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updateLinks="never" defaultThemeVersion="124226"/>
  <mc:AlternateContent xmlns:mc="http://schemas.openxmlformats.org/markup-compatibility/2006">
    <mc:Choice Requires="x15">
      <x15ac:absPath xmlns:x15ac="http://schemas.microsoft.com/office/spreadsheetml/2010/11/ac" url="G:\Meine Ablage\Bachelorarbeit\SESMG-master\Spreadsheets\"/>
    </mc:Choice>
  </mc:AlternateContent>
  <xr:revisionPtr revIDLastSave="0" documentId="13_ncr:1_{49A32913-3127-4640-A66D-05DDBA4E9514}" xr6:coauthVersionLast="47" xr6:coauthVersionMax="47" xr10:uidLastSave="{00000000-0000-0000-0000-000000000000}"/>
  <bookViews>
    <workbookView xWindow="-108" yWindow="-108" windowWidth="30936" windowHeight="16776" tabRatio="798" firstSheet="2" activeTab="8"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time series" sheetId="9" r:id="rId10"/>
    <sheet name="weather data" sheetId="17" r:id="rId11"/>
    <sheet name="Hilfstabelle" sheetId="32" state="hidden" r:id="rId12"/>
  </sheets>
  <externalReferences>
    <externalReference r:id="rId13"/>
    <externalReference r:id="rId14"/>
    <externalReference r:id="rId15"/>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6" i="23" l="1"/>
  <c r="I22" i="1"/>
  <c r="I3" i="1"/>
  <c r="I5" i="23" l="1"/>
  <c r="G9" i="24"/>
  <c r="U6" i="24" l="1"/>
  <c r="N12" i="27" l="1"/>
  <c r="N13" i="27"/>
  <c r="E6" i="26"/>
  <c r="E5" i="27"/>
  <c r="F13" i="27"/>
  <c r="F12" i="27"/>
  <c r="F11" i="27"/>
  <c r="E6" i="27"/>
  <c r="F6" i="23"/>
  <c r="F5" i="23"/>
  <c r="E3" i="27" l="1"/>
  <c r="S6" i="24"/>
  <c r="H9" i="24"/>
  <c r="G7" i="26"/>
  <c r="F7" i="26"/>
  <c r="E6" i="22"/>
  <c r="E8" i="22"/>
  <c r="E10" i="22"/>
  <c r="E9" i="22"/>
  <c r="E7" i="22"/>
  <c r="F9" i="24"/>
  <c r="C19" i="1"/>
  <c r="C20" i="1"/>
  <c r="X5" i="26"/>
  <c r="M5" i="26"/>
  <c r="G5" i="26" s="1"/>
  <c r="F5" i="26"/>
  <c r="M4" i="26"/>
  <c r="G3" i="26"/>
  <c r="F3" i="26"/>
  <c r="U5" i="24"/>
  <c r="S5" i="24"/>
  <c r="G5" i="24"/>
  <c r="F5" i="24"/>
  <c r="U4" i="24"/>
  <c r="S4" i="24"/>
  <c r="G4" i="24"/>
  <c r="F4" i="24"/>
  <c r="U3" i="24"/>
  <c r="S3" i="24"/>
  <c r="G3" i="24"/>
  <c r="F3" i="24"/>
  <c r="X4" i="23"/>
  <c r="O4" i="23"/>
  <c r="X3" i="23"/>
  <c r="O3" i="23"/>
  <c r="F3" i="23"/>
  <c r="E5" i="22"/>
  <c r="E4" i="22"/>
  <c r="H3" i="22"/>
  <c r="E3" i="22"/>
  <c r="I9" i="1"/>
  <c r="I13" i="1"/>
  <c r="I10" i="1"/>
  <c r="C5" i="1"/>
  <c r="O6" i="23"/>
  <c r="O5" i="23"/>
  <c r="C18" i="1" l="1"/>
  <c r="I20" i="1" l="1"/>
  <c r="I19" i="1"/>
  <c r="F8" i="24" l="1"/>
  <c r="F7" i="24"/>
  <c r="G8" i="24"/>
  <c r="G7" i="24"/>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K713" i="9"/>
  <c r="K714" i="9"/>
  <c r="K715" i="9"/>
  <c r="K716" i="9"/>
  <c r="K717" i="9"/>
  <c r="K718" i="9"/>
  <c r="K719" i="9"/>
  <c r="K720" i="9"/>
  <c r="K721" i="9"/>
  <c r="K722" i="9"/>
  <c r="K723" i="9"/>
  <c r="K724" i="9"/>
  <c r="K725" i="9"/>
  <c r="K726" i="9"/>
  <c r="K727" i="9"/>
  <c r="K728" i="9"/>
  <c r="K729" i="9"/>
  <c r="K730" i="9"/>
  <c r="K731" i="9"/>
  <c r="K732" i="9"/>
  <c r="K733" i="9"/>
  <c r="K734" i="9"/>
  <c r="K735" i="9"/>
  <c r="K736" i="9"/>
  <c r="K737" i="9"/>
  <c r="K738" i="9"/>
  <c r="K739" i="9"/>
  <c r="K740" i="9"/>
  <c r="K741" i="9"/>
  <c r="K742" i="9"/>
  <c r="K743" i="9"/>
  <c r="K744" i="9"/>
  <c r="K745" i="9"/>
  <c r="K746" i="9"/>
  <c r="K747" i="9"/>
  <c r="K748" i="9"/>
  <c r="K749" i="9"/>
  <c r="K750" i="9"/>
  <c r="K751" i="9"/>
  <c r="K752" i="9"/>
  <c r="K753" i="9"/>
  <c r="K754" i="9"/>
  <c r="K755" i="9"/>
  <c r="K756" i="9"/>
  <c r="K757" i="9"/>
  <c r="K758" i="9"/>
  <c r="K759" i="9"/>
  <c r="K760" i="9"/>
  <c r="K761" i="9"/>
  <c r="K762" i="9"/>
  <c r="K763" i="9"/>
  <c r="K764" i="9"/>
  <c r="K765" i="9"/>
  <c r="K766" i="9"/>
  <c r="K767" i="9"/>
  <c r="K768" i="9"/>
  <c r="K769" i="9"/>
  <c r="K770" i="9"/>
  <c r="K771" i="9"/>
  <c r="K772" i="9"/>
  <c r="K773" i="9"/>
  <c r="K774" i="9"/>
  <c r="K775" i="9"/>
  <c r="K776" i="9"/>
  <c r="K777" i="9"/>
  <c r="K778" i="9"/>
  <c r="K779" i="9"/>
  <c r="K780" i="9"/>
  <c r="K781" i="9"/>
  <c r="K782" i="9"/>
  <c r="K783" i="9"/>
  <c r="K784" i="9"/>
  <c r="K785" i="9"/>
  <c r="K786" i="9"/>
  <c r="K787" i="9"/>
  <c r="K788" i="9"/>
  <c r="K789" i="9"/>
  <c r="K790" i="9"/>
  <c r="K791" i="9"/>
  <c r="K792" i="9"/>
  <c r="K793" i="9"/>
  <c r="K794" i="9"/>
  <c r="K795" i="9"/>
  <c r="K796" i="9"/>
  <c r="K797" i="9"/>
  <c r="K798" i="9"/>
  <c r="K799" i="9"/>
  <c r="K800" i="9"/>
  <c r="K801" i="9"/>
  <c r="K802" i="9"/>
  <c r="K803" i="9"/>
  <c r="K804" i="9"/>
  <c r="K805" i="9"/>
  <c r="K806" i="9"/>
  <c r="K807" i="9"/>
  <c r="K808" i="9"/>
  <c r="K809" i="9"/>
  <c r="K810" i="9"/>
  <c r="K811" i="9"/>
  <c r="K812" i="9"/>
  <c r="K813" i="9"/>
  <c r="K814" i="9"/>
  <c r="K815" i="9"/>
  <c r="K816" i="9"/>
  <c r="K817" i="9"/>
  <c r="K818" i="9"/>
  <c r="K819" i="9"/>
  <c r="K820" i="9"/>
  <c r="K821" i="9"/>
  <c r="K822" i="9"/>
  <c r="K823" i="9"/>
  <c r="K824" i="9"/>
  <c r="K825" i="9"/>
  <c r="K826" i="9"/>
  <c r="K827" i="9"/>
  <c r="K828" i="9"/>
  <c r="K829" i="9"/>
  <c r="K830" i="9"/>
  <c r="K831" i="9"/>
  <c r="K832" i="9"/>
  <c r="K833" i="9"/>
  <c r="K834" i="9"/>
  <c r="K835" i="9"/>
  <c r="K836" i="9"/>
  <c r="K837" i="9"/>
  <c r="K838" i="9"/>
  <c r="K839" i="9"/>
  <c r="K840" i="9"/>
  <c r="K841" i="9"/>
  <c r="K842" i="9"/>
  <c r="K843" i="9"/>
  <c r="K844" i="9"/>
  <c r="K845" i="9"/>
  <c r="K846" i="9"/>
  <c r="K847" i="9"/>
  <c r="K848" i="9"/>
  <c r="K849" i="9"/>
  <c r="K850" i="9"/>
  <c r="K851" i="9"/>
  <c r="K852" i="9"/>
  <c r="K853" i="9"/>
  <c r="K854" i="9"/>
  <c r="K855" i="9"/>
  <c r="K856" i="9"/>
  <c r="K857" i="9"/>
  <c r="K858" i="9"/>
  <c r="K859" i="9"/>
  <c r="K860" i="9"/>
  <c r="K861" i="9"/>
  <c r="K862" i="9"/>
  <c r="K863" i="9"/>
  <c r="K864" i="9"/>
  <c r="K865" i="9"/>
  <c r="K866" i="9"/>
  <c r="K867" i="9"/>
  <c r="K868" i="9"/>
  <c r="K869" i="9"/>
  <c r="K870" i="9"/>
  <c r="K871" i="9"/>
  <c r="K872" i="9"/>
  <c r="K873" i="9"/>
  <c r="K874" i="9"/>
  <c r="K875" i="9"/>
  <c r="K876" i="9"/>
  <c r="K877" i="9"/>
  <c r="K878" i="9"/>
  <c r="K879" i="9"/>
  <c r="K880" i="9"/>
  <c r="K881" i="9"/>
  <c r="K882" i="9"/>
  <c r="K883" i="9"/>
  <c r="K884" i="9"/>
  <c r="K885" i="9"/>
  <c r="K886" i="9"/>
  <c r="K887" i="9"/>
  <c r="K888" i="9"/>
  <c r="K889" i="9"/>
  <c r="K890" i="9"/>
  <c r="K891" i="9"/>
  <c r="K892" i="9"/>
  <c r="K893" i="9"/>
  <c r="K894" i="9"/>
  <c r="K895" i="9"/>
  <c r="K896" i="9"/>
  <c r="K897" i="9"/>
  <c r="K898" i="9"/>
  <c r="K899" i="9"/>
  <c r="K900" i="9"/>
  <c r="K901" i="9"/>
  <c r="K902" i="9"/>
  <c r="K903" i="9"/>
  <c r="K904" i="9"/>
  <c r="K905" i="9"/>
  <c r="K906" i="9"/>
  <c r="K907" i="9"/>
  <c r="K908" i="9"/>
  <c r="K909" i="9"/>
  <c r="K910" i="9"/>
  <c r="K911" i="9"/>
  <c r="K912" i="9"/>
  <c r="K913" i="9"/>
  <c r="K914" i="9"/>
  <c r="K915" i="9"/>
  <c r="K916" i="9"/>
  <c r="K917" i="9"/>
  <c r="K918" i="9"/>
  <c r="K919" i="9"/>
  <c r="K920" i="9"/>
  <c r="K921" i="9"/>
  <c r="K922" i="9"/>
  <c r="K923" i="9"/>
  <c r="K924" i="9"/>
  <c r="K925" i="9"/>
  <c r="K926" i="9"/>
  <c r="K927" i="9"/>
  <c r="K928" i="9"/>
  <c r="K929" i="9"/>
  <c r="K930" i="9"/>
  <c r="K931" i="9"/>
  <c r="K932" i="9"/>
  <c r="K933" i="9"/>
  <c r="K934" i="9"/>
  <c r="K935" i="9"/>
  <c r="K936" i="9"/>
  <c r="K937" i="9"/>
  <c r="K938" i="9"/>
  <c r="K939" i="9"/>
  <c r="K940" i="9"/>
  <c r="K941" i="9"/>
  <c r="K942" i="9"/>
  <c r="K943" i="9"/>
  <c r="K944" i="9"/>
  <c r="K945" i="9"/>
  <c r="K946" i="9"/>
  <c r="K947" i="9"/>
  <c r="K948" i="9"/>
  <c r="K949" i="9"/>
  <c r="K950" i="9"/>
  <c r="K951" i="9"/>
  <c r="K952" i="9"/>
  <c r="K953" i="9"/>
  <c r="K954" i="9"/>
  <c r="K955" i="9"/>
  <c r="K956" i="9"/>
  <c r="K957" i="9"/>
  <c r="K958" i="9"/>
  <c r="K959" i="9"/>
  <c r="K960" i="9"/>
  <c r="K961" i="9"/>
  <c r="K962" i="9"/>
  <c r="K963" i="9"/>
  <c r="K964" i="9"/>
  <c r="K965" i="9"/>
  <c r="K966" i="9"/>
  <c r="K967" i="9"/>
  <c r="K968" i="9"/>
  <c r="K969" i="9"/>
  <c r="K970" i="9"/>
  <c r="K971" i="9"/>
  <c r="K972" i="9"/>
  <c r="K973" i="9"/>
  <c r="K974" i="9"/>
  <c r="K975" i="9"/>
  <c r="K976" i="9"/>
  <c r="K977" i="9"/>
  <c r="K978" i="9"/>
  <c r="K979" i="9"/>
  <c r="K980" i="9"/>
  <c r="K981" i="9"/>
  <c r="K982" i="9"/>
  <c r="K983" i="9"/>
  <c r="K984" i="9"/>
  <c r="K985" i="9"/>
  <c r="K986" i="9"/>
  <c r="K987" i="9"/>
  <c r="K988" i="9"/>
  <c r="K989" i="9"/>
  <c r="K990" i="9"/>
  <c r="K991" i="9"/>
  <c r="K992" i="9"/>
  <c r="K993" i="9"/>
  <c r="K994" i="9"/>
  <c r="K995" i="9"/>
  <c r="K996" i="9"/>
  <c r="K997" i="9"/>
  <c r="K998" i="9"/>
  <c r="K999" i="9"/>
  <c r="K1000" i="9"/>
  <c r="K1001" i="9"/>
  <c r="K1002" i="9"/>
  <c r="K1003" i="9"/>
  <c r="K1004" i="9"/>
  <c r="K1005" i="9"/>
  <c r="K1006" i="9"/>
  <c r="K1007" i="9"/>
  <c r="K1008" i="9"/>
  <c r="K1009" i="9"/>
  <c r="K1010" i="9"/>
  <c r="K1011" i="9"/>
  <c r="K1012" i="9"/>
  <c r="K1013" i="9"/>
  <c r="K1014" i="9"/>
  <c r="K1015" i="9"/>
  <c r="K1016" i="9"/>
  <c r="K1017" i="9"/>
  <c r="K1018" i="9"/>
  <c r="K1019" i="9"/>
  <c r="K1020" i="9"/>
  <c r="K1021" i="9"/>
  <c r="K1022" i="9"/>
  <c r="K1023" i="9"/>
  <c r="K1024" i="9"/>
  <c r="K1025" i="9"/>
  <c r="K1026" i="9"/>
  <c r="K1027" i="9"/>
  <c r="K1028" i="9"/>
  <c r="K1029" i="9"/>
  <c r="K1030" i="9"/>
  <c r="K1031" i="9"/>
  <c r="K1032" i="9"/>
  <c r="K1033" i="9"/>
  <c r="K1034" i="9"/>
  <c r="K1035" i="9"/>
  <c r="K1036" i="9"/>
  <c r="K1037" i="9"/>
  <c r="K1038" i="9"/>
  <c r="K1039" i="9"/>
  <c r="K1040" i="9"/>
  <c r="K1041" i="9"/>
  <c r="K1042" i="9"/>
  <c r="K1043" i="9"/>
  <c r="K1044" i="9"/>
  <c r="K1045" i="9"/>
  <c r="K1046" i="9"/>
  <c r="K1047" i="9"/>
  <c r="K1048" i="9"/>
  <c r="K1049" i="9"/>
  <c r="K1050" i="9"/>
  <c r="K1051" i="9"/>
  <c r="K1052" i="9"/>
  <c r="K1053" i="9"/>
  <c r="K1054" i="9"/>
  <c r="K1055" i="9"/>
  <c r="K1056" i="9"/>
  <c r="K1057" i="9"/>
  <c r="K1058" i="9"/>
  <c r="K1059" i="9"/>
  <c r="K1060" i="9"/>
  <c r="K1061" i="9"/>
  <c r="K1062" i="9"/>
  <c r="K1063" i="9"/>
  <c r="K1064" i="9"/>
  <c r="K1065" i="9"/>
  <c r="K1066" i="9"/>
  <c r="K1067" i="9"/>
  <c r="K1068" i="9"/>
  <c r="K1069" i="9"/>
  <c r="K1070" i="9"/>
  <c r="K1071" i="9"/>
  <c r="K1072" i="9"/>
  <c r="K1073" i="9"/>
  <c r="K1074" i="9"/>
  <c r="K1075" i="9"/>
  <c r="K1076" i="9"/>
  <c r="K1077" i="9"/>
  <c r="K1078" i="9"/>
  <c r="K1079" i="9"/>
  <c r="K1080" i="9"/>
  <c r="K1081" i="9"/>
  <c r="K1082" i="9"/>
  <c r="K1083" i="9"/>
  <c r="K1084" i="9"/>
  <c r="K1085" i="9"/>
  <c r="K1086" i="9"/>
  <c r="K1087" i="9"/>
  <c r="K1088" i="9"/>
  <c r="K1089" i="9"/>
  <c r="K1090" i="9"/>
  <c r="K1091" i="9"/>
  <c r="K1092" i="9"/>
  <c r="K1093" i="9"/>
  <c r="K1094" i="9"/>
  <c r="K1095" i="9"/>
  <c r="K1096" i="9"/>
  <c r="K1097" i="9"/>
  <c r="K1098" i="9"/>
  <c r="K1099" i="9"/>
  <c r="K1100" i="9"/>
  <c r="K1101" i="9"/>
  <c r="K1102" i="9"/>
  <c r="K1103" i="9"/>
  <c r="K1104" i="9"/>
  <c r="K1105" i="9"/>
  <c r="K1106" i="9"/>
  <c r="K1107" i="9"/>
  <c r="K1108" i="9"/>
  <c r="K1109" i="9"/>
  <c r="K1110" i="9"/>
  <c r="K1111" i="9"/>
  <c r="K1112" i="9"/>
  <c r="K1113" i="9"/>
  <c r="K1114" i="9"/>
  <c r="K1115" i="9"/>
  <c r="K1116" i="9"/>
  <c r="K1117" i="9"/>
  <c r="K1118" i="9"/>
  <c r="K1119" i="9"/>
  <c r="K1120" i="9"/>
  <c r="K1121" i="9"/>
  <c r="K1122" i="9"/>
  <c r="K1123" i="9"/>
  <c r="K1124" i="9"/>
  <c r="K1125" i="9"/>
  <c r="K1126" i="9"/>
  <c r="K1127" i="9"/>
  <c r="K1128" i="9"/>
  <c r="K1129" i="9"/>
  <c r="K1130" i="9"/>
  <c r="K1131" i="9"/>
  <c r="K1132" i="9"/>
  <c r="K1133" i="9"/>
  <c r="K1134" i="9"/>
  <c r="K1135" i="9"/>
  <c r="K1136" i="9"/>
  <c r="K1137" i="9"/>
  <c r="K1138" i="9"/>
  <c r="K1139" i="9"/>
  <c r="K1140" i="9"/>
  <c r="K1141" i="9"/>
  <c r="K1142" i="9"/>
  <c r="K1143" i="9"/>
  <c r="K1144" i="9"/>
  <c r="K1145" i="9"/>
  <c r="K1146" i="9"/>
  <c r="K1147" i="9"/>
  <c r="K1148" i="9"/>
  <c r="K1149" i="9"/>
  <c r="K1150" i="9"/>
  <c r="K1151" i="9"/>
  <c r="K1152" i="9"/>
  <c r="K1153" i="9"/>
  <c r="K1154" i="9"/>
  <c r="K1155" i="9"/>
  <c r="K1156" i="9"/>
  <c r="K1157" i="9"/>
  <c r="K1158" i="9"/>
  <c r="K1159" i="9"/>
  <c r="K1160" i="9"/>
  <c r="K1161" i="9"/>
  <c r="K1162" i="9"/>
  <c r="K1163" i="9"/>
  <c r="K1164" i="9"/>
  <c r="K1165" i="9"/>
  <c r="K1166" i="9"/>
  <c r="K1167" i="9"/>
  <c r="K1168" i="9"/>
  <c r="K1169" i="9"/>
  <c r="K1170" i="9"/>
  <c r="K1171" i="9"/>
  <c r="K1172" i="9"/>
  <c r="K1173" i="9"/>
  <c r="K1174" i="9"/>
  <c r="K1175" i="9"/>
  <c r="K1176" i="9"/>
  <c r="K1177" i="9"/>
  <c r="K1178" i="9"/>
  <c r="K1179" i="9"/>
  <c r="K1180" i="9"/>
  <c r="K1181" i="9"/>
  <c r="K1182" i="9"/>
  <c r="K1183" i="9"/>
  <c r="K1184" i="9"/>
  <c r="K1185" i="9"/>
  <c r="K1186" i="9"/>
  <c r="K1187" i="9"/>
  <c r="K1188" i="9"/>
  <c r="K1189" i="9"/>
  <c r="K1190" i="9"/>
  <c r="K1191" i="9"/>
  <c r="K1192" i="9"/>
  <c r="K1193" i="9"/>
  <c r="K1194" i="9"/>
  <c r="K1195" i="9"/>
  <c r="K1196" i="9"/>
  <c r="K1197" i="9"/>
  <c r="K1198" i="9"/>
  <c r="K1199" i="9"/>
  <c r="K1200" i="9"/>
  <c r="K1201" i="9"/>
  <c r="K1202" i="9"/>
  <c r="K1203" i="9"/>
  <c r="K1204" i="9"/>
  <c r="K1205" i="9"/>
  <c r="K1206" i="9"/>
  <c r="K1207" i="9"/>
  <c r="K1208" i="9"/>
  <c r="K1209" i="9"/>
  <c r="K1210" i="9"/>
  <c r="K1211" i="9"/>
  <c r="K1212" i="9"/>
  <c r="K1213" i="9"/>
  <c r="K1214" i="9"/>
  <c r="K1215" i="9"/>
  <c r="K1216" i="9"/>
  <c r="K1217" i="9"/>
  <c r="K1218" i="9"/>
  <c r="K1219" i="9"/>
  <c r="K1220" i="9"/>
  <c r="K1221" i="9"/>
  <c r="K1222" i="9"/>
  <c r="K1223" i="9"/>
  <c r="K1224" i="9"/>
  <c r="K1225" i="9"/>
  <c r="K1226" i="9"/>
  <c r="K1227" i="9"/>
  <c r="K1228" i="9"/>
  <c r="K1229" i="9"/>
  <c r="K1230" i="9"/>
  <c r="K1231" i="9"/>
  <c r="K1232" i="9"/>
  <c r="K1233" i="9"/>
  <c r="K1234" i="9"/>
  <c r="K1235" i="9"/>
  <c r="K1236" i="9"/>
  <c r="K1237" i="9"/>
  <c r="K1238" i="9"/>
  <c r="K1239" i="9"/>
  <c r="K1240" i="9"/>
  <c r="K1241" i="9"/>
  <c r="K1242" i="9"/>
  <c r="K1243" i="9"/>
  <c r="K1244" i="9"/>
  <c r="K1245" i="9"/>
  <c r="K1246" i="9"/>
  <c r="K1247" i="9"/>
  <c r="K1248" i="9"/>
  <c r="K1249" i="9"/>
  <c r="K1250" i="9"/>
  <c r="K1251" i="9"/>
  <c r="K1252" i="9"/>
  <c r="K1253" i="9"/>
  <c r="K1254" i="9"/>
  <c r="K1255" i="9"/>
  <c r="K1256" i="9"/>
  <c r="K1257" i="9"/>
  <c r="K1258" i="9"/>
  <c r="K1259" i="9"/>
  <c r="K1260" i="9"/>
  <c r="K1261" i="9"/>
  <c r="K1262" i="9"/>
  <c r="K1263" i="9"/>
  <c r="K1264" i="9"/>
  <c r="K1265" i="9"/>
  <c r="K1266" i="9"/>
  <c r="K1267" i="9"/>
  <c r="K1268" i="9"/>
  <c r="K1269" i="9"/>
  <c r="K1270" i="9"/>
  <c r="K1271" i="9"/>
  <c r="K1272" i="9"/>
  <c r="K1273" i="9"/>
  <c r="K1274" i="9"/>
  <c r="K1275" i="9"/>
  <c r="K1276" i="9"/>
  <c r="K1277" i="9"/>
  <c r="K1278" i="9"/>
  <c r="K1279" i="9"/>
  <c r="K1280" i="9"/>
  <c r="K1281" i="9"/>
  <c r="K1282" i="9"/>
  <c r="K1283" i="9"/>
  <c r="K1284" i="9"/>
  <c r="K1285" i="9"/>
  <c r="K1286" i="9"/>
  <c r="K1287" i="9"/>
  <c r="K1288" i="9"/>
  <c r="K1289" i="9"/>
  <c r="K1290" i="9"/>
  <c r="K1291" i="9"/>
  <c r="K1292" i="9"/>
  <c r="K1293" i="9"/>
  <c r="K1294" i="9"/>
  <c r="K1295" i="9"/>
  <c r="K1296" i="9"/>
  <c r="K1297" i="9"/>
  <c r="K1298" i="9"/>
  <c r="K1299" i="9"/>
  <c r="K1300" i="9"/>
  <c r="K1301" i="9"/>
  <c r="K1302" i="9"/>
  <c r="K1303" i="9"/>
  <c r="K1304" i="9"/>
  <c r="K1305" i="9"/>
  <c r="K1306" i="9"/>
  <c r="K1307" i="9"/>
  <c r="K1308" i="9"/>
  <c r="K1309" i="9"/>
  <c r="K1310" i="9"/>
  <c r="K1311" i="9"/>
  <c r="K1312" i="9"/>
  <c r="K1313" i="9"/>
  <c r="K1314" i="9"/>
  <c r="K1315" i="9"/>
  <c r="K1316" i="9"/>
  <c r="K1317" i="9"/>
  <c r="K1318" i="9"/>
  <c r="K1319" i="9"/>
  <c r="K1320" i="9"/>
  <c r="K1321" i="9"/>
  <c r="K1322" i="9"/>
  <c r="K1323" i="9"/>
  <c r="K1324" i="9"/>
  <c r="K1325" i="9"/>
  <c r="K1326" i="9"/>
  <c r="K1327" i="9"/>
  <c r="K1328" i="9"/>
  <c r="K1329" i="9"/>
  <c r="K1330" i="9"/>
  <c r="K1331" i="9"/>
  <c r="K1332" i="9"/>
  <c r="K1333" i="9"/>
  <c r="K1334" i="9"/>
  <c r="K1335" i="9"/>
  <c r="K1336" i="9"/>
  <c r="K1337" i="9"/>
  <c r="K1338" i="9"/>
  <c r="K1339" i="9"/>
  <c r="K1340" i="9"/>
  <c r="K1341" i="9"/>
  <c r="K1342" i="9"/>
  <c r="K1343" i="9"/>
  <c r="K1344" i="9"/>
  <c r="K1345" i="9"/>
  <c r="K1346" i="9"/>
  <c r="K1347" i="9"/>
  <c r="K1348" i="9"/>
  <c r="K1349" i="9"/>
  <c r="K1350" i="9"/>
  <c r="K1351" i="9"/>
  <c r="K1352" i="9"/>
  <c r="K1353" i="9"/>
  <c r="K1354" i="9"/>
  <c r="K1355" i="9"/>
  <c r="K1356" i="9"/>
  <c r="K1357" i="9"/>
  <c r="K1358" i="9"/>
  <c r="K1359" i="9"/>
  <c r="K1360" i="9"/>
  <c r="K1361" i="9"/>
  <c r="K1362" i="9"/>
  <c r="K1363" i="9"/>
  <c r="K1364" i="9"/>
  <c r="K1365" i="9"/>
  <c r="K1366" i="9"/>
  <c r="K1367" i="9"/>
  <c r="K1368" i="9"/>
  <c r="K1369" i="9"/>
  <c r="K1370" i="9"/>
  <c r="K1371" i="9"/>
  <c r="K1372" i="9"/>
  <c r="K1373" i="9"/>
  <c r="K1374" i="9"/>
  <c r="K1375" i="9"/>
  <c r="K1376" i="9"/>
  <c r="K1377" i="9"/>
  <c r="K1378" i="9"/>
  <c r="K1379" i="9"/>
  <c r="K1380" i="9"/>
  <c r="K1381" i="9"/>
  <c r="K1382" i="9"/>
  <c r="K1383" i="9"/>
  <c r="K1384" i="9"/>
  <c r="K1385" i="9"/>
  <c r="K1386" i="9"/>
  <c r="K1387" i="9"/>
  <c r="K1388" i="9"/>
  <c r="K1389" i="9"/>
  <c r="K1390" i="9"/>
  <c r="K1391" i="9"/>
  <c r="K1392" i="9"/>
  <c r="K1393" i="9"/>
  <c r="K1394" i="9"/>
  <c r="K1395" i="9"/>
  <c r="K1396" i="9"/>
  <c r="K1397" i="9"/>
  <c r="K1398" i="9"/>
  <c r="K1399" i="9"/>
  <c r="K1400" i="9"/>
  <c r="K1401" i="9"/>
  <c r="K1402" i="9"/>
  <c r="K1403" i="9"/>
  <c r="K1404" i="9"/>
  <c r="K1405" i="9"/>
  <c r="K1406" i="9"/>
  <c r="K1407" i="9"/>
  <c r="K1408" i="9"/>
  <c r="K1409" i="9"/>
  <c r="K1410" i="9"/>
  <c r="K1411" i="9"/>
  <c r="K1412" i="9"/>
  <c r="K1413" i="9"/>
  <c r="K1414" i="9"/>
  <c r="K1415" i="9"/>
  <c r="K1416" i="9"/>
  <c r="K1417" i="9"/>
  <c r="K1418" i="9"/>
  <c r="K1419" i="9"/>
  <c r="K1420" i="9"/>
  <c r="K1421" i="9"/>
  <c r="K1422" i="9"/>
  <c r="K1423" i="9"/>
  <c r="K1424" i="9"/>
  <c r="K1425" i="9"/>
  <c r="K1426" i="9"/>
  <c r="K1427" i="9"/>
  <c r="K1428" i="9"/>
  <c r="K1429" i="9"/>
  <c r="K1430" i="9"/>
  <c r="K1431" i="9"/>
  <c r="K1432" i="9"/>
  <c r="K1433" i="9"/>
  <c r="K1434" i="9"/>
  <c r="K1435" i="9"/>
  <c r="K1436" i="9"/>
  <c r="K1437" i="9"/>
  <c r="K1438" i="9"/>
  <c r="K1439" i="9"/>
  <c r="K1440" i="9"/>
  <c r="K1441" i="9"/>
  <c r="K1442" i="9"/>
  <c r="K1443" i="9"/>
  <c r="K1444" i="9"/>
  <c r="K1445" i="9"/>
  <c r="K1446" i="9"/>
  <c r="K1447" i="9"/>
  <c r="K1448" i="9"/>
  <c r="K1449" i="9"/>
  <c r="K1450" i="9"/>
  <c r="K1451" i="9"/>
  <c r="K1452" i="9"/>
  <c r="K1453" i="9"/>
  <c r="K1454" i="9"/>
  <c r="K1455" i="9"/>
  <c r="K1456" i="9"/>
  <c r="K1457" i="9"/>
  <c r="K1458" i="9"/>
  <c r="K1459" i="9"/>
  <c r="K1460" i="9"/>
  <c r="K1461" i="9"/>
  <c r="K1462" i="9"/>
  <c r="K1463" i="9"/>
  <c r="K1464" i="9"/>
  <c r="K1465" i="9"/>
  <c r="K1466" i="9"/>
  <c r="K1467" i="9"/>
  <c r="K1468" i="9"/>
  <c r="K1469" i="9"/>
  <c r="K1470" i="9"/>
  <c r="K1471" i="9"/>
  <c r="K1472" i="9"/>
  <c r="K1473" i="9"/>
  <c r="K1474" i="9"/>
  <c r="K1475" i="9"/>
  <c r="K1476" i="9"/>
  <c r="K1477" i="9"/>
  <c r="K1478" i="9"/>
  <c r="K1479" i="9"/>
  <c r="K1480" i="9"/>
  <c r="K1481" i="9"/>
  <c r="K1482" i="9"/>
  <c r="K1483" i="9"/>
  <c r="K1484" i="9"/>
  <c r="K1485" i="9"/>
  <c r="K1486" i="9"/>
  <c r="K1487" i="9"/>
  <c r="K1488" i="9"/>
  <c r="K1489" i="9"/>
  <c r="K1490" i="9"/>
  <c r="K1491" i="9"/>
  <c r="K1492" i="9"/>
  <c r="K1493" i="9"/>
  <c r="K1494" i="9"/>
  <c r="K1495" i="9"/>
  <c r="K1496" i="9"/>
  <c r="K1497" i="9"/>
  <c r="K1498" i="9"/>
  <c r="K1499" i="9"/>
  <c r="K1500" i="9"/>
  <c r="K1501" i="9"/>
  <c r="K1502" i="9"/>
  <c r="K1503" i="9"/>
  <c r="K1504" i="9"/>
  <c r="K1505" i="9"/>
  <c r="K1506" i="9"/>
  <c r="K1507" i="9"/>
  <c r="K1508" i="9"/>
  <c r="K1509" i="9"/>
  <c r="K1510" i="9"/>
  <c r="K1511" i="9"/>
  <c r="K1512" i="9"/>
  <c r="K1513" i="9"/>
  <c r="K1514" i="9"/>
  <c r="K1515" i="9"/>
  <c r="K1516" i="9"/>
  <c r="K1517" i="9"/>
  <c r="K1518" i="9"/>
  <c r="K1519" i="9"/>
  <c r="K1520" i="9"/>
  <c r="K1521" i="9"/>
  <c r="K1522" i="9"/>
  <c r="K1523" i="9"/>
  <c r="K1524" i="9"/>
  <c r="K1525" i="9"/>
  <c r="K1526" i="9"/>
  <c r="K1527" i="9"/>
  <c r="K1528" i="9"/>
  <c r="K1529" i="9"/>
  <c r="K1530" i="9"/>
  <c r="K1531" i="9"/>
  <c r="K1532" i="9"/>
  <c r="K1533" i="9"/>
  <c r="K1534" i="9"/>
  <c r="K1535" i="9"/>
  <c r="K1536" i="9"/>
  <c r="K1537" i="9"/>
  <c r="K1538" i="9"/>
  <c r="K1539" i="9"/>
  <c r="K1540" i="9"/>
  <c r="K1541" i="9"/>
  <c r="K1542" i="9"/>
  <c r="K1543" i="9"/>
  <c r="K1544" i="9"/>
  <c r="K1545" i="9"/>
  <c r="K1546" i="9"/>
  <c r="K1547" i="9"/>
  <c r="K1548" i="9"/>
  <c r="K1549" i="9"/>
  <c r="K1550" i="9"/>
  <c r="K1551" i="9"/>
  <c r="K1552" i="9"/>
  <c r="K1553" i="9"/>
  <c r="K1554" i="9"/>
  <c r="K1555" i="9"/>
  <c r="K1556" i="9"/>
  <c r="K1557" i="9"/>
  <c r="K1558" i="9"/>
  <c r="K1559" i="9"/>
  <c r="K1560" i="9"/>
  <c r="K1561" i="9"/>
  <c r="K1562" i="9"/>
  <c r="K1563" i="9"/>
  <c r="K1564" i="9"/>
  <c r="K1565" i="9"/>
  <c r="K1566" i="9"/>
  <c r="K1567" i="9"/>
  <c r="K1568" i="9"/>
  <c r="K1569" i="9"/>
  <c r="K1570" i="9"/>
  <c r="K1571" i="9"/>
  <c r="K1572" i="9"/>
  <c r="K1573" i="9"/>
  <c r="K1574" i="9"/>
  <c r="K1575" i="9"/>
  <c r="K1576" i="9"/>
  <c r="K1577" i="9"/>
  <c r="K1578" i="9"/>
  <c r="K1579" i="9"/>
  <c r="K1580" i="9"/>
  <c r="K1581" i="9"/>
  <c r="K1582" i="9"/>
  <c r="K1583" i="9"/>
  <c r="K1584" i="9"/>
  <c r="K1585" i="9"/>
  <c r="K1586" i="9"/>
  <c r="K1587" i="9"/>
  <c r="K1588" i="9"/>
  <c r="K1589" i="9"/>
  <c r="K1590" i="9"/>
  <c r="K1591" i="9"/>
  <c r="K1592" i="9"/>
  <c r="K1593" i="9"/>
  <c r="K1594" i="9"/>
  <c r="K1595" i="9"/>
  <c r="K1596" i="9"/>
  <c r="K1597" i="9"/>
  <c r="K1598" i="9"/>
  <c r="K1599" i="9"/>
  <c r="K1600" i="9"/>
  <c r="K1601" i="9"/>
  <c r="K1602" i="9"/>
  <c r="K1603" i="9"/>
  <c r="K1604" i="9"/>
  <c r="K1605" i="9"/>
  <c r="K1606" i="9"/>
  <c r="K1607" i="9"/>
  <c r="K1608" i="9"/>
  <c r="K1609" i="9"/>
  <c r="K1610" i="9"/>
  <c r="K1611" i="9"/>
  <c r="K1612" i="9"/>
  <c r="K1613" i="9"/>
  <c r="K1614" i="9"/>
  <c r="K1615" i="9"/>
  <c r="K1616" i="9"/>
  <c r="K1617" i="9"/>
  <c r="K1618" i="9"/>
  <c r="K1619" i="9"/>
  <c r="K1620" i="9"/>
  <c r="K1621" i="9"/>
  <c r="K1622" i="9"/>
  <c r="K1623" i="9"/>
  <c r="K1624" i="9"/>
  <c r="K1625" i="9"/>
  <c r="K1626" i="9"/>
  <c r="K1627" i="9"/>
  <c r="K1628" i="9"/>
  <c r="K1629" i="9"/>
  <c r="K1630" i="9"/>
  <c r="K1631" i="9"/>
  <c r="K1632" i="9"/>
  <c r="K1633" i="9"/>
  <c r="K1634" i="9"/>
  <c r="K1635" i="9"/>
  <c r="K1636" i="9"/>
  <c r="K1637" i="9"/>
  <c r="K1638" i="9"/>
  <c r="K1639" i="9"/>
  <c r="K1640" i="9"/>
  <c r="K1641" i="9"/>
  <c r="K1642" i="9"/>
  <c r="K1643" i="9"/>
  <c r="K1644" i="9"/>
  <c r="K1645" i="9"/>
  <c r="K1646" i="9"/>
  <c r="K1647" i="9"/>
  <c r="K1648" i="9"/>
  <c r="K1649" i="9"/>
  <c r="K1650" i="9"/>
  <c r="K1651" i="9"/>
  <c r="K1652" i="9"/>
  <c r="K1653" i="9"/>
  <c r="K1654" i="9"/>
  <c r="K1655" i="9"/>
  <c r="K1656" i="9"/>
  <c r="K1657" i="9"/>
  <c r="K1658" i="9"/>
  <c r="K1659" i="9"/>
  <c r="K1660" i="9"/>
  <c r="K1661" i="9"/>
  <c r="K1662" i="9"/>
  <c r="K1663" i="9"/>
  <c r="K1664" i="9"/>
  <c r="K1665" i="9"/>
  <c r="K1666" i="9"/>
  <c r="K1667" i="9"/>
  <c r="K1668" i="9"/>
  <c r="K1669" i="9"/>
  <c r="K1670" i="9"/>
  <c r="K1671" i="9"/>
  <c r="K1672" i="9"/>
  <c r="K1673" i="9"/>
  <c r="K1674" i="9"/>
  <c r="K1675" i="9"/>
  <c r="K1676" i="9"/>
  <c r="K1677" i="9"/>
  <c r="K1678" i="9"/>
  <c r="K1679" i="9"/>
  <c r="K1680" i="9"/>
  <c r="K1681" i="9"/>
  <c r="K1682" i="9"/>
  <c r="K1683" i="9"/>
  <c r="K1684" i="9"/>
  <c r="K1685" i="9"/>
  <c r="K1686" i="9"/>
  <c r="K1687" i="9"/>
  <c r="K1688" i="9"/>
  <c r="K1689" i="9"/>
  <c r="K1690" i="9"/>
  <c r="K1691" i="9"/>
  <c r="K1692" i="9"/>
  <c r="K1693" i="9"/>
  <c r="K1694" i="9"/>
  <c r="K1695" i="9"/>
  <c r="K1696" i="9"/>
  <c r="K1697" i="9"/>
  <c r="K1698" i="9"/>
  <c r="K1699" i="9"/>
  <c r="K1700" i="9"/>
  <c r="K1701" i="9"/>
  <c r="K1702" i="9"/>
  <c r="K1703" i="9"/>
  <c r="K1704" i="9"/>
  <c r="K1705" i="9"/>
  <c r="K1706" i="9"/>
  <c r="K1707" i="9"/>
  <c r="K1708" i="9"/>
  <c r="K1709" i="9"/>
  <c r="K1710" i="9"/>
  <c r="K1711" i="9"/>
  <c r="K1712" i="9"/>
  <c r="K1713" i="9"/>
  <c r="K1714" i="9"/>
  <c r="K1715" i="9"/>
  <c r="K1716" i="9"/>
  <c r="K1717" i="9"/>
  <c r="K1718" i="9"/>
  <c r="K1719" i="9"/>
  <c r="K1720" i="9"/>
  <c r="K1721" i="9"/>
  <c r="K1722" i="9"/>
  <c r="K1723" i="9"/>
  <c r="K1724" i="9"/>
  <c r="K1725" i="9"/>
  <c r="K1726" i="9"/>
  <c r="K1727" i="9"/>
  <c r="K1728" i="9"/>
  <c r="K1729" i="9"/>
  <c r="K1730" i="9"/>
  <c r="K1731" i="9"/>
  <c r="K1732" i="9"/>
  <c r="K1733" i="9"/>
  <c r="K1734" i="9"/>
  <c r="K1735" i="9"/>
  <c r="K1736" i="9"/>
  <c r="K1737" i="9"/>
  <c r="K1738" i="9"/>
  <c r="K1739" i="9"/>
  <c r="K1740" i="9"/>
  <c r="K1741" i="9"/>
  <c r="K1742" i="9"/>
  <c r="K1743" i="9"/>
  <c r="K1744" i="9"/>
  <c r="K1745" i="9"/>
  <c r="K1746" i="9"/>
  <c r="K1747" i="9"/>
  <c r="K1748" i="9"/>
  <c r="K1749" i="9"/>
  <c r="K1750" i="9"/>
  <c r="K1751" i="9"/>
  <c r="K1752" i="9"/>
  <c r="K1753" i="9"/>
  <c r="K1754" i="9"/>
  <c r="K1755" i="9"/>
  <c r="K1756" i="9"/>
  <c r="K1757" i="9"/>
  <c r="K1758" i="9"/>
  <c r="K1759" i="9"/>
  <c r="K1760" i="9"/>
  <c r="K1761" i="9"/>
  <c r="K1762" i="9"/>
  <c r="K1763" i="9"/>
  <c r="K1764" i="9"/>
  <c r="K1765" i="9"/>
  <c r="K1766" i="9"/>
  <c r="K1767" i="9"/>
  <c r="K1768" i="9"/>
  <c r="K1769" i="9"/>
  <c r="K1770" i="9"/>
  <c r="K1771" i="9"/>
  <c r="K1772" i="9"/>
  <c r="K1773" i="9"/>
  <c r="K1774" i="9"/>
  <c r="K1775" i="9"/>
  <c r="K1776" i="9"/>
  <c r="K1777" i="9"/>
  <c r="K1778" i="9"/>
  <c r="K1779" i="9"/>
  <c r="K1780" i="9"/>
  <c r="K1781" i="9"/>
  <c r="K1782" i="9"/>
  <c r="K1783" i="9"/>
  <c r="K1784" i="9"/>
  <c r="K1785" i="9"/>
  <c r="K1786" i="9"/>
  <c r="K1787" i="9"/>
  <c r="K1788" i="9"/>
  <c r="K1789" i="9"/>
  <c r="K1790" i="9"/>
  <c r="K1791" i="9"/>
  <c r="K1792" i="9"/>
  <c r="K1793" i="9"/>
  <c r="K1794" i="9"/>
  <c r="K1795" i="9"/>
  <c r="K1796" i="9"/>
  <c r="K1797" i="9"/>
  <c r="K1798" i="9"/>
  <c r="K1799" i="9"/>
  <c r="K1800" i="9"/>
  <c r="K1801" i="9"/>
  <c r="K1802" i="9"/>
  <c r="K1803" i="9"/>
  <c r="K1804" i="9"/>
  <c r="K1805" i="9"/>
  <c r="K1806" i="9"/>
  <c r="K1807" i="9"/>
  <c r="K1808" i="9"/>
  <c r="K1809" i="9"/>
  <c r="K1810" i="9"/>
  <c r="K1811" i="9"/>
  <c r="K1812" i="9"/>
  <c r="K1813" i="9"/>
  <c r="K1814" i="9"/>
  <c r="K1815" i="9"/>
  <c r="K1816" i="9"/>
  <c r="K1817" i="9"/>
  <c r="K1818" i="9"/>
  <c r="K1819" i="9"/>
  <c r="K1820" i="9"/>
  <c r="K1821" i="9"/>
  <c r="K1822" i="9"/>
  <c r="K1823" i="9"/>
  <c r="K1824" i="9"/>
  <c r="K1825" i="9"/>
  <c r="K1826" i="9"/>
  <c r="K1827" i="9"/>
  <c r="K1828" i="9"/>
  <c r="K1829" i="9"/>
  <c r="K1830" i="9"/>
  <c r="K1831" i="9"/>
  <c r="K1832" i="9"/>
  <c r="K1833" i="9"/>
  <c r="K1834" i="9"/>
  <c r="K1835" i="9"/>
  <c r="K1836" i="9"/>
  <c r="K1837" i="9"/>
  <c r="K1838" i="9"/>
  <c r="K1839" i="9"/>
  <c r="K1840" i="9"/>
  <c r="K1841" i="9"/>
  <c r="K1842" i="9"/>
  <c r="K1843" i="9"/>
  <c r="K1844" i="9"/>
  <c r="K1845" i="9"/>
  <c r="K1846" i="9"/>
  <c r="K1847" i="9"/>
  <c r="K1848" i="9"/>
  <c r="K1849" i="9"/>
  <c r="K1850" i="9"/>
  <c r="K1851" i="9"/>
  <c r="K1852" i="9"/>
  <c r="K1853" i="9"/>
  <c r="K1854" i="9"/>
  <c r="K1855" i="9"/>
  <c r="K1856" i="9"/>
  <c r="K1857" i="9"/>
  <c r="K1858" i="9"/>
  <c r="K1859" i="9"/>
  <c r="K1860" i="9"/>
  <c r="K1861" i="9"/>
  <c r="K1862" i="9"/>
  <c r="K1863" i="9"/>
  <c r="K1864" i="9"/>
  <c r="K1865" i="9"/>
  <c r="K1866" i="9"/>
  <c r="K1867" i="9"/>
  <c r="K1868" i="9"/>
  <c r="K1869" i="9"/>
  <c r="K1870" i="9"/>
  <c r="K1871" i="9"/>
  <c r="K1872" i="9"/>
  <c r="K1873" i="9"/>
  <c r="K1874" i="9"/>
  <c r="K1875" i="9"/>
  <c r="K1876" i="9"/>
  <c r="K1877" i="9"/>
  <c r="K1878" i="9"/>
  <c r="K1879" i="9"/>
  <c r="K1880" i="9"/>
  <c r="K1881" i="9"/>
  <c r="K1882" i="9"/>
  <c r="K1883" i="9"/>
  <c r="K1884" i="9"/>
  <c r="K1885" i="9"/>
  <c r="K1886" i="9"/>
  <c r="K1887" i="9"/>
  <c r="K1888" i="9"/>
  <c r="K1889" i="9"/>
  <c r="K1890" i="9"/>
  <c r="K1891" i="9"/>
  <c r="K1892" i="9"/>
  <c r="K1893" i="9"/>
  <c r="K1894" i="9"/>
  <c r="K1895" i="9"/>
  <c r="K1896" i="9"/>
  <c r="K1897" i="9"/>
  <c r="K1898" i="9"/>
  <c r="K1899" i="9"/>
  <c r="K1900" i="9"/>
  <c r="K1901" i="9"/>
  <c r="K1902" i="9"/>
  <c r="K1903" i="9"/>
  <c r="K1904" i="9"/>
  <c r="K1905" i="9"/>
  <c r="K1906" i="9"/>
  <c r="K1907" i="9"/>
  <c r="K1908" i="9"/>
  <c r="K1909" i="9"/>
  <c r="K1910" i="9"/>
  <c r="K1911" i="9"/>
  <c r="K1912" i="9"/>
  <c r="K1913" i="9"/>
  <c r="K1914" i="9"/>
  <c r="K1915" i="9"/>
  <c r="K1916" i="9"/>
  <c r="K1917" i="9"/>
  <c r="K1918" i="9"/>
  <c r="K1919" i="9"/>
  <c r="K1920" i="9"/>
  <c r="K1921" i="9"/>
  <c r="K1922" i="9"/>
  <c r="K1923" i="9"/>
  <c r="K1924" i="9"/>
  <c r="K1925" i="9"/>
  <c r="K1926" i="9"/>
  <c r="K1927" i="9"/>
  <c r="K1928" i="9"/>
  <c r="K1929" i="9"/>
  <c r="K1930" i="9"/>
  <c r="K1931" i="9"/>
  <c r="K1932" i="9"/>
  <c r="K1933" i="9"/>
  <c r="K1934" i="9"/>
  <c r="K1935" i="9"/>
  <c r="K1936" i="9"/>
  <c r="K1937" i="9"/>
  <c r="K1938" i="9"/>
  <c r="K1939" i="9"/>
  <c r="K1940" i="9"/>
  <c r="K1941" i="9"/>
  <c r="K1942" i="9"/>
  <c r="K1943" i="9"/>
  <c r="K1944" i="9"/>
  <c r="K1945" i="9"/>
  <c r="K1946" i="9"/>
  <c r="K1947" i="9"/>
  <c r="K1948" i="9"/>
  <c r="K1949" i="9"/>
  <c r="K1950" i="9"/>
  <c r="K1951" i="9"/>
  <c r="K1952" i="9"/>
  <c r="K1953" i="9"/>
  <c r="K1954" i="9"/>
  <c r="K1955" i="9"/>
  <c r="K1956" i="9"/>
  <c r="K1957" i="9"/>
  <c r="K1958" i="9"/>
  <c r="K1959" i="9"/>
  <c r="K1960" i="9"/>
  <c r="K1961" i="9"/>
  <c r="K1962" i="9"/>
  <c r="K1963" i="9"/>
  <c r="K1964" i="9"/>
  <c r="K1965" i="9"/>
  <c r="K1966" i="9"/>
  <c r="K1967" i="9"/>
  <c r="K1968" i="9"/>
  <c r="K1969" i="9"/>
  <c r="K1970" i="9"/>
  <c r="K1971" i="9"/>
  <c r="K1972" i="9"/>
  <c r="K1973" i="9"/>
  <c r="K1974" i="9"/>
  <c r="K1975" i="9"/>
  <c r="K1976" i="9"/>
  <c r="K1977" i="9"/>
  <c r="K1978" i="9"/>
  <c r="K1979" i="9"/>
  <c r="K1980" i="9"/>
  <c r="K1981" i="9"/>
  <c r="K1982" i="9"/>
  <c r="K1983" i="9"/>
  <c r="K1984" i="9"/>
  <c r="K1985" i="9"/>
  <c r="K1986" i="9"/>
  <c r="K1987" i="9"/>
  <c r="K1988" i="9"/>
  <c r="K1989" i="9"/>
  <c r="K1990" i="9"/>
  <c r="K1991" i="9"/>
  <c r="K1992" i="9"/>
  <c r="K1993" i="9"/>
  <c r="K1994" i="9"/>
  <c r="K1995" i="9"/>
  <c r="K1996" i="9"/>
  <c r="K1997" i="9"/>
  <c r="K1998" i="9"/>
  <c r="K1999" i="9"/>
  <c r="K2000" i="9"/>
  <c r="K2001" i="9"/>
  <c r="K2002" i="9"/>
  <c r="K2003" i="9"/>
  <c r="K2004" i="9"/>
  <c r="K2005" i="9"/>
  <c r="K2006" i="9"/>
  <c r="K2007" i="9"/>
  <c r="K2008" i="9"/>
  <c r="K2009" i="9"/>
  <c r="K2010" i="9"/>
  <c r="K2011" i="9"/>
  <c r="K2012" i="9"/>
  <c r="K2013" i="9"/>
  <c r="K2014" i="9"/>
  <c r="K2015" i="9"/>
  <c r="K2016" i="9"/>
  <c r="K2017" i="9"/>
  <c r="K2018" i="9"/>
  <c r="K2019" i="9"/>
  <c r="K2020" i="9"/>
  <c r="K2021" i="9"/>
  <c r="K2022" i="9"/>
  <c r="K2023" i="9"/>
  <c r="K2024" i="9"/>
  <c r="K2025" i="9"/>
  <c r="K2026" i="9"/>
  <c r="K2027" i="9"/>
  <c r="K2028" i="9"/>
  <c r="K2029" i="9"/>
  <c r="K2030" i="9"/>
  <c r="K2031" i="9"/>
  <c r="K2032" i="9"/>
  <c r="K2033" i="9"/>
  <c r="K2034" i="9"/>
  <c r="K2035" i="9"/>
  <c r="K2036" i="9"/>
  <c r="K2037" i="9"/>
  <c r="K2038" i="9"/>
  <c r="K2039" i="9"/>
  <c r="K2040" i="9"/>
  <c r="K2041" i="9"/>
  <c r="K2042" i="9"/>
  <c r="K2043" i="9"/>
  <c r="K2044" i="9"/>
  <c r="K2045" i="9"/>
  <c r="K2046" i="9"/>
  <c r="K2047" i="9"/>
  <c r="K2048" i="9"/>
  <c r="K2049" i="9"/>
  <c r="K2050" i="9"/>
  <c r="K2051" i="9"/>
  <c r="K2052" i="9"/>
  <c r="K2053" i="9"/>
  <c r="K2054" i="9"/>
  <c r="K2055" i="9"/>
  <c r="K2056" i="9"/>
  <c r="K2057" i="9"/>
  <c r="K2058" i="9"/>
  <c r="K2059" i="9"/>
  <c r="K2060" i="9"/>
  <c r="K2061" i="9"/>
  <c r="K2062" i="9"/>
  <c r="K2063" i="9"/>
  <c r="K2064" i="9"/>
  <c r="K2065" i="9"/>
  <c r="K2066" i="9"/>
  <c r="K2067" i="9"/>
  <c r="K2068" i="9"/>
  <c r="K2069" i="9"/>
  <c r="K2070" i="9"/>
  <c r="K2071" i="9"/>
  <c r="K2072" i="9"/>
  <c r="K2073" i="9"/>
  <c r="K2074" i="9"/>
  <c r="K2075" i="9"/>
  <c r="K2076" i="9"/>
  <c r="K2077" i="9"/>
  <c r="K2078" i="9"/>
  <c r="K2079" i="9"/>
  <c r="K2080" i="9"/>
  <c r="K2081" i="9"/>
  <c r="K2082" i="9"/>
  <c r="K2083" i="9"/>
  <c r="K2084" i="9"/>
  <c r="K2085" i="9"/>
  <c r="K2086" i="9"/>
  <c r="K2087" i="9"/>
  <c r="K2088" i="9"/>
  <c r="K2089" i="9"/>
  <c r="K2090" i="9"/>
  <c r="K2091" i="9"/>
  <c r="K2092" i="9"/>
  <c r="K2093" i="9"/>
  <c r="K2094" i="9"/>
  <c r="K2095" i="9"/>
  <c r="K2096" i="9"/>
  <c r="K2097" i="9"/>
  <c r="K2098" i="9"/>
  <c r="K2099" i="9"/>
  <c r="K2100" i="9"/>
  <c r="K2101" i="9"/>
  <c r="K2102" i="9"/>
  <c r="K2103" i="9"/>
  <c r="K2104" i="9"/>
  <c r="K2105" i="9"/>
  <c r="K2106" i="9"/>
  <c r="K2107" i="9"/>
  <c r="K2108" i="9"/>
  <c r="K2109" i="9"/>
  <c r="K2110" i="9"/>
  <c r="K2111" i="9"/>
  <c r="K2112" i="9"/>
  <c r="K2113" i="9"/>
  <c r="K2114" i="9"/>
  <c r="K2115" i="9"/>
  <c r="K2116" i="9"/>
  <c r="K2117" i="9"/>
  <c r="K2118" i="9"/>
  <c r="K2119" i="9"/>
  <c r="K2120" i="9"/>
  <c r="K2121" i="9"/>
  <c r="K2122" i="9"/>
  <c r="K2123" i="9"/>
  <c r="K2124" i="9"/>
  <c r="K2125" i="9"/>
  <c r="K2126" i="9"/>
  <c r="K2127" i="9"/>
  <c r="K2128" i="9"/>
  <c r="K2129" i="9"/>
  <c r="K2130" i="9"/>
  <c r="K2131" i="9"/>
  <c r="K2132" i="9"/>
  <c r="K2133" i="9"/>
  <c r="K2134" i="9"/>
  <c r="K2135" i="9"/>
  <c r="K2136" i="9"/>
  <c r="K2137" i="9"/>
  <c r="K2138" i="9"/>
  <c r="K2139" i="9"/>
  <c r="K2140" i="9"/>
  <c r="K2141" i="9"/>
  <c r="K2142" i="9"/>
  <c r="K2143" i="9"/>
  <c r="K2144" i="9"/>
  <c r="K2145" i="9"/>
  <c r="K2146" i="9"/>
  <c r="K2147" i="9"/>
  <c r="K2148" i="9"/>
  <c r="K2149" i="9"/>
  <c r="K2150" i="9"/>
  <c r="K2151" i="9"/>
  <c r="K2152" i="9"/>
  <c r="K2153" i="9"/>
  <c r="K2154" i="9"/>
  <c r="K2155" i="9"/>
  <c r="K2156" i="9"/>
  <c r="K2157" i="9"/>
  <c r="K2158" i="9"/>
  <c r="K2159" i="9"/>
  <c r="K2160" i="9"/>
  <c r="K2161" i="9"/>
  <c r="K2162" i="9"/>
  <c r="K2163" i="9"/>
  <c r="K2164" i="9"/>
  <c r="K2165" i="9"/>
  <c r="K2166" i="9"/>
  <c r="K2167" i="9"/>
  <c r="K2168" i="9"/>
  <c r="K2169" i="9"/>
  <c r="K2170" i="9"/>
  <c r="K2171" i="9"/>
  <c r="K2172" i="9"/>
  <c r="K2173" i="9"/>
  <c r="K2174" i="9"/>
  <c r="K2175" i="9"/>
  <c r="K2176" i="9"/>
  <c r="K2177" i="9"/>
  <c r="K2178" i="9"/>
  <c r="K2179" i="9"/>
  <c r="K2180" i="9"/>
  <c r="K2181" i="9"/>
  <c r="K2182" i="9"/>
  <c r="K2183" i="9"/>
  <c r="K2184" i="9"/>
  <c r="K2185" i="9"/>
  <c r="K2186" i="9"/>
  <c r="K2187" i="9"/>
  <c r="K2188" i="9"/>
  <c r="K2189" i="9"/>
  <c r="K2190" i="9"/>
  <c r="K2191" i="9"/>
  <c r="K2192" i="9"/>
  <c r="K2193" i="9"/>
  <c r="K2194" i="9"/>
  <c r="K2195" i="9"/>
  <c r="K2196" i="9"/>
  <c r="K2197" i="9"/>
  <c r="K2198" i="9"/>
  <c r="K2199" i="9"/>
  <c r="K2200" i="9"/>
  <c r="K2201" i="9"/>
  <c r="K2202" i="9"/>
  <c r="K2203" i="9"/>
  <c r="K2204" i="9"/>
  <c r="K2205" i="9"/>
  <c r="K2206" i="9"/>
  <c r="K2207" i="9"/>
  <c r="K2208" i="9"/>
  <c r="K2209" i="9"/>
  <c r="K2210" i="9"/>
  <c r="K2211" i="9"/>
  <c r="K2212" i="9"/>
  <c r="K2213" i="9"/>
  <c r="K2214" i="9"/>
  <c r="K2215" i="9"/>
  <c r="K2216" i="9"/>
  <c r="K2217" i="9"/>
  <c r="K2218" i="9"/>
  <c r="K2219" i="9"/>
  <c r="K2220" i="9"/>
  <c r="K2221" i="9"/>
  <c r="K2222" i="9"/>
  <c r="K2223" i="9"/>
  <c r="K2224" i="9"/>
  <c r="K2225" i="9"/>
  <c r="K2226" i="9"/>
  <c r="K2227" i="9"/>
  <c r="K2228" i="9"/>
  <c r="K2229" i="9"/>
  <c r="K2230" i="9"/>
  <c r="K2231" i="9"/>
  <c r="K2232" i="9"/>
  <c r="K2233" i="9"/>
  <c r="K2234" i="9"/>
  <c r="K2235" i="9"/>
  <c r="K2236" i="9"/>
  <c r="K2237" i="9"/>
  <c r="K2238" i="9"/>
  <c r="K2239" i="9"/>
  <c r="K2240" i="9"/>
  <c r="K2241" i="9"/>
  <c r="K2242" i="9"/>
  <c r="K2243" i="9"/>
  <c r="K2244" i="9"/>
  <c r="K2245" i="9"/>
  <c r="K2246" i="9"/>
  <c r="K2247" i="9"/>
  <c r="K2248" i="9"/>
  <c r="K2249" i="9"/>
  <c r="K2250" i="9"/>
  <c r="K2251" i="9"/>
  <c r="K2252" i="9"/>
  <c r="K2253" i="9"/>
  <c r="K2254" i="9"/>
  <c r="K2255" i="9"/>
  <c r="K2256" i="9"/>
  <c r="K2257" i="9"/>
  <c r="K2258" i="9"/>
  <c r="K2259" i="9"/>
  <c r="K2260" i="9"/>
  <c r="K2261" i="9"/>
  <c r="K2262" i="9"/>
  <c r="K2263" i="9"/>
  <c r="K2264" i="9"/>
  <c r="K2265" i="9"/>
  <c r="K2266" i="9"/>
  <c r="K2267" i="9"/>
  <c r="K2268" i="9"/>
  <c r="K2269" i="9"/>
  <c r="K2270" i="9"/>
  <c r="K2271" i="9"/>
  <c r="K2272" i="9"/>
  <c r="K2273" i="9"/>
  <c r="K2274" i="9"/>
  <c r="K2275" i="9"/>
  <c r="K2276" i="9"/>
  <c r="K2277" i="9"/>
  <c r="K2278" i="9"/>
  <c r="K2279" i="9"/>
  <c r="K2280" i="9"/>
  <c r="K2281" i="9"/>
  <c r="K2282" i="9"/>
  <c r="K2283" i="9"/>
  <c r="K2284" i="9"/>
  <c r="K2285" i="9"/>
  <c r="K2286" i="9"/>
  <c r="K2287" i="9"/>
  <c r="K2288" i="9"/>
  <c r="K2289" i="9"/>
  <c r="K2290" i="9"/>
  <c r="K2291" i="9"/>
  <c r="K2292" i="9"/>
  <c r="K2293" i="9"/>
  <c r="K2294" i="9"/>
  <c r="K2295" i="9"/>
  <c r="K2296" i="9"/>
  <c r="K2297" i="9"/>
  <c r="K2298" i="9"/>
  <c r="K2299" i="9"/>
  <c r="K2300" i="9"/>
  <c r="K2301" i="9"/>
  <c r="K2302" i="9"/>
  <c r="K2303" i="9"/>
  <c r="K2304" i="9"/>
  <c r="K2305" i="9"/>
  <c r="K2306" i="9"/>
  <c r="K2307" i="9"/>
  <c r="K2308" i="9"/>
  <c r="K2309" i="9"/>
  <c r="K2310" i="9"/>
  <c r="K2311" i="9"/>
  <c r="K2312" i="9"/>
  <c r="K2313" i="9"/>
  <c r="K2314" i="9"/>
  <c r="K2315" i="9"/>
  <c r="K2316" i="9"/>
  <c r="K2317" i="9"/>
  <c r="K2318" i="9"/>
  <c r="K2319" i="9"/>
  <c r="K2320" i="9"/>
  <c r="K2321" i="9"/>
  <c r="K2322" i="9"/>
  <c r="K2323" i="9"/>
  <c r="K2324" i="9"/>
  <c r="K2325" i="9"/>
  <c r="K2326" i="9"/>
  <c r="K2327" i="9"/>
  <c r="K2328" i="9"/>
  <c r="K2329" i="9"/>
  <c r="K2330" i="9"/>
  <c r="K2331" i="9"/>
  <c r="K2332" i="9"/>
  <c r="K2333" i="9"/>
  <c r="K2334" i="9"/>
  <c r="K2335" i="9"/>
  <c r="K2336" i="9"/>
  <c r="K2337" i="9"/>
  <c r="K2338" i="9"/>
  <c r="K2339" i="9"/>
  <c r="K2340" i="9"/>
  <c r="K2341" i="9"/>
  <c r="K2342" i="9"/>
  <c r="K2343" i="9"/>
  <c r="K2344" i="9"/>
  <c r="K2345" i="9"/>
  <c r="K2346" i="9"/>
  <c r="K2347" i="9"/>
  <c r="K2348" i="9"/>
  <c r="K2349" i="9"/>
  <c r="K2350" i="9"/>
  <c r="K2351" i="9"/>
  <c r="K2352" i="9"/>
  <c r="K2353" i="9"/>
  <c r="K2354" i="9"/>
  <c r="K2355" i="9"/>
  <c r="K2356" i="9"/>
  <c r="K2357" i="9"/>
  <c r="K2358" i="9"/>
  <c r="K2359" i="9"/>
  <c r="K2360" i="9"/>
  <c r="K2361" i="9"/>
  <c r="K2362" i="9"/>
  <c r="K2363" i="9"/>
  <c r="K2364" i="9"/>
  <c r="K2365" i="9"/>
  <c r="K2366" i="9"/>
  <c r="K2367" i="9"/>
  <c r="K2368" i="9"/>
  <c r="K2369" i="9"/>
  <c r="K2370" i="9"/>
  <c r="K2371" i="9"/>
  <c r="K2372" i="9"/>
  <c r="K2373" i="9"/>
  <c r="K2374" i="9"/>
  <c r="K2375" i="9"/>
  <c r="K2376" i="9"/>
  <c r="K2377" i="9"/>
  <c r="K2378" i="9"/>
  <c r="K2379" i="9"/>
  <c r="K2380" i="9"/>
  <c r="K2381" i="9"/>
  <c r="K2382" i="9"/>
  <c r="K2383" i="9"/>
  <c r="K2384" i="9"/>
  <c r="K2385" i="9"/>
  <c r="K2386" i="9"/>
  <c r="K2387" i="9"/>
  <c r="K2388" i="9"/>
  <c r="K2389" i="9"/>
  <c r="K2390" i="9"/>
  <c r="K2391" i="9"/>
  <c r="K2392" i="9"/>
  <c r="K2393" i="9"/>
  <c r="K2394" i="9"/>
  <c r="K2395" i="9"/>
  <c r="K2396" i="9"/>
  <c r="K2397" i="9"/>
  <c r="K2398" i="9"/>
  <c r="K2399" i="9"/>
  <c r="K2400" i="9"/>
  <c r="K2401" i="9"/>
  <c r="K2402" i="9"/>
  <c r="K2403" i="9"/>
  <c r="K2404" i="9"/>
  <c r="K2405" i="9"/>
  <c r="K2406" i="9"/>
  <c r="K2407" i="9"/>
  <c r="K2408" i="9"/>
  <c r="K2409" i="9"/>
  <c r="K2410" i="9"/>
  <c r="K2411" i="9"/>
  <c r="K2412" i="9"/>
  <c r="K2413" i="9"/>
  <c r="K2414" i="9"/>
  <c r="K2415" i="9"/>
  <c r="K2416" i="9"/>
  <c r="K2417" i="9"/>
  <c r="K2418" i="9"/>
  <c r="K2419" i="9"/>
  <c r="K2420" i="9"/>
  <c r="K2421" i="9"/>
  <c r="K2422" i="9"/>
  <c r="K2423" i="9"/>
  <c r="K2424" i="9"/>
  <c r="K2425" i="9"/>
  <c r="K2426" i="9"/>
  <c r="K2427" i="9"/>
  <c r="K2428" i="9"/>
  <c r="K2429" i="9"/>
  <c r="K2430" i="9"/>
  <c r="K2431" i="9"/>
  <c r="K2432" i="9"/>
  <c r="K2433" i="9"/>
  <c r="K2434" i="9"/>
  <c r="K2435" i="9"/>
  <c r="K2436" i="9"/>
  <c r="K2437" i="9"/>
  <c r="K2438" i="9"/>
  <c r="K2439" i="9"/>
  <c r="K2440" i="9"/>
  <c r="K2441" i="9"/>
  <c r="K2442" i="9"/>
  <c r="K2443" i="9"/>
  <c r="K2444" i="9"/>
  <c r="K2445" i="9"/>
  <c r="K2446" i="9"/>
  <c r="K2447" i="9"/>
  <c r="K2448" i="9"/>
  <c r="K2449" i="9"/>
  <c r="K2450" i="9"/>
  <c r="K2451" i="9"/>
  <c r="K2452" i="9"/>
  <c r="K2453" i="9"/>
  <c r="K2454" i="9"/>
  <c r="K2455" i="9"/>
  <c r="K2456" i="9"/>
  <c r="K2457" i="9"/>
  <c r="K2458" i="9"/>
  <c r="K2459" i="9"/>
  <c r="K2460" i="9"/>
  <c r="K2461" i="9"/>
  <c r="K2462" i="9"/>
  <c r="K2463" i="9"/>
  <c r="K2464" i="9"/>
  <c r="K2465" i="9"/>
  <c r="K2466" i="9"/>
  <c r="K2467" i="9"/>
  <c r="K2468" i="9"/>
  <c r="K2469" i="9"/>
  <c r="K2470" i="9"/>
  <c r="K2471" i="9"/>
  <c r="K2472" i="9"/>
  <c r="K2473" i="9"/>
  <c r="K2474" i="9"/>
  <c r="K2475" i="9"/>
  <c r="K2476" i="9"/>
  <c r="K2477" i="9"/>
  <c r="K2478" i="9"/>
  <c r="K2479" i="9"/>
  <c r="K2480" i="9"/>
  <c r="K2481" i="9"/>
  <c r="K2482" i="9"/>
  <c r="K2483" i="9"/>
  <c r="K2484" i="9"/>
  <c r="K2485" i="9"/>
  <c r="K2486" i="9"/>
  <c r="K2487" i="9"/>
  <c r="K2488" i="9"/>
  <c r="K2489" i="9"/>
  <c r="K2490" i="9"/>
  <c r="K2491" i="9"/>
  <c r="K2492" i="9"/>
  <c r="K2493" i="9"/>
  <c r="K2494" i="9"/>
  <c r="K2495" i="9"/>
  <c r="K2496" i="9"/>
  <c r="K2497" i="9"/>
  <c r="K2498" i="9"/>
  <c r="K2499" i="9"/>
  <c r="K2500" i="9"/>
  <c r="K2501" i="9"/>
  <c r="K2502" i="9"/>
  <c r="K2503" i="9"/>
  <c r="K2504" i="9"/>
  <c r="K2505" i="9"/>
  <c r="K2506" i="9"/>
  <c r="K2507" i="9"/>
  <c r="K2508" i="9"/>
  <c r="K2509" i="9"/>
  <c r="K2510" i="9"/>
  <c r="K2511" i="9"/>
  <c r="K2512" i="9"/>
  <c r="K2513" i="9"/>
  <c r="K2514" i="9"/>
  <c r="K2515" i="9"/>
  <c r="K2516" i="9"/>
  <c r="K2517" i="9"/>
  <c r="K2518" i="9"/>
  <c r="K2519" i="9"/>
  <c r="K2520" i="9"/>
  <c r="K2521" i="9"/>
  <c r="K2522" i="9"/>
  <c r="K2523" i="9"/>
  <c r="K2524" i="9"/>
  <c r="K2525" i="9"/>
  <c r="K2526" i="9"/>
  <c r="K2527" i="9"/>
  <c r="K2528" i="9"/>
  <c r="K2529" i="9"/>
  <c r="K2530" i="9"/>
  <c r="K2531" i="9"/>
  <c r="K2532" i="9"/>
  <c r="K2533" i="9"/>
  <c r="K2534" i="9"/>
  <c r="K2535" i="9"/>
  <c r="K2536" i="9"/>
  <c r="K2537" i="9"/>
  <c r="K2538" i="9"/>
  <c r="K2539" i="9"/>
  <c r="K2540" i="9"/>
  <c r="K2541" i="9"/>
  <c r="K2542" i="9"/>
  <c r="K2543" i="9"/>
  <c r="K2544" i="9"/>
  <c r="K2545" i="9"/>
  <c r="K2546" i="9"/>
  <c r="K2547" i="9"/>
  <c r="K2548" i="9"/>
  <c r="K2549" i="9"/>
  <c r="K2550" i="9"/>
  <c r="K2551" i="9"/>
  <c r="K2552" i="9"/>
  <c r="K2553" i="9"/>
  <c r="K2554" i="9"/>
  <c r="K2555" i="9"/>
  <c r="K2556" i="9"/>
  <c r="K2557" i="9"/>
  <c r="K2558" i="9"/>
  <c r="K2559" i="9"/>
  <c r="K2560" i="9"/>
  <c r="K2561" i="9"/>
  <c r="K2562" i="9"/>
  <c r="K2563" i="9"/>
  <c r="K2564" i="9"/>
  <c r="K2565" i="9"/>
  <c r="K2566" i="9"/>
  <c r="K2567" i="9"/>
  <c r="K2568" i="9"/>
  <c r="K2569" i="9"/>
  <c r="K2570" i="9"/>
  <c r="K2571" i="9"/>
  <c r="K2572" i="9"/>
  <c r="K2573" i="9"/>
  <c r="K2574" i="9"/>
  <c r="K2575" i="9"/>
  <c r="K2576" i="9"/>
  <c r="K2577" i="9"/>
  <c r="K2578" i="9"/>
  <c r="K2579" i="9"/>
  <c r="K2580" i="9"/>
  <c r="K2581" i="9"/>
  <c r="K2582" i="9"/>
  <c r="K2583" i="9"/>
  <c r="K2584" i="9"/>
  <c r="K2585" i="9"/>
  <c r="K2586" i="9"/>
  <c r="K2587" i="9"/>
  <c r="K2588" i="9"/>
  <c r="K2589" i="9"/>
  <c r="K2590" i="9"/>
  <c r="K2591" i="9"/>
  <c r="K2592" i="9"/>
  <c r="K2593" i="9"/>
  <c r="K2594" i="9"/>
  <c r="K2595" i="9"/>
  <c r="K2596" i="9"/>
  <c r="K2597" i="9"/>
  <c r="K2598" i="9"/>
  <c r="K2599" i="9"/>
  <c r="K2600" i="9"/>
  <c r="K2601" i="9"/>
  <c r="K2602" i="9"/>
  <c r="K2603" i="9"/>
  <c r="K2604" i="9"/>
  <c r="K2605" i="9"/>
  <c r="K2606" i="9"/>
  <c r="K2607" i="9"/>
  <c r="K2608" i="9"/>
  <c r="K2609" i="9"/>
  <c r="K2610" i="9"/>
  <c r="K2611" i="9"/>
  <c r="K2612" i="9"/>
  <c r="K2613" i="9"/>
  <c r="K2614" i="9"/>
  <c r="K2615" i="9"/>
  <c r="K2616" i="9"/>
  <c r="K2617" i="9"/>
  <c r="K2618" i="9"/>
  <c r="K2619" i="9"/>
  <c r="K2620" i="9"/>
  <c r="K2621" i="9"/>
  <c r="K2622" i="9"/>
  <c r="K2623" i="9"/>
  <c r="K2624" i="9"/>
  <c r="K2625" i="9"/>
  <c r="K2626" i="9"/>
  <c r="K2627" i="9"/>
  <c r="K2628" i="9"/>
  <c r="K2629" i="9"/>
  <c r="K2630" i="9"/>
  <c r="K2631" i="9"/>
  <c r="K2632" i="9"/>
  <c r="K2633" i="9"/>
  <c r="K2634" i="9"/>
  <c r="K2635" i="9"/>
  <c r="K2636" i="9"/>
  <c r="K2637" i="9"/>
  <c r="K2638" i="9"/>
  <c r="K2639" i="9"/>
  <c r="K2640" i="9"/>
  <c r="K2641" i="9"/>
  <c r="K2642" i="9"/>
  <c r="K2643" i="9"/>
  <c r="K2644" i="9"/>
  <c r="K2645" i="9"/>
  <c r="K2646" i="9"/>
  <c r="K2647" i="9"/>
  <c r="K2648" i="9"/>
  <c r="K2649" i="9"/>
  <c r="K2650" i="9"/>
  <c r="K2651" i="9"/>
  <c r="K2652" i="9"/>
  <c r="K2653" i="9"/>
  <c r="K2654" i="9"/>
  <c r="K2655" i="9"/>
  <c r="K2656" i="9"/>
  <c r="K2657" i="9"/>
  <c r="K2658" i="9"/>
  <c r="K2659" i="9"/>
  <c r="K2660" i="9"/>
  <c r="K2661" i="9"/>
  <c r="K2662" i="9"/>
  <c r="K2663" i="9"/>
  <c r="K2664" i="9"/>
  <c r="K2665" i="9"/>
  <c r="K2666" i="9"/>
  <c r="K2667" i="9"/>
  <c r="K2668" i="9"/>
  <c r="K2669" i="9"/>
  <c r="K2670" i="9"/>
  <c r="K2671" i="9"/>
  <c r="K2672" i="9"/>
  <c r="K2673" i="9"/>
  <c r="K2674" i="9"/>
  <c r="K2675" i="9"/>
  <c r="K2676" i="9"/>
  <c r="K2677" i="9"/>
  <c r="K2678" i="9"/>
  <c r="K2679" i="9"/>
  <c r="K2680" i="9"/>
  <c r="K2681" i="9"/>
  <c r="K2682" i="9"/>
  <c r="K2683" i="9"/>
  <c r="K2684" i="9"/>
  <c r="K2685" i="9"/>
  <c r="K2686" i="9"/>
  <c r="K2687" i="9"/>
  <c r="K2688" i="9"/>
  <c r="K2689" i="9"/>
  <c r="K2690" i="9"/>
  <c r="K2691" i="9"/>
  <c r="K2692" i="9"/>
  <c r="K2693" i="9"/>
  <c r="K2694" i="9"/>
  <c r="K2695" i="9"/>
  <c r="K2696" i="9"/>
  <c r="K2697" i="9"/>
  <c r="K2698" i="9"/>
  <c r="K2699" i="9"/>
  <c r="K2700" i="9"/>
  <c r="K2701" i="9"/>
  <c r="K2702" i="9"/>
  <c r="K2703" i="9"/>
  <c r="K2704" i="9"/>
  <c r="K2705" i="9"/>
  <c r="K2706" i="9"/>
  <c r="K2707" i="9"/>
  <c r="K2708" i="9"/>
  <c r="K2709" i="9"/>
  <c r="K2710" i="9"/>
  <c r="K2711" i="9"/>
  <c r="K2712" i="9"/>
  <c r="K2713" i="9"/>
  <c r="K2714" i="9"/>
  <c r="K2715" i="9"/>
  <c r="K2716" i="9"/>
  <c r="K2717" i="9"/>
  <c r="K2718" i="9"/>
  <c r="K2719" i="9"/>
  <c r="K2720" i="9"/>
  <c r="K2721" i="9"/>
  <c r="K2722" i="9"/>
  <c r="K2723" i="9"/>
  <c r="K2724" i="9"/>
  <c r="K2725" i="9"/>
  <c r="K2726" i="9"/>
  <c r="K2727" i="9"/>
  <c r="K2728" i="9"/>
  <c r="K2729" i="9"/>
  <c r="K2730" i="9"/>
  <c r="K2731" i="9"/>
  <c r="K2732" i="9"/>
  <c r="K2733" i="9"/>
  <c r="K2734" i="9"/>
  <c r="K2735" i="9"/>
  <c r="K2736" i="9"/>
  <c r="K2737" i="9"/>
  <c r="K2738" i="9"/>
  <c r="K2739" i="9"/>
  <c r="K2740" i="9"/>
  <c r="K2741" i="9"/>
  <c r="K2742" i="9"/>
  <c r="K2743" i="9"/>
  <c r="K2744" i="9"/>
  <c r="K2745" i="9"/>
  <c r="K2746" i="9"/>
  <c r="K2747" i="9"/>
  <c r="K2748" i="9"/>
  <c r="K2749" i="9"/>
  <c r="K2750" i="9"/>
  <c r="K2751" i="9"/>
  <c r="K2752" i="9"/>
  <c r="K2753" i="9"/>
  <c r="K2754" i="9"/>
  <c r="K2755" i="9"/>
  <c r="K2756" i="9"/>
  <c r="K2757" i="9"/>
  <c r="K2758" i="9"/>
  <c r="K2759" i="9"/>
  <c r="K2760" i="9"/>
  <c r="K2761" i="9"/>
  <c r="K2762" i="9"/>
  <c r="K2763" i="9"/>
  <c r="K2764" i="9"/>
  <c r="K2765" i="9"/>
  <c r="K2766" i="9"/>
  <c r="K2767" i="9"/>
  <c r="K2768" i="9"/>
  <c r="K2769" i="9"/>
  <c r="K2770" i="9"/>
  <c r="K2771" i="9"/>
  <c r="K2772" i="9"/>
  <c r="K2773" i="9"/>
  <c r="K2774" i="9"/>
  <c r="K2775" i="9"/>
  <c r="K2776" i="9"/>
  <c r="K2777" i="9"/>
  <c r="K2778" i="9"/>
  <c r="K2779" i="9"/>
  <c r="K2780" i="9"/>
  <c r="K2781" i="9"/>
  <c r="K2782" i="9"/>
  <c r="K2783" i="9"/>
  <c r="K2784" i="9"/>
  <c r="K2785" i="9"/>
  <c r="K2786" i="9"/>
  <c r="K2787" i="9"/>
  <c r="K2788" i="9"/>
  <c r="K2789" i="9"/>
  <c r="K2790" i="9"/>
  <c r="K2791" i="9"/>
  <c r="K2792" i="9"/>
  <c r="K2793" i="9"/>
  <c r="K2794" i="9"/>
  <c r="K2795" i="9"/>
  <c r="K2796" i="9"/>
  <c r="K2797" i="9"/>
  <c r="K2798" i="9"/>
  <c r="K2799" i="9"/>
  <c r="K2800" i="9"/>
  <c r="K2801" i="9"/>
  <c r="K2802" i="9"/>
  <c r="K2803" i="9"/>
  <c r="K2804" i="9"/>
  <c r="K2805" i="9"/>
  <c r="K2806" i="9"/>
  <c r="K2807" i="9"/>
  <c r="K2808" i="9"/>
  <c r="K2809" i="9"/>
  <c r="K2810" i="9"/>
  <c r="K2811" i="9"/>
  <c r="K2812" i="9"/>
  <c r="K2813" i="9"/>
  <c r="K2814" i="9"/>
  <c r="K2815" i="9"/>
  <c r="K2816" i="9"/>
  <c r="K2817" i="9"/>
  <c r="K2818" i="9"/>
  <c r="K2819" i="9"/>
  <c r="K2820" i="9"/>
  <c r="K2821" i="9"/>
  <c r="K2822" i="9"/>
  <c r="K2823" i="9"/>
  <c r="K2824" i="9"/>
  <c r="K2825" i="9"/>
  <c r="K2826" i="9"/>
  <c r="K2827" i="9"/>
  <c r="K2828" i="9"/>
  <c r="K2829" i="9"/>
  <c r="K2830" i="9"/>
  <c r="K2831" i="9"/>
  <c r="K2832" i="9"/>
  <c r="K2833" i="9"/>
  <c r="K2834" i="9"/>
  <c r="K2835" i="9"/>
  <c r="K2836" i="9"/>
  <c r="K2837" i="9"/>
  <c r="K2838" i="9"/>
  <c r="K2839" i="9"/>
  <c r="K2840" i="9"/>
  <c r="K2841" i="9"/>
  <c r="K2842" i="9"/>
  <c r="K2843" i="9"/>
  <c r="K2844" i="9"/>
  <c r="K2845" i="9"/>
  <c r="K2846" i="9"/>
  <c r="K2847" i="9"/>
  <c r="K2848" i="9"/>
  <c r="K2849" i="9"/>
  <c r="K2850" i="9"/>
  <c r="K2851" i="9"/>
  <c r="K2852" i="9"/>
  <c r="K2853" i="9"/>
  <c r="K2854" i="9"/>
  <c r="K2855" i="9"/>
  <c r="K2856" i="9"/>
  <c r="K2857" i="9"/>
  <c r="K2858" i="9"/>
  <c r="K2859" i="9"/>
  <c r="K2860" i="9"/>
  <c r="K2861" i="9"/>
  <c r="K2862" i="9"/>
  <c r="K2863" i="9"/>
  <c r="K2864" i="9"/>
  <c r="K2865" i="9"/>
  <c r="K2866" i="9"/>
  <c r="K2867" i="9"/>
  <c r="K2868" i="9"/>
  <c r="K2869" i="9"/>
  <c r="K2870" i="9"/>
  <c r="K2871" i="9"/>
  <c r="K2872" i="9"/>
  <c r="K2873" i="9"/>
  <c r="K2874" i="9"/>
  <c r="K2875" i="9"/>
  <c r="K2876" i="9"/>
  <c r="K2877" i="9"/>
  <c r="K2878" i="9"/>
  <c r="K2879" i="9"/>
  <c r="K2880" i="9"/>
  <c r="K2881" i="9"/>
  <c r="K2882" i="9"/>
  <c r="K2883" i="9"/>
  <c r="K2884" i="9"/>
  <c r="K2885" i="9"/>
  <c r="K2886" i="9"/>
  <c r="K2887" i="9"/>
  <c r="K2888" i="9"/>
  <c r="K2889" i="9"/>
  <c r="K2890" i="9"/>
  <c r="K2891" i="9"/>
  <c r="K2892" i="9"/>
  <c r="K2893" i="9"/>
  <c r="K2894" i="9"/>
  <c r="K2895" i="9"/>
  <c r="K2896" i="9"/>
  <c r="K2897" i="9"/>
  <c r="K2898" i="9"/>
  <c r="K2899" i="9"/>
  <c r="K2900" i="9"/>
  <c r="K2901" i="9"/>
  <c r="K2902" i="9"/>
  <c r="K2903" i="9"/>
  <c r="K2904" i="9"/>
  <c r="K2905" i="9"/>
  <c r="K2906" i="9"/>
  <c r="K2907" i="9"/>
  <c r="K2908" i="9"/>
  <c r="K2909" i="9"/>
  <c r="K2910" i="9"/>
  <c r="K2911" i="9"/>
  <c r="K2912" i="9"/>
  <c r="K2913" i="9"/>
  <c r="K2914" i="9"/>
  <c r="K2915" i="9"/>
  <c r="K2916" i="9"/>
  <c r="K2917" i="9"/>
  <c r="K2918" i="9"/>
  <c r="K2919" i="9"/>
  <c r="K2920" i="9"/>
  <c r="K2921" i="9"/>
  <c r="K2922" i="9"/>
  <c r="K2923" i="9"/>
  <c r="K2924" i="9"/>
  <c r="K2925" i="9"/>
  <c r="K2926" i="9"/>
  <c r="K2927" i="9"/>
  <c r="K2928" i="9"/>
  <c r="K2929" i="9"/>
  <c r="K2930" i="9"/>
  <c r="K2931" i="9"/>
  <c r="K2932" i="9"/>
  <c r="K2933" i="9"/>
  <c r="K2934" i="9"/>
  <c r="K2935" i="9"/>
  <c r="K2936" i="9"/>
  <c r="K2937" i="9"/>
  <c r="K2938" i="9"/>
  <c r="K2939" i="9"/>
  <c r="K2940" i="9"/>
  <c r="K2941" i="9"/>
  <c r="K2942" i="9"/>
  <c r="K2943" i="9"/>
  <c r="K2944" i="9"/>
  <c r="K2945" i="9"/>
  <c r="K2946" i="9"/>
  <c r="K2947" i="9"/>
  <c r="K2948" i="9"/>
  <c r="K2949" i="9"/>
  <c r="K2950" i="9"/>
  <c r="K2951" i="9"/>
  <c r="K2952" i="9"/>
  <c r="K2953" i="9"/>
  <c r="K2954" i="9"/>
  <c r="K2955" i="9"/>
  <c r="K2956" i="9"/>
  <c r="K2957" i="9"/>
  <c r="K2958" i="9"/>
  <c r="K2959" i="9"/>
  <c r="K2960" i="9"/>
  <c r="K2961" i="9"/>
  <c r="K2962" i="9"/>
  <c r="K2963" i="9"/>
  <c r="K2964" i="9"/>
  <c r="K2965" i="9"/>
  <c r="K2966" i="9"/>
  <c r="K2967" i="9"/>
  <c r="K2968" i="9"/>
  <c r="K2969" i="9"/>
  <c r="K2970" i="9"/>
  <c r="K2971" i="9"/>
  <c r="K2972" i="9"/>
  <c r="K2973" i="9"/>
  <c r="K2974" i="9"/>
  <c r="K2975" i="9"/>
  <c r="K2976" i="9"/>
  <c r="K2977" i="9"/>
  <c r="K2978" i="9"/>
  <c r="K2979" i="9"/>
  <c r="K2980" i="9"/>
  <c r="K2981" i="9"/>
  <c r="K2982" i="9"/>
  <c r="K2983" i="9"/>
  <c r="K2984" i="9"/>
  <c r="K2985" i="9"/>
  <c r="K2986" i="9"/>
  <c r="K2987" i="9"/>
  <c r="K2988" i="9"/>
  <c r="K2989" i="9"/>
  <c r="K2990" i="9"/>
  <c r="K2991" i="9"/>
  <c r="K2992" i="9"/>
  <c r="K2993" i="9"/>
  <c r="K2994" i="9"/>
  <c r="K2995" i="9"/>
  <c r="K2996" i="9"/>
  <c r="K2997" i="9"/>
  <c r="K2998" i="9"/>
  <c r="K2999" i="9"/>
  <c r="K3000" i="9"/>
  <c r="K3001" i="9"/>
  <c r="K3002" i="9"/>
  <c r="K3003" i="9"/>
  <c r="K3004" i="9"/>
  <c r="K3005" i="9"/>
  <c r="K3006" i="9"/>
  <c r="K3007" i="9"/>
  <c r="K3008" i="9"/>
  <c r="K3009" i="9"/>
  <c r="K3010" i="9"/>
  <c r="K3011" i="9"/>
  <c r="K3012" i="9"/>
  <c r="K3013" i="9"/>
  <c r="K3014" i="9"/>
  <c r="K3015" i="9"/>
  <c r="K3016" i="9"/>
  <c r="K3017" i="9"/>
  <c r="K3018" i="9"/>
  <c r="K3019" i="9"/>
  <c r="K3020" i="9"/>
  <c r="K3021" i="9"/>
  <c r="K3022" i="9"/>
  <c r="K3023" i="9"/>
  <c r="K3024" i="9"/>
  <c r="K3025" i="9"/>
  <c r="K3026" i="9"/>
  <c r="K3027" i="9"/>
  <c r="K3028" i="9"/>
  <c r="K3029" i="9"/>
  <c r="K3030" i="9"/>
  <c r="K3031" i="9"/>
  <c r="K3032" i="9"/>
  <c r="K3033" i="9"/>
  <c r="K3034" i="9"/>
  <c r="K3035" i="9"/>
  <c r="K3036" i="9"/>
  <c r="K3037" i="9"/>
  <c r="K3038" i="9"/>
  <c r="K3039" i="9"/>
  <c r="K3040" i="9"/>
  <c r="K3041" i="9"/>
  <c r="K3042" i="9"/>
  <c r="K3043" i="9"/>
  <c r="K3044" i="9"/>
  <c r="K3045" i="9"/>
  <c r="K3046" i="9"/>
  <c r="K3047" i="9"/>
  <c r="K3048" i="9"/>
  <c r="K3049" i="9"/>
  <c r="K3050" i="9"/>
  <c r="K3051" i="9"/>
  <c r="K3052" i="9"/>
  <c r="K3053" i="9"/>
  <c r="K3054" i="9"/>
  <c r="K3055" i="9"/>
  <c r="K3056" i="9"/>
  <c r="K3057" i="9"/>
  <c r="K3058" i="9"/>
  <c r="K3059" i="9"/>
  <c r="K3060" i="9"/>
  <c r="K3061" i="9"/>
  <c r="K3062" i="9"/>
  <c r="K3063" i="9"/>
  <c r="K3064" i="9"/>
  <c r="K3065" i="9"/>
  <c r="K3066" i="9"/>
  <c r="K3067" i="9"/>
  <c r="K3068" i="9"/>
  <c r="K3069" i="9"/>
  <c r="K3070" i="9"/>
  <c r="K3071" i="9"/>
  <c r="K3072" i="9"/>
  <c r="K3073" i="9"/>
  <c r="K3074" i="9"/>
  <c r="K3075" i="9"/>
  <c r="K3076" i="9"/>
  <c r="K3077" i="9"/>
  <c r="K3078" i="9"/>
  <c r="K3079" i="9"/>
  <c r="K3080" i="9"/>
  <c r="K3081" i="9"/>
  <c r="K3082" i="9"/>
  <c r="K3083" i="9"/>
  <c r="K3084" i="9"/>
  <c r="K3085" i="9"/>
  <c r="K3086" i="9"/>
  <c r="K3087" i="9"/>
  <c r="K3088" i="9"/>
  <c r="K3089" i="9"/>
  <c r="K3090" i="9"/>
  <c r="K3091" i="9"/>
  <c r="K3092" i="9"/>
  <c r="K3093" i="9"/>
  <c r="K3094" i="9"/>
  <c r="K3095" i="9"/>
  <c r="K3096" i="9"/>
  <c r="K3097" i="9"/>
  <c r="K3098" i="9"/>
  <c r="K3099" i="9"/>
  <c r="K3100" i="9"/>
  <c r="K3101" i="9"/>
  <c r="K3102" i="9"/>
  <c r="K3103" i="9"/>
  <c r="K3104" i="9"/>
  <c r="K3105" i="9"/>
  <c r="K3106" i="9"/>
  <c r="K3107" i="9"/>
  <c r="K3108" i="9"/>
  <c r="K3109" i="9"/>
  <c r="K3110" i="9"/>
  <c r="K3111" i="9"/>
  <c r="K3112" i="9"/>
  <c r="K3113" i="9"/>
  <c r="K3114" i="9"/>
  <c r="K3115" i="9"/>
  <c r="K3116" i="9"/>
  <c r="K3117" i="9"/>
  <c r="K3118" i="9"/>
  <c r="K3119" i="9"/>
  <c r="K3120" i="9"/>
  <c r="K3121" i="9"/>
  <c r="K3122" i="9"/>
  <c r="K3123" i="9"/>
  <c r="K3124" i="9"/>
  <c r="K3125" i="9"/>
  <c r="K3126" i="9"/>
  <c r="K3127" i="9"/>
  <c r="K3128" i="9"/>
  <c r="K3129" i="9"/>
  <c r="K3130" i="9"/>
  <c r="K3131" i="9"/>
  <c r="K3132" i="9"/>
  <c r="K3133" i="9"/>
  <c r="K3134" i="9"/>
  <c r="K3135" i="9"/>
  <c r="K3136" i="9"/>
  <c r="K3137" i="9"/>
  <c r="K3138" i="9"/>
  <c r="K3139" i="9"/>
  <c r="K3140" i="9"/>
  <c r="K3141" i="9"/>
  <c r="K3142" i="9"/>
  <c r="K3143" i="9"/>
  <c r="K3144" i="9"/>
  <c r="K3145" i="9"/>
  <c r="K3146" i="9"/>
  <c r="K3147" i="9"/>
  <c r="K3148" i="9"/>
  <c r="K3149" i="9"/>
  <c r="K3150" i="9"/>
  <c r="K3151" i="9"/>
  <c r="K3152" i="9"/>
  <c r="K3153" i="9"/>
  <c r="K3154" i="9"/>
  <c r="K3155" i="9"/>
  <c r="K3156" i="9"/>
  <c r="K3157" i="9"/>
  <c r="K3158" i="9"/>
  <c r="K3159" i="9"/>
  <c r="K3160" i="9"/>
  <c r="K3161" i="9"/>
  <c r="K3162" i="9"/>
  <c r="K3163" i="9"/>
  <c r="K3164" i="9"/>
  <c r="K3165" i="9"/>
  <c r="K3166" i="9"/>
  <c r="K3167" i="9"/>
  <c r="K3168" i="9"/>
  <c r="K3169" i="9"/>
  <c r="K3170" i="9"/>
  <c r="K3171" i="9"/>
  <c r="K3172" i="9"/>
  <c r="K3173" i="9"/>
  <c r="K3174" i="9"/>
  <c r="K3175" i="9"/>
  <c r="K3176" i="9"/>
  <c r="K3177" i="9"/>
  <c r="K3178" i="9"/>
  <c r="K3179" i="9"/>
  <c r="K3180" i="9"/>
  <c r="K3181" i="9"/>
  <c r="K3182" i="9"/>
  <c r="K3183" i="9"/>
  <c r="K3184" i="9"/>
  <c r="K3185" i="9"/>
  <c r="K3186" i="9"/>
  <c r="K3187" i="9"/>
  <c r="K3188" i="9"/>
  <c r="K3189" i="9"/>
  <c r="K3190" i="9"/>
  <c r="K3191" i="9"/>
  <c r="K3192" i="9"/>
  <c r="K3193" i="9"/>
  <c r="K3194" i="9"/>
  <c r="K3195" i="9"/>
  <c r="K3196" i="9"/>
  <c r="K3197" i="9"/>
  <c r="K3198" i="9"/>
  <c r="K3199" i="9"/>
  <c r="K3200" i="9"/>
  <c r="K3201" i="9"/>
  <c r="K3202" i="9"/>
  <c r="K3203" i="9"/>
  <c r="K3204" i="9"/>
  <c r="K3205" i="9"/>
  <c r="K3206" i="9"/>
  <c r="K3207" i="9"/>
  <c r="K3208" i="9"/>
  <c r="K3209" i="9"/>
  <c r="K3210" i="9"/>
  <c r="K3211" i="9"/>
  <c r="K3212" i="9"/>
  <c r="K3213" i="9"/>
  <c r="K3214" i="9"/>
  <c r="K3215" i="9"/>
  <c r="K3216" i="9"/>
  <c r="K3217" i="9"/>
  <c r="K3218" i="9"/>
  <c r="K3219" i="9"/>
  <c r="K3220" i="9"/>
  <c r="K3221" i="9"/>
  <c r="K3222" i="9"/>
  <c r="K3223" i="9"/>
  <c r="K3224" i="9"/>
  <c r="K3225" i="9"/>
  <c r="K3226" i="9"/>
  <c r="K3227" i="9"/>
  <c r="K3228" i="9"/>
  <c r="K3229" i="9"/>
  <c r="K3230" i="9"/>
  <c r="K3231" i="9"/>
  <c r="K3232" i="9"/>
  <c r="K3233" i="9"/>
  <c r="K3234" i="9"/>
  <c r="K3235" i="9"/>
  <c r="K3236" i="9"/>
  <c r="K3237" i="9"/>
  <c r="K3238" i="9"/>
  <c r="K3239" i="9"/>
  <c r="K3240" i="9"/>
  <c r="K3241" i="9"/>
  <c r="K3242" i="9"/>
  <c r="K3243" i="9"/>
  <c r="K3244" i="9"/>
  <c r="K3245" i="9"/>
  <c r="K3246" i="9"/>
  <c r="K3247" i="9"/>
  <c r="K3248" i="9"/>
  <c r="K3249" i="9"/>
  <c r="K3250" i="9"/>
  <c r="K3251" i="9"/>
  <c r="K3252" i="9"/>
  <c r="K3253" i="9"/>
  <c r="K3254" i="9"/>
  <c r="K3255" i="9"/>
  <c r="K3256" i="9"/>
  <c r="K3257" i="9"/>
  <c r="K3258" i="9"/>
  <c r="K3259" i="9"/>
  <c r="K3260" i="9"/>
  <c r="K3261" i="9"/>
  <c r="K3262" i="9"/>
  <c r="K3263" i="9"/>
  <c r="K3264" i="9"/>
  <c r="K3265" i="9"/>
  <c r="K3266" i="9"/>
  <c r="K3267" i="9"/>
  <c r="K3268" i="9"/>
  <c r="K3269" i="9"/>
  <c r="K3270" i="9"/>
  <c r="K3271" i="9"/>
  <c r="K3272" i="9"/>
  <c r="K3273" i="9"/>
  <c r="K3274" i="9"/>
  <c r="K3275" i="9"/>
  <c r="K3276" i="9"/>
  <c r="K3277" i="9"/>
  <c r="K3278" i="9"/>
  <c r="K3279" i="9"/>
  <c r="K3280" i="9"/>
  <c r="K3281" i="9"/>
  <c r="K3282" i="9"/>
  <c r="K3283" i="9"/>
  <c r="K3284" i="9"/>
  <c r="K3285" i="9"/>
  <c r="K3286" i="9"/>
  <c r="K3287" i="9"/>
  <c r="K3288" i="9"/>
  <c r="K3289" i="9"/>
  <c r="K3290" i="9"/>
  <c r="K3291" i="9"/>
  <c r="K3292" i="9"/>
  <c r="K3293" i="9"/>
  <c r="K3294" i="9"/>
  <c r="K3295" i="9"/>
  <c r="K3296" i="9"/>
  <c r="K3297" i="9"/>
  <c r="K3298" i="9"/>
  <c r="K3299" i="9"/>
  <c r="K3300" i="9"/>
  <c r="K3301" i="9"/>
  <c r="K3302" i="9"/>
  <c r="K3303" i="9"/>
  <c r="K3304" i="9"/>
  <c r="K3305" i="9"/>
  <c r="K3306" i="9"/>
  <c r="K3307" i="9"/>
  <c r="K3308" i="9"/>
  <c r="K3309" i="9"/>
  <c r="K3310" i="9"/>
  <c r="K3311" i="9"/>
  <c r="K3312" i="9"/>
  <c r="K3313" i="9"/>
  <c r="K3314" i="9"/>
  <c r="K3315" i="9"/>
  <c r="K3316" i="9"/>
  <c r="K3317" i="9"/>
  <c r="K3318" i="9"/>
  <c r="K3319" i="9"/>
  <c r="K3320" i="9"/>
  <c r="K3321" i="9"/>
  <c r="K3322" i="9"/>
  <c r="K3323" i="9"/>
  <c r="K3324" i="9"/>
  <c r="K3325" i="9"/>
  <c r="K3326" i="9"/>
  <c r="K3327" i="9"/>
  <c r="K3328" i="9"/>
  <c r="K3329" i="9"/>
  <c r="K3330" i="9"/>
  <c r="K3331" i="9"/>
  <c r="K3332" i="9"/>
  <c r="K3333" i="9"/>
  <c r="K3334" i="9"/>
  <c r="K3335" i="9"/>
  <c r="K3336" i="9"/>
  <c r="K3337" i="9"/>
  <c r="K3338" i="9"/>
  <c r="K3339" i="9"/>
  <c r="K3340" i="9"/>
  <c r="K3341" i="9"/>
  <c r="K3342" i="9"/>
  <c r="K3343" i="9"/>
  <c r="K3344" i="9"/>
  <c r="K3345" i="9"/>
  <c r="K3346" i="9"/>
  <c r="K3347" i="9"/>
  <c r="K3348" i="9"/>
  <c r="K3349" i="9"/>
  <c r="K3350" i="9"/>
  <c r="K3351" i="9"/>
  <c r="K3352" i="9"/>
  <c r="K3353" i="9"/>
  <c r="K3354" i="9"/>
  <c r="K3355" i="9"/>
  <c r="K3356" i="9"/>
  <c r="K3357" i="9"/>
  <c r="K3358" i="9"/>
  <c r="K3359" i="9"/>
  <c r="K3360" i="9"/>
  <c r="K3361" i="9"/>
  <c r="K3362" i="9"/>
  <c r="K3363" i="9"/>
  <c r="K3364" i="9"/>
  <c r="K3365" i="9"/>
  <c r="K3366" i="9"/>
  <c r="K3367" i="9"/>
  <c r="K3368" i="9"/>
  <c r="K3369" i="9"/>
  <c r="K3370" i="9"/>
  <c r="K3371" i="9"/>
  <c r="K3372" i="9"/>
  <c r="K3373" i="9"/>
  <c r="K3374" i="9"/>
  <c r="K3375" i="9"/>
  <c r="K3376" i="9"/>
  <c r="K3377" i="9"/>
  <c r="K3378" i="9"/>
  <c r="K3379" i="9"/>
  <c r="K3380" i="9"/>
  <c r="K3381" i="9"/>
  <c r="K3382" i="9"/>
  <c r="K3383" i="9"/>
  <c r="K3384" i="9"/>
  <c r="K3385" i="9"/>
  <c r="K3386" i="9"/>
  <c r="K3387" i="9"/>
  <c r="K3388" i="9"/>
  <c r="K3389" i="9"/>
  <c r="K3390" i="9"/>
  <c r="K3391" i="9"/>
  <c r="K3392" i="9"/>
  <c r="K3393" i="9"/>
  <c r="K3394" i="9"/>
  <c r="K3395" i="9"/>
  <c r="K3396" i="9"/>
  <c r="K3397" i="9"/>
  <c r="K3398" i="9"/>
  <c r="K3399" i="9"/>
  <c r="K3400" i="9"/>
  <c r="K3401" i="9"/>
  <c r="K3402" i="9"/>
  <c r="K3403" i="9"/>
  <c r="K3404" i="9"/>
  <c r="K3405" i="9"/>
  <c r="K3406" i="9"/>
  <c r="K3407" i="9"/>
  <c r="K3408" i="9"/>
  <c r="K3409" i="9"/>
  <c r="K3410" i="9"/>
  <c r="K3411" i="9"/>
  <c r="K3412" i="9"/>
  <c r="K3413" i="9"/>
  <c r="K3414" i="9"/>
  <c r="K3415" i="9"/>
  <c r="K3416" i="9"/>
  <c r="K3417" i="9"/>
  <c r="K3418" i="9"/>
  <c r="K3419" i="9"/>
  <c r="K3420" i="9"/>
  <c r="K3421" i="9"/>
  <c r="K3422" i="9"/>
  <c r="K3423" i="9"/>
  <c r="K3424" i="9"/>
  <c r="K3425" i="9"/>
  <c r="K3426" i="9"/>
  <c r="K3427" i="9"/>
  <c r="K3428" i="9"/>
  <c r="K3429" i="9"/>
  <c r="K3430" i="9"/>
  <c r="K3431" i="9"/>
  <c r="K3432" i="9"/>
  <c r="K3433" i="9"/>
  <c r="K3434" i="9"/>
  <c r="K3435" i="9"/>
  <c r="K3436" i="9"/>
  <c r="K3437" i="9"/>
  <c r="K3438" i="9"/>
  <c r="K3439" i="9"/>
  <c r="K3440" i="9"/>
  <c r="K3441" i="9"/>
  <c r="K3442" i="9"/>
  <c r="K3443" i="9"/>
  <c r="K3444" i="9"/>
  <c r="K3445" i="9"/>
  <c r="K3446" i="9"/>
  <c r="K3447" i="9"/>
  <c r="K3448" i="9"/>
  <c r="K3449" i="9"/>
  <c r="K3450" i="9"/>
  <c r="K3451" i="9"/>
  <c r="K3452" i="9"/>
  <c r="K3453" i="9"/>
  <c r="K3454" i="9"/>
  <c r="K3455" i="9"/>
  <c r="K3456" i="9"/>
  <c r="K3457" i="9"/>
  <c r="K3458" i="9"/>
  <c r="K3459" i="9"/>
  <c r="K3460" i="9"/>
  <c r="K3461" i="9"/>
  <c r="K3462" i="9"/>
  <c r="K3463" i="9"/>
  <c r="K3464" i="9"/>
  <c r="K3465" i="9"/>
  <c r="K3466" i="9"/>
  <c r="K3467" i="9"/>
  <c r="K3468" i="9"/>
  <c r="K3469" i="9"/>
  <c r="K3470" i="9"/>
  <c r="K3471" i="9"/>
  <c r="K3472" i="9"/>
  <c r="K3473" i="9"/>
  <c r="K3474" i="9"/>
  <c r="K3475" i="9"/>
  <c r="K3476" i="9"/>
  <c r="K3477" i="9"/>
  <c r="K3478" i="9"/>
  <c r="K3479" i="9"/>
  <c r="K3480" i="9"/>
  <c r="K3481" i="9"/>
  <c r="K3482" i="9"/>
  <c r="K3483" i="9"/>
  <c r="K3484" i="9"/>
  <c r="K3485" i="9"/>
  <c r="K3486" i="9"/>
  <c r="K3487" i="9"/>
  <c r="K3488" i="9"/>
  <c r="K3489" i="9"/>
  <c r="K3490" i="9"/>
  <c r="K3491" i="9"/>
  <c r="K3492" i="9"/>
  <c r="K3493" i="9"/>
  <c r="K3494" i="9"/>
  <c r="K3495" i="9"/>
  <c r="K3496" i="9"/>
  <c r="K3497" i="9"/>
  <c r="K3498" i="9"/>
  <c r="K3499" i="9"/>
  <c r="K3500" i="9"/>
  <c r="K3501" i="9"/>
  <c r="K3502" i="9"/>
  <c r="K3503" i="9"/>
  <c r="K3504" i="9"/>
  <c r="K3505" i="9"/>
  <c r="K3506" i="9"/>
  <c r="K3507" i="9"/>
  <c r="K3508" i="9"/>
  <c r="K3509" i="9"/>
  <c r="K3510" i="9"/>
  <c r="K3511" i="9"/>
  <c r="K3512" i="9"/>
  <c r="K3513" i="9"/>
  <c r="K3514" i="9"/>
  <c r="K3515" i="9"/>
  <c r="K3516" i="9"/>
  <c r="K3517" i="9"/>
  <c r="K3518" i="9"/>
  <c r="K3519" i="9"/>
  <c r="K3520" i="9"/>
  <c r="K3521" i="9"/>
  <c r="K3522" i="9"/>
  <c r="K3523" i="9"/>
  <c r="K3524" i="9"/>
  <c r="K3525" i="9"/>
  <c r="K3526" i="9"/>
  <c r="K3527" i="9"/>
  <c r="K3528" i="9"/>
  <c r="K3529" i="9"/>
  <c r="K3530" i="9"/>
  <c r="K3531" i="9"/>
  <c r="K3532" i="9"/>
  <c r="K3533" i="9"/>
  <c r="K3534" i="9"/>
  <c r="K3535" i="9"/>
  <c r="K3536" i="9"/>
  <c r="K3537" i="9"/>
  <c r="K3538" i="9"/>
  <c r="K3539" i="9"/>
  <c r="K3540" i="9"/>
  <c r="K3541" i="9"/>
  <c r="K3542" i="9"/>
  <c r="K3543" i="9"/>
  <c r="K3544" i="9"/>
  <c r="K3545" i="9"/>
  <c r="K3546" i="9"/>
  <c r="K3547" i="9"/>
  <c r="K3548" i="9"/>
  <c r="K3549" i="9"/>
  <c r="K3550" i="9"/>
  <c r="K3551" i="9"/>
  <c r="K3552" i="9"/>
  <c r="K3553" i="9"/>
  <c r="K3554" i="9"/>
  <c r="K3555" i="9"/>
  <c r="K3556" i="9"/>
  <c r="K3557" i="9"/>
  <c r="K3558" i="9"/>
  <c r="K3559" i="9"/>
  <c r="K3560" i="9"/>
  <c r="K3561" i="9"/>
  <c r="K3562" i="9"/>
  <c r="K3563" i="9"/>
  <c r="K3564" i="9"/>
  <c r="K3565" i="9"/>
  <c r="K3566" i="9"/>
  <c r="K3567" i="9"/>
  <c r="K3568" i="9"/>
  <c r="K3569" i="9"/>
  <c r="K3570" i="9"/>
  <c r="K3571" i="9"/>
  <c r="K3572" i="9"/>
  <c r="K3573" i="9"/>
  <c r="K3574" i="9"/>
  <c r="K3575" i="9"/>
  <c r="K3576" i="9"/>
  <c r="K3577" i="9"/>
  <c r="K3578" i="9"/>
  <c r="K3579" i="9"/>
  <c r="K3580" i="9"/>
  <c r="K3581" i="9"/>
  <c r="K3582" i="9"/>
  <c r="K3583" i="9"/>
  <c r="K3584" i="9"/>
  <c r="K3585" i="9"/>
  <c r="K3586" i="9"/>
  <c r="K3587" i="9"/>
  <c r="K3588" i="9"/>
  <c r="K3589" i="9"/>
  <c r="K3590" i="9"/>
  <c r="K3591" i="9"/>
  <c r="K3592" i="9"/>
  <c r="K3593" i="9"/>
  <c r="K3594" i="9"/>
  <c r="K3595" i="9"/>
  <c r="K3596" i="9"/>
  <c r="K3597" i="9"/>
  <c r="K3598" i="9"/>
  <c r="K3599" i="9"/>
  <c r="K3600" i="9"/>
  <c r="K3601" i="9"/>
  <c r="K3602" i="9"/>
  <c r="K3603" i="9"/>
  <c r="K3604" i="9"/>
  <c r="K3605" i="9"/>
  <c r="K3606" i="9"/>
  <c r="K3607" i="9"/>
  <c r="K3608" i="9"/>
  <c r="K3609" i="9"/>
  <c r="K3610" i="9"/>
  <c r="K3611" i="9"/>
  <c r="K3612" i="9"/>
  <c r="K3613" i="9"/>
  <c r="K3614" i="9"/>
  <c r="K3615" i="9"/>
  <c r="K3616" i="9"/>
  <c r="K3617" i="9"/>
  <c r="K3618" i="9"/>
  <c r="K3619" i="9"/>
  <c r="K3620" i="9"/>
  <c r="K3621" i="9"/>
  <c r="K3622" i="9"/>
  <c r="K3623" i="9"/>
  <c r="K3624" i="9"/>
  <c r="K3625" i="9"/>
  <c r="K3626" i="9"/>
  <c r="K3627" i="9"/>
  <c r="K3628" i="9"/>
  <c r="K3629" i="9"/>
  <c r="K3630" i="9"/>
  <c r="K3631" i="9"/>
  <c r="K3632" i="9"/>
  <c r="K3633" i="9"/>
  <c r="K3634" i="9"/>
  <c r="K3635" i="9"/>
  <c r="K3636" i="9"/>
  <c r="K3637" i="9"/>
  <c r="K3638" i="9"/>
  <c r="K3639" i="9"/>
  <c r="K3640" i="9"/>
  <c r="K3641" i="9"/>
  <c r="K3642" i="9"/>
  <c r="K3643" i="9"/>
  <c r="K3644" i="9"/>
  <c r="K3645" i="9"/>
  <c r="K3646" i="9"/>
  <c r="K3647" i="9"/>
  <c r="K3648" i="9"/>
  <c r="K3649" i="9"/>
  <c r="K3650" i="9"/>
  <c r="K3651" i="9"/>
  <c r="K3652" i="9"/>
  <c r="K3653" i="9"/>
  <c r="K3654" i="9"/>
  <c r="K3655" i="9"/>
  <c r="K3656" i="9"/>
  <c r="K3657" i="9"/>
  <c r="K3658" i="9"/>
  <c r="K3659" i="9"/>
  <c r="K3660" i="9"/>
  <c r="K3661" i="9"/>
  <c r="K3662" i="9"/>
  <c r="K3663" i="9"/>
  <c r="K3664" i="9"/>
  <c r="K3665" i="9"/>
  <c r="K3666" i="9"/>
  <c r="K3667" i="9"/>
  <c r="K3668" i="9"/>
  <c r="K3669" i="9"/>
  <c r="K3670" i="9"/>
  <c r="K3671" i="9"/>
  <c r="K3672" i="9"/>
  <c r="K3673" i="9"/>
  <c r="K3674" i="9"/>
  <c r="K3675" i="9"/>
  <c r="K3676" i="9"/>
  <c r="K3677" i="9"/>
  <c r="K3678" i="9"/>
  <c r="K3679" i="9"/>
  <c r="K3680" i="9"/>
  <c r="K3681" i="9"/>
  <c r="K3682" i="9"/>
  <c r="K3683" i="9"/>
  <c r="K3684" i="9"/>
  <c r="K3685" i="9"/>
  <c r="K3686" i="9"/>
  <c r="K3687" i="9"/>
  <c r="K3688" i="9"/>
  <c r="K3689" i="9"/>
  <c r="K3690" i="9"/>
  <c r="K3691" i="9"/>
  <c r="K3692" i="9"/>
  <c r="K3693" i="9"/>
  <c r="K3694" i="9"/>
  <c r="K3695" i="9"/>
  <c r="K3696" i="9"/>
  <c r="K3697" i="9"/>
  <c r="K3698" i="9"/>
  <c r="K3699" i="9"/>
  <c r="K3700" i="9"/>
  <c r="K3701" i="9"/>
  <c r="K3702" i="9"/>
  <c r="K3703" i="9"/>
  <c r="K3704" i="9"/>
  <c r="K3705" i="9"/>
  <c r="K3706" i="9"/>
  <c r="K3707" i="9"/>
  <c r="K3708" i="9"/>
  <c r="K3709" i="9"/>
  <c r="K3710" i="9"/>
  <c r="K3711" i="9"/>
  <c r="K3712" i="9"/>
  <c r="K3713" i="9"/>
  <c r="K3714" i="9"/>
  <c r="K3715" i="9"/>
  <c r="K3716" i="9"/>
  <c r="K3717" i="9"/>
  <c r="K3718" i="9"/>
  <c r="K3719" i="9"/>
  <c r="K3720" i="9"/>
  <c r="K3721" i="9"/>
  <c r="K3722" i="9"/>
  <c r="K3723" i="9"/>
  <c r="K3724" i="9"/>
  <c r="K3725" i="9"/>
  <c r="K3726" i="9"/>
  <c r="K3727" i="9"/>
  <c r="K3728" i="9"/>
  <c r="K3729" i="9"/>
  <c r="K3730" i="9"/>
  <c r="K3731" i="9"/>
  <c r="K3732" i="9"/>
  <c r="K3733" i="9"/>
  <c r="K3734" i="9"/>
  <c r="K3735" i="9"/>
  <c r="K3736" i="9"/>
  <c r="K3737" i="9"/>
  <c r="K3738" i="9"/>
  <c r="K3739" i="9"/>
  <c r="K3740" i="9"/>
  <c r="K3741" i="9"/>
  <c r="K3742" i="9"/>
  <c r="K3743" i="9"/>
  <c r="K3744" i="9"/>
  <c r="K3745" i="9"/>
  <c r="K3746" i="9"/>
  <c r="K3747" i="9"/>
  <c r="K3748" i="9"/>
  <c r="K3749" i="9"/>
  <c r="K3750" i="9"/>
  <c r="K3751" i="9"/>
  <c r="K3752" i="9"/>
  <c r="K3753" i="9"/>
  <c r="K3754" i="9"/>
  <c r="K3755" i="9"/>
  <c r="K3756" i="9"/>
  <c r="K3757" i="9"/>
  <c r="K3758" i="9"/>
  <c r="K3759" i="9"/>
  <c r="K3760" i="9"/>
  <c r="K3761" i="9"/>
  <c r="K3762" i="9"/>
  <c r="K3763" i="9"/>
  <c r="K3764" i="9"/>
  <c r="K3765" i="9"/>
  <c r="K3766" i="9"/>
  <c r="K3767" i="9"/>
  <c r="K3768" i="9"/>
  <c r="K3769" i="9"/>
  <c r="K3770" i="9"/>
  <c r="K3771" i="9"/>
  <c r="K3772" i="9"/>
  <c r="K3773" i="9"/>
  <c r="K3774" i="9"/>
  <c r="K3775" i="9"/>
  <c r="K3776" i="9"/>
  <c r="K3777" i="9"/>
  <c r="K3778" i="9"/>
  <c r="K3779" i="9"/>
  <c r="K3780" i="9"/>
  <c r="K3781" i="9"/>
  <c r="K3782" i="9"/>
  <c r="K3783" i="9"/>
  <c r="K3784" i="9"/>
  <c r="K3785" i="9"/>
  <c r="K3786" i="9"/>
  <c r="K3787" i="9"/>
  <c r="K3788" i="9"/>
  <c r="K3789" i="9"/>
  <c r="K3790" i="9"/>
  <c r="K3791" i="9"/>
  <c r="K3792" i="9"/>
  <c r="K3793" i="9"/>
  <c r="K3794" i="9"/>
  <c r="K3795" i="9"/>
  <c r="K3796" i="9"/>
  <c r="K3797" i="9"/>
  <c r="K3798" i="9"/>
  <c r="K3799" i="9"/>
  <c r="K3800" i="9"/>
  <c r="K3801" i="9"/>
  <c r="K3802" i="9"/>
  <c r="K3803" i="9"/>
  <c r="K3804" i="9"/>
  <c r="K3805" i="9"/>
  <c r="K3806" i="9"/>
  <c r="K3807" i="9"/>
  <c r="K3808" i="9"/>
  <c r="K3809" i="9"/>
  <c r="K3810" i="9"/>
  <c r="K3811" i="9"/>
  <c r="K3812" i="9"/>
  <c r="K3813" i="9"/>
  <c r="K3814" i="9"/>
  <c r="K3815" i="9"/>
  <c r="K3816" i="9"/>
  <c r="K3817" i="9"/>
  <c r="K3818" i="9"/>
  <c r="K3819" i="9"/>
  <c r="K3820" i="9"/>
  <c r="K3821" i="9"/>
  <c r="K3822" i="9"/>
  <c r="K3823" i="9"/>
  <c r="K3824" i="9"/>
  <c r="K3825" i="9"/>
  <c r="K3826" i="9"/>
  <c r="K3827" i="9"/>
  <c r="K3828" i="9"/>
  <c r="K3829" i="9"/>
  <c r="K3830" i="9"/>
  <c r="K3831" i="9"/>
  <c r="K3832" i="9"/>
  <c r="K3833" i="9"/>
  <c r="K3834" i="9"/>
  <c r="K3835" i="9"/>
  <c r="K3836" i="9"/>
  <c r="K3837" i="9"/>
  <c r="K3838" i="9"/>
  <c r="K3839" i="9"/>
  <c r="K3840" i="9"/>
  <c r="K3841" i="9"/>
  <c r="K3842" i="9"/>
  <c r="K3843" i="9"/>
  <c r="K3844" i="9"/>
  <c r="K3845" i="9"/>
  <c r="K3846" i="9"/>
  <c r="K3847" i="9"/>
  <c r="K3848" i="9"/>
  <c r="K3849" i="9"/>
  <c r="K3850" i="9"/>
  <c r="K3851" i="9"/>
  <c r="K3852" i="9"/>
  <c r="K3853" i="9"/>
  <c r="K3854" i="9"/>
  <c r="K3855" i="9"/>
  <c r="K3856" i="9"/>
  <c r="K3857" i="9"/>
  <c r="K3858" i="9"/>
  <c r="K3859" i="9"/>
  <c r="K3860" i="9"/>
  <c r="K3861" i="9"/>
  <c r="K3862" i="9"/>
  <c r="K3863" i="9"/>
  <c r="K3864" i="9"/>
  <c r="K3865" i="9"/>
  <c r="K3866" i="9"/>
  <c r="K3867" i="9"/>
  <c r="K3868" i="9"/>
  <c r="K3869" i="9"/>
  <c r="K3870" i="9"/>
  <c r="K3871" i="9"/>
  <c r="K3872" i="9"/>
  <c r="K3873" i="9"/>
  <c r="K3874" i="9"/>
  <c r="K3875" i="9"/>
  <c r="K3876" i="9"/>
  <c r="K3877" i="9"/>
  <c r="K3878" i="9"/>
  <c r="K3879" i="9"/>
  <c r="K3880" i="9"/>
  <c r="K3881" i="9"/>
  <c r="K3882" i="9"/>
  <c r="K3883" i="9"/>
  <c r="K3884" i="9"/>
  <c r="K3885" i="9"/>
  <c r="K3886" i="9"/>
  <c r="K3887" i="9"/>
  <c r="K3888" i="9"/>
  <c r="K3889" i="9"/>
  <c r="K3890" i="9"/>
  <c r="K3891" i="9"/>
  <c r="K3892" i="9"/>
  <c r="K3893" i="9"/>
  <c r="K3894" i="9"/>
  <c r="K3895" i="9"/>
  <c r="K3896" i="9"/>
  <c r="K3897" i="9"/>
  <c r="K3898" i="9"/>
  <c r="K3899" i="9"/>
  <c r="K3900" i="9"/>
  <c r="K3901" i="9"/>
  <c r="K3902" i="9"/>
  <c r="K3903" i="9"/>
  <c r="K3904" i="9"/>
  <c r="K3905" i="9"/>
  <c r="K3906" i="9"/>
  <c r="K3907" i="9"/>
  <c r="K3908" i="9"/>
  <c r="K3909" i="9"/>
  <c r="K3910" i="9"/>
  <c r="K3911" i="9"/>
  <c r="K3912" i="9"/>
  <c r="K3913" i="9"/>
  <c r="K3914" i="9"/>
  <c r="K3915" i="9"/>
  <c r="K3916" i="9"/>
  <c r="K3917" i="9"/>
  <c r="K3918" i="9"/>
  <c r="K3919" i="9"/>
  <c r="K3920" i="9"/>
  <c r="K3921" i="9"/>
  <c r="K3922" i="9"/>
  <c r="K3923" i="9"/>
  <c r="K3924" i="9"/>
  <c r="K3925" i="9"/>
  <c r="K3926" i="9"/>
  <c r="K3927" i="9"/>
  <c r="K3928" i="9"/>
  <c r="K3929" i="9"/>
  <c r="K3930" i="9"/>
  <c r="K3931" i="9"/>
  <c r="K3932" i="9"/>
  <c r="K3933" i="9"/>
  <c r="K3934" i="9"/>
  <c r="K3935" i="9"/>
  <c r="K3936" i="9"/>
  <c r="K3937" i="9"/>
  <c r="K3938" i="9"/>
  <c r="K3939" i="9"/>
  <c r="K3940" i="9"/>
  <c r="K3941" i="9"/>
  <c r="K3942" i="9"/>
  <c r="K3943" i="9"/>
  <c r="K3944" i="9"/>
  <c r="K3945" i="9"/>
  <c r="K3946" i="9"/>
  <c r="K3947" i="9"/>
  <c r="K3948" i="9"/>
  <c r="K3949" i="9"/>
  <c r="K3950" i="9"/>
  <c r="K3951" i="9"/>
  <c r="K3952" i="9"/>
  <c r="K3953" i="9"/>
  <c r="K3954" i="9"/>
  <c r="K3955" i="9"/>
  <c r="K3956" i="9"/>
  <c r="K3957" i="9"/>
  <c r="K3958" i="9"/>
  <c r="K3959" i="9"/>
  <c r="K3960" i="9"/>
  <c r="K3961" i="9"/>
  <c r="K3962" i="9"/>
  <c r="K3963" i="9"/>
  <c r="K3964" i="9"/>
  <c r="K3965" i="9"/>
  <c r="K3966" i="9"/>
  <c r="K3967" i="9"/>
  <c r="K3968" i="9"/>
  <c r="K3969" i="9"/>
  <c r="K3970" i="9"/>
  <c r="K3971" i="9"/>
  <c r="K3972" i="9"/>
  <c r="K3973" i="9"/>
  <c r="K3974" i="9"/>
  <c r="K3975" i="9"/>
  <c r="K3976" i="9"/>
  <c r="K3977" i="9"/>
  <c r="K3978" i="9"/>
  <c r="K3979" i="9"/>
  <c r="K3980" i="9"/>
  <c r="K3981" i="9"/>
  <c r="K3982" i="9"/>
  <c r="K3983" i="9"/>
  <c r="K3984" i="9"/>
  <c r="K3985" i="9"/>
  <c r="K3986" i="9"/>
  <c r="K3987" i="9"/>
  <c r="K3988" i="9"/>
  <c r="K3989" i="9"/>
  <c r="K3990" i="9"/>
  <c r="K3991" i="9"/>
  <c r="K3992" i="9"/>
  <c r="K3993" i="9"/>
  <c r="K3994" i="9"/>
  <c r="K3995" i="9"/>
  <c r="K3996" i="9"/>
  <c r="K3997" i="9"/>
  <c r="K3998" i="9"/>
  <c r="K3999" i="9"/>
  <c r="K4000" i="9"/>
  <c r="K4001" i="9"/>
  <c r="K4002" i="9"/>
  <c r="K4003" i="9"/>
  <c r="K4004" i="9"/>
  <c r="K4005" i="9"/>
  <c r="K4006" i="9"/>
  <c r="K4007" i="9"/>
  <c r="K4008" i="9"/>
  <c r="K4009" i="9"/>
  <c r="K4010" i="9"/>
  <c r="K4011" i="9"/>
  <c r="K4012" i="9"/>
  <c r="K4013" i="9"/>
  <c r="K4014" i="9"/>
  <c r="K4015" i="9"/>
  <c r="K4016" i="9"/>
  <c r="K4017" i="9"/>
  <c r="K4018" i="9"/>
  <c r="K4019" i="9"/>
  <c r="K4020" i="9"/>
  <c r="K4021" i="9"/>
  <c r="K4022" i="9"/>
  <c r="K4023" i="9"/>
  <c r="K4024" i="9"/>
  <c r="K4025" i="9"/>
  <c r="K4026" i="9"/>
  <c r="K4027" i="9"/>
  <c r="K4028" i="9"/>
  <c r="K4029" i="9"/>
  <c r="K4030" i="9"/>
  <c r="K4031" i="9"/>
  <c r="K4032" i="9"/>
  <c r="K4033" i="9"/>
  <c r="K4034" i="9"/>
  <c r="K4035" i="9"/>
  <c r="K4036" i="9"/>
  <c r="K4037" i="9"/>
  <c r="K4038" i="9"/>
  <c r="K4039" i="9"/>
  <c r="K4040" i="9"/>
  <c r="K4041" i="9"/>
  <c r="K4042" i="9"/>
  <c r="K4043" i="9"/>
  <c r="K4044" i="9"/>
  <c r="K4045" i="9"/>
  <c r="K4046" i="9"/>
  <c r="K4047" i="9"/>
  <c r="K4048" i="9"/>
  <c r="K4049" i="9"/>
  <c r="K4050" i="9"/>
  <c r="K4051" i="9"/>
  <c r="K4052" i="9"/>
  <c r="K4053" i="9"/>
  <c r="K4054" i="9"/>
  <c r="K4055" i="9"/>
  <c r="K4056" i="9"/>
  <c r="K4057" i="9"/>
  <c r="K4058" i="9"/>
  <c r="K4059" i="9"/>
  <c r="K4060" i="9"/>
  <c r="K4061" i="9"/>
  <c r="K4062" i="9"/>
  <c r="K4063" i="9"/>
  <c r="K4064" i="9"/>
  <c r="K4065" i="9"/>
  <c r="K4066" i="9"/>
  <c r="K4067" i="9"/>
  <c r="K4068" i="9"/>
  <c r="K4069" i="9"/>
  <c r="K4070" i="9"/>
  <c r="K4071" i="9"/>
  <c r="K4072" i="9"/>
  <c r="K4073" i="9"/>
  <c r="K4074" i="9"/>
  <c r="K4075" i="9"/>
  <c r="K4076" i="9"/>
  <c r="K4077" i="9"/>
  <c r="K4078" i="9"/>
  <c r="K4079" i="9"/>
  <c r="K4080" i="9"/>
  <c r="K4081" i="9"/>
  <c r="K4082" i="9"/>
  <c r="K4083" i="9"/>
  <c r="K4084" i="9"/>
  <c r="K4085" i="9"/>
  <c r="K4086" i="9"/>
  <c r="K4087" i="9"/>
  <c r="K4088" i="9"/>
  <c r="K4089" i="9"/>
  <c r="K4090" i="9"/>
  <c r="K4091" i="9"/>
  <c r="K4092" i="9"/>
  <c r="K4093" i="9"/>
  <c r="K4094" i="9"/>
  <c r="K4095" i="9"/>
  <c r="K4096" i="9"/>
  <c r="K4097" i="9"/>
  <c r="K4098" i="9"/>
  <c r="K4099" i="9"/>
  <c r="K4100" i="9"/>
  <c r="K4101" i="9"/>
  <c r="K4102" i="9"/>
  <c r="K4103" i="9"/>
  <c r="K4104" i="9"/>
  <c r="K4105" i="9"/>
  <c r="K4106" i="9"/>
  <c r="K4107" i="9"/>
  <c r="K4108" i="9"/>
  <c r="K4109" i="9"/>
  <c r="K4110" i="9"/>
  <c r="K4111" i="9"/>
  <c r="K4112" i="9"/>
  <c r="K4113" i="9"/>
  <c r="K4114" i="9"/>
  <c r="K4115" i="9"/>
  <c r="K4116" i="9"/>
  <c r="K4117" i="9"/>
  <c r="K4118" i="9"/>
  <c r="K4119" i="9"/>
  <c r="K4120" i="9"/>
  <c r="K4121" i="9"/>
  <c r="K4122" i="9"/>
  <c r="K4123" i="9"/>
  <c r="K4124" i="9"/>
  <c r="K4125" i="9"/>
  <c r="K4126" i="9"/>
  <c r="K4127" i="9"/>
  <c r="K4128" i="9"/>
  <c r="K4129" i="9"/>
  <c r="K4130" i="9"/>
  <c r="K4131" i="9"/>
  <c r="K4132" i="9"/>
  <c r="K4133" i="9"/>
  <c r="K4134" i="9"/>
  <c r="K4135" i="9"/>
  <c r="K4136" i="9"/>
  <c r="K4137" i="9"/>
  <c r="K4138" i="9"/>
  <c r="K4139" i="9"/>
  <c r="K4140" i="9"/>
  <c r="K4141" i="9"/>
  <c r="K4142" i="9"/>
  <c r="K4143" i="9"/>
  <c r="K4144" i="9"/>
  <c r="K4145" i="9"/>
  <c r="K4146" i="9"/>
  <c r="K4147" i="9"/>
  <c r="K4148" i="9"/>
  <c r="K4149" i="9"/>
  <c r="K4150" i="9"/>
  <c r="K4151" i="9"/>
  <c r="K4152" i="9"/>
  <c r="K4153" i="9"/>
  <c r="K4154" i="9"/>
  <c r="K4155" i="9"/>
  <c r="K4156" i="9"/>
  <c r="K4157" i="9"/>
  <c r="K4158" i="9"/>
  <c r="K4159" i="9"/>
  <c r="K4160" i="9"/>
  <c r="K4161" i="9"/>
  <c r="K4162" i="9"/>
  <c r="K4163" i="9"/>
  <c r="K4164" i="9"/>
  <c r="K4165" i="9"/>
  <c r="K4166" i="9"/>
  <c r="K4167" i="9"/>
  <c r="K4168" i="9"/>
  <c r="K4169" i="9"/>
  <c r="K4170" i="9"/>
  <c r="K4171" i="9"/>
  <c r="K4172" i="9"/>
  <c r="K4173" i="9"/>
  <c r="K4174" i="9"/>
  <c r="K4175" i="9"/>
  <c r="K4176" i="9"/>
  <c r="K4177" i="9"/>
  <c r="K4178" i="9"/>
  <c r="K4179" i="9"/>
  <c r="K4180" i="9"/>
  <c r="K4181" i="9"/>
  <c r="K4182" i="9"/>
  <c r="K4183" i="9"/>
  <c r="K4184" i="9"/>
  <c r="K4185" i="9"/>
  <c r="K4186" i="9"/>
  <c r="K4187" i="9"/>
  <c r="K4188" i="9"/>
  <c r="K4189" i="9"/>
  <c r="K4190" i="9"/>
  <c r="K4191" i="9"/>
  <c r="K4192" i="9"/>
  <c r="K4193" i="9"/>
  <c r="K4194" i="9"/>
  <c r="K4195" i="9"/>
  <c r="K4196" i="9"/>
  <c r="K4197" i="9"/>
  <c r="K4198" i="9"/>
  <c r="K4199" i="9"/>
  <c r="K4200" i="9"/>
  <c r="K4201" i="9"/>
  <c r="K4202" i="9"/>
  <c r="K4203" i="9"/>
  <c r="K4204" i="9"/>
  <c r="K4205" i="9"/>
  <c r="K4206" i="9"/>
  <c r="K4207" i="9"/>
  <c r="K4208" i="9"/>
  <c r="K4209" i="9"/>
  <c r="K4210" i="9"/>
  <c r="K4211" i="9"/>
  <c r="K4212" i="9"/>
  <c r="K4213" i="9"/>
  <c r="K4214" i="9"/>
  <c r="K4215" i="9"/>
  <c r="K4216" i="9"/>
  <c r="K4217" i="9"/>
  <c r="K4218" i="9"/>
  <c r="K4219" i="9"/>
  <c r="K4220" i="9"/>
  <c r="K4221" i="9"/>
  <c r="K4222" i="9"/>
  <c r="K4223" i="9"/>
  <c r="K4224" i="9"/>
  <c r="K4225" i="9"/>
  <c r="K4226" i="9"/>
  <c r="K4227" i="9"/>
  <c r="K4228" i="9"/>
  <c r="K4229" i="9"/>
  <c r="K4230" i="9"/>
  <c r="K4231" i="9"/>
  <c r="K4232" i="9"/>
  <c r="K4233" i="9"/>
  <c r="K4234" i="9"/>
  <c r="K4235" i="9"/>
  <c r="K4236" i="9"/>
  <c r="K4237" i="9"/>
  <c r="K4238" i="9"/>
  <c r="K4239" i="9"/>
  <c r="K4240" i="9"/>
  <c r="K4241" i="9"/>
  <c r="K4242" i="9"/>
  <c r="K4243" i="9"/>
  <c r="K4244" i="9"/>
  <c r="K4245" i="9"/>
  <c r="K4246" i="9"/>
  <c r="K4247" i="9"/>
  <c r="K4248" i="9"/>
  <c r="K4249" i="9"/>
  <c r="K4250" i="9"/>
  <c r="K4251" i="9"/>
  <c r="K4252" i="9"/>
  <c r="K4253" i="9"/>
  <c r="K4254" i="9"/>
  <c r="K4255" i="9"/>
  <c r="K4256" i="9"/>
  <c r="K4257" i="9"/>
  <c r="K4258" i="9"/>
  <c r="K4259" i="9"/>
  <c r="K4260" i="9"/>
  <c r="K4261" i="9"/>
  <c r="K4262" i="9"/>
  <c r="K4263" i="9"/>
  <c r="K4264" i="9"/>
  <c r="K4265" i="9"/>
  <c r="K4266" i="9"/>
  <c r="K4267" i="9"/>
  <c r="K4268" i="9"/>
  <c r="K4269" i="9"/>
  <c r="K4270" i="9"/>
  <c r="K4271" i="9"/>
  <c r="K4272" i="9"/>
  <c r="K4273" i="9"/>
  <c r="K4274" i="9"/>
  <c r="K4275" i="9"/>
  <c r="K4276" i="9"/>
  <c r="K4277" i="9"/>
  <c r="K4278" i="9"/>
  <c r="K4279" i="9"/>
  <c r="K4280" i="9"/>
  <c r="K4281" i="9"/>
  <c r="K4282" i="9"/>
  <c r="K4283" i="9"/>
  <c r="K4284" i="9"/>
  <c r="K4285" i="9"/>
  <c r="K4286" i="9"/>
  <c r="K4287" i="9"/>
  <c r="K4288" i="9"/>
  <c r="K4289" i="9"/>
  <c r="K4290" i="9"/>
  <c r="K4291" i="9"/>
  <c r="K4292" i="9"/>
  <c r="K4293" i="9"/>
  <c r="K4294" i="9"/>
  <c r="K4295" i="9"/>
  <c r="K4296" i="9"/>
  <c r="K4297" i="9"/>
  <c r="K4298" i="9"/>
  <c r="K4299" i="9"/>
  <c r="K4300" i="9"/>
  <c r="K4301" i="9"/>
  <c r="K4302" i="9"/>
  <c r="K4303" i="9"/>
  <c r="K4304" i="9"/>
  <c r="K4305" i="9"/>
  <c r="K4306" i="9"/>
  <c r="K4307" i="9"/>
  <c r="K4308" i="9"/>
  <c r="K4309" i="9"/>
  <c r="K4310" i="9"/>
  <c r="K4311" i="9"/>
  <c r="K4312" i="9"/>
  <c r="K4313" i="9"/>
  <c r="K4314" i="9"/>
  <c r="K4315" i="9"/>
  <c r="K4316" i="9"/>
  <c r="K4317" i="9"/>
  <c r="K4318" i="9"/>
  <c r="K4319" i="9"/>
  <c r="K4320" i="9"/>
  <c r="K4321" i="9"/>
  <c r="K4322" i="9"/>
  <c r="K4323" i="9"/>
  <c r="K4324" i="9"/>
  <c r="K4325" i="9"/>
  <c r="K4326" i="9"/>
  <c r="K4327" i="9"/>
  <c r="K4328" i="9"/>
  <c r="K4329" i="9"/>
  <c r="K4330" i="9"/>
  <c r="K4331" i="9"/>
  <c r="K4332" i="9"/>
  <c r="K4333" i="9"/>
  <c r="K4334" i="9"/>
  <c r="K4335" i="9"/>
  <c r="K4336" i="9"/>
  <c r="K4337" i="9"/>
  <c r="K4338" i="9"/>
  <c r="K4339" i="9"/>
  <c r="K4340" i="9"/>
  <c r="K4341" i="9"/>
  <c r="K4342" i="9"/>
  <c r="K4343" i="9"/>
  <c r="K4344" i="9"/>
  <c r="K4345" i="9"/>
  <c r="K4346" i="9"/>
  <c r="K4347" i="9"/>
  <c r="K4348" i="9"/>
  <c r="K4349" i="9"/>
  <c r="K4350" i="9"/>
  <c r="K4351" i="9"/>
  <c r="K4352" i="9"/>
  <c r="K4353" i="9"/>
  <c r="K4354" i="9"/>
  <c r="K4355" i="9"/>
  <c r="K4356" i="9"/>
  <c r="K4357" i="9"/>
  <c r="K4358" i="9"/>
  <c r="K4359" i="9"/>
  <c r="K4360" i="9"/>
  <c r="K4361" i="9"/>
  <c r="K4362" i="9"/>
  <c r="K4363" i="9"/>
  <c r="K4364" i="9"/>
  <c r="K4365" i="9"/>
  <c r="K4366" i="9"/>
  <c r="K4367" i="9"/>
  <c r="K4368" i="9"/>
  <c r="K4369" i="9"/>
  <c r="K4370" i="9"/>
  <c r="K4371" i="9"/>
  <c r="K4372" i="9"/>
  <c r="K4373" i="9"/>
  <c r="K4374" i="9"/>
  <c r="K4375" i="9"/>
  <c r="K4376" i="9"/>
  <c r="K4377" i="9"/>
  <c r="K4378" i="9"/>
  <c r="K4379" i="9"/>
  <c r="K4380" i="9"/>
  <c r="K4381" i="9"/>
  <c r="K4382" i="9"/>
  <c r="K4383" i="9"/>
  <c r="K4384" i="9"/>
  <c r="K4385" i="9"/>
  <c r="K4386" i="9"/>
  <c r="K4387" i="9"/>
  <c r="K4388" i="9"/>
  <c r="K4389" i="9"/>
  <c r="K4390" i="9"/>
  <c r="K4391" i="9"/>
  <c r="K4392" i="9"/>
  <c r="K4393" i="9"/>
  <c r="K4394" i="9"/>
  <c r="K4395" i="9"/>
  <c r="K4396" i="9"/>
  <c r="K4397" i="9"/>
  <c r="K4398" i="9"/>
  <c r="K4399" i="9"/>
  <c r="K4400" i="9"/>
  <c r="K4401" i="9"/>
  <c r="K4402" i="9"/>
  <c r="K4403" i="9"/>
  <c r="K4404" i="9"/>
  <c r="K4405" i="9"/>
  <c r="K4406" i="9"/>
  <c r="K4407" i="9"/>
  <c r="K4408" i="9"/>
  <c r="K4409" i="9"/>
  <c r="K4410" i="9"/>
  <c r="K4411" i="9"/>
  <c r="K4412" i="9"/>
  <c r="K4413" i="9"/>
  <c r="K4414" i="9"/>
  <c r="K4415" i="9"/>
  <c r="K4416" i="9"/>
  <c r="K4417" i="9"/>
  <c r="K4418" i="9"/>
  <c r="K4419" i="9"/>
  <c r="K4420" i="9"/>
  <c r="K4421" i="9"/>
  <c r="K4422" i="9"/>
  <c r="K4423" i="9"/>
  <c r="K4424" i="9"/>
  <c r="K4425" i="9"/>
  <c r="K4426" i="9"/>
  <c r="K4427" i="9"/>
  <c r="K4428" i="9"/>
  <c r="K4429" i="9"/>
  <c r="K4430" i="9"/>
  <c r="K4431" i="9"/>
  <c r="K4432" i="9"/>
  <c r="K4433" i="9"/>
  <c r="K4434" i="9"/>
  <c r="K4435" i="9"/>
  <c r="K4436" i="9"/>
  <c r="K4437" i="9"/>
  <c r="K4438" i="9"/>
  <c r="K4439" i="9"/>
  <c r="K4440" i="9"/>
  <c r="K4441" i="9"/>
  <c r="K4442" i="9"/>
  <c r="K4443" i="9"/>
  <c r="K4444" i="9"/>
  <c r="K4445" i="9"/>
  <c r="K4446" i="9"/>
  <c r="K4447" i="9"/>
  <c r="K4448" i="9"/>
  <c r="K4449" i="9"/>
  <c r="K4450" i="9"/>
  <c r="K4451" i="9"/>
  <c r="K4452" i="9"/>
  <c r="K4453" i="9"/>
  <c r="K4454" i="9"/>
  <c r="K4455" i="9"/>
  <c r="K4456" i="9"/>
  <c r="K4457" i="9"/>
  <c r="K4458" i="9"/>
  <c r="K4459" i="9"/>
  <c r="K4460" i="9"/>
  <c r="K4461" i="9"/>
  <c r="K4462" i="9"/>
  <c r="K4463" i="9"/>
  <c r="K4464" i="9"/>
  <c r="K4465" i="9"/>
  <c r="K4466" i="9"/>
  <c r="K4467" i="9"/>
  <c r="K4468" i="9"/>
  <c r="K4469" i="9"/>
  <c r="K4470" i="9"/>
  <c r="K4471" i="9"/>
  <c r="K4472" i="9"/>
  <c r="K4473" i="9"/>
  <c r="K4474" i="9"/>
  <c r="K4475" i="9"/>
  <c r="K4476" i="9"/>
  <c r="K4477" i="9"/>
  <c r="K4478" i="9"/>
  <c r="K4479" i="9"/>
  <c r="K4480" i="9"/>
  <c r="K4481" i="9"/>
  <c r="K4482" i="9"/>
  <c r="K4483" i="9"/>
  <c r="K4484" i="9"/>
  <c r="K4485" i="9"/>
  <c r="K4486" i="9"/>
  <c r="K4487" i="9"/>
  <c r="K4488" i="9"/>
  <c r="K4489" i="9"/>
  <c r="K4490" i="9"/>
  <c r="K4491" i="9"/>
  <c r="K4492" i="9"/>
  <c r="K4493" i="9"/>
  <c r="K4494" i="9"/>
  <c r="K4495" i="9"/>
  <c r="K4496" i="9"/>
  <c r="K4497" i="9"/>
  <c r="K4498" i="9"/>
  <c r="K4499" i="9"/>
  <c r="K4500" i="9"/>
  <c r="K4501" i="9"/>
  <c r="K4502" i="9"/>
  <c r="K4503" i="9"/>
  <c r="K4504" i="9"/>
  <c r="K4505" i="9"/>
  <c r="K4506" i="9"/>
  <c r="K4507" i="9"/>
  <c r="K4508" i="9"/>
  <c r="K4509" i="9"/>
  <c r="K4510" i="9"/>
  <c r="K4511" i="9"/>
  <c r="K4512" i="9"/>
  <c r="K4513" i="9"/>
  <c r="K4514" i="9"/>
  <c r="K4515" i="9"/>
  <c r="K4516" i="9"/>
  <c r="K4517" i="9"/>
  <c r="K4518" i="9"/>
  <c r="K4519" i="9"/>
  <c r="K4520" i="9"/>
  <c r="K4521" i="9"/>
  <c r="K4522" i="9"/>
  <c r="K4523" i="9"/>
  <c r="K4524" i="9"/>
  <c r="K4525" i="9"/>
  <c r="K4526" i="9"/>
  <c r="K4527" i="9"/>
  <c r="K4528" i="9"/>
  <c r="K4529" i="9"/>
  <c r="K4530" i="9"/>
  <c r="K4531" i="9"/>
  <c r="K4532" i="9"/>
  <c r="K4533" i="9"/>
  <c r="K4534" i="9"/>
  <c r="K4535" i="9"/>
  <c r="K4536" i="9"/>
  <c r="K4537" i="9"/>
  <c r="K4538" i="9"/>
  <c r="K4539" i="9"/>
  <c r="K4540" i="9"/>
  <c r="K4541" i="9"/>
  <c r="K4542" i="9"/>
  <c r="K4543" i="9"/>
  <c r="K4544" i="9"/>
  <c r="K4545" i="9"/>
  <c r="K4546" i="9"/>
  <c r="K4547" i="9"/>
  <c r="K4548" i="9"/>
  <c r="K4549" i="9"/>
  <c r="K4550" i="9"/>
  <c r="K4551" i="9"/>
  <c r="K4552" i="9"/>
  <c r="K4553" i="9"/>
  <c r="K4554" i="9"/>
  <c r="K4555" i="9"/>
  <c r="K4556" i="9"/>
  <c r="K4557" i="9"/>
  <c r="K4558" i="9"/>
  <c r="K4559" i="9"/>
  <c r="K4560" i="9"/>
  <c r="K4561" i="9"/>
  <c r="K4562" i="9"/>
  <c r="K4563" i="9"/>
  <c r="K4564" i="9"/>
  <c r="K4565" i="9"/>
  <c r="K4566" i="9"/>
  <c r="K4567" i="9"/>
  <c r="K4568" i="9"/>
  <c r="K4569" i="9"/>
  <c r="K4570" i="9"/>
  <c r="K4571" i="9"/>
  <c r="K4572" i="9"/>
  <c r="K4573" i="9"/>
  <c r="K4574" i="9"/>
  <c r="K4575" i="9"/>
  <c r="K4576" i="9"/>
  <c r="K4577" i="9"/>
  <c r="K4578" i="9"/>
  <c r="K4579" i="9"/>
  <c r="K4580" i="9"/>
  <c r="K4581" i="9"/>
  <c r="K4582" i="9"/>
  <c r="K4583" i="9"/>
  <c r="K4584" i="9"/>
  <c r="K4585" i="9"/>
  <c r="K4586" i="9"/>
  <c r="K4587" i="9"/>
  <c r="K4588" i="9"/>
  <c r="K4589" i="9"/>
  <c r="K4590" i="9"/>
  <c r="K4591" i="9"/>
  <c r="K4592" i="9"/>
  <c r="K4593" i="9"/>
  <c r="K4594" i="9"/>
  <c r="K4595" i="9"/>
  <c r="K4596" i="9"/>
  <c r="K4597" i="9"/>
  <c r="K4598" i="9"/>
  <c r="K4599" i="9"/>
  <c r="K4600" i="9"/>
  <c r="K4601" i="9"/>
  <c r="K4602" i="9"/>
  <c r="K4603" i="9"/>
  <c r="K4604" i="9"/>
  <c r="K4605" i="9"/>
  <c r="K4606" i="9"/>
  <c r="K4607" i="9"/>
  <c r="K4608" i="9"/>
  <c r="K4609" i="9"/>
  <c r="K4610" i="9"/>
  <c r="K4611" i="9"/>
  <c r="K4612" i="9"/>
  <c r="K4613" i="9"/>
  <c r="K4614" i="9"/>
  <c r="K4615" i="9"/>
  <c r="K4616" i="9"/>
  <c r="K4617" i="9"/>
  <c r="K4618" i="9"/>
  <c r="K4619" i="9"/>
  <c r="K4620" i="9"/>
  <c r="K4621" i="9"/>
  <c r="K4622" i="9"/>
  <c r="K4623" i="9"/>
  <c r="K4624" i="9"/>
  <c r="K4625" i="9"/>
  <c r="K4626" i="9"/>
  <c r="K4627" i="9"/>
  <c r="K4628" i="9"/>
  <c r="K4629" i="9"/>
  <c r="K4630" i="9"/>
  <c r="K4631" i="9"/>
  <c r="K4632" i="9"/>
  <c r="K4633" i="9"/>
  <c r="K4634" i="9"/>
  <c r="K4635" i="9"/>
  <c r="K4636" i="9"/>
  <c r="K4637" i="9"/>
  <c r="K4638" i="9"/>
  <c r="K4639" i="9"/>
  <c r="K4640" i="9"/>
  <c r="K4641" i="9"/>
  <c r="K4642" i="9"/>
  <c r="K4643" i="9"/>
  <c r="K4644" i="9"/>
  <c r="K4645" i="9"/>
  <c r="K4646" i="9"/>
  <c r="K4647" i="9"/>
  <c r="K4648" i="9"/>
  <c r="K4649" i="9"/>
  <c r="K4650" i="9"/>
  <c r="K4651" i="9"/>
  <c r="K4652" i="9"/>
  <c r="K4653" i="9"/>
  <c r="K4654" i="9"/>
  <c r="K4655" i="9"/>
  <c r="K4656" i="9"/>
  <c r="K4657" i="9"/>
  <c r="K4658" i="9"/>
  <c r="K4659" i="9"/>
  <c r="K4660" i="9"/>
  <c r="K4661" i="9"/>
  <c r="K4662" i="9"/>
  <c r="K4663" i="9"/>
  <c r="K4664" i="9"/>
  <c r="K4665" i="9"/>
  <c r="K4666" i="9"/>
  <c r="K4667" i="9"/>
  <c r="K4668" i="9"/>
  <c r="K4669" i="9"/>
  <c r="K4670" i="9"/>
  <c r="K4671" i="9"/>
  <c r="K4672" i="9"/>
  <c r="K4673" i="9"/>
  <c r="K4674" i="9"/>
  <c r="K4675" i="9"/>
  <c r="K4676" i="9"/>
  <c r="K4677" i="9"/>
  <c r="K4678" i="9"/>
  <c r="K4679" i="9"/>
  <c r="K4680" i="9"/>
  <c r="K4681" i="9"/>
  <c r="K4682" i="9"/>
  <c r="K4683" i="9"/>
  <c r="K4684" i="9"/>
  <c r="K4685" i="9"/>
  <c r="K4686" i="9"/>
  <c r="K4687" i="9"/>
  <c r="K4688" i="9"/>
  <c r="K4689" i="9"/>
  <c r="K4690" i="9"/>
  <c r="K4691" i="9"/>
  <c r="K4692" i="9"/>
  <c r="K4693" i="9"/>
  <c r="K4694" i="9"/>
  <c r="K4695" i="9"/>
  <c r="K4696" i="9"/>
  <c r="K4697" i="9"/>
  <c r="K4698" i="9"/>
  <c r="K4699" i="9"/>
  <c r="K4700" i="9"/>
  <c r="K4701" i="9"/>
  <c r="K4702" i="9"/>
  <c r="K4703" i="9"/>
  <c r="K4704" i="9"/>
  <c r="K4705" i="9"/>
  <c r="K4706" i="9"/>
  <c r="K4707" i="9"/>
  <c r="K4708" i="9"/>
  <c r="K4709" i="9"/>
  <c r="K4710" i="9"/>
  <c r="K4711" i="9"/>
  <c r="K4712" i="9"/>
  <c r="K4713" i="9"/>
  <c r="K4714" i="9"/>
  <c r="K4715" i="9"/>
  <c r="K4716" i="9"/>
  <c r="K4717" i="9"/>
  <c r="K4718" i="9"/>
  <c r="K4719" i="9"/>
  <c r="K4720" i="9"/>
  <c r="K4721" i="9"/>
  <c r="K4722" i="9"/>
  <c r="K4723" i="9"/>
  <c r="K4724" i="9"/>
  <c r="K4725" i="9"/>
  <c r="K4726" i="9"/>
  <c r="K4727" i="9"/>
  <c r="K4728" i="9"/>
  <c r="K4729" i="9"/>
  <c r="K4730" i="9"/>
  <c r="K4731" i="9"/>
  <c r="K4732" i="9"/>
  <c r="K4733" i="9"/>
  <c r="K4734" i="9"/>
  <c r="K4735" i="9"/>
  <c r="K4736" i="9"/>
  <c r="K4737" i="9"/>
  <c r="K4738" i="9"/>
  <c r="K4739" i="9"/>
  <c r="K4740" i="9"/>
  <c r="K4741" i="9"/>
  <c r="K4742" i="9"/>
  <c r="K4743" i="9"/>
  <c r="K4744" i="9"/>
  <c r="K4745" i="9"/>
  <c r="K4746" i="9"/>
  <c r="K4747" i="9"/>
  <c r="K4748" i="9"/>
  <c r="K4749" i="9"/>
  <c r="K4750" i="9"/>
  <c r="K4751" i="9"/>
  <c r="K4752" i="9"/>
  <c r="K4753" i="9"/>
  <c r="K4754" i="9"/>
  <c r="K4755" i="9"/>
  <c r="K4756" i="9"/>
  <c r="K4757" i="9"/>
  <c r="K4758" i="9"/>
  <c r="K4759" i="9"/>
  <c r="K4760" i="9"/>
  <c r="K4761" i="9"/>
  <c r="K4762" i="9"/>
  <c r="K4763" i="9"/>
  <c r="K4764" i="9"/>
  <c r="K4765" i="9"/>
  <c r="K4766" i="9"/>
  <c r="K4767" i="9"/>
  <c r="K4768" i="9"/>
  <c r="K4769" i="9"/>
  <c r="K4770" i="9"/>
  <c r="K4771" i="9"/>
  <c r="K4772" i="9"/>
  <c r="K4773" i="9"/>
  <c r="K4774" i="9"/>
  <c r="K4775" i="9"/>
  <c r="K4776" i="9"/>
  <c r="K4777" i="9"/>
  <c r="K4778" i="9"/>
  <c r="K4779" i="9"/>
  <c r="K4780" i="9"/>
  <c r="K4781" i="9"/>
  <c r="K4782" i="9"/>
  <c r="K4783" i="9"/>
  <c r="K4784" i="9"/>
  <c r="K4785" i="9"/>
  <c r="K4786" i="9"/>
  <c r="K4787" i="9"/>
  <c r="K4788" i="9"/>
  <c r="K4789" i="9"/>
  <c r="K4790" i="9"/>
  <c r="K4791" i="9"/>
  <c r="K4792" i="9"/>
  <c r="K4793" i="9"/>
  <c r="K4794" i="9"/>
  <c r="K4795" i="9"/>
  <c r="K4796" i="9"/>
  <c r="K4797" i="9"/>
  <c r="K4798" i="9"/>
  <c r="K4799" i="9"/>
  <c r="K4800" i="9"/>
  <c r="K4801" i="9"/>
  <c r="K4802" i="9"/>
  <c r="K4803" i="9"/>
  <c r="K4804" i="9"/>
  <c r="K4805" i="9"/>
  <c r="K4806" i="9"/>
  <c r="K4807" i="9"/>
  <c r="K4808" i="9"/>
  <c r="K4809" i="9"/>
  <c r="K4810" i="9"/>
  <c r="K4811" i="9"/>
  <c r="K4812" i="9"/>
  <c r="K4813" i="9"/>
  <c r="K4814" i="9"/>
  <c r="K4815" i="9"/>
  <c r="K4816" i="9"/>
  <c r="K4817" i="9"/>
  <c r="K4818" i="9"/>
  <c r="K4819" i="9"/>
  <c r="K4820" i="9"/>
  <c r="K4821" i="9"/>
  <c r="K4822" i="9"/>
  <c r="K4823" i="9"/>
  <c r="K4824" i="9"/>
  <c r="K4825" i="9"/>
  <c r="K4826" i="9"/>
  <c r="K4827" i="9"/>
  <c r="K4828" i="9"/>
  <c r="K4829" i="9"/>
  <c r="K4830" i="9"/>
  <c r="K4831" i="9"/>
  <c r="K4832" i="9"/>
  <c r="K4833" i="9"/>
  <c r="K4834" i="9"/>
  <c r="K4835" i="9"/>
  <c r="K4836" i="9"/>
  <c r="K4837" i="9"/>
  <c r="K4838" i="9"/>
  <c r="K4839" i="9"/>
  <c r="K4840" i="9"/>
  <c r="K4841" i="9"/>
  <c r="K4842" i="9"/>
  <c r="K4843" i="9"/>
  <c r="K4844" i="9"/>
  <c r="K4845" i="9"/>
  <c r="K4846" i="9"/>
  <c r="K4847" i="9"/>
  <c r="K4848" i="9"/>
  <c r="K4849" i="9"/>
  <c r="K4850" i="9"/>
  <c r="K4851" i="9"/>
  <c r="K4852" i="9"/>
  <c r="K4853" i="9"/>
  <c r="K4854" i="9"/>
  <c r="K4855" i="9"/>
  <c r="K4856" i="9"/>
  <c r="K4857" i="9"/>
  <c r="K4858" i="9"/>
  <c r="K4859" i="9"/>
  <c r="K4860" i="9"/>
  <c r="K4861" i="9"/>
  <c r="K4862" i="9"/>
  <c r="K4863" i="9"/>
  <c r="K4864" i="9"/>
  <c r="K4865" i="9"/>
  <c r="K4866" i="9"/>
  <c r="K4867" i="9"/>
  <c r="K4868" i="9"/>
  <c r="K4869" i="9"/>
  <c r="K4870" i="9"/>
  <c r="K4871" i="9"/>
  <c r="K4872" i="9"/>
  <c r="K4873" i="9"/>
  <c r="K4874" i="9"/>
  <c r="K4875" i="9"/>
  <c r="K4876" i="9"/>
  <c r="K4877" i="9"/>
  <c r="K4878" i="9"/>
  <c r="K4879" i="9"/>
  <c r="K4880" i="9"/>
  <c r="K4881" i="9"/>
  <c r="K4882" i="9"/>
  <c r="K4883" i="9"/>
  <c r="K4884" i="9"/>
  <c r="K4885" i="9"/>
  <c r="K4886" i="9"/>
  <c r="K4887" i="9"/>
  <c r="K4888" i="9"/>
  <c r="K4889" i="9"/>
  <c r="K4890" i="9"/>
  <c r="K4891" i="9"/>
  <c r="K4892" i="9"/>
  <c r="K4893" i="9"/>
  <c r="K4894" i="9"/>
  <c r="K4895" i="9"/>
  <c r="K4896" i="9"/>
  <c r="K4897" i="9"/>
  <c r="K4898" i="9"/>
  <c r="K4899" i="9"/>
  <c r="K4900" i="9"/>
  <c r="K4901" i="9"/>
  <c r="K4902" i="9"/>
  <c r="K4903" i="9"/>
  <c r="K4904" i="9"/>
  <c r="K4905" i="9"/>
  <c r="K4906" i="9"/>
  <c r="K4907" i="9"/>
  <c r="K4908" i="9"/>
  <c r="K4909" i="9"/>
  <c r="K4910" i="9"/>
  <c r="K4911" i="9"/>
  <c r="K4912" i="9"/>
  <c r="K4913" i="9"/>
  <c r="K4914" i="9"/>
  <c r="K4915" i="9"/>
  <c r="K4916" i="9"/>
  <c r="K4917" i="9"/>
  <c r="K4918" i="9"/>
  <c r="K4919" i="9"/>
  <c r="K4920" i="9"/>
  <c r="K4921" i="9"/>
  <c r="K4922" i="9"/>
  <c r="K4923" i="9"/>
  <c r="K4924" i="9"/>
  <c r="K4925" i="9"/>
  <c r="K4926" i="9"/>
  <c r="K4927" i="9"/>
  <c r="K4928" i="9"/>
  <c r="K4929" i="9"/>
  <c r="K4930" i="9"/>
  <c r="K4931" i="9"/>
  <c r="K4932" i="9"/>
  <c r="K4933" i="9"/>
  <c r="K4934" i="9"/>
  <c r="K4935" i="9"/>
  <c r="K4936" i="9"/>
  <c r="K4937" i="9"/>
  <c r="K4938" i="9"/>
  <c r="K4939" i="9"/>
  <c r="K4940" i="9"/>
  <c r="K4941" i="9"/>
  <c r="K4942" i="9"/>
  <c r="K4943" i="9"/>
  <c r="K4944" i="9"/>
  <c r="K4945" i="9"/>
  <c r="K4946" i="9"/>
  <c r="K4947" i="9"/>
  <c r="K4948" i="9"/>
  <c r="K4949" i="9"/>
  <c r="K4950" i="9"/>
  <c r="K4951" i="9"/>
  <c r="K4952" i="9"/>
  <c r="K4953" i="9"/>
  <c r="K4954" i="9"/>
  <c r="K4955" i="9"/>
  <c r="K4956" i="9"/>
  <c r="K4957" i="9"/>
  <c r="K4958" i="9"/>
  <c r="K4959" i="9"/>
  <c r="K4960" i="9"/>
  <c r="K4961" i="9"/>
  <c r="K4962" i="9"/>
  <c r="K4963" i="9"/>
  <c r="K4964" i="9"/>
  <c r="K4965" i="9"/>
  <c r="K4966" i="9"/>
  <c r="K4967" i="9"/>
  <c r="K4968" i="9"/>
  <c r="K4969" i="9"/>
  <c r="K4970" i="9"/>
  <c r="K4971" i="9"/>
  <c r="K4972" i="9"/>
  <c r="K4973" i="9"/>
  <c r="K4974" i="9"/>
  <c r="K4975" i="9"/>
  <c r="K4976" i="9"/>
  <c r="K4977" i="9"/>
  <c r="K4978" i="9"/>
  <c r="K4979" i="9"/>
  <c r="K4980" i="9"/>
  <c r="K4981" i="9"/>
  <c r="K4982" i="9"/>
  <c r="K4983" i="9"/>
  <c r="K4984" i="9"/>
  <c r="K4985" i="9"/>
  <c r="K4986" i="9"/>
  <c r="K4987" i="9"/>
  <c r="K4988" i="9"/>
  <c r="K4989" i="9"/>
  <c r="K4990" i="9"/>
  <c r="K4991" i="9"/>
  <c r="K4992" i="9"/>
  <c r="K4993" i="9"/>
  <c r="K4994" i="9"/>
  <c r="K4995" i="9"/>
  <c r="K4996" i="9"/>
  <c r="K4997" i="9"/>
  <c r="K4998" i="9"/>
  <c r="K4999" i="9"/>
  <c r="K5000" i="9"/>
  <c r="K5001" i="9"/>
  <c r="K5002" i="9"/>
  <c r="K5003" i="9"/>
  <c r="K5004" i="9"/>
  <c r="K5005" i="9"/>
  <c r="K5006" i="9"/>
  <c r="K5007" i="9"/>
  <c r="K5008" i="9"/>
  <c r="K5009" i="9"/>
  <c r="K5010" i="9"/>
  <c r="K5011" i="9"/>
  <c r="K5012" i="9"/>
  <c r="K5013" i="9"/>
  <c r="K5014" i="9"/>
  <c r="K5015" i="9"/>
  <c r="K5016" i="9"/>
  <c r="K5017" i="9"/>
  <c r="K5018" i="9"/>
  <c r="K5019" i="9"/>
  <c r="K5020" i="9"/>
  <c r="K5021" i="9"/>
  <c r="K5022" i="9"/>
  <c r="K5023" i="9"/>
  <c r="K5024" i="9"/>
  <c r="K5025" i="9"/>
  <c r="K5026" i="9"/>
  <c r="K5027" i="9"/>
  <c r="K5028" i="9"/>
  <c r="K5029" i="9"/>
  <c r="K5030" i="9"/>
  <c r="K5031" i="9"/>
  <c r="K5032" i="9"/>
  <c r="K5033" i="9"/>
  <c r="K5034" i="9"/>
  <c r="K5035" i="9"/>
  <c r="K5036" i="9"/>
  <c r="K5037" i="9"/>
  <c r="K5038" i="9"/>
  <c r="K5039" i="9"/>
  <c r="K5040" i="9"/>
  <c r="K5041" i="9"/>
  <c r="K5042" i="9"/>
  <c r="K5043" i="9"/>
  <c r="K5044" i="9"/>
  <c r="K5045" i="9"/>
  <c r="K5046" i="9"/>
  <c r="K5047" i="9"/>
  <c r="K5048" i="9"/>
  <c r="K5049" i="9"/>
  <c r="K5050" i="9"/>
  <c r="K5051" i="9"/>
  <c r="K5052" i="9"/>
  <c r="K5053" i="9"/>
  <c r="K5054" i="9"/>
  <c r="K5055" i="9"/>
  <c r="K5056" i="9"/>
  <c r="K5057" i="9"/>
  <c r="K5058" i="9"/>
  <c r="K5059" i="9"/>
  <c r="K5060" i="9"/>
  <c r="K5061" i="9"/>
  <c r="K5062" i="9"/>
  <c r="K5063" i="9"/>
  <c r="K5064" i="9"/>
  <c r="K5065" i="9"/>
  <c r="K5066" i="9"/>
  <c r="K5067" i="9"/>
  <c r="K5068" i="9"/>
  <c r="K5069" i="9"/>
  <c r="K5070" i="9"/>
  <c r="K5071" i="9"/>
  <c r="K5072" i="9"/>
  <c r="K5073" i="9"/>
  <c r="K5074" i="9"/>
  <c r="K5075" i="9"/>
  <c r="K5076" i="9"/>
  <c r="K5077" i="9"/>
  <c r="K5078" i="9"/>
  <c r="K5079" i="9"/>
  <c r="K5080" i="9"/>
  <c r="K5081" i="9"/>
  <c r="K5082" i="9"/>
  <c r="K5083" i="9"/>
  <c r="K5084" i="9"/>
  <c r="K5085" i="9"/>
  <c r="K5086" i="9"/>
  <c r="K5087" i="9"/>
  <c r="K5088" i="9"/>
  <c r="K5089" i="9"/>
  <c r="K5090" i="9"/>
  <c r="K5091" i="9"/>
  <c r="K5092" i="9"/>
  <c r="K5093" i="9"/>
  <c r="K5094" i="9"/>
  <c r="K5095" i="9"/>
  <c r="K5096" i="9"/>
  <c r="K5097" i="9"/>
  <c r="K5098" i="9"/>
  <c r="K5099" i="9"/>
  <c r="K5100" i="9"/>
  <c r="K5101" i="9"/>
  <c r="K5102" i="9"/>
  <c r="K5103" i="9"/>
  <c r="K5104" i="9"/>
  <c r="K5105" i="9"/>
  <c r="K5106" i="9"/>
  <c r="K5107" i="9"/>
  <c r="K5108" i="9"/>
  <c r="K5109" i="9"/>
  <c r="K5110" i="9"/>
  <c r="K5111" i="9"/>
  <c r="K5112" i="9"/>
  <c r="K5113" i="9"/>
  <c r="K5114" i="9"/>
  <c r="K5115" i="9"/>
  <c r="K5116" i="9"/>
  <c r="K5117" i="9"/>
  <c r="K5118" i="9"/>
  <c r="K5119" i="9"/>
  <c r="K5120" i="9"/>
  <c r="K5121" i="9"/>
  <c r="K5122" i="9"/>
  <c r="K5123" i="9"/>
  <c r="K5124" i="9"/>
  <c r="K5125" i="9"/>
  <c r="K5126" i="9"/>
  <c r="K5127" i="9"/>
  <c r="K5128" i="9"/>
  <c r="K5129" i="9"/>
  <c r="K5130" i="9"/>
  <c r="K5131" i="9"/>
  <c r="K5132" i="9"/>
  <c r="K5133" i="9"/>
  <c r="K5134" i="9"/>
  <c r="K5135" i="9"/>
  <c r="K5136" i="9"/>
  <c r="K5137" i="9"/>
  <c r="K5138" i="9"/>
  <c r="K5139" i="9"/>
  <c r="K5140" i="9"/>
  <c r="K5141" i="9"/>
  <c r="K5142" i="9"/>
  <c r="K5143" i="9"/>
  <c r="K5144" i="9"/>
  <c r="K5145" i="9"/>
  <c r="K5146" i="9"/>
  <c r="K5147" i="9"/>
  <c r="K5148" i="9"/>
  <c r="K5149" i="9"/>
  <c r="K5150" i="9"/>
  <c r="K5151" i="9"/>
  <c r="K5152" i="9"/>
  <c r="K5153" i="9"/>
  <c r="K5154" i="9"/>
  <c r="K5155" i="9"/>
  <c r="K5156" i="9"/>
  <c r="K5157" i="9"/>
  <c r="K5158" i="9"/>
  <c r="K5159" i="9"/>
  <c r="K5160" i="9"/>
  <c r="K5161" i="9"/>
  <c r="K5162" i="9"/>
  <c r="K5163" i="9"/>
  <c r="K5164" i="9"/>
  <c r="K5165" i="9"/>
  <c r="K5166" i="9"/>
  <c r="K5167" i="9"/>
  <c r="K5168" i="9"/>
  <c r="K5169" i="9"/>
  <c r="K5170" i="9"/>
  <c r="K5171" i="9"/>
  <c r="K5172" i="9"/>
  <c r="K5173" i="9"/>
  <c r="K5174" i="9"/>
  <c r="K5175" i="9"/>
  <c r="K5176" i="9"/>
  <c r="K5177" i="9"/>
  <c r="K5178" i="9"/>
  <c r="K5179" i="9"/>
  <c r="K5180" i="9"/>
  <c r="K5181" i="9"/>
  <c r="K5182" i="9"/>
  <c r="K5183" i="9"/>
  <c r="K5184" i="9"/>
  <c r="K5185" i="9"/>
  <c r="K5186" i="9"/>
  <c r="K5187" i="9"/>
  <c r="K5188" i="9"/>
  <c r="K5189" i="9"/>
  <c r="K5190" i="9"/>
  <c r="K5191" i="9"/>
  <c r="K5192" i="9"/>
  <c r="K5193" i="9"/>
  <c r="K5194" i="9"/>
  <c r="K5195" i="9"/>
  <c r="K5196" i="9"/>
  <c r="K5197" i="9"/>
  <c r="K5198" i="9"/>
  <c r="K5199" i="9"/>
  <c r="K5200" i="9"/>
  <c r="K5201" i="9"/>
  <c r="K5202" i="9"/>
  <c r="K5203" i="9"/>
  <c r="K5204" i="9"/>
  <c r="K5205" i="9"/>
  <c r="K5206" i="9"/>
  <c r="K5207" i="9"/>
  <c r="K5208" i="9"/>
  <c r="K5209" i="9"/>
  <c r="K5210" i="9"/>
  <c r="K5211" i="9"/>
  <c r="K5212" i="9"/>
  <c r="K5213" i="9"/>
  <c r="K5214" i="9"/>
  <c r="K5215" i="9"/>
  <c r="K5216" i="9"/>
  <c r="K5217" i="9"/>
  <c r="K5218" i="9"/>
  <c r="K5219" i="9"/>
  <c r="K5220" i="9"/>
  <c r="K5221" i="9"/>
  <c r="K5222" i="9"/>
  <c r="K5223" i="9"/>
  <c r="K5224" i="9"/>
  <c r="K5225" i="9"/>
  <c r="K5226" i="9"/>
  <c r="K5227" i="9"/>
  <c r="K5228" i="9"/>
  <c r="K5229" i="9"/>
  <c r="K5230" i="9"/>
  <c r="K5231" i="9"/>
  <c r="K5232" i="9"/>
  <c r="K5233" i="9"/>
  <c r="K5234" i="9"/>
  <c r="K5235" i="9"/>
  <c r="K5236" i="9"/>
  <c r="K5237" i="9"/>
  <c r="K5238" i="9"/>
  <c r="K5239" i="9"/>
  <c r="K5240" i="9"/>
  <c r="K5241" i="9"/>
  <c r="K5242" i="9"/>
  <c r="K5243" i="9"/>
  <c r="K5244" i="9"/>
  <c r="K5245" i="9"/>
  <c r="K5246" i="9"/>
  <c r="K5247" i="9"/>
  <c r="K5248" i="9"/>
  <c r="K5249" i="9"/>
  <c r="K5250" i="9"/>
  <c r="K5251" i="9"/>
  <c r="K5252" i="9"/>
  <c r="K5253" i="9"/>
  <c r="K5254" i="9"/>
  <c r="K5255" i="9"/>
  <c r="K5256" i="9"/>
  <c r="K5257" i="9"/>
  <c r="K5258" i="9"/>
  <c r="K5259" i="9"/>
  <c r="K5260" i="9"/>
  <c r="K5261" i="9"/>
  <c r="K5262" i="9"/>
  <c r="K5263" i="9"/>
  <c r="K5264" i="9"/>
  <c r="K5265" i="9"/>
  <c r="K5266" i="9"/>
  <c r="K5267" i="9"/>
  <c r="K5268" i="9"/>
  <c r="K5269" i="9"/>
  <c r="K5270" i="9"/>
  <c r="K5271" i="9"/>
  <c r="K5272" i="9"/>
  <c r="K5273" i="9"/>
  <c r="K5274" i="9"/>
  <c r="K5275" i="9"/>
  <c r="K5276" i="9"/>
  <c r="K5277" i="9"/>
  <c r="K5278" i="9"/>
  <c r="K5279" i="9"/>
  <c r="K5280" i="9"/>
  <c r="K5281" i="9"/>
  <c r="K5282" i="9"/>
  <c r="K5283" i="9"/>
  <c r="K5284" i="9"/>
  <c r="K5285" i="9"/>
  <c r="K5286" i="9"/>
  <c r="K5287" i="9"/>
  <c r="K5288" i="9"/>
  <c r="K5289" i="9"/>
  <c r="K5290" i="9"/>
  <c r="K5291" i="9"/>
  <c r="K5292" i="9"/>
  <c r="K5293" i="9"/>
  <c r="K5294" i="9"/>
  <c r="K5295" i="9"/>
  <c r="K5296" i="9"/>
  <c r="K5297" i="9"/>
  <c r="K5298" i="9"/>
  <c r="K5299" i="9"/>
  <c r="K5300" i="9"/>
  <c r="K5301" i="9"/>
  <c r="K5302" i="9"/>
  <c r="K5303" i="9"/>
  <c r="K5304" i="9"/>
  <c r="K5305" i="9"/>
  <c r="K5306" i="9"/>
  <c r="K5307" i="9"/>
  <c r="K5308" i="9"/>
  <c r="K5309" i="9"/>
  <c r="K5310" i="9"/>
  <c r="K5311" i="9"/>
  <c r="K5312" i="9"/>
  <c r="K5313" i="9"/>
  <c r="K5314" i="9"/>
  <c r="K5315" i="9"/>
  <c r="K5316" i="9"/>
  <c r="K5317" i="9"/>
  <c r="K5318" i="9"/>
  <c r="K5319" i="9"/>
  <c r="K5320" i="9"/>
  <c r="K5321" i="9"/>
  <c r="K5322" i="9"/>
  <c r="K5323" i="9"/>
  <c r="K5324" i="9"/>
  <c r="K5325" i="9"/>
  <c r="K5326" i="9"/>
  <c r="K5327" i="9"/>
  <c r="K5328" i="9"/>
  <c r="K5329" i="9"/>
  <c r="K5330" i="9"/>
  <c r="K5331" i="9"/>
  <c r="K5332" i="9"/>
  <c r="K5333" i="9"/>
  <c r="K5334" i="9"/>
  <c r="K5335" i="9"/>
  <c r="K5336" i="9"/>
  <c r="K5337" i="9"/>
  <c r="K5338" i="9"/>
  <c r="K5339" i="9"/>
  <c r="K5340" i="9"/>
  <c r="K5341" i="9"/>
  <c r="K5342" i="9"/>
  <c r="K5343" i="9"/>
  <c r="K5344" i="9"/>
  <c r="K5345" i="9"/>
  <c r="K5346" i="9"/>
  <c r="K5347" i="9"/>
  <c r="K5348" i="9"/>
  <c r="K5349" i="9"/>
  <c r="K5350" i="9"/>
  <c r="K5351" i="9"/>
  <c r="K5352" i="9"/>
  <c r="K5353" i="9"/>
  <c r="K5354" i="9"/>
  <c r="K5355" i="9"/>
  <c r="K5356" i="9"/>
  <c r="K5357" i="9"/>
  <c r="K5358" i="9"/>
  <c r="K5359" i="9"/>
  <c r="K5360" i="9"/>
  <c r="K5361" i="9"/>
  <c r="K5362" i="9"/>
  <c r="K5363" i="9"/>
  <c r="K5364" i="9"/>
  <c r="K5365" i="9"/>
  <c r="K5366" i="9"/>
  <c r="K5367" i="9"/>
  <c r="K5368" i="9"/>
  <c r="K5369" i="9"/>
  <c r="K5370" i="9"/>
  <c r="K5371" i="9"/>
  <c r="K5372" i="9"/>
  <c r="K5373" i="9"/>
  <c r="K5374" i="9"/>
  <c r="K5375" i="9"/>
  <c r="K5376" i="9"/>
  <c r="K5377" i="9"/>
  <c r="K5378" i="9"/>
  <c r="K5379" i="9"/>
  <c r="K5380" i="9"/>
  <c r="K5381" i="9"/>
  <c r="K5382" i="9"/>
  <c r="K5383" i="9"/>
  <c r="K5384" i="9"/>
  <c r="K5385" i="9"/>
  <c r="K5386" i="9"/>
  <c r="K5387" i="9"/>
  <c r="K5388" i="9"/>
  <c r="K5389" i="9"/>
  <c r="K5390" i="9"/>
  <c r="K5391" i="9"/>
  <c r="K5392" i="9"/>
  <c r="K5393" i="9"/>
  <c r="K5394" i="9"/>
  <c r="K5395" i="9"/>
  <c r="K5396" i="9"/>
  <c r="K5397" i="9"/>
  <c r="K5398" i="9"/>
  <c r="K5399" i="9"/>
  <c r="K5400" i="9"/>
  <c r="K5401" i="9"/>
  <c r="K5402" i="9"/>
  <c r="K5403" i="9"/>
  <c r="K5404" i="9"/>
  <c r="K5405" i="9"/>
  <c r="K5406" i="9"/>
  <c r="K5407" i="9"/>
  <c r="K5408" i="9"/>
  <c r="K5409" i="9"/>
  <c r="K5410" i="9"/>
  <c r="K5411" i="9"/>
  <c r="K5412" i="9"/>
  <c r="K5413" i="9"/>
  <c r="K5414" i="9"/>
  <c r="K5415" i="9"/>
  <c r="K5416" i="9"/>
  <c r="K5417" i="9"/>
  <c r="K5418" i="9"/>
  <c r="K5419" i="9"/>
  <c r="K5420" i="9"/>
  <c r="K5421" i="9"/>
  <c r="K5422" i="9"/>
  <c r="K5423" i="9"/>
  <c r="K5424" i="9"/>
  <c r="K5425" i="9"/>
  <c r="K5426" i="9"/>
  <c r="K5427" i="9"/>
  <c r="K5428" i="9"/>
  <c r="K5429" i="9"/>
  <c r="K5430" i="9"/>
  <c r="K5431" i="9"/>
  <c r="K5432" i="9"/>
  <c r="K5433" i="9"/>
  <c r="K5434" i="9"/>
  <c r="K5435" i="9"/>
  <c r="K5436" i="9"/>
  <c r="K5437" i="9"/>
  <c r="K5438" i="9"/>
  <c r="K5439" i="9"/>
  <c r="K5440" i="9"/>
  <c r="K5441" i="9"/>
  <c r="K5442" i="9"/>
  <c r="K5443" i="9"/>
  <c r="K5444" i="9"/>
  <c r="K5445" i="9"/>
  <c r="K5446" i="9"/>
  <c r="K5447" i="9"/>
  <c r="K5448" i="9"/>
  <c r="K5449" i="9"/>
  <c r="K5450" i="9"/>
  <c r="K5451" i="9"/>
  <c r="K5452" i="9"/>
  <c r="K5453" i="9"/>
  <c r="K5454" i="9"/>
  <c r="K5455" i="9"/>
  <c r="K5456" i="9"/>
  <c r="K5457" i="9"/>
  <c r="K5458" i="9"/>
  <c r="K5459" i="9"/>
  <c r="K5460" i="9"/>
  <c r="K5461" i="9"/>
  <c r="K5462" i="9"/>
  <c r="K5463" i="9"/>
  <c r="K5464" i="9"/>
  <c r="K5465" i="9"/>
  <c r="K5466" i="9"/>
  <c r="K5467" i="9"/>
  <c r="K5468" i="9"/>
  <c r="K5469" i="9"/>
  <c r="K5470" i="9"/>
  <c r="K5471" i="9"/>
  <c r="K5472" i="9"/>
  <c r="K5473" i="9"/>
  <c r="K5474" i="9"/>
  <c r="K5475" i="9"/>
  <c r="K5476" i="9"/>
  <c r="K5477" i="9"/>
  <c r="K5478" i="9"/>
  <c r="K5479" i="9"/>
  <c r="K5480" i="9"/>
  <c r="K5481" i="9"/>
  <c r="K5482" i="9"/>
  <c r="K5483" i="9"/>
  <c r="K5484" i="9"/>
  <c r="K5485" i="9"/>
  <c r="K5486" i="9"/>
  <c r="K5487" i="9"/>
  <c r="K5488" i="9"/>
  <c r="K5489" i="9"/>
  <c r="K5490" i="9"/>
  <c r="K5491" i="9"/>
  <c r="K5492" i="9"/>
  <c r="K5493" i="9"/>
  <c r="K5494" i="9"/>
  <c r="K5495" i="9"/>
  <c r="K5496" i="9"/>
  <c r="K5497" i="9"/>
  <c r="K5498" i="9"/>
  <c r="K5499" i="9"/>
  <c r="K5500" i="9"/>
  <c r="K5501" i="9"/>
  <c r="K5502" i="9"/>
  <c r="K5503" i="9"/>
  <c r="K5504" i="9"/>
  <c r="K5505" i="9"/>
  <c r="K5506" i="9"/>
  <c r="K5507" i="9"/>
  <c r="K5508" i="9"/>
  <c r="K5509" i="9"/>
  <c r="K5510" i="9"/>
  <c r="K5511" i="9"/>
  <c r="K5512" i="9"/>
  <c r="K5513" i="9"/>
  <c r="K5514" i="9"/>
  <c r="K5515" i="9"/>
  <c r="K5516" i="9"/>
  <c r="K5517" i="9"/>
  <c r="K5518" i="9"/>
  <c r="K5519" i="9"/>
  <c r="K5520" i="9"/>
  <c r="K5521" i="9"/>
  <c r="K5522" i="9"/>
  <c r="K5523" i="9"/>
  <c r="K5524" i="9"/>
  <c r="K5525" i="9"/>
  <c r="K5526" i="9"/>
  <c r="K5527" i="9"/>
  <c r="K5528" i="9"/>
  <c r="K5529" i="9"/>
  <c r="K5530" i="9"/>
  <c r="K5531" i="9"/>
  <c r="K5532" i="9"/>
  <c r="K5533" i="9"/>
  <c r="K5534" i="9"/>
  <c r="K5535" i="9"/>
  <c r="K5536" i="9"/>
  <c r="K5537" i="9"/>
  <c r="K5538" i="9"/>
  <c r="K5539" i="9"/>
  <c r="K5540" i="9"/>
  <c r="K5541" i="9"/>
  <c r="K5542" i="9"/>
  <c r="K5543" i="9"/>
  <c r="K5544" i="9"/>
  <c r="K5545" i="9"/>
  <c r="K5546" i="9"/>
  <c r="K5547" i="9"/>
  <c r="K5548" i="9"/>
  <c r="K5549" i="9"/>
  <c r="K5550" i="9"/>
  <c r="K5551" i="9"/>
  <c r="K5552" i="9"/>
  <c r="K5553" i="9"/>
  <c r="K5554" i="9"/>
  <c r="K5555" i="9"/>
  <c r="K5556" i="9"/>
  <c r="K5557" i="9"/>
  <c r="K5558" i="9"/>
  <c r="K5559" i="9"/>
  <c r="K5560" i="9"/>
  <c r="K5561" i="9"/>
  <c r="K5562" i="9"/>
  <c r="K5563" i="9"/>
  <c r="K5564" i="9"/>
  <c r="K5565" i="9"/>
  <c r="K5566" i="9"/>
  <c r="K5567" i="9"/>
  <c r="K5568" i="9"/>
  <c r="K5569" i="9"/>
  <c r="K5570" i="9"/>
  <c r="K5571" i="9"/>
  <c r="K5572" i="9"/>
  <c r="K5573" i="9"/>
  <c r="K5574" i="9"/>
  <c r="K5575" i="9"/>
  <c r="K5576" i="9"/>
  <c r="K5577" i="9"/>
  <c r="K5578" i="9"/>
  <c r="K5579" i="9"/>
  <c r="K5580" i="9"/>
  <c r="K5581" i="9"/>
  <c r="K5582" i="9"/>
  <c r="K5583" i="9"/>
  <c r="K5584" i="9"/>
  <c r="K5585" i="9"/>
  <c r="K5586" i="9"/>
  <c r="K5587" i="9"/>
  <c r="K5588" i="9"/>
  <c r="K5589" i="9"/>
  <c r="K5590" i="9"/>
  <c r="K5591" i="9"/>
  <c r="K5592" i="9"/>
  <c r="K5593" i="9"/>
  <c r="K5594" i="9"/>
  <c r="K5595" i="9"/>
  <c r="K5596" i="9"/>
  <c r="K5597" i="9"/>
  <c r="K5598" i="9"/>
  <c r="K5599" i="9"/>
  <c r="K5600" i="9"/>
  <c r="K5601" i="9"/>
  <c r="K5602" i="9"/>
  <c r="K5603" i="9"/>
  <c r="K5604" i="9"/>
  <c r="K5605" i="9"/>
  <c r="K5606" i="9"/>
  <c r="K5607" i="9"/>
  <c r="K5608" i="9"/>
  <c r="K5609" i="9"/>
  <c r="K5610" i="9"/>
  <c r="K5611" i="9"/>
  <c r="K5612" i="9"/>
  <c r="K5613" i="9"/>
  <c r="K5614" i="9"/>
  <c r="K5615" i="9"/>
  <c r="K5616" i="9"/>
  <c r="K5617" i="9"/>
  <c r="K5618" i="9"/>
  <c r="K5619" i="9"/>
  <c r="K5620" i="9"/>
  <c r="K5621" i="9"/>
  <c r="K5622" i="9"/>
  <c r="K5623" i="9"/>
  <c r="K5624" i="9"/>
  <c r="K5625" i="9"/>
  <c r="K5626" i="9"/>
  <c r="K5627" i="9"/>
  <c r="K5628" i="9"/>
  <c r="K5629" i="9"/>
  <c r="K5630" i="9"/>
  <c r="K5631" i="9"/>
  <c r="K5632" i="9"/>
  <c r="K5633" i="9"/>
  <c r="K5634" i="9"/>
  <c r="K5635" i="9"/>
  <c r="K5636" i="9"/>
  <c r="K5637" i="9"/>
  <c r="K5638" i="9"/>
  <c r="K5639" i="9"/>
  <c r="K5640" i="9"/>
  <c r="K5641" i="9"/>
  <c r="K5642" i="9"/>
  <c r="K5643" i="9"/>
  <c r="K5644" i="9"/>
  <c r="K5645" i="9"/>
  <c r="K5646" i="9"/>
  <c r="K5647" i="9"/>
  <c r="K5648" i="9"/>
  <c r="K5649" i="9"/>
  <c r="K5650" i="9"/>
  <c r="K5651" i="9"/>
  <c r="K5652" i="9"/>
  <c r="K5653" i="9"/>
  <c r="K5654" i="9"/>
  <c r="K5655" i="9"/>
  <c r="K5656" i="9"/>
  <c r="K5657" i="9"/>
  <c r="K5658" i="9"/>
  <c r="K5659" i="9"/>
  <c r="K5660" i="9"/>
  <c r="K5661" i="9"/>
  <c r="K5662" i="9"/>
  <c r="K5663" i="9"/>
  <c r="K5664" i="9"/>
  <c r="K5665" i="9"/>
  <c r="K5666" i="9"/>
  <c r="K5667" i="9"/>
  <c r="K5668" i="9"/>
  <c r="K5669" i="9"/>
  <c r="K5670" i="9"/>
  <c r="K5671" i="9"/>
  <c r="K5672" i="9"/>
  <c r="K5673" i="9"/>
  <c r="K5674" i="9"/>
  <c r="K5675" i="9"/>
  <c r="K5676" i="9"/>
  <c r="K5677" i="9"/>
  <c r="K5678" i="9"/>
  <c r="K5679" i="9"/>
  <c r="K5680" i="9"/>
  <c r="K5681" i="9"/>
  <c r="K5682" i="9"/>
  <c r="K5683" i="9"/>
  <c r="K5684" i="9"/>
  <c r="K5685" i="9"/>
  <c r="K5686" i="9"/>
  <c r="K5687" i="9"/>
  <c r="K5688" i="9"/>
  <c r="K5689" i="9"/>
  <c r="K5690" i="9"/>
  <c r="K5691" i="9"/>
  <c r="K5692" i="9"/>
  <c r="K5693" i="9"/>
  <c r="K5694" i="9"/>
  <c r="K5695" i="9"/>
  <c r="K5696" i="9"/>
  <c r="K5697" i="9"/>
  <c r="K5698" i="9"/>
  <c r="K5699" i="9"/>
  <c r="K5700" i="9"/>
  <c r="K5701" i="9"/>
  <c r="K5702" i="9"/>
  <c r="K5703" i="9"/>
  <c r="K5704" i="9"/>
  <c r="K5705" i="9"/>
  <c r="K5706" i="9"/>
  <c r="K5707" i="9"/>
  <c r="K5708" i="9"/>
  <c r="K5709" i="9"/>
  <c r="K5710" i="9"/>
  <c r="K5711" i="9"/>
  <c r="K5712" i="9"/>
  <c r="K5713" i="9"/>
  <c r="K5714" i="9"/>
  <c r="K5715" i="9"/>
  <c r="K5716" i="9"/>
  <c r="K5717" i="9"/>
  <c r="K5718" i="9"/>
  <c r="K5719" i="9"/>
  <c r="K5720" i="9"/>
  <c r="K5721" i="9"/>
  <c r="K5722" i="9"/>
  <c r="K5723" i="9"/>
  <c r="K5724" i="9"/>
  <c r="K5725" i="9"/>
  <c r="K5726" i="9"/>
  <c r="K5727" i="9"/>
  <c r="K5728" i="9"/>
  <c r="K5729" i="9"/>
  <c r="K5730" i="9"/>
  <c r="K5731" i="9"/>
  <c r="K5732" i="9"/>
  <c r="K5733" i="9"/>
  <c r="K5734" i="9"/>
  <c r="K5735" i="9"/>
  <c r="K5736" i="9"/>
  <c r="K5737" i="9"/>
  <c r="K5738" i="9"/>
  <c r="K5739" i="9"/>
  <c r="K5740" i="9"/>
  <c r="K5741" i="9"/>
  <c r="K5742" i="9"/>
  <c r="K5743" i="9"/>
  <c r="K5744" i="9"/>
  <c r="K5745" i="9"/>
  <c r="K5746" i="9"/>
  <c r="K5747" i="9"/>
  <c r="K5748" i="9"/>
  <c r="K5749" i="9"/>
  <c r="K5750" i="9"/>
  <c r="K5751" i="9"/>
  <c r="K5752" i="9"/>
  <c r="K5753" i="9"/>
  <c r="K5754" i="9"/>
  <c r="K5755" i="9"/>
  <c r="K5756" i="9"/>
  <c r="K5757" i="9"/>
  <c r="K5758" i="9"/>
  <c r="K5759" i="9"/>
  <c r="K5760" i="9"/>
  <c r="K5761" i="9"/>
  <c r="K5762" i="9"/>
  <c r="K5763" i="9"/>
  <c r="K5764" i="9"/>
  <c r="K5765" i="9"/>
  <c r="K5766" i="9"/>
  <c r="K5767" i="9"/>
  <c r="K5768" i="9"/>
  <c r="K5769" i="9"/>
  <c r="K5770" i="9"/>
  <c r="K5771" i="9"/>
  <c r="K5772" i="9"/>
  <c r="K5773" i="9"/>
  <c r="K5774" i="9"/>
  <c r="K5775" i="9"/>
  <c r="K5776" i="9"/>
  <c r="K5777" i="9"/>
  <c r="K5778" i="9"/>
  <c r="K5779" i="9"/>
  <c r="K5780" i="9"/>
  <c r="K5781" i="9"/>
  <c r="K5782" i="9"/>
  <c r="K5783" i="9"/>
  <c r="K5784" i="9"/>
  <c r="K5785" i="9"/>
  <c r="K5786" i="9"/>
  <c r="K5787" i="9"/>
  <c r="K5788" i="9"/>
  <c r="K5789" i="9"/>
  <c r="K5790" i="9"/>
  <c r="K5791" i="9"/>
  <c r="K5792" i="9"/>
  <c r="K5793" i="9"/>
  <c r="K5794" i="9"/>
  <c r="K5795" i="9"/>
  <c r="K5796" i="9"/>
  <c r="K5797" i="9"/>
  <c r="K5798" i="9"/>
  <c r="K5799" i="9"/>
  <c r="K5800" i="9"/>
  <c r="K5801" i="9"/>
  <c r="K5802" i="9"/>
  <c r="K5803" i="9"/>
  <c r="K5804" i="9"/>
  <c r="K5805" i="9"/>
  <c r="K5806" i="9"/>
  <c r="K5807" i="9"/>
  <c r="K5808" i="9"/>
  <c r="K5809" i="9"/>
  <c r="K5810" i="9"/>
  <c r="K5811" i="9"/>
  <c r="K5812" i="9"/>
  <c r="K5813" i="9"/>
  <c r="K5814" i="9"/>
  <c r="K5815" i="9"/>
  <c r="K5816" i="9"/>
  <c r="K5817" i="9"/>
  <c r="K5818" i="9"/>
  <c r="K5819" i="9"/>
  <c r="K5820" i="9"/>
  <c r="K5821" i="9"/>
  <c r="K5822" i="9"/>
  <c r="K5823" i="9"/>
  <c r="K5824" i="9"/>
  <c r="K5825" i="9"/>
  <c r="K5826" i="9"/>
  <c r="K5827" i="9"/>
  <c r="K5828" i="9"/>
  <c r="K5829" i="9"/>
  <c r="K5830" i="9"/>
  <c r="K5831" i="9"/>
  <c r="K5832" i="9"/>
  <c r="K5833" i="9"/>
  <c r="K5834" i="9"/>
  <c r="K5835" i="9"/>
  <c r="K5836" i="9"/>
  <c r="K5837" i="9"/>
  <c r="K5838" i="9"/>
  <c r="K5839" i="9"/>
  <c r="K5840" i="9"/>
  <c r="K5841" i="9"/>
  <c r="K5842" i="9"/>
  <c r="K5843" i="9"/>
  <c r="K5844" i="9"/>
  <c r="K5845" i="9"/>
  <c r="K5846" i="9"/>
  <c r="K5847" i="9"/>
  <c r="K5848" i="9"/>
  <c r="K5849" i="9"/>
  <c r="K5850" i="9"/>
  <c r="K5851" i="9"/>
  <c r="K5852" i="9"/>
  <c r="K5853" i="9"/>
  <c r="K5854" i="9"/>
  <c r="K5855" i="9"/>
  <c r="K5856" i="9"/>
  <c r="K5857" i="9"/>
  <c r="K5858" i="9"/>
  <c r="K5859" i="9"/>
  <c r="K5860" i="9"/>
  <c r="K5861" i="9"/>
  <c r="K5862" i="9"/>
  <c r="K5863" i="9"/>
  <c r="K5864" i="9"/>
  <c r="K5865" i="9"/>
  <c r="K5866" i="9"/>
  <c r="K5867" i="9"/>
  <c r="K5868" i="9"/>
  <c r="K5869" i="9"/>
  <c r="K5870" i="9"/>
  <c r="K5871" i="9"/>
  <c r="K5872" i="9"/>
  <c r="K5873" i="9"/>
  <c r="K5874" i="9"/>
  <c r="K5875" i="9"/>
  <c r="K5876" i="9"/>
  <c r="K5877" i="9"/>
  <c r="K5878" i="9"/>
  <c r="K5879" i="9"/>
  <c r="K5880" i="9"/>
  <c r="K5881" i="9"/>
  <c r="K5882" i="9"/>
  <c r="K5883" i="9"/>
  <c r="K5884" i="9"/>
  <c r="K5885" i="9"/>
  <c r="K5886" i="9"/>
  <c r="K5887" i="9"/>
  <c r="K5888" i="9"/>
  <c r="K5889" i="9"/>
  <c r="K5890" i="9"/>
  <c r="K5891" i="9"/>
  <c r="K5892" i="9"/>
  <c r="K5893" i="9"/>
  <c r="K5894" i="9"/>
  <c r="K5895" i="9"/>
  <c r="K5896" i="9"/>
  <c r="K5897" i="9"/>
  <c r="K5898" i="9"/>
  <c r="K5899" i="9"/>
  <c r="K5900" i="9"/>
  <c r="K5901" i="9"/>
  <c r="K5902" i="9"/>
  <c r="K5903" i="9"/>
  <c r="K5904" i="9"/>
  <c r="K5905" i="9"/>
  <c r="K5906" i="9"/>
  <c r="K5907" i="9"/>
  <c r="K5908" i="9"/>
  <c r="K5909" i="9"/>
  <c r="K5910" i="9"/>
  <c r="K5911" i="9"/>
  <c r="K5912" i="9"/>
  <c r="K5913" i="9"/>
  <c r="K5914" i="9"/>
  <c r="K5915" i="9"/>
  <c r="K5916" i="9"/>
  <c r="K5917" i="9"/>
  <c r="K5918" i="9"/>
  <c r="K5919" i="9"/>
  <c r="K5920" i="9"/>
  <c r="K5921" i="9"/>
  <c r="K5922" i="9"/>
  <c r="K5923" i="9"/>
  <c r="K5924" i="9"/>
  <c r="K5925" i="9"/>
  <c r="K5926" i="9"/>
  <c r="K5927" i="9"/>
  <c r="K5928" i="9"/>
  <c r="K5929" i="9"/>
  <c r="K5930" i="9"/>
  <c r="K5931" i="9"/>
  <c r="K5932" i="9"/>
  <c r="K5933" i="9"/>
  <c r="K5934" i="9"/>
  <c r="K5935" i="9"/>
  <c r="K5936" i="9"/>
  <c r="K5937" i="9"/>
  <c r="K5938" i="9"/>
  <c r="K5939" i="9"/>
  <c r="K5940" i="9"/>
  <c r="K5941" i="9"/>
  <c r="K5942" i="9"/>
  <c r="K5943" i="9"/>
  <c r="K5944" i="9"/>
  <c r="K5945" i="9"/>
  <c r="K5946" i="9"/>
  <c r="K5947" i="9"/>
  <c r="K5948" i="9"/>
  <c r="K5949" i="9"/>
  <c r="K5950" i="9"/>
  <c r="K5951" i="9"/>
  <c r="K5952" i="9"/>
  <c r="K5953" i="9"/>
  <c r="K5954" i="9"/>
  <c r="K5955" i="9"/>
  <c r="K5956" i="9"/>
  <c r="K5957" i="9"/>
  <c r="K5958" i="9"/>
  <c r="K5959" i="9"/>
  <c r="K5960" i="9"/>
  <c r="K5961" i="9"/>
  <c r="K5962" i="9"/>
  <c r="K5963" i="9"/>
  <c r="K5964" i="9"/>
  <c r="K5965" i="9"/>
  <c r="K5966" i="9"/>
  <c r="K5967" i="9"/>
  <c r="K5968" i="9"/>
  <c r="K5969" i="9"/>
  <c r="K5970" i="9"/>
  <c r="K5971" i="9"/>
  <c r="K5972" i="9"/>
  <c r="K5973" i="9"/>
  <c r="K5974" i="9"/>
  <c r="K5975" i="9"/>
  <c r="K5976" i="9"/>
  <c r="K5977" i="9"/>
  <c r="K5978" i="9"/>
  <c r="K5979" i="9"/>
  <c r="K5980" i="9"/>
  <c r="K5981" i="9"/>
  <c r="K5982" i="9"/>
  <c r="K5983" i="9"/>
  <c r="K5984" i="9"/>
  <c r="K5985" i="9"/>
  <c r="K5986" i="9"/>
  <c r="K5987" i="9"/>
  <c r="K5988" i="9"/>
  <c r="K5989" i="9"/>
  <c r="K5990" i="9"/>
  <c r="K5991" i="9"/>
  <c r="K5992" i="9"/>
  <c r="K5993" i="9"/>
  <c r="K5994" i="9"/>
  <c r="K5995" i="9"/>
  <c r="K5996" i="9"/>
  <c r="K5997" i="9"/>
  <c r="K5998" i="9"/>
  <c r="K5999" i="9"/>
  <c r="K6000" i="9"/>
  <c r="K6001" i="9"/>
  <c r="K6002" i="9"/>
  <c r="K6003" i="9"/>
  <c r="K6004" i="9"/>
  <c r="K6005" i="9"/>
  <c r="K6006" i="9"/>
  <c r="K6007" i="9"/>
  <c r="K6008" i="9"/>
  <c r="K6009" i="9"/>
  <c r="K6010" i="9"/>
  <c r="K6011" i="9"/>
  <c r="K6012" i="9"/>
  <c r="K6013" i="9"/>
  <c r="K6014" i="9"/>
  <c r="K6015" i="9"/>
  <c r="K6016" i="9"/>
  <c r="K6017" i="9"/>
  <c r="K6018" i="9"/>
  <c r="K6019" i="9"/>
  <c r="K6020" i="9"/>
  <c r="K6021" i="9"/>
  <c r="K6022" i="9"/>
  <c r="K6023" i="9"/>
  <c r="K6024" i="9"/>
  <c r="K6025" i="9"/>
  <c r="K6026" i="9"/>
  <c r="K6027" i="9"/>
  <c r="K6028" i="9"/>
  <c r="K6029" i="9"/>
  <c r="K6030" i="9"/>
  <c r="K6031" i="9"/>
  <c r="K6032" i="9"/>
  <c r="K6033" i="9"/>
  <c r="K6034" i="9"/>
  <c r="K6035" i="9"/>
  <c r="K6036" i="9"/>
  <c r="K6037" i="9"/>
  <c r="K6038" i="9"/>
  <c r="K6039" i="9"/>
  <c r="K6040" i="9"/>
  <c r="K6041" i="9"/>
  <c r="K6042" i="9"/>
  <c r="K6043" i="9"/>
  <c r="K6044" i="9"/>
  <c r="K6045" i="9"/>
  <c r="K6046" i="9"/>
  <c r="K6047" i="9"/>
  <c r="K6048" i="9"/>
  <c r="K6049" i="9"/>
  <c r="K6050" i="9"/>
  <c r="K6051" i="9"/>
  <c r="K6052" i="9"/>
  <c r="K6053" i="9"/>
  <c r="K6054" i="9"/>
  <c r="K6055" i="9"/>
  <c r="K6056" i="9"/>
  <c r="K6057" i="9"/>
  <c r="K6058" i="9"/>
  <c r="K6059" i="9"/>
  <c r="K6060" i="9"/>
  <c r="K6061" i="9"/>
  <c r="K6062" i="9"/>
  <c r="K6063" i="9"/>
  <c r="K6064" i="9"/>
  <c r="K6065" i="9"/>
  <c r="K6066" i="9"/>
  <c r="K6067" i="9"/>
  <c r="K6068" i="9"/>
  <c r="K6069" i="9"/>
  <c r="K6070" i="9"/>
  <c r="K6071" i="9"/>
  <c r="K6072" i="9"/>
  <c r="K6073" i="9"/>
  <c r="K6074" i="9"/>
  <c r="K6075" i="9"/>
  <c r="K6076" i="9"/>
  <c r="K6077" i="9"/>
  <c r="K6078" i="9"/>
  <c r="K6079" i="9"/>
  <c r="K6080" i="9"/>
  <c r="K6081" i="9"/>
  <c r="K6082" i="9"/>
  <c r="K6083" i="9"/>
  <c r="K6084" i="9"/>
  <c r="K6085" i="9"/>
  <c r="K6086" i="9"/>
  <c r="K6087" i="9"/>
  <c r="K6088" i="9"/>
  <c r="K6089" i="9"/>
  <c r="K6090" i="9"/>
  <c r="K6091" i="9"/>
  <c r="K6092" i="9"/>
  <c r="K6093" i="9"/>
  <c r="K6094" i="9"/>
  <c r="K6095" i="9"/>
  <c r="K6096" i="9"/>
  <c r="K6097" i="9"/>
  <c r="K6098" i="9"/>
  <c r="K6099" i="9"/>
  <c r="K6100" i="9"/>
  <c r="K6101" i="9"/>
  <c r="K6102" i="9"/>
  <c r="K6103" i="9"/>
  <c r="K6104" i="9"/>
  <c r="K6105" i="9"/>
  <c r="K6106" i="9"/>
  <c r="K6107" i="9"/>
  <c r="K6108" i="9"/>
  <c r="K6109" i="9"/>
  <c r="K6110" i="9"/>
  <c r="K6111" i="9"/>
  <c r="K6112" i="9"/>
  <c r="K6113" i="9"/>
  <c r="K6114" i="9"/>
  <c r="K6115" i="9"/>
  <c r="K6116" i="9"/>
  <c r="K6117" i="9"/>
  <c r="K6118" i="9"/>
  <c r="K6119" i="9"/>
  <c r="K6120" i="9"/>
  <c r="K6121" i="9"/>
  <c r="K6122" i="9"/>
  <c r="K6123" i="9"/>
  <c r="K6124" i="9"/>
  <c r="K6125" i="9"/>
  <c r="K6126" i="9"/>
  <c r="K6127" i="9"/>
  <c r="K6128" i="9"/>
  <c r="K6129" i="9"/>
  <c r="K6130" i="9"/>
  <c r="K6131" i="9"/>
  <c r="K6132" i="9"/>
  <c r="K6133" i="9"/>
  <c r="K6134" i="9"/>
  <c r="K6135" i="9"/>
  <c r="K6136" i="9"/>
  <c r="K6137" i="9"/>
  <c r="K6138" i="9"/>
  <c r="K6139" i="9"/>
  <c r="K6140" i="9"/>
  <c r="K6141" i="9"/>
  <c r="K6142" i="9"/>
  <c r="K6143" i="9"/>
  <c r="K6144" i="9"/>
  <c r="K6145" i="9"/>
  <c r="K6146" i="9"/>
  <c r="K6147" i="9"/>
  <c r="K6148" i="9"/>
  <c r="K6149" i="9"/>
  <c r="K6150" i="9"/>
  <c r="K6151" i="9"/>
  <c r="K6152" i="9"/>
  <c r="K6153" i="9"/>
  <c r="K6154" i="9"/>
  <c r="K6155" i="9"/>
  <c r="K6156" i="9"/>
  <c r="K6157" i="9"/>
  <c r="K6158" i="9"/>
  <c r="K6159" i="9"/>
  <c r="K6160" i="9"/>
  <c r="K6161" i="9"/>
  <c r="K6162" i="9"/>
  <c r="K6163" i="9"/>
  <c r="K6164" i="9"/>
  <c r="K6165" i="9"/>
  <c r="K6166" i="9"/>
  <c r="K6167" i="9"/>
  <c r="K6168" i="9"/>
  <c r="K6169" i="9"/>
  <c r="K6170" i="9"/>
  <c r="K6171" i="9"/>
  <c r="K6172" i="9"/>
  <c r="K6173" i="9"/>
  <c r="K6174" i="9"/>
  <c r="K6175" i="9"/>
  <c r="K6176" i="9"/>
  <c r="K6177" i="9"/>
  <c r="K6178" i="9"/>
  <c r="K6179" i="9"/>
  <c r="K6180" i="9"/>
  <c r="K6181" i="9"/>
  <c r="K6182" i="9"/>
  <c r="K6183" i="9"/>
  <c r="K6184" i="9"/>
  <c r="K6185" i="9"/>
  <c r="K6186" i="9"/>
  <c r="K6187" i="9"/>
  <c r="K6188" i="9"/>
  <c r="K6189" i="9"/>
  <c r="K6190" i="9"/>
  <c r="K6191" i="9"/>
  <c r="K6192" i="9"/>
  <c r="K6193" i="9"/>
  <c r="K6194" i="9"/>
  <c r="K6195" i="9"/>
  <c r="K6196" i="9"/>
  <c r="K6197" i="9"/>
  <c r="K6198" i="9"/>
  <c r="K6199" i="9"/>
  <c r="K6200" i="9"/>
  <c r="K6201" i="9"/>
  <c r="K6202" i="9"/>
  <c r="K6203" i="9"/>
  <c r="K6204" i="9"/>
  <c r="K6205" i="9"/>
  <c r="K6206" i="9"/>
  <c r="K6207" i="9"/>
  <c r="K6208" i="9"/>
  <c r="K6209" i="9"/>
  <c r="K6210" i="9"/>
  <c r="K6211" i="9"/>
  <c r="K6212" i="9"/>
  <c r="K6213" i="9"/>
  <c r="K6214" i="9"/>
  <c r="K6215" i="9"/>
  <c r="K6216" i="9"/>
  <c r="K6217" i="9"/>
  <c r="K6218" i="9"/>
  <c r="K6219" i="9"/>
  <c r="K6220" i="9"/>
  <c r="K6221" i="9"/>
  <c r="K6222" i="9"/>
  <c r="K6223" i="9"/>
  <c r="K6224" i="9"/>
  <c r="K6225" i="9"/>
  <c r="K6226" i="9"/>
  <c r="K6227" i="9"/>
  <c r="K6228" i="9"/>
  <c r="K6229" i="9"/>
  <c r="K6230" i="9"/>
  <c r="K6231" i="9"/>
  <c r="K6232" i="9"/>
  <c r="K6233" i="9"/>
  <c r="K6234" i="9"/>
  <c r="K6235" i="9"/>
  <c r="K6236" i="9"/>
  <c r="K6237" i="9"/>
  <c r="K6238" i="9"/>
  <c r="K6239" i="9"/>
  <c r="K6240" i="9"/>
  <c r="K6241" i="9"/>
  <c r="K6242" i="9"/>
  <c r="K6243" i="9"/>
  <c r="K6244" i="9"/>
  <c r="K6245" i="9"/>
  <c r="K6246" i="9"/>
  <c r="K6247" i="9"/>
  <c r="K6248" i="9"/>
  <c r="K6249" i="9"/>
  <c r="K6250" i="9"/>
  <c r="K6251" i="9"/>
  <c r="K6252" i="9"/>
  <c r="K6253" i="9"/>
  <c r="K6254" i="9"/>
  <c r="K6255" i="9"/>
  <c r="K6256" i="9"/>
  <c r="K6257" i="9"/>
  <c r="K6258" i="9"/>
  <c r="K6259" i="9"/>
  <c r="K6260" i="9"/>
  <c r="K6261" i="9"/>
  <c r="K6262" i="9"/>
  <c r="K6263" i="9"/>
  <c r="K6264" i="9"/>
  <c r="K6265" i="9"/>
  <c r="K6266" i="9"/>
  <c r="K6267" i="9"/>
  <c r="K6268" i="9"/>
  <c r="K6269" i="9"/>
  <c r="K6270" i="9"/>
  <c r="K6271" i="9"/>
  <c r="K6272" i="9"/>
  <c r="K6273" i="9"/>
  <c r="K6274" i="9"/>
  <c r="K6275" i="9"/>
  <c r="K6276" i="9"/>
  <c r="K6277" i="9"/>
  <c r="K6278" i="9"/>
  <c r="K6279" i="9"/>
  <c r="K6280" i="9"/>
  <c r="K6281" i="9"/>
  <c r="K6282" i="9"/>
  <c r="K6283" i="9"/>
  <c r="K6284" i="9"/>
  <c r="K6285" i="9"/>
  <c r="K6286" i="9"/>
  <c r="K6287" i="9"/>
  <c r="K6288" i="9"/>
  <c r="K6289" i="9"/>
  <c r="K6290" i="9"/>
  <c r="K6291" i="9"/>
  <c r="K6292" i="9"/>
  <c r="K6293" i="9"/>
  <c r="K6294" i="9"/>
  <c r="K6295" i="9"/>
  <c r="K6296" i="9"/>
  <c r="K6297" i="9"/>
  <c r="K6298" i="9"/>
  <c r="K6299" i="9"/>
  <c r="K6300" i="9"/>
  <c r="K6301" i="9"/>
  <c r="K6302" i="9"/>
  <c r="K6303" i="9"/>
  <c r="K6304" i="9"/>
  <c r="K6305" i="9"/>
  <c r="K6306" i="9"/>
  <c r="K6307" i="9"/>
  <c r="K6308" i="9"/>
  <c r="K6309" i="9"/>
  <c r="K6310" i="9"/>
  <c r="K6311" i="9"/>
  <c r="K6312" i="9"/>
  <c r="K6313" i="9"/>
  <c r="K6314" i="9"/>
  <c r="K6315" i="9"/>
  <c r="K6316" i="9"/>
  <c r="K6317" i="9"/>
  <c r="K6318" i="9"/>
  <c r="K6319" i="9"/>
  <c r="K6320" i="9"/>
  <c r="K6321" i="9"/>
  <c r="K6322" i="9"/>
  <c r="K6323" i="9"/>
  <c r="K6324" i="9"/>
  <c r="K6325" i="9"/>
  <c r="K6326" i="9"/>
  <c r="K6327" i="9"/>
  <c r="K6328" i="9"/>
  <c r="K6329" i="9"/>
  <c r="K6330" i="9"/>
  <c r="K6331" i="9"/>
  <c r="K6332" i="9"/>
  <c r="K6333" i="9"/>
  <c r="K6334" i="9"/>
  <c r="K6335" i="9"/>
  <c r="K6336" i="9"/>
  <c r="K6337" i="9"/>
  <c r="K6338" i="9"/>
  <c r="K6339" i="9"/>
  <c r="K6340" i="9"/>
  <c r="K6341" i="9"/>
  <c r="K6342" i="9"/>
  <c r="K6343" i="9"/>
  <c r="K6344" i="9"/>
  <c r="K6345" i="9"/>
  <c r="K6346" i="9"/>
  <c r="K6347" i="9"/>
  <c r="K6348" i="9"/>
  <c r="K6349" i="9"/>
  <c r="K6350" i="9"/>
  <c r="K6351" i="9"/>
  <c r="K6352" i="9"/>
  <c r="K6353" i="9"/>
  <c r="K6354" i="9"/>
  <c r="K6355" i="9"/>
  <c r="K6356" i="9"/>
  <c r="K6357" i="9"/>
  <c r="K6358" i="9"/>
  <c r="K6359" i="9"/>
  <c r="K6360" i="9"/>
  <c r="K6361" i="9"/>
  <c r="K6362" i="9"/>
  <c r="K6363" i="9"/>
  <c r="K6364" i="9"/>
  <c r="K6365" i="9"/>
  <c r="K6366" i="9"/>
  <c r="K6367" i="9"/>
  <c r="K6368" i="9"/>
  <c r="K6369" i="9"/>
  <c r="K6370" i="9"/>
  <c r="K6371" i="9"/>
  <c r="K6372" i="9"/>
  <c r="K6373" i="9"/>
  <c r="K6374" i="9"/>
  <c r="K6375" i="9"/>
  <c r="K6376" i="9"/>
  <c r="K6377" i="9"/>
  <c r="K6378" i="9"/>
  <c r="K6379" i="9"/>
  <c r="K6380" i="9"/>
  <c r="K6381" i="9"/>
  <c r="K6382" i="9"/>
  <c r="K6383" i="9"/>
  <c r="K6384" i="9"/>
  <c r="K6385" i="9"/>
  <c r="K6386" i="9"/>
  <c r="K6387" i="9"/>
  <c r="K6388" i="9"/>
  <c r="K6389" i="9"/>
  <c r="K6390" i="9"/>
  <c r="K6391" i="9"/>
  <c r="K6392" i="9"/>
  <c r="K6393" i="9"/>
  <c r="K6394" i="9"/>
  <c r="K6395" i="9"/>
  <c r="K6396" i="9"/>
  <c r="K6397" i="9"/>
  <c r="K6398" i="9"/>
  <c r="K6399" i="9"/>
  <c r="K6400" i="9"/>
  <c r="K6401" i="9"/>
  <c r="K6402" i="9"/>
  <c r="K6403" i="9"/>
  <c r="K6404" i="9"/>
  <c r="K6405" i="9"/>
  <c r="K6406" i="9"/>
  <c r="K6407" i="9"/>
  <c r="K6408" i="9"/>
  <c r="K6409" i="9"/>
  <c r="K6410" i="9"/>
  <c r="K6411" i="9"/>
  <c r="K6412" i="9"/>
  <c r="K6413" i="9"/>
  <c r="K6414" i="9"/>
  <c r="K6415" i="9"/>
  <c r="K6416" i="9"/>
  <c r="K6417" i="9"/>
  <c r="K6418" i="9"/>
  <c r="K6419" i="9"/>
  <c r="K6420" i="9"/>
  <c r="K6421" i="9"/>
  <c r="K6422" i="9"/>
  <c r="K6423" i="9"/>
  <c r="K6424" i="9"/>
  <c r="K6425" i="9"/>
  <c r="K6426" i="9"/>
  <c r="K6427" i="9"/>
  <c r="K6428" i="9"/>
  <c r="K6429" i="9"/>
  <c r="K6430" i="9"/>
  <c r="K6431" i="9"/>
  <c r="K6432" i="9"/>
  <c r="K6433" i="9"/>
  <c r="K6434" i="9"/>
  <c r="K6435" i="9"/>
  <c r="K6436" i="9"/>
  <c r="K6437" i="9"/>
  <c r="K6438" i="9"/>
  <c r="K6439" i="9"/>
  <c r="K6440" i="9"/>
  <c r="K6441" i="9"/>
  <c r="K6442" i="9"/>
  <c r="K6443" i="9"/>
  <c r="K6444" i="9"/>
  <c r="K6445" i="9"/>
  <c r="K6446" i="9"/>
  <c r="K6447" i="9"/>
  <c r="K6448" i="9"/>
  <c r="K6449" i="9"/>
  <c r="K6450" i="9"/>
  <c r="K6451" i="9"/>
  <c r="K6452" i="9"/>
  <c r="K6453" i="9"/>
  <c r="K6454" i="9"/>
  <c r="K6455" i="9"/>
  <c r="K6456" i="9"/>
  <c r="K6457" i="9"/>
  <c r="K6458" i="9"/>
  <c r="K6459" i="9"/>
  <c r="K6460" i="9"/>
  <c r="K6461" i="9"/>
  <c r="K6462" i="9"/>
  <c r="K6463" i="9"/>
  <c r="K6464" i="9"/>
  <c r="K6465" i="9"/>
  <c r="K6466" i="9"/>
  <c r="K6467" i="9"/>
  <c r="K6468" i="9"/>
  <c r="K6469" i="9"/>
  <c r="K6470" i="9"/>
  <c r="K6471" i="9"/>
  <c r="K6472" i="9"/>
  <c r="K6473" i="9"/>
  <c r="K6474" i="9"/>
  <c r="K6475" i="9"/>
  <c r="K6476" i="9"/>
  <c r="K6477" i="9"/>
  <c r="K6478" i="9"/>
  <c r="K6479" i="9"/>
  <c r="K6480" i="9"/>
  <c r="K6481" i="9"/>
  <c r="K6482" i="9"/>
  <c r="K6483" i="9"/>
  <c r="K6484" i="9"/>
  <c r="K6485" i="9"/>
  <c r="K6486" i="9"/>
  <c r="K6487" i="9"/>
  <c r="K6488" i="9"/>
  <c r="K6489" i="9"/>
  <c r="K6490" i="9"/>
  <c r="K6491" i="9"/>
  <c r="K6492" i="9"/>
  <c r="K6493" i="9"/>
  <c r="K6494" i="9"/>
  <c r="K6495" i="9"/>
  <c r="K6496" i="9"/>
  <c r="K6497" i="9"/>
  <c r="K6498" i="9"/>
  <c r="K6499" i="9"/>
  <c r="K6500" i="9"/>
  <c r="K6501" i="9"/>
  <c r="K6502" i="9"/>
  <c r="K6503" i="9"/>
  <c r="K6504" i="9"/>
  <c r="K6505" i="9"/>
  <c r="K6506" i="9"/>
  <c r="K6507" i="9"/>
  <c r="K6508" i="9"/>
  <c r="K6509" i="9"/>
  <c r="K6510" i="9"/>
  <c r="K6511" i="9"/>
  <c r="K6512" i="9"/>
  <c r="K6513" i="9"/>
  <c r="K6514" i="9"/>
  <c r="K6515" i="9"/>
  <c r="K6516" i="9"/>
  <c r="K6517" i="9"/>
  <c r="K6518" i="9"/>
  <c r="K6519" i="9"/>
  <c r="K6520" i="9"/>
  <c r="K6521" i="9"/>
  <c r="K6522" i="9"/>
  <c r="K6523" i="9"/>
  <c r="K6524" i="9"/>
  <c r="K6525" i="9"/>
  <c r="K6526" i="9"/>
  <c r="K6527" i="9"/>
  <c r="K6528" i="9"/>
  <c r="K6529" i="9"/>
  <c r="K6530" i="9"/>
  <c r="K6531" i="9"/>
  <c r="K6532" i="9"/>
  <c r="K6533" i="9"/>
  <c r="K6534" i="9"/>
  <c r="K6535" i="9"/>
  <c r="K6536" i="9"/>
  <c r="K6537" i="9"/>
  <c r="K6538" i="9"/>
  <c r="K6539" i="9"/>
  <c r="K6540" i="9"/>
  <c r="K6541" i="9"/>
  <c r="K6542" i="9"/>
  <c r="K6543" i="9"/>
  <c r="K6544" i="9"/>
  <c r="K6545" i="9"/>
  <c r="K6546" i="9"/>
  <c r="K6547" i="9"/>
  <c r="K6548" i="9"/>
  <c r="K6549" i="9"/>
  <c r="K6550" i="9"/>
  <c r="K6551" i="9"/>
  <c r="K6552" i="9"/>
  <c r="K6553" i="9"/>
  <c r="K6554" i="9"/>
  <c r="K6555" i="9"/>
  <c r="K6556" i="9"/>
  <c r="K6557" i="9"/>
  <c r="K6558" i="9"/>
  <c r="K6559" i="9"/>
  <c r="K6560" i="9"/>
  <c r="K6561" i="9"/>
  <c r="K6562" i="9"/>
  <c r="K6563" i="9"/>
  <c r="K6564" i="9"/>
  <c r="K6565" i="9"/>
  <c r="K6566" i="9"/>
  <c r="K6567" i="9"/>
  <c r="K6568" i="9"/>
  <c r="K6569" i="9"/>
  <c r="K6570" i="9"/>
  <c r="K6571" i="9"/>
  <c r="K6572" i="9"/>
  <c r="K6573" i="9"/>
  <c r="K6574" i="9"/>
  <c r="K6575" i="9"/>
  <c r="K6576" i="9"/>
  <c r="K6577" i="9"/>
  <c r="K6578" i="9"/>
  <c r="K6579" i="9"/>
  <c r="K6580" i="9"/>
  <c r="K6581" i="9"/>
  <c r="K6582" i="9"/>
  <c r="K6583" i="9"/>
  <c r="K6584" i="9"/>
  <c r="K6585" i="9"/>
  <c r="K6586" i="9"/>
  <c r="K6587" i="9"/>
  <c r="K6588" i="9"/>
  <c r="K6589" i="9"/>
  <c r="K6590" i="9"/>
  <c r="K6591" i="9"/>
  <c r="K6592" i="9"/>
  <c r="K6593" i="9"/>
  <c r="K6594" i="9"/>
  <c r="K6595" i="9"/>
  <c r="K6596" i="9"/>
  <c r="K6597" i="9"/>
  <c r="K6598" i="9"/>
  <c r="K6599" i="9"/>
  <c r="K6600" i="9"/>
  <c r="K6601" i="9"/>
  <c r="K6602" i="9"/>
  <c r="K6603" i="9"/>
  <c r="K6604" i="9"/>
  <c r="K6605" i="9"/>
  <c r="K6606" i="9"/>
  <c r="K6607" i="9"/>
  <c r="K6608" i="9"/>
  <c r="K6609" i="9"/>
  <c r="K6610" i="9"/>
  <c r="K6611" i="9"/>
  <c r="K6612" i="9"/>
  <c r="K6613" i="9"/>
  <c r="K6614" i="9"/>
  <c r="K6615" i="9"/>
  <c r="K6616" i="9"/>
  <c r="K6617" i="9"/>
  <c r="K6618" i="9"/>
  <c r="K6619" i="9"/>
  <c r="K6620" i="9"/>
  <c r="K6621" i="9"/>
  <c r="K6622" i="9"/>
  <c r="K6623" i="9"/>
  <c r="K6624" i="9"/>
  <c r="K6625" i="9"/>
  <c r="K6626" i="9"/>
  <c r="K6627" i="9"/>
  <c r="K6628" i="9"/>
  <c r="K6629" i="9"/>
  <c r="K6630" i="9"/>
  <c r="K6631" i="9"/>
  <c r="K6632" i="9"/>
  <c r="K6633" i="9"/>
  <c r="K6634" i="9"/>
  <c r="K6635" i="9"/>
  <c r="K6636" i="9"/>
  <c r="K6637" i="9"/>
  <c r="K6638" i="9"/>
  <c r="K6639" i="9"/>
  <c r="K6640" i="9"/>
  <c r="K6641" i="9"/>
  <c r="K6642" i="9"/>
  <c r="K6643" i="9"/>
  <c r="K6644" i="9"/>
  <c r="K6645" i="9"/>
  <c r="K6646" i="9"/>
  <c r="K6647" i="9"/>
  <c r="K6648" i="9"/>
  <c r="K6649" i="9"/>
  <c r="K6650" i="9"/>
  <c r="K6651" i="9"/>
  <c r="K6652" i="9"/>
  <c r="K6653" i="9"/>
  <c r="K6654" i="9"/>
  <c r="K6655" i="9"/>
  <c r="K6656" i="9"/>
  <c r="K6657" i="9"/>
  <c r="K6658" i="9"/>
  <c r="K6659" i="9"/>
  <c r="K6660" i="9"/>
  <c r="K6661" i="9"/>
  <c r="K6662" i="9"/>
  <c r="K6663" i="9"/>
  <c r="K6664" i="9"/>
  <c r="K6665" i="9"/>
  <c r="K6666" i="9"/>
  <c r="K6667" i="9"/>
  <c r="K6668" i="9"/>
  <c r="K6669" i="9"/>
  <c r="K6670" i="9"/>
  <c r="K6671" i="9"/>
  <c r="K6672" i="9"/>
  <c r="K6673" i="9"/>
  <c r="K6674" i="9"/>
  <c r="K6675" i="9"/>
  <c r="K6676" i="9"/>
  <c r="K6677" i="9"/>
  <c r="K6678" i="9"/>
  <c r="K6679" i="9"/>
  <c r="K6680" i="9"/>
  <c r="K6681" i="9"/>
  <c r="K6682" i="9"/>
  <c r="K6683" i="9"/>
  <c r="K6684" i="9"/>
  <c r="K6685" i="9"/>
  <c r="K6686" i="9"/>
  <c r="K6687" i="9"/>
  <c r="K6688" i="9"/>
  <c r="K6689" i="9"/>
  <c r="K6690" i="9"/>
  <c r="K6691" i="9"/>
  <c r="K6692" i="9"/>
  <c r="K6693" i="9"/>
  <c r="K6694" i="9"/>
  <c r="K6695" i="9"/>
  <c r="K6696" i="9"/>
  <c r="K6697" i="9"/>
  <c r="K6698" i="9"/>
  <c r="K6699" i="9"/>
  <c r="K6700" i="9"/>
  <c r="K6701" i="9"/>
  <c r="K6702" i="9"/>
  <c r="K6703" i="9"/>
  <c r="K6704" i="9"/>
  <c r="K6705" i="9"/>
  <c r="K6706" i="9"/>
  <c r="K6707" i="9"/>
  <c r="K6708" i="9"/>
  <c r="K6709" i="9"/>
  <c r="K6710" i="9"/>
  <c r="K6711" i="9"/>
  <c r="K6712" i="9"/>
  <c r="K6713" i="9"/>
  <c r="K6714" i="9"/>
  <c r="K6715" i="9"/>
  <c r="K6716" i="9"/>
  <c r="K6717" i="9"/>
  <c r="K6718" i="9"/>
  <c r="K6719" i="9"/>
  <c r="K6720" i="9"/>
  <c r="K6721" i="9"/>
  <c r="K6722" i="9"/>
  <c r="K6723" i="9"/>
  <c r="K6724" i="9"/>
  <c r="K6725" i="9"/>
  <c r="K6726" i="9"/>
  <c r="K6727" i="9"/>
  <c r="K6728" i="9"/>
  <c r="K6729" i="9"/>
  <c r="K6730" i="9"/>
  <c r="K6731" i="9"/>
  <c r="K6732" i="9"/>
  <c r="K6733" i="9"/>
  <c r="K6734" i="9"/>
  <c r="K6735" i="9"/>
  <c r="K6736" i="9"/>
  <c r="K6737" i="9"/>
  <c r="K6738" i="9"/>
  <c r="K6739" i="9"/>
  <c r="K6740" i="9"/>
  <c r="K6741" i="9"/>
  <c r="K6742" i="9"/>
  <c r="K6743" i="9"/>
  <c r="K6744" i="9"/>
  <c r="K6745" i="9"/>
  <c r="K6746" i="9"/>
  <c r="K6747" i="9"/>
  <c r="K6748" i="9"/>
  <c r="K6749" i="9"/>
  <c r="K6750" i="9"/>
  <c r="K6751" i="9"/>
  <c r="K6752" i="9"/>
  <c r="K6753" i="9"/>
  <c r="K6754" i="9"/>
  <c r="K6755" i="9"/>
  <c r="K6756" i="9"/>
  <c r="K6757" i="9"/>
  <c r="K6758" i="9"/>
  <c r="K6759" i="9"/>
  <c r="K6760" i="9"/>
  <c r="K6761" i="9"/>
  <c r="K6762" i="9"/>
  <c r="K6763" i="9"/>
  <c r="K6764" i="9"/>
  <c r="K6765" i="9"/>
  <c r="K6766" i="9"/>
  <c r="K6767" i="9"/>
  <c r="K6768" i="9"/>
  <c r="K6769" i="9"/>
  <c r="K6770" i="9"/>
  <c r="K6771" i="9"/>
  <c r="K6772" i="9"/>
  <c r="K6773" i="9"/>
  <c r="K6774" i="9"/>
  <c r="K6775" i="9"/>
  <c r="K6776" i="9"/>
  <c r="K6777" i="9"/>
  <c r="K6778" i="9"/>
  <c r="K6779" i="9"/>
  <c r="K6780" i="9"/>
  <c r="K6781" i="9"/>
  <c r="K6782" i="9"/>
  <c r="K6783" i="9"/>
  <c r="K6784" i="9"/>
  <c r="K6785" i="9"/>
  <c r="K6786" i="9"/>
  <c r="K6787" i="9"/>
  <c r="K6788" i="9"/>
  <c r="K6789" i="9"/>
  <c r="K6790" i="9"/>
  <c r="K6791" i="9"/>
  <c r="K6792" i="9"/>
  <c r="K6793" i="9"/>
  <c r="K6794" i="9"/>
  <c r="K6795" i="9"/>
  <c r="K6796" i="9"/>
  <c r="K6797" i="9"/>
  <c r="K6798" i="9"/>
  <c r="K6799" i="9"/>
  <c r="K6800" i="9"/>
  <c r="K6801" i="9"/>
  <c r="K6802" i="9"/>
  <c r="K6803" i="9"/>
  <c r="K6804" i="9"/>
  <c r="K6805" i="9"/>
  <c r="K6806" i="9"/>
  <c r="K6807" i="9"/>
  <c r="K6808" i="9"/>
  <c r="K6809" i="9"/>
  <c r="K6810" i="9"/>
  <c r="K6811" i="9"/>
  <c r="K6812" i="9"/>
  <c r="K6813" i="9"/>
  <c r="K6814" i="9"/>
  <c r="K6815" i="9"/>
  <c r="K6816" i="9"/>
  <c r="K6817" i="9"/>
  <c r="K6818" i="9"/>
  <c r="K6819" i="9"/>
  <c r="K6820" i="9"/>
  <c r="K6821" i="9"/>
  <c r="K6822" i="9"/>
  <c r="K6823" i="9"/>
  <c r="K6824" i="9"/>
  <c r="K6825" i="9"/>
  <c r="K6826" i="9"/>
  <c r="K6827" i="9"/>
  <c r="K6828" i="9"/>
  <c r="K6829" i="9"/>
  <c r="K6830" i="9"/>
  <c r="K6831" i="9"/>
  <c r="K6832" i="9"/>
  <c r="K6833" i="9"/>
  <c r="K6834" i="9"/>
  <c r="K6835" i="9"/>
  <c r="K6836" i="9"/>
  <c r="K6837" i="9"/>
  <c r="K6838" i="9"/>
  <c r="K6839" i="9"/>
  <c r="K6840" i="9"/>
  <c r="K6841" i="9"/>
  <c r="K6842" i="9"/>
  <c r="K6843" i="9"/>
  <c r="K6844" i="9"/>
  <c r="K6845" i="9"/>
  <c r="K6846" i="9"/>
  <c r="K6847" i="9"/>
  <c r="K6848" i="9"/>
  <c r="K6849" i="9"/>
  <c r="K6850" i="9"/>
  <c r="K6851" i="9"/>
  <c r="K6852" i="9"/>
  <c r="K6853" i="9"/>
  <c r="K6854" i="9"/>
  <c r="K6855" i="9"/>
  <c r="K6856" i="9"/>
  <c r="K6857" i="9"/>
  <c r="K6858" i="9"/>
  <c r="K6859" i="9"/>
  <c r="K6860" i="9"/>
  <c r="K6861" i="9"/>
  <c r="K6862" i="9"/>
  <c r="K6863" i="9"/>
  <c r="K6864" i="9"/>
  <c r="K6865" i="9"/>
  <c r="K6866" i="9"/>
  <c r="K6867" i="9"/>
  <c r="K6868" i="9"/>
  <c r="K6869" i="9"/>
  <c r="K6870" i="9"/>
  <c r="K6871" i="9"/>
  <c r="K6872" i="9"/>
  <c r="K6873" i="9"/>
  <c r="K6874" i="9"/>
  <c r="K6875" i="9"/>
  <c r="K6876" i="9"/>
  <c r="K6877" i="9"/>
  <c r="K6878" i="9"/>
  <c r="K6879" i="9"/>
  <c r="K6880" i="9"/>
  <c r="K6881" i="9"/>
  <c r="K6882" i="9"/>
  <c r="K6883" i="9"/>
  <c r="K6884" i="9"/>
  <c r="K6885" i="9"/>
  <c r="K6886" i="9"/>
  <c r="K6887" i="9"/>
  <c r="K6888" i="9"/>
  <c r="K6889" i="9"/>
  <c r="K6890" i="9"/>
  <c r="K6891" i="9"/>
  <c r="K6892" i="9"/>
  <c r="K6893" i="9"/>
  <c r="K6894" i="9"/>
  <c r="K6895" i="9"/>
  <c r="K6896" i="9"/>
  <c r="K6897" i="9"/>
  <c r="K6898" i="9"/>
  <c r="K6899" i="9"/>
  <c r="K6900" i="9"/>
  <c r="K6901" i="9"/>
  <c r="K6902" i="9"/>
  <c r="K6903" i="9"/>
  <c r="K6904" i="9"/>
  <c r="K6905" i="9"/>
  <c r="K6906" i="9"/>
  <c r="K6907" i="9"/>
  <c r="K6908" i="9"/>
  <c r="K6909" i="9"/>
  <c r="K6910" i="9"/>
  <c r="K6911" i="9"/>
  <c r="K6912" i="9"/>
  <c r="K6913" i="9"/>
  <c r="K6914" i="9"/>
  <c r="K6915" i="9"/>
  <c r="K6916" i="9"/>
  <c r="K6917" i="9"/>
  <c r="K6918" i="9"/>
  <c r="K6919" i="9"/>
  <c r="K6920" i="9"/>
  <c r="K6921" i="9"/>
  <c r="K6922" i="9"/>
  <c r="K6923" i="9"/>
  <c r="K6924" i="9"/>
  <c r="K6925" i="9"/>
  <c r="K6926" i="9"/>
  <c r="K6927" i="9"/>
  <c r="K6928" i="9"/>
  <c r="K6929" i="9"/>
  <c r="K6930" i="9"/>
  <c r="K6931" i="9"/>
  <c r="K6932" i="9"/>
  <c r="K6933" i="9"/>
  <c r="K6934" i="9"/>
  <c r="K6935" i="9"/>
  <c r="K6936" i="9"/>
  <c r="K6937" i="9"/>
  <c r="K6938" i="9"/>
  <c r="K6939" i="9"/>
  <c r="K6940" i="9"/>
  <c r="K6941" i="9"/>
  <c r="K6942" i="9"/>
  <c r="K6943" i="9"/>
  <c r="K6944" i="9"/>
  <c r="K6945" i="9"/>
  <c r="K6946" i="9"/>
  <c r="K6947" i="9"/>
  <c r="K6948" i="9"/>
  <c r="K6949" i="9"/>
  <c r="K6950" i="9"/>
  <c r="K6951" i="9"/>
  <c r="K6952" i="9"/>
  <c r="K6953" i="9"/>
  <c r="K6954" i="9"/>
  <c r="K6955" i="9"/>
  <c r="K6956" i="9"/>
  <c r="K6957" i="9"/>
  <c r="K6958" i="9"/>
  <c r="K6959" i="9"/>
  <c r="K6960" i="9"/>
  <c r="K6961" i="9"/>
  <c r="K6962" i="9"/>
  <c r="K6963" i="9"/>
  <c r="K6964" i="9"/>
  <c r="K6965" i="9"/>
  <c r="K6966" i="9"/>
  <c r="K6967" i="9"/>
  <c r="K6968" i="9"/>
  <c r="K6969" i="9"/>
  <c r="K6970" i="9"/>
  <c r="K6971" i="9"/>
  <c r="K6972" i="9"/>
  <c r="K6973" i="9"/>
  <c r="K6974" i="9"/>
  <c r="K6975" i="9"/>
  <c r="K6976" i="9"/>
  <c r="K6977" i="9"/>
  <c r="K6978" i="9"/>
  <c r="K6979" i="9"/>
  <c r="K6980" i="9"/>
  <c r="K6981" i="9"/>
  <c r="K6982" i="9"/>
  <c r="K6983" i="9"/>
  <c r="K6984" i="9"/>
  <c r="K6985" i="9"/>
  <c r="K6986" i="9"/>
  <c r="K6987" i="9"/>
  <c r="K6988" i="9"/>
  <c r="K6989" i="9"/>
  <c r="K6990" i="9"/>
  <c r="K6991" i="9"/>
  <c r="K6992" i="9"/>
  <c r="K6993" i="9"/>
  <c r="K6994" i="9"/>
  <c r="K6995" i="9"/>
  <c r="K6996" i="9"/>
  <c r="K6997" i="9"/>
  <c r="K6998" i="9"/>
  <c r="K6999" i="9"/>
  <c r="K7000" i="9"/>
  <c r="K7001" i="9"/>
  <c r="K7002" i="9"/>
  <c r="K7003" i="9"/>
  <c r="K7004" i="9"/>
  <c r="K7005" i="9"/>
  <c r="K7006" i="9"/>
  <c r="K7007" i="9"/>
  <c r="K7008" i="9"/>
  <c r="K7009" i="9"/>
  <c r="K7010" i="9"/>
  <c r="K7011" i="9"/>
  <c r="K7012" i="9"/>
  <c r="K7013" i="9"/>
  <c r="K7014" i="9"/>
  <c r="K7015" i="9"/>
  <c r="K7016" i="9"/>
  <c r="K7017" i="9"/>
  <c r="K7018" i="9"/>
  <c r="K7019" i="9"/>
  <c r="K7020" i="9"/>
  <c r="K7021" i="9"/>
  <c r="K7022" i="9"/>
  <c r="K7023" i="9"/>
  <c r="K7024" i="9"/>
  <c r="K7025" i="9"/>
  <c r="K7026" i="9"/>
  <c r="K7027" i="9"/>
  <c r="K7028" i="9"/>
  <c r="K7029" i="9"/>
  <c r="K7030" i="9"/>
  <c r="K7031" i="9"/>
  <c r="K7032" i="9"/>
  <c r="K7033" i="9"/>
  <c r="K7034" i="9"/>
  <c r="K7035" i="9"/>
  <c r="K7036" i="9"/>
  <c r="K7037" i="9"/>
  <c r="K7038" i="9"/>
  <c r="K7039" i="9"/>
  <c r="K7040" i="9"/>
  <c r="K7041" i="9"/>
  <c r="K7042" i="9"/>
  <c r="K7043" i="9"/>
  <c r="K7044" i="9"/>
  <c r="K7045" i="9"/>
  <c r="K7046" i="9"/>
  <c r="K7047" i="9"/>
  <c r="K7048" i="9"/>
  <c r="K7049" i="9"/>
  <c r="K7050" i="9"/>
  <c r="K7051" i="9"/>
  <c r="K7052" i="9"/>
  <c r="K7053" i="9"/>
  <c r="K7054" i="9"/>
  <c r="K7055" i="9"/>
  <c r="K7056" i="9"/>
  <c r="K7057" i="9"/>
  <c r="K7058" i="9"/>
  <c r="K7059" i="9"/>
  <c r="K7060" i="9"/>
  <c r="K7061" i="9"/>
  <c r="K7062" i="9"/>
  <c r="K7063" i="9"/>
  <c r="K7064" i="9"/>
  <c r="K7065" i="9"/>
  <c r="K7066" i="9"/>
  <c r="K7067" i="9"/>
  <c r="K7068" i="9"/>
  <c r="K7069" i="9"/>
  <c r="K7070" i="9"/>
  <c r="K7071" i="9"/>
  <c r="K7072" i="9"/>
  <c r="K7073" i="9"/>
  <c r="K7074" i="9"/>
  <c r="K7075" i="9"/>
  <c r="K7076" i="9"/>
  <c r="K7077" i="9"/>
  <c r="K7078" i="9"/>
  <c r="K7079" i="9"/>
  <c r="K7080" i="9"/>
  <c r="K7081" i="9"/>
  <c r="K7082" i="9"/>
  <c r="K7083" i="9"/>
  <c r="K7084" i="9"/>
  <c r="K7085" i="9"/>
  <c r="K7086" i="9"/>
  <c r="K7087" i="9"/>
  <c r="K7088" i="9"/>
  <c r="K7089" i="9"/>
  <c r="K7090" i="9"/>
  <c r="K7091" i="9"/>
  <c r="K7092" i="9"/>
  <c r="K7093" i="9"/>
  <c r="K7094" i="9"/>
  <c r="K7095" i="9"/>
  <c r="K7096" i="9"/>
  <c r="K7097" i="9"/>
  <c r="K7098" i="9"/>
  <c r="K7099" i="9"/>
  <c r="K7100" i="9"/>
  <c r="K7101" i="9"/>
  <c r="K7102" i="9"/>
  <c r="K7103" i="9"/>
  <c r="K7104" i="9"/>
  <c r="K7105" i="9"/>
  <c r="K7106" i="9"/>
  <c r="K7107" i="9"/>
  <c r="K7108" i="9"/>
  <c r="K7109" i="9"/>
  <c r="K7110" i="9"/>
  <c r="K7111" i="9"/>
  <c r="K7112" i="9"/>
  <c r="K7113" i="9"/>
  <c r="K7114" i="9"/>
  <c r="K7115" i="9"/>
  <c r="K7116" i="9"/>
  <c r="K7117" i="9"/>
  <c r="K7118" i="9"/>
  <c r="K7119" i="9"/>
  <c r="K7120" i="9"/>
  <c r="K7121" i="9"/>
  <c r="K7122" i="9"/>
  <c r="K7123" i="9"/>
  <c r="K7124" i="9"/>
  <c r="K7125" i="9"/>
  <c r="K7126" i="9"/>
  <c r="K7127" i="9"/>
  <c r="K7128" i="9"/>
  <c r="K7129" i="9"/>
  <c r="K7130" i="9"/>
  <c r="K7131" i="9"/>
  <c r="K7132" i="9"/>
  <c r="K7133" i="9"/>
  <c r="K7134" i="9"/>
  <c r="K7135" i="9"/>
  <c r="K7136" i="9"/>
  <c r="K7137" i="9"/>
  <c r="K7138" i="9"/>
  <c r="K7139" i="9"/>
  <c r="K7140" i="9"/>
  <c r="K7141" i="9"/>
  <c r="K7142" i="9"/>
  <c r="K7143" i="9"/>
  <c r="K7144" i="9"/>
  <c r="K7145" i="9"/>
  <c r="K7146" i="9"/>
  <c r="K7147" i="9"/>
  <c r="K7148" i="9"/>
  <c r="K7149" i="9"/>
  <c r="K7150" i="9"/>
  <c r="K7151" i="9"/>
  <c r="K7152" i="9"/>
  <c r="K7153" i="9"/>
  <c r="K7154" i="9"/>
  <c r="K7155" i="9"/>
  <c r="K7156" i="9"/>
  <c r="K7157" i="9"/>
  <c r="K7158" i="9"/>
  <c r="K7159" i="9"/>
  <c r="K7160" i="9"/>
  <c r="K7161" i="9"/>
  <c r="K7162" i="9"/>
  <c r="K7163" i="9"/>
  <c r="K7164" i="9"/>
  <c r="K7165" i="9"/>
  <c r="K7166" i="9"/>
  <c r="K7167" i="9"/>
  <c r="K7168" i="9"/>
  <c r="K7169" i="9"/>
  <c r="K7170" i="9"/>
  <c r="K7171" i="9"/>
  <c r="K7172" i="9"/>
  <c r="K7173" i="9"/>
  <c r="K7174" i="9"/>
  <c r="K7175" i="9"/>
  <c r="K7176" i="9"/>
  <c r="K7177" i="9"/>
  <c r="K7178" i="9"/>
  <c r="K7179" i="9"/>
  <c r="K7180" i="9"/>
  <c r="K7181" i="9"/>
  <c r="K7182" i="9"/>
  <c r="K7183" i="9"/>
  <c r="K7184" i="9"/>
  <c r="K7185" i="9"/>
  <c r="K7186" i="9"/>
  <c r="K7187" i="9"/>
  <c r="K7188" i="9"/>
  <c r="K7189" i="9"/>
  <c r="K7190" i="9"/>
  <c r="K7191" i="9"/>
  <c r="K7192" i="9"/>
  <c r="K7193" i="9"/>
  <c r="K7194" i="9"/>
  <c r="K7195" i="9"/>
  <c r="K7196" i="9"/>
  <c r="K7197" i="9"/>
  <c r="K7198" i="9"/>
  <c r="K7199" i="9"/>
  <c r="K7200" i="9"/>
  <c r="K7201" i="9"/>
  <c r="K7202" i="9"/>
  <c r="K7203" i="9"/>
  <c r="K7204" i="9"/>
  <c r="K7205" i="9"/>
  <c r="K7206" i="9"/>
  <c r="K7207" i="9"/>
  <c r="K7208" i="9"/>
  <c r="K7209" i="9"/>
  <c r="K7210" i="9"/>
  <c r="K7211" i="9"/>
  <c r="K7212" i="9"/>
  <c r="K7213" i="9"/>
  <c r="K7214" i="9"/>
  <c r="K7215" i="9"/>
  <c r="K7216" i="9"/>
  <c r="K7217" i="9"/>
  <c r="K7218" i="9"/>
  <c r="K7219" i="9"/>
  <c r="K7220" i="9"/>
  <c r="K7221" i="9"/>
  <c r="K7222" i="9"/>
  <c r="K7223" i="9"/>
  <c r="K7224" i="9"/>
  <c r="K7225" i="9"/>
  <c r="K7226" i="9"/>
  <c r="K7227" i="9"/>
  <c r="K7228" i="9"/>
  <c r="K7229" i="9"/>
  <c r="K7230" i="9"/>
  <c r="K7231" i="9"/>
  <c r="K7232" i="9"/>
  <c r="K7233" i="9"/>
  <c r="K7234" i="9"/>
  <c r="K7235" i="9"/>
  <c r="K7236" i="9"/>
  <c r="K7237" i="9"/>
  <c r="K7238" i="9"/>
  <c r="K7239" i="9"/>
  <c r="K7240" i="9"/>
  <c r="K7241" i="9"/>
  <c r="K7242" i="9"/>
  <c r="K7243" i="9"/>
  <c r="K7244" i="9"/>
  <c r="K7245" i="9"/>
  <c r="K7246" i="9"/>
  <c r="K7247" i="9"/>
  <c r="K7248" i="9"/>
  <c r="K7249" i="9"/>
  <c r="K7250" i="9"/>
  <c r="K7251" i="9"/>
  <c r="K7252" i="9"/>
  <c r="K7253" i="9"/>
  <c r="K7254" i="9"/>
  <c r="K7255" i="9"/>
  <c r="K7256" i="9"/>
  <c r="K7257" i="9"/>
  <c r="K7258" i="9"/>
  <c r="K7259" i="9"/>
  <c r="K7260" i="9"/>
  <c r="K7261" i="9"/>
  <c r="K7262" i="9"/>
  <c r="K7263" i="9"/>
  <c r="K7264" i="9"/>
  <c r="K7265" i="9"/>
  <c r="K7266" i="9"/>
  <c r="K7267" i="9"/>
  <c r="K7268" i="9"/>
  <c r="K7269" i="9"/>
  <c r="K7270" i="9"/>
  <c r="K7271" i="9"/>
  <c r="K7272" i="9"/>
  <c r="K7273" i="9"/>
  <c r="K7274" i="9"/>
  <c r="K7275" i="9"/>
  <c r="K7276" i="9"/>
  <c r="K7277" i="9"/>
  <c r="K7278" i="9"/>
  <c r="K7279" i="9"/>
  <c r="K7280" i="9"/>
  <c r="K7281" i="9"/>
  <c r="K7282" i="9"/>
  <c r="K7283" i="9"/>
  <c r="K7284" i="9"/>
  <c r="K7285" i="9"/>
  <c r="K7286" i="9"/>
  <c r="K7287" i="9"/>
  <c r="K7288" i="9"/>
  <c r="K7289" i="9"/>
  <c r="K7290" i="9"/>
  <c r="K7291" i="9"/>
  <c r="K7292" i="9"/>
  <c r="K7293" i="9"/>
  <c r="K7294" i="9"/>
  <c r="K7295" i="9"/>
  <c r="K7296" i="9"/>
  <c r="K7297" i="9"/>
  <c r="K7298" i="9"/>
  <c r="K7299" i="9"/>
  <c r="K7300" i="9"/>
  <c r="K7301" i="9"/>
  <c r="K7302" i="9"/>
  <c r="K7303" i="9"/>
  <c r="K7304" i="9"/>
  <c r="K7305" i="9"/>
  <c r="K7306" i="9"/>
  <c r="K7307" i="9"/>
  <c r="K7308" i="9"/>
  <c r="K7309" i="9"/>
  <c r="K7310" i="9"/>
  <c r="K7311" i="9"/>
  <c r="K7312" i="9"/>
  <c r="K7313" i="9"/>
  <c r="K7314" i="9"/>
  <c r="K7315" i="9"/>
  <c r="K7316" i="9"/>
  <c r="K7317" i="9"/>
  <c r="K7318" i="9"/>
  <c r="K7319" i="9"/>
  <c r="K7320" i="9"/>
  <c r="K7321" i="9"/>
  <c r="K7322" i="9"/>
  <c r="K7323" i="9"/>
  <c r="K7324" i="9"/>
  <c r="K7325" i="9"/>
  <c r="K7326" i="9"/>
  <c r="K7327" i="9"/>
  <c r="K7328" i="9"/>
  <c r="K7329" i="9"/>
  <c r="K7330" i="9"/>
  <c r="K7331" i="9"/>
  <c r="K7332" i="9"/>
  <c r="K7333" i="9"/>
  <c r="K7334" i="9"/>
  <c r="K7335" i="9"/>
  <c r="K7336" i="9"/>
  <c r="K7337" i="9"/>
  <c r="K7338" i="9"/>
  <c r="K7339" i="9"/>
  <c r="K7340" i="9"/>
  <c r="K7341" i="9"/>
  <c r="K7342" i="9"/>
  <c r="K7343" i="9"/>
  <c r="K7344" i="9"/>
  <c r="K7345" i="9"/>
  <c r="K7346" i="9"/>
  <c r="K7347" i="9"/>
  <c r="K7348" i="9"/>
  <c r="K7349" i="9"/>
  <c r="K7350" i="9"/>
  <c r="K7351" i="9"/>
  <c r="K7352" i="9"/>
  <c r="K7353" i="9"/>
  <c r="K7354" i="9"/>
  <c r="K7355" i="9"/>
  <c r="K7356" i="9"/>
  <c r="K7357" i="9"/>
  <c r="K7358" i="9"/>
  <c r="K7359" i="9"/>
  <c r="K7360" i="9"/>
  <c r="K7361" i="9"/>
  <c r="K7362" i="9"/>
  <c r="K7363" i="9"/>
  <c r="K7364" i="9"/>
  <c r="K7365" i="9"/>
  <c r="K7366" i="9"/>
  <c r="K7367" i="9"/>
  <c r="K7368" i="9"/>
  <c r="K7369" i="9"/>
  <c r="K7370" i="9"/>
  <c r="K7371" i="9"/>
  <c r="K7372" i="9"/>
  <c r="K7373" i="9"/>
  <c r="K7374" i="9"/>
  <c r="K7375" i="9"/>
  <c r="K7376" i="9"/>
  <c r="K7377" i="9"/>
  <c r="K7378" i="9"/>
  <c r="K7379" i="9"/>
  <c r="K7380" i="9"/>
  <c r="K7381" i="9"/>
  <c r="K7382" i="9"/>
  <c r="K7383" i="9"/>
  <c r="K7384" i="9"/>
  <c r="K7385" i="9"/>
  <c r="K7386" i="9"/>
  <c r="K7387" i="9"/>
  <c r="K7388" i="9"/>
  <c r="K7389" i="9"/>
  <c r="K7390" i="9"/>
  <c r="K7391" i="9"/>
  <c r="K7392" i="9"/>
  <c r="K7393" i="9"/>
  <c r="K7394" i="9"/>
  <c r="K7395" i="9"/>
  <c r="K7396" i="9"/>
  <c r="K7397" i="9"/>
  <c r="K7398" i="9"/>
  <c r="K7399" i="9"/>
  <c r="K7400" i="9"/>
  <c r="K7401" i="9"/>
  <c r="K7402" i="9"/>
  <c r="K7403" i="9"/>
  <c r="K7404" i="9"/>
  <c r="K7405" i="9"/>
  <c r="K7406" i="9"/>
  <c r="K7407" i="9"/>
  <c r="K7408" i="9"/>
  <c r="K7409" i="9"/>
  <c r="K7410" i="9"/>
  <c r="K7411" i="9"/>
  <c r="K7412" i="9"/>
  <c r="K7413" i="9"/>
  <c r="K7414" i="9"/>
  <c r="K7415" i="9"/>
  <c r="K7416" i="9"/>
  <c r="K7417" i="9"/>
  <c r="K7418" i="9"/>
  <c r="K7419" i="9"/>
  <c r="K7420" i="9"/>
  <c r="K7421" i="9"/>
  <c r="K7422" i="9"/>
  <c r="K7423" i="9"/>
  <c r="K7424" i="9"/>
  <c r="K7425" i="9"/>
  <c r="K7426" i="9"/>
  <c r="K7427" i="9"/>
  <c r="K7428" i="9"/>
  <c r="K7429" i="9"/>
  <c r="K7430" i="9"/>
  <c r="K7431" i="9"/>
  <c r="K7432" i="9"/>
  <c r="K7433" i="9"/>
  <c r="K7434" i="9"/>
  <c r="K7435" i="9"/>
  <c r="K7436" i="9"/>
  <c r="K7437" i="9"/>
  <c r="K7438" i="9"/>
  <c r="K7439" i="9"/>
  <c r="K7440" i="9"/>
  <c r="K7441" i="9"/>
  <c r="K7442" i="9"/>
  <c r="K7443" i="9"/>
  <c r="K7444" i="9"/>
  <c r="K7445" i="9"/>
  <c r="K7446" i="9"/>
  <c r="K7447" i="9"/>
  <c r="K7448" i="9"/>
  <c r="K7449" i="9"/>
  <c r="K7450" i="9"/>
  <c r="K7451" i="9"/>
  <c r="K7452" i="9"/>
  <c r="K7453" i="9"/>
  <c r="K7454" i="9"/>
  <c r="K7455" i="9"/>
  <c r="K7456" i="9"/>
  <c r="K7457" i="9"/>
  <c r="K7458" i="9"/>
  <c r="K7459" i="9"/>
  <c r="K7460" i="9"/>
  <c r="K7461" i="9"/>
  <c r="K7462" i="9"/>
  <c r="K7463" i="9"/>
  <c r="K7464" i="9"/>
  <c r="K7465" i="9"/>
  <c r="K7466" i="9"/>
  <c r="K7467" i="9"/>
  <c r="K7468" i="9"/>
  <c r="K7469" i="9"/>
  <c r="K7470" i="9"/>
  <c r="K7471" i="9"/>
  <c r="K7472" i="9"/>
  <c r="K7473" i="9"/>
  <c r="K7474" i="9"/>
  <c r="K7475" i="9"/>
  <c r="K7476" i="9"/>
  <c r="K7477" i="9"/>
  <c r="K7478" i="9"/>
  <c r="K7479" i="9"/>
  <c r="K7480" i="9"/>
  <c r="K7481" i="9"/>
  <c r="K7482" i="9"/>
  <c r="K7483" i="9"/>
  <c r="K7484" i="9"/>
  <c r="K7485" i="9"/>
  <c r="K7486" i="9"/>
  <c r="K7487" i="9"/>
  <c r="K7488" i="9"/>
  <c r="K7489" i="9"/>
  <c r="K7490" i="9"/>
  <c r="K7491" i="9"/>
  <c r="K7492" i="9"/>
  <c r="K7493" i="9"/>
  <c r="K7494" i="9"/>
  <c r="K7495" i="9"/>
  <c r="K7496" i="9"/>
  <c r="K7497" i="9"/>
  <c r="K7498" i="9"/>
  <c r="K7499" i="9"/>
  <c r="K7500" i="9"/>
  <c r="K7501" i="9"/>
  <c r="K7502" i="9"/>
  <c r="K7503" i="9"/>
  <c r="K7504" i="9"/>
  <c r="K7505" i="9"/>
  <c r="K7506" i="9"/>
  <c r="K7507" i="9"/>
  <c r="K7508" i="9"/>
  <c r="K7509" i="9"/>
  <c r="K7510" i="9"/>
  <c r="K7511" i="9"/>
  <c r="K7512" i="9"/>
  <c r="K7513" i="9"/>
  <c r="K7514" i="9"/>
  <c r="K7515" i="9"/>
  <c r="K7516" i="9"/>
  <c r="K7517" i="9"/>
  <c r="K7518" i="9"/>
  <c r="K7519" i="9"/>
  <c r="K7520" i="9"/>
  <c r="K7521" i="9"/>
  <c r="K7522" i="9"/>
  <c r="K7523" i="9"/>
  <c r="K7524" i="9"/>
  <c r="K7525" i="9"/>
  <c r="K7526" i="9"/>
  <c r="K7527" i="9"/>
  <c r="K7528" i="9"/>
  <c r="K7529" i="9"/>
  <c r="K7530" i="9"/>
  <c r="K7531" i="9"/>
  <c r="K7532" i="9"/>
  <c r="K7533" i="9"/>
  <c r="K7534" i="9"/>
  <c r="K7535" i="9"/>
  <c r="K7536" i="9"/>
  <c r="K7537" i="9"/>
  <c r="K7538" i="9"/>
  <c r="K7539" i="9"/>
  <c r="K7540" i="9"/>
  <c r="K7541" i="9"/>
  <c r="K7542" i="9"/>
  <c r="K7543" i="9"/>
  <c r="K7544" i="9"/>
  <c r="K7545" i="9"/>
  <c r="K7546" i="9"/>
  <c r="K7547" i="9"/>
  <c r="K7548" i="9"/>
  <c r="K7549" i="9"/>
  <c r="K7550" i="9"/>
  <c r="K7551" i="9"/>
  <c r="K7552" i="9"/>
  <c r="K7553" i="9"/>
  <c r="K7554" i="9"/>
  <c r="K7555" i="9"/>
  <c r="K7556" i="9"/>
  <c r="K7557" i="9"/>
  <c r="K7558" i="9"/>
  <c r="K7559" i="9"/>
  <c r="K7560" i="9"/>
  <c r="K7561" i="9"/>
  <c r="K7562" i="9"/>
  <c r="K7563" i="9"/>
  <c r="K7564" i="9"/>
  <c r="K7565" i="9"/>
  <c r="K7566" i="9"/>
  <c r="K7567" i="9"/>
  <c r="K7568" i="9"/>
  <c r="K7569" i="9"/>
  <c r="K7570" i="9"/>
  <c r="K7571" i="9"/>
  <c r="K7572" i="9"/>
  <c r="K7573" i="9"/>
  <c r="K7574" i="9"/>
  <c r="K7575" i="9"/>
  <c r="K7576" i="9"/>
  <c r="K7577" i="9"/>
  <c r="K7578" i="9"/>
  <c r="K7579" i="9"/>
  <c r="K7580" i="9"/>
  <c r="K7581" i="9"/>
  <c r="K7582" i="9"/>
  <c r="K7583" i="9"/>
  <c r="K7584" i="9"/>
  <c r="K7585" i="9"/>
  <c r="K7586" i="9"/>
  <c r="K7587" i="9"/>
  <c r="K7588" i="9"/>
  <c r="K7589" i="9"/>
  <c r="K7590" i="9"/>
  <c r="K7591" i="9"/>
  <c r="K7592" i="9"/>
  <c r="K7593" i="9"/>
  <c r="K7594" i="9"/>
  <c r="K7595" i="9"/>
  <c r="K7596" i="9"/>
  <c r="K7597" i="9"/>
  <c r="K7598" i="9"/>
  <c r="K7599" i="9"/>
  <c r="K7600" i="9"/>
  <c r="K7601" i="9"/>
  <c r="K7602" i="9"/>
  <c r="K7603" i="9"/>
  <c r="K7604" i="9"/>
  <c r="K7605" i="9"/>
  <c r="K7606" i="9"/>
  <c r="K7607" i="9"/>
  <c r="K7608" i="9"/>
  <c r="K7609" i="9"/>
  <c r="K7610" i="9"/>
  <c r="K7611" i="9"/>
  <c r="K7612" i="9"/>
  <c r="K7613" i="9"/>
  <c r="K7614" i="9"/>
  <c r="K7615" i="9"/>
  <c r="K7616" i="9"/>
  <c r="K7617" i="9"/>
  <c r="K7618" i="9"/>
  <c r="K7619" i="9"/>
  <c r="K7620" i="9"/>
  <c r="K7621" i="9"/>
  <c r="K7622" i="9"/>
  <c r="K7623" i="9"/>
  <c r="K7624" i="9"/>
  <c r="K7625" i="9"/>
  <c r="K7626" i="9"/>
  <c r="K7627" i="9"/>
  <c r="K7628" i="9"/>
  <c r="K7629" i="9"/>
  <c r="K7630" i="9"/>
  <c r="K7631" i="9"/>
  <c r="K7632" i="9"/>
  <c r="K7633" i="9"/>
  <c r="K7634" i="9"/>
  <c r="K7635" i="9"/>
  <c r="K7636" i="9"/>
  <c r="K7637" i="9"/>
  <c r="K7638" i="9"/>
  <c r="K7639" i="9"/>
  <c r="K7640" i="9"/>
  <c r="K7641" i="9"/>
  <c r="K7642" i="9"/>
  <c r="K7643" i="9"/>
  <c r="K7644" i="9"/>
  <c r="K7645" i="9"/>
  <c r="K7646" i="9"/>
  <c r="K7647" i="9"/>
  <c r="K7648" i="9"/>
  <c r="K7649" i="9"/>
  <c r="K7650" i="9"/>
  <c r="K7651" i="9"/>
  <c r="K7652" i="9"/>
  <c r="K7653" i="9"/>
  <c r="K7654" i="9"/>
  <c r="K7655" i="9"/>
  <c r="K7656" i="9"/>
  <c r="K7657" i="9"/>
  <c r="K7658" i="9"/>
  <c r="K7659" i="9"/>
  <c r="K7660" i="9"/>
  <c r="K7661" i="9"/>
  <c r="K7662" i="9"/>
  <c r="K7663" i="9"/>
  <c r="K7664" i="9"/>
  <c r="K7665" i="9"/>
  <c r="K7666" i="9"/>
  <c r="K7667" i="9"/>
  <c r="K7668" i="9"/>
  <c r="K7669" i="9"/>
  <c r="K7670" i="9"/>
  <c r="K7671" i="9"/>
  <c r="K7672" i="9"/>
  <c r="K7673" i="9"/>
  <c r="K7674" i="9"/>
  <c r="K7675" i="9"/>
  <c r="K7676" i="9"/>
  <c r="K7677" i="9"/>
  <c r="K7678" i="9"/>
  <c r="K7679" i="9"/>
  <c r="K7680" i="9"/>
  <c r="K7681" i="9"/>
  <c r="K7682" i="9"/>
  <c r="K7683" i="9"/>
  <c r="K7684" i="9"/>
  <c r="K7685" i="9"/>
  <c r="K7686" i="9"/>
  <c r="K7687" i="9"/>
  <c r="K7688" i="9"/>
  <c r="K7689" i="9"/>
  <c r="K7690" i="9"/>
  <c r="K7691" i="9"/>
  <c r="K7692" i="9"/>
  <c r="K7693" i="9"/>
  <c r="K7694" i="9"/>
  <c r="K7695" i="9"/>
  <c r="K7696" i="9"/>
  <c r="K7697" i="9"/>
  <c r="K7698" i="9"/>
  <c r="K7699" i="9"/>
  <c r="K7700" i="9"/>
  <c r="K7701" i="9"/>
  <c r="K7702" i="9"/>
  <c r="K7703" i="9"/>
  <c r="K7704" i="9"/>
  <c r="K7705" i="9"/>
  <c r="K7706" i="9"/>
  <c r="K7707" i="9"/>
  <c r="K7708" i="9"/>
  <c r="K7709" i="9"/>
  <c r="K7710" i="9"/>
  <c r="K7711" i="9"/>
  <c r="K7712" i="9"/>
  <c r="K7713" i="9"/>
  <c r="K7714" i="9"/>
  <c r="K7715" i="9"/>
  <c r="K7716" i="9"/>
  <c r="K7717" i="9"/>
  <c r="K7718" i="9"/>
  <c r="K7719" i="9"/>
  <c r="K7720" i="9"/>
  <c r="K7721" i="9"/>
  <c r="K7722" i="9"/>
  <c r="K7723" i="9"/>
  <c r="K7724" i="9"/>
  <c r="K7725" i="9"/>
  <c r="K7726" i="9"/>
  <c r="K7727" i="9"/>
  <c r="K7728" i="9"/>
  <c r="K7729" i="9"/>
  <c r="K7730" i="9"/>
  <c r="K7731" i="9"/>
  <c r="K7732" i="9"/>
  <c r="K7733" i="9"/>
  <c r="K7734" i="9"/>
  <c r="K7735" i="9"/>
  <c r="K7736" i="9"/>
  <c r="K7737" i="9"/>
  <c r="K7738" i="9"/>
  <c r="K7739" i="9"/>
  <c r="K7740" i="9"/>
  <c r="K7741" i="9"/>
  <c r="K7742" i="9"/>
  <c r="K7743" i="9"/>
  <c r="K7744" i="9"/>
  <c r="K7745" i="9"/>
  <c r="K7746" i="9"/>
  <c r="K7747" i="9"/>
  <c r="K7748" i="9"/>
  <c r="K7749" i="9"/>
  <c r="K7750" i="9"/>
  <c r="K7751" i="9"/>
  <c r="K7752" i="9"/>
  <c r="K7753" i="9"/>
  <c r="K7754" i="9"/>
  <c r="K7755" i="9"/>
  <c r="K7756" i="9"/>
  <c r="K7757" i="9"/>
  <c r="K7758" i="9"/>
  <c r="K7759" i="9"/>
  <c r="K7760" i="9"/>
  <c r="K7761" i="9"/>
  <c r="K7762" i="9"/>
  <c r="K7763" i="9"/>
  <c r="K7764" i="9"/>
  <c r="K7765" i="9"/>
  <c r="K7766" i="9"/>
  <c r="K7767" i="9"/>
  <c r="K7768" i="9"/>
  <c r="K7769" i="9"/>
  <c r="K7770" i="9"/>
  <c r="K7771" i="9"/>
  <c r="K7772" i="9"/>
  <c r="K7773" i="9"/>
  <c r="K7774" i="9"/>
  <c r="K7775" i="9"/>
  <c r="K7776" i="9"/>
  <c r="K7777" i="9"/>
  <c r="K7778" i="9"/>
  <c r="K7779" i="9"/>
  <c r="K7780" i="9"/>
  <c r="K7781" i="9"/>
  <c r="K7782" i="9"/>
  <c r="K7783" i="9"/>
  <c r="K7784" i="9"/>
  <c r="K7785" i="9"/>
  <c r="K7786" i="9"/>
  <c r="K7787" i="9"/>
  <c r="K7788" i="9"/>
  <c r="K7789" i="9"/>
  <c r="K7790" i="9"/>
  <c r="K7791" i="9"/>
  <c r="K7792" i="9"/>
  <c r="K7793" i="9"/>
  <c r="K7794" i="9"/>
  <c r="K7795" i="9"/>
  <c r="K7796" i="9"/>
  <c r="K7797" i="9"/>
  <c r="K7798" i="9"/>
  <c r="K7799" i="9"/>
  <c r="K7800" i="9"/>
  <c r="K7801" i="9"/>
  <c r="K7802" i="9"/>
  <c r="K7803" i="9"/>
  <c r="K7804" i="9"/>
  <c r="K7805" i="9"/>
  <c r="K7806" i="9"/>
  <c r="K7807" i="9"/>
  <c r="K7808" i="9"/>
  <c r="K7809" i="9"/>
  <c r="K7810" i="9"/>
  <c r="K7811" i="9"/>
  <c r="K7812" i="9"/>
  <c r="K7813" i="9"/>
  <c r="K7814" i="9"/>
  <c r="K7815" i="9"/>
  <c r="K7816" i="9"/>
  <c r="K7817" i="9"/>
  <c r="K7818" i="9"/>
  <c r="K7819" i="9"/>
  <c r="K7820" i="9"/>
  <c r="K7821" i="9"/>
  <c r="K7822" i="9"/>
  <c r="K7823" i="9"/>
  <c r="K7824" i="9"/>
  <c r="K7825" i="9"/>
  <c r="K7826" i="9"/>
  <c r="K7827" i="9"/>
  <c r="K7828" i="9"/>
  <c r="K7829" i="9"/>
  <c r="K7830" i="9"/>
  <c r="K7831" i="9"/>
  <c r="K7832" i="9"/>
  <c r="K7833" i="9"/>
  <c r="K7834" i="9"/>
  <c r="K7835" i="9"/>
  <c r="K7836" i="9"/>
  <c r="K7837" i="9"/>
  <c r="K7838" i="9"/>
  <c r="K7839" i="9"/>
  <c r="K7840" i="9"/>
  <c r="K7841" i="9"/>
  <c r="K7842" i="9"/>
  <c r="K7843" i="9"/>
  <c r="K7844" i="9"/>
  <c r="K7845" i="9"/>
  <c r="K7846" i="9"/>
  <c r="K7847" i="9"/>
  <c r="K7848" i="9"/>
  <c r="K7849" i="9"/>
  <c r="K7850" i="9"/>
  <c r="K7851" i="9"/>
  <c r="K7852" i="9"/>
  <c r="K7853" i="9"/>
  <c r="K7854" i="9"/>
  <c r="K7855" i="9"/>
  <c r="K7856" i="9"/>
  <c r="K7857" i="9"/>
  <c r="K7858" i="9"/>
  <c r="K7859" i="9"/>
  <c r="K7860" i="9"/>
  <c r="K7861" i="9"/>
  <c r="K7862" i="9"/>
  <c r="K7863" i="9"/>
  <c r="K7864" i="9"/>
  <c r="K7865" i="9"/>
  <c r="K7866" i="9"/>
  <c r="K7867" i="9"/>
  <c r="K7868" i="9"/>
  <c r="K7869" i="9"/>
  <c r="K7870" i="9"/>
  <c r="K7871" i="9"/>
  <c r="K7872" i="9"/>
  <c r="K7873" i="9"/>
  <c r="K7874" i="9"/>
  <c r="K7875" i="9"/>
  <c r="K7876" i="9"/>
  <c r="K7877" i="9"/>
  <c r="K7878" i="9"/>
  <c r="K7879" i="9"/>
  <c r="K7880" i="9"/>
  <c r="K7881" i="9"/>
  <c r="K7882" i="9"/>
  <c r="K7883" i="9"/>
  <c r="K7884" i="9"/>
  <c r="K7885" i="9"/>
  <c r="K7886" i="9"/>
  <c r="K7887" i="9"/>
  <c r="K7888" i="9"/>
  <c r="K7889" i="9"/>
  <c r="K7890" i="9"/>
  <c r="K7891" i="9"/>
  <c r="K7892" i="9"/>
  <c r="K7893" i="9"/>
  <c r="K7894" i="9"/>
  <c r="K7895" i="9"/>
  <c r="K7896" i="9"/>
  <c r="K7897" i="9"/>
  <c r="K7898" i="9"/>
  <c r="K7899" i="9"/>
  <c r="K7900" i="9"/>
  <c r="K7901" i="9"/>
  <c r="K7902" i="9"/>
  <c r="K7903" i="9"/>
  <c r="K7904" i="9"/>
  <c r="K7905" i="9"/>
  <c r="K7906" i="9"/>
  <c r="K7907" i="9"/>
  <c r="K7908" i="9"/>
  <c r="K7909" i="9"/>
  <c r="K7910" i="9"/>
  <c r="K7911" i="9"/>
  <c r="K7912" i="9"/>
  <c r="K7913" i="9"/>
  <c r="K7914" i="9"/>
  <c r="K7915" i="9"/>
  <c r="K7916" i="9"/>
  <c r="K7917" i="9"/>
  <c r="K7918" i="9"/>
  <c r="K7919" i="9"/>
  <c r="K7920" i="9"/>
  <c r="K7921" i="9"/>
  <c r="K7922" i="9"/>
  <c r="K7923" i="9"/>
  <c r="K7924" i="9"/>
  <c r="K7925" i="9"/>
  <c r="K7926" i="9"/>
  <c r="K7927" i="9"/>
  <c r="K7928" i="9"/>
  <c r="K7929" i="9"/>
  <c r="K7930" i="9"/>
  <c r="K7931" i="9"/>
  <c r="K7932" i="9"/>
  <c r="K7933" i="9"/>
  <c r="K7934" i="9"/>
  <c r="K7935" i="9"/>
  <c r="K7936" i="9"/>
  <c r="K7937" i="9"/>
  <c r="K7938" i="9"/>
  <c r="K7939" i="9"/>
  <c r="K7940" i="9"/>
  <c r="K7941" i="9"/>
  <c r="K7942" i="9"/>
  <c r="K7943" i="9"/>
  <c r="K7944" i="9"/>
  <c r="K7945" i="9"/>
  <c r="K7946" i="9"/>
  <c r="K7947" i="9"/>
  <c r="K7948" i="9"/>
  <c r="K7949" i="9"/>
  <c r="K7950" i="9"/>
  <c r="K7951" i="9"/>
  <c r="K7952" i="9"/>
  <c r="K7953" i="9"/>
  <c r="K7954" i="9"/>
  <c r="K7955" i="9"/>
  <c r="K7956" i="9"/>
  <c r="K7957" i="9"/>
  <c r="K7958" i="9"/>
  <c r="K7959" i="9"/>
  <c r="K7960" i="9"/>
  <c r="K7961" i="9"/>
  <c r="K7962" i="9"/>
  <c r="K7963" i="9"/>
  <c r="K7964" i="9"/>
  <c r="K7965" i="9"/>
  <c r="K7966" i="9"/>
  <c r="K7967" i="9"/>
  <c r="K7968" i="9"/>
  <c r="K7969" i="9"/>
  <c r="K7970" i="9"/>
  <c r="K7971" i="9"/>
  <c r="K7972" i="9"/>
  <c r="K7973" i="9"/>
  <c r="K7974" i="9"/>
  <c r="K7975" i="9"/>
  <c r="K7976" i="9"/>
  <c r="K7977" i="9"/>
  <c r="K7978" i="9"/>
  <c r="K7979" i="9"/>
  <c r="K7980" i="9"/>
  <c r="K7981" i="9"/>
  <c r="K7982" i="9"/>
  <c r="K7983" i="9"/>
  <c r="K7984" i="9"/>
  <c r="K7985" i="9"/>
  <c r="K7986" i="9"/>
  <c r="K7987" i="9"/>
  <c r="K7988" i="9"/>
  <c r="K7989" i="9"/>
  <c r="K7990" i="9"/>
  <c r="K7991" i="9"/>
  <c r="K7992" i="9"/>
  <c r="K7993" i="9"/>
  <c r="K7994" i="9"/>
  <c r="K7995" i="9"/>
  <c r="K7996" i="9"/>
  <c r="K7997" i="9"/>
  <c r="K7998" i="9"/>
  <c r="K7999" i="9"/>
  <c r="K8000" i="9"/>
  <c r="K8001" i="9"/>
  <c r="K8002" i="9"/>
  <c r="K8003" i="9"/>
  <c r="K8004" i="9"/>
  <c r="K8005" i="9"/>
  <c r="K8006" i="9"/>
  <c r="K8007" i="9"/>
  <c r="K8008" i="9"/>
  <c r="K8009" i="9"/>
  <c r="K8010" i="9"/>
  <c r="K8011" i="9"/>
  <c r="K8012" i="9"/>
  <c r="K8013" i="9"/>
  <c r="K8014" i="9"/>
  <c r="K8015" i="9"/>
  <c r="K8016" i="9"/>
  <c r="K8017" i="9"/>
  <c r="K8018" i="9"/>
  <c r="K8019" i="9"/>
  <c r="K8020" i="9"/>
  <c r="K8021" i="9"/>
  <c r="K8022" i="9"/>
  <c r="K8023" i="9"/>
  <c r="K8024" i="9"/>
  <c r="K8025" i="9"/>
  <c r="K8026" i="9"/>
  <c r="K8027" i="9"/>
  <c r="K8028" i="9"/>
  <c r="K8029" i="9"/>
  <c r="K8030" i="9"/>
  <c r="K8031" i="9"/>
  <c r="K8032" i="9"/>
  <c r="K8033" i="9"/>
  <c r="K8034" i="9"/>
  <c r="K8035" i="9"/>
  <c r="K8036" i="9"/>
  <c r="K8037" i="9"/>
  <c r="K8038" i="9"/>
  <c r="K8039" i="9"/>
  <c r="K8040" i="9"/>
  <c r="K8041" i="9"/>
  <c r="K8042" i="9"/>
  <c r="K8043" i="9"/>
  <c r="K8044" i="9"/>
  <c r="K8045" i="9"/>
  <c r="K8046" i="9"/>
  <c r="K8047" i="9"/>
  <c r="K8048" i="9"/>
  <c r="K8049" i="9"/>
  <c r="K8050" i="9"/>
  <c r="K8051" i="9"/>
  <c r="K8052" i="9"/>
  <c r="K8053" i="9"/>
  <c r="K8054" i="9"/>
  <c r="K8055" i="9"/>
  <c r="K8056" i="9"/>
  <c r="K8057" i="9"/>
  <c r="K8058" i="9"/>
  <c r="K8059" i="9"/>
  <c r="K8060" i="9"/>
  <c r="K8061" i="9"/>
  <c r="K8062" i="9"/>
  <c r="K8063" i="9"/>
  <c r="K8064" i="9"/>
  <c r="K8065" i="9"/>
  <c r="K8066" i="9"/>
  <c r="K8067" i="9"/>
  <c r="K8068" i="9"/>
  <c r="K8069" i="9"/>
  <c r="K8070" i="9"/>
  <c r="K8071" i="9"/>
  <c r="K8072" i="9"/>
  <c r="K8073" i="9"/>
  <c r="K8074" i="9"/>
  <c r="K8075" i="9"/>
  <c r="K8076" i="9"/>
  <c r="K8077" i="9"/>
  <c r="K8078" i="9"/>
  <c r="K8079" i="9"/>
  <c r="K8080" i="9"/>
  <c r="K8081" i="9"/>
  <c r="K8082" i="9"/>
  <c r="K8083" i="9"/>
  <c r="K8084" i="9"/>
  <c r="K8085" i="9"/>
  <c r="K8086" i="9"/>
  <c r="K8087" i="9"/>
  <c r="K8088" i="9"/>
  <c r="K8089" i="9"/>
  <c r="K8090" i="9"/>
  <c r="K8091" i="9"/>
  <c r="K8092" i="9"/>
  <c r="K8093" i="9"/>
  <c r="K8094" i="9"/>
  <c r="K8095" i="9"/>
  <c r="K8096" i="9"/>
  <c r="K8097" i="9"/>
  <c r="K8098" i="9"/>
  <c r="K8099" i="9"/>
  <c r="K8100" i="9"/>
  <c r="K8101" i="9"/>
  <c r="K8102" i="9"/>
  <c r="K8103" i="9"/>
  <c r="K8104" i="9"/>
  <c r="K8105" i="9"/>
  <c r="K8106" i="9"/>
  <c r="K8107" i="9"/>
  <c r="K8108" i="9"/>
  <c r="K8109" i="9"/>
  <c r="K8110" i="9"/>
  <c r="K8111" i="9"/>
  <c r="K8112" i="9"/>
  <c r="K8113" i="9"/>
  <c r="K8114" i="9"/>
  <c r="K8115" i="9"/>
  <c r="K8116" i="9"/>
  <c r="K8117" i="9"/>
  <c r="K8118" i="9"/>
  <c r="K8119" i="9"/>
  <c r="K8120" i="9"/>
  <c r="K8121" i="9"/>
  <c r="K8122" i="9"/>
  <c r="K8123" i="9"/>
  <c r="K8124" i="9"/>
  <c r="K8125" i="9"/>
  <c r="K8126" i="9"/>
  <c r="K8127" i="9"/>
  <c r="K8128" i="9"/>
  <c r="K8129" i="9"/>
  <c r="K8130" i="9"/>
  <c r="K8131" i="9"/>
  <c r="K8132" i="9"/>
  <c r="K8133" i="9"/>
  <c r="K8134" i="9"/>
  <c r="K8135" i="9"/>
  <c r="K8136" i="9"/>
  <c r="K8137" i="9"/>
  <c r="K8138" i="9"/>
  <c r="K8139" i="9"/>
  <c r="K8140" i="9"/>
  <c r="K8141" i="9"/>
  <c r="K8142" i="9"/>
  <c r="K8143" i="9"/>
  <c r="K8144" i="9"/>
  <c r="K8145" i="9"/>
  <c r="K8146" i="9"/>
  <c r="K8147" i="9"/>
  <c r="K8148" i="9"/>
  <c r="K8149" i="9"/>
  <c r="K8150" i="9"/>
  <c r="K8151" i="9"/>
  <c r="K8152" i="9"/>
  <c r="K8153" i="9"/>
  <c r="K8154" i="9"/>
  <c r="K8155" i="9"/>
  <c r="K8156" i="9"/>
  <c r="K8157" i="9"/>
  <c r="K8158" i="9"/>
  <c r="K8159" i="9"/>
  <c r="K8160" i="9"/>
  <c r="K8161" i="9"/>
  <c r="K8162" i="9"/>
  <c r="K8163" i="9"/>
  <c r="K8164" i="9"/>
  <c r="K8165" i="9"/>
  <c r="K8166" i="9"/>
  <c r="K8167" i="9"/>
  <c r="K8168" i="9"/>
  <c r="K8169" i="9"/>
  <c r="K8170" i="9"/>
  <c r="K8171" i="9"/>
  <c r="K8172" i="9"/>
  <c r="K8173" i="9"/>
  <c r="K8174" i="9"/>
  <c r="K8175" i="9"/>
  <c r="K8176" i="9"/>
  <c r="K8177" i="9"/>
  <c r="K8178" i="9"/>
  <c r="K8179" i="9"/>
  <c r="K8180" i="9"/>
  <c r="K8181" i="9"/>
  <c r="K8182" i="9"/>
  <c r="K8183" i="9"/>
  <c r="K8184" i="9"/>
  <c r="K8185" i="9"/>
  <c r="K8186" i="9"/>
  <c r="K8187" i="9"/>
  <c r="K8188" i="9"/>
  <c r="K8189" i="9"/>
  <c r="K8190" i="9"/>
  <c r="K8191" i="9"/>
  <c r="K8192" i="9"/>
  <c r="K8193" i="9"/>
  <c r="K8194" i="9"/>
  <c r="K8195" i="9"/>
  <c r="K8196" i="9"/>
  <c r="K8197" i="9"/>
  <c r="K8198" i="9"/>
  <c r="K8199" i="9"/>
  <c r="K8200" i="9"/>
  <c r="K8201" i="9"/>
  <c r="K8202" i="9"/>
  <c r="K8203" i="9"/>
  <c r="K8204" i="9"/>
  <c r="K8205" i="9"/>
  <c r="K8206" i="9"/>
  <c r="K8207" i="9"/>
  <c r="K8208" i="9"/>
  <c r="K8209" i="9"/>
  <c r="K8210" i="9"/>
  <c r="K8211" i="9"/>
  <c r="K8212" i="9"/>
  <c r="K8213" i="9"/>
  <c r="K8214" i="9"/>
  <c r="K8215" i="9"/>
  <c r="K8216" i="9"/>
  <c r="K8217" i="9"/>
  <c r="K8218" i="9"/>
  <c r="K8219" i="9"/>
  <c r="K8220" i="9"/>
  <c r="K8221" i="9"/>
  <c r="K8222" i="9"/>
  <c r="K8223" i="9"/>
  <c r="K8224" i="9"/>
  <c r="K8225" i="9"/>
  <c r="K8226" i="9"/>
  <c r="K8227" i="9"/>
  <c r="K8228" i="9"/>
  <c r="K8229" i="9"/>
  <c r="K8230" i="9"/>
  <c r="K8231" i="9"/>
  <c r="K8232" i="9"/>
  <c r="K8233" i="9"/>
  <c r="K8234" i="9"/>
  <c r="K8235" i="9"/>
  <c r="K8236" i="9"/>
  <c r="K8237" i="9"/>
  <c r="K8238" i="9"/>
  <c r="K8239" i="9"/>
  <c r="K8240" i="9"/>
  <c r="K8241" i="9"/>
  <c r="K8242" i="9"/>
  <c r="K8243" i="9"/>
  <c r="K8244" i="9"/>
  <c r="K8245" i="9"/>
  <c r="K8246" i="9"/>
  <c r="K8247" i="9"/>
  <c r="K8248" i="9"/>
  <c r="K8249" i="9"/>
  <c r="K8250" i="9"/>
  <c r="K8251" i="9"/>
  <c r="K8252" i="9"/>
  <c r="K8253" i="9"/>
  <c r="K8254" i="9"/>
  <c r="K8255" i="9"/>
  <c r="K8256" i="9"/>
  <c r="K8257" i="9"/>
  <c r="K8258" i="9"/>
  <c r="K8259" i="9"/>
  <c r="K8260" i="9"/>
  <c r="K8261" i="9"/>
  <c r="K8262" i="9"/>
  <c r="K8263" i="9"/>
  <c r="K8264" i="9"/>
  <c r="K8265" i="9"/>
  <c r="K8266" i="9"/>
  <c r="K8267" i="9"/>
  <c r="K8268" i="9"/>
  <c r="K8269" i="9"/>
  <c r="K8270" i="9"/>
  <c r="K8271" i="9"/>
  <c r="K8272" i="9"/>
  <c r="K8273" i="9"/>
  <c r="K8274" i="9"/>
  <c r="K8275" i="9"/>
  <c r="K8276" i="9"/>
  <c r="K8277" i="9"/>
  <c r="K8278" i="9"/>
  <c r="K8279" i="9"/>
  <c r="K8280" i="9"/>
  <c r="K8281" i="9"/>
  <c r="K8282" i="9"/>
  <c r="K8283" i="9"/>
  <c r="K8284" i="9"/>
  <c r="K8285" i="9"/>
  <c r="K8286" i="9"/>
  <c r="K8287" i="9"/>
  <c r="K8288" i="9"/>
  <c r="K8289" i="9"/>
  <c r="K8290" i="9"/>
  <c r="K8291" i="9"/>
  <c r="K8292" i="9"/>
  <c r="K8293" i="9"/>
  <c r="K8294" i="9"/>
  <c r="K8295" i="9"/>
  <c r="K8296" i="9"/>
  <c r="K8297" i="9"/>
  <c r="K8298" i="9"/>
  <c r="K8299" i="9"/>
  <c r="K8300" i="9"/>
  <c r="K8301" i="9"/>
  <c r="K8302" i="9"/>
  <c r="K8303" i="9"/>
  <c r="K8304" i="9"/>
  <c r="K8305" i="9"/>
  <c r="K8306" i="9"/>
  <c r="K8307" i="9"/>
  <c r="K8308" i="9"/>
  <c r="K8309" i="9"/>
  <c r="K8310" i="9"/>
  <c r="K8311" i="9"/>
  <c r="K8312" i="9"/>
  <c r="K8313" i="9"/>
  <c r="K8314" i="9"/>
  <c r="K8315" i="9"/>
  <c r="K8316" i="9"/>
  <c r="K8317" i="9"/>
  <c r="K8318" i="9"/>
  <c r="K8319" i="9"/>
  <c r="K8320" i="9"/>
  <c r="K8321" i="9"/>
  <c r="K8322" i="9"/>
  <c r="K8323" i="9"/>
  <c r="K8324" i="9"/>
  <c r="K8325" i="9"/>
  <c r="K8326" i="9"/>
  <c r="K8327" i="9"/>
  <c r="K8328" i="9"/>
  <c r="K8329" i="9"/>
  <c r="K8330" i="9"/>
  <c r="K8331" i="9"/>
  <c r="K8332" i="9"/>
  <c r="K8333" i="9"/>
  <c r="K8334" i="9"/>
  <c r="K8335" i="9"/>
  <c r="K8336" i="9"/>
  <c r="K8337" i="9"/>
  <c r="K8338" i="9"/>
  <c r="K8339" i="9"/>
  <c r="K8340" i="9"/>
  <c r="K8341" i="9"/>
  <c r="K8342" i="9"/>
  <c r="K8343" i="9"/>
  <c r="K8344" i="9"/>
  <c r="K8345" i="9"/>
  <c r="K8346" i="9"/>
  <c r="K8347" i="9"/>
  <c r="K8348" i="9"/>
  <c r="K8349" i="9"/>
  <c r="K8350" i="9"/>
  <c r="K8351" i="9"/>
  <c r="K8352" i="9"/>
  <c r="K8353" i="9"/>
  <c r="K8354" i="9"/>
  <c r="K8355" i="9"/>
  <c r="K8356" i="9"/>
  <c r="K8357" i="9"/>
  <c r="K8358" i="9"/>
  <c r="K8359" i="9"/>
  <c r="K8360" i="9"/>
  <c r="K8361" i="9"/>
  <c r="K8362" i="9"/>
  <c r="K8363" i="9"/>
  <c r="K8364" i="9"/>
  <c r="K8365" i="9"/>
  <c r="K8366" i="9"/>
  <c r="K8367" i="9"/>
  <c r="K8368" i="9"/>
  <c r="K8369" i="9"/>
  <c r="K8370" i="9"/>
  <c r="K8371" i="9"/>
  <c r="K8372" i="9"/>
  <c r="K8373" i="9"/>
  <c r="K8374" i="9"/>
  <c r="K8375" i="9"/>
  <c r="K8376" i="9"/>
  <c r="K8377" i="9"/>
  <c r="K8378" i="9"/>
  <c r="K8379" i="9"/>
  <c r="K8380" i="9"/>
  <c r="K8381" i="9"/>
  <c r="K8382" i="9"/>
  <c r="K8383" i="9"/>
  <c r="K8384" i="9"/>
  <c r="K8385" i="9"/>
  <c r="K8386" i="9"/>
  <c r="K8387" i="9"/>
  <c r="K8388" i="9"/>
  <c r="K8389" i="9"/>
  <c r="K8390" i="9"/>
  <c r="K8391" i="9"/>
  <c r="K8392" i="9"/>
  <c r="K8393" i="9"/>
  <c r="K8394" i="9"/>
  <c r="K8395" i="9"/>
  <c r="K8396" i="9"/>
  <c r="K8397" i="9"/>
  <c r="K8398" i="9"/>
  <c r="K8399" i="9"/>
  <c r="K8400" i="9"/>
  <c r="K8401" i="9"/>
  <c r="K8402" i="9"/>
  <c r="K8403" i="9"/>
  <c r="K8404" i="9"/>
  <c r="K8405" i="9"/>
  <c r="K8406" i="9"/>
  <c r="K8407" i="9"/>
  <c r="K8408" i="9"/>
  <c r="K8409" i="9"/>
  <c r="K8410" i="9"/>
  <c r="K8411" i="9"/>
  <c r="K8412" i="9"/>
  <c r="K8413" i="9"/>
  <c r="K8414" i="9"/>
  <c r="K8415" i="9"/>
  <c r="K8416" i="9"/>
  <c r="K8417" i="9"/>
  <c r="K8418" i="9"/>
  <c r="K8419" i="9"/>
  <c r="K8420" i="9"/>
  <c r="K8421" i="9"/>
  <c r="K8422" i="9"/>
  <c r="K8423" i="9"/>
  <c r="K8424" i="9"/>
  <c r="K8425" i="9"/>
  <c r="K8426" i="9"/>
  <c r="K8427" i="9"/>
  <c r="K8428" i="9"/>
  <c r="K8429" i="9"/>
  <c r="K8430" i="9"/>
  <c r="K8431" i="9"/>
  <c r="K8432" i="9"/>
  <c r="K8433" i="9"/>
  <c r="K8434" i="9"/>
  <c r="K8435" i="9"/>
  <c r="K8436" i="9"/>
  <c r="K8437" i="9"/>
  <c r="K8438" i="9"/>
  <c r="K8439" i="9"/>
  <c r="K8440" i="9"/>
  <c r="K8441" i="9"/>
  <c r="K8442" i="9"/>
  <c r="K8443" i="9"/>
  <c r="K8444" i="9"/>
  <c r="K8445" i="9"/>
  <c r="K8446" i="9"/>
  <c r="K8447" i="9"/>
  <c r="K8448" i="9"/>
  <c r="K8449" i="9"/>
  <c r="K8450" i="9"/>
  <c r="K8451" i="9"/>
  <c r="K8452" i="9"/>
  <c r="K8453" i="9"/>
  <c r="K8454" i="9"/>
  <c r="K8455" i="9"/>
  <c r="K8456" i="9"/>
  <c r="K8457" i="9"/>
  <c r="K8458" i="9"/>
  <c r="K8459" i="9"/>
  <c r="K8460" i="9"/>
  <c r="K8461" i="9"/>
  <c r="K8462" i="9"/>
  <c r="K8463" i="9"/>
  <c r="K8464" i="9"/>
  <c r="K8465" i="9"/>
  <c r="K8466" i="9"/>
  <c r="K8467" i="9"/>
  <c r="K8468" i="9"/>
  <c r="K8469" i="9"/>
  <c r="K8470" i="9"/>
  <c r="K8471" i="9"/>
  <c r="K8472" i="9"/>
  <c r="K8473" i="9"/>
  <c r="K8474" i="9"/>
  <c r="K8475" i="9"/>
  <c r="K8476" i="9"/>
  <c r="K8477" i="9"/>
  <c r="K8478" i="9"/>
  <c r="K8479" i="9"/>
  <c r="K8480" i="9"/>
  <c r="K8481" i="9"/>
  <c r="K8482" i="9"/>
  <c r="K8483" i="9"/>
  <c r="K8484" i="9"/>
  <c r="K8485" i="9"/>
  <c r="K8486" i="9"/>
  <c r="K8487" i="9"/>
  <c r="K8488" i="9"/>
  <c r="K8489" i="9"/>
  <c r="K8490" i="9"/>
  <c r="K8491" i="9"/>
  <c r="K8492" i="9"/>
  <c r="K8493" i="9"/>
  <c r="K8494" i="9"/>
  <c r="K8495" i="9"/>
  <c r="K8496" i="9"/>
  <c r="K8497" i="9"/>
  <c r="K8498" i="9"/>
  <c r="K8499" i="9"/>
  <c r="K8500" i="9"/>
  <c r="K8501" i="9"/>
  <c r="K8502" i="9"/>
  <c r="K8503" i="9"/>
  <c r="K8504" i="9"/>
  <c r="K8505" i="9"/>
  <c r="K8506" i="9"/>
  <c r="K8507" i="9"/>
  <c r="K8508" i="9"/>
  <c r="K8509" i="9"/>
  <c r="K8510" i="9"/>
  <c r="K8511" i="9"/>
  <c r="K8512" i="9"/>
  <c r="K8513" i="9"/>
  <c r="K8514" i="9"/>
  <c r="K8515" i="9"/>
  <c r="K8516" i="9"/>
  <c r="K8517" i="9"/>
  <c r="K8518" i="9"/>
  <c r="K8519" i="9"/>
  <c r="K8520" i="9"/>
  <c r="K8521" i="9"/>
  <c r="K8522" i="9"/>
  <c r="K8523" i="9"/>
  <c r="K8524" i="9"/>
  <c r="K8525" i="9"/>
  <c r="K8526" i="9"/>
  <c r="K8527" i="9"/>
  <c r="K8528" i="9"/>
  <c r="K8529" i="9"/>
  <c r="K8530" i="9"/>
  <c r="K8531" i="9"/>
  <c r="K8532" i="9"/>
  <c r="K8533" i="9"/>
  <c r="K8534" i="9"/>
  <c r="K8535" i="9"/>
  <c r="K8536" i="9"/>
  <c r="K8537" i="9"/>
  <c r="K8538" i="9"/>
  <c r="K8539" i="9"/>
  <c r="K8540" i="9"/>
  <c r="K8541" i="9"/>
  <c r="K8542" i="9"/>
  <c r="K8543" i="9"/>
  <c r="K8544" i="9"/>
  <c r="K8545" i="9"/>
  <c r="K8546" i="9"/>
  <c r="K8547" i="9"/>
  <c r="K8548" i="9"/>
  <c r="K8549" i="9"/>
  <c r="K8550" i="9"/>
  <c r="K8551" i="9"/>
  <c r="K8552" i="9"/>
  <c r="K8553" i="9"/>
  <c r="K8554" i="9"/>
  <c r="K8555" i="9"/>
  <c r="K8556" i="9"/>
  <c r="K8557" i="9"/>
  <c r="K8558" i="9"/>
  <c r="K8559" i="9"/>
  <c r="K8560" i="9"/>
  <c r="K8561" i="9"/>
  <c r="K8562" i="9"/>
  <c r="K8563" i="9"/>
  <c r="K8564" i="9"/>
  <c r="K8565" i="9"/>
  <c r="K8566" i="9"/>
  <c r="K8567" i="9"/>
  <c r="K8568" i="9"/>
  <c r="K8569" i="9"/>
  <c r="K8570" i="9"/>
  <c r="K8571" i="9"/>
  <c r="K8572" i="9"/>
  <c r="K8573" i="9"/>
  <c r="K8574" i="9"/>
  <c r="K8575" i="9"/>
  <c r="K8576" i="9"/>
  <c r="K8577" i="9"/>
  <c r="K8578" i="9"/>
  <c r="K8579" i="9"/>
  <c r="K8580" i="9"/>
  <c r="K8581" i="9"/>
  <c r="K8582" i="9"/>
  <c r="K8583" i="9"/>
  <c r="K8584" i="9"/>
  <c r="K8585" i="9"/>
  <c r="K8586" i="9"/>
  <c r="K8587" i="9"/>
  <c r="K8588" i="9"/>
  <c r="K8589" i="9"/>
  <c r="K8590" i="9"/>
  <c r="K8591" i="9"/>
  <c r="K8592" i="9"/>
  <c r="K8593" i="9"/>
  <c r="K8594" i="9"/>
  <c r="K8595" i="9"/>
  <c r="K8596" i="9"/>
  <c r="K8597" i="9"/>
  <c r="K8598" i="9"/>
  <c r="K8599" i="9"/>
  <c r="K8600" i="9"/>
  <c r="K8601" i="9"/>
  <c r="K8602" i="9"/>
  <c r="K8603" i="9"/>
  <c r="K8604" i="9"/>
  <c r="K8605" i="9"/>
  <c r="K8606" i="9"/>
  <c r="K8607" i="9"/>
  <c r="K8608" i="9"/>
  <c r="K8609" i="9"/>
  <c r="K8610" i="9"/>
  <c r="K8611" i="9"/>
  <c r="K8612" i="9"/>
  <c r="K8613" i="9"/>
  <c r="K8614" i="9"/>
  <c r="K8615" i="9"/>
  <c r="K8616" i="9"/>
  <c r="K8617" i="9"/>
  <c r="K8618" i="9"/>
  <c r="K8619" i="9"/>
  <c r="K8620" i="9"/>
  <c r="K8621" i="9"/>
  <c r="K8622" i="9"/>
  <c r="K8623" i="9"/>
  <c r="K8624" i="9"/>
  <c r="K8625" i="9"/>
  <c r="K8626" i="9"/>
  <c r="K8627" i="9"/>
  <c r="K8628" i="9"/>
  <c r="K8629" i="9"/>
  <c r="K8630" i="9"/>
  <c r="K8631" i="9"/>
  <c r="K8632" i="9"/>
  <c r="K8633" i="9"/>
  <c r="K8634" i="9"/>
  <c r="K8635" i="9"/>
  <c r="K8636" i="9"/>
  <c r="K8637" i="9"/>
  <c r="K8638" i="9"/>
  <c r="K8639" i="9"/>
  <c r="K8640" i="9"/>
  <c r="K8641" i="9"/>
  <c r="K8642" i="9"/>
  <c r="K8643" i="9"/>
  <c r="K8644" i="9"/>
  <c r="K8645" i="9"/>
  <c r="K8646" i="9"/>
  <c r="K8647" i="9"/>
  <c r="K8648" i="9"/>
  <c r="K8649" i="9"/>
  <c r="K8650" i="9"/>
  <c r="K8651" i="9"/>
  <c r="K8652" i="9"/>
  <c r="K8653" i="9"/>
  <c r="K8654" i="9"/>
  <c r="K8655" i="9"/>
  <c r="K8656" i="9"/>
  <c r="K8657" i="9"/>
  <c r="K8658" i="9"/>
  <c r="K8659" i="9"/>
  <c r="K8660" i="9"/>
  <c r="K8661" i="9"/>
  <c r="K8662" i="9"/>
  <c r="K8663" i="9"/>
  <c r="K8664" i="9"/>
  <c r="K8665" i="9"/>
  <c r="K8666" i="9"/>
  <c r="K8667" i="9"/>
  <c r="K8668" i="9"/>
  <c r="K8669" i="9"/>
  <c r="K8670" i="9"/>
  <c r="K8671" i="9"/>
  <c r="K8672" i="9"/>
  <c r="K8673" i="9"/>
  <c r="K8674" i="9"/>
  <c r="K8675" i="9"/>
  <c r="K8676" i="9"/>
  <c r="K8677" i="9"/>
  <c r="K8678" i="9"/>
  <c r="K8679" i="9"/>
  <c r="K8680" i="9"/>
  <c r="K8681" i="9"/>
  <c r="K8682" i="9"/>
  <c r="K8683" i="9"/>
  <c r="K8684" i="9"/>
  <c r="K8685" i="9"/>
  <c r="K8686" i="9"/>
  <c r="K8687" i="9"/>
  <c r="K8688" i="9"/>
  <c r="K8689" i="9"/>
  <c r="K8690" i="9"/>
  <c r="K8691" i="9"/>
  <c r="K8692" i="9"/>
  <c r="K8693" i="9"/>
  <c r="K8694" i="9"/>
  <c r="K8695" i="9"/>
  <c r="K8696" i="9"/>
  <c r="K8697" i="9"/>
  <c r="K8698" i="9"/>
  <c r="K8699" i="9"/>
  <c r="K8700" i="9"/>
  <c r="K8701" i="9"/>
  <c r="K8702" i="9"/>
  <c r="K8703" i="9"/>
  <c r="K8704" i="9"/>
  <c r="K8705" i="9"/>
  <c r="K8706" i="9"/>
  <c r="K8707" i="9"/>
  <c r="K8708" i="9"/>
  <c r="K8709" i="9"/>
  <c r="K8710" i="9"/>
  <c r="K8711" i="9"/>
  <c r="K8712" i="9"/>
  <c r="K8713" i="9"/>
  <c r="K8714" i="9"/>
  <c r="K8715" i="9"/>
  <c r="K8716" i="9"/>
  <c r="K8717" i="9"/>
  <c r="K8718" i="9"/>
  <c r="K8719" i="9"/>
  <c r="K8720" i="9"/>
  <c r="K8721" i="9"/>
  <c r="K8722" i="9"/>
  <c r="K8723" i="9"/>
  <c r="K8724" i="9"/>
  <c r="K8725" i="9"/>
  <c r="K8726" i="9"/>
  <c r="K8727" i="9"/>
  <c r="K8728" i="9"/>
  <c r="K8729" i="9"/>
  <c r="K8730" i="9"/>
  <c r="K8731" i="9"/>
  <c r="K8732" i="9"/>
  <c r="K8733" i="9"/>
  <c r="K8734" i="9"/>
  <c r="K8735" i="9"/>
  <c r="K8736" i="9"/>
  <c r="K8737" i="9"/>
  <c r="K8738" i="9"/>
  <c r="K8739" i="9"/>
  <c r="K8740" i="9"/>
  <c r="K8741" i="9"/>
  <c r="K8742" i="9"/>
  <c r="K8743" i="9"/>
  <c r="K8744" i="9"/>
  <c r="K8745" i="9"/>
  <c r="K8746" i="9"/>
  <c r="K8747" i="9"/>
  <c r="K8748" i="9"/>
  <c r="K8749" i="9"/>
  <c r="K8750" i="9"/>
  <c r="K8751" i="9"/>
  <c r="K8752" i="9"/>
  <c r="K8753" i="9"/>
  <c r="K8754" i="9"/>
  <c r="K8755" i="9"/>
  <c r="K8756" i="9"/>
  <c r="K8757" i="9"/>
  <c r="K8758" i="9"/>
  <c r="K8759" i="9"/>
  <c r="K8760" i="9"/>
  <c r="K8761" i="9"/>
  <c r="K2" i="9"/>
  <c r="G8761" i="32"/>
  <c r="G8760" i="32"/>
  <c r="G8759" i="32"/>
  <c r="G8758" i="32"/>
  <c r="G8757" i="32"/>
  <c r="G8756" i="32"/>
  <c r="G8755" i="32"/>
  <c r="G8754" i="32"/>
  <c r="G8753" i="32"/>
  <c r="G8752" i="32"/>
  <c r="G8751" i="32"/>
  <c r="G8750" i="32"/>
  <c r="G8749" i="32"/>
  <c r="G8748" i="32"/>
  <c r="G8747" i="32"/>
  <c r="G8746" i="32"/>
  <c r="L8746" i="9" s="1"/>
  <c r="G8745" i="32"/>
  <c r="G8744" i="32"/>
  <c r="G8743" i="32"/>
  <c r="G8742" i="32"/>
  <c r="G8741" i="32"/>
  <c r="G8740" i="32"/>
  <c r="G8739" i="32"/>
  <c r="G8738" i="32"/>
  <c r="G8737" i="32"/>
  <c r="G8736" i="32"/>
  <c r="G8735" i="32"/>
  <c r="G8734" i="32"/>
  <c r="G8733" i="32"/>
  <c r="G8732" i="32"/>
  <c r="G8731" i="32"/>
  <c r="G8730" i="32"/>
  <c r="L8730" i="9" s="1"/>
  <c r="G8729" i="32"/>
  <c r="G8728" i="32"/>
  <c r="G8727" i="32"/>
  <c r="G8726" i="32"/>
  <c r="G8725" i="32"/>
  <c r="G8724" i="32"/>
  <c r="G8723" i="32"/>
  <c r="G8722" i="32"/>
  <c r="G8721" i="32"/>
  <c r="G8720" i="32"/>
  <c r="G8719" i="32"/>
  <c r="G8718" i="32"/>
  <c r="G8717" i="32"/>
  <c r="G8716" i="32"/>
  <c r="G8715" i="32"/>
  <c r="G8714" i="32"/>
  <c r="L8714" i="9" s="1"/>
  <c r="G8713" i="32"/>
  <c r="G8712" i="32"/>
  <c r="G8711" i="32"/>
  <c r="G8710" i="32"/>
  <c r="G8709" i="32"/>
  <c r="G8708" i="32"/>
  <c r="G8707" i="32"/>
  <c r="G8706" i="32"/>
  <c r="G8705" i="32"/>
  <c r="G8704" i="32"/>
  <c r="G8703" i="32"/>
  <c r="G8702" i="32"/>
  <c r="G8701" i="32"/>
  <c r="G8700" i="32"/>
  <c r="G8699" i="32"/>
  <c r="G8698" i="32"/>
  <c r="L8698" i="9" s="1"/>
  <c r="G8697" i="32"/>
  <c r="G8696" i="32"/>
  <c r="G8695" i="32"/>
  <c r="G8694" i="32"/>
  <c r="G8693" i="32"/>
  <c r="G8692" i="32"/>
  <c r="G8691" i="32"/>
  <c r="G8690" i="32"/>
  <c r="G8689" i="32"/>
  <c r="G8688" i="32"/>
  <c r="G8687" i="32"/>
  <c r="G8686" i="32"/>
  <c r="G8685" i="32"/>
  <c r="G8684" i="32"/>
  <c r="G8683" i="32"/>
  <c r="G8682" i="32"/>
  <c r="L8682" i="9" s="1"/>
  <c r="G8681" i="32"/>
  <c r="G8680" i="32"/>
  <c r="G8679" i="32"/>
  <c r="G8678" i="32"/>
  <c r="G8677" i="32"/>
  <c r="G8676" i="32"/>
  <c r="G8675" i="32"/>
  <c r="G8674" i="32"/>
  <c r="G8673" i="32"/>
  <c r="G8672" i="32"/>
  <c r="G8671" i="32"/>
  <c r="G8670" i="32"/>
  <c r="G8669" i="32"/>
  <c r="G8668" i="32"/>
  <c r="G8667" i="32"/>
  <c r="G8666" i="32"/>
  <c r="L8666" i="9" s="1"/>
  <c r="G8665" i="32"/>
  <c r="G8664" i="32"/>
  <c r="G8663" i="32"/>
  <c r="G8662" i="32"/>
  <c r="G8661" i="32"/>
  <c r="G8660" i="32"/>
  <c r="F8659" i="32"/>
  <c r="G8659" i="32" s="1"/>
  <c r="L8659" i="9" s="1"/>
  <c r="G8658" i="32"/>
  <c r="G8657" i="32"/>
  <c r="G8656" i="32"/>
  <c r="G8655" i="32"/>
  <c r="G8654" i="32"/>
  <c r="G8653" i="32"/>
  <c r="G8652" i="32"/>
  <c r="G8651" i="32"/>
  <c r="L8651" i="9" s="1"/>
  <c r="G8650" i="32"/>
  <c r="G8649" i="32"/>
  <c r="G8648" i="32"/>
  <c r="G8647" i="32"/>
  <c r="G8646" i="32"/>
  <c r="G8645" i="32"/>
  <c r="G8644" i="32"/>
  <c r="G8643" i="32"/>
  <c r="G8642" i="32"/>
  <c r="G8641" i="32"/>
  <c r="G8640" i="32"/>
  <c r="G8639" i="32"/>
  <c r="G8638" i="32"/>
  <c r="G8637" i="32"/>
  <c r="G8636" i="32"/>
  <c r="G8635" i="32"/>
  <c r="L8635" i="9" s="1"/>
  <c r="G8634" i="32"/>
  <c r="G8633" i="32"/>
  <c r="G8632" i="32"/>
  <c r="G8631" i="32"/>
  <c r="G8630" i="32"/>
  <c r="G8629" i="32"/>
  <c r="G8628" i="32"/>
  <c r="G8627" i="32"/>
  <c r="G8626" i="32"/>
  <c r="G8625" i="32"/>
  <c r="G8624" i="32"/>
  <c r="G8623" i="32"/>
  <c r="G8622" i="32"/>
  <c r="G8621" i="32"/>
  <c r="G8620" i="32"/>
  <c r="G8619" i="32"/>
  <c r="L8619" i="9" s="1"/>
  <c r="G8618" i="32"/>
  <c r="G8617" i="32"/>
  <c r="G8616" i="32"/>
  <c r="G8615" i="32"/>
  <c r="G8614" i="32"/>
  <c r="G8613" i="32"/>
  <c r="G8612" i="32"/>
  <c r="G8611" i="32"/>
  <c r="G8610" i="32"/>
  <c r="G8609" i="32"/>
  <c r="G8608" i="32"/>
  <c r="G8607" i="32"/>
  <c r="G8606" i="32"/>
  <c r="G8605" i="32"/>
  <c r="G8604" i="32"/>
  <c r="G8603" i="32"/>
  <c r="L8603" i="9" s="1"/>
  <c r="G8602" i="32"/>
  <c r="G8601" i="32"/>
  <c r="G8600" i="32"/>
  <c r="G8599" i="32"/>
  <c r="G8598" i="32"/>
  <c r="G8597" i="32"/>
  <c r="G8596" i="32"/>
  <c r="G8595" i="32"/>
  <c r="G8594" i="32"/>
  <c r="G8593" i="32"/>
  <c r="G8592" i="32"/>
  <c r="G8591" i="32"/>
  <c r="G8590" i="32"/>
  <c r="G8589" i="32"/>
  <c r="G8588" i="32"/>
  <c r="G8587" i="32"/>
  <c r="L8587" i="9" s="1"/>
  <c r="G8586" i="32"/>
  <c r="G8585" i="32"/>
  <c r="G8584" i="32"/>
  <c r="G8583" i="32"/>
  <c r="G8582" i="32"/>
  <c r="G8581" i="32"/>
  <c r="G8580" i="32"/>
  <c r="G8579" i="32"/>
  <c r="G8578" i="32"/>
  <c r="G8577" i="32"/>
  <c r="G8576" i="32"/>
  <c r="G8575" i="32"/>
  <c r="G8574" i="32"/>
  <c r="G8573" i="32"/>
  <c r="G8572" i="32"/>
  <c r="G8571" i="32"/>
  <c r="L8571" i="9" s="1"/>
  <c r="G8570" i="32"/>
  <c r="G8569" i="32"/>
  <c r="G8568" i="32"/>
  <c r="G8567" i="32"/>
  <c r="G8566" i="32"/>
  <c r="G8565" i="32"/>
  <c r="G8564" i="32"/>
  <c r="G8563" i="32"/>
  <c r="G8562" i="32"/>
  <c r="G8561" i="32"/>
  <c r="G8560" i="32"/>
  <c r="G8559" i="32"/>
  <c r="G8558" i="32"/>
  <c r="G8557" i="32"/>
  <c r="G8556" i="32"/>
  <c r="G8555" i="32"/>
  <c r="L8555" i="9" s="1"/>
  <c r="G8554" i="32"/>
  <c r="G8553" i="32"/>
  <c r="G8552" i="32"/>
  <c r="G8551" i="32"/>
  <c r="G8550" i="32"/>
  <c r="G8549" i="32"/>
  <c r="G8548" i="32"/>
  <c r="G8547" i="32"/>
  <c r="G8546" i="32"/>
  <c r="G8545" i="32"/>
  <c r="G8544" i="32"/>
  <c r="G8543" i="32"/>
  <c r="G8542" i="32"/>
  <c r="G8541" i="32"/>
  <c r="G8540" i="32"/>
  <c r="G8539" i="32"/>
  <c r="L8539" i="9" s="1"/>
  <c r="G8538" i="32"/>
  <c r="G8537" i="32"/>
  <c r="G8536" i="32"/>
  <c r="G8535" i="32"/>
  <c r="G8534" i="32"/>
  <c r="G8533" i="32"/>
  <c r="G8532" i="32"/>
  <c r="G8531" i="32"/>
  <c r="G8530" i="32"/>
  <c r="G8529" i="32"/>
  <c r="G8528" i="32"/>
  <c r="G8527" i="32"/>
  <c r="G8526" i="32"/>
  <c r="G8525" i="32"/>
  <c r="G8524" i="32"/>
  <c r="G8523" i="32"/>
  <c r="L8523" i="9" s="1"/>
  <c r="G8522" i="32"/>
  <c r="G8521" i="32"/>
  <c r="G8520" i="32"/>
  <c r="G8519" i="32"/>
  <c r="G8518" i="32"/>
  <c r="G8517" i="32"/>
  <c r="G8516" i="32"/>
  <c r="G8515" i="32"/>
  <c r="G8514" i="32"/>
  <c r="G8513" i="32"/>
  <c r="G8512" i="32"/>
  <c r="G8511" i="32"/>
  <c r="G8510" i="32"/>
  <c r="G8509" i="32"/>
  <c r="G8508" i="32"/>
  <c r="G8507" i="32"/>
  <c r="L8507" i="9" s="1"/>
  <c r="G8506" i="32"/>
  <c r="G8505" i="32"/>
  <c r="G8504" i="32"/>
  <c r="G8503" i="32"/>
  <c r="G8502" i="32"/>
  <c r="G8501" i="32"/>
  <c r="G8500" i="32"/>
  <c r="G8499" i="32"/>
  <c r="G8498" i="32"/>
  <c r="G8497" i="32"/>
  <c r="G8496" i="32"/>
  <c r="G8495" i="32"/>
  <c r="G8494" i="32"/>
  <c r="G8493" i="32"/>
  <c r="G8492" i="32"/>
  <c r="G8491" i="32"/>
  <c r="L8491" i="9" s="1"/>
  <c r="F8491" i="32"/>
  <c r="G8490" i="32"/>
  <c r="G8489" i="32"/>
  <c r="G8488" i="32"/>
  <c r="G8487" i="32"/>
  <c r="G8486" i="32"/>
  <c r="G8485" i="32"/>
  <c r="G8484" i="32"/>
  <c r="G8483" i="32"/>
  <c r="G8482" i="32"/>
  <c r="G8481" i="32"/>
  <c r="G8480" i="32"/>
  <c r="G8479" i="32"/>
  <c r="G8478" i="32"/>
  <c r="G8477" i="32"/>
  <c r="G8476" i="32"/>
  <c r="L8476" i="9" s="1"/>
  <c r="G8475" i="32"/>
  <c r="G8474" i="32"/>
  <c r="G8473" i="32"/>
  <c r="G8472" i="32"/>
  <c r="G8471" i="32"/>
  <c r="G8470" i="32"/>
  <c r="G8469" i="32"/>
  <c r="G8468" i="32"/>
  <c r="G8467" i="32"/>
  <c r="G8466" i="32"/>
  <c r="G8465" i="32"/>
  <c r="G8464" i="32"/>
  <c r="G8463" i="32"/>
  <c r="G8462" i="32"/>
  <c r="G8461" i="32"/>
  <c r="G8460" i="32"/>
  <c r="L8460" i="9" s="1"/>
  <c r="G8459" i="32"/>
  <c r="G8458" i="32"/>
  <c r="G8457" i="32"/>
  <c r="G8456" i="32"/>
  <c r="G8455" i="32"/>
  <c r="G8454" i="32"/>
  <c r="G8453" i="32"/>
  <c r="G8452" i="32"/>
  <c r="G8451" i="32"/>
  <c r="G8450" i="32"/>
  <c r="G8449" i="32"/>
  <c r="G8448" i="32"/>
  <c r="G8447" i="32"/>
  <c r="G8446" i="32"/>
  <c r="G8445" i="32"/>
  <c r="G8444" i="32"/>
  <c r="L8444" i="9" s="1"/>
  <c r="G8443" i="32"/>
  <c r="G8442" i="32"/>
  <c r="G8441" i="32"/>
  <c r="G8440" i="32"/>
  <c r="G8439" i="32"/>
  <c r="G8438" i="32"/>
  <c r="G8437" i="32"/>
  <c r="G8436" i="32"/>
  <c r="G8435" i="32"/>
  <c r="G8434" i="32"/>
  <c r="G8433" i="32"/>
  <c r="G8432" i="32"/>
  <c r="G8431" i="32"/>
  <c r="G8430" i="32"/>
  <c r="G8429" i="32"/>
  <c r="G8428" i="32"/>
  <c r="L8428" i="9" s="1"/>
  <c r="G8427" i="32"/>
  <c r="G8426" i="32"/>
  <c r="G8425" i="32"/>
  <c r="G8424" i="32"/>
  <c r="G8423" i="32"/>
  <c r="G8422" i="32"/>
  <c r="G8421" i="32"/>
  <c r="G8420" i="32"/>
  <c r="G8419" i="32"/>
  <c r="G8418" i="32"/>
  <c r="G8417" i="32"/>
  <c r="G8416" i="32"/>
  <c r="G8415" i="32"/>
  <c r="G8414" i="32"/>
  <c r="G8413" i="32"/>
  <c r="G8412" i="32"/>
  <c r="L8412" i="9" s="1"/>
  <c r="G8411" i="32"/>
  <c r="G8410" i="32"/>
  <c r="G8409" i="32"/>
  <c r="G8408" i="32"/>
  <c r="G8407" i="32"/>
  <c r="G8406" i="32"/>
  <c r="G8405" i="32"/>
  <c r="G8404" i="32"/>
  <c r="G8403" i="32"/>
  <c r="G8402" i="32"/>
  <c r="G8401" i="32"/>
  <c r="G8400" i="32"/>
  <c r="G8399" i="32"/>
  <c r="G8398" i="32"/>
  <c r="G8397" i="32"/>
  <c r="G8396" i="32"/>
  <c r="L8396" i="9" s="1"/>
  <c r="G8395" i="32"/>
  <c r="G8394" i="32"/>
  <c r="G8393" i="32"/>
  <c r="G8392" i="32"/>
  <c r="G8391" i="32"/>
  <c r="G8390" i="32"/>
  <c r="G8389" i="32"/>
  <c r="G8388" i="32"/>
  <c r="G8387" i="32"/>
  <c r="G8386" i="32"/>
  <c r="G8385" i="32"/>
  <c r="G8384" i="32"/>
  <c r="G8383" i="32"/>
  <c r="G8382" i="32"/>
  <c r="G8381" i="32"/>
  <c r="G8380" i="32"/>
  <c r="L8380" i="9" s="1"/>
  <c r="G8379" i="32"/>
  <c r="G8378" i="32"/>
  <c r="G8377" i="32"/>
  <c r="G8376" i="32"/>
  <c r="G8375" i="32"/>
  <c r="G8374" i="32"/>
  <c r="G8373" i="32"/>
  <c r="G8372" i="32"/>
  <c r="G8371" i="32"/>
  <c r="G8370" i="32"/>
  <c r="G8369" i="32"/>
  <c r="G8368" i="32"/>
  <c r="G8367" i="32"/>
  <c r="G8366" i="32"/>
  <c r="G8365" i="32"/>
  <c r="G8364" i="32"/>
  <c r="L8364" i="9" s="1"/>
  <c r="G8363" i="32"/>
  <c r="G8362" i="32"/>
  <c r="G8361" i="32"/>
  <c r="G8360" i="32"/>
  <c r="G8359" i="32"/>
  <c r="G8358" i="32"/>
  <c r="G8357" i="32"/>
  <c r="G8356" i="32"/>
  <c r="G8355" i="32"/>
  <c r="G8354" i="32"/>
  <c r="G8353" i="32"/>
  <c r="G8352" i="32"/>
  <c r="G8351" i="32"/>
  <c r="G8350" i="32"/>
  <c r="G8349" i="32"/>
  <c r="G8348" i="32"/>
  <c r="L8348" i="9" s="1"/>
  <c r="G8347" i="32"/>
  <c r="G8346" i="32"/>
  <c r="G8345" i="32"/>
  <c r="G8344" i="32"/>
  <c r="G8343" i="32"/>
  <c r="G8342" i="32"/>
  <c r="G8341" i="32"/>
  <c r="G8340" i="32"/>
  <c r="G8339" i="32"/>
  <c r="G8338" i="32"/>
  <c r="G8337" i="32"/>
  <c r="G8336" i="32"/>
  <c r="G8335" i="32"/>
  <c r="G8334" i="32"/>
  <c r="G8333" i="32"/>
  <c r="G8332" i="32"/>
  <c r="L8332" i="9" s="1"/>
  <c r="G8331" i="32"/>
  <c r="G8330" i="32"/>
  <c r="G8329" i="32"/>
  <c r="G8328" i="32"/>
  <c r="G8327" i="32"/>
  <c r="G8326" i="32"/>
  <c r="G8325" i="32"/>
  <c r="G8324" i="32"/>
  <c r="F8323" i="32"/>
  <c r="G8323" i="32" s="1"/>
  <c r="L8323" i="9" s="1"/>
  <c r="G8322" i="32"/>
  <c r="G8321" i="32"/>
  <c r="G8320" i="32"/>
  <c r="G8319" i="32"/>
  <c r="G8318" i="32"/>
  <c r="G8317" i="32"/>
  <c r="G8316" i="32"/>
  <c r="G8315" i="32"/>
  <c r="G8314" i="32"/>
  <c r="G8313" i="32"/>
  <c r="G8312" i="32"/>
  <c r="G8311" i="32"/>
  <c r="G8310" i="32"/>
  <c r="G8309" i="32"/>
  <c r="G8308" i="32"/>
  <c r="G8307" i="32"/>
  <c r="G8306" i="32"/>
  <c r="G8305" i="32"/>
  <c r="G8304" i="32"/>
  <c r="G8303" i="32"/>
  <c r="G8302" i="32"/>
  <c r="G8301" i="32"/>
  <c r="G8300" i="32"/>
  <c r="G8299" i="32"/>
  <c r="G8298" i="32"/>
  <c r="G8297" i="32"/>
  <c r="G8296" i="32"/>
  <c r="G8295" i="32"/>
  <c r="G8294" i="32"/>
  <c r="G8293" i="32"/>
  <c r="G8292" i="32"/>
  <c r="G8291" i="32"/>
  <c r="G8290" i="32"/>
  <c r="G8289" i="32"/>
  <c r="G8288" i="32"/>
  <c r="G8287" i="32"/>
  <c r="G8286" i="32"/>
  <c r="G8285" i="32"/>
  <c r="G8284" i="32"/>
  <c r="G8283" i="32"/>
  <c r="G8282" i="32"/>
  <c r="G8281" i="32"/>
  <c r="G8280" i="32"/>
  <c r="G8279" i="32"/>
  <c r="G8278" i="32"/>
  <c r="G8277" i="32"/>
  <c r="G8276" i="32"/>
  <c r="G8275" i="32"/>
  <c r="G8274" i="32"/>
  <c r="G8273" i="32"/>
  <c r="G8272" i="32"/>
  <c r="G8271" i="32"/>
  <c r="G8270" i="32"/>
  <c r="G8269" i="32"/>
  <c r="G8268" i="32"/>
  <c r="G8267" i="32"/>
  <c r="G8266" i="32"/>
  <c r="G8265" i="32"/>
  <c r="G8264" i="32"/>
  <c r="G8263" i="32"/>
  <c r="G8262" i="32"/>
  <c r="G8261" i="32"/>
  <c r="G8260" i="32"/>
  <c r="G8259" i="32"/>
  <c r="G8258" i="32"/>
  <c r="G8257" i="32"/>
  <c r="G8256" i="32"/>
  <c r="G8255" i="32"/>
  <c r="G8254" i="32"/>
  <c r="G8253" i="32"/>
  <c r="G8252" i="32"/>
  <c r="G8251" i="32"/>
  <c r="G8250" i="32"/>
  <c r="G8249" i="32"/>
  <c r="G8248" i="32"/>
  <c r="G8247" i="32"/>
  <c r="G8246" i="32"/>
  <c r="G8245" i="32"/>
  <c r="G8244" i="32"/>
  <c r="G8243" i="32"/>
  <c r="G8242" i="32"/>
  <c r="G8241" i="32"/>
  <c r="G8240" i="32"/>
  <c r="G8239" i="32"/>
  <c r="G8238" i="32"/>
  <c r="G8237" i="32"/>
  <c r="G8236" i="32"/>
  <c r="G8235" i="32"/>
  <c r="G8234" i="32"/>
  <c r="G8233" i="32"/>
  <c r="G8232" i="32"/>
  <c r="G8231" i="32"/>
  <c r="G8230" i="32"/>
  <c r="G8229" i="32"/>
  <c r="G8228" i="32"/>
  <c r="G8227" i="32"/>
  <c r="G8226" i="32"/>
  <c r="G8225" i="32"/>
  <c r="G8224" i="32"/>
  <c r="G8223" i="32"/>
  <c r="G8222" i="32"/>
  <c r="G8221" i="32"/>
  <c r="G8220" i="32"/>
  <c r="G8219" i="32"/>
  <c r="G8218" i="32"/>
  <c r="G8217" i="32"/>
  <c r="G8216" i="32"/>
  <c r="G8215" i="32"/>
  <c r="G8214" i="32"/>
  <c r="G8213" i="32"/>
  <c r="G8212" i="32"/>
  <c r="G8211" i="32"/>
  <c r="G8210" i="32"/>
  <c r="G8209" i="32"/>
  <c r="G8208" i="32"/>
  <c r="G8207" i="32"/>
  <c r="G8206" i="32"/>
  <c r="G8205" i="32"/>
  <c r="G8204" i="32"/>
  <c r="G8203" i="32"/>
  <c r="G8202" i="32"/>
  <c r="G8201" i="32"/>
  <c r="G8200" i="32"/>
  <c r="G8199" i="32"/>
  <c r="G8198" i="32"/>
  <c r="G8197" i="32"/>
  <c r="G8196" i="32"/>
  <c r="G8195" i="32"/>
  <c r="G8194" i="32"/>
  <c r="G8193" i="32"/>
  <c r="G8192" i="32"/>
  <c r="G8191" i="32"/>
  <c r="G8190" i="32"/>
  <c r="G8189" i="32"/>
  <c r="G8188" i="32"/>
  <c r="G8187" i="32"/>
  <c r="G8186" i="32"/>
  <c r="G8185" i="32"/>
  <c r="G8184" i="32"/>
  <c r="G8183" i="32"/>
  <c r="G8182" i="32"/>
  <c r="G8181" i="32"/>
  <c r="G8180" i="32"/>
  <c r="G8179" i="32"/>
  <c r="G8178" i="32"/>
  <c r="G8177" i="32"/>
  <c r="G8176" i="32"/>
  <c r="G8175" i="32"/>
  <c r="G8174" i="32"/>
  <c r="G8173" i="32"/>
  <c r="G8172" i="32"/>
  <c r="G8171" i="32"/>
  <c r="G8170" i="32"/>
  <c r="G8169" i="32"/>
  <c r="G8168" i="32"/>
  <c r="G8167" i="32"/>
  <c r="G8166" i="32"/>
  <c r="G8165" i="32"/>
  <c r="G8164" i="32"/>
  <c r="G8163" i="32"/>
  <c r="G8162" i="32"/>
  <c r="G8161" i="32"/>
  <c r="G8160" i="32"/>
  <c r="G8159" i="32"/>
  <c r="G8158" i="32"/>
  <c r="G8157" i="32"/>
  <c r="G8156" i="32"/>
  <c r="F8155" i="32"/>
  <c r="G8155" i="32" s="1"/>
  <c r="L8155" i="9" s="1"/>
  <c r="G8154" i="32"/>
  <c r="G8153" i="32"/>
  <c r="G8152" i="32"/>
  <c r="G8151" i="32"/>
  <c r="G8150" i="32"/>
  <c r="G8149" i="32"/>
  <c r="G8148" i="32"/>
  <c r="G8147" i="32"/>
  <c r="G8146" i="32"/>
  <c r="G8145" i="32"/>
  <c r="G8144" i="32"/>
  <c r="G8143" i="32"/>
  <c r="G8142" i="32"/>
  <c r="L8142" i="9" s="1"/>
  <c r="G8141" i="32"/>
  <c r="G8140" i="32"/>
  <c r="G8139" i="32"/>
  <c r="G8138" i="32"/>
  <c r="G8137" i="32"/>
  <c r="G8136" i="32"/>
  <c r="G8135" i="32"/>
  <c r="G8134" i="32"/>
  <c r="G8133" i="32"/>
  <c r="G8132" i="32"/>
  <c r="G8131" i="32"/>
  <c r="G8130" i="32"/>
  <c r="G8129" i="32"/>
  <c r="G8128" i="32"/>
  <c r="G8127" i="32"/>
  <c r="G8126" i="32"/>
  <c r="L8126" i="9" s="1"/>
  <c r="G8125" i="32"/>
  <c r="G8124" i="32"/>
  <c r="G8123" i="32"/>
  <c r="G8122" i="32"/>
  <c r="G8121" i="32"/>
  <c r="G8120" i="32"/>
  <c r="G8119" i="32"/>
  <c r="G8118" i="32"/>
  <c r="G8117" i="32"/>
  <c r="G8116" i="32"/>
  <c r="G8115" i="32"/>
  <c r="G8114" i="32"/>
  <c r="G8113" i="32"/>
  <c r="G8112" i="32"/>
  <c r="G8111" i="32"/>
  <c r="G8110" i="32"/>
  <c r="L8110" i="9" s="1"/>
  <c r="G8109" i="32"/>
  <c r="G8108" i="32"/>
  <c r="G8107" i="32"/>
  <c r="G8106" i="32"/>
  <c r="G8105" i="32"/>
  <c r="G8104" i="32"/>
  <c r="G8103" i="32"/>
  <c r="G8102" i="32"/>
  <c r="G8101" i="32"/>
  <c r="G8100" i="32"/>
  <c r="G8099" i="32"/>
  <c r="G8098" i="32"/>
  <c r="G8097" i="32"/>
  <c r="G8096" i="32"/>
  <c r="G8095" i="32"/>
  <c r="G8094" i="32"/>
  <c r="L8094" i="9" s="1"/>
  <c r="G8093" i="32"/>
  <c r="G8092" i="32"/>
  <c r="G8091" i="32"/>
  <c r="G8090" i="32"/>
  <c r="G8089" i="32"/>
  <c r="G8088" i="32"/>
  <c r="G8087" i="32"/>
  <c r="G8086" i="32"/>
  <c r="G8085" i="32"/>
  <c r="G8084" i="32"/>
  <c r="G8083" i="32"/>
  <c r="G8082" i="32"/>
  <c r="G8081" i="32"/>
  <c r="G8080" i="32"/>
  <c r="G8079" i="32"/>
  <c r="G8078" i="32"/>
  <c r="L8078" i="9" s="1"/>
  <c r="G8077" i="32"/>
  <c r="G8076" i="32"/>
  <c r="G8075" i="32"/>
  <c r="G8074" i="32"/>
  <c r="G8073" i="32"/>
  <c r="G8072" i="32"/>
  <c r="G8071" i="32"/>
  <c r="G8070" i="32"/>
  <c r="G8069" i="32"/>
  <c r="G8068" i="32"/>
  <c r="G8067" i="32"/>
  <c r="G8066" i="32"/>
  <c r="G8065" i="32"/>
  <c r="G8064" i="32"/>
  <c r="G8063" i="32"/>
  <c r="G8062" i="32"/>
  <c r="L8062" i="9" s="1"/>
  <c r="G8061" i="32"/>
  <c r="G8060" i="32"/>
  <c r="G8059" i="32"/>
  <c r="G8058" i="32"/>
  <c r="G8057" i="32"/>
  <c r="G8056" i="32"/>
  <c r="G8055" i="32"/>
  <c r="G8054" i="32"/>
  <c r="G8053" i="32"/>
  <c r="G8052" i="32"/>
  <c r="G8051" i="32"/>
  <c r="G8050" i="32"/>
  <c r="G8049" i="32"/>
  <c r="G8048" i="32"/>
  <c r="G8047" i="32"/>
  <c r="G8046" i="32"/>
  <c r="L8046" i="9" s="1"/>
  <c r="G8045" i="32"/>
  <c r="G8044" i="32"/>
  <c r="G8043" i="32"/>
  <c r="G8042" i="32"/>
  <c r="G8041" i="32"/>
  <c r="G8040" i="32"/>
  <c r="G8039" i="32"/>
  <c r="G8038" i="32"/>
  <c r="G8037" i="32"/>
  <c r="G8036" i="32"/>
  <c r="G8035" i="32"/>
  <c r="G8034" i="32"/>
  <c r="G8033" i="32"/>
  <c r="G8032" i="32"/>
  <c r="G8031" i="32"/>
  <c r="G8030" i="32"/>
  <c r="L8030" i="9" s="1"/>
  <c r="G8029" i="32"/>
  <c r="G8028" i="32"/>
  <c r="G8027" i="32"/>
  <c r="G8026" i="32"/>
  <c r="G8025" i="32"/>
  <c r="G8024" i="32"/>
  <c r="G8023" i="32"/>
  <c r="G8022" i="32"/>
  <c r="G8021" i="32"/>
  <c r="G8020" i="32"/>
  <c r="G8019" i="32"/>
  <c r="G8018" i="32"/>
  <c r="G8017" i="32"/>
  <c r="G8016" i="32"/>
  <c r="G8015" i="32"/>
  <c r="G8014" i="32"/>
  <c r="L8014" i="9" s="1"/>
  <c r="G8013" i="32"/>
  <c r="G8012" i="32"/>
  <c r="G8011" i="32"/>
  <c r="G8010" i="32"/>
  <c r="G8009" i="32"/>
  <c r="G8008" i="32"/>
  <c r="G8007" i="32"/>
  <c r="G8006" i="32"/>
  <c r="G8005" i="32"/>
  <c r="G8004" i="32"/>
  <c r="G8003" i="32"/>
  <c r="G8002" i="32"/>
  <c r="G8001" i="32"/>
  <c r="G8000" i="32"/>
  <c r="G7999" i="32"/>
  <c r="G7998" i="32"/>
  <c r="L7998" i="9" s="1"/>
  <c r="G7997" i="32"/>
  <c r="G7996" i="32"/>
  <c r="G7995" i="32"/>
  <c r="G7994" i="32"/>
  <c r="G7993" i="32"/>
  <c r="G7992" i="32"/>
  <c r="G7991" i="32"/>
  <c r="G7990" i="32"/>
  <c r="G7989" i="32"/>
  <c r="G7988" i="32"/>
  <c r="F7987" i="32"/>
  <c r="G7987" i="32" s="1"/>
  <c r="L7987" i="9" s="1"/>
  <c r="G7986" i="32"/>
  <c r="G7985" i="32"/>
  <c r="G7984" i="32"/>
  <c r="G7983" i="32"/>
  <c r="L7983" i="9" s="1"/>
  <c r="G7982" i="32"/>
  <c r="G7981" i="32"/>
  <c r="G7980" i="32"/>
  <c r="G7979" i="32"/>
  <c r="G7978" i="32"/>
  <c r="G7977" i="32"/>
  <c r="G7976" i="32"/>
  <c r="G7975" i="32"/>
  <c r="G7974" i="32"/>
  <c r="G7973" i="32"/>
  <c r="G7972" i="32"/>
  <c r="G7971" i="32"/>
  <c r="G7970" i="32"/>
  <c r="G7969" i="32"/>
  <c r="G7968" i="32"/>
  <c r="G7967" i="32"/>
  <c r="L7967" i="9" s="1"/>
  <c r="G7966" i="32"/>
  <c r="G7965" i="32"/>
  <c r="G7964" i="32"/>
  <c r="G7963" i="32"/>
  <c r="G7962" i="32"/>
  <c r="G7961" i="32"/>
  <c r="G7960" i="32"/>
  <c r="G7959" i="32"/>
  <c r="G7958" i="32"/>
  <c r="G7957" i="32"/>
  <c r="G7956" i="32"/>
  <c r="G7955" i="32"/>
  <c r="G7954" i="32"/>
  <c r="G7953" i="32"/>
  <c r="G7952" i="32"/>
  <c r="G7951" i="32"/>
  <c r="L7951" i="9" s="1"/>
  <c r="G7950" i="32"/>
  <c r="G7949" i="32"/>
  <c r="G7948" i="32"/>
  <c r="G7947" i="32"/>
  <c r="G7946" i="32"/>
  <c r="G7945" i="32"/>
  <c r="G7944" i="32"/>
  <c r="G7943" i="32"/>
  <c r="G7942" i="32"/>
  <c r="G7941" i="32"/>
  <c r="G7940" i="32"/>
  <c r="G7939" i="32"/>
  <c r="G7938" i="32"/>
  <c r="G7937" i="32"/>
  <c r="G7936" i="32"/>
  <c r="G7935" i="32"/>
  <c r="L7935" i="9" s="1"/>
  <c r="G7934" i="32"/>
  <c r="G7933" i="32"/>
  <c r="G7932" i="32"/>
  <c r="G7931" i="32"/>
  <c r="G7930" i="32"/>
  <c r="G7929" i="32"/>
  <c r="G7928" i="32"/>
  <c r="G7927" i="32"/>
  <c r="G7926" i="32"/>
  <c r="G7925" i="32"/>
  <c r="G7924" i="32"/>
  <c r="G7923" i="32"/>
  <c r="G7922" i="32"/>
  <c r="G7921" i="32"/>
  <c r="G7920" i="32"/>
  <c r="G7919" i="32"/>
  <c r="L7919" i="9" s="1"/>
  <c r="G7918" i="32"/>
  <c r="G7917" i="32"/>
  <c r="G7916" i="32"/>
  <c r="G7915" i="32"/>
  <c r="G7914" i="32"/>
  <c r="G7913" i="32"/>
  <c r="G7912" i="32"/>
  <c r="G7911" i="32"/>
  <c r="G7910" i="32"/>
  <c r="G7909" i="32"/>
  <c r="G7908" i="32"/>
  <c r="G7907" i="32"/>
  <c r="G7906" i="32"/>
  <c r="G7905" i="32"/>
  <c r="G7904" i="32"/>
  <c r="G7903" i="32"/>
  <c r="L7903" i="9" s="1"/>
  <c r="G7902" i="32"/>
  <c r="G7901" i="32"/>
  <c r="G7900" i="32"/>
  <c r="G7899" i="32"/>
  <c r="G7898" i="32"/>
  <c r="G7897" i="32"/>
  <c r="G7896" i="32"/>
  <c r="G7895" i="32"/>
  <c r="G7894" i="32"/>
  <c r="G7893" i="32"/>
  <c r="G7892" i="32"/>
  <c r="G7891" i="32"/>
  <c r="G7890" i="32"/>
  <c r="G7889" i="32"/>
  <c r="G7888" i="32"/>
  <c r="G7887" i="32"/>
  <c r="L7887" i="9" s="1"/>
  <c r="G7886" i="32"/>
  <c r="G7885" i="32"/>
  <c r="G7884" i="32"/>
  <c r="G7883" i="32"/>
  <c r="G7882" i="32"/>
  <c r="G7881" i="32"/>
  <c r="G7880" i="32"/>
  <c r="G7879" i="32"/>
  <c r="G7878" i="32"/>
  <c r="G7877" i="32"/>
  <c r="G7876" i="32"/>
  <c r="G7875" i="32"/>
  <c r="G7874" i="32"/>
  <c r="G7873" i="32"/>
  <c r="G7872" i="32"/>
  <c r="G7871" i="32"/>
  <c r="L7871" i="9" s="1"/>
  <c r="G7870" i="32"/>
  <c r="G7869" i="32"/>
  <c r="G7868" i="32"/>
  <c r="G7867" i="32"/>
  <c r="G7866" i="32"/>
  <c r="G7865" i="32"/>
  <c r="G7864" i="32"/>
  <c r="G7863" i="32"/>
  <c r="G7862" i="32"/>
  <c r="G7861" i="32"/>
  <c r="G7860" i="32"/>
  <c r="G7859" i="32"/>
  <c r="G7858" i="32"/>
  <c r="G7857" i="32"/>
  <c r="G7856" i="32"/>
  <c r="G7855" i="32"/>
  <c r="L7855" i="9" s="1"/>
  <c r="G7854" i="32"/>
  <c r="G7853" i="32"/>
  <c r="G7852" i="32"/>
  <c r="G7851" i="32"/>
  <c r="G7850" i="32"/>
  <c r="G7849" i="32"/>
  <c r="G7848" i="32"/>
  <c r="G7847" i="32"/>
  <c r="G7846" i="32"/>
  <c r="G7845" i="32"/>
  <c r="G7844" i="32"/>
  <c r="G7843" i="32"/>
  <c r="G7842" i="32"/>
  <c r="G7841" i="32"/>
  <c r="G7840" i="32"/>
  <c r="G7839" i="32"/>
  <c r="L7839" i="9" s="1"/>
  <c r="G7838" i="32"/>
  <c r="G7837" i="32"/>
  <c r="G7836" i="32"/>
  <c r="G7835" i="32"/>
  <c r="G7834" i="32"/>
  <c r="G7833" i="32"/>
  <c r="G7832" i="32"/>
  <c r="G7831" i="32"/>
  <c r="G7830" i="32"/>
  <c r="G7829" i="32"/>
  <c r="G7828" i="32"/>
  <c r="G7827" i="32"/>
  <c r="G7826" i="32"/>
  <c r="G7825" i="32"/>
  <c r="G7824" i="32"/>
  <c r="G7823" i="32"/>
  <c r="L7823" i="9" s="1"/>
  <c r="G7822" i="32"/>
  <c r="G7821" i="32"/>
  <c r="G7820" i="32"/>
  <c r="F7819" i="32"/>
  <c r="G7819" i="32" s="1"/>
  <c r="L7819" i="9" s="1"/>
  <c r="G7818" i="32"/>
  <c r="G7817" i="32"/>
  <c r="G7816" i="32"/>
  <c r="G7815" i="32"/>
  <c r="G7814" i="32"/>
  <c r="G7813" i="32"/>
  <c r="G7812" i="32"/>
  <c r="G7811" i="32"/>
  <c r="G7810" i="32"/>
  <c r="G7809" i="32"/>
  <c r="G7808" i="32"/>
  <c r="L7808" i="9" s="1"/>
  <c r="G7807" i="32"/>
  <c r="G7806" i="32"/>
  <c r="G7805" i="32"/>
  <c r="G7804" i="32"/>
  <c r="G7803" i="32"/>
  <c r="G7802" i="32"/>
  <c r="G7801" i="32"/>
  <c r="G7800" i="32"/>
  <c r="G7799" i="32"/>
  <c r="G7798" i="32"/>
  <c r="G7797" i="32"/>
  <c r="G7796" i="32"/>
  <c r="G7795" i="32"/>
  <c r="G7794" i="32"/>
  <c r="G7793" i="32"/>
  <c r="G7792" i="32"/>
  <c r="L7792" i="9" s="1"/>
  <c r="G7791" i="32"/>
  <c r="G7790" i="32"/>
  <c r="G7789" i="32"/>
  <c r="G7788" i="32"/>
  <c r="G7787" i="32"/>
  <c r="G7786" i="32"/>
  <c r="G7785" i="32"/>
  <c r="G7784" i="32"/>
  <c r="G7783" i="32"/>
  <c r="G7782" i="32"/>
  <c r="G7781" i="32"/>
  <c r="G7780" i="32"/>
  <c r="G7779" i="32"/>
  <c r="G7778" i="32"/>
  <c r="G7777" i="32"/>
  <c r="G7776" i="32"/>
  <c r="L7776" i="9" s="1"/>
  <c r="G7775" i="32"/>
  <c r="G7774" i="32"/>
  <c r="G7773" i="32"/>
  <c r="G7772" i="32"/>
  <c r="G7771" i="32"/>
  <c r="G7770" i="32"/>
  <c r="G7769" i="32"/>
  <c r="G7768" i="32"/>
  <c r="G7767" i="32"/>
  <c r="G7766" i="32"/>
  <c r="G7765" i="32"/>
  <c r="G7764" i="32"/>
  <c r="G7763" i="32"/>
  <c r="G7762" i="32"/>
  <c r="G7761" i="32"/>
  <c r="G7760" i="32"/>
  <c r="L7760" i="9" s="1"/>
  <c r="G7759" i="32"/>
  <c r="G7758" i="32"/>
  <c r="G7757" i="32"/>
  <c r="G7756" i="32"/>
  <c r="G7755" i="32"/>
  <c r="G7754" i="32"/>
  <c r="G7753" i="32"/>
  <c r="G7752" i="32"/>
  <c r="G7751" i="32"/>
  <c r="G7750" i="32"/>
  <c r="G7749" i="32"/>
  <c r="G7748" i="32"/>
  <c r="G7747" i="32"/>
  <c r="G7746" i="32"/>
  <c r="G7745" i="32"/>
  <c r="G7744" i="32"/>
  <c r="L7744" i="9" s="1"/>
  <c r="G7743" i="32"/>
  <c r="G7742" i="32"/>
  <c r="G7741" i="32"/>
  <c r="G7740" i="32"/>
  <c r="G7739" i="32"/>
  <c r="G7738" i="32"/>
  <c r="G7737" i="32"/>
  <c r="G7736" i="32"/>
  <c r="G7735" i="32"/>
  <c r="G7734" i="32"/>
  <c r="G7733" i="32"/>
  <c r="G7732" i="32"/>
  <c r="G7731" i="32"/>
  <c r="G7730" i="32"/>
  <c r="G7729" i="32"/>
  <c r="G7728" i="32"/>
  <c r="L7728" i="9" s="1"/>
  <c r="G7727" i="32"/>
  <c r="G7726" i="32"/>
  <c r="G7725" i="32"/>
  <c r="G7724" i="32"/>
  <c r="G7723" i="32"/>
  <c r="G7722" i="32"/>
  <c r="G7721" i="32"/>
  <c r="G7720" i="32"/>
  <c r="G7719" i="32"/>
  <c r="G7718" i="32"/>
  <c r="G7717" i="32"/>
  <c r="G7716" i="32"/>
  <c r="G7715" i="32"/>
  <c r="G7714" i="32"/>
  <c r="G7713" i="32"/>
  <c r="G7712" i="32"/>
  <c r="L7712" i="9" s="1"/>
  <c r="G7711" i="32"/>
  <c r="G7710" i="32"/>
  <c r="G7709" i="32"/>
  <c r="G7708" i="32"/>
  <c r="G7707" i="32"/>
  <c r="G7706" i="32"/>
  <c r="G7705" i="32"/>
  <c r="G7704" i="32"/>
  <c r="G7703" i="32"/>
  <c r="G7702" i="32"/>
  <c r="G7701" i="32"/>
  <c r="G7700" i="32"/>
  <c r="G7699" i="32"/>
  <c r="G7698" i="32"/>
  <c r="G7697" i="32"/>
  <c r="G7696" i="32"/>
  <c r="L7696" i="9" s="1"/>
  <c r="G7695" i="32"/>
  <c r="G7694" i="32"/>
  <c r="G7693" i="32"/>
  <c r="G7692" i="32"/>
  <c r="G7691" i="32"/>
  <c r="G7690" i="32"/>
  <c r="G7689" i="32"/>
  <c r="G7688" i="32"/>
  <c r="G7687" i="32"/>
  <c r="G7686" i="32"/>
  <c r="G7685" i="32"/>
  <c r="G7684" i="32"/>
  <c r="G7683" i="32"/>
  <c r="G7682" i="32"/>
  <c r="G7681" i="32"/>
  <c r="G7680" i="32"/>
  <c r="L7680" i="9" s="1"/>
  <c r="G7679" i="32"/>
  <c r="G7678" i="32"/>
  <c r="G7677" i="32"/>
  <c r="G7676" i="32"/>
  <c r="G7675" i="32"/>
  <c r="G7674" i="32"/>
  <c r="G7673" i="32"/>
  <c r="G7672" i="32"/>
  <c r="G7671" i="32"/>
  <c r="G7670" i="32"/>
  <c r="G7669" i="32"/>
  <c r="G7668" i="32"/>
  <c r="G7667" i="32"/>
  <c r="G7666" i="32"/>
  <c r="G7665" i="32"/>
  <c r="G7664" i="32"/>
  <c r="L7664" i="9" s="1"/>
  <c r="G7663" i="32"/>
  <c r="G7662" i="32"/>
  <c r="G7661" i="32"/>
  <c r="G7660" i="32"/>
  <c r="G7659" i="32"/>
  <c r="G7658" i="32"/>
  <c r="G7657" i="32"/>
  <c r="G7656" i="32"/>
  <c r="G7655" i="32"/>
  <c r="G7654" i="32"/>
  <c r="G7653" i="32"/>
  <c r="G7652" i="32"/>
  <c r="F7651" i="32"/>
  <c r="G7651" i="32" s="1"/>
  <c r="L7651" i="9" s="1"/>
  <c r="G7650" i="32"/>
  <c r="G7649" i="32"/>
  <c r="L7649" i="9" s="1"/>
  <c r="G7648" i="32"/>
  <c r="G7647" i="32"/>
  <c r="G7646" i="32"/>
  <c r="G7645" i="32"/>
  <c r="G7644" i="32"/>
  <c r="G7643" i="32"/>
  <c r="G7642" i="32"/>
  <c r="G7641" i="32"/>
  <c r="G7640" i="32"/>
  <c r="G7639" i="32"/>
  <c r="G7638" i="32"/>
  <c r="G7637" i="32"/>
  <c r="G7636" i="32"/>
  <c r="G7635" i="32"/>
  <c r="G7634" i="32"/>
  <c r="G7633" i="32"/>
  <c r="L7633" i="9" s="1"/>
  <c r="G7632" i="32"/>
  <c r="G7631" i="32"/>
  <c r="G7630" i="32"/>
  <c r="G7629" i="32"/>
  <c r="G7628" i="32"/>
  <c r="G7627" i="32"/>
  <c r="G7626" i="32"/>
  <c r="G7625" i="32"/>
  <c r="G7624" i="32"/>
  <c r="G7623" i="32"/>
  <c r="G7622" i="32"/>
  <c r="G7621" i="32"/>
  <c r="G7620" i="32"/>
  <c r="G7619" i="32"/>
  <c r="G7618" i="32"/>
  <c r="G7617" i="32"/>
  <c r="L7617" i="9" s="1"/>
  <c r="G7616" i="32"/>
  <c r="G7615" i="32"/>
  <c r="G7614" i="32"/>
  <c r="G7613" i="32"/>
  <c r="G7612" i="32"/>
  <c r="G7611" i="32"/>
  <c r="G7610" i="32"/>
  <c r="G7609" i="32"/>
  <c r="G7608" i="32"/>
  <c r="G7607" i="32"/>
  <c r="G7606" i="32"/>
  <c r="G7605" i="32"/>
  <c r="G7604" i="32"/>
  <c r="G7603" i="32"/>
  <c r="G7602" i="32"/>
  <c r="G7601" i="32"/>
  <c r="L7601" i="9" s="1"/>
  <c r="G7600" i="32"/>
  <c r="G7599" i="32"/>
  <c r="G7598" i="32"/>
  <c r="G7597" i="32"/>
  <c r="G7596" i="32"/>
  <c r="G7595" i="32"/>
  <c r="G7594" i="32"/>
  <c r="G7593" i="32"/>
  <c r="G7592" i="32"/>
  <c r="G7591" i="32"/>
  <c r="G7590" i="32"/>
  <c r="G7589" i="32"/>
  <c r="G7588" i="32"/>
  <c r="G7587" i="32"/>
  <c r="G7586" i="32"/>
  <c r="G7585" i="32"/>
  <c r="L7585" i="9" s="1"/>
  <c r="G7584" i="32"/>
  <c r="G7583" i="32"/>
  <c r="G7582" i="32"/>
  <c r="G7581" i="32"/>
  <c r="G7580" i="32"/>
  <c r="G7579" i="32"/>
  <c r="G7578" i="32"/>
  <c r="G7577" i="32"/>
  <c r="G7576" i="32"/>
  <c r="G7575" i="32"/>
  <c r="G7574" i="32"/>
  <c r="G7573" i="32"/>
  <c r="G7572" i="32"/>
  <c r="G7571" i="32"/>
  <c r="G7570" i="32"/>
  <c r="G7569" i="32"/>
  <c r="L7569" i="9" s="1"/>
  <c r="G7568" i="32"/>
  <c r="G7567" i="32"/>
  <c r="G7566" i="32"/>
  <c r="G7565" i="32"/>
  <c r="G7564" i="32"/>
  <c r="G7563" i="32"/>
  <c r="G7562" i="32"/>
  <c r="G7561" i="32"/>
  <c r="G7560" i="32"/>
  <c r="G7559" i="32"/>
  <c r="G7558" i="32"/>
  <c r="G7557" i="32"/>
  <c r="G7556" i="32"/>
  <c r="G7555" i="32"/>
  <c r="G7554" i="32"/>
  <c r="G7553" i="32"/>
  <c r="L7553" i="9" s="1"/>
  <c r="G7552" i="32"/>
  <c r="G7551" i="32"/>
  <c r="G7550" i="32"/>
  <c r="G7549" i="32"/>
  <c r="G7548" i="32"/>
  <c r="G7547" i="32"/>
  <c r="G7546" i="32"/>
  <c r="G7545" i="32"/>
  <c r="G7544" i="32"/>
  <c r="G7543" i="32"/>
  <c r="G7542" i="32"/>
  <c r="G7541" i="32"/>
  <c r="G7540" i="32"/>
  <c r="G7539" i="32"/>
  <c r="G7538" i="32"/>
  <c r="G7537" i="32"/>
  <c r="L7537" i="9" s="1"/>
  <c r="G7536" i="32"/>
  <c r="G7535" i="32"/>
  <c r="G7534" i="32"/>
  <c r="G7533" i="32"/>
  <c r="G7532" i="32"/>
  <c r="G7531" i="32"/>
  <c r="G7530" i="32"/>
  <c r="G7529" i="32"/>
  <c r="G7528" i="32"/>
  <c r="G7527" i="32"/>
  <c r="G7526" i="32"/>
  <c r="G7525" i="32"/>
  <c r="G7524" i="32"/>
  <c r="G7523" i="32"/>
  <c r="G7522" i="32"/>
  <c r="G7521" i="32"/>
  <c r="L7521" i="9" s="1"/>
  <c r="G7520" i="32"/>
  <c r="G7519" i="32"/>
  <c r="G7518" i="32"/>
  <c r="G7517" i="32"/>
  <c r="G7516" i="32"/>
  <c r="G7515" i="32"/>
  <c r="G7514" i="32"/>
  <c r="G7513" i="32"/>
  <c r="G7512" i="32"/>
  <c r="G7511" i="32"/>
  <c r="G7510" i="32"/>
  <c r="G7509" i="32"/>
  <c r="G7508" i="32"/>
  <c r="G7507" i="32"/>
  <c r="G7506" i="32"/>
  <c r="G7505" i="32"/>
  <c r="L7505" i="9" s="1"/>
  <c r="G7504" i="32"/>
  <c r="G7503" i="32"/>
  <c r="G7502" i="32"/>
  <c r="G7501" i="32"/>
  <c r="G7500" i="32"/>
  <c r="G7499" i="32"/>
  <c r="G7498" i="32"/>
  <c r="G7497" i="32"/>
  <c r="G7496" i="32"/>
  <c r="G7495" i="32"/>
  <c r="G7494" i="32"/>
  <c r="G7493" i="32"/>
  <c r="G7492" i="32"/>
  <c r="G7491" i="32"/>
  <c r="G7490" i="32"/>
  <c r="G7489" i="32"/>
  <c r="L7489" i="9" s="1"/>
  <c r="G7488" i="32"/>
  <c r="G7487" i="32"/>
  <c r="G7486" i="32"/>
  <c r="G7485" i="32"/>
  <c r="G7484" i="32"/>
  <c r="F7483" i="32"/>
  <c r="G7483" i="32" s="1"/>
  <c r="L7483" i="9" s="1"/>
  <c r="G7482" i="32"/>
  <c r="G7481" i="32"/>
  <c r="G7480" i="32"/>
  <c r="G7479" i="32"/>
  <c r="G7478" i="32"/>
  <c r="G7477" i="32"/>
  <c r="G7476" i="32"/>
  <c r="G7475" i="32"/>
  <c r="G7474" i="32"/>
  <c r="L7474" i="9" s="1"/>
  <c r="G7473" i="32"/>
  <c r="G7472" i="32"/>
  <c r="G7471" i="32"/>
  <c r="G7470" i="32"/>
  <c r="G7469" i="32"/>
  <c r="G7468" i="32"/>
  <c r="G7467" i="32"/>
  <c r="G7466" i="32"/>
  <c r="G7465" i="32"/>
  <c r="G7464" i="32"/>
  <c r="G7463" i="32"/>
  <c r="G7462" i="32"/>
  <c r="G7461" i="32"/>
  <c r="G7460" i="32"/>
  <c r="G7459" i="32"/>
  <c r="G7458" i="32"/>
  <c r="L7458" i="9" s="1"/>
  <c r="G7457" i="32"/>
  <c r="G7456" i="32"/>
  <c r="G7455" i="32"/>
  <c r="G7454" i="32"/>
  <c r="G7453" i="32"/>
  <c r="G7452" i="32"/>
  <c r="G7451" i="32"/>
  <c r="G7450" i="32"/>
  <c r="G7449" i="32"/>
  <c r="G7448" i="32"/>
  <c r="G7447" i="32"/>
  <c r="G7446" i="32"/>
  <c r="G7445" i="32"/>
  <c r="G7444" i="32"/>
  <c r="G7443" i="32"/>
  <c r="G7442" i="32"/>
  <c r="L7442" i="9" s="1"/>
  <c r="G7441" i="32"/>
  <c r="G7440" i="32"/>
  <c r="G7439" i="32"/>
  <c r="G7438" i="32"/>
  <c r="G7437" i="32"/>
  <c r="G7436" i="32"/>
  <c r="G7435" i="32"/>
  <c r="G7434" i="32"/>
  <c r="G7433" i="32"/>
  <c r="G7432" i="32"/>
  <c r="G7431" i="32"/>
  <c r="G7430" i="32"/>
  <c r="G7429" i="32"/>
  <c r="G7428" i="32"/>
  <c r="G7427" i="32"/>
  <c r="G7426" i="32"/>
  <c r="L7426" i="9" s="1"/>
  <c r="G7425" i="32"/>
  <c r="G7424" i="32"/>
  <c r="G7423" i="32"/>
  <c r="G7422" i="32"/>
  <c r="G7421" i="32"/>
  <c r="G7420" i="32"/>
  <c r="G7419" i="32"/>
  <c r="G7418" i="32"/>
  <c r="G7417" i="32"/>
  <c r="G7416" i="32"/>
  <c r="G7415" i="32"/>
  <c r="G7414" i="32"/>
  <c r="G7413" i="32"/>
  <c r="G7412" i="32"/>
  <c r="G7411" i="32"/>
  <c r="G7410" i="32"/>
  <c r="L7410" i="9" s="1"/>
  <c r="G7409" i="32"/>
  <c r="G7408" i="32"/>
  <c r="G7407" i="32"/>
  <c r="G7406" i="32"/>
  <c r="G7405" i="32"/>
  <c r="G7404" i="32"/>
  <c r="G7403" i="32"/>
  <c r="G7402" i="32"/>
  <c r="G7401" i="32"/>
  <c r="G7400" i="32"/>
  <c r="G7399" i="32"/>
  <c r="G7398" i="32"/>
  <c r="G7397" i="32"/>
  <c r="G7396" i="32"/>
  <c r="G7395" i="32"/>
  <c r="G7394" i="32"/>
  <c r="L7394" i="9" s="1"/>
  <c r="G7393" i="32"/>
  <c r="G7392" i="32"/>
  <c r="G7391" i="32"/>
  <c r="G7390" i="32"/>
  <c r="G7389" i="32"/>
  <c r="G7388" i="32"/>
  <c r="G7387" i="32"/>
  <c r="G7386" i="32"/>
  <c r="G7385" i="32"/>
  <c r="G7384" i="32"/>
  <c r="G7383" i="32"/>
  <c r="G7382" i="32"/>
  <c r="G7381" i="32"/>
  <c r="G7380" i="32"/>
  <c r="G7379" i="32"/>
  <c r="G7378" i="32"/>
  <c r="L7378" i="9" s="1"/>
  <c r="G7377" i="32"/>
  <c r="G7376" i="32"/>
  <c r="G7375" i="32"/>
  <c r="G7374" i="32"/>
  <c r="G7373" i="32"/>
  <c r="G7372" i="32"/>
  <c r="G7371" i="32"/>
  <c r="G7370" i="32"/>
  <c r="G7369" i="32"/>
  <c r="G7368" i="32"/>
  <c r="G7367" i="32"/>
  <c r="G7366" i="32"/>
  <c r="G7365" i="32"/>
  <c r="G7364" i="32"/>
  <c r="G7363" i="32"/>
  <c r="G7362" i="32"/>
  <c r="L7362" i="9" s="1"/>
  <c r="G7361" i="32"/>
  <c r="G7360" i="32"/>
  <c r="G7359" i="32"/>
  <c r="G7358" i="32"/>
  <c r="G7357" i="32"/>
  <c r="G7356" i="32"/>
  <c r="G7355" i="32"/>
  <c r="G7354" i="32"/>
  <c r="G7353" i="32"/>
  <c r="G7352" i="32"/>
  <c r="G7351" i="32"/>
  <c r="G7350" i="32"/>
  <c r="G7349" i="32"/>
  <c r="G7348" i="32"/>
  <c r="G7347" i="32"/>
  <c r="G7346" i="32"/>
  <c r="L7346" i="9" s="1"/>
  <c r="G7345" i="32"/>
  <c r="G7344" i="32"/>
  <c r="G7343" i="32"/>
  <c r="G7342" i="32"/>
  <c r="G7341" i="32"/>
  <c r="G7340" i="32"/>
  <c r="G7339" i="32"/>
  <c r="G7338" i="32"/>
  <c r="G7337" i="32"/>
  <c r="G7336" i="32"/>
  <c r="G7335" i="32"/>
  <c r="G7334" i="32"/>
  <c r="G7333" i="32"/>
  <c r="G7332" i="32"/>
  <c r="G7331" i="32"/>
  <c r="G7330" i="32"/>
  <c r="L7330" i="9" s="1"/>
  <c r="G7329" i="32"/>
  <c r="G7328" i="32"/>
  <c r="G7327" i="32"/>
  <c r="G7326" i="32"/>
  <c r="G7325" i="32"/>
  <c r="G7324" i="32"/>
  <c r="G7323" i="32"/>
  <c r="G7322" i="32"/>
  <c r="G7321" i="32"/>
  <c r="G7320" i="32"/>
  <c r="G7319" i="32"/>
  <c r="G7318" i="32"/>
  <c r="G7317" i="32"/>
  <c r="G7316" i="32"/>
  <c r="F7315" i="32"/>
  <c r="G7315" i="32" s="1"/>
  <c r="L7315" i="9" s="1"/>
  <c r="G7314" i="32"/>
  <c r="G7313" i="32"/>
  <c r="G7312" i="32"/>
  <c r="G7311" i="32"/>
  <c r="G7310" i="32"/>
  <c r="G7309" i="32"/>
  <c r="G7308" i="32"/>
  <c r="G7307" i="32"/>
  <c r="G7306" i="32"/>
  <c r="G7305" i="32"/>
  <c r="G7304" i="32"/>
  <c r="G7303" i="32"/>
  <c r="G7302" i="32"/>
  <c r="G7301" i="32"/>
  <c r="G7300" i="32"/>
  <c r="G7299" i="32"/>
  <c r="L7299" i="9" s="1"/>
  <c r="G7298" i="32"/>
  <c r="G7297" i="32"/>
  <c r="G7296" i="32"/>
  <c r="G7295" i="32"/>
  <c r="G7294" i="32"/>
  <c r="G7293" i="32"/>
  <c r="G7292" i="32"/>
  <c r="G7291" i="32"/>
  <c r="G7290" i="32"/>
  <c r="G7289" i="32"/>
  <c r="G7288" i="32"/>
  <c r="G7287" i="32"/>
  <c r="G7286" i="32"/>
  <c r="G7285" i="32"/>
  <c r="G7284" i="32"/>
  <c r="G7283" i="32"/>
  <c r="L7283" i="9" s="1"/>
  <c r="G7282" i="32"/>
  <c r="G7281" i="32"/>
  <c r="G7280" i="32"/>
  <c r="G7279" i="32"/>
  <c r="G7278" i="32"/>
  <c r="G7277" i="32"/>
  <c r="G7276" i="32"/>
  <c r="G7275" i="32"/>
  <c r="G7274" i="32"/>
  <c r="G7273" i="32"/>
  <c r="G7272" i="32"/>
  <c r="G7271" i="32"/>
  <c r="G7270" i="32"/>
  <c r="G7269" i="32"/>
  <c r="G7268" i="32"/>
  <c r="G7267" i="32"/>
  <c r="L7267" i="9" s="1"/>
  <c r="G7266" i="32"/>
  <c r="G7265" i="32"/>
  <c r="G7264" i="32"/>
  <c r="G7263" i="32"/>
  <c r="G7262" i="32"/>
  <c r="G7261" i="32"/>
  <c r="G7260" i="32"/>
  <c r="G7259" i="32"/>
  <c r="G7258" i="32"/>
  <c r="G7257" i="32"/>
  <c r="G7256" i="32"/>
  <c r="G7255" i="32"/>
  <c r="G7254" i="32"/>
  <c r="G7253" i="32"/>
  <c r="G7252" i="32"/>
  <c r="G7251" i="32"/>
  <c r="L7251" i="9" s="1"/>
  <c r="G7250" i="32"/>
  <c r="G7249" i="32"/>
  <c r="G7248" i="32"/>
  <c r="G7247" i="32"/>
  <c r="G7246" i="32"/>
  <c r="G7245" i="32"/>
  <c r="G7244" i="32"/>
  <c r="G7243" i="32"/>
  <c r="G7242" i="32"/>
  <c r="G7241" i="32"/>
  <c r="G7240" i="32"/>
  <c r="G7239" i="32"/>
  <c r="G7238" i="32"/>
  <c r="G7237" i="32"/>
  <c r="G7236" i="32"/>
  <c r="G7235" i="32"/>
  <c r="L7235" i="9" s="1"/>
  <c r="G7234" i="32"/>
  <c r="G7233" i="32"/>
  <c r="G7232" i="32"/>
  <c r="G7231" i="32"/>
  <c r="G7230" i="32"/>
  <c r="G7229" i="32"/>
  <c r="G7228" i="32"/>
  <c r="G7227" i="32"/>
  <c r="G7226" i="32"/>
  <c r="G7225" i="32"/>
  <c r="G7224" i="32"/>
  <c r="G7223" i="32"/>
  <c r="G7222" i="32"/>
  <c r="G7221" i="32"/>
  <c r="G7220" i="32"/>
  <c r="G7219" i="32"/>
  <c r="L7219" i="9" s="1"/>
  <c r="G7218" i="32"/>
  <c r="G7217" i="32"/>
  <c r="G7216" i="32"/>
  <c r="G7215" i="32"/>
  <c r="G7214" i="32"/>
  <c r="G7213" i="32"/>
  <c r="G7212" i="32"/>
  <c r="G7211" i="32"/>
  <c r="G7210" i="32"/>
  <c r="G7209" i="32"/>
  <c r="G7208" i="32"/>
  <c r="G7207" i="32"/>
  <c r="G7206" i="32"/>
  <c r="G7205" i="32"/>
  <c r="G7204" i="32"/>
  <c r="G7203" i="32"/>
  <c r="L7203" i="9" s="1"/>
  <c r="G7202" i="32"/>
  <c r="G7201" i="32"/>
  <c r="G7200" i="32"/>
  <c r="G7199" i="32"/>
  <c r="G7198" i="32"/>
  <c r="G7197" i="32"/>
  <c r="G7196" i="32"/>
  <c r="G7195" i="32"/>
  <c r="G7194" i="32"/>
  <c r="G7193" i="32"/>
  <c r="G7192" i="32"/>
  <c r="G7191" i="32"/>
  <c r="G7190" i="32"/>
  <c r="G7189" i="32"/>
  <c r="G7188" i="32"/>
  <c r="G7187" i="32"/>
  <c r="L7187" i="9" s="1"/>
  <c r="G7186" i="32"/>
  <c r="G7185" i="32"/>
  <c r="G7184" i="32"/>
  <c r="G7183" i="32"/>
  <c r="G7182" i="32"/>
  <c r="G7181" i="32"/>
  <c r="G7180" i="32"/>
  <c r="G7179" i="32"/>
  <c r="G7178" i="32"/>
  <c r="G7177" i="32"/>
  <c r="G7176" i="32"/>
  <c r="G7175" i="32"/>
  <c r="G7174" i="32"/>
  <c r="G7173" i="32"/>
  <c r="G7172" i="32"/>
  <c r="G7171" i="32"/>
  <c r="L7171" i="9" s="1"/>
  <c r="G7170" i="32"/>
  <c r="G7169" i="32"/>
  <c r="G7168" i="32"/>
  <c r="G7167" i="32"/>
  <c r="G7166" i="32"/>
  <c r="G7165" i="32"/>
  <c r="G7164" i="32"/>
  <c r="G7163" i="32"/>
  <c r="G7162" i="32"/>
  <c r="G7161" i="32"/>
  <c r="G7160" i="32"/>
  <c r="G7159" i="32"/>
  <c r="G7158" i="32"/>
  <c r="G7157" i="32"/>
  <c r="G7156" i="32"/>
  <c r="G7155" i="32"/>
  <c r="L7155" i="9" s="1"/>
  <c r="G7154" i="32"/>
  <c r="G7153" i="32"/>
  <c r="G7152" i="32"/>
  <c r="G7151" i="32"/>
  <c r="G7150" i="32"/>
  <c r="G7149" i="32"/>
  <c r="G7148" i="32"/>
  <c r="F7147" i="32"/>
  <c r="G7147" i="32" s="1"/>
  <c r="L7147" i="9" s="1"/>
  <c r="G7146" i="32"/>
  <c r="G7145" i="32"/>
  <c r="G7144" i="32"/>
  <c r="G7143" i="32"/>
  <c r="G7142" i="32"/>
  <c r="G7141" i="32"/>
  <c r="G7140" i="32"/>
  <c r="L7140" i="9" s="1"/>
  <c r="G7139" i="32"/>
  <c r="G7138" i="32"/>
  <c r="G7137" i="32"/>
  <c r="G7136" i="32"/>
  <c r="G7135" i="32"/>
  <c r="G7134" i="32"/>
  <c r="G7133" i="32"/>
  <c r="G7132" i="32"/>
  <c r="G7131" i="32"/>
  <c r="G7130" i="32"/>
  <c r="G7129" i="32"/>
  <c r="G7128" i="32"/>
  <c r="G7127" i="32"/>
  <c r="G7126" i="32"/>
  <c r="G7125" i="32"/>
  <c r="G7124" i="32"/>
  <c r="L7124" i="9" s="1"/>
  <c r="G7123" i="32"/>
  <c r="G7122" i="32"/>
  <c r="G7121" i="32"/>
  <c r="G7120" i="32"/>
  <c r="G7119" i="32"/>
  <c r="G7118" i="32"/>
  <c r="G7117" i="32"/>
  <c r="G7116" i="32"/>
  <c r="G7115" i="32"/>
  <c r="G7114" i="32"/>
  <c r="G7113" i="32"/>
  <c r="G7112" i="32"/>
  <c r="G7111" i="32"/>
  <c r="G7110" i="32"/>
  <c r="G7109" i="32"/>
  <c r="G7108" i="32"/>
  <c r="L7108" i="9" s="1"/>
  <c r="G7107" i="32"/>
  <c r="G7106" i="32"/>
  <c r="G7105" i="32"/>
  <c r="G7104" i="32"/>
  <c r="G7103" i="32"/>
  <c r="G7102" i="32"/>
  <c r="G7101" i="32"/>
  <c r="G7100" i="32"/>
  <c r="G7099" i="32"/>
  <c r="G7098" i="32"/>
  <c r="G7097" i="32"/>
  <c r="G7096" i="32"/>
  <c r="G7095" i="32"/>
  <c r="G7094" i="32"/>
  <c r="G7093" i="32"/>
  <c r="G7092" i="32"/>
  <c r="L7092" i="9" s="1"/>
  <c r="G7091" i="32"/>
  <c r="G7090" i="32"/>
  <c r="G7089" i="32"/>
  <c r="G7088" i="32"/>
  <c r="G7087" i="32"/>
  <c r="G7086" i="32"/>
  <c r="G7085" i="32"/>
  <c r="G7084" i="32"/>
  <c r="G7083" i="32"/>
  <c r="G7082" i="32"/>
  <c r="G7081" i="32"/>
  <c r="G7080" i="32"/>
  <c r="G7079" i="32"/>
  <c r="G7078" i="32"/>
  <c r="G7077" i="32"/>
  <c r="G7076" i="32"/>
  <c r="L7076" i="9" s="1"/>
  <c r="G7075" i="32"/>
  <c r="G7074" i="32"/>
  <c r="G7073" i="32"/>
  <c r="G7072" i="32"/>
  <c r="G7071" i="32"/>
  <c r="G7070" i="32"/>
  <c r="G7069" i="32"/>
  <c r="G7068" i="32"/>
  <c r="G7067" i="32"/>
  <c r="G7066" i="32"/>
  <c r="G7065" i="32"/>
  <c r="G7064" i="32"/>
  <c r="G7063" i="32"/>
  <c r="G7062" i="32"/>
  <c r="G7061" i="32"/>
  <c r="G7060" i="32"/>
  <c r="L7060" i="9" s="1"/>
  <c r="G7059" i="32"/>
  <c r="G7058" i="32"/>
  <c r="G7057" i="32"/>
  <c r="G7056" i="32"/>
  <c r="G7055" i="32"/>
  <c r="G7054" i="32"/>
  <c r="G7053" i="32"/>
  <c r="G7052" i="32"/>
  <c r="G7051" i="32"/>
  <c r="G7050" i="32"/>
  <c r="G7049" i="32"/>
  <c r="G7048" i="32"/>
  <c r="G7047" i="32"/>
  <c r="G7046" i="32"/>
  <c r="G7045" i="32"/>
  <c r="G7044" i="32"/>
  <c r="L7044" i="9" s="1"/>
  <c r="G7043" i="32"/>
  <c r="G7042" i="32"/>
  <c r="G7041" i="32"/>
  <c r="G7040" i="32"/>
  <c r="G7039" i="32"/>
  <c r="G7038" i="32"/>
  <c r="G7037" i="32"/>
  <c r="G7036" i="32"/>
  <c r="G7035" i="32"/>
  <c r="G7034" i="32"/>
  <c r="G7033" i="32"/>
  <c r="G7032" i="32"/>
  <c r="G7031" i="32"/>
  <c r="G7030" i="32"/>
  <c r="G7029" i="32"/>
  <c r="G7028" i="32"/>
  <c r="L7028" i="9" s="1"/>
  <c r="G7027" i="32"/>
  <c r="G7026" i="32"/>
  <c r="G7025" i="32"/>
  <c r="G7024" i="32"/>
  <c r="G7023" i="32"/>
  <c r="G7022" i="32"/>
  <c r="G7021" i="32"/>
  <c r="G7020" i="32"/>
  <c r="G7019" i="32"/>
  <c r="G7018" i="32"/>
  <c r="G7017" i="32"/>
  <c r="G7016" i="32"/>
  <c r="G7015" i="32"/>
  <c r="G7014" i="32"/>
  <c r="G7013" i="32"/>
  <c r="G7012" i="32"/>
  <c r="L7012" i="9" s="1"/>
  <c r="G7011" i="32"/>
  <c r="G7010" i="32"/>
  <c r="G7009" i="32"/>
  <c r="G7008" i="32"/>
  <c r="G7007" i="32"/>
  <c r="G7006" i="32"/>
  <c r="G7005" i="32"/>
  <c r="G7004" i="32"/>
  <c r="G7003" i="32"/>
  <c r="G7002" i="32"/>
  <c r="G7001" i="32"/>
  <c r="G7000" i="32"/>
  <c r="G6999" i="32"/>
  <c r="G6998" i="32"/>
  <c r="G6997" i="32"/>
  <c r="G6996" i="32"/>
  <c r="L6996" i="9" s="1"/>
  <c r="G6995" i="32"/>
  <c r="G6994" i="32"/>
  <c r="G6993" i="32"/>
  <c r="G6992" i="32"/>
  <c r="G6991" i="32"/>
  <c r="G6990" i="32"/>
  <c r="G6989" i="32"/>
  <c r="G6988" i="32"/>
  <c r="G6987" i="32"/>
  <c r="G6986" i="32"/>
  <c r="G6985" i="32"/>
  <c r="G6984" i="32"/>
  <c r="G6983" i="32"/>
  <c r="G6982" i="32"/>
  <c r="G6981" i="32"/>
  <c r="G6980" i="32"/>
  <c r="L6980" i="9" s="1"/>
  <c r="F6979" i="32"/>
  <c r="G6979" i="32" s="1"/>
  <c r="L6979" i="9" s="1"/>
  <c r="G6978" i="32"/>
  <c r="G6977" i="32"/>
  <c r="G6976" i="32"/>
  <c r="G6975" i="32"/>
  <c r="G6974" i="32"/>
  <c r="G6973" i="32"/>
  <c r="G6972" i="32"/>
  <c r="G6971" i="32"/>
  <c r="G6970" i="32"/>
  <c r="G6969" i="32"/>
  <c r="G6968" i="32"/>
  <c r="G6967" i="32"/>
  <c r="G6966" i="32"/>
  <c r="G6965" i="32"/>
  <c r="L6965" i="9" s="1"/>
  <c r="G6964" i="32"/>
  <c r="G6963" i="32"/>
  <c r="G6962" i="32"/>
  <c r="G6961" i="32"/>
  <c r="G6960" i="32"/>
  <c r="G6959" i="32"/>
  <c r="G6958" i="32"/>
  <c r="G6957" i="32"/>
  <c r="G6956" i="32"/>
  <c r="G6955" i="32"/>
  <c r="G6954" i="32"/>
  <c r="G6953" i="32"/>
  <c r="G6952" i="32"/>
  <c r="G6951" i="32"/>
  <c r="G6950" i="32"/>
  <c r="G6949" i="32"/>
  <c r="L6949" i="9" s="1"/>
  <c r="G6948" i="32"/>
  <c r="G6947" i="32"/>
  <c r="G6946" i="32"/>
  <c r="G6945" i="32"/>
  <c r="G6944" i="32"/>
  <c r="G6943" i="32"/>
  <c r="G6942" i="32"/>
  <c r="G6941" i="32"/>
  <c r="G6940" i="32"/>
  <c r="G6939" i="32"/>
  <c r="G6938" i="32"/>
  <c r="G6937" i="32"/>
  <c r="G6936" i="32"/>
  <c r="G6935" i="32"/>
  <c r="G6934" i="32"/>
  <c r="G6933" i="32"/>
  <c r="L6933" i="9" s="1"/>
  <c r="G6932" i="32"/>
  <c r="G6931" i="32"/>
  <c r="G6930" i="32"/>
  <c r="G6929" i="32"/>
  <c r="G6928" i="32"/>
  <c r="G6927" i="32"/>
  <c r="G6926" i="32"/>
  <c r="G6925" i="32"/>
  <c r="G6924" i="32"/>
  <c r="G6923" i="32"/>
  <c r="G6922" i="32"/>
  <c r="G6921" i="32"/>
  <c r="G6920" i="32"/>
  <c r="G6919" i="32"/>
  <c r="G6918" i="32"/>
  <c r="G6917" i="32"/>
  <c r="L6917" i="9" s="1"/>
  <c r="G6916" i="32"/>
  <c r="G6915" i="32"/>
  <c r="G6914" i="32"/>
  <c r="G6913" i="32"/>
  <c r="G6912" i="32"/>
  <c r="G6911" i="32"/>
  <c r="G6910" i="32"/>
  <c r="G6909" i="32"/>
  <c r="G6908" i="32"/>
  <c r="G6907" i="32"/>
  <c r="G6906" i="32"/>
  <c r="G6905" i="32"/>
  <c r="G6904" i="32"/>
  <c r="G6903" i="32"/>
  <c r="G6902" i="32"/>
  <c r="G6901" i="32"/>
  <c r="L6901" i="9" s="1"/>
  <c r="G6900" i="32"/>
  <c r="G6899" i="32"/>
  <c r="G6898" i="32"/>
  <c r="G6897" i="32"/>
  <c r="G6896" i="32"/>
  <c r="G6895" i="32"/>
  <c r="G6894" i="32"/>
  <c r="G6893" i="32"/>
  <c r="G6892" i="32"/>
  <c r="G6891" i="32"/>
  <c r="G6890" i="32"/>
  <c r="G6889" i="32"/>
  <c r="G6888" i="32"/>
  <c r="G6887" i="32"/>
  <c r="G6886" i="32"/>
  <c r="G6885" i="32"/>
  <c r="L6885" i="9" s="1"/>
  <c r="G6884" i="32"/>
  <c r="G6883" i="32"/>
  <c r="G6882" i="32"/>
  <c r="G6881" i="32"/>
  <c r="G6880" i="32"/>
  <c r="G6879" i="32"/>
  <c r="G6878" i="32"/>
  <c r="G6877" i="32"/>
  <c r="G6876" i="32"/>
  <c r="G6875" i="32"/>
  <c r="G6874" i="32"/>
  <c r="G6873" i="32"/>
  <c r="G6872" i="32"/>
  <c r="G6871" i="32"/>
  <c r="G6870" i="32"/>
  <c r="G6869" i="32"/>
  <c r="L6869" i="9" s="1"/>
  <c r="G6868" i="32"/>
  <c r="G6867" i="32"/>
  <c r="G6866" i="32"/>
  <c r="G6865" i="32"/>
  <c r="G6864" i="32"/>
  <c r="G6863" i="32"/>
  <c r="G6862" i="32"/>
  <c r="G6861" i="32"/>
  <c r="G6860" i="32"/>
  <c r="G6859" i="32"/>
  <c r="G6858" i="32"/>
  <c r="G6857" i="32"/>
  <c r="G6856" i="32"/>
  <c r="G6855" i="32"/>
  <c r="G6854" i="32"/>
  <c r="G6853" i="32"/>
  <c r="L6853" i="9" s="1"/>
  <c r="G6852" i="32"/>
  <c r="G6851" i="32"/>
  <c r="G6850" i="32"/>
  <c r="G6849" i="32"/>
  <c r="G6848" i="32"/>
  <c r="G6847" i="32"/>
  <c r="G6846" i="32"/>
  <c r="G6845" i="32"/>
  <c r="G6844" i="32"/>
  <c r="G6843" i="32"/>
  <c r="G6842" i="32"/>
  <c r="G6841" i="32"/>
  <c r="G6840" i="32"/>
  <c r="G6839" i="32"/>
  <c r="G6838" i="32"/>
  <c r="G6837" i="32"/>
  <c r="L6837" i="9" s="1"/>
  <c r="G6836" i="32"/>
  <c r="G6835" i="32"/>
  <c r="G6834" i="32"/>
  <c r="G6833" i="32"/>
  <c r="G6832" i="32"/>
  <c r="G6831" i="32"/>
  <c r="G6830" i="32"/>
  <c r="G6829" i="32"/>
  <c r="G6828" i="32"/>
  <c r="G6827" i="32"/>
  <c r="G6826" i="32"/>
  <c r="G6825" i="32"/>
  <c r="G6824" i="32"/>
  <c r="G6823" i="32"/>
  <c r="G6822" i="32"/>
  <c r="G6821" i="32"/>
  <c r="L6821" i="9" s="1"/>
  <c r="G6820" i="32"/>
  <c r="G6819" i="32"/>
  <c r="G6818" i="32"/>
  <c r="G6817" i="32"/>
  <c r="G6816" i="32"/>
  <c r="G6815" i="32"/>
  <c r="G6814" i="32"/>
  <c r="G6813" i="32"/>
  <c r="G6812" i="32"/>
  <c r="F6811" i="32"/>
  <c r="G6811" i="32" s="1"/>
  <c r="L6811" i="9" s="1"/>
  <c r="G6810" i="32"/>
  <c r="G6809" i="32"/>
  <c r="G6808" i="32"/>
  <c r="G6807" i="32"/>
  <c r="G6806" i="32"/>
  <c r="L6806" i="9" s="1"/>
  <c r="G6805" i="32"/>
  <c r="G6804" i="32"/>
  <c r="G6803" i="32"/>
  <c r="G6802" i="32"/>
  <c r="G6801" i="32"/>
  <c r="G6800" i="32"/>
  <c r="G6799" i="32"/>
  <c r="G6798" i="32"/>
  <c r="G6797" i="32"/>
  <c r="G6796" i="32"/>
  <c r="G6795" i="32"/>
  <c r="G6794" i="32"/>
  <c r="G6793" i="32"/>
  <c r="G6792" i="32"/>
  <c r="G6791" i="32"/>
  <c r="G6790" i="32"/>
  <c r="L6790" i="9" s="1"/>
  <c r="G6789" i="32"/>
  <c r="G6788" i="32"/>
  <c r="G6787" i="32"/>
  <c r="G6786" i="32"/>
  <c r="G6785" i="32"/>
  <c r="G6784" i="32"/>
  <c r="G6783" i="32"/>
  <c r="G6782" i="32"/>
  <c r="G6781" i="32"/>
  <c r="G6780" i="32"/>
  <c r="G6779" i="32"/>
  <c r="G6778" i="32"/>
  <c r="G6777" i="32"/>
  <c r="G6776" i="32"/>
  <c r="G6775" i="32"/>
  <c r="G6774" i="32"/>
  <c r="L6774" i="9" s="1"/>
  <c r="G6773" i="32"/>
  <c r="G6772" i="32"/>
  <c r="G6771" i="32"/>
  <c r="G6770" i="32"/>
  <c r="G6769" i="32"/>
  <c r="G6768" i="32"/>
  <c r="G6767" i="32"/>
  <c r="G6766" i="32"/>
  <c r="G6765" i="32"/>
  <c r="G6764" i="32"/>
  <c r="G6763" i="32"/>
  <c r="G6762" i="32"/>
  <c r="G6761" i="32"/>
  <c r="G6760" i="32"/>
  <c r="G6759" i="32"/>
  <c r="G6758" i="32"/>
  <c r="L6758" i="9" s="1"/>
  <c r="G6757" i="32"/>
  <c r="G6756" i="32"/>
  <c r="G6755" i="32"/>
  <c r="G6754" i="32"/>
  <c r="G6753" i="32"/>
  <c r="G6752" i="32"/>
  <c r="G6751" i="32"/>
  <c r="G6750" i="32"/>
  <c r="G6749" i="32"/>
  <c r="G6748" i="32"/>
  <c r="G6747" i="32"/>
  <c r="G6746" i="32"/>
  <c r="G6745" i="32"/>
  <c r="G6744" i="32"/>
  <c r="G6743" i="32"/>
  <c r="G6742" i="32"/>
  <c r="L6742" i="9" s="1"/>
  <c r="G6741" i="32"/>
  <c r="G6740" i="32"/>
  <c r="G6739" i="32"/>
  <c r="G6738" i="32"/>
  <c r="G6737" i="32"/>
  <c r="G6736" i="32"/>
  <c r="G6735" i="32"/>
  <c r="G6734" i="32"/>
  <c r="G6733" i="32"/>
  <c r="G6732" i="32"/>
  <c r="G6731" i="32"/>
  <c r="G6730" i="32"/>
  <c r="G6729" i="32"/>
  <c r="G6728" i="32"/>
  <c r="G6727" i="32"/>
  <c r="G6726" i="32"/>
  <c r="L6726" i="9" s="1"/>
  <c r="G6725" i="32"/>
  <c r="G6724" i="32"/>
  <c r="G6723" i="32"/>
  <c r="G6722" i="32"/>
  <c r="G6721" i="32"/>
  <c r="G6720" i="32"/>
  <c r="G6719" i="32"/>
  <c r="G6718" i="32"/>
  <c r="G6717" i="32"/>
  <c r="G6716" i="32"/>
  <c r="G6715" i="32"/>
  <c r="G6714" i="32"/>
  <c r="G6713" i="32"/>
  <c r="G6712" i="32"/>
  <c r="G6711" i="32"/>
  <c r="G6710" i="32"/>
  <c r="L6710" i="9" s="1"/>
  <c r="G6709" i="32"/>
  <c r="G6708" i="32"/>
  <c r="G6707" i="32"/>
  <c r="G6706" i="32"/>
  <c r="G6705" i="32"/>
  <c r="G6704" i="32"/>
  <c r="G6703" i="32"/>
  <c r="G6702" i="32"/>
  <c r="G6701" i="32"/>
  <c r="G6700" i="32"/>
  <c r="G6699" i="32"/>
  <c r="G6698" i="32"/>
  <c r="G6697" i="32"/>
  <c r="G6696" i="32"/>
  <c r="G6695" i="32"/>
  <c r="G6694" i="32"/>
  <c r="L6694" i="9" s="1"/>
  <c r="G6693" i="32"/>
  <c r="G6692" i="32"/>
  <c r="G6691" i="32"/>
  <c r="G6690" i="32"/>
  <c r="G6689" i="32"/>
  <c r="G6688" i="32"/>
  <c r="G6687" i="32"/>
  <c r="G6686" i="32"/>
  <c r="G6685" i="32"/>
  <c r="G6684" i="32"/>
  <c r="G6683" i="32"/>
  <c r="G6682" i="32"/>
  <c r="G6681" i="32"/>
  <c r="G6680" i="32"/>
  <c r="G6679" i="32"/>
  <c r="G6678" i="32"/>
  <c r="L6678" i="9" s="1"/>
  <c r="G6677" i="32"/>
  <c r="G6676" i="32"/>
  <c r="G6675" i="32"/>
  <c r="G6674" i="32"/>
  <c r="G6673" i="32"/>
  <c r="G6672" i="32"/>
  <c r="G6671" i="32"/>
  <c r="G6670" i="32"/>
  <c r="G6669" i="32"/>
  <c r="G6668" i="32"/>
  <c r="G6667" i="32"/>
  <c r="G6666" i="32"/>
  <c r="G6665" i="32"/>
  <c r="G6664" i="32"/>
  <c r="G6663" i="32"/>
  <c r="G6662" i="32"/>
  <c r="L6662" i="9" s="1"/>
  <c r="G6661" i="32"/>
  <c r="G6660" i="32"/>
  <c r="G6659" i="32"/>
  <c r="G6658" i="32"/>
  <c r="G6657" i="32"/>
  <c r="G6656" i="32"/>
  <c r="G6655" i="32"/>
  <c r="G6654" i="32"/>
  <c r="G6653" i="32"/>
  <c r="G6652" i="32"/>
  <c r="G6651" i="32"/>
  <c r="G6650" i="32"/>
  <c r="G6649" i="32"/>
  <c r="G6648" i="32"/>
  <c r="G6647" i="32"/>
  <c r="G6646" i="32"/>
  <c r="L6646" i="9" s="1"/>
  <c r="G6645" i="32"/>
  <c r="G6644" i="32"/>
  <c r="G6643" i="32"/>
  <c r="F6643" i="32"/>
  <c r="G6642" i="32"/>
  <c r="G6641" i="32"/>
  <c r="G6640" i="32"/>
  <c r="G6639" i="32"/>
  <c r="G6638" i="32"/>
  <c r="G6637" i="32"/>
  <c r="G6636" i="32"/>
  <c r="G6635" i="32"/>
  <c r="G6634" i="32"/>
  <c r="G6633" i="32"/>
  <c r="G6632" i="32"/>
  <c r="G6631" i="32"/>
  <c r="L6631" i="9" s="1"/>
  <c r="G6630" i="32"/>
  <c r="G6629" i="32"/>
  <c r="G6628" i="32"/>
  <c r="G6627" i="32"/>
  <c r="G6626" i="32"/>
  <c r="G6625" i="32"/>
  <c r="G6624" i="32"/>
  <c r="G6623" i="32"/>
  <c r="G6622" i="32"/>
  <c r="G6621" i="32"/>
  <c r="G6620" i="32"/>
  <c r="G6619" i="32"/>
  <c r="G6618" i="32"/>
  <c r="G6617" i="32"/>
  <c r="G6616" i="32"/>
  <c r="G6615" i="32"/>
  <c r="L6615" i="9" s="1"/>
  <c r="G6614" i="32"/>
  <c r="G6613" i="32"/>
  <c r="G6612" i="32"/>
  <c r="G6611" i="32"/>
  <c r="G6610" i="32"/>
  <c r="G6609" i="32"/>
  <c r="G6608" i="32"/>
  <c r="G6607" i="32"/>
  <c r="G6606" i="32"/>
  <c r="G6605" i="32"/>
  <c r="G6604" i="32"/>
  <c r="G6603" i="32"/>
  <c r="G6602" i="32"/>
  <c r="G6601" i="32"/>
  <c r="G6600" i="32"/>
  <c r="G6599" i="32"/>
  <c r="L6599" i="9" s="1"/>
  <c r="G6598" i="32"/>
  <c r="G6597" i="32"/>
  <c r="G6596" i="32"/>
  <c r="G6595" i="32"/>
  <c r="G6594" i="32"/>
  <c r="G6593" i="32"/>
  <c r="G6592" i="32"/>
  <c r="G6591" i="32"/>
  <c r="G6590" i="32"/>
  <c r="G6589" i="32"/>
  <c r="G6588" i="32"/>
  <c r="G6587" i="32"/>
  <c r="G6586" i="32"/>
  <c r="G6585" i="32"/>
  <c r="G6584" i="32"/>
  <c r="G6583" i="32"/>
  <c r="L6583" i="9" s="1"/>
  <c r="G6582" i="32"/>
  <c r="G6581" i="32"/>
  <c r="G6580" i="32"/>
  <c r="G6579" i="32"/>
  <c r="G6578" i="32"/>
  <c r="G6577" i="32"/>
  <c r="G6576" i="32"/>
  <c r="G6575" i="32"/>
  <c r="G6574" i="32"/>
  <c r="G6573" i="32"/>
  <c r="G6572" i="32"/>
  <c r="G6571" i="32"/>
  <c r="G6570" i="32"/>
  <c r="G6569" i="32"/>
  <c r="G6568" i="32"/>
  <c r="G6567" i="32"/>
  <c r="L6567" i="9" s="1"/>
  <c r="G6566" i="32"/>
  <c r="G6565" i="32"/>
  <c r="G6564" i="32"/>
  <c r="G6563" i="32"/>
  <c r="G6562" i="32"/>
  <c r="G6561" i="32"/>
  <c r="G6560" i="32"/>
  <c r="G6559" i="32"/>
  <c r="G6558" i="32"/>
  <c r="G6557" i="32"/>
  <c r="G6556" i="32"/>
  <c r="G6555" i="32"/>
  <c r="G6554" i="32"/>
  <c r="G6553" i="32"/>
  <c r="G6552" i="32"/>
  <c r="G6551" i="32"/>
  <c r="L6551" i="9" s="1"/>
  <c r="G6550" i="32"/>
  <c r="G6549" i="32"/>
  <c r="G6548" i="32"/>
  <c r="G6547" i="32"/>
  <c r="G6546" i="32"/>
  <c r="G6545" i="32"/>
  <c r="G6544" i="32"/>
  <c r="G6543" i="32"/>
  <c r="G6542" i="32"/>
  <c r="G6541" i="32"/>
  <c r="G6540" i="32"/>
  <c r="G6539" i="32"/>
  <c r="G6538" i="32"/>
  <c r="G6537" i="32"/>
  <c r="G6536" i="32"/>
  <c r="G6535" i="32"/>
  <c r="L6535" i="9" s="1"/>
  <c r="G6534" i="32"/>
  <c r="G6533" i="32"/>
  <c r="G6532" i="32"/>
  <c r="G6531" i="32"/>
  <c r="G6530" i="32"/>
  <c r="G6529" i="32"/>
  <c r="G6528" i="32"/>
  <c r="G6527" i="32"/>
  <c r="G6526" i="32"/>
  <c r="G6525" i="32"/>
  <c r="G6524" i="32"/>
  <c r="G6523" i="32"/>
  <c r="G6522" i="32"/>
  <c r="G6521" i="32"/>
  <c r="G6520" i="32"/>
  <c r="G6519" i="32"/>
  <c r="L6519" i="9" s="1"/>
  <c r="G6518" i="32"/>
  <c r="G6517" i="32"/>
  <c r="G6516" i="32"/>
  <c r="G6515" i="32"/>
  <c r="G6514" i="32"/>
  <c r="G6513" i="32"/>
  <c r="G6512" i="32"/>
  <c r="G6511" i="32"/>
  <c r="G6510" i="32"/>
  <c r="G6509" i="32"/>
  <c r="G6508" i="32"/>
  <c r="G6507" i="32"/>
  <c r="G6506" i="32"/>
  <c r="G6505" i="32"/>
  <c r="G6504" i="32"/>
  <c r="G6503" i="32"/>
  <c r="L6503" i="9" s="1"/>
  <c r="G6502" i="32"/>
  <c r="G6501" i="32"/>
  <c r="G6500" i="32"/>
  <c r="G6499" i="32"/>
  <c r="G6498" i="32"/>
  <c r="G6497" i="32"/>
  <c r="G6496" i="32"/>
  <c r="G6495" i="32"/>
  <c r="G6494" i="32"/>
  <c r="G6493" i="32"/>
  <c r="G6492" i="32"/>
  <c r="G6491" i="32"/>
  <c r="G6490" i="32"/>
  <c r="G6489" i="32"/>
  <c r="G6488" i="32"/>
  <c r="G6487" i="32"/>
  <c r="L6487" i="9" s="1"/>
  <c r="G6486" i="32"/>
  <c r="G6485" i="32"/>
  <c r="G6484" i="32"/>
  <c r="G6483" i="32"/>
  <c r="G6482" i="32"/>
  <c r="G6481" i="32"/>
  <c r="G6480" i="32"/>
  <c r="G6479" i="32"/>
  <c r="G6478" i="32"/>
  <c r="G6477" i="32"/>
  <c r="G6476" i="32"/>
  <c r="F6475" i="32"/>
  <c r="G6475" i="32" s="1"/>
  <c r="L6475" i="9" s="1"/>
  <c r="G6474" i="32"/>
  <c r="G6473" i="32"/>
  <c r="G6472" i="32"/>
  <c r="L6472" i="9" s="1"/>
  <c r="G6471" i="32"/>
  <c r="G6470" i="32"/>
  <c r="G6469" i="32"/>
  <c r="G6468" i="32"/>
  <c r="G6467" i="32"/>
  <c r="G6466" i="32"/>
  <c r="G6465" i="32"/>
  <c r="G6464" i="32"/>
  <c r="G6463" i="32"/>
  <c r="G6462" i="32"/>
  <c r="G6461" i="32"/>
  <c r="G6460" i="32"/>
  <c r="G6459" i="32"/>
  <c r="G6458" i="32"/>
  <c r="G6457" i="32"/>
  <c r="G6456" i="32"/>
  <c r="L6456" i="9" s="1"/>
  <c r="G6455" i="32"/>
  <c r="G6454" i="32"/>
  <c r="G6453" i="32"/>
  <c r="G6452" i="32"/>
  <c r="G6451" i="32"/>
  <c r="G6450" i="32"/>
  <c r="G6449" i="32"/>
  <c r="G6448" i="32"/>
  <c r="G6447" i="32"/>
  <c r="G6446" i="32"/>
  <c r="G6445" i="32"/>
  <c r="G6444" i="32"/>
  <c r="G6443" i="32"/>
  <c r="G6442" i="32"/>
  <c r="G6441" i="32"/>
  <c r="G6440" i="32"/>
  <c r="L6440" i="9" s="1"/>
  <c r="G6439" i="32"/>
  <c r="G6438" i="32"/>
  <c r="G6437" i="32"/>
  <c r="G6436" i="32"/>
  <c r="G6435" i="32"/>
  <c r="G6434" i="32"/>
  <c r="G6433" i="32"/>
  <c r="G6432" i="32"/>
  <c r="G6431" i="32"/>
  <c r="G6430" i="32"/>
  <c r="G6429" i="32"/>
  <c r="G6428" i="32"/>
  <c r="G6427" i="32"/>
  <c r="G6426" i="32"/>
  <c r="G6425" i="32"/>
  <c r="G6424" i="32"/>
  <c r="L6424" i="9" s="1"/>
  <c r="G6423" i="32"/>
  <c r="G6422" i="32"/>
  <c r="G6421" i="32"/>
  <c r="G6420" i="32"/>
  <c r="G6419" i="32"/>
  <c r="G6418" i="32"/>
  <c r="G6417" i="32"/>
  <c r="G6416" i="32"/>
  <c r="G6415" i="32"/>
  <c r="G6414" i="32"/>
  <c r="G6413" i="32"/>
  <c r="G6412" i="32"/>
  <c r="G6411" i="32"/>
  <c r="G6410" i="32"/>
  <c r="G6409" i="32"/>
  <c r="G6408" i="32"/>
  <c r="L6408" i="9" s="1"/>
  <c r="G6407" i="32"/>
  <c r="G6406" i="32"/>
  <c r="G6405" i="32"/>
  <c r="G6404" i="32"/>
  <c r="G6403" i="32"/>
  <c r="G6402" i="32"/>
  <c r="G6401" i="32"/>
  <c r="G6400" i="32"/>
  <c r="G6399" i="32"/>
  <c r="G6398" i="32"/>
  <c r="G6397" i="32"/>
  <c r="G6396" i="32"/>
  <c r="G6395" i="32"/>
  <c r="G6394" i="32"/>
  <c r="G6393" i="32"/>
  <c r="G6392" i="32"/>
  <c r="L6392" i="9" s="1"/>
  <c r="G6391" i="32"/>
  <c r="G6390" i="32"/>
  <c r="G6389" i="32"/>
  <c r="G6388" i="32"/>
  <c r="G6387" i="32"/>
  <c r="G6386" i="32"/>
  <c r="G6385" i="32"/>
  <c r="G6384" i="32"/>
  <c r="G6383" i="32"/>
  <c r="G6382" i="32"/>
  <c r="G6381" i="32"/>
  <c r="G6380" i="32"/>
  <c r="G6379" i="32"/>
  <c r="G6378" i="32"/>
  <c r="G6377" i="32"/>
  <c r="G6376" i="32"/>
  <c r="L6376" i="9" s="1"/>
  <c r="G6375" i="32"/>
  <c r="G6374" i="32"/>
  <c r="G6373" i="32"/>
  <c r="G6372" i="32"/>
  <c r="G6371" i="32"/>
  <c r="G6370" i="32"/>
  <c r="G6369" i="32"/>
  <c r="G6368" i="32"/>
  <c r="G6367" i="32"/>
  <c r="G6366" i="32"/>
  <c r="G6365" i="32"/>
  <c r="G6364" i="32"/>
  <c r="G6363" i="32"/>
  <c r="G6362" i="32"/>
  <c r="G6361" i="32"/>
  <c r="G6360" i="32"/>
  <c r="L6360" i="9" s="1"/>
  <c r="G6359" i="32"/>
  <c r="G6358" i="32"/>
  <c r="G6357" i="32"/>
  <c r="G6356" i="32"/>
  <c r="G6355" i="32"/>
  <c r="G6354" i="32"/>
  <c r="G6353" i="32"/>
  <c r="G6352" i="32"/>
  <c r="G6351" i="32"/>
  <c r="G6350" i="32"/>
  <c r="G6349" i="32"/>
  <c r="G6348" i="32"/>
  <c r="G6347" i="32"/>
  <c r="G6346" i="32"/>
  <c r="G6345" i="32"/>
  <c r="G6344" i="32"/>
  <c r="L6344" i="9" s="1"/>
  <c r="G6343" i="32"/>
  <c r="G6342" i="32"/>
  <c r="G6341" i="32"/>
  <c r="G6340" i="32"/>
  <c r="G6339" i="32"/>
  <c r="G6338" i="32"/>
  <c r="G6337" i="32"/>
  <c r="G6336" i="32"/>
  <c r="G6335" i="32"/>
  <c r="G6334" i="32"/>
  <c r="G6333" i="32"/>
  <c r="G6332" i="32"/>
  <c r="G6331" i="32"/>
  <c r="G6330" i="32"/>
  <c r="G6329" i="32"/>
  <c r="G6328" i="32"/>
  <c r="L6328" i="9" s="1"/>
  <c r="G6327" i="32"/>
  <c r="G6326" i="32"/>
  <c r="G6325" i="32"/>
  <c r="G6324" i="32"/>
  <c r="G6323" i="32"/>
  <c r="G6322" i="32"/>
  <c r="G6321" i="32"/>
  <c r="G6320" i="32"/>
  <c r="G6319" i="32"/>
  <c r="G6318" i="32"/>
  <c r="G6317" i="32"/>
  <c r="G6316" i="32"/>
  <c r="G6315" i="32"/>
  <c r="G6314" i="32"/>
  <c r="G6313" i="32"/>
  <c r="G6312" i="32"/>
  <c r="L6312" i="9" s="1"/>
  <c r="G6311" i="32"/>
  <c r="G6310" i="32"/>
  <c r="G6309" i="32"/>
  <c r="G6308" i="32"/>
  <c r="G6307" i="32"/>
  <c r="F6307" i="32"/>
  <c r="G6306" i="32"/>
  <c r="G6305" i="32"/>
  <c r="G6304" i="32"/>
  <c r="G6303" i="32"/>
  <c r="G6302" i="32"/>
  <c r="G6301" i="32"/>
  <c r="G6300" i="32"/>
  <c r="G6299" i="32"/>
  <c r="G6298" i="32"/>
  <c r="G6297" i="32"/>
  <c r="L6297" i="9" s="1"/>
  <c r="G6296" i="32"/>
  <c r="G6295" i="32"/>
  <c r="G6294" i="32"/>
  <c r="G6293" i="32"/>
  <c r="G6292" i="32"/>
  <c r="G6291" i="32"/>
  <c r="G6290" i="32"/>
  <c r="G6289" i="32"/>
  <c r="G6288" i="32"/>
  <c r="G6287" i="32"/>
  <c r="G6286" i="32"/>
  <c r="G6285" i="32"/>
  <c r="G6284" i="32"/>
  <c r="G6283" i="32"/>
  <c r="G6282" i="32"/>
  <c r="G6281" i="32"/>
  <c r="L6281" i="9" s="1"/>
  <c r="G6280" i="32"/>
  <c r="G6279" i="32"/>
  <c r="G6278" i="32"/>
  <c r="G6277" i="32"/>
  <c r="G6276" i="32"/>
  <c r="G6275" i="32"/>
  <c r="G6274" i="32"/>
  <c r="G6273" i="32"/>
  <c r="G6272" i="32"/>
  <c r="G6271" i="32"/>
  <c r="G6270" i="32"/>
  <c r="G6269" i="32"/>
  <c r="G6268" i="32"/>
  <c r="G6267" i="32"/>
  <c r="G6266" i="32"/>
  <c r="G6265" i="32"/>
  <c r="L6265" i="9" s="1"/>
  <c r="G6264" i="32"/>
  <c r="G6263" i="32"/>
  <c r="G6262" i="32"/>
  <c r="G6261" i="32"/>
  <c r="G6260" i="32"/>
  <c r="G6259" i="32"/>
  <c r="G6258" i="32"/>
  <c r="G6257" i="32"/>
  <c r="G6256" i="32"/>
  <c r="G6255" i="32"/>
  <c r="G6254" i="32"/>
  <c r="G6253" i="32"/>
  <c r="G6252" i="32"/>
  <c r="G6251" i="32"/>
  <c r="G6250" i="32"/>
  <c r="G6249" i="32"/>
  <c r="L6249" i="9" s="1"/>
  <c r="G6248" i="32"/>
  <c r="G6247" i="32"/>
  <c r="G6246" i="32"/>
  <c r="G6245" i="32"/>
  <c r="G6244" i="32"/>
  <c r="G6243" i="32"/>
  <c r="G6242" i="32"/>
  <c r="G6241" i="32"/>
  <c r="G6240" i="32"/>
  <c r="G6239" i="32"/>
  <c r="G6238" i="32"/>
  <c r="G6237" i="32"/>
  <c r="G6236" i="32"/>
  <c r="G6235" i="32"/>
  <c r="G6234" i="32"/>
  <c r="G6233" i="32"/>
  <c r="L6233" i="9" s="1"/>
  <c r="G6232" i="32"/>
  <c r="G6231" i="32"/>
  <c r="G6230" i="32"/>
  <c r="G6229" i="32"/>
  <c r="G6228" i="32"/>
  <c r="G6227" i="32"/>
  <c r="G6226" i="32"/>
  <c r="G6225" i="32"/>
  <c r="G6224" i="32"/>
  <c r="G6223" i="32"/>
  <c r="G6222" i="32"/>
  <c r="G6221" i="32"/>
  <c r="G6220" i="32"/>
  <c r="G6219" i="32"/>
  <c r="G6218" i="32"/>
  <c r="G6217" i="32"/>
  <c r="L6217" i="9" s="1"/>
  <c r="G6216" i="32"/>
  <c r="G6215" i="32"/>
  <c r="G6214" i="32"/>
  <c r="G6213" i="32"/>
  <c r="G6212" i="32"/>
  <c r="G6211" i="32"/>
  <c r="G6210" i="32"/>
  <c r="G6209" i="32"/>
  <c r="G6208" i="32"/>
  <c r="G6207" i="32"/>
  <c r="G6206" i="32"/>
  <c r="G6205" i="32"/>
  <c r="G6204" i="32"/>
  <c r="G6203" i="32"/>
  <c r="G6202" i="32"/>
  <c r="G6201" i="32"/>
  <c r="L6201" i="9" s="1"/>
  <c r="G6200" i="32"/>
  <c r="G6199" i="32"/>
  <c r="G6198" i="32"/>
  <c r="G6197" i="32"/>
  <c r="G6196" i="32"/>
  <c r="G6195" i="32"/>
  <c r="G6194" i="32"/>
  <c r="G6193" i="32"/>
  <c r="G6192" i="32"/>
  <c r="G6191" i="32"/>
  <c r="G6190" i="32"/>
  <c r="G6189" i="32"/>
  <c r="G6188" i="32"/>
  <c r="G6187" i="32"/>
  <c r="G6186" i="32"/>
  <c r="G6185" i="32"/>
  <c r="L6185" i="9" s="1"/>
  <c r="G6184" i="32"/>
  <c r="G6183" i="32"/>
  <c r="G6182" i="32"/>
  <c r="G6181" i="32"/>
  <c r="G6180" i="32"/>
  <c r="G6179" i="32"/>
  <c r="G6178" i="32"/>
  <c r="G6177" i="32"/>
  <c r="G6176" i="32"/>
  <c r="G6175" i="32"/>
  <c r="G6174" i="32"/>
  <c r="G6173" i="32"/>
  <c r="G6172" i="32"/>
  <c r="G6171" i="32"/>
  <c r="G6170" i="32"/>
  <c r="G6169" i="32"/>
  <c r="L6169" i="9" s="1"/>
  <c r="G6168" i="32"/>
  <c r="G6167" i="32"/>
  <c r="G6166" i="32"/>
  <c r="G6165" i="32"/>
  <c r="G6164" i="32"/>
  <c r="G6163" i="32"/>
  <c r="G6162" i="32"/>
  <c r="G6161" i="32"/>
  <c r="G6160" i="32"/>
  <c r="G6159" i="32"/>
  <c r="G6158" i="32"/>
  <c r="G6157" i="32"/>
  <c r="G6156" i="32"/>
  <c r="G6155" i="32"/>
  <c r="G6154" i="32"/>
  <c r="G6153" i="32"/>
  <c r="L6153" i="9" s="1"/>
  <c r="G6152" i="32"/>
  <c r="G6151" i="32"/>
  <c r="G6150" i="32"/>
  <c r="G6149" i="32"/>
  <c r="G6148" i="32"/>
  <c r="G6147" i="32"/>
  <c r="G6146" i="32"/>
  <c r="G6145" i="32"/>
  <c r="G6144" i="32"/>
  <c r="G6143" i="32"/>
  <c r="G6142" i="32"/>
  <c r="G6141" i="32"/>
  <c r="G6140" i="32"/>
  <c r="F6139" i="32"/>
  <c r="G6139" i="32" s="1"/>
  <c r="L6139" i="9" s="1"/>
  <c r="G6138" i="32"/>
  <c r="L6138" i="9" s="1"/>
  <c r="G6137" i="32"/>
  <c r="G6136" i="32"/>
  <c r="G6135" i="32"/>
  <c r="G6134" i="32"/>
  <c r="G6133" i="32"/>
  <c r="G6132" i="32"/>
  <c r="G6131" i="32"/>
  <c r="G6130" i="32"/>
  <c r="G6129" i="32"/>
  <c r="G6128" i="32"/>
  <c r="G6127" i="32"/>
  <c r="G6126" i="32"/>
  <c r="G6125" i="32"/>
  <c r="G6124" i="32"/>
  <c r="G6123" i="32"/>
  <c r="G6122" i="32"/>
  <c r="L6122" i="9" s="1"/>
  <c r="G6121" i="32"/>
  <c r="G6120" i="32"/>
  <c r="G6119" i="32"/>
  <c r="G6118" i="32"/>
  <c r="G6117" i="32"/>
  <c r="G6116" i="32"/>
  <c r="G6115" i="32"/>
  <c r="G6114" i="32"/>
  <c r="G6113" i="32"/>
  <c r="G6112" i="32"/>
  <c r="G6111" i="32"/>
  <c r="G6110" i="32"/>
  <c r="G6109" i="32"/>
  <c r="G6108" i="32"/>
  <c r="G6107" i="32"/>
  <c r="G6106" i="32"/>
  <c r="L6106" i="9" s="1"/>
  <c r="G6105" i="32"/>
  <c r="G6104" i="32"/>
  <c r="G6103" i="32"/>
  <c r="G6102" i="32"/>
  <c r="G6101" i="32"/>
  <c r="G6100" i="32"/>
  <c r="G6099" i="32"/>
  <c r="G6098" i="32"/>
  <c r="G6097" i="32"/>
  <c r="G6096" i="32"/>
  <c r="G6095" i="32"/>
  <c r="G6094" i="32"/>
  <c r="G6093" i="32"/>
  <c r="G6092" i="32"/>
  <c r="G6091" i="32"/>
  <c r="G6090" i="32"/>
  <c r="L6090" i="9" s="1"/>
  <c r="G6089" i="32"/>
  <c r="G6088" i="32"/>
  <c r="G6087" i="32"/>
  <c r="G6086" i="32"/>
  <c r="G6085" i="32"/>
  <c r="G6084" i="32"/>
  <c r="G6083" i="32"/>
  <c r="G6082" i="32"/>
  <c r="G6081" i="32"/>
  <c r="G6080" i="32"/>
  <c r="G6079" i="32"/>
  <c r="G6078" i="32"/>
  <c r="G6077" i="32"/>
  <c r="G6076" i="32"/>
  <c r="G6075" i="32"/>
  <c r="G6074" i="32"/>
  <c r="L6074" i="9" s="1"/>
  <c r="G6073" i="32"/>
  <c r="G6072" i="32"/>
  <c r="G6071" i="32"/>
  <c r="G6070" i="32"/>
  <c r="G6069" i="32"/>
  <c r="G6068" i="32"/>
  <c r="G6067" i="32"/>
  <c r="G6066" i="32"/>
  <c r="G6065" i="32"/>
  <c r="G6064" i="32"/>
  <c r="G6063" i="32"/>
  <c r="G6062" i="32"/>
  <c r="G6061" i="32"/>
  <c r="G6060" i="32"/>
  <c r="G6059" i="32"/>
  <c r="G6058" i="32"/>
  <c r="L6058" i="9" s="1"/>
  <c r="G6057" i="32"/>
  <c r="G6056" i="32"/>
  <c r="G6055" i="32"/>
  <c r="G6054" i="32"/>
  <c r="G6053" i="32"/>
  <c r="G6052" i="32"/>
  <c r="G6051" i="32"/>
  <c r="G6050" i="32"/>
  <c r="G6049" i="32"/>
  <c r="G6048" i="32"/>
  <c r="G6047" i="32"/>
  <c r="G6046" i="32"/>
  <c r="G6045" i="32"/>
  <c r="G6044" i="32"/>
  <c r="G6043" i="32"/>
  <c r="G6042" i="32"/>
  <c r="L6042" i="9" s="1"/>
  <c r="G6041" i="32"/>
  <c r="G6040" i="32"/>
  <c r="G6039" i="32"/>
  <c r="G6038" i="32"/>
  <c r="G6037" i="32"/>
  <c r="G6036" i="32"/>
  <c r="G6035" i="32"/>
  <c r="G6034" i="32"/>
  <c r="G6033" i="32"/>
  <c r="G6032" i="32"/>
  <c r="G6031" i="32"/>
  <c r="G6030" i="32"/>
  <c r="G6029" i="32"/>
  <c r="G6028" i="32"/>
  <c r="G6027" i="32"/>
  <c r="G6026" i="32"/>
  <c r="L6026" i="9" s="1"/>
  <c r="G6025" i="32"/>
  <c r="G6024" i="32"/>
  <c r="G6023" i="32"/>
  <c r="G6022" i="32"/>
  <c r="G6021" i="32"/>
  <c r="G6020" i="32"/>
  <c r="G6019" i="32"/>
  <c r="G6018" i="32"/>
  <c r="G6017" i="32"/>
  <c r="G6016" i="32"/>
  <c r="G6015" i="32"/>
  <c r="G6014" i="32"/>
  <c r="G6013" i="32"/>
  <c r="G6012" i="32"/>
  <c r="G6011" i="32"/>
  <c r="G6010" i="32"/>
  <c r="L6010" i="9" s="1"/>
  <c r="G6009" i="32"/>
  <c r="G6008" i="32"/>
  <c r="G6007" i="32"/>
  <c r="G6006" i="32"/>
  <c r="G6005" i="32"/>
  <c r="G6004" i="32"/>
  <c r="G6003" i="32"/>
  <c r="G6002" i="32"/>
  <c r="G6001" i="32"/>
  <c r="G6000" i="32"/>
  <c r="G5999" i="32"/>
  <c r="G5998" i="32"/>
  <c r="G5997" i="32"/>
  <c r="G5996" i="32"/>
  <c r="G5995" i="32"/>
  <c r="G5994" i="32"/>
  <c r="L5994" i="9" s="1"/>
  <c r="G5993" i="32"/>
  <c r="G5992" i="32"/>
  <c r="G5991" i="32"/>
  <c r="G5990" i="32"/>
  <c r="G5989" i="32"/>
  <c r="G5988" i="32"/>
  <c r="G5987" i="32"/>
  <c r="G5986" i="32"/>
  <c r="G5985" i="32"/>
  <c r="G5984" i="32"/>
  <c r="G5983" i="32"/>
  <c r="G5982" i="32"/>
  <c r="G5981" i="32"/>
  <c r="G5980" i="32"/>
  <c r="G5979" i="32"/>
  <c r="G5978" i="32"/>
  <c r="L5978" i="9" s="1"/>
  <c r="G5977" i="32"/>
  <c r="G5976" i="32"/>
  <c r="G5975" i="32"/>
  <c r="G5974" i="32"/>
  <c r="G5973" i="32"/>
  <c r="G5972" i="32"/>
  <c r="F5971" i="32"/>
  <c r="G5971" i="32" s="1"/>
  <c r="L5971" i="9" s="1"/>
  <c r="G5970" i="32"/>
  <c r="G5969" i="32"/>
  <c r="G5968" i="32"/>
  <c r="G5967" i="32"/>
  <c r="G5966" i="32"/>
  <c r="G5965" i="32"/>
  <c r="G5964" i="32"/>
  <c r="G5963" i="32"/>
  <c r="L5963" i="9" s="1"/>
  <c r="G5962" i="32"/>
  <c r="G5961" i="32"/>
  <c r="G5960" i="32"/>
  <c r="G5959" i="32"/>
  <c r="G5958" i="32"/>
  <c r="G5957" i="32"/>
  <c r="G5956" i="32"/>
  <c r="G5955" i="32"/>
  <c r="G5954" i="32"/>
  <c r="G5953" i="32"/>
  <c r="G5952" i="32"/>
  <c r="G5951" i="32"/>
  <c r="G5950" i="32"/>
  <c r="G5949" i="32"/>
  <c r="G5948" i="32"/>
  <c r="G5947" i="32"/>
  <c r="L5947" i="9" s="1"/>
  <c r="G5946" i="32"/>
  <c r="G5945" i="32"/>
  <c r="G5944" i="32"/>
  <c r="G5943" i="32"/>
  <c r="G5942" i="32"/>
  <c r="G5941" i="32"/>
  <c r="G5940" i="32"/>
  <c r="G5939" i="32"/>
  <c r="G5938" i="32"/>
  <c r="G5937" i="32"/>
  <c r="G5936" i="32"/>
  <c r="G5935" i="32"/>
  <c r="G5934" i="32"/>
  <c r="G5933" i="32"/>
  <c r="G5932" i="32"/>
  <c r="G5931" i="32"/>
  <c r="L5931" i="9" s="1"/>
  <c r="G5930" i="32"/>
  <c r="G5929" i="32"/>
  <c r="G5928" i="32"/>
  <c r="G5927" i="32"/>
  <c r="G5926" i="32"/>
  <c r="G5925" i="32"/>
  <c r="G5924" i="32"/>
  <c r="G5923" i="32"/>
  <c r="G5922" i="32"/>
  <c r="G5921" i="32"/>
  <c r="G5920" i="32"/>
  <c r="G5919" i="32"/>
  <c r="G5918" i="32"/>
  <c r="G5917" i="32"/>
  <c r="G5916" i="32"/>
  <c r="G5915" i="32"/>
  <c r="L5915" i="9" s="1"/>
  <c r="G5914" i="32"/>
  <c r="G5913" i="32"/>
  <c r="G5912" i="32"/>
  <c r="G5911" i="32"/>
  <c r="G5910" i="32"/>
  <c r="G5909" i="32"/>
  <c r="G5908" i="32"/>
  <c r="G5907" i="32"/>
  <c r="G5906" i="32"/>
  <c r="G5905" i="32"/>
  <c r="G5904" i="32"/>
  <c r="G5903" i="32"/>
  <c r="G5902" i="32"/>
  <c r="G5901" i="32"/>
  <c r="G5900" i="32"/>
  <c r="G5899" i="32"/>
  <c r="L5899" i="9" s="1"/>
  <c r="G5898" i="32"/>
  <c r="G5897" i="32"/>
  <c r="G5896" i="32"/>
  <c r="G5895" i="32"/>
  <c r="G5894" i="32"/>
  <c r="G5893" i="32"/>
  <c r="G5892" i="32"/>
  <c r="G5891" i="32"/>
  <c r="G5890" i="32"/>
  <c r="G5889" i="32"/>
  <c r="G5888" i="32"/>
  <c r="G5887" i="32"/>
  <c r="G5886" i="32"/>
  <c r="G5885" i="32"/>
  <c r="G5884" i="32"/>
  <c r="G5883" i="32"/>
  <c r="L5883" i="9" s="1"/>
  <c r="G5882" i="32"/>
  <c r="G5881" i="32"/>
  <c r="G5880" i="32"/>
  <c r="G5879" i="32"/>
  <c r="G5878" i="32"/>
  <c r="G5877" i="32"/>
  <c r="G5876" i="32"/>
  <c r="G5875" i="32"/>
  <c r="G5874" i="32"/>
  <c r="G5873" i="32"/>
  <c r="G5872" i="32"/>
  <c r="G5871" i="32"/>
  <c r="G5870" i="32"/>
  <c r="G5869" i="32"/>
  <c r="G5868" i="32"/>
  <c r="G5867" i="32"/>
  <c r="L5867" i="9" s="1"/>
  <c r="G5866" i="32"/>
  <c r="G5865" i="32"/>
  <c r="G5864" i="32"/>
  <c r="G5863" i="32"/>
  <c r="G5862" i="32"/>
  <c r="G5861" i="32"/>
  <c r="G5860" i="32"/>
  <c r="G5859" i="32"/>
  <c r="G5858" i="32"/>
  <c r="G5857" i="32"/>
  <c r="G5856" i="32"/>
  <c r="G5855" i="32"/>
  <c r="G5854" i="32"/>
  <c r="G5853" i="32"/>
  <c r="G5852" i="32"/>
  <c r="G5851" i="32"/>
  <c r="L5851" i="9" s="1"/>
  <c r="G5850" i="32"/>
  <c r="G5849" i="32"/>
  <c r="G5848" i="32"/>
  <c r="G5847" i="32"/>
  <c r="G5846" i="32"/>
  <c r="G5845" i="32"/>
  <c r="G5844" i="32"/>
  <c r="G5843" i="32"/>
  <c r="G5842" i="32"/>
  <c r="G5841" i="32"/>
  <c r="G5840" i="32"/>
  <c r="G5839" i="32"/>
  <c r="G5838" i="32"/>
  <c r="G5837" i="32"/>
  <c r="G5836" i="32"/>
  <c r="G5835" i="32"/>
  <c r="L5835" i="9" s="1"/>
  <c r="G5834" i="32"/>
  <c r="G5833" i="32"/>
  <c r="G5832" i="32"/>
  <c r="G5831" i="32"/>
  <c r="G5830" i="32"/>
  <c r="G5829" i="32"/>
  <c r="G5828" i="32"/>
  <c r="G5827" i="32"/>
  <c r="G5826" i="32"/>
  <c r="G5825" i="32"/>
  <c r="G5824" i="32"/>
  <c r="G5823" i="32"/>
  <c r="G5822" i="32"/>
  <c r="G5821" i="32"/>
  <c r="G5820" i="32"/>
  <c r="G5819" i="32"/>
  <c r="L5819" i="9" s="1"/>
  <c r="G5818" i="32"/>
  <c r="G5817" i="32"/>
  <c r="G5816" i="32"/>
  <c r="G5815" i="32"/>
  <c r="G5814" i="32"/>
  <c r="G5813" i="32"/>
  <c r="G5812" i="32"/>
  <c r="G5811" i="32"/>
  <c r="G5810" i="32"/>
  <c r="G5809" i="32"/>
  <c r="G5808" i="32"/>
  <c r="G5807" i="32"/>
  <c r="G5806" i="32"/>
  <c r="G5805" i="32"/>
  <c r="G5804" i="32"/>
  <c r="G5803" i="32"/>
  <c r="L5803" i="9" s="1"/>
  <c r="F5803" i="32"/>
  <c r="G5802" i="32"/>
  <c r="G5801" i="32"/>
  <c r="G5800" i="32"/>
  <c r="G5799" i="32"/>
  <c r="G5798" i="32"/>
  <c r="G5797" i="32"/>
  <c r="G5796" i="32"/>
  <c r="G5795" i="32"/>
  <c r="G5794" i="32"/>
  <c r="G5793" i="32"/>
  <c r="G5792" i="32"/>
  <c r="G5791" i="32"/>
  <c r="G5790" i="32"/>
  <c r="G5789" i="32"/>
  <c r="G5788" i="32"/>
  <c r="L5788" i="9" s="1"/>
  <c r="G5787" i="32"/>
  <c r="G5786" i="32"/>
  <c r="G5785" i="32"/>
  <c r="G5784" i="32"/>
  <c r="G5783" i="32"/>
  <c r="G5782" i="32"/>
  <c r="G5781" i="32"/>
  <c r="G5780" i="32"/>
  <c r="G5779" i="32"/>
  <c r="G5778" i="32"/>
  <c r="G5777" i="32"/>
  <c r="G5776" i="32"/>
  <c r="G5775" i="32"/>
  <c r="G5774" i="32"/>
  <c r="G5773" i="32"/>
  <c r="G5772" i="32"/>
  <c r="L5772" i="9" s="1"/>
  <c r="G5771" i="32"/>
  <c r="G5770" i="32"/>
  <c r="G5769" i="32"/>
  <c r="G5768" i="32"/>
  <c r="G5767" i="32"/>
  <c r="G5766" i="32"/>
  <c r="G5765" i="32"/>
  <c r="G5764" i="32"/>
  <c r="G5763" i="32"/>
  <c r="G5762" i="32"/>
  <c r="G5761" i="32"/>
  <c r="G5760" i="32"/>
  <c r="G5759" i="32"/>
  <c r="G5758" i="32"/>
  <c r="G5757" i="32"/>
  <c r="G5756" i="32"/>
  <c r="L5756" i="9" s="1"/>
  <c r="G5755" i="32"/>
  <c r="G5754" i="32"/>
  <c r="G5753" i="32"/>
  <c r="G5752" i="32"/>
  <c r="G5751" i="32"/>
  <c r="G5750" i="32"/>
  <c r="G5749" i="32"/>
  <c r="G5748" i="32"/>
  <c r="G5747" i="32"/>
  <c r="G5746" i="32"/>
  <c r="G5745" i="32"/>
  <c r="G5744" i="32"/>
  <c r="G5743" i="32"/>
  <c r="G5742" i="32"/>
  <c r="G5741" i="32"/>
  <c r="G5740" i="32"/>
  <c r="L5740" i="9" s="1"/>
  <c r="G5739" i="32"/>
  <c r="G5738" i="32"/>
  <c r="G5737" i="32"/>
  <c r="G5736" i="32"/>
  <c r="G5735" i="32"/>
  <c r="G5734" i="32"/>
  <c r="G5733" i="32"/>
  <c r="G5732" i="32"/>
  <c r="G5731" i="32"/>
  <c r="G5730" i="32"/>
  <c r="G5729" i="32"/>
  <c r="G5728" i="32"/>
  <c r="G5727" i="32"/>
  <c r="G5726" i="32"/>
  <c r="G5725" i="32"/>
  <c r="G5724" i="32"/>
  <c r="L5724" i="9" s="1"/>
  <c r="G5723" i="32"/>
  <c r="G5722" i="32"/>
  <c r="G5721" i="32"/>
  <c r="G5720" i="32"/>
  <c r="G5719" i="32"/>
  <c r="G5718" i="32"/>
  <c r="G5717" i="32"/>
  <c r="G5716" i="32"/>
  <c r="G5715" i="32"/>
  <c r="G5714" i="32"/>
  <c r="G5713" i="32"/>
  <c r="G5712" i="32"/>
  <c r="G5711" i="32"/>
  <c r="G5710" i="32"/>
  <c r="G5709" i="32"/>
  <c r="G5708" i="32"/>
  <c r="L5708" i="9" s="1"/>
  <c r="G5707" i="32"/>
  <c r="G5706" i="32"/>
  <c r="G5705" i="32"/>
  <c r="G5704" i="32"/>
  <c r="G5703" i="32"/>
  <c r="G5702" i="32"/>
  <c r="G5701" i="32"/>
  <c r="G5700" i="32"/>
  <c r="G5699" i="32"/>
  <c r="G5698" i="32"/>
  <c r="G5697" i="32"/>
  <c r="G5696" i="32"/>
  <c r="G5695" i="32"/>
  <c r="G5694" i="32"/>
  <c r="G5693" i="32"/>
  <c r="G5692" i="32"/>
  <c r="L5692" i="9" s="1"/>
  <c r="G5691" i="32"/>
  <c r="G5690" i="32"/>
  <c r="G5689" i="32"/>
  <c r="G5688" i="32"/>
  <c r="G5687" i="32"/>
  <c r="G5686" i="32"/>
  <c r="G5685" i="32"/>
  <c r="G5684" i="32"/>
  <c r="G5683" i="32"/>
  <c r="G5682" i="32"/>
  <c r="G5681" i="32"/>
  <c r="G5680" i="32"/>
  <c r="G5679" i="32"/>
  <c r="G5678" i="32"/>
  <c r="G5677" i="32"/>
  <c r="G5676" i="32"/>
  <c r="L5676" i="9" s="1"/>
  <c r="G5675" i="32"/>
  <c r="G5674" i="32"/>
  <c r="G5673" i="32"/>
  <c r="G5672" i="32"/>
  <c r="G5671" i="32"/>
  <c r="G5670" i="32"/>
  <c r="G5669" i="32"/>
  <c r="G5668" i="32"/>
  <c r="G5667" i="32"/>
  <c r="G5666" i="32"/>
  <c r="G5665" i="32"/>
  <c r="G5664" i="32"/>
  <c r="G5663" i="32"/>
  <c r="G5662" i="32"/>
  <c r="G5661" i="32"/>
  <c r="G5660" i="32"/>
  <c r="L5660" i="9" s="1"/>
  <c r="G5659" i="32"/>
  <c r="G5658" i="32"/>
  <c r="G5657" i="32"/>
  <c r="G5656" i="32"/>
  <c r="G5655" i="32"/>
  <c r="G5654" i="32"/>
  <c r="G5653" i="32"/>
  <c r="G5652" i="32"/>
  <c r="G5651" i="32"/>
  <c r="G5650" i="32"/>
  <c r="G5649" i="32"/>
  <c r="G5648" i="32"/>
  <c r="G5647" i="32"/>
  <c r="G5646" i="32"/>
  <c r="G5645" i="32"/>
  <c r="G5644" i="32"/>
  <c r="L5644" i="9" s="1"/>
  <c r="G5643" i="32"/>
  <c r="G5642" i="32"/>
  <c r="G5641" i="32"/>
  <c r="G5640" i="32"/>
  <c r="G5639" i="32"/>
  <c r="G5638" i="32"/>
  <c r="G5637" i="32"/>
  <c r="G5636" i="32"/>
  <c r="G5635" i="32"/>
  <c r="F5635" i="32"/>
  <c r="G5634" i="32"/>
  <c r="G5633" i="32"/>
  <c r="G5632" i="32"/>
  <c r="G5631" i="32"/>
  <c r="G5630" i="32"/>
  <c r="G5629" i="32"/>
  <c r="G5628" i="32"/>
  <c r="G5627" i="32"/>
  <c r="G5626" i="32"/>
  <c r="G5625" i="32"/>
  <c r="G5624" i="32"/>
  <c r="G5623" i="32"/>
  <c r="G5622" i="32"/>
  <c r="G5621" i="32"/>
  <c r="G5620" i="32"/>
  <c r="G5619" i="32"/>
  <c r="G5618" i="32"/>
  <c r="G5617" i="32"/>
  <c r="G5616" i="32"/>
  <c r="G5615" i="32"/>
  <c r="G5614" i="32"/>
  <c r="G5613" i="32"/>
  <c r="G5612" i="32"/>
  <c r="G5611" i="32"/>
  <c r="G5610" i="32"/>
  <c r="G5609" i="32"/>
  <c r="G5608" i="32"/>
  <c r="G5607" i="32"/>
  <c r="G5606" i="32"/>
  <c r="G5605" i="32"/>
  <c r="G5604" i="32"/>
  <c r="G5603" i="32"/>
  <c r="G5602" i="32"/>
  <c r="G5601" i="32"/>
  <c r="G5600" i="32"/>
  <c r="G5599" i="32"/>
  <c r="G5598" i="32"/>
  <c r="G5597" i="32"/>
  <c r="G5596" i="32"/>
  <c r="G5595" i="32"/>
  <c r="G5594" i="32"/>
  <c r="G5593" i="32"/>
  <c r="G5592" i="32"/>
  <c r="G5591" i="32"/>
  <c r="G5590" i="32"/>
  <c r="G5589" i="32"/>
  <c r="G5588" i="32"/>
  <c r="G5587" i="32"/>
  <c r="G5586" i="32"/>
  <c r="G5585" i="32"/>
  <c r="G5584" i="32"/>
  <c r="G5583" i="32"/>
  <c r="G5582" i="32"/>
  <c r="G5581" i="32"/>
  <c r="G5580" i="32"/>
  <c r="G5579" i="32"/>
  <c r="G5578" i="32"/>
  <c r="G5577" i="32"/>
  <c r="G5576" i="32"/>
  <c r="G5575" i="32"/>
  <c r="G5574" i="32"/>
  <c r="G5573" i="32"/>
  <c r="G5572" i="32"/>
  <c r="G5571" i="32"/>
  <c r="G5570" i="32"/>
  <c r="G5569" i="32"/>
  <c r="G5568" i="32"/>
  <c r="G5567" i="32"/>
  <c r="G5566" i="32"/>
  <c r="G5565" i="32"/>
  <c r="G5564" i="32"/>
  <c r="G5563" i="32"/>
  <c r="G5562" i="32"/>
  <c r="G5561" i="32"/>
  <c r="G5560" i="32"/>
  <c r="G5559" i="32"/>
  <c r="G5558" i="32"/>
  <c r="G5557" i="32"/>
  <c r="G5556" i="32"/>
  <c r="G5555" i="32"/>
  <c r="G5554" i="32"/>
  <c r="G5553" i="32"/>
  <c r="G5552" i="32"/>
  <c r="G5551" i="32"/>
  <c r="G5550" i="32"/>
  <c r="G5549" i="32"/>
  <c r="G5548" i="32"/>
  <c r="G5547" i="32"/>
  <c r="G5546" i="32"/>
  <c r="G5545" i="32"/>
  <c r="G5544" i="32"/>
  <c r="G5543" i="32"/>
  <c r="G5542" i="32"/>
  <c r="G5541" i="32"/>
  <c r="G5540" i="32"/>
  <c r="G5539" i="32"/>
  <c r="G5538" i="32"/>
  <c r="G5537" i="32"/>
  <c r="G5536" i="32"/>
  <c r="G5535" i="32"/>
  <c r="G5534" i="32"/>
  <c r="G5533" i="32"/>
  <c r="G5532" i="32"/>
  <c r="G5531" i="32"/>
  <c r="G5530" i="32"/>
  <c r="G5529" i="32"/>
  <c r="G5528" i="32"/>
  <c r="G5527" i="32"/>
  <c r="G5526" i="32"/>
  <c r="G5525" i="32"/>
  <c r="G5524" i="32"/>
  <c r="G5523" i="32"/>
  <c r="G5522" i="32"/>
  <c r="G5521" i="32"/>
  <c r="G5520" i="32"/>
  <c r="G5519" i="32"/>
  <c r="G5518" i="32"/>
  <c r="G5517" i="32"/>
  <c r="G5516" i="32"/>
  <c r="G5515" i="32"/>
  <c r="G5514" i="32"/>
  <c r="G5513" i="32"/>
  <c r="G5512" i="32"/>
  <c r="G5511" i="32"/>
  <c r="G5510" i="32"/>
  <c r="G5509" i="32"/>
  <c r="G5508" i="32"/>
  <c r="G5507" i="32"/>
  <c r="G5506" i="32"/>
  <c r="G5505" i="32"/>
  <c r="G5504" i="32"/>
  <c r="G5503" i="32"/>
  <c r="G5502" i="32"/>
  <c r="G5501" i="32"/>
  <c r="G5500" i="32"/>
  <c r="G5499" i="32"/>
  <c r="G5498" i="32"/>
  <c r="G5497" i="32"/>
  <c r="G5496" i="32"/>
  <c r="G5495" i="32"/>
  <c r="G5494" i="32"/>
  <c r="G5493" i="32"/>
  <c r="G5492" i="32"/>
  <c r="G5491" i="32"/>
  <c r="G5490" i="32"/>
  <c r="G5489" i="32"/>
  <c r="G5488" i="32"/>
  <c r="G5487" i="32"/>
  <c r="G5486" i="32"/>
  <c r="G5485" i="32"/>
  <c r="G5484" i="32"/>
  <c r="G5483" i="32"/>
  <c r="G5482" i="32"/>
  <c r="G5481" i="32"/>
  <c r="G5480" i="32"/>
  <c r="G5479" i="32"/>
  <c r="G5478" i="32"/>
  <c r="G5477" i="32"/>
  <c r="G5476" i="32"/>
  <c r="G5475" i="32"/>
  <c r="G5474" i="32"/>
  <c r="G5473" i="32"/>
  <c r="G5472" i="32"/>
  <c r="G5471" i="32"/>
  <c r="G5470" i="32"/>
  <c r="G5469" i="32"/>
  <c r="G5468" i="32"/>
  <c r="G5467" i="32"/>
  <c r="F5467" i="32"/>
  <c r="G5466" i="32"/>
  <c r="G5465" i="32"/>
  <c r="G5464" i="32"/>
  <c r="G5463" i="32"/>
  <c r="G5462" i="32"/>
  <c r="G5461" i="32"/>
  <c r="G5460" i="32"/>
  <c r="G5459" i="32"/>
  <c r="G5458" i="32"/>
  <c r="G5457" i="32"/>
  <c r="G5456" i="32"/>
  <c r="G5455" i="32"/>
  <c r="G5454" i="32"/>
  <c r="L5454" i="9" s="1"/>
  <c r="G5453" i="32"/>
  <c r="G5452" i="32"/>
  <c r="G5451" i="32"/>
  <c r="G5450" i="32"/>
  <c r="G5449" i="32"/>
  <c r="G5448" i="32"/>
  <c r="G5447" i="32"/>
  <c r="G5446" i="32"/>
  <c r="G5445" i="32"/>
  <c r="G5444" i="32"/>
  <c r="G5443" i="32"/>
  <c r="G5442" i="32"/>
  <c r="G5441" i="32"/>
  <c r="G5440" i="32"/>
  <c r="G5439" i="32"/>
  <c r="G5438" i="32"/>
  <c r="L5438" i="9" s="1"/>
  <c r="G5437" i="32"/>
  <c r="G5436" i="32"/>
  <c r="G5435" i="32"/>
  <c r="G5434" i="32"/>
  <c r="G5433" i="32"/>
  <c r="G5432" i="32"/>
  <c r="G5431" i="32"/>
  <c r="G5430" i="32"/>
  <c r="G5429" i="32"/>
  <c r="G5428" i="32"/>
  <c r="G5427" i="32"/>
  <c r="G5426" i="32"/>
  <c r="G5425" i="32"/>
  <c r="G5424" i="32"/>
  <c r="G5423" i="32"/>
  <c r="G5422" i="32"/>
  <c r="L5422" i="9" s="1"/>
  <c r="G5421" i="32"/>
  <c r="G5420" i="32"/>
  <c r="G5419" i="32"/>
  <c r="G5418" i="32"/>
  <c r="G5417" i="32"/>
  <c r="G5416" i="32"/>
  <c r="G5415" i="32"/>
  <c r="G5414" i="32"/>
  <c r="G5413" i="32"/>
  <c r="G5412" i="32"/>
  <c r="G5411" i="32"/>
  <c r="G5410" i="32"/>
  <c r="G5409" i="32"/>
  <c r="G5408" i="32"/>
  <c r="G5407" i="32"/>
  <c r="G5406" i="32"/>
  <c r="L5406" i="9" s="1"/>
  <c r="G5405" i="32"/>
  <c r="G5404" i="32"/>
  <c r="G5403" i="32"/>
  <c r="G5402" i="32"/>
  <c r="G5401" i="32"/>
  <c r="G5400" i="32"/>
  <c r="G5399" i="32"/>
  <c r="G5398" i="32"/>
  <c r="G5397" i="32"/>
  <c r="G5396" i="32"/>
  <c r="G5395" i="32"/>
  <c r="G5394" i="32"/>
  <c r="G5393" i="32"/>
  <c r="G5392" i="32"/>
  <c r="G5391" i="32"/>
  <c r="G5390" i="32"/>
  <c r="L5390" i="9" s="1"/>
  <c r="G5389" i="32"/>
  <c r="G5388" i="32"/>
  <c r="G5387" i="32"/>
  <c r="G5386" i="32"/>
  <c r="G5385" i="32"/>
  <c r="G5384" i="32"/>
  <c r="G5383" i="32"/>
  <c r="G5382" i="32"/>
  <c r="G5381" i="32"/>
  <c r="G5380" i="32"/>
  <c r="G5379" i="32"/>
  <c r="G5378" i="32"/>
  <c r="G5377" i="32"/>
  <c r="G5376" i="32"/>
  <c r="G5375" i="32"/>
  <c r="G5374" i="32"/>
  <c r="L5374" i="9" s="1"/>
  <c r="G5373" i="32"/>
  <c r="G5372" i="32"/>
  <c r="G5371" i="32"/>
  <c r="G5370" i="32"/>
  <c r="G5369" i="32"/>
  <c r="G5368" i="32"/>
  <c r="G5367" i="32"/>
  <c r="G5366" i="32"/>
  <c r="G5365" i="32"/>
  <c r="G5364" i="32"/>
  <c r="G5363" i="32"/>
  <c r="G5362" i="32"/>
  <c r="G5361" i="32"/>
  <c r="G5360" i="32"/>
  <c r="G5359" i="32"/>
  <c r="G5358" i="32"/>
  <c r="L5358" i="9" s="1"/>
  <c r="G5357" i="32"/>
  <c r="G5356" i="32"/>
  <c r="G5355" i="32"/>
  <c r="G5354" i="32"/>
  <c r="G5353" i="32"/>
  <c r="G5352" i="32"/>
  <c r="G5351" i="32"/>
  <c r="G5350" i="32"/>
  <c r="G5349" i="32"/>
  <c r="G5348" i="32"/>
  <c r="G5347" i="32"/>
  <c r="G5346" i="32"/>
  <c r="G5345" i="32"/>
  <c r="G5344" i="32"/>
  <c r="G5343" i="32"/>
  <c r="G5342" i="32"/>
  <c r="L5342" i="9" s="1"/>
  <c r="G5341" i="32"/>
  <c r="G5340" i="32"/>
  <c r="G5339" i="32"/>
  <c r="G5338" i="32"/>
  <c r="G5337" i="32"/>
  <c r="G5336" i="32"/>
  <c r="G5335" i="32"/>
  <c r="G5334" i="32"/>
  <c r="G5333" i="32"/>
  <c r="G5332" i="32"/>
  <c r="G5331" i="32"/>
  <c r="G5330" i="32"/>
  <c r="G5329" i="32"/>
  <c r="G5328" i="32"/>
  <c r="G5327" i="32"/>
  <c r="G5326" i="32"/>
  <c r="L5326" i="9" s="1"/>
  <c r="G5325" i="32"/>
  <c r="G5324" i="32"/>
  <c r="G5323" i="32"/>
  <c r="G5322" i="32"/>
  <c r="G5321" i="32"/>
  <c r="G5320" i="32"/>
  <c r="G5319" i="32"/>
  <c r="G5318" i="32"/>
  <c r="G5317" i="32"/>
  <c r="G5316" i="32"/>
  <c r="G5315" i="32"/>
  <c r="G5314" i="32"/>
  <c r="G5313" i="32"/>
  <c r="G5312" i="32"/>
  <c r="G5311" i="32"/>
  <c r="G5310" i="32"/>
  <c r="L5310" i="9" s="1"/>
  <c r="G5309" i="32"/>
  <c r="G5308" i="32"/>
  <c r="G5307" i="32"/>
  <c r="G5306" i="32"/>
  <c r="G5305" i="32"/>
  <c r="G5304" i="32"/>
  <c r="G5303" i="32"/>
  <c r="G5302" i="32"/>
  <c r="G5301" i="32"/>
  <c r="G5300" i="32"/>
  <c r="F5299" i="32"/>
  <c r="G5299" i="32" s="1"/>
  <c r="L5299" i="9" s="1"/>
  <c r="G5298" i="32"/>
  <c r="G5297" i="32"/>
  <c r="G5296" i="32"/>
  <c r="G5295" i="32"/>
  <c r="L5295" i="9" s="1"/>
  <c r="G5294" i="32"/>
  <c r="G5293" i="32"/>
  <c r="G5292" i="32"/>
  <c r="G5291" i="32"/>
  <c r="G5290" i="32"/>
  <c r="G5289" i="32"/>
  <c r="G5288" i="32"/>
  <c r="G5287" i="32"/>
  <c r="G5286" i="32"/>
  <c r="G5285" i="32"/>
  <c r="G5284" i="32"/>
  <c r="G5283" i="32"/>
  <c r="G5282" i="32"/>
  <c r="G5281" i="32"/>
  <c r="G5280" i="32"/>
  <c r="G5279" i="32"/>
  <c r="L5279" i="9" s="1"/>
  <c r="G5278" i="32"/>
  <c r="G5277" i="32"/>
  <c r="G5276" i="32"/>
  <c r="G5275" i="32"/>
  <c r="G5274" i="32"/>
  <c r="G5273" i="32"/>
  <c r="G5272" i="32"/>
  <c r="G5271" i="32"/>
  <c r="G5270" i="32"/>
  <c r="G5269" i="32"/>
  <c r="G5268" i="32"/>
  <c r="G5267" i="32"/>
  <c r="G5266" i="32"/>
  <c r="G5265" i="32"/>
  <c r="G5264" i="32"/>
  <c r="G5263" i="32"/>
  <c r="L5263" i="9" s="1"/>
  <c r="G5262" i="32"/>
  <c r="G5261" i="32"/>
  <c r="G5260" i="32"/>
  <c r="G5259" i="32"/>
  <c r="G5258" i="32"/>
  <c r="G5257" i="32"/>
  <c r="G5256" i="32"/>
  <c r="G5255" i="32"/>
  <c r="G5254" i="32"/>
  <c r="G5253" i="32"/>
  <c r="G5252" i="32"/>
  <c r="G5251" i="32"/>
  <c r="G5250" i="32"/>
  <c r="G5249" i="32"/>
  <c r="G5248" i="32"/>
  <c r="G5247" i="32"/>
  <c r="L5247" i="9" s="1"/>
  <c r="G5246" i="32"/>
  <c r="G5245" i="32"/>
  <c r="G5244" i="32"/>
  <c r="G5243" i="32"/>
  <c r="G5242" i="32"/>
  <c r="G5241" i="32"/>
  <c r="G5240" i="32"/>
  <c r="G5239" i="32"/>
  <c r="G5238" i="32"/>
  <c r="G5237" i="32"/>
  <c r="G5236" i="32"/>
  <c r="G5235" i="32"/>
  <c r="G5234" i="32"/>
  <c r="G5233" i="32"/>
  <c r="G5232" i="32"/>
  <c r="G5231" i="32"/>
  <c r="L5231" i="9" s="1"/>
  <c r="G5230" i="32"/>
  <c r="G5229" i="32"/>
  <c r="G5228" i="32"/>
  <c r="G5227" i="32"/>
  <c r="G5226" i="32"/>
  <c r="G5225" i="32"/>
  <c r="G5224" i="32"/>
  <c r="G5223" i="32"/>
  <c r="G5222" i="32"/>
  <c r="G5221" i="32"/>
  <c r="G5220" i="32"/>
  <c r="G5219" i="32"/>
  <c r="G5218" i="32"/>
  <c r="G5217" i="32"/>
  <c r="G5216" i="32"/>
  <c r="G5215" i="32"/>
  <c r="L5215" i="9" s="1"/>
  <c r="G5214" i="32"/>
  <c r="G5213" i="32"/>
  <c r="G5212" i="32"/>
  <c r="G5211" i="32"/>
  <c r="G5210" i="32"/>
  <c r="G5209" i="32"/>
  <c r="G5208" i="32"/>
  <c r="G5207" i="32"/>
  <c r="G5206" i="32"/>
  <c r="G5205" i="32"/>
  <c r="G5204" i="32"/>
  <c r="G5203" i="32"/>
  <c r="G5202" i="32"/>
  <c r="G5201" i="32"/>
  <c r="G5200" i="32"/>
  <c r="G5199" i="32"/>
  <c r="L5199" i="9" s="1"/>
  <c r="G5198" i="32"/>
  <c r="G5197" i="32"/>
  <c r="G5196" i="32"/>
  <c r="G5195" i="32"/>
  <c r="G5194" i="32"/>
  <c r="G5193" i="32"/>
  <c r="G5192" i="32"/>
  <c r="G5191" i="32"/>
  <c r="G5190" i="32"/>
  <c r="G5189" i="32"/>
  <c r="G5188" i="32"/>
  <c r="G5187" i="32"/>
  <c r="G5186" i="32"/>
  <c r="G5185" i="32"/>
  <c r="G5184" i="32"/>
  <c r="G5183" i="32"/>
  <c r="L5183" i="9" s="1"/>
  <c r="G5182" i="32"/>
  <c r="G5181" i="32"/>
  <c r="G5180" i="32"/>
  <c r="G5179" i="32"/>
  <c r="G5178" i="32"/>
  <c r="G5177" i="32"/>
  <c r="G5176" i="32"/>
  <c r="G5175" i="32"/>
  <c r="G5174" i="32"/>
  <c r="G5173" i="32"/>
  <c r="G5172" i="32"/>
  <c r="G5171" i="32"/>
  <c r="G5170" i="32"/>
  <c r="G5169" i="32"/>
  <c r="G5168" i="32"/>
  <c r="G5167" i="32"/>
  <c r="L5167" i="9" s="1"/>
  <c r="G5166" i="32"/>
  <c r="G5165" i="32"/>
  <c r="G5164" i="32"/>
  <c r="G5163" i="32"/>
  <c r="G5162" i="32"/>
  <c r="G5161" i="32"/>
  <c r="G5160" i="32"/>
  <c r="G5159" i="32"/>
  <c r="G5158" i="32"/>
  <c r="G5157" i="32"/>
  <c r="G5156" i="32"/>
  <c r="G5155" i="32"/>
  <c r="G5154" i="32"/>
  <c r="G5153" i="32"/>
  <c r="G5152" i="32"/>
  <c r="G5151" i="32"/>
  <c r="L5151" i="9" s="1"/>
  <c r="G5150" i="32"/>
  <c r="G5149" i="32"/>
  <c r="G5148" i="32"/>
  <c r="G5147" i="32"/>
  <c r="G5146" i="32"/>
  <c r="G5145" i="32"/>
  <c r="G5144" i="32"/>
  <c r="G5143" i="32"/>
  <c r="G5142" i="32"/>
  <c r="G5141" i="32"/>
  <c r="G5140" i="32"/>
  <c r="G5139" i="32"/>
  <c r="G5138" i="32"/>
  <c r="G5137" i="32"/>
  <c r="G5136" i="32"/>
  <c r="G5135" i="32"/>
  <c r="L5135" i="9" s="1"/>
  <c r="G5134" i="32"/>
  <c r="G5133" i="32"/>
  <c r="G5132" i="32"/>
  <c r="F5131" i="32"/>
  <c r="G5131" i="32" s="1"/>
  <c r="L5131" i="9" s="1"/>
  <c r="G5130" i="32"/>
  <c r="G5129" i="32"/>
  <c r="G5128" i="32"/>
  <c r="G5127" i="32"/>
  <c r="G5126" i="32"/>
  <c r="G5125" i="32"/>
  <c r="G5124" i="32"/>
  <c r="G5123" i="32"/>
  <c r="G5122" i="32"/>
  <c r="G5121" i="32"/>
  <c r="G5120" i="32"/>
  <c r="L5120" i="9" s="1"/>
  <c r="G5119" i="32"/>
  <c r="G5118" i="32"/>
  <c r="G5117" i="32"/>
  <c r="G5116" i="32"/>
  <c r="G5115" i="32"/>
  <c r="G5114" i="32"/>
  <c r="G5113" i="32"/>
  <c r="G5112" i="32"/>
  <c r="G5111" i="32"/>
  <c r="G5110" i="32"/>
  <c r="G5109" i="32"/>
  <c r="G5108" i="32"/>
  <c r="G5107" i="32"/>
  <c r="G5106" i="32"/>
  <c r="G5105" i="32"/>
  <c r="G5104" i="32"/>
  <c r="L5104" i="9" s="1"/>
  <c r="G5103" i="32"/>
  <c r="G5102" i="32"/>
  <c r="G5101" i="32"/>
  <c r="G5100" i="32"/>
  <c r="G5099" i="32"/>
  <c r="G5098" i="32"/>
  <c r="G5097" i="32"/>
  <c r="G5096" i="32"/>
  <c r="G5095" i="32"/>
  <c r="G5094" i="32"/>
  <c r="G5093" i="32"/>
  <c r="G5092" i="32"/>
  <c r="G5091" i="32"/>
  <c r="G5090" i="32"/>
  <c r="G5089" i="32"/>
  <c r="G5088" i="32"/>
  <c r="L5088" i="9" s="1"/>
  <c r="G5087" i="32"/>
  <c r="G5086" i="32"/>
  <c r="G5085" i="32"/>
  <c r="G5084" i="32"/>
  <c r="G5083" i="32"/>
  <c r="G5082" i="32"/>
  <c r="G5081" i="32"/>
  <c r="G5080" i="32"/>
  <c r="G5079" i="32"/>
  <c r="G5078" i="32"/>
  <c r="G5077" i="32"/>
  <c r="G5076" i="32"/>
  <c r="G5075" i="32"/>
  <c r="G5074" i="32"/>
  <c r="G5073" i="32"/>
  <c r="G5072" i="32"/>
  <c r="L5072" i="9" s="1"/>
  <c r="G5071" i="32"/>
  <c r="G5070" i="32"/>
  <c r="G5069" i="32"/>
  <c r="G5068" i="32"/>
  <c r="G5067" i="32"/>
  <c r="G5066" i="32"/>
  <c r="G5065" i="32"/>
  <c r="G5064" i="32"/>
  <c r="G5063" i="32"/>
  <c r="G5062" i="32"/>
  <c r="G5061" i="32"/>
  <c r="G5060" i="32"/>
  <c r="G5059" i="32"/>
  <c r="G5058" i="32"/>
  <c r="G5057" i="32"/>
  <c r="G5056" i="32"/>
  <c r="L5056" i="9" s="1"/>
  <c r="G5055" i="32"/>
  <c r="G5054" i="32"/>
  <c r="G5053" i="32"/>
  <c r="G5052" i="32"/>
  <c r="G5051" i="32"/>
  <c r="G5050" i="32"/>
  <c r="G5049" i="32"/>
  <c r="G5048" i="32"/>
  <c r="G5047" i="32"/>
  <c r="G5046" i="32"/>
  <c r="G5045" i="32"/>
  <c r="G5044" i="32"/>
  <c r="G5043" i="32"/>
  <c r="G5042" i="32"/>
  <c r="G5041" i="32"/>
  <c r="G5040" i="32"/>
  <c r="L5040" i="9" s="1"/>
  <c r="G5039" i="32"/>
  <c r="G5038" i="32"/>
  <c r="G5037" i="32"/>
  <c r="G5036" i="32"/>
  <c r="G5035" i="32"/>
  <c r="G5034" i="32"/>
  <c r="G5033" i="32"/>
  <c r="G5032" i="32"/>
  <c r="G5031" i="32"/>
  <c r="G5030" i="32"/>
  <c r="G5029" i="32"/>
  <c r="G5028" i="32"/>
  <c r="G5027" i="32"/>
  <c r="G5026" i="32"/>
  <c r="G5025" i="32"/>
  <c r="G5024" i="32"/>
  <c r="L5024" i="9" s="1"/>
  <c r="G5023" i="32"/>
  <c r="G5022" i="32"/>
  <c r="G5021" i="32"/>
  <c r="G5020" i="32"/>
  <c r="G5019" i="32"/>
  <c r="G5018" i="32"/>
  <c r="G5017" i="32"/>
  <c r="G5016" i="32"/>
  <c r="G5015" i="32"/>
  <c r="G5014" i="32"/>
  <c r="G5013" i="32"/>
  <c r="G5012" i="32"/>
  <c r="G5011" i="32"/>
  <c r="G5010" i="32"/>
  <c r="G5009" i="32"/>
  <c r="G5008" i="32"/>
  <c r="L5008" i="9" s="1"/>
  <c r="G5007" i="32"/>
  <c r="G5006" i="32"/>
  <c r="G5005" i="32"/>
  <c r="G5004" i="32"/>
  <c r="G5003" i="32"/>
  <c r="G5002" i="32"/>
  <c r="G5001" i="32"/>
  <c r="G5000" i="32"/>
  <c r="G4999" i="32"/>
  <c r="G4998" i="32"/>
  <c r="G4997" i="32"/>
  <c r="G4996" i="32"/>
  <c r="G4995" i="32"/>
  <c r="G4994" i="32"/>
  <c r="G4993" i="32"/>
  <c r="G4992" i="32"/>
  <c r="L4992" i="9" s="1"/>
  <c r="G4991" i="32"/>
  <c r="G4990" i="32"/>
  <c r="G4989" i="32"/>
  <c r="G4988" i="32"/>
  <c r="G4987" i="32"/>
  <c r="G4986" i="32"/>
  <c r="G4985" i="32"/>
  <c r="G4984" i="32"/>
  <c r="G4983" i="32"/>
  <c r="G4982" i="32"/>
  <c r="G4981" i="32"/>
  <c r="G4980" i="32"/>
  <c r="G4979" i="32"/>
  <c r="G4978" i="32"/>
  <c r="G4977" i="32"/>
  <c r="G4976" i="32"/>
  <c r="L4976" i="9" s="1"/>
  <c r="G4975" i="32"/>
  <c r="G4974" i="32"/>
  <c r="G4973" i="32"/>
  <c r="G4972" i="32"/>
  <c r="G4971" i="32"/>
  <c r="G4970" i="32"/>
  <c r="G4969" i="32"/>
  <c r="G4968" i="32"/>
  <c r="G4967" i="32"/>
  <c r="G4966" i="32"/>
  <c r="G4965" i="32"/>
  <c r="G4964" i="32"/>
  <c r="F4963" i="32"/>
  <c r="G4963" i="32" s="1"/>
  <c r="L4963" i="9" s="1"/>
  <c r="G4962" i="32"/>
  <c r="G4961" i="32"/>
  <c r="L4961" i="9" s="1"/>
  <c r="G4960" i="32"/>
  <c r="G4959" i="32"/>
  <c r="G4958" i="32"/>
  <c r="G4957" i="32"/>
  <c r="G4956" i="32"/>
  <c r="G4955" i="32"/>
  <c r="G4954" i="32"/>
  <c r="G4953" i="32"/>
  <c r="G4952" i="32"/>
  <c r="G4951" i="32"/>
  <c r="G4950" i="32"/>
  <c r="G4949" i="32"/>
  <c r="G4948" i="32"/>
  <c r="G4947" i="32"/>
  <c r="G4946" i="32"/>
  <c r="G4945" i="32"/>
  <c r="L4945" i="9" s="1"/>
  <c r="G4944" i="32"/>
  <c r="G4943" i="32"/>
  <c r="G4942" i="32"/>
  <c r="G4941" i="32"/>
  <c r="G4940" i="32"/>
  <c r="G4939" i="32"/>
  <c r="G4938" i="32"/>
  <c r="G4937" i="32"/>
  <c r="G4936" i="32"/>
  <c r="G4935" i="32"/>
  <c r="G4934" i="32"/>
  <c r="G4933" i="32"/>
  <c r="G4932" i="32"/>
  <c r="G4931" i="32"/>
  <c r="G4930" i="32"/>
  <c r="G4929" i="32"/>
  <c r="L4929" i="9" s="1"/>
  <c r="G4928" i="32"/>
  <c r="G4927" i="32"/>
  <c r="G4926" i="32"/>
  <c r="G4925" i="32"/>
  <c r="G4924" i="32"/>
  <c r="G4923" i="32"/>
  <c r="G4922" i="32"/>
  <c r="G4921" i="32"/>
  <c r="G4920" i="32"/>
  <c r="G4919" i="32"/>
  <c r="G4918" i="32"/>
  <c r="G4917" i="32"/>
  <c r="G4916" i="32"/>
  <c r="G4915" i="32"/>
  <c r="G4914" i="32"/>
  <c r="G4913" i="32"/>
  <c r="L4913" i="9" s="1"/>
  <c r="G4912" i="32"/>
  <c r="G4911" i="32"/>
  <c r="G4910" i="32"/>
  <c r="G4909" i="32"/>
  <c r="G4908" i="32"/>
  <c r="G4907" i="32"/>
  <c r="G4906" i="32"/>
  <c r="G4905" i="32"/>
  <c r="G4904" i="32"/>
  <c r="G4903" i="32"/>
  <c r="G4902" i="32"/>
  <c r="G4901" i="32"/>
  <c r="G4900" i="32"/>
  <c r="G4899" i="32"/>
  <c r="G4898" i="32"/>
  <c r="G4897" i="32"/>
  <c r="L4897" i="9" s="1"/>
  <c r="G4896" i="32"/>
  <c r="G4895" i="32"/>
  <c r="G4894" i="32"/>
  <c r="G4893" i="32"/>
  <c r="G4892" i="32"/>
  <c r="G4891" i="32"/>
  <c r="G4890" i="32"/>
  <c r="G4889" i="32"/>
  <c r="G4888" i="32"/>
  <c r="G4887" i="32"/>
  <c r="G4886" i="32"/>
  <c r="G4885" i="32"/>
  <c r="G4884" i="32"/>
  <c r="G4883" i="32"/>
  <c r="G4882" i="32"/>
  <c r="G4881" i="32"/>
  <c r="L4881" i="9" s="1"/>
  <c r="G4880" i="32"/>
  <c r="G4879" i="32"/>
  <c r="G4878" i="32"/>
  <c r="G4877" i="32"/>
  <c r="G4876" i="32"/>
  <c r="G4875" i="32"/>
  <c r="G4874" i="32"/>
  <c r="G4873" i="32"/>
  <c r="G4872" i="32"/>
  <c r="G4871" i="32"/>
  <c r="G4870" i="32"/>
  <c r="G4869" i="32"/>
  <c r="G4868" i="32"/>
  <c r="G4867" i="32"/>
  <c r="G4866" i="32"/>
  <c r="G4865" i="32"/>
  <c r="L4865" i="9" s="1"/>
  <c r="G4864" i="32"/>
  <c r="G4863" i="32"/>
  <c r="G4862" i="32"/>
  <c r="G4861" i="32"/>
  <c r="G4860" i="32"/>
  <c r="G4859" i="32"/>
  <c r="G4858" i="32"/>
  <c r="G4857" i="32"/>
  <c r="G4856" i="32"/>
  <c r="G4855" i="32"/>
  <c r="G4854" i="32"/>
  <c r="G4853" i="32"/>
  <c r="G4852" i="32"/>
  <c r="G4851" i="32"/>
  <c r="G4850" i="32"/>
  <c r="G4849" i="32"/>
  <c r="L4849" i="9" s="1"/>
  <c r="G4848" i="32"/>
  <c r="G4847" i="32"/>
  <c r="G4846" i="32"/>
  <c r="G4845" i="32"/>
  <c r="G4844" i="32"/>
  <c r="G4843" i="32"/>
  <c r="G4842" i="32"/>
  <c r="G4841" i="32"/>
  <c r="G4840" i="32"/>
  <c r="G4839" i="32"/>
  <c r="G4838" i="32"/>
  <c r="G4837" i="32"/>
  <c r="G4836" i="32"/>
  <c r="G4835" i="32"/>
  <c r="G4834" i="32"/>
  <c r="G4833" i="32"/>
  <c r="L4833" i="9" s="1"/>
  <c r="G4832" i="32"/>
  <c r="G4831" i="32"/>
  <c r="G4830" i="32"/>
  <c r="G4829" i="32"/>
  <c r="G4828" i="32"/>
  <c r="G4827" i="32"/>
  <c r="G4826" i="32"/>
  <c r="G4825" i="32"/>
  <c r="G4824" i="32"/>
  <c r="G4823" i="32"/>
  <c r="G4822" i="32"/>
  <c r="G4821" i="32"/>
  <c r="G4820" i="32"/>
  <c r="G4819" i="32"/>
  <c r="G4818" i="32"/>
  <c r="G4817" i="32"/>
  <c r="L4817" i="9" s="1"/>
  <c r="G4816" i="32"/>
  <c r="G4815" i="32"/>
  <c r="G4814" i="32"/>
  <c r="G4813" i="32"/>
  <c r="G4812" i="32"/>
  <c r="G4811" i="32"/>
  <c r="G4810" i="32"/>
  <c r="G4809" i="32"/>
  <c r="G4808" i="32"/>
  <c r="G4807" i="32"/>
  <c r="G4806" i="32"/>
  <c r="G4805" i="32"/>
  <c r="G4804" i="32"/>
  <c r="G4803" i="32"/>
  <c r="G4802" i="32"/>
  <c r="G4801" i="32"/>
  <c r="L4801" i="9" s="1"/>
  <c r="G4800" i="32"/>
  <c r="G4799" i="32"/>
  <c r="G4798" i="32"/>
  <c r="G4797" i="32"/>
  <c r="G4796" i="32"/>
  <c r="G4795" i="32"/>
  <c r="F4795" i="32"/>
  <c r="G4794" i="32"/>
  <c r="G4793" i="32"/>
  <c r="G4792" i="32"/>
  <c r="G4791" i="32"/>
  <c r="G4790" i="32"/>
  <c r="G4789" i="32"/>
  <c r="G4788" i="32"/>
  <c r="G4787" i="32"/>
  <c r="G4786" i="32"/>
  <c r="L4786" i="9" s="1"/>
  <c r="G4785" i="32"/>
  <c r="G4784" i="32"/>
  <c r="G4783" i="32"/>
  <c r="G4782" i="32"/>
  <c r="G4781" i="32"/>
  <c r="G4780" i="32"/>
  <c r="G4779" i="32"/>
  <c r="G4778" i="32"/>
  <c r="G4777" i="32"/>
  <c r="G4776" i="32"/>
  <c r="G4775" i="32"/>
  <c r="G4774" i="32"/>
  <c r="G4773" i="32"/>
  <c r="G4772" i="32"/>
  <c r="G4771" i="32"/>
  <c r="G4770" i="32"/>
  <c r="L4770" i="9" s="1"/>
  <c r="G4769" i="32"/>
  <c r="G4768" i="32"/>
  <c r="G4767" i="32"/>
  <c r="G4766" i="32"/>
  <c r="G4765" i="32"/>
  <c r="G4764" i="32"/>
  <c r="G4763" i="32"/>
  <c r="G4762" i="32"/>
  <c r="G4761" i="32"/>
  <c r="G4760" i="32"/>
  <c r="G4759" i="32"/>
  <c r="G4758" i="32"/>
  <c r="G4757" i="32"/>
  <c r="G4756" i="32"/>
  <c r="G4755" i="32"/>
  <c r="G4754" i="32"/>
  <c r="L4754" i="9" s="1"/>
  <c r="G4753" i="32"/>
  <c r="G4752" i="32"/>
  <c r="G4751" i="32"/>
  <c r="G4750" i="32"/>
  <c r="G4749" i="32"/>
  <c r="G4748" i="32"/>
  <c r="G4747" i="32"/>
  <c r="G4746" i="32"/>
  <c r="G4745" i="32"/>
  <c r="G4744" i="32"/>
  <c r="G4743" i="32"/>
  <c r="G4742" i="32"/>
  <c r="G4741" i="32"/>
  <c r="G4740" i="32"/>
  <c r="G4739" i="32"/>
  <c r="G4738" i="32"/>
  <c r="L4738" i="9" s="1"/>
  <c r="G4737" i="32"/>
  <c r="G4736" i="32"/>
  <c r="G4735" i="32"/>
  <c r="G4734" i="32"/>
  <c r="G4733" i="32"/>
  <c r="G4732" i="32"/>
  <c r="G4731" i="32"/>
  <c r="G4730" i="32"/>
  <c r="G4729" i="32"/>
  <c r="G4728" i="32"/>
  <c r="G4727" i="32"/>
  <c r="G4726" i="32"/>
  <c r="G4725" i="32"/>
  <c r="G4724" i="32"/>
  <c r="G4723" i="32"/>
  <c r="G4722" i="32"/>
  <c r="L4722" i="9" s="1"/>
  <c r="G4721" i="32"/>
  <c r="G4720" i="32"/>
  <c r="G4719" i="32"/>
  <c r="G4718" i="32"/>
  <c r="G4717" i="32"/>
  <c r="G4716" i="32"/>
  <c r="G4715" i="32"/>
  <c r="G4714" i="32"/>
  <c r="G4713" i="32"/>
  <c r="G4712" i="32"/>
  <c r="G4711" i="32"/>
  <c r="G4710" i="32"/>
  <c r="G4709" i="32"/>
  <c r="G4708" i="32"/>
  <c r="G4707" i="32"/>
  <c r="G4706" i="32"/>
  <c r="L4706" i="9" s="1"/>
  <c r="G4705" i="32"/>
  <c r="G4704" i="32"/>
  <c r="G4703" i="32"/>
  <c r="G4702" i="32"/>
  <c r="G4701" i="32"/>
  <c r="G4700" i="32"/>
  <c r="G4699" i="32"/>
  <c r="G4698" i="32"/>
  <c r="G4697" i="32"/>
  <c r="G4696" i="32"/>
  <c r="G4695" i="32"/>
  <c r="G4694" i="32"/>
  <c r="G4693" i="32"/>
  <c r="G4692" i="32"/>
  <c r="G4691" i="32"/>
  <c r="G4690" i="32"/>
  <c r="L4690" i="9" s="1"/>
  <c r="G4689" i="32"/>
  <c r="G4688" i="32"/>
  <c r="G4687" i="32"/>
  <c r="G4686" i="32"/>
  <c r="G4685" i="32"/>
  <c r="G4684" i="32"/>
  <c r="G4683" i="32"/>
  <c r="G4682" i="32"/>
  <c r="G4681" i="32"/>
  <c r="G4680" i="32"/>
  <c r="G4679" i="32"/>
  <c r="G4678" i="32"/>
  <c r="G4677" i="32"/>
  <c r="G4676" i="32"/>
  <c r="G4675" i="32"/>
  <c r="G4674" i="32"/>
  <c r="L4674" i="9" s="1"/>
  <c r="G4673" i="32"/>
  <c r="G4672" i="32"/>
  <c r="G4671" i="32"/>
  <c r="G4670" i="32"/>
  <c r="G4669" i="32"/>
  <c r="G4668" i="32"/>
  <c r="G4667" i="32"/>
  <c r="G4666" i="32"/>
  <c r="G4665" i="32"/>
  <c r="G4664" i="32"/>
  <c r="G4663" i="32"/>
  <c r="G4662" i="32"/>
  <c r="G4661" i="32"/>
  <c r="G4660" i="32"/>
  <c r="G4659" i="32"/>
  <c r="G4658" i="32"/>
  <c r="L4658" i="9" s="1"/>
  <c r="G4657" i="32"/>
  <c r="G4656" i="32"/>
  <c r="G4655" i="32"/>
  <c r="G4654" i="32"/>
  <c r="G4653" i="32"/>
  <c r="G4652" i="32"/>
  <c r="G4651" i="32"/>
  <c r="G4650" i="32"/>
  <c r="G4649" i="32"/>
  <c r="G4648" i="32"/>
  <c r="G4647" i="32"/>
  <c r="G4646" i="32"/>
  <c r="G4645" i="32"/>
  <c r="G4644" i="32"/>
  <c r="G4643" i="32"/>
  <c r="G4642" i="32"/>
  <c r="L4642" i="9" s="1"/>
  <c r="G4641" i="32"/>
  <c r="G4640" i="32"/>
  <c r="G4639" i="32"/>
  <c r="G4638" i="32"/>
  <c r="G4637" i="32"/>
  <c r="G4636" i="32"/>
  <c r="G4635" i="32"/>
  <c r="G4634" i="32"/>
  <c r="G4633" i="32"/>
  <c r="G4632" i="32"/>
  <c r="G4631" i="32"/>
  <c r="G4630" i="32"/>
  <c r="G4629" i="32"/>
  <c r="G4628" i="32"/>
  <c r="F4627" i="32"/>
  <c r="G4627" i="32" s="1"/>
  <c r="L4627" i="9" s="1"/>
  <c r="G4626" i="32"/>
  <c r="G4625" i="32"/>
  <c r="G4624" i="32"/>
  <c r="G4623" i="32"/>
  <c r="G4622" i="32"/>
  <c r="G4621" i="32"/>
  <c r="G4620" i="32"/>
  <c r="G4619" i="32"/>
  <c r="G4618" i="32"/>
  <c r="G4617" i="32"/>
  <c r="G4616" i="32"/>
  <c r="G4615" i="32"/>
  <c r="G4614" i="32"/>
  <c r="G4613" i="32"/>
  <c r="G4612" i="32"/>
  <c r="G4611" i="32"/>
  <c r="L4611" i="9" s="1"/>
  <c r="G4610" i="32"/>
  <c r="G4609" i="32"/>
  <c r="G4608" i="32"/>
  <c r="G4607" i="32"/>
  <c r="G4606" i="32"/>
  <c r="G4605" i="32"/>
  <c r="G4604" i="32"/>
  <c r="G4603" i="32"/>
  <c r="G4602" i="32"/>
  <c r="G4601" i="32"/>
  <c r="G4600" i="32"/>
  <c r="G4599" i="32"/>
  <c r="G4598" i="32"/>
  <c r="G4597" i="32"/>
  <c r="G4596" i="32"/>
  <c r="G4595" i="32"/>
  <c r="L4595" i="9" s="1"/>
  <c r="G4594" i="32"/>
  <c r="G4593" i="32"/>
  <c r="G4592" i="32"/>
  <c r="G4591" i="32"/>
  <c r="G4590" i="32"/>
  <c r="G4589" i="32"/>
  <c r="G4588" i="32"/>
  <c r="G4587" i="32"/>
  <c r="G4586" i="32"/>
  <c r="G4585" i="32"/>
  <c r="G4584" i="32"/>
  <c r="G4583" i="32"/>
  <c r="G4582" i="32"/>
  <c r="G4581" i="32"/>
  <c r="G4580" i="32"/>
  <c r="G4579" i="32"/>
  <c r="L4579" i="9" s="1"/>
  <c r="G4578" i="32"/>
  <c r="G4577" i="32"/>
  <c r="G4576" i="32"/>
  <c r="G4575" i="32"/>
  <c r="G4574" i="32"/>
  <c r="G4573" i="32"/>
  <c r="G4572" i="32"/>
  <c r="G4571" i="32"/>
  <c r="G4570" i="32"/>
  <c r="G4569" i="32"/>
  <c r="G4568" i="32"/>
  <c r="G4567" i="32"/>
  <c r="G4566" i="32"/>
  <c r="G4565" i="32"/>
  <c r="G4564" i="32"/>
  <c r="G4563" i="32"/>
  <c r="L4563" i="9" s="1"/>
  <c r="G4562" i="32"/>
  <c r="G4561" i="32"/>
  <c r="G4560" i="32"/>
  <c r="G4559" i="32"/>
  <c r="G4558" i="32"/>
  <c r="G4557" i="32"/>
  <c r="G4556" i="32"/>
  <c r="G4555" i="32"/>
  <c r="G4554" i="32"/>
  <c r="G4553" i="32"/>
  <c r="G4552" i="32"/>
  <c r="G4551" i="32"/>
  <c r="G4550" i="32"/>
  <c r="G4549" i="32"/>
  <c r="G4548" i="32"/>
  <c r="G4547" i="32"/>
  <c r="L4547" i="9" s="1"/>
  <c r="G4546" i="32"/>
  <c r="G4545" i="32"/>
  <c r="G4544" i="32"/>
  <c r="G4543" i="32"/>
  <c r="G4542" i="32"/>
  <c r="G4541" i="32"/>
  <c r="G4540" i="32"/>
  <c r="G4539" i="32"/>
  <c r="G4538" i="32"/>
  <c r="G4537" i="32"/>
  <c r="G4536" i="32"/>
  <c r="G4535" i="32"/>
  <c r="G4534" i="32"/>
  <c r="G4533" i="32"/>
  <c r="G4532" i="32"/>
  <c r="G4531" i="32"/>
  <c r="L4531" i="9" s="1"/>
  <c r="G4530" i="32"/>
  <c r="G4529" i="32"/>
  <c r="G4528" i="32"/>
  <c r="G4527" i="32"/>
  <c r="G4526" i="32"/>
  <c r="G4525" i="32"/>
  <c r="G4524" i="32"/>
  <c r="G4523" i="32"/>
  <c r="G4522" i="32"/>
  <c r="G4521" i="32"/>
  <c r="G4520" i="32"/>
  <c r="G4519" i="32"/>
  <c r="G4518" i="32"/>
  <c r="G4517" i="32"/>
  <c r="G4516" i="32"/>
  <c r="G4515" i="32"/>
  <c r="L4515" i="9" s="1"/>
  <c r="G4514" i="32"/>
  <c r="G4513" i="32"/>
  <c r="G4512" i="32"/>
  <c r="G4511" i="32"/>
  <c r="G4510" i="32"/>
  <c r="G4509" i="32"/>
  <c r="G4508" i="32"/>
  <c r="G4507" i="32"/>
  <c r="G4506" i="32"/>
  <c r="G4505" i="32"/>
  <c r="G4504" i="32"/>
  <c r="G4503" i="32"/>
  <c r="G4502" i="32"/>
  <c r="G4501" i="32"/>
  <c r="G4500" i="32"/>
  <c r="G4499" i="32"/>
  <c r="L4499" i="9" s="1"/>
  <c r="G4498" i="32"/>
  <c r="G4497" i="32"/>
  <c r="G4496" i="32"/>
  <c r="G4495" i="32"/>
  <c r="G4494" i="32"/>
  <c r="G4493" i="32"/>
  <c r="G4492" i="32"/>
  <c r="G4491" i="32"/>
  <c r="G4490" i="32"/>
  <c r="G4489" i="32"/>
  <c r="G4488" i="32"/>
  <c r="G4487" i="32"/>
  <c r="G4486" i="32"/>
  <c r="G4485" i="32"/>
  <c r="G4484" i="32"/>
  <c r="G4483" i="32"/>
  <c r="L4483" i="9" s="1"/>
  <c r="G4482" i="32"/>
  <c r="G4481" i="32"/>
  <c r="G4480" i="32"/>
  <c r="G4479" i="32"/>
  <c r="G4478" i="32"/>
  <c r="G4477" i="32"/>
  <c r="G4476" i="32"/>
  <c r="G4475" i="32"/>
  <c r="G4474" i="32"/>
  <c r="G4473" i="32"/>
  <c r="G4472" i="32"/>
  <c r="G4471" i="32"/>
  <c r="G4470" i="32"/>
  <c r="G4469" i="32"/>
  <c r="G4468" i="32"/>
  <c r="G4467" i="32"/>
  <c r="L4467" i="9" s="1"/>
  <c r="G4466" i="32"/>
  <c r="G4465" i="32"/>
  <c r="G4464" i="32"/>
  <c r="G4463" i="32"/>
  <c r="G4462" i="32"/>
  <c r="G4461" i="32"/>
  <c r="G4460" i="32"/>
  <c r="F4459" i="32"/>
  <c r="G4459" i="32" s="1"/>
  <c r="L4459" i="9" s="1"/>
  <c r="G4458" i="32"/>
  <c r="G4457" i="32"/>
  <c r="G4456" i="32"/>
  <c r="G4455" i="32"/>
  <c r="G4454" i="32"/>
  <c r="G4453" i="32"/>
  <c r="G4452" i="32"/>
  <c r="L4452" i="9" s="1"/>
  <c r="G4451" i="32"/>
  <c r="G4450" i="32"/>
  <c r="G4449" i="32"/>
  <c r="G4448" i="32"/>
  <c r="G4447" i="32"/>
  <c r="G4446" i="32"/>
  <c r="G4445" i="32"/>
  <c r="G4444" i="32"/>
  <c r="G4443" i="32"/>
  <c r="G4442" i="32"/>
  <c r="G4441" i="32"/>
  <c r="G4440" i="32"/>
  <c r="G4439" i="32"/>
  <c r="G4438" i="32"/>
  <c r="G4437" i="32"/>
  <c r="G4436" i="32"/>
  <c r="L4436" i="9" s="1"/>
  <c r="G4435" i="32"/>
  <c r="G4434" i="32"/>
  <c r="G4433" i="32"/>
  <c r="G4432" i="32"/>
  <c r="G4431" i="32"/>
  <c r="G4430" i="32"/>
  <c r="G4429" i="32"/>
  <c r="G4428" i="32"/>
  <c r="G4427" i="32"/>
  <c r="G4426" i="32"/>
  <c r="G4425" i="32"/>
  <c r="G4424" i="32"/>
  <c r="G4423" i="32"/>
  <c r="G4422" i="32"/>
  <c r="G4421" i="32"/>
  <c r="G4420" i="32"/>
  <c r="L4420" i="9" s="1"/>
  <c r="G4419" i="32"/>
  <c r="G4418" i="32"/>
  <c r="G4417" i="32"/>
  <c r="G4416" i="32"/>
  <c r="G4415" i="32"/>
  <c r="G4414" i="32"/>
  <c r="G4413" i="32"/>
  <c r="G4412" i="32"/>
  <c r="G4411" i="32"/>
  <c r="G4410" i="32"/>
  <c r="G4409" i="32"/>
  <c r="G4408" i="32"/>
  <c r="G4407" i="32"/>
  <c r="G4406" i="32"/>
  <c r="G4405" i="32"/>
  <c r="G4404" i="32"/>
  <c r="L4404" i="9" s="1"/>
  <c r="G4403" i="32"/>
  <c r="G4402" i="32"/>
  <c r="G4401" i="32"/>
  <c r="G4400" i="32"/>
  <c r="G4399" i="32"/>
  <c r="G4398" i="32"/>
  <c r="G4397" i="32"/>
  <c r="G4396" i="32"/>
  <c r="G4395" i="32"/>
  <c r="G4394" i="32"/>
  <c r="G4393" i="32"/>
  <c r="G4392" i="32"/>
  <c r="G4391" i="32"/>
  <c r="G4390" i="32"/>
  <c r="G4389" i="32"/>
  <c r="G4388" i="32"/>
  <c r="L4388" i="9" s="1"/>
  <c r="G4387" i="32"/>
  <c r="G4386" i="32"/>
  <c r="G4385" i="32"/>
  <c r="G4384" i="32"/>
  <c r="G4383" i="32"/>
  <c r="G4382" i="32"/>
  <c r="G4381" i="32"/>
  <c r="G4380" i="32"/>
  <c r="G4379" i="32"/>
  <c r="G4378" i="32"/>
  <c r="G4377" i="32"/>
  <c r="G4376" i="32"/>
  <c r="G4375" i="32"/>
  <c r="G4374" i="32"/>
  <c r="G4373" i="32"/>
  <c r="G4372" i="32"/>
  <c r="L4372" i="9" s="1"/>
  <c r="G4371" i="32"/>
  <c r="G4370" i="32"/>
  <c r="G4369" i="32"/>
  <c r="G4368" i="32"/>
  <c r="G4367" i="32"/>
  <c r="G4366" i="32"/>
  <c r="G4365" i="32"/>
  <c r="G4364" i="32"/>
  <c r="G4363" i="32"/>
  <c r="G4362" i="32"/>
  <c r="G4361" i="32"/>
  <c r="G4360" i="32"/>
  <c r="G4359" i="32"/>
  <c r="G4358" i="32"/>
  <c r="G4357" i="32"/>
  <c r="G4356" i="32"/>
  <c r="L4356" i="9" s="1"/>
  <c r="G4355" i="32"/>
  <c r="G4354" i="32"/>
  <c r="G4353" i="32"/>
  <c r="G4352" i="32"/>
  <c r="G4351" i="32"/>
  <c r="G4350" i="32"/>
  <c r="G4349" i="32"/>
  <c r="G4348" i="32"/>
  <c r="G4347" i="32"/>
  <c r="G4346" i="32"/>
  <c r="G4345" i="32"/>
  <c r="G4344" i="32"/>
  <c r="G4343" i="32"/>
  <c r="G4342" i="32"/>
  <c r="G4341" i="32"/>
  <c r="G4340" i="32"/>
  <c r="L4340" i="9" s="1"/>
  <c r="G4339" i="32"/>
  <c r="G4338" i="32"/>
  <c r="G4337" i="32"/>
  <c r="G4336" i="32"/>
  <c r="G4335" i="32"/>
  <c r="G4334" i="32"/>
  <c r="G4333" i="32"/>
  <c r="G4332" i="32"/>
  <c r="G4331" i="32"/>
  <c r="G4330" i="32"/>
  <c r="G4329" i="32"/>
  <c r="G4328" i="32"/>
  <c r="G4327" i="32"/>
  <c r="G4326" i="32"/>
  <c r="G4325" i="32"/>
  <c r="G4324" i="32"/>
  <c r="L4324" i="9" s="1"/>
  <c r="G4323" i="32"/>
  <c r="G4322" i="32"/>
  <c r="G4321" i="32"/>
  <c r="G4320" i="32"/>
  <c r="G4319" i="32"/>
  <c r="G4318" i="32"/>
  <c r="G4317" i="32"/>
  <c r="G4316" i="32"/>
  <c r="G4315" i="32"/>
  <c r="G4314" i="32"/>
  <c r="G4313" i="32"/>
  <c r="G4312" i="32"/>
  <c r="G4311" i="32"/>
  <c r="G4310" i="32"/>
  <c r="G4309" i="32"/>
  <c r="G4308" i="32"/>
  <c r="L4308" i="9" s="1"/>
  <c r="G4307" i="32"/>
  <c r="G4306" i="32"/>
  <c r="G4305" i="32"/>
  <c r="G4304" i="32"/>
  <c r="G4303" i="32"/>
  <c r="G4302" i="32"/>
  <c r="G4301" i="32"/>
  <c r="G4300" i="32"/>
  <c r="G4299" i="32"/>
  <c r="G4298" i="32"/>
  <c r="G4297" i="32"/>
  <c r="G4296" i="32"/>
  <c r="G4295" i="32"/>
  <c r="G4294" i="32"/>
  <c r="G4293" i="32"/>
  <c r="G4292" i="32"/>
  <c r="L4292" i="9" s="1"/>
  <c r="F4291" i="32"/>
  <c r="G4291" i="32" s="1"/>
  <c r="L4291" i="9" s="1"/>
  <c r="G4290" i="32"/>
  <c r="G4289" i="32"/>
  <c r="G4288" i="32"/>
  <c r="G4287" i="32"/>
  <c r="G4286" i="32"/>
  <c r="G4285" i="32"/>
  <c r="G4284" i="32"/>
  <c r="G4283" i="32"/>
  <c r="G4282" i="32"/>
  <c r="G4281" i="32"/>
  <c r="G4280" i="32"/>
  <c r="G4279" i="32"/>
  <c r="G4278" i="32"/>
  <c r="G4277" i="32"/>
  <c r="L4277" i="9" s="1"/>
  <c r="G4276" i="32"/>
  <c r="G4275" i="32"/>
  <c r="G4274" i="32"/>
  <c r="G4273" i="32"/>
  <c r="G4272" i="32"/>
  <c r="G4271" i="32"/>
  <c r="G4270" i="32"/>
  <c r="G4269" i="32"/>
  <c r="G4268" i="32"/>
  <c r="G4267" i="32"/>
  <c r="G4266" i="32"/>
  <c r="G4265" i="32"/>
  <c r="G4264" i="32"/>
  <c r="G4263" i="32"/>
  <c r="G4262" i="32"/>
  <c r="G4261" i="32"/>
  <c r="L4261" i="9" s="1"/>
  <c r="G4260" i="32"/>
  <c r="G4259" i="32"/>
  <c r="G4258" i="32"/>
  <c r="G4257" i="32"/>
  <c r="G4256" i="32"/>
  <c r="G4255" i="32"/>
  <c r="G4254" i="32"/>
  <c r="G4253" i="32"/>
  <c r="G4252" i="32"/>
  <c r="G4251" i="32"/>
  <c r="G4250" i="32"/>
  <c r="G4249" i="32"/>
  <c r="G4248" i="32"/>
  <c r="G4247" i="32"/>
  <c r="G4246" i="32"/>
  <c r="G4245" i="32"/>
  <c r="L4245" i="9" s="1"/>
  <c r="G4244" i="32"/>
  <c r="G4243" i="32"/>
  <c r="G4242" i="32"/>
  <c r="G4241" i="32"/>
  <c r="G4240" i="32"/>
  <c r="G4239" i="32"/>
  <c r="G4238" i="32"/>
  <c r="G4237" i="32"/>
  <c r="G4236" i="32"/>
  <c r="G4235" i="32"/>
  <c r="G4234" i="32"/>
  <c r="G4233" i="32"/>
  <c r="G4232" i="32"/>
  <c r="G4231" i="32"/>
  <c r="G4230" i="32"/>
  <c r="G4229" i="32"/>
  <c r="L4229" i="9" s="1"/>
  <c r="G4228" i="32"/>
  <c r="G4227" i="32"/>
  <c r="G4226" i="32"/>
  <c r="G4225" i="32"/>
  <c r="G4224" i="32"/>
  <c r="G4223" i="32"/>
  <c r="G4222" i="32"/>
  <c r="G4221" i="32"/>
  <c r="G4220" i="32"/>
  <c r="G4219" i="32"/>
  <c r="G4218" i="32"/>
  <c r="G4217" i="32"/>
  <c r="G4216" i="32"/>
  <c r="G4215" i="32"/>
  <c r="G4214" i="32"/>
  <c r="G4213" i="32"/>
  <c r="L4213" i="9" s="1"/>
  <c r="G4212" i="32"/>
  <c r="G4211" i="32"/>
  <c r="G4210" i="32"/>
  <c r="G4209" i="32"/>
  <c r="G4208" i="32"/>
  <c r="G4207" i="32"/>
  <c r="G4206" i="32"/>
  <c r="G4205" i="32"/>
  <c r="G4204" i="32"/>
  <c r="G4203" i="32"/>
  <c r="G4202" i="32"/>
  <c r="G4201" i="32"/>
  <c r="G4200" i="32"/>
  <c r="G4199" i="32"/>
  <c r="G4198" i="32"/>
  <c r="G4197" i="32"/>
  <c r="L4197" i="9" s="1"/>
  <c r="G4196" i="32"/>
  <c r="G4195" i="32"/>
  <c r="G4194" i="32"/>
  <c r="G4193" i="32"/>
  <c r="G4192" i="32"/>
  <c r="G4191" i="32"/>
  <c r="G4190" i="32"/>
  <c r="G4189" i="32"/>
  <c r="G4188" i="32"/>
  <c r="G4187" i="32"/>
  <c r="G4186" i="32"/>
  <c r="G4185" i="32"/>
  <c r="G4184" i="32"/>
  <c r="G4183" i="32"/>
  <c r="G4182" i="32"/>
  <c r="G4181" i="32"/>
  <c r="L4181" i="9" s="1"/>
  <c r="G4180" i="32"/>
  <c r="G4179" i="32"/>
  <c r="G4178" i="32"/>
  <c r="G4177" i="32"/>
  <c r="G4176" i="32"/>
  <c r="G4175" i="32"/>
  <c r="G4174" i="32"/>
  <c r="G4173" i="32"/>
  <c r="G4172" i="32"/>
  <c r="G4171" i="32"/>
  <c r="G4170" i="32"/>
  <c r="G4169" i="32"/>
  <c r="G4168" i="32"/>
  <c r="G4167" i="32"/>
  <c r="G4166" i="32"/>
  <c r="G4165" i="32"/>
  <c r="L4165" i="9" s="1"/>
  <c r="G4164" i="32"/>
  <c r="G4163" i="32"/>
  <c r="G4162" i="32"/>
  <c r="G4161" i="32"/>
  <c r="G4160" i="32"/>
  <c r="G4159" i="32"/>
  <c r="G4158" i="32"/>
  <c r="G4157" i="32"/>
  <c r="G4156" i="32"/>
  <c r="G4155" i="32"/>
  <c r="G4154" i="32"/>
  <c r="G4153" i="32"/>
  <c r="G4152" i="32"/>
  <c r="G4151" i="32"/>
  <c r="G4150" i="32"/>
  <c r="G4149" i="32"/>
  <c r="L4149" i="9" s="1"/>
  <c r="G4148" i="32"/>
  <c r="G4147" i="32"/>
  <c r="G4146" i="32"/>
  <c r="G4145" i="32"/>
  <c r="G4144" i="32"/>
  <c r="G4143" i="32"/>
  <c r="G4142" i="32"/>
  <c r="G4141" i="32"/>
  <c r="G4140" i="32"/>
  <c r="G4139" i="32"/>
  <c r="G4138" i="32"/>
  <c r="G4137" i="32"/>
  <c r="G4136" i="32"/>
  <c r="G4135" i="32"/>
  <c r="G4134" i="32"/>
  <c r="G4133" i="32"/>
  <c r="L4133" i="9" s="1"/>
  <c r="G4132" i="32"/>
  <c r="G4131" i="32"/>
  <c r="G4130" i="32"/>
  <c r="G4129" i="32"/>
  <c r="G4128" i="32"/>
  <c r="G4127" i="32"/>
  <c r="G4126" i="32"/>
  <c r="G4125" i="32"/>
  <c r="G4124" i="32"/>
  <c r="G4123" i="32"/>
  <c r="F4123" i="32"/>
  <c r="G4122" i="32"/>
  <c r="G4121" i="32"/>
  <c r="G4120" i="32"/>
  <c r="G4119" i="32"/>
  <c r="G4118" i="32"/>
  <c r="L4118" i="9" s="1"/>
  <c r="G4117" i="32"/>
  <c r="G4116" i="32"/>
  <c r="G4115" i="32"/>
  <c r="G4114" i="32"/>
  <c r="G4113" i="32"/>
  <c r="G4112" i="32"/>
  <c r="G4111" i="32"/>
  <c r="G4110" i="32"/>
  <c r="G4109" i="32"/>
  <c r="G4108" i="32"/>
  <c r="G4107" i="32"/>
  <c r="G4106" i="32"/>
  <c r="G4105" i="32"/>
  <c r="G4104" i="32"/>
  <c r="G4103" i="32"/>
  <c r="G4102" i="32"/>
  <c r="L4102" i="9" s="1"/>
  <c r="G4101" i="32"/>
  <c r="G4100" i="32"/>
  <c r="G4099" i="32"/>
  <c r="G4098" i="32"/>
  <c r="G4097" i="32"/>
  <c r="G4096" i="32"/>
  <c r="G4095" i="32"/>
  <c r="G4094" i="32"/>
  <c r="G4093" i="32"/>
  <c r="G4092" i="32"/>
  <c r="G4091" i="32"/>
  <c r="G4090" i="32"/>
  <c r="G4089" i="32"/>
  <c r="G4088" i="32"/>
  <c r="G4087" i="32"/>
  <c r="G4086" i="32"/>
  <c r="L4086" i="9" s="1"/>
  <c r="G4085" i="32"/>
  <c r="G4084" i="32"/>
  <c r="G4083" i="32"/>
  <c r="G4082" i="32"/>
  <c r="G4081" i="32"/>
  <c r="G4080" i="32"/>
  <c r="G4079" i="32"/>
  <c r="G4078" i="32"/>
  <c r="G4077" i="32"/>
  <c r="G4076" i="32"/>
  <c r="G4075" i="32"/>
  <c r="G4074" i="32"/>
  <c r="G4073" i="32"/>
  <c r="G4072" i="32"/>
  <c r="G4071" i="32"/>
  <c r="G4070" i="32"/>
  <c r="L4070" i="9" s="1"/>
  <c r="G4069" i="32"/>
  <c r="G4068" i="32"/>
  <c r="G4067" i="32"/>
  <c r="G4066" i="32"/>
  <c r="G4065" i="32"/>
  <c r="G4064" i="32"/>
  <c r="G4063" i="32"/>
  <c r="G4062" i="32"/>
  <c r="G4061" i="32"/>
  <c r="G4060" i="32"/>
  <c r="G4059" i="32"/>
  <c r="G4058" i="32"/>
  <c r="G4057" i="32"/>
  <c r="G4056" i="32"/>
  <c r="G4055" i="32"/>
  <c r="G4054" i="32"/>
  <c r="L4054" i="9" s="1"/>
  <c r="G4053" i="32"/>
  <c r="G4052" i="32"/>
  <c r="G4051" i="32"/>
  <c r="G4050" i="32"/>
  <c r="G4049" i="32"/>
  <c r="G4048" i="32"/>
  <c r="G4047" i="32"/>
  <c r="G4046" i="32"/>
  <c r="G4045" i="32"/>
  <c r="G4044" i="32"/>
  <c r="G4043" i="32"/>
  <c r="G4042" i="32"/>
  <c r="G4041" i="32"/>
  <c r="G4040" i="32"/>
  <c r="G4039" i="32"/>
  <c r="G4038" i="32"/>
  <c r="L4038" i="9" s="1"/>
  <c r="G4037" i="32"/>
  <c r="G4036" i="32"/>
  <c r="G4035" i="32"/>
  <c r="G4034" i="32"/>
  <c r="G4033" i="32"/>
  <c r="G4032" i="32"/>
  <c r="G4031" i="32"/>
  <c r="G4030" i="32"/>
  <c r="G4029" i="32"/>
  <c r="G4028" i="32"/>
  <c r="G4027" i="32"/>
  <c r="G4026" i="32"/>
  <c r="G4025" i="32"/>
  <c r="G4024" i="32"/>
  <c r="G4023" i="32"/>
  <c r="G4022" i="32"/>
  <c r="L4022" i="9" s="1"/>
  <c r="G4021" i="32"/>
  <c r="G4020" i="32"/>
  <c r="G4019" i="32"/>
  <c r="G4018" i="32"/>
  <c r="G4017" i="32"/>
  <c r="G4016" i="32"/>
  <c r="G4015" i="32"/>
  <c r="G4014" i="32"/>
  <c r="G4013" i="32"/>
  <c r="G4012" i="32"/>
  <c r="G4011" i="32"/>
  <c r="G4010" i="32"/>
  <c r="G4009" i="32"/>
  <c r="G4008" i="32"/>
  <c r="G4007" i="32"/>
  <c r="G4006" i="32"/>
  <c r="L4006" i="9" s="1"/>
  <c r="G4005" i="32"/>
  <c r="G4004" i="32"/>
  <c r="G4003" i="32"/>
  <c r="G4002" i="32"/>
  <c r="G4001" i="32"/>
  <c r="G4000" i="32"/>
  <c r="G3999" i="32"/>
  <c r="G3998" i="32"/>
  <c r="G3997" i="32"/>
  <c r="G3996" i="32"/>
  <c r="G3995" i="32"/>
  <c r="G3994" i="32"/>
  <c r="G3993" i="32"/>
  <c r="G3992" i="32"/>
  <c r="G3991" i="32"/>
  <c r="G3990" i="32"/>
  <c r="L3990" i="9" s="1"/>
  <c r="G3989" i="32"/>
  <c r="G3988" i="32"/>
  <c r="G3987" i="32"/>
  <c r="G3986" i="32"/>
  <c r="G3985" i="32"/>
  <c r="G3984" i="32"/>
  <c r="G3983" i="32"/>
  <c r="G3982" i="32"/>
  <c r="G3981" i="32"/>
  <c r="G3980" i="32"/>
  <c r="G3979" i="32"/>
  <c r="G3978" i="32"/>
  <c r="G3977" i="32"/>
  <c r="G3976" i="32"/>
  <c r="G3975" i="32"/>
  <c r="G3974" i="32"/>
  <c r="L3974" i="9" s="1"/>
  <c r="G3973" i="32"/>
  <c r="G3972" i="32"/>
  <c r="G3971" i="32"/>
  <c r="G3970" i="32"/>
  <c r="G3969" i="32"/>
  <c r="G3968" i="32"/>
  <c r="G3967" i="32"/>
  <c r="G3966" i="32"/>
  <c r="G3965" i="32"/>
  <c r="G3964" i="32"/>
  <c r="G3963" i="32"/>
  <c r="G3962" i="32"/>
  <c r="G3961" i="32"/>
  <c r="G3960" i="32"/>
  <c r="G3959" i="32"/>
  <c r="G3958" i="32"/>
  <c r="L3958" i="9" s="1"/>
  <c r="G3957" i="32"/>
  <c r="G3956" i="32"/>
  <c r="F3955" i="32"/>
  <c r="G3955" i="32" s="1"/>
  <c r="L3955" i="9" s="1"/>
  <c r="G3954" i="32"/>
  <c r="G3953" i="32"/>
  <c r="G3952" i="32"/>
  <c r="G3951" i="32"/>
  <c r="G3950" i="32"/>
  <c r="G3949" i="32"/>
  <c r="G3948" i="32"/>
  <c r="G3947" i="32"/>
  <c r="G3946" i="32"/>
  <c r="G3945" i="32"/>
  <c r="G3944" i="32"/>
  <c r="G3943" i="32"/>
  <c r="L3943" i="9" s="1"/>
  <c r="G3942" i="32"/>
  <c r="G3941" i="32"/>
  <c r="G3940" i="32"/>
  <c r="G3939" i="32"/>
  <c r="G3938" i="32"/>
  <c r="G3937" i="32"/>
  <c r="G3936" i="32"/>
  <c r="G3935" i="32"/>
  <c r="G3934" i="32"/>
  <c r="G3933" i="32"/>
  <c r="G3932" i="32"/>
  <c r="G3931" i="32"/>
  <c r="G3930" i="32"/>
  <c r="G3929" i="32"/>
  <c r="G3928" i="32"/>
  <c r="G3927" i="32"/>
  <c r="L3927" i="9" s="1"/>
  <c r="G3926" i="32"/>
  <c r="G3925" i="32"/>
  <c r="G3924" i="32"/>
  <c r="G3923" i="32"/>
  <c r="G3922" i="32"/>
  <c r="G3921" i="32"/>
  <c r="G3920" i="32"/>
  <c r="G3919" i="32"/>
  <c r="G3918" i="32"/>
  <c r="G3917" i="32"/>
  <c r="G3916" i="32"/>
  <c r="G3915" i="32"/>
  <c r="G3914" i="32"/>
  <c r="G3913" i="32"/>
  <c r="G3912" i="32"/>
  <c r="G3911" i="32"/>
  <c r="L3911" i="9" s="1"/>
  <c r="G3910" i="32"/>
  <c r="G3909" i="32"/>
  <c r="G3908" i="32"/>
  <c r="G3907" i="32"/>
  <c r="G3906" i="32"/>
  <c r="G3905" i="32"/>
  <c r="G3904" i="32"/>
  <c r="G3903" i="32"/>
  <c r="G3902" i="32"/>
  <c r="G3901" i="32"/>
  <c r="G3900" i="32"/>
  <c r="G3899" i="32"/>
  <c r="G3898" i="32"/>
  <c r="G3897" i="32"/>
  <c r="G3896" i="32"/>
  <c r="G3895" i="32"/>
  <c r="L3895" i="9" s="1"/>
  <c r="G3894" i="32"/>
  <c r="G3893" i="32"/>
  <c r="G3892" i="32"/>
  <c r="G3891" i="32"/>
  <c r="G3890" i="32"/>
  <c r="G3889" i="32"/>
  <c r="G3888" i="32"/>
  <c r="G3887" i="32"/>
  <c r="G3886" i="32"/>
  <c r="G3885" i="32"/>
  <c r="G3884" i="32"/>
  <c r="G3883" i="32"/>
  <c r="G3882" i="32"/>
  <c r="G3881" i="32"/>
  <c r="G3880" i="32"/>
  <c r="G3879" i="32"/>
  <c r="L3879" i="9" s="1"/>
  <c r="G3878" i="32"/>
  <c r="G3877" i="32"/>
  <c r="G3876" i="32"/>
  <c r="G3875" i="32"/>
  <c r="G3874" i="32"/>
  <c r="G3873" i="32"/>
  <c r="G3872" i="32"/>
  <c r="G3871" i="32"/>
  <c r="G3870" i="32"/>
  <c r="G3869" i="32"/>
  <c r="G3868" i="32"/>
  <c r="G3867" i="32"/>
  <c r="G3866" i="32"/>
  <c r="G3865" i="32"/>
  <c r="G3864" i="32"/>
  <c r="G3863" i="32"/>
  <c r="L3863" i="9" s="1"/>
  <c r="G3862" i="32"/>
  <c r="G3861" i="32"/>
  <c r="G3860" i="32"/>
  <c r="G3859" i="32"/>
  <c r="G3858" i="32"/>
  <c r="G3857" i="32"/>
  <c r="G3856" i="32"/>
  <c r="G3855" i="32"/>
  <c r="G3854" i="32"/>
  <c r="G3853" i="32"/>
  <c r="G3852" i="32"/>
  <c r="G3851" i="32"/>
  <c r="G3850" i="32"/>
  <c r="G3849" i="32"/>
  <c r="G3848" i="32"/>
  <c r="G3847" i="32"/>
  <c r="L3847" i="9" s="1"/>
  <c r="G3846" i="32"/>
  <c r="G3845" i="32"/>
  <c r="G3844" i="32"/>
  <c r="G3843" i="32"/>
  <c r="G3842" i="32"/>
  <c r="G3841" i="32"/>
  <c r="G3840" i="32"/>
  <c r="G3839" i="32"/>
  <c r="G3838" i="32"/>
  <c r="G3837" i="32"/>
  <c r="G3836" i="32"/>
  <c r="G3835" i="32"/>
  <c r="G3834" i="32"/>
  <c r="G3833" i="32"/>
  <c r="G3832" i="32"/>
  <c r="G3831" i="32"/>
  <c r="L3831" i="9" s="1"/>
  <c r="G3830" i="32"/>
  <c r="G3829" i="32"/>
  <c r="G3828" i="32"/>
  <c r="G3827" i="32"/>
  <c r="G3826" i="32"/>
  <c r="G3825" i="32"/>
  <c r="G3824" i="32"/>
  <c r="G3823" i="32"/>
  <c r="G3822" i="32"/>
  <c r="G3821" i="32"/>
  <c r="G3820" i="32"/>
  <c r="G3819" i="32"/>
  <c r="G3818" i="32"/>
  <c r="G3817" i="32"/>
  <c r="G3816" i="32"/>
  <c r="G3815" i="32"/>
  <c r="L3815" i="9" s="1"/>
  <c r="G3814" i="32"/>
  <c r="G3813" i="32"/>
  <c r="G3812" i="32"/>
  <c r="G3811" i="32"/>
  <c r="G3810" i="32"/>
  <c r="G3809" i="32"/>
  <c r="G3808" i="32"/>
  <c r="G3807" i="32"/>
  <c r="G3806" i="32"/>
  <c r="G3805" i="32"/>
  <c r="G3804" i="32"/>
  <c r="G3803" i="32"/>
  <c r="G3802" i="32"/>
  <c r="G3801" i="32"/>
  <c r="G3800" i="32"/>
  <c r="G3799" i="32"/>
  <c r="L3799" i="9" s="1"/>
  <c r="G3798" i="32"/>
  <c r="G3797" i="32"/>
  <c r="G3796" i="32"/>
  <c r="G3795" i="32"/>
  <c r="G3794" i="32"/>
  <c r="G3793" i="32"/>
  <c r="G3792" i="32"/>
  <c r="G3791" i="32"/>
  <c r="G3790" i="32"/>
  <c r="G3789" i="32"/>
  <c r="G3788" i="32"/>
  <c r="F3787" i="32"/>
  <c r="G3787" i="32" s="1"/>
  <c r="L3787" i="9" s="1"/>
  <c r="G3786" i="32"/>
  <c r="G3785" i="32"/>
  <c r="G3784" i="32"/>
  <c r="L3784" i="9" s="1"/>
  <c r="G3783" i="32"/>
  <c r="G3782" i="32"/>
  <c r="G3781" i="32"/>
  <c r="G3780" i="32"/>
  <c r="G3779" i="32"/>
  <c r="G3778" i="32"/>
  <c r="G3777" i="32"/>
  <c r="G3776" i="32"/>
  <c r="G3775" i="32"/>
  <c r="G3774" i="32"/>
  <c r="G3773" i="32"/>
  <c r="G3772" i="32"/>
  <c r="G3771" i="32"/>
  <c r="G3770" i="32"/>
  <c r="G3769" i="32"/>
  <c r="G3768" i="32"/>
  <c r="L3768" i="9" s="1"/>
  <c r="G3767" i="32"/>
  <c r="G3766" i="32"/>
  <c r="G3765" i="32"/>
  <c r="G3764" i="32"/>
  <c r="G3763" i="32"/>
  <c r="G3762" i="32"/>
  <c r="G3761" i="32"/>
  <c r="G3760" i="32"/>
  <c r="G3759" i="32"/>
  <c r="G3758" i="32"/>
  <c r="G3757" i="32"/>
  <c r="G3756" i="32"/>
  <c r="G3755" i="32"/>
  <c r="G3754" i="32"/>
  <c r="G3753" i="32"/>
  <c r="G3752" i="32"/>
  <c r="L3752" i="9" s="1"/>
  <c r="G3751" i="32"/>
  <c r="G3750" i="32"/>
  <c r="G3749" i="32"/>
  <c r="G3748" i="32"/>
  <c r="G3747" i="32"/>
  <c r="G3746" i="32"/>
  <c r="G3745" i="32"/>
  <c r="G3744" i="32"/>
  <c r="G3743" i="32"/>
  <c r="G3742" i="32"/>
  <c r="G3741" i="32"/>
  <c r="G3740" i="32"/>
  <c r="G3739" i="32"/>
  <c r="G3738" i="32"/>
  <c r="G3737" i="32"/>
  <c r="G3736" i="32"/>
  <c r="L3736" i="9" s="1"/>
  <c r="G3735" i="32"/>
  <c r="G3734" i="32"/>
  <c r="G3733" i="32"/>
  <c r="G3732" i="32"/>
  <c r="G3731" i="32"/>
  <c r="G3730" i="32"/>
  <c r="G3729" i="32"/>
  <c r="G3728" i="32"/>
  <c r="G3727" i="32"/>
  <c r="G3726" i="32"/>
  <c r="G3725" i="32"/>
  <c r="G3724" i="32"/>
  <c r="G3723" i="32"/>
  <c r="G3722" i="32"/>
  <c r="G3721" i="32"/>
  <c r="G3720" i="32"/>
  <c r="L3720" i="9" s="1"/>
  <c r="G3719" i="32"/>
  <c r="G3718" i="32"/>
  <c r="G3717" i="32"/>
  <c r="G3716" i="32"/>
  <c r="G3715" i="32"/>
  <c r="G3714" i="32"/>
  <c r="G3713" i="32"/>
  <c r="G3712" i="32"/>
  <c r="G3711" i="32"/>
  <c r="G3710" i="32"/>
  <c r="G3709" i="32"/>
  <c r="G3708" i="32"/>
  <c r="G3707" i="32"/>
  <c r="G3706" i="32"/>
  <c r="G3705" i="32"/>
  <c r="G3704" i="32"/>
  <c r="L3704" i="9" s="1"/>
  <c r="G3703" i="32"/>
  <c r="G3702" i="32"/>
  <c r="G3701" i="32"/>
  <c r="G3700" i="32"/>
  <c r="G3699" i="32"/>
  <c r="G3698" i="32"/>
  <c r="G3697" i="32"/>
  <c r="G3696" i="32"/>
  <c r="G3695" i="32"/>
  <c r="G3694" i="32"/>
  <c r="G3693" i="32"/>
  <c r="G3692" i="32"/>
  <c r="G3691" i="32"/>
  <c r="G3690" i="32"/>
  <c r="G3689" i="32"/>
  <c r="G3688" i="32"/>
  <c r="L3688" i="9" s="1"/>
  <c r="G3687" i="32"/>
  <c r="G3686" i="32"/>
  <c r="G3685" i="32"/>
  <c r="G3684" i="32"/>
  <c r="G3683" i="32"/>
  <c r="G3682" i="32"/>
  <c r="G3681" i="32"/>
  <c r="G3680" i="32"/>
  <c r="G3679" i="32"/>
  <c r="G3678" i="32"/>
  <c r="G3677" i="32"/>
  <c r="G3676" i="32"/>
  <c r="G3675" i="32"/>
  <c r="G3674" i="32"/>
  <c r="G3673" i="32"/>
  <c r="G3672" i="32"/>
  <c r="L3672" i="9" s="1"/>
  <c r="G3671" i="32"/>
  <c r="G3670" i="32"/>
  <c r="G3669" i="32"/>
  <c r="G3668" i="32"/>
  <c r="G3667" i="32"/>
  <c r="G3666" i="32"/>
  <c r="G3665" i="32"/>
  <c r="G3664" i="32"/>
  <c r="G3663" i="32"/>
  <c r="G3662" i="32"/>
  <c r="G3661" i="32"/>
  <c r="G3660" i="32"/>
  <c r="G3659" i="32"/>
  <c r="G3658" i="32"/>
  <c r="G3657" i="32"/>
  <c r="G3656" i="32"/>
  <c r="L3656" i="9" s="1"/>
  <c r="G3655" i="32"/>
  <c r="G3654" i="32"/>
  <c r="G3653" i="32"/>
  <c r="G3652" i="32"/>
  <c r="G3651" i="32"/>
  <c r="G3650" i="32"/>
  <c r="G3649" i="32"/>
  <c r="G3648" i="32"/>
  <c r="G3647" i="32"/>
  <c r="G3646" i="32"/>
  <c r="G3645" i="32"/>
  <c r="G3644" i="32"/>
  <c r="G3643" i="32"/>
  <c r="G3642" i="32"/>
  <c r="G3641" i="32"/>
  <c r="G3640" i="32"/>
  <c r="L3640" i="9" s="1"/>
  <c r="G3639" i="32"/>
  <c r="G3638" i="32"/>
  <c r="G3637" i="32"/>
  <c r="G3636" i="32"/>
  <c r="G3635" i="32"/>
  <c r="G3634" i="32"/>
  <c r="G3633" i="32"/>
  <c r="G3632" i="32"/>
  <c r="G3631" i="32"/>
  <c r="G3630" i="32"/>
  <c r="G3629" i="32"/>
  <c r="G3628" i="32"/>
  <c r="G3627" i="32"/>
  <c r="G3626" i="32"/>
  <c r="G3625" i="32"/>
  <c r="G3624" i="32"/>
  <c r="L3624" i="9" s="1"/>
  <c r="G3623" i="32"/>
  <c r="G3622" i="32"/>
  <c r="G3621" i="32"/>
  <c r="G3620" i="32"/>
  <c r="G3619" i="32"/>
  <c r="F3619" i="32"/>
  <c r="G3618" i="32"/>
  <c r="G3617" i="32"/>
  <c r="G3616" i="32"/>
  <c r="G3615" i="32"/>
  <c r="G3614" i="32"/>
  <c r="G3613" i="32"/>
  <c r="G3612" i="32"/>
  <c r="G3611" i="32"/>
  <c r="G3610" i="32"/>
  <c r="G3609" i="32"/>
  <c r="L3609" i="9" s="1"/>
  <c r="G3608" i="32"/>
  <c r="G3607" i="32"/>
  <c r="G3606" i="32"/>
  <c r="G3605" i="32"/>
  <c r="G3604" i="32"/>
  <c r="G3603" i="32"/>
  <c r="G3602" i="32"/>
  <c r="G3601" i="32"/>
  <c r="G3600" i="32"/>
  <c r="G3599" i="32"/>
  <c r="G3598" i="32"/>
  <c r="G3597" i="32"/>
  <c r="G3596" i="32"/>
  <c r="G3595" i="32"/>
  <c r="G3594" i="32"/>
  <c r="G3593" i="32"/>
  <c r="L3593" i="9" s="1"/>
  <c r="G3592" i="32"/>
  <c r="G3591" i="32"/>
  <c r="G3590" i="32"/>
  <c r="G3589" i="32"/>
  <c r="G3588" i="32"/>
  <c r="G3587" i="32"/>
  <c r="G3586" i="32"/>
  <c r="G3585" i="32"/>
  <c r="G3584" i="32"/>
  <c r="G3583" i="32"/>
  <c r="G3582" i="32"/>
  <c r="G3581" i="32"/>
  <c r="G3580" i="32"/>
  <c r="G3579" i="32"/>
  <c r="G3578" i="32"/>
  <c r="G3577" i="32"/>
  <c r="L3577" i="9" s="1"/>
  <c r="G3576" i="32"/>
  <c r="G3575" i="32"/>
  <c r="G3574" i="32"/>
  <c r="G3573" i="32"/>
  <c r="G3572" i="32"/>
  <c r="G3571" i="32"/>
  <c r="G3570" i="32"/>
  <c r="G3569" i="32"/>
  <c r="G3568" i="32"/>
  <c r="G3567" i="32"/>
  <c r="G3566" i="32"/>
  <c r="G3565" i="32"/>
  <c r="G3564" i="32"/>
  <c r="G3563" i="32"/>
  <c r="G3562" i="32"/>
  <c r="G3561" i="32"/>
  <c r="L3561" i="9" s="1"/>
  <c r="G3560" i="32"/>
  <c r="G3559" i="32"/>
  <c r="G3558" i="32"/>
  <c r="G3557" i="32"/>
  <c r="G3556" i="32"/>
  <c r="G3555" i="32"/>
  <c r="G3554" i="32"/>
  <c r="G3553" i="32"/>
  <c r="G3552" i="32"/>
  <c r="G3551" i="32"/>
  <c r="G3550" i="32"/>
  <c r="G3549" i="32"/>
  <c r="G3548" i="32"/>
  <c r="G3547" i="32"/>
  <c r="G3546" i="32"/>
  <c r="G3545" i="32"/>
  <c r="L3545" i="9" s="1"/>
  <c r="G3544" i="32"/>
  <c r="G3543" i="32"/>
  <c r="G3542" i="32"/>
  <c r="G3541" i="32"/>
  <c r="G3540" i="32"/>
  <c r="G3539" i="32"/>
  <c r="G3538" i="32"/>
  <c r="G3537" i="32"/>
  <c r="G3536" i="32"/>
  <c r="G3535" i="32"/>
  <c r="G3534" i="32"/>
  <c r="G3533" i="32"/>
  <c r="G3532" i="32"/>
  <c r="G3531" i="32"/>
  <c r="G3530" i="32"/>
  <c r="G3529" i="32"/>
  <c r="L3529" i="9" s="1"/>
  <c r="G3528" i="32"/>
  <c r="G3527" i="32"/>
  <c r="G3526" i="32"/>
  <c r="G3525" i="32"/>
  <c r="G3524" i="32"/>
  <c r="G3523" i="32"/>
  <c r="G3522" i="32"/>
  <c r="G3521" i="32"/>
  <c r="G3520" i="32"/>
  <c r="G3519" i="32"/>
  <c r="G3518" i="32"/>
  <c r="G3517" i="32"/>
  <c r="G3516" i="32"/>
  <c r="G3515" i="32"/>
  <c r="G3514" i="32"/>
  <c r="G3513" i="32"/>
  <c r="L3513" i="9" s="1"/>
  <c r="G3512" i="32"/>
  <c r="G3511" i="32"/>
  <c r="G3510" i="32"/>
  <c r="G3509" i="32"/>
  <c r="G3508" i="32"/>
  <c r="G3507" i="32"/>
  <c r="G3506" i="32"/>
  <c r="G3505" i="32"/>
  <c r="G3504" i="32"/>
  <c r="G3503" i="32"/>
  <c r="G3502" i="32"/>
  <c r="G3501" i="32"/>
  <c r="G3500" i="32"/>
  <c r="G3499" i="32"/>
  <c r="G3498" i="32"/>
  <c r="G3497" i="32"/>
  <c r="L3497" i="9" s="1"/>
  <c r="G3496" i="32"/>
  <c r="G3495" i="32"/>
  <c r="G3494" i="32"/>
  <c r="G3493" i="32"/>
  <c r="G3492" i="32"/>
  <c r="G3491" i="32"/>
  <c r="G3490" i="32"/>
  <c r="G3489" i="32"/>
  <c r="G3488" i="32"/>
  <c r="G3487" i="32"/>
  <c r="G3486" i="32"/>
  <c r="G3485" i="32"/>
  <c r="G3484" i="32"/>
  <c r="G3483" i="32"/>
  <c r="G3482" i="32"/>
  <c r="G3481" i="32"/>
  <c r="L3481" i="9" s="1"/>
  <c r="G3480" i="32"/>
  <c r="G3479" i="32"/>
  <c r="G3478" i="32"/>
  <c r="G3477" i="32"/>
  <c r="G3476" i="32"/>
  <c r="G3475" i="32"/>
  <c r="G3474" i="32"/>
  <c r="G3473" i="32"/>
  <c r="G3472" i="32"/>
  <c r="G3471" i="32"/>
  <c r="G3470" i="32"/>
  <c r="G3469" i="32"/>
  <c r="G3468" i="32"/>
  <c r="G3467" i="32"/>
  <c r="G3466" i="32"/>
  <c r="G3465" i="32"/>
  <c r="L3465" i="9" s="1"/>
  <c r="G3464" i="32"/>
  <c r="G3463" i="32"/>
  <c r="G3462" i="32"/>
  <c r="G3461" i="32"/>
  <c r="G3460" i="32"/>
  <c r="G3459" i="32"/>
  <c r="G3458" i="32"/>
  <c r="G3457" i="32"/>
  <c r="G3456" i="32"/>
  <c r="G3455" i="32"/>
  <c r="G3454" i="32"/>
  <c r="G3453" i="32"/>
  <c r="G3452" i="32"/>
  <c r="F3451" i="32"/>
  <c r="G3451" i="32" s="1"/>
  <c r="L3451" i="9" s="1"/>
  <c r="G3450" i="32"/>
  <c r="L3450" i="9" s="1"/>
  <c r="G3449" i="32"/>
  <c r="G3448" i="32"/>
  <c r="G3447" i="32"/>
  <c r="G3446" i="32"/>
  <c r="G3445" i="32"/>
  <c r="G3444" i="32"/>
  <c r="G3443" i="32"/>
  <c r="G3442" i="32"/>
  <c r="G3441" i="32"/>
  <c r="G3440" i="32"/>
  <c r="G3439" i="32"/>
  <c r="G3438" i="32"/>
  <c r="G3437" i="32"/>
  <c r="G3436" i="32"/>
  <c r="G3435" i="32"/>
  <c r="G3434" i="32"/>
  <c r="L3434" i="9" s="1"/>
  <c r="G3433" i="32"/>
  <c r="G3432" i="32"/>
  <c r="G3431" i="32"/>
  <c r="G3430" i="32"/>
  <c r="G3429" i="32"/>
  <c r="G3428" i="32"/>
  <c r="G3427" i="32"/>
  <c r="G3426" i="32"/>
  <c r="G3425" i="32"/>
  <c r="G3424" i="32"/>
  <c r="G3423" i="32"/>
  <c r="G3422" i="32"/>
  <c r="G3421" i="32"/>
  <c r="G3420" i="32"/>
  <c r="G3419" i="32"/>
  <c r="G3418" i="32"/>
  <c r="L3418" i="9" s="1"/>
  <c r="G3417" i="32"/>
  <c r="G3416" i="32"/>
  <c r="G3415" i="32"/>
  <c r="G3414" i="32"/>
  <c r="G3413" i="32"/>
  <c r="G3412" i="32"/>
  <c r="G3411" i="32"/>
  <c r="G3410" i="32"/>
  <c r="G3409" i="32"/>
  <c r="G3408" i="32"/>
  <c r="G3407" i="32"/>
  <c r="G3406" i="32"/>
  <c r="G3405" i="32"/>
  <c r="G3404" i="32"/>
  <c r="G3403" i="32"/>
  <c r="G3402" i="32"/>
  <c r="L3402" i="9" s="1"/>
  <c r="G3401" i="32"/>
  <c r="G3400" i="32"/>
  <c r="G3399" i="32"/>
  <c r="G3398" i="32"/>
  <c r="G3397" i="32"/>
  <c r="G3396" i="32"/>
  <c r="G3395" i="32"/>
  <c r="G3394" i="32"/>
  <c r="G3393" i="32"/>
  <c r="G3392" i="32"/>
  <c r="G3391" i="32"/>
  <c r="G3390" i="32"/>
  <c r="G3389" i="32"/>
  <c r="G3388" i="32"/>
  <c r="G3387" i="32"/>
  <c r="G3386" i="32"/>
  <c r="L3386" i="9" s="1"/>
  <c r="G3385" i="32"/>
  <c r="G3384" i="32"/>
  <c r="G3383" i="32"/>
  <c r="G3382" i="32"/>
  <c r="G3381" i="32"/>
  <c r="G3380" i="32"/>
  <c r="G3379" i="32"/>
  <c r="G3378" i="32"/>
  <c r="G3377" i="32"/>
  <c r="G3376" i="32"/>
  <c r="G3375" i="32"/>
  <c r="G3374" i="32"/>
  <c r="G3373" i="32"/>
  <c r="G3372" i="32"/>
  <c r="G3371" i="32"/>
  <c r="G3370" i="32"/>
  <c r="L3370" i="9" s="1"/>
  <c r="G3369" i="32"/>
  <c r="G3368" i="32"/>
  <c r="G3367" i="32"/>
  <c r="G3366" i="32"/>
  <c r="G3365" i="32"/>
  <c r="G3364" i="32"/>
  <c r="G3363" i="32"/>
  <c r="G3362" i="32"/>
  <c r="G3361" i="32"/>
  <c r="G3360" i="32"/>
  <c r="G3359" i="32"/>
  <c r="G3358" i="32"/>
  <c r="G3357" i="32"/>
  <c r="G3356" i="32"/>
  <c r="G3355" i="32"/>
  <c r="G3354" i="32"/>
  <c r="L3354" i="9" s="1"/>
  <c r="G3353" i="32"/>
  <c r="G3352" i="32"/>
  <c r="G3351" i="32"/>
  <c r="G3350" i="32"/>
  <c r="G3349" i="32"/>
  <c r="G3348" i="32"/>
  <c r="G3347" i="32"/>
  <c r="G3346" i="32"/>
  <c r="G3345" i="32"/>
  <c r="G3344" i="32"/>
  <c r="G3343" i="32"/>
  <c r="G3342" i="32"/>
  <c r="G3341" i="32"/>
  <c r="G3340" i="32"/>
  <c r="G3339" i="32"/>
  <c r="G3338" i="32"/>
  <c r="L3338" i="9" s="1"/>
  <c r="G3337" i="32"/>
  <c r="G3336" i="32"/>
  <c r="G3335" i="32"/>
  <c r="G3334" i="32"/>
  <c r="G3333" i="32"/>
  <c r="G3332" i="32"/>
  <c r="G3331" i="32"/>
  <c r="G3330" i="32"/>
  <c r="G3329" i="32"/>
  <c r="G3328" i="32"/>
  <c r="G3327" i="32"/>
  <c r="G3326" i="32"/>
  <c r="G3325" i="32"/>
  <c r="G3324" i="32"/>
  <c r="G3323" i="32"/>
  <c r="G3322" i="32"/>
  <c r="L3322" i="9" s="1"/>
  <c r="G3321" i="32"/>
  <c r="G3320" i="32"/>
  <c r="G3319" i="32"/>
  <c r="G3318" i="32"/>
  <c r="G3317" i="32"/>
  <c r="G3316" i="32"/>
  <c r="G3315" i="32"/>
  <c r="G3314" i="32"/>
  <c r="G3313" i="32"/>
  <c r="G3312" i="32"/>
  <c r="G3311" i="32"/>
  <c r="G3310" i="32"/>
  <c r="G3309" i="32"/>
  <c r="G3308" i="32"/>
  <c r="G3307" i="32"/>
  <c r="G3306" i="32"/>
  <c r="L3306" i="9" s="1"/>
  <c r="G3305" i="32"/>
  <c r="G3304" i="32"/>
  <c r="G3303" i="32"/>
  <c r="G3302" i="32"/>
  <c r="G3301" i="32"/>
  <c r="G3300" i="32"/>
  <c r="G3299" i="32"/>
  <c r="G3298" i="32"/>
  <c r="G3297" i="32"/>
  <c r="G3296" i="32"/>
  <c r="G3295" i="32"/>
  <c r="G3294" i="32"/>
  <c r="G3293" i="32"/>
  <c r="G3292" i="32"/>
  <c r="G3291" i="32"/>
  <c r="G3290" i="32"/>
  <c r="L3290" i="9" s="1"/>
  <c r="G3289" i="32"/>
  <c r="G3288" i="32"/>
  <c r="G3287" i="32"/>
  <c r="G3286" i="32"/>
  <c r="G3285" i="32"/>
  <c r="G3284" i="32"/>
  <c r="F3283" i="32"/>
  <c r="G3283" i="32" s="1"/>
  <c r="L3283" i="9" s="1"/>
  <c r="G3282" i="32"/>
  <c r="G3281" i="32"/>
  <c r="G3280" i="32"/>
  <c r="G3279" i="32"/>
  <c r="G3278" i="32"/>
  <c r="G3277" i="32"/>
  <c r="G3276" i="32"/>
  <c r="G3275" i="32"/>
  <c r="L3275" i="9" s="1"/>
  <c r="G3274" i="32"/>
  <c r="G3273" i="32"/>
  <c r="G3272" i="32"/>
  <c r="G3271" i="32"/>
  <c r="G3270" i="32"/>
  <c r="G3269" i="32"/>
  <c r="G3268" i="32"/>
  <c r="G3267" i="32"/>
  <c r="G3266" i="32"/>
  <c r="G3265" i="32"/>
  <c r="G3264" i="32"/>
  <c r="G3263" i="32"/>
  <c r="G3262" i="32"/>
  <c r="G3261" i="32"/>
  <c r="G3260" i="32"/>
  <c r="G3259" i="32"/>
  <c r="L3259" i="9" s="1"/>
  <c r="G3258" i="32"/>
  <c r="G3257" i="32"/>
  <c r="G3256" i="32"/>
  <c r="G3255" i="32"/>
  <c r="G3254" i="32"/>
  <c r="G3253" i="32"/>
  <c r="G3252" i="32"/>
  <c r="G3251" i="32"/>
  <c r="G3250" i="32"/>
  <c r="G3249" i="32"/>
  <c r="G3248" i="32"/>
  <c r="G3247" i="32"/>
  <c r="G3246" i="32"/>
  <c r="G3245" i="32"/>
  <c r="G3244" i="32"/>
  <c r="G3243" i="32"/>
  <c r="L3243" i="9" s="1"/>
  <c r="G3242" i="32"/>
  <c r="G3241" i="32"/>
  <c r="G3240" i="32"/>
  <c r="G3239" i="32"/>
  <c r="G3238" i="32"/>
  <c r="G3237" i="32"/>
  <c r="G3236" i="32"/>
  <c r="G3235" i="32"/>
  <c r="G3234" i="32"/>
  <c r="G3233" i="32"/>
  <c r="G3232" i="32"/>
  <c r="G3231" i="32"/>
  <c r="G3230" i="32"/>
  <c r="G3229" i="32"/>
  <c r="G3228" i="32"/>
  <c r="G3227" i="32"/>
  <c r="L3227" i="9" s="1"/>
  <c r="G3226" i="32"/>
  <c r="G3225" i="32"/>
  <c r="G3224" i="32"/>
  <c r="G3223" i="32"/>
  <c r="G3222" i="32"/>
  <c r="G3221" i="32"/>
  <c r="G3220" i="32"/>
  <c r="G3219" i="32"/>
  <c r="G3218" i="32"/>
  <c r="G3217" i="32"/>
  <c r="G3216" i="32"/>
  <c r="G3215" i="32"/>
  <c r="G3214" i="32"/>
  <c r="G3213" i="32"/>
  <c r="G3212" i="32"/>
  <c r="G3211" i="32"/>
  <c r="L3211" i="9" s="1"/>
  <c r="G3210" i="32"/>
  <c r="G3209" i="32"/>
  <c r="G3208" i="32"/>
  <c r="G3207" i="32"/>
  <c r="G3206" i="32"/>
  <c r="G3205" i="32"/>
  <c r="G3204" i="32"/>
  <c r="G3203" i="32"/>
  <c r="G3202" i="32"/>
  <c r="G3201" i="32"/>
  <c r="G3200" i="32"/>
  <c r="G3199" i="32"/>
  <c r="G3198" i="32"/>
  <c r="G3197" i="32"/>
  <c r="G3196" i="32"/>
  <c r="G3195" i="32"/>
  <c r="L3195" i="9" s="1"/>
  <c r="G3194" i="32"/>
  <c r="G3193" i="32"/>
  <c r="G3192" i="32"/>
  <c r="G3191" i="32"/>
  <c r="G3190" i="32"/>
  <c r="G3189" i="32"/>
  <c r="G3188" i="32"/>
  <c r="G3187" i="32"/>
  <c r="G3186" i="32"/>
  <c r="G3185" i="32"/>
  <c r="G3184" i="32"/>
  <c r="G3183" i="32"/>
  <c r="G3182" i="32"/>
  <c r="G3181" i="32"/>
  <c r="G3180" i="32"/>
  <c r="G3179" i="32"/>
  <c r="L3179" i="9" s="1"/>
  <c r="G3178" i="32"/>
  <c r="G3177" i="32"/>
  <c r="G3176" i="32"/>
  <c r="G3175" i="32"/>
  <c r="G3174" i="32"/>
  <c r="G3173" i="32"/>
  <c r="G3172" i="32"/>
  <c r="G3171" i="32"/>
  <c r="G3170" i="32"/>
  <c r="G3169" i="32"/>
  <c r="G3168" i="32"/>
  <c r="G3167" i="32"/>
  <c r="G3166" i="32"/>
  <c r="G3165" i="32"/>
  <c r="G3164" i="32"/>
  <c r="G3163" i="32"/>
  <c r="L3163" i="9" s="1"/>
  <c r="G3162" i="32"/>
  <c r="G3161" i="32"/>
  <c r="G3160" i="32"/>
  <c r="G3159" i="32"/>
  <c r="G3158" i="32"/>
  <c r="G3157" i="32"/>
  <c r="G3156" i="32"/>
  <c r="G3155" i="32"/>
  <c r="G3154" i="32"/>
  <c r="G3153" i="32"/>
  <c r="G3152" i="32"/>
  <c r="G3151" i="32"/>
  <c r="G3150" i="32"/>
  <c r="G3149" i="32"/>
  <c r="G3148" i="32"/>
  <c r="G3147" i="32"/>
  <c r="L3147" i="9" s="1"/>
  <c r="G3146" i="32"/>
  <c r="G3145" i="32"/>
  <c r="G3144" i="32"/>
  <c r="G3143" i="32"/>
  <c r="G3142" i="32"/>
  <c r="G3141" i="32"/>
  <c r="G3140" i="32"/>
  <c r="G3139" i="32"/>
  <c r="G3138" i="32"/>
  <c r="G3137" i="32"/>
  <c r="G3136" i="32"/>
  <c r="G3135" i="32"/>
  <c r="G3134" i="32"/>
  <c r="G3133" i="32"/>
  <c r="G3132" i="32"/>
  <c r="G3131" i="32"/>
  <c r="L3131" i="9" s="1"/>
  <c r="G3130" i="32"/>
  <c r="G3129" i="32"/>
  <c r="G3128" i="32"/>
  <c r="G3127" i="32"/>
  <c r="G3126" i="32"/>
  <c r="G3125" i="32"/>
  <c r="G3124" i="32"/>
  <c r="G3123" i="32"/>
  <c r="G3122" i="32"/>
  <c r="G3121" i="32"/>
  <c r="G3120" i="32"/>
  <c r="G3119" i="32"/>
  <c r="G3118" i="32"/>
  <c r="G3117" i="32"/>
  <c r="G3116" i="32"/>
  <c r="G3115" i="32"/>
  <c r="L3115" i="9" s="1"/>
  <c r="F3115" i="32"/>
  <c r="G3114" i="32"/>
  <c r="G3113" i="32"/>
  <c r="G3112" i="32"/>
  <c r="G3111" i="32"/>
  <c r="G3110" i="32"/>
  <c r="G3109" i="32"/>
  <c r="G3108" i="32"/>
  <c r="G3107" i="32"/>
  <c r="G3106" i="32"/>
  <c r="G3105" i="32"/>
  <c r="G3104" i="32"/>
  <c r="G3103" i="32"/>
  <c r="G3102" i="32"/>
  <c r="G3101" i="32"/>
  <c r="G3100" i="32"/>
  <c r="L3100" i="9" s="1"/>
  <c r="G3099" i="32"/>
  <c r="G3098" i="32"/>
  <c r="G3097" i="32"/>
  <c r="G3096" i="32"/>
  <c r="G3095" i="32"/>
  <c r="G3094" i="32"/>
  <c r="G3093" i="32"/>
  <c r="G3092" i="32"/>
  <c r="G3091" i="32"/>
  <c r="G3090" i="32"/>
  <c r="G3089" i="32"/>
  <c r="G3088" i="32"/>
  <c r="G3087" i="32"/>
  <c r="G3086" i="32"/>
  <c r="G3085" i="32"/>
  <c r="G3084" i="32"/>
  <c r="L3084" i="9" s="1"/>
  <c r="G3083" i="32"/>
  <c r="G3082" i="32"/>
  <c r="G3081" i="32"/>
  <c r="G3080" i="32"/>
  <c r="G3079" i="32"/>
  <c r="G3078" i="32"/>
  <c r="G3077" i="32"/>
  <c r="G3076" i="32"/>
  <c r="G3075" i="32"/>
  <c r="G3074" i="32"/>
  <c r="G3073" i="32"/>
  <c r="G3072" i="32"/>
  <c r="G3071" i="32"/>
  <c r="G3070" i="32"/>
  <c r="G3069" i="32"/>
  <c r="G3068" i="32"/>
  <c r="L3068" i="9" s="1"/>
  <c r="G3067" i="32"/>
  <c r="G3066" i="32"/>
  <c r="G3065" i="32"/>
  <c r="G3064" i="32"/>
  <c r="G3063" i="32"/>
  <c r="G3062" i="32"/>
  <c r="G3061" i="32"/>
  <c r="G3060" i="32"/>
  <c r="G3059" i="32"/>
  <c r="G3058" i="32"/>
  <c r="G3057" i="32"/>
  <c r="G3056" i="32"/>
  <c r="G3055" i="32"/>
  <c r="G3054" i="32"/>
  <c r="G3053" i="32"/>
  <c r="G3052" i="32"/>
  <c r="L3052" i="9" s="1"/>
  <c r="G3051" i="32"/>
  <c r="G3050" i="32"/>
  <c r="G3049" i="32"/>
  <c r="G3048" i="32"/>
  <c r="G3047" i="32"/>
  <c r="G3046" i="32"/>
  <c r="G3045" i="32"/>
  <c r="G3044" i="32"/>
  <c r="G3043" i="32"/>
  <c r="G3042" i="32"/>
  <c r="G3041" i="32"/>
  <c r="G3040" i="32"/>
  <c r="G3039" i="32"/>
  <c r="G3038" i="32"/>
  <c r="G3037" i="32"/>
  <c r="G3036" i="32"/>
  <c r="L3036" i="9" s="1"/>
  <c r="G3035" i="32"/>
  <c r="G3034" i="32"/>
  <c r="G3033" i="32"/>
  <c r="G3032" i="32"/>
  <c r="G3031" i="32"/>
  <c r="G3030" i="32"/>
  <c r="G3029" i="32"/>
  <c r="G3028" i="32"/>
  <c r="G3027" i="32"/>
  <c r="G3026" i="32"/>
  <c r="G3025" i="32"/>
  <c r="G3024" i="32"/>
  <c r="G3023" i="32"/>
  <c r="G3022" i="32"/>
  <c r="G3021" i="32"/>
  <c r="G3020" i="32"/>
  <c r="L3020" i="9" s="1"/>
  <c r="G3019" i="32"/>
  <c r="G3018" i="32"/>
  <c r="G3017" i="32"/>
  <c r="G3016" i="32"/>
  <c r="G3015" i="32"/>
  <c r="G3014" i="32"/>
  <c r="G3013" i="32"/>
  <c r="G3012" i="32"/>
  <c r="G3011" i="32"/>
  <c r="G3010" i="32"/>
  <c r="G3009" i="32"/>
  <c r="G3008" i="32"/>
  <c r="G3007" i="32"/>
  <c r="G3006" i="32"/>
  <c r="G3005" i="32"/>
  <c r="G3004" i="32"/>
  <c r="L3004" i="9" s="1"/>
  <c r="G3003" i="32"/>
  <c r="G3002" i="32"/>
  <c r="G3001" i="32"/>
  <c r="G3000" i="32"/>
  <c r="G2999" i="32"/>
  <c r="G2998" i="32"/>
  <c r="G2997" i="32"/>
  <c r="G2996" i="32"/>
  <c r="G2995" i="32"/>
  <c r="G2994" i="32"/>
  <c r="G2993" i="32"/>
  <c r="G2992" i="32"/>
  <c r="G2991" i="32"/>
  <c r="G2990" i="32"/>
  <c r="G2989" i="32"/>
  <c r="G2988" i="32"/>
  <c r="L2988" i="9" s="1"/>
  <c r="G2987" i="32"/>
  <c r="G2986" i="32"/>
  <c r="G2985" i="32"/>
  <c r="G2984" i="32"/>
  <c r="G2983" i="32"/>
  <c r="G2982" i="32"/>
  <c r="G2981" i="32"/>
  <c r="G2980" i="32"/>
  <c r="G2979" i="32"/>
  <c r="G2978" i="32"/>
  <c r="G2977" i="32"/>
  <c r="G2976" i="32"/>
  <c r="G2975" i="32"/>
  <c r="G2974" i="32"/>
  <c r="G2973" i="32"/>
  <c r="G2972" i="32"/>
  <c r="L2972" i="9" s="1"/>
  <c r="G2971" i="32"/>
  <c r="G2970" i="32"/>
  <c r="G2969" i="32"/>
  <c r="G2968" i="32"/>
  <c r="G2967" i="32"/>
  <c r="G2966" i="32"/>
  <c r="G2965" i="32"/>
  <c r="G2964" i="32"/>
  <c r="G2963" i="32"/>
  <c r="G2962" i="32"/>
  <c r="G2961" i="32"/>
  <c r="G2960" i="32"/>
  <c r="G2959" i="32"/>
  <c r="G2958" i="32"/>
  <c r="G2957" i="32"/>
  <c r="G2956" i="32"/>
  <c r="L2956" i="9" s="1"/>
  <c r="G2955" i="32"/>
  <c r="G2954" i="32"/>
  <c r="G2953" i="32"/>
  <c r="G2952" i="32"/>
  <c r="G2951" i="32"/>
  <c r="G2950" i="32"/>
  <c r="G2949" i="32"/>
  <c r="G2948" i="32"/>
  <c r="G2947" i="32"/>
  <c r="F2947" i="32"/>
  <c r="G2946" i="32"/>
  <c r="G2945" i="32"/>
  <c r="G2944" i="32"/>
  <c r="G2943" i="32"/>
  <c r="G2942" i="32"/>
  <c r="G2941" i="32"/>
  <c r="G2940" i="32"/>
  <c r="G2939" i="32"/>
  <c r="G2938" i="32"/>
  <c r="G2937" i="32"/>
  <c r="G2936" i="32"/>
  <c r="G2935" i="32"/>
  <c r="G2934" i="32"/>
  <c r="G2933" i="32"/>
  <c r="G2932" i="32"/>
  <c r="G2931" i="32"/>
  <c r="G2930" i="32"/>
  <c r="G2929" i="32"/>
  <c r="G2928" i="32"/>
  <c r="G2927" i="32"/>
  <c r="G2926" i="32"/>
  <c r="G2925" i="32"/>
  <c r="G2924" i="32"/>
  <c r="G2923" i="32"/>
  <c r="G2922" i="32"/>
  <c r="G2921" i="32"/>
  <c r="G2920" i="32"/>
  <c r="G2919" i="32"/>
  <c r="G2918" i="32"/>
  <c r="G2917" i="32"/>
  <c r="G2916" i="32"/>
  <c r="G2915" i="32"/>
  <c r="G2914" i="32"/>
  <c r="G2913" i="32"/>
  <c r="G2912" i="32"/>
  <c r="G2911" i="32"/>
  <c r="G2910" i="32"/>
  <c r="G2909" i="32"/>
  <c r="G2908" i="32"/>
  <c r="G2907" i="32"/>
  <c r="G2906" i="32"/>
  <c r="G2905" i="32"/>
  <c r="G2904" i="32"/>
  <c r="G2903" i="32"/>
  <c r="G2902" i="32"/>
  <c r="G2901" i="32"/>
  <c r="G2900" i="32"/>
  <c r="G2899" i="32"/>
  <c r="G2898" i="32"/>
  <c r="G2897" i="32"/>
  <c r="G2896" i="32"/>
  <c r="G2895" i="32"/>
  <c r="G2894" i="32"/>
  <c r="G2893" i="32"/>
  <c r="G2892" i="32"/>
  <c r="G2891" i="32"/>
  <c r="G2890" i="32"/>
  <c r="G2889" i="32"/>
  <c r="G2888" i="32"/>
  <c r="G2887" i="32"/>
  <c r="G2886" i="32"/>
  <c r="G2885" i="32"/>
  <c r="G2884" i="32"/>
  <c r="G2883" i="32"/>
  <c r="G2882" i="32"/>
  <c r="G2881" i="32"/>
  <c r="G2880" i="32"/>
  <c r="G2879" i="32"/>
  <c r="G2878" i="32"/>
  <c r="G2877" i="32"/>
  <c r="G2876" i="32"/>
  <c r="G2875" i="32"/>
  <c r="G2874" i="32"/>
  <c r="G2873" i="32"/>
  <c r="G2872" i="32"/>
  <c r="G2871" i="32"/>
  <c r="G2870" i="32"/>
  <c r="G2869" i="32"/>
  <c r="G2868" i="32"/>
  <c r="G2867" i="32"/>
  <c r="G2866" i="32"/>
  <c r="G2865" i="32"/>
  <c r="G2864" i="32"/>
  <c r="G2863" i="32"/>
  <c r="G2862" i="32"/>
  <c r="G2861" i="32"/>
  <c r="G2860" i="32"/>
  <c r="G2859" i="32"/>
  <c r="G2858" i="32"/>
  <c r="G2857" i="32"/>
  <c r="G2856" i="32"/>
  <c r="G2855" i="32"/>
  <c r="G2854" i="32"/>
  <c r="G2853" i="32"/>
  <c r="G2852" i="32"/>
  <c r="G2851" i="32"/>
  <c r="G2850" i="32"/>
  <c r="G2849" i="32"/>
  <c r="G2848" i="32"/>
  <c r="G2847" i="32"/>
  <c r="G2846" i="32"/>
  <c r="G2845" i="32"/>
  <c r="G2844" i="32"/>
  <c r="G2843" i="32"/>
  <c r="G2842" i="32"/>
  <c r="G2841" i="32"/>
  <c r="G2840" i="32"/>
  <c r="G2839" i="32"/>
  <c r="G2838" i="32"/>
  <c r="G2837" i="32"/>
  <c r="G2836" i="32"/>
  <c r="G2835" i="32"/>
  <c r="G2834" i="32"/>
  <c r="G2833" i="32"/>
  <c r="G2832" i="32"/>
  <c r="G2831" i="32"/>
  <c r="G2830" i="32"/>
  <c r="G2829" i="32"/>
  <c r="G2828" i="32"/>
  <c r="G2827" i="32"/>
  <c r="G2826" i="32"/>
  <c r="G2825" i="32"/>
  <c r="G2824" i="32"/>
  <c r="G2823" i="32"/>
  <c r="G2822" i="32"/>
  <c r="G2821" i="32"/>
  <c r="G2820" i="32"/>
  <c r="G2819" i="32"/>
  <c r="G2818" i="32"/>
  <c r="G2817" i="32"/>
  <c r="G2816" i="32"/>
  <c r="G2815" i="32"/>
  <c r="G2814" i="32"/>
  <c r="G2813" i="32"/>
  <c r="G2812" i="32"/>
  <c r="G2811" i="32"/>
  <c r="G2810" i="32"/>
  <c r="G2809" i="32"/>
  <c r="G2808" i="32"/>
  <c r="G2807" i="32"/>
  <c r="G2806" i="32"/>
  <c r="G2805" i="32"/>
  <c r="G2804" i="32"/>
  <c r="G2803" i="32"/>
  <c r="G2802" i="32"/>
  <c r="G2801" i="32"/>
  <c r="G2800" i="32"/>
  <c r="G2799" i="32"/>
  <c r="G2798" i="32"/>
  <c r="G2797" i="32"/>
  <c r="G2796" i="32"/>
  <c r="G2795" i="32"/>
  <c r="G2794" i="32"/>
  <c r="G2793" i="32"/>
  <c r="G2792" i="32"/>
  <c r="G2791" i="32"/>
  <c r="G2790" i="32"/>
  <c r="G2789" i="32"/>
  <c r="G2788" i="32"/>
  <c r="G2787" i="32"/>
  <c r="G2786" i="32"/>
  <c r="G2785" i="32"/>
  <c r="G2784" i="32"/>
  <c r="G2783" i="32"/>
  <c r="G2782" i="32"/>
  <c r="G2781" i="32"/>
  <c r="G2780" i="32"/>
  <c r="F2779" i="32"/>
  <c r="G2779" i="32" s="1"/>
  <c r="L2779" i="9" s="1"/>
  <c r="G2778" i="32"/>
  <c r="G2777" i="32"/>
  <c r="G2776" i="32"/>
  <c r="G2775" i="32"/>
  <c r="G2774" i="32"/>
  <c r="G2773" i="32"/>
  <c r="G2772" i="32"/>
  <c r="G2771" i="32"/>
  <c r="G2770" i="32"/>
  <c r="G2769" i="32"/>
  <c r="G2768" i="32"/>
  <c r="G2767" i="32"/>
  <c r="G2766" i="32"/>
  <c r="L2766" i="9" s="1"/>
  <c r="G2765" i="32"/>
  <c r="G2764" i="32"/>
  <c r="G2763" i="32"/>
  <c r="G2762" i="32"/>
  <c r="G2761" i="32"/>
  <c r="G2760" i="32"/>
  <c r="G2759" i="32"/>
  <c r="G2758" i="32"/>
  <c r="G2757" i="32"/>
  <c r="G2756" i="32"/>
  <c r="G2755" i="32"/>
  <c r="G2754" i="32"/>
  <c r="G2753" i="32"/>
  <c r="G2752" i="32"/>
  <c r="G2751" i="32"/>
  <c r="G2750" i="32"/>
  <c r="L2750" i="9" s="1"/>
  <c r="G2749" i="32"/>
  <c r="G2748" i="32"/>
  <c r="G2747" i="32"/>
  <c r="G2746" i="32"/>
  <c r="G2745" i="32"/>
  <c r="G2744" i="32"/>
  <c r="G2743" i="32"/>
  <c r="G2742" i="32"/>
  <c r="G2741" i="32"/>
  <c r="G2740" i="32"/>
  <c r="G2739" i="32"/>
  <c r="G2738" i="32"/>
  <c r="G2737" i="32"/>
  <c r="G2736" i="32"/>
  <c r="G2735" i="32"/>
  <c r="G2734" i="32"/>
  <c r="L2734" i="9" s="1"/>
  <c r="G2733" i="32"/>
  <c r="G2732" i="32"/>
  <c r="G2731" i="32"/>
  <c r="G2730" i="32"/>
  <c r="G2729" i="32"/>
  <c r="G2728" i="32"/>
  <c r="G2727" i="32"/>
  <c r="G2726" i="32"/>
  <c r="G2725" i="32"/>
  <c r="G2724" i="32"/>
  <c r="G2723" i="32"/>
  <c r="G2722" i="32"/>
  <c r="G2721" i="32"/>
  <c r="G2720" i="32"/>
  <c r="G2719" i="32"/>
  <c r="G2718" i="32"/>
  <c r="L2718" i="9" s="1"/>
  <c r="G2717" i="32"/>
  <c r="G2716" i="32"/>
  <c r="G2715" i="32"/>
  <c r="G2714" i="32"/>
  <c r="G2713" i="32"/>
  <c r="G2712" i="32"/>
  <c r="G2711" i="32"/>
  <c r="G2710" i="32"/>
  <c r="G2709" i="32"/>
  <c r="G2708" i="32"/>
  <c r="G2707" i="32"/>
  <c r="G2706" i="32"/>
  <c r="G2705" i="32"/>
  <c r="G2704" i="32"/>
  <c r="G2703" i="32"/>
  <c r="G2702" i="32"/>
  <c r="L2702" i="9" s="1"/>
  <c r="G2701" i="32"/>
  <c r="G2700" i="32"/>
  <c r="G2699" i="32"/>
  <c r="G2698" i="32"/>
  <c r="G2697" i="32"/>
  <c r="G2696" i="32"/>
  <c r="G2695" i="32"/>
  <c r="G2694" i="32"/>
  <c r="G2693" i="32"/>
  <c r="G2692" i="32"/>
  <c r="G2691" i="32"/>
  <c r="G2690" i="32"/>
  <c r="G2689" i="32"/>
  <c r="G2688" i="32"/>
  <c r="G2687" i="32"/>
  <c r="G2686" i="32"/>
  <c r="L2686" i="9" s="1"/>
  <c r="G2685" i="32"/>
  <c r="G2684" i="32"/>
  <c r="G2683" i="32"/>
  <c r="G2682" i="32"/>
  <c r="G2681" i="32"/>
  <c r="G2680" i="32"/>
  <c r="G2679" i="32"/>
  <c r="G2678" i="32"/>
  <c r="G2677" i="32"/>
  <c r="G2676" i="32"/>
  <c r="G2675" i="32"/>
  <c r="G2674" i="32"/>
  <c r="G2673" i="32"/>
  <c r="G2672" i="32"/>
  <c r="G2671" i="32"/>
  <c r="G2670" i="32"/>
  <c r="L2670" i="9" s="1"/>
  <c r="G2669" i="32"/>
  <c r="G2668" i="32"/>
  <c r="G2667" i="32"/>
  <c r="G2666" i="32"/>
  <c r="G2665" i="32"/>
  <c r="G2664" i="32"/>
  <c r="G2663" i="32"/>
  <c r="G2662" i="32"/>
  <c r="G2661" i="32"/>
  <c r="G2660" i="32"/>
  <c r="G2659" i="32"/>
  <c r="G2658" i="32"/>
  <c r="G2657" i="32"/>
  <c r="G2656" i="32"/>
  <c r="G2655" i="32"/>
  <c r="G2654" i="32"/>
  <c r="L2654" i="9" s="1"/>
  <c r="G2653" i="32"/>
  <c r="G2652" i="32"/>
  <c r="G2651" i="32"/>
  <c r="G2650" i="32"/>
  <c r="G2649" i="32"/>
  <c r="G2648" i="32"/>
  <c r="G2647" i="32"/>
  <c r="G2646" i="32"/>
  <c r="G2645" i="32"/>
  <c r="G2644" i="32"/>
  <c r="G2643" i="32"/>
  <c r="G2642" i="32"/>
  <c r="G2641" i="32"/>
  <c r="G2640" i="32"/>
  <c r="G2639" i="32"/>
  <c r="G2638" i="32"/>
  <c r="L2638" i="9" s="1"/>
  <c r="G2637" i="32"/>
  <c r="G2636" i="32"/>
  <c r="G2635" i="32"/>
  <c r="G2634" i="32"/>
  <c r="G2633" i="32"/>
  <c r="G2632" i="32"/>
  <c r="G2631" i="32"/>
  <c r="G2630" i="32"/>
  <c r="G2629" i="32"/>
  <c r="G2628" i="32"/>
  <c r="G2627" i="32"/>
  <c r="G2626" i="32"/>
  <c r="G2625" i="32"/>
  <c r="G2624" i="32"/>
  <c r="G2623" i="32"/>
  <c r="G2622" i="32"/>
  <c r="L2622" i="9" s="1"/>
  <c r="G2621" i="32"/>
  <c r="G2620" i="32"/>
  <c r="G2619" i="32"/>
  <c r="G2618" i="32"/>
  <c r="G2617" i="32"/>
  <c r="G2616" i="32"/>
  <c r="G2615" i="32"/>
  <c r="G2614" i="32"/>
  <c r="G2613" i="32"/>
  <c r="G2612" i="32"/>
  <c r="F2611" i="32"/>
  <c r="G2611" i="32" s="1"/>
  <c r="L2611" i="9" s="1"/>
  <c r="G2610" i="32"/>
  <c r="G2609" i="32"/>
  <c r="G2608" i="32"/>
  <c r="G2607" i="32"/>
  <c r="L2607" i="9" s="1"/>
  <c r="G2606" i="32"/>
  <c r="G2605" i="32"/>
  <c r="G2604" i="32"/>
  <c r="G2603" i="32"/>
  <c r="G2602" i="32"/>
  <c r="G2601" i="32"/>
  <c r="G2600" i="32"/>
  <c r="G2599" i="32"/>
  <c r="G2598" i="32"/>
  <c r="G2597" i="32"/>
  <c r="G2596" i="32"/>
  <c r="G2595" i="32"/>
  <c r="G2594" i="32"/>
  <c r="G2593" i="32"/>
  <c r="G2592" i="32"/>
  <c r="G2591" i="32"/>
  <c r="L2591" i="9" s="1"/>
  <c r="G2590" i="32"/>
  <c r="G2589" i="32"/>
  <c r="G2588" i="32"/>
  <c r="G2587" i="32"/>
  <c r="G2586" i="32"/>
  <c r="G2585" i="32"/>
  <c r="G2584" i="32"/>
  <c r="G2583" i="32"/>
  <c r="G2582" i="32"/>
  <c r="G2581" i="32"/>
  <c r="G2580" i="32"/>
  <c r="G2579" i="32"/>
  <c r="G2578" i="32"/>
  <c r="G2577" i="32"/>
  <c r="G2576" i="32"/>
  <c r="G2575" i="32"/>
  <c r="L2575" i="9" s="1"/>
  <c r="G2574" i="32"/>
  <c r="G2573" i="32"/>
  <c r="G2572" i="32"/>
  <c r="G2571" i="32"/>
  <c r="G2570" i="32"/>
  <c r="G2569" i="32"/>
  <c r="G2568" i="32"/>
  <c r="G2567" i="32"/>
  <c r="G2566" i="32"/>
  <c r="G2565" i="32"/>
  <c r="G2564" i="32"/>
  <c r="G2563" i="32"/>
  <c r="G2562" i="32"/>
  <c r="G2561" i="32"/>
  <c r="G2560" i="32"/>
  <c r="G2559" i="32"/>
  <c r="L2559" i="9" s="1"/>
  <c r="G2558" i="32"/>
  <c r="G2557" i="32"/>
  <c r="G2556" i="32"/>
  <c r="G2555" i="32"/>
  <c r="G2554" i="32"/>
  <c r="G2553" i="32"/>
  <c r="G2552" i="32"/>
  <c r="G2551" i="32"/>
  <c r="G2550" i="32"/>
  <c r="G2549" i="32"/>
  <c r="G2548" i="32"/>
  <c r="G2547" i="32"/>
  <c r="G2546" i="32"/>
  <c r="G2545" i="32"/>
  <c r="G2544" i="32"/>
  <c r="G2543" i="32"/>
  <c r="L2543" i="9" s="1"/>
  <c r="G2542" i="32"/>
  <c r="G2541" i="32"/>
  <c r="G2540" i="32"/>
  <c r="G2539" i="32"/>
  <c r="G2538" i="32"/>
  <c r="G2537" i="32"/>
  <c r="G2536" i="32"/>
  <c r="G2535" i="32"/>
  <c r="G2534" i="32"/>
  <c r="G2533" i="32"/>
  <c r="G2532" i="32"/>
  <c r="G2531" i="32"/>
  <c r="G2530" i="32"/>
  <c r="G2529" i="32"/>
  <c r="G2528" i="32"/>
  <c r="G2527" i="32"/>
  <c r="L2527" i="9" s="1"/>
  <c r="G2526" i="32"/>
  <c r="G2525" i="32"/>
  <c r="G2524" i="32"/>
  <c r="G2523" i="32"/>
  <c r="G2522" i="32"/>
  <c r="G2521" i="32"/>
  <c r="G2520" i="32"/>
  <c r="G2519" i="32"/>
  <c r="G2518" i="32"/>
  <c r="G2517" i="32"/>
  <c r="G2516" i="32"/>
  <c r="G2515" i="32"/>
  <c r="G2514" i="32"/>
  <c r="G2513" i="32"/>
  <c r="G2512" i="32"/>
  <c r="G2511" i="32"/>
  <c r="L2511" i="9" s="1"/>
  <c r="G2510" i="32"/>
  <c r="G2509" i="32"/>
  <c r="G2508" i="32"/>
  <c r="G2507" i="32"/>
  <c r="G2506" i="32"/>
  <c r="G2505" i="32"/>
  <c r="G2504" i="32"/>
  <c r="G2503" i="32"/>
  <c r="G2502" i="32"/>
  <c r="G2501" i="32"/>
  <c r="G2500" i="32"/>
  <c r="G2499" i="32"/>
  <c r="G2498" i="32"/>
  <c r="G2497" i="32"/>
  <c r="G2496" i="32"/>
  <c r="G2495" i="32"/>
  <c r="L2495" i="9" s="1"/>
  <c r="G2494" i="32"/>
  <c r="G2493" i="32"/>
  <c r="G2492" i="32"/>
  <c r="G2491" i="32"/>
  <c r="G2490" i="32"/>
  <c r="G2489" i="32"/>
  <c r="G2488" i="32"/>
  <c r="G2487" i="32"/>
  <c r="G2486" i="32"/>
  <c r="G2485" i="32"/>
  <c r="G2484" i="32"/>
  <c r="G2483" i="32"/>
  <c r="G2482" i="32"/>
  <c r="G2481" i="32"/>
  <c r="G2480" i="32"/>
  <c r="G2479" i="32"/>
  <c r="L2479" i="9" s="1"/>
  <c r="G2478" i="32"/>
  <c r="G2477" i="32"/>
  <c r="G2476" i="32"/>
  <c r="G2475" i="32"/>
  <c r="G2474" i="32"/>
  <c r="G2473" i="32"/>
  <c r="G2472" i="32"/>
  <c r="G2471" i="32"/>
  <c r="G2470" i="32"/>
  <c r="G2469" i="32"/>
  <c r="G2468" i="32"/>
  <c r="G2467" i="32"/>
  <c r="G2466" i="32"/>
  <c r="G2465" i="32"/>
  <c r="G2464" i="32"/>
  <c r="G2463" i="32"/>
  <c r="L2463" i="9" s="1"/>
  <c r="G2462" i="32"/>
  <c r="G2461" i="32"/>
  <c r="G2460" i="32"/>
  <c r="G2459" i="32"/>
  <c r="G2458" i="32"/>
  <c r="G2457" i="32"/>
  <c r="G2456" i="32"/>
  <c r="G2455" i="32"/>
  <c r="G2454" i="32"/>
  <c r="G2453" i="32"/>
  <c r="G2452" i="32"/>
  <c r="G2451" i="32"/>
  <c r="G2450" i="32"/>
  <c r="G2449" i="32"/>
  <c r="G2448" i="32"/>
  <c r="G2447" i="32"/>
  <c r="L2447" i="9" s="1"/>
  <c r="G2446" i="32"/>
  <c r="G2445" i="32"/>
  <c r="G2444" i="32"/>
  <c r="F2443" i="32"/>
  <c r="G2443" i="32" s="1"/>
  <c r="L2443" i="9" s="1"/>
  <c r="G2442" i="32"/>
  <c r="G2441" i="32"/>
  <c r="G2440" i="32"/>
  <c r="G2439" i="32"/>
  <c r="G2438" i="32"/>
  <c r="G2437" i="32"/>
  <c r="G2436" i="32"/>
  <c r="G2435" i="32"/>
  <c r="G2434" i="32"/>
  <c r="G2433" i="32"/>
  <c r="G2432" i="32"/>
  <c r="L2432" i="9" s="1"/>
  <c r="G2431" i="32"/>
  <c r="G2430" i="32"/>
  <c r="G2429" i="32"/>
  <c r="G2428" i="32"/>
  <c r="G2427" i="32"/>
  <c r="G2426" i="32"/>
  <c r="G2425" i="32"/>
  <c r="G2424" i="32"/>
  <c r="G2423" i="32"/>
  <c r="G2422" i="32"/>
  <c r="G2421" i="32"/>
  <c r="G2420" i="32"/>
  <c r="G2419" i="32"/>
  <c r="G2418" i="32"/>
  <c r="G2417" i="32"/>
  <c r="G2416" i="32"/>
  <c r="L2416" i="9" s="1"/>
  <c r="G2415" i="32"/>
  <c r="G2414" i="32"/>
  <c r="G2413" i="32"/>
  <c r="G2412" i="32"/>
  <c r="G2411" i="32"/>
  <c r="G2410" i="32"/>
  <c r="G2409" i="32"/>
  <c r="G2408" i="32"/>
  <c r="G2407" i="32"/>
  <c r="G2406" i="32"/>
  <c r="G2405" i="32"/>
  <c r="G2404" i="32"/>
  <c r="G2403" i="32"/>
  <c r="G2402" i="32"/>
  <c r="G2401" i="32"/>
  <c r="G2400" i="32"/>
  <c r="L2400" i="9" s="1"/>
  <c r="G2399" i="32"/>
  <c r="G2398" i="32"/>
  <c r="G2397" i="32"/>
  <c r="G2396" i="32"/>
  <c r="G2395" i="32"/>
  <c r="G2394" i="32"/>
  <c r="G2393" i="32"/>
  <c r="G2392" i="32"/>
  <c r="G2391" i="32"/>
  <c r="G2390" i="32"/>
  <c r="G2389" i="32"/>
  <c r="G2388" i="32"/>
  <c r="G2387" i="32"/>
  <c r="G2386" i="32"/>
  <c r="G2385" i="32"/>
  <c r="G2384" i="32"/>
  <c r="L2384" i="9" s="1"/>
  <c r="G2383" i="32"/>
  <c r="G2382" i="32"/>
  <c r="G2381" i="32"/>
  <c r="G2380" i="32"/>
  <c r="G2379" i="32"/>
  <c r="G2378" i="32"/>
  <c r="G2377" i="32"/>
  <c r="G2376" i="32"/>
  <c r="G2375" i="32"/>
  <c r="G2374" i="32"/>
  <c r="G2373" i="32"/>
  <c r="G2372" i="32"/>
  <c r="G2371" i="32"/>
  <c r="G2370" i="32"/>
  <c r="G2369" i="32"/>
  <c r="G2368" i="32"/>
  <c r="L2368" i="9" s="1"/>
  <c r="G2367" i="32"/>
  <c r="G2366" i="32"/>
  <c r="G2365" i="32"/>
  <c r="G2364" i="32"/>
  <c r="G2363" i="32"/>
  <c r="G2362" i="32"/>
  <c r="G2361" i="32"/>
  <c r="G2360" i="32"/>
  <c r="G2359" i="32"/>
  <c r="G2358" i="32"/>
  <c r="G2357" i="32"/>
  <c r="G2356" i="32"/>
  <c r="G2355" i="32"/>
  <c r="G2354" i="32"/>
  <c r="G2353" i="32"/>
  <c r="G2352" i="32"/>
  <c r="L2352" i="9" s="1"/>
  <c r="G2351" i="32"/>
  <c r="G2350" i="32"/>
  <c r="G2349" i="32"/>
  <c r="G2348" i="32"/>
  <c r="G2347" i="32"/>
  <c r="G2346" i="32"/>
  <c r="G2345" i="32"/>
  <c r="G2344" i="32"/>
  <c r="G2343" i="32"/>
  <c r="G2342" i="32"/>
  <c r="G2341" i="32"/>
  <c r="G2340" i="32"/>
  <c r="G2339" i="32"/>
  <c r="G2338" i="32"/>
  <c r="G2337" i="32"/>
  <c r="G2336" i="32"/>
  <c r="L2336" i="9" s="1"/>
  <c r="G2335" i="32"/>
  <c r="G2334" i="32"/>
  <c r="G2333" i="32"/>
  <c r="G2332" i="32"/>
  <c r="G2331" i="32"/>
  <c r="G2330" i="32"/>
  <c r="G2329" i="32"/>
  <c r="G2328" i="32"/>
  <c r="G2327" i="32"/>
  <c r="G2326" i="32"/>
  <c r="G2325" i="32"/>
  <c r="G2324" i="32"/>
  <c r="G2323" i="32"/>
  <c r="G2322" i="32"/>
  <c r="G2321" i="32"/>
  <c r="G2320" i="32"/>
  <c r="L2320" i="9" s="1"/>
  <c r="G2319" i="32"/>
  <c r="G2318" i="32"/>
  <c r="G2317" i="32"/>
  <c r="G2316" i="32"/>
  <c r="G2315" i="32"/>
  <c r="G2314" i="32"/>
  <c r="G2313" i="32"/>
  <c r="G2312" i="32"/>
  <c r="G2311" i="32"/>
  <c r="G2310" i="32"/>
  <c r="G2309" i="32"/>
  <c r="G2308" i="32"/>
  <c r="G2307" i="32"/>
  <c r="G2306" i="32"/>
  <c r="G2305" i="32"/>
  <c r="G2304" i="32"/>
  <c r="L2304" i="9" s="1"/>
  <c r="G2303" i="32"/>
  <c r="G2302" i="32"/>
  <c r="G2301" i="32"/>
  <c r="G2300" i="32"/>
  <c r="G2299" i="32"/>
  <c r="G2298" i="32"/>
  <c r="G2297" i="32"/>
  <c r="G2296" i="32"/>
  <c r="G2295" i="32"/>
  <c r="G2294" i="32"/>
  <c r="G2293" i="32"/>
  <c r="G2292" i="32"/>
  <c r="G2291" i="32"/>
  <c r="G2290" i="32"/>
  <c r="G2289" i="32"/>
  <c r="G2288" i="32"/>
  <c r="L2288" i="9" s="1"/>
  <c r="G2287" i="32"/>
  <c r="G2286" i="32"/>
  <c r="G2285" i="32"/>
  <c r="G2284" i="32"/>
  <c r="G2283" i="32"/>
  <c r="G2282" i="32"/>
  <c r="G2281" i="32"/>
  <c r="G2280" i="32"/>
  <c r="G2279" i="32"/>
  <c r="G2278" i="32"/>
  <c r="G2277" i="32"/>
  <c r="G2276" i="32"/>
  <c r="F2275" i="32"/>
  <c r="G2275" i="32" s="1"/>
  <c r="L2275" i="9" s="1"/>
  <c r="G2274" i="32"/>
  <c r="G2273" i="32"/>
  <c r="L2273" i="9" s="1"/>
  <c r="G2272" i="32"/>
  <c r="G2271" i="32"/>
  <c r="G2270" i="32"/>
  <c r="G2269" i="32"/>
  <c r="G2268" i="32"/>
  <c r="G2267" i="32"/>
  <c r="G2266" i="32"/>
  <c r="G2265" i="32"/>
  <c r="G2264" i="32"/>
  <c r="G2263" i="32"/>
  <c r="G2262" i="32"/>
  <c r="G2261" i="32"/>
  <c r="G2260" i="32"/>
  <c r="G2259" i="32"/>
  <c r="G2258" i="32"/>
  <c r="G2257" i="32"/>
  <c r="L2257" i="9" s="1"/>
  <c r="G2256" i="32"/>
  <c r="G2255" i="32"/>
  <c r="G2254" i="32"/>
  <c r="G2253" i="32"/>
  <c r="G2252" i="32"/>
  <c r="G2251" i="32"/>
  <c r="G2250" i="32"/>
  <c r="G2249" i="32"/>
  <c r="G2248" i="32"/>
  <c r="G2247" i="32"/>
  <c r="G2246" i="32"/>
  <c r="G2245" i="32"/>
  <c r="G2244" i="32"/>
  <c r="G2243" i="32"/>
  <c r="G2242" i="32"/>
  <c r="G2241" i="32"/>
  <c r="L2241" i="9" s="1"/>
  <c r="G2240" i="32"/>
  <c r="G2239" i="32"/>
  <c r="G2238" i="32"/>
  <c r="G2237" i="32"/>
  <c r="G2236" i="32"/>
  <c r="G2235" i="32"/>
  <c r="G2234" i="32"/>
  <c r="G2233" i="32"/>
  <c r="G2232" i="32"/>
  <c r="G2231" i="32"/>
  <c r="G2230" i="32"/>
  <c r="G2229" i="32"/>
  <c r="G2228" i="32"/>
  <c r="G2227" i="32"/>
  <c r="G2226" i="32"/>
  <c r="G2225" i="32"/>
  <c r="L2225" i="9" s="1"/>
  <c r="G2224" i="32"/>
  <c r="G2223" i="32"/>
  <c r="G2222" i="32"/>
  <c r="G2221" i="32"/>
  <c r="G2220" i="32"/>
  <c r="G2219" i="32"/>
  <c r="G2218" i="32"/>
  <c r="G2217" i="32"/>
  <c r="G2216" i="32"/>
  <c r="G2215" i="32"/>
  <c r="G2214" i="32"/>
  <c r="G2213" i="32"/>
  <c r="G2212" i="32"/>
  <c r="G2211" i="32"/>
  <c r="G2210" i="32"/>
  <c r="G2209" i="32"/>
  <c r="L2209" i="9" s="1"/>
  <c r="G2208" i="32"/>
  <c r="G2207" i="32"/>
  <c r="G2206" i="32"/>
  <c r="G2205" i="32"/>
  <c r="G2204" i="32"/>
  <c r="G2203" i="32"/>
  <c r="G2202" i="32"/>
  <c r="G2201" i="32"/>
  <c r="G2200" i="32"/>
  <c r="G2199" i="32"/>
  <c r="G2198" i="32"/>
  <c r="G2197" i="32"/>
  <c r="G2196" i="32"/>
  <c r="G2195" i="32"/>
  <c r="G2194" i="32"/>
  <c r="G2193" i="32"/>
  <c r="L2193" i="9" s="1"/>
  <c r="G2192" i="32"/>
  <c r="G2191" i="32"/>
  <c r="G2190" i="32"/>
  <c r="G2189" i="32"/>
  <c r="G2188" i="32"/>
  <c r="G2187" i="32"/>
  <c r="G2186" i="32"/>
  <c r="G2185" i="32"/>
  <c r="G2184" i="32"/>
  <c r="G2183" i="32"/>
  <c r="G2182" i="32"/>
  <c r="G2181" i="32"/>
  <c r="G2180" i="32"/>
  <c r="G2179" i="32"/>
  <c r="G2178" i="32"/>
  <c r="G2177" i="32"/>
  <c r="L2177" i="9" s="1"/>
  <c r="G2176" i="32"/>
  <c r="G2175" i="32"/>
  <c r="G2174" i="32"/>
  <c r="G2173" i="32"/>
  <c r="G2172" i="32"/>
  <c r="G2171" i="32"/>
  <c r="G2170" i="32"/>
  <c r="G2169" i="32"/>
  <c r="G2168" i="32"/>
  <c r="G2167" i="32"/>
  <c r="G2166" i="32"/>
  <c r="G2165" i="32"/>
  <c r="G2164" i="32"/>
  <c r="G2163" i="32"/>
  <c r="G2162" i="32"/>
  <c r="G2161" i="32"/>
  <c r="L2161" i="9" s="1"/>
  <c r="G2160" i="32"/>
  <c r="G2159" i="32"/>
  <c r="G2158" i="32"/>
  <c r="G2157" i="32"/>
  <c r="G2156" i="32"/>
  <c r="G2155" i="32"/>
  <c r="G2154" i="32"/>
  <c r="G2153" i="32"/>
  <c r="G2152" i="32"/>
  <c r="G2151" i="32"/>
  <c r="G2150" i="32"/>
  <c r="G2149" i="32"/>
  <c r="G2148" i="32"/>
  <c r="G2147" i="32"/>
  <c r="G2146" i="32"/>
  <c r="G2145" i="32"/>
  <c r="L2145" i="9" s="1"/>
  <c r="G2144" i="32"/>
  <c r="G2143" i="32"/>
  <c r="G2142" i="32"/>
  <c r="G2141" i="32"/>
  <c r="G2140" i="32"/>
  <c r="G2139" i="32"/>
  <c r="G2138" i="32"/>
  <c r="G2137" i="32"/>
  <c r="G2136" i="32"/>
  <c r="G2135" i="32"/>
  <c r="G2134" i="32"/>
  <c r="G2133" i="32"/>
  <c r="G2132" i="32"/>
  <c r="G2131" i="32"/>
  <c r="G2130" i="32"/>
  <c r="G2129" i="32"/>
  <c r="L2129" i="9" s="1"/>
  <c r="G2128" i="32"/>
  <c r="G2127" i="32"/>
  <c r="G2126" i="32"/>
  <c r="G2125" i="32"/>
  <c r="G2124" i="32"/>
  <c r="G2123" i="32"/>
  <c r="G2122" i="32"/>
  <c r="G2121" i="32"/>
  <c r="G2120" i="32"/>
  <c r="G2119" i="32"/>
  <c r="G2118" i="32"/>
  <c r="G2117" i="32"/>
  <c r="G2116" i="32"/>
  <c r="G2115" i="32"/>
  <c r="G2114" i="32"/>
  <c r="G2113" i="32"/>
  <c r="L2113" i="9" s="1"/>
  <c r="G2112" i="32"/>
  <c r="G2111" i="32"/>
  <c r="G2110" i="32"/>
  <c r="G2109" i="32"/>
  <c r="G2108" i="32"/>
  <c r="F2107" i="32"/>
  <c r="G2107" i="32" s="1"/>
  <c r="L2107" i="9" s="1"/>
  <c r="G2106" i="32"/>
  <c r="G2105" i="32"/>
  <c r="G2104" i="32"/>
  <c r="G2103" i="32"/>
  <c r="G2102" i="32"/>
  <c r="G2101" i="32"/>
  <c r="G2100" i="32"/>
  <c r="G2099" i="32"/>
  <c r="G2098" i="32"/>
  <c r="L2098" i="9" s="1"/>
  <c r="G2097" i="32"/>
  <c r="G2096" i="32"/>
  <c r="G2095" i="32"/>
  <c r="G2094" i="32"/>
  <c r="G2093" i="32"/>
  <c r="G2092" i="32"/>
  <c r="G2091" i="32"/>
  <c r="G2090" i="32"/>
  <c r="G2089" i="32"/>
  <c r="G2088" i="32"/>
  <c r="G2087" i="32"/>
  <c r="G2086" i="32"/>
  <c r="G2085" i="32"/>
  <c r="G2084" i="32"/>
  <c r="G2083" i="32"/>
  <c r="G2082" i="32"/>
  <c r="L2082" i="9" s="1"/>
  <c r="G2081" i="32"/>
  <c r="G2080" i="32"/>
  <c r="G2079" i="32"/>
  <c r="G2078" i="32"/>
  <c r="G2077" i="32"/>
  <c r="G2076" i="32"/>
  <c r="G2075" i="32"/>
  <c r="G2074" i="32"/>
  <c r="G2073" i="32"/>
  <c r="G2072" i="32"/>
  <c r="G2071" i="32"/>
  <c r="G2070" i="32"/>
  <c r="G2069" i="32"/>
  <c r="G2068" i="32"/>
  <c r="G2067" i="32"/>
  <c r="G2066" i="32"/>
  <c r="L2066" i="9" s="1"/>
  <c r="G2065" i="32"/>
  <c r="G2064" i="32"/>
  <c r="G2063" i="32"/>
  <c r="G2062" i="32"/>
  <c r="G2061" i="32"/>
  <c r="G2060" i="32"/>
  <c r="G2059" i="32"/>
  <c r="G2058" i="32"/>
  <c r="G2057" i="32"/>
  <c r="G2056" i="32"/>
  <c r="G2055" i="32"/>
  <c r="G2054" i="32"/>
  <c r="G2053" i="32"/>
  <c r="G2052" i="32"/>
  <c r="G2051" i="32"/>
  <c r="G2050" i="32"/>
  <c r="L2050" i="9" s="1"/>
  <c r="G2049" i="32"/>
  <c r="G2048" i="32"/>
  <c r="G2047" i="32"/>
  <c r="G2046" i="32"/>
  <c r="G2045" i="32"/>
  <c r="G2044" i="32"/>
  <c r="G2043" i="32"/>
  <c r="G2042" i="32"/>
  <c r="G2041" i="32"/>
  <c r="G2040" i="32"/>
  <c r="G2039" i="32"/>
  <c r="G2038" i="32"/>
  <c r="G2037" i="32"/>
  <c r="G2036" i="32"/>
  <c r="G2035" i="32"/>
  <c r="G2034" i="32"/>
  <c r="L2034" i="9" s="1"/>
  <c r="G2033" i="32"/>
  <c r="G2032" i="32"/>
  <c r="G2031" i="32"/>
  <c r="G2030" i="32"/>
  <c r="G2029" i="32"/>
  <c r="G2028" i="32"/>
  <c r="G2027" i="32"/>
  <c r="G2026" i="32"/>
  <c r="G2025" i="32"/>
  <c r="G2024" i="32"/>
  <c r="G2023" i="32"/>
  <c r="G2022" i="32"/>
  <c r="G2021" i="32"/>
  <c r="G2020" i="32"/>
  <c r="G2019" i="32"/>
  <c r="G2018" i="32"/>
  <c r="L2018" i="9" s="1"/>
  <c r="G2017" i="32"/>
  <c r="G2016" i="32"/>
  <c r="G2015" i="32"/>
  <c r="G2014" i="32"/>
  <c r="G2013" i="32"/>
  <c r="G2012" i="32"/>
  <c r="G2011" i="32"/>
  <c r="G2010" i="32"/>
  <c r="G2009" i="32"/>
  <c r="G2008" i="32"/>
  <c r="G2007" i="32"/>
  <c r="G2006" i="32"/>
  <c r="G2005" i="32"/>
  <c r="G2004" i="32"/>
  <c r="G2003" i="32"/>
  <c r="G2002" i="32"/>
  <c r="L2002" i="9" s="1"/>
  <c r="G2001" i="32"/>
  <c r="G2000" i="32"/>
  <c r="G1999" i="32"/>
  <c r="G1998" i="32"/>
  <c r="G1997" i="32"/>
  <c r="G1996" i="32"/>
  <c r="G1995" i="32"/>
  <c r="G1994" i="32"/>
  <c r="G1993" i="32"/>
  <c r="G1992" i="32"/>
  <c r="G1991" i="32"/>
  <c r="G1990" i="32"/>
  <c r="G1989" i="32"/>
  <c r="G1988" i="32"/>
  <c r="G1987" i="32"/>
  <c r="G1986" i="32"/>
  <c r="L1986" i="9" s="1"/>
  <c r="G1985" i="32"/>
  <c r="G1984" i="32"/>
  <c r="G1983" i="32"/>
  <c r="G1982" i="32"/>
  <c r="G1981" i="32"/>
  <c r="G1980" i="32"/>
  <c r="G1979" i="32"/>
  <c r="G1978" i="32"/>
  <c r="G1977" i="32"/>
  <c r="G1976" i="32"/>
  <c r="G1975" i="32"/>
  <c r="G1974" i="32"/>
  <c r="G1973" i="32"/>
  <c r="G1972" i="32"/>
  <c r="G1971" i="32"/>
  <c r="G1970" i="32"/>
  <c r="L1970" i="9" s="1"/>
  <c r="G1969" i="32"/>
  <c r="G1968" i="32"/>
  <c r="G1967" i="32"/>
  <c r="G1966" i="32"/>
  <c r="G1965" i="32"/>
  <c r="G1964" i="32"/>
  <c r="G1963" i="32"/>
  <c r="G1962" i="32"/>
  <c r="G1961" i="32"/>
  <c r="G1960" i="32"/>
  <c r="G1959" i="32"/>
  <c r="G1958" i="32"/>
  <c r="G1957" i="32"/>
  <c r="G1956" i="32"/>
  <c r="G1955" i="32"/>
  <c r="G1954" i="32"/>
  <c r="L1954" i="9" s="1"/>
  <c r="G1953" i="32"/>
  <c r="G1952" i="32"/>
  <c r="G1951" i="32"/>
  <c r="G1950" i="32"/>
  <c r="G1949" i="32"/>
  <c r="G1948" i="32"/>
  <c r="G1947" i="32"/>
  <c r="G1946" i="32"/>
  <c r="G1945" i="32"/>
  <c r="G1944" i="32"/>
  <c r="G1943" i="32"/>
  <c r="G1942" i="32"/>
  <c r="G1941" i="32"/>
  <c r="G1940" i="32"/>
  <c r="F1939" i="32"/>
  <c r="G1939" i="32" s="1"/>
  <c r="L1939" i="9" s="1"/>
  <c r="G1938" i="32"/>
  <c r="G1937" i="32"/>
  <c r="G1936" i="32"/>
  <c r="G1935" i="32"/>
  <c r="G1934" i="32"/>
  <c r="G1933" i="32"/>
  <c r="G1932" i="32"/>
  <c r="G1931" i="32"/>
  <c r="G1930" i="32"/>
  <c r="G1929" i="32"/>
  <c r="G1928" i="32"/>
  <c r="G1927" i="32"/>
  <c r="G1926" i="32"/>
  <c r="G1925" i="32"/>
  <c r="G1924" i="32"/>
  <c r="G1923" i="32"/>
  <c r="L1923" i="9" s="1"/>
  <c r="G1922" i="32"/>
  <c r="G1921" i="32"/>
  <c r="G1920" i="32"/>
  <c r="G1919" i="32"/>
  <c r="G1918" i="32"/>
  <c r="G1917" i="32"/>
  <c r="G1916" i="32"/>
  <c r="G1915" i="32"/>
  <c r="G1914" i="32"/>
  <c r="G1913" i="32"/>
  <c r="G1912" i="32"/>
  <c r="G1911" i="32"/>
  <c r="G1910" i="32"/>
  <c r="G1909" i="32"/>
  <c r="G1908" i="32"/>
  <c r="G1907" i="32"/>
  <c r="L1907" i="9" s="1"/>
  <c r="G1906" i="32"/>
  <c r="G1905" i="32"/>
  <c r="G1904" i="32"/>
  <c r="G1903" i="32"/>
  <c r="G1902" i="32"/>
  <c r="G1901" i="32"/>
  <c r="G1900" i="32"/>
  <c r="G1899" i="32"/>
  <c r="G1898" i="32"/>
  <c r="G1897" i="32"/>
  <c r="G1896" i="32"/>
  <c r="G1895" i="32"/>
  <c r="G1894" i="32"/>
  <c r="G1893" i="32"/>
  <c r="G1892" i="32"/>
  <c r="G1891" i="32"/>
  <c r="L1891" i="9" s="1"/>
  <c r="G1890" i="32"/>
  <c r="G1889" i="32"/>
  <c r="G1888" i="32"/>
  <c r="G1887" i="32"/>
  <c r="G1886" i="32"/>
  <c r="G1885" i="32"/>
  <c r="G1884" i="32"/>
  <c r="G1883" i="32"/>
  <c r="G1882" i="32"/>
  <c r="G1881" i="32"/>
  <c r="G1880" i="32"/>
  <c r="G1879" i="32"/>
  <c r="G1878" i="32"/>
  <c r="G1877" i="32"/>
  <c r="G1876" i="32"/>
  <c r="G1875" i="32"/>
  <c r="L1875" i="9" s="1"/>
  <c r="G1874" i="32"/>
  <c r="G1873" i="32"/>
  <c r="G1872" i="32"/>
  <c r="G1871" i="32"/>
  <c r="G1870" i="32"/>
  <c r="G1869" i="32"/>
  <c r="G1868" i="32"/>
  <c r="G1867" i="32"/>
  <c r="G1866" i="32"/>
  <c r="G1865" i="32"/>
  <c r="G1864" i="32"/>
  <c r="G1863" i="32"/>
  <c r="G1862" i="32"/>
  <c r="G1861" i="32"/>
  <c r="G1860" i="32"/>
  <c r="G1859" i="32"/>
  <c r="L1859" i="9" s="1"/>
  <c r="G1858" i="32"/>
  <c r="G1857" i="32"/>
  <c r="G1856" i="32"/>
  <c r="G1855" i="32"/>
  <c r="G1854" i="32"/>
  <c r="G1853" i="32"/>
  <c r="G1852" i="32"/>
  <c r="G1851" i="32"/>
  <c r="G1850" i="32"/>
  <c r="G1849" i="32"/>
  <c r="G1848" i="32"/>
  <c r="G1847" i="32"/>
  <c r="G1846" i="32"/>
  <c r="G1845" i="32"/>
  <c r="G1844" i="32"/>
  <c r="G1843" i="32"/>
  <c r="L1843" i="9" s="1"/>
  <c r="G1842" i="32"/>
  <c r="G1841" i="32"/>
  <c r="G1840" i="32"/>
  <c r="G1839" i="32"/>
  <c r="G1838" i="32"/>
  <c r="G1837" i="32"/>
  <c r="G1836" i="32"/>
  <c r="G1835" i="32"/>
  <c r="G1834" i="32"/>
  <c r="G1833" i="32"/>
  <c r="G1832" i="32"/>
  <c r="G1831" i="32"/>
  <c r="G1830" i="32"/>
  <c r="G1829" i="32"/>
  <c r="G1828" i="32"/>
  <c r="G1827" i="32"/>
  <c r="L1827" i="9" s="1"/>
  <c r="G1826" i="32"/>
  <c r="G1825" i="32"/>
  <c r="G1824" i="32"/>
  <c r="G1823" i="32"/>
  <c r="G1822" i="32"/>
  <c r="G1821" i="32"/>
  <c r="G1820" i="32"/>
  <c r="G1819" i="32"/>
  <c r="G1818" i="32"/>
  <c r="G1817" i="32"/>
  <c r="G1816" i="32"/>
  <c r="G1815" i="32"/>
  <c r="G1814" i="32"/>
  <c r="G1813" i="32"/>
  <c r="G1812" i="32"/>
  <c r="G1811" i="32"/>
  <c r="L1811" i="9" s="1"/>
  <c r="G1810" i="32"/>
  <c r="G1809" i="32"/>
  <c r="G1808" i="32"/>
  <c r="G1807" i="32"/>
  <c r="G1806" i="32"/>
  <c r="G1805" i="32"/>
  <c r="G1804" i="32"/>
  <c r="G1803" i="32"/>
  <c r="G1802" i="32"/>
  <c r="G1801" i="32"/>
  <c r="G1800" i="32"/>
  <c r="G1799" i="32"/>
  <c r="G1798" i="32"/>
  <c r="G1797" i="32"/>
  <c r="G1796" i="32"/>
  <c r="G1795" i="32"/>
  <c r="L1795" i="9" s="1"/>
  <c r="G1794" i="32"/>
  <c r="G1793" i="32"/>
  <c r="G1792" i="32"/>
  <c r="G1791" i="32"/>
  <c r="G1790" i="32"/>
  <c r="G1789" i="32"/>
  <c r="G1788" i="32"/>
  <c r="G1787" i="32"/>
  <c r="G1786" i="32"/>
  <c r="G1785" i="32"/>
  <c r="G1784" i="32"/>
  <c r="G1783" i="32"/>
  <c r="G1782" i="32"/>
  <c r="G1781" i="32"/>
  <c r="G1780" i="32"/>
  <c r="G1779" i="32"/>
  <c r="L1779" i="9" s="1"/>
  <c r="G1778" i="32"/>
  <c r="G1777" i="32"/>
  <c r="G1776" i="32"/>
  <c r="G1775" i="32"/>
  <c r="G1774" i="32"/>
  <c r="G1773" i="32"/>
  <c r="G1772" i="32"/>
  <c r="F1771" i="32"/>
  <c r="G1771" i="32" s="1"/>
  <c r="L1771" i="9" s="1"/>
  <c r="G1770" i="32"/>
  <c r="G1769" i="32"/>
  <c r="G1768" i="32"/>
  <c r="G1767" i="32"/>
  <c r="G1766" i="32"/>
  <c r="G1765" i="32"/>
  <c r="G1764" i="32"/>
  <c r="L1764" i="9" s="1"/>
  <c r="G1763" i="32"/>
  <c r="G1762" i="32"/>
  <c r="G1761" i="32"/>
  <c r="G1760" i="32"/>
  <c r="G1759" i="32"/>
  <c r="G1758" i="32"/>
  <c r="G1757" i="32"/>
  <c r="G1756" i="32"/>
  <c r="G1755" i="32"/>
  <c r="G1754" i="32"/>
  <c r="G1753" i="32"/>
  <c r="G1752" i="32"/>
  <c r="G1751" i="32"/>
  <c r="G1750" i="32"/>
  <c r="G1749" i="32"/>
  <c r="G1748" i="32"/>
  <c r="L1748" i="9" s="1"/>
  <c r="G1747" i="32"/>
  <c r="G1746" i="32"/>
  <c r="G1745" i="32"/>
  <c r="G1744" i="32"/>
  <c r="G1743" i="32"/>
  <c r="G1742" i="32"/>
  <c r="G1741" i="32"/>
  <c r="G1740" i="32"/>
  <c r="G1739" i="32"/>
  <c r="G1738" i="32"/>
  <c r="G1737" i="32"/>
  <c r="G1736" i="32"/>
  <c r="G1735" i="32"/>
  <c r="G1734" i="32"/>
  <c r="G1733" i="32"/>
  <c r="G1732" i="32"/>
  <c r="L1732" i="9" s="1"/>
  <c r="G1731" i="32"/>
  <c r="G1730" i="32"/>
  <c r="G1729" i="32"/>
  <c r="G1728" i="32"/>
  <c r="G1727" i="32"/>
  <c r="G1726" i="32"/>
  <c r="G1725" i="32"/>
  <c r="G1724" i="32"/>
  <c r="G1723" i="32"/>
  <c r="G1722" i="32"/>
  <c r="G1721" i="32"/>
  <c r="G1720" i="32"/>
  <c r="G1719" i="32"/>
  <c r="G1718" i="32"/>
  <c r="G1717" i="32"/>
  <c r="G1716" i="32"/>
  <c r="L1716" i="9" s="1"/>
  <c r="G1715" i="32"/>
  <c r="G1714" i="32"/>
  <c r="G1713" i="32"/>
  <c r="G1712" i="32"/>
  <c r="G1711" i="32"/>
  <c r="G1710" i="32"/>
  <c r="G1709" i="32"/>
  <c r="G1708" i="32"/>
  <c r="G1707" i="32"/>
  <c r="G1706" i="32"/>
  <c r="G1705" i="32"/>
  <c r="G1704" i="32"/>
  <c r="G1703" i="32"/>
  <c r="G1702" i="32"/>
  <c r="G1701" i="32"/>
  <c r="G1700" i="32"/>
  <c r="L1700" i="9" s="1"/>
  <c r="G1699" i="32"/>
  <c r="G1698" i="32"/>
  <c r="G1697" i="32"/>
  <c r="G1696" i="32"/>
  <c r="G1695" i="32"/>
  <c r="G1694" i="32"/>
  <c r="G1693" i="32"/>
  <c r="G1692" i="32"/>
  <c r="G1691" i="32"/>
  <c r="G1690" i="32"/>
  <c r="G1689" i="32"/>
  <c r="G1688" i="32"/>
  <c r="G1687" i="32"/>
  <c r="G1686" i="32"/>
  <c r="G1685" i="32"/>
  <c r="G1684" i="32"/>
  <c r="L1684" i="9" s="1"/>
  <c r="G1683" i="32"/>
  <c r="G1682" i="32"/>
  <c r="G1681" i="32"/>
  <c r="G1680" i="32"/>
  <c r="G1679" i="32"/>
  <c r="G1678" i="32"/>
  <c r="G1677" i="32"/>
  <c r="G1676" i="32"/>
  <c r="G1675" i="32"/>
  <c r="G1674" i="32"/>
  <c r="G1673" i="32"/>
  <c r="G1672" i="32"/>
  <c r="G1671" i="32"/>
  <c r="G1670" i="32"/>
  <c r="G1669" i="32"/>
  <c r="G1668" i="32"/>
  <c r="L1668" i="9" s="1"/>
  <c r="G1667" i="32"/>
  <c r="G1666" i="32"/>
  <c r="G1665" i="32"/>
  <c r="G1664" i="32"/>
  <c r="G1663" i="32"/>
  <c r="G1662" i="32"/>
  <c r="G1661" i="32"/>
  <c r="G1660" i="32"/>
  <c r="G1659" i="32"/>
  <c r="G1658" i="32"/>
  <c r="G1657" i="32"/>
  <c r="G1656" i="32"/>
  <c r="G1655" i="32"/>
  <c r="G1654" i="32"/>
  <c r="G1653" i="32"/>
  <c r="G1652" i="32"/>
  <c r="L1652" i="9" s="1"/>
  <c r="G1651" i="32"/>
  <c r="G1650" i="32"/>
  <c r="G1649" i="32"/>
  <c r="G1648" i="32"/>
  <c r="G1647" i="32"/>
  <c r="G1646" i="32"/>
  <c r="G1645" i="32"/>
  <c r="G1644" i="32"/>
  <c r="G1643" i="32"/>
  <c r="G1642" i="32"/>
  <c r="G1641" i="32"/>
  <c r="G1640" i="32"/>
  <c r="G1639" i="32"/>
  <c r="G1638" i="32"/>
  <c r="G1637" i="32"/>
  <c r="G1636" i="32"/>
  <c r="L1636" i="9" s="1"/>
  <c r="G1635" i="32"/>
  <c r="G1634" i="32"/>
  <c r="G1633" i="32"/>
  <c r="G1632" i="32"/>
  <c r="G1631" i="32"/>
  <c r="G1630" i="32"/>
  <c r="G1629" i="32"/>
  <c r="G1628" i="32"/>
  <c r="G1627" i="32"/>
  <c r="G1626" i="32"/>
  <c r="G1625" i="32"/>
  <c r="G1624" i="32"/>
  <c r="G1623" i="32"/>
  <c r="G1622" i="32"/>
  <c r="G1621" i="32"/>
  <c r="G1620" i="32"/>
  <c r="L1620" i="9" s="1"/>
  <c r="G1619" i="32"/>
  <c r="G1618" i="32"/>
  <c r="G1617" i="32"/>
  <c r="G1616" i="32"/>
  <c r="G1615" i="32"/>
  <c r="G1614" i="32"/>
  <c r="G1613" i="32"/>
  <c r="G1612" i="32"/>
  <c r="G1611" i="32"/>
  <c r="G1610" i="32"/>
  <c r="G1609" i="32"/>
  <c r="G1608" i="32"/>
  <c r="G1607" i="32"/>
  <c r="G1606" i="32"/>
  <c r="G1605" i="32"/>
  <c r="G1604" i="32"/>
  <c r="L1604" i="9" s="1"/>
  <c r="F1603" i="32"/>
  <c r="G1603" i="32" s="1"/>
  <c r="L1603" i="9" s="1"/>
  <c r="G1602" i="32"/>
  <c r="G1601" i="32"/>
  <c r="G1600" i="32"/>
  <c r="G1599" i="32"/>
  <c r="G1598" i="32"/>
  <c r="G1597" i="32"/>
  <c r="G1596" i="32"/>
  <c r="G1595" i="32"/>
  <c r="G1594" i="32"/>
  <c r="G1593" i="32"/>
  <c r="G1592" i="32"/>
  <c r="G1591" i="32"/>
  <c r="G1590" i="32"/>
  <c r="G1589" i="32"/>
  <c r="L1589" i="9" s="1"/>
  <c r="G1588" i="32"/>
  <c r="G1587" i="32"/>
  <c r="G1586" i="32"/>
  <c r="G1585" i="32"/>
  <c r="G1584" i="32"/>
  <c r="G1583" i="32"/>
  <c r="G1582" i="32"/>
  <c r="G1581" i="32"/>
  <c r="G1580" i="32"/>
  <c r="G1579" i="32"/>
  <c r="G1578" i="32"/>
  <c r="G1577" i="32"/>
  <c r="G1576" i="32"/>
  <c r="G1575" i="32"/>
  <c r="G1574" i="32"/>
  <c r="G1573" i="32"/>
  <c r="L1573" i="9" s="1"/>
  <c r="G1572" i="32"/>
  <c r="G1571" i="32"/>
  <c r="G1570" i="32"/>
  <c r="G1569" i="32"/>
  <c r="G1568" i="32"/>
  <c r="G1567" i="32"/>
  <c r="G1566" i="32"/>
  <c r="G1565" i="32"/>
  <c r="G1564" i="32"/>
  <c r="G1563" i="32"/>
  <c r="G1562" i="32"/>
  <c r="G1561" i="32"/>
  <c r="G1560" i="32"/>
  <c r="G1559" i="32"/>
  <c r="G1558" i="32"/>
  <c r="G1557" i="32"/>
  <c r="L1557" i="9" s="1"/>
  <c r="G1556" i="32"/>
  <c r="G1555" i="32"/>
  <c r="G1554" i="32"/>
  <c r="G1553" i="32"/>
  <c r="G1552" i="32"/>
  <c r="G1551" i="32"/>
  <c r="G1550" i="32"/>
  <c r="G1549" i="32"/>
  <c r="G1548" i="32"/>
  <c r="G1547" i="32"/>
  <c r="G1546" i="32"/>
  <c r="G1545" i="32"/>
  <c r="G1544" i="32"/>
  <c r="G1543" i="32"/>
  <c r="G1542" i="32"/>
  <c r="G1541" i="32"/>
  <c r="L1541" i="9" s="1"/>
  <c r="G1540" i="32"/>
  <c r="G1539" i="32"/>
  <c r="G1538" i="32"/>
  <c r="G1537" i="32"/>
  <c r="G1536" i="32"/>
  <c r="G1535" i="32"/>
  <c r="G1534" i="32"/>
  <c r="G1533" i="32"/>
  <c r="G1532" i="32"/>
  <c r="G1531" i="32"/>
  <c r="G1530" i="32"/>
  <c r="G1529" i="32"/>
  <c r="G1528" i="32"/>
  <c r="G1527" i="32"/>
  <c r="G1526" i="32"/>
  <c r="G1525" i="32"/>
  <c r="L1525" i="9" s="1"/>
  <c r="G1524" i="32"/>
  <c r="G1523" i="32"/>
  <c r="G1522" i="32"/>
  <c r="G1521" i="32"/>
  <c r="G1520" i="32"/>
  <c r="G1519" i="32"/>
  <c r="G1518" i="32"/>
  <c r="G1517" i="32"/>
  <c r="G1516" i="32"/>
  <c r="G1515" i="32"/>
  <c r="G1514" i="32"/>
  <c r="G1513" i="32"/>
  <c r="G1512" i="32"/>
  <c r="G1511" i="32"/>
  <c r="G1510" i="32"/>
  <c r="G1509" i="32"/>
  <c r="L1509" i="9" s="1"/>
  <c r="G1508" i="32"/>
  <c r="G1507" i="32"/>
  <c r="G1506" i="32"/>
  <c r="G1505" i="32"/>
  <c r="G1504" i="32"/>
  <c r="G1503" i="32"/>
  <c r="G1502" i="32"/>
  <c r="G1501" i="32"/>
  <c r="G1500" i="32"/>
  <c r="G1499" i="32"/>
  <c r="G1498" i="32"/>
  <c r="G1497" i="32"/>
  <c r="G1496" i="32"/>
  <c r="G1495" i="32"/>
  <c r="G1494" i="32"/>
  <c r="G1493" i="32"/>
  <c r="L1493" i="9" s="1"/>
  <c r="G1492" i="32"/>
  <c r="G1491" i="32"/>
  <c r="G1490" i="32"/>
  <c r="G1489" i="32"/>
  <c r="G1488" i="32"/>
  <c r="G1487" i="32"/>
  <c r="G1486" i="32"/>
  <c r="G1485" i="32"/>
  <c r="G1484" i="32"/>
  <c r="G1483" i="32"/>
  <c r="G1482" i="32"/>
  <c r="G1481" i="32"/>
  <c r="G1480" i="32"/>
  <c r="G1479" i="32"/>
  <c r="G1478" i="32"/>
  <c r="G1477" i="32"/>
  <c r="L1477" i="9" s="1"/>
  <c r="G1476" i="32"/>
  <c r="G1475" i="32"/>
  <c r="G1474" i="32"/>
  <c r="G1473" i="32"/>
  <c r="G1472" i="32"/>
  <c r="G1471" i="32"/>
  <c r="G1470" i="32"/>
  <c r="G1469" i="32"/>
  <c r="G1468" i="32"/>
  <c r="G1467" i="32"/>
  <c r="G1466" i="32"/>
  <c r="G1465" i="32"/>
  <c r="G1464" i="32"/>
  <c r="G1463" i="32"/>
  <c r="G1462" i="32"/>
  <c r="G1461" i="32"/>
  <c r="L1461" i="9" s="1"/>
  <c r="G1460" i="32"/>
  <c r="G1459" i="32"/>
  <c r="G1458" i="32"/>
  <c r="G1457" i="32"/>
  <c r="G1456" i="32"/>
  <c r="G1455" i="32"/>
  <c r="G1454" i="32"/>
  <c r="G1453" i="32"/>
  <c r="G1452" i="32"/>
  <c r="G1451" i="32"/>
  <c r="G1450" i="32"/>
  <c r="G1449" i="32"/>
  <c r="G1448" i="32"/>
  <c r="G1447" i="32"/>
  <c r="G1446" i="32"/>
  <c r="G1445" i="32"/>
  <c r="L1445" i="9" s="1"/>
  <c r="G1444" i="32"/>
  <c r="G1443" i="32"/>
  <c r="G1442" i="32"/>
  <c r="G1441" i="32"/>
  <c r="G1440" i="32"/>
  <c r="G1439" i="32"/>
  <c r="G1438" i="32"/>
  <c r="G1437" i="32"/>
  <c r="G1436" i="32"/>
  <c r="G1435" i="32"/>
  <c r="F1435" i="32"/>
  <c r="G1434" i="32"/>
  <c r="G1433" i="32"/>
  <c r="G1432" i="32"/>
  <c r="G1431" i="32"/>
  <c r="G1430" i="32"/>
  <c r="L1430" i="9" s="1"/>
  <c r="G1429" i="32"/>
  <c r="G1428" i="32"/>
  <c r="G1427" i="32"/>
  <c r="G1426" i="32"/>
  <c r="G1425" i="32"/>
  <c r="G1424" i="32"/>
  <c r="G1423" i="32"/>
  <c r="G1422" i="32"/>
  <c r="G1421" i="32"/>
  <c r="G1420" i="32"/>
  <c r="G1419" i="32"/>
  <c r="G1418" i="32"/>
  <c r="G1417" i="32"/>
  <c r="G1416" i="32"/>
  <c r="G1415" i="32"/>
  <c r="G1414" i="32"/>
  <c r="L1414" i="9" s="1"/>
  <c r="G1413" i="32"/>
  <c r="G1412" i="32"/>
  <c r="G1411" i="32"/>
  <c r="G1410" i="32"/>
  <c r="G1409" i="32"/>
  <c r="G1408" i="32"/>
  <c r="G1407" i="32"/>
  <c r="G1406" i="32"/>
  <c r="G1405" i="32"/>
  <c r="G1404" i="32"/>
  <c r="G1403" i="32"/>
  <c r="G1402" i="32"/>
  <c r="G1401" i="32"/>
  <c r="G1400" i="32"/>
  <c r="G1399" i="32"/>
  <c r="G1398" i="32"/>
  <c r="L1398" i="9" s="1"/>
  <c r="G1397" i="32"/>
  <c r="G1396" i="32"/>
  <c r="G1395" i="32"/>
  <c r="G1394" i="32"/>
  <c r="G1393" i="32"/>
  <c r="G1392" i="32"/>
  <c r="G1391" i="32"/>
  <c r="G1390" i="32"/>
  <c r="G1389" i="32"/>
  <c r="G1388" i="32"/>
  <c r="G1387" i="32"/>
  <c r="G1386" i="32"/>
  <c r="G1385" i="32"/>
  <c r="G1384" i="32"/>
  <c r="G1383" i="32"/>
  <c r="G1382" i="32"/>
  <c r="L1382" i="9" s="1"/>
  <c r="G1381" i="32"/>
  <c r="G1380" i="32"/>
  <c r="G1379" i="32"/>
  <c r="G1378" i="32"/>
  <c r="G1377" i="32"/>
  <c r="G1376" i="32"/>
  <c r="G1375" i="32"/>
  <c r="G1374" i="32"/>
  <c r="G1373" i="32"/>
  <c r="G1372" i="32"/>
  <c r="G1371" i="32"/>
  <c r="G1370" i="32"/>
  <c r="G1369" i="32"/>
  <c r="G1368" i="32"/>
  <c r="G1367" i="32"/>
  <c r="G1366" i="32"/>
  <c r="L1366" i="9" s="1"/>
  <c r="G1365" i="32"/>
  <c r="G1364" i="32"/>
  <c r="G1363" i="32"/>
  <c r="G1362" i="32"/>
  <c r="G1361" i="32"/>
  <c r="G1360" i="32"/>
  <c r="G1359" i="32"/>
  <c r="G1358" i="32"/>
  <c r="G1357" i="32"/>
  <c r="G1356" i="32"/>
  <c r="G1355" i="32"/>
  <c r="G1354" i="32"/>
  <c r="G1353" i="32"/>
  <c r="G1352" i="32"/>
  <c r="G1351" i="32"/>
  <c r="G1350" i="32"/>
  <c r="L1350" i="9" s="1"/>
  <c r="G1349" i="32"/>
  <c r="G1348" i="32"/>
  <c r="G1347" i="32"/>
  <c r="G1346" i="32"/>
  <c r="G1345" i="32"/>
  <c r="G1344" i="32"/>
  <c r="G1343" i="32"/>
  <c r="G1342" i="32"/>
  <c r="G1341" i="32"/>
  <c r="G1340" i="32"/>
  <c r="G1339" i="32"/>
  <c r="G1338" i="32"/>
  <c r="G1337" i="32"/>
  <c r="G1336" i="32"/>
  <c r="G1335" i="32"/>
  <c r="G1334" i="32"/>
  <c r="L1334" i="9" s="1"/>
  <c r="G1333" i="32"/>
  <c r="G1332" i="32"/>
  <c r="G1331" i="32"/>
  <c r="G1330" i="32"/>
  <c r="G1329" i="32"/>
  <c r="G1328" i="32"/>
  <c r="G1327" i="32"/>
  <c r="G1326" i="32"/>
  <c r="G1325" i="32"/>
  <c r="G1324" i="32"/>
  <c r="G1323" i="32"/>
  <c r="G1322" i="32"/>
  <c r="G1321" i="32"/>
  <c r="G1320" i="32"/>
  <c r="G1319" i="32"/>
  <c r="G1318" i="32"/>
  <c r="L1318" i="9" s="1"/>
  <c r="G1317" i="32"/>
  <c r="G1316" i="32"/>
  <c r="G1315" i="32"/>
  <c r="G1314" i="32"/>
  <c r="G1313" i="32"/>
  <c r="G1312" i="32"/>
  <c r="G1311" i="32"/>
  <c r="G1310" i="32"/>
  <c r="G1309" i="32"/>
  <c r="G1308" i="32"/>
  <c r="G1307" i="32"/>
  <c r="G1306" i="32"/>
  <c r="G1305" i="32"/>
  <c r="G1304" i="32"/>
  <c r="G1303" i="32"/>
  <c r="G1302" i="32"/>
  <c r="L1302" i="9" s="1"/>
  <c r="G1301" i="32"/>
  <c r="G1300" i="32"/>
  <c r="G1299" i="32"/>
  <c r="G1298" i="32"/>
  <c r="G1297" i="32"/>
  <c r="G1296" i="32"/>
  <c r="G1295" i="32"/>
  <c r="G1294" i="32"/>
  <c r="G1293" i="32"/>
  <c r="G1292" i="32"/>
  <c r="G1291" i="32"/>
  <c r="G1290" i="32"/>
  <c r="G1289" i="32"/>
  <c r="G1288" i="32"/>
  <c r="G1287" i="32"/>
  <c r="G1286" i="32"/>
  <c r="L1286" i="9" s="1"/>
  <c r="G1285" i="32"/>
  <c r="G1284" i="32"/>
  <c r="G1283" i="32"/>
  <c r="G1282" i="32"/>
  <c r="G1281" i="32"/>
  <c r="G1280" i="32"/>
  <c r="G1279" i="32"/>
  <c r="G1278" i="32"/>
  <c r="G1277" i="32"/>
  <c r="G1276" i="32"/>
  <c r="G1275" i="32"/>
  <c r="G1274" i="32"/>
  <c r="G1273" i="32"/>
  <c r="G1272" i="32"/>
  <c r="G1271" i="32"/>
  <c r="G1270" i="32"/>
  <c r="L1270" i="9" s="1"/>
  <c r="G1269" i="32"/>
  <c r="G1268" i="32"/>
  <c r="F1267" i="32"/>
  <c r="G1267" i="32" s="1"/>
  <c r="L1267" i="9" s="1"/>
  <c r="G1266" i="32"/>
  <c r="G1265" i="32"/>
  <c r="G1264" i="32"/>
  <c r="G1263" i="32"/>
  <c r="G1262" i="32"/>
  <c r="G1261" i="32"/>
  <c r="G1260" i="32"/>
  <c r="G1259" i="32"/>
  <c r="G1258" i="32"/>
  <c r="G1257" i="32"/>
  <c r="G1256" i="32"/>
  <c r="G1255" i="32"/>
  <c r="L1255" i="9" s="1"/>
  <c r="G1254" i="32"/>
  <c r="G1253" i="32"/>
  <c r="G1252" i="32"/>
  <c r="G1251" i="32"/>
  <c r="G1250" i="32"/>
  <c r="G1249" i="32"/>
  <c r="G1248" i="32"/>
  <c r="G1247" i="32"/>
  <c r="G1246" i="32"/>
  <c r="G1245" i="32"/>
  <c r="G1244" i="32"/>
  <c r="G1243" i="32"/>
  <c r="G1242" i="32"/>
  <c r="G1241" i="32"/>
  <c r="G1240" i="32"/>
  <c r="G1239" i="32"/>
  <c r="L1239" i="9" s="1"/>
  <c r="G1238" i="32"/>
  <c r="G1237" i="32"/>
  <c r="G1236" i="32"/>
  <c r="G1235" i="32"/>
  <c r="G1234" i="32"/>
  <c r="G1233" i="32"/>
  <c r="G1232" i="32"/>
  <c r="G1231" i="32"/>
  <c r="G1230" i="32"/>
  <c r="G1229" i="32"/>
  <c r="G1228" i="32"/>
  <c r="G1227" i="32"/>
  <c r="G1226" i="32"/>
  <c r="G1225" i="32"/>
  <c r="G1224" i="32"/>
  <c r="G1223" i="32"/>
  <c r="L1223" i="9" s="1"/>
  <c r="G1222" i="32"/>
  <c r="G1221" i="32"/>
  <c r="G1220" i="32"/>
  <c r="G1219" i="32"/>
  <c r="G1218" i="32"/>
  <c r="G1217" i="32"/>
  <c r="G1216" i="32"/>
  <c r="G1215" i="32"/>
  <c r="G1214" i="32"/>
  <c r="G1213" i="32"/>
  <c r="G1212" i="32"/>
  <c r="G1211" i="32"/>
  <c r="G1210" i="32"/>
  <c r="G1209" i="32"/>
  <c r="G1208" i="32"/>
  <c r="G1207" i="32"/>
  <c r="L1207" i="9" s="1"/>
  <c r="G1206" i="32"/>
  <c r="G1205" i="32"/>
  <c r="G1204" i="32"/>
  <c r="G1203" i="32"/>
  <c r="G1202" i="32"/>
  <c r="G1201" i="32"/>
  <c r="G1200" i="32"/>
  <c r="G1199" i="32"/>
  <c r="G1198" i="32"/>
  <c r="G1197" i="32"/>
  <c r="G1196" i="32"/>
  <c r="G1195" i="32"/>
  <c r="G1194" i="32"/>
  <c r="G1193" i="32"/>
  <c r="G1192" i="32"/>
  <c r="G1191" i="32"/>
  <c r="L1191" i="9" s="1"/>
  <c r="G1190" i="32"/>
  <c r="G1189" i="32"/>
  <c r="G1188" i="32"/>
  <c r="G1187" i="32"/>
  <c r="G1186" i="32"/>
  <c r="G1185" i="32"/>
  <c r="G1184" i="32"/>
  <c r="G1183" i="32"/>
  <c r="G1182" i="32"/>
  <c r="G1181" i="32"/>
  <c r="G1180" i="32"/>
  <c r="G1179" i="32"/>
  <c r="G1178" i="32"/>
  <c r="G1177" i="32"/>
  <c r="G1176" i="32"/>
  <c r="G1175" i="32"/>
  <c r="L1175" i="9" s="1"/>
  <c r="G1174" i="32"/>
  <c r="G1173" i="32"/>
  <c r="G1172" i="32"/>
  <c r="G1171" i="32"/>
  <c r="G1170" i="32"/>
  <c r="G1169" i="32"/>
  <c r="G1168" i="32"/>
  <c r="G1167" i="32"/>
  <c r="G1166" i="32"/>
  <c r="G1165" i="32"/>
  <c r="G1164" i="32"/>
  <c r="G1163" i="32"/>
  <c r="G1162" i="32"/>
  <c r="G1161" i="32"/>
  <c r="G1160" i="32"/>
  <c r="G1159" i="32"/>
  <c r="L1159" i="9" s="1"/>
  <c r="G1158" i="32"/>
  <c r="G1157" i="32"/>
  <c r="G1156" i="32"/>
  <c r="G1155" i="32"/>
  <c r="G1154" i="32"/>
  <c r="G1153" i="32"/>
  <c r="G1152" i="32"/>
  <c r="G1151" i="32"/>
  <c r="G1150" i="32"/>
  <c r="G1149" i="32"/>
  <c r="G1148" i="32"/>
  <c r="G1147" i="32"/>
  <c r="G1146" i="32"/>
  <c r="G1145" i="32"/>
  <c r="G1144" i="32"/>
  <c r="G1143" i="32"/>
  <c r="L1143" i="9" s="1"/>
  <c r="G1142" i="32"/>
  <c r="G1141" i="32"/>
  <c r="G1140" i="32"/>
  <c r="G1139" i="32"/>
  <c r="G1138" i="32"/>
  <c r="G1137" i="32"/>
  <c r="G1136" i="32"/>
  <c r="G1135" i="32"/>
  <c r="G1134" i="32"/>
  <c r="G1133" i="32"/>
  <c r="G1132" i="32"/>
  <c r="G1131" i="32"/>
  <c r="G1130" i="32"/>
  <c r="G1129" i="32"/>
  <c r="G1128" i="32"/>
  <c r="G1127" i="32"/>
  <c r="L1127" i="9" s="1"/>
  <c r="G1126" i="32"/>
  <c r="G1125" i="32"/>
  <c r="G1124" i="32"/>
  <c r="G1123" i="32"/>
  <c r="G1122" i="32"/>
  <c r="G1121" i="32"/>
  <c r="G1120" i="32"/>
  <c r="G1119" i="32"/>
  <c r="G1118" i="32"/>
  <c r="G1117" i="32"/>
  <c r="G1116" i="32"/>
  <c r="G1115" i="32"/>
  <c r="G1114" i="32"/>
  <c r="G1113" i="32"/>
  <c r="G1112" i="32"/>
  <c r="G1111" i="32"/>
  <c r="L1111" i="9" s="1"/>
  <c r="G1110" i="32"/>
  <c r="G1109" i="32"/>
  <c r="G1108" i="32"/>
  <c r="G1107" i="32"/>
  <c r="G1106" i="32"/>
  <c r="G1105" i="32"/>
  <c r="G1104" i="32"/>
  <c r="G1103" i="32"/>
  <c r="G1102" i="32"/>
  <c r="G1101" i="32"/>
  <c r="G1100" i="32"/>
  <c r="F1099" i="32"/>
  <c r="G1099" i="32" s="1"/>
  <c r="L1099" i="9" s="1"/>
  <c r="G1098" i="32"/>
  <c r="G1097" i="32"/>
  <c r="G1096" i="32"/>
  <c r="L1096" i="9" s="1"/>
  <c r="G1095" i="32"/>
  <c r="G1094" i="32"/>
  <c r="G1093" i="32"/>
  <c r="G1092" i="32"/>
  <c r="G1091" i="32"/>
  <c r="G1090" i="32"/>
  <c r="G1089" i="32"/>
  <c r="G1088" i="32"/>
  <c r="G1087" i="32"/>
  <c r="G1086" i="32"/>
  <c r="G1085" i="32"/>
  <c r="G1084" i="32"/>
  <c r="G1083" i="32"/>
  <c r="G1082" i="32"/>
  <c r="G1081" i="32"/>
  <c r="G1080" i="32"/>
  <c r="L1080" i="9" s="1"/>
  <c r="G1079" i="32"/>
  <c r="G1078" i="32"/>
  <c r="G1077" i="32"/>
  <c r="G1076" i="32"/>
  <c r="G1075" i="32"/>
  <c r="G1074" i="32"/>
  <c r="G1073" i="32"/>
  <c r="G1072" i="32"/>
  <c r="G1071" i="32"/>
  <c r="G1070" i="32"/>
  <c r="G1069" i="32"/>
  <c r="G1068" i="32"/>
  <c r="G1067" i="32"/>
  <c r="G1066" i="32"/>
  <c r="G1065" i="32"/>
  <c r="G1064" i="32"/>
  <c r="L1064" i="9" s="1"/>
  <c r="G1063" i="32"/>
  <c r="G1062" i="32"/>
  <c r="G1061" i="32"/>
  <c r="G1060" i="32"/>
  <c r="G1059" i="32"/>
  <c r="G1058" i="32"/>
  <c r="G1057" i="32"/>
  <c r="G1056" i="32"/>
  <c r="G1055" i="32"/>
  <c r="G1054" i="32"/>
  <c r="G1053" i="32"/>
  <c r="G1052" i="32"/>
  <c r="G1051" i="32"/>
  <c r="G1050" i="32"/>
  <c r="G1049" i="32"/>
  <c r="G1048" i="32"/>
  <c r="L1048" i="9" s="1"/>
  <c r="G1047" i="32"/>
  <c r="G1046" i="32"/>
  <c r="G1045" i="32"/>
  <c r="G1044" i="32"/>
  <c r="G1043" i="32"/>
  <c r="G1042" i="32"/>
  <c r="G1041" i="32"/>
  <c r="G1040" i="32"/>
  <c r="G1039" i="32"/>
  <c r="G1038" i="32"/>
  <c r="G1037" i="32"/>
  <c r="G1036" i="32"/>
  <c r="G1035" i="32"/>
  <c r="G1034" i="32"/>
  <c r="G1033" i="32"/>
  <c r="G1032" i="32"/>
  <c r="L1032" i="9" s="1"/>
  <c r="G1031" i="32"/>
  <c r="G1030" i="32"/>
  <c r="G1029" i="32"/>
  <c r="G1028" i="32"/>
  <c r="G1027" i="32"/>
  <c r="G1026" i="32"/>
  <c r="G1025" i="32"/>
  <c r="G1024" i="32"/>
  <c r="G1023" i="32"/>
  <c r="G1022" i="32"/>
  <c r="G1021" i="32"/>
  <c r="G1020" i="32"/>
  <c r="G1019" i="32"/>
  <c r="G1018" i="32"/>
  <c r="G1017" i="32"/>
  <c r="G1016" i="32"/>
  <c r="L1016" i="9" s="1"/>
  <c r="G1015" i="32"/>
  <c r="G1014" i="32"/>
  <c r="G1013" i="32"/>
  <c r="G1012" i="32"/>
  <c r="G1011" i="32"/>
  <c r="G1010" i="32"/>
  <c r="G1009" i="32"/>
  <c r="G1008" i="32"/>
  <c r="G1007" i="32"/>
  <c r="G1006" i="32"/>
  <c r="G1005" i="32"/>
  <c r="G1004" i="32"/>
  <c r="G1003" i="32"/>
  <c r="G1002" i="32"/>
  <c r="G1001" i="32"/>
  <c r="G1000" i="32"/>
  <c r="L1000" i="9" s="1"/>
  <c r="G999" i="32"/>
  <c r="G998" i="32"/>
  <c r="G997" i="32"/>
  <c r="G996" i="32"/>
  <c r="G995" i="32"/>
  <c r="G994" i="32"/>
  <c r="G993" i="32"/>
  <c r="G992" i="32"/>
  <c r="G991" i="32"/>
  <c r="G990" i="32"/>
  <c r="G989" i="32"/>
  <c r="G988" i="32"/>
  <c r="G987" i="32"/>
  <c r="G986" i="32"/>
  <c r="G985" i="32"/>
  <c r="G984" i="32"/>
  <c r="L984" i="9" s="1"/>
  <c r="G983" i="32"/>
  <c r="G982" i="32"/>
  <c r="G981" i="32"/>
  <c r="G980" i="32"/>
  <c r="G979" i="32"/>
  <c r="G978" i="32"/>
  <c r="G977" i="32"/>
  <c r="G976" i="32"/>
  <c r="G975" i="32"/>
  <c r="G974" i="32"/>
  <c r="G973" i="32"/>
  <c r="G972" i="32"/>
  <c r="G971" i="32"/>
  <c r="G970" i="32"/>
  <c r="G969" i="32"/>
  <c r="G968" i="32"/>
  <c r="L968" i="9" s="1"/>
  <c r="G967" i="32"/>
  <c r="G966" i="32"/>
  <c r="G965" i="32"/>
  <c r="G964" i="32"/>
  <c r="G963" i="32"/>
  <c r="G962" i="32"/>
  <c r="G961" i="32"/>
  <c r="G960" i="32"/>
  <c r="G959" i="32"/>
  <c r="G958" i="32"/>
  <c r="G957" i="32"/>
  <c r="G956" i="32"/>
  <c r="G955" i="32"/>
  <c r="G954" i="32"/>
  <c r="G953" i="32"/>
  <c r="G952" i="32"/>
  <c r="L952" i="9" s="1"/>
  <c r="G951" i="32"/>
  <c r="G950" i="32"/>
  <c r="G949" i="32"/>
  <c r="G948" i="32"/>
  <c r="G947" i="32"/>
  <c r="G946" i="32"/>
  <c r="G945" i="32"/>
  <c r="G944" i="32"/>
  <c r="G943" i="32"/>
  <c r="G942" i="32"/>
  <c r="G941" i="32"/>
  <c r="G940" i="32"/>
  <c r="G939" i="32"/>
  <c r="G938" i="32"/>
  <c r="G937" i="32"/>
  <c r="G936" i="32"/>
  <c r="L936" i="9" s="1"/>
  <c r="G935" i="32"/>
  <c r="G934" i="32"/>
  <c r="G933" i="32"/>
  <c r="G932" i="32"/>
  <c r="G931" i="32"/>
  <c r="F931" i="32"/>
  <c r="G930" i="32"/>
  <c r="G929" i="32"/>
  <c r="G928" i="32"/>
  <c r="G927" i="32"/>
  <c r="G926" i="32"/>
  <c r="G925" i="32"/>
  <c r="G924" i="32"/>
  <c r="G923" i="32"/>
  <c r="G922" i="32"/>
  <c r="G921" i="32"/>
  <c r="L921" i="9" s="1"/>
  <c r="G920" i="32"/>
  <c r="G919" i="32"/>
  <c r="G918" i="32"/>
  <c r="G917" i="32"/>
  <c r="G916" i="32"/>
  <c r="G915" i="32"/>
  <c r="G914" i="32"/>
  <c r="G913" i="32"/>
  <c r="G912" i="32"/>
  <c r="G911" i="32"/>
  <c r="G910" i="32"/>
  <c r="G909" i="32"/>
  <c r="G908" i="32"/>
  <c r="G907" i="32"/>
  <c r="G906" i="32"/>
  <c r="G905" i="32"/>
  <c r="L905" i="9" s="1"/>
  <c r="G904" i="32"/>
  <c r="G903" i="32"/>
  <c r="G902" i="32"/>
  <c r="G901" i="32"/>
  <c r="G900" i="32"/>
  <c r="G899" i="32"/>
  <c r="G898" i="32"/>
  <c r="G897" i="32"/>
  <c r="G896" i="32"/>
  <c r="G895" i="32"/>
  <c r="G894" i="32"/>
  <c r="G893" i="32"/>
  <c r="G892" i="32"/>
  <c r="G891" i="32"/>
  <c r="G890" i="32"/>
  <c r="G889" i="32"/>
  <c r="L889" i="9" s="1"/>
  <c r="G888" i="32"/>
  <c r="G887" i="32"/>
  <c r="G886" i="32"/>
  <c r="G885" i="32"/>
  <c r="G884" i="32"/>
  <c r="G883" i="32"/>
  <c r="G882" i="32"/>
  <c r="G881" i="32"/>
  <c r="G880" i="32"/>
  <c r="G879" i="32"/>
  <c r="G878" i="32"/>
  <c r="G877" i="32"/>
  <c r="G876" i="32"/>
  <c r="G875" i="32"/>
  <c r="G874" i="32"/>
  <c r="G873" i="32"/>
  <c r="L873" i="9" s="1"/>
  <c r="G872" i="32"/>
  <c r="G871" i="32"/>
  <c r="G870" i="32"/>
  <c r="G869" i="32"/>
  <c r="G868" i="32"/>
  <c r="G867" i="32"/>
  <c r="G866" i="32"/>
  <c r="G865" i="32"/>
  <c r="G864" i="32"/>
  <c r="G863" i="32"/>
  <c r="G862" i="32"/>
  <c r="G861" i="32"/>
  <c r="G860" i="32"/>
  <c r="G859" i="32"/>
  <c r="G858" i="32"/>
  <c r="G857" i="32"/>
  <c r="L857" i="9" s="1"/>
  <c r="G856" i="32"/>
  <c r="G855" i="32"/>
  <c r="G854" i="32"/>
  <c r="G853" i="32"/>
  <c r="G852" i="32"/>
  <c r="G851" i="32"/>
  <c r="G850" i="32"/>
  <c r="G849" i="32"/>
  <c r="G848" i="32"/>
  <c r="G847" i="32"/>
  <c r="G846" i="32"/>
  <c r="G845" i="32"/>
  <c r="G844" i="32"/>
  <c r="G843" i="32"/>
  <c r="G842" i="32"/>
  <c r="G841" i="32"/>
  <c r="L841" i="9" s="1"/>
  <c r="G840" i="32"/>
  <c r="G839" i="32"/>
  <c r="G838" i="32"/>
  <c r="G837" i="32"/>
  <c r="G836" i="32"/>
  <c r="G835" i="32"/>
  <c r="G834" i="32"/>
  <c r="G833" i="32"/>
  <c r="G832" i="32"/>
  <c r="G831" i="32"/>
  <c r="G830" i="32"/>
  <c r="G829" i="32"/>
  <c r="G828" i="32"/>
  <c r="G827" i="32"/>
  <c r="G826" i="32"/>
  <c r="G825" i="32"/>
  <c r="L825" i="9" s="1"/>
  <c r="G824" i="32"/>
  <c r="G823" i="32"/>
  <c r="G822" i="32"/>
  <c r="G821" i="32"/>
  <c r="G820" i="32"/>
  <c r="G819" i="32"/>
  <c r="G818" i="32"/>
  <c r="G817" i="32"/>
  <c r="G816" i="32"/>
  <c r="G815" i="32"/>
  <c r="G814" i="32"/>
  <c r="G813" i="32"/>
  <c r="G812" i="32"/>
  <c r="G811" i="32"/>
  <c r="G810" i="32"/>
  <c r="G809" i="32"/>
  <c r="L809" i="9" s="1"/>
  <c r="G808" i="32"/>
  <c r="G807" i="32"/>
  <c r="G806" i="32"/>
  <c r="G805" i="32"/>
  <c r="G804" i="32"/>
  <c r="G803" i="32"/>
  <c r="G802" i="32"/>
  <c r="G801" i="32"/>
  <c r="G800" i="32"/>
  <c r="G799" i="32"/>
  <c r="G798" i="32"/>
  <c r="G797" i="32"/>
  <c r="G796" i="32"/>
  <c r="G795" i="32"/>
  <c r="G794" i="32"/>
  <c r="G793" i="32"/>
  <c r="L793" i="9" s="1"/>
  <c r="G792" i="32"/>
  <c r="G791" i="32"/>
  <c r="G790" i="32"/>
  <c r="G789" i="32"/>
  <c r="G788" i="32"/>
  <c r="G787" i="32"/>
  <c r="G786" i="32"/>
  <c r="G785" i="32"/>
  <c r="G784" i="32"/>
  <c r="G783" i="32"/>
  <c r="G782" i="32"/>
  <c r="G781" i="32"/>
  <c r="G780" i="32"/>
  <c r="G779" i="32"/>
  <c r="G778" i="32"/>
  <c r="G777" i="32"/>
  <c r="L777" i="9" s="1"/>
  <c r="G776" i="32"/>
  <c r="G775" i="32"/>
  <c r="G774" i="32"/>
  <c r="G773" i="32"/>
  <c r="G772" i="32"/>
  <c r="G771" i="32"/>
  <c r="G770" i="32"/>
  <c r="G769" i="32"/>
  <c r="G768" i="32"/>
  <c r="G767" i="32"/>
  <c r="G766" i="32"/>
  <c r="G765" i="32"/>
  <c r="G764" i="32"/>
  <c r="F763" i="32"/>
  <c r="G763" i="32" s="1"/>
  <c r="L763" i="9" s="1"/>
  <c r="G762" i="32"/>
  <c r="L762" i="9" s="1"/>
  <c r="G761" i="32"/>
  <c r="G760" i="32"/>
  <c r="G759" i="32"/>
  <c r="G758" i="32"/>
  <c r="G757" i="32"/>
  <c r="G756" i="32"/>
  <c r="G755" i="32"/>
  <c r="G754" i="32"/>
  <c r="G753" i="32"/>
  <c r="G752" i="32"/>
  <c r="G751" i="32"/>
  <c r="G750" i="32"/>
  <c r="G749" i="32"/>
  <c r="G748" i="32"/>
  <c r="G747" i="32"/>
  <c r="G746" i="32"/>
  <c r="L746" i="9" s="1"/>
  <c r="G745" i="32"/>
  <c r="G744" i="32"/>
  <c r="G743" i="32"/>
  <c r="G742" i="32"/>
  <c r="G741" i="32"/>
  <c r="G740" i="32"/>
  <c r="G739" i="32"/>
  <c r="G738" i="32"/>
  <c r="G737" i="32"/>
  <c r="G736" i="32"/>
  <c r="G735" i="32"/>
  <c r="G734" i="32"/>
  <c r="G733" i="32"/>
  <c r="G732" i="32"/>
  <c r="G731" i="32"/>
  <c r="G730" i="32"/>
  <c r="L730" i="9" s="1"/>
  <c r="G729" i="32"/>
  <c r="G728" i="32"/>
  <c r="G727" i="32"/>
  <c r="G726" i="32"/>
  <c r="G725" i="32"/>
  <c r="G724" i="32"/>
  <c r="G723" i="32"/>
  <c r="G722" i="32"/>
  <c r="G721" i="32"/>
  <c r="G720" i="32"/>
  <c r="G719" i="32"/>
  <c r="G718" i="32"/>
  <c r="G717" i="32"/>
  <c r="G716" i="32"/>
  <c r="G715" i="32"/>
  <c r="G714" i="32"/>
  <c r="L714" i="9" s="1"/>
  <c r="G713" i="32"/>
  <c r="G712" i="32"/>
  <c r="G711" i="32"/>
  <c r="G710" i="32"/>
  <c r="G709" i="32"/>
  <c r="G708" i="32"/>
  <c r="G707" i="32"/>
  <c r="G706" i="32"/>
  <c r="G705" i="32"/>
  <c r="G704" i="32"/>
  <c r="G703" i="32"/>
  <c r="G702" i="32"/>
  <c r="G701" i="32"/>
  <c r="G700" i="32"/>
  <c r="G699" i="32"/>
  <c r="G698" i="32"/>
  <c r="L698" i="9" s="1"/>
  <c r="G697" i="32"/>
  <c r="G696" i="32"/>
  <c r="G695" i="32"/>
  <c r="G694" i="32"/>
  <c r="G693" i="32"/>
  <c r="G692" i="32"/>
  <c r="G691" i="32"/>
  <c r="G690" i="32"/>
  <c r="G689" i="32"/>
  <c r="G688" i="32"/>
  <c r="G687" i="32"/>
  <c r="G686" i="32"/>
  <c r="G685" i="32"/>
  <c r="G684" i="32"/>
  <c r="G683" i="32"/>
  <c r="G682" i="32"/>
  <c r="L682" i="9" s="1"/>
  <c r="G681" i="32"/>
  <c r="G680" i="32"/>
  <c r="G679" i="32"/>
  <c r="G678" i="32"/>
  <c r="G677" i="32"/>
  <c r="G676" i="32"/>
  <c r="G675" i="32"/>
  <c r="G674" i="32"/>
  <c r="G673" i="32"/>
  <c r="G672" i="32"/>
  <c r="G671" i="32"/>
  <c r="G670" i="32"/>
  <c r="G669" i="32"/>
  <c r="G668" i="32"/>
  <c r="G667" i="32"/>
  <c r="G666" i="32"/>
  <c r="L666" i="9" s="1"/>
  <c r="G665" i="32"/>
  <c r="G664" i="32"/>
  <c r="G663" i="32"/>
  <c r="G662" i="32"/>
  <c r="G661" i="32"/>
  <c r="G660" i="32"/>
  <c r="G659" i="32"/>
  <c r="G658" i="32"/>
  <c r="G657" i="32"/>
  <c r="G656" i="32"/>
  <c r="G655" i="32"/>
  <c r="G654" i="32"/>
  <c r="G653" i="32"/>
  <c r="G652" i="32"/>
  <c r="G651" i="32"/>
  <c r="G650" i="32"/>
  <c r="L650" i="9" s="1"/>
  <c r="G649" i="32"/>
  <c r="G648" i="32"/>
  <c r="G647" i="32"/>
  <c r="G646" i="32"/>
  <c r="G645" i="32"/>
  <c r="G644" i="32"/>
  <c r="G643" i="32"/>
  <c r="G642" i="32"/>
  <c r="G641" i="32"/>
  <c r="G640" i="32"/>
  <c r="G639" i="32"/>
  <c r="G638" i="32"/>
  <c r="G637" i="32"/>
  <c r="G636" i="32"/>
  <c r="G635" i="32"/>
  <c r="G634" i="32"/>
  <c r="L634" i="9" s="1"/>
  <c r="G633" i="32"/>
  <c r="G632" i="32"/>
  <c r="G631" i="32"/>
  <c r="G630" i="32"/>
  <c r="G629" i="32"/>
  <c r="G628" i="32"/>
  <c r="G627" i="32"/>
  <c r="G626" i="32"/>
  <c r="G625" i="32"/>
  <c r="G624" i="32"/>
  <c r="G623" i="32"/>
  <c r="G622" i="32"/>
  <c r="G621" i="32"/>
  <c r="G620" i="32"/>
  <c r="G619" i="32"/>
  <c r="G618" i="32"/>
  <c r="L618" i="9" s="1"/>
  <c r="G617" i="32"/>
  <c r="G616" i="32"/>
  <c r="G615" i="32"/>
  <c r="G614" i="32"/>
  <c r="G613" i="32"/>
  <c r="G612" i="32"/>
  <c r="G611" i="32"/>
  <c r="G610" i="32"/>
  <c r="G609" i="32"/>
  <c r="G608" i="32"/>
  <c r="G607" i="32"/>
  <c r="G606" i="32"/>
  <c r="G605" i="32"/>
  <c r="G604" i="32"/>
  <c r="G603" i="32"/>
  <c r="G602" i="32"/>
  <c r="L602" i="9" s="1"/>
  <c r="G601" i="32"/>
  <c r="G600" i="32"/>
  <c r="G599" i="32"/>
  <c r="G598" i="32"/>
  <c r="G597" i="32"/>
  <c r="G596" i="32"/>
  <c r="F595" i="32"/>
  <c r="G595" i="32" s="1"/>
  <c r="L595" i="9" s="1"/>
  <c r="G594" i="32"/>
  <c r="G593" i="32"/>
  <c r="G592" i="32"/>
  <c r="G591" i="32"/>
  <c r="G590" i="32"/>
  <c r="G589" i="32"/>
  <c r="G588" i="32"/>
  <c r="G587" i="32"/>
  <c r="L587" i="9" s="1"/>
  <c r="G586" i="32"/>
  <c r="G585" i="32"/>
  <c r="G584" i="32"/>
  <c r="G583" i="32"/>
  <c r="G582" i="32"/>
  <c r="G581" i="32"/>
  <c r="G580" i="32"/>
  <c r="G579" i="32"/>
  <c r="G578" i="32"/>
  <c r="G577" i="32"/>
  <c r="G576" i="32"/>
  <c r="G575" i="32"/>
  <c r="G574" i="32"/>
  <c r="G573" i="32"/>
  <c r="G572" i="32"/>
  <c r="G571" i="32"/>
  <c r="L571" i="9" s="1"/>
  <c r="G570" i="32"/>
  <c r="G569" i="32"/>
  <c r="G568" i="32"/>
  <c r="G567" i="32"/>
  <c r="G566" i="32"/>
  <c r="G565" i="32"/>
  <c r="G564" i="32"/>
  <c r="G563" i="32"/>
  <c r="G562" i="32"/>
  <c r="G561" i="32"/>
  <c r="G560" i="32"/>
  <c r="G559" i="32"/>
  <c r="G558" i="32"/>
  <c r="G557" i="32"/>
  <c r="G556" i="32"/>
  <c r="G555" i="32"/>
  <c r="L555" i="9" s="1"/>
  <c r="G554" i="32"/>
  <c r="G553" i="32"/>
  <c r="G552" i="32"/>
  <c r="G551" i="32"/>
  <c r="G550" i="32"/>
  <c r="G549" i="32"/>
  <c r="G548" i="32"/>
  <c r="G547" i="32"/>
  <c r="G546" i="32"/>
  <c r="G545" i="32"/>
  <c r="G544" i="32"/>
  <c r="G543" i="32"/>
  <c r="G542" i="32"/>
  <c r="G541" i="32"/>
  <c r="G540" i="32"/>
  <c r="G539" i="32"/>
  <c r="L539" i="9" s="1"/>
  <c r="G538" i="32"/>
  <c r="G537" i="32"/>
  <c r="G536" i="32"/>
  <c r="G535" i="32"/>
  <c r="G534" i="32"/>
  <c r="G533" i="32"/>
  <c r="G532" i="32"/>
  <c r="G531" i="32"/>
  <c r="G530" i="32"/>
  <c r="G529" i="32"/>
  <c r="G528" i="32"/>
  <c r="G527" i="32"/>
  <c r="G526" i="32"/>
  <c r="G525" i="32"/>
  <c r="G524" i="32"/>
  <c r="G523" i="32"/>
  <c r="L523" i="9" s="1"/>
  <c r="G522" i="32"/>
  <c r="G521" i="32"/>
  <c r="G520" i="32"/>
  <c r="G519" i="32"/>
  <c r="G518" i="32"/>
  <c r="G517" i="32"/>
  <c r="G516" i="32"/>
  <c r="G515" i="32"/>
  <c r="G514" i="32"/>
  <c r="G513" i="32"/>
  <c r="G512" i="32"/>
  <c r="G511" i="32"/>
  <c r="G510" i="32"/>
  <c r="G509" i="32"/>
  <c r="G508" i="32"/>
  <c r="G507" i="32"/>
  <c r="L507" i="9" s="1"/>
  <c r="G506" i="32"/>
  <c r="G505" i="32"/>
  <c r="G504" i="32"/>
  <c r="G503" i="32"/>
  <c r="G502" i="32"/>
  <c r="G501" i="32"/>
  <c r="G500" i="32"/>
  <c r="G499" i="32"/>
  <c r="G498" i="32"/>
  <c r="G497" i="32"/>
  <c r="G496" i="32"/>
  <c r="G495" i="32"/>
  <c r="G494" i="32"/>
  <c r="G493" i="32"/>
  <c r="G492" i="32"/>
  <c r="G491" i="32"/>
  <c r="L491" i="9" s="1"/>
  <c r="G490" i="32"/>
  <c r="G489" i="32"/>
  <c r="G488" i="32"/>
  <c r="G487" i="32"/>
  <c r="G486" i="32"/>
  <c r="G485" i="32"/>
  <c r="G484" i="32"/>
  <c r="G483" i="32"/>
  <c r="G482" i="32"/>
  <c r="G481" i="32"/>
  <c r="G480" i="32"/>
  <c r="G479" i="32"/>
  <c r="G478" i="32"/>
  <c r="G477" i="32"/>
  <c r="G476" i="32"/>
  <c r="G475" i="32"/>
  <c r="L475" i="9" s="1"/>
  <c r="G474" i="32"/>
  <c r="G473" i="32"/>
  <c r="G472" i="32"/>
  <c r="G471" i="32"/>
  <c r="G470" i="32"/>
  <c r="G469" i="32"/>
  <c r="G468" i="32"/>
  <c r="G467" i="32"/>
  <c r="G466" i="32"/>
  <c r="G465" i="32"/>
  <c r="G464" i="32"/>
  <c r="G463" i="32"/>
  <c r="G462" i="32"/>
  <c r="G461" i="32"/>
  <c r="G460" i="32"/>
  <c r="G459" i="32"/>
  <c r="L459" i="9" s="1"/>
  <c r="G458" i="32"/>
  <c r="G457" i="32"/>
  <c r="G456" i="32"/>
  <c r="G455" i="32"/>
  <c r="G454" i="32"/>
  <c r="G453" i="32"/>
  <c r="G452" i="32"/>
  <c r="G451" i="32"/>
  <c r="G450" i="32"/>
  <c r="G449" i="32"/>
  <c r="G448" i="32"/>
  <c r="G447" i="32"/>
  <c r="G446" i="32"/>
  <c r="G445" i="32"/>
  <c r="G444" i="32"/>
  <c r="G443" i="32"/>
  <c r="L443" i="9" s="1"/>
  <c r="G442" i="32"/>
  <c r="G441" i="32"/>
  <c r="G440" i="32"/>
  <c r="G439" i="32"/>
  <c r="G438" i="32"/>
  <c r="G437" i="32"/>
  <c r="G436" i="32"/>
  <c r="G435" i="32"/>
  <c r="G434" i="32"/>
  <c r="G433" i="32"/>
  <c r="G432" i="32"/>
  <c r="G431" i="32"/>
  <c r="G430" i="32"/>
  <c r="G429" i="32"/>
  <c r="G428" i="32"/>
  <c r="G427" i="32"/>
  <c r="L427" i="9" s="1"/>
  <c r="F427" i="32"/>
  <c r="G426" i="32"/>
  <c r="G425" i="32"/>
  <c r="G424" i="32"/>
  <c r="G423" i="32"/>
  <c r="G422" i="32"/>
  <c r="G421" i="32"/>
  <c r="G420" i="32"/>
  <c r="G419" i="32"/>
  <c r="G418" i="32"/>
  <c r="G417" i="32"/>
  <c r="G416" i="32"/>
  <c r="G415" i="32"/>
  <c r="G414" i="32"/>
  <c r="G413" i="32"/>
  <c r="G412" i="32"/>
  <c r="L412" i="9" s="1"/>
  <c r="G411" i="32"/>
  <c r="G410" i="32"/>
  <c r="G409" i="32"/>
  <c r="G408" i="32"/>
  <c r="G407" i="32"/>
  <c r="G406" i="32"/>
  <c r="G405" i="32"/>
  <c r="G404" i="32"/>
  <c r="G403" i="32"/>
  <c r="G402" i="32"/>
  <c r="G401" i="32"/>
  <c r="G400" i="32"/>
  <c r="G399" i="32"/>
  <c r="G398" i="32"/>
  <c r="G397" i="32"/>
  <c r="G396" i="32"/>
  <c r="L396" i="9" s="1"/>
  <c r="G395" i="32"/>
  <c r="G394" i="32"/>
  <c r="G393" i="32"/>
  <c r="G392" i="32"/>
  <c r="G391" i="32"/>
  <c r="G390" i="32"/>
  <c r="G389" i="32"/>
  <c r="G388" i="32"/>
  <c r="G387" i="32"/>
  <c r="G386" i="32"/>
  <c r="G385" i="32"/>
  <c r="G384" i="32"/>
  <c r="G383" i="32"/>
  <c r="G382" i="32"/>
  <c r="G381" i="32"/>
  <c r="G380" i="32"/>
  <c r="L380" i="9" s="1"/>
  <c r="G379" i="32"/>
  <c r="G378" i="32"/>
  <c r="G377" i="32"/>
  <c r="G376" i="32"/>
  <c r="G375" i="32"/>
  <c r="G374" i="32"/>
  <c r="G373" i="32"/>
  <c r="G372" i="32"/>
  <c r="G371" i="32"/>
  <c r="G370" i="32"/>
  <c r="G369" i="32"/>
  <c r="G368" i="32"/>
  <c r="G367" i="32"/>
  <c r="G366" i="32"/>
  <c r="G365" i="32"/>
  <c r="G364" i="32"/>
  <c r="L364" i="9" s="1"/>
  <c r="G363" i="32"/>
  <c r="G362" i="32"/>
  <c r="G361" i="32"/>
  <c r="G360" i="32"/>
  <c r="G359" i="32"/>
  <c r="G358" i="32"/>
  <c r="G357" i="32"/>
  <c r="G356" i="32"/>
  <c r="G355" i="32"/>
  <c r="G354" i="32"/>
  <c r="G353" i="32"/>
  <c r="G352" i="32"/>
  <c r="G351" i="32"/>
  <c r="G350" i="32"/>
  <c r="G349" i="32"/>
  <c r="G348" i="32"/>
  <c r="L348" i="9" s="1"/>
  <c r="G347" i="32"/>
  <c r="G346" i="32"/>
  <c r="G345" i="32"/>
  <c r="G344" i="32"/>
  <c r="G343" i="32"/>
  <c r="G342" i="32"/>
  <c r="G341" i="32"/>
  <c r="G340" i="32"/>
  <c r="G339" i="32"/>
  <c r="G338" i="32"/>
  <c r="G337" i="32"/>
  <c r="G336" i="32"/>
  <c r="G335" i="32"/>
  <c r="G334" i="32"/>
  <c r="G333" i="32"/>
  <c r="G332" i="32"/>
  <c r="L332" i="9" s="1"/>
  <c r="G331" i="32"/>
  <c r="G330" i="32"/>
  <c r="G329" i="32"/>
  <c r="G328" i="32"/>
  <c r="G327" i="32"/>
  <c r="G326" i="32"/>
  <c r="G325" i="32"/>
  <c r="G324" i="32"/>
  <c r="G323" i="32"/>
  <c r="G322" i="32"/>
  <c r="G321" i="32"/>
  <c r="G320" i="32"/>
  <c r="G319" i="32"/>
  <c r="G318" i="32"/>
  <c r="G317" i="32"/>
  <c r="G316" i="32"/>
  <c r="L316" i="9" s="1"/>
  <c r="G315" i="32"/>
  <c r="G314" i="32"/>
  <c r="G313" i="32"/>
  <c r="G312" i="32"/>
  <c r="G311" i="32"/>
  <c r="G310" i="32"/>
  <c r="G309" i="32"/>
  <c r="G308" i="32"/>
  <c r="G307" i="32"/>
  <c r="G306" i="32"/>
  <c r="G305" i="32"/>
  <c r="G304" i="32"/>
  <c r="G303" i="32"/>
  <c r="G302" i="32"/>
  <c r="G301" i="32"/>
  <c r="G300" i="32"/>
  <c r="L300" i="9" s="1"/>
  <c r="G299" i="32"/>
  <c r="G298" i="32"/>
  <c r="G297" i="32"/>
  <c r="G296" i="32"/>
  <c r="G295" i="32"/>
  <c r="G294" i="32"/>
  <c r="G293" i="32"/>
  <c r="G292" i="32"/>
  <c r="G291" i="32"/>
  <c r="G290" i="32"/>
  <c r="G289" i="32"/>
  <c r="G288" i="32"/>
  <c r="G287" i="32"/>
  <c r="G286" i="32"/>
  <c r="G285" i="32"/>
  <c r="G284" i="32"/>
  <c r="L284" i="9" s="1"/>
  <c r="G283" i="32"/>
  <c r="G282" i="32"/>
  <c r="G281" i="32"/>
  <c r="G280" i="32"/>
  <c r="G279" i="32"/>
  <c r="G278" i="32"/>
  <c r="G277" i="32"/>
  <c r="G276" i="32"/>
  <c r="G275" i="32"/>
  <c r="G274" i="32"/>
  <c r="G273" i="32"/>
  <c r="G272" i="32"/>
  <c r="G271" i="32"/>
  <c r="G270" i="32"/>
  <c r="G269" i="32"/>
  <c r="G268" i="32"/>
  <c r="L268" i="9" s="1"/>
  <c r="G267" i="32"/>
  <c r="G266" i="32"/>
  <c r="G265" i="32"/>
  <c r="G264" i="32"/>
  <c r="G263" i="32"/>
  <c r="G262" i="32"/>
  <c r="G261" i="32"/>
  <c r="G260" i="32"/>
  <c r="G259" i="32"/>
  <c r="F259" i="32"/>
  <c r="G258" i="32"/>
  <c r="G257" i="32"/>
  <c r="G256" i="32"/>
  <c r="G255" i="32"/>
  <c r="G254" i="32"/>
  <c r="G253" i="32"/>
  <c r="G252" i="32"/>
  <c r="G251" i="32"/>
  <c r="G250" i="32"/>
  <c r="G249" i="32"/>
  <c r="G248" i="32"/>
  <c r="G247" i="32"/>
  <c r="G246" i="32"/>
  <c r="G245" i="32"/>
  <c r="G244" i="32"/>
  <c r="G243" i="32"/>
  <c r="G242" i="32"/>
  <c r="G241" i="32"/>
  <c r="G240" i="32"/>
  <c r="G239" i="32"/>
  <c r="G238" i="32"/>
  <c r="G237" i="32"/>
  <c r="G236" i="32"/>
  <c r="G235" i="32"/>
  <c r="G234" i="32"/>
  <c r="G233" i="32"/>
  <c r="G232" i="32"/>
  <c r="G231" i="32"/>
  <c r="G230" i="32"/>
  <c r="G229" i="32"/>
  <c r="G228" i="32"/>
  <c r="G227" i="32"/>
  <c r="G226" i="32"/>
  <c r="G225" i="32"/>
  <c r="G224" i="32"/>
  <c r="G223" i="32"/>
  <c r="G222" i="32"/>
  <c r="G221" i="32"/>
  <c r="G220" i="32"/>
  <c r="G219" i="32"/>
  <c r="G218" i="32"/>
  <c r="G217" i="32"/>
  <c r="G216" i="32"/>
  <c r="G215" i="32"/>
  <c r="G214" i="32"/>
  <c r="G213" i="32"/>
  <c r="G212" i="32"/>
  <c r="G211" i="32"/>
  <c r="G210" i="32"/>
  <c r="G209" i="32"/>
  <c r="G208" i="32"/>
  <c r="G207" i="32"/>
  <c r="G206" i="32"/>
  <c r="G205" i="32"/>
  <c r="G204" i="32"/>
  <c r="G203" i="32"/>
  <c r="G202" i="32"/>
  <c r="G201" i="32"/>
  <c r="G200" i="32"/>
  <c r="G199" i="32"/>
  <c r="G198" i="32"/>
  <c r="G197" i="32"/>
  <c r="G196" i="32"/>
  <c r="G195" i="32"/>
  <c r="G194" i="32"/>
  <c r="G193" i="32"/>
  <c r="G192" i="32"/>
  <c r="G191" i="32"/>
  <c r="G190" i="32"/>
  <c r="G189" i="32"/>
  <c r="G188" i="32"/>
  <c r="G187" i="32"/>
  <c r="G186" i="32"/>
  <c r="G185" i="32"/>
  <c r="G184" i="32"/>
  <c r="G183" i="32"/>
  <c r="G182" i="32"/>
  <c r="G181" i="32"/>
  <c r="G180" i="32"/>
  <c r="G179" i="32"/>
  <c r="G178" i="32"/>
  <c r="G177" i="32"/>
  <c r="G176" i="32"/>
  <c r="G175" i="32"/>
  <c r="G174" i="32"/>
  <c r="G173" i="32"/>
  <c r="G172" i="32"/>
  <c r="G171" i="32"/>
  <c r="G170" i="32"/>
  <c r="G169" i="32"/>
  <c r="G168" i="32"/>
  <c r="G167" i="32"/>
  <c r="G166" i="32"/>
  <c r="G165" i="32"/>
  <c r="G164" i="32"/>
  <c r="G163" i="32"/>
  <c r="G162" i="32"/>
  <c r="G161" i="32"/>
  <c r="G160" i="32"/>
  <c r="G159" i="32"/>
  <c r="G158" i="32"/>
  <c r="G157" i="32"/>
  <c r="G156" i="32"/>
  <c r="G155" i="32"/>
  <c r="G154" i="32"/>
  <c r="G153" i="32"/>
  <c r="G152" i="32"/>
  <c r="G151" i="32"/>
  <c r="G150" i="32"/>
  <c r="G149" i="32"/>
  <c r="G148" i="32"/>
  <c r="G147" i="32"/>
  <c r="G146" i="32"/>
  <c r="G145" i="32"/>
  <c r="G144" i="32"/>
  <c r="G143" i="32"/>
  <c r="G142" i="32"/>
  <c r="G141" i="32"/>
  <c r="G140" i="32"/>
  <c r="G139" i="32"/>
  <c r="G138" i="32"/>
  <c r="G137" i="32"/>
  <c r="G136" i="32"/>
  <c r="G135" i="32"/>
  <c r="G134" i="32"/>
  <c r="G133" i="32"/>
  <c r="G132" i="32"/>
  <c r="G131" i="32"/>
  <c r="G130" i="32"/>
  <c r="G129" i="32"/>
  <c r="G128" i="32"/>
  <c r="G127" i="32"/>
  <c r="G126" i="32"/>
  <c r="G125" i="32"/>
  <c r="G124" i="32"/>
  <c r="G123" i="32"/>
  <c r="G122" i="32"/>
  <c r="G121" i="32"/>
  <c r="G120" i="32"/>
  <c r="G119" i="32"/>
  <c r="G118" i="32"/>
  <c r="G117" i="32"/>
  <c r="G116" i="32"/>
  <c r="G115" i="32"/>
  <c r="G114" i="32"/>
  <c r="G113" i="32"/>
  <c r="G112" i="32"/>
  <c r="G111" i="32"/>
  <c r="G110" i="32"/>
  <c r="G109" i="32"/>
  <c r="G108" i="32"/>
  <c r="G107" i="32"/>
  <c r="G106" i="32"/>
  <c r="G105" i="32"/>
  <c r="G104" i="32"/>
  <c r="G103" i="32"/>
  <c r="G102" i="32"/>
  <c r="G101" i="32"/>
  <c r="G100" i="32"/>
  <c r="G99" i="32"/>
  <c r="G98" i="32"/>
  <c r="G97" i="32"/>
  <c r="G96" i="32"/>
  <c r="G95" i="32"/>
  <c r="G94" i="32"/>
  <c r="G93" i="32"/>
  <c r="G92" i="32"/>
  <c r="G91" i="32"/>
  <c r="F91" i="32"/>
  <c r="G90" i="32"/>
  <c r="G89" i="32"/>
  <c r="G88" i="32"/>
  <c r="G87" i="32"/>
  <c r="G86" i="32"/>
  <c r="G85" i="32"/>
  <c r="G84" i="32"/>
  <c r="G83" i="32"/>
  <c r="G82" i="32"/>
  <c r="G81" i="32"/>
  <c r="G80" i="32"/>
  <c r="G79" i="32"/>
  <c r="G78" i="32"/>
  <c r="L78" i="9" s="1"/>
  <c r="G77" i="32"/>
  <c r="G76" i="32"/>
  <c r="G75" i="32"/>
  <c r="G74" i="32"/>
  <c r="G73" i="32"/>
  <c r="G72" i="32"/>
  <c r="G71" i="32"/>
  <c r="G70" i="32"/>
  <c r="G69" i="32"/>
  <c r="G68" i="32"/>
  <c r="G67" i="32"/>
  <c r="G66" i="32"/>
  <c r="G65" i="32"/>
  <c r="G64" i="32"/>
  <c r="G63" i="32"/>
  <c r="G62" i="32"/>
  <c r="L62" i="9" s="1"/>
  <c r="G61" i="32"/>
  <c r="G60" i="32"/>
  <c r="G59" i="32"/>
  <c r="G58" i="32"/>
  <c r="G57" i="32"/>
  <c r="G56" i="32"/>
  <c r="G55" i="32"/>
  <c r="G54" i="32"/>
  <c r="G53" i="32"/>
  <c r="G52" i="32"/>
  <c r="G51" i="32"/>
  <c r="G50" i="32"/>
  <c r="G49" i="32"/>
  <c r="G48" i="32"/>
  <c r="G47" i="32"/>
  <c r="G46" i="32"/>
  <c r="L46" i="9" s="1"/>
  <c r="G45" i="32"/>
  <c r="G44" i="32"/>
  <c r="G43" i="32"/>
  <c r="G42" i="32"/>
  <c r="G41" i="32"/>
  <c r="G40" i="32"/>
  <c r="G39" i="32"/>
  <c r="G38" i="32"/>
  <c r="G37" i="32"/>
  <c r="G36" i="32"/>
  <c r="G35" i="32"/>
  <c r="G34" i="32"/>
  <c r="G33" i="32"/>
  <c r="G32" i="32"/>
  <c r="G31" i="32"/>
  <c r="G30" i="32"/>
  <c r="L30" i="9" s="1"/>
  <c r="G29" i="32"/>
  <c r="G28" i="32"/>
  <c r="G27" i="32"/>
  <c r="G26" i="32"/>
  <c r="G25" i="32"/>
  <c r="G24" i="32"/>
  <c r="G23" i="32"/>
  <c r="G22" i="32"/>
  <c r="G21" i="32"/>
  <c r="G20" i="32"/>
  <c r="G19" i="32"/>
  <c r="G18" i="32"/>
  <c r="G17" i="32"/>
  <c r="G16" i="32"/>
  <c r="G15" i="32"/>
  <c r="G14" i="32"/>
  <c r="L14" i="9" s="1"/>
  <c r="G13" i="32"/>
  <c r="G12" i="32"/>
  <c r="G11" i="32"/>
  <c r="G10" i="32"/>
  <c r="G9" i="32"/>
  <c r="G8" i="32"/>
  <c r="G7" i="32"/>
  <c r="G6" i="32"/>
  <c r="G5" i="32"/>
  <c r="G4" i="32"/>
  <c r="G3" i="32"/>
  <c r="G2" i="32"/>
  <c r="L8761" i="9"/>
  <c r="L8760" i="9"/>
  <c r="L8759" i="9"/>
  <c r="L8758" i="9"/>
  <c r="L8757" i="9"/>
  <c r="L8756" i="9"/>
  <c r="L8755" i="9"/>
  <c r="L8754" i="9"/>
  <c r="L8753" i="9"/>
  <c r="L8752" i="9"/>
  <c r="L8751" i="9"/>
  <c r="L8750" i="9"/>
  <c r="L8749" i="9"/>
  <c r="L8748" i="9"/>
  <c r="L8747" i="9"/>
  <c r="L8745" i="9"/>
  <c r="L8744" i="9"/>
  <c r="L8743" i="9"/>
  <c r="L8742" i="9"/>
  <c r="L8741" i="9"/>
  <c r="L8740" i="9"/>
  <c r="L8739" i="9"/>
  <c r="L8738" i="9"/>
  <c r="L8737" i="9"/>
  <c r="L8736" i="9"/>
  <c r="L8735" i="9"/>
  <c r="L8734" i="9"/>
  <c r="L8733" i="9"/>
  <c r="L8732" i="9"/>
  <c r="L8731" i="9"/>
  <c r="L8729" i="9"/>
  <c r="L8728" i="9"/>
  <c r="L8727" i="9"/>
  <c r="L8726" i="9"/>
  <c r="L8725" i="9"/>
  <c r="L8724" i="9"/>
  <c r="L8723" i="9"/>
  <c r="L8722" i="9"/>
  <c r="L8721" i="9"/>
  <c r="L8720" i="9"/>
  <c r="L8719" i="9"/>
  <c r="L8718" i="9"/>
  <c r="L8717" i="9"/>
  <c r="L8716" i="9"/>
  <c r="L8715" i="9"/>
  <c r="L8713" i="9"/>
  <c r="L8712" i="9"/>
  <c r="L8711" i="9"/>
  <c r="L8710" i="9"/>
  <c r="L8709" i="9"/>
  <c r="L8708" i="9"/>
  <c r="L8707" i="9"/>
  <c r="L8706" i="9"/>
  <c r="L8705" i="9"/>
  <c r="L8704" i="9"/>
  <c r="L8703" i="9"/>
  <c r="L8702" i="9"/>
  <c r="L8701" i="9"/>
  <c r="L8700" i="9"/>
  <c r="L8699" i="9"/>
  <c r="L8697" i="9"/>
  <c r="L8696" i="9"/>
  <c r="L8695" i="9"/>
  <c r="L8694" i="9"/>
  <c r="L8693" i="9"/>
  <c r="L8692" i="9"/>
  <c r="L8691" i="9"/>
  <c r="L8690" i="9"/>
  <c r="L8689" i="9"/>
  <c r="L8688" i="9"/>
  <c r="L8687" i="9"/>
  <c r="L8686" i="9"/>
  <c r="L8685" i="9"/>
  <c r="L8684" i="9"/>
  <c r="L8683" i="9"/>
  <c r="L8681" i="9"/>
  <c r="L8680" i="9"/>
  <c r="L8679" i="9"/>
  <c r="L8678" i="9"/>
  <c r="L8677" i="9"/>
  <c r="L8676" i="9"/>
  <c r="L8675" i="9"/>
  <c r="L8674" i="9"/>
  <c r="L8673" i="9"/>
  <c r="L8672" i="9"/>
  <c r="L8671" i="9"/>
  <c r="L8670" i="9"/>
  <c r="L8669" i="9"/>
  <c r="L8668" i="9"/>
  <c r="L8667" i="9"/>
  <c r="L8665" i="9"/>
  <c r="L8664" i="9"/>
  <c r="L8663" i="9"/>
  <c r="L8662" i="9"/>
  <c r="L8661" i="9"/>
  <c r="L8660" i="9"/>
  <c r="L8658" i="9"/>
  <c r="L8657" i="9"/>
  <c r="L8656" i="9"/>
  <c r="L8655" i="9"/>
  <c r="L8654" i="9"/>
  <c r="L8653" i="9"/>
  <c r="L8652" i="9"/>
  <c r="L8650" i="9"/>
  <c r="L8649" i="9"/>
  <c r="L8648" i="9"/>
  <c r="L8647" i="9"/>
  <c r="L8646" i="9"/>
  <c r="L8645" i="9"/>
  <c r="L8644" i="9"/>
  <c r="L8643" i="9"/>
  <c r="L8642" i="9"/>
  <c r="L8641" i="9"/>
  <c r="L8640" i="9"/>
  <c r="L8639" i="9"/>
  <c r="L8638" i="9"/>
  <c r="L8637" i="9"/>
  <c r="L8636" i="9"/>
  <c r="L8634" i="9"/>
  <c r="L8633" i="9"/>
  <c r="L8632" i="9"/>
  <c r="L8631" i="9"/>
  <c r="L8630" i="9"/>
  <c r="L8629" i="9"/>
  <c r="L8628" i="9"/>
  <c r="L8627" i="9"/>
  <c r="L8626" i="9"/>
  <c r="L8625" i="9"/>
  <c r="L8624" i="9"/>
  <c r="L8623" i="9"/>
  <c r="L8622" i="9"/>
  <c r="L8621" i="9"/>
  <c r="L8620" i="9"/>
  <c r="L8618" i="9"/>
  <c r="L8617" i="9"/>
  <c r="L8616" i="9"/>
  <c r="L8615" i="9"/>
  <c r="L8614" i="9"/>
  <c r="L8613" i="9"/>
  <c r="L8612" i="9"/>
  <c r="L8611" i="9"/>
  <c r="L8610" i="9"/>
  <c r="L8609" i="9"/>
  <c r="L8608" i="9"/>
  <c r="L8607" i="9"/>
  <c r="L8606" i="9"/>
  <c r="L8605" i="9"/>
  <c r="L8604" i="9"/>
  <c r="L8602" i="9"/>
  <c r="L8601" i="9"/>
  <c r="L8600" i="9"/>
  <c r="L8599" i="9"/>
  <c r="L8598" i="9"/>
  <c r="L8597" i="9"/>
  <c r="L8596" i="9"/>
  <c r="L8595" i="9"/>
  <c r="L8594" i="9"/>
  <c r="L8593" i="9"/>
  <c r="L8592" i="9"/>
  <c r="L8591" i="9"/>
  <c r="L8590" i="9"/>
  <c r="L8589" i="9"/>
  <c r="L8588" i="9"/>
  <c r="L8586" i="9"/>
  <c r="L8585" i="9"/>
  <c r="L8584" i="9"/>
  <c r="L8583" i="9"/>
  <c r="L8582" i="9"/>
  <c r="L8581" i="9"/>
  <c r="L8580" i="9"/>
  <c r="L8579" i="9"/>
  <c r="L8578" i="9"/>
  <c r="L8577" i="9"/>
  <c r="L8576" i="9"/>
  <c r="L8575" i="9"/>
  <c r="L8574" i="9"/>
  <c r="L8573" i="9"/>
  <c r="L8572" i="9"/>
  <c r="L8570" i="9"/>
  <c r="L8569" i="9"/>
  <c r="L8568" i="9"/>
  <c r="L8567" i="9"/>
  <c r="L8566" i="9"/>
  <c r="L8565" i="9"/>
  <c r="L8564" i="9"/>
  <c r="L8563" i="9"/>
  <c r="L8562" i="9"/>
  <c r="L8561" i="9"/>
  <c r="L8560" i="9"/>
  <c r="L8559" i="9"/>
  <c r="L8558" i="9"/>
  <c r="L8557" i="9"/>
  <c r="L8556" i="9"/>
  <c r="L8554" i="9"/>
  <c r="L8553" i="9"/>
  <c r="L8552" i="9"/>
  <c r="L8551" i="9"/>
  <c r="L8550" i="9"/>
  <c r="L8549" i="9"/>
  <c r="L8548" i="9"/>
  <c r="L8547" i="9"/>
  <c r="L8546" i="9"/>
  <c r="L8545" i="9"/>
  <c r="L8544" i="9"/>
  <c r="L8543" i="9"/>
  <c r="L8542" i="9"/>
  <c r="L8541" i="9"/>
  <c r="L8540" i="9"/>
  <c r="L8538" i="9"/>
  <c r="L8537" i="9"/>
  <c r="L8536" i="9"/>
  <c r="L8535" i="9"/>
  <c r="L8534" i="9"/>
  <c r="L8533" i="9"/>
  <c r="L8532" i="9"/>
  <c r="L8531" i="9"/>
  <c r="L8530" i="9"/>
  <c r="L8529" i="9"/>
  <c r="L8528" i="9"/>
  <c r="L8527" i="9"/>
  <c r="L8526" i="9"/>
  <c r="L8525" i="9"/>
  <c r="L8524" i="9"/>
  <c r="L8522" i="9"/>
  <c r="L8521" i="9"/>
  <c r="L8520" i="9"/>
  <c r="L8519" i="9"/>
  <c r="L8518" i="9"/>
  <c r="L8517" i="9"/>
  <c r="L8516" i="9"/>
  <c r="L8515" i="9"/>
  <c r="L8514" i="9"/>
  <c r="L8513" i="9"/>
  <c r="L8512" i="9"/>
  <c r="L8511" i="9"/>
  <c r="L8510" i="9"/>
  <c r="L8509" i="9"/>
  <c r="L8508" i="9"/>
  <c r="L8506" i="9"/>
  <c r="L8505" i="9"/>
  <c r="L8504" i="9"/>
  <c r="L8503" i="9"/>
  <c r="L8502" i="9"/>
  <c r="L8501" i="9"/>
  <c r="L8500" i="9"/>
  <c r="L8499" i="9"/>
  <c r="L8498" i="9"/>
  <c r="L8497" i="9"/>
  <c r="L8496" i="9"/>
  <c r="L8495" i="9"/>
  <c r="L8494" i="9"/>
  <c r="L8493" i="9"/>
  <c r="L8492" i="9"/>
  <c r="L8490" i="9"/>
  <c r="L8489" i="9"/>
  <c r="L8488" i="9"/>
  <c r="L8487" i="9"/>
  <c r="L8486" i="9"/>
  <c r="L8485" i="9"/>
  <c r="L8484" i="9"/>
  <c r="L8483" i="9"/>
  <c r="L8482" i="9"/>
  <c r="L8481" i="9"/>
  <c r="L8480" i="9"/>
  <c r="L8479" i="9"/>
  <c r="L8478" i="9"/>
  <c r="L8477" i="9"/>
  <c r="L8475" i="9"/>
  <c r="L8474" i="9"/>
  <c r="L8473" i="9"/>
  <c r="L8472" i="9"/>
  <c r="L8471" i="9"/>
  <c r="L8470" i="9"/>
  <c r="L8469" i="9"/>
  <c r="L8468" i="9"/>
  <c r="L8467" i="9"/>
  <c r="L8466" i="9"/>
  <c r="L8465" i="9"/>
  <c r="L8464" i="9"/>
  <c r="L8463" i="9"/>
  <c r="L8462" i="9"/>
  <c r="L8461" i="9"/>
  <c r="L8459" i="9"/>
  <c r="L8458" i="9"/>
  <c r="L8457" i="9"/>
  <c r="L8456" i="9"/>
  <c r="L8455" i="9"/>
  <c r="L8454" i="9"/>
  <c r="L8453" i="9"/>
  <c r="L8452" i="9"/>
  <c r="L8451" i="9"/>
  <c r="L8450" i="9"/>
  <c r="L8449" i="9"/>
  <c r="L8448" i="9"/>
  <c r="L8447" i="9"/>
  <c r="L8446" i="9"/>
  <c r="L8445" i="9"/>
  <c r="L8443" i="9"/>
  <c r="L8442" i="9"/>
  <c r="L8441" i="9"/>
  <c r="L8440" i="9"/>
  <c r="L8439" i="9"/>
  <c r="L8438" i="9"/>
  <c r="L8437" i="9"/>
  <c r="L8436" i="9"/>
  <c r="L8435" i="9"/>
  <c r="L8434" i="9"/>
  <c r="L8433" i="9"/>
  <c r="L8432" i="9"/>
  <c r="L8431" i="9"/>
  <c r="L8430" i="9"/>
  <c r="L8429" i="9"/>
  <c r="L8427" i="9"/>
  <c r="L8426" i="9"/>
  <c r="L8425" i="9"/>
  <c r="L8424" i="9"/>
  <c r="L8423" i="9"/>
  <c r="L8422" i="9"/>
  <c r="L8421" i="9"/>
  <c r="L8420" i="9"/>
  <c r="L8419" i="9"/>
  <c r="L8418" i="9"/>
  <c r="L8417" i="9"/>
  <c r="L8416" i="9"/>
  <c r="L8415" i="9"/>
  <c r="L8414" i="9"/>
  <c r="L8413" i="9"/>
  <c r="L8411" i="9"/>
  <c r="L8410" i="9"/>
  <c r="L8409" i="9"/>
  <c r="L8408" i="9"/>
  <c r="L8407" i="9"/>
  <c r="L8406" i="9"/>
  <c r="L8405" i="9"/>
  <c r="L8404" i="9"/>
  <c r="L8403" i="9"/>
  <c r="L8402" i="9"/>
  <c r="L8401" i="9"/>
  <c r="L8400" i="9"/>
  <c r="L8399" i="9"/>
  <c r="L8398" i="9"/>
  <c r="L8397" i="9"/>
  <c r="L8395" i="9"/>
  <c r="L8394" i="9"/>
  <c r="L8393" i="9"/>
  <c r="L8392" i="9"/>
  <c r="L8391" i="9"/>
  <c r="L8390" i="9"/>
  <c r="L8389" i="9"/>
  <c r="L8388" i="9"/>
  <c r="L8387" i="9"/>
  <c r="L8386" i="9"/>
  <c r="L8385" i="9"/>
  <c r="L8384" i="9"/>
  <c r="L8383" i="9"/>
  <c r="L8382" i="9"/>
  <c r="L8381" i="9"/>
  <c r="L8379" i="9"/>
  <c r="L8378" i="9"/>
  <c r="L8377" i="9"/>
  <c r="L8376" i="9"/>
  <c r="L8375" i="9"/>
  <c r="L8374" i="9"/>
  <c r="L8373" i="9"/>
  <c r="L8372" i="9"/>
  <c r="L8371" i="9"/>
  <c r="L8370" i="9"/>
  <c r="L8369" i="9"/>
  <c r="L8368" i="9"/>
  <c r="L8367" i="9"/>
  <c r="L8366" i="9"/>
  <c r="L8365" i="9"/>
  <c r="L8363" i="9"/>
  <c r="L8362" i="9"/>
  <c r="L8361" i="9"/>
  <c r="L8360" i="9"/>
  <c r="L8359" i="9"/>
  <c r="L8358" i="9"/>
  <c r="L8357" i="9"/>
  <c r="L8356" i="9"/>
  <c r="L8355" i="9"/>
  <c r="L8354" i="9"/>
  <c r="L8353" i="9"/>
  <c r="L8352" i="9"/>
  <c r="L8351" i="9"/>
  <c r="L8350" i="9"/>
  <c r="L8349" i="9"/>
  <c r="L8347" i="9"/>
  <c r="L8346" i="9"/>
  <c r="L8345" i="9"/>
  <c r="L8344" i="9"/>
  <c r="L8343" i="9"/>
  <c r="L8342" i="9"/>
  <c r="L8341" i="9"/>
  <c r="L8340" i="9"/>
  <c r="L8339" i="9"/>
  <c r="L8338" i="9"/>
  <c r="L8337" i="9"/>
  <c r="L8336" i="9"/>
  <c r="L8335" i="9"/>
  <c r="L8334" i="9"/>
  <c r="L8333" i="9"/>
  <c r="L8331" i="9"/>
  <c r="L8330" i="9"/>
  <c r="L8329" i="9"/>
  <c r="L8328" i="9"/>
  <c r="L8327" i="9"/>
  <c r="L8326" i="9"/>
  <c r="L8325" i="9"/>
  <c r="L8324" i="9"/>
  <c r="L8322" i="9"/>
  <c r="L8321" i="9"/>
  <c r="L8320" i="9"/>
  <c r="L8319" i="9"/>
  <c r="L8318" i="9"/>
  <c r="L8317" i="9"/>
  <c r="L8316" i="9"/>
  <c r="L8315" i="9"/>
  <c r="L8314" i="9"/>
  <c r="L8313" i="9"/>
  <c r="L8312" i="9"/>
  <c r="L8311" i="9"/>
  <c r="L8310" i="9"/>
  <c r="L8309" i="9"/>
  <c r="L8308" i="9"/>
  <c r="L8307" i="9"/>
  <c r="L8306" i="9"/>
  <c r="L8305" i="9"/>
  <c r="L8304" i="9"/>
  <c r="L8303" i="9"/>
  <c r="L8302" i="9"/>
  <c r="L8301" i="9"/>
  <c r="L8300" i="9"/>
  <c r="L8299" i="9"/>
  <c r="L8298" i="9"/>
  <c r="L8297" i="9"/>
  <c r="L8296" i="9"/>
  <c r="L8295" i="9"/>
  <c r="L8294" i="9"/>
  <c r="L8293" i="9"/>
  <c r="L8292" i="9"/>
  <c r="L8291" i="9"/>
  <c r="L8290" i="9"/>
  <c r="L8289" i="9"/>
  <c r="L8288" i="9"/>
  <c r="L8287" i="9"/>
  <c r="L8286" i="9"/>
  <c r="L8285" i="9"/>
  <c r="L8284" i="9"/>
  <c r="L8283" i="9"/>
  <c r="L8282" i="9"/>
  <c r="L8281" i="9"/>
  <c r="L8280" i="9"/>
  <c r="L8279" i="9"/>
  <c r="L8278" i="9"/>
  <c r="L8277" i="9"/>
  <c r="L8276" i="9"/>
  <c r="L8275" i="9"/>
  <c r="L8274" i="9"/>
  <c r="L8273" i="9"/>
  <c r="L8272" i="9"/>
  <c r="L8271" i="9"/>
  <c r="L8270" i="9"/>
  <c r="L8269" i="9"/>
  <c r="L8268" i="9"/>
  <c r="L8267" i="9"/>
  <c r="L8266" i="9"/>
  <c r="L8265" i="9"/>
  <c r="L8264" i="9"/>
  <c r="L8263" i="9"/>
  <c r="L8262" i="9"/>
  <c r="L8261" i="9"/>
  <c r="L8260" i="9"/>
  <c r="L8259" i="9"/>
  <c r="L8258" i="9"/>
  <c r="L8257" i="9"/>
  <c r="L8256" i="9"/>
  <c r="L8255" i="9"/>
  <c r="L8254" i="9"/>
  <c r="L8253" i="9"/>
  <c r="L8252" i="9"/>
  <c r="L8251" i="9"/>
  <c r="L8250" i="9"/>
  <c r="L8249" i="9"/>
  <c r="L8248" i="9"/>
  <c r="L8247" i="9"/>
  <c r="L8246" i="9"/>
  <c r="L8245" i="9"/>
  <c r="L8244" i="9"/>
  <c r="L8243" i="9"/>
  <c r="L8242" i="9"/>
  <c r="L8241" i="9"/>
  <c r="L8240" i="9"/>
  <c r="L8239" i="9"/>
  <c r="L8238" i="9"/>
  <c r="L8237" i="9"/>
  <c r="L8236" i="9"/>
  <c r="L8235" i="9"/>
  <c r="L8234" i="9"/>
  <c r="L8233" i="9"/>
  <c r="L8232" i="9"/>
  <c r="L8231" i="9"/>
  <c r="L8230" i="9"/>
  <c r="L8229" i="9"/>
  <c r="L8228" i="9"/>
  <c r="L8227" i="9"/>
  <c r="L8226" i="9"/>
  <c r="L8225" i="9"/>
  <c r="L8224" i="9"/>
  <c r="L8223" i="9"/>
  <c r="L8222" i="9"/>
  <c r="L8221" i="9"/>
  <c r="L8220" i="9"/>
  <c r="L8219" i="9"/>
  <c r="L8218" i="9"/>
  <c r="L8217" i="9"/>
  <c r="L8216" i="9"/>
  <c r="L8215" i="9"/>
  <c r="L8214" i="9"/>
  <c r="L8213" i="9"/>
  <c r="L8212" i="9"/>
  <c r="L8211" i="9"/>
  <c r="L8210" i="9"/>
  <c r="L8209" i="9"/>
  <c r="L8208" i="9"/>
  <c r="L8207" i="9"/>
  <c r="L8206" i="9"/>
  <c r="L8205" i="9"/>
  <c r="L8204" i="9"/>
  <c r="L8203" i="9"/>
  <c r="L8202" i="9"/>
  <c r="L8201" i="9"/>
  <c r="L8200" i="9"/>
  <c r="L8199" i="9"/>
  <c r="L8198" i="9"/>
  <c r="L8197" i="9"/>
  <c r="L8196" i="9"/>
  <c r="L8195" i="9"/>
  <c r="L8194" i="9"/>
  <c r="L8193" i="9"/>
  <c r="L8192" i="9"/>
  <c r="L8191" i="9"/>
  <c r="L8190" i="9"/>
  <c r="L8189" i="9"/>
  <c r="L8188" i="9"/>
  <c r="L8187" i="9"/>
  <c r="L8186" i="9"/>
  <c r="L8185" i="9"/>
  <c r="L8184" i="9"/>
  <c r="L8183" i="9"/>
  <c r="L8182" i="9"/>
  <c r="L8181" i="9"/>
  <c r="L8180" i="9"/>
  <c r="L8179" i="9"/>
  <c r="L8178" i="9"/>
  <c r="L8177" i="9"/>
  <c r="L8176" i="9"/>
  <c r="L8175" i="9"/>
  <c r="L8174" i="9"/>
  <c r="L8173" i="9"/>
  <c r="L8172" i="9"/>
  <c r="L8171" i="9"/>
  <c r="L8170" i="9"/>
  <c r="L8169" i="9"/>
  <c r="L8168" i="9"/>
  <c r="L8167" i="9"/>
  <c r="L8166" i="9"/>
  <c r="L8165" i="9"/>
  <c r="L8164" i="9"/>
  <c r="L8163" i="9"/>
  <c r="L8162" i="9"/>
  <c r="L8161" i="9"/>
  <c r="L8160" i="9"/>
  <c r="L8159" i="9"/>
  <c r="L8158" i="9"/>
  <c r="L8157" i="9"/>
  <c r="L8156" i="9"/>
  <c r="L8154" i="9"/>
  <c r="L8153" i="9"/>
  <c r="L8152" i="9"/>
  <c r="L8151" i="9"/>
  <c r="L8150" i="9"/>
  <c r="L8149" i="9"/>
  <c r="L8148" i="9"/>
  <c r="L8147" i="9"/>
  <c r="L8146" i="9"/>
  <c r="L8145" i="9"/>
  <c r="L8144" i="9"/>
  <c r="L8143" i="9"/>
  <c r="L8141" i="9"/>
  <c r="L8140" i="9"/>
  <c r="L8139" i="9"/>
  <c r="L8138" i="9"/>
  <c r="L8137" i="9"/>
  <c r="L8136" i="9"/>
  <c r="L8135" i="9"/>
  <c r="L8134" i="9"/>
  <c r="L8133" i="9"/>
  <c r="L8132" i="9"/>
  <c r="L8131" i="9"/>
  <c r="L8130" i="9"/>
  <c r="L8129" i="9"/>
  <c r="L8128" i="9"/>
  <c r="L8127" i="9"/>
  <c r="L8125" i="9"/>
  <c r="L8124" i="9"/>
  <c r="L8123" i="9"/>
  <c r="L8122" i="9"/>
  <c r="L8121" i="9"/>
  <c r="L8120" i="9"/>
  <c r="L8119" i="9"/>
  <c r="L8118" i="9"/>
  <c r="L8117" i="9"/>
  <c r="L8116" i="9"/>
  <c r="L8115" i="9"/>
  <c r="L8114" i="9"/>
  <c r="L8113" i="9"/>
  <c r="L8112" i="9"/>
  <c r="L8111" i="9"/>
  <c r="L8109" i="9"/>
  <c r="L8108" i="9"/>
  <c r="L8107" i="9"/>
  <c r="L8106" i="9"/>
  <c r="L8105" i="9"/>
  <c r="L8104" i="9"/>
  <c r="L8103" i="9"/>
  <c r="L8102" i="9"/>
  <c r="L8101" i="9"/>
  <c r="L8100" i="9"/>
  <c r="L8099" i="9"/>
  <c r="L8098" i="9"/>
  <c r="L8097" i="9"/>
  <c r="L8096" i="9"/>
  <c r="L8095" i="9"/>
  <c r="L8093" i="9"/>
  <c r="L8092" i="9"/>
  <c r="L8091" i="9"/>
  <c r="L8090" i="9"/>
  <c r="L8089" i="9"/>
  <c r="L8088" i="9"/>
  <c r="L8087" i="9"/>
  <c r="L8086" i="9"/>
  <c r="L8085" i="9"/>
  <c r="L8084" i="9"/>
  <c r="L8083" i="9"/>
  <c r="L8082" i="9"/>
  <c r="L8081" i="9"/>
  <c r="L8080" i="9"/>
  <c r="L8079" i="9"/>
  <c r="L8077" i="9"/>
  <c r="L8076" i="9"/>
  <c r="L8075" i="9"/>
  <c r="L8074" i="9"/>
  <c r="L8073" i="9"/>
  <c r="L8072" i="9"/>
  <c r="L8071" i="9"/>
  <c r="L8070" i="9"/>
  <c r="L8069" i="9"/>
  <c r="L8068" i="9"/>
  <c r="L8067" i="9"/>
  <c r="L8066" i="9"/>
  <c r="L8065" i="9"/>
  <c r="L8064" i="9"/>
  <c r="L8063" i="9"/>
  <c r="L8061" i="9"/>
  <c r="L8060" i="9"/>
  <c r="L8059" i="9"/>
  <c r="L8058" i="9"/>
  <c r="L8057" i="9"/>
  <c r="L8056" i="9"/>
  <c r="L8055" i="9"/>
  <c r="L8054" i="9"/>
  <c r="L8053" i="9"/>
  <c r="L8052" i="9"/>
  <c r="L8051" i="9"/>
  <c r="L8050" i="9"/>
  <c r="L8049" i="9"/>
  <c r="L8048" i="9"/>
  <c r="L8047" i="9"/>
  <c r="L8045" i="9"/>
  <c r="L8044" i="9"/>
  <c r="L8043" i="9"/>
  <c r="L8042" i="9"/>
  <c r="L8041" i="9"/>
  <c r="L8040" i="9"/>
  <c r="L8039" i="9"/>
  <c r="L8038" i="9"/>
  <c r="L8037" i="9"/>
  <c r="L8036" i="9"/>
  <c r="L8035" i="9"/>
  <c r="L8034" i="9"/>
  <c r="L8033" i="9"/>
  <c r="L8032" i="9"/>
  <c r="L8031" i="9"/>
  <c r="L8029" i="9"/>
  <c r="L8028" i="9"/>
  <c r="L8027" i="9"/>
  <c r="L8026" i="9"/>
  <c r="L8025" i="9"/>
  <c r="L8024" i="9"/>
  <c r="L8023" i="9"/>
  <c r="L8022" i="9"/>
  <c r="L8021" i="9"/>
  <c r="L8020" i="9"/>
  <c r="L8019" i="9"/>
  <c r="L8018" i="9"/>
  <c r="L8017" i="9"/>
  <c r="L8016" i="9"/>
  <c r="L8015" i="9"/>
  <c r="L8013" i="9"/>
  <c r="L8012" i="9"/>
  <c r="L8011" i="9"/>
  <c r="L8010" i="9"/>
  <c r="L8009" i="9"/>
  <c r="L8008" i="9"/>
  <c r="L8007" i="9"/>
  <c r="L8006" i="9"/>
  <c r="L8005" i="9"/>
  <c r="L8004" i="9"/>
  <c r="L8003" i="9"/>
  <c r="L8002" i="9"/>
  <c r="L8001" i="9"/>
  <c r="L8000" i="9"/>
  <c r="L7999" i="9"/>
  <c r="L7997" i="9"/>
  <c r="L7996" i="9"/>
  <c r="L7995" i="9"/>
  <c r="L7994" i="9"/>
  <c r="L7993" i="9"/>
  <c r="L7992" i="9"/>
  <c r="L7991" i="9"/>
  <c r="L7990" i="9"/>
  <c r="L7989" i="9"/>
  <c r="L7988" i="9"/>
  <c r="L7986" i="9"/>
  <c r="L7985" i="9"/>
  <c r="L7984" i="9"/>
  <c r="L7982" i="9"/>
  <c r="L7981" i="9"/>
  <c r="L7980" i="9"/>
  <c r="L7979" i="9"/>
  <c r="L7978" i="9"/>
  <c r="L7977" i="9"/>
  <c r="L7976" i="9"/>
  <c r="L7975" i="9"/>
  <c r="L7974" i="9"/>
  <c r="L7973" i="9"/>
  <c r="L7972" i="9"/>
  <c r="L7971" i="9"/>
  <c r="L7970" i="9"/>
  <c r="L7969" i="9"/>
  <c r="L7968" i="9"/>
  <c r="L7966" i="9"/>
  <c r="L7965" i="9"/>
  <c r="L7964" i="9"/>
  <c r="L7963" i="9"/>
  <c r="L7962" i="9"/>
  <c r="L7961" i="9"/>
  <c r="L7960" i="9"/>
  <c r="L7959" i="9"/>
  <c r="L7958" i="9"/>
  <c r="L7957" i="9"/>
  <c r="L7956" i="9"/>
  <c r="L7955" i="9"/>
  <c r="L7954" i="9"/>
  <c r="L7953" i="9"/>
  <c r="L7952" i="9"/>
  <c r="L7950" i="9"/>
  <c r="L7949" i="9"/>
  <c r="L7948" i="9"/>
  <c r="L7947" i="9"/>
  <c r="L7946" i="9"/>
  <c r="L7945" i="9"/>
  <c r="L7944" i="9"/>
  <c r="L7943" i="9"/>
  <c r="L7942" i="9"/>
  <c r="L7941" i="9"/>
  <c r="L7940" i="9"/>
  <c r="L7939" i="9"/>
  <c r="L7938" i="9"/>
  <c r="L7937" i="9"/>
  <c r="L7936" i="9"/>
  <c r="L7934" i="9"/>
  <c r="L7933" i="9"/>
  <c r="L7932" i="9"/>
  <c r="L7931" i="9"/>
  <c r="L7930" i="9"/>
  <c r="L7929" i="9"/>
  <c r="L7928" i="9"/>
  <c r="L7927" i="9"/>
  <c r="L7926" i="9"/>
  <c r="L7925" i="9"/>
  <c r="L7924" i="9"/>
  <c r="L7923" i="9"/>
  <c r="L7922" i="9"/>
  <c r="L7921" i="9"/>
  <c r="L7920" i="9"/>
  <c r="L7918" i="9"/>
  <c r="L7917" i="9"/>
  <c r="L7916" i="9"/>
  <c r="L7915" i="9"/>
  <c r="L7914" i="9"/>
  <c r="L7913" i="9"/>
  <c r="L7912" i="9"/>
  <c r="L7911" i="9"/>
  <c r="L7910" i="9"/>
  <c r="L7909" i="9"/>
  <c r="L7908" i="9"/>
  <c r="L7907" i="9"/>
  <c r="L7906" i="9"/>
  <c r="L7905" i="9"/>
  <c r="L7904" i="9"/>
  <c r="L7902" i="9"/>
  <c r="L7901" i="9"/>
  <c r="L7900" i="9"/>
  <c r="L7899" i="9"/>
  <c r="L7898" i="9"/>
  <c r="L7897" i="9"/>
  <c r="L7896" i="9"/>
  <c r="L7895" i="9"/>
  <c r="L7894" i="9"/>
  <c r="L7893" i="9"/>
  <c r="L7892" i="9"/>
  <c r="L7891" i="9"/>
  <c r="L7890" i="9"/>
  <c r="L7889" i="9"/>
  <c r="L7888" i="9"/>
  <c r="L7886" i="9"/>
  <c r="L7885" i="9"/>
  <c r="L7884" i="9"/>
  <c r="L7883" i="9"/>
  <c r="L7882" i="9"/>
  <c r="L7881" i="9"/>
  <c r="L7880" i="9"/>
  <c r="L7879" i="9"/>
  <c r="L7878" i="9"/>
  <c r="L7877" i="9"/>
  <c r="L7876" i="9"/>
  <c r="L7875" i="9"/>
  <c r="L7874" i="9"/>
  <c r="L7873" i="9"/>
  <c r="L7872" i="9"/>
  <c r="L7870" i="9"/>
  <c r="L7869" i="9"/>
  <c r="L7868" i="9"/>
  <c r="L7867" i="9"/>
  <c r="L7866" i="9"/>
  <c r="L7865" i="9"/>
  <c r="L7864" i="9"/>
  <c r="L7863" i="9"/>
  <c r="L7862" i="9"/>
  <c r="L7861" i="9"/>
  <c r="L7860" i="9"/>
  <c r="L7859" i="9"/>
  <c r="L7858" i="9"/>
  <c r="L7857" i="9"/>
  <c r="L7856" i="9"/>
  <c r="L7854" i="9"/>
  <c r="L7853" i="9"/>
  <c r="L7852" i="9"/>
  <c r="L7851" i="9"/>
  <c r="L7850" i="9"/>
  <c r="L7849" i="9"/>
  <c r="L7848" i="9"/>
  <c r="L7847" i="9"/>
  <c r="L7846" i="9"/>
  <c r="L7845" i="9"/>
  <c r="L7844" i="9"/>
  <c r="L7843" i="9"/>
  <c r="L7842" i="9"/>
  <c r="L7841" i="9"/>
  <c r="L7840" i="9"/>
  <c r="L7838" i="9"/>
  <c r="L7837" i="9"/>
  <c r="L7836" i="9"/>
  <c r="L7835" i="9"/>
  <c r="L7834" i="9"/>
  <c r="L7833" i="9"/>
  <c r="L7832" i="9"/>
  <c r="L7831" i="9"/>
  <c r="L7830" i="9"/>
  <c r="L7829" i="9"/>
  <c r="L7828" i="9"/>
  <c r="L7827" i="9"/>
  <c r="L7826" i="9"/>
  <c r="L7825" i="9"/>
  <c r="L7824" i="9"/>
  <c r="L7822" i="9"/>
  <c r="L7821" i="9"/>
  <c r="L7820" i="9"/>
  <c r="L7818" i="9"/>
  <c r="L7817" i="9"/>
  <c r="L7816" i="9"/>
  <c r="L7815" i="9"/>
  <c r="L7814" i="9"/>
  <c r="L7813" i="9"/>
  <c r="L7812" i="9"/>
  <c r="L7811" i="9"/>
  <c r="L7810" i="9"/>
  <c r="L7809" i="9"/>
  <c r="L7807" i="9"/>
  <c r="L7806" i="9"/>
  <c r="L7805" i="9"/>
  <c r="L7804" i="9"/>
  <c r="L7803" i="9"/>
  <c r="L7802" i="9"/>
  <c r="L7801" i="9"/>
  <c r="L7800" i="9"/>
  <c r="L7799" i="9"/>
  <c r="L7798" i="9"/>
  <c r="L7797" i="9"/>
  <c r="L7796" i="9"/>
  <c r="L7795" i="9"/>
  <c r="L7794" i="9"/>
  <c r="L7793" i="9"/>
  <c r="L7791" i="9"/>
  <c r="L7790" i="9"/>
  <c r="L7789" i="9"/>
  <c r="L7788" i="9"/>
  <c r="L7787" i="9"/>
  <c r="L7786" i="9"/>
  <c r="L7785" i="9"/>
  <c r="L7784" i="9"/>
  <c r="L7783" i="9"/>
  <c r="L7782" i="9"/>
  <c r="L7781" i="9"/>
  <c r="L7780" i="9"/>
  <c r="L7779" i="9"/>
  <c r="L7778" i="9"/>
  <c r="L7777" i="9"/>
  <c r="L7775" i="9"/>
  <c r="L7774" i="9"/>
  <c r="L7773" i="9"/>
  <c r="L7772" i="9"/>
  <c r="L7771" i="9"/>
  <c r="L7770" i="9"/>
  <c r="L7769" i="9"/>
  <c r="L7768" i="9"/>
  <c r="L7767" i="9"/>
  <c r="L7766" i="9"/>
  <c r="L7765" i="9"/>
  <c r="L7764" i="9"/>
  <c r="L7763" i="9"/>
  <c r="L7762" i="9"/>
  <c r="L7761" i="9"/>
  <c r="L7759" i="9"/>
  <c r="L7758" i="9"/>
  <c r="L7757" i="9"/>
  <c r="L7756" i="9"/>
  <c r="L7755" i="9"/>
  <c r="L7754" i="9"/>
  <c r="L7753" i="9"/>
  <c r="L7752" i="9"/>
  <c r="L7751" i="9"/>
  <c r="L7750" i="9"/>
  <c r="L7749" i="9"/>
  <c r="L7748" i="9"/>
  <c r="L7747" i="9"/>
  <c r="L7746" i="9"/>
  <c r="L7745" i="9"/>
  <c r="L7743" i="9"/>
  <c r="L7742" i="9"/>
  <c r="L7741" i="9"/>
  <c r="L7740" i="9"/>
  <c r="L7739" i="9"/>
  <c r="L7738" i="9"/>
  <c r="L7737" i="9"/>
  <c r="L7736" i="9"/>
  <c r="L7735" i="9"/>
  <c r="L7734" i="9"/>
  <c r="L7733" i="9"/>
  <c r="L7732" i="9"/>
  <c r="L7731" i="9"/>
  <c r="L7730" i="9"/>
  <c r="L7729" i="9"/>
  <c r="L7727" i="9"/>
  <c r="L7726" i="9"/>
  <c r="L7725" i="9"/>
  <c r="L7724" i="9"/>
  <c r="L7723" i="9"/>
  <c r="L7722" i="9"/>
  <c r="L7721" i="9"/>
  <c r="L7720" i="9"/>
  <c r="L7719" i="9"/>
  <c r="L7718" i="9"/>
  <c r="L7717" i="9"/>
  <c r="L7716" i="9"/>
  <c r="L7715" i="9"/>
  <c r="L7714" i="9"/>
  <c r="L7713" i="9"/>
  <c r="L7711" i="9"/>
  <c r="L7710" i="9"/>
  <c r="L7709" i="9"/>
  <c r="L7708" i="9"/>
  <c r="L7707" i="9"/>
  <c r="L7706" i="9"/>
  <c r="L7705" i="9"/>
  <c r="L7704" i="9"/>
  <c r="L7703" i="9"/>
  <c r="L7702" i="9"/>
  <c r="L7701" i="9"/>
  <c r="L7700" i="9"/>
  <c r="L7699" i="9"/>
  <c r="L7698" i="9"/>
  <c r="L7697" i="9"/>
  <c r="L7695" i="9"/>
  <c r="L7694" i="9"/>
  <c r="L7693" i="9"/>
  <c r="L7692" i="9"/>
  <c r="L7691" i="9"/>
  <c r="L7690" i="9"/>
  <c r="L7689" i="9"/>
  <c r="L7688" i="9"/>
  <c r="L7687" i="9"/>
  <c r="L7686" i="9"/>
  <c r="L7685" i="9"/>
  <c r="L7684" i="9"/>
  <c r="L7683" i="9"/>
  <c r="L7682" i="9"/>
  <c r="L7681" i="9"/>
  <c r="L7679" i="9"/>
  <c r="L7678" i="9"/>
  <c r="L7677" i="9"/>
  <c r="L7676" i="9"/>
  <c r="L7675" i="9"/>
  <c r="L7674" i="9"/>
  <c r="L7673" i="9"/>
  <c r="L7672" i="9"/>
  <c r="L7671" i="9"/>
  <c r="L7670" i="9"/>
  <c r="L7669" i="9"/>
  <c r="L7668" i="9"/>
  <c r="L7667" i="9"/>
  <c r="L7666" i="9"/>
  <c r="L7665" i="9"/>
  <c r="L7663" i="9"/>
  <c r="L7662" i="9"/>
  <c r="L7661" i="9"/>
  <c r="L7660" i="9"/>
  <c r="L7659" i="9"/>
  <c r="L7658" i="9"/>
  <c r="L7657" i="9"/>
  <c r="L7656" i="9"/>
  <c r="L7655" i="9"/>
  <c r="L7654" i="9"/>
  <c r="L7653" i="9"/>
  <c r="L7652" i="9"/>
  <c r="L7650" i="9"/>
  <c r="L7648" i="9"/>
  <c r="L7647" i="9"/>
  <c r="L7646" i="9"/>
  <c r="L7645" i="9"/>
  <c r="L7644" i="9"/>
  <c r="L7643" i="9"/>
  <c r="L7642" i="9"/>
  <c r="L7641" i="9"/>
  <c r="L7640" i="9"/>
  <c r="L7639" i="9"/>
  <c r="L7638" i="9"/>
  <c r="L7637" i="9"/>
  <c r="L7636" i="9"/>
  <c r="L7635" i="9"/>
  <c r="L7634" i="9"/>
  <c r="L7632" i="9"/>
  <c r="L7631" i="9"/>
  <c r="L7630" i="9"/>
  <c r="L7629" i="9"/>
  <c r="L7628" i="9"/>
  <c r="L7627" i="9"/>
  <c r="L7626" i="9"/>
  <c r="L7625" i="9"/>
  <c r="L7624" i="9"/>
  <c r="L7623" i="9"/>
  <c r="L7622" i="9"/>
  <c r="L7621" i="9"/>
  <c r="L7620" i="9"/>
  <c r="L7619" i="9"/>
  <c r="L7618" i="9"/>
  <c r="L7616" i="9"/>
  <c r="L7615" i="9"/>
  <c r="L7614" i="9"/>
  <c r="L7613" i="9"/>
  <c r="L7612" i="9"/>
  <c r="L7611" i="9"/>
  <c r="L7610" i="9"/>
  <c r="L7609" i="9"/>
  <c r="L7608" i="9"/>
  <c r="L7607" i="9"/>
  <c r="L7606" i="9"/>
  <c r="L7605" i="9"/>
  <c r="L7604" i="9"/>
  <c r="L7603" i="9"/>
  <c r="L7602" i="9"/>
  <c r="L7600" i="9"/>
  <c r="L7599" i="9"/>
  <c r="L7598" i="9"/>
  <c r="L7597" i="9"/>
  <c r="L7596" i="9"/>
  <c r="L7595" i="9"/>
  <c r="L7594" i="9"/>
  <c r="L7593" i="9"/>
  <c r="L7592" i="9"/>
  <c r="L7591" i="9"/>
  <c r="L7590" i="9"/>
  <c r="L7589" i="9"/>
  <c r="L7588" i="9"/>
  <c r="L7587" i="9"/>
  <c r="L7586" i="9"/>
  <c r="L7584" i="9"/>
  <c r="L7583" i="9"/>
  <c r="L7582" i="9"/>
  <c r="L7581" i="9"/>
  <c r="L7580" i="9"/>
  <c r="L7579" i="9"/>
  <c r="L7578" i="9"/>
  <c r="L7577" i="9"/>
  <c r="L7576" i="9"/>
  <c r="L7575" i="9"/>
  <c r="L7574" i="9"/>
  <c r="L7573" i="9"/>
  <c r="L7572" i="9"/>
  <c r="L7571" i="9"/>
  <c r="L7570" i="9"/>
  <c r="L7568" i="9"/>
  <c r="L7567" i="9"/>
  <c r="L7566" i="9"/>
  <c r="L7565" i="9"/>
  <c r="L7564" i="9"/>
  <c r="L7563" i="9"/>
  <c r="L7562" i="9"/>
  <c r="L7561" i="9"/>
  <c r="L7560" i="9"/>
  <c r="L7559" i="9"/>
  <c r="L7558" i="9"/>
  <c r="L7557" i="9"/>
  <c r="L7556" i="9"/>
  <c r="L7555" i="9"/>
  <c r="L7554" i="9"/>
  <c r="L7552" i="9"/>
  <c r="L7551" i="9"/>
  <c r="L7550" i="9"/>
  <c r="L7549" i="9"/>
  <c r="L7548" i="9"/>
  <c r="L7547" i="9"/>
  <c r="L7546" i="9"/>
  <c r="L7545" i="9"/>
  <c r="L7544" i="9"/>
  <c r="L7543" i="9"/>
  <c r="L7542" i="9"/>
  <c r="L7541" i="9"/>
  <c r="L7540" i="9"/>
  <c r="L7539" i="9"/>
  <c r="L7538" i="9"/>
  <c r="L7536" i="9"/>
  <c r="L7535" i="9"/>
  <c r="L7534" i="9"/>
  <c r="L7533" i="9"/>
  <c r="L7532" i="9"/>
  <c r="L7531" i="9"/>
  <c r="L7530" i="9"/>
  <c r="L7529" i="9"/>
  <c r="L7528" i="9"/>
  <c r="L7527" i="9"/>
  <c r="L7526" i="9"/>
  <c r="L7525" i="9"/>
  <c r="L7524" i="9"/>
  <c r="L7523" i="9"/>
  <c r="L7522" i="9"/>
  <c r="L7520" i="9"/>
  <c r="L7519" i="9"/>
  <c r="L7518" i="9"/>
  <c r="L7517" i="9"/>
  <c r="L7516" i="9"/>
  <c r="L7515" i="9"/>
  <c r="L7514" i="9"/>
  <c r="L7513" i="9"/>
  <c r="L7512" i="9"/>
  <c r="L7511" i="9"/>
  <c r="L7510" i="9"/>
  <c r="L7509" i="9"/>
  <c r="L7508" i="9"/>
  <c r="L7507" i="9"/>
  <c r="L7506" i="9"/>
  <c r="L7504" i="9"/>
  <c r="L7503" i="9"/>
  <c r="L7502" i="9"/>
  <c r="L7501" i="9"/>
  <c r="L7500" i="9"/>
  <c r="L7499" i="9"/>
  <c r="L7498" i="9"/>
  <c r="L7497" i="9"/>
  <c r="L7496" i="9"/>
  <c r="L7495" i="9"/>
  <c r="L7494" i="9"/>
  <c r="L7493" i="9"/>
  <c r="L7492" i="9"/>
  <c r="L7491" i="9"/>
  <c r="L7490" i="9"/>
  <c r="L7488" i="9"/>
  <c r="L7487" i="9"/>
  <c r="L7486" i="9"/>
  <c r="L7485" i="9"/>
  <c r="L7484" i="9"/>
  <c r="L7482" i="9"/>
  <c r="L7481" i="9"/>
  <c r="L7480" i="9"/>
  <c r="L7479" i="9"/>
  <c r="L7478" i="9"/>
  <c r="L7477" i="9"/>
  <c r="L7476" i="9"/>
  <c r="L7475" i="9"/>
  <c r="L7473" i="9"/>
  <c r="L7472" i="9"/>
  <c r="L7471" i="9"/>
  <c r="L7470" i="9"/>
  <c r="L7469" i="9"/>
  <c r="L7468" i="9"/>
  <c r="L7467" i="9"/>
  <c r="L7466" i="9"/>
  <c r="L7465" i="9"/>
  <c r="L7464" i="9"/>
  <c r="L7463" i="9"/>
  <c r="L7462" i="9"/>
  <c r="L7461" i="9"/>
  <c r="L7460" i="9"/>
  <c r="L7459" i="9"/>
  <c r="L7457" i="9"/>
  <c r="L7456" i="9"/>
  <c r="L7455" i="9"/>
  <c r="L7454" i="9"/>
  <c r="L7453" i="9"/>
  <c r="L7452" i="9"/>
  <c r="L7451" i="9"/>
  <c r="L7450" i="9"/>
  <c r="L7449" i="9"/>
  <c r="L7448" i="9"/>
  <c r="L7447" i="9"/>
  <c r="L7446" i="9"/>
  <c r="L7445" i="9"/>
  <c r="L7444" i="9"/>
  <c r="L7443" i="9"/>
  <c r="L7441" i="9"/>
  <c r="L7440" i="9"/>
  <c r="L7439" i="9"/>
  <c r="L7438" i="9"/>
  <c r="L7437" i="9"/>
  <c r="L7436" i="9"/>
  <c r="L7435" i="9"/>
  <c r="L7434" i="9"/>
  <c r="L7433" i="9"/>
  <c r="L7432" i="9"/>
  <c r="L7431" i="9"/>
  <c r="L7430" i="9"/>
  <c r="L7429" i="9"/>
  <c r="L7428" i="9"/>
  <c r="L7427" i="9"/>
  <c r="L7425" i="9"/>
  <c r="L7424" i="9"/>
  <c r="L7423" i="9"/>
  <c r="L7422" i="9"/>
  <c r="L7421" i="9"/>
  <c r="L7420" i="9"/>
  <c r="L7419" i="9"/>
  <c r="L7418" i="9"/>
  <c r="L7417" i="9"/>
  <c r="L7416" i="9"/>
  <c r="L7415" i="9"/>
  <c r="L7414" i="9"/>
  <c r="L7413" i="9"/>
  <c r="L7412" i="9"/>
  <c r="L7411" i="9"/>
  <c r="L7409" i="9"/>
  <c r="L7408" i="9"/>
  <c r="L7407" i="9"/>
  <c r="L7406" i="9"/>
  <c r="L7405" i="9"/>
  <c r="L7404" i="9"/>
  <c r="L7403" i="9"/>
  <c r="L7402" i="9"/>
  <c r="L7401" i="9"/>
  <c r="L7400" i="9"/>
  <c r="L7399" i="9"/>
  <c r="L7398" i="9"/>
  <c r="L7397" i="9"/>
  <c r="L7396" i="9"/>
  <c r="L7395" i="9"/>
  <c r="L7393" i="9"/>
  <c r="L7392" i="9"/>
  <c r="L7391" i="9"/>
  <c r="L7390" i="9"/>
  <c r="L7389" i="9"/>
  <c r="L7388" i="9"/>
  <c r="L7387" i="9"/>
  <c r="L7386" i="9"/>
  <c r="L7385" i="9"/>
  <c r="L7384" i="9"/>
  <c r="L7383" i="9"/>
  <c r="L7382" i="9"/>
  <c r="L7381" i="9"/>
  <c r="L7380" i="9"/>
  <c r="L7379" i="9"/>
  <c r="L7377" i="9"/>
  <c r="L7376" i="9"/>
  <c r="L7375" i="9"/>
  <c r="L7374" i="9"/>
  <c r="L7373" i="9"/>
  <c r="L7372" i="9"/>
  <c r="L7371" i="9"/>
  <c r="L7370" i="9"/>
  <c r="L7369" i="9"/>
  <c r="L7368" i="9"/>
  <c r="L7367" i="9"/>
  <c r="L7366" i="9"/>
  <c r="L7365" i="9"/>
  <c r="L7364" i="9"/>
  <c r="L7363" i="9"/>
  <c r="L7361" i="9"/>
  <c r="L7360" i="9"/>
  <c r="L7359" i="9"/>
  <c r="L7358" i="9"/>
  <c r="L7357" i="9"/>
  <c r="L7356" i="9"/>
  <c r="L7355" i="9"/>
  <c r="L7354" i="9"/>
  <c r="L7353" i="9"/>
  <c r="L7352" i="9"/>
  <c r="L7351" i="9"/>
  <c r="L7350" i="9"/>
  <c r="L7349" i="9"/>
  <c r="L7348" i="9"/>
  <c r="L7347" i="9"/>
  <c r="L7345" i="9"/>
  <c r="L7344" i="9"/>
  <c r="L7343" i="9"/>
  <c r="L7342" i="9"/>
  <c r="L7341" i="9"/>
  <c r="L7340" i="9"/>
  <c r="L7339" i="9"/>
  <c r="L7338" i="9"/>
  <c r="L7337" i="9"/>
  <c r="L7336" i="9"/>
  <c r="L7335" i="9"/>
  <c r="L7334" i="9"/>
  <c r="L7333" i="9"/>
  <c r="L7332" i="9"/>
  <c r="L7331" i="9"/>
  <c r="L7329" i="9"/>
  <c r="L7328" i="9"/>
  <c r="L7327" i="9"/>
  <c r="L7326" i="9"/>
  <c r="L7325" i="9"/>
  <c r="L7324" i="9"/>
  <c r="L7323" i="9"/>
  <c r="L7322" i="9"/>
  <c r="L7321" i="9"/>
  <c r="L7320" i="9"/>
  <c r="L7319" i="9"/>
  <c r="L7318" i="9"/>
  <c r="L7317" i="9"/>
  <c r="L7316" i="9"/>
  <c r="L7314" i="9"/>
  <c r="L7313" i="9"/>
  <c r="L7312" i="9"/>
  <c r="L7311" i="9"/>
  <c r="L7310" i="9"/>
  <c r="L7309" i="9"/>
  <c r="L7308" i="9"/>
  <c r="L7307" i="9"/>
  <c r="L7306" i="9"/>
  <c r="L7305" i="9"/>
  <c r="L7304" i="9"/>
  <c r="L7303" i="9"/>
  <c r="L7302" i="9"/>
  <c r="L7301" i="9"/>
  <c r="L7300" i="9"/>
  <c r="L7298" i="9"/>
  <c r="L7297" i="9"/>
  <c r="L7296" i="9"/>
  <c r="L7295" i="9"/>
  <c r="L7294" i="9"/>
  <c r="L7293" i="9"/>
  <c r="L7292" i="9"/>
  <c r="L7291" i="9"/>
  <c r="L7290" i="9"/>
  <c r="L7289" i="9"/>
  <c r="L7288" i="9"/>
  <c r="L7287" i="9"/>
  <c r="L7286" i="9"/>
  <c r="L7285" i="9"/>
  <c r="L7284" i="9"/>
  <c r="L7282" i="9"/>
  <c r="L7281" i="9"/>
  <c r="L7280" i="9"/>
  <c r="L7279" i="9"/>
  <c r="L7278" i="9"/>
  <c r="L7277" i="9"/>
  <c r="L7276" i="9"/>
  <c r="L7275" i="9"/>
  <c r="L7274" i="9"/>
  <c r="L7273" i="9"/>
  <c r="L7272" i="9"/>
  <c r="L7271" i="9"/>
  <c r="L7270" i="9"/>
  <c r="L7269" i="9"/>
  <c r="L7268" i="9"/>
  <c r="L7266" i="9"/>
  <c r="L7265" i="9"/>
  <c r="L7264" i="9"/>
  <c r="L7263" i="9"/>
  <c r="L7262" i="9"/>
  <c r="L7261" i="9"/>
  <c r="L7260" i="9"/>
  <c r="L7259" i="9"/>
  <c r="L7258" i="9"/>
  <c r="L7257" i="9"/>
  <c r="L7256" i="9"/>
  <c r="L7255" i="9"/>
  <c r="L7254" i="9"/>
  <c r="L7253" i="9"/>
  <c r="L7252" i="9"/>
  <c r="L7250" i="9"/>
  <c r="L7249" i="9"/>
  <c r="L7248" i="9"/>
  <c r="L7247" i="9"/>
  <c r="L7246" i="9"/>
  <c r="L7245" i="9"/>
  <c r="L7244" i="9"/>
  <c r="L7243" i="9"/>
  <c r="L7242" i="9"/>
  <c r="L7241" i="9"/>
  <c r="L7240" i="9"/>
  <c r="L7239" i="9"/>
  <c r="L7238" i="9"/>
  <c r="L7237" i="9"/>
  <c r="L7236" i="9"/>
  <c r="L7234" i="9"/>
  <c r="L7233" i="9"/>
  <c r="L7232" i="9"/>
  <c r="L7231" i="9"/>
  <c r="L7230" i="9"/>
  <c r="L7229" i="9"/>
  <c r="L7228" i="9"/>
  <c r="L7227" i="9"/>
  <c r="L7226" i="9"/>
  <c r="L7225" i="9"/>
  <c r="L7224" i="9"/>
  <c r="L7223" i="9"/>
  <c r="L7222" i="9"/>
  <c r="L7221" i="9"/>
  <c r="L7220" i="9"/>
  <c r="L7218" i="9"/>
  <c r="L7217" i="9"/>
  <c r="L7216" i="9"/>
  <c r="L7215" i="9"/>
  <c r="L7214" i="9"/>
  <c r="L7213" i="9"/>
  <c r="L7212" i="9"/>
  <c r="L7211" i="9"/>
  <c r="L7210" i="9"/>
  <c r="L7209" i="9"/>
  <c r="L7208" i="9"/>
  <c r="L7207" i="9"/>
  <c r="L7206" i="9"/>
  <c r="L7205" i="9"/>
  <c r="L7204" i="9"/>
  <c r="L7202" i="9"/>
  <c r="L7201" i="9"/>
  <c r="L7200" i="9"/>
  <c r="L7199" i="9"/>
  <c r="L7198" i="9"/>
  <c r="L7197" i="9"/>
  <c r="L7196" i="9"/>
  <c r="L7195" i="9"/>
  <c r="L7194" i="9"/>
  <c r="L7193" i="9"/>
  <c r="L7192" i="9"/>
  <c r="L7191" i="9"/>
  <c r="L7190" i="9"/>
  <c r="L7189" i="9"/>
  <c r="L7188" i="9"/>
  <c r="L7186" i="9"/>
  <c r="L7185" i="9"/>
  <c r="L7184" i="9"/>
  <c r="L7183" i="9"/>
  <c r="L7182" i="9"/>
  <c r="L7181" i="9"/>
  <c r="L7180" i="9"/>
  <c r="L7179" i="9"/>
  <c r="L7178" i="9"/>
  <c r="L7177" i="9"/>
  <c r="L7176" i="9"/>
  <c r="L7175" i="9"/>
  <c r="L7174" i="9"/>
  <c r="L7173" i="9"/>
  <c r="L7172" i="9"/>
  <c r="L7170" i="9"/>
  <c r="L7169" i="9"/>
  <c r="L7168" i="9"/>
  <c r="L7167" i="9"/>
  <c r="L7166" i="9"/>
  <c r="L7165" i="9"/>
  <c r="L7164" i="9"/>
  <c r="L7163" i="9"/>
  <c r="L7162" i="9"/>
  <c r="L7161" i="9"/>
  <c r="L7160" i="9"/>
  <c r="L7159" i="9"/>
  <c r="L7158" i="9"/>
  <c r="L7157" i="9"/>
  <c r="L7156" i="9"/>
  <c r="L7154" i="9"/>
  <c r="L7153" i="9"/>
  <c r="L7152" i="9"/>
  <c r="L7151" i="9"/>
  <c r="L7150" i="9"/>
  <c r="L7149" i="9"/>
  <c r="L7148" i="9"/>
  <c r="L7146" i="9"/>
  <c r="L7145" i="9"/>
  <c r="L7144" i="9"/>
  <c r="L7143" i="9"/>
  <c r="L7142" i="9"/>
  <c r="L7141" i="9"/>
  <c r="L7139" i="9"/>
  <c r="L7138" i="9"/>
  <c r="L7137" i="9"/>
  <c r="L7136" i="9"/>
  <c r="L7135" i="9"/>
  <c r="L7134" i="9"/>
  <c r="L7133" i="9"/>
  <c r="L7132" i="9"/>
  <c r="L7131" i="9"/>
  <c r="L7130" i="9"/>
  <c r="L7129" i="9"/>
  <c r="L7128" i="9"/>
  <c r="L7127" i="9"/>
  <c r="L7126" i="9"/>
  <c r="L7125" i="9"/>
  <c r="L7123" i="9"/>
  <c r="L7122" i="9"/>
  <c r="L7121" i="9"/>
  <c r="L7120" i="9"/>
  <c r="L7119" i="9"/>
  <c r="L7118" i="9"/>
  <c r="L7117" i="9"/>
  <c r="L7116" i="9"/>
  <c r="L7115" i="9"/>
  <c r="L7114" i="9"/>
  <c r="L7113" i="9"/>
  <c r="L7112" i="9"/>
  <c r="L7111" i="9"/>
  <c r="L7110" i="9"/>
  <c r="L7109" i="9"/>
  <c r="L7107" i="9"/>
  <c r="L7106" i="9"/>
  <c r="L7105" i="9"/>
  <c r="L7104" i="9"/>
  <c r="L7103" i="9"/>
  <c r="L7102" i="9"/>
  <c r="L7101" i="9"/>
  <c r="L7100" i="9"/>
  <c r="L7099" i="9"/>
  <c r="L7098" i="9"/>
  <c r="L7097" i="9"/>
  <c r="L7096" i="9"/>
  <c r="L7095" i="9"/>
  <c r="L7094" i="9"/>
  <c r="L7093" i="9"/>
  <c r="L7091" i="9"/>
  <c r="L7090" i="9"/>
  <c r="L7089" i="9"/>
  <c r="L7088" i="9"/>
  <c r="L7087" i="9"/>
  <c r="L7086" i="9"/>
  <c r="L7085" i="9"/>
  <c r="L7084" i="9"/>
  <c r="L7083" i="9"/>
  <c r="L7082" i="9"/>
  <c r="L7081" i="9"/>
  <c r="L7080" i="9"/>
  <c r="L7079" i="9"/>
  <c r="L7078" i="9"/>
  <c r="L7077" i="9"/>
  <c r="L7075" i="9"/>
  <c r="L7074" i="9"/>
  <c r="L7073" i="9"/>
  <c r="L7072" i="9"/>
  <c r="L7071" i="9"/>
  <c r="L7070" i="9"/>
  <c r="L7069" i="9"/>
  <c r="L7068" i="9"/>
  <c r="L7067" i="9"/>
  <c r="L7066" i="9"/>
  <c r="L7065" i="9"/>
  <c r="L7064" i="9"/>
  <c r="L7063" i="9"/>
  <c r="L7062" i="9"/>
  <c r="L7061" i="9"/>
  <c r="L7059" i="9"/>
  <c r="L7058" i="9"/>
  <c r="L7057" i="9"/>
  <c r="L7056" i="9"/>
  <c r="L7055" i="9"/>
  <c r="L7054" i="9"/>
  <c r="L7053" i="9"/>
  <c r="L7052" i="9"/>
  <c r="L7051" i="9"/>
  <c r="L7050" i="9"/>
  <c r="L7049" i="9"/>
  <c r="L7048" i="9"/>
  <c r="L7047" i="9"/>
  <c r="L7046" i="9"/>
  <c r="L7045" i="9"/>
  <c r="L7043" i="9"/>
  <c r="L7042" i="9"/>
  <c r="L7041" i="9"/>
  <c r="L7040" i="9"/>
  <c r="L7039" i="9"/>
  <c r="L7038" i="9"/>
  <c r="L7037" i="9"/>
  <c r="L7036" i="9"/>
  <c r="L7035" i="9"/>
  <c r="L7034" i="9"/>
  <c r="L7033" i="9"/>
  <c r="L7032" i="9"/>
  <c r="L7031" i="9"/>
  <c r="L7030" i="9"/>
  <c r="L7029" i="9"/>
  <c r="L7027" i="9"/>
  <c r="L7026" i="9"/>
  <c r="L7025" i="9"/>
  <c r="L7024" i="9"/>
  <c r="L7023" i="9"/>
  <c r="L7022" i="9"/>
  <c r="L7021" i="9"/>
  <c r="L7020" i="9"/>
  <c r="L7019" i="9"/>
  <c r="L7018" i="9"/>
  <c r="L7017" i="9"/>
  <c r="L7016" i="9"/>
  <c r="L7015" i="9"/>
  <c r="L7014" i="9"/>
  <c r="L7013" i="9"/>
  <c r="L7011" i="9"/>
  <c r="L7010" i="9"/>
  <c r="L7009" i="9"/>
  <c r="L7008" i="9"/>
  <c r="L7007" i="9"/>
  <c r="L7006" i="9"/>
  <c r="L7005" i="9"/>
  <c r="L7004" i="9"/>
  <c r="L7003" i="9"/>
  <c r="L7002" i="9"/>
  <c r="L7001" i="9"/>
  <c r="L7000" i="9"/>
  <c r="L6999" i="9"/>
  <c r="L6998" i="9"/>
  <c r="L6997" i="9"/>
  <c r="L6995" i="9"/>
  <c r="L6994" i="9"/>
  <c r="L6993" i="9"/>
  <c r="L6992" i="9"/>
  <c r="L6991" i="9"/>
  <c r="L6990" i="9"/>
  <c r="L6989" i="9"/>
  <c r="L6988" i="9"/>
  <c r="L6987" i="9"/>
  <c r="L6986" i="9"/>
  <c r="L6985" i="9"/>
  <c r="L6984" i="9"/>
  <c r="L6983" i="9"/>
  <c r="L6982" i="9"/>
  <c r="L6981" i="9"/>
  <c r="L6978" i="9"/>
  <c r="L6977" i="9"/>
  <c r="L6976" i="9"/>
  <c r="L6975" i="9"/>
  <c r="L6974" i="9"/>
  <c r="L6973" i="9"/>
  <c r="L6972" i="9"/>
  <c r="L6971" i="9"/>
  <c r="L6970" i="9"/>
  <c r="L6969" i="9"/>
  <c r="L6968" i="9"/>
  <c r="L6967" i="9"/>
  <c r="L6966" i="9"/>
  <c r="L6964" i="9"/>
  <c r="L6963" i="9"/>
  <c r="L6962" i="9"/>
  <c r="L6961" i="9"/>
  <c r="L6960" i="9"/>
  <c r="L6959" i="9"/>
  <c r="L6958" i="9"/>
  <c r="L6957" i="9"/>
  <c r="L6956" i="9"/>
  <c r="L6955" i="9"/>
  <c r="L6954" i="9"/>
  <c r="L6953" i="9"/>
  <c r="L6952" i="9"/>
  <c r="L6951" i="9"/>
  <c r="L6950" i="9"/>
  <c r="L6948" i="9"/>
  <c r="L6947" i="9"/>
  <c r="L6946" i="9"/>
  <c r="L6945" i="9"/>
  <c r="L6944" i="9"/>
  <c r="L6943" i="9"/>
  <c r="L6942" i="9"/>
  <c r="L6941" i="9"/>
  <c r="L6940" i="9"/>
  <c r="L6939" i="9"/>
  <c r="L6938" i="9"/>
  <c r="L6937" i="9"/>
  <c r="L6936" i="9"/>
  <c r="L6935" i="9"/>
  <c r="L6934" i="9"/>
  <c r="L6932" i="9"/>
  <c r="L6931" i="9"/>
  <c r="L6930" i="9"/>
  <c r="L6929" i="9"/>
  <c r="L6928" i="9"/>
  <c r="L6927" i="9"/>
  <c r="L6926" i="9"/>
  <c r="L6925" i="9"/>
  <c r="L6924" i="9"/>
  <c r="L6923" i="9"/>
  <c r="L6922" i="9"/>
  <c r="L6921" i="9"/>
  <c r="L6920" i="9"/>
  <c r="L6919" i="9"/>
  <c r="L6918" i="9"/>
  <c r="L6916" i="9"/>
  <c r="L6915" i="9"/>
  <c r="L6914" i="9"/>
  <c r="L6913" i="9"/>
  <c r="L6912" i="9"/>
  <c r="L6911" i="9"/>
  <c r="L6910" i="9"/>
  <c r="L6909" i="9"/>
  <c r="L6908" i="9"/>
  <c r="L6907" i="9"/>
  <c r="L6906" i="9"/>
  <c r="L6905" i="9"/>
  <c r="L6904" i="9"/>
  <c r="L6903" i="9"/>
  <c r="L6902" i="9"/>
  <c r="L6900" i="9"/>
  <c r="L6899" i="9"/>
  <c r="L6898" i="9"/>
  <c r="L6897" i="9"/>
  <c r="L6896" i="9"/>
  <c r="L6895" i="9"/>
  <c r="L6894" i="9"/>
  <c r="L6893" i="9"/>
  <c r="L6892" i="9"/>
  <c r="L6891" i="9"/>
  <c r="L6890" i="9"/>
  <c r="L6889" i="9"/>
  <c r="L6888" i="9"/>
  <c r="L6887" i="9"/>
  <c r="L6886" i="9"/>
  <c r="L6884" i="9"/>
  <c r="L6883" i="9"/>
  <c r="L6882" i="9"/>
  <c r="L6881" i="9"/>
  <c r="L6880" i="9"/>
  <c r="L6879" i="9"/>
  <c r="L6878" i="9"/>
  <c r="L6877" i="9"/>
  <c r="L6876" i="9"/>
  <c r="L6875" i="9"/>
  <c r="L6874" i="9"/>
  <c r="L6873" i="9"/>
  <c r="L6872" i="9"/>
  <c r="L6871" i="9"/>
  <c r="L6870" i="9"/>
  <c r="L6868" i="9"/>
  <c r="L6867" i="9"/>
  <c r="L6866" i="9"/>
  <c r="L6865" i="9"/>
  <c r="L6864" i="9"/>
  <c r="L6863" i="9"/>
  <c r="L6862" i="9"/>
  <c r="L6861" i="9"/>
  <c r="L6860" i="9"/>
  <c r="L6859" i="9"/>
  <c r="L6858" i="9"/>
  <c r="L6857" i="9"/>
  <c r="L6856" i="9"/>
  <c r="L6855" i="9"/>
  <c r="L6854" i="9"/>
  <c r="L6852" i="9"/>
  <c r="L6851" i="9"/>
  <c r="L6850" i="9"/>
  <c r="L6849" i="9"/>
  <c r="L6848" i="9"/>
  <c r="L6847" i="9"/>
  <c r="L6846" i="9"/>
  <c r="L6845" i="9"/>
  <c r="L6844" i="9"/>
  <c r="L6843" i="9"/>
  <c r="L6842" i="9"/>
  <c r="L6841" i="9"/>
  <c r="L6840" i="9"/>
  <c r="L6839" i="9"/>
  <c r="L6838" i="9"/>
  <c r="L6836" i="9"/>
  <c r="L6835" i="9"/>
  <c r="L6834" i="9"/>
  <c r="L6833" i="9"/>
  <c r="L6832" i="9"/>
  <c r="L6831" i="9"/>
  <c r="L6830" i="9"/>
  <c r="L6829" i="9"/>
  <c r="L6828" i="9"/>
  <c r="L6827" i="9"/>
  <c r="L6826" i="9"/>
  <c r="L6825" i="9"/>
  <c r="L6824" i="9"/>
  <c r="L6823" i="9"/>
  <c r="L6822" i="9"/>
  <c r="L6820" i="9"/>
  <c r="L6819" i="9"/>
  <c r="L6818" i="9"/>
  <c r="L6817" i="9"/>
  <c r="L6816" i="9"/>
  <c r="L6815" i="9"/>
  <c r="L6814" i="9"/>
  <c r="L6813" i="9"/>
  <c r="L6812" i="9"/>
  <c r="L6810" i="9"/>
  <c r="L6809" i="9"/>
  <c r="L6808" i="9"/>
  <c r="L6807" i="9"/>
  <c r="L6805" i="9"/>
  <c r="L6804" i="9"/>
  <c r="L6803" i="9"/>
  <c r="L6802" i="9"/>
  <c r="L6801" i="9"/>
  <c r="L6800" i="9"/>
  <c r="L6799" i="9"/>
  <c r="L6798" i="9"/>
  <c r="L6797" i="9"/>
  <c r="L6796" i="9"/>
  <c r="L6795" i="9"/>
  <c r="L6794" i="9"/>
  <c r="L6793" i="9"/>
  <c r="L6792" i="9"/>
  <c r="L6791" i="9"/>
  <c r="L6789" i="9"/>
  <c r="L6788" i="9"/>
  <c r="L6787" i="9"/>
  <c r="L6786" i="9"/>
  <c r="L6785" i="9"/>
  <c r="L6784" i="9"/>
  <c r="L6783" i="9"/>
  <c r="L6782" i="9"/>
  <c r="L6781" i="9"/>
  <c r="L6780" i="9"/>
  <c r="L6779" i="9"/>
  <c r="L6778" i="9"/>
  <c r="L6777" i="9"/>
  <c r="L6776" i="9"/>
  <c r="L6775" i="9"/>
  <c r="L6773" i="9"/>
  <c r="L6772" i="9"/>
  <c r="L6771" i="9"/>
  <c r="L6770" i="9"/>
  <c r="L6769" i="9"/>
  <c r="L6768" i="9"/>
  <c r="L6767" i="9"/>
  <c r="L6766" i="9"/>
  <c r="L6765" i="9"/>
  <c r="L6764" i="9"/>
  <c r="L6763" i="9"/>
  <c r="L6762" i="9"/>
  <c r="L6761" i="9"/>
  <c r="L6760" i="9"/>
  <c r="L6759" i="9"/>
  <c r="L6757" i="9"/>
  <c r="L6756" i="9"/>
  <c r="L6755" i="9"/>
  <c r="L6754" i="9"/>
  <c r="L6753" i="9"/>
  <c r="L6752" i="9"/>
  <c r="L6751" i="9"/>
  <c r="L6750" i="9"/>
  <c r="L6749" i="9"/>
  <c r="L6748" i="9"/>
  <c r="L6747" i="9"/>
  <c r="L6746" i="9"/>
  <c r="L6745" i="9"/>
  <c r="L6744" i="9"/>
  <c r="L6743" i="9"/>
  <c r="L6741" i="9"/>
  <c r="L6740" i="9"/>
  <c r="L6739" i="9"/>
  <c r="L6738" i="9"/>
  <c r="L6737" i="9"/>
  <c r="L6736" i="9"/>
  <c r="L6735" i="9"/>
  <c r="L6734" i="9"/>
  <c r="L6733" i="9"/>
  <c r="L6732" i="9"/>
  <c r="L6731" i="9"/>
  <c r="L6730" i="9"/>
  <c r="L6729" i="9"/>
  <c r="L6728" i="9"/>
  <c r="L6727" i="9"/>
  <c r="L6725" i="9"/>
  <c r="L6724" i="9"/>
  <c r="L6723" i="9"/>
  <c r="L6722" i="9"/>
  <c r="L6721" i="9"/>
  <c r="L6720" i="9"/>
  <c r="L6719" i="9"/>
  <c r="L6718" i="9"/>
  <c r="L6717" i="9"/>
  <c r="L6716" i="9"/>
  <c r="L6715" i="9"/>
  <c r="L6714" i="9"/>
  <c r="L6713" i="9"/>
  <c r="L6712" i="9"/>
  <c r="L6711" i="9"/>
  <c r="L6709" i="9"/>
  <c r="L6708" i="9"/>
  <c r="L6707" i="9"/>
  <c r="L6706" i="9"/>
  <c r="L6705" i="9"/>
  <c r="L6704" i="9"/>
  <c r="L6703" i="9"/>
  <c r="L6702" i="9"/>
  <c r="L6701" i="9"/>
  <c r="L6700" i="9"/>
  <c r="L6699" i="9"/>
  <c r="L6698" i="9"/>
  <c r="L6697" i="9"/>
  <c r="L6696" i="9"/>
  <c r="L6695" i="9"/>
  <c r="L6693" i="9"/>
  <c r="L6692" i="9"/>
  <c r="L6691" i="9"/>
  <c r="L6690" i="9"/>
  <c r="L6689" i="9"/>
  <c r="L6688" i="9"/>
  <c r="L6687" i="9"/>
  <c r="L6686" i="9"/>
  <c r="L6685" i="9"/>
  <c r="L6684" i="9"/>
  <c r="L6683" i="9"/>
  <c r="L6682" i="9"/>
  <c r="L6681" i="9"/>
  <c r="L6680" i="9"/>
  <c r="L6679" i="9"/>
  <c r="L6677" i="9"/>
  <c r="L6676" i="9"/>
  <c r="L6675" i="9"/>
  <c r="L6674" i="9"/>
  <c r="L6673" i="9"/>
  <c r="L6672" i="9"/>
  <c r="L6671" i="9"/>
  <c r="L6670" i="9"/>
  <c r="L6669" i="9"/>
  <c r="L6668" i="9"/>
  <c r="L6667" i="9"/>
  <c r="L6666" i="9"/>
  <c r="L6665" i="9"/>
  <c r="L6664" i="9"/>
  <c r="L6663" i="9"/>
  <c r="L6661" i="9"/>
  <c r="L6660" i="9"/>
  <c r="L6659" i="9"/>
  <c r="L6658" i="9"/>
  <c r="L6657" i="9"/>
  <c r="L6656" i="9"/>
  <c r="L6655" i="9"/>
  <c r="L6654" i="9"/>
  <c r="L6653" i="9"/>
  <c r="L6652" i="9"/>
  <c r="L6651" i="9"/>
  <c r="L6650" i="9"/>
  <c r="L6649" i="9"/>
  <c r="L6648" i="9"/>
  <c r="L6647" i="9"/>
  <c r="L6645" i="9"/>
  <c r="L6644" i="9"/>
  <c r="L6643" i="9"/>
  <c r="L6642" i="9"/>
  <c r="L6641" i="9"/>
  <c r="L6640" i="9"/>
  <c r="L6639" i="9"/>
  <c r="L6638" i="9"/>
  <c r="L6637" i="9"/>
  <c r="L6636" i="9"/>
  <c r="L6635" i="9"/>
  <c r="L6634" i="9"/>
  <c r="L6633" i="9"/>
  <c r="L6632" i="9"/>
  <c r="L6630" i="9"/>
  <c r="L6629" i="9"/>
  <c r="L6628" i="9"/>
  <c r="L6627" i="9"/>
  <c r="L6626" i="9"/>
  <c r="L6625" i="9"/>
  <c r="L6624" i="9"/>
  <c r="L6623" i="9"/>
  <c r="L6622" i="9"/>
  <c r="L6621" i="9"/>
  <c r="L6620" i="9"/>
  <c r="L6619" i="9"/>
  <c r="L6618" i="9"/>
  <c r="L6617" i="9"/>
  <c r="L6616" i="9"/>
  <c r="L6614" i="9"/>
  <c r="L6613" i="9"/>
  <c r="L6612" i="9"/>
  <c r="L6611" i="9"/>
  <c r="L6610" i="9"/>
  <c r="L6609" i="9"/>
  <c r="L6608" i="9"/>
  <c r="L6607" i="9"/>
  <c r="L6606" i="9"/>
  <c r="L6605" i="9"/>
  <c r="L6604" i="9"/>
  <c r="L6603" i="9"/>
  <c r="L6602" i="9"/>
  <c r="L6601" i="9"/>
  <c r="L6600" i="9"/>
  <c r="L6598" i="9"/>
  <c r="L6597" i="9"/>
  <c r="L6596" i="9"/>
  <c r="L6595" i="9"/>
  <c r="L6594" i="9"/>
  <c r="L6593" i="9"/>
  <c r="L6592" i="9"/>
  <c r="L6591" i="9"/>
  <c r="L6590" i="9"/>
  <c r="L6589" i="9"/>
  <c r="L6588" i="9"/>
  <c r="L6587" i="9"/>
  <c r="L6586" i="9"/>
  <c r="L6585" i="9"/>
  <c r="L6584" i="9"/>
  <c r="L6582" i="9"/>
  <c r="L6581" i="9"/>
  <c r="L6580" i="9"/>
  <c r="L6579" i="9"/>
  <c r="L6578" i="9"/>
  <c r="L6577" i="9"/>
  <c r="L6576" i="9"/>
  <c r="L6575" i="9"/>
  <c r="L6574" i="9"/>
  <c r="L6573" i="9"/>
  <c r="L6572" i="9"/>
  <c r="L6571" i="9"/>
  <c r="L6570" i="9"/>
  <c r="L6569" i="9"/>
  <c r="L6568" i="9"/>
  <c r="L6566" i="9"/>
  <c r="L6565" i="9"/>
  <c r="L6564" i="9"/>
  <c r="L6563" i="9"/>
  <c r="L6562" i="9"/>
  <c r="L6561" i="9"/>
  <c r="L6560" i="9"/>
  <c r="L6559" i="9"/>
  <c r="L6558" i="9"/>
  <c r="L6557" i="9"/>
  <c r="L6556" i="9"/>
  <c r="L6555" i="9"/>
  <c r="L6554" i="9"/>
  <c r="L6553" i="9"/>
  <c r="L6552" i="9"/>
  <c r="L6550" i="9"/>
  <c r="L6549" i="9"/>
  <c r="L6548" i="9"/>
  <c r="L6547" i="9"/>
  <c r="L6546" i="9"/>
  <c r="L6545" i="9"/>
  <c r="L6544" i="9"/>
  <c r="L6543" i="9"/>
  <c r="L6542" i="9"/>
  <c r="L6541" i="9"/>
  <c r="L6540" i="9"/>
  <c r="L6539" i="9"/>
  <c r="L6538" i="9"/>
  <c r="L6537" i="9"/>
  <c r="L6536" i="9"/>
  <c r="L6534" i="9"/>
  <c r="L6533" i="9"/>
  <c r="L6532" i="9"/>
  <c r="L6531" i="9"/>
  <c r="L6530" i="9"/>
  <c r="L6529" i="9"/>
  <c r="L6528" i="9"/>
  <c r="L6527" i="9"/>
  <c r="L6526" i="9"/>
  <c r="L6525" i="9"/>
  <c r="L6524" i="9"/>
  <c r="L6523" i="9"/>
  <c r="L6522" i="9"/>
  <c r="L6521" i="9"/>
  <c r="L6520" i="9"/>
  <c r="L6518" i="9"/>
  <c r="L6517" i="9"/>
  <c r="L6516" i="9"/>
  <c r="L6515" i="9"/>
  <c r="L6514" i="9"/>
  <c r="L6513" i="9"/>
  <c r="L6512" i="9"/>
  <c r="L6511" i="9"/>
  <c r="L6510" i="9"/>
  <c r="L6509" i="9"/>
  <c r="L6508" i="9"/>
  <c r="L6507" i="9"/>
  <c r="L6506" i="9"/>
  <c r="L6505" i="9"/>
  <c r="L6504" i="9"/>
  <c r="L6502" i="9"/>
  <c r="L6501" i="9"/>
  <c r="L6500" i="9"/>
  <c r="L6499" i="9"/>
  <c r="L6498" i="9"/>
  <c r="L6497" i="9"/>
  <c r="L6496" i="9"/>
  <c r="L6495" i="9"/>
  <c r="L6494" i="9"/>
  <c r="L6493" i="9"/>
  <c r="L6492" i="9"/>
  <c r="L6491" i="9"/>
  <c r="L6490" i="9"/>
  <c r="L6489" i="9"/>
  <c r="L6488" i="9"/>
  <c r="L6486" i="9"/>
  <c r="L6485" i="9"/>
  <c r="L6484" i="9"/>
  <c r="L6483" i="9"/>
  <c r="L6482" i="9"/>
  <c r="L6481" i="9"/>
  <c r="L6480" i="9"/>
  <c r="L6479" i="9"/>
  <c r="L6478" i="9"/>
  <c r="L6477" i="9"/>
  <c r="L6476" i="9"/>
  <c r="L6474" i="9"/>
  <c r="L6473" i="9"/>
  <c r="L6471" i="9"/>
  <c r="L6470" i="9"/>
  <c r="L6469" i="9"/>
  <c r="L6468" i="9"/>
  <c r="L6467" i="9"/>
  <c r="L6466" i="9"/>
  <c r="L6465" i="9"/>
  <c r="L6464" i="9"/>
  <c r="L6463" i="9"/>
  <c r="L6462" i="9"/>
  <c r="L6461" i="9"/>
  <c r="L6460" i="9"/>
  <c r="L6459" i="9"/>
  <c r="L6458" i="9"/>
  <c r="L6457" i="9"/>
  <c r="L6455" i="9"/>
  <c r="L6454" i="9"/>
  <c r="L6453" i="9"/>
  <c r="L6452" i="9"/>
  <c r="L6451" i="9"/>
  <c r="L6450" i="9"/>
  <c r="L6449" i="9"/>
  <c r="L6448" i="9"/>
  <c r="L6447" i="9"/>
  <c r="L6446" i="9"/>
  <c r="L6445" i="9"/>
  <c r="L6444" i="9"/>
  <c r="L6443" i="9"/>
  <c r="L6442" i="9"/>
  <c r="L6441" i="9"/>
  <c r="L6439" i="9"/>
  <c r="L6438" i="9"/>
  <c r="L6437" i="9"/>
  <c r="L6436" i="9"/>
  <c r="L6435" i="9"/>
  <c r="L6434" i="9"/>
  <c r="L6433" i="9"/>
  <c r="L6432" i="9"/>
  <c r="L6431" i="9"/>
  <c r="L6430" i="9"/>
  <c r="L6429" i="9"/>
  <c r="L6428" i="9"/>
  <c r="L6427" i="9"/>
  <c r="L6426" i="9"/>
  <c r="L6425" i="9"/>
  <c r="L6423" i="9"/>
  <c r="L6422" i="9"/>
  <c r="L6421" i="9"/>
  <c r="L6420" i="9"/>
  <c r="L6419" i="9"/>
  <c r="L6418" i="9"/>
  <c r="L6417" i="9"/>
  <c r="L6416" i="9"/>
  <c r="L6415" i="9"/>
  <c r="L6414" i="9"/>
  <c r="L6413" i="9"/>
  <c r="L6412" i="9"/>
  <c r="L6411" i="9"/>
  <c r="L6410" i="9"/>
  <c r="L6409" i="9"/>
  <c r="L6407" i="9"/>
  <c r="L6406" i="9"/>
  <c r="L6405" i="9"/>
  <c r="L6404" i="9"/>
  <c r="L6403" i="9"/>
  <c r="L6402" i="9"/>
  <c r="L6401" i="9"/>
  <c r="L6400" i="9"/>
  <c r="L6399" i="9"/>
  <c r="L6398" i="9"/>
  <c r="L6397" i="9"/>
  <c r="L6396" i="9"/>
  <c r="L6395" i="9"/>
  <c r="L6394" i="9"/>
  <c r="L6393" i="9"/>
  <c r="L6391" i="9"/>
  <c r="L6390" i="9"/>
  <c r="L6389" i="9"/>
  <c r="L6388" i="9"/>
  <c r="L6387" i="9"/>
  <c r="L6386" i="9"/>
  <c r="L6385" i="9"/>
  <c r="L6384" i="9"/>
  <c r="L6383" i="9"/>
  <c r="L6382" i="9"/>
  <c r="L6381" i="9"/>
  <c r="L6380" i="9"/>
  <c r="L6379" i="9"/>
  <c r="L6378" i="9"/>
  <c r="L6377" i="9"/>
  <c r="L6375" i="9"/>
  <c r="L6374" i="9"/>
  <c r="L6373" i="9"/>
  <c r="L6372" i="9"/>
  <c r="L6371" i="9"/>
  <c r="L6370" i="9"/>
  <c r="L6369" i="9"/>
  <c r="L6368" i="9"/>
  <c r="L6367" i="9"/>
  <c r="L6366" i="9"/>
  <c r="L6365" i="9"/>
  <c r="L6364" i="9"/>
  <c r="L6363" i="9"/>
  <c r="L6362" i="9"/>
  <c r="L6361" i="9"/>
  <c r="L6359" i="9"/>
  <c r="L6358" i="9"/>
  <c r="L6357" i="9"/>
  <c r="L6356" i="9"/>
  <c r="L6355" i="9"/>
  <c r="L6354" i="9"/>
  <c r="L6353" i="9"/>
  <c r="L6352" i="9"/>
  <c r="L6351" i="9"/>
  <c r="L6350" i="9"/>
  <c r="L6349" i="9"/>
  <c r="L6348" i="9"/>
  <c r="L6347" i="9"/>
  <c r="L6346" i="9"/>
  <c r="L6345" i="9"/>
  <c r="L6343" i="9"/>
  <c r="L6342" i="9"/>
  <c r="L6341" i="9"/>
  <c r="L6340" i="9"/>
  <c r="L6339" i="9"/>
  <c r="L6338" i="9"/>
  <c r="L6337" i="9"/>
  <c r="L6336" i="9"/>
  <c r="L6335" i="9"/>
  <c r="L6334" i="9"/>
  <c r="L6333" i="9"/>
  <c r="L6332" i="9"/>
  <c r="L6331" i="9"/>
  <c r="L6330" i="9"/>
  <c r="L6329" i="9"/>
  <c r="L6327" i="9"/>
  <c r="L6326" i="9"/>
  <c r="L6325" i="9"/>
  <c r="L6324" i="9"/>
  <c r="L6323" i="9"/>
  <c r="L6322" i="9"/>
  <c r="L6321" i="9"/>
  <c r="L6320" i="9"/>
  <c r="L6319" i="9"/>
  <c r="L6318" i="9"/>
  <c r="L6317" i="9"/>
  <c r="L6316" i="9"/>
  <c r="L6315" i="9"/>
  <c r="L6314" i="9"/>
  <c r="L6313" i="9"/>
  <c r="L6311" i="9"/>
  <c r="L6310" i="9"/>
  <c r="L6309" i="9"/>
  <c r="L6308" i="9"/>
  <c r="L6307" i="9"/>
  <c r="L6306" i="9"/>
  <c r="L6305" i="9"/>
  <c r="L6304" i="9"/>
  <c r="L6303" i="9"/>
  <c r="L6302" i="9"/>
  <c r="L6301" i="9"/>
  <c r="L6300" i="9"/>
  <c r="L6299" i="9"/>
  <c r="L6298" i="9"/>
  <c r="L6296" i="9"/>
  <c r="L6295" i="9"/>
  <c r="L6294" i="9"/>
  <c r="L6293" i="9"/>
  <c r="L6292" i="9"/>
  <c r="L6291" i="9"/>
  <c r="L6290" i="9"/>
  <c r="L6289" i="9"/>
  <c r="L6288" i="9"/>
  <c r="L6287" i="9"/>
  <c r="L6286" i="9"/>
  <c r="L6285" i="9"/>
  <c r="L6284" i="9"/>
  <c r="L6283" i="9"/>
  <c r="L6282" i="9"/>
  <c r="L6280" i="9"/>
  <c r="L6279" i="9"/>
  <c r="L6278" i="9"/>
  <c r="L6277" i="9"/>
  <c r="L6276" i="9"/>
  <c r="L6275" i="9"/>
  <c r="L6274" i="9"/>
  <c r="L6273" i="9"/>
  <c r="L6272" i="9"/>
  <c r="L6271" i="9"/>
  <c r="L6270" i="9"/>
  <c r="L6269" i="9"/>
  <c r="L6268" i="9"/>
  <c r="L6267" i="9"/>
  <c r="L6266" i="9"/>
  <c r="L6264" i="9"/>
  <c r="L6263" i="9"/>
  <c r="L6262" i="9"/>
  <c r="L6261" i="9"/>
  <c r="L6260" i="9"/>
  <c r="L6259" i="9"/>
  <c r="L6258" i="9"/>
  <c r="L6257" i="9"/>
  <c r="L6256" i="9"/>
  <c r="L6255" i="9"/>
  <c r="L6254" i="9"/>
  <c r="L6253" i="9"/>
  <c r="L6252" i="9"/>
  <c r="L6251" i="9"/>
  <c r="L6250" i="9"/>
  <c r="L6248" i="9"/>
  <c r="L6247" i="9"/>
  <c r="L6246" i="9"/>
  <c r="L6245" i="9"/>
  <c r="L6244" i="9"/>
  <c r="L6243" i="9"/>
  <c r="L6242" i="9"/>
  <c r="L6241" i="9"/>
  <c r="L6240" i="9"/>
  <c r="L6239" i="9"/>
  <c r="L6238" i="9"/>
  <c r="L6237" i="9"/>
  <c r="L6236" i="9"/>
  <c r="L6235" i="9"/>
  <c r="L6234" i="9"/>
  <c r="L6232" i="9"/>
  <c r="L6231" i="9"/>
  <c r="L6230" i="9"/>
  <c r="L6229" i="9"/>
  <c r="L6228" i="9"/>
  <c r="L6227" i="9"/>
  <c r="L6226" i="9"/>
  <c r="L6225" i="9"/>
  <c r="L6224" i="9"/>
  <c r="L6223" i="9"/>
  <c r="L6222" i="9"/>
  <c r="L6221" i="9"/>
  <c r="L6220" i="9"/>
  <c r="L6219" i="9"/>
  <c r="L6218" i="9"/>
  <c r="L6216" i="9"/>
  <c r="L6215" i="9"/>
  <c r="L6214" i="9"/>
  <c r="L6213" i="9"/>
  <c r="L6212" i="9"/>
  <c r="L6211" i="9"/>
  <c r="L6210" i="9"/>
  <c r="L6209" i="9"/>
  <c r="L6208" i="9"/>
  <c r="L6207" i="9"/>
  <c r="L6206" i="9"/>
  <c r="L6205" i="9"/>
  <c r="L6204" i="9"/>
  <c r="L6203" i="9"/>
  <c r="L6202" i="9"/>
  <c r="L6200" i="9"/>
  <c r="L6199" i="9"/>
  <c r="L6198" i="9"/>
  <c r="L6197" i="9"/>
  <c r="L6196" i="9"/>
  <c r="L6195" i="9"/>
  <c r="L6194" i="9"/>
  <c r="L6193" i="9"/>
  <c r="L6192" i="9"/>
  <c r="L6191" i="9"/>
  <c r="L6190" i="9"/>
  <c r="L6189" i="9"/>
  <c r="L6188" i="9"/>
  <c r="L6187" i="9"/>
  <c r="L6186" i="9"/>
  <c r="L6184" i="9"/>
  <c r="L6183" i="9"/>
  <c r="L6182" i="9"/>
  <c r="L6181" i="9"/>
  <c r="L6180" i="9"/>
  <c r="L6179" i="9"/>
  <c r="L6178" i="9"/>
  <c r="L6177" i="9"/>
  <c r="L6176" i="9"/>
  <c r="L6175" i="9"/>
  <c r="L6174" i="9"/>
  <c r="L6173" i="9"/>
  <c r="L6172" i="9"/>
  <c r="L6171" i="9"/>
  <c r="L6170" i="9"/>
  <c r="L6168" i="9"/>
  <c r="L6167" i="9"/>
  <c r="L6166" i="9"/>
  <c r="L6165" i="9"/>
  <c r="L6164" i="9"/>
  <c r="L6163" i="9"/>
  <c r="L6162" i="9"/>
  <c r="L6161" i="9"/>
  <c r="L6160" i="9"/>
  <c r="L6159" i="9"/>
  <c r="L6158" i="9"/>
  <c r="L6157" i="9"/>
  <c r="L6156" i="9"/>
  <c r="L6155" i="9"/>
  <c r="L6154" i="9"/>
  <c r="L6152" i="9"/>
  <c r="L6151" i="9"/>
  <c r="L6150" i="9"/>
  <c r="L6149" i="9"/>
  <c r="L6148" i="9"/>
  <c r="L6147" i="9"/>
  <c r="L6146" i="9"/>
  <c r="L6145" i="9"/>
  <c r="L6144" i="9"/>
  <c r="L6143" i="9"/>
  <c r="L6142" i="9"/>
  <c r="L6141" i="9"/>
  <c r="L6140" i="9"/>
  <c r="L6137" i="9"/>
  <c r="L6136" i="9"/>
  <c r="L6135" i="9"/>
  <c r="L6134" i="9"/>
  <c r="L6133" i="9"/>
  <c r="L6132" i="9"/>
  <c r="L6131" i="9"/>
  <c r="L6130" i="9"/>
  <c r="L6129" i="9"/>
  <c r="L6128" i="9"/>
  <c r="L6127" i="9"/>
  <c r="L6126" i="9"/>
  <c r="L6125" i="9"/>
  <c r="L6124" i="9"/>
  <c r="L6123" i="9"/>
  <c r="L6121" i="9"/>
  <c r="L6120" i="9"/>
  <c r="L6119" i="9"/>
  <c r="L6118" i="9"/>
  <c r="L6117" i="9"/>
  <c r="L6116" i="9"/>
  <c r="L6115" i="9"/>
  <c r="L6114" i="9"/>
  <c r="L6113" i="9"/>
  <c r="L6112" i="9"/>
  <c r="L6111" i="9"/>
  <c r="L6110" i="9"/>
  <c r="L6109" i="9"/>
  <c r="L6108" i="9"/>
  <c r="L6107" i="9"/>
  <c r="L6105" i="9"/>
  <c r="L6104" i="9"/>
  <c r="L6103" i="9"/>
  <c r="L6102" i="9"/>
  <c r="L6101" i="9"/>
  <c r="L6100" i="9"/>
  <c r="L6099" i="9"/>
  <c r="L6098" i="9"/>
  <c r="L6097" i="9"/>
  <c r="L6096" i="9"/>
  <c r="L6095" i="9"/>
  <c r="L6094" i="9"/>
  <c r="L6093" i="9"/>
  <c r="L6092" i="9"/>
  <c r="L6091" i="9"/>
  <c r="L6089" i="9"/>
  <c r="L6088" i="9"/>
  <c r="L6087" i="9"/>
  <c r="L6086" i="9"/>
  <c r="L6085" i="9"/>
  <c r="L6084" i="9"/>
  <c r="L6083" i="9"/>
  <c r="L6082" i="9"/>
  <c r="L6081" i="9"/>
  <c r="L6080" i="9"/>
  <c r="L6079" i="9"/>
  <c r="L6078" i="9"/>
  <c r="L6077" i="9"/>
  <c r="L6076" i="9"/>
  <c r="L6075" i="9"/>
  <c r="L6073" i="9"/>
  <c r="L6072" i="9"/>
  <c r="L6071" i="9"/>
  <c r="L6070" i="9"/>
  <c r="L6069" i="9"/>
  <c r="L6068" i="9"/>
  <c r="L6067" i="9"/>
  <c r="L6066" i="9"/>
  <c r="L6065" i="9"/>
  <c r="L6064" i="9"/>
  <c r="L6063" i="9"/>
  <c r="L6062" i="9"/>
  <c r="L6061" i="9"/>
  <c r="L6060" i="9"/>
  <c r="L6059" i="9"/>
  <c r="L6057" i="9"/>
  <c r="L6056" i="9"/>
  <c r="L6055" i="9"/>
  <c r="L6054" i="9"/>
  <c r="L6053" i="9"/>
  <c r="L6052" i="9"/>
  <c r="L6051" i="9"/>
  <c r="L6050" i="9"/>
  <c r="L6049" i="9"/>
  <c r="L6048" i="9"/>
  <c r="L6047" i="9"/>
  <c r="L6046" i="9"/>
  <c r="L6045" i="9"/>
  <c r="L6044" i="9"/>
  <c r="L6043" i="9"/>
  <c r="L6041" i="9"/>
  <c r="L6040" i="9"/>
  <c r="L6039" i="9"/>
  <c r="L6038" i="9"/>
  <c r="L6037" i="9"/>
  <c r="L6036" i="9"/>
  <c r="L6035" i="9"/>
  <c r="L6034" i="9"/>
  <c r="L6033" i="9"/>
  <c r="L6032" i="9"/>
  <c r="L6031" i="9"/>
  <c r="L6030" i="9"/>
  <c r="L6029" i="9"/>
  <c r="L6028" i="9"/>
  <c r="L6027" i="9"/>
  <c r="L6025" i="9"/>
  <c r="L6024" i="9"/>
  <c r="L6023" i="9"/>
  <c r="L6022" i="9"/>
  <c r="L6021" i="9"/>
  <c r="L6020" i="9"/>
  <c r="L6019" i="9"/>
  <c r="L6018" i="9"/>
  <c r="L6017" i="9"/>
  <c r="L6016" i="9"/>
  <c r="L6015" i="9"/>
  <c r="L6014" i="9"/>
  <c r="L6013" i="9"/>
  <c r="L6012" i="9"/>
  <c r="L6011" i="9"/>
  <c r="L6009" i="9"/>
  <c r="L6008" i="9"/>
  <c r="L6007" i="9"/>
  <c r="L6006" i="9"/>
  <c r="L6005" i="9"/>
  <c r="L6004" i="9"/>
  <c r="L6003" i="9"/>
  <c r="L6002" i="9"/>
  <c r="L6001" i="9"/>
  <c r="L6000" i="9"/>
  <c r="L5999" i="9"/>
  <c r="L5998" i="9"/>
  <c r="L5997" i="9"/>
  <c r="L5996" i="9"/>
  <c r="L5995" i="9"/>
  <c r="L5993" i="9"/>
  <c r="L5992" i="9"/>
  <c r="L5991" i="9"/>
  <c r="L5990" i="9"/>
  <c r="L5989" i="9"/>
  <c r="L5988" i="9"/>
  <c r="L5987" i="9"/>
  <c r="L5986" i="9"/>
  <c r="L5985" i="9"/>
  <c r="L5984" i="9"/>
  <c r="L5983" i="9"/>
  <c r="L5982" i="9"/>
  <c r="L5981" i="9"/>
  <c r="L5980" i="9"/>
  <c r="L5979" i="9"/>
  <c r="L5977" i="9"/>
  <c r="L5976" i="9"/>
  <c r="L5975" i="9"/>
  <c r="L5974" i="9"/>
  <c r="L5973" i="9"/>
  <c r="L5972" i="9"/>
  <c r="L5970" i="9"/>
  <c r="L5969" i="9"/>
  <c r="L5968" i="9"/>
  <c r="L5967" i="9"/>
  <c r="L5966" i="9"/>
  <c r="L5965" i="9"/>
  <c r="L5964" i="9"/>
  <c r="L5962" i="9"/>
  <c r="L5961" i="9"/>
  <c r="L5960" i="9"/>
  <c r="L5959" i="9"/>
  <c r="L5958" i="9"/>
  <c r="L5957" i="9"/>
  <c r="L5956" i="9"/>
  <c r="L5955" i="9"/>
  <c r="L5954" i="9"/>
  <c r="L5953" i="9"/>
  <c r="L5952" i="9"/>
  <c r="L5951" i="9"/>
  <c r="L5950" i="9"/>
  <c r="L5949" i="9"/>
  <c r="L5948" i="9"/>
  <c r="L5946" i="9"/>
  <c r="L5945" i="9"/>
  <c r="L5944" i="9"/>
  <c r="L5943" i="9"/>
  <c r="L5942" i="9"/>
  <c r="L5941" i="9"/>
  <c r="L5940" i="9"/>
  <c r="L5939" i="9"/>
  <c r="L5938" i="9"/>
  <c r="L5937" i="9"/>
  <c r="L5936" i="9"/>
  <c r="L5935" i="9"/>
  <c r="L5934" i="9"/>
  <c r="L5933" i="9"/>
  <c r="L5932" i="9"/>
  <c r="L5930" i="9"/>
  <c r="L5929" i="9"/>
  <c r="L5928" i="9"/>
  <c r="L5927" i="9"/>
  <c r="L5926" i="9"/>
  <c r="L5925" i="9"/>
  <c r="L5924" i="9"/>
  <c r="L5923" i="9"/>
  <c r="L5922" i="9"/>
  <c r="L5921" i="9"/>
  <c r="L5920" i="9"/>
  <c r="L5919" i="9"/>
  <c r="L5918" i="9"/>
  <c r="L5917" i="9"/>
  <c r="L5916" i="9"/>
  <c r="L5914" i="9"/>
  <c r="L5913" i="9"/>
  <c r="L5912" i="9"/>
  <c r="L5911" i="9"/>
  <c r="L5910" i="9"/>
  <c r="L5909" i="9"/>
  <c r="L5908" i="9"/>
  <c r="L5907" i="9"/>
  <c r="L5906" i="9"/>
  <c r="L5905" i="9"/>
  <c r="L5904" i="9"/>
  <c r="L5903" i="9"/>
  <c r="L5902" i="9"/>
  <c r="L5901" i="9"/>
  <c r="L5900" i="9"/>
  <c r="L5898" i="9"/>
  <c r="L5897" i="9"/>
  <c r="L5896" i="9"/>
  <c r="L5895" i="9"/>
  <c r="L5894" i="9"/>
  <c r="L5893" i="9"/>
  <c r="L5892" i="9"/>
  <c r="L5891" i="9"/>
  <c r="L5890" i="9"/>
  <c r="L5889" i="9"/>
  <c r="L5888" i="9"/>
  <c r="L5887" i="9"/>
  <c r="L5886" i="9"/>
  <c r="L5885" i="9"/>
  <c r="L5884" i="9"/>
  <c r="L5882" i="9"/>
  <c r="L5881" i="9"/>
  <c r="L5880" i="9"/>
  <c r="L5879" i="9"/>
  <c r="L5878" i="9"/>
  <c r="L5877" i="9"/>
  <c r="L5876" i="9"/>
  <c r="L5875" i="9"/>
  <c r="L5874" i="9"/>
  <c r="L5873" i="9"/>
  <c r="L5872" i="9"/>
  <c r="L5871" i="9"/>
  <c r="L5870" i="9"/>
  <c r="L5869" i="9"/>
  <c r="L5868" i="9"/>
  <c r="L5866" i="9"/>
  <c r="L5865" i="9"/>
  <c r="L5864" i="9"/>
  <c r="L5863" i="9"/>
  <c r="L5862" i="9"/>
  <c r="L5861" i="9"/>
  <c r="L5860" i="9"/>
  <c r="L5859" i="9"/>
  <c r="L5858" i="9"/>
  <c r="L5857" i="9"/>
  <c r="L5856" i="9"/>
  <c r="L5855" i="9"/>
  <c r="L5854" i="9"/>
  <c r="L5853" i="9"/>
  <c r="L5852" i="9"/>
  <c r="L5850" i="9"/>
  <c r="L5849" i="9"/>
  <c r="L5848" i="9"/>
  <c r="L5847" i="9"/>
  <c r="L5846" i="9"/>
  <c r="L5845" i="9"/>
  <c r="L5844" i="9"/>
  <c r="L5843" i="9"/>
  <c r="L5842" i="9"/>
  <c r="L5841" i="9"/>
  <c r="L5840" i="9"/>
  <c r="L5839" i="9"/>
  <c r="L5838" i="9"/>
  <c r="L5837" i="9"/>
  <c r="L5836" i="9"/>
  <c r="L5834" i="9"/>
  <c r="L5833" i="9"/>
  <c r="L5832" i="9"/>
  <c r="L5831" i="9"/>
  <c r="L5830" i="9"/>
  <c r="L5829" i="9"/>
  <c r="L5828" i="9"/>
  <c r="L5827" i="9"/>
  <c r="L5826" i="9"/>
  <c r="L5825" i="9"/>
  <c r="L5824" i="9"/>
  <c r="L5823" i="9"/>
  <c r="L5822" i="9"/>
  <c r="L5821" i="9"/>
  <c r="L5820" i="9"/>
  <c r="L5818" i="9"/>
  <c r="L5817" i="9"/>
  <c r="L5816" i="9"/>
  <c r="L5815" i="9"/>
  <c r="L5814" i="9"/>
  <c r="L5813" i="9"/>
  <c r="L5812" i="9"/>
  <c r="L5811" i="9"/>
  <c r="L5810" i="9"/>
  <c r="L5809" i="9"/>
  <c r="L5808" i="9"/>
  <c r="L5807" i="9"/>
  <c r="L5806" i="9"/>
  <c r="L5805" i="9"/>
  <c r="L5804" i="9"/>
  <c r="L5802" i="9"/>
  <c r="L5801" i="9"/>
  <c r="L5800" i="9"/>
  <c r="L5799" i="9"/>
  <c r="L5798" i="9"/>
  <c r="L5797" i="9"/>
  <c r="L5796" i="9"/>
  <c r="L5795" i="9"/>
  <c r="L5794" i="9"/>
  <c r="L5793" i="9"/>
  <c r="L5792" i="9"/>
  <c r="L5791" i="9"/>
  <c r="L5790" i="9"/>
  <c r="L5789" i="9"/>
  <c r="L5787" i="9"/>
  <c r="L5786" i="9"/>
  <c r="L5785" i="9"/>
  <c r="L5784" i="9"/>
  <c r="L5783" i="9"/>
  <c r="L5782" i="9"/>
  <c r="L5781" i="9"/>
  <c r="L5780" i="9"/>
  <c r="L5779" i="9"/>
  <c r="L5778" i="9"/>
  <c r="L5777" i="9"/>
  <c r="L5776" i="9"/>
  <c r="L5775" i="9"/>
  <c r="L5774" i="9"/>
  <c r="L5773" i="9"/>
  <c r="L5771" i="9"/>
  <c r="L5770" i="9"/>
  <c r="L5769" i="9"/>
  <c r="L5768" i="9"/>
  <c r="L5767" i="9"/>
  <c r="L5766" i="9"/>
  <c r="L5765" i="9"/>
  <c r="L5764" i="9"/>
  <c r="L5763" i="9"/>
  <c r="L5762" i="9"/>
  <c r="L5761" i="9"/>
  <c r="L5760" i="9"/>
  <c r="L5759" i="9"/>
  <c r="L5758" i="9"/>
  <c r="L5757" i="9"/>
  <c r="L5755" i="9"/>
  <c r="L5754" i="9"/>
  <c r="L5753" i="9"/>
  <c r="L5752" i="9"/>
  <c r="L5751" i="9"/>
  <c r="L5750" i="9"/>
  <c r="L5749" i="9"/>
  <c r="L5748" i="9"/>
  <c r="L5747" i="9"/>
  <c r="L5746" i="9"/>
  <c r="L5745" i="9"/>
  <c r="L5744" i="9"/>
  <c r="L5743" i="9"/>
  <c r="L5742" i="9"/>
  <c r="L5741" i="9"/>
  <c r="L5739" i="9"/>
  <c r="L5738" i="9"/>
  <c r="L5737" i="9"/>
  <c r="L5736" i="9"/>
  <c r="L5735" i="9"/>
  <c r="L5734" i="9"/>
  <c r="L5733" i="9"/>
  <c r="L5732" i="9"/>
  <c r="L5731" i="9"/>
  <c r="L5730" i="9"/>
  <c r="L5729" i="9"/>
  <c r="L5728" i="9"/>
  <c r="L5727" i="9"/>
  <c r="L5726" i="9"/>
  <c r="L5725" i="9"/>
  <c r="L5723" i="9"/>
  <c r="L5722" i="9"/>
  <c r="L5721" i="9"/>
  <c r="L5720" i="9"/>
  <c r="L5719" i="9"/>
  <c r="L5718" i="9"/>
  <c r="L5717" i="9"/>
  <c r="L5716" i="9"/>
  <c r="L5715" i="9"/>
  <c r="L5714" i="9"/>
  <c r="L5713" i="9"/>
  <c r="L5712" i="9"/>
  <c r="L5711" i="9"/>
  <c r="L5710" i="9"/>
  <c r="L5709" i="9"/>
  <c r="L5707" i="9"/>
  <c r="L5706" i="9"/>
  <c r="L5705" i="9"/>
  <c r="L5704" i="9"/>
  <c r="L5703" i="9"/>
  <c r="L5702" i="9"/>
  <c r="L5701" i="9"/>
  <c r="L5700" i="9"/>
  <c r="L5699" i="9"/>
  <c r="L5698" i="9"/>
  <c r="L5697" i="9"/>
  <c r="L5696" i="9"/>
  <c r="L5695" i="9"/>
  <c r="L5694" i="9"/>
  <c r="L5693" i="9"/>
  <c r="L5691" i="9"/>
  <c r="L5690" i="9"/>
  <c r="L5689" i="9"/>
  <c r="L5688" i="9"/>
  <c r="L5687" i="9"/>
  <c r="L5686" i="9"/>
  <c r="L5685" i="9"/>
  <c r="L5684" i="9"/>
  <c r="L5683" i="9"/>
  <c r="L5682" i="9"/>
  <c r="L5681" i="9"/>
  <c r="L5680" i="9"/>
  <c r="L5679" i="9"/>
  <c r="L5678" i="9"/>
  <c r="L5677" i="9"/>
  <c r="L5675" i="9"/>
  <c r="L5674" i="9"/>
  <c r="L5673" i="9"/>
  <c r="L5672" i="9"/>
  <c r="L5671" i="9"/>
  <c r="L5670" i="9"/>
  <c r="L5669" i="9"/>
  <c r="L5668" i="9"/>
  <c r="L5667" i="9"/>
  <c r="L5666" i="9"/>
  <c r="L5665" i="9"/>
  <c r="L5664" i="9"/>
  <c r="L5663" i="9"/>
  <c r="L5662" i="9"/>
  <c r="L5661" i="9"/>
  <c r="L5659" i="9"/>
  <c r="L5658" i="9"/>
  <c r="L5657" i="9"/>
  <c r="L5656" i="9"/>
  <c r="L5655" i="9"/>
  <c r="L5654" i="9"/>
  <c r="L5653" i="9"/>
  <c r="L5652" i="9"/>
  <c r="L5651" i="9"/>
  <c r="L5650" i="9"/>
  <c r="L5649" i="9"/>
  <c r="L5648" i="9"/>
  <c r="L5647" i="9"/>
  <c r="L5646" i="9"/>
  <c r="L5645" i="9"/>
  <c r="L5643" i="9"/>
  <c r="L5642" i="9"/>
  <c r="L5641" i="9"/>
  <c r="L5640" i="9"/>
  <c r="L5639" i="9"/>
  <c r="L5638" i="9"/>
  <c r="L5637" i="9"/>
  <c r="L5636" i="9"/>
  <c r="L5635" i="9"/>
  <c r="L5634" i="9"/>
  <c r="L5633" i="9"/>
  <c r="L5632" i="9"/>
  <c r="L5631" i="9"/>
  <c r="L5630" i="9"/>
  <c r="L5629" i="9"/>
  <c r="L5628" i="9"/>
  <c r="L5627" i="9"/>
  <c r="L5626" i="9"/>
  <c r="L5625" i="9"/>
  <c r="L5624" i="9"/>
  <c r="L5623" i="9"/>
  <c r="L5622" i="9"/>
  <c r="L5621" i="9"/>
  <c r="L5620" i="9"/>
  <c r="L5619" i="9"/>
  <c r="L5618" i="9"/>
  <c r="L5617" i="9"/>
  <c r="L5616" i="9"/>
  <c r="L5615" i="9"/>
  <c r="L5614" i="9"/>
  <c r="L5613" i="9"/>
  <c r="L5612" i="9"/>
  <c r="L5611" i="9"/>
  <c r="L5610" i="9"/>
  <c r="L5609" i="9"/>
  <c r="L5608" i="9"/>
  <c r="L5607" i="9"/>
  <c r="L5606" i="9"/>
  <c r="L5605" i="9"/>
  <c r="L5604" i="9"/>
  <c r="L5603" i="9"/>
  <c r="L5602" i="9"/>
  <c r="L5601" i="9"/>
  <c r="L5600" i="9"/>
  <c r="L5599" i="9"/>
  <c r="L5598" i="9"/>
  <c r="L5597" i="9"/>
  <c r="L5596" i="9"/>
  <c r="L5595" i="9"/>
  <c r="L5594" i="9"/>
  <c r="L5593" i="9"/>
  <c r="L5592" i="9"/>
  <c r="L5591" i="9"/>
  <c r="L5590" i="9"/>
  <c r="L5589" i="9"/>
  <c r="L5588" i="9"/>
  <c r="L5587" i="9"/>
  <c r="L5586" i="9"/>
  <c r="L5585" i="9"/>
  <c r="L5584" i="9"/>
  <c r="L5583" i="9"/>
  <c r="L5582" i="9"/>
  <c r="L5581" i="9"/>
  <c r="L5580" i="9"/>
  <c r="L5579" i="9"/>
  <c r="L5578" i="9"/>
  <c r="L5577" i="9"/>
  <c r="L5576" i="9"/>
  <c r="L5575" i="9"/>
  <c r="L5574" i="9"/>
  <c r="L5573" i="9"/>
  <c r="L5572" i="9"/>
  <c r="L5571" i="9"/>
  <c r="L5570" i="9"/>
  <c r="L5569" i="9"/>
  <c r="L5568" i="9"/>
  <c r="L5567" i="9"/>
  <c r="L5566" i="9"/>
  <c r="L5565" i="9"/>
  <c r="L5564" i="9"/>
  <c r="L5563" i="9"/>
  <c r="L5562" i="9"/>
  <c r="L5561" i="9"/>
  <c r="L5560" i="9"/>
  <c r="L5559" i="9"/>
  <c r="L5558" i="9"/>
  <c r="L5557" i="9"/>
  <c r="L5556" i="9"/>
  <c r="L5555" i="9"/>
  <c r="L5554" i="9"/>
  <c r="L5553" i="9"/>
  <c r="L5552" i="9"/>
  <c r="L5551" i="9"/>
  <c r="L5550" i="9"/>
  <c r="L5549" i="9"/>
  <c r="L5548" i="9"/>
  <c r="L5547" i="9"/>
  <c r="L5546" i="9"/>
  <c r="L5545" i="9"/>
  <c r="L5544" i="9"/>
  <c r="L5543" i="9"/>
  <c r="L5542" i="9"/>
  <c r="L5541" i="9"/>
  <c r="L5540" i="9"/>
  <c r="L5539" i="9"/>
  <c r="L5538" i="9"/>
  <c r="L5537" i="9"/>
  <c r="L5536" i="9"/>
  <c r="L5535" i="9"/>
  <c r="L5534" i="9"/>
  <c r="L5533" i="9"/>
  <c r="L5532" i="9"/>
  <c r="L5531" i="9"/>
  <c r="L5530" i="9"/>
  <c r="L5529" i="9"/>
  <c r="L5528" i="9"/>
  <c r="L5527" i="9"/>
  <c r="L5526" i="9"/>
  <c r="L5525" i="9"/>
  <c r="L5524" i="9"/>
  <c r="L5523" i="9"/>
  <c r="L5522" i="9"/>
  <c r="L5521" i="9"/>
  <c r="L5520" i="9"/>
  <c r="L5519" i="9"/>
  <c r="L5518" i="9"/>
  <c r="L5517" i="9"/>
  <c r="L5516" i="9"/>
  <c r="L5515" i="9"/>
  <c r="L5514" i="9"/>
  <c r="L5513" i="9"/>
  <c r="L5512" i="9"/>
  <c r="L5511" i="9"/>
  <c r="L5510" i="9"/>
  <c r="L5509" i="9"/>
  <c r="L5508" i="9"/>
  <c r="L5507" i="9"/>
  <c r="L5506" i="9"/>
  <c r="L5505" i="9"/>
  <c r="L5504" i="9"/>
  <c r="L5503" i="9"/>
  <c r="L5502" i="9"/>
  <c r="L5501" i="9"/>
  <c r="L5500" i="9"/>
  <c r="L5499" i="9"/>
  <c r="L5498" i="9"/>
  <c r="L5497" i="9"/>
  <c r="L5496" i="9"/>
  <c r="L5495" i="9"/>
  <c r="L5494" i="9"/>
  <c r="L5493" i="9"/>
  <c r="L5492" i="9"/>
  <c r="L5491" i="9"/>
  <c r="L5490" i="9"/>
  <c r="L5489" i="9"/>
  <c r="L5488" i="9"/>
  <c r="L5487" i="9"/>
  <c r="L5486" i="9"/>
  <c r="L5485" i="9"/>
  <c r="L5484" i="9"/>
  <c r="L5483" i="9"/>
  <c r="L5482" i="9"/>
  <c r="L5481" i="9"/>
  <c r="L5480" i="9"/>
  <c r="L5479" i="9"/>
  <c r="L5478" i="9"/>
  <c r="L5477" i="9"/>
  <c r="L5476" i="9"/>
  <c r="L5475" i="9"/>
  <c r="L5474" i="9"/>
  <c r="L5473" i="9"/>
  <c r="L5472" i="9"/>
  <c r="L5471" i="9"/>
  <c r="L5470" i="9"/>
  <c r="L5469" i="9"/>
  <c r="L5468" i="9"/>
  <c r="L5467" i="9"/>
  <c r="L5466" i="9"/>
  <c r="L5465" i="9"/>
  <c r="L5464" i="9"/>
  <c r="L5463" i="9"/>
  <c r="L5462" i="9"/>
  <c r="L5461" i="9"/>
  <c r="L5460" i="9"/>
  <c r="L5459" i="9"/>
  <c r="L5458" i="9"/>
  <c r="L5457" i="9"/>
  <c r="L5456" i="9"/>
  <c r="L5455" i="9"/>
  <c r="L5453" i="9"/>
  <c r="L5452" i="9"/>
  <c r="L5451" i="9"/>
  <c r="L5450" i="9"/>
  <c r="L5449" i="9"/>
  <c r="L5448" i="9"/>
  <c r="L5447" i="9"/>
  <c r="L5446" i="9"/>
  <c r="L5445" i="9"/>
  <c r="L5444" i="9"/>
  <c r="L5443" i="9"/>
  <c r="L5442" i="9"/>
  <c r="L5441" i="9"/>
  <c r="L5440" i="9"/>
  <c r="L5439" i="9"/>
  <c r="L5437" i="9"/>
  <c r="L5436" i="9"/>
  <c r="L5435" i="9"/>
  <c r="L5434" i="9"/>
  <c r="L5433" i="9"/>
  <c r="L5432" i="9"/>
  <c r="L5431" i="9"/>
  <c r="L5430" i="9"/>
  <c r="L5429" i="9"/>
  <c r="L5428" i="9"/>
  <c r="L5427" i="9"/>
  <c r="L5426" i="9"/>
  <c r="L5425" i="9"/>
  <c r="L5424" i="9"/>
  <c r="L5423" i="9"/>
  <c r="L5421" i="9"/>
  <c r="L5420" i="9"/>
  <c r="L5419" i="9"/>
  <c r="L5418" i="9"/>
  <c r="L5417" i="9"/>
  <c r="L5416" i="9"/>
  <c r="L5415" i="9"/>
  <c r="L5414" i="9"/>
  <c r="L5413" i="9"/>
  <c r="L5412" i="9"/>
  <c r="L5411" i="9"/>
  <c r="L5410" i="9"/>
  <c r="L5409" i="9"/>
  <c r="L5408" i="9"/>
  <c r="L5407" i="9"/>
  <c r="L5405" i="9"/>
  <c r="L5404" i="9"/>
  <c r="L5403" i="9"/>
  <c r="L5402" i="9"/>
  <c r="L5401" i="9"/>
  <c r="L5400" i="9"/>
  <c r="L5399" i="9"/>
  <c r="L5398" i="9"/>
  <c r="L5397" i="9"/>
  <c r="L5396" i="9"/>
  <c r="L5395" i="9"/>
  <c r="L5394" i="9"/>
  <c r="L5393" i="9"/>
  <c r="L5392" i="9"/>
  <c r="L5391" i="9"/>
  <c r="L5389" i="9"/>
  <c r="L5388" i="9"/>
  <c r="L5387" i="9"/>
  <c r="L5386" i="9"/>
  <c r="L5385" i="9"/>
  <c r="L5384" i="9"/>
  <c r="L5383" i="9"/>
  <c r="L5382" i="9"/>
  <c r="L5381" i="9"/>
  <c r="L5380" i="9"/>
  <c r="L5379" i="9"/>
  <c r="L5378" i="9"/>
  <c r="L5377" i="9"/>
  <c r="L5376" i="9"/>
  <c r="L5375" i="9"/>
  <c r="L5373" i="9"/>
  <c r="L5372" i="9"/>
  <c r="L5371" i="9"/>
  <c r="L5370" i="9"/>
  <c r="L5369" i="9"/>
  <c r="L5368" i="9"/>
  <c r="L5367" i="9"/>
  <c r="L5366" i="9"/>
  <c r="L5365" i="9"/>
  <c r="L5364" i="9"/>
  <c r="L5363" i="9"/>
  <c r="L5362" i="9"/>
  <c r="L5361" i="9"/>
  <c r="L5360" i="9"/>
  <c r="L5359" i="9"/>
  <c r="L5357" i="9"/>
  <c r="L5356" i="9"/>
  <c r="L5355" i="9"/>
  <c r="L5354" i="9"/>
  <c r="L5353" i="9"/>
  <c r="L5352" i="9"/>
  <c r="L5351" i="9"/>
  <c r="L5350" i="9"/>
  <c r="L5349" i="9"/>
  <c r="L5348" i="9"/>
  <c r="L5347" i="9"/>
  <c r="L5346" i="9"/>
  <c r="L5345" i="9"/>
  <c r="L5344" i="9"/>
  <c r="L5343" i="9"/>
  <c r="L5341" i="9"/>
  <c r="L5340" i="9"/>
  <c r="L5339" i="9"/>
  <c r="L5338" i="9"/>
  <c r="L5337" i="9"/>
  <c r="L5336" i="9"/>
  <c r="L5335" i="9"/>
  <c r="L5334" i="9"/>
  <c r="L5333" i="9"/>
  <c r="L5332" i="9"/>
  <c r="L5331" i="9"/>
  <c r="L5330" i="9"/>
  <c r="L5329" i="9"/>
  <c r="L5328" i="9"/>
  <c r="L5327" i="9"/>
  <c r="L5325" i="9"/>
  <c r="L5324" i="9"/>
  <c r="L5323" i="9"/>
  <c r="L5322" i="9"/>
  <c r="L5321" i="9"/>
  <c r="L5320" i="9"/>
  <c r="L5319" i="9"/>
  <c r="L5318" i="9"/>
  <c r="L5317" i="9"/>
  <c r="L5316" i="9"/>
  <c r="L5315" i="9"/>
  <c r="L5314" i="9"/>
  <c r="L5313" i="9"/>
  <c r="L5312" i="9"/>
  <c r="L5311" i="9"/>
  <c r="L5309" i="9"/>
  <c r="L5308" i="9"/>
  <c r="L5307" i="9"/>
  <c r="L5306" i="9"/>
  <c r="L5305" i="9"/>
  <c r="L5304" i="9"/>
  <c r="L5303" i="9"/>
  <c r="L5302" i="9"/>
  <c r="L5301" i="9"/>
  <c r="L5300" i="9"/>
  <c r="L5298" i="9"/>
  <c r="L5297" i="9"/>
  <c r="L5296" i="9"/>
  <c r="L5294" i="9"/>
  <c r="L5293" i="9"/>
  <c r="L5292" i="9"/>
  <c r="L5291" i="9"/>
  <c r="L5290" i="9"/>
  <c r="L5289" i="9"/>
  <c r="L5288" i="9"/>
  <c r="L5287" i="9"/>
  <c r="L5286" i="9"/>
  <c r="L5285" i="9"/>
  <c r="L5284" i="9"/>
  <c r="L5283" i="9"/>
  <c r="L5282" i="9"/>
  <c r="L5281" i="9"/>
  <c r="L5280" i="9"/>
  <c r="L5278" i="9"/>
  <c r="L5277" i="9"/>
  <c r="L5276" i="9"/>
  <c r="L5275" i="9"/>
  <c r="L5274" i="9"/>
  <c r="L5273" i="9"/>
  <c r="L5272" i="9"/>
  <c r="L5271" i="9"/>
  <c r="L5270" i="9"/>
  <c r="L5269" i="9"/>
  <c r="L5268" i="9"/>
  <c r="L5267" i="9"/>
  <c r="L5266" i="9"/>
  <c r="L5265" i="9"/>
  <c r="L5264" i="9"/>
  <c r="L5262" i="9"/>
  <c r="L5261" i="9"/>
  <c r="L5260" i="9"/>
  <c r="L5259" i="9"/>
  <c r="L5258" i="9"/>
  <c r="L5257" i="9"/>
  <c r="L5256" i="9"/>
  <c r="L5255" i="9"/>
  <c r="L5254" i="9"/>
  <c r="L5253" i="9"/>
  <c r="L5252" i="9"/>
  <c r="L5251" i="9"/>
  <c r="L5250" i="9"/>
  <c r="L5249" i="9"/>
  <c r="L5248" i="9"/>
  <c r="L5246" i="9"/>
  <c r="L5245" i="9"/>
  <c r="L5244" i="9"/>
  <c r="L5243" i="9"/>
  <c r="L5242" i="9"/>
  <c r="L5241" i="9"/>
  <c r="L5240" i="9"/>
  <c r="L5239" i="9"/>
  <c r="L5238" i="9"/>
  <c r="L5237" i="9"/>
  <c r="L5236" i="9"/>
  <c r="L5235" i="9"/>
  <c r="L5234" i="9"/>
  <c r="L5233" i="9"/>
  <c r="L5232" i="9"/>
  <c r="L5230" i="9"/>
  <c r="L5229" i="9"/>
  <c r="L5228" i="9"/>
  <c r="L5227" i="9"/>
  <c r="L5226" i="9"/>
  <c r="L5225" i="9"/>
  <c r="L5224" i="9"/>
  <c r="L5223" i="9"/>
  <c r="L5222" i="9"/>
  <c r="L5221" i="9"/>
  <c r="L5220" i="9"/>
  <c r="L5219" i="9"/>
  <c r="L5218" i="9"/>
  <c r="L5217" i="9"/>
  <c r="L5216" i="9"/>
  <c r="L5214" i="9"/>
  <c r="L5213" i="9"/>
  <c r="L5212" i="9"/>
  <c r="L5211" i="9"/>
  <c r="L5210" i="9"/>
  <c r="L5209" i="9"/>
  <c r="L5208" i="9"/>
  <c r="L5207" i="9"/>
  <c r="L5206" i="9"/>
  <c r="L5205" i="9"/>
  <c r="L5204" i="9"/>
  <c r="L5203" i="9"/>
  <c r="L5202" i="9"/>
  <c r="L5201" i="9"/>
  <c r="L5200" i="9"/>
  <c r="L5198" i="9"/>
  <c r="L5197" i="9"/>
  <c r="L5196" i="9"/>
  <c r="L5195" i="9"/>
  <c r="L5194" i="9"/>
  <c r="L5193" i="9"/>
  <c r="L5192" i="9"/>
  <c r="L5191" i="9"/>
  <c r="L5190" i="9"/>
  <c r="L5189" i="9"/>
  <c r="L5188" i="9"/>
  <c r="L5187" i="9"/>
  <c r="L5186" i="9"/>
  <c r="L5185" i="9"/>
  <c r="L5184" i="9"/>
  <c r="L5182" i="9"/>
  <c r="L5181" i="9"/>
  <c r="L5180" i="9"/>
  <c r="L5179" i="9"/>
  <c r="L5178" i="9"/>
  <c r="L5177" i="9"/>
  <c r="L5176" i="9"/>
  <c r="L5175" i="9"/>
  <c r="L5174" i="9"/>
  <c r="L5173" i="9"/>
  <c r="L5172" i="9"/>
  <c r="L5171" i="9"/>
  <c r="L5170" i="9"/>
  <c r="L5169" i="9"/>
  <c r="L5168" i="9"/>
  <c r="L5166" i="9"/>
  <c r="L5165" i="9"/>
  <c r="L5164" i="9"/>
  <c r="L5163" i="9"/>
  <c r="L5162" i="9"/>
  <c r="L5161" i="9"/>
  <c r="L5160" i="9"/>
  <c r="L5159" i="9"/>
  <c r="L5158" i="9"/>
  <c r="L5157" i="9"/>
  <c r="L5156" i="9"/>
  <c r="L5155" i="9"/>
  <c r="L5154" i="9"/>
  <c r="L5153" i="9"/>
  <c r="L5152" i="9"/>
  <c r="L5150" i="9"/>
  <c r="L5149" i="9"/>
  <c r="L5148" i="9"/>
  <c r="L5147" i="9"/>
  <c r="L5146" i="9"/>
  <c r="L5145" i="9"/>
  <c r="L5144" i="9"/>
  <c r="L5143" i="9"/>
  <c r="L5142" i="9"/>
  <c r="L5141" i="9"/>
  <c r="L5140" i="9"/>
  <c r="L5139" i="9"/>
  <c r="L5138" i="9"/>
  <c r="L5137" i="9"/>
  <c r="L5136" i="9"/>
  <c r="L5134" i="9"/>
  <c r="L5133" i="9"/>
  <c r="L5132" i="9"/>
  <c r="L5130" i="9"/>
  <c r="L5129" i="9"/>
  <c r="L5128" i="9"/>
  <c r="L5127" i="9"/>
  <c r="L5126" i="9"/>
  <c r="L5125" i="9"/>
  <c r="L5124" i="9"/>
  <c r="L5123" i="9"/>
  <c r="L5122" i="9"/>
  <c r="L5121" i="9"/>
  <c r="L5119" i="9"/>
  <c r="L5118" i="9"/>
  <c r="L5117" i="9"/>
  <c r="L5116" i="9"/>
  <c r="L5115" i="9"/>
  <c r="L5114" i="9"/>
  <c r="L5113" i="9"/>
  <c r="L5112" i="9"/>
  <c r="L5111" i="9"/>
  <c r="L5110" i="9"/>
  <c r="L5109" i="9"/>
  <c r="L5108" i="9"/>
  <c r="L5107" i="9"/>
  <c r="L5106" i="9"/>
  <c r="L5105" i="9"/>
  <c r="L5103" i="9"/>
  <c r="L5102" i="9"/>
  <c r="L5101" i="9"/>
  <c r="L5100" i="9"/>
  <c r="L5099" i="9"/>
  <c r="L5098" i="9"/>
  <c r="L5097" i="9"/>
  <c r="L5096" i="9"/>
  <c r="L5095" i="9"/>
  <c r="L5094" i="9"/>
  <c r="L5093" i="9"/>
  <c r="L5092" i="9"/>
  <c r="L5091" i="9"/>
  <c r="L5090" i="9"/>
  <c r="L5089" i="9"/>
  <c r="L5087" i="9"/>
  <c r="L5086" i="9"/>
  <c r="L5085" i="9"/>
  <c r="L5084" i="9"/>
  <c r="L5083" i="9"/>
  <c r="L5082" i="9"/>
  <c r="L5081" i="9"/>
  <c r="L5080" i="9"/>
  <c r="L5079" i="9"/>
  <c r="L5078" i="9"/>
  <c r="L5077" i="9"/>
  <c r="L5076" i="9"/>
  <c r="L5075" i="9"/>
  <c r="L5074" i="9"/>
  <c r="L5073" i="9"/>
  <c r="L5071" i="9"/>
  <c r="L5070" i="9"/>
  <c r="L5069" i="9"/>
  <c r="L5068" i="9"/>
  <c r="L5067" i="9"/>
  <c r="L5066" i="9"/>
  <c r="L5065" i="9"/>
  <c r="L5064" i="9"/>
  <c r="L5063" i="9"/>
  <c r="L5062" i="9"/>
  <c r="L5061" i="9"/>
  <c r="L5060" i="9"/>
  <c r="L5059" i="9"/>
  <c r="L5058" i="9"/>
  <c r="L5057" i="9"/>
  <c r="L5055" i="9"/>
  <c r="L5054" i="9"/>
  <c r="L5053" i="9"/>
  <c r="L5052" i="9"/>
  <c r="L5051" i="9"/>
  <c r="L5050" i="9"/>
  <c r="L5049" i="9"/>
  <c r="L5048" i="9"/>
  <c r="L5047" i="9"/>
  <c r="L5046" i="9"/>
  <c r="L5045" i="9"/>
  <c r="L5044" i="9"/>
  <c r="L5043" i="9"/>
  <c r="L5042" i="9"/>
  <c r="L5041" i="9"/>
  <c r="L5039" i="9"/>
  <c r="L5038" i="9"/>
  <c r="L5037" i="9"/>
  <c r="L5036" i="9"/>
  <c r="L5035" i="9"/>
  <c r="L5034" i="9"/>
  <c r="L5033" i="9"/>
  <c r="L5032" i="9"/>
  <c r="L5031" i="9"/>
  <c r="L5030" i="9"/>
  <c r="L5029" i="9"/>
  <c r="L5028" i="9"/>
  <c r="L5027" i="9"/>
  <c r="L5026" i="9"/>
  <c r="L5025" i="9"/>
  <c r="L5023" i="9"/>
  <c r="L5022" i="9"/>
  <c r="L5021" i="9"/>
  <c r="L5020" i="9"/>
  <c r="L5019" i="9"/>
  <c r="L5018" i="9"/>
  <c r="L5017" i="9"/>
  <c r="L5016" i="9"/>
  <c r="L5015" i="9"/>
  <c r="L5014" i="9"/>
  <c r="L5013" i="9"/>
  <c r="L5012" i="9"/>
  <c r="L5011" i="9"/>
  <c r="L5010" i="9"/>
  <c r="L5009" i="9"/>
  <c r="L5007" i="9"/>
  <c r="L5006" i="9"/>
  <c r="L5005" i="9"/>
  <c r="L5004" i="9"/>
  <c r="L5003" i="9"/>
  <c r="L5002" i="9"/>
  <c r="L5001" i="9"/>
  <c r="L5000" i="9"/>
  <c r="L4999" i="9"/>
  <c r="L4998" i="9"/>
  <c r="L4997" i="9"/>
  <c r="L4996" i="9"/>
  <c r="L4995" i="9"/>
  <c r="L4994" i="9"/>
  <c r="L4993" i="9"/>
  <c r="L4991" i="9"/>
  <c r="L4990" i="9"/>
  <c r="L4989" i="9"/>
  <c r="L4988" i="9"/>
  <c r="L4987" i="9"/>
  <c r="L4986" i="9"/>
  <c r="L4985" i="9"/>
  <c r="L4984" i="9"/>
  <c r="L4983" i="9"/>
  <c r="L4982" i="9"/>
  <c r="L4981" i="9"/>
  <c r="L4980" i="9"/>
  <c r="L4979" i="9"/>
  <c r="L4978" i="9"/>
  <c r="L4977" i="9"/>
  <c r="L4975" i="9"/>
  <c r="L4974" i="9"/>
  <c r="L4973" i="9"/>
  <c r="L4972" i="9"/>
  <c r="L4971" i="9"/>
  <c r="L4970" i="9"/>
  <c r="L4969" i="9"/>
  <c r="L4968" i="9"/>
  <c r="L4967" i="9"/>
  <c r="L4966" i="9"/>
  <c r="L4965" i="9"/>
  <c r="L4964" i="9"/>
  <c r="L4962" i="9"/>
  <c r="L4960" i="9"/>
  <c r="L4959" i="9"/>
  <c r="L4958" i="9"/>
  <c r="L4957" i="9"/>
  <c r="L4956" i="9"/>
  <c r="L4955" i="9"/>
  <c r="L4954" i="9"/>
  <c r="L4953" i="9"/>
  <c r="L4952" i="9"/>
  <c r="L4951" i="9"/>
  <c r="L4950" i="9"/>
  <c r="L4949" i="9"/>
  <c r="L4948" i="9"/>
  <c r="L4947" i="9"/>
  <c r="L4946" i="9"/>
  <c r="L4944" i="9"/>
  <c r="L4943" i="9"/>
  <c r="L4942" i="9"/>
  <c r="L4941" i="9"/>
  <c r="L4940" i="9"/>
  <c r="L4939" i="9"/>
  <c r="L4938" i="9"/>
  <c r="L4937" i="9"/>
  <c r="L4936" i="9"/>
  <c r="L4935" i="9"/>
  <c r="L4934" i="9"/>
  <c r="L4933" i="9"/>
  <c r="L4932" i="9"/>
  <c r="L4931" i="9"/>
  <c r="L4930" i="9"/>
  <c r="L4928" i="9"/>
  <c r="L4927" i="9"/>
  <c r="L4926" i="9"/>
  <c r="L4925" i="9"/>
  <c r="L4924" i="9"/>
  <c r="L4923" i="9"/>
  <c r="L4922" i="9"/>
  <c r="L4921" i="9"/>
  <c r="L4920" i="9"/>
  <c r="L4919" i="9"/>
  <c r="L4918" i="9"/>
  <c r="L4917" i="9"/>
  <c r="L4916" i="9"/>
  <c r="L4915" i="9"/>
  <c r="L4914" i="9"/>
  <c r="L4912" i="9"/>
  <c r="L4911" i="9"/>
  <c r="L4910" i="9"/>
  <c r="L4909" i="9"/>
  <c r="L4908" i="9"/>
  <c r="L4907" i="9"/>
  <c r="L4906" i="9"/>
  <c r="L4905" i="9"/>
  <c r="L4904" i="9"/>
  <c r="L4903" i="9"/>
  <c r="L4902" i="9"/>
  <c r="L4901" i="9"/>
  <c r="L4900" i="9"/>
  <c r="L4899" i="9"/>
  <c r="L4898" i="9"/>
  <c r="L4896" i="9"/>
  <c r="L4895" i="9"/>
  <c r="L4894" i="9"/>
  <c r="L4893" i="9"/>
  <c r="L4892" i="9"/>
  <c r="L4891" i="9"/>
  <c r="L4890" i="9"/>
  <c r="L4889" i="9"/>
  <c r="L4888" i="9"/>
  <c r="L4887" i="9"/>
  <c r="L4886" i="9"/>
  <c r="L4885" i="9"/>
  <c r="L4884" i="9"/>
  <c r="L4883" i="9"/>
  <c r="L4882" i="9"/>
  <c r="L4880" i="9"/>
  <c r="L4879" i="9"/>
  <c r="L4878" i="9"/>
  <c r="L4877" i="9"/>
  <c r="L4876" i="9"/>
  <c r="L4875" i="9"/>
  <c r="L4874" i="9"/>
  <c r="L4873" i="9"/>
  <c r="L4872" i="9"/>
  <c r="L4871" i="9"/>
  <c r="L4870" i="9"/>
  <c r="L4869" i="9"/>
  <c r="L4868" i="9"/>
  <c r="L4867" i="9"/>
  <c r="L4866" i="9"/>
  <c r="L4864" i="9"/>
  <c r="L4863" i="9"/>
  <c r="L4862" i="9"/>
  <c r="L4861" i="9"/>
  <c r="L4860" i="9"/>
  <c r="L4859" i="9"/>
  <c r="L4858" i="9"/>
  <c r="L4857" i="9"/>
  <c r="L4856" i="9"/>
  <c r="L4855" i="9"/>
  <c r="L4854" i="9"/>
  <c r="L4853" i="9"/>
  <c r="L4852" i="9"/>
  <c r="L4851" i="9"/>
  <c r="L4850" i="9"/>
  <c r="L4848" i="9"/>
  <c r="L4847" i="9"/>
  <c r="L4846" i="9"/>
  <c r="L4845" i="9"/>
  <c r="L4844" i="9"/>
  <c r="L4843" i="9"/>
  <c r="L4842" i="9"/>
  <c r="L4841" i="9"/>
  <c r="L4840" i="9"/>
  <c r="L4839" i="9"/>
  <c r="L4838" i="9"/>
  <c r="L4837" i="9"/>
  <c r="L4836" i="9"/>
  <c r="L4835" i="9"/>
  <c r="L4834" i="9"/>
  <c r="L4832" i="9"/>
  <c r="L4831" i="9"/>
  <c r="L4830" i="9"/>
  <c r="L4829" i="9"/>
  <c r="L4828" i="9"/>
  <c r="L4827" i="9"/>
  <c r="L4826" i="9"/>
  <c r="L4825" i="9"/>
  <c r="L4824" i="9"/>
  <c r="L4823" i="9"/>
  <c r="L4822" i="9"/>
  <c r="L4821" i="9"/>
  <c r="L4820" i="9"/>
  <c r="L4819" i="9"/>
  <c r="L4818" i="9"/>
  <c r="L4816" i="9"/>
  <c r="L4815" i="9"/>
  <c r="L4814" i="9"/>
  <c r="L4813" i="9"/>
  <c r="L4812" i="9"/>
  <c r="L4811" i="9"/>
  <c r="L4810" i="9"/>
  <c r="L4809" i="9"/>
  <c r="L4808" i="9"/>
  <c r="L4807" i="9"/>
  <c r="L4806" i="9"/>
  <c r="L4805" i="9"/>
  <c r="L4804" i="9"/>
  <c r="L4803" i="9"/>
  <c r="L4802" i="9"/>
  <c r="L4800" i="9"/>
  <c r="L4799" i="9"/>
  <c r="L4798" i="9"/>
  <c r="L4797" i="9"/>
  <c r="L4796" i="9"/>
  <c r="L4795" i="9"/>
  <c r="L4794" i="9"/>
  <c r="L4793" i="9"/>
  <c r="L4792" i="9"/>
  <c r="L4791" i="9"/>
  <c r="L4790" i="9"/>
  <c r="L4789" i="9"/>
  <c r="L4788" i="9"/>
  <c r="L4787" i="9"/>
  <c r="L4785" i="9"/>
  <c r="L4784" i="9"/>
  <c r="L4783" i="9"/>
  <c r="L4782" i="9"/>
  <c r="L4781" i="9"/>
  <c r="L4780" i="9"/>
  <c r="L4779" i="9"/>
  <c r="L4778" i="9"/>
  <c r="L4777" i="9"/>
  <c r="L4776" i="9"/>
  <c r="L4775" i="9"/>
  <c r="L4774" i="9"/>
  <c r="L4773" i="9"/>
  <c r="L4772" i="9"/>
  <c r="L4771" i="9"/>
  <c r="L4769" i="9"/>
  <c r="L4768" i="9"/>
  <c r="L4767" i="9"/>
  <c r="L4766" i="9"/>
  <c r="L4765" i="9"/>
  <c r="L4764" i="9"/>
  <c r="L4763" i="9"/>
  <c r="L4762" i="9"/>
  <c r="L4761" i="9"/>
  <c r="L4760" i="9"/>
  <c r="L4759" i="9"/>
  <c r="L4758" i="9"/>
  <c r="L4757" i="9"/>
  <c r="L4756" i="9"/>
  <c r="L4755" i="9"/>
  <c r="L4753" i="9"/>
  <c r="L4752" i="9"/>
  <c r="L4751" i="9"/>
  <c r="L4750" i="9"/>
  <c r="L4749" i="9"/>
  <c r="L4748" i="9"/>
  <c r="L4747" i="9"/>
  <c r="L4746" i="9"/>
  <c r="L4745" i="9"/>
  <c r="L4744" i="9"/>
  <c r="L4743" i="9"/>
  <c r="L4742" i="9"/>
  <c r="L4741" i="9"/>
  <c r="L4740" i="9"/>
  <c r="L4739" i="9"/>
  <c r="L4737" i="9"/>
  <c r="L4736" i="9"/>
  <c r="L4735" i="9"/>
  <c r="L4734" i="9"/>
  <c r="L4733" i="9"/>
  <c r="L4732" i="9"/>
  <c r="L4731" i="9"/>
  <c r="L4730" i="9"/>
  <c r="L4729" i="9"/>
  <c r="L4728" i="9"/>
  <c r="L4727" i="9"/>
  <c r="L4726" i="9"/>
  <c r="L4725" i="9"/>
  <c r="L4724" i="9"/>
  <c r="L4723" i="9"/>
  <c r="L4721" i="9"/>
  <c r="L4720" i="9"/>
  <c r="L4719" i="9"/>
  <c r="L4718" i="9"/>
  <c r="L4717" i="9"/>
  <c r="L4716" i="9"/>
  <c r="L4715" i="9"/>
  <c r="L4714" i="9"/>
  <c r="L4713" i="9"/>
  <c r="L4712" i="9"/>
  <c r="L4711" i="9"/>
  <c r="L4710" i="9"/>
  <c r="L4709" i="9"/>
  <c r="L4708" i="9"/>
  <c r="L4707" i="9"/>
  <c r="L4705" i="9"/>
  <c r="L4704" i="9"/>
  <c r="L4703" i="9"/>
  <c r="L4702" i="9"/>
  <c r="L4701" i="9"/>
  <c r="L4700" i="9"/>
  <c r="L4699" i="9"/>
  <c r="L4698" i="9"/>
  <c r="L4697" i="9"/>
  <c r="L4696" i="9"/>
  <c r="L4695" i="9"/>
  <c r="L4694" i="9"/>
  <c r="L4693" i="9"/>
  <c r="L4692" i="9"/>
  <c r="L4691" i="9"/>
  <c r="L4689" i="9"/>
  <c r="L4688" i="9"/>
  <c r="L4687" i="9"/>
  <c r="L4686" i="9"/>
  <c r="L4685" i="9"/>
  <c r="L4684" i="9"/>
  <c r="L4683" i="9"/>
  <c r="L4682" i="9"/>
  <c r="L4681" i="9"/>
  <c r="L4680" i="9"/>
  <c r="L4679" i="9"/>
  <c r="L4678" i="9"/>
  <c r="L4677" i="9"/>
  <c r="L4676" i="9"/>
  <c r="L4675" i="9"/>
  <c r="L4673" i="9"/>
  <c r="L4672" i="9"/>
  <c r="L4671" i="9"/>
  <c r="L4670" i="9"/>
  <c r="L4669" i="9"/>
  <c r="L4668" i="9"/>
  <c r="L4667" i="9"/>
  <c r="L4666" i="9"/>
  <c r="L4665" i="9"/>
  <c r="L4664" i="9"/>
  <c r="L4663" i="9"/>
  <c r="L4662" i="9"/>
  <c r="L4661" i="9"/>
  <c r="L4660" i="9"/>
  <c r="L4659" i="9"/>
  <c r="L4657" i="9"/>
  <c r="L4656" i="9"/>
  <c r="L4655" i="9"/>
  <c r="L4654" i="9"/>
  <c r="L4653" i="9"/>
  <c r="L4652" i="9"/>
  <c r="L4651" i="9"/>
  <c r="L4650" i="9"/>
  <c r="L4649" i="9"/>
  <c r="L4648" i="9"/>
  <c r="L4647" i="9"/>
  <c r="L4646" i="9"/>
  <c r="L4645" i="9"/>
  <c r="L4644" i="9"/>
  <c r="L4643" i="9"/>
  <c r="L4641" i="9"/>
  <c r="L4640" i="9"/>
  <c r="L4639" i="9"/>
  <c r="L4638" i="9"/>
  <c r="L4637" i="9"/>
  <c r="L4636" i="9"/>
  <c r="L4635" i="9"/>
  <c r="L4634" i="9"/>
  <c r="L4633" i="9"/>
  <c r="L4632" i="9"/>
  <c r="L4631" i="9"/>
  <c r="L4630" i="9"/>
  <c r="L4629" i="9"/>
  <c r="L4628" i="9"/>
  <c r="L4626" i="9"/>
  <c r="L4625" i="9"/>
  <c r="L4624" i="9"/>
  <c r="L4623" i="9"/>
  <c r="L4622" i="9"/>
  <c r="L4621" i="9"/>
  <c r="L4620" i="9"/>
  <c r="L4619" i="9"/>
  <c r="L4618" i="9"/>
  <c r="L4617" i="9"/>
  <c r="L4616" i="9"/>
  <c r="L4615" i="9"/>
  <c r="L4614" i="9"/>
  <c r="L4613" i="9"/>
  <c r="L4612" i="9"/>
  <c r="L4610" i="9"/>
  <c r="L4609" i="9"/>
  <c r="L4608" i="9"/>
  <c r="L4607" i="9"/>
  <c r="L4606" i="9"/>
  <c r="L4605" i="9"/>
  <c r="L4604" i="9"/>
  <c r="L4603" i="9"/>
  <c r="L4602" i="9"/>
  <c r="L4601" i="9"/>
  <c r="L4600" i="9"/>
  <c r="L4599" i="9"/>
  <c r="L4598" i="9"/>
  <c r="L4597" i="9"/>
  <c r="L4596" i="9"/>
  <c r="L4594" i="9"/>
  <c r="L4593" i="9"/>
  <c r="L4592" i="9"/>
  <c r="L4591" i="9"/>
  <c r="L4590" i="9"/>
  <c r="L4589" i="9"/>
  <c r="L4588" i="9"/>
  <c r="L4587" i="9"/>
  <c r="L4586" i="9"/>
  <c r="L4585" i="9"/>
  <c r="L4584" i="9"/>
  <c r="L4583" i="9"/>
  <c r="L4582" i="9"/>
  <c r="L4581" i="9"/>
  <c r="L4580" i="9"/>
  <c r="L4578" i="9"/>
  <c r="L4577" i="9"/>
  <c r="L4576" i="9"/>
  <c r="L4575" i="9"/>
  <c r="L4574" i="9"/>
  <c r="L4573" i="9"/>
  <c r="L4572" i="9"/>
  <c r="L4571" i="9"/>
  <c r="L4570" i="9"/>
  <c r="L4569" i="9"/>
  <c r="L4568" i="9"/>
  <c r="L4567" i="9"/>
  <c r="L4566" i="9"/>
  <c r="L4565" i="9"/>
  <c r="L4564" i="9"/>
  <c r="L4562" i="9"/>
  <c r="L4561" i="9"/>
  <c r="L4560" i="9"/>
  <c r="L4559" i="9"/>
  <c r="L4558" i="9"/>
  <c r="L4557" i="9"/>
  <c r="L4556" i="9"/>
  <c r="L4555" i="9"/>
  <c r="L4554" i="9"/>
  <c r="L4553" i="9"/>
  <c r="L4552" i="9"/>
  <c r="L4551" i="9"/>
  <c r="L4550" i="9"/>
  <c r="L4549" i="9"/>
  <c r="L4548" i="9"/>
  <c r="L4546" i="9"/>
  <c r="L4545" i="9"/>
  <c r="L4544" i="9"/>
  <c r="L4543" i="9"/>
  <c r="L4542" i="9"/>
  <c r="L4541" i="9"/>
  <c r="L4540" i="9"/>
  <c r="L4539" i="9"/>
  <c r="L4538" i="9"/>
  <c r="L4537" i="9"/>
  <c r="L4536" i="9"/>
  <c r="L4535" i="9"/>
  <c r="L4534" i="9"/>
  <c r="L4533" i="9"/>
  <c r="L4532" i="9"/>
  <c r="L4530" i="9"/>
  <c r="L4529" i="9"/>
  <c r="L4528" i="9"/>
  <c r="L4527" i="9"/>
  <c r="L4526" i="9"/>
  <c r="L4525" i="9"/>
  <c r="L4524" i="9"/>
  <c r="L4523" i="9"/>
  <c r="L4522" i="9"/>
  <c r="L4521" i="9"/>
  <c r="L4520" i="9"/>
  <c r="L4519" i="9"/>
  <c r="L4518" i="9"/>
  <c r="L4517" i="9"/>
  <c r="L4516" i="9"/>
  <c r="L4514" i="9"/>
  <c r="L4513" i="9"/>
  <c r="L4512" i="9"/>
  <c r="L4511" i="9"/>
  <c r="L4510" i="9"/>
  <c r="L4509" i="9"/>
  <c r="L4508" i="9"/>
  <c r="L4507" i="9"/>
  <c r="L4506" i="9"/>
  <c r="L4505" i="9"/>
  <c r="L4504" i="9"/>
  <c r="L4503" i="9"/>
  <c r="L4502" i="9"/>
  <c r="L4501" i="9"/>
  <c r="L4500" i="9"/>
  <c r="L4498" i="9"/>
  <c r="L4497" i="9"/>
  <c r="L4496" i="9"/>
  <c r="L4495" i="9"/>
  <c r="L4494" i="9"/>
  <c r="L4493" i="9"/>
  <c r="L4492" i="9"/>
  <c r="L4491" i="9"/>
  <c r="L4490" i="9"/>
  <c r="L4489" i="9"/>
  <c r="L4488" i="9"/>
  <c r="L4487" i="9"/>
  <c r="L4486" i="9"/>
  <c r="L4485" i="9"/>
  <c r="L4484" i="9"/>
  <c r="L4482" i="9"/>
  <c r="L4481" i="9"/>
  <c r="L4480" i="9"/>
  <c r="L4479" i="9"/>
  <c r="L4478" i="9"/>
  <c r="L4477" i="9"/>
  <c r="L4476" i="9"/>
  <c r="L4475" i="9"/>
  <c r="L4474" i="9"/>
  <c r="L4473" i="9"/>
  <c r="L4472" i="9"/>
  <c r="L4471" i="9"/>
  <c r="L4470" i="9"/>
  <c r="L4469" i="9"/>
  <c r="L4468" i="9"/>
  <c r="L4466" i="9"/>
  <c r="L4465" i="9"/>
  <c r="L4464" i="9"/>
  <c r="L4463" i="9"/>
  <c r="L4462" i="9"/>
  <c r="L4461" i="9"/>
  <c r="L4460" i="9"/>
  <c r="L4458" i="9"/>
  <c r="L4457" i="9"/>
  <c r="L4456" i="9"/>
  <c r="L4455" i="9"/>
  <c r="L4454" i="9"/>
  <c r="L4453" i="9"/>
  <c r="L4451" i="9"/>
  <c r="L4450" i="9"/>
  <c r="L4449" i="9"/>
  <c r="L4448" i="9"/>
  <c r="L4447" i="9"/>
  <c r="L4446" i="9"/>
  <c r="L4445" i="9"/>
  <c r="L4444" i="9"/>
  <c r="L4443" i="9"/>
  <c r="L4442" i="9"/>
  <c r="L4441" i="9"/>
  <c r="L4440" i="9"/>
  <c r="L4439" i="9"/>
  <c r="L4438" i="9"/>
  <c r="L4437" i="9"/>
  <c r="L4435" i="9"/>
  <c r="L4434" i="9"/>
  <c r="L4433" i="9"/>
  <c r="L4432" i="9"/>
  <c r="L4431" i="9"/>
  <c r="L4430" i="9"/>
  <c r="L4429" i="9"/>
  <c r="L4428" i="9"/>
  <c r="L4427" i="9"/>
  <c r="L4426" i="9"/>
  <c r="L4425" i="9"/>
  <c r="L4424" i="9"/>
  <c r="L4423" i="9"/>
  <c r="L4422" i="9"/>
  <c r="L4421" i="9"/>
  <c r="L4419" i="9"/>
  <c r="L4418" i="9"/>
  <c r="L4417" i="9"/>
  <c r="L4416" i="9"/>
  <c r="L4415" i="9"/>
  <c r="L4414" i="9"/>
  <c r="L4413" i="9"/>
  <c r="L4412" i="9"/>
  <c r="L4411" i="9"/>
  <c r="L4410" i="9"/>
  <c r="L4409" i="9"/>
  <c r="L4408" i="9"/>
  <c r="L4407" i="9"/>
  <c r="L4406" i="9"/>
  <c r="L4405" i="9"/>
  <c r="L4403" i="9"/>
  <c r="L4402" i="9"/>
  <c r="L4401" i="9"/>
  <c r="L4400" i="9"/>
  <c r="L4399" i="9"/>
  <c r="L4398" i="9"/>
  <c r="L4397" i="9"/>
  <c r="L4396" i="9"/>
  <c r="L4395" i="9"/>
  <c r="L4394" i="9"/>
  <c r="L4393" i="9"/>
  <c r="L4392" i="9"/>
  <c r="L4391" i="9"/>
  <c r="L4390" i="9"/>
  <c r="L4389" i="9"/>
  <c r="L4387" i="9"/>
  <c r="L4386" i="9"/>
  <c r="L4385" i="9"/>
  <c r="L4384" i="9"/>
  <c r="L4383" i="9"/>
  <c r="L4382" i="9"/>
  <c r="L4381" i="9"/>
  <c r="L4380" i="9"/>
  <c r="L4379" i="9"/>
  <c r="L4378" i="9"/>
  <c r="L4377" i="9"/>
  <c r="L4376" i="9"/>
  <c r="L4375" i="9"/>
  <c r="L4374" i="9"/>
  <c r="L4373" i="9"/>
  <c r="L4371" i="9"/>
  <c r="L4370" i="9"/>
  <c r="L4369" i="9"/>
  <c r="L4368" i="9"/>
  <c r="L4367" i="9"/>
  <c r="L4366" i="9"/>
  <c r="L4365" i="9"/>
  <c r="L4364" i="9"/>
  <c r="L4363" i="9"/>
  <c r="L4362" i="9"/>
  <c r="L4361" i="9"/>
  <c r="L4360" i="9"/>
  <c r="L4359" i="9"/>
  <c r="L4358" i="9"/>
  <c r="L4357" i="9"/>
  <c r="L4355" i="9"/>
  <c r="L4354" i="9"/>
  <c r="L4353" i="9"/>
  <c r="L4352" i="9"/>
  <c r="L4351" i="9"/>
  <c r="L4350" i="9"/>
  <c r="L4349" i="9"/>
  <c r="L4348" i="9"/>
  <c r="L4347" i="9"/>
  <c r="L4346" i="9"/>
  <c r="L4345" i="9"/>
  <c r="L4344" i="9"/>
  <c r="L4343" i="9"/>
  <c r="L4342" i="9"/>
  <c r="L4341" i="9"/>
  <c r="L4339" i="9"/>
  <c r="L4338" i="9"/>
  <c r="L4337" i="9"/>
  <c r="L4336" i="9"/>
  <c r="L4335" i="9"/>
  <c r="L4334" i="9"/>
  <c r="L4333" i="9"/>
  <c r="L4332" i="9"/>
  <c r="L4331" i="9"/>
  <c r="L4330" i="9"/>
  <c r="L4329" i="9"/>
  <c r="L4328" i="9"/>
  <c r="L4327" i="9"/>
  <c r="L4326" i="9"/>
  <c r="L4325" i="9"/>
  <c r="L4323" i="9"/>
  <c r="L4322" i="9"/>
  <c r="L4321" i="9"/>
  <c r="L4320" i="9"/>
  <c r="L4319" i="9"/>
  <c r="L4318" i="9"/>
  <c r="L4317" i="9"/>
  <c r="L4316" i="9"/>
  <c r="L4315" i="9"/>
  <c r="L4314" i="9"/>
  <c r="L4313" i="9"/>
  <c r="L4312" i="9"/>
  <c r="L4311" i="9"/>
  <c r="L4310" i="9"/>
  <c r="L4309" i="9"/>
  <c r="L4307" i="9"/>
  <c r="L4306" i="9"/>
  <c r="L4305" i="9"/>
  <c r="L4304" i="9"/>
  <c r="L4303" i="9"/>
  <c r="L4302" i="9"/>
  <c r="L4301" i="9"/>
  <c r="L4300" i="9"/>
  <c r="L4299" i="9"/>
  <c r="L4298" i="9"/>
  <c r="L4297" i="9"/>
  <c r="L4296" i="9"/>
  <c r="L4295" i="9"/>
  <c r="L4294" i="9"/>
  <c r="L4293" i="9"/>
  <c r="L4290" i="9"/>
  <c r="L4289" i="9"/>
  <c r="L4288" i="9"/>
  <c r="L4287" i="9"/>
  <c r="L4286" i="9"/>
  <c r="L4285" i="9"/>
  <c r="L4284" i="9"/>
  <c r="L4283" i="9"/>
  <c r="L4282" i="9"/>
  <c r="L4281" i="9"/>
  <c r="L4280" i="9"/>
  <c r="L4279" i="9"/>
  <c r="L4278" i="9"/>
  <c r="L4276" i="9"/>
  <c r="L4275" i="9"/>
  <c r="L4274" i="9"/>
  <c r="L4273" i="9"/>
  <c r="L4272" i="9"/>
  <c r="L4271" i="9"/>
  <c r="L4270" i="9"/>
  <c r="L4269" i="9"/>
  <c r="L4268" i="9"/>
  <c r="L4267" i="9"/>
  <c r="L4266" i="9"/>
  <c r="L4265" i="9"/>
  <c r="L4264" i="9"/>
  <c r="L4263" i="9"/>
  <c r="L4262" i="9"/>
  <c r="L4260" i="9"/>
  <c r="L4259" i="9"/>
  <c r="L4258" i="9"/>
  <c r="L4257" i="9"/>
  <c r="L4256" i="9"/>
  <c r="L4255" i="9"/>
  <c r="L4254" i="9"/>
  <c r="L4253" i="9"/>
  <c r="L4252" i="9"/>
  <c r="L4251" i="9"/>
  <c r="L4250" i="9"/>
  <c r="L4249" i="9"/>
  <c r="L4248" i="9"/>
  <c r="L4247" i="9"/>
  <c r="L4246" i="9"/>
  <c r="L4244" i="9"/>
  <c r="L4243" i="9"/>
  <c r="L4242" i="9"/>
  <c r="L4241" i="9"/>
  <c r="L4240" i="9"/>
  <c r="L4239" i="9"/>
  <c r="L4238" i="9"/>
  <c r="L4237" i="9"/>
  <c r="L4236" i="9"/>
  <c r="L4235" i="9"/>
  <c r="L4234" i="9"/>
  <c r="L4233" i="9"/>
  <c r="L4232" i="9"/>
  <c r="L4231" i="9"/>
  <c r="L4230" i="9"/>
  <c r="L4228" i="9"/>
  <c r="L4227" i="9"/>
  <c r="L4226" i="9"/>
  <c r="L4225" i="9"/>
  <c r="L4224" i="9"/>
  <c r="L4223" i="9"/>
  <c r="L4222" i="9"/>
  <c r="L4221" i="9"/>
  <c r="L4220" i="9"/>
  <c r="L4219" i="9"/>
  <c r="L4218" i="9"/>
  <c r="L4217" i="9"/>
  <c r="L4216" i="9"/>
  <c r="L4215" i="9"/>
  <c r="L4214" i="9"/>
  <c r="L4212" i="9"/>
  <c r="L4211" i="9"/>
  <c r="L4210" i="9"/>
  <c r="L4209" i="9"/>
  <c r="L4208" i="9"/>
  <c r="L4207" i="9"/>
  <c r="L4206" i="9"/>
  <c r="L4205" i="9"/>
  <c r="L4204" i="9"/>
  <c r="L4203" i="9"/>
  <c r="L4202" i="9"/>
  <c r="L4201" i="9"/>
  <c r="L4200" i="9"/>
  <c r="L4199" i="9"/>
  <c r="L4198" i="9"/>
  <c r="L4196" i="9"/>
  <c r="L4195" i="9"/>
  <c r="L4194" i="9"/>
  <c r="L4193" i="9"/>
  <c r="L4192" i="9"/>
  <c r="L4191" i="9"/>
  <c r="L4190" i="9"/>
  <c r="L4189" i="9"/>
  <c r="L4188" i="9"/>
  <c r="L4187" i="9"/>
  <c r="L4186" i="9"/>
  <c r="L4185" i="9"/>
  <c r="L4184" i="9"/>
  <c r="L4183" i="9"/>
  <c r="L4182" i="9"/>
  <c r="L4180" i="9"/>
  <c r="L4179" i="9"/>
  <c r="L4178" i="9"/>
  <c r="L4177" i="9"/>
  <c r="L4176" i="9"/>
  <c r="L4175" i="9"/>
  <c r="L4174" i="9"/>
  <c r="L4173" i="9"/>
  <c r="L4172" i="9"/>
  <c r="L4171" i="9"/>
  <c r="L4170" i="9"/>
  <c r="L4169" i="9"/>
  <c r="L4168" i="9"/>
  <c r="L4167" i="9"/>
  <c r="L4166" i="9"/>
  <c r="L4164" i="9"/>
  <c r="L4163" i="9"/>
  <c r="L4162" i="9"/>
  <c r="L4161" i="9"/>
  <c r="L4160" i="9"/>
  <c r="L4159" i="9"/>
  <c r="L4158" i="9"/>
  <c r="L4157" i="9"/>
  <c r="L4156" i="9"/>
  <c r="L4155" i="9"/>
  <c r="L4154" i="9"/>
  <c r="L4153" i="9"/>
  <c r="L4152" i="9"/>
  <c r="L4151" i="9"/>
  <c r="L4150" i="9"/>
  <c r="L4148" i="9"/>
  <c r="L4147" i="9"/>
  <c r="L4146" i="9"/>
  <c r="L4145" i="9"/>
  <c r="L4144" i="9"/>
  <c r="L4143" i="9"/>
  <c r="L4142" i="9"/>
  <c r="L4141" i="9"/>
  <c r="L4140" i="9"/>
  <c r="L4139" i="9"/>
  <c r="L4138" i="9"/>
  <c r="L4137" i="9"/>
  <c r="L4136" i="9"/>
  <c r="L4135" i="9"/>
  <c r="L4134" i="9"/>
  <c r="L4132" i="9"/>
  <c r="L4131" i="9"/>
  <c r="L4130" i="9"/>
  <c r="L4129" i="9"/>
  <c r="L4128" i="9"/>
  <c r="L4127" i="9"/>
  <c r="L4126" i="9"/>
  <c r="L4125" i="9"/>
  <c r="L4124" i="9"/>
  <c r="L4123" i="9"/>
  <c r="L4122" i="9"/>
  <c r="L4121" i="9"/>
  <c r="L4120" i="9"/>
  <c r="L4119" i="9"/>
  <c r="L4117" i="9"/>
  <c r="L4116" i="9"/>
  <c r="L4115" i="9"/>
  <c r="L4114" i="9"/>
  <c r="L4113" i="9"/>
  <c r="L4112" i="9"/>
  <c r="L4111" i="9"/>
  <c r="L4110" i="9"/>
  <c r="L4109" i="9"/>
  <c r="L4108" i="9"/>
  <c r="L4107" i="9"/>
  <c r="L4106" i="9"/>
  <c r="L4105" i="9"/>
  <c r="L4104" i="9"/>
  <c r="L4103" i="9"/>
  <c r="L4101" i="9"/>
  <c r="L4100" i="9"/>
  <c r="L4099" i="9"/>
  <c r="L4098" i="9"/>
  <c r="L4097" i="9"/>
  <c r="L4096" i="9"/>
  <c r="L4095" i="9"/>
  <c r="L4094" i="9"/>
  <c r="L4093" i="9"/>
  <c r="L4092" i="9"/>
  <c r="L4091" i="9"/>
  <c r="L4090" i="9"/>
  <c r="L4089" i="9"/>
  <c r="L4088" i="9"/>
  <c r="L4087" i="9"/>
  <c r="L4085" i="9"/>
  <c r="L4084" i="9"/>
  <c r="L4083" i="9"/>
  <c r="L4082" i="9"/>
  <c r="L4081" i="9"/>
  <c r="L4080" i="9"/>
  <c r="L4079" i="9"/>
  <c r="L4078" i="9"/>
  <c r="L4077" i="9"/>
  <c r="L4076" i="9"/>
  <c r="L4075" i="9"/>
  <c r="L4074" i="9"/>
  <c r="L4073" i="9"/>
  <c r="L4072" i="9"/>
  <c r="L4071" i="9"/>
  <c r="L4069" i="9"/>
  <c r="L4068" i="9"/>
  <c r="L4067" i="9"/>
  <c r="L4066" i="9"/>
  <c r="L4065" i="9"/>
  <c r="L4064" i="9"/>
  <c r="L4063" i="9"/>
  <c r="L4062" i="9"/>
  <c r="L4061" i="9"/>
  <c r="L4060" i="9"/>
  <c r="L4059" i="9"/>
  <c r="L4058" i="9"/>
  <c r="L4057" i="9"/>
  <c r="L4056" i="9"/>
  <c r="L4055" i="9"/>
  <c r="L4053" i="9"/>
  <c r="L4052" i="9"/>
  <c r="L4051" i="9"/>
  <c r="L4050" i="9"/>
  <c r="L4049" i="9"/>
  <c r="L4048" i="9"/>
  <c r="L4047" i="9"/>
  <c r="L4046" i="9"/>
  <c r="L4045" i="9"/>
  <c r="L4044" i="9"/>
  <c r="L4043" i="9"/>
  <c r="L4042" i="9"/>
  <c r="L4041" i="9"/>
  <c r="L4040" i="9"/>
  <c r="L4039" i="9"/>
  <c r="L4037" i="9"/>
  <c r="L4036" i="9"/>
  <c r="L4035" i="9"/>
  <c r="L4034" i="9"/>
  <c r="L4033" i="9"/>
  <c r="L4032" i="9"/>
  <c r="L4031" i="9"/>
  <c r="L4030" i="9"/>
  <c r="L4029" i="9"/>
  <c r="L4028" i="9"/>
  <c r="L4027" i="9"/>
  <c r="L4026" i="9"/>
  <c r="L4025" i="9"/>
  <c r="L4024" i="9"/>
  <c r="L4023" i="9"/>
  <c r="L4021" i="9"/>
  <c r="L4020" i="9"/>
  <c r="L4019" i="9"/>
  <c r="L4018" i="9"/>
  <c r="L4017" i="9"/>
  <c r="L4016" i="9"/>
  <c r="L4015" i="9"/>
  <c r="L4014" i="9"/>
  <c r="L4013" i="9"/>
  <c r="L4012" i="9"/>
  <c r="L4011" i="9"/>
  <c r="L4010" i="9"/>
  <c r="L4009" i="9"/>
  <c r="L4008" i="9"/>
  <c r="L4007" i="9"/>
  <c r="L4005" i="9"/>
  <c r="L4004" i="9"/>
  <c r="L4003" i="9"/>
  <c r="L4002" i="9"/>
  <c r="L4001" i="9"/>
  <c r="L4000" i="9"/>
  <c r="L3999" i="9"/>
  <c r="L3998" i="9"/>
  <c r="L3997" i="9"/>
  <c r="L3996" i="9"/>
  <c r="L3995" i="9"/>
  <c r="L3994" i="9"/>
  <c r="L3993" i="9"/>
  <c r="L3992" i="9"/>
  <c r="L3991" i="9"/>
  <c r="L3989" i="9"/>
  <c r="L3988" i="9"/>
  <c r="L3987" i="9"/>
  <c r="L3986" i="9"/>
  <c r="L3985" i="9"/>
  <c r="L3984" i="9"/>
  <c r="L3983" i="9"/>
  <c r="L3982" i="9"/>
  <c r="L3981" i="9"/>
  <c r="L3980" i="9"/>
  <c r="L3979" i="9"/>
  <c r="L3978" i="9"/>
  <c r="L3977" i="9"/>
  <c r="L3976" i="9"/>
  <c r="L3975" i="9"/>
  <c r="L3973" i="9"/>
  <c r="L3972" i="9"/>
  <c r="L3971" i="9"/>
  <c r="L3970" i="9"/>
  <c r="L3969" i="9"/>
  <c r="L3968" i="9"/>
  <c r="L3967" i="9"/>
  <c r="L3966" i="9"/>
  <c r="L3965" i="9"/>
  <c r="L3964" i="9"/>
  <c r="L3963" i="9"/>
  <c r="L3962" i="9"/>
  <c r="L3961" i="9"/>
  <c r="L3960" i="9"/>
  <c r="L3959" i="9"/>
  <c r="L3957" i="9"/>
  <c r="L3956" i="9"/>
  <c r="L3954" i="9"/>
  <c r="L3953" i="9"/>
  <c r="L3952" i="9"/>
  <c r="L3951" i="9"/>
  <c r="L3950" i="9"/>
  <c r="L3949" i="9"/>
  <c r="L3948" i="9"/>
  <c r="L3947" i="9"/>
  <c r="L3946" i="9"/>
  <c r="L3945" i="9"/>
  <c r="L3944" i="9"/>
  <c r="L3942" i="9"/>
  <c r="L3941" i="9"/>
  <c r="L3940" i="9"/>
  <c r="L3939" i="9"/>
  <c r="L3938" i="9"/>
  <c r="L3937" i="9"/>
  <c r="L3936" i="9"/>
  <c r="L3935" i="9"/>
  <c r="L3934" i="9"/>
  <c r="L3933" i="9"/>
  <c r="L3932" i="9"/>
  <c r="L3931" i="9"/>
  <c r="L3930" i="9"/>
  <c r="L3929" i="9"/>
  <c r="L3928" i="9"/>
  <c r="L3926" i="9"/>
  <c r="L3925" i="9"/>
  <c r="L3924" i="9"/>
  <c r="L3923" i="9"/>
  <c r="L3922" i="9"/>
  <c r="L3921" i="9"/>
  <c r="L3920" i="9"/>
  <c r="L3919" i="9"/>
  <c r="L3918" i="9"/>
  <c r="L3917" i="9"/>
  <c r="L3916" i="9"/>
  <c r="L3915" i="9"/>
  <c r="L3914" i="9"/>
  <c r="L3913" i="9"/>
  <c r="L3912" i="9"/>
  <c r="L3910" i="9"/>
  <c r="L3909" i="9"/>
  <c r="L3908" i="9"/>
  <c r="L3907" i="9"/>
  <c r="L3906" i="9"/>
  <c r="L3905" i="9"/>
  <c r="L3904" i="9"/>
  <c r="L3903" i="9"/>
  <c r="L3902" i="9"/>
  <c r="L3901" i="9"/>
  <c r="L3900" i="9"/>
  <c r="L3899" i="9"/>
  <c r="L3898" i="9"/>
  <c r="L3897" i="9"/>
  <c r="L3896" i="9"/>
  <c r="L3894" i="9"/>
  <c r="L3893" i="9"/>
  <c r="L3892" i="9"/>
  <c r="L3891" i="9"/>
  <c r="L3890" i="9"/>
  <c r="L3889" i="9"/>
  <c r="L3888" i="9"/>
  <c r="L3887" i="9"/>
  <c r="L3886" i="9"/>
  <c r="L3885" i="9"/>
  <c r="L3884" i="9"/>
  <c r="L3883" i="9"/>
  <c r="L3882" i="9"/>
  <c r="L3881" i="9"/>
  <c r="L3880" i="9"/>
  <c r="L3878" i="9"/>
  <c r="L3877" i="9"/>
  <c r="L3876" i="9"/>
  <c r="L3875" i="9"/>
  <c r="L3874" i="9"/>
  <c r="L3873" i="9"/>
  <c r="L3872" i="9"/>
  <c r="L3871" i="9"/>
  <c r="L3870" i="9"/>
  <c r="L3869" i="9"/>
  <c r="L3868" i="9"/>
  <c r="L3867" i="9"/>
  <c r="L3866" i="9"/>
  <c r="L3865" i="9"/>
  <c r="L3864" i="9"/>
  <c r="L3862" i="9"/>
  <c r="L3861" i="9"/>
  <c r="L3860" i="9"/>
  <c r="L3859" i="9"/>
  <c r="L3858" i="9"/>
  <c r="L3857" i="9"/>
  <c r="L3856" i="9"/>
  <c r="L3855" i="9"/>
  <c r="L3854" i="9"/>
  <c r="L3853" i="9"/>
  <c r="L3852" i="9"/>
  <c r="L3851" i="9"/>
  <c r="L3850" i="9"/>
  <c r="L3849" i="9"/>
  <c r="L3848" i="9"/>
  <c r="L3846" i="9"/>
  <c r="L3845" i="9"/>
  <c r="L3844" i="9"/>
  <c r="L3843" i="9"/>
  <c r="L3842" i="9"/>
  <c r="L3841" i="9"/>
  <c r="L3840" i="9"/>
  <c r="L3839" i="9"/>
  <c r="L3838" i="9"/>
  <c r="L3837" i="9"/>
  <c r="L3836" i="9"/>
  <c r="L3835" i="9"/>
  <c r="L3834" i="9"/>
  <c r="L3833" i="9"/>
  <c r="L3832" i="9"/>
  <c r="L3830" i="9"/>
  <c r="L3829" i="9"/>
  <c r="L3828" i="9"/>
  <c r="L3827" i="9"/>
  <c r="L3826" i="9"/>
  <c r="L3825" i="9"/>
  <c r="L3824" i="9"/>
  <c r="L3823" i="9"/>
  <c r="L3822" i="9"/>
  <c r="L3821" i="9"/>
  <c r="L3820" i="9"/>
  <c r="L3819" i="9"/>
  <c r="L3818" i="9"/>
  <c r="L3817" i="9"/>
  <c r="L3816" i="9"/>
  <c r="L3814" i="9"/>
  <c r="L3813" i="9"/>
  <c r="L3812" i="9"/>
  <c r="L3811" i="9"/>
  <c r="L3810" i="9"/>
  <c r="L3809" i="9"/>
  <c r="L3808" i="9"/>
  <c r="L3807" i="9"/>
  <c r="L3806" i="9"/>
  <c r="L3805" i="9"/>
  <c r="L3804" i="9"/>
  <c r="L3803" i="9"/>
  <c r="L3802" i="9"/>
  <c r="L3801" i="9"/>
  <c r="L3800" i="9"/>
  <c r="L3798" i="9"/>
  <c r="L3797" i="9"/>
  <c r="L3796" i="9"/>
  <c r="L3795" i="9"/>
  <c r="L3794" i="9"/>
  <c r="L3793" i="9"/>
  <c r="L3792" i="9"/>
  <c r="L3791" i="9"/>
  <c r="L3790" i="9"/>
  <c r="L3789" i="9"/>
  <c r="L3788" i="9"/>
  <c r="L3786" i="9"/>
  <c r="L3785" i="9"/>
  <c r="L3783" i="9"/>
  <c r="L3782" i="9"/>
  <c r="L3781" i="9"/>
  <c r="L3780" i="9"/>
  <c r="L3779" i="9"/>
  <c r="L3778" i="9"/>
  <c r="L3777" i="9"/>
  <c r="L3776" i="9"/>
  <c r="L3775" i="9"/>
  <c r="L3774" i="9"/>
  <c r="L3773" i="9"/>
  <c r="L3772" i="9"/>
  <c r="L3771" i="9"/>
  <c r="L3770" i="9"/>
  <c r="L3769" i="9"/>
  <c r="L3767" i="9"/>
  <c r="L3766" i="9"/>
  <c r="L3765" i="9"/>
  <c r="L3764" i="9"/>
  <c r="L3763" i="9"/>
  <c r="L3762" i="9"/>
  <c r="L3761" i="9"/>
  <c r="L3760" i="9"/>
  <c r="L3759" i="9"/>
  <c r="L3758" i="9"/>
  <c r="L3757" i="9"/>
  <c r="L3756" i="9"/>
  <c r="L3755" i="9"/>
  <c r="L3754" i="9"/>
  <c r="L3753" i="9"/>
  <c r="L3751" i="9"/>
  <c r="L3750" i="9"/>
  <c r="L3749" i="9"/>
  <c r="L3748" i="9"/>
  <c r="L3747" i="9"/>
  <c r="L3746" i="9"/>
  <c r="L3745" i="9"/>
  <c r="L3744" i="9"/>
  <c r="L3743" i="9"/>
  <c r="L3742" i="9"/>
  <c r="L3741" i="9"/>
  <c r="L3740" i="9"/>
  <c r="L3739" i="9"/>
  <c r="L3738" i="9"/>
  <c r="L3737" i="9"/>
  <c r="L3735" i="9"/>
  <c r="L3734" i="9"/>
  <c r="L3733" i="9"/>
  <c r="L3732" i="9"/>
  <c r="L3731" i="9"/>
  <c r="L3730" i="9"/>
  <c r="L3729" i="9"/>
  <c r="L3728" i="9"/>
  <c r="L3727" i="9"/>
  <c r="L3726" i="9"/>
  <c r="L3725" i="9"/>
  <c r="L3724" i="9"/>
  <c r="L3723" i="9"/>
  <c r="L3722" i="9"/>
  <c r="L3721" i="9"/>
  <c r="L3719" i="9"/>
  <c r="L3718" i="9"/>
  <c r="L3717" i="9"/>
  <c r="L3716" i="9"/>
  <c r="L3715" i="9"/>
  <c r="L3714" i="9"/>
  <c r="L3713" i="9"/>
  <c r="L3712" i="9"/>
  <c r="L3711" i="9"/>
  <c r="L3710" i="9"/>
  <c r="L3709" i="9"/>
  <c r="L3708" i="9"/>
  <c r="L3707" i="9"/>
  <c r="L3706" i="9"/>
  <c r="L3705" i="9"/>
  <c r="L3703" i="9"/>
  <c r="L3702" i="9"/>
  <c r="L3701" i="9"/>
  <c r="L3700" i="9"/>
  <c r="L3699" i="9"/>
  <c r="L3698" i="9"/>
  <c r="L3697" i="9"/>
  <c r="L3696" i="9"/>
  <c r="L3695" i="9"/>
  <c r="L3694" i="9"/>
  <c r="L3693" i="9"/>
  <c r="L3692" i="9"/>
  <c r="L3691" i="9"/>
  <c r="L3690" i="9"/>
  <c r="L3689" i="9"/>
  <c r="L3687" i="9"/>
  <c r="L3686" i="9"/>
  <c r="L3685" i="9"/>
  <c r="L3684" i="9"/>
  <c r="L3683" i="9"/>
  <c r="L3682" i="9"/>
  <c r="L3681" i="9"/>
  <c r="L3680" i="9"/>
  <c r="L3679" i="9"/>
  <c r="L3678" i="9"/>
  <c r="L3677" i="9"/>
  <c r="L3676" i="9"/>
  <c r="L3675" i="9"/>
  <c r="L3674" i="9"/>
  <c r="L3673" i="9"/>
  <c r="L3671" i="9"/>
  <c r="L3670" i="9"/>
  <c r="L3669" i="9"/>
  <c r="L3668" i="9"/>
  <c r="L3667" i="9"/>
  <c r="L3666" i="9"/>
  <c r="L3665" i="9"/>
  <c r="L3664" i="9"/>
  <c r="L3663" i="9"/>
  <c r="L3662" i="9"/>
  <c r="L3661" i="9"/>
  <c r="L3660" i="9"/>
  <c r="L3659" i="9"/>
  <c r="L3658" i="9"/>
  <c r="L3657" i="9"/>
  <c r="L3655" i="9"/>
  <c r="L3654" i="9"/>
  <c r="L3653" i="9"/>
  <c r="L3652" i="9"/>
  <c r="L3651" i="9"/>
  <c r="L3650" i="9"/>
  <c r="L3649" i="9"/>
  <c r="L3648" i="9"/>
  <c r="L3647" i="9"/>
  <c r="L3646" i="9"/>
  <c r="L3645" i="9"/>
  <c r="L3644" i="9"/>
  <c r="L3643" i="9"/>
  <c r="L3642" i="9"/>
  <c r="L3641" i="9"/>
  <c r="L3639" i="9"/>
  <c r="L3638" i="9"/>
  <c r="L3637" i="9"/>
  <c r="L3636" i="9"/>
  <c r="L3635" i="9"/>
  <c r="L3634" i="9"/>
  <c r="L3633" i="9"/>
  <c r="L3632" i="9"/>
  <c r="L3631" i="9"/>
  <c r="L3630" i="9"/>
  <c r="L3629" i="9"/>
  <c r="L3628" i="9"/>
  <c r="L3627" i="9"/>
  <c r="L3626" i="9"/>
  <c r="L3625" i="9"/>
  <c r="L3623" i="9"/>
  <c r="L3622" i="9"/>
  <c r="L3621" i="9"/>
  <c r="L3620" i="9"/>
  <c r="L3619" i="9"/>
  <c r="L3618" i="9"/>
  <c r="L3617" i="9"/>
  <c r="L3616" i="9"/>
  <c r="L3615" i="9"/>
  <c r="L3614" i="9"/>
  <c r="L3613" i="9"/>
  <c r="L3612" i="9"/>
  <c r="L3611" i="9"/>
  <c r="L3610" i="9"/>
  <c r="L3608" i="9"/>
  <c r="L3607" i="9"/>
  <c r="L3606" i="9"/>
  <c r="L3605" i="9"/>
  <c r="L3604" i="9"/>
  <c r="L3603" i="9"/>
  <c r="L3602" i="9"/>
  <c r="L3601" i="9"/>
  <c r="L3600" i="9"/>
  <c r="L3599" i="9"/>
  <c r="L3598" i="9"/>
  <c r="L3597" i="9"/>
  <c r="L3596" i="9"/>
  <c r="L3595" i="9"/>
  <c r="L3594" i="9"/>
  <c r="L3592" i="9"/>
  <c r="L3591" i="9"/>
  <c r="L3590" i="9"/>
  <c r="L3589" i="9"/>
  <c r="L3588" i="9"/>
  <c r="L3587" i="9"/>
  <c r="L3586" i="9"/>
  <c r="L3585" i="9"/>
  <c r="L3584" i="9"/>
  <c r="L3583" i="9"/>
  <c r="L3582" i="9"/>
  <c r="L3581" i="9"/>
  <c r="L3580" i="9"/>
  <c r="L3579" i="9"/>
  <c r="L3578" i="9"/>
  <c r="L3576" i="9"/>
  <c r="L3575" i="9"/>
  <c r="L3574" i="9"/>
  <c r="L3573" i="9"/>
  <c r="L3572" i="9"/>
  <c r="L3571" i="9"/>
  <c r="L3570" i="9"/>
  <c r="L3569" i="9"/>
  <c r="L3568" i="9"/>
  <c r="L3567" i="9"/>
  <c r="L3566" i="9"/>
  <c r="L3565" i="9"/>
  <c r="L3564" i="9"/>
  <c r="L3563" i="9"/>
  <c r="L3562" i="9"/>
  <c r="L3560" i="9"/>
  <c r="L3559" i="9"/>
  <c r="L3558" i="9"/>
  <c r="L3557" i="9"/>
  <c r="L3556" i="9"/>
  <c r="L3555" i="9"/>
  <c r="L3554" i="9"/>
  <c r="L3553" i="9"/>
  <c r="L3552" i="9"/>
  <c r="L3551" i="9"/>
  <c r="L3550" i="9"/>
  <c r="L3549" i="9"/>
  <c r="L3548" i="9"/>
  <c r="L3547" i="9"/>
  <c r="L3546" i="9"/>
  <c r="L3544" i="9"/>
  <c r="L3543" i="9"/>
  <c r="L3542" i="9"/>
  <c r="L3541" i="9"/>
  <c r="L3540" i="9"/>
  <c r="L3539" i="9"/>
  <c r="L3538" i="9"/>
  <c r="L3537" i="9"/>
  <c r="L3536" i="9"/>
  <c r="L3535" i="9"/>
  <c r="L3534" i="9"/>
  <c r="L3533" i="9"/>
  <c r="L3532" i="9"/>
  <c r="L3531" i="9"/>
  <c r="L3530" i="9"/>
  <c r="L3528" i="9"/>
  <c r="L3527" i="9"/>
  <c r="L3526" i="9"/>
  <c r="L3525" i="9"/>
  <c r="L3524" i="9"/>
  <c r="L3523" i="9"/>
  <c r="L3522" i="9"/>
  <c r="L3521" i="9"/>
  <c r="L3520" i="9"/>
  <c r="L3519" i="9"/>
  <c r="L3518" i="9"/>
  <c r="L3517" i="9"/>
  <c r="L3516" i="9"/>
  <c r="L3515" i="9"/>
  <c r="L3514" i="9"/>
  <c r="L3512" i="9"/>
  <c r="L3511" i="9"/>
  <c r="L3510" i="9"/>
  <c r="L3509" i="9"/>
  <c r="L3508" i="9"/>
  <c r="L3507" i="9"/>
  <c r="L3506" i="9"/>
  <c r="L3505" i="9"/>
  <c r="L3504" i="9"/>
  <c r="L3503" i="9"/>
  <c r="L3502" i="9"/>
  <c r="L3501" i="9"/>
  <c r="L3500" i="9"/>
  <c r="L3499" i="9"/>
  <c r="L3498" i="9"/>
  <c r="L3496" i="9"/>
  <c r="L3495" i="9"/>
  <c r="L3494" i="9"/>
  <c r="L3493" i="9"/>
  <c r="L3492" i="9"/>
  <c r="L3491" i="9"/>
  <c r="L3490" i="9"/>
  <c r="L3489" i="9"/>
  <c r="L3488" i="9"/>
  <c r="L3487" i="9"/>
  <c r="L3486" i="9"/>
  <c r="L3485" i="9"/>
  <c r="L3484" i="9"/>
  <c r="L3483" i="9"/>
  <c r="L3482" i="9"/>
  <c r="L3480" i="9"/>
  <c r="L3479" i="9"/>
  <c r="L3478" i="9"/>
  <c r="L3477" i="9"/>
  <c r="L3476" i="9"/>
  <c r="L3475" i="9"/>
  <c r="L3474" i="9"/>
  <c r="L3473" i="9"/>
  <c r="L3472" i="9"/>
  <c r="L3471" i="9"/>
  <c r="L3470" i="9"/>
  <c r="L3469" i="9"/>
  <c r="L3468" i="9"/>
  <c r="L3467" i="9"/>
  <c r="L3466" i="9"/>
  <c r="L3464" i="9"/>
  <c r="L3463" i="9"/>
  <c r="L3462" i="9"/>
  <c r="L3461" i="9"/>
  <c r="L3460" i="9"/>
  <c r="L3459" i="9"/>
  <c r="L3458" i="9"/>
  <c r="L3457" i="9"/>
  <c r="L3456" i="9"/>
  <c r="L3455" i="9"/>
  <c r="L3454" i="9"/>
  <c r="L3453" i="9"/>
  <c r="L3452" i="9"/>
  <c r="L3449" i="9"/>
  <c r="L3448" i="9"/>
  <c r="L3447" i="9"/>
  <c r="L3446" i="9"/>
  <c r="L3445" i="9"/>
  <c r="L3444" i="9"/>
  <c r="L3443" i="9"/>
  <c r="L3442" i="9"/>
  <c r="L3441" i="9"/>
  <c r="L3440" i="9"/>
  <c r="L3439" i="9"/>
  <c r="L3438" i="9"/>
  <c r="L3437" i="9"/>
  <c r="L3436" i="9"/>
  <c r="L3435" i="9"/>
  <c r="L3433" i="9"/>
  <c r="L3432" i="9"/>
  <c r="L3431" i="9"/>
  <c r="L3430" i="9"/>
  <c r="L3429" i="9"/>
  <c r="L3428" i="9"/>
  <c r="L3427" i="9"/>
  <c r="L3426" i="9"/>
  <c r="L3425" i="9"/>
  <c r="L3424" i="9"/>
  <c r="L3423" i="9"/>
  <c r="L3422" i="9"/>
  <c r="L3421" i="9"/>
  <c r="L3420" i="9"/>
  <c r="L3419" i="9"/>
  <c r="L3417" i="9"/>
  <c r="L3416" i="9"/>
  <c r="L3415" i="9"/>
  <c r="L3414" i="9"/>
  <c r="L3413" i="9"/>
  <c r="L3412" i="9"/>
  <c r="L3411" i="9"/>
  <c r="L3410" i="9"/>
  <c r="L3409" i="9"/>
  <c r="L3408" i="9"/>
  <c r="L3407" i="9"/>
  <c r="L3406" i="9"/>
  <c r="L3405" i="9"/>
  <c r="L3404" i="9"/>
  <c r="L3403" i="9"/>
  <c r="L3401" i="9"/>
  <c r="L3400" i="9"/>
  <c r="L3399" i="9"/>
  <c r="L3398" i="9"/>
  <c r="L3397" i="9"/>
  <c r="L3396" i="9"/>
  <c r="L3395" i="9"/>
  <c r="L3394" i="9"/>
  <c r="L3393" i="9"/>
  <c r="L3392" i="9"/>
  <c r="L3391" i="9"/>
  <c r="L3390" i="9"/>
  <c r="L3389" i="9"/>
  <c r="L3388" i="9"/>
  <c r="L3387" i="9"/>
  <c r="L3385" i="9"/>
  <c r="L3384" i="9"/>
  <c r="L3383" i="9"/>
  <c r="L3382" i="9"/>
  <c r="L3381" i="9"/>
  <c r="L3380" i="9"/>
  <c r="L3379" i="9"/>
  <c r="L3378" i="9"/>
  <c r="L3377" i="9"/>
  <c r="L3376" i="9"/>
  <c r="L3375" i="9"/>
  <c r="L3374" i="9"/>
  <c r="L3373" i="9"/>
  <c r="L3372" i="9"/>
  <c r="L3371" i="9"/>
  <c r="L3369" i="9"/>
  <c r="L3368" i="9"/>
  <c r="L3367" i="9"/>
  <c r="L3366" i="9"/>
  <c r="L3365" i="9"/>
  <c r="L3364" i="9"/>
  <c r="L3363" i="9"/>
  <c r="L3362" i="9"/>
  <c r="L3361" i="9"/>
  <c r="L3360" i="9"/>
  <c r="L3359" i="9"/>
  <c r="L3358" i="9"/>
  <c r="L3357" i="9"/>
  <c r="L3356" i="9"/>
  <c r="L3355" i="9"/>
  <c r="L3353" i="9"/>
  <c r="L3352" i="9"/>
  <c r="L3351" i="9"/>
  <c r="L3350" i="9"/>
  <c r="L3349" i="9"/>
  <c r="L3348" i="9"/>
  <c r="L3347" i="9"/>
  <c r="L3346" i="9"/>
  <c r="L3345" i="9"/>
  <c r="L3344" i="9"/>
  <c r="L3343" i="9"/>
  <c r="L3342" i="9"/>
  <c r="L3341" i="9"/>
  <c r="L3340" i="9"/>
  <c r="L3339" i="9"/>
  <c r="L3337" i="9"/>
  <c r="L3336" i="9"/>
  <c r="L3335" i="9"/>
  <c r="L3334" i="9"/>
  <c r="L3333" i="9"/>
  <c r="L3332" i="9"/>
  <c r="L3331" i="9"/>
  <c r="L3330" i="9"/>
  <c r="L3329" i="9"/>
  <c r="L3328" i="9"/>
  <c r="L3327" i="9"/>
  <c r="L3326" i="9"/>
  <c r="L3325" i="9"/>
  <c r="L3324" i="9"/>
  <c r="L3323" i="9"/>
  <c r="L3321" i="9"/>
  <c r="L3320" i="9"/>
  <c r="L3319" i="9"/>
  <c r="L3318" i="9"/>
  <c r="L3317" i="9"/>
  <c r="L3316" i="9"/>
  <c r="L3315" i="9"/>
  <c r="L3314" i="9"/>
  <c r="L3313" i="9"/>
  <c r="L3312" i="9"/>
  <c r="L3311" i="9"/>
  <c r="L3310" i="9"/>
  <c r="L3309" i="9"/>
  <c r="L3308" i="9"/>
  <c r="L3307" i="9"/>
  <c r="L3305" i="9"/>
  <c r="L3304" i="9"/>
  <c r="L3303" i="9"/>
  <c r="L3302" i="9"/>
  <c r="L3301" i="9"/>
  <c r="L3300" i="9"/>
  <c r="L3299" i="9"/>
  <c r="L3298" i="9"/>
  <c r="L3297" i="9"/>
  <c r="L3296" i="9"/>
  <c r="L3295" i="9"/>
  <c r="L3294" i="9"/>
  <c r="L3293" i="9"/>
  <c r="L3292" i="9"/>
  <c r="L3291" i="9"/>
  <c r="L3289" i="9"/>
  <c r="L3288" i="9"/>
  <c r="L3287" i="9"/>
  <c r="L3286" i="9"/>
  <c r="L3285" i="9"/>
  <c r="L3284" i="9"/>
  <c r="L3282" i="9"/>
  <c r="L3281" i="9"/>
  <c r="L3280" i="9"/>
  <c r="L3279" i="9"/>
  <c r="L3278" i="9"/>
  <c r="L3277" i="9"/>
  <c r="L3276" i="9"/>
  <c r="L3274" i="9"/>
  <c r="L3273" i="9"/>
  <c r="L3272" i="9"/>
  <c r="L3271" i="9"/>
  <c r="L3270" i="9"/>
  <c r="L3269" i="9"/>
  <c r="L3268" i="9"/>
  <c r="L3267" i="9"/>
  <c r="L3266" i="9"/>
  <c r="L3265" i="9"/>
  <c r="L3264" i="9"/>
  <c r="L3263" i="9"/>
  <c r="L3262" i="9"/>
  <c r="L3261" i="9"/>
  <c r="L3260" i="9"/>
  <c r="L3258" i="9"/>
  <c r="L3257" i="9"/>
  <c r="L3256" i="9"/>
  <c r="L3255" i="9"/>
  <c r="L3254" i="9"/>
  <c r="L3253" i="9"/>
  <c r="L3252" i="9"/>
  <c r="L3251" i="9"/>
  <c r="L3250" i="9"/>
  <c r="L3249" i="9"/>
  <c r="L3248" i="9"/>
  <c r="L3247" i="9"/>
  <c r="L3246" i="9"/>
  <c r="L3245" i="9"/>
  <c r="L3244" i="9"/>
  <c r="L3242" i="9"/>
  <c r="L3241" i="9"/>
  <c r="L3240" i="9"/>
  <c r="L3239" i="9"/>
  <c r="L3238" i="9"/>
  <c r="L3237" i="9"/>
  <c r="L3236" i="9"/>
  <c r="L3235" i="9"/>
  <c r="L3234" i="9"/>
  <c r="L3233" i="9"/>
  <c r="L3232" i="9"/>
  <c r="L3231" i="9"/>
  <c r="L3230" i="9"/>
  <c r="L3229" i="9"/>
  <c r="L3228" i="9"/>
  <c r="L3226" i="9"/>
  <c r="L3225" i="9"/>
  <c r="L3224" i="9"/>
  <c r="L3223" i="9"/>
  <c r="L3222" i="9"/>
  <c r="L3221" i="9"/>
  <c r="L3220" i="9"/>
  <c r="L3219" i="9"/>
  <c r="L3218" i="9"/>
  <c r="L3217" i="9"/>
  <c r="L3216" i="9"/>
  <c r="L3215" i="9"/>
  <c r="L3214" i="9"/>
  <c r="L3213" i="9"/>
  <c r="L3212" i="9"/>
  <c r="L3210" i="9"/>
  <c r="L3209" i="9"/>
  <c r="L3208" i="9"/>
  <c r="L3207" i="9"/>
  <c r="L3206" i="9"/>
  <c r="L3205" i="9"/>
  <c r="L3204" i="9"/>
  <c r="L3203" i="9"/>
  <c r="L3202" i="9"/>
  <c r="L3201" i="9"/>
  <c r="L3200" i="9"/>
  <c r="L3199" i="9"/>
  <c r="L3198" i="9"/>
  <c r="L3197" i="9"/>
  <c r="L3196" i="9"/>
  <c r="L3194" i="9"/>
  <c r="L3193" i="9"/>
  <c r="L3192" i="9"/>
  <c r="L3191" i="9"/>
  <c r="L3190" i="9"/>
  <c r="L3189" i="9"/>
  <c r="L3188" i="9"/>
  <c r="L3187" i="9"/>
  <c r="L3186" i="9"/>
  <c r="L3185" i="9"/>
  <c r="L3184" i="9"/>
  <c r="L3183" i="9"/>
  <c r="L3182" i="9"/>
  <c r="L3181" i="9"/>
  <c r="L3180" i="9"/>
  <c r="L3178" i="9"/>
  <c r="L3177" i="9"/>
  <c r="L3176" i="9"/>
  <c r="L3175" i="9"/>
  <c r="L3174" i="9"/>
  <c r="L3173" i="9"/>
  <c r="L3172" i="9"/>
  <c r="L3171" i="9"/>
  <c r="L3170" i="9"/>
  <c r="L3169" i="9"/>
  <c r="L3168" i="9"/>
  <c r="L3167" i="9"/>
  <c r="L3166" i="9"/>
  <c r="L3165" i="9"/>
  <c r="L3164" i="9"/>
  <c r="L3162" i="9"/>
  <c r="L3161" i="9"/>
  <c r="L3160" i="9"/>
  <c r="L3159" i="9"/>
  <c r="L3158" i="9"/>
  <c r="L3157" i="9"/>
  <c r="L3156" i="9"/>
  <c r="L3155" i="9"/>
  <c r="L3154" i="9"/>
  <c r="L3153" i="9"/>
  <c r="L3152" i="9"/>
  <c r="L3151" i="9"/>
  <c r="L3150" i="9"/>
  <c r="L3149" i="9"/>
  <c r="L3148" i="9"/>
  <c r="L3146" i="9"/>
  <c r="L3145" i="9"/>
  <c r="L3144" i="9"/>
  <c r="L3143" i="9"/>
  <c r="L3142" i="9"/>
  <c r="L3141" i="9"/>
  <c r="L3140" i="9"/>
  <c r="L3139" i="9"/>
  <c r="L3138" i="9"/>
  <c r="L3137" i="9"/>
  <c r="L3136" i="9"/>
  <c r="L3135" i="9"/>
  <c r="L3134" i="9"/>
  <c r="L3133" i="9"/>
  <c r="L3132" i="9"/>
  <c r="L3130" i="9"/>
  <c r="L3129" i="9"/>
  <c r="L3128" i="9"/>
  <c r="L3127" i="9"/>
  <c r="L3126" i="9"/>
  <c r="L3125" i="9"/>
  <c r="L3124" i="9"/>
  <c r="L3123" i="9"/>
  <c r="L3122" i="9"/>
  <c r="L3121" i="9"/>
  <c r="L3120" i="9"/>
  <c r="L3119" i="9"/>
  <c r="L3118" i="9"/>
  <c r="L3117" i="9"/>
  <c r="L3116" i="9"/>
  <c r="L3114" i="9"/>
  <c r="L3113" i="9"/>
  <c r="L3112" i="9"/>
  <c r="L3111" i="9"/>
  <c r="L3110" i="9"/>
  <c r="L3109" i="9"/>
  <c r="L3108" i="9"/>
  <c r="L3107" i="9"/>
  <c r="L3106" i="9"/>
  <c r="L3105" i="9"/>
  <c r="L3104" i="9"/>
  <c r="L3103" i="9"/>
  <c r="L3102" i="9"/>
  <c r="L3101" i="9"/>
  <c r="L3099" i="9"/>
  <c r="L3098" i="9"/>
  <c r="L3097" i="9"/>
  <c r="L3096" i="9"/>
  <c r="L3095" i="9"/>
  <c r="L3094" i="9"/>
  <c r="L3093" i="9"/>
  <c r="L3092" i="9"/>
  <c r="L3091" i="9"/>
  <c r="L3090" i="9"/>
  <c r="L3089" i="9"/>
  <c r="L3088" i="9"/>
  <c r="L3087" i="9"/>
  <c r="L3086" i="9"/>
  <c r="L3085" i="9"/>
  <c r="L3083" i="9"/>
  <c r="L3082" i="9"/>
  <c r="L3081" i="9"/>
  <c r="L3080" i="9"/>
  <c r="L3079" i="9"/>
  <c r="L3078" i="9"/>
  <c r="L3077" i="9"/>
  <c r="L3076" i="9"/>
  <c r="L3075" i="9"/>
  <c r="L3074" i="9"/>
  <c r="L3073" i="9"/>
  <c r="L3072" i="9"/>
  <c r="L3071" i="9"/>
  <c r="L3070" i="9"/>
  <c r="L3069" i="9"/>
  <c r="L3067" i="9"/>
  <c r="L3066" i="9"/>
  <c r="L3065" i="9"/>
  <c r="L3064" i="9"/>
  <c r="L3063" i="9"/>
  <c r="L3062" i="9"/>
  <c r="L3061" i="9"/>
  <c r="L3060" i="9"/>
  <c r="L3059" i="9"/>
  <c r="L3058" i="9"/>
  <c r="L3057" i="9"/>
  <c r="L3056" i="9"/>
  <c r="L3055" i="9"/>
  <c r="L3054" i="9"/>
  <c r="L3053" i="9"/>
  <c r="L3051" i="9"/>
  <c r="L3050" i="9"/>
  <c r="L3049" i="9"/>
  <c r="L3048" i="9"/>
  <c r="L3047" i="9"/>
  <c r="L3046" i="9"/>
  <c r="L3045" i="9"/>
  <c r="L3044" i="9"/>
  <c r="L3043" i="9"/>
  <c r="L3042" i="9"/>
  <c r="L3041" i="9"/>
  <c r="L3040" i="9"/>
  <c r="L3039" i="9"/>
  <c r="L3038" i="9"/>
  <c r="L3037" i="9"/>
  <c r="L3035" i="9"/>
  <c r="L3034" i="9"/>
  <c r="L3033" i="9"/>
  <c r="L3032" i="9"/>
  <c r="L3031" i="9"/>
  <c r="L3030" i="9"/>
  <c r="L3029" i="9"/>
  <c r="L3028" i="9"/>
  <c r="L3027" i="9"/>
  <c r="L3026" i="9"/>
  <c r="L3025" i="9"/>
  <c r="L3024" i="9"/>
  <c r="L3023" i="9"/>
  <c r="L3022" i="9"/>
  <c r="L3021" i="9"/>
  <c r="L3019" i="9"/>
  <c r="L3018" i="9"/>
  <c r="L3017" i="9"/>
  <c r="L3016" i="9"/>
  <c r="L3015" i="9"/>
  <c r="L3014" i="9"/>
  <c r="L3013" i="9"/>
  <c r="L3012" i="9"/>
  <c r="L3011" i="9"/>
  <c r="L3010" i="9"/>
  <c r="L3009" i="9"/>
  <c r="L3008" i="9"/>
  <c r="L3007" i="9"/>
  <c r="L3006" i="9"/>
  <c r="L3005" i="9"/>
  <c r="L3003" i="9"/>
  <c r="L3002" i="9"/>
  <c r="L3001" i="9"/>
  <c r="L3000" i="9"/>
  <c r="L2999" i="9"/>
  <c r="L2998" i="9"/>
  <c r="L2997" i="9"/>
  <c r="L2996" i="9"/>
  <c r="L2995" i="9"/>
  <c r="L2994" i="9"/>
  <c r="L2993" i="9"/>
  <c r="L2992" i="9"/>
  <c r="L2991" i="9"/>
  <c r="L2990" i="9"/>
  <c r="L2989" i="9"/>
  <c r="L2987" i="9"/>
  <c r="L2986" i="9"/>
  <c r="L2985" i="9"/>
  <c r="L2984" i="9"/>
  <c r="L2983" i="9"/>
  <c r="L2982" i="9"/>
  <c r="L2981" i="9"/>
  <c r="L2980" i="9"/>
  <c r="L2979" i="9"/>
  <c r="L2978" i="9"/>
  <c r="L2977" i="9"/>
  <c r="L2976" i="9"/>
  <c r="L2975" i="9"/>
  <c r="L2974" i="9"/>
  <c r="L2973" i="9"/>
  <c r="L2971" i="9"/>
  <c r="L2970" i="9"/>
  <c r="L2969" i="9"/>
  <c r="L2968" i="9"/>
  <c r="L2967" i="9"/>
  <c r="L2966" i="9"/>
  <c r="L2965" i="9"/>
  <c r="L2964" i="9"/>
  <c r="L2963" i="9"/>
  <c r="L2962" i="9"/>
  <c r="L2961" i="9"/>
  <c r="L2960" i="9"/>
  <c r="L2959" i="9"/>
  <c r="L2958" i="9"/>
  <c r="L2957" i="9"/>
  <c r="L2955" i="9"/>
  <c r="L2954" i="9"/>
  <c r="L2953" i="9"/>
  <c r="L2952" i="9"/>
  <c r="L2951" i="9"/>
  <c r="L2950" i="9"/>
  <c r="L2949" i="9"/>
  <c r="L2948" i="9"/>
  <c r="L2947" i="9"/>
  <c r="L2946" i="9"/>
  <c r="L2945" i="9"/>
  <c r="L2944" i="9"/>
  <c r="L2943" i="9"/>
  <c r="L2942" i="9"/>
  <c r="L2941" i="9"/>
  <c r="L2940" i="9"/>
  <c r="L2939" i="9"/>
  <c r="L2938" i="9"/>
  <c r="L2937" i="9"/>
  <c r="L2936" i="9"/>
  <c r="L2935" i="9"/>
  <c r="L2934" i="9"/>
  <c r="L2933" i="9"/>
  <c r="L2932" i="9"/>
  <c r="L2931" i="9"/>
  <c r="L2930" i="9"/>
  <c r="L2929" i="9"/>
  <c r="L2928" i="9"/>
  <c r="L2927" i="9"/>
  <c r="L2926" i="9"/>
  <c r="L2925" i="9"/>
  <c r="L2924" i="9"/>
  <c r="L2923" i="9"/>
  <c r="L2922" i="9"/>
  <c r="L2921" i="9"/>
  <c r="L2920" i="9"/>
  <c r="L2919" i="9"/>
  <c r="L2918" i="9"/>
  <c r="L2917" i="9"/>
  <c r="L2916" i="9"/>
  <c r="L2915" i="9"/>
  <c r="L2914" i="9"/>
  <c r="L2913" i="9"/>
  <c r="L2912" i="9"/>
  <c r="L2911" i="9"/>
  <c r="L2910" i="9"/>
  <c r="L2909" i="9"/>
  <c r="L2908" i="9"/>
  <c r="L2907" i="9"/>
  <c r="L2906" i="9"/>
  <c r="L2905" i="9"/>
  <c r="L2904" i="9"/>
  <c r="L2903" i="9"/>
  <c r="L2902" i="9"/>
  <c r="L2901" i="9"/>
  <c r="L2900" i="9"/>
  <c r="L2899" i="9"/>
  <c r="L2898" i="9"/>
  <c r="L2897" i="9"/>
  <c r="L2896" i="9"/>
  <c r="L2895" i="9"/>
  <c r="L2894" i="9"/>
  <c r="L2893" i="9"/>
  <c r="L2892" i="9"/>
  <c r="L2891" i="9"/>
  <c r="L2890" i="9"/>
  <c r="L2889" i="9"/>
  <c r="L2888" i="9"/>
  <c r="L2887" i="9"/>
  <c r="L2886" i="9"/>
  <c r="L2885" i="9"/>
  <c r="L2884" i="9"/>
  <c r="L2883" i="9"/>
  <c r="L2882" i="9"/>
  <c r="L2881" i="9"/>
  <c r="L2880" i="9"/>
  <c r="L2879" i="9"/>
  <c r="L2878" i="9"/>
  <c r="L2877" i="9"/>
  <c r="L2876" i="9"/>
  <c r="L2875" i="9"/>
  <c r="L2874" i="9"/>
  <c r="L2873" i="9"/>
  <c r="L2872" i="9"/>
  <c r="L2871" i="9"/>
  <c r="L2870" i="9"/>
  <c r="L2869" i="9"/>
  <c r="L2868" i="9"/>
  <c r="L2867" i="9"/>
  <c r="L2866" i="9"/>
  <c r="L2865" i="9"/>
  <c r="L2864" i="9"/>
  <c r="L2863" i="9"/>
  <c r="L2862" i="9"/>
  <c r="L2861" i="9"/>
  <c r="L2860" i="9"/>
  <c r="L2859" i="9"/>
  <c r="L2858" i="9"/>
  <c r="L2857" i="9"/>
  <c r="L2856" i="9"/>
  <c r="L2855" i="9"/>
  <c r="L2854" i="9"/>
  <c r="L2853" i="9"/>
  <c r="L2852" i="9"/>
  <c r="L2851" i="9"/>
  <c r="L2850" i="9"/>
  <c r="L2849" i="9"/>
  <c r="L2848" i="9"/>
  <c r="L2847" i="9"/>
  <c r="L2846" i="9"/>
  <c r="L2845" i="9"/>
  <c r="L2844" i="9"/>
  <c r="L2843" i="9"/>
  <c r="L2842" i="9"/>
  <c r="L2841" i="9"/>
  <c r="L2840" i="9"/>
  <c r="L2839" i="9"/>
  <c r="L2838" i="9"/>
  <c r="L2837" i="9"/>
  <c r="L2836" i="9"/>
  <c r="L2835" i="9"/>
  <c r="L2834" i="9"/>
  <c r="L2833" i="9"/>
  <c r="L2832" i="9"/>
  <c r="L2831" i="9"/>
  <c r="L2830" i="9"/>
  <c r="L2829" i="9"/>
  <c r="L2828" i="9"/>
  <c r="L2827" i="9"/>
  <c r="L2826" i="9"/>
  <c r="L2825" i="9"/>
  <c r="L2824" i="9"/>
  <c r="L2823" i="9"/>
  <c r="L2822" i="9"/>
  <c r="L2821" i="9"/>
  <c r="L2820" i="9"/>
  <c r="L2819" i="9"/>
  <c r="L2818" i="9"/>
  <c r="L2817" i="9"/>
  <c r="L2816" i="9"/>
  <c r="L2815" i="9"/>
  <c r="L2814" i="9"/>
  <c r="L2813" i="9"/>
  <c r="L2812" i="9"/>
  <c r="L2811" i="9"/>
  <c r="L2810" i="9"/>
  <c r="L2809" i="9"/>
  <c r="L2808" i="9"/>
  <c r="L2807" i="9"/>
  <c r="L2806" i="9"/>
  <c r="L2805" i="9"/>
  <c r="L2804" i="9"/>
  <c r="L2803" i="9"/>
  <c r="L2802" i="9"/>
  <c r="L2801" i="9"/>
  <c r="L2800" i="9"/>
  <c r="L2799" i="9"/>
  <c r="L2798" i="9"/>
  <c r="L2797" i="9"/>
  <c r="L2796" i="9"/>
  <c r="L2795" i="9"/>
  <c r="L2794" i="9"/>
  <c r="L2793" i="9"/>
  <c r="L2792" i="9"/>
  <c r="L2791" i="9"/>
  <c r="L2790" i="9"/>
  <c r="L2789" i="9"/>
  <c r="L2788" i="9"/>
  <c r="L2787" i="9"/>
  <c r="L2786" i="9"/>
  <c r="L2785" i="9"/>
  <c r="L2784" i="9"/>
  <c r="L2783" i="9"/>
  <c r="L2782" i="9"/>
  <c r="L2781" i="9"/>
  <c r="L2780" i="9"/>
  <c r="L2778" i="9"/>
  <c r="L2777" i="9"/>
  <c r="L2776" i="9"/>
  <c r="L2775" i="9"/>
  <c r="L2774" i="9"/>
  <c r="L2773" i="9"/>
  <c r="L2772" i="9"/>
  <c r="L2771" i="9"/>
  <c r="L2770" i="9"/>
  <c r="L2769" i="9"/>
  <c r="L2768" i="9"/>
  <c r="L2767" i="9"/>
  <c r="L2765" i="9"/>
  <c r="L2764" i="9"/>
  <c r="L2763" i="9"/>
  <c r="L2762" i="9"/>
  <c r="L2761" i="9"/>
  <c r="L2760" i="9"/>
  <c r="L2759" i="9"/>
  <c r="L2758" i="9"/>
  <c r="L2757" i="9"/>
  <c r="L2756" i="9"/>
  <c r="L2755" i="9"/>
  <c r="L2754" i="9"/>
  <c r="L2753" i="9"/>
  <c r="L2752" i="9"/>
  <c r="L2751" i="9"/>
  <c r="L2749" i="9"/>
  <c r="L2748" i="9"/>
  <c r="L2747" i="9"/>
  <c r="L2746" i="9"/>
  <c r="L2745" i="9"/>
  <c r="L2744" i="9"/>
  <c r="L2743" i="9"/>
  <c r="L2742" i="9"/>
  <c r="L2741" i="9"/>
  <c r="L2740" i="9"/>
  <c r="L2739" i="9"/>
  <c r="L2738" i="9"/>
  <c r="L2737" i="9"/>
  <c r="L2736" i="9"/>
  <c r="L2735" i="9"/>
  <c r="L2733" i="9"/>
  <c r="L2732" i="9"/>
  <c r="L2731" i="9"/>
  <c r="L2730" i="9"/>
  <c r="L2729" i="9"/>
  <c r="L2728" i="9"/>
  <c r="L2727" i="9"/>
  <c r="L2726" i="9"/>
  <c r="L2725" i="9"/>
  <c r="L2724" i="9"/>
  <c r="L2723" i="9"/>
  <c r="L2722" i="9"/>
  <c r="L2721" i="9"/>
  <c r="L2720" i="9"/>
  <c r="L2719" i="9"/>
  <c r="L2717" i="9"/>
  <c r="L2716" i="9"/>
  <c r="L2715" i="9"/>
  <c r="L2714" i="9"/>
  <c r="L2713" i="9"/>
  <c r="L2712" i="9"/>
  <c r="L2711" i="9"/>
  <c r="L2710" i="9"/>
  <c r="L2709" i="9"/>
  <c r="L2708" i="9"/>
  <c r="L2707" i="9"/>
  <c r="L2706" i="9"/>
  <c r="L2705" i="9"/>
  <c r="L2704" i="9"/>
  <c r="L2703" i="9"/>
  <c r="L2701" i="9"/>
  <c r="L2700" i="9"/>
  <c r="L2699" i="9"/>
  <c r="L2698" i="9"/>
  <c r="L2697" i="9"/>
  <c r="L2696" i="9"/>
  <c r="L2695" i="9"/>
  <c r="L2694" i="9"/>
  <c r="L2693" i="9"/>
  <c r="L2692" i="9"/>
  <c r="L2691" i="9"/>
  <c r="L2690" i="9"/>
  <c r="L2689" i="9"/>
  <c r="L2688" i="9"/>
  <c r="L2687" i="9"/>
  <c r="L2685" i="9"/>
  <c r="L2684" i="9"/>
  <c r="L2683" i="9"/>
  <c r="L2682" i="9"/>
  <c r="L2681" i="9"/>
  <c r="L2680" i="9"/>
  <c r="L2679" i="9"/>
  <c r="L2678" i="9"/>
  <c r="L2677" i="9"/>
  <c r="L2676" i="9"/>
  <c r="L2675" i="9"/>
  <c r="L2674" i="9"/>
  <c r="L2673" i="9"/>
  <c r="L2672" i="9"/>
  <c r="L2671" i="9"/>
  <c r="L2669" i="9"/>
  <c r="L2668" i="9"/>
  <c r="L2667" i="9"/>
  <c r="L2666" i="9"/>
  <c r="L2665" i="9"/>
  <c r="L2664" i="9"/>
  <c r="L2663" i="9"/>
  <c r="L2662" i="9"/>
  <c r="L2661" i="9"/>
  <c r="L2660" i="9"/>
  <c r="L2659" i="9"/>
  <c r="L2658" i="9"/>
  <c r="L2657" i="9"/>
  <c r="L2656" i="9"/>
  <c r="L2655" i="9"/>
  <c r="L2653" i="9"/>
  <c r="L2652" i="9"/>
  <c r="L2651" i="9"/>
  <c r="L2650" i="9"/>
  <c r="L2649" i="9"/>
  <c r="L2648" i="9"/>
  <c r="L2647" i="9"/>
  <c r="L2646" i="9"/>
  <c r="L2645" i="9"/>
  <c r="L2644" i="9"/>
  <c r="L2643" i="9"/>
  <c r="L2642" i="9"/>
  <c r="L2641" i="9"/>
  <c r="L2640" i="9"/>
  <c r="L2639" i="9"/>
  <c r="L2637" i="9"/>
  <c r="L2636" i="9"/>
  <c r="L2635" i="9"/>
  <c r="L2634" i="9"/>
  <c r="L2633" i="9"/>
  <c r="L2632" i="9"/>
  <c r="L2631" i="9"/>
  <c r="L2630" i="9"/>
  <c r="L2629" i="9"/>
  <c r="L2628" i="9"/>
  <c r="L2627" i="9"/>
  <c r="L2626" i="9"/>
  <c r="L2625" i="9"/>
  <c r="L2624" i="9"/>
  <c r="L2623" i="9"/>
  <c r="L2621" i="9"/>
  <c r="L2620" i="9"/>
  <c r="L2619" i="9"/>
  <c r="L2618" i="9"/>
  <c r="L2617" i="9"/>
  <c r="L2616" i="9"/>
  <c r="L2615" i="9"/>
  <c r="L2614" i="9"/>
  <c r="L2613" i="9"/>
  <c r="L2612" i="9"/>
  <c r="L2610" i="9"/>
  <c r="L2609" i="9"/>
  <c r="L2608" i="9"/>
  <c r="L2606" i="9"/>
  <c r="L2605" i="9"/>
  <c r="L2604" i="9"/>
  <c r="L2603" i="9"/>
  <c r="L2602" i="9"/>
  <c r="L2601" i="9"/>
  <c r="L2600" i="9"/>
  <c r="L2599" i="9"/>
  <c r="L2598" i="9"/>
  <c r="L2597" i="9"/>
  <c r="L2596" i="9"/>
  <c r="L2595" i="9"/>
  <c r="L2594" i="9"/>
  <c r="L2593" i="9"/>
  <c r="L2592" i="9"/>
  <c r="L2590" i="9"/>
  <c r="L2589" i="9"/>
  <c r="L2588" i="9"/>
  <c r="L2587" i="9"/>
  <c r="L2586" i="9"/>
  <c r="L2585" i="9"/>
  <c r="L2584" i="9"/>
  <c r="L2583" i="9"/>
  <c r="L2582" i="9"/>
  <c r="L2581" i="9"/>
  <c r="L2580" i="9"/>
  <c r="L2579" i="9"/>
  <c r="L2578" i="9"/>
  <c r="L2577" i="9"/>
  <c r="L2576" i="9"/>
  <c r="L2574" i="9"/>
  <c r="L2573" i="9"/>
  <c r="L2572" i="9"/>
  <c r="L2571" i="9"/>
  <c r="L2570" i="9"/>
  <c r="L2569" i="9"/>
  <c r="L2568" i="9"/>
  <c r="L2567" i="9"/>
  <c r="L2566" i="9"/>
  <c r="L2565" i="9"/>
  <c r="L2564" i="9"/>
  <c r="L2563" i="9"/>
  <c r="L2562" i="9"/>
  <c r="L2561" i="9"/>
  <c r="L2560" i="9"/>
  <c r="L2558" i="9"/>
  <c r="L2557" i="9"/>
  <c r="L2556" i="9"/>
  <c r="L2555" i="9"/>
  <c r="L2554" i="9"/>
  <c r="L2553" i="9"/>
  <c r="L2552" i="9"/>
  <c r="L2551" i="9"/>
  <c r="L2550" i="9"/>
  <c r="L2549" i="9"/>
  <c r="L2548" i="9"/>
  <c r="L2547" i="9"/>
  <c r="L2546" i="9"/>
  <c r="L2545" i="9"/>
  <c r="L2544" i="9"/>
  <c r="L2542" i="9"/>
  <c r="L2541" i="9"/>
  <c r="L2540" i="9"/>
  <c r="L2539" i="9"/>
  <c r="L2538" i="9"/>
  <c r="L2537" i="9"/>
  <c r="L2536" i="9"/>
  <c r="L2535" i="9"/>
  <c r="L2534" i="9"/>
  <c r="L2533" i="9"/>
  <c r="L2532" i="9"/>
  <c r="L2531" i="9"/>
  <c r="L2530" i="9"/>
  <c r="L2529" i="9"/>
  <c r="L2528" i="9"/>
  <c r="L2526" i="9"/>
  <c r="L2525" i="9"/>
  <c r="L2524" i="9"/>
  <c r="L2523" i="9"/>
  <c r="L2522" i="9"/>
  <c r="L2521" i="9"/>
  <c r="L2520" i="9"/>
  <c r="L2519" i="9"/>
  <c r="L2518" i="9"/>
  <c r="L2517" i="9"/>
  <c r="L2516" i="9"/>
  <c r="L2515" i="9"/>
  <c r="L2514" i="9"/>
  <c r="L2513" i="9"/>
  <c r="L2512" i="9"/>
  <c r="L2510" i="9"/>
  <c r="L2509" i="9"/>
  <c r="L2508" i="9"/>
  <c r="L2507" i="9"/>
  <c r="L2506" i="9"/>
  <c r="L2505" i="9"/>
  <c r="L2504" i="9"/>
  <c r="L2503" i="9"/>
  <c r="L2502" i="9"/>
  <c r="L2501" i="9"/>
  <c r="L2500" i="9"/>
  <c r="L2499" i="9"/>
  <c r="L2498" i="9"/>
  <c r="L2497" i="9"/>
  <c r="L2496" i="9"/>
  <c r="L2494" i="9"/>
  <c r="L2493" i="9"/>
  <c r="L2492" i="9"/>
  <c r="L2491" i="9"/>
  <c r="L2490" i="9"/>
  <c r="L2489" i="9"/>
  <c r="L2488" i="9"/>
  <c r="L2487" i="9"/>
  <c r="L2486" i="9"/>
  <c r="L2485" i="9"/>
  <c r="L2484" i="9"/>
  <c r="L2483" i="9"/>
  <c r="L2482" i="9"/>
  <c r="L2481" i="9"/>
  <c r="L2480" i="9"/>
  <c r="L2478" i="9"/>
  <c r="L2477" i="9"/>
  <c r="L2476" i="9"/>
  <c r="L2475" i="9"/>
  <c r="L2474" i="9"/>
  <c r="L2473" i="9"/>
  <c r="L2472" i="9"/>
  <c r="L2471" i="9"/>
  <c r="L2470" i="9"/>
  <c r="L2469" i="9"/>
  <c r="L2468" i="9"/>
  <c r="L2467" i="9"/>
  <c r="L2466" i="9"/>
  <c r="L2465" i="9"/>
  <c r="L2464" i="9"/>
  <c r="L2462" i="9"/>
  <c r="L2461" i="9"/>
  <c r="L2460" i="9"/>
  <c r="L2459" i="9"/>
  <c r="L2458" i="9"/>
  <c r="L2457" i="9"/>
  <c r="L2456" i="9"/>
  <c r="L2455" i="9"/>
  <c r="L2454" i="9"/>
  <c r="L2453" i="9"/>
  <c r="L2452" i="9"/>
  <c r="L2451" i="9"/>
  <c r="L2450" i="9"/>
  <c r="L2449" i="9"/>
  <c r="L2448" i="9"/>
  <c r="L2446" i="9"/>
  <c r="L2445" i="9"/>
  <c r="L2444" i="9"/>
  <c r="L2442" i="9"/>
  <c r="L2441" i="9"/>
  <c r="L2440" i="9"/>
  <c r="L2439" i="9"/>
  <c r="L2438" i="9"/>
  <c r="L2437" i="9"/>
  <c r="L2436" i="9"/>
  <c r="L2435" i="9"/>
  <c r="L2434" i="9"/>
  <c r="L2433" i="9"/>
  <c r="L2431" i="9"/>
  <c r="L2430" i="9"/>
  <c r="L2429" i="9"/>
  <c r="L2428" i="9"/>
  <c r="L2427" i="9"/>
  <c r="L2426" i="9"/>
  <c r="L2425" i="9"/>
  <c r="L2424" i="9"/>
  <c r="L2423" i="9"/>
  <c r="L2422" i="9"/>
  <c r="L2421" i="9"/>
  <c r="L2420" i="9"/>
  <c r="L2419" i="9"/>
  <c r="L2418" i="9"/>
  <c r="L2417" i="9"/>
  <c r="L2415" i="9"/>
  <c r="L2414" i="9"/>
  <c r="L2413" i="9"/>
  <c r="L2412" i="9"/>
  <c r="L2411" i="9"/>
  <c r="L2410" i="9"/>
  <c r="L2409" i="9"/>
  <c r="L2408" i="9"/>
  <c r="L2407" i="9"/>
  <c r="L2406" i="9"/>
  <c r="L2405" i="9"/>
  <c r="L2404" i="9"/>
  <c r="L2403" i="9"/>
  <c r="L2402" i="9"/>
  <c r="L2401" i="9"/>
  <c r="L2399" i="9"/>
  <c r="L2398" i="9"/>
  <c r="L2397" i="9"/>
  <c r="L2396" i="9"/>
  <c r="L2395" i="9"/>
  <c r="L2394" i="9"/>
  <c r="L2393" i="9"/>
  <c r="L2392" i="9"/>
  <c r="L2391" i="9"/>
  <c r="L2390" i="9"/>
  <c r="L2389" i="9"/>
  <c r="L2388" i="9"/>
  <c r="L2387" i="9"/>
  <c r="L2386" i="9"/>
  <c r="L2385" i="9"/>
  <c r="L2383" i="9"/>
  <c r="L2382" i="9"/>
  <c r="L2381" i="9"/>
  <c r="L2380" i="9"/>
  <c r="L2379" i="9"/>
  <c r="L2378" i="9"/>
  <c r="L2377" i="9"/>
  <c r="L2376" i="9"/>
  <c r="L2375" i="9"/>
  <c r="L2374" i="9"/>
  <c r="L2373" i="9"/>
  <c r="L2372" i="9"/>
  <c r="L2371" i="9"/>
  <c r="L2370" i="9"/>
  <c r="L2369" i="9"/>
  <c r="L2367" i="9"/>
  <c r="L2366" i="9"/>
  <c r="L2365" i="9"/>
  <c r="L2364" i="9"/>
  <c r="L2363" i="9"/>
  <c r="L2362" i="9"/>
  <c r="L2361" i="9"/>
  <c r="L2360" i="9"/>
  <c r="L2359" i="9"/>
  <c r="L2358" i="9"/>
  <c r="L2357" i="9"/>
  <c r="L2356" i="9"/>
  <c r="L2355" i="9"/>
  <c r="L2354" i="9"/>
  <c r="L2353" i="9"/>
  <c r="L2351" i="9"/>
  <c r="L2350" i="9"/>
  <c r="L2349" i="9"/>
  <c r="L2348" i="9"/>
  <c r="L2347" i="9"/>
  <c r="L2346" i="9"/>
  <c r="L2345" i="9"/>
  <c r="L2344" i="9"/>
  <c r="L2343" i="9"/>
  <c r="L2342" i="9"/>
  <c r="L2341" i="9"/>
  <c r="L2340" i="9"/>
  <c r="L2339" i="9"/>
  <c r="L2338" i="9"/>
  <c r="L2337" i="9"/>
  <c r="L2335" i="9"/>
  <c r="L2334" i="9"/>
  <c r="L2333" i="9"/>
  <c r="L2332" i="9"/>
  <c r="L2331" i="9"/>
  <c r="L2330" i="9"/>
  <c r="L2329" i="9"/>
  <c r="L2328" i="9"/>
  <c r="L2327" i="9"/>
  <c r="L2326" i="9"/>
  <c r="L2325" i="9"/>
  <c r="L2324" i="9"/>
  <c r="L2323" i="9"/>
  <c r="L2322" i="9"/>
  <c r="L2321" i="9"/>
  <c r="L2319" i="9"/>
  <c r="L2318" i="9"/>
  <c r="L2317" i="9"/>
  <c r="L2316" i="9"/>
  <c r="L2315" i="9"/>
  <c r="L2314" i="9"/>
  <c r="L2313" i="9"/>
  <c r="L2312" i="9"/>
  <c r="L2311" i="9"/>
  <c r="L2310" i="9"/>
  <c r="L2309" i="9"/>
  <c r="L2308" i="9"/>
  <c r="L2307" i="9"/>
  <c r="L2306" i="9"/>
  <c r="L2305" i="9"/>
  <c r="L2303" i="9"/>
  <c r="L2302" i="9"/>
  <c r="L2301" i="9"/>
  <c r="L2300" i="9"/>
  <c r="L2299" i="9"/>
  <c r="L2298" i="9"/>
  <c r="L2297" i="9"/>
  <c r="L2296" i="9"/>
  <c r="L2295" i="9"/>
  <c r="L2294" i="9"/>
  <c r="L2293" i="9"/>
  <c r="L2292" i="9"/>
  <c r="L2291" i="9"/>
  <c r="L2290" i="9"/>
  <c r="L2289" i="9"/>
  <c r="L2287" i="9"/>
  <c r="L2286" i="9"/>
  <c r="L2285" i="9"/>
  <c r="L2284" i="9"/>
  <c r="L2283" i="9"/>
  <c r="L2282" i="9"/>
  <c r="L2281" i="9"/>
  <c r="L2280" i="9"/>
  <c r="L2279" i="9"/>
  <c r="L2278" i="9"/>
  <c r="L2277" i="9"/>
  <c r="L2276" i="9"/>
  <c r="L2274" i="9"/>
  <c r="L2272" i="9"/>
  <c r="L2271" i="9"/>
  <c r="L2270" i="9"/>
  <c r="L2269" i="9"/>
  <c r="L2268" i="9"/>
  <c r="L2267" i="9"/>
  <c r="L2266" i="9"/>
  <c r="L2265" i="9"/>
  <c r="L2264" i="9"/>
  <c r="L2263" i="9"/>
  <c r="L2262" i="9"/>
  <c r="L2261" i="9"/>
  <c r="L2260" i="9"/>
  <c r="L2259" i="9"/>
  <c r="L2258" i="9"/>
  <c r="L2256" i="9"/>
  <c r="L2255" i="9"/>
  <c r="L2254" i="9"/>
  <c r="L2253" i="9"/>
  <c r="L2252" i="9"/>
  <c r="L2251" i="9"/>
  <c r="L2250" i="9"/>
  <c r="L2249" i="9"/>
  <c r="L2248" i="9"/>
  <c r="L2247" i="9"/>
  <c r="L2246" i="9"/>
  <c r="L2245" i="9"/>
  <c r="L2244" i="9"/>
  <c r="L2243" i="9"/>
  <c r="L2242" i="9"/>
  <c r="L2240" i="9"/>
  <c r="L2239" i="9"/>
  <c r="L2238" i="9"/>
  <c r="L2237" i="9"/>
  <c r="L2236" i="9"/>
  <c r="L2235" i="9"/>
  <c r="L2234" i="9"/>
  <c r="L2233" i="9"/>
  <c r="L2232" i="9"/>
  <c r="L2231" i="9"/>
  <c r="L2230" i="9"/>
  <c r="L2229" i="9"/>
  <c r="L2228" i="9"/>
  <c r="L2227" i="9"/>
  <c r="L2226" i="9"/>
  <c r="L2224" i="9"/>
  <c r="L2223" i="9"/>
  <c r="L2222" i="9"/>
  <c r="L2221" i="9"/>
  <c r="L2220" i="9"/>
  <c r="L2219" i="9"/>
  <c r="L2218" i="9"/>
  <c r="L2217" i="9"/>
  <c r="L2216" i="9"/>
  <c r="L2215" i="9"/>
  <c r="L2214" i="9"/>
  <c r="L2213" i="9"/>
  <c r="L2212" i="9"/>
  <c r="L2211" i="9"/>
  <c r="L2210" i="9"/>
  <c r="L2208" i="9"/>
  <c r="L2207" i="9"/>
  <c r="L2206" i="9"/>
  <c r="L2205" i="9"/>
  <c r="L2204" i="9"/>
  <c r="L2203" i="9"/>
  <c r="L2202" i="9"/>
  <c r="L2201" i="9"/>
  <c r="L2200" i="9"/>
  <c r="L2199" i="9"/>
  <c r="L2198" i="9"/>
  <c r="L2197" i="9"/>
  <c r="L2196" i="9"/>
  <c r="L2195" i="9"/>
  <c r="L2194" i="9"/>
  <c r="L2192" i="9"/>
  <c r="L2191" i="9"/>
  <c r="L2190" i="9"/>
  <c r="L2189" i="9"/>
  <c r="L2188" i="9"/>
  <c r="L2187" i="9"/>
  <c r="L2186" i="9"/>
  <c r="L2185" i="9"/>
  <c r="L2184" i="9"/>
  <c r="L2183" i="9"/>
  <c r="L2182" i="9"/>
  <c r="L2181" i="9"/>
  <c r="L2180" i="9"/>
  <c r="L2179" i="9"/>
  <c r="L2178" i="9"/>
  <c r="L2176" i="9"/>
  <c r="L2175" i="9"/>
  <c r="L2174" i="9"/>
  <c r="L2173" i="9"/>
  <c r="L2172" i="9"/>
  <c r="L2171" i="9"/>
  <c r="L2170" i="9"/>
  <c r="L2169" i="9"/>
  <c r="L2168" i="9"/>
  <c r="L2167" i="9"/>
  <c r="L2166" i="9"/>
  <c r="L2165" i="9"/>
  <c r="L2164" i="9"/>
  <c r="L2163" i="9"/>
  <c r="L2162" i="9"/>
  <c r="L2160" i="9"/>
  <c r="L2159" i="9"/>
  <c r="L2158" i="9"/>
  <c r="L2157" i="9"/>
  <c r="L2156" i="9"/>
  <c r="L2155" i="9"/>
  <c r="L2154" i="9"/>
  <c r="L2153" i="9"/>
  <c r="L2152" i="9"/>
  <c r="L2151" i="9"/>
  <c r="L2150" i="9"/>
  <c r="L2149" i="9"/>
  <c r="L2148" i="9"/>
  <c r="L2147" i="9"/>
  <c r="L2146" i="9"/>
  <c r="L2144" i="9"/>
  <c r="L2143" i="9"/>
  <c r="L2142" i="9"/>
  <c r="L2141" i="9"/>
  <c r="L2140" i="9"/>
  <c r="L2139" i="9"/>
  <c r="L2138" i="9"/>
  <c r="L2137" i="9"/>
  <c r="L2136" i="9"/>
  <c r="L2135" i="9"/>
  <c r="L2134" i="9"/>
  <c r="L2133" i="9"/>
  <c r="L2132" i="9"/>
  <c r="L2131" i="9"/>
  <c r="L2130" i="9"/>
  <c r="L2128" i="9"/>
  <c r="L2127" i="9"/>
  <c r="L2126" i="9"/>
  <c r="L2125" i="9"/>
  <c r="L2124" i="9"/>
  <c r="L2123" i="9"/>
  <c r="L2122" i="9"/>
  <c r="L2121" i="9"/>
  <c r="L2120" i="9"/>
  <c r="L2119" i="9"/>
  <c r="L2118" i="9"/>
  <c r="L2117" i="9"/>
  <c r="L2116" i="9"/>
  <c r="L2115" i="9"/>
  <c r="L2114" i="9"/>
  <c r="L2112" i="9"/>
  <c r="L2111" i="9"/>
  <c r="L2110" i="9"/>
  <c r="L2109" i="9"/>
  <c r="L2108" i="9"/>
  <c r="L2106" i="9"/>
  <c r="L2105" i="9"/>
  <c r="L2104" i="9"/>
  <c r="L2103" i="9"/>
  <c r="L2102" i="9"/>
  <c r="L2101" i="9"/>
  <c r="L2100" i="9"/>
  <c r="L2099" i="9"/>
  <c r="L2097" i="9"/>
  <c r="L2096" i="9"/>
  <c r="L2095" i="9"/>
  <c r="L2094" i="9"/>
  <c r="L2093" i="9"/>
  <c r="L2092" i="9"/>
  <c r="L2091" i="9"/>
  <c r="L2090" i="9"/>
  <c r="L2089" i="9"/>
  <c r="L2088" i="9"/>
  <c r="L2087" i="9"/>
  <c r="L2086" i="9"/>
  <c r="L2085" i="9"/>
  <c r="L2084" i="9"/>
  <c r="L2083" i="9"/>
  <c r="L2081" i="9"/>
  <c r="L2080" i="9"/>
  <c r="L2079" i="9"/>
  <c r="L2078" i="9"/>
  <c r="L2077" i="9"/>
  <c r="L2076" i="9"/>
  <c r="L2075" i="9"/>
  <c r="L2074" i="9"/>
  <c r="L2073" i="9"/>
  <c r="L2072" i="9"/>
  <c r="L2071" i="9"/>
  <c r="L2070" i="9"/>
  <c r="L2069" i="9"/>
  <c r="L2068" i="9"/>
  <c r="L2067" i="9"/>
  <c r="L2065" i="9"/>
  <c r="L2064" i="9"/>
  <c r="L2063" i="9"/>
  <c r="L2062" i="9"/>
  <c r="L2061" i="9"/>
  <c r="L2060" i="9"/>
  <c r="L2059" i="9"/>
  <c r="L2058" i="9"/>
  <c r="L2057" i="9"/>
  <c r="L2056" i="9"/>
  <c r="L2055" i="9"/>
  <c r="L2054" i="9"/>
  <c r="L2053" i="9"/>
  <c r="L2052" i="9"/>
  <c r="L2051" i="9"/>
  <c r="L2049" i="9"/>
  <c r="L2048" i="9"/>
  <c r="L2047" i="9"/>
  <c r="L2046" i="9"/>
  <c r="L2045" i="9"/>
  <c r="L2044" i="9"/>
  <c r="L2043" i="9"/>
  <c r="L2042" i="9"/>
  <c r="L2041" i="9"/>
  <c r="L2040" i="9"/>
  <c r="L2039" i="9"/>
  <c r="L2038" i="9"/>
  <c r="L2037" i="9"/>
  <c r="L2036" i="9"/>
  <c r="L2035" i="9"/>
  <c r="L2033" i="9"/>
  <c r="L2032" i="9"/>
  <c r="L2031" i="9"/>
  <c r="L2030" i="9"/>
  <c r="L2029" i="9"/>
  <c r="L2028" i="9"/>
  <c r="L2027" i="9"/>
  <c r="L2026" i="9"/>
  <c r="L2025" i="9"/>
  <c r="L2024" i="9"/>
  <c r="L2023" i="9"/>
  <c r="L2022" i="9"/>
  <c r="L2021" i="9"/>
  <c r="L2020" i="9"/>
  <c r="L2019" i="9"/>
  <c r="L2017" i="9"/>
  <c r="L2016" i="9"/>
  <c r="L2015" i="9"/>
  <c r="L2014" i="9"/>
  <c r="L2013" i="9"/>
  <c r="L2012" i="9"/>
  <c r="L2011" i="9"/>
  <c r="L2010" i="9"/>
  <c r="L2009" i="9"/>
  <c r="L2008" i="9"/>
  <c r="L2007" i="9"/>
  <c r="L2006" i="9"/>
  <c r="L2005" i="9"/>
  <c r="L2004" i="9"/>
  <c r="L2003" i="9"/>
  <c r="L2001" i="9"/>
  <c r="L2000" i="9"/>
  <c r="L1999" i="9"/>
  <c r="L1998" i="9"/>
  <c r="L1997" i="9"/>
  <c r="L1996" i="9"/>
  <c r="L1995" i="9"/>
  <c r="L1994" i="9"/>
  <c r="L1993" i="9"/>
  <c r="L1992" i="9"/>
  <c r="L1991" i="9"/>
  <c r="L1990" i="9"/>
  <c r="L1989" i="9"/>
  <c r="L1988" i="9"/>
  <c r="L1987" i="9"/>
  <c r="L1985" i="9"/>
  <c r="L1984" i="9"/>
  <c r="L1983" i="9"/>
  <c r="L1982" i="9"/>
  <c r="L1981" i="9"/>
  <c r="L1980" i="9"/>
  <c r="L1979" i="9"/>
  <c r="L1978" i="9"/>
  <c r="L1977" i="9"/>
  <c r="L1976" i="9"/>
  <c r="L1975" i="9"/>
  <c r="L1974" i="9"/>
  <c r="L1973" i="9"/>
  <c r="L1972" i="9"/>
  <c r="L1971" i="9"/>
  <c r="L1969" i="9"/>
  <c r="L1968" i="9"/>
  <c r="L1967" i="9"/>
  <c r="L1966" i="9"/>
  <c r="L1965" i="9"/>
  <c r="L1964" i="9"/>
  <c r="L1963" i="9"/>
  <c r="L1962" i="9"/>
  <c r="L1961" i="9"/>
  <c r="L1960" i="9"/>
  <c r="L1959" i="9"/>
  <c r="L1958" i="9"/>
  <c r="L1957" i="9"/>
  <c r="L1956" i="9"/>
  <c r="L1955" i="9"/>
  <c r="L1953" i="9"/>
  <c r="L1952" i="9"/>
  <c r="L1951" i="9"/>
  <c r="L1950" i="9"/>
  <c r="L1949" i="9"/>
  <c r="L1948" i="9"/>
  <c r="L1947" i="9"/>
  <c r="L1946" i="9"/>
  <c r="L1945" i="9"/>
  <c r="L1944" i="9"/>
  <c r="L1943" i="9"/>
  <c r="L1942" i="9"/>
  <c r="L1941" i="9"/>
  <c r="L1940" i="9"/>
  <c r="L1938" i="9"/>
  <c r="L1937" i="9"/>
  <c r="L1936" i="9"/>
  <c r="L1935" i="9"/>
  <c r="L1934" i="9"/>
  <c r="L1933" i="9"/>
  <c r="L1932" i="9"/>
  <c r="L1931" i="9"/>
  <c r="L1930" i="9"/>
  <c r="L1929" i="9"/>
  <c r="L1928" i="9"/>
  <c r="L1927" i="9"/>
  <c r="L1926" i="9"/>
  <c r="L1925" i="9"/>
  <c r="L1924" i="9"/>
  <c r="L1922" i="9"/>
  <c r="L1921" i="9"/>
  <c r="L1920" i="9"/>
  <c r="L1919" i="9"/>
  <c r="L1918" i="9"/>
  <c r="L1917" i="9"/>
  <c r="L1916" i="9"/>
  <c r="L1915" i="9"/>
  <c r="L1914" i="9"/>
  <c r="L1913" i="9"/>
  <c r="L1912" i="9"/>
  <c r="L1911" i="9"/>
  <c r="L1910" i="9"/>
  <c r="L1909" i="9"/>
  <c r="L1908" i="9"/>
  <c r="L1906" i="9"/>
  <c r="L1905" i="9"/>
  <c r="L1904" i="9"/>
  <c r="L1903" i="9"/>
  <c r="L1902" i="9"/>
  <c r="L1901" i="9"/>
  <c r="L1900" i="9"/>
  <c r="L1899" i="9"/>
  <c r="L1898" i="9"/>
  <c r="L1897" i="9"/>
  <c r="L1896" i="9"/>
  <c r="L1895" i="9"/>
  <c r="L1894" i="9"/>
  <c r="L1893" i="9"/>
  <c r="L1892" i="9"/>
  <c r="L1890" i="9"/>
  <c r="L1889" i="9"/>
  <c r="L1888" i="9"/>
  <c r="L1887" i="9"/>
  <c r="L1886" i="9"/>
  <c r="L1885" i="9"/>
  <c r="L1884" i="9"/>
  <c r="L1883" i="9"/>
  <c r="L1882" i="9"/>
  <c r="L1881" i="9"/>
  <c r="L1880" i="9"/>
  <c r="L1879" i="9"/>
  <c r="L1878" i="9"/>
  <c r="L1877" i="9"/>
  <c r="L1876" i="9"/>
  <c r="L1874" i="9"/>
  <c r="L1873" i="9"/>
  <c r="L1872" i="9"/>
  <c r="L1871" i="9"/>
  <c r="L1870" i="9"/>
  <c r="L1869" i="9"/>
  <c r="L1868" i="9"/>
  <c r="L1867" i="9"/>
  <c r="L1866" i="9"/>
  <c r="L1865" i="9"/>
  <c r="L1864" i="9"/>
  <c r="L1863" i="9"/>
  <c r="L1862" i="9"/>
  <c r="L1861" i="9"/>
  <c r="L1860" i="9"/>
  <c r="L1858" i="9"/>
  <c r="L1857" i="9"/>
  <c r="L1856" i="9"/>
  <c r="L1855" i="9"/>
  <c r="L1854" i="9"/>
  <c r="L1853" i="9"/>
  <c r="L1852" i="9"/>
  <c r="L1851" i="9"/>
  <c r="L1850" i="9"/>
  <c r="L1849" i="9"/>
  <c r="L1848" i="9"/>
  <c r="L1847" i="9"/>
  <c r="L1846" i="9"/>
  <c r="L1845" i="9"/>
  <c r="L1844" i="9"/>
  <c r="L1842" i="9"/>
  <c r="L1841" i="9"/>
  <c r="L1840" i="9"/>
  <c r="L1839" i="9"/>
  <c r="L1838" i="9"/>
  <c r="L1837" i="9"/>
  <c r="L1836" i="9"/>
  <c r="L1835" i="9"/>
  <c r="L1834" i="9"/>
  <c r="L1833" i="9"/>
  <c r="L1832" i="9"/>
  <c r="L1831" i="9"/>
  <c r="L1830" i="9"/>
  <c r="L1829" i="9"/>
  <c r="L1828" i="9"/>
  <c r="L1826" i="9"/>
  <c r="L1825" i="9"/>
  <c r="L1824" i="9"/>
  <c r="L1823" i="9"/>
  <c r="L1822" i="9"/>
  <c r="L1821" i="9"/>
  <c r="L1820" i="9"/>
  <c r="L1819" i="9"/>
  <c r="L1818" i="9"/>
  <c r="L1817" i="9"/>
  <c r="L1816" i="9"/>
  <c r="L1815" i="9"/>
  <c r="L1814" i="9"/>
  <c r="L1813" i="9"/>
  <c r="L1812" i="9"/>
  <c r="L1810" i="9"/>
  <c r="L1809" i="9"/>
  <c r="L1808" i="9"/>
  <c r="L1807" i="9"/>
  <c r="L1806" i="9"/>
  <c r="L1805" i="9"/>
  <c r="L1804" i="9"/>
  <c r="L1803" i="9"/>
  <c r="L1802" i="9"/>
  <c r="L1801" i="9"/>
  <c r="L1800" i="9"/>
  <c r="L1799" i="9"/>
  <c r="L1798" i="9"/>
  <c r="L1797" i="9"/>
  <c r="L1796" i="9"/>
  <c r="L1794" i="9"/>
  <c r="L1793" i="9"/>
  <c r="L1792" i="9"/>
  <c r="L1791" i="9"/>
  <c r="L1790" i="9"/>
  <c r="L1789" i="9"/>
  <c r="L1788" i="9"/>
  <c r="L1787" i="9"/>
  <c r="L1786" i="9"/>
  <c r="L1785" i="9"/>
  <c r="L1784" i="9"/>
  <c r="L1783" i="9"/>
  <c r="L1782" i="9"/>
  <c r="L1781" i="9"/>
  <c r="L1780" i="9"/>
  <c r="L1778" i="9"/>
  <c r="L1777" i="9"/>
  <c r="L1776" i="9"/>
  <c r="L1775" i="9"/>
  <c r="L1774" i="9"/>
  <c r="L1773" i="9"/>
  <c r="L1772" i="9"/>
  <c r="L1770" i="9"/>
  <c r="L1769" i="9"/>
  <c r="L1768" i="9"/>
  <c r="L1767" i="9"/>
  <c r="L1766" i="9"/>
  <c r="L1765" i="9"/>
  <c r="L1763" i="9"/>
  <c r="L1762" i="9"/>
  <c r="L1761" i="9"/>
  <c r="L1760" i="9"/>
  <c r="L1759" i="9"/>
  <c r="L1758" i="9"/>
  <c r="L1757" i="9"/>
  <c r="L1756" i="9"/>
  <c r="L1755" i="9"/>
  <c r="L1754" i="9"/>
  <c r="L1753" i="9"/>
  <c r="L1752" i="9"/>
  <c r="L1751" i="9"/>
  <c r="L1750" i="9"/>
  <c r="L1749" i="9"/>
  <c r="L1747" i="9"/>
  <c r="L1746" i="9"/>
  <c r="L1745" i="9"/>
  <c r="L1744" i="9"/>
  <c r="L1743" i="9"/>
  <c r="L1742" i="9"/>
  <c r="L1741" i="9"/>
  <c r="L1740" i="9"/>
  <c r="L1739" i="9"/>
  <c r="L1738" i="9"/>
  <c r="L1737" i="9"/>
  <c r="L1736" i="9"/>
  <c r="L1735" i="9"/>
  <c r="L1734" i="9"/>
  <c r="L1733" i="9"/>
  <c r="L1731" i="9"/>
  <c r="L1730" i="9"/>
  <c r="L1729" i="9"/>
  <c r="L1728" i="9"/>
  <c r="L1727" i="9"/>
  <c r="L1726" i="9"/>
  <c r="L1725" i="9"/>
  <c r="L1724" i="9"/>
  <c r="L1723" i="9"/>
  <c r="L1722" i="9"/>
  <c r="L1721" i="9"/>
  <c r="L1720" i="9"/>
  <c r="L1719" i="9"/>
  <c r="L1718" i="9"/>
  <c r="L1717" i="9"/>
  <c r="L1715" i="9"/>
  <c r="L1714" i="9"/>
  <c r="L1713" i="9"/>
  <c r="L1712" i="9"/>
  <c r="L1711" i="9"/>
  <c r="L1710" i="9"/>
  <c r="L1709" i="9"/>
  <c r="L1708" i="9"/>
  <c r="L1707" i="9"/>
  <c r="L1706" i="9"/>
  <c r="L1705" i="9"/>
  <c r="L1704" i="9"/>
  <c r="L1703" i="9"/>
  <c r="L1702" i="9"/>
  <c r="L1701" i="9"/>
  <c r="L1699" i="9"/>
  <c r="L1698" i="9"/>
  <c r="L1697" i="9"/>
  <c r="L1696" i="9"/>
  <c r="L1695" i="9"/>
  <c r="L1694" i="9"/>
  <c r="L1693" i="9"/>
  <c r="L1692" i="9"/>
  <c r="L1691" i="9"/>
  <c r="L1690" i="9"/>
  <c r="L1689" i="9"/>
  <c r="L1688" i="9"/>
  <c r="L1687" i="9"/>
  <c r="L1686" i="9"/>
  <c r="L1685" i="9"/>
  <c r="L1683" i="9"/>
  <c r="L1682" i="9"/>
  <c r="L1681" i="9"/>
  <c r="L1680" i="9"/>
  <c r="L1679" i="9"/>
  <c r="L1678" i="9"/>
  <c r="L1677" i="9"/>
  <c r="L1676" i="9"/>
  <c r="L1675" i="9"/>
  <c r="L1674" i="9"/>
  <c r="L1673" i="9"/>
  <c r="L1672" i="9"/>
  <c r="L1671" i="9"/>
  <c r="L1670" i="9"/>
  <c r="L1669" i="9"/>
  <c r="L1667" i="9"/>
  <c r="L1666" i="9"/>
  <c r="L1665" i="9"/>
  <c r="L1664" i="9"/>
  <c r="L1663" i="9"/>
  <c r="L1662" i="9"/>
  <c r="L1661" i="9"/>
  <c r="L1660" i="9"/>
  <c r="L1659" i="9"/>
  <c r="L1658" i="9"/>
  <c r="L1657" i="9"/>
  <c r="L1656" i="9"/>
  <c r="L1655" i="9"/>
  <c r="L1654" i="9"/>
  <c r="L1653" i="9"/>
  <c r="L1651" i="9"/>
  <c r="L1650" i="9"/>
  <c r="L1649" i="9"/>
  <c r="L1648" i="9"/>
  <c r="L1647" i="9"/>
  <c r="L1646" i="9"/>
  <c r="L1645" i="9"/>
  <c r="L1644" i="9"/>
  <c r="L1643" i="9"/>
  <c r="L1642" i="9"/>
  <c r="L1641" i="9"/>
  <c r="L1640" i="9"/>
  <c r="L1639" i="9"/>
  <c r="L1638" i="9"/>
  <c r="L1637" i="9"/>
  <c r="L1635" i="9"/>
  <c r="L1634" i="9"/>
  <c r="L1633" i="9"/>
  <c r="L1632" i="9"/>
  <c r="L1631" i="9"/>
  <c r="L1630" i="9"/>
  <c r="L1629" i="9"/>
  <c r="L1628" i="9"/>
  <c r="L1627" i="9"/>
  <c r="L1626" i="9"/>
  <c r="L1625" i="9"/>
  <c r="L1624" i="9"/>
  <c r="L1623" i="9"/>
  <c r="L1622" i="9"/>
  <c r="L1621" i="9"/>
  <c r="L1619" i="9"/>
  <c r="L1618" i="9"/>
  <c r="L1617" i="9"/>
  <c r="L1616" i="9"/>
  <c r="L1615" i="9"/>
  <c r="L1614" i="9"/>
  <c r="L1613" i="9"/>
  <c r="L1612" i="9"/>
  <c r="L1611" i="9"/>
  <c r="L1610" i="9"/>
  <c r="L1609" i="9"/>
  <c r="L1608" i="9"/>
  <c r="L1607" i="9"/>
  <c r="L1606" i="9"/>
  <c r="L1605" i="9"/>
  <c r="L1602" i="9"/>
  <c r="L1601" i="9"/>
  <c r="L1600" i="9"/>
  <c r="L1599" i="9"/>
  <c r="L1598" i="9"/>
  <c r="L1597" i="9"/>
  <c r="L1596" i="9"/>
  <c r="L1595" i="9"/>
  <c r="L1594" i="9"/>
  <c r="L1593" i="9"/>
  <c r="L1592" i="9"/>
  <c r="L1591" i="9"/>
  <c r="L1590" i="9"/>
  <c r="L1588" i="9"/>
  <c r="L1587" i="9"/>
  <c r="L1586" i="9"/>
  <c r="L1585" i="9"/>
  <c r="L1584" i="9"/>
  <c r="L1583" i="9"/>
  <c r="L1582" i="9"/>
  <c r="L1581" i="9"/>
  <c r="L1580" i="9"/>
  <c r="L1579" i="9"/>
  <c r="L1578" i="9"/>
  <c r="L1577" i="9"/>
  <c r="L1576" i="9"/>
  <c r="L1575" i="9"/>
  <c r="L1574" i="9"/>
  <c r="L1572" i="9"/>
  <c r="L1571" i="9"/>
  <c r="L1570" i="9"/>
  <c r="L1569" i="9"/>
  <c r="L1568" i="9"/>
  <c r="L1567" i="9"/>
  <c r="L1566" i="9"/>
  <c r="L1565" i="9"/>
  <c r="L1564" i="9"/>
  <c r="L1563" i="9"/>
  <c r="L1562" i="9"/>
  <c r="L1561" i="9"/>
  <c r="L1560" i="9"/>
  <c r="L1559" i="9"/>
  <c r="L1558" i="9"/>
  <c r="L1556" i="9"/>
  <c r="L1555" i="9"/>
  <c r="L1554" i="9"/>
  <c r="L1553" i="9"/>
  <c r="L1552" i="9"/>
  <c r="L1551" i="9"/>
  <c r="L1550" i="9"/>
  <c r="L1549" i="9"/>
  <c r="L1548" i="9"/>
  <c r="L1547" i="9"/>
  <c r="L1546" i="9"/>
  <c r="L1545" i="9"/>
  <c r="L1544" i="9"/>
  <c r="L1543" i="9"/>
  <c r="L1542" i="9"/>
  <c r="L1540" i="9"/>
  <c r="L1539" i="9"/>
  <c r="L1538" i="9"/>
  <c r="L1537" i="9"/>
  <c r="L1536" i="9"/>
  <c r="L1535" i="9"/>
  <c r="L1534" i="9"/>
  <c r="L1533" i="9"/>
  <c r="L1532" i="9"/>
  <c r="L1531" i="9"/>
  <c r="L1530" i="9"/>
  <c r="L1529" i="9"/>
  <c r="L1528" i="9"/>
  <c r="L1527" i="9"/>
  <c r="L1526" i="9"/>
  <c r="L1524" i="9"/>
  <c r="L1523" i="9"/>
  <c r="L1522" i="9"/>
  <c r="L1521" i="9"/>
  <c r="L1520" i="9"/>
  <c r="L1519" i="9"/>
  <c r="L1518" i="9"/>
  <c r="L1517" i="9"/>
  <c r="L1516" i="9"/>
  <c r="L1515" i="9"/>
  <c r="L1514" i="9"/>
  <c r="L1513" i="9"/>
  <c r="L1512" i="9"/>
  <c r="L1511" i="9"/>
  <c r="L1510" i="9"/>
  <c r="L1508" i="9"/>
  <c r="L1507" i="9"/>
  <c r="L1506" i="9"/>
  <c r="L1505" i="9"/>
  <c r="L1504" i="9"/>
  <c r="L1503" i="9"/>
  <c r="L1502" i="9"/>
  <c r="L1501" i="9"/>
  <c r="L1500" i="9"/>
  <c r="L1499" i="9"/>
  <c r="L1498" i="9"/>
  <c r="L1497" i="9"/>
  <c r="L1496" i="9"/>
  <c r="L1495" i="9"/>
  <c r="L1494" i="9"/>
  <c r="L1492" i="9"/>
  <c r="L1491" i="9"/>
  <c r="L1490" i="9"/>
  <c r="L1489" i="9"/>
  <c r="L1488" i="9"/>
  <c r="L1487" i="9"/>
  <c r="L1486" i="9"/>
  <c r="L1485" i="9"/>
  <c r="L1484" i="9"/>
  <c r="L1483" i="9"/>
  <c r="L1482" i="9"/>
  <c r="L1481" i="9"/>
  <c r="L1480" i="9"/>
  <c r="L1479" i="9"/>
  <c r="L1478" i="9"/>
  <c r="L1476" i="9"/>
  <c r="L1475" i="9"/>
  <c r="L1474" i="9"/>
  <c r="L1473" i="9"/>
  <c r="L1472" i="9"/>
  <c r="L1471" i="9"/>
  <c r="L1470" i="9"/>
  <c r="L1469" i="9"/>
  <c r="L1468" i="9"/>
  <c r="L1467" i="9"/>
  <c r="L1466" i="9"/>
  <c r="L1465" i="9"/>
  <c r="L1464" i="9"/>
  <c r="L1463" i="9"/>
  <c r="L1462" i="9"/>
  <c r="L1460" i="9"/>
  <c r="L1459" i="9"/>
  <c r="L1458" i="9"/>
  <c r="L1457" i="9"/>
  <c r="L1456" i="9"/>
  <c r="L1455" i="9"/>
  <c r="L1454" i="9"/>
  <c r="L1453" i="9"/>
  <c r="L1452" i="9"/>
  <c r="L1451" i="9"/>
  <c r="L1450" i="9"/>
  <c r="L1449" i="9"/>
  <c r="L1448" i="9"/>
  <c r="L1447" i="9"/>
  <c r="L1446" i="9"/>
  <c r="L1444" i="9"/>
  <c r="L1443" i="9"/>
  <c r="L1442" i="9"/>
  <c r="L1441" i="9"/>
  <c r="L1440" i="9"/>
  <c r="L1439" i="9"/>
  <c r="L1438" i="9"/>
  <c r="L1437" i="9"/>
  <c r="L1436" i="9"/>
  <c r="L1435" i="9"/>
  <c r="L1434" i="9"/>
  <c r="L1433" i="9"/>
  <c r="L1432" i="9"/>
  <c r="L1431" i="9"/>
  <c r="L1429" i="9"/>
  <c r="L1428" i="9"/>
  <c r="L1427" i="9"/>
  <c r="L1426" i="9"/>
  <c r="L1425" i="9"/>
  <c r="L1424" i="9"/>
  <c r="L1423" i="9"/>
  <c r="L1422" i="9"/>
  <c r="L1421" i="9"/>
  <c r="L1420" i="9"/>
  <c r="L1419" i="9"/>
  <c r="L1418" i="9"/>
  <c r="L1417" i="9"/>
  <c r="L1416" i="9"/>
  <c r="L1415" i="9"/>
  <c r="L1413" i="9"/>
  <c r="L1412" i="9"/>
  <c r="L1411" i="9"/>
  <c r="L1410" i="9"/>
  <c r="L1409" i="9"/>
  <c r="L1408" i="9"/>
  <c r="L1407" i="9"/>
  <c r="L1406" i="9"/>
  <c r="L1405" i="9"/>
  <c r="L1404" i="9"/>
  <c r="L1403" i="9"/>
  <c r="L1402" i="9"/>
  <c r="L1401" i="9"/>
  <c r="L1400" i="9"/>
  <c r="L1399" i="9"/>
  <c r="L1397" i="9"/>
  <c r="L1396" i="9"/>
  <c r="L1395" i="9"/>
  <c r="L1394" i="9"/>
  <c r="L1393" i="9"/>
  <c r="L1392" i="9"/>
  <c r="L1391" i="9"/>
  <c r="L1390" i="9"/>
  <c r="L1389" i="9"/>
  <c r="L1388" i="9"/>
  <c r="L1387" i="9"/>
  <c r="L1386" i="9"/>
  <c r="L1385" i="9"/>
  <c r="L1384" i="9"/>
  <c r="L1383" i="9"/>
  <c r="L1381" i="9"/>
  <c r="L1380" i="9"/>
  <c r="L1379" i="9"/>
  <c r="L1378" i="9"/>
  <c r="L1377" i="9"/>
  <c r="L1376" i="9"/>
  <c r="L1375" i="9"/>
  <c r="L1374" i="9"/>
  <c r="L1373" i="9"/>
  <c r="L1372" i="9"/>
  <c r="L1371" i="9"/>
  <c r="L1370" i="9"/>
  <c r="L1369" i="9"/>
  <c r="L1368" i="9"/>
  <c r="L1367" i="9"/>
  <c r="L1365" i="9"/>
  <c r="L1364" i="9"/>
  <c r="L1363" i="9"/>
  <c r="L1362" i="9"/>
  <c r="L1361" i="9"/>
  <c r="L1360" i="9"/>
  <c r="L1359" i="9"/>
  <c r="L1358" i="9"/>
  <c r="L1357" i="9"/>
  <c r="L1356" i="9"/>
  <c r="L1355" i="9"/>
  <c r="L1354" i="9"/>
  <c r="L1353" i="9"/>
  <c r="L1352" i="9"/>
  <c r="L1351" i="9"/>
  <c r="L1349" i="9"/>
  <c r="L1348" i="9"/>
  <c r="L1347" i="9"/>
  <c r="L1346" i="9"/>
  <c r="L1345" i="9"/>
  <c r="L1344" i="9"/>
  <c r="L1343" i="9"/>
  <c r="L1342" i="9"/>
  <c r="L1341" i="9"/>
  <c r="L1340" i="9"/>
  <c r="L1339" i="9"/>
  <c r="L1338" i="9"/>
  <c r="L1337" i="9"/>
  <c r="L1336" i="9"/>
  <c r="L1335" i="9"/>
  <c r="L1333" i="9"/>
  <c r="L1332" i="9"/>
  <c r="L1331" i="9"/>
  <c r="L1330" i="9"/>
  <c r="L1329" i="9"/>
  <c r="L1328" i="9"/>
  <c r="L1327" i="9"/>
  <c r="L1326" i="9"/>
  <c r="L1325" i="9"/>
  <c r="L1324" i="9"/>
  <c r="L1323" i="9"/>
  <c r="L1322" i="9"/>
  <c r="L1321" i="9"/>
  <c r="L1320" i="9"/>
  <c r="L1319" i="9"/>
  <c r="L1317" i="9"/>
  <c r="L1316" i="9"/>
  <c r="L1315" i="9"/>
  <c r="L1314" i="9"/>
  <c r="L1313" i="9"/>
  <c r="L1312" i="9"/>
  <c r="L1311" i="9"/>
  <c r="L1310" i="9"/>
  <c r="L1309" i="9"/>
  <c r="L1308" i="9"/>
  <c r="L1307" i="9"/>
  <c r="L1306" i="9"/>
  <c r="L1305" i="9"/>
  <c r="L1304" i="9"/>
  <c r="L1303" i="9"/>
  <c r="L1301" i="9"/>
  <c r="L1300" i="9"/>
  <c r="L1299" i="9"/>
  <c r="L1298" i="9"/>
  <c r="L1297" i="9"/>
  <c r="L1296" i="9"/>
  <c r="L1295" i="9"/>
  <c r="L1294" i="9"/>
  <c r="L1293" i="9"/>
  <c r="L1292" i="9"/>
  <c r="L1291" i="9"/>
  <c r="L1290" i="9"/>
  <c r="L1289" i="9"/>
  <c r="L1288" i="9"/>
  <c r="L1287" i="9"/>
  <c r="L1285" i="9"/>
  <c r="L1284" i="9"/>
  <c r="L1283" i="9"/>
  <c r="L1282" i="9"/>
  <c r="L1281" i="9"/>
  <c r="L1280" i="9"/>
  <c r="L1279" i="9"/>
  <c r="L1278" i="9"/>
  <c r="L1277" i="9"/>
  <c r="L1276" i="9"/>
  <c r="L1275" i="9"/>
  <c r="L1274" i="9"/>
  <c r="L1273" i="9"/>
  <c r="L1272" i="9"/>
  <c r="L1271" i="9"/>
  <c r="L1269" i="9"/>
  <c r="L1268" i="9"/>
  <c r="L1266" i="9"/>
  <c r="L1265" i="9"/>
  <c r="L1264" i="9"/>
  <c r="L1263" i="9"/>
  <c r="L1262" i="9"/>
  <c r="L1261" i="9"/>
  <c r="L1260" i="9"/>
  <c r="L1259" i="9"/>
  <c r="L1258" i="9"/>
  <c r="L1257" i="9"/>
  <c r="L1256" i="9"/>
  <c r="L1254" i="9"/>
  <c r="L1253" i="9"/>
  <c r="L1252" i="9"/>
  <c r="L1251" i="9"/>
  <c r="L1250" i="9"/>
  <c r="L1249" i="9"/>
  <c r="L1248" i="9"/>
  <c r="L1247" i="9"/>
  <c r="L1246" i="9"/>
  <c r="L1245" i="9"/>
  <c r="L1244" i="9"/>
  <c r="L1243" i="9"/>
  <c r="L1242" i="9"/>
  <c r="L1241" i="9"/>
  <c r="L1240" i="9"/>
  <c r="L1238" i="9"/>
  <c r="L1237" i="9"/>
  <c r="L1236" i="9"/>
  <c r="L1235" i="9"/>
  <c r="L1234" i="9"/>
  <c r="L1233" i="9"/>
  <c r="L1232" i="9"/>
  <c r="L1231" i="9"/>
  <c r="L1230" i="9"/>
  <c r="L1229" i="9"/>
  <c r="L1228" i="9"/>
  <c r="L1227" i="9"/>
  <c r="L1226" i="9"/>
  <c r="L1225" i="9"/>
  <c r="L1224" i="9"/>
  <c r="L1222" i="9"/>
  <c r="L1221" i="9"/>
  <c r="L1220" i="9"/>
  <c r="L1219" i="9"/>
  <c r="L1218" i="9"/>
  <c r="L1217" i="9"/>
  <c r="L1216" i="9"/>
  <c r="L1215" i="9"/>
  <c r="L1214" i="9"/>
  <c r="L1213" i="9"/>
  <c r="L1212" i="9"/>
  <c r="L1211" i="9"/>
  <c r="L1210" i="9"/>
  <c r="L1209" i="9"/>
  <c r="L1208" i="9"/>
  <c r="L1206" i="9"/>
  <c r="L1205" i="9"/>
  <c r="L1204" i="9"/>
  <c r="L1203" i="9"/>
  <c r="L1202" i="9"/>
  <c r="L1201" i="9"/>
  <c r="L1200" i="9"/>
  <c r="L1199" i="9"/>
  <c r="L1198" i="9"/>
  <c r="L1197" i="9"/>
  <c r="L1196" i="9"/>
  <c r="L1195" i="9"/>
  <c r="L1194" i="9"/>
  <c r="L1193" i="9"/>
  <c r="L1192" i="9"/>
  <c r="L1190" i="9"/>
  <c r="L1189" i="9"/>
  <c r="L1188" i="9"/>
  <c r="L1187" i="9"/>
  <c r="L1186" i="9"/>
  <c r="L1185" i="9"/>
  <c r="L1184" i="9"/>
  <c r="L1183" i="9"/>
  <c r="L1182" i="9"/>
  <c r="L1181" i="9"/>
  <c r="L1180" i="9"/>
  <c r="L1179" i="9"/>
  <c r="L1178" i="9"/>
  <c r="L1177" i="9"/>
  <c r="L1176" i="9"/>
  <c r="L1174" i="9"/>
  <c r="L1173" i="9"/>
  <c r="L1172" i="9"/>
  <c r="L1171" i="9"/>
  <c r="L1170" i="9"/>
  <c r="L1169" i="9"/>
  <c r="L1168" i="9"/>
  <c r="L1167" i="9"/>
  <c r="L1166" i="9"/>
  <c r="L1165" i="9"/>
  <c r="L1164" i="9"/>
  <c r="L1163" i="9"/>
  <c r="L1162" i="9"/>
  <c r="L1161" i="9"/>
  <c r="L1160" i="9"/>
  <c r="L1158" i="9"/>
  <c r="L1157" i="9"/>
  <c r="L1156" i="9"/>
  <c r="L1155" i="9"/>
  <c r="L1154" i="9"/>
  <c r="L1153" i="9"/>
  <c r="L1152" i="9"/>
  <c r="L1151" i="9"/>
  <c r="L1150" i="9"/>
  <c r="L1149" i="9"/>
  <c r="L1148" i="9"/>
  <c r="L1147" i="9"/>
  <c r="L1146" i="9"/>
  <c r="L1145" i="9"/>
  <c r="L1144" i="9"/>
  <c r="L1142" i="9"/>
  <c r="L1141" i="9"/>
  <c r="L1140" i="9"/>
  <c r="L1139" i="9"/>
  <c r="L1138" i="9"/>
  <c r="L1137" i="9"/>
  <c r="L1136" i="9"/>
  <c r="L1135" i="9"/>
  <c r="L1134" i="9"/>
  <c r="L1133" i="9"/>
  <c r="L1132" i="9"/>
  <c r="L1131" i="9"/>
  <c r="L1130" i="9"/>
  <c r="L1129" i="9"/>
  <c r="L1128" i="9"/>
  <c r="L1126" i="9"/>
  <c r="L1125" i="9"/>
  <c r="L1124" i="9"/>
  <c r="L1123" i="9"/>
  <c r="L1122" i="9"/>
  <c r="L1121" i="9"/>
  <c r="L1120" i="9"/>
  <c r="L1119" i="9"/>
  <c r="L1118" i="9"/>
  <c r="L1117" i="9"/>
  <c r="L1116" i="9"/>
  <c r="L1115" i="9"/>
  <c r="L1114" i="9"/>
  <c r="L1113" i="9"/>
  <c r="L1112" i="9"/>
  <c r="L1110" i="9"/>
  <c r="L1109" i="9"/>
  <c r="L1108" i="9"/>
  <c r="L1107" i="9"/>
  <c r="L1106" i="9"/>
  <c r="L1105" i="9"/>
  <c r="L1104" i="9"/>
  <c r="L1103" i="9"/>
  <c r="L1102" i="9"/>
  <c r="L1101" i="9"/>
  <c r="L1100" i="9"/>
  <c r="L1098" i="9"/>
  <c r="L1097" i="9"/>
  <c r="L1095" i="9"/>
  <c r="L1094" i="9"/>
  <c r="L1093" i="9"/>
  <c r="L1092" i="9"/>
  <c r="L1091" i="9"/>
  <c r="L1090" i="9"/>
  <c r="L1089" i="9"/>
  <c r="L1088" i="9"/>
  <c r="L1087" i="9"/>
  <c r="L1086" i="9"/>
  <c r="L1085" i="9"/>
  <c r="L1084" i="9"/>
  <c r="L1083" i="9"/>
  <c r="L1082" i="9"/>
  <c r="L1081" i="9"/>
  <c r="L1079" i="9"/>
  <c r="L1078" i="9"/>
  <c r="L1077" i="9"/>
  <c r="L1076" i="9"/>
  <c r="L1075" i="9"/>
  <c r="L1074" i="9"/>
  <c r="L1073" i="9"/>
  <c r="L1072" i="9"/>
  <c r="L1071" i="9"/>
  <c r="L1070" i="9"/>
  <c r="L1069" i="9"/>
  <c r="L1068" i="9"/>
  <c r="L1067" i="9"/>
  <c r="L1066" i="9"/>
  <c r="L1065" i="9"/>
  <c r="L1063" i="9"/>
  <c r="L1062" i="9"/>
  <c r="L1061" i="9"/>
  <c r="L1060" i="9"/>
  <c r="L1059" i="9"/>
  <c r="L1058" i="9"/>
  <c r="L1057" i="9"/>
  <c r="L1056" i="9"/>
  <c r="L1055" i="9"/>
  <c r="L1054" i="9"/>
  <c r="L1053" i="9"/>
  <c r="L1052" i="9"/>
  <c r="L1051" i="9"/>
  <c r="L1050" i="9"/>
  <c r="L1049" i="9"/>
  <c r="L1047" i="9"/>
  <c r="L1046" i="9"/>
  <c r="L1045" i="9"/>
  <c r="L1044" i="9"/>
  <c r="L1043" i="9"/>
  <c r="L1042" i="9"/>
  <c r="L1041" i="9"/>
  <c r="L1040" i="9"/>
  <c r="L1039" i="9"/>
  <c r="L1038" i="9"/>
  <c r="L1037" i="9"/>
  <c r="L1036" i="9"/>
  <c r="L1035" i="9"/>
  <c r="L1034" i="9"/>
  <c r="L1033" i="9"/>
  <c r="L1031" i="9"/>
  <c r="L1030" i="9"/>
  <c r="L1029" i="9"/>
  <c r="L1028" i="9"/>
  <c r="L1027" i="9"/>
  <c r="L1026" i="9"/>
  <c r="L1025" i="9"/>
  <c r="L1024" i="9"/>
  <c r="L1023" i="9"/>
  <c r="L1022" i="9"/>
  <c r="L1021" i="9"/>
  <c r="L1020" i="9"/>
  <c r="L1019" i="9"/>
  <c r="L1018" i="9"/>
  <c r="L1017" i="9"/>
  <c r="L1015" i="9"/>
  <c r="L1014" i="9"/>
  <c r="L1013" i="9"/>
  <c r="L1012" i="9"/>
  <c r="L1011" i="9"/>
  <c r="L1010" i="9"/>
  <c r="L1009" i="9"/>
  <c r="L1008" i="9"/>
  <c r="L1007" i="9"/>
  <c r="L1006" i="9"/>
  <c r="L1005" i="9"/>
  <c r="L1004" i="9"/>
  <c r="L1003" i="9"/>
  <c r="L1002" i="9"/>
  <c r="L1001" i="9"/>
  <c r="L999" i="9"/>
  <c r="L998" i="9"/>
  <c r="L997" i="9"/>
  <c r="L996" i="9"/>
  <c r="L995" i="9"/>
  <c r="L994" i="9"/>
  <c r="L993" i="9"/>
  <c r="L992" i="9"/>
  <c r="L991" i="9"/>
  <c r="L990" i="9"/>
  <c r="L989" i="9"/>
  <c r="L988" i="9"/>
  <c r="L987" i="9"/>
  <c r="L986" i="9"/>
  <c r="L985" i="9"/>
  <c r="L983" i="9"/>
  <c r="L982" i="9"/>
  <c r="L981" i="9"/>
  <c r="L980" i="9"/>
  <c r="L979" i="9"/>
  <c r="L978" i="9"/>
  <c r="L977" i="9"/>
  <c r="L976" i="9"/>
  <c r="L975" i="9"/>
  <c r="L974" i="9"/>
  <c r="L973" i="9"/>
  <c r="L972" i="9"/>
  <c r="L971" i="9"/>
  <c r="L970" i="9"/>
  <c r="L969" i="9"/>
  <c r="L967" i="9"/>
  <c r="L966" i="9"/>
  <c r="L965" i="9"/>
  <c r="L964" i="9"/>
  <c r="L963" i="9"/>
  <c r="L962" i="9"/>
  <c r="L961" i="9"/>
  <c r="L960" i="9"/>
  <c r="L959" i="9"/>
  <c r="L958" i="9"/>
  <c r="L957" i="9"/>
  <c r="L956" i="9"/>
  <c r="L955" i="9"/>
  <c r="L954" i="9"/>
  <c r="L953" i="9"/>
  <c r="L951" i="9"/>
  <c r="L950" i="9"/>
  <c r="L949" i="9"/>
  <c r="L948" i="9"/>
  <c r="L947" i="9"/>
  <c r="L946" i="9"/>
  <c r="L945" i="9"/>
  <c r="L944" i="9"/>
  <c r="L943" i="9"/>
  <c r="L942" i="9"/>
  <c r="L941" i="9"/>
  <c r="L940" i="9"/>
  <c r="L939" i="9"/>
  <c r="L938" i="9"/>
  <c r="L937" i="9"/>
  <c r="L935" i="9"/>
  <c r="L934" i="9"/>
  <c r="L933" i="9"/>
  <c r="L932" i="9"/>
  <c r="L931" i="9"/>
  <c r="L930" i="9"/>
  <c r="L929" i="9"/>
  <c r="L928" i="9"/>
  <c r="L927" i="9"/>
  <c r="L926" i="9"/>
  <c r="L925" i="9"/>
  <c r="L924" i="9"/>
  <c r="L923" i="9"/>
  <c r="L922" i="9"/>
  <c r="L920" i="9"/>
  <c r="L919" i="9"/>
  <c r="L918" i="9"/>
  <c r="L917" i="9"/>
  <c r="L916" i="9"/>
  <c r="L915" i="9"/>
  <c r="L914" i="9"/>
  <c r="L913" i="9"/>
  <c r="L912" i="9"/>
  <c r="L911" i="9"/>
  <c r="L910" i="9"/>
  <c r="L909" i="9"/>
  <c r="L908" i="9"/>
  <c r="L907" i="9"/>
  <c r="L906" i="9"/>
  <c r="L904" i="9"/>
  <c r="L903" i="9"/>
  <c r="L902" i="9"/>
  <c r="L901" i="9"/>
  <c r="L900" i="9"/>
  <c r="L899" i="9"/>
  <c r="L898" i="9"/>
  <c r="L897" i="9"/>
  <c r="L896" i="9"/>
  <c r="L895" i="9"/>
  <c r="L894" i="9"/>
  <c r="L893" i="9"/>
  <c r="L892" i="9"/>
  <c r="L891" i="9"/>
  <c r="L890" i="9"/>
  <c r="L888" i="9"/>
  <c r="L887" i="9"/>
  <c r="L886" i="9"/>
  <c r="L885" i="9"/>
  <c r="L884" i="9"/>
  <c r="L883" i="9"/>
  <c r="L882" i="9"/>
  <c r="L881" i="9"/>
  <c r="L880" i="9"/>
  <c r="L879" i="9"/>
  <c r="L878" i="9"/>
  <c r="L877" i="9"/>
  <c r="L876" i="9"/>
  <c r="L875" i="9"/>
  <c r="L874" i="9"/>
  <c r="L872" i="9"/>
  <c r="L871" i="9"/>
  <c r="L870" i="9"/>
  <c r="L869" i="9"/>
  <c r="L868" i="9"/>
  <c r="L867" i="9"/>
  <c r="L866" i="9"/>
  <c r="L865" i="9"/>
  <c r="L864" i="9"/>
  <c r="L863" i="9"/>
  <c r="L862" i="9"/>
  <c r="L861" i="9"/>
  <c r="L860" i="9"/>
  <c r="L859" i="9"/>
  <c r="L858" i="9"/>
  <c r="L856" i="9"/>
  <c r="L855" i="9"/>
  <c r="L854" i="9"/>
  <c r="L853" i="9"/>
  <c r="L852" i="9"/>
  <c r="L851" i="9"/>
  <c r="L850" i="9"/>
  <c r="L849" i="9"/>
  <c r="L848" i="9"/>
  <c r="L847" i="9"/>
  <c r="L846" i="9"/>
  <c r="L845" i="9"/>
  <c r="L844" i="9"/>
  <c r="L843" i="9"/>
  <c r="L842" i="9"/>
  <c r="L840" i="9"/>
  <c r="L839" i="9"/>
  <c r="L838" i="9"/>
  <c r="L837" i="9"/>
  <c r="L836" i="9"/>
  <c r="L835" i="9"/>
  <c r="L834" i="9"/>
  <c r="L833" i="9"/>
  <c r="L832" i="9"/>
  <c r="L831" i="9"/>
  <c r="L830" i="9"/>
  <c r="L829" i="9"/>
  <c r="L828" i="9"/>
  <c r="L827" i="9"/>
  <c r="L826" i="9"/>
  <c r="L824" i="9"/>
  <c r="L823" i="9"/>
  <c r="L822" i="9"/>
  <c r="L821" i="9"/>
  <c r="L820" i="9"/>
  <c r="L819" i="9"/>
  <c r="L818" i="9"/>
  <c r="L817" i="9"/>
  <c r="L816" i="9"/>
  <c r="L815" i="9"/>
  <c r="L814" i="9"/>
  <c r="L813" i="9"/>
  <c r="L812" i="9"/>
  <c r="L811" i="9"/>
  <c r="L810" i="9"/>
  <c r="L808" i="9"/>
  <c r="L807" i="9"/>
  <c r="L806" i="9"/>
  <c r="L805" i="9"/>
  <c r="L804" i="9"/>
  <c r="L803" i="9"/>
  <c r="L802" i="9"/>
  <c r="L801" i="9"/>
  <c r="L800" i="9"/>
  <c r="L799" i="9"/>
  <c r="L798" i="9"/>
  <c r="L797" i="9"/>
  <c r="L796" i="9"/>
  <c r="L795" i="9"/>
  <c r="L794" i="9"/>
  <c r="L792" i="9"/>
  <c r="L791" i="9"/>
  <c r="L790" i="9"/>
  <c r="L789" i="9"/>
  <c r="L788" i="9"/>
  <c r="L787" i="9"/>
  <c r="L786" i="9"/>
  <c r="L785" i="9"/>
  <c r="L784" i="9"/>
  <c r="L783" i="9"/>
  <c r="L782" i="9"/>
  <c r="L781" i="9"/>
  <c r="L780" i="9"/>
  <c r="L779" i="9"/>
  <c r="L778" i="9"/>
  <c r="L776" i="9"/>
  <c r="L775" i="9"/>
  <c r="L774" i="9"/>
  <c r="L773" i="9"/>
  <c r="L772" i="9"/>
  <c r="L771" i="9"/>
  <c r="L770" i="9"/>
  <c r="L769" i="9"/>
  <c r="L768" i="9"/>
  <c r="L767" i="9"/>
  <c r="L766" i="9"/>
  <c r="L765" i="9"/>
  <c r="L764" i="9"/>
  <c r="L761" i="9"/>
  <c r="L760" i="9"/>
  <c r="L759" i="9"/>
  <c r="L758" i="9"/>
  <c r="L757" i="9"/>
  <c r="L756" i="9"/>
  <c r="L755" i="9"/>
  <c r="L754" i="9"/>
  <c r="L753" i="9"/>
  <c r="L752" i="9"/>
  <c r="L751" i="9"/>
  <c r="L750" i="9"/>
  <c r="L749" i="9"/>
  <c r="L748" i="9"/>
  <c r="L747" i="9"/>
  <c r="L745" i="9"/>
  <c r="L744" i="9"/>
  <c r="L743" i="9"/>
  <c r="L742" i="9"/>
  <c r="L741" i="9"/>
  <c r="L740" i="9"/>
  <c r="L739" i="9"/>
  <c r="L738" i="9"/>
  <c r="L737" i="9"/>
  <c r="L736" i="9"/>
  <c r="L735" i="9"/>
  <c r="L734" i="9"/>
  <c r="L733" i="9"/>
  <c r="L732" i="9"/>
  <c r="L731" i="9"/>
  <c r="L729" i="9"/>
  <c r="L728" i="9"/>
  <c r="L727" i="9"/>
  <c r="L726" i="9"/>
  <c r="L725" i="9"/>
  <c r="L724" i="9"/>
  <c r="L723" i="9"/>
  <c r="L722" i="9"/>
  <c r="L721" i="9"/>
  <c r="L720" i="9"/>
  <c r="L719" i="9"/>
  <c r="L718" i="9"/>
  <c r="L717" i="9"/>
  <c r="L716" i="9"/>
  <c r="L715" i="9"/>
  <c r="L713" i="9"/>
  <c r="L712" i="9"/>
  <c r="L711" i="9"/>
  <c r="L710" i="9"/>
  <c r="L709" i="9"/>
  <c r="L708" i="9"/>
  <c r="L707" i="9"/>
  <c r="L706" i="9"/>
  <c r="L705" i="9"/>
  <c r="L704" i="9"/>
  <c r="L703" i="9"/>
  <c r="L702" i="9"/>
  <c r="L701" i="9"/>
  <c r="L700" i="9"/>
  <c r="L699" i="9"/>
  <c r="L697" i="9"/>
  <c r="L696" i="9"/>
  <c r="L695" i="9"/>
  <c r="L694" i="9"/>
  <c r="L693" i="9"/>
  <c r="L692" i="9"/>
  <c r="L691" i="9"/>
  <c r="L690" i="9"/>
  <c r="L689" i="9"/>
  <c r="L688" i="9"/>
  <c r="L687" i="9"/>
  <c r="L686" i="9"/>
  <c r="L685" i="9"/>
  <c r="L684" i="9"/>
  <c r="L683" i="9"/>
  <c r="L681" i="9"/>
  <c r="L680" i="9"/>
  <c r="L679" i="9"/>
  <c r="L678" i="9"/>
  <c r="L677" i="9"/>
  <c r="L676" i="9"/>
  <c r="L675" i="9"/>
  <c r="L674" i="9"/>
  <c r="L673" i="9"/>
  <c r="L672" i="9"/>
  <c r="L671" i="9"/>
  <c r="L670" i="9"/>
  <c r="L669" i="9"/>
  <c r="L668" i="9"/>
  <c r="L667" i="9"/>
  <c r="L665" i="9"/>
  <c r="L664" i="9"/>
  <c r="L663" i="9"/>
  <c r="L662" i="9"/>
  <c r="L661" i="9"/>
  <c r="L660" i="9"/>
  <c r="L659" i="9"/>
  <c r="L658" i="9"/>
  <c r="L657" i="9"/>
  <c r="L656" i="9"/>
  <c r="L655" i="9"/>
  <c r="L654" i="9"/>
  <c r="L653" i="9"/>
  <c r="L652" i="9"/>
  <c r="L651" i="9"/>
  <c r="L649" i="9"/>
  <c r="L648" i="9"/>
  <c r="L647" i="9"/>
  <c r="L646" i="9"/>
  <c r="L645" i="9"/>
  <c r="L644" i="9"/>
  <c r="L643" i="9"/>
  <c r="L642" i="9"/>
  <c r="L641" i="9"/>
  <c r="L640" i="9"/>
  <c r="L639" i="9"/>
  <c r="L638" i="9"/>
  <c r="L637" i="9"/>
  <c r="L636" i="9"/>
  <c r="L635" i="9"/>
  <c r="L633" i="9"/>
  <c r="L632" i="9"/>
  <c r="L631" i="9"/>
  <c r="L630" i="9"/>
  <c r="L629" i="9"/>
  <c r="L628" i="9"/>
  <c r="L627" i="9"/>
  <c r="L626" i="9"/>
  <c r="L625" i="9"/>
  <c r="L624" i="9"/>
  <c r="L623" i="9"/>
  <c r="L622" i="9"/>
  <c r="L621" i="9"/>
  <c r="L620" i="9"/>
  <c r="L619" i="9"/>
  <c r="L617" i="9"/>
  <c r="L616" i="9"/>
  <c r="L615" i="9"/>
  <c r="L614" i="9"/>
  <c r="L613" i="9"/>
  <c r="L612" i="9"/>
  <c r="L611" i="9"/>
  <c r="L610" i="9"/>
  <c r="L609" i="9"/>
  <c r="L608" i="9"/>
  <c r="L607" i="9"/>
  <c r="L606" i="9"/>
  <c r="L605" i="9"/>
  <c r="L604" i="9"/>
  <c r="L603" i="9"/>
  <c r="L601" i="9"/>
  <c r="L600" i="9"/>
  <c r="L599" i="9"/>
  <c r="L598" i="9"/>
  <c r="L597" i="9"/>
  <c r="L596" i="9"/>
  <c r="L594" i="9"/>
  <c r="L593" i="9"/>
  <c r="L592" i="9"/>
  <c r="L591" i="9"/>
  <c r="L590" i="9"/>
  <c r="L589" i="9"/>
  <c r="L588" i="9"/>
  <c r="L586" i="9"/>
  <c r="L585" i="9"/>
  <c r="L584" i="9"/>
  <c r="L583" i="9"/>
  <c r="L582" i="9"/>
  <c r="L581" i="9"/>
  <c r="L580" i="9"/>
  <c r="L579" i="9"/>
  <c r="L578" i="9"/>
  <c r="L577" i="9"/>
  <c r="L576" i="9"/>
  <c r="L575" i="9"/>
  <c r="L574" i="9"/>
  <c r="L573" i="9"/>
  <c r="L572" i="9"/>
  <c r="L570" i="9"/>
  <c r="L569" i="9"/>
  <c r="L568" i="9"/>
  <c r="L567" i="9"/>
  <c r="L566" i="9"/>
  <c r="L565" i="9"/>
  <c r="L564" i="9"/>
  <c r="L563" i="9"/>
  <c r="L562" i="9"/>
  <c r="L561" i="9"/>
  <c r="L560" i="9"/>
  <c r="L559" i="9"/>
  <c r="L558" i="9"/>
  <c r="L557" i="9"/>
  <c r="L556" i="9"/>
  <c r="L554" i="9"/>
  <c r="L553" i="9"/>
  <c r="L552" i="9"/>
  <c r="L551" i="9"/>
  <c r="L550" i="9"/>
  <c r="L549" i="9"/>
  <c r="L548" i="9"/>
  <c r="L547" i="9"/>
  <c r="L546" i="9"/>
  <c r="L545" i="9"/>
  <c r="L544" i="9"/>
  <c r="L543" i="9"/>
  <c r="L542" i="9"/>
  <c r="L541" i="9"/>
  <c r="L540" i="9"/>
  <c r="L538" i="9"/>
  <c r="L537" i="9"/>
  <c r="L536" i="9"/>
  <c r="L535" i="9"/>
  <c r="L534" i="9"/>
  <c r="L533" i="9"/>
  <c r="L532" i="9"/>
  <c r="L531" i="9"/>
  <c r="L530" i="9"/>
  <c r="L529" i="9"/>
  <c r="L528" i="9"/>
  <c r="L527" i="9"/>
  <c r="L526" i="9"/>
  <c r="L525" i="9"/>
  <c r="L524" i="9"/>
  <c r="L522" i="9"/>
  <c r="L521" i="9"/>
  <c r="L520" i="9"/>
  <c r="L519" i="9"/>
  <c r="L518" i="9"/>
  <c r="L517" i="9"/>
  <c r="L516" i="9"/>
  <c r="L515" i="9"/>
  <c r="L514" i="9"/>
  <c r="L513" i="9"/>
  <c r="L512" i="9"/>
  <c r="L511" i="9"/>
  <c r="L510" i="9"/>
  <c r="L509" i="9"/>
  <c r="L508" i="9"/>
  <c r="L506" i="9"/>
  <c r="L505" i="9"/>
  <c r="L504" i="9"/>
  <c r="L503" i="9"/>
  <c r="L502" i="9"/>
  <c r="L501" i="9"/>
  <c r="L500" i="9"/>
  <c r="L499" i="9"/>
  <c r="L498" i="9"/>
  <c r="L497" i="9"/>
  <c r="L496" i="9"/>
  <c r="L495" i="9"/>
  <c r="L494" i="9"/>
  <c r="L493" i="9"/>
  <c r="L492" i="9"/>
  <c r="L490" i="9"/>
  <c r="L489" i="9"/>
  <c r="L488" i="9"/>
  <c r="L487" i="9"/>
  <c r="L486" i="9"/>
  <c r="L485" i="9"/>
  <c r="L484" i="9"/>
  <c r="L483" i="9"/>
  <c r="L482" i="9"/>
  <c r="L481" i="9"/>
  <c r="L480" i="9"/>
  <c r="L479" i="9"/>
  <c r="L478" i="9"/>
  <c r="L477" i="9"/>
  <c r="L476" i="9"/>
  <c r="L474" i="9"/>
  <c r="L473" i="9"/>
  <c r="L472" i="9"/>
  <c r="L471" i="9"/>
  <c r="L470" i="9"/>
  <c r="L469" i="9"/>
  <c r="L468" i="9"/>
  <c r="L467" i="9"/>
  <c r="L466" i="9"/>
  <c r="L465" i="9"/>
  <c r="L464" i="9"/>
  <c r="L463" i="9"/>
  <c r="L462" i="9"/>
  <c r="L461" i="9"/>
  <c r="L460" i="9"/>
  <c r="L458" i="9"/>
  <c r="L457" i="9"/>
  <c r="L456" i="9"/>
  <c r="L455" i="9"/>
  <c r="L454" i="9"/>
  <c r="L453" i="9"/>
  <c r="L452" i="9"/>
  <c r="L451" i="9"/>
  <c r="L450" i="9"/>
  <c r="L449" i="9"/>
  <c r="L448" i="9"/>
  <c r="L447" i="9"/>
  <c r="L446" i="9"/>
  <c r="L445" i="9"/>
  <c r="L444" i="9"/>
  <c r="L442" i="9"/>
  <c r="L441" i="9"/>
  <c r="L440" i="9"/>
  <c r="L439" i="9"/>
  <c r="L438" i="9"/>
  <c r="L437" i="9"/>
  <c r="L436" i="9"/>
  <c r="L435" i="9"/>
  <c r="L434" i="9"/>
  <c r="L433" i="9"/>
  <c r="L432" i="9"/>
  <c r="L431" i="9"/>
  <c r="L430" i="9"/>
  <c r="L429" i="9"/>
  <c r="L428" i="9"/>
  <c r="L426" i="9"/>
  <c r="L425" i="9"/>
  <c r="L424" i="9"/>
  <c r="L423" i="9"/>
  <c r="L422" i="9"/>
  <c r="L421" i="9"/>
  <c r="L420" i="9"/>
  <c r="L419" i="9"/>
  <c r="L418" i="9"/>
  <c r="L417" i="9"/>
  <c r="L416" i="9"/>
  <c r="L415" i="9"/>
  <c r="L414" i="9"/>
  <c r="L413" i="9"/>
  <c r="L411" i="9"/>
  <c r="L410" i="9"/>
  <c r="L409" i="9"/>
  <c r="L408" i="9"/>
  <c r="L407" i="9"/>
  <c r="L406" i="9"/>
  <c r="L405" i="9"/>
  <c r="L404" i="9"/>
  <c r="L403" i="9"/>
  <c r="L402" i="9"/>
  <c r="L401" i="9"/>
  <c r="L400" i="9"/>
  <c r="L399" i="9"/>
  <c r="L398" i="9"/>
  <c r="L397" i="9"/>
  <c r="L395" i="9"/>
  <c r="L394" i="9"/>
  <c r="L393" i="9"/>
  <c r="L392" i="9"/>
  <c r="L391" i="9"/>
  <c r="L390" i="9"/>
  <c r="L389" i="9"/>
  <c r="L388" i="9"/>
  <c r="L387" i="9"/>
  <c r="L386" i="9"/>
  <c r="L385" i="9"/>
  <c r="L384" i="9"/>
  <c r="L383" i="9"/>
  <c r="L382" i="9"/>
  <c r="L381" i="9"/>
  <c r="L379" i="9"/>
  <c r="L378" i="9"/>
  <c r="L377" i="9"/>
  <c r="L376" i="9"/>
  <c r="L375" i="9"/>
  <c r="L374" i="9"/>
  <c r="L373" i="9"/>
  <c r="L372" i="9"/>
  <c r="L371" i="9"/>
  <c r="L370" i="9"/>
  <c r="L369" i="9"/>
  <c r="L368" i="9"/>
  <c r="L367" i="9"/>
  <c r="L366" i="9"/>
  <c r="L365" i="9"/>
  <c r="L363" i="9"/>
  <c r="L362" i="9"/>
  <c r="L361" i="9"/>
  <c r="L360" i="9"/>
  <c r="L359" i="9"/>
  <c r="L358" i="9"/>
  <c r="L357" i="9"/>
  <c r="L356" i="9"/>
  <c r="L355" i="9"/>
  <c r="L354" i="9"/>
  <c r="L353" i="9"/>
  <c r="L352" i="9"/>
  <c r="L351" i="9"/>
  <c r="L350" i="9"/>
  <c r="L349" i="9"/>
  <c r="L347" i="9"/>
  <c r="L346" i="9"/>
  <c r="L345" i="9"/>
  <c r="L344" i="9"/>
  <c r="L343" i="9"/>
  <c r="L342" i="9"/>
  <c r="L341" i="9"/>
  <c r="L340" i="9"/>
  <c r="L339" i="9"/>
  <c r="L338" i="9"/>
  <c r="L337" i="9"/>
  <c r="L336" i="9"/>
  <c r="L335" i="9"/>
  <c r="L334" i="9"/>
  <c r="L333" i="9"/>
  <c r="L331" i="9"/>
  <c r="L330" i="9"/>
  <c r="L329" i="9"/>
  <c r="L328" i="9"/>
  <c r="L327" i="9"/>
  <c r="L326" i="9"/>
  <c r="L325" i="9"/>
  <c r="L324" i="9"/>
  <c r="L323" i="9"/>
  <c r="L322" i="9"/>
  <c r="L321" i="9"/>
  <c r="L320" i="9"/>
  <c r="L319" i="9"/>
  <c r="L318" i="9"/>
  <c r="L317" i="9"/>
  <c r="L315" i="9"/>
  <c r="L314" i="9"/>
  <c r="L313" i="9"/>
  <c r="L312" i="9"/>
  <c r="L311" i="9"/>
  <c r="L310" i="9"/>
  <c r="L309" i="9"/>
  <c r="L308" i="9"/>
  <c r="L307" i="9"/>
  <c r="L306" i="9"/>
  <c r="L305" i="9"/>
  <c r="L304" i="9"/>
  <c r="L303" i="9"/>
  <c r="L302" i="9"/>
  <c r="L301" i="9"/>
  <c r="L299" i="9"/>
  <c r="L298" i="9"/>
  <c r="L297" i="9"/>
  <c r="L296" i="9"/>
  <c r="L295" i="9"/>
  <c r="L294" i="9"/>
  <c r="L293" i="9"/>
  <c r="L292" i="9"/>
  <c r="L291" i="9"/>
  <c r="L290" i="9"/>
  <c r="L289" i="9"/>
  <c r="L288" i="9"/>
  <c r="L287" i="9"/>
  <c r="L286" i="9"/>
  <c r="L285" i="9"/>
  <c r="L283" i="9"/>
  <c r="L282" i="9"/>
  <c r="L281" i="9"/>
  <c r="L280" i="9"/>
  <c r="L279" i="9"/>
  <c r="L278" i="9"/>
  <c r="L277" i="9"/>
  <c r="L276" i="9"/>
  <c r="L275" i="9"/>
  <c r="L274" i="9"/>
  <c r="L273" i="9"/>
  <c r="L272" i="9"/>
  <c r="L271" i="9"/>
  <c r="L270" i="9"/>
  <c r="L269" i="9"/>
  <c r="L267" i="9"/>
  <c r="L266" i="9"/>
  <c r="L265" i="9"/>
  <c r="L264" i="9"/>
  <c r="L263" i="9"/>
  <c r="L262" i="9"/>
  <c r="L261" i="9"/>
  <c r="L260" i="9"/>
  <c r="L259" i="9"/>
  <c r="L258" i="9"/>
  <c r="L257" i="9"/>
  <c r="L256" i="9"/>
  <c r="L255" i="9"/>
  <c r="L254" i="9"/>
  <c r="L253" i="9"/>
  <c r="L252" i="9"/>
  <c r="L251" i="9"/>
  <c r="L250" i="9"/>
  <c r="L249" i="9"/>
  <c r="L248" i="9"/>
  <c r="L247" i="9"/>
  <c r="L246" i="9"/>
  <c r="L245" i="9"/>
  <c r="L244" i="9"/>
  <c r="L243" i="9"/>
  <c r="L242" i="9"/>
  <c r="L241" i="9"/>
  <c r="L240" i="9"/>
  <c r="L239" i="9"/>
  <c r="L238" i="9"/>
  <c r="L237" i="9"/>
  <c r="L236" i="9"/>
  <c r="L235" i="9"/>
  <c r="L234" i="9"/>
  <c r="L233" i="9"/>
  <c r="L232" i="9"/>
  <c r="L231" i="9"/>
  <c r="L230" i="9"/>
  <c r="L229" i="9"/>
  <c r="L228" i="9"/>
  <c r="L227" i="9"/>
  <c r="L226" i="9"/>
  <c r="L225" i="9"/>
  <c r="L224" i="9"/>
  <c r="L223" i="9"/>
  <c r="L222" i="9"/>
  <c r="L221" i="9"/>
  <c r="L220" i="9"/>
  <c r="L219" i="9"/>
  <c r="L218" i="9"/>
  <c r="L217" i="9"/>
  <c r="L216" i="9"/>
  <c r="L215" i="9"/>
  <c r="L214" i="9"/>
  <c r="L213" i="9"/>
  <c r="L212" i="9"/>
  <c r="L211" i="9"/>
  <c r="L210" i="9"/>
  <c r="L209" i="9"/>
  <c r="L208" i="9"/>
  <c r="L207" i="9"/>
  <c r="L206" i="9"/>
  <c r="L205" i="9"/>
  <c r="L204" i="9"/>
  <c r="L203" i="9"/>
  <c r="L202" i="9"/>
  <c r="L201" i="9"/>
  <c r="L200" i="9"/>
  <c r="L199" i="9"/>
  <c r="L198" i="9"/>
  <c r="L197" i="9"/>
  <c r="L196" i="9"/>
  <c r="L195" i="9"/>
  <c r="L194" i="9"/>
  <c r="L193" i="9"/>
  <c r="L192" i="9"/>
  <c r="L191" i="9"/>
  <c r="L190" i="9"/>
  <c r="L189" i="9"/>
  <c r="L188" i="9"/>
  <c r="L187" i="9"/>
  <c r="L186" i="9"/>
  <c r="L185" i="9"/>
  <c r="L184" i="9"/>
  <c r="L183" i="9"/>
  <c r="L182" i="9"/>
  <c r="L181" i="9"/>
  <c r="L180" i="9"/>
  <c r="L179" i="9"/>
  <c r="L178" i="9"/>
  <c r="L177" i="9"/>
  <c r="L176" i="9"/>
  <c r="L175" i="9"/>
  <c r="L174" i="9"/>
  <c r="L173" i="9"/>
  <c r="L172" i="9"/>
  <c r="L171" i="9"/>
  <c r="L170" i="9"/>
  <c r="L169" i="9"/>
  <c r="L168" i="9"/>
  <c r="L167" i="9"/>
  <c r="L166" i="9"/>
  <c r="L165" i="9"/>
  <c r="L164" i="9"/>
  <c r="L163" i="9"/>
  <c r="L162" i="9"/>
  <c r="L161" i="9"/>
  <c r="L160" i="9"/>
  <c r="L159" i="9"/>
  <c r="L158" i="9"/>
  <c r="L157" i="9"/>
  <c r="L156" i="9"/>
  <c r="L155" i="9"/>
  <c r="L154" i="9"/>
  <c r="L153" i="9"/>
  <c r="L152" i="9"/>
  <c r="L151" i="9"/>
  <c r="L150" i="9"/>
  <c r="L149" i="9"/>
  <c r="L148" i="9"/>
  <c r="L147" i="9"/>
  <c r="L146" i="9"/>
  <c r="L145" i="9"/>
  <c r="L144" i="9"/>
  <c r="L143" i="9"/>
  <c r="L142" i="9"/>
  <c r="L141" i="9"/>
  <c r="L140" i="9"/>
  <c r="L139" i="9"/>
  <c r="L138" i="9"/>
  <c r="L137" i="9"/>
  <c r="L136" i="9"/>
  <c r="L135" i="9"/>
  <c r="L134" i="9"/>
  <c r="L133" i="9"/>
  <c r="L132" i="9"/>
  <c r="L131" i="9"/>
  <c r="L130" i="9"/>
  <c r="L129" i="9"/>
  <c r="L128" i="9"/>
  <c r="L127" i="9"/>
  <c r="L126" i="9"/>
  <c r="L125" i="9"/>
  <c r="L124" i="9"/>
  <c r="L123" i="9"/>
  <c r="L122" i="9"/>
  <c r="L121" i="9"/>
  <c r="L120" i="9"/>
  <c r="L119" i="9"/>
  <c r="L118" i="9"/>
  <c r="L117" i="9"/>
  <c r="L116" i="9"/>
  <c r="L115" i="9"/>
  <c r="L114" i="9"/>
  <c r="L113" i="9"/>
  <c r="L112" i="9"/>
  <c r="L111" i="9"/>
  <c r="L110" i="9"/>
  <c r="L109" i="9"/>
  <c r="L108" i="9"/>
  <c r="L107" i="9"/>
  <c r="L106" i="9"/>
  <c r="L105" i="9"/>
  <c r="L104" i="9"/>
  <c r="L103" i="9"/>
  <c r="L102" i="9"/>
  <c r="L101" i="9"/>
  <c r="L100" i="9"/>
  <c r="L99" i="9"/>
  <c r="L98" i="9"/>
  <c r="L97" i="9"/>
  <c r="L96" i="9"/>
  <c r="L95" i="9"/>
  <c r="L94" i="9"/>
  <c r="L93" i="9"/>
  <c r="L92" i="9"/>
  <c r="L91" i="9"/>
  <c r="L90" i="9"/>
  <c r="L89" i="9"/>
  <c r="L88" i="9"/>
  <c r="L87" i="9"/>
  <c r="L86" i="9"/>
  <c r="L85" i="9"/>
  <c r="L84" i="9"/>
  <c r="L83" i="9"/>
  <c r="L82" i="9"/>
  <c r="L81" i="9"/>
  <c r="L80" i="9"/>
  <c r="L79" i="9"/>
  <c r="L77" i="9"/>
  <c r="L76" i="9"/>
  <c r="L75" i="9"/>
  <c r="L74" i="9"/>
  <c r="L73" i="9"/>
  <c r="L72" i="9"/>
  <c r="L71" i="9"/>
  <c r="L70" i="9"/>
  <c r="L69" i="9"/>
  <c r="L68" i="9"/>
  <c r="L67" i="9"/>
  <c r="L66" i="9"/>
  <c r="L65" i="9"/>
  <c r="L64" i="9"/>
  <c r="L63" i="9"/>
  <c r="L61" i="9"/>
  <c r="L60" i="9"/>
  <c r="L59" i="9"/>
  <c r="L58" i="9"/>
  <c r="L57" i="9"/>
  <c r="L56" i="9"/>
  <c r="L55" i="9"/>
  <c r="L54" i="9"/>
  <c r="L53" i="9"/>
  <c r="L52" i="9"/>
  <c r="L51" i="9"/>
  <c r="L50" i="9"/>
  <c r="L49" i="9"/>
  <c r="L48" i="9"/>
  <c r="L47" i="9"/>
  <c r="L45" i="9"/>
  <c r="L44" i="9"/>
  <c r="L43" i="9"/>
  <c r="L42" i="9"/>
  <c r="L41" i="9"/>
  <c r="L40" i="9"/>
  <c r="L39" i="9"/>
  <c r="L38" i="9"/>
  <c r="L37" i="9"/>
  <c r="L36" i="9"/>
  <c r="L35" i="9"/>
  <c r="L34" i="9"/>
  <c r="L33" i="9"/>
  <c r="L32" i="9"/>
  <c r="L31" i="9"/>
  <c r="L29" i="9"/>
  <c r="L28" i="9"/>
  <c r="L27" i="9"/>
  <c r="L26" i="9"/>
  <c r="L25" i="9"/>
  <c r="L24" i="9"/>
  <c r="L23" i="9"/>
  <c r="L22" i="9"/>
  <c r="L21" i="9"/>
  <c r="L20" i="9"/>
  <c r="L19" i="9"/>
  <c r="L18" i="9"/>
  <c r="L17" i="9"/>
  <c r="L16" i="9"/>
  <c r="L15" i="9"/>
  <c r="L13" i="9"/>
  <c r="L12" i="9"/>
  <c r="L11" i="9"/>
  <c r="L10" i="9"/>
  <c r="L9" i="9"/>
  <c r="L8" i="9"/>
  <c r="L7" i="9"/>
  <c r="L6" i="9"/>
  <c r="L5" i="9"/>
  <c r="L4" i="9"/>
  <c r="L3" i="9"/>
  <c r="L2" i="9"/>
  <c r="G6" i="24" l="1"/>
  <c r="F6" i="24"/>
  <c r="I17" i="1"/>
  <c r="J6" i="23" l="1"/>
  <c r="X6" i="23"/>
  <c r="J5" i="23"/>
  <c r="X5" i="23"/>
  <c r="E4" i="27" l="1"/>
  <c r="B8762" i="32"/>
  <c r="C2" i="32"/>
  <c r="A26" i="32"/>
  <c r="B26" i="32" s="1"/>
  <c r="A3" i="32"/>
  <c r="B3" i="32" s="1"/>
  <c r="A4" i="32"/>
  <c r="B4" i="32" s="1"/>
  <c r="A5" i="32"/>
  <c r="B5" i="32" s="1"/>
  <c r="A6" i="32"/>
  <c r="B6" i="32" s="1"/>
  <c r="A7" i="32"/>
  <c r="B7" i="32" s="1"/>
  <c r="A8" i="32"/>
  <c r="B8" i="32" s="1"/>
  <c r="A9" i="32"/>
  <c r="B9" i="32" s="1"/>
  <c r="A10" i="32"/>
  <c r="B10" i="32" s="1"/>
  <c r="A11" i="32"/>
  <c r="B11" i="32" s="1"/>
  <c r="A12" i="32"/>
  <c r="B12" i="32" s="1"/>
  <c r="A13" i="32"/>
  <c r="B13" i="32" s="1"/>
  <c r="A14" i="32"/>
  <c r="B14" i="32" s="1"/>
  <c r="A15" i="32"/>
  <c r="B15" i="32" s="1"/>
  <c r="A16" i="32"/>
  <c r="B16" i="32" s="1"/>
  <c r="A17" i="32"/>
  <c r="B17" i="32" s="1"/>
  <c r="A18" i="32"/>
  <c r="B18" i="32" s="1"/>
  <c r="A19" i="32"/>
  <c r="B19" i="32" s="1"/>
  <c r="A20" i="32"/>
  <c r="B20" i="32" s="1"/>
  <c r="A21" i="32"/>
  <c r="B21" i="32" s="1"/>
  <c r="A22" i="32"/>
  <c r="B22" i="32" s="1"/>
  <c r="A23" i="32"/>
  <c r="B23" i="32" s="1"/>
  <c r="A24" i="32"/>
  <c r="B24" i="32" s="1"/>
  <c r="A25" i="32"/>
  <c r="B25" i="32" s="1"/>
  <c r="A27" i="32"/>
  <c r="B27" i="32" s="1"/>
  <c r="A28" i="32"/>
  <c r="B28" i="32" s="1"/>
  <c r="A29" i="32"/>
  <c r="B29" i="32" s="1"/>
  <c r="A30" i="32"/>
  <c r="B30" i="32" s="1"/>
  <c r="A31" i="32"/>
  <c r="B31" i="32" s="1"/>
  <c r="A32" i="32"/>
  <c r="B32" i="32" s="1"/>
  <c r="A33" i="32"/>
  <c r="B33" i="32" s="1"/>
  <c r="A34" i="32"/>
  <c r="B34" i="32" s="1"/>
  <c r="A35" i="32"/>
  <c r="B35" i="32" s="1"/>
  <c r="A36" i="32"/>
  <c r="B36" i="32" s="1"/>
  <c r="A37" i="32"/>
  <c r="B37" i="32" s="1"/>
  <c r="A38" i="32"/>
  <c r="B38" i="32" s="1"/>
  <c r="A39" i="32"/>
  <c r="B39" i="32" s="1"/>
  <c r="A40" i="32"/>
  <c r="B40" i="32" s="1"/>
  <c r="A41" i="32"/>
  <c r="B41" i="32" s="1"/>
  <c r="A42" i="32"/>
  <c r="B42" i="32" s="1"/>
  <c r="A43" i="32"/>
  <c r="B43" i="32" s="1"/>
  <c r="A44" i="32"/>
  <c r="B44" i="32" s="1"/>
  <c r="A45" i="32"/>
  <c r="B45" i="32" s="1"/>
  <c r="A46" i="32"/>
  <c r="B46" i="32" s="1"/>
  <c r="A47" i="32"/>
  <c r="B47" i="32" s="1"/>
  <c r="A48" i="32"/>
  <c r="B48" i="32" s="1"/>
  <c r="A49" i="32"/>
  <c r="B49" i="32" s="1"/>
  <c r="A50" i="32"/>
  <c r="B50" i="32" s="1"/>
  <c r="A51" i="32"/>
  <c r="B51" i="32" s="1"/>
  <c r="A52" i="32"/>
  <c r="B52" i="32" s="1"/>
  <c r="A53" i="32"/>
  <c r="B53" i="32" s="1"/>
  <c r="A54" i="32"/>
  <c r="B54" i="32" s="1"/>
  <c r="A55" i="32"/>
  <c r="B55" i="32" s="1"/>
  <c r="A56" i="32"/>
  <c r="B56" i="32" s="1"/>
  <c r="A57" i="32"/>
  <c r="B57" i="32" s="1"/>
  <c r="A58" i="32"/>
  <c r="B58" i="32" s="1"/>
  <c r="A59" i="32"/>
  <c r="B59" i="32" s="1"/>
  <c r="A60" i="32"/>
  <c r="B60" i="32" s="1"/>
  <c r="A61" i="32"/>
  <c r="B61" i="32" s="1"/>
  <c r="A62" i="32"/>
  <c r="B62" i="32" s="1"/>
  <c r="A63" i="32"/>
  <c r="B63" i="32" s="1"/>
  <c r="A64" i="32"/>
  <c r="B64" i="32" s="1"/>
  <c r="A65" i="32"/>
  <c r="B65" i="32" s="1"/>
  <c r="A66" i="32"/>
  <c r="B66" i="32" s="1"/>
  <c r="A67" i="32"/>
  <c r="B67" i="32" s="1"/>
  <c r="A68" i="32"/>
  <c r="B68" i="32" s="1"/>
  <c r="A69" i="32"/>
  <c r="B69" i="32" s="1"/>
  <c r="A70" i="32"/>
  <c r="B70" i="32" s="1"/>
  <c r="A71" i="32"/>
  <c r="B71" i="32" s="1"/>
  <c r="A72" i="32"/>
  <c r="B72" i="32" s="1"/>
  <c r="A73" i="32"/>
  <c r="B73" i="32" s="1"/>
  <c r="A74" i="32"/>
  <c r="B74" i="32" s="1"/>
  <c r="A75" i="32"/>
  <c r="B75" i="32" s="1"/>
  <c r="A76" i="32"/>
  <c r="B76" i="32" s="1"/>
  <c r="A77" i="32"/>
  <c r="B77" i="32" s="1"/>
  <c r="A78" i="32"/>
  <c r="B78" i="32" s="1"/>
  <c r="A79" i="32"/>
  <c r="B79" i="32" s="1"/>
  <c r="A80" i="32"/>
  <c r="B80" i="32" s="1"/>
  <c r="A81" i="32"/>
  <c r="B81" i="32" s="1"/>
  <c r="A82" i="32"/>
  <c r="B82" i="32" s="1"/>
  <c r="A83" i="32"/>
  <c r="B83" i="32" s="1"/>
  <c r="A84" i="32"/>
  <c r="B84" i="32" s="1"/>
  <c r="A85" i="32"/>
  <c r="B85" i="32" s="1"/>
  <c r="A86" i="32"/>
  <c r="B86" i="32" s="1"/>
  <c r="A87" i="32"/>
  <c r="B87" i="32" s="1"/>
  <c r="A88" i="32"/>
  <c r="B88" i="32" s="1"/>
  <c r="A89" i="32"/>
  <c r="B89" i="32" s="1"/>
  <c r="A90" i="32"/>
  <c r="B90" i="32" s="1"/>
  <c r="A91" i="32"/>
  <c r="B91" i="32" s="1"/>
  <c r="A92" i="32"/>
  <c r="B92" i="32" s="1"/>
  <c r="A93" i="32"/>
  <c r="B93" i="32" s="1"/>
  <c r="A94" i="32"/>
  <c r="B94" i="32" s="1"/>
  <c r="A95" i="32"/>
  <c r="B95" i="32" s="1"/>
  <c r="A96" i="32"/>
  <c r="B96" i="32" s="1"/>
  <c r="A97" i="32"/>
  <c r="B97" i="32" s="1"/>
  <c r="A98" i="32"/>
  <c r="B98" i="32" s="1"/>
  <c r="A99" i="32"/>
  <c r="B99" i="32" s="1"/>
  <c r="A100" i="32"/>
  <c r="B100" i="32" s="1"/>
  <c r="A101" i="32"/>
  <c r="B101" i="32" s="1"/>
  <c r="A102" i="32"/>
  <c r="B102" i="32" s="1"/>
  <c r="A103" i="32"/>
  <c r="B103" i="32" s="1"/>
  <c r="A104" i="32"/>
  <c r="B104" i="32" s="1"/>
  <c r="A105" i="32"/>
  <c r="B105" i="32" s="1"/>
  <c r="A106" i="32"/>
  <c r="B106" i="32" s="1"/>
  <c r="A107" i="32"/>
  <c r="B107" i="32" s="1"/>
  <c r="A108" i="32"/>
  <c r="B108" i="32" s="1"/>
  <c r="A109" i="32"/>
  <c r="B109" i="32" s="1"/>
  <c r="A110" i="32"/>
  <c r="B110" i="32" s="1"/>
  <c r="A111" i="32"/>
  <c r="B111" i="32" s="1"/>
  <c r="A112" i="32"/>
  <c r="B112" i="32" s="1"/>
  <c r="A113" i="32"/>
  <c r="B113" i="32" s="1"/>
  <c r="A114" i="32"/>
  <c r="B114" i="32" s="1"/>
  <c r="A115" i="32"/>
  <c r="B115" i="32" s="1"/>
  <c r="A116" i="32"/>
  <c r="B116" i="32" s="1"/>
  <c r="A117" i="32"/>
  <c r="B117" i="32" s="1"/>
  <c r="A118" i="32"/>
  <c r="B118" i="32" s="1"/>
  <c r="A119" i="32"/>
  <c r="B119" i="32" s="1"/>
  <c r="A120" i="32"/>
  <c r="B120" i="32" s="1"/>
  <c r="A121" i="32"/>
  <c r="B121" i="32" s="1"/>
  <c r="A122" i="32"/>
  <c r="B122" i="32" s="1"/>
  <c r="A123" i="32"/>
  <c r="B123" i="32" s="1"/>
  <c r="A124" i="32"/>
  <c r="B124" i="32" s="1"/>
  <c r="A125" i="32"/>
  <c r="B125" i="32" s="1"/>
  <c r="A126" i="32"/>
  <c r="B126" i="32" s="1"/>
  <c r="A127" i="32"/>
  <c r="B127" i="32" s="1"/>
  <c r="A128" i="32"/>
  <c r="B128" i="32" s="1"/>
  <c r="A129" i="32"/>
  <c r="B129" i="32" s="1"/>
  <c r="A130" i="32"/>
  <c r="B130" i="32" s="1"/>
  <c r="A131" i="32"/>
  <c r="B131" i="32" s="1"/>
  <c r="A132" i="32"/>
  <c r="B132" i="32" s="1"/>
  <c r="A133" i="32"/>
  <c r="B133" i="32" s="1"/>
  <c r="A134" i="32"/>
  <c r="B134" i="32" s="1"/>
  <c r="A135" i="32"/>
  <c r="B135" i="32" s="1"/>
  <c r="A136" i="32"/>
  <c r="B136" i="32" s="1"/>
  <c r="A137" i="32"/>
  <c r="B137" i="32" s="1"/>
  <c r="A138" i="32"/>
  <c r="B138" i="32" s="1"/>
  <c r="A139" i="32"/>
  <c r="B139" i="32" s="1"/>
  <c r="A140" i="32"/>
  <c r="B140" i="32" s="1"/>
  <c r="A141" i="32"/>
  <c r="B141" i="32" s="1"/>
  <c r="A142" i="32"/>
  <c r="B142" i="32" s="1"/>
  <c r="A143" i="32"/>
  <c r="B143" i="32" s="1"/>
  <c r="A144" i="32"/>
  <c r="B144" i="32" s="1"/>
  <c r="A145" i="32"/>
  <c r="B145" i="32" s="1"/>
  <c r="A146" i="32"/>
  <c r="B146" i="32" s="1"/>
  <c r="A147" i="32"/>
  <c r="B147" i="32" s="1"/>
  <c r="A148" i="32"/>
  <c r="B148" i="32" s="1"/>
  <c r="A149" i="32"/>
  <c r="B149" i="32" s="1"/>
  <c r="A150" i="32"/>
  <c r="B150" i="32" s="1"/>
  <c r="A151" i="32"/>
  <c r="B151" i="32" s="1"/>
  <c r="A152" i="32"/>
  <c r="B152" i="32" s="1"/>
  <c r="A153" i="32"/>
  <c r="B153" i="32" s="1"/>
  <c r="A154" i="32"/>
  <c r="B154" i="32" s="1"/>
  <c r="A155" i="32"/>
  <c r="B155" i="32" s="1"/>
  <c r="A156" i="32"/>
  <c r="B156" i="32" s="1"/>
  <c r="A157" i="32"/>
  <c r="B157" i="32" s="1"/>
  <c r="A158" i="32"/>
  <c r="B158" i="32" s="1"/>
  <c r="A159" i="32"/>
  <c r="B159" i="32" s="1"/>
  <c r="A160" i="32"/>
  <c r="B160" i="32" s="1"/>
  <c r="A161" i="32"/>
  <c r="B161" i="32" s="1"/>
  <c r="A162" i="32"/>
  <c r="B162" i="32" s="1"/>
  <c r="A163" i="32"/>
  <c r="B163" i="32" s="1"/>
  <c r="A164" i="32"/>
  <c r="B164" i="32" s="1"/>
  <c r="A165" i="32"/>
  <c r="B165" i="32" s="1"/>
  <c r="A166" i="32"/>
  <c r="B166" i="32" s="1"/>
  <c r="A167" i="32"/>
  <c r="B167" i="32" s="1"/>
  <c r="A168" i="32"/>
  <c r="B168" i="32" s="1"/>
  <c r="A169" i="32"/>
  <c r="B169" i="32" s="1"/>
  <c r="A170" i="32"/>
  <c r="B170" i="32" s="1"/>
  <c r="A171" i="32"/>
  <c r="B171" i="32" s="1"/>
  <c r="A172" i="32"/>
  <c r="B172" i="32" s="1"/>
  <c r="A173" i="32"/>
  <c r="B173" i="32" s="1"/>
  <c r="A174" i="32"/>
  <c r="B174" i="32" s="1"/>
  <c r="A175" i="32"/>
  <c r="B175" i="32" s="1"/>
  <c r="A176" i="32"/>
  <c r="B176" i="32" s="1"/>
  <c r="A177" i="32"/>
  <c r="B177" i="32" s="1"/>
  <c r="A178" i="32"/>
  <c r="B178" i="32" s="1"/>
  <c r="A179" i="32"/>
  <c r="B179" i="32" s="1"/>
  <c r="A180" i="32"/>
  <c r="B180" i="32" s="1"/>
  <c r="A181" i="32"/>
  <c r="B181" i="32" s="1"/>
  <c r="A182" i="32"/>
  <c r="B182" i="32" s="1"/>
  <c r="A183" i="32"/>
  <c r="B183" i="32" s="1"/>
  <c r="A184" i="32"/>
  <c r="B184" i="32" s="1"/>
  <c r="A185" i="32"/>
  <c r="B185" i="32" s="1"/>
  <c r="A186" i="32"/>
  <c r="B186" i="32" s="1"/>
  <c r="A187" i="32"/>
  <c r="B187" i="32" s="1"/>
  <c r="A188" i="32"/>
  <c r="B188" i="32" s="1"/>
  <c r="A189" i="32"/>
  <c r="B189" i="32" s="1"/>
  <c r="A190" i="32"/>
  <c r="B190" i="32" s="1"/>
  <c r="A191" i="32"/>
  <c r="B191" i="32" s="1"/>
  <c r="A192" i="32"/>
  <c r="B192" i="32" s="1"/>
  <c r="A193" i="32"/>
  <c r="B193" i="32" s="1"/>
  <c r="A194" i="32"/>
  <c r="B194" i="32" s="1"/>
  <c r="A195" i="32"/>
  <c r="B195" i="32" s="1"/>
  <c r="A196" i="32"/>
  <c r="B196" i="32" s="1"/>
  <c r="A197" i="32"/>
  <c r="B197" i="32" s="1"/>
  <c r="A198" i="32"/>
  <c r="B198" i="32" s="1"/>
  <c r="A199" i="32"/>
  <c r="B199" i="32" s="1"/>
  <c r="A200" i="32"/>
  <c r="B200" i="32" s="1"/>
  <c r="A201" i="32"/>
  <c r="B201" i="32" s="1"/>
  <c r="A202" i="32"/>
  <c r="B202" i="32" s="1"/>
  <c r="A203" i="32"/>
  <c r="B203" i="32" s="1"/>
  <c r="A204" i="32"/>
  <c r="B204" i="32" s="1"/>
  <c r="A205" i="32"/>
  <c r="B205" i="32" s="1"/>
  <c r="A206" i="32"/>
  <c r="B206" i="32" s="1"/>
  <c r="A207" i="32"/>
  <c r="B207" i="32" s="1"/>
  <c r="A208" i="32"/>
  <c r="B208" i="32" s="1"/>
  <c r="A209" i="32"/>
  <c r="B209" i="32" s="1"/>
  <c r="A210" i="32"/>
  <c r="B210" i="32" s="1"/>
  <c r="A211" i="32"/>
  <c r="B211" i="32" s="1"/>
  <c r="A212" i="32"/>
  <c r="B212" i="32" s="1"/>
  <c r="A213" i="32"/>
  <c r="B213" i="32" s="1"/>
  <c r="A214" i="32"/>
  <c r="B214" i="32" s="1"/>
  <c r="A215" i="32"/>
  <c r="B215" i="32" s="1"/>
  <c r="A216" i="32"/>
  <c r="B216" i="32" s="1"/>
  <c r="A217" i="32"/>
  <c r="B217" i="32" s="1"/>
  <c r="A218" i="32"/>
  <c r="B218" i="32" s="1"/>
  <c r="A219" i="32"/>
  <c r="B219" i="32" s="1"/>
  <c r="A220" i="32"/>
  <c r="B220" i="32" s="1"/>
  <c r="A221" i="32"/>
  <c r="B221" i="32" s="1"/>
  <c r="A222" i="32"/>
  <c r="B222" i="32" s="1"/>
  <c r="A223" i="32"/>
  <c r="B223" i="32" s="1"/>
  <c r="A224" i="32"/>
  <c r="B224" i="32" s="1"/>
  <c r="A225" i="32"/>
  <c r="B225" i="32" s="1"/>
  <c r="A226" i="32"/>
  <c r="B226" i="32" s="1"/>
  <c r="A227" i="32"/>
  <c r="B227" i="32" s="1"/>
  <c r="A228" i="32"/>
  <c r="B228" i="32" s="1"/>
  <c r="A229" i="32"/>
  <c r="B229" i="32" s="1"/>
  <c r="A230" i="32"/>
  <c r="B230" i="32" s="1"/>
  <c r="A231" i="32"/>
  <c r="B231" i="32" s="1"/>
  <c r="A232" i="32"/>
  <c r="B232" i="32" s="1"/>
  <c r="A233" i="32"/>
  <c r="B233" i="32" s="1"/>
  <c r="A234" i="32"/>
  <c r="B234" i="32" s="1"/>
  <c r="A235" i="32"/>
  <c r="B235" i="32" s="1"/>
  <c r="A236" i="32"/>
  <c r="B236" i="32" s="1"/>
  <c r="A237" i="32"/>
  <c r="B237" i="32" s="1"/>
  <c r="A238" i="32"/>
  <c r="B238" i="32" s="1"/>
  <c r="A239" i="32"/>
  <c r="B239" i="32" s="1"/>
  <c r="A240" i="32"/>
  <c r="B240" i="32" s="1"/>
  <c r="A241" i="32"/>
  <c r="B241" i="32" s="1"/>
  <c r="A242" i="32"/>
  <c r="B242" i="32" s="1"/>
  <c r="A243" i="32"/>
  <c r="B243" i="32" s="1"/>
  <c r="A244" i="32"/>
  <c r="B244" i="32" s="1"/>
  <c r="A245" i="32"/>
  <c r="B245" i="32" s="1"/>
  <c r="A246" i="32"/>
  <c r="B246" i="32" s="1"/>
  <c r="A247" i="32"/>
  <c r="B247" i="32" s="1"/>
  <c r="A248" i="32"/>
  <c r="B248" i="32" s="1"/>
  <c r="A249" i="32"/>
  <c r="B249" i="32" s="1"/>
  <c r="A250" i="32"/>
  <c r="B250" i="32" s="1"/>
  <c r="A251" i="32"/>
  <c r="B251" i="32" s="1"/>
  <c r="A252" i="32"/>
  <c r="B252" i="32" s="1"/>
  <c r="A253" i="32"/>
  <c r="B253" i="32" s="1"/>
  <c r="A254" i="32"/>
  <c r="B254" i="32" s="1"/>
  <c r="A255" i="32"/>
  <c r="B255" i="32" s="1"/>
  <c r="A256" i="32"/>
  <c r="B256" i="32" s="1"/>
  <c r="A257" i="32"/>
  <c r="B257" i="32" s="1"/>
  <c r="A258" i="32"/>
  <c r="B258" i="32" s="1"/>
  <c r="A259" i="32"/>
  <c r="B259" i="32" s="1"/>
  <c r="A260" i="32"/>
  <c r="B260" i="32" s="1"/>
  <c r="A261" i="32"/>
  <c r="B261" i="32" s="1"/>
  <c r="A262" i="32"/>
  <c r="B262" i="32" s="1"/>
  <c r="A263" i="32"/>
  <c r="B263" i="32" s="1"/>
  <c r="A264" i="32"/>
  <c r="B264" i="32" s="1"/>
  <c r="A265" i="32"/>
  <c r="B265" i="32" s="1"/>
  <c r="A266" i="32"/>
  <c r="B266" i="32" s="1"/>
  <c r="A267" i="32"/>
  <c r="B267" i="32" s="1"/>
  <c r="A268" i="32"/>
  <c r="B268" i="32" s="1"/>
  <c r="A269" i="32"/>
  <c r="B269" i="32" s="1"/>
  <c r="A270" i="32"/>
  <c r="B270" i="32" s="1"/>
  <c r="A271" i="32"/>
  <c r="B271" i="32" s="1"/>
  <c r="A272" i="32"/>
  <c r="B272" i="32" s="1"/>
  <c r="A273" i="32"/>
  <c r="B273" i="32" s="1"/>
  <c r="A274" i="32"/>
  <c r="B274" i="32" s="1"/>
  <c r="A275" i="32"/>
  <c r="B275" i="32" s="1"/>
  <c r="A276" i="32"/>
  <c r="B276" i="32" s="1"/>
  <c r="A277" i="32"/>
  <c r="B277" i="32" s="1"/>
  <c r="A278" i="32"/>
  <c r="B278" i="32" s="1"/>
  <c r="A279" i="32"/>
  <c r="B279" i="32" s="1"/>
  <c r="A280" i="32"/>
  <c r="B280" i="32" s="1"/>
  <c r="A281" i="32"/>
  <c r="B281" i="32" s="1"/>
  <c r="A282" i="32"/>
  <c r="B282" i="32" s="1"/>
  <c r="A283" i="32"/>
  <c r="B283" i="32" s="1"/>
  <c r="A284" i="32"/>
  <c r="B284" i="32" s="1"/>
  <c r="A285" i="32"/>
  <c r="B285" i="32" s="1"/>
  <c r="A286" i="32"/>
  <c r="B286" i="32" s="1"/>
  <c r="A287" i="32"/>
  <c r="B287" i="32" s="1"/>
  <c r="A288" i="32"/>
  <c r="B288" i="32" s="1"/>
  <c r="A289" i="32"/>
  <c r="B289" i="32" s="1"/>
  <c r="A290" i="32"/>
  <c r="B290" i="32" s="1"/>
  <c r="A291" i="32"/>
  <c r="B291" i="32" s="1"/>
  <c r="A292" i="32"/>
  <c r="B292" i="32" s="1"/>
  <c r="A293" i="32"/>
  <c r="B293" i="32" s="1"/>
  <c r="A294" i="32"/>
  <c r="B294" i="32" s="1"/>
  <c r="A295" i="32"/>
  <c r="B295" i="32" s="1"/>
  <c r="A296" i="32"/>
  <c r="B296" i="32" s="1"/>
  <c r="A297" i="32"/>
  <c r="B297" i="32" s="1"/>
  <c r="A298" i="32"/>
  <c r="B298" i="32" s="1"/>
  <c r="A299" i="32"/>
  <c r="B299" i="32" s="1"/>
  <c r="A300" i="32"/>
  <c r="B300" i="32" s="1"/>
  <c r="A301" i="32"/>
  <c r="B301" i="32" s="1"/>
  <c r="A302" i="32"/>
  <c r="B302" i="32" s="1"/>
  <c r="A303" i="32"/>
  <c r="B303" i="32" s="1"/>
  <c r="A304" i="32"/>
  <c r="B304" i="32" s="1"/>
  <c r="A305" i="32"/>
  <c r="B305" i="32" s="1"/>
  <c r="A306" i="32"/>
  <c r="B306" i="32" s="1"/>
  <c r="A307" i="32"/>
  <c r="B307" i="32" s="1"/>
  <c r="A308" i="32"/>
  <c r="B308" i="32" s="1"/>
  <c r="A309" i="32"/>
  <c r="B309" i="32" s="1"/>
  <c r="A310" i="32"/>
  <c r="B310" i="32" s="1"/>
  <c r="A311" i="32"/>
  <c r="B311" i="32" s="1"/>
  <c r="A312" i="32"/>
  <c r="B312" i="32" s="1"/>
  <c r="A313" i="32"/>
  <c r="B313" i="32" s="1"/>
  <c r="A314" i="32"/>
  <c r="B314" i="32" s="1"/>
  <c r="A315" i="32"/>
  <c r="B315" i="32" s="1"/>
  <c r="A316" i="32"/>
  <c r="B316" i="32" s="1"/>
  <c r="A317" i="32"/>
  <c r="B317" i="32" s="1"/>
  <c r="A318" i="32"/>
  <c r="B318" i="32" s="1"/>
  <c r="A319" i="32"/>
  <c r="B319" i="32" s="1"/>
  <c r="A320" i="32"/>
  <c r="B320" i="32" s="1"/>
  <c r="A321" i="32"/>
  <c r="B321" i="32" s="1"/>
  <c r="A322" i="32"/>
  <c r="B322" i="32" s="1"/>
  <c r="A323" i="32"/>
  <c r="B323" i="32" s="1"/>
  <c r="A324" i="32"/>
  <c r="B324" i="32" s="1"/>
  <c r="A325" i="32"/>
  <c r="B325" i="32" s="1"/>
  <c r="A326" i="32"/>
  <c r="B326" i="32" s="1"/>
  <c r="A327" i="32"/>
  <c r="B327" i="32" s="1"/>
  <c r="A328" i="32"/>
  <c r="B328" i="32" s="1"/>
  <c r="A329" i="32"/>
  <c r="B329" i="32" s="1"/>
  <c r="A330" i="32"/>
  <c r="B330" i="32" s="1"/>
  <c r="A331" i="32"/>
  <c r="B331" i="32" s="1"/>
  <c r="A332" i="32"/>
  <c r="B332" i="32" s="1"/>
  <c r="A333" i="32"/>
  <c r="B333" i="32" s="1"/>
  <c r="A334" i="32"/>
  <c r="B334" i="32" s="1"/>
  <c r="A335" i="32"/>
  <c r="B335" i="32" s="1"/>
  <c r="A336" i="32"/>
  <c r="B336" i="32" s="1"/>
  <c r="A337" i="32"/>
  <c r="B337" i="32" s="1"/>
  <c r="A338" i="32"/>
  <c r="B338" i="32" s="1"/>
  <c r="A339" i="32"/>
  <c r="B339" i="32" s="1"/>
  <c r="A340" i="32"/>
  <c r="B340" i="32" s="1"/>
  <c r="A341" i="32"/>
  <c r="B341" i="32" s="1"/>
  <c r="A342" i="32"/>
  <c r="B342" i="32" s="1"/>
  <c r="A343" i="32"/>
  <c r="B343" i="32" s="1"/>
  <c r="A344" i="32"/>
  <c r="B344" i="32" s="1"/>
  <c r="A345" i="32"/>
  <c r="B345" i="32" s="1"/>
  <c r="A346" i="32"/>
  <c r="B346" i="32" s="1"/>
  <c r="A347" i="32"/>
  <c r="B347" i="32" s="1"/>
  <c r="A348" i="32"/>
  <c r="B348" i="32" s="1"/>
  <c r="A349" i="32"/>
  <c r="B349" i="32" s="1"/>
  <c r="A350" i="32"/>
  <c r="B350" i="32" s="1"/>
  <c r="A351" i="32"/>
  <c r="B351" i="32" s="1"/>
  <c r="A352" i="32"/>
  <c r="B352" i="32" s="1"/>
  <c r="A353" i="32"/>
  <c r="B353" i="32" s="1"/>
  <c r="A354" i="32"/>
  <c r="B354" i="32" s="1"/>
  <c r="A355" i="32"/>
  <c r="B355" i="32" s="1"/>
  <c r="A356" i="32"/>
  <c r="B356" i="32" s="1"/>
  <c r="A357" i="32"/>
  <c r="B357" i="32" s="1"/>
  <c r="A358" i="32"/>
  <c r="B358" i="32" s="1"/>
  <c r="A359" i="32"/>
  <c r="B359" i="32" s="1"/>
  <c r="A360" i="32"/>
  <c r="B360" i="32" s="1"/>
  <c r="A361" i="32"/>
  <c r="B361" i="32" s="1"/>
  <c r="A362" i="32"/>
  <c r="B362" i="32" s="1"/>
  <c r="A363" i="32"/>
  <c r="B363" i="32" s="1"/>
  <c r="A364" i="32"/>
  <c r="B364" i="32" s="1"/>
  <c r="A365" i="32"/>
  <c r="B365" i="32" s="1"/>
  <c r="A366" i="32"/>
  <c r="B366" i="32" s="1"/>
  <c r="A367" i="32"/>
  <c r="B367" i="32" s="1"/>
  <c r="A368" i="32"/>
  <c r="B368" i="32" s="1"/>
  <c r="A369" i="32"/>
  <c r="B369" i="32" s="1"/>
  <c r="A370" i="32"/>
  <c r="B370" i="32" s="1"/>
  <c r="A371" i="32"/>
  <c r="B371" i="32" s="1"/>
  <c r="A372" i="32"/>
  <c r="B372" i="32" s="1"/>
  <c r="A373" i="32"/>
  <c r="B373" i="32" s="1"/>
  <c r="A374" i="32"/>
  <c r="B374" i="32" s="1"/>
  <c r="A375" i="32"/>
  <c r="B375" i="32" s="1"/>
  <c r="A376" i="32"/>
  <c r="B376" i="32" s="1"/>
  <c r="A377" i="32"/>
  <c r="B377" i="32" s="1"/>
  <c r="A378" i="32"/>
  <c r="B378" i="32" s="1"/>
  <c r="A379" i="32"/>
  <c r="B379" i="32" s="1"/>
  <c r="A380" i="32"/>
  <c r="B380" i="32" s="1"/>
  <c r="A381" i="32"/>
  <c r="B381" i="32" s="1"/>
  <c r="A382" i="32"/>
  <c r="B382" i="32" s="1"/>
  <c r="A383" i="32"/>
  <c r="B383" i="32" s="1"/>
  <c r="A384" i="32"/>
  <c r="B384" i="32" s="1"/>
  <c r="A385" i="32"/>
  <c r="B385" i="32" s="1"/>
  <c r="A386" i="32"/>
  <c r="B386" i="32" s="1"/>
  <c r="A387" i="32"/>
  <c r="B387" i="32" s="1"/>
  <c r="A388" i="32"/>
  <c r="B388" i="32" s="1"/>
  <c r="A389" i="32"/>
  <c r="B389" i="32" s="1"/>
  <c r="A390" i="32"/>
  <c r="B390" i="32" s="1"/>
  <c r="A391" i="32"/>
  <c r="B391" i="32" s="1"/>
  <c r="A392" i="32"/>
  <c r="B392" i="32" s="1"/>
  <c r="A393" i="32"/>
  <c r="B393" i="32" s="1"/>
  <c r="A394" i="32"/>
  <c r="B394" i="32" s="1"/>
  <c r="A395" i="32"/>
  <c r="B395" i="32" s="1"/>
  <c r="A396" i="32"/>
  <c r="B396" i="32" s="1"/>
  <c r="A397" i="32"/>
  <c r="B397" i="32" s="1"/>
  <c r="A398" i="32"/>
  <c r="B398" i="32" s="1"/>
  <c r="A399" i="32"/>
  <c r="B399" i="32" s="1"/>
  <c r="A400" i="32"/>
  <c r="B400" i="32" s="1"/>
  <c r="A401" i="32"/>
  <c r="B401" i="32" s="1"/>
  <c r="A402" i="32"/>
  <c r="B402" i="32" s="1"/>
  <c r="A403" i="32"/>
  <c r="B403" i="32" s="1"/>
  <c r="A404" i="32"/>
  <c r="B404" i="32" s="1"/>
  <c r="A405" i="32"/>
  <c r="B405" i="32" s="1"/>
  <c r="A406" i="32"/>
  <c r="B406" i="32" s="1"/>
  <c r="A407" i="32"/>
  <c r="B407" i="32" s="1"/>
  <c r="A408" i="32"/>
  <c r="B408" i="32" s="1"/>
  <c r="A409" i="32"/>
  <c r="B409" i="32" s="1"/>
  <c r="A410" i="32"/>
  <c r="B410" i="32" s="1"/>
  <c r="A411" i="32"/>
  <c r="B411" i="32" s="1"/>
  <c r="A412" i="32"/>
  <c r="B412" i="32" s="1"/>
  <c r="A413" i="32"/>
  <c r="B413" i="32" s="1"/>
  <c r="A414" i="32"/>
  <c r="B414" i="32" s="1"/>
  <c r="A415" i="32"/>
  <c r="B415" i="32" s="1"/>
  <c r="A416" i="32"/>
  <c r="B416" i="32" s="1"/>
  <c r="A417" i="32"/>
  <c r="B417" i="32" s="1"/>
  <c r="A418" i="32"/>
  <c r="B418" i="32" s="1"/>
  <c r="A419" i="32"/>
  <c r="B419" i="32" s="1"/>
  <c r="A420" i="32"/>
  <c r="B420" i="32" s="1"/>
  <c r="A421" i="32"/>
  <c r="B421" i="32" s="1"/>
  <c r="A422" i="32"/>
  <c r="B422" i="32" s="1"/>
  <c r="A423" i="32"/>
  <c r="B423" i="32" s="1"/>
  <c r="A424" i="32"/>
  <c r="B424" i="32" s="1"/>
  <c r="A425" i="32"/>
  <c r="B425" i="32" s="1"/>
  <c r="A426" i="32"/>
  <c r="B426" i="32" s="1"/>
  <c r="A427" i="32"/>
  <c r="B427" i="32" s="1"/>
  <c r="A428" i="32"/>
  <c r="B428" i="32" s="1"/>
  <c r="A429" i="32"/>
  <c r="B429" i="32" s="1"/>
  <c r="A430" i="32"/>
  <c r="B430" i="32" s="1"/>
  <c r="A431" i="32"/>
  <c r="B431" i="32" s="1"/>
  <c r="A432" i="32"/>
  <c r="B432" i="32" s="1"/>
  <c r="A433" i="32"/>
  <c r="B433" i="32" s="1"/>
  <c r="A434" i="32"/>
  <c r="B434" i="32" s="1"/>
  <c r="A435" i="32"/>
  <c r="B435" i="32" s="1"/>
  <c r="A436" i="32"/>
  <c r="B436" i="32" s="1"/>
  <c r="A437" i="32"/>
  <c r="B437" i="32" s="1"/>
  <c r="A438" i="32"/>
  <c r="B438" i="32" s="1"/>
  <c r="A439" i="32"/>
  <c r="B439" i="32" s="1"/>
  <c r="A440" i="32"/>
  <c r="B440" i="32" s="1"/>
  <c r="A441" i="32"/>
  <c r="B441" i="32" s="1"/>
  <c r="A442" i="32"/>
  <c r="B442" i="32" s="1"/>
  <c r="A443" i="32"/>
  <c r="B443" i="32" s="1"/>
  <c r="A444" i="32"/>
  <c r="B444" i="32" s="1"/>
  <c r="A445" i="32"/>
  <c r="B445" i="32" s="1"/>
  <c r="A446" i="32"/>
  <c r="B446" i="32" s="1"/>
  <c r="A447" i="32"/>
  <c r="B447" i="32" s="1"/>
  <c r="A448" i="32"/>
  <c r="B448" i="32" s="1"/>
  <c r="A449" i="32"/>
  <c r="B449" i="32" s="1"/>
  <c r="A450" i="32"/>
  <c r="B450" i="32" s="1"/>
  <c r="A451" i="32"/>
  <c r="B451" i="32" s="1"/>
  <c r="A452" i="32"/>
  <c r="B452" i="32" s="1"/>
  <c r="A453" i="32"/>
  <c r="B453" i="32" s="1"/>
  <c r="A454" i="32"/>
  <c r="B454" i="32" s="1"/>
  <c r="A455" i="32"/>
  <c r="B455" i="32" s="1"/>
  <c r="A456" i="32"/>
  <c r="B456" i="32" s="1"/>
  <c r="A457" i="32"/>
  <c r="B457" i="32" s="1"/>
  <c r="A458" i="32"/>
  <c r="B458" i="32" s="1"/>
  <c r="A459" i="32"/>
  <c r="B459" i="32" s="1"/>
  <c r="A460" i="32"/>
  <c r="B460" i="32" s="1"/>
  <c r="A461" i="32"/>
  <c r="B461" i="32" s="1"/>
  <c r="A462" i="32"/>
  <c r="B462" i="32" s="1"/>
  <c r="A463" i="32"/>
  <c r="B463" i="32" s="1"/>
  <c r="A464" i="32"/>
  <c r="B464" i="32" s="1"/>
  <c r="A465" i="32"/>
  <c r="B465" i="32" s="1"/>
  <c r="A466" i="32"/>
  <c r="B466" i="32" s="1"/>
  <c r="A467" i="32"/>
  <c r="B467" i="32" s="1"/>
  <c r="A468" i="32"/>
  <c r="B468" i="32" s="1"/>
  <c r="A469" i="32"/>
  <c r="B469" i="32" s="1"/>
  <c r="A470" i="32"/>
  <c r="B470" i="32" s="1"/>
  <c r="A471" i="32"/>
  <c r="B471" i="32" s="1"/>
  <c r="A472" i="32"/>
  <c r="B472" i="32" s="1"/>
  <c r="A473" i="32"/>
  <c r="B473" i="32" s="1"/>
  <c r="A474" i="32"/>
  <c r="B474" i="32" s="1"/>
  <c r="A475" i="32"/>
  <c r="B475" i="32" s="1"/>
  <c r="A476" i="32"/>
  <c r="B476" i="32" s="1"/>
  <c r="A477" i="32"/>
  <c r="B477" i="32" s="1"/>
  <c r="A478" i="32"/>
  <c r="B478" i="32" s="1"/>
  <c r="A479" i="32"/>
  <c r="B479" i="32" s="1"/>
  <c r="A480" i="32"/>
  <c r="B480" i="32" s="1"/>
  <c r="A481" i="32"/>
  <c r="B481" i="32" s="1"/>
  <c r="A482" i="32"/>
  <c r="B482" i="32" s="1"/>
  <c r="A483" i="32"/>
  <c r="B483" i="32" s="1"/>
  <c r="A484" i="32"/>
  <c r="B484" i="32" s="1"/>
  <c r="A485" i="32"/>
  <c r="B485" i="32" s="1"/>
  <c r="A486" i="32"/>
  <c r="B486" i="32" s="1"/>
  <c r="A487" i="32"/>
  <c r="B487" i="32" s="1"/>
  <c r="A488" i="32"/>
  <c r="B488" i="32" s="1"/>
  <c r="A489" i="32"/>
  <c r="B489" i="32" s="1"/>
  <c r="A490" i="32"/>
  <c r="B490" i="32" s="1"/>
  <c r="A491" i="32"/>
  <c r="B491" i="32" s="1"/>
  <c r="A492" i="32"/>
  <c r="B492" i="32" s="1"/>
  <c r="A493" i="32"/>
  <c r="B493" i="32" s="1"/>
  <c r="A494" i="32"/>
  <c r="B494" i="32" s="1"/>
  <c r="A495" i="32"/>
  <c r="B495" i="32" s="1"/>
  <c r="A496" i="32"/>
  <c r="B496" i="32" s="1"/>
  <c r="A497" i="32"/>
  <c r="B497" i="32" s="1"/>
  <c r="A498" i="32"/>
  <c r="B498" i="32" s="1"/>
  <c r="A499" i="32"/>
  <c r="B499" i="32" s="1"/>
  <c r="A500" i="32"/>
  <c r="B500" i="32" s="1"/>
  <c r="A501" i="32"/>
  <c r="B501" i="32" s="1"/>
  <c r="A502" i="32"/>
  <c r="B502" i="32" s="1"/>
  <c r="A503" i="32"/>
  <c r="B503" i="32" s="1"/>
  <c r="A504" i="32"/>
  <c r="B504" i="32" s="1"/>
  <c r="A505" i="32"/>
  <c r="B505" i="32" s="1"/>
  <c r="A506" i="32"/>
  <c r="B506" i="32" s="1"/>
  <c r="A507" i="32"/>
  <c r="B507" i="32" s="1"/>
  <c r="A508" i="32"/>
  <c r="B508" i="32" s="1"/>
  <c r="A509" i="32"/>
  <c r="B509" i="32" s="1"/>
  <c r="A510" i="32"/>
  <c r="B510" i="32" s="1"/>
  <c r="A511" i="32"/>
  <c r="B511" i="32" s="1"/>
  <c r="A512" i="32"/>
  <c r="B512" i="32" s="1"/>
  <c r="A513" i="32"/>
  <c r="B513" i="32" s="1"/>
  <c r="A514" i="32"/>
  <c r="B514" i="32" s="1"/>
  <c r="A515" i="32"/>
  <c r="B515" i="32" s="1"/>
  <c r="A516" i="32"/>
  <c r="B516" i="32" s="1"/>
  <c r="A517" i="32"/>
  <c r="B517" i="32" s="1"/>
  <c r="A518" i="32"/>
  <c r="B518" i="32" s="1"/>
  <c r="A519" i="32"/>
  <c r="B519" i="32" s="1"/>
  <c r="A520" i="32"/>
  <c r="B520" i="32" s="1"/>
  <c r="A521" i="32"/>
  <c r="B521" i="32" s="1"/>
  <c r="A522" i="32"/>
  <c r="B522" i="32" s="1"/>
  <c r="A523" i="32"/>
  <c r="B523" i="32" s="1"/>
  <c r="A524" i="32"/>
  <c r="B524" i="32" s="1"/>
  <c r="A525" i="32"/>
  <c r="B525" i="32" s="1"/>
  <c r="A526" i="32"/>
  <c r="B526" i="32" s="1"/>
  <c r="A527" i="32"/>
  <c r="B527" i="32" s="1"/>
  <c r="A528" i="32"/>
  <c r="B528" i="32" s="1"/>
  <c r="A529" i="32"/>
  <c r="B529" i="32" s="1"/>
  <c r="A530" i="32"/>
  <c r="B530" i="32" s="1"/>
  <c r="A531" i="32"/>
  <c r="B531" i="32" s="1"/>
  <c r="A532" i="32"/>
  <c r="B532" i="32" s="1"/>
  <c r="A533" i="32"/>
  <c r="B533" i="32" s="1"/>
  <c r="A534" i="32"/>
  <c r="B534" i="32" s="1"/>
  <c r="A535" i="32"/>
  <c r="B535" i="32" s="1"/>
  <c r="A536" i="32"/>
  <c r="B536" i="32" s="1"/>
  <c r="A537" i="32"/>
  <c r="B537" i="32" s="1"/>
  <c r="A538" i="32"/>
  <c r="B538" i="32" s="1"/>
  <c r="A539" i="32"/>
  <c r="B539" i="32" s="1"/>
  <c r="A540" i="32"/>
  <c r="B540" i="32" s="1"/>
  <c r="A541" i="32"/>
  <c r="B541" i="32" s="1"/>
  <c r="A542" i="32"/>
  <c r="B542" i="32" s="1"/>
  <c r="A543" i="32"/>
  <c r="B543" i="32" s="1"/>
  <c r="A544" i="32"/>
  <c r="B544" i="32" s="1"/>
  <c r="A545" i="32"/>
  <c r="B545" i="32" s="1"/>
  <c r="A546" i="32"/>
  <c r="B546" i="32" s="1"/>
  <c r="A547" i="32"/>
  <c r="B547" i="32" s="1"/>
  <c r="A548" i="32"/>
  <c r="B548" i="32" s="1"/>
  <c r="A549" i="32"/>
  <c r="B549" i="32" s="1"/>
  <c r="A550" i="32"/>
  <c r="B550" i="32" s="1"/>
  <c r="A551" i="32"/>
  <c r="B551" i="32" s="1"/>
  <c r="A552" i="32"/>
  <c r="B552" i="32" s="1"/>
  <c r="A553" i="32"/>
  <c r="B553" i="32" s="1"/>
  <c r="A554" i="32"/>
  <c r="B554" i="32" s="1"/>
  <c r="A555" i="32"/>
  <c r="B555" i="32" s="1"/>
  <c r="A556" i="32"/>
  <c r="B556" i="32" s="1"/>
  <c r="A557" i="32"/>
  <c r="B557" i="32" s="1"/>
  <c r="A558" i="32"/>
  <c r="B558" i="32" s="1"/>
  <c r="A559" i="32"/>
  <c r="B559" i="32" s="1"/>
  <c r="A560" i="32"/>
  <c r="B560" i="32" s="1"/>
  <c r="A561" i="32"/>
  <c r="B561" i="32" s="1"/>
  <c r="A562" i="32"/>
  <c r="B562" i="32" s="1"/>
  <c r="A563" i="32"/>
  <c r="B563" i="32" s="1"/>
  <c r="A564" i="32"/>
  <c r="B564" i="32" s="1"/>
  <c r="A565" i="32"/>
  <c r="B565" i="32" s="1"/>
  <c r="A566" i="32"/>
  <c r="B566" i="32" s="1"/>
  <c r="A567" i="32"/>
  <c r="B567" i="32" s="1"/>
  <c r="A568" i="32"/>
  <c r="B568" i="32" s="1"/>
  <c r="A569" i="32"/>
  <c r="B569" i="32" s="1"/>
  <c r="A570" i="32"/>
  <c r="B570" i="32" s="1"/>
  <c r="A571" i="32"/>
  <c r="B571" i="32" s="1"/>
  <c r="A572" i="32"/>
  <c r="B572" i="32" s="1"/>
  <c r="A573" i="32"/>
  <c r="B573" i="32" s="1"/>
  <c r="A574" i="32"/>
  <c r="B574" i="32" s="1"/>
  <c r="A575" i="32"/>
  <c r="B575" i="32" s="1"/>
  <c r="A576" i="32"/>
  <c r="B576" i="32" s="1"/>
  <c r="A577" i="32"/>
  <c r="B577" i="32" s="1"/>
  <c r="A578" i="32"/>
  <c r="B578" i="32" s="1"/>
  <c r="A579" i="32"/>
  <c r="B579" i="32" s="1"/>
  <c r="A580" i="32"/>
  <c r="B580" i="32" s="1"/>
  <c r="A581" i="32"/>
  <c r="B581" i="32" s="1"/>
  <c r="A582" i="32"/>
  <c r="B582" i="32" s="1"/>
  <c r="A583" i="32"/>
  <c r="B583" i="32" s="1"/>
  <c r="A584" i="32"/>
  <c r="B584" i="32" s="1"/>
  <c r="A585" i="32"/>
  <c r="B585" i="32" s="1"/>
  <c r="A586" i="32"/>
  <c r="B586" i="32" s="1"/>
  <c r="A587" i="32"/>
  <c r="B587" i="32" s="1"/>
  <c r="A588" i="32"/>
  <c r="B588" i="32" s="1"/>
  <c r="A589" i="32"/>
  <c r="B589" i="32" s="1"/>
  <c r="A590" i="32"/>
  <c r="B590" i="32" s="1"/>
  <c r="A591" i="32"/>
  <c r="B591" i="32" s="1"/>
  <c r="A592" i="32"/>
  <c r="B592" i="32" s="1"/>
  <c r="A593" i="32"/>
  <c r="B593" i="32" s="1"/>
  <c r="A594" i="32"/>
  <c r="B594" i="32" s="1"/>
  <c r="A595" i="32"/>
  <c r="B595" i="32" s="1"/>
  <c r="A596" i="32"/>
  <c r="B596" i="32" s="1"/>
  <c r="A597" i="32"/>
  <c r="B597" i="32" s="1"/>
  <c r="A598" i="32"/>
  <c r="B598" i="32" s="1"/>
  <c r="A599" i="32"/>
  <c r="B599" i="32" s="1"/>
  <c r="A600" i="32"/>
  <c r="B600" i="32" s="1"/>
  <c r="A601" i="32"/>
  <c r="B601" i="32" s="1"/>
  <c r="A602" i="32"/>
  <c r="B602" i="32" s="1"/>
  <c r="A603" i="32"/>
  <c r="B603" i="32" s="1"/>
  <c r="A604" i="32"/>
  <c r="B604" i="32" s="1"/>
  <c r="A605" i="32"/>
  <c r="B605" i="32" s="1"/>
  <c r="A606" i="32"/>
  <c r="B606" i="32" s="1"/>
  <c r="A607" i="32"/>
  <c r="B607" i="32" s="1"/>
  <c r="A608" i="32"/>
  <c r="B608" i="32" s="1"/>
  <c r="A609" i="32"/>
  <c r="B609" i="32" s="1"/>
  <c r="A610" i="32"/>
  <c r="B610" i="32" s="1"/>
  <c r="A611" i="32"/>
  <c r="B611" i="32" s="1"/>
  <c r="A612" i="32"/>
  <c r="B612" i="32" s="1"/>
  <c r="A613" i="32"/>
  <c r="B613" i="32" s="1"/>
  <c r="A614" i="32"/>
  <c r="B614" i="32" s="1"/>
  <c r="A615" i="32"/>
  <c r="B615" i="32" s="1"/>
  <c r="A616" i="32"/>
  <c r="B616" i="32" s="1"/>
  <c r="A617" i="32"/>
  <c r="B617" i="32" s="1"/>
  <c r="A618" i="32"/>
  <c r="B618" i="32" s="1"/>
  <c r="A619" i="32"/>
  <c r="B619" i="32" s="1"/>
  <c r="A620" i="32"/>
  <c r="B620" i="32" s="1"/>
  <c r="A621" i="32"/>
  <c r="B621" i="32" s="1"/>
  <c r="A622" i="32"/>
  <c r="B622" i="32" s="1"/>
  <c r="A623" i="32"/>
  <c r="B623" i="32" s="1"/>
  <c r="A624" i="32"/>
  <c r="B624" i="32" s="1"/>
  <c r="A625" i="32"/>
  <c r="B625" i="32" s="1"/>
  <c r="A626" i="32"/>
  <c r="B626" i="32" s="1"/>
  <c r="A627" i="32"/>
  <c r="B627" i="32" s="1"/>
  <c r="A628" i="32"/>
  <c r="B628" i="32" s="1"/>
  <c r="A629" i="32"/>
  <c r="B629" i="32" s="1"/>
  <c r="A630" i="32"/>
  <c r="B630" i="32" s="1"/>
  <c r="A631" i="32"/>
  <c r="B631" i="32" s="1"/>
  <c r="A632" i="32"/>
  <c r="B632" i="32" s="1"/>
  <c r="A633" i="32"/>
  <c r="B633" i="32" s="1"/>
  <c r="A634" i="32"/>
  <c r="B634" i="32" s="1"/>
  <c r="A635" i="32"/>
  <c r="B635" i="32" s="1"/>
  <c r="A636" i="32"/>
  <c r="B636" i="32" s="1"/>
  <c r="A637" i="32"/>
  <c r="B637" i="32" s="1"/>
  <c r="A638" i="32"/>
  <c r="B638" i="32" s="1"/>
  <c r="A639" i="32"/>
  <c r="B639" i="32" s="1"/>
  <c r="A640" i="32"/>
  <c r="B640" i="32" s="1"/>
  <c r="A641" i="32"/>
  <c r="B641" i="32" s="1"/>
  <c r="A642" i="32"/>
  <c r="B642" i="32" s="1"/>
  <c r="A643" i="32"/>
  <c r="B643" i="32" s="1"/>
  <c r="A644" i="32"/>
  <c r="B644" i="32" s="1"/>
  <c r="A645" i="32"/>
  <c r="B645" i="32" s="1"/>
  <c r="A646" i="32"/>
  <c r="B646" i="32" s="1"/>
  <c r="A647" i="32"/>
  <c r="B647" i="32" s="1"/>
  <c r="A648" i="32"/>
  <c r="B648" i="32" s="1"/>
  <c r="A649" i="32"/>
  <c r="B649" i="32" s="1"/>
  <c r="A650" i="32"/>
  <c r="B650" i="32" s="1"/>
  <c r="A651" i="32"/>
  <c r="B651" i="32" s="1"/>
  <c r="A652" i="32"/>
  <c r="B652" i="32" s="1"/>
  <c r="A653" i="32"/>
  <c r="B653" i="32" s="1"/>
  <c r="A654" i="32"/>
  <c r="B654" i="32" s="1"/>
  <c r="A655" i="32"/>
  <c r="B655" i="32" s="1"/>
  <c r="A656" i="32"/>
  <c r="B656" i="32" s="1"/>
  <c r="A657" i="32"/>
  <c r="B657" i="32" s="1"/>
  <c r="A658" i="32"/>
  <c r="B658" i="32" s="1"/>
  <c r="A659" i="32"/>
  <c r="B659" i="32" s="1"/>
  <c r="A660" i="32"/>
  <c r="B660" i="32" s="1"/>
  <c r="A661" i="32"/>
  <c r="B661" i="32" s="1"/>
  <c r="A662" i="32"/>
  <c r="B662" i="32" s="1"/>
  <c r="A663" i="32"/>
  <c r="B663" i="32" s="1"/>
  <c r="A664" i="32"/>
  <c r="B664" i="32" s="1"/>
  <c r="A665" i="32"/>
  <c r="B665" i="32" s="1"/>
  <c r="A666" i="32"/>
  <c r="B666" i="32" s="1"/>
  <c r="A667" i="32"/>
  <c r="B667" i="32" s="1"/>
  <c r="A668" i="32"/>
  <c r="B668" i="32" s="1"/>
  <c r="A669" i="32"/>
  <c r="B669" i="32" s="1"/>
  <c r="A670" i="32"/>
  <c r="B670" i="32" s="1"/>
  <c r="A671" i="32"/>
  <c r="B671" i="32" s="1"/>
  <c r="A672" i="32"/>
  <c r="B672" i="32" s="1"/>
  <c r="A673" i="32"/>
  <c r="B673" i="32" s="1"/>
  <c r="A674" i="32"/>
  <c r="B674" i="32" s="1"/>
  <c r="A675" i="32"/>
  <c r="B675" i="32" s="1"/>
  <c r="A676" i="32"/>
  <c r="B676" i="32" s="1"/>
  <c r="A677" i="32"/>
  <c r="B677" i="32" s="1"/>
  <c r="A678" i="32"/>
  <c r="B678" i="32" s="1"/>
  <c r="A679" i="32"/>
  <c r="B679" i="32" s="1"/>
  <c r="A680" i="32"/>
  <c r="B680" i="32" s="1"/>
  <c r="A681" i="32"/>
  <c r="B681" i="32" s="1"/>
  <c r="A682" i="32"/>
  <c r="B682" i="32" s="1"/>
  <c r="A683" i="32"/>
  <c r="B683" i="32" s="1"/>
  <c r="A684" i="32"/>
  <c r="B684" i="32" s="1"/>
  <c r="A685" i="32"/>
  <c r="B685" i="32" s="1"/>
  <c r="A686" i="32"/>
  <c r="B686" i="32" s="1"/>
  <c r="A687" i="32"/>
  <c r="B687" i="32" s="1"/>
  <c r="A688" i="32"/>
  <c r="B688" i="32" s="1"/>
  <c r="A689" i="32"/>
  <c r="B689" i="32" s="1"/>
  <c r="A690" i="32"/>
  <c r="B690" i="32" s="1"/>
  <c r="A691" i="32"/>
  <c r="B691" i="32" s="1"/>
  <c r="A692" i="32"/>
  <c r="B692" i="32" s="1"/>
  <c r="A693" i="32"/>
  <c r="B693" i="32" s="1"/>
  <c r="A694" i="32"/>
  <c r="B694" i="32" s="1"/>
  <c r="A695" i="32"/>
  <c r="B695" i="32" s="1"/>
  <c r="A696" i="32"/>
  <c r="B696" i="32" s="1"/>
  <c r="A697" i="32"/>
  <c r="B697" i="32" s="1"/>
  <c r="A698" i="32"/>
  <c r="B698" i="32" s="1"/>
  <c r="A699" i="32"/>
  <c r="B699" i="32" s="1"/>
  <c r="A700" i="32"/>
  <c r="B700" i="32" s="1"/>
  <c r="A701" i="32"/>
  <c r="B701" i="32" s="1"/>
  <c r="A702" i="32"/>
  <c r="B702" i="32" s="1"/>
  <c r="A703" i="32"/>
  <c r="B703" i="32" s="1"/>
  <c r="A704" i="32"/>
  <c r="B704" i="32" s="1"/>
  <c r="A705" i="32"/>
  <c r="B705" i="32" s="1"/>
  <c r="A706" i="32"/>
  <c r="B706" i="32" s="1"/>
  <c r="A707" i="32"/>
  <c r="B707" i="32" s="1"/>
  <c r="A708" i="32"/>
  <c r="B708" i="32" s="1"/>
  <c r="A709" i="32"/>
  <c r="B709" i="32" s="1"/>
  <c r="A710" i="32"/>
  <c r="B710" i="32" s="1"/>
  <c r="A711" i="32"/>
  <c r="B711" i="32" s="1"/>
  <c r="A712" i="32"/>
  <c r="B712" i="32" s="1"/>
  <c r="A713" i="32"/>
  <c r="B713" i="32" s="1"/>
  <c r="A714" i="32"/>
  <c r="B714" i="32" s="1"/>
  <c r="A715" i="32"/>
  <c r="B715" i="32" s="1"/>
  <c r="A716" i="32"/>
  <c r="B716" i="32" s="1"/>
  <c r="A717" i="32"/>
  <c r="B717" i="32" s="1"/>
  <c r="A718" i="32"/>
  <c r="B718" i="32" s="1"/>
  <c r="A719" i="32"/>
  <c r="B719" i="32" s="1"/>
  <c r="A720" i="32"/>
  <c r="B720" i="32" s="1"/>
  <c r="A721" i="32"/>
  <c r="B721" i="32" s="1"/>
  <c r="A722" i="32"/>
  <c r="B722" i="32" s="1"/>
  <c r="A723" i="32"/>
  <c r="B723" i="32" s="1"/>
  <c r="A724" i="32"/>
  <c r="B724" i="32" s="1"/>
  <c r="A725" i="32"/>
  <c r="B725" i="32" s="1"/>
  <c r="A726" i="32"/>
  <c r="B726" i="32" s="1"/>
  <c r="A727" i="32"/>
  <c r="B727" i="32" s="1"/>
  <c r="A728" i="32"/>
  <c r="B728" i="32" s="1"/>
  <c r="A729" i="32"/>
  <c r="B729" i="32" s="1"/>
  <c r="A730" i="32"/>
  <c r="B730" i="32" s="1"/>
  <c r="A731" i="32"/>
  <c r="B731" i="32" s="1"/>
  <c r="A732" i="32"/>
  <c r="B732" i="32" s="1"/>
  <c r="A733" i="32"/>
  <c r="B733" i="32" s="1"/>
  <c r="A734" i="32"/>
  <c r="B734" i="32" s="1"/>
  <c r="A735" i="32"/>
  <c r="B735" i="32" s="1"/>
  <c r="A736" i="32"/>
  <c r="B736" i="32" s="1"/>
  <c r="A737" i="32"/>
  <c r="B737" i="32" s="1"/>
  <c r="A738" i="32"/>
  <c r="B738" i="32" s="1"/>
  <c r="A739" i="32"/>
  <c r="B739" i="32" s="1"/>
  <c r="A740" i="32"/>
  <c r="B740" i="32" s="1"/>
  <c r="A741" i="32"/>
  <c r="B741" i="32" s="1"/>
  <c r="A742" i="32"/>
  <c r="B742" i="32" s="1"/>
  <c r="A743" i="32"/>
  <c r="B743" i="32" s="1"/>
  <c r="A744" i="32"/>
  <c r="B744" i="32" s="1"/>
  <c r="A745" i="32"/>
  <c r="B745" i="32" s="1"/>
  <c r="A746" i="32"/>
  <c r="B746" i="32" s="1"/>
  <c r="A747" i="32"/>
  <c r="B747" i="32" s="1"/>
  <c r="A748" i="32"/>
  <c r="B748" i="32" s="1"/>
  <c r="A749" i="32"/>
  <c r="B749" i="32" s="1"/>
  <c r="A750" i="32"/>
  <c r="B750" i="32" s="1"/>
  <c r="A751" i="32"/>
  <c r="B751" i="32" s="1"/>
  <c r="A752" i="32"/>
  <c r="B752" i="32" s="1"/>
  <c r="A753" i="32"/>
  <c r="B753" i="32" s="1"/>
  <c r="A754" i="32"/>
  <c r="B754" i="32" s="1"/>
  <c r="A755" i="32"/>
  <c r="B755" i="32" s="1"/>
  <c r="A756" i="32"/>
  <c r="B756" i="32" s="1"/>
  <c r="A757" i="32"/>
  <c r="B757" i="32" s="1"/>
  <c r="A758" i="32"/>
  <c r="B758" i="32" s="1"/>
  <c r="A759" i="32"/>
  <c r="B759" i="32" s="1"/>
  <c r="A760" i="32"/>
  <c r="B760" i="32" s="1"/>
  <c r="A761" i="32"/>
  <c r="B761" i="32" s="1"/>
  <c r="A762" i="32"/>
  <c r="B762" i="32" s="1"/>
  <c r="A763" i="32"/>
  <c r="B763" i="32" s="1"/>
  <c r="A764" i="32"/>
  <c r="B764" i="32" s="1"/>
  <c r="A765" i="32"/>
  <c r="B765" i="32" s="1"/>
  <c r="A766" i="32"/>
  <c r="B766" i="32" s="1"/>
  <c r="A767" i="32"/>
  <c r="B767" i="32" s="1"/>
  <c r="A768" i="32"/>
  <c r="B768" i="32" s="1"/>
  <c r="A769" i="32"/>
  <c r="B769" i="32" s="1"/>
  <c r="A770" i="32"/>
  <c r="B770" i="32" s="1"/>
  <c r="A771" i="32"/>
  <c r="B771" i="32" s="1"/>
  <c r="A772" i="32"/>
  <c r="B772" i="32" s="1"/>
  <c r="A773" i="32"/>
  <c r="B773" i="32" s="1"/>
  <c r="A774" i="32"/>
  <c r="B774" i="32" s="1"/>
  <c r="A775" i="32"/>
  <c r="B775" i="32" s="1"/>
  <c r="A776" i="32"/>
  <c r="B776" i="32" s="1"/>
  <c r="A777" i="32"/>
  <c r="B777" i="32" s="1"/>
  <c r="A778" i="32"/>
  <c r="B778" i="32" s="1"/>
  <c r="A779" i="32"/>
  <c r="B779" i="32" s="1"/>
  <c r="A780" i="32"/>
  <c r="B780" i="32" s="1"/>
  <c r="A781" i="32"/>
  <c r="B781" i="32" s="1"/>
  <c r="A782" i="32"/>
  <c r="B782" i="32" s="1"/>
  <c r="A783" i="32"/>
  <c r="B783" i="32" s="1"/>
  <c r="A784" i="32"/>
  <c r="B784" i="32" s="1"/>
  <c r="A785" i="32"/>
  <c r="B785" i="32" s="1"/>
  <c r="A786" i="32"/>
  <c r="B786" i="32" s="1"/>
  <c r="A787" i="32"/>
  <c r="B787" i="32" s="1"/>
  <c r="A788" i="32"/>
  <c r="B788" i="32" s="1"/>
  <c r="A789" i="32"/>
  <c r="B789" i="32" s="1"/>
  <c r="A790" i="32"/>
  <c r="B790" i="32" s="1"/>
  <c r="A791" i="32"/>
  <c r="B791" i="32" s="1"/>
  <c r="A792" i="32"/>
  <c r="B792" i="32" s="1"/>
  <c r="A793" i="32"/>
  <c r="B793" i="32" s="1"/>
  <c r="A794" i="32"/>
  <c r="B794" i="32" s="1"/>
  <c r="A795" i="32"/>
  <c r="B795" i="32" s="1"/>
  <c r="A796" i="32"/>
  <c r="B796" i="32" s="1"/>
  <c r="A797" i="32"/>
  <c r="B797" i="32" s="1"/>
  <c r="A798" i="32"/>
  <c r="B798" i="32" s="1"/>
  <c r="A799" i="32"/>
  <c r="B799" i="32" s="1"/>
  <c r="A800" i="32"/>
  <c r="B800" i="32" s="1"/>
  <c r="A801" i="32"/>
  <c r="B801" i="32" s="1"/>
  <c r="A802" i="32"/>
  <c r="B802" i="32" s="1"/>
  <c r="A803" i="32"/>
  <c r="B803" i="32" s="1"/>
  <c r="A804" i="32"/>
  <c r="B804" i="32" s="1"/>
  <c r="A805" i="32"/>
  <c r="B805" i="32" s="1"/>
  <c r="A806" i="32"/>
  <c r="B806" i="32" s="1"/>
  <c r="A807" i="32"/>
  <c r="B807" i="32" s="1"/>
  <c r="A808" i="32"/>
  <c r="B808" i="32" s="1"/>
  <c r="A809" i="32"/>
  <c r="B809" i="32" s="1"/>
  <c r="A810" i="32"/>
  <c r="B810" i="32" s="1"/>
  <c r="A811" i="32"/>
  <c r="B811" i="32" s="1"/>
  <c r="A812" i="32"/>
  <c r="B812" i="32" s="1"/>
  <c r="A813" i="32"/>
  <c r="B813" i="32" s="1"/>
  <c r="A814" i="32"/>
  <c r="B814" i="32" s="1"/>
  <c r="A815" i="32"/>
  <c r="B815" i="32" s="1"/>
  <c r="A816" i="32"/>
  <c r="B816" i="32" s="1"/>
  <c r="A817" i="32"/>
  <c r="B817" i="32" s="1"/>
  <c r="A818" i="32"/>
  <c r="B818" i="32" s="1"/>
  <c r="A819" i="32"/>
  <c r="B819" i="32" s="1"/>
  <c r="A820" i="32"/>
  <c r="B820" i="32" s="1"/>
  <c r="A821" i="32"/>
  <c r="B821" i="32" s="1"/>
  <c r="A822" i="32"/>
  <c r="B822" i="32" s="1"/>
  <c r="A823" i="32"/>
  <c r="B823" i="32" s="1"/>
  <c r="A824" i="32"/>
  <c r="B824" i="32" s="1"/>
  <c r="A825" i="32"/>
  <c r="B825" i="32" s="1"/>
  <c r="A826" i="32"/>
  <c r="B826" i="32" s="1"/>
  <c r="A827" i="32"/>
  <c r="B827" i="32" s="1"/>
  <c r="A828" i="32"/>
  <c r="B828" i="32" s="1"/>
  <c r="A829" i="32"/>
  <c r="B829" i="32" s="1"/>
  <c r="A830" i="32"/>
  <c r="B830" i="32" s="1"/>
  <c r="A831" i="32"/>
  <c r="B831" i="32" s="1"/>
  <c r="A832" i="32"/>
  <c r="B832" i="32" s="1"/>
  <c r="A833" i="32"/>
  <c r="B833" i="32" s="1"/>
  <c r="A834" i="32"/>
  <c r="B834" i="32" s="1"/>
  <c r="A835" i="32"/>
  <c r="B835" i="32" s="1"/>
  <c r="A836" i="32"/>
  <c r="B836" i="32" s="1"/>
  <c r="A837" i="32"/>
  <c r="B837" i="32" s="1"/>
  <c r="A838" i="32"/>
  <c r="B838" i="32" s="1"/>
  <c r="A839" i="32"/>
  <c r="B839" i="32" s="1"/>
  <c r="A840" i="32"/>
  <c r="B840" i="32" s="1"/>
  <c r="A841" i="32"/>
  <c r="B841" i="32" s="1"/>
  <c r="A842" i="32"/>
  <c r="B842" i="32" s="1"/>
  <c r="A843" i="32"/>
  <c r="B843" i="32" s="1"/>
  <c r="A844" i="32"/>
  <c r="B844" i="32" s="1"/>
  <c r="A845" i="32"/>
  <c r="B845" i="32" s="1"/>
  <c r="A846" i="32"/>
  <c r="B846" i="32" s="1"/>
  <c r="A847" i="32"/>
  <c r="B847" i="32" s="1"/>
  <c r="A848" i="32"/>
  <c r="B848" i="32" s="1"/>
  <c r="A849" i="32"/>
  <c r="B849" i="32" s="1"/>
  <c r="A850" i="32"/>
  <c r="B850" i="32" s="1"/>
  <c r="A851" i="32"/>
  <c r="B851" i="32" s="1"/>
  <c r="A852" i="32"/>
  <c r="B852" i="32" s="1"/>
  <c r="A853" i="32"/>
  <c r="B853" i="32" s="1"/>
  <c r="A854" i="32"/>
  <c r="B854" i="32" s="1"/>
  <c r="A855" i="32"/>
  <c r="B855" i="32" s="1"/>
  <c r="A856" i="32"/>
  <c r="B856" i="32" s="1"/>
  <c r="A857" i="32"/>
  <c r="B857" i="32" s="1"/>
  <c r="A858" i="32"/>
  <c r="B858" i="32" s="1"/>
  <c r="A859" i="32"/>
  <c r="B859" i="32" s="1"/>
  <c r="A860" i="32"/>
  <c r="B860" i="32" s="1"/>
  <c r="A861" i="32"/>
  <c r="B861" i="32" s="1"/>
  <c r="A862" i="32"/>
  <c r="B862" i="32" s="1"/>
  <c r="A863" i="32"/>
  <c r="B863" i="32" s="1"/>
  <c r="A864" i="32"/>
  <c r="B864" i="32" s="1"/>
  <c r="A865" i="32"/>
  <c r="B865" i="32" s="1"/>
  <c r="A866" i="32"/>
  <c r="B866" i="32" s="1"/>
  <c r="A867" i="32"/>
  <c r="B867" i="32" s="1"/>
  <c r="A868" i="32"/>
  <c r="B868" i="32" s="1"/>
  <c r="A869" i="32"/>
  <c r="B869" i="32" s="1"/>
  <c r="A870" i="32"/>
  <c r="B870" i="32" s="1"/>
  <c r="A871" i="32"/>
  <c r="B871" i="32" s="1"/>
  <c r="A872" i="32"/>
  <c r="B872" i="32" s="1"/>
  <c r="A873" i="32"/>
  <c r="B873" i="32" s="1"/>
  <c r="A874" i="32"/>
  <c r="B874" i="32" s="1"/>
  <c r="A875" i="32"/>
  <c r="B875" i="32" s="1"/>
  <c r="A876" i="32"/>
  <c r="B876" i="32" s="1"/>
  <c r="A877" i="32"/>
  <c r="B877" i="32" s="1"/>
  <c r="A878" i="32"/>
  <c r="B878" i="32" s="1"/>
  <c r="A879" i="32"/>
  <c r="B879" i="32" s="1"/>
  <c r="A880" i="32"/>
  <c r="B880" i="32" s="1"/>
  <c r="A881" i="32"/>
  <c r="B881" i="32" s="1"/>
  <c r="A882" i="32"/>
  <c r="B882" i="32" s="1"/>
  <c r="A883" i="32"/>
  <c r="B883" i="32" s="1"/>
  <c r="A884" i="32"/>
  <c r="B884" i="32" s="1"/>
  <c r="A885" i="32"/>
  <c r="B885" i="32" s="1"/>
  <c r="A886" i="32"/>
  <c r="B886" i="32" s="1"/>
  <c r="A887" i="32"/>
  <c r="B887" i="32" s="1"/>
  <c r="A888" i="32"/>
  <c r="B888" i="32" s="1"/>
  <c r="A889" i="32"/>
  <c r="B889" i="32" s="1"/>
  <c r="A890" i="32"/>
  <c r="B890" i="32" s="1"/>
  <c r="A891" i="32"/>
  <c r="B891" i="32" s="1"/>
  <c r="A892" i="32"/>
  <c r="B892" i="32" s="1"/>
  <c r="A893" i="32"/>
  <c r="B893" i="32" s="1"/>
  <c r="A894" i="32"/>
  <c r="B894" i="32" s="1"/>
  <c r="A895" i="32"/>
  <c r="B895" i="32" s="1"/>
  <c r="A896" i="32"/>
  <c r="B896" i="32" s="1"/>
  <c r="A897" i="32"/>
  <c r="B897" i="32" s="1"/>
  <c r="A898" i="32"/>
  <c r="B898" i="32" s="1"/>
  <c r="A899" i="32"/>
  <c r="B899" i="32" s="1"/>
  <c r="A900" i="32"/>
  <c r="B900" i="32" s="1"/>
  <c r="A901" i="32"/>
  <c r="B901" i="32" s="1"/>
  <c r="A902" i="32"/>
  <c r="B902" i="32" s="1"/>
  <c r="A903" i="32"/>
  <c r="B903" i="32" s="1"/>
  <c r="A904" i="32"/>
  <c r="B904" i="32" s="1"/>
  <c r="A905" i="32"/>
  <c r="B905" i="32" s="1"/>
  <c r="A906" i="32"/>
  <c r="B906" i="32" s="1"/>
  <c r="A907" i="32"/>
  <c r="B907" i="32" s="1"/>
  <c r="A908" i="32"/>
  <c r="B908" i="32" s="1"/>
  <c r="A909" i="32"/>
  <c r="B909" i="32" s="1"/>
  <c r="A910" i="32"/>
  <c r="B910" i="32" s="1"/>
  <c r="A911" i="32"/>
  <c r="B911" i="32" s="1"/>
  <c r="A912" i="32"/>
  <c r="B912" i="32" s="1"/>
  <c r="A913" i="32"/>
  <c r="B913" i="32" s="1"/>
  <c r="A914" i="32"/>
  <c r="B914" i="32" s="1"/>
  <c r="A915" i="32"/>
  <c r="B915" i="32" s="1"/>
  <c r="A916" i="32"/>
  <c r="B916" i="32" s="1"/>
  <c r="A917" i="32"/>
  <c r="B917" i="32" s="1"/>
  <c r="A918" i="32"/>
  <c r="B918" i="32" s="1"/>
  <c r="A919" i="32"/>
  <c r="B919" i="32" s="1"/>
  <c r="A920" i="32"/>
  <c r="B920" i="32" s="1"/>
  <c r="A921" i="32"/>
  <c r="B921" i="32" s="1"/>
  <c r="A922" i="32"/>
  <c r="B922" i="32" s="1"/>
  <c r="A923" i="32"/>
  <c r="B923" i="32" s="1"/>
  <c r="A924" i="32"/>
  <c r="B924" i="32" s="1"/>
  <c r="A925" i="32"/>
  <c r="B925" i="32" s="1"/>
  <c r="A926" i="32"/>
  <c r="B926" i="32" s="1"/>
  <c r="A927" i="32"/>
  <c r="B927" i="32" s="1"/>
  <c r="A928" i="32"/>
  <c r="B928" i="32" s="1"/>
  <c r="A929" i="32"/>
  <c r="B929" i="32" s="1"/>
  <c r="A930" i="32"/>
  <c r="B930" i="32" s="1"/>
  <c r="A931" i="32"/>
  <c r="B931" i="32" s="1"/>
  <c r="A932" i="32"/>
  <c r="B932" i="32" s="1"/>
  <c r="A933" i="32"/>
  <c r="B933" i="32" s="1"/>
  <c r="A934" i="32"/>
  <c r="B934" i="32" s="1"/>
  <c r="A935" i="32"/>
  <c r="B935" i="32" s="1"/>
  <c r="A936" i="32"/>
  <c r="B936" i="32" s="1"/>
  <c r="A937" i="32"/>
  <c r="B937" i="32" s="1"/>
  <c r="A938" i="32"/>
  <c r="B938" i="32" s="1"/>
  <c r="A939" i="32"/>
  <c r="B939" i="32" s="1"/>
  <c r="A940" i="32"/>
  <c r="B940" i="32" s="1"/>
  <c r="A941" i="32"/>
  <c r="B941" i="32" s="1"/>
  <c r="A942" i="32"/>
  <c r="B942" i="32" s="1"/>
  <c r="A943" i="32"/>
  <c r="B943" i="32" s="1"/>
  <c r="A944" i="32"/>
  <c r="B944" i="32" s="1"/>
  <c r="A945" i="32"/>
  <c r="B945" i="32" s="1"/>
  <c r="A946" i="32"/>
  <c r="B946" i="32" s="1"/>
  <c r="A947" i="32"/>
  <c r="B947" i="32" s="1"/>
  <c r="A948" i="32"/>
  <c r="B948" i="32" s="1"/>
  <c r="A949" i="32"/>
  <c r="B949" i="32" s="1"/>
  <c r="A950" i="32"/>
  <c r="B950" i="32" s="1"/>
  <c r="A951" i="32"/>
  <c r="B951" i="32" s="1"/>
  <c r="A952" i="32"/>
  <c r="B952" i="32" s="1"/>
  <c r="A953" i="32"/>
  <c r="B953" i="32" s="1"/>
  <c r="A954" i="32"/>
  <c r="B954" i="32" s="1"/>
  <c r="A955" i="32"/>
  <c r="B955" i="32" s="1"/>
  <c r="A956" i="32"/>
  <c r="B956" i="32" s="1"/>
  <c r="A957" i="32"/>
  <c r="B957" i="32" s="1"/>
  <c r="A958" i="32"/>
  <c r="B958" i="32" s="1"/>
  <c r="A959" i="32"/>
  <c r="B959" i="32" s="1"/>
  <c r="A960" i="32"/>
  <c r="B960" i="32" s="1"/>
  <c r="A961" i="32"/>
  <c r="B961" i="32" s="1"/>
  <c r="A962" i="32"/>
  <c r="B962" i="32" s="1"/>
  <c r="A963" i="32"/>
  <c r="B963" i="32" s="1"/>
  <c r="A964" i="32"/>
  <c r="B964" i="32" s="1"/>
  <c r="A965" i="32"/>
  <c r="B965" i="32" s="1"/>
  <c r="A966" i="32"/>
  <c r="B966" i="32" s="1"/>
  <c r="A967" i="32"/>
  <c r="B967" i="32" s="1"/>
  <c r="A968" i="32"/>
  <c r="B968" i="32" s="1"/>
  <c r="A969" i="32"/>
  <c r="B969" i="32" s="1"/>
  <c r="A970" i="32"/>
  <c r="B970" i="32" s="1"/>
  <c r="A971" i="32"/>
  <c r="B971" i="32" s="1"/>
  <c r="A972" i="32"/>
  <c r="B972" i="32" s="1"/>
  <c r="A973" i="32"/>
  <c r="B973" i="32" s="1"/>
  <c r="A974" i="32"/>
  <c r="B974" i="32" s="1"/>
  <c r="A975" i="32"/>
  <c r="B975" i="32" s="1"/>
  <c r="A976" i="32"/>
  <c r="B976" i="32" s="1"/>
  <c r="A977" i="32"/>
  <c r="B977" i="32" s="1"/>
  <c r="A978" i="32"/>
  <c r="B978" i="32" s="1"/>
  <c r="A979" i="32"/>
  <c r="B979" i="32" s="1"/>
  <c r="A980" i="32"/>
  <c r="B980" i="32" s="1"/>
  <c r="A981" i="32"/>
  <c r="B981" i="32" s="1"/>
  <c r="A982" i="32"/>
  <c r="B982" i="32" s="1"/>
  <c r="A983" i="32"/>
  <c r="B983" i="32" s="1"/>
  <c r="A984" i="32"/>
  <c r="B984" i="32" s="1"/>
  <c r="A985" i="32"/>
  <c r="B985" i="32" s="1"/>
  <c r="A986" i="32"/>
  <c r="B986" i="32" s="1"/>
  <c r="A987" i="32"/>
  <c r="B987" i="32" s="1"/>
  <c r="A988" i="32"/>
  <c r="B988" i="32" s="1"/>
  <c r="A989" i="32"/>
  <c r="B989" i="32" s="1"/>
  <c r="A990" i="32"/>
  <c r="B990" i="32" s="1"/>
  <c r="A991" i="32"/>
  <c r="B991" i="32" s="1"/>
  <c r="A992" i="32"/>
  <c r="B992" i="32" s="1"/>
  <c r="A993" i="32"/>
  <c r="B993" i="32" s="1"/>
  <c r="A994" i="32"/>
  <c r="B994" i="32" s="1"/>
  <c r="A995" i="32"/>
  <c r="B995" i="32" s="1"/>
  <c r="A996" i="32"/>
  <c r="B996" i="32" s="1"/>
  <c r="A997" i="32"/>
  <c r="B997" i="32" s="1"/>
  <c r="A998" i="32"/>
  <c r="B998" i="32" s="1"/>
  <c r="A999" i="32"/>
  <c r="B999" i="32" s="1"/>
  <c r="A1000" i="32"/>
  <c r="B1000" i="32" s="1"/>
  <c r="A1001" i="32"/>
  <c r="B1001" i="32" s="1"/>
  <c r="A1002" i="32"/>
  <c r="B1002" i="32" s="1"/>
  <c r="A1003" i="32"/>
  <c r="B1003" i="32" s="1"/>
  <c r="A1004" i="32"/>
  <c r="B1004" i="32" s="1"/>
  <c r="A1005" i="32"/>
  <c r="B1005" i="32" s="1"/>
  <c r="A1006" i="32"/>
  <c r="B1006" i="32" s="1"/>
  <c r="A1007" i="32"/>
  <c r="B1007" i="32" s="1"/>
  <c r="A1008" i="32"/>
  <c r="B1008" i="32" s="1"/>
  <c r="A1009" i="32"/>
  <c r="B1009" i="32" s="1"/>
  <c r="A1010" i="32"/>
  <c r="B1010" i="32" s="1"/>
  <c r="A1011" i="32"/>
  <c r="B1011" i="32" s="1"/>
  <c r="A1012" i="32"/>
  <c r="B1012" i="32" s="1"/>
  <c r="A1013" i="32"/>
  <c r="B1013" i="32" s="1"/>
  <c r="A1014" i="32"/>
  <c r="B1014" i="32" s="1"/>
  <c r="A1015" i="32"/>
  <c r="B1015" i="32" s="1"/>
  <c r="A1016" i="32"/>
  <c r="B1016" i="32" s="1"/>
  <c r="A1017" i="32"/>
  <c r="B1017" i="32" s="1"/>
  <c r="A1018" i="32"/>
  <c r="B1018" i="32" s="1"/>
  <c r="A1019" i="32"/>
  <c r="B1019" i="32" s="1"/>
  <c r="A1020" i="32"/>
  <c r="B1020" i="32" s="1"/>
  <c r="A1021" i="32"/>
  <c r="B1021" i="32" s="1"/>
  <c r="A1022" i="32"/>
  <c r="B1022" i="32" s="1"/>
  <c r="A1023" i="32"/>
  <c r="B1023" i="32" s="1"/>
  <c r="A1024" i="32"/>
  <c r="B1024" i="32" s="1"/>
  <c r="A1025" i="32"/>
  <c r="B1025" i="32" s="1"/>
  <c r="A1026" i="32"/>
  <c r="B1026" i="32" s="1"/>
  <c r="A1027" i="32"/>
  <c r="B1027" i="32" s="1"/>
  <c r="A1028" i="32"/>
  <c r="B1028" i="32" s="1"/>
  <c r="A1029" i="32"/>
  <c r="B1029" i="32" s="1"/>
  <c r="A1030" i="32"/>
  <c r="B1030" i="32" s="1"/>
  <c r="A1031" i="32"/>
  <c r="B1031" i="32" s="1"/>
  <c r="A1032" i="32"/>
  <c r="B1032" i="32" s="1"/>
  <c r="A1033" i="32"/>
  <c r="B1033" i="32" s="1"/>
  <c r="A1034" i="32"/>
  <c r="B1034" i="32" s="1"/>
  <c r="A1035" i="32"/>
  <c r="B1035" i="32" s="1"/>
  <c r="A1036" i="32"/>
  <c r="B1036" i="32" s="1"/>
  <c r="A1037" i="32"/>
  <c r="B1037" i="32" s="1"/>
  <c r="A1038" i="32"/>
  <c r="B1038" i="32" s="1"/>
  <c r="A1039" i="32"/>
  <c r="B1039" i="32" s="1"/>
  <c r="A1040" i="32"/>
  <c r="B1040" i="32" s="1"/>
  <c r="A1041" i="32"/>
  <c r="B1041" i="32" s="1"/>
  <c r="A1042" i="32"/>
  <c r="B1042" i="32" s="1"/>
  <c r="A1043" i="32"/>
  <c r="B1043" i="32" s="1"/>
  <c r="A1044" i="32"/>
  <c r="B1044" i="32" s="1"/>
  <c r="A1045" i="32"/>
  <c r="B1045" i="32" s="1"/>
  <c r="A1046" i="32"/>
  <c r="B1046" i="32" s="1"/>
  <c r="A1047" i="32"/>
  <c r="B1047" i="32" s="1"/>
  <c r="A1048" i="32"/>
  <c r="B1048" i="32" s="1"/>
  <c r="A1049" i="32"/>
  <c r="B1049" i="32" s="1"/>
  <c r="A1050" i="32"/>
  <c r="B1050" i="32" s="1"/>
  <c r="A1051" i="32"/>
  <c r="B1051" i="32" s="1"/>
  <c r="A1052" i="32"/>
  <c r="B1052" i="32" s="1"/>
  <c r="A1053" i="32"/>
  <c r="B1053" i="32" s="1"/>
  <c r="A1054" i="32"/>
  <c r="B1054" i="32" s="1"/>
  <c r="A1055" i="32"/>
  <c r="B1055" i="32" s="1"/>
  <c r="A1056" i="32"/>
  <c r="B1056" i="32" s="1"/>
  <c r="A1057" i="32"/>
  <c r="B1057" i="32" s="1"/>
  <c r="A1058" i="32"/>
  <c r="B1058" i="32" s="1"/>
  <c r="A1059" i="32"/>
  <c r="B1059" i="32" s="1"/>
  <c r="A1060" i="32"/>
  <c r="B1060" i="32" s="1"/>
  <c r="A1061" i="32"/>
  <c r="B1061" i="32" s="1"/>
  <c r="A1062" i="32"/>
  <c r="B1062" i="32" s="1"/>
  <c r="A1063" i="32"/>
  <c r="B1063" i="32" s="1"/>
  <c r="A1064" i="32"/>
  <c r="B1064" i="32" s="1"/>
  <c r="A1065" i="32"/>
  <c r="B1065" i="32" s="1"/>
  <c r="A1066" i="32"/>
  <c r="B1066" i="32" s="1"/>
  <c r="A1067" i="32"/>
  <c r="B1067" i="32" s="1"/>
  <c r="A1068" i="32"/>
  <c r="B1068" i="32" s="1"/>
  <c r="A1069" i="32"/>
  <c r="B1069" i="32" s="1"/>
  <c r="A1070" i="32"/>
  <c r="B1070" i="32" s="1"/>
  <c r="A1071" i="32"/>
  <c r="B1071" i="32" s="1"/>
  <c r="A1072" i="32"/>
  <c r="B1072" i="32" s="1"/>
  <c r="A1073" i="32"/>
  <c r="B1073" i="32" s="1"/>
  <c r="A1074" i="32"/>
  <c r="B1074" i="32" s="1"/>
  <c r="A1075" i="32"/>
  <c r="B1075" i="32" s="1"/>
  <c r="A1076" i="32"/>
  <c r="B1076" i="32" s="1"/>
  <c r="A1077" i="32"/>
  <c r="B1077" i="32" s="1"/>
  <c r="A1078" i="32"/>
  <c r="B1078" i="32" s="1"/>
  <c r="A1079" i="32"/>
  <c r="B1079" i="32" s="1"/>
  <c r="A1080" i="32"/>
  <c r="B1080" i="32" s="1"/>
  <c r="A1081" i="32"/>
  <c r="B1081" i="32" s="1"/>
  <c r="A1082" i="32"/>
  <c r="B1082" i="32" s="1"/>
  <c r="A1083" i="32"/>
  <c r="B1083" i="32" s="1"/>
  <c r="A1084" i="32"/>
  <c r="B1084" i="32" s="1"/>
  <c r="A1085" i="32"/>
  <c r="B1085" i="32" s="1"/>
  <c r="A1086" i="32"/>
  <c r="B1086" i="32" s="1"/>
  <c r="A1087" i="32"/>
  <c r="B1087" i="32" s="1"/>
  <c r="A1088" i="32"/>
  <c r="B1088" i="32" s="1"/>
  <c r="A1089" i="32"/>
  <c r="B1089" i="32" s="1"/>
  <c r="A1090" i="32"/>
  <c r="B1090" i="32" s="1"/>
  <c r="A1091" i="32"/>
  <c r="B1091" i="32" s="1"/>
  <c r="A1092" i="32"/>
  <c r="B1092" i="32" s="1"/>
  <c r="A1093" i="32"/>
  <c r="B1093" i="32" s="1"/>
  <c r="A1094" i="32"/>
  <c r="B1094" i="32" s="1"/>
  <c r="A1095" i="32"/>
  <c r="B1095" i="32" s="1"/>
  <c r="A1096" i="32"/>
  <c r="B1096" i="32" s="1"/>
  <c r="A1097" i="32"/>
  <c r="B1097" i="32" s="1"/>
  <c r="A1098" i="32"/>
  <c r="B1098" i="32" s="1"/>
  <c r="A1099" i="32"/>
  <c r="B1099" i="32" s="1"/>
  <c r="A1100" i="32"/>
  <c r="B1100" i="32" s="1"/>
  <c r="A1101" i="32"/>
  <c r="B1101" i="32" s="1"/>
  <c r="A1102" i="32"/>
  <c r="B1102" i="32" s="1"/>
  <c r="A1103" i="32"/>
  <c r="B1103" i="32" s="1"/>
  <c r="A1104" i="32"/>
  <c r="B1104" i="32" s="1"/>
  <c r="A1105" i="32"/>
  <c r="B1105" i="32" s="1"/>
  <c r="A1106" i="32"/>
  <c r="B1106" i="32" s="1"/>
  <c r="A1107" i="32"/>
  <c r="B1107" i="32" s="1"/>
  <c r="A1108" i="32"/>
  <c r="B1108" i="32" s="1"/>
  <c r="A1109" i="32"/>
  <c r="B1109" i="32" s="1"/>
  <c r="A1110" i="32"/>
  <c r="B1110" i="32" s="1"/>
  <c r="A1111" i="32"/>
  <c r="B1111" i="32" s="1"/>
  <c r="A1112" i="32"/>
  <c r="B1112" i="32" s="1"/>
  <c r="A1113" i="32"/>
  <c r="B1113" i="32" s="1"/>
  <c r="A1114" i="32"/>
  <c r="B1114" i="32" s="1"/>
  <c r="A1115" i="32"/>
  <c r="B1115" i="32" s="1"/>
  <c r="A1116" i="32"/>
  <c r="B1116" i="32" s="1"/>
  <c r="A1117" i="32"/>
  <c r="B1117" i="32" s="1"/>
  <c r="A1118" i="32"/>
  <c r="B1118" i="32" s="1"/>
  <c r="A1119" i="32"/>
  <c r="B1119" i="32" s="1"/>
  <c r="A1120" i="32"/>
  <c r="B1120" i="32" s="1"/>
  <c r="A1121" i="32"/>
  <c r="B1121" i="32" s="1"/>
  <c r="A1122" i="32"/>
  <c r="B1122" i="32" s="1"/>
  <c r="A1123" i="32"/>
  <c r="B1123" i="32" s="1"/>
  <c r="A1124" i="32"/>
  <c r="B1124" i="32" s="1"/>
  <c r="A1125" i="32"/>
  <c r="B1125" i="32" s="1"/>
  <c r="A1126" i="32"/>
  <c r="B1126" i="32" s="1"/>
  <c r="A1127" i="32"/>
  <c r="B1127" i="32" s="1"/>
  <c r="A1128" i="32"/>
  <c r="B1128" i="32" s="1"/>
  <c r="A1129" i="32"/>
  <c r="B1129" i="32" s="1"/>
  <c r="A1130" i="32"/>
  <c r="B1130" i="32" s="1"/>
  <c r="A1131" i="32"/>
  <c r="B1131" i="32" s="1"/>
  <c r="A1132" i="32"/>
  <c r="B1132" i="32" s="1"/>
  <c r="A1133" i="32"/>
  <c r="B1133" i="32" s="1"/>
  <c r="A1134" i="32"/>
  <c r="B1134" i="32" s="1"/>
  <c r="A1135" i="32"/>
  <c r="B1135" i="32" s="1"/>
  <c r="A1136" i="32"/>
  <c r="B1136" i="32" s="1"/>
  <c r="A1137" i="32"/>
  <c r="B1137" i="32" s="1"/>
  <c r="A1138" i="32"/>
  <c r="B1138" i="32" s="1"/>
  <c r="A1139" i="32"/>
  <c r="B1139" i="32" s="1"/>
  <c r="A1140" i="32"/>
  <c r="B1140" i="32" s="1"/>
  <c r="A1141" i="32"/>
  <c r="B1141" i="32" s="1"/>
  <c r="A1142" i="32"/>
  <c r="B1142" i="32" s="1"/>
  <c r="A1143" i="32"/>
  <c r="B1143" i="32" s="1"/>
  <c r="A1144" i="32"/>
  <c r="B1144" i="32" s="1"/>
  <c r="A1145" i="32"/>
  <c r="B1145" i="32" s="1"/>
  <c r="A1146" i="32"/>
  <c r="B1146" i="32" s="1"/>
  <c r="A1147" i="32"/>
  <c r="B1147" i="32" s="1"/>
  <c r="A1148" i="32"/>
  <c r="B1148" i="32" s="1"/>
  <c r="A1149" i="32"/>
  <c r="B1149" i="32" s="1"/>
  <c r="A1150" i="32"/>
  <c r="B1150" i="32" s="1"/>
  <c r="A1151" i="32"/>
  <c r="B1151" i="32" s="1"/>
  <c r="A1152" i="32"/>
  <c r="B1152" i="32" s="1"/>
  <c r="A1153" i="32"/>
  <c r="B1153" i="32" s="1"/>
  <c r="A1154" i="32"/>
  <c r="B1154" i="32" s="1"/>
  <c r="A1155" i="32"/>
  <c r="B1155" i="32" s="1"/>
  <c r="A1156" i="32"/>
  <c r="B1156" i="32" s="1"/>
  <c r="A1157" i="32"/>
  <c r="B1157" i="32" s="1"/>
  <c r="A1158" i="32"/>
  <c r="B1158" i="32" s="1"/>
  <c r="A1159" i="32"/>
  <c r="B1159" i="32" s="1"/>
  <c r="A1160" i="32"/>
  <c r="B1160" i="32" s="1"/>
  <c r="A1161" i="32"/>
  <c r="B1161" i="32" s="1"/>
  <c r="A1162" i="32"/>
  <c r="B1162" i="32" s="1"/>
  <c r="A1163" i="32"/>
  <c r="B1163" i="32" s="1"/>
  <c r="A1164" i="32"/>
  <c r="B1164" i="32" s="1"/>
  <c r="A1165" i="32"/>
  <c r="B1165" i="32" s="1"/>
  <c r="A1166" i="32"/>
  <c r="B1166" i="32" s="1"/>
  <c r="A1167" i="32"/>
  <c r="B1167" i="32" s="1"/>
  <c r="A1168" i="32"/>
  <c r="B1168" i="32" s="1"/>
  <c r="A1169" i="32"/>
  <c r="B1169" i="32" s="1"/>
  <c r="A1170" i="32"/>
  <c r="B1170" i="32" s="1"/>
  <c r="A1171" i="32"/>
  <c r="B1171" i="32" s="1"/>
  <c r="A1172" i="32"/>
  <c r="B1172" i="32" s="1"/>
  <c r="A1173" i="32"/>
  <c r="B1173" i="32" s="1"/>
  <c r="A1174" i="32"/>
  <c r="B1174" i="32" s="1"/>
  <c r="A1175" i="32"/>
  <c r="B1175" i="32" s="1"/>
  <c r="A1176" i="32"/>
  <c r="B1176" i="32" s="1"/>
  <c r="A1177" i="32"/>
  <c r="B1177" i="32" s="1"/>
  <c r="A1178" i="32"/>
  <c r="B1178" i="32" s="1"/>
  <c r="A1179" i="32"/>
  <c r="B1179" i="32" s="1"/>
  <c r="A1180" i="32"/>
  <c r="B1180" i="32" s="1"/>
  <c r="A1181" i="32"/>
  <c r="B1181" i="32" s="1"/>
  <c r="A1182" i="32"/>
  <c r="B1182" i="32" s="1"/>
  <c r="A1183" i="32"/>
  <c r="B1183" i="32" s="1"/>
  <c r="A1184" i="32"/>
  <c r="B1184" i="32" s="1"/>
  <c r="A1185" i="32"/>
  <c r="B1185" i="32" s="1"/>
  <c r="A1186" i="32"/>
  <c r="B1186" i="32" s="1"/>
  <c r="A1187" i="32"/>
  <c r="B1187" i="32" s="1"/>
  <c r="A1188" i="32"/>
  <c r="B1188" i="32" s="1"/>
  <c r="A1189" i="32"/>
  <c r="B1189" i="32" s="1"/>
  <c r="A1190" i="32"/>
  <c r="B1190" i="32" s="1"/>
  <c r="A1191" i="32"/>
  <c r="B1191" i="32" s="1"/>
  <c r="A1192" i="32"/>
  <c r="B1192" i="32" s="1"/>
  <c r="A1193" i="32"/>
  <c r="B1193" i="32" s="1"/>
  <c r="A1194" i="32"/>
  <c r="B1194" i="32" s="1"/>
  <c r="A1195" i="32"/>
  <c r="B1195" i="32" s="1"/>
  <c r="A1196" i="32"/>
  <c r="B1196" i="32" s="1"/>
  <c r="A1197" i="32"/>
  <c r="B1197" i="32" s="1"/>
  <c r="A1198" i="32"/>
  <c r="B1198" i="32" s="1"/>
  <c r="A1199" i="32"/>
  <c r="B1199" i="32" s="1"/>
  <c r="A1200" i="32"/>
  <c r="B1200" i="32" s="1"/>
  <c r="A1201" i="32"/>
  <c r="B1201" i="32" s="1"/>
  <c r="A1202" i="32"/>
  <c r="B1202" i="32" s="1"/>
  <c r="A1203" i="32"/>
  <c r="B1203" i="32" s="1"/>
  <c r="A1204" i="32"/>
  <c r="B1204" i="32" s="1"/>
  <c r="A1205" i="32"/>
  <c r="B1205" i="32" s="1"/>
  <c r="A1206" i="32"/>
  <c r="B1206" i="32" s="1"/>
  <c r="A1207" i="32"/>
  <c r="B1207" i="32" s="1"/>
  <c r="A1208" i="32"/>
  <c r="B1208" i="32" s="1"/>
  <c r="A1209" i="32"/>
  <c r="B1209" i="32" s="1"/>
  <c r="A1210" i="32"/>
  <c r="B1210" i="32" s="1"/>
  <c r="A1211" i="32"/>
  <c r="B1211" i="32" s="1"/>
  <c r="A1212" i="32"/>
  <c r="B1212" i="32" s="1"/>
  <c r="A1213" i="32"/>
  <c r="B1213" i="32" s="1"/>
  <c r="A1214" i="32"/>
  <c r="B1214" i="32" s="1"/>
  <c r="A1215" i="32"/>
  <c r="B1215" i="32" s="1"/>
  <c r="A1216" i="32"/>
  <c r="B1216" i="32" s="1"/>
  <c r="A1217" i="32"/>
  <c r="B1217" i="32" s="1"/>
  <c r="A1218" i="32"/>
  <c r="B1218" i="32" s="1"/>
  <c r="A1219" i="32"/>
  <c r="B1219" i="32" s="1"/>
  <c r="A1220" i="32"/>
  <c r="B1220" i="32" s="1"/>
  <c r="A1221" i="32"/>
  <c r="B1221" i="32" s="1"/>
  <c r="A1222" i="32"/>
  <c r="B1222" i="32" s="1"/>
  <c r="A1223" i="32"/>
  <c r="B1223" i="32" s="1"/>
  <c r="A1224" i="32"/>
  <c r="B1224" i="32" s="1"/>
  <c r="A1225" i="32"/>
  <c r="B1225" i="32" s="1"/>
  <c r="A1226" i="32"/>
  <c r="B1226" i="32" s="1"/>
  <c r="A1227" i="32"/>
  <c r="B1227" i="32" s="1"/>
  <c r="A1228" i="32"/>
  <c r="B1228" i="32" s="1"/>
  <c r="A1229" i="32"/>
  <c r="B1229" i="32" s="1"/>
  <c r="A1230" i="32"/>
  <c r="B1230" i="32" s="1"/>
  <c r="A1231" i="32"/>
  <c r="B1231" i="32" s="1"/>
  <c r="A1232" i="32"/>
  <c r="B1232" i="32" s="1"/>
  <c r="A1233" i="32"/>
  <c r="B1233" i="32" s="1"/>
  <c r="A1234" i="32"/>
  <c r="B1234" i="32" s="1"/>
  <c r="A1235" i="32"/>
  <c r="B1235" i="32" s="1"/>
  <c r="A1236" i="32"/>
  <c r="B1236" i="32" s="1"/>
  <c r="A1237" i="32"/>
  <c r="B1237" i="32" s="1"/>
  <c r="A1238" i="32"/>
  <c r="B1238" i="32" s="1"/>
  <c r="A1239" i="32"/>
  <c r="B1239" i="32" s="1"/>
  <c r="A1240" i="32"/>
  <c r="B1240" i="32" s="1"/>
  <c r="A1241" i="32"/>
  <c r="B1241" i="32" s="1"/>
  <c r="A1242" i="32"/>
  <c r="B1242" i="32" s="1"/>
  <c r="A1243" i="32"/>
  <c r="B1243" i="32" s="1"/>
  <c r="A1244" i="32"/>
  <c r="B1244" i="32" s="1"/>
  <c r="A1245" i="32"/>
  <c r="B1245" i="32" s="1"/>
  <c r="A1246" i="32"/>
  <c r="B1246" i="32" s="1"/>
  <c r="A1247" i="32"/>
  <c r="B1247" i="32" s="1"/>
  <c r="A1248" i="32"/>
  <c r="B1248" i="32" s="1"/>
  <c r="A1249" i="32"/>
  <c r="B1249" i="32" s="1"/>
  <c r="A1250" i="32"/>
  <c r="B1250" i="32" s="1"/>
  <c r="A1251" i="32"/>
  <c r="B1251" i="32" s="1"/>
  <c r="A1252" i="32"/>
  <c r="B1252" i="32" s="1"/>
  <c r="A1253" i="32"/>
  <c r="B1253" i="32" s="1"/>
  <c r="A1254" i="32"/>
  <c r="B1254" i="32" s="1"/>
  <c r="A1255" i="32"/>
  <c r="B1255" i="32" s="1"/>
  <c r="A1256" i="32"/>
  <c r="B1256" i="32" s="1"/>
  <c r="A1257" i="32"/>
  <c r="B1257" i="32" s="1"/>
  <c r="A1258" i="32"/>
  <c r="B1258" i="32" s="1"/>
  <c r="A1259" i="32"/>
  <c r="B1259" i="32" s="1"/>
  <c r="A1260" i="32"/>
  <c r="B1260" i="32" s="1"/>
  <c r="A1261" i="32"/>
  <c r="B1261" i="32" s="1"/>
  <c r="A1262" i="32"/>
  <c r="B1262" i="32" s="1"/>
  <c r="A1263" i="32"/>
  <c r="B1263" i="32" s="1"/>
  <c r="A1264" i="32"/>
  <c r="B1264" i="32" s="1"/>
  <c r="A1265" i="32"/>
  <c r="B1265" i="32" s="1"/>
  <c r="A1266" i="32"/>
  <c r="B1266" i="32" s="1"/>
  <c r="A1267" i="32"/>
  <c r="B1267" i="32" s="1"/>
  <c r="A1268" i="32"/>
  <c r="B1268" i="32" s="1"/>
  <c r="A1269" i="32"/>
  <c r="B1269" i="32" s="1"/>
  <c r="A1270" i="32"/>
  <c r="B1270" i="32" s="1"/>
  <c r="A1271" i="32"/>
  <c r="B1271" i="32" s="1"/>
  <c r="A1272" i="32"/>
  <c r="B1272" i="32" s="1"/>
  <c r="A1273" i="32"/>
  <c r="B1273" i="32" s="1"/>
  <c r="A1274" i="32"/>
  <c r="B1274" i="32" s="1"/>
  <c r="A1275" i="32"/>
  <c r="B1275" i="32" s="1"/>
  <c r="A1276" i="32"/>
  <c r="B1276" i="32" s="1"/>
  <c r="A1277" i="32"/>
  <c r="B1277" i="32" s="1"/>
  <c r="A1278" i="32"/>
  <c r="B1278" i="32" s="1"/>
  <c r="A1279" i="32"/>
  <c r="B1279" i="32" s="1"/>
  <c r="A1280" i="32"/>
  <c r="B1280" i="32" s="1"/>
  <c r="A1281" i="32"/>
  <c r="B1281" i="32" s="1"/>
  <c r="A1282" i="32"/>
  <c r="B1282" i="32" s="1"/>
  <c r="A1283" i="32"/>
  <c r="B1283" i="32" s="1"/>
  <c r="A1284" i="32"/>
  <c r="B1284" i="32" s="1"/>
  <c r="A1285" i="32"/>
  <c r="B1285" i="32" s="1"/>
  <c r="A1286" i="32"/>
  <c r="B1286" i="32" s="1"/>
  <c r="A1287" i="32"/>
  <c r="B1287" i="32" s="1"/>
  <c r="A1288" i="32"/>
  <c r="B1288" i="32" s="1"/>
  <c r="A1289" i="32"/>
  <c r="B1289" i="32" s="1"/>
  <c r="A1290" i="32"/>
  <c r="B1290" i="32" s="1"/>
  <c r="A1291" i="32"/>
  <c r="B1291" i="32" s="1"/>
  <c r="A1292" i="32"/>
  <c r="B1292" i="32" s="1"/>
  <c r="A1293" i="32"/>
  <c r="B1293" i="32" s="1"/>
  <c r="A1294" i="32"/>
  <c r="B1294" i="32" s="1"/>
  <c r="A1295" i="32"/>
  <c r="B1295" i="32" s="1"/>
  <c r="A1296" i="32"/>
  <c r="B1296" i="32" s="1"/>
  <c r="A1297" i="32"/>
  <c r="B1297" i="32" s="1"/>
  <c r="A1298" i="32"/>
  <c r="B1298" i="32" s="1"/>
  <c r="A1299" i="32"/>
  <c r="B1299" i="32" s="1"/>
  <c r="A1300" i="32"/>
  <c r="B1300" i="32" s="1"/>
  <c r="A1301" i="32"/>
  <c r="B1301" i="32" s="1"/>
  <c r="A1302" i="32"/>
  <c r="B1302" i="32" s="1"/>
  <c r="A1303" i="32"/>
  <c r="B1303" i="32" s="1"/>
  <c r="A1304" i="32"/>
  <c r="B1304" i="32" s="1"/>
  <c r="A1305" i="32"/>
  <c r="B1305" i="32" s="1"/>
  <c r="A1306" i="32"/>
  <c r="B1306" i="32" s="1"/>
  <c r="A1307" i="32"/>
  <c r="B1307" i="32" s="1"/>
  <c r="A1308" i="32"/>
  <c r="B1308" i="32" s="1"/>
  <c r="A1309" i="32"/>
  <c r="B1309" i="32" s="1"/>
  <c r="A1310" i="32"/>
  <c r="B1310" i="32" s="1"/>
  <c r="A1311" i="32"/>
  <c r="B1311" i="32" s="1"/>
  <c r="A1312" i="32"/>
  <c r="B1312" i="32" s="1"/>
  <c r="A1313" i="32"/>
  <c r="B1313" i="32" s="1"/>
  <c r="A1314" i="32"/>
  <c r="B1314" i="32" s="1"/>
  <c r="A1315" i="32"/>
  <c r="B1315" i="32" s="1"/>
  <c r="A1316" i="32"/>
  <c r="B1316" i="32" s="1"/>
  <c r="A1317" i="32"/>
  <c r="B1317" i="32" s="1"/>
  <c r="A1318" i="32"/>
  <c r="B1318" i="32" s="1"/>
  <c r="A1319" i="32"/>
  <c r="B1319" i="32" s="1"/>
  <c r="A1320" i="32"/>
  <c r="B1320" i="32" s="1"/>
  <c r="A1321" i="32"/>
  <c r="B1321" i="32" s="1"/>
  <c r="A1322" i="32"/>
  <c r="B1322" i="32" s="1"/>
  <c r="A1323" i="32"/>
  <c r="B1323" i="32" s="1"/>
  <c r="A1324" i="32"/>
  <c r="B1324" i="32" s="1"/>
  <c r="A1325" i="32"/>
  <c r="B1325" i="32" s="1"/>
  <c r="A1326" i="32"/>
  <c r="B1326" i="32" s="1"/>
  <c r="A1327" i="32"/>
  <c r="B1327" i="32" s="1"/>
  <c r="A1328" i="32"/>
  <c r="B1328" i="32" s="1"/>
  <c r="A1329" i="32"/>
  <c r="B1329" i="32" s="1"/>
  <c r="A1330" i="32"/>
  <c r="B1330" i="32" s="1"/>
  <c r="A1331" i="32"/>
  <c r="B1331" i="32" s="1"/>
  <c r="A1332" i="32"/>
  <c r="B1332" i="32" s="1"/>
  <c r="A1333" i="32"/>
  <c r="B1333" i="32" s="1"/>
  <c r="A1334" i="32"/>
  <c r="B1334" i="32" s="1"/>
  <c r="A1335" i="32"/>
  <c r="B1335" i="32" s="1"/>
  <c r="A1336" i="32"/>
  <c r="B1336" i="32" s="1"/>
  <c r="A1337" i="32"/>
  <c r="B1337" i="32" s="1"/>
  <c r="A1338" i="32"/>
  <c r="B1338" i="32" s="1"/>
  <c r="A1339" i="32"/>
  <c r="B1339" i="32" s="1"/>
  <c r="A1340" i="32"/>
  <c r="B1340" i="32" s="1"/>
  <c r="A1341" i="32"/>
  <c r="B1341" i="32" s="1"/>
  <c r="A1342" i="32"/>
  <c r="B1342" i="32" s="1"/>
  <c r="A1343" i="32"/>
  <c r="B1343" i="32" s="1"/>
  <c r="A1344" i="32"/>
  <c r="B1344" i="32" s="1"/>
  <c r="A1345" i="32"/>
  <c r="B1345" i="32" s="1"/>
  <c r="A1346" i="32"/>
  <c r="B1346" i="32" s="1"/>
  <c r="A1347" i="32"/>
  <c r="B1347" i="32" s="1"/>
  <c r="A1348" i="32"/>
  <c r="B1348" i="32" s="1"/>
  <c r="A1349" i="32"/>
  <c r="B1349" i="32" s="1"/>
  <c r="A1350" i="32"/>
  <c r="B1350" i="32" s="1"/>
  <c r="A1351" i="32"/>
  <c r="B1351" i="32" s="1"/>
  <c r="A1352" i="32"/>
  <c r="B1352" i="32" s="1"/>
  <c r="A1353" i="32"/>
  <c r="B1353" i="32" s="1"/>
  <c r="A1354" i="32"/>
  <c r="B1354" i="32" s="1"/>
  <c r="A1355" i="32"/>
  <c r="B1355" i="32" s="1"/>
  <c r="A1356" i="32"/>
  <c r="B1356" i="32" s="1"/>
  <c r="A1357" i="32"/>
  <c r="B1357" i="32" s="1"/>
  <c r="A1358" i="32"/>
  <c r="B1358" i="32" s="1"/>
  <c r="A1359" i="32"/>
  <c r="B1359" i="32" s="1"/>
  <c r="A1360" i="32"/>
  <c r="B1360" i="32" s="1"/>
  <c r="A1361" i="32"/>
  <c r="B1361" i="32" s="1"/>
  <c r="A1362" i="32"/>
  <c r="B1362" i="32" s="1"/>
  <c r="A1363" i="32"/>
  <c r="B1363" i="32" s="1"/>
  <c r="A1364" i="32"/>
  <c r="B1364" i="32" s="1"/>
  <c r="A1365" i="32"/>
  <c r="B1365" i="32" s="1"/>
  <c r="A1366" i="32"/>
  <c r="B1366" i="32" s="1"/>
  <c r="A1367" i="32"/>
  <c r="B1367" i="32" s="1"/>
  <c r="A1368" i="32"/>
  <c r="B1368" i="32" s="1"/>
  <c r="A1369" i="32"/>
  <c r="B1369" i="32" s="1"/>
  <c r="A1370" i="32"/>
  <c r="B1370" i="32" s="1"/>
  <c r="A1371" i="32"/>
  <c r="B1371" i="32" s="1"/>
  <c r="A1372" i="32"/>
  <c r="B1372" i="32" s="1"/>
  <c r="A1373" i="32"/>
  <c r="B1373" i="32" s="1"/>
  <c r="A1374" i="32"/>
  <c r="B1374" i="32" s="1"/>
  <c r="A1375" i="32"/>
  <c r="B1375" i="32" s="1"/>
  <c r="A1376" i="32"/>
  <c r="B1376" i="32" s="1"/>
  <c r="A1377" i="32"/>
  <c r="B1377" i="32" s="1"/>
  <c r="A1378" i="32"/>
  <c r="B1378" i="32" s="1"/>
  <c r="A1379" i="32"/>
  <c r="B1379" i="32" s="1"/>
  <c r="A1380" i="32"/>
  <c r="B1380" i="32" s="1"/>
  <c r="A1381" i="32"/>
  <c r="B1381" i="32" s="1"/>
  <c r="A1382" i="32"/>
  <c r="B1382" i="32" s="1"/>
  <c r="A1383" i="32"/>
  <c r="B1383" i="32" s="1"/>
  <c r="A1384" i="32"/>
  <c r="B1384" i="32" s="1"/>
  <c r="A1385" i="32"/>
  <c r="B1385" i="32" s="1"/>
  <c r="A1386" i="32"/>
  <c r="B1386" i="32" s="1"/>
  <c r="A1387" i="32"/>
  <c r="B1387" i="32" s="1"/>
  <c r="A1388" i="32"/>
  <c r="B1388" i="32" s="1"/>
  <c r="A1389" i="32"/>
  <c r="B1389" i="32" s="1"/>
  <c r="A1390" i="32"/>
  <c r="B1390" i="32" s="1"/>
  <c r="A1391" i="32"/>
  <c r="B1391" i="32" s="1"/>
  <c r="A1392" i="32"/>
  <c r="B1392" i="32" s="1"/>
  <c r="A1393" i="32"/>
  <c r="B1393" i="32" s="1"/>
  <c r="A1394" i="32"/>
  <c r="B1394" i="32" s="1"/>
  <c r="A1395" i="32"/>
  <c r="B1395" i="32" s="1"/>
  <c r="A1396" i="32"/>
  <c r="B1396" i="32" s="1"/>
  <c r="A1397" i="32"/>
  <c r="B1397" i="32" s="1"/>
  <c r="A1398" i="32"/>
  <c r="B1398" i="32" s="1"/>
  <c r="A1399" i="32"/>
  <c r="B1399" i="32" s="1"/>
  <c r="A1400" i="32"/>
  <c r="B1400" i="32" s="1"/>
  <c r="A1401" i="32"/>
  <c r="B1401" i="32" s="1"/>
  <c r="A1402" i="32"/>
  <c r="B1402" i="32" s="1"/>
  <c r="A1403" i="32"/>
  <c r="B1403" i="32" s="1"/>
  <c r="A1404" i="32"/>
  <c r="B1404" i="32" s="1"/>
  <c r="A1405" i="32"/>
  <c r="B1405" i="32" s="1"/>
  <c r="A1406" i="32"/>
  <c r="B1406" i="32" s="1"/>
  <c r="A1407" i="32"/>
  <c r="B1407" i="32" s="1"/>
  <c r="A1408" i="32"/>
  <c r="B1408" i="32" s="1"/>
  <c r="A1409" i="32"/>
  <c r="B1409" i="32" s="1"/>
  <c r="A1410" i="32"/>
  <c r="B1410" i="32" s="1"/>
  <c r="A1411" i="32"/>
  <c r="B1411" i="32" s="1"/>
  <c r="A1412" i="32"/>
  <c r="B1412" i="32" s="1"/>
  <c r="A1413" i="32"/>
  <c r="B1413" i="32" s="1"/>
  <c r="A1414" i="32"/>
  <c r="B1414" i="32" s="1"/>
  <c r="A1415" i="32"/>
  <c r="B1415" i="32" s="1"/>
  <c r="A1416" i="32"/>
  <c r="B1416" i="32" s="1"/>
  <c r="A1417" i="32"/>
  <c r="B1417" i="32" s="1"/>
  <c r="A1418" i="32"/>
  <c r="B1418" i="32" s="1"/>
  <c r="A1419" i="32"/>
  <c r="B1419" i="32" s="1"/>
  <c r="A1420" i="32"/>
  <c r="B1420" i="32" s="1"/>
  <c r="A1421" i="32"/>
  <c r="B1421" i="32" s="1"/>
  <c r="A1422" i="32"/>
  <c r="B1422" i="32" s="1"/>
  <c r="A1423" i="32"/>
  <c r="B1423" i="32" s="1"/>
  <c r="A1424" i="32"/>
  <c r="B1424" i="32" s="1"/>
  <c r="A1425" i="32"/>
  <c r="B1425" i="32" s="1"/>
  <c r="A1426" i="32"/>
  <c r="B1426" i="32" s="1"/>
  <c r="A1427" i="32"/>
  <c r="B1427" i="32" s="1"/>
  <c r="A1428" i="32"/>
  <c r="B1428" i="32" s="1"/>
  <c r="A1429" i="32"/>
  <c r="B1429" i="32" s="1"/>
  <c r="A1430" i="32"/>
  <c r="B1430" i="32" s="1"/>
  <c r="A1431" i="32"/>
  <c r="B1431" i="32" s="1"/>
  <c r="A1432" i="32"/>
  <c r="B1432" i="32" s="1"/>
  <c r="A1433" i="32"/>
  <c r="B1433" i="32" s="1"/>
  <c r="A1434" i="32"/>
  <c r="B1434" i="32" s="1"/>
  <c r="A1435" i="32"/>
  <c r="B1435" i="32" s="1"/>
  <c r="A1436" i="32"/>
  <c r="B1436" i="32" s="1"/>
  <c r="A1437" i="32"/>
  <c r="B1437" i="32" s="1"/>
  <c r="A1438" i="32"/>
  <c r="B1438" i="32" s="1"/>
  <c r="A1439" i="32"/>
  <c r="B1439" i="32" s="1"/>
  <c r="A1440" i="32"/>
  <c r="B1440" i="32" s="1"/>
  <c r="A1441" i="32"/>
  <c r="B1441" i="32" s="1"/>
  <c r="A1442" i="32"/>
  <c r="B1442" i="32" s="1"/>
  <c r="A1443" i="32"/>
  <c r="B1443" i="32" s="1"/>
  <c r="A1444" i="32"/>
  <c r="B1444" i="32" s="1"/>
  <c r="A1445" i="32"/>
  <c r="B1445" i="32" s="1"/>
  <c r="A1446" i="32"/>
  <c r="B1446" i="32" s="1"/>
  <c r="A1447" i="32"/>
  <c r="B1447" i="32" s="1"/>
  <c r="A1448" i="32"/>
  <c r="B1448" i="32" s="1"/>
  <c r="A1449" i="32"/>
  <c r="B1449" i="32" s="1"/>
  <c r="A1450" i="32"/>
  <c r="B1450" i="32" s="1"/>
  <c r="A1451" i="32"/>
  <c r="B1451" i="32" s="1"/>
  <c r="A1452" i="32"/>
  <c r="B1452" i="32" s="1"/>
  <c r="A1453" i="32"/>
  <c r="B1453" i="32" s="1"/>
  <c r="A1454" i="32"/>
  <c r="B1454" i="32" s="1"/>
  <c r="A1455" i="32"/>
  <c r="B1455" i="32" s="1"/>
  <c r="A1456" i="32"/>
  <c r="B1456" i="32" s="1"/>
  <c r="A1457" i="32"/>
  <c r="B1457" i="32" s="1"/>
  <c r="A1458" i="32"/>
  <c r="B1458" i="32" s="1"/>
  <c r="A1459" i="32"/>
  <c r="B1459" i="32" s="1"/>
  <c r="A1460" i="32"/>
  <c r="B1460" i="32" s="1"/>
  <c r="A1461" i="32"/>
  <c r="B1461" i="32" s="1"/>
  <c r="A1462" i="32"/>
  <c r="B1462" i="32" s="1"/>
  <c r="A1463" i="32"/>
  <c r="B1463" i="32" s="1"/>
  <c r="A1464" i="32"/>
  <c r="B1464" i="32" s="1"/>
  <c r="A1465" i="32"/>
  <c r="B1465" i="32" s="1"/>
  <c r="A1466" i="32"/>
  <c r="B1466" i="32" s="1"/>
  <c r="A1467" i="32"/>
  <c r="B1467" i="32" s="1"/>
  <c r="A1468" i="32"/>
  <c r="B1468" i="32" s="1"/>
  <c r="A1469" i="32"/>
  <c r="B1469" i="32" s="1"/>
  <c r="A1470" i="32"/>
  <c r="B1470" i="32" s="1"/>
  <c r="A1471" i="32"/>
  <c r="B1471" i="32" s="1"/>
  <c r="A1472" i="32"/>
  <c r="B1472" i="32" s="1"/>
  <c r="A1473" i="32"/>
  <c r="B1473" i="32" s="1"/>
  <c r="A1474" i="32"/>
  <c r="B1474" i="32" s="1"/>
  <c r="A1475" i="32"/>
  <c r="B1475" i="32" s="1"/>
  <c r="A1476" i="32"/>
  <c r="B1476" i="32" s="1"/>
  <c r="A1477" i="32"/>
  <c r="B1477" i="32" s="1"/>
  <c r="A1478" i="32"/>
  <c r="B1478" i="32" s="1"/>
  <c r="A1479" i="32"/>
  <c r="B1479" i="32" s="1"/>
  <c r="A1480" i="32"/>
  <c r="B1480" i="32" s="1"/>
  <c r="A1481" i="32"/>
  <c r="B1481" i="32" s="1"/>
  <c r="A1482" i="32"/>
  <c r="B1482" i="32" s="1"/>
  <c r="A1483" i="32"/>
  <c r="B1483" i="32" s="1"/>
  <c r="A1484" i="32"/>
  <c r="B1484" i="32" s="1"/>
  <c r="A1485" i="32"/>
  <c r="B1485" i="32" s="1"/>
  <c r="A1486" i="32"/>
  <c r="B1486" i="32" s="1"/>
  <c r="A1487" i="32"/>
  <c r="B1487" i="32" s="1"/>
  <c r="A1488" i="32"/>
  <c r="B1488" i="32" s="1"/>
  <c r="A1489" i="32"/>
  <c r="B1489" i="32" s="1"/>
  <c r="A1490" i="32"/>
  <c r="B1490" i="32" s="1"/>
  <c r="A1491" i="32"/>
  <c r="B1491" i="32" s="1"/>
  <c r="A1492" i="32"/>
  <c r="B1492" i="32" s="1"/>
  <c r="A1493" i="32"/>
  <c r="B1493" i="32" s="1"/>
  <c r="A1494" i="32"/>
  <c r="B1494" i="32" s="1"/>
  <c r="A1495" i="32"/>
  <c r="B1495" i="32" s="1"/>
  <c r="A1496" i="32"/>
  <c r="B1496" i="32" s="1"/>
  <c r="A1497" i="32"/>
  <c r="B1497" i="32" s="1"/>
  <c r="A1498" i="32"/>
  <c r="B1498" i="32" s="1"/>
  <c r="A1499" i="32"/>
  <c r="B1499" i="32" s="1"/>
  <c r="A1500" i="32"/>
  <c r="B1500" i="32" s="1"/>
  <c r="A1501" i="32"/>
  <c r="B1501" i="32" s="1"/>
  <c r="A1502" i="32"/>
  <c r="B1502" i="32" s="1"/>
  <c r="A1503" i="32"/>
  <c r="B1503" i="32" s="1"/>
  <c r="A1504" i="32"/>
  <c r="B1504" i="32" s="1"/>
  <c r="A1505" i="32"/>
  <c r="B1505" i="32" s="1"/>
  <c r="A1506" i="32"/>
  <c r="B1506" i="32" s="1"/>
  <c r="A1507" i="32"/>
  <c r="B1507" i="32" s="1"/>
  <c r="A1508" i="32"/>
  <c r="B1508" i="32" s="1"/>
  <c r="A1509" i="32"/>
  <c r="B1509" i="32" s="1"/>
  <c r="A1510" i="32"/>
  <c r="B1510" i="32" s="1"/>
  <c r="A1511" i="32"/>
  <c r="B1511" i="32" s="1"/>
  <c r="A1512" i="32"/>
  <c r="B1512" i="32" s="1"/>
  <c r="A1513" i="32"/>
  <c r="B1513" i="32" s="1"/>
  <c r="A1514" i="32"/>
  <c r="B1514" i="32" s="1"/>
  <c r="A1515" i="32"/>
  <c r="B1515" i="32" s="1"/>
  <c r="A1516" i="32"/>
  <c r="B1516" i="32" s="1"/>
  <c r="A1517" i="32"/>
  <c r="B1517" i="32" s="1"/>
  <c r="A1518" i="32"/>
  <c r="B1518" i="32" s="1"/>
  <c r="A1519" i="32"/>
  <c r="B1519" i="32" s="1"/>
  <c r="A1520" i="32"/>
  <c r="B1520" i="32" s="1"/>
  <c r="A1521" i="32"/>
  <c r="B1521" i="32" s="1"/>
  <c r="A1522" i="32"/>
  <c r="B1522" i="32" s="1"/>
  <c r="A1523" i="32"/>
  <c r="B1523" i="32" s="1"/>
  <c r="A1524" i="32"/>
  <c r="B1524" i="32" s="1"/>
  <c r="A1525" i="32"/>
  <c r="B1525" i="32" s="1"/>
  <c r="A1526" i="32"/>
  <c r="B1526" i="32" s="1"/>
  <c r="A1527" i="32"/>
  <c r="B1527" i="32" s="1"/>
  <c r="A1528" i="32"/>
  <c r="B1528" i="32" s="1"/>
  <c r="A1529" i="32"/>
  <c r="B1529" i="32" s="1"/>
  <c r="A1530" i="32"/>
  <c r="B1530" i="32" s="1"/>
  <c r="A1531" i="32"/>
  <c r="B1531" i="32" s="1"/>
  <c r="A1532" i="32"/>
  <c r="B1532" i="32" s="1"/>
  <c r="A1533" i="32"/>
  <c r="B1533" i="32" s="1"/>
  <c r="A1534" i="32"/>
  <c r="B1534" i="32" s="1"/>
  <c r="A1535" i="32"/>
  <c r="B1535" i="32" s="1"/>
  <c r="A1536" i="32"/>
  <c r="B1536" i="32" s="1"/>
  <c r="A1537" i="32"/>
  <c r="B1537" i="32" s="1"/>
  <c r="A1538" i="32"/>
  <c r="B1538" i="32" s="1"/>
  <c r="A1539" i="32"/>
  <c r="B1539" i="32" s="1"/>
  <c r="A1540" i="32"/>
  <c r="B1540" i="32" s="1"/>
  <c r="A1541" i="32"/>
  <c r="B1541" i="32" s="1"/>
  <c r="A1542" i="32"/>
  <c r="B1542" i="32" s="1"/>
  <c r="A1543" i="32"/>
  <c r="B1543" i="32" s="1"/>
  <c r="A1544" i="32"/>
  <c r="B1544" i="32" s="1"/>
  <c r="A1545" i="32"/>
  <c r="B1545" i="32" s="1"/>
  <c r="A1546" i="32"/>
  <c r="B1546" i="32" s="1"/>
  <c r="A1547" i="32"/>
  <c r="B1547" i="32" s="1"/>
  <c r="A1548" i="32"/>
  <c r="B1548" i="32" s="1"/>
  <c r="A1549" i="32"/>
  <c r="B1549" i="32" s="1"/>
  <c r="A1550" i="32"/>
  <c r="B1550" i="32" s="1"/>
  <c r="A1551" i="32"/>
  <c r="B1551" i="32" s="1"/>
  <c r="A1552" i="32"/>
  <c r="B1552" i="32" s="1"/>
  <c r="A1553" i="32"/>
  <c r="B1553" i="32" s="1"/>
  <c r="A1554" i="32"/>
  <c r="B1554" i="32" s="1"/>
  <c r="A1555" i="32"/>
  <c r="B1555" i="32" s="1"/>
  <c r="A1556" i="32"/>
  <c r="B1556" i="32" s="1"/>
  <c r="A1557" i="32"/>
  <c r="B1557" i="32" s="1"/>
  <c r="A1558" i="32"/>
  <c r="B1558" i="32" s="1"/>
  <c r="A1559" i="32"/>
  <c r="B1559" i="32" s="1"/>
  <c r="A1560" i="32"/>
  <c r="B1560" i="32" s="1"/>
  <c r="A1561" i="32"/>
  <c r="B1561" i="32" s="1"/>
  <c r="A1562" i="32"/>
  <c r="B1562" i="32" s="1"/>
  <c r="A1563" i="32"/>
  <c r="B1563" i="32" s="1"/>
  <c r="A1564" i="32"/>
  <c r="B1564" i="32" s="1"/>
  <c r="A1565" i="32"/>
  <c r="B1565" i="32" s="1"/>
  <c r="A1566" i="32"/>
  <c r="B1566" i="32" s="1"/>
  <c r="A1567" i="32"/>
  <c r="B1567" i="32" s="1"/>
  <c r="A1568" i="32"/>
  <c r="B1568" i="32" s="1"/>
  <c r="A1569" i="32"/>
  <c r="B1569" i="32" s="1"/>
  <c r="A1570" i="32"/>
  <c r="B1570" i="32" s="1"/>
  <c r="A1571" i="32"/>
  <c r="B1571" i="32" s="1"/>
  <c r="A1572" i="32"/>
  <c r="B1572" i="32" s="1"/>
  <c r="A1573" i="32"/>
  <c r="B1573" i="32" s="1"/>
  <c r="A1574" i="32"/>
  <c r="B1574" i="32" s="1"/>
  <c r="A1575" i="32"/>
  <c r="B1575" i="32" s="1"/>
  <c r="A1576" i="32"/>
  <c r="B1576" i="32" s="1"/>
  <c r="A1577" i="32"/>
  <c r="B1577" i="32" s="1"/>
  <c r="A1578" i="32"/>
  <c r="B1578" i="32" s="1"/>
  <c r="A1579" i="32"/>
  <c r="B1579" i="32" s="1"/>
  <c r="A1580" i="32"/>
  <c r="B1580" i="32" s="1"/>
  <c r="A1581" i="32"/>
  <c r="B1581" i="32" s="1"/>
  <c r="A1582" i="32"/>
  <c r="B1582" i="32" s="1"/>
  <c r="A1583" i="32"/>
  <c r="B1583" i="32" s="1"/>
  <c r="A1584" i="32"/>
  <c r="B1584" i="32" s="1"/>
  <c r="A1585" i="32"/>
  <c r="B1585" i="32" s="1"/>
  <c r="A1586" i="32"/>
  <c r="B1586" i="32" s="1"/>
  <c r="A1587" i="32"/>
  <c r="B1587" i="32" s="1"/>
  <c r="A1588" i="32"/>
  <c r="B1588" i="32" s="1"/>
  <c r="A1589" i="32"/>
  <c r="B1589" i="32" s="1"/>
  <c r="A1590" i="32"/>
  <c r="B1590" i="32" s="1"/>
  <c r="A1591" i="32"/>
  <c r="B1591" i="32" s="1"/>
  <c r="A1592" i="32"/>
  <c r="B1592" i="32" s="1"/>
  <c r="A1593" i="32"/>
  <c r="B1593" i="32" s="1"/>
  <c r="A1594" i="32"/>
  <c r="B1594" i="32" s="1"/>
  <c r="A1595" i="32"/>
  <c r="B1595" i="32" s="1"/>
  <c r="A1596" i="32"/>
  <c r="B1596" i="32" s="1"/>
  <c r="A1597" i="32"/>
  <c r="B1597" i="32" s="1"/>
  <c r="A1598" i="32"/>
  <c r="B1598" i="32" s="1"/>
  <c r="A1599" i="32"/>
  <c r="B1599" i="32" s="1"/>
  <c r="A1600" i="32"/>
  <c r="B1600" i="32" s="1"/>
  <c r="A1601" i="32"/>
  <c r="B1601" i="32" s="1"/>
  <c r="A1602" i="32"/>
  <c r="B1602" i="32" s="1"/>
  <c r="A1603" i="32"/>
  <c r="B1603" i="32" s="1"/>
  <c r="A1604" i="32"/>
  <c r="B1604" i="32" s="1"/>
  <c r="A1605" i="32"/>
  <c r="B1605" i="32" s="1"/>
  <c r="A1606" i="32"/>
  <c r="B1606" i="32" s="1"/>
  <c r="A1607" i="32"/>
  <c r="B1607" i="32" s="1"/>
  <c r="A1608" i="32"/>
  <c r="B1608" i="32" s="1"/>
  <c r="A1609" i="32"/>
  <c r="B1609" i="32" s="1"/>
  <c r="A1610" i="32"/>
  <c r="B1610" i="32" s="1"/>
  <c r="A1611" i="32"/>
  <c r="B1611" i="32" s="1"/>
  <c r="A1612" i="32"/>
  <c r="B1612" i="32" s="1"/>
  <c r="A1613" i="32"/>
  <c r="B1613" i="32" s="1"/>
  <c r="A1614" i="32"/>
  <c r="B1614" i="32" s="1"/>
  <c r="A1615" i="32"/>
  <c r="B1615" i="32" s="1"/>
  <c r="A1616" i="32"/>
  <c r="B1616" i="32" s="1"/>
  <c r="A1617" i="32"/>
  <c r="B1617" i="32" s="1"/>
  <c r="A1618" i="32"/>
  <c r="B1618" i="32" s="1"/>
  <c r="A1619" i="32"/>
  <c r="B1619" i="32" s="1"/>
  <c r="A1620" i="32"/>
  <c r="B1620" i="32" s="1"/>
  <c r="A1621" i="32"/>
  <c r="B1621" i="32" s="1"/>
  <c r="A1622" i="32"/>
  <c r="B1622" i="32" s="1"/>
  <c r="A1623" i="32"/>
  <c r="B1623" i="32" s="1"/>
  <c r="A1624" i="32"/>
  <c r="B1624" i="32" s="1"/>
  <c r="A1625" i="32"/>
  <c r="B1625" i="32" s="1"/>
  <c r="A1626" i="32"/>
  <c r="B1626" i="32" s="1"/>
  <c r="A1627" i="32"/>
  <c r="B1627" i="32" s="1"/>
  <c r="A1628" i="32"/>
  <c r="B1628" i="32" s="1"/>
  <c r="A1629" i="32"/>
  <c r="B1629" i="32" s="1"/>
  <c r="A1630" i="32"/>
  <c r="B1630" i="32" s="1"/>
  <c r="A1631" i="32"/>
  <c r="B1631" i="32" s="1"/>
  <c r="A1632" i="32"/>
  <c r="B1632" i="32" s="1"/>
  <c r="A1633" i="32"/>
  <c r="B1633" i="32" s="1"/>
  <c r="A1634" i="32"/>
  <c r="B1634" i="32" s="1"/>
  <c r="A1635" i="32"/>
  <c r="B1635" i="32" s="1"/>
  <c r="A1636" i="32"/>
  <c r="B1636" i="32" s="1"/>
  <c r="A1637" i="32"/>
  <c r="B1637" i="32" s="1"/>
  <c r="A1638" i="32"/>
  <c r="B1638" i="32" s="1"/>
  <c r="A1639" i="32"/>
  <c r="B1639" i="32" s="1"/>
  <c r="A1640" i="32"/>
  <c r="B1640" i="32" s="1"/>
  <c r="A1641" i="32"/>
  <c r="B1641" i="32" s="1"/>
  <c r="A1642" i="32"/>
  <c r="B1642" i="32" s="1"/>
  <c r="A1643" i="32"/>
  <c r="B1643" i="32" s="1"/>
  <c r="A1644" i="32"/>
  <c r="B1644" i="32" s="1"/>
  <c r="A1645" i="32"/>
  <c r="B1645" i="32" s="1"/>
  <c r="A1646" i="32"/>
  <c r="B1646" i="32" s="1"/>
  <c r="A1647" i="32"/>
  <c r="B1647" i="32" s="1"/>
  <c r="A1648" i="32"/>
  <c r="B1648" i="32" s="1"/>
  <c r="A1649" i="32"/>
  <c r="B1649" i="32" s="1"/>
  <c r="A1650" i="32"/>
  <c r="B1650" i="32" s="1"/>
  <c r="A1651" i="32"/>
  <c r="B1651" i="32" s="1"/>
  <c r="A1652" i="32"/>
  <c r="B1652" i="32" s="1"/>
  <c r="A1653" i="32"/>
  <c r="B1653" i="32" s="1"/>
  <c r="A1654" i="32"/>
  <c r="B1654" i="32" s="1"/>
  <c r="A1655" i="32"/>
  <c r="B1655" i="32" s="1"/>
  <c r="A1656" i="32"/>
  <c r="B1656" i="32" s="1"/>
  <c r="A1657" i="32"/>
  <c r="B1657" i="32" s="1"/>
  <c r="A1658" i="32"/>
  <c r="B1658" i="32" s="1"/>
  <c r="A1659" i="32"/>
  <c r="B1659" i="32" s="1"/>
  <c r="A1660" i="32"/>
  <c r="B1660" i="32" s="1"/>
  <c r="A1661" i="32"/>
  <c r="B1661" i="32" s="1"/>
  <c r="A1662" i="32"/>
  <c r="B1662" i="32" s="1"/>
  <c r="A1663" i="32"/>
  <c r="B1663" i="32" s="1"/>
  <c r="A1664" i="32"/>
  <c r="B1664" i="32" s="1"/>
  <c r="A1665" i="32"/>
  <c r="B1665" i="32" s="1"/>
  <c r="A1666" i="32"/>
  <c r="B1666" i="32" s="1"/>
  <c r="A1667" i="32"/>
  <c r="B1667" i="32" s="1"/>
  <c r="A1668" i="32"/>
  <c r="B1668" i="32" s="1"/>
  <c r="A1669" i="32"/>
  <c r="B1669" i="32" s="1"/>
  <c r="A1670" i="32"/>
  <c r="B1670" i="32" s="1"/>
  <c r="A1671" i="32"/>
  <c r="B1671" i="32" s="1"/>
  <c r="A1672" i="32"/>
  <c r="B1672" i="32" s="1"/>
  <c r="A1673" i="32"/>
  <c r="B1673" i="32" s="1"/>
  <c r="A1674" i="32"/>
  <c r="B1674" i="32" s="1"/>
  <c r="A1675" i="32"/>
  <c r="B1675" i="32" s="1"/>
  <c r="A1676" i="32"/>
  <c r="B1676" i="32" s="1"/>
  <c r="A1677" i="32"/>
  <c r="B1677" i="32" s="1"/>
  <c r="A1678" i="32"/>
  <c r="B1678" i="32" s="1"/>
  <c r="A1679" i="32"/>
  <c r="B1679" i="32" s="1"/>
  <c r="A1680" i="32"/>
  <c r="B1680" i="32" s="1"/>
  <c r="A1681" i="32"/>
  <c r="B1681" i="32" s="1"/>
  <c r="A1682" i="32"/>
  <c r="B1682" i="32" s="1"/>
  <c r="A1683" i="32"/>
  <c r="B1683" i="32" s="1"/>
  <c r="A1684" i="32"/>
  <c r="B1684" i="32" s="1"/>
  <c r="A1685" i="32"/>
  <c r="B1685" i="32" s="1"/>
  <c r="A1686" i="32"/>
  <c r="B1686" i="32" s="1"/>
  <c r="A1687" i="32"/>
  <c r="B1687" i="32" s="1"/>
  <c r="A1688" i="32"/>
  <c r="B1688" i="32" s="1"/>
  <c r="A1689" i="32"/>
  <c r="B1689" i="32" s="1"/>
  <c r="A1690" i="32"/>
  <c r="B1690" i="32" s="1"/>
  <c r="A1691" i="32"/>
  <c r="B1691" i="32" s="1"/>
  <c r="A1692" i="32"/>
  <c r="B1692" i="32" s="1"/>
  <c r="A1693" i="32"/>
  <c r="B1693" i="32" s="1"/>
  <c r="A1694" i="32"/>
  <c r="B1694" i="32" s="1"/>
  <c r="A1695" i="32"/>
  <c r="B1695" i="32" s="1"/>
  <c r="A1696" i="32"/>
  <c r="B1696" i="32" s="1"/>
  <c r="A1697" i="32"/>
  <c r="B1697" i="32" s="1"/>
  <c r="A1698" i="32"/>
  <c r="B1698" i="32" s="1"/>
  <c r="A1699" i="32"/>
  <c r="B1699" i="32" s="1"/>
  <c r="A1700" i="32"/>
  <c r="B1700" i="32" s="1"/>
  <c r="A1701" i="32"/>
  <c r="B1701" i="32" s="1"/>
  <c r="A1702" i="32"/>
  <c r="B1702" i="32" s="1"/>
  <c r="A1703" i="32"/>
  <c r="B1703" i="32" s="1"/>
  <c r="A1704" i="32"/>
  <c r="B1704" i="32" s="1"/>
  <c r="A1705" i="32"/>
  <c r="B1705" i="32" s="1"/>
  <c r="A1706" i="32"/>
  <c r="B1706" i="32" s="1"/>
  <c r="A1707" i="32"/>
  <c r="B1707" i="32" s="1"/>
  <c r="A1708" i="32"/>
  <c r="B1708" i="32" s="1"/>
  <c r="A1709" i="32"/>
  <c r="B1709" i="32" s="1"/>
  <c r="A1710" i="32"/>
  <c r="B1710" i="32" s="1"/>
  <c r="A1711" i="32"/>
  <c r="B1711" i="32" s="1"/>
  <c r="A1712" i="32"/>
  <c r="B1712" i="32" s="1"/>
  <c r="A1713" i="32"/>
  <c r="B1713" i="32" s="1"/>
  <c r="A1714" i="32"/>
  <c r="B1714" i="32" s="1"/>
  <c r="A1715" i="32"/>
  <c r="B1715" i="32" s="1"/>
  <c r="A1716" i="32"/>
  <c r="B1716" i="32" s="1"/>
  <c r="A1717" i="32"/>
  <c r="B1717" i="32" s="1"/>
  <c r="A1718" i="32"/>
  <c r="B1718" i="32" s="1"/>
  <c r="A1719" i="32"/>
  <c r="B1719" i="32" s="1"/>
  <c r="A1720" i="32"/>
  <c r="B1720" i="32" s="1"/>
  <c r="A1721" i="32"/>
  <c r="B1721" i="32" s="1"/>
  <c r="A1722" i="32"/>
  <c r="B1722" i="32" s="1"/>
  <c r="A1723" i="32"/>
  <c r="B1723" i="32" s="1"/>
  <c r="A1724" i="32"/>
  <c r="B1724" i="32" s="1"/>
  <c r="A1725" i="32"/>
  <c r="B1725" i="32" s="1"/>
  <c r="A1726" i="32"/>
  <c r="B1726" i="32" s="1"/>
  <c r="A1727" i="32"/>
  <c r="B1727" i="32" s="1"/>
  <c r="A1728" i="32"/>
  <c r="B1728" i="32" s="1"/>
  <c r="A1729" i="32"/>
  <c r="B1729" i="32" s="1"/>
  <c r="A1730" i="32"/>
  <c r="B1730" i="32" s="1"/>
  <c r="A1731" i="32"/>
  <c r="B1731" i="32" s="1"/>
  <c r="A1732" i="32"/>
  <c r="B1732" i="32" s="1"/>
  <c r="A1733" i="32"/>
  <c r="B1733" i="32" s="1"/>
  <c r="A1734" i="32"/>
  <c r="B1734" i="32" s="1"/>
  <c r="A1735" i="32"/>
  <c r="B1735" i="32" s="1"/>
  <c r="A1736" i="32"/>
  <c r="B1736" i="32" s="1"/>
  <c r="A1737" i="32"/>
  <c r="B1737" i="32" s="1"/>
  <c r="A1738" i="32"/>
  <c r="B1738" i="32" s="1"/>
  <c r="A1739" i="32"/>
  <c r="B1739" i="32" s="1"/>
  <c r="A1740" i="32"/>
  <c r="B1740" i="32" s="1"/>
  <c r="A1741" i="32"/>
  <c r="B1741" i="32" s="1"/>
  <c r="A1742" i="32"/>
  <c r="B1742" i="32" s="1"/>
  <c r="A1743" i="32"/>
  <c r="B1743" i="32" s="1"/>
  <c r="A1744" i="32"/>
  <c r="B1744" i="32" s="1"/>
  <c r="A1745" i="32"/>
  <c r="B1745" i="32" s="1"/>
  <c r="A1746" i="32"/>
  <c r="B1746" i="32" s="1"/>
  <c r="A1747" i="32"/>
  <c r="B1747" i="32" s="1"/>
  <c r="A1748" i="32"/>
  <c r="B1748" i="32" s="1"/>
  <c r="A1749" i="32"/>
  <c r="B1749" i="32" s="1"/>
  <c r="A1750" i="32"/>
  <c r="B1750" i="32" s="1"/>
  <c r="A1751" i="32"/>
  <c r="B1751" i="32" s="1"/>
  <c r="A1752" i="32"/>
  <c r="B1752" i="32" s="1"/>
  <c r="A1753" i="32"/>
  <c r="B1753" i="32" s="1"/>
  <c r="A1754" i="32"/>
  <c r="B1754" i="32" s="1"/>
  <c r="A1755" i="32"/>
  <c r="B1755" i="32" s="1"/>
  <c r="A1756" i="32"/>
  <c r="B1756" i="32" s="1"/>
  <c r="A1757" i="32"/>
  <c r="B1757" i="32" s="1"/>
  <c r="A1758" i="32"/>
  <c r="B1758" i="32" s="1"/>
  <c r="A1759" i="32"/>
  <c r="B1759" i="32" s="1"/>
  <c r="A1760" i="32"/>
  <c r="B1760" i="32" s="1"/>
  <c r="A1761" i="32"/>
  <c r="B1761" i="32" s="1"/>
  <c r="A1762" i="32"/>
  <c r="B1762" i="32" s="1"/>
  <c r="A1763" i="32"/>
  <c r="B1763" i="32" s="1"/>
  <c r="A1764" i="32"/>
  <c r="B1764" i="32" s="1"/>
  <c r="A1765" i="32"/>
  <c r="B1765" i="32" s="1"/>
  <c r="A1766" i="32"/>
  <c r="B1766" i="32" s="1"/>
  <c r="A1767" i="32"/>
  <c r="B1767" i="32" s="1"/>
  <c r="A1768" i="32"/>
  <c r="B1768" i="32" s="1"/>
  <c r="A1769" i="32"/>
  <c r="B1769" i="32" s="1"/>
  <c r="A1770" i="32"/>
  <c r="B1770" i="32" s="1"/>
  <c r="A1771" i="32"/>
  <c r="B1771" i="32" s="1"/>
  <c r="A1772" i="32"/>
  <c r="B1772" i="32" s="1"/>
  <c r="A1773" i="32"/>
  <c r="B1773" i="32" s="1"/>
  <c r="A1774" i="32"/>
  <c r="B1774" i="32" s="1"/>
  <c r="A1775" i="32"/>
  <c r="B1775" i="32" s="1"/>
  <c r="A1776" i="32"/>
  <c r="B1776" i="32" s="1"/>
  <c r="A1777" i="32"/>
  <c r="B1777" i="32" s="1"/>
  <c r="A1778" i="32"/>
  <c r="B1778" i="32" s="1"/>
  <c r="A1779" i="32"/>
  <c r="B1779" i="32" s="1"/>
  <c r="A1780" i="32"/>
  <c r="B1780" i="32" s="1"/>
  <c r="A1781" i="32"/>
  <c r="B1781" i="32" s="1"/>
  <c r="A1782" i="32"/>
  <c r="B1782" i="32" s="1"/>
  <c r="A1783" i="32"/>
  <c r="B1783" i="32" s="1"/>
  <c r="A1784" i="32"/>
  <c r="B1784" i="32" s="1"/>
  <c r="A1785" i="32"/>
  <c r="B1785" i="32" s="1"/>
  <c r="A1786" i="32"/>
  <c r="B1786" i="32" s="1"/>
  <c r="A1787" i="32"/>
  <c r="B1787" i="32" s="1"/>
  <c r="A1788" i="32"/>
  <c r="B1788" i="32" s="1"/>
  <c r="A1789" i="32"/>
  <c r="B1789" i="32" s="1"/>
  <c r="A1790" i="32"/>
  <c r="B1790" i="32" s="1"/>
  <c r="A1791" i="32"/>
  <c r="B1791" i="32" s="1"/>
  <c r="A1792" i="32"/>
  <c r="B1792" i="32" s="1"/>
  <c r="A1793" i="32"/>
  <c r="B1793" i="32" s="1"/>
  <c r="A1794" i="32"/>
  <c r="B1794" i="32" s="1"/>
  <c r="A1795" i="32"/>
  <c r="B1795" i="32" s="1"/>
  <c r="A1796" i="32"/>
  <c r="B1796" i="32" s="1"/>
  <c r="A1797" i="32"/>
  <c r="B1797" i="32" s="1"/>
  <c r="A1798" i="32"/>
  <c r="B1798" i="32" s="1"/>
  <c r="A1799" i="32"/>
  <c r="B1799" i="32" s="1"/>
  <c r="A1800" i="32"/>
  <c r="B1800" i="32" s="1"/>
  <c r="A1801" i="32"/>
  <c r="B1801" i="32" s="1"/>
  <c r="A1802" i="32"/>
  <c r="B1802" i="32" s="1"/>
  <c r="A1803" i="32"/>
  <c r="B1803" i="32" s="1"/>
  <c r="A1804" i="32"/>
  <c r="B1804" i="32" s="1"/>
  <c r="A1805" i="32"/>
  <c r="B1805" i="32" s="1"/>
  <c r="A1806" i="32"/>
  <c r="B1806" i="32" s="1"/>
  <c r="A1807" i="32"/>
  <c r="B1807" i="32" s="1"/>
  <c r="A1808" i="32"/>
  <c r="B1808" i="32" s="1"/>
  <c r="A1809" i="32"/>
  <c r="B1809" i="32" s="1"/>
  <c r="A1810" i="32"/>
  <c r="B1810" i="32" s="1"/>
  <c r="A1811" i="32"/>
  <c r="B1811" i="32" s="1"/>
  <c r="A1812" i="32"/>
  <c r="B1812" i="32" s="1"/>
  <c r="A1813" i="32"/>
  <c r="B1813" i="32" s="1"/>
  <c r="A1814" i="32"/>
  <c r="B1814" i="32" s="1"/>
  <c r="A1815" i="32"/>
  <c r="B1815" i="32" s="1"/>
  <c r="A1816" i="32"/>
  <c r="B1816" i="32" s="1"/>
  <c r="A1817" i="32"/>
  <c r="B1817" i="32" s="1"/>
  <c r="A1818" i="32"/>
  <c r="B1818" i="32" s="1"/>
  <c r="A1819" i="32"/>
  <c r="B1819" i="32" s="1"/>
  <c r="A1820" i="32"/>
  <c r="B1820" i="32" s="1"/>
  <c r="A1821" i="32"/>
  <c r="B1821" i="32" s="1"/>
  <c r="A1822" i="32"/>
  <c r="B1822" i="32" s="1"/>
  <c r="A1823" i="32"/>
  <c r="B1823" i="32" s="1"/>
  <c r="A1824" i="32"/>
  <c r="B1824" i="32" s="1"/>
  <c r="A1825" i="32"/>
  <c r="B1825" i="32" s="1"/>
  <c r="A1826" i="32"/>
  <c r="B1826" i="32" s="1"/>
  <c r="A1827" i="32"/>
  <c r="B1827" i="32" s="1"/>
  <c r="A1828" i="32"/>
  <c r="B1828" i="32" s="1"/>
  <c r="A1829" i="32"/>
  <c r="B1829" i="32" s="1"/>
  <c r="A1830" i="32"/>
  <c r="B1830" i="32" s="1"/>
  <c r="A1831" i="32"/>
  <c r="B1831" i="32" s="1"/>
  <c r="A1832" i="32"/>
  <c r="B1832" i="32" s="1"/>
  <c r="A1833" i="32"/>
  <c r="B1833" i="32" s="1"/>
  <c r="A1834" i="32"/>
  <c r="B1834" i="32" s="1"/>
  <c r="A1835" i="32"/>
  <c r="B1835" i="32" s="1"/>
  <c r="A1836" i="32"/>
  <c r="B1836" i="32" s="1"/>
  <c r="A1837" i="32"/>
  <c r="B1837" i="32" s="1"/>
  <c r="A1838" i="32"/>
  <c r="B1838" i="32" s="1"/>
  <c r="A1839" i="32"/>
  <c r="B1839" i="32" s="1"/>
  <c r="A1840" i="32"/>
  <c r="B1840" i="32" s="1"/>
  <c r="A1841" i="32"/>
  <c r="B1841" i="32" s="1"/>
  <c r="A1842" i="32"/>
  <c r="B1842" i="32" s="1"/>
  <c r="A1843" i="32"/>
  <c r="B1843" i="32" s="1"/>
  <c r="A1844" i="32"/>
  <c r="B1844" i="32" s="1"/>
  <c r="A1845" i="32"/>
  <c r="B1845" i="32" s="1"/>
  <c r="A1846" i="32"/>
  <c r="B1846" i="32" s="1"/>
  <c r="A1847" i="32"/>
  <c r="B1847" i="32" s="1"/>
  <c r="A1848" i="32"/>
  <c r="B1848" i="32" s="1"/>
  <c r="A1849" i="32"/>
  <c r="B1849" i="32" s="1"/>
  <c r="A1850" i="32"/>
  <c r="B1850" i="32" s="1"/>
  <c r="A1851" i="32"/>
  <c r="B1851" i="32" s="1"/>
  <c r="A1852" i="32"/>
  <c r="B1852" i="32" s="1"/>
  <c r="A1853" i="32"/>
  <c r="B1853" i="32" s="1"/>
  <c r="A1854" i="32"/>
  <c r="B1854" i="32" s="1"/>
  <c r="A1855" i="32"/>
  <c r="B1855" i="32" s="1"/>
  <c r="A1856" i="32"/>
  <c r="B1856" i="32" s="1"/>
  <c r="A1857" i="32"/>
  <c r="B1857" i="32" s="1"/>
  <c r="A1858" i="32"/>
  <c r="B1858" i="32" s="1"/>
  <c r="A1859" i="32"/>
  <c r="B1859" i="32" s="1"/>
  <c r="A1860" i="32"/>
  <c r="B1860" i="32" s="1"/>
  <c r="A1861" i="32"/>
  <c r="B1861" i="32" s="1"/>
  <c r="A1862" i="32"/>
  <c r="B1862" i="32" s="1"/>
  <c r="A1863" i="32"/>
  <c r="B1863" i="32" s="1"/>
  <c r="A1864" i="32"/>
  <c r="B1864" i="32" s="1"/>
  <c r="A1865" i="32"/>
  <c r="B1865" i="32" s="1"/>
  <c r="A1866" i="32"/>
  <c r="B1866" i="32" s="1"/>
  <c r="A1867" i="32"/>
  <c r="B1867" i="32" s="1"/>
  <c r="A1868" i="32"/>
  <c r="B1868" i="32" s="1"/>
  <c r="A1869" i="32"/>
  <c r="B1869" i="32" s="1"/>
  <c r="A1870" i="32"/>
  <c r="B1870" i="32" s="1"/>
  <c r="A1871" i="32"/>
  <c r="B1871" i="32" s="1"/>
  <c r="A1872" i="32"/>
  <c r="B1872" i="32" s="1"/>
  <c r="A1873" i="32"/>
  <c r="B1873" i="32" s="1"/>
  <c r="A1874" i="32"/>
  <c r="B1874" i="32" s="1"/>
  <c r="A1875" i="32"/>
  <c r="B1875" i="32" s="1"/>
  <c r="A1876" i="32"/>
  <c r="B1876" i="32" s="1"/>
  <c r="A1877" i="32"/>
  <c r="B1877" i="32" s="1"/>
  <c r="A1878" i="32"/>
  <c r="B1878" i="32" s="1"/>
  <c r="A1879" i="32"/>
  <c r="B1879" i="32" s="1"/>
  <c r="A1880" i="32"/>
  <c r="B1880" i="32" s="1"/>
  <c r="A1881" i="32"/>
  <c r="B1881" i="32" s="1"/>
  <c r="A1882" i="32"/>
  <c r="B1882" i="32" s="1"/>
  <c r="A1883" i="32"/>
  <c r="B1883" i="32" s="1"/>
  <c r="A1884" i="32"/>
  <c r="B1884" i="32" s="1"/>
  <c r="A1885" i="32"/>
  <c r="B1885" i="32" s="1"/>
  <c r="A1886" i="32"/>
  <c r="B1886" i="32" s="1"/>
  <c r="A1887" i="32"/>
  <c r="B1887" i="32" s="1"/>
  <c r="A1888" i="32"/>
  <c r="B1888" i="32" s="1"/>
  <c r="A1889" i="32"/>
  <c r="B1889" i="32" s="1"/>
  <c r="A1890" i="32"/>
  <c r="B1890" i="32" s="1"/>
  <c r="A1891" i="32"/>
  <c r="B1891" i="32" s="1"/>
  <c r="A1892" i="32"/>
  <c r="B1892" i="32" s="1"/>
  <c r="A1893" i="32"/>
  <c r="B1893" i="32" s="1"/>
  <c r="A1894" i="32"/>
  <c r="B1894" i="32" s="1"/>
  <c r="A1895" i="32"/>
  <c r="B1895" i="32" s="1"/>
  <c r="A1896" i="32"/>
  <c r="B1896" i="32" s="1"/>
  <c r="A1897" i="32"/>
  <c r="B1897" i="32" s="1"/>
  <c r="A1898" i="32"/>
  <c r="B1898" i="32" s="1"/>
  <c r="A1899" i="32"/>
  <c r="B1899" i="32" s="1"/>
  <c r="A1900" i="32"/>
  <c r="B1900" i="32" s="1"/>
  <c r="A1901" i="32"/>
  <c r="B1901" i="32" s="1"/>
  <c r="A1902" i="32"/>
  <c r="B1902" i="32" s="1"/>
  <c r="A1903" i="32"/>
  <c r="B1903" i="32" s="1"/>
  <c r="A1904" i="32"/>
  <c r="B1904" i="32" s="1"/>
  <c r="A1905" i="32"/>
  <c r="B1905" i="32" s="1"/>
  <c r="A1906" i="32"/>
  <c r="B1906" i="32" s="1"/>
  <c r="A1907" i="32"/>
  <c r="B1907" i="32" s="1"/>
  <c r="A1908" i="32"/>
  <c r="B1908" i="32" s="1"/>
  <c r="A1909" i="32"/>
  <c r="B1909" i="32" s="1"/>
  <c r="A1910" i="32"/>
  <c r="B1910" i="32" s="1"/>
  <c r="A1911" i="32"/>
  <c r="B1911" i="32" s="1"/>
  <c r="A1912" i="32"/>
  <c r="B1912" i="32" s="1"/>
  <c r="A1913" i="32"/>
  <c r="B1913" i="32" s="1"/>
  <c r="A1914" i="32"/>
  <c r="B1914" i="32" s="1"/>
  <c r="A1915" i="32"/>
  <c r="B1915" i="32" s="1"/>
  <c r="A1916" i="32"/>
  <c r="B1916" i="32" s="1"/>
  <c r="A1917" i="32"/>
  <c r="B1917" i="32" s="1"/>
  <c r="A1918" i="32"/>
  <c r="B1918" i="32" s="1"/>
  <c r="A1919" i="32"/>
  <c r="B1919" i="32" s="1"/>
  <c r="A1920" i="32"/>
  <c r="B1920" i="32" s="1"/>
  <c r="A1921" i="32"/>
  <c r="B1921" i="32" s="1"/>
  <c r="A1922" i="32"/>
  <c r="B1922" i="32" s="1"/>
  <c r="A1923" i="32"/>
  <c r="B1923" i="32" s="1"/>
  <c r="A1924" i="32"/>
  <c r="B1924" i="32" s="1"/>
  <c r="A1925" i="32"/>
  <c r="B1925" i="32" s="1"/>
  <c r="A1926" i="32"/>
  <c r="B1926" i="32" s="1"/>
  <c r="A1927" i="32"/>
  <c r="B1927" i="32" s="1"/>
  <c r="A1928" i="32"/>
  <c r="B1928" i="32" s="1"/>
  <c r="A1929" i="32"/>
  <c r="B1929" i="32" s="1"/>
  <c r="A1930" i="32"/>
  <c r="B1930" i="32" s="1"/>
  <c r="A1931" i="32"/>
  <c r="B1931" i="32" s="1"/>
  <c r="A1932" i="32"/>
  <c r="B1932" i="32" s="1"/>
  <c r="A1933" i="32"/>
  <c r="B1933" i="32" s="1"/>
  <c r="A1934" i="32"/>
  <c r="B1934" i="32" s="1"/>
  <c r="A1935" i="32"/>
  <c r="B1935" i="32" s="1"/>
  <c r="A1936" i="32"/>
  <c r="B1936" i="32" s="1"/>
  <c r="A1937" i="32"/>
  <c r="B1937" i="32" s="1"/>
  <c r="A1938" i="32"/>
  <c r="B1938" i="32" s="1"/>
  <c r="A1939" i="32"/>
  <c r="B1939" i="32" s="1"/>
  <c r="A1940" i="32"/>
  <c r="B1940" i="32" s="1"/>
  <c r="A1941" i="32"/>
  <c r="B1941" i="32" s="1"/>
  <c r="A1942" i="32"/>
  <c r="B1942" i="32" s="1"/>
  <c r="A1943" i="32"/>
  <c r="B1943" i="32" s="1"/>
  <c r="A1944" i="32"/>
  <c r="B1944" i="32" s="1"/>
  <c r="A1945" i="32"/>
  <c r="B1945" i="32" s="1"/>
  <c r="A1946" i="32"/>
  <c r="B1946" i="32" s="1"/>
  <c r="A1947" i="32"/>
  <c r="B1947" i="32" s="1"/>
  <c r="A1948" i="32"/>
  <c r="B1948" i="32" s="1"/>
  <c r="A1949" i="32"/>
  <c r="B1949" i="32" s="1"/>
  <c r="A1950" i="32"/>
  <c r="B1950" i="32" s="1"/>
  <c r="A1951" i="32"/>
  <c r="B1951" i="32" s="1"/>
  <c r="A1952" i="32"/>
  <c r="B1952" i="32" s="1"/>
  <c r="A1953" i="32"/>
  <c r="B1953" i="32" s="1"/>
  <c r="A1954" i="32"/>
  <c r="B1954" i="32" s="1"/>
  <c r="A1955" i="32"/>
  <c r="B1955" i="32" s="1"/>
  <c r="A1956" i="32"/>
  <c r="B1956" i="32" s="1"/>
  <c r="A1957" i="32"/>
  <c r="B1957" i="32" s="1"/>
  <c r="A1958" i="32"/>
  <c r="B1958" i="32" s="1"/>
  <c r="A1959" i="32"/>
  <c r="B1959" i="32" s="1"/>
  <c r="A1960" i="32"/>
  <c r="B1960" i="32" s="1"/>
  <c r="A1961" i="32"/>
  <c r="B1961" i="32" s="1"/>
  <c r="A1962" i="32"/>
  <c r="B1962" i="32" s="1"/>
  <c r="A1963" i="32"/>
  <c r="B1963" i="32" s="1"/>
  <c r="A1964" i="32"/>
  <c r="B1964" i="32" s="1"/>
  <c r="A1965" i="32"/>
  <c r="B1965" i="32" s="1"/>
  <c r="A1966" i="32"/>
  <c r="B1966" i="32" s="1"/>
  <c r="A1967" i="32"/>
  <c r="B1967" i="32" s="1"/>
  <c r="A1968" i="32"/>
  <c r="B1968" i="32" s="1"/>
  <c r="A1969" i="32"/>
  <c r="B1969" i="32" s="1"/>
  <c r="A1970" i="32"/>
  <c r="B1970" i="32" s="1"/>
  <c r="A1971" i="32"/>
  <c r="B1971" i="32" s="1"/>
  <c r="A1972" i="32"/>
  <c r="B1972" i="32" s="1"/>
  <c r="A1973" i="32"/>
  <c r="B1973" i="32" s="1"/>
  <c r="A1974" i="32"/>
  <c r="B1974" i="32" s="1"/>
  <c r="A1975" i="32"/>
  <c r="B1975" i="32" s="1"/>
  <c r="A1976" i="32"/>
  <c r="B1976" i="32" s="1"/>
  <c r="A1977" i="32"/>
  <c r="B1977" i="32" s="1"/>
  <c r="A1978" i="32"/>
  <c r="B1978" i="32" s="1"/>
  <c r="A1979" i="32"/>
  <c r="B1979" i="32" s="1"/>
  <c r="A1980" i="32"/>
  <c r="B1980" i="32" s="1"/>
  <c r="A1981" i="32"/>
  <c r="B1981" i="32" s="1"/>
  <c r="A1982" i="32"/>
  <c r="B1982" i="32" s="1"/>
  <c r="A1983" i="32"/>
  <c r="B1983" i="32" s="1"/>
  <c r="A1984" i="32"/>
  <c r="B1984" i="32" s="1"/>
  <c r="A1985" i="32"/>
  <c r="B1985" i="32" s="1"/>
  <c r="A1986" i="32"/>
  <c r="B1986" i="32" s="1"/>
  <c r="A1987" i="32"/>
  <c r="B1987" i="32" s="1"/>
  <c r="A1988" i="32"/>
  <c r="B1988" i="32" s="1"/>
  <c r="A1989" i="32"/>
  <c r="B1989" i="32" s="1"/>
  <c r="A1990" i="32"/>
  <c r="B1990" i="32" s="1"/>
  <c r="A1991" i="32"/>
  <c r="B1991" i="32" s="1"/>
  <c r="A1992" i="32"/>
  <c r="B1992" i="32" s="1"/>
  <c r="A1993" i="32"/>
  <c r="B1993" i="32" s="1"/>
  <c r="A1994" i="32"/>
  <c r="B1994" i="32" s="1"/>
  <c r="A1995" i="32"/>
  <c r="B1995" i="32" s="1"/>
  <c r="A1996" i="32"/>
  <c r="B1996" i="32" s="1"/>
  <c r="A1997" i="32"/>
  <c r="B1997" i="32" s="1"/>
  <c r="A1998" i="32"/>
  <c r="B1998" i="32" s="1"/>
  <c r="A1999" i="32"/>
  <c r="B1999" i="32" s="1"/>
  <c r="A2000" i="32"/>
  <c r="B2000" i="32" s="1"/>
  <c r="A2001" i="32"/>
  <c r="B2001" i="32" s="1"/>
  <c r="A2002" i="32"/>
  <c r="B2002" i="32" s="1"/>
  <c r="A2003" i="32"/>
  <c r="B2003" i="32" s="1"/>
  <c r="A2004" i="32"/>
  <c r="B2004" i="32" s="1"/>
  <c r="A2005" i="32"/>
  <c r="B2005" i="32" s="1"/>
  <c r="A2006" i="32"/>
  <c r="B2006" i="32" s="1"/>
  <c r="A2007" i="32"/>
  <c r="B2007" i="32" s="1"/>
  <c r="A2008" i="32"/>
  <c r="B2008" i="32" s="1"/>
  <c r="A2009" i="32"/>
  <c r="B2009" i="32" s="1"/>
  <c r="A2010" i="32"/>
  <c r="B2010" i="32" s="1"/>
  <c r="A2011" i="32"/>
  <c r="B2011" i="32" s="1"/>
  <c r="A2012" i="32"/>
  <c r="B2012" i="32" s="1"/>
  <c r="A2013" i="32"/>
  <c r="B2013" i="32" s="1"/>
  <c r="A2014" i="32"/>
  <c r="B2014" i="32" s="1"/>
  <c r="A2015" i="32"/>
  <c r="B2015" i="32" s="1"/>
  <c r="A2016" i="32"/>
  <c r="B2016" i="32" s="1"/>
  <c r="A2017" i="32"/>
  <c r="B2017" i="32" s="1"/>
  <c r="A2018" i="32"/>
  <c r="B2018" i="32" s="1"/>
  <c r="A2019" i="32"/>
  <c r="B2019" i="32" s="1"/>
  <c r="A2020" i="32"/>
  <c r="B2020" i="32" s="1"/>
  <c r="A2021" i="32"/>
  <c r="B2021" i="32" s="1"/>
  <c r="A2022" i="32"/>
  <c r="B2022" i="32" s="1"/>
  <c r="A2023" i="32"/>
  <c r="B2023" i="32" s="1"/>
  <c r="A2024" i="32"/>
  <c r="B2024" i="32" s="1"/>
  <c r="A2025" i="32"/>
  <c r="B2025" i="32" s="1"/>
  <c r="A2026" i="32"/>
  <c r="B2026" i="32" s="1"/>
  <c r="A2027" i="32"/>
  <c r="B2027" i="32" s="1"/>
  <c r="A2028" i="32"/>
  <c r="B2028" i="32" s="1"/>
  <c r="A2029" i="32"/>
  <c r="B2029" i="32" s="1"/>
  <c r="A2030" i="32"/>
  <c r="B2030" i="32" s="1"/>
  <c r="A2031" i="32"/>
  <c r="B2031" i="32" s="1"/>
  <c r="A2032" i="32"/>
  <c r="B2032" i="32" s="1"/>
  <c r="A2033" i="32"/>
  <c r="B2033" i="32" s="1"/>
  <c r="A2034" i="32"/>
  <c r="B2034" i="32" s="1"/>
  <c r="A2035" i="32"/>
  <c r="B2035" i="32" s="1"/>
  <c r="A2036" i="32"/>
  <c r="B2036" i="32" s="1"/>
  <c r="A2037" i="32"/>
  <c r="B2037" i="32" s="1"/>
  <c r="A2038" i="32"/>
  <c r="B2038" i="32" s="1"/>
  <c r="A2039" i="32"/>
  <c r="B2039" i="32" s="1"/>
  <c r="A2040" i="32"/>
  <c r="B2040" i="32" s="1"/>
  <c r="A2041" i="32"/>
  <c r="B2041" i="32" s="1"/>
  <c r="A2042" i="32"/>
  <c r="B2042" i="32" s="1"/>
  <c r="A2043" i="32"/>
  <c r="B2043" i="32" s="1"/>
  <c r="A2044" i="32"/>
  <c r="B2044" i="32" s="1"/>
  <c r="A2045" i="32"/>
  <c r="B2045" i="32" s="1"/>
  <c r="A2046" i="32"/>
  <c r="B2046" i="32" s="1"/>
  <c r="A2047" i="32"/>
  <c r="B2047" i="32" s="1"/>
  <c r="A2048" i="32"/>
  <c r="B2048" i="32" s="1"/>
  <c r="A2049" i="32"/>
  <c r="B2049" i="32" s="1"/>
  <c r="A2050" i="32"/>
  <c r="B2050" i="32" s="1"/>
  <c r="A2051" i="32"/>
  <c r="B2051" i="32" s="1"/>
  <c r="A2052" i="32"/>
  <c r="B2052" i="32" s="1"/>
  <c r="A2053" i="32"/>
  <c r="B2053" i="32" s="1"/>
  <c r="A2054" i="32"/>
  <c r="B2054" i="32" s="1"/>
  <c r="A2055" i="32"/>
  <c r="B2055" i="32" s="1"/>
  <c r="A2056" i="32"/>
  <c r="B2056" i="32" s="1"/>
  <c r="A2057" i="32"/>
  <c r="B2057" i="32" s="1"/>
  <c r="A2058" i="32"/>
  <c r="B2058" i="32" s="1"/>
  <c r="A2059" i="32"/>
  <c r="B2059" i="32" s="1"/>
  <c r="A2060" i="32"/>
  <c r="B2060" i="32" s="1"/>
  <c r="A2061" i="32"/>
  <c r="B2061" i="32" s="1"/>
  <c r="A2062" i="32"/>
  <c r="B2062" i="32" s="1"/>
  <c r="A2063" i="32"/>
  <c r="B2063" i="32" s="1"/>
  <c r="A2064" i="32"/>
  <c r="B2064" i="32" s="1"/>
  <c r="A2065" i="32"/>
  <c r="B2065" i="32" s="1"/>
  <c r="A2066" i="32"/>
  <c r="B2066" i="32" s="1"/>
  <c r="A2067" i="32"/>
  <c r="B2067" i="32" s="1"/>
  <c r="A2068" i="32"/>
  <c r="B2068" i="32" s="1"/>
  <c r="A2069" i="32"/>
  <c r="B2069" i="32" s="1"/>
  <c r="A2070" i="32"/>
  <c r="B2070" i="32" s="1"/>
  <c r="A2071" i="32"/>
  <c r="B2071" i="32" s="1"/>
  <c r="A2072" i="32"/>
  <c r="B2072" i="32" s="1"/>
  <c r="A2073" i="32"/>
  <c r="B2073" i="32" s="1"/>
  <c r="A2074" i="32"/>
  <c r="B2074" i="32" s="1"/>
  <c r="A2075" i="32"/>
  <c r="B2075" i="32" s="1"/>
  <c r="A2076" i="32"/>
  <c r="B2076" i="32" s="1"/>
  <c r="A2077" i="32"/>
  <c r="B2077" i="32" s="1"/>
  <c r="A2078" i="32"/>
  <c r="B2078" i="32" s="1"/>
  <c r="A2079" i="32"/>
  <c r="B2079" i="32" s="1"/>
  <c r="A2080" i="32"/>
  <c r="B2080" i="32" s="1"/>
  <c r="A2081" i="32"/>
  <c r="B2081" i="32" s="1"/>
  <c r="A2082" i="32"/>
  <c r="B2082" i="32" s="1"/>
  <c r="A2083" i="32"/>
  <c r="B2083" i="32" s="1"/>
  <c r="A2084" i="32"/>
  <c r="B2084" i="32" s="1"/>
  <c r="A2085" i="32"/>
  <c r="B2085" i="32" s="1"/>
  <c r="A2086" i="32"/>
  <c r="B2086" i="32" s="1"/>
  <c r="A2087" i="32"/>
  <c r="B2087" i="32" s="1"/>
  <c r="A2088" i="32"/>
  <c r="B2088" i="32" s="1"/>
  <c r="A2089" i="32"/>
  <c r="B2089" i="32" s="1"/>
  <c r="A2090" i="32"/>
  <c r="B2090" i="32" s="1"/>
  <c r="A2091" i="32"/>
  <c r="B2091" i="32" s="1"/>
  <c r="A2092" i="32"/>
  <c r="B2092" i="32" s="1"/>
  <c r="A2093" i="32"/>
  <c r="B2093" i="32" s="1"/>
  <c r="A2094" i="32"/>
  <c r="B2094" i="32" s="1"/>
  <c r="A2095" i="32"/>
  <c r="B2095" i="32" s="1"/>
  <c r="A2096" i="32"/>
  <c r="B2096" i="32" s="1"/>
  <c r="A2097" i="32"/>
  <c r="B2097" i="32" s="1"/>
  <c r="A2098" i="32"/>
  <c r="B2098" i="32" s="1"/>
  <c r="A2099" i="32"/>
  <c r="B2099" i="32" s="1"/>
  <c r="A2100" i="32"/>
  <c r="B2100" i="32" s="1"/>
  <c r="A2101" i="32"/>
  <c r="B2101" i="32" s="1"/>
  <c r="A2102" i="32"/>
  <c r="B2102" i="32" s="1"/>
  <c r="A2103" i="32"/>
  <c r="B2103" i="32" s="1"/>
  <c r="A2104" i="32"/>
  <c r="B2104" i="32" s="1"/>
  <c r="A2105" i="32"/>
  <c r="B2105" i="32" s="1"/>
  <c r="A2106" i="32"/>
  <c r="B2106" i="32" s="1"/>
  <c r="A2107" i="32"/>
  <c r="B2107" i="32" s="1"/>
  <c r="A2108" i="32"/>
  <c r="B2108" i="32" s="1"/>
  <c r="A2109" i="32"/>
  <c r="B2109" i="32" s="1"/>
  <c r="A2110" i="32"/>
  <c r="B2110" i="32" s="1"/>
  <c r="A2111" i="32"/>
  <c r="B2111" i="32" s="1"/>
  <c r="A2112" i="32"/>
  <c r="B2112" i="32" s="1"/>
  <c r="A2113" i="32"/>
  <c r="B2113" i="32" s="1"/>
  <c r="A2114" i="32"/>
  <c r="B2114" i="32" s="1"/>
  <c r="A2115" i="32"/>
  <c r="B2115" i="32" s="1"/>
  <c r="A2116" i="32"/>
  <c r="B2116" i="32" s="1"/>
  <c r="A2117" i="32"/>
  <c r="B2117" i="32" s="1"/>
  <c r="A2118" i="32"/>
  <c r="B2118" i="32" s="1"/>
  <c r="A2119" i="32"/>
  <c r="B2119" i="32" s="1"/>
  <c r="A2120" i="32"/>
  <c r="B2120" i="32" s="1"/>
  <c r="A2121" i="32"/>
  <c r="B2121" i="32" s="1"/>
  <c r="A2122" i="32"/>
  <c r="B2122" i="32" s="1"/>
  <c r="A2123" i="32"/>
  <c r="B2123" i="32" s="1"/>
  <c r="A2124" i="32"/>
  <c r="B2124" i="32" s="1"/>
  <c r="A2125" i="32"/>
  <c r="B2125" i="32" s="1"/>
  <c r="A2126" i="32"/>
  <c r="B2126" i="32" s="1"/>
  <c r="A2127" i="32"/>
  <c r="B2127" i="32" s="1"/>
  <c r="A2128" i="32"/>
  <c r="B2128" i="32" s="1"/>
  <c r="A2129" i="32"/>
  <c r="B2129" i="32" s="1"/>
  <c r="A2130" i="32"/>
  <c r="B2130" i="32" s="1"/>
  <c r="A2131" i="32"/>
  <c r="B2131" i="32" s="1"/>
  <c r="A2132" i="32"/>
  <c r="B2132" i="32" s="1"/>
  <c r="A2133" i="32"/>
  <c r="B2133" i="32" s="1"/>
  <c r="A2134" i="32"/>
  <c r="B2134" i="32" s="1"/>
  <c r="A2135" i="32"/>
  <c r="B2135" i="32" s="1"/>
  <c r="A2136" i="32"/>
  <c r="B2136" i="32" s="1"/>
  <c r="A2137" i="32"/>
  <c r="B2137" i="32" s="1"/>
  <c r="A2138" i="32"/>
  <c r="B2138" i="32" s="1"/>
  <c r="A2139" i="32"/>
  <c r="B2139" i="32" s="1"/>
  <c r="A2140" i="32"/>
  <c r="B2140" i="32" s="1"/>
  <c r="A2141" i="32"/>
  <c r="B2141" i="32" s="1"/>
  <c r="A2142" i="32"/>
  <c r="B2142" i="32" s="1"/>
  <c r="A2143" i="32"/>
  <c r="B2143" i="32" s="1"/>
  <c r="A2144" i="32"/>
  <c r="B2144" i="32" s="1"/>
  <c r="A2145" i="32"/>
  <c r="B2145" i="32" s="1"/>
  <c r="A2146" i="32"/>
  <c r="B2146" i="32" s="1"/>
  <c r="A2147" i="32"/>
  <c r="B2147" i="32" s="1"/>
  <c r="A2148" i="32"/>
  <c r="B2148" i="32" s="1"/>
  <c r="A2149" i="32"/>
  <c r="B2149" i="32" s="1"/>
  <c r="A2150" i="32"/>
  <c r="B2150" i="32" s="1"/>
  <c r="A2151" i="32"/>
  <c r="B2151" i="32" s="1"/>
  <c r="A2152" i="32"/>
  <c r="B2152" i="32" s="1"/>
  <c r="A2153" i="32"/>
  <c r="B2153" i="32" s="1"/>
  <c r="A2154" i="32"/>
  <c r="B2154" i="32" s="1"/>
  <c r="A2155" i="32"/>
  <c r="B2155" i="32" s="1"/>
  <c r="A2156" i="32"/>
  <c r="B2156" i="32" s="1"/>
  <c r="A2157" i="32"/>
  <c r="B2157" i="32" s="1"/>
  <c r="A2158" i="32"/>
  <c r="B2158" i="32" s="1"/>
  <c r="A2159" i="32"/>
  <c r="B2159" i="32" s="1"/>
  <c r="A2160" i="32"/>
  <c r="B2160" i="32" s="1"/>
  <c r="A2161" i="32"/>
  <c r="B2161" i="32" s="1"/>
  <c r="A2162" i="32"/>
  <c r="B2162" i="32" s="1"/>
  <c r="A2163" i="32"/>
  <c r="B2163" i="32" s="1"/>
  <c r="A2164" i="32"/>
  <c r="B2164" i="32" s="1"/>
  <c r="A2165" i="32"/>
  <c r="B2165" i="32" s="1"/>
  <c r="A2166" i="32"/>
  <c r="B2166" i="32" s="1"/>
  <c r="A2167" i="32"/>
  <c r="B2167" i="32" s="1"/>
  <c r="A2168" i="32"/>
  <c r="B2168" i="32" s="1"/>
  <c r="A2169" i="32"/>
  <c r="B2169" i="32" s="1"/>
  <c r="A2170" i="32"/>
  <c r="B2170" i="32" s="1"/>
  <c r="A2171" i="32"/>
  <c r="B2171" i="32" s="1"/>
  <c r="A2172" i="32"/>
  <c r="B2172" i="32" s="1"/>
  <c r="A2173" i="32"/>
  <c r="B2173" i="32" s="1"/>
  <c r="A2174" i="32"/>
  <c r="B2174" i="32" s="1"/>
  <c r="A2175" i="32"/>
  <c r="B2175" i="32" s="1"/>
  <c r="A2176" i="32"/>
  <c r="B2176" i="32" s="1"/>
  <c r="A2177" i="32"/>
  <c r="B2177" i="32" s="1"/>
  <c r="A2178" i="32"/>
  <c r="B2178" i="32" s="1"/>
  <c r="A2179" i="32"/>
  <c r="B2179" i="32" s="1"/>
  <c r="A2180" i="32"/>
  <c r="B2180" i="32" s="1"/>
  <c r="A2181" i="32"/>
  <c r="B2181" i="32" s="1"/>
  <c r="A2182" i="32"/>
  <c r="B2182" i="32" s="1"/>
  <c r="A2183" i="32"/>
  <c r="B2183" i="32" s="1"/>
  <c r="A2184" i="32"/>
  <c r="B2184" i="32" s="1"/>
  <c r="A2185" i="32"/>
  <c r="B2185" i="32" s="1"/>
  <c r="A2186" i="32"/>
  <c r="B2186" i="32" s="1"/>
  <c r="A2187" i="32"/>
  <c r="B2187" i="32" s="1"/>
  <c r="A2188" i="32"/>
  <c r="B2188" i="32" s="1"/>
  <c r="A2189" i="32"/>
  <c r="B2189" i="32" s="1"/>
  <c r="A2190" i="32"/>
  <c r="B2190" i="32" s="1"/>
  <c r="A2191" i="32"/>
  <c r="B2191" i="32" s="1"/>
  <c r="A2192" i="32"/>
  <c r="B2192" i="32" s="1"/>
  <c r="A2193" i="32"/>
  <c r="B2193" i="32" s="1"/>
  <c r="A2194" i="32"/>
  <c r="B2194" i="32" s="1"/>
  <c r="A2195" i="32"/>
  <c r="B2195" i="32" s="1"/>
  <c r="A2196" i="32"/>
  <c r="B2196" i="32" s="1"/>
  <c r="A2197" i="32"/>
  <c r="B2197" i="32" s="1"/>
  <c r="A2198" i="32"/>
  <c r="B2198" i="32" s="1"/>
  <c r="A2199" i="32"/>
  <c r="B2199" i="32" s="1"/>
  <c r="A2200" i="32"/>
  <c r="B2200" i="32" s="1"/>
  <c r="A2201" i="32"/>
  <c r="B2201" i="32" s="1"/>
  <c r="A2202" i="32"/>
  <c r="B2202" i="32" s="1"/>
  <c r="A2203" i="32"/>
  <c r="B2203" i="32" s="1"/>
  <c r="A2204" i="32"/>
  <c r="B2204" i="32" s="1"/>
  <c r="A2205" i="32"/>
  <c r="B2205" i="32" s="1"/>
  <c r="A2206" i="32"/>
  <c r="B2206" i="32" s="1"/>
  <c r="A2207" i="32"/>
  <c r="B2207" i="32" s="1"/>
  <c r="A2208" i="32"/>
  <c r="B2208" i="32" s="1"/>
  <c r="A2209" i="32"/>
  <c r="B2209" i="32" s="1"/>
  <c r="A2210" i="32"/>
  <c r="B2210" i="32" s="1"/>
  <c r="A2211" i="32"/>
  <c r="B2211" i="32" s="1"/>
  <c r="A2212" i="32"/>
  <c r="B2212" i="32" s="1"/>
  <c r="A2213" i="32"/>
  <c r="B2213" i="32" s="1"/>
  <c r="A2214" i="32"/>
  <c r="B2214" i="32" s="1"/>
  <c r="A2215" i="32"/>
  <c r="B2215" i="32" s="1"/>
  <c r="A2216" i="32"/>
  <c r="B2216" i="32" s="1"/>
  <c r="A2217" i="32"/>
  <c r="B2217" i="32" s="1"/>
  <c r="A2218" i="32"/>
  <c r="B2218" i="32" s="1"/>
  <c r="A2219" i="32"/>
  <c r="B2219" i="32" s="1"/>
  <c r="A2220" i="32"/>
  <c r="B2220" i="32" s="1"/>
  <c r="A2221" i="32"/>
  <c r="B2221" i="32" s="1"/>
  <c r="A2222" i="32"/>
  <c r="B2222" i="32" s="1"/>
  <c r="A2223" i="32"/>
  <c r="B2223" i="32" s="1"/>
  <c r="A2224" i="32"/>
  <c r="B2224" i="32" s="1"/>
  <c r="A2225" i="32"/>
  <c r="B2225" i="32" s="1"/>
  <c r="A2226" i="32"/>
  <c r="B2226" i="32" s="1"/>
  <c r="A2227" i="32"/>
  <c r="B2227" i="32" s="1"/>
  <c r="A2228" i="32"/>
  <c r="B2228" i="32" s="1"/>
  <c r="A2229" i="32"/>
  <c r="B2229" i="32" s="1"/>
  <c r="A2230" i="32"/>
  <c r="B2230" i="32" s="1"/>
  <c r="A2231" i="32"/>
  <c r="B2231" i="32" s="1"/>
  <c r="A2232" i="32"/>
  <c r="B2232" i="32" s="1"/>
  <c r="A2233" i="32"/>
  <c r="B2233" i="32" s="1"/>
  <c r="A2234" i="32"/>
  <c r="B2234" i="32" s="1"/>
  <c r="A2235" i="32"/>
  <c r="B2235" i="32" s="1"/>
  <c r="A2236" i="32"/>
  <c r="B2236" i="32" s="1"/>
  <c r="A2237" i="32"/>
  <c r="B2237" i="32" s="1"/>
  <c r="A2238" i="32"/>
  <c r="B2238" i="32" s="1"/>
  <c r="A2239" i="32"/>
  <c r="B2239" i="32" s="1"/>
  <c r="A2240" i="32"/>
  <c r="B2240" i="32" s="1"/>
  <c r="A2241" i="32"/>
  <c r="B2241" i="32" s="1"/>
  <c r="A2242" i="32"/>
  <c r="B2242" i="32" s="1"/>
  <c r="A2243" i="32"/>
  <c r="B2243" i="32" s="1"/>
  <c r="A2244" i="32"/>
  <c r="B2244" i="32" s="1"/>
  <c r="A2245" i="32"/>
  <c r="B2245" i="32" s="1"/>
  <c r="A2246" i="32"/>
  <c r="B2246" i="32" s="1"/>
  <c r="A2247" i="32"/>
  <c r="B2247" i="32" s="1"/>
  <c r="A2248" i="32"/>
  <c r="B2248" i="32" s="1"/>
  <c r="A2249" i="32"/>
  <c r="B2249" i="32" s="1"/>
  <c r="A2250" i="32"/>
  <c r="B2250" i="32" s="1"/>
  <c r="A2251" i="32"/>
  <c r="B2251" i="32" s="1"/>
  <c r="A2252" i="32"/>
  <c r="B2252" i="32" s="1"/>
  <c r="A2253" i="32"/>
  <c r="B2253" i="32" s="1"/>
  <c r="A2254" i="32"/>
  <c r="B2254" i="32" s="1"/>
  <c r="A2255" i="32"/>
  <c r="B2255" i="32" s="1"/>
  <c r="A2256" i="32"/>
  <c r="B2256" i="32" s="1"/>
  <c r="A2257" i="32"/>
  <c r="B2257" i="32" s="1"/>
  <c r="A2258" i="32"/>
  <c r="B2258" i="32" s="1"/>
  <c r="A2259" i="32"/>
  <c r="B2259" i="32" s="1"/>
  <c r="A2260" i="32"/>
  <c r="B2260" i="32" s="1"/>
  <c r="A2261" i="32"/>
  <c r="B2261" i="32" s="1"/>
  <c r="A2262" i="32"/>
  <c r="B2262" i="32" s="1"/>
  <c r="A2263" i="32"/>
  <c r="B2263" i="32" s="1"/>
  <c r="A2264" i="32"/>
  <c r="B2264" i="32" s="1"/>
  <c r="A2265" i="32"/>
  <c r="B2265" i="32" s="1"/>
  <c r="A2266" i="32"/>
  <c r="B2266" i="32" s="1"/>
  <c r="A2267" i="32"/>
  <c r="B2267" i="32" s="1"/>
  <c r="A2268" i="32"/>
  <c r="B2268" i="32" s="1"/>
  <c r="A2269" i="32"/>
  <c r="B2269" i="32" s="1"/>
  <c r="A2270" i="32"/>
  <c r="B2270" i="32" s="1"/>
  <c r="A2271" i="32"/>
  <c r="B2271" i="32" s="1"/>
  <c r="A2272" i="32"/>
  <c r="B2272" i="32" s="1"/>
  <c r="A2273" i="32"/>
  <c r="B2273" i="32" s="1"/>
  <c r="A2274" i="32"/>
  <c r="B2274" i="32" s="1"/>
  <c r="A2275" i="32"/>
  <c r="B2275" i="32" s="1"/>
  <c r="A2276" i="32"/>
  <c r="B2276" i="32" s="1"/>
  <c r="A2277" i="32"/>
  <c r="B2277" i="32" s="1"/>
  <c r="A2278" i="32"/>
  <c r="B2278" i="32" s="1"/>
  <c r="A2279" i="32"/>
  <c r="B2279" i="32" s="1"/>
  <c r="A2280" i="32"/>
  <c r="B2280" i="32" s="1"/>
  <c r="A2281" i="32"/>
  <c r="B2281" i="32" s="1"/>
  <c r="A2282" i="32"/>
  <c r="B2282" i="32" s="1"/>
  <c r="A2283" i="32"/>
  <c r="B2283" i="32" s="1"/>
  <c r="A2284" i="32"/>
  <c r="B2284" i="32" s="1"/>
  <c r="A2285" i="32"/>
  <c r="B2285" i="32" s="1"/>
  <c r="A2286" i="32"/>
  <c r="B2286" i="32" s="1"/>
  <c r="A2287" i="32"/>
  <c r="B2287" i="32" s="1"/>
  <c r="A2288" i="32"/>
  <c r="B2288" i="32" s="1"/>
  <c r="A2289" i="32"/>
  <c r="B2289" i="32" s="1"/>
  <c r="A2290" i="32"/>
  <c r="B2290" i="32" s="1"/>
  <c r="A2291" i="32"/>
  <c r="B2291" i="32" s="1"/>
  <c r="A2292" i="32"/>
  <c r="B2292" i="32" s="1"/>
  <c r="A2293" i="32"/>
  <c r="B2293" i="32" s="1"/>
  <c r="A2294" i="32"/>
  <c r="B2294" i="32" s="1"/>
  <c r="A2295" i="32"/>
  <c r="B2295" i="32" s="1"/>
  <c r="A2296" i="32"/>
  <c r="B2296" i="32" s="1"/>
  <c r="A2297" i="32"/>
  <c r="B2297" i="32" s="1"/>
  <c r="A2298" i="32"/>
  <c r="B2298" i="32" s="1"/>
  <c r="A2299" i="32"/>
  <c r="B2299" i="32" s="1"/>
  <c r="A2300" i="32"/>
  <c r="B2300" i="32" s="1"/>
  <c r="A2301" i="32"/>
  <c r="B2301" i="32" s="1"/>
  <c r="A2302" i="32"/>
  <c r="B2302" i="32" s="1"/>
  <c r="A2303" i="32"/>
  <c r="B2303" i="32" s="1"/>
  <c r="A2304" i="32"/>
  <c r="B2304" i="32" s="1"/>
  <c r="A2305" i="32"/>
  <c r="B2305" i="32" s="1"/>
  <c r="A2306" i="32"/>
  <c r="B2306" i="32" s="1"/>
  <c r="A2307" i="32"/>
  <c r="B2307" i="32" s="1"/>
  <c r="A2308" i="32"/>
  <c r="B2308" i="32" s="1"/>
  <c r="A2309" i="32"/>
  <c r="B2309" i="32" s="1"/>
  <c r="A2310" i="32"/>
  <c r="B2310" i="32" s="1"/>
  <c r="A2311" i="32"/>
  <c r="B2311" i="32" s="1"/>
  <c r="A2312" i="32"/>
  <c r="B2312" i="32" s="1"/>
  <c r="A2313" i="32"/>
  <c r="B2313" i="32" s="1"/>
  <c r="A2314" i="32"/>
  <c r="B2314" i="32" s="1"/>
  <c r="A2315" i="32"/>
  <c r="B2315" i="32" s="1"/>
  <c r="A2316" i="32"/>
  <c r="B2316" i="32" s="1"/>
  <c r="A2317" i="32"/>
  <c r="B2317" i="32" s="1"/>
  <c r="A2318" i="32"/>
  <c r="B2318" i="32" s="1"/>
  <c r="A2319" i="32"/>
  <c r="B2319" i="32" s="1"/>
  <c r="A2320" i="32"/>
  <c r="B2320" i="32" s="1"/>
  <c r="A2321" i="32"/>
  <c r="B2321" i="32" s="1"/>
  <c r="A2322" i="32"/>
  <c r="B2322" i="32" s="1"/>
  <c r="A2323" i="32"/>
  <c r="B2323" i="32" s="1"/>
  <c r="A2324" i="32"/>
  <c r="B2324" i="32" s="1"/>
  <c r="A2325" i="32"/>
  <c r="B2325" i="32" s="1"/>
  <c r="A2326" i="32"/>
  <c r="B2326" i="32" s="1"/>
  <c r="A2327" i="32"/>
  <c r="B2327" i="32" s="1"/>
  <c r="A2328" i="32"/>
  <c r="B2328" i="32" s="1"/>
  <c r="A2329" i="32"/>
  <c r="B2329" i="32" s="1"/>
  <c r="A2330" i="32"/>
  <c r="B2330" i="32" s="1"/>
  <c r="A2331" i="32"/>
  <c r="B2331" i="32" s="1"/>
  <c r="A2332" i="32"/>
  <c r="B2332" i="32" s="1"/>
  <c r="A2333" i="32"/>
  <c r="B2333" i="32" s="1"/>
  <c r="A2334" i="32"/>
  <c r="B2334" i="32" s="1"/>
  <c r="A2335" i="32"/>
  <c r="B2335" i="32" s="1"/>
  <c r="A2336" i="32"/>
  <c r="B2336" i="32" s="1"/>
  <c r="A2337" i="32"/>
  <c r="B2337" i="32" s="1"/>
  <c r="A2338" i="32"/>
  <c r="B2338" i="32" s="1"/>
  <c r="A2339" i="32"/>
  <c r="B2339" i="32" s="1"/>
  <c r="A2340" i="32"/>
  <c r="B2340" i="32" s="1"/>
  <c r="A2341" i="32"/>
  <c r="B2341" i="32" s="1"/>
  <c r="A2342" i="32"/>
  <c r="B2342" i="32" s="1"/>
  <c r="A2343" i="32"/>
  <c r="B2343" i="32" s="1"/>
  <c r="A2344" i="32"/>
  <c r="B2344" i="32" s="1"/>
  <c r="A2345" i="32"/>
  <c r="B2345" i="32" s="1"/>
  <c r="A2346" i="32"/>
  <c r="B2346" i="32" s="1"/>
  <c r="A2347" i="32"/>
  <c r="B2347" i="32" s="1"/>
  <c r="A2348" i="32"/>
  <c r="B2348" i="32" s="1"/>
  <c r="A2349" i="32"/>
  <c r="B2349" i="32" s="1"/>
  <c r="A2350" i="32"/>
  <c r="B2350" i="32" s="1"/>
  <c r="A2351" i="32"/>
  <c r="B2351" i="32" s="1"/>
  <c r="A2352" i="32"/>
  <c r="B2352" i="32" s="1"/>
  <c r="A2353" i="32"/>
  <c r="B2353" i="32" s="1"/>
  <c r="A2354" i="32"/>
  <c r="B2354" i="32" s="1"/>
  <c r="A2355" i="32"/>
  <c r="B2355" i="32" s="1"/>
  <c r="A2356" i="32"/>
  <c r="B2356" i="32" s="1"/>
  <c r="A2357" i="32"/>
  <c r="B2357" i="32" s="1"/>
  <c r="A2358" i="32"/>
  <c r="B2358" i="32" s="1"/>
  <c r="A2359" i="32"/>
  <c r="B2359" i="32" s="1"/>
  <c r="A2360" i="32"/>
  <c r="B2360" i="32" s="1"/>
  <c r="A2361" i="32"/>
  <c r="B2361" i="32" s="1"/>
  <c r="A2362" i="32"/>
  <c r="B2362" i="32" s="1"/>
  <c r="A2363" i="32"/>
  <c r="B2363" i="32" s="1"/>
  <c r="A2364" i="32"/>
  <c r="B2364" i="32" s="1"/>
  <c r="A2365" i="32"/>
  <c r="B2365" i="32" s="1"/>
  <c r="A2366" i="32"/>
  <c r="B2366" i="32" s="1"/>
  <c r="A2367" i="32"/>
  <c r="B2367" i="32" s="1"/>
  <c r="A2368" i="32"/>
  <c r="B2368" i="32" s="1"/>
  <c r="A2369" i="32"/>
  <c r="B2369" i="32" s="1"/>
  <c r="A2370" i="32"/>
  <c r="B2370" i="32" s="1"/>
  <c r="A2371" i="32"/>
  <c r="B2371" i="32" s="1"/>
  <c r="A2372" i="32"/>
  <c r="B2372" i="32" s="1"/>
  <c r="A2373" i="32"/>
  <c r="B2373" i="32" s="1"/>
  <c r="A2374" i="32"/>
  <c r="B2374" i="32" s="1"/>
  <c r="A2375" i="32"/>
  <c r="B2375" i="32" s="1"/>
  <c r="A2376" i="32"/>
  <c r="B2376" i="32" s="1"/>
  <c r="A2377" i="32"/>
  <c r="B2377" i="32" s="1"/>
  <c r="A2378" i="32"/>
  <c r="B2378" i="32" s="1"/>
  <c r="A2379" i="32"/>
  <c r="B2379" i="32" s="1"/>
  <c r="A2380" i="32"/>
  <c r="B2380" i="32" s="1"/>
  <c r="A2381" i="32"/>
  <c r="B2381" i="32" s="1"/>
  <c r="A2382" i="32"/>
  <c r="B2382" i="32" s="1"/>
  <c r="A2383" i="32"/>
  <c r="B2383" i="32" s="1"/>
  <c r="A2384" i="32"/>
  <c r="B2384" i="32" s="1"/>
  <c r="A2385" i="32"/>
  <c r="B2385" i="32" s="1"/>
  <c r="A2386" i="32"/>
  <c r="B2386" i="32" s="1"/>
  <c r="A2387" i="32"/>
  <c r="B2387" i="32" s="1"/>
  <c r="A2388" i="32"/>
  <c r="B2388" i="32" s="1"/>
  <c r="A2389" i="32"/>
  <c r="B2389" i="32" s="1"/>
  <c r="A2390" i="32"/>
  <c r="B2390" i="32" s="1"/>
  <c r="A2391" i="32"/>
  <c r="B2391" i="32" s="1"/>
  <c r="A2392" i="32"/>
  <c r="B2392" i="32" s="1"/>
  <c r="A2393" i="32"/>
  <c r="B2393" i="32" s="1"/>
  <c r="A2394" i="32"/>
  <c r="B2394" i="32" s="1"/>
  <c r="A2395" i="32"/>
  <c r="B2395" i="32" s="1"/>
  <c r="A2396" i="32"/>
  <c r="B2396" i="32" s="1"/>
  <c r="A2397" i="32"/>
  <c r="B2397" i="32" s="1"/>
  <c r="A2398" i="32"/>
  <c r="B2398" i="32" s="1"/>
  <c r="A2399" i="32"/>
  <c r="B2399" i="32" s="1"/>
  <c r="A2400" i="32"/>
  <c r="B2400" i="32" s="1"/>
  <c r="A2401" i="32"/>
  <c r="B2401" i="32" s="1"/>
  <c r="A2402" i="32"/>
  <c r="B2402" i="32" s="1"/>
  <c r="A2403" i="32"/>
  <c r="B2403" i="32" s="1"/>
  <c r="A2404" i="32"/>
  <c r="B2404" i="32" s="1"/>
  <c r="A2405" i="32"/>
  <c r="B2405" i="32" s="1"/>
  <c r="A2406" i="32"/>
  <c r="B2406" i="32" s="1"/>
  <c r="A2407" i="32"/>
  <c r="B2407" i="32" s="1"/>
  <c r="A2408" i="32"/>
  <c r="B2408" i="32" s="1"/>
  <c r="A2409" i="32"/>
  <c r="B2409" i="32" s="1"/>
  <c r="A2410" i="32"/>
  <c r="B2410" i="32" s="1"/>
  <c r="A2411" i="32"/>
  <c r="B2411" i="32" s="1"/>
  <c r="A2412" i="32"/>
  <c r="B2412" i="32" s="1"/>
  <c r="A2413" i="32"/>
  <c r="B2413" i="32" s="1"/>
  <c r="A2414" i="32"/>
  <c r="B2414" i="32" s="1"/>
  <c r="A2415" i="32"/>
  <c r="B2415" i="32" s="1"/>
  <c r="A2416" i="32"/>
  <c r="B2416" i="32" s="1"/>
  <c r="A2417" i="32"/>
  <c r="B2417" i="32" s="1"/>
  <c r="A2418" i="32"/>
  <c r="B2418" i="32" s="1"/>
  <c r="A2419" i="32"/>
  <c r="B2419" i="32" s="1"/>
  <c r="A2420" i="32"/>
  <c r="B2420" i="32" s="1"/>
  <c r="A2421" i="32"/>
  <c r="B2421" i="32" s="1"/>
  <c r="A2422" i="32"/>
  <c r="B2422" i="32" s="1"/>
  <c r="A2423" i="32"/>
  <c r="B2423" i="32" s="1"/>
  <c r="A2424" i="32"/>
  <c r="B2424" i="32" s="1"/>
  <c r="A2425" i="32"/>
  <c r="B2425" i="32" s="1"/>
  <c r="A2426" i="32"/>
  <c r="B2426" i="32" s="1"/>
  <c r="A2427" i="32"/>
  <c r="B2427" i="32" s="1"/>
  <c r="A2428" i="32"/>
  <c r="B2428" i="32" s="1"/>
  <c r="A2429" i="32"/>
  <c r="B2429" i="32" s="1"/>
  <c r="A2430" i="32"/>
  <c r="B2430" i="32" s="1"/>
  <c r="A2431" i="32"/>
  <c r="B2431" i="32" s="1"/>
  <c r="A2432" i="32"/>
  <c r="B2432" i="32" s="1"/>
  <c r="A2433" i="32"/>
  <c r="B2433" i="32" s="1"/>
  <c r="A2434" i="32"/>
  <c r="B2434" i="32" s="1"/>
  <c r="A2435" i="32"/>
  <c r="B2435" i="32" s="1"/>
  <c r="A2436" i="32"/>
  <c r="B2436" i="32" s="1"/>
  <c r="A2437" i="32"/>
  <c r="B2437" i="32" s="1"/>
  <c r="A2438" i="32"/>
  <c r="B2438" i="32" s="1"/>
  <c r="A2439" i="32"/>
  <c r="B2439" i="32" s="1"/>
  <c r="A2440" i="32"/>
  <c r="B2440" i="32" s="1"/>
  <c r="A2441" i="32"/>
  <c r="B2441" i="32" s="1"/>
  <c r="A2442" i="32"/>
  <c r="B2442" i="32" s="1"/>
  <c r="A2443" i="32"/>
  <c r="B2443" i="32" s="1"/>
  <c r="A2444" i="32"/>
  <c r="B2444" i="32" s="1"/>
  <c r="A2445" i="32"/>
  <c r="B2445" i="32" s="1"/>
  <c r="A2446" i="32"/>
  <c r="B2446" i="32" s="1"/>
  <c r="A2447" i="32"/>
  <c r="B2447" i="32" s="1"/>
  <c r="A2448" i="32"/>
  <c r="B2448" i="32" s="1"/>
  <c r="A2449" i="32"/>
  <c r="B2449" i="32" s="1"/>
  <c r="A2450" i="32"/>
  <c r="B2450" i="32" s="1"/>
  <c r="A2451" i="32"/>
  <c r="B2451" i="32" s="1"/>
  <c r="A2452" i="32"/>
  <c r="B2452" i="32" s="1"/>
  <c r="A2453" i="32"/>
  <c r="B2453" i="32" s="1"/>
  <c r="A2454" i="32"/>
  <c r="B2454" i="32" s="1"/>
  <c r="A2455" i="32"/>
  <c r="B2455" i="32" s="1"/>
  <c r="A2456" i="32"/>
  <c r="B2456" i="32" s="1"/>
  <c r="A2457" i="32"/>
  <c r="B2457" i="32" s="1"/>
  <c r="A2458" i="32"/>
  <c r="B2458" i="32" s="1"/>
  <c r="A2459" i="32"/>
  <c r="B2459" i="32" s="1"/>
  <c r="A2460" i="32"/>
  <c r="B2460" i="32" s="1"/>
  <c r="A2461" i="32"/>
  <c r="B2461" i="32" s="1"/>
  <c r="A2462" i="32"/>
  <c r="B2462" i="32" s="1"/>
  <c r="A2463" i="32"/>
  <c r="B2463" i="32" s="1"/>
  <c r="A2464" i="32"/>
  <c r="B2464" i="32" s="1"/>
  <c r="A2465" i="32"/>
  <c r="B2465" i="32" s="1"/>
  <c r="A2466" i="32"/>
  <c r="B2466" i="32" s="1"/>
  <c r="A2467" i="32"/>
  <c r="B2467" i="32" s="1"/>
  <c r="A2468" i="32"/>
  <c r="B2468" i="32" s="1"/>
  <c r="A2469" i="32"/>
  <c r="B2469" i="32" s="1"/>
  <c r="A2470" i="32"/>
  <c r="B2470" i="32" s="1"/>
  <c r="A2471" i="32"/>
  <c r="B2471" i="32" s="1"/>
  <c r="A2472" i="32"/>
  <c r="B2472" i="32" s="1"/>
  <c r="A2473" i="32"/>
  <c r="B2473" i="32" s="1"/>
  <c r="A2474" i="32"/>
  <c r="B2474" i="32" s="1"/>
  <c r="A2475" i="32"/>
  <c r="B2475" i="32" s="1"/>
  <c r="A2476" i="32"/>
  <c r="B2476" i="32" s="1"/>
  <c r="A2477" i="32"/>
  <c r="B2477" i="32" s="1"/>
  <c r="A2478" i="32"/>
  <c r="B2478" i="32" s="1"/>
  <c r="A2479" i="32"/>
  <c r="B2479" i="32" s="1"/>
  <c r="A2480" i="32"/>
  <c r="B2480" i="32" s="1"/>
  <c r="A2481" i="32"/>
  <c r="B2481" i="32" s="1"/>
  <c r="A2482" i="32"/>
  <c r="B2482" i="32" s="1"/>
  <c r="A2483" i="32"/>
  <c r="B2483" i="32" s="1"/>
  <c r="A2484" i="32"/>
  <c r="B2484" i="32" s="1"/>
  <c r="A2485" i="32"/>
  <c r="B2485" i="32" s="1"/>
  <c r="A2486" i="32"/>
  <c r="B2486" i="32" s="1"/>
  <c r="A2487" i="32"/>
  <c r="B2487" i="32" s="1"/>
  <c r="A2488" i="32"/>
  <c r="B2488" i="32" s="1"/>
  <c r="A2489" i="32"/>
  <c r="B2489" i="32" s="1"/>
  <c r="A2490" i="32"/>
  <c r="B2490" i="32" s="1"/>
  <c r="A2491" i="32"/>
  <c r="B2491" i="32" s="1"/>
  <c r="A2492" i="32"/>
  <c r="B2492" i="32" s="1"/>
  <c r="A2493" i="32"/>
  <c r="B2493" i="32" s="1"/>
  <c r="A2494" i="32"/>
  <c r="B2494" i="32" s="1"/>
  <c r="A2495" i="32"/>
  <c r="B2495" i="32" s="1"/>
  <c r="A2496" i="32"/>
  <c r="B2496" i="32" s="1"/>
  <c r="A2497" i="32"/>
  <c r="B2497" i="32" s="1"/>
  <c r="A2498" i="32"/>
  <c r="B2498" i="32" s="1"/>
  <c r="A2499" i="32"/>
  <c r="B2499" i="32" s="1"/>
  <c r="A2500" i="32"/>
  <c r="B2500" i="32" s="1"/>
  <c r="A2501" i="32"/>
  <c r="B2501" i="32" s="1"/>
  <c r="A2502" i="32"/>
  <c r="B2502" i="32" s="1"/>
  <c r="A2503" i="32"/>
  <c r="B2503" i="32" s="1"/>
  <c r="A2504" i="32"/>
  <c r="B2504" i="32" s="1"/>
  <c r="A2505" i="32"/>
  <c r="B2505" i="32" s="1"/>
  <c r="A2506" i="32"/>
  <c r="B2506" i="32" s="1"/>
  <c r="A2507" i="32"/>
  <c r="B2507" i="32" s="1"/>
  <c r="A2508" i="32"/>
  <c r="B2508" i="32" s="1"/>
  <c r="A2509" i="32"/>
  <c r="B2509" i="32" s="1"/>
  <c r="A2510" i="32"/>
  <c r="B2510" i="32" s="1"/>
  <c r="A2511" i="32"/>
  <c r="B2511" i="32" s="1"/>
  <c r="A2512" i="32"/>
  <c r="B2512" i="32" s="1"/>
  <c r="A2513" i="32"/>
  <c r="B2513" i="32" s="1"/>
  <c r="A2514" i="32"/>
  <c r="B2514" i="32" s="1"/>
  <c r="A2515" i="32"/>
  <c r="B2515" i="32" s="1"/>
  <c r="A2516" i="32"/>
  <c r="B2516" i="32" s="1"/>
  <c r="A2517" i="32"/>
  <c r="B2517" i="32" s="1"/>
  <c r="A2518" i="32"/>
  <c r="B2518" i="32" s="1"/>
  <c r="A2519" i="32"/>
  <c r="B2519" i="32" s="1"/>
  <c r="A2520" i="32"/>
  <c r="B2520" i="32" s="1"/>
  <c r="A2521" i="32"/>
  <c r="B2521" i="32" s="1"/>
  <c r="A2522" i="32"/>
  <c r="B2522" i="32" s="1"/>
  <c r="A2523" i="32"/>
  <c r="B2523" i="32" s="1"/>
  <c r="A2524" i="32"/>
  <c r="B2524" i="32" s="1"/>
  <c r="A2525" i="32"/>
  <c r="B2525" i="32" s="1"/>
  <c r="A2526" i="32"/>
  <c r="B2526" i="32" s="1"/>
  <c r="A2527" i="32"/>
  <c r="B2527" i="32" s="1"/>
  <c r="A2528" i="32"/>
  <c r="B2528" i="32" s="1"/>
  <c r="A2529" i="32"/>
  <c r="B2529" i="32" s="1"/>
  <c r="A2530" i="32"/>
  <c r="B2530" i="32" s="1"/>
  <c r="A2531" i="32"/>
  <c r="B2531" i="32" s="1"/>
  <c r="A2532" i="32"/>
  <c r="B2532" i="32" s="1"/>
  <c r="A2533" i="32"/>
  <c r="B2533" i="32" s="1"/>
  <c r="A2534" i="32"/>
  <c r="B2534" i="32" s="1"/>
  <c r="A2535" i="32"/>
  <c r="B2535" i="32" s="1"/>
  <c r="A2536" i="32"/>
  <c r="B2536" i="32" s="1"/>
  <c r="A2537" i="32"/>
  <c r="B2537" i="32" s="1"/>
  <c r="A2538" i="32"/>
  <c r="B2538" i="32" s="1"/>
  <c r="A2539" i="32"/>
  <c r="B2539" i="32" s="1"/>
  <c r="A2540" i="32"/>
  <c r="B2540" i="32" s="1"/>
  <c r="A2541" i="32"/>
  <c r="B2541" i="32" s="1"/>
  <c r="A2542" i="32"/>
  <c r="B2542" i="32" s="1"/>
  <c r="A2543" i="32"/>
  <c r="B2543" i="32" s="1"/>
  <c r="A2544" i="32"/>
  <c r="B2544" i="32" s="1"/>
  <c r="A2545" i="32"/>
  <c r="B2545" i="32" s="1"/>
  <c r="A2546" i="32"/>
  <c r="B2546" i="32" s="1"/>
  <c r="A2547" i="32"/>
  <c r="B2547" i="32" s="1"/>
  <c r="A2548" i="32"/>
  <c r="B2548" i="32" s="1"/>
  <c r="A2549" i="32"/>
  <c r="B2549" i="32" s="1"/>
  <c r="A2550" i="32"/>
  <c r="B2550" i="32" s="1"/>
  <c r="A2551" i="32"/>
  <c r="B2551" i="32" s="1"/>
  <c r="A2552" i="32"/>
  <c r="B2552" i="32" s="1"/>
  <c r="A2553" i="32"/>
  <c r="B2553" i="32" s="1"/>
  <c r="A2554" i="32"/>
  <c r="B2554" i="32" s="1"/>
  <c r="A2555" i="32"/>
  <c r="B2555" i="32" s="1"/>
  <c r="A2556" i="32"/>
  <c r="B2556" i="32" s="1"/>
  <c r="A2557" i="32"/>
  <c r="B2557" i="32" s="1"/>
  <c r="A2558" i="32"/>
  <c r="B2558" i="32" s="1"/>
  <c r="A2559" i="32"/>
  <c r="B2559" i="32" s="1"/>
  <c r="A2560" i="32"/>
  <c r="B2560" i="32" s="1"/>
  <c r="A2561" i="32"/>
  <c r="B2561" i="32" s="1"/>
  <c r="A2562" i="32"/>
  <c r="B2562" i="32" s="1"/>
  <c r="A2563" i="32"/>
  <c r="B2563" i="32" s="1"/>
  <c r="A2564" i="32"/>
  <c r="B2564" i="32" s="1"/>
  <c r="A2565" i="32"/>
  <c r="B2565" i="32" s="1"/>
  <c r="A2566" i="32"/>
  <c r="B2566" i="32" s="1"/>
  <c r="A2567" i="32"/>
  <c r="B2567" i="32" s="1"/>
  <c r="A2568" i="32"/>
  <c r="B2568" i="32" s="1"/>
  <c r="A2569" i="32"/>
  <c r="B2569" i="32" s="1"/>
  <c r="A2570" i="32"/>
  <c r="B2570" i="32" s="1"/>
  <c r="A2571" i="32"/>
  <c r="B2571" i="32" s="1"/>
  <c r="A2572" i="32"/>
  <c r="B2572" i="32" s="1"/>
  <c r="A2573" i="32"/>
  <c r="B2573" i="32" s="1"/>
  <c r="A2574" i="32"/>
  <c r="B2574" i="32" s="1"/>
  <c r="A2575" i="32"/>
  <c r="B2575" i="32" s="1"/>
  <c r="A2576" i="32"/>
  <c r="B2576" i="32" s="1"/>
  <c r="A2577" i="32"/>
  <c r="B2577" i="32" s="1"/>
  <c r="A2578" i="32"/>
  <c r="B2578" i="32" s="1"/>
  <c r="A2579" i="32"/>
  <c r="B2579" i="32" s="1"/>
  <c r="A2580" i="32"/>
  <c r="B2580" i="32" s="1"/>
  <c r="A2581" i="32"/>
  <c r="B2581" i="32" s="1"/>
  <c r="A2582" i="32"/>
  <c r="B2582" i="32" s="1"/>
  <c r="A2583" i="32"/>
  <c r="B2583" i="32" s="1"/>
  <c r="A2584" i="32"/>
  <c r="B2584" i="32" s="1"/>
  <c r="A2585" i="32"/>
  <c r="B2585" i="32" s="1"/>
  <c r="A2586" i="32"/>
  <c r="B2586" i="32" s="1"/>
  <c r="A2587" i="32"/>
  <c r="B2587" i="32" s="1"/>
  <c r="A2588" i="32"/>
  <c r="B2588" i="32" s="1"/>
  <c r="A2589" i="32"/>
  <c r="B2589" i="32" s="1"/>
  <c r="A2590" i="32"/>
  <c r="B2590" i="32" s="1"/>
  <c r="A2591" i="32"/>
  <c r="B2591" i="32" s="1"/>
  <c r="A2592" i="32"/>
  <c r="B2592" i="32" s="1"/>
  <c r="A2593" i="32"/>
  <c r="B2593" i="32" s="1"/>
  <c r="A2594" i="32"/>
  <c r="B2594" i="32" s="1"/>
  <c r="A2595" i="32"/>
  <c r="B2595" i="32" s="1"/>
  <c r="A2596" i="32"/>
  <c r="B2596" i="32" s="1"/>
  <c r="A2597" i="32"/>
  <c r="B2597" i="32" s="1"/>
  <c r="A2598" i="32"/>
  <c r="B2598" i="32" s="1"/>
  <c r="A2599" i="32"/>
  <c r="B2599" i="32" s="1"/>
  <c r="A2600" i="32"/>
  <c r="B2600" i="32" s="1"/>
  <c r="A2601" i="32"/>
  <c r="B2601" i="32" s="1"/>
  <c r="A2602" i="32"/>
  <c r="B2602" i="32" s="1"/>
  <c r="A2603" i="32"/>
  <c r="B2603" i="32" s="1"/>
  <c r="A2604" i="32"/>
  <c r="B2604" i="32" s="1"/>
  <c r="A2605" i="32"/>
  <c r="B2605" i="32" s="1"/>
  <c r="A2606" i="32"/>
  <c r="B2606" i="32" s="1"/>
  <c r="A2607" i="32"/>
  <c r="B2607" i="32" s="1"/>
  <c r="A2608" i="32"/>
  <c r="B2608" i="32" s="1"/>
  <c r="A2609" i="32"/>
  <c r="B2609" i="32" s="1"/>
  <c r="A2610" i="32"/>
  <c r="B2610" i="32" s="1"/>
  <c r="A2611" i="32"/>
  <c r="B2611" i="32" s="1"/>
  <c r="A2612" i="32"/>
  <c r="B2612" i="32" s="1"/>
  <c r="A2613" i="32"/>
  <c r="B2613" i="32" s="1"/>
  <c r="A2614" i="32"/>
  <c r="B2614" i="32" s="1"/>
  <c r="A2615" i="32"/>
  <c r="B2615" i="32" s="1"/>
  <c r="A2616" i="32"/>
  <c r="B2616" i="32" s="1"/>
  <c r="A2617" i="32"/>
  <c r="B2617" i="32" s="1"/>
  <c r="A2618" i="32"/>
  <c r="B2618" i="32" s="1"/>
  <c r="A2619" i="32"/>
  <c r="B2619" i="32" s="1"/>
  <c r="A2620" i="32"/>
  <c r="B2620" i="32" s="1"/>
  <c r="A2621" i="32"/>
  <c r="B2621" i="32" s="1"/>
  <c r="A2622" i="32"/>
  <c r="B2622" i="32" s="1"/>
  <c r="A2623" i="32"/>
  <c r="B2623" i="32" s="1"/>
  <c r="A2624" i="32"/>
  <c r="B2624" i="32" s="1"/>
  <c r="A2625" i="32"/>
  <c r="B2625" i="32" s="1"/>
  <c r="A2626" i="32"/>
  <c r="B2626" i="32" s="1"/>
  <c r="A2627" i="32"/>
  <c r="B2627" i="32" s="1"/>
  <c r="A2628" i="32"/>
  <c r="B2628" i="32" s="1"/>
  <c r="A2629" i="32"/>
  <c r="B2629" i="32" s="1"/>
  <c r="A2630" i="32"/>
  <c r="B2630" i="32" s="1"/>
  <c r="A2631" i="32"/>
  <c r="B2631" i="32" s="1"/>
  <c r="A2632" i="32"/>
  <c r="B2632" i="32" s="1"/>
  <c r="A2633" i="32"/>
  <c r="B2633" i="32" s="1"/>
  <c r="A2634" i="32"/>
  <c r="B2634" i="32" s="1"/>
  <c r="A2635" i="32"/>
  <c r="B2635" i="32" s="1"/>
  <c r="A2636" i="32"/>
  <c r="B2636" i="32" s="1"/>
  <c r="A2637" i="32"/>
  <c r="B2637" i="32" s="1"/>
  <c r="A2638" i="32"/>
  <c r="B2638" i="32" s="1"/>
  <c r="A2639" i="32"/>
  <c r="B2639" i="32" s="1"/>
  <c r="A2640" i="32"/>
  <c r="B2640" i="32" s="1"/>
  <c r="A2641" i="32"/>
  <c r="B2641" i="32" s="1"/>
  <c r="A2642" i="32"/>
  <c r="B2642" i="32" s="1"/>
  <c r="A2643" i="32"/>
  <c r="B2643" i="32" s="1"/>
  <c r="A2644" i="32"/>
  <c r="B2644" i="32" s="1"/>
  <c r="A2645" i="32"/>
  <c r="B2645" i="32" s="1"/>
  <c r="A2646" i="32"/>
  <c r="B2646" i="32" s="1"/>
  <c r="A2647" i="32"/>
  <c r="B2647" i="32" s="1"/>
  <c r="A2648" i="32"/>
  <c r="B2648" i="32" s="1"/>
  <c r="A2649" i="32"/>
  <c r="B2649" i="32" s="1"/>
  <c r="A2650" i="32"/>
  <c r="B2650" i="32" s="1"/>
  <c r="A2651" i="32"/>
  <c r="B2651" i="32" s="1"/>
  <c r="A2652" i="32"/>
  <c r="B2652" i="32" s="1"/>
  <c r="A2653" i="32"/>
  <c r="B2653" i="32" s="1"/>
  <c r="A2654" i="32"/>
  <c r="B2654" i="32" s="1"/>
  <c r="A2655" i="32"/>
  <c r="B2655" i="32" s="1"/>
  <c r="A2656" i="32"/>
  <c r="B2656" i="32" s="1"/>
  <c r="A2657" i="32"/>
  <c r="B2657" i="32" s="1"/>
  <c r="A2658" i="32"/>
  <c r="B2658" i="32" s="1"/>
  <c r="A2659" i="32"/>
  <c r="B2659" i="32" s="1"/>
  <c r="A2660" i="32"/>
  <c r="B2660" i="32" s="1"/>
  <c r="A2661" i="32"/>
  <c r="B2661" i="32" s="1"/>
  <c r="A2662" i="32"/>
  <c r="B2662" i="32" s="1"/>
  <c r="A2663" i="32"/>
  <c r="B2663" i="32" s="1"/>
  <c r="A2664" i="32"/>
  <c r="B2664" i="32" s="1"/>
  <c r="A2665" i="32"/>
  <c r="B2665" i="32" s="1"/>
  <c r="A2666" i="32"/>
  <c r="B2666" i="32" s="1"/>
  <c r="A2667" i="32"/>
  <c r="B2667" i="32" s="1"/>
  <c r="A2668" i="32"/>
  <c r="B2668" i="32" s="1"/>
  <c r="A2669" i="32"/>
  <c r="B2669" i="32" s="1"/>
  <c r="A2670" i="32"/>
  <c r="B2670" i="32" s="1"/>
  <c r="A2671" i="32"/>
  <c r="B2671" i="32" s="1"/>
  <c r="A2672" i="32"/>
  <c r="B2672" i="32" s="1"/>
  <c r="A2673" i="32"/>
  <c r="B2673" i="32" s="1"/>
  <c r="A2674" i="32"/>
  <c r="B2674" i="32" s="1"/>
  <c r="A2675" i="32"/>
  <c r="B2675" i="32" s="1"/>
  <c r="A2676" i="32"/>
  <c r="B2676" i="32" s="1"/>
  <c r="A2677" i="32"/>
  <c r="B2677" i="32" s="1"/>
  <c r="A2678" i="32"/>
  <c r="B2678" i="32" s="1"/>
  <c r="A2679" i="32"/>
  <c r="B2679" i="32" s="1"/>
  <c r="A2680" i="32"/>
  <c r="B2680" i="32" s="1"/>
  <c r="A2681" i="32"/>
  <c r="B2681" i="32" s="1"/>
  <c r="A2682" i="32"/>
  <c r="B2682" i="32" s="1"/>
  <c r="A2683" i="32"/>
  <c r="B2683" i="32" s="1"/>
  <c r="A2684" i="32"/>
  <c r="B2684" i="32" s="1"/>
  <c r="A2685" i="32"/>
  <c r="B2685" i="32" s="1"/>
  <c r="A2686" i="32"/>
  <c r="B2686" i="32" s="1"/>
  <c r="A2687" i="32"/>
  <c r="B2687" i="32" s="1"/>
  <c r="A2688" i="32"/>
  <c r="B2688" i="32" s="1"/>
  <c r="A2689" i="32"/>
  <c r="B2689" i="32" s="1"/>
  <c r="A2690" i="32"/>
  <c r="B2690" i="32" s="1"/>
  <c r="A2691" i="32"/>
  <c r="B2691" i="32" s="1"/>
  <c r="A2692" i="32"/>
  <c r="B2692" i="32" s="1"/>
  <c r="A2693" i="32"/>
  <c r="B2693" i="32" s="1"/>
  <c r="A2694" i="32"/>
  <c r="B2694" i="32" s="1"/>
  <c r="A2695" i="32"/>
  <c r="B2695" i="32" s="1"/>
  <c r="A2696" i="32"/>
  <c r="B2696" i="32" s="1"/>
  <c r="A2697" i="32"/>
  <c r="B2697" i="32" s="1"/>
  <c r="A2698" i="32"/>
  <c r="B2698" i="32" s="1"/>
  <c r="A2699" i="32"/>
  <c r="B2699" i="32" s="1"/>
  <c r="A2700" i="32"/>
  <c r="B2700" i="32" s="1"/>
  <c r="A2701" i="32"/>
  <c r="B2701" i="32" s="1"/>
  <c r="A2702" i="32"/>
  <c r="B2702" i="32" s="1"/>
  <c r="A2703" i="32"/>
  <c r="B2703" i="32" s="1"/>
  <c r="A2704" i="32"/>
  <c r="B2704" i="32" s="1"/>
  <c r="A2705" i="32"/>
  <c r="B2705" i="32" s="1"/>
  <c r="A2706" i="32"/>
  <c r="B2706" i="32" s="1"/>
  <c r="A2707" i="32"/>
  <c r="B2707" i="32" s="1"/>
  <c r="A2708" i="32"/>
  <c r="B2708" i="32" s="1"/>
  <c r="A2709" i="32"/>
  <c r="B2709" i="32" s="1"/>
  <c r="A2710" i="32"/>
  <c r="B2710" i="32" s="1"/>
  <c r="A2711" i="32"/>
  <c r="B2711" i="32" s="1"/>
  <c r="A2712" i="32"/>
  <c r="B2712" i="32" s="1"/>
  <c r="A2713" i="32"/>
  <c r="B2713" i="32" s="1"/>
  <c r="A2714" i="32"/>
  <c r="B2714" i="32" s="1"/>
  <c r="A2715" i="32"/>
  <c r="B2715" i="32" s="1"/>
  <c r="A2716" i="32"/>
  <c r="B2716" i="32" s="1"/>
  <c r="A2717" i="32"/>
  <c r="B2717" i="32" s="1"/>
  <c r="A2718" i="32"/>
  <c r="B2718" i="32" s="1"/>
  <c r="A2719" i="32"/>
  <c r="B2719" i="32" s="1"/>
  <c r="A2720" i="32"/>
  <c r="B2720" i="32" s="1"/>
  <c r="A2721" i="32"/>
  <c r="B2721" i="32" s="1"/>
  <c r="A2722" i="32"/>
  <c r="B2722" i="32" s="1"/>
  <c r="A2723" i="32"/>
  <c r="B2723" i="32" s="1"/>
  <c r="A2724" i="32"/>
  <c r="B2724" i="32" s="1"/>
  <c r="A2725" i="32"/>
  <c r="B2725" i="32" s="1"/>
  <c r="A2726" i="32"/>
  <c r="B2726" i="32" s="1"/>
  <c r="A2727" i="32"/>
  <c r="B2727" i="32" s="1"/>
  <c r="A2728" i="32"/>
  <c r="B2728" i="32" s="1"/>
  <c r="A2729" i="32"/>
  <c r="B2729" i="32" s="1"/>
  <c r="A2730" i="32"/>
  <c r="B2730" i="32" s="1"/>
  <c r="A2731" i="32"/>
  <c r="B2731" i="32" s="1"/>
  <c r="A2732" i="32"/>
  <c r="B2732" i="32" s="1"/>
  <c r="A2733" i="32"/>
  <c r="B2733" i="32" s="1"/>
  <c r="A2734" i="32"/>
  <c r="B2734" i="32" s="1"/>
  <c r="A2735" i="32"/>
  <c r="B2735" i="32" s="1"/>
  <c r="A2736" i="32"/>
  <c r="B2736" i="32" s="1"/>
  <c r="A2737" i="32"/>
  <c r="B2737" i="32" s="1"/>
  <c r="A2738" i="32"/>
  <c r="B2738" i="32" s="1"/>
  <c r="A2739" i="32"/>
  <c r="B2739" i="32" s="1"/>
  <c r="A2740" i="32"/>
  <c r="B2740" i="32" s="1"/>
  <c r="A2741" i="32"/>
  <c r="B2741" i="32" s="1"/>
  <c r="A2742" i="32"/>
  <c r="B2742" i="32" s="1"/>
  <c r="A2743" i="32"/>
  <c r="B2743" i="32" s="1"/>
  <c r="A2744" i="32"/>
  <c r="B2744" i="32" s="1"/>
  <c r="A2745" i="32"/>
  <c r="B2745" i="32" s="1"/>
  <c r="A2746" i="32"/>
  <c r="B2746" i="32" s="1"/>
  <c r="A2747" i="32"/>
  <c r="B2747" i="32" s="1"/>
  <c r="A2748" i="32"/>
  <c r="B2748" i="32" s="1"/>
  <c r="A2749" i="32"/>
  <c r="B2749" i="32" s="1"/>
  <c r="A2750" i="32"/>
  <c r="B2750" i="32" s="1"/>
  <c r="A2751" i="32"/>
  <c r="B2751" i="32" s="1"/>
  <c r="A2752" i="32"/>
  <c r="B2752" i="32" s="1"/>
  <c r="A2753" i="32"/>
  <c r="B2753" i="32" s="1"/>
  <c r="A2754" i="32"/>
  <c r="B2754" i="32" s="1"/>
  <c r="A2755" i="32"/>
  <c r="B2755" i="32" s="1"/>
  <c r="A2756" i="32"/>
  <c r="B2756" i="32" s="1"/>
  <c r="A2757" i="32"/>
  <c r="B2757" i="32" s="1"/>
  <c r="A2758" i="32"/>
  <c r="B2758" i="32" s="1"/>
  <c r="A2759" i="32"/>
  <c r="B2759" i="32" s="1"/>
  <c r="A2760" i="32"/>
  <c r="B2760" i="32" s="1"/>
  <c r="A2761" i="32"/>
  <c r="B2761" i="32" s="1"/>
  <c r="A2762" i="32"/>
  <c r="B2762" i="32" s="1"/>
  <c r="A2763" i="32"/>
  <c r="B2763" i="32" s="1"/>
  <c r="A2764" i="32"/>
  <c r="B2764" i="32" s="1"/>
  <c r="A2765" i="32"/>
  <c r="B2765" i="32" s="1"/>
  <c r="A2766" i="32"/>
  <c r="B2766" i="32" s="1"/>
  <c r="A2767" i="32"/>
  <c r="B2767" i="32" s="1"/>
  <c r="A2768" i="32"/>
  <c r="B2768" i="32" s="1"/>
  <c r="A2769" i="32"/>
  <c r="B2769" i="32" s="1"/>
  <c r="A2770" i="32"/>
  <c r="B2770" i="32" s="1"/>
  <c r="A2771" i="32"/>
  <c r="B2771" i="32" s="1"/>
  <c r="A2772" i="32"/>
  <c r="B2772" i="32" s="1"/>
  <c r="A2773" i="32"/>
  <c r="B2773" i="32" s="1"/>
  <c r="A2774" i="32"/>
  <c r="B2774" i="32" s="1"/>
  <c r="A2775" i="32"/>
  <c r="B2775" i="32" s="1"/>
  <c r="A2776" i="32"/>
  <c r="B2776" i="32" s="1"/>
  <c r="A2777" i="32"/>
  <c r="B2777" i="32" s="1"/>
  <c r="A2778" i="32"/>
  <c r="B2778" i="32" s="1"/>
  <c r="A2779" i="32"/>
  <c r="B2779" i="32" s="1"/>
  <c r="A2780" i="32"/>
  <c r="B2780" i="32" s="1"/>
  <c r="A2781" i="32"/>
  <c r="B2781" i="32" s="1"/>
  <c r="A2782" i="32"/>
  <c r="B2782" i="32" s="1"/>
  <c r="A2783" i="32"/>
  <c r="B2783" i="32" s="1"/>
  <c r="A2784" i="32"/>
  <c r="B2784" i="32" s="1"/>
  <c r="A2785" i="32"/>
  <c r="B2785" i="32" s="1"/>
  <c r="A2786" i="32"/>
  <c r="B2786" i="32" s="1"/>
  <c r="A2787" i="32"/>
  <c r="B2787" i="32" s="1"/>
  <c r="A2788" i="32"/>
  <c r="B2788" i="32" s="1"/>
  <c r="A2789" i="32"/>
  <c r="B2789" i="32" s="1"/>
  <c r="A2790" i="32"/>
  <c r="B2790" i="32" s="1"/>
  <c r="A2791" i="32"/>
  <c r="B2791" i="32" s="1"/>
  <c r="A2792" i="32"/>
  <c r="B2792" i="32" s="1"/>
  <c r="A2793" i="32"/>
  <c r="B2793" i="32" s="1"/>
  <c r="A2794" i="32"/>
  <c r="B2794" i="32" s="1"/>
  <c r="A2795" i="32"/>
  <c r="B2795" i="32" s="1"/>
  <c r="A2796" i="32"/>
  <c r="B2796" i="32" s="1"/>
  <c r="A2797" i="32"/>
  <c r="B2797" i="32" s="1"/>
  <c r="A2798" i="32"/>
  <c r="B2798" i="32" s="1"/>
  <c r="A2799" i="32"/>
  <c r="B2799" i="32" s="1"/>
  <c r="A2800" i="32"/>
  <c r="B2800" i="32" s="1"/>
  <c r="A2801" i="32"/>
  <c r="B2801" i="32" s="1"/>
  <c r="A2802" i="32"/>
  <c r="B2802" i="32" s="1"/>
  <c r="A2803" i="32"/>
  <c r="B2803" i="32" s="1"/>
  <c r="A2804" i="32"/>
  <c r="B2804" i="32" s="1"/>
  <c r="A2805" i="32"/>
  <c r="B2805" i="32" s="1"/>
  <c r="A2806" i="32"/>
  <c r="B2806" i="32" s="1"/>
  <c r="A2807" i="32"/>
  <c r="B2807" i="32" s="1"/>
  <c r="A2808" i="32"/>
  <c r="B2808" i="32" s="1"/>
  <c r="A2809" i="32"/>
  <c r="B2809" i="32" s="1"/>
  <c r="A2810" i="32"/>
  <c r="B2810" i="32" s="1"/>
  <c r="A2811" i="32"/>
  <c r="B2811" i="32" s="1"/>
  <c r="A2812" i="32"/>
  <c r="B2812" i="32" s="1"/>
  <c r="A2813" i="32"/>
  <c r="B2813" i="32" s="1"/>
  <c r="A2814" i="32"/>
  <c r="B2814" i="32" s="1"/>
  <c r="A2815" i="32"/>
  <c r="B2815" i="32" s="1"/>
  <c r="A2816" i="32"/>
  <c r="B2816" i="32" s="1"/>
  <c r="A2817" i="32"/>
  <c r="B2817" i="32" s="1"/>
  <c r="A2818" i="32"/>
  <c r="B2818" i="32" s="1"/>
  <c r="A2819" i="32"/>
  <c r="B2819" i="32" s="1"/>
  <c r="A2820" i="32"/>
  <c r="B2820" i="32" s="1"/>
  <c r="A2821" i="32"/>
  <c r="B2821" i="32" s="1"/>
  <c r="A2822" i="32"/>
  <c r="B2822" i="32" s="1"/>
  <c r="A2823" i="32"/>
  <c r="B2823" i="32" s="1"/>
  <c r="A2824" i="32"/>
  <c r="B2824" i="32" s="1"/>
  <c r="A2825" i="32"/>
  <c r="B2825" i="32" s="1"/>
  <c r="A2826" i="32"/>
  <c r="B2826" i="32" s="1"/>
  <c r="A2827" i="32"/>
  <c r="B2827" i="32" s="1"/>
  <c r="A2828" i="32"/>
  <c r="B2828" i="32" s="1"/>
  <c r="A2829" i="32"/>
  <c r="B2829" i="32" s="1"/>
  <c r="A2830" i="32"/>
  <c r="B2830" i="32" s="1"/>
  <c r="A2831" i="32"/>
  <c r="B2831" i="32" s="1"/>
  <c r="A2832" i="32"/>
  <c r="B2832" i="32" s="1"/>
  <c r="A2833" i="32"/>
  <c r="B2833" i="32" s="1"/>
  <c r="A2834" i="32"/>
  <c r="B2834" i="32" s="1"/>
  <c r="A2835" i="32"/>
  <c r="B2835" i="32" s="1"/>
  <c r="A2836" i="32"/>
  <c r="B2836" i="32" s="1"/>
  <c r="A2837" i="32"/>
  <c r="B2837" i="32" s="1"/>
  <c r="A2838" i="32"/>
  <c r="B2838" i="32" s="1"/>
  <c r="A2839" i="32"/>
  <c r="B2839" i="32" s="1"/>
  <c r="A2840" i="32"/>
  <c r="B2840" i="32" s="1"/>
  <c r="A2841" i="32"/>
  <c r="B2841" i="32" s="1"/>
  <c r="A2842" i="32"/>
  <c r="B2842" i="32" s="1"/>
  <c r="A2843" i="32"/>
  <c r="B2843" i="32" s="1"/>
  <c r="A2844" i="32"/>
  <c r="B2844" i="32" s="1"/>
  <c r="A2845" i="32"/>
  <c r="B2845" i="32" s="1"/>
  <c r="A2846" i="32"/>
  <c r="B2846" i="32" s="1"/>
  <c r="A2847" i="32"/>
  <c r="B2847" i="32" s="1"/>
  <c r="A2848" i="32"/>
  <c r="B2848" i="32" s="1"/>
  <c r="A2849" i="32"/>
  <c r="B2849" i="32" s="1"/>
  <c r="A2850" i="32"/>
  <c r="B2850" i="32" s="1"/>
  <c r="A2851" i="32"/>
  <c r="B2851" i="32" s="1"/>
  <c r="A2852" i="32"/>
  <c r="B2852" i="32" s="1"/>
  <c r="A2853" i="32"/>
  <c r="B2853" i="32" s="1"/>
  <c r="A2854" i="32"/>
  <c r="B2854" i="32" s="1"/>
  <c r="A2855" i="32"/>
  <c r="B2855" i="32" s="1"/>
  <c r="A2856" i="32"/>
  <c r="B2856" i="32" s="1"/>
  <c r="A2857" i="32"/>
  <c r="B2857" i="32" s="1"/>
  <c r="A2858" i="32"/>
  <c r="B2858" i="32" s="1"/>
  <c r="A2859" i="32"/>
  <c r="B2859" i="32" s="1"/>
  <c r="A2860" i="32"/>
  <c r="B2860" i="32" s="1"/>
  <c r="A2861" i="32"/>
  <c r="B2861" i="32" s="1"/>
  <c r="A2862" i="32"/>
  <c r="B2862" i="32" s="1"/>
  <c r="A2863" i="32"/>
  <c r="B2863" i="32" s="1"/>
  <c r="A2864" i="32"/>
  <c r="B2864" i="32" s="1"/>
  <c r="A2865" i="32"/>
  <c r="B2865" i="32" s="1"/>
  <c r="A2866" i="32"/>
  <c r="B2866" i="32" s="1"/>
  <c r="A2867" i="32"/>
  <c r="B2867" i="32" s="1"/>
  <c r="A2868" i="32"/>
  <c r="B2868" i="32" s="1"/>
  <c r="A2869" i="32"/>
  <c r="B2869" i="32" s="1"/>
  <c r="A2870" i="32"/>
  <c r="B2870" i="32" s="1"/>
  <c r="A2871" i="32"/>
  <c r="B2871" i="32" s="1"/>
  <c r="A2872" i="32"/>
  <c r="B2872" i="32" s="1"/>
  <c r="A2873" i="32"/>
  <c r="B2873" i="32" s="1"/>
  <c r="A2874" i="32"/>
  <c r="B2874" i="32" s="1"/>
  <c r="A2875" i="32"/>
  <c r="B2875" i="32" s="1"/>
  <c r="A2876" i="32"/>
  <c r="B2876" i="32" s="1"/>
  <c r="A2877" i="32"/>
  <c r="B2877" i="32" s="1"/>
  <c r="A2878" i="32"/>
  <c r="B2878" i="32" s="1"/>
  <c r="A2879" i="32"/>
  <c r="B2879" i="32" s="1"/>
  <c r="A2880" i="32"/>
  <c r="B2880" i="32" s="1"/>
  <c r="A2881" i="32"/>
  <c r="B2881" i="32" s="1"/>
  <c r="A2882" i="32"/>
  <c r="B2882" i="32" s="1"/>
  <c r="A2883" i="32"/>
  <c r="B2883" i="32" s="1"/>
  <c r="A2884" i="32"/>
  <c r="B2884" i="32" s="1"/>
  <c r="A2885" i="32"/>
  <c r="B2885" i="32" s="1"/>
  <c r="A2886" i="32"/>
  <c r="B2886" i="32" s="1"/>
  <c r="A2887" i="32"/>
  <c r="B2887" i="32" s="1"/>
  <c r="A2888" i="32"/>
  <c r="B2888" i="32" s="1"/>
  <c r="A2889" i="32"/>
  <c r="B2889" i="32" s="1"/>
  <c r="A2890" i="32"/>
  <c r="B2890" i="32" s="1"/>
  <c r="A2891" i="32"/>
  <c r="B2891" i="32" s="1"/>
  <c r="A2892" i="32"/>
  <c r="B2892" i="32" s="1"/>
  <c r="A2893" i="32"/>
  <c r="B2893" i="32" s="1"/>
  <c r="A2894" i="32"/>
  <c r="B2894" i="32" s="1"/>
  <c r="A2895" i="32"/>
  <c r="B2895" i="32" s="1"/>
  <c r="A2896" i="32"/>
  <c r="B2896" i="32" s="1"/>
  <c r="A2897" i="32"/>
  <c r="B2897" i="32" s="1"/>
  <c r="A2898" i="32"/>
  <c r="B2898" i="32" s="1"/>
  <c r="A2899" i="32"/>
  <c r="B2899" i="32" s="1"/>
  <c r="A2900" i="32"/>
  <c r="B2900" i="32" s="1"/>
  <c r="A2901" i="32"/>
  <c r="B2901" i="32" s="1"/>
  <c r="A2902" i="32"/>
  <c r="B2902" i="32" s="1"/>
  <c r="A2903" i="32"/>
  <c r="B2903" i="32" s="1"/>
  <c r="A2904" i="32"/>
  <c r="B2904" i="32" s="1"/>
  <c r="A2905" i="32"/>
  <c r="B2905" i="32" s="1"/>
  <c r="A2906" i="32"/>
  <c r="B2906" i="32" s="1"/>
  <c r="A2907" i="32"/>
  <c r="B2907" i="32" s="1"/>
  <c r="A2908" i="32"/>
  <c r="B2908" i="32" s="1"/>
  <c r="A2909" i="32"/>
  <c r="B2909" i="32" s="1"/>
  <c r="A2910" i="32"/>
  <c r="B2910" i="32" s="1"/>
  <c r="A2911" i="32"/>
  <c r="B2911" i="32" s="1"/>
  <c r="A2912" i="32"/>
  <c r="B2912" i="32" s="1"/>
  <c r="A2913" i="32"/>
  <c r="B2913" i="32" s="1"/>
  <c r="A2914" i="32"/>
  <c r="B2914" i="32" s="1"/>
  <c r="A2915" i="32"/>
  <c r="B2915" i="32" s="1"/>
  <c r="A2916" i="32"/>
  <c r="B2916" i="32" s="1"/>
  <c r="A2917" i="32"/>
  <c r="B2917" i="32" s="1"/>
  <c r="A2918" i="32"/>
  <c r="B2918" i="32" s="1"/>
  <c r="A2919" i="32"/>
  <c r="B2919" i="32" s="1"/>
  <c r="A2920" i="32"/>
  <c r="B2920" i="32" s="1"/>
  <c r="A2921" i="32"/>
  <c r="B2921" i="32" s="1"/>
  <c r="A2922" i="32"/>
  <c r="B2922" i="32" s="1"/>
  <c r="A2923" i="32"/>
  <c r="B2923" i="32" s="1"/>
  <c r="A2924" i="32"/>
  <c r="B2924" i="32" s="1"/>
  <c r="A2925" i="32"/>
  <c r="B2925" i="32" s="1"/>
  <c r="A2926" i="32"/>
  <c r="B2926" i="32" s="1"/>
  <c r="A2927" i="32"/>
  <c r="B2927" i="32" s="1"/>
  <c r="A2928" i="32"/>
  <c r="B2928" i="32" s="1"/>
  <c r="A2929" i="32"/>
  <c r="B2929" i="32" s="1"/>
  <c r="A2930" i="32"/>
  <c r="B2930" i="32" s="1"/>
  <c r="A2931" i="32"/>
  <c r="B2931" i="32" s="1"/>
  <c r="A2932" i="32"/>
  <c r="B2932" i="32" s="1"/>
  <c r="A2933" i="32"/>
  <c r="B2933" i="32" s="1"/>
  <c r="A2934" i="32"/>
  <c r="B2934" i="32" s="1"/>
  <c r="A2935" i="32"/>
  <c r="B2935" i="32" s="1"/>
  <c r="A2936" i="32"/>
  <c r="B2936" i="32" s="1"/>
  <c r="A2937" i="32"/>
  <c r="B2937" i="32" s="1"/>
  <c r="A2938" i="32"/>
  <c r="B2938" i="32" s="1"/>
  <c r="A2939" i="32"/>
  <c r="B2939" i="32" s="1"/>
  <c r="A2940" i="32"/>
  <c r="B2940" i="32" s="1"/>
  <c r="A2941" i="32"/>
  <c r="B2941" i="32" s="1"/>
  <c r="A2942" i="32"/>
  <c r="B2942" i="32" s="1"/>
  <c r="A2943" i="32"/>
  <c r="B2943" i="32" s="1"/>
  <c r="A2944" i="32"/>
  <c r="B2944" i="32" s="1"/>
  <c r="A2945" i="32"/>
  <c r="B2945" i="32" s="1"/>
  <c r="A2946" i="32"/>
  <c r="B2946" i="32" s="1"/>
  <c r="A2947" i="32"/>
  <c r="B2947" i="32" s="1"/>
  <c r="A2948" i="32"/>
  <c r="B2948" i="32" s="1"/>
  <c r="A2949" i="32"/>
  <c r="B2949" i="32" s="1"/>
  <c r="A2950" i="32"/>
  <c r="B2950" i="32" s="1"/>
  <c r="A2951" i="32"/>
  <c r="B2951" i="32" s="1"/>
  <c r="A2952" i="32"/>
  <c r="B2952" i="32" s="1"/>
  <c r="A2953" i="32"/>
  <c r="B2953" i="32" s="1"/>
  <c r="A2954" i="32"/>
  <c r="B2954" i="32" s="1"/>
  <c r="A2955" i="32"/>
  <c r="B2955" i="32" s="1"/>
  <c r="A2956" i="32"/>
  <c r="B2956" i="32" s="1"/>
  <c r="A2957" i="32"/>
  <c r="B2957" i="32" s="1"/>
  <c r="A2958" i="32"/>
  <c r="B2958" i="32" s="1"/>
  <c r="A2959" i="32"/>
  <c r="B2959" i="32" s="1"/>
  <c r="A2960" i="32"/>
  <c r="B2960" i="32" s="1"/>
  <c r="A2961" i="32"/>
  <c r="B2961" i="32" s="1"/>
  <c r="A2962" i="32"/>
  <c r="B2962" i="32" s="1"/>
  <c r="A2963" i="32"/>
  <c r="B2963" i="32" s="1"/>
  <c r="A2964" i="32"/>
  <c r="B2964" i="32" s="1"/>
  <c r="A2965" i="32"/>
  <c r="B2965" i="32" s="1"/>
  <c r="A2966" i="32"/>
  <c r="B2966" i="32" s="1"/>
  <c r="A2967" i="32"/>
  <c r="B2967" i="32" s="1"/>
  <c r="A2968" i="32"/>
  <c r="B2968" i="32" s="1"/>
  <c r="A2969" i="32"/>
  <c r="B2969" i="32" s="1"/>
  <c r="A2970" i="32"/>
  <c r="B2970" i="32" s="1"/>
  <c r="A2971" i="32"/>
  <c r="B2971" i="32" s="1"/>
  <c r="A2972" i="32"/>
  <c r="B2972" i="32" s="1"/>
  <c r="A2973" i="32"/>
  <c r="B2973" i="32" s="1"/>
  <c r="A2974" i="32"/>
  <c r="B2974" i="32" s="1"/>
  <c r="A2975" i="32"/>
  <c r="B2975" i="32" s="1"/>
  <c r="A2976" i="32"/>
  <c r="B2976" i="32" s="1"/>
  <c r="A2977" i="32"/>
  <c r="B2977" i="32" s="1"/>
  <c r="A2978" i="32"/>
  <c r="B2978" i="32" s="1"/>
  <c r="A2979" i="32"/>
  <c r="B2979" i="32" s="1"/>
  <c r="A2980" i="32"/>
  <c r="B2980" i="32" s="1"/>
  <c r="A2981" i="32"/>
  <c r="B2981" i="32" s="1"/>
  <c r="A2982" i="32"/>
  <c r="B2982" i="32" s="1"/>
  <c r="A2983" i="32"/>
  <c r="B2983" i="32" s="1"/>
  <c r="A2984" i="32"/>
  <c r="B2984" i="32" s="1"/>
  <c r="A2985" i="32"/>
  <c r="B2985" i="32" s="1"/>
  <c r="A2986" i="32"/>
  <c r="B2986" i="32" s="1"/>
  <c r="A2987" i="32"/>
  <c r="B2987" i="32" s="1"/>
  <c r="A2988" i="32"/>
  <c r="B2988" i="32" s="1"/>
  <c r="A2989" i="32"/>
  <c r="B2989" i="32" s="1"/>
  <c r="A2990" i="32"/>
  <c r="B2990" i="32" s="1"/>
  <c r="A2991" i="32"/>
  <c r="B2991" i="32" s="1"/>
  <c r="A2992" i="32"/>
  <c r="B2992" i="32" s="1"/>
  <c r="A2993" i="32"/>
  <c r="B2993" i="32" s="1"/>
  <c r="A2994" i="32"/>
  <c r="B2994" i="32" s="1"/>
  <c r="A2995" i="32"/>
  <c r="B2995" i="32" s="1"/>
  <c r="A2996" i="32"/>
  <c r="B2996" i="32" s="1"/>
  <c r="A2997" i="32"/>
  <c r="B2997" i="32" s="1"/>
  <c r="A2998" i="32"/>
  <c r="B2998" i="32" s="1"/>
  <c r="A2999" i="32"/>
  <c r="B2999" i="32" s="1"/>
  <c r="A3000" i="32"/>
  <c r="B3000" i="32" s="1"/>
  <c r="A3001" i="32"/>
  <c r="B3001" i="32" s="1"/>
  <c r="A3002" i="32"/>
  <c r="B3002" i="32" s="1"/>
  <c r="A3003" i="32"/>
  <c r="B3003" i="32" s="1"/>
  <c r="A3004" i="32"/>
  <c r="B3004" i="32" s="1"/>
  <c r="A3005" i="32"/>
  <c r="B3005" i="32" s="1"/>
  <c r="A3006" i="32"/>
  <c r="B3006" i="32" s="1"/>
  <c r="A3007" i="32"/>
  <c r="B3007" i="32" s="1"/>
  <c r="A3008" i="32"/>
  <c r="B3008" i="32" s="1"/>
  <c r="A3009" i="32"/>
  <c r="B3009" i="32" s="1"/>
  <c r="A3010" i="32"/>
  <c r="B3010" i="32" s="1"/>
  <c r="A3011" i="32"/>
  <c r="B3011" i="32" s="1"/>
  <c r="A3012" i="32"/>
  <c r="B3012" i="32" s="1"/>
  <c r="A3013" i="32"/>
  <c r="B3013" i="32" s="1"/>
  <c r="A3014" i="32"/>
  <c r="B3014" i="32" s="1"/>
  <c r="A3015" i="32"/>
  <c r="B3015" i="32" s="1"/>
  <c r="A3016" i="32"/>
  <c r="B3016" i="32" s="1"/>
  <c r="A3017" i="32"/>
  <c r="B3017" i="32" s="1"/>
  <c r="A3018" i="32"/>
  <c r="B3018" i="32" s="1"/>
  <c r="A3019" i="32"/>
  <c r="B3019" i="32" s="1"/>
  <c r="A3020" i="32"/>
  <c r="B3020" i="32" s="1"/>
  <c r="A3021" i="32"/>
  <c r="B3021" i="32" s="1"/>
  <c r="A3022" i="32"/>
  <c r="B3022" i="32" s="1"/>
  <c r="A3023" i="32"/>
  <c r="B3023" i="32" s="1"/>
  <c r="A3024" i="32"/>
  <c r="B3024" i="32" s="1"/>
  <c r="A3025" i="32"/>
  <c r="B3025" i="32" s="1"/>
  <c r="A3026" i="32"/>
  <c r="B3026" i="32" s="1"/>
  <c r="A3027" i="32"/>
  <c r="B3027" i="32" s="1"/>
  <c r="A3028" i="32"/>
  <c r="B3028" i="32" s="1"/>
  <c r="A3029" i="32"/>
  <c r="B3029" i="32" s="1"/>
  <c r="A3030" i="32"/>
  <c r="B3030" i="32" s="1"/>
  <c r="A3031" i="32"/>
  <c r="B3031" i="32" s="1"/>
  <c r="A3032" i="32"/>
  <c r="B3032" i="32" s="1"/>
  <c r="A3033" i="32"/>
  <c r="B3033" i="32" s="1"/>
  <c r="A3034" i="32"/>
  <c r="B3034" i="32" s="1"/>
  <c r="A3035" i="32"/>
  <c r="B3035" i="32" s="1"/>
  <c r="A3036" i="32"/>
  <c r="B3036" i="32" s="1"/>
  <c r="A3037" i="32"/>
  <c r="B3037" i="32" s="1"/>
  <c r="A3038" i="32"/>
  <c r="B3038" i="32" s="1"/>
  <c r="A3039" i="32"/>
  <c r="B3039" i="32" s="1"/>
  <c r="A3040" i="32"/>
  <c r="B3040" i="32" s="1"/>
  <c r="A3041" i="32"/>
  <c r="B3041" i="32" s="1"/>
  <c r="A3042" i="32"/>
  <c r="B3042" i="32" s="1"/>
  <c r="A3043" i="32"/>
  <c r="B3043" i="32" s="1"/>
  <c r="A3044" i="32"/>
  <c r="B3044" i="32" s="1"/>
  <c r="A3045" i="32"/>
  <c r="B3045" i="32" s="1"/>
  <c r="A3046" i="32"/>
  <c r="B3046" i="32" s="1"/>
  <c r="A3047" i="32"/>
  <c r="B3047" i="32" s="1"/>
  <c r="A3048" i="32"/>
  <c r="B3048" i="32" s="1"/>
  <c r="A3049" i="32"/>
  <c r="B3049" i="32" s="1"/>
  <c r="A3050" i="32"/>
  <c r="B3050" i="32" s="1"/>
  <c r="A3051" i="32"/>
  <c r="B3051" i="32" s="1"/>
  <c r="A3052" i="32"/>
  <c r="B3052" i="32" s="1"/>
  <c r="A3053" i="32"/>
  <c r="B3053" i="32" s="1"/>
  <c r="A3054" i="32"/>
  <c r="B3054" i="32" s="1"/>
  <c r="A3055" i="32"/>
  <c r="B3055" i="32" s="1"/>
  <c r="A3056" i="32"/>
  <c r="B3056" i="32" s="1"/>
  <c r="A3057" i="32"/>
  <c r="B3057" i="32" s="1"/>
  <c r="A3058" i="32"/>
  <c r="B3058" i="32" s="1"/>
  <c r="A3059" i="32"/>
  <c r="B3059" i="32" s="1"/>
  <c r="A3060" i="32"/>
  <c r="B3060" i="32" s="1"/>
  <c r="A3061" i="32"/>
  <c r="B3061" i="32" s="1"/>
  <c r="A3062" i="32"/>
  <c r="B3062" i="32" s="1"/>
  <c r="A3063" i="32"/>
  <c r="B3063" i="32" s="1"/>
  <c r="A3064" i="32"/>
  <c r="B3064" i="32" s="1"/>
  <c r="A3065" i="32"/>
  <c r="B3065" i="32" s="1"/>
  <c r="A3066" i="32"/>
  <c r="B3066" i="32" s="1"/>
  <c r="A3067" i="32"/>
  <c r="B3067" i="32" s="1"/>
  <c r="A3068" i="32"/>
  <c r="B3068" i="32" s="1"/>
  <c r="A3069" i="32"/>
  <c r="B3069" i="32" s="1"/>
  <c r="A3070" i="32"/>
  <c r="B3070" i="32" s="1"/>
  <c r="A3071" i="32"/>
  <c r="B3071" i="32" s="1"/>
  <c r="A3072" i="32"/>
  <c r="B3072" i="32" s="1"/>
  <c r="A3073" i="32"/>
  <c r="B3073" i="32" s="1"/>
  <c r="A3074" i="32"/>
  <c r="B3074" i="32" s="1"/>
  <c r="A3075" i="32"/>
  <c r="B3075" i="32" s="1"/>
  <c r="A3076" i="32"/>
  <c r="B3076" i="32" s="1"/>
  <c r="A3077" i="32"/>
  <c r="B3077" i="32" s="1"/>
  <c r="A3078" i="32"/>
  <c r="B3078" i="32" s="1"/>
  <c r="A3079" i="32"/>
  <c r="B3079" i="32" s="1"/>
  <c r="A3080" i="32"/>
  <c r="B3080" i="32" s="1"/>
  <c r="A3081" i="32"/>
  <c r="B3081" i="32" s="1"/>
  <c r="A3082" i="32"/>
  <c r="B3082" i="32" s="1"/>
  <c r="A3083" i="32"/>
  <c r="B3083" i="32" s="1"/>
  <c r="A3084" i="32"/>
  <c r="B3084" i="32" s="1"/>
  <c r="A3085" i="32"/>
  <c r="B3085" i="32" s="1"/>
  <c r="A3086" i="32"/>
  <c r="B3086" i="32" s="1"/>
  <c r="A3087" i="32"/>
  <c r="B3087" i="32" s="1"/>
  <c r="A3088" i="32"/>
  <c r="B3088" i="32" s="1"/>
  <c r="A3089" i="32"/>
  <c r="B3089" i="32" s="1"/>
  <c r="A3090" i="32"/>
  <c r="B3090" i="32" s="1"/>
  <c r="A3091" i="32"/>
  <c r="B3091" i="32" s="1"/>
  <c r="A3092" i="32"/>
  <c r="B3092" i="32" s="1"/>
  <c r="A3093" i="32"/>
  <c r="B3093" i="32" s="1"/>
  <c r="A3094" i="32"/>
  <c r="B3094" i="32" s="1"/>
  <c r="A3095" i="32"/>
  <c r="B3095" i="32" s="1"/>
  <c r="A3096" i="32"/>
  <c r="B3096" i="32" s="1"/>
  <c r="A3097" i="32"/>
  <c r="B3097" i="32" s="1"/>
  <c r="A3098" i="32"/>
  <c r="B3098" i="32" s="1"/>
  <c r="A3099" i="32"/>
  <c r="B3099" i="32" s="1"/>
  <c r="A3100" i="32"/>
  <c r="B3100" i="32" s="1"/>
  <c r="A3101" i="32"/>
  <c r="B3101" i="32" s="1"/>
  <c r="A3102" i="32"/>
  <c r="B3102" i="32" s="1"/>
  <c r="A3103" i="32"/>
  <c r="B3103" i="32" s="1"/>
  <c r="A3104" i="32"/>
  <c r="B3104" i="32" s="1"/>
  <c r="A3105" i="32"/>
  <c r="B3105" i="32" s="1"/>
  <c r="A3106" i="32"/>
  <c r="B3106" i="32" s="1"/>
  <c r="A3107" i="32"/>
  <c r="B3107" i="32" s="1"/>
  <c r="A3108" i="32"/>
  <c r="B3108" i="32" s="1"/>
  <c r="A3109" i="32"/>
  <c r="B3109" i="32" s="1"/>
  <c r="A3110" i="32"/>
  <c r="B3110" i="32" s="1"/>
  <c r="A3111" i="32"/>
  <c r="B3111" i="32" s="1"/>
  <c r="A3112" i="32"/>
  <c r="B3112" i="32" s="1"/>
  <c r="A3113" i="32"/>
  <c r="B3113" i="32" s="1"/>
  <c r="A3114" i="32"/>
  <c r="B3114" i="32" s="1"/>
  <c r="A3115" i="32"/>
  <c r="B3115" i="32" s="1"/>
  <c r="A3116" i="32"/>
  <c r="B3116" i="32" s="1"/>
  <c r="A3117" i="32"/>
  <c r="B3117" i="32" s="1"/>
  <c r="A3118" i="32"/>
  <c r="B3118" i="32" s="1"/>
  <c r="A3119" i="32"/>
  <c r="B3119" i="32" s="1"/>
  <c r="A3120" i="32"/>
  <c r="B3120" i="32" s="1"/>
  <c r="A3121" i="32"/>
  <c r="B3121" i="32" s="1"/>
  <c r="A3122" i="32"/>
  <c r="B3122" i="32" s="1"/>
  <c r="A3123" i="32"/>
  <c r="B3123" i="32" s="1"/>
  <c r="A3124" i="32"/>
  <c r="B3124" i="32" s="1"/>
  <c r="A3125" i="32"/>
  <c r="B3125" i="32" s="1"/>
  <c r="A3126" i="32"/>
  <c r="B3126" i="32" s="1"/>
  <c r="A3127" i="32"/>
  <c r="B3127" i="32" s="1"/>
  <c r="A3128" i="32"/>
  <c r="B3128" i="32" s="1"/>
  <c r="A3129" i="32"/>
  <c r="B3129" i="32" s="1"/>
  <c r="A3130" i="32"/>
  <c r="B3130" i="32" s="1"/>
  <c r="A3131" i="32"/>
  <c r="B3131" i="32" s="1"/>
  <c r="A3132" i="32"/>
  <c r="B3132" i="32" s="1"/>
  <c r="A3133" i="32"/>
  <c r="B3133" i="32" s="1"/>
  <c r="A3134" i="32"/>
  <c r="B3134" i="32" s="1"/>
  <c r="A3135" i="32"/>
  <c r="B3135" i="32" s="1"/>
  <c r="A3136" i="32"/>
  <c r="B3136" i="32" s="1"/>
  <c r="A3137" i="32"/>
  <c r="B3137" i="32" s="1"/>
  <c r="A3138" i="32"/>
  <c r="B3138" i="32" s="1"/>
  <c r="A3139" i="32"/>
  <c r="B3139" i="32" s="1"/>
  <c r="A3140" i="32"/>
  <c r="B3140" i="32" s="1"/>
  <c r="A3141" i="32"/>
  <c r="B3141" i="32" s="1"/>
  <c r="A3142" i="32"/>
  <c r="B3142" i="32" s="1"/>
  <c r="A3143" i="32"/>
  <c r="B3143" i="32" s="1"/>
  <c r="A3144" i="32"/>
  <c r="B3144" i="32" s="1"/>
  <c r="A3145" i="32"/>
  <c r="B3145" i="32" s="1"/>
  <c r="A3146" i="32"/>
  <c r="B3146" i="32" s="1"/>
  <c r="A3147" i="32"/>
  <c r="B3147" i="32" s="1"/>
  <c r="A3148" i="32"/>
  <c r="B3148" i="32" s="1"/>
  <c r="A3149" i="32"/>
  <c r="B3149" i="32" s="1"/>
  <c r="A3150" i="32"/>
  <c r="B3150" i="32" s="1"/>
  <c r="A3151" i="32"/>
  <c r="B3151" i="32" s="1"/>
  <c r="A3152" i="32"/>
  <c r="B3152" i="32" s="1"/>
  <c r="A3153" i="32"/>
  <c r="B3153" i="32" s="1"/>
  <c r="A3154" i="32"/>
  <c r="B3154" i="32" s="1"/>
  <c r="A3155" i="32"/>
  <c r="B3155" i="32" s="1"/>
  <c r="A3156" i="32"/>
  <c r="B3156" i="32" s="1"/>
  <c r="A3157" i="32"/>
  <c r="B3157" i="32" s="1"/>
  <c r="A3158" i="32"/>
  <c r="B3158" i="32" s="1"/>
  <c r="A3159" i="32"/>
  <c r="B3159" i="32" s="1"/>
  <c r="A3160" i="32"/>
  <c r="B3160" i="32" s="1"/>
  <c r="A3161" i="32"/>
  <c r="B3161" i="32" s="1"/>
  <c r="A3162" i="32"/>
  <c r="B3162" i="32" s="1"/>
  <c r="A3163" i="32"/>
  <c r="B3163" i="32" s="1"/>
  <c r="A3164" i="32"/>
  <c r="B3164" i="32" s="1"/>
  <c r="A3165" i="32"/>
  <c r="B3165" i="32" s="1"/>
  <c r="A3166" i="32"/>
  <c r="B3166" i="32" s="1"/>
  <c r="A3167" i="32"/>
  <c r="B3167" i="32" s="1"/>
  <c r="A3168" i="32"/>
  <c r="B3168" i="32" s="1"/>
  <c r="A3169" i="32"/>
  <c r="B3169" i="32" s="1"/>
  <c r="A3170" i="32"/>
  <c r="B3170" i="32" s="1"/>
  <c r="A3171" i="32"/>
  <c r="B3171" i="32" s="1"/>
  <c r="A3172" i="32"/>
  <c r="B3172" i="32" s="1"/>
  <c r="A3173" i="32"/>
  <c r="B3173" i="32" s="1"/>
  <c r="A3174" i="32"/>
  <c r="B3174" i="32" s="1"/>
  <c r="A3175" i="32"/>
  <c r="B3175" i="32" s="1"/>
  <c r="A3176" i="32"/>
  <c r="B3176" i="32" s="1"/>
  <c r="A3177" i="32"/>
  <c r="B3177" i="32" s="1"/>
  <c r="A3178" i="32"/>
  <c r="B3178" i="32" s="1"/>
  <c r="A3179" i="32"/>
  <c r="B3179" i="32" s="1"/>
  <c r="A3180" i="32"/>
  <c r="B3180" i="32" s="1"/>
  <c r="A3181" i="32"/>
  <c r="B3181" i="32" s="1"/>
  <c r="A3182" i="32"/>
  <c r="B3182" i="32" s="1"/>
  <c r="A3183" i="32"/>
  <c r="B3183" i="32" s="1"/>
  <c r="A3184" i="32"/>
  <c r="B3184" i="32" s="1"/>
  <c r="A3185" i="32"/>
  <c r="B3185" i="32" s="1"/>
  <c r="A3186" i="32"/>
  <c r="B3186" i="32" s="1"/>
  <c r="A3187" i="32"/>
  <c r="B3187" i="32" s="1"/>
  <c r="A3188" i="32"/>
  <c r="B3188" i="32" s="1"/>
  <c r="A3189" i="32"/>
  <c r="B3189" i="32" s="1"/>
  <c r="A3190" i="32"/>
  <c r="B3190" i="32" s="1"/>
  <c r="A3191" i="32"/>
  <c r="B3191" i="32" s="1"/>
  <c r="A3192" i="32"/>
  <c r="B3192" i="32" s="1"/>
  <c r="A3193" i="32"/>
  <c r="B3193" i="32" s="1"/>
  <c r="A3194" i="32"/>
  <c r="B3194" i="32" s="1"/>
  <c r="A3195" i="32"/>
  <c r="B3195" i="32" s="1"/>
  <c r="A3196" i="32"/>
  <c r="B3196" i="32" s="1"/>
  <c r="A3197" i="32"/>
  <c r="B3197" i="32" s="1"/>
  <c r="A3198" i="32"/>
  <c r="B3198" i="32" s="1"/>
  <c r="A3199" i="32"/>
  <c r="B3199" i="32" s="1"/>
  <c r="A3200" i="32"/>
  <c r="B3200" i="32" s="1"/>
  <c r="A3201" i="32"/>
  <c r="B3201" i="32" s="1"/>
  <c r="A3202" i="32"/>
  <c r="B3202" i="32" s="1"/>
  <c r="A3203" i="32"/>
  <c r="B3203" i="32" s="1"/>
  <c r="A3204" i="32"/>
  <c r="B3204" i="32" s="1"/>
  <c r="A3205" i="32"/>
  <c r="B3205" i="32" s="1"/>
  <c r="A3206" i="32"/>
  <c r="B3206" i="32" s="1"/>
  <c r="A3207" i="32"/>
  <c r="B3207" i="32" s="1"/>
  <c r="A3208" i="32"/>
  <c r="B3208" i="32" s="1"/>
  <c r="A3209" i="32"/>
  <c r="B3209" i="32" s="1"/>
  <c r="A3210" i="32"/>
  <c r="B3210" i="32" s="1"/>
  <c r="A3211" i="32"/>
  <c r="B3211" i="32" s="1"/>
  <c r="A3212" i="32"/>
  <c r="B3212" i="32" s="1"/>
  <c r="A3213" i="32"/>
  <c r="B3213" i="32" s="1"/>
  <c r="A3214" i="32"/>
  <c r="B3214" i="32" s="1"/>
  <c r="A3215" i="32"/>
  <c r="B3215" i="32" s="1"/>
  <c r="A3216" i="32"/>
  <c r="B3216" i="32" s="1"/>
  <c r="A3217" i="32"/>
  <c r="B3217" i="32" s="1"/>
  <c r="A3218" i="32"/>
  <c r="B3218" i="32" s="1"/>
  <c r="A3219" i="32"/>
  <c r="B3219" i="32" s="1"/>
  <c r="A3220" i="32"/>
  <c r="B3220" i="32" s="1"/>
  <c r="A3221" i="32"/>
  <c r="B3221" i="32" s="1"/>
  <c r="A3222" i="32"/>
  <c r="B3222" i="32" s="1"/>
  <c r="A3223" i="32"/>
  <c r="B3223" i="32" s="1"/>
  <c r="A3224" i="32"/>
  <c r="B3224" i="32" s="1"/>
  <c r="A3225" i="32"/>
  <c r="B3225" i="32" s="1"/>
  <c r="A3226" i="32"/>
  <c r="B3226" i="32" s="1"/>
  <c r="A3227" i="32"/>
  <c r="B3227" i="32" s="1"/>
  <c r="A3228" i="32"/>
  <c r="B3228" i="32" s="1"/>
  <c r="A3229" i="32"/>
  <c r="B3229" i="32" s="1"/>
  <c r="A3230" i="32"/>
  <c r="B3230" i="32" s="1"/>
  <c r="A3231" i="32"/>
  <c r="B3231" i="32" s="1"/>
  <c r="A3232" i="32"/>
  <c r="B3232" i="32" s="1"/>
  <c r="A3233" i="32"/>
  <c r="B3233" i="32" s="1"/>
  <c r="A3234" i="32"/>
  <c r="B3234" i="32" s="1"/>
  <c r="A3235" i="32"/>
  <c r="B3235" i="32" s="1"/>
  <c r="A3236" i="32"/>
  <c r="B3236" i="32" s="1"/>
  <c r="A3237" i="32"/>
  <c r="B3237" i="32" s="1"/>
  <c r="A3238" i="32"/>
  <c r="B3238" i="32" s="1"/>
  <c r="A3239" i="32"/>
  <c r="B3239" i="32" s="1"/>
  <c r="A3240" i="32"/>
  <c r="B3240" i="32" s="1"/>
  <c r="A3241" i="32"/>
  <c r="B3241" i="32" s="1"/>
  <c r="A3242" i="32"/>
  <c r="B3242" i="32" s="1"/>
  <c r="A3243" i="32"/>
  <c r="B3243" i="32" s="1"/>
  <c r="A3244" i="32"/>
  <c r="B3244" i="32" s="1"/>
  <c r="A3245" i="32"/>
  <c r="B3245" i="32" s="1"/>
  <c r="A3246" i="32"/>
  <c r="B3246" i="32" s="1"/>
  <c r="A3247" i="32"/>
  <c r="B3247" i="32" s="1"/>
  <c r="A3248" i="32"/>
  <c r="B3248" i="32" s="1"/>
  <c r="A3249" i="32"/>
  <c r="B3249" i="32" s="1"/>
  <c r="A3250" i="32"/>
  <c r="B3250" i="32" s="1"/>
  <c r="A3251" i="32"/>
  <c r="B3251" i="32" s="1"/>
  <c r="A3252" i="32"/>
  <c r="B3252" i="32" s="1"/>
  <c r="A3253" i="32"/>
  <c r="B3253" i="32" s="1"/>
  <c r="A3254" i="32"/>
  <c r="B3254" i="32" s="1"/>
  <c r="A3255" i="32"/>
  <c r="B3255" i="32" s="1"/>
  <c r="A3256" i="32"/>
  <c r="B3256" i="32" s="1"/>
  <c r="A3257" i="32"/>
  <c r="B3257" i="32" s="1"/>
  <c r="A3258" i="32"/>
  <c r="B3258" i="32" s="1"/>
  <c r="A3259" i="32"/>
  <c r="B3259" i="32" s="1"/>
  <c r="A3260" i="32"/>
  <c r="B3260" i="32" s="1"/>
  <c r="A3261" i="32"/>
  <c r="B3261" i="32" s="1"/>
  <c r="A3262" i="32"/>
  <c r="B3262" i="32" s="1"/>
  <c r="A3263" i="32"/>
  <c r="B3263" i="32" s="1"/>
  <c r="A3264" i="32"/>
  <c r="B3264" i="32" s="1"/>
  <c r="A3265" i="32"/>
  <c r="B3265" i="32" s="1"/>
  <c r="A3266" i="32"/>
  <c r="B3266" i="32" s="1"/>
  <c r="A3267" i="32"/>
  <c r="B3267" i="32" s="1"/>
  <c r="A3268" i="32"/>
  <c r="B3268" i="32" s="1"/>
  <c r="A3269" i="32"/>
  <c r="B3269" i="32" s="1"/>
  <c r="A3270" i="32"/>
  <c r="B3270" i="32" s="1"/>
  <c r="A3271" i="32"/>
  <c r="B3271" i="32" s="1"/>
  <c r="A3272" i="32"/>
  <c r="B3272" i="32" s="1"/>
  <c r="A3273" i="32"/>
  <c r="B3273" i="32" s="1"/>
  <c r="A3274" i="32"/>
  <c r="B3274" i="32" s="1"/>
  <c r="A3275" i="32"/>
  <c r="B3275" i="32" s="1"/>
  <c r="A3276" i="32"/>
  <c r="B3276" i="32" s="1"/>
  <c r="A3277" i="32"/>
  <c r="B3277" i="32" s="1"/>
  <c r="A3278" i="32"/>
  <c r="B3278" i="32" s="1"/>
  <c r="A3279" i="32"/>
  <c r="B3279" i="32" s="1"/>
  <c r="A3280" i="32"/>
  <c r="B3280" i="32" s="1"/>
  <c r="A3281" i="32"/>
  <c r="B3281" i="32" s="1"/>
  <c r="A3282" i="32"/>
  <c r="B3282" i="32" s="1"/>
  <c r="A3283" i="32"/>
  <c r="B3283" i="32" s="1"/>
  <c r="A3284" i="32"/>
  <c r="B3284" i="32" s="1"/>
  <c r="A3285" i="32"/>
  <c r="B3285" i="32" s="1"/>
  <c r="A3286" i="32"/>
  <c r="B3286" i="32" s="1"/>
  <c r="A3287" i="32"/>
  <c r="B3287" i="32" s="1"/>
  <c r="A3288" i="32"/>
  <c r="B3288" i="32" s="1"/>
  <c r="A3289" i="32"/>
  <c r="B3289" i="32" s="1"/>
  <c r="A3290" i="32"/>
  <c r="B3290" i="32" s="1"/>
  <c r="A3291" i="32"/>
  <c r="B3291" i="32" s="1"/>
  <c r="A3292" i="32"/>
  <c r="B3292" i="32" s="1"/>
  <c r="A3293" i="32"/>
  <c r="B3293" i="32" s="1"/>
  <c r="A3294" i="32"/>
  <c r="B3294" i="32" s="1"/>
  <c r="A3295" i="32"/>
  <c r="B3295" i="32" s="1"/>
  <c r="A3296" i="32"/>
  <c r="B3296" i="32" s="1"/>
  <c r="A3297" i="32"/>
  <c r="B3297" i="32" s="1"/>
  <c r="A3298" i="32"/>
  <c r="B3298" i="32" s="1"/>
  <c r="A3299" i="32"/>
  <c r="B3299" i="32" s="1"/>
  <c r="A3300" i="32"/>
  <c r="B3300" i="32" s="1"/>
  <c r="A3301" i="32"/>
  <c r="B3301" i="32" s="1"/>
  <c r="A3302" i="32"/>
  <c r="B3302" i="32" s="1"/>
  <c r="A3303" i="32"/>
  <c r="B3303" i="32" s="1"/>
  <c r="A3304" i="32"/>
  <c r="B3304" i="32" s="1"/>
  <c r="A3305" i="32"/>
  <c r="B3305" i="32" s="1"/>
  <c r="A3306" i="32"/>
  <c r="B3306" i="32" s="1"/>
  <c r="A3307" i="32"/>
  <c r="B3307" i="32" s="1"/>
  <c r="A3308" i="32"/>
  <c r="B3308" i="32" s="1"/>
  <c r="A3309" i="32"/>
  <c r="B3309" i="32" s="1"/>
  <c r="A3310" i="32"/>
  <c r="B3310" i="32" s="1"/>
  <c r="A3311" i="32"/>
  <c r="B3311" i="32" s="1"/>
  <c r="A3312" i="32"/>
  <c r="B3312" i="32" s="1"/>
  <c r="A3313" i="32"/>
  <c r="B3313" i="32" s="1"/>
  <c r="A3314" i="32"/>
  <c r="B3314" i="32" s="1"/>
  <c r="A3315" i="32"/>
  <c r="B3315" i="32" s="1"/>
  <c r="A3316" i="32"/>
  <c r="B3316" i="32" s="1"/>
  <c r="A3317" i="32"/>
  <c r="B3317" i="32" s="1"/>
  <c r="A3318" i="32"/>
  <c r="B3318" i="32" s="1"/>
  <c r="A3319" i="32"/>
  <c r="B3319" i="32" s="1"/>
  <c r="A3320" i="32"/>
  <c r="B3320" i="32" s="1"/>
  <c r="A3321" i="32"/>
  <c r="B3321" i="32" s="1"/>
  <c r="A3322" i="32"/>
  <c r="B3322" i="32" s="1"/>
  <c r="A3323" i="32"/>
  <c r="B3323" i="32" s="1"/>
  <c r="A3324" i="32"/>
  <c r="B3324" i="32" s="1"/>
  <c r="A3325" i="32"/>
  <c r="B3325" i="32" s="1"/>
  <c r="A3326" i="32"/>
  <c r="B3326" i="32" s="1"/>
  <c r="A3327" i="32"/>
  <c r="B3327" i="32" s="1"/>
  <c r="A3328" i="32"/>
  <c r="B3328" i="32" s="1"/>
  <c r="A3329" i="32"/>
  <c r="B3329" i="32" s="1"/>
  <c r="A3330" i="32"/>
  <c r="B3330" i="32" s="1"/>
  <c r="A3331" i="32"/>
  <c r="B3331" i="32" s="1"/>
  <c r="A3332" i="32"/>
  <c r="B3332" i="32" s="1"/>
  <c r="A3333" i="32"/>
  <c r="B3333" i="32" s="1"/>
  <c r="A3334" i="32"/>
  <c r="B3334" i="32" s="1"/>
  <c r="A3335" i="32"/>
  <c r="B3335" i="32" s="1"/>
  <c r="A3336" i="32"/>
  <c r="B3336" i="32" s="1"/>
  <c r="A3337" i="32"/>
  <c r="B3337" i="32" s="1"/>
  <c r="A3338" i="32"/>
  <c r="B3338" i="32" s="1"/>
  <c r="A3339" i="32"/>
  <c r="B3339" i="32" s="1"/>
  <c r="A3340" i="32"/>
  <c r="B3340" i="32" s="1"/>
  <c r="A3341" i="32"/>
  <c r="B3341" i="32" s="1"/>
  <c r="A3342" i="32"/>
  <c r="B3342" i="32" s="1"/>
  <c r="A3343" i="32"/>
  <c r="B3343" i="32" s="1"/>
  <c r="A3344" i="32"/>
  <c r="B3344" i="32" s="1"/>
  <c r="A3345" i="32"/>
  <c r="B3345" i="32" s="1"/>
  <c r="A3346" i="32"/>
  <c r="B3346" i="32" s="1"/>
  <c r="A3347" i="32"/>
  <c r="B3347" i="32" s="1"/>
  <c r="A3348" i="32"/>
  <c r="B3348" i="32" s="1"/>
  <c r="A3349" i="32"/>
  <c r="B3349" i="32" s="1"/>
  <c r="A3350" i="32"/>
  <c r="B3350" i="32" s="1"/>
  <c r="A3351" i="32"/>
  <c r="B3351" i="32" s="1"/>
  <c r="A3352" i="32"/>
  <c r="B3352" i="32" s="1"/>
  <c r="A3353" i="32"/>
  <c r="B3353" i="32" s="1"/>
  <c r="A3354" i="32"/>
  <c r="B3354" i="32" s="1"/>
  <c r="A3355" i="32"/>
  <c r="B3355" i="32" s="1"/>
  <c r="A3356" i="32"/>
  <c r="B3356" i="32" s="1"/>
  <c r="A3357" i="32"/>
  <c r="B3357" i="32" s="1"/>
  <c r="A3358" i="32"/>
  <c r="B3358" i="32" s="1"/>
  <c r="A3359" i="32"/>
  <c r="B3359" i="32" s="1"/>
  <c r="A3360" i="32"/>
  <c r="B3360" i="32" s="1"/>
  <c r="A3361" i="32"/>
  <c r="B3361" i="32" s="1"/>
  <c r="A3362" i="32"/>
  <c r="B3362" i="32" s="1"/>
  <c r="A3363" i="32"/>
  <c r="B3363" i="32" s="1"/>
  <c r="A3364" i="32"/>
  <c r="B3364" i="32" s="1"/>
  <c r="A3365" i="32"/>
  <c r="B3365" i="32" s="1"/>
  <c r="A3366" i="32"/>
  <c r="B3366" i="32" s="1"/>
  <c r="A3367" i="32"/>
  <c r="B3367" i="32" s="1"/>
  <c r="A3368" i="32"/>
  <c r="B3368" i="32" s="1"/>
  <c r="A3369" i="32"/>
  <c r="B3369" i="32" s="1"/>
  <c r="A3370" i="32"/>
  <c r="B3370" i="32" s="1"/>
  <c r="A3371" i="32"/>
  <c r="B3371" i="32" s="1"/>
  <c r="A3372" i="32"/>
  <c r="B3372" i="32" s="1"/>
  <c r="A3373" i="32"/>
  <c r="B3373" i="32" s="1"/>
  <c r="A3374" i="32"/>
  <c r="B3374" i="32" s="1"/>
  <c r="A3375" i="32"/>
  <c r="B3375" i="32" s="1"/>
  <c r="A3376" i="32"/>
  <c r="B3376" i="32" s="1"/>
  <c r="A3377" i="32"/>
  <c r="B3377" i="32" s="1"/>
  <c r="A3378" i="32"/>
  <c r="B3378" i="32" s="1"/>
  <c r="A3379" i="32"/>
  <c r="B3379" i="32" s="1"/>
  <c r="A3380" i="32"/>
  <c r="B3380" i="32" s="1"/>
  <c r="A3381" i="32"/>
  <c r="B3381" i="32" s="1"/>
  <c r="A3382" i="32"/>
  <c r="B3382" i="32" s="1"/>
  <c r="A3383" i="32"/>
  <c r="B3383" i="32" s="1"/>
  <c r="A3384" i="32"/>
  <c r="B3384" i="32" s="1"/>
  <c r="A3385" i="32"/>
  <c r="B3385" i="32" s="1"/>
  <c r="A3386" i="32"/>
  <c r="B3386" i="32" s="1"/>
  <c r="A3387" i="32"/>
  <c r="B3387" i="32" s="1"/>
  <c r="A3388" i="32"/>
  <c r="B3388" i="32" s="1"/>
  <c r="A3389" i="32"/>
  <c r="B3389" i="32" s="1"/>
  <c r="A3390" i="32"/>
  <c r="B3390" i="32" s="1"/>
  <c r="A3391" i="32"/>
  <c r="B3391" i="32" s="1"/>
  <c r="A3392" i="32"/>
  <c r="B3392" i="32" s="1"/>
  <c r="A3393" i="32"/>
  <c r="B3393" i="32" s="1"/>
  <c r="A3394" i="32"/>
  <c r="B3394" i="32" s="1"/>
  <c r="A3395" i="32"/>
  <c r="B3395" i="32" s="1"/>
  <c r="A3396" i="32"/>
  <c r="B3396" i="32" s="1"/>
  <c r="A3397" i="32"/>
  <c r="B3397" i="32" s="1"/>
  <c r="A3398" i="32"/>
  <c r="B3398" i="32" s="1"/>
  <c r="A3399" i="32"/>
  <c r="B3399" i="32" s="1"/>
  <c r="A3400" i="32"/>
  <c r="B3400" i="32" s="1"/>
  <c r="A3401" i="32"/>
  <c r="B3401" i="32" s="1"/>
  <c r="A3402" i="32"/>
  <c r="B3402" i="32" s="1"/>
  <c r="A3403" i="32"/>
  <c r="B3403" i="32" s="1"/>
  <c r="A3404" i="32"/>
  <c r="B3404" i="32" s="1"/>
  <c r="A3405" i="32"/>
  <c r="B3405" i="32" s="1"/>
  <c r="A3406" i="32"/>
  <c r="B3406" i="32" s="1"/>
  <c r="A3407" i="32"/>
  <c r="B3407" i="32" s="1"/>
  <c r="A3408" i="32"/>
  <c r="B3408" i="32" s="1"/>
  <c r="A3409" i="32"/>
  <c r="B3409" i="32" s="1"/>
  <c r="A3410" i="32"/>
  <c r="B3410" i="32" s="1"/>
  <c r="A3411" i="32"/>
  <c r="B3411" i="32" s="1"/>
  <c r="A3412" i="32"/>
  <c r="B3412" i="32" s="1"/>
  <c r="A3413" i="32"/>
  <c r="B3413" i="32" s="1"/>
  <c r="A3414" i="32"/>
  <c r="B3414" i="32" s="1"/>
  <c r="A3415" i="32"/>
  <c r="B3415" i="32" s="1"/>
  <c r="A3416" i="32"/>
  <c r="B3416" i="32" s="1"/>
  <c r="A3417" i="32"/>
  <c r="B3417" i="32" s="1"/>
  <c r="A3418" i="32"/>
  <c r="B3418" i="32" s="1"/>
  <c r="A3419" i="32"/>
  <c r="B3419" i="32" s="1"/>
  <c r="A3420" i="32"/>
  <c r="B3420" i="32" s="1"/>
  <c r="A3421" i="32"/>
  <c r="B3421" i="32" s="1"/>
  <c r="A3422" i="32"/>
  <c r="B3422" i="32" s="1"/>
  <c r="A3423" i="32"/>
  <c r="B3423" i="32" s="1"/>
  <c r="A3424" i="32"/>
  <c r="B3424" i="32" s="1"/>
  <c r="A3425" i="32"/>
  <c r="B3425" i="32" s="1"/>
  <c r="A3426" i="32"/>
  <c r="B3426" i="32" s="1"/>
  <c r="A3427" i="32"/>
  <c r="B3427" i="32" s="1"/>
  <c r="A3428" i="32"/>
  <c r="B3428" i="32" s="1"/>
  <c r="A3429" i="32"/>
  <c r="B3429" i="32" s="1"/>
  <c r="A3430" i="32"/>
  <c r="B3430" i="32" s="1"/>
  <c r="A3431" i="32"/>
  <c r="B3431" i="32" s="1"/>
  <c r="A3432" i="32"/>
  <c r="B3432" i="32" s="1"/>
  <c r="A3433" i="32"/>
  <c r="B3433" i="32" s="1"/>
  <c r="A3434" i="32"/>
  <c r="B3434" i="32" s="1"/>
  <c r="A3435" i="32"/>
  <c r="B3435" i="32" s="1"/>
  <c r="A3436" i="32"/>
  <c r="B3436" i="32" s="1"/>
  <c r="A3437" i="32"/>
  <c r="B3437" i="32" s="1"/>
  <c r="A3438" i="32"/>
  <c r="B3438" i="32" s="1"/>
  <c r="A3439" i="32"/>
  <c r="B3439" i="32" s="1"/>
  <c r="A3440" i="32"/>
  <c r="B3440" i="32" s="1"/>
  <c r="A3441" i="32"/>
  <c r="B3441" i="32" s="1"/>
  <c r="A3442" i="32"/>
  <c r="B3442" i="32" s="1"/>
  <c r="A3443" i="32"/>
  <c r="B3443" i="32" s="1"/>
  <c r="A3444" i="32"/>
  <c r="B3444" i="32" s="1"/>
  <c r="A3445" i="32"/>
  <c r="B3445" i="32" s="1"/>
  <c r="A3446" i="32"/>
  <c r="B3446" i="32" s="1"/>
  <c r="A3447" i="32"/>
  <c r="B3447" i="32" s="1"/>
  <c r="A3448" i="32"/>
  <c r="B3448" i="32" s="1"/>
  <c r="A3449" i="32"/>
  <c r="B3449" i="32" s="1"/>
  <c r="A3450" i="32"/>
  <c r="B3450" i="32" s="1"/>
  <c r="A3451" i="32"/>
  <c r="B3451" i="32" s="1"/>
  <c r="A3452" i="32"/>
  <c r="B3452" i="32" s="1"/>
  <c r="A3453" i="32"/>
  <c r="B3453" i="32" s="1"/>
  <c r="A3454" i="32"/>
  <c r="B3454" i="32" s="1"/>
  <c r="A3455" i="32"/>
  <c r="B3455" i="32" s="1"/>
  <c r="A3456" i="32"/>
  <c r="B3456" i="32" s="1"/>
  <c r="A3457" i="32"/>
  <c r="B3457" i="32" s="1"/>
  <c r="A3458" i="32"/>
  <c r="B3458" i="32" s="1"/>
  <c r="A3459" i="32"/>
  <c r="B3459" i="32" s="1"/>
  <c r="A3460" i="32"/>
  <c r="B3460" i="32" s="1"/>
  <c r="A3461" i="32"/>
  <c r="B3461" i="32" s="1"/>
  <c r="A3462" i="32"/>
  <c r="B3462" i="32" s="1"/>
  <c r="A3463" i="32"/>
  <c r="B3463" i="32" s="1"/>
  <c r="A3464" i="32"/>
  <c r="B3464" i="32" s="1"/>
  <c r="A3465" i="32"/>
  <c r="B3465" i="32" s="1"/>
  <c r="A3466" i="32"/>
  <c r="B3466" i="32" s="1"/>
  <c r="A3467" i="32"/>
  <c r="B3467" i="32" s="1"/>
  <c r="A3468" i="32"/>
  <c r="B3468" i="32" s="1"/>
  <c r="A3469" i="32"/>
  <c r="B3469" i="32" s="1"/>
  <c r="A3470" i="32"/>
  <c r="B3470" i="32" s="1"/>
  <c r="A3471" i="32"/>
  <c r="B3471" i="32" s="1"/>
  <c r="A3472" i="32"/>
  <c r="B3472" i="32" s="1"/>
  <c r="A3473" i="32"/>
  <c r="B3473" i="32" s="1"/>
  <c r="A3474" i="32"/>
  <c r="B3474" i="32" s="1"/>
  <c r="A3475" i="32"/>
  <c r="B3475" i="32" s="1"/>
  <c r="A3476" i="32"/>
  <c r="B3476" i="32" s="1"/>
  <c r="A3477" i="32"/>
  <c r="B3477" i="32" s="1"/>
  <c r="A3478" i="32"/>
  <c r="B3478" i="32" s="1"/>
  <c r="A3479" i="32"/>
  <c r="B3479" i="32" s="1"/>
  <c r="A3480" i="32"/>
  <c r="B3480" i="32" s="1"/>
  <c r="A3481" i="32"/>
  <c r="B3481" i="32" s="1"/>
  <c r="A3482" i="32"/>
  <c r="B3482" i="32" s="1"/>
  <c r="A3483" i="32"/>
  <c r="B3483" i="32" s="1"/>
  <c r="A3484" i="32"/>
  <c r="B3484" i="32" s="1"/>
  <c r="A3485" i="32"/>
  <c r="B3485" i="32" s="1"/>
  <c r="A3486" i="32"/>
  <c r="B3486" i="32" s="1"/>
  <c r="A3487" i="32"/>
  <c r="B3487" i="32" s="1"/>
  <c r="A3488" i="32"/>
  <c r="B3488" i="32" s="1"/>
  <c r="A3489" i="32"/>
  <c r="B3489" i="32" s="1"/>
  <c r="A3490" i="32"/>
  <c r="B3490" i="32" s="1"/>
  <c r="A3491" i="32"/>
  <c r="B3491" i="32" s="1"/>
  <c r="A3492" i="32"/>
  <c r="B3492" i="32" s="1"/>
  <c r="A3493" i="32"/>
  <c r="B3493" i="32" s="1"/>
  <c r="A3494" i="32"/>
  <c r="B3494" i="32" s="1"/>
  <c r="A3495" i="32"/>
  <c r="B3495" i="32" s="1"/>
  <c r="A3496" i="32"/>
  <c r="B3496" i="32" s="1"/>
  <c r="A3497" i="32"/>
  <c r="B3497" i="32" s="1"/>
  <c r="A3498" i="32"/>
  <c r="B3498" i="32" s="1"/>
  <c r="A3499" i="32"/>
  <c r="B3499" i="32" s="1"/>
  <c r="A3500" i="32"/>
  <c r="B3500" i="32" s="1"/>
  <c r="A3501" i="32"/>
  <c r="B3501" i="32" s="1"/>
  <c r="A3502" i="32"/>
  <c r="B3502" i="32" s="1"/>
  <c r="A3503" i="32"/>
  <c r="B3503" i="32" s="1"/>
  <c r="A3504" i="32"/>
  <c r="B3504" i="32" s="1"/>
  <c r="A3505" i="32"/>
  <c r="B3505" i="32" s="1"/>
  <c r="A3506" i="32"/>
  <c r="B3506" i="32" s="1"/>
  <c r="A3507" i="32"/>
  <c r="B3507" i="32" s="1"/>
  <c r="A3508" i="32"/>
  <c r="B3508" i="32" s="1"/>
  <c r="A3509" i="32"/>
  <c r="B3509" i="32" s="1"/>
  <c r="A3510" i="32"/>
  <c r="B3510" i="32" s="1"/>
  <c r="A3511" i="32"/>
  <c r="B3511" i="32" s="1"/>
  <c r="A3512" i="32"/>
  <c r="B3512" i="32" s="1"/>
  <c r="A3513" i="32"/>
  <c r="B3513" i="32" s="1"/>
  <c r="A3514" i="32"/>
  <c r="B3514" i="32" s="1"/>
  <c r="A3515" i="32"/>
  <c r="B3515" i="32" s="1"/>
  <c r="A3516" i="32"/>
  <c r="B3516" i="32" s="1"/>
  <c r="A3517" i="32"/>
  <c r="B3517" i="32" s="1"/>
  <c r="A3518" i="32"/>
  <c r="B3518" i="32" s="1"/>
  <c r="A3519" i="32"/>
  <c r="B3519" i="32" s="1"/>
  <c r="A3520" i="32"/>
  <c r="B3520" i="32" s="1"/>
  <c r="A3521" i="32"/>
  <c r="B3521" i="32" s="1"/>
  <c r="A3522" i="32"/>
  <c r="B3522" i="32" s="1"/>
  <c r="A3523" i="32"/>
  <c r="B3523" i="32" s="1"/>
  <c r="A3524" i="32"/>
  <c r="B3524" i="32" s="1"/>
  <c r="A3525" i="32"/>
  <c r="B3525" i="32" s="1"/>
  <c r="A3526" i="32"/>
  <c r="B3526" i="32" s="1"/>
  <c r="A3527" i="32"/>
  <c r="B3527" i="32" s="1"/>
  <c r="A3528" i="32"/>
  <c r="B3528" i="32" s="1"/>
  <c r="A3529" i="32"/>
  <c r="B3529" i="32" s="1"/>
  <c r="A3530" i="32"/>
  <c r="B3530" i="32" s="1"/>
  <c r="A3531" i="32"/>
  <c r="B3531" i="32" s="1"/>
  <c r="A3532" i="32"/>
  <c r="B3532" i="32" s="1"/>
  <c r="A3533" i="32"/>
  <c r="B3533" i="32" s="1"/>
  <c r="A3534" i="32"/>
  <c r="B3534" i="32" s="1"/>
  <c r="A3535" i="32"/>
  <c r="B3535" i="32" s="1"/>
  <c r="A3536" i="32"/>
  <c r="B3536" i="32" s="1"/>
  <c r="A3537" i="32"/>
  <c r="B3537" i="32" s="1"/>
  <c r="A3538" i="32"/>
  <c r="B3538" i="32" s="1"/>
  <c r="A3539" i="32"/>
  <c r="B3539" i="32" s="1"/>
  <c r="A3540" i="32"/>
  <c r="B3540" i="32" s="1"/>
  <c r="A3541" i="32"/>
  <c r="B3541" i="32" s="1"/>
  <c r="A3542" i="32"/>
  <c r="B3542" i="32" s="1"/>
  <c r="A3543" i="32"/>
  <c r="B3543" i="32" s="1"/>
  <c r="A3544" i="32"/>
  <c r="B3544" i="32" s="1"/>
  <c r="A3545" i="32"/>
  <c r="B3545" i="32" s="1"/>
  <c r="A3546" i="32"/>
  <c r="B3546" i="32" s="1"/>
  <c r="A3547" i="32"/>
  <c r="B3547" i="32" s="1"/>
  <c r="A3548" i="32"/>
  <c r="B3548" i="32" s="1"/>
  <c r="A3549" i="32"/>
  <c r="B3549" i="32" s="1"/>
  <c r="A3550" i="32"/>
  <c r="B3550" i="32" s="1"/>
  <c r="A3551" i="32"/>
  <c r="B3551" i="32" s="1"/>
  <c r="A3552" i="32"/>
  <c r="B3552" i="32" s="1"/>
  <c r="A3553" i="32"/>
  <c r="B3553" i="32" s="1"/>
  <c r="A3554" i="32"/>
  <c r="B3554" i="32" s="1"/>
  <c r="A3555" i="32"/>
  <c r="B3555" i="32" s="1"/>
  <c r="A3556" i="32"/>
  <c r="B3556" i="32" s="1"/>
  <c r="A3557" i="32"/>
  <c r="B3557" i="32" s="1"/>
  <c r="A3558" i="32"/>
  <c r="B3558" i="32" s="1"/>
  <c r="A3559" i="32"/>
  <c r="B3559" i="32" s="1"/>
  <c r="A3560" i="32"/>
  <c r="B3560" i="32" s="1"/>
  <c r="A3561" i="32"/>
  <c r="B3561" i="32" s="1"/>
  <c r="A3562" i="32"/>
  <c r="B3562" i="32" s="1"/>
  <c r="A3563" i="32"/>
  <c r="B3563" i="32" s="1"/>
  <c r="A3564" i="32"/>
  <c r="B3564" i="32" s="1"/>
  <c r="A3565" i="32"/>
  <c r="B3565" i="32" s="1"/>
  <c r="A3566" i="32"/>
  <c r="B3566" i="32" s="1"/>
  <c r="A3567" i="32"/>
  <c r="B3567" i="32" s="1"/>
  <c r="A3568" i="32"/>
  <c r="B3568" i="32" s="1"/>
  <c r="A3569" i="32"/>
  <c r="B3569" i="32" s="1"/>
  <c r="A3570" i="32"/>
  <c r="B3570" i="32" s="1"/>
  <c r="A3571" i="32"/>
  <c r="B3571" i="32" s="1"/>
  <c r="A3572" i="32"/>
  <c r="B3572" i="32" s="1"/>
  <c r="A3573" i="32"/>
  <c r="B3573" i="32" s="1"/>
  <c r="A3574" i="32"/>
  <c r="B3574" i="32" s="1"/>
  <c r="A3575" i="32"/>
  <c r="B3575" i="32" s="1"/>
  <c r="A3576" i="32"/>
  <c r="B3576" i="32" s="1"/>
  <c r="A3577" i="32"/>
  <c r="B3577" i="32" s="1"/>
  <c r="A3578" i="32"/>
  <c r="B3578" i="32" s="1"/>
  <c r="A3579" i="32"/>
  <c r="B3579" i="32" s="1"/>
  <c r="A3580" i="32"/>
  <c r="B3580" i="32" s="1"/>
  <c r="A3581" i="32"/>
  <c r="B3581" i="32" s="1"/>
  <c r="A3582" i="32"/>
  <c r="B3582" i="32" s="1"/>
  <c r="A3583" i="32"/>
  <c r="B3583" i="32" s="1"/>
  <c r="A3584" i="32"/>
  <c r="B3584" i="32" s="1"/>
  <c r="A3585" i="32"/>
  <c r="B3585" i="32" s="1"/>
  <c r="A3586" i="32"/>
  <c r="B3586" i="32" s="1"/>
  <c r="A3587" i="32"/>
  <c r="B3587" i="32" s="1"/>
  <c r="A3588" i="32"/>
  <c r="B3588" i="32" s="1"/>
  <c r="A3589" i="32"/>
  <c r="B3589" i="32" s="1"/>
  <c r="A3590" i="32"/>
  <c r="B3590" i="32" s="1"/>
  <c r="A3591" i="32"/>
  <c r="B3591" i="32" s="1"/>
  <c r="A3592" i="32"/>
  <c r="B3592" i="32" s="1"/>
  <c r="A3593" i="32"/>
  <c r="B3593" i="32" s="1"/>
  <c r="A3594" i="32"/>
  <c r="B3594" i="32" s="1"/>
  <c r="A3595" i="32"/>
  <c r="B3595" i="32" s="1"/>
  <c r="A3596" i="32"/>
  <c r="B3596" i="32" s="1"/>
  <c r="A3597" i="32"/>
  <c r="B3597" i="32" s="1"/>
  <c r="A3598" i="32"/>
  <c r="B3598" i="32" s="1"/>
  <c r="A3599" i="32"/>
  <c r="B3599" i="32" s="1"/>
  <c r="A3600" i="32"/>
  <c r="B3600" i="32" s="1"/>
  <c r="A3601" i="32"/>
  <c r="B3601" i="32" s="1"/>
  <c r="A3602" i="32"/>
  <c r="B3602" i="32" s="1"/>
  <c r="A3603" i="32"/>
  <c r="B3603" i="32" s="1"/>
  <c r="A3604" i="32"/>
  <c r="B3604" i="32" s="1"/>
  <c r="A3605" i="32"/>
  <c r="B3605" i="32" s="1"/>
  <c r="A3606" i="32"/>
  <c r="B3606" i="32" s="1"/>
  <c r="A3607" i="32"/>
  <c r="B3607" i="32" s="1"/>
  <c r="A3608" i="32"/>
  <c r="B3608" i="32" s="1"/>
  <c r="A3609" i="32"/>
  <c r="B3609" i="32" s="1"/>
  <c r="A3610" i="32"/>
  <c r="B3610" i="32" s="1"/>
  <c r="A3611" i="32"/>
  <c r="B3611" i="32" s="1"/>
  <c r="A3612" i="32"/>
  <c r="B3612" i="32" s="1"/>
  <c r="A3613" i="32"/>
  <c r="B3613" i="32" s="1"/>
  <c r="A3614" i="32"/>
  <c r="B3614" i="32" s="1"/>
  <c r="A3615" i="32"/>
  <c r="B3615" i="32" s="1"/>
  <c r="A3616" i="32"/>
  <c r="B3616" i="32" s="1"/>
  <c r="A3617" i="32"/>
  <c r="B3617" i="32" s="1"/>
  <c r="A3618" i="32"/>
  <c r="B3618" i="32" s="1"/>
  <c r="A3619" i="32"/>
  <c r="B3619" i="32" s="1"/>
  <c r="A3620" i="32"/>
  <c r="B3620" i="32" s="1"/>
  <c r="A3621" i="32"/>
  <c r="B3621" i="32" s="1"/>
  <c r="A3622" i="32"/>
  <c r="B3622" i="32" s="1"/>
  <c r="A3623" i="32"/>
  <c r="B3623" i="32" s="1"/>
  <c r="A3624" i="32"/>
  <c r="B3624" i="32" s="1"/>
  <c r="A3625" i="32"/>
  <c r="B3625" i="32" s="1"/>
  <c r="A3626" i="32"/>
  <c r="B3626" i="32" s="1"/>
  <c r="A3627" i="32"/>
  <c r="B3627" i="32" s="1"/>
  <c r="A3628" i="32"/>
  <c r="B3628" i="32" s="1"/>
  <c r="A3629" i="32"/>
  <c r="B3629" i="32" s="1"/>
  <c r="A3630" i="32"/>
  <c r="B3630" i="32" s="1"/>
  <c r="A3631" i="32"/>
  <c r="B3631" i="32" s="1"/>
  <c r="A3632" i="32"/>
  <c r="B3632" i="32" s="1"/>
  <c r="A3633" i="32"/>
  <c r="B3633" i="32" s="1"/>
  <c r="A3634" i="32"/>
  <c r="B3634" i="32" s="1"/>
  <c r="A3635" i="32"/>
  <c r="B3635" i="32" s="1"/>
  <c r="A3636" i="32"/>
  <c r="B3636" i="32" s="1"/>
  <c r="A3637" i="32"/>
  <c r="B3637" i="32" s="1"/>
  <c r="A3638" i="32"/>
  <c r="B3638" i="32" s="1"/>
  <c r="A3639" i="32"/>
  <c r="B3639" i="32" s="1"/>
  <c r="A3640" i="32"/>
  <c r="B3640" i="32" s="1"/>
  <c r="A3641" i="32"/>
  <c r="B3641" i="32" s="1"/>
  <c r="A3642" i="32"/>
  <c r="B3642" i="32" s="1"/>
  <c r="A3643" i="32"/>
  <c r="B3643" i="32" s="1"/>
  <c r="A3644" i="32"/>
  <c r="B3644" i="32" s="1"/>
  <c r="A3645" i="32"/>
  <c r="B3645" i="32" s="1"/>
  <c r="A3646" i="32"/>
  <c r="B3646" i="32" s="1"/>
  <c r="A3647" i="32"/>
  <c r="B3647" i="32" s="1"/>
  <c r="A3648" i="32"/>
  <c r="B3648" i="32" s="1"/>
  <c r="A3649" i="32"/>
  <c r="B3649" i="32" s="1"/>
  <c r="A3650" i="32"/>
  <c r="B3650" i="32" s="1"/>
  <c r="A3651" i="32"/>
  <c r="B3651" i="32" s="1"/>
  <c r="A3652" i="32"/>
  <c r="B3652" i="32" s="1"/>
  <c r="A3653" i="32"/>
  <c r="B3653" i="32" s="1"/>
  <c r="A3654" i="32"/>
  <c r="B3654" i="32" s="1"/>
  <c r="A3655" i="32"/>
  <c r="B3655" i="32" s="1"/>
  <c r="A3656" i="32"/>
  <c r="B3656" i="32" s="1"/>
  <c r="A3657" i="32"/>
  <c r="B3657" i="32" s="1"/>
  <c r="A3658" i="32"/>
  <c r="B3658" i="32" s="1"/>
  <c r="A3659" i="32"/>
  <c r="B3659" i="32" s="1"/>
  <c r="A3660" i="32"/>
  <c r="B3660" i="32" s="1"/>
  <c r="A3661" i="32"/>
  <c r="B3661" i="32" s="1"/>
  <c r="A3662" i="32"/>
  <c r="B3662" i="32" s="1"/>
  <c r="A3663" i="32"/>
  <c r="B3663" i="32" s="1"/>
  <c r="A3664" i="32"/>
  <c r="B3664" i="32" s="1"/>
  <c r="A3665" i="32"/>
  <c r="B3665" i="32" s="1"/>
  <c r="A3666" i="32"/>
  <c r="B3666" i="32" s="1"/>
  <c r="A3667" i="32"/>
  <c r="B3667" i="32" s="1"/>
  <c r="A3668" i="32"/>
  <c r="B3668" i="32" s="1"/>
  <c r="A3669" i="32"/>
  <c r="B3669" i="32" s="1"/>
  <c r="A3670" i="32"/>
  <c r="B3670" i="32" s="1"/>
  <c r="A3671" i="32"/>
  <c r="B3671" i="32" s="1"/>
  <c r="A3672" i="32"/>
  <c r="B3672" i="32" s="1"/>
  <c r="A3673" i="32"/>
  <c r="B3673" i="32" s="1"/>
  <c r="A3674" i="32"/>
  <c r="B3674" i="32" s="1"/>
  <c r="A3675" i="32"/>
  <c r="B3675" i="32" s="1"/>
  <c r="A3676" i="32"/>
  <c r="B3676" i="32" s="1"/>
  <c r="A3677" i="32"/>
  <c r="B3677" i="32" s="1"/>
  <c r="A3678" i="32"/>
  <c r="B3678" i="32" s="1"/>
  <c r="A3679" i="32"/>
  <c r="B3679" i="32" s="1"/>
  <c r="A3680" i="32"/>
  <c r="B3680" i="32" s="1"/>
  <c r="A3681" i="32"/>
  <c r="B3681" i="32" s="1"/>
  <c r="A3682" i="32"/>
  <c r="B3682" i="32" s="1"/>
  <c r="A3683" i="32"/>
  <c r="B3683" i="32" s="1"/>
  <c r="A3684" i="32"/>
  <c r="B3684" i="32" s="1"/>
  <c r="A3685" i="32"/>
  <c r="B3685" i="32" s="1"/>
  <c r="A3686" i="32"/>
  <c r="B3686" i="32" s="1"/>
  <c r="A3687" i="32"/>
  <c r="B3687" i="32" s="1"/>
  <c r="A3688" i="32"/>
  <c r="B3688" i="32" s="1"/>
  <c r="A3689" i="32"/>
  <c r="B3689" i="32" s="1"/>
  <c r="A3690" i="32"/>
  <c r="B3690" i="32" s="1"/>
  <c r="A3691" i="32"/>
  <c r="B3691" i="32" s="1"/>
  <c r="A3692" i="32"/>
  <c r="B3692" i="32" s="1"/>
  <c r="A3693" i="32"/>
  <c r="B3693" i="32" s="1"/>
  <c r="A3694" i="32"/>
  <c r="B3694" i="32" s="1"/>
  <c r="A3695" i="32"/>
  <c r="B3695" i="32" s="1"/>
  <c r="A3696" i="32"/>
  <c r="B3696" i="32" s="1"/>
  <c r="A3697" i="32"/>
  <c r="B3697" i="32" s="1"/>
  <c r="A3698" i="32"/>
  <c r="B3698" i="32" s="1"/>
  <c r="A3699" i="32"/>
  <c r="B3699" i="32" s="1"/>
  <c r="A3700" i="32"/>
  <c r="B3700" i="32" s="1"/>
  <c r="A3701" i="32"/>
  <c r="B3701" i="32" s="1"/>
  <c r="A3702" i="32"/>
  <c r="B3702" i="32" s="1"/>
  <c r="A3703" i="32"/>
  <c r="B3703" i="32" s="1"/>
  <c r="A3704" i="32"/>
  <c r="B3704" i="32" s="1"/>
  <c r="A3705" i="32"/>
  <c r="B3705" i="32" s="1"/>
  <c r="A3706" i="32"/>
  <c r="B3706" i="32" s="1"/>
  <c r="A3707" i="32"/>
  <c r="B3707" i="32" s="1"/>
  <c r="A3708" i="32"/>
  <c r="B3708" i="32" s="1"/>
  <c r="A3709" i="32"/>
  <c r="B3709" i="32" s="1"/>
  <c r="A3710" i="32"/>
  <c r="B3710" i="32" s="1"/>
  <c r="A3711" i="32"/>
  <c r="B3711" i="32" s="1"/>
  <c r="A3712" i="32"/>
  <c r="B3712" i="32" s="1"/>
  <c r="A3713" i="32"/>
  <c r="B3713" i="32" s="1"/>
  <c r="A3714" i="32"/>
  <c r="B3714" i="32" s="1"/>
  <c r="A3715" i="32"/>
  <c r="B3715" i="32" s="1"/>
  <c r="A3716" i="32"/>
  <c r="B3716" i="32" s="1"/>
  <c r="A3717" i="32"/>
  <c r="B3717" i="32" s="1"/>
  <c r="A3718" i="32"/>
  <c r="B3718" i="32" s="1"/>
  <c r="A3719" i="32"/>
  <c r="B3719" i="32" s="1"/>
  <c r="A3720" i="32"/>
  <c r="B3720" i="32" s="1"/>
  <c r="A3721" i="32"/>
  <c r="B3721" i="32" s="1"/>
  <c r="A3722" i="32"/>
  <c r="B3722" i="32" s="1"/>
  <c r="A3723" i="32"/>
  <c r="B3723" i="32" s="1"/>
  <c r="A3724" i="32"/>
  <c r="B3724" i="32" s="1"/>
  <c r="A3725" i="32"/>
  <c r="B3725" i="32" s="1"/>
  <c r="A3726" i="32"/>
  <c r="B3726" i="32" s="1"/>
  <c r="A3727" i="32"/>
  <c r="B3727" i="32" s="1"/>
  <c r="A3728" i="32"/>
  <c r="B3728" i="32" s="1"/>
  <c r="A3729" i="32"/>
  <c r="B3729" i="32" s="1"/>
  <c r="A3730" i="32"/>
  <c r="B3730" i="32" s="1"/>
  <c r="A3731" i="32"/>
  <c r="B3731" i="32" s="1"/>
  <c r="A3732" i="32"/>
  <c r="B3732" i="32" s="1"/>
  <c r="A3733" i="32"/>
  <c r="B3733" i="32" s="1"/>
  <c r="A3734" i="32"/>
  <c r="B3734" i="32" s="1"/>
  <c r="A3735" i="32"/>
  <c r="B3735" i="32" s="1"/>
  <c r="A3736" i="32"/>
  <c r="B3736" i="32" s="1"/>
  <c r="A3737" i="32"/>
  <c r="B3737" i="32" s="1"/>
  <c r="A3738" i="32"/>
  <c r="B3738" i="32" s="1"/>
  <c r="A3739" i="32"/>
  <c r="B3739" i="32" s="1"/>
  <c r="A3740" i="32"/>
  <c r="B3740" i="32" s="1"/>
  <c r="A3741" i="32"/>
  <c r="B3741" i="32" s="1"/>
  <c r="A3742" i="32"/>
  <c r="B3742" i="32" s="1"/>
  <c r="A3743" i="32"/>
  <c r="B3743" i="32" s="1"/>
  <c r="A3744" i="32"/>
  <c r="B3744" i="32" s="1"/>
  <c r="A3745" i="32"/>
  <c r="B3745" i="32" s="1"/>
  <c r="A3746" i="32"/>
  <c r="B3746" i="32" s="1"/>
  <c r="A3747" i="32"/>
  <c r="B3747" i="32" s="1"/>
  <c r="A3748" i="32"/>
  <c r="B3748" i="32" s="1"/>
  <c r="A3749" i="32"/>
  <c r="B3749" i="32" s="1"/>
  <c r="A3750" i="32"/>
  <c r="B3750" i="32" s="1"/>
  <c r="A3751" i="32"/>
  <c r="B3751" i="32" s="1"/>
  <c r="A3752" i="32"/>
  <c r="B3752" i="32" s="1"/>
  <c r="A3753" i="32"/>
  <c r="B3753" i="32" s="1"/>
  <c r="A3754" i="32"/>
  <c r="B3754" i="32" s="1"/>
  <c r="A3755" i="32"/>
  <c r="B3755" i="32" s="1"/>
  <c r="A3756" i="32"/>
  <c r="B3756" i="32" s="1"/>
  <c r="A3757" i="32"/>
  <c r="B3757" i="32" s="1"/>
  <c r="A3758" i="32"/>
  <c r="B3758" i="32" s="1"/>
  <c r="A3759" i="32"/>
  <c r="B3759" i="32" s="1"/>
  <c r="A3760" i="32"/>
  <c r="B3760" i="32" s="1"/>
  <c r="A3761" i="32"/>
  <c r="B3761" i="32" s="1"/>
  <c r="A3762" i="32"/>
  <c r="B3762" i="32" s="1"/>
  <c r="A3763" i="32"/>
  <c r="B3763" i="32" s="1"/>
  <c r="A3764" i="32"/>
  <c r="B3764" i="32" s="1"/>
  <c r="A3765" i="32"/>
  <c r="B3765" i="32" s="1"/>
  <c r="A3766" i="32"/>
  <c r="B3766" i="32" s="1"/>
  <c r="A3767" i="32"/>
  <c r="B3767" i="32" s="1"/>
  <c r="A3768" i="32"/>
  <c r="B3768" i="32" s="1"/>
  <c r="A3769" i="32"/>
  <c r="B3769" i="32" s="1"/>
  <c r="A3770" i="32"/>
  <c r="B3770" i="32" s="1"/>
  <c r="A3771" i="32"/>
  <c r="B3771" i="32" s="1"/>
  <c r="A3772" i="32"/>
  <c r="B3772" i="32" s="1"/>
  <c r="A3773" i="32"/>
  <c r="B3773" i="32" s="1"/>
  <c r="A3774" i="32"/>
  <c r="B3774" i="32" s="1"/>
  <c r="A3775" i="32"/>
  <c r="B3775" i="32" s="1"/>
  <c r="A3776" i="32"/>
  <c r="B3776" i="32" s="1"/>
  <c r="A3777" i="32"/>
  <c r="B3777" i="32" s="1"/>
  <c r="A3778" i="32"/>
  <c r="B3778" i="32" s="1"/>
  <c r="A3779" i="32"/>
  <c r="B3779" i="32" s="1"/>
  <c r="A3780" i="32"/>
  <c r="B3780" i="32" s="1"/>
  <c r="A3781" i="32"/>
  <c r="B3781" i="32" s="1"/>
  <c r="A3782" i="32"/>
  <c r="B3782" i="32" s="1"/>
  <c r="A3783" i="32"/>
  <c r="B3783" i="32" s="1"/>
  <c r="A3784" i="32"/>
  <c r="B3784" i="32" s="1"/>
  <c r="A3785" i="32"/>
  <c r="B3785" i="32" s="1"/>
  <c r="A3786" i="32"/>
  <c r="B3786" i="32" s="1"/>
  <c r="A3787" i="32"/>
  <c r="B3787" i="32" s="1"/>
  <c r="A3788" i="32"/>
  <c r="B3788" i="32" s="1"/>
  <c r="A3789" i="32"/>
  <c r="B3789" i="32" s="1"/>
  <c r="A3790" i="32"/>
  <c r="B3790" i="32" s="1"/>
  <c r="A3791" i="32"/>
  <c r="B3791" i="32" s="1"/>
  <c r="A3792" i="32"/>
  <c r="B3792" i="32" s="1"/>
  <c r="A3793" i="32"/>
  <c r="B3793" i="32" s="1"/>
  <c r="A3794" i="32"/>
  <c r="B3794" i="32" s="1"/>
  <c r="A3795" i="32"/>
  <c r="B3795" i="32" s="1"/>
  <c r="A3796" i="32"/>
  <c r="B3796" i="32" s="1"/>
  <c r="A3797" i="32"/>
  <c r="B3797" i="32" s="1"/>
  <c r="A3798" i="32"/>
  <c r="B3798" i="32" s="1"/>
  <c r="A3799" i="32"/>
  <c r="B3799" i="32" s="1"/>
  <c r="A3800" i="32"/>
  <c r="B3800" i="32" s="1"/>
  <c r="A3801" i="32"/>
  <c r="B3801" i="32" s="1"/>
  <c r="A3802" i="32"/>
  <c r="B3802" i="32" s="1"/>
  <c r="A3803" i="32"/>
  <c r="B3803" i="32" s="1"/>
  <c r="A3804" i="32"/>
  <c r="B3804" i="32" s="1"/>
  <c r="A3805" i="32"/>
  <c r="B3805" i="32" s="1"/>
  <c r="A3806" i="32"/>
  <c r="B3806" i="32" s="1"/>
  <c r="A3807" i="32"/>
  <c r="B3807" i="32" s="1"/>
  <c r="A3808" i="32"/>
  <c r="B3808" i="32" s="1"/>
  <c r="A3809" i="32"/>
  <c r="B3809" i="32" s="1"/>
  <c r="A3810" i="32"/>
  <c r="B3810" i="32" s="1"/>
  <c r="A3811" i="32"/>
  <c r="B3811" i="32" s="1"/>
  <c r="A3812" i="32"/>
  <c r="B3812" i="32" s="1"/>
  <c r="A3813" i="32"/>
  <c r="B3813" i="32" s="1"/>
  <c r="A3814" i="32"/>
  <c r="B3814" i="32" s="1"/>
  <c r="A3815" i="32"/>
  <c r="B3815" i="32" s="1"/>
  <c r="A3816" i="32"/>
  <c r="B3816" i="32" s="1"/>
  <c r="A3817" i="32"/>
  <c r="B3817" i="32" s="1"/>
  <c r="A3818" i="32"/>
  <c r="B3818" i="32" s="1"/>
  <c r="A3819" i="32"/>
  <c r="B3819" i="32" s="1"/>
  <c r="A3820" i="32"/>
  <c r="B3820" i="32" s="1"/>
  <c r="A3821" i="32"/>
  <c r="B3821" i="32" s="1"/>
  <c r="A3822" i="32"/>
  <c r="B3822" i="32" s="1"/>
  <c r="A3823" i="32"/>
  <c r="B3823" i="32" s="1"/>
  <c r="A3824" i="32"/>
  <c r="B3824" i="32" s="1"/>
  <c r="A3825" i="32"/>
  <c r="B3825" i="32" s="1"/>
  <c r="A3826" i="32"/>
  <c r="B3826" i="32" s="1"/>
  <c r="A3827" i="32"/>
  <c r="B3827" i="32" s="1"/>
  <c r="A3828" i="32"/>
  <c r="B3828" i="32" s="1"/>
  <c r="A3829" i="32"/>
  <c r="B3829" i="32" s="1"/>
  <c r="A3830" i="32"/>
  <c r="B3830" i="32" s="1"/>
  <c r="A3831" i="32"/>
  <c r="B3831" i="32" s="1"/>
  <c r="A3832" i="32"/>
  <c r="B3832" i="32" s="1"/>
  <c r="A3833" i="32"/>
  <c r="B3833" i="32" s="1"/>
  <c r="A3834" i="32"/>
  <c r="B3834" i="32" s="1"/>
  <c r="A3835" i="32"/>
  <c r="B3835" i="32" s="1"/>
  <c r="A3836" i="32"/>
  <c r="B3836" i="32" s="1"/>
  <c r="A3837" i="32"/>
  <c r="B3837" i="32" s="1"/>
  <c r="A3838" i="32"/>
  <c r="B3838" i="32" s="1"/>
  <c r="A3839" i="32"/>
  <c r="B3839" i="32" s="1"/>
  <c r="A3840" i="32"/>
  <c r="B3840" i="32" s="1"/>
  <c r="A3841" i="32"/>
  <c r="B3841" i="32" s="1"/>
  <c r="A3842" i="32"/>
  <c r="B3842" i="32" s="1"/>
  <c r="A3843" i="32"/>
  <c r="B3843" i="32" s="1"/>
  <c r="A3844" i="32"/>
  <c r="B3844" i="32" s="1"/>
  <c r="A3845" i="32"/>
  <c r="B3845" i="32" s="1"/>
  <c r="A3846" i="32"/>
  <c r="B3846" i="32" s="1"/>
  <c r="A3847" i="32"/>
  <c r="B3847" i="32" s="1"/>
  <c r="A3848" i="32"/>
  <c r="B3848" i="32" s="1"/>
  <c r="A3849" i="32"/>
  <c r="B3849" i="32" s="1"/>
  <c r="A3850" i="32"/>
  <c r="B3850" i="32" s="1"/>
  <c r="A3851" i="32"/>
  <c r="B3851" i="32" s="1"/>
  <c r="A3852" i="32"/>
  <c r="B3852" i="32" s="1"/>
  <c r="A3853" i="32"/>
  <c r="B3853" i="32" s="1"/>
  <c r="A3854" i="32"/>
  <c r="B3854" i="32" s="1"/>
  <c r="A3855" i="32"/>
  <c r="B3855" i="32" s="1"/>
  <c r="A3856" i="32"/>
  <c r="B3856" i="32" s="1"/>
  <c r="A3857" i="32"/>
  <c r="B3857" i="32" s="1"/>
  <c r="A3858" i="32"/>
  <c r="B3858" i="32" s="1"/>
  <c r="A3859" i="32"/>
  <c r="B3859" i="32" s="1"/>
  <c r="A3860" i="32"/>
  <c r="B3860" i="32" s="1"/>
  <c r="A3861" i="32"/>
  <c r="B3861" i="32" s="1"/>
  <c r="A3862" i="32"/>
  <c r="B3862" i="32" s="1"/>
  <c r="A3863" i="32"/>
  <c r="B3863" i="32" s="1"/>
  <c r="A3864" i="32"/>
  <c r="B3864" i="32" s="1"/>
  <c r="A3865" i="32"/>
  <c r="B3865" i="32" s="1"/>
  <c r="A3866" i="32"/>
  <c r="B3866" i="32" s="1"/>
  <c r="A3867" i="32"/>
  <c r="B3867" i="32" s="1"/>
  <c r="A3868" i="32"/>
  <c r="B3868" i="32" s="1"/>
  <c r="A3869" i="32"/>
  <c r="B3869" i="32" s="1"/>
  <c r="A3870" i="32"/>
  <c r="B3870" i="32" s="1"/>
  <c r="A3871" i="32"/>
  <c r="B3871" i="32" s="1"/>
  <c r="A3872" i="32"/>
  <c r="B3872" i="32" s="1"/>
  <c r="A3873" i="32"/>
  <c r="B3873" i="32" s="1"/>
  <c r="A3874" i="32"/>
  <c r="B3874" i="32" s="1"/>
  <c r="A3875" i="32"/>
  <c r="B3875" i="32" s="1"/>
  <c r="A3876" i="32"/>
  <c r="B3876" i="32" s="1"/>
  <c r="A3877" i="32"/>
  <c r="B3877" i="32" s="1"/>
  <c r="A3878" i="32"/>
  <c r="B3878" i="32" s="1"/>
  <c r="A3879" i="32"/>
  <c r="B3879" i="32" s="1"/>
  <c r="A3880" i="32"/>
  <c r="B3880" i="32" s="1"/>
  <c r="A3881" i="32"/>
  <c r="B3881" i="32" s="1"/>
  <c r="A3882" i="32"/>
  <c r="B3882" i="32" s="1"/>
  <c r="A3883" i="32"/>
  <c r="B3883" i="32" s="1"/>
  <c r="A3884" i="32"/>
  <c r="B3884" i="32" s="1"/>
  <c r="A3885" i="32"/>
  <c r="B3885" i="32" s="1"/>
  <c r="A3886" i="32"/>
  <c r="B3886" i="32" s="1"/>
  <c r="A3887" i="32"/>
  <c r="B3887" i="32" s="1"/>
  <c r="A3888" i="32"/>
  <c r="B3888" i="32" s="1"/>
  <c r="A3889" i="32"/>
  <c r="B3889" i="32" s="1"/>
  <c r="A3890" i="32"/>
  <c r="B3890" i="32" s="1"/>
  <c r="A3891" i="32"/>
  <c r="B3891" i="32" s="1"/>
  <c r="A3892" i="32"/>
  <c r="B3892" i="32" s="1"/>
  <c r="A3893" i="32"/>
  <c r="B3893" i="32" s="1"/>
  <c r="A3894" i="32"/>
  <c r="B3894" i="32" s="1"/>
  <c r="A3895" i="32"/>
  <c r="B3895" i="32" s="1"/>
  <c r="A3896" i="32"/>
  <c r="B3896" i="32" s="1"/>
  <c r="A3897" i="32"/>
  <c r="B3897" i="32" s="1"/>
  <c r="A3898" i="32"/>
  <c r="B3898" i="32" s="1"/>
  <c r="A3899" i="32"/>
  <c r="B3899" i="32" s="1"/>
  <c r="A3900" i="32"/>
  <c r="B3900" i="32" s="1"/>
  <c r="A3901" i="32"/>
  <c r="B3901" i="32" s="1"/>
  <c r="A3902" i="32"/>
  <c r="B3902" i="32" s="1"/>
  <c r="A3903" i="32"/>
  <c r="B3903" i="32" s="1"/>
  <c r="A3904" i="32"/>
  <c r="B3904" i="32" s="1"/>
  <c r="A3905" i="32"/>
  <c r="B3905" i="32" s="1"/>
  <c r="A3906" i="32"/>
  <c r="B3906" i="32" s="1"/>
  <c r="A3907" i="32"/>
  <c r="B3907" i="32" s="1"/>
  <c r="A3908" i="32"/>
  <c r="B3908" i="32" s="1"/>
  <c r="A3909" i="32"/>
  <c r="B3909" i="32" s="1"/>
  <c r="A3910" i="32"/>
  <c r="B3910" i="32" s="1"/>
  <c r="A3911" i="32"/>
  <c r="B3911" i="32" s="1"/>
  <c r="A3912" i="32"/>
  <c r="B3912" i="32" s="1"/>
  <c r="A3913" i="32"/>
  <c r="B3913" i="32" s="1"/>
  <c r="A3914" i="32"/>
  <c r="B3914" i="32" s="1"/>
  <c r="A3915" i="32"/>
  <c r="B3915" i="32" s="1"/>
  <c r="A3916" i="32"/>
  <c r="B3916" i="32" s="1"/>
  <c r="A3917" i="32"/>
  <c r="B3917" i="32" s="1"/>
  <c r="A3918" i="32"/>
  <c r="B3918" i="32" s="1"/>
  <c r="A3919" i="32"/>
  <c r="B3919" i="32" s="1"/>
  <c r="A3920" i="32"/>
  <c r="B3920" i="32" s="1"/>
  <c r="A3921" i="32"/>
  <c r="B3921" i="32" s="1"/>
  <c r="A3922" i="32"/>
  <c r="B3922" i="32" s="1"/>
  <c r="A3923" i="32"/>
  <c r="B3923" i="32" s="1"/>
  <c r="A3924" i="32"/>
  <c r="B3924" i="32" s="1"/>
  <c r="A3925" i="32"/>
  <c r="B3925" i="32" s="1"/>
  <c r="A3926" i="32"/>
  <c r="B3926" i="32" s="1"/>
  <c r="A3927" i="32"/>
  <c r="B3927" i="32" s="1"/>
  <c r="A3928" i="32"/>
  <c r="B3928" i="32" s="1"/>
  <c r="A3929" i="32"/>
  <c r="B3929" i="32" s="1"/>
  <c r="A3930" i="32"/>
  <c r="B3930" i="32" s="1"/>
  <c r="A3931" i="32"/>
  <c r="B3931" i="32" s="1"/>
  <c r="A3932" i="32"/>
  <c r="B3932" i="32" s="1"/>
  <c r="A3933" i="32"/>
  <c r="B3933" i="32" s="1"/>
  <c r="A3934" i="32"/>
  <c r="B3934" i="32" s="1"/>
  <c r="A3935" i="32"/>
  <c r="B3935" i="32" s="1"/>
  <c r="A3936" i="32"/>
  <c r="B3936" i="32" s="1"/>
  <c r="A3937" i="32"/>
  <c r="B3937" i="32" s="1"/>
  <c r="A3938" i="32"/>
  <c r="B3938" i="32" s="1"/>
  <c r="A3939" i="32"/>
  <c r="B3939" i="32" s="1"/>
  <c r="A3940" i="32"/>
  <c r="B3940" i="32" s="1"/>
  <c r="A3941" i="32"/>
  <c r="B3941" i="32" s="1"/>
  <c r="A3942" i="32"/>
  <c r="B3942" i="32" s="1"/>
  <c r="A3943" i="32"/>
  <c r="B3943" i="32" s="1"/>
  <c r="A3944" i="32"/>
  <c r="B3944" i="32" s="1"/>
  <c r="A3945" i="32"/>
  <c r="B3945" i="32" s="1"/>
  <c r="A3946" i="32"/>
  <c r="B3946" i="32" s="1"/>
  <c r="A3947" i="32"/>
  <c r="B3947" i="32" s="1"/>
  <c r="A3948" i="32"/>
  <c r="B3948" i="32" s="1"/>
  <c r="A3949" i="32"/>
  <c r="B3949" i="32" s="1"/>
  <c r="A3950" i="32"/>
  <c r="B3950" i="32" s="1"/>
  <c r="A3951" i="32"/>
  <c r="B3951" i="32" s="1"/>
  <c r="A3952" i="32"/>
  <c r="B3952" i="32" s="1"/>
  <c r="A3953" i="32"/>
  <c r="B3953" i="32" s="1"/>
  <c r="A3954" i="32"/>
  <c r="B3954" i="32" s="1"/>
  <c r="A3955" i="32"/>
  <c r="B3955" i="32" s="1"/>
  <c r="A3956" i="32"/>
  <c r="B3956" i="32" s="1"/>
  <c r="A3957" i="32"/>
  <c r="B3957" i="32" s="1"/>
  <c r="A3958" i="32"/>
  <c r="B3958" i="32" s="1"/>
  <c r="A3959" i="32"/>
  <c r="B3959" i="32" s="1"/>
  <c r="A3960" i="32"/>
  <c r="B3960" i="32" s="1"/>
  <c r="A3961" i="32"/>
  <c r="B3961" i="32" s="1"/>
  <c r="A3962" i="32"/>
  <c r="B3962" i="32" s="1"/>
  <c r="A3963" i="32"/>
  <c r="B3963" i="32" s="1"/>
  <c r="A3964" i="32"/>
  <c r="B3964" i="32" s="1"/>
  <c r="A3965" i="32"/>
  <c r="B3965" i="32" s="1"/>
  <c r="A3966" i="32"/>
  <c r="B3966" i="32" s="1"/>
  <c r="A3967" i="32"/>
  <c r="B3967" i="32" s="1"/>
  <c r="A3968" i="32"/>
  <c r="B3968" i="32" s="1"/>
  <c r="A3969" i="32"/>
  <c r="B3969" i="32" s="1"/>
  <c r="A3970" i="32"/>
  <c r="B3970" i="32" s="1"/>
  <c r="A3971" i="32"/>
  <c r="B3971" i="32" s="1"/>
  <c r="A3972" i="32"/>
  <c r="B3972" i="32" s="1"/>
  <c r="A3973" i="32"/>
  <c r="B3973" i="32" s="1"/>
  <c r="A3974" i="32"/>
  <c r="B3974" i="32" s="1"/>
  <c r="A3975" i="32"/>
  <c r="B3975" i="32" s="1"/>
  <c r="A3976" i="32"/>
  <c r="B3976" i="32" s="1"/>
  <c r="A3977" i="32"/>
  <c r="B3977" i="32" s="1"/>
  <c r="A3978" i="32"/>
  <c r="B3978" i="32" s="1"/>
  <c r="A3979" i="32"/>
  <c r="B3979" i="32" s="1"/>
  <c r="A3980" i="32"/>
  <c r="B3980" i="32" s="1"/>
  <c r="A3981" i="32"/>
  <c r="B3981" i="32" s="1"/>
  <c r="A3982" i="32"/>
  <c r="B3982" i="32" s="1"/>
  <c r="A3983" i="32"/>
  <c r="B3983" i="32" s="1"/>
  <c r="A3984" i="32"/>
  <c r="B3984" i="32" s="1"/>
  <c r="A3985" i="32"/>
  <c r="B3985" i="32" s="1"/>
  <c r="A3986" i="32"/>
  <c r="B3986" i="32" s="1"/>
  <c r="A3987" i="32"/>
  <c r="B3987" i="32" s="1"/>
  <c r="A3988" i="32"/>
  <c r="B3988" i="32" s="1"/>
  <c r="A3989" i="32"/>
  <c r="B3989" i="32" s="1"/>
  <c r="A3990" i="32"/>
  <c r="B3990" i="32" s="1"/>
  <c r="A3991" i="32"/>
  <c r="B3991" i="32" s="1"/>
  <c r="A3992" i="32"/>
  <c r="B3992" i="32" s="1"/>
  <c r="A3993" i="32"/>
  <c r="B3993" i="32" s="1"/>
  <c r="A3994" i="32"/>
  <c r="B3994" i="32" s="1"/>
  <c r="A3995" i="32"/>
  <c r="B3995" i="32" s="1"/>
  <c r="A3996" i="32"/>
  <c r="B3996" i="32" s="1"/>
  <c r="A3997" i="32"/>
  <c r="B3997" i="32" s="1"/>
  <c r="A3998" i="32"/>
  <c r="B3998" i="32" s="1"/>
  <c r="A3999" i="32"/>
  <c r="B3999" i="32" s="1"/>
  <c r="A4000" i="32"/>
  <c r="B4000" i="32" s="1"/>
  <c r="A4001" i="32"/>
  <c r="B4001" i="32" s="1"/>
  <c r="A4002" i="32"/>
  <c r="B4002" i="32" s="1"/>
  <c r="A4003" i="32"/>
  <c r="B4003" i="32" s="1"/>
  <c r="A4004" i="32"/>
  <c r="B4004" i="32" s="1"/>
  <c r="A4005" i="32"/>
  <c r="B4005" i="32" s="1"/>
  <c r="A4006" i="32"/>
  <c r="B4006" i="32" s="1"/>
  <c r="A4007" i="32"/>
  <c r="B4007" i="32" s="1"/>
  <c r="A4008" i="32"/>
  <c r="B4008" i="32" s="1"/>
  <c r="A4009" i="32"/>
  <c r="B4009" i="32" s="1"/>
  <c r="A4010" i="32"/>
  <c r="B4010" i="32" s="1"/>
  <c r="A4011" i="32"/>
  <c r="B4011" i="32" s="1"/>
  <c r="A4012" i="32"/>
  <c r="B4012" i="32" s="1"/>
  <c r="A4013" i="32"/>
  <c r="B4013" i="32" s="1"/>
  <c r="A4014" i="32"/>
  <c r="B4014" i="32" s="1"/>
  <c r="A4015" i="32"/>
  <c r="B4015" i="32" s="1"/>
  <c r="A4016" i="32"/>
  <c r="B4016" i="32" s="1"/>
  <c r="A4017" i="32"/>
  <c r="B4017" i="32" s="1"/>
  <c r="A4018" i="32"/>
  <c r="B4018" i="32" s="1"/>
  <c r="A4019" i="32"/>
  <c r="B4019" i="32" s="1"/>
  <c r="A4020" i="32"/>
  <c r="B4020" i="32" s="1"/>
  <c r="A4021" i="32"/>
  <c r="B4021" i="32" s="1"/>
  <c r="A4022" i="32"/>
  <c r="B4022" i="32" s="1"/>
  <c r="A4023" i="32"/>
  <c r="B4023" i="32" s="1"/>
  <c r="A4024" i="32"/>
  <c r="B4024" i="32" s="1"/>
  <c r="A4025" i="32"/>
  <c r="B4025" i="32" s="1"/>
  <c r="A4026" i="32"/>
  <c r="B4026" i="32" s="1"/>
  <c r="A4027" i="32"/>
  <c r="B4027" i="32" s="1"/>
  <c r="A4028" i="32"/>
  <c r="B4028" i="32" s="1"/>
  <c r="A4029" i="32"/>
  <c r="B4029" i="32" s="1"/>
  <c r="A4030" i="32"/>
  <c r="B4030" i="32" s="1"/>
  <c r="A4031" i="32"/>
  <c r="B4031" i="32" s="1"/>
  <c r="A4032" i="32"/>
  <c r="B4032" i="32" s="1"/>
  <c r="A4033" i="32"/>
  <c r="B4033" i="32" s="1"/>
  <c r="A4034" i="32"/>
  <c r="B4034" i="32" s="1"/>
  <c r="A4035" i="32"/>
  <c r="B4035" i="32" s="1"/>
  <c r="A4036" i="32"/>
  <c r="B4036" i="32" s="1"/>
  <c r="A4037" i="32"/>
  <c r="B4037" i="32" s="1"/>
  <c r="A4038" i="32"/>
  <c r="B4038" i="32" s="1"/>
  <c r="A4039" i="32"/>
  <c r="B4039" i="32" s="1"/>
  <c r="A4040" i="32"/>
  <c r="B4040" i="32" s="1"/>
  <c r="A4041" i="32"/>
  <c r="B4041" i="32" s="1"/>
  <c r="A4042" i="32"/>
  <c r="B4042" i="32" s="1"/>
  <c r="A4043" i="32"/>
  <c r="B4043" i="32" s="1"/>
  <c r="A4044" i="32"/>
  <c r="B4044" i="32" s="1"/>
  <c r="A4045" i="32"/>
  <c r="B4045" i="32" s="1"/>
  <c r="A4046" i="32"/>
  <c r="B4046" i="32" s="1"/>
  <c r="A4047" i="32"/>
  <c r="B4047" i="32" s="1"/>
  <c r="A4048" i="32"/>
  <c r="B4048" i="32" s="1"/>
  <c r="A4049" i="32"/>
  <c r="B4049" i="32" s="1"/>
  <c r="A4050" i="32"/>
  <c r="B4050" i="32" s="1"/>
  <c r="A4051" i="32"/>
  <c r="B4051" i="32" s="1"/>
  <c r="A4052" i="32"/>
  <c r="B4052" i="32" s="1"/>
  <c r="A4053" i="32"/>
  <c r="B4053" i="32" s="1"/>
  <c r="A4054" i="32"/>
  <c r="B4054" i="32" s="1"/>
  <c r="A4055" i="32"/>
  <c r="B4055" i="32" s="1"/>
  <c r="A4056" i="32"/>
  <c r="B4056" i="32" s="1"/>
  <c r="A4057" i="32"/>
  <c r="B4057" i="32" s="1"/>
  <c r="A4058" i="32"/>
  <c r="B4058" i="32" s="1"/>
  <c r="A4059" i="32"/>
  <c r="B4059" i="32" s="1"/>
  <c r="A4060" i="32"/>
  <c r="B4060" i="32" s="1"/>
  <c r="A4061" i="32"/>
  <c r="B4061" i="32" s="1"/>
  <c r="A4062" i="32"/>
  <c r="B4062" i="32" s="1"/>
  <c r="A4063" i="32"/>
  <c r="B4063" i="32" s="1"/>
  <c r="A4064" i="32"/>
  <c r="B4064" i="32" s="1"/>
  <c r="A4065" i="32"/>
  <c r="B4065" i="32" s="1"/>
  <c r="A4066" i="32"/>
  <c r="B4066" i="32" s="1"/>
  <c r="A4067" i="32"/>
  <c r="B4067" i="32" s="1"/>
  <c r="A4068" i="32"/>
  <c r="B4068" i="32" s="1"/>
  <c r="A4069" i="32"/>
  <c r="B4069" i="32" s="1"/>
  <c r="A4070" i="32"/>
  <c r="B4070" i="32" s="1"/>
  <c r="A4071" i="32"/>
  <c r="B4071" i="32" s="1"/>
  <c r="A4072" i="32"/>
  <c r="B4072" i="32" s="1"/>
  <c r="A4073" i="32"/>
  <c r="B4073" i="32" s="1"/>
  <c r="A4074" i="32"/>
  <c r="B4074" i="32" s="1"/>
  <c r="A4075" i="32"/>
  <c r="B4075" i="32" s="1"/>
  <c r="A4076" i="32"/>
  <c r="B4076" i="32" s="1"/>
  <c r="A4077" i="32"/>
  <c r="B4077" i="32" s="1"/>
  <c r="A4078" i="32"/>
  <c r="B4078" i="32" s="1"/>
  <c r="A4079" i="32"/>
  <c r="B4079" i="32" s="1"/>
  <c r="A4080" i="32"/>
  <c r="B4080" i="32" s="1"/>
  <c r="A4081" i="32"/>
  <c r="B4081" i="32" s="1"/>
  <c r="A4082" i="32"/>
  <c r="B4082" i="32" s="1"/>
  <c r="A4083" i="32"/>
  <c r="B4083" i="32" s="1"/>
  <c r="A4084" i="32"/>
  <c r="B4084" i="32" s="1"/>
  <c r="A4085" i="32"/>
  <c r="B4085" i="32" s="1"/>
  <c r="A4086" i="32"/>
  <c r="B4086" i="32" s="1"/>
  <c r="A4087" i="32"/>
  <c r="B4087" i="32" s="1"/>
  <c r="A4088" i="32"/>
  <c r="B4088" i="32" s="1"/>
  <c r="A4089" i="32"/>
  <c r="B4089" i="32" s="1"/>
  <c r="A4090" i="32"/>
  <c r="B4090" i="32" s="1"/>
  <c r="A4091" i="32"/>
  <c r="B4091" i="32" s="1"/>
  <c r="A4092" i="32"/>
  <c r="B4092" i="32" s="1"/>
  <c r="A4093" i="32"/>
  <c r="B4093" i="32" s="1"/>
  <c r="A4094" i="32"/>
  <c r="B4094" i="32" s="1"/>
  <c r="A4095" i="32"/>
  <c r="B4095" i="32" s="1"/>
  <c r="A4096" i="32"/>
  <c r="B4096" i="32" s="1"/>
  <c r="A4097" i="32"/>
  <c r="B4097" i="32" s="1"/>
  <c r="A4098" i="32"/>
  <c r="B4098" i="32" s="1"/>
  <c r="A4099" i="32"/>
  <c r="B4099" i="32" s="1"/>
  <c r="A4100" i="32"/>
  <c r="B4100" i="32" s="1"/>
  <c r="A4101" i="32"/>
  <c r="B4101" i="32" s="1"/>
  <c r="A4102" i="32"/>
  <c r="B4102" i="32" s="1"/>
  <c r="A4103" i="32"/>
  <c r="B4103" i="32" s="1"/>
  <c r="A4104" i="32"/>
  <c r="B4104" i="32" s="1"/>
  <c r="A4105" i="32"/>
  <c r="B4105" i="32" s="1"/>
  <c r="A4106" i="32"/>
  <c r="B4106" i="32" s="1"/>
  <c r="A4107" i="32"/>
  <c r="B4107" i="32" s="1"/>
  <c r="A4108" i="32"/>
  <c r="B4108" i="32" s="1"/>
  <c r="A4109" i="32"/>
  <c r="B4109" i="32" s="1"/>
  <c r="A4110" i="32"/>
  <c r="B4110" i="32" s="1"/>
  <c r="A4111" i="32"/>
  <c r="B4111" i="32" s="1"/>
  <c r="A4112" i="32"/>
  <c r="B4112" i="32" s="1"/>
  <c r="A4113" i="32"/>
  <c r="B4113" i="32" s="1"/>
  <c r="A4114" i="32"/>
  <c r="B4114" i="32" s="1"/>
  <c r="A4115" i="32"/>
  <c r="B4115" i="32" s="1"/>
  <c r="A4116" i="32"/>
  <c r="B4116" i="32" s="1"/>
  <c r="A4117" i="32"/>
  <c r="B4117" i="32" s="1"/>
  <c r="A4118" i="32"/>
  <c r="B4118" i="32" s="1"/>
  <c r="A4119" i="32"/>
  <c r="B4119" i="32" s="1"/>
  <c r="A4120" i="32"/>
  <c r="B4120" i="32" s="1"/>
  <c r="A4121" i="32"/>
  <c r="B4121" i="32" s="1"/>
  <c r="A4122" i="32"/>
  <c r="B4122" i="32" s="1"/>
  <c r="A4123" i="32"/>
  <c r="B4123" i="32" s="1"/>
  <c r="A4124" i="32"/>
  <c r="B4124" i="32" s="1"/>
  <c r="A4125" i="32"/>
  <c r="B4125" i="32" s="1"/>
  <c r="A4126" i="32"/>
  <c r="B4126" i="32" s="1"/>
  <c r="A4127" i="32"/>
  <c r="B4127" i="32" s="1"/>
  <c r="A4128" i="32"/>
  <c r="B4128" i="32" s="1"/>
  <c r="A4129" i="32"/>
  <c r="B4129" i="32" s="1"/>
  <c r="A4130" i="32"/>
  <c r="B4130" i="32" s="1"/>
  <c r="A4131" i="32"/>
  <c r="B4131" i="32" s="1"/>
  <c r="A4132" i="32"/>
  <c r="B4132" i="32" s="1"/>
  <c r="A4133" i="32"/>
  <c r="B4133" i="32" s="1"/>
  <c r="A4134" i="32"/>
  <c r="B4134" i="32" s="1"/>
  <c r="A4135" i="32"/>
  <c r="B4135" i="32" s="1"/>
  <c r="A4136" i="32"/>
  <c r="B4136" i="32" s="1"/>
  <c r="A4137" i="32"/>
  <c r="B4137" i="32" s="1"/>
  <c r="A4138" i="32"/>
  <c r="B4138" i="32" s="1"/>
  <c r="A4139" i="32"/>
  <c r="B4139" i="32" s="1"/>
  <c r="A4140" i="32"/>
  <c r="B4140" i="32" s="1"/>
  <c r="A4141" i="32"/>
  <c r="B4141" i="32" s="1"/>
  <c r="A4142" i="32"/>
  <c r="B4142" i="32" s="1"/>
  <c r="A4143" i="32"/>
  <c r="B4143" i="32" s="1"/>
  <c r="A4144" i="32"/>
  <c r="B4144" i="32" s="1"/>
  <c r="A4145" i="32"/>
  <c r="B4145" i="32" s="1"/>
  <c r="A4146" i="32"/>
  <c r="B4146" i="32" s="1"/>
  <c r="A4147" i="32"/>
  <c r="B4147" i="32" s="1"/>
  <c r="A4148" i="32"/>
  <c r="B4148" i="32" s="1"/>
  <c r="A4149" i="32"/>
  <c r="B4149" i="32" s="1"/>
  <c r="A4150" i="32"/>
  <c r="B4150" i="32" s="1"/>
  <c r="A4151" i="32"/>
  <c r="B4151" i="32" s="1"/>
  <c r="A4152" i="32"/>
  <c r="B4152" i="32" s="1"/>
  <c r="A4153" i="32"/>
  <c r="B4153" i="32" s="1"/>
  <c r="A4154" i="32"/>
  <c r="B4154" i="32" s="1"/>
  <c r="A4155" i="32"/>
  <c r="B4155" i="32" s="1"/>
  <c r="A4156" i="32"/>
  <c r="B4156" i="32" s="1"/>
  <c r="A4157" i="32"/>
  <c r="B4157" i="32" s="1"/>
  <c r="A4158" i="32"/>
  <c r="B4158" i="32" s="1"/>
  <c r="A4159" i="32"/>
  <c r="B4159" i="32" s="1"/>
  <c r="A4160" i="32"/>
  <c r="B4160" i="32" s="1"/>
  <c r="A4161" i="32"/>
  <c r="B4161" i="32" s="1"/>
  <c r="A4162" i="32"/>
  <c r="B4162" i="32" s="1"/>
  <c r="A4163" i="32"/>
  <c r="B4163" i="32" s="1"/>
  <c r="A4164" i="32"/>
  <c r="B4164" i="32" s="1"/>
  <c r="A4165" i="32"/>
  <c r="B4165" i="32" s="1"/>
  <c r="A4166" i="32"/>
  <c r="B4166" i="32" s="1"/>
  <c r="A4167" i="32"/>
  <c r="B4167" i="32" s="1"/>
  <c r="A4168" i="32"/>
  <c r="B4168" i="32" s="1"/>
  <c r="A4169" i="32"/>
  <c r="B4169" i="32" s="1"/>
  <c r="A4170" i="32"/>
  <c r="B4170" i="32" s="1"/>
  <c r="A4171" i="32"/>
  <c r="B4171" i="32" s="1"/>
  <c r="A4172" i="32"/>
  <c r="B4172" i="32" s="1"/>
  <c r="A4173" i="32"/>
  <c r="B4173" i="32" s="1"/>
  <c r="A4174" i="32"/>
  <c r="B4174" i="32" s="1"/>
  <c r="A4175" i="32"/>
  <c r="B4175" i="32" s="1"/>
  <c r="A4176" i="32"/>
  <c r="B4176" i="32" s="1"/>
  <c r="A4177" i="32"/>
  <c r="B4177" i="32" s="1"/>
  <c r="A4178" i="32"/>
  <c r="B4178" i="32" s="1"/>
  <c r="A4179" i="32"/>
  <c r="B4179" i="32" s="1"/>
  <c r="A4180" i="32"/>
  <c r="B4180" i="32" s="1"/>
  <c r="A4181" i="32"/>
  <c r="B4181" i="32" s="1"/>
  <c r="A4182" i="32"/>
  <c r="B4182" i="32" s="1"/>
  <c r="A4183" i="32"/>
  <c r="B4183" i="32" s="1"/>
  <c r="A4184" i="32"/>
  <c r="B4184" i="32" s="1"/>
  <c r="A4185" i="32"/>
  <c r="B4185" i="32" s="1"/>
  <c r="A4186" i="32"/>
  <c r="B4186" i="32" s="1"/>
  <c r="A4187" i="32"/>
  <c r="B4187" i="32" s="1"/>
  <c r="A4188" i="32"/>
  <c r="B4188" i="32" s="1"/>
  <c r="A4189" i="32"/>
  <c r="B4189" i="32" s="1"/>
  <c r="A4190" i="32"/>
  <c r="B4190" i="32" s="1"/>
  <c r="A4191" i="32"/>
  <c r="B4191" i="32" s="1"/>
  <c r="A4192" i="32"/>
  <c r="B4192" i="32" s="1"/>
  <c r="A4193" i="32"/>
  <c r="B4193" i="32" s="1"/>
  <c r="A4194" i="32"/>
  <c r="B4194" i="32" s="1"/>
  <c r="A4195" i="32"/>
  <c r="B4195" i="32" s="1"/>
  <c r="A4196" i="32"/>
  <c r="B4196" i="32" s="1"/>
  <c r="A4197" i="32"/>
  <c r="B4197" i="32" s="1"/>
  <c r="A4198" i="32"/>
  <c r="B4198" i="32" s="1"/>
  <c r="A4199" i="32"/>
  <c r="B4199" i="32" s="1"/>
  <c r="A4200" i="32"/>
  <c r="B4200" i="32" s="1"/>
  <c r="A4201" i="32"/>
  <c r="B4201" i="32" s="1"/>
  <c r="A4202" i="32"/>
  <c r="B4202" i="32" s="1"/>
  <c r="A4203" i="32"/>
  <c r="B4203" i="32" s="1"/>
  <c r="A4204" i="32"/>
  <c r="B4204" i="32" s="1"/>
  <c r="A4205" i="32"/>
  <c r="B4205" i="32" s="1"/>
  <c r="A4206" i="32"/>
  <c r="B4206" i="32" s="1"/>
  <c r="A4207" i="32"/>
  <c r="B4207" i="32" s="1"/>
  <c r="A4208" i="32"/>
  <c r="B4208" i="32" s="1"/>
  <c r="A4209" i="32"/>
  <c r="B4209" i="32" s="1"/>
  <c r="A4210" i="32"/>
  <c r="B4210" i="32" s="1"/>
  <c r="A4211" i="32"/>
  <c r="B4211" i="32" s="1"/>
  <c r="A4212" i="32"/>
  <c r="B4212" i="32" s="1"/>
  <c r="A4213" i="32"/>
  <c r="B4213" i="32" s="1"/>
  <c r="A4214" i="32"/>
  <c r="B4214" i="32" s="1"/>
  <c r="A4215" i="32"/>
  <c r="B4215" i="32" s="1"/>
  <c r="A4216" i="32"/>
  <c r="B4216" i="32" s="1"/>
  <c r="A4217" i="32"/>
  <c r="B4217" i="32" s="1"/>
  <c r="A4218" i="32"/>
  <c r="B4218" i="32" s="1"/>
  <c r="A4219" i="32"/>
  <c r="B4219" i="32" s="1"/>
  <c r="A4220" i="32"/>
  <c r="B4220" i="32" s="1"/>
  <c r="A4221" i="32"/>
  <c r="B4221" i="32" s="1"/>
  <c r="A4222" i="32"/>
  <c r="B4222" i="32" s="1"/>
  <c r="A4223" i="32"/>
  <c r="B4223" i="32" s="1"/>
  <c r="A4224" i="32"/>
  <c r="B4224" i="32" s="1"/>
  <c r="A4225" i="32"/>
  <c r="B4225" i="32" s="1"/>
  <c r="A4226" i="32"/>
  <c r="B4226" i="32" s="1"/>
  <c r="A4227" i="32"/>
  <c r="B4227" i="32" s="1"/>
  <c r="A4228" i="32"/>
  <c r="B4228" i="32" s="1"/>
  <c r="A4229" i="32"/>
  <c r="B4229" i="32" s="1"/>
  <c r="A4230" i="32"/>
  <c r="B4230" i="32" s="1"/>
  <c r="A4231" i="32"/>
  <c r="B4231" i="32" s="1"/>
  <c r="A4232" i="32"/>
  <c r="B4232" i="32" s="1"/>
  <c r="A4233" i="32"/>
  <c r="B4233" i="32" s="1"/>
  <c r="A4234" i="32"/>
  <c r="B4234" i="32" s="1"/>
  <c r="A4235" i="32"/>
  <c r="B4235" i="32" s="1"/>
  <c r="A4236" i="32"/>
  <c r="B4236" i="32" s="1"/>
  <c r="A4237" i="32"/>
  <c r="B4237" i="32" s="1"/>
  <c r="A4238" i="32"/>
  <c r="B4238" i="32" s="1"/>
  <c r="A4239" i="32"/>
  <c r="B4239" i="32" s="1"/>
  <c r="A4240" i="32"/>
  <c r="B4240" i="32" s="1"/>
  <c r="A4241" i="32"/>
  <c r="B4241" i="32" s="1"/>
  <c r="A4242" i="32"/>
  <c r="B4242" i="32" s="1"/>
  <c r="A4243" i="32"/>
  <c r="B4243" i="32" s="1"/>
  <c r="A4244" i="32"/>
  <c r="B4244" i="32" s="1"/>
  <c r="A4245" i="32"/>
  <c r="B4245" i="32" s="1"/>
  <c r="A4246" i="32"/>
  <c r="B4246" i="32" s="1"/>
  <c r="A4247" i="32"/>
  <c r="B4247" i="32" s="1"/>
  <c r="A4248" i="32"/>
  <c r="B4248" i="32" s="1"/>
  <c r="A4249" i="32"/>
  <c r="B4249" i="32" s="1"/>
  <c r="A4250" i="32"/>
  <c r="B4250" i="32" s="1"/>
  <c r="A4251" i="32"/>
  <c r="B4251" i="32" s="1"/>
  <c r="A4252" i="32"/>
  <c r="B4252" i="32" s="1"/>
  <c r="A4253" i="32"/>
  <c r="B4253" i="32" s="1"/>
  <c r="A4254" i="32"/>
  <c r="B4254" i="32" s="1"/>
  <c r="A4255" i="32"/>
  <c r="B4255" i="32" s="1"/>
  <c r="A4256" i="32"/>
  <c r="B4256" i="32" s="1"/>
  <c r="A4257" i="32"/>
  <c r="B4257" i="32" s="1"/>
  <c r="A4258" i="32"/>
  <c r="B4258" i="32" s="1"/>
  <c r="A4259" i="32"/>
  <c r="B4259" i="32" s="1"/>
  <c r="A4260" i="32"/>
  <c r="B4260" i="32" s="1"/>
  <c r="A4261" i="32"/>
  <c r="B4261" i="32" s="1"/>
  <c r="A4262" i="32"/>
  <c r="B4262" i="32" s="1"/>
  <c r="A4263" i="32"/>
  <c r="B4263" i="32" s="1"/>
  <c r="A4264" i="32"/>
  <c r="B4264" i="32" s="1"/>
  <c r="A4265" i="32"/>
  <c r="B4265" i="32" s="1"/>
  <c r="A4266" i="32"/>
  <c r="B4266" i="32" s="1"/>
  <c r="A4267" i="32"/>
  <c r="B4267" i="32" s="1"/>
  <c r="A4268" i="32"/>
  <c r="B4268" i="32" s="1"/>
  <c r="A4269" i="32"/>
  <c r="B4269" i="32" s="1"/>
  <c r="A4270" i="32"/>
  <c r="B4270" i="32" s="1"/>
  <c r="A4271" i="32"/>
  <c r="B4271" i="32" s="1"/>
  <c r="A4272" i="32"/>
  <c r="B4272" i="32" s="1"/>
  <c r="A4273" i="32"/>
  <c r="B4273" i="32" s="1"/>
  <c r="A4274" i="32"/>
  <c r="B4274" i="32" s="1"/>
  <c r="A4275" i="32"/>
  <c r="B4275" i="32" s="1"/>
  <c r="A4276" i="32"/>
  <c r="B4276" i="32" s="1"/>
  <c r="A4277" i="32"/>
  <c r="B4277" i="32" s="1"/>
  <c r="A4278" i="32"/>
  <c r="B4278" i="32" s="1"/>
  <c r="A4279" i="32"/>
  <c r="B4279" i="32" s="1"/>
  <c r="A4280" i="32"/>
  <c r="B4280" i="32" s="1"/>
  <c r="A4281" i="32"/>
  <c r="B4281" i="32" s="1"/>
  <c r="A4282" i="32"/>
  <c r="B4282" i="32" s="1"/>
  <c r="A4283" i="32"/>
  <c r="B4283" i="32" s="1"/>
  <c r="A4284" i="32"/>
  <c r="B4284" i="32" s="1"/>
  <c r="A4285" i="32"/>
  <c r="B4285" i="32" s="1"/>
  <c r="A4286" i="32"/>
  <c r="B4286" i="32" s="1"/>
  <c r="A4287" i="32"/>
  <c r="B4287" i="32" s="1"/>
  <c r="A4288" i="32"/>
  <c r="B4288" i="32" s="1"/>
  <c r="A4289" i="32"/>
  <c r="B4289" i="32" s="1"/>
  <c r="A4290" i="32"/>
  <c r="B4290" i="32" s="1"/>
  <c r="A4291" i="32"/>
  <c r="B4291" i="32" s="1"/>
  <c r="A4292" i="32"/>
  <c r="B4292" i="32" s="1"/>
  <c r="A4293" i="32"/>
  <c r="B4293" i="32" s="1"/>
  <c r="A4294" i="32"/>
  <c r="B4294" i="32" s="1"/>
  <c r="A4295" i="32"/>
  <c r="B4295" i="32" s="1"/>
  <c r="A4296" i="32"/>
  <c r="B4296" i="32" s="1"/>
  <c r="A4297" i="32"/>
  <c r="B4297" i="32" s="1"/>
  <c r="A4298" i="32"/>
  <c r="B4298" i="32" s="1"/>
  <c r="A4299" i="32"/>
  <c r="B4299" i="32" s="1"/>
  <c r="A4300" i="32"/>
  <c r="B4300" i="32" s="1"/>
  <c r="A4301" i="32"/>
  <c r="B4301" i="32" s="1"/>
  <c r="A4302" i="32"/>
  <c r="B4302" i="32" s="1"/>
  <c r="A4303" i="32"/>
  <c r="B4303" i="32" s="1"/>
  <c r="A4304" i="32"/>
  <c r="B4304" i="32" s="1"/>
  <c r="A4305" i="32"/>
  <c r="B4305" i="32" s="1"/>
  <c r="A4306" i="32"/>
  <c r="B4306" i="32" s="1"/>
  <c r="A4307" i="32"/>
  <c r="B4307" i="32" s="1"/>
  <c r="A4308" i="32"/>
  <c r="B4308" i="32" s="1"/>
  <c r="A4309" i="32"/>
  <c r="B4309" i="32" s="1"/>
  <c r="A4310" i="32"/>
  <c r="B4310" i="32" s="1"/>
  <c r="A4311" i="32"/>
  <c r="B4311" i="32" s="1"/>
  <c r="A4312" i="32"/>
  <c r="B4312" i="32" s="1"/>
  <c r="A4313" i="32"/>
  <c r="B4313" i="32" s="1"/>
  <c r="A4314" i="32"/>
  <c r="B4314" i="32" s="1"/>
  <c r="A4315" i="32"/>
  <c r="B4315" i="32" s="1"/>
  <c r="A4316" i="32"/>
  <c r="B4316" i="32" s="1"/>
  <c r="A4317" i="32"/>
  <c r="B4317" i="32" s="1"/>
  <c r="A4318" i="32"/>
  <c r="B4318" i="32" s="1"/>
  <c r="A4319" i="32"/>
  <c r="B4319" i="32" s="1"/>
  <c r="A4320" i="32"/>
  <c r="B4320" i="32" s="1"/>
  <c r="A4321" i="32"/>
  <c r="B4321" i="32" s="1"/>
  <c r="A4322" i="32"/>
  <c r="B4322" i="32" s="1"/>
  <c r="A4323" i="32"/>
  <c r="B4323" i="32" s="1"/>
  <c r="A4324" i="32"/>
  <c r="B4324" i="32" s="1"/>
  <c r="A4325" i="32"/>
  <c r="B4325" i="32" s="1"/>
  <c r="A4326" i="32"/>
  <c r="B4326" i="32" s="1"/>
  <c r="A4327" i="32"/>
  <c r="B4327" i="32" s="1"/>
  <c r="A4328" i="32"/>
  <c r="B4328" i="32" s="1"/>
  <c r="A4329" i="32"/>
  <c r="B4329" i="32" s="1"/>
  <c r="A4330" i="32"/>
  <c r="B4330" i="32" s="1"/>
  <c r="A4331" i="32"/>
  <c r="B4331" i="32" s="1"/>
  <c r="A4332" i="32"/>
  <c r="B4332" i="32" s="1"/>
  <c r="A4333" i="32"/>
  <c r="B4333" i="32" s="1"/>
  <c r="A4334" i="32"/>
  <c r="B4334" i="32" s="1"/>
  <c r="A4335" i="32"/>
  <c r="B4335" i="32" s="1"/>
  <c r="A4336" i="32"/>
  <c r="B4336" i="32" s="1"/>
  <c r="A4337" i="32"/>
  <c r="B4337" i="32" s="1"/>
  <c r="A4338" i="32"/>
  <c r="B4338" i="32" s="1"/>
  <c r="A4339" i="32"/>
  <c r="B4339" i="32" s="1"/>
  <c r="A4340" i="32"/>
  <c r="B4340" i="32" s="1"/>
  <c r="A4341" i="32"/>
  <c r="B4341" i="32" s="1"/>
  <c r="A4342" i="32"/>
  <c r="B4342" i="32" s="1"/>
  <c r="A4343" i="32"/>
  <c r="B4343" i="32" s="1"/>
  <c r="A4344" i="32"/>
  <c r="B4344" i="32" s="1"/>
  <c r="A4345" i="32"/>
  <c r="B4345" i="32" s="1"/>
  <c r="A4346" i="32"/>
  <c r="B4346" i="32" s="1"/>
  <c r="A4347" i="32"/>
  <c r="B4347" i="32" s="1"/>
  <c r="A4348" i="32"/>
  <c r="B4348" i="32" s="1"/>
  <c r="A4349" i="32"/>
  <c r="B4349" i="32" s="1"/>
  <c r="A4350" i="32"/>
  <c r="B4350" i="32" s="1"/>
  <c r="A4351" i="32"/>
  <c r="B4351" i="32" s="1"/>
  <c r="A4352" i="32"/>
  <c r="B4352" i="32" s="1"/>
  <c r="A4353" i="32"/>
  <c r="B4353" i="32" s="1"/>
  <c r="A4354" i="32"/>
  <c r="B4354" i="32" s="1"/>
  <c r="A4355" i="32"/>
  <c r="B4355" i="32" s="1"/>
  <c r="A4356" i="32"/>
  <c r="B4356" i="32" s="1"/>
  <c r="A4357" i="32"/>
  <c r="B4357" i="32" s="1"/>
  <c r="A4358" i="32"/>
  <c r="B4358" i="32" s="1"/>
  <c r="A4359" i="32"/>
  <c r="B4359" i="32" s="1"/>
  <c r="A4360" i="32"/>
  <c r="B4360" i="32" s="1"/>
  <c r="A4361" i="32"/>
  <c r="B4361" i="32" s="1"/>
  <c r="A4362" i="32"/>
  <c r="B4362" i="32" s="1"/>
  <c r="A4363" i="32"/>
  <c r="B4363" i="32" s="1"/>
  <c r="A4364" i="32"/>
  <c r="B4364" i="32" s="1"/>
  <c r="A4365" i="32"/>
  <c r="B4365" i="32" s="1"/>
  <c r="A4366" i="32"/>
  <c r="B4366" i="32" s="1"/>
  <c r="A4367" i="32"/>
  <c r="B4367" i="32" s="1"/>
  <c r="A4368" i="32"/>
  <c r="B4368" i="32" s="1"/>
  <c r="A4369" i="32"/>
  <c r="B4369" i="32" s="1"/>
  <c r="A4370" i="32"/>
  <c r="B4370" i="32" s="1"/>
  <c r="A4371" i="32"/>
  <c r="B4371" i="32" s="1"/>
  <c r="A4372" i="32"/>
  <c r="B4372" i="32" s="1"/>
  <c r="A4373" i="32"/>
  <c r="B4373" i="32" s="1"/>
  <c r="A4374" i="32"/>
  <c r="B4374" i="32" s="1"/>
  <c r="A4375" i="32"/>
  <c r="B4375" i="32" s="1"/>
  <c r="A4376" i="32"/>
  <c r="B4376" i="32" s="1"/>
  <c r="A4377" i="32"/>
  <c r="B4377" i="32" s="1"/>
  <c r="A4378" i="32"/>
  <c r="B4378" i="32" s="1"/>
  <c r="A4379" i="32"/>
  <c r="B4379" i="32" s="1"/>
  <c r="A4380" i="32"/>
  <c r="B4380" i="32" s="1"/>
  <c r="A4381" i="32"/>
  <c r="B4381" i="32" s="1"/>
  <c r="A4382" i="32"/>
  <c r="B4382" i="32" s="1"/>
  <c r="A4383" i="32"/>
  <c r="B4383" i="32" s="1"/>
  <c r="A4384" i="32"/>
  <c r="B4384" i="32" s="1"/>
  <c r="A4385" i="32"/>
  <c r="B4385" i="32" s="1"/>
  <c r="A4386" i="32"/>
  <c r="B4386" i="32" s="1"/>
  <c r="A4387" i="32"/>
  <c r="B4387" i="32" s="1"/>
  <c r="A4388" i="32"/>
  <c r="B4388" i="32" s="1"/>
  <c r="A4389" i="32"/>
  <c r="B4389" i="32" s="1"/>
  <c r="A4390" i="32"/>
  <c r="B4390" i="32" s="1"/>
  <c r="A4391" i="32"/>
  <c r="B4391" i="32" s="1"/>
  <c r="A4392" i="32"/>
  <c r="B4392" i="32" s="1"/>
  <c r="A4393" i="32"/>
  <c r="B4393" i="32" s="1"/>
  <c r="A4394" i="32"/>
  <c r="B4394" i="32" s="1"/>
  <c r="A4395" i="32"/>
  <c r="B4395" i="32" s="1"/>
  <c r="A4396" i="32"/>
  <c r="B4396" i="32" s="1"/>
  <c r="A4397" i="32"/>
  <c r="B4397" i="32" s="1"/>
  <c r="A4398" i="32"/>
  <c r="B4398" i="32" s="1"/>
  <c r="A4399" i="32"/>
  <c r="B4399" i="32" s="1"/>
  <c r="A4400" i="32"/>
  <c r="B4400" i="32" s="1"/>
  <c r="A4401" i="32"/>
  <c r="B4401" i="32" s="1"/>
  <c r="A4402" i="32"/>
  <c r="B4402" i="32" s="1"/>
  <c r="A4403" i="32"/>
  <c r="B4403" i="32" s="1"/>
  <c r="A4404" i="32"/>
  <c r="B4404" i="32" s="1"/>
  <c r="A4405" i="32"/>
  <c r="B4405" i="32" s="1"/>
  <c r="A4406" i="32"/>
  <c r="B4406" i="32" s="1"/>
  <c r="A4407" i="32"/>
  <c r="B4407" i="32" s="1"/>
  <c r="A4408" i="32"/>
  <c r="B4408" i="32" s="1"/>
  <c r="A4409" i="32"/>
  <c r="B4409" i="32" s="1"/>
  <c r="A4410" i="32"/>
  <c r="B4410" i="32" s="1"/>
  <c r="A4411" i="32"/>
  <c r="B4411" i="32" s="1"/>
  <c r="A4412" i="32"/>
  <c r="B4412" i="32" s="1"/>
  <c r="A4413" i="32"/>
  <c r="B4413" i="32" s="1"/>
  <c r="A4414" i="32"/>
  <c r="B4414" i="32" s="1"/>
  <c r="A4415" i="32"/>
  <c r="B4415" i="32" s="1"/>
  <c r="A4416" i="32"/>
  <c r="B4416" i="32" s="1"/>
  <c r="A4417" i="32"/>
  <c r="B4417" i="32" s="1"/>
  <c r="A4418" i="32"/>
  <c r="B4418" i="32" s="1"/>
  <c r="A4419" i="32"/>
  <c r="B4419" i="32" s="1"/>
  <c r="A4420" i="32"/>
  <c r="B4420" i="32" s="1"/>
  <c r="A4421" i="32"/>
  <c r="B4421" i="32" s="1"/>
  <c r="A4422" i="32"/>
  <c r="B4422" i="32" s="1"/>
  <c r="A4423" i="32"/>
  <c r="B4423" i="32" s="1"/>
  <c r="A4424" i="32"/>
  <c r="B4424" i="32" s="1"/>
  <c r="A4425" i="32"/>
  <c r="B4425" i="32" s="1"/>
  <c r="A4426" i="32"/>
  <c r="B4426" i="32" s="1"/>
  <c r="A4427" i="32"/>
  <c r="B4427" i="32" s="1"/>
  <c r="A4428" i="32"/>
  <c r="B4428" i="32" s="1"/>
  <c r="A4429" i="32"/>
  <c r="B4429" i="32" s="1"/>
  <c r="A4430" i="32"/>
  <c r="B4430" i="32" s="1"/>
  <c r="A4431" i="32"/>
  <c r="B4431" i="32" s="1"/>
  <c r="A4432" i="32"/>
  <c r="B4432" i="32" s="1"/>
  <c r="A4433" i="32"/>
  <c r="B4433" i="32" s="1"/>
  <c r="A4434" i="32"/>
  <c r="B4434" i="32" s="1"/>
  <c r="A4435" i="32"/>
  <c r="B4435" i="32" s="1"/>
  <c r="A4436" i="32"/>
  <c r="B4436" i="32" s="1"/>
  <c r="A4437" i="32"/>
  <c r="B4437" i="32" s="1"/>
  <c r="A4438" i="32"/>
  <c r="B4438" i="32" s="1"/>
  <c r="A4439" i="32"/>
  <c r="B4439" i="32" s="1"/>
  <c r="A4440" i="32"/>
  <c r="B4440" i="32" s="1"/>
  <c r="A4441" i="32"/>
  <c r="B4441" i="32" s="1"/>
  <c r="A4442" i="32"/>
  <c r="B4442" i="32" s="1"/>
  <c r="A4443" i="32"/>
  <c r="B4443" i="32" s="1"/>
  <c r="A4444" i="32"/>
  <c r="B4444" i="32" s="1"/>
  <c r="A4445" i="32"/>
  <c r="B4445" i="32" s="1"/>
  <c r="A4446" i="32"/>
  <c r="B4446" i="32" s="1"/>
  <c r="A4447" i="32"/>
  <c r="B4447" i="32" s="1"/>
  <c r="A4448" i="32"/>
  <c r="B4448" i="32" s="1"/>
  <c r="A4449" i="32"/>
  <c r="B4449" i="32" s="1"/>
  <c r="A4450" i="32"/>
  <c r="B4450" i="32" s="1"/>
  <c r="A4451" i="32"/>
  <c r="B4451" i="32" s="1"/>
  <c r="A4452" i="32"/>
  <c r="B4452" i="32" s="1"/>
  <c r="A4453" i="32"/>
  <c r="B4453" i="32" s="1"/>
  <c r="A4454" i="32"/>
  <c r="B4454" i="32" s="1"/>
  <c r="A4455" i="32"/>
  <c r="B4455" i="32" s="1"/>
  <c r="A4456" i="32"/>
  <c r="B4456" i="32" s="1"/>
  <c r="A4457" i="32"/>
  <c r="B4457" i="32" s="1"/>
  <c r="A4458" i="32"/>
  <c r="B4458" i="32" s="1"/>
  <c r="A4459" i="32"/>
  <c r="B4459" i="32" s="1"/>
  <c r="A4460" i="32"/>
  <c r="B4460" i="32" s="1"/>
  <c r="A4461" i="32"/>
  <c r="B4461" i="32" s="1"/>
  <c r="A4462" i="32"/>
  <c r="B4462" i="32" s="1"/>
  <c r="A4463" i="32"/>
  <c r="B4463" i="32" s="1"/>
  <c r="A4464" i="32"/>
  <c r="B4464" i="32" s="1"/>
  <c r="A4465" i="32"/>
  <c r="B4465" i="32" s="1"/>
  <c r="A4466" i="32"/>
  <c r="B4466" i="32" s="1"/>
  <c r="A4467" i="32"/>
  <c r="B4467" i="32" s="1"/>
  <c r="A4468" i="32"/>
  <c r="B4468" i="32" s="1"/>
  <c r="A4469" i="32"/>
  <c r="B4469" i="32" s="1"/>
  <c r="A4470" i="32"/>
  <c r="B4470" i="32" s="1"/>
  <c r="A4471" i="32"/>
  <c r="B4471" i="32" s="1"/>
  <c r="A4472" i="32"/>
  <c r="B4472" i="32" s="1"/>
  <c r="A4473" i="32"/>
  <c r="B4473" i="32" s="1"/>
  <c r="A4474" i="32"/>
  <c r="B4474" i="32" s="1"/>
  <c r="A4475" i="32"/>
  <c r="B4475" i="32" s="1"/>
  <c r="A4476" i="32"/>
  <c r="B4476" i="32" s="1"/>
  <c r="A4477" i="32"/>
  <c r="B4477" i="32" s="1"/>
  <c r="A4478" i="32"/>
  <c r="B4478" i="32" s="1"/>
  <c r="A4479" i="32"/>
  <c r="B4479" i="32" s="1"/>
  <c r="A4480" i="32"/>
  <c r="B4480" i="32" s="1"/>
  <c r="A4481" i="32"/>
  <c r="B4481" i="32" s="1"/>
  <c r="A4482" i="32"/>
  <c r="B4482" i="32" s="1"/>
  <c r="A4483" i="32"/>
  <c r="B4483" i="32" s="1"/>
  <c r="A4484" i="32"/>
  <c r="B4484" i="32" s="1"/>
  <c r="A4485" i="32"/>
  <c r="B4485" i="32" s="1"/>
  <c r="A4486" i="32"/>
  <c r="B4486" i="32" s="1"/>
  <c r="A4487" i="32"/>
  <c r="B4487" i="32" s="1"/>
  <c r="A4488" i="32"/>
  <c r="B4488" i="32" s="1"/>
  <c r="A4489" i="32"/>
  <c r="B4489" i="32" s="1"/>
  <c r="A4490" i="32"/>
  <c r="B4490" i="32" s="1"/>
  <c r="A4491" i="32"/>
  <c r="B4491" i="32" s="1"/>
  <c r="A4492" i="32"/>
  <c r="B4492" i="32" s="1"/>
  <c r="A4493" i="32"/>
  <c r="B4493" i="32" s="1"/>
  <c r="A4494" i="32"/>
  <c r="B4494" i="32" s="1"/>
  <c r="A4495" i="32"/>
  <c r="B4495" i="32" s="1"/>
  <c r="A4496" i="32"/>
  <c r="B4496" i="32" s="1"/>
  <c r="A4497" i="32"/>
  <c r="B4497" i="32" s="1"/>
  <c r="A4498" i="32"/>
  <c r="B4498" i="32" s="1"/>
  <c r="A4499" i="32"/>
  <c r="B4499" i="32" s="1"/>
  <c r="A4500" i="32"/>
  <c r="B4500" i="32" s="1"/>
  <c r="A4501" i="32"/>
  <c r="B4501" i="32" s="1"/>
  <c r="A4502" i="32"/>
  <c r="B4502" i="32" s="1"/>
  <c r="A4503" i="32"/>
  <c r="B4503" i="32" s="1"/>
  <c r="A4504" i="32"/>
  <c r="B4504" i="32" s="1"/>
  <c r="A4505" i="32"/>
  <c r="B4505" i="32" s="1"/>
  <c r="A4506" i="32"/>
  <c r="B4506" i="32" s="1"/>
  <c r="A4507" i="32"/>
  <c r="B4507" i="32" s="1"/>
  <c r="A4508" i="32"/>
  <c r="B4508" i="32" s="1"/>
  <c r="A4509" i="32"/>
  <c r="B4509" i="32" s="1"/>
  <c r="A4510" i="32"/>
  <c r="B4510" i="32" s="1"/>
  <c r="A4511" i="32"/>
  <c r="B4511" i="32" s="1"/>
  <c r="A4512" i="32"/>
  <c r="B4512" i="32" s="1"/>
  <c r="A4513" i="32"/>
  <c r="B4513" i="32" s="1"/>
  <c r="A4514" i="32"/>
  <c r="B4514" i="32" s="1"/>
  <c r="A4515" i="32"/>
  <c r="B4515" i="32" s="1"/>
  <c r="A4516" i="32"/>
  <c r="B4516" i="32" s="1"/>
  <c r="A4517" i="32"/>
  <c r="B4517" i="32" s="1"/>
  <c r="A4518" i="32"/>
  <c r="B4518" i="32" s="1"/>
  <c r="A4519" i="32"/>
  <c r="B4519" i="32" s="1"/>
  <c r="A4520" i="32"/>
  <c r="B4520" i="32" s="1"/>
  <c r="A4521" i="32"/>
  <c r="B4521" i="32" s="1"/>
  <c r="A4522" i="32"/>
  <c r="B4522" i="32" s="1"/>
  <c r="A4523" i="32"/>
  <c r="B4523" i="32" s="1"/>
  <c r="A4524" i="32"/>
  <c r="B4524" i="32" s="1"/>
  <c r="A4525" i="32"/>
  <c r="B4525" i="32" s="1"/>
  <c r="A4526" i="32"/>
  <c r="B4526" i="32" s="1"/>
  <c r="A4527" i="32"/>
  <c r="B4527" i="32" s="1"/>
  <c r="A4528" i="32"/>
  <c r="B4528" i="32" s="1"/>
  <c r="A4529" i="32"/>
  <c r="B4529" i="32" s="1"/>
  <c r="A4530" i="32"/>
  <c r="B4530" i="32" s="1"/>
  <c r="A4531" i="32"/>
  <c r="B4531" i="32" s="1"/>
  <c r="A4532" i="32"/>
  <c r="B4532" i="32" s="1"/>
  <c r="A4533" i="32"/>
  <c r="B4533" i="32" s="1"/>
  <c r="A4534" i="32"/>
  <c r="B4534" i="32" s="1"/>
  <c r="A4535" i="32"/>
  <c r="B4535" i="32" s="1"/>
  <c r="A4536" i="32"/>
  <c r="B4536" i="32" s="1"/>
  <c r="A4537" i="32"/>
  <c r="B4537" i="32" s="1"/>
  <c r="A4538" i="32"/>
  <c r="B4538" i="32" s="1"/>
  <c r="A4539" i="32"/>
  <c r="B4539" i="32" s="1"/>
  <c r="A4540" i="32"/>
  <c r="B4540" i="32" s="1"/>
  <c r="A4541" i="32"/>
  <c r="B4541" i="32" s="1"/>
  <c r="A4542" i="32"/>
  <c r="B4542" i="32" s="1"/>
  <c r="A4543" i="32"/>
  <c r="B4543" i="32" s="1"/>
  <c r="A4544" i="32"/>
  <c r="B4544" i="32" s="1"/>
  <c r="A4545" i="32"/>
  <c r="B4545" i="32" s="1"/>
  <c r="A4546" i="32"/>
  <c r="B4546" i="32" s="1"/>
  <c r="A4547" i="32"/>
  <c r="B4547" i="32" s="1"/>
  <c r="A4548" i="32"/>
  <c r="B4548" i="32" s="1"/>
  <c r="A4549" i="32"/>
  <c r="B4549" i="32" s="1"/>
  <c r="A4550" i="32"/>
  <c r="B4550" i="32" s="1"/>
  <c r="A4551" i="32"/>
  <c r="B4551" i="32" s="1"/>
  <c r="A4552" i="32"/>
  <c r="B4552" i="32" s="1"/>
  <c r="A4553" i="32"/>
  <c r="B4553" i="32" s="1"/>
  <c r="A4554" i="32"/>
  <c r="B4554" i="32" s="1"/>
  <c r="A4555" i="32"/>
  <c r="B4555" i="32" s="1"/>
  <c r="A4556" i="32"/>
  <c r="B4556" i="32" s="1"/>
  <c r="A4557" i="32"/>
  <c r="B4557" i="32" s="1"/>
  <c r="A4558" i="32"/>
  <c r="B4558" i="32" s="1"/>
  <c r="A4559" i="32"/>
  <c r="B4559" i="32" s="1"/>
  <c r="A4560" i="32"/>
  <c r="B4560" i="32" s="1"/>
  <c r="A4561" i="32"/>
  <c r="B4561" i="32" s="1"/>
  <c r="A4562" i="32"/>
  <c r="B4562" i="32" s="1"/>
  <c r="A4563" i="32"/>
  <c r="B4563" i="32" s="1"/>
  <c r="A4564" i="32"/>
  <c r="B4564" i="32" s="1"/>
  <c r="A4565" i="32"/>
  <c r="B4565" i="32" s="1"/>
  <c r="A4566" i="32"/>
  <c r="B4566" i="32" s="1"/>
  <c r="A4567" i="32"/>
  <c r="B4567" i="32" s="1"/>
  <c r="A4568" i="32"/>
  <c r="B4568" i="32" s="1"/>
  <c r="A4569" i="32"/>
  <c r="B4569" i="32" s="1"/>
  <c r="A4570" i="32"/>
  <c r="B4570" i="32" s="1"/>
  <c r="A4571" i="32"/>
  <c r="B4571" i="32" s="1"/>
  <c r="A4572" i="32"/>
  <c r="B4572" i="32" s="1"/>
  <c r="A4573" i="32"/>
  <c r="B4573" i="32" s="1"/>
  <c r="A4574" i="32"/>
  <c r="B4574" i="32" s="1"/>
  <c r="A4575" i="32"/>
  <c r="B4575" i="32" s="1"/>
  <c r="A4576" i="32"/>
  <c r="B4576" i="32" s="1"/>
  <c r="A4577" i="32"/>
  <c r="B4577" i="32" s="1"/>
  <c r="A4578" i="32"/>
  <c r="B4578" i="32" s="1"/>
  <c r="A4579" i="32"/>
  <c r="B4579" i="32" s="1"/>
  <c r="A4580" i="32"/>
  <c r="B4580" i="32" s="1"/>
  <c r="A4581" i="32"/>
  <c r="B4581" i="32" s="1"/>
  <c r="A4582" i="32"/>
  <c r="B4582" i="32" s="1"/>
  <c r="A4583" i="32"/>
  <c r="B4583" i="32" s="1"/>
  <c r="A4584" i="32"/>
  <c r="B4584" i="32" s="1"/>
  <c r="A4585" i="32"/>
  <c r="B4585" i="32" s="1"/>
  <c r="A4586" i="32"/>
  <c r="B4586" i="32" s="1"/>
  <c r="A4587" i="32"/>
  <c r="B4587" i="32" s="1"/>
  <c r="A4588" i="32"/>
  <c r="B4588" i="32" s="1"/>
  <c r="A4589" i="32"/>
  <c r="B4589" i="32" s="1"/>
  <c r="A4590" i="32"/>
  <c r="B4590" i="32" s="1"/>
  <c r="A4591" i="32"/>
  <c r="B4591" i="32" s="1"/>
  <c r="A4592" i="32"/>
  <c r="B4592" i="32" s="1"/>
  <c r="A4593" i="32"/>
  <c r="B4593" i="32" s="1"/>
  <c r="A4594" i="32"/>
  <c r="B4594" i="32" s="1"/>
  <c r="A4595" i="32"/>
  <c r="B4595" i="32" s="1"/>
  <c r="A4596" i="32"/>
  <c r="B4596" i="32" s="1"/>
  <c r="A4597" i="32"/>
  <c r="B4597" i="32" s="1"/>
  <c r="A4598" i="32"/>
  <c r="B4598" i="32" s="1"/>
  <c r="A4599" i="32"/>
  <c r="B4599" i="32" s="1"/>
  <c r="A4600" i="32"/>
  <c r="B4600" i="32" s="1"/>
  <c r="A4601" i="32"/>
  <c r="B4601" i="32" s="1"/>
  <c r="A4602" i="32"/>
  <c r="B4602" i="32" s="1"/>
  <c r="A4603" i="32"/>
  <c r="B4603" i="32" s="1"/>
  <c r="A4604" i="32"/>
  <c r="B4604" i="32" s="1"/>
  <c r="A4605" i="32"/>
  <c r="B4605" i="32" s="1"/>
  <c r="A4606" i="32"/>
  <c r="B4606" i="32" s="1"/>
  <c r="A4607" i="32"/>
  <c r="B4607" i="32" s="1"/>
  <c r="A4608" i="32"/>
  <c r="B4608" i="32" s="1"/>
  <c r="A4609" i="32"/>
  <c r="B4609" i="32" s="1"/>
  <c r="A4610" i="32"/>
  <c r="B4610" i="32" s="1"/>
  <c r="A4611" i="32"/>
  <c r="B4611" i="32" s="1"/>
  <c r="A4612" i="32"/>
  <c r="B4612" i="32" s="1"/>
  <c r="A4613" i="32"/>
  <c r="B4613" i="32" s="1"/>
  <c r="A4614" i="32"/>
  <c r="B4614" i="32" s="1"/>
  <c r="A4615" i="32"/>
  <c r="B4615" i="32" s="1"/>
  <c r="A4616" i="32"/>
  <c r="B4616" i="32" s="1"/>
  <c r="A4617" i="32"/>
  <c r="B4617" i="32" s="1"/>
  <c r="A4618" i="32"/>
  <c r="B4618" i="32" s="1"/>
  <c r="A4619" i="32"/>
  <c r="B4619" i="32" s="1"/>
  <c r="A4620" i="32"/>
  <c r="B4620" i="32" s="1"/>
  <c r="A4621" i="32"/>
  <c r="B4621" i="32" s="1"/>
  <c r="A4622" i="32"/>
  <c r="B4622" i="32" s="1"/>
  <c r="A4623" i="32"/>
  <c r="B4623" i="32" s="1"/>
  <c r="A4624" i="32"/>
  <c r="B4624" i="32" s="1"/>
  <c r="A4625" i="32"/>
  <c r="B4625" i="32" s="1"/>
  <c r="A4626" i="32"/>
  <c r="B4626" i="32" s="1"/>
  <c r="A4627" i="32"/>
  <c r="B4627" i="32" s="1"/>
  <c r="A4628" i="32"/>
  <c r="B4628" i="32" s="1"/>
  <c r="A4629" i="32"/>
  <c r="B4629" i="32" s="1"/>
  <c r="A4630" i="32"/>
  <c r="B4630" i="32" s="1"/>
  <c r="A4631" i="32"/>
  <c r="B4631" i="32" s="1"/>
  <c r="A4632" i="32"/>
  <c r="B4632" i="32" s="1"/>
  <c r="A4633" i="32"/>
  <c r="B4633" i="32" s="1"/>
  <c r="A4634" i="32"/>
  <c r="B4634" i="32" s="1"/>
  <c r="A4635" i="32"/>
  <c r="B4635" i="32" s="1"/>
  <c r="A4636" i="32"/>
  <c r="B4636" i="32" s="1"/>
  <c r="A4637" i="32"/>
  <c r="B4637" i="32" s="1"/>
  <c r="A4638" i="32"/>
  <c r="B4638" i="32" s="1"/>
  <c r="A4639" i="32"/>
  <c r="B4639" i="32" s="1"/>
  <c r="A4640" i="32"/>
  <c r="B4640" i="32" s="1"/>
  <c r="A4641" i="32"/>
  <c r="B4641" i="32" s="1"/>
  <c r="A4642" i="32"/>
  <c r="B4642" i="32" s="1"/>
  <c r="A4643" i="32"/>
  <c r="B4643" i="32" s="1"/>
  <c r="A4644" i="32"/>
  <c r="B4644" i="32" s="1"/>
  <c r="A4645" i="32"/>
  <c r="B4645" i="32" s="1"/>
  <c r="A4646" i="32"/>
  <c r="B4646" i="32" s="1"/>
  <c r="A4647" i="32"/>
  <c r="B4647" i="32" s="1"/>
  <c r="A4648" i="32"/>
  <c r="B4648" i="32" s="1"/>
  <c r="A4649" i="32"/>
  <c r="B4649" i="32" s="1"/>
  <c r="A4650" i="32"/>
  <c r="B4650" i="32" s="1"/>
  <c r="A4651" i="32"/>
  <c r="B4651" i="32" s="1"/>
  <c r="A4652" i="32"/>
  <c r="B4652" i="32" s="1"/>
  <c r="A4653" i="32"/>
  <c r="B4653" i="32" s="1"/>
  <c r="A4654" i="32"/>
  <c r="B4654" i="32" s="1"/>
  <c r="A4655" i="32"/>
  <c r="B4655" i="32" s="1"/>
  <c r="A4656" i="32"/>
  <c r="B4656" i="32" s="1"/>
  <c r="A4657" i="32"/>
  <c r="B4657" i="32" s="1"/>
  <c r="A4658" i="32"/>
  <c r="B4658" i="32" s="1"/>
  <c r="A4659" i="32"/>
  <c r="B4659" i="32" s="1"/>
  <c r="A4660" i="32"/>
  <c r="B4660" i="32" s="1"/>
  <c r="A4661" i="32"/>
  <c r="B4661" i="32" s="1"/>
  <c r="A4662" i="32"/>
  <c r="B4662" i="32" s="1"/>
  <c r="A4663" i="32"/>
  <c r="B4663" i="32" s="1"/>
  <c r="A4664" i="32"/>
  <c r="B4664" i="32" s="1"/>
  <c r="A4665" i="32"/>
  <c r="B4665" i="32" s="1"/>
  <c r="A4666" i="32"/>
  <c r="B4666" i="32" s="1"/>
  <c r="A4667" i="32"/>
  <c r="B4667" i="32" s="1"/>
  <c r="A4668" i="32"/>
  <c r="B4668" i="32" s="1"/>
  <c r="A4669" i="32"/>
  <c r="B4669" i="32" s="1"/>
  <c r="A4670" i="32"/>
  <c r="B4670" i="32" s="1"/>
  <c r="A4671" i="32"/>
  <c r="B4671" i="32" s="1"/>
  <c r="A4672" i="32"/>
  <c r="B4672" i="32" s="1"/>
  <c r="A4673" i="32"/>
  <c r="B4673" i="32" s="1"/>
  <c r="A4674" i="32"/>
  <c r="B4674" i="32" s="1"/>
  <c r="A4675" i="32"/>
  <c r="B4675" i="32" s="1"/>
  <c r="A4676" i="32"/>
  <c r="B4676" i="32" s="1"/>
  <c r="A4677" i="32"/>
  <c r="B4677" i="32" s="1"/>
  <c r="A4678" i="32"/>
  <c r="B4678" i="32" s="1"/>
  <c r="A4679" i="32"/>
  <c r="B4679" i="32" s="1"/>
  <c r="A4680" i="32"/>
  <c r="B4680" i="32" s="1"/>
  <c r="A4681" i="32"/>
  <c r="B4681" i="32" s="1"/>
  <c r="A4682" i="32"/>
  <c r="B4682" i="32" s="1"/>
  <c r="A4683" i="32"/>
  <c r="B4683" i="32" s="1"/>
  <c r="A4684" i="32"/>
  <c r="B4684" i="32" s="1"/>
  <c r="A4685" i="32"/>
  <c r="B4685" i="32" s="1"/>
  <c r="A4686" i="32"/>
  <c r="B4686" i="32" s="1"/>
  <c r="A4687" i="32"/>
  <c r="B4687" i="32" s="1"/>
  <c r="A4688" i="32"/>
  <c r="B4688" i="32" s="1"/>
  <c r="A4689" i="32"/>
  <c r="B4689" i="32" s="1"/>
  <c r="A4690" i="32"/>
  <c r="B4690" i="32" s="1"/>
  <c r="A4691" i="32"/>
  <c r="B4691" i="32" s="1"/>
  <c r="A4692" i="32"/>
  <c r="B4692" i="32" s="1"/>
  <c r="A4693" i="32"/>
  <c r="B4693" i="32" s="1"/>
  <c r="A4694" i="32"/>
  <c r="B4694" i="32" s="1"/>
  <c r="A4695" i="32"/>
  <c r="B4695" i="32" s="1"/>
  <c r="A4696" i="32"/>
  <c r="B4696" i="32" s="1"/>
  <c r="A4697" i="32"/>
  <c r="B4697" i="32" s="1"/>
  <c r="A4698" i="32"/>
  <c r="B4698" i="32" s="1"/>
  <c r="A4699" i="32"/>
  <c r="B4699" i="32" s="1"/>
  <c r="A4700" i="32"/>
  <c r="B4700" i="32" s="1"/>
  <c r="A4701" i="32"/>
  <c r="B4701" i="32" s="1"/>
  <c r="A4702" i="32"/>
  <c r="B4702" i="32" s="1"/>
  <c r="A4703" i="32"/>
  <c r="B4703" i="32" s="1"/>
  <c r="A4704" i="32"/>
  <c r="B4704" i="32" s="1"/>
  <c r="A4705" i="32"/>
  <c r="B4705" i="32" s="1"/>
  <c r="A4706" i="32"/>
  <c r="B4706" i="32" s="1"/>
  <c r="A4707" i="32"/>
  <c r="B4707" i="32" s="1"/>
  <c r="A4708" i="32"/>
  <c r="B4708" i="32" s="1"/>
  <c r="A4709" i="32"/>
  <c r="B4709" i="32" s="1"/>
  <c r="A4710" i="32"/>
  <c r="B4710" i="32" s="1"/>
  <c r="A4711" i="32"/>
  <c r="B4711" i="32" s="1"/>
  <c r="A4712" i="32"/>
  <c r="B4712" i="32" s="1"/>
  <c r="A4713" i="32"/>
  <c r="B4713" i="32" s="1"/>
  <c r="A4714" i="32"/>
  <c r="B4714" i="32" s="1"/>
  <c r="A4715" i="32"/>
  <c r="B4715" i="32" s="1"/>
  <c r="A4716" i="32"/>
  <c r="B4716" i="32" s="1"/>
  <c r="A4717" i="32"/>
  <c r="B4717" i="32" s="1"/>
  <c r="A4718" i="32"/>
  <c r="B4718" i="32" s="1"/>
  <c r="A4719" i="32"/>
  <c r="B4719" i="32" s="1"/>
  <c r="A4720" i="32"/>
  <c r="B4720" i="32" s="1"/>
  <c r="A4721" i="32"/>
  <c r="B4721" i="32" s="1"/>
  <c r="A4722" i="32"/>
  <c r="B4722" i="32" s="1"/>
  <c r="A4723" i="32"/>
  <c r="B4723" i="32" s="1"/>
  <c r="A4724" i="32"/>
  <c r="B4724" i="32" s="1"/>
  <c r="A4725" i="32"/>
  <c r="B4725" i="32" s="1"/>
  <c r="A4726" i="32"/>
  <c r="B4726" i="32" s="1"/>
  <c r="A4727" i="32"/>
  <c r="B4727" i="32" s="1"/>
  <c r="A4728" i="32"/>
  <c r="B4728" i="32" s="1"/>
  <c r="A4729" i="32"/>
  <c r="B4729" i="32" s="1"/>
  <c r="A4730" i="32"/>
  <c r="B4730" i="32" s="1"/>
  <c r="A4731" i="32"/>
  <c r="B4731" i="32" s="1"/>
  <c r="A4732" i="32"/>
  <c r="B4732" i="32" s="1"/>
  <c r="A4733" i="32"/>
  <c r="B4733" i="32" s="1"/>
  <c r="A4734" i="32"/>
  <c r="B4734" i="32" s="1"/>
  <c r="A4735" i="32"/>
  <c r="B4735" i="32" s="1"/>
  <c r="A4736" i="32"/>
  <c r="B4736" i="32" s="1"/>
  <c r="A4737" i="32"/>
  <c r="B4737" i="32" s="1"/>
  <c r="A4738" i="32"/>
  <c r="B4738" i="32" s="1"/>
  <c r="A4739" i="32"/>
  <c r="B4739" i="32" s="1"/>
  <c r="A4740" i="32"/>
  <c r="B4740" i="32" s="1"/>
  <c r="A4741" i="32"/>
  <c r="B4741" i="32" s="1"/>
  <c r="A4742" i="32"/>
  <c r="B4742" i="32" s="1"/>
  <c r="A4743" i="32"/>
  <c r="B4743" i="32" s="1"/>
  <c r="A4744" i="32"/>
  <c r="B4744" i="32" s="1"/>
  <c r="A4745" i="32"/>
  <c r="B4745" i="32" s="1"/>
  <c r="A4746" i="32"/>
  <c r="B4746" i="32" s="1"/>
  <c r="A4747" i="32"/>
  <c r="B4747" i="32" s="1"/>
  <c r="A4748" i="32"/>
  <c r="B4748" i="32" s="1"/>
  <c r="A4749" i="32"/>
  <c r="B4749" i="32" s="1"/>
  <c r="A4750" i="32"/>
  <c r="B4750" i="32" s="1"/>
  <c r="A4751" i="32"/>
  <c r="B4751" i="32" s="1"/>
  <c r="A4752" i="32"/>
  <c r="B4752" i="32" s="1"/>
  <c r="A4753" i="32"/>
  <c r="B4753" i="32" s="1"/>
  <c r="A4754" i="32"/>
  <c r="B4754" i="32" s="1"/>
  <c r="A4755" i="32"/>
  <c r="B4755" i="32" s="1"/>
  <c r="A4756" i="32"/>
  <c r="B4756" i="32" s="1"/>
  <c r="A4757" i="32"/>
  <c r="B4757" i="32" s="1"/>
  <c r="A4758" i="32"/>
  <c r="B4758" i="32" s="1"/>
  <c r="A4759" i="32"/>
  <c r="B4759" i="32" s="1"/>
  <c r="A4760" i="32"/>
  <c r="B4760" i="32" s="1"/>
  <c r="A4761" i="32"/>
  <c r="B4761" i="32" s="1"/>
  <c r="A4762" i="32"/>
  <c r="B4762" i="32" s="1"/>
  <c r="A4763" i="32"/>
  <c r="B4763" i="32" s="1"/>
  <c r="A4764" i="32"/>
  <c r="B4764" i="32" s="1"/>
  <c r="A4765" i="32"/>
  <c r="B4765" i="32" s="1"/>
  <c r="A4766" i="32"/>
  <c r="B4766" i="32" s="1"/>
  <c r="A4767" i="32"/>
  <c r="B4767" i="32" s="1"/>
  <c r="A4768" i="32"/>
  <c r="B4768" i="32" s="1"/>
  <c r="A4769" i="32"/>
  <c r="B4769" i="32" s="1"/>
  <c r="A4770" i="32"/>
  <c r="B4770" i="32" s="1"/>
  <c r="A4771" i="32"/>
  <c r="B4771" i="32" s="1"/>
  <c r="A4772" i="32"/>
  <c r="B4772" i="32" s="1"/>
  <c r="A4773" i="32"/>
  <c r="B4773" i="32" s="1"/>
  <c r="A4774" i="32"/>
  <c r="B4774" i="32" s="1"/>
  <c r="A4775" i="32"/>
  <c r="B4775" i="32" s="1"/>
  <c r="A4776" i="32"/>
  <c r="B4776" i="32" s="1"/>
  <c r="A4777" i="32"/>
  <c r="B4777" i="32" s="1"/>
  <c r="A4778" i="32"/>
  <c r="B4778" i="32" s="1"/>
  <c r="A4779" i="32"/>
  <c r="B4779" i="32" s="1"/>
  <c r="A4780" i="32"/>
  <c r="B4780" i="32" s="1"/>
  <c r="A4781" i="32"/>
  <c r="B4781" i="32" s="1"/>
  <c r="A4782" i="32"/>
  <c r="B4782" i="32" s="1"/>
  <c r="A4783" i="32"/>
  <c r="B4783" i="32" s="1"/>
  <c r="A4784" i="32"/>
  <c r="B4784" i="32" s="1"/>
  <c r="A4785" i="32"/>
  <c r="B4785" i="32" s="1"/>
  <c r="A4786" i="32"/>
  <c r="B4786" i="32" s="1"/>
  <c r="A4787" i="32"/>
  <c r="B4787" i="32" s="1"/>
  <c r="A4788" i="32"/>
  <c r="B4788" i="32" s="1"/>
  <c r="A4789" i="32"/>
  <c r="B4789" i="32" s="1"/>
  <c r="A4790" i="32"/>
  <c r="B4790" i="32" s="1"/>
  <c r="A4791" i="32"/>
  <c r="B4791" i="32" s="1"/>
  <c r="A4792" i="32"/>
  <c r="B4792" i="32" s="1"/>
  <c r="A4793" i="32"/>
  <c r="B4793" i="32" s="1"/>
  <c r="A4794" i="32"/>
  <c r="B4794" i="32" s="1"/>
  <c r="A4795" i="32"/>
  <c r="B4795" i="32" s="1"/>
  <c r="A4796" i="32"/>
  <c r="B4796" i="32" s="1"/>
  <c r="A4797" i="32"/>
  <c r="B4797" i="32" s="1"/>
  <c r="A4798" i="32"/>
  <c r="B4798" i="32" s="1"/>
  <c r="A4799" i="32"/>
  <c r="B4799" i="32" s="1"/>
  <c r="A4800" i="32"/>
  <c r="B4800" i="32" s="1"/>
  <c r="A4801" i="32"/>
  <c r="B4801" i="32" s="1"/>
  <c r="A4802" i="32"/>
  <c r="B4802" i="32" s="1"/>
  <c r="A4803" i="32"/>
  <c r="B4803" i="32" s="1"/>
  <c r="A4804" i="32"/>
  <c r="B4804" i="32" s="1"/>
  <c r="A4805" i="32"/>
  <c r="B4805" i="32" s="1"/>
  <c r="A4806" i="32"/>
  <c r="B4806" i="32" s="1"/>
  <c r="A4807" i="32"/>
  <c r="B4807" i="32" s="1"/>
  <c r="A4808" i="32"/>
  <c r="B4808" i="32" s="1"/>
  <c r="A4809" i="32"/>
  <c r="B4809" i="32" s="1"/>
  <c r="A4810" i="32"/>
  <c r="B4810" i="32" s="1"/>
  <c r="A4811" i="32"/>
  <c r="B4811" i="32" s="1"/>
  <c r="A4812" i="32"/>
  <c r="B4812" i="32" s="1"/>
  <c r="A4813" i="32"/>
  <c r="B4813" i="32" s="1"/>
  <c r="A4814" i="32"/>
  <c r="B4814" i="32" s="1"/>
  <c r="A4815" i="32"/>
  <c r="B4815" i="32" s="1"/>
  <c r="A4816" i="32"/>
  <c r="B4816" i="32" s="1"/>
  <c r="A4817" i="32"/>
  <c r="B4817" i="32" s="1"/>
  <c r="A4818" i="32"/>
  <c r="B4818" i="32" s="1"/>
  <c r="A4819" i="32"/>
  <c r="B4819" i="32" s="1"/>
  <c r="A4820" i="32"/>
  <c r="B4820" i="32" s="1"/>
  <c r="A4821" i="32"/>
  <c r="B4821" i="32" s="1"/>
  <c r="A4822" i="32"/>
  <c r="B4822" i="32" s="1"/>
  <c r="A4823" i="32"/>
  <c r="B4823" i="32" s="1"/>
  <c r="A4824" i="32"/>
  <c r="B4824" i="32" s="1"/>
  <c r="A4825" i="32"/>
  <c r="B4825" i="32" s="1"/>
  <c r="A4826" i="32"/>
  <c r="B4826" i="32" s="1"/>
  <c r="A4827" i="32"/>
  <c r="B4827" i="32" s="1"/>
  <c r="A4828" i="32"/>
  <c r="B4828" i="32" s="1"/>
  <c r="A4829" i="32"/>
  <c r="B4829" i="32" s="1"/>
  <c r="A4830" i="32"/>
  <c r="B4830" i="32" s="1"/>
  <c r="A4831" i="32"/>
  <c r="B4831" i="32" s="1"/>
  <c r="A4832" i="32"/>
  <c r="B4832" i="32" s="1"/>
  <c r="A4833" i="32"/>
  <c r="B4833" i="32" s="1"/>
  <c r="A4834" i="32"/>
  <c r="B4834" i="32" s="1"/>
  <c r="A4835" i="32"/>
  <c r="B4835" i="32" s="1"/>
  <c r="A4836" i="32"/>
  <c r="B4836" i="32" s="1"/>
  <c r="A4837" i="32"/>
  <c r="B4837" i="32" s="1"/>
  <c r="A4838" i="32"/>
  <c r="B4838" i="32" s="1"/>
  <c r="A4839" i="32"/>
  <c r="B4839" i="32" s="1"/>
  <c r="A4840" i="32"/>
  <c r="B4840" i="32" s="1"/>
  <c r="A4841" i="32"/>
  <c r="B4841" i="32" s="1"/>
  <c r="A4842" i="32"/>
  <c r="B4842" i="32" s="1"/>
  <c r="A4843" i="32"/>
  <c r="B4843" i="32" s="1"/>
  <c r="A4844" i="32"/>
  <c r="B4844" i="32" s="1"/>
  <c r="A4845" i="32"/>
  <c r="B4845" i="32" s="1"/>
  <c r="A4846" i="32"/>
  <c r="B4846" i="32" s="1"/>
  <c r="A4847" i="32"/>
  <c r="B4847" i="32" s="1"/>
  <c r="A4848" i="32"/>
  <c r="B4848" i="32" s="1"/>
  <c r="A4849" i="32"/>
  <c r="B4849" i="32" s="1"/>
  <c r="A4850" i="32"/>
  <c r="B4850" i="32" s="1"/>
  <c r="A4851" i="32"/>
  <c r="B4851" i="32" s="1"/>
  <c r="A4852" i="32"/>
  <c r="B4852" i="32" s="1"/>
  <c r="A4853" i="32"/>
  <c r="B4853" i="32" s="1"/>
  <c r="A4854" i="32"/>
  <c r="B4854" i="32" s="1"/>
  <c r="A4855" i="32"/>
  <c r="B4855" i="32" s="1"/>
  <c r="A4856" i="32"/>
  <c r="B4856" i="32" s="1"/>
  <c r="A4857" i="32"/>
  <c r="B4857" i="32" s="1"/>
  <c r="A4858" i="32"/>
  <c r="B4858" i="32" s="1"/>
  <c r="A4859" i="32"/>
  <c r="B4859" i="32" s="1"/>
  <c r="A4860" i="32"/>
  <c r="B4860" i="32" s="1"/>
  <c r="A4861" i="32"/>
  <c r="B4861" i="32" s="1"/>
  <c r="A4862" i="32"/>
  <c r="B4862" i="32" s="1"/>
  <c r="A4863" i="32"/>
  <c r="B4863" i="32" s="1"/>
  <c r="A4864" i="32"/>
  <c r="B4864" i="32" s="1"/>
  <c r="A4865" i="32"/>
  <c r="B4865" i="32" s="1"/>
  <c r="A4866" i="32"/>
  <c r="B4866" i="32" s="1"/>
  <c r="A4867" i="32"/>
  <c r="B4867" i="32" s="1"/>
  <c r="A4868" i="32"/>
  <c r="B4868" i="32" s="1"/>
  <c r="A4869" i="32"/>
  <c r="B4869" i="32" s="1"/>
  <c r="A4870" i="32"/>
  <c r="B4870" i="32" s="1"/>
  <c r="A4871" i="32"/>
  <c r="B4871" i="32" s="1"/>
  <c r="A4872" i="32"/>
  <c r="B4872" i="32" s="1"/>
  <c r="A4873" i="32"/>
  <c r="B4873" i="32" s="1"/>
  <c r="A4874" i="32"/>
  <c r="B4874" i="32" s="1"/>
  <c r="A4875" i="32"/>
  <c r="B4875" i="32" s="1"/>
  <c r="A4876" i="32"/>
  <c r="B4876" i="32" s="1"/>
  <c r="A4877" i="32"/>
  <c r="B4877" i="32" s="1"/>
  <c r="A4878" i="32"/>
  <c r="B4878" i="32" s="1"/>
  <c r="A4879" i="32"/>
  <c r="B4879" i="32" s="1"/>
  <c r="A4880" i="32"/>
  <c r="B4880" i="32" s="1"/>
  <c r="A4881" i="32"/>
  <c r="B4881" i="32" s="1"/>
  <c r="A4882" i="32"/>
  <c r="B4882" i="32" s="1"/>
  <c r="A4883" i="32"/>
  <c r="B4883" i="32" s="1"/>
  <c r="A4884" i="32"/>
  <c r="B4884" i="32" s="1"/>
  <c r="A4885" i="32"/>
  <c r="B4885" i="32" s="1"/>
  <c r="A4886" i="32"/>
  <c r="B4886" i="32" s="1"/>
  <c r="A4887" i="32"/>
  <c r="B4887" i="32" s="1"/>
  <c r="A4888" i="32"/>
  <c r="B4888" i="32" s="1"/>
  <c r="A4889" i="32"/>
  <c r="B4889" i="32" s="1"/>
  <c r="A4890" i="32"/>
  <c r="B4890" i="32" s="1"/>
  <c r="A4891" i="32"/>
  <c r="B4891" i="32" s="1"/>
  <c r="A4892" i="32"/>
  <c r="B4892" i="32" s="1"/>
  <c r="A4893" i="32"/>
  <c r="B4893" i="32" s="1"/>
  <c r="A4894" i="32"/>
  <c r="B4894" i="32" s="1"/>
  <c r="A4895" i="32"/>
  <c r="B4895" i="32" s="1"/>
  <c r="A4896" i="32"/>
  <c r="B4896" i="32" s="1"/>
  <c r="A4897" i="32"/>
  <c r="B4897" i="32" s="1"/>
  <c r="A4898" i="32"/>
  <c r="B4898" i="32" s="1"/>
  <c r="A4899" i="32"/>
  <c r="B4899" i="32" s="1"/>
  <c r="A4900" i="32"/>
  <c r="B4900" i="32" s="1"/>
  <c r="A4901" i="32"/>
  <c r="B4901" i="32" s="1"/>
  <c r="A4902" i="32"/>
  <c r="B4902" i="32" s="1"/>
  <c r="A4903" i="32"/>
  <c r="B4903" i="32" s="1"/>
  <c r="A4904" i="32"/>
  <c r="B4904" i="32" s="1"/>
  <c r="A4905" i="32"/>
  <c r="B4905" i="32" s="1"/>
  <c r="A4906" i="32"/>
  <c r="B4906" i="32" s="1"/>
  <c r="A4907" i="32"/>
  <c r="B4907" i="32" s="1"/>
  <c r="A4908" i="32"/>
  <c r="B4908" i="32" s="1"/>
  <c r="A4909" i="32"/>
  <c r="B4909" i="32" s="1"/>
  <c r="A4910" i="32"/>
  <c r="B4910" i="32" s="1"/>
  <c r="A4911" i="32"/>
  <c r="B4911" i="32" s="1"/>
  <c r="A4912" i="32"/>
  <c r="B4912" i="32" s="1"/>
  <c r="A4913" i="32"/>
  <c r="B4913" i="32" s="1"/>
  <c r="A4914" i="32"/>
  <c r="B4914" i="32" s="1"/>
  <c r="A4915" i="32"/>
  <c r="B4915" i="32" s="1"/>
  <c r="A4916" i="32"/>
  <c r="B4916" i="32" s="1"/>
  <c r="A4917" i="32"/>
  <c r="B4917" i="32" s="1"/>
  <c r="A4918" i="32"/>
  <c r="B4918" i="32" s="1"/>
  <c r="A4919" i="32"/>
  <c r="B4919" i="32" s="1"/>
  <c r="A4920" i="32"/>
  <c r="B4920" i="32" s="1"/>
  <c r="A4921" i="32"/>
  <c r="B4921" i="32" s="1"/>
  <c r="A4922" i="32"/>
  <c r="B4922" i="32" s="1"/>
  <c r="A4923" i="32"/>
  <c r="B4923" i="32" s="1"/>
  <c r="A4924" i="32"/>
  <c r="B4924" i="32" s="1"/>
  <c r="A4925" i="32"/>
  <c r="B4925" i="32" s="1"/>
  <c r="A4926" i="32"/>
  <c r="B4926" i="32" s="1"/>
  <c r="A4927" i="32"/>
  <c r="B4927" i="32" s="1"/>
  <c r="A4928" i="32"/>
  <c r="B4928" i="32" s="1"/>
  <c r="A4929" i="32"/>
  <c r="B4929" i="32" s="1"/>
  <c r="A4930" i="32"/>
  <c r="B4930" i="32" s="1"/>
  <c r="A4931" i="32"/>
  <c r="B4931" i="32" s="1"/>
  <c r="A4932" i="32"/>
  <c r="B4932" i="32" s="1"/>
  <c r="A4933" i="32"/>
  <c r="B4933" i="32" s="1"/>
  <c r="A4934" i="32"/>
  <c r="B4934" i="32" s="1"/>
  <c r="A4935" i="32"/>
  <c r="B4935" i="32" s="1"/>
  <c r="A4936" i="32"/>
  <c r="B4936" i="32" s="1"/>
  <c r="A4937" i="32"/>
  <c r="B4937" i="32" s="1"/>
  <c r="A4938" i="32"/>
  <c r="B4938" i="32" s="1"/>
  <c r="A4939" i="32"/>
  <c r="B4939" i="32" s="1"/>
  <c r="A4940" i="32"/>
  <c r="B4940" i="32" s="1"/>
  <c r="A4941" i="32"/>
  <c r="B4941" i="32" s="1"/>
  <c r="A4942" i="32"/>
  <c r="B4942" i="32" s="1"/>
  <c r="A4943" i="32"/>
  <c r="B4943" i="32" s="1"/>
  <c r="A4944" i="32"/>
  <c r="B4944" i="32" s="1"/>
  <c r="A4945" i="32"/>
  <c r="B4945" i="32" s="1"/>
  <c r="A4946" i="32"/>
  <c r="B4946" i="32" s="1"/>
  <c r="A4947" i="32"/>
  <c r="B4947" i="32" s="1"/>
  <c r="A4948" i="32"/>
  <c r="B4948" i="32" s="1"/>
  <c r="A4949" i="32"/>
  <c r="B4949" i="32" s="1"/>
  <c r="A4950" i="32"/>
  <c r="B4950" i="32" s="1"/>
  <c r="A4951" i="32"/>
  <c r="B4951" i="32" s="1"/>
  <c r="A4952" i="32"/>
  <c r="B4952" i="32" s="1"/>
  <c r="A4953" i="32"/>
  <c r="B4953" i="32" s="1"/>
  <c r="A4954" i="32"/>
  <c r="B4954" i="32" s="1"/>
  <c r="A4955" i="32"/>
  <c r="B4955" i="32" s="1"/>
  <c r="A4956" i="32"/>
  <c r="B4956" i="32" s="1"/>
  <c r="A4957" i="32"/>
  <c r="B4957" i="32" s="1"/>
  <c r="A4958" i="32"/>
  <c r="B4958" i="32" s="1"/>
  <c r="A4959" i="32"/>
  <c r="B4959" i="32" s="1"/>
  <c r="A4960" i="32"/>
  <c r="B4960" i="32" s="1"/>
  <c r="A4961" i="32"/>
  <c r="B4961" i="32" s="1"/>
  <c r="A4962" i="32"/>
  <c r="B4962" i="32" s="1"/>
  <c r="A4963" i="32"/>
  <c r="B4963" i="32" s="1"/>
  <c r="A4964" i="32"/>
  <c r="B4964" i="32" s="1"/>
  <c r="A4965" i="32"/>
  <c r="B4965" i="32" s="1"/>
  <c r="A4966" i="32"/>
  <c r="B4966" i="32" s="1"/>
  <c r="A4967" i="32"/>
  <c r="B4967" i="32" s="1"/>
  <c r="A4968" i="32"/>
  <c r="B4968" i="32" s="1"/>
  <c r="A4969" i="32"/>
  <c r="B4969" i="32" s="1"/>
  <c r="A4970" i="32"/>
  <c r="B4970" i="32" s="1"/>
  <c r="A4971" i="32"/>
  <c r="B4971" i="32" s="1"/>
  <c r="A4972" i="32"/>
  <c r="B4972" i="32" s="1"/>
  <c r="A4973" i="32"/>
  <c r="B4973" i="32" s="1"/>
  <c r="A4974" i="32"/>
  <c r="B4974" i="32" s="1"/>
  <c r="A4975" i="32"/>
  <c r="B4975" i="32" s="1"/>
  <c r="A4976" i="32"/>
  <c r="B4976" i="32" s="1"/>
  <c r="A4977" i="32"/>
  <c r="B4977" i="32" s="1"/>
  <c r="A4978" i="32"/>
  <c r="B4978" i="32" s="1"/>
  <c r="A4979" i="32"/>
  <c r="B4979" i="32" s="1"/>
  <c r="A4980" i="32"/>
  <c r="B4980" i="32" s="1"/>
  <c r="A4981" i="32"/>
  <c r="B4981" i="32" s="1"/>
  <c r="A4982" i="32"/>
  <c r="B4982" i="32" s="1"/>
  <c r="A4983" i="32"/>
  <c r="B4983" i="32" s="1"/>
  <c r="A4984" i="32"/>
  <c r="B4984" i="32" s="1"/>
  <c r="A4985" i="32"/>
  <c r="B4985" i="32" s="1"/>
  <c r="A4986" i="32"/>
  <c r="B4986" i="32" s="1"/>
  <c r="A4987" i="32"/>
  <c r="B4987" i="32" s="1"/>
  <c r="A4988" i="32"/>
  <c r="B4988" i="32" s="1"/>
  <c r="A4989" i="32"/>
  <c r="B4989" i="32" s="1"/>
  <c r="A4990" i="32"/>
  <c r="B4990" i="32" s="1"/>
  <c r="A4991" i="32"/>
  <c r="B4991" i="32" s="1"/>
  <c r="A4992" i="32"/>
  <c r="B4992" i="32" s="1"/>
  <c r="A4993" i="32"/>
  <c r="B4993" i="32" s="1"/>
  <c r="A4994" i="32"/>
  <c r="B4994" i="32" s="1"/>
  <c r="A4995" i="32"/>
  <c r="B4995" i="32" s="1"/>
  <c r="A4996" i="32"/>
  <c r="B4996" i="32" s="1"/>
  <c r="A4997" i="32"/>
  <c r="B4997" i="32" s="1"/>
  <c r="A4998" i="32"/>
  <c r="B4998" i="32" s="1"/>
  <c r="A4999" i="32"/>
  <c r="B4999" i="32" s="1"/>
  <c r="A5000" i="32"/>
  <c r="B5000" i="32" s="1"/>
  <c r="A5001" i="32"/>
  <c r="B5001" i="32" s="1"/>
  <c r="A5002" i="32"/>
  <c r="B5002" i="32" s="1"/>
  <c r="A5003" i="32"/>
  <c r="B5003" i="32" s="1"/>
  <c r="A5004" i="32"/>
  <c r="B5004" i="32" s="1"/>
  <c r="A5005" i="32"/>
  <c r="B5005" i="32" s="1"/>
  <c r="A5006" i="32"/>
  <c r="B5006" i="32" s="1"/>
  <c r="A5007" i="32"/>
  <c r="B5007" i="32" s="1"/>
  <c r="A5008" i="32"/>
  <c r="B5008" i="32" s="1"/>
  <c r="A5009" i="32"/>
  <c r="B5009" i="32" s="1"/>
  <c r="A5010" i="32"/>
  <c r="B5010" i="32" s="1"/>
  <c r="A5011" i="32"/>
  <c r="B5011" i="32" s="1"/>
  <c r="A5012" i="32"/>
  <c r="B5012" i="32" s="1"/>
  <c r="A5013" i="32"/>
  <c r="B5013" i="32" s="1"/>
  <c r="A5014" i="32"/>
  <c r="B5014" i="32" s="1"/>
  <c r="A5015" i="32"/>
  <c r="B5015" i="32" s="1"/>
  <c r="A5016" i="32"/>
  <c r="B5016" i="32" s="1"/>
  <c r="A5017" i="32"/>
  <c r="B5017" i="32" s="1"/>
  <c r="A5018" i="32"/>
  <c r="B5018" i="32" s="1"/>
  <c r="A5019" i="32"/>
  <c r="B5019" i="32" s="1"/>
  <c r="A5020" i="32"/>
  <c r="B5020" i="32" s="1"/>
  <c r="A5021" i="32"/>
  <c r="B5021" i="32" s="1"/>
  <c r="A5022" i="32"/>
  <c r="B5022" i="32" s="1"/>
  <c r="A5023" i="32"/>
  <c r="B5023" i="32" s="1"/>
  <c r="A5024" i="32"/>
  <c r="B5024" i="32" s="1"/>
  <c r="A5025" i="32"/>
  <c r="B5025" i="32" s="1"/>
  <c r="A5026" i="32"/>
  <c r="B5026" i="32" s="1"/>
  <c r="A5027" i="32"/>
  <c r="B5027" i="32" s="1"/>
  <c r="A5028" i="32"/>
  <c r="B5028" i="32" s="1"/>
  <c r="A5029" i="32"/>
  <c r="B5029" i="32" s="1"/>
  <c r="A5030" i="32"/>
  <c r="B5030" i="32" s="1"/>
  <c r="A5031" i="32"/>
  <c r="B5031" i="32" s="1"/>
  <c r="A5032" i="32"/>
  <c r="B5032" i="32" s="1"/>
  <c r="A5033" i="32"/>
  <c r="B5033" i="32" s="1"/>
  <c r="A5034" i="32"/>
  <c r="B5034" i="32" s="1"/>
  <c r="A5035" i="32"/>
  <c r="B5035" i="32" s="1"/>
  <c r="A5036" i="32"/>
  <c r="B5036" i="32" s="1"/>
  <c r="A5037" i="32"/>
  <c r="B5037" i="32" s="1"/>
  <c r="A5038" i="32"/>
  <c r="B5038" i="32" s="1"/>
  <c r="A5039" i="32"/>
  <c r="B5039" i="32" s="1"/>
  <c r="A5040" i="32"/>
  <c r="B5040" i="32" s="1"/>
  <c r="A5041" i="32"/>
  <c r="B5041" i="32" s="1"/>
  <c r="A5042" i="32"/>
  <c r="B5042" i="32" s="1"/>
  <c r="A5043" i="32"/>
  <c r="B5043" i="32" s="1"/>
  <c r="A5044" i="32"/>
  <c r="B5044" i="32" s="1"/>
  <c r="A5045" i="32"/>
  <c r="B5045" i="32" s="1"/>
  <c r="A5046" i="32"/>
  <c r="B5046" i="32" s="1"/>
  <c r="A5047" i="32"/>
  <c r="B5047" i="32" s="1"/>
  <c r="A5048" i="32"/>
  <c r="B5048" i="32" s="1"/>
  <c r="A5049" i="32"/>
  <c r="B5049" i="32" s="1"/>
  <c r="A5050" i="32"/>
  <c r="B5050" i="32" s="1"/>
  <c r="A5051" i="32"/>
  <c r="B5051" i="32" s="1"/>
  <c r="A5052" i="32"/>
  <c r="B5052" i="32" s="1"/>
  <c r="A5053" i="32"/>
  <c r="B5053" i="32" s="1"/>
  <c r="A5054" i="32"/>
  <c r="B5054" i="32" s="1"/>
  <c r="A5055" i="32"/>
  <c r="B5055" i="32" s="1"/>
  <c r="A5056" i="32"/>
  <c r="B5056" i="32" s="1"/>
  <c r="A5057" i="32"/>
  <c r="B5057" i="32" s="1"/>
  <c r="A5058" i="32"/>
  <c r="B5058" i="32" s="1"/>
  <c r="A5059" i="32"/>
  <c r="B5059" i="32" s="1"/>
  <c r="A5060" i="32"/>
  <c r="B5060" i="32" s="1"/>
  <c r="A5061" i="32"/>
  <c r="B5061" i="32" s="1"/>
  <c r="A5062" i="32"/>
  <c r="B5062" i="32" s="1"/>
  <c r="A5063" i="32"/>
  <c r="B5063" i="32" s="1"/>
  <c r="A5064" i="32"/>
  <c r="B5064" i="32" s="1"/>
  <c r="A5065" i="32"/>
  <c r="B5065" i="32" s="1"/>
  <c r="A5066" i="32"/>
  <c r="B5066" i="32" s="1"/>
  <c r="A5067" i="32"/>
  <c r="B5067" i="32" s="1"/>
  <c r="A5068" i="32"/>
  <c r="B5068" i="32" s="1"/>
  <c r="A5069" i="32"/>
  <c r="B5069" i="32" s="1"/>
  <c r="A5070" i="32"/>
  <c r="B5070" i="32" s="1"/>
  <c r="A5071" i="32"/>
  <c r="B5071" i="32" s="1"/>
  <c r="A5072" i="32"/>
  <c r="B5072" i="32" s="1"/>
  <c r="A5073" i="32"/>
  <c r="B5073" i="32" s="1"/>
  <c r="A5074" i="32"/>
  <c r="B5074" i="32" s="1"/>
  <c r="A5075" i="32"/>
  <c r="B5075" i="32" s="1"/>
  <c r="A5076" i="32"/>
  <c r="B5076" i="32" s="1"/>
  <c r="A5077" i="32"/>
  <c r="B5077" i="32" s="1"/>
  <c r="A5078" i="32"/>
  <c r="B5078" i="32" s="1"/>
  <c r="A5079" i="32"/>
  <c r="B5079" i="32" s="1"/>
  <c r="A5080" i="32"/>
  <c r="B5080" i="32" s="1"/>
  <c r="A5081" i="32"/>
  <c r="B5081" i="32" s="1"/>
  <c r="A5082" i="32"/>
  <c r="B5082" i="32" s="1"/>
  <c r="A5083" i="32"/>
  <c r="B5083" i="32" s="1"/>
  <c r="A5084" i="32"/>
  <c r="B5084" i="32" s="1"/>
  <c r="A5085" i="32"/>
  <c r="B5085" i="32" s="1"/>
  <c r="A5086" i="32"/>
  <c r="B5086" i="32" s="1"/>
  <c r="A5087" i="32"/>
  <c r="B5087" i="32" s="1"/>
  <c r="A5088" i="32"/>
  <c r="B5088" i="32" s="1"/>
  <c r="A5089" i="32"/>
  <c r="B5089" i="32" s="1"/>
  <c r="A5090" i="32"/>
  <c r="B5090" i="32" s="1"/>
  <c r="A5091" i="32"/>
  <c r="B5091" i="32" s="1"/>
  <c r="A5092" i="32"/>
  <c r="B5092" i="32" s="1"/>
  <c r="A5093" i="32"/>
  <c r="B5093" i="32" s="1"/>
  <c r="A5094" i="32"/>
  <c r="B5094" i="32" s="1"/>
  <c r="A5095" i="32"/>
  <c r="B5095" i="32" s="1"/>
  <c r="A5096" i="32"/>
  <c r="B5096" i="32" s="1"/>
  <c r="A5097" i="32"/>
  <c r="B5097" i="32" s="1"/>
  <c r="A5098" i="32"/>
  <c r="B5098" i="32" s="1"/>
  <c r="A5099" i="32"/>
  <c r="B5099" i="32" s="1"/>
  <c r="A5100" i="32"/>
  <c r="B5100" i="32" s="1"/>
  <c r="A5101" i="32"/>
  <c r="B5101" i="32" s="1"/>
  <c r="A5102" i="32"/>
  <c r="B5102" i="32" s="1"/>
  <c r="A5103" i="32"/>
  <c r="B5103" i="32" s="1"/>
  <c r="A5104" i="32"/>
  <c r="B5104" i="32" s="1"/>
  <c r="A5105" i="32"/>
  <c r="B5105" i="32" s="1"/>
  <c r="A5106" i="32"/>
  <c r="B5106" i="32" s="1"/>
  <c r="A5107" i="32"/>
  <c r="B5107" i="32" s="1"/>
  <c r="A5108" i="32"/>
  <c r="B5108" i="32" s="1"/>
  <c r="A5109" i="32"/>
  <c r="B5109" i="32" s="1"/>
  <c r="A5110" i="32"/>
  <c r="B5110" i="32" s="1"/>
  <c r="A5111" i="32"/>
  <c r="B5111" i="32" s="1"/>
  <c r="A5112" i="32"/>
  <c r="B5112" i="32" s="1"/>
  <c r="A5113" i="32"/>
  <c r="B5113" i="32" s="1"/>
  <c r="A5114" i="32"/>
  <c r="B5114" i="32" s="1"/>
  <c r="A5115" i="32"/>
  <c r="B5115" i="32" s="1"/>
  <c r="A5116" i="32"/>
  <c r="B5116" i="32" s="1"/>
  <c r="A5117" i="32"/>
  <c r="B5117" i="32" s="1"/>
  <c r="A5118" i="32"/>
  <c r="B5118" i="32" s="1"/>
  <c r="A5119" i="32"/>
  <c r="B5119" i="32" s="1"/>
  <c r="A5120" i="32"/>
  <c r="B5120" i="32" s="1"/>
  <c r="A5121" i="32"/>
  <c r="B5121" i="32" s="1"/>
  <c r="A5122" i="32"/>
  <c r="B5122" i="32" s="1"/>
  <c r="A5123" i="32"/>
  <c r="B5123" i="32" s="1"/>
  <c r="A5124" i="32"/>
  <c r="B5124" i="32" s="1"/>
  <c r="A5125" i="32"/>
  <c r="B5125" i="32" s="1"/>
  <c r="A5126" i="32"/>
  <c r="B5126" i="32" s="1"/>
  <c r="A5127" i="32"/>
  <c r="B5127" i="32" s="1"/>
  <c r="A5128" i="32"/>
  <c r="B5128" i="32" s="1"/>
  <c r="A5129" i="32"/>
  <c r="B5129" i="32" s="1"/>
  <c r="A5130" i="32"/>
  <c r="B5130" i="32" s="1"/>
  <c r="A5131" i="32"/>
  <c r="B5131" i="32" s="1"/>
  <c r="A5132" i="32"/>
  <c r="B5132" i="32" s="1"/>
  <c r="A5133" i="32"/>
  <c r="B5133" i="32" s="1"/>
  <c r="A5134" i="32"/>
  <c r="B5134" i="32" s="1"/>
  <c r="A5135" i="32"/>
  <c r="B5135" i="32" s="1"/>
  <c r="A5136" i="32"/>
  <c r="B5136" i="32" s="1"/>
  <c r="A5137" i="32"/>
  <c r="B5137" i="32" s="1"/>
  <c r="A5138" i="32"/>
  <c r="B5138" i="32" s="1"/>
  <c r="A5139" i="32"/>
  <c r="B5139" i="32" s="1"/>
  <c r="A5140" i="32"/>
  <c r="B5140" i="32" s="1"/>
  <c r="A5141" i="32"/>
  <c r="B5141" i="32" s="1"/>
  <c r="A5142" i="32"/>
  <c r="B5142" i="32" s="1"/>
  <c r="A5143" i="32"/>
  <c r="B5143" i="32" s="1"/>
  <c r="A5144" i="32"/>
  <c r="B5144" i="32" s="1"/>
  <c r="A5145" i="32"/>
  <c r="B5145" i="32" s="1"/>
  <c r="A5146" i="32"/>
  <c r="B5146" i="32" s="1"/>
  <c r="A5147" i="32"/>
  <c r="B5147" i="32" s="1"/>
  <c r="A5148" i="32"/>
  <c r="B5148" i="32" s="1"/>
  <c r="A5149" i="32"/>
  <c r="B5149" i="32" s="1"/>
  <c r="A5150" i="32"/>
  <c r="B5150" i="32" s="1"/>
  <c r="A5151" i="32"/>
  <c r="B5151" i="32" s="1"/>
  <c r="A5152" i="32"/>
  <c r="B5152" i="32" s="1"/>
  <c r="A5153" i="32"/>
  <c r="B5153" i="32" s="1"/>
  <c r="A5154" i="32"/>
  <c r="B5154" i="32" s="1"/>
  <c r="A5155" i="32"/>
  <c r="B5155" i="32" s="1"/>
  <c r="A5156" i="32"/>
  <c r="B5156" i="32" s="1"/>
  <c r="A5157" i="32"/>
  <c r="B5157" i="32" s="1"/>
  <c r="A5158" i="32"/>
  <c r="B5158" i="32" s="1"/>
  <c r="A5159" i="32"/>
  <c r="B5159" i="32" s="1"/>
  <c r="A5160" i="32"/>
  <c r="B5160" i="32" s="1"/>
  <c r="A5161" i="32"/>
  <c r="B5161" i="32" s="1"/>
  <c r="A5162" i="32"/>
  <c r="B5162" i="32" s="1"/>
  <c r="A5163" i="32"/>
  <c r="B5163" i="32" s="1"/>
  <c r="A5164" i="32"/>
  <c r="B5164" i="32" s="1"/>
  <c r="A5165" i="32"/>
  <c r="B5165" i="32" s="1"/>
  <c r="A5166" i="32"/>
  <c r="B5166" i="32" s="1"/>
  <c r="A5167" i="32"/>
  <c r="B5167" i="32" s="1"/>
  <c r="A5168" i="32"/>
  <c r="B5168" i="32" s="1"/>
  <c r="A5169" i="32"/>
  <c r="B5169" i="32" s="1"/>
  <c r="A5170" i="32"/>
  <c r="B5170" i="32" s="1"/>
  <c r="A5171" i="32"/>
  <c r="B5171" i="32" s="1"/>
  <c r="A5172" i="32"/>
  <c r="B5172" i="32" s="1"/>
  <c r="A5173" i="32"/>
  <c r="B5173" i="32" s="1"/>
  <c r="A5174" i="32"/>
  <c r="B5174" i="32" s="1"/>
  <c r="A5175" i="32"/>
  <c r="B5175" i="32" s="1"/>
  <c r="A5176" i="32"/>
  <c r="B5176" i="32" s="1"/>
  <c r="A5177" i="32"/>
  <c r="B5177" i="32" s="1"/>
  <c r="A5178" i="32"/>
  <c r="B5178" i="32" s="1"/>
  <c r="A5179" i="32"/>
  <c r="B5179" i="32" s="1"/>
  <c r="A5180" i="32"/>
  <c r="B5180" i="32" s="1"/>
  <c r="A5181" i="32"/>
  <c r="B5181" i="32" s="1"/>
  <c r="A5182" i="32"/>
  <c r="B5182" i="32" s="1"/>
  <c r="A5183" i="32"/>
  <c r="B5183" i="32" s="1"/>
  <c r="A5184" i="32"/>
  <c r="B5184" i="32" s="1"/>
  <c r="A5185" i="32"/>
  <c r="B5185" i="32" s="1"/>
  <c r="A5186" i="32"/>
  <c r="B5186" i="32" s="1"/>
  <c r="A5187" i="32"/>
  <c r="B5187" i="32" s="1"/>
  <c r="A5188" i="32"/>
  <c r="B5188" i="32" s="1"/>
  <c r="A5189" i="32"/>
  <c r="B5189" i="32" s="1"/>
  <c r="A5190" i="32"/>
  <c r="B5190" i="32" s="1"/>
  <c r="A5191" i="32"/>
  <c r="B5191" i="32" s="1"/>
  <c r="A5192" i="32"/>
  <c r="B5192" i="32" s="1"/>
  <c r="A5193" i="32"/>
  <c r="B5193" i="32" s="1"/>
  <c r="A5194" i="32"/>
  <c r="B5194" i="32" s="1"/>
  <c r="A5195" i="32"/>
  <c r="B5195" i="32" s="1"/>
  <c r="A5196" i="32"/>
  <c r="B5196" i="32" s="1"/>
  <c r="A5197" i="32"/>
  <c r="B5197" i="32" s="1"/>
  <c r="A5198" i="32"/>
  <c r="B5198" i="32" s="1"/>
  <c r="A5199" i="32"/>
  <c r="B5199" i="32" s="1"/>
  <c r="A5200" i="32"/>
  <c r="B5200" i="32" s="1"/>
  <c r="A5201" i="32"/>
  <c r="B5201" i="32" s="1"/>
  <c r="A5202" i="32"/>
  <c r="B5202" i="32" s="1"/>
  <c r="A5203" i="32"/>
  <c r="B5203" i="32" s="1"/>
  <c r="A5204" i="32"/>
  <c r="B5204" i="32" s="1"/>
  <c r="A5205" i="32"/>
  <c r="B5205" i="32" s="1"/>
  <c r="A5206" i="32"/>
  <c r="B5206" i="32" s="1"/>
  <c r="A5207" i="32"/>
  <c r="B5207" i="32" s="1"/>
  <c r="A5208" i="32"/>
  <c r="B5208" i="32" s="1"/>
  <c r="A5209" i="32"/>
  <c r="B5209" i="32" s="1"/>
  <c r="A5210" i="32"/>
  <c r="B5210" i="32" s="1"/>
  <c r="A5211" i="32"/>
  <c r="B5211" i="32" s="1"/>
  <c r="A5212" i="32"/>
  <c r="B5212" i="32" s="1"/>
  <c r="A5213" i="32"/>
  <c r="B5213" i="32" s="1"/>
  <c r="A5214" i="32"/>
  <c r="B5214" i="32" s="1"/>
  <c r="A5215" i="32"/>
  <c r="B5215" i="32" s="1"/>
  <c r="A5216" i="32"/>
  <c r="B5216" i="32" s="1"/>
  <c r="A5217" i="32"/>
  <c r="B5217" i="32" s="1"/>
  <c r="A5218" i="32"/>
  <c r="B5218" i="32" s="1"/>
  <c r="A5219" i="32"/>
  <c r="B5219" i="32" s="1"/>
  <c r="A5220" i="32"/>
  <c r="B5220" i="32" s="1"/>
  <c r="A5221" i="32"/>
  <c r="B5221" i="32" s="1"/>
  <c r="A5222" i="32"/>
  <c r="B5222" i="32" s="1"/>
  <c r="A5223" i="32"/>
  <c r="B5223" i="32" s="1"/>
  <c r="A5224" i="32"/>
  <c r="B5224" i="32" s="1"/>
  <c r="A5225" i="32"/>
  <c r="B5225" i="32" s="1"/>
  <c r="A5226" i="32"/>
  <c r="B5226" i="32" s="1"/>
  <c r="A5227" i="32"/>
  <c r="B5227" i="32" s="1"/>
  <c r="A5228" i="32"/>
  <c r="B5228" i="32" s="1"/>
  <c r="A5229" i="32"/>
  <c r="B5229" i="32" s="1"/>
  <c r="A5230" i="32"/>
  <c r="B5230" i="32" s="1"/>
  <c r="A5231" i="32"/>
  <c r="B5231" i="32" s="1"/>
  <c r="A5232" i="32"/>
  <c r="B5232" i="32" s="1"/>
  <c r="A5233" i="32"/>
  <c r="B5233" i="32" s="1"/>
  <c r="A5234" i="32"/>
  <c r="B5234" i="32" s="1"/>
  <c r="A5235" i="32"/>
  <c r="B5235" i="32" s="1"/>
  <c r="A5236" i="32"/>
  <c r="B5236" i="32" s="1"/>
  <c r="A5237" i="32"/>
  <c r="B5237" i="32" s="1"/>
  <c r="A5238" i="32"/>
  <c r="B5238" i="32" s="1"/>
  <c r="A5239" i="32"/>
  <c r="B5239" i="32" s="1"/>
  <c r="A5240" i="32"/>
  <c r="B5240" i="32" s="1"/>
  <c r="A5241" i="32"/>
  <c r="B5241" i="32" s="1"/>
  <c r="A5242" i="32"/>
  <c r="B5242" i="32" s="1"/>
  <c r="A5243" i="32"/>
  <c r="B5243" i="32" s="1"/>
  <c r="A5244" i="32"/>
  <c r="B5244" i="32" s="1"/>
  <c r="A5245" i="32"/>
  <c r="B5245" i="32" s="1"/>
  <c r="A5246" i="32"/>
  <c r="B5246" i="32" s="1"/>
  <c r="A5247" i="32"/>
  <c r="B5247" i="32" s="1"/>
  <c r="A5248" i="32"/>
  <c r="B5248" i="32" s="1"/>
  <c r="A5249" i="32"/>
  <c r="B5249" i="32" s="1"/>
  <c r="A5250" i="32"/>
  <c r="B5250" i="32" s="1"/>
  <c r="A5251" i="32"/>
  <c r="B5251" i="32" s="1"/>
  <c r="A5252" i="32"/>
  <c r="B5252" i="32" s="1"/>
  <c r="A5253" i="32"/>
  <c r="B5253" i="32" s="1"/>
  <c r="A5254" i="32"/>
  <c r="B5254" i="32" s="1"/>
  <c r="A5255" i="32"/>
  <c r="B5255" i="32" s="1"/>
  <c r="A5256" i="32"/>
  <c r="B5256" i="32" s="1"/>
  <c r="A5257" i="32"/>
  <c r="B5257" i="32" s="1"/>
  <c r="A5258" i="32"/>
  <c r="B5258" i="32" s="1"/>
  <c r="A5259" i="32"/>
  <c r="B5259" i="32" s="1"/>
  <c r="A5260" i="32"/>
  <c r="B5260" i="32" s="1"/>
  <c r="A5261" i="32"/>
  <c r="B5261" i="32" s="1"/>
  <c r="A5262" i="32"/>
  <c r="B5262" i="32" s="1"/>
  <c r="A5263" i="32"/>
  <c r="B5263" i="32" s="1"/>
  <c r="A5264" i="32"/>
  <c r="B5264" i="32" s="1"/>
  <c r="A5265" i="32"/>
  <c r="B5265" i="32" s="1"/>
  <c r="A5266" i="32"/>
  <c r="B5266" i="32" s="1"/>
  <c r="A5267" i="32"/>
  <c r="B5267" i="32" s="1"/>
  <c r="A5268" i="32"/>
  <c r="B5268" i="32" s="1"/>
  <c r="A5269" i="32"/>
  <c r="B5269" i="32" s="1"/>
  <c r="A5270" i="32"/>
  <c r="B5270" i="32" s="1"/>
  <c r="A5271" i="32"/>
  <c r="B5271" i="32" s="1"/>
  <c r="A5272" i="32"/>
  <c r="B5272" i="32" s="1"/>
  <c r="A5273" i="32"/>
  <c r="B5273" i="32" s="1"/>
  <c r="A5274" i="32"/>
  <c r="B5274" i="32" s="1"/>
  <c r="A5275" i="32"/>
  <c r="B5275" i="32" s="1"/>
  <c r="A5276" i="32"/>
  <c r="B5276" i="32" s="1"/>
  <c r="A5277" i="32"/>
  <c r="B5277" i="32" s="1"/>
  <c r="A5278" i="32"/>
  <c r="B5278" i="32" s="1"/>
  <c r="A5279" i="32"/>
  <c r="B5279" i="32" s="1"/>
  <c r="A5280" i="32"/>
  <c r="B5280" i="32" s="1"/>
  <c r="A5281" i="32"/>
  <c r="B5281" i="32" s="1"/>
  <c r="A5282" i="32"/>
  <c r="B5282" i="32" s="1"/>
  <c r="A5283" i="32"/>
  <c r="B5283" i="32" s="1"/>
  <c r="A5284" i="32"/>
  <c r="B5284" i="32" s="1"/>
  <c r="A5285" i="32"/>
  <c r="B5285" i="32" s="1"/>
  <c r="A5286" i="32"/>
  <c r="B5286" i="32" s="1"/>
  <c r="A5287" i="32"/>
  <c r="B5287" i="32" s="1"/>
  <c r="A5288" i="32"/>
  <c r="B5288" i="32" s="1"/>
  <c r="A5289" i="32"/>
  <c r="B5289" i="32" s="1"/>
  <c r="A5290" i="32"/>
  <c r="B5290" i="32" s="1"/>
  <c r="A5291" i="32"/>
  <c r="B5291" i="32" s="1"/>
  <c r="A5292" i="32"/>
  <c r="B5292" i="32" s="1"/>
  <c r="A5293" i="32"/>
  <c r="B5293" i="32" s="1"/>
  <c r="A5294" i="32"/>
  <c r="B5294" i="32" s="1"/>
  <c r="A5295" i="32"/>
  <c r="B5295" i="32" s="1"/>
  <c r="A5296" i="32"/>
  <c r="B5296" i="32" s="1"/>
  <c r="A5297" i="32"/>
  <c r="B5297" i="32" s="1"/>
  <c r="A5298" i="32"/>
  <c r="B5298" i="32" s="1"/>
  <c r="A5299" i="32"/>
  <c r="B5299" i="32" s="1"/>
  <c r="A5300" i="32"/>
  <c r="B5300" i="32" s="1"/>
  <c r="A5301" i="32"/>
  <c r="B5301" i="32" s="1"/>
  <c r="A5302" i="32"/>
  <c r="B5302" i="32" s="1"/>
  <c r="A5303" i="32"/>
  <c r="B5303" i="32" s="1"/>
  <c r="A5304" i="32"/>
  <c r="B5304" i="32" s="1"/>
  <c r="A5305" i="32"/>
  <c r="B5305" i="32" s="1"/>
  <c r="A5306" i="32"/>
  <c r="B5306" i="32" s="1"/>
  <c r="A5307" i="32"/>
  <c r="B5307" i="32" s="1"/>
  <c r="A5308" i="32"/>
  <c r="B5308" i="32" s="1"/>
  <c r="A5309" i="32"/>
  <c r="B5309" i="32" s="1"/>
  <c r="A5310" i="32"/>
  <c r="B5310" i="32" s="1"/>
  <c r="A5311" i="32"/>
  <c r="B5311" i="32" s="1"/>
  <c r="A5312" i="32"/>
  <c r="B5312" i="32" s="1"/>
  <c r="A5313" i="32"/>
  <c r="B5313" i="32" s="1"/>
  <c r="A5314" i="32"/>
  <c r="B5314" i="32" s="1"/>
  <c r="A5315" i="32"/>
  <c r="B5315" i="32" s="1"/>
  <c r="A5316" i="32"/>
  <c r="B5316" i="32" s="1"/>
  <c r="A5317" i="32"/>
  <c r="B5317" i="32" s="1"/>
  <c r="A5318" i="32"/>
  <c r="B5318" i="32" s="1"/>
  <c r="A5319" i="32"/>
  <c r="B5319" i="32" s="1"/>
  <c r="A5320" i="32"/>
  <c r="B5320" i="32" s="1"/>
  <c r="A5321" i="32"/>
  <c r="B5321" i="32" s="1"/>
  <c r="A5322" i="32"/>
  <c r="B5322" i="32" s="1"/>
  <c r="A5323" i="32"/>
  <c r="B5323" i="32" s="1"/>
  <c r="A5324" i="32"/>
  <c r="B5324" i="32" s="1"/>
  <c r="A5325" i="32"/>
  <c r="B5325" i="32" s="1"/>
  <c r="A5326" i="32"/>
  <c r="B5326" i="32" s="1"/>
  <c r="A5327" i="32"/>
  <c r="B5327" i="32" s="1"/>
  <c r="A5328" i="32"/>
  <c r="B5328" i="32" s="1"/>
  <c r="A5329" i="32"/>
  <c r="B5329" i="32" s="1"/>
  <c r="A5330" i="32"/>
  <c r="B5330" i="32" s="1"/>
  <c r="A5331" i="32"/>
  <c r="B5331" i="32" s="1"/>
  <c r="A5332" i="32"/>
  <c r="B5332" i="32" s="1"/>
  <c r="A5333" i="32"/>
  <c r="B5333" i="32" s="1"/>
  <c r="A5334" i="32"/>
  <c r="B5334" i="32" s="1"/>
  <c r="A5335" i="32"/>
  <c r="B5335" i="32" s="1"/>
  <c r="A5336" i="32"/>
  <c r="B5336" i="32" s="1"/>
  <c r="A5337" i="32"/>
  <c r="B5337" i="32" s="1"/>
  <c r="A5338" i="32"/>
  <c r="B5338" i="32" s="1"/>
  <c r="A5339" i="32"/>
  <c r="B5339" i="32" s="1"/>
  <c r="A5340" i="32"/>
  <c r="B5340" i="32" s="1"/>
  <c r="A5341" i="32"/>
  <c r="B5341" i="32" s="1"/>
  <c r="A5342" i="32"/>
  <c r="B5342" i="32" s="1"/>
  <c r="A5343" i="32"/>
  <c r="B5343" i="32" s="1"/>
  <c r="A5344" i="32"/>
  <c r="B5344" i="32" s="1"/>
  <c r="A5345" i="32"/>
  <c r="B5345" i="32" s="1"/>
  <c r="A5346" i="32"/>
  <c r="B5346" i="32" s="1"/>
  <c r="A5347" i="32"/>
  <c r="B5347" i="32" s="1"/>
  <c r="A5348" i="32"/>
  <c r="B5348" i="32" s="1"/>
  <c r="A5349" i="32"/>
  <c r="B5349" i="32" s="1"/>
  <c r="A5350" i="32"/>
  <c r="B5350" i="32" s="1"/>
  <c r="A5351" i="32"/>
  <c r="B5351" i="32" s="1"/>
  <c r="A5352" i="32"/>
  <c r="B5352" i="32" s="1"/>
  <c r="A5353" i="32"/>
  <c r="B5353" i="32" s="1"/>
  <c r="A5354" i="32"/>
  <c r="B5354" i="32" s="1"/>
  <c r="A5355" i="32"/>
  <c r="B5355" i="32" s="1"/>
  <c r="A5356" i="32"/>
  <c r="B5356" i="32" s="1"/>
  <c r="A5357" i="32"/>
  <c r="B5357" i="32" s="1"/>
  <c r="A5358" i="32"/>
  <c r="B5358" i="32" s="1"/>
  <c r="A5359" i="32"/>
  <c r="B5359" i="32" s="1"/>
  <c r="A5360" i="32"/>
  <c r="B5360" i="32" s="1"/>
  <c r="A5361" i="32"/>
  <c r="B5361" i="32" s="1"/>
  <c r="A5362" i="32"/>
  <c r="B5362" i="32" s="1"/>
  <c r="A5363" i="32"/>
  <c r="B5363" i="32" s="1"/>
  <c r="A5364" i="32"/>
  <c r="B5364" i="32" s="1"/>
  <c r="A5365" i="32"/>
  <c r="B5365" i="32" s="1"/>
  <c r="A5366" i="32"/>
  <c r="B5366" i="32" s="1"/>
  <c r="A5367" i="32"/>
  <c r="B5367" i="32" s="1"/>
  <c r="A5368" i="32"/>
  <c r="B5368" i="32" s="1"/>
  <c r="A5369" i="32"/>
  <c r="B5369" i="32" s="1"/>
  <c r="A5370" i="32"/>
  <c r="B5370" i="32" s="1"/>
  <c r="A5371" i="32"/>
  <c r="B5371" i="32" s="1"/>
  <c r="A5372" i="32"/>
  <c r="B5372" i="32" s="1"/>
  <c r="A5373" i="32"/>
  <c r="B5373" i="32" s="1"/>
  <c r="A5374" i="32"/>
  <c r="B5374" i="32" s="1"/>
  <c r="A5375" i="32"/>
  <c r="B5375" i="32" s="1"/>
  <c r="A5376" i="32"/>
  <c r="B5376" i="32" s="1"/>
  <c r="A5377" i="32"/>
  <c r="B5377" i="32" s="1"/>
  <c r="A5378" i="32"/>
  <c r="B5378" i="32" s="1"/>
  <c r="A5379" i="32"/>
  <c r="B5379" i="32" s="1"/>
  <c r="A5380" i="32"/>
  <c r="B5380" i="32" s="1"/>
  <c r="A5381" i="32"/>
  <c r="B5381" i="32" s="1"/>
  <c r="A5382" i="32"/>
  <c r="B5382" i="32" s="1"/>
  <c r="A5383" i="32"/>
  <c r="B5383" i="32" s="1"/>
  <c r="A5384" i="32"/>
  <c r="B5384" i="32" s="1"/>
  <c r="A5385" i="32"/>
  <c r="B5385" i="32" s="1"/>
  <c r="A5386" i="32"/>
  <c r="B5386" i="32" s="1"/>
  <c r="A5387" i="32"/>
  <c r="B5387" i="32" s="1"/>
  <c r="A5388" i="32"/>
  <c r="B5388" i="32" s="1"/>
  <c r="A5389" i="32"/>
  <c r="B5389" i="32" s="1"/>
  <c r="A5390" i="32"/>
  <c r="B5390" i="32" s="1"/>
  <c r="A5391" i="32"/>
  <c r="B5391" i="32" s="1"/>
  <c r="A5392" i="32"/>
  <c r="B5392" i="32" s="1"/>
  <c r="A5393" i="32"/>
  <c r="B5393" i="32" s="1"/>
  <c r="A5394" i="32"/>
  <c r="B5394" i="32" s="1"/>
  <c r="A5395" i="32"/>
  <c r="B5395" i="32" s="1"/>
  <c r="A5396" i="32"/>
  <c r="B5396" i="32" s="1"/>
  <c r="A5397" i="32"/>
  <c r="B5397" i="32" s="1"/>
  <c r="A5398" i="32"/>
  <c r="B5398" i="32" s="1"/>
  <c r="A5399" i="32"/>
  <c r="B5399" i="32" s="1"/>
  <c r="A5400" i="32"/>
  <c r="B5400" i="32" s="1"/>
  <c r="A5401" i="32"/>
  <c r="B5401" i="32" s="1"/>
  <c r="A5402" i="32"/>
  <c r="B5402" i="32" s="1"/>
  <c r="A5403" i="32"/>
  <c r="B5403" i="32" s="1"/>
  <c r="A5404" i="32"/>
  <c r="B5404" i="32" s="1"/>
  <c r="A5405" i="32"/>
  <c r="B5405" i="32" s="1"/>
  <c r="A5406" i="32"/>
  <c r="B5406" i="32" s="1"/>
  <c r="A5407" i="32"/>
  <c r="B5407" i="32" s="1"/>
  <c r="A5408" i="32"/>
  <c r="B5408" i="32" s="1"/>
  <c r="A5409" i="32"/>
  <c r="B5409" i="32" s="1"/>
  <c r="A5410" i="32"/>
  <c r="B5410" i="32" s="1"/>
  <c r="A5411" i="32"/>
  <c r="B5411" i="32" s="1"/>
  <c r="A5412" i="32"/>
  <c r="B5412" i="32" s="1"/>
  <c r="A5413" i="32"/>
  <c r="B5413" i="32" s="1"/>
  <c r="A5414" i="32"/>
  <c r="B5414" i="32" s="1"/>
  <c r="A5415" i="32"/>
  <c r="B5415" i="32" s="1"/>
  <c r="A5416" i="32"/>
  <c r="B5416" i="32" s="1"/>
  <c r="A5417" i="32"/>
  <c r="B5417" i="32" s="1"/>
  <c r="A5418" i="32"/>
  <c r="B5418" i="32" s="1"/>
  <c r="A5419" i="32"/>
  <c r="B5419" i="32" s="1"/>
  <c r="A5420" i="32"/>
  <c r="B5420" i="32" s="1"/>
  <c r="A5421" i="32"/>
  <c r="B5421" i="32" s="1"/>
  <c r="A5422" i="32"/>
  <c r="B5422" i="32" s="1"/>
  <c r="A5423" i="32"/>
  <c r="B5423" i="32" s="1"/>
  <c r="A5424" i="32"/>
  <c r="B5424" i="32" s="1"/>
  <c r="A5425" i="32"/>
  <c r="B5425" i="32" s="1"/>
  <c r="A5426" i="32"/>
  <c r="B5426" i="32" s="1"/>
  <c r="A5427" i="32"/>
  <c r="B5427" i="32" s="1"/>
  <c r="A5428" i="32"/>
  <c r="B5428" i="32" s="1"/>
  <c r="A5429" i="32"/>
  <c r="B5429" i="32" s="1"/>
  <c r="A5430" i="32"/>
  <c r="B5430" i="32" s="1"/>
  <c r="A5431" i="32"/>
  <c r="B5431" i="32" s="1"/>
  <c r="A5432" i="32"/>
  <c r="B5432" i="32" s="1"/>
  <c r="A5433" i="32"/>
  <c r="B5433" i="32" s="1"/>
  <c r="A5434" i="32"/>
  <c r="B5434" i="32" s="1"/>
  <c r="A5435" i="32"/>
  <c r="B5435" i="32" s="1"/>
  <c r="A5436" i="32"/>
  <c r="B5436" i="32" s="1"/>
  <c r="A5437" i="32"/>
  <c r="B5437" i="32" s="1"/>
  <c r="A5438" i="32"/>
  <c r="B5438" i="32" s="1"/>
  <c r="A5439" i="32"/>
  <c r="B5439" i="32" s="1"/>
  <c r="A5440" i="32"/>
  <c r="B5440" i="32" s="1"/>
  <c r="A5441" i="32"/>
  <c r="B5441" i="32" s="1"/>
  <c r="A5442" i="32"/>
  <c r="B5442" i="32" s="1"/>
  <c r="A5443" i="32"/>
  <c r="B5443" i="32" s="1"/>
  <c r="A5444" i="32"/>
  <c r="B5444" i="32" s="1"/>
  <c r="A5445" i="32"/>
  <c r="B5445" i="32" s="1"/>
  <c r="A5446" i="32"/>
  <c r="B5446" i="32" s="1"/>
  <c r="A5447" i="32"/>
  <c r="B5447" i="32" s="1"/>
  <c r="A5448" i="32"/>
  <c r="B5448" i="32" s="1"/>
  <c r="A5449" i="32"/>
  <c r="B5449" i="32" s="1"/>
  <c r="A5450" i="32"/>
  <c r="B5450" i="32" s="1"/>
  <c r="A5451" i="32"/>
  <c r="B5451" i="32" s="1"/>
  <c r="A5452" i="32"/>
  <c r="B5452" i="32" s="1"/>
  <c r="A5453" i="32"/>
  <c r="B5453" i="32" s="1"/>
  <c r="A5454" i="32"/>
  <c r="B5454" i="32" s="1"/>
  <c r="A5455" i="32"/>
  <c r="B5455" i="32" s="1"/>
  <c r="A5456" i="32"/>
  <c r="B5456" i="32" s="1"/>
  <c r="A5457" i="32"/>
  <c r="B5457" i="32" s="1"/>
  <c r="A5458" i="32"/>
  <c r="B5458" i="32" s="1"/>
  <c r="A5459" i="32"/>
  <c r="B5459" i="32" s="1"/>
  <c r="A5460" i="32"/>
  <c r="B5460" i="32" s="1"/>
  <c r="A5461" i="32"/>
  <c r="B5461" i="32" s="1"/>
  <c r="A5462" i="32"/>
  <c r="B5462" i="32" s="1"/>
  <c r="A5463" i="32"/>
  <c r="B5463" i="32" s="1"/>
  <c r="A5464" i="32"/>
  <c r="B5464" i="32" s="1"/>
  <c r="A5465" i="32"/>
  <c r="B5465" i="32" s="1"/>
  <c r="A5466" i="32"/>
  <c r="B5466" i="32" s="1"/>
  <c r="A5467" i="32"/>
  <c r="B5467" i="32" s="1"/>
  <c r="A5468" i="32"/>
  <c r="B5468" i="32" s="1"/>
  <c r="A5469" i="32"/>
  <c r="B5469" i="32" s="1"/>
  <c r="A5470" i="32"/>
  <c r="B5470" i="32" s="1"/>
  <c r="A5471" i="32"/>
  <c r="B5471" i="32" s="1"/>
  <c r="A5472" i="32"/>
  <c r="B5472" i="32" s="1"/>
  <c r="A5473" i="32"/>
  <c r="B5473" i="32" s="1"/>
  <c r="A5474" i="32"/>
  <c r="B5474" i="32" s="1"/>
  <c r="A5475" i="32"/>
  <c r="B5475" i="32" s="1"/>
  <c r="A5476" i="32"/>
  <c r="B5476" i="32" s="1"/>
  <c r="A5477" i="32"/>
  <c r="B5477" i="32" s="1"/>
  <c r="A5478" i="32"/>
  <c r="B5478" i="32" s="1"/>
  <c r="A5479" i="32"/>
  <c r="B5479" i="32" s="1"/>
  <c r="A5480" i="32"/>
  <c r="B5480" i="32" s="1"/>
  <c r="A5481" i="32"/>
  <c r="B5481" i="32" s="1"/>
  <c r="A5482" i="32"/>
  <c r="B5482" i="32" s="1"/>
  <c r="A5483" i="32"/>
  <c r="B5483" i="32" s="1"/>
  <c r="A5484" i="32"/>
  <c r="B5484" i="32" s="1"/>
  <c r="A5485" i="32"/>
  <c r="B5485" i="32" s="1"/>
  <c r="A5486" i="32"/>
  <c r="B5486" i="32" s="1"/>
  <c r="A5487" i="32"/>
  <c r="B5487" i="32" s="1"/>
  <c r="A5488" i="32"/>
  <c r="B5488" i="32" s="1"/>
  <c r="A5489" i="32"/>
  <c r="B5489" i="32" s="1"/>
  <c r="A5490" i="32"/>
  <c r="B5490" i="32" s="1"/>
  <c r="A5491" i="32"/>
  <c r="B5491" i="32" s="1"/>
  <c r="A5492" i="32"/>
  <c r="B5492" i="32" s="1"/>
  <c r="A5493" i="32"/>
  <c r="B5493" i="32" s="1"/>
  <c r="A5494" i="32"/>
  <c r="B5494" i="32" s="1"/>
  <c r="A5495" i="32"/>
  <c r="B5495" i="32" s="1"/>
  <c r="A5496" i="32"/>
  <c r="B5496" i="32" s="1"/>
  <c r="A5497" i="32"/>
  <c r="B5497" i="32" s="1"/>
  <c r="A5498" i="32"/>
  <c r="B5498" i="32" s="1"/>
  <c r="A5499" i="32"/>
  <c r="B5499" i="32" s="1"/>
  <c r="A5500" i="32"/>
  <c r="B5500" i="32" s="1"/>
  <c r="A5501" i="32"/>
  <c r="B5501" i="32" s="1"/>
  <c r="A5502" i="32"/>
  <c r="B5502" i="32" s="1"/>
  <c r="A5503" i="32"/>
  <c r="B5503" i="32" s="1"/>
  <c r="A5504" i="32"/>
  <c r="B5504" i="32" s="1"/>
  <c r="A5505" i="32"/>
  <c r="B5505" i="32" s="1"/>
  <c r="A5506" i="32"/>
  <c r="B5506" i="32" s="1"/>
  <c r="A5507" i="32"/>
  <c r="B5507" i="32" s="1"/>
  <c r="A5508" i="32"/>
  <c r="B5508" i="32" s="1"/>
  <c r="A5509" i="32"/>
  <c r="B5509" i="32" s="1"/>
  <c r="A5510" i="32"/>
  <c r="B5510" i="32" s="1"/>
  <c r="A5511" i="32"/>
  <c r="B5511" i="32" s="1"/>
  <c r="A5512" i="32"/>
  <c r="B5512" i="32" s="1"/>
  <c r="A5513" i="32"/>
  <c r="B5513" i="32" s="1"/>
  <c r="A5514" i="32"/>
  <c r="B5514" i="32" s="1"/>
  <c r="A5515" i="32"/>
  <c r="B5515" i="32" s="1"/>
  <c r="A5516" i="32"/>
  <c r="B5516" i="32" s="1"/>
  <c r="A5517" i="32"/>
  <c r="B5517" i="32" s="1"/>
  <c r="A5518" i="32"/>
  <c r="B5518" i="32" s="1"/>
  <c r="A5519" i="32"/>
  <c r="B5519" i="32" s="1"/>
  <c r="A5520" i="32"/>
  <c r="B5520" i="32" s="1"/>
  <c r="A5521" i="32"/>
  <c r="B5521" i="32" s="1"/>
  <c r="A5522" i="32"/>
  <c r="B5522" i="32" s="1"/>
  <c r="A5523" i="32"/>
  <c r="B5523" i="32" s="1"/>
  <c r="A5524" i="32"/>
  <c r="B5524" i="32" s="1"/>
  <c r="A5525" i="32"/>
  <c r="B5525" i="32" s="1"/>
  <c r="A5526" i="32"/>
  <c r="B5526" i="32" s="1"/>
  <c r="A5527" i="32"/>
  <c r="B5527" i="32" s="1"/>
  <c r="A5528" i="32"/>
  <c r="B5528" i="32" s="1"/>
  <c r="A5529" i="32"/>
  <c r="B5529" i="32" s="1"/>
  <c r="A5530" i="32"/>
  <c r="B5530" i="32" s="1"/>
  <c r="A5531" i="32"/>
  <c r="B5531" i="32" s="1"/>
  <c r="A5532" i="32"/>
  <c r="B5532" i="32" s="1"/>
  <c r="A5533" i="32"/>
  <c r="B5533" i="32" s="1"/>
  <c r="A5534" i="32"/>
  <c r="B5534" i="32" s="1"/>
  <c r="A5535" i="32"/>
  <c r="B5535" i="32" s="1"/>
  <c r="A5536" i="32"/>
  <c r="B5536" i="32" s="1"/>
  <c r="A5537" i="32"/>
  <c r="B5537" i="32" s="1"/>
  <c r="A5538" i="32"/>
  <c r="B5538" i="32" s="1"/>
  <c r="A5539" i="32"/>
  <c r="B5539" i="32" s="1"/>
  <c r="A5540" i="32"/>
  <c r="B5540" i="32" s="1"/>
  <c r="A5541" i="32"/>
  <c r="B5541" i="32" s="1"/>
  <c r="A5542" i="32"/>
  <c r="B5542" i="32" s="1"/>
  <c r="A5543" i="32"/>
  <c r="B5543" i="32" s="1"/>
  <c r="A5544" i="32"/>
  <c r="B5544" i="32" s="1"/>
  <c r="A5545" i="32"/>
  <c r="B5545" i="32" s="1"/>
  <c r="A5546" i="32"/>
  <c r="B5546" i="32" s="1"/>
  <c r="A5547" i="32"/>
  <c r="B5547" i="32" s="1"/>
  <c r="A5548" i="32"/>
  <c r="B5548" i="32" s="1"/>
  <c r="A5549" i="32"/>
  <c r="B5549" i="32" s="1"/>
  <c r="A5550" i="32"/>
  <c r="B5550" i="32" s="1"/>
  <c r="A5551" i="32"/>
  <c r="B5551" i="32" s="1"/>
  <c r="A5552" i="32"/>
  <c r="B5552" i="32" s="1"/>
  <c r="A5553" i="32"/>
  <c r="B5553" i="32" s="1"/>
  <c r="A5554" i="32"/>
  <c r="B5554" i="32" s="1"/>
  <c r="A5555" i="32"/>
  <c r="B5555" i="32" s="1"/>
  <c r="A5556" i="32"/>
  <c r="B5556" i="32" s="1"/>
  <c r="A5557" i="32"/>
  <c r="B5557" i="32" s="1"/>
  <c r="A5558" i="32"/>
  <c r="B5558" i="32" s="1"/>
  <c r="A5559" i="32"/>
  <c r="B5559" i="32" s="1"/>
  <c r="A5560" i="32"/>
  <c r="B5560" i="32" s="1"/>
  <c r="A5561" i="32"/>
  <c r="B5561" i="32" s="1"/>
  <c r="A5562" i="32"/>
  <c r="B5562" i="32" s="1"/>
  <c r="A5563" i="32"/>
  <c r="B5563" i="32" s="1"/>
  <c r="A5564" i="32"/>
  <c r="B5564" i="32" s="1"/>
  <c r="A5565" i="32"/>
  <c r="B5565" i="32" s="1"/>
  <c r="A5566" i="32"/>
  <c r="B5566" i="32" s="1"/>
  <c r="A5567" i="32"/>
  <c r="B5567" i="32" s="1"/>
  <c r="A5568" i="32"/>
  <c r="B5568" i="32" s="1"/>
  <c r="A5569" i="32"/>
  <c r="B5569" i="32" s="1"/>
  <c r="A5570" i="32"/>
  <c r="B5570" i="32" s="1"/>
  <c r="A5571" i="32"/>
  <c r="B5571" i="32" s="1"/>
  <c r="A5572" i="32"/>
  <c r="B5572" i="32" s="1"/>
  <c r="A5573" i="32"/>
  <c r="B5573" i="32" s="1"/>
  <c r="A5574" i="32"/>
  <c r="B5574" i="32" s="1"/>
  <c r="A5575" i="32"/>
  <c r="B5575" i="32" s="1"/>
  <c r="A5576" i="32"/>
  <c r="B5576" i="32" s="1"/>
  <c r="A5577" i="32"/>
  <c r="B5577" i="32" s="1"/>
  <c r="A5578" i="32"/>
  <c r="B5578" i="32" s="1"/>
  <c r="A5579" i="32"/>
  <c r="B5579" i="32" s="1"/>
  <c r="A5580" i="32"/>
  <c r="B5580" i="32" s="1"/>
  <c r="A5581" i="32"/>
  <c r="B5581" i="32" s="1"/>
  <c r="A5582" i="32"/>
  <c r="B5582" i="32" s="1"/>
  <c r="A5583" i="32"/>
  <c r="B5583" i="32" s="1"/>
  <c r="A5584" i="32"/>
  <c r="B5584" i="32" s="1"/>
  <c r="A5585" i="32"/>
  <c r="B5585" i="32" s="1"/>
  <c r="A5586" i="32"/>
  <c r="B5586" i="32" s="1"/>
  <c r="A5587" i="32"/>
  <c r="B5587" i="32" s="1"/>
  <c r="A5588" i="32"/>
  <c r="B5588" i="32" s="1"/>
  <c r="A5589" i="32"/>
  <c r="B5589" i="32" s="1"/>
  <c r="A5590" i="32"/>
  <c r="B5590" i="32" s="1"/>
  <c r="A5591" i="32"/>
  <c r="B5591" i="32" s="1"/>
  <c r="A5592" i="32"/>
  <c r="B5592" i="32" s="1"/>
  <c r="A5593" i="32"/>
  <c r="B5593" i="32" s="1"/>
  <c r="A5594" i="32"/>
  <c r="B5594" i="32" s="1"/>
  <c r="A5595" i="32"/>
  <c r="B5595" i="32" s="1"/>
  <c r="A5596" i="32"/>
  <c r="B5596" i="32" s="1"/>
  <c r="A5597" i="32"/>
  <c r="B5597" i="32" s="1"/>
  <c r="A5598" i="32"/>
  <c r="B5598" i="32" s="1"/>
  <c r="A5599" i="32"/>
  <c r="B5599" i="32" s="1"/>
  <c r="A5600" i="32"/>
  <c r="B5600" i="32" s="1"/>
  <c r="A5601" i="32"/>
  <c r="B5601" i="32" s="1"/>
  <c r="A5602" i="32"/>
  <c r="B5602" i="32" s="1"/>
  <c r="A5603" i="32"/>
  <c r="B5603" i="32" s="1"/>
  <c r="A5604" i="32"/>
  <c r="B5604" i="32" s="1"/>
  <c r="A5605" i="32"/>
  <c r="B5605" i="32" s="1"/>
  <c r="A5606" i="32"/>
  <c r="B5606" i="32" s="1"/>
  <c r="A5607" i="32"/>
  <c r="B5607" i="32" s="1"/>
  <c r="A5608" i="32"/>
  <c r="B5608" i="32" s="1"/>
  <c r="A5609" i="32"/>
  <c r="B5609" i="32" s="1"/>
  <c r="A5610" i="32"/>
  <c r="B5610" i="32" s="1"/>
  <c r="A5611" i="32"/>
  <c r="B5611" i="32" s="1"/>
  <c r="A5612" i="32"/>
  <c r="B5612" i="32" s="1"/>
  <c r="A5613" i="32"/>
  <c r="B5613" i="32" s="1"/>
  <c r="A5614" i="32"/>
  <c r="B5614" i="32" s="1"/>
  <c r="A5615" i="32"/>
  <c r="B5615" i="32" s="1"/>
  <c r="A5616" i="32"/>
  <c r="B5616" i="32" s="1"/>
  <c r="A5617" i="32"/>
  <c r="B5617" i="32" s="1"/>
  <c r="A5618" i="32"/>
  <c r="B5618" i="32" s="1"/>
  <c r="A5619" i="32"/>
  <c r="B5619" i="32" s="1"/>
  <c r="A5620" i="32"/>
  <c r="B5620" i="32" s="1"/>
  <c r="A5621" i="32"/>
  <c r="B5621" i="32" s="1"/>
  <c r="A5622" i="32"/>
  <c r="B5622" i="32" s="1"/>
  <c r="A5623" i="32"/>
  <c r="B5623" i="32" s="1"/>
  <c r="A5624" i="32"/>
  <c r="B5624" i="32" s="1"/>
  <c r="A5625" i="32"/>
  <c r="B5625" i="32" s="1"/>
  <c r="A5626" i="32"/>
  <c r="B5626" i="32" s="1"/>
  <c r="A5627" i="32"/>
  <c r="B5627" i="32" s="1"/>
  <c r="A5628" i="32"/>
  <c r="B5628" i="32" s="1"/>
  <c r="A5629" i="32"/>
  <c r="B5629" i="32" s="1"/>
  <c r="A5630" i="32"/>
  <c r="B5630" i="32" s="1"/>
  <c r="A5631" i="32"/>
  <c r="B5631" i="32" s="1"/>
  <c r="A5632" i="32"/>
  <c r="B5632" i="32" s="1"/>
  <c r="A5633" i="32"/>
  <c r="B5633" i="32" s="1"/>
  <c r="A5634" i="32"/>
  <c r="B5634" i="32" s="1"/>
  <c r="A5635" i="32"/>
  <c r="B5635" i="32" s="1"/>
  <c r="A5636" i="32"/>
  <c r="B5636" i="32" s="1"/>
  <c r="A5637" i="32"/>
  <c r="B5637" i="32" s="1"/>
  <c r="A5638" i="32"/>
  <c r="B5638" i="32" s="1"/>
  <c r="A5639" i="32"/>
  <c r="B5639" i="32" s="1"/>
  <c r="A5640" i="32"/>
  <c r="B5640" i="32" s="1"/>
  <c r="A5641" i="32"/>
  <c r="B5641" i="32" s="1"/>
  <c r="A5642" i="32"/>
  <c r="B5642" i="32" s="1"/>
  <c r="A5643" i="32"/>
  <c r="B5643" i="32" s="1"/>
  <c r="A5644" i="32"/>
  <c r="B5644" i="32" s="1"/>
  <c r="A5645" i="32"/>
  <c r="B5645" i="32" s="1"/>
  <c r="A5646" i="32"/>
  <c r="B5646" i="32" s="1"/>
  <c r="A5647" i="32"/>
  <c r="B5647" i="32" s="1"/>
  <c r="A5648" i="32"/>
  <c r="B5648" i="32" s="1"/>
  <c r="A5649" i="32"/>
  <c r="B5649" i="32" s="1"/>
  <c r="A5650" i="32"/>
  <c r="B5650" i="32" s="1"/>
  <c r="A5651" i="32"/>
  <c r="B5651" i="32" s="1"/>
  <c r="A5652" i="32"/>
  <c r="B5652" i="32" s="1"/>
  <c r="A5653" i="32"/>
  <c r="B5653" i="32" s="1"/>
  <c r="A5654" i="32"/>
  <c r="B5654" i="32" s="1"/>
  <c r="A5655" i="32"/>
  <c r="B5655" i="32" s="1"/>
  <c r="A5656" i="32"/>
  <c r="B5656" i="32" s="1"/>
  <c r="A5657" i="32"/>
  <c r="B5657" i="32" s="1"/>
  <c r="A5658" i="32"/>
  <c r="B5658" i="32" s="1"/>
  <c r="A5659" i="32"/>
  <c r="B5659" i="32" s="1"/>
  <c r="A5660" i="32"/>
  <c r="B5660" i="32" s="1"/>
  <c r="A5661" i="32"/>
  <c r="B5661" i="32" s="1"/>
  <c r="A5662" i="32"/>
  <c r="B5662" i="32" s="1"/>
  <c r="A5663" i="32"/>
  <c r="B5663" i="32" s="1"/>
  <c r="A5664" i="32"/>
  <c r="B5664" i="32" s="1"/>
  <c r="A5665" i="32"/>
  <c r="B5665" i="32" s="1"/>
  <c r="A5666" i="32"/>
  <c r="B5666" i="32" s="1"/>
  <c r="A5667" i="32"/>
  <c r="B5667" i="32" s="1"/>
  <c r="A5668" i="32"/>
  <c r="B5668" i="32" s="1"/>
  <c r="A5669" i="32"/>
  <c r="B5669" i="32" s="1"/>
  <c r="A5670" i="32"/>
  <c r="B5670" i="32" s="1"/>
  <c r="A5671" i="32"/>
  <c r="B5671" i="32" s="1"/>
  <c r="A5672" i="32"/>
  <c r="B5672" i="32" s="1"/>
  <c r="A5673" i="32"/>
  <c r="B5673" i="32" s="1"/>
  <c r="A5674" i="32"/>
  <c r="B5674" i="32" s="1"/>
  <c r="A5675" i="32"/>
  <c r="B5675" i="32" s="1"/>
  <c r="A5676" i="32"/>
  <c r="B5676" i="32" s="1"/>
  <c r="A5677" i="32"/>
  <c r="B5677" i="32" s="1"/>
  <c r="A5678" i="32"/>
  <c r="B5678" i="32" s="1"/>
  <c r="A5679" i="32"/>
  <c r="B5679" i="32" s="1"/>
  <c r="A5680" i="32"/>
  <c r="B5680" i="32" s="1"/>
  <c r="A5681" i="32"/>
  <c r="B5681" i="32" s="1"/>
  <c r="A5682" i="32"/>
  <c r="B5682" i="32" s="1"/>
  <c r="A5683" i="32"/>
  <c r="B5683" i="32" s="1"/>
  <c r="A5684" i="32"/>
  <c r="B5684" i="32" s="1"/>
  <c r="A5685" i="32"/>
  <c r="B5685" i="32" s="1"/>
  <c r="A5686" i="32"/>
  <c r="B5686" i="32" s="1"/>
  <c r="A5687" i="32"/>
  <c r="B5687" i="32" s="1"/>
  <c r="A5688" i="32"/>
  <c r="B5688" i="32" s="1"/>
  <c r="A5689" i="32"/>
  <c r="B5689" i="32" s="1"/>
  <c r="A5690" i="32"/>
  <c r="B5690" i="32" s="1"/>
  <c r="A5691" i="32"/>
  <c r="B5691" i="32" s="1"/>
  <c r="A5692" i="32"/>
  <c r="B5692" i="32" s="1"/>
  <c r="A5693" i="32"/>
  <c r="B5693" i="32" s="1"/>
  <c r="A5694" i="32"/>
  <c r="B5694" i="32" s="1"/>
  <c r="A5695" i="32"/>
  <c r="B5695" i="32" s="1"/>
  <c r="A5696" i="32"/>
  <c r="B5696" i="32" s="1"/>
  <c r="A5697" i="32"/>
  <c r="B5697" i="32" s="1"/>
  <c r="A5698" i="32"/>
  <c r="B5698" i="32" s="1"/>
  <c r="A5699" i="32"/>
  <c r="B5699" i="32" s="1"/>
  <c r="A5700" i="32"/>
  <c r="B5700" i="32" s="1"/>
  <c r="A5701" i="32"/>
  <c r="B5701" i="32" s="1"/>
  <c r="A5702" i="32"/>
  <c r="B5702" i="32" s="1"/>
  <c r="A5703" i="32"/>
  <c r="B5703" i="32" s="1"/>
  <c r="A5704" i="32"/>
  <c r="B5704" i="32" s="1"/>
  <c r="A5705" i="32"/>
  <c r="B5705" i="32" s="1"/>
  <c r="A5706" i="32"/>
  <c r="B5706" i="32" s="1"/>
  <c r="A5707" i="32"/>
  <c r="B5707" i="32" s="1"/>
  <c r="A5708" i="32"/>
  <c r="B5708" i="32" s="1"/>
  <c r="A5709" i="32"/>
  <c r="B5709" i="32" s="1"/>
  <c r="A5710" i="32"/>
  <c r="B5710" i="32" s="1"/>
  <c r="A5711" i="32"/>
  <c r="B5711" i="32" s="1"/>
  <c r="A5712" i="32"/>
  <c r="B5712" i="32" s="1"/>
  <c r="A5713" i="32"/>
  <c r="B5713" i="32" s="1"/>
  <c r="A5714" i="32"/>
  <c r="B5714" i="32" s="1"/>
  <c r="A5715" i="32"/>
  <c r="B5715" i="32" s="1"/>
  <c r="A5716" i="32"/>
  <c r="B5716" i="32" s="1"/>
  <c r="A5717" i="32"/>
  <c r="B5717" i="32" s="1"/>
  <c r="A5718" i="32"/>
  <c r="B5718" i="32" s="1"/>
  <c r="A5719" i="32"/>
  <c r="B5719" i="32" s="1"/>
  <c r="A5720" i="32"/>
  <c r="B5720" i="32" s="1"/>
  <c r="A5721" i="32"/>
  <c r="B5721" i="32" s="1"/>
  <c r="A5722" i="32"/>
  <c r="B5722" i="32" s="1"/>
  <c r="A5723" i="32"/>
  <c r="B5723" i="32" s="1"/>
  <c r="A5724" i="32"/>
  <c r="B5724" i="32" s="1"/>
  <c r="A5725" i="32"/>
  <c r="B5725" i="32" s="1"/>
  <c r="A5726" i="32"/>
  <c r="B5726" i="32" s="1"/>
  <c r="A5727" i="32"/>
  <c r="B5727" i="32" s="1"/>
  <c r="A5728" i="32"/>
  <c r="B5728" i="32" s="1"/>
  <c r="A5729" i="32"/>
  <c r="B5729" i="32" s="1"/>
  <c r="A5730" i="32"/>
  <c r="B5730" i="32" s="1"/>
  <c r="A5731" i="32"/>
  <c r="B5731" i="32" s="1"/>
  <c r="A5732" i="32"/>
  <c r="B5732" i="32" s="1"/>
  <c r="A5733" i="32"/>
  <c r="B5733" i="32" s="1"/>
  <c r="A5734" i="32"/>
  <c r="B5734" i="32" s="1"/>
  <c r="A5735" i="32"/>
  <c r="B5735" i="32" s="1"/>
  <c r="A5736" i="32"/>
  <c r="B5736" i="32" s="1"/>
  <c r="A5737" i="32"/>
  <c r="B5737" i="32" s="1"/>
  <c r="A5738" i="32"/>
  <c r="B5738" i="32" s="1"/>
  <c r="A5739" i="32"/>
  <c r="B5739" i="32" s="1"/>
  <c r="A5740" i="32"/>
  <c r="B5740" i="32" s="1"/>
  <c r="A5741" i="32"/>
  <c r="B5741" i="32" s="1"/>
  <c r="A5742" i="32"/>
  <c r="B5742" i="32" s="1"/>
  <c r="A5743" i="32"/>
  <c r="B5743" i="32" s="1"/>
  <c r="A5744" i="32"/>
  <c r="B5744" i="32" s="1"/>
  <c r="A5745" i="32"/>
  <c r="B5745" i="32" s="1"/>
  <c r="A5746" i="32"/>
  <c r="B5746" i="32" s="1"/>
  <c r="A5747" i="32"/>
  <c r="B5747" i="32" s="1"/>
  <c r="A5748" i="32"/>
  <c r="B5748" i="32" s="1"/>
  <c r="A5749" i="32"/>
  <c r="B5749" i="32" s="1"/>
  <c r="A5750" i="32"/>
  <c r="B5750" i="32" s="1"/>
  <c r="A5751" i="32"/>
  <c r="B5751" i="32" s="1"/>
  <c r="A5752" i="32"/>
  <c r="B5752" i="32" s="1"/>
  <c r="A5753" i="32"/>
  <c r="B5753" i="32" s="1"/>
  <c r="A5754" i="32"/>
  <c r="B5754" i="32" s="1"/>
  <c r="A5755" i="32"/>
  <c r="B5755" i="32" s="1"/>
  <c r="A5756" i="32"/>
  <c r="B5756" i="32" s="1"/>
  <c r="A5757" i="32"/>
  <c r="B5757" i="32" s="1"/>
  <c r="A5758" i="32"/>
  <c r="B5758" i="32" s="1"/>
  <c r="A5759" i="32"/>
  <c r="B5759" i="32" s="1"/>
  <c r="A5760" i="32"/>
  <c r="B5760" i="32" s="1"/>
  <c r="A5761" i="32"/>
  <c r="B5761" i="32" s="1"/>
  <c r="A5762" i="32"/>
  <c r="B5762" i="32" s="1"/>
  <c r="A5763" i="32"/>
  <c r="B5763" i="32" s="1"/>
  <c r="A5764" i="32"/>
  <c r="B5764" i="32" s="1"/>
  <c r="A5765" i="32"/>
  <c r="B5765" i="32" s="1"/>
  <c r="A5766" i="32"/>
  <c r="B5766" i="32" s="1"/>
  <c r="A5767" i="32"/>
  <c r="B5767" i="32" s="1"/>
  <c r="A5768" i="32"/>
  <c r="B5768" i="32" s="1"/>
  <c r="A5769" i="32"/>
  <c r="B5769" i="32" s="1"/>
  <c r="A5770" i="32"/>
  <c r="B5770" i="32" s="1"/>
  <c r="A5771" i="32"/>
  <c r="B5771" i="32" s="1"/>
  <c r="A5772" i="32"/>
  <c r="B5772" i="32" s="1"/>
  <c r="A5773" i="32"/>
  <c r="B5773" i="32" s="1"/>
  <c r="A5774" i="32"/>
  <c r="B5774" i="32" s="1"/>
  <c r="A5775" i="32"/>
  <c r="B5775" i="32" s="1"/>
  <c r="A5776" i="32"/>
  <c r="B5776" i="32" s="1"/>
  <c r="A5777" i="32"/>
  <c r="B5777" i="32" s="1"/>
  <c r="A5778" i="32"/>
  <c r="B5778" i="32" s="1"/>
  <c r="A5779" i="32"/>
  <c r="B5779" i="32" s="1"/>
  <c r="A5780" i="32"/>
  <c r="B5780" i="32" s="1"/>
  <c r="A5781" i="32"/>
  <c r="B5781" i="32" s="1"/>
  <c r="A5782" i="32"/>
  <c r="B5782" i="32" s="1"/>
  <c r="A5783" i="32"/>
  <c r="B5783" i="32" s="1"/>
  <c r="A5784" i="32"/>
  <c r="B5784" i="32" s="1"/>
  <c r="A5785" i="32"/>
  <c r="B5785" i="32" s="1"/>
  <c r="A5786" i="32"/>
  <c r="B5786" i="32" s="1"/>
  <c r="A5787" i="32"/>
  <c r="B5787" i="32" s="1"/>
  <c r="A5788" i="32"/>
  <c r="B5788" i="32" s="1"/>
  <c r="A5789" i="32"/>
  <c r="B5789" i="32" s="1"/>
  <c r="A5790" i="32"/>
  <c r="B5790" i="32" s="1"/>
  <c r="A5791" i="32"/>
  <c r="B5791" i="32" s="1"/>
  <c r="A5792" i="32"/>
  <c r="B5792" i="32" s="1"/>
  <c r="A5793" i="32"/>
  <c r="B5793" i="32" s="1"/>
  <c r="A5794" i="32"/>
  <c r="B5794" i="32" s="1"/>
  <c r="A5795" i="32"/>
  <c r="B5795" i="32" s="1"/>
  <c r="A5796" i="32"/>
  <c r="B5796" i="32" s="1"/>
  <c r="A5797" i="32"/>
  <c r="B5797" i="32" s="1"/>
  <c r="A5798" i="32"/>
  <c r="B5798" i="32" s="1"/>
  <c r="A5799" i="32"/>
  <c r="B5799" i="32" s="1"/>
  <c r="A5800" i="32"/>
  <c r="B5800" i="32" s="1"/>
  <c r="A5801" i="32"/>
  <c r="B5801" i="32" s="1"/>
  <c r="A5802" i="32"/>
  <c r="B5802" i="32" s="1"/>
  <c r="A5803" i="32"/>
  <c r="B5803" i="32" s="1"/>
  <c r="A5804" i="32"/>
  <c r="B5804" i="32" s="1"/>
  <c r="A5805" i="32"/>
  <c r="B5805" i="32" s="1"/>
  <c r="A5806" i="32"/>
  <c r="B5806" i="32" s="1"/>
  <c r="A5807" i="32"/>
  <c r="B5807" i="32" s="1"/>
  <c r="A5808" i="32"/>
  <c r="B5808" i="32" s="1"/>
  <c r="A5809" i="32"/>
  <c r="B5809" i="32" s="1"/>
  <c r="A5810" i="32"/>
  <c r="B5810" i="32" s="1"/>
  <c r="A5811" i="32"/>
  <c r="B5811" i="32" s="1"/>
  <c r="A5812" i="32"/>
  <c r="B5812" i="32" s="1"/>
  <c r="A5813" i="32"/>
  <c r="B5813" i="32" s="1"/>
  <c r="A5814" i="32"/>
  <c r="B5814" i="32" s="1"/>
  <c r="A5815" i="32"/>
  <c r="B5815" i="32" s="1"/>
  <c r="A5816" i="32"/>
  <c r="B5816" i="32" s="1"/>
  <c r="A5817" i="32"/>
  <c r="B5817" i="32" s="1"/>
  <c r="A5818" i="32"/>
  <c r="B5818" i="32" s="1"/>
  <c r="A5819" i="32"/>
  <c r="B5819" i="32" s="1"/>
  <c r="A5820" i="32"/>
  <c r="B5820" i="32" s="1"/>
  <c r="A5821" i="32"/>
  <c r="B5821" i="32" s="1"/>
  <c r="A5822" i="32"/>
  <c r="B5822" i="32" s="1"/>
  <c r="A5823" i="32"/>
  <c r="B5823" i="32" s="1"/>
  <c r="A5824" i="32"/>
  <c r="B5824" i="32" s="1"/>
  <c r="A5825" i="32"/>
  <c r="B5825" i="32" s="1"/>
  <c r="A5826" i="32"/>
  <c r="B5826" i="32" s="1"/>
  <c r="A5827" i="32"/>
  <c r="B5827" i="32" s="1"/>
  <c r="A5828" i="32"/>
  <c r="B5828" i="32" s="1"/>
  <c r="A5829" i="32"/>
  <c r="B5829" i="32" s="1"/>
  <c r="A5830" i="32"/>
  <c r="B5830" i="32" s="1"/>
  <c r="A5831" i="32"/>
  <c r="B5831" i="32" s="1"/>
  <c r="A5832" i="32"/>
  <c r="B5832" i="32" s="1"/>
  <c r="A5833" i="32"/>
  <c r="B5833" i="32" s="1"/>
  <c r="A5834" i="32"/>
  <c r="B5834" i="32" s="1"/>
  <c r="A5835" i="32"/>
  <c r="B5835" i="32" s="1"/>
  <c r="A5836" i="32"/>
  <c r="B5836" i="32" s="1"/>
  <c r="A5837" i="32"/>
  <c r="B5837" i="32" s="1"/>
  <c r="A5838" i="32"/>
  <c r="B5838" i="32" s="1"/>
  <c r="A5839" i="32"/>
  <c r="B5839" i="32" s="1"/>
  <c r="A5840" i="32"/>
  <c r="B5840" i="32" s="1"/>
  <c r="A5841" i="32"/>
  <c r="B5841" i="32" s="1"/>
  <c r="A5842" i="32"/>
  <c r="B5842" i="32" s="1"/>
  <c r="A5843" i="32"/>
  <c r="B5843" i="32" s="1"/>
  <c r="A5844" i="32"/>
  <c r="B5844" i="32" s="1"/>
  <c r="A5845" i="32"/>
  <c r="B5845" i="32" s="1"/>
  <c r="A5846" i="32"/>
  <c r="B5846" i="32" s="1"/>
  <c r="A5847" i="32"/>
  <c r="B5847" i="32" s="1"/>
  <c r="A5848" i="32"/>
  <c r="B5848" i="32" s="1"/>
  <c r="A5849" i="32"/>
  <c r="B5849" i="32" s="1"/>
  <c r="A5850" i="32"/>
  <c r="B5850" i="32" s="1"/>
  <c r="A5851" i="32"/>
  <c r="B5851" i="32" s="1"/>
  <c r="A5852" i="32"/>
  <c r="B5852" i="32" s="1"/>
  <c r="A5853" i="32"/>
  <c r="B5853" i="32" s="1"/>
  <c r="A5854" i="32"/>
  <c r="B5854" i="32" s="1"/>
  <c r="A5855" i="32"/>
  <c r="B5855" i="32" s="1"/>
  <c r="A5856" i="32"/>
  <c r="B5856" i="32" s="1"/>
  <c r="A5857" i="32"/>
  <c r="B5857" i="32" s="1"/>
  <c r="A5858" i="32"/>
  <c r="B5858" i="32" s="1"/>
  <c r="A5859" i="32"/>
  <c r="B5859" i="32" s="1"/>
  <c r="A5860" i="32"/>
  <c r="B5860" i="32" s="1"/>
  <c r="A5861" i="32"/>
  <c r="B5861" i="32" s="1"/>
  <c r="A5862" i="32"/>
  <c r="B5862" i="32" s="1"/>
  <c r="A5863" i="32"/>
  <c r="B5863" i="32" s="1"/>
  <c r="A5864" i="32"/>
  <c r="B5864" i="32" s="1"/>
  <c r="A5865" i="32"/>
  <c r="B5865" i="32" s="1"/>
  <c r="A5866" i="32"/>
  <c r="B5866" i="32" s="1"/>
  <c r="A5867" i="32"/>
  <c r="B5867" i="32" s="1"/>
  <c r="A5868" i="32"/>
  <c r="B5868" i="32" s="1"/>
  <c r="A5869" i="32"/>
  <c r="B5869" i="32" s="1"/>
  <c r="A5870" i="32"/>
  <c r="B5870" i="32" s="1"/>
  <c r="A5871" i="32"/>
  <c r="B5871" i="32" s="1"/>
  <c r="A5872" i="32"/>
  <c r="B5872" i="32" s="1"/>
  <c r="A5873" i="32"/>
  <c r="B5873" i="32" s="1"/>
  <c r="A5874" i="32"/>
  <c r="B5874" i="32" s="1"/>
  <c r="A5875" i="32"/>
  <c r="B5875" i="32" s="1"/>
  <c r="A5876" i="32"/>
  <c r="B5876" i="32" s="1"/>
  <c r="A5877" i="32"/>
  <c r="B5877" i="32" s="1"/>
  <c r="A5878" i="32"/>
  <c r="B5878" i="32" s="1"/>
  <c r="A5879" i="32"/>
  <c r="B5879" i="32" s="1"/>
  <c r="A5880" i="32"/>
  <c r="B5880" i="32" s="1"/>
  <c r="A5881" i="32"/>
  <c r="B5881" i="32" s="1"/>
  <c r="A5882" i="32"/>
  <c r="B5882" i="32" s="1"/>
  <c r="A5883" i="32"/>
  <c r="B5883" i="32" s="1"/>
  <c r="A5884" i="32"/>
  <c r="B5884" i="32" s="1"/>
  <c r="A5885" i="32"/>
  <c r="B5885" i="32" s="1"/>
  <c r="A5886" i="32"/>
  <c r="B5886" i="32" s="1"/>
  <c r="A5887" i="32"/>
  <c r="B5887" i="32" s="1"/>
  <c r="A5888" i="32"/>
  <c r="B5888" i="32" s="1"/>
  <c r="A5889" i="32"/>
  <c r="B5889" i="32" s="1"/>
  <c r="A5890" i="32"/>
  <c r="B5890" i="32" s="1"/>
  <c r="A5891" i="32"/>
  <c r="B5891" i="32" s="1"/>
  <c r="A5892" i="32"/>
  <c r="B5892" i="32" s="1"/>
  <c r="A5893" i="32"/>
  <c r="B5893" i="32" s="1"/>
  <c r="A5894" i="32"/>
  <c r="B5894" i="32" s="1"/>
  <c r="A5895" i="32"/>
  <c r="B5895" i="32" s="1"/>
  <c r="A5896" i="32"/>
  <c r="B5896" i="32" s="1"/>
  <c r="A5897" i="32"/>
  <c r="B5897" i="32" s="1"/>
  <c r="A5898" i="32"/>
  <c r="B5898" i="32" s="1"/>
  <c r="A5899" i="32"/>
  <c r="B5899" i="32" s="1"/>
  <c r="A5900" i="32"/>
  <c r="B5900" i="32" s="1"/>
  <c r="A5901" i="32"/>
  <c r="B5901" i="32" s="1"/>
  <c r="A5902" i="32"/>
  <c r="B5902" i="32" s="1"/>
  <c r="A5903" i="32"/>
  <c r="B5903" i="32" s="1"/>
  <c r="A5904" i="32"/>
  <c r="B5904" i="32" s="1"/>
  <c r="A5905" i="32"/>
  <c r="B5905" i="32" s="1"/>
  <c r="A5906" i="32"/>
  <c r="B5906" i="32" s="1"/>
  <c r="A5907" i="32"/>
  <c r="B5907" i="32" s="1"/>
  <c r="A5908" i="32"/>
  <c r="B5908" i="32" s="1"/>
  <c r="A5909" i="32"/>
  <c r="B5909" i="32" s="1"/>
  <c r="A5910" i="32"/>
  <c r="B5910" i="32" s="1"/>
  <c r="A5911" i="32"/>
  <c r="B5911" i="32" s="1"/>
  <c r="A5912" i="32"/>
  <c r="B5912" i="32" s="1"/>
  <c r="A5913" i="32"/>
  <c r="B5913" i="32" s="1"/>
  <c r="A5914" i="32"/>
  <c r="B5914" i="32" s="1"/>
  <c r="A5915" i="32"/>
  <c r="B5915" i="32" s="1"/>
  <c r="A5916" i="32"/>
  <c r="B5916" i="32" s="1"/>
  <c r="A5917" i="32"/>
  <c r="B5917" i="32" s="1"/>
  <c r="A5918" i="32"/>
  <c r="B5918" i="32" s="1"/>
  <c r="A5919" i="32"/>
  <c r="B5919" i="32" s="1"/>
  <c r="A5920" i="32"/>
  <c r="B5920" i="32" s="1"/>
  <c r="A5921" i="32"/>
  <c r="B5921" i="32" s="1"/>
  <c r="A5922" i="32"/>
  <c r="B5922" i="32" s="1"/>
  <c r="A5923" i="32"/>
  <c r="B5923" i="32" s="1"/>
  <c r="A5924" i="32"/>
  <c r="B5924" i="32" s="1"/>
  <c r="A5925" i="32"/>
  <c r="B5925" i="32" s="1"/>
  <c r="A5926" i="32"/>
  <c r="B5926" i="32" s="1"/>
  <c r="A5927" i="32"/>
  <c r="B5927" i="32" s="1"/>
  <c r="A5928" i="32"/>
  <c r="B5928" i="32" s="1"/>
  <c r="A5929" i="32"/>
  <c r="B5929" i="32" s="1"/>
  <c r="A5930" i="32"/>
  <c r="B5930" i="32" s="1"/>
  <c r="A5931" i="32"/>
  <c r="B5931" i="32" s="1"/>
  <c r="A5932" i="32"/>
  <c r="B5932" i="32" s="1"/>
  <c r="A5933" i="32"/>
  <c r="B5933" i="32" s="1"/>
  <c r="A5934" i="32"/>
  <c r="B5934" i="32" s="1"/>
  <c r="A5935" i="32"/>
  <c r="B5935" i="32" s="1"/>
  <c r="A5936" i="32"/>
  <c r="B5936" i="32" s="1"/>
  <c r="A5937" i="32"/>
  <c r="B5937" i="32" s="1"/>
  <c r="A5938" i="32"/>
  <c r="B5938" i="32" s="1"/>
  <c r="A5939" i="32"/>
  <c r="B5939" i="32" s="1"/>
  <c r="A5940" i="32"/>
  <c r="B5940" i="32" s="1"/>
  <c r="A5941" i="32"/>
  <c r="B5941" i="32" s="1"/>
  <c r="A5942" i="32"/>
  <c r="B5942" i="32" s="1"/>
  <c r="A5943" i="32"/>
  <c r="B5943" i="32" s="1"/>
  <c r="A5944" i="32"/>
  <c r="B5944" i="32" s="1"/>
  <c r="A5945" i="32"/>
  <c r="B5945" i="32" s="1"/>
  <c r="A5946" i="32"/>
  <c r="B5946" i="32" s="1"/>
  <c r="A5947" i="32"/>
  <c r="B5947" i="32" s="1"/>
  <c r="A5948" i="32"/>
  <c r="B5948" i="32" s="1"/>
  <c r="A5949" i="32"/>
  <c r="B5949" i="32" s="1"/>
  <c r="A5950" i="32"/>
  <c r="B5950" i="32" s="1"/>
  <c r="A5951" i="32"/>
  <c r="B5951" i="32" s="1"/>
  <c r="A5952" i="32"/>
  <c r="B5952" i="32" s="1"/>
  <c r="A5953" i="32"/>
  <c r="B5953" i="32" s="1"/>
  <c r="A5954" i="32"/>
  <c r="B5954" i="32" s="1"/>
  <c r="A5955" i="32"/>
  <c r="B5955" i="32" s="1"/>
  <c r="A5956" i="32"/>
  <c r="B5956" i="32" s="1"/>
  <c r="A5957" i="32"/>
  <c r="B5957" i="32" s="1"/>
  <c r="A5958" i="32"/>
  <c r="B5958" i="32" s="1"/>
  <c r="A5959" i="32"/>
  <c r="B5959" i="32" s="1"/>
  <c r="A5960" i="32"/>
  <c r="B5960" i="32" s="1"/>
  <c r="A5961" i="32"/>
  <c r="B5961" i="32" s="1"/>
  <c r="A5962" i="32"/>
  <c r="B5962" i="32" s="1"/>
  <c r="A5963" i="32"/>
  <c r="B5963" i="32" s="1"/>
  <c r="A5964" i="32"/>
  <c r="B5964" i="32" s="1"/>
  <c r="A5965" i="32"/>
  <c r="B5965" i="32" s="1"/>
  <c r="A5966" i="32"/>
  <c r="B5966" i="32" s="1"/>
  <c r="A5967" i="32"/>
  <c r="B5967" i="32" s="1"/>
  <c r="A5968" i="32"/>
  <c r="B5968" i="32" s="1"/>
  <c r="A5969" i="32"/>
  <c r="B5969" i="32" s="1"/>
  <c r="A5970" i="32"/>
  <c r="B5970" i="32" s="1"/>
  <c r="A5971" i="32"/>
  <c r="B5971" i="32" s="1"/>
  <c r="A5972" i="32"/>
  <c r="B5972" i="32" s="1"/>
  <c r="A5973" i="32"/>
  <c r="B5973" i="32" s="1"/>
  <c r="A5974" i="32"/>
  <c r="B5974" i="32" s="1"/>
  <c r="A5975" i="32"/>
  <c r="B5975" i="32" s="1"/>
  <c r="A5976" i="32"/>
  <c r="B5976" i="32" s="1"/>
  <c r="A5977" i="32"/>
  <c r="B5977" i="32" s="1"/>
  <c r="A5978" i="32"/>
  <c r="B5978" i="32" s="1"/>
  <c r="A5979" i="32"/>
  <c r="B5979" i="32" s="1"/>
  <c r="A5980" i="32"/>
  <c r="B5980" i="32" s="1"/>
  <c r="A5981" i="32"/>
  <c r="B5981" i="32" s="1"/>
  <c r="A5982" i="32"/>
  <c r="B5982" i="32" s="1"/>
  <c r="A5983" i="32"/>
  <c r="B5983" i="32" s="1"/>
  <c r="A5984" i="32"/>
  <c r="B5984" i="32" s="1"/>
  <c r="A5985" i="32"/>
  <c r="B5985" i="32" s="1"/>
  <c r="A5986" i="32"/>
  <c r="B5986" i="32" s="1"/>
  <c r="A5987" i="32"/>
  <c r="B5987" i="32" s="1"/>
  <c r="A5988" i="32"/>
  <c r="B5988" i="32" s="1"/>
  <c r="A5989" i="32"/>
  <c r="B5989" i="32" s="1"/>
  <c r="A5990" i="32"/>
  <c r="B5990" i="32" s="1"/>
  <c r="A5991" i="32"/>
  <c r="B5991" i="32" s="1"/>
  <c r="A5992" i="32"/>
  <c r="B5992" i="32" s="1"/>
  <c r="A5993" i="32"/>
  <c r="B5993" i="32" s="1"/>
  <c r="A5994" i="32"/>
  <c r="B5994" i="32" s="1"/>
  <c r="A5995" i="32"/>
  <c r="B5995" i="32" s="1"/>
  <c r="A5996" i="32"/>
  <c r="B5996" i="32" s="1"/>
  <c r="A5997" i="32"/>
  <c r="B5997" i="32" s="1"/>
  <c r="A5998" i="32"/>
  <c r="B5998" i="32" s="1"/>
  <c r="A5999" i="32"/>
  <c r="B5999" i="32" s="1"/>
  <c r="A6000" i="32"/>
  <c r="B6000" i="32" s="1"/>
  <c r="A6001" i="32"/>
  <c r="B6001" i="32" s="1"/>
  <c r="A6002" i="32"/>
  <c r="B6002" i="32" s="1"/>
  <c r="A6003" i="32"/>
  <c r="B6003" i="32" s="1"/>
  <c r="A6004" i="32"/>
  <c r="B6004" i="32" s="1"/>
  <c r="A6005" i="32"/>
  <c r="B6005" i="32" s="1"/>
  <c r="A6006" i="32"/>
  <c r="B6006" i="32" s="1"/>
  <c r="A6007" i="32"/>
  <c r="B6007" i="32" s="1"/>
  <c r="A6008" i="32"/>
  <c r="B6008" i="32" s="1"/>
  <c r="A6009" i="32"/>
  <c r="B6009" i="32" s="1"/>
  <c r="A6010" i="32"/>
  <c r="B6010" i="32" s="1"/>
  <c r="A6011" i="32"/>
  <c r="B6011" i="32" s="1"/>
  <c r="A6012" i="32"/>
  <c r="B6012" i="32" s="1"/>
  <c r="A6013" i="32"/>
  <c r="B6013" i="32" s="1"/>
  <c r="A6014" i="32"/>
  <c r="B6014" i="32" s="1"/>
  <c r="A6015" i="32"/>
  <c r="B6015" i="32" s="1"/>
  <c r="A6016" i="32"/>
  <c r="B6016" i="32" s="1"/>
  <c r="A6017" i="32"/>
  <c r="B6017" i="32" s="1"/>
  <c r="A6018" i="32"/>
  <c r="B6018" i="32" s="1"/>
  <c r="A6019" i="32"/>
  <c r="B6019" i="32" s="1"/>
  <c r="A6020" i="32"/>
  <c r="B6020" i="32" s="1"/>
  <c r="A6021" i="32"/>
  <c r="B6021" i="32" s="1"/>
  <c r="A6022" i="32"/>
  <c r="B6022" i="32" s="1"/>
  <c r="A6023" i="32"/>
  <c r="B6023" i="32" s="1"/>
  <c r="A6024" i="32"/>
  <c r="B6024" i="32" s="1"/>
  <c r="A6025" i="32"/>
  <c r="B6025" i="32" s="1"/>
  <c r="A6026" i="32"/>
  <c r="B6026" i="32" s="1"/>
  <c r="A6027" i="32"/>
  <c r="B6027" i="32" s="1"/>
  <c r="A6028" i="32"/>
  <c r="B6028" i="32" s="1"/>
  <c r="A6029" i="32"/>
  <c r="B6029" i="32" s="1"/>
  <c r="A6030" i="32"/>
  <c r="B6030" i="32" s="1"/>
  <c r="A6031" i="32"/>
  <c r="B6031" i="32" s="1"/>
  <c r="A6032" i="32"/>
  <c r="B6032" i="32" s="1"/>
  <c r="A6033" i="32"/>
  <c r="B6033" i="32" s="1"/>
  <c r="A6034" i="32"/>
  <c r="B6034" i="32" s="1"/>
  <c r="A6035" i="32"/>
  <c r="B6035" i="32" s="1"/>
  <c r="A6036" i="32"/>
  <c r="B6036" i="32" s="1"/>
  <c r="A6037" i="32"/>
  <c r="B6037" i="32" s="1"/>
  <c r="A6038" i="32"/>
  <c r="B6038" i="32" s="1"/>
  <c r="A6039" i="32"/>
  <c r="B6039" i="32" s="1"/>
  <c r="A6040" i="32"/>
  <c r="B6040" i="32" s="1"/>
  <c r="A6041" i="32"/>
  <c r="B6041" i="32" s="1"/>
  <c r="A6042" i="32"/>
  <c r="B6042" i="32" s="1"/>
  <c r="A6043" i="32"/>
  <c r="B6043" i="32" s="1"/>
  <c r="A6044" i="32"/>
  <c r="B6044" i="32" s="1"/>
  <c r="A6045" i="32"/>
  <c r="B6045" i="32" s="1"/>
  <c r="A6046" i="32"/>
  <c r="B6046" i="32" s="1"/>
  <c r="A6047" i="32"/>
  <c r="B6047" i="32" s="1"/>
  <c r="A6048" i="32"/>
  <c r="B6048" i="32" s="1"/>
  <c r="A6049" i="32"/>
  <c r="B6049" i="32" s="1"/>
  <c r="A6050" i="32"/>
  <c r="B6050" i="32" s="1"/>
  <c r="A6051" i="32"/>
  <c r="B6051" i="32" s="1"/>
  <c r="A6052" i="32"/>
  <c r="B6052" i="32" s="1"/>
  <c r="A6053" i="32"/>
  <c r="B6053" i="32" s="1"/>
  <c r="A6054" i="32"/>
  <c r="B6054" i="32" s="1"/>
  <c r="A6055" i="32"/>
  <c r="B6055" i="32" s="1"/>
  <c r="A6056" i="32"/>
  <c r="B6056" i="32" s="1"/>
  <c r="A6057" i="32"/>
  <c r="B6057" i="32" s="1"/>
  <c r="A6058" i="32"/>
  <c r="B6058" i="32" s="1"/>
  <c r="A6059" i="32"/>
  <c r="B6059" i="32" s="1"/>
  <c r="A6060" i="32"/>
  <c r="B6060" i="32" s="1"/>
  <c r="A6061" i="32"/>
  <c r="B6061" i="32" s="1"/>
  <c r="A6062" i="32"/>
  <c r="B6062" i="32" s="1"/>
  <c r="A6063" i="32"/>
  <c r="B6063" i="32" s="1"/>
  <c r="A6064" i="32"/>
  <c r="B6064" i="32" s="1"/>
  <c r="A6065" i="32"/>
  <c r="B6065" i="32" s="1"/>
  <c r="A6066" i="32"/>
  <c r="B6066" i="32" s="1"/>
  <c r="A6067" i="32"/>
  <c r="B6067" i="32" s="1"/>
  <c r="A6068" i="32"/>
  <c r="B6068" i="32" s="1"/>
  <c r="A6069" i="32"/>
  <c r="B6069" i="32" s="1"/>
  <c r="A6070" i="32"/>
  <c r="B6070" i="32" s="1"/>
  <c r="A6071" i="32"/>
  <c r="B6071" i="32" s="1"/>
  <c r="A6072" i="32"/>
  <c r="B6072" i="32" s="1"/>
  <c r="A6073" i="32"/>
  <c r="B6073" i="32" s="1"/>
  <c r="A6074" i="32"/>
  <c r="B6074" i="32" s="1"/>
  <c r="A6075" i="32"/>
  <c r="B6075" i="32" s="1"/>
  <c r="A6076" i="32"/>
  <c r="B6076" i="32" s="1"/>
  <c r="A6077" i="32"/>
  <c r="B6077" i="32" s="1"/>
  <c r="A6078" i="32"/>
  <c r="B6078" i="32" s="1"/>
  <c r="A6079" i="32"/>
  <c r="B6079" i="32" s="1"/>
  <c r="A6080" i="32"/>
  <c r="B6080" i="32" s="1"/>
  <c r="A6081" i="32"/>
  <c r="B6081" i="32" s="1"/>
  <c r="A6082" i="32"/>
  <c r="B6082" i="32" s="1"/>
  <c r="A6083" i="32"/>
  <c r="B6083" i="32" s="1"/>
  <c r="A6084" i="32"/>
  <c r="B6084" i="32" s="1"/>
  <c r="A6085" i="32"/>
  <c r="B6085" i="32" s="1"/>
  <c r="A6086" i="32"/>
  <c r="B6086" i="32" s="1"/>
  <c r="A6087" i="32"/>
  <c r="B6087" i="32" s="1"/>
  <c r="A6088" i="32"/>
  <c r="B6088" i="32" s="1"/>
  <c r="A6089" i="32"/>
  <c r="B6089" i="32" s="1"/>
  <c r="A6090" i="32"/>
  <c r="B6090" i="32" s="1"/>
  <c r="A6091" i="32"/>
  <c r="B6091" i="32" s="1"/>
  <c r="A6092" i="32"/>
  <c r="B6092" i="32" s="1"/>
  <c r="A6093" i="32"/>
  <c r="B6093" i="32" s="1"/>
  <c r="A6094" i="32"/>
  <c r="B6094" i="32" s="1"/>
  <c r="A6095" i="32"/>
  <c r="B6095" i="32" s="1"/>
  <c r="A6096" i="32"/>
  <c r="B6096" i="32" s="1"/>
  <c r="A6097" i="32"/>
  <c r="B6097" i="32" s="1"/>
  <c r="A6098" i="32"/>
  <c r="B6098" i="32" s="1"/>
  <c r="A6099" i="32"/>
  <c r="B6099" i="32" s="1"/>
  <c r="A6100" i="32"/>
  <c r="B6100" i="32" s="1"/>
  <c r="A6101" i="32"/>
  <c r="B6101" i="32" s="1"/>
  <c r="A6102" i="32"/>
  <c r="B6102" i="32" s="1"/>
  <c r="A6103" i="32"/>
  <c r="B6103" i="32" s="1"/>
  <c r="A6104" i="32"/>
  <c r="B6104" i="32" s="1"/>
  <c r="A6105" i="32"/>
  <c r="B6105" i="32" s="1"/>
  <c r="A6106" i="32"/>
  <c r="B6106" i="32" s="1"/>
  <c r="A6107" i="32"/>
  <c r="B6107" i="32" s="1"/>
  <c r="A6108" i="32"/>
  <c r="B6108" i="32" s="1"/>
  <c r="A6109" i="32"/>
  <c r="B6109" i="32" s="1"/>
  <c r="A6110" i="32"/>
  <c r="B6110" i="32" s="1"/>
  <c r="A6111" i="32"/>
  <c r="B6111" i="32" s="1"/>
  <c r="A6112" i="32"/>
  <c r="B6112" i="32" s="1"/>
  <c r="A6113" i="32"/>
  <c r="B6113" i="32" s="1"/>
  <c r="A6114" i="32"/>
  <c r="B6114" i="32" s="1"/>
  <c r="A6115" i="32"/>
  <c r="B6115" i="32" s="1"/>
  <c r="A6116" i="32"/>
  <c r="B6116" i="32" s="1"/>
  <c r="A6117" i="32"/>
  <c r="B6117" i="32" s="1"/>
  <c r="A6118" i="32"/>
  <c r="B6118" i="32" s="1"/>
  <c r="A6119" i="32"/>
  <c r="B6119" i="32" s="1"/>
  <c r="A6120" i="32"/>
  <c r="B6120" i="32" s="1"/>
  <c r="A6121" i="32"/>
  <c r="B6121" i="32" s="1"/>
  <c r="A6122" i="32"/>
  <c r="B6122" i="32" s="1"/>
  <c r="A6123" i="32"/>
  <c r="B6123" i="32" s="1"/>
  <c r="A6124" i="32"/>
  <c r="B6124" i="32" s="1"/>
  <c r="A6125" i="32"/>
  <c r="B6125" i="32" s="1"/>
  <c r="A6126" i="32"/>
  <c r="B6126" i="32" s="1"/>
  <c r="A6127" i="32"/>
  <c r="B6127" i="32" s="1"/>
  <c r="A6128" i="32"/>
  <c r="B6128" i="32" s="1"/>
  <c r="A6129" i="32"/>
  <c r="B6129" i="32" s="1"/>
  <c r="A6130" i="32"/>
  <c r="B6130" i="32" s="1"/>
  <c r="A6131" i="32"/>
  <c r="B6131" i="32" s="1"/>
  <c r="A6132" i="32"/>
  <c r="B6132" i="32" s="1"/>
  <c r="A6133" i="32"/>
  <c r="B6133" i="32" s="1"/>
  <c r="A6134" i="32"/>
  <c r="B6134" i="32" s="1"/>
  <c r="A6135" i="32"/>
  <c r="B6135" i="32" s="1"/>
  <c r="A6136" i="32"/>
  <c r="B6136" i="32" s="1"/>
  <c r="A6137" i="32"/>
  <c r="B6137" i="32" s="1"/>
  <c r="A6138" i="32"/>
  <c r="B6138" i="32" s="1"/>
  <c r="A6139" i="32"/>
  <c r="B6139" i="32" s="1"/>
  <c r="A6140" i="32"/>
  <c r="B6140" i="32" s="1"/>
  <c r="A6141" i="32"/>
  <c r="B6141" i="32" s="1"/>
  <c r="A6142" i="32"/>
  <c r="B6142" i="32" s="1"/>
  <c r="A6143" i="32"/>
  <c r="B6143" i="32" s="1"/>
  <c r="A6144" i="32"/>
  <c r="B6144" i="32" s="1"/>
  <c r="A6145" i="32"/>
  <c r="B6145" i="32" s="1"/>
  <c r="A6146" i="32"/>
  <c r="B6146" i="32" s="1"/>
  <c r="A6147" i="32"/>
  <c r="B6147" i="32" s="1"/>
  <c r="A6148" i="32"/>
  <c r="B6148" i="32" s="1"/>
  <c r="A6149" i="32"/>
  <c r="B6149" i="32" s="1"/>
  <c r="A6150" i="32"/>
  <c r="B6150" i="32" s="1"/>
  <c r="A6151" i="32"/>
  <c r="B6151" i="32" s="1"/>
  <c r="A6152" i="32"/>
  <c r="B6152" i="32" s="1"/>
  <c r="A6153" i="32"/>
  <c r="B6153" i="32" s="1"/>
  <c r="A6154" i="32"/>
  <c r="B6154" i="32" s="1"/>
  <c r="A6155" i="32"/>
  <c r="B6155" i="32" s="1"/>
  <c r="A6156" i="32"/>
  <c r="B6156" i="32" s="1"/>
  <c r="A6157" i="32"/>
  <c r="B6157" i="32" s="1"/>
  <c r="A6158" i="32"/>
  <c r="B6158" i="32" s="1"/>
  <c r="A6159" i="32"/>
  <c r="B6159" i="32" s="1"/>
  <c r="A6160" i="32"/>
  <c r="B6160" i="32" s="1"/>
  <c r="A6161" i="32"/>
  <c r="B6161" i="32" s="1"/>
  <c r="A6162" i="32"/>
  <c r="B6162" i="32" s="1"/>
  <c r="A6163" i="32"/>
  <c r="B6163" i="32" s="1"/>
  <c r="A6164" i="32"/>
  <c r="B6164" i="32" s="1"/>
  <c r="A6165" i="32"/>
  <c r="B6165" i="32" s="1"/>
  <c r="A6166" i="32"/>
  <c r="B6166" i="32" s="1"/>
  <c r="A6167" i="32"/>
  <c r="B6167" i="32" s="1"/>
  <c r="A6168" i="32"/>
  <c r="B6168" i="32" s="1"/>
  <c r="A6169" i="32"/>
  <c r="B6169" i="32" s="1"/>
  <c r="A6170" i="32"/>
  <c r="B6170" i="32" s="1"/>
  <c r="A6171" i="32"/>
  <c r="B6171" i="32" s="1"/>
  <c r="A6172" i="32"/>
  <c r="B6172" i="32" s="1"/>
  <c r="A6173" i="32"/>
  <c r="B6173" i="32" s="1"/>
  <c r="A6174" i="32"/>
  <c r="B6174" i="32" s="1"/>
  <c r="A6175" i="32"/>
  <c r="B6175" i="32" s="1"/>
  <c r="A6176" i="32"/>
  <c r="B6176" i="32" s="1"/>
  <c r="A6177" i="32"/>
  <c r="B6177" i="32" s="1"/>
  <c r="A6178" i="32"/>
  <c r="B6178" i="32" s="1"/>
  <c r="A6179" i="32"/>
  <c r="B6179" i="32" s="1"/>
  <c r="A6180" i="32"/>
  <c r="B6180" i="32" s="1"/>
  <c r="A6181" i="32"/>
  <c r="B6181" i="32" s="1"/>
  <c r="A6182" i="32"/>
  <c r="B6182" i="32" s="1"/>
  <c r="A6183" i="32"/>
  <c r="B6183" i="32" s="1"/>
  <c r="A6184" i="32"/>
  <c r="B6184" i="32" s="1"/>
  <c r="A6185" i="32"/>
  <c r="B6185" i="32" s="1"/>
  <c r="A6186" i="32"/>
  <c r="B6186" i="32" s="1"/>
  <c r="A6187" i="32"/>
  <c r="B6187" i="32" s="1"/>
  <c r="A6188" i="32"/>
  <c r="B6188" i="32" s="1"/>
  <c r="A6189" i="32"/>
  <c r="B6189" i="32" s="1"/>
  <c r="A6190" i="32"/>
  <c r="B6190" i="32" s="1"/>
  <c r="A6191" i="32"/>
  <c r="B6191" i="32" s="1"/>
  <c r="A6192" i="32"/>
  <c r="B6192" i="32" s="1"/>
  <c r="A6193" i="32"/>
  <c r="B6193" i="32" s="1"/>
  <c r="A6194" i="32"/>
  <c r="B6194" i="32" s="1"/>
  <c r="A6195" i="32"/>
  <c r="B6195" i="32" s="1"/>
  <c r="A6196" i="32"/>
  <c r="B6196" i="32" s="1"/>
  <c r="A6197" i="32"/>
  <c r="B6197" i="32" s="1"/>
  <c r="A6198" i="32"/>
  <c r="B6198" i="32" s="1"/>
  <c r="A6199" i="32"/>
  <c r="B6199" i="32" s="1"/>
  <c r="A6200" i="32"/>
  <c r="B6200" i="32" s="1"/>
  <c r="A6201" i="32"/>
  <c r="B6201" i="32" s="1"/>
  <c r="A6202" i="32"/>
  <c r="B6202" i="32" s="1"/>
  <c r="A6203" i="32"/>
  <c r="B6203" i="32" s="1"/>
  <c r="A6204" i="32"/>
  <c r="B6204" i="32" s="1"/>
  <c r="A6205" i="32"/>
  <c r="B6205" i="32" s="1"/>
  <c r="A6206" i="32"/>
  <c r="B6206" i="32" s="1"/>
  <c r="A6207" i="32"/>
  <c r="B6207" i="32" s="1"/>
  <c r="A6208" i="32"/>
  <c r="B6208" i="32" s="1"/>
  <c r="A6209" i="32"/>
  <c r="B6209" i="32" s="1"/>
  <c r="A6210" i="32"/>
  <c r="B6210" i="32" s="1"/>
  <c r="A6211" i="32"/>
  <c r="B6211" i="32" s="1"/>
  <c r="A6212" i="32"/>
  <c r="B6212" i="32" s="1"/>
  <c r="A6213" i="32"/>
  <c r="B6213" i="32" s="1"/>
  <c r="A6214" i="32"/>
  <c r="B6214" i="32" s="1"/>
  <c r="A6215" i="32"/>
  <c r="B6215" i="32" s="1"/>
  <c r="A6216" i="32"/>
  <c r="B6216" i="32" s="1"/>
  <c r="A6217" i="32"/>
  <c r="B6217" i="32" s="1"/>
  <c r="A6218" i="32"/>
  <c r="B6218" i="32" s="1"/>
  <c r="A6219" i="32"/>
  <c r="B6219" i="32" s="1"/>
  <c r="A6220" i="32"/>
  <c r="B6220" i="32" s="1"/>
  <c r="A6221" i="32"/>
  <c r="B6221" i="32" s="1"/>
  <c r="A6222" i="32"/>
  <c r="B6222" i="32" s="1"/>
  <c r="A6223" i="32"/>
  <c r="B6223" i="32" s="1"/>
  <c r="A6224" i="32"/>
  <c r="B6224" i="32" s="1"/>
  <c r="A6225" i="32"/>
  <c r="B6225" i="32" s="1"/>
  <c r="A6226" i="32"/>
  <c r="B6226" i="32" s="1"/>
  <c r="A6227" i="32"/>
  <c r="B6227" i="32" s="1"/>
  <c r="A6228" i="32"/>
  <c r="B6228" i="32" s="1"/>
  <c r="A6229" i="32"/>
  <c r="B6229" i="32" s="1"/>
  <c r="A6230" i="32"/>
  <c r="B6230" i="32" s="1"/>
  <c r="A6231" i="32"/>
  <c r="B6231" i="32" s="1"/>
  <c r="A6232" i="32"/>
  <c r="B6232" i="32" s="1"/>
  <c r="A6233" i="32"/>
  <c r="B6233" i="32" s="1"/>
  <c r="A6234" i="32"/>
  <c r="B6234" i="32" s="1"/>
  <c r="A6235" i="32"/>
  <c r="B6235" i="32" s="1"/>
  <c r="A6236" i="32"/>
  <c r="B6236" i="32" s="1"/>
  <c r="A6237" i="32"/>
  <c r="B6237" i="32" s="1"/>
  <c r="A6238" i="32"/>
  <c r="B6238" i="32" s="1"/>
  <c r="A6239" i="32"/>
  <c r="B6239" i="32" s="1"/>
  <c r="A6240" i="32"/>
  <c r="B6240" i="32" s="1"/>
  <c r="A6241" i="32"/>
  <c r="B6241" i="32" s="1"/>
  <c r="A6242" i="32"/>
  <c r="B6242" i="32" s="1"/>
  <c r="A6243" i="32"/>
  <c r="B6243" i="32" s="1"/>
  <c r="A6244" i="32"/>
  <c r="B6244" i="32" s="1"/>
  <c r="A6245" i="32"/>
  <c r="B6245" i="32" s="1"/>
  <c r="A6246" i="32"/>
  <c r="B6246" i="32" s="1"/>
  <c r="A6247" i="32"/>
  <c r="B6247" i="32" s="1"/>
  <c r="A6248" i="32"/>
  <c r="B6248" i="32" s="1"/>
  <c r="A6249" i="32"/>
  <c r="B6249" i="32" s="1"/>
  <c r="A6250" i="32"/>
  <c r="B6250" i="32" s="1"/>
  <c r="A6251" i="32"/>
  <c r="B6251" i="32" s="1"/>
  <c r="A6252" i="32"/>
  <c r="B6252" i="32" s="1"/>
  <c r="A6253" i="32"/>
  <c r="B6253" i="32" s="1"/>
  <c r="A6254" i="32"/>
  <c r="B6254" i="32" s="1"/>
  <c r="A6255" i="32"/>
  <c r="B6255" i="32" s="1"/>
  <c r="A6256" i="32"/>
  <c r="B6256" i="32" s="1"/>
  <c r="A6257" i="32"/>
  <c r="B6257" i="32" s="1"/>
  <c r="A6258" i="32"/>
  <c r="B6258" i="32" s="1"/>
  <c r="A6259" i="32"/>
  <c r="B6259" i="32" s="1"/>
  <c r="A6260" i="32"/>
  <c r="B6260" i="32" s="1"/>
  <c r="A6261" i="32"/>
  <c r="B6261" i="32" s="1"/>
  <c r="A6262" i="32"/>
  <c r="B6262" i="32" s="1"/>
  <c r="A6263" i="32"/>
  <c r="B6263" i="32" s="1"/>
  <c r="A6264" i="32"/>
  <c r="B6264" i="32" s="1"/>
  <c r="A6265" i="32"/>
  <c r="B6265" i="32" s="1"/>
  <c r="A6266" i="32"/>
  <c r="B6266" i="32" s="1"/>
  <c r="A6267" i="32"/>
  <c r="B6267" i="32" s="1"/>
  <c r="A6268" i="32"/>
  <c r="B6268" i="32" s="1"/>
  <c r="A6269" i="32"/>
  <c r="B6269" i="32" s="1"/>
  <c r="A6270" i="32"/>
  <c r="B6270" i="32" s="1"/>
  <c r="A6271" i="32"/>
  <c r="B6271" i="32" s="1"/>
  <c r="A6272" i="32"/>
  <c r="B6272" i="32" s="1"/>
  <c r="A6273" i="32"/>
  <c r="B6273" i="32" s="1"/>
  <c r="A6274" i="32"/>
  <c r="B6274" i="32" s="1"/>
  <c r="A6275" i="32"/>
  <c r="B6275" i="32" s="1"/>
  <c r="A6276" i="32"/>
  <c r="B6276" i="32" s="1"/>
  <c r="A6277" i="32"/>
  <c r="B6277" i="32" s="1"/>
  <c r="A6278" i="32"/>
  <c r="B6278" i="32" s="1"/>
  <c r="A6279" i="32"/>
  <c r="B6279" i="32" s="1"/>
  <c r="A6280" i="32"/>
  <c r="B6280" i="32" s="1"/>
  <c r="A6281" i="32"/>
  <c r="B6281" i="32" s="1"/>
  <c r="A6282" i="32"/>
  <c r="B6282" i="32" s="1"/>
  <c r="A6283" i="32"/>
  <c r="B6283" i="32" s="1"/>
  <c r="A6284" i="32"/>
  <c r="B6284" i="32" s="1"/>
  <c r="A6285" i="32"/>
  <c r="B6285" i="32" s="1"/>
  <c r="A6286" i="32"/>
  <c r="B6286" i="32" s="1"/>
  <c r="A6287" i="32"/>
  <c r="B6287" i="32" s="1"/>
  <c r="A6288" i="32"/>
  <c r="B6288" i="32" s="1"/>
  <c r="A6289" i="32"/>
  <c r="B6289" i="32" s="1"/>
  <c r="A6290" i="32"/>
  <c r="B6290" i="32" s="1"/>
  <c r="A6291" i="32"/>
  <c r="B6291" i="32" s="1"/>
  <c r="A6292" i="32"/>
  <c r="B6292" i="32" s="1"/>
  <c r="A6293" i="32"/>
  <c r="B6293" i="32" s="1"/>
  <c r="A6294" i="32"/>
  <c r="B6294" i="32" s="1"/>
  <c r="A6295" i="32"/>
  <c r="B6295" i="32" s="1"/>
  <c r="A6296" i="32"/>
  <c r="B6296" i="32" s="1"/>
  <c r="A6297" i="32"/>
  <c r="B6297" i="32" s="1"/>
  <c r="A6298" i="32"/>
  <c r="B6298" i="32" s="1"/>
  <c r="A6299" i="32"/>
  <c r="B6299" i="32" s="1"/>
  <c r="A6300" i="32"/>
  <c r="B6300" i="32" s="1"/>
  <c r="A6301" i="32"/>
  <c r="B6301" i="32" s="1"/>
  <c r="A6302" i="32"/>
  <c r="B6302" i="32" s="1"/>
  <c r="A6303" i="32"/>
  <c r="B6303" i="32" s="1"/>
  <c r="A6304" i="32"/>
  <c r="B6304" i="32" s="1"/>
  <c r="A6305" i="32"/>
  <c r="B6305" i="32" s="1"/>
  <c r="A6306" i="32"/>
  <c r="B6306" i="32" s="1"/>
  <c r="A6307" i="32"/>
  <c r="B6307" i="32" s="1"/>
  <c r="A6308" i="32"/>
  <c r="B6308" i="32" s="1"/>
  <c r="A6309" i="32"/>
  <c r="B6309" i="32" s="1"/>
  <c r="A6310" i="32"/>
  <c r="B6310" i="32" s="1"/>
  <c r="A6311" i="32"/>
  <c r="B6311" i="32" s="1"/>
  <c r="A6312" i="32"/>
  <c r="B6312" i="32" s="1"/>
  <c r="A6313" i="32"/>
  <c r="B6313" i="32" s="1"/>
  <c r="A6314" i="32"/>
  <c r="B6314" i="32" s="1"/>
  <c r="A6315" i="32"/>
  <c r="B6315" i="32" s="1"/>
  <c r="A6316" i="32"/>
  <c r="B6316" i="32" s="1"/>
  <c r="A6317" i="32"/>
  <c r="B6317" i="32" s="1"/>
  <c r="A6318" i="32"/>
  <c r="B6318" i="32" s="1"/>
  <c r="A6319" i="32"/>
  <c r="B6319" i="32" s="1"/>
  <c r="A6320" i="32"/>
  <c r="B6320" i="32" s="1"/>
  <c r="A6321" i="32"/>
  <c r="B6321" i="32" s="1"/>
  <c r="A6322" i="32"/>
  <c r="B6322" i="32" s="1"/>
  <c r="A6323" i="32"/>
  <c r="B6323" i="32" s="1"/>
  <c r="A6324" i="32"/>
  <c r="B6324" i="32" s="1"/>
  <c r="A6325" i="32"/>
  <c r="B6325" i="32" s="1"/>
  <c r="A6326" i="32"/>
  <c r="B6326" i="32" s="1"/>
  <c r="A6327" i="32"/>
  <c r="B6327" i="32" s="1"/>
  <c r="A6328" i="32"/>
  <c r="B6328" i="32" s="1"/>
  <c r="A6329" i="32"/>
  <c r="B6329" i="32" s="1"/>
  <c r="A6330" i="32"/>
  <c r="B6330" i="32" s="1"/>
  <c r="A6331" i="32"/>
  <c r="B6331" i="32" s="1"/>
  <c r="A6332" i="32"/>
  <c r="B6332" i="32" s="1"/>
  <c r="A6333" i="32"/>
  <c r="B6333" i="32" s="1"/>
  <c r="A6334" i="32"/>
  <c r="B6334" i="32" s="1"/>
  <c r="A6335" i="32"/>
  <c r="B6335" i="32" s="1"/>
  <c r="A6336" i="32"/>
  <c r="B6336" i="32" s="1"/>
  <c r="A6337" i="32"/>
  <c r="B6337" i="32" s="1"/>
  <c r="A6338" i="32"/>
  <c r="B6338" i="32" s="1"/>
  <c r="A6339" i="32"/>
  <c r="B6339" i="32" s="1"/>
  <c r="A6340" i="32"/>
  <c r="B6340" i="32" s="1"/>
  <c r="A6341" i="32"/>
  <c r="B6341" i="32" s="1"/>
  <c r="A6342" i="32"/>
  <c r="B6342" i="32" s="1"/>
  <c r="A6343" i="32"/>
  <c r="B6343" i="32" s="1"/>
  <c r="A6344" i="32"/>
  <c r="B6344" i="32" s="1"/>
  <c r="A6345" i="32"/>
  <c r="B6345" i="32" s="1"/>
  <c r="A6346" i="32"/>
  <c r="B6346" i="32" s="1"/>
  <c r="A6347" i="32"/>
  <c r="B6347" i="32" s="1"/>
  <c r="A6348" i="32"/>
  <c r="B6348" i="32" s="1"/>
  <c r="A6349" i="32"/>
  <c r="B6349" i="32" s="1"/>
  <c r="A6350" i="32"/>
  <c r="B6350" i="32" s="1"/>
  <c r="A6351" i="32"/>
  <c r="B6351" i="32" s="1"/>
  <c r="A6352" i="32"/>
  <c r="B6352" i="32" s="1"/>
  <c r="A6353" i="32"/>
  <c r="B6353" i="32" s="1"/>
  <c r="A6354" i="32"/>
  <c r="B6354" i="32" s="1"/>
  <c r="A6355" i="32"/>
  <c r="B6355" i="32" s="1"/>
  <c r="A6356" i="32"/>
  <c r="B6356" i="32" s="1"/>
  <c r="A6357" i="32"/>
  <c r="B6357" i="32" s="1"/>
  <c r="A6358" i="32"/>
  <c r="B6358" i="32" s="1"/>
  <c r="A6359" i="32"/>
  <c r="B6359" i="32" s="1"/>
  <c r="A6360" i="32"/>
  <c r="B6360" i="32" s="1"/>
  <c r="A6361" i="32"/>
  <c r="B6361" i="32" s="1"/>
  <c r="A6362" i="32"/>
  <c r="B6362" i="32" s="1"/>
  <c r="A6363" i="32"/>
  <c r="B6363" i="32" s="1"/>
  <c r="A6364" i="32"/>
  <c r="B6364" i="32" s="1"/>
  <c r="A6365" i="32"/>
  <c r="B6365" i="32" s="1"/>
  <c r="A6366" i="32"/>
  <c r="B6366" i="32" s="1"/>
  <c r="A6367" i="32"/>
  <c r="B6367" i="32" s="1"/>
  <c r="A6368" i="32"/>
  <c r="B6368" i="32" s="1"/>
  <c r="A6369" i="32"/>
  <c r="B6369" i="32" s="1"/>
  <c r="A6370" i="32"/>
  <c r="B6370" i="32" s="1"/>
  <c r="A6371" i="32"/>
  <c r="B6371" i="32" s="1"/>
  <c r="A6372" i="32"/>
  <c r="B6372" i="32" s="1"/>
  <c r="A6373" i="32"/>
  <c r="B6373" i="32" s="1"/>
  <c r="A6374" i="32"/>
  <c r="B6374" i="32" s="1"/>
  <c r="A6375" i="32"/>
  <c r="B6375" i="32" s="1"/>
  <c r="A6376" i="32"/>
  <c r="B6376" i="32" s="1"/>
  <c r="A6377" i="32"/>
  <c r="B6377" i="32" s="1"/>
  <c r="A6378" i="32"/>
  <c r="B6378" i="32" s="1"/>
  <c r="A6379" i="32"/>
  <c r="B6379" i="32" s="1"/>
  <c r="A6380" i="32"/>
  <c r="B6380" i="32" s="1"/>
  <c r="A6381" i="32"/>
  <c r="B6381" i="32" s="1"/>
  <c r="A6382" i="32"/>
  <c r="B6382" i="32" s="1"/>
  <c r="A6383" i="32"/>
  <c r="B6383" i="32" s="1"/>
  <c r="A6384" i="32"/>
  <c r="B6384" i="32" s="1"/>
  <c r="A6385" i="32"/>
  <c r="B6385" i="32" s="1"/>
  <c r="A6386" i="32"/>
  <c r="B6386" i="32" s="1"/>
  <c r="A6387" i="32"/>
  <c r="B6387" i="32" s="1"/>
  <c r="A6388" i="32"/>
  <c r="B6388" i="32" s="1"/>
  <c r="A6389" i="32"/>
  <c r="B6389" i="32" s="1"/>
  <c r="A6390" i="32"/>
  <c r="B6390" i="32" s="1"/>
  <c r="A6391" i="32"/>
  <c r="B6391" i="32" s="1"/>
  <c r="A6392" i="32"/>
  <c r="B6392" i="32" s="1"/>
  <c r="A6393" i="32"/>
  <c r="B6393" i="32" s="1"/>
  <c r="A6394" i="32"/>
  <c r="B6394" i="32" s="1"/>
  <c r="A6395" i="32"/>
  <c r="B6395" i="32" s="1"/>
  <c r="A6396" i="32"/>
  <c r="B6396" i="32" s="1"/>
  <c r="A6397" i="32"/>
  <c r="B6397" i="32" s="1"/>
  <c r="A6398" i="32"/>
  <c r="B6398" i="32" s="1"/>
  <c r="A6399" i="32"/>
  <c r="B6399" i="32" s="1"/>
  <c r="A6400" i="32"/>
  <c r="B6400" i="32" s="1"/>
  <c r="A6401" i="32"/>
  <c r="B6401" i="32" s="1"/>
  <c r="A6402" i="32"/>
  <c r="B6402" i="32" s="1"/>
  <c r="A6403" i="32"/>
  <c r="B6403" i="32" s="1"/>
  <c r="A6404" i="32"/>
  <c r="B6404" i="32" s="1"/>
  <c r="A6405" i="32"/>
  <c r="B6405" i="32" s="1"/>
  <c r="A6406" i="32"/>
  <c r="B6406" i="32" s="1"/>
  <c r="A6407" i="32"/>
  <c r="B6407" i="32" s="1"/>
  <c r="A6408" i="32"/>
  <c r="B6408" i="32" s="1"/>
  <c r="A6409" i="32"/>
  <c r="B6409" i="32" s="1"/>
  <c r="A6410" i="32"/>
  <c r="B6410" i="32" s="1"/>
  <c r="A6411" i="32"/>
  <c r="B6411" i="32" s="1"/>
  <c r="A6412" i="32"/>
  <c r="B6412" i="32" s="1"/>
  <c r="A6413" i="32"/>
  <c r="B6413" i="32" s="1"/>
  <c r="A6414" i="32"/>
  <c r="B6414" i="32" s="1"/>
  <c r="A6415" i="32"/>
  <c r="B6415" i="32" s="1"/>
  <c r="A6416" i="32"/>
  <c r="B6416" i="32" s="1"/>
  <c r="A6417" i="32"/>
  <c r="B6417" i="32" s="1"/>
  <c r="A6418" i="32"/>
  <c r="B6418" i="32" s="1"/>
  <c r="A6419" i="32"/>
  <c r="B6419" i="32" s="1"/>
  <c r="A6420" i="32"/>
  <c r="B6420" i="32" s="1"/>
  <c r="A6421" i="32"/>
  <c r="B6421" i="32" s="1"/>
  <c r="A6422" i="32"/>
  <c r="B6422" i="32" s="1"/>
  <c r="A6423" i="32"/>
  <c r="B6423" i="32" s="1"/>
  <c r="A6424" i="32"/>
  <c r="B6424" i="32" s="1"/>
  <c r="A6425" i="32"/>
  <c r="B6425" i="32" s="1"/>
  <c r="A6426" i="32"/>
  <c r="B6426" i="32" s="1"/>
  <c r="A6427" i="32"/>
  <c r="B6427" i="32" s="1"/>
  <c r="A6428" i="32"/>
  <c r="B6428" i="32" s="1"/>
  <c r="A6429" i="32"/>
  <c r="B6429" i="32" s="1"/>
  <c r="A6430" i="32"/>
  <c r="B6430" i="32" s="1"/>
  <c r="A6431" i="32"/>
  <c r="B6431" i="32" s="1"/>
  <c r="A6432" i="32"/>
  <c r="B6432" i="32" s="1"/>
  <c r="A6433" i="32"/>
  <c r="B6433" i="32" s="1"/>
  <c r="A6434" i="32"/>
  <c r="B6434" i="32" s="1"/>
  <c r="A6435" i="32"/>
  <c r="B6435" i="32" s="1"/>
  <c r="A6436" i="32"/>
  <c r="B6436" i="32" s="1"/>
  <c r="A6437" i="32"/>
  <c r="B6437" i="32" s="1"/>
  <c r="A6438" i="32"/>
  <c r="B6438" i="32" s="1"/>
  <c r="A6439" i="32"/>
  <c r="B6439" i="32" s="1"/>
  <c r="A6440" i="32"/>
  <c r="B6440" i="32" s="1"/>
  <c r="A6441" i="32"/>
  <c r="B6441" i="32" s="1"/>
  <c r="A6442" i="32"/>
  <c r="B6442" i="32" s="1"/>
  <c r="A6443" i="32"/>
  <c r="B6443" i="32" s="1"/>
  <c r="A6444" i="32"/>
  <c r="B6444" i="32" s="1"/>
  <c r="A6445" i="32"/>
  <c r="B6445" i="32" s="1"/>
  <c r="A6446" i="32"/>
  <c r="B6446" i="32" s="1"/>
  <c r="A6447" i="32"/>
  <c r="B6447" i="32" s="1"/>
  <c r="A6448" i="32"/>
  <c r="B6448" i="32" s="1"/>
  <c r="A6449" i="32"/>
  <c r="B6449" i="32" s="1"/>
  <c r="A6450" i="32"/>
  <c r="B6450" i="32" s="1"/>
  <c r="A6451" i="32"/>
  <c r="B6451" i="32" s="1"/>
  <c r="A6452" i="32"/>
  <c r="B6452" i="32" s="1"/>
  <c r="A6453" i="32"/>
  <c r="B6453" i="32" s="1"/>
  <c r="A6454" i="32"/>
  <c r="B6454" i="32" s="1"/>
  <c r="A6455" i="32"/>
  <c r="B6455" i="32" s="1"/>
  <c r="A6456" i="32"/>
  <c r="B6456" i="32" s="1"/>
  <c r="A6457" i="32"/>
  <c r="B6457" i="32" s="1"/>
  <c r="A6458" i="32"/>
  <c r="B6458" i="32" s="1"/>
  <c r="A6459" i="32"/>
  <c r="B6459" i="32" s="1"/>
  <c r="A6460" i="32"/>
  <c r="B6460" i="32" s="1"/>
  <c r="A6461" i="32"/>
  <c r="B6461" i="32" s="1"/>
  <c r="A6462" i="32"/>
  <c r="B6462" i="32" s="1"/>
  <c r="A6463" i="32"/>
  <c r="B6463" i="32" s="1"/>
  <c r="A6464" i="32"/>
  <c r="B6464" i="32" s="1"/>
  <c r="A6465" i="32"/>
  <c r="B6465" i="32" s="1"/>
  <c r="A6466" i="32"/>
  <c r="B6466" i="32" s="1"/>
  <c r="A6467" i="32"/>
  <c r="B6467" i="32" s="1"/>
  <c r="A6468" i="32"/>
  <c r="B6468" i="32" s="1"/>
  <c r="A6469" i="32"/>
  <c r="B6469" i="32" s="1"/>
  <c r="A6470" i="32"/>
  <c r="B6470" i="32" s="1"/>
  <c r="A6471" i="32"/>
  <c r="B6471" i="32" s="1"/>
  <c r="A6472" i="32"/>
  <c r="B6472" i="32" s="1"/>
  <c r="A6473" i="32"/>
  <c r="B6473" i="32" s="1"/>
  <c r="A6474" i="32"/>
  <c r="B6474" i="32" s="1"/>
  <c r="A6475" i="32"/>
  <c r="B6475" i="32" s="1"/>
  <c r="A6476" i="32"/>
  <c r="B6476" i="32" s="1"/>
  <c r="A6477" i="32"/>
  <c r="B6477" i="32" s="1"/>
  <c r="A6478" i="32"/>
  <c r="B6478" i="32" s="1"/>
  <c r="A6479" i="32"/>
  <c r="B6479" i="32" s="1"/>
  <c r="A6480" i="32"/>
  <c r="B6480" i="32" s="1"/>
  <c r="A6481" i="32"/>
  <c r="B6481" i="32" s="1"/>
  <c r="A6482" i="32"/>
  <c r="B6482" i="32" s="1"/>
  <c r="A6483" i="32"/>
  <c r="B6483" i="32" s="1"/>
  <c r="A6484" i="32"/>
  <c r="B6484" i="32" s="1"/>
  <c r="A6485" i="32"/>
  <c r="B6485" i="32" s="1"/>
  <c r="A6486" i="32"/>
  <c r="B6486" i="32" s="1"/>
  <c r="A6487" i="32"/>
  <c r="B6487" i="32" s="1"/>
  <c r="A6488" i="32"/>
  <c r="B6488" i="32" s="1"/>
  <c r="A6489" i="32"/>
  <c r="B6489" i="32" s="1"/>
  <c r="A6490" i="32"/>
  <c r="B6490" i="32" s="1"/>
  <c r="A6491" i="32"/>
  <c r="B6491" i="32" s="1"/>
  <c r="A6492" i="32"/>
  <c r="B6492" i="32" s="1"/>
  <c r="A6493" i="32"/>
  <c r="B6493" i="32" s="1"/>
  <c r="A6494" i="32"/>
  <c r="B6494" i="32" s="1"/>
  <c r="A6495" i="32"/>
  <c r="B6495" i="32" s="1"/>
  <c r="A6496" i="32"/>
  <c r="B6496" i="32" s="1"/>
  <c r="A6497" i="32"/>
  <c r="B6497" i="32" s="1"/>
  <c r="A6498" i="32"/>
  <c r="B6498" i="32" s="1"/>
  <c r="A6499" i="32"/>
  <c r="B6499" i="32" s="1"/>
  <c r="A6500" i="32"/>
  <c r="B6500" i="32" s="1"/>
  <c r="A6501" i="32"/>
  <c r="B6501" i="32" s="1"/>
  <c r="A6502" i="32"/>
  <c r="B6502" i="32" s="1"/>
  <c r="A6503" i="32"/>
  <c r="B6503" i="32" s="1"/>
  <c r="A6504" i="32"/>
  <c r="B6504" i="32" s="1"/>
  <c r="A6505" i="32"/>
  <c r="B6505" i="32" s="1"/>
  <c r="A6506" i="32"/>
  <c r="B6506" i="32" s="1"/>
  <c r="A6507" i="32"/>
  <c r="B6507" i="32" s="1"/>
  <c r="A6508" i="32"/>
  <c r="B6508" i="32" s="1"/>
  <c r="A6509" i="32"/>
  <c r="B6509" i="32" s="1"/>
  <c r="A6510" i="32"/>
  <c r="B6510" i="32" s="1"/>
  <c r="A6511" i="32"/>
  <c r="B6511" i="32" s="1"/>
  <c r="A6512" i="32"/>
  <c r="B6512" i="32" s="1"/>
  <c r="A6513" i="32"/>
  <c r="B6513" i="32" s="1"/>
  <c r="A6514" i="32"/>
  <c r="B6514" i="32" s="1"/>
  <c r="A6515" i="32"/>
  <c r="B6515" i="32" s="1"/>
  <c r="A6516" i="32"/>
  <c r="B6516" i="32" s="1"/>
  <c r="A6517" i="32"/>
  <c r="B6517" i="32" s="1"/>
  <c r="A6518" i="32"/>
  <c r="B6518" i="32" s="1"/>
  <c r="A6519" i="32"/>
  <c r="B6519" i="32" s="1"/>
  <c r="A6520" i="32"/>
  <c r="B6520" i="32" s="1"/>
  <c r="A6521" i="32"/>
  <c r="B6521" i="32" s="1"/>
  <c r="A6522" i="32"/>
  <c r="B6522" i="32" s="1"/>
  <c r="A6523" i="32"/>
  <c r="B6523" i="32" s="1"/>
  <c r="A6524" i="32"/>
  <c r="B6524" i="32" s="1"/>
  <c r="A6525" i="32"/>
  <c r="B6525" i="32" s="1"/>
  <c r="A6526" i="32"/>
  <c r="B6526" i="32" s="1"/>
  <c r="A6527" i="32"/>
  <c r="B6527" i="32" s="1"/>
  <c r="A6528" i="32"/>
  <c r="B6528" i="32" s="1"/>
  <c r="A6529" i="32"/>
  <c r="B6529" i="32" s="1"/>
  <c r="A6530" i="32"/>
  <c r="B6530" i="32" s="1"/>
  <c r="A6531" i="32"/>
  <c r="B6531" i="32" s="1"/>
  <c r="A6532" i="32"/>
  <c r="B6532" i="32" s="1"/>
  <c r="A6533" i="32"/>
  <c r="B6533" i="32" s="1"/>
  <c r="A6534" i="32"/>
  <c r="B6534" i="32" s="1"/>
  <c r="A6535" i="32"/>
  <c r="B6535" i="32" s="1"/>
  <c r="A6536" i="32"/>
  <c r="B6536" i="32" s="1"/>
  <c r="A6537" i="32"/>
  <c r="B6537" i="32" s="1"/>
  <c r="A6538" i="32"/>
  <c r="B6538" i="32" s="1"/>
  <c r="A6539" i="32"/>
  <c r="B6539" i="32" s="1"/>
  <c r="A6540" i="32"/>
  <c r="B6540" i="32" s="1"/>
  <c r="A6541" i="32"/>
  <c r="B6541" i="32" s="1"/>
  <c r="A6542" i="32"/>
  <c r="B6542" i="32" s="1"/>
  <c r="A6543" i="32"/>
  <c r="B6543" i="32" s="1"/>
  <c r="A6544" i="32"/>
  <c r="B6544" i="32" s="1"/>
  <c r="A6545" i="32"/>
  <c r="B6545" i="32" s="1"/>
  <c r="A6546" i="32"/>
  <c r="B6546" i="32" s="1"/>
  <c r="A6547" i="32"/>
  <c r="B6547" i="32" s="1"/>
  <c r="A6548" i="32"/>
  <c r="B6548" i="32" s="1"/>
  <c r="A6549" i="32"/>
  <c r="B6549" i="32" s="1"/>
  <c r="A6550" i="32"/>
  <c r="B6550" i="32" s="1"/>
  <c r="A6551" i="32"/>
  <c r="B6551" i="32" s="1"/>
  <c r="A6552" i="32"/>
  <c r="B6552" i="32" s="1"/>
  <c r="A6553" i="32"/>
  <c r="B6553" i="32" s="1"/>
  <c r="A6554" i="32"/>
  <c r="B6554" i="32" s="1"/>
  <c r="A6555" i="32"/>
  <c r="B6555" i="32" s="1"/>
  <c r="A6556" i="32"/>
  <c r="B6556" i="32" s="1"/>
  <c r="A6557" i="32"/>
  <c r="B6557" i="32" s="1"/>
  <c r="A6558" i="32"/>
  <c r="B6558" i="32" s="1"/>
  <c r="A6559" i="32"/>
  <c r="B6559" i="32" s="1"/>
  <c r="A6560" i="32"/>
  <c r="B6560" i="32" s="1"/>
  <c r="A6561" i="32"/>
  <c r="B6561" i="32" s="1"/>
  <c r="A6562" i="32"/>
  <c r="B6562" i="32" s="1"/>
  <c r="A6563" i="32"/>
  <c r="B6563" i="32" s="1"/>
  <c r="A6564" i="32"/>
  <c r="B6564" i="32" s="1"/>
  <c r="A6565" i="32"/>
  <c r="B6565" i="32" s="1"/>
  <c r="A6566" i="32"/>
  <c r="B6566" i="32" s="1"/>
  <c r="A6567" i="32"/>
  <c r="B6567" i="32" s="1"/>
  <c r="A6568" i="32"/>
  <c r="B6568" i="32" s="1"/>
  <c r="A6569" i="32"/>
  <c r="B6569" i="32" s="1"/>
  <c r="A6570" i="32"/>
  <c r="B6570" i="32" s="1"/>
  <c r="A6571" i="32"/>
  <c r="B6571" i="32" s="1"/>
  <c r="A6572" i="32"/>
  <c r="B6572" i="32" s="1"/>
  <c r="A6573" i="32"/>
  <c r="B6573" i="32" s="1"/>
  <c r="A6574" i="32"/>
  <c r="B6574" i="32" s="1"/>
  <c r="A6575" i="32"/>
  <c r="B6575" i="32" s="1"/>
  <c r="A6576" i="32"/>
  <c r="B6576" i="32" s="1"/>
  <c r="A6577" i="32"/>
  <c r="B6577" i="32" s="1"/>
  <c r="A6578" i="32"/>
  <c r="B6578" i="32" s="1"/>
  <c r="A6579" i="32"/>
  <c r="B6579" i="32" s="1"/>
  <c r="A6580" i="32"/>
  <c r="B6580" i="32" s="1"/>
  <c r="A6581" i="32"/>
  <c r="B6581" i="32" s="1"/>
  <c r="A6582" i="32"/>
  <c r="B6582" i="32" s="1"/>
  <c r="A6583" i="32"/>
  <c r="B6583" i="32" s="1"/>
  <c r="A6584" i="32"/>
  <c r="B6584" i="32" s="1"/>
  <c r="A6585" i="32"/>
  <c r="B6585" i="32" s="1"/>
  <c r="A6586" i="32"/>
  <c r="B6586" i="32" s="1"/>
  <c r="A6587" i="32"/>
  <c r="B6587" i="32" s="1"/>
  <c r="A6588" i="32"/>
  <c r="B6588" i="32" s="1"/>
  <c r="A6589" i="32"/>
  <c r="B6589" i="32" s="1"/>
  <c r="A6590" i="32"/>
  <c r="B6590" i="32" s="1"/>
  <c r="A6591" i="32"/>
  <c r="B6591" i="32" s="1"/>
  <c r="A6592" i="32"/>
  <c r="B6592" i="32" s="1"/>
  <c r="A6593" i="32"/>
  <c r="B6593" i="32" s="1"/>
  <c r="A6594" i="32"/>
  <c r="B6594" i="32" s="1"/>
  <c r="A6595" i="32"/>
  <c r="B6595" i="32" s="1"/>
  <c r="A6596" i="32"/>
  <c r="B6596" i="32" s="1"/>
  <c r="A6597" i="32"/>
  <c r="B6597" i="32" s="1"/>
  <c r="A6598" i="32"/>
  <c r="B6598" i="32" s="1"/>
  <c r="A6599" i="32"/>
  <c r="B6599" i="32" s="1"/>
  <c r="A6600" i="32"/>
  <c r="B6600" i="32" s="1"/>
  <c r="A6601" i="32"/>
  <c r="B6601" i="32" s="1"/>
  <c r="A6602" i="32"/>
  <c r="B6602" i="32" s="1"/>
  <c r="A6603" i="32"/>
  <c r="B6603" i="32" s="1"/>
  <c r="A6604" i="32"/>
  <c r="B6604" i="32" s="1"/>
  <c r="A6605" i="32"/>
  <c r="B6605" i="32" s="1"/>
  <c r="A6606" i="32"/>
  <c r="B6606" i="32" s="1"/>
  <c r="A6607" i="32"/>
  <c r="B6607" i="32" s="1"/>
  <c r="A6608" i="32"/>
  <c r="B6608" i="32" s="1"/>
  <c r="A6609" i="32"/>
  <c r="B6609" i="32" s="1"/>
  <c r="A6610" i="32"/>
  <c r="B6610" i="32" s="1"/>
  <c r="A6611" i="32"/>
  <c r="B6611" i="32" s="1"/>
  <c r="A6612" i="32"/>
  <c r="B6612" i="32" s="1"/>
  <c r="A6613" i="32"/>
  <c r="B6613" i="32" s="1"/>
  <c r="A6614" i="32"/>
  <c r="B6614" i="32" s="1"/>
  <c r="A6615" i="32"/>
  <c r="B6615" i="32" s="1"/>
  <c r="A6616" i="32"/>
  <c r="B6616" i="32" s="1"/>
  <c r="A6617" i="32"/>
  <c r="B6617" i="32" s="1"/>
  <c r="A6618" i="32"/>
  <c r="B6618" i="32" s="1"/>
  <c r="A6619" i="32"/>
  <c r="B6619" i="32" s="1"/>
  <c r="A6620" i="32"/>
  <c r="B6620" i="32" s="1"/>
  <c r="A6621" i="32"/>
  <c r="B6621" i="32" s="1"/>
  <c r="A6622" i="32"/>
  <c r="B6622" i="32" s="1"/>
  <c r="A6623" i="32"/>
  <c r="B6623" i="32" s="1"/>
  <c r="A6624" i="32"/>
  <c r="B6624" i="32" s="1"/>
  <c r="A6625" i="32"/>
  <c r="B6625" i="32" s="1"/>
  <c r="A6626" i="32"/>
  <c r="B6626" i="32" s="1"/>
  <c r="A6627" i="32"/>
  <c r="B6627" i="32" s="1"/>
  <c r="A6628" i="32"/>
  <c r="B6628" i="32" s="1"/>
  <c r="A6629" i="32"/>
  <c r="B6629" i="32" s="1"/>
  <c r="A6630" i="32"/>
  <c r="B6630" i="32" s="1"/>
  <c r="A6631" i="32"/>
  <c r="B6631" i="32" s="1"/>
  <c r="A6632" i="32"/>
  <c r="B6632" i="32" s="1"/>
  <c r="A6633" i="32"/>
  <c r="B6633" i="32" s="1"/>
  <c r="A6634" i="32"/>
  <c r="B6634" i="32" s="1"/>
  <c r="A6635" i="32"/>
  <c r="B6635" i="32" s="1"/>
  <c r="A6636" i="32"/>
  <c r="B6636" i="32" s="1"/>
  <c r="A6637" i="32"/>
  <c r="B6637" i="32" s="1"/>
  <c r="A6638" i="32"/>
  <c r="B6638" i="32" s="1"/>
  <c r="A6639" i="32"/>
  <c r="B6639" i="32" s="1"/>
  <c r="A6640" i="32"/>
  <c r="B6640" i="32" s="1"/>
  <c r="A6641" i="32"/>
  <c r="B6641" i="32" s="1"/>
  <c r="A6642" i="32"/>
  <c r="B6642" i="32" s="1"/>
  <c r="A6643" i="32"/>
  <c r="B6643" i="32" s="1"/>
  <c r="A6644" i="32"/>
  <c r="B6644" i="32" s="1"/>
  <c r="A6645" i="32"/>
  <c r="B6645" i="32" s="1"/>
  <c r="A6646" i="32"/>
  <c r="B6646" i="32" s="1"/>
  <c r="A6647" i="32"/>
  <c r="B6647" i="32" s="1"/>
  <c r="A6648" i="32"/>
  <c r="B6648" i="32" s="1"/>
  <c r="A6649" i="32"/>
  <c r="B6649" i="32" s="1"/>
  <c r="A6650" i="32"/>
  <c r="B6650" i="32" s="1"/>
  <c r="A6651" i="32"/>
  <c r="B6651" i="32" s="1"/>
  <c r="A6652" i="32"/>
  <c r="B6652" i="32" s="1"/>
  <c r="A6653" i="32"/>
  <c r="B6653" i="32" s="1"/>
  <c r="A6654" i="32"/>
  <c r="B6654" i="32" s="1"/>
  <c r="A6655" i="32"/>
  <c r="B6655" i="32" s="1"/>
  <c r="A6656" i="32"/>
  <c r="B6656" i="32" s="1"/>
  <c r="A6657" i="32"/>
  <c r="B6657" i="32" s="1"/>
  <c r="A6658" i="32"/>
  <c r="B6658" i="32" s="1"/>
  <c r="A6659" i="32"/>
  <c r="B6659" i="32" s="1"/>
  <c r="A6660" i="32"/>
  <c r="B6660" i="32" s="1"/>
  <c r="A6661" i="32"/>
  <c r="B6661" i="32" s="1"/>
  <c r="A6662" i="32"/>
  <c r="B6662" i="32" s="1"/>
  <c r="A6663" i="32"/>
  <c r="B6663" i="32" s="1"/>
  <c r="A6664" i="32"/>
  <c r="B6664" i="32" s="1"/>
  <c r="A6665" i="32"/>
  <c r="B6665" i="32" s="1"/>
  <c r="A6666" i="32"/>
  <c r="B6666" i="32" s="1"/>
  <c r="A6667" i="32"/>
  <c r="B6667" i="32" s="1"/>
  <c r="A6668" i="32"/>
  <c r="B6668" i="32" s="1"/>
  <c r="A6669" i="32"/>
  <c r="B6669" i="32" s="1"/>
  <c r="A6670" i="32"/>
  <c r="B6670" i="32" s="1"/>
  <c r="A6671" i="32"/>
  <c r="B6671" i="32" s="1"/>
  <c r="A6672" i="32"/>
  <c r="B6672" i="32" s="1"/>
  <c r="A6673" i="32"/>
  <c r="B6673" i="32" s="1"/>
  <c r="A6674" i="32"/>
  <c r="B6674" i="32" s="1"/>
  <c r="A6675" i="32"/>
  <c r="B6675" i="32" s="1"/>
  <c r="A6676" i="32"/>
  <c r="B6676" i="32" s="1"/>
  <c r="A6677" i="32"/>
  <c r="B6677" i="32" s="1"/>
  <c r="A6678" i="32"/>
  <c r="B6678" i="32" s="1"/>
  <c r="A6679" i="32"/>
  <c r="B6679" i="32" s="1"/>
  <c r="A6680" i="32"/>
  <c r="B6680" i="32" s="1"/>
  <c r="A6681" i="32"/>
  <c r="B6681" i="32" s="1"/>
  <c r="A6682" i="32"/>
  <c r="B6682" i="32" s="1"/>
  <c r="A6683" i="32"/>
  <c r="B6683" i="32" s="1"/>
  <c r="A6684" i="32"/>
  <c r="B6684" i="32" s="1"/>
  <c r="A6685" i="32"/>
  <c r="B6685" i="32" s="1"/>
  <c r="A6686" i="32"/>
  <c r="B6686" i="32" s="1"/>
  <c r="A6687" i="32"/>
  <c r="B6687" i="32" s="1"/>
  <c r="A6688" i="32"/>
  <c r="B6688" i="32" s="1"/>
  <c r="A6689" i="32"/>
  <c r="B6689" i="32" s="1"/>
  <c r="A6690" i="32"/>
  <c r="B6690" i="32" s="1"/>
  <c r="A6691" i="32"/>
  <c r="B6691" i="32" s="1"/>
  <c r="A6692" i="32"/>
  <c r="B6692" i="32" s="1"/>
  <c r="A6693" i="32"/>
  <c r="B6693" i="32" s="1"/>
  <c r="A6694" i="32"/>
  <c r="B6694" i="32" s="1"/>
  <c r="A6695" i="32"/>
  <c r="B6695" i="32" s="1"/>
  <c r="A6696" i="32"/>
  <c r="B6696" i="32" s="1"/>
  <c r="A6697" i="32"/>
  <c r="B6697" i="32" s="1"/>
  <c r="A6698" i="32"/>
  <c r="B6698" i="32" s="1"/>
  <c r="A6699" i="32"/>
  <c r="B6699" i="32" s="1"/>
  <c r="A6700" i="32"/>
  <c r="B6700" i="32" s="1"/>
  <c r="A6701" i="32"/>
  <c r="B6701" i="32" s="1"/>
  <c r="A6702" i="32"/>
  <c r="B6702" i="32" s="1"/>
  <c r="A6703" i="32"/>
  <c r="B6703" i="32" s="1"/>
  <c r="A6704" i="32"/>
  <c r="B6704" i="32" s="1"/>
  <c r="A6705" i="32"/>
  <c r="B6705" i="32" s="1"/>
  <c r="A6706" i="32"/>
  <c r="B6706" i="32" s="1"/>
  <c r="A6707" i="32"/>
  <c r="B6707" i="32" s="1"/>
  <c r="A6708" i="32"/>
  <c r="B6708" i="32" s="1"/>
  <c r="A6709" i="32"/>
  <c r="B6709" i="32" s="1"/>
  <c r="A6710" i="32"/>
  <c r="B6710" i="32" s="1"/>
  <c r="A6711" i="32"/>
  <c r="B6711" i="32" s="1"/>
  <c r="A6712" i="32"/>
  <c r="B6712" i="32" s="1"/>
  <c r="A6713" i="32"/>
  <c r="B6713" i="32" s="1"/>
  <c r="A6714" i="32"/>
  <c r="B6714" i="32" s="1"/>
  <c r="A6715" i="32"/>
  <c r="B6715" i="32" s="1"/>
  <c r="A6716" i="32"/>
  <c r="B6716" i="32" s="1"/>
  <c r="A6717" i="32"/>
  <c r="B6717" i="32" s="1"/>
  <c r="A6718" i="32"/>
  <c r="B6718" i="32" s="1"/>
  <c r="A6719" i="32"/>
  <c r="B6719" i="32" s="1"/>
  <c r="A6720" i="32"/>
  <c r="B6720" i="32" s="1"/>
  <c r="A6721" i="32"/>
  <c r="B6721" i="32" s="1"/>
  <c r="A6722" i="32"/>
  <c r="B6722" i="32" s="1"/>
  <c r="A6723" i="32"/>
  <c r="B6723" i="32" s="1"/>
  <c r="A6724" i="32"/>
  <c r="B6724" i="32" s="1"/>
  <c r="A6725" i="32"/>
  <c r="B6725" i="32" s="1"/>
  <c r="A6726" i="32"/>
  <c r="B6726" i="32" s="1"/>
  <c r="A6727" i="32"/>
  <c r="B6727" i="32" s="1"/>
  <c r="A6728" i="32"/>
  <c r="B6728" i="32" s="1"/>
  <c r="A6729" i="32"/>
  <c r="B6729" i="32" s="1"/>
  <c r="A6730" i="32"/>
  <c r="B6730" i="32" s="1"/>
  <c r="A6731" i="32"/>
  <c r="B6731" i="32" s="1"/>
  <c r="A6732" i="32"/>
  <c r="B6732" i="32" s="1"/>
  <c r="A6733" i="32"/>
  <c r="B6733" i="32" s="1"/>
  <c r="A6734" i="32"/>
  <c r="B6734" i="32" s="1"/>
  <c r="A6735" i="32"/>
  <c r="B6735" i="32" s="1"/>
  <c r="A6736" i="32"/>
  <c r="B6736" i="32" s="1"/>
  <c r="A6737" i="32"/>
  <c r="B6737" i="32" s="1"/>
  <c r="A6738" i="32"/>
  <c r="B6738" i="32" s="1"/>
  <c r="A6739" i="32"/>
  <c r="B6739" i="32" s="1"/>
  <c r="A6740" i="32"/>
  <c r="B6740" i="32" s="1"/>
  <c r="A6741" i="32"/>
  <c r="B6741" i="32" s="1"/>
  <c r="A6742" i="32"/>
  <c r="B6742" i="32" s="1"/>
  <c r="A6743" i="32"/>
  <c r="B6743" i="32" s="1"/>
  <c r="A6744" i="32"/>
  <c r="B6744" i="32" s="1"/>
  <c r="A6745" i="32"/>
  <c r="B6745" i="32" s="1"/>
  <c r="A6746" i="32"/>
  <c r="B6746" i="32" s="1"/>
  <c r="A6747" i="32"/>
  <c r="B6747" i="32" s="1"/>
  <c r="A6748" i="32"/>
  <c r="B6748" i="32" s="1"/>
  <c r="A6749" i="32"/>
  <c r="B6749" i="32" s="1"/>
  <c r="A6750" i="32"/>
  <c r="B6750" i="32" s="1"/>
  <c r="A6751" i="32"/>
  <c r="B6751" i="32" s="1"/>
  <c r="A6752" i="32"/>
  <c r="B6752" i="32" s="1"/>
  <c r="A6753" i="32"/>
  <c r="B6753" i="32" s="1"/>
  <c r="A6754" i="32"/>
  <c r="B6754" i="32" s="1"/>
  <c r="A6755" i="32"/>
  <c r="B6755" i="32" s="1"/>
  <c r="A6756" i="32"/>
  <c r="B6756" i="32" s="1"/>
  <c r="A6757" i="32"/>
  <c r="B6757" i="32" s="1"/>
  <c r="A6758" i="32"/>
  <c r="B6758" i="32" s="1"/>
  <c r="A6759" i="32"/>
  <c r="B6759" i="32" s="1"/>
  <c r="A6760" i="32"/>
  <c r="B6760" i="32" s="1"/>
  <c r="A6761" i="32"/>
  <c r="B6761" i="32" s="1"/>
  <c r="A6762" i="32"/>
  <c r="B6762" i="32" s="1"/>
  <c r="A6763" i="32"/>
  <c r="B6763" i="32" s="1"/>
  <c r="A6764" i="32"/>
  <c r="B6764" i="32" s="1"/>
  <c r="A6765" i="32"/>
  <c r="B6765" i="32" s="1"/>
  <c r="A6766" i="32"/>
  <c r="B6766" i="32" s="1"/>
  <c r="A6767" i="32"/>
  <c r="B6767" i="32" s="1"/>
  <c r="A6768" i="32"/>
  <c r="B6768" i="32" s="1"/>
  <c r="A6769" i="32"/>
  <c r="B6769" i="32" s="1"/>
  <c r="A6770" i="32"/>
  <c r="B6770" i="32" s="1"/>
  <c r="A6771" i="32"/>
  <c r="B6771" i="32" s="1"/>
  <c r="A6772" i="32"/>
  <c r="B6772" i="32" s="1"/>
  <c r="A6773" i="32"/>
  <c r="B6773" i="32" s="1"/>
  <c r="A6774" i="32"/>
  <c r="B6774" i="32" s="1"/>
  <c r="A6775" i="32"/>
  <c r="B6775" i="32" s="1"/>
  <c r="A6776" i="32"/>
  <c r="B6776" i="32" s="1"/>
  <c r="A6777" i="32"/>
  <c r="B6777" i="32" s="1"/>
  <c r="A6778" i="32"/>
  <c r="B6778" i="32" s="1"/>
  <c r="A6779" i="32"/>
  <c r="B6779" i="32" s="1"/>
  <c r="A6780" i="32"/>
  <c r="B6780" i="32" s="1"/>
  <c r="A6781" i="32"/>
  <c r="B6781" i="32" s="1"/>
  <c r="A6782" i="32"/>
  <c r="B6782" i="32" s="1"/>
  <c r="A6783" i="32"/>
  <c r="B6783" i="32" s="1"/>
  <c r="A6784" i="32"/>
  <c r="B6784" i="32" s="1"/>
  <c r="A6785" i="32"/>
  <c r="B6785" i="32" s="1"/>
  <c r="A6786" i="32"/>
  <c r="B6786" i="32" s="1"/>
  <c r="A6787" i="32"/>
  <c r="B6787" i="32" s="1"/>
  <c r="A6788" i="32"/>
  <c r="B6788" i="32" s="1"/>
  <c r="A6789" i="32"/>
  <c r="B6789" i="32" s="1"/>
  <c r="A6790" i="32"/>
  <c r="B6790" i="32" s="1"/>
  <c r="A6791" i="32"/>
  <c r="B6791" i="32" s="1"/>
  <c r="A6792" i="32"/>
  <c r="B6792" i="32" s="1"/>
  <c r="A6793" i="32"/>
  <c r="B6793" i="32" s="1"/>
  <c r="A6794" i="32"/>
  <c r="B6794" i="32" s="1"/>
  <c r="A6795" i="32"/>
  <c r="B6795" i="32" s="1"/>
  <c r="A6796" i="32"/>
  <c r="B6796" i="32" s="1"/>
  <c r="A6797" i="32"/>
  <c r="B6797" i="32" s="1"/>
  <c r="A6798" i="32"/>
  <c r="B6798" i="32" s="1"/>
  <c r="A6799" i="32"/>
  <c r="B6799" i="32" s="1"/>
  <c r="A6800" i="32"/>
  <c r="B6800" i="32" s="1"/>
  <c r="A6801" i="32"/>
  <c r="B6801" i="32" s="1"/>
  <c r="A6802" i="32"/>
  <c r="B6802" i="32" s="1"/>
  <c r="A6803" i="32"/>
  <c r="B6803" i="32" s="1"/>
  <c r="A6804" i="32"/>
  <c r="B6804" i="32" s="1"/>
  <c r="A6805" i="32"/>
  <c r="B6805" i="32" s="1"/>
  <c r="A6806" i="32"/>
  <c r="B6806" i="32" s="1"/>
  <c r="A6807" i="32"/>
  <c r="B6807" i="32" s="1"/>
  <c r="A6808" i="32"/>
  <c r="B6808" i="32" s="1"/>
  <c r="A6809" i="32"/>
  <c r="B6809" i="32" s="1"/>
  <c r="A6810" i="32"/>
  <c r="B6810" i="32" s="1"/>
  <c r="A6811" i="32"/>
  <c r="B6811" i="32" s="1"/>
  <c r="A6812" i="32"/>
  <c r="B6812" i="32" s="1"/>
  <c r="A6813" i="32"/>
  <c r="B6813" i="32" s="1"/>
  <c r="A6814" i="32"/>
  <c r="B6814" i="32" s="1"/>
  <c r="A6815" i="32"/>
  <c r="B6815" i="32" s="1"/>
  <c r="A6816" i="32"/>
  <c r="B6816" i="32" s="1"/>
  <c r="A6817" i="32"/>
  <c r="B6817" i="32" s="1"/>
  <c r="A6818" i="32"/>
  <c r="B6818" i="32" s="1"/>
  <c r="A6819" i="32"/>
  <c r="B6819" i="32" s="1"/>
  <c r="A6820" i="32"/>
  <c r="B6820" i="32" s="1"/>
  <c r="A6821" i="32"/>
  <c r="B6821" i="32" s="1"/>
  <c r="A6822" i="32"/>
  <c r="B6822" i="32" s="1"/>
  <c r="A6823" i="32"/>
  <c r="B6823" i="32" s="1"/>
  <c r="A6824" i="32"/>
  <c r="B6824" i="32" s="1"/>
  <c r="A6825" i="32"/>
  <c r="B6825" i="32" s="1"/>
  <c r="A6826" i="32"/>
  <c r="B6826" i="32" s="1"/>
  <c r="A6827" i="32"/>
  <c r="B6827" i="32" s="1"/>
  <c r="A6828" i="32"/>
  <c r="B6828" i="32" s="1"/>
  <c r="A6829" i="32"/>
  <c r="B6829" i="32" s="1"/>
  <c r="A6830" i="32"/>
  <c r="B6830" i="32" s="1"/>
  <c r="A6831" i="32"/>
  <c r="B6831" i="32" s="1"/>
  <c r="A6832" i="32"/>
  <c r="B6832" i="32" s="1"/>
  <c r="A6833" i="32"/>
  <c r="B6833" i="32" s="1"/>
  <c r="A6834" i="32"/>
  <c r="B6834" i="32" s="1"/>
  <c r="A6835" i="32"/>
  <c r="B6835" i="32" s="1"/>
  <c r="A6836" i="32"/>
  <c r="B6836" i="32" s="1"/>
  <c r="A6837" i="32"/>
  <c r="B6837" i="32" s="1"/>
  <c r="A6838" i="32"/>
  <c r="B6838" i="32" s="1"/>
  <c r="A6839" i="32"/>
  <c r="B6839" i="32" s="1"/>
  <c r="A6840" i="32"/>
  <c r="B6840" i="32" s="1"/>
  <c r="A6841" i="32"/>
  <c r="B6841" i="32" s="1"/>
  <c r="A6842" i="32"/>
  <c r="B6842" i="32" s="1"/>
  <c r="A6843" i="32"/>
  <c r="B6843" i="32" s="1"/>
  <c r="A6844" i="32"/>
  <c r="B6844" i="32" s="1"/>
  <c r="A6845" i="32"/>
  <c r="B6845" i="32" s="1"/>
  <c r="A6846" i="32"/>
  <c r="B6846" i="32" s="1"/>
  <c r="A6847" i="32"/>
  <c r="B6847" i="32" s="1"/>
  <c r="A6848" i="32"/>
  <c r="B6848" i="32" s="1"/>
  <c r="A6849" i="32"/>
  <c r="B6849" i="32" s="1"/>
  <c r="A6850" i="32"/>
  <c r="B6850" i="32" s="1"/>
  <c r="A6851" i="32"/>
  <c r="B6851" i="32" s="1"/>
  <c r="A6852" i="32"/>
  <c r="B6852" i="32" s="1"/>
  <c r="A6853" i="32"/>
  <c r="B6853" i="32" s="1"/>
  <c r="A6854" i="32"/>
  <c r="B6854" i="32" s="1"/>
  <c r="A6855" i="32"/>
  <c r="B6855" i="32" s="1"/>
  <c r="A6856" i="32"/>
  <c r="B6856" i="32" s="1"/>
  <c r="A6857" i="32"/>
  <c r="B6857" i="32" s="1"/>
  <c r="A6858" i="32"/>
  <c r="B6858" i="32" s="1"/>
  <c r="A6859" i="32"/>
  <c r="B6859" i="32" s="1"/>
  <c r="A6860" i="32"/>
  <c r="B6860" i="32" s="1"/>
  <c r="A6861" i="32"/>
  <c r="B6861" i="32" s="1"/>
  <c r="A6862" i="32"/>
  <c r="B6862" i="32" s="1"/>
  <c r="A6863" i="32"/>
  <c r="B6863" i="32" s="1"/>
  <c r="A6864" i="32"/>
  <c r="B6864" i="32" s="1"/>
  <c r="A6865" i="32"/>
  <c r="B6865" i="32" s="1"/>
  <c r="A6866" i="32"/>
  <c r="B6866" i="32" s="1"/>
  <c r="A6867" i="32"/>
  <c r="B6867" i="32" s="1"/>
  <c r="A6868" i="32"/>
  <c r="B6868" i="32" s="1"/>
  <c r="A6869" i="32"/>
  <c r="B6869" i="32" s="1"/>
  <c r="A6870" i="32"/>
  <c r="B6870" i="32" s="1"/>
  <c r="A6871" i="32"/>
  <c r="B6871" i="32" s="1"/>
  <c r="A6872" i="32"/>
  <c r="B6872" i="32" s="1"/>
  <c r="A6873" i="32"/>
  <c r="B6873" i="32" s="1"/>
  <c r="A6874" i="32"/>
  <c r="B6874" i="32" s="1"/>
  <c r="A6875" i="32"/>
  <c r="B6875" i="32" s="1"/>
  <c r="A6876" i="32"/>
  <c r="B6876" i="32" s="1"/>
  <c r="A6877" i="32"/>
  <c r="B6877" i="32" s="1"/>
  <c r="A6878" i="32"/>
  <c r="B6878" i="32" s="1"/>
  <c r="A6879" i="32"/>
  <c r="B6879" i="32" s="1"/>
  <c r="A6880" i="32"/>
  <c r="B6880" i="32" s="1"/>
  <c r="A6881" i="32"/>
  <c r="B6881" i="32" s="1"/>
  <c r="A6882" i="32"/>
  <c r="B6882" i="32" s="1"/>
  <c r="A6883" i="32"/>
  <c r="B6883" i="32" s="1"/>
  <c r="A6884" i="32"/>
  <c r="B6884" i="32" s="1"/>
  <c r="A6885" i="32"/>
  <c r="B6885" i="32" s="1"/>
  <c r="A6886" i="32"/>
  <c r="B6886" i="32" s="1"/>
  <c r="A6887" i="32"/>
  <c r="B6887" i="32" s="1"/>
  <c r="A6888" i="32"/>
  <c r="B6888" i="32" s="1"/>
  <c r="A6889" i="32"/>
  <c r="B6889" i="32" s="1"/>
  <c r="A6890" i="32"/>
  <c r="B6890" i="32" s="1"/>
  <c r="A6891" i="32"/>
  <c r="B6891" i="32" s="1"/>
  <c r="A6892" i="32"/>
  <c r="B6892" i="32" s="1"/>
  <c r="A6893" i="32"/>
  <c r="B6893" i="32" s="1"/>
  <c r="A6894" i="32"/>
  <c r="B6894" i="32" s="1"/>
  <c r="A6895" i="32"/>
  <c r="B6895" i="32" s="1"/>
  <c r="A6896" i="32"/>
  <c r="B6896" i="32" s="1"/>
  <c r="A6897" i="32"/>
  <c r="B6897" i="32" s="1"/>
  <c r="A6898" i="32"/>
  <c r="B6898" i="32" s="1"/>
  <c r="A6899" i="32"/>
  <c r="B6899" i="32" s="1"/>
  <c r="A6900" i="32"/>
  <c r="B6900" i="32" s="1"/>
  <c r="A6901" i="32"/>
  <c r="B6901" i="32" s="1"/>
  <c r="A6902" i="32"/>
  <c r="B6902" i="32" s="1"/>
  <c r="A6903" i="32"/>
  <c r="B6903" i="32" s="1"/>
  <c r="A6904" i="32"/>
  <c r="B6904" i="32" s="1"/>
  <c r="A6905" i="32"/>
  <c r="B6905" i="32" s="1"/>
  <c r="A6906" i="32"/>
  <c r="B6906" i="32" s="1"/>
  <c r="A6907" i="32"/>
  <c r="B6907" i="32" s="1"/>
  <c r="A6908" i="32"/>
  <c r="B6908" i="32" s="1"/>
  <c r="A6909" i="32"/>
  <c r="B6909" i="32" s="1"/>
  <c r="A6910" i="32"/>
  <c r="B6910" i="32" s="1"/>
  <c r="A6911" i="32"/>
  <c r="B6911" i="32" s="1"/>
  <c r="A6912" i="32"/>
  <c r="B6912" i="32" s="1"/>
  <c r="A6913" i="32"/>
  <c r="B6913" i="32" s="1"/>
  <c r="A6914" i="32"/>
  <c r="B6914" i="32" s="1"/>
  <c r="A6915" i="32"/>
  <c r="B6915" i="32" s="1"/>
  <c r="A6916" i="32"/>
  <c r="B6916" i="32" s="1"/>
  <c r="A6917" i="32"/>
  <c r="B6917" i="32" s="1"/>
  <c r="A6918" i="32"/>
  <c r="B6918" i="32" s="1"/>
  <c r="A6919" i="32"/>
  <c r="B6919" i="32" s="1"/>
  <c r="A6920" i="32"/>
  <c r="B6920" i="32" s="1"/>
  <c r="A6921" i="32"/>
  <c r="B6921" i="32" s="1"/>
  <c r="A6922" i="32"/>
  <c r="B6922" i="32" s="1"/>
  <c r="A6923" i="32"/>
  <c r="B6923" i="32" s="1"/>
  <c r="A6924" i="32"/>
  <c r="B6924" i="32" s="1"/>
  <c r="A6925" i="32"/>
  <c r="B6925" i="32" s="1"/>
  <c r="A6926" i="32"/>
  <c r="B6926" i="32" s="1"/>
  <c r="A6927" i="32"/>
  <c r="B6927" i="32" s="1"/>
  <c r="A6928" i="32"/>
  <c r="B6928" i="32" s="1"/>
  <c r="A6929" i="32"/>
  <c r="B6929" i="32" s="1"/>
  <c r="A6930" i="32"/>
  <c r="B6930" i="32" s="1"/>
  <c r="A6931" i="32"/>
  <c r="B6931" i="32" s="1"/>
  <c r="A6932" i="32"/>
  <c r="B6932" i="32" s="1"/>
  <c r="A6933" i="32"/>
  <c r="B6933" i="32" s="1"/>
  <c r="A6934" i="32"/>
  <c r="B6934" i="32" s="1"/>
  <c r="A6935" i="32"/>
  <c r="B6935" i="32" s="1"/>
  <c r="A6936" i="32"/>
  <c r="B6936" i="32" s="1"/>
  <c r="A6937" i="32"/>
  <c r="B6937" i="32" s="1"/>
  <c r="A6938" i="32"/>
  <c r="B6938" i="32" s="1"/>
  <c r="A6939" i="32"/>
  <c r="B6939" i="32" s="1"/>
  <c r="A6940" i="32"/>
  <c r="B6940" i="32" s="1"/>
  <c r="A6941" i="32"/>
  <c r="B6941" i="32" s="1"/>
  <c r="A6942" i="32"/>
  <c r="B6942" i="32" s="1"/>
  <c r="A6943" i="32"/>
  <c r="B6943" i="32" s="1"/>
  <c r="A6944" i="32"/>
  <c r="B6944" i="32" s="1"/>
  <c r="A6945" i="32"/>
  <c r="B6945" i="32" s="1"/>
  <c r="A6946" i="32"/>
  <c r="B6946" i="32" s="1"/>
  <c r="A6947" i="32"/>
  <c r="B6947" i="32" s="1"/>
  <c r="A6948" i="32"/>
  <c r="B6948" i="32" s="1"/>
  <c r="A6949" i="32"/>
  <c r="B6949" i="32" s="1"/>
  <c r="A6950" i="32"/>
  <c r="B6950" i="32" s="1"/>
  <c r="A6951" i="32"/>
  <c r="B6951" i="32" s="1"/>
  <c r="A6952" i="32"/>
  <c r="B6952" i="32" s="1"/>
  <c r="A6953" i="32"/>
  <c r="B6953" i="32" s="1"/>
  <c r="A6954" i="32"/>
  <c r="B6954" i="32" s="1"/>
  <c r="A6955" i="32"/>
  <c r="B6955" i="32" s="1"/>
  <c r="A6956" i="32"/>
  <c r="B6956" i="32" s="1"/>
  <c r="A6957" i="32"/>
  <c r="B6957" i="32" s="1"/>
  <c r="A6958" i="32"/>
  <c r="B6958" i="32" s="1"/>
  <c r="A6959" i="32"/>
  <c r="B6959" i="32" s="1"/>
  <c r="A6960" i="32"/>
  <c r="B6960" i="32" s="1"/>
  <c r="A6961" i="32"/>
  <c r="B6961" i="32" s="1"/>
  <c r="A6962" i="32"/>
  <c r="B6962" i="32" s="1"/>
  <c r="A6963" i="32"/>
  <c r="B6963" i="32" s="1"/>
  <c r="A6964" i="32"/>
  <c r="B6964" i="32" s="1"/>
  <c r="A6965" i="32"/>
  <c r="B6965" i="32" s="1"/>
  <c r="A6966" i="32"/>
  <c r="B6966" i="32" s="1"/>
  <c r="A6967" i="32"/>
  <c r="B6967" i="32" s="1"/>
  <c r="A6968" i="32"/>
  <c r="B6968" i="32" s="1"/>
  <c r="A6969" i="32"/>
  <c r="B6969" i="32" s="1"/>
  <c r="A6970" i="32"/>
  <c r="B6970" i="32" s="1"/>
  <c r="A6971" i="32"/>
  <c r="B6971" i="32" s="1"/>
  <c r="A6972" i="32"/>
  <c r="B6972" i="32" s="1"/>
  <c r="A6973" i="32"/>
  <c r="B6973" i="32" s="1"/>
  <c r="A6974" i="32"/>
  <c r="B6974" i="32" s="1"/>
  <c r="A6975" i="32"/>
  <c r="B6975" i="32" s="1"/>
  <c r="A6976" i="32"/>
  <c r="B6976" i="32" s="1"/>
  <c r="A6977" i="32"/>
  <c r="B6977" i="32" s="1"/>
  <c r="A6978" i="32"/>
  <c r="B6978" i="32" s="1"/>
  <c r="A6979" i="32"/>
  <c r="B6979" i="32" s="1"/>
  <c r="A6980" i="32"/>
  <c r="B6980" i="32" s="1"/>
  <c r="A6981" i="32"/>
  <c r="B6981" i="32" s="1"/>
  <c r="A6982" i="32"/>
  <c r="B6982" i="32" s="1"/>
  <c r="A6983" i="32"/>
  <c r="B6983" i="32" s="1"/>
  <c r="A6984" i="32"/>
  <c r="B6984" i="32" s="1"/>
  <c r="A6985" i="32"/>
  <c r="B6985" i="32" s="1"/>
  <c r="A6986" i="32"/>
  <c r="B6986" i="32" s="1"/>
  <c r="A6987" i="32"/>
  <c r="B6987" i="32" s="1"/>
  <c r="A6988" i="32"/>
  <c r="B6988" i="32" s="1"/>
  <c r="A6989" i="32"/>
  <c r="B6989" i="32" s="1"/>
  <c r="A6990" i="32"/>
  <c r="B6990" i="32" s="1"/>
  <c r="A6991" i="32"/>
  <c r="B6991" i="32" s="1"/>
  <c r="A6992" i="32"/>
  <c r="B6992" i="32" s="1"/>
  <c r="A6993" i="32"/>
  <c r="B6993" i="32" s="1"/>
  <c r="A6994" i="32"/>
  <c r="B6994" i="32" s="1"/>
  <c r="A6995" i="32"/>
  <c r="B6995" i="32" s="1"/>
  <c r="A6996" i="32"/>
  <c r="B6996" i="32" s="1"/>
  <c r="A6997" i="32"/>
  <c r="B6997" i="32" s="1"/>
  <c r="A6998" i="32"/>
  <c r="B6998" i="32" s="1"/>
  <c r="A6999" i="32"/>
  <c r="B6999" i="32" s="1"/>
  <c r="A7000" i="32"/>
  <c r="B7000" i="32" s="1"/>
  <c r="A7001" i="32"/>
  <c r="B7001" i="32" s="1"/>
  <c r="A7002" i="32"/>
  <c r="B7002" i="32" s="1"/>
  <c r="A7003" i="32"/>
  <c r="B7003" i="32" s="1"/>
  <c r="A7004" i="32"/>
  <c r="B7004" i="32" s="1"/>
  <c r="A7005" i="32"/>
  <c r="B7005" i="32" s="1"/>
  <c r="A7006" i="32"/>
  <c r="B7006" i="32" s="1"/>
  <c r="A7007" i="32"/>
  <c r="B7007" i="32" s="1"/>
  <c r="A7008" i="32"/>
  <c r="B7008" i="32" s="1"/>
  <c r="A7009" i="32"/>
  <c r="B7009" i="32" s="1"/>
  <c r="A7010" i="32"/>
  <c r="B7010" i="32" s="1"/>
  <c r="A7011" i="32"/>
  <c r="B7011" i="32" s="1"/>
  <c r="A7012" i="32"/>
  <c r="B7012" i="32" s="1"/>
  <c r="A7013" i="32"/>
  <c r="B7013" i="32" s="1"/>
  <c r="A7014" i="32"/>
  <c r="B7014" i="32" s="1"/>
  <c r="A7015" i="32"/>
  <c r="B7015" i="32" s="1"/>
  <c r="A7016" i="32"/>
  <c r="B7016" i="32" s="1"/>
  <c r="A7017" i="32"/>
  <c r="B7017" i="32" s="1"/>
  <c r="A7018" i="32"/>
  <c r="B7018" i="32" s="1"/>
  <c r="A7019" i="32"/>
  <c r="B7019" i="32" s="1"/>
  <c r="A7020" i="32"/>
  <c r="B7020" i="32" s="1"/>
  <c r="A7021" i="32"/>
  <c r="B7021" i="32" s="1"/>
  <c r="A7022" i="32"/>
  <c r="B7022" i="32" s="1"/>
  <c r="A7023" i="32"/>
  <c r="B7023" i="32" s="1"/>
  <c r="A7024" i="32"/>
  <c r="B7024" i="32" s="1"/>
  <c r="A7025" i="32"/>
  <c r="B7025" i="32" s="1"/>
  <c r="A7026" i="32"/>
  <c r="B7026" i="32" s="1"/>
  <c r="A7027" i="32"/>
  <c r="B7027" i="32" s="1"/>
  <c r="A7028" i="32"/>
  <c r="B7028" i="32" s="1"/>
  <c r="A7029" i="32"/>
  <c r="B7029" i="32" s="1"/>
  <c r="A7030" i="32"/>
  <c r="B7030" i="32" s="1"/>
  <c r="A7031" i="32"/>
  <c r="B7031" i="32" s="1"/>
  <c r="A7032" i="32"/>
  <c r="B7032" i="32" s="1"/>
  <c r="A7033" i="32"/>
  <c r="B7033" i="32" s="1"/>
  <c r="A7034" i="32"/>
  <c r="B7034" i="32" s="1"/>
  <c r="A7035" i="32"/>
  <c r="B7035" i="32" s="1"/>
  <c r="A7036" i="32"/>
  <c r="B7036" i="32" s="1"/>
  <c r="A7037" i="32"/>
  <c r="B7037" i="32" s="1"/>
  <c r="A7038" i="32"/>
  <c r="B7038" i="32" s="1"/>
  <c r="A7039" i="32"/>
  <c r="B7039" i="32" s="1"/>
  <c r="A7040" i="32"/>
  <c r="B7040" i="32" s="1"/>
  <c r="A7041" i="32"/>
  <c r="B7041" i="32" s="1"/>
  <c r="A7042" i="32"/>
  <c r="B7042" i="32" s="1"/>
  <c r="A7043" i="32"/>
  <c r="B7043" i="32" s="1"/>
  <c r="A7044" i="32"/>
  <c r="B7044" i="32" s="1"/>
  <c r="A7045" i="32"/>
  <c r="B7045" i="32" s="1"/>
  <c r="A7046" i="32"/>
  <c r="B7046" i="32" s="1"/>
  <c r="A7047" i="32"/>
  <c r="B7047" i="32" s="1"/>
  <c r="A7048" i="32"/>
  <c r="B7048" i="32" s="1"/>
  <c r="A7049" i="32"/>
  <c r="B7049" i="32" s="1"/>
  <c r="A7050" i="32"/>
  <c r="B7050" i="32" s="1"/>
  <c r="A7051" i="32"/>
  <c r="B7051" i="32" s="1"/>
  <c r="A7052" i="32"/>
  <c r="B7052" i="32" s="1"/>
  <c r="A7053" i="32"/>
  <c r="B7053" i="32" s="1"/>
  <c r="A7054" i="32"/>
  <c r="B7054" i="32" s="1"/>
  <c r="A7055" i="32"/>
  <c r="B7055" i="32" s="1"/>
  <c r="A7056" i="32"/>
  <c r="B7056" i="32" s="1"/>
  <c r="A7057" i="32"/>
  <c r="B7057" i="32" s="1"/>
  <c r="A7058" i="32"/>
  <c r="B7058" i="32" s="1"/>
  <c r="A7059" i="32"/>
  <c r="B7059" i="32" s="1"/>
  <c r="A7060" i="32"/>
  <c r="B7060" i="32" s="1"/>
  <c r="A7061" i="32"/>
  <c r="B7061" i="32" s="1"/>
  <c r="A7062" i="32"/>
  <c r="B7062" i="32" s="1"/>
  <c r="A7063" i="32"/>
  <c r="B7063" i="32" s="1"/>
  <c r="A7064" i="32"/>
  <c r="B7064" i="32" s="1"/>
  <c r="A7065" i="32"/>
  <c r="B7065" i="32" s="1"/>
  <c r="A7066" i="32"/>
  <c r="B7066" i="32" s="1"/>
  <c r="A7067" i="32"/>
  <c r="B7067" i="32" s="1"/>
  <c r="A7068" i="32"/>
  <c r="B7068" i="32" s="1"/>
  <c r="A7069" i="32"/>
  <c r="B7069" i="32" s="1"/>
  <c r="A7070" i="32"/>
  <c r="B7070" i="32" s="1"/>
  <c r="A7071" i="32"/>
  <c r="B7071" i="32" s="1"/>
  <c r="A7072" i="32"/>
  <c r="B7072" i="32" s="1"/>
  <c r="A7073" i="32"/>
  <c r="B7073" i="32" s="1"/>
  <c r="A7074" i="32"/>
  <c r="B7074" i="32" s="1"/>
  <c r="A7075" i="32"/>
  <c r="B7075" i="32" s="1"/>
  <c r="A7076" i="32"/>
  <c r="B7076" i="32" s="1"/>
  <c r="A7077" i="32"/>
  <c r="B7077" i="32" s="1"/>
  <c r="A7078" i="32"/>
  <c r="B7078" i="32" s="1"/>
  <c r="A7079" i="32"/>
  <c r="B7079" i="32" s="1"/>
  <c r="A7080" i="32"/>
  <c r="B7080" i="32" s="1"/>
  <c r="A7081" i="32"/>
  <c r="B7081" i="32" s="1"/>
  <c r="A7082" i="32"/>
  <c r="B7082" i="32" s="1"/>
  <c r="A7083" i="32"/>
  <c r="B7083" i="32" s="1"/>
  <c r="A7084" i="32"/>
  <c r="B7084" i="32" s="1"/>
  <c r="A7085" i="32"/>
  <c r="B7085" i="32" s="1"/>
  <c r="A7086" i="32"/>
  <c r="B7086" i="32" s="1"/>
  <c r="A7087" i="32"/>
  <c r="B7087" i="32" s="1"/>
  <c r="A7088" i="32"/>
  <c r="B7088" i="32" s="1"/>
  <c r="A7089" i="32"/>
  <c r="B7089" i="32" s="1"/>
  <c r="A7090" i="32"/>
  <c r="B7090" i="32" s="1"/>
  <c r="A7091" i="32"/>
  <c r="B7091" i="32" s="1"/>
  <c r="A7092" i="32"/>
  <c r="B7092" i="32" s="1"/>
  <c r="A7093" i="32"/>
  <c r="B7093" i="32" s="1"/>
  <c r="A7094" i="32"/>
  <c r="B7094" i="32" s="1"/>
  <c r="A7095" i="32"/>
  <c r="B7095" i="32" s="1"/>
  <c r="A7096" i="32"/>
  <c r="B7096" i="32" s="1"/>
  <c r="A7097" i="32"/>
  <c r="B7097" i="32" s="1"/>
  <c r="A7098" i="32"/>
  <c r="B7098" i="32" s="1"/>
  <c r="A7099" i="32"/>
  <c r="B7099" i="32" s="1"/>
  <c r="A7100" i="32"/>
  <c r="B7100" i="32" s="1"/>
  <c r="A7101" i="32"/>
  <c r="B7101" i="32" s="1"/>
  <c r="A7102" i="32"/>
  <c r="B7102" i="32" s="1"/>
  <c r="A7103" i="32"/>
  <c r="B7103" i="32" s="1"/>
  <c r="A7104" i="32"/>
  <c r="B7104" i="32" s="1"/>
  <c r="A7105" i="32"/>
  <c r="B7105" i="32" s="1"/>
  <c r="A7106" i="32"/>
  <c r="B7106" i="32" s="1"/>
  <c r="A7107" i="32"/>
  <c r="B7107" i="32" s="1"/>
  <c r="A7108" i="32"/>
  <c r="B7108" i="32" s="1"/>
  <c r="A7109" i="32"/>
  <c r="B7109" i="32" s="1"/>
  <c r="A7110" i="32"/>
  <c r="B7110" i="32" s="1"/>
  <c r="A7111" i="32"/>
  <c r="B7111" i="32" s="1"/>
  <c r="A7112" i="32"/>
  <c r="B7112" i="32" s="1"/>
  <c r="A7113" i="32"/>
  <c r="B7113" i="32" s="1"/>
  <c r="A7114" i="32"/>
  <c r="B7114" i="32" s="1"/>
  <c r="A7115" i="32"/>
  <c r="B7115" i="32" s="1"/>
  <c r="A7116" i="32"/>
  <c r="B7116" i="32" s="1"/>
  <c r="A7117" i="32"/>
  <c r="B7117" i="32" s="1"/>
  <c r="A7118" i="32"/>
  <c r="B7118" i="32" s="1"/>
  <c r="A7119" i="32"/>
  <c r="B7119" i="32" s="1"/>
  <c r="A7120" i="32"/>
  <c r="B7120" i="32" s="1"/>
  <c r="A7121" i="32"/>
  <c r="B7121" i="32" s="1"/>
  <c r="A7122" i="32"/>
  <c r="B7122" i="32" s="1"/>
  <c r="A7123" i="32"/>
  <c r="B7123" i="32" s="1"/>
  <c r="A7124" i="32"/>
  <c r="B7124" i="32" s="1"/>
  <c r="A7125" i="32"/>
  <c r="B7125" i="32" s="1"/>
  <c r="A7126" i="32"/>
  <c r="B7126" i="32" s="1"/>
  <c r="A7127" i="32"/>
  <c r="B7127" i="32" s="1"/>
  <c r="A7128" i="32"/>
  <c r="B7128" i="32" s="1"/>
  <c r="A7129" i="32"/>
  <c r="B7129" i="32" s="1"/>
  <c r="A7130" i="32"/>
  <c r="B7130" i="32" s="1"/>
  <c r="A7131" i="32"/>
  <c r="B7131" i="32" s="1"/>
  <c r="A7132" i="32"/>
  <c r="B7132" i="32" s="1"/>
  <c r="A7133" i="32"/>
  <c r="B7133" i="32" s="1"/>
  <c r="A7134" i="32"/>
  <c r="B7134" i="32" s="1"/>
  <c r="A7135" i="32"/>
  <c r="B7135" i="32" s="1"/>
  <c r="A7136" i="32"/>
  <c r="B7136" i="32" s="1"/>
  <c r="A7137" i="32"/>
  <c r="B7137" i="32" s="1"/>
  <c r="A7138" i="32"/>
  <c r="B7138" i="32" s="1"/>
  <c r="A7139" i="32"/>
  <c r="B7139" i="32" s="1"/>
  <c r="A7140" i="32"/>
  <c r="B7140" i="32" s="1"/>
  <c r="A7141" i="32"/>
  <c r="B7141" i="32" s="1"/>
  <c r="A7142" i="32"/>
  <c r="B7142" i="32" s="1"/>
  <c r="A7143" i="32"/>
  <c r="B7143" i="32" s="1"/>
  <c r="A7144" i="32"/>
  <c r="B7144" i="32" s="1"/>
  <c r="A7145" i="32"/>
  <c r="B7145" i="32" s="1"/>
  <c r="A7146" i="32"/>
  <c r="B7146" i="32" s="1"/>
  <c r="A7147" i="32"/>
  <c r="B7147" i="32" s="1"/>
  <c r="A7148" i="32"/>
  <c r="B7148" i="32" s="1"/>
  <c r="A7149" i="32"/>
  <c r="B7149" i="32" s="1"/>
  <c r="A7150" i="32"/>
  <c r="B7150" i="32" s="1"/>
  <c r="A7151" i="32"/>
  <c r="B7151" i="32" s="1"/>
  <c r="A7152" i="32"/>
  <c r="B7152" i="32" s="1"/>
  <c r="A7153" i="32"/>
  <c r="B7153" i="32" s="1"/>
  <c r="A7154" i="32"/>
  <c r="B7154" i="32" s="1"/>
  <c r="A7155" i="32"/>
  <c r="B7155" i="32" s="1"/>
  <c r="A7156" i="32"/>
  <c r="B7156" i="32" s="1"/>
  <c r="A7157" i="32"/>
  <c r="B7157" i="32" s="1"/>
  <c r="A7158" i="32"/>
  <c r="B7158" i="32" s="1"/>
  <c r="A7159" i="32"/>
  <c r="B7159" i="32" s="1"/>
  <c r="A7160" i="32"/>
  <c r="B7160" i="32" s="1"/>
  <c r="A7161" i="32"/>
  <c r="B7161" i="32" s="1"/>
  <c r="A7162" i="32"/>
  <c r="B7162" i="32" s="1"/>
  <c r="A7163" i="32"/>
  <c r="B7163" i="32" s="1"/>
  <c r="A7164" i="32"/>
  <c r="B7164" i="32" s="1"/>
  <c r="A7165" i="32"/>
  <c r="B7165" i="32" s="1"/>
  <c r="A7166" i="32"/>
  <c r="B7166" i="32" s="1"/>
  <c r="A7167" i="32"/>
  <c r="B7167" i="32" s="1"/>
  <c r="A7168" i="32"/>
  <c r="B7168" i="32" s="1"/>
  <c r="A7169" i="32"/>
  <c r="B7169" i="32" s="1"/>
  <c r="A7170" i="32"/>
  <c r="B7170" i="32" s="1"/>
  <c r="A7171" i="32"/>
  <c r="B7171" i="32" s="1"/>
  <c r="A7172" i="32"/>
  <c r="B7172" i="32" s="1"/>
  <c r="A7173" i="32"/>
  <c r="B7173" i="32" s="1"/>
  <c r="A7174" i="32"/>
  <c r="B7174" i="32" s="1"/>
  <c r="A7175" i="32"/>
  <c r="B7175" i="32" s="1"/>
  <c r="A7176" i="32"/>
  <c r="B7176" i="32" s="1"/>
  <c r="A7177" i="32"/>
  <c r="B7177" i="32" s="1"/>
  <c r="A7178" i="32"/>
  <c r="B7178" i="32" s="1"/>
  <c r="A7179" i="32"/>
  <c r="B7179" i="32" s="1"/>
  <c r="A7180" i="32"/>
  <c r="B7180" i="32" s="1"/>
  <c r="A7181" i="32"/>
  <c r="B7181" i="32" s="1"/>
  <c r="A7182" i="32"/>
  <c r="B7182" i="32" s="1"/>
  <c r="A7183" i="32"/>
  <c r="B7183" i="32" s="1"/>
  <c r="A7184" i="32"/>
  <c r="B7184" i="32" s="1"/>
  <c r="A7185" i="32"/>
  <c r="B7185" i="32" s="1"/>
  <c r="A7186" i="32"/>
  <c r="B7186" i="32" s="1"/>
  <c r="A7187" i="32"/>
  <c r="B7187" i="32" s="1"/>
  <c r="A7188" i="32"/>
  <c r="B7188" i="32" s="1"/>
  <c r="A7189" i="32"/>
  <c r="B7189" i="32" s="1"/>
  <c r="A7190" i="32"/>
  <c r="B7190" i="32" s="1"/>
  <c r="A7191" i="32"/>
  <c r="B7191" i="32" s="1"/>
  <c r="A7192" i="32"/>
  <c r="B7192" i="32" s="1"/>
  <c r="A7193" i="32"/>
  <c r="B7193" i="32" s="1"/>
  <c r="A7194" i="32"/>
  <c r="B7194" i="32" s="1"/>
  <c r="A7195" i="32"/>
  <c r="B7195" i="32" s="1"/>
  <c r="A7196" i="32"/>
  <c r="B7196" i="32" s="1"/>
  <c r="A7197" i="32"/>
  <c r="B7197" i="32" s="1"/>
  <c r="A7198" i="32"/>
  <c r="B7198" i="32" s="1"/>
  <c r="A7199" i="32"/>
  <c r="B7199" i="32" s="1"/>
  <c r="A7200" i="32"/>
  <c r="B7200" i="32" s="1"/>
  <c r="A7201" i="32"/>
  <c r="B7201" i="32" s="1"/>
  <c r="A7202" i="32"/>
  <c r="B7202" i="32" s="1"/>
  <c r="A7203" i="32"/>
  <c r="B7203" i="32" s="1"/>
  <c r="A7204" i="32"/>
  <c r="B7204" i="32" s="1"/>
  <c r="A7205" i="32"/>
  <c r="B7205" i="32" s="1"/>
  <c r="A7206" i="32"/>
  <c r="B7206" i="32" s="1"/>
  <c r="A7207" i="32"/>
  <c r="B7207" i="32" s="1"/>
  <c r="A7208" i="32"/>
  <c r="B7208" i="32" s="1"/>
  <c r="A7209" i="32"/>
  <c r="B7209" i="32" s="1"/>
  <c r="A7210" i="32"/>
  <c r="B7210" i="32" s="1"/>
  <c r="A7211" i="32"/>
  <c r="B7211" i="32" s="1"/>
  <c r="A7212" i="32"/>
  <c r="B7212" i="32" s="1"/>
  <c r="A7213" i="32"/>
  <c r="B7213" i="32" s="1"/>
  <c r="A7214" i="32"/>
  <c r="B7214" i="32" s="1"/>
  <c r="A7215" i="32"/>
  <c r="B7215" i="32" s="1"/>
  <c r="A7216" i="32"/>
  <c r="B7216" i="32" s="1"/>
  <c r="A7217" i="32"/>
  <c r="B7217" i="32" s="1"/>
  <c r="A7218" i="32"/>
  <c r="B7218" i="32" s="1"/>
  <c r="A7219" i="32"/>
  <c r="B7219" i="32" s="1"/>
  <c r="A7220" i="32"/>
  <c r="B7220" i="32" s="1"/>
  <c r="A7221" i="32"/>
  <c r="B7221" i="32" s="1"/>
  <c r="A7222" i="32"/>
  <c r="B7222" i="32" s="1"/>
  <c r="A7223" i="32"/>
  <c r="B7223" i="32" s="1"/>
  <c r="A7224" i="32"/>
  <c r="B7224" i="32" s="1"/>
  <c r="A7225" i="32"/>
  <c r="B7225" i="32" s="1"/>
  <c r="A7226" i="32"/>
  <c r="B7226" i="32" s="1"/>
  <c r="A7227" i="32"/>
  <c r="B7227" i="32" s="1"/>
  <c r="A7228" i="32"/>
  <c r="B7228" i="32" s="1"/>
  <c r="A7229" i="32"/>
  <c r="B7229" i="32" s="1"/>
  <c r="A7230" i="32"/>
  <c r="B7230" i="32" s="1"/>
  <c r="A7231" i="32"/>
  <c r="B7231" i="32" s="1"/>
  <c r="A7232" i="32"/>
  <c r="B7232" i="32" s="1"/>
  <c r="A7233" i="32"/>
  <c r="B7233" i="32" s="1"/>
  <c r="A7234" i="32"/>
  <c r="B7234" i="32" s="1"/>
  <c r="A7235" i="32"/>
  <c r="B7235" i="32" s="1"/>
  <c r="A7236" i="32"/>
  <c r="B7236" i="32" s="1"/>
  <c r="A7237" i="32"/>
  <c r="B7237" i="32" s="1"/>
  <c r="A7238" i="32"/>
  <c r="B7238" i="32" s="1"/>
  <c r="A7239" i="32"/>
  <c r="B7239" i="32" s="1"/>
  <c r="A7240" i="32"/>
  <c r="B7240" i="32" s="1"/>
  <c r="A7241" i="32"/>
  <c r="B7241" i="32" s="1"/>
  <c r="A7242" i="32"/>
  <c r="B7242" i="32" s="1"/>
  <c r="A7243" i="32"/>
  <c r="B7243" i="32" s="1"/>
  <c r="A7244" i="32"/>
  <c r="B7244" i="32" s="1"/>
  <c r="A7245" i="32"/>
  <c r="B7245" i="32" s="1"/>
  <c r="A7246" i="32"/>
  <c r="B7246" i="32" s="1"/>
  <c r="A7247" i="32"/>
  <c r="B7247" i="32" s="1"/>
  <c r="A7248" i="32"/>
  <c r="B7248" i="32" s="1"/>
  <c r="A7249" i="32"/>
  <c r="B7249" i="32" s="1"/>
  <c r="A7250" i="32"/>
  <c r="B7250" i="32" s="1"/>
  <c r="A7251" i="32"/>
  <c r="B7251" i="32" s="1"/>
  <c r="A7252" i="32"/>
  <c r="B7252" i="32" s="1"/>
  <c r="A7253" i="32"/>
  <c r="B7253" i="32" s="1"/>
  <c r="A7254" i="32"/>
  <c r="B7254" i="32" s="1"/>
  <c r="A7255" i="32"/>
  <c r="B7255" i="32" s="1"/>
  <c r="A7256" i="32"/>
  <c r="B7256" i="32" s="1"/>
  <c r="A7257" i="32"/>
  <c r="B7257" i="32" s="1"/>
  <c r="A7258" i="32"/>
  <c r="B7258" i="32" s="1"/>
  <c r="A7259" i="32"/>
  <c r="B7259" i="32" s="1"/>
  <c r="A7260" i="32"/>
  <c r="B7260" i="32" s="1"/>
  <c r="A7261" i="32"/>
  <c r="B7261" i="32" s="1"/>
  <c r="A7262" i="32"/>
  <c r="B7262" i="32" s="1"/>
  <c r="A7263" i="32"/>
  <c r="B7263" i="32" s="1"/>
  <c r="A7264" i="32"/>
  <c r="B7264" i="32" s="1"/>
  <c r="A7265" i="32"/>
  <c r="B7265" i="32" s="1"/>
  <c r="A7266" i="32"/>
  <c r="B7266" i="32" s="1"/>
  <c r="A7267" i="32"/>
  <c r="B7267" i="32" s="1"/>
  <c r="A7268" i="32"/>
  <c r="B7268" i="32" s="1"/>
  <c r="A7269" i="32"/>
  <c r="B7269" i="32" s="1"/>
  <c r="A7270" i="32"/>
  <c r="B7270" i="32" s="1"/>
  <c r="A7271" i="32"/>
  <c r="B7271" i="32" s="1"/>
  <c r="A7272" i="32"/>
  <c r="B7272" i="32" s="1"/>
  <c r="A7273" i="32"/>
  <c r="B7273" i="32" s="1"/>
  <c r="A7274" i="32"/>
  <c r="B7274" i="32" s="1"/>
  <c r="A7275" i="32"/>
  <c r="B7275" i="32" s="1"/>
  <c r="A7276" i="32"/>
  <c r="B7276" i="32" s="1"/>
  <c r="A7277" i="32"/>
  <c r="B7277" i="32" s="1"/>
  <c r="A7278" i="32"/>
  <c r="B7278" i="32" s="1"/>
  <c r="A7279" i="32"/>
  <c r="B7279" i="32" s="1"/>
  <c r="A7280" i="32"/>
  <c r="B7280" i="32" s="1"/>
  <c r="A7281" i="32"/>
  <c r="B7281" i="32" s="1"/>
  <c r="A7282" i="32"/>
  <c r="B7282" i="32" s="1"/>
  <c r="A7283" i="32"/>
  <c r="B7283" i="32" s="1"/>
  <c r="A7284" i="32"/>
  <c r="B7284" i="32" s="1"/>
  <c r="A7285" i="32"/>
  <c r="B7285" i="32" s="1"/>
  <c r="A7286" i="32"/>
  <c r="B7286" i="32" s="1"/>
  <c r="A7287" i="32"/>
  <c r="B7287" i="32" s="1"/>
  <c r="A7288" i="32"/>
  <c r="B7288" i="32" s="1"/>
  <c r="A7289" i="32"/>
  <c r="B7289" i="32" s="1"/>
  <c r="A7290" i="32"/>
  <c r="B7290" i="32" s="1"/>
  <c r="A7291" i="32"/>
  <c r="B7291" i="32" s="1"/>
  <c r="A7292" i="32"/>
  <c r="B7292" i="32" s="1"/>
  <c r="A7293" i="32"/>
  <c r="B7293" i="32" s="1"/>
  <c r="A7294" i="32"/>
  <c r="B7294" i="32" s="1"/>
  <c r="A7295" i="32"/>
  <c r="B7295" i="32" s="1"/>
  <c r="A7296" i="32"/>
  <c r="B7296" i="32" s="1"/>
  <c r="A7297" i="32"/>
  <c r="B7297" i="32" s="1"/>
  <c r="A7298" i="32"/>
  <c r="B7298" i="32" s="1"/>
  <c r="A7299" i="32"/>
  <c r="B7299" i="32" s="1"/>
  <c r="A7300" i="32"/>
  <c r="B7300" i="32" s="1"/>
  <c r="A7301" i="32"/>
  <c r="B7301" i="32" s="1"/>
  <c r="A7302" i="32"/>
  <c r="B7302" i="32" s="1"/>
  <c r="A7303" i="32"/>
  <c r="B7303" i="32" s="1"/>
  <c r="A7304" i="32"/>
  <c r="B7304" i="32" s="1"/>
  <c r="A7305" i="32"/>
  <c r="B7305" i="32" s="1"/>
  <c r="A7306" i="32"/>
  <c r="B7306" i="32" s="1"/>
  <c r="A7307" i="32"/>
  <c r="B7307" i="32" s="1"/>
  <c r="A7308" i="32"/>
  <c r="B7308" i="32" s="1"/>
  <c r="A7309" i="32"/>
  <c r="B7309" i="32" s="1"/>
  <c r="A7310" i="32"/>
  <c r="B7310" i="32" s="1"/>
  <c r="A7311" i="32"/>
  <c r="B7311" i="32" s="1"/>
  <c r="A7312" i="32"/>
  <c r="B7312" i="32" s="1"/>
  <c r="A7313" i="32"/>
  <c r="B7313" i="32" s="1"/>
  <c r="A7314" i="32"/>
  <c r="B7314" i="32" s="1"/>
  <c r="A7315" i="32"/>
  <c r="B7315" i="32" s="1"/>
  <c r="A7316" i="32"/>
  <c r="B7316" i="32" s="1"/>
  <c r="A7317" i="32"/>
  <c r="B7317" i="32" s="1"/>
  <c r="A7318" i="32"/>
  <c r="B7318" i="32" s="1"/>
  <c r="A7319" i="32"/>
  <c r="B7319" i="32" s="1"/>
  <c r="A7320" i="32"/>
  <c r="B7320" i="32" s="1"/>
  <c r="A7321" i="32"/>
  <c r="B7321" i="32" s="1"/>
  <c r="A7322" i="32"/>
  <c r="B7322" i="32" s="1"/>
  <c r="A7323" i="32"/>
  <c r="B7323" i="32" s="1"/>
  <c r="A7324" i="32"/>
  <c r="B7324" i="32" s="1"/>
  <c r="A7325" i="32"/>
  <c r="B7325" i="32" s="1"/>
  <c r="A7326" i="32"/>
  <c r="B7326" i="32" s="1"/>
  <c r="A7327" i="32"/>
  <c r="B7327" i="32" s="1"/>
  <c r="A7328" i="32"/>
  <c r="B7328" i="32" s="1"/>
  <c r="A7329" i="32"/>
  <c r="B7329" i="32" s="1"/>
  <c r="A7330" i="32"/>
  <c r="B7330" i="32" s="1"/>
  <c r="A7331" i="32"/>
  <c r="B7331" i="32" s="1"/>
  <c r="A7332" i="32"/>
  <c r="B7332" i="32" s="1"/>
  <c r="A7333" i="32"/>
  <c r="B7333" i="32" s="1"/>
  <c r="A7334" i="32"/>
  <c r="B7334" i="32" s="1"/>
  <c r="A7335" i="32"/>
  <c r="B7335" i="32" s="1"/>
  <c r="A7336" i="32"/>
  <c r="B7336" i="32" s="1"/>
  <c r="A7337" i="32"/>
  <c r="B7337" i="32" s="1"/>
  <c r="A7338" i="32"/>
  <c r="B7338" i="32" s="1"/>
  <c r="A7339" i="32"/>
  <c r="B7339" i="32" s="1"/>
  <c r="A7340" i="32"/>
  <c r="B7340" i="32" s="1"/>
  <c r="A7341" i="32"/>
  <c r="B7341" i="32" s="1"/>
  <c r="A7342" i="32"/>
  <c r="B7342" i="32" s="1"/>
  <c r="A7343" i="32"/>
  <c r="B7343" i="32" s="1"/>
  <c r="A7344" i="32"/>
  <c r="B7344" i="32" s="1"/>
  <c r="A7345" i="32"/>
  <c r="B7345" i="32" s="1"/>
  <c r="A7346" i="32"/>
  <c r="B7346" i="32" s="1"/>
  <c r="A7347" i="32"/>
  <c r="B7347" i="32" s="1"/>
  <c r="A7348" i="32"/>
  <c r="B7348" i="32" s="1"/>
  <c r="A7349" i="32"/>
  <c r="B7349" i="32" s="1"/>
  <c r="A7350" i="32"/>
  <c r="B7350" i="32" s="1"/>
  <c r="A7351" i="32"/>
  <c r="B7351" i="32" s="1"/>
  <c r="A7352" i="32"/>
  <c r="B7352" i="32" s="1"/>
  <c r="A7353" i="32"/>
  <c r="B7353" i="32" s="1"/>
  <c r="A7354" i="32"/>
  <c r="B7354" i="32" s="1"/>
  <c r="A7355" i="32"/>
  <c r="B7355" i="32" s="1"/>
  <c r="A7356" i="32"/>
  <c r="B7356" i="32" s="1"/>
  <c r="A7357" i="32"/>
  <c r="B7357" i="32" s="1"/>
  <c r="A7358" i="32"/>
  <c r="B7358" i="32" s="1"/>
  <c r="A7359" i="32"/>
  <c r="B7359" i="32" s="1"/>
  <c r="A7360" i="32"/>
  <c r="B7360" i="32" s="1"/>
  <c r="A7361" i="32"/>
  <c r="B7361" i="32" s="1"/>
  <c r="A7362" i="32"/>
  <c r="B7362" i="32" s="1"/>
  <c r="A7363" i="32"/>
  <c r="B7363" i="32" s="1"/>
  <c r="A7364" i="32"/>
  <c r="B7364" i="32" s="1"/>
  <c r="A7365" i="32"/>
  <c r="B7365" i="32" s="1"/>
  <c r="A7366" i="32"/>
  <c r="B7366" i="32" s="1"/>
  <c r="A7367" i="32"/>
  <c r="B7367" i="32" s="1"/>
  <c r="A7368" i="32"/>
  <c r="B7368" i="32" s="1"/>
  <c r="A7369" i="32"/>
  <c r="B7369" i="32" s="1"/>
  <c r="A7370" i="32"/>
  <c r="B7370" i="32" s="1"/>
  <c r="A7371" i="32"/>
  <c r="B7371" i="32" s="1"/>
  <c r="A7372" i="32"/>
  <c r="B7372" i="32" s="1"/>
  <c r="A7373" i="32"/>
  <c r="B7373" i="32" s="1"/>
  <c r="A7374" i="32"/>
  <c r="B7374" i="32" s="1"/>
  <c r="A7375" i="32"/>
  <c r="B7375" i="32" s="1"/>
  <c r="A7376" i="32"/>
  <c r="B7376" i="32" s="1"/>
  <c r="A7377" i="32"/>
  <c r="B7377" i="32" s="1"/>
  <c r="A7378" i="32"/>
  <c r="B7378" i="32" s="1"/>
  <c r="A7379" i="32"/>
  <c r="B7379" i="32" s="1"/>
  <c r="A7380" i="32"/>
  <c r="B7380" i="32" s="1"/>
  <c r="A7381" i="32"/>
  <c r="B7381" i="32" s="1"/>
  <c r="A7382" i="32"/>
  <c r="B7382" i="32" s="1"/>
  <c r="A7383" i="32"/>
  <c r="B7383" i="32" s="1"/>
  <c r="A7384" i="32"/>
  <c r="B7384" i="32" s="1"/>
  <c r="A7385" i="32"/>
  <c r="B7385" i="32" s="1"/>
  <c r="A7386" i="32"/>
  <c r="B7386" i="32" s="1"/>
  <c r="A7387" i="32"/>
  <c r="B7387" i="32" s="1"/>
  <c r="A7388" i="32"/>
  <c r="B7388" i="32" s="1"/>
  <c r="A7389" i="32"/>
  <c r="B7389" i="32" s="1"/>
  <c r="A7390" i="32"/>
  <c r="B7390" i="32" s="1"/>
  <c r="A7391" i="32"/>
  <c r="B7391" i="32" s="1"/>
  <c r="A7392" i="32"/>
  <c r="B7392" i="32" s="1"/>
  <c r="A7393" i="32"/>
  <c r="B7393" i="32" s="1"/>
  <c r="A7394" i="32"/>
  <c r="B7394" i="32" s="1"/>
  <c r="A7395" i="32"/>
  <c r="B7395" i="32" s="1"/>
  <c r="A7396" i="32"/>
  <c r="B7396" i="32" s="1"/>
  <c r="A7397" i="32"/>
  <c r="B7397" i="32" s="1"/>
  <c r="A7398" i="32"/>
  <c r="B7398" i="32" s="1"/>
  <c r="A7399" i="32"/>
  <c r="B7399" i="32" s="1"/>
  <c r="A7400" i="32"/>
  <c r="B7400" i="32" s="1"/>
  <c r="A7401" i="32"/>
  <c r="B7401" i="32" s="1"/>
  <c r="A7402" i="32"/>
  <c r="B7402" i="32" s="1"/>
  <c r="A7403" i="32"/>
  <c r="B7403" i="32" s="1"/>
  <c r="A7404" i="32"/>
  <c r="B7404" i="32" s="1"/>
  <c r="A7405" i="32"/>
  <c r="B7405" i="32" s="1"/>
  <c r="A7406" i="32"/>
  <c r="B7406" i="32" s="1"/>
  <c r="A7407" i="32"/>
  <c r="B7407" i="32" s="1"/>
  <c r="A7408" i="32"/>
  <c r="B7408" i="32" s="1"/>
  <c r="A7409" i="32"/>
  <c r="B7409" i="32" s="1"/>
  <c r="A7410" i="32"/>
  <c r="B7410" i="32" s="1"/>
  <c r="A7411" i="32"/>
  <c r="B7411" i="32" s="1"/>
  <c r="A7412" i="32"/>
  <c r="B7412" i="32" s="1"/>
  <c r="A7413" i="32"/>
  <c r="B7413" i="32" s="1"/>
  <c r="A7414" i="32"/>
  <c r="B7414" i="32" s="1"/>
  <c r="A7415" i="32"/>
  <c r="B7415" i="32" s="1"/>
  <c r="A7416" i="32"/>
  <c r="B7416" i="32" s="1"/>
  <c r="A7417" i="32"/>
  <c r="B7417" i="32" s="1"/>
  <c r="A7418" i="32"/>
  <c r="B7418" i="32" s="1"/>
  <c r="A7419" i="32"/>
  <c r="B7419" i="32" s="1"/>
  <c r="A7420" i="32"/>
  <c r="B7420" i="32" s="1"/>
  <c r="A7421" i="32"/>
  <c r="B7421" i="32" s="1"/>
  <c r="A7422" i="32"/>
  <c r="B7422" i="32" s="1"/>
  <c r="A7423" i="32"/>
  <c r="B7423" i="32" s="1"/>
  <c r="A7424" i="32"/>
  <c r="B7424" i="32" s="1"/>
  <c r="A7425" i="32"/>
  <c r="B7425" i="32" s="1"/>
  <c r="A7426" i="32"/>
  <c r="B7426" i="32" s="1"/>
  <c r="A7427" i="32"/>
  <c r="B7427" i="32" s="1"/>
  <c r="A7428" i="32"/>
  <c r="B7428" i="32" s="1"/>
  <c r="A7429" i="32"/>
  <c r="B7429" i="32" s="1"/>
  <c r="A7430" i="32"/>
  <c r="B7430" i="32" s="1"/>
  <c r="A7431" i="32"/>
  <c r="B7431" i="32" s="1"/>
  <c r="A7432" i="32"/>
  <c r="B7432" i="32" s="1"/>
  <c r="A7433" i="32"/>
  <c r="B7433" i="32" s="1"/>
  <c r="A7434" i="32"/>
  <c r="B7434" i="32" s="1"/>
  <c r="A7435" i="32"/>
  <c r="B7435" i="32" s="1"/>
  <c r="A7436" i="32"/>
  <c r="B7436" i="32" s="1"/>
  <c r="A7437" i="32"/>
  <c r="B7437" i="32" s="1"/>
  <c r="A7438" i="32"/>
  <c r="B7438" i="32" s="1"/>
  <c r="A7439" i="32"/>
  <c r="B7439" i="32" s="1"/>
  <c r="A7440" i="32"/>
  <c r="B7440" i="32" s="1"/>
  <c r="A7441" i="32"/>
  <c r="B7441" i="32" s="1"/>
  <c r="A7442" i="32"/>
  <c r="B7442" i="32" s="1"/>
  <c r="A7443" i="32"/>
  <c r="B7443" i="32" s="1"/>
  <c r="A7444" i="32"/>
  <c r="B7444" i="32" s="1"/>
  <c r="A7445" i="32"/>
  <c r="B7445" i="32" s="1"/>
  <c r="A7446" i="32"/>
  <c r="B7446" i="32" s="1"/>
  <c r="A7447" i="32"/>
  <c r="B7447" i="32" s="1"/>
  <c r="A7448" i="32"/>
  <c r="B7448" i="32" s="1"/>
  <c r="A7449" i="32"/>
  <c r="B7449" i="32" s="1"/>
  <c r="A7450" i="32"/>
  <c r="B7450" i="32" s="1"/>
  <c r="A7451" i="32"/>
  <c r="B7451" i="32" s="1"/>
  <c r="A7452" i="32"/>
  <c r="B7452" i="32" s="1"/>
  <c r="A7453" i="32"/>
  <c r="B7453" i="32" s="1"/>
  <c r="A7454" i="32"/>
  <c r="B7454" i="32" s="1"/>
  <c r="A7455" i="32"/>
  <c r="B7455" i="32" s="1"/>
  <c r="A7456" i="32"/>
  <c r="B7456" i="32" s="1"/>
  <c r="A7457" i="32"/>
  <c r="B7457" i="32" s="1"/>
  <c r="A7458" i="32"/>
  <c r="B7458" i="32" s="1"/>
  <c r="A7459" i="32"/>
  <c r="B7459" i="32" s="1"/>
  <c r="A7460" i="32"/>
  <c r="B7460" i="32" s="1"/>
  <c r="A7461" i="32"/>
  <c r="B7461" i="32" s="1"/>
  <c r="A7462" i="32"/>
  <c r="B7462" i="32" s="1"/>
  <c r="A7463" i="32"/>
  <c r="B7463" i="32" s="1"/>
  <c r="A7464" i="32"/>
  <c r="B7464" i="32" s="1"/>
  <c r="A7465" i="32"/>
  <c r="B7465" i="32" s="1"/>
  <c r="A7466" i="32"/>
  <c r="B7466" i="32" s="1"/>
  <c r="A7467" i="32"/>
  <c r="B7467" i="32" s="1"/>
  <c r="A7468" i="32"/>
  <c r="B7468" i="32" s="1"/>
  <c r="A7469" i="32"/>
  <c r="B7469" i="32" s="1"/>
  <c r="A7470" i="32"/>
  <c r="B7470" i="32" s="1"/>
  <c r="A7471" i="32"/>
  <c r="B7471" i="32" s="1"/>
  <c r="A7472" i="32"/>
  <c r="B7472" i="32" s="1"/>
  <c r="A7473" i="32"/>
  <c r="B7473" i="32" s="1"/>
  <c r="A7474" i="32"/>
  <c r="B7474" i="32" s="1"/>
  <c r="A7475" i="32"/>
  <c r="B7475" i="32" s="1"/>
  <c r="A7476" i="32"/>
  <c r="B7476" i="32" s="1"/>
  <c r="A7477" i="32"/>
  <c r="B7477" i="32" s="1"/>
  <c r="A7478" i="32"/>
  <c r="B7478" i="32" s="1"/>
  <c r="A7479" i="32"/>
  <c r="B7479" i="32" s="1"/>
  <c r="A7480" i="32"/>
  <c r="B7480" i="32" s="1"/>
  <c r="A7481" i="32"/>
  <c r="B7481" i="32" s="1"/>
  <c r="A7482" i="32"/>
  <c r="B7482" i="32" s="1"/>
  <c r="A7483" i="32"/>
  <c r="B7483" i="32" s="1"/>
  <c r="A7484" i="32"/>
  <c r="B7484" i="32" s="1"/>
  <c r="A7485" i="32"/>
  <c r="B7485" i="32" s="1"/>
  <c r="A7486" i="32"/>
  <c r="B7486" i="32" s="1"/>
  <c r="A7487" i="32"/>
  <c r="B7487" i="32" s="1"/>
  <c r="A7488" i="32"/>
  <c r="B7488" i="32" s="1"/>
  <c r="A7489" i="32"/>
  <c r="B7489" i="32" s="1"/>
  <c r="A7490" i="32"/>
  <c r="B7490" i="32" s="1"/>
  <c r="A7491" i="32"/>
  <c r="B7491" i="32" s="1"/>
  <c r="A7492" i="32"/>
  <c r="B7492" i="32" s="1"/>
  <c r="A7493" i="32"/>
  <c r="B7493" i="32" s="1"/>
  <c r="A7494" i="32"/>
  <c r="B7494" i="32" s="1"/>
  <c r="A7495" i="32"/>
  <c r="B7495" i="32" s="1"/>
  <c r="A7496" i="32"/>
  <c r="B7496" i="32" s="1"/>
  <c r="A7497" i="32"/>
  <c r="B7497" i="32" s="1"/>
  <c r="A7498" i="32"/>
  <c r="B7498" i="32" s="1"/>
  <c r="A7499" i="32"/>
  <c r="B7499" i="32" s="1"/>
  <c r="A7500" i="32"/>
  <c r="B7500" i="32" s="1"/>
  <c r="A7501" i="32"/>
  <c r="B7501" i="32" s="1"/>
  <c r="A7502" i="32"/>
  <c r="B7502" i="32" s="1"/>
  <c r="A7503" i="32"/>
  <c r="B7503" i="32" s="1"/>
  <c r="A7504" i="32"/>
  <c r="B7504" i="32" s="1"/>
  <c r="A7505" i="32"/>
  <c r="B7505" i="32" s="1"/>
  <c r="A7506" i="32"/>
  <c r="B7506" i="32" s="1"/>
  <c r="A7507" i="32"/>
  <c r="B7507" i="32" s="1"/>
  <c r="A7508" i="32"/>
  <c r="B7508" i="32" s="1"/>
  <c r="A7509" i="32"/>
  <c r="B7509" i="32" s="1"/>
  <c r="A7510" i="32"/>
  <c r="B7510" i="32" s="1"/>
  <c r="A7511" i="32"/>
  <c r="B7511" i="32" s="1"/>
  <c r="A7512" i="32"/>
  <c r="B7512" i="32" s="1"/>
  <c r="A7513" i="32"/>
  <c r="B7513" i="32" s="1"/>
  <c r="A7514" i="32"/>
  <c r="B7514" i="32" s="1"/>
  <c r="A7515" i="32"/>
  <c r="B7515" i="32" s="1"/>
  <c r="A7516" i="32"/>
  <c r="B7516" i="32" s="1"/>
  <c r="A7517" i="32"/>
  <c r="B7517" i="32" s="1"/>
  <c r="A7518" i="32"/>
  <c r="B7518" i="32" s="1"/>
  <c r="A7519" i="32"/>
  <c r="B7519" i="32" s="1"/>
  <c r="A7520" i="32"/>
  <c r="B7520" i="32" s="1"/>
  <c r="A7521" i="32"/>
  <c r="B7521" i="32" s="1"/>
  <c r="A7522" i="32"/>
  <c r="B7522" i="32" s="1"/>
  <c r="A7523" i="32"/>
  <c r="B7523" i="32" s="1"/>
  <c r="A7524" i="32"/>
  <c r="B7524" i="32" s="1"/>
  <c r="A7525" i="32"/>
  <c r="B7525" i="32" s="1"/>
  <c r="A7526" i="32"/>
  <c r="B7526" i="32" s="1"/>
  <c r="A7527" i="32"/>
  <c r="B7527" i="32" s="1"/>
  <c r="A7528" i="32"/>
  <c r="B7528" i="32" s="1"/>
  <c r="A7529" i="32"/>
  <c r="B7529" i="32" s="1"/>
  <c r="A7530" i="32"/>
  <c r="B7530" i="32" s="1"/>
  <c r="A7531" i="32"/>
  <c r="B7531" i="32" s="1"/>
  <c r="A7532" i="32"/>
  <c r="B7532" i="32" s="1"/>
  <c r="A7533" i="32"/>
  <c r="B7533" i="32" s="1"/>
  <c r="A7534" i="32"/>
  <c r="B7534" i="32" s="1"/>
  <c r="A7535" i="32"/>
  <c r="B7535" i="32" s="1"/>
  <c r="A7536" i="32"/>
  <c r="B7536" i="32" s="1"/>
  <c r="A7537" i="32"/>
  <c r="B7537" i="32" s="1"/>
  <c r="A7538" i="32"/>
  <c r="B7538" i="32" s="1"/>
  <c r="A7539" i="32"/>
  <c r="B7539" i="32" s="1"/>
  <c r="A7540" i="32"/>
  <c r="B7540" i="32" s="1"/>
  <c r="A7541" i="32"/>
  <c r="B7541" i="32" s="1"/>
  <c r="A7542" i="32"/>
  <c r="B7542" i="32" s="1"/>
  <c r="A7543" i="32"/>
  <c r="B7543" i="32" s="1"/>
  <c r="A7544" i="32"/>
  <c r="B7544" i="32" s="1"/>
  <c r="A7545" i="32"/>
  <c r="B7545" i="32" s="1"/>
  <c r="A7546" i="32"/>
  <c r="B7546" i="32" s="1"/>
  <c r="A7547" i="32"/>
  <c r="B7547" i="32" s="1"/>
  <c r="A7548" i="32"/>
  <c r="B7548" i="32" s="1"/>
  <c r="A7549" i="32"/>
  <c r="B7549" i="32" s="1"/>
  <c r="A7550" i="32"/>
  <c r="B7550" i="32" s="1"/>
  <c r="A7551" i="32"/>
  <c r="B7551" i="32" s="1"/>
  <c r="A7552" i="32"/>
  <c r="B7552" i="32" s="1"/>
  <c r="A7553" i="32"/>
  <c r="B7553" i="32" s="1"/>
  <c r="A7554" i="32"/>
  <c r="B7554" i="32" s="1"/>
  <c r="A7555" i="32"/>
  <c r="B7555" i="32" s="1"/>
  <c r="A7556" i="32"/>
  <c r="B7556" i="32" s="1"/>
  <c r="A7557" i="32"/>
  <c r="B7557" i="32" s="1"/>
  <c r="A7558" i="32"/>
  <c r="B7558" i="32" s="1"/>
  <c r="A7559" i="32"/>
  <c r="B7559" i="32" s="1"/>
  <c r="A7560" i="32"/>
  <c r="B7560" i="32" s="1"/>
  <c r="A7561" i="32"/>
  <c r="B7561" i="32" s="1"/>
  <c r="A7562" i="32"/>
  <c r="B7562" i="32" s="1"/>
  <c r="A7563" i="32"/>
  <c r="B7563" i="32" s="1"/>
  <c r="A7564" i="32"/>
  <c r="B7564" i="32" s="1"/>
  <c r="A7565" i="32"/>
  <c r="B7565" i="32" s="1"/>
  <c r="A7566" i="32"/>
  <c r="B7566" i="32" s="1"/>
  <c r="A7567" i="32"/>
  <c r="B7567" i="32" s="1"/>
  <c r="A7568" i="32"/>
  <c r="B7568" i="32" s="1"/>
  <c r="A7569" i="32"/>
  <c r="B7569" i="32" s="1"/>
  <c r="A7570" i="32"/>
  <c r="B7570" i="32" s="1"/>
  <c r="A7571" i="32"/>
  <c r="B7571" i="32" s="1"/>
  <c r="A7572" i="32"/>
  <c r="B7572" i="32" s="1"/>
  <c r="A7573" i="32"/>
  <c r="B7573" i="32" s="1"/>
  <c r="A7574" i="32"/>
  <c r="B7574" i="32" s="1"/>
  <c r="A7575" i="32"/>
  <c r="B7575" i="32" s="1"/>
  <c r="A7576" i="32"/>
  <c r="B7576" i="32" s="1"/>
  <c r="A7577" i="32"/>
  <c r="B7577" i="32" s="1"/>
  <c r="A7578" i="32"/>
  <c r="B7578" i="32" s="1"/>
  <c r="A7579" i="32"/>
  <c r="B7579" i="32" s="1"/>
  <c r="A7580" i="32"/>
  <c r="B7580" i="32" s="1"/>
  <c r="A7581" i="32"/>
  <c r="B7581" i="32" s="1"/>
  <c r="A7582" i="32"/>
  <c r="B7582" i="32" s="1"/>
  <c r="A7583" i="32"/>
  <c r="B7583" i="32" s="1"/>
  <c r="A7584" i="32"/>
  <c r="B7584" i="32" s="1"/>
  <c r="A7585" i="32"/>
  <c r="B7585" i="32" s="1"/>
  <c r="A7586" i="32"/>
  <c r="B7586" i="32" s="1"/>
  <c r="A7587" i="32"/>
  <c r="B7587" i="32" s="1"/>
  <c r="A7588" i="32"/>
  <c r="B7588" i="32" s="1"/>
  <c r="A7589" i="32"/>
  <c r="B7589" i="32" s="1"/>
  <c r="A7590" i="32"/>
  <c r="B7590" i="32" s="1"/>
  <c r="A7591" i="32"/>
  <c r="B7591" i="32" s="1"/>
  <c r="A7592" i="32"/>
  <c r="B7592" i="32" s="1"/>
  <c r="A7593" i="32"/>
  <c r="B7593" i="32" s="1"/>
  <c r="A7594" i="32"/>
  <c r="B7594" i="32" s="1"/>
  <c r="A7595" i="32"/>
  <c r="B7595" i="32" s="1"/>
  <c r="A7596" i="32"/>
  <c r="B7596" i="32" s="1"/>
  <c r="A7597" i="32"/>
  <c r="B7597" i="32" s="1"/>
  <c r="A7598" i="32"/>
  <c r="B7598" i="32" s="1"/>
  <c r="A7599" i="32"/>
  <c r="B7599" i="32" s="1"/>
  <c r="A7600" i="32"/>
  <c r="B7600" i="32" s="1"/>
  <c r="A7601" i="32"/>
  <c r="B7601" i="32" s="1"/>
  <c r="A7602" i="32"/>
  <c r="B7602" i="32" s="1"/>
  <c r="A7603" i="32"/>
  <c r="B7603" i="32" s="1"/>
  <c r="A7604" i="32"/>
  <c r="B7604" i="32" s="1"/>
  <c r="A7605" i="32"/>
  <c r="B7605" i="32" s="1"/>
  <c r="A7606" i="32"/>
  <c r="B7606" i="32" s="1"/>
  <c r="A7607" i="32"/>
  <c r="B7607" i="32" s="1"/>
  <c r="A7608" i="32"/>
  <c r="B7608" i="32" s="1"/>
  <c r="A7609" i="32"/>
  <c r="B7609" i="32" s="1"/>
  <c r="A7610" i="32"/>
  <c r="B7610" i="32" s="1"/>
  <c r="A7611" i="32"/>
  <c r="B7611" i="32" s="1"/>
  <c r="A7612" i="32"/>
  <c r="B7612" i="32" s="1"/>
  <c r="A7613" i="32"/>
  <c r="B7613" i="32" s="1"/>
  <c r="A7614" i="32"/>
  <c r="B7614" i="32" s="1"/>
  <c r="A7615" i="32"/>
  <c r="B7615" i="32" s="1"/>
  <c r="A7616" i="32"/>
  <c r="B7616" i="32" s="1"/>
  <c r="A7617" i="32"/>
  <c r="B7617" i="32" s="1"/>
  <c r="A7618" i="32"/>
  <c r="B7618" i="32" s="1"/>
  <c r="A7619" i="32"/>
  <c r="B7619" i="32" s="1"/>
  <c r="A7620" i="32"/>
  <c r="B7620" i="32" s="1"/>
  <c r="A7621" i="32"/>
  <c r="B7621" i="32" s="1"/>
  <c r="A7622" i="32"/>
  <c r="B7622" i="32" s="1"/>
  <c r="A7623" i="32"/>
  <c r="B7623" i="32" s="1"/>
  <c r="A7624" i="32"/>
  <c r="B7624" i="32" s="1"/>
  <c r="A7625" i="32"/>
  <c r="B7625" i="32" s="1"/>
  <c r="A7626" i="32"/>
  <c r="B7626" i="32" s="1"/>
  <c r="A7627" i="32"/>
  <c r="B7627" i="32" s="1"/>
  <c r="A7628" i="32"/>
  <c r="B7628" i="32" s="1"/>
  <c r="A7629" i="32"/>
  <c r="B7629" i="32" s="1"/>
  <c r="A7630" i="32"/>
  <c r="B7630" i="32" s="1"/>
  <c r="A7631" i="32"/>
  <c r="B7631" i="32" s="1"/>
  <c r="A7632" i="32"/>
  <c r="B7632" i="32" s="1"/>
  <c r="A7633" i="32"/>
  <c r="B7633" i="32" s="1"/>
  <c r="A7634" i="32"/>
  <c r="B7634" i="32" s="1"/>
  <c r="A7635" i="32"/>
  <c r="B7635" i="32" s="1"/>
  <c r="A7636" i="32"/>
  <c r="B7636" i="32" s="1"/>
  <c r="A7637" i="32"/>
  <c r="B7637" i="32" s="1"/>
  <c r="A7638" i="32"/>
  <c r="B7638" i="32" s="1"/>
  <c r="A7639" i="32"/>
  <c r="B7639" i="32" s="1"/>
  <c r="A7640" i="32"/>
  <c r="B7640" i="32" s="1"/>
  <c r="A7641" i="32"/>
  <c r="B7641" i="32" s="1"/>
  <c r="A7642" i="32"/>
  <c r="B7642" i="32" s="1"/>
  <c r="A7643" i="32"/>
  <c r="B7643" i="32" s="1"/>
  <c r="A7644" i="32"/>
  <c r="B7644" i="32" s="1"/>
  <c r="A7645" i="32"/>
  <c r="B7645" i="32" s="1"/>
  <c r="A7646" i="32"/>
  <c r="B7646" i="32" s="1"/>
  <c r="A7647" i="32"/>
  <c r="B7647" i="32" s="1"/>
  <c r="A7648" i="32"/>
  <c r="B7648" i="32" s="1"/>
  <c r="A7649" i="32"/>
  <c r="B7649" i="32" s="1"/>
  <c r="A7650" i="32"/>
  <c r="B7650" i="32" s="1"/>
  <c r="A7651" i="32"/>
  <c r="B7651" i="32" s="1"/>
  <c r="A7652" i="32"/>
  <c r="B7652" i="32" s="1"/>
  <c r="A7653" i="32"/>
  <c r="B7653" i="32" s="1"/>
  <c r="A7654" i="32"/>
  <c r="B7654" i="32" s="1"/>
  <c r="A7655" i="32"/>
  <c r="B7655" i="32" s="1"/>
  <c r="A7656" i="32"/>
  <c r="B7656" i="32" s="1"/>
  <c r="A7657" i="32"/>
  <c r="B7657" i="32" s="1"/>
  <c r="A7658" i="32"/>
  <c r="B7658" i="32" s="1"/>
  <c r="A7659" i="32"/>
  <c r="B7659" i="32" s="1"/>
  <c r="A7660" i="32"/>
  <c r="B7660" i="32" s="1"/>
  <c r="A7661" i="32"/>
  <c r="B7661" i="32" s="1"/>
  <c r="A7662" i="32"/>
  <c r="B7662" i="32" s="1"/>
  <c r="A7663" i="32"/>
  <c r="B7663" i="32" s="1"/>
  <c r="A7664" i="32"/>
  <c r="B7664" i="32" s="1"/>
  <c r="A7665" i="32"/>
  <c r="B7665" i="32" s="1"/>
  <c r="A7666" i="32"/>
  <c r="B7666" i="32" s="1"/>
  <c r="A7667" i="32"/>
  <c r="B7667" i="32" s="1"/>
  <c r="A7668" i="32"/>
  <c r="B7668" i="32" s="1"/>
  <c r="A7669" i="32"/>
  <c r="B7669" i="32" s="1"/>
  <c r="A7670" i="32"/>
  <c r="B7670" i="32" s="1"/>
  <c r="A7671" i="32"/>
  <c r="B7671" i="32" s="1"/>
  <c r="A7672" i="32"/>
  <c r="B7672" i="32" s="1"/>
  <c r="A7673" i="32"/>
  <c r="B7673" i="32" s="1"/>
  <c r="A7674" i="32"/>
  <c r="B7674" i="32" s="1"/>
  <c r="A7675" i="32"/>
  <c r="B7675" i="32" s="1"/>
  <c r="A7676" i="32"/>
  <c r="B7676" i="32" s="1"/>
  <c r="A7677" i="32"/>
  <c r="B7677" i="32" s="1"/>
  <c r="A7678" i="32"/>
  <c r="B7678" i="32" s="1"/>
  <c r="A7679" i="32"/>
  <c r="B7679" i="32" s="1"/>
  <c r="A7680" i="32"/>
  <c r="B7680" i="32" s="1"/>
  <c r="A7681" i="32"/>
  <c r="B7681" i="32" s="1"/>
  <c r="A7682" i="32"/>
  <c r="B7682" i="32" s="1"/>
  <c r="A7683" i="32"/>
  <c r="B7683" i="32" s="1"/>
  <c r="A7684" i="32"/>
  <c r="B7684" i="32" s="1"/>
  <c r="A7685" i="32"/>
  <c r="B7685" i="32" s="1"/>
  <c r="A7686" i="32"/>
  <c r="B7686" i="32" s="1"/>
  <c r="A7687" i="32"/>
  <c r="B7687" i="32" s="1"/>
  <c r="A7688" i="32"/>
  <c r="B7688" i="32" s="1"/>
  <c r="A7689" i="32"/>
  <c r="B7689" i="32" s="1"/>
  <c r="A7690" i="32"/>
  <c r="B7690" i="32" s="1"/>
  <c r="A7691" i="32"/>
  <c r="B7691" i="32" s="1"/>
  <c r="A7692" i="32"/>
  <c r="B7692" i="32" s="1"/>
  <c r="A7693" i="32"/>
  <c r="B7693" i="32" s="1"/>
  <c r="A7694" i="32"/>
  <c r="B7694" i="32" s="1"/>
  <c r="A7695" i="32"/>
  <c r="B7695" i="32" s="1"/>
  <c r="A7696" i="32"/>
  <c r="B7696" i="32" s="1"/>
  <c r="A7697" i="32"/>
  <c r="B7697" i="32" s="1"/>
  <c r="A7698" i="32"/>
  <c r="B7698" i="32" s="1"/>
  <c r="A7699" i="32"/>
  <c r="B7699" i="32" s="1"/>
  <c r="A7700" i="32"/>
  <c r="B7700" i="32" s="1"/>
  <c r="A7701" i="32"/>
  <c r="B7701" i="32" s="1"/>
  <c r="A7702" i="32"/>
  <c r="B7702" i="32" s="1"/>
  <c r="A7703" i="32"/>
  <c r="B7703" i="32" s="1"/>
  <c r="A7704" i="32"/>
  <c r="B7704" i="32" s="1"/>
  <c r="A7705" i="32"/>
  <c r="B7705" i="32" s="1"/>
  <c r="A7706" i="32"/>
  <c r="B7706" i="32" s="1"/>
  <c r="A7707" i="32"/>
  <c r="B7707" i="32" s="1"/>
  <c r="A7708" i="32"/>
  <c r="B7708" i="32" s="1"/>
  <c r="A7709" i="32"/>
  <c r="B7709" i="32" s="1"/>
  <c r="A7710" i="32"/>
  <c r="B7710" i="32" s="1"/>
  <c r="A7711" i="32"/>
  <c r="B7711" i="32" s="1"/>
  <c r="A7712" i="32"/>
  <c r="B7712" i="32" s="1"/>
  <c r="A7713" i="32"/>
  <c r="B7713" i="32" s="1"/>
  <c r="A7714" i="32"/>
  <c r="B7714" i="32" s="1"/>
  <c r="A7715" i="32"/>
  <c r="B7715" i="32" s="1"/>
  <c r="A7716" i="32"/>
  <c r="B7716" i="32" s="1"/>
  <c r="A7717" i="32"/>
  <c r="B7717" i="32" s="1"/>
  <c r="A7718" i="32"/>
  <c r="B7718" i="32" s="1"/>
  <c r="A7719" i="32"/>
  <c r="B7719" i="32" s="1"/>
  <c r="A7720" i="32"/>
  <c r="B7720" i="32" s="1"/>
  <c r="A7721" i="32"/>
  <c r="B7721" i="32" s="1"/>
  <c r="A7722" i="32"/>
  <c r="B7722" i="32" s="1"/>
  <c r="A7723" i="32"/>
  <c r="B7723" i="32" s="1"/>
  <c r="A7724" i="32"/>
  <c r="B7724" i="32" s="1"/>
  <c r="A7725" i="32"/>
  <c r="B7725" i="32" s="1"/>
  <c r="A7726" i="32"/>
  <c r="B7726" i="32" s="1"/>
  <c r="A7727" i="32"/>
  <c r="B7727" i="32" s="1"/>
  <c r="A7728" i="32"/>
  <c r="B7728" i="32" s="1"/>
  <c r="A7729" i="32"/>
  <c r="B7729" i="32" s="1"/>
  <c r="A7730" i="32"/>
  <c r="B7730" i="32" s="1"/>
  <c r="A7731" i="32"/>
  <c r="B7731" i="32" s="1"/>
  <c r="A7732" i="32"/>
  <c r="B7732" i="32" s="1"/>
  <c r="A7733" i="32"/>
  <c r="B7733" i="32" s="1"/>
  <c r="A7734" i="32"/>
  <c r="B7734" i="32" s="1"/>
  <c r="A7735" i="32"/>
  <c r="B7735" i="32" s="1"/>
  <c r="A7736" i="32"/>
  <c r="B7736" i="32" s="1"/>
  <c r="A7737" i="32"/>
  <c r="B7737" i="32" s="1"/>
  <c r="A7738" i="32"/>
  <c r="B7738" i="32" s="1"/>
  <c r="A7739" i="32"/>
  <c r="B7739" i="32" s="1"/>
  <c r="A7740" i="32"/>
  <c r="B7740" i="32" s="1"/>
  <c r="A7741" i="32"/>
  <c r="B7741" i="32" s="1"/>
  <c r="A7742" i="32"/>
  <c r="B7742" i="32" s="1"/>
  <c r="A7743" i="32"/>
  <c r="B7743" i="32" s="1"/>
  <c r="A7744" i="32"/>
  <c r="B7744" i="32" s="1"/>
  <c r="A7745" i="32"/>
  <c r="B7745" i="32" s="1"/>
  <c r="A7746" i="32"/>
  <c r="B7746" i="32" s="1"/>
  <c r="A7747" i="32"/>
  <c r="B7747" i="32" s="1"/>
  <c r="A7748" i="32"/>
  <c r="B7748" i="32" s="1"/>
  <c r="A7749" i="32"/>
  <c r="B7749" i="32" s="1"/>
  <c r="A7750" i="32"/>
  <c r="B7750" i="32" s="1"/>
  <c r="A7751" i="32"/>
  <c r="B7751" i="32" s="1"/>
  <c r="A7752" i="32"/>
  <c r="B7752" i="32" s="1"/>
  <c r="A7753" i="32"/>
  <c r="B7753" i="32" s="1"/>
  <c r="A7754" i="32"/>
  <c r="B7754" i="32" s="1"/>
  <c r="A7755" i="32"/>
  <c r="B7755" i="32" s="1"/>
  <c r="A7756" i="32"/>
  <c r="B7756" i="32" s="1"/>
  <c r="A7757" i="32"/>
  <c r="B7757" i="32" s="1"/>
  <c r="A7758" i="32"/>
  <c r="B7758" i="32" s="1"/>
  <c r="A7759" i="32"/>
  <c r="B7759" i="32" s="1"/>
  <c r="A7760" i="32"/>
  <c r="B7760" i="32" s="1"/>
  <c r="A7761" i="32"/>
  <c r="B7761" i="32" s="1"/>
  <c r="A7762" i="32"/>
  <c r="B7762" i="32" s="1"/>
  <c r="A7763" i="32"/>
  <c r="B7763" i="32" s="1"/>
  <c r="A7764" i="32"/>
  <c r="B7764" i="32" s="1"/>
  <c r="A7765" i="32"/>
  <c r="B7765" i="32" s="1"/>
  <c r="A7766" i="32"/>
  <c r="B7766" i="32" s="1"/>
  <c r="A7767" i="32"/>
  <c r="B7767" i="32" s="1"/>
  <c r="A7768" i="32"/>
  <c r="B7768" i="32" s="1"/>
  <c r="A7769" i="32"/>
  <c r="B7769" i="32" s="1"/>
  <c r="A7770" i="32"/>
  <c r="B7770" i="32" s="1"/>
  <c r="A7771" i="32"/>
  <c r="B7771" i="32" s="1"/>
  <c r="A7772" i="32"/>
  <c r="B7772" i="32" s="1"/>
  <c r="A7773" i="32"/>
  <c r="B7773" i="32" s="1"/>
  <c r="A7774" i="32"/>
  <c r="B7774" i="32" s="1"/>
  <c r="A7775" i="32"/>
  <c r="B7775" i="32" s="1"/>
  <c r="A7776" i="32"/>
  <c r="B7776" i="32" s="1"/>
  <c r="A7777" i="32"/>
  <c r="B7777" i="32" s="1"/>
  <c r="A7778" i="32"/>
  <c r="B7778" i="32" s="1"/>
  <c r="A7779" i="32"/>
  <c r="B7779" i="32" s="1"/>
  <c r="A7780" i="32"/>
  <c r="B7780" i="32" s="1"/>
  <c r="A7781" i="32"/>
  <c r="B7781" i="32" s="1"/>
  <c r="A7782" i="32"/>
  <c r="B7782" i="32" s="1"/>
  <c r="A7783" i="32"/>
  <c r="B7783" i="32" s="1"/>
  <c r="A7784" i="32"/>
  <c r="B7784" i="32" s="1"/>
  <c r="A7785" i="32"/>
  <c r="B7785" i="32" s="1"/>
  <c r="A7786" i="32"/>
  <c r="B7786" i="32" s="1"/>
  <c r="A7787" i="32"/>
  <c r="B7787" i="32" s="1"/>
  <c r="A7788" i="32"/>
  <c r="B7788" i="32" s="1"/>
  <c r="A7789" i="32"/>
  <c r="B7789" i="32" s="1"/>
  <c r="A7790" i="32"/>
  <c r="B7790" i="32" s="1"/>
  <c r="A7791" i="32"/>
  <c r="B7791" i="32" s="1"/>
  <c r="A7792" i="32"/>
  <c r="B7792" i="32" s="1"/>
  <c r="A7793" i="32"/>
  <c r="B7793" i="32" s="1"/>
  <c r="A7794" i="32"/>
  <c r="B7794" i="32" s="1"/>
  <c r="A7795" i="32"/>
  <c r="B7795" i="32" s="1"/>
  <c r="A7796" i="32"/>
  <c r="B7796" i="32" s="1"/>
  <c r="A7797" i="32"/>
  <c r="B7797" i="32" s="1"/>
  <c r="A7798" i="32"/>
  <c r="B7798" i="32" s="1"/>
  <c r="A7799" i="32"/>
  <c r="B7799" i="32" s="1"/>
  <c r="A7800" i="32"/>
  <c r="B7800" i="32" s="1"/>
  <c r="A7801" i="32"/>
  <c r="B7801" i="32" s="1"/>
  <c r="A7802" i="32"/>
  <c r="B7802" i="32" s="1"/>
  <c r="A7803" i="32"/>
  <c r="B7803" i="32" s="1"/>
  <c r="A7804" i="32"/>
  <c r="B7804" i="32" s="1"/>
  <c r="A7805" i="32"/>
  <c r="B7805" i="32" s="1"/>
  <c r="A7806" i="32"/>
  <c r="B7806" i="32" s="1"/>
  <c r="A7807" i="32"/>
  <c r="B7807" i="32" s="1"/>
  <c r="A7808" i="32"/>
  <c r="B7808" i="32" s="1"/>
  <c r="A7809" i="32"/>
  <c r="B7809" i="32" s="1"/>
  <c r="A7810" i="32"/>
  <c r="B7810" i="32" s="1"/>
  <c r="A7811" i="32"/>
  <c r="B7811" i="32" s="1"/>
  <c r="A7812" i="32"/>
  <c r="B7812" i="32" s="1"/>
  <c r="A7813" i="32"/>
  <c r="B7813" i="32" s="1"/>
  <c r="A7814" i="32"/>
  <c r="B7814" i="32" s="1"/>
  <c r="A7815" i="32"/>
  <c r="B7815" i="32" s="1"/>
  <c r="A7816" i="32"/>
  <c r="B7816" i="32" s="1"/>
  <c r="A7817" i="32"/>
  <c r="B7817" i="32" s="1"/>
  <c r="A7818" i="32"/>
  <c r="B7818" i="32" s="1"/>
  <c r="A7819" i="32"/>
  <c r="B7819" i="32" s="1"/>
  <c r="A7820" i="32"/>
  <c r="B7820" i="32" s="1"/>
  <c r="A7821" i="32"/>
  <c r="B7821" i="32" s="1"/>
  <c r="A7822" i="32"/>
  <c r="B7822" i="32" s="1"/>
  <c r="A7823" i="32"/>
  <c r="B7823" i="32" s="1"/>
  <c r="A7824" i="32"/>
  <c r="B7824" i="32" s="1"/>
  <c r="A7825" i="32"/>
  <c r="B7825" i="32" s="1"/>
  <c r="A7826" i="32"/>
  <c r="B7826" i="32" s="1"/>
  <c r="A7827" i="32"/>
  <c r="B7827" i="32" s="1"/>
  <c r="A7828" i="32"/>
  <c r="B7828" i="32" s="1"/>
  <c r="A7829" i="32"/>
  <c r="B7829" i="32" s="1"/>
  <c r="A7830" i="32"/>
  <c r="B7830" i="32" s="1"/>
  <c r="A7831" i="32"/>
  <c r="B7831" i="32" s="1"/>
  <c r="A7832" i="32"/>
  <c r="B7832" i="32" s="1"/>
  <c r="A7833" i="32"/>
  <c r="B7833" i="32" s="1"/>
  <c r="A7834" i="32"/>
  <c r="B7834" i="32" s="1"/>
  <c r="A7835" i="32"/>
  <c r="B7835" i="32" s="1"/>
  <c r="A7836" i="32"/>
  <c r="B7836" i="32" s="1"/>
  <c r="A7837" i="32"/>
  <c r="B7837" i="32" s="1"/>
  <c r="A7838" i="32"/>
  <c r="B7838" i="32" s="1"/>
  <c r="A7839" i="32"/>
  <c r="B7839" i="32" s="1"/>
  <c r="A7840" i="32"/>
  <c r="B7840" i="32" s="1"/>
  <c r="A7841" i="32"/>
  <c r="B7841" i="32" s="1"/>
  <c r="A7842" i="32"/>
  <c r="B7842" i="32" s="1"/>
  <c r="A7843" i="32"/>
  <c r="B7843" i="32" s="1"/>
  <c r="A7844" i="32"/>
  <c r="B7844" i="32" s="1"/>
  <c r="A7845" i="32"/>
  <c r="B7845" i="32" s="1"/>
  <c r="A7846" i="32"/>
  <c r="B7846" i="32" s="1"/>
  <c r="A7847" i="32"/>
  <c r="B7847" i="32" s="1"/>
  <c r="A7848" i="32"/>
  <c r="B7848" i="32" s="1"/>
  <c r="A7849" i="32"/>
  <c r="B7849" i="32" s="1"/>
  <c r="A7850" i="32"/>
  <c r="B7850" i="32" s="1"/>
  <c r="A7851" i="32"/>
  <c r="B7851" i="32" s="1"/>
  <c r="A7852" i="32"/>
  <c r="B7852" i="32" s="1"/>
  <c r="A7853" i="32"/>
  <c r="B7853" i="32" s="1"/>
  <c r="A7854" i="32"/>
  <c r="B7854" i="32" s="1"/>
  <c r="A7855" i="32"/>
  <c r="B7855" i="32" s="1"/>
  <c r="A7856" i="32"/>
  <c r="B7856" i="32" s="1"/>
  <c r="A7857" i="32"/>
  <c r="B7857" i="32" s="1"/>
  <c r="A7858" i="32"/>
  <c r="B7858" i="32" s="1"/>
  <c r="A7859" i="32"/>
  <c r="B7859" i="32" s="1"/>
  <c r="A7860" i="32"/>
  <c r="B7860" i="32" s="1"/>
  <c r="A7861" i="32"/>
  <c r="B7861" i="32" s="1"/>
  <c r="A7862" i="32"/>
  <c r="B7862" i="32" s="1"/>
  <c r="A7863" i="32"/>
  <c r="B7863" i="32" s="1"/>
  <c r="A7864" i="32"/>
  <c r="B7864" i="32" s="1"/>
  <c r="A7865" i="32"/>
  <c r="B7865" i="32" s="1"/>
  <c r="A7866" i="32"/>
  <c r="B7866" i="32" s="1"/>
  <c r="A7867" i="32"/>
  <c r="B7867" i="32" s="1"/>
  <c r="A7868" i="32"/>
  <c r="B7868" i="32" s="1"/>
  <c r="A7869" i="32"/>
  <c r="B7869" i="32" s="1"/>
  <c r="A7870" i="32"/>
  <c r="B7870" i="32" s="1"/>
  <c r="A7871" i="32"/>
  <c r="B7871" i="32" s="1"/>
  <c r="A7872" i="32"/>
  <c r="B7872" i="32" s="1"/>
  <c r="A7873" i="32"/>
  <c r="B7873" i="32" s="1"/>
  <c r="A7874" i="32"/>
  <c r="B7874" i="32" s="1"/>
  <c r="A7875" i="32"/>
  <c r="B7875" i="32" s="1"/>
  <c r="A7876" i="32"/>
  <c r="B7876" i="32" s="1"/>
  <c r="A7877" i="32"/>
  <c r="B7877" i="32" s="1"/>
  <c r="A7878" i="32"/>
  <c r="B7878" i="32" s="1"/>
  <c r="A7879" i="32"/>
  <c r="B7879" i="32" s="1"/>
  <c r="A7880" i="32"/>
  <c r="B7880" i="32" s="1"/>
  <c r="A7881" i="32"/>
  <c r="B7881" i="32" s="1"/>
  <c r="A7882" i="32"/>
  <c r="B7882" i="32" s="1"/>
  <c r="A7883" i="32"/>
  <c r="B7883" i="32" s="1"/>
  <c r="A7884" i="32"/>
  <c r="B7884" i="32" s="1"/>
  <c r="A7885" i="32"/>
  <c r="B7885" i="32" s="1"/>
  <c r="A7886" i="32"/>
  <c r="B7886" i="32" s="1"/>
  <c r="A7887" i="32"/>
  <c r="B7887" i="32" s="1"/>
  <c r="A7888" i="32"/>
  <c r="B7888" i="32" s="1"/>
  <c r="A7889" i="32"/>
  <c r="B7889" i="32" s="1"/>
  <c r="A7890" i="32"/>
  <c r="B7890" i="32" s="1"/>
  <c r="A7891" i="32"/>
  <c r="B7891" i="32" s="1"/>
  <c r="A7892" i="32"/>
  <c r="B7892" i="32" s="1"/>
  <c r="A7893" i="32"/>
  <c r="B7893" i="32" s="1"/>
  <c r="A7894" i="32"/>
  <c r="B7894" i="32" s="1"/>
  <c r="A7895" i="32"/>
  <c r="B7895" i="32" s="1"/>
  <c r="A7896" i="32"/>
  <c r="B7896" i="32" s="1"/>
  <c r="A7897" i="32"/>
  <c r="B7897" i="32" s="1"/>
  <c r="A7898" i="32"/>
  <c r="B7898" i="32" s="1"/>
  <c r="A7899" i="32"/>
  <c r="B7899" i="32" s="1"/>
  <c r="A7900" i="32"/>
  <c r="B7900" i="32" s="1"/>
  <c r="A7901" i="32"/>
  <c r="B7901" i="32" s="1"/>
  <c r="A7902" i="32"/>
  <c r="B7902" i="32" s="1"/>
  <c r="A7903" i="32"/>
  <c r="B7903" i="32" s="1"/>
  <c r="A7904" i="32"/>
  <c r="B7904" i="32" s="1"/>
  <c r="A7905" i="32"/>
  <c r="B7905" i="32" s="1"/>
  <c r="A7906" i="32"/>
  <c r="B7906" i="32" s="1"/>
  <c r="A7907" i="32"/>
  <c r="B7907" i="32" s="1"/>
  <c r="A7908" i="32"/>
  <c r="B7908" i="32" s="1"/>
  <c r="A7909" i="32"/>
  <c r="B7909" i="32" s="1"/>
  <c r="A7910" i="32"/>
  <c r="B7910" i="32" s="1"/>
  <c r="A7911" i="32"/>
  <c r="B7911" i="32" s="1"/>
  <c r="A7912" i="32"/>
  <c r="B7912" i="32" s="1"/>
  <c r="A7913" i="32"/>
  <c r="B7913" i="32" s="1"/>
  <c r="A7914" i="32"/>
  <c r="B7914" i="32" s="1"/>
  <c r="A7915" i="32"/>
  <c r="B7915" i="32" s="1"/>
  <c r="A7916" i="32"/>
  <c r="B7916" i="32" s="1"/>
  <c r="A7917" i="32"/>
  <c r="B7917" i="32" s="1"/>
  <c r="A7918" i="32"/>
  <c r="B7918" i="32" s="1"/>
  <c r="A7919" i="32"/>
  <c r="B7919" i="32" s="1"/>
  <c r="A7920" i="32"/>
  <c r="B7920" i="32" s="1"/>
  <c r="A7921" i="32"/>
  <c r="B7921" i="32" s="1"/>
  <c r="A7922" i="32"/>
  <c r="B7922" i="32" s="1"/>
  <c r="A7923" i="32"/>
  <c r="B7923" i="32" s="1"/>
  <c r="A7924" i="32"/>
  <c r="B7924" i="32" s="1"/>
  <c r="A7925" i="32"/>
  <c r="B7925" i="32" s="1"/>
  <c r="A7926" i="32"/>
  <c r="B7926" i="32" s="1"/>
  <c r="A7927" i="32"/>
  <c r="B7927" i="32" s="1"/>
  <c r="A7928" i="32"/>
  <c r="B7928" i="32" s="1"/>
  <c r="A7929" i="32"/>
  <c r="B7929" i="32" s="1"/>
  <c r="A7930" i="32"/>
  <c r="B7930" i="32" s="1"/>
  <c r="A7931" i="32"/>
  <c r="B7931" i="32" s="1"/>
  <c r="A7932" i="32"/>
  <c r="B7932" i="32" s="1"/>
  <c r="A7933" i="32"/>
  <c r="B7933" i="32" s="1"/>
  <c r="A7934" i="32"/>
  <c r="B7934" i="32" s="1"/>
  <c r="A7935" i="32"/>
  <c r="B7935" i="32" s="1"/>
  <c r="A7936" i="32"/>
  <c r="B7936" i="32" s="1"/>
  <c r="A7937" i="32"/>
  <c r="B7937" i="32" s="1"/>
  <c r="A7938" i="32"/>
  <c r="B7938" i="32" s="1"/>
  <c r="A7939" i="32"/>
  <c r="B7939" i="32" s="1"/>
  <c r="A7940" i="32"/>
  <c r="B7940" i="32" s="1"/>
  <c r="A7941" i="32"/>
  <c r="B7941" i="32" s="1"/>
  <c r="A7942" i="32"/>
  <c r="B7942" i="32" s="1"/>
  <c r="A7943" i="32"/>
  <c r="B7943" i="32" s="1"/>
  <c r="A7944" i="32"/>
  <c r="B7944" i="32" s="1"/>
  <c r="A7945" i="32"/>
  <c r="B7945" i="32" s="1"/>
  <c r="A7946" i="32"/>
  <c r="B7946" i="32" s="1"/>
  <c r="A7947" i="32"/>
  <c r="B7947" i="32" s="1"/>
  <c r="A7948" i="32"/>
  <c r="B7948" i="32" s="1"/>
  <c r="A7949" i="32"/>
  <c r="B7949" i="32" s="1"/>
  <c r="A7950" i="32"/>
  <c r="B7950" i="32" s="1"/>
  <c r="A7951" i="32"/>
  <c r="B7951" i="32" s="1"/>
  <c r="A7952" i="32"/>
  <c r="B7952" i="32" s="1"/>
  <c r="A7953" i="32"/>
  <c r="B7953" i="32" s="1"/>
  <c r="A7954" i="32"/>
  <c r="B7954" i="32" s="1"/>
  <c r="A7955" i="32"/>
  <c r="B7955" i="32" s="1"/>
  <c r="A7956" i="32"/>
  <c r="B7956" i="32" s="1"/>
  <c r="A7957" i="32"/>
  <c r="B7957" i="32" s="1"/>
  <c r="A7958" i="32"/>
  <c r="B7958" i="32" s="1"/>
  <c r="A7959" i="32"/>
  <c r="B7959" i="32" s="1"/>
  <c r="A7960" i="32"/>
  <c r="B7960" i="32" s="1"/>
  <c r="A7961" i="32"/>
  <c r="B7961" i="32" s="1"/>
  <c r="A7962" i="32"/>
  <c r="B7962" i="32" s="1"/>
  <c r="A7963" i="32"/>
  <c r="B7963" i="32" s="1"/>
  <c r="A7964" i="32"/>
  <c r="B7964" i="32" s="1"/>
  <c r="A7965" i="32"/>
  <c r="B7965" i="32" s="1"/>
  <c r="A7966" i="32"/>
  <c r="B7966" i="32" s="1"/>
  <c r="A7967" i="32"/>
  <c r="B7967" i="32" s="1"/>
  <c r="A7968" i="32"/>
  <c r="B7968" i="32" s="1"/>
  <c r="A7969" i="32"/>
  <c r="B7969" i="32" s="1"/>
  <c r="A7970" i="32"/>
  <c r="B7970" i="32" s="1"/>
  <c r="A7971" i="32"/>
  <c r="B7971" i="32" s="1"/>
  <c r="A7972" i="32"/>
  <c r="B7972" i="32" s="1"/>
  <c r="A7973" i="32"/>
  <c r="B7973" i="32" s="1"/>
  <c r="A7974" i="32"/>
  <c r="B7974" i="32" s="1"/>
  <c r="A7975" i="32"/>
  <c r="B7975" i="32" s="1"/>
  <c r="A7976" i="32"/>
  <c r="B7976" i="32" s="1"/>
  <c r="A7977" i="32"/>
  <c r="B7977" i="32" s="1"/>
  <c r="A7978" i="32"/>
  <c r="B7978" i="32" s="1"/>
  <c r="A7979" i="32"/>
  <c r="B7979" i="32" s="1"/>
  <c r="A7980" i="32"/>
  <c r="B7980" i="32" s="1"/>
  <c r="A7981" i="32"/>
  <c r="B7981" i="32" s="1"/>
  <c r="A7982" i="32"/>
  <c r="B7982" i="32" s="1"/>
  <c r="A7983" i="32"/>
  <c r="B7983" i="32" s="1"/>
  <c r="A7984" i="32"/>
  <c r="B7984" i="32" s="1"/>
  <c r="A7985" i="32"/>
  <c r="B7985" i="32" s="1"/>
  <c r="A7986" i="32"/>
  <c r="B7986" i="32" s="1"/>
  <c r="A7987" i="32"/>
  <c r="B7987" i="32" s="1"/>
  <c r="A7988" i="32"/>
  <c r="B7988" i="32" s="1"/>
  <c r="A7989" i="32"/>
  <c r="B7989" i="32" s="1"/>
  <c r="A7990" i="32"/>
  <c r="B7990" i="32" s="1"/>
  <c r="A7991" i="32"/>
  <c r="B7991" i="32" s="1"/>
  <c r="A7992" i="32"/>
  <c r="B7992" i="32" s="1"/>
  <c r="A7993" i="32"/>
  <c r="B7993" i="32" s="1"/>
  <c r="A7994" i="32"/>
  <c r="B7994" i="32" s="1"/>
  <c r="A7995" i="32"/>
  <c r="B7995" i="32" s="1"/>
  <c r="A7996" i="32"/>
  <c r="B7996" i="32" s="1"/>
  <c r="A7997" i="32"/>
  <c r="B7997" i="32" s="1"/>
  <c r="A7998" i="32"/>
  <c r="B7998" i="32" s="1"/>
  <c r="A7999" i="32"/>
  <c r="B7999" i="32" s="1"/>
  <c r="A8000" i="32"/>
  <c r="B8000" i="32" s="1"/>
  <c r="A8001" i="32"/>
  <c r="B8001" i="32" s="1"/>
  <c r="A8002" i="32"/>
  <c r="B8002" i="32" s="1"/>
  <c r="A8003" i="32"/>
  <c r="B8003" i="32" s="1"/>
  <c r="A8004" i="32"/>
  <c r="B8004" i="32" s="1"/>
  <c r="A8005" i="32"/>
  <c r="B8005" i="32" s="1"/>
  <c r="A8006" i="32"/>
  <c r="B8006" i="32" s="1"/>
  <c r="A8007" i="32"/>
  <c r="B8007" i="32" s="1"/>
  <c r="A8008" i="32"/>
  <c r="B8008" i="32" s="1"/>
  <c r="A8009" i="32"/>
  <c r="B8009" i="32" s="1"/>
  <c r="A8010" i="32"/>
  <c r="B8010" i="32" s="1"/>
  <c r="A8011" i="32"/>
  <c r="B8011" i="32" s="1"/>
  <c r="A8012" i="32"/>
  <c r="B8012" i="32" s="1"/>
  <c r="A8013" i="32"/>
  <c r="B8013" i="32" s="1"/>
  <c r="A8014" i="32"/>
  <c r="B8014" i="32" s="1"/>
  <c r="A8015" i="32"/>
  <c r="B8015" i="32" s="1"/>
  <c r="A8016" i="32"/>
  <c r="B8016" i="32" s="1"/>
  <c r="A8017" i="32"/>
  <c r="B8017" i="32" s="1"/>
  <c r="A8018" i="32"/>
  <c r="B8018" i="32" s="1"/>
  <c r="A8019" i="32"/>
  <c r="B8019" i="32" s="1"/>
  <c r="A8020" i="32"/>
  <c r="B8020" i="32" s="1"/>
  <c r="A8021" i="32"/>
  <c r="B8021" i="32" s="1"/>
  <c r="A8022" i="32"/>
  <c r="B8022" i="32" s="1"/>
  <c r="A8023" i="32"/>
  <c r="B8023" i="32" s="1"/>
  <c r="A8024" i="32"/>
  <c r="B8024" i="32" s="1"/>
  <c r="A8025" i="32"/>
  <c r="B8025" i="32" s="1"/>
  <c r="A8026" i="32"/>
  <c r="B8026" i="32" s="1"/>
  <c r="A8027" i="32"/>
  <c r="B8027" i="32" s="1"/>
  <c r="A8028" i="32"/>
  <c r="B8028" i="32" s="1"/>
  <c r="A8029" i="32"/>
  <c r="B8029" i="32" s="1"/>
  <c r="A8030" i="32"/>
  <c r="B8030" i="32" s="1"/>
  <c r="A8031" i="32"/>
  <c r="B8031" i="32" s="1"/>
  <c r="A8032" i="32"/>
  <c r="B8032" i="32" s="1"/>
  <c r="A8033" i="32"/>
  <c r="B8033" i="32" s="1"/>
  <c r="A8034" i="32"/>
  <c r="B8034" i="32" s="1"/>
  <c r="A8035" i="32"/>
  <c r="B8035" i="32" s="1"/>
  <c r="A8036" i="32"/>
  <c r="B8036" i="32" s="1"/>
  <c r="A8037" i="32"/>
  <c r="B8037" i="32" s="1"/>
  <c r="A8038" i="32"/>
  <c r="B8038" i="32" s="1"/>
  <c r="A8039" i="32"/>
  <c r="B8039" i="32" s="1"/>
  <c r="A8040" i="32"/>
  <c r="B8040" i="32" s="1"/>
  <c r="A8041" i="32"/>
  <c r="B8041" i="32" s="1"/>
  <c r="A8042" i="32"/>
  <c r="B8042" i="32" s="1"/>
  <c r="A8043" i="32"/>
  <c r="B8043" i="32" s="1"/>
  <c r="A8044" i="32"/>
  <c r="B8044" i="32" s="1"/>
  <c r="A8045" i="32"/>
  <c r="B8045" i="32" s="1"/>
  <c r="A8046" i="32"/>
  <c r="B8046" i="32" s="1"/>
  <c r="A8047" i="32"/>
  <c r="B8047" i="32" s="1"/>
  <c r="A8048" i="32"/>
  <c r="B8048" i="32" s="1"/>
  <c r="A8049" i="32"/>
  <c r="B8049" i="32" s="1"/>
  <c r="A8050" i="32"/>
  <c r="B8050" i="32" s="1"/>
  <c r="A8051" i="32"/>
  <c r="B8051" i="32" s="1"/>
  <c r="A8052" i="32"/>
  <c r="B8052" i="32" s="1"/>
  <c r="A8053" i="32"/>
  <c r="B8053" i="32" s="1"/>
  <c r="A8054" i="32"/>
  <c r="B8054" i="32" s="1"/>
  <c r="A8055" i="32"/>
  <c r="B8055" i="32" s="1"/>
  <c r="A8056" i="32"/>
  <c r="B8056" i="32" s="1"/>
  <c r="A8057" i="32"/>
  <c r="B8057" i="32" s="1"/>
  <c r="A8058" i="32"/>
  <c r="B8058" i="32" s="1"/>
  <c r="A8059" i="32"/>
  <c r="B8059" i="32" s="1"/>
  <c r="A8060" i="32"/>
  <c r="B8060" i="32" s="1"/>
  <c r="A8061" i="32"/>
  <c r="B8061" i="32" s="1"/>
  <c r="A8062" i="32"/>
  <c r="B8062" i="32" s="1"/>
  <c r="A8063" i="32"/>
  <c r="B8063" i="32" s="1"/>
  <c r="A8064" i="32"/>
  <c r="B8064" i="32" s="1"/>
  <c r="A8065" i="32"/>
  <c r="B8065" i="32" s="1"/>
  <c r="A8066" i="32"/>
  <c r="B8066" i="32" s="1"/>
  <c r="A8067" i="32"/>
  <c r="B8067" i="32" s="1"/>
  <c r="A8068" i="32"/>
  <c r="B8068" i="32" s="1"/>
  <c r="A8069" i="32"/>
  <c r="B8069" i="32" s="1"/>
  <c r="A8070" i="32"/>
  <c r="B8070" i="32" s="1"/>
  <c r="A8071" i="32"/>
  <c r="B8071" i="32" s="1"/>
  <c r="A8072" i="32"/>
  <c r="B8072" i="32" s="1"/>
  <c r="A8073" i="32"/>
  <c r="B8073" i="32" s="1"/>
  <c r="A8074" i="32"/>
  <c r="B8074" i="32" s="1"/>
  <c r="A8075" i="32"/>
  <c r="B8075" i="32" s="1"/>
  <c r="A8076" i="32"/>
  <c r="B8076" i="32" s="1"/>
  <c r="A8077" i="32"/>
  <c r="B8077" i="32" s="1"/>
  <c r="A8078" i="32"/>
  <c r="B8078" i="32" s="1"/>
  <c r="A8079" i="32"/>
  <c r="B8079" i="32" s="1"/>
  <c r="A8080" i="32"/>
  <c r="B8080" i="32" s="1"/>
  <c r="A8081" i="32"/>
  <c r="B8081" i="32" s="1"/>
  <c r="A8082" i="32"/>
  <c r="B8082" i="32" s="1"/>
  <c r="A8083" i="32"/>
  <c r="B8083" i="32" s="1"/>
  <c r="A8084" i="32"/>
  <c r="B8084" i="32" s="1"/>
  <c r="A8085" i="32"/>
  <c r="B8085" i="32" s="1"/>
  <c r="A8086" i="32"/>
  <c r="B8086" i="32" s="1"/>
  <c r="A8087" i="32"/>
  <c r="B8087" i="32" s="1"/>
  <c r="A8088" i="32"/>
  <c r="B8088" i="32" s="1"/>
  <c r="A8089" i="32"/>
  <c r="B8089" i="32" s="1"/>
  <c r="A8090" i="32"/>
  <c r="B8090" i="32" s="1"/>
  <c r="A8091" i="32"/>
  <c r="B8091" i="32" s="1"/>
  <c r="A8092" i="32"/>
  <c r="B8092" i="32" s="1"/>
  <c r="A8093" i="32"/>
  <c r="B8093" i="32" s="1"/>
  <c r="A8094" i="32"/>
  <c r="B8094" i="32" s="1"/>
  <c r="A8095" i="32"/>
  <c r="B8095" i="32" s="1"/>
  <c r="A8096" i="32"/>
  <c r="B8096" i="32" s="1"/>
  <c r="A8097" i="32"/>
  <c r="B8097" i="32" s="1"/>
  <c r="A8098" i="32"/>
  <c r="B8098" i="32" s="1"/>
  <c r="A8099" i="32"/>
  <c r="B8099" i="32" s="1"/>
  <c r="A8100" i="32"/>
  <c r="B8100" i="32" s="1"/>
  <c r="A8101" i="32"/>
  <c r="B8101" i="32" s="1"/>
  <c r="A8102" i="32"/>
  <c r="B8102" i="32" s="1"/>
  <c r="A8103" i="32"/>
  <c r="B8103" i="32" s="1"/>
  <c r="A8104" i="32"/>
  <c r="B8104" i="32" s="1"/>
  <c r="A8105" i="32"/>
  <c r="B8105" i="32" s="1"/>
  <c r="A8106" i="32"/>
  <c r="B8106" i="32" s="1"/>
  <c r="A8107" i="32"/>
  <c r="B8107" i="32" s="1"/>
  <c r="A8108" i="32"/>
  <c r="B8108" i="32" s="1"/>
  <c r="A8109" i="32"/>
  <c r="B8109" i="32" s="1"/>
  <c r="A8110" i="32"/>
  <c r="B8110" i="32" s="1"/>
  <c r="A8111" i="32"/>
  <c r="B8111" i="32" s="1"/>
  <c r="A8112" i="32"/>
  <c r="B8112" i="32" s="1"/>
  <c r="A8113" i="32"/>
  <c r="B8113" i="32" s="1"/>
  <c r="A8114" i="32"/>
  <c r="B8114" i="32" s="1"/>
  <c r="A8115" i="32"/>
  <c r="B8115" i="32" s="1"/>
  <c r="A8116" i="32"/>
  <c r="B8116" i="32" s="1"/>
  <c r="A8117" i="32"/>
  <c r="B8117" i="32" s="1"/>
  <c r="A8118" i="32"/>
  <c r="B8118" i="32" s="1"/>
  <c r="A8119" i="32"/>
  <c r="B8119" i="32" s="1"/>
  <c r="A8120" i="32"/>
  <c r="B8120" i="32" s="1"/>
  <c r="A8121" i="32"/>
  <c r="B8121" i="32" s="1"/>
  <c r="A8122" i="32"/>
  <c r="B8122" i="32" s="1"/>
  <c r="A8123" i="32"/>
  <c r="B8123" i="32" s="1"/>
  <c r="A8124" i="32"/>
  <c r="B8124" i="32" s="1"/>
  <c r="A8125" i="32"/>
  <c r="B8125" i="32" s="1"/>
  <c r="A8126" i="32"/>
  <c r="B8126" i="32" s="1"/>
  <c r="A8127" i="32"/>
  <c r="B8127" i="32" s="1"/>
  <c r="A8128" i="32"/>
  <c r="B8128" i="32" s="1"/>
  <c r="A8129" i="32"/>
  <c r="B8129" i="32" s="1"/>
  <c r="A8130" i="32"/>
  <c r="B8130" i="32" s="1"/>
  <c r="A8131" i="32"/>
  <c r="B8131" i="32" s="1"/>
  <c r="A8132" i="32"/>
  <c r="B8132" i="32" s="1"/>
  <c r="A8133" i="32"/>
  <c r="B8133" i="32" s="1"/>
  <c r="A8134" i="32"/>
  <c r="B8134" i="32" s="1"/>
  <c r="A8135" i="32"/>
  <c r="B8135" i="32" s="1"/>
  <c r="A8136" i="32"/>
  <c r="B8136" i="32" s="1"/>
  <c r="A8137" i="32"/>
  <c r="B8137" i="32" s="1"/>
  <c r="A8138" i="32"/>
  <c r="B8138" i="32" s="1"/>
  <c r="A8139" i="32"/>
  <c r="B8139" i="32" s="1"/>
  <c r="A8140" i="32"/>
  <c r="B8140" i="32" s="1"/>
  <c r="A8141" i="32"/>
  <c r="B8141" i="32" s="1"/>
  <c r="A8142" i="32"/>
  <c r="B8142" i="32" s="1"/>
  <c r="A8143" i="32"/>
  <c r="B8143" i="32" s="1"/>
  <c r="A8144" i="32"/>
  <c r="B8144" i="32" s="1"/>
  <c r="A8145" i="32"/>
  <c r="B8145" i="32" s="1"/>
  <c r="A8146" i="32"/>
  <c r="B8146" i="32" s="1"/>
  <c r="A8147" i="32"/>
  <c r="B8147" i="32" s="1"/>
  <c r="A8148" i="32"/>
  <c r="B8148" i="32" s="1"/>
  <c r="A8149" i="32"/>
  <c r="B8149" i="32" s="1"/>
  <c r="A8150" i="32"/>
  <c r="B8150" i="32" s="1"/>
  <c r="A8151" i="32"/>
  <c r="B8151" i="32" s="1"/>
  <c r="A8152" i="32"/>
  <c r="B8152" i="32" s="1"/>
  <c r="A8153" i="32"/>
  <c r="B8153" i="32" s="1"/>
  <c r="A8154" i="32"/>
  <c r="B8154" i="32" s="1"/>
  <c r="A8155" i="32"/>
  <c r="B8155" i="32" s="1"/>
  <c r="A8156" i="32"/>
  <c r="B8156" i="32" s="1"/>
  <c r="A8157" i="32"/>
  <c r="B8157" i="32" s="1"/>
  <c r="A8158" i="32"/>
  <c r="B8158" i="32" s="1"/>
  <c r="A8159" i="32"/>
  <c r="B8159" i="32" s="1"/>
  <c r="A8160" i="32"/>
  <c r="B8160" i="32" s="1"/>
  <c r="A8161" i="32"/>
  <c r="B8161" i="32" s="1"/>
  <c r="A8162" i="32"/>
  <c r="B8162" i="32" s="1"/>
  <c r="A8163" i="32"/>
  <c r="B8163" i="32" s="1"/>
  <c r="A8164" i="32"/>
  <c r="B8164" i="32" s="1"/>
  <c r="A8165" i="32"/>
  <c r="B8165" i="32" s="1"/>
  <c r="A8166" i="32"/>
  <c r="B8166" i="32" s="1"/>
  <c r="A8167" i="32"/>
  <c r="B8167" i="32" s="1"/>
  <c r="A8168" i="32"/>
  <c r="B8168" i="32" s="1"/>
  <c r="A8169" i="32"/>
  <c r="B8169" i="32" s="1"/>
  <c r="A8170" i="32"/>
  <c r="B8170" i="32" s="1"/>
  <c r="A8171" i="32"/>
  <c r="B8171" i="32" s="1"/>
  <c r="A8172" i="32"/>
  <c r="B8172" i="32" s="1"/>
  <c r="A8173" i="32"/>
  <c r="B8173" i="32" s="1"/>
  <c r="A8174" i="32"/>
  <c r="B8174" i="32" s="1"/>
  <c r="A8175" i="32"/>
  <c r="B8175" i="32" s="1"/>
  <c r="A8176" i="32"/>
  <c r="B8176" i="32" s="1"/>
  <c r="A8177" i="32"/>
  <c r="B8177" i="32" s="1"/>
  <c r="A8178" i="32"/>
  <c r="B8178" i="32" s="1"/>
  <c r="A8179" i="32"/>
  <c r="B8179" i="32" s="1"/>
  <c r="A8180" i="32"/>
  <c r="B8180" i="32" s="1"/>
  <c r="A8181" i="32"/>
  <c r="B8181" i="32" s="1"/>
  <c r="A8182" i="32"/>
  <c r="B8182" i="32" s="1"/>
  <c r="A8183" i="32"/>
  <c r="B8183" i="32" s="1"/>
  <c r="A8184" i="32"/>
  <c r="B8184" i="32" s="1"/>
  <c r="A8185" i="32"/>
  <c r="B8185" i="32" s="1"/>
  <c r="A8186" i="32"/>
  <c r="B8186" i="32" s="1"/>
  <c r="A8187" i="32"/>
  <c r="B8187" i="32" s="1"/>
  <c r="A8188" i="32"/>
  <c r="B8188" i="32" s="1"/>
  <c r="A8189" i="32"/>
  <c r="B8189" i="32" s="1"/>
  <c r="A8190" i="32"/>
  <c r="B8190" i="32" s="1"/>
  <c r="A8191" i="32"/>
  <c r="B8191" i="32" s="1"/>
  <c r="A8192" i="32"/>
  <c r="B8192" i="32" s="1"/>
  <c r="A8193" i="32"/>
  <c r="B8193" i="32" s="1"/>
  <c r="A8194" i="32"/>
  <c r="B8194" i="32" s="1"/>
  <c r="A8195" i="32"/>
  <c r="B8195" i="32" s="1"/>
  <c r="A8196" i="32"/>
  <c r="B8196" i="32" s="1"/>
  <c r="A8197" i="32"/>
  <c r="B8197" i="32" s="1"/>
  <c r="A8198" i="32"/>
  <c r="B8198" i="32" s="1"/>
  <c r="A8199" i="32"/>
  <c r="B8199" i="32" s="1"/>
  <c r="A8200" i="32"/>
  <c r="B8200" i="32" s="1"/>
  <c r="A8201" i="32"/>
  <c r="B8201" i="32" s="1"/>
  <c r="A8202" i="32"/>
  <c r="B8202" i="32" s="1"/>
  <c r="A8203" i="32"/>
  <c r="B8203" i="32" s="1"/>
  <c r="A8204" i="32"/>
  <c r="B8204" i="32" s="1"/>
  <c r="A8205" i="32"/>
  <c r="B8205" i="32" s="1"/>
  <c r="A8206" i="32"/>
  <c r="B8206" i="32" s="1"/>
  <c r="A8207" i="32"/>
  <c r="B8207" i="32" s="1"/>
  <c r="A8208" i="32"/>
  <c r="B8208" i="32" s="1"/>
  <c r="A8209" i="32"/>
  <c r="B8209" i="32" s="1"/>
  <c r="A8210" i="32"/>
  <c r="B8210" i="32" s="1"/>
  <c r="A8211" i="32"/>
  <c r="B8211" i="32" s="1"/>
  <c r="A8212" i="32"/>
  <c r="B8212" i="32" s="1"/>
  <c r="A8213" i="32"/>
  <c r="B8213" i="32" s="1"/>
  <c r="A8214" i="32"/>
  <c r="B8214" i="32" s="1"/>
  <c r="A8215" i="32"/>
  <c r="B8215" i="32" s="1"/>
  <c r="A8216" i="32"/>
  <c r="B8216" i="32" s="1"/>
  <c r="A8217" i="32"/>
  <c r="B8217" i="32" s="1"/>
  <c r="A8218" i="32"/>
  <c r="B8218" i="32" s="1"/>
  <c r="A8219" i="32"/>
  <c r="B8219" i="32" s="1"/>
  <c r="A8220" i="32"/>
  <c r="B8220" i="32" s="1"/>
  <c r="A8221" i="32"/>
  <c r="B8221" i="32" s="1"/>
  <c r="A8222" i="32"/>
  <c r="B8222" i="32" s="1"/>
  <c r="A8223" i="32"/>
  <c r="B8223" i="32" s="1"/>
  <c r="A8224" i="32"/>
  <c r="B8224" i="32" s="1"/>
  <c r="A8225" i="32"/>
  <c r="B8225" i="32" s="1"/>
  <c r="A8226" i="32"/>
  <c r="B8226" i="32" s="1"/>
  <c r="A8227" i="32"/>
  <c r="B8227" i="32" s="1"/>
  <c r="A8228" i="32"/>
  <c r="B8228" i="32" s="1"/>
  <c r="A8229" i="32"/>
  <c r="B8229" i="32" s="1"/>
  <c r="A8230" i="32"/>
  <c r="B8230" i="32" s="1"/>
  <c r="A8231" i="32"/>
  <c r="B8231" i="32" s="1"/>
  <c r="A8232" i="32"/>
  <c r="B8232" i="32" s="1"/>
  <c r="A8233" i="32"/>
  <c r="B8233" i="32" s="1"/>
  <c r="A8234" i="32"/>
  <c r="B8234" i="32" s="1"/>
  <c r="A8235" i="32"/>
  <c r="B8235" i="32" s="1"/>
  <c r="A8236" i="32"/>
  <c r="B8236" i="32" s="1"/>
  <c r="A8237" i="32"/>
  <c r="B8237" i="32" s="1"/>
  <c r="A8238" i="32"/>
  <c r="B8238" i="32" s="1"/>
  <c r="A8239" i="32"/>
  <c r="B8239" i="32" s="1"/>
  <c r="A8240" i="32"/>
  <c r="B8240" i="32" s="1"/>
  <c r="A8241" i="32"/>
  <c r="B8241" i="32" s="1"/>
  <c r="A8242" i="32"/>
  <c r="B8242" i="32" s="1"/>
  <c r="A8243" i="32"/>
  <c r="B8243" i="32" s="1"/>
  <c r="A8244" i="32"/>
  <c r="B8244" i="32" s="1"/>
  <c r="A8245" i="32"/>
  <c r="B8245" i="32" s="1"/>
  <c r="A8246" i="32"/>
  <c r="B8246" i="32" s="1"/>
  <c r="A8247" i="32"/>
  <c r="B8247" i="32" s="1"/>
  <c r="A8248" i="32"/>
  <c r="B8248" i="32" s="1"/>
  <c r="A8249" i="32"/>
  <c r="B8249" i="32" s="1"/>
  <c r="A8250" i="32"/>
  <c r="B8250" i="32" s="1"/>
  <c r="A8251" i="32"/>
  <c r="B8251" i="32" s="1"/>
  <c r="A8252" i="32"/>
  <c r="B8252" i="32" s="1"/>
  <c r="A8253" i="32"/>
  <c r="B8253" i="32" s="1"/>
  <c r="A8254" i="32"/>
  <c r="B8254" i="32" s="1"/>
  <c r="A8255" i="32"/>
  <c r="B8255" i="32" s="1"/>
  <c r="A8256" i="32"/>
  <c r="B8256" i="32" s="1"/>
  <c r="A8257" i="32"/>
  <c r="B8257" i="32" s="1"/>
  <c r="A8258" i="32"/>
  <c r="B8258" i="32" s="1"/>
  <c r="A8259" i="32"/>
  <c r="B8259" i="32" s="1"/>
  <c r="A8260" i="32"/>
  <c r="B8260" i="32" s="1"/>
  <c r="A8261" i="32"/>
  <c r="B8261" i="32" s="1"/>
  <c r="A8262" i="32"/>
  <c r="B8262" i="32" s="1"/>
  <c r="A8263" i="32"/>
  <c r="B8263" i="32" s="1"/>
  <c r="A8264" i="32"/>
  <c r="B8264" i="32" s="1"/>
  <c r="A8265" i="32"/>
  <c r="B8265" i="32" s="1"/>
  <c r="A8266" i="32"/>
  <c r="B8266" i="32" s="1"/>
  <c r="A8267" i="32"/>
  <c r="B8267" i="32" s="1"/>
  <c r="A8268" i="32"/>
  <c r="B8268" i="32" s="1"/>
  <c r="A8269" i="32"/>
  <c r="B8269" i="32" s="1"/>
  <c r="A8270" i="32"/>
  <c r="B8270" i="32" s="1"/>
  <c r="A8271" i="32"/>
  <c r="B8271" i="32" s="1"/>
  <c r="A8272" i="32"/>
  <c r="B8272" i="32" s="1"/>
  <c r="A8273" i="32"/>
  <c r="B8273" i="32" s="1"/>
  <c r="A8274" i="32"/>
  <c r="B8274" i="32" s="1"/>
  <c r="A8275" i="32"/>
  <c r="B8275" i="32" s="1"/>
  <c r="A8276" i="32"/>
  <c r="B8276" i="32" s="1"/>
  <c r="A8277" i="32"/>
  <c r="B8277" i="32" s="1"/>
  <c r="A8278" i="32"/>
  <c r="B8278" i="32" s="1"/>
  <c r="A8279" i="32"/>
  <c r="B8279" i="32" s="1"/>
  <c r="A8280" i="32"/>
  <c r="B8280" i="32" s="1"/>
  <c r="A8281" i="32"/>
  <c r="B8281" i="32" s="1"/>
  <c r="A8282" i="32"/>
  <c r="B8282" i="32" s="1"/>
  <c r="A8283" i="32"/>
  <c r="B8283" i="32" s="1"/>
  <c r="A8284" i="32"/>
  <c r="B8284" i="32" s="1"/>
  <c r="A8285" i="32"/>
  <c r="B8285" i="32" s="1"/>
  <c r="A8286" i="32"/>
  <c r="B8286" i="32" s="1"/>
  <c r="A8287" i="32"/>
  <c r="B8287" i="32" s="1"/>
  <c r="A8288" i="32"/>
  <c r="B8288" i="32" s="1"/>
  <c r="A8289" i="32"/>
  <c r="B8289" i="32" s="1"/>
  <c r="A8290" i="32"/>
  <c r="B8290" i="32" s="1"/>
  <c r="A8291" i="32"/>
  <c r="B8291" i="32" s="1"/>
  <c r="A8292" i="32"/>
  <c r="B8292" i="32" s="1"/>
  <c r="A8293" i="32"/>
  <c r="B8293" i="32" s="1"/>
  <c r="A8294" i="32"/>
  <c r="B8294" i="32" s="1"/>
  <c r="A8295" i="32"/>
  <c r="B8295" i="32" s="1"/>
  <c r="A8296" i="32"/>
  <c r="B8296" i="32" s="1"/>
  <c r="A8297" i="32"/>
  <c r="B8297" i="32" s="1"/>
  <c r="A8298" i="32"/>
  <c r="B8298" i="32" s="1"/>
  <c r="A8299" i="32"/>
  <c r="B8299" i="32" s="1"/>
  <c r="A8300" i="32"/>
  <c r="B8300" i="32" s="1"/>
  <c r="A8301" i="32"/>
  <c r="B8301" i="32" s="1"/>
  <c r="A8302" i="32"/>
  <c r="B8302" i="32" s="1"/>
  <c r="A8303" i="32"/>
  <c r="B8303" i="32" s="1"/>
  <c r="A8304" i="32"/>
  <c r="B8304" i="32" s="1"/>
  <c r="A8305" i="32"/>
  <c r="B8305" i="32" s="1"/>
  <c r="A8306" i="32"/>
  <c r="B8306" i="32" s="1"/>
  <c r="A8307" i="32"/>
  <c r="B8307" i="32" s="1"/>
  <c r="A8308" i="32"/>
  <c r="B8308" i="32" s="1"/>
  <c r="A8309" i="32"/>
  <c r="B8309" i="32" s="1"/>
  <c r="A8310" i="32"/>
  <c r="B8310" i="32" s="1"/>
  <c r="A8311" i="32"/>
  <c r="B8311" i="32" s="1"/>
  <c r="A8312" i="32"/>
  <c r="B8312" i="32" s="1"/>
  <c r="A8313" i="32"/>
  <c r="B8313" i="32" s="1"/>
  <c r="A8314" i="32"/>
  <c r="B8314" i="32" s="1"/>
  <c r="A8315" i="32"/>
  <c r="B8315" i="32" s="1"/>
  <c r="A8316" i="32"/>
  <c r="B8316" i="32" s="1"/>
  <c r="A8317" i="32"/>
  <c r="B8317" i="32" s="1"/>
  <c r="A8318" i="32"/>
  <c r="B8318" i="32" s="1"/>
  <c r="A8319" i="32"/>
  <c r="B8319" i="32" s="1"/>
  <c r="A8320" i="32"/>
  <c r="B8320" i="32" s="1"/>
  <c r="A8321" i="32"/>
  <c r="B8321" i="32" s="1"/>
  <c r="A8322" i="32"/>
  <c r="B8322" i="32" s="1"/>
  <c r="A8323" i="32"/>
  <c r="B8323" i="32" s="1"/>
  <c r="A8324" i="32"/>
  <c r="B8324" i="32" s="1"/>
  <c r="A8325" i="32"/>
  <c r="B8325" i="32" s="1"/>
  <c r="A8326" i="32"/>
  <c r="B8326" i="32" s="1"/>
  <c r="A8327" i="32"/>
  <c r="B8327" i="32" s="1"/>
  <c r="A8328" i="32"/>
  <c r="B8328" i="32" s="1"/>
  <c r="A8329" i="32"/>
  <c r="B8329" i="32" s="1"/>
  <c r="A8330" i="32"/>
  <c r="B8330" i="32" s="1"/>
  <c r="A8331" i="32"/>
  <c r="B8331" i="32" s="1"/>
  <c r="A8332" i="32"/>
  <c r="B8332" i="32" s="1"/>
  <c r="A8333" i="32"/>
  <c r="B8333" i="32" s="1"/>
  <c r="A8334" i="32"/>
  <c r="B8334" i="32" s="1"/>
  <c r="A8335" i="32"/>
  <c r="B8335" i="32" s="1"/>
  <c r="A8336" i="32"/>
  <c r="B8336" i="32" s="1"/>
  <c r="A8337" i="32"/>
  <c r="B8337" i="32" s="1"/>
  <c r="A8338" i="32"/>
  <c r="B8338" i="32" s="1"/>
  <c r="A8339" i="32"/>
  <c r="B8339" i="32" s="1"/>
  <c r="A8340" i="32"/>
  <c r="B8340" i="32" s="1"/>
  <c r="A8341" i="32"/>
  <c r="B8341" i="32" s="1"/>
  <c r="A8342" i="32"/>
  <c r="B8342" i="32" s="1"/>
  <c r="A8343" i="32"/>
  <c r="B8343" i="32" s="1"/>
  <c r="A8344" i="32"/>
  <c r="B8344" i="32" s="1"/>
  <c r="A8345" i="32"/>
  <c r="B8345" i="32" s="1"/>
  <c r="A8346" i="32"/>
  <c r="B8346" i="32" s="1"/>
  <c r="A8347" i="32"/>
  <c r="B8347" i="32" s="1"/>
  <c r="A8348" i="32"/>
  <c r="B8348" i="32" s="1"/>
  <c r="A8349" i="32"/>
  <c r="B8349" i="32" s="1"/>
  <c r="A8350" i="32"/>
  <c r="B8350" i="32" s="1"/>
  <c r="A8351" i="32"/>
  <c r="B8351" i="32" s="1"/>
  <c r="A8352" i="32"/>
  <c r="B8352" i="32" s="1"/>
  <c r="A8353" i="32"/>
  <c r="B8353" i="32" s="1"/>
  <c r="A8354" i="32"/>
  <c r="B8354" i="32" s="1"/>
  <c r="A8355" i="32"/>
  <c r="B8355" i="32" s="1"/>
  <c r="A8356" i="32"/>
  <c r="B8356" i="32" s="1"/>
  <c r="A8357" i="32"/>
  <c r="B8357" i="32" s="1"/>
  <c r="A8358" i="32"/>
  <c r="B8358" i="32" s="1"/>
  <c r="A8359" i="32"/>
  <c r="B8359" i="32" s="1"/>
  <c r="A8360" i="32"/>
  <c r="B8360" i="32" s="1"/>
  <c r="A8361" i="32"/>
  <c r="B8361" i="32" s="1"/>
  <c r="A8362" i="32"/>
  <c r="B8362" i="32" s="1"/>
  <c r="A8363" i="32"/>
  <c r="B8363" i="32" s="1"/>
  <c r="A8364" i="32"/>
  <c r="B8364" i="32" s="1"/>
  <c r="A8365" i="32"/>
  <c r="B8365" i="32" s="1"/>
  <c r="A8366" i="32"/>
  <c r="B8366" i="32" s="1"/>
  <c r="A8367" i="32"/>
  <c r="B8367" i="32" s="1"/>
  <c r="A8368" i="32"/>
  <c r="B8368" i="32" s="1"/>
  <c r="A8369" i="32"/>
  <c r="B8369" i="32" s="1"/>
  <c r="A8370" i="32"/>
  <c r="B8370" i="32" s="1"/>
  <c r="A8371" i="32"/>
  <c r="B8371" i="32" s="1"/>
  <c r="A8372" i="32"/>
  <c r="B8372" i="32" s="1"/>
  <c r="A8373" i="32"/>
  <c r="B8373" i="32" s="1"/>
  <c r="A8374" i="32"/>
  <c r="B8374" i="32" s="1"/>
  <c r="A8375" i="32"/>
  <c r="B8375" i="32" s="1"/>
  <c r="A8376" i="32"/>
  <c r="B8376" i="32" s="1"/>
  <c r="A8377" i="32"/>
  <c r="B8377" i="32" s="1"/>
  <c r="A8378" i="32"/>
  <c r="B8378" i="32" s="1"/>
  <c r="A8379" i="32"/>
  <c r="B8379" i="32" s="1"/>
  <c r="A8380" i="32"/>
  <c r="B8380" i="32" s="1"/>
  <c r="A8381" i="32"/>
  <c r="B8381" i="32" s="1"/>
  <c r="A8382" i="32"/>
  <c r="B8382" i="32" s="1"/>
  <c r="A8383" i="32"/>
  <c r="B8383" i="32" s="1"/>
  <c r="A8384" i="32"/>
  <c r="B8384" i="32" s="1"/>
  <c r="A8385" i="32"/>
  <c r="B8385" i="32" s="1"/>
  <c r="A8386" i="32"/>
  <c r="B8386" i="32" s="1"/>
  <c r="A8387" i="32"/>
  <c r="B8387" i="32" s="1"/>
  <c r="A8388" i="32"/>
  <c r="B8388" i="32" s="1"/>
  <c r="A8389" i="32"/>
  <c r="B8389" i="32" s="1"/>
  <c r="A8390" i="32"/>
  <c r="B8390" i="32" s="1"/>
  <c r="A8391" i="32"/>
  <c r="B8391" i="32" s="1"/>
  <c r="A8392" i="32"/>
  <c r="B8392" i="32" s="1"/>
  <c r="A8393" i="32"/>
  <c r="B8393" i="32" s="1"/>
  <c r="A8394" i="32"/>
  <c r="B8394" i="32" s="1"/>
  <c r="A8395" i="32"/>
  <c r="B8395" i="32" s="1"/>
  <c r="A8396" i="32"/>
  <c r="B8396" i="32" s="1"/>
  <c r="A8397" i="32"/>
  <c r="B8397" i="32" s="1"/>
  <c r="A8398" i="32"/>
  <c r="B8398" i="32" s="1"/>
  <c r="A8399" i="32"/>
  <c r="B8399" i="32" s="1"/>
  <c r="A8400" i="32"/>
  <c r="B8400" i="32" s="1"/>
  <c r="A8401" i="32"/>
  <c r="B8401" i="32" s="1"/>
  <c r="A8402" i="32"/>
  <c r="B8402" i="32" s="1"/>
  <c r="A8403" i="32"/>
  <c r="B8403" i="32" s="1"/>
  <c r="A8404" i="32"/>
  <c r="B8404" i="32" s="1"/>
  <c r="A8405" i="32"/>
  <c r="B8405" i="32" s="1"/>
  <c r="A8406" i="32"/>
  <c r="B8406" i="32" s="1"/>
  <c r="A8407" i="32"/>
  <c r="B8407" i="32" s="1"/>
  <c r="A8408" i="32"/>
  <c r="B8408" i="32" s="1"/>
  <c r="A8409" i="32"/>
  <c r="B8409" i="32" s="1"/>
  <c r="A8410" i="32"/>
  <c r="B8410" i="32" s="1"/>
  <c r="A8411" i="32"/>
  <c r="B8411" i="32" s="1"/>
  <c r="A8412" i="32"/>
  <c r="B8412" i="32" s="1"/>
  <c r="A8413" i="32"/>
  <c r="B8413" i="32" s="1"/>
  <c r="A8414" i="32"/>
  <c r="B8414" i="32" s="1"/>
  <c r="A8415" i="32"/>
  <c r="B8415" i="32" s="1"/>
  <c r="A8416" i="32"/>
  <c r="B8416" i="32" s="1"/>
  <c r="A8417" i="32"/>
  <c r="B8417" i="32" s="1"/>
  <c r="A8418" i="32"/>
  <c r="B8418" i="32" s="1"/>
  <c r="A8419" i="32"/>
  <c r="B8419" i="32" s="1"/>
  <c r="A8420" i="32"/>
  <c r="B8420" i="32" s="1"/>
  <c r="A8421" i="32"/>
  <c r="B8421" i="32" s="1"/>
  <c r="A8422" i="32"/>
  <c r="B8422" i="32" s="1"/>
  <c r="A8423" i="32"/>
  <c r="B8423" i="32" s="1"/>
  <c r="A8424" i="32"/>
  <c r="B8424" i="32" s="1"/>
  <c r="A8425" i="32"/>
  <c r="B8425" i="32" s="1"/>
  <c r="A8426" i="32"/>
  <c r="B8426" i="32" s="1"/>
  <c r="A8427" i="32"/>
  <c r="B8427" i="32" s="1"/>
  <c r="A8428" i="32"/>
  <c r="B8428" i="32" s="1"/>
  <c r="A8429" i="32"/>
  <c r="B8429" i="32" s="1"/>
  <c r="A8430" i="32"/>
  <c r="B8430" i="32" s="1"/>
  <c r="A8431" i="32"/>
  <c r="B8431" i="32" s="1"/>
  <c r="A8432" i="32"/>
  <c r="B8432" i="32" s="1"/>
  <c r="A8433" i="32"/>
  <c r="B8433" i="32" s="1"/>
  <c r="A8434" i="32"/>
  <c r="B8434" i="32" s="1"/>
  <c r="A8435" i="32"/>
  <c r="B8435" i="32" s="1"/>
  <c r="A8436" i="32"/>
  <c r="B8436" i="32" s="1"/>
  <c r="A8437" i="32"/>
  <c r="B8437" i="32" s="1"/>
  <c r="A8438" i="32"/>
  <c r="B8438" i="32" s="1"/>
  <c r="A8439" i="32"/>
  <c r="B8439" i="32" s="1"/>
  <c r="A8440" i="32"/>
  <c r="B8440" i="32" s="1"/>
  <c r="A8441" i="32"/>
  <c r="B8441" i="32" s="1"/>
  <c r="A8442" i="32"/>
  <c r="B8442" i="32" s="1"/>
  <c r="A8443" i="32"/>
  <c r="B8443" i="32" s="1"/>
  <c r="A8444" i="32"/>
  <c r="B8444" i="32" s="1"/>
  <c r="A8445" i="32"/>
  <c r="B8445" i="32" s="1"/>
  <c r="A8446" i="32"/>
  <c r="B8446" i="32" s="1"/>
  <c r="A8447" i="32"/>
  <c r="B8447" i="32" s="1"/>
  <c r="A8448" i="32"/>
  <c r="B8448" i="32" s="1"/>
  <c r="A8449" i="32"/>
  <c r="B8449" i="32" s="1"/>
  <c r="A8450" i="32"/>
  <c r="B8450" i="32" s="1"/>
  <c r="A8451" i="32"/>
  <c r="B8451" i="32" s="1"/>
  <c r="A8452" i="32"/>
  <c r="B8452" i="32" s="1"/>
  <c r="A8453" i="32"/>
  <c r="B8453" i="32" s="1"/>
  <c r="A8454" i="32"/>
  <c r="B8454" i="32" s="1"/>
  <c r="A8455" i="32"/>
  <c r="B8455" i="32" s="1"/>
  <c r="A8456" i="32"/>
  <c r="B8456" i="32" s="1"/>
  <c r="A8457" i="32"/>
  <c r="B8457" i="32" s="1"/>
  <c r="A8458" i="32"/>
  <c r="B8458" i="32" s="1"/>
  <c r="A8459" i="32"/>
  <c r="B8459" i="32" s="1"/>
  <c r="A8460" i="32"/>
  <c r="B8460" i="32" s="1"/>
  <c r="A8461" i="32"/>
  <c r="B8461" i="32" s="1"/>
  <c r="A8462" i="32"/>
  <c r="B8462" i="32" s="1"/>
  <c r="A8463" i="32"/>
  <c r="B8463" i="32" s="1"/>
  <c r="A8464" i="32"/>
  <c r="B8464" i="32" s="1"/>
  <c r="A8465" i="32"/>
  <c r="B8465" i="32" s="1"/>
  <c r="A8466" i="32"/>
  <c r="B8466" i="32" s="1"/>
  <c r="A8467" i="32"/>
  <c r="B8467" i="32" s="1"/>
  <c r="A8468" i="32"/>
  <c r="B8468" i="32" s="1"/>
  <c r="A8469" i="32"/>
  <c r="B8469" i="32" s="1"/>
  <c r="A8470" i="32"/>
  <c r="B8470" i="32" s="1"/>
  <c r="A8471" i="32"/>
  <c r="B8471" i="32" s="1"/>
  <c r="A8472" i="32"/>
  <c r="B8472" i="32" s="1"/>
  <c r="A8473" i="32"/>
  <c r="B8473" i="32" s="1"/>
  <c r="A8474" i="32"/>
  <c r="B8474" i="32" s="1"/>
  <c r="A8475" i="32"/>
  <c r="B8475" i="32" s="1"/>
  <c r="A8476" i="32"/>
  <c r="B8476" i="32" s="1"/>
  <c r="A8477" i="32"/>
  <c r="B8477" i="32" s="1"/>
  <c r="A8478" i="32"/>
  <c r="B8478" i="32" s="1"/>
  <c r="A8479" i="32"/>
  <c r="B8479" i="32" s="1"/>
  <c r="A8480" i="32"/>
  <c r="B8480" i="32" s="1"/>
  <c r="A8481" i="32"/>
  <c r="B8481" i="32" s="1"/>
  <c r="A8482" i="32"/>
  <c r="B8482" i="32" s="1"/>
  <c r="A8483" i="32"/>
  <c r="B8483" i="32" s="1"/>
  <c r="A8484" i="32"/>
  <c r="B8484" i="32" s="1"/>
  <c r="A8485" i="32"/>
  <c r="B8485" i="32" s="1"/>
  <c r="A8486" i="32"/>
  <c r="B8486" i="32" s="1"/>
  <c r="A8487" i="32"/>
  <c r="B8487" i="32" s="1"/>
  <c r="A8488" i="32"/>
  <c r="B8488" i="32" s="1"/>
  <c r="A8489" i="32"/>
  <c r="B8489" i="32" s="1"/>
  <c r="A8490" i="32"/>
  <c r="B8490" i="32" s="1"/>
  <c r="A8491" i="32"/>
  <c r="B8491" i="32" s="1"/>
  <c r="A8492" i="32"/>
  <c r="B8492" i="32" s="1"/>
  <c r="A8493" i="32"/>
  <c r="B8493" i="32" s="1"/>
  <c r="A8494" i="32"/>
  <c r="B8494" i="32" s="1"/>
  <c r="A8495" i="32"/>
  <c r="B8495" i="32" s="1"/>
  <c r="A8496" i="32"/>
  <c r="B8496" i="32" s="1"/>
  <c r="A8497" i="32"/>
  <c r="B8497" i="32" s="1"/>
  <c r="A8498" i="32"/>
  <c r="B8498" i="32" s="1"/>
  <c r="A8499" i="32"/>
  <c r="B8499" i="32" s="1"/>
  <c r="A8500" i="32"/>
  <c r="B8500" i="32" s="1"/>
  <c r="A8501" i="32"/>
  <c r="B8501" i="32" s="1"/>
  <c r="A8502" i="32"/>
  <c r="B8502" i="32" s="1"/>
  <c r="A8503" i="32"/>
  <c r="B8503" i="32" s="1"/>
  <c r="A8504" i="32"/>
  <c r="B8504" i="32" s="1"/>
  <c r="A8505" i="32"/>
  <c r="B8505" i="32" s="1"/>
  <c r="A8506" i="32"/>
  <c r="B8506" i="32" s="1"/>
  <c r="A8507" i="32"/>
  <c r="B8507" i="32" s="1"/>
  <c r="A8508" i="32"/>
  <c r="B8508" i="32" s="1"/>
  <c r="A8509" i="32"/>
  <c r="B8509" i="32" s="1"/>
  <c r="A8510" i="32"/>
  <c r="B8510" i="32" s="1"/>
  <c r="A8511" i="32"/>
  <c r="B8511" i="32" s="1"/>
  <c r="A8512" i="32"/>
  <c r="B8512" i="32" s="1"/>
  <c r="A8513" i="32"/>
  <c r="B8513" i="32" s="1"/>
  <c r="A8514" i="32"/>
  <c r="B8514" i="32" s="1"/>
  <c r="A8515" i="32"/>
  <c r="B8515" i="32" s="1"/>
  <c r="A8516" i="32"/>
  <c r="B8516" i="32" s="1"/>
  <c r="A8517" i="32"/>
  <c r="B8517" i="32" s="1"/>
  <c r="A8518" i="32"/>
  <c r="B8518" i="32" s="1"/>
  <c r="A8519" i="32"/>
  <c r="B8519" i="32" s="1"/>
  <c r="A8520" i="32"/>
  <c r="B8520" i="32" s="1"/>
  <c r="A8521" i="32"/>
  <c r="B8521" i="32" s="1"/>
  <c r="A8522" i="32"/>
  <c r="B8522" i="32" s="1"/>
  <c r="A8523" i="32"/>
  <c r="B8523" i="32" s="1"/>
  <c r="A8524" i="32"/>
  <c r="B8524" i="32" s="1"/>
  <c r="A8525" i="32"/>
  <c r="B8525" i="32" s="1"/>
  <c r="A8526" i="32"/>
  <c r="B8526" i="32" s="1"/>
  <c r="A8527" i="32"/>
  <c r="B8527" i="32" s="1"/>
  <c r="A8528" i="32"/>
  <c r="B8528" i="32" s="1"/>
  <c r="A8529" i="32"/>
  <c r="B8529" i="32" s="1"/>
  <c r="A8530" i="32"/>
  <c r="B8530" i="32" s="1"/>
  <c r="A8531" i="32"/>
  <c r="B8531" i="32" s="1"/>
  <c r="A8532" i="32"/>
  <c r="B8532" i="32" s="1"/>
  <c r="A8533" i="32"/>
  <c r="B8533" i="32" s="1"/>
  <c r="A8534" i="32"/>
  <c r="B8534" i="32" s="1"/>
  <c r="A8535" i="32"/>
  <c r="B8535" i="32" s="1"/>
  <c r="A8536" i="32"/>
  <c r="B8536" i="32" s="1"/>
  <c r="A8537" i="32"/>
  <c r="B8537" i="32" s="1"/>
  <c r="A8538" i="32"/>
  <c r="B8538" i="32" s="1"/>
  <c r="A8539" i="32"/>
  <c r="B8539" i="32" s="1"/>
  <c r="A8540" i="32"/>
  <c r="B8540" i="32" s="1"/>
  <c r="A8541" i="32"/>
  <c r="B8541" i="32" s="1"/>
  <c r="A8542" i="32"/>
  <c r="B8542" i="32" s="1"/>
  <c r="A8543" i="32"/>
  <c r="B8543" i="32" s="1"/>
  <c r="A8544" i="32"/>
  <c r="B8544" i="32" s="1"/>
  <c r="A8545" i="32"/>
  <c r="B8545" i="32" s="1"/>
  <c r="A8546" i="32"/>
  <c r="B8546" i="32" s="1"/>
  <c r="A8547" i="32"/>
  <c r="B8547" i="32" s="1"/>
  <c r="A8548" i="32"/>
  <c r="B8548" i="32" s="1"/>
  <c r="A8549" i="32"/>
  <c r="B8549" i="32" s="1"/>
  <c r="A8550" i="32"/>
  <c r="B8550" i="32" s="1"/>
  <c r="A8551" i="32"/>
  <c r="B8551" i="32" s="1"/>
  <c r="A8552" i="32"/>
  <c r="B8552" i="32" s="1"/>
  <c r="A8553" i="32"/>
  <c r="B8553" i="32" s="1"/>
  <c r="A8554" i="32"/>
  <c r="B8554" i="32" s="1"/>
  <c r="A8555" i="32"/>
  <c r="B8555" i="32" s="1"/>
  <c r="A8556" i="32"/>
  <c r="B8556" i="32" s="1"/>
  <c r="A8557" i="32"/>
  <c r="B8557" i="32" s="1"/>
  <c r="A8558" i="32"/>
  <c r="B8558" i="32" s="1"/>
  <c r="A8559" i="32"/>
  <c r="B8559" i="32" s="1"/>
  <c r="A8560" i="32"/>
  <c r="B8560" i="32" s="1"/>
  <c r="A8561" i="32"/>
  <c r="B8561" i="32" s="1"/>
  <c r="A8562" i="32"/>
  <c r="B8562" i="32" s="1"/>
  <c r="A8563" i="32"/>
  <c r="B8563" i="32" s="1"/>
  <c r="A8564" i="32"/>
  <c r="B8564" i="32" s="1"/>
  <c r="A8565" i="32"/>
  <c r="B8565" i="32" s="1"/>
  <c r="A8566" i="32"/>
  <c r="B8566" i="32" s="1"/>
  <c r="A8567" i="32"/>
  <c r="B8567" i="32" s="1"/>
  <c r="A8568" i="32"/>
  <c r="B8568" i="32" s="1"/>
  <c r="A8569" i="32"/>
  <c r="B8569" i="32" s="1"/>
  <c r="A8570" i="32"/>
  <c r="B8570" i="32" s="1"/>
  <c r="A8571" i="32"/>
  <c r="B8571" i="32" s="1"/>
  <c r="A8572" i="32"/>
  <c r="B8572" i="32" s="1"/>
  <c r="A8573" i="32"/>
  <c r="B8573" i="32" s="1"/>
  <c r="A8574" i="32"/>
  <c r="B8574" i="32" s="1"/>
  <c r="A8575" i="32"/>
  <c r="B8575" i="32" s="1"/>
  <c r="A8576" i="32"/>
  <c r="B8576" i="32" s="1"/>
  <c r="A8577" i="32"/>
  <c r="B8577" i="32" s="1"/>
  <c r="A8578" i="32"/>
  <c r="B8578" i="32" s="1"/>
  <c r="A8579" i="32"/>
  <c r="B8579" i="32" s="1"/>
  <c r="A8580" i="32"/>
  <c r="B8580" i="32" s="1"/>
  <c r="A8581" i="32"/>
  <c r="B8581" i="32" s="1"/>
  <c r="A8582" i="32"/>
  <c r="B8582" i="32" s="1"/>
  <c r="A8583" i="32"/>
  <c r="B8583" i="32" s="1"/>
  <c r="A8584" i="32"/>
  <c r="B8584" i="32" s="1"/>
  <c r="A8585" i="32"/>
  <c r="B8585" i="32" s="1"/>
  <c r="A8586" i="32"/>
  <c r="B8586" i="32" s="1"/>
  <c r="A8587" i="32"/>
  <c r="B8587" i="32" s="1"/>
  <c r="A8588" i="32"/>
  <c r="B8588" i="32" s="1"/>
  <c r="A8589" i="32"/>
  <c r="B8589" i="32" s="1"/>
  <c r="A8590" i="32"/>
  <c r="B8590" i="32" s="1"/>
  <c r="A8591" i="32"/>
  <c r="B8591" i="32" s="1"/>
  <c r="A8592" i="32"/>
  <c r="B8592" i="32" s="1"/>
  <c r="A8593" i="32"/>
  <c r="B8593" i="32" s="1"/>
  <c r="A8594" i="32"/>
  <c r="B8594" i="32" s="1"/>
  <c r="A8595" i="32"/>
  <c r="B8595" i="32" s="1"/>
  <c r="A8596" i="32"/>
  <c r="B8596" i="32" s="1"/>
  <c r="A8597" i="32"/>
  <c r="B8597" i="32" s="1"/>
  <c r="A8598" i="32"/>
  <c r="B8598" i="32" s="1"/>
  <c r="A8599" i="32"/>
  <c r="B8599" i="32" s="1"/>
  <c r="A8600" i="32"/>
  <c r="B8600" i="32" s="1"/>
  <c r="A8601" i="32"/>
  <c r="B8601" i="32" s="1"/>
  <c r="A8602" i="32"/>
  <c r="B8602" i="32" s="1"/>
  <c r="A8603" i="32"/>
  <c r="B8603" i="32" s="1"/>
  <c r="A8604" i="32"/>
  <c r="B8604" i="32" s="1"/>
  <c r="A8605" i="32"/>
  <c r="B8605" i="32" s="1"/>
  <c r="A8606" i="32"/>
  <c r="B8606" i="32" s="1"/>
  <c r="A8607" i="32"/>
  <c r="B8607" i="32" s="1"/>
  <c r="A8608" i="32"/>
  <c r="B8608" i="32" s="1"/>
  <c r="A8609" i="32"/>
  <c r="B8609" i="32" s="1"/>
  <c r="A8610" i="32"/>
  <c r="B8610" i="32" s="1"/>
  <c r="A8611" i="32"/>
  <c r="B8611" i="32" s="1"/>
  <c r="A8612" i="32"/>
  <c r="B8612" i="32" s="1"/>
  <c r="A8613" i="32"/>
  <c r="B8613" i="32" s="1"/>
  <c r="A8614" i="32"/>
  <c r="B8614" i="32" s="1"/>
  <c r="A8615" i="32"/>
  <c r="B8615" i="32" s="1"/>
  <c r="A8616" i="32"/>
  <c r="B8616" i="32" s="1"/>
  <c r="A8617" i="32"/>
  <c r="B8617" i="32" s="1"/>
  <c r="A8618" i="32"/>
  <c r="B8618" i="32" s="1"/>
  <c r="A8619" i="32"/>
  <c r="B8619" i="32" s="1"/>
  <c r="A8620" i="32"/>
  <c r="B8620" i="32" s="1"/>
  <c r="A8621" i="32"/>
  <c r="B8621" i="32" s="1"/>
  <c r="A8622" i="32"/>
  <c r="B8622" i="32" s="1"/>
  <c r="A8623" i="32"/>
  <c r="B8623" i="32" s="1"/>
  <c r="A8624" i="32"/>
  <c r="B8624" i="32" s="1"/>
  <c r="A8625" i="32"/>
  <c r="B8625" i="32" s="1"/>
  <c r="A8626" i="32"/>
  <c r="B8626" i="32" s="1"/>
  <c r="A8627" i="32"/>
  <c r="B8627" i="32" s="1"/>
  <c r="A8628" i="32"/>
  <c r="B8628" i="32" s="1"/>
  <c r="A8629" i="32"/>
  <c r="B8629" i="32" s="1"/>
  <c r="A8630" i="32"/>
  <c r="B8630" i="32" s="1"/>
  <c r="A8631" i="32"/>
  <c r="B8631" i="32" s="1"/>
  <c r="A8632" i="32"/>
  <c r="B8632" i="32" s="1"/>
  <c r="A8633" i="32"/>
  <c r="B8633" i="32" s="1"/>
  <c r="A8634" i="32"/>
  <c r="B8634" i="32" s="1"/>
  <c r="A8635" i="32"/>
  <c r="B8635" i="32" s="1"/>
  <c r="A8636" i="32"/>
  <c r="B8636" i="32" s="1"/>
  <c r="A8637" i="32"/>
  <c r="B8637" i="32" s="1"/>
  <c r="A8638" i="32"/>
  <c r="B8638" i="32" s="1"/>
  <c r="A8639" i="32"/>
  <c r="B8639" i="32" s="1"/>
  <c r="A8640" i="32"/>
  <c r="B8640" i="32" s="1"/>
  <c r="A8641" i="32"/>
  <c r="B8641" i="32" s="1"/>
  <c r="A8642" i="32"/>
  <c r="B8642" i="32" s="1"/>
  <c r="A8643" i="32"/>
  <c r="B8643" i="32" s="1"/>
  <c r="A8644" i="32"/>
  <c r="B8644" i="32" s="1"/>
  <c r="A8645" i="32"/>
  <c r="B8645" i="32" s="1"/>
  <c r="A8646" i="32"/>
  <c r="B8646" i="32" s="1"/>
  <c r="A8647" i="32"/>
  <c r="B8647" i="32" s="1"/>
  <c r="A8648" i="32"/>
  <c r="B8648" i="32" s="1"/>
  <c r="A8649" i="32"/>
  <c r="B8649" i="32" s="1"/>
  <c r="A8650" i="32"/>
  <c r="B8650" i="32" s="1"/>
  <c r="A8651" i="32"/>
  <c r="B8651" i="32" s="1"/>
  <c r="A8652" i="32"/>
  <c r="B8652" i="32" s="1"/>
  <c r="A8653" i="32"/>
  <c r="B8653" i="32" s="1"/>
  <c r="A8654" i="32"/>
  <c r="B8654" i="32" s="1"/>
  <c r="A8655" i="32"/>
  <c r="B8655" i="32" s="1"/>
  <c r="A8656" i="32"/>
  <c r="B8656" i="32" s="1"/>
  <c r="A8657" i="32"/>
  <c r="B8657" i="32" s="1"/>
  <c r="A8658" i="32"/>
  <c r="B8658" i="32" s="1"/>
  <c r="A8659" i="32"/>
  <c r="B8659" i="32" s="1"/>
  <c r="A8660" i="32"/>
  <c r="B8660" i="32" s="1"/>
  <c r="A8661" i="32"/>
  <c r="B8661" i="32" s="1"/>
  <c r="A8662" i="32"/>
  <c r="B8662" i="32" s="1"/>
  <c r="A8663" i="32"/>
  <c r="B8663" i="32" s="1"/>
  <c r="A8664" i="32"/>
  <c r="B8664" i="32" s="1"/>
  <c r="A8665" i="32"/>
  <c r="B8665" i="32" s="1"/>
  <c r="A8666" i="32"/>
  <c r="B8666" i="32" s="1"/>
  <c r="A8667" i="32"/>
  <c r="B8667" i="32" s="1"/>
  <c r="A8668" i="32"/>
  <c r="B8668" i="32" s="1"/>
  <c r="A8669" i="32"/>
  <c r="B8669" i="32" s="1"/>
  <c r="A8670" i="32"/>
  <c r="B8670" i="32" s="1"/>
  <c r="A8671" i="32"/>
  <c r="B8671" i="32" s="1"/>
  <c r="A8672" i="32"/>
  <c r="B8672" i="32" s="1"/>
  <c r="A8673" i="32"/>
  <c r="B8673" i="32" s="1"/>
  <c r="A8674" i="32"/>
  <c r="B8674" i="32" s="1"/>
  <c r="A8675" i="32"/>
  <c r="B8675" i="32" s="1"/>
  <c r="A8676" i="32"/>
  <c r="B8676" i="32" s="1"/>
  <c r="A8677" i="32"/>
  <c r="B8677" i="32" s="1"/>
  <c r="A8678" i="32"/>
  <c r="B8678" i="32" s="1"/>
  <c r="A8679" i="32"/>
  <c r="B8679" i="32" s="1"/>
  <c r="A8680" i="32"/>
  <c r="B8680" i="32" s="1"/>
  <c r="A8681" i="32"/>
  <c r="B8681" i="32" s="1"/>
  <c r="A8682" i="32"/>
  <c r="B8682" i="32" s="1"/>
  <c r="A8683" i="32"/>
  <c r="B8683" i="32" s="1"/>
  <c r="A8684" i="32"/>
  <c r="B8684" i="32" s="1"/>
  <c r="A8685" i="32"/>
  <c r="B8685" i="32" s="1"/>
  <c r="A8686" i="32"/>
  <c r="B8686" i="32" s="1"/>
  <c r="A8687" i="32"/>
  <c r="B8687" i="32" s="1"/>
  <c r="A8688" i="32"/>
  <c r="B8688" i="32" s="1"/>
  <c r="A8689" i="32"/>
  <c r="B8689" i="32" s="1"/>
  <c r="A8690" i="32"/>
  <c r="B8690" i="32" s="1"/>
  <c r="A8691" i="32"/>
  <c r="B8691" i="32" s="1"/>
  <c r="A8692" i="32"/>
  <c r="B8692" i="32" s="1"/>
  <c r="A8693" i="32"/>
  <c r="B8693" i="32" s="1"/>
  <c r="A8694" i="32"/>
  <c r="B8694" i="32" s="1"/>
  <c r="A8695" i="32"/>
  <c r="B8695" i="32" s="1"/>
  <c r="A8696" i="32"/>
  <c r="B8696" i="32" s="1"/>
  <c r="A8697" i="32"/>
  <c r="B8697" i="32" s="1"/>
  <c r="A8698" i="32"/>
  <c r="B8698" i="32" s="1"/>
  <c r="A8699" i="32"/>
  <c r="B8699" i="32" s="1"/>
  <c r="A8700" i="32"/>
  <c r="B8700" i="32" s="1"/>
  <c r="A8701" i="32"/>
  <c r="B8701" i="32" s="1"/>
  <c r="A8702" i="32"/>
  <c r="B8702" i="32" s="1"/>
  <c r="A8703" i="32"/>
  <c r="B8703" i="32" s="1"/>
  <c r="A8704" i="32"/>
  <c r="B8704" i="32" s="1"/>
  <c r="A8705" i="32"/>
  <c r="B8705" i="32" s="1"/>
  <c r="A8706" i="32"/>
  <c r="B8706" i="32" s="1"/>
  <c r="A8707" i="32"/>
  <c r="B8707" i="32" s="1"/>
  <c r="A8708" i="32"/>
  <c r="B8708" i="32" s="1"/>
  <c r="A8709" i="32"/>
  <c r="B8709" i="32" s="1"/>
  <c r="A8710" i="32"/>
  <c r="B8710" i="32" s="1"/>
  <c r="A8711" i="32"/>
  <c r="B8711" i="32" s="1"/>
  <c r="A8712" i="32"/>
  <c r="B8712" i="32" s="1"/>
  <c r="A8713" i="32"/>
  <c r="B8713" i="32" s="1"/>
  <c r="A8714" i="32"/>
  <c r="B8714" i="32" s="1"/>
  <c r="A8715" i="32"/>
  <c r="B8715" i="32" s="1"/>
  <c r="A8716" i="32"/>
  <c r="B8716" i="32" s="1"/>
  <c r="A8717" i="32"/>
  <c r="B8717" i="32" s="1"/>
  <c r="A8718" i="32"/>
  <c r="B8718" i="32" s="1"/>
  <c r="A8719" i="32"/>
  <c r="B8719" i="32" s="1"/>
  <c r="A8720" i="32"/>
  <c r="B8720" i="32" s="1"/>
  <c r="A8721" i="32"/>
  <c r="B8721" i="32" s="1"/>
  <c r="A8722" i="32"/>
  <c r="B8722" i="32" s="1"/>
  <c r="A8723" i="32"/>
  <c r="B8723" i="32" s="1"/>
  <c r="A8724" i="32"/>
  <c r="B8724" i="32" s="1"/>
  <c r="A8725" i="32"/>
  <c r="B8725" i="32" s="1"/>
  <c r="A8726" i="32"/>
  <c r="B8726" i="32" s="1"/>
  <c r="A8727" i="32"/>
  <c r="B8727" i="32" s="1"/>
  <c r="A8728" i="32"/>
  <c r="B8728" i="32" s="1"/>
  <c r="A8729" i="32"/>
  <c r="B8729" i="32" s="1"/>
  <c r="A8730" i="32"/>
  <c r="B8730" i="32" s="1"/>
  <c r="A8731" i="32"/>
  <c r="B8731" i="32" s="1"/>
  <c r="A8732" i="32"/>
  <c r="B8732" i="32" s="1"/>
  <c r="A8733" i="32"/>
  <c r="B8733" i="32" s="1"/>
  <c r="A8734" i="32"/>
  <c r="B8734" i="32" s="1"/>
  <c r="A8735" i="32"/>
  <c r="B8735" i="32" s="1"/>
  <c r="A8736" i="32"/>
  <c r="B8736" i="32" s="1"/>
  <c r="A8737" i="32"/>
  <c r="B8737" i="32" s="1"/>
  <c r="A8738" i="32"/>
  <c r="B8738" i="32" s="1"/>
  <c r="A8739" i="32"/>
  <c r="B8739" i="32" s="1"/>
  <c r="A8740" i="32"/>
  <c r="B8740" i="32" s="1"/>
  <c r="A8741" i="32"/>
  <c r="B8741" i="32" s="1"/>
  <c r="A8742" i="32"/>
  <c r="B8742" i="32" s="1"/>
  <c r="A8743" i="32"/>
  <c r="B8743" i="32" s="1"/>
  <c r="A8744" i="32"/>
  <c r="B8744" i="32" s="1"/>
  <c r="A8745" i="32"/>
  <c r="B8745" i="32" s="1"/>
  <c r="A8746" i="32"/>
  <c r="B8746" i="32" s="1"/>
  <c r="A8747" i="32"/>
  <c r="B8747" i="32" s="1"/>
  <c r="A8748" i="32"/>
  <c r="B8748" i="32" s="1"/>
  <c r="A8749" i="32"/>
  <c r="B8749" i="32" s="1"/>
  <c r="A8750" i="32"/>
  <c r="B8750" i="32" s="1"/>
  <c r="A8751" i="32"/>
  <c r="B8751" i="32" s="1"/>
  <c r="A8752" i="32"/>
  <c r="B8752" i="32" s="1"/>
  <c r="A8753" i="32"/>
  <c r="B8753" i="32" s="1"/>
  <c r="A8754" i="32"/>
  <c r="B8754" i="32" s="1"/>
  <c r="A8755" i="32"/>
  <c r="B8755" i="32" s="1"/>
  <c r="A8756" i="32"/>
  <c r="B8756" i="32" s="1"/>
  <c r="A8757" i="32"/>
  <c r="B8757" i="32" s="1"/>
  <c r="A8758" i="32"/>
  <c r="B8758" i="32" s="1"/>
  <c r="A8759" i="32"/>
  <c r="B8759" i="32" s="1"/>
  <c r="A8760" i="32"/>
  <c r="B8760" i="32" s="1"/>
  <c r="A8761" i="32"/>
  <c r="B8761" i="32" s="1"/>
  <c r="A2" i="32"/>
  <c r="B2" i="32" s="1"/>
  <c r="C3" i="32"/>
  <c r="C4" i="32"/>
  <c r="J4" i="9" s="1"/>
  <c r="C5" i="32"/>
  <c r="J5" i="9" s="1"/>
  <c r="C6" i="32"/>
  <c r="J6" i="9" s="1"/>
  <c r="C7" i="32"/>
  <c r="J7" i="9" s="1"/>
  <c r="C8" i="32"/>
  <c r="J8" i="9" s="1"/>
  <c r="C9" i="32"/>
  <c r="J9" i="9" s="1"/>
  <c r="C10" i="32"/>
  <c r="J10" i="9" s="1"/>
  <c r="C11" i="32"/>
  <c r="J11" i="9" s="1"/>
  <c r="C12" i="32"/>
  <c r="J12" i="9" s="1"/>
  <c r="C13" i="32"/>
  <c r="J13" i="9" s="1"/>
  <c r="C14" i="32"/>
  <c r="J14" i="9" s="1"/>
  <c r="C15" i="32"/>
  <c r="J15" i="9" s="1"/>
  <c r="C16" i="32"/>
  <c r="J16" i="9" s="1"/>
  <c r="C17" i="32"/>
  <c r="J17" i="9" s="1"/>
  <c r="C18" i="32"/>
  <c r="J18" i="9" s="1"/>
  <c r="C19" i="32"/>
  <c r="J19" i="9" s="1"/>
  <c r="C20" i="32"/>
  <c r="J20" i="9" s="1"/>
  <c r="C21" i="32"/>
  <c r="J21" i="9" s="1"/>
  <c r="C22" i="32"/>
  <c r="J22" i="9" s="1"/>
  <c r="C23" i="32"/>
  <c r="J23" i="9" s="1"/>
  <c r="C24" i="32"/>
  <c r="J24" i="9" s="1"/>
  <c r="C25" i="32"/>
  <c r="J25" i="9" s="1"/>
  <c r="C26" i="32"/>
  <c r="J26" i="9" s="1"/>
  <c r="C27" i="32"/>
  <c r="J27" i="9" s="1"/>
  <c r="C28" i="32"/>
  <c r="J28" i="9" s="1"/>
  <c r="C29" i="32"/>
  <c r="J29" i="9" s="1"/>
  <c r="C30" i="32"/>
  <c r="J30" i="9" s="1"/>
  <c r="C31" i="32"/>
  <c r="J31" i="9" s="1"/>
  <c r="C32" i="32"/>
  <c r="J32" i="9" s="1"/>
  <c r="C33" i="32"/>
  <c r="J33" i="9" s="1"/>
  <c r="C34" i="32"/>
  <c r="J34" i="9" s="1"/>
  <c r="C35" i="32"/>
  <c r="J35" i="9" s="1"/>
  <c r="C36" i="32"/>
  <c r="J36" i="9" s="1"/>
  <c r="C37" i="32"/>
  <c r="J37" i="9" s="1"/>
  <c r="C38" i="32"/>
  <c r="J38" i="9" s="1"/>
  <c r="C39" i="32"/>
  <c r="J39" i="9" s="1"/>
  <c r="C40" i="32"/>
  <c r="J40" i="9" s="1"/>
  <c r="C41" i="32"/>
  <c r="J41" i="9" s="1"/>
  <c r="C42" i="32"/>
  <c r="J42" i="9" s="1"/>
  <c r="C43" i="32"/>
  <c r="J43" i="9" s="1"/>
  <c r="C44" i="32"/>
  <c r="J44" i="9" s="1"/>
  <c r="C45" i="32"/>
  <c r="J45" i="9" s="1"/>
  <c r="C46" i="32"/>
  <c r="J46" i="9" s="1"/>
  <c r="C47" i="32"/>
  <c r="J47" i="9" s="1"/>
  <c r="C48" i="32"/>
  <c r="J48" i="9" s="1"/>
  <c r="C49" i="32"/>
  <c r="J49" i="9" s="1"/>
  <c r="C50" i="32"/>
  <c r="J50" i="9" s="1"/>
  <c r="C51" i="32"/>
  <c r="J51" i="9" s="1"/>
  <c r="C52" i="32"/>
  <c r="J52" i="9" s="1"/>
  <c r="C53" i="32"/>
  <c r="J53" i="9" s="1"/>
  <c r="C54" i="32"/>
  <c r="J54" i="9" s="1"/>
  <c r="C55" i="32"/>
  <c r="J55" i="9" s="1"/>
  <c r="C56" i="32"/>
  <c r="J56" i="9" s="1"/>
  <c r="C57" i="32"/>
  <c r="J57" i="9" s="1"/>
  <c r="C58" i="32"/>
  <c r="J58" i="9" s="1"/>
  <c r="C59" i="32"/>
  <c r="J59" i="9" s="1"/>
  <c r="C60" i="32"/>
  <c r="J60" i="9" s="1"/>
  <c r="C61" i="32"/>
  <c r="J61" i="9" s="1"/>
  <c r="C62" i="32"/>
  <c r="J62" i="9" s="1"/>
  <c r="C63" i="32"/>
  <c r="J63" i="9" s="1"/>
  <c r="C64" i="32"/>
  <c r="J64" i="9" s="1"/>
  <c r="C65" i="32"/>
  <c r="J65" i="9" s="1"/>
  <c r="C66" i="32"/>
  <c r="J66" i="9" s="1"/>
  <c r="C67" i="32"/>
  <c r="J67" i="9" s="1"/>
  <c r="C68" i="32"/>
  <c r="J68" i="9" s="1"/>
  <c r="C69" i="32"/>
  <c r="J69" i="9" s="1"/>
  <c r="C70" i="32"/>
  <c r="J70" i="9" s="1"/>
  <c r="C71" i="32"/>
  <c r="J71" i="9" s="1"/>
  <c r="C72" i="32"/>
  <c r="J72" i="9" s="1"/>
  <c r="C73" i="32"/>
  <c r="J73" i="9" s="1"/>
  <c r="C74" i="32"/>
  <c r="J74" i="9" s="1"/>
  <c r="C75" i="32"/>
  <c r="J75" i="9" s="1"/>
  <c r="C76" i="32"/>
  <c r="J76" i="9" s="1"/>
  <c r="C77" i="32"/>
  <c r="J77" i="9" s="1"/>
  <c r="C78" i="32"/>
  <c r="J78" i="9" s="1"/>
  <c r="C79" i="32"/>
  <c r="J79" i="9" s="1"/>
  <c r="C80" i="32"/>
  <c r="J80" i="9" s="1"/>
  <c r="C81" i="32"/>
  <c r="J81" i="9" s="1"/>
  <c r="C82" i="32"/>
  <c r="J82" i="9" s="1"/>
  <c r="C83" i="32"/>
  <c r="J83" i="9" s="1"/>
  <c r="C84" i="32"/>
  <c r="J84" i="9" s="1"/>
  <c r="C85" i="32"/>
  <c r="J85" i="9" s="1"/>
  <c r="C86" i="32"/>
  <c r="J86" i="9" s="1"/>
  <c r="C87" i="32"/>
  <c r="J87" i="9" s="1"/>
  <c r="C88" i="32"/>
  <c r="J88" i="9" s="1"/>
  <c r="C89" i="32"/>
  <c r="J89" i="9" s="1"/>
  <c r="C90" i="32"/>
  <c r="J90" i="9" s="1"/>
  <c r="C91" i="32"/>
  <c r="J91" i="9" s="1"/>
  <c r="C92" i="32"/>
  <c r="J92" i="9" s="1"/>
  <c r="C93" i="32"/>
  <c r="J93" i="9" s="1"/>
  <c r="C94" i="32"/>
  <c r="J94" i="9" s="1"/>
  <c r="C95" i="32"/>
  <c r="J95" i="9" s="1"/>
  <c r="C96" i="32"/>
  <c r="J96" i="9" s="1"/>
  <c r="C97" i="32"/>
  <c r="J97" i="9" s="1"/>
  <c r="C98" i="32"/>
  <c r="J98" i="9" s="1"/>
  <c r="C99" i="32"/>
  <c r="J99" i="9" s="1"/>
  <c r="C100" i="32"/>
  <c r="J100" i="9" s="1"/>
  <c r="C101" i="32"/>
  <c r="J101" i="9" s="1"/>
  <c r="C102" i="32"/>
  <c r="J102" i="9" s="1"/>
  <c r="C103" i="32"/>
  <c r="J103" i="9" s="1"/>
  <c r="C104" i="32"/>
  <c r="J104" i="9" s="1"/>
  <c r="C105" i="32"/>
  <c r="J105" i="9" s="1"/>
  <c r="C106" i="32"/>
  <c r="J106" i="9" s="1"/>
  <c r="C107" i="32"/>
  <c r="J107" i="9" s="1"/>
  <c r="C108" i="32"/>
  <c r="J108" i="9" s="1"/>
  <c r="C109" i="32"/>
  <c r="J109" i="9" s="1"/>
  <c r="C110" i="32"/>
  <c r="J110" i="9" s="1"/>
  <c r="C111" i="32"/>
  <c r="J111" i="9" s="1"/>
  <c r="C112" i="32"/>
  <c r="J112" i="9" s="1"/>
  <c r="C113" i="32"/>
  <c r="J113" i="9" s="1"/>
  <c r="C114" i="32"/>
  <c r="J114" i="9" s="1"/>
  <c r="C115" i="32"/>
  <c r="J115" i="9" s="1"/>
  <c r="C116" i="32"/>
  <c r="J116" i="9" s="1"/>
  <c r="C117" i="32"/>
  <c r="J117" i="9" s="1"/>
  <c r="C118" i="32"/>
  <c r="J118" i="9" s="1"/>
  <c r="C119" i="32"/>
  <c r="J119" i="9" s="1"/>
  <c r="C120" i="32"/>
  <c r="J120" i="9" s="1"/>
  <c r="C121" i="32"/>
  <c r="J121" i="9" s="1"/>
  <c r="C122" i="32"/>
  <c r="J122" i="9" s="1"/>
  <c r="C123" i="32"/>
  <c r="J123" i="9" s="1"/>
  <c r="C124" i="32"/>
  <c r="J124" i="9" s="1"/>
  <c r="C125" i="32"/>
  <c r="J125" i="9" s="1"/>
  <c r="C126" i="32"/>
  <c r="J126" i="9" s="1"/>
  <c r="C127" i="32"/>
  <c r="J127" i="9" s="1"/>
  <c r="C128" i="32"/>
  <c r="J128" i="9" s="1"/>
  <c r="C129" i="32"/>
  <c r="J129" i="9" s="1"/>
  <c r="C130" i="32"/>
  <c r="J130" i="9" s="1"/>
  <c r="C131" i="32"/>
  <c r="J131" i="9" s="1"/>
  <c r="C132" i="32"/>
  <c r="J132" i="9" s="1"/>
  <c r="C133" i="32"/>
  <c r="J133" i="9" s="1"/>
  <c r="C134" i="32"/>
  <c r="J134" i="9" s="1"/>
  <c r="C135" i="32"/>
  <c r="J135" i="9" s="1"/>
  <c r="C136" i="32"/>
  <c r="J136" i="9" s="1"/>
  <c r="C137" i="32"/>
  <c r="J137" i="9" s="1"/>
  <c r="C138" i="32"/>
  <c r="J138" i="9" s="1"/>
  <c r="C139" i="32"/>
  <c r="J139" i="9" s="1"/>
  <c r="C140" i="32"/>
  <c r="J140" i="9" s="1"/>
  <c r="C141" i="32"/>
  <c r="J141" i="9" s="1"/>
  <c r="C142" i="32"/>
  <c r="J142" i="9" s="1"/>
  <c r="C143" i="32"/>
  <c r="J143" i="9" s="1"/>
  <c r="C144" i="32"/>
  <c r="J144" i="9" s="1"/>
  <c r="C145" i="32"/>
  <c r="J145" i="9" s="1"/>
  <c r="C146" i="32"/>
  <c r="J146" i="9" s="1"/>
  <c r="C147" i="32"/>
  <c r="J147" i="9" s="1"/>
  <c r="C148" i="32"/>
  <c r="J148" i="9" s="1"/>
  <c r="C149" i="32"/>
  <c r="J149" i="9" s="1"/>
  <c r="C150" i="32"/>
  <c r="J150" i="9" s="1"/>
  <c r="C151" i="32"/>
  <c r="J151" i="9" s="1"/>
  <c r="C152" i="32"/>
  <c r="J152" i="9" s="1"/>
  <c r="C153" i="32"/>
  <c r="J153" i="9" s="1"/>
  <c r="C154" i="32"/>
  <c r="J154" i="9" s="1"/>
  <c r="C155" i="32"/>
  <c r="J155" i="9" s="1"/>
  <c r="C156" i="32"/>
  <c r="J156" i="9" s="1"/>
  <c r="C157" i="32"/>
  <c r="J157" i="9" s="1"/>
  <c r="C158" i="32"/>
  <c r="J158" i="9" s="1"/>
  <c r="C159" i="32"/>
  <c r="J159" i="9" s="1"/>
  <c r="C160" i="32"/>
  <c r="J160" i="9" s="1"/>
  <c r="C161" i="32"/>
  <c r="J161" i="9" s="1"/>
  <c r="C162" i="32"/>
  <c r="J162" i="9" s="1"/>
  <c r="C163" i="32"/>
  <c r="J163" i="9" s="1"/>
  <c r="C164" i="32"/>
  <c r="J164" i="9" s="1"/>
  <c r="C165" i="32"/>
  <c r="J165" i="9" s="1"/>
  <c r="C166" i="32"/>
  <c r="J166" i="9" s="1"/>
  <c r="C167" i="32"/>
  <c r="J167" i="9" s="1"/>
  <c r="C168" i="32"/>
  <c r="J168" i="9" s="1"/>
  <c r="C169" i="32"/>
  <c r="J169" i="9" s="1"/>
  <c r="C170" i="32"/>
  <c r="J170" i="9" s="1"/>
  <c r="C171" i="32"/>
  <c r="J171" i="9" s="1"/>
  <c r="C172" i="32"/>
  <c r="J172" i="9" s="1"/>
  <c r="C173" i="32"/>
  <c r="J173" i="9" s="1"/>
  <c r="C174" i="32"/>
  <c r="J174" i="9" s="1"/>
  <c r="C175" i="32"/>
  <c r="J175" i="9" s="1"/>
  <c r="C176" i="32"/>
  <c r="J176" i="9" s="1"/>
  <c r="C177" i="32"/>
  <c r="J177" i="9" s="1"/>
  <c r="C178" i="32"/>
  <c r="J178" i="9" s="1"/>
  <c r="C179" i="32"/>
  <c r="J179" i="9" s="1"/>
  <c r="C180" i="32"/>
  <c r="J180" i="9" s="1"/>
  <c r="C181" i="32"/>
  <c r="J181" i="9" s="1"/>
  <c r="C182" i="32"/>
  <c r="J182" i="9" s="1"/>
  <c r="C183" i="32"/>
  <c r="J183" i="9" s="1"/>
  <c r="C184" i="32"/>
  <c r="J184" i="9" s="1"/>
  <c r="C185" i="32"/>
  <c r="J185" i="9" s="1"/>
  <c r="C186" i="32"/>
  <c r="J186" i="9" s="1"/>
  <c r="C187" i="32"/>
  <c r="J187" i="9" s="1"/>
  <c r="C188" i="32"/>
  <c r="J188" i="9" s="1"/>
  <c r="C189" i="32"/>
  <c r="J189" i="9" s="1"/>
  <c r="C190" i="32"/>
  <c r="J190" i="9" s="1"/>
  <c r="C191" i="32"/>
  <c r="J191" i="9" s="1"/>
  <c r="C192" i="32"/>
  <c r="J192" i="9" s="1"/>
  <c r="C193" i="32"/>
  <c r="J193" i="9" s="1"/>
  <c r="C194" i="32"/>
  <c r="J194" i="9" s="1"/>
  <c r="C195" i="32"/>
  <c r="J195" i="9" s="1"/>
  <c r="C196" i="32"/>
  <c r="J196" i="9" s="1"/>
  <c r="C197" i="32"/>
  <c r="J197" i="9" s="1"/>
  <c r="C198" i="32"/>
  <c r="J198" i="9" s="1"/>
  <c r="C199" i="32"/>
  <c r="J199" i="9" s="1"/>
  <c r="C200" i="32"/>
  <c r="J200" i="9" s="1"/>
  <c r="C201" i="32"/>
  <c r="J201" i="9" s="1"/>
  <c r="C202" i="32"/>
  <c r="J202" i="9" s="1"/>
  <c r="C203" i="32"/>
  <c r="J203" i="9" s="1"/>
  <c r="C204" i="32"/>
  <c r="J204" i="9" s="1"/>
  <c r="C205" i="32"/>
  <c r="J205" i="9" s="1"/>
  <c r="C206" i="32"/>
  <c r="J206" i="9" s="1"/>
  <c r="C207" i="32"/>
  <c r="J207" i="9" s="1"/>
  <c r="C208" i="32"/>
  <c r="J208" i="9" s="1"/>
  <c r="C209" i="32"/>
  <c r="J209" i="9" s="1"/>
  <c r="C210" i="32"/>
  <c r="J210" i="9" s="1"/>
  <c r="C211" i="32"/>
  <c r="J211" i="9" s="1"/>
  <c r="C212" i="32"/>
  <c r="J212" i="9" s="1"/>
  <c r="C213" i="32"/>
  <c r="J213" i="9" s="1"/>
  <c r="C214" i="32"/>
  <c r="J214" i="9" s="1"/>
  <c r="C215" i="32"/>
  <c r="J215" i="9" s="1"/>
  <c r="C216" i="32"/>
  <c r="J216" i="9" s="1"/>
  <c r="C217" i="32"/>
  <c r="J217" i="9" s="1"/>
  <c r="C218" i="32"/>
  <c r="J218" i="9" s="1"/>
  <c r="C219" i="32"/>
  <c r="J219" i="9" s="1"/>
  <c r="C220" i="32"/>
  <c r="J220" i="9" s="1"/>
  <c r="C221" i="32"/>
  <c r="J221" i="9" s="1"/>
  <c r="C222" i="32"/>
  <c r="J222" i="9" s="1"/>
  <c r="C223" i="32"/>
  <c r="J223" i="9" s="1"/>
  <c r="C224" i="32"/>
  <c r="J224" i="9" s="1"/>
  <c r="C225" i="32"/>
  <c r="J225" i="9" s="1"/>
  <c r="C226" i="32"/>
  <c r="J226" i="9" s="1"/>
  <c r="C227" i="32"/>
  <c r="J227" i="9" s="1"/>
  <c r="C228" i="32"/>
  <c r="J228" i="9" s="1"/>
  <c r="C229" i="32"/>
  <c r="J229" i="9" s="1"/>
  <c r="C230" i="32"/>
  <c r="J230" i="9" s="1"/>
  <c r="C231" i="32"/>
  <c r="J231" i="9" s="1"/>
  <c r="C232" i="32"/>
  <c r="J232" i="9" s="1"/>
  <c r="C233" i="32"/>
  <c r="J233" i="9" s="1"/>
  <c r="C234" i="32"/>
  <c r="J234" i="9" s="1"/>
  <c r="C235" i="32"/>
  <c r="J235" i="9" s="1"/>
  <c r="C236" i="32"/>
  <c r="J236" i="9" s="1"/>
  <c r="C237" i="32"/>
  <c r="J237" i="9" s="1"/>
  <c r="C238" i="32"/>
  <c r="J238" i="9" s="1"/>
  <c r="C239" i="32"/>
  <c r="J239" i="9" s="1"/>
  <c r="C240" i="32"/>
  <c r="J240" i="9" s="1"/>
  <c r="C241" i="32"/>
  <c r="J241" i="9" s="1"/>
  <c r="C242" i="32"/>
  <c r="J242" i="9" s="1"/>
  <c r="C243" i="32"/>
  <c r="J243" i="9" s="1"/>
  <c r="C244" i="32"/>
  <c r="J244" i="9" s="1"/>
  <c r="C245" i="32"/>
  <c r="J245" i="9" s="1"/>
  <c r="C246" i="32"/>
  <c r="J246" i="9" s="1"/>
  <c r="C247" i="32"/>
  <c r="J247" i="9" s="1"/>
  <c r="C248" i="32"/>
  <c r="J248" i="9" s="1"/>
  <c r="C249" i="32"/>
  <c r="J249" i="9" s="1"/>
  <c r="C250" i="32"/>
  <c r="J250" i="9" s="1"/>
  <c r="C251" i="32"/>
  <c r="J251" i="9" s="1"/>
  <c r="C252" i="32"/>
  <c r="J252" i="9" s="1"/>
  <c r="C253" i="32"/>
  <c r="J253" i="9" s="1"/>
  <c r="C254" i="32"/>
  <c r="J254" i="9" s="1"/>
  <c r="C255" i="32"/>
  <c r="J255" i="9" s="1"/>
  <c r="C256" i="32"/>
  <c r="J256" i="9" s="1"/>
  <c r="C257" i="32"/>
  <c r="J257" i="9" s="1"/>
  <c r="C258" i="32"/>
  <c r="J258" i="9" s="1"/>
  <c r="C259" i="32"/>
  <c r="J259" i="9" s="1"/>
  <c r="C260" i="32"/>
  <c r="J260" i="9" s="1"/>
  <c r="C261" i="32"/>
  <c r="J261" i="9" s="1"/>
  <c r="C262" i="32"/>
  <c r="J262" i="9" s="1"/>
  <c r="C263" i="32"/>
  <c r="J263" i="9" s="1"/>
  <c r="C264" i="32"/>
  <c r="J264" i="9" s="1"/>
  <c r="C265" i="32"/>
  <c r="J265" i="9" s="1"/>
  <c r="C266" i="32"/>
  <c r="J266" i="9" s="1"/>
  <c r="C267" i="32"/>
  <c r="J267" i="9" s="1"/>
  <c r="C268" i="32"/>
  <c r="J268" i="9" s="1"/>
  <c r="C269" i="32"/>
  <c r="J269" i="9" s="1"/>
  <c r="C270" i="32"/>
  <c r="J270" i="9" s="1"/>
  <c r="C271" i="32"/>
  <c r="J271" i="9" s="1"/>
  <c r="C272" i="32"/>
  <c r="J272" i="9" s="1"/>
  <c r="C273" i="32"/>
  <c r="J273" i="9" s="1"/>
  <c r="C274" i="32"/>
  <c r="J274" i="9" s="1"/>
  <c r="C275" i="32"/>
  <c r="J275" i="9" s="1"/>
  <c r="C276" i="32"/>
  <c r="J276" i="9" s="1"/>
  <c r="C277" i="32"/>
  <c r="J277" i="9" s="1"/>
  <c r="C278" i="32"/>
  <c r="J278" i="9" s="1"/>
  <c r="C279" i="32"/>
  <c r="J279" i="9" s="1"/>
  <c r="C280" i="32"/>
  <c r="J280" i="9" s="1"/>
  <c r="C281" i="32"/>
  <c r="J281" i="9" s="1"/>
  <c r="C282" i="32"/>
  <c r="J282" i="9" s="1"/>
  <c r="C283" i="32"/>
  <c r="J283" i="9" s="1"/>
  <c r="C284" i="32"/>
  <c r="J284" i="9" s="1"/>
  <c r="C285" i="32"/>
  <c r="J285" i="9" s="1"/>
  <c r="C286" i="32"/>
  <c r="J286" i="9" s="1"/>
  <c r="C287" i="32"/>
  <c r="J287" i="9" s="1"/>
  <c r="C288" i="32"/>
  <c r="J288" i="9" s="1"/>
  <c r="C289" i="32"/>
  <c r="J289" i="9" s="1"/>
  <c r="C290" i="32"/>
  <c r="J290" i="9" s="1"/>
  <c r="C291" i="32"/>
  <c r="J291" i="9" s="1"/>
  <c r="C292" i="32"/>
  <c r="J292" i="9" s="1"/>
  <c r="C293" i="32"/>
  <c r="J293" i="9" s="1"/>
  <c r="C294" i="32"/>
  <c r="J294" i="9" s="1"/>
  <c r="C295" i="32"/>
  <c r="J295" i="9" s="1"/>
  <c r="C296" i="32"/>
  <c r="J296" i="9" s="1"/>
  <c r="C297" i="32"/>
  <c r="J297" i="9" s="1"/>
  <c r="C298" i="32"/>
  <c r="J298" i="9" s="1"/>
  <c r="C299" i="32"/>
  <c r="J299" i="9" s="1"/>
  <c r="C300" i="32"/>
  <c r="J300" i="9" s="1"/>
  <c r="C301" i="32"/>
  <c r="J301" i="9" s="1"/>
  <c r="C302" i="32"/>
  <c r="J302" i="9" s="1"/>
  <c r="C303" i="32"/>
  <c r="J303" i="9" s="1"/>
  <c r="C304" i="32"/>
  <c r="J304" i="9" s="1"/>
  <c r="C305" i="32"/>
  <c r="J305" i="9" s="1"/>
  <c r="C306" i="32"/>
  <c r="J306" i="9" s="1"/>
  <c r="C307" i="32"/>
  <c r="J307" i="9" s="1"/>
  <c r="C308" i="32"/>
  <c r="J308" i="9" s="1"/>
  <c r="C309" i="32"/>
  <c r="J309" i="9" s="1"/>
  <c r="C310" i="32"/>
  <c r="J310" i="9" s="1"/>
  <c r="C311" i="32"/>
  <c r="J311" i="9" s="1"/>
  <c r="C312" i="32"/>
  <c r="J312" i="9" s="1"/>
  <c r="C313" i="32"/>
  <c r="J313" i="9" s="1"/>
  <c r="C314" i="32"/>
  <c r="J314" i="9" s="1"/>
  <c r="C315" i="32"/>
  <c r="J315" i="9" s="1"/>
  <c r="C316" i="32"/>
  <c r="J316" i="9" s="1"/>
  <c r="C317" i="32"/>
  <c r="J317" i="9" s="1"/>
  <c r="C318" i="32"/>
  <c r="J318" i="9" s="1"/>
  <c r="C319" i="32"/>
  <c r="J319" i="9" s="1"/>
  <c r="C320" i="32"/>
  <c r="J320" i="9" s="1"/>
  <c r="C321" i="32"/>
  <c r="J321" i="9" s="1"/>
  <c r="C322" i="32"/>
  <c r="J322" i="9" s="1"/>
  <c r="C323" i="32"/>
  <c r="J323" i="9" s="1"/>
  <c r="C324" i="32"/>
  <c r="J324" i="9" s="1"/>
  <c r="C325" i="32"/>
  <c r="J325" i="9" s="1"/>
  <c r="C326" i="32"/>
  <c r="J326" i="9" s="1"/>
  <c r="C327" i="32"/>
  <c r="J327" i="9" s="1"/>
  <c r="C328" i="32"/>
  <c r="J328" i="9" s="1"/>
  <c r="C329" i="32"/>
  <c r="J329" i="9" s="1"/>
  <c r="C330" i="32"/>
  <c r="J330" i="9" s="1"/>
  <c r="C331" i="32"/>
  <c r="J331" i="9" s="1"/>
  <c r="C332" i="32"/>
  <c r="J332" i="9" s="1"/>
  <c r="C333" i="32"/>
  <c r="J333" i="9" s="1"/>
  <c r="C334" i="32"/>
  <c r="J334" i="9" s="1"/>
  <c r="C335" i="32"/>
  <c r="J335" i="9" s="1"/>
  <c r="C336" i="32"/>
  <c r="J336" i="9" s="1"/>
  <c r="C337" i="32"/>
  <c r="J337" i="9" s="1"/>
  <c r="C338" i="32"/>
  <c r="J338" i="9" s="1"/>
  <c r="C339" i="32"/>
  <c r="J339" i="9" s="1"/>
  <c r="C340" i="32"/>
  <c r="J340" i="9" s="1"/>
  <c r="C341" i="32"/>
  <c r="J341" i="9" s="1"/>
  <c r="C342" i="32"/>
  <c r="J342" i="9" s="1"/>
  <c r="C343" i="32"/>
  <c r="J343" i="9" s="1"/>
  <c r="C344" i="32"/>
  <c r="J344" i="9" s="1"/>
  <c r="C345" i="32"/>
  <c r="J345" i="9" s="1"/>
  <c r="C346" i="32"/>
  <c r="J346" i="9" s="1"/>
  <c r="C347" i="32"/>
  <c r="J347" i="9" s="1"/>
  <c r="C348" i="32"/>
  <c r="J348" i="9" s="1"/>
  <c r="C349" i="32"/>
  <c r="J349" i="9" s="1"/>
  <c r="C350" i="32"/>
  <c r="J350" i="9" s="1"/>
  <c r="C351" i="32"/>
  <c r="J351" i="9" s="1"/>
  <c r="C352" i="32"/>
  <c r="J352" i="9" s="1"/>
  <c r="C353" i="32"/>
  <c r="J353" i="9" s="1"/>
  <c r="C354" i="32"/>
  <c r="J354" i="9" s="1"/>
  <c r="C355" i="32"/>
  <c r="J355" i="9" s="1"/>
  <c r="C356" i="32"/>
  <c r="J356" i="9" s="1"/>
  <c r="C357" i="32"/>
  <c r="J357" i="9" s="1"/>
  <c r="C358" i="32"/>
  <c r="J358" i="9" s="1"/>
  <c r="C359" i="32"/>
  <c r="J359" i="9" s="1"/>
  <c r="C360" i="32"/>
  <c r="J360" i="9" s="1"/>
  <c r="C361" i="32"/>
  <c r="J361" i="9" s="1"/>
  <c r="C362" i="32"/>
  <c r="J362" i="9" s="1"/>
  <c r="C363" i="32"/>
  <c r="J363" i="9" s="1"/>
  <c r="C364" i="32"/>
  <c r="J364" i="9" s="1"/>
  <c r="C365" i="32"/>
  <c r="J365" i="9" s="1"/>
  <c r="C366" i="32"/>
  <c r="J366" i="9" s="1"/>
  <c r="C367" i="32"/>
  <c r="J367" i="9" s="1"/>
  <c r="C368" i="32"/>
  <c r="J368" i="9" s="1"/>
  <c r="C369" i="32"/>
  <c r="J369" i="9" s="1"/>
  <c r="C370" i="32"/>
  <c r="J370" i="9" s="1"/>
  <c r="C371" i="32"/>
  <c r="J371" i="9" s="1"/>
  <c r="C372" i="32"/>
  <c r="J372" i="9" s="1"/>
  <c r="C373" i="32"/>
  <c r="J373" i="9" s="1"/>
  <c r="C374" i="32"/>
  <c r="J374" i="9" s="1"/>
  <c r="C375" i="32"/>
  <c r="J375" i="9" s="1"/>
  <c r="C376" i="32"/>
  <c r="J376" i="9" s="1"/>
  <c r="C377" i="32"/>
  <c r="J377" i="9" s="1"/>
  <c r="C378" i="32"/>
  <c r="J378" i="9" s="1"/>
  <c r="C379" i="32"/>
  <c r="J379" i="9" s="1"/>
  <c r="C380" i="32"/>
  <c r="J380" i="9" s="1"/>
  <c r="C381" i="32"/>
  <c r="J381" i="9" s="1"/>
  <c r="C382" i="32"/>
  <c r="J382" i="9" s="1"/>
  <c r="C383" i="32"/>
  <c r="J383" i="9" s="1"/>
  <c r="C384" i="32"/>
  <c r="J384" i="9" s="1"/>
  <c r="C385" i="32"/>
  <c r="J385" i="9" s="1"/>
  <c r="C386" i="32"/>
  <c r="J386" i="9" s="1"/>
  <c r="C387" i="32"/>
  <c r="J387" i="9" s="1"/>
  <c r="C388" i="32"/>
  <c r="J388" i="9" s="1"/>
  <c r="C389" i="32"/>
  <c r="J389" i="9" s="1"/>
  <c r="C390" i="32"/>
  <c r="J390" i="9" s="1"/>
  <c r="C391" i="32"/>
  <c r="J391" i="9" s="1"/>
  <c r="C392" i="32"/>
  <c r="J392" i="9" s="1"/>
  <c r="C393" i="32"/>
  <c r="J393" i="9" s="1"/>
  <c r="C394" i="32"/>
  <c r="J394" i="9" s="1"/>
  <c r="C395" i="32"/>
  <c r="J395" i="9" s="1"/>
  <c r="C396" i="32"/>
  <c r="J396" i="9" s="1"/>
  <c r="C397" i="32"/>
  <c r="J397" i="9" s="1"/>
  <c r="C398" i="32"/>
  <c r="J398" i="9" s="1"/>
  <c r="C399" i="32"/>
  <c r="J399" i="9" s="1"/>
  <c r="C400" i="32"/>
  <c r="J400" i="9" s="1"/>
  <c r="C401" i="32"/>
  <c r="J401" i="9" s="1"/>
  <c r="C402" i="32"/>
  <c r="J402" i="9" s="1"/>
  <c r="C403" i="32"/>
  <c r="J403" i="9" s="1"/>
  <c r="C404" i="32"/>
  <c r="J404" i="9" s="1"/>
  <c r="C405" i="32"/>
  <c r="J405" i="9" s="1"/>
  <c r="C406" i="32"/>
  <c r="J406" i="9" s="1"/>
  <c r="C407" i="32"/>
  <c r="J407" i="9" s="1"/>
  <c r="C408" i="32"/>
  <c r="J408" i="9" s="1"/>
  <c r="C409" i="32"/>
  <c r="J409" i="9" s="1"/>
  <c r="C410" i="32"/>
  <c r="J410" i="9" s="1"/>
  <c r="C411" i="32"/>
  <c r="J411" i="9" s="1"/>
  <c r="C412" i="32"/>
  <c r="J412" i="9" s="1"/>
  <c r="C413" i="32"/>
  <c r="J413" i="9" s="1"/>
  <c r="C414" i="32"/>
  <c r="J414" i="9" s="1"/>
  <c r="C415" i="32"/>
  <c r="J415" i="9" s="1"/>
  <c r="C416" i="32"/>
  <c r="J416" i="9" s="1"/>
  <c r="C417" i="32"/>
  <c r="J417" i="9" s="1"/>
  <c r="C418" i="32"/>
  <c r="J418" i="9" s="1"/>
  <c r="C419" i="32"/>
  <c r="J419" i="9" s="1"/>
  <c r="C420" i="32"/>
  <c r="J420" i="9" s="1"/>
  <c r="C421" i="32"/>
  <c r="J421" i="9" s="1"/>
  <c r="C422" i="32"/>
  <c r="J422" i="9" s="1"/>
  <c r="C423" i="32"/>
  <c r="J423" i="9" s="1"/>
  <c r="C424" i="32"/>
  <c r="J424" i="9" s="1"/>
  <c r="C425" i="32"/>
  <c r="J425" i="9" s="1"/>
  <c r="C426" i="32"/>
  <c r="J426" i="9" s="1"/>
  <c r="C427" i="32"/>
  <c r="J427" i="9" s="1"/>
  <c r="C428" i="32"/>
  <c r="J428" i="9" s="1"/>
  <c r="C429" i="32"/>
  <c r="J429" i="9" s="1"/>
  <c r="C430" i="32"/>
  <c r="J430" i="9" s="1"/>
  <c r="C431" i="32"/>
  <c r="J431" i="9" s="1"/>
  <c r="C432" i="32"/>
  <c r="J432" i="9" s="1"/>
  <c r="C433" i="32"/>
  <c r="J433" i="9" s="1"/>
  <c r="C434" i="32"/>
  <c r="J434" i="9" s="1"/>
  <c r="C435" i="32"/>
  <c r="J435" i="9" s="1"/>
  <c r="C436" i="32"/>
  <c r="J436" i="9" s="1"/>
  <c r="C437" i="32"/>
  <c r="J437" i="9" s="1"/>
  <c r="C438" i="32"/>
  <c r="J438" i="9" s="1"/>
  <c r="C439" i="32"/>
  <c r="J439" i="9" s="1"/>
  <c r="C440" i="32"/>
  <c r="J440" i="9" s="1"/>
  <c r="C441" i="32"/>
  <c r="J441" i="9" s="1"/>
  <c r="C442" i="32"/>
  <c r="J442" i="9" s="1"/>
  <c r="C443" i="32"/>
  <c r="J443" i="9" s="1"/>
  <c r="C444" i="32"/>
  <c r="J444" i="9" s="1"/>
  <c r="C445" i="32"/>
  <c r="J445" i="9" s="1"/>
  <c r="C446" i="32"/>
  <c r="J446" i="9" s="1"/>
  <c r="C447" i="32"/>
  <c r="J447" i="9" s="1"/>
  <c r="C448" i="32"/>
  <c r="J448" i="9" s="1"/>
  <c r="C449" i="32"/>
  <c r="J449" i="9" s="1"/>
  <c r="C450" i="32"/>
  <c r="J450" i="9" s="1"/>
  <c r="C451" i="32"/>
  <c r="J451" i="9" s="1"/>
  <c r="C452" i="32"/>
  <c r="J452" i="9" s="1"/>
  <c r="C453" i="32"/>
  <c r="J453" i="9" s="1"/>
  <c r="C454" i="32"/>
  <c r="J454" i="9" s="1"/>
  <c r="C455" i="32"/>
  <c r="J455" i="9" s="1"/>
  <c r="C456" i="32"/>
  <c r="J456" i="9" s="1"/>
  <c r="C457" i="32"/>
  <c r="J457" i="9" s="1"/>
  <c r="C458" i="32"/>
  <c r="J458" i="9" s="1"/>
  <c r="C459" i="32"/>
  <c r="J459" i="9" s="1"/>
  <c r="C460" i="32"/>
  <c r="J460" i="9" s="1"/>
  <c r="C461" i="32"/>
  <c r="J461" i="9" s="1"/>
  <c r="C462" i="32"/>
  <c r="J462" i="9" s="1"/>
  <c r="C463" i="32"/>
  <c r="J463" i="9" s="1"/>
  <c r="C464" i="32"/>
  <c r="J464" i="9" s="1"/>
  <c r="C465" i="32"/>
  <c r="J465" i="9" s="1"/>
  <c r="C466" i="32"/>
  <c r="J466" i="9" s="1"/>
  <c r="C467" i="32"/>
  <c r="J467" i="9" s="1"/>
  <c r="C468" i="32"/>
  <c r="J468" i="9" s="1"/>
  <c r="C469" i="32"/>
  <c r="J469" i="9" s="1"/>
  <c r="C470" i="32"/>
  <c r="J470" i="9" s="1"/>
  <c r="C471" i="32"/>
  <c r="J471" i="9" s="1"/>
  <c r="C472" i="32"/>
  <c r="J472" i="9" s="1"/>
  <c r="C473" i="32"/>
  <c r="J473" i="9" s="1"/>
  <c r="C474" i="32"/>
  <c r="J474" i="9" s="1"/>
  <c r="C475" i="32"/>
  <c r="J475" i="9" s="1"/>
  <c r="C476" i="32"/>
  <c r="J476" i="9" s="1"/>
  <c r="C477" i="32"/>
  <c r="J477" i="9" s="1"/>
  <c r="C478" i="32"/>
  <c r="J478" i="9" s="1"/>
  <c r="C479" i="32"/>
  <c r="J479" i="9" s="1"/>
  <c r="C480" i="32"/>
  <c r="J480" i="9" s="1"/>
  <c r="C481" i="32"/>
  <c r="J481" i="9" s="1"/>
  <c r="C482" i="32"/>
  <c r="J482" i="9" s="1"/>
  <c r="C483" i="32"/>
  <c r="J483" i="9" s="1"/>
  <c r="C484" i="32"/>
  <c r="J484" i="9" s="1"/>
  <c r="C485" i="32"/>
  <c r="J485" i="9" s="1"/>
  <c r="C486" i="32"/>
  <c r="J486" i="9" s="1"/>
  <c r="C487" i="32"/>
  <c r="J487" i="9" s="1"/>
  <c r="C488" i="32"/>
  <c r="J488" i="9" s="1"/>
  <c r="C489" i="32"/>
  <c r="J489" i="9" s="1"/>
  <c r="C490" i="32"/>
  <c r="J490" i="9" s="1"/>
  <c r="C491" i="32"/>
  <c r="J491" i="9" s="1"/>
  <c r="C492" i="32"/>
  <c r="J492" i="9" s="1"/>
  <c r="C493" i="32"/>
  <c r="J493" i="9" s="1"/>
  <c r="C494" i="32"/>
  <c r="J494" i="9" s="1"/>
  <c r="C495" i="32"/>
  <c r="J495" i="9" s="1"/>
  <c r="C496" i="32"/>
  <c r="J496" i="9" s="1"/>
  <c r="C497" i="32"/>
  <c r="J497" i="9" s="1"/>
  <c r="C498" i="32"/>
  <c r="J498" i="9" s="1"/>
  <c r="C499" i="32"/>
  <c r="J499" i="9" s="1"/>
  <c r="C500" i="32"/>
  <c r="J500" i="9" s="1"/>
  <c r="C501" i="32"/>
  <c r="J501" i="9" s="1"/>
  <c r="C502" i="32"/>
  <c r="J502" i="9" s="1"/>
  <c r="C503" i="32"/>
  <c r="J503" i="9" s="1"/>
  <c r="C504" i="32"/>
  <c r="J504" i="9" s="1"/>
  <c r="C505" i="32"/>
  <c r="J505" i="9" s="1"/>
  <c r="C506" i="32"/>
  <c r="J506" i="9" s="1"/>
  <c r="C507" i="32"/>
  <c r="J507" i="9" s="1"/>
  <c r="C508" i="32"/>
  <c r="J508" i="9" s="1"/>
  <c r="C509" i="32"/>
  <c r="J509" i="9" s="1"/>
  <c r="C510" i="32"/>
  <c r="J510" i="9" s="1"/>
  <c r="C511" i="32"/>
  <c r="J511" i="9" s="1"/>
  <c r="C512" i="32"/>
  <c r="J512" i="9" s="1"/>
  <c r="C513" i="32"/>
  <c r="J513" i="9" s="1"/>
  <c r="C514" i="32"/>
  <c r="J514" i="9" s="1"/>
  <c r="C515" i="32"/>
  <c r="J515" i="9" s="1"/>
  <c r="C516" i="32"/>
  <c r="J516" i="9" s="1"/>
  <c r="C517" i="32"/>
  <c r="J517" i="9" s="1"/>
  <c r="C518" i="32"/>
  <c r="J518" i="9" s="1"/>
  <c r="C519" i="32"/>
  <c r="J519" i="9" s="1"/>
  <c r="C520" i="32"/>
  <c r="J520" i="9" s="1"/>
  <c r="C521" i="32"/>
  <c r="J521" i="9" s="1"/>
  <c r="C522" i="32"/>
  <c r="J522" i="9" s="1"/>
  <c r="C523" i="32"/>
  <c r="J523" i="9" s="1"/>
  <c r="C524" i="32"/>
  <c r="J524" i="9" s="1"/>
  <c r="C525" i="32"/>
  <c r="J525" i="9" s="1"/>
  <c r="C526" i="32"/>
  <c r="J526" i="9" s="1"/>
  <c r="C527" i="32"/>
  <c r="J527" i="9" s="1"/>
  <c r="C528" i="32"/>
  <c r="J528" i="9" s="1"/>
  <c r="C529" i="32"/>
  <c r="J529" i="9" s="1"/>
  <c r="C530" i="32"/>
  <c r="J530" i="9" s="1"/>
  <c r="C531" i="32"/>
  <c r="J531" i="9" s="1"/>
  <c r="C532" i="32"/>
  <c r="J532" i="9" s="1"/>
  <c r="C533" i="32"/>
  <c r="J533" i="9" s="1"/>
  <c r="C534" i="32"/>
  <c r="J534" i="9" s="1"/>
  <c r="C535" i="32"/>
  <c r="J535" i="9" s="1"/>
  <c r="C536" i="32"/>
  <c r="J536" i="9" s="1"/>
  <c r="C537" i="32"/>
  <c r="J537" i="9" s="1"/>
  <c r="C538" i="32"/>
  <c r="J538" i="9" s="1"/>
  <c r="C539" i="32"/>
  <c r="J539" i="9" s="1"/>
  <c r="C540" i="32"/>
  <c r="J540" i="9" s="1"/>
  <c r="C541" i="32"/>
  <c r="J541" i="9" s="1"/>
  <c r="C542" i="32"/>
  <c r="J542" i="9" s="1"/>
  <c r="C543" i="32"/>
  <c r="J543" i="9" s="1"/>
  <c r="C544" i="32"/>
  <c r="J544" i="9" s="1"/>
  <c r="C545" i="32"/>
  <c r="J545" i="9" s="1"/>
  <c r="C546" i="32"/>
  <c r="J546" i="9" s="1"/>
  <c r="C547" i="32"/>
  <c r="J547" i="9" s="1"/>
  <c r="C548" i="32"/>
  <c r="J548" i="9" s="1"/>
  <c r="C549" i="32"/>
  <c r="J549" i="9" s="1"/>
  <c r="C550" i="32"/>
  <c r="J550" i="9" s="1"/>
  <c r="C551" i="32"/>
  <c r="J551" i="9" s="1"/>
  <c r="C552" i="32"/>
  <c r="J552" i="9" s="1"/>
  <c r="C553" i="32"/>
  <c r="J553" i="9" s="1"/>
  <c r="C554" i="32"/>
  <c r="J554" i="9" s="1"/>
  <c r="C555" i="32"/>
  <c r="J555" i="9" s="1"/>
  <c r="C556" i="32"/>
  <c r="J556" i="9" s="1"/>
  <c r="C557" i="32"/>
  <c r="J557" i="9" s="1"/>
  <c r="C558" i="32"/>
  <c r="J558" i="9" s="1"/>
  <c r="C559" i="32"/>
  <c r="J559" i="9" s="1"/>
  <c r="C560" i="32"/>
  <c r="J560" i="9" s="1"/>
  <c r="C561" i="32"/>
  <c r="J561" i="9" s="1"/>
  <c r="C562" i="32"/>
  <c r="J562" i="9" s="1"/>
  <c r="C563" i="32"/>
  <c r="J563" i="9" s="1"/>
  <c r="C564" i="32"/>
  <c r="J564" i="9" s="1"/>
  <c r="C565" i="32"/>
  <c r="J565" i="9" s="1"/>
  <c r="C566" i="32"/>
  <c r="J566" i="9" s="1"/>
  <c r="C567" i="32"/>
  <c r="J567" i="9" s="1"/>
  <c r="C568" i="32"/>
  <c r="J568" i="9" s="1"/>
  <c r="C569" i="32"/>
  <c r="J569" i="9" s="1"/>
  <c r="C570" i="32"/>
  <c r="J570" i="9" s="1"/>
  <c r="C571" i="32"/>
  <c r="J571" i="9" s="1"/>
  <c r="C572" i="32"/>
  <c r="J572" i="9" s="1"/>
  <c r="C573" i="32"/>
  <c r="J573" i="9" s="1"/>
  <c r="C574" i="32"/>
  <c r="J574" i="9" s="1"/>
  <c r="C575" i="32"/>
  <c r="J575" i="9" s="1"/>
  <c r="C576" i="32"/>
  <c r="J576" i="9" s="1"/>
  <c r="C577" i="32"/>
  <c r="J577" i="9" s="1"/>
  <c r="C578" i="32"/>
  <c r="J578" i="9" s="1"/>
  <c r="C579" i="32"/>
  <c r="J579" i="9" s="1"/>
  <c r="C580" i="32"/>
  <c r="J580" i="9" s="1"/>
  <c r="C581" i="32"/>
  <c r="J581" i="9" s="1"/>
  <c r="C582" i="32"/>
  <c r="J582" i="9" s="1"/>
  <c r="C583" i="32"/>
  <c r="J583" i="9" s="1"/>
  <c r="C584" i="32"/>
  <c r="J584" i="9" s="1"/>
  <c r="C585" i="32"/>
  <c r="J585" i="9" s="1"/>
  <c r="C586" i="32"/>
  <c r="J586" i="9" s="1"/>
  <c r="C587" i="32"/>
  <c r="J587" i="9" s="1"/>
  <c r="C588" i="32"/>
  <c r="J588" i="9" s="1"/>
  <c r="C589" i="32"/>
  <c r="J589" i="9" s="1"/>
  <c r="C590" i="32"/>
  <c r="J590" i="9" s="1"/>
  <c r="C591" i="32"/>
  <c r="J591" i="9" s="1"/>
  <c r="C592" i="32"/>
  <c r="J592" i="9" s="1"/>
  <c r="C593" i="32"/>
  <c r="J593" i="9" s="1"/>
  <c r="C594" i="32"/>
  <c r="J594" i="9" s="1"/>
  <c r="C595" i="32"/>
  <c r="J595" i="9" s="1"/>
  <c r="C596" i="32"/>
  <c r="J596" i="9" s="1"/>
  <c r="C597" i="32"/>
  <c r="J597" i="9" s="1"/>
  <c r="C598" i="32"/>
  <c r="J598" i="9" s="1"/>
  <c r="C599" i="32"/>
  <c r="J599" i="9" s="1"/>
  <c r="C600" i="32"/>
  <c r="J600" i="9" s="1"/>
  <c r="C601" i="32"/>
  <c r="J601" i="9" s="1"/>
  <c r="C602" i="32"/>
  <c r="J602" i="9" s="1"/>
  <c r="C603" i="32"/>
  <c r="J603" i="9" s="1"/>
  <c r="C604" i="32"/>
  <c r="J604" i="9" s="1"/>
  <c r="C605" i="32"/>
  <c r="J605" i="9" s="1"/>
  <c r="C606" i="32"/>
  <c r="J606" i="9" s="1"/>
  <c r="C607" i="32"/>
  <c r="J607" i="9" s="1"/>
  <c r="C608" i="32"/>
  <c r="J608" i="9" s="1"/>
  <c r="C609" i="32"/>
  <c r="J609" i="9" s="1"/>
  <c r="C610" i="32"/>
  <c r="J610" i="9" s="1"/>
  <c r="C611" i="32"/>
  <c r="J611" i="9" s="1"/>
  <c r="C612" i="32"/>
  <c r="J612" i="9" s="1"/>
  <c r="C613" i="32"/>
  <c r="J613" i="9" s="1"/>
  <c r="C614" i="32"/>
  <c r="J614" i="9" s="1"/>
  <c r="C615" i="32"/>
  <c r="J615" i="9" s="1"/>
  <c r="C616" i="32"/>
  <c r="J616" i="9" s="1"/>
  <c r="C617" i="32"/>
  <c r="J617" i="9" s="1"/>
  <c r="C618" i="32"/>
  <c r="J618" i="9" s="1"/>
  <c r="C619" i="32"/>
  <c r="J619" i="9" s="1"/>
  <c r="C620" i="32"/>
  <c r="J620" i="9" s="1"/>
  <c r="C621" i="32"/>
  <c r="J621" i="9" s="1"/>
  <c r="C622" i="32"/>
  <c r="J622" i="9" s="1"/>
  <c r="C623" i="32"/>
  <c r="J623" i="9" s="1"/>
  <c r="C624" i="32"/>
  <c r="J624" i="9" s="1"/>
  <c r="C625" i="32"/>
  <c r="J625" i="9" s="1"/>
  <c r="C626" i="32"/>
  <c r="J626" i="9" s="1"/>
  <c r="C627" i="32"/>
  <c r="J627" i="9" s="1"/>
  <c r="C628" i="32"/>
  <c r="J628" i="9" s="1"/>
  <c r="C629" i="32"/>
  <c r="J629" i="9" s="1"/>
  <c r="C630" i="32"/>
  <c r="J630" i="9" s="1"/>
  <c r="C631" i="32"/>
  <c r="J631" i="9" s="1"/>
  <c r="C632" i="32"/>
  <c r="J632" i="9" s="1"/>
  <c r="C633" i="32"/>
  <c r="J633" i="9" s="1"/>
  <c r="C634" i="32"/>
  <c r="J634" i="9" s="1"/>
  <c r="C635" i="32"/>
  <c r="J635" i="9" s="1"/>
  <c r="C636" i="32"/>
  <c r="J636" i="9" s="1"/>
  <c r="C637" i="32"/>
  <c r="J637" i="9" s="1"/>
  <c r="C638" i="32"/>
  <c r="J638" i="9" s="1"/>
  <c r="C639" i="32"/>
  <c r="J639" i="9" s="1"/>
  <c r="C640" i="32"/>
  <c r="J640" i="9" s="1"/>
  <c r="C641" i="32"/>
  <c r="J641" i="9" s="1"/>
  <c r="C642" i="32"/>
  <c r="J642" i="9" s="1"/>
  <c r="C643" i="32"/>
  <c r="J643" i="9" s="1"/>
  <c r="C644" i="32"/>
  <c r="J644" i="9" s="1"/>
  <c r="C645" i="32"/>
  <c r="J645" i="9" s="1"/>
  <c r="C646" i="32"/>
  <c r="J646" i="9" s="1"/>
  <c r="C647" i="32"/>
  <c r="J647" i="9" s="1"/>
  <c r="C648" i="32"/>
  <c r="J648" i="9" s="1"/>
  <c r="C649" i="32"/>
  <c r="J649" i="9" s="1"/>
  <c r="C650" i="32"/>
  <c r="J650" i="9" s="1"/>
  <c r="C651" i="32"/>
  <c r="J651" i="9" s="1"/>
  <c r="C652" i="32"/>
  <c r="J652" i="9" s="1"/>
  <c r="C653" i="32"/>
  <c r="J653" i="9" s="1"/>
  <c r="C654" i="32"/>
  <c r="J654" i="9" s="1"/>
  <c r="C655" i="32"/>
  <c r="J655" i="9" s="1"/>
  <c r="C656" i="32"/>
  <c r="J656" i="9" s="1"/>
  <c r="C657" i="32"/>
  <c r="J657" i="9" s="1"/>
  <c r="C658" i="32"/>
  <c r="J658" i="9" s="1"/>
  <c r="C659" i="32"/>
  <c r="J659" i="9" s="1"/>
  <c r="C660" i="32"/>
  <c r="J660" i="9" s="1"/>
  <c r="C661" i="32"/>
  <c r="J661" i="9" s="1"/>
  <c r="C662" i="32"/>
  <c r="J662" i="9" s="1"/>
  <c r="C663" i="32"/>
  <c r="J663" i="9" s="1"/>
  <c r="C664" i="32"/>
  <c r="J664" i="9" s="1"/>
  <c r="C665" i="32"/>
  <c r="J665" i="9" s="1"/>
  <c r="C666" i="32"/>
  <c r="J666" i="9" s="1"/>
  <c r="C667" i="32"/>
  <c r="J667" i="9" s="1"/>
  <c r="C668" i="32"/>
  <c r="J668" i="9" s="1"/>
  <c r="C669" i="32"/>
  <c r="J669" i="9" s="1"/>
  <c r="C670" i="32"/>
  <c r="J670" i="9" s="1"/>
  <c r="C671" i="32"/>
  <c r="J671" i="9" s="1"/>
  <c r="C672" i="32"/>
  <c r="J672" i="9" s="1"/>
  <c r="C673" i="32"/>
  <c r="J673" i="9" s="1"/>
  <c r="C674" i="32"/>
  <c r="J674" i="9" s="1"/>
  <c r="C675" i="32"/>
  <c r="J675" i="9" s="1"/>
  <c r="C676" i="32"/>
  <c r="J676" i="9" s="1"/>
  <c r="C677" i="32"/>
  <c r="J677" i="9" s="1"/>
  <c r="C678" i="32"/>
  <c r="J678" i="9" s="1"/>
  <c r="C679" i="32"/>
  <c r="J679" i="9" s="1"/>
  <c r="C680" i="32"/>
  <c r="J680" i="9" s="1"/>
  <c r="C681" i="32"/>
  <c r="J681" i="9" s="1"/>
  <c r="C682" i="32"/>
  <c r="J682" i="9" s="1"/>
  <c r="C683" i="32"/>
  <c r="J683" i="9" s="1"/>
  <c r="C684" i="32"/>
  <c r="J684" i="9" s="1"/>
  <c r="C685" i="32"/>
  <c r="J685" i="9" s="1"/>
  <c r="C686" i="32"/>
  <c r="J686" i="9" s="1"/>
  <c r="C687" i="32"/>
  <c r="J687" i="9" s="1"/>
  <c r="C688" i="32"/>
  <c r="J688" i="9" s="1"/>
  <c r="C689" i="32"/>
  <c r="J689" i="9" s="1"/>
  <c r="C690" i="32"/>
  <c r="J690" i="9" s="1"/>
  <c r="C691" i="32"/>
  <c r="J691" i="9" s="1"/>
  <c r="C692" i="32"/>
  <c r="J692" i="9" s="1"/>
  <c r="C693" i="32"/>
  <c r="J693" i="9" s="1"/>
  <c r="C694" i="32"/>
  <c r="J694" i="9" s="1"/>
  <c r="C695" i="32"/>
  <c r="J695" i="9" s="1"/>
  <c r="C696" i="32"/>
  <c r="J696" i="9" s="1"/>
  <c r="C697" i="32"/>
  <c r="J697" i="9" s="1"/>
  <c r="C698" i="32"/>
  <c r="J698" i="9" s="1"/>
  <c r="C699" i="32"/>
  <c r="J699" i="9" s="1"/>
  <c r="C700" i="32"/>
  <c r="J700" i="9" s="1"/>
  <c r="C701" i="32"/>
  <c r="J701" i="9" s="1"/>
  <c r="C702" i="32"/>
  <c r="J702" i="9" s="1"/>
  <c r="C703" i="32"/>
  <c r="J703" i="9" s="1"/>
  <c r="C704" i="32"/>
  <c r="J704" i="9" s="1"/>
  <c r="C705" i="32"/>
  <c r="J705" i="9" s="1"/>
  <c r="C706" i="32"/>
  <c r="J706" i="9" s="1"/>
  <c r="C707" i="32"/>
  <c r="J707" i="9" s="1"/>
  <c r="C708" i="32"/>
  <c r="J708" i="9" s="1"/>
  <c r="C709" i="32"/>
  <c r="J709" i="9" s="1"/>
  <c r="C710" i="32"/>
  <c r="J710" i="9" s="1"/>
  <c r="C711" i="32"/>
  <c r="J711" i="9" s="1"/>
  <c r="C712" i="32"/>
  <c r="J712" i="9" s="1"/>
  <c r="C713" i="32"/>
  <c r="J713" i="9" s="1"/>
  <c r="C714" i="32"/>
  <c r="J714" i="9" s="1"/>
  <c r="C715" i="32"/>
  <c r="J715" i="9" s="1"/>
  <c r="C716" i="32"/>
  <c r="J716" i="9" s="1"/>
  <c r="C717" i="32"/>
  <c r="J717" i="9" s="1"/>
  <c r="C718" i="32"/>
  <c r="J718" i="9" s="1"/>
  <c r="C719" i="32"/>
  <c r="J719" i="9" s="1"/>
  <c r="C720" i="32"/>
  <c r="J720" i="9" s="1"/>
  <c r="C721" i="32"/>
  <c r="J721" i="9" s="1"/>
  <c r="C722" i="32"/>
  <c r="J722" i="9" s="1"/>
  <c r="C723" i="32"/>
  <c r="J723" i="9" s="1"/>
  <c r="C724" i="32"/>
  <c r="J724" i="9" s="1"/>
  <c r="C725" i="32"/>
  <c r="J725" i="9" s="1"/>
  <c r="C726" i="32"/>
  <c r="J726" i="9" s="1"/>
  <c r="C727" i="32"/>
  <c r="J727" i="9" s="1"/>
  <c r="C728" i="32"/>
  <c r="J728" i="9" s="1"/>
  <c r="C729" i="32"/>
  <c r="J729" i="9" s="1"/>
  <c r="C730" i="32"/>
  <c r="J730" i="9" s="1"/>
  <c r="C731" i="32"/>
  <c r="J731" i="9" s="1"/>
  <c r="C732" i="32"/>
  <c r="J732" i="9" s="1"/>
  <c r="C733" i="32"/>
  <c r="J733" i="9" s="1"/>
  <c r="C734" i="32"/>
  <c r="J734" i="9" s="1"/>
  <c r="C735" i="32"/>
  <c r="J735" i="9" s="1"/>
  <c r="C736" i="32"/>
  <c r="J736" i="9" s="1"/>
  <c r="C737" i="32"/>
  <c r="J737" i="9" s="1"/>
  <c r="C738" i="32"/>
  <c r="J738" i="9" s="1"/>
  <c r="C739" i="32"/>
  <c r="J739" i="9" s="1"/>
  <c r="C740" i="32"/>
  <c r="J740" i="9" s="1"/>
  <c r="C741" i="32"/>
  <c r="J741" i="9" s="1"/>
  <c r="C742" i="32"/>
  <c r="J742" i="9" s="1"/>
  <c r="C743" i="32"/>
  <c r="J743" i="9" s="1"/>
  <c r="C744" i="32"/>
  <c r="J744" i="9" s="1"/>
  <c r="C745" i="32"/>
  <c r="J745" i="9" s="1"/>
  <c r="C746" i="32"/>
  <c r="J746" i="9" s="1"/>
  <c r="C747" i="32"/>
  <c r="J747" i="9" s="1"/>
  <c r="C748" i="32"/>
  <c r="J748" i="9" s="1"/>
  <c r="C749" i="32"/>
  <c r="J749" i="9" s="1"/>
  <c r="C750" i="32"/>
  <c r="J750" i="9" s="1"/>
  <c r="C751" i="32"/>
  <c r="J751" i="9" s="1"/>
  <c r="C752" i="32"/>
  <c r="J752" i="9" s="1"/>
  <c r="C753" i="32"/>
  <c r="J753" i="9" s="1"/>
  <c r="C754" i="32"/>
  <c r="J754" i="9" s="1"/>
  <c r="C755" i="32"/>
  <c r="J755" i="9" s="1"/>
  <c r="C756" i="32"/>
  <c r="J756" i="9" s="1"/>
  <c r="C757" i="32"/>
  <c r="J757" i="9" s="1"/>
  <c r="C758" i="32"/>
  <c r="J758" i="9" s="1"/>
  <c r="C759" i="32"/>
  <c r="J759" i="9" s="1"/>
  <c r="C760" i="32"/>
  <c r="J760" i="9" s="1"/>
  <c r="C761" i="32"/>
  <c r="J761" i="9" s="1"/>
  <c r="C762" i="32"/>
  <c r="J762" i="9" s="1"/>
  <c r="C763" i="32"/>
  <c r="J763" i="9" s="1"/>
  <c r="C764" i="32"/>
  <c r="J764" i="9" s="1"/>
  <c r="C765" i="32"/>
  <c r="J765" i="9" s="1"/>
  <c r="C766" i="32"/>
  <c r="J766" i="9" s="1"/>
  <c r="C767" i="32"/>
  <c r="J767" i="9" s="1"/>
  <c r="C768" i="32"/>
  <c r="J768" i="9" s="1"/>
  <c r="C769" i="32"/>
  <c r="J769" i="9" s="1"/>
  <c r="C770" i="32"/>
  <c r="J770" i="9" s="1"/>
  <c r="C771" i="32"/>
  <c r="J771" i="9" s="1"/>
  <c r="C772" i="32"/>
  <c r="J772" i="9" s="1"/>
  <c r="C773" i="32"/>
  <c r="J773" i="9" s="1"/>
  <c r="C774" i="32"/>
  <c r="J774" i="9" s="1"/>
  <c r="C775" i="32"/>
  <c r="J775" i="9" s="1"/>
  <c r="C776" i="32"/>
  <c r="J776" i="9" s="1"/>
  <c r="C777" i="32"/>
  <c r="J777" i="9" s="1"/>
  <c r="C778" i="32"/>
  <c r="J778" i="9" s="1"/>
  <c r="C779" i="32"/>
  <c r="J779" i="9" s="1"/>
  <c r="C780" i="32"/>
  <c r="J780" i="9" s="1"/>
  <c r="C781" i="32"/>
  <c r="J781" i="9" s="1"/>
  <c r="C782" i="32"/>
  <c r="J782" i="9" s="1"/>
  <c r="C783" i="32"/>
  <c r="J783" i="9" s="1"/>
  <c r="C784" i="32"/>
  <c r="J784" i="9" s="1"/>
  <c r="C785" i="32"/>
  <c r="J785" i="9" s="1"/>
  <c r="C786" i="32"/>
  <c r="J786" i="9" s="1"/>
  <c r="C787" i="32"/>
  <c r="J787" i="9" s="1"/>
  <c r="C788" i="32"/>
  <c r="J788" i="9" s="1"/>
  <c r="C789" i="32"/>
  <c r="J789" i="9" s="1"/>
  <c r="C790" i="32"/>
  <c r="J790" i="9" s="1"/>
  <c r="C791" i="32"/>
  <c r="J791" i="9" s="1"/>
  <c r="C792" i="32"/>
  <c r="J792" i="9" s="1"/>
  <c r="C793" i="32"/>
  <c r="J793" i="9" s="1"/>
  <c r="C794" i="32"/>
  <c r="J794" i="9" s="1"/>
  <c r="C795" i="32"/>
  <c r="J795" i="9" s="1"/>
  <c r="C796" i="32"/>
  <c r="J796" i="9" s="1"/>
  <c r="C797" i="32"/>
  <c r="J797" i="9" s="1"/>
  <c r="C798" i="32"/>
  <c r="J798" i="9" s="1"/>
  <c r="C799" i="32"/>
  <c r="J799" i="9" s="1"/>
  <c r="C800" i="32"/>
  <c r="J800" i="9" s="1"/>
  <c r="C801" i="32"/>
  <c r="J801" i="9" s="1"/>
  <c r="C802" i="32"/>
  <c r="J802" i="9" s="1"/>
  <c r="C803" i="32"/>
  <c r="J803" i="9" s="1"/>
  <c r="C804" i="32"/>
  <c r="J804" i="9" s="1"/>
  <c r="C805" i="32"/>
  <c r="J805" i="9" s="1"/>
  <c r="C806" i="32"/>
  <c r="J806" i="9" s="1"/>
  <c r="C807" i="32"/>
  <c r="J807" i="9" s="1"/>
  <c r="C808" i="32"/>
  <c r="J808" i="9" s="1"/>
  <c r="C809" i="32"/>
  <c r="J809" i="9" s="1"/>
  <c r="C810" i="32"/>
  <c r="J810" i="9" s="1"/>
  <c r="C811" i="32"/>
  <c r="J811" i="9" s="1"/>
  <c r="C812" i="32"/>
  <c r="J812" i="9" s="1"/>
  <c r="C813" i="32"/>
  <c r="J813" i="9" s="1"/>
  <c r="C814" i="32"/>
  <c r="J814" i="9" s="1"/>
  <c r="C815" i="32"/>
  <c r="J815" i="9" s="1"/>
  <c r="C816" i="32"/>
  <c r="J816" i="9" s="1"/>
  <c r="C817" i="32"/>
  <c r="J817" i="9" s="1"/>
  <c r="C818" i="32"/>
  <c r="J818" i="9" s="1"/>
  <c r="C819" i="32"/>
  <c r="J819" i="9" s="1"/>
  <c r="C820" i="32"/>
  <c r="J820" i="9" s="1"/>
  <c r="C821" i="32"/>
  <c r="J821" i="9" s="1"/>
  <c r="C822" i="32"/>
  <c r="J822" i="9" s="1"/>
  <c r="C823" i="32"/>
  <c r="J823" i="9" s="1"/>
  <c r="C824" i="32"/>
  <c r="J824" i="9" s="1"/>
  <c r="C825" i="32"/>
  <c r="J825" i="9" s="1"/>
  <c r="C826" i="32"/>
  <c r="J826" i="9" s="1"/>
  <c r="C827" i="32"/>
  <c r="J827" i="9" s="1"/>
  <c r="C828" i="32"/>
  <c r="J828" i="9" s="1"/>
  <c r="C829" i="32"/>
  <c r="J829" i="9" s="1"/>
  <c r="C830" i="32"/>
  <c r="J830" i="9" s="1"/>
  <c r="C831" i="32"/>
  <c r="J831" i="9" s="1"/>
  <c r="C832" i="32"/>
  <c r="J832" i="9" s="1"/>
  <c r="C833" i="32"/>
  <c r="J833" i="9" s="1"/>
  <c r="C834" i="32"/>
  <c r="J834" i="9" s="1"/>
  <c r="C835" i="32"/>
  <c r="J835" i="9" s="1"/>
  <c r="C836" i="32"/>
  <c r="J836" i="9" s="1"/>
  <c r="C837" i="32"/>
  <c r="J837" i="9" s="1"/>
  <c r="C838" i="32"/>
  <c r="J838" i="9" s="1"/>
  <c r="C839" i="32"/>
  <c r="J839" i="9" s="1"/>
  <c r="C840" i="32"/>
  <c r="J840" i="9" s="1"/>
  <c r="C841" i="32"/>
  <c r="J841" i="9" s="1"/>
  <c r="C842" i="32"/>
  <c r="J842" i="9" s="1"/>
  <c r="C843" i="32"/>
  <c r="J843" i="9" s="1"/>
  <c r="C844" i="32"/>
  <c r="J844" i="9" s="1"/>
  <c r="C845" i="32"/>
  <c r="J845" i="9" s="1"/>
  <c r="C846" i="32"/>
  <c r="J846" i="9" s="1"/>
  <c r="C847" i="32"/>
  <c r="J847" i="9" s="1"/>
  <c r="C848" i="32"/>
  <c r="J848" i="9" s="1"/>
  <c r="C849" i="32"/>
  <c r="J849" i="9" s="1"/>
  <c r="C850" i="32"/>
  <c r="J850" i="9" s="1"/>
  <c r="C851" i="32"/>
  <c r="J851" i="9" s="1"/>
  <c r="C852" i="32"/>
  <c r="J852" i="9" s="1"/>
  <c r="C853" i="32"/>
  <c r="J853" i="9" s="1"/>
  <c r="C854" i="32"/>
  <c r="J854" i="9" s="1"/>
  <c r="C855" i="32"/>
  <c r="J855" i="9" s="1"/>
  <c r="C856" i="32"/>
  <c r="J856" i="9" s="1"/>
  <c r="C857" i="32"/>
  <c r="J857" i="9" s="1"/>
  <c r="C858" i="32"/>
  <c r="J858" i="9" s="1"/>
  <c r="C859" i="32"/>
  <c r="J859" i="9" s="1"/>
  <c r="C860" i="32"/>
  <c r="J860" i="9" s="1"/>
  <c r="C861" i="32"/>
  <c r="J861" i="9" s="1"/>
  <c r="C862" i="32"/>
  <c r="J862" i="9" s="1"/>
  <c r="C863" i="32"/>
  <c r="J863" i="9" s="1"/>
  <c r="C864" i="32"/>
  <c r="J864" i="9" s="1"/>
  <c r="C865" i="32"/>
  <c r="J865" i="9" s="1"/>
  <c r="C866" i="32"/>
  <c r="J866" i="9" s="1"/>
  <c r="C867" i="32"/>
  <c r="J867" i="9" s="1"/>
  <c r="C868" i="32"/>
  <c r="J868" i="9" s="1"/>
  <c r="C869" i="32"/>
  <c r="J869" i="9" s="1"/>
  <c r="C870" i="32"/>
  <c r="J870" i="9" s="1"/>
  <c r="C871" i="32"/>
  <c r="J871" i="9" s="1"/>
  <c r="C872" i="32"/>
  <c r="J872" i="9" s="1"/>
  <c r="C873" i="32"/>
  <c r="J873" i="9" s="1"/>
  <c r="C874" i="32"/>
  <c r="J874" i="9" s="1"/>
  <c r="C875" i="32"/>
  <c r="J875" i="9" s="1"/>
  <c r="C876" i="32"/>
  <c r="J876" i="9" s="1"/>
  <c r="C877" i="32"/>
  <c r="J877" i="9" s="1"/>
  <c r="C878" i="32"/>
  <c r="J878" i="9" s="1"/>
  <c r="C879" i="32"/>
  <c r="J879" i="9" s="1"/>
  <c r="C880" i="32"/>
  <c r="J880" i="9" s="1"/>
  <c r="C881" i="32"/>
  <c r="J881" i="9" s="1"/>
  <c r="C882" i="32"/>
  <c r="J882" i="9" s="1"/>
  <c r="C883" i="32"/>
  <c r="J883" i="9" s="1"/>
  <c r="C884" i="32"/>
  <c r="J884" i="9" s="1"/>
  <c r="C885" i="32"/>
  <c r="J885" i="9" s="1"/>
  <c r="C886" i="32"/>
  <c r="J886" i="9" s="1"/>
  <c r="C887" i="32"/>
  <c r="J887" i="9" s="1"/>
  <c r="C888" i="32"/>
  <c r="J888" i="9" s="1"/>
  <c r="C889" i="32"/>
  <c r="J889" i="9" s="1"/>
  <c r="C890" i="32"/>
  <c r="J890" i="9" s="1"/>
  <c r="C891" i="32"/>
  <c r="J891" i="9" s="1"/>
  <c r="C892" i="32"/>
  <c r="J892" i="9" s="1"/>
  <c r="C893" i="32"/>
  <c r="J893" i="9" s="1"/>
  <c r="C894" i="32"/>
  <c r="J894" i="9" s="1"/>
  <c r="C895" i="32"/>
  <c r="J895" i="9" s="1"/>
  <c r="C896" i="32"/>
  <c r="J896" i="9" s="1"/>
  <c r="C897" i="32"/>
  <c r="J897" i="9" s="1"/>
  <c r="C898" i="32"/>
  <c r="J898" i="9" s="1"/>
  <c r="C899" i="32"/>
  <c r="J899" i="9" s="1"/>
  <c r="C900" i="32"/>
  <c r="J900" i="9" s="1"/>
  <c r="C901" i="32"/>
  <c r="J901" i="9" s="1"/>
  <c r="C902" i="32"/>
  <c r="J902" i="9" s="1"/>
  <c r="C903" i="32"/>
  <c r="J903" i="9" s="1"/>
  <c r="C904" i="32"/>
  <c r="J904" i="9" s="1"/>
  <c r="C905" i="32"/>
  <c r="J905" i="9" s="1"/>
  <c r="C906" i="32"/>
  <c r="J906" i="9" s="1"/>
  <c r="C907" i="32"/>
  <c r="J907" i="9" s="1"/>
  <c r="C908" i="32"/>
  <c r="J908" i="9" s="1"/>
  <c r="C909" i="32"/>
  <c r="J909" i="9" s="1"/>
  <c r="C910" i="32"/>
  <c r="J910" i="9" s="1"/>
  <c r="C911" i="32"/>
  <c r="J911" i="9" s="1"/>
  <c r="C912" i="32"/>
  <c r="J912" i="9" s="1"/>
  <c r="C913" i="32"/>
  <c r="J913" i="9" s="1"/>
  <c r="C914" i="32"/>
  <c r="J914" i="9" s="1"/>
  <c r="C915" i="32"/>
  <c r="J915" i="9" s="1"/>
  <c r="C916" i="32"/>
  <c r="J916" i="9" s="1"/>
  <c r="C917" i="32"/>
  <c r="J917" i="9" s="1"/>
  <c r="C918" i="32"/>
  <c r="J918" i="9" s="1"/>
  <c r="C919" i="32"/>
  <c r="J919" i="9" s="1"/>
  <c r="C920" i="32"/>
  <c r="J920" i="9" s="1"/>
  <c r="C921" i="32"/>
  <c r="J921" i="9" s="1"/>
  <c r="C922" i="32"/>
  <c r="J922" i="9" s="1"/>
  <c r="C923" i="32"/>
  <c r="J923" i="9" s="1"/>
  <c r="C924" i="32"/>
  <c r="J924" i="9" s="1"/>
  <c r="C925" i="32"/>
  <c r="J925" i="9" s="1"/>
  <c r="C926" i="32"/>
  <c r="J926" i="9" s="1"/>
  <c r="C927" i="32"/>
  <c r="J927" i="9" s="1"/>
  <c r="C928" i="32"/>
  <c r="J928" i="9" s="1"/>
  <c r="C929" i="32"/>
  <c r="J929" i="9" s="1"/>
  <c r="C930" i="32"/>
  <c r="J930" i="9" s="1"/>
  <c r="C931" i="32"/>
  <c r="J931" i="9" s="1"/>
  <c r="C932" i="32"/>
  <c r="J932" i="9" s="1"/>
  <c r="C933" i="32"/>
  <c r="J933" i="9" s="1"/>
  <c r="C934" i="32"/>
  <c r="J934" i="9" s="1"/>
  <c r="C935" i="32"/>
  <c r="J935" i="9" s="1"/>
  <c r="C936" i="32"/>
  <c r="J936" i="9" s="1"/>
  <c r="C937" i="32"/>
  <c r="J937" i="9" s="1"/>
  <c r="C938" i="32"/>
  <c r="J938" i="9" s="1"/>
  <c r="C939" i="32"/>
  <c r="J939" i="9" s="1"/>
  <c r="C940" i="32"/>
  <c r="J940" i="9" s="1"/>
  <c r="C941" i="32"/>
  <c r="J941" i="9" s="1"/>
  <c r="C942" i="32"/>
  <c r="J942" i="9" s="1"/>
  <c r="C943" i="32"/>
  <c r="J943" i="9" s="1"/>
  <c r="C944" i="32"/>
  <c r="J944" i="9" s="1"/>
  <c r="C945" i="32"/>
  <c r="J945" i="9" s="1"/>
  <c r="C946" i="32"/>
  <c r="J946" i="9" s="1"/>
  <c r="C947" i="32"/>
  <c r="J947" i="9" s="1"/>
  <c r="C948" i="32"/>
  <c r="J948" i="9" s="1"/>
  <c r="C949" i="32"/>
  <c r="J949" i="9" s="1"/>
  <c r="C950" i="32"/>
  <c r="J950" i="9" s="1"/>
  <c r="C951" i="32"/>
  <c r="J951" i="9" s="1"/>
  <c r="C952" i="32"/>
  <c r="J952" i="9" s="1"/>
  <c r="C953" i="32"/>
  <c r="J953" i="9" s="1"/>
  <c r="C954" i="32"/>
  <c r="J954" i="9" s="1"/>
  <c r="C955" i="32"/>
  <c r="J955" i="9" s="1"/>
  <c r="C956" i="32"/>
  <c r="J956" i="9" s="1"/>
  <c r="C957" i="32"/>
  <c r="J957" i="9" s="1"/>
  <c r="C958" i="32"/>
  <c r="J958" i="9" s="1"/>
  <c r="C959" i="32"/>
  <c r="J959" i="9" s="1"/>
  <c r="C960" i="32"/>
  <c r="J960" i="9" s="1"/>
  <c r="C961" i="32"/>
  <c r="J961" i="9" s="1"/>
  <c r="C962" i="32"/>
  <c r="J962" i="9" s="1"/>
  <c r="C963" i="32"/>
  <c r="J963" i="9" s="1"/>
  <c r="C964" i="32"/>
  <c r="J964" i="9" s="1"/>
  <c r="C965" i="32"/>
  <c r="J965" i="9" s="1"/>
  <c r="C966" i="32"/>
  <c r="J966" i="9" s="1"/>
  <c r="C967" i="32"/>
  <c r="J967" i="9" s="1"/>
  <c r="C968" i="32"/>
  <c r="J968" i="9" s="1"/>
  <c r="C969" i="32"/>
  <c r="J969" i="9" s="1"/>
  <c r="C970" i="32"/>
  <c r="J970" i="9" s="1"/>
  <c r="C971" i="32"/>
  <c r="J971" i="9" s="1"/>
  <c r="C972" i="32"/>
  <c r="J972" i="9" s="1"/>
  <c r="C973" i="32"/>
  <c r="J973" i="9" s="1"/>
  <c r="C974" i="32"/>
  <c r="J974" i="9" s="1"/>
  <c r="C975" i="32"/>
  <c r="J975" i="9" s="1"/>
  <c r="C976" i="32"/>
  <c r="J976" i="9" s="1"/>
  <c r="C977" i="32"/>
  <c r="J977" i="9" s="1"/>
  <c r="C978" i="32"/>
  <c r="J978" i="9" s="1"/>
  <c r="C979" i="32"/>
  <c r="J979" i="9" s="1"/>
  <c r="C980" i="32"/>
  <c r="J980" i="9" s="1"/>
  <c r="C981" i="32"/>
  <c r="J981" i="9" s="1"/>
  <c r="C982" i="32"/>
  <c r="J982" i="9" s="1"/>
  <c r="C983" i="32"/>
  <c r="J983" i="9" s="1"/>
  <c r="C984" i="32"/>
  <c r="J984" i="9" s="1"/>
  <c r="C985" i="32"/>
  <c r="J985" i="9" s="1"/>
  <c r="C986" i="32"/>
  <c r="J986" i="9" s="1"/>
  <c r="C987" i="32"/>
  <c r="J987" i="9" s="1"/>
  <c r="C988" i="32"/>
  <c r="J988" i="9" s="1"/>
  <c r="C989" i="32"/>
  <c r="J989" i="9" s="1"/>
  <c r="C990" i="32"/>
  <c r="J990" i="9" s="1"/>
  <c r="C991" i="32"/>
  <c r="J991" i="9" s="1"/>
  <c r="C992" i="32"/>
  <c r="J992" i="9" s="1"/>
  <c r="C993" i="32"/>
  <c r="J993" i="9" s="1"/>
  <c r="C994" i="32"/>
  <c r="J994" i="9" s="1"/>
  <c r="C995" i="32"/>
  <c r="J995" i="9" s="1"/>
  <c r="C996" i="32"/>
  <c r="J996" i="9" s="1"/>
  <c r="C997" i="32"/>
  <c r="J997" i="9" s="1"/>
  <c r="C998" i="32"/>
  <c r="J998" i="9" s="1"/>
  <c r="C999" i="32"/>
  <c r="J999" i="9" s="1"/>
  <c r="C1000" i="32"/>
  <c r="J1000" i="9" s="1"/>
  <c r="C1001" i="32"/>
  <c r="J1001" i="9" s="1"/>
  <c r="C1002" i="32"/>
  <c r="J1002" i="9" s="1"/>
  <c r="C1003" i="32"/>
  <c r="J1003" i="9" s="1"/>
  <c r="C1004" i="32"/>
  <c r="J1004" i="9" s="1"/>
  <c r="C1005" i="32"/>
  <c r="J1005" i="9" s="1"/>
  <c r="C1006" i="32"/>
  <c r="J1006" i="9" s="1"/>
  <c r="C1007" i="32"/>
  <c r="J1007" i="9" s="1"/>
  <c r="C1008" i="32"/>
  <c r="J1008" i="9" s="1"/>
  <c r="C1009" i="32"/>
  <c r="J1009" i="9" s="1"/>
  <c r="C1010" i="32"/>
  <c r="J1010" i="9" s="1"/>
  <c r="C1011" i="32"/>
  <c r="J1011" i="9" s="1"/>
  <c r="C1012" i="32"/>
  <c r="J1012" i="9" s="1"/>
  <c r="C1013" i="32"/>
  <c r="J1013" i="9" s="1"/>
  <c r="C1014" i="32"/>
  <c r="J1014" i="9" s="1"/>
  <c r="C1015" i="32"/>
  <c r="J1015" i="9" s="1"/>
  <c r="C1016" i="32"/>
  <c r="J1016" i="9" s="1"/>
  <c r="C1017" i="32"/>
  <c r="J1017" i="9" s="1"/>
  <c r="C1018" i="32"/>
  <c r="J1018" i="9" s="1"/>
  <c r="C1019" i="32"/>
  <c r="J1019" i="9" s="1"/>
  <c r="C1020" i="32"/>
  <c r="J1020" i="9" s="1"/>
  <c r="C1021" i="32"/>
  <c r="J1021" i="9" s="1"/>
  <c r="C1022" i="32"/>
  <c r="J1022" i="9" s="1"/>
  <c r="C1023" i="32"/>
  <c r="J1023" i="9" s="1"/>
  <c r="C1024" i="32"/>
  <c r="J1024" i="9" s="1"/>
  <c r="C1025" i="32"/>
  <c r="J1025" i="9" s="1"/>
  <c r="C1026" i="32"/>
  <c r="J1026" i="9" s="1"/>
  <c r="C1027" i="32"/>
  <c r="J1027" i="9" s="1"/>
  <c r="C1028" i="32"/>
  <c r="J1028" i="9" s="1"/>
  <c r="C1029" i="32"/>
  <c r="J1029" i="9" s="1"/>
  <c r="C1030" i="32"/>
  <c r="J1030" i="9" s="1"/>
  <c r="C1031" i="32"/>
  <c r="J1031" i="9" s="1"/>
  <c r="C1032" i="32"/>
  <c r="J1032" i="9" s="1"/>
  <c r="C1033" i="32"/>
  <c r="J1033" i="9" s="1"/>
  <c r="C1034" i="32"/>
  <c r="J1034" i="9" s="1"/>
  <c r="C1035" i="32"/>
  <c r="J1035" i="9" s="1"/>
  <c r="C1036" i="32"/>
  <c r="J1036" i="9" s="1"/>
  <c r="C1037" i="32"/>
  <c r="J1037" i="9" s="1"/>
  <c r="C1038" i="32"/>
  <c r="J1038" i="9" s="1"/>
  <c r="C1039" i="32"/>
  <c r="J1039" i="9" s="1"/>
  <c r="C1040" i="32"/>
  <c r="J1040" i="9" s="1"/>
  <c r="C1041" i="32"/>
  <c r="J1041" i="9" s="1"/>
  <c r="C1042" i="32"/>
  <c r="J1042" i="9" s="1"/>
  <c r="C1043" i="32"/>
  <c r="J1043" i="9" s="1"/>
  <c r="C1044" i="32"/>
  <c r="J1044" i="9" s="1"/>
  <c r="C1045" i="32"/>
  <c r="J1045" i="9" s="1"/>
  <c r="C1046" i="32"/>
  <c r="J1046" i="9" s="1"/>
  <c r="C1047" i="32"/>
  <c r="J1047" i="9" s="1"/>
  <c r="C1048" i="32"/>
  <c r="J1048" i="9" s="1"/>
  <c r="C1049" i="32"/>
  <c r="J1049" i="9" s="1"/>
  <c r="C1050" i="32"/>
  <c r="J1050" i="9" s="1"/>
  <c r="C1051" i="32"/>
  <c r="J1051" i="9" s="1"/>
  <c r="C1052" i="32"/>
  <c r="J1052" i="9" s="1"/>
  <c r="C1053" i="32"/>
  <c r="J1053" i="9" s="1"/>
  <c r="C1054" i="32"/>
  <c r="J1054" i="9" s="1"/>
  <c r="C1055" i="32"/>
  <c r="J1055" i="9" s="1"/>
  <c r="C1056" i="32"/>
  <c r="J1056" i="9" s="1"/>
  <c r="C1057" i="32"/>
  <c r="J1057" i="9" s="1"/>
  <c r="C1058" i="32"/>
  <c r="J1058" i="9" s="1"/>
  <c r="C1059" i="32"/>
  <c r="J1059" i="9" s="1"/>
  <c r="C1060" i="32"/>
  <c r="J1060" i="9" s="1"/>
  <c r="C1061" i="32"/>
  <c r="J1061" i="9" s="1"/>
  <c r="C1062" i="32"/>
  <c r="J1062" i="9" s="1"/>
  <c r="C1063" i="32"/>
  <c r="J1063" i="9" s="1"/>
  <c r="C1064" i="32"/>
  <c r="J1064" i="9" s="1"/>
  <c r="C1065" i="32"/>
  <c r="J1065" i="9" s="1"/>
  <c r="C1066" i="32"/>
  <c r="J1066" i="9" s="1"/>
  <c r="C1067" i="32"/>
  <c r="J1067" i="9" s="1"/>
  <c r="C1068" i="32"/>
  <c r="J1068" i="9" s="1"/>
  <c r="C1069" i="32"/>
  <c r="J1069" i="9" s="1"/>
  <c r="C1070" i="32"/>
  <c r="J1070" i="9" s="1"/>
  <c r="C1071" i="32"/>
  <c r="J1071" i="9" s="1"/>
  <c r="C1072" i="32"/>
  <c r="J1072" i="9" s="1"/>
  <c r="C1073" i="32"/>
  <c r="J1073" i="9" s="1"/>
  <c r="C1074" i="32"/>
  <c r="J1074" i="9" s="1"/>
  <c r="C1075" i="32"/>
  <c r="J1075" i="9" s="1"/>
  <c r="C1076" i="32"/>
  <c r="J1076" i="9" s="1"/>
  <c r="C1077" i="32"/>
  <c r="J1077" i="9" s="1"/>
  <c r="C1078" i="32"/>
  <c r="J1078" i="9" s="1"/>
  <c r="C1079" i="32"/>
  <c r="J1079" i="9" s="1"/>
  <c r="C1080" i="32"/>
  <c r="J1080" i="9" s="1"/>
  <c r="C1081" i="32"/>
  <c r="J1081" i="9" s="1"/>
  <c r="C1082" i="32"/>
  <c r="J1082" i="9" s="1"/>
  <c r="C1083" i="32"/>
  <c r="J1083" i="9" s="1"/>
  <c r="C1084" i="32"/>
  <c r="J1084" i="9" s="1"/>
  <c r="C1085" i="32"/>
  <c r="J1085" i="9" s="1"/>
  <c r="C1086" i="32"/>
  <c r="J1086" i="9" s="1"/>
  <c r="C1087" i="32"/>
  <c r="J1087" i="9" s="1"/>
  <c r="C1088" i="32"/>
  <c r="J1088" i="9" s="1"/>
  <c r="C1089" i="32"/>
  <c r="J1089" i="9" s="1"/>
  <c r="C1090" i="32"/>
  <c r="J1090" i="9" s="1"/>
  <c r="C1091" i="32"/>
  <c r="J1091" i="9" s="1"/>
  <c r="C1092" i="32"/>
  <c r="J1092" i="9" s="1"/>
  <c r="C1093" i="32"/>
  <c r="J1093" i="9" s="1"/>
  <c r="C1094" i="32"/>
  <c r="J1094" i="9" s="1"/>
  <c r="C1095" i="32"/>
  <c r="J1095" i="9" s="1"/>
  <c r="C1096" i="32"/>
  <c r="J1096" i="9" s="1"/>
  <c r="C1097" i="32"/>
  <c r="J1097" i="9" s="1"/>
  <c r="C1098" i="32"/>
  <c r="J1098" i="9" s="1"/>
  <c r="C1099" i="32"/>
  <c r="J1099" i="9" s="1"/>
  <c r="C1100" i="32"/>
  <c r="J1100" i="9" s="1"/>
  <c r="C1101" i="32"/>
  <c r="J1101" i="9" s="1"/>
  <c r="C1102" i="32"/>
  <c r="J1102" i="9" s="1"/>
  <c r="C1103" i="32"/>
  <c r="J1103" i="9" s="1"/>
  <c r="C1104" i="32"/>
  <c r="J1104" i="9" s="1"/>
  <c r="C1105" i="32"/>
  <c r="J1105" i="9" s="1"/>
  <c r="C1106" i="32"/>
  <c r="J1106" i="9" s="1"/>
  <c r="C1107" i="32"/>
  <c r="J1107" i="9" s="1"/>
  <c r="C1108" i="32"/>
  <c r="J1108" i="9" s="1"/>
  <c r="C1109" i="32"/>
  <c r="J1109" i="9" s="1"/>
  <c r="C1110" i="32"/>
  <c r="J1110" i="9" s="1"/>
  <c r="C1111" i="32"/>
  <c r="J1111" i="9" s="1"/>
  <c r="C1112" i="32"/>
  <c r="J1112" i="9" s="1"/>
  <c r="C1113" i="32"/>
  <c r="J1113" i="9" s="1"/>
  <c r="C1114" i="32"/>
  <c r="J1114" i="9" s="1"/>
  <c r="C1115" i="32"/>
  <c r="J1115" i="9" s="1"/>
  <c r="C1116" i="32"/>
  <c r="J1116" i="9" s="1"/>
  <c r="C1117" i="32"/>
  <c r="J1117" i="9" s="1"/>
  <c r="C1118" i="32"/>
  <c r="J1118" i="9" s="1"/>
  <c r="C1119" i="32"/>
  <c r="J1119" i="9" s="1"/>
  <c r="C1120" i="32"/>
  <c r="J1120" i="9" s="1"/>
  <c r="C1121" i="32"/>
  <c r="J1121" i="9" s="1"/>
  <c r="C1122" i="32"/>
  <c r="J1122" i="9" s="1"/>
  <c r="C1123" i="32"/>
  <c r="J1123" i="9" s="1"/>
  <c r="C1124" i="32"/>
  <c r="J1124" i="9" s="1"/>
  <c r="C1125" i="32"/>
  <c r="J1125" i="9" s="1"/>
  <c r="C1126" i="32"/>
  <c r="J1126" i="9" s="1"/>
  <c r="C1127" i="32"/>
  <c r="J1127" i="9" s="1"/>
  <c r="C1128" i="32"/>
  <c r="J1128" i="9" s="1"/>
  <c r="C1129" i="32"/>
  <c r="J1129" i="9" s="1"/>
  <c r="C1130" i="32"/>
  <c r="J1130" i="9" s="1"/>
  <c r="C1131" i="32"/>
  <c r="J1131" i="9" s="1"/>
  <c r="C1132" i="32"/>
  <c r="J1132" i="9" s="1"/>
  <c r="C1133" i="32"/>
  <c r="J1133" i="9" s="1"/>
  <c r="C1134" i="32"/>
  <c r="J1134" i="9" s="1"/>
  <c r="C1135" i="32"/>
  <c r="J1135" i="9" s="1"/>
  <c r="C1136" i="32"/>
  <c r="J1136" i="9" s="1"/>
  <c r="C1137" i="32"/>
  <c r="J1137" i="9" s="1"/>
  <c r="C1138" i="32"/>
  <c r="J1138" i="9" s="1"/>
  <c r="C1139" i="32"/>
  <c r="J1139" i="9" s="1"/>
  <c r="C1140" i="32"/>
  <c r="J1140" i="9" s="1"/>
  <c r="C1141" i="32"/>
  <c r="J1141" i="9" s="1"/>
  <c r="C1142" i="32"/>
  <c r="J1142" i="9" s="1"/>
  <c r="C1143" i="32"/>
  <c r="J1143" i="9" s="1"/>
  <c r="C1144" i="32"/>
  <c r="J1144" i="9" s="1"/>
  <c r="C1145" i="32"/>
  <c r="J1145" i="9" s="1"/>
  <c r="C1146" i="32"/>
  <c r="J1146" i="9" s="1"/>
  <c r="C1147" i="32"/>
  <c r="J1147" i="9" s="1"/>
  <c r="C1148" i="32"/>
  <c r="J1148" i="9" s="1"/>
  <c r="C1149" i="32"/>
  <c r="J1149" i="9" s="1"/>
  <c r="C1150" i="32"/>
  <c r="J1150" i="9" s="1"/>
  <c r="C1151" i="32"/>
  <c r="J1151" i="9" s="1"/>
  <c r="C1152" i="32"/>
  <c r="J1152" i="9" s="1"/>
  <c r="C1153" i="32"/>
  <c r="J1153" i="9" s="1"/>
  <c r="C1154" i="32"/>
  <c r="J1154" i="9" s="1"/>
  <c r="C1155" i="32"/>
  <c r="J1155" i="9" s="1"/>
  <c r="C1156" i="32"/>
  <c r="J1156" i="9" s="1"/>
  <c r="C1157" i="32"/>
  <c r="J1157" i="9" s="1"/>
  <c r="C1158" i="32"/>
  <c r="J1158" i="9" s="1"/>
  <c r="C1159" i="32"/>
  <c r="J1159" i="9" s="1"/>
  <c r="C1160" i="32"/>
  <c r="J1160" i="9" s="1"/>
  <c r="C1161" i="32"/>
  <c r="J1161" i="9" s="1"/>
  <c r="C1162" i="32"/>
  <c r="J1162" i="9" s="1"/>
  <c r="C1163" i="32"/>
  <c r="J1163" i="9" s="1"/>
  <c r="C1164" i="32"/>
  <c r="J1164" i="9" s="1"/>
  <c r="C1165" i="32"/>
  <c r="J1165" i="9" s="1"/>
  <c r="C1166" i="32"/>
  <c r="J1166" i="9" s="1"/>
  <c r="C1167" i="32"/>
  <c r="J1167" i="9" s="1"/>
  <c r="C1168" i="32"/>
  <c r="J1168" i="9" s="1"/>
  <c r="C1169" i="32"/>
  <c r="J1169" i="9" s="1"/>
  <c r="C1170" i="32"/>
  <c r="J1170" i="9" s="1"/>
  <c r="C1171" i="32"/>
  <c r="J1171" i="9" s="1"/>
  <c r="C1172" i="32"/>
  <c r="J1172" i="9" s="1"/>
  <c r="C1173" i="32"/>
  <c r="J1173" i="9" s="1"/>
  <c r="C1174" i="32"/>
  <c r="J1174" i="9" s="1"/>
  <c r="C1175" i="32"/>
  <c r="J1175" i="9" s="1"/>
  <c r="C1176" i="32"/>
  <c r="J1176" i="9" s="1"/>
  <c r="C1177" i="32"/>
  <c r="J1177" i="9" s="1"/>
  <c r="C1178" i="32"/>
  <c r="J1178" i="9" s="1"/>
  <c r="C1179" i="32"/>
  <c r="J1179" i="9" s="1"/>
  <c r="C1180" i="32"/>
  <c r="J1180" i="9" s="1"/>
  <c r="C1181" i="32"/>
  <c r="J1181" i="9" s="1"/>
  <c r="C1182" i="32"/>
  <c r="J1182" i="9" s="1"/>
  <c r="C1183" i="32"/>
  <c r="J1183" i="9" s="1"/>
  <c r="C1184" i="32"/>
  <c r="J1184" i="9" s="1"/>
  <c r="C1185" i="32"/>
  <c r="J1185" i="9" s="1"/>
  <c r="C1186" i="32"/>
  <c r="J1186" i="9" s="1"/>
  <c r="C1187" i="32"/>
  <c r="J1187" i="9" s="1"/>
  <c r="C1188" i="32"/>
  <c r="J1188" i="9" s="1"/>
  <c r="C1189" i="32"/>
  <c r="J1189" i="9" s="1"/>
  <c r="C1190" i="32"/>
  <c r="J1190" i="9" s="1"/>
  <c r="C1191" i="32"/>
  <c r="J1191" i="9" s="1"/>
  <c r="C1192" i="32"/>
  <c r="J1192" i="9" s="1"/>
  <c r="C1193" i="32"/>
  <c r="J1193" i="9" s="1"/>
  <c r="C1194" i="32"/>
  <c r="J1194" i="9" s="1"/>
  <c r="C1195" i="32"/>
  <c r="J1195" i="9" s="1"/>
  <c r="C1196" i="32"/>
  <c r="J1196" i="9" s="1"/>
  <c r="C1197" i="32"/>
  <c r="J1197" i="9" s="1"/>
  <c r="C1198" i="32"/>
  <c r="J1198" i="9" s="1"/>
  <c r="C1199" i="32"/>
  <c r="J1199" i="9" s="1"/>
  <c r="C1200" i="32"/>
  <c r="J1200" i="9" s="1"/>
  <c r="C1201" i="32"/>
  <c r="J1201" i="9" s="1"/>
  <c r="C1202" i="32"/>
  <c r="J1202" i="9" s="1"/>
  <c r="C1203" i="32"/>
  <c r="J1203" i="9" s="1"/>
  <c r="C1204" i="32"/>
  <c r="J1204" i="9" s="1"/>
  <c r="C1205" i="32"/>
  <c r="J1205" i="9" s="1"/>
  <c r="C1206" i="32"/>
  <c r="J1206" i="9" s="1"/>
  <c r="C1207" i="32"/>
  <c r="J1207" i="9" s="1"/>
  <c r="C1208" i="32"/>
  <c r="J1208" i="9" s="1"/>
  <c r="C1209" i="32"/>
  <c r="J1209" i="9" s="1"/>
  <c r="C1210" i="32"/>
  <c r="J1210" i="9" s="1"/>
  <c r="C1211" i="32"/>
  <c r="J1211" i="9" s="1"/>
  <c r="C1212" i="32"/>
  <c r="J1212" i="9" s="1"/>
  <c r="C1213" i="32"/>
  <c r="J1213" i="9" s="1"/>
  <c r="C1214" i="32"/>
  <c r="J1214" i="9" s="1"/>
  <c r="C1215" i="32"/>
  <c r="J1215" i="9" s="1"/>
  <c r="C1216" i="32"/>
  <c r="J1216" i="9" s="1"/>
  <c r="C1217" i="32"/>
  <c r="J1217" i="9" s="1"/>
  <c r="C1218" i="32"/>
  <c r="J1218" i="9" s="1"/>
  <c r="C1219" i="32"/>
  <c r="J1219" i="9" s="1"/>
  <c r="C1220" i="32"/>
  <c r="J1220" i="9" s="1"/>
  <c r="C1221" i="32"/>
  <c r="J1221" i="9" s="1"/>
  <c r="C1222" i="32"/>
  <c r="J1222" i="9" s="1"/>
  <c r="C1223" i="32"/>
  <c r="J1223" i="9" s="1"/>
  <c r="C1224" i="32"/>
  <c r="J1224" i="9" s="1"/>
  <c r="C1225" i="32"/>
  <c r="J1225" i="9" s="1"/>
  <c r="C1226" i="32"/>
  <c r="J1226" i="9" s="1"/>
  <c r="C1227" i="32"/>
  <c r="J1227" i="9" s="1"/>
  <c r="C1228" i="32"/>
  <c r="J1228" i="9" s="1"/>
  <c r="C1229" i="32"/>
  <c r="J1229" i="9" s="1"/>
  <c r="C1230" i="32"/>
  <c r="J1230" i="9" s="1"/>
  <c r="C1231" i="32"/>
  <c r="J1231" i="9" s="1"/>
  <c r="C1232" i="32"/>
  <c r="J1232" i="9" s="1"/>
  <c r="C1233" i="32"/>
  <c r="J1233" i="9" s="1"/>
  <c r="C1234" i="32"/>
  <c r="J1234" i="9" s="1"/>
  <c r="C1235" i="32"/>
  <c r="J1235" i="9" s="1"/>
  <c r="C1236" i="32"/>
  <c r="J1236" i="9" s="1"/>
  <c r="C1237" i="32"/>
  <c r="J1237" i="9" s="1"/>
  <c r="C1238" i="32"/>
  <c r="J1238" i="9" s="1"/>
  <c r="C1239" i="32"/>
  <c r="J1239" i="9" s="1"/>
  <c r="C1240" i="32"/>
  <c r="J1240" i="9" s="1"/>
  <c r="C1241" i="32"/>
  <c r="J1241" i="9" s="1"/>
  <c r="C1242" i="32"/>
  <c r="J1242" i="9" s="1"/>
  <c r="C1243" i="32"/>
  <c r="J1243" i="9" s="1"/>
  <c r="C1244" i="32"/>
  <c r="J1244" i="9" s="1"/>
  <c r="C1245" i="32"/>
  <c r="J1245" i="9" s="1"/>
  <c r="C1246" i="32"/>
  <c r="J1246" i="9" s="1"/>
  <c r="C1247" i="32"/>
  <c r="J1247" i="9" s="1"/>
  <c r="C1248" i="32"/>
  <c r="J1248" i="9" s="1"/>
  <c r="C1249" i="32"/>
  <c r="J1249" i="9" s="1"/>
  <c r="C1250" i="32"/>
  <c r="J1250" i="9" s="1"/>
  <c r="C1251" i="32"/>
  <c r="J1251" i="9" s="1"/>
  <c r="C1252" i="32"/>
  <c r="J1252" i="9" s="1"/>
  <c r="C1253" i="32"/>
  <c r="J1253" i="9" s="1"/>
  <c r="C1254" i="32"/>
  <c r="J1254" i="9" s="1"/>
  <c r="C1255" i="32"/>
  <c r="J1255" i="9" s="1"/>
  <c r="C1256" i="32"/>
  <c r="J1256" i="9" s="1"/>
  <c r="C1257" i="32"/>
  <c r="J1257" i="9" s="1"/>
  <c r="C1258" i="32"/>
  <c r="J1258" i="9" s="1"/>
  <c r="C1259" i="32"/>
  <c r="J1259" i="9" s="1"/>
  <c r="C1260" i="32"/>
  <c r="J1260" i="9" s="1"/>
  <c r="C1261" i="32"/>
  <c r="J1261" i="9" s="1"/>
  <c r="C1262" i="32"/>
  <c r="J1262" i="9" s="1"/>
  <c r="C1263" i="32"/>
  <c r="J1263" i="9" s="1"/>
  <c r="C1264" i="32"/>
  <c r="J1264" i="9" s="1"/>
  <c r="C1265" i="32"/>
  <c r="J1265" i="9" s="1"/>
  <c r="C1266" i="32"/>
  <c r="J1266" i="9" s="1"/>
  <c r="C1267" i="32"/>
  <c r="J1267" i="9" s="1"/>
  <c r="C1268" i="32"/>
  <c r="J1268" i="9" s="1"/>
  <c r="C1269" i="32"/>
  <c r="J1269" i="9" s="1"/>
  <c r="C1270" i="32"/>
  <c r="J1270" i="9" s="1"/>
  <c r="C1271" i="32"/>
  <c r="J1271" i="9" s="1"/>
  <c r="C1272" i="32"/>
  <c r="J1272" i="9" s="1"/>
  <c r="C1273" i="32"/>
  <c r="J1273" i="9" s="1"/>
  <c r="C1274" i="32"/>
  <c r="J1274" i="9" s="1"/>
  <c r="C1275" i="32"/>
  <c r="J1275" i="9" s="1"/>
  <c r="C1276" i="32"/>
  <c r="J1276" i="9" s="1"/>
  <c r="C1277" i="32"/>
  <c r="J1277" i="9" s="1"/>
  <c r="C1278" i="32"/>
  <c r="J1278" i="9" s="1"/>
  <c r="C1279" i="32"/>
  <c r="J1279" i="9" s="1"/>
  <c r="C1280" i="32"/>
  <c r="J1280" i="9" s="1"/>
  <c r="C1281" i="32"/>
  <c r="J1281" i="9" s="1"/>
  <c r="C1282" i="32"/>
  <c r="J1282" i="9" s="1"/>
  <c r="C1283" i="32"/>
  <c r="J1283" i="9" s="1"/>
  <c r="C1284" i="32"/>
  <c r="J1284" i="9" s="1"/>
  <c r="C1285" i="32"/>
  <c r="J1285" i="9" s="1"/>
  <c r="C1286" i="32"/>
  <c r="J1286" i="9" s="1"/>
  <c r="C1287" i="32"/>
  <c r="J1287" i="9" s="1"/>
  <c r="C1288" i="32"/>
  <c r="J1288" i="9" s="1"/>
  <c r="C1289" i="32"/>
  <c r="J1289" i="9" s="1"/>
  <c r="C1290" i="32"/>
  <c r="J1290" i="9" s="1"/>
  <c r="C1291" i="32"/>
  <c r="J1291" i="9" s="1"/>
  <c r="C1292" i="32"/>
  <c r="J1292" i="9" s="1"/>
  <c r="C1293" i="32"/>
  <c r="J1293" i="9" s="1"/>
  <c r="C1294" i="32"/>
  <c r="J1294" i="9" s="1"/>
  <c r="C1295" i="32"/>
  <c r="J1295" i="9" s="1"/>
  <c r="C1296" i="32"/>
  <c r="J1296" i="9" s="1"/>
  <c r="C1297" i="32"/>
  <c r="J1297" i="9" s="1"/>
  <c r="C1298" i="32"/>
  <c r="J1298" i="9" s="1"/>
  <c r="C1299" i="32"/>
  <c r="J1299" i="9" s="1"/>
  <c r="C1300" i="32"/>
  <c r="J1300" i="9" s="1"/>
  <c r="C1301" i="32"/>
  <c r="J1301" i="9" s="1"/>
  <c r="C1302" i="32"/>
  <c r="J1302" i="9" s="1"/>
  <c r="C1303" i="32"/>
  <c r="J1303" i="9" s="1"/>
  <c r="C1304" i="32"/>
  <c r="J1304" i="9" s="1"/>
  <c r="C1305" i="32"/>
  <c r="J1305" i="9" s="1"/>
  <c r="C1306" i="32"/>
  <c r="J1306" i="9" s="1"/>
  <c r="C1307" i="32"/>
  <c r="J1307" i="9" s="1"/>
  <c r="C1308" i="32"/>
  <c r="J1308" i="9" s="1"/>
  <c r="C1309" i="32"/>
  <c r="J1309" i="9" s="1"/>
  <c r="C1310" i="32"/>
  <c r="J1310" i="9" s="1"/>
  <c r="C1311" i="32"/>
  <c r="J1311" i="9" s="1"/>
  <c r="C1312" i="32"/>
  <c r="J1312" i="9" s="1"/>
  <c r="C1313" i="32"/>
  <c r="J1313" i="9" s="1"/>
  <c r="C1314" i="32"/>
  <c r="J1314" i="9" s="1"/>
  <c r="C1315" i="32"/>
  <c r="J1315" i="9" s="1"/>
  <c r="C1316" i="32"/>
  <c r="J1316" i="9" s="1"/>
  <c r="C1317" i="32"/>
  <c r="J1317" i="9" s="1"/>
  <c r="C1318" i="32"/>
  <c r="J1318" i="9" s="1"/>
  <c r="C1319" i="32"/>
  <c r="J1319" i="9" s="1"/>
  <c r="C1320" i="32"/>
  <c r="J1320" i="9" s="1"/>
  <c r="C1321" i="32"/>
  <c r="J1321" i="9" s="1"/>
  <c r="C1322" i="32"/>
  <c r="J1322" i="9" s="1"/>
  <c r="C1323" i="32"/>
  <c r="J1323" i="9" s="1"/>
  <c r="C1324" i="32"/>
  <c r="J1324" i="9" s="1"/>
  <c r="C1325" i="32"/>
  <c r="J1325" i="9" s="1"/>
  <c r="C1326" i="32"/>
  <c r="J1326" i="9" s="1"/>
  <c r="C1327" i="32"/>
  <c r="J1327" i="9" s="1"/>
  <c r="C1328" i="32"/>
  <c r="J1328" i="9" s="1"/>
  <c r="C1329" i="32"/>
  <c r="J1329" i="9" s="1"/>
  <c r="C1330" i="32"/>
  <c r="J1330" i="9" s="1"/>
  <c r="C1331" i="32"/>
  <c r="J1331" i="9" s="1"/>
  <c r="C1332" i="32"/>
  <c r="J1332" i="9" s="1"/>
  <c r="C1333" i="32"/>
  <c r="J1333" i="9" s="1"/>
  <c r="C1334" i="32"/>
  <c r="J1334" i="9" s="1"/>
  <c r="C1335" i="32"/>
  <c r="J1335" i="9" s="1"/>
  <c r="C1336" i="32"/>
  <c r="J1336" i="9" s="1"/>
  <c r="C1337" i="32"/>
  <c r="J1337" i="9" s="1"/>
  <c r="C1338" i="32"/>
  <c r="J1338" i="9" s="1"/>
  <c r="C1339" i="32"/>
  <c r="J1339" i="9" s="1"/>
  <c r="C1340" i="32"/>
  <c r="J1340" i="9" s="1"/>
  <c r="C1341" i="32"/>
  <c r="J1341" i="9" s="1"/>
  <c r="C1342" i="32"/>
  <c r="J1342" i="9" s="1"/>
  <c r="C1343" i="32"/>
  <c r="J1343" i="9" s="1"/>
  <c r="C1344" i="32"/>
  <c r="J1344" i="9" s="1"/>
  <c r="C1345" i="32"/>
  <c r="J1345" i="9" s="1"/>
  <c r="C1346" i="32"/>
  <c r="J1346" i="9" s="1"/>
  <c r="C1347" i="32"/>
  <c r="J1347" i="9" s="1"/>
  <c r="C1348" i="32"/>
  <c r="J1348" i="9" s="1"/>
  <c r="C1349" i="32"/>
  <c r="J1349" i="9" s="1"/>
  <c r="C1350" i="32"/>
  <c r="J1350" i="9" s="1"/>
  <c r="C1351" i="32"/>
  <c r="J1351" i="9" s="1"/>
  <c r="C1352" i="32"/>
  <c r="J1352" i="9" s="1"/>
  <c r="C1353" i="32"/>
  <c r="J1353" i="9" s="1"/>
  <c r="C1354" i="32"/>
  <c r="J1354" i="9" s="1"/>
  <c r="C1355" i="32"/>
  <c r="J1355" i="9" s="1"/>
  <c r="C1356" i="32"/>
  <c r="J1356" i="9" s="1"/>
  <c r="C1357" i="32"/>
  <c r="J1357" i="9" s="1"/>
  <c r="C1358" i="32"/>
  <c r="J1358" i="9" s="1"/>
  <c r="C1359" i="32"/>
  <c r="J1359" i="9" s="1"/>
  <c r="C1360" i="32"/>
  <c r="J1360" i="9" s="1"/>
  <c r="C1361" i="32"/>
  <c r="J1361" i="9" s="1"/>
  <c r="C1362" i="32"/>
  <c r="J1362" i="9" s="1"/>
  <c r="C1363" i="32"/>
  <c r="J1363" i="9" s="1"/>
  <c r="C1364" i="32"/>
  <c r="J1364" i="9" s="1"/>
  <c r="C1365" i="32"/>
  <c r="J1365" i="9" s="1"/>
  <c r="C1366" i="32"/>
  <c r="J1366" i="9" s="1"/>
  <c r="C1367" i="32"/>
  <c r="J1367" i="9" s="1"/>
  <c r="C1368" i="32"/>
  <c r="J1368" i="9" s="1"/>
  <c r="C1369" i="32"/>
  <c r="J1369" i="9" s="1"/>
  <c r="C1370" i="32"/>
  <c r="J1370" i="9" s="1"/>
  <c r="C1371" i="32"/>
  <c r="J1371" i="9" s="1"/>
  <c r="C1372" i="32"/>
  <c r="J1372" i="9" s="1"/>
  <c r="C1373" i="32"/>
  <c r="J1373" i="9" s="1"/>
  <c r="C1374" i="32"/>
  <c r="J1374" i="9" s="1"/>
  <c r="C1375" i="32"/>
  <c r="J1375" i="9" s="1"/>
  <c r="C1376" i="32"/>
  <c r="J1376" i="9" s="1"/>
  <c r="C1377" i="32"/>
  <c r="J1377" i="9" s="1"/>
  <c r="C1378" i="32"/>
  <c r="J1378" i="9" s="1"/>
  <c r="C1379" i="32"/>
  <c r="J1379" i="9" s="1"/>
  <c r="C1380" i="32"/>
  <c r="J1380" i="9" s="1"/>
  <c r="C1381" i="32"/>
  <c r="J1381" i="9" s="1"/>
  <c r="C1382" i="32"/>
  <c r="J1382" i="9" s="1"/>
  <c r="C1383" i="32"/>
  <c r="J1383" i="9" s="1"/>
  <c r="C1384" i="32"/>
  <c r="J1384" i="9" s="1"/>
  <c r="C1385" i="32"/>
  <c r="J1385" i="9" s="1"/>
  <c r="C1386" i="32"/>
  <c r="J1386" i="9" s="1"/>
  <c r="C1387" i="32"/>
  <c r="J1387" i="9" s="1"/>
  <c r="C1388" i="32"/>
  <c r="J1388" i="9" s="1"/>
  <c r="C1389" i="32"/>
  <c r="J1389" i="9" s="1"/>
  <c r="C1390" i="32"/>
  <c r="J1390" i="9" s="1"/>
  <c r="C1391" i="32"/>
  <c r="J1391" i="9" s="1"/>
  <c r="C1392" i="32"/>
  <c r="J1392" i="9" s="1"/>
  <c r="C1393" i="32"/>
  <c r="J1393" i="9" s="1"/>
  <c r="C1394" i="32"/>
  <c r="J1394" i="9" s="1"/>
  <c r="C1395" i="32"/>
  <c r="J1395" i="9" s="1"/>
  <c r="C1396" i="32"/>
  <c r="J1396" i="9" s="1"/>
  <c r="C1397" i="32"/>
  <c r="J1397" i="9" s="1"/>
  <c r="C1398" i="32"/>
  <c r="J1398" i="9" s="1"/>
  <c r="C1399" i="32"/>
  <c r="J1399" i="9" s="1"/>
  <c r="C1400" i="32"/>
  <c r="J1400" i="9" s="1"/>
  <c r="C1401" i="32"/>
  <c r="J1401" i="9" s="1"/>
  <c r="C1402" i="32"/>
  <c r="J1402" i="9" s="1"/>
  <c r="C1403" i="32"/>
  <c r="J1403" i="9" s="1"/>
  <c r="C1404" i="32"/>
  <c r="J1404" i="9" s="1"/>
  <c r="C1405" i="32"/>
  <c r="J1405" i="9" s="1"/>
  <c r="C1406" i="32"/>
  <c r="J1406" i="9" s="1"/>
  <c r="C1407" i="32"/>
  <c r="J1407" i="9" s="1"/>
  <c r="C1408" i="32"/>
  <c r="J1408" i="9" s="1"/>
  <c r="C1409" i="32"/>
  <c r="J1409" i="9" s="1"/>
  <c r="C1410" i="32"/>
  <c r="J1410" i="9" s="1"/>
  <c r="C1411" i="32"/>
  <c r="J1411" i="9" s="1"/>
  <c r="C1412" i="32"/>
  <c r="J1412" i="9" s="1"/>
  <c r="C1413" i="32"/>
  <c r="J1413" i="9" s="1"/>
  <c r="C1414" i="32"/>
  <c r="J1414" i="9" s="1"/>
  <c r="C1415" i="32"/>
  <c r="J1415" i="9" s="1"/>
  <c r="C1416" i="32"/>
  <c r="J1416" i="9" s="1"/>
  <c r="C1417" i="32"/>
  <c r="J1417" i="9" s="1"/>
  <c r="C1418" i="32"/>
  <c r="J1418" i="9" s="1"/>
  <c r="C1419" i="32"/>
  <c r="J1419" i="9" s="1"/>
  <c r="C1420" i="32"/>
  <c r="J1420" i="9" s="1"/>
  <c r="C1421" i="32"/>
  <c r="J1421" i="9" s="1"/>
  <c r="C1422" i="32"/>
  <c r="J1422" i="9" s="1"/>
  <c r="C1423" i="32"/>
  <c r="J1423" i="9" s="1"/>
  <c r="C1424" i="32"/>
  <c r="J1424" i="9" s="1"/>
  <c r="C1425" i="32"/>
  <c r="J1425" i="9" s="1"/>
  <c r="C1426" i="32"/>
  <c r="J1426" i="9" s="1"/>
  <c r="C1427" i="32"/>
  <c r="J1427" i="9" s="1"/>
  <c r="C1428" i="32"/>
  <c r="J1428" i="9" s="1"/>
  <c r="C1429" i="32"/>
  <c r="J1429" i="9" s="1"/>
  <c r="C1430" i="32"/>
  <c r="J1430" i="9" s="1"/>
  <c r="C1431" i="32"/>
  <c r="J1431" i="9" s="1"/>
  <c r="C1432" i="32"/>
  <c r="J1432" i="9" s="1"/>
  <c r="C1433" i="32"/>
  <c r="J1433" i="9" s="1"/>
  <c r="C1434" i="32"/>
  <c r="J1434" i="9" s="1"/>
  <c r="C1435" i="32"/>
  <c r="J1435" i="9" s="1"/>
  <c r="C1436" i="32"/>
  <c r="J1436" i="9" s="1"/>
  <c r="C1437" i="32"/>
  <c r="J1437" i="9" s="1"/>
  <c r="C1438" i="32"/>
  <c r="J1438" i="9" s="1"/>
  <c r="C1439" i="32"/>
  <c r="J1439" i="9" s="1"/>
  <c r="C1440" i="32"/>
  <c r="J1440" i="9" s="1"/>
  <c r="C1441" i="32"/>
  <c r="J1441" i="9" s="1"/>
  <c r="C1442" i="32"/>
  <c r="J1442" i="9" s="1"/>
  <c r="C1443" i="32"/>
  <c r="J1443" i="9" s="1"/>
  <c r="C1444" i="32"/>
  <c r="J1444" i="9" s="1"/>
  <c r="C1445" i="32"/>
  <c r="J1445" i="9" s="1"/>
  <c r="C1446" i="32"/>
  <c r="J1446" i="9" s="1"/>
  <c r="C1447" i="32"/>
  <c r="J1447" i="9" s="1"/>
  <c r="C1448" i="32"/>
  <c r="J1448" i="9" s="1"/>
  <c r="C1449" i="32"/>
  <c r="J1449" i="9" s="1"/>
  <c r="C1450" i="32"/>
  <c r="J1450" i="9" s="1"/>
  <c r="C1451" i="32"/>
  <c r="J1451" i="9" s="1"/>
  <c r="C1452" i="32"/>
  <c r="J1452" i="9" s="1"/>
  <c r="C1453" i="32"/>
  <c r="J1453" i="9" s="1"/>
  <c r="C1454" i="32"/>
  <c r="J1454" i="9" s="1"/>
  <c r="C1455" i="32"/>
  <c r="J1455" i="9" s="1"/>
  <c r="C1456" i="32"/>
  <c r="J1456" i="9" s="1"/>
  <c r="C1457" i="32"/>
  <c r="J1457" i="9" s="1"/>
  <c r="C1458" i="32"/>
  <c r="J1458" i="9" s="1"/>
  <c r="C1459" i="32"/>
  <c r="J1459" i="9" s="1"/>
  <c r="C1460" i="32"/>
  <c r="J1460" i="9" s="1"/>
  <c r="C1461" i="32"/>
  <c r="J1461" i="9" s="1"/>
  <c r="C1462" i="32"/>
  <c r="J1462" i="9" s="1"/>
  <c r="C1463" i="32"/>
  <c r="J1463" i="9" s="1"/>
  <c r="C1464" i="32"/>
  <c r="J1464" i="9" s="1"/>
  <c r="C1465" i="32"/>
  <c r="J1465" i="9" s="1"/>
  <c r="C1466" i="32"/>
  <c r="J1466" i="9" s="1"/>
  <c r="C1467" i="32"/>
  <c r="J1467" i="9" s="1"/>
  <c r="C1468" i="32"/>
  <c r="J1468" i="9" s="1"/>
  <c r="C1469" i="32"/>
  <c r="J1469" i="9" s="1"/>
  <c r="C1470" i="32"/>
  <c r="J1470" i="9" s="1"/>
  <c r="C1471" i="32"/>
  <c r="J1471" i="9" s="1"/>
  <c r="C1472" i="32"/>
  <c r="J1472" i="9" s="1"/>
  <c r="C1473" i="32"/>
  <c r="J1473" i="9" s="1"/>
  <c r="C1474" i="32"/>
  <c r="J1474" i="9" s="1"/>
  <c r="C1475" i="32"/>
  <c r="J1475" i="9" s="1"/>
  <c r="C1476" i="32"/>
  <c r="J1476" i="9" s="1"/>
  <c r="C1477" i="32"/>
  <c r="J1477" i="9" s="1"/>
  <c r="C1478" i="32"/>
  <c r="J1478" i="9" s="1"/>
  <c r="C1479" i="32"/>
  <c r="J1479" i="9" s="1"/>
  <c r="C1480" i="32"/>
  <c r="J1480" i="9" s="1"/>
  <c r="C1481" i="32"/>
  <c r="J1481" i="9" s="1"/>
  <c r="C1482" i="32"/>
  <c r="J1482" i="9" s="1"/>
  <c r="C1483" i="32"/>
  <c r="J1483" i="9" s="1"/>
  <c r="C1484" i="32"/>
  <c r="J1484" i="9" s="1"/>
  <c r="C1485" i="32"/>
  <c r="J1485" i="9" s="1"/>
  <c r="C1486" i="32"/>
  <c r="J1486" i="9" s="1"/>
  <c r="C1487" i="32"/>
  <c r="J1487" i="9" s="1"/>
  <c r="C1488" i="32"/>
  <c r="J1488" i="9" s="1"/>
  <c r="C1489" i="32"/>
  <c r="J1489" i="9" s="1"/>
  <c r="C1490" i="32"/>
  <c r="J1490" i="9" s="1"/>
  <c r="C1491" i="32"/>
  <c r="J1491" i="9" s="1"/>
  <c r="C1492" i="32"/>
  <c r="J1492" i="9" s="1"/>
  <c r="C1493" i="32"/>
  <c r="J1493" i="9" s="1"/>
  <c r="C1494" i="32"/>
  <c r="J1494" i="9" s="1"/>
  <c r="C1495" i="32"/>
  <c r="J1495" i="9" s="1"/>
  <c r="C1496" i="32"/>
  <c r="J1496" i="9" s="1"/>
  <c r="C1497" i="32"/>
  <c r="J1497" i="9" s="1"/>
  <c r="C1498" i="32"/>
  <c r="J1498" i="9" s="1"/>
  <c r="C1499" i="32"/>
  <c r="J1499" i="9" s="1"/>
  <c r="C1500" i="32"/>
  <c r="J1500" i="9" s="1"/>
  <c r="C1501" i="32"/>
  <c r="J1501" i="9" s="1"/>
  <c r="C1502" i="32"/>
  <c r="J1502" i="9" s="1"/>
  <c r="C1503" i="32"/>
  <c r="J1503" i="9" s="1"/>
  <c r="C1504" i="32"/>
  <c r="J1504" i="9" s="1"/>
  <c r="C1505" i="32"/>
  <c r="J1505" i="9" s="1"/>
  <c r="C1506" i="32"/>
  <c r="J1506" i="9" s="1"/>
  <c r="C1507" i="32"/>
  <c r="J1507" i="9" s="1"/>
  <c r="C1508" i="32"/>
  <c r="J1508" i="9" s="1"/>
  <c r="C1509" i="32"/>
  <c r="J1509" i="9" s="1"/>
  <c r="C1510" i="32"/>
  <c r="J1510" i="9" s="1"/>
  <c r="C1511" i="32"/>
  <c r="J1511" i="9" s="1"/>
  <c r="C1512" i="32"/>
  <c r="J1512" i="9" s="1"/>
  <c r="C1513" i="32"/>
  <c r="J1513" i="9" s="1"/>
  <c r="C1514" i="32"/>
  <c r="J1514" i="9" s="1"/>
  <c r="C1515" i="32"/>
  <c r="J1515" i="9" s="1"/>
  <c r="C1516" i="32"/>
  <c r="J1516" i="9" s="1"/>
  <c r="C1517" i="32"/>
  <c r="J1517" i="9" s="1"/>
  <c r="C1518" i="32"/>
  <c r="J1518" i="9" s="1"/>
  <c r="C1519" i="32"/>
  <c r="J1519" i="9" s="1"/>
  <c r="C1520" i="32"/>
  <c r="J1520" i="9" s="1"/>
  <c r="C1521" i="32"/>
  <c r="J1521" i="9" s="1"/>
  <c r="C1522" i="32"/>
  <c r="J1522" i="9" s="1"/>
  <c r="C1523" i="32"/>
  <c r="J1523" i="9" s="1"/>
  <c r="C1524" i="32"/>
  <c r="J1524" i="9" s="1"/>
  <c r="C1525" i="32"/>
  <c r="J1525" i="9" s="1"/>
  <c r="C1526" i="32"/>
  <c r="J1526" i="9" s="1"/>
  <c r="C1527" i="32"/>
  <c r="J1527" i="9" s="1"/>
  <c r="C1528" i="32"/>
  <c r="J1528" i="9" s="1"/>
  <c r="C1529" i="32"/>
  <c r="J1529" i="9" s="1"/>
  <c r="C1530" i="32"/>
  <c r="J1530" i="9" s="1"/>
  <c r="C1531" i="32"/>
  <c r="J1531" i="9" s="1"/>
  <c r="C1532" i="32"/>
  <c r="J1532" i="9" s="1"/>
  <c r="C1533" i="32"/>
  <c r="J1533" i="9" s="1"/>
  <c r="C1534" i="32"/>
  <c r="J1534" i="9" s="1"/>
  <c r="C1535" i="32"/>
  <c r="J1535" i="9" s="1"/>
  <c r="C1536" i="32"/>
  <c r="J1536" i="9" s="1"/>
  <c r="C1537" i="32"/>
  <c r="J1537" i="9" s="1"/>
  <c r="C1538" i="32"/>
  <c r="J1538" i="9" s="1"/>
  <c r="C1539" i="32"/>
  <c r="J1539" i="9" s="1"/>
  <c r="C1540" i="32"/>
  <c r="J1540" i="9" s="1"/>
  <c r="C1541" i="32"/>
  <c r="J1541" i="9" s="1"/>
  <c r="C1542" i="32"/>
  <c r="J1542" i="9" s="1"/>
  <c r="C1543" i="32"/>
  <c r="J1543" i="9" s="1"/>
  <c r="C1544" i="32"/>
  <c r="J1544" i="9" s="1"/>
  <c r="C1545" i="32"/>
  <c r="J1545" i="9" s="1"/>
  <c r="C1546" i="32"/>
  <c r="J1546" i="9" s="1"/>
  <c r="C1547" i="32"/>
  <c r="J1547" i="9" s="1"/>
  <c r="C1548" i="32"/>
  <c r="J1548" i="9" s="1"/>
  <c r="C1549" i="32"/>
  <c r="J1549" i="9" s="1"/>
  <c r="C1550" i="32"/>
  <c r="J1550" i="9" s="1"/>
  <c r="C1551" i="32"/>
  <c r="J1551" i="9" s="1"/>
  <c r="C1552" i="32"/>
  <c r="J1552" i="9" s="1"/>
  <c r="C1553" i="32"/>
  <c r="J1553" i="9" s="1"/>
  <c r="C1554" i="32"/>
  <c r="J1554" i="9" s="1"/>
  <c r="C1555" i="32"/>
  <c r="J1555" i="9" s="1"/>
  <c r="C1556" i="32"/>
  <c r="J1556" i="9" s="1"/>
  <c r="C1557" i="32"/>
  <c r="J1557" i="9" s="1"/>
  <c r="C1558" i="32"/>
  <c r="J1558" i="9" s="1"/>
  <c r="C1559" i="32"/>
  <c r="J1559" i="9" s="1"/>
  <c r="C1560" i="32"/>
  <c r="J1560" i="9" s="1"/>
  <c r="C1561" i="32"/>
  <c r="J1561" i="9" s="1"/>
  <c r="C1562" i="32"/>
  <c r="J1562" i="9" s="1"/>
  <c r="C1563" i="32"/>
  <c r="J1563" i="9" s="1"/>
  <c r="C1564" i="32"/>
  <c r="J1564" i="9" s="1"/>
  <c r="C1565" i="32"/>
  <c r="J1565" i="9" s="1"/>
  <c r="C1566" i="32"/>
  <c r="J1566" i="9" s="1"/>
  <c r="C1567" i="32"/>
  <c r="J1567" i="9" s="1"/>
  <c r="C1568" i="32"/>
  <c r="J1568" i="9" s="1"/>
  <c r="C1569" i="32"/>
  <c r="J1569" i="9" s="1"/>
  <c r="C1570" i="32"/>
  <c r="J1570" i="9" s="1"/>
  <c r="C1571" i="32"/>
  <c r="J1571" i="9" s="1"/>
  <c r="C1572" i="32"/>
  <c r="J1572" i="9" s="1"/>
  <c r="C1573" i="32"/>
  <c r="J1573" i="9" s="1"/>
  <c r="C1574" i="32"/>
  <c r="J1574" i="9" s="1"/>
  <c r="C1575" i="32"/>
  <c r="J1575" i="9" s="1"/>
  <c r="C1576" i="32"/>
  <c r="J1576" i="9" s="1"/>
  <c r="C1577" i="32"/>
  <c r="J1577" i="9" s="1"/>
  <c r="C1578" i="32"/>
  <c r="J1578" i="9" s="1"/>
  <c r="C1579" i="32"/>
  <c r="J1579" i="9" s="1"/>
  <c r="C1580" i="32"/>
  <c r="J1580" i="9" s="1"/>
  <c r="C1581" i="32"/>
  <c r="J1581" i="9" s="1"/>
  <c r="C1582" i="32"/>
  <c r="J1582" i="9" s="1"/>
  <c r="C1583" i="32"/>
  <c r="J1583" i="9" s="1"/>
  <c r="C1584" i="32"/>
  <c r="J1584" i="9" s="1"/>
  <c r="C1585" i="32"/>
  <c r="J1585" i="9" s="1"/>
  <c r="C1586" i="32"/>
  <c r="J1586" i="9" s="1"/>
  <c r="C1587" i="32"/>
  <c r="J1587" i="9" s="1"/>
  <c r="C1588" i="32"/>
  <c r="J1588" i="9" s="1"/>
  <c r="C1589" i="32"/>
  <c r="J1589" i="9" s="1"/>
  <c r="C1590" i="32"/>
  <c r="J1590" i="9" s="1"/>
  <c r="C1591" i="32"/>
  <c r="J1591" i="9" s="1"/>
  <c r="C1592" i="32"/>
  <c r="J1592" i="9" s="1"/>
  <c r="C1593" i="32"/>
  <c r="J1593" i="9" s="1"/>
  <c r="C1594" i="32"/>
  <c r="J1594" i="9" s="1"/>
  <c r="C1595" i="32"/>
  <c r="J1595" i="9" s="1"/>
  <c r="C1596" i="32"/>
  <c r="J1596" i="9" s="1"/>
  <c r="C1597" i="32"/>
  <c r="J1597" i="9" s="1"/>
  <c r="C1598" i="32"/>
  <c r="J1598" i="9" s="1"/>
  <c r="C1599" i="32"/>
  <c r="J1599" i="9" s="1"/>
  <c r="C1600" i="32"/>
  <c r="J1600" i="9" s="1"/>
  <c r="C1601" i="32"/>
  <c r="J1601" i="9" s="1"/>
  <c r="C1602" i="32"/>
  <c r="J1602" i="9" s="1"/>
  <c r="C1603" i="32"/>
  <c r="J1603" i="9" s="1"/>
  <c r="C1604" i="32"/>
  <c r="J1604" i="9" s="1"/>
  <c r="C1605" i="32"/>
  <c r="J1605" i="9" s="1"/>
  <c r="C1606" i="32"/>
  <c r="J1606" i="9" s="1"/>
  <c r="C1607" i="32"/>
  <c r="J1607" i="9" s="1"/>
  <c r="C1608" i="32"/>
  <c r="J1608" i="9" s="1"/>
  <c r="C1609" i="32"/>
  <c r="J1609" i="9" s="1"/>
  <c r="C1610" i="32"/>
  <c r="J1610" i="9" s="1"/>
  <c r="C1611" i="32"/>
  <c r="J1611" i="9" s="1"/>
  <c r="C1612" i="32"/>
  <c r="J1612" i="9" s="1"/>
  <c r="C1613" i="32"/>
  <c r="J1613" i="9" s="1"/>
  <c r="C1614" i="32"/>
  <c r="J1614" i="9" s="1"/>
  <c r="C1615" i="32"/>
  <c r="J1615" i="9" s="1"/>
  <c r="C1616" i="32"/>
  <c r="J1616" i="9" s="1"/>
  <c r="C1617" i="32"/>
  <c r="J1617" i="9" s="1"/>
  <c r="C1618" i="32"/>
  <c r="J1618" i="9" s="1"/>
  <c r="C1619" i="32"/>
  <c r="J1619" i="9" s="1"/>
  <c r="C1620" i="32"/>
  <c r="J1620" i="9" s="1"/>
  <c r="C1621" i="32"/>
  <c r="J1621" i="9" s="1"/>
  <c r="C1622" i="32"/>
  <c r="J1622" i="9" s="1"/>
  <c r="C1623" i="32"/>
  <c r="J1623" i="9" s="1"/>
  <c r="C1624" i="32"/>
  <c r="J1624" i="9" s="1"/>
  <c r="C1625" i="32"/>
  <c r="J1625" i="9" s="1"/>
  <c r="C1626" i="32"/>
  <c r="J1626" i="9" s="1"/>
  <c r="C1627" i="32"/>
  <c r="J1627" i="9" s="1"/>
  <c r="C1628" i="32"/>
  <c r="J1628" i="9" s="1"/>
  <c r="C1629" i="32"/>
  <c r="J1629" i="9" s="1"/>
  <c r="C1630" i="32"/>
  <c r="J1630" i="9" s="1"/>
  <c r="C1631" i="32"/>
  <c r="J1631" i="9" s="1"/>
  <c r="C1632" i="32"/>
  <c r="J1632" i="9" s="1"/>
  <c r="C1633" i="32"/>
  <c r="J1633" i="9" s="1"/>
  <c r="C1634" i="32"/>
  <c r="J1634" i="9" s="1"/>
  <c r="C1635" i="32"/>
  <c r="J1635" i="9" s="1"/>
  <c r="C1636" i="32"/>
  <c r="J1636" i="9" s="1"/>
  <c r="C1637" i="32"/>
  <c r="J1637" i="9" s="1"/>
  <c r="C1638" i="32"/>
  <c r="J1638" i="9" s="1"/>
  <c r="C1639" i="32"/>
  <c r="J1639" i="9" s="1"/>
  <c r="C1640" i="32"/>
  <c r="J1640" i="9" s="1"/>
  <c r="C1641" i="32"/>
  <c r="J1641" i="9" s="1"/>
  <c r="C1642" i="32"/>
  <c r="J1642" i="9" s="1"/>
  <c r="C1643" i="32"/>
  <c r="J1643" i="9" s="1"/>
  <c r="C1644" i="32"/>
  <c r="J1644" i="9" s="1"/>
  <c r="C1645" i="32"/>
  <c r="J1645" i="9" s="1"/>
  <c r="C1646" i="32"/>
  <c r="J1646" i="9" s="1"/>
  <c r="C1647" i="32"/>
  <c r="J1647" i="9" s="1"/>
  <c r="C1648" i="32"/>
  <c r="J1648" i="9" s="1"/>
  <c r="C1649" i="32"/>
  <c r="J1649" i="9" s="1"/>
  <c r="C1650" i="32"/>
  <c r="J1650" i="9" s="1"/>
  <c r="C1651" i="32"/>
  <c r="J1651" i="9" s="1"/>
  <c r="C1652" i="32"/>
  <c r="J1652" i="9" s="1"/>
  <c r="C1653" i="32"/>
  <c r="J1653" i="9" s="1"/>
  <c r="C1654" i="32"/>
  <c r="J1654" i="9" s="1"/>
  <c r="C1655" i="32"/>
  <c r="J1655" i="9" s="1"/>
  <c r="C1656" i="32"/>
  <c r="J1656" i="9" s="1"/>
  <c r="C1657" i="32"/>
  <c r="J1657" i="9" s="1"/>
  <c r="C1658" i="32"/>
  <c r="J1658" i="9" s="1"/>
  <c r="C1659" i="32"/>
  <c r="J1659" i="9" s="1"/>
  <c r="C1660" i="32"/>
  <c r="J1660" i="9" s="1"/>
  <c r="C1661" i="32"/>
  <c r="J1661" i="9" s="1"/>
  <c r="C1662" i="32"/>
  <c r="J1662" i="9" s="1"/>
  <c r="C1663" i="32"/>
  <c r="J1663" i="9" s="1"/>
  <c r="C1664" i="32"/>
  <c r="J1664" i="9" s="1"/>
  <c r="C1665" i="32"/>
  <c r="J1665" i="9" s="1"/>
  <c r="C1666" i="32"/>
  <c r="J1666" i="9" s="1"/>
  <c r="C1667" i="32"/>
  <c r="J1667" i="9" s="1"/>
  <c r="C1668" i="32"/>
  <c r="J1668" i="9" s="1"/>
  <c r="C1669" i="32"/>
  <c r="J1669" i="9" s="1"/>
  <c r="C1670" i="32"/>
  <c r="J1670" i="9" s="1"/>
  <c r="C1671" i="32"/>
  <c r="J1671" i="9" s="1"/>
  <c r="C1672" i="32"/>
  <c r="J1672" i="9" s="1"/>
  <c r="C1673" i="32"/>
  <c r="J1673" i="9" s="1"/>
  <c r="C1674" i="32"/>
  <c r="J1674" i="9" s="1"/>
  <c r="C1675" i="32"/>
  <c r="J1675" i="9" s="1"/>
  <c r="C1676" i="32"/>
  <c r="J1676" i="9" s="1"/>
  <c r="C1677" i="32"/>
  <c r="J1677" i="9" s="1"/>
  <c r="C1678" i="32"/>
  <c r="J1678" i="9" s="1"/>
  <c r="C1679" i="32"/>
  <c r="J1679" i="9" s="1"/>
  <c r="C1680" i="32"/>
  <c r="J1680" i="9" s="1"/>
  <c r="C1681" i="32"/>
  <c r="J1681" i="9" s="1"/>
  <c r="C1682" i="32"/>
  <c r="J1682" i="9" s="1"/>
  <c r="C1683" i="32"/>
  <c r="J1683" i="9" s="1"/>
  <c r="C1684" i="32"/>
  <c r="J1684" i="9" s="1"/>
  <c r="C1685" i="32"/>
  <c r="J1685" i="9" s="1"/>
  <c r="C1686" i="32"/>
  <c r="J1686" i="9" s="1"/>
  <c r="C1687" i="32"/>
  <c r="J1687" i="9" s="1"/>
  <c r="C1688" i="32"/>
  <c r="J1688" i="9" s="1"/>
  <c r="C1689" i="32"/>
  <c r="J1689" i="9" s="1"/>
  <c r="C1690" i="32"/>
  <c r="J1690" i="9" s="1"/>
  <c r="C1691" i="32"/>
  <c r="J1691" i="9" s="1"/>
  <c r="C1692" i="32"/>
  <c r="J1692" i="9" s="1"/>
  <c r="C1693" i="32"/>
  <c r="J1693" i="9" s="1"/>
  <c r="C1694" i="32"/>
  <c r="J1694" i="9" s="1"/>
  <c r="C1695" i="32"/>
  <c r="J1695" i="9" s="1"/>
  <c r="C1696" i="32"/>
  <c r="J1696" i="9" s="1"/>
  <c r="C1697" i="32"/>
  <c r="J1697" i="9" s="1"/>
  <c r="C1698" i="32"/>
  <c r="J1698" i="9" s="1"/>
  <c r="C1699" i="32"/>
  <c r="J1699" i="9" s="1"/>
  <c r="C1700" i="32"/>
  <c r="J1700" i="9" s="1"/>
  <c r="C1701" i="32"/>
  <c r="J1701" i="9" s="1"/>
  <c r="C1702" i="32"/>
  <c r="J1702" i="9" s="1"/>
  <c r="C1703" i="32"/>
  <c r="J1703" i="9" s="1"/>
  <c r="C1704" i="32"/>
  <c r="J1704" i="9" s="1"/>
  <c r="C1705" i="32"/>
  <c r="J1705" i="9" s="1"/>
  <c r="C1706" i="32"/>
  <c r="J1706" i="9" s="1"/>
  <c r="C1707" i="32"/>
  <c r="J1707" i="9" s="1"/>
  <c r="C1708" i="32"/>
  <c r="J1708" i="9" s="1"/>
  <c r="C1709" i="32"/>
  <c r="J1709" i="9" s="1"/>
  <c r="C1710" i="32"/>
  <c r="J1710" i="9" s="1"/>
  <c r="C1711" i="32"/>
  <c r="J1711" i="9" s="1"/>
  <c r="C1712" i="32"/>
  <c r="J1712" i="9" s="1"/>
  <c r="C1713" i="32"/>
  <c r="J1713" i="9" s="1"/>
  <c r="C1714" i="32"/>
  <c r="J1714" i="9" s="1"/>
  <c r="C1715" i="32"/>
  <c r="J1715" i="9" s="1"/>
  <c r="C1716" i="32"/>
  <c r="J1716" i="9" s="1"/>
  <c r="C1717" i="32"/>
  <c r="J1717" i="9" s="1"/>
  <c r="C1718" i="32"/>
  <c r="J1718" i="9" s="1"/>
  <c r="C1719" i="32"/>
  <c r="J1719" i="9" s="1"/>
  <c r="C1720" i="32"/>
  <c r="J1720" i="9" s="1"/>
  <c r="C1721" i="32"/>
  <c r="J1721" i="9" s="1"/>
  <c r="C1722" i="32"/>
  <c r="J1722" i="9" s="1"/>
  <c r="C1723" i="32"/>
  <c r="J1723" i="9" s="1"/>
  <c r="C1724" i="32"/>
  <c r="J1724" i="9" s="1"/>
  <c r="C1725" i="32"/>
  <c r="J1725" i="9" s="1"/>
  <c r="C1726" i="32"/>
  <c r="J1726" i="9" s="1"/>
  <c r="C1727" i="32"/>
  <c r="J1727" i="9" s="1"/>
  <c r="C1728" i="32"/>
  <c r="J1728" i="9" s="1"/>
  <c r="C1729" i="32"/>
  <c r="J1729" i="9" s="1"/>
  <c r="C1730" i="32"/>
  <c r="J1730" i="9" s="1"/>
  <c r="C1731" i="32"/>
  <c r="J1731" i="9" s="1"/>
  <c r="C1732" i="32"/>
  <c r="J1732" i="9" s="1"/>
  <c r="C1733" i="32"/>
  <c r="J1733" i="9" s="1"/>
  <c r="C1734" i="32"/>
  <c r="J1734" i="9" s="1"/>
  <c r="C1735" i="32"/>
  <c r="J1735" i="9" s="1"/>
  <c r="C1736" i="32"/>
  <c r="J1736" i="9" s="1"/>
  <c r="C1737" i="32"/>
  <c r="J1737" i="9" s="1"/>
  <c r="C1738" i="32"/>
  <c r="J1738" i="9" s="1"/>
  <c r="C1739" i="32"/>
  <c r="J1739" i="9" s="1"/>
  <c r="C1740" i="32"/>
  <c r="J1740" i="9" s="1"/>
  <c r="C1741" i="32"/>
  <c r="J1741" i="9" s="1"/>
  <c r="C1742" i="32"/>
  <c r="J1742" i="9" s="1"/>
  <c r="C1743" i="32"/>
  <c r="J1743" i="9" s="1"/>
  <c r="C1744" i="32"/>
  <c r="J1744" i="9" s="1"/>
  <c r="C1745" i="32"/>
  <c r="J1745" i="9" s="1"/>
  <c r="C1746" i="32"/>
  <c r="J1746" i="9" s="1"/>
  <c r="C1747" i="32"/>
  <c r="J1747" i="9" s="1"/>
  <c r="C1748" i="32"/>
  <c r="J1748" i="9" s="1"/>
  <c r="C1749" i="32"/>
  <c r="J1749" i="9" s="1"/>
  <c r="C1750" i="32"/>
  <c r="J1750" i="9" s="1"/>
  <c r="C1751" i="32"/>
  <c r="J1751" i="9" s="1"/>
  <c r="C1752" i="32"/>
  <c r="J1752" i="9" s="1"/>
  <c r="C1753" i="32"/>
  <c r="J1753" i="9" s="1"/>
  <c r="C1754" i="32"/>
  <c r="J1754" i="9" s="1"/>
  <c r="C1755" i="32"/>
  <c r="J1755" i="9" s="1"/>
  <c r="C1756" i="32"/>
  <c r="J1756" i="9" s="1"/>
  <c r="C1757" i="32"/>
  <c r="J1757" i="9" s="1"/>
  <c r="C1758" i="32"/>
  <c r="J1758" i="9" s="1"/>
  <c r="C1759" i="32"/>
  <c r="J1759" i="9" s="1"/>
  <c r="C1760" i="32"/>
  <c r="J1760" i="9" s="1"/>
  <c r="C1761" i="32"/>
  <c r="J1761" i="9" s="1"/>
  <c r="C1762" i="32"/>
  <c r="J1762" i="9" s="1"/>
  <c r="C1763" i="32"/>
  <c r="J1763" i="9" s="1"/>
  <c r="C1764" i="32"/>
  <c r="J1764" i="9" s="1"/>
  <c r="C1765" i="32"/>
  <c r="J1765" i="9" s="1"/>
  <c r="C1766" i="32"/>
  <c r="J1766" i="9" s="1"/>
  <c r="C1767" i="32"/>
  <c r="J1767" i="9" s="1"/>
  <c r="C1768" i="32"/>
  <c r="J1768" i="9" s="1"/>
  <c r="C1769" i="32"/>
  <c r="J1769" i="9" s="1"/>
  <c r="C1770" i="32"/>
  <c r="J1770" i="9" s="1"/>
  <c r="C1771" i="32"/>
  <c r="J1771" i="9" s="1"/>
  <c r="C1772" i="32"/>
  <c r="J1772" i="9" s="1"/>
  <c r="C1773" i="32"/>
  <c r="J1773" i="9" s="1"/>
  <c r="C1774" i="32"/>
  <c r="J1774" i="9" s="1"/>
  <c r="C1775" i="32"/>
  <c r="J1775" i="9" s="1"/>
  <c r="C1776" i="32"/>
  <c r="J1776" i="9" s="1"/>
  <c r="C1777" i="32"/>
  <c r="J1777" i="9" s="1"/>
  <c r="C1778" i="32"/>
  <c r="J1778" i="9" s="1"/>
  <c r="C1779" i="32"/>
  <c r="J1779" i="9" s="1"/>
  <c r="C1780" i="32"/>
  <c r="J1780" i="9" s="1"/>
  <c r="C1781" i="32"/>
  <c r="J1781" i="9" s="1"/>
  <c r="C1782" i="32"/>
  <c r="J1782" i="9" s="1"/>
  <c r="C1783" i="32"/>
  <c r="J1783" i="9" s="1"/>
  <c r="C1784" i="32"/>
  <c r="J1784" i="9" s="1"/>
  <c r="C1785" i="32"/>
  <c r="J1785" i="9" s="1"/>
  <c r="C1786" i="32"/>
  <c r="J1786" i="9" s="1"/>
  <c r="C1787" i="32"/>
  <c r="J1787" i="9" s="1"/>
  <c r="C1788" i="32"/>
  <c r="J1788" i="9" s="1"/>
  <c r="C1789" i="32"/>
  <c r="J1789" i="9" s="1"/>
  <c r="C1790" i="32"/>
  <c r="J1790" i="9" s="1"/>
  <c r="C1791" i="32"/>
  <c r="J1791" i="9" s="1"/>
  <c r="C1792" i="32"/>
  <c r="J1792" i="9" s="1"/>
  <c r="C1793" i="32"/>
  <c r="J1793" i="9" s="1"/>
  <c r="C1794" i="32"/>
  <c r="J1794" i="9" s="1"/>
  <c r="C1795" i="32"/>
  <c r="J1795" i="9" s="1"/>
  <c r="C1796" i="32"/>
  <c r="J1796" i="9" s="1"/>
  <c r="C1797" i="32"/>
  <c r="J1797" i="9" s="1"/>
  <c r="C1798" i="32"/>
  <c r="J1798" i="9" s="1"/>
  <c r="C1799" i="32"/>
  <c r="J1799" i="9" s="1"/>
  <c r="C1800" i="32"/>
  <c r="J1800" i="9" s="1"/>
  <c r="C1801" i="32"/>
  <c r="J1801" i="9" s="1"/>
  <c r="C1802" i="32"/>
  <c r="J1802" i="9" s="1"/>
  <c r="C1803" i="32"/>
  <c r="J1803" i="9" s="1"/>
  <c r="C1804" i="32"/>
  <c r="J1804" i="9" s="1"/>
  <c r="C1805" i="32"/>
  <c r="J1805" i="9" s="1"/>
  <c r="C1806" i="32"/>
  <c r="J1806" i="9" s="1"/>
  <c r="C1807" i="32"/>
  <c r="J1807" i="9" s="1"/>
  <c r="C1808" i="32"/>
  <c r="J1808" i="9" s="1"/>
  <c r="C1809" i="32"/>
  <c r="J1809" i="9" s="1"/>
  <c r="C1810" i="32"/>
  <c r="J1810" i="9" s="1"/>
  <c r="C1811" i="32"/>
  <c r="J1811" i="9" s="1"/>
  <c r="C1812" i="32"/>
  <c r="J1812" i="9" s="1"/>
  <c r="C1813" i="32"/>
  <c r="J1813" i="9" s="1"/>
  <c r="C1814" i="32"/>
  <c r="J1814" i="9" s="1"/>
  <c r="C1815" i="32"/>
  <c r="J1815" i="9" s="1"/>
  <c r="C1816" i="32"/>
  <c r="J1816" i="9" s="1"/>
  <c r="C1817" i="32"/>
  <c r="J1817" i="9" s="1"/>
  <c r="C1818" i="32"/>
  <c r="J1818" i="9" s="1"/>
  <c r="C1819" i="32"/>
  <c r="J1819" i="9" s="1"/>
  <c r="C1820" i="32"/>
  <c r="J1820" i="9" s="1"/>
  <c r="C1821" i="32"/>
  <c r="J1821" i="9" s="1"/>
  <c r="C1822" i="32"/>
  <c r="J1822" i="9" s="1"/>
  <c r="C1823" i="32"/>
  <c r="J1823" i="9" s="1"/>
  <c r="C1824" i="32"/>
  <c r="J1824" i="9" s="1"/>
  <c r="C1825" i="32"/>
  <c r="J1825" i="9" s="1"/>
  <c r="C1826" i="32"/>
  <c r="J1826" i="9" s="1"/>
  <c r="C1827" i="32"/>
  <c r="J1827" i="9" s="1"/>
  <c r="C1828" i="32"/>
  <c r="J1828" i="9" s="1"/>
  <c r="C1829" i="32"/>
  <c r="J1829" i="9" s="1"/>
  <c r="C1830" i="32"/>
  <c r="J1830" i="9" s="1"/>
  <c r="C1831" i="32"/>
  <c r="J1831" i="9" s="1"/>
  <c r="C1832" i="32"/>
  <c r="J1832" i="9" s="1"/>
  <c r="C1833" i="32"/>
  <c r="J1833" i="9" s="1"/>
  <c r="C1834" i="32"/>
  <c r="J1834" i="9" s="1"/>
  <c r="C1835" i="32"/>
  <c r="J1835" i="9" s="1"/>
  <c r="C1836" i="32"/>
  <c r="J1836" i="9" s="1"/>
  <c r="C1837" i="32"/>
  <c r="J1837" i="9" s="1"/>
  <c r="C1838" i="32"/>
  <c r="J1838" i="9" s="1"/>
  <c r="C1839" i="32"/>
  <c r="J1839" i="9" s="1"/>
  <c r="C1840" i="32"/>
  <c r="J1840" i="9" s="1"/>
  <c r="C1841" i="32"/>
  <c r="J1841" i="9" s="1"/>
  <c r="C1842" i="32"/>
  <c r="J1842" i="9" s="1"/>
  <c r="C1843" i="32"/>
  <c r="J1843" i="9" s="1"/>
  <c r="C1844" i="32"/>
  <c r="J1844" i="9" s="1"/>
  <c r="C1845" i="32"/>
  <c r="J1845" i="9" s="1"/>
  <c r="C1846" i="32"/>
  <c r="J1846" i="9" s="1"/>
  <c r="C1847" i="32"/>
  <c r="J1847" i="9" s="1"/>
  <c r="C1848" i="32"/>
  <c r="J1848" i="9" s="1"/>
  <c r="C1849" i="32"/>
  <c r="J1849" i="9" s="1"/>
  <c r="C1850" i="32"/>
  <c r="J1850" i="9" s="1"/>
  <c r="C1851" i="32"/>
  <c r="J1851" i="9" s="1"/>
  <c r="C1852" i="32"/>
  <c r="J1852" i="9" s="1"/>
  <c r="C1853" i="32"/>
  <c r="J1853" i="9" s="1"/>
  <c r="C1854" i="32"/>
  <c r="J1854" i="9" s="1"/>
  <c r="C1855" i="32"/>
  <c r="J1855" i="9" s="1"/>
  <c r="C1856" i="32"/>
  <c r="J1856" i="9" s="1"/>
  <c r="C1857" i="32"/>
  <c r="J1857" i="9" s="1"/>
  <c r="C1858" i="32"/>
  <c r="J1858" i="9" s="1"/>
  <c r="C1859" i="32"/>
  <c r="J1859" i="9" s="1"/>
  <c r="C1860" i="32"/>
  <c r="J1860" i="9" s="1"/>
  <c r="C1861" i="32"/>
  <c r="J1861" i="9" s="1"/>
  <c r="C1862" i="32"/>
  <c r="J1862" i="9" s="1"/>
  <c r="C1863" i="32"/>
  <c r="J1863" i="9" s="1"/>
  <c r="C1864" i="32"/>
  <c r="J1864" i="9" s="1"/>
  <c r="C1865" i="32"/>
  <c r="J1865" i="9" s="1"/>
  <c r="C1866" i="32"/>
  <c r="J1866" i="9" s="1"/>
  <c r="C1867" i="32"/>
  <c r="J1867" i="9" s="1"/>
  <c r="C1868" i="32"/>
  <c r="J1868" i="9" s="1"/>
  <c r="C1869" i="32"/>
  <c r="J1869" i="9" s="1"/>
  <c r="C1870" i="32"/>
  <c r="J1870" i="9" s="1"/>
  <c r="C1871" i="32"/>
  <c r="J1871" i="9" s="1"/>
  <c r="C1872" i="32"/>
  <c r="J1872" i="9" s="1"/>
  <c r="C1873" i="32"/>
  <c r="J1873" i="9" s="1"/>
  <c r="C1874" i="32"/>
  <c r="J1874" i="9" s="1"/>
  <c r="C1875" i="32"/>
  <c r="J1875" i="9" s="1"/>
  <c r="C1876" i="32"/>
  <c r="J1876" i="9" s="1"/>
  <c r="C1877" i="32"/>
  <c r="J1877" i="9" s="1"/>
  <c r="C1878" i="32"/>
  <c r="J1878" i="9" s="1"/>
  <c r="C1879" i="32"/>
  <c r="J1879" i="9" s="1"/>
  <c r="C1880" i="32"/>
  <c r="J1880" i="9" s="1"/>
  <c r="C1881" i="32"/>
  <c r="J1881" i="9" s="1"/>
  <c r="C1882" i="32"/>
  <c r="J1882" i="9" s="1"/>
  <c r="C1883" i="32"/>
  <c r="J1883" i="9" s="1"/>
  <c r="C1884" i="32"/>
  <c r="J1884" i="9" s="1"/>
  <c r="C1885" i="32"/>
  <c r="J1885" i="9" s="1"/>
  <c r="C1886" i="32"/>
  <c r="J1886" i="9" s="1"/>
  <c r="C1887" i="32"/>
  <c r="J1887" i="9" s="1"/>
  <c r="C1888" i="32"/>
  <c r="J1888" i="9" s="1"/>
  <c r="C1889" i="32"/>
  <c r="J1889" i="9" s="1"/>
  <c r="C1890" i="32"/>
  <c r="J1890" i="9" s="1"/>
  <c r="C1891" i="32"/>
  <c r="J1891" i="9" s="1"/>
  <c r="C1892" i="32"/>
  <c r="J1892" i="9" s="1"/>
  <c r="C1893" i="32"/>
  <c r="J1893" i="9" s="1"/>
  <c r="C1894" i="32"/>
  <c r="J1894" i="9" s="1"/>
  <c r="C1895" i="32"/>
  <c r="J1895" i="9" s="1"/>
  <c r="C1896" i="32"/>
  <c r="J1896" i="9" s="1"/>
  <c r="C1897" i="32"/>
  <c r="J1897" i="9" s="1"/>
  <c r="C1898" i="32"/>
  <c r="J1898" i="9" s="1"/>
  <c r="C1899" i="32"/>
  <c r="J1899" i="9" s="1"/>
  <c r="C1900" i="32"/>
  <c r="J1900" i="9" s="1"/>
  <c r="C1901" i="32"/>
  <c r="J1901" i="9" s="1"/>
  <c r="C1902" i="32"/>
  <c r="J1902" i="9" s="1"/>
  <c r="C1903" i="32"/>
  <c r="J1903" i="9" s="1"/>
  <c r="C1904" i="32"/>
  <c r="J1904" i="9" s="1"/>
  <c r="C1905" i="32"/>
  <c r="J1905" i="9" s="1"/>
  <c r="C1906" i="32"/>
  <c r="J1906" i="9" s="1"/>
  <c r="C1907" i="32"/>
  <c r="J1907" i="9" s="1"/>
  <c r="C1908" i="32"/>
  <c r="J1908" i="9" s="1"/>
  <c r="C1909" i="32"/>
  <c r="J1909" i="9" s="1"/>
  <c r="C1910" i="32"/>
  <c r="J1910" i="9" s="1"/>
  <c r="C1911" i="32"/>
  <c r="J1911" i="9" s="1"/>
  <c r="C1912" i="32"/>
  <c r="J1912" i="9" s="1"/>
  <c r="C1913" i="32"/>
  <c r="J1913" i="9" s="1"/>
  <c r="C1914" i="32"/>
  <c r="J1914" i="9" s="1"/>
  <c r="C1915" i="32"/>
  <c r="J1915" i="9" s="1"/>
  <c r="C1916" i="32"/>
  <c r="J1916" i="9" s="1"/>
  <c r="C1917" i="32"/>
  <c r="J1917" i="9" s="1"/>
  <c r="C1918" i="32"/>
  <c r="J1918" i="9" s="1"/>
  <c r="C1919" i="32"/>
  <c r="J1919" i="9" s="1"/>
  <c r="C1920" i="32"/>
  <c r="J1920" i="9" s="1"/>
  <c r="C1921" i="32"/>
  <c r="J1921" i="9" s="1"/>
  <c r="C1922" i="32"/>
  <c r="J1922" i="9" s="1"/>
  <c r="C1923" i="32"/>
  <c r="J1923" i="9" s="1"/>
  <c r="C1924" i="32"/>
  <c r="J1924" i="9" s="1"/>
  <c r="C1925" i="32"/>
  <c r="J1925" i="9" s="1"/>
  <c r="C1926" i="32"/>
  <c r="J1926" i="9" s="1"/>
  <c r="C1927" i="32"/>
  <c r="J1927" i="9" s="1"/>
  <c r="C1928" i="32"/>
  <c r="J1928" i="9" s="1"/>
  <c r="C1929" i="32"/>
  <c r="J1929" i="9" s="1"/>
  <c r="C1930" i="32"/>
  <c r="J1930" i="9" s="1"/>
  <c r="C1931" i="32"/>
  <c r="J1931" i="9" s="1"/>
  <c r="C1932" i="32"/>
  <c r="J1932" i="9" s="1"/>
  <c r="C1933" i="32"/>
  <c r="J1933" i="9" s="1"/>
  <c r="C1934" i="32"/>
  <c r="J1934" i="9" s="1"/>
  <c r="C1935" i="32"/>
  <c r="J1935" i="9" s="1"/>
  <c r="C1936" i="32"/>
  <c r="J1936" i="9" s="1"/>
  <c r="C1937" i="32"/>
  <c r="J1937" i="9" s="1"/>
  <c r="C1938" i="32"/>
  <c r="J1938" i="9" s="1"/>
  <c r="C1939" i="32"/>
  <c r="J1939" i="9" s="1"/>
  <c r="C1940" i="32"/>
  <c r="J1940" i="9" s="1"/>
  <c r="C1941" i="32"/>
  <c r="J1941" i="9" s="1"/>
  <c r="C1942" i="32"/>
  <c r="J1942" i="9" s="1"/>
  <c r="C1943" i="32"/>
  <c r="J1943" i="9" s="1"/>
  <c r="C1944" i="32"/>
  <c r="J1944" i="9" s="1"/>
  <c r="C1945" i="32"/>
  <c r="J1945" i="9" s="1"/>
  <c r="C1946" i="32"/>
  <c r="J1946" i="9" s="1"/>
  <c r="C1947" i="32"/>
  <c r="J1947" i="9" s="1"/>
  <c r="C1948" i="32"/>
  <c r="J1948" i="9" s="1"/>
  <c r="C1949" i="32"/>
  <c r="J1949" i="9" s="1"/>
  <c r="C1950" i="32"/>
  <c r="J1950" i="9" s="1"/>
  <c r="C1951" i="32"/>
  <c r="J1951" i="9" s="1"/>
  <c r="C1952" i="32"/>
  <c r="J1952" i="9" s="1"/>
  <c r="C1953" i="32"/>
  <c r="J1953" i="9" s="1"/>
  <c r="C1954" i="32"/>
  <c r="J1954" i="9" s="1"/>
  <c r="C1955" i="32"/>
  <c r="J1955" i="9" s="1"/>
  <c r="C1956" i="32"/>
  <c r="J1956" i="9" s="1"/>
  <c r="C1957" i="32"/>
  <c r="J1957" i="9" s="1"/>
  <c r="C1958" i="32"/>
  <c r="J1958" i="9" s="1"/>
  <c r="C1959" i="32"/>
  <c r="J1959" i="9" s="1"/>
  <c r="C1960" i="32"/>
  <c r="J1960" i="9" s="1"/>
  <c r="C1961" i="32"/>
  <c r="J1961" i="9" s="1"/>
  <c r="C1962" i="32"/>
  <c r="J1962" i="9" s="1"/>
  <c r="C1963" i="32"/>
  <c r="J1963" i="9" s="1"/>
  <c r="C1964" i="32"/>
  <c r="J1964" i="9" s="1"/>
  <c r="C1965" i="32"/>
  <c r="J1965" i="9" s="1"/>
  <c r="C1966" i="32"/>
  <c r="J1966" i="9" s="1"/>
  <c r="C1967" i="32"/>
  <c r="J1967" i="9" s="1"/>
  <c r="C1968" i="32"/>
  <c r="J1968" i="9" s="1"/>
  <c r="C1969" i="32"/>
  <c r="J1969" i="9" s="1"/>
  <c r="C1970" i="32"/>
  <c r="J1970" i="9" s="1"/>
  <c r="C1971" i="32"/>
  <c r="J1971" i="9" s="1"/>
  <c r="C1972" i="32"/>
  <c r="J1972" i="9" s="1"/>
  <c r="C1973" i="32"/>
  <c r="J1973" i="9" s="1"/>
  <c r="C1974" i="32"/>
  <c r="J1974" i="9" s="1"/>
  <c r="C1975" i="32"/>
  <c r="J1975" i="9" s="1"/>
  <c r="C1976" i="32"/>
  <c r="J1976" i="9" s="1"/>
  <c r="C1977" i="32"/>
  <c r="J1977" i="9" s="1"/>
  <c r="C1978" i="32"/>
  <c r="J1978" i="9" s="1"/>
  <c r="C1979" i="32"/>
  <c r="J1979" i="9" s="1"/>
  <c r="C1980" i="32"/>
  <c r="J1980" i="9" s="1"/>
  <c r="C1981" i="32"/>
  <c r="J1981" i="9" s="1"/>
  <c r="C1982" i="32"/>
  <c r="J1982" i="9" s="1"/>
  <c r="C1983" i="32"/>
  <c r="J1983" i="9" s="1"/>
  <c r="C1984" i="32"/>
  <c r="J1984" i="9" s="1"/>
  <c r="C1985" i="32"/>
  <c r="J1985" i="9" s="1"/>
  <c r="C1986" i="32"/>
  <c r="J1986" i="9" s="1"/>
  <c r="C1987" i="32"/>
  <c r="J1987" i="9" s="1"/>
  <c r="C1988" i="32"/>
  <c r="J1988" i="9" s="1"/>
  <c r="C1989" i="32"/>
  <c r="J1989" i="9" s="1"/>
  <c r="C1990" i="32"/>
  <c r="J1990" i="9" s="1"/>
  <c r="C1991" i="32"/>
  <c r="J1991" i="9" s="1"/>
  <c r="C1992" i="32"/>
  <c r="J1992" i="9" s="1"/>
  <c r="C1993" i="32"/>
  <c r="J1993" i="9" s="1"/>
  <c r="C1994" i="32"/>
  <c r="J1994" i="9" s="1"/>
  <c r="C1995" i="32"/>
  <c r="J1995" i="9" s="1"/>
  <c r="C1996" i="32"/>
  <c r="J1996" i="9" s="1"/>
  <c r="C1997" i="32"/>
  <c r="J1997" i="9" s="1"/>
  <c r="C1998" i="32"/>
  <c r="J1998" i="9" s="1"/>
  <c r="C1999" i="32"/>
  <c r="J1999" i="9" s="1"/>
  <c r="C2000" i="32"/>
  <c r="J2000" i="9" s="1"/>
  <c r="C2001" i="32"/>
  <c r="J2001" i="9" s="1"/>
  <c r="C2002" i="32"/>
  <c r="J2002" i="9" s="1"/>
  <c r="C2003" i="32"/>
  <c r="J2003" i="9" s="1"/>
  <c r="C2004" i="32"/>
  <c r="J2004" i="9" s="1"/>
  <c r="C2005" i="32"/>
  <c r="J2005" i="9" s="1"/>
  <c r="C2006" i="32"/>
  <c r="J2006" i="9" s="1"/>
  <c r="C2007" i="32"/>
  <c r="J2007" i="9" s="1"/>
  <c r="C2008" i="32"/>
  <c r="J2008" i="9" s="1"/>
  <c r="C2009" i="32"/>
  <c r="J2009" i="9" s="1"/>
  <c r="C2010" i="32"/>
  <c r="J2010" i="9" s="1"/>
  <c r="C2011" i="32"/>
  <c r="J2011" i="9" s="1"/>
  <c r="C2012" i="32"/>
  <c r="J2012" i="9" s="1"/>
  <c r="C2013" i="32"/>
  <c r="J2013" i="9" s="1"/>
  <c r="C2014" i="32"/>
  <c r="J2014" i="9" s="1"/>
  <c r="C2015" i="32"/>
  <c r="J2015" i="9" s="1"/>
  <c r="C2016" i="32"/>
  <c r="J2016" i="9" s="1"/>
  <c r="C2017" i="32"/>
  <c r="J2017" i="9" s="1"/>
  <c r="C2018" i="32"/>
  <c r="J2018" i="9" s="1"/>
  <c r="C2019" i="32"/>
  <c r="J2019" i="9" s="1"/>
  <c r="C2020" i="32"/>
  <c r="J2020" i="9" s="1"/>
  <c r="C2021" i="32"/>
  <c r="J2021" i="9" s="1"/>
  <c r="C2022" i="32"/>
  <c r="J2022" i="9" s="1"/>
  <c r="C2023" i="32"/>
  <c r="J2023" i="9" s="1"/>
  <c r="C2024" i="32"/>
  <c r="J2024" i="9" s="1"/>
  <c r="C2025" i="32"/>
  <c r="J2025" i="9" s="1"/>
  <c r="C2026" i="32"/>
  <c r="J2026" i="9" s="1"/>
  <c r="C2027" i="32"/>
  <c r="J2027" i="9" s="1"/>
  <c r="C2028" i="32"/>
  <c r="J2028" i="9" s="1"/>
  <c r="C2029" i="32"/>
  <c r="J2029" i="9" s="1"/>
  <c r="C2030" i="32"/>
  <c r="J2030" i="9" s="1"/>
  <c r="C2031" i="32"/>
  <c r="J2031" i="9" s="1"/>
  <c r="C2032" i="32"/>
  <c r="J2032" i="9" s="1"/>
  <c r="C2033" i="32"/>
  <c r="J2033" i="9" s="1"/>
  <c r="C2034" i="32"/>
  <c r="J2034" i="9" s="1"/>
  <c r="C2035" i="32"/>
  <c r="J2035" i="9" s="1"/>
  <c r="C2036" i="32"/>
  <c r="J2036" i="9" s="1"/>
  <c r="C2037" i="32"/>
  <c r="J2037" i="9" s="1"/>
  <c r="C2038" i="32"/>
  <c r="J2038" i="9" s="1"/>
  <c r="C2039" i="32"/>
  <c r="J2039" i="9" s="1"/>
  <c r="C2040" i="32"/>
  <c r="J2040" i="9" s="1"/>
  <c r="C2041" i="32"/>
  <c r="J2041" i="9" s="1"/>
  <c r="C2042" i="32"/>
  <c r="J2042" i="9" s="1"/>
  <c r="C2043" i="32"/>
  <c r="J2043" i="9" s="1"/>
  <c r="C2044" i="32"/>
  <c r="J2044" i="9" s="1"/>
  <c r="C2045" i="32"/>
  <c r="J2045" i="9" s="1"/>
  <c r="C2046" i="32"/>
  <c r="J2046" i="9" s="1"/>
  <c r="C2047" i="32"/>
  <c r="J2047" i="9" s="1"/>
  <c r="C2048" i="32"/>
  <c r="J2048" i="9" s="1"/>
  <c r="C2049" i="32"/>
  <c r="J2049" i="9" s="1"/>
  <c r="C2050" i="32"/>
  <c r="J2050" i="9" s="1"/>
  <c r="C2051" i="32"/>
  <c r="J2051" i="9" s="1"/>
  <c r="C2052" i="32"/>
  <c r="J2052" i="9" s="1"/>
  <c r="C2053" i="32"/>
  <c r="J2053" i="9" s="1"/>
  <c r="C2054" i="32"/>
  <c r="J2054" i="9" s="1"/>
  <c r="C2055" i="32"/>
  <c r="J2055" i="9" s="1"/>
  <c r="C2056" i="32"/>
  <c r="J2056" i="9" s="1"/>
  <c r="C2057" i="32"/>
  <c r="J2057" i="9" s="1"/>
  <c r="C2058" i="32"/>
  <c r="J2058" i="9" s="1"/>
  <c r="C2059" i="32"/>
  <c r="J2059" i="9" s="1"/>
  <c r="C2060" i="32"/>
  <c r="J2060" i="9" s="1"/>
  <c r="C2061" i="32"/>
  <c r="J2061" i="9" s="1"/>
  <c r="C2062" i="32"/>
  <c r="J2062" i="9" s="1"/>
  <c r="C2063" i="32"/>
  <c r="J2063" i="9" s="1"/>
  <c r="C2064" i="32"/>
  <c r="J2064" i="9" s="1"/>
  <c r="C2065" i="32"/>
  <c r="J2065" i="9" s="1"/>
  <c r="C2066" i="32"/>
  <c r="J2066" i="9" s="1"/>
  <c r="C2067" i="32"/>
  <c r="J2067" i="9" s="1"/>
  <c r="C2068" i="32"/>
  <c r="J2068" i="9" s="1"/>
  <c r="C2069" i="32"/>
  <c r="J2069" i="9" s="1"/>
  <c r="C2070" i="32"/>
  <c r="J2070" i="9" s="1"/>
  <c r="C2071" i="32"/>
  <c r="J2071" i="9" s="1"/>
  <c r="C2072" i="32"/>
  <c r="J2072" i="9" s="1"/>
  <c r="C2073" i="32"/>
  <c r="J2073" i="9" s="1"/>
  <c r="C2074" i="32"/>
  <c r="J2074" i="9" s="1"/>
  <c r="C2075" i="32"/>
  <c r="J2075" i="9" s="1"/>
  <c r="C2076" i="32"/>
  <c r="J2076" i="9" s="1"/>
  <c r="C2077" i="32"/>
  <c r="J2077" i="9" s="1"/>
  <c r="C2078" i="32"/>
  <c r="J2078" i="9" s="1"/>
  <c r="C2079" i="32"/>
  <c r="J2079" i="9" s="1"/>
  <c r="C2080" i="32"/>
  <c r="J2080" i="9" s="1"/>
  <c r="C2081" i="32"/>
  <c r="J2081" i="9" s="1"/>
  <c r="C2082" i="32"/>
  <c r="J2082" i="9" s="1"/>
  <c r="C2083" i="32"/>
  <c r="J2083" i="9" s="1"/>
  <c r="C2084" i="32"/>
  <c r="J2084" i="9" s="1"/>
  <c r="C2085" i="32"/>
  <c r="J2085" i="9" s="1"/>
  <c r="C2086" i="32"/>
  <c r="J2086" i="9" s="1"/>
  <c r="C2087" i="32"/>
  <c r="J2087" i="9" s="1"/>
  <c r="C2088" i="32"/>
  <c r="J2088" i="9" s="1"/>
  <c r="C2089" i="32"/>
  <c r="J2089" i="9" s="1"/>
  <c r="C2090" i="32"/>
  <c r="J2090" i="9" s="1"/>
  <c r="C2091" i="32"/>
  <c r="J2091" i="9" s="1"/>
  <c r="C2092" i="32"/>
  <c r="J2092" i="9" s="1"/>
  <c r="C2093" i="32"/>
  <c r="J2093" i="9" s="1"/>
  <c r="C2094" i="32"/>
  <c r="J2094" i="9" s="1"/>
  <c r="C2095" i="32"/>
  <c r="J2095" i="9" s="1"/>
  <c r="C2096" i="32"/>
  <c r="J2096" i="9" s="1"/>
  <c r="C2097" i="32"/>
  <c r="J2097" i="9" s="1"/>
  <c r="C2098" i="32"/>
  <c r="J2098" i="9" s="1"/>
  <c r="C2099" i="32"/>
  <c r="J2099" i="9" s="1"/>
  <c r="C2100" i="32"/>
  <c r="J2100" i="9" s="1"/>
  <c r="C2101" i="32"/>
  <c r="J2101" i="9" s="1"/>
  <c r="C2102" i="32"/>
  <c r="J2102" i="9" s="1"/>
  <c r="C2103" i="32"/>
  <c r="J2103" i="9" s="1"/>
  <c r="C2104" i="32"/>
  <c r="J2104" i="9" s="1"/>
  <c r="C2105" i="32"/>
  <c r="J2105" i="9" s="1"/>
  <c r="C2106" i="32"/>
  <c r="J2106" i="9" s="1"/>
  <c r="C2107" i="32"/>
  <c r="J2107" i="9" s="1"/>
  <c r="C2108" i="32"/>
  <c r="J2108" i="9" s="1"/>
  <c r="C2109" i="32"/>
  <c r="J2109" i="9" s="1"/>
  <c r="C2110" i="32"/>
  <c r="J2110" i="9" s="1"/>
  <c r="C2111" i="32"/>
  <c r="J2111" i="9" s="1"/>
  <c r="C2112" i="32"/>
  <c r="J2112" i="9" s="1"/>
  <c r="C2113" i="32"/>
  <c r="J2113" i="9" s="1"/>
  <c r="C2114" i="32"/>
  <c r="J2114" i="9" s="1"/>
  <c r="C2115" i="32"/>
  <c r="J2115" i="9" s="1"/>
  <c r="C2116" i="32"/>
  <c r="J2116" i="9" s="1"/>
  <c r="C2117" i="32"/>
  <c r="J2117" i="9" s="1"/>
  <c r="C2118" i="32"/>
  <c r="J2118" i="9" s="1"/>
  <c r="C2119" i="32"/>
  <c r="J2119" i="9" s="1"/>
  <c r="C2120" i="32"/>
  <c r="J2120" i="9" s="1"/>
  <c r="C2121" i="32"/>
  <c r="J2121" i="9" s="1"/>
  <c r="C2122" i="32"/>
  <c r="J2122" i="9" s="1"/>
  <c r="C2123" i="32"/>
  <c r="J2123" i="9" s="1"/>
  <c r="C2124" i="32"/>
  <c r="J2124" i="9" s="1"/>
  <c r="C2125" i="32"/>
  <c r="J2125" i="9" s="1"/>
  <c r="C2126" i="32"/>
  <c r="J2126" i="9" s="1"/>
  <c r="C2127" i="32"/>
  <c r="J2127" i="9" s="1"/>
  <c r="C2128" i="32"/>
  <c r="J2128" i="9" s="1"/>
  <c r="C2129" i="32"/>
  <c r="J2129" i="9" s="1"/>
  <c r="C2130" i="32"/>
  <c r="J2130" i="9" s="1"/>
  <c r="C2131" i="32"/>
  <c r="J2131" i="9" s="1"/>
  <c r="C2132" i="32"/>
  <c r="J2132" i="9" s="1"/>
  <c r="C2133" i="32"/>
  <c r="J2133" i="9" s="1"/>
  <c r="C2134" i="32"/>
  <c r="J2134" i="9" s="1"/>
  <c r="C2135" i="32"/>
  <c r="J2135" i="9" s="1"/>
  <c r="C2136" i="32"/>
  <c r="J2136" i="9" s="1"/>
  <c r="C2137" i="32"/>
  <c r="J2137" i="9" s="1"/>
  <c r="C2138" i="32"/>
  <c r="J2138" i="9" s="1"/>
  <c r="C2139" i="32"/>
  <c r="J2139" i="9" s="1"/>
  <c r="C2140" i="32"/>
  <c r="J2140" i="9" s="1"/>
  <c r="C2141" i="32"/>
  <c r="J2141" i="9" s="1"/>
  <c r="C2142" i="32"/>
  <c r="J2142" i="9" s="1"/>
  <c r="C2143" i="32"/>
  <c r="J2143" i="9" s="1"/>
  <c r="C2144" i="32"/>
  <c r="J2144" i="9" s="1"/>
  <c r="C2145" i="32"/>
  <c r="J2145" i="9" s="1"/>
  <c r="C2146" i="32"/>
  <c r="J2146" i="9" s="1"/>
  <c r="C2147" i="32"/>
  <c r="J2147" i="9" s="1"/>
  <c r="C2148" i="32"/>
  <c r="J2148" i="9" s="1"/>
  <c r="C2149" i="32"/>
  <c r="J2149" i="9" s="1"/>
  <c r="C2150" i="32"/>
  <c r="J2150" i="9" s="1"/>
  <c r="C2151" i="32"/>
  <c r="J2151" i="9" s="1"/>
  <c r="C2152" i="32"/>
  <c r="J2152" i="9" s="1"/>
  <c r="C2153" i="32"/>
  <c r="J2153" i="9" s="1"/>
  <c r="C2154" i="32"/>
  <c r="J2154" i="9" s="1"/>
  <c r="C2155" i="32"/>
  <c r="J2155" i="9" s="1"/>
  <c r="C2156" i="32"/>
  <c r="J2156" i="9" s="1"/>
  <c r="C2157" i="32"/>
  <c r="J2157" i="9" s="1"/>
  <c r="C2158" i="32"/>
  <c r="J2158" i="9" s="1"/>
  <c r="C2159" i="32"/>
  <c r="J2159" i="9" s="1"/>
  <c r="C2160" i="32"/>
  <c r="J2160" i="9" s="1"/>
  <c r="C2161" i="32"/>
  <c r="J2161" i="9" s="1"/>
  <c r="C2162" i="32"/>
  <c r="J2162" i="9" s="1"/>
  <c r="C2163" i="32"/>
  <c r="J2163" i="9" s="1"/>
  <c r="C2164" i="32"/>
  <c r="J2164" i="9" s="1"/>
  <c r="C2165" i="32"/>
  <c r="J2165" i="9" s="1"/>
  <c r="C2166" i="32"/>
  <c r="J2166" i="9" s="1"/>
  <c r="C2167" i="32"/>
  <c r="J2167" i="9" s="1"/>
  <c r="C2168" i="32"/>
  <c r="J2168" i="9" s="1"/>
  <c r="C2169" i="32"/>
  <c r="J2169" i="9" s="1"/>
  <c r="C2170" i="32"/>
  <c r="J2170" i="9" s="1"/>
  <c r="C2171" i="32"/>
  <c r="J2171" i="9" s="1"/>
  <c r="C2172" i="32"/>
  <c r="J2172" i="9" s="1"/>
  <c r="C2173" i="32"/>
  <c r="J2173" i="9" s="1"/>
  <c r="C2174" i="32"/>
  <c r="J2174" i="9" s="1"/>
  <c r="C2175" i="32"/>
  <c r="J2175" i="9" s="1"/>
  <c r="C2176" i="32"/>
  <c r="J2176" i="9" s="1"/>
  <c r="C2177" i="32"/>
  <c r="J2177" i="9" s="1"/>
  <c r="C2178" i="32"/>
  <c r="J2178" i="9" s="1"/>
  <c r="C2179" i="32"/>
  <c r="J2179" i="9" s="1"/>
  <c r="C2180" i="32"/>
  <c r="J2180" i="9" s="1"/>
  <c r="C2181" i="32"/>
  <c r="J2181" i="9" s="1"/>
  <c r="C2182" i="32"/>
  <c r="J2182" i="9" s="1"/>
  <c r="C2183" i="32"/>
  <c r="J2183" i="9" s="1"/>
  <c r="C2184" i="32"/>
  <c r="J2184" i="9" s="1"/>
  <c r="C2185" i="32"/>
  <c r="J2185" i="9" s="1"/>
  <c r="C2186" i="32"/>
  <c r="J2186" i="9" s="1"/>
  <c r="C2187" i="32"/>
  <c r="J2187" i="9" s="1"/>
  <c r="C2188" i="32"/>
  <c r="J2188" i="9" s="1"/>
  <c r="C2189" i="32"/>
  <c r="J2189" i="9" s="1"/>
  <c r="C2190" i="32"/>
  <c r="J2190" i="9" s="1"/>
  <c r="C2191" i="32"/>
  <c r="J2191" i="9" s="1"/>
  <c r="C2192" i="32"/>
  <c r="J2192" i="9" s="1"/>
  <c r="C2193" i="32"/>
  <c r="J2193" i="9" s="1"/>
  <c r="C2194" i="32"/>
  <c r="J2194" i="9" s="1"/>
  <c r="C2195" i="32"/>
  <c r="J2195" i="9" s="1"/>
  <c r="C2196" i="32"/>
  <c r="J2196" i="9" s="1"/>
  <c r="C2197" i="32"/>
  <c r="J2197" i="9" s="1"/>
  <c r="C2198" i="32"/>
  <c r="J2198" i="9" s="1"/>
  <c r="C2199" i="32"/>
  <c r="J2199" i="9" s="1"/>
  <c r="C2200" i="32"/>
  <c r="J2200" i="9" s="1"/>
  <c r="C2201" i="32"/>
  <c r="J2201" i="9" s="1"/>
  <c r="C2202" i="32"/>
  <c r="J2202" i="9" s="1"/>
  <c r="C2203" i="32"/>
  <c r="J2203" i="9" s="1"/>
  <c r="C2204" i="32"/>
  <c r="J2204" i="9" s="1"/>
  <c r="C2205" i="32"/>
  <c r="J2205" i="9" s="1"/>
  <c r="C2206" i="32"/>
  <c r="J2206" i="9" s="1"/>
  <c r="C2207" i="32"/>
  <c r="J2207" i="9" s="1"/>
  <c r="C2208" i="32"/>
  <c r="J2208" i="9" s="1"/>
  <c r="C2209" i="32"/>
  <c r="J2209" i="9" s="1"/>
  <c r="C2210" i="32"/>
  <c r="J2210" i="9" s="1"/>
  <c r="C2211" i="32"/>
  <c r="J2211" i="9" s="1"/>
  <c r="C2212" i="32"/>
  <c r="J2212" i="9" s="1"/>
  <c r="C2213" i="32"/>
  <c r="J2213" i="9" s="1"/>
  <c r="C2214" i="32"/>
  <c r="J2214" i="9" s="1"/>
  <c r="C2215" i="32"/>
  <c r="J2215" i="9" s="1"/>
  <c r="C2216" i="32"/>
  <c r="J2216" i="9" s="1"/>
  <c r="C2217" i="32"/>
  <c r="J2217" i="9" s="1"/>
  <c r="C2218" i="32"/>
  <c r="J2218" i="9" s="1"/>
  <c r="C2219" i="32"/>
  <c r="J2219" i="9" s="1"/>
  <c r="C2220" i="32"/>
  <c r="J2220" i="9" s="1"/>
  <c r="C2221" i="32"/>
  <c r="J2221" i="9" s="1"/>
  <c r="C2222" i="32"/>
  <c r="J2222" i="9" s="1"/>
  <c r="C2223" i="32"/>
  <c r="J2223" i="9" s="1"/>
  <c r="C2224" i="32"/>
  <c r="J2224" i="9" s="1"/>
  <c r="C2225" i="32"/>
  <c r="J2225" i="9" s="1"/>
  <c r="C2226" i="32"/>
  <c r="J2226" i="9" s="1"/>
  <c r="C2227" i="32"/>
  <c r="J2227" i="9" s="1"/>
  <c r="C2228" i="32"/>
  <c r="J2228" i="9" s="1"/>
  <c r="C2229" i="32"/>
  <c r="J2229" i="9" s="1"/>
  <c r="C2230" i="32"/>
  <c r="J2230" i="9" s="1"/>
  <c r="C2231" i="32"/>
  <c r="J2231" i="9" s="1"/>
  <c r="C2232" i="32"/>
  <c r="J2232" i="9" s="1"/>
  <c r="C2233" i="32"/>
  <c r="J2233" i="9" s="1"/>
  <c r="C2234" i="32"/>
  <c r="J2234" i="9" s="1"/>
  <c r="C2235" i="32"/>
  <c r="J2235" i="9" s="1"/>
  <c r="C2236" i="32"/>
  <c r="J2236" i="9" s="1"/>
  <c r="C2237" i="32"/>
  <c r="J2237" i="9" s="1"/>
  <c r="C2238" i="32"/>
  <c r="J2238" i="9" s="1"/>
  <c r="C2239" i="32"/>
  <c r="J2239" i="9" s="1"/>
  <c r="C2240" i="32"/>
  <c r="J2240" i="9" s="1"/>
  <c r="C2241" i="32"/>
  <c r="J2241" i="9" s="1"/>
  <c r="C2242" i="32"/>
  <c r="J2242" i="9" s="1"/>
  <c r="C2243" i="32"/>
  <c r="J2243" i="9" s="1"/>
  <c r="C2244" i="32"/>
  <c r="J2244" i="9" s="1"/>
  <c r="C2245" i="32"/>
  <c r="J2245" i="9" s="1"/>
  <c r="C2246" i="32"/>
  <c r="J2246" i="9" s="1"/>
  <c r="C2247" i="32"/>
  <c r="J2247" i="9" s="1"/>
  <c r="C2248" i="32"/>
  <c r="J2248" i="9" s="1"/>
  <c r="C2249" i="32"/>
  <c r="J2249" i="9" s="1"/>
  <c r="C2250" i="32"/>
  <c r="J2250" i="9" s="1"/>
  <c r="C2251" i="32"/>
  <c r="J2251" i="9" s="1"/>
  <c r="C2252" i="32"/>
  <c r="J2252" i="9" s="1"/>
  <c r="C2253" i="32"/>
  <c r="J2253" i="9" s="1"/>
  <c r="C2254" i="32"/>
  <c r="J2254" i="9" s="1"/>
  <c r="C2255" i="32"/>
  <c r="J2255" i="9" s="1"/>
  <c r="C2256" i="32"/>
  <c r="J2256" i="9" s="1"/>
  <c r="C2257" i="32"/>
  <c r="J2257" i="9" s="1"/>
  <c r="C2258" i="32"/>
  <c r="J2258" i="9" s="1"/>
  <c r="C2259" i="32"/>
  <c r="J2259" i="9" s="1"/>
  <c r="C2260" i="32"/>
  <c r="J2260" i="9" s="1"/>
  <c r="C2261" i="32"/>
  <c r="J2261" i="9" s="1"/>
  <c r="C2262" i="32"/>
  <c r="J2262" i="9" s="1"/>
  <c r="C2263" i="32"/>
  <c r="J2263" i="9" s="1"/>
  <c r="C2264" i="32"/>
  <c r="J2264" i="9" s="1"/>
  <c r="C2265" i="32"/>
  <c r="J2265" i="9" s="1"/>
  <c r="C2266" i="32"/>
  <c r="J2266" i="9" s="1"/>
  <c r="C2267" i="32"/>
  <c r="J2267" i="9" s="1"/>
  <c r="C2268" i="32"/>
  <c r="J2268" i="9" s="1"/>
  <c r="C2269" i="32"/>
  <c r="J2269" i="9" s="1"/>
  <c r="C2270" i="32"/>
  <c r="J2270" i="9" s="1"/>
  <c r="C2271" i="32"/>
  <c r="J2271" i="9" s="1"/>
  <c r="C2272" i="32"/>
  <c r="J2272" i="9" s="1"/>
  <c r="C2273" i="32"/>
  <c r="J2273" i="9" s="1"/>
  <c r="C2274" i="32"/>
  <c r="J2274" i="9" s="1"/>
  <c r="C2275" i="32"/>
  <c r="J2275" i="9" s="1"/>
  <c r="C2276" i="32"/>
  <c r="J2276" i="9" s="1"/>
  <c r="C2277" i="32"/>
  <c r="J2277" i="9" s="1"/>
  <c r="C2278" i="32"/>
  <c r="J2278" i="9" s="1"/>
  <c r="C2279" i="32"/>
  <c r="J2279" i="9" s="1"/>
  <c r="C2280" i="32"/>
  <c r="J2280" i="9" s="1"/>
  <c r="C2281" i="32"/>
  <c r="J2281" i="9" s="1"/>
  <c r="C2282" i="32"/>
  <c r="J2282" i="9" s="1"/>
  <c r="C2283" i="32"/>
  <c r="J2283" i="9" s="1"/>
  <c r="C2284" i="32"/>
  <c r="J2284" i="9" s="1"/>
  <c r="C2285" i="32"/>
  <c r="J2285" i="9" s="1"/>
  <c r="C2286" i="32"/>
  <c r="J2286" i="9" s="1"/>
  <c r="C2287" i="32"/>
  <c r="J2287" i="9" s="1"/>
  <c r="C2288" i="32"/>
  <c r="J2288" i="9" s="1"/>
  <c r="C2289" i="32"/>
  <c r="J2289" i="9" s="1"/>
  <c r="C2290" i="32"/>
  <c r="J2290" i="9" s="1"/>
  <c r="C2291" i="32"/>
  <c r="J2291" i="9" s="1"/>
  <c r="C2292" i="32"/>
  <c r="J2292" i="9" s="1"/>
  <c r="C2293" i="32"/>
  <c r="J2293" i="9" s="1"/>
  <c r="C2294" i="32"/>
  <c r="J2294" i="9" s="1"/>
  <c r="C2295" i="32"/>
  <c r="J2295" i="9" s="1"/>
  <c r="C2296" i="32"/>
  <c r="J2296" i="9" s="1"/>
  <c r="C2297" i="32"/>
  <c r="J2297" i="9" s="1"/>
  <c r="C2298" i="32"/>
  <c r="J2298" i="9" s="1"/>
  <c r="C2299" i="32"/>
  <c r="J2299" i="9" s="1"/>
  <c r="C2300" i="32"/>
  <c r="J2300" i="9" s="1"/>
  <c r="C2301" i="32"/>
  <c r="J2301" i="9" s="1"/>
  <c r="C2302" i="32"/>
  <c r="J2302" i="9" s="1"/>
  <c r="C2303" i="32"/>
  <c r="J2303" i="9" s="1"/>
  <c r="C2304" i="32"/>
  <c r="J2304" i="9" s="1"/>
  <c r="C2305" i="32"/>
  <c r="J2305" i="9" s="1"/>
  <c r="C2306" i="32"/>
  <c r="J2306" i="9" s="1"/>
  <c r="C2307" i="32"/>
  <c r="J2307" i="9" s="1"/>
  <c r="C2308" i="32"/>
  <c r="J2308" i="9" s="1"/>
  <c r="C2309" i="32"/>
  <c r="J2309" i="9" s="1"/>
  <c r="C2310" i="32"/>
  <c r="J2310" i="9" s="1"/>
  <c r="C2311" i="32"/>
  <c r="J2311" i="9" s="1"/>
  <c r="C2312" i="32"/>
  <c r="J2312" i="9" s="1"/>
  <c r="C2313" i="32"/>
  <c r="J2313" i="9" s="1"/>
  <c r="C2314" i="32"/>
  <c r="J2314" i="9" s="1"/>
  <c r="C2315" i="32"/>
  <c r="J2315" i="9" s="1"/>
  <c r="C2316" i="32"/>
  <c r="J2316" i="9" s="1"/>
  <c r="C2317" i="32"/>
  <c r="J2317" i="9" s="1"/>
  <c r="C2318" i="32"/>
  <c r="J2318" i="9" s="1"/>
  <c r="C2319" i="32"/>
  <c r="J2319" i="9" s="1"/>
  <c r="C2320" i="32"/>
  <c r="J2320" i="9" s="1"/>
  <c r="C2321" i="32"/>
  <c r="J2321" i="9" s="1"/>
  <c r="C2322" i="32"/>
  <c r="J2322" i="9" s="1"/>
  <c r="C2323" i="32"/>
  <c r="J2323" i="9" s="1"/>
  <c r="C2324" i="32"/>
  <c r="J2324" i="9" s="1"/>
  <c r="C2325" i="32"/>
  <c r="J2325" i="9" s="1"/>
  <c r="C2326" i="32"/>
  <c r="J2326" i="9" s="1"/>
  <c r="C2327" i="32"/>
  <c r="J2327" i="9" s="1"/>
  <c r="C2328" i="32"/>
  <c r="J2328" i="9" s="1"/>
  <c r="C2329" i="32"/>
  <c r="J2329" i="9" s="1"/>
  <c r="C2330" i="32"/>
  <c r="J2330" i="9" s="1"/>
  <c r="C2331" i="32"/>
  <c r="J2331" i="9" s="1"/>
  <c r="C2332" i="32"/>
  <c r="J2332" i="9" s="1"/>
  <c r="C2333" i="32"/>
  <c r="J2333" i="9" s="1"/>
  <c r="C2334" i="32"/>
  <c r="J2334" i="9" s="1"/>
  <c r="C2335" i="32"/>
  <c r="J2335" i="9" s="1"/>
  <c r="C2336" i="32"/>
  <c r="J2336" i="9" s="1"/>
  <c r="C2337" i="32"/>
  <c r="J2337" i="9" s="1"/>
  <c r="C2338" i="32"/>
  <c r="J2338" i="9" s="1"/>
  <c r="C2339" i="32"/>
  <c r="J2339" i="9" s="1"/>
  <c r="C2340" i="32"/>
  <c r="J2340" i="9" s="1"/>
  <c r="C2341" i="32"/>
  <c r="J2341" i="9" s="1"/>
  <c r="C2342" i="32"/>
  <c r="J2342" i="9" s="1"/>
  <c r="C2343" i="32"/>
  <c r="J2343" i="9" s="1"/>
  <c r="C2344" i="32"/>
  <c r="J2344" i="9" s="1"/>
  <c r="C2345" i="32"/>
  <c r="J2345" i="9" s="1"/>
  <c r="C2346" i="32"/>
  <c r="J2346" i="9" s="1"/>
  <c r="C2347" i="32"/>
  <c r="J2347" i="9" s="1"/>
  <c r="C2348" i="32"/>
  <c r="J2348" i="9" s="1"/>
  <c r="C2349" i="32"/>
  <c r="J2349" i="9" s="1"/>
  <c r="C2350" i="32"/>
  <c r="J2350" i="9" s="1"/>
  <c r="C2351" i="32"/>
  <c r="J2351" i="9" s="1"/>
  <c r="C2352" i="32"/>
  <c r="J2352" i="9" s="1"/>
  <c r="C2353" i="32"/>
  <c r="J2353" i="9" s="1"/>
  <c r="C2354" i="32"/>
  <c r="J2354" i="9" s="1"/>
  <c r="C2355" i="32"/>
  <c r="J2355" i="9" s="1"/>
  <c r="C2356" i="32"/>
  <c r="J2356" i="9" s="1"/>
  <c r="C2357" i="32"/>
  <c r="J2357" i="9" s="1"/>
  <c r="C2358" i="32"/>
  <c r="J2358" i="9" s="1"/>
  <c r="C2359" i="32"/>
  <c r="J2359" i="9" s="1"/>
  <c r="C2360" i="32"/>
  <c r="J2360" i="9" s="1"/>
  <c r="C2361" i="32"/>
  <c r="J2361" i="9" s="1"/>
  <c r="C2362" i="32"/>
  <c r="J2362" i="9" s="1"/>
  <c r="C2363" i="32"/>
  <c r="J2363" i="9" s="1"/>
  <c r="C2364" i="32"/>
  <c r="J2364" i="9" s="1"/>
  <c r="C2365" i="32"/>
  <c r="J2365" i="9" s="1"/>
  <c r="C2366" i="32"/>
  <c r="J2366" i="9" s="1"/>
  <c r="C2367" i="32"/>
  <c r="J2367" i="9" s="1"/>
  <c r="C2368" i="32"/>
  <c r="J2368" i="9" s="1"/>
  <c r="C2369" i="32"/>
  <c r="J2369" i="9" s="1"/>
  <c r="C2370" i="32"/>
  <c r="J2370" i="9" s="1"/>
  <c r="C2371" i="32"/>
  <c r="J2371" i="9" s="1"/>
  <c r="C2372" i="32"/>
  <c r="J2372" i="9" s="1"/>
  <c r="C2373" i="32"/>
  <c r="J2373" i="9" s="1"/>
  <c r="C2374" i="32"/>
  <c r="J2374" i="9" s="1"/>
  <c r="C2375" i="32"/>
  <c r="J2375" i="9" s="1"/>
  <c r="C2376" i="32"/>
  <c r="J2376" i="9" s="1"/>
  <c r="C2377" i="32"/>
  <c r="J2377" i="9" s="1"/>
  <c r="C2378" i="32"/>
  <c r="J2378" i="9" s="1"/>
  <c r="C2379" i="32"/>
  <c r="J2379" i="9" s="1"/>
  <c r="C2380" i="32"/>
  <c r="J2380" i="9" s="1"/>
  <c r="C2381" i="32"/>
  <c r="J2381" i="9" s="1"/>
  <c r="C2382" i="32"/>
  <c r="J2382" i="9" s="1"/>
  <c r="C2383" i="32"/>
  <c r="J2383" i="9" s="1"/>
  <c r="C2384" i="32"/>
  <c r="J2384" i="9" s="1"/>
  <c r="C2385" i="32"/>
  <c r="J2385" i="9" s="1"/>
  <c r="C2386" i="32"/>
  <c r="J2386" i="9" s="1"/>
  <c r="C2387" i="32"/>
  <c r="J2387" i="9" s="1"/>
  <c r="C2388" i="32"/>
  <c r="J2388" i="9" s="1"/>
  <c r="C2389" i="32"/>
  <c r="J2389" i="9" s="1"/>
  <c r="C2390" i="32"/>
  <c r="J2390" i="9" s="1"/>
  <c r="C2391" i="32"/>
  <c r="J2391" i="9" s="1"/>
  <c r="C2392" i="32"/>
  <c r="J2392" i="9" s="1"/>
  <c r="C2393" i="32"/>
  <c r="J2393" i="9" s="1"/>
  <c r="C2394" i="32"/>
  <c r="J2394" i="9" s="1"/>
  <c r="C2395" i="32"/>
  <c r="J2395" i="9" s="1"/>
  <c r="C2396" i="32"/>
  <c r="J2396" i="9" s="1"/>
  <c r="C2397" i="32"/>
  <c r="J2397" i="9" s="1"/>
  <c r="C2398" i="32"/>
  <c r="J2398" i="9" s="1"/>
  <c r="C2399" i="32"/>
  <c r="J2399" i="9" s="1"/>
  <c r="C2400" i="32"/>
  <c r="J2400" i="9" s="1"/>
  <c r="C2401" i="32"/>
  <c r="J2401" i="9" s="1"/>
  <c r="C2402" i="32"/>
  <c r="J2402" i="9" s="1"/>
  <c r="C2403" i="32"/>
  <c r="J2403" i="9" s="1"/>
  <c r="C2404" i="32"/>
  <c r="J2404" i="9" s="1"/>
  <c r="C2405" i="32"/>
  <c r="J2405" i="9" s="1"/>
  <c r="C2406" i="32"/>
  <c r="J2406" i="9" s="1"/>
  <c r="C2407" i="32"/>
  <c r="J2407" i="9" s="1"/>
  <c r="C2408" i="32"/>
  <c r="J2408" i="9" s="1"/>
  <c r="C2409" i="32"/>
  <c r="J2409" i="9" s="1"/>
  <c r="C2410" i="32"/>
  <c r="J2410" i="9" s="1"/>
  <c r="C2411" i="32"/>
  <c r="J2411" i="9" s="1"/>
  <c r="C2412" i="32"/>
  <c r="J2412" i="9" s="1"/>
  <c r="C2413" i="32"/>
  <c r="J2413" i="9" s="1"/>
  <c r="C2414" i="32"/>
  <c r="J2414" i="9" s="1"/>
  <c r="C2415" i="32"/>
  <c r="J2415" i="9" s="1"/>
  <c r="C2416" i="32"/>
  <c r="J2416" i="9" s="1"/>
  <c r="C2417" i="32"/>
  <c r="J2417" i="9" s="1"/>
  <c r="C2418" i="32"/>
  <c r="J2418" i="9" s="1"/>
  <c r="C2419" i="32"/>
  <c r="J2419" i="9" s="1"/>
  <c r="C2420" i="32"/>
  <c r="J2420" i="9" s="1"/>
  <c r="C2421" i="32"/>
  <c r="J2421" i="9" s="1"/>
  <c r="C2422" i="32"/>
  <c r="J2422" i="9" s="1"/>
  <c r="C2423" i="32"/>
  <c r="J2423" i="9" s="1"/>
  <c r="C2424" i="32"/>
  <c r="J2424" i="9" s="1"/>
  <c r="C2425" i="32"/>
  <c r="J2425" i="9" s="1"/>
  <c r="C2426" i="32"/>
  <c r="J2426" i="9" s="1"/>
  <c r="C2427" i="32"/>
  <c r="J2427" i="9" s="1"/>
  <c r="C2428" i="32"/>
  <c r="J2428" i="9" s="1"/>
  <c r="C2429" i="32"/>
  <c r="J2429" i="9" s="1"/>
  <c r="C2430" i="32"/>
  <c r="J2430" i="9" s="1"/>
  <c r="C2431" i="32"/>
  <c r="J2431" i="9" s="1"/>
  <c r="C2432" i="32"/>
  <c r="J2432" i="9" s="1"/>
  <c r="C2433" i="32"/>
  <c r="J2433" i="9" s="1"/>
  <c r="C2434" i="32"/>
  <c r="J2434" i="9" s="1"/>
  <c r="C2435" i="32"/>
  <c r="J2435" i="9" s="1"/>
  <c r="C2436" i="32"/>
  <c r="J2436" i="9" s="1"/>
  <c r="C2437" i="32"/>
  <c r="J2437" i="9" s="1"/>
  <c r="C2438" i="32"/>
  <c r="J2438" i="9" s="1"/>
  <c r="C2439" i="32"/>
  <c r="J2439" i="9" s="1"/>
  <c r="C2440" i="32"/>
  <c r="J2440" i="9" s="1"/>
  <c r="C2441" i="32"/>
  <c r="J2441" i="9" s="1"/>
  <c r="C2442" i="32"/>
  <c r="J2442" i="9" s="1"/>
  <c r="C2443" i="32"/>
  <c r="J2443" i="9" s="1"/>
  <c r="C2444" i="32"/>
  <c r="J2444" i="9" s="1"/>
  <c r="C2445" i="32"/>
  <c r="J2445" i="9" s="1"/>
  <c r="C2446" i="32"/>
  <c r="J2446" i="9" s="1"/>
  <c r="C2447" i="32"/>
  <c r="J2447" i="9" s="1"/>
  <c r="C2448" i="32"/>
  <c r="J2448" i="9" s="1"/>
  <c r="C2449" i="32"/>
  <c r="J2449" i="9" s="1"/>
  <c r="C2450" i="32"/>
  <c r="J2450" i="9" s="1"/>
  <c r="C2451" i="32"/>
  <c r="J2451" i="9" s="1"/>
  <c r="C2452" i="32"/>
  <c r="J2452" i="9" s="1"/>
  <c r="C2453" i="32"/>
  <c r="J2453" i="9" s="1"/>
  <c r="C2454" i="32"/>
  <c r="J2454" i="9" s="1"/>
  <c r="C2455" i="32"/>
  <c r="J2455" i="9" s="1"/>
  <c r="C2456" i="32"/>
  <c r="J2456" i="9" s="1"/>
  <c r="C2457" i="32"/>
  <c r="J2457" i="9" s="1"/>
  <c r="C2458" i="32"/>
  <c r="J2458" i="9" s="1"/>
  <c r="C2459" i="32"/>
  <c r="J2459" i="9" s="1"/>
  <c r="C2460" i="32"/>
  <c r="J2460" i="9" s="1"/>
  <c r="C2461" i="32"/>
  <c r="J2461" i="9" s="1"/>
  <c r="C2462" i="32"/>
  <c r="J2462" i="9" s="1"/>
  <c r="C2463" i="32"/>
  <c r="J2463" i="9" s="1"/>
  <c r="C2464" i="32"/>
  <c r="J2464" i="9" s="1"/>
  <c r="C2465" i="32"/>
  <c r="J2465" i="9" s="1"/>
  <c r="C2466" i="32"/>
  <c r="J2466" i="9" s="1"/>
  <c r="C2467" i="32"/>
  <c r="J2467" i="9" s="1"/>
  <c r="C2468" i="32"/>
  <c r="J2468" i="9" s="1"/>
  <c r="C2469" i="32"/>
  <c r="J2469" i="9" s="1"/>
  <c r="C2470" i="32"/>
  <c r="J2470" i="9" s="1"/>
  <c r="C2471" i="32"/>
  <c r="J2471" i="9" s="1"/>
  <c r="C2472" i="32"/>
  <c r="J2472" i="9" s="1"/>
  <c r="C2473" i="32"/>
  <c r="J2473" i="9" s="1"/>
  <c r="C2474" i="32"/>
  <c r="J2474" i="9" s="1"/>
  <c r="C2475" i="32"/>
  <c r="J2475" i="9" s="1"/>
  <c r="C2476" i="32"/>
  <c r="J2476" i="9" s="1"/>
  <c r="C2477" i="32"/>
  <c r="J2477" i="9" s="1"/>
  <c r="C2478" i="32"/>
  <c r="J2478" i="9" s="1"/>
  <c r="C2479" i="32"/>
  <c r="J2479" i="9" s="1"/>
  <c r="C2480" i="32"/>
  <c r="J2480" i="9" s="1"/>
  <c r="C2481" i="32"/>
  <c r="J2481" i="9" s="1"/>
  <c r="C2482" i="32"/>
  <c r="J2482" i="9" s="1"/>
  <c r="C2483" i="32"/>
  <c r="J2483" i="9" s="1"/>
  <c r="C2484" i="32"/>
  <c r="J2484" i="9" s="1"/>
  <c r="C2485" i="32"/>
  <c r="J2485" i="9" s="1"/>
  <c r="C2486" i="32"/>
  <c r="J2486" i="9" s="1"/>
  <c r="C2487" i="32"/>
  <c r="J2487" i="9" s="1"/>
  <c r="C2488" i="32"/>
  <c r="J2488" i="9" s="1"/>
  <c r="C2489" i="32"/>
  <c r="J2489" i="9" s="1"/>
  <c r="C2490" i="32"/>
  <c r="J2490" i="9" s="1"/>
  <c r="C2491" i="32"/>
  <c r="J2491" i="9" s="1"/>
  <c r="C2492" i="32"/>
  <c r="J2492" i="9" s="1"/>
  <c r="C2493" i="32"/>
  <c r="J2493" i="9" s="1"/>
  <c r="C2494" i="32"/>
  <c r="J2494" i="9" s="1"/>
  <c r="C2495" i="32"/>
  <c r="J2495" i="9" s="1"/>
  <c r="C2496" i="32"/>
  <c r="J2496" i="9" s="1"/>
  <c r="C2497" i="32"/>
  <c r="J2497" i="9" s="1"/>
  <c r="C2498" i="32"/>
  <c r="J2498" i="9" s="1"/>
  <c r="C2499" i="32"/>
  <c r="J2499" i="9" s="1"/>
  <c r="C2500" i="32"/>
  <c r="J2500" i="9" s="1"/>
  <c r="C2501" i="32"/>
  <c r="J2501" i="9" s="1"/>
  <c r="C2502" i="32"/>
  <c r="J2502" i="9" s="1"/>
  <c r="C2503" i="32"/>
  <c r="J2503" i="9" s="1"/>
  <c r="C2504" i="32"/>
  <c r="J2504" i="9" s="1"/>
  <c r="C2505" i="32"/>
  <c r="J2505" i="9" s="1"/>
  <c r="C2506" i="32"/>
  <c r="J2506" i="9" s="1"/>
  <c r="C2507" i="32"/>
  <c r="J2507" i="9" s="1"/>
  <c r="C2508" i="32"/>
  <c r="J2508" i="9" s="1"/>
  <c r="C2509" i="32"/>
  <c r="J2509" i="9" s="1"/>
  <c r="C2510" i="32"/>
  <c r="J2510" i="9" s="1"/>
  <c r="C2511" i="32"/>
  <c r="J2511" i="9" s="1"/>
  <c r="C2512" i="32"/>
  <c r="J2512" i="9" s="1"/>
  <c r="C2513" i="32"/>
  <c r="J2513" i="9" s="1"/>
  <c r="C2514" i="32"/>
  <c r="J2514" i="9" s="1"/>
  <c r="C2515" i="32"/>
  <c r="J2515" i="9" s="1"/>
  <c r="C2516" i="32"/>
  <c r="J2516" i="9" s="1"/>
  <c r="C2517" i="32"/>
  <c r="J2517" i="9" s="1"/>
  <c r="C2518" i="32"/>
  <c r="J2518" i="9" s="1"/>
  <c r="C2519" i="32"/>
  <c r="J2519" i="9" s="1"/>
  <c r="C2520" i="32"/>
  <c r="J2520" i="9" s="1"/>
  <c r="C2521" i="32"/>
  <c r="J2521" i="9" s="1"/>
  <c r="C2522" i="32"/>
  <c r="J2522" i="9" s="1"/>
  <c r="C2523" i="32"/>
  <c r="J2523" i="9" s="1"/>
  <c r="C2524" i="32"/>
  <c r="J2524" i="9" s="1"/>
  <c r="C2525" i="32"/>
  <c r="J2525" i="9" s="1"/>
  <c r="C2526" i="32"/>
  <c r="J2526" i="9" s="1"/>
  <c r="C2527" i="32"/>
  <c r="J2527" i="9" s="1"/>
  <c r="C2528" i="32"/>
  <c r="J2528" i="9" s="1"/>
  <c r="C2529" i="32"/>
  <c r="J2529" i="9" s="1"/>
  <c r="C2530" i="32"/>
  <c r="J2530" i="9" s="1"/>
  <c r="C2531" i="32"/>
  <c r="J2531" i="9" s="1"/>
  <c r="C2532" i="32"/>
  <c r="J2532" i="9" s="1"/>
  <c r="C2533" i="32"/>
  <c r="J2533" i="9" s="1"/>
  <c r="C2534" i="32"/>
  <c r="J2534" i="9" s="1"/>
  <c r="C2535" i="32"/>
  <c r="J2535" i="9" s="1"/>
  <c r="C2536" i="32"/>
  <c r="J2536" i="9" s="1"/>
  <c r="C2537" i="32"/>
  <c r="J2537" i="9" s="1"/>
  <c r="C2538" i="32"/>
  <c r="J2538" i="9" s="1"/>
  <c r="C2539" i="32"/>
  <c r="J2539" i="9" s="1"/>
  <c r="C2540" i="32"/>
  <c r="J2540" i="9" s="1"/>
  <c r="C2541" i="32"/>
  <c r="J2541" i="9" s="1"/>
  <c r="C2542" i="32"/>
  <c r="J2542" i="9" s="1"/>
  <c r="C2543" i="32"/>
  <c r="J2543" i="9" s="1"/>
  <c r="C2544" i="32"/>
  <c r="J2544" i="9" s="1"/>
  <c r="C2545" i="32"/>
  <c r="J2545" i="9" s="1"/>
  <c r="C2546" i="32"/>
  <c r="J2546" i="9" s="1"/>
  <c r="C2547" i="32"/>
  <c r="J2547" i="9" s="1"/>
  <c r="C2548" i="32"/>
  <c r="J2548" i="9" s="1"/>
  <c r="C2549" i="32"/>
  <c r="J2549" i="9" s="1"/>
  <c r="C2550" i="32"/>
  <c r="J2550" i="9" s="1"/>
  <c r="C2551" i="32"/>
  <c r="J2551" i="9" s="1"/>
  <c r="C2552" i="32"/>
  <c r="J2552" i="9" s="1"/>
  <c r="C2553" i="32"/>
  <c r="J2553" i="9" s="1"/>
  <c r="C2554" i="32"/>
  <c r="J2554" i="9" s="1"/>
  <c r="C2555" i="32"/>
  <c r="J2555" i="9" s="1"/>
  <c r="C2556" i="32"/>
  <c r="J2556" i="9" s="1"/>
  <c r="C2557" i="32"/>
  <c r="J2557" i="9" s="1"/>
  <c r="C2558" i="32"/>
  <c r="J2558" i="9" s="1"/>
  <c r="C2559" i="32"/>
  <c r="J2559" i="9" s="1"/>
  <c r="C2560" i="32"/>
  <c r="J2560" i="9" s="1"/>
  <c r="C2561" i="32"/>
  <c r="J2561" i="9" s="1"/>
  <c r="C2562" i="32"/>
  <c r="J2562" i="9" s="1"/>
  <c r="C2563" i="32"/>
  <c r="J2563" i="9" s="1"/>
  <c r="C2564" i="32"/>
  <c r="J2564" i="9" s="1"/>
  <c r="C2565" i="32"/>
  <c r="J2565" i="9" s="1"/>
  <c r="C2566" i="32"/>
  <c r="J2566" i="9" s="1"/>
  <c r="C2567" i="32"/>
  <c r="J2567" i="9" s="1"/>
  <c r="C2568" i="32"/>
  <c r="J2568" i="9" s="1"/>
  <c r="C2569" i="32"/>
  <c r="J2569" i="9" s="1"/>
  <c r="C2570" i="32"/>
  <c r="J2570" i="9" s="1"/>
  <c r="C2571" i="32"/>
  <c r="J2571" i="9" s="1"/>
  <c r="C2572" i="32"/>
  <c r="J2572" i="9" s="1"/>
  <c r="C2573" i="32"/>
  <c r="J2573" i="9" s="1"/>
  <c r="C2574" i="32"/>
  <c r="J2574" i="9" s="1"/>
  <c r="C2575" i="32"/>
  <c r="J2575" i="9" s="1"/>
  <c r="C2576" i="32"/>
  <c r="J2576" i="9" s="1"/>
  <c r="C2577" i="32"/>
  <c r="J2577" i="9" s="1"/>
  <c r="C2578" i="32"/>
  <c r="J2578" i="9" s="1"/>
  <c r="C2579" i="32"/>
  <c r="J2579" i="9" s="1"/>
  <c r="C2580" i="32"/>
  <c r="J2580" i="9" s="1"/>
  <c r="C2581" i="32"/>
  <c r="J2581" i="9" s="1"/>
  <c r="C2582" i="32"/>
  <c r="J2582" i="9" s="1"/>
  <c r="C2583" i="32"/>
  <c r="J2583" i="9" s="1"/>
  <c r="C2584" i="32"/>
  <c r="J2584" i="9" s="1"/>
  <c r="C2585" i="32"/>
  <c r="J2585" i="9" s="1"/>
  <c r="C2586" i="32"/>
  <c r="J2586" i="9" s="1"/>
  <c r="C2587" i="32"/>
  <c r="J2587" i="9" s="1"/>
  <c r="C2588" i="32"/>
  <c r="J2588" i="9" s="1"/>
  <c r="C2589" i="32"/>
  <c r="J2589" i="9" s="1"/>
  <c r="C2590" i="32"/>
  <c r="J2590" i="9" s="1"/>
  <c r="C2591" i="32"/>
  <c r="J2591" i="9" s="1"/>
  <c r="C2592" i="32"/>
  <c r="J2592" i="9" s="1"/>
  <c r="C2593" i="32"/>
  <c r="J2593" i="9" s="1"/>
  <c r="C2594" i="32"/>
  <c r="J2594" i="9" s="1"/>
  <c r="C2595" i="32"/>
  <c r="J2595" i="9" s="1"/>
  <c r="C2596" i="32"/>
  <c r="J2596" i="9" s="1"/>
  <c r="C2597" i="32"/>
  <c r="J2597" i="9" s="1"/>
  <c r="C2598" i="32"/>
  <c r="J2598" i="9" s="1"/>
  <c r="C2599" i="32"/>
  <c r="J2599" i="9" s="1"/>
  <c r="C2600" i="32"/>
  <c r="J2600" i="9" s="1"/>
  <c r="C2601" i="32"/>
  <c r="J2601" i="9" s="1"/>
  <c r="C2602" i="32"/>
  <c r="J2602" i="9" s="1"/>
  <c r="C2603" i="32"/>
  <c r="J2603" i="9" s="1"/>
  <c r="C2604" i="32"/>
  <c r="J2604" i="9" s="1"/>
  <c r="C2605" i="32"/>
  <c r="J2605" i="9" s="1"/>
  <c r="C2606" i="32"/>
  <c r="J2606" i="9" s="1"/>
  <c r="C2607" i="32"/>
  <c r="J2607" i="9" s="1"/>
  <c r="C2608" i="32"/>
  <c r="J2608" i="9" s="1"/>
  <c r="C2609" i="32"/>
  <c r="J2609" i="9" s="1"/>
  <c r="C2610" i="32"/>
  <c r="J2610" i="9" s="1"/>
  <c r="C2611" i="32"/>
  <c r="J2611" i="9" s="1"/>
  <c r="C2612" i="32"/>
  <c r="J2612" i="9" s="1"/>
  <c r="C2613" i="32"/>
  <c r="J2613" i="9" s="1"/>
  <c r="C2614" i="32"/>
  <c r="J2614" i="9" s="1"/>
  <c r="C2615" i="32"/>
  <c r="J2615" i="9" s="1"/>
  <c r="C2616" i="32"/>
  <c r="J2616" i="9" s="1"/>
  <c r="C2617" i="32"/>
  <c r="J2617" i="9" s="1"/>
  <c r="C2618" i="32"/>
  <c r="J2618" i="9" s="1"/>
  <c r="C2619" i="32"/>
  <c r="J2619" i="9" s="1"/>
  <c r="C2620" i="32"/>
  <c r="J2620" i="9" s="1"/>
  <c r="C2621" i="32"/>
  <c r="J2621" i="9" s="1"/>
  <c r="C2622" i="32"/>
  <c r="J2622" i="9" s="1"/>
  <c r="C2623" i="32"/>
  <c r="J2623" i="9" s="1"/>
  <c r="C2624" i="32"/>
  <c r="J2624" i="9" s="1"/>
  <c r="C2625" i="32"/>
  <c r="J2625" i="9" s="1"/>
  <c r="C2626" i="32"/>
  <c r="J2626" i="9" s="1"/>
  <c r="C2627" i="32"/>
  <c r="J2627" i="9" s="1"/>
  <c r="C2628" i="32"/>
  <c r="J2628" i="9" s="1"/>
  <c r="C2629" i="32"/>
  <c r="J2629" i="9" s="1"/>
  <c r="C2630" i="32"/>
  <c r="J2630" i="9" s="1"/>
  <c r="C2631" i="32"/>
  <c r="J2631" i="9" s="1"/>
  <c r="C2632" i="32"/>
  <c r="J2632" i="9" s="1"/>
  <c r="C2633" i="32"/>
  <c r="J2633" i="9" s="1"/>
  <c r="C2634" i="32"/>
  <c r="J2634" i="9" s="1"/>
  <c r="C2635" i="32"/>
  <c r="J2635" i="9" s="1"/>
  <c r="C2636" i="32"/>
  <c r="J2636" i="9" s="1"/>
  <c r="C2637" i="32"/>
  <c r="J2637" i="9" s="1"/>
  <c r="C2638" i="32"/>
  <c r="J2638" i="9" s="1"/>
  <c r="C2639" i="32"/>
  <c r="J2639" i="9" s="1"/>
  <c r="C2640" i="32"/>
  <c r="J2640" i="9" s="1"/>
  <c r="C2641" i="32"/>
  <c r="J2641" i="9" s="1"/>
  <c r="C2642" i="32"/>
  <c r="J2642" i="9" s="1"/>
  <c r="C2643" i="32"/>
  <c r="J2643" i="9" s="1"/>
  <c r="C2644" i="32"/>
  <c r="J2644" i="9" s="1"/>
  <c r="C2645" i="32"/>
  <c r="J2645" i="9" s="1"/>
  <c r="C2646" i="32"/>
  <c r="J2646" i="9" s="1"/>
  <c r="C2647" i="32"/>
  <c r="J2647" i="9" s="1"/>
  <c r="C2648" i="32"/>
  <c r="J2648" i="9" s="1"/>
  <c r="C2649" i="32"/>
  <c r="J2649" i="9" s="1"/>
  <c r="C2650" i="32"/>
  <c r="J2650" i="9" s="1"/>
  <c r="C2651" i="32"/>
  <c r="J2651" i="9" s="1"/>
  <c r="C2652" i="32"/>
  <c r="J2652" i="9" s="1"/>
  <c r="C2653" i="32"/>
  <c r="J2653" i="9" s="1"/>
  <c r="C2654" i="32"/>
  <c r="J2654" i="9" s="1"/>
  <c r="C2655" i="32"/>
  <c r="J2655" i="9" s="1"/>
  <c r="C2656" i="32"/>
  <c r="J2656" i="9" s="1"/>
  <c r="C2657" i="32"/>
  <c r="J2657" i="9" s="1"/>
  <c r="C2658" i="32"/>
  <c r="J2658" i="9" s="1"/>
  <c r="C2659" i="32"/>
  <c r="J2659" i="9" s="1"/>
  <c r="C2660" i="32"/>
  <c r="J2660" i="9" s="1"/>
  <c r="C2661" i="32"/>
  <c r="J2661" i="9" s="1"/>
  <c r="C2662" i="32"/>
  <c r="J2662" i="9" s="1"/>
  <c r="C2663" i="32"/>
  <c r="J2663" i="9" s="1"/>
  <c r="C2664" i="32"/>
  <c r="J2664" i="9" s="1"/>
  <c r="C2665" i="32"/>
  <c r="J2665" i="9" s="1"/>
  <c r="C2666" i="32"/>
  <c r="J2666" i="9" s="1"/>
  <c r="C2667" i="32"/>
  <c r="J2667" i="9" s="1"/>
  <c r="C2668" i="32"/>
  <c r="J2668" i="9" s="1"/>
  <c r="C2669" i="32"/>
  <c r="J2669" i="9" s="1"/>
  <c r="C2670" i="32"/>
  <c r="J2670" i="9" s="1"/>
  <c r="C2671" i="32"/>
  <c r="J2671" i="9" s="1"/>
  <c r="C2672" i="32"/>
  <c r="J2672" i="9" s="1"/>
  <c r="C2673" i="32"/>
  <c r="J2673" i="9" s="1"/>
  <c r="C2674" i="32"/>
  <c r="J2674" i="9" s="1"/>
  <c r="C2675" i="32"/>
  <c r="J2675" i="9" s="1"/>
  <c r="C2676" i="32"/>
  <c r="J2676" i="9" s="1"/>
  <c r="C2677" i="32"/>
  <c r="J2677" i="9" s="1"/>
  <c r="C2678" i="32"/>
  <c r="J2678" i="9" s="1"/>
  <c r="C2679" i="32"/>
  <c r="J2679" i="9" s="1"/>
  <c r="C2680" i="32"/>
  <c r="J2680" i="9" s="1"/>
  <c r="C2681" i="32"/>
  <c r="J2681" i="9" s="1"/>
  <c r="C2682" i="32"/>
  <c r="J2682" i="9" s="1"/>
  <c r="C2683" i="32"/>
  <c r="J2683" i="9" s="1"/>
  <c r="C2684" i="32"/>
  <c r="J2684" i="9" s="1"/>
  <c r="C2685" i="32"/>
  <c r="J2685" i="9" s="1"/>
  <c r="C2686" i="32"/>
  <c r="J2686" i="9" s="1"/>
  <c r="C2687" i="32"/>
  <c r="J2687" i="9" s="1"/>
  <c r="C2688" i="32"/>
  <c r="J2688" i="9" s="1"/>
  <c r="C2689" i="32"/>
  <c r="J2689" i="9" s="1"/>
  <c r="C2690" i="32"/>
  <c r="J2690" i="9" s="1"/>
  <c r="C2691" i="32"/>
  <c r="J2691" i="9" s="1"/>
  <c r="C2692" i="32"/>
  <c r="J2692" i="9" s="1"/>
  <c r="C2693" i="32"/>
  <c r="J2693" i="9" s="1"/>
  <c r="C2694" i="32"/>
  <c r="J2694" i="9" s="1"/>
  <c r="C2695" i="32"/>
  <c r="J2695" i="9" s="1"/>
  <c r="C2696" i="32"/>
  <c r="J2696" i="9" s="1"/>
  <c r="C2697" i="32"/>
  <c r="J2697" i="9" s="1"/>
  <c r="C2698" i="32"/>
  <c r="J2698" i="9" s="1"/>
  <c r="C2699" i="32"/>
  <c r="J2699" i="9" s="1"/>
  <c r="C2700" i="32"/>
  <c r="J2700" i="9" s="1"/>
  <c r="C2701" i="32"/>
  <c r="J2701" i="9" s="1"/>
  <c r="C2702" i="32"/>
  <c r="J2702" i="9" s="1"/>
  <c r="C2703" i="32"/>
  <c r="J2703" i="9" s="1"/>
  <c r="C2704" i="32"/>
  <c r="J2704" i="9" s="1"/>
  <c r="C2705" i="32"/>
  <c r="J2705" i="9" s="1"/>
  <c r="C2706" i="32"/>
  <c r="J2706" i="9" s="1"/>
  <c r="C2707" i="32"/>
  <c r="J2707" i="9" s="1"/>
  <c r="C2708" i="32"/>
  <c r="J2708" i="9" s="1"/>
  <c r="C2709" i="32"/>
  <c r="J2709" i="9" s="1"/>
  <c r="C2710" i="32"/>
  <c r="J2710" i="9" s="1"/>
  <c r="C2711" i="32"/>
  <c r="J2711" i="9" s="1"/>
  <c r="C2712" i="32"/>
  <c r="J2712" i="9" s="1"/>
  <c r="C2713" i="32"/>
  <c r="J2713" i="9" s="1"/>
  <c r="C2714" i="32"/>
  <c r="J2714" i="9" s="1"/>
  <c r="C2715" i="32"/>
  <c r="J2715" i="9" s="1"/>
  <c r="C2716" i="32"/>
  <c r="J2716" i="9" s="1"/>
  <c r="C2717" i="32"/>
  <c r="J2717" i="9" s="1"/>
  <c r="C2718" i="32"/>
  <c r="J2718" i="9" s="1"/>
  <c r="C2719" i="32"/>
  <c r="J2719" i="9" s="1"/>
  <c r="C2720" i="32"/>
  <c r="J2720" i="9" s="1"/>
  <c r="C2721" i="32"/>
  <c r="J2721" i="9" s="1"/>
  <c r="C2722" i="32"/>
  <c r="J2722" i="9" s="1"/>
  <c r="C2723" i="32"/>
  <c r="J2723" i="9" s="1"/>
  <c r="C2724" i="32"/>
  <c r="J2724" i="9" s="1"/>
  <c r="C2725" i="32"/>
  <c r="J2725" i="9" s="1"/>
  <c r="C2726" i="32"/>
  <c r="J2726" i="9" s="1"/>
  <c r="C2727" i="32"/>
  <c r="J2727" i="9" s="1"/>
  <c r="C2728" i="32"/>
  <c r="J2728" i="9" s="1"/>
  <c r="C2729" i="32"/>
  <c r="J2729" i="9" s="1"/>
  <c r="C2730" i="32"/>
  <c r="J2730" i="9" s="1"/>
  <c r="C2731" i="32"/>
  <c r="J2731" i="9" s="1"/>
  <c r="C2732" i="32"/>
  <c r="J2732" i="9" s="1"/>
  <c r="C2733" i="32"/>
  <c r="J2733" i="9" s="1"/>
  <c r="C2734" i="32"/>
  <c r="J2734" i="9" s="1"/>
  <c r="C2735" i="32"/>
  <c r="J2735" i="9" s="1"/>
  <c r="C2736" i="32"/>
  <c r="J2736" i="9" s="1"/>
  <c r="C2737" i="32"/>
  <c r="J2737" i="9" s="1"/>
  <c r="C2738" i="32"/>
  <c r="J2738" i="9" s="1"/>
  <c r="C2739" i="32"/>
  <c r="J2739" i="9" s="1"/>
  <c r="C2740" i="32"/>
  <c r="J2740" i="9" s="1"/>
  <c r="C2741" i="32"/>
  <c r="J2741" i="9" s="1"/>
  <c r="C2742" i="32"/>
  <c r="J2742" i="9" s="1"/>
  <c r="C2743" i="32"/>
  <c r="J2743" i="9" s="1"/>
  <c r="C2744" i="32"/>
  <c r="J2744" i="9" s="1"/>
  <c r="C2745" i="32"/>
  <c r="J2745" i="9" s="1"/>
  <c r="C2746" i="32"/>
  <c r="J2746" i="9" s="1"/>
  <c r="C2747" i="32"/>
  <c r="J2747" i="9" s="1"/>
  <c r="C2748" i="32"/>
  <c r="J2748" i="9" s="1"/>
  <c r="C2749" i="32"/>
  <c r="J2749" i="9" s="1"/>
  <c r="C2750" i="32"/>
  <c r="J2750" i="9" s="1"/>
  <c r="C2751" i="32"/>
  <c r="J2751" i="9" s="1"/>
  <c r="C2752" i="32"/>
  <c r="J2752" i="9" s="1"/>
  <c r="C2753" i="32"/>
  <c r="J2753" i="9" s="1"/>
  <c r="C2754" i="32"/>
  <c r="J2754" i="9" s="1"/>
  <c r="C2755" i="32"/>
  <c r="J2755" i="9" s="1"/>
  <c r="C2756" i="32"/>
  <c r="J2756" i="9" s="1"/>
  <c r="C2757" i="32"/>
  <c r="J2757" i="9" s="1"/>
  <c r="C2758" i="32"/>
  <c r="J2758" i="9" s="1"/>
  <c r="C2759" i="32"/>
  <c r="J2759" i="9" s="1"/>
  <c r="C2760" i="32"/>
  <c r="J2760" i="9" s="1"/>
  <c r="C2761" i="32"/>
  <c r="J2761" i="9" s="1"/>
  <c r="C2762" i="32"/>
  <c r="J2762" i="9" s="1"/>
  <c r="C2763" i="32"/>
  <c r="J2763" i="9" s="1"/>
  <c r="C2764" i="32"/>
  <c r="J2764" i="9" s="1"/>
  <c r="C2765" i="32"/>
  <c r="J2765" i="9" s="1"/>
  <c r="C2766" i="32"/>
  <c r="J2766" i="9" s="1"/>
  <c r="C2767" i="32"/>
  <c r="J2767" i="9" s="1"/>
  <c r="C2768" i="32"/>
  <c r="J2768" i="9" s="1"/>
  <c r="C2769" i="32"/>
  <c r="J2769" i="9" s="1"/>
  <c r="C2770" i="32"/>
  <c r="J2770" i="9" s="1"/>
  <c r="C2771" i="32"/>
  <c r="J2771" i="9" s="1"/>
  <c r="C2772" i="32"/>
  <c r="J2772" i="9" s="1"/>
  <c r="C2773" i="32"/>
  <c r="J2773" i="9" s="1"/>
  <c r="C2774" i="32"/>
  <c r="J2774" i="9" s="1"/>
  <c r="C2775" i="32"/>
  <c r="J2775" i="9" s="1"/>
  <c r="C2776" i="32"/>
  <c r="J2776" i="9" s="1"/>
  <c r="C2777" i="32"/>
  <c r="J2777" i="9" s="1"/>
  <c r="C2778" i="32"/>
  <c r="J2778" i="9" s="1"/>
  <c r="C2779" i="32"/>
  <c r="J2779" i="9" s="1"/>
  <c r="C2780" i="32"/>
  <c r="J2780" i="9" s="1"/>
  <c r="C2781" i="32"/>
  <c r="J2781" i="9" s="1"/>
  <c r="C2782" i="32"/>
  <c r="J2782" i="9" s="1"/>
  <c r="C2783" i="32"/>
  <c r="J2783" i="9" s="1"/>
  <c r="C2784" i="32"/>
  <c r="J2784" i="9" s="1"/>
  <c r="C2785" i="32"/>
  <c r="J2785" i="9" s="1"/>
  <c r="C2786" i="32"/>
  <c r="J2786" i="9" s="1"/>
  <c r="C2787" i="32"/>
  <c r="J2787" i="9" s="1"/>
  <c r="C2788" i="32"/>
  <c r="J2788" i="9" s="1"/>
  <c r="C2789" i="32"/>
  <c r="J2789" i="9" s="1"/>
  <c r="C2790" i="32"/>
  <c r="J2790" i="9" s="1"/>
  <c r="C2791" i="32"/>
  <c r="J2791" i="9" s="1"/>
  <c r="C2792" i="32"/>
  <c r="J2792" i="9" s="1"/>
  <c r="C2793" i="32"/>
  <c r="J2793" i="9" s="1"/>
  <c r="C2794" i="32"/>
  <c r="J2794" i="9" s="1"/>
  <c r="C2795" i="32"/>
  <c r="J2795" i="9" s="1"/>
  <c r="C2796" i="32"/>
  <c r="J2796" i="9" s="1"/>
  <c r="C2797" i="32"/>
  <c r="J2797" i="9" s="1"/>
  <c r="C2798" i="32"/>
  <c r="J2798" i="9" s="1"/>
  <c r="C2799" i="32"/>
  <c r="J2799" i="9" s="1"/>
  <c r="C2800" i="32"/>
  <c r="J2800" i="9" s="1"/>
  <c r="C2801" i="32"/>
  <c r="J2801" i="9" s="1"/>
  <c r="C2802" i="32"/>
  <c r="J2802" i="9" s="1"/>
  <c r="C2803" i="32"/>
  <c r="J2803" i="9" s="1"/>
  <c r="C2804" i="32"/>
  <c r="J2804" i="9" s="1"/>
  <c r="C2805" i="32"/>
  <c r="J2805" i="9" s="1"/>
  <c r="C2806" i="32"/>
  <c r="J2806" i="9" s="1"/>
  <c r="C2807" i="32"/>
  <c r="J2807" i="9" s="1"/>
  <c r="C2808" i="32"/>
  <c r="J2808" i="9" s="1"/>
  <c r="C2809" i="32"/>
  <c r="J2809" i="9" s="1"/>
  <c r="C2810" i="32"/>
  <c r="J2810" i="9" s="1"/>
  <c r="C2811" i="32"/>
  <c r="J2811" i="9" s="1"/>
  <c r="C2812" i="32"/>
  <c r="J2812" i="9" s="1"/>
  <c r="C2813" i="32"/>
  <c r="J2813" i="9" s="1"/>
  <c r="C2814" i="32"/>
  <c r="J2814" i="9" s="1"/>
  <c r="C2815" i="32"/>
  <c r="J2815" i="9" s="1"/>
  <c r="C2816" i="32"/>
  <c r="J2816" i="9" s="1"/>
  <c r="C2817" i="32"/>
  <c r="J2817" i="9" s="1"/>
  <c r="C2818" i="32"/>
  <c r="J2818" i="9" s="1"/>
  <c r="C2819" i="32"/>
  <c r="J2819" i="9" s="1"/>
  <c r="C2820" i="32"/>
  <c r="J2820" i="9" s="1"/>
  <c r="C2821" i="32"/>
  <c r="J2821" i="9" s="1"/>
  <c r="C2822" i="32"/>
  <c r="J2822" i="9" s="1"/>
  <c r="C2823" i="32"/>
  <c r="J2823" i="9" s="1"/>
  <c r="C2824" i="32"/>
  <c r="J2824" i="9" s="1"/>
  <c r="C2825" i="32"/>
  <c r="J2825" i="9" s="1"/>
  <c r="C2826" i="32"/>
  <c r="J2826" i="9" s="1"/>
  <c r="C2827" i="32"/>
  <c r="J2827" i="9" s="1"/>
  <c r="C2828" i="32"/>
  <c r="J2828" i="9" s="1"/>
  <c r="C2829" i="32"/>
  <c r="J2829" i="9" s="1"/>
  <c r="C2830" i="32"/>
  <c r="J2830" i="9" s="1"/>
  <c r="C2831" i="32"/>
  <c r="J2831" i="9" s="1"/>
  <c r="C2832" i="32"/>
  <c r="J2832" i="9" s="1"/>
  <c r="C2833" i="32"/>
  <c r="J2833" i="9" s="1"/>
  <c r="C2834" i="32"/>
  <c r="J2834" i="9" s="1"/>
  <c r="C2835" i="32"/>
  <c r="J2835" i="9" s="1"/>
  <c r="C2836" i="32"/>
  <c r="J2836" i="9" s="1"/>
  <c r="C2837" i="32"/>
  <c r="J2837" i="9" s="1"/>
  <c r="C2838" i="32"/>
  <c r="J2838" i="9" s="1"/>
  <c r="C2839" i="32"/>
  <c r="J2839" i="9" s="1"/>
  <c r="C2840" i="32"/>
  <c r="J2840" i="9" s="1"/>
  <c r="C2841" i="32"/>
  <c r="J2841" i="9" s="1"/>
  <c r="C2842" i="32"/>
  <c r="J2842" i="9" s="1"/>
  <c r="C2843" i="32"/>
  <c r="J2843" i="9" s="1"/>
  <c r="C2844" i="32"/>
  <c r="J2844" i="9" s="1"/>
  <c r="C2845" i="32"/>
  <c r="J2845" i="9" s="1"/>
  <c r="C2846" i="32"/>
  <c r="J2846" i="9" s="1"/>
  <c r="C2847" i="32"/>
  <c r="J2847" i="9" s="1"/>
  <c r="C2848" i="32"/>
  <c r="J2848" i="9" s="1"/>
  <c r="C2849" i="32"/>
  <c r="J2849" i="9" s="1"/>
  <c r="C2850" i="32"/>
  <c r="J2850" i="9" s="1"/>
  <c r="C2851" i="32"/>
  <c r="J2851" i="9" s="1"/>
  <c r="C2852" i="32"/>
  <c r="J2852" i="9" s="1"/>
  <c r="C2853" i="32"/>
  <c r="J2853" i="9" s="1"/>
  <c r="C2854" i="32"/>
  <c r="J2854" i="9" s="1"/>
  <c r="C2855" i="32"/>
  <c r="J2855" i="9" s="1"/>
  <c r="C2856" i="32"/>
  <c r="J2856" i="9" s="1"/>
  <c r="C2857" i="32"/>
  <c r="J2857" i="9" s="1"/>
  <c r="C2858" i="32"/>
  <c r="J2858" i="9" s="1"/>
  <c r="C2859" i="32"/>
  <c r="J2859" i="9" s="1"/>
  <c r="C2860" i="32"/>
  <c r="J2860" i="9" s="1"/>
  <c r="C2861" i="32"/>
  <c r="J2861" i="9" s="1"/>
  <c r="C2862" i="32"/>
  <c r="J2862" i="9" s="1"/>
  <c r="C2863" i="32"/>
  <c r="J2863" i="9" s="1"/>
  <c r="C2864" i="32"/>
  <c r="J2864" i="9" s="1"/>
  <c r="C2865" i="32"/>
  <c r="J2865" i="9" s="1"/>
  <c r="C2866" i="32"/>
  <c r="J2866" i="9" s="1"/>
  <c r="C2867" i="32"/>
  <c r="J2867" i="9" s="1"/>
  <c r="C2868" i="32"/>
  <c r="J2868" i="9" s="1"/>
  <c r="C2869" i="32"/>
  <c r="J2869" i="9" s="1"/>
  <c r="C2870" i="32"/>
  <c r="J2870" i="9" s="1"/>
  <c r="C2871" i="32"/>
  <c r="J2871" i="9" s="1"/>
  <c r="C2872" i="32"/>
  <c r="J2872" i="9" s="1"/>
  <c r="C2873" i="32"/>
  <c r="J2873" i="9" s="1"/>
  <c r="C2874" i="32"/>
  <c r="J2874" i="9" s="1"/>
  <c r="C2875" i="32"/>
  <c r="J2875" i="9" s="1"/>
  <c r="C2876" i="32"/>
  <c r="J2876" i="9" s="1"/>
  <c r="C2877" i="32"/>
  <c r="J2877" i="9" s="1"/>
  <c r="C2878" i="32"/>
  <c r="J2878" i="9" s="1"/>
  <c r="C2879" i="32"/>
  <c r="J2879" i="9" s="1"/>
  <c r="C2880" i="32"/>
  <c r="J2880" i="9" s="1"/>
  <c r="C2881" i="32"/>
  <c r="J2881" i="9" s="1"/>
  <c r="C2882" i="32"/>
  <c r="J2882" i="9" s="1"/>
  <c r="C2883" i="32"/>
  <c r="J2883" i="9" s="1"/>
  <c r="C2884" i="32"/>
  <c r="J2884" i="9" s="1"/>
  <c r="C2885" i="32"/>
  <c r="J2885" i="9" s="1"/>
  <c r="C2886" i="32"/>
  <c r="J2886" i="9" s="1"/>
  <c r="C2887" i="32"/>
  <c r="J2887" i="9" s="1"/>
  <c r="C2888" i="32"/>
  <c r="J2888" i="9" s="1"/>
  <c r="C2889" i="32"/>
  <c r="J2889" i="9" s="1"/>
  <c r="C2890" i="32"/>
  <c r="J2890" i="9" s="1"/>
  <c r="C2891" i="32"/>
  <c r="J2891" i="9" s="1"/>
  <c r="C2892" i="32"/>
  <c r="J2892" i="9" s="1"/>
  <c r="C2893" i="32"/>
  <c r="J2893" i="9" s="1"/>
  <c r="C2894" i="32"/>
  <c r="J2894" i="9" s="1"/>
  <c r="C2895" i="32"/>
  <c r="J2895" i="9" s="1"/>
  <c r="C2896" i="32"/>
  <c r="J2896" i="9" s="1"/>
  <c r="C2897" i="32"/>
  <c r="J2897" i="9" s="1"/>
  <c r="C2898" i="32"/>
  <c r="J2898" i="9" s="1"/>
  <c r="C2899" i="32"/>
  <c r="J2899" i="9" s="1"/>
  <c r="C2900" i="32"/>
  <c r="J2900" i="9" s="1"/>
  <c r="C2901" i="32"/>
  <c r="J2901" i="9" s="1"/>
  <c r="C2902" i="32"/>
  <c r="J2902" i="9" s="1"/>
  <c r="C2903" i="32"/>
  <c r="J2903" i="9" s="1"/>
  <c r="C2904" i="32"/>
  <c r="J2904" i="9" s="1"/>
  <c r="C2905" i="32"/>
  <c r="J2905" i="9" s="1"/>
  <c r="C2906" i="32"/>
  <c r="J2906" i="9" s="1"/>
  <c r="C2907" i="32"/>
  <c r="J2907" i="9" s="1"/>
  <c r="C2908" i="32"/>
  <c r="J2908" i="9" s="1"/>
  <c r="C2909" i="32"/>
  <c r="J2909" i="9" s="1"/>
  <c r="C2910" i="32"/>
  <c r="J2910" i="9" s="1"/>
  <c r="C2911" i="32"/>
  <c r="J2911" i="9" s="1"/>
  <c r="C2912" i="32"/>
  <c r="J2912" i="9" s="1"/>
  <c r="C2913" i="32"/>
  <c r="J2913" i="9" s="1"/>
  <c r="C2914" i="32"/>
  <c r="J2914" i="9" s="1"/>
  <c r="C2915" i="32"/>
  <c r="J2915" i="9" s="1"/>
  <c r="C2916" i="32"/>
  <c r="J2916" i="9" s="1"/>
  <c r="C2917" i="32"/>
  <c r="J2917" i="9" s="1"/>
  <c r="C2918" i="32"/>
  <c r="J2918" i="9" s="1"/>
  <c r="C2919" i="32"/>
  <c r="J2919" i="9" s="1"/>
  <c r="C2920" i="32"/>
  <c r="J2920" i="9" s="1"/>
  <c r="C2921" i="32"/>
  <c r="J2921" i="9" s="1"/>
  <c r="C2922" i="32"/>
  <c r="J2922" i="9" s="1"/>
  <c r="C2923" i="32"/>
  <c r="J2923" i="9" s="1"/>
  <c r="C2924" i="32"/>
  <c r="J2924" i="9" s="1"/>
  <c r="C2925" i="32"/>
  <c r="J2925" i="9" s="1"/>
  <c r="C2926" i="32"/>
  <c r="J2926" i="9" s="1"/>
  <c r="C2927" i="32"/>
  <c r="J2927" i="9" s="1"/>
  <c r="C2928" i="32"/>
  <c r="J2928" i="9" s="1"/>
  <c r="C2929" i="32"/>
  <c r="J2929" i="9" s="1"/>
  <c r="C2930" i="32"/>
  <c r="J2930" i="9" s="1"/>
  <c r="C2931" i="32"/>
  <c r="J2931" i="9" s="1"/>
  <c r="C2932" i="32"/>
  <c r="J2932" i="9" s="1"/>
  <c r="C2933" i="32"/>
  <c r="J2933" i="9" s="1"/>
  <c r="C2934" i="32"/>
  <c r="J2934" i="9" s="1"/>
  <c r="C2935" i="32"/>
  <c r="J2935" i="9" s="1"/>
  <c r="C2936" i="32"/>
  <c r="J2936" i="9" s="1"/>
  <c r="C2937" i="32"/>
  <c r="J2937" i="9" s="1"/>
  <c r="C2938" i="32"/>
  <c r="J2938" i="9" s="1"/>
  <c r="C2939" i="32"/>
  <c r="J2939" i="9" s="1"/>
  <c r="C2940" i="32"/>
  <c r="J2940" i="9" s="1"/>
  <c r="C2941" i="32"/>
  <c r="J2941" i="9" s="1"/>
  <c r="C2942" i="32"/>
  <c r="J2942" i="9" s="1"/>
  <c r="C2943" i="32"/>
  <c r="J2943" i="9" s="1"/>
  <c r="C2944" i="32"/>
  <c r="J2944" i="9" s="1"/>
  <c r="C2945" i="32"/>
  <c r="J2945" i="9" s="1"/>
  <c r="C2946" i="32"/>
  <c r="J2946" i="9" s="1"/>
  <c r="C2947" i="32"/>
  <c r="J2947" i="9" s="1"/>
  <c r="C2948" i="32"/>
  <c r="J2948" i="9" s="1"/>
  <c r="C2949" i="32"/>
  <c r="J2949" i="9" s="1"/>
  <c r="C2950" i="32"/>
  <c r="J2950" i="9" s="1"/>
  <c r="C2951" i="32"/>
  <c r="J2951" i="9" s="1"/>
  <c r="C2952" i="32"/>
  <c r="J2952" i="9" s="1"/>
  <c r="C2953" i="32"/>
  <c r="J2953" i="9" s="1"/>
  <c r="C2954" i="32"/>
  <c r="J2954" i="9" s="1"/>
  <c r="C2955" i="32"/>
  <c r="J2955" i="9" s="1"/>
  <c r="C2956" i="32"/>
  <c r="J2956" i="9" s="1"/>
  <c r="C2957" i="32"/>
  <c r="J2957" i="9" s="1"/>
  <c r="C2958" i="32"/>
  <c r="J2958" i="9" s="1"/>
  <c r="C2959" i="32"/>
  <c r="J2959" i="9" s="1"/>
  <c r="C2960" i="32"/>
  <c r="J2960" i="9" s="1"/>
  <c r="C2961" i="32"/>
  <c r="J2961" i="9" s="1"/>
  <c r="C2962" i="32"/>
  <c r="J2962" i="9" s="1"/>
  <c r="C2963" i="32"/>
  <c r="J2963" i="9" s="1"/>
  <c r="C2964" i="32"/>
  <c r="J2964" i="9" s="1"/>
  <c r="C2965" i="32"/>
  <c r="J2965" i="9" s="1"/>
  <c r="C2966" i="32"/>
  <c r="J2966" i="9" s="1"/>
  <c r="C2967" i="32"/>
  <c r="J2967" i="9" s="1"/>
  <c r="C2968" i="32"/>
  <c r="J2968" i="9" s="1"/>
  <c r="C2969" i="32"/>
  <c r="J2969" i="9" s="1"/>
  <c r="C2970" i="32"/>
  <c r="J2970" i="9" s="1"/>
  <c r="C2971" i="32"/>
  <c r="J2971" i="9" s="1"/>
  <c r="C2972" i="32"/>
  <c r="J2972" i="9" s="1"/>
  <c r="C2973" i="32"/>
  <c r="J2973" i="9" s="1"/>
  <c r="C2974" i="32"/>
  <c r="J2974" i="9" s="1"/>
  <c r="C2975" i="32"/>
  <c r="J2975" i="9" s="1"/>
  <c r="C2976" i="32"/>
  <c r="J2976" i="9" s="1"/>
  <c r="C2977" i="32"/>
  <c r="J2977" i="9" s="1"/>
  <c r="C2978" i="32"/>
  <c r="J2978" i="9" s="1"/>
  <c r="C2979" i="32"/>
  <c r="J2979" i="9" s="1"/>
  <c r="C2980" i="32"/>
  <c r="J2980" i="9" s="1"/>
  <c r="C2981" i="32"/>
  <c r="J2981" i="9" s="1"/>
  <c r="C2982" i="32"/>
  <c r="J2982" i="9" s="1"/>
  <c r="C2983" i="32"/>
  <c r="J2983" i="9" s="1"/>
  <c r="C2984" i="32"/>
  <c r="J2984" i="9" s="1"/>
  <c r="C2985" i="32"/>
  <c r="J2985" i="9" s="1"/>
  <c r="C2986" i="32"/>
  <c r="J2986" i="9" s="1"/>
  <c r="C2987" i="32"/>
  <c r="J2987" i="9" s="1"/>
  <c r="C2988" i="32"/>
  <c r="J2988" i="9" s="1"/>
  <c r="C2989" i="32"/>
  <c r="J2989" i="9" s="1"/>
  <c r="C2990" i="32"/>
  <c r="J2990" i="9" s="1"/>
  <c r="C2991" i="32"/>
  <c r="J2991" i="9" s="1"/>
  <c r="C2992" i="32"/>
  <c r="J2992" i="9" s="1"/>
  <c r="C2993" i="32"/>
  <c r="J2993" i="9" s="1"/>
  <c r="C2994" i="32"/>
  <c r="J2994" i="9" s="1"/>
  <c r="C2995" i="32"/>
  <c r="J2995" i="9" s="1"/>
  <c r="C2996" i="32"/>
  <c r="J2996" i="9" s="1"/>
  <c r="C2997" i="32"/>
  <c r="J2997" i="9" s="1"/>
  <c r="C2998" i="32"/>
  <c r="J2998" i="9" s="1"/>
  <c r="C2999" i="32"/>
  <c r="J2999" i="9" s="1"/>
  <c r="C3000" i="32"/>
  <c r="J3000" i="9" s="1"/>
  <c r="C3001" i="32"/>
  <c r="J3001" i="9" s="1"/>
  <c r="C3002" i="32"/>
  <c r="J3002" i="9" s="1"/>
  <c r="C3003" i="32"/>
  <c r="J3003" i="9" s="1"/>
  <c r="C3004" i="32"/>
  <c r="J3004" i="9" s="1"/>
  <c r="C3005" i="32"/>
  <c r="J3005" i="9" s="1"/>
  <c r="C3006" i="32"/>
  <c r="J3006" i="9" s="1"/>
  <c r="C3007" i="32"/>
  <c r="J3007" i="9" s="1"/>
  <c r="C3008" i="32"/>
  <c r="J3008" i="9" s="1"/>
  <c r="C3009" i="32"/>
  <c r="J3009" i="9" s="1"/>
  <c r="C3010" i="32"/>
  <c r="J3010" i="9" s="1"/>
  <c r="C3011" i="32"/>
  <c r="J3011" i="9" s="1"/>
  <c r="C3012" i="32"/>
  <c r="J3012" i="9" s="1"/>
  <c r="C3013" i="32"/>
  <c r="J3013" i="9" s="1"/>
  <c r="C3014" i="32"/>
  <c r="J3014" i="9" s="1"/>
  <c r="C3015" i="32"/>
  <c r="J3015" i="9" s="1"/>
  <c r="C3016" i="32"/>
  <c r="J3016" i="9" s="1"/>
  <c r="C3017" i="32"/>
  <c r="J3017" i="9" s="1"/>
  <c r="C3018" i="32"/>
  <c r="J3018" i="9" s="1"/>
  <c r="C3019" i="32"/>
  <c r="J3019" i="9" s="1"/>
  <c r="C3020" i="32"/>
  <c r="J3020" i="9" s="1"/>
  <c r="C3021" i="32"/>
  <c r="J3021" i="9" s="1"/>
  <c r="C3022" i="32"/>
  <c r="J3022" i="9" s="1"/>
  <c r="C3023" i="32"/>
  <c r="J3023" i="9" s="1"/>
  <c r="C3024" i="32"/>
  <c r="J3024" i="9" s="1"/>
  <c r="C3025" i="32"/>
  <c r="J3025" i="9" s="1"/>
  <c r="C3026" i="32"/>
  <c r="J3026" i="9" s="1"/>
  <c r="C3027" i="32"/>
  <c r="J3027" i="9" s="1"/>
  <c r="C3028" i="32"/>
  <c r="J3028" i="9" s="1"/>
  <c r="C3029" i="32"/>
  <c r="J3029" i="9" s="1"/>
  <c r="C3030" i="32"/>
  <c r="J3030" i="9" s="1"/>
  <c r="C3031" i="32"/>
  <c r="J3031" i="9" s="1"/>
  <c r="C3032" i="32"/>
  <c r="J3032" i="9" s="1"/>
  <c r="C3033" i="32"/>
  <c r="J3033" i="9" s="1"/>
  <c r="C3034" i="32"/>
  <c r="J3034" i="9" s="1"/>
  <c r="C3035" i="32"/>
  <c r="J3035" i="9" s="1"/>
  <c r="C3036" i="32"/>
  <c r="J3036" i="9" s="1"/>
  <c r="C3037" i="32"/>
  <c r="J3037" i="9" s="1"/>
  <c r="C3038" i="32"/>
  <c r="J3038" i="9" s="1"/>
  <c r="C3039" i="32"/>
  <c r="J3039" i="9" s="1"/>
  <c r="C3040" i="32"/>
  <c r="J3040" i="9" s="1"/>
  <c r="C3041" i="32"/>
  <c r="J3041" i="9" s="1"/>
  <c r="C3042" i="32"/>
  <c r="J3042" i="9" s="1"/>
  <c r="C3043" i="32"/>
  <c r="J3043" i="9" s="1"/>
  <c r="C3044" i="32"/>
  <c r="J3044" i="9" s="1"/>
  <c r="C3045" i="32"/>
  <c r="J3045" i="9" s="1"/>
  <c r="C3046" i="32"/>
  <c r="J3046" i="9" s="1"/>
  <c r="C3047" i="32"/>
  <c r="J3047" i="9" s="1"/>
  <c r="C3048" i="32"/>
  <c r="J3048" i="9" s="1"/>
  <c r="C3049" i="32"/>
  <c r="J3049" i="9" s="1"/>
  <c r="C3050" i="32"/>
  <c r="J3050" i="9" s="1"/>
  <c r="C3051" i="32"/>
  <c r="J3051" i="9" s="1"/>
  <c r="C3052" i="32"/>
  <c r="J3052" i="9" s="1"/>
  <c r="C3053" i="32"/>
  <c r="J3053" i="9" s="1"/>
  <c r="C3054" i="32"/>
  <c r="J3054" i="9" s="1"/>
  <c r="C3055" i="32"/>
  <c r="J3055" i="9" s="1"/>
  <c r="C3056" i="32"/>
  <c r="J3056" i="9" s="1"/>
  <c r="C3057" i="32"/>
  <c r="J3057" i="9" s="1"/>
  <c r="C3058" i="32"/>
  <c r="J3058" i="9" s="1"/>
  <c r="C3059" i="32"/>
  <c r="J3059" i="9" s="1"/>
  <c r="C3060" i="32"/>
  <c r="J3060" i="9" s="1"/>
  <c r="C3061" i="32"/>
  <c r="J3061" i="9" s="1"/>
  <c r="C3062" i="32"/>
  <c r="J3062" i="9" s="1"/>
  <c r="C3063" i="32"/>
  <c r="J3063" i="9" s="1"/>
  <c r="C3064" i="32"/>
  <c r="J3064" i="9" s="1"/>
  <c r="C3065" i="32"/>
  <c r="J3065" i="9" s="1"/>
  <c r="C3066" i="32"/>
  <c r="J3066" i="9" s="1"/>
  <c r="C3067" i="32"/>
  <c r="J3067" i="9" s="1"/>
  <c r="C3068" i="32"/>
  <c r="J3068" i="9" s="1"/>
  <c r="C3069" i="32"/>
  <c r="J3069" i="9" s="1"/>
  <c r="C3070" i="32"/>
  <c r="J3070" i="9" s="1"/>
  <c r="C3071" i="32"/>
  <c r="J3071" i="9" s="1"/>
  <c r="C3072" i="32"/>
  <c r="J3072" i="9" s="1"/>
  <c r="C3073" i="32"/>
  <c r="J3073" i="9" s="1"/>
  <c r="C3074" i="32"/>
  <c r="J3074" i="9" s="1"/>
  <c r="C3075" i="32"/>
  <c r="J3075" i="9" s="1"/>
  <c r="C3076" i="32"/>
  <c r="J3076" i="9" s="1"/>
  <c r="C3077" i="32"/>
  <c r="J3077" i="9" s="1"/>
  <c r="C3078" i="32"/>
  <c r="J3078" i="9" s="1"/>
  <c r="C3079" i="32"/>
  <c r="J3079" i="9" s="1"/>
  <c r="C3080" i="32"/>
  <c r="J3080" i="9" s="1"/>
  <c r="C3081" i="32"/>
  <c r="J3081" i="9" s="1"/>
  <c r="C3082" i="32"/>
  <c r="J3082" i="9" s="1"/>
  <c r="C3083" i="32"/>
  <c r="J3083" i="9" s="1"/>
  <c r="C3084" i="32"/>
  <c r="J3084" i="9" s="1"/>
  <c r="C3085" i="32"/>
  <c r="J3085" i="9" s="1"/>
  <c r="C3086" i="32"/>
  <c r="J3086" i="9" s="1"/>
  <c r="C3087" i="32"/>
  <c r="J3087" i="9" s="1"/>
  <c r="C3088" i="32"/>
  <c r="J3088" i="9" s="1"/>
  <c r="C3089" i="32"/>
  <c r="J3089" i="9" s="1"/>
  <c r="C3090" i="32"/>
  <c r="J3090" i="9" s="1"/>
  <c r="C3091" i="32"/>
  <c r="J3091" i="9" s="1"/>
  <c r="C3092" i="32"/>
  <c r="J3092" i="9" s="1"/>
  <c r="C3093" i="32"/>
  <c r="J3093" i="9" s="1"/>
  <c r="C3094" i="32"/>
  <c r="J3094" i="9" s="1"/>
  <c r="C3095" i="32"/>
  <c r="J3095" i="9" s="1"/>
  <c r="C3096" i="32"/>
  <c r="J3096" i="9" s="1"/>
  <c r="C3097" i="32"/>
  <c r="J3097" i="9" s="1"/>
  <c r="C3098" i="32"/>
  <c r="J3098" i="9" s="1"/>
  <c r="C3099" i="32"/>
  <c r="J3099" i="9" s="1"/>
  <c r="C3100" i="32"/>
  <c r="J3100" i="9" s="1"/>
  <c r="C3101" i="32"/>
  <c r="J3101" i="9" s="1"/>
  <c r="C3102" i="32"/>
  <c r="J3102" i="9" s="1"/>
  <c r="C3103" i="32"/>
  <c r="J3103" i="9" s="1"/>
  <c r="C3104" i="32"/>
  <c r="J3104" i="9" s="1"/>
  <c r="C3105" i="32"/>
  <c r="J3105" i="9" s="1"/>
  <c r="C3106" i="32"/>
  <c r="J3106" i="9" s="1"/>
  <c r="C3107" i="32"/>
  <c r="J3107" i="9" s="1"/>
  <c r="C3108" i="32"/>
  <c r="J3108" i="9" s="1"/>
  <c r="C3109" i="32"/>
  <c r="J3109" i="9" s="1"/>
  <c r="C3110" i="32"/>
  <c r="J3110" i="9" s="1"/>
  <c r="C3111" i="32"/>
  <c r="J3111" i="9" s="1"/>
  <c r="C3112" i="32"/>
  <c r="J3112" i="9" s="1"/>
  <c r="C3113" i="32"/>
  <c r="J3113" i="9" s="1"/>
  <c r="C3114" i="32"/>
  <c r="J3114" i="9" s="1"/>
  <c r="C3115" i="32"/>
  <c r="J3115" i="9" s="1"/>
  <c r="C3116" i="32"/>
  <c r="J3116" i="9" s="1"/>
  <c r="C3117" i="32"/>
  <c r="J3117" i="9" s="1"/>
  <c r="C3118" i="32"/>
  <c r="J3118" i="9" s="1"/>
  <c r="C3119" i="32"/>
  <c r="J3119" i="9" s="1"/>
  <c r="C3120" i="32"/>
  <c r="J3120" i="9" s="1"/>
  <c r="C3121" i="32"/>
  <c r="J3121" i="9" s="1"/>
  <c r="C3122" i="32"/>
  <c r="J3122" i="9" s="1"/>
  <c r="C3123" i="32"/>
  <c r="J3123" i="9" s="1"/>
  <c r="C3124" i="32"/>
  <c r="J3124" i="9" s="1"/>
  <c r="C3125" i="32"/>
  <c r="J3125" i="9" s="1"/>
  <c r="C3126" i="32"/>
  <c r="J3126" i="9" s="1"/>
  <c r="C3127" i="32"/>
  <c r="J3127" i="9" s="1"/>
  <c r="C3128" i="32"/>
  <c r="J3128" i="9" s="1"/>
  <c r="C3129" i="32"/>
  <c r="J3129" i="9" s="1"/>
  <c r="C3130" i="32"/>
  <c r="J3130" i="9" s="1"/>
  <c r="C3131" i="32"/>
  <c r="J3131" i="9" s="1"/>
  <c r="C3132" i="32"/>
  <c r="J3132" i="9" s="1"/>
  <c r="C3133" i="32"/>
  <c r="J3133" i="9" s="1"/>
  <c r="C3134" i="32"/>
  <c r="J3134" i="9" s="1"/>
  <c r="C3135" i="32"/>
  <c r="J3135" i="9" s="1"/>
  <c r="C3136" i="32"/>
  <c r="J3136" i="9" s="1"/>
  <c r="C3137" i="32"/>
  <c r="J3137" i="9" s="1"/>
  <c r="C3138" i="32"/>
  <c r="J3138" i="9" s="1"/>
  <c r="C3139" i="32"/>
  <c r="J3139" i="9" s="1"/>
  <c r="C3140" i="32"/>
  <c r="J3140" i="9" s="1"/>
  <c r="C3141" i="32"/>
  <c r="J3141" i="9" s="1"/>
  <c r="C3142" i="32"/>
  <c r="J3142" i="9" s="1"/>
  <c r="C3143" i="32"/>
  <c r="J3143" i="9" s="1"/>
  <c r="C3144" i="32"/>
  <c r="J3144" i="9" s="1"/>
  <c r="C3145" i="32"/>
  <c r="J3145" i="9" s="1"/>
  <c r="C3146" i="32"/>
  <c r="J3146" i="9" s="1"/>
  <c r="C3147" i="32"/>
  <c r="J3147" i="9" s="1"/>
  <c r="C3148" i="32"/>
  <c r="J3148" i="9" s="1"/>
  <c r="C3149" i="32"/>
  <c r="J3149" i="9" s="1"/>
  <c r="C3150" i="32"/>
  <c r="J3150" i="9" s="1"/>
  <c r="C3151" i="32"/>
  <c r="J3151" i="9" s="1"/>
  <c r="C3152" i="32"/>
  <c r="J3152" i="9" s="1"/>
  <c r="C3153" i="32"/>
  <c r="J3153" i="9" s="1"/>
  <c r="C3154" i="32"/>
  <c r="J3154" i="9" s="1"/>
  <c r="C3155" i="32"/>
  <c r="J3155" i="9" s="1"/>
  <c r="C3156" i="32"/>
  <c r="J3156" i="9" s="1"/>
  <c r="C3157" i="32"/>
  <c r="J3157" i="9" s="1"/>
  <c r="C3158" i="32"/>
  <c r="J3158" i="9" s="1"/>
  <c r="C3159" i="32"/>
  <c r="J3159" i="9" s="1"/>
  <c r="C3160" i="32"/>
  <c r="J3160" i="9" s="1"/>
  <c r="C3161" i="32"/>
  <c r="J3161" i="9" s="1"/>
  <c r="C3162" i="32"/>
  <c r="J3162" i="9" s="1"/>
  <c r="C3163" i="32"/>
  <c r="J3163" i="9" s="1"/>
  <c r="C3164" i="32"/>
  <c r="J3164" i="9" s="1"/>
  <c r="C3165" i="32"/>
  <c r="J3165" i="9" s="1"/>
  <c r="C3166" i="32"/>
  <c r="J3166" i="9" s="1"/>
  <c r="C3167" i="32"/>
  <c r="J3167" i="9" s="1"/>
  <c r="C3168" i="32"/>
  <c r="J3168" i="9" s="1"/>
  <c r="C3169" i="32"/>
  <c r="J3169" i="9" s="1"/>
  <c r="C3170" i="32"/>
  <c r="J3170" i="9" s="1"/>
  <c r="C3171" i="32"/>
  <c r="J3171" i="9" s="1"/>
  <c r="C3172" i="32"/>
  <c r="J3172" i="9" s="1"/>
  <c r="C3173" i="32"/>
  <c r="J3173" i="9" s="1"/>
  <c r="C3174" i="32"/>
  <c r="J3174" i="9" s="1"/>
  <c r="C3175" i="32"/>
  <c r="J3175" i="9" s="1"/>
  <c r="C3176" i="32"/>
  <c r="J3176" i="9" s="1"/>
  <c r="C3177" i="32"/>
  <c r="J3177" i="9" s="1"/>
  <c r="C3178" i="32"/>
  <c r="J3178" i="9" s="1"/>
  <c r="C3179" i="32"/>
  <c r="J3179" i="9" s="1"/>
  <c r="C3180" i="32"/>
  <c r="J3180" i="9" s="1"/>
  <c r="C3181" i="32"/>
  <c r="J3181" i="9" s="1"/>
  <c r="C3182" i="32"/>
  <c r="J3182" i="9" s="1"/>
  <c r="C3183" i="32"/>
  <c r="J3183" i="9" s="1"/>
  <c r="C3184" i="32"/>
  <c r="J3184" i="9" s="1"/>
  <c r="C3185" i="32"/>
  <c r="J3185" i="9" s="1"/>
  <c r="C3186" i="32"/>
  <c r="J3186" i="9" s="1"/>
  <c r="C3187" i="32"/>
  <c r="J3187" i="9" s="1"/>
  <c r="C3188" i="32"/>
  <c r="J3188" i="9" s="1"/>
  <c r="C3189" i="32"/>
  <c r="J3189" i="9" s="1"/>
  <c r="C3190" i="32"/>
  <c r="J3190" i="9" s="1"/>
  <c r="C3191" i="32"/>
  <c r="J3191" i="9" s="1"/>
  <c r="C3192" i="32"/>
  <c r="J3192" i="9" s="1"/>
  <c r="C3193" i="32"/>
  <c r="J3193" i="9" s="1"/>
  <c r="C3194" i="32"/>
  <c r="J3194" i="9" s="1"/>
  <c r="C3195" i="32"/>
  <c r="J3195" i="9" s="1"/>
  <c r="C3196" i="32"/>
  <c r="J3196" i="9" s="1"/>
  <c r="C3197" i="32"/>
  <c r="J3197" i="9" s="1"/>
  <c r="C3198" i="32"/>
  <c r="J3198" i="9" s="1"/>
  <c r="C3199" i="32"/>
  <c r="J3199" i="9" s="1"/>
  <c r="C3200" i="32"/>
  <c r="J3200" i="9" s="1"/>
  <c r="C3201" i="32"/>
  <c r="J3201" i="9" s="1"/>
  <c r="C3202" i="32"/>
  <c r="J3202" i="9" s="1"/>
  <c r="C3203" i="32"/>
  <c r="J3203" i="9" s="1"/>
  <c r="C3204" i="32"/>
  <c r="J3204" i="9" s="1"/>
  <c r="C3205" i="32"/>
  <c r="J3205" i="9" s="1"/>
  <c r="C3206" i="32"/>
  <c r="J3206" i="9" s="1"/>
  <c r="C3207" i="32"/>
  <c r="J3207" i="9" s="1"/>
  <c r="C3208" i="32"/>
  <c r="J3208" i="9" s="1"/>
  <c r="C3209" i="32"/>
  <c r="J3209" i="9" s="1"/>
  <c r="C3210" i="32"/>
  <c r="J3210" i="9" s="1"/>
  <c r="C3211" i="32"/>
  <c r="J3211" i="9" s="1"/>
  <c r="C3212" i="32"/>
  <c r="J3212" i="9" s="1"/>
  <c r="C3213" i="32"/>
  <c r="J3213" i="9" s="1"/>
  <c r="C3214" i="32"/>
  <c r="J3214" i="9" s="1"/>
  <c r="C3215" i="32"/>
  <c r="J3215" i="9" s="1"/>
  <c r="C3216" i="32"/>
  <c r="J3216" i="9" s="1"/>
  <c r="C3217" i="32"/>
  <c r="J3217" i="9" s="1"/>
  <c r="C3218" i="32"/>
  <c r="J3218" i="9" s="1"/>
  <c r="C3219" i="32"/>
  <c r="J3219" i="9" s="1"/>
  <c r="C3220" i="32"/>
  <c r="J3220" i="9" s="1"/>
  <c r="C3221" i="32"/>
  <c r="J3221" i="9" s="1"/>
  <c r="C3222" i="32"/>
  <c r="J3222" i="9" s="1"/>
  <c r="C3223" i="32"/>
  <c r="J3223" i="9" s="1"/>
  <c r="C3224" i="32"/>
  <c r="J3224" i="9" s="1"/>
  <c r="C3225" i="32"/>
  <c r="J3225" i="9" s="1"/>
  <c r="C3226" i="32"/>
  <c r="J3226" i="9" s="1"/>
  <c r="C3227" i="32"/>
  <c r="J3227" i="9" s="1"/>
  <c r="C3228" i="32"/>
  <c r="J3228" i="9" s="1"/>
  <c r="C3229" i="32"/>
  <c r="J3229" i="9" s="1"/>
  <c r="C3230" i="32"/>
  <c r="J3230" i="9" s="1"/>
  <c r="C3231" i="32"/>
  <c r="J3231" i="9" s="1"/>
  <c r="C3232" i="32"/>
  <c r="J3232" i="9" s="1"/>
  <c r="C3233" i="32"/>
  <c r="J3233" i="9" s="1"/>
  <c r="C3234" i="32"/>
  <c r="J3234" i="9" s="1"/>
  <c r="C3235" i="32"/>
  <c r="J3235" i="9" s="1"/>
  <c r="C3236" i="32"/>
  <c r="J3236" i="9" s="1"/>
  <c r="C3237" i="32"/>
  <c r="J3237" i="9" s="1"/>
  <c r="C3238" i="32"/>
  <c r="J3238" i="9" s="1"/>
  <c r="C3239" i="32"/>
  <c r="J3239" i="9" s="1"/>
  <c r="C3240" i="32"/>
  <c r="J3240" i="9" s="1"/>
  <c r="C3241" i="32"/>
  <c r="J3241" i="9" s="1"/>
  <c r="C3242" i="32"/>
  <c r="J3242" i="9" s="1"/>
  <c r="C3243" i="32"/>
  <c r="J3243" i="9" s="1"/>
  <c r="C3244" i="32"/>
  <c r="J3244" i="9" s="1"/>
  <c r="C3245" i="32"/>
  <c r="J3245" i="9" s="1"/>
  <c r="C3246" i="32"/>
  <c r="J3246" i="9" s="1"/>
  <c r="C3247" i="32"/>
  <c r="J3247" i="9" s="1"/>
  <c r="C3248" i="32"/>
  <c r="J3248" i="9" s="1"/>
  <c r="C3249" i="32"/>
  <c r="J3249" i="9" s="1"/>
  <c r="C3250" i="32"/>
  <c r="J3250" i="9" s="1"/>
  <c r="C3251" i="32"/>
  <c r="J3251" i="9" s="1"/>
  <c r="C3252" i="32"/>
  <c r="J3252" i="9" s="1"/>
  <c r="C3253" i="32"/>
  <c r="J3253" i="9" s="1"/>
  <c r="C3254" i="32"/>
  <c r="J3254" i="9" s="1"/>
  <c r="C3255" i="32"/>
  <c r="J3255" i="9" s="1"/>
  <c r="C3256" i="32"/>
  <c r="J3256" i="9" s="1"/>
  <c r="C3257" i="32"/>
  <c r="J3257" i="9" s="1"/>
  <c r="C3258" i="32"/>
  <c r="J3258" i="9" s="1"/>
  <c r="C3259" i="32"/>
  <c r="J3259" i="9" s="1"/>
  <c r="C3260" i="32"/>
  <c r="J3260" i="9" s="1"/>
  <c r="C3261" i="32"/>
  <c r="J3261" i="9" s="1"/>
  <c r="C3262" i="32"/>
  <c r="J3262" i="9" s="1"/>
  <c r="C3263" i="32"/>
  <c r="J3263" i="9" s="1"/>
  <c r="C3264" i="32"/>
  <c r="J3264" i="9" s="1"/>
  <c r="C3265" i="32"/>
  <c r="J3265" i="9" s="1"/>
  <c r="C3266" i="32"/>
  <c r="J3266" i="9" s="1"/>
  <c r="C3267" i="32"/>
  <c r="J3267" i="9" s="1"/>
  <c r="C3268" i="32"/>
  <c r="J3268" i="9" s="1"/>
  <c r="C3269" i="32"/>
  <c r="J3269" i="9" s="1"/>
  <c r="C3270" i="32"/>
  <c r="J3270" i="9" s="1"/>
  <c r="C3271" i="32"/>
  <c r="J3271" i="9" s="1"/>
  <c r="C3272" i="32"/>
  <c r="J3272" i="9" s="1"/>
  <c r="C3273" i="32"/>
  <c r="J3273" i="9" s="1"/>
  <c r="C3274" i="32"/>
  <c r="J3274" i="9" s="1"/>
  <c r="C3275" i="32"/>
  <c r="J3275" i="9" s="1"/>
  <c r="C3276" i="32"/>
  <c r="J3276" i="9" s="1"/>
  <c r="C3277" i="32"/>
  <c r="J3277" i="9" s="1"/>
  <c r="C3278" i="32"/>
  <c r="J3278" i="9" s="1"/>
  <c r="C3279" i="32"/>
  <c r="J3279" i="9" s="1"/>
  <c r="C3280" i="32"/>
  <c r="J3280" i="9" s="1"/>
  <c r="C3281" i="32"/>
  <c r="J3281" i="9" s="1"/>
  <c r="C3282" i="32"/>
  <c r="J3282" i="9" s="1"/>
  <c r="C3283" i="32"/>
  <c r="J3283" i="9" s="1"/>
  <c r="C3284" i="32"/>
  <c r="J3284" i="9" s="1"/>
  <c r="C3285" i="32"/>
  <c r="J3285" i="9" s="1"/>
  <c r="C3286" i="32"/>
  <c r="J3286" i="9" s="1"/>
  <c r="C3287" i="32"/>
  <c r="J3287" i="9" s="1"/>
  <c r="C3288" i="32"/>
  <c r="J3288" i="9" s="1"/>
  <c r="C3289" i="32"/>
  <c r="J3289" i="9" s="1"/>
  <c r="C3290" i="32"/>
  <c r="J3290" i="9" s="1"/>
  <c r="C3291" i="32"/>
  <c r="J3291" i="9" s="1"/>
  <c r="C3292" i="32"/>
  <c r="J3292" i="9" s="1"/>
  <c r="C3293" i="32"/>
  <c r="J3293" i="9" s="1"/>
  <c r="C3294" i="32"/>
  <c r="J3294" i="9" s="1"/>
  <c r="C3295" i="32"/>
  <c r="J3295" i="9" s="1"/>
  <c r="C3296" i="32"/>
  <c r="J3296" i="9" s="1"/>
  <c r="C3297" i="32"/>
  <c r="J3297" i="9" s="1"/>
  <c r="C3298" i="32"/>
  <c r="J3298" i="9" s="1"/>
  <c r="C3299" i="32"/>
  <c r="J3299" i="9" s="1"/>
  <c r="C3300" i="32"/>
  <c r="J3300" i="9" s="1"/>
  <c r="C3301" i="32"/>
  <c r="J3301" i="9" s="1"/>
  <c r="C3302" i="32"/>
  <c r="J3302" i="9" s="1"/>
  <c r="C3303" i="32"/>
  <c r="J3303" i="9" s="1"/>
  <c r="C3304" i="32"/>
  <c r="J3304" i="9" s="1"/>
  <c r="C3305" i="32"/>
  <c r="J3305" i="9" s="1"/>
  <c r="C3306" i="32"/>
  <c r="J3306" i="9" s="1"/>
  <c r="C3307" i="32"/>
  <c r="J3307" i="9" s="1"/>
  <c r="C3308" i="32"/>
  <c r="J3308" i="9" s="1"/>
  <c r="C3309" i="32"/>
  <c r="J3309" i="9" s="1"/>
  <c r="C3310" i="32"/>
  <c r="J3310" i="9" s="1"/>
  <c r="C3311" i="32"/>
  <c r="J3311" i="9" s="1"/>
  <c r="C3312" i="32"/>
  <c r="J3312" i="9" s="1"/>
  <c r="C3313" i="32"/>
  <c r="J3313" i="9" s="1"/>
  <c r="C3314" i="32"/>
  <c r="J3314" i="9" s="1"/>
  <c r="C3315" i="32"/>
  <c r="J3315" i="9" s="1"/>
  <c r="C3316" i="32"/>
  <c r="J3316" i="9" s="1"/>
  <c r="C3317" i="32"/>
  <c r="J3317" i="9" s="1"/>
  <c r="C3318" i="32"/>
  <c r="J3318" i="9" s="1"/>
  <c r="C3319" i="32"/>
  <c r="J3319" i="9" s="1"/>
  <c r="C3320" i="32"/>
  <c r="J3320" i="9" s="1"/>
  <c r="C3321" i="32"/>
  <c r="J3321" i="9" s="1"/>
  <c r="C3322" i="32"/>
  <c r="J3322" i="9" s="1"/>
  <c r="C3323" i="32"/>
  <c r="J3323" i="9" s="1"/>
  <c r="C3324" i="32"/>
  <c r="J3324" i="9" s="1"/>
  <c r="C3325" i="32"/>
  <c r="J3325" i="9" s="1"/>
  <c r="C3326" i="32"/>
  <c r="J3326" i="9" s="1"/>
  <c r="C3327" i="32"/>
  <c r="J3327" i="9" s="1"/>
  <c r="C3328" i="32"/>
  <c r="J3328" i="9" s="1"/>
  <c r="C3329" i="32"/>
  <c r="J3329" i="9" s="1"/>
  <c r="C3330" i="32"/>
  <c r="J3330" i="9" s="1"/>
  <c r="C3331" i="32"/>
  <c r="J3331" i="9" s="1"/>
  <c r="C3332" i="32"/>
  <c r="J3332" i="9" s="1"/>
  <c r="C3333" i="32"/>
  <c r="J3333" i="9" s="1"/>
  <c r="C3334" i="32"/>
  <c r="J3334" i="9" s="1"/>
  <c r="C3335" i="32"/>
  <c r="J3335" i="9" s="1"/>
  <c r="C3336" i="32"/>
  <c r="J3336" i="9" s="1"/>
  <c r="C3337" i="32"/>
  <c r="J3337" i="9" s="1"/>
  <c r="C3338" i="32"/>
  <c r="J3338" i="9" s="1"/>
  <c r="C3339" i="32"/>
  <c r="J3339" i="9" s="1"/>
  <c r="C3340" i="32"/>
  <c r="J3340" i="9" s="1"/>
  <c r="C3341" i="32"/>
  <c r="J3341" i="9" s="1"/>
  <c r="C3342" i="32"/>
  <c r="J3342" i="9" s="1"/>
  <c r="C3343" i="32"/>
  <c r="J3343" i="9" s="1"/>
  <c r="C3344" i="32"/>
  <c r="J3344" i="9" s="1"/>
  <c r="C3345" i="32"/>
  <c r="J3345" i="9" s="1"/>
  <c r="C3346" i="32"/>
  <c r="J3346" i="9" s="1"/>
  <c r="C3347" i="32"/>
  <c r="J3347" i="9" s="1"/>
  <c r="C3348" i="32"/>
  <c r="J3348" i="9" s="1"/>
  <c r="C3349" i="32"/>
  <c r="J3349" i="9" s="1"/>
  <c r="C3350" i="32"/>
  <c r="J3350" i="9" s="1"/>
  <c r="C3351" i="32"/>
  <c r="J3351" i="9" s="1"/>
  <c r="C3352" i="32"/>
  <c r="J3352" i="9" s="1"/>
  <c r="C3353" i="32"/>
  <c r="J3353" i="9" s="1"/>
  <c r="C3354" i="32"/>
  <c r="J3354" i="9" s="1"/>
  <c r="C3355" i="32"/>
  <c r="J3355" i="9" s="1"/>
  <c r="C3356" i="32"/>
  <c r="J3356" i="9" s="1"/>
  <c r="C3357" i="32"/>
  <c r="J3357" i="9" s="1"/>
  <c r="C3358" i="32"/>
  <c r="J3358" i="9" s="1"/>
  <c r="C3359" i="32"/>
  <c r="J3359" i="9" s="1"/>
  <c r="C3360" i="32"/>
  <c r="J3360" i="9" s="1"/>
  <c r="C3361" i="32"/>
  <c r="J3361" i="9" s="1"/>
  <c r="C3362" i="32"/>
  <c r="J3362" i="9" s="1"/>
  <c r="C3363" i="32"/>
  <c r="J3363" i="9" s="1"/>
  <c r="C3364" i="32"/>
  <c r="J3364" i="9" s="1"/>
  <c r="C3365" i="32"/>
  <c r="J3365" i="9" s="1"/>
  <c r="C3366" i="32"/>
  <c r="J3366" i="9" s="1"/>
  <c r="C3367" i="32"/>
  <c r="J3367" i="9" s="1"/>
  <c r="C3368" i="32"/>
  <c r="J3368" i="9" s="1"/>
  <c r="C3369" i="32"/>
  <c r="J3369" i="9" s="1"/>
  <c r="C3370" i="32"/>
  <c r="J3370" i="9" s="1"/>
  <c r="C3371" i="32"/>
  <c r="J3371" i="9" s="1"/>
  <c r="C3372" i="32"/>
  <c r="J3372" i="9" s="1"/>
  <c r="C3373" i="32"/>
  <c r="J3373" i="9" s="1"/>
  <c r="C3374" i="32"/>
  <c r="J3374" i="9" s="1"/>
  <c r="C3375" i="32"/>
  <c r="J3375" i="9" s="1"/>
  <c r="C3376" i="32"/>
  <c r="J3376" i="9" s="1"/>
  <c r="C3377" i="32"/>
  <c r="J3377" i="9" s="1"/>
  <c r="C3378" i="32"/>
  <c r="J3378" i="9" s="1"/>
  <c r="C3379" i="32"/>
  <c r="J3379" i="9" s="1"/>
  <c r="C3380" i="32"/>
  <c r="J3380" i="9" s="1"/>
  <c r="C3381" i="32"/>
  <c r="J3381" i="9" s="1"/>
  <c r="C3382" i="32"/>
  <c r="J3382" i="9" s="1"/>
  <c r="C3383" i="32"/>
  <c r="J3383" i="9" s="1"/>
  <c r="C3384" i="32"/>
  <c r="J3384" i="9" s="1"/>
  <c r="C3385" i="32"/>
  <c r="J3385" i="9" s="1"/>
  <c r="C3386" i="32"/>
  <c r="J3386" i="9" s="1"/>
  <c r="C3387" i="32"/>
  <c r="J3387" i="9" s="1"/>
  <c r="C3388" i="32"/>
  <c r="J3388" i="9" s="1"/>
  <c r="C3389" i="32"/>
  <c r="J3389" i="9" s="1"/>
  <c r="C3390" i="32"/>
  <c r="J3390" i="9" s="1"/>
  <c r="C3391" i="32"/>
  <c r="J3391" i="9" s="1"/>
  <c r="C3392" i="32"/>
  <c r="J3392" i="9" s="1"/>
  <c r="C3393" i="32"/>
  <c r="J3393" i="9" s="1"/>
  <c r="C3394" i="32"/>
  <c r="J3394" i="9" s="1"/>
  <c r="C3395" i="32"/>
  <c r="J3395" i="9" s="1"/>
  <c r="C3396" i="32"/>
  <c r="J3396" i="9" s="1"/>
  <c r="C3397" i="32"/>
  <c r="J3397" i="9" s="1"/>
  <c r="C3398" i="32"/>
  <c r="J3398" i="9" s="1"/>
  <c r="C3399" i="32"/>
  <c r="J3399" i="9" s="1"/>
  <c r="C3400" i="32"/>
  <c r="J3400" i="9" s="1"/>
  <c r="C3401" i="32"/>
  <c r="J3401" i="9" s="1"/>
  <c r="C3402" i="32"/>
  <c r="J3402" i="9" s="1"/>
  <c r="C3403" i="32"/>
  <c r="J3403" i="9" s="1"/>
  <c r="C3404" i="32"/>
  <c r="J3404" i="9" s="1"/>
  <c r="C3405" i="32"/>
  <c r="J3405" i="9" s="1"/>
  <c r="C3406" i="32"/>
  <c r="J3406" i="9" s="1"/>
  <c r="C3407" i="32"/>
  <c r="J3407" i="9" s="1"/>
  <c r="C3408" i="32"/>
  <c r="J3408" i="9" s="1"/>
  <c r="C3409" i="32"/>
  <c r="J3409" i="9" s="1"/>
  <c r="C3410" i="32"/>
  <c r="J3410" i="9" s="1"/>
  <c r="C3411" i="32"/>
  <c r="J3411" i="9" s="1"/>
  <c r="C3412" i="32"/>
  <c r="J3412" i="9" s="1"/>
  <c r="C3413" i="32"/>
  <c r="J3413" i="9" s="1"/>
  <c r="C3414" i="32"/>
  <c r="J3414" i="9" s="1"/>
  <c r="C3415" i="32"/>
  <c r="J3415" i="9" s="1"/>
  <c r="C3416" i="32"/>
  <c r="J3416" i="9" s="1"/>
  <c r="C3417" i="32"/>
  <c r="J3417" i="9" s="1"/>
  <c r="C3418" i="32"/>
  <c r="J3418" i="9" s="1"/>
  <c r="C3419" i="32"/>
  <c r="J3419" i="9" s="1"/>
  <c r="C3420" i="32"/>
  <c r="J3420" i="9" s="1"/>
  <c r="C3421" i="32"/>
  <c r="J3421" i="9" s="1"/>
  <c r="C3422" i="32"/>
  <c r="J3422" i="9" s="1"/>
  <c r="C3423" i="32"/>
  <c r="J3423" i="9" s="1"/>
  <c r="C3424" i="32"/>
  <c r="J3424" i="9" s="1"/>
  <c r="C3425" i="32"/>
  <c r="J3425" i="9" s="1"/>
  <c r="C3426" i="32"/>
  <c r="J3426" i="9" s="1"/>
  <c r="C3427" i="32"/>
  <c r="J3427" i="9" s="1"/>
  <c r="C3428" i="32"/>
  <c r="J3428" i="9" s="1"/>
  <c r="C3429" i="32"/>
  <c r="J3429" i="9" s="1"/>
  <c r="C3430" i="32"/>
  <c r="J3430" i="9" s="1"/>
  <c r="C3431" i="32"/>
  <c r="J3431" i="9" s="1"/>
  <c r="C3432" i="32"/>
  <c r="J3432" i="9" s="1"/>
  <c r="C3433" i="32"/>
  <c r="J3433" i="9" s="1"/>
  <c r="C3434" i="32"/>
  <c r="J3434" i="9" s="1"/>
  <c r="C3435" i="32"/>
  <c r="J3435" i="9" s="1"/>
  <c r="C3436" i="32"/>
  <c r="J3436" i="9" s="1"/>
  <c r="C3437" i="32"/>
  <c r="J3437" i="9" s="1"/>
  <c r="C3438" i="32"/>
  <c r="J3438" i="9" s="1"/>
  <c r="C3439" i="32"/>
  <c r="J3439" i="9" s="1"/>
  <c r="C3440" i="32"/>
  <c r="J3440" i="9" s="1"/>
  <c r="C3441" i="32"/>
  <c r="J3441" i="9" s="1"/>
  <c r="C3442" i="32"/>
  <c r="J3442" i="9" s="1"/>
  <c r="C3443" i="32"/>
  <c r="J3443" i="9" s="1"/>
  <c r="C3444" i="32"/>
  <c r="J3444" i="9" s="1"/>
  <c r="C3445" i="32"/>
  <c r="J3445" i="9" s="1"/>
  <c r="C3446" i="32"/>
  <c r="J3446" i="9" s="1"/>
  <c r="C3447" i="32"/>
  <c r="J3447" i="9" s="1"/>
  <c r="C3448" i="32"/>
  <c r="J3448" i="9" s="1"/>
  <c r="C3449" i="32"/>
  <c r="J3449" i="9" s="1"/>
  <c r="C3450" i="32"/>
  <c r="J3450" i="9" s="1"/>
  <c r="C3451" i="32"/>
  <c r="J3451" i="9" s="1"/>
  <c r="C3452" i="32"/>
  <c r="J3452" i="9" s="1"/>
  <c r="C3453" i="32"/>
  <c r="J3453" i="9" s="1"/>
  <c r="C3454" i="32"/>
  <c r="J3454" i="9" s="1"/>
  <c r="C3455" i="32"/>
  <c r="J3455" i="9" s="1"/>
  <c r="C3456" i="32"/>
  <c r="J3456" i="9" s="1"/>
  <c r="C3457" i="32"/>
  <c r="J3457" i="9" s="1"/>
  <c r="C3458" i="32"/>
  <c r="J3458" i="9" s="1"/>
  <c r="C3459" i="32"/>
  <c r="J3459" i="9" s="1"/>
  <c r="C3460" i="32"/>
  <c r="J3460" i="9" s="1"/>
  <c r="C3461" i="32"/>
  <c r="J3461" i="9" s="1"/>
  <c r="C3462" i="32"/>
  <c r="J3462" i="9" s="1"/>
  <c r="C3463" i="32"/>
  <c r="J3463" i="9" s="1"/>
  <c r="C3464" i="32"/>
  <c r="J3464" i="9" s="1"/>
  <c r="C3465" i="32"/>
  <c r="J3465" i="9" s="1"/>
  <c r="C3466" i="32"/>
  <c r="J3466" i="9" s="1"/>
  <c r="C3467" i="32"/>
  <c r="J3467" i="9" s="1"/>
  <c r="C3468" i="32"/>
  <c r="J3468" i="9" s="1"/>
  <c r="C3469" i="32"/>
  <c r="J3469" i="9" s="1"/>
  <c r="C3470" i="32"/>
  <c r="J3470" i="9" s="1"/>
  <c r="C3471" i="32"/>
  <c r="J3471" i="9" s="1"/>
  <c r="C3472" i="32"/>
  <c r="J3472" i="9" s="1"/>
  <c r="C3473" i="32"/>
  <c r="J3473" i="9" s="1"/>
  <c r="C3474" i="32"/>
  <c r="J3474" i="9" s="1"/>
  <c r="C3475" i="32"/>
  <c r="J3475" i="9" s="1"/>
  <c r="C3476" i="32"/>
  <c r="J3476" i="9" s="1"/>
  <c r="C3477" i="32"/>
  <c r="J3477" i="9" s="1"/>
  <c r="C3478" i="32"/>
  <c r="J3478" i="9" s="1"/>
  <c r="C3479" i="32"/>
  <c r="J3479" i="9" s="1"/>
  <c r="C3480" i="32"/>
  <c r="J3480" i="9" s="1"/>
  <c r="C3481" i="32"/>
  <c r="J3481" i="9" s="1"/>
  <c r="C3482" i="32"/>
  <c r="J3482" i="9" s="1"/>
  <c r="C3483" i="32"/>
  <c r="J3483" i="9" s="1"/>
  <c r="C3484" i="32"/>
  <c r="J3484" i="9" s="1"/>
  <c r="C3485" i="32"/>
  <c r="J3485" i="9" s="1"/>
  <c r="C3486" i="32"/>
  <c r="J3486" i="9" s="1"/>
  <c r="C3487" i="32"/>
  <c r="J3487" i="9" s="1"/>
  <c r="C3488" i="32"/>
  <c r="J3488" i="9" s="1"/>
  <c r="C3489" i="32"/>
  <c r="J3489" i="9" s="1"/>
  <c r="C3490" i="32"/>
  <c r="J3490" i="9" s="1"/>
  <c r="C3491" i="32"/>
  <c r="J3491" i="9" s="1"/>
  <c r="C3492" i="32"/>
  <c r="J3492" i="9" s="1"/>
  <c r="C3493" i="32"/>
  <c r="J3493" i="9" s="1"/>
  <c r="C3494" i="32"/>
  <c r="J3494" i="9" s="1"/>
  <c r="C3495" i="32"/>
  <c r="J3495" i="9" s="1"/>
  <c r="C3496" i="32"/>
  <c r="J3496" i="9" s="1"/>
  <c r="C3497" i="32"/>
  <c r="J3497" i="9" s="1"/>
  <c r="C3498" i="32"/>
  <c r="J3498" i="9" s="1"/>
  <c r="C3499" i="32"/>
  <c r="J3499" i="9" s="1"/>
  <c r="C3500" i="32"/>
  <c r="J3500" i="9" s="1"/>
  <c r="C3501" i="32"/>
  <c r="J3501" i="9" s="1"/>
  <c r="C3502" i="32"/>
  <c r="J3502" i="9" s="1"/>
  <c r="C3503" i="32"/>
  <c r="J3503" i="9" s="1"/>
  <c r="C3504" i="32"/>
  <c r="J3504" i="9" s="1"/>
  <c r="C3505" i="32"/>
  <c r="J3505" i="9" s="1"/>
  <c r="C3506" i="32"/>
  <c r="J3506" i="9" s="1"/>
  <c r="C3507" i="32"/>
  <c r="J3507" i="9" s="1"/>
  <c r="C3508" i="32"/>
  <c r="J3508" i="9" s="1"/>
  <c r="C3509" i="32"/>
  <c r="J3509" i="9" s="1"/>
  <c r="C3510" i="32"/>
  <c r="J3510" i="9" s="1"/>
  <c r="C3511" i="32"/>
  <c r="J3511" i="9" s="1"/>
  <c r="C3512" i="32"/>
  <c r="J3512" i="9" s="1"/>
  <c r="C3513" i="32"/>
  <c r="J3513" i="9" s="1"/>
  <c r="C3514" i="32"/>
  <c r="J3514" i="9" s="1"/>
  <c r="C3515" i="32"/>
  <c r="J3515" i="9" s="1"/>
  <c r="C3516" i="32"/>
  <c r="J3516" i="9" s="1"/>
  <c r="C3517" i="32"/>
  <c r="J3517" i="9" s="1"/>
  <c r="C3518" i="32"/>
  <c r="J3518" i="9" s="1"/>
  <c r="C3519" i="32"/>
  <c r="J3519" i="9" s="1"/>
  <c r="C3520" i="32"/>
  <c r="J3520" i="9" s="1"/>
  <c r="C3521" i="32"/>
  <c r="J3521" i="9" s="1"/>
  <c r="C3522" i="32"/>
  <c r="J3522" i="9" s="1"/>
  <c r="C3523" i="32"/>
  <c r="J3523" i="9" s="1"/>
  <c r="C3524" i="32"/>
  <c r="J3524" i="9" s="1"/>
  <c r="C3525" i="32"/>
  <c r="J3525" i="9" s="1"/>
  <c r="C3526" i="32"/>
  <c r="J3526" i="9" s="1"/>
  <c r="C3527" i="32"/>
  <c r="J3527" i="9" s="1"/>
  <c r="C3528" i="32"/>
  <c r="J3528" i="9" s="1"/>
  <c r="C3529" i="32"/>
  <c r="J3529" i="9" s="1"/>
  <c r="C3530" i="32"/>
  <c r="J3530" i="9" s="1"/>
  <c r="C3531" i="32"/>
  <c r="J3531" i="9" s="1"/>
  <c r="C3532" i="32"/>
  <c r="J3532" i="9" s="1"/>
  <c r="C3533" i="32"/>
  <c r="J3533" i="9" s="1"/>
  <c r="C3534" i="32"/>
  <c r="J3534" i="9" s="1"/>
  <c r="C3535" i="32"/>
  <c r="J3535" i="9" s="1"/>
  <c r="C3536" i="32"/>
  <c r="J3536" i="9" s="1"/>
  <c r="C3537" i="32"/>
  <c r="J3537" i="9" s="1"/>
  <c r="C3538" i="32"/>
  <c r="J3538" i="9" s="1"/>
  <c r="C3539" i="32"/>
  <c r="J3539" i="9" s="1"/>
  <c r="C3540" i="32"/>
  <c r="J3540" i="9" s="1"/>
  <c r="C3541" i="32"/>
  <c r="J3541" i="9" s="1"/>
  <c r="C3542" i="32"/>
  <c r="J3542" i="9" s="1"/>
  <c r="C3543" i="32"/>
  <c r="J3543" i="9" s="1"/>
  <c r="C3544" i="32"/>
  <c r="J3544" i="9" s="1"/>
  <c r="C3545" i="32"/>
  <c r="J3545" i="9" s="1"/>
  <c r="C3546" i="32"/>
  <c r="J3546" i="9" s="1"/>
  <c r="C3547" i="32"/>
  <c r="J3547" i="9" s="1"/>
  <c r="C3548" i="32"/>
  <c r="J3548" i="9" s="1"/>
  <c r="C3549" i="32"/>
  <c r="J3549" i="9" s="1"/>
  <c r="C3550" i="32"/>
  <c r="J3550" i="9" s="1"/>
  <c r="C3551" i="32"/>
  <c r="J3551" i="9" s="1"/>
  <c r="C3552" i="32"/>
  <c r="J3552" i="9" s="1"/>
  <c r="C3553" i="32"/>
  <c r="J3553" i="9" s="1"/>
  <c r="C3554" i="32"/>
  <c r="J3554" i="9" s="1"/>
  <c r="C3555" i="32"/>
  <c r="J3555" i="9" s="1"/>
  <c r="C3556" i="32"/>
  <c r="J3556" i="9" s="1"/>
  <c r="C3557" i="32"/>
  <c r="J3557" i="9" s="1"/>
  <c r="C3558" i="32"/>
  <c r="J3558" i="9" s="1"/>
  <c r="C3559" i="32"/>
  <c r="J3559" i="9" s="1"/>
  <c r="C3560" i="32"/>
  <c r="J3560" i="9" s="1"/>
  <c r="C3561" i="32"/>
  <c r="J3561" i="9" s="1"/>
  <c r="C3562" i="32"/>
  <c r="J3562" i="9" s="1"/>
  <c r="C3563" i="32"/>
  <c r="J3563" i="9" s="1"/>
  <c r="C3564" i="32"/>
  <c r="J3564" i="9" s="1"/>
  <c r="C3565" i="32"/>
  <c r="J3565" i="9" s="1"/>
  <c r="C3566" i="32"/>
  <c r="J3566" i="9" s="1"/>
  <c r="C3567" i="32"/>
  <c r="J3567" i="9" s="1"/>
  <c r="C3568" i="32"/>
  <c r="J3568" i="9" s="1"/>
  <c r="C3569" i="32"/>
  <c r="J3569" i="9" s="1"/>
  <c r="C3570" i="32"/>
  <c r="J3570" i="9" s="1"/>
  <c r="C3571" i="32"/>
  <c r="J3571" i="9" s="1"/>
  <c r="C3572" i="32"/>
  <c r="J3572" i="9" s="1"/>
  <c r="C3573" i="32"/>
  <c r="J3573" i="9" s="1"/>
  <c r="C3574" i="32"/>
  <c r="J3574" i="9" s="1"/>
  <c r="C3575" i="32"/>
  <c r="J3575" i="9" s="1"/>
  <c r="C3576" i="32"/>
  <c r="J3576" i="9" s="1"/>
  <c r="C3577" i="32"/>
  <c r="J3577" i="9" s="1"/>
  <c r="C3578" i="32"/>
  <c r="J3578" i="9" s="1"/>
  <c r="C3579" i="32"/>
  <c r="J3579" i="9" s="1"/>
  <c r="C3580" i="32"/>
  <c r="J3580" i="9" s="1"/>
  <c r="C3581" i="32"/>
  <c r="J3581" i="9" s="1"/>
  <c r="C3582" i="32"/>
  <c r="J3582" i="9" s="1"/>
  <c r="C3583" i="32"/>
  <c r="J3583" i="9" s="1"/>
  <c r="C3584" i="32"/>
  <c r="J3584" i="9" s="1"/>
  <c r="C3585" i="32"/>
  <c r="J3585" i="9" s="1"/>
  <c r="C3586" i="32"/>
  <c r="J3586" i="9" s="1"/>
  <c r="C3587" i="32"/>
  <c r="J3587" i="9" s="1"/>
  <c r="C3588" i="32"/>
  <c r="J3588" i="9" s="1"/>
  <c r="C3589" i="32"/>
  <c r="J3589" i="9" s="1"/>
  <c r="C3590" i="32"/>
  <c r="J3590" i="9" s="1"/>
  <c r="C3591" i="32"/>
  <c r="J3591" i="9" s="1"/>
  <c r="C3592" i="32"/>
  <c r="J3592" i="9" s="1"/>
  <c r="C3593" i="32"/>
  <c r="J3593" i="9" s="1"/>
  <c r="C3594" i="32"/>
  <c r="J3594" i="9" s="1"/>
  <c r="C3595" i="32"/>
  <c r="J3595" i="9" s="1"/>
  <c r="C3596" i="32"/>
  <c r="J3596" i="9" s="1"/>
  <c r="C3597" i="32"/>
  <c r="J3597" i="9" s="1"/>
  <c r="C3598" i="32"/>
  <c r="J3598" i="9" s="1"/>
  <c r="C3599" i="32"/>
  <c r="J3599" i="9" s="1"/>
  <c r="C3600" i="32"/>
  <c r="J3600" i="9" s="1"/>
  <c r="C3601" i="32"/>
  <c r="J3601" i="9" s="1"/>
  <c r="C3602" i="32"/>
  <c r="J3602" i="9" s="1"/>
  <c r="C3603" i="32"/>
  <c r="J3603" i="9" s="1"/>
  <c r="C3604" i="32"/>
  <c r="J3604" i="9" s="1"/>
  <c r="C3605" i="32"/>
  <c r="J3605" i="9" s="1"/>
  <c r="C3606" i="32"/>
  <c r="J3606" i="9" s="1"/>
  <c r="C3607" i="32"/>
  <c r="J3607" i="9" s="1"/>
  <c r="C3608" i="32"/>
  <c r="J3608" i="9" s="1"/>
  <c r="C3609" i="32"/>
  <c r="J3609" i="9" s="1"/>
  <c r="C3610" i="32"/>
  <c r="J3610" i="9" s="1"/>
  <c r="C3611" i="32"/>
  <c r="J3611" i="9" s="1"/>
  <c r="C3612" i="32"/>
  <c r="J3612" i="9" s="1"/>
  <c r="C3613" i="32"/>
  <c r="J3613" i="9" s="1"/>
  <c r="C3614" i="32"/>
  <c r="J3614" i="9" s="1"/>
  <c r="C3615" i="32"/>
  <c r="J3615" i="9" s="1"/>
  <c r="C3616" i="32"/>
  <c r="J3616" i="9" s="1"/>
  <c r="C3617" i="32"/>
  <c r="J3617" i="9" s="1"/>
  <c r="C3618" i="32"/>
  <c r="J3618" i="9" s="1"/>
  <c r="C3619" i="32"/>
  <c r="J3619" i="9" s="1"/>
  <c r="C3620" i="32"/>
  <c r="J3620" i="9" s="1"/>
  <c r="C3621" i="32"/>
  <c r="J3621" i="9" s="1"/>
  <c r="C3622" i="32"/>
  <c r="J3622" i="9" s="1"/>
  <c r="C3623" i="32"/>
  <c r="J3623" i="9" s="1"/>
  <c r="C3624" i="32"/>
  <c r="J3624" i="9" s="1"/>
  <c r="C3625" i="32"/>
  <c r="J3625" i="9" s="1"/>
  <c r="C3626" i="32"/>
  <c r="J3626" i="9" s="1"/>
  <c r="C3627" i="32"/>
  <c r="J3627" i="9" s="1"/>
  <c r="C3628" i="32"/>
  <c r="J3628" i="9" s="1"/>
  <c r="C3629" i="32"/>
  <c r="J3629" i="9" s="1"/>
  <c r="C3630" i="32"/>
  <c r="J3630" i="9" s="1"/>
  <c r="C3631" i="32"/>
  <c r="J3631" i="9" s="1"/>
  <c r="C3632" i="32"/>
  <c r="J3632" i="9" s="1"/>
  <c r="C3633" i="32"/>
  <c r="J3633" i="9" s="1"/>
  <c r="C3634" i="32"/>
  <c r="J3634" i="9" s="1"/>
  <c r="C3635" i="32"/>
  <c r="J3635" i="9" s="1"/>
  <c r="C3636" i="32"/>
  <c r="J3636" i="9" s="1"/>
  <c r="C3637" i="32"/>
  <c r="J3637" i="9" s="1"/>
  <c r="C3638" i="32"/>
  <c r="J3638" i="9" s="1"/>
  <c r="C3639" i="32"/>
  <c r="J3639" i="9" s="1"/>
  <c r="C3640" i="32"/>
  <c r="J3640" i="9" s="1"/>
  <c r="C3641" i="32"/>
  <c r="J3641" i="9" s="1"/>
  <c r="C3642" i="32"/>
  <c r="J3642" i="9" s="1"/>
  <c r="C3643" i="32"/>
  <c r="J3643" i="9" s="1"/>
  <c r="C3644" i="32"/>
  <c r="J3644" i="9" s="1"/>
  <c r="C3645" i="32"/>
  <c r="J3645" i="9" s="1"/>
  <c r="C3646" i="32"/>
  <c r="J3646" i="9" s="1"/>
  <c r="C3647" i="32"/>
  <c r="J3647" i="9" s="1"/>
  <c r="C3648" i="32"/>
  <c r="J3648" i="9" s="1"/>
  <c r="C3649" i="32"/>
  <c r="J3649" i="9" s="1"/>
  <c r="C3650" i="32"/>
  <c r="J3650" i="9" s="1"/>
  <c r="C3651" i="32"/>
  <c r="J3651" i="9" s="1"/>
  <c r="C3652" i="32"/>
  <c r="J3652" i="9" s="1"/>
  <c r="C3653" i="32"/>
  <c r="J3653" i="9" s="1"/>
  <c r="C3654" i="32"/>
  <c r="J3654" i="9" s="1"/>
  <c r="C3655" i="32"/>
  <c r="J3655" i="9" s="1"/>
  <c r="C3656" i="32"/>
  <c r="J3656" i="9" s="1"/>
  <c r="C3657" i="32"/>
  <c r="J3657" i="9" s="1"/>
  <c r="C3658" i="32"/>
  <c r="J3658" i="9" s="1"/>
  <c r="C3659" i="32"/>
  <c r="J3659" i="9" s="1"/>
  <c r="C3660" i="32"/>
  <c r="J3660" i="9" s="1"/>
  <c r="C3661" i="32"/>
  <c r="J3661" i="9" s="1"/>
  <c r="C3662" i="32"/>
  <c r="J3662" i="9" s="1"/>
  <c r="C3663" i="32"/>
  <c r="J3663" i="9" s="1"/>
  <c r="C3664" i="32"/>
  <c r="J3664" i="9" s="1"/>
  <c r="C3665" i="32"/>
  <c r="J3665" i="9" s="1"/>
  <c r="C3666" i="32"/>
  <c r="J3666" i="9" s="1"/>
  <c r="C3667" i="32"/>
  <c r="J3667" i="9" s="1"/>
  <c r="C3668" i="32"/>
  <c r="J3668" i="9" s="1"/>
  <c r="C3669" i="32"/>
  <c r="J3669" i="9" s="1"/>
  <c r="C3670" i="32"/>
  <c r="J3670" i="9" s="1"/>
  <c r="C3671" i="32"/>
  <c r="J3671" i="9" s="1"/>
  <c r="C3672" i="32"/>
  <c r="J3672" i="9" s="1"/>
  <c r="C3673" i="32"/>
  <c r="J3673" i="9" s="1"/>
  <c r="C3674" i="32"/>
  <c r="J3674" i="9" s="1"/>
  <c r="C3675" i="32"/>
  <c r="J3675" i="9" s="1"/>
  <c r="C3676" i="32"/>
  <c r="J3676" i="9" s="1"/>
  <c r="C3677" i="32"/>
  <c r="J3677" i="9" s="1"/>
  <c r="C3678" i="32"/>
  <c r="J3678" i="9" s="1"/>
  <c r="C3679" i="32"/>
  <c r="J3679" i="9" s="1"/>
  <c r="C3680" i="32"/>
  <c r="J3680" i="9" s="1"/>
  <c r="C3681" i="32"/>
  <c r="J3681" i="9" s="1"/>
  <c r="C3682" i="32"/>
  <c r="J3682" i="9" s="1"/>
  <c r="C3683" i="32"/>
  <c r="J3683" i="9" s="1"/>
  <c r="C3684" i="32"/>
  <c r="J3684" i="9" s="1"/>
  <c r="C3685" i="32"/>
  <c r="J3685" i="9" s="1"/>
  <c r="C3686" i="32"/>
  <c r="J3686" i="9" s="1"/>
  <c r="C3687" i="32"/>
  <c r="J3687" i="9" s="1"/>
  <c r="C3688" i="32"/>
  <c r="J3688" i="9" s="1"/>
  <c r="C3689" i="32"/>
  <c r="J3689" i="9" s="1"/>
  <c r="C3690" i="32"/>
  <c r="J3690" i="9" s="1"/>
  <c r="C3691" i="32"/>
  <c r="J3691" i="9" s="1"/>
  <c r="C3692" i="32"/>
  <c r="J3692" i="9" s="1"/>
  <c r="C3693" i="32"/>
  <c r="J3693" i="9" s="1"/>
  <c r="C3694" i="32"/>
  <c r="J3694" i="9" s="1"/>
  <c r="C3695" i="32"/>
  <c r="J3695" i="9" s="1"/>
  <c r="C3696" i="32"/>
  <c r="J3696" i="9" s="1"/>
  <c r="C3697" i="32"/>
  <c r="J3697" i="9" s="1"/>
  <c r="C3698" i="32"/>
  <c r="J3698" i="9" s="1"/>
  <c r="C3699" i="32"/>
  <c r="J3699" i="9" s="1"/>
  <c r="C3700" i="32"/>
  <c r="J3700" i="9" s="1"/>
  <c r="C3701" i="32"/>
  <c r="J3701" i="9" s="1"/>
  <c r="C3702" i="32"/>
  <c r="J3702" i="9" s="1"/>
  <c r="C3703" i="32"/>
  <c r="J3703" i="9" s="1"/>
  <c r="C3704" i="32"/>
  <c r="J3704" i="9" s="1"/>
  <c r="C3705" i="32"/>
  <c r="J3705" i="9" s="1"/>
  <c r="C3706" i="32"/>
  <c r="J3706" i="9" s="1"/>
  <c r="C3707" i="32"/>
  <c r="J3707" i="9" s="1"/>
  <c r="C3708" i="32"/>
  <c r="J3708" i="9" s="1"/>
  <c r="C3709" i="32"/>
  <c r="J3709" i="9" s="1"/>
  <c r="C3710" i="32"/>
  <c r="J3710" i="9" s="1"/>
  <c r="C3711" i="32"/>
  <c r="J3711" i="9" s="1"/>
  <c r="C3712" i="32"/>
  <c r="J3712" i="9" s="1"/>
  <c r="C3713" i="32"/>
  <c r="J3713" i="9" s="1"/>
  <c r="C3714" i="32"/>
  <c r="J3714" i="9" s="1"/>
  <c r="C3715" i="32"/>
  <c r="J3715" i="9" s="1"/>
  <c r="C3716" i="32"/>
  <c r="J3716" i="9" s="1"/>
  <c r="C3717" i="32"/>
  <c r="J3717" i="9" s="1"/>
  <c r="C3718" i="32"/>
  <c r="J3718" i="9" s="1"/>
  <c r="C3719" i="32"/>
  <c r="J3719" i="9" s="1"/>
  <c r="C3720" i="32"/>
  <c r="J3720" i="9" s="1"/>
  <c r="C3721" i="32"/>
  <c r="J3721" i="9" s="1"/>
  <c r="C3722" i="32"/>
  <c r="J3722" i="9" s="1"/>
  <c r="C3723" i="32"/>
  <c r="J3723" i="9" s="1"/>
  <c r="C3724" i="32"/>
  <c r="J3724" i="9" s="1"/>
  <c r="C3725" i="32"/>
  <c r="J3725" i="9" s="1"/>
  <c r="C3726" i="32"/>
  <c r="J3726" i="9" s="1"/>
  <c r="C3727" i="32"/>
  <c r="J3727" i="9" s="1"/>
  <c r="C3728" i="32"/>
  <c r="J3728" i="9" s="1"/>
  <c r="C3729" i="32"/>
  <c r="J3729" i="9" s="1"/>
  <c r="C3730" i="32"/>
  <c r="J3730" i="9" s="1"/>
  <c r="C3731" i="32"/>
  <c r="J3731" i="9" s="1"/>
  <c r="C3732" i="32"/>
  <c r="J3732" i="9" s="1"/>
  <c r="C3733" i="32"/>
  <c r="J3733" i="9" s="1"/>
  <c r="C3734" i="32"/>
  <c r="J3734" i="9" s="1"/>
  <c r="C3735" i="32"/>
  <c r="J3735" i="9" s="1"/>
  <c r="C3736" i="32"/>
  <c r="J3736" i="9" s="1"/>
  <c r="C3737" i="32"/>
  <c r="J3737" i="9" s="1"/>
  <c r="C3738" i="32"/>
  <c r="J3738" i="9" s="1"/>
  <c r="C3739" i="32"/>
  <c r="J3739" i="9" s="1"/>
  <c r="C3740" i="32"/>
  <c r="J3740" i="9" s="1"/>
  <c r="C3741" i="32"/>
  <c r="J3741" i="9" s="1"/>
  <c r="C3742" i="32"/>
  <c r="J3742" i="9" s="1"/>
  <c r="C3743" i="32"/>
  <c r="J3743" i="9" s="1"/>
  <c r="C3744" i="32"/>
  <c r="J3744" i="9" s="1"/>
  <c r="C3745" i="32"/>
  <c r="J3745" i="9" s="1"/>
  <c r="C3746" i="32"/>
  <c r="J3746" i="9" s="1"/>
  <c r="C3747" i="32"/>
  <c r="J3747" i="9" s="1"/>
  <c r="C3748" i="32"/>
  <c r="J3748" i="9" s="1"/>
  <c r="C3749" i="32"/>
  <c r="J3749" i="9" s="1"/>
  <c r="C3750" i="32"/>
  <c r="J3750" i="9" s="1"/>
  <c r="C3751" i="32"/>
  <c r="J3751" i="9" s="1"/>
  <c r="C3752" i="32"/>
  <c r="J3752" i="9" s="1"/>
  <c r="C3753" i="32"/>
  <c r="J3753" i="9" s="1"/>
  <c r="C3754" i="32"/>
  <c r="J3754" i="9" s="1"/>
  <c r="C3755" i="32"/>
  <c r="J3755" i="9" s="1"/>
  <c r="C3756" i="32"/>
  <c r="J3756" i="9" s="1"/>
  <c r="C3757" i="32"/>
  <c r="J3757" i="9" s="1"/>
  <c r="C3758" i="32"/>
  <c r="J3758" i="9" s="1"/>
  <c r="C3759" i="32"/>
  <c r="J3759" i="9" s="1"/>
  <c r="C3760" i="32"/>
  <c r="J3760" i="9" s="1"/>
  <c r="C3761" i="32"/>
  <c r="J3761" i="9" s="1"/>
  <c r="C3762" i="32"/>
  <c r="J3762" i="9" s="1"/>
  <c r="C3763" i="32"/>
  <c r="J3763" i="9" s="1"/>
  <c r="C3764" i="32"/>
  <c r="J3764" i="9" s="1"/>
  <c r="C3765" i="32"/>
  <c r="J3765" i="9" s="1"/>
  <c r="C3766" i="32"/>
  <c r="J3766" i="9" s="1"/>
  <c r="C3767" i="32"/>
  <c r="J3767" i="9" s="1"/>
  <c r="C3768" i="32"/>
  <c r="J3768" i="9" s="1"/>
  <c r="C3769" i="32"/>
  <c r="J3769" i="9" s="1"/>
  <c r="C3770" i="32"/>
  <c r="J3770" i="9" s="1"/>
  <c r="C3771" i="32"/>
  <c r="J3771" i="9" s="1"/>
  <c r="C3772" i="32"/>
  <c r="J3772" i="9" s="1"/>
  <c r="C3773" i="32"/>
  <c r="J3773" i="9" s="1"/>
  <c r="C3774" i="32"/>
  <c r="J3774" i="9" s="1"/>
  <c r="C3775" i="32"/>
  <c r="J3775" i="9" s="1"/>
  <c r="C3776" i="32"/>
  <c r="J3776" i="9" s="1"/>
  <c r="C3777" i="32"/>
  <c r="J3777" i="9" s="1"/>
  <c r="C3778" i="32"/>
  <c r="J3778" i="9" s="1"/>
  <c r="C3779" i="32"/>
  <c r="J3779" i="9" s="1"/>
  <c r="C3780" i="32"/>
  <c r="J3780" i="9" s="1"/>
  <c r="C3781" i="32"/>
  <c r="J3781" i="9" s="1"/>
  <c r="C3782" i="32"/>
  <c r="J3782" i="9" s="1"/>
  <c r="C3783" i="32"/>
  <c r="J3783" i="9" s="1"/>
  <c r="C3784" i="32"/>
  <c r="J3784" i="9" s="1"/>
  <c r="C3785" i="32"/>
  <c r="J3785" i="9" s="1"/>
  <c r="C3786" i="32"/>
  <c r="J3786" i="9" s="1"/>
  <c r="C3787" i="32"/>
  <c r="J3787" i="9" s="1"/>
  <c r="C3788" i="32"/>
  <c r="J3788" i="9" s="1"/>
  <c r="C3789" i="32"/>
  <c r="J3789" i="9" s="1"/>
  <c r="C3790" i="32"/>
  <c r="J3790" i="9" s="1"/>
  <c r="C3791" i="32"/>
  <c r="J3791" i="9" s="1"/>
  <c r="C3792" i="32"/>
  <c r="J3792" i="9" s="1"/>
  <c r="C3793" i="32"/>
  <c r="J3793" i="9" s="1"/>
  <c r="C3794" i="32"/>
  <c r="J3794" i="9" s="1"/>
  <c r="C3795" i="32"/>
  <c r="J3795" i="9" s="1"/>
  <c r="C3796" i="32"/>
  <c r="J3796" i="9" s="1"/>
  <c r="C3797" i="32"/>
  <c r="J3797" i="9" s="1"/>
  <c r="C3798" i="32"/>
  <c r="J3798" i="9" s="1"/>
  <c r="C3799" i="32"/>
  <c r="J3799" i="9" s="1"/>
  <c r="C3800" i="32"/>
  <c r="J3800" i="9" s="1"/>
  <c r="C3801" i="32"/>
  <c r="J3801" i="9" s="1"/>
  <c r="C3802" i="32"/>
  <c r="J3802" i="9" s="1"/>
  <c r="C3803" i="32"/>
  <c r="J3803" i="9" s="1"/>
  <c r="C3804" i="32"/>
  <c r="J3804" i="9" s="1"/>
  <c r="C3805" i="32"/>
  <c r="J3805" i="9" s="1"/>
  <c r="C3806" i="32"/>
  <c r="J3806" i="9" s="1"/>
  <c r="C3807" i="32"/>
  <c r="J3807" i="9" s="1"/>
  <c r="C3808" i="32"/>
  <c r="J3808" i="9" s="1"/>
  <c r="C3809" i="32"/>
  <c r="J3809" i="9" s="1"/>
  <c r="C3810" i="32"/>
  <c r="J3810" i="9" s="1"/>
  <c r="C3811" i="32"/>
  <c r="J3811" i="9" s="1"/>
  <c r="C3812" i="32"/>
  <c r="J3812" i="9" s="1"/>
  <c r="C3813" i="32"/>
  <c r="J3813" i="9" s="1"/>
  <c r="C3814" i="32"/>
  <c r="J3814" i="9" s="1"/>
  <c r="C3815" i="32"/>
  <c r="J3815" i="9" s="1"/>
  <c r="C3816" i="32"/>
  <c r="J3816" i="9" s="1"/>
  <c r="C3817" i="32"/>
  <c r="J3817" i="9" s="1"/>
  <c r="C3818" i="32"/>
  <c r="J3818" i="9" s="1"/>
  <c r="C3819" i="32"/>
  <c r="J3819" i="9" s="1"/>
  <c r="C3820" i="32"/>
  <c r="J3820" i="9" s="1"/>
  <c r="C3821" i="32"/>
  <c r="J3821" i="9" s="1"/>
  <c r="C3822" i="32"/>
  <c r="J3822" i="9" s="1"/>
  <c r="C3823" i="32"/>
  <c r="J3823" i="9" s="1"/>
  <c r="C3824" i="32"/>
  <c r="J3824" i="9" s="1"/>
  <c r="C3825" i="32"/>
  <c r="J3825" i="9" s="1"/>
  <c r="C3826" i="32"/>
  <c r="J3826" i="9" s="1"/>
  <c r="C3827" i="32"/>
  <c r="J3827" i="9" s="1"/>
  <c r="C3828" i="32"/>
  <c r="J3828" i="9" s="1"/>
  <c r="C3829" i="32"/>
  <c r="J3829" i="9" s="1"/>
  <c r="C3830" i="32"/>
  <c r="J3830" i="9" s="1"/>
  <c r="C3831" i="32"/>
  <c r="J3831" i="9" s="1"/>
  <c r="C3832" i="32"/>
  <c r="J3832" i="9" s="1"/>
  <c r="C3833" i="32"/>
  <c r="J3833" i="9" s="1"/>
  <c r="C3834" i="32"/>
  <c r="J3834" i="9" s="1"/>
  <c r="C3835" i="32"/>
  <c r="J3835" i="9" s="1"/>
  <c r="C3836" i="32"/>
  <c r="J3836" i="9" s="1"/>
  <c r="C3837" i="32"/>
  <c r="J3837" i="9" s="1"/>
  <c r="C3838" i="32"/>
  <c r="J3838" i="9" s="1"/>
  <c r="C3839" i="32"/>
  <c r="J3839" i="9" s="1"/>
  <c r="C3840" i="32"/>
  <c r="J3840" i="9" s="1"/>
  <c r="C3841" i="32"/>
  <c r="J3841" i="9" s="1"/>
  <c r="C3842" i="32"/>
  <c r="J3842" i="9" s="1"/>
  <c r="C3843" i="32"/>
  <c r="J3843" i="9" s="1"/>
  <c r="C3844" i="32"/>
  <c r="J3844" i="9" s="1"/>
  <c r="C3845" i="32"/>
  <c r="J3845" i="9" s="1"/>
  <c r="C3846" i="32"/>
  <c r="J3846" i="9" s="1"/>
  <c r="C3847" i="32"/>
  <c r="J3847" i="9" s="1"/>
  <c r="C3848" i="32"/>
  <c r="J3848" i="9" s="1"/>
  <c r="C3849" i="32"/>
  <c r="J3849" i="9" s="1"/>
  <c r="C3850" i="32"/>
  <c r="J3850" i="9" s="1"/>
  <c r="C3851" i="32"/>
  <c r="J3851" i="9" s="1"/>
  <c r="C3852" i="32"/>
  <c r="J3852" i="9" s="1"/>
  <c r="C3853" i="32"/>
  <c r="J3853" i="9" s="1"/>
  <c r="C3854" i="32"/>
  <c r="J3854" i="9" s="1"/>
  <c r="C3855" i="32"/>
  <c r="J3855" i="9" s="1"/>
  <c r="C3856" i="32"/>
  <c r="J3856" i="9" s="1"/>
  <c r="C3857" i="32"/>
  <c r="J3857" i="9" s="1"/>
  <c r="C3858" i="32"/>
  <c r="J3858" i="9" s="1"/>
  <c r="C3859" i="32"/>
  <c r="J3859" i="9" s="1"/>
  <c r="C3860" i="32"/>
  <c r="J3860" i="9" s="1"/>
  <c r="C3861" i="32"/>
  <c r="J3861" i="9" s="1"/>
  <c r="C3862" i="32"/>
  <c r="J3862" i="9" s="1"/>
  <c r="C3863" i="32"/>
  <c r="J3863" i="9" s="1"/>
  <c r="C3864" i="32"/>
  <c r="J3864" i="9" s="1"/>
  <c r="C3865" i="32"/>
  <c r="J3865" i="9" s="1"/>
  <c r="C3866" i="32"/>
  <c r="J3866" i="9" s="1"/>
  <c r="C3867" i="32"/>
  <c r="J3867" i="9" s="1"/>
  <c r="C3868" i="32"/>
  <c r="J3868" i="9" s="1"/>
  <c r="C3869" i="32"/>
  <c r="J3869" i="9" s="1"/>
  <c r="C3870" i="32"/>
  <c r="J3870" i="9" s="1"/>
  <c r="C3871" i="32"/>
  <c r="J3871" i="9" s="1"/>
  <c r="C3872" i="32"/>
  <c r="J3872" i="9" s="1"/>
  <c r="C3873" i="32"/>
  <c r="J3873" i="9" s="1"/>
  <c r="C3874" i="32"/>
  <c r="J3874" i="9" s="1"/>
  <c r="C3875" i="32"/>
  <c r="J3875" i="9" s="1"/>
  <c r="C3876" i="32"/>
  <c r="J3876" i="9" s="1"/>
  <c r="C3877" i="32"/>
  <c r="J3877" i="9" s="1"/>
  <c r="C3878" i="32"/>
  <c r="J3878" i="9" s="1"/>
  <c r="C3879" i="32"/>
  <c r="J3879" i="9" s="1"/>
  <c r="C3880" i="32"/>
  <c r="J3880" i="9" s="1"/>
  <c r="C3881" i="32"/>
  <c r="J3881" i="9" s="1"/>
  <c r="C3882" i="32"/>
  <c r="J3882" i="9" s="1"/>
  <c r="C3883" i="32"/>
  <c r="J3883" i="9" s="1"/>
  <c r="C3884" i="32"/>
  <c r="J3884" i="9" s="1"/>
  <c r="C3885" i="32"/>
  <c r="J3885" i="9" s="1"/>
  <c r="C3886" i="32"/>
  <c r="J3886" i="9" s="1"/>
  <c r="C3887" i="32"/>
  <c r="J3887" i="9" s="1"/>
  <c r="C3888" i="32"/>
  <c r="J3888" i="9" s="1"/>
  <c r="C3889" i="32"/>
  <c r="J3889" i="9" s="1"/>
  <c r="C3890" i="32"/>
  <c r="J3890" i="9" s="1"/>
  <c r="C3891" i="32"/>
  <c r="J3891" i="9" s="1"/>
  <c r="C3892" i="32"/>
  <c r="J3892" i="9" s="1"/>
  <c r="C3893" i="32"/>
  <c r="J3893" i="9" s="1"/>
  <c r="C3894" i="32"/>
  <c r="J3894" i="9" s="1"/>
  <c r="C3895" i="32"/>
  <c r="J3895" i="9" s="1"/>
  <c r="C3896" i="32"/>
  <c r="J3896" i="9" s="1"/>
  <c r="C3897" i="32"/>
  <c r="J3897" i="9" s="1"/>
  <c r="C3898" i="32"/>
  <c r="J3898" i="9" s="1"/>
  <c r="C3899" i="32"/>
  <c r="J3899" i="9" s="1"/>
  <c r="C3900" i="32"/>
  <c r="J3900" i="9" s="1"/>
  <c r="C3901" i="32"/>
  <c r="J3901" i="9" s="1"/>
  <c r="C3902" i="32"/>
  <c r="J3902" i="9" s="1"/>
  <c r="C3903" i="32"/>
  <c r="J3903" i="9" s="1"/>
  <c r="C3904" i="32"/>
  <c r="J3904" i="9" s="1"/>
  <c r="C3905" i="32"/>
  <c r="J3905" i="9" s="1"/>
  <c r="C3906" i="32"/>
  <c r="J3906" i="9" s="1"/>
  <c r="C3907" i="32"/>
  <c r="J3907" i="9" s="1"/>
  <c r="C3908" i="32"/>
  <c r="J3908" i="9" s="1"/>
  <c r="C3909" i="32"/>
  <c r="J3909" i="9" s="1"/>
  <c r="C3910" i="32"/>
  <c r="J3910" i="9" s="1"/>
  <c r="C3911" i="32"/>
  <c r="J3911" i="9" s="1"/>
  <c r="C3912" i="32"/>
  <c r="J3912" i="9" s="1"/>
  <c r="C3913" i="32"/>
  <c r="J3913" i="9" s="1"/>
  <c r="C3914" i="32"/>
  <c r="J3914" i="9" s="1"/>
  <c r="C3915" i="32"/>
  <c r="J3915" i="9" s="1"/>
  <c r="C3916" i="32"/>
  <c r="J3916" i="9" s="1"/>
  <c r="C3917" i="32"/>
  <c r="J3917" i="9" s="1"/>
  <c r="C3918" i="32"/>
  <c r="J3918" i="9" s="1"/>
  <c r="C3919" i="32"/>
  <c r="J3919" i="9" s="1"/>
  <c r="C3920" i="32"/>
  <c r="J3920" i="9" s="1"/>
  <c r="C3921" i="32"/>
  <c r="J3921" i="9" s="1"/>
  <c r="C3922" i="32"/>
  <c r="J3922" i="9" s="1"/>
  <c r="C3923" i="32"/>
  <c r="J3923" i="9" s="1"/>
  <c r="C3924" i="32"/>
  <c r="J3924" i="9" s="1"/>
  <c r="C3925" i="32"/>
  <c r="J3925" i="9" s="1"/>
  <c r="C3926" i="32"/>
  <c r="J3926" i="9" s="1"/>
  <c r="C3927" i="32"/>
  <c r="J3927" i="9" s="1"/>
  <c r="C3928" i="32"/>
  <c r="J3928" i="9" s="1"/>
  <c r="C3929" i="32"/>
  <c r="J3929" i="9" s="1"/>
  <c r="C3930" i="32"/>
  <c r="J3930" i="9" s="1"/>
  <c r="C3931" i="32"/>
  <c r="J3931" i="9" s="1"/>
  <c r="C3932" i="32"/>
  <c r="J3932" i="9" s="1"/>
  <c r="C3933" i="32"/>
  <c r="J3933" i="9" s="1"/>
  <c r="C3934" i="32"/>
  <c r="J3934" i="9" s="1"/>
  <c r="C3935" i="32"/>
  <c r="J3935" i="9" s="1"/>
  <c r="C3936" i="32"/>
  <c r="J3936" i="9" s="1"/>
  <c r="C3937" i="32"/>
  <c r="J3937" i="9" s="1"/>
  <c r="C3938" i="32"/>
  <c r="J3938" i="9" s="1"/>
  <c r="C3939" i="32"/>
  <c r="J3939" i="9" s="1"/>
  <c r="C3940" i="32"/>
  <c r="J3940" i="9" s="1"/>
  <c r="C3941" i="32"/>
  <c r="J3941" i="9" s="1"/>
  <c r="C3942" i="32"/>
  <c r="J3942" i="9" s="1"/>
  <c r="C3943" i="32"/>
  <c r="J3943" i="9" s="1"/>
  <c r="C3944" i="32"/>
  <c r="J3944" i="9" s="1"/>
  <c r="C3945" i="32"/>
  <c r="J3945" i="9" s="1"/>
  <c r="C3946" i="32"/>
  <c r="J3946" i="9" s="1"/>
  <c r="C3947" i="32"/>
  <c r="J3947" i="9" s="1"/>
  <c r="C3948" i="32"/>
  <c r="J3948" i="9" s="1"/>
  <c r="C3949" i="32"/>
  <c r="J3949" i="9" s="1"/>
  <c r="C3950" i="32"/>
  <c r="J3950" i="9" s="1"/>
  <c r="C3951" i="32"/>
  <c r="J3951" i="9" s="1"/>
  <c r="C3952" i="32"/>
  <c r="J3952" i="9" s="1"/>
  <c r="C3953" i="32"/>
  <c r="J3953" i="9" s="1"/>
  <c r="C3954" i="32"/>
  <c r="J3954" i="9" s="1"/>
  <c r="C3955" i="32"/>
  <c r="J3955" i="9" s="1"/>
  <c r="C3956" i="32"/>
  <c r="J3956" i="9" s="1"/>
  <c r="C3957" i="32"/>
  <c r="J3957" i="9" s="1"/>
  <c r="C3958" i="32"/>
  <c r="J3958" i="9" s="1"/>
  <c r="C3959" i="32"/>
  <c r="J3959" i="9" s="1"/>
  <c r="C3960" i="32"/>
  <c r="J3960" i="9" s="1"/>
  <c r="C3961" i="32"/>
  <c r="J3961" i="9" s="1"/>
  <c r="C3962" i="32"/>
  <c r="J3962" i="9" s="1"/>
  <c r="C3963" i="32"/>
  <c r="J3963" i="9" s="1"/>
  <c r="C3964" i="32"/>
  <c r="J3964" i="9" s="1"/>
  <c r="C3965" i="32"/>
  <c r="J3965" i="9" s="1"/>
  <c r="C3966" i="32"/>
  <c r="J3966" i="9" s="1"/>
  <c r="C3967" i="32"/>
  <c r="J3967" i="9" s="1"/>
  <c r="C3968" i="32"/>
  <c r="J3968" i="9" s="1"/>
  <c r="C3969" i="32"/>
  <c r="J3969" i="9" s="1"/>
  <c r="C3970" i="32"/>
  <c r="J3970" i="9" s="1"/>
  <c r="C3971" i="32"/>
  <c r="J3971" i="9" s="1"/>
  <c r="C3972" i="32"/>
  <c r="J3972" i="9" s="1"/>
  <c r="C3973" i="32"/>
  <c r="J3973" i="9" s="1"/>
  <c r="C3974" i="32"/>
  <c r="J3974" i="9" s="1"/>
  <c r="C3975" i="32"/>
  <c r="J3975" i="9" s="1"/>
  <c r="C3976" i="32"/>
  <c r="J3976" i="9" s="1"/>
  <c r="C3977" i="32"/>
  <c r="J3977" i="9" s="1"/>
  <c r="C3978" i="32"/>
  <c r="J3978" i="9" s="1"/>
  <c r="C3979" i="32"/>
  <c r="J3979" i="9" s="1"/>
  <c r="C3980" i="32"/>
  <c r="J3980" i="9" s="1"/>
  <c r="C3981" i="32"/>
  <c r="J3981" i="9" s="1"/>
  <c r="C3982" i="32"/>
  <c r="J3982" i="9" s="1"/>
  <c r="C3983" i="32"/>
  <c r="J3983" i="9" s="1"/>
  <c r="C3984" i="32"/>
  <c r="J3984" i="9" s="1"/>
  <c r="C3985" i="32"/>
  <c r="J3985" i="9" s="1"/>
  <c r="C3986" i="32"/>
  <c r="J3986" i="9" s="1"/>
  <c r="C3987" i="32"/>
  <c r="J3987" i="9" s="1"/>
  <c r="C3988" i="32"/>
  <c r="J3988" i="9" s="1"/>
  <c r="C3989" i="32"/>
  <c r="J3989" i="9" s="1"/>
  <c r="C3990" i="32"/>
  <c r="J3990" i="9" s="1"/>
  <c r="C3991" i="32"/>
  <c r="J3991" i="9" s="1"/>
  <c r="C3992" i="32"/>
  <c r="J3992" i="9" s="1"/>
  <c r="C3993" i="32"/>
  <c r="J3993" i="9" s="1"/>
  <c r="C3994" i="32"/>
  <c r="J3994" i="9" s="1"/>
  <c r="C3995" i="32"/>
  <c r="J3995" i="9" s="1"/>
  <c r="C3996" i="32"/>
  <c r="J3996" i="9" s="1"/>
  <c r="C3997" i="32"/>
  <c r="J3997" i="9" s="1"/>
  <c r="C3998" i="32"/>
  <c r="J3998" i="9" s="1"/>
  <c r="C3999" i="32"/>
  <c r="J3999" i="9" s="1"/>
  <c r="C4000" i="32"/>
  <c r="J4000" i="9" s="1"/>
  <c r="C4001" i="32"/>
  <c r="J4001" i="9" s="1"/>
  <c r="C4002" i="32"/>
  <c r="J4002" i="9" s="1"/>
  <c r="C4003" i="32"/>
  <c r="J4003" i="9" s="1"/>
  <c r="C4004" i="32"/>
  <c r="J4004" i="9" s="1"/>
  <c r="C4005" i="32"/>
  <c r="J4005" i="9" s="1"/>
  <c r="C4006" i="32"/>
  <c r="J4006" i="9" s="1"/>
  <c r="C4007" i="32"/>
  <c r="J4007" i="9" s="1"/>
  <c r="C4008" i="32"/>
  <c r="J4008" i="9" s="1"/>
  <c r="C4009" i="32"/>
  <c r="J4009" i="9" s="1"/>
  <c r="C4010" i="32"/>
  <c r="J4010" i="9" s="1"/>
  <c r="C4011" i="32"/>
  <c r="J4011" i="9" s="1"/>
  <c r="C4012" i="32"/>
  <c r="J4012" i="9" s="1"/>
  <c r="C4013" i="32"/>
  <c r="J4013" i="9" s="1"/>
  <c r="C4014" i="32"/>
  <c r="J4014" i="9" s="1"/>
  <c r="C4015" i="32"/>
  <c r="J4015" i="9" s="1"/>
  <c r="C4016" i="32"/>
  <c r="J4016" i="9" s="1"/>
  <c r="C4017" i="32"/>
  <c r="J4017" i="9" s="1"/>
  <c r="C4018" i="32"/>
  <c r="J4018" i="9" s="1"/>
  <c r="C4019" i="32"/>
  <c r="J4019" i="9" s="1"/>
  <c r="C4020" i="32"/>
  <c r="J4020" i="9" s="1"/>
  <c r="C4021" i="32"/>
  <c r="J4021" i="9" s="1"/>
  <c r="C4022" i="32"/>
  <c r="J4022" i="9" s="1"/>
  <c r="C4023" i="32"/>
  <c r="J4023" i="9" s="1"/>
  <c r="C4024" i="32"/>
  <c r="J4024" i="9" s="1"/>
  <c r="C4025" i="32"/>
  <c r="J4025" i="9" s="1"/>
  <c r="C4026" i="32"/>
  <c r="J4026" i="9" s="1"/>
  <c r="C4027" i="32"/>
  <c r="J4027" i="9" s="1"/>
  <c r="C4028" i="32"/>
  <c r="J4028" i="9" s="1"/>
  <c r="C4029" i="32"/>
  <c r="J4029" i="9" s="1"/>
  <c r="C4030" i="32"/>
  <c r="J4030" i="9" s="1"/>
  <c r="C4031" i="32"/>
  <c r="J4031" i="9" s="1"/>
  <c r="C4032" i="32"/>
  <c r="J4032" i="9" s="1"/>
  <c r="C4033" i="32"/>
  <c r="J4033" i="9" s="1"/>
  <c r="C4034" i="32"/>
  <c r="J4034" i="9" s="1"/>
  <c r="C4035" i="32"/>
  <c r="J4035" i="9" s="1"/>
  <c r="C4036" i="32"/>
  <c r="J4036" i="9" s="1"/>
  <c r="C4037" i="32"/>
  <c r="J4037" i="9" s="1"/>
  <c r="C4038" i="32"/>
  <c r="J4038" i="9" s="1"/>
  <c r="C4039" i="32"/>
  <c r="J4039" i="9" s="1"/>
  <c r="C4040" i="32"/>
  <c r="J4040" i="9" s="1"/>
  <c r="C4041" i="32"/>
  <c r="J4041" i="9" s="1"/>
  <c r="C4042" i="32"/>
  <c r="J4042" i="9" s="1"/>
  <c r="C4043" i="32"/>
  <c r="J4043" i="9" s="1"/>
  <c r="C4044" i="32"/>
  <c r="J4044" i="9" s="1"/>
  <c r="C4045" i="32"/>
  <c r="J4045" i="9" s="1"/>
  <c r="C4046" i="32"/>
  <c r="J4046" i="9" s="1"/>
  <c r="C4047" i="32"/>
  <c r="J4047" i="9" s="1"/>
  <c r="C4048" i="32"/>
  <c r="J4048" i="9" s="1"/>
  <c r="C4049" i="32"/>
  <c r="J4049" i="9" s="1"/>
  <c r="C4050" i="32"/>
  <c r="J4050" i="9" s="1"/>
  <c r="C4051" i="32"/>
  <c r="J4051" i="9" s="1"/>
  <c r="C4052" i="32"/>
  <c r="J4052" i="9" s="1"/>
  <c r="C4053" i="32"/>
  <c r="J4053" i="9" s="1"/>
  <c r="C4054" i="32"/>
  <c r="J4054" i="9" s="1"/>
  <c r="C4055" i="32"/>
  <c r="J4055" i="9" s="1"/>
  <c r="C4056" i="32"/>
  <c r="J4056" i="9" s="1"/>
  <c r="C4057" i="32"/>
  <c r="J4057" i="9" s="1"/>
  <c r="C4058" i="32"/>
  <c r="J4058" i="9" s="1"/>
  <c r="C4059" i="32"/>
  <c r="J4059" i="9" s="1"/>
  <c r="C4060" i="32"/>
  <c r="J4060" i="9" s="1"/>
  <c r="C4061" i="32"/>
  <c r="J4061" i="9" s="1"/>
  <c r="C4062" i="32"/>
  <c r="J4062" i="9" s="1"/>
  <c r="C4063" i="32"/>
  <c r="J4063" i="9" s="1"/>
  <c r="C4064" i="32"/>
  <c r="J4064" i="9" s="1"/>
  <c r="C4065" i="32"/>
  <c r="J4065" i="9" s="1"/>
  <c r="C4066" i="32"/>
  <c r="J4066" i="9" s="1"/>
  <c r="C4067" i="32"/>
  <c r="J4067" i="9" s="1"/>
  <c r="C4068" i="32"/>
  <c r="J4068" i="9" s="1"/>
  <c r="C4069" i="32"/>
  <c r="J4069" i="9" s="1"/>
  <c r="C4070" i="32"/>
  <c r="J4070" i="9" s="1"/>
  <c r="C4071" i="32"/>
  <c r="J4071" i="9" s="1"/>
  <c r="C4072" i="32"/>
  <c r="J4072" i="9" s="1"/>
  <c r="C4073" i="32"/>
  <c r="J4073" i="9" s="1"/>
  <c r="C4074" i="32"/>
  <c r="J4074" i="9" s="1"/>
  <c r="C4075" i="32"/>
  <c r="J4075" i="9" s="1"/>
  <c r="C4076" i="32"/>
  <c r="J4076" i="9" s="1"/>
  <c r="C4077" i="32"/>
  <c r="J4077" i="9" s="1"/>
  <c r="C4078" i="32"/>
  <c r="J4078" i="9" s="1"/>
  <c r="C4079" i="32"/>
  <c r="J4079" i="9" s="1"/>
  <c r="C4080" i="32"/>
  <c r="J4080" i="9" s="1"/>
  <c r="C4081" i="32"/>
  <c r="J4081" i="9" s="1"/>
  <c r="C4082" i="32"/>
  <c r="J4082" i="9" s="1"/>
  <c r="C4083" i="32"/>
  <c r="J4083" i="9" s="1"/>
  <c r="C4084" i="32"/>
  <c r="J4084" i="9" s="1"/>
  <c r="C4085" i="32"/>
  <c r="J4085" i="9" s="1"/>
  <c r="C4086" i="32"/>
  <c r="J4086" i="9" s="1"/>
  <c r="C4087" i="32"/>
  <c r="J4087" i="9" s="1"/>
  <c r="C4088" i="32"/>
  <c r="J4088" i="9" s="1"/>
  <c r="C4089" i="32"/>
  <c r="J4089" i="9" s="1"/>
  <c r="C4090" i="32"/>
  <c r="J4090" i="9" s="1"/>
  <c r="C4091" i="32"/>
  <c r="J4091" i="9" s="1"/>
  <c r="C4092" i="32"/>
  <c r="J4092" i="9" s="1"/>
  <c r="C4093" i="32"/>
  <c r="J4093" i="9" s="1"/>
  <c r="C4094" i="32"/>
  <c r="J4094" i="9" s="1"/>
  <c r="C4095" i="32"/>
  <c r="J4095" i="9" s="1"/>
  <c r="C4096" i="32"/>
  <c r="J4096" i="9" s="1"/>
  <c r="C4097" i="32"/>
  <c r="J4097" i="9" s="1"/>
  <c r="C4098" i="32"/>
  <c r="J4098" i="9" s="1"/>
  <c r="C4099" i="32"/>
  <c r="J4099" i="9" s="1"/>
  <c r="C4100" i="32"/>
  <c r="J4100" i="9" s="1"/>
  <c r="C4101" i="32"/>
  <c r="J4101" i="9" s="1"/>
  <c r="C4102" i="32"/>
  <c r="J4102" i="9" s="1"/>
  <c r="C4103" i="32"/>
  <c r="J4103" i="9" s="1"/>
  <c r="C4104" i="32"/>
  <c r="J4104" i="9" s="1"/>
  <c r="C4105" i="32"/>
  <c r="J4105" i="9" s="1"/>
  <c r="C4106" i="32"/>
  <c r="J4106" i="9" s="1"/>
  <c r="C4107" i="32"/>
  <c r="J4107" i="9" s="1"/>
  <c r="C4108" i="32"/>
  <c r="J4108" i="9" s="1"/>
  <c r="C4109" i="32"/>
  <c r="J4109" i="9" s="1"/>
  <c r="C4110" i="32"/>
  <c r="J4110" i="9" s="1"/>
  <c r="C4111" i="32"/>
  <c r="J4111" i="9" s="1"/>
  <c r="C4112" i="32"/>
  <c r="J4112" i="9" s="1"/>
  <c r="C4113" i="32"/>
  <c r="J4113" i="9" s="1"/>
  <c r="C4114" i="32"/>
  <c r="J4114" i="9" s="1"/>
  <c r="C4115" i="32"/>
  <c r="J4115" i="9" s="1"/>
  <c r="C4116" i="32"/>
  <c r="J4116" i="9" s="1"/>
  <c r="C4117" i="32"/>
  <c r="J4117" i="9" s="1"/>
  <c r="C4118" i="32"/>
  <c r="J4118" i="9" s="1"/>
  <c r="C4119" i="32"/>
  <c r="J4119" i="9" s="1"/>
  <c r="C4120" i="32"/>
  <c r="J4120" i="9" s="1"/>
  <c r="C4121" i="32"/>
  <c r="J4121" i="9" s="1"/>
  <c r="C4122" i="32"/>
  <c r="J4122" i="9" s="1"/>
  <c r="C4123" i="32"/>
  <c r="J4123" i="9" s="1"/>
  <c r="C4124" i="32"/>
  <c r="J4124" i="9" s="1"/>
  <c r="C4125" i="32"/>
  <c r="J4125" i="9" s="1"/>
  <c r="C4126" i="32"/>
  <c r="J4126" i="9" s="1"/>
  <c r="C4127" i="32"/>
  <c r="J4127" i="9" s="1"/>
  <c r="C4128" i="32"/>
  <c r="J4128" i="9" s="1"/>
  <c r="C4129" i="32"/>
  <c r="J4129" i="9" s="1"/>
  <c r="C4130" i="32"/>
  <c r="J4130" i="9" s="1"/>
  <c r="C4131" i="32"/>
  <c r="J4131" i="9" s="1"/>
  <c r="C4132" i="32"/>
  <c r="J4132" i="9" s="1"/>
  <c r="C4133" i="32"/>
  <c r="J4133" i="9" s="1"/>
  <c r="C4134" i="32"/>
  <c r="J4134" i="9" s="1"/>
  <c r="C4135" i="32"/>
  <c r="J4135" i="9" s="1"/>
  <c r="C4136" i="32"/>
  <c r="J4136" i="9" s="1"/>
  <c r="C4137" i="32"/>
  <c r="J4137" i="9" s="1"/>
  <c r="C4138" i="32"/>
  <c r="J4138" i="9" s="1"/>
  <c r="C4139" i="32"/>
  <c r="J4139" i="9" s="1"/>
  <c r="C4140" i="32"/>
  <c r="J4140" i="9" s="1"/>
  <c r="C4141" i="32"/>
  <c r="J4141" i="9" s="1"/>
  <c r="C4142" i="32"/>
  <c r="J4142" i="9" s="1"/>
  <c r="C4143" i="32"/>
  <c r="J4143" i="9" s="1"/>
  <c r="C4144" i="32"/>
  <c r="J4144" i="9" s="1"/>
  <c r="C4145" i="32"/>
  <c r="J4145" i="9" s="1"/>
  <c r="C4146" i="32"/>
  <c r="J4146" i="9" s="1"/>
  <c r="C4147" i="32"/>
  <c r="J4147" i="9" s="1"/>
  <c r="C4148" i="32"/>
  <c r="J4148" i="9" s="1"/>
  <c r="C4149" i="32"/>
  <c r="J4149" i="9" s="1"/>
  <c r="C4150" i="32"/>
  <c r="J4150" i="9" s="1"/>
  <c r="C4151" i="32"/>
  <c r="J4151" i="9" s="1"/>
  <c r="C4152" i="32"/>
  <c r="J4152" i="9" s="1"/>
  <c r="C4153" i="32"/>
  <c r="J4153" i="9" s="1"/>
  <c r="C4154" i="32"/>
  <c r="J4154" i="9" s="1"/>
  <c r="C4155" i="32"/>
  <c r="J4155" i="9" s="1"/>
  <c r="C4156" i="32"/>
  <c r="J4156" i="9" s="1"/>
  <c r="C4157" i="32"/>
  <c r="J4157" i="9" s="1"/>
  <c r="C4158" i="32"/>
  <c r="J4158" i="9" s="1"/>
  <c r="C4159" i="32"/>
  <c r="J4159" i="9" s="1"/>
  <c r="C4160" i="32"/>
  <c r="J4160" i="9" s="1"/>
  <c r="C4161" i="32"/>
  <c r="J4161" i="9" s="1"/>
  <c r="C4162" i="32"/>
  <c r="J4162" i="9" s="1"/>
  <c r="C4163" i="32"/>
  <c r="J4163" i="9" s="1"/>
  <c r="C4164" i="32"/>
  <c r="J4164" i="9" s="1"/>
  <c r="C4165" i="32"/>
  <c r="J4165" i="9" s="1"/>
  <c r="C4166" i="32"/>
  <c r="J4166" i="9" s="1"/>
  <c r="C4167" i="32"/>
  <c r="J4167" i="9" s="1"/>
  <c r="C4168" i="32"/>
  <c r="J4168" i="9" s="1"/>
  <c r="C4169" i="32"/>
  <c r="J4169" i="9" s="1"/>
  <c r="C4170" i="32"/>
  <c r="J4170" i="9" s="1"/>
  <c r="C4171" i="32"/>
  <c r="J4171" i="9" s="1"/>
  <c r="C4172" i="32"/>
  <c r="J4172" i="9" s="1"/>
  <c r="C4173" i="32"/>
  <c r="J4173" i="9" s="1"/>
  <c r="C4174" i="32"/>
  <c r="J4174" i="9" s="1"/>
  <c r="C4175" i="32"/>
  <c r="J4175" i="9" s="1"/>
  <c r="C4176" i="32"/>
  <c r="J4176" i="9" s="1"/>
  <c r="C4177" i="32"/>
  <c r="J4177" i="9" s="1"/>
  <c r="C4178" i="32"/>
  <c r="J4178" i="9" s="1"/>
  <c r="C4179" i="32"/>
  <c r="J4179" i="9" s="1"/>
  <c r="C4180" i="32"/>
  <c r="J4180" i="9" s="1"/>
  <c r="C4181" i="32"/>
  <c r="J4181" i="9" s="1"/>
  <c r="C4182" i="32"/>
  <c r="J4182" i="9" s="1"/>
  <c r="C4183" i="32"/>
  <c r="J4183" i="9" s="1"/>
  <c r="C4184" i="32"/>
  <c r="J4184" i="9" s="1"/>
  <c r="C4185" i="32"/>
  <c r="J4185" i="9" s="1"/>
  <c r="C4186" i="32"/>
  <c r="J4186" i="9" s="1"/>
  <c r="C4187" i="32"/>
  <c r="J4187" i="9" s="1"/>
  <c r="C4188" i="32"/>
  <c r="J4188" i="9" s="1"/>
  <c r="C4189" i="32"/>
  <c r="J4189" i="9" s="1"/>
  <c r="C4190" i="32"/>
  <c r="J4190" i="9" s="1"/>
  <c r="C4191" i="32"/>
  <c r="J4191" i="9" s="1"/>
  <c r="C4192" i="32"/>
  <c r="J4192" i="9" s="1"/>
  <c r="C4193" i="32"/>
  <c r="J4193" i="9" s="1"/>
  <c r="C4194" i="32"/>
  <c r="J4194" i="9" s="1"/>
  <c r="C4195" i="32"/>
  <c r="J4195" i="9" s="1"/>
  <c r="C4196" i="32"/>
  <c r="J4196" i="9" s="1"/>
  <c r="C4197" i="32"/>
  <c r="J4197" i="9" s="1"/>
  <c r="C4198" i="32"/>
  <c r="J4198" i="9" s="1"/>
  <c r="C4199" i="32"/>
  <c r="J4199" i="9" s="1"/>
  <c r="C4200" i="32"/>
  <c r="J4200" i="9" s="1"/>
  <c r="C4201" i="32"/>
  <c r="J4201" i="9" s="1"/>
  <c r="C4202" i="32"/>
  <c r="J4202" i="9" s="1"/>
  <c r="C4203" i="32"/>
  <c r="J4203" i="9" s="1"/>
  <c r="C4204" i="32"/>
  <c r="J4204" i="9" s="1"/>
  <c r="C4205" i="32"/>
  <c r="J4205" i="9" s="1"/>
  <c r="C4206" i="32"/>
  <c r="J4206" i="9" s="1"/>
  <c r="C4207" i="32"/>
  <c r="J4207" i="9" s="1"/>
  <c r="C4208" i="32"/>
  <c r="J4208" i="9" s="1"/>
  <c r="C4209" i="32"/>
  <c r="J4209" i="9" s="1"/>
  <c r="C4210" i="32"/>
  <c r="J4210" i="9" s="1"/>
  <c r="C4211" i="32"/>
  <c r="J4211" i="9" s="1"/>
  <c r="C4212" i="32"/>
  <c r="J4212" i="9" s="1"/>
  <c r="C4213" i="32"/>
  <c r="J4213" i="9" s="1"/>
  <c r="C4214" i="32"/>
  <c r="J4214" i="9" s="1"/>
  <c r="C4215" i="32"/>
  <c r="J4215" i="9" s="1"/>
  <c r="C4216" i="32"/>
  <c r="J4216" i="9" s="1"/>
  <c r="C4217" i="32"/>
  <c r="J4217" i="9" s="1"/>
  <c r="C4218" i="32"/>
  <c r="J4218" i="9" s="1"/>
  <c r="C4219" i="32"/>
  <c r="J4219" i="9" s="1"/>
  <c r="C4220" i="32"/>
  <c r="J4220" i="9" s="1"/>
  <c r="C4221" i="32"/>
  <c r="J4221" i="9" s="1"/>
  <c r="C4222" i="32"/>
  <c r="J4222" i="9" s="1"/>
  <c r="C4223" i="32"/>
  <c r="J4223" i="9" s="1"/>
  <c r="C4224" i="32"/>
  <c r="J4224" i="9" s="1"/>
  <c r="C4225" i="32"/>
  <c r="J4225" i="9" s="1"/>
  <c r="C4226" i="32"/>
  <c r="J4226" i="9" s="1"/>
  <c r="C4227" i="32"/>
  <c r="J4227" i="9" s="1"/>
  <c r="C4228" i="32"/>
  <c r="J4228" i="9" s="1"/>
  <c r="C4229" i="32"/>
  <c r="J4229" i="9" s="1"/>
  <c r="C4230" i="32"/>
  <c r="J4230" i="9" s="1"/>
  <c r="C4231" i="32"/>
  <c r="J4231" i="9" s="1"/>
  <c r="C4232" i="32"/>
  <c r="J4232" i="9" s="1"/>
  <c r="C4233" i="32"/>
  <c r="J4233" i="9" s="1"/>
  <c r="C4234" i="32"/>
  <c r="J4234" i="9" s="1"/>
  <c r="C4235" i="32"/>
  <c r="J4235" i="9" s="1"/>
  <c r="C4236" i="32"/>
  <c r="J4236" i="9" s="1"/>
  <c r="C4237" i="32"/>
  <c r="J4237" i="9" s="1"/>
  <c r="C4238" i="32"/>
  <c r="J4238" i="9" s="1"/>
  <c r="C4239" i="32"/>
  <c r="J4239" i="9" s="1"/>
  <c r="C4240" i="32"/>
  <c r="J4240" i="9" s="1"/>
  <c r="C4241" i="32"/>
  <c r="J4241" i="9" s="1"/>
  <c r="C4242" i="32"/>
  <c r="J4242" i="9" s="1"/>
  <c r="C4243" i="32"/>
  <c r="J4243" i="9" s="1"/>
  <c r="C4244" i="32"/>
  <c r="J4244" i="9" s="1"/>
  <c r="C4245" i="32"/>
  <c r="J4245" i="9" s="1"/>
  <c r="C4246" i="32"/>
  <c r="J4246" i="9" s="1"/>
  <c r="C4247" i="32"/>
  <c r="J4247" i="9" s="1"/>
  <c r="C4248" i="32"/>
  <c r="J4248" i="9" s="1"/>
  <c r="C4249" i="32"/>
  <c r="J4249" i="9" s="1"/>
  <c r="C4250" i="32"/>
  <c r="J4250" i="9" s="1"/>
  <c r="C4251" i="32"/>
  <c r="J4251" i="9" s="1"/>
  <c r="C4252" i="32"/>
  <c r="J4252" i="9" s="1"/>
  <c r="C4253" i="32"/>
  <c r="J4253" i="9" s="1"/>
  <c r="C4254" i="32"/>
  <c r="J4254" i="9" s="1"/>
  <c r="C4255" i="32"/>
  <c r="J4255" i="9" s="1"/>
  <c r="C4256" i="32"/>
  <c r="J4256" i="9" s="1"/>
  <c r="C4257" i="32"/>
  <c r="J4257" i="9" s="1"/>
  <c r="C4258" i="32"/>
  <c r="J4258" i="9" s="1"/>
  <c r="C4259" i="32"/>
  <c r="J4259" i="9" s="1"/>
  <c r="C4260" i="32"/>
  <c r="J4260" i="9" s="1"/>
  <c r="C4261" i="32"/>
  <c r="J4261" i="9" s="1"/>
  <c r="C4262" i="32"/>
  <c r="J4262" i="9" s="1"/>
  <c r="C4263" i="32"/>
  <c r="J4263" i="9" s="1"/>
  <c r="C4264" i="32"/>
  <c r="J4264" i="9" s="1"/>
  <c r="C4265" i="32"/>
  <c r="J4265" i="9" s="1"/>
  <c r="C4266" i="32"/>
  <c r="J4266" i="9" s="1"/>
  <c r="C4267" i="32"/>
  <c r="J4267" i="9" s="1"/>
  <c r="C4268" i="32"/>
  <c r="J4268" i="9" s="1"/>
  <c r="C4269" i="32"/>
  <c r="J4269" i="9" s="1"/>
  <c r="C4270" i="32"/>
  <c r="J4270" i="9" s="1"/>
  <c r="C4271" i="32"/>
  <c r="J4271" i="9" s="1"/>
  <c r="C4272" i="32"/>
  <c r="J4272" i="9" s="1"/>
  <c r="C4273" i="32"/>
  <c r="J4273" i="9" s="1"/>
  <c r="C4274" i="32"/>
  <c r="J4274" i="9" s="1"/>
  <c r="C4275" i="32"/>
  <c r="J4275" i="9" s="1"/>
  <c r="C4276" i="32"/>
  <c r="J4276" i="9" s="1"/>
  <c r="C4277" i="32"/>
  <c r="J4277" i="9" s="1"/>
  <c r="C4278" i="32"/>
  <c r="J4278" i="9" s="1"/>
  <c r="C4279" i="32"/>
  <c r="J4279" i="9" s="1"/>
  <c r="C4280" i="32"/>
  <c r="J4280" i="9" s="1"/>
  <c r="C4281" i="32"/>
  <c r="J4281" i="9" s="1"/>
  <c r="C4282" i="32"/>
  <c r="J4282" i="9" s="1"/>
  <c r="C4283" i="32"/>
  <c r="J4283" i="9" s="1"/>
  <c r="C4284" i="32"/>
  <c r="J4284" i="9" s="1"/>
  <c r="C4285" i="32"/>
  <c r="J4285" i="9" s="1"/>
  <c r="C4286" i="32"/>
  <c r="J4286" i="9" s="1"/>
  <c r="C4287" i="32"/>
  <c r="J4287" i="9" s="1"/>
  <c r="C4288" i="32"/>
  <c r="J4288" i="9" s="1"/>
  <c r="C4289" i="32"/>
  <c r="J4289" i="9" s="1"/>
  <c r="C4290" i="32"/>
  <c r="J4290" i="9" s="1"/>
  <c r="C4291" i="32"/>
  <c r="J4291" i="9" s="1"/>
  <c r="C4292" i="32"/>
  <c r="J4292" i="9" s="1"/>
  <c r="C4293" i="32"/>
  <c r="J4293" i="9" s="1"/>
  <c r="C4294" i="32"/>
  <c r="J4294" i="9" s="1"/>
  <c r="C4295" i="32"/>
  <c r="J4295" i="9" s="1"/>
  <c r="C4296" i="32"/>
  <c r="J4296" i="9" s="1"/>
  <c r="C4297" i="32"/>
  <c r="J4297" i="9" s="1"/>
  <c r="C4298" i="32"/>
  <c r="J4298" i="9" s="1"/>
  <c r="C4299" i="32"/>
  <c r="J4299" i="9" s="1"/>
  <c r="C4300" i="32"/>
  <c r="J4300" i="9" s="1"/>
  <c r="C4301" i="32"/>
  <c r="J4301" i="9" s="1"/>
  <c r="C4302" i="32"/>
  <c r="J4302" i="9" s="1"/>
  <c r="C4303" i="32"/>
  <c r="J4303" i="9" s="1"/>
  <c r="C4304" i="32"/>
  <c r="J4304" i="9" s="1"/>
  <c r="C4305" i="32"/>
  <c r="J4305" i="9" s="1"/>
  <c r="C4306" i="32"/>
  <c r="J4306" i="9" s="1"/>
  <c r="C4307" i="32"/>
  <c r="J4307" i="9" s="1"/>
  <c r="C4308" i="32"/>
  <c r="J4308" i="9" s="1"/>
  <c r="C4309" i="32"/>
  <c r="J4309" i="9" s="1"/>
  <c r="C4310" i="32"/>
  <c r="J4310" i="9" s="1"/>
  <c r="C4311" i="32"/>
  <c r="J4311" i="9" s="1"/>
  <c r="C4312" i="32"/>
  <c r="J4312" i="9" s="1"/>
  <c r="C4313" i="32"/>
  <c r="J4313" i="9" s="1"/>
  <c r="C4314" i="32"/>
  <c r="J4314" i="9" s="1"/>
  <c r="C4315" i="32"/>
  <c r="J4315" i="9" s="1"/>
  <c r="C4316" i="32"/>
  <c r="J4316" i="9" s="1"/>
  <c r="C4317" i="32"/>
  <c r="J4317" i="9" s="1"/>
  <c r="C4318" i="32"/>
  <c r="J4318" i="9" s="1"/>
  <c r="C4319" i="32"/>
  <c r="J4319" i="9" s="1"/>
  <c r="C4320" i="32"/>
  <c r="J4320" i="9" s="1"/>
  <c r="C4321" i="32"/>
  <c r="J4321" i="9" s="1"/>
  <c r="C4322" i="32"/>
  <c r="J4322" i="9" s="1"/>
  <c r="C4323" i="32"/>
  <c r="J4323" i="9" s="1"/>
  <c r="C4324" i="32"/>
  <c r="J4324" i="9" s="1"/>
  <c r="C4325" i="32"/>
  <c r="J4325" i="9" s="1"/>
  <c r="C4326" i="32"/>
  <c r="J4326" i="9" s="1"/>
  <c r="C4327" i="32"/>
  <c r="J4327" i="9" s="1"/>
  <c r="C4328" i="32"/>
  <c r="J4328" i="9" s="1"/>
  <c r="C4329" i="32"/>
  <c r="J4329" i="9" s="1"/>
  <c r="C4330" i="32"/>
  <c r="J4330" i="9" s="1"/>
  <c r="C4331" i="32"/>
  <c r="J4331" i="9" s="1"/>
  <c r="C4332" i="32"/>
  <c r="J4332" i="9" s="1"/>
  <c r="C4333" i="32"/>
  <c r="J4333" i="9" s="1"/>
  <c r="C4334" i="32"/>
  <c r="J4334" i="9" s="1"/>
  <c r="C4335" i="32"/>
  <c r="J4335" i="9" s="1"/>
  <c r="C4336" i="32"/>
  <c r="J4336" i="9" s="1"/>
  <c r="C4337" i="32"/>
  <c r="J4337" i="9" s="1"/>
  <c r="C4338" i="32"/>
  <c r="J4338" i="9" s="1"/>
  <c r="C4339" i="32"/>
  <c r="J4339" i="9" s="1"/>
  <c r="C4340" i="32"/>
  <c r="J4340" i="9" s="1"/>
  <c r="C4341" i="32"/>
  <c r="J4341" i="9" s="1"/>
  <c r="C4342" i="32"/>
  <c r="J4342" i="9" s="1"/>
  <c r="C4343" i="32"/>
  <c r="J4343" i="9" s="1"/>
  <c r="C4344" i="32"/>
  <c r="J4344" i="9" s="1"/>
  <c r="C4345" i="32"/>
  <c r="J4345" i="9" s="1"/>
  <c r="C4346" i="32"/>
  <c r="J4346" i="9" s="1"/>
  <c r="C4347" i="32"/>
  <c r="J4347" i="9" s="1"/>
  <c r="C4348" i="32"/>
  <c r="J4348" i="9" s="1"/>
  <c r="C4349" i="32"/>
  <c r="J4349" i="9" s="1"/>
  <c r="C4350" i="32"/>
  <c r="J4350" i="9" s="1"/>
  <c r="C4351" i="32"/>
  <c r="J4351" i="9" s="1"/>
  <c r="C4352" i="32"/>
  <c r="J4352" i="9" s="1"/>
  <c r="C4353" i="32"/>
  <c r="J4353" i="9" s="1"/>
  <c r="C4354" i="32"/>
  <c r="J4354" i="9" s="1"/>
  <c r="C4355" i="32"/>
  <c r="J4355" i="9" s="1"/>
  <c r="C4356" i="32"/>
  <c r="J4356" i="9" s="1"/>
  <c r="C4357" i="32"/>
  <c r="J4357" i="9" s="1"/>
  <c r="C4358" i="32"/>
  <c r="J4358" i="9" s="1"/>
  <c r="C4359" i="32"/>
  <c r="J4359" i="9" s="1"/>
  <c r="C4360" i="32"/>
  <c r="J4360" i="9" s="1"/>
  <c r="C4361" i="32"/>
  <c r="J4361" i="9" s="1"/>
  <c r="C4362" i="32"/>
  <c r="J4362" i="9" s="1"/>
  <c r="C4363" i="32"/>
  <c r="J4363" i="9" s="1"/>
  <c r="C4364" i="32"/>
  <c r="J4364" i="9" s="1"/>
  <c r="C4365" i="32"/>
  <c r="J4365" i="9" s="1"/>
  <c r="C4366" i="32"/>
  <c r="J4366" i="9" s="1"/>
  <c r="C4367" i="32"/>
  <c r="J4367" i="9" s="1"/>
  <c r="C4368" i="32"/>
  <c r="J4368" i="9" s="1"/>
  <c r="C4369" i="32"/>
  <c r="J4369" i="9" s="1"/>
  <c r="C4370" i="32"/>
  <c r="J4370" i="9" s="1"/>
  <c r="C4371" i="32"/>
  <c r="J4371" i="9" s="1"/>
  <c r="C4372" i="32"/>
  <c r="J4372" i="9" s="1"/>
  <c r="C4373" i="32"/>
  <c r="J4373" i="9" s="1"/>
  <c r="C4374" i="32"/>
  <c r="J4374" i="9" s="1"/>
  <c r="C4375" i="32"/>
  <c r="J4375" i="9" s="1"/>
  <c r="C4376" i="32"/>
  <c r="J4376" i="9" s="1"/>
  <c r="C4377" i="32"/>
  <c r="J4377" i="9" s="1"/>
  <c r="C4378" i="32"/>
  <c r="J4378" i="9" s="1"/>
  <c r="C4379" i="32"/>
  <c r="J4379" i="9" s="1"/>
  <c r="C4380" i="32"/>
  <c r="J4380" i="9" s="1"/>
  <c r="C4381" i="32"/>
  <c r="J4381" i="9" s="1"/>
  <c r="C4382" i="32"/>
  <c r="J4382" i="9" s="1"/>
  <c r="C4383" i="32"/>
  <c r="J4383" i="9" s="1"/>
  <c r="C4384" i="32"/>
  <c r="J4384" i="9" s="1"/>
  <c r="C4385" i="32"/>
  <c r="J4385" i="9" s="1"/>
  <c r="C4386" i="32"/>
  <c r="J4386" i="9" s="1"/>
  <c r="C4387" i="32"/>
  <c r="J4387" i="9" s="1"/>
  <c r="C4388" i="32"/>
  <c r="J4388" i="9" s="1"/>
  <c r="C4389" i="32"/>
  <c r="J4389" i="9" s="1"/>
  <c r="C4390" i="32"/>
  <c r="J4390" i="9" s="1"/>
  <c r="C4391" i="32"/>
  <c r="J4391" i="9" s="1"/>
  <c r="C4392" i="32"/>
  <c r="J4392" i="9" s="1"/>
  <c r="C4393" i="32"/>
  <c r="J4393" i="9" s="1"/>
  <c r="C4394" i="32"/>
  <c r="J4394" i="9" s="1"/>
  <c r="C4395" i="32"/>
  <c r="J4395" i="9" s="1"/>
  <c r="C4396" i="32"/>
  <c r="J4396" i="9" s="1"/>
  <c r="C4397" i="32"/>
  <c r="J4397" i="9" s="1"/>
  <c r="C4398" i="32"/>
  <c r="J4398" i="9" s="1"/>
  <c r="C4399" i="32"/>
  <c r="J4399" i="9" s="1"/>
  <c r="C4400" i="32"/>
  <c r="J4400" i="9" s="1"/>
  <c r="C4401" i="32"/>
  <c r="J4401" i="9" s="1"/>
  <c r="C4402" i="32"/>
  <c r="J4402" i="9" s="1"/>
  <c r="C4403" i="32"/>
  <c r="J4403" i="9" s="1"/>
  <c r="C4404" i="32"/>
  <c r="J4404" i="9" s="1"/>
  <c r="C4405" i="32"/>
  <c r="J4405" i="9" s="1"/>
  <c r="C4406" i="32"/>
  <c r="J4406" i="9" s="1"/>
  <c r="C4407" i="32"/>
  <c r="J4407" i="9" s="1"/>
  <c r="C4408" i="32"/>
  <c r="J4408" i="9" s="1"/>
  <c r="C4409" i="32"/>
  <c r="J4409" i="9" s="1"/>
  <c r="C4410" i="32"/>
  <c r="J4410" i="9" s="1"/>
  <c r="C4411" i="32"/>
  <c r="J4411" i="9" s="1"/>
  <c r="C4412" i="32"/>
  <c r="J4412" i="9" s="1"/>
  <c r="C4413" i="32"/>
  <c r="J4413" i="9" s="1"/>
  <c r="C4414" i="32"/>
  <c r="J4414" i="9" s="1"/>
  <c r="C4415" i="32"/>
  <c r="J4415" i="9" s="1"/>
  <c r="C4416" i="32"/>
  <c r="J4416" i="9" s="1"/>
  <c r="C4417" i="32"/>
  <c r="J4417" i="9" s="1"/>
  <c r="C4418" i="32"/>
  <c r="J4418" i="9" s="1"/>
  <c r="C4419" i="32"/>
  <c r="J4419" i="9" s="1"/>
  <c r="C4420" i="32"/>
  <c r="J4420" i="9" s="1"/>
  <c r="C4421" i="32"/>
  <c r="J4421" i="9" s="1"/>
  <c r="C4422" i="32"/>
  <c r="J4422" i="9" s="1"/>
  <c r="C4423" i="32"/>
  <c r="J4423" i="9" s="1"/>
  <c r="C4424" i="32"/>
  <c r="J4424" i="9" s="1"/>
  <c r="C4425" i="32"/>
  <c r="J4425" i="9" s="1"/>
  <c r="C4426" i="32"/>
  <c r="J4426" i="9" s="1"/>
  <c r="C4427" i="32"/>
  <c r="J4427" i="9" s="1"/>
  <c r="C4428" i="32"/>
  <c r="J4428" i="9" s="1"/>
  <c r="C4429" i="32"/>
  <c r="J4429" i="9" s="1"/>
  <c r="C4430" i="32"/>
  <c r="J4430" i="9" s="1"/>
  <c r="C4431" i="32"/>
  <c r="J4431" i="9" s="1"/>
  <c r="C4432" i="32"/>
  <c r="J4432" i="9" s="1"/>
  <c r="C4433" i="32"/>
  <c r="J4433" i="9" s="1"/>
  <c r="C4434" i="32"/>
  <c r="J4434" i="9" s="1"/>
  <c r="C4435" i="32"/>
  <c r="J4435" i="9" s="1"/>
  <c r="C4436" i="32"/>
  <c r="J4436" i="9" s="1"/>
  <c r="C4437" i="32"/>
  <c r="J4437" i="9" s="1"/>
  <c r="C4438" i="32"/>
  <c r="J4438" i="9" s="1"/>
  <c r="C4439" i="32"/>
  <c r="J4439" i="9" s="1"/>
  <c r="C4440" i="32"/>
  <c r="J4440" i="9" s="1"/>
  <c r="C4441" i="32"/>
  <c r="J4441" i="9" s="1"/>
  <c r="C4442" i="32"/>
  <c r="J4442" i="9" s="1"/>
  <c r="C4443" i="32"/>
  <c r="J4443" i="9" s="1"/>
  <c r="C4444" i="32"/>
  <c r="J4444" i="9" s="1"/>
  <c r="C4445" i="32"/>
  <c r="J4445" i="9" s="1"/>
  <c r="C4446" i="32"/>
  <c r="J4446" i="9" s="1"/>
  <c r="C4447" i="32"/>
  <c r="J4447" i="9" s="1"/>
  <c r="C4448" i="32"/>
  <c r="J4448" i="9" s="1"/>
  <c r="C4449" i="32"/>
  <c r="J4449" i="9" s="1"/>
  <c r="C4450" i="32"/>
  <c r="J4450" i="9" s="1"/>
  <c r="C4451" i="32"/>
  <c r="J4451" i="9" s="1"/>
  <c r="C4452" i="32"/>
  <c r="J4452" i="9" s="1"/>
  <c r="C4453" i="32"/>
  <c r="J4453" i="9" s="1"/>
  <c r="C4454" i="32"/>
  <c r="J4454" i="9" s="1"/>
  <c r="C4455" i="32"/>
  <c r="J4455" i="9" s="1"/>
  <c r="C4456" i="32"/>
  <c r="J4456" i="9" s="1"/>
  <c r="C4457" i="32"/>
  <c r="J4457" i="9" s="1"/>
  <c r="C4458" i="32"/>
  <c r="J4458" i="9" s="1"/>
  <c r="C4459" i="32"/>
  <c r="J4459" i="9" s="1"/>
  <c r="C4460" i="32"/>
  <c r="J4460" i="9" s="1"/>
  <c r="C4461" i="32"/>
  <c r="J4461" i="9" s="1"/>
  <c r="C4462" i="32"/>
  <c r="J4462" i="9" s="1"/>
  <c r="C4463" i="32"/>
  <c r="J4463" i="9" s="1"/>
  <c r="C4464" i="32"/>
  <c r="J4464" i="9" s="1"/>
  <c r="C4465" i="32"/>
  <c r="J4465" i="9" s="1"/>
  <c r="C4466" i="32"/>
  <c r="J4466" i="9" s="1"/>
  <c r="C4467" i="32"/>
  <c r="J4467" i="9" s="1"/>
  <c r="C4468" i="32"/>
  <c r="J4468" i="9" s="1"/>
  <c r="C4469" i="32"/>
  <c r="J4469" i="9" s="1"/>
  <c r="C4470" i="32"/>
  <c r="J4470" i="9" s="1"/>
  <c r="C4471" i="32"/>
  <c r="J4471" i="9" s="1"/>
  <c r="C4472" i="32"/>
  <c r="J4472" i="9" s="1"/>
  <c r="C4473" i="32"/>
  <c r="J4473" i="9" s="1"/>
  <c r="C4474" i="32"/>
  <c r="J4474" i="9" s="1"/>
  <c r="C4475" i="32"/>
  <c r="J4475" i="9" s="1"/>
  <c r="C4476" i="32"/>
  <c r="J4476" i="9" s="1"/>
  <c r="C4477" i="32"/>
  <c r="J4477" i="9" s="1"/>
  <c r="C4478" i="32"/>
  <c r="J4478" i="9" s="1"/>
  <c r="C4479" i="32"/>
  <c r="J4479" i="9" s="1"/>
  <c r="C4480" i="32"/>
  <c r="J4480" i="9" s="1"/>
  <c r="C4481" i="32"/>
  <c r="J4481" i="9" s="1"/>
  <c r="C4482" i="32"/>
  <c r="J4482" i="9" s="1"/>
  <c r="C4483" i="32"/>
  <c r="J4483" i="9" s="1"/>
  <c r="C4484" i="32"/>
  <c r="J4484" i="9" s="1"/>
  <c r="C4485" i="32"/>
  <c r="J4485" i="9" s="1"/>
  <c r="C4486" i="32"/>
  <c r="J4486" i="9" s="1"/>
  <c r="C4487" i="32"/>
  <c r="J4487" i="9" s="1"/>
  <c r="C4488" i="32"/>
  <c r="J4488" i="9" s="1"/>
  <c r="C4489" i="32"/>
  <c r="J4489" i="9" s="1"/>
  <c r="C4490" i="32"/>
  <c r="J4490" i="9" s="1"/>
  <c r="C4491" i="32"/>
  <c r="J4491" i="9" s="1"/>
  <c r="C4492" i="32"/>
  <c r="J4492" i="9" s="1"/>
  <c r="C4493" i="32"/>
  <c r="J4493" i="9" s="1"/>
  <c r="C4494" i="32"/>
  <c r="J4494" i="9" s="1"/>
  <c r="C4495" i="32"/>
  <c r="J4495" i="9" s="1"/>
  <c r="C4496" i="32"/>
  <c r="J4496" i="9" s="1"/>
  <c r="C4497" i="32"/>
  <c r="J4497" i="9" s="1"/>
  <c r="C4498" i="32"/>
  <c r="J4498" i="9" s="1"/>
  <c r="C4499" i="32"/>
  <c r="J4499" i="9" s="1"/>
  <c r="C4500" i="32"/>
  <c r="J4500" i="9" s="1"/>
  <c r="C4501" i="32"/>
  <c r="J4501" i="9" s="1"/>
  <c r="C4502" i="32"/>
  <c r="J4502" i="9" s="1"/>
  <c r="C4503" i="32"/>
  <c r="J4503" i="9" s="1"/>
  <c r="C4504" i="32"/>
  <c r="J4504" i="9" s="1"/>
  <c r="C4505" i="32"/>
  <c r="J4505" i="9" s="1"/>
  <c r="C4506" i="32"/>
  <c r="J4506" i="9" s="1"/>
  <c r="C4507" i="32"/>
  <c r="J4507" i="9" s="1"/>
  <c r="C4508" i="32"/>
  <c r="J4508" i="9" s="1"/>
  <c r="C4509" i="32"/>
  <c r="J4509" i="9" s="1"/>
  <c r="C4510" i="32"/>
  <c r="J4510" i="9" s="1"/>
  <c r="C4511" i="32"/>
  <c r="J4511" i="9" s="1"/>
  <c r="C4512" i="32"/>
  <c r="J4512" i="9" s="1"/>
  <c r="C4513" i="32"/>
  <c r="J4513" i="9" s="1"/>
  <c r="C4514" i="32"/>
  <c r="J4514" i="9" s="1"/>
  <c r="C4515" i="32"/>
  <c r="J4515" i="9" s="1"/>
  <c r="C4516" i="32"/>
  <c r="J4516" i="9" s="1"/>
  <c r="C4517" i="32"/>
  <c r="J4517" i="9" s="1"/>
  <c r="C4518" i="32"/>
  <c r="J4518" i="9" s="1"/>
  <c r="C4519" i="32"/>
  <c r="J4519" i="9" s="1"/>
  <c r="C4520" i="32"/>
  <c r="J4520" i="9" s="1"/>
  <c r="C4521" i="32"/>
  <c r="J4521" i="9" s="1"/>
  <c r="C4522" i="32"/>
  <c r="J4522" i="9" s="1"/>
  <c r="C4523" i="32"/>
  <c r="J4523" i="9" s="1"/>
  <c r="C4524" i="32"/>
  <c r="J4524" i="9" s="1"/>
  <c r="C4525" i="32"/>
  <c r="J4525" i="9" s="1"/>
  <c r="C4526" i="32"/>
  <c r="J4526" i="9" s="1"/>
  <c r="C4527" i="32"/>
  <c r="J4527" i="9" s="1"/>
  <c r="C4528" i="32"/>
  <c r="J4528" i="9" s="1"/>
  <c r="C4529" i="32"/>
  <c r="J4529" i="9" s="1"/>
  <c r="C4530" i="32"/>
  <c r="J4530" i="9" s="1"/>
  <c r="C4531" i="32"/>
  <c r="J4531" i="9" s="1"/>
  <c r="C4532" i="32"/>
  <c r="J4532" i="9" s="1"/>
  <c r="C4533" i="32"/>
  <c r="J4533" i="9" s="1"/>
  <c r="C4534" i="32"/>
  <c r="J4534" i="9" s="1"/>
  <c r="C4535" i="32"/>
  <c r="J4535" i="9" s="1"/>
  <c r="C4536" i="32"/>
  <c r="J4536" i="9" s="1"/>
  <c r="C4537" i="32"/>
  <c r="J4537" i="9" s="1"/>
  <c r="C4538" i="32"/>
  <c r="J4538" i="9" s="1"/>
  <c r="C4539" i="32"/>
  <c r="J4539" i="9" s="1"/>
  <c r="C4540" i="32"/>
  <c r="J4540" i="9" s="1"/>
  <c r="C4541" i="32"/>
  <c r="J4541" i="9" s="1"/>
  <c r="C4542" i="32"/>
  <c r="J4542" i="9" s="1"/>
  <c r="C4543" i="32"/>
  <c r="J4543" i="9" s="1"/>
  <c r="C4544" i="32"/>
  <c r="J4544" i="9" s="1"/>
  <c r="C4545" i="32"/>
  <c r="J4545" i="9" s="1"/>
  <c r="C4546" i="32"/>
  <c r="J4546" i="9" s="1"/>
  <c r="C4547" i="32"/>
  <c r="J4547" i="9" s="1"/>
  <c r="C4548" i="32"/>
  <c r="J4548" i="9" s="1"/>
  <c r="C4549" i="32"/>
  <c r="J4549" i="9" s="1"/>
  <c r="C4550" i="32"/>
  <c r="J4550" i="9" s="1"/>
  <c r="C4551" i="32"/>
  <c r="J4551" i="9" s="1"/>
  <c r="C4552" i="32"/>
  <c r="J4552" i="9" s="1"/>
  <c r="C4553" i="32"/>
  <c r="J4553" i="9" s="1"/>
  <c r="C4554" i="32"/>
  <c r="J4554" i="9" s="1"/>
  <c r="C4555" i="32"/>
  <c r="J4555" i="9" s="1"/>
  <c r="C4556" i="32"/>
  <c r="J4556" i="9" s="1"/>
  <c r="C4557" i="32"/>
  <c r="J4557" i="9" s="1"/>
  <c r="C4558" i="32"/>
  <c r="J4558" i="9" s="1"/>
  <c r="C4559" i="32"/>
  <c r="J4559" i="9" s="1"/>
  <c r="C4560" i="32"/>
  <c r="J4560" i="9" s="1"/>
  <c r="C4561" i="32"/>
  <c r="J4561" i="9" s="1"/>
  <c r="C4562" i="32"/>
  <c r="J4562" i="9" s="1"/>
  <c r="C4563" i="32"/>
  <c r="J4563" i="9" s="1"/>
  <c r="C4564" i="32"/>
  <c r="J4564" i="9" s="1"/>
  <c r="C4565" i="32"/>
  <c r="J4565" i="9" s="1"/>
  <c r="C4566" i="32"/>
  <c r="J4566" i="9" s="1"/>
  <c r="C4567" i="32"/>
  <c r="J4567" i="9" s="1"/>
  <c r="C4568" i="32"/>
  <c r="J4568" i="9" s="1"/>
  <c r="C4569" i="32"/>
  <c r="J4569" i="9" s="1"/>
  <c r="C4570" i="32"/>
  <c r="J4570" i="9" s="1"/>
  <c r="C4571" i="32"/>
  <c r="J4571" i="9" s="1"/>
  <c r="C4572" i="32"/>
  <c r="J4572" i="9" s="1"/>
  <c r="C4573" i="32"/>
  <c r="J4573" i="9" s="1"/>
  <c r="C4574" i="32"/>
  <c r="J4574" i="9" s="1"/>
  <c r="C4575" i="32"/>
  <c r="J4575" i="9" s="1"/>
  <c r="C4576" i="32"/>
  <c r="J4576" i="9" s="1"/>
  <c r="C4577" i="32"/>
  <c r="J4577" i="9" s="1"/>
  <c r="C4578" i="32"/>
  <c r="J4578" i="9" s="1"/>
  <c r="C4579" i="32"/>
  <c r="J4579" i="9" s="1"/>
  <c r="C4580" i="32"/>
  <c r="J4580" i="9" s="1"/>
  <c r="C4581" i="32"/>
  <c r="J4581" i="9" s="1"/>
  <c r="C4582" i="32"/>
  <c r="J4582" i="9" s="1"/>
  <c r="C4583" i="32"/>
  <c r="J4583" i="9" s="1"/>
  <c r="C4584" i="32"/>
  <c r="J4584" i="9" s="1"/>
  <c r="C4585" i="32"/>
  <c r="J4585" i="9" s="1"/>
  <c r="C4586" i="32"/>
  <c r="J4586" i="9" s="1"/>
  <c r="C4587" i="32"/>
  <c r="J4587" i="9" s="1"/>
  <c r="C4588" i="32"/>
  <c r="J4588" i="9" s="1"/>
  <c r="C4589" i="32"/>
  <c r="J4589" i="9" s="1"/>
  <c r="C4590" i="32"/>
  <c r="J4590" i="9" s="1"/>
  <c r="C4591" i="32"/>
  <c r="J4591" i="9" s="1"/>
  <c r="C4592" i="32"/>
  <c r="J4592" i="9" s="1"/>
  <c r="C4593" i="32"/>
  <c r="J4593" i="9" s="1"/>
  <c r="C4594" i="32"/>
  <c r="J4594" i="9" s="1"/>
  <c r="C4595" i="32"/>
  <c r="J4595" i="9" s="1"/>
  <c r="C4596" i="32"/>
  <c r="J4596" i="9" s="1"/>
  <c r="C4597" i="32"/>
  <c r="J4597" i="9" s="1"/>
  <c r="C4598" i="32"/>
  <c r="J4598" i="9" s="1"/>
  <c r="C4599" i="32"/>
  <c r="J4599" i="9" s="1"/>
  <c r="C4600" i="32"/>
  <c r="J4600" i="9" s="1"/>
  <c r="C4601" i="32"/>
  <c r="J4601" i="9" s="1"/>
  <c r="C4602" i="32"/>
  <c r="J4602" i="9" s="1"/>
  <c r="C4603" i="32"/>
  <c r="J4603" i="9" s="1"/>
  <c r="C4604" i="32"/>
  <c r="J4604" i="9" s="1"/>
  <c r="C4605" i="32"/>
  <c r="J4605" i="9" s="1"/>
  <c r="C4606" i="32"/>
  <c r="J4606" i="9" s="1"/>
  <c r="C4607" i="32"/>
  <c r="J4607" i="9" s="1"/>
  <c r="C4608" i="32"/>
  <c r="J4608" i="9" s="1"/>
  <c r="C4609" i="32"/>
  <c r="J4609" i="9" s="1"/>
  <c r="C4610" i="32"/>
  <c r="J4610" i="9" s="1"/>
  <c r="C4611" i="32"/>
  <c r="J4611" i="9" s="1"/>
  <c r="C4612" i="32"/>
  <c r="J4612" i="9" s="1"/>
  <c r="C4613" i="32"/>
  <c r="J4613" i="9" s="1"/>
  <c r="C4614" i="32"/>
  <c r="J4614" i="9" s="1"/>
  <c r="C4615" i="32"/>
  <c r="J4615" i="9" s="1"/>
  <c r="C4616" i="32"/>
  <c r="J4616" i="9" s="1"/>
  <c r="C4617" i="32"/>
  <c r="J4617" i="9" s="1"/>
  <c r="C4618" i="32"/>
  <c r="J4618" i="9" s="1"/>
  <c r="C4619" i="32"/>
  <c r="J4619" i="9" s="1"/>
  <c r="C4620" i="32"/>
  <c r="J4620" i="9" s="1"/>
  <c r="C4621" i="32"/>
  <c r="J4621" i="9" s="1"/>
  <c r="C4622" i="32"/>
  <c r="J4622" i="9" s="1"/>
  <c r="C4623" i="32"/>
  <c r="J4623" i="9" s="1"/>
  <c r="C4624" i="32"/>
  <c r="J4624" i="9" s="1"/>
  <c r="C4625" i="32"/>
  <c r="J4625" i="9" s="1"/>
  <c r="C4626" i="32"/>
  <c r="J4626" i="9" s="1"/>
  <c r="C4627" i="32"/>
  <c r="J4627" i="9" s="1"/>
  <c r="C4628" i="32"/>
  <c r="J4628" i="9" s="1"/>
  <c r="C4629" i="32"/>
  <c r="J4629" i="9" s="1"/>
  <c r="C4630" i="32"/>
  <c r="J4630" i="9" s="1"/>
  <c r="C4631" i="32"/>
  <c r="J4631" i="9" s="1"/>
  <c r="C4632" i="32"/>
  <c r="J4632" i="9" s="1"/>
  <c r="C4633" i="32"/>
  <c r="J4633" i="9" s="1"/>
  <c r="C4634" i="32"/>
  <c r="J4634" i="9" s="1"/>
  <c r="C4635" i="32"/>
  <c r="J4635" i="9" s="1"/>
  <c r="C4636" i="32"/>
  <c r="J4636" i="9" s="1"/>
  <c r="C4637" i="32"/>
  <c r="J4637" i="9" s="1"/>
  <c r="C4638" i="32"/>
  <c r="J4638" i="9" s="1"/>
  <c r="C4639" i="32"/>
  <c r="J4639" i="9" s="1"/>
  <c r="C4640" i="32"/>
  <c r="J4640" i="9" s="1"/>
  <c r="C4641" i="32"/>
  <c r="J4641" i="9" s="1"/>
  <c r="C4642" i="32"/>
  <c r="J4642" i="9" s="1"/>
  <c r="C4643" i="32"/>
  <c r="J4643" i="9" s="1"/>
  <c r="C4644" i="32"/>
  <c r="J4644" i="9" s="1"/>
  <c r="C4645" i="32"/>
  <c r="J4645" i="9" s="1"/>
  <c r="C4646" i="32"/>
  <c r="J4646" i="9" s="1"/>
  <c r="C4647" i="32"/>
  <c r="J4647" i="9" s="1"/>
  <c r="C4648" i="32"/>
  <c r="J4648" i="9" s="1"/>
  <c r="C4649" i="32"/>
  <c r="J4649" i="9" s="1"/>
  <c r="C4650" i="32"/>
  <c r="J4650" i="9" s="1"/>
  <c r="C4651" i="32"/>
  <c r="J4651" i="9" s="1"/>
  <c r="C4652" i="32"/>
  <c r="J4652" i="9" s="1"/>
  <c r="C4653" i="32"/>
  <c r="J4653" i="9" s="1"/>
  <c r="C4654" i="32"/>
  <c r="J4654" i="9" s="1"/>
  <c r="C4655" i="32"/>
  <c r="J4655" i="9" s="1"/>
  <c r="C4656" i="32"/>
  <c r="J4656" i="9" s="1"/>
  <c r="C4657" i="32"/>
  <c r="J4657" i="9" s="1"/>
  <c r="C4658" i="32"/>
  <c r="J4658" i="9" s="1"/>
  <c r="C4659" i="32"/>
  <c r="J4659" i="9" s="1"/>
  <c r="C4660" i="32"/>
  <c r="J4660" i="9" s="1"/>
  <c r="C4661" i="32"/>
  <c r="J4661" i="9" s="1"/>
  <c r="C4662" i="32"/>
  <c r="J4662" i="9" s="1"/>
  <c r="C4663" i="32"/>
  <c r="J4663" i="9" s="1"/>
  <c r="C4664" i="32"/>
  <c r="J4664" i="9" s="1"/>
  <c r="C4665" i="32"/>
  <c r="J4665" i="9" s="1"/>
  <c r="C4666" i="32"/>
  <c r="J4666" i="9" s="1"/>
  <c r="C4667" i="32"/>
  <c r="J4667" i="9" s="1"/>
  <c r="C4668" i="32"/>
  <c r="J4668" i="9" s="1"/>
  <c r="C4669" i="32"/>
  <c r="J4669" i="9" s="1"/>
  <c r="C4670" i="32"/>
  <c r="J4670" i="9" s="1"/>
  <c r="C4671" i="32"/>
  <c r="J4671" i="9" s="1"/>
  <c r="C4672" i="32"/>
  <c r="J4672" i="9" s="1"/>
  <c r="C4673" i="32"/>
  <c r="J4673" i="9" s="1"/>
  <c r="C4674" i="32"/>
  <c r="J4674" i="9" s="1"/>
  <c r="C4675" i="32"/>
  <c r="J4675" i="9" s="1"/>
  <c r="C4676" i="32"/>
  <c r="J4676" i="9" s="1"/>
  <c r="C4677" i="32"/>
  <c r="J4677" i="9" s="1"/>
  <c r="C4678" i="32"/>
  <c r="J4678" i="9" s="1"/>
  <c r="C4679" i="32"/>
  <c r="J4679" i="9" s="1"/>
  <c r="C4680" i="32"/>
  <c r="J4680" i="9" s="1"/>
  <c r="C4681" i="32"/>
  <c r="J4681" i="9" s="1"/>
  <c r="C4682" i="32"/>
  <c r="J4682" i="9" s="1"/>
  <c r="C4683" i="32"/>
  <c r="J4683" i="9" s="1"/>
  <c r="C4684" i="32"/>
  <c r="J4684" i="9" s="1"/>
  <c r="C4685" i="32"/>
  <c r="J4685" i="9" s="1"/>
  <c r="C4686" i="32"/>
  <c r="J4686" i="9" s="1"/>
  <c r="C4687" i="32"/>
  <c r="J4687" i="9" s="1"/>
  <c r="C4688" i="32"/>
  <c r="J4688" i="9" s="1"/>
  <c r="C4689" i="32"/>
  <c r="J4689" i="9" s="1"/>
  <c r="C4690" i="32"/>
  <c r="J4690" i="9" s="1"/>
  <c r="C4691" i="32"/>
  <c r="J4691" i="9" s="1"/>
  <c r="C4692" i="32"/>
  <c r="J4692" i="9" s="1"/>
  <c r="C4693" i="32"/>
  <c r="J4693" i="9" s="1"/>
  <c r="C4694" i="32"/>
  <c r="J4694" i="9" s="1"/>
  <c r="C4695" i="32"/>
  <c r="J4695" i="9" s="1"/>
  <c r="C4696" i="32"/>
  <c r="J4696" i="9" s="1"/>
  <c r="C4697" i="32"/>
  <c r="J4697" i="9" s="1"/>
  <c r="C4698" i="32"/>
  <c r="J4698" i="9" s="1"/>
  <c r="C4699" i="32"/>
  <c r="J4699" i="9" s="1"/>
  <c r="C4700" i="32"/>
  <c r="J4700" i="9" s="1"/>
  <c r="C4701" i="32"/>
  <c r="J4701" i="9" s="1"/>
  <c r="C4702" i="32"/>
  <c r="J4702" i="9" s="1"/>
  <c r="C4703" i="32"/>
  <c r="J4703" i="9" s="1"/>
  <c r="C4704" i="32"/>
  <c r="J4704" i="9" s="1"/>
  <c r="C4705" i="32"/>
  <c r="J4705" i="9" s="1"/>
  <c r="C4706" i="32"/>
  <c r="J4706" i="9" s="1"/>
  <c r="C4707" i="32"/>
  <c r="J4707" i="9" s="1"/>
  <c r="C4708" i="32"/>
  <c r="J4708" i="9" s="1"/>
  <c r="C4709" i="32"/>
  <c r="J4709" i="9" s="1"/>
  <c r="C4710" i="32"/>
  <c r="J4710" i="9" s="1"/>
  <c r="C4711" i="32"/>
  <c r="J4711" i="9" s="1"/>
  <c r="C4712" i="32"/>
  <c r="J4712" i="9" s="1"/>
  <c r="C4713" i="32"/>
  <c r="J4713" i="9" s="1"/>
  <c r="C4714" i="32"/>
  <c r="J4714" i="9" s="1"/>
  <c r="C4715" i="32"/>
  <c r="J4715" i="9" s="1"/>
  <c r="C4716" i="32"/>
  <c r="J4716" i="9" s="1"/>
  <c r="C4717" i="32"/>
  <c r="J4717" i="9" s="1"/>
  <c r="C4718" i="32"/>
  <c r="J4718" i="9" s="1"/>
  <c r="C4719" i="32"/>
  <c r="J4719" i="9" s="1"/>
  <c r="C4720" i="32"/>
  <c r="J4720" i="9" s="1"/>
  <c r="C4721" i="32"/>
  <c r="J4721" i="9" s="1"/>
  <c r="C4722" i="32"/>
  <c r="J4722" i="9" s="1"/>
  <c r="C4723" i="32"/>
  <c r="J4723" i="9" s="1"/>
  <c r="C4724" i="32"/>
  <c r="J4724" i="9" s="1"/>
  <c r="C4725" i="32"/>
  <c r="J4725" i="9" s="1"/>
  <c r="C4726" i="32"/>
  <c r="J4726" i="9" s="1"/>
  <c r="C4727" i="32"/>
  <c r="J4727" i="9" s="1"/>
  <c r="C4728" i="32"/>
  <c r="J4728" i="9" s="1"/>
  <c r="C4729" i="32"/>
  <c r="J4729" i="9" s="1"/>
  <c r="C4730" i="32"/>
  <c r="J4730" i="9" s="1"/>
  <c r="C4731" i="32"/>
  <c r="J4731" i="9" s="1"/>
  <c r="C4732" i="32"/>
  <c r="J4732" i="9" s="1"/>
  <c r="C4733" i="32"/>
  <c r="J4733" i="9" s="1"/>
  <c r="C4734" i="32"/>
  <c r="J4734" i="9" s="1"/>
  <c r="C4735" i="32"/>
  <c r="J4735" i="9" s="1"/>
  <c r="C4736" i="32"/>
  <c r="J4736" i="9" s="1"/>
  <c r="C4737" i="32"/>
  <c r="J4737" i="9" s="1"/>
  <c r="C4738" i="32"/>
  <c r="J4738" i="9" s="1"/>
  <c r="C4739" i="32"/>
  <c r="J4739" i="9" s="1"/>
  <c r="C4740" i="32"/>
  <c r="J4740" i="9" s="1"/>
  <c r="C4741" i="32"/>
  <c r="J4741" i="9" s="1"/>
  <c r="C4742" i="32"/>
  <c r="J4742" i="9" s="1"/>
  <c r="C4743" i="32"/>
  <c r="J4743" i="9" s="1"/>
  <c r="C4744" i="32"/>
  <c r="J4744" i="9" s="1"/>
  <c r="C4745" i="32"/>
  <c r="J4745" i="9" s="1"/>
  <c r="C4746" i="32"/>
  <c r="J4746" i="9" s="1"/>
  <c r="C4747" i="32"/>
  <c r="J4747" i="9" s="1"/>
  <c r="C4748" i="32"/>
  <c r="J4748" i="9" s="1"/>
  <c r="C4749" i="32"/>
  <c r="J4749" i="9" s="1"/>
  <c r="C4750" i="32"/>
  <c r="J4750" i="9" s="1"/>
  <c r="C4751" i="32"/>
  <c r="J4751" i="9" s="1"/>
  <c r="C4752" i="32"/>
  <c r="J4752" i="9" s="1"/>
  <c r="C4753" i="32"/>
  <c r="J4753" i="9" s="1"/>
  <c r="C4754" i="32"/>
  <c r="J4754" i="9" s="1"/>
  <c r="C4755" i="32"/>
  <c r="J4755" i="9" s="1"/>
  <c r="C4756" i="32"/>
  <c r="J4756" i="9" s="1"/>
  <c r="C4757" i="32"/>
  <c r="J4757" i="9" s="1"/>
  <c r="C4758" i="32"/>
  <c r="J4758" i="9" s="1"/>
  <c r="C4759" i="32"/>
  <c r="J4759" i="9" s="1"/>
  <c r="C4760" i="32"/>
  <c r="J4760" i="9" s="1"/>
  <c r="C4761" i="32"/>
  <c r="J4761" i="9" s="1"/>
  <c r="C4762" i="32"/>
  <c r="J4762" i="9" s="1"/>
  <c r="C4763" i="32"/>
  <c r="J4763" i="9" s="1"/>
  <c r="C4764" i="32"/>
  <c r="J4764" i="9" s="1"/>
  <c r="C4765" i="32"/>
  <c r="J4765" i="9" s="1"/>
  <c r="C4766" i="32"/>
  <c r="J4766" i="9" s="1"/>
  <c r="C4767" i="32"/>
  <c r="J4767" i="9" s="1"/>
  <c r="C4768" i="32"/>
  <c r="J4768" i="9" s="1"/>
  <c r="C4769" i="32"/>
  <c r="J4769" i="9" s="1"/>
  <c r="C4770" i="32"/>
  <c r="J4770" i="9" s="1"/>
  <c r="C4771" i="32"/>
  <c r="J4771" i="9" s="1"/>
  <c r="C4772" i="32"/>
  <c r="J4772" i="9" s="1"/>
  <c r="C4773" i="32"/>
  <c r="J4773" i="9" s="1"/>
  <c r="C4774" i="32"/>
  <c r="J4774" i="9" s="1"/>
  <c r="C4775" i="32"/>
  <c r="J4775" i="9" s="1"/>
  <c r="C4776" i="32"/>
  <c r="J4776" i="9" s="1"/>
  <c r="C4777" i="32"/>
  <c r="J4777" i="9" s="1"/>
  <c r="C4778" i="32"/>
  <c r="J4778" i="9" s="1"/>
  <c r="C4779" i="32"/>
  <c r="J4779" i="9" s="1"/>
  <c r="C4780" i="32"/>
  <c r="J4780" i="9" s="1"/>
  <c r="C4781" i="32"/>
  <c r="J4781" i="9" s="1"/>
  <c r="C4782" i="32"/>
  <c r="J4782" i="9" s="1"/>
  <c r="C4783" i="32"/>
  <c r="J4783" i="9" s="1"/>
  <c r="C4784" i="32"/>
  <c r="J4784" i="9" s="1"/>
  <c r="C4785" i="32"/>
  <c r="J4785" i="9" s="1"/>
  <c r="C4786" i="32"/>
  <c r="J4786" i="9" s="1"/>
  <c r="C4787" i="32"/>
  <c r="J4787" i="9" s="1"/>
  <c r="C4788" i="32"/>
  <c r="J4788" i="9" s="1"/>
  <c r="C4789" i="32"/>
  <c r="J4789" i="9" s="1"/>
  <c r="C4790" i="32"/>
  <c r="J4790" i="9" s="1"/>
  <c r="C4791" i="32"/>
  <c r="J4791" i="9" s="1"/>
  <c r="C4792" i="32"/>
  <c r="J4792" i="9" s="1"/>
  <c r="C4793" i="32"/>
  <c r="J4793" i="9" s="1"/>
  <c r="C4794" i="32"/>
  <c r="J4794" i="9" s="1"/>
  <c r="C4795" i="32"/>
  <c r="J4795" i="9" s="1"/>
  <c r="C4796" i="32"/>
  <c r="J4796" i="9" s="1"/>
  <c r="C4797" i="32"/>
  <c r="J4797" i="9" s="1"/>
  <c r="C4798" i="32"/>
  <c r="J4798" i="9" s="1"/>
  <c r="C4799" i="32"/>
  <c r="J4799" i="9" s="1"/>
  <c r="C4800" i="32"/>
  <c r="J4800" i="9" s="1"/>
  <c r="C4801" i="32"/>
  <c r="J4801" i="9" s="1"/>
  <c r="C4802" i="32"/>
  <c r="J4802" i="9" s="1"/>
  <c r="C4803" i="32"/>
  <c r="J4803" i="9" s="1"/>
  <c r="C4804" i="32"/>
  <c r="J4804" i="9" s="1"/>
  <c r="C4805" i="32"/>
  <c r="J4805" i="9" s="1"/>
  <c r="C4806" i="32"/>
  <c r="J4806" i="9" s="1"/>
  <c r="C4807" i="32"/>
  <c r="J4807" i="9" s="1"/>
  <c r="C4808" i="32"/>
  <c r="J4808" i="9" s="1"/>
  <c r="C4809" i="32"/>
  <c r="J4809" i="9" s="1"/>
  <c r="C4810" i="32"/>
  <c r="J4810" i="9" s="1"/>
  <c r="C4811" i="32"/>
  <c r="J4811" i="9" s="1"/>
  <c r="C4812" i="32"/>
  <c r="J4812" i="9" s="1"/>
  <c r="C4813" i="32"/>
  <c r="J4813" i="9" s="1"/>
  <c r="C4814" i="32"/>
  <c r="J4814" i="9" s="1"/>
  <c r="C4815" i="32"/>
  <c r="J4815" i="9" s="1"/>
  <c r="C4816" i="32"/>
  <c r="J4816" i="9" s="1"/>
  <c r="C4817" i="32"/>
  <c r="J4817" i="9" s="1"/>
  <c r="C4818" i="32"/>
  <c r="J4818" i="9" s="1"/>
  <c r="C4819" i="32"/>
  <c r="J4819" i="9" s="1"/>
  <c r="C4820" i="32"/>
  <c r="J4820" i="9" s="1"/>
  <c r="C4821" i="32"/>
  <c r="J4821" i="9" s="1"/>
  <c r="C4822" i="32"/>
  <c r="J4822" i="9" s="1"/>
  <c r="C4823" i="32"/>
  <c r="J4823" i="9" s="1"/>
  <c r="C4824" i="32"/>
  <c r="J4824" i="9" s="1"/>
  <c r="C4825" i="32"/>
  <c r="J4825" i="9" s="1"/>
  <c r="C4826" i="32"/>
  <c r="J4826" i="9" s="1"/>
  <c r="C4827" i="32"/>
  <c r="J4827" i="9" s="1"/>
  <c r="C4828" i="32"/>
  <c r="J4828" i="9" s="1"/>
  <c r="C4829" i="32"/>
  <c r="J4829" i="9" s="1"/>
  <c r="C4830" i="32"/>
  <c r="J4830" i="9" s="1"/>
  <c r="C4831" i="32"/>
  <c r="J4831" i="9" s="1"/>
  <c r="C4832" i="32"/>
  <c r="J4832" i="9" s="1"/>
  <c r="C4833" i="32"/>
  <c r="J4833" i="9" s="1"/>
  <c r="C4834" i="32"/>
  <c r="J4834" i="9" s="1"/>
  <c r="C4835" i="32"/>
  <c r="J4835" i="9" s="1"/>
  <c r="C4836" i="32"/>
  <c r="J4836" i="9" s="1"/>
  <c r="C4837" i="32"/>
  <c r="J4837" i="9" s="1"/>
  <c r="C4838" i="32"/>
  <c r="J4838" i="9" s="1"/>
  <c r="C4839" i="32"/>
  <c r="J4839" i="9" s="1"/>
  <c r="C4840" i="32"/>
  <c r="J4840" i="9" s="1"/>
  <c r="C4841" i="32"/>
  <c r="J4841" i="9" s="1"/>
  <c r="C4842" i="32"/>
  <c r="J4842" i="9" s="1"/>
  <c r="C4843" i="32"/>
  <c r="J4843" i="9" s="1"/>
  <c r="C4844" i="32"/>
  <c r="J4844" i="9" s="1"/>
  <c r="C4845" i="32"/>
  <c r="J4845" i="9" s="1"/>
  <c r="C4846" i="32"/>
  <c r="J4846" i="9" s="1"/>
  <c r="C4847" i="32"/>
  <c r="J4847" i="9" s="1"/>
  <c r="C4848" i="32"/>
  <c r="J4848" i="9" s="1"/>
  <c r="C4849" i="32"/>
  <c r="J4849" i="9" s="1"/>
  <c r="C4850" i="32"/>
  <c r="J4850" i="9" s="1"/>
  <c r="C4851" i="32"/>
  <c r="J4851" i="9" s="1"/>
  <c r="C4852" i="32"/>
  <c r="J4852" i="9" s="1"/>
  <c r="C4853" i="32"/>
  <c r="J4853" i="9" s="1"/>
  <c r="C4854" i="32"/>
  <c r="J4854" i="9" s="1"/>
  <c r="C4855" i="32"/>
  <c r="J4855" i="9" s="1"/>
  <c r="C4856" i="32"/>
  <c r="J4856" i="9" s="1"/>
  <c r="C4857" i="32"/>
  <c r="J4857" i="9" s="1"/>
  <c r="C4858" i="32"/>
  <c r="J4858" i="9" s="1"/>
  <c r="C4859" i="32"/>
  <c r="J4859" i="9" s="1"/>
  <c r="C4860" i="32"/>
  <c r="J4860" i="9" s="1"/>
  <c r="C4861" i="32"/>
  <c r="J4861" i="9" s="1"/>
  <c r="C4862" i="32"/>
  <c r="J4862" i="9" s="1"/>
  <c r="C4863" i="32"/>
  <c r="J4863" i="9" s="1"/>
  <c r="C4864" i="32"/>
  <c r="J4864" i="9" s="1"/>
  <c r="C4865" i="32"/>
  <c r="J4865" i="9" s="1"/>
  <c r="C4866" i="32"/>
  <c r="J4866" i="9" s="1"/>
  <c r="C4867" i="32"/>
  <c r="J4867" i="9" s="1"/>
  <c r="C4868" i="32"/>
  <c r="J4868" i="9" s="1"/>
  <c r="C4869" i="32"/>
  <c r="J4869" i="9" s="1"/>
  <c r="C4870" i="32"/>
  <c r="J4870" i="9" s="1"/>
  <c r="C4871" i="32"/>
  <c r="J4871" i="9" s="1"/>
  <c r="C4872" i="32"/>
  <c r="J4872" i="9" s="1"/>
  <c r="C4873" i="32"/>
  <c r="J4873" i="9" s="1"/>
  <c r="C4874" i="32"/>
  <c r="J4874" i="9" s="1"/>
  <c r="C4875" i="32"/>
  <c r="J4875" i="9" s="1"/>
  <c r="C4876" i="32"/>
  <c r="J4876" i="9" s="1"/>
  <c r="C4877" i="32"/>
  <c r="J4877" i="9" s="1"/>
  <c r="C4878" i="32"/>
  <c r="J4878" i="9" s="1"/>
  <c r="C4879" i="32"/>
  <c r="J4879" i="9" s="1"/>
  <c r="C4880" i="32"/>
  <c r="J4880" i="9" s="1"/>
  <c r="C4881" i="32"/>
  <c r="J4881" i="9" s="1"/>
  <c r="C4882" i="32"/>
  <c r="J4882" i="9" s="1"/>
  <c r="C4883" i="32"/>
  <c r="J4883" i="9" s="1"/>
  <c r="C4884" i="32"/>
  <c r="J4884" i="9" s="1"/>
  <c r="C4885" i="32"/>
  <c r="J4885" i="9" s="1"/>
  <c r="C4886" i="32"/>
  <c r="J4886" i="9" s="1"/>
  <c r="C4887" i="32"/>
  <c r="J4887" i="9" s="1"/>
  <c r="C4888" i="32"/>
  <c r="J4888" i="9" s="1"/>
  <c r="C4889" i="32"/>
  <c r="J4889" i="9" s="1"/>
  <c r="C4890" i="32"/>
  <c r="J4890" i="9" s="1"/>
  <c r="C4891" i="32"/>
  <c r="J4891" i="9" s="1"/>
  <c r="C4892" i="32"/>
  <c r="J4892" i="9" s="1"/>
  <c r="C4893" i="32"/>
  <c r="J4893" i="9" s="1"/>
  <c r="C4894" i="32"/>
  <c r="J4894" i="9" s="1"/>
  <c r="C4895" i="32"/>
  <c r="J4895" i="9" s="1"/>
  <c r="C4896" i="32"/>
  <c r="J4896" i="9" s="1"/>
  <c r="C4897" i="32"/>
  <c r="J4897" i="9" s="1"/>
  <c r="C4898" i="32"/>
  <c r="J4898" i="9" s="1"/>
  <c r="C4899" i="32"/>
  <c r="J4899" i="9" s="1"/>
  <c r="C4900" i="32"/>
  <c r="J4900" i="9" s="1"/>
  <c r="C4901" i="32"/>
  <c r="J4901" i="9" s="1"/>
  <c r="C4902" i="32"/>
  <c r="J4902" i="9" s="1"/>
  <c r="C4903" i="32"/>
  <c r="J4903" i="9" s="1"/>
  <c r="C4904" i="32"/>
  <c r="J4904" i="9" s="1"/>
  <c r="C4905" i="32"/>
  <c r="J4905" i="9" s="1"/>
  <c r="C4906" i="32"/>
  <c r="J4906" i="9" s="1"/>
  <c r="C4907" i="32"/>
  <c r="J4907" i="9" s="1"/>
  <c r="C4908" i="32"/>
  <c r="J4908" i="9" s="1"/>
  <c r="C4909" i="32"/>
  <c r="J4909" i="9" s="1"/>
  <c r="C4910" i="32"/>
  <c r="J4910" i="9" s="1"/>
  <c r="C4911" i="32"/>
  <c r="J4911" i="9" s="1"/>
  <c r="C4912" i="32"/>
  <c r="J4912" i="9" s="1"/>
  <c r="C4913" i="32"/>
  <c r="J4913" i="9" s="1"/>
  <c r="C4914" i="32"/>
  <c r="J4914" i="9" s="1"/>
  <c r="C4915" i="32"/>
  <c r="J4915" i="9" s="1"/>
  <c r="C4916" i="32"/>
  <c r="J4916" i="9" s="1"/>
  <c r="C4917" i="32"/>
  <c r="J4917" i="9" s="1"/>
  <c r="C4918" i="32"/>
  <c r="J4918" i="9" s="1"/>
  <c r="C4919" i="32"/>
  <c r="J4919" i="9" s="1"/>
  <c r="C4920" i="32"/>
  <c r="J4920" i="9" s="1"/>
  <c r="C4921" i="32"/>
  <c r="J4921" i="9" s="1"/>
  <c r="C4922" i="32"/>
  <c r="J4922" i="9" s="1"/>
  <c r="C4923" i="32"/>
  <c r="J4923" i="9" s="1"/>
  <c r="C4924" i="32"/>
  <c r="J4924" i="9" s="1"/>
  <c r="C4925" i="32"/>
  <c r="J4925" i="9" s="1"/>
  <c r="C4926" i="32"/>
  <c r="J4926" i="9" s="1"/>
  <c r="C4927" i="32"/>
  <c r="J4927" i="9" s="1"/>
  <c r="C4928" i="32"/>
  <c r="J4928" i="9" s="1"/>
  <c r="C4929" i="32"/>
  <c r="J4929" i="9" s="1"/>
  <c r="C4930" i="32"/>
  <c r="J4930" i="9" s="1"/>
  <c r="C4931" i="32"/>
  <c r="J4931" i="9" s="1"/>
  <c r="C4932" i="32"/>
  <c r="J4932" i="9" s="1"/>
  <c r="C4933" i="32"/>
  <c r="J4933" i="9" s="1"/>
  <c r="C4934" i="32"/>
  <c r="J4934" i="9" s="1"/>
  <c r="C4935" i="32"/>
  <c r="J4935" i="9" s="1"/>
  <c r="C4936" i="32"/>
  <c r="J4936" i="9" s="1"/>
  <c r="C4937" i="32"/>
  <c r="J4937" i="9" s="1"/>
  <c r="C4938" i="32"/>
  <c r="J4938" i="9" s="1"/>
  <c r="C4939" i="32"/>
  <c r="J4939" i="9" s="1"/>
  <c r="C4940" i="32"/>
  <c r="J4940" i="9" s="1"/>
  <c r="C4941" i="32"/>
  <c r="J4941" i="9" s="1"/>
  <c r="C4942" i="32"/>
  <c r="J4942" i="9" s="1"/>
  <c r="C4943" i="32"/>
  <c r="J4943" i="9" s="1"/>
  <c r="C4944" i="32"/>
  <c r="J4944" i="9" s="1"/>
  <c r="C4945" i="32"/>
  <c r="J4945" i="9" s="1"/>
  <c r="C4946" i="32"/>
  <c r="J4946" i="9" s="1"/>
  <c r="C4947" i="32"/>
  <c r="J4947" i="9" s="1"/>
  <c r="C4948" i="32"/>
  <c r="J4948" i="9" s="1"/>
  <c r="C4949" i="32"/>
  <c r="J4949" i="9" s="1"/>
  <c r="C4950" i="32"/>
  <c r="J4950" i="9" s="1"/>
  <c r="C4951" i="32"/>
  <c r="J4951" i="9" s="1"/>
  <c r="C4952" i="32"/>
  <c r="J4952" i="9" s="1"/>
  <c r="C4953" i="32"/>
  <c r="J4953" i="9" s="1"/>
  <c r="C4954" i="32"/>
  <c r="J4954" i="9" s="1"/>
  <c r="C4955" i="32"/>
  <c r="J4955" i="9" s="1"/>
  <c r="C4956" i="32"/>
  <c r="J4956" i="9" s="1"/>
  <c r="C4957" i="32"/>
  <c r="J4957" i="9" s="1"/>
  <c r="C4958" i="32"/>
  <c r="J4958" i="9" s="1"/>
  <c r="C4959" i="32"/>
  <c r="J4959" i="9" s="1"/>
  <c r="C4960" i="32"/>
  <c r="J4960" i="9" s="1"/>
  <c r="C4961" i="32"/>
  <c r="J4961" i="9" s="1"/>
  <c r="C4962" i="32"/>
  <c r="J4962" i="9" s="1"/>
  <c r="C4963" i="32"/>
  <c r="J4963" i="9" s="1"/>
  <c r="C4964" i="32"/>
  <c r="J4964" i="9" s="1"/>
  <c r="C4965" i="32"/>
  <c r="J4965" i="9" s="1"/>
  <c r="C4966" i="32"/>
  <c r="J4966" i="9" s="1"/>
  <c r="C4967" i="32"/>
  <c r="J4967" i="9" s="1"/>
  <c r="C4968" i="32"/>
  <c r="J4968" i="9" s="1"/>
  <c r="C4969" i="32"/>
  <c r="J4969" i="9" s="1"/>
  <c r="C4970" i="32"/>
  <c r="J4970" i="9" s="1"/>
  <c r="C4971" i="32"/>
  <c r="J4971" i="9" s="1"/>
  <c r="C4972" i="32"/>
  <c r="J4972" i="9" s="1"/>
  <c r="C4973" i="32"/>
  <c r="J4973" i="9" s="1"/>
  <c r="C4974" i="32"/>
  <c r="J4974" i="9" s="1"/>
  <c r="C4975" i="32"/>
  <c r="J4975" i="9" s="1"/>
  <c r="C4976" i="32"/>
  <c r="J4976" i="9" s="1"/>
  <c r="C4977" i="32"/>
  <c r="J4977" i="9" s="1"/>
  <c r="C4978" i="32"/>
  <c r="J4978" i="9" s="1"/>
  <c r="C4979" i="32"/>
  <c r="J4979" i="9" s="1"/>
  <c r="C4980" i="32"/>
  <c r="J4980" i="9" s="1"/>
  <c r="C4981" i="32"/>
  <c r="J4981" i="9" s="1"/>
  <c r="C4982" i="32"/>
  <c r="J4982" i="9" s="1"/>
  <c r="C4983" i="32"/>
  <c r="J4983" i="9" s="1"/>
  <c r="C4984" i="32"/>
  <c r="J4984" i="9" s="1"/>
  <c r="C4985" i="32"/>
  <c r="J4985" i="9" s="1"/>
  <c r="C4986" i="32"/>
  <c r="J4986" i="9" s="1"/>
  <c r="C4987" i="32"/>
  <c r="J4987" i="9" s="1"/>
  <c r="C4988" i="32"/>
  <c r="J4988" i="9" s="1"/>
  <c r="C4989" i="32"/>
  <c r="J4989" i="9" s="1"/>
  <c r="C4990" i="32"/>
  <c r="J4990" i="9" s="1"/>
  <c r="C4991" i="32"/>
  <c r="J4991" i="9" s="1"/>
  <c r="C4992" i="32"/>
  <c r="J4992" i="9" s="1"/>
  <c r="C4993" i="32"/>
  <c r="J4993" i="9" s="1"/>
  <c r="C4994" i="32"/>
  <c r="J4994" i="9" s="1"/>
  <c r="C4995" i="32"/>
  <c r="J4995" i="9" s="1"/>
  <c r="C4996" i="32"/>
  <c r="J4996" i="9" s="1"/>
  <c r="C4997" i="32"/>
  <c r="J4997" i="9" s="1"/>
  <c r="C4998" i="32"/>
  <c r="J4998" i="9" s="1"/>
  <c r="C4999" i="32"/>
  <c r="J4999" i="9" s="1"/>
  <c r="C5000" i="32"/>
  <c r="J5000" i="9" s="1"/>
  <c r="C5001" i="32"/>
  <c r="J5001" i="9" s="1"/>
  <c r="C5002" i="32"/>
  <c r="J5002" i="9" s="1"/>
  <c r="C5003" i="32"/>
  <c r="J5003" i="9" s="1"/>
  <c r="C5004" i="32"/>
  <c r="J5004" i="9" s="1"/>
  <c r="C5005" i="32"/>
  <c r="J5005" i="9" s="1"/>
  <c r="C5006" i="32"/>
  <c r="J5006" i="9" s="1"/>
  <c r="C5007" i="32"/>
  <c r="J5007" i="9" s="1"/>
  <c r="C5008" i="32"/>
  <c r="J5008" i="9" s="1"/>
  <c r="C5009" i="32"/>
  <c r="J5009" i="9" s="1"/>
  <c r="C5010" i="32"/>
  <c r="J5010" i="9" s="1"/>
  <c r="C5011" i="32"/>
  <c r="J5011" i="9" s="1"/>
  <c r="C5012" i="32"/>
  <c r="J5012" i="9" s="1"/>
  <c r="C5013" i="32"/>
  <c r="J5013" i="9" s="1"/>
  <c r="C5014" i="32"/>
  <c r="J5014" i="9" s="1"/>
  <c r="C5015" i="32"/>
  <c r="J5015" i="9" s="1"/>
  <c r="C5016" i="32"/>
  <c r="J5016" i="9" s="1"/>
  <c r="C5017" i="32"/>
  <c r="J5017" i="9" s="1"/>
  <c r="C5018" i="32"/>
  <c r="J5018" i="9" s="1"/>
  <c r="C5019" i="32"/>
  <c r="J5019" i="9" s="1"/>
  <c r="C5020" i="32"/>
  <c r="J5020" i="9" s="1"/>
  <c r="C5021" i="32"/>
  <c r="J5021" i="9" s="1"/>
  <c r="C5022" i="32"/>
  <c r="J5022" i="9" s="1"/>
  <c r="C5023" i="32"/>
  <c r="J5023" i="9" s="1"/>
  <c r="C5024" i="32"/>
  <c r="J5024" i="9" s="1"/>
  <c r="C5025" i="32"/>
  <c r="J5025" i="9" s="1"/>
  <c r="C5026" i="32"/>
  <c r="J5026" i="9" s="1"/>
  <c r="C5027" i="32"/>
  <c r="J5027" i="9" s="1"/>
  <c r="C5028" i="32"/>
  <c r="J5028" i="9" s="1"/>
  <c r="C5029" i="32"/>
  <c r="J5029" i="9" s="1"/>
  <c r="C5030" i="32"/>
  <c r="J5030" i="9" s="1"/>
  <c r="C5031" i="32"/>
  <c r="J5031" i="9" s="1"/>
  <c r="C5032" i="32"/>
  <c r="J5032" i="9" s="1"/>
  <c r="C5033" i="32"/>
  <c r="J5033" i="9" s="1"/>
  <c r="C5034" i="32"/>
  <c r="J5034" i="9" s="1"/>
  <c r="C5035" i="32"/>
  <c r="J5035" i="9" s="1"/>
  <c r="C5036" i="32"/>
  <c r="J5036" i="9" s="1"/>
  <c r="C5037" i="32"/>
  <c r="J5037" i="9" s="1"/>
  <c r="C5038" i="32"/>
  <c r="J5038" i="9" s="1"/>
  <c r="C5039" i="32"/>
  <c r="J5039" i="9" s="1"/>
  <c r="C5040" i="32"/>
  <c r="J5040" i="9" s="1"/>
  <c r="C5041" i="32"/>
  <c r="J5041" i="9" s="1"/>
  <c r="C5042" i="32"/>
  <c r="J5042" i="9" s="1"/>
  <c r="C5043" i="32"/>
  <c r="J5043" i="9" s="1"/>
  <c r="C5044" i="32"/>
  <c r="J5044" i="9" s="1"/>
  <c r="C5045" i="32"/>
  <c r="J5045" i="9" s="1"/>
  <c r="C5046" i="32"/>
  <c r="J5046" i="9" s="1"/>
  <c r="C5047" i="32"/>
  <c r="J5047" i="9" s="1"/>
  <c r="C5048" i="32"/>
  <c r="J5048" i="9" s="1"/>
  <c r="C5049" i="32"/>
  <c r="J5049" i="9" s="1"/>
  <c r="C5050" i="32"/>
  <c r="J5050" i="9" s="1"/>
  <c r="C5051" i="32"/>
  <c r="J5051" i="9" s="1"/>
  <c r="C5052" i="32"/>
  <c r="J5052" i="9" s="1"/>
  <c r="C5053" i="32"/>
  <c r="J5053" i="9" s="1"/>
  <c r="C5054" i="32"/>
  <c r="J5054" i="9" s="1"/>
  <c r="C5055" i="32"/>
  <c r="J5055" i="9" s="1"/>
  <c r="C5056" i="32"/>
  <c r="J5056" i="9" s="1"/>
  <c r="C5057" i="32"/>
  <c r="J5057" i="9" s="1"/>
  <c r="C5058" i="32"/>
  <c r="J5058" i="9" s="1"/>
  <c r="C5059" i="32"/>
  <c r="J5059" i="9" s="1"/>
  <c r="C5060" i="32"/>
  <c r="J5060" i="9" s="1"/>
  <c r="C5061" i="32"/>
  <c r="J5061" i="9" s="1"/>
  <c r="C5062" i="32"/>
  <c r="J5062" i="9" s="1"/>
  <c r="C5063" i="32"/>
  <c r="J5063" i="9" s="1"/>
  <c r="C5064" i="32"/>
  <c r="J5064" i="9" s="1"/>
  <c r="C5065" i="32"/>
  <c r="J5065" i="9" s="1"/>
  <c r="C5066" i="32"/>
  <c r="J5066" i="9" s="1"/>
  <c r="C5067" i="32"/>
  <c r="J5067" i="9" s="1"/>
  <c r="C5068" i="32"/>
  <c r="J5068" i="9" s="1"/>
  <c r="C5069" i="32"/>
  <c r="J5069" i="9" s="1"/>
  <c r="C5070" i="32"/>
  <c r="J5070" i="9" s="1"/>
  <c r="C5071" i="32"/>
  <c r="J5071" i="9" s="1"/>
  <c r="C5072" i="32"/>
  <c r="J5072" i="9" s="1"/>
  <c r="C5073" i="32"/>
  <c r="J5073" i="9" s="1"/>
  <c r="C5074" i="32"/>
  <c r="J5074" i="9" s="1"/>
  <c r="C5075" i="32"/>
  <c r="J5075" i="9" s="1"/>
  <c r="C5076" i="32"/>
  <c r="J5076" i="9" s="1"/>
  <c r="C5077" i="32"/>
  <c r="J5077" i="9" s="1"/>
  <c r="C5078" i="32"/>
  <c r="J5078" i="9" s="1"/>
  <c r="C5079" i="32"/>
  <c r="J5079" i="9" s="1"/>
  <c r="C5080" i="32"/>
  <c r="J5080" i="9" s="1"/>
  <c r="C5081" i="32"/>
  <c r="J5081" i="9" s="1"/>
  <c r="C5082" i="32"/>
  <c r="J5082" i="9" s="1"/>
  <c r="C5083" i="32"/>
  <c r="J5083" i="9" s="1"/>
  <c r="C5084" i="32"/>
  <c r="J5084" i="9" s="1"/>
  <c r="C5085" i="32"/>
  <c r="J5085" i="9" s="1"/>
  <c r="C5086" i="32"/>
  <c r="J5086" i="9" s="1"/>
  <c r="C5087" i="32"/>
  <c r="J5087" i="9" s="1"/>
  <c r="C5088" i="32"/>
  <c r="J5088" i="9" s="1"/>
  <c r="C5089" i="32"/>
  <c r="J5089" i="9" s="1"/>
  <c r="C5090" i="32"/>
  <c r="J5090" i="9" s="1"/>
  <c r="C5091" i="32"/>
  <c r="J5091" i="9" s="1"/>
  <c r="C5092" i="32"/>
  <c r="J5092" i="9" s="1"/>
  <c r="C5093" i="32"/>
  <c r="J5093" i="9" s="1"/>
  <c r="C5094" i="32"/>
  <c r="J5094" i="9" s="1"/>
  <c r="C5095" i="32"/>
  <c r="J5095" i="9" s="1"/>
  <c r="C5096" i="32"/>
  <c r="J5096" i="9" s="1"/>
  <c r="C5097" i="32"/>
  <c r="J5097" i="9" s="1"/>
  <c r="C5098" i="32"/>
  <c r="J5098" i="9" s="1"/>
  <c r="C5099" i="32"/>
  <c r="J5099" i="9" s="1"/>
  <c r="C5100" i="32"/>
  <c r="J5100" i="9" s="1"/>
  <c r="C5101" i="32"/>
  <c r="J5101" i="9" s="1"/>
  <c r="C5102" i="32"/>
  <c r="J5102" i="9" s="1"/>
  <c r="C5103" i="32"/>
  <c r="J5103" i="9" s="1"/>
  <c r="C5104" i="32"/>
  <c r="J5104" i="9" s="1"/>
  <c r="C5105" i="32"/>
  <c r="J5105" i="9" s="1"/>
  <c r="C5106" i="32"/>
  <c r="J5106" i="9" s="1"/>
  <c r="C5107" i="32"/>
  <c r="J5107" i="9" s="1"/>
  <c r="C5108" i="32"/>
  <c r="J5108" i="9" s="1"/>
  <c r="C5109" i="32"/>
  <c r="J5109" i="9" s="1"/>
  <c r="C5110" i="32"/>
  <c r="J5110" i="9" s="1"/>
  <c r="C5111" i="32"/>
  <c r="J5111" i="9" s="1"/>
  <c r="C5112" i="32"/>
  <c r="J5112" i="9" s="1"/>
  <c r="C5113" i="32"/>
  <c r="J5113" i="9" s="1"/>
  <c r="C5114" i="32"/>
  <c r="J5114" i="9" s="1"/>
  <c r="C5115" i="32"/>
  <c r="J5115" i="9" s="1"/>
  <c r="C5116" i="32"/>
  <c r="J5116" i="9" s="1"/>
  <c r="C5117" i="32"/>
  <c r="J5117" i="9" s="1"/>
  <c r="C5118" i="32"/>
  <c r="J5118" i="9" s="1"/>
  <c r="C5119" i="32"/>
  <c r="J5119" i="9" s="1"/>
  <c r="C5120" i="32"/>
  <c r="J5120" i="9" s="1"/>
  <c r="C5121" i="32"/>
  <c r="J5121" i="9" s="1"/>
  <c r="C5122" i="32"/>
  <c r="J5122" i="9" s="1"/>
  <c r="C5123" i="32"/>
  <c r="J5123" i="9" s="1"/>
  <c r="C5124" i="32"/>
  <c r="J5124" i="9" s="1"/>
  <c r="C5125" i="32"/>
  <c r="J5125" i="9" s="1"/>
  <c r="C5126" i="32"/>
  <c r="J5126" i="9" s="1"/>
  <c r="C5127" i="32"/>
  <c r="J5127" i="9" s="1"/>
  <c r="C5128" i="32"/>
  <c r="J5128" i="9" s="1"/>
  <c r="C5129" i="32"/>
  <c r="J5129" i="9" s="1"/>
  <c r="C5130" i="32"/>
  <c r="J5130" i="9" s="1"/>
  <c r="C5131" i="32"/>
  <c r="J5131" i="9" s="1"/>
  <c r="C5132" i="32"/>
  <c r="J5132" i="9" s="1"/>
  <c r="C5133" i="32"/>
  <c r="J5133" i="9" s="1"/>
  <c r="C5134" i="32"/>
  <c r="J5134" i="9" s="1"/>
  <c r="C5135" i="32"/>
  <c r="J5135" i="9" s="1"/>
  <c r="C5136" i="32"/>
  <c r="J5136" i="9" s="1"/>
  <c r="C5137" i="32"/>
  <c r="J5137" i="9" s="1"/>
  <c r="C5138" i="32"/>
  <c r="J5138" i="9" s="1"/>
  <c r="C5139" i="32"/>
  <c r="J5139" i="9" s="1"/>
  <c r="C5140" i="32"/>
  <c r="J5140" i="9" s="1"/>
  <c r="C5141" i="32"/>
  <c r="J5141" i="9" s="1"/>
  <c r="C5142" i="32"/>
  <c r="J5142" i="9" s="1"/>
  <c r="C5143" i="32"/>
  <c r="J5143" i="9" s="1"/>
  <c r="C5144" i="32"/>
  <c r="J5144" i="9" s="1"/>
  <c r="C5145" i="32"/>
  <c r="J5145" i="9" s="1"/>
  <c r="C5146" i="32"/>
  <c r="J5146" i="9" s="1"/>
  <c r="C5147" i="32"/>
  <c r="J5147" i="9" s="1"/>
  <c r="C5148" i="32"/>
  <c r="J5148" i="9" s="1"/>
  <c r="C5149" i="32"/>
  <c r="J5149" i="9" s="1"/>
  <c r="C5150" i="32"/>
  <c r="J5150" i="9" s="1"/>
  <c r="C5151" i="32"/>
  <c r="J5151" i="9" s="1"/>
  <c r="C5152" i="32"/>
  <c r="J5152" i="9" s="1"/>
  <c r="C5153" i="32"/>
  <c r="J5153" i="9" s="1"/>
  <c r="C5154" i="32"/>
  <c r="J5154" i="9" s="1"/>
  <c r="C5155" i="32"/>
  <c r="J5155" i="9" s="1"/>
  <c r="C5156" i="32"/>
  <c r="J5156" i="9" s="1"/>
  <c r="C5157" i="32"/>
  <c r="J5157" i="9" s="1"/>
  <c r="C5158" i="32"/>
  <c r="J5158" i="9" s="1"/>
  <c r="C5159" i="32"/>
  <c r="J5159" i="9" s="1"/>
  <c r="C5160" i="32"/>
  <c r="J5160" i="9" s="1"/>
  <c r="C5161" i="32"/>
  <c r="J5161" i="9" s="1"/>
  <c r="C5162" i="32"/>
  <c r="J5162" i="9" s="1"/>
  <c r="C5163" i="32"/>
  <c r="J5163" i="9" s="1"/>
  <c r="C5164" i="32"/>
  <c r="J5164" i="9" s="1"/>
  <c r="C5165" i="32"/>
  <c r="J5165" i="9" s="1"/>
  <c r="C5166" i="32"/>
  <c r="J5166" i="9" s="1"/>
  <c r="C5167" i="32"/>
  <c r="J5167" i="9" s="1"/>
  <c r="C5168" i="32"/>
  <c r="J5168" i="9" s="1"/>
  <c r="C5169" i="32"/>
  <c r="J5169" i="9" s="1"/>
  <c r="C5170" i="32"/>
  <c r="J5170" i="9" s="1"/>
  <c r="C5171" i="32"/>
  <c r="J5171" i="9" s="1"/>
  <c r="C5172" i="32"/>
  <c r="J5172" i="9" s="1"/>
  <c r="C5173" i="32"/>
  <c r="J5173" i="9" s="1"/>
  <c r="C5174" i="32"/>
  <c r="J5174" i="9" s="1"/>
  <c r="C5175" i="32"/>
  <c r="J5175" i="9" s="1"/>
  <c r="C5176" i="32"/>
  <c r="J5176" i="9" s="1"/>
  <c r="C5177" i="32"/>
  <c r="J5177" i="9" s="1"/>
  <c r="C5178" i="32"/>
  <c r="J5178" i="9" s="1"/>
  <c r="C5179" i="32"/>
  <c r="J5179" i="9" s="1"/>
  <c r="C5180" i="32"/>
  <c r="J5180" i="9" s="1"/>
  <c r="C5181" i="32"/>
  <c r="J5181" i="9" s="1"/>
  <c r="C5182" i="32"/>
  <c r="J5182" i="9" s="1"/>
  <c r="C5183" i="32"/>
  <c r="J5183" i="9" s="1"/>
  <c r="C5184" i="32"/>
  <c r="J5184" i="9" s="1"/>
  <c r="C5185" i="32"/>
  <c r="J5185" i="9" s="1"/>
  <c r="C5186" i="32"/>
  <c r="J5186" i="9" s="1"/>
  <c r="C5187" i="32"/>
  <c r="J5187" i="9" s="1"/>
  <c r="C5188" i="32"/>
  <c r="J5188" i="9" s="1"/>
  <c r="C5189" i="32"/>
  <c r="J5189" i="9" s="1"/>
  <c r="C5190" i="32"/>
  <c r="J5190" i="9" s="1"/>
  <c r="C5191" i="32"/>
  <c r="J5191" i="9" s="1"/>
  <c r="C5192" i="32"/>
  <c r="J5192" i="9" s="1"/>
  <c r="C5193" i="32"/>
  <c r="J5193" i="9" s="1"/>
  <c r="C5194" i="32"/>
  <c r="J5194" i="9" s="1"/>
  <c r="C5195" i="32"/>
  <c r="J5195" i="9" s="1"/>
  <c r="C5196" i="32"/>
  <c r="J5196" i="9" s="1"/>
  <c r="C5197" i="32"/>
  <c r="J5197" i="9" s="1"/>
  <c r="C5198" i="32"/>
  <c r="J5198" i="9" s="1"/>
  <c r="C5199" i="32"/>
  <c r="J5199" i="9" s="1"/>
  <c r="C5200" i="32"/>
  <c r="J5200" i="9" s="1"/>
  <c r="C5201" i="32"/>
  <c r="J5201" i="9" s="1"/>
  <c r="C5202" i="32"/>
  <c r="J5202" i="9" s="1"/>
  <c r="C5203" i="32"/>
  <c r="J5203" i="9" s="1"/>
  <c r="C5204" i="32"/>
  <c r="J5204" i="9" s="1"/>
  <c r="C5205" i="32"/>
  <c r="J5205" i="9" s="1"/>
  <c r="C5206" i="32"/>
  <c r="J5206" i="9" s="1"/>
  <c r="C5207" i="32"/>
  <c r="J5207" i="9" s="1"/>
  <c r="C5208" i="32"/>
  <c r="J5208" i="9" s="1"/>
  <c r="C5209" i="32"/>
  <c r="J5209" i="9" s="1"/>
  <c r="C5210" i="32"/>
  <c r="J5210" i="9" s="1"/>
  <c r="C5211" i="32"/>
  <c r="J5211" i="9" s="1"/>
  <c r="C5212" i="32"/>
  <c r="J5212" i="9" s="1"/>
  <c r="C5213" i="32"/>
  <c r="J5213" i="9" s="1"/>
  <c r="C5214" i="32"/>
  <c r="J5214" i="9" s="1"/>
  <c r="C5215" i="32"/>
  <c r="J5215" i="9" s="1"/>
  <c r="C5216" i="32"/>
  <c r="J5216" i="9" s="1"/>
  <c r="C5217" i="32"/>
  <c r="J5217" i="9" s="1"/>
  <c r="C5218" i="32"/>
  <c r="J5218" i="9" s="1"/>
  <c r="C5219" i="32"/>
  <c r="J5219" i="9" s="1"/>
  <c r="C5220" i="32"/>
  <c r="J5220" i="9" s="1"/>
  <c r="C5221" i="32"/>
  <c r="J5221" i="9" s="1"/>
  <c r="C5222" i="32"/>
  <c r="J5222" i="9" s="1"/>
  <c r="C5223" i="32"/>
  <c r="J5223" i="9" s="1"/>
  <c r="C5224" i="32"/>
  <c r="J5224" i="9" s="1"/>
  <c r="C5225" i="32"/>
  <c r="J5225" i="9" s="1"/>
  <c r="C5226" i="32"/>
  <c r="J5226" i="9" s="1"/>
  <c r="C5227" i="32"/>
  <c r="J5227" i="9" s="1"/>
  <c r="C5228" i="32"/>
  <c r="J5228" i="9" s="1"/>
  <c r="C5229" i="32"/>
  <c r="J5229" i="9" s="1"/>
  <c r="C5230" i="32"/>
  <c r="J5230" i="9" s="1"/>
  <c r="C5231" i="32"/>
  <c r="J5231" i="9" s="1"/>
  <c r="C5232" i="32"/>
  <c r="J5232" i="9" s="1"/>
  <c r="C5233" i="32"/>
  <c r="J5233" i="9" s="1"/>
  <c r="C5234" i="32"/>
  <c r="J5234" i="9" s="1"/>
  <c r="C5235" i="32"/>
  <c r="J5235" i="9" s="1"/>
  <c r="C5236" i="32"/>
  <c r="J5236" i="9" s="1"/>
  <c r="C5237" i="32"/>
  <c r="J5237" i="9" s="1"/>
  <c r="C5238" i="32"/>
  <c r="J5238" i="9" s="1"/>
  <c r="C5239" i="32"/>
  <c r="J5239" i="9" s="1"/>
  <c r="C5240" i="32"/>
  <c r="J5240" i="9" s="1"/>
  <c r="C5241" i="32"/>
  <c r="J5241" i="9" s="1"/>
  <c r="C5242" i="32"/>
  <c r="J5242" i="9" s="1"/>
  <c r="C5243" i="32"/>
  <c r="J5243" i="9" s="1"/>
  <c r="C5244" i="32"/>
  <c r="J5244" i="9" s="1"/>
  <c r="C5245" i="32"/>
  <c r="J5245" i="9" s="1"/>
  <c r="C5246" i="32"/>
  <c r="J5246" i="9" s="1"/>
  <c r="C5247" i="32"/>
  <c r="J5247" i="9" s="1"/>
  <c r="C5248" i="32"/>
  <c r="J5248" i="9" s="1"/>
  <c r="C5249" i="32"/>
  <c r="J5249" i="9" s="1"/>
  <c r="C5250" i="32"/>
  <c r="J5250" i="9" s="1"/>
  <c r="C5251" i="32"/>
  <c r="J5251" i="9" s="1"/>
  <c r="C5252" i="32"/>
  <c r="J5252" i="9" s="1"/>
  <c r="C5253" i="32"/>
  <c r="J5253" i="9" s="1"/>
  <c r="C5254" i="32"/>
  <c r="J5254" i="9" s="1"/>
  <c r="C5255" i="32"/>
  <c r="J5255" i="9" s="1"/>
  <c r="C5256" i="32"/>
  <c r="J5256" i="9" s="1"/>
  <c r="C5257" i="32"/>
  <c r="J5257" i="9" s="1"/>
  <c r="C5258" i="32"/>
  <c r="J5258" i="9" s="1"/>
  <c r="C5259" i="32"/>
  <c r="J5259" i="9" s="1"/>
  <c r="C5260" i="32"/>
  <c r="J5260" i="9" s="1"/>
  <c r="C5261" i="32"/>
  <c r="J5261" i="9" s="1"/>
  <c r="C5262" i="32"/>
  <c r="J5262" i="9" s="1"/>
  <c r="C5263" i="32"/>
  <c r="J5263" i="9" s="1"/>
  <c r="C5264" i="32"/>
  <c r="J5264" i="9" s="1"/>
  <c r="C5265" i="32"/>
  <c r="J5265" i="9" s="1"/>
  <c r="C5266" i="32"/>
  <c r="J5266" i="9" s="1"/>
  <c r="C5267" i="32"/>
  <c r="J5267" i="9" s="1"/>
  <c r="C5268" i="32"/>
  <c r="J5268" i="9" s="1"/>
  <c r="C5269" i="32"/>
  <c r="J5269" i="9" s="1"/>
  <c r="C5270" i="32"/>
  <c r="J5270" i="9" s="1"/>
  <c r="C5271" i="32"/>
  <c r="J5271" i="9" s="1"/>
  <c r="C5272" i="32"/>
  <c r="J5272" i="9" s="1"/>
  <c r="C5273" i="32"/>
  <c r="J5273" i="9" s="1"/>
  <c r="C5274" i="32"/>
  <c r="J5274" i="9" s="1"/>
  <c r="C5275" i="32"/>
  <c r="J5275" i="9" s="1"/>
  <c r="C5276" i="32"/>
  <c r="J5276" i="9" s="1"/>
  <c r="C5277" i="32"/>
  <c r="J5277" i="9" s="1"/>
  <c r="C5278" i="32"/>
  <c r="J5278" i="9" s="1"/>
  <c r="C5279" i="32"/>
  <c r="J5279" i="9" s="1"/>
  <c r="C5280" i="32"/>
  <c r="J5280" i="9" s="1"/>
  <c r="C5281" i="32"/>
  <c r="J5281" i="9" s="1"/>
  <c r="C5282" i="32"/>
  <c r="J5282" i="9" s="1"/>
  <c r="C5283" i="32"/>
  <c r="J5283" i="9" s="1"/>
  <c r="C5284" i="32"/>
  <c r="J5284" i="9" s="1"/>
  <c r="C5285" i="32"/>
  <c r="J5285" i="9" s="1"/>
  <c r="C5286" i="32"/>
  <c r="J5286" i="9" s="1"/>
  <c r="C5287" i="32"/>
  <c r="J5287" i="9" s="1"/>
  <c r="C5288" i="32"/>
  <c r="J5288" i="9" s="1"/>
  <c r="C5289" i="32"/>
  <c r="J5289" i="9" s="1"/>
  <c r="C5290" i="32"/>
  <c r="J5290" i="9" s="1"/>
  <c r="C5291" i="32"/>
  <c r="J5291" i="9" s="1"/>
  <c r="C5292" i="32"/>
  <c r="J5292" i="9" s="1"/>
  <c r="C5293" i="32"/>
  <c r="J5293" i="9" s="1"/>
  <c r="C5294" i="32"/>
  <c r="J5294" i="9" s="1"/>
  <c r="C5295" i="32"/>
  <c r="J5295" i="9" s="1"/>
  <c r="C5296" i="32"/>
  <c r="J5296" i="9" s="1"/>
  <c r="C5297" i="32"/>
  <c r="J5297" i="9" s="1"/>
  <c r="C5298" i="32"/>
  <c r="J5298" i="9" s="1"/>
  <c r="C5299" i="32"/>
  <c r="J5299" i="9" s="1"/>
  <c r="C5300" i="32"/>
  <c r="J5300" i="9" s="1"/>
  <c r="C5301" i="32"/>
  <c r="J5301" i="9" s="1"/>
  <c r="C5302" i="32"/>
  <c r="J5302" i="9" s="1"/>
  <c r="C5303" i="32"/>
  <c r="J5303" i="9" s="1"/>
  <c r="C5304" i="32"/>
  <c r="J5304" i="9" s="1"/>
  <c r="C5305" i="32"/>
  <c r="J5305" i="9" s="1"/>
  <c r="C5306" i="32"/>
  <c r="J5306" i="9" s="1"/>
  <c r="C5307" i="32"/>
  <c r="J5307" i="9" s="1"/>
  <c r="C5308" i="32"/>
  <c r="J5308" i="9" s="1"/>
  <c r="C5309" i="32"/>
  <c r="J5309" i="9" s="1"/>
  <c r="C5310" i="32"/>
  <c r="J5310" i="9" s="1"/>
  <c r="C5311" i="32"/>
  <c r="J5311" i="9" s="1"/>
  <c r="C5312" i="32"/>
  <c r="J5312" i="9" s="1"/>
  <c r="C5313" i="32"/>
  <c r="J5313" i="9" s="1"/>
  <c r="C5314" i="32"/>
  <c r="J5314" i="9" s="1"/>
  <c r="C5315" i="32"/>
  <c r="J5315" i="9" s="1"/>
  <c r="C5316" i="32"/>
  <c r="J5316" i="9" s="1"/>
  <c r="C5317" i="32"/>
  <c r="J5317" i="9" s="1"/>
  <c r="C5318" i="32"/>
  <c r="J5318" i="9" s="1"/>
  <c r="C5319" i="32"/>
  <c r="J5319" i="9" s="1"/>
  <c r="C5320" i="32"/>
  <c r="J5320" i="9" s="1"/>
  <c r="C5321" i="32"/>
  <c r="J5321" i="9" s="1"/>
  <c r="C5322" i="32"/>
  <c r="J5322" i="9" s="1"/>
  <c r="C5323" i="32"/>
  <c r="J5323" i="9" s="1"/>
  <c r="C5324" i="32"/>
  <c r="J5324" i="9" s="1"/>
  <c r="C5325" i="32"/>
  <c r="J5325" i="9" s="1"/>
  <c r="C5326" i="32"/>
  <c r="J5326" i="9" s="1"/>
  <c r="C5327" i="32"/>
  <c r="J5327" i="9" s="1"/>
  <c r="C5328" i="32"/>
  <c r="J5328" i="9" s="1"/>
  <c r="C5329" i="32"/>
  <c r="J5329" i="9" s="1"/>
  <c r="C5330" i="32"/>
  <c r="J5330" i="9" s="1"/>
  <c r="C5331" i="32"/>
  <c r="J5331" i="9" s="1"/>
  <c r="C5332" i="32"/>
  <c r="J5332" i="9" s="1"/>
  <c r="C5333" i="32"/>
  <c r="J5333" i="9" s="1"/>
  <c r="C5334" i="32"/>
  <c r="J5334" i="9" s="1"/>
  <c r="C5335" i="32"/>
  <c r="J5335" i="9" s="1"/>
  <c r="C5336" i="32"/>
  <c r="J5336" i="9" s="1"/>
  <c r="C5337" i="32"/>
  <c r="J5337" i="9" s="1"/>
  <c r="C5338" i="32"/>
  <c r="J5338" i="9" s="1"/>
  <c r="C5339" i="32"/>
  <c r="J5339" i="9" s="1"/>
  <c r="C5340" i="32"/>
  <c r="J5340" i="9" s="1"/>
  <c r="C5341" i="32"/>
  <c r="J5341" i="9" s="1"/>
  <c r="C5342" i="32"/>
  <c r="J5342" i="9" s="1"/>
  <c r="C5343" i="32"/>
  <c r="J5343" i="9" s="1"/>
  <c r="C5344" i="32"/>
  <c r="J5344" i="9" s="1"/>
  <c r="C5345" i="32"/>
  <c r="J5345" i="9" s="1"/>
  <c r="C5346" i="32"/>
  <c r="J5346" i="9" s="1"/>
  <c r="C5347" i="32"/>
  <c r="J5347" i="9" s="1"/>
  <c r="C5348" i="32"/>
  <c r="J5348" i="9" s="1"/>
  <c r="C5349" i="32"/>
  <c r="J5349" i="9" s="1"/>
  <c r="C5350" i="32"/>
  <c r="J5350" i="9" s="1"/>
  <c r="C5351" i="32"/>
  <c r="J5351" i="9" s="1"/>
  <c r="C5352" i="32"/>
  <c r="J5352" i="9" s="1"/>
  <c r="C5353" i="32"/>
  <c r="J5353" i="9" s="1"/>
  <c r="C5354" i="32"/>
  <c r="J5354" i="9" s="1"/>
  <c r="C5355" i="32"/>
  <c r="J5355" i="9" s="1"/>
  <c r="C5356" i="32"/>
  <c r="J5356" i="9" s="1"/>
  <c r="C5357" i="32"/>
  <c r="J5357" i="9" s="1"/>
  <c r="C5358" i="32"/>
  <c r="J5358" i="9" s="1"/>
  <c r="C5359" i="32"/>
  <c r="J5359" i="9" s="1"/>
  <c r="C5360" i="32"/>
  <c r="J5360" i="9" s="1"/>
  <c r="C5361" i="32"/>
  <c r="J5361" i="9" s="1"/>
  <c r="C5362" i="32"/>
  <c r="J5362" i="9" s="1"/>
  <c r="C5363" i="32"/>
  <c r="J5363" i="9" s="1"/>
  <c r="C5364" i="32"/>
  <c r="J5364" i="9" s="1"/>
  <c r="C5365" i="32"/>
  <c r="J5365" i="9" s="1"/>
  <c r="C5366" i="32"/>
  <c r="J5366" i="9" s="1"/>
  <c r="C5367" i="32"/>
  <c r="J5367" i="9" s="1"/>
  <c r="C5368" i="32"/>
  <c r="J5368" i="9" s="1"/>
  <c r="C5369" i="32"/>
  <c r="J5369" i="9" s="1"/>
  <c r="C5370" i="32"/>
  <c r="J5370" i="9" s="1"/>
  <c r="C5371" i="32"/>
  <c r="J5371" i="9" s="1"/>
  <c r="C5372" i="32"/>
  <c r="J5372" i="9" s="1"/>
  <c r="C5373" i="32"/>
  <c r="J5373" i="9" s="1"/>
  <c r="C5374" i="32"/>
  <c r="J5374" i="9" s="1"/>
  <c r="C5375" i="32"/>
  <c r="J5375" i="9" s="1"/>
  <c r="C5376" i="32"/>
  <c r="J5376" i="9" s="1"/>
  <c r="C5377" i="32"/>
  <c r="J5377" i="9" s="1"/>
  <c r="C5378" i="32"/>
  <c r="J5378" i="9" s="1"/>
  <c r="C5379" i="32"/>
  <c r="J5379" i="9" s="1"/>
  <c r="C5380" i="32"/>
  <c r="J5380" i="9" s="1"/>
  <c r="C5381" i="32"/>
  <c r="J5381" i="9" s="1"/>
  <c r="C5382" i="32"/>
  <c r="J5382" i="9" s="1"/>
  <c r="C5383" i="32"/>
  <c r="J5383" i="9" s="1"/>
  <c r="C5384" i="32"/>
  <c r="J5384" i="9" s="1"/>
  <c r="C5385" i="32"/>
  <c r="J5385" i="9" s="1"/>
  <c r="C5386" i="32"/>
  <c r="J5386" i="9" s="1"/>
  <c r="C5387" i="32"/>
  <c r="J5387" i="9" s="1"/>
  <c r="C5388" i="32"/>
  <c r="J5388" i="9" s="1"/>
  <c r="C5389" i="32"/>
  <c r="J5389" i="9" s="1"/>
  <c r="C5390" i="32"/>
  <c r="J5390" i="9" s="1"/>
  <c r="C5391" i="32"/>
  <c r="J5391" i="9" s="1"/>
  <c r="C5392" i="32"/>
  <c r="J5392" i="9" s="1"/>
  <c r="C5393" i="32"/>
  <c r="J5393" i="9" s="1"/>
  <c r="C5394" i="32"/>
  <c r="J5394" i="9" s="1"/>
  <c r="C5395" i="32"/>
  <c r="J5395" i="9" s="1"/>
  <c r="C5396" i="32"/>
  <c r="J5396" i="9" s="1"/>
  <c r="C5397" i="32"/>
  <c r="J5397" i="9" s="1"/>
  <c r="C5398" i="32"/>
  <c r="J5398" i="9" s="1"/>
  <c r="C5399" i="32"/>
  <c r="J5399" i="9" s="1"/>
  <c r="C5400" i="32"/>
  <c r="J5400" i="9" s="1"/>
  <c r="C5401" i="32"/>
  <c r="J5401" i="9" s="1"/>
  <c r="C5402" i="32"/>
  <c r="J5402" i="9" s="1"/>
  <c r="C5403" i="32"/>
  <c r="J5403" i="9" s="1"/>
  <c r="C5404" i="32"/>
  <c r="J5404" i="9" s="1"/>
  <c r="C5405" i="32"/>
  <c r="J5405" i="9" s="1"/>
  <c r="C5406" i="32"/>
  <c r="J5406" i="9" s="1"/>
  <c r="C5407" i="32"/>
  <c r="J5407" i="9" s="1"/>
  <c r="C5408" i="32"/>
  <c r="J5408" i="9" s="1"/>
  <c r="C5409" i="32"/>
  <c r="J5409" i="9" s="1"/>
  <c r="C5410" i="32"/>
  <c r="J5410" i="9" s="1"/>
  <c r="C5411" i="32"/>
  <c r="J5411" i="9" s="1"/>
  <c r="C5412" i="32"/>
  <c r="J5412" i="9" s="1"/>
  <c r="C5413" i="32"/>
  <c r="J5413" i="9" s="1"/>
  <c r="C5414" i="32"/>
  <c r="J5414" i="9" s="1"/>
  <c r="C5415" i="32"/>
  <c r="J5415" i="9" s="1"/>
  <c r="C5416" i="32"/>
  <c r="J5416" i="9" s="1"/>
  <c r="C5417" i="32"/>
  <c r="J5417" i="9" s="1"/>
  <c r="C5418" i="32"/>
  <c r="J5418" i="9" s="1"/>
  <c r="C5419" i="32"/>
  <c r="J5419" i="9" s="1"/>
  <c r="C5420" i="32"/>
  <c r="J5420" i="9" s="1"/>
  <c r="C5421" i="32"/>
  <c r="J5421" i="9" s="1"/>
  <c r="C5422" i="32"/>
  <c r="J5422" i="9" s="1"/>
  <c r="C5423" i="32"/>
  <c r="J5423" i="9" s="1"/>
  <c r="C5424" i="32"/>
  <c r="J5424" i="9" s="1"/>
  <c r="C5425" i="32"/>
  <c r="J5425" i="9" s="1"/>
  <c r="C5426" i="32"/>
  <c r="J5426" i="9" s="1"/>
  <c r="C5427" i="32"/>
  <c r="J5427" i="9" s="1"/>
  <c r="C5428" i="32"/>
  <c r="J5428" i="9" s="1"/>
  <c r="C5429" i="32"/>
  <c r="J5429" i="9" s="1"/>
  <c r="C5430" i="32"/>
  <c r="J5430" i="9" s="1"/>
  <c r="C5431" i="32"/>
  <c r="J5431" i="9" s="1"/>
  <c r="C5432" i="32"/>
  <c r="J5432" i="9" s="1"/>
  <c r="C5433" i="32"/>
  <c r="J5433" i="9" s="1"/>
  <c r="C5434" i="32"/>
  <c r="J5434" i="9" s="1"/>
  <c r="C5435" i="32"/>
  <c r="J5435" i="9" s="1"/>
  <c r="C5436" i="32"/>
  <c r="J5436" i="9" s="1"/>
  <c r="C5437" i="32"/>
  <c r="J5437" i="9" s="1"/>
  <c r="C5438" i="32"/>
  <c r="J5438" i="9" s="1"/>
  <c r="C5439" i="32"/>
  <c r="J5439" i="9" s="1"/>
  <c r="C5440" i="32"/>
  <c r="J5440" i="9" s="1"/>
  <c r="C5441" i="32"/>
  <c r="J5441" i="9" s="1"/>
  <c r="C5442" i="32"/>
  <c r="J5442" i="9" s="1"/>
  <c r="C5443" i="32"/>
  <c r="J5443" i="9" s="1"/>
  <c r="C5444" i="32"/>
  <c r="J5444" i="9" s="1"/>
  <c r="C5445" i="32"/>
  <c r="J5445" i="9" s="1"/>
  <c r="C5446" i="32"/>
  <c r="J5446" i="9" s="1"/>
  <c r="C5447" i="32"/>
  <c r="J5447" i="9" s="1"/>
  <c r="C5448" i="32"/>
  <c r="J5448" i="9" s="1"/>
  <c r="C5449" i="32"/>
  <c r="J5449" i="9" s="1"/>
  <c r="C5450" i="32"/>
  <c r="J5450" i="9" s="1"/>
  <c r="C5451" i="32"/>
  <c r="J5451" i="9" s="1"/>
  <c r="C5452" i="32"/>
  <c r="J5452" i="9" s="1"/>
  <c r="C5453" i="32"/>
  <c r="J5453" i="9" s="1"/>
  <c r="C5454" i="32"/>
  <c r="J5454" i="9" s="1"/>
  <c r="C5455" i="32"/>
  <c r="J5455" i="9" s="1"/>
  <c r="C5456" i="32"/>
  <c r="J5456" i="9" s="1"/>
  <c r="C5457" i="32"/>
  <c r="J5457" i="9" s="1"/>
  <c r="C5458" i="32"/>
  <c r="J5458" i="9" s="1"/>
  <c r="C5459" i="32"/>
  <c r="J5459" i="9" s="1"/>
  <c r="C5460" i="32"/>
  <c r="J5460" i="9" s="1"/>
  <c r="C5461" i="32"/>
  <c r="J5461" i="9" s="1"/>
  <c r="C5462" i="32"/>
  <c r="J5462" i="9" s="1"/>
  <c r="C5463" i="32"/>
  <c r="J5463" i="9" s="1"/>
  <c r="C5464" i="32"/>
  <c r="J5464" i="9" s="1"/>
  <c r="C5465" i="32"/>
  <c r="J5465" i="9" s="1"/>
  <c r="C5466" i="32"/>
  <c r="J5466" i="9" s="1"/>
  <c r="C5467" i="32"/>
  <c r="J5467" i="9" s="1"/>
  <c r="C5468" i="32"/>
  <c r="J5468" i="9" s="1"/>
  <c r="C5469" i="32"/>
  <c r="J5469" i="9" s="1"/>
  <c r="C5470" i="32"/>
  <c r="J5470" i="9" s="1"/>
  <c r="C5471" i="32"/>
  <c r="J5471" i="9" s="1"/>
  <c r="C5472" i="32"/>
  <c r="J5472" i="9" s="1"/>
  <c r="C5473" i="32"/>
  <c r="J5473" i="9" s="1"/>
  <c r="C5474" i="32"/>
  <c r="J5474" i="9" s="1"/>
  <c r="C5475" i="32"/>
  <c r="J5475" i="9" s="1"/>
  <c r="C5476" i="32"/>
  <c r="J5476" i="9" s="1"/>
  <c r="C5477" i="32"/>
  <c r="J5477" i="9" s="1"/>
  <c r="C5478" i="32"/>
  <c r="J5478" i="9" s="1"/>
  <c r="C5479" i="32"/>
  <c r="J5479" i="9" s="1"/>
  <c r="C5480" i="32"/>
  <c r="J5480" i="9" s="1"/>
  <c r="C5481" i="32"/>
  <c r="J5481" i="9" s="1"/>
  <c r="C5482" i="32"/>
  <c r="J5482" i="9" s="1"/>
  <c r="C5483" i="32"/>
  <c r="J5483" i="9" s="1"/>
  <c r="C5484" i="32"/>
  <c r="J5484" i="9" s="1"/>
  <c r="C5485" i="32"/>
  <c r="J5485" i="9" s="1"/>
  <c r="C5486" i="32"/>
  <c r="J5486" i="9" s="1"/>
  <c r="C5487" i="32"/>
  <c r="J5487" i="9" s="1"/>
  <c r="C5488" i="32"/>
  <c r="J5488" i="9" s="1"/>
  <c r="C5489" i="32"/>
  <c r="J5489" i="9" s="1"/>
  <c r="C5490" i="32"/>
  <c r="J5490" i="9" s="1"/>
  <c r="C5491" i="32"/>
  <c r="J5491" i="9" s="1"/>
  <c r="C5492" i="32"/>
  <c r="J5492" i="9" s="1"/>
  <c r="C5493" i="32"/>
  <c r="J5493" i="9" s="1"/>
  <c r="C5494" i="32"/>
  <c r="J5494" i="9" s="1"/>
  <c r="C5495" i="32"/>
  <c r="J5495" i="9" s="1"/>
  <c r="C5496" i="32"/>
  <c r="J5496" i="9" s="1"/>
  <c r="C5497" i="32"/>
  <c r="J5497" i="9" s="1"/>
  <c r="C5498" i="32"/>
  <c r="J5498" i="9" s="1"/>
  <c r="C5499" i="32"/>
  <c r="J5499" i="9" s="1"/>
  <c r="C5500" i="32"/>
  <c r="J5500" i="9" s="1"/>
  <c r="C5501" i="32"/>
  <c r="J5501" i="9" s="1"/>
  <c r="C5502" i="32"/>
  <c r="J5502" i="9" s="1"/>
  <c r="C5503" i="32"/>
  <c r="J5503" i="9" s="1"/>
  <c r="C5504" i="32"/>
  <c r="J5504" i="9" s="1"/>
  <c r="C5505" i="32"/>
  <c r="J5505" i="9" s="1"/>
  <c r="C5506" i="32"/>
  <c r="J5506" i="9" s="1"/>
  <c r="C5507" i="32"/>
  <c r="J5507" i="9" s="1"/>
  <c r="C5508" i="32"/>
  <c r="J5508" i="9" s="1"/>
  <c r="C5509" i="32"/>
  <c r="J5509" i="9" s="1"/>
  <c r="C5510" i="32"/>
  <c r="J5510" i="9" s="1"/>
  <c r="C5511" i="32"/>
  <c r="J5511" i="9" s="1"/>
  <c r="C5512" i="32"/>
  <c r="J5512" i="9" s="1"/>
  <c r="C5513" i="32"/>
  <c r="J5513" i="9" s="1"/>
  <c r="C5514" i="32"/>
  <c r="J5514" i="9" s="1"/>
  <c r="C5515" i="32"/>
  <c r="J5515" i="9" s="1"/>
  <c r="C5516" i="32"/>
  <c r="J5516" i="9" s="1"/>
  <c r="C5517" i="32"/>
  <c r="J5517" i="9" s="1"/>
  <c r="C5518" i="32"/>
  <c r="J5518" i="9" s="1"/>
  <c r="C5519" i="32"/>
  <c r="J5519" i="9" s="1"/>
  <c r="C5520" i="32"/>
  <c r="J5520" i="9" s="1"/>
  <c r="C5521" i="32"/>
  <c r="J5521" i="9" s="1"/>
  <c r="C5522" i="32"/>
  <c r="J5522" i="9" s="1"/>
  <c r="C5523" i="32"/>
  <c r="J5523" i="9" s="1"/>
  <c r="C5524" i="32"/>
  <c r="J5524" i="9" s="1"/>
  <c r="C5525" i="32"/>
  <c r="J5525" i="9" s="1"/>
  <c r="C5526" i="32"/>
  <c r="J5526" i="9" s="1"/>
  <c r="C5527" i="32"/>
  <c r="J5527" i="9" s="1"/>
  <c r="C5528" i="32"/>
  <c r="J5528" i="9" s="1"/>
  <c r="C5529" i="32"/>
  <c r="J5529" i="9" s="1"/>
  <c r="C5530" i="32"/>
  <c r="J5530" i="9" s="1"/>
  <c r="C5531" i="32"/>
  <c r="J5531" i="9" s="1"/>
  <c r="C5532" i="32"/>
  <c r="J5532" i="9" s="1"/>
  <c r="C5533" i="32"/>
  <c r="J5533" i="9" s="1"/>
  <c r="C5534" i="32"/>
  <c r="J5534" i="9" s="1"/>
  <c r="C5535" i="32"/>
  <c r="J5535" i="9" s="1"/>
  <c r="C5536" i="32"/>
  <c r="J5536" i="9" s="1"/>
  <c r="C5537" i="32"/>
  <c r="J5537" i="9" s="1"/>
  <c r="C5538" i="32"/>
  <c r="J5538" i="9" s="1"/>
  <c r="C5539" i="32"/>
  <c r="J5539" i="9" s="1"/>
  <c r="C5540" i="32"/>
  <c r="J5540" i="9" s="1"/>
  <c r="C5541" i="32"/>
  <c r="J5541" i="9" s="1"/>
  <c r="C5542" i="32"/>
  <c r="J5542" i="9" s="1"/>
  <c r="C5543" i="32"/>
  <c r="J5543" i="9" s="1"/>
  <c r="C5544" i="32"/>
  <c r="J5544" i="9" s="1"/>
  <c r="C5545" i="32"/>
  <c r="J5545" i="9" s="1"/>
  <c r="C5546" i="32"/>
  <c r="J5546" i="9" s="1"/>
  <c r="C5547" i="32"/>
  <c r="J5547" i="9" s="1"/>
  <c r="C5548" i="32"/>
  <c r="J5548" i="9" s="1"/>
  <c r="C5549" i="32"/>
  <c r="J5549" i="9" s="1"/>
  <c r="C5550" i="32"/>
  <c r="J5550" i="9" s="1"/>
  <c r="C5551" i="32"/>
  <c r="J5551" i="9" s="1"/>
  <c r="C5552" i="32"/>
  <c r="J5552" i="9" s="1"/>
  <c r="C5553" i="32"/>
  <c r="J5553" i="9" s="1"/>
  <c r="C5554" i="32"/>
  <c r="J5554" i="9" s="1"/>
  <c r="C5555" i="32"/>
  <c r="J5555" i="9" s="1"/>
  <c r="C5556" i="32"/>
  <c r="J5556" i="9" s="1"/>
  <c r="C5557" i="32"/>
  <c r="J5557" i="9" s="1"/>
  <c r="C5558" i="32"/>
  <c r="J5558" i="9" s="1"/>
  <c r="C5559" i="32"/>
  <c r="J5559" i="9" s="1"/>
  <c r="C5560" i="32"/>
  <c r="J5560" i="9" s="1"/>
  <c r="C5561" i="32"/>
  <c r="J5561" i="9" s="1"/>
  <c r="C5562" i="32"/>
  <c r="J5562" i="9" s="1"/>
  <c r="C5563" i="32"/>
  <c r="J5563" i="9" s="1"/>
  <c r="C5564" i="32"/>
  <c r="J5564" i="9" s="1"/>
  <c r="C5565" i="32"/>
  <c r="J5565" i="9" s="1"/>
  <c r="C5566" i="32"/>
  <c r="J5566" i="9" s="1"/>
  <c r="C5567" i="32"/>
  <c r="J5567" i="9" s="1"/>
  <c r="C5568" i="32"/>
  <c r="J5568" i="9" s="1"/>
  <c r="C5569" i="32"/>
  <c r="J5569" i="9" s="1"/>
  <c r="C5570" i="32"/>
  <c r="J5570" i="9" s="1"/>
  <c r="C5571" i="32"/>
  <c r="J5571" i="9" s="1"/>
  <c r="C5572" i="32"/>
  <c r="J5572" i="9" s="1"/>
  <c r="C5573" i="32"/>
  <c r="J5573" i="9" s="1"/>
  <c r="C5574" i="32"/>
  <c r="J5574" i="9" s="1"/>
  <c r="C5575" i="32"/>
  <c r="J5575" i="9" s="1"/>
  <c r="C5576" i="32"/>
  <c r="J5576" i="9" s="1"/>
  <c r="C5577" i="32"/>
  <c r="J5577" i="9" s="1"/>
  <c r="C5578" i="32"/>
  <c r="J5578" i="9" s="1"/>
  <c r="C5579" i="32"/>
  <c r="J5579" i="9" s="1"/>
  <c r="C5580" i="32"/>
  <c r="J5580" i="9" s="1"/>
  <c r="C5581" i="32"/>
  <c r="J5581" i="9" s="1"/>
  <c r="C5582" i="32"/>
  <c r="J5582" i="9" s="1"/>
  <c r="C5583" i="32"/>
  <c r="J5583" i="9" s="1"/>
  <c r="C5584" i="32"/>
  <c r="J5584" i="9" s="1"/>
  <c r="C5585" i="32"/>
  <c r="J5585" i="9" s="1"/>
  <c r="C5586" i="32"/>
  <c r="J5586" i="9" s="1"/>
  <c r="C5587" i="32"/>
  <c r="J5587" i="9" s="1"/>
  <c r="C5588" i="32"/>
  <c r="J5588" i="9" s="1"/>
  <c r="C5589" i="32"/>
  <c r="J5589" i="9" s="1"/>
  <c r="C5590" i="32"/>
  <c r="J5590" i="9" s="1"/>
  <c r="C5591" i="32"/>
  <c r="J5591" i="9" s="1"/>
  <c r="C5592" i="32"/>
  <c r="J5592" i="9" s="1"/>
  <c r="C5593" i="32"/>
  <c r="J5593" i="9" s="1"/>
  <c r="C5594" i="32"/>
  <c r="J5594" i="9" s="1"/>
  <c r="C5595" i="32"/>
  <c r="J5595" i="9" s="1"/>
  <c r="C5596" i="32"/>
  <c r="J5596" i="9" s="1"/>
  <c r="C5597" i="32"/>
  <c r="J5597" i="9" s="1"/>
  <c r="C5598" i="32"/>
  <c r="J5598" i="9" s="1"/>
  <c r="C5599" i="32"/>
  <c r="J5599" i="9" s="1"/>
  <c r="C5600" i="32"/>
  <c r="J5600" i="9" s="1"/>
  <c r="C5601" i="32"/>
  <c r="J5601" i="9" s="1"/>
  <c r="C5602" i="32"/>
  <c r="J5602" i="9" s="1"/>
  <c r="C5603" i="32"/>
  <c r="J5603" i="9" s="1"/>
  <c r="C5604" i="32"/>
  <c r="J5604" i="9" s="1"/>
  <c r="C5605" i="32"/>
  <c r="J5605" i="9" s="1"/>
  <c r="C5606" i="32"/>
  <c r="J5606" i="9" s="1"/>
  <c r="C5607" i="32"/>
  <c r="J5607" i="9" s="1"/>
  <c r="C5608" i="32"/>
  <c r="J5608" i="9" s="1"/>
  <c r="C5609" i="32"/>
  <c r="J5609" i="9" s="1"/>
  <c r="C5610" i="32"/>
  <c r="J5610" i="9" s="1"/>
  <c r="C5611" i="32"/>
  <c r="J5611" i="9" s="1"/>
  <c r="C5612" i="32"/>
  <c r="J5612" i="9" s="1"/>
  <c r="C5613" i="32"/>
  <c r="J5613" i="9" s="1"/>
  <c r="C5614" i="32"/>
  <c r="J5614" i="9" s="1"/>
  <c r="C5615" i="32"/>
  <c r="J5615" i="9" s="1"/>
  <c r="C5616" i="32"/>
  <c r="J5616" i="9" s="1"/>
  <c r="C5617" i="32"/>
  <c r="J5617" i="9" s="1"/>
  <c r="C5618" i="32"/>
  <c r="J5618" i="9" s="1"/>
  <c r="C5619" i="32"/>
  <c r="J5619" i="9" s="1"/>
  <c r="C5620" i="32"/>
  <c r="J5620" i="9" s="1"/>
  <c r="C5621" i="32"/>
  <c r="J5621" i="9" s="1"/>
  <c r="C5622" i="32"/>
  <c r="J5622" i="9" s="1"/>
  <c r="C5623" i="32"/>
  <c r="J5623" i="9" s="1"/>
  <c r="C5624" i="32"/>
  <c r="J5624" i="9" s="1"/>
  <c r="C5625" i="32"/>
  <c r="J5625" i="9" s="1"/>
  <c r="C5626" i="32"/>
  <c r="J5626" i="9" s="1"/>
  <c r="C5627" i="32"/>
  <c r="J5627" i="9" s="1"/>
  <c r="C5628" i="32"/>
  <c r="J5628" i="9" s="1"/>
  <c r="C5629" i="32"/>
  <c r="J5629" i="9" s="1"/>
  <c r="C5630" i="32"/>
  <c r="J5630" i="9" s="1"/>
  <c r="C5631" i="32"/>
  <c r="J5631" i="9" s="1"/>
  <c r="C5632" i="32"/>
  <c r="J5632" i="9" s="1"/>
  <c r="C5633" i="32"/>
  <c r="J5633" i="9" s="1"/>
  <c r="C5634" i="32"/>
  <c r="J5634" i="9" s="1"/>
  <c r="C5635" i="32"/>
  <c r="J5635" i="9" s="1"/>
  <c r="C5636" i="32"/>
  <c r="J5636" i="9" s="1"/>
  <c r="C5637" i="32"/>
  <c r="J5637" i="9" s="1"/>
  <c r="C5638" i="32"/>
  <c r="J5638" i="9" s="1"/>
  <c r="C5639" i="32"/>
  <c r="J5639" i="9" s="1"/>
  <c r="C5640" i="32"/>
  <c r="J5640" i="9" s="1"/>
  <c r="C5641" i="32"/>
  <c r="J5641" i="9" s="1"/>
  <c r="C5642" i="32"/>
  <c r="J5642" i="9" s="1"/>
  <c r="C5643" i="32"/>
  <c r="J5643" i="9" s="1"/>
  <c r="C5644" i="32"/>
  <c r="J5644" i="9" s="1"/>
  <c r="C5645" i="32"/>
  <c r="J5645" i="9" s="1"/>
  <c r="C5646" i="32"/>
  <c r="J5646" i="9" s="1"/>
  <c r="C5647" i="32"/>
  <c r="J5647" i="9" s="1"/>
  <c r="C5648" i="32"/>
  <c r="J5648" i="9" s="1"/>
  <c r="C5649" i="32"/>
  <c r="J5649" i="9" s="1"/>
  <c r="C5650" i="32"/>
  <c r="J5650" i="9" s="1"/>
  <c r="C5651" i="32"/>
  <c r="J5651" i="9" s="1"/>
  <c r="C5652" i="32"/>
  <c r="J5652" i="9" s="1"/>
  <c r="C5653" i="32"/>
  <c r="J5653" i="9" s="1"/>
  <c r="C5654" i="32"/>
  <c r="J5654" i="9" s="1"/>
  <c r="C5655" i="32"/>
  <c r="J5655" i="9" s="1"/>
  <c r="C5656" i="32"/>
  <c r="J5656" i="9" s="1"/>
  <c r="C5657" i="32"/>
  <c r="J5657" i="9" s="1"/>
  <c r="C5658" i="32"/>
  <c r="J5658" i="9" s="1"/>
  <c r="C5659" i="32"/>
  <c r="J5659" i="9" s="1"/>
  <c r="C5660" i="32"/>
  <c r="J5660" i="9" s="1"/>
  <c r="C5661" i="32"/>
  <c r="J5661" i="9" s="1"/>
  <c r="C5662" i="32"/>
  <c r="J5662" i="9" s="1"/>
  <c r="C5663" i="32"/>
  <c r="J5663" i="9" s="1"/>
  <c r="C5664" i="32"/>
  <c r="J5664" i="9" s="1"/>
  <c r="C5665" i="32"/>
  <c r="J5665" i="9" s="1"/>
  <c r="C5666" i="32"/>
  <c r="J5666" i="9" s="1"/>
  <c r="C5667" i="32"/>
  <c r="J5667" i="9" s="1"/>
  <c r="C5668" i="32"/>
  <c r="J5668" i="9" s="1"/>
  <c r="C5669" i="32"/>
  <c r="J5669" i="9" s="1"/>
  <c r="C5670" i="32"/>
  <c r="J5670" i="9" s="1"/>
  <c r="C5671" i="32"/>
  <c r="J5671" i="9" s="1"/>
  <c r="C5672" i="32"/>
  <c r="J5672" i="9" s="1"/>
  <c r="C5673" i="32"/>
  <c r="J5673" i="9" s="1"/>
  <c r="C5674" i="32"/>
  <c r="J5674" i="9" s="1"/>
  <c r="C5675" i="32"/>
  <c r="J5675" i="9" s="1"/>
  <c r="C5676" i="32"/>
  <c r="J5676" i="9" s="1"/>
  <c r="C5677" i="32"/>
  <c r="J5677" i="9" s="1"/>
  <c r="C5678" i="32"/>
  <c r="J5678" i="9" s="1"/>
  <c r="C5679" i="32"/>
  <c r="J5679" i="9" s="1"/>
  <c r="C5680" i="32"/>
  <c r="J5680" i="9" s="1"/>
  <c r="C5681" i="32"/>
  <c r="J5681" i="9" s="1"/>
  <c r="C5682" i="32"/>
  <c r="J5682" i="9" s="1"/>
  <c r="C5683" i="32"/>
  <c r="J5683" i="9" s="1"/>
  <c r="C5684" i="32"/>
  <c r="J5684" i="9" s="1"/>
  <c r="C5685" i="32"/>
  <c r="J5685" i="9" s="1"/>
  <c r="C5686" i="32"/>
  <c r="J5686" i="9" s="1"/>
  <c r="C5687" i="32"/>
  <c r="J5687" i="9" s="1"/>
  <c r="C5688" i="32"/>
  <c r="J5688" i="9" s="1"/>
  <c r="C5689" i="32"/>
  <c r="J5689" i="9" s="1"/>
  <c r="C5690" i="32"/>
  <c r="J5690" i="9" s="1"/>
  <c r="C5691" i="32"/>
  <c r="J5691" i="9" s="1"/>
  <c r="C5692" i="32"/>
  <c r="J5692" i="9" s="1"/>
  <c r="C5693" i="32"/>
  <c r="J5693" i="9" s="1"/>
  <c r="C5694" i="32"/>
  <c r="J5694" i="9" s="1"/>
  <c r="C5695" i="32"/>
  <c r="J5695" i="9" s="1"/>
  <c r="C5696" i="32"/>
  <c r="J5696" i="9" s="1"/>
  <c r="C5697" i="32"/>
  <c r="J5697" i="9" s="1"/>
  <c r="C5698" i="32"/>
  <c r="J5698" i="9" s="1"/>
  <c r="C5699" i="32"/>
  <c r="J5699" i="9" s="1"/>
  <c r="C5700" i="32"/>
  <c r="J5700" i="9" s="1"/>
  <c r="C5701" i="32"/>
  <c r="J5701" i="9" s="1"/>
  <c r="C5702" i="32"/>
  <c r="J5702" i="9" s="1"/>
  <c r="C5703" i="32"/>
  <c r="J5703" i="9" s="1"/>
  <c r="C5704" i="32"/>
  <c r="J5704" i="9" s="1"/>
  <c r="C5705" i="32"/>
  <c r="J5705" i="9" s="1"/>
  <c r="C5706" i="32"/>
  <c r="J5706" i="9" s="1"/>
  <c r="C5707" i="32"/>
  <c r="J5707" i="9" s="1"/>
  <c r="C5708" i="32"/>
  <c r="J5708" i="9" s="1"/>
  <c r="C5709" i="32"/>
  <c r="J5709" i="9" s="1"/>
  <c r="C5710" i="32"/>
  <c r="J5710" i="9" s="1"/>
  <c r="C5711" i="32"/>
  <c r="J5711" i="9" s="1"/>
  <c r="C5712" i="32"/>
  <c r="J5712" i="9" s="1"/>
  <c r="C5713" i="32"/>
  <c r="J5713" i="9" s="1"/>
  <c r="C5714" i="32"/>
  <c r="J5714" i="9" s="1"/>
  <c r="C5715" i="32"/>
  <c r="J5715" i="9" s="1"/>
  <c r="C5716" i="32"/>
  <c r="J5716" i="9" s="1"/>
  <c r="C5717" i="32"/>
  <c r="J5717" i="9" s="1"/>
  <c r="C5718" i="32"/>
  <c r="J5718" i="9" s="1"/>
  <c r="C5719" i="32"/>
  <c r="J5719" i="9" s="1"/>
  <c r="C5720" i="32"/>
  <c r="J5720" i="9" s="1"/>
  <c r="C5721" i="32"/>
  <c r="J5721" i="9" s="1"/>
  <c r="C5722" i="32"/>
  <c r="J5722" i="9" s="1"/>
  <c r="C5723" i="32"/>
  <c r="J5723" i="9" s="1"/>
  <c r="C5724" i="32"/>
  <c r="J5724" i="9" s="1"/>
  <c r="C5725" i="32"/>
  <c r="J5725" i="9" s="1"/>
  <c r="C5726" i="32"/>
  <c r="J5726" i="9" s="1"/>
  <c r="C5727" i="32"/>
  <c r="J5727" i="9" s="1"/>
  <c r="C5728" i="32"/>
  <c r="J5728" i="9" s="1"/>
  <c r="C5729" i="32"/>
  <c r="J5729" i="9" s="1"/>
  <c r="C5730" i="32"/>
  <c r="J5730" i="9" s="1"/>
  <c r="C5731" i="32"/>
  <c r="J5731" i="9" s="1"/>
  <c r="C5732" i="32"/>
  <c r="J5732" i="9" s="1"/>
  <c r="C5733" i="32"/>
  <c r="J5733" i="9" s="1"/>
  <c r="C5734" i="32"/>
  <c r="J5734" i="9" s="1"/>
  <c r="C5735" i="32"/>
  <c r="J5735" i="9" s="1"/>
  <c r="C5736" i="32"/>
  <c r="J5736" i="9" s="1"/>
  <c r="C5737" i="32"/>
  <c r="J5737" i="9" s="1"/>
  <c r="C5738" i="32"/>
  <c r="J5738" i="9" s="1"/>
  <c r="C5739" i="32"/>
  <c r="J5739" i="9" s="1"/>
  <c r="C5740" i="32"/>
  <c r="J5740" i="9" s="1"/>
  <c r="C5741" i="32"/>
  <c r="J5741" i="9" s="1"/>
  <c r="C5742" i="32"/>
  <c r="J5742" i="9" s="1"/>
  <c r="C5743" i="32"/>
  <c r="J5743" i="9" s="1"/>
  <c r="C5744" i="32"/>
  <c r="J5744" i="9" s="1"/>
  <c r="C5745" i="32"/>
  <c r="J5745" i="9" s="1"/>
  <c r="C5746" i="32"/>
  <c r="J5746" i="9" s="1"/>
  <c r="C5747" i="32"/>
  <c r="J5747" i="9" s="1"/>
  <c r="C5748" i="32"/>
  <c r="J5748" i="9" s="1"/>
  <c r="C5749" i="32"/>
  <c r="J5749" i="9" s="1"/>
  <c r="C5750" i="32"/>
  <c r="J5750" i="9" s="1"/>
  <c r="C5751" i="32"/>
  <c r="J5751" i="9" s="1"/>
  <c r="C5752" i="32"/>
  <c r="J5752" i="9" s="1"/>
  <c r="C5753" i="32"/>
  <c r="J5753" i="9" s="1"/>
  <c r="C5754" i="32"/>
  <c r="J5754" i="9" s="1"/>
  <c r="C5755" i="32"/>
  <c r="J5755" i="9" s="1"/>
  <c r="C5756" i="32"/>
  <c r="J5756" i="9" s="1"/>
  <c r="C5757" i="32"/>
  <c r="J5757" i="9" s="1"/>
  <c r="C5758" i="32"/>
  <c r="J5758" i="9" s="1"/>
  <c r="C5759" i="32"/>
  <c r="J5759" i="9" s="1"/>
  <c r="C5760" i="32"/>
  <c r="J5760" i="9" s="1"/>
  <c r="C5761" i="32"/>
  <c r="J5761" i="9" s="1"/>
  <c r="C5762" i="32"/>
  <c r="J5762" i="9" s="1"/>
  <c r="C5763" i="32"/>
  <c r="J5763" i="9" s="1"/>
  <c r="C5764" i="32"/>
  <c r="J5764" i="9" s="1"/>
  <c r="C5765" i="32"/>
  <c r="J5765" i="9" s="1"/>
  <c r="C5766" i="32"/>
  <c r="J5766" i="9" s="1"/>
  <c r="C5767" i="32"/>
  <c r="J5767" i="9" s="1"/>
  <c r="C5768" i="32"/>
  <c r="J5768" i="9" s="1"/>
  <c r="C5769" i="32"/>
  <c r="J5769" i="9" s="1"/>
  <c r="C5770" i="32"/>
  <c r="J5770" i="9" s="1"/>
  <c r="C5771" i="32"/>
  <c r="J5771" i="9" s="1"/>
  <c r="C5772" i="32"/>
  <c r="J5772" i="9" s="1"/>
  <c r="C5773" i="32"/>
  <c r="J5773" i="9" s="1"/>
  <c r="C5774" i="32"/>
  <c r="J5774" i="9" s="1"/>
  <c r="C5775" i="32"/>
  <c r="J5775" i="9" s="1"/>
  <c r="C5776" i="32"/>
  <c r="J5776" i="9" s="1"/>
  <c r="C5777" i="32"/>
  <c r="J5777" i="9" s="1"/>
  <c r="C5778" i="32"/>
  <c r="J5778" i="9" s="1"/>
  <c r="C5779" i="32"/>
  <c r="J5779" i="9" s="1"/>
  <c r="C5780" i="32"/>
  <c r="J5780" i="9" s="1"/>
  <c r="C5781" i="32"/>
  <c r="J5781" i="9" s="1"/>
  <c r="C5782" i="32"/>
  <c r="J5782" i="9" s="1"/>
  <c r="C5783" i="32"/>
  <c r="J5783" i="9" s="1"/>
  <c r="C5784" i="32"/>
  <c r="J5784" i="9" s="1"/>
  <c r="C5785" i="32"/>
  <c r="J5785" i="9" s="1"/>
  <c r="C5786" i="32"/>
  <c r="J5786" i="9" s="1"/>
  <c r="C5787" i="32"/>
  <c r="J5787" i="9" s="1"/>
  <c r="C5788" i="32"/>
  <c r="J5788" i="9" s="1"/>
  <c r="C5789" i="32"/>
  <c r="J5789" i="9" s="1"/>
  <c r="C5790" i="32"/>
  <c r="J5790" i="9" s="1"/>
  <c r="C5791" i="32"/>
  <c r="J5791" i="9" s="1"/>
  <c r="C5792" i="32"/>
  <c r="J5792" i="9" s="1"/>
  <c r="C5793" i="32"/>
  <c r="J5793" i="9" s="1"/>
  <c r="C5794" i="32"/>
  <c r="J5794" i="9" s="1"/>
  <c r="C5795" i="32"/>
  <c r="J5795" i="9" s="1"/>
  <c r="C5796" i="32"/>
  <c r="J5796" i="9" s="1"/>
  <c r="C5797" i="32"/>
  <c r="J5797" i="9" s="1"/>
  <c r="C5798" i="32"/>
  <c r="J5798" i="9" s="1"/>
  <c r="C5799" i="32"/>
  <c r="J5799" i="9" s="1"/>
  <c r="C5800" i="32"/>
  <c r="J5800" i="9" s="1"/>
  <c r="C5801" i="32"/>
  <c r="J5801" i="9" s="1"/>
  <c r="C5802" i="32"/>
  <c r="J5802" i="9" s="1"/>
  <c r="C5803" i="32"/>
  <c r="J5803" i="9" s="1"/>
  <c r="C5804" i="32"/>
  <c r="J5804" i="9" s="1"/>
  <c r="C5805" i="32"/>
  <c r="J5805" i="9" s="1"/>
  <c r="C5806" i="32"/>
  <c r="J5806" i="9" s="1"/>
  <c r="C5807" i="32"/>
  <c r="J5807" i="9" s="1"/>
  <c r="C5808" i="32"/>
  <c r="J5808" i="9" s="1"/>
  <c r="C5809" i="32"/>
  <c r="J5809" i="9" s="1"/>
  <c r="C5810" i="32"/>
  <c r="J5810" i="9" s="1"/>
  <c r="C5811" i="32"/>
  <c r="J5811" i="9" s="1"/>
  <c r="C5812" i="32"/>
  <c r="J5812" i="9" s="1"/>
  <c r="C5813" i="32"/>
  <c r="J5813" i="9" s="1"/>
  <c r="C5814" i="32"/>
  <c r="J5814" i="9" s="1"/>
  <c r="C5815" i="32"/>
  <c r="J5815" i="9" s="1"/>
  <c r="C5816" i="32"/>
  <c r="J5816" i="9" s="1"/>
  <c r="C5817" i="32"/>
  <c r="J5817" i="9" s="1"/>
  <c r="C5818" i="32"/>
  <c r="J5818" i="9" s="1"/>
  <c r="C5819" i="32"/>
  <c r="J5819" i="9" s="1"/>
  <c r="C5820" i="32"/>
  <c r="J5820" i="9" s="1"/>
  <c r="C5821" i="32"/>
  <c r="J5821" i="9" s="1"/>
  <c r="C5822" i="32"/>
  <c r="J5822" i="9" s="1"/>
  <c r="C5823" i="32"/>
  <c r="J5823" i="9" s="1"/>
  <c r="C5824" i="32"/>
  <c r="J5824" i="9" s="1"/>
  <c r="C5825" i="32"/>
  <c r="J5825" i="9" s="1"/>
  <c r="C5826" i="32"/>
  <c r="J5826" i="9" s="1"/>
  <c r="C5827" i="32"/>
  <c r="J5827" i="9" s="1"/>
  <c r="C5828" i="32"/>
  <c r="J5828" i="9" s="1"/>
  <c r="C5829" i="32"/>
  <c r="J5829" i="9" s="1"/>
  <c r="C5830" i="32"/>
  <c r="J5830" i="9" s="1"/>
  <c r="C5831" i="32"/>
  <c r="J5831" i="9" s="1"/>
  <c r="C5832" i="32"/>
  <c r="J5832" i="9" s="1"/>
  <c r="C5833" i="32"/>
  <c r="J5833" i="9" s="1"/>
  <c r="C5834" i="32"/>
  <c r="J5834" i="9" s="1"/>
  <c r="C5835" i="32"/>
  <c r="J5835" i="9" s="1"/>
  <c r="C5836" i="32"/>
  <c r="J5836" i="9" s="1"/>
  <c r="C5837" i="32"/>
  <c r="J5837" i="9" s="1"/>
  <c r="C5838" i="32"/>
  <c r="J5838" i="9" s="1"/>
  <c r="C5839" i="32"/>
  <c r="J5839" i="9" s="1"/>
  <c r="C5840" i="32"/>
  <c r="J5840" i="9" s="1"/>
  <c r="C5841" i="32"/>
  <c r="J5841" i="9" s="1"/>
  <c r="C5842" i="32"/>
  <c r="J5842" i="9" s="1"/>
  <c r="C5843" i="32"/>
  <c r="J5843" i="9" s="1"/>
  <c r="C5844" i="32"/>
  <c r="J5844" i="9" s="1"/>
  <c r="C5845" i="32"/>
  <c r="J5845" i="9" s="1"/>
  <c r="C5846" i="32"/>
  <c r="J5846" i="9" s="1"/>
  <c r="C5847" i="32"/>
  <c r="J5847" i="9" s="1"/>
  <c r="C5848" i="32"/>
  <c r="J5848" i="9" s="1"/>
  <c r="C5849" i="32"/>
  <c r="J5849" i="9" s="1"/>
  <c r="C5850" i="32"/>
  <c r="J5850" i="9" s="1"/>
  <c r="C5851" i="32"/>
  <c r="J5851" i="9" s="1"/>
  <c r="C5852" i="32"/>
  <c r="J5852" i="9" s="1"/>
  <c r="C5853" i="32"/>
  <c r="J5853" i="9" s="1"/>
  <c r="C5854" i="32"/>
  <c r="J5854" i="9" s="1"/>
  <c r="C5855" i="32"/>
  <c r="J5855" i="9" s="1"/>
  <c r="C5856" i="32"/>
  <c r="J5856" i="9" s="1"/>
  <c r="C5857" i="32"/>
  <c r="J5857" i="9" s="1"/>
  <c r="C5858" i="32"/>
  <c r="J5858" i="9" s="1"/>
  <c r="C5859" i="32"/>
  <c r="J5859" i="9" s="1"/>
  <c r="C5860" i="32"/>
  <c r="J5860" i="9" s="1"/>
  <c r="C5861" i="32"/>
  <c r="J5861" i="9" s="1"/>
  <c r="C5862" i="32"/>
  <c r="J5862" i="9" s="1"/>
  <c r="C5863" i="32"/>
  <c r="J5863" i="9" s="1"/>
  <c r="C5864" i="32"/>
  <c r="J5864" i="9" s="1"/>
  <c r="C5865" i="32"/>
  <c r="J5865" i="9" s="1"/>
  <c r="C5866" i="32"/>
  <c r="J5866" i="9" s="1"/>
  <c r="C5867" i="32"/>
  <c r="J5867" i="9" s="1"/>
  <c r="C5868" i="32"/>
  <c r="J5868" i="9" s="1"/>
  <c r="C5869" i="32"/>
  <c r="J5869" i="9" s="1"/>
  <c r="C5870" i="32"/>
  <c r="J5870" i="9" s="1"/>
  <c r="C5871" i="32"/>
  <c r="J5871" i="9" s="1"/>
  <c r="C5872" i="32"/>
  <c r="J5872" i="9" s="1"/>
  <c r="C5873" i="32"/>
  <c r="J5873" i="9" s="1"/>
  <c r="C5874" i="32"/>
  <c r="J5874" i="9" s="1"/>
  <c r="C5875" i="32"/>
  <c r="J5875" i="9" s="1"/>
  <c r="C5876" i="32"/>
  <c r="J5876" i="9" s="1"/>
  <c r="C5877" i="32"/>
  <c r="J5877" i="9" s="1"/>
  <c r="C5878" i="32"/>
  <c r="J5878" i="9" s="1"/>
  <c r="C5879" i="32"/>
  <c r="J5879" i="9" s="1"/>
  <c r="C5880" i="32"/>
  <c r="J5880" i="9" s="1"/>
  <c r="C5881" i="32"/>
  <c r="J5881" i="9" s="1"/>
  <c r="C5882" i="32"/>
  <c r="J5882" i="9" s="1"/>
  <c r="C5883" i="32"/>
  <c r="J5883" i="9" s="1"/>
  <c r="C5884" i="32"/>
  <c r="J5884" i="9" s="1"/>
  <c r="C5885" i="32"/>
  <c r="J5885" i="9" s="1"/>
  <c r="C5886" i="32"/>
  <c r="J5886" i="9" s="1"/>
  <c r="C5887" i="32"/>
  <c r="J5887" i="9" s="1"/>
  <c r="C5888" i="32"/>
  <c r="J5888" i="9" s="1"/>
  <c r="C5889" i="32"/>
  <c r="J5889" i="9" s="1"/>
  <c r="C5890" i="32"/>
  <c r="J5890" i="9" s="1"/>
  <c r="C5891" i="32"/>
  <c r="J5891" i="9" s="1"/>
  <c r="C5892" i="32"/>
  <c r="J5892" i="9" s="1"/>
  <c r="C5893" i="32"/>
  <c r="J5893" i="9" s="1"/>
  <c r="C5894" i="32"/>
  <c r="J5894" i="9" s="1"/>
  <c r="C5895" i="32"/>
  <c r="J5895" i="9" s="1"/>
  <c r="C5896" i="32"/>
  <c r="J5896" i="9" s="1"/>
  <c r="C5897" i="32"/>
  <c r="J5897" i="9" s="1"/>
  <c r="C5898" i="32"/>
  <c r="J5898" i="9" s="1"/>
  <c r="C5899" i="32"/>
  <c r="J5899" i="9" s="1"/>
  <c r="C5900" i="32"/>
  <c r="J5900" i="9" s="1"/>
  <c r="C5901" i="32"/>
  <c r="J5901" i="9" s="1"/>
  <c r="C5902" i="32"/>
  <c r="J5902" i="9" s="1"/>
  <c r="C5903" i="32"/>
  <c r="J5903" i="9" s="1"/>
  <c r="C5904" i="32"/>
  <c r="J5904" i="9" s="1"/>
  <c r="C5905" i="32"/>
  <c r="J5905" i="9" s="1"/>
  <c r="C5906" i="32"/>
  <c r="J5906" i="9" s="1"/>
  <c r="C5907" i="32"/>
  <c r="J5907" i="9" s="1"/>
  <c r="C5908" i="32"/>
  <c r="J5908" i="9" s="1"/>
  <c r="C5909" i="32"/>
  <c r="J5909" i="9" s="1"/>
  <c r="C5910" i="32"/>
  <c r="J5910" i="9" s="1"/>
  <c r="C5911" i="32"/>
  <c r="J5911" i="9" s="1"/>
  <c r="C5912" i="32"/>
  <c r="J5912" i="9" s="1"/>
  <c r="C5913" i="32"/>
  <c r="J5913" i="9" s="1"/>
  <c r="C5914" i="32"/>
  <c r="J5914" i="9" s="1"/>
  <c r="C5915" i="32"/>
  <c r="J5915" i="9" s="1"/>
  <c r="C5916" i="32"/>
  <c r="J5916" i="9" s="1"/>
  <c r="C5917" i="32"/>
  <c r="J5917" i="9" s="1"/>
  <c r="C5918" i="32"/>
  <c r="J5918" i="9" s="1"/>
  <c r="C5919" i="32"/>
  <c r="J5919" i="9" s="1"/>
  <c r="C5920" i="32"/>
  <c r="J5920" i="9" s="1"/>
  <c r="C5921" i="32"/>
  <c r="J5921" i="9" s="1"/>
  <c r="C5922" i="32"/>
  <c r="J5922" i="9" s="1"/>
  <c r="C5923" i="32"/>
  <c r="J5923" i="9" s="1"/>
  <c r="C5924" i="32"/>
  <c r="J5924" i="9" s="1"/>
  <c r="C5925" i="32"/>
  <c r="J5925" i="9" s="1"/>
  <c r="C5926" i="32"/>
  <c r="J5926" i="9" s="1"/>
  <c r="C5927" i="32"/>
  <c r="J5927" i="9" s="1"/>
  <c r="C5928" i="32"/>
  <c r="J5928" i="9" s="1"/>
  <c r="C5929" i="32"/>
  <c r="J5929" i="9" s="1"/>
  <c r="C5930" i="32"/>
  <c r="J5930" i="9" s="1"/>
  <c r="C5931" i="32"/>
  <c r="J5931" i="9" s="1"/>
  <c r="C5932" i="32"/>
  <c r="J5932" i="9" s="1"/>
  <c r="C5933" i="32"/>
  <c r="J5933" i="9" s="1"/>
  <c r="C5934" i="32"/>
  <c r="J5934" i="9" s="1"/>
  <c r="C5935" i="32"/>
  <c r="J5935" i="9" s="1"/>
  <c r="C5936" i="32"/>
  <c r="J5936" i="9" s="1"/>
  <c r="C5937" i="32"/>
  <c r="J5937" i="9" s="1"/>
  <c r="C5938" i="32"/>
  <c r="J5938" i="9" s="1"/>
  <c r="C5939" i="32"/>
  <c r="J5939" i="9" s="1"/>
  <c r="C5940" i="32"/>
  <c r="J5940" i="9" s="1"/>
  <c r="C5941" i="32"/>
  <c r="J5941" i="9" s="1"/>
  <c r="C5942" i="32"/>
  <c r="J5942" i="9" s="1"/>
  <c r="C5943" i="32"/>
  <c r="J5943" i="9" s="1"/>
  <c r="C5944" i="32"/>
  <c r="J5944" i="9" s="1"/>
  <c r="C5945" i="32"/>
  <c r="J5945" i="9" s="1"/>
  <c r="C5946" i="32"/>
  <c r="J5946" i="9" s="1"/>
  <c r="C5947" i="32"/>
  <c r="J5947" i="9" s="1"/>
  <c r="C5948" i="32"/>
  <c r="J5948" i="9" s="1"/>
  <c r="C5949" i="32"/>
  <c r="J5949" i="9" s="1"/>
  <c r="C5950" i="32"/>
  <c r="J5950" i="9" s="1"/>
  <c r="C5951" i="32"/>
  <c r="J5951" i="9" s="1"/>
  <c r="C5952" i="32"/>
  <c r="J5952" i="9" s="1"/>
  <c r="C5953" i="32"/>
  <c r="J5953" i="9" s="1"/>
  <c r="C5954" i="32"/>
  <c r="J5954" i="9" s="1"/>
  <c r="C5955" i="32"/>
  <c r="J5955" i="9" s="1"/>
  <c r="C5956" i="32"/>
  <c r="J5956" i="9" s="1"/>
  <c r="C5957" i="32"/>
  <c r="J5957" i="9" s="1"/>
  <c r="C5958" i="32"/>
  <c r="J5958" i="9" s="1"/>
  <c r="C5959" i="32"/>
  <c r="J5959" i="9" s="1"/>
  <c r="C5960" i="32"/>
  <c r="J5960" i="9" s="1"/>
  <c r="C5961" i="32"/>
  <c r="J5961" i="9" s="1"/>
  <c r="C5962" i="32"/>
  <c r="J5962" i="9" s="1"/>
  <c r="C5963" i="32"/>
  <c r="J5963" i="9" s="1"/>
  <c r="C5964" i="32"/>
  <c r="J5964" i="9" s="1"/>
  <c r="C5965" i="32"/>
  <c r="J5965" i="9" s="1"/>
  <c r="C5966" i="32"/>
  <c r="J5966" i="9" s="1"/>
  <c r="C5967" i="32"/>
  <c r="J5967" i="9" s="1"/>
  <c r="C5968" i="32"/>
  <c r="J5968" i="9" s="1"/>
  <c r="C5969" i="32"/>
  <c r="J5969" i="9" s="1"/>
  <c r="C5970" i="32"/>
  <c r="J5970" i="9" s="1"/>
  <c r="C5971" i="32"/>
  <c r="J5971" i="9" s="1"/>
  <c r="C5972" i="32"/>
  <c r="J5972" i="9" s="1"/>
  <c r="C5973" i="32"/>
  <c r="J5973" i="9" s="1"/>
  <c r="C5974" i="32"/>
  <c r="J5974" i="9" s="1"/>
  <c r="C5975" i="32"/>
  <c r="J5975" i="9" s="1"/>
  <c r="C5976" i="32"/>
  <c r="J5976" i="9" s="1"/>
  <c r="C5977" i="32"/>
  <c r="J5977" i="9" s="1"/>
  <c r="C5978" i="32"/>
  <c r="J5978" i="9" s="1"/>
  <c r="C5979" i="32"/>
  <c r="J5979" i="9" s="1"/>
  <c r="C5980" i="32"/>
  <c r="J5980" i="9" s="1"/>
  <c r="C5981" i="32"/>
  <c r="J5981" i="9" s="1"/>
  <c r="C5982" i="32"/>
  <c r="J5982" i="9" s="1"/>
  <c r="C5983" i="32"/>
  <c r="J5983" i="9" s="1"/>
  <c r="C5984" i="32"/>
  <c r="J5984" i="9" s="1"/>
  <c r="C5985" i="32"/>
  <c r="J5985" i="9" s="1"/>
  <c r="C5986" i="32"/>
  <c r="J5986" i="9" s="1"/>
  <c r="C5987" i="32"/>
  <c r="J5987" i="9" s="1"/>
  <c r="C5988" i="32"/>
  <c r="J5988" i="9" s="1"/>
  <c r="C5989" i="32"/>
  <c r="J5989" i="9" s="1"/>
  <c r="C5990" i="32"/>
  <c r="J5990" i="9" s="1"/>
  <c r="C5991" i="32"/>
  <c r="J5991" i="9" s="1"/>
  <c r="C5992" i="32"/>
  <c r="J5992" i="9" s="1"/>
  <c r="C5993" i="32"/>
  <c r="J5993" i="9" s="1"/>
  <c r="C5994" i="32"/>
  <c r="J5994" i="9" s="1"/>
  <c r="C5995" i="32"/>
  <c r="J5995" i="9" s="1"/>
  <c r="C5996" i="32"/>
  <c r="J5996" i="9" s="1"/>
  <c r="C5997" i="32"/>
  <c r="J5997" i="9" s="1"/>
  <c r="C5998" i="32"/>
  <c r="J5998" i="9" s="1"/>
  <c r="C5999" i="32"/>
  <c r="J5999" i="9" s="1"/>
  <c r="C6000" i="32"/>
  <c r="J6000" i="9" s="1"/>
  <c r="C6001" i="32"/>
  <c r="J6001" i="9" s="1"/>
  <c r="C6002" i="32"/>
  <c r="J6002" i="9" s="1"/>
  <c r="C6003" i="32"/>
  <c r="J6003" i="9" s="1"/>
  <c r="C6004" i="32"/>
  <c r="J6004" i="9" s="1"/>
  <c r="C6005" i="32"/>
  <c r="J6005" i="9" s="1"/>
  <c r="C6006" i="32"/>
  <c r="J6006" i="9" s="1"/>
  <c r="C6007" i="32"/>
  <c r="J6007" i="9" s="1"/>
  <c r="C6008" i="32"/>
  <c r="J6008" i="9" s="1"/>
  <c r="C6009" i="32"/>
  <c r="J6009" i="9" s="1"/>
  <c r="C6010" i="32"/>
  <c r="J6010" i="9" s="1"/>
  <c r="C6011" i="32"/>
  <c r="J6011" i="9" s="1"/>
  <c r="C6012" i="32"/>
  <c r="J6012" i="9" s="1"/>
  <c r="C6013" i="32"/>
  <c r="J6013" i="9" s="1"/>
  <c r="C6014" i="32"/>
  <c r="J6014" i="9" s="1"/>
  <c r="C6015" i="32"/>
  <c r="J6015" i="9" s="1"/>
  <c r="C6016" i="32"/>
  <c r="J6016" i="9" s="1"/>
  <c r="C6017" i="32"/>
  <c r="J6017" i="9" s="1"/>
  <c r="C6018" i="32"/>
  <c r="J6018" i="9" s="1"/>
  <c r="C6019" i="32"/>
  <c r="J6019" i="9" s="1"/>
  <c r="C6020" i="32"/>
  <c r="J6020" i="9" s="1"/>
  <c r="C6021" i="32"/>
  <c r="J6021" i="9" s="1"/>
  <c r="C6022" i="32"/>
  <c r="J6022" i="9" s="1"/>
  <c r="C6023" i="32"/>
  <c r="J6023" i="9" s="1"/>
  <c r="C6024" i="32"/>
  <c r="J6024" i="9" s="1"/>
  <c r="C6025" i="32"/>
  <c r="J6025" i="9" s="1"/>
  <c r="C6026" i="32"/>
  <c r="J6026" i="9" s="1"/>
  <c r="C6027" i="32"/>
  <c r="J6027" i="9" s="1"/>
  <c r="C6028" i="32"/>
  <c r="J6028" i="9" s="1"/>
  <c r="C6029" i="32"/>
  <c r="J6029" i="9" s="1"/>
  <c r="C6030" i="32"/>
  <c r="J6030" i="9" s="1"/>
  <c r="C6031" i="32"/>
  <c r="J6031" i="9" s="1"/>
  <c r="C6032" i="32"/>
  <c r="J6032" i="9" s="1"/>
  <c r="C6033" i="32"/>
  <c r="J6033" i="9" s="1"/>
  <c r="C6034" i="32"/>
  <c r="J6034" i="9" s="1"/>
  <c r="C6035" i="32"/>
  <c r="J6035" i="9" s="1"/>
  <c r="C6036" i="32"/>
  <c r="J6036" i="9" s="1"/>
  <c r="C6037" i="32"/>
  <c r="J6037" i="9" s="1"/>
  <c r="C6038" i="32"/>
  <c r="J6038" i="9" s="1"/>
  <c r="C6039" i="32"/>
  <c r="J6039" i="9" s="1"/>
  <c r="C6040" i="32"/>
  <c r="J6040" i="9" s="1"/>
  <c r="C6041" i="32"/>
  <c r="J6041" i="9" s="1"/>
  <c r="C6042" i="32"/>
  <c r="J6042" i="9" s="1"/>
  <c r="C6043" i="32"/>
  <c r="J6043" i="9" s="1"/>
  <c r="C6044" i="32"/>
  <c r="J6044" i="9" s="1"/>
  <c r="C6045" i="32"/>
  <c r="J6045" i="9" s="1"/>
  <c r="C6046" i="32"/>
  <c r="J6046" i="9" s="1"/>
  <c r="C6047" i="32"/>
  <c r="J6047" i="9" s="1"/>
  <c r="C6048" i="32"/>
  <c r="J6048" i="9" s="1"/>
  <c r="C6049" i="32"/>
  <c r="J6049" i="9" s="1"/>
  <c r="C6050" i="32"/>
  <c r="J6050" i="9" s="1"/>
  <c r="C6051" i="32"/>
  <c r="J6051" i="9" s="1"/>
  <c r="C6052" i="32"/>
  <c r="J6052" i="9" s="1"/>
  <c r="C6053" i="32"/>
  <c r="J6053" i="9" s="1"/>
  <c r="C6054" i="32"/>
  <c r="J6054" i="9" s="1"/>
  <c r="C6055" i="32"/>
  <c r="J6055" i="9" s="1"/>
  <c r="C6056" i="32"/>
  <c r="J6056" i="9" s="1"/>
  <c r="C6057" i="32"/>
  <c r="J6057" i="9" s="1"/>
  <c r="C6058" i="32"/>
  <c r="J6058" i="9" s="1"/>
  <c r="C6059" i="32"/>
  <c r="J6059" i="9" s="1"/>
  <c r="C6060" i="32"/>
  <c r="J6060" i="9" s="1"/>
  <c r="C6061" i="32"/>
  <c r="J6061" i="9" s="1"/>
  <c r="C6062" i="32"/>
  <c r="J6062" i="9" s="1"/>
  <c r="C6063" i="32"/>
  <c r="J6063" i="9" s="1"/>
  <c r="C6064" i="32"/>
  <c r="J6064" i="9" s="1"/>
  <c r="C6065" i="32"/>
  <c r="J6065" i="9" s="1"/>
  <c r="C6066" i="32"/>
  <c r="J6066" i="9" s="1"/>
  <c r="C6067" i="32"/>
  <c r="J6067" i="9" s="1"/>
  <c r="C6068" i="32"/>
  <c r="J6068" i="9" s="1"/>
  <c r="C6069" i="32"/>
  <c r="J6069" i="9" s="1"/>
  <c r="C6070" i="32"/>
  <c r="J6070" i="9" s="1"/>
  <c r="C6071" i="32"/>
  <c r="J6071" i="9" s="1"/>
  <c r="C6072" i="32"/>
  <c r="J6072" i="9" s="1"/>
  <c r="C6073" i="32"/>
  <c r="J6073" i="9" s="1"/>
  <c r="C6074" i="32"/>
  <c r="J6074" i="9" s="1"/>
  <c r="C6075" i="32"/>
  <c r="J6075" i="9" s="1"/>
  <c r="C6076" i="32"/>
  <c r="J6076" i="9" s="1"/>
  <c r="C6077" i="32"/>
  <c r="J6077" i="9" s="1"/>
  <c r="C6078" i="32"/>
  <c r="J6078" i="9" s="1"/>
  <c r="C6079" i="32"/>
  <c r="J6079" i="9" s="1"/>
  <c r="C6080" i="32"/>
  <c r="J6080" i="9" s="1"/>
  <c r="C6081" i="32"/>
  <c r="J6081" i="9" s="1"/>
  <c r="C6082" i="32"/>
  <c r="J6082" i="9" s="1"/>
  <c r="C6083" i="32"/>
  <c r="J6083" i="9" s="1"/>
  <c r="C6084" i="32"/>
  <c r="J6084" i="9" s="1"/>
  <c r="C6085" i="32"/>
  <c r="J6085" i="9" s="1"/>
  <c r="C6086" i="32"/>
  <c r="J6086" i="9" s="1"/>
  <c r="C6087" i="32"/>
  <c r="J6087" i="9" s="1"/>
  <c r="C6088" i="32"/>
  <c r="J6088" i="9" s="1"/>
  <c r="C6089" i="32"/>
  <c r="J6089" i="9" s="1"/>
  <c r="C6090" i="32"/>
  <c r="J6090" i="9" s="1"/>
  <c r="C6091" i="32"/>
  <c r="J6091" i="9" s="1"/>
  <c r="C6092" i="32"/>
  <c r="J6092" i="9" s="1"/>
  <c r="C6093" i="32"/>
  <c r="J6093" i="9" s="1"/>
  <c r="C6094" i="32"/>
  <c r="J6094" i="9" s="1"/>
  <c r="C6095" i="32"/>
  <c r="J6095" i="9" s="1"/>
  <c r="C6096" i="32"/>
  <c r="J6096" i="9" s="1"/>
  <c r="C6097" i="32"/>
  <c r="J6097" i="9" s="1"/>
  <c r="C6098" i="32"/>
  <c r="J6098" i="9" s="1"/>
  <c r="C6099" i="32"/>
  <c r="J6099" i="9" s="1"/>
  <c r="C6100" i="32"/>
  <c r="J6100" i="9" s="1"/>
  <c r="C6101" i="32"/>
  <c r="J6101" i="9" s="1"/>
  <c r="C6102" i="32"/>
  <c r="J6102" i="9" s="1"/>
  <c r="C6103" i="32"/>
  <c r="J6103" i="9" s="1"/>
  <c r="C6104" i="32"/>
  <c r="J6104" i="9" s="1"/>
  <c r="C6105" i="32"/>
  <c r="J6105" i="9" s="1"/>
  <c r="C6106" i="32"/>
  <c r="J6106" i="9" s="1"/>
  <c r="C6107" i="32"/>
  <c r="J6107" i="9" s="1"/>
  <c r="C6108" i="32"/>
  <c r="J6108" i="9" s="1"/>
  <c r="C6109" i="32"/>
  <c r="J6109" i="9" s="1"/>
  <c r="C6110" i="32"/>
  <c r="J6110" i="9" s="1"/>
  <c r="C6111" i="32"/>
  <c r="J6111" i="9" s="1"/>
  <c r="C6112" i="32"/>
  <c r="J6112" i="9" s="1"/>
  <c r="C6113" i="32"/>
  <c r="J6113" i="9" s="1"/>
  <c r="C6114" i="32"/>
  <c r="J6114" i="9" s="1"/>
  <c r="C6115" i="32"/>
  <c r="J6115" i="9" s="1"/>
  <c r="C6116" i="32"/>
  <c r="J6116" i="9" s="1"/>
  <c r="C6117" i="32"/>
  <c r="J6117" i="9" s="1"/>
  <c r="C6118" i="32"/>
  <c r="J6118" i="9" s="1"/>
  <c r="C6119" i="32"/>
  <c r="J6119" i="9" s="1"/>
  <c r="C6120" i="32"/>
  <c r="J6120" i="9" s="1"/>
  <c r="C6121" i="32"/>
  <c r="J6121" i="9" s="1"/>
  <c r="C6122" i="32"/>
  <c r="J6122" i="9" s="1"/>
  <c r="C6123" i="32"/>
  <c r="J6123" i="9" s="1"/>
  <c r="C6124" i="32"/>
  <c r="J6124" i="9" s="1"/>
  <c r="C6125" i="32"/>
  <c r="J6125" i="9" s="1"/>
  <c r="C6126" i="32"/>
  <c r="J6126" i="9" s="1"/>
  <c r="C6127" i="32"/>
  <c r="J6127" i="9" s="1"/>
  <c r="C6128" i="32"/>
  <c r="J6128" i="9" s="1"/>
  <c r="C6129" i="32"/>
  <c r="J6129" i="9" s="1"/>
  <c r="C6130" i="32"/>
  <c r="J6130" i="9" s="1"/>
  <c r="C6131" i="32"/>
  <c r="J6131" i="9" s="1"/>
  <c r="C6132" i="32"/>
  <c r="J6132" i="9" s="1"/>
  <c r="C6133" i="32"/>
  <c r="J6133" i="9" s="1"/>
  <c r="C6134" i="32"/>
  <c r="J6134" i="9" s="1"/>
  <c r="C6135" i="32"/>
  <c r="J6135" i="9" s="1"/>
  <c r="C6136" i="32"/>
  <c r="J6136" i="9" s="1"/>
  <c r="C6137" i="32"/>
  <c r="J6137" i="9" s="1"/>
  <c r="C6138" i="32"/>
  <c r="J6138" i="9" s="1"/>
  <c r="C6139" i="32"/>
  <c r="J6139" i="9" s="1"/>
  <c r="C6140" i="32"/>
  <c r="J6140" i="9" s="1"/>
  <c r="C6141" i="32"/>
  <c r="J6141" i="9" s="1"/>
  <c r="C6142" i="32"/>
  <c r="J6142" i="9" s="1"/>
  <c r="C6143" i="32"/>
  <c r="J6143" i="9" s="1"/>
  <c r="C6144" i="32"/>
  <c r="J6144" i="9" s="1"/>
  <c r="C6145" i="32"/>
  <c r="J6145" i="9" s="1"/>
  <c r="C6146" i="32"/>
  <c r="J6146" i="9" s="1"/>
  <c r="C6147" i="32"/>
  <c r="J6147" i="9" s="1"/>
  <c r="C6148" i="32"/>
  <c r="J6148" i="9" s="1"/>
  <c r="C6149" i="32"/>
  <c r="J6149" i="9" s="1"/>
  <c r="C6150" i="32"/>
  <c r="J6150" i="9" s="1"/>
  <c r="C6151" i="32"/>
  <c r="J6151" i="9" s="1"/>
  <c r="C6152" i="32"/>
  <c r="J6152" i="9" s="1"/>
  <c r="C6153" i="32"/>
  <c r="J6153" i="9" s="1"/>
  <c r="C6154" i="32"/>
  <c r="J6154" i="9" s="1"/>
  <c r="C6155" i="32"/>
  <c r="J6155" i="9" s="1"/>
  <c r="C6156" i="32"/>
  <c r="J6156" i="9" s="1"/>
  <c r="C6157" i="32"/>
  <c r="J6157" i="9" s="1"/>
  <c r="C6158" i="32"/>
  <c r="J6158" i="9" s="1"/>
  <c r="C6159" i="32"/>
  <c r="J6159" i="9" s="1"/>
  <c r="C6160" i="32"/>
  <c r="J6160" i="9" s="1"/>
  <c r="C6161" i="32"/>
  <c r="J6161" i="9" s="1"/>
  <c r="C6162" i="32"/>
  <c r="J6162" i="9" s="1"/>
  <c r="C6163" i="32"/>
  <c r="J6163" i="9" s="1"/>
  <c r="C6164" i="32"/>
  <c r="J6164" i="9" s="1"/>
  <c r="C6165" i="32"/>
  <c r="J6165" i="9" s="1"/>
  <c r="C6166" i="32"/>
  <c r="J6166" i="9" s="1"/>
  <c r="C6167" i="32"/>
  <c r="J6167" i="9" s="1"/>
  <c r="C6168" i="32"/>
  <c r="J6168" i="9" s="1"/>
  <c r="C6169" i="32"/>
  <c r="J6169" i="9" s="1"/>
  <c r="C6170" i="32"/>
  <c r="J6170" i="9" s="1"/>
  <c r="C6171" i="32"/>
  <c r="J6171" i="9" s="1"/>
  <c r="C6172" i="32"/>
  <c r="J6172" i="9" s="1"/>
  <c r="C6173" i="32"/>
  <c r="J6173" i="9" s="1"/>
  <c r="C6174" i="32"/>
  <c r="J6174" i="9" s="1"/>
  <c r="C6175" i="32"/>
  <c r="J6175" i="9" s="1"/>
  <c r="C6176" i="32"/>
  <c r="J6176" i="9" s="1"/>
  <c r="C6177" i="32"/>
  <c r="J6177" i="9" s="1"/>
  <c r="C6178" i="32"/>
  <c r="J6178" i="9" s="1"/>
  <c r="C6179" i="32"/>
  <c r="J6179" i="9" s="1"/>
  <c r="C6180" i="32"/>
  <c r="J6180" i="9" s="1"/>
  <c r="C6181" i="32"/>
  <c r="J6181" i="9" s="1"/>
  <c r="C6182" i="32"/>
  <c r="J6182" i="9" s="1"/>
  <c r="C6183" i="32"/>
  <c r="J6183" i="9" s="1"/>
  <c r="C6184" i="32"/>
  <c r="J6184" i="9" s="1"/>
  <c r="C6185" i="32"/>
  <c r="J6185" i="9" s="1"/>
  <c r="C6186" i="32"/>
  <c r="J6186" i="9" s="1"/>
  <c r="C6187" i="32"/>
  <c r="J6187" i="9" s="1"/>
  <c r="C6188" i="32"/>
  <c r="J6188" i="9" s="1"/>
  <c r="C6189" i="32"/>
  <c r="J6189" i="9" s="1"/>
  <c r="C6190" i="32"/>
  <c r="J6190" i="9" s="1"/>
  <c r="C6191" i="32"/>
  <c r="J6191" i="9" s="1"/>
  <c r="C6192" i="32"/>
  <c r="J6192" i="9" s="1"/>
  <c r="C6193" i="32"/>
  <c r="J6193" i="9" s="1"/>
  <c r="C6194" i="32"/>
  <c r="J6194" i="9" s="1"/>
  <c r="C6195" i="32"/>
  <c r="J6195" i="9" s="1"/>
  <c r="C6196" i="32"/>
  <c r="J6196" i="9" s="1"/>
  <c r="C6197" i="32"/>
  <c r="J6197" i="9" s="1"/>
  <c r="C6198" i="32"/>
  <c r="J6198" i="9" s="1"/>
  <c r="C6199" i="32"/>
  <c r="J6199" i="9" s="1"/>
  <c r="C6200" i="32"/>
  <c r="J6200" i="9" s="1"/>
  <c r="C6201" i="32"/>
  <c r="J6201" i="9" s="1"/>
  <c r="C6202" i="32"/>
  <c r="J6202" i="9" s="1"/>
  <c r="C6203" i="32"/>
  <c r="J6203" i="9" s="1"/>
  <c r="C6204" i="32"/>
  <c r="J6204" i="9" s="1"/>
  <c r="C6205" i="32"/>
  <c r="J6205" i="9" s="1"/>
  <c r="C6206" i="32"/>
  <c r="J6206" i="9" s="1"/>
  <c r="C6207" i="32"/>
  <c r="J6207" i="9" s="1"/>
  <c r="C6208" i="32"/>
  <c r="J6208" i="9" s="1"/>
  <c r="C6209" i="32"/>
  <c r="J6209" i="9" s="1"/>
  <c r="C6210" i="32"/>
  <c r="J6210" i="9" s="1"/>
  <c r="C6211" i="32"/>
  <c r="J6211" i="9" s="1"/>
  <c r="C6212" i="32"/>
  <c r="J6212" i="9" s="1"/>
  <c r="C6213" i="32"/>
  <c r="J6213" i="9" s="1"/>
  <c r="C6214" i="32"/>
  <c r="J6214" i="9" s="1"/>
  <c r="C6215" i="32"/>
  <c r="J6215" i="9" s="1"/>
  <c r="C6216" i="32"/>
  <c r="J6216" i="9" s="1"/>
  <c r="C6217" i="32"/>
  <c r="J6217" i="9" s="1"/>
  <c r="C6218" i="32"/>
  <c r="J6218" i="9" s="1"/>
  <c r="C6219" i="32"/>
  <c r="J6219" i="9" s="1"/>
  <c r="C6220" i="32"/>
  <c r="J6220" i="9" s="1"/>
  <c r="C6221" i="32"/>
  <c r="J6221" i="9" s="1"/>
  <c r="C6222" i="32"/>
  <c r="J6222" i="9" s="1"/>
  <c r="C6223" i="32"/>
  <c r="J6223" i="9" s="1"/>
  <c r="C6224" i="32"/>
  <c r="J6224" i="9" s="1"/>
  <c r="C6225" i="32"/>
  <c r="J6225" i="9" s="1"/>
  <c r="C6226" i="32"/>
  <c r="J6226" i="9" s="1"/>
  <c r="C6227" i="32"/>
  <c r="J6227" i="9" s="1"/>
  <c r="C6228" i="32"/>
  <c r="J6228" i="9" s="1"/>
  <c r="C6229" i="32"/>
  <c r="J6229" i="9" s="1"/>
  <c r="C6230" i="32"/>
  <c r="J6230" i="9" s="1"/>
  <c r="C6231" i="32"/>
  <c r="J6231" i="9" s="1"/>
  <c r="C6232" i="32"/>
  <c r="J6232" i="9" s="1"/>
  <c r="C6233" i="32"/>
  <c r="J6233" i="9" s="1"/>
  <c r="C6234" i="32"/>
  <c r="J6234" i="9" s="1"/>
  <c r="C6235" i="32"/>
  <c r="J6235" i="9" s="1"/>
  <c r="C6236" i="32"/>
  <c r="J6236" i="9" s="1"/>
  <c r="C6237" i="32"/>
  <c r="J6237" i="9" s="1"/>
  <c r="C6238" i="32"/>
  <c r="J6238" i="9" s="1"/>
  <c r="C6239" i="32"/>
  <c r="J6239" i="9" s="1"/>
  <c r="C6240" i="32"/>
  <c r="J6240" i="9" s="1"/>
  <c r="C6241" i="32"/>
  <c r="J6241" i="9" s="1"/>
  <c r="C6242" i="32"/>
  <c r="J6242" i="9" s="1"/>
  <c r="C6243" i="32"/>
  <c r="J6243" i="9" s="1"/>
  <c r="C6244" i="32"/>
  <c r="J6244" i="9" s="1"/>
  <c r="C6245" i="32"/>
  <c r="J6245" i="9" s="1"/>
  <c r="C6246" i="32"/>
  <c r="J6246" i="9" s="1"/>
  <c r="C6247" i="32"/>
  <c r="J6247" i="9" s="1"/>
  <c r="C6248" i="32"/>
  <c r="J6248" i="9" s="1"/>
  <c r="C6249" i="32"/>
  <c r="J6249" i="9" s="1"/>
  <c r="C6250" i="32"/>
  <c r="J6250" i="9" s="1"/>
  <c r="C6251" i="32"/>
  <c r="J6251" i="9" s="1"/>
  <c r="C6252" i="32"/>
  <c r="J6252" i="9" s="1"/>
  <c r="C6253" i="32"/>
  <c r="J6253" i="9" s="1"/>
  <c r="C6254" i="32"/>
  <c r="J6254" i="9" s="1"/>
  <c r="C6255" i="32"/>
  <c r="J6255" i="9" s="1"/>
  <c r="C6256" i="32"/>
  <c r="J6256" i="9" s="1"/>
  <c r="C6257" i="32"/>
  <c r="J6257" i="9" s="1"/>
  <c r="C6258" i="32"/>
  <c r="J6258" i="9" s="1"/>
  <c r="C6259" i="32"/>
  <c r="J6259" i="9" s="1"/>
  <c r="C6260" i="32"/>
  <c r="J6260" i="9" s="1"/>
  <c r="C6261" i="32"/>
  <c r="J6261" i="9" s="1"/>
  <c r="C6262" i="32"/>
  <c r="J6262" i="9" s="1"/>
  <c r="C6263" i="32"/>
  <c r="J6263" i="9" s="1"/>
  <c r="C6264" i="32"/>
  <c r="J6264" i="9" s="1"/>
  <c r="C6265" i="32"/>
  <c r="J6265" i="9" s="1"/>
  <c r="C6266" i="32"/>
  <c r="J6266" i="9" s="1"/>
  <c r="C6267" i="32"/>
  <c r="J6267" i="9" s="1"/>
  <c r="C6268" i="32"/>
  <c r="J6268" i="9" s="1"/>
  <c r="C6269" i="32"/>
  <c r="J6269" i="9" s="1"/>
  <c r="C6270" i="32"/>
  <c r="J6270" i="9" s="1"/>
  <c r="C6271" i="32"/>
  <c r="J6271" i="9" s="1"/>
  <c r="C6272" i="32"/>
  <c r="J6272" i="9" s="1"/>
  <c r="C6273" i="32"/>
  <c r="J6273" i="9" s="1"/>
  <c r="C6274" i="32"/>
  <c r="J6274" i="9" s="1"/>
  <c r="C6275" i="32"/>
  <c r="J6275" i="9" s="1"/>
  <c r="C6276" i="32"/>
  <c r="J6276" i="9" s="1"/>
  <c r="C6277" i="32"/>
  <c r="J6277" i="9" s="1"/>
  <c r="C6278" i="32"/>
  <c r="J6278" i="9" s="1"/>
  <c r="C6279" i="32"/>
  <c r="J6279" i="9" s="1"/>
  <c r="C6280" i="32"/>
  <c r="J6280" i="9" s="1"/>
  <c r="C6281" i="32"/>
  <c r="J6281" i="9" s="1"/>
  <c r="C6282" i="32"/>
  <c r="J6282" i="9" s="1"/>
  <c r="C6283" i="32"/>
  <c r="J6283" i="9" s="1"/>
  <c r="C6284" i="32"/>
  <c r="J6284" i="9" s="1"/>
  <c r="C6285" i="32"/>
  <c r="J6285" i="9" s="1"/>
  <c r="C6286" i="32"/>
  <c r="J6286" i="9" s="1"/>
  <c r="C6287" i="32"/>
  <c r="J6287" i="9" s="1"/>
  <c r="C6288" i="32"/>
  <c r="J6288" i="9" s="1"/>
  <c r="C6289" i="32"/>
  <c r="J6289" i="9" s="1"/>
  <c r="C6290" i="32"/>
  <c r="J6290" i="9" s="1"/>
  <c r="C6291" i="32"/>
  <c r="J6291" i="9" s="1"/>
  <c r="C6292" i="32"/>
  <c r="J6292" i="9" s="1"/>
  <c r="C6293" i="32"/>
  <c r="J6293" i="9" s="1"/>
  <c r="C6294" i="32"/>
  <c r="J6294" i="9" s="1"/>
  <c r="C6295" i="32"/>
  <c r="J6295" i="9" s="1"/>
  <c r="C6296" i="32"/>
  <c r="J6296" i="9" s="1"/>
  <c r="C6297" i="32"/>
  <c r="J6297" i="9" s="1"/>
  <c r="C6298" i="32"/>
  <c r="J6298" i="9" s="1"/>
  <c r="C6299" i="32"/>
  <c r="J6299" i="9" s="1"/>
  <c r="C6300" i="32"/>
  <c r="J6300" i="9" s="1"/>
  <c r="C6301" i="32"/>
  <c r="J6301" i="9" s="1"/>
  <c r="C6302" i="32"/>
  <c r="J6302" i="9" s="1"/>
  <c r="C6303" i="32"/>
  <c r="J6303" i="9" s="1"/>
  <c r="C6304" i="32"/>
  <c r="J6304" i="9" s="1"/>
  <c r="C6305" i="32"/>
  <c r="J6305" i="9" s="1"/>
  <c r="C6306" i="32"/>
  <c r="J6306" i="9" s="1"/>
  <c r="C6307" i="32"/>
  <c r="J6307" i="9" s="1"/>
  <c r="C6308" i="32"/>
  <c r="J6308" i="9" s="1"/>
  <c r="C6309" i="32"/>
  <c r="J6309" i="9" s="1"/>
  <c r="C6310" i="32"/>
  <c r="J6310" i="9" s="1"/>
  <c r="C6311" i="32"/>
  <c r="J6311" i="9" s="1"/>
  <c r="C6312" i="32"/>
  <c r="J6312" i="9" s="1"/>
  <c r="C6313" i="32"/>
  <c r="J6313" i="9" s="1"/>
  <c r="C6314" i="32"/>
  <c r="J6314" i="9" s="1"/>
  <c r="C6315" i="32"/>
  <c r="J6315" i="9" s="1"/>
  <c r="C6316" i="32"/>
  <c r="J6316" i="9" s="1"/>
  <c r="C6317" i="32"/>
  <c r="J6317" i="9" s="1"/>
  <c r="C6318" i="32"/>
  <c r="J6318" i="9" s="1"/>
  <c r="C6319" i="32"/>
  <c r="J6319" i="9" s="1"/>
  <c r="C6320" i="32"/>
  <c r="J6320" i="9" s="1"/>
  <c r="C6321" i="32"/>
  <c r="J6321" i="9" s="1"/>
  <c r="C6322" i="32"/>
  <c r="J6322" i="9" s="1"/>
  <c r="C6323" i="32"/>
  <c r="J6323" i="9" s="1"/>
  <c r="C6324" i="32"/>
  <c r="J6324" i="9" s="1"/>
  <c r="C6325" i="32"/>
  <c r="J6325" i="9" s="1"/>
  <c r="C6326" i="32"/>
  <c r="J6326" i="9" s="1"/>
  <c r="C6327" i="32"/>
  <c r="J6327" i="9" s="1"/>
  <c r="C6328" i="32"/>
  <c r="J6328" i="9" s="1"/>
  <c r="C6329" i="32"/>
  <c r="J6329" i="9" s="1"/>
  <c r="C6330" i="32"/>
  <c r="J6330" i="9" s="1"/>
  <c r="C6331" i="32"/>
  <c r="J6331" i="9" s="1"/>
  <c r="C6332" i="32"/>
  <c r="J6332" i="9" s="1"/>
  <c r="C6333" i="32"/>
  <c r="J6333" i="9" s="1"/>
  <c r="C6334" i="32"/>
  <c r="J6334" i="9" s="1"/>
  <c r="C6335" i="32"/>
  <c r="J6335" i="9" s="1"/>
  <c r="C6336" i="32"/>
  <c r="J6336" i="9" s="1"/>
  <c r="C6337" i="32"/>
  <c r="J6337" i="9" s="1"/>
  <c r="C6338" i="32"/>
  <c r="J6338" i="9" s="1"/>
  <c r="C6339" i="32"/>
  <c r="J6339" i="9" s="1"/>
  <c r="C6340" i="32"/>
  <c r="J6340" i="9" s="1"/>
  <c r="C6341" i="32"/>
  <c r="J6341" i="9" s="1"/>
  <c r="C6342" i="32"/>
  <c r="J6342" i="9" s="1"/>
  <c r="C6343" i="32"/>
  <c r="J6343" i="9" s="1"/>
  <c r="C6344" i="32"/>
  <c r="J6344" i="9" s="1"/>
  <c r="C6345" i="32"/>
  <c r="J6345" i="9" s="1"/>
  <c r="C6346" i="32"/>
  <c r="J6346" i="9" s="1"/>
  <c r="C6347" i="32"/>
  <c r="J6347" i="9" s="1"/>
  <c r="C6348" i="32"/>
  <c r="J6348" i="9" s="1"/>
  <c r="C6349" i="32"/>
  <c r="J6349" i="9" s="1"/>
  <c r="C6350" i="32"/>
  <c r="J6350" i="9" s="1"/>
  <c r="C6351" i="32"/>
  <c r="J6351" i="9" s="1"/>
  <c r="C6352" i="32"/>
  <c r="J6352" i="9" s="1"/>
  <c r="C6353" i="32"/>
  <c r="J6353" i="9" s="1"/>
  <c r="C6354" i="32"/>
  <c r="J6354" i="9" s="1"/>
  <c r="C6355" i="32"/>
  <c r="J6355" i="9" s="1"/>
  <c r="C6356" i="32"/>
  <c r="J6356" i="9" s="1"/>
  <c r="C6357" i="32"/>
  <c r="J6357" i="9" s="1"/>
  <c r="C6358" i="32"/>
  <c r="J6358" i="9" s="1"/>
  <c r="C6359" i="32"/>
  <c r="J6359" i="9" s="1"/>
  <c r="C6360" i="32"/>
  <c r="J6360" i="9" s="1"/>
  <c r="C6361" i="32"/>
  <c r="J6361" i="9" s="1"/>
  <c r="C6362" i="32"/>
  <c r="J6362" i="9" s="1"/>
  <c r="C6363" i="32"/>
  <c r="J6363" i="9" s="1"/>
  <c r="C6364" i="32"/>
  <c r="J6364" i="9" s="1"/>
  <c r="C6365" i="32"/>
  <c r="J6365" i="9" s="1"/>
  <c r="C6366" i="32"/>
  <c r="J6366" i="9" s="1"/>
  <c r="C6367" i="32"/>
  <c r="J6367" i="9" s="1"/>
  <c r="C6368" i="32"/>
  <c r="J6368" i="9" s="1"/>
  <c r="C6369" i="32"/>
  <c r="J6369" i="9" s="1"/>
  <c r="C6370" i="32"/>
  <c r="J6370" i="9" s="1"/>
  <c r="C6371" i="32"/>
  <c r="J6371" i="9" s="1"/>
  <c r="C6372" i="32"/>
  <c r="J6372" i="9" s="1"/>
  <c r="C6373" i="32"/>
  <c r="J6373" i="9" s="1"/>
  <c r="C6374" i="32"/>
  <c r="J6374" i="9" s="1"/>
  <c r="C6375" i="32"/>
  <c r="J6375" i="9" s="1"/>
  <c r="C6376" i="32"/>
  <c r="J6376" i="9" s="1"/>
  <c r="C6377" i="32"/>
  <c r="J6377" i="9" s="1"/>
  <c r="C6378" i="32"/>
  <c r="J6378" i="9" s="1"/>
  <c r="C6379" i="32"/>
  <c r="J6379" i="9" s="1"/>
  <c r="C6380" i="32"/>
  <c r="J6380" i="9" s="1"/>
  <c r="C6381" i="32"/>
  <c r="J6381" i="9" s="1"/>
  <c r="C6382" i="32"/>
  <c r="J6382" i="9" s="1"/>
  <c r="C6383" i="32"/>
  <c r="J6383" i="9" s="1"/>
  <c r="C6384" i="32"/>
  <c r="J6384" i="9" s="1"/>
  <c r="C6385" i="32"/>
  <c r="J6385" i="9" s="1"/>
  <c r="C6386" i="32"/>
  <c r="J6386" i="9" s="1"/>
  <c r="C6387" i="32"/>
  <c r="J6387" i="9" s="1"/>
  <c r="C6388" i="32"/>
  <c r="J6388" i="9" s="1"/>
  <c r="C6389" i="32"/>
  <c r="J6389" i="9" s="1"/>
  <c r="C6390" i="32"/>
  <c r="J6390" i="9" s="1"/>
  <c r="C6391" i="32"/>
  <c r="J6391" i="9" s="1"/>
  <c r="C6392" i="32"/>
  <c r="J6392" i="9" s="1"/>
  <c r="C6393" i="32"/>
  <c r="J6393" i="9" s="1"/>
  <c r="C6394" i="32"/>
  <c r="J6394" i="9" s="1"/>
  <c r="C6395" i="32"/>
  <c r="J6395" i="9" s="1"/>
  <c r="C6396" i="32"/>
  <c r="J6396" i="9" s="1"/>
  <c r="C6397" i="32"/>
  <c r="J6397" i="9" s="1"/>
  <c r="C6398" i="32"/>
  <c r="J6398" i="9" s="1"/>
  <c r="C6399" i="32"/>
  <c r="J6399" i="9" s="1"/>
  <c r="C6400" i="32"/>
  <c r="J6400" i="9" s="1"/>
  <c r="C6401" i="32"/>
  <c r="J6401" i="9" s="1"/>
  <c r="C6402" i="32"/>
  <c r="J6402" i="9" s="1"/>
  <c r="C6403" i="32"/>
  <c r="J6403" i="9" s="1"/>
  <c r="C6404" i="32"/>
  <c r="J6404" i="9" s="1"/>
  <c r="C6405" i="32"/>
  <c r="J6405" i="9" s="1"/>
  <c r="C6406" i="32"/>
  <c r="J6406" i="9" s="1"/>
  <c r="C6407" i="32"/>
  <c r="J6407" i="9" s="1"/>
  <c r="C6408" i="32"/>
  <c r="J6408" i="9" s="1"/>
  <c r="C6409" i="32"/>
  <c r="J6409" i="9" s="1"/>
  <c r="C6410" i="32"/>
  <c r="J6410" i="9" s="1"/>
  <c r="C6411" i="32"/>
  <c r="J6411" i="9" s="1"/>
  <c r="C6412" i="32"/>
  <c r="J6412" i="9" s="1"/>
  <c r="C6413" i="32"/>
  <c r="J6413" i="9" s="1"/>
  <c r="C6414" i="32"/>
  <c r="J6414" i="9" s="1"/>
  <c r="C6415" i="32"/>
  <c r="J6415" i="9" s="1"/>
  <c r="C6416" i="32"/>
  <c r="J6416" i="9" s="1"/>
  <c r="C6417" i="32"/>
  <c r="J6417" i="9" s="1"/>
  <c r="C6418" i="32"/>
  <c r="J6418" i="9" s="1"/>
  <c r="C6419" i="32"/>
  <c r="J6419" i="9" s="1"/>
  <c r="C6420" i="32"/>
  <c r="J6420" i="9" s="1"/>
  <c r="C6421" i="32"/>
  <c r="J6421" i="9" s="1"/>
  <c r="C6422" i="32"/>
  <c r="J6422" i="9" s="1"/>
  <c r="C6423" i="32"/>
  <c r="J6423" i="9" s="1"/>
  <c r="C6424" i="32"/>
  <c r="J6424" i="9" s="1"/>
  <c r="C6425" i="32"/>
  <c r="J6425" i="9" s="1"/>
  <c r="C6426" i="32"/>
  <c r="J6426" i="9" s="1"/>
  <c r="C6427" i="32"/>
  <c r="J6427" i="9" s="1"/>
  <c r="C6428" i="32"/>
  <c r="J6428" i="9" s="1"/>
  <c r="C6429" i="32"/>
  <c r="J6429" i="9" s="1"/>
  <c r="C6430" i="32"/>
  <c r="J6430" i="9" s="1"/>
  <c r="C6431" i="32"/>
  <c r="J6431" i="9" s="1"/>
  <c r="C6432" i="32"/>
  <c r="J6432" i="9" s="1"/>
  <c r="C6433" i="32"/>
  <c r="J6433" i="9" s="1"/>
  <c r="C6434" i="32"/>
  <c r="J6434" i="9" s="1"/>
  <c r="C6435" i="32"/>
  <c r="J6435" i="9" s="1"/>
  <c r="C6436" i="32"/>
  <c r="J6436" i="9" s="1"/>
  <c r="C6437" i="32"/>
  <c r="J6437" i="9" s="1"/>
  <c r="C6438" i="32"/>
  <c r="J6438" i="9" s="1"/>
  <c r="C6439" i="32"/>
  <c r="J6439" i="9" s="1"/>
  <c r="C6440" i="32"/>
  <c r="J6440" i="9" s="1"/>
  <c r="C6441" i="32"/>
  <c r="J6441" i="9" s="1"/>
  <c r="C6442" i="32"/>
  <c r="J6442" i="9" s="1"/>
  <c r="C6443" i="32"/>
  <c r="J6443" i="9" s="1"/>
  <c r="C6444" i="32"/>
  <c r="J6444" i="9" s="1"/>
  <c r="C6445" i="32"/>
  <c r="J6445" i="9" s="1"/>
  <c r="C6446" i="32"/>
  <c r="J6446" i="9" s="1"/>
  <c r="C6447" i="32"/>
  <c r="J6447" i="9" s="1"/>
  <c r="C6448" i="32"/>
  <c r="J6448" i="9" s="1"/>
  <c r="C6449" i="32"/>
  <c r="J6449" i="9" s="1"/>
  <c r="C6450" i="32"/>
  <c r="J6450" i="9" s="1"/>
  <c r="C6451" i="32"/>
  <c r="J6451" i="9" s="1"/>
  <c r="C6452" i="32"/>
  <c r="J6452" i="9" s="1"/>
  <c r="C6453" i="32"/>
  <c r="J6453" i="9" s="1"/>
  <c r="C6454" i="32"/>
  <c r="J6454" i="9" s="1"/>
  <c r="C6455" i="32"/>
  <c r="J6455" i="9" s="1"/>
  <c r="C6456" i="32"/>
  <c r="J6456" i="9" s="1"/>
  <c r="C6457" i="32"/>
  <c r="J6457" i="9" s="1"/>
  <c r="C6458" i="32"/>
  <c r="J6458" i="9" s="1"/>
  <c r="C6459" i="32"/>
  <c r="J6459" i="9" s="1"/>
  <c r="C6460" i="32"/>
  <c r="J6460" i="9" s="1"/>
  <c r="C6461" i="32"/>
  <c r="J6461" i="9" s="1"/>
  <c r="C6462" i="32"/>
  <c r="J6462" i="9" s="1"/>
  <c r="C6463" i="32"/>
  <c r="J6463" i="9" s="1"/>
  <c r="C6464" i="32"/>
  <c r="J6464" i="9" s="1"/>
  <c r="C6465" i="32"/>
  <c r="J6465" i="9" s="1"/>
  <c r="C6466" i="32"/>
  <c r="J6466" i="9" s="1"/>
  <c r="C6467" i="32"/>
  <c r="J6467" i="9" s="1"/>
  <c r="C6468" i="32"/>
  <c r="J6468" i="9" s="1"/>
  <c r="C6469" i="32"/>
  <c r="J6469" i="9" s="1"/>
  <c r="C6470" i="32"/>
  <c r="J6470" i="9" s="1"/>
  <c r="C6471" i="32"/>
  <c r="J6471" i="9" s="1"/>
  <c r="C6472" i="32"/>
  <c r="J6472" i="9" s="1"/>
  <c r="C6473" i="32"/>
  <c r="J6473" i="9" s="1"/>
  <c r="C6474" i="32"/>
  <c r="J6474" i="9" s="1"/>
  <c r="C6475" i="32"/>
  <c r="J6475" i="9" s="1"/>
  <c r="C6476" i="32"/>
  <c r="J6476" i="9" s="1"/>
  <c r="C6477" i="32"/>
  <c r="J6477" i="9" s="1"/>
  <c r="C6478" i="32"/>
  <c r="J6478" i="9" s="1"/>
  <c r="C6479" i="32"/>
  <c r="J6479" i="9" s="1"/>
  <c r="C6480" i="32"/>
  <c r="J6480" i="9" s="1"/>
  <c r="C6481" i="32"/>
  <c r="J6481" i="9" s="1"/>
  <c r="C6482" i="32"/>
  <c r="J6482" i="9" s="1"/>
  <c r="C6483" i="32"/>
  <c r="J6483" i="9" s="1"/>
  <c r="C6484" i="32"/>
  <c r="J6484" i="9" s="1"/>
  <c r="C6485" i="32"/>
  <c r="J6485" i="9" s="1"/>
  <c r="C6486" i="32"/>
  <c r="J6486" i="9" s="1"/>
  <c r="C6487" i="32"/>
  <c r="J6487" i="9" s="1"/>
  <c r="C6488" i="32"/>
  <c r="J6488" i="9" s="1"/>
  <c r="C6489" i="32"/>
  <c r="J6489" i="9" s="1"/>
  <c r="C6490" i="32"/>
  <c r="J6490" i="9" s="1"/>
  <c r="C6491" i="32"/>
  <c r="J6491" i="9" s="1"/>
  <c r="C6492" i="32"/>
  <c r="J6492" i="9" s="1"/>
  <c r="C6493" i="32"/>
  <c r="J6493" i="9" s="1"/>
  <c r="C6494" i="32"/>
  <c r="J6494" i="9" s="1"/>
  <c r="C6495" i="32"/>
  <c r="J6495" i="9" s="1"/>
  <c r="C6496" i="32"/>
  <c r="J6496" i="9" s="1"/>
  <c r="C6497" i="32"/>
  <c r="J6497" i="9" s="1"/>
  <c r="C6498" i="32"/>
  <c r="J6498" i="9" s="1"/>
  <c r="C6499" i="32"/>
  <c r="J6499" i="9" s="1"/>
  <c r="C6500" i="32"/>
  <c r="J6500" i="9" s="1"/>
  <c r="C6501" i="32"/>
  <c r="J6501" i="9" s="1"/>
  <c r="C6502" i="32"/>
  <c r="J6502" i="9" s="1"/>
  <c r="C6503" i="32"/>
  <c r="J6503" i="9" s="1"/>
  <c r="C6504" i="32"/>
  <c r="J6504" i="9" s="1"/>
  <c r="C6505" i="32"/>
  <c r="J6505" i="9" s="1"/>
  <c r="C6506" i="32"/>
  <c r="J6506" i="9" s="1"/>
  <c r="C6507" i="32"/>
  <c r="J6507" i="9" s="1"/>
  <c r="C6508" i="32"/>
  <c r="J6508" i="9" s="1"/>
  <c r="C6509" i="32"/>
  <c r="J6509" i="9" s="1"/>
  <c r="C6510" i="32"/>
  <c r="J6510" i="9" s="1"/>
  <c r="C6511" i="32"/>
  <c r="J6511" i="9" s="1"/>
  <c r="C6512" i="32"/>
  <c r="J6512" i="9" s="1"/>
  <c r="C6513" i="32"/>
  <c r="J6513" i="9" s="1"/>
  <c r="C6514" i="32"/>
  <c r="J6514" i="9" s="1"/>
  <c r="C6515" i="32"/>
  <c r="J6515" i="9" s="1"/>
  <c r="C6516" i="32"/>
  <c r="J6516" i="9" s="1"/>
  <c r="C6517" i="32"/>
  <c r="J6517" i="9" s="1"/>
  <c r="C6518" i="32"/>
  <c r="J6518" i="9" s="1"/>
  <c r="C6519" i="32"/>
  <c r="J6519" i="9" s="1"/>
  <c r="C6520" i="32"/>
  <c r="J6520" i="9" s="1"/>
  <c r="C6521" i="32"/>
  <c r="J6521" i="9" s="1"/>
  <c r="C6522" i="32"/>
  <c r="J6522" i="9" s="1"/>
  <c r="C6523" i="32"/>
  <c r="J6523" i="9" s="1"/>
  <c r="C6524" i="32"/>
  <c r="J6524" i="9" s="1"/>
  <c r="C6525" i="32"/>
  <c r="J6525" i="9" s="1"/>
  <c r="C6526" i="32"/>
  <c r="J6526" i="9" s="1"/>
  <c r="C6527" i="32"/>
  <c r="J6527" i="9" s="1"/>
  <c r="C6528" i="32"/>
  <c r="J6528" i="9" s="1"/>
  <c r="C6529" i="32"/>
  <c r="J6529" i="9" s="1"/>
  <c r="C6530" i="32"/>
  <c r="J6530" i="9" s="1"/>
  <c r="C6531" i="32"/>
  <c r="J6531" i="9" s="1"/>
  <c r="C6532" i="32"/>
  <c r="J6532" i="9" s="1"/>
  <c r="C6533" i="32"/>
  <c r="J6533" i="9" s="1"/>
  <c r="C6534" i="32"/>
  <c r="J6534" i="9" s="1"/>
  <c r="C6535" i="32"/>
  <c r="J6535" i="9" s="1"/>
  <c r="C6536" i="32"/>
  <c r="J6536" i="9" s="1"/>
  <c r="C6537" i="32"/>
  <c r="J6537" i="9" s="1"/>
  <c r="C6538" i="32"/>
  <c r="J6538" i="9" s="1"/>
  <c r="C6539" i="32"/>
  <c r="J6539" i="9" s="1"/>
  <c r="C6540" i="32"/>
  <c r="J6540" i="9" s="1"/>
  <c r="C6541" i="32"/>
  <c r="J6541" i="9" s="1"/>
  <c r="C6542" i="32"/>
  <c r="J6542" i="9" s="1"/>
  <c r="C6543" i="32"/>
  <c r="J6543" i="9" s="1"/>
  <c r="C6544" i="32"/>
  <c r="J6544" i="9" s="1"/>
  <c r="C6545" i="32"/>
  <c r="J6545" i="9" s="1"/>
  <c r="C6546" i="32"/>
  <c r="J6546" i="9" s="1"/>
  <c r="C6547" i="32"/>
  <c r="J6547" i="9" s="1"/>
  <c r="C6548" i="32"/>
  <c r="J6548" i="9" s="1"/>
  <c r="C6549" i="32"/>
  <c r="J6549" i="9" s="1"/>
  <c r="C6550" i="32"/>
  <c r="J6550" i="9" s="1"/>
  <c r="C6551" i="32"/>
  <c r="J6551" i="9" s="1"/>
  <c r="C6552" i="32"/>
  <c r="J6552" i="9" s="1"/>
  <c r="C6553" i="32"/>
  <c r="J6553" i="9" s="1"/>
  <c r="C6554" i="32"/>
  <c r="J6554" i="9" s="1"/>
  <c r="C6555" i="32"/>
  <c r="J6555" i="9" s="1"/>
  <c r="C6556" i="32"/>
  <c r="J6556" i="9" s="1"/>
  <c r="C6557" i="32"/>
  <c r="J6557" i="9" s="1"/>
  <c r="C6558" i="32"/>
  <c r="J6558" i="9" s="1"/>
  <c r="C6559" i="32"/>
  <c r="J6559" i="9" s="1"/>
  <c r="C6560" i="32"/>
  <c r="J6560" i="9" s="1"/>
  <c r="C6561" i="32"/>
  <c r="J6561" i="9" s="1"/>
  <c r="C6562" i="32"/>
  <c r="J6562" i="9" s="1"/>
  <c r="C6563" i="32"/>
  <c r="J6563" i="9" s="1"/>
  <c r="C6564" i="32"/>
  <c r="J6564" i="9" s="1"/>
  <c r="C6565" i="32"/>
  <c r="J6565" i="9" s="1"/>
  <c r="C6566" i="32"/>
  <c r="J6566" i="9" s="1"/>
  <c r="C6567" i="32"/>
  <c r="J6567" i="9" s="1"/>
  <c r="C6568" i="32"/>
  <c r="J6568" i="9" s="1"/>
  <c r="C6569" i="32"/>
  <c r="J6569" i="9" s="1"/>
  <c r="C6570" i="32"/>
  <c r="J6570" i="9" s="1"/>
  <c r="C6571" i="32"/>
  <c r="J6571" i="9" s="1"/>
  <c r="C6572" i="32"/>
  <c r="J6572" i="9" s="1"/>
  <c r="C6573" i="32"/>
  <c r="J6573" i="9" s="1"/>
  <c r="C6574" i="32"/>
  <c r="J6574" i="9" s="1"/>
  <c r="C6575" i="32"/>
  <c r="J6575" i="9" s="1"/>
  <c r="C6576" i="32"/>
  <c r="J6576" i="9" s="1"/>
  <c r="C6577" i="32"/>
  <c r="J6577" i="9" s="1"/>
  <c r="C6578" i="32"/>
  <c r="J6578" i="9" s="1"/>
  <c r="C6579" i="32"/>
  <c r="J6579" i="9" s="1"/>
  <c r="C6580" i="32"/>
  <c r="J6580" i="9" s="1"/>
  <c r="C6581" i="32"/>
  <c r="J6581" i="9" s="1"/>
  <c r="C6582" i="32"/>
  <c r="J6582" i="9" s="1"/>
  <c r="C6583" i="32"/>
  <c r="J6583" i="9" s="1"/>
  <c r="C6584" i="32"/>
  <c r="J6584" i="9" s="1"/>
  <c r="C6585" i="32"/>
  <c r="J6585" i="9" s="1"/>
  <c r="C6586" i="32"/>
  <c r="J6586" i="9" s="1"/>
  <c r="C6587" i="32"/>
  <c r="J6587" i="9" s="1"/>
  <c r="C6588" i="32"/>
  <c r="J6588" i="9" s="1"/>
  <c r="C6589" i="32"/>
  <c r="J6589" i="9" s="1"/>
  <c r="C6590" i="32"/>
  <c r="J6590" i="9" s="1"/>
  <c r="C6591" i="32"/>
  <c r="J6591" i="9" s="1"/>
  <c r="C6592" i="32"/>
  <c r="J6592" i="9" s="1"/>
  <c r="C6593" i="32"/>
  <c r="J6593" i="9" s="1"/>
  <c r="C6594" i="32"/>
  <c r="J6594" i="9" s="1"/>
  <c r="C6595" i="32"/>
  <c r="J6595" i="9" s="1"/>
  <c r="C6596" i="32"/>
  <c r="J6596" i="9" s="1"/>
  <c r="C6597" i="32"/>
  <c r="J6597" i="9" s="1"/>
  <c r="C6598" i="32"/>
  <c r="J6598" i="9" s="1"/>
  <c r="C6599" i="32"/>
  <c r="J6599" i="9" s="1"/>
  <c r="C6600" i="32"/>
  <c r="J6600" i="9" s="1"/>
  <c r="C6601" i="32"/>
  <c r="J6601" i="9" s="1"/>
  <c r="C6602" i="32"/>
  <c r="J6602" i="9" s="1"/>
  <c r="C6603" i="32"/>
  <c r="J6603" i="9" s="1"/>
  <c r="C6604" i="32"/>
  <c r="J6604" i="9" s="1"/>
  <c r="C6605" i="32"/>
  <c r="J6605" i="9" s="1"/>
  <c r="C6606" i="32"/>
  <c r="J6606" i="9" s="1"/>
  <c r="C6607" i="32"/>
  <c r="J6607" i="9" s="1"/>
  <c r="C6608" i="32"/>
  <c r="J6608" i="9" s="1"/>
  <c r="C6609" i="32"/>
  <c r="J6609" i="9" s="1"/>
  <c r="C6610" i="32"/>
  <c r="J6610" i="9" s="1"/>
  <c r="C6611" i="32"/>
  <c r="J6611" i="9" s="1"/>
  <c r="C6612" i="32"/>
  <c r="J6612" i="9" s="1"/>
  <c r="C6613" i="32"/>
  <c r="J6613" i="9" s="1"/>
  <c r="C6614" i="32"/>
  <c r="J6614" i="9" s="1"/>
  <c r="C6615" i="32"/>
  <c r="J6615" i="9" s="1"/>
  <c r="C6616" i="32"/>
  <c r="J6616" i="9" s="1"/>
  <c r="C6617" i="32"/>
  <c r="J6617" i="9" s="1"/>
  <c r="C6618" i="32"/>
  <c r="J6618" i="9" s="1"/>
  <c r="C6619" i="32"/>
  <c r="J6619" i="9" s="1"/>
  <c r="C6620" i="32"/>
  <c r="J6620" i="9" s="1"/>
  <c r="C6621" i="32"/>
  <c r="J6621" i="9" s="1"/>
  <c r="C6622" i="32"/>
  <c r="J6622" i="9" s="1"/>
  <c r="C6623" i="32"/>
  <c r="J6623" i="9" s="1"/>
  <c r="C6624" i="32"/>
  <c r="J6624" i="9" s="1"/>
  <c r="C6625" i="32"/>
  <c r="J6625" i="9" s="1"/>
  <c r="C6626" i="32"/>
  <c r="J6626" i="9" s="1"/>
  <c r="C6627" i="32"/>
  <c r="J6627" i="9" s="1"/>
  <c r="C6628" i="32"/>
  <c r="J6628" i="9" s="1"/>
  <c r="C6629" i="32"/>
  <c r="J6629" i="9" s="1"/>
  <c r="C6630" i="32"/>
  <c r="J6630" i="9" s="1"/>
  <c r="C6631" i="32"/>
  <c r="J6631" i="9" s="1"/>
  <c r="C6632" i="32"/>
  <c r="J6632" i="9" s="1"/>
  <c r="C6633" i="32"/>
  <c r="J6633" i="9" s="1"/>
  <c r="C6634" i="32"/>
  <c r="J6634" i="9" s="1"/>
  <c r="C6635" i="32"/>
  <c r="J6635" i="9" s="1"/>
  <c r="C6636" i="32"/>
  <c r="J6636" i="9" s="1"/>
  <c r="C6637" i="32"/>
  <c r="J6637" i="9" s="1"/>
  <c r="C6638" i="32"/>
  <c r="J6638" i="9" s="1"/>
  <c r="C6639" i="32"/>
  <c r="J6639" i="9" s="1"/>
  <c r="C6640" i="32"/>
  <c r="J6640" i="9" s="1"/>
  <c r="C6641" i="32"/>
  <c r="J6641" i="9" s="1"/>
  <c r="C6642" i="32"/>
  <c r="J6642" i="9" s="1"/>
  <c r="C6643" i="32"/>
  <c r="J6643" i="9" s="1"/>
  <c r="C6644" i="32"/>
  <c r="J6644" i="9" s="1"/>
  <c r="C6645" i="32"/>
  <c r="J6645" i="9" s="1"/>
  <c r="C6646" i="32"/>
  <c r="J6646" i="9" s="1"/>
  <c r="C6647" i="32"/>
  <c r="J6647" i="9" s="1"/>
  <c r="C6648" i="32"/>
  <c r="J6648" i="9" s="1"/>
  <c r="C6649" i="32"/>
  <c r="J6649" i="9" s="1"/>
  <c r="C6650" i="32"/>
  <c r="J6650" i="9" s="1"/>
  <c r="C6651" i="32"/>
  <c r="J6651" i="9" s="1"/>
  <c r="C6652" i="32"/>
  <c r="J6652" i="9" s="1"/>
  <c r="C6653" i="32"/>
  <c r="J6653" i="9" s="1"/>
  <c r="C6654" i="32"/>
  <c r="J6654" i="9" s="1"/>
  <c r="C6655" i="32"/>
  <c r="J6655" i="9" s="1"/>
  <c r="C6656" i="32"/>
  <c r="J6656" i="9" s="1"/>
  <c r="C6657" i="32"/>
  <c r="J6657" i="9" s="1"/>
  <c r="C6658" i="32"/>
  <c r="J6658" i="9" s="1"/>
  <c r="C6659" i="32"/>
  <c r="J6659" i="9" s="1"/>
  <c r="C6660" i="32"/>
  <c r="J6660" i="9" s="1"/>
  <c r="C6661" i="32"/>
  <c r="J6661" i="9" s="1"/>
  <c r="C6662" i="32"/>
  <c r="J6662" i="9" s="1"/>
  <c r="C6663" i="32"/>
  <c r="J6663" i="9" s="1"/>
  <c r="C6664" i="32"/>
  <c r="J6664" i="9" s="1"/>
  <c r="C6665" i="32"/>
  <c r="J6665" i="9" s="1"/>
  <c r="C6666" i="32"/>
  <c r="J6666" i="9" s="1"/>
  <c r="C6667" i="32"/>
  <c r="J6667" i="9" s="1"/>
  <c r="C6668" i="32"/>
  <c r="J6668" i="9" s="1"/>
  <c r="C6669" i="32"/>
  <c r="J6669" i="9" s="1"/>
  <c r="C6670" i="32"/>
  <c r="J6670" i="9" s="1"/>
  <c r="C6671" i="32"/>
  <c r="J6671" i="9" s="1"/>
  <c r="C6672" i="32"/>
  <c r="J6672" i="9" s="1"/>
  <c r="C6673" i="32"/>
  <c r="J6673" i="9" s="1"/>
  <c r="C6674" i="32"/>
  <c r="J6674" i="9" s="1"/>
  <c r="C6675" i="32"/>
  <c r="J6675" i="9" s="1"/>
  <c r="C6676" i="32"/>
  <c r="J6676" i="9" s="1"/>
  <c r="C6677" i="32"/>
  <c r="J6677" i="9" s="1"/>
  <c r="C6678" i="32"/>
  <c r="J6678" i="9" s="1"/>
  <c r="C6679" i="32"/>
  <c r="J6679" i="9" s="1"/>
  <c r="C6680" i="32"/>
  <c r="J6680" i="9" s="1"/>
  <c r="C6681" i="32"/>
  <c r="J6681" i="9" s="1"/>
  <c r="C6682" i="32"/>
  <c r="J6682" i="9" s="1"/>
  <c r="C6683" i="32"/>
  <c r="J6683" i="9" s="1"/>
  <c r="C6684" i="32"/>
  <c r="J6684" i="9" s="1"/>
  <c r="C6685" i="32"/>
  <c r="J6685" i="9" s="1"/>
  <c r="C6686" i="32"/>
  <c r="J6686" i="9" s="1"/>
  <c r="C6687" i="32"/>
  <c r="J6687" i="9" s="1"/>
  <c r="C6688" i="32"/>
  <c r="J6688" i="9" s="1"/>
  <c r="C6689" i="32"/>
  <c r="J6689" i="9" s="1"/>
  <c r="C6690" i="32"/>
  <c r="J6690" i="9" s="1"/>
  <c r="C6691" i="32"/>
  <c r="J6691" i="9" s="1"/>
  <c r="C6692" i="32"/>
  <c r="J6692" i="9" s="1"/>
  <c r="C6693" i="32"/>
  <c r="J6693" i="9" s="1"/>
  <c r="C6694" i="32"/>
  <c r="J6694" i="9" s="1"/>
  <c r="C6695" i="32"/>
  <c r="J6695" i="9" s="1"/>
  <c r="C6696" i="32"/>
  <c r="J6696" i="9" s="1"/>
  <c r="C6697" i="32"/>
  <c r="J6697" i="9" s="1"/>
  <c r="C6698" i="32"/>
  <c r="J6698" i="9" s="1"/>
  <c r="C6699" i="32"/>
  <c r="J6699" i="9" s="1"/>
  <c r="C6700" i="32"/>
  <c r="J6700" i="9" s="1"/>
  <c r="C6701" i="32"/>
  <c r="J6701" i="9" s="1"/>
  <c r="C6702" i="32"/>
  <c r="J6702" i="9" s="1"/>
  <c r="C6703" i="32"/>
  <c r="J6703" i="9" s="1"/>
  <c r="C6704" i="32"/>
  <c r="J6704" i="9" s="1"/>
  <c r="C6705" i="32"/>
  <c r="J6705" i="9" s="1"/>
  <c r="C6706" i="32"/>
  <c r="J6706" i="9" s="1"/>
  <c r="C6707" i="32"/>
  <c r="J6707" i="9" s="1"/>
  <c r="C6708" i="32"/>
  <c r="J6708" i="9" s="1"/>
  <c r="C6709" i="32"/>
  <c r="J6709" i="9" s="1"/>
  <c r="C6710" i="32"/>
  <c r="J6710" i="9" s="1"/>
  <c r="C6711" i="32"/>
  <c r="J6711" i="9" s="1"/>
  <c r="C6712" i="32"/>
  <c r="J6712" i="9" s="1"/>
  <c r="C6713" i="32"/>
  <c r="J6713" i="9" s="1"/>
  <c r="C6714" i="32"/>
  <c r="J6714" i="9" s="1"/>
  <c r="C6715" i="32"/>
  <c r="J6715" i="9" s="1"/>
  <c r="C6716" i="32"/>
  <c r="J6716" i="9" s="1"/>
  <c r="C6717" i="32"/>
  <c r="J6717" i="9" s="1"/>
  <c r="C6718" i="32"/>
  <c r="J6718" i="9" s="1"/>
  <c r="C6719" i="32"/>
  <c r="J6719" i="9" s="1"/>
  <c r="C6720" i="32"/>
  <c r="J6720" i="9" s="1"/>
  <c r="C6721" i="32"/>
  <c r="J6721" i="9" s="1"/>
  <c r="C6722" i="32"/>
  <c r="J6722" i="9" s="1"/>
  <c r="C6723" i="32"/>
  <c r="J6723" i="9" s="1"/>
  <c r="C6724" i="32"/>
  <c r="J6724" i="9" s="1"/>
  <c r="C6725" i="32"/>
  <c r="J6725" i="9" s="1"/>
  <c r="C6726" i="32"/>
  <c r="J6726" i="9" s="1"/>
  <c r="C6727" i="32"/>
  <c r="J6727" i="9" s="1"/>
  <c r="C6728" i="32"/>
  <c r="J6728" i="9" s="1"/>
  <c r="C6729" i="32"/>
  <c r="J6729" i="9" s="1"/>
  <c r="C6730" i="32"/>
  <c r="J6730" i="9" s="1"/>
  <c r="C6731" i="32"/>
  <c r="J6731" i="9" s="1"/>
  <c r="C6732" i="32"/>
  <c r="J6732" i="9" s="1"/>
  <c r="C6733" i="32"/>
  <c r="J6733" i="9" s="1"/>
  <c r="C6734" i="32"/>
  <c r="J6734" i="9" s="1"/>
  <c r="C6735" i="32"/>
  <c r="J6735" i="9" s="1"/>
  <c r="C6736" i="32"/>
  <c r="J6736" i="9" s="1"/>
  <c r="C6737" i="32"/>
  <c r="J6737" i="9" s="1"/>
  <c r="C6738" i="32"/>
  <c r="J6738" i="9" s="1"/>
  <c r="C6739" i="32"/>
  <c r="J6739" i="9" s="1"/>
  <c r="C6740" i="32"/>
  <c r="J6740" i="9" s="1"/>
  <c r="C6741" i="32"/>
  <c r="J6741" i="9" s="1"/>
  <c r="C6742" i="32"/>
  <c r="J6742" i="9" s="1"/>
  <c r="C6743" i="32"/>
  <c r="J6743" i="9" s="1"/>
  <c r="C6744" i="32"/>
  <c r="J6744" i="9" s="1"/>
  <c r="C6745" i="32"/>
  <c r="J6745" i="9" s="1"/>
  <c r="C6746" i="32"/>
  <c r="J6746" i="9" s="1"/>
  <c r="C6747" i="32"/>
  <c r="J6747" i="9" s="1"/>
  <c r="C6748" i="32"/>
  <c r="J6748" i="9" s="1"/>
  <c r="C6749" i="32"/>
  <c r="J6749" i="9" s="1"/>
  <c r="C6750" i="32"/>
  <c r="J6750" i="9" s="1"/>
  <c r="C6751" i="32"/>
  <c r="J6751" i="9" s="1"/>
  <c r="C6752" i="32"/>
  <c r="J6752" i="9" s="1"/>
  <c r="C6753" i="32"/>
  <c r="J6753" i="9" s="1"/>
  <c r="C6754" i="32"/>
  <c r="J6754" i="9" s="1"/>
  <c r="C6755" i="32"/>
  <c r="J6755" i="9" s="1"/>
  <c r="C6756" i="32"/>
  <c r="J6756" i="9" s="1"/>
  <c r="C6757" i="32"/>
  <c r="J6757" i="9" s="1"/>
  <c r="C6758" i="32"/>
  <c r="J6758" i="9" s="1"/>
  <c r="C6759" i="32"/>
  <c r="J6759" i="9" s="1"/>
  <c r="C6760" i="32"/>
  <c r="J6760" i="9" s="1"/>
  <c r="C6761" i="32"/>
  <c r="J6761" i="9" s="1"/>
  <c r="C6762" i="32"/>
  <c r="J6762" i="9" s="1"/>
  <c r="C6763" i="32"/>
  <c r="J6763" i="9" s="1"/>
  <c r="C6764" i="32"/>
  <c r="J6764" i="9" s="1"/>
  <c r="C6765" i="32"/>
  <c r="J6765" i="9" s="1"/>
  <c r="C6766" i="32"/>
  <c r="J6766" i="9" s="1"/>
  <c r="C6767" i="32"/>
  <c r="J6767" i="9" s="1"/>
  <c r="C6768" i="32"/>
  <c r="J6768" i="9" s="1"/>
  <c r="C6769" i="32"/>
  <c r="J6769" i="9" s="1"/>
  <c r="C6770" i="32"/>
  <c r="J6770" i="9" s="1"/>
  <c r="C6771" i="32"/>
  <c r="J6771" i="9" s="1"/>
  <c r="C6772" i="32"/>
  <c r="J6772" i="9" s="1"/>
  <c r="C6773" i="32"/>
  <c r="J6773" i="9" s="1"/>
  <c r="C6774" i="32"/>
  <c r="J6774" i="9" s="1"/>
  <c r="C6775" i="32"/>
  <c r="J6775" i="9" s="1"/>
  <c r="C6776" i="32"/>
  <c r="J6776" i="9" s="1"/>
  <c r="C6777" i="32"/>
  <c r="J6777" i="9" s="1"/>
  <c r="C6778" i="32"/>
  <c r="J6778" i="9" s="1"/>
  <c r="C6779" i="32"/>
  <c r="J6779" i="9" s="1"/>
  <c r="C6780" i="32"/>
  <c r="J6780" i="9" s="1"/>
  <c r="C6781" i="32"/>
  <c r="J6781" i="9" s="1"/>
  <c r="C6782" i="32"/>
  <c r="J6782" i="9" s="1"/>
  <c r="C6783" i="32"/>
  <c r="J6783" i="9" s="1"/>
  <c r="C6784" i="32"/>
  <c r="J6784" i="9" s="1"/>
  <c r="C6785" i="32"/>
  <c r="J6785" i="9" s="1"/>
  <c r="C6786" i="32"/>
  <c r="J6786" i="9" s="1"/>
  <c r="C6787" i="32"/>
  <c r="J6787" i="9" s="1"/>
  <c r="C6788" i="32"/>
  <c r="J6788" i="9" s="1"/>
  <c r="C6789" i="32"/>
  <c r="J6789" i="9" s="1"/>
  <c r="C6790" i="32"/>
  <c r="J6790" i="9" s="1"/>
  <c r="C6791" i="32"/>
  <c r="J6791" i="9" s="1"/>
  <c r="C6792" i="32"/>
  <c r="J6792" i="9" s="1"/>
  <c r="C6793" i="32"/>
  <c r="J6793" i="9" s="1"/>
  <c r="C6794" i="32"/>
  <c r="J6794" i="9" s="1"/>
  <c r="C6795" i="32"/>
  <c r="J6795" i="9" s="1"/>
  <c r="C6796" i="32"/>
  <c r="J6796" i="9" s="1"/>
  <c r="C6797" i="32"/>
  <c r="J6797" i="9" s="1"/>
  <c r="C6798" i="32"/>
  <c r="J6798" i="9" s="1"/>
  <c r="C6799" i="32"/>
  <c r="J6799" i="9" s="1"/>
  <c r="C6800" i="32"/>
  <c r="J6800" i="9" s="1"/>
  <c r="C6801" i="32"/>
  <c r="J6801" i="9" s="1"/>
  <c r="C6802" i="32"/>
  <c r="J6802" i="9" s="1"/>
  <c r="C6803" i="32"/>
  <c r="J6803" i="9" s="1"/>
  <c r="C6804" i="32"/>
  <c r="J6804" i="9" s="1"/>
  <c r="C6805" i="32"/>
  <c r="J6805" i="9" s="1"/>
  <c r="C6806" i="32"/>
  <c r="J6806" i="9" s="1"/>
  <c r="C6807" i="32"/>
  <c r="J6807" i="9" s="1"/>
  <c r="C6808" i="32"/>
  <c r="J6808" i="9" s="1"/>
  <c r="C6809" i="32"/>
  <c r="J6809" i="9" s="1"/>
  <c r="C6810" i="32"/>
  <c r="J6810" i="9" s="1"/>
  <c r="C6811" i="32"/>
  <c r="J6811" i="9" s="1"/>
  <c r="C6812" i="32"/>
  <c r="J6812" i="9" s="1"/>
  <c r="C6813" i="32"/>
  <c r="J6813" i="9" s="1"/>
  <c r="C6814" i="32"/>
  <c r="J6814" i="9" s="1"/>
  <c r="C6815" i="32"/>
  <c r="J6815" i="9" s="1"/>
  <c r="C6816" i="32"/>
  <c r="J6816" i="9" s="1"/>
  <c r="C6817" i="32"/>
  <c r="J6817" i="9" s="1"/>
  <c r="C6818" i="32"/>
  <c r="J6818" i="9" s="1"/>
  <c r="C6819" i="32"/>
  <c r="J6819" i="9" s="1"/>
  <c r="C6820" i="32"/>
  <c r="J6820" i="9" s="1"/>
  <c r="C6821" i="32"/>
  <c r="J6821" i="9" s="1"/>
  <c r="C6822" i="32"/>
  <c r="J6822" i="9" s="1"/>
  <c r="C6823" i="32"/>
  <c r="J6823" i="9" s="1"/>
  <c r="C6824" i="32"/>
  <c r="J6824" i="9" s="1"/>
  <c r="C6825" i="32"/>
  <c r="J6825" i="9" s="1"/>
  <c r="C6826" i="32"/>
  <c r="J6826" i="9" s="1"/>
  <c r="C6827" i="32"/>
  <c r="J6827" i="9" s="1"/>
  <c r="C6828" i="32"/>
  <c r="J6828" i="9" s="1"/>
  <c r="C6829" i="32"/>
  <c r="J6829" i="9" s="1"/>
  <c r="C6830" i="32"/>
  <c r="J6830" i="9" s="1"/>
  <c r="C6831" i="32"/>
  <c r="J6831" i="9" s="1"/>
  <c r="C6832" i="32"/>
  <c r="J6832" i="9" s="1"/>
  <c r="C6833" i="32"/>
  <c r="J6833" i="9" s="1"/>
  <c r="C6834" i="32"/>
  <c r="J6834" i="9" s="1"/>
  <c r="C6835" i="32"/>
  <c r="J6835" i="9" s="1"/>
  <c r="C6836" i="32"/>
  <c r="J6836" i="9" s="1"/>
  <c r="C6837" i="32"/>
  <c r="J6837" i="9" s="1"/>
  <c r="C6838" i="32"/>
  <c r="J6838" i="9" s="1"/>
  <c r="C6839" i="32"/>
  <c r="J6839" i="9" s="1"/>
  <c r="C6840" i="32"/>
  <c r="J6840" i="9" s="1"/>
  <c r="C6841" i="32"/>
  <c r="J6841" i="9" s="1"/>
  <c r="C6842" i="32"/>
  <c r="J6842" i="9" s="1"/>
  <c r="C6843" i="32"/>
  <c r="J6843" i="9" s="1"/>
  <c r="C6844" i="32"/>
  <c r="J6844" i="9" s="1"/>
  <c r="C6845" i="32"/>
  <c r="J6845" i="9" s="1"/>
  <c r="C6846" i="32"/>
  <c r="J6846" i="9" s="1"/>
  <c r="C6847" i="32"/>
  <c r="J6847" i="9" s="1"/>
  <c r="C6848" i="32"/>
  <c r="J6848" i="9" s="1"/>
  <c r="C6849" i="32"/>
  <c r="J6849" i="9" s="1"/>
  <c r="C6850" i="32"/>
  <c r="J6850" i="9" s="1"/>
  <c r="C6851" i="32"/>
  <c r="J6851" i="9" s="1"/>
  <c r="C6852" i="32"/>
  <c r="J6852" i="9" s="1"/>
  <c r="C6853" i="32"/>
  <c r="J6853" i="9" s="1"/>
  <c r="C6854" i="32"/>
  <c r="J6854" i="9" s="1"/>
  <c r="C6855" i="32"/>
  <c r="J6855" i="9" s="1"/>
  <c r="C6856" i="32"/>
  <c r="J6856" i="9" s="1"/>
  <c r="C6857" i="32"/>
  <c r="J6857" i="9" s="1"/>
  <c r="C6858" i="32"/>
  <c r="J6858" i="9" s="1"/>
  <c r="C6859" i="32"/>
  <c r="J6859" i="9" s="1"/>
  <c r="C6860" i="32"/>
  <c r="J6860" i="9" s="1"/>
  <c r="C6861" i="32"/>
  <c r="J6861" i="9" s="1"/>
  <c r="C6862" i="32"/>
  <c r="J6862" i="9" s="1"/>
  <c r="C6863" i="32"/>
  <c r="J6863" i="9" s="1"/>
  <c r="C6864" i="32"/>
  <c r="J6864" i="9" s="1"/>
  <c r="C6865" i="32"/>
  <c r="J6865" i="9" s="1"/>
  <c r="C6866" i="32"/>
  <c r="J6866" i="9" s="1"/>
  <c r="C6867" i="32"/>
  <c r="J6867" i="9" s="1"/>
  <c r="C6868" i="32"/>
  <c r="J6868" i="9" s="1"/>
  <c r="C6869" i="32"/>
  <c r="J6869" i="9" s="1"/>
  <c r="C6870" i="32"/>
  <c r="J6870" i="9" s="1"/>
  <c r="C6871" i="32"/>
  <c r="J6871" i="9" s="1"/>
  <c r="C6872" i="32"/>
  <c r="J6872" i="9" s="1"/>
  <c r="C6873" i="32"/>
  <c r="J6873" i="9" s="1"/>
  <c r="C6874" i="32"/>
  <c r="J6874" i="9" s="1"/>
  <c r="C6875" i="32"/>
  <c r="J6875" i="9" s="1"/>
  <c r="C6876" i="32"/>
  <c r="J6876" i="9" s="1"/>
  <c r="C6877" i="32"/>
  <c r="J6877" i="9" s="1"/>
  <c r="C6878" i="32"/>
  <c r="J6878" i="9" s="1"/>
  <c r="C6879" i="32"/>
  <c r="J6879" i="9" s="1"/>
  <c r="C6880" i="32"/>
  <c r="J6880" i="9" s="1"/>
  <c r="C6881" i="32"/>
  <c r="J6881" i="9" s="1"/>
  <c r="C6882" i="32"/>
  <c r="J6882" i="9" s="1"/>
  <c r="C6883" i="32"/>
  <c r="J6883" i="9" s="1"/>
  <c r="C6884" i="32"/>
  <c r="J6884" i="9" s="1"/>
  <c r="C6885" i="32"/>
  <c r="J6885" i="9" s="1"/>
  <c r="C6886" i="32"/>
  <c r="J6886" i="9" s="1"/>
  <c r="C6887" i="32"/>
  <c r="J6887" i="9" s="1"/>
  <c r="C6888" i="32"/>
  <c r="J6888" i="9" s="1"/>
  <c r="C6889" i="32"/>
  <c r="J6889" i="9" s="1"/>
  <c r="C6890" i="32"/>
  <c r="J6890" i="9" s="1"/>
  <c r="C6891" i="32"/>
  <c r="J6891" i="9" s="1"/>
  <c r="C6892" i="32"/>
  <c r="J6892" i="9" s="1"/>
  <c r="C6893" i="32"/>
  <c r="J6893" i="9" s="1"/>
  <c r="C6894" i="32"/>
  <c r="J6894" i="9" s="1"/>
  <c r="C6895" i="32"/>
  <c r="J6895" i="9" s="1"/>
  <c r="C6896" i="32"/>
  <c r="J6896" i="9" s="1"/>
  <c r="C6897" i="32"/>
  <c r="J6897" i="9" s="1"/>
  <c r="C6898" i="32"/>
  <c r="J6898" i="9" s="1"/>
  <c r="C6899" i="32"/>
  <c r="J6899" i="9" s="1"/>
  <c r="C6900" i="32"/>
  <c r="J6900" i="9" s="1"/>
  <c r="C6901" i="32"/>
  <c r="J6901" i="9" s="1"/>
  <c r="C6902" i="32"/>
  <c r="J6902" i="9" s="1"/>
  <c r="C6903" i="32"/>
  <c r="J6903" i="9" s="1"/>
  <c r="C6904" i="32"/>
  <c r="J6904" i="9" s="1"/>
  <c r="C6905" i="32"/>
  <c r="J6905" i="9" s="1"/>
  <c r="C6906" i="32"/>
  <c r="J6906" i="9" s="1"/>
  <c r="C6907" i="32"/>
  <c r="J6907" i="9" s="1"/>
  <c r="C6908" i="32"/>
  <c r="J6908" i="9" s="1"/>
  <c r="C6909" i="32"/>
  <c r="J6909" i="9" s="1"/>
  <c r="C6910" i="32"/>
  <c r="J6910" i="9" s="1"/>
  <c r="C6911" i="32"/>
  <c r="J6911" i="9" s="1"/>
  <c r="C6912" i="32"/>
  <c r="J6912" i="9" s="1"/>
  <c r="C6913" i="32"/>
  <c r="J6913" i="9" s="1"/>
  <c r="C6914" i="32"/>
  <c r="J6914" i="9" s="1"/>
  <c r="C6915" i="32"/>
  <c r="J6915" i="9" s="1"/>
  <c r="C6916" i="32"/>
  <c r="J6916" i="9" s="1"/>
  <c r="C6917" i="32"/>
  <c r="J6917" i="9" s="1"/>
  <c r="C6918" i="32"/>
  <c r="J6918" i="9" s="1"/>
  <c r="C6919" i="32"/>
  <c r="J6919" i="9" s="1"/>
  <c r="C6920" i="32"/>
  <c r="J6920" i="9" s="1"/>
  <c r="C6921" i="32"/>
  <c r="J6921" i="9" s="1"/>
  <c r="C6922" i="32"/>
  <c r="J6922" i="9" s="1"/>
  <c r="C6923" i="32"/>
  <c r="J6923" i="9" s="1"/>
  <c r="C6924" i="32"/>
  <c r="J6924" i="9" s="1"/>
  <c r="C6925" i="32"/>
  <c r="J6925" i="9" s="1"/>
  <c r="C6926" i="32"/>
  <c r="J6926" i="9" s="1"/>
  <c r="C6927" i="32"/>
  <c r="J6927" i="9" s="1"/>
  <c r="C6928" i="32"/>
  <c r="J6928" i="9" s="1"/>
  <c r="C6929" i="32"/>
  <c r="J6929" i="9" s="1"/>
  <c r="C6930" i="32"/>
  <c r="J6930" i="9" s="1"/>
  <c r="C6931" i="32"/>
  <c r="J6931" i="9" s="1"/>
  <c r="C6932" i="32"/>
  <c r="J6932" i="9" s="1"/>
  <c r="C6933" i="32"/>
  <c r="J6933" i="9" s="1"/>
  <c r="C6934" i="32"/>
  <c r="J6934" i="9" s="1"/>
  <c r="C6935" i="32"/>
  <c r="J6935" i="9" s="1"/>
  <c r="C6936" i="32"/>
  <c r="J6936" i="9" s="1"/>
  <c r="C6937" i="32"/>
  <c r="J6937" i="9" s="1"/>
  <c r="C6938" i="32"/>
  <c r="J6938" i="9" s="1"/>
  <c r="C6939" i="32"/>
  <c r="J6939" i="9" s="1"/>
  <c r="C6940" i="32"/>
  <c r="J6940" i="9" s="1"/>
  <c r="C6941" i="32"/>
  <c r="J6941" i="9" s="1"/>
  <c r="C6942" i="32"/>
  <c r="J6942" i="9" s="1"/>
  <c r="C6943" i="32"/>
  <c r="J6943" i="9" s="1"/>
  <c r="C6944" i="32"/>
  <c r="J6944" i="9" s="1"/>
  <c r="C6945" i="32"/>
  <c r="J6945" i="9" s="1"/>
  <c r="C6946" i="32"/>
  <c r="J6946" i="9" s="1"/>
  <c r="C6947" i="32"/>
  <c r="J6947" i="9" s="1"/>
  <c r="C6948" i="32"/>
  <c r="J6948" i="9" s="1"/>
  <c r="C6949" i="32"/>
  <c r="J6949" i="9" s="1"/>
  <c r="C6950" i="32"/>
  <c r="J6950" i="9" s="1"/>
  <c r="C6951" i="32"/>
  <c r="J6951" i="9" s="1"/>
  <c r="C6952" i="32"/>
  <c r="J6952" i="9" s="1"/>
  <c r="C6953" i="32"/>
  <c r="J6953" i="9" s="1"/>
  <c r="C6954" i="32"/>
  <c r="J6954" i="9" s="1"/>
  <c r="C6955" i="32"/>
  <c r="J6955" i="9" s="1"/>
  <c r="C6956" i="32"/>
  <c r="J6956" i="9" s="1"/>
  <c r="C6957" i="32"/>
  <c r="J6957" i="9" s="1"/>
  <c r="C6958" i="32"/>
  <c r="J6958" i="9" s="1"/>
  <c r="C6959" i="32"/>
  <c r="J6959" i="9" s="1"/>
  <c r="C6960" i="32"/>
  <c r="J6960" i="9" s="1"/>
  <c r="C6961" i="32"/>
  <c r="J6961" i="9" s="1"/>
  <c r="C6962" i="32"/>
  <c r="J6962" i="9" s="1"/>
  <c r="C6963" i="32"/>
  <c r="J6963" i="9" s="1"/>
  <c r="C6964" i="32"/>
  <c r="J6964" i="9" s="1"/>
  <c r="C6965" i="32"/>
  <c r="J6965" i="9" s="1"/>
  <c r="C6966" i="32"/>
  <c r="J6966" i="9" s="1"/>
  <c r="C6967" i="32"/>
  <c r="J6967" i="9" s="1"/>
  <c r="C6968" i="32"/>
  <c r="J6968" i="9" s="1"/>
  <c r="C6969" i="32"/>
  <c r="J6969" i="9" s="1"/>
  <c r="C6970" i="32"/>
  <c r="J6970" i="9" s="1"/>
  <c r="C6971" i="32"/>
  <c r="J6971" i="9" s="1"/>
  <c r="C6972" i="32"/>
  <c r="J6972" i="9" s="1"/>
  <c r="C6973" i="32"/>
  <c r="J6973" i="9" s="1"/>
  <c r="C6974" i="32"/>
  <c r="J6974" i="9" s="1"/>
  <c r="C6975" i="32"/>
  <c r="J6975" i="9" s="1"/>
  <c r="C6976" i="32"/>
  <c r="J6976" i="9" s="1"/>
  <c r="C6977" i="32"/>
  <c r="J6977" i="9" s="1"/>
  <c r="C6978" i="32"/>
  <c r="J6978" i="9" s="1"/>
  <c r="C6979" i="32"/>
  <c r="J6979" i="9" s="1"/>
  <c r="C6980" i="32"/>
  <c r="J6980" i="9" s="1"/>
  <c r="C6981" i="32"/>
  <c r="J6981" i="9" s="1"/>
  <c r="C6982" i="32"/>
  <c r="J6982" i="9" s="1"/>
  <c r="C6983" i="32"/>
  <c r="J6983" i="9" s="1"/>
  <c r="C6984" i="32"/>
  <c r="J6984" i="9" s="1"/>
  <c r="C6985" i="32"/>
  <c r="J6985" i="9" s="1"/>
  <c r="C6986" i="32"/>
  <c r="J6986" i="9" s="1"/>
  <c r="C6987" i="32"/>
  <c r="J6987" i="9" s="1"/>
  <c r="C6988" i="32"/>
  <c r="J6988" i="9" s="1"/>
  <c r="C6989" i="32"/>
  <c r="J6989" i="9" s="1"/>
  <c r="C6990" i="32"/>
  <c r="J6990" i="9" s="1"/>
  <c r="C6991" i="32"/>
  <c r="J6991" i="9" s="1"/>
  <c r="C6992" i="32"/>
  <c r="J6992" i="9" s="1"/>
  <c r="C6993" i="32"/>
  <c r="J6993" i="9" s="1"/>
  <c r="C6994" i="32"/>
  <c r="J6994" i="9" s="1"/>
  <c r="C6995" i="32"/>
  <c r="J6995" i="9" s="1"/>
  <c r="C6996" i="32"/>
  <c r="J6996" i="9" s="1"/>
  <c r="C6997" i="32"/>
  <c r="J6997" i="9" s="1"/>
  <c r="C6998" i="32"/>
  <c r="J6998" i="9" s="1"/>
  <c r="C6999" i="32"/>
  <c r="J6999" i="9" s="1"/>
  <c r="C7000" i="32"/>
  <c r="J7000" i="9" s="1"/>
  <c r="C7001" i="32"/>
  <c r="J7001" i="9" s="1"/>
  <c r="C7002" i="32"/>
  <c r="J7002" i="9" s="1"/>
  <c r="C7003" i="32"/>
  <c r="J7003" i="9" s="1"/>
  <c r="C7004" i="32"/>
  <c r="J7004" i="9" s="1"/>
  <c r="C7005" i="32"/>
  <c r="J7005" i="9" s="1"/>
  <c r="C7006" i="32"/>
  <c r="J7006" i="9" s="1"/>
  <c r="C7007" i="32"/>
  <c r="J7007" i="9" s="1"/>
  <c r="C7008" i="32"/>
  <c r="J7008" i="9" s="1"/>
  <c r="C7009" i="32"/>
  <c r="J7009" i="9" s="1"/>
  <c r="C7010" i="32"/>
  <c r="J7010" i="9" s="1"/>
  <c r="C7011" i="32"/>
  <c r="J7011" i="9" s="1"/>
  <c r="C7012" i="32"/>
  <c r="J7012" i="9" s="1"/>
  <c r="C7013" i="32"/>
  <c r="J7013" i="9" s="1"/>
  <c r="C7014" i="32"/>
  <c r="J7014" i="9" s="1"/>
  <c r="C7015" i="32"/>
  <c r="J7015" i="9" s="1"/>
  <c r="C7016" i="32"/>
  <c r="J7016" i="9" s="1"/>
  <c r="C7017" i="32"/>
  <c r="J7017" i="9" s="1"/>
  <c r="C7018" i="32"/>
  <c r="J7018" i="9" s="1"/>
  <c r="C7019" i="32"/>
  <c r="J7019" i="9" s="1"/>
  <c r="C7020" i="32"/>
  <c r="J7020" i="9" s="1"/>
  <c r="C7021" i="32"/>
  <c r="J7021" i="9" s="1"/>
  <c r="C7022" i="32"/>
  <c r="J7022" i="9" s="1"/>
  <c r="C7023" i="32"/>
  <c r="J7023" i="9" s="1"/>
  <c r="C7024" i="32"/>
  <c r="J7024" i="9" s="1"/>
  <c r="C7025" i="32"/>
  <c r="J7025" i="9" s="1"/>
  <c r="C7026" i="32"/>
  <c r="J7026" i="9" s="1"/>
  <c r="C7027" i="32"/>
  <c r="J7027" i="9" s="1"/>
  <c r="C7028" i="32"/>
  <c r="J7028" i="9" s="1"/>
  <c r="C7029" i="32"/>
  <c r="J7029" i="9" s="1"/>
  <c r="C7030" i="32"/>
  <c r="J7030" i="9" s="1"/>
  <c r="C7031" i="32"/>
  <c r="J7031" i="9" s="1"/>
  <c r="C7032" i="32"/>
  <c r="J7032" i="9" s="1"/>
  <c r="C7033" i="32"/>
  <c r="J7033" i="9" s="1"/>
  <c r="C7034" i="32"/>
  <c r="J7034" i="9" s="1"/>
  <c r="C7035" i="32"/>
  <c r="J7035" i="9" s="1"/>
  <c r="C7036" i="32"/>
  <c r="J7036" i="9" s="1"/>
  <c r="C7037" i="32"/>
  <c r="J7037" i="9" s="1"/>
  <c r="C7038" i="32"/>
  <c r="J7038" i="9" s="1"/>
  <c r="C7039" i="32"/>
  <c r="J7039" i="9" s="1"/>
  <c r="C7040" i="32"/>
  <c r="J7040" i="9" s="1"/>
  <c r="C7041" i="32"/>
  <c r="J7041" i="9" s="1"/>
  <c r="C7042" i="32"/>
  <c r="J7042" i="9" s="1"/>
  <c r="C7043" i="32"/>
  <c r="J7043" i="9" s="1"/>
  <c r="C7044" i="32"/>
  <c r="J7044" i="9" s="1"/>
  <c r="C7045" i="32"/>
  <c r="J7045" i="9" s="1"/>
  <c r="C7046" i="32"/>
  <c r="J7046" i="9" s="1"/>
  <c r="C7047" i="32"/>
  <c r="J7047" i="9" s="1"/>
  <c r="C7048" i="32"/>
  <c r="J7048" i="9" s="1"/>
  <c r="C7049" i="32"/>
  <c r="J7049" i="9" s="1"/>
  <c r="C7050" i="32"/>
  <c r="J7050" i="9" s="1"/>
  <c r="C7051" i="32"/>
  <c r="J7051" i="9" s="1"/>
  <c r="C7052" i="32"/>
  <c r="J7052" i="9" s="1"/>
  <c r="C7053" i="32"/>
  <c r="J7053" i="9" s="1"/>
  <c r="C7054" i="32"/>
  <c r="J7054" i="9" s="1"/>
  <c r="C7055" i="32"/>
  <c r="J7055" i="9" s="1"/>
  <c r="C7056" i="32"/>
  <c r="J7056" i="9" s="1"/>
  <c r="C7057" i="32"/>
  <c r="J7057" i="9" s="1"/>
  <c r="C7058" i="32"/>
  <c r="J7058" i="9" s="1"/>
  <c r="C7059" i="32"/>
  <c r="J7059" i="9" s="1"/>
  <c r="C7060" i="32"/>
  <c r="J7060" i="9" s="1"/>
  <c r="C7061" i="32"/>
  <c r="J7061" i="9" s="1"/>
  <c r="C7062" i="32"/>
  <c r="J7062" i="9" s="1"/>
  <c r="C7063" i="32"/>
  <c r="J7063" i="9" s="1"/>
  <c r="C7064" i="32"/>
  <c r="J7064" i="9" s="1"/>
  <c r="C7065" i="32"/>
  <c r="J7065" i="9" s="1"/>
  <c r="C7066" i="32"/>
  <c r="J7066" i="9" s="1"/>
  <c r="C7067" i="32"/>
  <c r="J7067" i="9" s="1"/>
  <c r="C7068" i="32"/>
  <c r="J7068" i="9" s="1"/>
  <c r="C7069" i="32"/>
  <c r="J7069" i="9" s="1"/>
  <c r="C7070" i="32"/>
  <c r="J7070" i="9" s="1"/>
  <c r="C7071" i="32"/>
  <c r="J7071" i="9" s="1"/>
  <c r="C7072" i="32"/>
  <c r="J7072" i="9" s="1"/>
  <c r="C7073" i="32"/>
  <c r="J7073" i="9" s="1"/>
  <c r="C7074" i="32"/>
  <c r="J7074" i="9" s="1"/>
  <c r="C7075" i="32"/>
  <c r="J7075" i="9" s="1"/>
  <c r="C7076" i="32"/>
  <c r="J7076" i="9" s="1"/>
  <c r="C7077" i="32"/>
  <c r="J7077" i="9" s="1"/>
  <c r="C7078" i="32"/>
  <c r="J7078" i="9" s="1"/>
  <c r="C7079" i="32"/>
  <c r="J7079" i="9" s="1"/>
  <c r="C7080" i="32"/>
  <c r="J7080" i="9" s="1"/>
  <c r="C7081" i="32"/>
  <c r="J7081" i="9" s="1"/>
  <c r="C7082" i="32"/>
  <c r="J7082" i="9" s="1"/>
  <c r="C7083" i="32"/>
  <c r="J7083" i="9" s="1"/>
  <c r="C7084" i="32"/>
  <c r="J7084" i="9" s="1"/>
  <c r="C7085" i="32"/>
  <c r="J7085" i="9" s="1"/>
  <c r="C7086" i="32"/>
  <c r="J7086" i="9" s="1"/>
  <c r="C7087" i="32"/>
  <c r="J7087" i="9" s="1"/>
  <c r="C7088" i="32"/>
  <c r="J7088" i="9" s="1"/>
  <c r="C7089" i="32"/>
  <c r="J7089" i="9" s="1"/>
  <c r="C7090" i="32"/>
  <c r="J7090" i="9" s="1"/>
  <c r="C7091" i="32"/>
  <c r="J7091" i="9" s="1"/>
  <c r="C7092" i="32"/>
  <c r="J7092" i="9" s="1"/>
  <c r="C7093" i="32"/>
  <c r="J7093" i="9" s="1"/>
  <c r="C7094" i="32"/>
  <c r="J7094" i="9" s="1"/>
  <c r="C7095" i="32"/>
  <c r="J7095" i="9" s="1"/>
  <c r="C7096" i="32"/>
  <c r="J7096" i="9" s="1"/>
  <c r="C7097" i="32"/>
  <c r="J7097" i="9" s="1"/>
  <c r="C7098" i="32"/>
  <c r="J7098" i="9" s="1"/>
  <c r="C7099" i="32"/>
  <c r="J7099" i="9" s="1"/>
  <c r="C7100" i="32"/>
  <c r="J7100" i="9" s="1"/>
  <c r="C7101" i="32"/>
  <c r="J7101" i="9" s="1"/>
  <c r="C7102" i="32"/>
  <c r="J7102" i="9" s="1"/>
  <c r="C7103" i="32"/>
  <c r="J7103" i="9" s="1"/>
  <c r="C7104" i="32"/>
  <c r="J7104" i="9" s="1"/>
  <c r="C7105" i="32"/>
  <c r="J7105" i="9" s="1"/>
  <c r="C7106" i="32"/>
  <c r="J7106" i="9" s="1"/>
  <c r="C7107" i="32"/>
  <c r="J7107" i="9" s="1"/>
  <c r="C7108" i="32"/>
  <c r="J7108" i="9" s="1"/>
  <c r="C7109" i="32"/>
  <c r="J7109" i="9" s="1"/>
  <c r="C7110" i="32"/>
  <c r="J7110" i="9" s="1"/>
  <c r="C7111" i="32"/>
  <c r="J7111" i="9" s="1"/>
  <c r="C7112" i="32"/>
  <c r="J7112" i="9" s="1"/>
  <c r="C7113" i="32"/>
  <c r="J7113" i="9" s="1"/>
  <c r="C7114" i="32"/>
  <c r="J7114" i="9" s="1"/>
  <c r="C7115" i="32"/>
  <c r="J7115" i="9" s="1"/>
  <c r="C7116" i="32"/>
  <c r="J7116" i="9" s="1"/>
  <c r="C7117" i="32"/>
  <c r="J7117" i="9" s="1"/>
  <c r="C7118" i="32"/>
  <c r="J7118" i="9" s="1"/>
  <c r="C7119" i="32"/>
  <c r="J7119" i="9" s="1"/>
  <c r="C7120" i="32"/>
  <c r="J7120" i="9" s="1"/>
  <c r="C7121" i="32"/>
  <c r="J7121" i="9" s="1"/>
  <c r="C7122" i="32"/>
  <c r="J7122" i="9" s="1"/>
  <c r="C7123" i="32"/>
  <c r="J7123" i="9" s="1"/>
  <c r="C7124" i="32"/>
  <c r="J7124" i="9" s="1"/>
  <c r="C7125" i="32"/>
  <c r="J7125" i="9" s="1"/>
  <c r="C7126" i="32"/>
  <c r="J7126" i="9" s="1"/>
  <c r="C7127" i="32"/>
  <c r="J7127" i="9" s="1"/>
  <c r="C7128" i="32"/>
  <c r="J7128" i="9" s="1"/>
  <c r="C7129" i="32"/>
  <c r="J7129" i="9" s="1"/>
  <c r="C7130" i="32"/>
  <c r="J7130" i="9" s="1"/>
  <c r="C7131" i="32"/>
  <c r="J7131" i="9" s="1"/>
  <c r="C7132" i="32"/>
  <c r="J7132" i="9" s="1"/>
  <c r="C7133" i="32"/>
  <c r="J7133" i="9" s="1"/>
  <c r="C7134" i="32"/>
  <c r="J7134" i="9" s="1"/>
  <c r="C7135" i="32"/>
  <c r="J7135" i="9" s="1"/>
  <c r="C7136" i="32"/>
  <c r="J7136" i="9" s="1"/>
  <c r="C7137" i="32"/>
  <c r="J7137" i="9" s="1"/>
  <c r="C7138" i="32"/>
  <c r="J7138" i="9" s="1"/>
  <c r="C7139" i="32"/>
  <c r="J7139" i="9" s="1"/>
  <c r="C7140" i="32"/>
  <c r="J7140" i="9" s="1"/>
  <c r="C7141" i="32"/>
  <c r="J7141" i="9" s="1"/>
  <c r="C7142" i="32"/>
  <c r="J7142" i="9" s="1"/>
  <c r="C7143" i="32"/>
  <c r="J7143" i="9" s="1"/>
  <c r="C7144" i="32"/>
  <c r="J7144" i="9" s="1"/>
  <c r="C7145" i="32"/>
  <c r="J7145" i="9" s="1"/>
  <c r="C7146" i="32"/>
  <c r="J7146" i="9" s="1"/>
  <c r="C7147" i="32"/>
  <c r="J7147" i="9" s="1"/>
  <c r="C7148" i="32"/>
  <c r="J7148" i="9" s="1"/>
  <c r="C7149" i="32"/>
  <c r="J7149" i="9" s="1"/>
  <c r="C7150" i="32"/>
  <c r="J7150" i="9" s="1"/>
  <c r="C7151" i="32"/>
  <c r="J7151" i="9" s="1"/>
  <c r="C7152" i="32"/>
  <c r="J7152" i="9" s="1"/>
  <c r="C7153" i="32"/>
  <c r="J7153" i="9" s="1"/>
  <c r="C7154" i="32"/>
  <c r="J7154" i="9" s="1"/>
  <c r="C7155" i="32"/>
  <c r="J7155" i="9" s="1"/>
  <c r="C7156" i="32"/>
  <c r="J7156" i="9" s="1"/>
  <c r="C7157" i="32"/>
  <c r="J7157" i="9" s="1"/>
  <c r="C7158" i="32"/>
  <c r="J7158" i="9" s="1"/>
  <c r="C7159" i="32"/>
  <c r="J7159" i="9" s="1"/>
  <c r="C7160" i="32"/>
  <c r="J7160" i="9" s="1"/>
  <c r="C7161" i="32"/>
  <c r="J7161" i="9" s="1"/>
  <c r="C7162" i="32"/>
  <c r="J7162" i="9" s="1"/>
  <c r="C7163" i="32"/>
  <c r="J7163" i="9" s="1"/>
  <c r="C7164" i="32"/>
  <c r="J7164" i="9" s="1"/>
  <c r="C7165" i="32"/>
  <c r="J7165" i="9" s="1"/>
  <c r="C7166" i="32"/>
  <c r="J7166" i="9" s="1"/>
  <c r="C7167" i="32"/>
  <c r="J7167" i="9" s="1"/>
  <c r="C7168" i="32"/>
  <c r="J7168" i="9" s="1"/>
  <c r="C7169" i="32"/>
  <c r="J7169" i="9" s="1"/>
  <c r="C7170" i="32"/>
  <c r="J7170" i="9" s="1"/>
  <c r="C7171" i="32"/>
  <c r="J7171" i="9" s="1"/>
  <c r="C7172" i="32"/>
  <c r="J7172" i="9" s="1"/>
  <c r="C7173" i="32"/>
  <c r="J7173" i="9" s="1"/>
  <c r="C7174" i="32"/>
  <c r="J7174" i="9" s="1"/>
  <c r="C7175" i="32"/>
  <c r="J7175" i="9" s="1"/>
  <c r="C7176" i="32"/>
  <c r="J7176" i="9" s="1"/>
  <c r="C7177" i="32"/>
  <c r="J7177" i="9" s="1"/>
  <c r="C7178" i="32"/>
  <c r="J7178" i="9" s="1"/>
  <c r="C7179" i="32"/>
  <c r="J7179" i="9" s="1"/>
  <c r="C7180" i="32"/>
  <c r="J7180" i="9" s="1"/>
  <c r="C7181" i="32"/>
  <c r="J7181" i="9" s="1"/>
  <c r="C7182" i="32"/>
  <c r="J7182" i="9" s="1"/>
  <c r="C7183" i="32"/>
  <c r="J7183" i="9" s="1"/>
  <c r="C7184" i="32"/>
  <c r="J7184" i="9" s="1"/>
  <c r="C7185" i="32"/>
  <c r="J7185" i="9" s="1"/>
  <c r="C7186" i="32"/>
  <c r="J7186" i="9" s="1"/>
  <c r="C7187" i="32"/>
  <c r="J7187" i="9" s="1"/>
  <c r="C7188" i="32"/>
  <c r="J7188" i="9" s="1"/>
  <c r="C7189" i="32"/>
  <c r="J7189" i="9" s="1"/>
  <c r="C7190" i="32"/>
  <c r="J7190" i="9" s="1"/>
  <c r="C7191" i="32"/>
  <c r="J7191" i="9" s="1"/>
  <c r="C7192" i="32"/>
  <c r="J7192" i="9" s="1"/>
  <c r="C7193" i="32"/>
  <c r="J7193" i="9" s="1"/>
  <c r="C7194" i="32"/>
  <c r="J7194" i="9" s="1"/>
  <c r="C7195" i="32"/>
  <c r="J7195" i="9" s="1"/>
  <c r="C7196" i="32"/>
  <c r="J7196" i="9" s="1"/>
  <c r="C7197" i="32"/>
  <c r="J7197" i="9" s="1"/>
  <c r="C7198" i="32"/>
  <c r="J7198" i="9" s="1"/>
  <c r="C7199" i="32"/>
  <c r="J7199" i="9" s="1"/>
  <c r="C7200" i="32"/>
  <c r="J7200" i="9" s="1"/>
  <c r="C7201" i="32"/>
  <c r="J7201" i="9" s="1"/>
  <c r="C7202" i="32"/>
  <c r="J7202" i="9" s="1"/>
  <c r="C7203" i="32"/>
  <c r="J7203" i="9" s="1"/>
  <c r="C7204" i="32"/>
  <c r="J7204" i="9" s="1"/>
  <c r="C7205" i="32"/>
  <c r="J7205" i="9" s="1"/>
  <c r="C7206" i="32"/>
  <c r="J7206" i="9" s="1"/>
  <c r="C7207" i="32"/>
  <c r="J7207" i="9" s="1"/>
  <c r="C7208" i="32"/>
  <c r="J7208" i="9" s="1"/>
  <c r="C7209" i="32"/>
  <c r="J7209" i="9" s="1"/>
  <c r="C7210" i="32"/>
  <c r="J7210" i="9" s="1"/>
  <c r="C7211" i="32"/>
  <c r="J7211" i="9" s="1"/>
  <c r="C7212" i="32"/>
  <c r="J7212" i="9" s="1"/>
  <c r="C7213" i="32"/>
  <c r="J7213" i="9" s="1"/>
  <c r="C7214" i="32"/>
  <c r="J7214" i="9" s="1"/>
  <c r="C7215" i="32"/>
  <c r="J7215" i="9" s="1"/>
  <c r="C7216" i="32"/>
  <c r="J7216" i="9" s="1"/>
  <c r="C7217" i="32"/>
  <c r="J7217" i="9" s="1"/>
  <c r="C7218" i="32"/>
  <c r="J7218" i="9" s="1"/>
  <c r="C7219" i="32"/>
  <c r="J7219" i="9" s="1"/>
  <c r="C7220" i="32"/>
  <c r="J7220" i="9" s="1"/>
  <c r="C7221" i="32"/>
  <c r="J7221" i="9" s="1"/>
  <c r="C7222" i="32"/>
  <c r="J7222" i="9" s="1"/>
  <c r="C7223" i="32"/>
  <c r="J7223" i="9" s="1"/>
  <c r="C7224" i="32"/>
  <c r="J7224" i="9" s="1"/>
  <c r="C7225" i="32"/>
  <c r="J7225" i="9" s="1"/>
  <c r="C7226" i="32"/>
  <c r="J7226" i="9" s="1"/>
  <c r="C7227" i="32"/>
  <c r="J7227" i="9" s="1"/>
  <c r="C7228" i="32"/>
  <c r="J7228" i="9" s="1"/>
  <c r="C7229" i="32"/>
  <c r="J7229" i="9" s="1"/>
  <c r="C7230" i="32"/>
  <c r="J7230" i="9" s="1"/>
  <c r="C7231" i="32"/>
  <c r="J7231" i="9" s="1"/>
  <c r="C7232" i="32"/>
  <c r="J7232" i="9" s="1"/>
  <c r="C7233" i="32"/>
  <c r="J7233" i="9" s="1"/>
  <c r="C7234" i="32"/>
  <c r="J7234" i="9" s="1"/>
  <c r="C7235" i="32"/>
  <c r="J7235" i="9" s="1"/>
  <c r="C7236" i="32"/>
  <c r="J7236" i="9" s="1"/>
  <c r="C7237" i="32"/>
  <c r="J7237" i="9" s="1"/>
  <c r="C7238" i="32"/>
  <c r="J7238" i="9" s="1"/>
  <c r="C7239" i="32"/>
  <c r="J7239" i="9" s="1"/>
  <c r="C7240" i="32"/>
  <c r="J7240" i="9" s="1"/>
  <c r="C7241" i="32"/>
  <c r="J7241" i="9" s="1"/>
  <c r="C7242" i="32"/>
  <c r="J7242" i="9" s="1"/>
  <c r="C7243" i="32"/>
  <c r="J7243" i="9" s="1"/>
  <c r="C7244" i="32"/>
  <c r="J7244" i="9" s="1"/>
  <c r="C7245" i="32"/>
  <c r="J7245" i="9" s="1"/>
  <c r="C7246" i="32"/>
  <c r="J7246" i="9" s="1"/>
  <c r="C7247" i="32"/>
  <c r="J7247" i="9" s="1"/>
  <c r="C7248" i="32"/>
  <c r="J7248" i="9" s="1"/>
  <c r="C7249" i="32"/>
  <c r="J7249" i="9" s="1"/>
  <c r="C7250" i="32"/>
  <c r="J7250" i="9" s="1"/>
  <c r="C7251" i="32"/>
  <c r="J7251" i="9" s="1"/>
  <c r="C7252" i="32"/>
  <c r="J7252" i="9" s="1"/>
  <c r="C7253" i="32"/>
  <c r="J7253" i="9" s="1"/>
  <c r="C7254" i="32"/>
  <c r="J7254" i="9" s="1"/>
  <c r="C7255" i="32"/>
  <c r="J7255" i="9" s="1"/>
  <c r="C7256" i="32"/>
  <c r="J7256" i="9" s="1"/>
  <c r="C7257" i="32"/>
  <c r="J7257" i="9" s="1"/>
  <c r="C7258" i="32"/>
  <c r="J7258" i="9" s="1"/>
  <c r="C7259" i="32"/>
  <c r="J7259" i="9" s="1"/>
  <c r="C7260" i="32"/>
  <c r="J7260" i="9" s="1"/>
  <c r="C7261" i="32"/>
  <c r="J7261" i="9" s="1"/>
  <c r="C7262" i="32"/>
  <c r="J7262" i="9" s="1"/>
  <c r="C7263" i="32"/>
  <c r="J7263" i="9" s="1"/>
  <c r="C7264" i="32"/>
  <c r="J7264" i="9" s="1"/>
  <c r="C7265" i="32"/>
  <c r="J7265" i="9" s="1"/>
  <c r="C7266" i="32"/>
  <c r="J7266" i="9" s="1"/>
  <c r="C7267" i="32"/>
  <c r="J7267" i="9" s="1"/>
  <c r="C7268" i="32"/>
  <c r="J7268" i="9" s="1"/>
  <c r="C7269" i="32"/>
  <c r="J7269" i="9" s="1"/>
  <c r="C7270" i="32"/>
  <c r="J7270" i="9" s="1"/>
  <c r="C7271" i="32"/>
  <c r="J7271" i="9" s="1"/>
  <c r="C7272" i="32"/>
  <c r="J7272" i="9" s="1"/>
  <c r="C7273" i="32"/>
  <c r="J7273" i="9" s="1"/>
  <c r="C7274" i="32"/>
  <c r="J7274" i="9" s="1"/>
  <c r="C7275" i="32"/>
  <c r="J7275" i="9" s="1"/>
  <c r="C7276" i="32"/>
  <c r="J7276" i="9" s="1"/>
  <c r="C7277" i="32"/>
  <c r="J7277" i="9" s="1"/>
  <c r="C7278" i="32"/>
  <c r="J7278" i="9" s="1"/>
  <c r="C7279" i="32"/>
  <c r="J7279" i="9" s="1"/>
  <c r="C7280" i="32"/>
  <c r="J7280" i="9" s="1"/>
  <c r="C7281" i="32"/>
  <c r="J7281" i="9" s="1"/>
  <c r="C7282" i="32"/>
  <c r="J7282" i="9" s="1"/>
  <c r="C7283" i="32"/>
  <c r="J7283" i="9" s="1"/>
  <c r="C7284" i="32"/>
  <c r="J7284" i="9" s="1"/>
  <c r="C7285" i="32"/>
  <c r="J7285" i="9" s="1"/>
  <c r="C7286" i="32"/>
  <c r="J7286" i="9" s="1"/>
  <c r="C7287" i="32"/>
  <c r="J7287" i="9" s="1"/>
  <c r="C7288" i="32"/>
  <c r="J7288" i="9" s="1"/>
  <c r="C7289" i="32"/>
  <c r="J7289" i="9" s="1"/>
  <c r="C7290" i="32"/>
  <c r="J7290" i="9" s="1"/>
  <c r="C7291" i="32"/>
  <c r="J7291" i="9" s="1"/>
  <c r="C7292" i="32"/>
  <c r="J7292" i="9" s="1"/>
  <c r="C7293" i="32"/>
  <c r="J7293" i="9" s="1"/>
  <c r="C7294" i="32"/>
  <c r="J7294" i="9" s="1"/>
  <c r="C7295" i="32"/>
  <c r="J7295" i="9" s="1"/>
  <c r="C7296" i="32"/>
  <c r="J7296" i="9" s="1"/>
  <c r="C7297" i="32"/>
  <c r="J7297" i="9" s="1"/>
  <c r="C7298" i="32"/>
  <c r="J7298" i="9" s="1"/>
  <c r="C7299" i="32"/>
  <c r="J7299" i="9" s="1"/>
  <c r="C7300" i="32"/>
  <c r="J7300" i="9" s="1"/>
  <c r="C7301" i="32"/>
  <c r="J7301" i="9" s="1"/>
  <c r="C7302" i="32"/>
  <c r="J7302" i="9" s="1"/>
  <c r="C7303" i="32"/>
  <c r="J7303" i="9" s="1"/>
  <c r="C7304" i="32"/>
  <c r="J7304" i="9" s="1"/>
  <c r="C7305" i="32"/>
  <c r="J7305" i="9" s="1"/>
  <c r="C7306" i="32"/>
  <c r="J7306" i="9" s="1"/>
  <c r="C7307" i="32"/>
  <c r="J7307" i="9" s="1"/>
  <c r="C7308" i="32"/>
  <c r="J7308" i="9" s="1"/>
  <c r="C7309" i="32"/>
  <c r="J7309" i="9" s="1"/>
  <c r="C7310" i="32"/>
  <c r="J7310" i="9" s="1"/>
  <c r="C7311" i="32"/>
  <c r="J7311" i="9" s="1"/>
  <c r="C7312" i="32"/>
  <c r="J7312" i="9" s="1"/>
  <c r="C7313" i="32"/>
  <c r="J7313" i="9" s="1"/>
  <c r="C7314" i="32"/>
  <c r="J7314" i="9" s="1"/>
  <c r="C7315" i="32"/>
  <c r="J7315" i="9" s="1"/>
  <c r="C7316" i="32"/>
  <c r="J7316" i="9" s="1"/>
  <c r="C7317" i="32"/>
  <c r="J7317" i="9" s="1"/>
  <c r="C7318" i="32"/>
  <c r="J7318" i="9" s="1"/>
  <c r="C7319" i="32"/>
  <c r="J7319" i="9" s="1"/>
  <c r="C7320" i="32"/>
  <c r="J7320" i="9" s="1"/>
  <c r="C7321" i="32"/>
  <c r="J7321" i="9" s="1"/>
  <c r="C7322" i="32"/>
  <c r="J7322" i="9" s="1"/>
  <c r="C7323" i="32"/>
  <c r="J7323" i="9" s="1"/>
  <c r="C7324" i="32"/>
  <c r="J7324" i="9" s="1"/>
  <c r="C7325" i="32"/>
  <c r="J7325" i="9" s="1"/>
  <c r="C7326" i="32"/>
  <c r="J7326" i="9" s="1"/>
  <c r="C7327" i="32"/>
  <c r="J7327" i="9" s="1"/>
  <c r="C7328" i="32"/>
  <c r="J7328" i="9" s="1"/>
  <c r="C7329" i="32"/>
  <c r="J7329" i="9" s="1"/>
  <c r="C7330" i="32"/>
  <c r="J7330" i="9" s="1"/>
  <c r="C7331" i="32"/>
  <c r="J7331" i="9" s="1"/>
  <c r="C7332" i="32"/>
  <c r="J7332" i="9" s="1"/>
  <c r="C7333" i="32"/>
  <c r="J7333" i="9" s="1"/>
  <c r="C7334" i="32"/>
  <c r="J7334" i="9" s="1"/>
  <c r="C7335" i="32"/>
  <c r="J7335" i="9" s="1"/>
  <c r="C7336" i="32"/>
  <c r="J7336" i="9" s="1"/>
  <c r="C7337" i="32"/>
  <c r="J7337" i="9" s="1"/>
  <c r="C7338" i="32"/>
  <c r="J7338" i="9" s="1"/>
  <c r="C7339" i="32"/>
  <c r="J7339" i="9" s="1"/>
  <c r="C7340" i="32"/>
  <c r="J7340" i="9" s="1"/>
  <c r="C7341" i="32"/>
  <c r="J7341" i="9" s="1"/>
  <c r="C7342" i="32"/>
  <c r="J7342" i="9" s="1"/>
  <c r="C7343" i="32"/>
  <c r="J7343" i="9" s="1"/>
  <c r="C7344" i="32"/>
  <c r="J7344" i="9" s="1"/>
  <c r="C7345" i="32"/>
  <c r="J7345" i="9" s="1"/>
  <c r="C7346" i="32"/>
  <c r="J7346" i="9" s="1"/>
  <c r="C7347" i="32"/>
  <c r="J7347" i="9" s="1"/>
  <c r="C7348" i="32"/>
  <c r="J7348" i="9" s="1"/>
  <c r="C7349" i="32"/>
  <c r="J7349" i="9" s="1"/>
  <c r="C7350" i="32"/>
  <c r="J7350" i="9" s="1"/>
  <c r="C7351" i="32"/>
  <c r="J7351" i="9" s="1"/>
  <c r="C7352" i="32"/>
  <c r="J7352" i="9" s="1"/>
  <c r="C7353" i="32"/>
  <c r="J7353" i="9" s="1"/>
  <c r="C7354" i="32"/>
  <c r="J7354" i="9" s="1"/>
  <c r="C7355" i="32"/>
  <c r="J7355" i="9" s="1"/>
  <c r="C7356" i="32"/>
  <c r="J7356" i="9" s="1"/>
  <c r="C7357" i="32"/>
  <c r="J7357" i="9" s="1"/>
  <c r="C7358" i="32"/>
  <c r="J7358" i="9" s="1"/>
  <c r="C7359" i="32"/>
  <c r="J7359" i="9" s="1"/>
  <c r="C7360" i="32"/>
  <c r="J7360" i="9" s="1"/>
  <c r="C7361" i="32"/>
  <c r="J7361" i="9" s="1"/>
  <c r="C7362" i="32"/>
  <c r="J7362" i="9" s="1"/>
  <c r="C7363" i="32"/>
  <c r="J7363" i="9" s="1"/>
  <c r="C7364" i="32"/>
  <c r="J7364" i="9" s="1"/>
  <c r="C7365" i="32"/>
  <c r="J7365" i="9" s="1"/>
  <c r="C7366" i="32"/>
  <c r="J7366" i="9" s="1"/>
  <c r="C7367" i="32"/>
  <c r="J7367" i="9" s="1"/>
  <c r="C7368" i="32"/>
  <c r="J7368" i="9" s="1"/>
  <c r="C7369" i="32"/>
  <c r="J7369" i="9" s="1"/>
  <c r="C7370" i="32"/>
  <c r="J7370" i="9" s="1"/>
  <c r="C7371" i="32"/>
  <c r="J7371" i="9" s="1"/>
  <c r="C7372" i="32"/>
  <c r="J7372" i="9" s="1"/>
  <c r="C7373" i="32"/>
  <c r="J7373" i="9" s="1"/>
  <c r="C7374" i="32"/>
  <c r="J7374" i="9" s="1"/>
  <c r="C7375" i="32"/>
  <c r="J7375" i="9" s="1"/>
  <c r="C7376" i="32"/>
  <c r="J7376" i="9" s="1"/>
  <c r="C7377" i="32"/>
  <c r="J7377" i="9" s="1"/>
  <c r="C7378" i="32"/>
  <c r="J7378" i="9" s="1"/>
  <c r="C7379" i="32"/>
  <c r="J7379" i="9" s="1"/>
  <c r="C7380" i="32"/>
  <c r="J7380" i="9" s="1"/>
  <c r="C7381" i="32"/>
  <c r="J7381" i="9" s="1"/>
  <c r="C7382" i="32"/>
  <c r="J7382" i="9" s="1"/>
  <c r="C7383" i="32"/>
  <c r="J7383" i="9" s="1"/>
  <c r="C7384" i="32"/>
  <c r="J7384" i="9" s="1"/>
  <c r="C7385" i="32"/>
  <c r="J7385" i="9" s="1"/>
  <c r="C7386" i="32"/>
  <c r="J7386" i="9" s="1"/>
  <c r="C7387" i="32"/>
  <c r="J7387" i="9" s="1"/>
  <c r="C7388" i="32"/>
  <c r="J7388" i="9" s="1"/>
  <c r="C7389" i="32"/>
  <c r="J7389" i="9" s="1"/>
  <c r="C7390" i="32"/>
  <c r="J7390" i="9" s="1"/>
  <c r="C7391" i="32"/>
  <c r="J7391" i="9" s="1"/>
  <c r="C7392" i="32"/>
  <c r="J7392" i="9" s="1"/>
  <c r="C7393" i="32"/>
  <c r="J7393" i="9" s="1"/>
  <c r="C7394" i="32"/>
  <c r="J7394" i="9" s="1"/>
  <c r="C7395" i="32"/>
  <c r="J7395" i="9" s="1"/>
  <c r="C7396" i="32"/>
  <c r="J7396" i="9" s="1"/>
  <c r="C7397" i="32"/>
  <c r="J7397" i="9" s="1"/>
  <c r="C7398" i="32"/>
  <c r="J7398" i="9" s="1"/>
  <c r="C7399" i="32"/>
  <c r="J7399" i="9" s="1"/>
  <c r="C7400" i="32"/>
  <c r="J7400" i="9" s="1"/>
  <c r="C7401" i="32"/>
  <c r="J7401" i="9" s="1"/>
  <c r="C7402" i="32"/>
  <c r="J7402" i="9" s="1"/>
  <c r="C7403" i="32"/>
  <c r="J7403" i="9" s="1"/>
  <c r="C7404" i="32"/>
  <c r="J7404" i="9" s="1"/>
  <c r="C7405" i="32"/>
  <c r="J7405" i="9" s="1"/>
  <c r="C7406" i="32"/>
  <c r="J7406" i="9" s="1"/>
  <c r="C7407" i="32"/>
  <c r="J7407" i="9" s="1"/>
  <c r="C7408" i="32"/>
  <c r="J7408" i="9" s="1"/>
  <c r="C7409" i="32"/>
  <c r="J7409" i="9" s="1"/>
  <c r="C7410" i="32"/>
  <c r="J7410" i="9" s="1"/>
  <c r="C7411" i="32"/>
  <c r="J7411" i="9" s="1"/>
  <c r="C7412" i="32"/>
  <c r="J7412" i="9" s="1"/>
  <c r="C7413" i="32"/>
  <c r="J7413" i="9" s="1"/>
  <c r="C7414" i="32"/>
  <c r="J7414" i="9" s="1"/>
  <c r="C7415" i="32"/>
  <c r="J7415" i="9" s="1"/>
  <c r="C7416" i="32"/>
  <c r="J7416" i="9" s="1"/>
  <c r="C7417" i="32"/>
  <c r="J7417" i="9" s="1"/>
  <c r="C7418" i="32"/>
  <c r="J7418" i="9" s="1"/>
  <c r="C7419" i="32"/>
  <c r="J7419" i="9" s="1"/>
  <c r="C7420" i="32"/>
  <c r="J7420" i="9" s="1"/>
  <c r="C7421" i="32"/>
  <c r="J7421" i="9" s="1"/>
  <c r="C7422" i="32"/>
  <c r="J7422" i="9" s="1"/>
  <c r="C7423" i="32"/>
  <c r="J7423" i="9" s="1"/>
  <c r="C7424" i="32"/>
  <c r="J7424" i="9" s="1"/>
  <c r="C7425" i="32"/>
  <c r="J7425" i="9" s="1"/>
  <c r="C7426" i="32"/>
  <c r="J7426" i="9" s="1"/>
  <c r="C7427" i="32"/>
  <c r="J7427" i="9" s="1"/>
  <c r="C7428" i="32"/>
  <c r="J7428" i="9" s="1"/>
  <c r="C7429" i="32"/>
  <c r="J7429" i="9" s="1"/>
  <c r="C7430" i="32"/>
  <c r="J7430" i="9" s="1"/>
  <c r="C7431" i="32"/>
  <c r="J7431" i="9" s="1"/>
  <c r="C7432" i="32"/>
  <c r="J7432" i="9" s="1"/>
  <c r="C7433" i="32"/>
  <c r="J7433" i="9" s="1"/>
  <c r="C7434" i="32"/>
  <c r="J7434" i="9" s="1"/>
  <c r="C7435" i="32"/>
  <c r="J7435" i="9" s="1"/>
  <c r="C7436" i="32"/>
  <c r="J7436" i="9" s="1"/>
  <c r="C7437" i="32"/>
  <c r="J7437" i="9" s="1"/>
  <c r="C7438" i="32"/>
  <c r="J7438" i="9" s="1"/>
  <c r="C7439" i="32"/>
  <c r="J7439" i="9" s="1"/>
  <c r="C7440" i="32"/>
  <c r="J7440" i="9" s="1"/>
  <c r="C7441" i="32"/>
  <c r="J7441" i="9" s="1"/>
  <c r="C7442" i="32"/>
  <c r="J7442" i="9" s="1"/>
  <c r="C7443" i="32"/>
  <c r="J7443" i="9" s="1"/>
  <c r="C7444" i="32"/>
  <c r="J7444" i="9" s="1"/>
  <c r="C7445" i="32"/>
  <c r="J7445" i="9" s="1"/>
  <c r="C7446" i="32"/>
  <c r="J7446" i="9" s="1"/>
  <c r="C7447" i="32"/>
  <c r="J7447" i="9" s="1"/>
  <c r="C7448" i="32"/>
  <c r="J7448" i="9" s="1"/>
  <c r="C7449" i="32"/>
  <c r="J7449" i="9" s="1"/>
  <c r="C7450" i="32"/>
  <c r="J7450" i="9" s="1"/>
  <c r="C7451" i="32"/>
  <c r="J7451" i="9" s="1"/>
  <c r="C7452" i="32"/>
  <c r="J7452" i="9" s="1"/>
  <c r="C7453" i="32"/>
  <c r="J7453" i="9" s="1"/>
  <c r="C7454" i="32"/>
  <c r="J7454" i="9" s="1"/>
  <c r="C7455" i="32"/>
  <c r="J7455" i="9" s="1"/>
  <c r="C7456" i="32"/>
  <c r="J7456" i="9" s="1"/>
  <c r="C7457" i="32"/>
  <c r="J7457" i="9" s="1"/>
  <c r="C7458" i="32"/>
  <c r="J7458" i="9" s="1"/>
  <c r="C7459" i="32"/>
  <c r="J7459" i="9" s="1"/>
  <c r="C7460" i="32"/>
  <c r="J7460" i="9" s="1"/>
  <c r="C7461" i="32"/>
  <c r="J7461" i="9" s="1"/>
  <c r="C7462" i="32"/>
  <c r="J7462" i="9" s="1"/>
  <c r="C7463" i="32"/>
  <c r="J7463" i="9" s="1"/>
  <c r="C7464" i="32"/>
  <c r="J7464" i="9" s="1"/>
  <c r="C7465" i="32"/>
  <c r="J7465" i="9" s="1"/>
  <c r="C7466" i="32"/>
  <c r="J7466" i="9" s="1"/>
  <c r="C7467" i="32"/>
  <c r="J7467" i="9" s="1"/>
  <c r="C7468" i="32"/>
  <c r="J7468" i="9" s="1"/>
  <c r="C7469" i="32"/>
  <c r="J7469" i="9" s="1"/>
  <c r="C7470" i="32"/>
  <c r="J7470" i="9" s="1"/>
  <c r="C7471" i="32"/>
  <c r="J7471" i="9" s="1"/>
  <c r="C7472" i="32"/>
  <c r="J7472" i="9" s="1"/>
  <c r="C7473" i="32"/>
  <c r="J7473" i="9" s="1"/>
  <c r="C7474" i="32"/>
  <c r="J7474" i="9" s="1"/>
  <c r="C7475" i="32"/>
  <c r="J7475" i="9" s="1"/>
  <c r="C7476" i="32"/>
  <c r="J7476" i="9" s="1"/>
  <c r="C7477" i="32"/>
  <c r="J7477" i="9" s="1"/>
  <c r="C7478" i="32"/>
  <c r="J7478" i="9" s="1"/>
  <c r="C7479" i="32"/>
  <c r="J7479" i="9" s="1"/>
  <c r="C7480" i="32"/>
  <c r="J7480" i="9" s="1"/>
  <c r="C7481" i="32"/>
  <c r="J7481" i="9" s="1"/>
  <c r="C7482" i="32"/>
  <c r="J7482" i="9" s="1"/>
  <c r="C7483" i="32"/>
  <c r="J7483" i="9" s="1"/>
  <c r="C7484" i="32"/>
  <c r="J7484" i="9" s="1"/>
  <c r="C7485" i="32"/>
  <c r="J7485" i="9" s="1"/>
  <c r="C7486" i="32"/>
  <c r="J7486" i="9" s="1"/>
  <c r="C7487" i="32"/>
  <c r="J7487" i="9" s="1"/>
  <c r="C7488" i="32"/>
  <c r="J7488" i="9" s="1"/>
  <c r="C7489" i="32"/>
  <c r="J7489" i="9" s="1"/>
  <c r="C7490" i="32"/>
  <c r="J7490" i="9" s="1"/>
  <c r="C7491" i="32"/>
  <c r="J7491" i="9" s="1"/>
  <c r="C7492" i="32"/>
  <c r="J7492" i="9" s="1"/>
  <c r="C7493" i="32"/>
  <c r="J7493" i="9" s="1"/>
  <c r="C7494" i="32"/>
  <c r="J7494" i="9" s="1"/>
  <c r="C7495" i="32"/>
  <c r="J7495" i="9" s="1"/>
  <c r="C7496" i="32"/>
  <c r="J7496" i="9" s="1"/>
  <c r="C7497" i="32"/>
  <c r="J7497" i="9" s="1"/>
  <c r="C7498" i="32"/>
  <c r="J7498" i="9" s="1"/>
  <c r="C7499" i="32"/>
  <c r="J7499" i="9" s="1"/>
  <c r="C7500" i="32"/>
  <c r="J7500" i="9" s="1"/>
  <c r="C7501" i="32"/>
  <c r="J7501" i="9" s="1"/>
  <c r="C7502" i="32"/>
  <c r="J7502" i="9" s="1"/>
  <c r="C7503" i="32"/>
  <c r="J7503" i="9" s="1"/>
  <c r="C7504" i="32"/>
  <c r="J7504" i="9" s="1"/>
  <c r="C7505" i="32"/>
  <c r="J7505" i="9" s="1"/>
  <c r="C7506" i="32"/>
  <c r="J7506" i="9" s="1"/>
  <c r="C7507" i="32"/>
  <c r="J7507" i="9" s="1"/>
  <c r="C7508" i="32"/>
  <c r="J7508" i="9" s="1"/>
  <c r="C7509" i="32"/>
  <c r="J7509" i="9" s="1"/>
  <c r="C7510" i="32"/>
  <c r="J7510" i="9" s="1"/>
  <c r="C7511" i="32"/>
  <c r="J7511" i="9" s="1"/>
  <c r="C7512" i="32"/>
  <c r="J7512" i="9" s="1"/>
  <c r="C7513" i="32"/>
  <c r="J7513" i="9" s="1"/>
  <c r="C7514" i="32"/>
  <c r="J7514" i="9" s="1"/>
  <c r="C7515" i="32"/>
  <c r="J7515" i="9" s="1"/>
  <c r="C7516" i="32"/>
  <c r="J7516" i="9" s="1"/>
  <c r="C7517" i="32"/>
  <c r="J7517" i="9" s="1"/>
  <c r="C7518" i="32"/>
  <c r="J7518" i="9" s="1"/>
  <c r="C7519" i="32"/>
  <c r="J7519" i="9" s="1"/>
  <c r="C7520" i="32"/>
  <c r="J7520" i="9" s="1"/>
  <c r="C7521" i="32"/>
  <c r="J7521" i="9" s="1"/>
  <c r="C7522" i="32"/>
  <c r="J7522" i="9" s="1"/>
  <c r="C7523" i="32"/>
  <c r="J7523" i="9" s="1"/>
  <c r="C7524" i="32"/>
  <c r="J7524" i="9" s="1"/>
  <c r="C7525" i="32"/>
  <c r="J7525" i="9" s="1"/>
  <c r="C7526" i="32"/>
  <c r="J7526" i="9" s="1"/>
  <c r="C7527" i="32"/>
  <c r="J7527" i="9" s="1"/>
  <c r="C7528" i="32"/>
  <c r="J7528" i="9" s="1"/>
  <c r="C7529" i="32"/>
  <c r="J7529" i="9" s="1"/>
  <c r="C7530" i="32"/>
  <c r="J7530" i="9" s="1"/>
  <c r="C7531" i="32"/>
  <c r="J7531" i="9" s="1"/>
  <c r="C7532" i="32"/>
  <c r="J7532" i="9" s="1"/>
  <c r="C7533" i="32"/>
  <c r="J7533" i="9" s="1"/>
  <c r="C7534" i="32"/>
  <c r="J7534" i="9" s="1"/>
  <c r="C7535" i="32"/>
  <c r="J7535" i="9" s="1"/>
  <c r="C7536" i="32"/>
  <c r="J7536" i="9" s="1"/>
  <c r="C7537" i="32"/>
  <c r="J7537" i="9" s="1"/>
  <c r="C7538" i="32"/>
  <c r="J7538" i="9" s="1"/>
  <c r="C7539" i="32"/>
  <c r="J7539" i="9" s="1"/>
  <c r="C7540" i="32"/>
  <c r="J7540" i="9" s="1"/>
  <c r="C7541" i="32"/>
  <c r="J7541" i="9" s="1"/>
  <c r="C7542" i="32"/>
  <c r="J7542" i="9" s="1"/>
  <c r="C7543" i="32"/>
  <c r="J7543" i="9" s="1"/>
  <c r="C7544" i="32"/>
  <c r="J7544" i="9" s="1"/>
  <c r="C7545" i="32"/>
  <c r="J7545" i="9" s="1"/>
  <c r="C7546" i="32"/>
  <c r="J7546" i="9" s="1"/>
  <c r="C7547" i="32"/>
  <c r="J7547" i="9" s="1"/>
  <c r="C7548" i="32"/>
  <c r="J7548" i="9" s="1"/>
  <c r="C7549" i="32"/>
  <c r="J7549" i="9" s="1"/>
  <c r="C7550" i="32"/>
  <c r="J7550" i="9" s="1"/>
  <c r="C7551" i="32"/>
  <c r="J7551" i="9" s="1"/>
  <c r="C7552" i="32"/>
  <c r="J7552" i="9" s="1"/>
  <c r="C7553" i="32"/>
  <c r="J7553" i="9" s="1"/>
  <c r="C7554" i="32"/>
  <c r="J7554" i="9" s="1"/>
  <c r="C7555" i="32"/>
  <c r="J7555" i="9" s="1"/>
  <c r="C7556" i="32"/>
  <c r="J7556" i="9" s="1"/>
  <c r="C7557" i="32"/>
  <c r="J7557" i="9" s="1"/>
  <c r="C7558" i="32"/>
  <c r="J7558" i="9" s="1"/>
  <c r="C7559" i="32"/>
  <c r="J7559" i="9" s="1"/>
  <c r="C7560" i="32"/>
  <c r="J7560" i="9" s="1"/>
  <c r="C7561" i="32"/>
  <c r="J7561" i="9" s="1"/>
  <c r="C7562" i="32"/>
  <c r="J7562" i="9" s="1"/>
  <c r="C7563" i="32"/>
  <c r="J7563" i="9" s="1"/>
  <c r="C7564" i="32"/>
  <c r="J7564" i="9" s="1"/>
  <c r="C7565" i="32"/>
  <c r="J7565" i="9" s="1"/>
  <c r="C7566" i="32"/>
  <c r="J7566" i="9" s="1"/>
  <c r="C7567" i="32"/>
  <c r="J7567" i="9" s="1"/>
  <c r="C7568" i="32"/>
  <c r="J7568" i="9" s="1"/>
  <c r="C7569" i="32"/>
  <c r="J7569" i="9" s="1"/>
  <c r="C7570" i="32"/>
  <c r="J7570" i="9" s="1"/>
  <c r="C7571" i="32"/>
  <c r="J7571" i="9" s="1"/>
  <c r="C7572" i="32"/>
  <c r="J7572" i="9" s="1"/>
  <c r="C7573" i="32"/>
  <c r="J7573" i="9" s="1"/>
  <c r="C7574" i="32"/>
  <c r="J7574" i="9" s="1"/>
  <c r="C7575" i="32"/>
  <c r="J7575" i="9" s="1"/>
  <c r="C7576" i="32"/>
  <c r="J7576" i="9" s="1"/>
  <c r="C7577" i="32"/>
  <c r="J7577" i="9" s="1"/>
  <c r="C7578" i="32"/>
  <c r="J7578" i="9" s="1"/>
  <c r="C7579" i="32"/>
  <c r="J7579" i="9" s="1"/>
  <c r="C7580" i="32"/>
  <c r="J7580" i="9" s="1"/>
  <c r="C7581" i="32"/>
  <c r="J7581" i="9" s="1"/>
  <c r="C7582" i="32"/>
  <c r="J7582" i="9" s="1"/>
  <c r="C7583" i="32"/>
  <c r="J7583" i="9" s="1"/>
  <c r="C7584" i="32"/>
  <c r="J7584" i="9" s="1"/>
  <c r="C7585" i="32"/>
  <c r="J7585" i="9" s="1"/>
  <c r="C7586" i="32"/>
  <c r="J7586" i="9" s="1"/>
  <c r="C7587" i="32"/>
  <c r="J7587" i="9" s="1"/>
  <c r="C7588" i="32"/>
  <c r="J7588" i="9" s="1"/>
  <c r="C7589" i="32"/>
  <c r="J7589" i="9" s="1"/>
  <c r="C7590" i="32"/>
  <c r="J7590" i="9" s="1"/>
  <c r="C7591" i="32"/>
  <c r="J7591" i="9" s="1"/>
  <c r="C7592" i="32"/>
  <c r="J7592" i="9" s="1"/>
  <c r="C7593" i="32"/>
  <c r="J7593" i="9" s="1"/>
  <c r="C7594" i="32"/>
  <c r="J7594" i="9" s="1"/>
  <c r="C7595" i="32"/>
  <c r="J7595" i="9" s="1"/>
  <c r="C7596" i="32"/>
  <c r="J7596" i="9" s="1"/>
  <c r="C7597" i="32"/>
  <c r="J7597" i="9" s="1"/>
  <c r="C7598" i="32"/>
  <c r="J7598" i="9" s="1"/>
  <c r="C7599" i="32"/>
  <c r="J7599" i="9" s="1"/>
  <c r="C7600" i="32"/>
  <c r="J7600" i="9" s="1"/>
  <c r="C7601" i="32"/>
  <c r="J7601" i="9" s="1"/>
  <c r="C7602" i="32"/>
  <c r="J7602" i="9" s="1"/>
  <c r="C7603" i="32"/>
  <c r="J7603" i="9" s="1"/>
  <c r="C7604" i="32"/>
  <c r="J7604" i="9" s="1"/>
  <c r="C7605" i="32"/>
  <c r="J7605" i="9" s="1"/>
  <c r="C7606" i="32"/>
  <c r="J7606" i="9" s="1"/>
  <c r="C7607" i="32"/>
  <c r="J7607" i="9" s="1"/>
  <c r="C7608" i="32"/>
  <c r="J7608" i="9" s="1"/>
  <c r="C7609" i="32"/>
  <c r="J7609" i="9" s="1"/>
  <c r="C7610" i="32"/>
  <c r="J7610" i="9" s="1"/>
  <c r="C7611" i="32"/>
  <c r="J7611" i="9" s="1"/>
  <c r="C7612" i="32"/>
  <c r="J7612" i="9" s="1"/>
  <c r="C7613" i="32"/>
  <c r="J7613" i="9" s="1"/>
  <c r="C7614" i="32"/>
  <c r="J7614" i="9" s="1"/>
  <c r="C7615" i="32"/>
  <c r="J7615" i="9" s="1"/>
  <c r="C7616" i="32"/>
  <c r="J7616" i="9" s="1"/>
  <c r="C7617" i="32"/>
  <c r="J7617" i="9" s="1"/>
  <c r="C7618" i="32"/>
  <c r="J7618" i="9" s="1"/>
  <c r="C7619" i="32"/>
  <c r="J7619" i="9" s="1"/>
  <c r="C7620" i="32"/>
  <c r="J7620" i="9" s="1"/>
  <c r="C7621" i="32"/>
  <c r="J7621" i="9" s="1"/>
  <c r="C7622" i="32"/>
  <c r="J7622" i="9" s="1"/>
  <c r="C7623" i="32"/>
  <c r="J7623" i="9" s="1"/>
  <c r="C7624" i="32"/>
  <c r="J7624" i="9" s="1"/>
  <c r="C7625" i="32"/>
  <c r="J7625" i="9" s="1"/>
  <c r="C7626" i="32"/>
  <c r="J7626" i="9" s="1"/>
  <c r="C7627" i="32"/>
  <c r="J7627" i="9" s="1"/>
  <c r="C7628" i="32"/>
  <c r="J7628" i="9" s="1"/>
  <c r="C7629" i="32"/>
  <c r="J7629" i="9" s="1"/>
  <c r="C7630" i="32"/>
  <c r="J7630" i="9" s="1"/>
  <c r="C7631" i="32"/>
  <c r="J7631" i="9" s="1"/>
  <c r="C7632" i="32"/>
  <c r="J7632" i="9" s="1"/>
  <c r="C7633" i="32"/>
  <c r="J7633" i="9" s="1"/>
  <c r="C7634" i="32"/>
  <c r="J7634" i="9" s="1"/>
  <c r="C7635" i="32"/>
  <c r="J7635" i="9" s="1"/>
  <c r="C7636" i="32"/>
  <c r="J7636" i="9" s="1"/>
  <c r="C7637" i="32"/>
  <c r="J7637" i="9" s="1"/>
  <c r="C7638" i="32"/>
  <c r="J7638" i="9" s="1"/>
  <c r="C7639" i="32"/>
  <c r="J7639" i="9" s="1"/>
  <c r="C7640" i="32"/>
  <c r="J7640" i="9" s="1"/>
  <c r="C7641" i="32"/>
  <c r="J7641" i="9" s="1"/>
  <c r="C7642" i="32"/>
  <c r="J7642" i="9" s="1"/>
  <c r="C7643" i="32"/>
  <c r="J7643" i="9" s="1"/>
  <c r="C7644" i="32"/>
  <c r="J7644" i="9" s="1"/>
  <c r="C7645" i="32"/>
  <c r="J7645" i="9" s="1"/>
  <c r="C7646" i="32"/>
  <c r="J7646" i="9" s="1"/>
  <c r="C7647" i="32"/>
  <c r="J7647" i="9" s="1"/>
  <c r="C7648" i="32"/>
  <c r="J7648" i="9" s="1"/>
  <c r="C7649" i="32"/>
  <c r="J7649" i="9" s="1"/>
  <c r="C7650" i="32"/>
  <c r="J7650" i="9" s="1"/>
  <c r="C7651" i="32"/>
  <c r="J7651" i="9" s="1"/>
  <c r="C7652" i="32"/>
  <c r="J7652" i="9" s="1"/>
  <c r="C7653" i="32"/>
  <c r="J7653" i="9" s="1"/>
  <c r="C7654" i="32"/>
  <c r="J7654" i="9" s="1"/>
  <c r="C7655" i="32"/>
  <c r="J7655" i="9" s="1"/>
  <c r="C7656" i="32"/>
  <c r="J7656" i="9" s="1"/>
  <c r="C7657" i="32"/>
  <c r="J7657" i="9" s="1"/>
  <c r="C7658" i="32"/>
  <c r="J7658" i="9" s="1"/>
  <c r="C7659" i="32"/>
  <c r="J7659" i="9" s="1"/>
  <c r="C7660" i="32"/>
  <c r="J7660" i="9" s="1"/>
  <c r="C7661" i="32"/>
  <c r="J7661" i="9" s="1"/>
  <c r="C7662" i="32"/>
  <c r="J7662" i="9" s="1"/>
  <c r="C7663" i="32"/>
  <c r="J7663" i="9" s="1"/>
  <c r="C7664" i="32"/>
  <c r="J7664" i="9" s="1"/>
  <c r="C7665" i="32"/>
  <c r="J7665" i="9" s="1"/>
  <c r="C7666" i="32"/>
  <c r="J7666" i="9" s="1"/>
  <c r="C7667" i="32"/>
  <c r="J7667" i="9" s="1"/>
  <c r="C7668" i="32"/>
  <c r="J7668" i="9" s="1"/>
  <c r="C7669" i="32"/>
  <c r="J7669" i="9" s="1"/>
  <c r="C7670" i="32"/>
  <c r="J7670" i="9" s="1"/>
  <c r="C7671" i="32"/>
  <c r="J7671" i="9" s="1"/>
  <c r="C7672" i="32"/>
  <c r="J7672" i="9" s="1"/>
  <c r="C7673" i="32"/>
  <c r="J7673" i="9" s="1"/>
  <c r="C7674" i="32"/>
  <c r="J7674" i="9" s="1"/>
  <c r="C7675" i="32"/>
  <c r="J7675" i="9" s="1"/>
  <c r="C7676" i="32"/>
  <c r="J7676" i="9" s="1"/>
  <c r="C7677" i="32"/>
  <c r="J7677" i="9" s="1"/>
  <c r="C7678" i="32"/>
  <c r="J7678" i="9" s="1"/>
  <c r="C7679" i="32"/>
  <c r="J7679" i="9" s="1"/>
  <c r="C7680" i="32"/>
  <c r="J7680" i="9" s="1"/>
  <c r="C7681" i="32"/>
  <c r="J7681" i="9" s="1"/>
  <c r="C7682" i="32"/>
  <c r="J7682" i="9" s="1"/>
  <c r="C7683" i="32"/>
  <c r="J7683" i="9" s="1"/>
  <c r="C7684" i="32"/>
  <c r="J7684" i="9" s="1"/>
  <c r="C7685" i="32"/>
  <c r="J7685" i="9" s="1"/>
  <c r="C7686" i="32"/>
  <c r="J7686" i="9" s="1"/>
  <c r="C7687" i="32"/>
  <c r="J7687" i="9" s="1"/>
  <c r="C7688" i="32"/>
  <c r="J7688" i="9" s="1"/>
  <c r="C7689" i="32"/>
  <c r="J7689" i="9" s="1"/>
  <c r="C7690" i="32"/>
  <c r="J7690" i="9" s="1"/>
  <c r="C7691" i="32"/>
  <c r="J7691" i="9" s="1"/>
  <c r="C7692" i="32"/>
  <c r="J7692" i="9" s="1"/>
  <c r="C7693" i="32"/>
  <c r="J7693" i="9" s="1"/>
  <c r="C7694" i="32"/>
  <c r="J7694" i="9" s="1"/>
  <c r="C7695" i="32"/>
  <c r="J7695" i="9" s="1"/>
  <c r="C7696" i="32"/>
  <c r="J7696" i="9" s="1"/>
  <c r="C7697" i="32"/>
  <c r="J7697" i="9" s="1"/>
  <c r="C7698" i="32"/>
  <c r="J7698" i="9" s="1"/>
  <c r="C7699" i="32"/>
  <c r="J7699" i="9" s="1"/>
  <c r="C7700" i="32"/>
  <c r="J7700" i="9" s="1"/>
  <c r="C7701" i="32"/>
  <c r="J7701" i="9" s="1"/>
  <c r="C7702" i="32"/>
  <c r="J7702" i="9" s="1"/>
  <c r="C7703" i="32"/>
  <c r="J7703" i="9" s="1"/>
  <c r="C7704" i="32"/>
  <c r="J7704" i="9" s="1"/>
  <c r="C7705" i="32"/>
  <c r="J7705" i="9" s="1"/>
  <c r="C7706" i="32"/>
  <c r="J7706" i="9" s="1"/>
  <c r="C7707" i="32"/>
  <c r="J7707" i="9" s="1"/>
  <c r="C7708" i="32"/>
  <c r="J7708" i="9" s="1"/>
  <c r="C7709" i="32"/>
  <c r="J7709" i="9" s="1"/>
  <c r="C7710" i="32"/>
  <c r="J7710" i="9" s="1"/>
  <c r="C7711" i="32"/>
  <c r="J7711" i="9" s="1"/>
  <c r="C7712" i="32"/>
  <c r="J7712" i="9" s="1"/>
  <c r="C7713" i="32"/>
  <c r="J7713" i="9" s="1"/>
  <c r="C7714" i="32"/>
  <c r="J7714" i="9" s="1"/>
  <c r="C7715" i="32"/>
  <c r="J7715" i="9" s="1"/>
  <c r="C7716" i="32"/>
  <c r="J7716" i="9" s="1"/>
  <c r="C7717" i="32"/>
  <c r="J7717" i="9" s="1"/>
  <c r="C7718" i="32"/>
  <c r="J7718" i="9" s="1"/>
  <c r="C7719" i="32"/>
  <c r="J7719" i="9" s="1"/>
  <c r="C7720" i="32"/>
  <c r="J7720" i="9" s="1"/>
  <c r="C7721" i="32"/>
  <c r="J7721" i="9" s="1"/>
  <c r="C7722" i="32"/>
  <c r="J7722" i="9" s="1"/>
  <c r="C7723" i="32"/>
  <c r="J7723" i="9" s="1"/>
  <c r="C7724" i="32"/>
  <c r="J7724" i="9" s="1"/>
  <c r="C7725" i="32"/>
  <c r="J7725" i="9" s="1"/>
  <c r="C7726" i="32"/>
  <c r="J7726" i="9" s="1"/>
  <c r="C7727" i="32"/>
  <c r="J7727" i="9" s="1"/>
  <c r="C7728" i="32"/>
  <c r="J7728" i="9" s="1"/>
  <c r="C7729" i="32"/>
  <c r="J7729" i="9" s="1"/>
  <c r="C7730" i="32"/>
  <c r="J7730" i="9" s="1"/>
  <c r="C7731" i="32"/>
  <c r="J7731" i="9" s="1"/>
  <c r="C7732" i="32"/>
  <c r="J7732" i="9" s="1"/>
  <c r="C7733" i="32"/>
  <c r="J7733" i="9" s="1"/>
  <c r="C7734" i="32"/>
  <c r="J7734" i="9" s="1"/>
  <c r="C7735" i="32"/>
  <c r="J7735" i="9" s="1"/>
  <c r="C7736" i="32"/>
  <c r="J7736" i="9" s="1"/>
  <c r="C7737" i="32"/>
  <c r="J7737" i="9" s="1"/>
  <c r="C7738" i="32"/>
  <c r="J7738" i="9" s="1"/>
  <c r="C7739" i="32"/>
  <c r="J7739" i="9" s="1"/>
  <c r="C7740" i="32"/>
  <c r="J7740" i="9" s="1"/>
  <c r="C7741" i="32"/>
  <c r="J7741" i="9" s="1"/>
  <c r="C7742" i="32"/>
  <c r="J7742" i="9" s="1"/>
  <c r="C7743" i="32"/>
  <c r="J7743" i="9" s="1"/>
  <c r="C7744" i="32"/>
  <c r="J7744" i="9" s="1"/>
  <c r="C7745" i="32"/>
  <c r="J7745" i="9" s="1"/>
  <c r="C7746" i="32"/>
  <c r="J7746" i="9" s="1"/>
  <c r="C7747" i="32"/>
  <c r="J7747" i="9" s="1"/>
  <c r="C7748" i="32"/>
  <c r="J7748" i="9" s="1"/>
  <c r="C7749" i="32"/>
  <c r="J7749" i="9" s="1"/>
  <c r="C7750" i="32"/>
  <c r="J7750" i="9" s="1"/>
  <c r="C7751" i="32"/>
  <c r="J7751" i="9" s="1"/>
  <c r="C7752" i="32"/>
  <c r="J7752" i="9" s="1"/>
  <c r="C7753" i="32"/>
  <c r="J7753" i="9" s="1"/>
  <c r="C7754" i="32"/>
  <c r="J7754" i="9" s="1"/>
  <c r="C7755" i="32"/>
  <c r="J7755" i="9" s="1"/>
  <c r="C7756" i="32"/>
  <c r="J7756" i="9" s="1"/>
  <c r="C7757" i="32"/>
  <c r="J7757" i="9" s="1"/>
  <c r="C7758" i="32"/>
  <c r="J7758" i="9" s="1"/>
  <c r="C7759" i="32"/>
  <c r="J7759" i="9" s="1"/>
  <c r="C7760" i="32"/>
  <c r="J7760" i="9" s="1"/>
  <c r="C7761" i="32"/>
  <c r="J7761" i="9" s="1"/>
  <c r="C7762" i="32"/>
  <c r="J7762" i="9" s="1"/>
  <c r="C7763" i="32"/>
  <c r="J7763" i="9" s="1"/>
  <c r="C7764" i="32"/>
  <c r="J7764" i="9" s="1"/>
  <c r="C7765" i="32"/>
  <c r="J7765" i="9" s="1"/>
  <c r="C7766" i="32"/>
  <c r="J7766" i="9" s="1"/>
  <c r="C7767" i="32"/>
  <c r="J7767" i="9" s="1"/>
  <c r="C7768" i="32"/>
  <c r="J7768" i="9" s="1"/>
  <c r="C7769" i="32"/>
  <c r="J7769" i="9" s="1"/>
  <c r="C7770" i="32"/>
  <c r="J7770" i="9" s="1"/>
  <c r="C7771" i="32"/>
  <c r="J7771" i="9" s="1"/>
  <c r="C7772" i="32"/>
  <c r="J7772" i="9" s="1"/>
  <c r="C7773" i="32"/>
  <c r="J7773" i="9" s="1"/>
  <c r="C7774" i="32"/>
  <c r="J7774" i="9" s="1"/>
  <c r="C7775" i="32"/>
  <c r="J7775" i="9" s="1"/>
  <c r="C7776" i="32"/>
  <c r="J7776" i="9" s="1"/>
  <c r="C7777" i="32"/>
  <c r="J7777" i="9" s="1"/>
  <c r="C7778" i="32"/>
  <c r="J7778" i="9" s="1"/>
  <c r="C7779" i="32"/>
  <c r="J7779" i="9" s="1"/>
  <c r="C7780" i="32"/>
  <c r="J7780" i="9" s="1"/>
  <c r="C7781" i="32"/>
  <c r="J7781" i="9" s="1"/>
  <c r="C7782" i="32"/>
  <c r="J7782" i="9" s="1"/>
  <c r="C7783" i="32"/>
  <c r="J7783" i="9" s="1"/>
  <c r="C7784" i="32"/>
  <c r="J7784" i="9" s="1"/>
  <c r="C7785" i="32"/>
  <c r="J7785" i="9" s="1"/>
  <c r="C7786" i="32"/>
  <c r="J7786" i="9" s="1"/>
  <c r="C7787" i="32"/>
  <c r="J7787" i="9" s="1"/>
  <c r="C7788" i="32"/>
  <c r="J7788" i="9" s="1"/>
  <c r="C7789" i="32"/>
  <c r="J7789" i="9" s="1"/>
  <c r="C7790" i="32"/>
  <c r="J7790" i="9" s="1"/>
  <c r="C7791" i="32"/>
  <c r="J7791" i="9" s="1"/>
  <c r="C7792" i="32"/>
  <c r="J7792" i="9" s="1"/>
  <c r="C7793" i="32"/>
  <c r="J7793" i="9" s="1"/>
  <c r="C7794" i="32"/>
  <c r="J7794" i="9" s="1"/>
  <c r="C7795" i="32"/>
  <c r="J7795" i="9" s="1"/>
  <c r="C7796" i="32"/>
  <c r="J7796" i="9" s="1"/>
  <c r="C7797" i="32"/>
  <c r="J7797" i="9" s="1"/>
  <c r="C7798" i="32"/>
  <c r="J7798" i="9" s="1"/>
  <c r="C7799" i="32"/>
  <c r="J7799" i="9" s="1"/>
  <c r="C7800" i="32"/>
  <c r="J7800" i="9" s="1"/>
  <c r="C7801" i="32"/>
  <c r="J7801" i="9" s="1"/>
  <c r="C7802" i="32"/>
  <c r="J7802" i="9" s="1"/>
  <c r="C7803" i="32"/>
  <c r="J7803" i="9" s="1"/>
  <c r="C7804" i="32"/>
  <c r="J7804" i="9" s="1"/>
  <c r="C7805" i="32"/>
  <c r="J7805" i="9" s="1"/>
  <c r="C7806" i="32"/>
  <c r="J7806" i="9" s="1"/>
  <c r="C7807" i="32"/>
  <c r="J7807" i="9" s="1"/>
  <c r="C7808" i="32"/>
  <c r="J7808" i="9" s="1"/>
  <c r="C7809" i="32"/>
  <c r="J7809" i="9" s="1"/>
  <c r="C7810" i="32"/>
  <c r="J7810" i="9" s="1"/>
  <c r="C7811" i="32"/>
  <c r="J7811" i="9" s="1"/>
  <c r="C7812" i="32"/>
  <c r="J7812" i="9" s="1"/>
  <c r="C7813" i="32"/>
  <c r="J7813" i="9" s="1"/>
  <c r="C7814" i="32"/>
  <c r="J7814" i="9" s="1"/>
  <c r="C7815" i="32"/>
  <c r="J7815" i="9" s="1"/>
  <c r="C7816" i="32"/>
  <c r="J7816" i="9" s="1"/>
  <c r="C7817" i="32"/>
  <c r="J7817" i="9" s="1"/>
  <c r="C7818" i="32"/>
  <c r="J7818" i="9" s="1"/>
  <c r="C7819" i="32"/>
  <c r="J7819" i="9" s="1"/>
  <c r="C7820" i="32"/>
  <c r="J7820" i="9" s="1"/>
  <c r="C7821" i="32"/>
  <c r="J7821" i="9" s="1"/>
  <c r="C7822" i="32"/>
  <c r="J7822" i="9" s="1"/>
  <c r="C7823" i="32"/>
  <c r="J7823" i="9" s="1"/>
  <c r="C7824" i="32"/>
  <c r="J7824" i="9" s="1"/>
  <c r="C7825" i="32"/>
  <c r="J7825" i="9" s="1"/>
  <c r="C7826" i="32"/>
  <c r="J7826" i="9" s="1"/>
  <c r="C7827" i="32"/>
  <c r="J7827" i="9" s="1"/>
  <c r="C7828" i="32"/>
  <c r="J7828" i="9" s="1"/>
  <c r="C7829" i="32"/>
  <c r="J7829" i="9" s="1"/>
  <c r="C7830" i="32"/>
  <c r="J7830" i="9" s="1"/>
  <c r="C7831" i="32"/>
  <c r="J7831" i="9" s="1"/>
  <c r="C7832" i="32"/>
  <c r="J7832" i="9" s="1"/>
  <c r="C7833" i="32"/>
  <c r="J7833" i="9" s="1"/>
  <c r="C7834" i="32"/>
  <c r="J7834" i="9" s="1"/>
  <c r="C7835" i="32"/>
  <c r="J7835" i="9" s="1"/>
  <c r="C7836" i="32"/>
  <c r="J7836" i="9" s="1"/>
  <c r="C7837" i="32"/>
  <c r="J7837" i="9" s="1"/>
  <c r="C7838" i="32"/>
  <c r="J7838" i="9" s="1"/>
  <c r="C7839" i="32"/>
  <c r="J7839" i="9" s="1"/>
  <c r="C7840" i="32"/>
  <c r="J7840" i="9" s="1"/>
  <c r="C7841" i="32"/>
  <c r="J7841" i="9" s="1"/>
  <c r="C7842" i="32"/>
  <c r="J7842" i="9" s="1"/>
  <c r="C7843" i="32"/>
  <c r="J7843" i="9" s="1"/>
  <c r="C7844" i="32"/>
  <c r="J7844" i="9" s="1"/>
  <c r="C7845" i="32"/>
  <c r="J7845" i="9" s="1"/>
  <c r="C7846" i="32"/>
  <c r="J7846" i="9" s="1"/>
  <c r="C7847" i="32"/>
  <c r="J7847" i="9" s="1"/>
  <c r="C7848" i="32"/>
  <c r="J7848" i="9" s="1"/>
  <c r="C7849" i="32"/>
  <c r="J7849" i="9" s="1"/>
  <c r="C7850" i="32"/>
  <c r="J7850" i="9" s="1"/>
  <c r="C7851" i="32"/>
  <c r="J7851" i="9" s="1"/>
  <c r="C7852" i="32"/>
  <c r="J7852" i="9" s="1"/>
  <c r="C7853" i="32"/>
  <c r="J7853" i="9" s="1"/>
  <c r="C7854" i="32"/>
  <c r="J7854" i="9" s="1"/>
  <c r="C7855" i="32"/>
  <c r="J7855" i="9" s="1"/>
  <c r="C7856" i="32"/>
  <c r="J7856" i="9" s="1"/>
  <c r="C7857" i="32"/>
  <c r="J7857" i="9" s="1"/>
  <c r="C7858" i="32"/>
  <c r="J7858" i="9" s="1"/>
  <c r="C7859" i="32"/>
  <c r="J7859" i="9" s="1"/>
  <c r="C7860" i="32"/>
  <c r="J7860" i="9" s="1"/>
  <c r="C7861" i="32"/>
  <c r="J7861" i="9" s="1"/>
  <c r="C7862" i="32"/>
  <c r="J7862" i="9" s="1"/>
  <c r="C7863" i="32"/>
  <c r="J7863" i="9" s="1"/>
  <c r="C7864" i="32"/>
  <c r="J7864" i="9" s="1"/>
  <c r="C7865" i="32"/>
  <c r="J7865" i="9" s="1"/>
  <c r="C7866" i="32"/>
  <c r="J7866" i="9" s="1"/>
  <c r="C7867" i="32"/>
  <c r="J7867" i="9" s="1"/>
  <c r="C7868" i="32"/>
  <c r="J7868" i="9" s="1"/>
  <c r="C7869" i="32"/>
  <c r="J7869" i="9" s="1"/>
  <c r="C7870" i="32"/>
  <c r="J7870" i="9" s="1"/>
  <c r="C7871" i="32"/>
  <c r="J7871" i="9" s="1"/>
  <c r="C7872" i="32"/>
  <c r="J7872" i="9" s="1"/>
  <c r="C7873" i="32"/>
  <c r="J7873" i="9" s="1"/>
  <c r="C7874" i="32"/>
  <c r="J7874" i="9" s="1"/>
  <c r="C7875" i="32"/>
  <c r="J7875" i="9" s="1"/>
  <c r="C7876" i="32"/>
  <c r="J7876" i="9" s="1"/>
  <c r="C7877" i="32"/>
  <c r="J7877" i="9" s="1"/>
  <c r="C7878" i="32"/>
  <c r="J7878" i="9" s="1"/>
  <c r="C7879" i="32"/>
  <c r="J7879" i="9" s="1"/>
  <c r="C7880" i="32"/>
  <c r="J7880" i="9" s="1"/>
  <c r="C7881" i="32"/>
  <c r="J7881" i="9" s="1"/>
  <c r="C7882" i="32"/>
  <c r="J7882" i="9" s="1"/>
  <c r="C7883" i="32"/>
  <c r="J7883" i="9" s="1"/>
  <c r="C7884" i="32"/>
  <c r="J7884" i="9" s="1"/>
  <c r="C7885" i="32"/>
  <c r="J7885" i="9" s="1"/>
  <c r="C7886" i="32"/>
  <c r="J7886" i="9" s="1"/>
  <c r="C7887" i="32"/>
  <c r="J7887" i="9" s="1"/>
  <c r="C7888" i="32"/>
  <c r="J7888" i="9" s="1"/>
  <c r="C7889" i="32"/>
  <c r="J7889" i="9" s="1"/>
  <c r="C7890" i="32"/>
  <c r="J7890" i="9" s="1"/>
  <c r="C7891" i="32"/>
  <c r="J7891" i="9" s="1"/>
  <c r="C7892" i="32"/>
  <c r="J7892" i="9" s="1"/>
  <c r="C7893" i="32"/>
  <c r="J7893" i="9" s="1"/>
  <c r="C7894" i="32"/>
  <c r="J7894" i="9" s="1"/>
  <c r="C7895" i="32"/>
  <c r="J7895" i="9" s="1"/>
  <c r="C7896" i="32"/>
  <c r="J7896" i="9" s="1"/>
  <c r="C7897" i="32"/>
  <c r="J7897" i="9" s="1"/>
  <c r="C7898" i="32"/>
  <c r="J7898" i="9" s="1"/>
  <c r="C7899" i="32"/>
  <c r="J7899" i="9" s="1"/>
  <c r="C7900" i="32"/>
  <c r="J7900" i="9" s="1"/>
  <c r="C7901" i="32"/>
  <c r="J7901" i="9" s="1"/>
  <c r="C7902" i="32"/>
  <c r="J7902" i="9" s="1"/>
  <c r="C7903" i="32"/>
  <c r="J7903" i="9" s="1"/>
  <c r="C7904" i="32"/>
  <c r="J7904" i="9" s="1"/>
  <c r="C7905" i="32"/>
  <c r="J7905" i="9" s="1"/>
  <c r="C7906" i="32"/>
  <c r="J7906" i="9" s="1"/>
  <c r="C7907" i="32"/>
  <c r="J7907" i="9" s="1"/>
  <c r="C7908" i="32"/>
  <c r="J7908" i="9" s="1"/>
  <c r="C7909" i="32"/>
  <c r="J7909" i="9" s="1"/>
  <c r="C7910" i="32"/>
  <c r="J7910" i="9" s="1"/>
  <c r="C7911" i="32"/>
  <c r="J7911" i="9" s="1"/>
  <c r="C7912" i="32"/>
  <c r="J7912" i="9" s="1"/>
  <c r="C7913" i="32"/>
  <c r="J7913" i="9" s="1"/>
  <c r="C7914" i="32"/>
  <c r="J7914" i="9" s="1"/>
  <c r="C7915" i="32"/>
  <c r="J7915" i="9" s="1"/>
  <c r="C7916" i="32"/>
  <c r="J7916" i="9" s="1"/>
  <c r="C7917" i="32"/>
  <c r="J7917" i="9" s="1"/>
  <c r="C7918" i="32"/>
  <c r="J7918" i="9" s="1"/>
  <c r="C7919" i="32"/>
  <c r="J7919" i="9" s="1"/>
  <c r="C7920" i="32"/>
  <c r="J7920" i="9" s="1"/>
  <c r="C7921" i="32"/>
  <c r="J7921" i="9" s="1"/>
  <c r="C7922" i="32"/>
  <c r="J7922" i="9" s="1"/>
  <c r="C7923" i="32"/>
  <c r="J7923" i="9" s="1"/>
  <c r="C7924" i="32"/>
  <c r="J7924" i="9" s="1"/>
  <c r="C7925" i="32"/>
  <c r="J7925" i="9" s="1"/>
  <c r="C7926" i="32"/>
  <c r="J7926" i="9" s="1"/>
  <c r="C7927" i="32"/>
  <c r="J7927" i="9" s="1"/>
  <c r="C7928" i="32"/>
  <c r="J7928" i="9" s="1"/>
  <c r="C7929" i="32"/>
  <c r="J7929" i="9" s="1"/>
  <c r="C7930" i="32"/>
  <c r="J7930" i="9" s="1"/>
  <c r="C7931" i="32"/>
  <c r="J7931" i="9" s="1"/>
  <c r="C7932" i="32"/>
  <c r="J7932" i="9" s="1"/>
  <c r="C7933" i="32"/>
  <c r="J7933" i="9" s="1"/>
  <c r="C7934" i="32"/>
  <c r="J7934" i="9" s="1"/>
  <c r="C7935" i="32"/>
  <c r="J7935" i="9" s="1"/>
  <c r="C7936" i="32"/>
  <c r="J7936" i="9" s="1"/>
  <c r="C7937" i="32"/>
  <c r="J7937" i="9" s="1"/>
  <c r="C7938" i="32"/>
  <c r="J7938" i="9" s="1"/>
  <c r="C7939" i="32"/>
  <c r="J7939" i="9" s="1"/>
  <c r="C7940" i="32"/>
  <c r="J7940" i="9" s="1"/>
  <c r="C7941" i="32"/>
  <c r="J7941" i="9" s="1"/>
  <c r="C7942" i="32"/>
  <c r="J7942" i="9" s="1"/>
  <c r="C7943" i="32"/>
  <c r="J7943" i="9" s="1"/>
  <c r="C7944" i="32"/>
  <c r="J7944" i="9" s="1"/>
  <c r="C7945" i="32"/>
  <c r="J7945" i="9" s="1"/>
  <c r="C7946" i="32"/>
  <c r="J7946" i="9" s="1"/>
  <c r="C7947" i="32"/>
  <c r="J7947" i="9" s="1"/>
  <c r="C7948" i="32"/>
  <c r="J7948" i="9" s="1"/>
  <c r="C7949" i="32"/>
  <c r="J7949" i="9" s="1"/>
  <c r="C7950" i="32"/>
  <c r="J7950" i="9" s="1"/>
  <c r="C7951" i="32"/>
  <c r="J7951" i="9" s="1"/>
  <c r="C7952" i="32"/>
  <c r="J7952" i="9" s="1"/>
  <c r="C7953" i="32"/>
  <c r="J7953" i="9" s="1"/>
  <c r="C7954" i="32"/>
  <c r="J7954" i="9" s="1"/>
  <c r="C7955" i="32"/>
  <c r="J7955" i="9" s="1"/>
  <c r="C7956" i="32"/>
  <c r="J7956" i="9" s="1"/>
  <c r="C7957" i="32"/>
  <c r="J7957" i="9" s="1"/>
  <c r="C7958" i="32"/>
  <c r="J7958" i="9" s="1"/>
  <c r="C7959" i="32"/>
  <c r="J7959" i="9" s="1"/>
  <c r="C7960" i="32"/>
  <c r="J7960" i="9" s="1"/>
  <c r="C7961" i="32"/>
  <c r="J7961" i="9" s="1"/>
  <c r="C7962" i="32"/>
  <c r="J7962" i="9" s="1"/>
  <c r="C7963" i="32"/>
  <c r="J7963" i="9" s="1"/>
  <c r="C7964" i="32"/>
  <c r="J7964" i="9" s="1"/>
  <c r="C7965" i="32"/>
  <c r="J7965" i="9" s="1"/>
  <c r="C7966" i="32"/>
  <c r="J7966" i="9" s="1"/>
  <c r="C7967" i="32"/>
  <c r="J7967" i="9" s="1"/>
  <c r="C7968" i="32"/>
  <c r="J7968" i="9" s="1"/>
  <c r="C7969" i="32"/>
  <c r="J7969" i="9" s="1"/>
  <c r="C7970" i="32"/>
  <c r="J7970" i="9" s="1"/>
  <c r="C7971" i="32"/>
  <c r="J7971" i="9" s="1"/>
  <c r="C7972" i="32"/>
  <c r="J7972" i="9" s="1"/>
  <c r="C7973" i="32"/>
  <c r="J7973" i="9" s="1"/>
  <c r="C7974" i="32"/>
  <c r="J7974" i="9" s="1"/>
  <c r="C7975" i="32"/>
  <c r="J7975" i="9" s="1"/>
  <c r="C7976" i="32"/>
  <c r="J7976" i="9" s="1"/>
  <c r="C7977" i="32"/>
  <c r="J7977" i="9" s="1"/>
  <c r="C7978" i="32"/>
  <c r="J7978" i="9" s="1"/>
  <c r="C7979" i="32"/>
  <c r="J7979" i="9" s="1"/>
  <c r="C7980" i="32"/>
  <c r="J7980" i="9" s="1"/>
  <c r="C7981" i="32"/>
  <c r="J7981" i="9" s="1"/>
  <c r="C7982" i="32"/>
  <c r="J7982" i="9" s="1"/>
  <c r="C7983" i="32"/>
  <c r="J7983" i="9" s="1"/>
  <c r="C7984" i="32"/>
  <c r="J7984" i="9" s="1"/>
  <c r="C7985" i="32"/>
  <c r="J7985" i="9" s="1"/>
  <c r="C7986" i="32"/>
  <c r="J7986" i="9" s="1"/>
  <c r="C7987" i="32"/>
  <c r="J7987" i="9" s="1"/>
  <c r="C7988" i="32"/>
  <c r="J7988" i="9" s="1"/>
  <c r="C7989" i="32"/>
  <c r="J7989" i="9" s="1"/>
  <c r="C7990" i="32"/>
  <c r="J7990" i="9" s="1"/>
  <c r="C7991" i="32"/>
  <c r="J7991" i="9" s="1"/>
  <c r="C7992" i="32"/>
  <c r="J7992" i="9" s="1"/>
  <c r="C7993" i="32"/>
  <c r="J7993" i="9" s="1"/>
  <c r="C7994" i="32"/>
  <c r="J7994" i="9" s="1"/>
  <c r="C7995" i="32"/>
  <c r="J7995" i="9" s="1"/>
  <c r="C7996" i="32"/>
  <c r="J7996" i="9" s="1"/>
  <c r="C7997" i="32"/>
  <c r="J7997" i="9" s="1"/>
  <c r="C7998" i="32"/>
  <c r="J7998" i="9" s="1"/>
  <c r="C7999" i="32"/>
  <c r="J7999" i="9" s="1"/>
  <c r="C8000" i="32"/>
  <c r="J8000" i="9" s="1"/>
  <c r="C8001" i="32"/>
  <c r="J8001" i="9" s="1"/>
  <c r="C8002" i="32"/>
  <c r="J8002" i="9" s="1"/>
  <c r="C8003" i="32"/>
  <c r="J8003" i="9" s="1"/>
  <c r="C8004" i="32"/>
  <c r="J8004" i="9" s="1"/>
  <c r="C8005" i="32"/>
  <c r="J8005" i="9" s="1"/>
  <c r="C8006" i="32"/>
  <c r="J8006" i="9" s="1"/>
  <c r="C8007" i="32"/>
  <c r="J8007" i="9" s="1"/>
  <c r="C8008" i="32"/>
  <c r="J8008" i="9" s="1"/>
  <c r="C8009" i="32"/>
  <c r="J8009" i="9" s="1"/>
  <c r="C8010" i="32"/>
  <c r="J8010" i="9" s="1"/>
  <c r="C8011" i="32"/>
  <c r="J8011" i="9" s="1"/>
  <c r="C8012" i="32"/>
  <c r="J8012" i="9" s="1"/>
  <c r="C8013" i="32"/>
  <c r="J8013" i="9" s="1"/>
  <c r="C8014" i="32"/>
  <c r="J8014" i="9" s="1"/>
  <c r="C8015" i="32"/>
  <c r="J8015" i="9" s="1"/>
  <c r="C8016" i="32"/>
  <c r="J8016" i="9" s="1"/>
  <c r="C8017" i="32"/>
  <c r="J8017" i="9" s="1"/>
  <c r="C8018" i="32"/>
  <c r="J8018" i="9" s="1"/>
  <c r="C8019" i="32"/>
  <c r="J8019" i="9" s="1"/>
  <c r="C8020" i="32"/>
  <c r="J8020" i="9" s="1"/>
  <c r="C8021" i="32"/>
  <c r="J8021" i="9" s="1"/>
  <c r="C8022" i="32"/>
  <c r="J8022" i="9" s="1"/>
  <c r="C8023" i="32"/>
  <c r="J8023" i="9" s="1"/>
  <c r="C8024" i="32"/>
  <c r="J8024" i="9" s="1"/>
  <c r="C8025" i="32"/>
  <c r="J8025" i="9" s="1"/>
  <c r="C8026" i="32"/>
  <c r="J8026" i="9" s="1"/>
  <c r="C8027" i="32"/>
  <c r="J8027" i="9" s="1"/>
  <c r="C8028" i="32"/>
  <c r="J8028" i="9" s="1"/>
  <c r="C8029" i="32"/>
  <c r="J8029" i="9" s="1"/>
  <c r="C8030" i="32"/>
  <c r="J8030" i="9" s="1"/>
  <c r="C8031" i="32"/>
  <c r="J8031" i="9" s="1"/>
  <c r="C8032" i="32"/>
  <c r="J8032" i="9" s="1"/>
  <c r="C8033" i="32"/>
  <c r="J8033" i="9" s="1"/>
  <c r="C8034" i="32"/>
  <c r="J8034" i="9" s="1"/>
  <c r="C8035" i="32"/>
  <c r="J8035" i="9" s="1"/>
  <c r="C8036" i="32"/>
  <c r="J8036" i="9" s="1"/>
  <c r="C8037" i="32"/>
  <c r="J8037" i="9" s="1"/>
  <c r="C8038" i="32"/>
  <c r="J8038" i="9" s="1"/>
  <c r="C8039" i="32"/>
  <c r="J8039" i="9" s="1"/>
  <c r="C8040" i="32"/>
  <c r="J8040" i="9" s="1"/>
  <c r="C8041" i="32"/>
  <c r="J8041" i="9" s="1"/>
  <c r="C8042" i="32"/>
  <c r="J8042" i="9" s="1"/>
  <c r="C8043" i="32"/>
  <c r="J8043" i="9" s="1"/>
  <c r="C8044" i="32"/>
  <c r="J8044" i="9" s="1"/>
  <c r="C8045" i="32"/>
  <c r="J8045" i="9" s="1"/>
  <c r="C8046" i="32"/>
  <c r="J8046" i="9" s="1"/>
  <c r="C8047" i="32"/>
  <c r="J8047" i="9" s="1"/>
  <c r="C8048" i="32"/>
  <c r="J8048" i="9" s="1"/>
  <c r="C8049" i="32"/>
  <c r="J8049" i="9" s="1"/>
  <c r="C8050" i="32"/>
  <c r="J8050" i="9" s="1"/>
  <c r="C8051" i="32"/>
  <c r="J8051" i="9" s="1"/>
  <c r="C8052" i="32"/>
  <c r="J8052" i="9" s="1"/>
  <c r="C8053" i="32"/>
  <c r="J8053" i="9" s="1"/>
  <c r="C8054" i="32"/>
  <c r="J8054" i="9" s="1"/>
  <c r="C8055" i="32"/>
  <c r="J8055" i="9" s="1"/>
  <c r="C8056" i="32"/>
  <c r="J8056" i="9" s="1"/>
  <c r="C8057" i="32"/>
  <c r="J8057" i="9" s="1"/>
  <c r="C8058" i="32"/>
  <c r="J8058" i="9" s="1"/>
  <c r="C8059" i="32"/>
  <c r="J8059" i="9" s="1"/>
  <c r="C8060" i="32"/>
  <c r="J8060" i="9" s="1"/>
  <c r="C8061" i="32"/>
  <c r="J8061" i="9" s="1"/>
  <c r="C8062" i="32"/>
  <c r="J8062" i="9" s="1"/>
  <c r="C8063" i="32"/>
  <c r="J8063" i="9" s="1"/>
  <c r="C8064" i="32"/>
  <c r="J8064" i="9" s="1"/>
  <c r="C8065" i="32"/>
  <c r="J8065" i="9" s="1"/>
  <c r="C8066" i="32"/>
  <c r="J8066" i="9" s="1"/>
  <c r="C8067" i="32"/>
  <c r="J8067" i="9" s="1"/>
  <c r="C8068" i="32"/>
  <c r="J8068" i="9" s="1"/>
  <c r="C8069" i="32"/>
  <c r="J8069" i="9" s="1"/>
  <c r="C8070" i="32"/>
  <c r="J8070" i="9" s="1"/>
  <c r="C8071" i="32"/>
  <c r="J8071" i="9" s="1"/>
  <c r="C8072" i="32"/>
  <c r="J8072" i="9" s="1"/>
  <c r="C8073" i="32"/>
  <c r="J8073" i="9" s="1"/>
  <c r="C8074" i="32"/>
  <c r="J8074" i="9" s="1"/>
  <c r="C8075" i="32"/>
  <c r="J8075" i="9" s="1"/>
  <c r="C8076" i="32"/>
  <c r="J8076" i="9" s="1"/>
  <c r="C8077" i="32"/>
  <c r="J8077" i="9" s="1"/>
  <c r="C8078" i="32"/>
  <c r="J8078" i="9" s="1"/>
  <c r="C8079" i="32"/>
  <c r="J8079" i="9" s="1"/>
  <c r="C8080" i="32"/>
  <c r="J8080" i="9" s="1"/>
  <c r="C8081" i="32"/>
  <c r="J8081" i="9" s="1"/>
  <c r="C8082" i="32"/>
  <c r="J8082" i="9" s="1"/>
  <c r="C8083" i="32"/>
  <c r="J8083" i="9" s="1"/>
  <c r="C8084" i="32"/>
  <c r="J8084" i="9" s="1"/>
  <c r="C8085" i="32"/>
  <c r="J8085" i="9" s="1"/>
  <c r="C8086" i="32"/>
  <c r="J8086" i="9" s="1"/>
  <c r="C8087" i="32"/>
  <c r="J8087" i="9" s="1"/>
  <c r="C8088" i="32"/>
  <c r="J8088" i="9" s="1"/>
  <c r="C8089" i="32"/>
  <c r="J8089" i="9" s="1"/>
  <c r="C8090" i="32"/>
  <c r="J8090" i="9" s="1"/>
  <c r="C8091" i="32"/>
  <c r="J8091" i="9" s="1"/>
  <c r="C8092" i="32"/>
  <c r="J8092" i="9" s="1"/>
  <c r="C8093" i="32"/>
  <c r="J8093" i="9" s="1"/>
  <c r="C8094" i="32"/>
  <c r="J8094" i="9" s="1"/>
  <c r="C8095" i="32"/>
  <c r="J8095" i="9" s="1"/>
  <c r="C8096" i="32"/>
  <c r="J8096" i="9" s="1"/>
  <c r="C8097" i="32"/>
  <c r="J8097" i="9" s="1"/>
  <c r="C8098" i="32"/>
  <c r="J8098" i="9" s="1"/>
  <c r="C8099" i="32"/>
  <c r="J8099" i="9" s="1"/>
  <c r="C8100" i="32"/>
  <c r="J8100" i="9" s="1"/>
  <c r="C8101" i="32"/>
  <c r="J8101" i="9" s="1"/>
  <c r="C8102" i="32"/>
  <c r="J8102" i="9" s="1"/>
  <c r="C8103" i="32"/>
  <c r="J8103" i="9" s="1"/>
  <c r="C8104" i="32"/>
  <c r="J8104" i="9" s="1"/>
  <c r="C8105" i="32"/>
  <c r="J8105" i="9" s="1"/>
  <c r="C8106" i="32"/>
  <c r="J8106" i="9" s="1"/>
  <c r="C8107" i="32"/>
  <c r="J8107" i="9" s="1"/>
  <c r="C8108" i="32"/>
  <c r="J8108" i="9" s="1"/>
  <c r="C8109" i="32"/>
  <c r="J8109" i="9" s="1"/>
  <c r="C8110" i="32"/>
  <c r="J8110" i="9" s="1"/>
  <c r="C8111" i="32"/>
  <c r="J8111" i="9" s="1"/>
  <c r="C8112" i="32"/>
  <c r="J8112" i="9" s="1"/>
  <c r="C8113" i="32"/>
  <c r="J8113" i="9" s="1"/>
  <c r="C8114" i="32"/>
  <c r="J8114" i="9" s="1"/>
  <c r="C8115" i="32"/>
  <c r="J8115" i="9" s="1"/>
  <c r="C8116" i="32"/>
  <c r="J8116" i="9" s="1"/>
  <c r="C8117" i="32"/>
  <c r="J8117" i="9" s="1"/>
  <c r="C8118" i="32"/>
  <c r="J8118" i="9" s="1"/>
  <c r="C8119" i="32"/>
  <c r="J8119" i="9" s="1"/>
  <c r="C8120" i="32"/>
  <c r="J8120" i="9" s="1"/>
  <c r="C8121" i="32"/>
  <c r="J8121" i="9" s="1"/>
  <c r="C8122" i="32"/>
  <c r="J8122" i="9" s="1"/>
  <c r="C8123" i="32"/>
  <c r="J8123" i="9" s="1"/>
  <c r="C8124" i="32"/>
  <c r="J8124" i="9" s="1"/>
  <c r="C8125" i="32"/>
  <c r="J8125" i="9" s="1"/>
  <c r="C8126" i="32"/>
  <c r="J8126" i="9" s="1"/>
  <c r="C8127" i="32"/>
  <c r="J8127" i="9" s="1"/>
  <c r="C8128" i="32"/>
  <c r="J8128" i="9" s="1"/>
  <c r="C8129" i="32"/>
  <c r="J8129" i="9" s="1"/>
  <c r="C8130" i="32"/>
  <c r="J8130" i="9" s="1"/>
  <c r="C8131" i="32"/>
  <c r="J8131" i="9" s="1"/>
  <c r="C8132" i="32"/>
  <c r="J8132" i="9" s="1"/>
  <c r="C8133" i="32"/>
  <c r="J8133" i="9" s="1"/>
  <c r="C8134" i="32"/>
  <c r="J8134" i="9" s="1"/>
  <c r="C8135" i="32"/>
  <c r="J8135" i="9" s="1"/>
  <c r="C8136" i="32"/>
  <c r="J8136" i="9" s="1"/>
  <c r="C8137" i="32"/>
  <c r="J8137" i="9" s="1"/>
  <c r="C8138" i="32"/>
  <c r="J8138" i="9" s="1"/>
  <c r="C8139" i="32"/>
  <c r="J8139" i="9" s="1"/>
  <c r="C8140" i="32"/>
  <c r="J8140" i="9" s="1"/>
  <c r="C8141" i="32"/>
  <c r="J8141" i="9" s="1"/>
  <c r="C8142" i="32"/>
  <c r="J8142" i="9" s="1"/>
  <c r="C8143" i="32"/>
  <c r="J8143" i="9" s="1"/>
  <c r="C8144" i="32"/>
  <c r="J8144" i="9" s="1"/>
  <c r="C8145" i="32"/>
  <c r="J8145" i="9" s="1"/>
  <c r="C8146" i="32"/>
  <c r="J8146" i="9" s="1"/>
  <c r="C8147" i="32"/>
  <c r="J8147" i="9" s="1"/>
  <c r="C8148" i="32"/>
  <c r="J8148" i="9" s="1"/>
  <c r="C8149" i="32"/>
  <c r="J8149" i="9" s="1"/>
  <c r="C8150" i="32"/>
  <c r="J8150" i="9" s="1"/>
  <c r="C8151" i="32"/>
  <c r="J8151" i="9" s="1"/>
  <c r="C8152" i="32"/>
  <c r="J8152" i="9" s="1"/>
  <c r="C8153" i="32"/>
  <c r="J8153" i="9" s="1"/>
  <c r="C8154" i="32"/>
  <c r="J8154" i="9" s="1"/>
  <c r="C8155" i="32"/>
  <c r="J8155" i="9" s="1"/>
  <c r="C8156" i="32"/>
  <c r="J8156" i="9" s="1"/>
  <c r="C8157" i="32"/>
  <c r="J8157" i="9" s="1"/>
  <c r="C8158" i="32"/>
  <c r="J8158" i="9" s="1"/>
  <c r="C8159" i="32"/>
  <c r="J8159" i="9" s="1"/>
  <c r="C8160" i="32"/>
  <c r="J8160" i="9" s="1"/>
  <c r="C8161" i="32"/>
  <c r="J8161" i="9" s="1"/>
  <c r="C8162" i="32"/>
  <c r="J8162" i="9" s="1"/>
  <c r="C8163" i="32"/>
  <c r="J8163" i="9" s="1"/>
  <c r="C8164" i="32"/>
  <c r="J8164" i="9" s="1"/>
  <c r="C8165" i="32"/>
  <c r="J8165" i="9" s="1"/>
  <c r="C8166" i="32"/>
  <c r="J8166" i="9" s="1"/>
  <c r="C8167" i="32"/>
  <c r="J8167" i="9" s="1"/>
  <c r="C8168" i="32"/>
  <c r="J8168" i="9" s="1"/>
  <c r="C8169" i="32"/>
  <c r="J8169" i="9" s="1"/>
  <c r="C8170" i="32"/>
  <c r="J8170" i="9" s="1"/>
  <c r="C8171" i="32"/>
  <c r="J8171" i="9" s="1"/>
  <c r="C8172" i="32"/>
  <c r="J8172" i="9" s="1"/>
  <c r="C8173" i="32"/>
  <c r="J8173" i="9" s="1"/>
  <c r="C8174" i="32"/>
  <c r="J8174" i="9" s="1"/>
  <c r="C8175" i="32"/>
  <c r="J8175" i="9" s="1"/>
  <c r="C8176" i="32"/>
  <c r="J8176" i="9" s="1"/>
  <c r="C8177" i="32"/>
  <c r="J8177" i="9" s="1"/>
  <c r="C8178" i="32"/>
  <c r="J8178" i="9" s="1"/>
  <c r="C8179" i="32"/>
  <c r="J8179" i="9" s="1"/>
  <c r="C8180" i="32"/>
  <c r="J8180" i="9" s="1"/>
  <c r="C8181" i="32"/>
  <c r="J8181" i="9" s="1"/>
  <c r="C8182" i="32"/>
  <c r="J8182" i="9" s="1"/>
  <c r="C8183" i="32"/>
  <c r="J8183" i="9" s="1"/>
  <c r="C8184" i="32"/>
  <c r="J8184" i="9" s="1"/>
  <c r="C8185" i="32"/>
  <c r="J8185" i="9" s="1"/>
  <c r="C8186" i="32"/>
  <c r="J8186" i="9" s="1"/>
  <c r="C8187" i="32"/>
  <c r="J8187" i="9" s="1"/>
  <c r="C8188" i="32"/>
  <c r="J8188" i="9" s="1"/>
  <c r="C8189" i="32"/>
  <c r="J8189" i="9" s="1"/>
  <c r="C8190" i="32"/>
  <c r="J8190" i="9" s="1"/>
  <c r="C8191" i="32"/>
  <c r="J8191" i="9" s="1"/>
  <c r="C8192" i="32"/>
  <c r="J8192" i="9" s="1"/>
  <c r="C8193" i="32"/>
  <c r="J8193" i="9" s="1"/>
  <c r="C8194" i="32"/>
  <c r="J8194" i="9" s="1"/>
  <c r="C8195" i="32"/>
  <c r="J8195" i="9" s="1"/>
  <c r="C8196" i="32"/>
  <c r="J8196" i="9" s="1"/>
  <c r="C8197" i="32"/>
  <c r="J8197" i="9" s="1"/>
  <c r="C8198" i="32"/>
  <c r="J8198" i="9" s="1"/>
  <c r="C8199" i="32"/>
  <c r="J8199" i="9" s="1"/>
  <c r="C8200" i="32"/>
  <c r="J8200" i="9" s="1"/>
  <c r="C8201" i="32"/>
  <c r="J8201" i="9" s="1"/>
  <c r="C8202" i="32"/>
  <c r="J8202" i="9" s="1"/>
  <c r="C8203" i="32"/>
  <c r="J8203" i="9" s="1"/>
  <c r="C8204" i="32"/>
  <c r="J8204" i="9" s="1"/>
  <c r="C8205" i="32"/>
  <c r="J8205" i="9" s="1"/>
  <c r="C8206" i="32"/>
  <c r="J8206" i="9" s="1"/>
  <c r="C8207" i="32"/>
  <c r="J8207" i="9" s="1"/>
  <c r="C8208" i="32"/>
  <c r="J8208" i="9" s="1"/>
  <c r="C8209" i="32"/>
  <c r="J8209" i="9" s="1"/>
  <c r="C8210" i="32"/>
  <c r="J8210" i="9" s="1"/>
  <c r="C8211" i="32"/>
  <c r="J8211" i="9" s="1"/>
  <c r="C8212" i="32"/>
  <c r="J8212" i="9" s="1"/>
  <c r="C8213" i="32"/>
  <c r="J8213" i="9" s="1"/>
  <c r="C8214" i="32"/>
  <c r="J8214" i="9" s="1"/>
  <c r="C8215" i="32"/>
  <c r="J8215" i="9" s="1"/>
  <c r="C8216" i="32"/>
  <c r="J8216" i="9" s="1"/>
  <c r="C8217" i="32"/>
  <c r="J8217" i="9" s="1"/>
  <c r="C8218" i="32"/>
  <c r="J8218" i="9" s="1"/>
  <c r="C8219" i="32"/>
  <c r="J8219" i="9" s="1"/>
  <c r="C8220" i="32"/>
  <c r="J8220" i="9" s="1"/>
  <c r="C8221" i="32"/>
  <c r="J8221" i="9" s="1"/>
  <c r="C8222" i="32"/>
  <c r="J8222" i="9" s="1"/>
  <c r="C8223" i="32"/>
  <c r="J8223" i="9" s="1"/>
  <c r="C8224" i="32"/>
  <c r="J8224" i="9" s="1"/>
  <c r="C8225" i="32"/>
  <c r="J8225" i="9" s="1"/>
  <c r="C8226" i="32"/>
  <c r="J8226" i="9" s="1"/>
  <c r="C8227" i="32"/>
  <c r="J8227" i="9" s="1"/>
  <c r="C8228" i="32"/>
  <c r="J8228" i="9" s="1"/>
  <c r="C8229" i="32"/>
  <c r="J8229" i="9" s="1"/>
  <c r="C8230" i="32"/>
  <c r="J8230" i="9" s="1"/>
  <c r="C8231" i="32"/>
  <c r="J8231" i="9" s="1"/>
  <c r="C8232" i="32"/>
  <c r="J8232" i="9" s="1"/>
  <c r="C8233" i="32"/>
  <c r="J8233" i="9" s="1"/>
  <c r="C8234" i="32"/>
  <c r="J8234" i="9" s="1"/>
  <c r="C8235" i="32"/>
  <c r="J8235" i="9" s="1"/>
  <c r="C8236" i="32"/>
  <c r="J8236" i="9" s="1"/>
  <c r="C8237" i="32"/>
  <c r="J8237" i="9" s="1"/>
  <c r="C8238" i="32"/>
  <c r="J8238" i="9" s="1"/>
  <c r="C8239" i="32"/>
  <c r="J8239" i="9" s="1"/>
  <c r="C8240" i="32"/>
  <c r="J8240" i="9" s="1"/>
  <c r="C8241" i="32"/>
  <c r="J8241" i="9" s="1"/>
  <c r="C8242" i="32"/>
  <c r="J8242" i="9" s="1"/>
  <c r="C8243" i="32"/>
  <c r="J8243" i="9" s="1"/>
  <c r="C8244" i="32"/>
  <c r="J8244" i="9" s="1"/>
  <c r="C8245" i="32"/>
  <c r="J8245" i="9" s="1"/>
  <c r="C8246" i="32"/>
  <c r="J8246" i="9" s="1"/>
  <c r="C8247" i="32"/>
  <c r="J8247" i="9" s="1"/>
  <c r="C8248" i="32"/>
  <c r="J8248" i="9" s="1"/>
  <c r="C8249" i="32"/>
  <c r="J8249" i="9" s="1"/>
  <c r="C8250" i="32"/>
  <c r="J8250" i="9" s="1"/>
  <c r="C8251" i="32"/>
  <c r="J8251" i="9" s="1"/>
  <c r="C8252" i="32"/>
  <c r="J8252" i="9" s="1"/>
  <c r="C8253" i="32"/>
  <c r="J8253" i="9" s="1"/>
  <c r="C8254" i="32"/>
  <c r="J8254" i="9" s="1"/>
  <c r="C8255" i="32"/>
  <c r="J8255" i="9" s="1"/>
  <c r="C8256" i="32"/>
  <c r="J8256" i="9" s="1"/>
  <c r="C8257" i="32"/>
  <c r="J8257" i="9" s="1"/>
  <c r="C8258" i="32"/>
  <c r="J8258" i="9" s="1"/>
  <c r="C8259" i="32"/>
  <c r="J8259" i="9" s="1"/>
  <c r="C8260" i="32"/>
  <c r="J8260" i="9" s="1"/>
  <c r="C8261" i="32"/>
  <c r="J8261" i="9" s="1"/>
  <c r="C8262" i="32"/>
  <c r="J8262" i="9" s="1"/>
  <c r="C8263" i="32"/>
  <c r="J8263" i="9" s="1"/>
  <c r="C8264" i="32"/>
  <c r="J8264" i="9" s="1"/>
  <c r="C8265" i="32"/>
  <c r="J8265" i="9" s="1"/>
  <c r="C8266" i="32"/>
  <c r="J8266" i="9" s="1"/>
  <c r="C8267" i="32"/>
  <c r="J8267" i="9" s="1"/>
  <c r="C8268" i="32"/>
  <c r="J8268" i="9" s="1"/>
  <c r="C8269" i="32"/>
  <c r="J8269" i="9" s="1"/>
  <c r="C8270" i="32"/>
  <c r="J8270" i="9" s="1"/>
  <c r="C8271" i="32"/>
  <c r="J8271" i="9" s="1"/>
  <c r="C8272" i="32"/>
  <c r="J8272" i="9" s="1"/>
  <c r="C8273" i="32"/>
  <c r="J8273" i="9" s="1"/>
  <c r="C8274" i="32"/>
  <c r="J8274" i="9" s="1"/>
  <c r="C8275" i="32"/>
  <c r="J8275" i="9" s="1"/>
  <c r="C8276" i="32"/>
  <c r="J8276" i="9" s="1"/>
  <c r="C8277" i="32"/>
  <c r="J8277" i="9" s="1"/>
  <c r="C8278" i="32"/>
  <c r="J8278" i="9" s="1"/>
  <c r="C8279" i="32"/>
  <c r="J8279" i="9" s="1"/>
  <c r="C8280" i="32"/>
  <c r="J8280" i="9" s="1"/>
  <c r="C8281" i="32"/>
  <c r="J8281" i="9" s="1"/>
  <c r="C8282" i="32"/>
  <c r="J8282" i="9" s="1"/>
  <c r="C8283" i="32"/>
  <c r="J8283" i="9" s="1"/>
  <c r="C8284" i="32"/>
  <c r="J8284" i="9" s="1"/>
  <c r="C8285" i="32"/>
  <c r="J8285" i="9" s="1"/>
  <c r="C8286" i="32"/>
  <c r="J8286" i="9" s="1"/>
  <c r="C8287" i="32"/>
  <c r="J8287" i="9" s="1"/>
  <c r="C8288" i="32"/>
  <c r="J8288" i="9" s="1"/>
  <c r="C8289" i="32"/>
  <c r="J8289" i="9" s="1"/>
  <c r="C8290" i="32"/>
  <c r="J8290" i="9" s="1"/>
  <c r="C8291" i="32"/>
  <c r="J8291" i="9" s="1"/>
  <c r="C8292" i="32"/>
  <c r="J8292" i="9" s="1"/>
  <c r="C8293" i="32"/>
  <c r="J8293" i="9" s="1"/>
  <c r="C8294" i="32"/>
  <c r="J8294" i="9" s="1"/>
  <c r="C8295" i="32"/>
  <c r="J8295" i="9" s="1"/>
  <c r="C8296" i="32"/>
  <c r="J8296" i="9" s="1"/>
  <c r="C8297" i="32"/>
  <c r="J8297" i="9" s="1"/>
  <c r="C8298" i="32"/>
  <c r="J8298" i="9" s="1"/>
  <c r="C8299" i="32"/>
  <c r="J8299" i="9" s="1"/>
  <c r="C8300" i="32"/>
  <c r="J8300" i="9" s="1"/>
  <c r="C8301" i="32"/>
  <c r="J8301" i="9" s="1"/>
  <c r="C8302" i="32"/>
  <c r="J8302" i="9" s="1"/>
  <c r="C8303" i="32"/>
  <c r="J8303" i="9" s="1"/>
  <c r="C8304" i="32"/>
  <c r="J8304" i="9" s="1"/>
  <c r="C8305" i="32"/>
  <c r="J8305" i="9" s="1"/>
  <c r="C8306" i="32"/>
  <c r="J8306" i="9" s="1"/>
  <c r="C8307" i="32"/>
  <c r="J8307" i="9" s="1"/>
  <c r="C8308" i="32"/>
  <c r="J8308" i="9" s="1"/>
  <c r="C8309" i="32"/>
  <c r="J8309" i="9" s="1"/>
  <c r="C8310" i="32"/>
  <c r="J8310" i="9" s="1"/>
  <c r="C8311" i="32"/>
  <c r="J8311" i="9" s="1"/>
  <c r="C8312" i="32"/>
  <c r="J8312" i="9" s="1"/>
  <c r="C8313" i="32"/>
  <c r="J8313" i="9" s="1"/>
  <c r="C8314" i="32"/>
  <c r="J8314" i="9" s="1"/>
  <c r="C8315" i="32"/>
  <c r="J8315" i="9" s="1"/>
  <c r="C8316" i="32"/>
  <c r="J8316" i="9" s="1"/>
  <c r="C8317" i="32"/>
  <c r="J8317" i="9" s="1"/>
  <c r="C8318" i="32"/>
  <c r="J8318" i="9" s="1"/>
  <c r="C8319" i="32"/>
  <c r="J8319" i="9" s="1"/>
  <c r="C8320" i="32"/>
  <c r="J8320" i="9" s="1"/>
  <c r="C8321" i="32"/>
  <c r="J8321" i="9" s="1"/>
  <c r="C8322" i="32"/>
  <c r="J8322" i="9" s="1"/>
  <c r="C8323" i="32"/>
  <c r="J8323" i="9" s="1"/>
  <c r="C8324" i="32"/>
  <c r="J8324" i="9" s="1"/>
  <c r="C8325" i="32"/>
  <c r="J8325" i="9" s="1"/>
  <c r="C8326" i="32"/>
  <c r="J8326" i="9" s="1"/>
  <c r="C8327" i="32"/>
  <c r="J8327" i="9" s="1"/>
  <c r="C8328" i="32"/>
  <c r="J8328" i="9" s="1"/>
  <c r="C8329" i="32"/>
  <c r="J8329" i="9" s="1"/>
  <c r="C8330" i="32"/>
  <c r="J8330" i="9" s="1"/>
  <c r="C8331" i="32"/>
  <c r="J8331" i="9" s="1"/>
  <c r="C8332" i="32"/>
  <c r="J8332" i="9" s="1"/>
  <c r="C8333" i="32"/>
  <c r="J8333" i="9" s="1"/>
  <c r="C8334" i="32"/>
  <c r="J8334" i="9" s="1"/>
  <c r="C8335" i="32"/>
  <c r="J8335" i="9" s="1"/>
  <c r="C8336" i="32"/>
  <c r="J8336" i="9" s="1"/>
  <c r="C8337" i="32"/>
  <c r="J8337" i="9" s="1"/>
  <c r="C8338" i="32"/>
  <c r="J8338" i="9" s="1"/>
  <c r="C8339" i="32"/>
  <c r="J8339" i="9" s="1"/>
  <c r="C8340" i="32"/>
  <c r="J8340" i="9" s="1"/>
  <c r="C8341" i="32"/>
  <c r="J8341" i="9" s="1"/>
  <c r="C8342" i="32"/>
  <c r="J8342" i="9" s="1"/>
  <c r="C8343" i="32"/>
  <c r="J8343" i="9" s="1"/>
  <c r="C8344" i="32"/>
  <c r="J8344" i="9" s="1"/>
  <c r="C8345" i="32"/>
  <c r="J8345" i="9" s="1"/>
  <c r="C8346" i="32"/>
  <c r="J8346" i="9" s="1"/>
  <c r="C8347" i="32"/>
  <c r="J8347" i="9" s="1"/>
  <c r="C8348" i="32"/>
  <c r="J8348" i="9" s="1"/>
  <c r="C8349" i="32"/>
  <c r="J8349" i="9" s="1"/>
  <c r="C8350" i="32"/>
  <c r="J8350" i="9" s="1"/>
  <c r="C8351" i="32"/>
  <c r="J8351" i="9" s="1"/>
  <c r="C8352" i="32"/>
  <c r="J8352" i="9" s="1"/>
  <c r="C8353" i="32"/>
  <c r="J8353" i="9" s="1"/>
  <c r="C8354" i="32"/>
  <c r="J8354" i="9" s="1"/>
  <c r="C8355" i="32"/>
  <c r="J8355" i="9" s="1"/>
  <c r="C8356" i="32"/>
  <c r="J8356" i="9" s="1"/>
  <c r="C8357" i="32"/>
  <c r="J8357" i="9" s="1"/>
  <c r="C8358" i="32"/>
  <c r="J8358" i="9" s="1"/>
  <c r="C8359" i="32"/>
  <c r="J8359" i="9" s="1"/>
  <c r="C8360" i="32"/>
  <c r="J8360" i="9" s="1"/>
  <c r="C8361" i="32"/>
  <c r="J8361" i="9" s="1"/>
  <c r="C8362" i="32"/>
  <c r="J8362" i="9" s="1"/>
  <c r="C8363" i="32"/>
  <c r="J8363" i="9" s="1"/>
  <c r="C8364" i="32"/>
  <c r="J8364" i="9" s="1"/>
  <c r="C8365" i="32"/>
  <c r="J8365" i="9" s="1"/>
  <c r="C8366" i="32"/>
  <c r="J8366" i="9" s="1"/>
  <c r="C8367" i="32"/>
  <c r="J8367" i="9" s="1"/>
  <c r="C8368" i="32"/>
  <c r="J8368" i="9" s="1"/>
  <c r="C8369" i="32"/>
  <c r="J8369" i="9" s="1"/>
  <c r="C8370" i="32"/>
  <c r="J8370" i="9" s="1"/>
  <c r="C8371" i="32"/>
  <c r="J8371" i="9" s="1"/>
  <c r="C8372" i="32"/>
  <c r="J8372" i="9" s="1"/>
  <c r="C8373" i="32"/>
  <c r="J8373" i="9" s="1"/>
  <c r="C8374" i="32"/>
  <c r="J8374" i="9" s="1"/>
  <c r="C8375" i="32"/>
  <c r="J8375" i="9" s="1"/>
  <c r="C8376" i="32"/>
  <c r="J8376" i="9" s="1"/>
  <c r="C8377" i="32"/>
  <c r="J8377" i="9" s="1"/>
  <c r="C8378" i="32"/>
  <c r="J8378" i="9" s="1"/>
  <c r="C8379" i="32"/>
  <c r="J8379" i="9" s="1"/>
  <c r="C8380" i="32"/>
  <c r="J8380" i="9" s="1"/>
  <c r="C8381" i="32"/>
  <c r="J8381" i="9" s="1"/>
  <c r="C8382" i="32"/>
  <c r="J8382" i="9" s="1"/>
  <c r="C8383" i="32"/>
  <c r="J8383" i="9" s="1"/>
  <c r="C8384" i="32"/>
  <c r="J8384" i="9" s="1"/>
  <c r="C8385" i="32"/>
  <c r="J8385" i="9" s="1"/>
  <c r="C8386" i="32"/>
  <c r="J8386" i="9" s="1"/>
  <c r="C8387" i="32"/>
  <c r="J8387" i="9" s="1"/>
  <c r="C8388" i="32"/>
  <c r="J8388" i="9" s="1"/>
  <c r="C8389" i="32"/>
  <c r="J8389" i="9" s="1"/>
  <c r="C8390" i="32"/>
  <c r="J8390" i="9" s="1"/>
  <c r="C8391" i="32"/>
  <c r="J8391" i="9" s="1"/>
  <c r="C8392" i="32"/>
  <c r="J8392" i="9" s="1"/>
  <c r="C8393" i="32"/>
  <c r="J8393" i="9" s="1"/>
  <c r="C8394" i="32"/>
  <c r="J8394" i="9" s="1"/>
  <c r="C8395" i="32"/>
  <c r="J8395" i="9" s="1"/>
  <c r="C8396" i="32"/>
  <c r="J8396" i="9" s="1"/>
  <c r="C8397" i="32"/>
  <c r="J8397" i="9" s="1"/>
  <c r="C8398" i="32"/>
  <c r="J8398" i="9" s="1"/>
  <c r="C8399" i="32"/>
  <c r="J8399" i="9" s="1"/>
  <c r="C8400" i="32"/>
  <c r="J8400" i="9" s="1"/>
  <c r="C8401" i="32"/>
  <c r="J8401" i="9" s="1"/>
  <c r="C8402" i="32"/>
  <c r="J8402" i="9" s="1"/>
  <c r="C8403" i="32"/>
  <c r="J8403" i="9" s="1"/>
  <c r="C8404" i="32"/>
  <c r="J8404" i="9" s="1"/>
  <c r="C8405" i="32"/>
  <c r="J8405" i="9" s="1"/>
  <c r="C8406" i="32"/>
  <c r="J8406" i="9" s="1"/>
  <c r="C8407" i="32"/>
  <c r="J8407" i="9" s="1"/>
  <c r="C8408" i="32"/>
  <c r="J8408" i="9" s="1"/>
  <c r="C8409" i="32"/>
  <c r="J8409" i="9" s="1"/>
  <c r="C8410" i="32"/>
  <c r="J8410" i="9" s="1"/>
  <c r="C8411" i="32"/>
  <c r="J8411" i="9" s="1"/>
  <c r="C8412" i="32"/>
  <c r="J8412" i="9" s="1"/>
  <c r="C8413" i="32"/>
  <c r="J8413" i="9" s="1"/>
  <c r="C8414" i="32"/>
  <c r="J8414" i="9" s="1"/>
  <c r="C8415" i="32"/>
  <c r="J8415" i="9" s="1"/>
  <c r="C8416" i="32"/>
  <c r="J8416" i="9" s="1"/>
  <c r="C8417" i="32"/>
  <c r="J8417" i="9" s="1"/>
  <c r="C8418" i="32"/>
  <c r="J8418" i="9" s="1"/>
  <c r="C8419" i="32"/>
  <c r="J8419" i="9" s="1"/>
  <c r="C8420" i="32"/>
  <c r="J8420" i="9" s="1"/>
  <c r="C8421" i="32"/>
  <c r="J8421" i="9" s="1"/>
  <c r="C8422" i="32"/>
  <c r="J8422" i="9" s="1"/>
  <c r="C8423" i="32"/>
  <c r="J8423" i="9" s="1"/>
  <c r="C8424" i="32"/>
  <c r="J8424" i="9" s="1"/>
  <c r="C8425" i="32"/>
  <c r="J8425" i="9" s="1"/>
  <c r="C8426" i="32"/>
  <c r="J8426" i="9" s="1"/>
  <c r="C8427" i="32"/>
  <c r="J8427" i="9" s="1"/>
  <c r="C8428" i="32"/>
  <c r="J8428" i="9" s="1"/>
  <c r="C8429" i="32"/>
  <c r="J8429" i="9" s="1"/>
  <c r="C8430" i="32"/>
  <c r="J8430" i="9" s="1"/>
  <c r="C8431" i="32"/>
  <c r="J8431" i="9" s="1"/>
  <c r="C8432" i="32"/>
  <c r="J8432" i="9" s="1"/>
  <c r="C8433" i="32"/>
  <c r="J8433" i="9" s="1"/>
  <c r="C8434" i="32"/>
  <c r="J8434" i="9" s="1"/>
  <c r="C8435" i="32"/>
  <c r="J8435" i="9" s="1"/>
  <c r="C8436" i="32"/>
  <c r="J8436" i="9" s="1"/>
  <c r="C8437" i="32"/>
  <c r="J8437" i="9" s="1"/>
  <c r="C8438" i="32"/>
  <c r="J8438" i="9" s="1"/>
  <c r="C8439" i="32"/>
  <c r="J8439" i="9" s="1"/>
  <c r="C8440" i="32"/>
  <c r="J8440" i="9" s="1"/>
  <c r="C8441" i="32"/>
  <c r="J8441" i="9" s="1"/>
  <c r="C8442" i="32"/>
  <c r="J8442" i="9" s="1"/>
  <c r="C8443" i="32"/>
  <c r="J8443" i="9" s="1"/>
  <c r="C8444" i="32"/>
  <c r="J8444" i="9" s="1"/>
  <c r="C8445" i="32"/>
  <c r="J8445" i="9" s="1"/>
  <c r="C8446" i="32"/>
  <c r="J8446" i="9" s="1"/>
  <c r="C8447" i="32"/>
  <c r="J8447" i="9" s="1"/>
  <c r="C8448" i="32"/>
  <c r="J8448" i="9" s="1"/>
  <c r="C8449" i="32"/>
  <c r="J8449" i="9" s="1"/>
  <c r="C8450" i="32"/>
  <c r="J8450" i="9" s="1"/>
  <c r="C8451" i="32"/>
  <c r="J8451" i="9" s="1"/>
  <c r="C8452" i="32"/>
  <c r="J8452" i="9" s="1"/>
  <c r="C8453" i="32"/>
  <c r="J8453" i="9" s="1"/>
  <c r="C8454" i="32"/>
  <c r="J8454" i="9" s="1"/>
  <c r="C8455" i="32"/>
  <c r="J8455" i="9" s="1"/>
  <c r="C8456" i="32"/>
  <c r="J8456" i="9" s="1"/>
  <c r="C8457" i="32"/>
  <c r="J8457" i="9" s="1"/>
  <c r="C8458" i="32"/>
  <c r="J8458" i="9" s="1"/>
  <c r="C8459" i="32"/>
  <c r="J8459" i="9" s="1"/>
  <c r="C8460" i="32"/>
  <c r="J8460" i="9" s="1"/>
  <c r="C8461" i="32"/>
  <c r="J8461" i="9" s="1"/>
  <c r="C8462" i="32"/>
  <c r="J8462" i="9" s="1"/>
  <c r="C8463" i="32"/>
  <c r="J8463" i="9" s="1"/>
  <c r="C8464" i="32"/>
  <c r="J8464" i="9" s="1"/>
  <c r="C8465" i="32"/>
  <c r="J8465" i="9" s="1"/>
  <c r="C8466" i="32"/>
  <c r="J8466" i="9" s="1"/>
  <c r="C8467" i="32"/>
  <c r="J8467" i="9" s="1"/>
  <c r="C8468" i="32"/>
  <c r="J8468" i="9" s="1"/>
  <c r="C8469" i="32"/>
  <c r="J8469" i="9" s="1"/>
  <c r="C8470" i="32"/>
  <c r="J8470" i="9" s="1"/>
  <c r="C8471" i="32"/>
  <c r="J8471" i="9" s="1"/>
  <c r="C8472" i="32"/>
  <c r="J8472" i="9" s="1"/>
  <c r="C8473" i="32"/>
  <c r="J8473" i="9" s="1"/>
  <c r="C8474" i="32"/>
  <c r="J8474" i="9" s="1"/>
  <c r="C8475" i="32"/>
  <c r="J8475" i="9" s="1"/>
  <c r="C8476" i="32"/>
  <c r="J8476" i="9" s="1"/>
  <c r="C8477" i="32"/>
  <c r="J8477" i="9" s="1"/>
  <c r="C8478" i="32"/>
  <c r="J8478" i="9" s="1"/>
  <c r="C8479" i="32"/>
  <c r="J8479" i="9" s="1"/>
  <c r="C8480" i="32"/>
  <c r="J8480" i="9" s="1"/>
  <c r="C8481" i="32"/>
  <c r="J8481" i="9" s="1"/>
  <c r="C8482" i="32"/>
  <c r="J8482" i="9" s="1"/>
  <c r="C8483" i="32"/>
  <c r="J8483" i="9" s="1"/>
  <c r="C8484" i="32"/>
  <c r="J8484" i="9" s="1"/>
  <c r="C8485" i="32"/>
  <c r="J8485" i="9" s="1"/>
  <c r="C8486" i="32"/>
  <c r="J8486" i="9" s="1"/>
  <c r="C8487" i="32"/>
  <c r="J8487" i="9" s="1"/>
  <c r="C8488" i="32"/>
  <c r="J8488" i="9" s="1"/>
  <c r="C8489" i="32"/>
  <c r="J8489" i="9" s="1"/>
  <c r="C8490" i="32"/>
  <c r="J8490" i="9" s="1"/>
  <c r="C8491" i="32"/>
  <c r="J8491" i="9" s="1"/>
  <c r="C8492" i="32"/>
  <c r="J8492" i="9" s="1"/>
  <c r="C8493" i="32"/>
  <c r="J8493" i="9" s="1"/>
  <c r="C8494" i="32"/>
  <c r="J8494" i="9" s="1"/>
  <c r="C8495" i="32"/>
  <c r="J8495" i="9" s="1"/>
  <c r="C8496" i="32"/>
  <c r="J8496" i="9" s="1"/>
  <c r="C8497" i="32"/>
  <c r="J8497" i="9" s="1"/>
  <c r="C8498" i="32"/>
  <c r="J8498" i="9" s="1"/>
  <c r="C8499" i="32"/>
  <c r="J8499" i="9" s="1"/>
  <c r="C8500" i="32"/>
  <c r="J8500" i="9" s="1"/>
  <c r="C8501" i="32"/>
  <c r="J8501" i="9" s="1"/>
  <c r="C8502" i="32"/>
  <c r="J8502" i="9" s="1"/>
  <c r="C8503" i="32"/>
  <c r="J8503" i="9" s="1"/>
  <c r="C8504" i="32"/>
  <c r="J8504" i="9" s="1"/>
  <c r="C8505" i="32"/>
  <c r="J8505" i="9" s="1"/>
  <c r="C8506" i="32"/>
  <c r="J8506" i="9" s="1"/>
  <c r="C8507" i="32"/>
  <c r="J8507" i="9" s="1"/>
  <c r="C8508" i="32"/>
  <c r="J8508" i="9" s="1"/>
  <c r="C8509" i="32"/>
  <c r="J8509" i="9" s="1"/>
  <c r="C8510" i="32"/>
  <c r="J8510" i="9" s="1"/>
  <c r="C8511" i="32"/>
  <c r="J8511" i="9" s="1"/>
  <c r="C8512" i="32"/>
  <c r="J8512" i="9" s="1"/>
  <c r="C8513" i="32"/>
  <c r="J8513" i="9" s="1"/>
  <c r="C8514" i="32"/>
  <c r="J8514" i="9" s="1"/>
  <c r="C8515" i="32"/>
  <c r="J8515" i="9" s="1"/>
  <c r="C8516" i="32"/>
  <c r="J8516" i="9" s="1"/>
  <c r="C8517" i="32"/>
  <c r="J8517" i="9" s="1"/>
  <c r="C8518" i="32"/>
  <c r="J8518" i="9" s="1"/>
  <c r="C8519" i="32"/>
  <c r="J8519" i="9" s="1"/>
  <c r="C8520" i="32"/>
  <c r="J8520" i="9" s="1"/>
  <c r="C8521" i="32"/>
  <c r="J8521" i="9" s="1"/>
  <c r="C8522" i="32"/>
  <c r="J8522" i="9" s="1"/>
  <c r="C8523" i="32"/>
  <c r="J8523" i="9" s="1"/>
  <c r="C8524" i="32"/>
  <c r="J8524" i="9" s="1"/>
  <c r="C8525" i="32"/>
  <c r="J8525" i="9" s="1"/>
  <c r="C8526" i="32"/>
  <c r="J8526" i="9" s="1"/>
  <c r="C8527" i="32"/>
  <c r="J8527" i="9" s="1"/>
  <c r="C8528" i="32"/>
  <c r="J8528" i="9" s="1"/>
  <c r="C8529" i="32"/>
  <c r="J8529" i="9" s="1"/>
  <c r="C8530" i="32"/>
  <c r="J8530" i="9" s="1"/>
  <c r="C8531" i="32"/>
  <c r="J8531" i="9" s="1"/>
  <c r="C8532" i="32"/>
  <c r="J8532" i="9" s="1"/>
  <c r="C8533" i="32"/>
  <c r="J8533" i="9" s="1"/>
  <c r="C8534" i="32"/>
  <c r="J8534" i="9" s="1"/>
  <c r="C8535" i="32"/>
  <c r="J8535" i="9" s="1"/>
  <c r="C8536" i="32"/>
  <c r="J8536" i="9" s="1"/>
  <c r="C8537" i="32"/>
  <c r="J8537" i="9" s="1"/>
  <c r="C8538" i="32"/>
  <c r="J8538" i="9" s="1"/>
  <c r="C8539" i="32"/>
  <c r="J8539" i="9" s="1"/>
  <c r="C8540" i="32"/>
  <c r="J8540" i="9" s="1"/>
  <c r="C8541" i="32"/>
  <c r="J8541" i="9" s="1"/>
  <c r="C8542" i="32"/>
  <c r="J8542" i="9" s="1"/>
  <c r="C8543" i="32"/>
  <c r="J8543" i="9" s="1"/>
  <c r="C8544" i="32"/>
  <c r="J8544" i="9" s="1"/>
  <c r="C8545" i="32"/>
  <c r="J8545" i="9" s="1"/>
  <c r="C8546" i="32"/>
  <c r="J8546" i="9" s="1"/>
  <c r="C8547" i="32"/>
  <c r="J8547" i="9" s="1"/>
  <c r="C8548" i="32"/>
  <c r="J8548" i="9" s="1"/>
  <c r="C8549" i="32"/>
  <c r="J8549" i="9" s="1"/>
  <c r="C8550" i="32"/>
  <c r="J8550" i="9" s="1"/>
  <c r="C8551" i="32"/>
  <c r="J8551" i="9" s="1"/>
  <c r="C8552" i="32"/>
  <c r="J8552" i="9" s="1"/>
  <c r="C8553" i="32"/>
  <c r="J8553" i="9" s="1"/>
  <c r="C8554" i="32"/>
  <c r="J8554" i="9" s="1"/>
  <c r="C8555" i="32"/>
  <c r="J8555" i="9" s="1"/>
  <c r="C8556" i="32"/>
  <c r="J8556" i="9" s="1"/>
  <c r="C8557" i="32"/>
  <c r="J8557" i="9" s="1"/>
  <c r="C8558" i="32"/>
  <c r="J8558" i="9" s="1"/>
  <c r="C8559" i="32"/>
  <c r="J8559" i="9" s="1"/>
  <c r="C8560" i="32"/>
  <c r="J8560" i="9" s="1"/>
  <c r="C8561" i="32"/>
  <c r="J8561" i="9" s="1"/>
  <c r="C8562" i="32"/>
  <c r="J8562" i="9" s="1"/>
  <c r="C8563" i="32"/>
  <c r="J8563" i="9" s="1"/>
  <c r="C8564" i="32"/>
  <c r="J8564" i="9" s="1"/>
  <c r="C8565" i="32"/>
  <c r="J8565" i="9" s="1"/>
  <c r="C8566" i="32"/>
  <c r="J8566" i="9" s="1"/>
  <c r="C8567" i="32"/>
  <c r="J8567" i="9" s="1"/>
  <c r="C8568" i="32"/>
  <c r="J8568" i="9" s="1"/>
  <c r="C8569" i="32"/>
  <c r="J8569" i="9" s="1"/>
  <c r="C8570" i="32"/>
  <c r="J8570" i="9" s="1"/>
  <c r="C8571" i="32"/>
  <c r="J8571" i="9" s="1"/>
  <c r="C8572" i="32"/>
  <c r="J8572" i="9" s="1"/>
  <c r="C8573" i="32"/>
  <c r="J8573" i="9" s="1"/>
  <c r="C8574" i="32"/>
  <c r="J8574" i="9" s="1"/>
  <c r="C8575" i="32"/>
  <c r="J8575" i="9" s="1"/>
  <c r="C8576" i="32"/>
  <c r="J8576" i="9" s="1"/>
  <c r="C8577" i="32"/>
  <c r="J8577" i="9" s="1"/>
  <c r="C8578" i="32"/>
  <c r="J8578" i="9" s="1"/>
  <c r="C8579" i="32"/>
  <c r="J8579" i="9" s="1"/>
  <c r="C8580" i="32"/>
  <c r="J8580" i="9" s="1"/>
  <c r="C8581" i="32"/>
  <c r="J8581" i="9" s="1"/>
  <c r="C8582" i="32"/>
  <c r="J8582" i="9" s="1"/>
  <c r="C8583" i="32"/>
  <c r="J8583" i="9" s="1"/>
  <c r="C8584" i="32"/>
  <c r="J8584" i="9" s="1"/>
  <c r="C8585" i="32"/>
  <c r="J8585" i="9" s="1"/>
  <c r="C8586" i="32"/>
  <c r="J8586" i="9" s="1"/>
  <c r="C8587" i="32"/>
  <c r="J8587" i="9" s="1"/>
  <c r="C8588" i="32"/>
  <c r="J8588" i="9" s="1"/>
  <c r="C8589" i="32"/>
  <c r="J8589" i="9" s="1"/>
  <c r="C8590" i="32"/>
  <c r="J8590" i="9" s="1"/>
  <c r="C8591" i="32"/>
  <c r="J8591" i="9" s="1"/>
  <c r="C8592" i="32"/>
  <c r="J8592" i="9" s="1"/>
  <c r="C8593" i="32"/>
  <c r="J8593" i="9" s="1"/>
  <c r="C8594" i="32"/>
  <c r="J8594" i="9" s="1"/>
  <c r="C8595" i="32"/>
  <c r="J8595" i="9" s="1"/>
  <c r="C8596" i="32"/>
  <c r="J8596" i="9" s="1"/>
  <c r="C8597" i="32"/>
  <c r="J8597" i="9" s="1"/>
  <c r="C8598" i="32"/>
  <c r="J8598" i="9" s="1"/>
  <c r="C8599" i="32"/>
  <c r="J8599" i="9" s="1"/>
  <c r="C8600" i="32"/>
  <c r="J8600" i="9" s="1"/>
  <c r="C8601" i="32"/>
  <c r="J8601" i="9" s="1"/>
  <c r="C8602" i="32"/>
  <c r="J8602" i="9" s="1"/>
  <c r="C8603" i="32"/>
  <c r="J8603" i="9" s="1"/>
  <c r="C8604" i="32"/>
  <c r="J8604" i="9" s="1"/>
  <c r="C8605" i="32"/>
  <c r="J8605" i="9" s="1"/>
  <c r="C8606" i="32"/>
  <c r="J8606" i="9" s="1"/>
  <c r="C8607" i="32"/>
  <c r="J8607" i="9" s="1"/>
  <c r="C8608" i="32"/>
  <c r="J8608" i="9" s="1"/>
  <c r="C8609" i="32"/>
  <c r="J8609" i="9" s="1"/>
  <c r="C8610" i="32"/>
  <c r="J8610" i="9" s="1"/>
  <c r="C8611" i="32"/>
  <c r="J8611" i="9" s="1"/>
  <c r="C8612" i="32"/>
  <c r="J8612" i="9" s="1"/>
  <c r="C8613" i="32"/>
  <c r="J8613" i="9" s="1"/>
  <c r="C8614" i="32"/>
  <c r="J8614" i="9" s="1"/>
  <c r="C8615" i="32"/>
  <c r="J8615" i="9" s="1"/>
  <c r="C8616" i="32"/>
  <c r="J8616" i="9" s="1"/>
  <c r="C8617" i="32"/>
  <c r="J8617" i="9" s="1"/>
  <c r="C8618" i="32"/>
  <c r="J8618" i="9" s="1"/>
  <c r="C8619" i="32"/>
  <c r="J8619" i="9" s="1"/>
  <c r="C8620" i="32"/>
  <c r="J8620" i="9" s="1"/>
  <c r="C8621" i="32"/>
  <c r="J8621" i="9" s="1"/>
  <c r="C8622" i="32"/>
  <c r="J8622" i="9" s="1"/>
  <c r="C8623" i="32"/>
  <c r="J8623" i="9" s="1"/>
  <c r="C8624" i="32"/>
  <c r="J8624" i="9" s="1"/>
  <c r="C8625" i="32"/>
  <c r="J8625" i="9" s="1"/>
  <c r="C8626" i="32"/>
  <c r="J8626" i="9" s="1"/>
  <c r="C8627" i="32"/>
  <c r="J8627" i="9" s="1"/>
  <c r="C8628" i="32"/>
  <c r="J8628" i="9" s="1"/>
  <c r="C8629" i="32"/>
  <c r="J8629" i="9" s="1"/>
  <c r="C8630" i="32"/>
  <c r="J8630" i="9" s="1"/>
  <c r="C8631" i="32"/>
  <c r="J8631" i="9" s="1"/>
  <c r="C8632" i="32"/>
  <c r="J8632" i="9" s="1"/>
  <c r="C8633" i="32"/>
  <c r="J8633" i="9" s="1"/>
  <c r="C8634" i="32"/>
  <c r="J8634" i="9" s="1"/>
  <c r="C8635" i="32"/>
  <c r="J8635" i="9" s="1"/>
  <c r="C8636" i="32"/>
  <c r="J8636" i="9" s="1"/>
  <c r="C8637" i="32"/>
  <c r="J8637" i="9" s="1"/>
  <c r="C8638" i="32"/>
  <c r="J8638" i="9" s="1"/>
  <c r="C8639" i="32"/>
  <c r="J8639" i="9" s="1"/>
  <c r="C8640" i="32"/>
  <c r="J8640" i="9" s="1"/>
  <c r="C8641" i="32"/>
  <c r="J8641" i="9" s="1"/>
  <c r="C8642" i="32"/>
  <c r="J8642" i="9" s="1"/>
  <c r="C8643" i="32"/>
  <c r="J8643" i="9" s="1"/>
  <c r="C8644" i="32"/>
  <c r="J8644" i="9" s="1"/>
  <c r="C8645" i="32"/>
  <c r="J8645" i="9" s="1"/>
  <c r="C8646" i="32"/>
  <c r="J8646" i="9" s="1"/>
  <c r="C8647" i="32"/>
  <c r="J8647" i="9" s="1"/>
  <c r="C8648" i="32"/>
  <c r="J8648" i="9" s="1"/>
  <c r="C8649" i="32"/>
  <c r="J8649" i="9" s="1"/>
  <c r="C8650" i="32"/>
  <c r="J8650" i="9" s="1"/>
  <c r="C8651" i="32"/>
  <c r="J8651" i="9" s="1"/>
  <c r="C8652" i="32"/>
  <c r="J8652" i="9" s="1"/>
  <c r="C8653" i="32"/>
  <c r="J8653" i="9" s="1"/>
  <c r="C8654" i="32"/>
  <c r="J8654" i="9" s="1"/>
  <c r="C8655" i="32"/>
  <c r="J8655" i="9" s="1"/>
  <c r="C8656" i="32"/>
  <c r="J8656" i="9" s="1"/>
  <c r="C8657" i="32"/>
  <c r="J8657" i="9" s="1"/>
  <c r="C8658" i="32"/>
  <c r="J8658" i="9" s="1"/>
  <c r="C8659" i="32"/>
  <c r="J8659" i="9" s="1"/>
  <c r="C8660" i="32"/>
  <c r="J8660" i="9" s="1"/>
  <c r="C8661" i="32"/>
  <c r="J8661" i="9" s="1"/>
  <c r="C8662" i="32"/>
  <c r="J8662" i="9" s="1"/>
  <c r="C8663" i="32"/>
  <c r="J8663" i="9" s="1"/>
  <c r="C8664" i="32"/>
  <c r="J8664" i="9" s="1"/>
  <c r="C8665" i="32"/>
  <c r="J8665" i="9" s="1"/>
  <c r="C8666" i="32"/>
  <c r="J8666" i="9" s="1"/>
  <c r="C8667" i="32"/>
  <c r="J8667" i="9" s="1"/>
  <c r="C8668" i="32"/>
  <c r="J8668" i="9" s="1"/>
  <c r="C8669" i="32"/>
  <c r="J8669" i="9" s="1"/>
  <c r="C8670" i="32"/>
  <c r="J8670" i="9" s="1"/>
  <c r="C8671" i="32"/>
  <c r="J8671" i="9" s="1"/>
  <c r="C8672" i="32"/>
  <c r="J8672" i="9" s="1"/>
  <c r="C8673" i="32"/>
  <c r="J8673" i="9" s="1"/>
  <c r="C8674" i="32"/>
  <c r="J8674" i="9" s="1"/>
  <c r="C8675" i="32"/>
  <c r="J8675" i="9" s="1"/>
  <c r="C8676" i="32"/>
  <c r="J8676" i="9" s="1"/>
  <c r="C8677" i="32"/>
  <c r="J8677" i="9" s="1"/>
  <c r="C8678" i="32"/>
  <c r="J8678" i="9" s="1"/>
  <c r="C8679" i="32"/>
  <c r="J8679" i="9" s="1"/>
  <c r="C8680" i="32"/>
  <c r="J8680" i="9" s="1"/>
  <c r="C8681" i="32"/>
  <c r="J8681" i="9" s="1"/>
  <c r="C8682" i="32"/>
  <c r="J8682" i="9" s="1"/>
  <c r="C8683" i="32"/>
  <c r="J8683" i="9" s="1"/>
  <c r="C8684" i="32"/>
  <c r="J8684" i="9" s="1"/>
  <c r="C8685" i="32"/>
  <c r="J8685" i="9" s="1"/>
  <c r="C8686" i="32"/>
  <c r="J8686" i="9" s="1"/>
  <c r="C8687" i="32"/>
  <c r="J8687" i="9" s="1"/>
  <c r="C8688" i="32"/>
  <c r="J8688" i="9" s="1"/>
  <c r="C8689" i="32"/>
  <c r="J8689" i="9" s="1"/>
  <c r="C8690" i="32"/>
  <c r="J8690" i="9" s="1"/>
  <c r="C8691" i="32"/>
  <c r="J8691" i="9" s="1"/>
  <c r="C8692" i="32"/>
  <c r="J8692" i="9" s="1"/>
  <c r="C8693" i="32"/>
  <c r="J8693" i="9" s="1"/>
  <c r="C8694" i="32"/>
  <c r="J8694" i="9" s="1"/>
  <c r="C8695" i="32"/>
  <c r="J8695" i="9" s="1"/>
  <c r="C8696" i="32"/>
  <c r="J8696" i="9" s="1"/>
  <c r="C8697" i="32"/>
  <c r="J8697" i="9" s="1"/>
  <c r="C8698" i="32"/>
  <c r="J8698" i="9" s="1"/>
  <c r="C8699" i="32"/>
  <c r="J8699" i="9" s="1"/>
  <c r="C8700" i="32"/>
  <c r="J8700" i="9" s="1"/>
  <c r="C8701" i="32"/>
  <c r="J8701" i="9" s="1"/>
  <c r="C8702" i="32"/>
  <c r="J8702" i="9" s="1"/>
  <c r="C8703" i="32"/>
  <c r="J8703" i="9" s="1"/>
  <c r="C8704" i="32"/>
  <c r="J8704" i="9" s="1"/>
  <c r="C8705" i="32"/>
  <c r="J8705" i="9" s="1"/>
  <c r="C8706" i="32"/>
  <c r="J8706" i="9" s="1"/>
  <c r="C8707" i="32"/>
  <c r="J8707" i="9" s="1"/>
  <c r="C8708" i="32"/>
  <c r="J8708" i="9" s="1"/>
  <c r="C8709" i="32"/>
  <c r="J8709" i="9" s="1"/>
  <c r="C8710" i="32"/>
  <c r="J8710" i="9" s="1"/>
  <c r="C8711" i="32"/>
  <c r="J8711" i="9" s="1"/>
  <c r="C8712" i="32"/>
  <c r="J8712" i="9" s="1"/>
  <c r="C8713" i="32"/>
  <c r="J8713" i="9" s="1"/>
  <c r="C8714" i="32"/>
  <c r="J8714" i="9" s="1"/>
  <c r="C8715" i="32"/>
  <c r="J8715" i="9" s="1"/>
  <c r="C8716" i="32"/>
  <c r="J8716" i="9" s="1"/>
  <c r="C8717" i="32"/>
  <c r="J8717" i="9" s="1"/>
  <c r="C8718" i="32"/>
  <c r="J8718" i="9" s="1"/>
  <c r="C8719" i="32"/>
  <c r="J8719" i="9" s="1"/>
  <c r="C8720" i="32"/>
  <c r="J8720" i="9" s="1"/>
  <c r="C8721" i="32"/>
  <c r="J8721" i="9" s="1"/>
  <c r="C8722" i="32"/>
  <c r="J8722" i="9" s="1"/>
  <c r="C8723" i="32"/>
  <c r="J8723" i="9" s="1"/>
  <c r="C8724" i="32"/>
  <c r="J8724" i="9" s="1"/>
  <c r="C8725" i="32"/>
  <c r="J8725" i="9" s="1"/>
  <c r="C8726" i="32"/>
  <c r="J8726" i="9" s="1"/>
  <c r="C8727" i="32"/>
  <c r="J8727" i="9" s="1"/>
  <c r="C8728" i="32"/>
  <c r="J8728" i="9" s="1"/>
  <c r="C8729" i="32"/>
  <c r="J8729" i="9" s="1"/>
  <c r="C8730" i="32"/>
  <c r="J8730" i="9" s="1"/>
  <c r="C8731" i="32"/>
  <c r="J8731" i="9" s="1"/>
  <c r="C8732" i="32"/>
  <c r="J8732" i="9" s="1"/>
  <c r="C8733" i="32"/>
  <c r="J8733" i="9" s="1"/>
  <c r="C8734" i="32"/>
  <c r="J8734" i="9" s="1"/>
  <c r="C8735" i="32"/>
  <c r="J8735" i="9" s="1"/>
  <c r="C8736" i="32"/>
  <c r="J8736" i="9" s="1"/>
  <c r="C8737" i="32"/>
  <c r="J8737" i="9" s="1"/>
  <c r="C8738" i="32"/>
  <c r="J8738" i="9" s="1"/>
  <c r="C8739" i="32"/>
  <c r="J8739" i="9" s="1"/>
  <c r="C8740" i="32"/>
  <c r="J8740" i="9" s="1"/>
  <c r="C8741" i="32"/>
  <c r="J8741" i="9" s="1"/>
  <c r="C8742" i="32"/>
  <c r="J8742" i="9" s="1"/>
  <c r="C8743" i="32"/>
  <c r="J8743" i="9" s="1"/>
  <c r="C8744" i="32"/>
  <c r="J8744" i="9" s="1"/>
  <c r="C8745" i="32"/>
  <c r="J8745" i="9" s="1"/>
  <c r="C8746" i="32"/>
  <c r="J8746" i="9" s="1"/>
  <c r="C8747" i="32"/>
  <c r="J8747" i="9" s="1"/>
  <c r="C8748" i="32"/>
  <c r="J8748" i="9" s="1"/>
  <c r="C8749" i="32"/>
  <c r="J8749" i="9" s="1"/>
  <c r="C8750" i="32"/>
  <c r="J8750" i="9" s="1"/>
  <c r="C8751" i="32"/>
  <c r="J8751" i="9" s="1"/>
  <c r="C8752" i="32"/>
  <c r="J8752" i="9" s="1"/>
  <c r="C8753" i="32"/>
  <c r="J8753" i="9" s="1"/>
  <c r="C8754" i="32"/>
  <c r="J8754" i="9" s="1"/>
  <c r="C8755" i="32"/>
  <c r="J8755" i="9" s="1"/>
  <c r="C8756" i="32"/>
  <c r="J8756" i="9" s="1"/>
  <c r="C8757" i="32"/>
  <c r="J8757" i="9" s="1"/>
  <c r="C8758" i="32"/>
  <c r="J8758" i="9" s="1"/>
  <c r="C8759" i="32"/>
  <c r="J8759" i="9" s="1"/>
  <c r="C8760" i="32"/>
  <c r="J8760" i="9" s="1"/>
  <c r="C8761" i="32"/>
  <c r="J8761" i="9" s="1"/>
  <c r="C8762" i="32" l="1"/>
  <c r="J3" i="9"/>
  <c r="C8763" i="32"/>
  <c r="J2" i="9"/>
  <c r="B8763" i="32"/>
  <c r="C10" i="1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Vincent Brüggemann</author>
  </authors>
  <commentList>
    <comment ref="H11" authorId="0" shapeId="0" xr:uid="{F2337EDB-10FA-4CD9-B064-39BAA4251F93}">
      <text>
        <r>
          <rPr>
            <b/>
            <sz val="9"/>
            <color indexed="81"/>
            <rFont val="Segoe UI"/>
            <family val="2"/>
          </rPr>
          <t>Vincent Brüggemann:</t>
        </r>
        <r>
          <rPr>
            <sz val="9"/>
            <color indexed="81"/>
            <rFont val="Segoe UI"/>
            <family val="2"/>
          </rPr>
          <t xml:space="preserve">
51100 gesamtverbrauch
(gha &amp;bh)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Vincent Brüggemann</author>
  </authors>
  <commentList>
    <comment ref="A4" authorId="0" shapeId="0" xr:uid="{189B108B-F951-493A-8FEE-3A2BEF432DCA}">
      <text>
        <r>
          <rPr>
            <b/>
            <sz val="9"/>
            <color indexed="81"/>
            <rFont val="Segoe UI"/>
            <family val="2"/>
          </rPr>
          <t>Vincent Brüggemann:</t>
        </r>
        <r>
          <rPr>
            <sz val="9"/>
            <color indexed="81"/>
            <rFont val="Segoe UI"/>
            <family val="2"/>
          </rPr>
          <t xml:space="preserve">
Thermalanlage nicht im System activ
Problem finden!!!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tc={08A6D1D7-F5C0-469C-A88C-96981B16F0A2}</author>
  </authors>
  <commentList>
    <comment ref="G5" authorId="0" shapeId="0" xr:uid="{08A6D1D7-F5C0-469C-A88C-96981B16F0A2}">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35= Dauerleistung des Speichers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tc={4AA2DD0B-ECB7-4B23-B4AA-88F15546B25D}</author>
  </authors>
  <commentList>
    <comment ref="A1" authorId="0" shapeId="0" xr:uid="{4AA2DD0B-ECB7-4B23-B4AA-88F15546B25D}">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6°C, da delta T dann gleich 0 ergibt</t>
      </text>
    </comment>
  </commentList>
</comments>
</file>

<file path=xl/sharedStrings.xml><?xml version="1.0" encoding="utf-8"?>
<sst xmlns="http://schemas.openxmlformats.org/spreadsheetml/2006/main" count="480" uniqueCount="281">
  <si>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</si>
  <si>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</si>
  <si>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</si>
  <si>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</si>
  <si>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</si>
  <si>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</si>
  <si>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</si>
  <si>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</si>
  <si>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</si>
  <si>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</si>
  <si>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</si>
  <si>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</si>
  <si>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</si>
  <si>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</si>
  <si>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</si>
  <si>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</si>
  <si>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</si>
  <si>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</si>
  <si>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</si>
  <si>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</si>
  <si>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</si>
  <si>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</si>
  <si>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</si>
  <si>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</si>
  <si>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</si>
  <si>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</si>
  <si>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</si>
  <si>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</si>
  <si>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</si>
  <si>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</si>
  <si>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</si>
  <si>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</si>
  <si>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</si>
  <si>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</si>
  <si>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</si>
  <si>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</si>
  <si>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</si>
  <si>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</si>
  <si>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</si>
  <si>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</si>
  <si>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</si>
  <si>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</si>
  <si>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</si>
  <si>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</si>
  <si>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GenericTransformer</t>
  </si>
  <si>
    <t>photovoltaic</t>
  </si>
  <si>
    <t>SandiaMod</t>
  </si>
  <si>
    <t>sandiainverter</t>
  </si>
  <si>
    <t>directed</t>
  </si>
  <si>
    <t>periods</t>
  </si>
  <si>
    <t>https://github.com/chrklemm/SESMG</t>
  </si>
  <si>
    <t>ground_temp</t>
  </si>
  <si>
    <t>water_temp</t>
  </si>
  <si>
    <t>groundwater_temp</t>
  </si>
  <si>
    <t>Air</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</si>
  <si>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</si>
  <si>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</si>
  <si>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</si>
  <si>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</si>
  <si>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</si>
  <si>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</si>
  <si>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mode</t>
  </si>
  <si>
    <t>storage type</t>
  </si>
  <si>
    <t>Generic</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</si>
  <si>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</si>
  <si>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</si>
  <si>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</si>
  <si>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</si>
  <si>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</si>
  <si>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</si>
  <si>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</si>
  <si>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</si>
  <si>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</si>
  <si>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</si>
  <si>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</si>
  <si>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</si>
  <si>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</si>
  <si>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</si>
  <si>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</si>
  <si>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</si>
  <si>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</si>
  <si>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</si>
  <si>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</si>
  <si>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</si>
  <si>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</si>
  <si>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</si>
  <si>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</si>
  <si>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</si>
  <si>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</si>
  <si>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</si>
  <si>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</si>
  <si>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</si>
  <si>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</si>
  <si>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</si>
  <si>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</si>
  <si>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</si>
  <si>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</si>
  <si>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</si>
  <si>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</si>
  <si>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</si>
  <si>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</si>
  <si>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</si>
  <si>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</si>
  <si>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</si>
  <si>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</si>
  <si>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</si>
  <si>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</si>
  <si>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</si>
  <si>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</si>
  <si>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</si>
  <si>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</si>
  <si>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</si>
  <si>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</si>
  <si>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</si>
  <si>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</si>
  <si>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</si>
  <si>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</si>
  <si>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</si>
  <si>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</si>
  <si>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</si>
  <si>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</si>
  <si>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</si>
  <si>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</si>
  <si>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</si>
  <si>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</si>
  <si>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</si>
  <si>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</si>
  <si>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</si>
  <si>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</si>
  <si>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</si>
  <si>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</si>
  <si>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</si>
  <si>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</si>
  <si>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</si>
  <si>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</si>
  <si>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</si>
  <si>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</si>
  <si>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</si>
  <si>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</si>
  <si>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</si>
  <si>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</si>
  <si>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</si>
  <si>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</si>
  <si>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</si>
  <si>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</si>
  <si>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</si>
  <si>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</si>
  <si>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</si>
  <si>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</si>
  <si>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</si>
  <si>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</si>
  <si>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</si>
  <si>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</si>
  <si>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</si>
  <si>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</si>
  <si>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</si>
  <si>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</si>
  <si>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None</t>
  </si>
  <si>
    <t>component 1</t>
  </si>
  <si>
    <t>factor 1</t>
  </si>
  <si>
    <t>component 2</t>
  </si>
  <si>
    <t>factor 2</t>
  </si>
  <si>
    <t>limit</t>
  </si>
  <si>
    <t>unit</t>
  </si>
  <si>
    <t>unit/kW</t>
  </si>
  <si>
    <t>efh</t>
  </si>
  <si>
    <t>building class</t>
  </si>
  <si>
    <t>solar_thermal_flat_plate</t>
  </si>
  <si>
    <t>back pressure</t>
  </si>
  <si>
    <t>windpower</t>
  </si>
  <si>
    <t>H0 standard load profile sink</t>
  </si>
  <si>
    <t>EFH standard load profile sink</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</si>
  <si>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</si>
  <si>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</si>
  <si>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</si>
  <si>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</si>
  <si>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</si>
  <si>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</si>
  <si>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</si>
  <si>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</si>
  <si>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constraint cost limit</t>
  </si>
  <si>
    <t>shortage constraint costs</t>
  </si>
  <si>
    <t>excess constraint costs</t>
  </si>
  <si>
    <t>heat capacity of source</t>
  </si>
  <si>
    <t>kW</t>
  </si>
  <si>
    <t>https://www.mg-solar-shop.de/BYD-B-Box-Premium-HVM-22.1-Batteriespeicher-22-8-kWh</t>
  </si>
  <si>
    <t>gha</t>
  </si>
  <si>
    <t>Modul: TrinaSolar tsm PE06H-290W Datenbanksatz der SESMG nur bis 2014 geführt. PV-Anlage aus dem Jahr 2019 Als annahme ist das monokristalline Modul: LG290N1C-A3 2013 in betracht gezogen worden, da dieses modul aus der gegebenen Datenbank dem realen am nächsten kommt</t>
  </si>
  <si>
    <t>Buderus GB172-24 K</t>
  </si>
  <si>
    <t>photovoltaik</t>
  </si>
  <si>
    <t>Erdgas</t>
  </si>
  <si>
    <t>Wärme</t>
  </si>
  <si>
    <t>Strom</t>
  </si>
  <si>
    <t>CompressionHeatTransformer</t>
  </si>
  <si>
    <t>timeseries</t>
  </si>
  <si>
    <t>(mg/kWh)</t>
  </si>
  <si>
    <t>Eigenverbauch</t>
  </si>
  <si>
    <t>LG_LG290N1C_G3__2013_</t>
  </si>
  <si>
    <t>Temperatur für Kühlräum aussen</t>
  </si>
  <si>
    <t>GHA_electricity_bus</t>
  </si>
  <si>
    <t>GHA_heat_bus</t>
  </si>
  <si>
    <t>GHA_gas_bus</t>
  </si>
  <si>
    <t>GHA_pv_bus</t>
  </si>
  <si>
    <t>WH1_electricity_bus</t>
  </si>
  <si>
    <t>WH1_heat_bus</t>
  </si>
  <si>
    <t>WH1_gas_bus</t>
  </si>
  <si>
    <t>WH2_electricity_bus</t>
  </si>
  <si>
    <t>WH2_heat_bus</t>
  </si>
  <si>
    <t>WH2_gas_bus</t>
  </si>
  <si>
    <t>BH_electricity_bus</t>
  </si>
  <si>
    <t>GHA_electricity_sink</t>
  </si>
  <si>
    <t>WH1_electricity_sink</t>
  </si>
  <si>
    <t>BH_heat_sink</t>
  </si>
  <si>
    <t>BH_electricity_sink</t>
  </si>
  <si>
    <t>WH2_heat_sink</t>
  </si>
  <si>
    <t>WH2_electricity_sink</t>
  </si>
  <si>
    <t>WH1_heat_sink</t>
  </si>
  <si>
    <t>GHA_heat_sink</t>
  </si>
  <si>
    <t>GHA_pv_1</t>
  </si>
  <si>
    <t>GHA_solar_thermal_source</t>
  </si>
  <si>
    <t>GHA_gasheating_transformer</t>
  </si>
  <si>
    <t>WH1_gasheating_transformer</t>
  </si>
  <si>
    <t>WH2_gasheating_transformer</t>
  </si>
  <si>
    <t>GHA_battery_storage</t>
  </si>
  <si>
    <t>GHA_thermal_storage</t>
  </si>
  <si>
    <t>GHA_pv_to_electricity_link</t>
  </si>
  <si>
    <t>GHA_cooling_sink_Zelle_aussen.fix</t>
  </si>
  <si>
    <t>GHA_cooling_sink_Zelle_innen.fix</t>
  </si>
  <si>
    <t>richardson</t>
  </si>
  <si>
    <t>Fronius_International_GmbH__Fronius_Symo_10_0_3_480__480V_</t>
  </si>
  <si>
    <t>ground-coupled heat pump</t>
  </si>
  <si>
    <t>heat_pump</t>
  </si>
  <si>
    <t>Ground</t>
  </si>
  <si>
    <t>GHA_wallbox_sink.fix</t>
  </si>
  <si>
    <t>GHA_wallbox_sink</t>
  </si>
  <si>
    <t>GHA_electricity_sink.fix</t>
  </si>
  <si>
    <t>heat_district_to GHA_link</t>
  </si>
  <si>
    <t>heat_district_to WH1_link</t>
  </si>
  <si>
    <t>heat_district_to WH2_link</t>
  </si>
  <si>
    <t>electricity_district_to GHA_link</t>
  </si>
  <si>
    <t>electricity_district_to WH1_link</t>
  </si>
  <si>
    <t>electricity_district_to WH2_link</t>
  </si>
  <si>
    <t>district_heat_bus</t>
  </si>
  <si>
    <t>district_electricity_bus</t>
  </si>
  <si>
    <t>district_gasheating_transformer</t>
  </si>
  <si>
    <t>electricity_district_to BH_link</t>
  </si>
  <si>
    <t>GHA_pv_scheune_west</t>
  </si>
  <si>
    <t>GHA_pv_scheune_ost</t>
  </si>
  <si>
    <t>Holzbriketts/Hackschnitzel</t>
  </si>
  <si>
    <t>Brennholzvergaser</t>
  </si>
  <si>
    <t>zentral_holzvergaser_transformer</t>
  </si>
  <si>
    <t>zentral_holz_bus</t>
  </si>
  <si>
    <t>zentral_brikett_transformer</t>
  </si>
  <si>
    <t>1 RM=72eur ~ 528kg -&gt; 1kWh~0,22kg</t>
  </si>
  <si>
    <t>zentral_pellet_bus</t>
  </si>
  <si>
    <t>zentral_pellet_transformer</t>
  </si>
  <si>
    <t>Wärmepumpe</t>
  </si>
  <si>
    <t>G3 standard load+ Wallbox</t>
  </si>
  <si>
    <t>g4</t>
  </si>
  <si>
    <t>GHA_thermal_storage_solar</t>
  </si>
  <si>
    <t>zentral_BHKW</t>
  </si>
  <si>
    <t>BHKW</t>
  </si>
  <si>
    <t>District_ gasbrennwert</t>
  </si>
  <si>
    <t>district_gas_bus</t>
  </si>
  <si>
    <t>zentral_gchp_transformer</t>
  </si>
  <si>
    <t>district_battery_storage</t>
  </si>
  <si>
    <t>district_thermal_storage</t>
  </si>
  <si>
    <t>GHA_pv_bus_2</t>
  </si>
  <si>
    <t>GHA_pv_to_district_electricity_link</t>
  </si>
  <si>
    <t>GHA_pv_2_to_district_electricity_link</t>
  </si>
  <si>
    <t>GHA_pv_2_to_electricity_link</t>
  </si>
  <si>
    <t>GHA_battery_storage_2</t>
  </si>
  <si>
    <t>heat_district_to BH_link</t>
  </si>
  <si>
    <t>BH_heat_bus</t>
  </si>
  <si>
    <t>zentral_gw_transformer</t>
  </si>
  <si>
    <t>ground water heat pump</t>
  </si>
  <si>
    <t>GroundWater</t>
  </si>
  <si>
    <t>zentral_ashp_transformer</t>
  </si>
  <si>
    <t>chp_electricity_bus</t>
  </si>
  <si>
    <t>electricity_chp_to district_link</t>
  </si>
  <si>
    <t>hp_electricity_bus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</si>
</sst>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yyyy\-mm\-dd\ hh:mm:ss"/>
    <numFmt numFmtId="165" formatCode="0.000000"/>
    <numFmt numFmtId="166" formatCode="#,##0.000"/>
    <numFmt numFmtId="168" formatCode="0.0000"/>
    <numFmt numFmtId="169" formatCode="0.0000000000"/>
  </numFmts>
  <fonts count="17" x14ac:knownFonts="1">
    <font>
      <sz val="10"/>
      <name val="Arial"/>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charset val="1"/>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sz val="9"/>
      <color indexed="81"/>
      <name val="Segoe UI"/>
      <family val="2"/>
    </font>
    <font>
      <b/>
      <sz val="9"/>
      <color indexed="81"/>
      <name val="Segoe UI"/>
      <family val="2"/>
    </font>
  </fonts>
  <fills count="23">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2"/>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top style="thin">
        <color theme="4" tint="0.39997558519241921"/>
      </top>
      <bottom style="thin">
        <color theme="4" tint="0.39997558519241921"/>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s>
  <cellStyleXfs count="10">
    <xf numFmtId="0" fontId="0" fillId="0" borderId="0"/>
    <xf numFmtId="0" fontId="4" fillId="0" borderId="0"/>
    <xf numFmtId="0" fontId="9" fillId="0" borderId="0" applyNumberFormat="0" applyFill="0" applyBorder="0" applyAlignment="0" applyProtection="0"/>
    <xf numFmtId="0" fontId="3" fillId="0" borderId="0"/>
    <xf numFmtId="0" fontId="2" fillId="0" borderId="0"/>
    <xf numFmtId="0" fontId="2" fillId="0" borderId="0"/>
    <xf numFmtId="0" fontId="1" fillId="0" borderId="0"/>
    <xf numFmtId="0" fontId="1" fillId="0" borderId="0"/>
    <xf numFmtId="0" fontId="1" fillId="0" borderId="0"/>
    <xf numFmtId="0" fontId="1" fillId="0" borderId="0"/>
  </cellStyleXfs>
  <cellXfs count="138">
    <xf numFmtId="0" fontId="0" fillId="0" borderId="0" xfId="0"/>
    <xf numFmtId="0" fontId="0" fillId="0" borderId="0" xfId="0" applyFill="1"/>
    <xf numFmtId="0" fontId="0" fillId="0" borderId="0" xfId="0"/>
    <xf numFmtId="0" fontId="0" fillId="0" borderId="0" xfId="0" applyFill="1"/>
    <xf numFmtId="0" fontId="0" fillId="0" borderId="0" xfId="0" applyAlignment="1">
      <alignment horizontal="center"/>
    </xf>
    <xf numFmtId="0" fontId="5" fillId="0" borderId="0" xfId="0" applyFont="1" applyFill="1" applyAlignment="1">
      <alignment horizontal="center" wrapText="1"/>
    </xf>
    <xf numFmtId="2" fontId="0" fillId="0" borderId="0" xfId="0" applyNumberFormat="1"/>
    <xf numFmtId="0" fontId="0" fillId="0" borderId="0" xfId="0" applyBorder="1"/>
    <xf numFmtId="165" fontId="0" fillId="0" borderId="0" xfId="0" applyNumberFormat="1" applyAlignment="1">
      <alignment horizontal="center"/>
    </xf>
    <xf numFmtId="0" fontId="0" fillId="10" borderId="3" xfId="0" applyFill="1" applyBorder="1"/>
    <xf numFmtId="0" fontId="0" fillId="2" borderId="3"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4" fillId="9" borderId="4" xfId="0" applyFont="1" applyFill="1" applyBorder="1" applyAlignment="1">
      <alignment horizontal="center"/>
    </xf>
    <xf numFmtId="0" fontId="14" fillId="9" borderId="3" xfId="0" applyFont="1" applyFill="1" applyBorder="1" applyAlignment="1">
      <alignment horizontal="center"/>
    </xf>
    <xf numFmtId="0" fontId="14" fillId="9" borderId="1" xfId="0" applyFont="1" applyFill="1" applyBorder="1" applyAlignment="1">
      <alignment horizontal="center"/>
    </xf>
    <xf numFmtId="0" fontId="14" fillId="6" borderId="3" xfId="0" applyFont="1" applyFill="1" applyBorder="1"/>
    <xf numFmtId="0" fontId="14" fillId="3" borderId="3" xfId="0" applyFont="1" applyFill="1" applyBorder="1"/>
    <xf numFmtId="164" fontId="7" fillId="11" borderId="6" xfId="0" applyNumberFormat="1" applyFont="1" applyFill="1" applyBorder="1" applyAlignment="1">
      <alignment horizontal="center"/>
    </xf>
    <xf numFmtId="164" fontId="7" fillId="11" borderId="7" xfId="0" applyNumberFormat="1" applyFont="1" applyFill="1" applyBorder="1" applyAlignment="1">
      <alignment horizontal="center"/>
    </xf>
    <xf numFmtId="0" fontId="7" fillId="11" borderId="6" xfId="0" applyNumberFormat="1" applyFont="1" applyFill="1" applyBorder="1" applyAlignment="1">
      <alignment horizontal="center"/>
    </xf>
    <xf numFmtId="0" fontId="7" fillId="11" borderId="7" xfId="0" applyNumberFormat="1" applyFont="1" applyFill="1" applyBorder="1" applyAlignment="1">
      <alignment horizontal="center"/>
    </xf>
    <xf numFmtId="0" fontId="0" fillId="0" borderId="0" xfId="0"/>
    <xf numFmtId="0" fontId="0" fillId="10" borderId="3" xfId="0" applyNumberFormat="1" applyFill="1" applyBorder="1" applyAlignment="1">
      <alignment horizontal="center"/>
    </xf>
    <xf numFmtId="0" fontId="0" fillId="2" borderId="0" xfId="0" applyNumberFormat="1" applyFill="1" applyBorder="1" applyAlignment="1">
      <alignment horizontal="center"/>
    </xf>
    <xf numFmtId="0" fontId="0" fillId="2" borderId="3" xfId="0" applyNumberFormat="1" applyFill="1" applyBorder="1" applyAlignment="1">
      <alignment horizontal="center"/>
    </xf>
    <xf numFmtId="0" fontId="0" fillId="13" borderId="1" xfId="0" applyFill="1" applyBorder="1"/>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0" fillId="0" borderId="0" xfId="0" applyAlignment="1">
      <alignment textRotation="45"/>
    </xf>
    <xf numFmtId="0" fontId="0" fillId="0" borderId="0" xfId="0" applyBorder="1" applyAlignment="1">
      <alignment textRotation="45"/>
    </xf>
    <xf numFmtId="0" fontId="13" fillId="9" borderId="1" xfId="0" applyFont="1" applyFill="1" applyBorder="1" applyAlignment="1">
      <alignment horizontal="center"/>
    </xf>
    <xf numFmtId="0" fontId="13" fillId="9" borderId="1" xfId="0" applyFont="1" applyFill="1" applyBorder="1" applyAlignment="1">
      <alignment horizontal="center" textRotation="45"/>
    </xf>
    <xf numFmtId="0" fontId="14" fillId="9" borderId="4" xfId="0" applyFont="1" applyFill="1" applyBorder="1" applyAlignment="1">
      <alignment horizontal="center" textRotation="45"/>
    </xf>
    <xf numFmtId="0" fontId="14" fillId="9" borderId="3" xfId="0" applyFont="1" applyFill="1" applyBorder="1" applyAlignment="1">
      <alignment horizontal="center" textRotation="45"/>
    </xf>
    <xf numFmtId="0" fontId="14" fillId="9" borderId="1" xfId="0" applyFont="1" applyFill="1" applyBorder="1" applyAlignment="1">
      <alignment horizontal="center" textRotation="45"/>
    </xf>
    <xf numFmtId="0" fontId="14" fillId="3" borderId="3" xfId="0" applyFont="1" applyFill="1" applyBorder="1" applyAlignment="1">
      <alignment textRotation="45"/>
    </xf>
    <xf numFmtId="0" fontId="14" fillId="6" borderId="3" xfId="0" applyFont="1" applyFill="1" applyBorder="1" applyAlignment="1">
      <alignment textRotation="45"/>
    </xf>
    <xf numFmtId="0" fontId="14" fillId="15" borderId="1" xfId="0" applyFont="1" applyFill="1" applyBorder="1" applyAlignment="1">
      <alignment textRotation="45"/>
    </xf>
    <xf numFmtId="0" fontId="14" fillId="15" borderId="1" xfId="0" applyFont="1" applyFill="1" applyBorder="1"/>
    <xf numFmtId="0" fontId="14" fillId="6" borderId="1" xfId="0" applyFont="1" applyFill="1" applyBorder="1" applyAlignment="1">
      <alignment textRotation="45"/>
    </xf>
    <xf numFmtId="0" fontId="0" fillId="0" borderId="3" xfId="0" applyFill="1" applyBorder="1"/>
    <xf numFmtId="0" fontId="14" fillId="15" borderId="2" xfId="0" applyFont="1" applyFill="1" applyBorder="1" applyAlignment="1">
      <alignment textRotation="45"/>
    </xf>
    <xf numFmtId="0" fontId="14" fillId="15" borderId="2" xfId="0" applyFont="1" applyFill="1" applyBorder="1"/>
    <xf numFmtId="0" fontId="14" fillId="15" borderId="8" xfId="0" applyFont="1" applyFill="1" applyBorder="1" applyAlignment="1">
      <alignment textRotation="45"/>
    </xf>
    <xf numFmtId="0" fontId="14" fillId="15" borderId="3" xfId="0" applyFont="1" applyFill="1" applyBorder="1" applyAlignment="1">
      <alignment textRotation="45"/>
    </xf>
    <xf numFmtId="0" fontId="14" fillId="15" borderId="0" xfId="0" applyFont="1" applyFill="1" applyBorder="1" applyAlignment="1">
      <alignment textRotation="45"/>
    </xf>
    <xf numFmtId="0" fontId="14" fillId="15" borderId="8" xfId="0" applyFont="1" applyFill="1" applyBorder="1"/>
    <xf numFmtId="0" fontId="14" fillId="15" borderId="3" xfId="0" applyFont="1" applyFill="1" applyBorder="1"/>
    <xf numFmtId="0" fontId="14" fillId="15" borderId="9" xfId="0" applyFont="1" applyFill="1" applyBorder="1"/>
    <xf numFmtId="0" fontId="14" fillId="6" borderId="0" xfId="0" applyFont="1" applyFill="1" applyBorder="1" applyAlignment="1"/>
    <xf numFmtId="0" fontId="14" fillId="6" borderId="3" xfId="0" applyFont="1" applyFill="1" applyBorder="1" applyAlignment="1"/>
    <xf numFmtId="0" fontId="14" fillId="6" borderId="1" xfId="0" applyFont="1" applyFill="1" applyBorder="1" applyAlignment="1"/>
    <xf numFmtId="0" fontId="14" fillId="9" borderId="0" xfId="0" applyFont="1" applyFill="1" applyBorder="1" applyAlignment="1">
      <alignment horizontal="center" textRotation="45"/>
    </xf>
    <xf numFmtId="0" fontId="14" fillId="9" borderId="0" xfId="0" applyFont="1" applyFill="1" applyBorder="1" applyAlignment="1">
      <alignment horizontal="center"/>
    </xf>
    <xf numFmtId="0" fontId="14" fillId="15" borderId="9" xfId="0" applyFont="1" applyFill="1" applyBorder="1" applyAlignment="1">
      <alignment textRotation="45"/>
    </xf>
    <xf numFmtId="0" fontId="14" fillId="12" borderId="1" xfId="0" applyFont="1" applyFill="1" applyBorder="1" applyAlignment="1">
      <alignment textRotation="45"/>
    </xf>
    <xf numFmtId="0" fontId="0" fillId="12" borderId="1" xfId="0" applyFill="1" applyBorder="1"/>
    <xf numFmtId="0" fontId="14" fillId="12" borderId="1" xfId="0" applyFont="1" applyFill="1" applyBorder="1"/>
    <xf numFmtId="0" fontId="14" fillId="9" borderId="10" xfId="0" applyFont="1" applyFill="1" applyBorder="1" applyAlignment="1">
      <alignment horizontal="center" textRotation="45"/>
    </xf>
    <xf numFmtId="0" fontId="14" fillId="9" borderId="8" xfId="0" applyFont="1" applyFill="1" applyBorder="1" applyAlignment="1">
      <alignment horizontal="center" textRotation="45"/>
    </xf>
    <xf numFmtId="0" fontId="14" fillId="15" borderId="10" xfId="0" applyFont="1" applyFill="1" applyBorder="1"/>
    <xf numFmtId="0" fontId="14" fillId="3" borderId="3" xfId="0" applyFont="1" applyFill="1" applyBorder="1" applyAlignment="1"/>
    <xf numFmtId="0" fontId="13" fillId="9" borderId="9" xfId="0" applyFont="1" applyFill="1" applyBorder="1" applyAlignment="1">
      <alignment horizontal="center" textRotation="45"/>
    </xf>
    <xf numFmtId="0" fontId="13" fillId="9" borderId="9" xfId="0" applyFont="1" applyFill="1" applyBorder="1" applyAlignment="1">
      <alignment horizontal="center"/>
    </xf>
    <xf numFmtId="0" fontId="0" fillId="10" borderId="0" xfId="0" applyFill="1"/>
    <xf numFmtId="0" fontId="0" fillId="2" borderId="0" xfId="0" applyFill="1"/>
    <xf numFmtId="0" fontId="0" fillId="16" borderId="1" xfId="0" applyFill="1" applyBorder="1"/>
    <xf numFmtId="0" fontId="0" fillId="17" borderId="1" xfId="0" applyFill="1" applyBorder="1"/>
    <xf numFmtId="0" fontId="0" fillId="16" borderId="1" xfId="0" applyFill="1" applyBorder="1" applyAlignment="1">
      <alignment horizontal="right"/>
    </xf>
    <xf numFmtId="0" fontId="0" fillId="18" borderId="1" xfId="0" applyFill="1" applyBorder="1"/>
    <xf numFmtId="0" fontId="0" fillId="19" borderId="1" xfId="0" applyFill="1" applyBorder="1"/>
    <xf numFmtId="0" fontId="0" fillId="19" borderId="3" xfId="0" applyFill="1" applyBorder="1"/>
    <xf numFmtId="0" fontId="0" fillId="20" borderId="1" xfId="0" applyFill="1" applyBorder="1"/>
    <xf numFmtId="0" fontId="0" fillId="17" borderId="3" xfId="0" applyFill="1" applyBorder="1"/>
    <xf numFmtId="0" fontId="0" fillId="21" borderId="1" xfId="0" applyFill="1" applyBorder="1"/>
    <xf numFmtId="0" fontId="0" fillId="21" borderId="3" xfId="0" applyFill="1" applyBorder="1"/>
    <xf numFmtId="0" fontId="0" fillId="16" borderId="3" xfId="0" applyFill="1" applyBorder="1" applyAlignment="1">
      <alignment horizontal="right"/>
    </xf>
    <xf numFmtId="0" fontId="0" fillId="0" borderId="0" xfId="0" applyAlignment="1">
      <alignment horizontal="left"/>
    </xf>
    <xf numFmtId="49" fontId="0" fillId="0" borderId="0" xfId="0" applyNumberFormat="1" applyAlignment="1">
      <alignment horizontal="left"/>
    </xf>
    <xf numFmtId="2" fontId="0" fillId="0" borderId="11" xfId="0" applyNumberFormat="1" applyBorder="1"/>
    <xf numFmtId="0" fontId="0" fillId="0" borderId="11" xfId="0" applyBorder="1"/>
    <xf numFmtId="166" fontId="0" fillId="0" borderId="11" xfId="0" applyNumberFormat="1" applyBorder="1"/>
    <xf numFmtId="164" fontId="0" fillId="0" borderId="0" xfId="0" applyNumberFormat="1" applyAlignment="1">
      <alignment horizontal="left"/>
    </xf>
    <xf numFmtId="0" fontId="9" fillId="10" borderId="3" xfId="2" applyFill="1" applyBorder="1"/>
    <xf numFmtId="0" fontId="7" fillId="11" borderId="7" xfId="0" applyFont="1" applyFill="1" applyBorder="1" applyAlignment="1">
      <alignment horizontal="center"/>
    </xf>
    <xf numFmtId="0" fontId="0" fillId="10" borderId="3" xfId="0" applyFill="1" applyBorder="1" applyAlignment="1">
      <alignment horizontal="center"/>
    </xf>
    <xf numFmtId="0" fontId="0" fillId="8" borderId="3" xfId="0" applyFill="1" applyBorder="1"/>
    <xf numFmtId="0" fontId="0" fillId="5" borderId="3" xfId="0" applyFill="1" applyBorder="1"/>
    <xf numFmtId="0" fontId="0" fillId="2" borderId="3" xfId="0" applyFill="1" applyBorder="1"/>
    <xf numFmtId="0" fontId="0" fillId="0" borderId="0" xfId="0"/>
    <xf numFmtId="0" fontId="0" fillId="10" borderId="3" xfId="0" applyFill="1" applyBorder="1"/>
    <xf numFmtId="0" fontId="0" fillId="7" borderId="3" xfId="0" applyFill="1" applyBorder="1"/>
    <xf numFmtId="0" fontId="0" fillId="4" borderId="3" xfId="0" applyFill="1" applyBorder="1"/>
    <xf numFmtId="0" fontId="0" fillId="13" borderId="1" xfId="0" applyFill="1" applyBorder="1"/>
    <xf numFmtId="166" fontId="0" fillId="0" borderId="0" xfId="0" applyNumberFormat="1"/>
    <xf numFmtId="0" fontId="6" fillId="0" borderId="0" xfId="0" applyFont="1" applyAlignment="1">
      <alignment horizontal="left" wrapText="1"/>
    </xf>
    <xf numFmtId="0" fontId="5" fillId="0" borderId="0" xfId="0" applyFont="1" applyAlignment="1">
      <alignment horizontal="center" wrapText="1"/>
    </xf>
    <xf numFmtId="0" fontId="6" fillId="0" borderId="0" xfId="0" applyFont="1" applyAlignment="1">
      <alignment wrapText="1"/>
    </xf>
    <xf numFmtId="0" fontId="5" fillId="0" borderId="0" xfId="0" applyFont="1"/>
    <xf numFmtId="168" fontId="5" fillId="0" borderId="0" xfId="0" applyNumberFormat="1" applyFont="1" applyAlignment="1">
      <alignment horizontal="center" wrapText="1"/>
    </xf>
    <xf numFmtId="168" fontId="0" fillId="0" borderId="0" xfId="0" applyNumberFormat="1"/>
    <xf numFmtId="0" fontId="6" fillId="22" borderId="13" xfId="0" applyFont="1" applyFill="1" applyBorder="1" applyAlignment="1">
      <alignment wrapText="1"/>
    </xf>
    <xf numFmtId="0" fontId="5" fillId="22" borderId="14" xfId="0" applyFont="1" applyFill="1" applyBorder="1" applyAlignment="1">
      <alignment horizontal="center" wrapText="1"/>
    </xf>
    <xf numFmtId="168" fontId="6" fillId="22" borderId="15" xfId="0" applyNumberFormat="1" applyFont="1" applyFill="1" applyBorder="1" applyAlignment="1">
      <alignment wrapText="1"/>
    </xf>
    <xf numFmtId="2" fontId="0" fillId="22" borderId="16" xfId="0" applyNumberFormat="1" applyFill="1" applyBorder="1"/>
    <xf numFmtId="168" fontId="0" fillId="22" borderId="12" xfId="0" applyNumberFormat="1" applyFill="1" applyBorder="1" applyAlignment="1">
      <alignment horizontal="center"/>
    </xf>
    <xf numFmtId="169" fontId="0" fillId="22" borderId="12" xfId="0" applyNumberFormat="1" applyFill="1" applyBorder="1"/>
    <xf numFmtId="168" fontId="0" fillId="22" borderId="12" xfId="0" applyNumberFormat="1" applyFill="1" applyBorder="1"/>
    <xf numFmtId="0" fontId="0" fillId="22" borderId="0" xfId="0" applyFill="1" applyAlignment="1">
      <alignment horizontal="center"/>
    </xf>
    <xf numFmtId="0" fontId="0" fillId="22" borderId="0" xfId="0" applyFill="1"/>
    <xf numFmtId="0" fontId="0" fillId="10" borderId="3" xfId="0" applyFill="1" applyBorder="1"/>
    <xf numFmtId="0" fontId="0" fillId="7" borderId="3" xfId="0" applyFill="1" applyBorder="1"/>
    <xf numFmtId="0" fontId="0" fillId="4" borderId="3" xfId="0" applyFill="1" applyBorder="1"/>
    <xf numFmtId="0" fontId="0" fillId="10" borderId="0" xfId="0" applyFill="1"/>
    <xf numFmtId="0" fontId="0" fillId="16" borderId="1" xfId="0" applyFill="1" applyBorder="1"/>
    <xf numFmtId="0" fontId="0" fillId="19" borderId="1" xfId="0" applyFill="1" applyBorder="1"/>
    <xf numFmtId="0" fontId="9" fillId="10" borderId="3" xfId="2" applyFill="1" applyBorder="1"/>
    <xf numFmtId="0" fontId="0" fillId="8" borderId="3" xfId="0" applyFill="1" applyBorder="1"/>
    <xf numFmtId="0" fontId="0" fillId="5" borderId="3" xfId="0" applyFill="1" applyBorder="1"/>
    <xf numFmtId="0" fontId="0" fillId="14" borderId="1" xfId="0" applyFill="1" applyBorder="1"/>
    <xf numFmtId="0" fontId="0" fillId="18" borderId="1" xfId="0" applyFill="1" applyBorder="1"/>
    <xf numFmtId="0" fontId="0" fillId="20" borderId="1" xfId="0" applyFill="1" applyBorder="1"/>
    <xf numFmtId="1" fontId="0" fillId="4" borderId="3" xfId="0" applyNumberFormat="1" applyFill="1" applyBorder="1"/>
    <xf numFmtId="0" fontId="8" fillId="2" borderId="5" xfId="0" applyFont="1" applyFill="1" applyBorder="1" applyAlignment="1">
      <alignment horizontal="left"/>
    </xf>
    <xf numFmtId="14" fontId="8" fillId="2" borderId="5" xfId="0" applyNumberFormat="1" applyFont="1" applyFill="1" applyBorder="1" applyAlignment="1">
      <alignment horizontal="left"/>
    </xf>
    <xf numFmtId="0" fontId="12" fillId="9" borderId="5" xfId="0" applyFont="1" applyFill="1" applyBorder="1" applyAlignment="1">
      <alignment horizontal="center"/>
    </xf>
    <xf numFmtId="0" fontId="8" fillId="2" borderId="5" xfId="0" applyFont="1" applyFill="1" applyBorder="1" applyAlignment="1">
      <alignment horizontal="left" vertical="top" wrapText="1"/>
    </xf>
    <xf numFmtId="0" fontId="10" fillId="2" borderId="5" xfId="2" applyFont="1" applyFill="1" applyBorder="1" applyAlignment="1">
      <alignment horizontal="left"/>
    </xf>
    <xf numFmtId="0" fontId="14" fillId="6" borderId="2" xfId="0" applyFont="1" applyFill="1" applyBorder="1" applyAlignment="1">
      <alignment horizontal="center"/>
    </xf>
    <xf numFmtId="0" fontId="14" fillId="6" borderId="3" xfId="0" applyFont="1" applyFill="1" applyBorder="1" applyAlignment="1">
      <alignment horizontal="center"/>
    </xf>
    <xf numFmtId="0" fontId="14" fillId="6" borderId="0" xfId="0" applyFont="1" applyFill="1" applyBorder="1" applyAlignment="1">
      <alignment horizontal="center"/>
    </xf>
  </cellXfs>
  <cellStyles count="10">
    <cellStyle name="Link" xfId="2" builtinId="8"/>
    <cellStyle name="Standard" xfId="0" builtinId="0"/>
    <cellStyle name="Standard 2" xfId="1" xr:uid="{00000000-0005-0000-0000-000002000000}"/>
    <cellStyle name="Standard 2 2" xfId="3" xr:uid="{00000000-0005-0000-0000-000003000000}"/>
    <cellStyle name="Standard 2 2 2" xfId="5" xr:uid="{C48503E0-08E7-4CC5-8E4B-3C65859F74C5}"/>
    <cellStyle name="Standard 2 2 2 2" xfId="9" xr:uid="{604058F8-6E50-4B57-9CC0-B32647E00579}"/>
    <cellStyle name="Standard 2 2 3" xfId="7" xr:uid="{9FF10A35-9B69-4097-BE7D-F41B016DC18C}"/>
    <cellStyle name="Standard 2 3" xfId="4" xr:uid="{C03709BE-45C9-4836-B0EA-26D87CC57B08}"/>
    <cellStyle name="Standard 2 3 2" xfId="8" xr:uid="{CA66C8A1-0631-4AB2-8AA2-6D7DA7F60618}"/>
    <cellStyle name="Standard 2 4" xfId="6" xr:uid="{73291296-53AF-45EB-A479-CABCECAB6BFC}"/>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Meine%20Ablage/Bachelorarbeit/Profile/2021_GEMIS-Ergebnisse-Auszu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atus_Quo_ohne%20K&#252;hlu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eine%20Ablage/Bachelorarbeit/SESMG-master/Ergebnisse/Status_Qu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führung"/>
      <sheetName val="Information zu den Daten"/>
      <sheetName val="Hinweis zu KEA-KEV"/>
      <sheetName val="weitere Hinweise"/>
      <sheetName val="handy_figures"/>
      <sheetName val="Heizen (en) 2015"/>
      <sheetName val="Wärme-end 2015"/>
      <sheetName val="Strom DE 2010-2019"/>
      <sheetName val="Strom DE 2015"/>
      <sheetName val="Pkw DE Benzin-Diesel 2015"/>
      <sheetName val="Baustoffe 2015"/>
      <sheetName val="Ernährung 2015"/>
      <sheetName val="Kunststoffe 2015"/>
      <sheetName val="Metalle 2015"/>
    </sheetNames>
    <sheetDataSet>
      <sheetData sheetId="0"/>
      <sheetData sheetId="1"/>
      <sheetData sheetId="2"/>
      <sheetData sheetId="3"/>
      <sheetData sheetId="4"/>
      <sheetData sheetId="5">
        <row r="56">
          <cell r="B56">
            <v>246.86026907422587</v>
          </cell>
        </row>
        <row r="67">
          <cell r="B67">
            <v>24.545100370725446</v>
          </cell>
        </row>
        <row r="69">
          <cell r="B69">
            <v>27.982931494062122</v>
          </cell>
        </row>
        <row r="70">
          <cell r="B70">
            <v>23.6819918288612</v>
          </cell>
        </row>
      </sheetData>
      <sheetData sheetId="6"/>
      <sheetData sheetId="7">
        <row r="74">
          <cell r="B74">
            <v>425.4036459418632</v>
          </cell>
        </row>
      </sheetData>
      <sheetData sheetId="8">
        <row r="67">
          <cell r="B67">
            <v>40.254389029945308</v>
          </cell>
        </row>
      </sheetData>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energysystem"/>
      <sheetName val="competition constraints"/>
      <sheetName val="buses"/>
      <sheetName val="sinks"/>
      <sheetName val="sources"/>
      <sheetName val="transformers"/>
      <sheetName val="storages"/>
      <sheetName val="links"/>
      <sheetName val="time series"/>
      <sheetName val="weather data"/>
      <sheetName val="Lastprofil WP"/>
      <sheetName val="Hilfstabelle"/>
    </sheetNames>
    <sheetDataSet>
      <sheetData sheetId="0"/>
      <sheetData sheetId="1"/>
      <sheetData sheetId="2"/>
      <sheetData sheetId="3">
        <row r="3">
          <cell r="A3" t="str">
            <v>GHA_electricity_bus</v>
          </cell>
        </row>
        <row r="4">
          <cell r="A4" t="str">
            <v>GHA_heat_bus</v>
          </cell>
        </row>
        <row r="5">
          <cell r="A5" t="str">
            <v>GHA_gas_bus</v>
          </cell>
        </row>
        <row r="6">
          <cell r="A6" t="str">
            <v>GHA_cooling_bus_innen</v>
          </cell>
        </row>
        <row r="8">
          <cell r="A8" t="str">
            <v>GHA_pv_bus</v>
          </cell>
        </row>
        <row r="11">
          <cell r="A11" t="str">
            <v>BH_electricity_bus</v>
          </cell>
        </row>
        <row r="12">
          <cell r="A12" t="str">
            <v>WH1_electricity_bus</v>
          </cell>
        </row>
        <row r="13">
          <cell r="A13" t="str">
            <v>WH1_heat_bus</v>
          </cell>
        </row>
        <row r="14">
          <cell r="A14" t="str">
            <v>WH1_gas_bus</v>
          </cell>
        </row>
        <row r="15">
          <cell r="A15" t="str">
            <v>WH2_electricity_bus</v>
          </cell>
        </row>
        <row r="16">
          <cell r="A16" t="str">
            <v>WH2_heat_bus</v>
          </cell>
        </row>
        <row r="17">
          <cell r="A17" t="str">
            <v>WH2_gas_bus</v>
          </cell>
        </row>
      </sheetData>
      <sheetData sheetId="4"/>
      <sheetData sheetId="5">
        <row r="4">
          <cell r="I4">
            <v>6.5</v>
          </cell>
        </row>
      </sheetData>
      <sheetData sheetId="6"/>
      <sheetData sheetId="7">
        <row r="5">
          <cell r="M5">
            <v>47.04</v>
          </cell>
        </row>
      </sheetData>
      <sheetData sheetId="8"/>
      <sheetData sheetId="9"/>
      <sheetData sheetId="10"/>
      <sheetData sheetId="11"/>
      <sheetData sheetId="1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_EUR"/>
      <sheetName val="results_EUR"/>
      <sheetName val="components_EUR"/>
      <sheetName val="summary_CO2"/>
      <sheetName val="results_CO2"/>
      <sheetName val="components_CO2"/>
      <sheetName val="Tabelle1"/>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Vincent Brüggemann" id="{C2BBB4BB-4186-47AE-B7D6-E6E941218750}" userId="70bfa8732b99c9ce" providerId="Windows Live"/>
</personList>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5" dT="2022-07-17T09:51:03.99" personId="{C2BBB4BB-4186-47AE-B7D6-E6E941218750}" id="{08A6D1D7-F5C0-469C-A88C-96981B16F0A2}">
    <text>35= Dauerleistung des Speichers</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2-04-22T11:48:43.36" personId="{C2BBB4BB-4186-47AE-B7D6-E6E941218750}" id="{4AA2DD0B-ECB7-4B23-B4AA-88F15546B25D}">
    <text>6°C, da delta T dann gleich 0 ergibt</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hyperlink" Target="https://www.mg-solar-shop.de/BYD-B-Box-Premium-HVM-22.1-Batteriespeicher-22-8-kWh" TargetMode="External"/><Relationship Id="rId7" Type="http://schemas.microsoft.com/office/2017/10/relationships/threadedComment" Target="../threadedComments/threadedComment1.xml"/><Relationship Id="rId2" Type="http://schemas.openxmlformats.org/officeDocument/2006/relationships/hyperlink" Target="https://www.mg-solar-shop.de/BYD-B-Box-Premium-HVM-22.1-Batteriespeicher-22-8-kWh" TargetMode="External"/><Relationship Id="rId1" Type="http://schemas.openxmlformats.org/officeDocument/2006/relationships/hyperlink" Target="https://www.mg-solar-shop.de/BYD-B-Box-Premium-HVM-22.1-Batteriespeicher-22-8-kWh" TargetMode="External"/><Relationship Id="rId6" Type="http://schemas.openxmlformats.org/officeDocument/2006/relationships/comments" Target="../comments3.xml"/><Relationship Id="rId5" Type="http://schemas.openxmlformats.org/officeDocument/2006/relationships/vmlDrawing" Target="../drawings/vmlDrawing3.vml"/><Relationship Id="rId4"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I59" sqref="I59"/>
    </sheetView>
  </sheetViews>
  <sheetFormatPr baseColWidth="10" defaultRowHeight="13.2" x14ac:dyDescent="0.25"/>
  <cols>
    <col min="5" max="5" width="13.109375" customWidth="1"/>
  </cols>
  <sheetData>
    <row r="1" spans="1:13" ht="17.399999999999999" x14ac:dyDescent="0.3">
      <c r="A1" s="132" t="s">
        <v>64</v>
      </c>
      <c r="B1" s="132"/>
      <c r="C1" s="132"/>
      <c r="D1" s="132"/>
      <c r="E1" s="132"/>
      <c r="F1" s="132"/>
      <c r="G1" s="132"/>
      <c r="H1" s="132"/>
      <c r="I1" s="132"/>
      <c r="J1" s="132"/>
      <c r="K1" s="132"/>
      <c r="L1" s="132"/>
      <c r="M1" s="132"/>
    </row>
    <row r="2" spans="1:13" x14ac:dyDescent="0.25">
      <c r="A2" s="133" t="s">
        <v>66</v>
      </c>
      <c r="B2" s="133"/>
      <c r="C2" s="133"/>
      <c r="D2" s="133"/>
      <c r="E2" s="133"/>
      <c r="F2" s="133"/>
      <c r="G2" s="133"/>
      <c r="H2" s="133"/>
      <c r="I2" s="133"/>
      <c r="J2" s="133"/>
      <c r="K2" s="133"/>
      <c r="L2" s="133"/>
      <c r="M2" s="133"/>
    </row>
    <row r="3" spans="1:13" ht="12.75" customHeight="1" x14ac:dyDescent="0.25">
      <c r="A3" s="133"/>
      <c r="B3" s="133"/>
      <c r="C3" s="133"/>
      <c r="D3" s="133"/>
      <c r="E3" s="133"/>
      <c r="F3" s="133"/>
      <c r="G3" s="133"/>
      <c r="H3" s="133"/>
      <c r="I3" s="133"/>
      <c r="J3" s="133"/>
      <c r="K3" s="133"/>
      <c r="L3" s="133"/>
      <c r="M3" s="133"/>
    </row>
    <row r="4" spans="1:13" x14ac:dyDescent="0.25">
      <c r="A4" s="133"/>
      <c r="B4" s="133"/>
      <c r="C4" s="133"/>
      <c r="D4" s="133"/>
      <c r="E4" s="133"/>
      <c r="F4" s="133"/>
      <c r="G4" s="133"/>
      <c r="H4" s="133"/>
      <c r="I4" s="133"/>
      <c r="J4" s="133"/>
      <c r="K4" s="133"/>
      <c r="L4" s="133"/>
      <c r="M4" s="133"/>
    </row>
    <row r="5" spans="1:13" x14ac:dyDescent="0.25">
      <c r="A5" s="133"/>
      <c r="B5" s="133"/>
      <c r="C5" s="133"/>
      <c r="D5" s="133"/>
      <c r="E5" s="133"/>
      <c r="F5" s="133"/>
      <c r="G5" s="133"/>
      <c r="H5" s="133"/>
      <c r="I5" s="133"/>
      <c r="J5" s="133"/>
      <c r="K5" s="133"/>
      <c r="L5" s="133"/>
      <c r="M5" s="133"/>
    </row>
    <row r="6" spans="1:13" ht="13.8" x14ac:dyDescent="0.25">
      <c r="A6" s="130" t="s">
        <v>38</v>
      </c>
      <c r="B6" s="130"/>
      <c r="C6" s="134" t="s">
        <v>50</v>
      </c>
      <c r="D6" s="134"/>
      <c r="E6" s="134"/>
      <c r="F6" s="134"/>
      <c r="G6" s="134"/>
      <c r="H6" s="134"/>
      <c r="I6" s="134"/>
      <c r="J6" s="134"/>
      <c r="K6" s="134"/>
      <c r="L6" s="134"/>
      <c r="M6" s="134"/>
    </row>
    <row r="7" spans="1:13" ht="13.8" x14ac:dyDescent="0.25">
      <c r="A7" s="130" t="s">
        <v>37</v>
      </c>
      <c r="B7" s="130"/>
      <c r="C7" s="134" t="s">
        <v>43</v>
      </c>
      <c r="D7" s="130"/>
      <c r="E7" s="130"/>
      <c r="F7" s="130"/>
      <c r="G7" s="130"/>
      <c r="H7" s="130"/>
      <c r="I7" s="130"/>
      <c r="J7" s="130"/>
      <c r="K7" s="130"/>
      <c r="L7" s="130"/>
      <c r="M7" s="130"/>
    </row>
    <row r="8" spans="1:13" ht="13.8" x14ac:dyDescent="0.25">
      <c r="A8" s="130" t="s">
        <v>39</v>
      </c>
      <c r="B8" s="130"/>
      <c r="C8" s="130" t="s">
        <v>40</v>
      </c>
      <c r="D8" s="130"/>
      <c r="E8" s="130"/>
      <c r="F8" s="130"/>
      <c r="G8" s="130"/>
      <c r="H8" s="130"/>
      <c r="I8" s="130"/>
      <c r="J8" s="130"/>
      <c r="K8" s="130"/>
      <c r="L8" s="130"/>
      <c r="M8" s="130"/>
    </row>
    <row r="9" spans="1:13" ht="13.8" x14ac:dyDescent="0.25">
      <c r="A9" s="130" t="s">
        <v>42</v>
      </c>
      <c r="B9" s="130"/>
      <c r="C9" s="130" t="s">
        <v>65</v>
      </c>
      <c r="D9" s="130"/>
      <c r="E9" s="130"/>
      <c r="F9" s="130"/>
      <c r="G9" s="130"/>
      <c r="H9" s="130"/>
      <c r="I9" s="130"/>
      <c r="J9" s="130"/>
      <c r="K9" s="130"/>
      <c r="L9" s="130"/>
      <c r="M9" s="130"/>
    </row>
    <row r="10" spans="1:13" ht="13.8" x14ac:dyDescent="0.25">
      <c r="A10" s="130" t="s">
        <v>41</v>
      </c>
      <c r="B10" s="130"/>
      <c r="C10" s="131">
        <f ca="1">TODAY()</f>
        <v>44767</v>
      </c>
      <c r="D10" s="130"/>
      <c r="E10" s="130"/>
      <c r="F10" s="130"/>
      <c r="G10" s="130"/>
      <c r="H10" s="130"/>
      <c r="I10" s="130"/>
      <c r="J10" s="130"/>
      <c r="K10" s="130"/>
      <c r="L10" s="130"/>
      <c r="M10" s="130"/>
    </row>
    <row r="15" spans="1:13" x14ac:dyDescent="0.25">
      <c r="A15" s="2"/>
      <c r="B15" s="2"/>
      <c r="C15" s="2"/>
      <c r="D15" s="2"/>
      <c r="E15" s="2"/>
      <c r="F15" s="2"/>
      <c r="G15" s="2"/>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1"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E3"/>
  <sheetViews>
    <sheetView zoomScale="181" workbookViewId="0">
      <selection activeCell="B21" sqref="B21"/>
    </sheetView>
  </sheetViews>
  <sheetFormatPr baseColWidth="10" defaultRowHeight="13.2" x14ac:dyDescent="0.25"/>
  <cols>
    <col min="1" max="1" width="21" customWidth="1"/>
    <col min="2" max="2" width="19.88671875" customWidth="1"/>
    <col min="3" max="3" width="4.109375" bestFit="1" customWidth="1"/>
    <col min="4" max="4" width="5.109375" bestFit="1" customWidth="1"/>
    <col min="5" max="5" width="6.109375" bestFit="1" customWidth="1"/>
  </cols>
  <sheetData>
    <row r="1" spans="1:5" s="35" customFormat="1" ht="78.599999999999994" x14ac:dyDescent="0.25">
      <c r="A1" s="33" t="s">
        <v>35</v>
      </c>
      <c r="B1" s="34" t="s">
        <v>36</v>
      </c>
      <c r="C1" s="34" t="s">
        <v>18</v>
      </c>
      <c r="D1" s="34" t="s">
        <v>49</v>
      </c>
      <c r="E1" s="34" t="s">
        <v>180</v>
      </c>
    </row>
    <row r="2" spans="1:5" s="2" customFormat="1" x14ac:dyDescent="0.25">
      <c r="A2" s="11"/>
      <c r="B2" s="12"/>
      <c r="C2" s="12"/>
      <c r="D2" s="12"/>
      <c r="E2" s="12" t="s">
        <v>154</v>
      </c>
    </row>
    <row r="3" spans="1:5" x14ac:dyDescent="0.25">
      <c r="A3" s="24">
        <v>40909</v>
      </c>
      <c r="B3" s="25">
        <v>41273.958333333336</v>
      </c>
      <c r="C3" s="9" t="s">
        <v>33</v>
      </c>
      <c r="D3" s="9">
        <v>8760</v>
      </c>
      <c r="E3" s="9" t="s">
        <v>157</v>
      </c>
    </row>
  </sheetData>
  <pageMargins left="0.7" right="0.7" top="0.78740157499999996" bottom="0.78740157499999996"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F50"/>
  <sheetViews>
    <sheetView zoomScale="115" zoomScaleNormal="115" workbookViewId="0">
      <selection activeCell="E4" sqref="E4"/>
    </sheetView>
  </sheetViews>
  <sheetFormatPr baseColWidth="10" defaultRowHeight="13.2" x14ac:dyDescent="0.25"/>
  <cols>
    <col min="1" max="1" width="28.109375" bestFit="1" customWidth="1"/>
    <col min="2" max="2" width="7.109375" bestFit="1" customWidth="1"/>
    <col min="3" max="3" width="20.44140625" bestFit="1" customWidth="1"/>
    <col min="4" max="4" width="7.6640625" bestFit="1" customWidth="1"/>
    <col min="5" max="5" width="7.6640625" style="28" customWidth="1"/>
    <col min="6" max="6" width="4.109375" bestFit="1" customWidth="1"/>
  </cols>
  <sheetData>
    <row r="1" spans="1:6" s="35" customFormat="1" ht="55.8" x14ac:dyDescent="0.25">
      <c r="A1" s="33" t="s">
        <v>158</v>
      </c>
      <c r="B1" s="34" t="s">
        <v>159</v>
      </c>
      <c r="C1" s="34" t="s">
        <v>160</v>
      </c>
      <c r="D1" s="34" t="s">
        <v>161</v>
      </c>
      <c r="E1" s="34" t="s">
        <v>11</v>
      </c>
      <c r="F1" s="34" t="s">
        <v>162</v>
      </c>
    </row>
    <row r="2" spans="1:6" x14ac:dyDescent="0.25">
      <c r="A2" s="11"/>
      <c r="B2" s="12" t="s">
        <v>164</v>
      </c>
      <c r="C2" s="12"/>
      <c r="D2" s="12" t="s">
        <v>164</v>
      </c>
      <c r="E2" s="12"/>
      <c r="F2" s="12" t="s">
        <v>163</v>
      </c>
    </row>
    <row r="3" spans="1:6" x14ac:dyDescent="0.25">
      <c r="A3" s="91" t="s">
        <v>250</v>
      </c>
      <c r="B3" s="91">
        <v>1</v>
      </c>
      <c r="C3" s="97" t="s">
        <v>252</v>
      </c>
      <c r="D3" s="92">
        <v>1</v>
      </c>
      <c r="E3" s="92">
        <v>0</v>
      </c>
      <c r="F3" s="92">
        <v>30</v>
      </c>
    </row>
    <row r="4" spans="1:6" x14ac:dyDescent="0.25">
      <c r="A4" s="95"/>
      <c r="B4" s="31"/>
      <c r="C4" s="31"/>
      <c r="D4" s="31"/>
      <c r="E4" s="31"/>
      <c r="F4" s="31"/>
    </row>
    <row r="5" spans="1:6" x14ac:dyDescent="0.25">
      <c r="A5" s="27"/>
      <c r="B5" s="27"/>
      <c r="C5" s="29"/>
      <c r="D5" s="29"/>
      <c r="E5" s="29"/>
      <c r="F5" s="29"/>
    </row>
    <row r="6" spans="1:6" x14ac:dyDescent="0.25">
      <c r="A6" s="30"/>
      <c r="B6" s="31"/>
      <c r="C6" s="31"/>
      <c r="D6" s="31"/>
      <c r="E6" s="31"/>
      <c r="F6" s="31"/>
    </row>
    <row r="7" spans="1:6" x14ac:dyDescent="0.25">
      <c r="A7" s="26"/>
      <c r="B7" s="27"/>
      <c r="C7" s="29"/>
      <c r="D7" s="29"/>
      <c r="E7" s="29"/>
      <c r="F7" s="29"/>
    </row>
    <row r="8" spans="1:6" x14ac:dyDescent="0.25">
      <c r="A8" s="30"/>
      <c r="B8" s="31"/>
      <c r="C8" s="31"/>
      <c r="D8" s="31"/>
      <c r="E8" s="31"/>
      <c r="F8" s="31"/>
    </row>
    <row r="9" spans="1:6" x14ac:dyDescent="0.25">
      <c r="A9" s="26"/>
      <c r="B9" s="27"/>
      <c r="C9" s="29"/>
      <c r="D9" s="29"/>
      <c r="E9" s="29"/>
      <c r="F9" s="29"/>
    </row>
    <row r="10" spans="1:6" x14ac:dyDescent="0.25">
      <c r="A10" s="30"/>
      <c r="B10" s="31"/>
      <c r="C10" s="31"/>
      <c r="D10" s="31"/>
      <c r="E10" s="31"/>
      <c r="F10" s="31"/>
    </row>
    <row r="11" spans="1:6" x14ac:dyDescent="0.25">
      <c r="A11" s="26"/>
      <c r="B11" s="27"/>
      <c r="C11" s="29"/>
      <c r="D11" s="29"/>
      <c r="E11" s="29"/>
      <c r="F11" s="29"/>
    </row>
    <row r="12" spans="1:6" x14ac:dyDescent="0.25">
      <c r="A12" s="30"/>
      <c r="B12" s="31"/>
      <c r="C12" s="31"/>
      <c r="D12" s="31"/>
      <c r="E12" s="31"/>
      <c r="F12" s="31"/>
    </row>
    <row r="13" spans="1:6" x14ac:dyDescent="0.25">
      <c r="A13" s="26"/>
      <c r="B13" s="27"/>
      <c r="C13" s="29"/>
      <c r="D13" s="29"/>
      <c r="E13" s="29"/>
      <c r="F13" s="29"/>
    </row>
    <row r="14" spans="1:6" x14ac:dyDescent="0.25">
      <c r="A14" s="30"/>
      <c r="B14" s="31"/>
      <c r="C14" s="31"/>
      <c r="D14" s="31"/>
      <c r="E14" s="31"/>
      <c r="F14" s="31"/>
    </row>
    <row r="15" spans="1:6" x14ac:dyDescent="0.25">
      <c r="A15" s="26"/>
      <c r="B15" s="27"/>
      <c r="C15" s="29"/>
      <c r="D15" s="29"/>
      <c r="E15" s="29"/>
      <c r="F15" s="29"/>
    </row>
    <row r="16" spans="1:6" x14ac:dyDescent="0.25">
      <c r="A16" s="30"/>
      <c r="B16" s="31"/>
      <c r="C16" s="31"/>
      <c r="D16" s="31"/>
      <c r="E16" s="31"/>
      <c r="F16" s="31"/>
    </row>
    <row r="17" spans="1:6" x14ac:dyDescent="0.25">
      <c r="A17" s="26"/>
      <c r="B17" s="27"/>
      <c r="C17" s="29"/>
      <c r="D17" s="29"/>
      <c r="E17" s="29"/>
      <c r="F17" s="29"/>
    </row>
    <row r="18" spans="1:6" x14ac:dyDescent="0.25">
      <c r="A18" s="30"/>
      <c r="B18" s="31"/>
      <c r="C18" s="31"/>
      <c r="D18" s="31"/>
      <c r="E18" s="31"/>
      <c r="F18" s="31"/>
    </row>
    <row r="19" spans="1:6" x14ac:dyDescent="0.25">
      <c r="A19" s="26"/>
      <c r="B19" s="27"/>
      <c r="C19" s="29"/>
      <c r="D19" s="29"/>
      <c r="E19" s="29"/>
      <c r="F19" s="29"/>
    </row>
    <row r="20" spans="1:6" x14ac:dyDescent="0.25">
      <c r="A20" s="30"/>
      <c r="B20" s="31"/>
      <c r="C20" s="31"/>
      <c r="D20" s="31"/>
      <c r="E20" s="31"/>
      <c r="F20" s="31"/>
    </row>
    <row r="21" spans="1:6" x14ac:dyDescent="0.25">
      <c r="A21" s="26"/>
      <c r="B21" s="27"/>
      <c r="C21" s="29"/>
      <c r="D21" s="29"/>
      <c r="E21" s="29"/>
      <c r="F21" s="29"/>
    </row>
    <row r="22" spans="1:6" x14ac:dyDescent="0.25">
      <c r="A22" s="30"/>
      <c r="B22" s="31"/>
      <c r="C22" s="31"/>
      <c r="D22" s="31"/>
      <c r="E22" s="31"/>
      <c r="F22" s="31"/>
    </row>
    <row r="23" spans="1:6" x14ac:dyDescent="0.25">
      <c r="A23" s="26"/>
      <c r="B23" s="27"/>
      <c r="C23" s="29"/>
      <c r="D23" s="29"/>
      <c r="E23" s="29"/>
      <c r="F23" s="29"/>
    </row>
    <row r="24" spans="1:6" x14ac:dyDescent="0.25">
      <c r="A24" s="30"/>
      <c r="B24" s="31"/>
      <c r="C24" s="31"/>
      <c r="D24" s="31"/>
      <c r="E24" s="31"/>
      <c r="F24" s="31"/>
    </row>
    <row r="25" spans="1:6" x14ac:dyDescent="0.25">
      <c r="A25" s="26"/>
      <c r="B25" s="27"/>
      <c r="C25" s="29"/>
      <c r="D25" s="29"/>
      <c r="E25" s="29"/>
      <c r="F25" s="29"/>
    </row>
    <row r="26" spans="1:6" x14ac:dyDescent="0.25">
      <c r="A26" s="30"/>
      <c r="B26" s="31"/>
      <c r="C26" s="31"/>
      <c r="D26" s="31"/>
      <c r="E26" s="31"/>
      <c r="F26" s="31"/>
    </row>
    <row r="27" spans="1:6" x14ac:dyDescent="0.25">
      <c r="A27" s="26"/>
      <c r="B27" s="27"/>
      <c r="C27" s="29"/>
      <c r="D27" s="29"/>
      <c r="E27" s="29"/>
      <c r="F27" s="29"/>
    </row>
    <row r="28" spans="1:6" x14ac:dyDescent="0.25">
      <c r="A28" s="30"/>
      <c r="B28" s="31"/>
      <c r="C28" s="31"/>
      <c r="D28" s="31"/>
      <c r="E28" s="31"/>
      <c r="F28" s="31"/>
    </row>
    <row r="29" spans="1:6" x14ac:dyDescent="0.25">
      <c r="A29" s="26"/>
      <c r="B29" s="27"/>
      <c r="C29" s="29"/>
      <c r="D29" s="29"/>
      <c r="E29" s="29"/>
      <c r="F29" s="29"/>
    </row>
    <row r="30" spans="1:6" x14ac:dyDescent="0.25">
      <c r="A30" s="30"/>
      <c r="B30" s="31"/>
      <c r="C30" s="31"/>
      <c r="D30" s="31"/>
      <c r="E30" s="31"/>
      <c r="F30" s="31"/>
    </row>
    <row r="31" spans="1:6" x14ac:dyDescent="0.25">
      <c r="A31" s="26"/>
      <c r="B31" s="27"/>
      <c r="C31" s="29"/>
      <c r="D31" s="29"/>
      <c r="E31" s="29"/>
      <c r="F31" s="29"/>
    </row>
    <row r="32" spans="1:6" x14ac:dyDescent="0.25">
      <c r="A32" s="30"/>
      <c r="B32" s="31"/>
      <c r="C32" s="31"/>
      <c r="D32" s="31"/>
      <c r="E32" s="31"/>
      <c r="F32" s="31"/>
    </row>
    <row r="33" spans="1:6" x14ac:dyDescent="0.25">
      <c r="A33" s="26"/>
      <c r="B33" s="27"/>
      <c r="C33" s="29"/>
      <c r="D33" s="29"/>
      <c r="E33" s="29"/>
      <c r="F33" s="29"/>
    </row>
    <row r="34" spans="1:6" x14ac:dyDescent="0.25">
      <c r="A34" s="30"/>
      <c r="B34" s="31"/>
      <c r="C34" s="31"/>
      <c r="D34" s="31"/>
      <c r="E34" s="31"/>
      <c r="F34" s="31"/>
    </row>
    <row r="35" spans="1:6" x14ac:dyDescent="0.25">
      <c r="A35" s="26"/>
      <c r="B35" s="27"/>
      <c r="C35" s="29"/>
      <c r="D35" s="29"/>
      <c r="E35" s="29"/>
      <c r="F35" s="29"/>
    </row>
    <row r="36" spans="1:6" x14ac:dyDescent="0.25">
      <c r="A36" s="30"/>
      <c r="B36" s="31"/>
      <c r="C36" s="31"/>
      <c r="D36" s="31"/>
      <c r="E36" s="31"/>
      <c r="F36" s="31"/>
    </row>
    <row r="37" spans="1:6" x14ac:dyDescent="0.25">
      <c r="A37" s="26"/>
      <c r="B37" s="27"/>
      <c r="C37" s="29"/>
      <c r="D37" s="29"/>
      <c r="E37" s="29"/>
      <c r="F37" s="29"/>
    </row>
    <row r="38" spans="1:6" x14ac:dyDescent="0.25">
      <c r="A38" s="30"/>
      <c r="B38" s="31"/>
      <c r="C38" s="31"/>
      <c r="D38" s="31"/>
      <c r="E38" s="31"/>
      <c r="F38" s="31"/>
    </row>
    <row r="39" spans="1:6" x14ac:dyDescent="0.25">
      <c r="A39" s="26"/>
      <c r="B39" s="27"/>
      <c r="C39" s="29"/>
      <c r="D39" s="29"/>
      <c r="E39" s="29"/>
      <c r="F39" s="29"/>
    </row>
    <row r="40" spans="1:6" x14ac:dyDescent="0.25">
      <c r="A40" s="30"/>
      <c r="B40" s="31"/>
      <c r="C40" s="31"/>
      <c r="D40" s="31"/>
      <c r="E40" s="31"/>
      <c r="F40" s="31"/>
    </row>
    <row r="41" spans="1:6" x14ac:dyDescent="0.25">
      <c r="A41" s="26"/>
      <c r="B41" s="27"/>
      <c r="C41" s="29"/>
      <c r="D41" s="29"/>
      <c r="E41" s="29"/>
      <c r="F41" s="29"/>
    </row>
    <row r="42" spans="1:6" x14ac:dyDescent="0.25">
      <c r="A42" s="30"/>
      <c r="B42" s="31"/>
      <c r="C42" s="31"/>
      <c r="D42" s="31"/>
      <c r="E42" s="31"/>
      <c r="F42" s="31"/>
    </row>
    <row r="43" spans="1:6" x14ac:dyDescent="0.25">
      <c r="A43" s="26"/>
      <c r="B43" s="27"/>
      <c r="C43" s="29"/>
      <c r="D43" s="29"/>
      <c r="E43" s="29"/>
      <c r="F43" s="29"/>
    </row>
    <row r="44" spans="1:6" x14ac:dyDescent="0.25">
      <c r="A44" s="30"/>
      <c r="B44" s="31"/>
      <c r="C44" s="31"/>
      <c r="D44" s="31"/>
      <c r="E44" s="31"/>
      <c r="F44" s="31"/>
    </row>
    <row r="45" spans="1:6" x14ac:dyDescent="0.25">
      <c r="A45" s="26"/>
      <c r="B45" s="27"/>
      <c r="C45" s="29"/>
      <c r="D45" s="29"/>
      <c r="E45" s="29"/>
      <c r="F45" s="29"/>
    </row>
    <row r="46" spans="1:6" x14ac:dyDescent="0.25">
      <c r="A46" s="30"/>
      <c r="B46" s="31"/>
      <c r="C46" s="31"/>
      <c r="D46" s="31"/>
      <c r="E46" s="31"/>
      <c r="F46" s="31"/>
    </row>
    <row r="47" spans="1:6" x14ac:dyDescent="0.25">
      <c r="A47" s="26"/>
      <c r="B47" s="27"/>
      <c r="C47" s="29"/>
      <c r="D47" s="29"/>
      <c r="E47" s="29"/>
      <c r="F47" s="29"/>
    </row>
    <row r="48" spans="1:6" x14ac:dyDescent="0.25">
      <c r="A48" s="30"/>
      <c r="B48" s="31"/>
      <c r="C48" s="31"/>
      <c r="D48" s="31"/>
      <c r="E48" s="31"/>
      <c r="F48" s="31"/>
    </row>
    <row r="49" spans="1:6" x14ac:dyDescent="0.25">
      <c r="A49" s="26"/>
      <c r="B49" s="27"/>
      <c r="C49" s="29"/>
      <c r="D49" s="29"/>
      <c r="E49" s="29"/>
      <c r="F49" s="29"/>
    </row>
    <row r="50" spans="1:6" x14ac:dyDescent="0.25">
      <c r="A50" s="30"/>
      <c r="B50" s="31"/>
      <c r="C50" s="31"/>
      <c r="D50" s="31"/>
      <c r="E50" s="31"/>
      <c r="F50" s="31"/>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47"/>
  <sheetViews>
    <sheetView zoomScale="120" zoomScaleNormal="120" zoomScaleSheetLayoutView="115" workbookViewId="0">
      <pane xSplit="1" ySplit="2" topLeftCell="B22" activePane="bottomRight" state="frozen"/>
      <selection activeCell="I26" sqref="I26"/>
      <selection pane="topRight" activeCell="I26" sqref="I26"/>
      <selection pane="bottomLeft" activeCell="I26" sqref="I26"/>
      <selection pane="bottomRight" activeCell="A22" sqref="A22:XFD47"/>
    </sheetView>
  </sheetViews>
  <sheetFormatPr baseColWidth="10" defaultColWidth="11.44140625" defaultRowHeight="13.2" x14ac:dyDescent="0.25"/>
  <cols>
    <col min="1" max="1" width="22" style="7" bestFit="1" customWidth="1"/>
    <col min="2" max="2" width="33.109375" style="7" bestFit="1" customWidth="1"/>
    <col min="3" max="5" width="4.109375" style="7" bestFit="1" customWidth="1"/>
    <col min="6" max="9" width="8.44140625" style="7" bestFit="1" customWidth="1"/>
    <col min="10" max="16384" width="11.44140625" style="7"/>
  </cols>
  <sheetData>
    <row r="1" spans="1:9" s="36" customFormat="1" ht="98.4" x14ac:dyDescent="0.25">
      <c r="A1" s="38" t="s">
        <v>0</v>
      </c>
      <c r="B1" s="38" t="s">
        <v>32</v>
      </c>
      <c r="C1" s="38" t="s">
        <v>11</v>
      </c>
      <c r="D1" s="38" t="s">
        <v>1</v>
      </c>
      <c r="E1" s="34" t="s">
        <v>2</v>
      </c>
      <c r="F1" s="38" t="s">
        <v>69</v>
      </c>
      <c r="G1" s="69" t="s">
        <v>70</v>
      </c>
      <c r="H1" s="34" t="s">
        <v>182</v>
      </c>
      <c r="I1" s="38" t="s">
        <v>181</v>
      </c>
    </row>
    <row r="2" spans="1:9" x14ac:dyDescent="0.25">
      <c r="A2" s="11"/>
      <c r="B2" s="12"/>
      <c r="C2" s="12"/>
      <c r="D2" s="12"/>
      <c r="E2" s="12"/>
      <c r="F2" s="37" t="s">
        <v>67</v>
      </c>
      <c r="G2" s="70" t="s">
        <v>67</v>
      </c>
      <c r="H2" s="12" t="s">
        <v>67</v>
      </c>
      <c r="I2" s="37" t="s">
        <v>67</v>
      </c>
    </row>
    <row r="3" spans="1:9" x14ac:dyDescent="0.25">
      <c r="A3" s="120" t="s">
        <v>199</v>
      </c>
      <c r="B3" s="117" t="s">
        <v>192</v>
      </c>
      <c r="C3" s="17">
        <v>1</v>
      </c>
      <c r="D3" s="117">
        <v>0</v>
      </c>
      <c r="E3" s="117">
        <v>0</v>
      </c>
      <c r="F3" s="118">
        <v>0</v>
      </c>
      <c r="G3" s="118">
        <v>0.42</v>
      </c>
      <c r="H3" s="119">
        <v>0</v>
      </c>
      <c r="I3" s="129">
        <f>'[1]Strom DE 2010-2019'!$B$74</f>
        <v>425.4036459418632</v>
      </c>
    </row>
    <row r="4" spans="1:9" x14ac:dyDescent="0.25">
      <c r="A4" s="72" t="s">
        <v>200</v>
      </c>
      <c r="B4" s="95" t="s">
        <v>191</v>
      </c>
      <c r="C4" s="18">
        <v>1</v>
      </c>
      <c r="D4" s="95">
        <v>1</v>
      </c>
      <c r="E4" s="95">
        <v>0</v>
      </c>
      <c r="F4" s="124">
        <v>0</v>
      </c>
      <c r="G4" s="124">
        <v>0</v>
      </c>
      <c r="H4" s="125">
        <v>0</v>
      </c>
      <c r="I4" s="125">
        <v>0</v>
      </c>
    </row>
    <row r="5" spans="1:9" x14ac:dyDescent="0.25">
      <c r="A5" s="120" t="s">
        <v>201</v>
      </c>
      <c r="B5" s="117" t="s">
        <v>190</v>
      </c>
      <c r="C5" s="17">
        <f>IF(C16=0,1,0)</f>
        <v>0</v>
      </c>
      <c r="D5" s="117">
        <v>0</v>
      </c>
      <c r="E5" s="117">
        <v>1</v>
      </c>
      <c r="F5" s="118">
        <v>0</v>
      </c>
      <c r="G5" s="118">
        <v>7.4999999999999997E-2</v>
      </c>
      <c r="H5" s="119">
        <v>0</v>
      </c>
      <c r="I5" s="129">
        <v>0</v>
      </c>
    </row>
    <row r="6" spans="1:9" x14ac:dyDescent="0.25">
      <c r="A6" s="72" t="s">
        <v>202</v>
      </c>
      <c r="B6" s="95" t="s">
        <v>189</v>
      </c>
      <c r="C6" s="18">
        <v>1</v>
      </c>
      <c r="D6" s="95">
        <v>1</v>
      </c>
      <c r="E6" s="95">
        <v>0</v>
      </c>
      <c r="F6" s="124">
        <v>-9.69E-2</v>
      </c>
      <c r="G6" s="124">
        <v>0</v>
      </c>
      <c r="H6" s="125">
        <v>-40.25</v>
      </c>
      <c r="I6" s="125">
        <v>0</v>
      </c>
    </row>
    <row r="7" spans="1:9" x14ac:dyDescent="0.25">
      <c r="A7" s="120" t="s">
        <v>267</v>
      </c>
      <c r="B7" s="117" t="s">
        <v>189</v>
      </c>
      <c r="C7" s="17">
        <v>1</v>
      </c>
      <c r="D7" s="117">
        <v>1</v>
      </c>
      <c r="E7" s="117">
        <v>0</v>
      </c>
      <c r="F7" s="118">
        <v>-6.1800000000000001E-2</v>
      </c>
      <c r="G7" s="118">
        <v>0.42</v>
      </c>
      <c r="H7" s="119">
        <v>-40.25</v>
      </c>
      <c r="I7" s="129">
        <v>0</v>
      </c>
    </row>
    <row r="8" spans="1:9" x14ac:dyDescent="0.25">
      <c r="A8" s="72" t="s">
        <v>273</v>
      </c>
      <c r="B8" s="95"/>
      <c r="C8" s="18">
        <v>1</v>
      </c>
      <c r="D8" s="95">
        <v>1</v>
      </c>
      <c r="E8" s="95">
        <v>0</v>
      </c>
      <c r="F8" s="124">
        <v>0</v>
      </c>
      <c r="G8" s="124">
        <v>0</v>
      </c>
      <c r="H8" s="125">
        <v>0</v>
      </c>
      <c r="I8" s="125">
        <v>0</v>
      </c>
    </row>
    <row r="9" spans="1:9" x14ac:dyDescent="0.25">
      <c r="A9" s="120" t="s">
        <v>209</v>
      </c>
      <c r="B9" s="117"/>
      <c r="C9" s="17">
        <v>1</v>
      </c>
      <c r="D9" s="117">
        <v>0</v>
      </c>
      <c r="E9" s="117">
        <v>0</v>
      </c>
      <c r="F9" s="118">
        <v>0</v>
      </c>
      <c r="G9" s="118">
        <v>0.3705</v>
      </c>
      <c r="H9" s="119">
        <v>0</v>
      </c>
      <c r="I9" s="129">
        <f>'[1]Strom DE 2010-2019'!$B$74</f>
        <v>425.4036459418632</v>
      </c>
    </row>
    <row r="10" spans="1:9" x14ac:dyDescent="0.25">
      <c r="A10" s="72" t="s">
        <v>203</v>
      </c>
      <c r="B10" s="95"/>
      <c r="C10" s="18">
        <v>1</v>
      </c>
      <c r="D10" s="95">
        <v>0</v>
      </c>
      <c r="E10" s="95">
        <v>0</v>
      </c>
      <c r="F10" s="124">
        <v>0</v>
      </c>
      <c r="G10" s="124">
        <v>0.3705</v>
      </c>
      <c r="H10" s="125">
        <v>0</v>
      </c>
      <c r="I10" s="125">
        <f>'[1]Strom DE 2010-2019'!$B$74</f>
        <v>425.4036459418632</v>
      </c>
    </row>
    <row r="11" spans="1:9" x14ac:dyDescent="0.25">
      <c r="A11" s="120" t="s">
        <v>204</v>
      </c>
      <c r="B11" s="117"/>
      <c r="C11" s="17">
        <v>1</v>
      </c>
      <c r="D11" s="117">
        <v>1</v>
      </c>
      <c r="E11" s="117">
        <v>0</v>
      </c>
      <c r="F11" s="118">
        <v>0</v>
      </c>
      <c r="G11" s="118">
        <v>0</v>
      </c>
      <c r="H11" s="119">
        <v>0</v>
      </c>
      <c r="I11" s="129">
        <v>0</v>
      </c>
    </row>
    <row r="12" spans="1:9" x14ac:dyDescent="0.25">
      <c r="A12" s="72" t="s">
        <v>205</v>
      </c>
      <c r="B12" s="95"/>
      <c r="C12" s="18">
        <v>0</v>
      </c>
      <c r="D12" s="95">
        <v>0</v>
      </c>
      <c r="E12" s="95">
        <v>1</v>
      </c>
      <c r="F12" s="124">
        <v>0</v>
      </c>
      <c r="G12" s="124">
        <v>0.1038</v>
      </c>
      <c r="H12" s="125">
        <v>0</v>
      </c>
      <c r="I12" s="125">
        <v>0</v>
      </c>
    </row>
    <row r="13" spans="1:9" x14ac:dyDescent="0.25">
      <c r="A13" s="120" t="s">
        <v>206</v>
      </c>
      <c r="B13" s="117"/>
      <c r="C13" s="17">
        <v>1</v>
      </c>
      <c r="D13" s="117">
        <v>0</v>
      </c>
      <c r="E13" s="117">
        <v>0</v>
      </c>
      <c r="F13" s="118">
        <v>0</v>
      </c>
      <c r="G13" s="118">
        <v>0.3705</v>
      </c>
      <c r="H13" s="119">
        <v>0</v>
      </c>
      <c r="I13" s="129">
        <f>'[1]Strom DE 2010-2019'!$B$74</f>
        <v>425.4036459418632</v>
      </c>
    </row>
    <row r="14" spans="1:9" x14ac:dyDescent="0.25">
      <c r="A14" s="72" t="s">
        <v>207</v>
      </c>
      <c r="B14" s="95"/>
      <c r="C14" s="18">
        <v>1</v>
      </c>
      <c r="D14" s="95">
        <v>1</v>
      </c>
      <c r="E14" s="95">
        <v>0</v>
      </c>
      <c r="F14" s="124">
        <v>0</v>
      </c>
      <c r="G14" s="124">
        <v>0</v>
      </c>
      <c r="H14" s="125">
        <v>0</v>
      </c>
      <c r="I14" s="125">
        <v>0</v>
      </c>
    </row>
    <row r="15" spans="1:9" x14ac:dyDescent="0.25">
      <c r="A15" s="120" t="s">
        <v>208</v>
      </c>
      <c r="B15" s="117"/>
      <c r="C15" s="17">
        <v>0</v>
      </c>
      <c r="D15" s="117">
        <v>0</v>
      </c>
      <c r="E15" s="117">
        <v>1</v>
      </c>
      <c r="F15" s="118">
        <v>0</v>
      </c>
      <c r="G15" s="118">
        <v>0.1038</v>
      </c>
      <c r="H15" s="119">
        <v>0</v>
      </c>
      <c r="I15" s="129">
        <v>0</v>
      </c>
    </row>
    <row r="16" spans="1:9" x14ac:dyDescent="0.25">
      <c r="A16" s="72" t="s">
        <v>242</v>
      </c>
      <c r="B16" s="95"/>
      <c r="C16" s="18">
        <v>1</v>
      </c>
      <c r="D16" s="95">
        <v>1</v>
      </c>
      <c r="E16" s="95">
        <v>0</v>
      </c>
      <c r="F16" s="124">
        <v>0</v>
      </c>
      <c r="G16" s="124">
        <v>0</v>
      </c>
      <c r="H16" s="125">
        <v>0</v>
      </c>
      <c r="I16" s="125">
        <v>0</v>
      </c>
    </row>
    <row r="17" spans="1:9" x14ac:dyDescent="0.25">
      <c r="A17" s="120" t="s">
        <v>243</v>
      </c>
      <c r="B17" s="117"/>
      <c r="C17" s="17">
        <v>1</v>
      </c>
      <c r="D17" s="117">
        <v>0</v>
      </c>
      <c r="E17" s="117">
        <v>1</v>
      </c>
      <c r="F17" s="118">
        <v>0</v>
      </c>
      <c r="G17" s="118">
        <v>0.42</v>
      </c>
      <c r="H17" s="119">
        <v>0</v>
      </c>
      <c r="I17" s="129">
        <f>'[1]Strom DE 2010-2019'!$B$74</f>
        <v>425.4036459418632</v>
      </c>
    </row>
    <row r="18" spans="1:9" x14ac:dyDescent="0.25">
      <c r="A18" s="72" t="s">
        <v>263</v>
      </c>
      <c r="B18" s="95"/>
      <c r="C18" s="18">
        <f>transformers!C6</f>
        <v>1</v>
      </c>
      <c r="D18" s="95">
        <v>0</v>
      </c>
      <c r="E18" s="95">
        <v>1</v>
      </c>
      <c r="F18" s="124">
        <v>0</v>
      </c>
      <c r="G18" s="124">
        <v>7.4999999999999997E-2</v>
      </c>
      <c r="H18" s="125">
        <v>0</v>
      </c>
      <c r="I18" s="125">
        <v>0</v>
      </c>
    </row>
    <row r="19" spans="1:9" x14ac:dyDescent="0.25">
      <c r="A19" s="120" t="s">
        <v>251</v>
      </c>
      <c r="B19" s="117" t="s">
        <v>253</v>
      </c>
      <c r="C19" s="17">
        <f>transformers!C7</f>
        <v>1</v>
      </c>
      <c r="D19" s="117">
        <v>0</v>
      </c>
      <c r="E19" s="117">
        <v>1</v>
      </c>
      <c r="F19" s="118">
        <v>0</v>
      </c>
      <c r="G19" s="118">
        <v>0.03</v>
      </c>
      <c r="H19" s="119">
        <v>0</v>
      </c>
      <c r="I19" s="129">
        <f>'[1]Heizen (en) 2015'!$B$67</f>
        <v>24.545100370725446</v>
      </c>
    </row>
    <row r="20" spans="1:9" x14ac:dyDescent="0.25">
      <c r="A20" s="72" t="s">
        <v>254</v>
      </c>
      <c r="B20" s="95"/>
      <c r="C20" s="18">
        <f>transformers!C8</f>
        <v>0</v>
      </c>
      <c r="D20" s="95">
        <v>0</v>
      </c>
      <c r="E20" s="95">
        <v>1</v>
      </c>
      <c r="F20" s="124">
        <v>0</v>
      </c>
      <c r="G20" s="124">
        <v>0.05</v>
      </c>
      <c r="H20" s="125">
        <v>0</v>
      </c>
      <c r="I20" s="125">
        <f>'[1]Heizen (en) 2015'!$B$69</f>
        <v>27.982931494062122</v>
      </c>
    </row>
    <row r="21" spans="1:9" x14ac:dyDescent="0.25">
      <c r="A21" s="120" t="s">
        <v>278</v>
      </c>
      <c r="B21" s="117"/>
      <c r="C21" s="17">
        <v>0</v>
      </c>
      <c r="D21" s="117">
        <v>1</v>
      </c>
      <c r="E21" s="117">
        <v>0</v>
      </c>
      <c r="F21" s="118">
        <v>-5.1999999999999998E-2</v>
      </c>
      <c r="G21" s="118">
        <v>0</v>
      </c>
      <c r="H21" s="119">
        <v>-375</v>
      </c>
      <c r="I21" s="129">
        <v>0</v>
      </c>
    </row>
    <row r="22" spans="1:9" x14ac:dyDescent="0.25">
      <c r="A22" s="72" t="s">
        <v>280</v>
      </c>
      <c r="B22" s="95"/>
      <c r="C22" s="18">
        <v>0</v>
      </c>
      <c r="D22" s="95">
        <v>0</v>
      </c>
      <c r="E22" s="95">
        <v>1</v>
      </c>
      <c r="F22" s="124">
        <v>0</v>
      </c>
      <c r="G22" s="124">
        <v>0.42</v>
      </c>
      <c r="H22" s="125">
        <v>0</v>
      </c>
      <c r="I22" s="125">
        <f>'[1]Strom DE 2010-2019'!$B$74</f>
        <v>425.4036459418632</v>
      </c>
    </row>
    <row r="23" spans="1:9" x14ac:dyDescent="0.25">
      <c r="A23" s="120"/>
      <c r="B23" s="117"/>
      <c r="C23" s="17"/>
      <c r="D23" s="117"/>
      <c r="E23" s="117"/>
      <c r="F23" s="118"/>
      <c r="G23" s="118"/>
      <c r="H23" s="119"/>
      <c r="I23" s="129"/>
    </row>
    <row r="24" spans="1:9" x14ac:dyDescent="0.25">
      <c r="A24" s="72"/>
      <c r="B24" s="95"/>
      <c r="C24" s="18"/>
      <c r="D24" s="95"/>
      <c r="E24" s="95"/>
      <c r="F24" s="124"/>
      <c r="G24" s="124"/>
      <c r="H24" s="125"/>
      <c r="I24" s="125"/>
    </row>
    <row r="25" spans="1:9" x14ac:dyDescent="0.25">
      <c r="A25" s="120"/>
      <c r="B25" s="117"/>
      <c r="C25" s="17"/>
      <c r="D25" s="117"/>
      <c r="E25" s="117"/>
      <c r="F25" s="118"/>
      <c r="G25" s="118"/>
      <c r="H25" s="119"/>
      <c r="I25" s="129"/>
    </row>
    <row r="26" spans="1:9" x14ac:dyDescent="0.25">
      <c r="A26" s="72"/>
      <c r="B26" s="95"/>
      <c r="C26" s="18"/>
      <c r="D26" s="95"/>
      <c r="E26" s="95"/>
      <c r="F26" s="124"/>
      <c r="G26" s="124"/>
      <c r="H26" s="125"/>
      <c r="I26" s="125"/>
    </row>
    <row r="27" spans="1:9" x14ac:dyDescent="0.25">
      <c r="A27" s="120"/>
      <c r="B27" s="117"/>
      <c r="C27" s="17"/>
      <c r="D27" s="117"/>
      <c r="E27" s="117"/>
      <c r="F27" s="118"/>
      <c r="G27" s="118"/>
      <c r="H27" s="119"/>
      <c r="I27" s="129"/>
    </row>
    <row r="28" spans="1:9" x14ac:dyDescent="0.25">
      <c r="A28" s="72"/>
      <c r="B28" s="95"/>
      <c r="C28" s="18"/>
      <c r="D28" s="95"/>
      <c r="E28" s="95"/>
      <c r="F28" s="124"/>
      <c r="G28" s="124"/>
      <c r="H28" s="125"/>
      <c r="I28" s="125"/>
    </row>
    <row r="29" spans="1:9" x14ac:dyDescent="0.25">
      <c r="A29" s="120"/>
      <c r="B29" s="117"/>
      <c r="C29" s="17"/>
      <c r="D29" s="117"/>
      <c r="E29" s="117"/>
      <c r="F29" s="118"/>
      <c r="G29" s="118"/>
      <c r="H29" s="119"/>
      <c r="I29" s="129"/>
    </row>
    <row r="30" spans="1:9" x14ac:dyDescent="0.25">
      <c r="A30" s="72"/>
      <c r="B30" s="95"/>
      <c r="C30" s="18"/>
      <c r="D30" s="95"/>
      <c r="E30" s="95"/>
      <c r="F30" s="124"/>
      <c r="G30" s="124"/>
      <c r="H30" s="125"/>
      <c r="I30" s="125"/>
    </row>
    <row r="31" spans="1:9" x14ac:dyDescent="0.25">
      <c r="A31" s="120"/>
      <c r="B31" s="117"/>
      <c r="C31" s="17"/>
      <c r="D31" s="117"/>
      <c r="E31" s="117"/>
      <c r="F31" s="118"/>
      <c r="G31" s="118"/>
      <c r="H31" s="119"/>
      <c r="I31" s="129"/>
    </row>
    <row r="32" spans="1:9" x14ac:dyDescent="0.25">
      <c r="A32" s="72"/>
      <c r="B32" s="95"/>
      <c r="C32" s="18"/>
      <c r="D32" s="95"/>
      <c r="E32" s="95"/>
      <c r="F32" s="124"/>
      <c r="G32" s="124"/>
      <c r="H32" s="125"/>
      <c r="I32" s="125"/>
    </row>
    <row r="33" spans="1:9" x14ac:dyDescent="0.25">
      <c r="A33" s="120"/>
      <c r="B33" s="117"/>
      <c r="C33" s="17"/>
      <c r="D33" s="117"/>
      <c r="E33" s="117"/>
      <c r="F33" s="118"/>
      <c r="G33" s="118"/>
      <c r="H33" s="119"/>
      <c r="I33" s="129"/>
    </row>
    <row r="34" spans="1:9" x14ac:dyDescent="0.25">
      <c r="A34" s="72"/>
      <c r="B34" s="95"/>
      <c r="C34" s="18"/>
      <c r="D34" s="95"/>
      <c r="E34" s="95"/>
      <c r="F34" s="124"/>
      <c r="G34" s="124"/>
      <c r="H34" s="125"/>
      <c r="I34" s="125"/>
    </row>
    <row r="35" spans="1:9" x14ac:dyDescent="0.25">
      <c r="A35" s="120"/>
      <c r="B35" s="117"/>
      <c r="C35" s="17"/>
      <c r="D35" s="117"/>
      <c r="E35" s="117"/>
      <c r="F35" s="118"/>
      <c r="G35" s="118"/>
      <c r="H35" s="119"/>
      <c r="I35" s="129"/>
    </row>
    <row r="36" spans="1:9" x14ac:dyDescent="0.25">
      <c r="A36" s="72"/>
      <c r="B36" s="95"/>
      <c r="C36" s="18"/>
      <c r="D36" s="95"/>
      <c r="E36" s="95"/>
      <c r="F36" s="124"/>
      <c r="G36" s="124"/>
      <c r="H36" s="125"/>
      <c r="I36" s="125"/>
    </row>
    <row r="37" spans="1:9" x14ac:dyDescent="0.25">
      <c r="A37" s="120"/>
      <c r="B37" s="117"/>
      <c r="C37" s="17"/>
      <c r="D37" s="117"/>
      <c r="E37" s="117"/>
      <c r="F37" s="118"/>
      <c r="G37" s="118"/>
      <c r="H37" s="119"/>
      <c r="I37" s="129"/>
    </row>
    <row r="38" spans="1:9" x14ac:dyDescent="0.25">
      <c r="A38" s="72"/>
      <c r="B38" s="95"/>
      <c r="C38" s="18"/>
      <c r="D38" s="95"/>
      <c r="E38" s="95"/>
      <c r="F38" s="124"/>
      <c r="G38" s="124"/>
      <c r="H38" s="125"/>
      <c r="I38" s="125"/>
    </row>
    <row r="39" spans="1:9" x14ac:dyDescent="0.25">
      <c r="A39" s="120"/>
      <c r="B39" s="117"/>
      <c r="C39" s="17"/>
      <c r="D39" s="117"/>
      <c r="E39" s="117"/>
      <c r="F39" s="118"/>
      <c r="G39" s="118"/>
      <c r="H39" s="119"/>
      <c r="I39" s="129"/>
    </row>
    <row r="40" spans="1:9" x14ac:dyDescent="0.25">
      <c r="A40" s="72"/>
      <c r="B40" s="95"/>
      <c r="C40" s="18"/>
      <c r="D40" s="95"/>
      <c r="E40" s="95"/>
      <c r="F40" s="124"/>
      <c r="G40" s="124"/>
      <c r="H40" s="125"/>
      <c r="I40" s="125"/>
    </row>
    <row r="41" spans="1:9" x14ac:dyDescent="0.25">
      <c r="A41" s="120"/>
      <c r="B41" s="117"/>
      <c r="C41" s="17"/>
      <c r="D41" s="117"/>
      <c r="E41" s="117"/>
      <c r="F41" s="118"/>
      <c r="G41" s="118"/>
      <c r="H41" s="119"/>
      <c r="I41" s="129"/>
    </row>
    <row r="42" spans="1:9" x14ac:dyDescent="0.25">
      <c r="A42" s="72"/>
      <c r="B42" s="95"/>
      <c r="C42" s="18"/>
      <c r="D42" s="95"/>
      <c r="E42" s="95"/>
      <c r="F42" s="124"/>
      <c r="G42" s="124"/>
      <c r="H42" s="125"/>
      <c r="I42" s="125"/>
    </row>
    <row r="43" spans="1:9" x14ac:dyDescent="0.25">
      <c r="A43" s="120"/>
      <c r="B43" s="117"/>
      <c r="C43" s="17"/>
      <c r="D43" s="117"/>
      <c r="E43" s="117"/>
      <c r="F43" s="118"/>
      <c r="G43" s="118"/>
      <c r="H43" s="119"/>
      <c r="I43" s="129"/>
    </row>
    <row r="44" spans="1:9" x14ac:dyDescent="0.25">
      <c r="A44" s="72"/>
      <c r="B44" s="95"/>
      <c r="C44" s="18"/>
      <c r="D44" s="95"/>
      <c r="E44" s="95"/>
      <c r="F44" s="124"/>
      <c r="G44" s="124"/>
      <c r="H44" s="125"/>
      <c r="I44" s="125"/>
    </row>
    <row r="45" spans="1:9" x14ac:dyDescent="0.25">
      <c r="A45" s="120"/>
      <c r="B45" s="117"/>
      <c r="C45" s="17"/>
      <c r="D45" s="117"/>
      <c r="E45" s="117"/>
      <c r="F45" s="118"/>
      <c r="G45" s="118"/>
      <c r="H45" s="119"/>
      <c r="I45" s="129"/>
    </row>
    <row r="46" spans="1:9" x14ac:dyDescent="0.25">
      <c r="A46" s="72"/>
      <c r="B46" s="95"/>
      <c r="C46" s="18"/>
      <c r="D46" s="95"/>
      <c r="E46" s="95"/>
      <c r="F46" s="124"/>
      <c r="G46" s="124"/>
      <c r="H46" s="125"/>
      <c r="I46" s="125"/>
    </row>
    <row r="47" spans="1:9" x14ac:dyDescent="0.25">
      <c r="A47" s="120"/>
      <c r="B47" s="117"/>
      <c r="C47" s="17"/>
      <c r="D47" s="117"/>
      <c r="E47" s="117"/>
      <c r="F47" s="118"/>
      <c r="G47" s="118"/>
      <c r="H47" s="119"/>
      <c r="I47" s="129"/>
    </row>
  </sheetData>
  <conditionalFormatting sqref="C3:C47">
    <cfRule type="iconSet" priority="19">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49"/>
  <sheetViews>
    <sheetView zoomScale="130" zoomScaleNormal="130" workbookViewId="0">
      <pane xSplit="1" ySplit="2" topLeftCell="B24" activePane="bottomRight" state="frozen"/>
      <selection activeCell="I26" sqref="I26"/>
      <selection pane="topRight" activeCell="I26" sqref="I26"/>
      <selection pane="bottomLeft" activeCell="I26" sqref="I26"/>
      <selection pane="bottomRight" activeCell="B51" sqref="B51"/>
    </sheetView>
  </sheetViews>
  <sheetFormatPr baseColWidth="10" defaultRowHeight="13.2" x14ac:dyDescent="0.25"/>
  <cols>
    <col min="1" max="1" width="26.109375" bestFit="1" customWidth="1"/>
    <col min="2" max="2" width="27.5546875" bestFit="1" customWidth="1"/>
    <col min="3" max="3" width="5" bestFit="1" customWidth="1"/>
    <col min="4" max="4" width="4.44140625" bestFit="1" customWidth="1"/>
    <col min="5" max="5" width="20.77734375" bestFit="1" customWidth="1"/>
    <col min="6" max="6" width="9.21875" bestFit="1" customWidth="1"/>
    <col min="7" max="7" width="6.109375" customWidth="1"/>
    <col min="8" max="8" width="7.88671875" bestFit="1" customWidth="1"/>
    <col min="9" max="9" width="12.109375" bestFit="1" customWidth="1"/>
    <col min="10" max="10" width="9.5546875" style="28" bestFit="1" customWidth="1"/>
    <col min="11" max="11" width="9.5546875" bestFit="1" customWidth="1"/>
  </cols>
  <sheetData>
    <row r="1" spans="1:11" s="35" customFormat="1" ht="63" x14ac:dyDescent="0.25">
      <c r="A1" s="41" t="s">
        <v>0</v>
      </c>
      <c r="B1" s="40" t="s">
        <v>32</v>
      </c>
      <c r="C1" s="41" t="s">
        <v>11</v>
      </c>
      <c r="D1" s="41" t="s">
        <v>10</v>
      </c>
      <c r="E1" s="40" t="s">
        <v>22</v>
      </c>
      <c r="F1" s="41" t="s">
        <v>25</v>
      </c>
      <c r="G1" s="40" t="s">
        <v>73</v>
      </c>
      <c r="H1" s="40" t="s">
        <v>74</v>
      </c>
      <c r="I1" s="42" t="s">
        <v>75</v>
      </c>
      <c r="J1" s="43" t="s">
        <v>166</v>
      </c>
      <c r="K1" s="43" t="s">
        <v>78</v>
      </c>
    </row>
    <row r="2" spans="1:11" s="2" customFormat="1" x14ac:dyDescent="0.25">
      <c r="A2" s="19"/>
      <c r="B2" s="20"/>
      <c r="C2" s="21"/>
      <c r="D2" s="21"/>
      <c r="E2" s="20"/>
      <c r="F2" s="21"/>
      <c r="G2" s="20" t="s">
        <v>72</v>
      </c>
      <c r="H2" s="20" t="s">
        <v>71</v>
      </c>
      <c r="I2" s="23" t="s">
        <v>76</v>
      </c>
      <c r="J2" s="22" t="s">
        <v>77</v>
      </c>
      <c r="K2" s="22" t="s">
        <v>77</v>
      </c>
    </row>
    <row r="3" spans="1:11" s="96" customFormat="1" x14ac:dyDescent="0.25">
      <c r="A3" s="95" t="s">
        <v>210</v>
      </c>
      <c r="B3" s="95" t="s">
        <v>257</v>
      </c>
      <c r="C3" s="18">
        <v>1</v>
      </c>
      <c r="D3" s="18">
        <v>1</v>
      </c>
      <c r="E3" s="95" t="str">
        <f>[2]buses!A3</f>
        <v>GHA_electricity_bus</v>
      </c>
      <c r="F3" s="95" t="s">
        <v>258</v>
      </c>
      <c r="G3" s="95">
        <v>16.352403885461602</v>
      </c>
      <c r="H3" s="95">
        <f>38500-2956.2</f>
        <v>35543.800000000003</v>
      </c>
      <c r="I3" s="94">
        <v>0</v>
      </c>
      <c r="J3" s="93">
        <v>0</v>
      </c>
      <c r="K3" s="93">
        <v>0</v>
      </c>
    </row>
    <row r="4" spans="1:11" s="96" customFormat="1" x14ac:dyDescent="0.25">
      <c r="A4" s="97" t="s">
        <v>217</v>
      </c>
      <c r="B4" s="97" t="s">
        <v>171</v>
      </c>
      <c r="C4" s="17">
        <v>1</v>
      </c>
      <c r="D4" s="17">
        <v>1</v>
      </c>
      <c r="E4" s="97" t="str">
        <f>[2]buses!A4</f>
        <v>GHA_heat_bus</v>
      </c>
      <c r="F4" s="17" t="s">
        <v>186</v>
      </c>
      <c r="G4" s="97">
        <v>0</v>
      </c>
      <c r="H4" s="97">
        <v>20000</v>
      </c>
      <c r="I4" s="99">
        <v>0</v>
      </c>
      <c r="J4" s="98">
        <v>4</v>
      </c>
      <c r="K4" s="98">
        <v>0</v>
      </c>
    </row>
    <row r="5" spans="1:11" s="96" customFormat="1" x14ac:dyDescent="0.25">
      <c r="A5" s="95" t="s">
        <v>234</v>
      </c>
      <c r="B5" s="95"/>
      <c r="C5" s="18">
        <v>1</v>
      </c>
      <c r="D5" s="18">
        <v>1</v>
      </c>
      <c r="E5" s="95" t="str">
        <f>[2]buses!A3</f>
        <v>GHA_electricity_bus</v>
      </c>
      <c r="F5" s="95" t="s">
        <v>194</v>
      </c>
      <c r="G5" s="95">
        <v>11</v>
      </c>
      <c r="H5" s="95">
        <v>2956.2</v>
      </c>
      <c r="I5" s="94">
        <v>0</v>
      </c>
      <c r="J5" s="93">
        <v>0</v>
      </c>
      <c r="K5" s="93">
        <v>0</v>
      </c>
    </row>
    <row r="6" spans="1:11" s="96" customFormat="1" x14ac:dyDescent="0.25">
      <c r="A6" s="95" t="s">
        <v>211</v>
      </c>
      <c r="B6" s="95" t="s">
        <v>170</v>
      </c>
      <c r="C6" s="18">
        <v>1</v>
      </c>
      <c r="D6" s="18">
        <v>1</v>
      </c>
      <c r="E6" s="95" t="str">
        <f>[2]buses!A12</f>
        <v>WH1_electricity_bus</v>
      </c>
      <c r="F6" s="95" t="s">
        <v>228</v>
      </c>
      <c r="G6" s="95">
        <v>0</v>
      </c>
      <c r="H6" s="95">
        <v>1500</v>
      </c>
      <c r="I6" s="94">
        <v>1</v>
      </c>
      <c r="J6" s="93">
        <v>0</v>
      </c>
      <c r="K6" s="93">
        <v>0</v>
      </c>
    </row>
    <row r="7" spans="1:11" s="96" customFormat="1" x14ac:dyDescent="0.25">
      <c r="A7" s="97" t="s">
        <v>216</v>
      </c>
      <c r="B7" s="97" t="s">
        <v>171</v>
      </c>
      <c r="C7" s="17">
        <v>1</v>
      </c>
      <c r="D7" s="17">
        <v>1</v>
      </c>
      <c r="E7" s="97" t="str">
        <f>[2]buses!A13</f>
        <v>WH1_heat_bus</v>
      </c>
      <c r="F7" s="17" t="s">
        <v>165</v>
      </c>
      <c r="G7" s="97">
        <v>0</v>
      </c>
      <c r="H7" s="97">
        <v>7500</v>
      </c>
      <c r="I7" s="99">
        <v>0</v>
      </c>
      <c r="J7" s="98">
        <v>4</v>
      </c>
      <c r="K7" s="98">
        <v>0</v>
      </c>
    </row>
    <row r="8" spans="1:11" s="96" customFormat="1" x14ac:dyDescent="0.25">
      <c r="A8" s="95" t="s">
        <v>215</v>
      </c>
      <c r="B8" s="95" t="s">
        <v>170</v>
      </c>
      <c r="C8" s="18">
        <v>1</v>
      </c>
      <c r="D8" s="18">
        <v>1</v>
      </c>
      <c r="E8" s="95" t="str">
        <f>[2]buses!A15</f>
        <v>WH2_electricity_bus</v>
      </c>
      <c r="F8" s="95" t="s">
        <v>228</v>
      </c>
      <c r="G8" s="95">
        <v>0</v>
      </c>
      <c r="H8" s="95">
        <v>3000</v>
      </c>
      <c r="I8" s="94">
        <v>2</v>
      </c>
      <c r="J8" s="93">
        <v>0</v>
      </c>
      <c r="K8" s="93">
        <v>0</v>
      </c>
    </row>
    <row r="9" spans="1:11" s="96" customFormat="1" x14ac:dyDescent="0.25">
      <c r="A9" s="97" t="s">
        <v>214</v>
      </c>
      <c r="B9" s="97" t="s">
        <v>171</v>
      </c>
      <c r="C9" s="17">
        <v>1</v>
      </c>
      <c r="D9" s="17">
        <v>1</v>
      </c>
      <c r="E9" s="97" t="str">
        <f>[2]buses!A16</f>
        <v>WH2_heat_bus</v>
      </c>
      <c r="F9" s="17" t="s">
        <v>165</v>
      </c>
      <c r="G9" s="97">
        <v>0</v>
      </c>
      <c r="H9" s="97">
        <v>9000</v>
      </c>
      <c r="I9" s="99">
        <v>0</v>
      </c>
      <c r="J9" s="98">
        <v>4</v>
      </c>
      <c r="K9" s="98">
        <v>0</v>
      </c>
    </row>
    <row r="10" spans="1:11" s="96" customFormat="1" x14ac:dyDescent="0.25">
      <c r="A10" s="95" t="s">
        <v>213</v>
      </c>
      <c r="B10" s="95" t="s">
        <v>170</v>
      </c>
      <c r="C10" s="18">
        <v>1</v>
      </c>
      <c r="D10" s="18">
        <v>1</v>
      </c>
      <c r="E10" s="95" t="str">
        <f>[2]buses!A11</f>
        <v>BH_electricity_bus</v>
      </c>
      <c r="F10" s="95" t="s">
        <v>228</v>
      </c>
      <c r="G10" s="95">
        <v>0</v>
      </c>
      <c r="H10" s="95">
        <v>3200</v>
      </c>
      <c r="I10" s="94">
        <v>2</v>
      </c>
      <c r="J10" s="93">
        <v>0</v>
      </c>
      <c r="K10" s="93">
        <v>0</v>
      </c>
    </row>
    <row r="11" spans="1:11" s="96" customFormat="1" x14ac:dyDescent="0.25">
      <c r="A11" s="117" t="s">
        <v>212</v>
      </c>
      <c r="B11" s="117" t="s">
        <v>171</v>
      </c>
      <c r="C11" s="17">
        <v>1</v>
      </c>
      <c r="D11" s="17">
        <v>1</v>
      </c>
      <c r="E11" s="117" t="s">
        <v>273</v>
      </c>
      <c r="F11" s="17" t="s">
        <v>165</v>
      </c>
      <c r="G11" s="117">
        <v>0</v>
      </c>
      <c r="H11" s="117">
        <v>31100</v>
      </c>
      <c r="I11" s="119">
        <v>0</v>
      </c>
      <c r="J11" s="118">
        <v>4</v>
      </c>
      <c r="K11" s="118">
        <v>0</v>
      </c>
    </row>
    <row r="12" spans="1:11" s="96" customFormat="1" x14ac:dyDescent="0.25">
      <c r="A12" s="95"/>
      <c r="B12" s="95"/>
      <c r="C12" s="18"/>
      <c r="D12" s="18"/>
      <c r="E12" s="95"/>
      <c r="F12" s="18"/>
      <c r="G12" s="95"/>
      <c r="H12" s="95"/>
      <c r="I12" s="125"/>
      <c r="J12" s="124"/>
      <c r="K12" s="124"/>
    </row>
    <row r="13" spans="1:11" x14ac:dyDescent="0.25">
      <c r="A13" s="10"/>
      <c r="B13" s="10"/>
      <c r="C13" s="18"/>
      <c r="D13" s="18"/>
      <c r="E13" s="10"/>
      <c r="F13" s="18"/>
      <c r="G13" s="10"/>
      <c r="H13" s="10"/>
      <c r="I13" s="16"/>
      <c r="J13" s="14"/>
      <c r="K13" s="14"/>
    </row>
    <row r="14" spans="1:11" x14ac:dyDescent="0.25">
      <c r="A14" s="9"/>
      <c r="B14" s="9"/>
      <c r="C14" s="17"/>
      <c r="D14" s="17"/>
      <c r="E14" s="9"/>
      <c r="F14" s="17"/>
      <c r="G14" s="9"/>
      <c r="H14" s="9"/>
      <c r="I14" s="15"/>
      <c r="J14" s="13"/>
      <c r="K14" s="13"/>
    </row>
    <row r="15" spans="1:11" x14ac:dyDescent="0.25">
      <c r="A15" s="10"/>
      <c r="B15" s="10"/>
      <c r="C15" s="18"/>
      <c r="D15" s="18"/>
      <c r="E15" s="10"/>
      <c r="F15" s="18"/>
      <c r="G15" s="10"/>
      <c r="H15" s="10"/>
      <c r="I15" s="16"/>
      <c r="J15" s="14"/>
      <c r="K15" s="14"/>
    </row>
    <row r="16" spans="1:11" x14ac:dyDescent="0.25">
      <c r="A16" s="9"/>
      <c r="B16" s="9"/>
      <c r="C16" s="17"/>
      <c r="D16" s="17"/>
      <c r="E16" s="9"/>
      <c r="F16" s="17"/>
      <c r="G16" s="9"/>
      <c r="H16" s="9"/>
      <c r="I16" s="15"/>
      <c r="J16" s="13"/>
      <c r="K16" s="13"/>
    </row>
    <row r="17" spans="1:11" x14ac:dyDescent="0.25">
      <c r="A17" s="10"/>
      <c r="B17" s="10"/>
      <c r="C17" s="18"/>
      <c r="D17" s="18"/>
      <c r="E17" s="10"/>
      <c r="F17" s="18"/>
      <c r="G17" s="10"/>
      <c r="H17" s="10"/>
      <c r="I17" s="16"/>
      <c r="J17" s="14"/>
      <c r="K17" s="14"/>
    </row>
    <row r="18" spans="1:11" x14ac:dyDescent="0.25">
      <c r="A18" s="9"/>
      <c r="B18" s="9"/>
      <c r="C18" s="17"/>
      <c r="D18" s="17"/>
      <c r="E18" s="9"/>
      <c r="F18" s="17"/>
      <c r="G18" s="9"/>
      <c r="H18" s="9"/>
      <c r="I18" s="15"/>
      <c r="J18" s="13"/>
      <c r="K18" s="13"/>
    </row>
    <row r="19" spans="1:11" x14ac:dyDescent="0.25">
      <c r="A19" s="10"/>
      <c r="B19" s="10"/>
      <c r="C19" s="18"/>
      <c r="D19" s="18"/>
      <c r="E19" s="10"/>
      <c r="F19" s="18"/>
      <c r="G19" s="10"/>
      <c r="H19" s="10"/>
      <c r="I19" s="16"/>
      <c r="J19" s="14"/>
      <c r="K19" s="14"/>
    </row>
    <row r="20" spans="1:11" x14ac:dyDescent="0.25">
      <c r="A20" s="9"/>
      <c r="B20" s="9"/>
      <c r="C20" s="17"/>
      <c r="D20" s="17"/>
      <c r="E20" s="9"/>
      <c r="F20" s="17"/>
      <c r="G20" s="9"/>
      <c r="H20" s="9"/>
      <c r="I20" s="15"/>
      <c r="J20" s="13"/>
      <c r="K20" s="13"/>
    </row>
    <row r="21" spans="1:11" x14ac:dyDescent="0.25">
      <c r="A21" s="10"/>
      <c r="B21" s="10"/>
      <c r="C21" s="18"/>
      <c r="D21" s="18"/>
      <c r="E21" s="10"/>
      <c r="F21" s="18"/>
      <c r="G21" s="10"/>
      <c r="H21" s="10"/>
      <c r="I21" s="16"/>
      <c r="J21" s="14"/>
      <c r="K21" s="14"/>
    </row>
    <row r="22" spans="1:11" x14ac:dyDescent="0.25">
      <c r="A22" s="9"/>
      <c r="B22" s="9"/>
      <c r="C22" s="17"/>
      <c r="D22" s="17"/>
      <c r="E22" s="9"/>
      <c r="F22" s="17"/>
      <c r="G22" s="9"/>
      <c r="H22" s="9"/>
      <c r="I22" s="15"/>
      <c r="J22" s="13"/>
      <c r="K22" s="13"/>
    </row>
    <row r="23" spans="1:11" x14ac:dyDescent="0.25">
      <c r="A23" s="10"/>
      <c r="B23" s="10"/>
      <c r="C23" s="18"/>
      <c r="D23" s="18"/>
      <c r="E23" s="10"/>
      <c r="F23" s="18"/>
      <c r="G23" s="10"/>
      <c r="H23" s="10"/>
      <c r="I23" s="16"/>
      <c r="J23" s="14"/>
      <c r="K23" s="14"/>
    </row>
    <row r="24" spans="1:11" x14ac:dyDescent="0.25">
      <c r="A24" s="9"/>
      <c r="B24" s="9"/>
      <c r="C24" s="17"/>
      <c r="D24" s="17"/>
      <c r="E24" s="9"/>
      <c r="F24" s="17"/>
      <c r="G24" s="9"/>
      <c r="H24" s="9"/>
      <c r="I24" s="15"/>
      <c r="J24" s="13"/>
      <c r="K24" s="13"/>
    </row>
    <row r="25" spans="1:11" x14ac:dyDescent="0.25">
      <c r="A25" s="10"/>
      <c r="B25" s="10"/>
      <c r="C25" s="18"/>
      <c r="D25" s="18"/>
      <c r="E25" s="10"/>
      <c r="F25" s="18"/>
      <c r="G25" s="10"/>
      <c r="H25" s="10"/>
      <c r="I25" s="16"/>
      <c r="J25" s="14"/>
      <c r="K25" s="14"/>
    </row>
    <row r="26" spans="1:11" x14ac:dyDescent="0.25">
      <c r="A26" s="9"/>
      <c r="B26" s="9"/>
      <c r="C26" s="17"/>
      <c r="D26" s="17"/>
      <c r="E26" s="9"/>
      <c r="F26" s="17"/>
      <c r="G26" s="9"/>
      <c r="H26" s="9"/>
      <c r="I26" s="15"/>
      <c r="J26" s="13"/>
      <c r="K26" s="13"/>
    </row>
    <row r="27" spans="1:11" x14ac:dyDescent="0.25">
      <c r="A27" s="10"/>
      <c r="B27" s="10"/>
      <c r="C27" s="18"/>
      <c r="D27" s="18"/>
      <c r="E27" s="10"/>
      <c r="F27" s="18"/>
      <c r="G27" s="10"/>
      <c r="H27" s="10"/>
      <c r="I27" s="16"/>
      <c r="J27" s="14"/>
      <c r="K27" s="14"/>
    </row>
    <row r="28" spans="1:11" x14ac:dyDescent="0.25">
      <c r="A28" s="9"/>
      <c r="B28" s="9"/>
      <c r="C28" s="17"/>
      <c r="D28" s="17"/>
      <c r="E28" s="9"/>
      <c r="F28" s="17"/>
      <c r="G28" s="9"/>
      <c r="H28" s="9"/>
      <c r="I28" s="15"/>
      <c r="J28" s="13"/>
      <c r="K28" s="13"/>
    </row>
    <row r="29" spans="1:11" x14ac:dyDescent="0.25">
      <c r="A29" s="10"/>
      <c r="B29" s="10"/>
      <c r="C29" s="18"/>
      <c r="D29" s="18"/>
      <c r="E29" s="10"/>
      <c r="F29" s="18"/>
      <c r="G29" s="10"/>
      <c r="H29" s="10"/>
      <c r="I29" s="16"/>
      <c r="J29" s="14"/>
      <c r="K29" s="14"/>
    </row>
    <row r="30" spans="1:11" x14ac:dyDescent="0.25">
      <c r="A30" s="9"/>
      <c r="B30" s="9"/>
      <c r="C30" s="17"/>
      <c r="D30" s="17"/>
      <c r="E30" s="9"/>
      <c r="F30" s="17"/>
      <c r="G30" s="9"/>
      <c r="H30" s="9"/>
      <c r="I30" s="15"/>
      <c r="J30" s="13"/>
      <c r="K30" s="13"/>
    </row>
    <row r="31" spans="1:11" x14ac:dyDescent="0.25">
      <c r="A31" s="10"/>
      <c r="B31" s="10"/>
      <c r="C31" s="18"/>
      <c r="D31" s="18"/>
      <c r="E31" s="10"/>
      <c r="F31" s="18"/>
      <c r="G31" s="10"/>
      <c r="H31" s="10"/>
      <c r="I31" s="16"/>
      <c r="J31" s="14"/>
      <c r="K31" s="14"/>
    </row>
    <row r="32" spans="1:11" x14ac:dyDescent="0.25">
      <c r="A32" s="9"/>
      <c r="B32" s="9"/>
      <c r="C32" s="17"/>
      <c r="D32" s="17"/>
      <c r="E32" s="9"/>
      <c r="F32" s="17"/>
      <c r="G32" s="9"/>
      <c r="H32" s="9"/>
      <c r="I32" s="15"/>
      <c r="J32" s="13"/>
      <c r="K32" s="13"/>
    </row>
    <row r="33" spans="1:11" x14ac:dyDescent="0.25">
      <c r="A33" s="10"/>
      <c r="B33" s="10"/>
      <c r="C33" s="18"/>
      <c r="D33" s="18"/>
      <c r="E33" s="10"/>
      <c r="F33" s="18"/>
      <c r="G33" s="10"/>
      <c r="H33" s="10"/>
      <c r="I33" s="16"/>
      <c r="J33" s="14"/>
      <c r="K33" s="14"/>
    </row>
    <row r="34" spans="1:11" x14ac:dyDescent="0.25">
      <c r="A34" s="9"/>
      <c r="B34" s="9"/>
      <c r="C34" s="17"/>
      <c r="D34" s="17"/>
      <c r="E34" s="9"/>
      <c r="F34" s="17"/>
      <c r="G34" s="9"/>
      <c r="H34" s="9"/>
      <c r="I34" s="15"/>
      <c r="J34" s="13"/>
      <c r="K34" s="13"/>
    </row>
    <row r="35" spans="1:11" x14ac:dyDescent="0.25">
      <c r="A35" s="10"/>
      <c r="B35" s="10"/>
      <c r="C35" s="18"/>
      <c r="D35" s="18"/>
      <c r="E35" s="10"/>
      <c r="F35" s="18"/>
      <c r="G35" s="10"/>
      <c r="H35" s="10"/>
      <c r="I35" s="16"/>
      <c r="J35" s="14"/>
      <c r="K35" s="14"/>
    </row>
    <row r="36" spans="1:11" x14ac:dyDescent="0.25">
      <c r="A36" s="9"/>
      <c r="B36" s="9"/>
      <c r="C36" s="17"/>
      <c r="D36" s="17"/>
      <c r="E36" s="9"/>
      <c r="F36" s="17"/>
      <c r="G36" s="9"/>
      <c r="H36" s="9"/>
      <c r="I36" s="15"/>
      <c r="J36" s="13"/>
      <c r="K36" s="13"/>
    </row>
    <row r="37" spans="1:11" x14ac:dyDescent="0.25">
      <c r="A37" s="10"/>
      <c r="B37" s="10"/>
      <c r="C37" s="18"/>
      <c r="D37" s="18"/>
      <c r="E37" s="10"/>
      <c r="F37" s="18"/>
      <c r="G37" s="10"/>
      <c r="H37" s="10"/>
      <c r="I37" s="16"/>
      <c r="J37" s="14"/>
      <c r="K37" s="14"/>
    </row>
    <row r="38" spans="1:11" x14ac:dyDescent="0.25">
      <c r="A38" s="9"/>
      <c r="B38" s="9"/>
      <c r="C38" s="17"/>
      <c r="D38" s="17"/>
      <c r="E38" s="9"/>
      <c r="F38" s="17"/>
      <c r="G38" s="9"/>
      <c r="H38" s="9"/>
      <c r="I38" s="15"/>
      <c r="J38" s="13"/>
      <c r="K38" s="13"/>
    </row>
    <row r="39" spans="1:11" x14ac:dyDescent="0.25">
      <c r="A39" s="10"/>
      <c r="B39" s="10"/>
      <c r="C39" s="18"/>
      <c r="D39" s="18"/>
      <c r="E39" s="10"/>
      <c r="F39" s="18"/>
      <c r="G39" s="10"/>
      <c r="H39" s="10"/>
      <c r="I39" s="16"/>
      <c r="J39" s="14"/>
      <c r="K39" s="14"/>
    </row>
    <row r="40" spans="1:11" x14ac:dyDescent="0.25">
      <c r="A40" s="9"/>
      <c r="B40" s="9"/>
      <c r="C40" s="17"/>
      <c r="D40" s="17"/>
      <c r="E40" s="9"/>
      <c r="F40" s="17"/>
      <c r="G40" s="9"/>
      <c r="H40" s="9"/>
      <c r="I40" s="15"/>
      <c r="J40" s="13"/>
      <c r="K40" s="13"/>
    </row>
    <row r="41" spans="1:11" x14ac:dyDescent="0.25">
      <c r="A41" s="10"/>
      <c r="B41" s="10"/>
      <c r="C41" s="18"/>
      <c r="D41" s="18"/>
      <c r="E41" s="10"/>
      <c r="F41" s="18"/>
      <c r="G41" s="10"/>
      <c r="H41" s="10"/>
      <c r="I41" s="16"/>
      <c r="J41" s="14"/>
      <c r="K41" s="14"/>
    </row>
    <row r="42" spans="1:11" x14ac:dyDescent="0.25">
      <c r="A42" s="9"/>
      <c r="B42" s="9"/>
      <c r="C42" s="17"/>
      <c r="D42" s="17"/>
      <c r="E42" s="9"/>
      <c r="F42" s="17"/>
      <c r="G42" s="9"/>
      <c r="H42" s="9"/>
      <c r="I42" s="15"/>
      <c r="J42" s="13"/>
      <c r="K42" s="13"/>
    </row>
    <row r="43" spans="1:11" x14ac:dyDescent="0.25">
      <c r="A43" s="10"/>
      <c r="B43" s="10"/>
      <c r="C43" s="18"/>
      <c r="D43" s="18"/>
      <c r="E43" s="10"/>
      <c r="F43" s="18"/>
      <c r="G43" s="10"/>
      <c r="H43" s="10"/>
      <c r="I43" s="16"/>
      <c r="J43" s="14"/>
      <c r="K43" s="14"/>
    </row>
    <row r="44" spans="1:11" x14ac:dyDescent="0.25">
      <c r="A44" s="9"/>
      <c r="B44" s="9"/>
      <c r="C44" s="17"/>
      <c r="D44" s="17"/>
      <c r="E44" s="9"/>
      <c r="F44" s="17"/>
      <c r="G44" s="9"/>
      <c r="H44" s="9"/>
      <c r="I44" s="15"/>
      <c r="J44" s="13"/>
      <c r="K44" s="13"/>
    </row>
    <row r="45" spans="1:11" x14ac:dyDescent="0.25">
      <c r="A45" s="10"/>
      <c r="B45" s="10"/>
      <c r="C45" s="18"/>
      <c r="D45" s="18"/>
      <c r="E45" s="10"/>
      <c r="F45" s="18"/>
      <c r="G45" s="10"/>
      <c r="H45" s="10"/>
      <c r="I45" s="16"/>
      <c r="J45" s="14"/>
      <c r="K45" s="14"/>
    </row>
    <row r="46" spans="1:11" x14ac:dyDescent="0.25">
      <c r="A46" s="9"/>
      <c r="B46" s="9"/>
      <c r="C46" s="17"/>
      <c r="D46" s="17"/>
      <c r="E46" s="9"/>
      <c r="F46" s="17"/>
      <c r="G46" s="9"/>
      <c r="H46" s="9"/>
      <c r="I46" s="15"/>
      <c r="J46" s="13"/>
      <c r="K46" s="13"/>
    </row>
    <row r="47" spans="1:11" x14ac:dyDescent="0.25">
      <c r="A47" s="10"/>
      <c r="B47" s="10"/>
      <c r="C47" s="18"/>
      <c r="D47" s="18"/>
      <c r="E47" s="10"/>
      <c r="F47" s="18"/>
      <c r="G47" s="10"/>
      <c r="H47" s="10"/>
      <c r="I47" s="16"/>
      <c r="J47" s="14"/>
      <c r="K47" s="14"/>
    </row>
    <row r="48" spans="1:11" x14ac:dyDescent="0.25">
      <c r="A48" s="9"/>
      <c r="B48" s="9"/>
      <c r="C48" s="17"/>
      <c r="D48" s="17"/>
      <c r="E48" s="9"/>
      <c r="F48" s="17"/>
      <c r="G48" s="9"/>
      <c r="H48" s="9"/>
      <c r="I48" s="15"/>
      <c r="J48" s="13"/>
      <c r="K48" s="13"/>
    </row>
    <row r="49" spans="1:11" x14ac:dyDescent="0.25">
      <c r="A49" s="10"/>
      <c r="B49" s="10"/>
      <c r="C49" s="18"/>
      <c r="D49" s="18"/>
      <c r="E49" s="10"/>
      <c r="F49" s="18"/>
      <c r="G49" s="10"/>
      <c r="H49" s="10"/>
      <c r="I49" s="16"/>
      <c r="J49" s="14"/>
      <c r="K49" s="14"/>
    </row>
  </sheetData>
  <conditionalFormatting sqref="C11:D49">
    <cfRule type="iconSet" priority="3">
      <iconSet iconSet="3Symbols">
        <cfvo type="percent" val="0"/>
        <cfvo type="percent" val="33"/>
        <cfvo type="percent" val="67"/>
      </iconSet>
    </cfRule>
  </conditionalFormatting>
  <conditionalFormatting sqref="C3:D10">
    <cfRule type="iconSet" priority="20">
      <iconSet iconSet="3Symbols">
        <cfvo type="percent" val="0"/>
        <cfvo type="percent" val="33"/>
        <cfvo type="percent" val="67"/>
      </iconSet>
    </cfRule>
  </conditionalFormatting>
  <pageMargins left="0.7" right="0.7" top="0.78740157499999996" bottom="0.78740157499999996"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9"/>
  <sheetViews>
    <sheetView zoomScale="110" zoomScaleNormal="110" workbookViewId="0">
      <selection activeCell="D25" sqref="D25"/>
    </sheetView>
  </sheetViews>
  <sheetFormatPr baseColWidth="10" defaultRowHeight="13.2" outlineLevelCol="2" x14ac:dyDescent="0.25"/>
  <cols>
    <col min="1" max="1" width="28.109375" style="28" bestFit="1" customWidth="1"/>
    <col min="2" max="4" width="4.109375" style="28" bestFit="1" customWidth="1"/>
    <col min="5" max="5" width="19.77734375" style="28" bestFit="1" customWidth="1"/>
    <col min="6" max="6" width="14.88671875" style="28" customWidth="1"/>
    <col min="7" max="7" width="14.6640625" style="28" bestFit="1" customWidth="1"/>
    <col min="8" max="8" width="6" style="28" bestFit="1" customWidth="1"/>
    <col min="9" max="10" width="4.6640625" style="28" bestFit="1" customWidth="1"/>
    <col min="11" max="11" width="4.109375" style="28" bestFit="1" customWidth="1"/>
    <col min="12" max="12" width="6" style="28" bestFit="1" customWidth="1"/>
    <col min="13" max="13" width="8.6640625" style="28" bestFit="1" customWidth="1"/>
    <col min="14" max="14" width="10.109375" style="28" bestFit="1" customWidth="1"/>
    <col min="15" max="15" width="8.6640625" style="28" bestFit="1" customWidth="1"/>
    <col min="16" max="16" width="10.109375" style="28" bestFit="1" customWidth="1"/>
    <col min="17" max="17" width="10.44140625" style="28" bestFit="1" customWidth="1"/>
    <col min="18" max="18" width="10" style="28" bestFit="1" customWidth="1"/>
    <col min="19" max="19" width="10" style="28" bestFit="1" customWidth="1" outlineLevel="2"/>
    <col min="20" max="20" width="12" style="28" bestFit="1" customWidth="1" outlineLevel="2"/>
    <col min="21" max="21" width="31" style="28" bestFit="1" customWidth="1" outlineLevel="2"/>
    <col min="22" max="22" width="39.6640625" style="28" bestFit="1" customWidth="1" outlineLevel="2"/>
    <col min="23" max="23" width="5.109375" style="28" bestFit="1" customWidth="1" outlineLevel="2"/>
    <col min="24" max="24" width="7.44140625" style="28" bestFit="1" customWidth="1" outlineLevel="1"/>
    <col min="25" max="26" width="4.109375" style="28" bestFit="1" customWidth="1" outlineLevel="1"/>
    <col min="27" max="27" width="6.109375" style="28" bestFit="1" customWidth="1" outlineLevel="1"/>
    <col min="28" max="28" width="5.109375" style="28" bestFit="1" customWidth="1" outlineLevel="1"/>
    <col min="29" max="29" width="6.109375" style="28" bestFit="1" customWidth="1" outlineLevel="2"/>
    <col min="30" max="30" width="3.109375" style="28" bestFit="1" customWidth="1" outlineLevel="2"/>
    <col min="31" max="31" width="6" style="28" bestFit="1" customWidth="1" outlineLevel="2"/>
    <col min="32" max="33" width="3.33203125" style="28" bestFit="1" customWidth="1" outlineLevel="2"/>
    <col min="34" max="35" width="13.33203125" style="28" bestFit="1" customWidth="1" outlineLevel="2"/>
    <col min="36" max="36" width="16.6640625" style="28" bestFit="1" customWidth="1" outlineLevel="2"/>
    <col min="37" max="37" width="5.109375" style="28" bestFit="1" customWidth="1" outlineLevel="2"/>
    <col min="38" max="38" width="5.109375" style="28" bestFit="1" customWidth="1" outlineLevel="1"/>
    <col min="39" max="39" width="4.109375" style="28" bestFit="1" customWidth="1" outlineLevel="2"/>
    <col min="40" max="16384" width="11.5546875" style="28"/>
  </cols>
  <sheetData>
    <row r="1" spans="1:39" s="35" customFormat="1" ht="100.8" x14ac:dyDescent="0.25">
      <c r="A1" s="39" t="s">
        <v>0</v>
      </c>
      <c r="B1" s="40" t="s">
        <v>32</v>
      </c>
      <c r="C1" s="40" t="s">
        <v>11</v>
      </c>
      <c r="D1" s="40" t="s">
        <v>10</v>
      </c>
      <c r="E1" s="40" t="s">
        <v>20</v>
      </c>
      <c r="F1" s="40" t="s">
        <v>23</v>
      </c>
      <c r="G1" s="40" t="s">
        <v>22</v>
      </c>
      <c r="H1" s="44" t="s">
        <v>82</v>
      </c>
      <c r="I1" s="44" t="s">
        <v>83</v>
      </c>
      <c r="J1" s="48" t="s">
        <v>84</v>
      </c>
      <c r="K1" s="50" t="s">
        <v>149</v>
      </c>
      <c r="L1" s="51" t="s">
        <v>150</v>
      </c>
      <c r="M1" s="51" t="s">
        <v>79</v>
      </c>
      <c r="N1" s="52" t="s">
        <v>81</v>
      </c>
      <c r="O1" s="50" t="s">
        <v>68</v>
      </c>
      <c r="P1" s="61" t="s">
        <v>85</v>
      </c>
      <c r="Q1" s="42" t="s">
        <v>87</v>
      </c>
      <c r="R1" s="42" t="s">
        <v>88</v>
      </c>
      <c r="S1" s="46" t="s">
        <v>89</v>
      </c>
      <c r="T1" s="46" t="s">
        <v>90</v>
      </c>
      <c r="U1" s="46" t="s">
        <v>91</v>
      </c>
      <c r="V1" s="46" t="s">
        <v>92</v>
      </c>
      <c r="W1" s="46" t="s">
        <v>95</v>
      </c>
      <c r="X1" s="46" t="s">
        <v>96</v>
      </c>
      <c r="Y1" s="46" t="s">
        <v>93</v>
      </c>
      <c r="Z1" s="46" t="s">
        <v>94</v>
      </c>
      <c r="AA1" s="46" t="s">
        <v>97</v>
      </c>
      <c r="AB1" s="46" t="s">
        <v>98</v>
      </c>
      <c r="AC1" s="46" t="s">
        <v>101</v>
      </c>
      <c r="AD1" s="46" t="s">
        <v>102</v>
      </c>
      <c r="AE1" s="46" t="s">
        <v>103</v>
      </c>
      <c r="AF1" s="46" t="s">
        <v>104</v>
      </c>
      <c r="AG1" s="46" t="s">
        <v>105</v>
      </c>
      <c r="AH1" s="46" t="s">
        <v>108</v>
      </c>
      <c r="AI1" s="46" t="s">
        <v>109</v>
      </c>
      <c r="AJ1" s="46" t="s">
        <v>110</v>
      </c>
      <c r="AK1" s="46" t="s">
        <v>106</v>
      </c>
      <c r="AL1" s="46" t="s">
        <v>107</v>
      </c>
      <c r="AM1" s="46" t="s">
        <v>100</v>
      </c>
    </row>
    <row r="2" spans="1:39" ht="12.6" customHeight="1" x14ac:dyDescent="0.25">
      <c r="A2" s="19"/>
      <c r="B2" s="20"/>
      <c r="C2" s="20"/>
      <c r="D2" s="20"/>
      <c r="E2" s="20"/>
      <c r="F2" s="20"/>
      <c r="G2" s="20" t="s">
        <v>99</v>
      </c>
      <c r="H2" s="45" t="s">
        <v>72</v>
      </c>
      <c r="I2" s="45" t="s">
        <v>72</v>
      </c>
      <c r="J2" s="49" t="s">
        <v>72</v>
      </c>
      <c r="K2" s="53"/>
      <c r="L2" s="54" t="s">
        <v>86</v>
      </c>
      <c r="M2" s="54" t="s">
        <v>67</v>
      </c>
      <c r="N2" s="55" t="s">
        <v>80</v>
      </c>
      <c r="O2" s="54" t="s">
        <v>67</v>
      </c>
      <c r="P2" s="55" t="s">
        <v>80</v>
      </c>
      <c r="Q2" s="23" t="s">
        <v>111</v>
      </c>
      <c r="R2" s="23" t="s">
        <v>169</v>
      </c>
      <c r="S2" s="135" t="s">
        <v>115</v>
      </c>
      <c r="T2" s="137"/>
      <c r="U2" s="137"/>
      <c r="V2" s="137"/>
      <c r="W2" s="56"/>
      <c r="X2" s="57" t="s">
        <v>116</v>
      </c>
      <c r="Y2" s="58" t="s">
        <v>114</v>
      </c>
      <c r="Z2" s="58" t="s">
        <v>114</v>
      </c>
      <c r="AA2" s="58" t="s">
        <v>114</v>
      </c>
      <c r="AB2" s="58" t="s">
        <v>114</v>
      </c>
      <c r="AC2" s="46"/>
      <c r="AD2" s="46"/>
      <c r="AE2" s="46"/>
      <c r="AF2" s="46"/>
      <c r="AG2" s="46"/>
      <c r="AH2" s="22" t="s">
        <v>112</v>
      </c>
      <c r="AI2" s="22" t="s">
        <v>112</v>
      </c>
      <c r="AJ2" s="22" t="s">
        <v>113</v>
      </c>
      <c r="AK2" s="135" t="s">
        <v>99</v>
      </c>
      <c r="AL2" s="136"/>
      <c r="AM2" s="58"/>
    </row>
    <row r="3" spans="1:39" s="96" customFormat="1" x14ac:dyDescent="0.25">
      <c r="A3" s="117" t="s">
        <v>218</v>
      </c>
      <c r="B3" s="117" t="s">
        <v>187</v>
      </c>
      <c r="C3" s="117">
        <v>1</v>
      </c>
      <c r="D3" s="117">
        <v>1</v>
      </c>
      <c r="E3" s="117" t="s">
        <v>45</v>
      </c>
      <c r="F3" s="120" t="str">
        <f>[2]buses!A8</f>
        <v>GHA_pv_bus</v>
      </c>
      <c r="G3" s="117" t="s">
        <v>157</v>
      </c>
      <c r="H3" s="127">
        <v>0</v>
      </c>
      <c r="I3" s="127">
        <v>27.84</v>
      </c>
      <c r="J3" s="127">
        <v>27.84</v>
      </c>
      <c r="K3" s="118">
        <v>0</v>
      </c>
      <c r="L3" s="118">
        <v>0</v>
      </c>
      <c r="M3" s="118">
        <v>0</v>
      </c>
      <c r="N3" s="118">
        <v>14.01</v>
      </c>
      <c r="O3" s="119">
        <f>'[1]Strom DE 2015'!$B$67</f>
        <v>40.254389029945308</v>
      </c>
      <c r="P3" s="119">
        <v>0</v>
      </c>
      <c r="Q3" s="75">
        <v>0</v>
      </c>
      <c r="R3" s="83">
        <v>0</v>
      </c>
      <c r="S3" s="78" t="s">
        <v>46</v>
      </c>
      <c r="T3" s="122" t="s">
        <v>47</v>
      </c>
      <c r="U3" s="78" t="s">
        <v>197</v>
      </c>
      <c r="V3" s="78" t="s">
        <v>229</v>
      </c>
      <c r="W3" s="78">
        <v>0.2</v>
      </c>
      <c r="X3" s="78">
        <f>51+10</f>
        <v>61</v>
      </c>
      <c r="Y3" s="122">
        <v>190</v>
      </c>
      <c r="Z3" s="78">
        <v>20</v>
      </c>
      <c r="AA3" s="78">
        <v>53.64</v>
      </c>
      <c r="AB3" s="78">
        <v>10.61</v>
      </c>
      <c r="AC3" s="78">
        <v>0</v>
      </c>
      <c r="AD3" s="78">
        <v>0</v>
      </c>
      <c r="AE3" s="78">
        <v>0</v>
      </c>
      <c r="AF3" s="78">
        <v>0</v>
      </c>
      <c r="AG3" s="78">
        <v>0</v>
      </c>
      <c r="AH3" s="78">
        <v>0</v>
      </c>
      <c r="AI3" s="78">
        <v>0</v>
      </c>
      <c r="AJ3" s="78">
        <v>0</v>
      </c>
      <c r="AK3" s="78">
        <v>0</v>
      </c>
      <c r="AL3" s="78">
        <v>0</v>
      </c>
      <c r="AM3" s="78">
        <v>0</v>
      </c>
    </row>
    <row r="4" spans="1:39" s="96" customFormat="1" x14ac:dyDescent="0.25">
      <c r="A4" s="95" t="s">
        <v>219</v>
      </c>
      <c r="B4" s="95"/>
      <c r="C4" s="95">
        <v>1</v>
      </c>
      <c r="D4" s="95">
        <v>1</v>
      </c>
      <c r="E4" s="95" t="s">
        <v>167</v>
      </c>
      <c r="F4" s="95" t="s">
        <v>242</v>
      </c>
      <c r="G4" s="95" t="s">
        <v>243</v>
      </c>
      <c r="H4" s="128">
        <v>0</v>
      </c>
      <c r="I4" s="128">
        <v>6.5</v>
      </c>
      <c r="J4" s="128">
        <v>6.5</v>
      </c>
      <c r="K4" s="124">
        <v>0</v>
      </c>
      <c r="L4" s="124">
        <v>0</v>
      </c>
      <c r="M4" s="124">
        <v>0</v>
      </c>
      <c r="N4" s="124">
        <v>40</v>
      </c>
      <c r="O4" s="125">
        <f>'[1]Heizen (en) 2015'!$B$70</f>
        <v>23.6819918288612</v>
      </c>
      <c r="P4" s="125">
        <v>0</v>
      </c>
      <c r="Q4" s="74">
        <v>0</v>
      </c>
      <c r="R4" s="80">
        <v>0</v>
      </c>
      <c r="S4" s="82">
        <v>0</v>
      </c>
      <c r="T4" s="81">
        <v>0</v>
      </c>
      <c r="U4" s="82">
        <v>0</v>
      </c>
      <c r="V4" s="82">
        <v>0</v>
      </c>
      <c r="W4" s="82">
        <v>0.2</v>
      </c>
      <c r="X4" s="82">
        <f t="shared" ref="X4" si="0">51+10</f>
        <v>61</v>
      </c>
      <c r="Y4" s="81">
        <v>190</v>
      </c>
      <c r="Z4" s="82">
        <v>35</v>
      </c>
      <c r="AA4" s="82">
        <v>53.64</v>
      </c>
      <c r="AB4" s="82">
        <v>10.61</v>
      </c>
      <c r="AC4" s="82">
        <v>0.78400000000000003</v>
      </c>
      <c r="AD4" s="82">
        <v>4.25</v>
      </c>
      <c r="AE4" s="82">
        <v>7.0000000000000001E-3</v>
      </c>
      <c r="AF4" s="82">
        <v>0</v>
      </c>
      <c r="AG4" s="82">
        <v>0</v>
      </c>
      <c r="AH4" s="82">
        <v>40</v>
      </c>
      <c r="AI4" s="82">
        <v>20</v>
      </c>
      <c r="AJ4" s="82">
        <v>0.78400000000000003</v>
      </c>
      <c r="AK4" s="82">
        <v>0.04</v>
      </c>
      <c r="AL4" s="82">
        <v>0.02</v>
      </c>
      <c r="AM4" s="82">
        <v>0</v>
      </c>
    </row>
    <row r="5" spans="1:39" s="96" customFormat="1" x14ac:dyDescent="0.25">
      <c r="A5" s="117" t="s">
        <v>246</v>
      </c>
      <c r="B5" s="117"/>
      <c r="C5" s="117">
        <v>1</v>
      </c>
      <c r="D5" s="117">
        <v>1</v>
      </c>
      <c r="E5" s="117" t="s">
        <v>45</v>
      </c>
      <c r="F5" s="120" t="str">
        <f>buses!A7</f>
        <v>GHA_pv_bus_2</v>
      </c>
      <c r="G5" s="117" t="s">
        <v>157</v>
      </c>
      <c r="H5" s="127">
        <v>0</v>
      </c>
      <c r="I5" s="127">
        <f>2/3*83</f>
        <v>55.333333333333329</v>
      </c>
      <c r="J5" s="127">
        <f>2/3*83</f>
        <v>55.333333333333329</v>
      </c>
      <c r="K5" s="118">
        <v>0</v>
      </c>
      <c r="L5" s="118">
        <v>0</v>
      </c>
      <c r="M5" s="118">
        <v>0</v>
      </c>
      <c r="N5" s="118">
        <v>76.98</v>
      </c>
      <c r="O5" s="119">
        <f>'[1]Strom DE 2015'!$B$67</f>
        <v>40.254389029945308</v>
      </c>
      <c r="P5" s="119">
        <v>0</v>
      </c>
      <c r="Q5" s="75">
        <v>0</v>
      </c>
      <c r="R5" s="83">
        <v>0</v>
      </c>
      <c r="S5" s="78" t="s">
        <v>46</v>
      </c>
      <c r="T5" s="122" t="s">
        <v>47</v>
      </c>
      <c r="U5" s="78" t="s">
        <v>197</v>
      </c>
      <c r="V5" s="78" t="s">
        <v>229</v>
      </c>
      <c r="W5" s="78">
        <v>0.2</v>
      </c>
      <c r="X5" s="78">
        <f>51+10</f>
        <v>61</v>
      </c>
      <c r="Y5" s="122">
        <v>280</v>
      </c>
      <c r="Z5" s="78">
        <v>10</v>
      </c>
      <c r="AA5" s="78">
        <v>53.64</v>
      </c>
      <c r="AB5" s="78">
        <v>10.61</v>
      </c>
      <c r="AC5" s="78">
        <v>0</v>
      </c>
      <c r="AD5" s="78">
        <v>0</v>
      </c>
      <c r="AE5" s="78">
        <v>0</v>
      </c>
      <c r="AF5" s="78">
        <v>0</v>
      </c>
      <c r="AG5" s="78">
        <v>0</v>
      </c>
      <c r="AH5" s="78">
        <v>0</v>
      </c>
      <c r="AI5" s="78">
        <v>0</v>
      </c>
      <c r="AJ5" s="78">
        <v>0</v>
      </c>
      <c r="AK5" s="78">
        <v>0</v>
      </c>
      <c r="AL5" s="78">
        <v>0</v>
      </c>
      <c r="AM5" s="78">
        <v>0</v>
      </c>
    </row>
    <row r="6" spans="1:39" s="96" customFormat="1" x14ac:dyDescent="0.25">
      <c r="A6" s="95" t="s">
        <v>247</v>
      </c>
      <c r="B6" s="95"/>
      <c r="C6" s="95">
        <v>1</v>
      </c>
      <c r="D6" s="95">
        <v>1</v>
      </c>
      <c r="E6" s="95" t="s">
        <v>45</v>
      </c>
      <c r="F6" s="95" t="str">
        <f>buses!A7</f>
        <v>GHA_pv_bus_2</v>
      </c>
      <c r="G6" s="95" t="s">
        <v>157</v>
      </c>
      <c r="H6" s="128">
        <v>0</v>
      </c>
      <c r="I6" s="128">
        <f>1/3*83</f>
        <v>27.666666666666664</v>
      </c>
      <c r="J6" s="128">
        <f>1/3*83</f>
        <v>27.666666666666664</v>
      </c>
      <c r="K6" s="124">
        <v>0</v>
      </c>
      <c r="L6" s="124">
        <v>0</v>
      </c>
      <c r="M6" s="124">
        <v>0</v>
      </c>
      <c r="N6" s="124">
        <v>76.98</v>
      </c>
      <c r="O6" s="125">
        <f>'[1]Strom DE 2015'!$B$67</f>
        <v>40.254389029945308</v>
      </c>
      <c r="P6" s="125">
        <v>0</v>
      </c>
      <c r="Q6" s="74">
        <v>0</v>
      </c>
      <c r="R6" s="80">
        <v>0</v>
      </c>
      <c r="S6" s="82" t="s">
        <v>46</v>
      </c>
      <c r="T6" s="81" t="s">
        <v>47</v>
      </c>
      <c r="U6" s="82" t="s">
        <v>197</v>
      </c>
      <c r="V6" s="82" t="s">
        <v>229</v>
      </c>
      <c r="W6" s="82">
        <v>0.2</v>
      </c>
      <c r="X6" s="82">
        <f>51+10</f>
        <v>61</v>
      </c>
      <c r="Y6" s="81">
        <v>100</v>
      </c>
      <c r="Z6" s="82">
        <v>10</v>
      </c>
      <c r="AA6" s="82">
        <v>53.64</v>
      </c>
      <c r="AB6" s="82">
        <v>10.61</v>
      </c>
      <c r="AC6" s="82">
        <v>0</v>
      </c>
      <c r="AD6" s="82">
        <v>0</v>
      </c>
      <c r="AE6" s="82">
        <v>0</v>
      </c>
      <c r="AF6" s="82">
        <v>0</v>
      </c>
      <c r="AG6" s="82">
        <v>0</v>
      </c>
      <c r="AH6" s="82">
        <v>0</v>
      </c>
      <c r="AI6" s="82">
        <v>0</v>
      </c>
      <c r="AJ6" s="82">
        <v>0</v>
      </c>
      <c r="AK6" s="82">
        <v>0</v>
      </c>
      <c r="AL6" s="82">
        <v>0</v>
      </c>
      <c r="AM6" s="82">
        <v>0</v>
      </c>
    </row>
    <row r="7" spans="1:39" s="96" customFormat="1" x14ac:dyDescent="0.25">
      <c r="A7" s="117"/>
      <c r="B7" s="117"/>
      <c r="C7" s="117"/>
      <c r="D7" s="117"/>
      <c r="E7" s="117"/>
      <c r="F7" s="120"/>
      <c r="G7" s="117"/>
      <c r="H7" s="127"/>
      <c r="I7" s="127"/>
      <c r="J7" s="127"/>
      <c r="K7" s="118"/>
      <c r="L7" s="118"/>
      <c r="M7" s="118"/>
      <c r="N7" s="118"/>
      <c r="O7" s="119"/>
      <c r="P7" s="119"/>
      <c r="Q7" s="75"/>
      <c r="R7" s="83"/>
      <c r="S7" s="78"/>
      <c r="T7" s="122"/>
      <c r="U7" s="78"/>
      <c r="V7" s="78"/>
      <c r="W7" s="78"/>
      <c r="X7" s="78"/>
      <c r="Y7" s="122"/>
      <c r="Z7" s="78"/>
      <c r="AA7" s="78"/>
      <c r="AB7" s="78"/>
      <c r="AC7" s="78"/>
      <c r="AD7" s="78"/>
      <c r="AE7" s="78"/>
      <c r="AF7" s="78"/>
      <c r="AG7" s="78"/>
      <c r="AH7" s="78"/>
      <c r="AI7" s="78"/>
      <c r="AJ7" s="78"/>
      <c r="AK7" s="78"/>
      <c r="AL7" s="78"/>
      <c r="AM7" s="78"/>
    </row>
    <row r="8" spans="1:39" s="96" customFormat="1" x14ac:dyDescent="0.25">
      <c r="A8" s="95"/>
      <c r="B8" s="95"/>
      <c r="C8" s="95"/>
      <c r="D8" s="95"/>
      <c r="E8" s="95"/>
      <c r="F8" s="95"/>
      <c r="G8" s="95"/>
      <c r="H8" s="128"/>
      <c r="I8" s="128"/>
      <c r="J8" s="128"/>
      <c r="K8" s="124"/>
      <c r="L8" s="124"/>
      <c r="M8" s="124"/>
      <c r="N8" s="124"/>
      <c r="O8" s="125"/>
      <c r="P8" s="125"/>
      <c r="Q8" s="74"/>
      <c r="R8" s="80"/>
      <c r="S8" s="82"/>
      <c r="T8" s="81"/>
      <c r="U8" s="82"/>
      <c r="V8" s="82"/>
      <c r="W8" s="82"/>
      <c r="X8" s="82"/>
      <c r="Y8" s="81"/>
      <c r="Z8" s="82"/>
      <c r="AA8" s="82"/>
      <c r="AB8" s="82"/>
      <c r="AC8" s="82"/>
      <c r="AD8" s="82"/>
      <c r="AE8" s="82"/>
      <c r="AF8" s="82"/>
      <c r="AG8" s="82"/>
      <c r="AH8" s="82"/>
      <c r="AI8" s="82"/>
      <c r="AJ8" s="82"/>
      <c r="AK8" s="82"/>
      <c r="AL8" s="82"/>
      <c r="AM8" s="82"/>
    </row>
    <row r="9" spans="1:39" s="96" customFormat="1" x14ac:dyDescent="0.25">
      <c r="A9" s="117"/>
      <c r="B9" s="117"/>
      <c r="C9" s="117"/>
      <c r="D9" s="117"/>
      <c r="E9" s="117"/>
      <c r="F9" s="120"/>
      <c r="G9" s="117"/>
      <c r="H9" s="127"/>
      <c r="I9" s="127"/>
      <c r="J9" s="127"/>
      <c r="K9" s="118"/>
      <c r="L9" s="118"/>
      <c r="M9" s="118"/>
      <c r="N9" s="118"/>
      <c r="O9" s="119"/>
      <c r="P9" s="119"/>
      <c r="Q9" s="75"/>
      <c r="R9" s="83"/>
      <c r="S9" s="78"/>
      <c r="T9" s="122"/>
      <c r="U9" s="78"/>
      <c r="V9" s="78"/>
      <c r="W9" s="78"/>
      <c r="X9" s="78"/>
      <c r="Y9" s="122"/>
      <c r="Z9" s="78"/>
      <c r="AA9" s="78"/>
      <c r="AB9" s="78"/>
      <c r="AC9" s="78"/>
      <c r="AD9" s="78"/>
      <c r="AE9" s="78"/>
      <c r="AF9" s="78"/>
      <c r="AG9" s="78"/>
      <c r="AH9" s="78"/>
      <c r="AI9" s="78"/>
      <c r="AJ9" s="78"/>
      <c r="AK9" s="78"/>
      <c r="AL9" s="78"/>
      <c r="AM9" s="78"/>
    </row>
    <row r="10" spans="1:39" s="96" customFormat="1" x14ac:dyDescent="0.25">
      <c r="A10" s="95"/>
      <c r="B10" s="95"/>
      <c r="C10" s="95"/>
      <c r="D10" s="95"/>
      <c r="E10" s="95"/>
      <c r="F10" s="95"/>
      <c r="G10" s="95"/>
      <c r="H10" s="128"/>
      <c r="I10" s="128"/>
      <c r="J10" s="128"/>
      <c r="K10" s="124"/>
      <c r="L10" s="124"/>
      <c r="M10" s="124"/>
      <c r="N10" s="124"/>
      <c r="O10" s="125"/>
      <c r="P10" s="125"/>
      <c r="Q10" s="74"/>
      <c r="R10" s="80"/>
      <c r="S10" s="82"/>
      <c r="T10" s="81"/>
      <c r="U10" s="82"/>
      <c r="V10" s="82"/>
      <c r="W10" s="82"/>
      <c r="X10" s="82"/>
      <c r="Y10" s="81"/>
      <c r="Z10" s="82"/>
      <c r="AA10" s="82"/>
      <c r="AB10" s="82"/>
      <c r="AC10" s="82"/>
      <c r="AD10" s="82"/>
      <c r="AE10" s="82"/>
      <c r="AF10" s="82"/>
      <c r="AG10" s="82"/>
      <c r="AH10" s="82"/>
      <c r="AI10" s="82"/>
      <c r="AJ10" s="82"/>
      <c r="AK10" s="82"/>
      <c r="AL10" s="82"/>
      <c r="AM10" s="82"/>
    </row>
    <row r="11" spans="1:39" s="96" customFormat="1" x14ac:dyDescent="0.25">
      <c r="A11" s="117"/>
      <c r="B11" s="117"/>
      <c r="C11" s="117"/>
      <c r="D11" s="117"/>
      <c r="E11" s="117"/>
      <c r="F11" s="120"/>
      <c r="G11" s="117"/>
      <c r="H11" s="127"/>
      <c r="I11" s="127"/>
      <c r="J11" s="127"/>
      <c r="K11" s="118"/>
      <c r="L11" s="118"/>
      <c r="M11" s="118"/>
      <c r="N11" s="118"/>
      <c r="O11" s="119"/>
      <c r="P11" s="119"/>
      <c r="Q11" s="75"/>
      <c r="R11" s="83"/>
      <c r="S11" s="78"/>
      <c r="T11" s="122"/>
      <c r="U11" s="78"/>
      <c r="V11" s="78"/>
      <c r="W11" s="78"/>
      <c r="X11" s="78"/>
      <c r="Y11" s="122"/>
      <c r="Z11" s="78"/>
      <c r="AA11" s="78"/>
      <c r="AB11" s="78"/>
      <c r="AC11" s="78"/>
      <c r="AD11" s="78"/>
      <c r="AE11" s="78"/>
      <c r="AF11" s="78"/>
      <c r="AG11" s="78"/>
      <c r="AH11" s="78"/>
      <c r="AI11" s="78"/>
      <c r="AJ11" s="78"/>
      <c r="AK11" s="78"/>
      <c r="AL11" s="78"/>
      <c r="AM11" s="78"/>
    </row>
    <row r="12" spans="1:39" s="96" customFormat="1" x14ac:dyDescent="0.25">
      <c r="A12" s="95"/>
      <c r="B12" s="95"/>
      <c r="C12" s="95"/>
      <c r="D12" s="95"/>
      <c r="E12" s="95"/>
      <c r="F12" s="95"/>
      <c r="G12" s="95"/>
      <c r="H12" s="128"/>
      <c r="I12" s="128"/>
      <c r="J12" s="128"/>
      <c r="K12" s="124"/>
      <c r="L12" s="124"/>
      <c r="M12" s="124"/>
      <c r="N12" s="124"/>
      <c r="O12" s="125"/>
      <c r="P12" s="125"/>
      <c r="Q12" s="74"/>
      <c r="R12" s="80"/>
      <c r="S12" s="82"/>
      <c r="T12" s="81"/>
      <c r="U12" s="82"/>
      <c r="V12" s="82"/>
      <c r="W12" s="82"/>
      <c r="X12" s="82"/>
      <c r="Y12" s="81"/>
      <c r="Z12" s="82"/>
      <c r="AA12" s="82"/>
      <c r="AB12" s="82"/>
      <c r="AC12" s="82"/>
      <c r="AD12" s="82"/>
      <c r="AE12" s="82"/>
      <c r="AF12" s="82"/>
      <c r="AG12" s="82"/>
      <c r="AH12" s="82"/>
      <c r="AI12" s="82"/>
      <c r="AJ12" s="82"/>
      <c r="AK12" s="82"/>
      <c r="AL12" s="82"/>
      <c r="AM12" s="82"/>
    </row>
    <row r="13" spans="1:39" s="96" customFormat="1" x14ac:dyDescent="0.25">
      <c r="A13" s="117"/>
      <c r="B13" s="117"/>
      <c r="C13" s="117"/>
      <c r="D13" s="117"/>
      <c r="E13" s="117"/>
      <c r="F13" s="120"/>
      <c r="G13" s="117"/>
      <c r="H13" s="127"/>
      <c r="I13" s="127"/>
      <c r="J13" s="127"/>
      <c r="K13" s="118"/>
      <c r="L13" s="118"/>
      <c r="M13" s="118"/>
      <c r="N13" s="118"/>
      <c r="O13" s="119"/>
      <c r="P13" s="119"/>
      <c r="Q13" s="75"/>
      <c r="R13" s="83"/>
      <c r="S13" s="78"/>
      <c r="T13" s="122"/>
      <c r="U13" s="78"/>
      <c r="V13" s="78"/>
      <c r="W13" s="78"/>
      <c r="X13" s="78"/>
      <c r="Y13" s="122"/>
      <c r="Z13" s="78"/>
      <c r="AA13" s="78"/>
      <c r="AB13" s="78"/>
      <c r="AC13" s="78"/>
      <c r="AD13" s="78"/>
      <c r="AE13" s="78"/>
      <c r="AF13" s="78"/>
      <c r="AG13" s="78"/>
      <c r="AH13" s="78"/>
      <c r="AI13" s="78"/>
      <c r="AJ13" s="78"/>
      <c r="AK13" s="78"/>
      <c r="AL13" s="78"/>
      <c r="AM13" s="78"/>
    </row>
    <row r="14" spans="1:39" s="96" customFormat="1" x14ac:dyDescent="0.25">
      <c r="A14" s="95"/>
      <c r="B14" s="95"/>
      <c r="C14" s="95"/>
      <c r="D14" s="95"/>
      <c r="E14" s="95"/>
      <c r="F14" s="95"/>
      <c r="G14" s="95"/>
      <c r="H14" s="128"/>
      <c r="I14" s="128"/>
      <c r="J14" s="128"/>
      <c r="K14" s="124"/>
      <c r="L14" s="124"/>
      <c r="M14" s="124"/>
      <c r="N14" s="124"/>
      <c r="O14" s="125"/>
      <c r="P14" s="125"/>
      <c r="Q14" s="74"/>
      <c r="R14" s="80"/>
      <c r="S14" s="82"/>
      <c r="T14" s="81"/>
      <c r="U14" s="82"/>
      <c r="V14" s="82"/>
      <c r="W14" s="82"/>
      <c r="X14" s="82"/>
      <c r="Y14" s="81"/>
      <c r="Z14" s="82"/>
      <c r="AA14" s="82"/>
      <c r="AB14" s="82"/>
      <c r="AC14" s="82"/>
      <c r="AD14" s="82"/>
      <c r="AE14" s="82"/>
      <c r="AF14" s="82"/>
      <c r="AG14" s="82"/>
      <c r="AH14" s="82"/>
      <c r="AI14" s="82"/>
      <c r="AJ14" s="82"/>
      <c r="AK14" s="82"/>
      <c r="AL14" s="82"/>
      <c r="AM14" s="82"/>
    </row>
    <row r="15" spans="1:39" s="96" customFormat="1" x14ac:dyDescent="0.25">
      <c r="A15" s="117"/>
      <c r="B15" s="117"/>
      <c r="C15" s="117"/>
      <c r="D15" s="117"/>
      <c r="E15" s="117"/>
      <c r="F15" s="120"/>
      <c r="G15" s="117"/>
      <c r="H15" s="127"/>
      <c r="I15" s="127"/>
      <c r="J15" s="127"/>
      <c r="K15" s="118"/>
      <c r="L15" s="118"/>
      <c r="M15" s="118"/>
      <c r="N15" s="118"/>
      <c r="O15" s="119"/>
      <c r="P15" s="119"/>
      <c r="Q15" s="75"/>
      <c r="R15" s="83"/>
      <c r="S15" s="78"/>
      <c r="T15" s="122"/>
      <c r="U15" s="78"/>
      <c r="V15" s="78"/>
      <c r="W15" s="78"/>
      <c r="X15" s="78"/>
      <c r="Y15" s="122"/>
      <c r="Z15" s="78"/>
      <c r="AA15" s="78"/>
      <c r="AB15" s="78"/>
      <c r="AC15" s="78"/>
      <c r="AD15" s="78"/>
      <c r="AE15" s="78"/>
      <c r="AF15" s="78"/>
      <c r="AG15" s="78"/>
      <c r="AH15" s="78"/>
      <c r="AI15" s="78"/>
      <c r="AJ15" s="78"/>
      <c r="AK15" s="78"/>
      <c r="AL15" s="78"/>
      <c r="AM15" s="78"/>
    </row>
    <row r="16" spans="1:39" s="96" customFormat="1" x14ac:dyDescent="0.25">
      <c r="A16" s="95"/>
      <c r="B16" s="95"/>
      <c r="C16" s="95"/>
      <c r="D16" s="95"/>
      <c r="E16" s="95"/>
      <c r="F16" s="95"/>
      <c r="G16" s="95"/>
      <c r="H16" s="128"/>
      <c r="I16" s="128"/>
      <c r="J16" s="128"/>
      <c r="K16" s="124"/>
      <c r="L16" s="124"/>
      <c r="M16" s="124"/>
      <c r="N16" s="124"/>
      <c r="O16" s="125"/>
      <c r="P16" s="125"/>
      <c r="Q16" s="74"/>
      <c r="R16" s="80"/>
      <c r="S16" s="82"/>
      <c r="T16" s="81"/>
      <c r="U16" s="82"/>
      <c r="V16" s="82"/>
      <c r="W16" s="82"/>
      <c r="X16" s="82"/>
      <c r="Y16" s="81"/>
      <c r="Z16" s="82"/>
      <c r="AA16" s="82"/>
      <c r="AB16" s="82"/>
      <c r="AC16" s="82"/>
      <c r="AD16" s="82"/>
      <c r="AE16" s="82"/>
      <c r="AF16" s="82"/>
      <c r="AG16" s="82"/>
      <c r="AH16" s="82"/>
      <c r="AI16" s="82"/>
      <c r="AJ16" s="82"/>
      <c r="AK16" s="82"/>
      <c r="AL16" s="82"/>
      <c r="AM16" s="82"/>
    </row>
    <row r="17" spans="1:39" s="96" customFormat="1" x14ac:dyDescent="0.25">
      <c r="A17" s="117"/>
      <c r="B17" s="117"/>
      <c r="C17" s="117"/>
      <c r="D17" s="117"/>
      <c r="E17" s="117"/>
      <c r="F17" s="120"/>
      <c r="G17" s="117"/>
      <c r="H17" s="127"/>
      <c r="I17" s="127"/>
      <c r="J17" s="127"/>
      <c r="K17" s="118"/>
      <c r="L17" s="118"/>
      <c r="M17" s="118"/>
      <c r="N17" s="118"/>
      <c r="O17" s="119"/>
      <c r="P17" s="119"/>
      <c r="Q17" s="75"/>
      <c r="R17" s="83"/>
      <c r="S17" s="78"/>
      <c r="T17" s="122"/>
      <c r="U17" s="78"/>
      <c r="V17" s="78"/>
      <c r="W17" s="78"/>
      <c r="X17" s="78"/>
      <c r="Y17" s="122"/>
      <c r="Z17" s="78"/>
      <c r="AA17" s="78"/>
      <c r="AB17" s="78"/>
      <c r="AC17" s="78"/>
      <c r="AD17" s="78"/>
      <c r="AE17" s="78"/>
      <c r="AF17" s="78"/>
      <c r="AG17" s="78"/>
      <c r="AH17" s="78"/>
      <c r="AI17" s="78"/>
      <c r="AJ17" s="78"/>
      <c r="AK17" s="78"/>
      <c r="AL17" s="78"/>
      <c r="AM17" s="78"/>
    </row>
    <row r="18" spans="1:39" s="96" customFormat="1" x14ac:dyDescent="0.25">
      <c r="A18" s="95"/>
      <c r="B18" s="95"/>
      <c r="C18" s="95"/>
      <c r="D18" s="95"/>
      <c r="E18" s="95"/>
      <c r="F18" s="95"/>
      <c r="G18" s="95"/>
      <c r="H18" s="128"/>
      <c r="I18" s="128"/>
      <c r="J18" s="128"/>
      <c r="K18" s="124"/>
      <c r="L18" s="124"/>
      <c r="M18" s="124"/>
      <c r="N18" s="124"/>
      <c r="O18" s="125"/>
      <c r="P18" s="125"/>
      <c r="Q18" s="74"/>
      <c r="R18" s="80"/>
      <c r="S18" s="82"/>
      <c r="T18" s="81"/>
      <c r="U18" s="82"/>
      <c r="V18" s="82"/>
      <c r="W18" s="82"/>
      <c r="X18" s="82"/>
      <c r="Y18" s="81"/>
      <c r="Z18" s="82"/>
      <c r="AA18" s="82"/>
      <c r="AB18" s="82"/>
      <c r="AC18" s="82"/>
      <c r="AD18" s="82"/>
      <c r="AE18" s="82"/>
      <c r="AF18" s="82"/>
      <c r="AG18" s="82"/>
      <c r="AH18" s="82"/>
      <c r="AI18" s="82"/>
      <c r="AJ18" s="82"/>
      <c r="AK18" s="82"/>
      <c r="AL18" s="82"/>
      <c r="AM18" s="82"/>
    </row>
    <row r="19" spans="1:39" s="96" customFormat="1" x14ac:dyDescent="0.25">
      <c r="A19" s="117"/>
      <c r="B19" s="117"/>
      <c r="C19" s="117"/>
      <c r="D19" s="117"/>
      <c r="E19" s="117"/>
      <c r="F19" s="120"/>
      <c r="G19" s="117"/>
      <c r="H19" s="127"/>
      <c r="I19" s="127"/>
      <c r="J19" s="127"/>
      <c r="K19" s="118"/>
      <c r="L19" s="118"/>
      <c r="M19" s="118"/>
      <c r="N19" s="118"/>
      <c r="O19" s="119"/>
      <c r="P19" s="119"/>
      <c r="Q19" s="75"/>
      <c r="R19" s="83"/>
      <c r="S19" s="78"/>
      <c r="T19" s="122"/>
      <c r="U19" s="78"/>
      <c r="V19" s="78"/>
      <c r="W19" s="78"/>
      <c r="X19" s="78"/>
      <c r="Y19" s="122"/>
      <c r="Z19" s="78"/>
      <c r="AA19" s="78"/>
      <c r="AB19" s="78"/>
      <c r="AC19" s="78"/>
      <c r="AD19" s="78"/>
      <c r="AE19" s="78"/>
      <c r="AF19" s="78"/>
      <c r="AG19" s="78"/>
      <c r="AH19" s="78"/>
      <c r="AI19" s="78"/>
      <c r="AJ19" s="78"/>
      <c r="AK19" s="78"/>
      <c r="AL19" s="78"/>
      <c r="AM19" s="78"/>
    </row>
    <row r="20" spans="1:39" s="96" customFormat="1" x14ac:dyDescent="0.25">
      <c r="A20" s="95"/>
      <c r="B20" s="95"/>
      <c r="C20" s="95"/>
      <c r="D20" s="95"/>
      <c r="E20" s="95"/>
      <c r="F20" s="95"/>
      <c r="G20" s="95"/>
      <c r="H20" s="128"/>
      <c r="I20" s="128"/>
      <c r="J20" s="128"/>
      <c r="K20" s="124"/>
      <c r="L20" s="124"/>
      <c r="M20" s="124"/>
      <c r="N20" s="124"/>
      <c r="O20" s="125"/>
      <c r="P20" s="125"/>
      <c r="Q20" s="74"/>
      <c r="R20" s="80"/>
      <c r="S20" s="82"/>
      <c r="T20" s="81"/>
      <c r="U20" s="82"/>
      <c r="V20" s="82"/>
      <c r="W20" s="82"/>
      <c r="X20" s="82"/>
      <c r="Y20" s="81"/>
      <c r="Z20" s="82"/>
      <c r="AA20" s="82"/>
      <c r="AB20" s="82"/>
      <c r="AC20" s="82"/>
      <c r="AD20" s="82"/>
      <c r="AE20" s="82"/>
      <c r="AF20" s="82"/>
      <c r="AG20" s="82"/>
      <c r="AH20" s="82"/>
      <c r="AI20" s="82"/>
      <c r="AJ20" s="82"/>
      <c r="AK20" s="82"/>
      <c r="AL20" s="82"/>
      <c r="AM20" s="82"/>
    </row>
    <row r="21" spans="1:39" s="96" customFormat="1" x14ac:dyDescent="0.25">
      <c r="A21" s="117"/>
      <c r="B21" s="117"/>
      <c r="C21" s="117"/>
      <c r="D21" s="117"/>
      <c r="E21" s="117"/>
      <c r="F21" s="120"/>
      <c r="G21" s="117"/>
      <c r="H21" s="127"/>
      <c r="I21" s="127"/>
      <c r="J21" s="127"/>
      <c r="K21" s="118"/>
      <c r="L21" s="118"/>
      <c r="M21" s="118"/>
      <c r="N21" s="118"/>
      <c r="O21" s="119"/>
      <c r="P21" s="119"/>
      <c r="Q21" s="75"/>
      <c r="R21" s="83"/>
      <c r="S21" s="78"/>
      <c r="T21" s="122"/>
      <c r="U21" s="78"/>
      <c r="V21" s="78"/>
      <c r="W21" s="78"/>
      <c r="X21" s="78"/>
      <c r="Y21" s="122"/>
      <c r="Z21" s="78"/>
      <c r="AA21" s="78"/>
      <c r="AB21" s="78"/>
      <c r="AC21" s="78"/>
      <c r="AD21" s="78"/>
      <c r="AE21" s="78"/>
      <c r="AF21" s="78"/>
      <c r="AG21" s="78"/>
      <c r="AH21" s="78"/>
      <c r="AI21" s="78"/>
      <c r="AJ21" s="78"/>
      <c r="AK21" s="78"/>
      <c r="AL21" s="78"/>
      <c r="AM21" s="78"/>
    </row>
    <row r="22" spans="1:39" s="96" customFormat="1" x14ac:dyDescent="0.25">
      <c r="A22" s="95"/>
      <c r="B22" s="95"/>
      <c r="C22" s="95"/>
      <c r="D22" s="95"/>
      <c r="E22" s="95"/>
      <c r="F22" s="95"/>
      <c r="G22" s="95"/>
      <c r="H22" s="128"/>
      <c r="I22" s="128"/>
      <c r="J22" s="128"/>
      <c r="K22" s="124"/>
      <c r="L22" s="124"/>
      <c r="M22" s="124"/>
      <c r="N22" s="124"/>
      <c r="O22" s="125"/>
      <c r="P22" s="125"/>
      <c r="Q22" s="74"/>
      <c r="R22" s="80"/>
      <c r="S22" s="82"/>
      <c r="T22" s="81"/>
      <c r="U22" s="82"/>
      <c r="V22" s="82"/>
      <c r="W22" s="82"/>
      <c r="X22" s="82"/>
      <c r="Y22" s="81"/>
      <c r="Z22" s="82"/>
      <c r="AA22" s="82"/>
      <c r="AB22" s="82"/>
      <c r="AC22" s="82"/>
      <c r="AD22" s="82"/>
      <c r="AE22" s="82"/>
      <c r="AF22" s="82"/>
      <c r="AG22" s="82"/>
      <c r="AH22" s="82"/>
      <c r="AI22" s="82"/>
      <c r="AJ22" s="82"/>
      <c r="AK22" s="82"/>
      <c r="AL22" s="82"/>
      <c r="AM22" s="82"/>
    </row>
    <row r="23" spans="1:39" s="96" customFormat="1" x14ac:dyDescent="0.25">
      <c r="A23" s="117"/>
      <c r="B23" s="117"/>
      <c r="C23" s="117"/>
      <c r="D23" s="117"/>
      <c r="E23" s="117"/>
      <c r="F23" s="120"/>
      <c r="G23" s="117"/>
      <c r="H23" s="127"/>
      <c r="I23" s="127"/>
      <c r="J23" s="127"/>
      <c r="K23" s="118"/>
      <c r="L23" s="118"/>
      <c r="M23" s="118"/>
      <c r="N23" s="118"/>
      <c r="O23" s="119"/>
      <c r="P23" s="119"/>
      <c r="Q23" s="75"/>
      <c r="R23" s="83"/>
      <c r="S23" s="78"/>
      <c r="T23" s="122"/>
      <c r="U23" s="78"/>
      <c r="V23" s="78"/>
      <c r="W23" s="78"/>
      <c r="X23" s="78"/>
      <c r="Y23" s="122"/>
      <c r="Z23" s="78"/>
      <c r="AA23" s="78"/>
      <c r="AB23" s="78"/>
      <c r="AC23" s="78"/>
      <c r="AD23" s="78"/>
      <c r="AE23" s="78"/>
      <c r="AF23" s="78"/>
      <c r="AG23" s="78"/>
      <c r="AH23" s="78"/>
      <c r="AI23" s="78"/>
      <c r="AJ23" s="78"/>
      <c r="AK23" s="78"/>
      <c r="AL23" s="78"/>
      <c r="AM23" s="78"/>
    </row>
    <row r="24" spans="1:39" s="96" customFormat="1" x14ac:dyDescent="0.25">
      <c r="A24" s="95"/>
      <c r="B24" s="95"/>
      <c r="C24" s="95"/>
      <c r="D24" s="95"/>
      <c r="E24" s="95"/>
      <c r="F24" s="95"/>
      <c r="G24" s="95"/>
      <c r="H24" s="128"/>
      <c r="I24" s="128"/>
      <c r="J24" s="128"/>
      <c r="K24" s="124"/>
      <c r="L24" s="124"/>
      <c r="M24" s="124"/>
      <c r="N24" s="124"/>
      <c r="O24" s="125"/>
      <c r="P24" s="125"/>
      <c r="Q24" s="74"/>
      <c r="R24" s="80"/>
      <c r="S24" s="82"/>
      <c r="T24" s="81"/>
      <c r="U24" s="82"/>
      <c r="V24" s="82"/>
      <c r="W24" s="82"/>
      <c r="X24" s="82"/>
      <c r="Y24" s="81"/>
      <c r="Z24" s="82"/>
      <c r="AA24" s="82"/>
      <c r="AB24" s="82"/>
      <c r="AC24" s="82"/>
      <c r="AD24" s="82"/>
      <c r="AE24" s="82"/>
      <c r="AF24" s="82"/>
      <c r="AG24" s="82"/>
      <c r="AH24" s="82"/>
      <c r="AI24" s="82"/>
      <c r="AJ24" s="82"/>
      <c r="AK24" s="82"/>
      <c r="AL24" s="82"/>
      <c r="AM24" s="82"/>
    </row>
    <row r="25" spans="1:39" s="96" customFormat="1" x14ac:dyDescent="0.25">
      <c r="A25" s="117"/>
      <c r="B25" s="117"/>
      <c r="C25" s="117"/>
      <c r="D25" s="117"/>
      <c r="E25" s="117"/>
      <c r="F25" s="120"/>
      <c r="G25" s="117"/>
      <c r="H25" s="127"/>
      <c r="I25" s="127"/>
      <c r="J25" s="127"/>
      <c r="K25" s="118"/>
      <c r="L25" s="118"/>
      <c r="M25" s="118"/>
      <c r="N25" s="118"/>
      <c r="O25" s="119"/>
      <c r="P25" s="119"/>
      <c r="Q25" s="75"/>
      <c r="R25" s="83"/>
      <c r="S25" s="78"/>
      <c r="T25" s="122"/>
      <c r="U25" s="78"/>
      <c r="V25" s="78"/>
      <c r="W25" s="78"/>
      <c r="X25" s="78"/>
      <c r="Y25" s="122"/>
      <c r="Z25" s="78"/>
      <c r="AA25" s="78"/>
      <c r="AB25" s="78"/>
      <c r="AC25" s="78"/>
      <c r="AD25" s="78"/>
      <c r="AE25" s="78"/>
      <c r="AF25" s="78"/>
      <c r="AG25" s="78"/>
      <c r="AH25" s="78"/>
      <c r="AI25" s="78"/>
      <c r="AJ25" s="78"/>
      <c r="AK25" s="78"/>
      <c r="AL25" s="78"/>
      <c r="AM25" s="78"/>
    </row>
    <row r="26" spans="1:39" s="96" customFormat="1" x14ac:dyDescent="0.25">
      <c r="A26" s="95"/>
      <c r="B26" s="95"/>
      <c r="C26" s="95"/>
      <c r="D26" s="95"/>
      <c r="E26" s="95"/>
      <c r="F26" s="95"/>
      <c r="G26" s="95"/>
      <c r="H26" s="128"/>
      <c r="I26" s="128"/>
      <c r="J26" s="128"/>
      <c r="K26" s="124"/>
      <c r="L26" s="124"/>
      <c r="M26" s="124"/>
      <c r="N26" s="124"/>
      <c r="O26" s="125"/>
      <c r="P26" s="125"/>
      <c r="Q26" s="74"/>
      <c r="R26" s="80"/>
      <c r="S26" s="82"/>
      <c r="T26" s="81"/>
      <c r="U26" s="82"/>
      <c r="V26" s="82"/>
      <c r="W26" s="82"/>
      <c r="X26" s="82"/>
      <c r="Y26" s="81"/>
      <c r="Z26" s="82"/>
      <c r="AA26" s="82"/>
      <c r="AB26" s="82"/>
      <c r="AC26" s="82"/>
      <c r="AD26" s="82"/>
      <c r="AE26" s="82"/>
      <c r="AF26" s="82"/>
      <c r="AG26" s="82"/>
      <c r="AH26" s="82"/>
      <c r="AI26" s="82"/>
      <c r="AJ26" s="82"/>
      <c r="AK26" s="82"/>
      <c r="AL26" s="82"/>
      <c r="AM26" s="82"/>
    </row>
    <row r="27" spans="1:39" s="96" customFormat="1" x14ac:dyDescent="0.25">
      <c r="A27" s="117"/>
      <c r="B27" s="117"/>
      <c r="C27" s="117"/>
      <c r="D27" s="117"/>
      <c r="E27" s="117"/>
      <c r="F27" s="120"/>
      <c r="G27" s="117"/>
      <c r="H27" s="127"/>
      <c r="I27" s="127"/>
      <c r="J27" s="127"/>
      <c r="K27" s="118"/>
      <c r="L27" s="118"/>
      <c r="M27" s="118"/>
      <c r="N27" s="118"/>
      <c r="O27" s="119"/>
      <c r="P27" s="119"/>
      <c r="Q27" s="75"/>
      <c r="R27" s="83"/>
      <c r="S27" s="78"/>
      <c r="T27" s="122"/>
      <c r="U27" s="78"/>
      <c r="V27" s="78"/>
      <c r="W27" s="78"/>
      <c r="X27" s="78"/>
      <c r="Y27" s="122"/>
      <c r="Z27" s="78"/>
      <c r="AA27" s="78"/>
      <c r="AB27" s="78"/>
      <c r="AC27" s="78"/>
      <c r="AD27" s="78"/>
      <c r="AE27" s="78"/>
      <c r="AF27" s="78"/>
      <c r="AG27" s="78"/>
      <c r="AH27" s="78"/>
      <c r="AI27" s="78"/>
      <c r="AJ27" s="78"/>
      <c r="AK27" s="78"/>
      <c r="AL27" s="78"/>
      <c r="AM27" s="78"/>
    </row>
    <row r="28" spans="1:39" s="96" customFormat="1" x14ac:dyDescent="0.25">
      <c r="A28" s="95"/>
      <c r="B28" s="95"/>
      <c r="C28" s="95"/>
      <c r="D28" s="95"/>
      <c r="E28" s="95"/>
      <c r="F28" s="95"/>
      <c r="G28" s="95"/>
      <c r="H28" s="128"/>
      <c r="I28" s="128"/>
      <c r="J28" s="128"/>
      <c r="K28" s="124"/>
      <c r="L28" s="124"/>
      <c r="M28" s="124"/>
      <c r="N28" s="124"/>
      <c r="O28" s="125"/>
      <c r="P28" s="125"/>
      <c r="Q28" s="74"/>
      <c r="R28" s="80"/>
      <c r="S28" s="82"/>
      <c r="T28" s="81"/>
      <c r="U28" s="82"/>
      <c r="V28" s="82"/>
      <c r="W28" s="82"/>
      <c r="X28" s="82"/>
      <c r="Y28" s="81"/>
      <c r="Z28" s="82"/>
      <c r="AA28" s="82"/>
      <c r="AB28" s="82"/>
      <c r="AC28" s="82"/>
      <c r="AD28" s="82"/>
      <c r="AE28" s="82"/>
      <c r="AF28" s="82"/>
      <c r="AG28" s="82"/>
      <c r="AH28" s="82"/>
      <c r="AI28" s="82"/>
      <c r="AJ28" s="82"/>
      <c r="AK28" s="82"/>
      <c r="AL28" s="82"/>
      <c r="AM28" s="82"/>
    </row>
    <row r="29" spans="1:39" s="96" customFormat="1" x14ac:dyDescent="0.25">
      <c r="A29" s="117"/>
      <c r="B29" s="117"/>
      <c r="C29" s="117"/>
      <c r="D29" s="117"/>
      <c r="E29" s="117"/>
      <c r="F29" s="120"/>
      <c r="G29" s="117"/>
      <c r="H29" s="127"/>
      <c r="I29" s="127"/>
      <c r="J29" s="127"/>
      <c r="K29" s="118"/>
      <c r="L29" s="118"/>
      <c r="M29" s="118"/>
      <c r="N29" s="118"/>
      <c r="O29" s="119"/>
      <c r="P29" s="119"/>
      <c r="Q29" s="75"/>
      <c r="R29" s="83"/>
      <c r="S29" s="78"/>
      <c r="T29" s="122"/>
      <c r="U29" s="78"/>
      <c r="V29" s="78"/>
      <c r="W29" s="78"/>
      <c r="X29" s="78"/>
      <c r="Y29" s="122"/>
      <c r="Z29" s="78"/>
      <c r="AA29" s="78"/>
      <c r="AB29" s="78"/>
      <c r="AC29" s="78"/>
      <c r="AD29" s="78"/>
      <c r="AE29" s="78"/>
      <c r="AF29" s="78"/>
      <c r="AG29" s="78"/>
      <c r="AH29" s="78"/>
      <c r="AI29" s="78"/>
      <c r="AJ29" s="78"/>
      <c r="AK29" s="78"/>
      <c r="AL29" s="78"/>
      <c r="AM29" s="78"/>
    </row>
    <row r="30" spans="1:39" s="96" customFormat="1" x14ac:dyDescent="0.25">
      <c r="A30" s="95"/>
      <c r="B30" s="95"/>
      <c r="C30" s="95"/>
      <c r="D30" s="95"/>
      <c r="E30" s="95"/>
      <c r="F30" s="95"/>
      <c r="G30" s="95"/>
      <c r="H30" s="128"/>
      <c r="I30" s="128"/>
      <c r="J30" s="128"/>
      <c r="K30" s="124"/>
      <c r="L30" s="124"/>
      <c r="M30" s="124"/>
      <c r="N30" s="124"/>
      <c r="O30" s="125"/>
      <c r="P30" s="125"/>
      <c r="Q30" s="74"/>
      <c r="R30" s="80"/>
      <c r="S30" s="82"/>
      <c r="T30" s="81"/>
      <c r="U30" s="82"/>
      <c r="V30" s="82"/>
      <c r="W30" s="82"/>
      <c r="X30" s="82"/>
      <c r="Y30" s="81"/>
      <c r="Z30" s="82"/>
      <c r="AA30" s="82"/>
      <c r="AB30" s="82"/>
      <c r="AC30" s="82"/>
      <c r="AD30" s="82"/>
      <c r="AE30" s="82"/>
      <c r="AF30" s="82"/>
      <c r="AG30" s="82"/>
      <c r="AH30" s="82"/>
      <c r="AI30" s="82"/>
      <c r="AJ30" s="82"/>
      <c r="AK30" s="82"/>
      <c r="AL30" s="82"/>
      <c r="AM30" s="82"/>
    </row>
    <row r="31" spans="1:39" s="96" customFormat="1" x14ac:dyDescent="0.25">
      <c r="A31" s="117"/>
      <c r="B31" s="117"/>
      <c r="C31" s="117"/>
      <c r="D31" s="117"/>
      <c r="E31" s="117"/>
      <c r="F31" s="120"/>
      <c r="G31" s="117"/>
      <c r="H31" s="127"/>
      <c r="I31" s="127"/>
      <c r="J31" s="127"/>
      <c r="K31" s="118"/>
      <c r="L31" s="118"/>
      <c r="M31" s="118"/>
      <c r="N31" s="118"/>
      <c r="O31" s="119"/>
      <c r="P31" s="119"/>
      <c r="Q31" s="75"/>
      <c r="R31" s="83"/>
      <c r="S31" s="78"/>
      <c r="T31" s="122"/>
      <c r="U31" s="78"/>
      <c r="V31" s="78"/>
      <c r="W31" s="78"/>
      <c r="X31" s="78"/>
      <c r="Y31" s="122"/>
      <c r="Z31" s="78"/>
      <c r="AA31" s="78"/>
      <c r="AB31" s="78"/>
      <c r="AC31" s="78"/>
      <c r="AD31" s="78"/>
      <c r="AE31" s="78"/>
      <c r="AF31" s="78"/>
      <c r="AG31" s="78"/>
      <c r="AH31" s="78"/>
      <c r="AI31" s="78"/>
      <c r="AJ31" s="78"/>
      <c r="AK31" s="78"/>
      <c r="AL31" s="78"/>
      <c r="AM31" s="78"/>
    </row>
    <row r="32" spans="1:39" s="96" customFormat="1" x14ac:dyDescent="0.25">
      <c r="A32" s="95"/>
      <c r="B32" s="95"/>
      <c r="C32" s="95"/>
      <c r="D32" s="95"/>
      <c r="E32" s="95"/>
      <c r="F32" s="95"/>
      <c r="G32" s="95"/>
      <c r="H32" s="128"/>
      <c r="I32" s="128"/>
      <c r="J32" s="128"/>
      <c r="K32" s="124"/>
      <c r="L32" s="124"/>
      <c r="M32" s="124"/>
      <c r="N32" s="124"/>
      <c r="O32" s="125"/>
      <c r="P32" s="125"/>
      <c r="Q32" s="74"/>
      <c r="R32" s="80"/>
      <c r="S32" s="82"/>
      <c r="T32" s="81"/>
      <c r="U32" s="82"/>
      <c r="V32" s="82"/>
      <c r="W32" s="82"/>
      <c r="X32" s="82"/>
      <c r="Y32" s="81"/>
      <c r="Z32" s="82"/>
      <c r="AA32" s="82"/>
      <c r="AB32" s="82"/>
      <c r="AC32" s="82"/>
      <c r="AD32" s="82"/>
      <c r="AE32" s="82"/>
      <c r="AF32" s="82"/>
      <c r="AG32" s="82"/>
      <c r="AH32" s="82"/>
      <c r="AI32" s="82"/>
      <c r="AJ32" s="82"/>
      <c r="AK32" s="82"/>
      <c r="AL32" s="82"/>
      <c r="AM32" s="82"/>
    </row>
    <row r="33" spans="1:39" s="96" customFormat="1" x14ac:dyDescent="0.25">
      <c r="A33" s="117"/>
      <c r="B33" s="117"/>
      <c r="C33" s="117"/>
      <c r="D33" s="117"/>
      <c r="E33" s="117"/>
      <c r="F33" s="120"/>
      <c r="G33" s="117"/>
      <c r="H33" s="127"/>
      <c r="I33" s="127"/>
      <c r="J33" s="127"/>
      <c r="K33" s="118"/>
      <c r="L33" s="118"/>
      <c r="M33" s="118"/>
      <c r="N33" s="118"/>
      <c r="O33" s="119"/>
      <c r="P33" s="119"/>
      <c r="Q33" s="75"/>
      <c r="R33" s="83"/>
      <c r="S33" s="78"/>
      <c r="T33" s="122"/>
      <c r="U33" s="78"/>
      <c r="V33" s="78"/>
      <c r="W33" s="78"/>
      <c r="X33" s="78"/>
      <c r="Y33" s="122"/>
      <c r="Z33" s="78"/>
      <c r="AA33" s="78"/>
      <c r="AB33" s="78"/>
      <c r="AC33" s="78"/>
      <c r="AD33" s="78"/>
      <c r="AE33" s="78"/>
      <c r="AF33" s="78"/>
      <c r="AG33" s="78"/>
      <c r="AH33" s="78"/>
      <c r="AI33" s="78"/>
      <c r="AJ33" s="78"/>
      <c r="AK33" s="78"/>
      <c r="AL33" s="78"/>
      <c r="AM33" s="78"/>
    </row>
    <row r="34" spans="1:39" s="96" customFormat="1" x14ac:dyDescent="0.25">
      <c r="A34" s="95"/>
      <c r="B34" s="95"/>
      <c r="C34" s="95"/>
      <c r="D34" s="95"/>
      <c r="E34" s="95"/>
      <c r="F34" s="95"/>
      <c r="G34" s="95"/>
      <c r="H34" s="128"/>
      <c r="I34" s="128"/>
      <c r="J34" s="128"/>
      <c r="K34" s="124"/>
      <c r="L34" s="124"/>
      <c r="M34" s="124"/>
      <c r="N34" s="124"/>
      <c r="O34" s="125"/>
      <c r="P34" s="125"/>
      <c r="Q34" s="74"/>
      <c r="R34" s="80"/>
      <c r="S34" s="82"/>
      <c r="T34" s="81"/>
      <c r="U34" s="82"/>
      <c r="V34" s="82"/>
      <c r="W34" s="82"/>
      <c r="X34" s="82"/>
      <c r="Y34" s="81"/>
      <c r="Z34" s="82"/>
      <c r="AA34" s="82"/>
      <c r="AB34" s="82"/>
      <c r="AC34" s="82"/>
      <c r="AD34" s="82"/>
      <c r="AE34" s="82"/>
      <c r="AF34" s="82"/>
      <c r="AG34" s="82"/>
      <c r="AH34" s="82"/>
      <c r="AI34" s="82"/>
      <c r="AJ34" s="82"/>
      <c r="AK34" s="82"/>
      <c r="AL34" s="82"/>
      <c r="AM34" s="82"/>
    </row>
    <row r="35" spans="1:39" s="96" customFormat="1" x14ac:dyDescent="0.25">
      <c r="A35" s="117"/>
      <c r="B35" s="117"/>
      <c r="C35" s="117"/>
      <c r="D35" s="117"/>
      <c r="E35" s="117"/>
      <c r="F35" s="120"/>
      <c r="G35" s="117"/>
      <c r="H35" s="127"/>
      <c r="I35" s="127"/>
      <c r="J35" s="127"/>
      <c r="K35" s="118"/>
      <c r="L35" s="118"/>
      <c r="M35" s="118"/>
      <c r="N35" s="118"/>
      <c r="O35" s="119"/>
      <c r="P35" s="119"/>
      <c r="Q35" s="75"/>
      <c r="R35" s="83"/>
      <c r="S35" s="78"/>
      <c r="T35" s="122"/>
      <c r="U35" s="78"/>
      <c r="V35" s="78"/>
      <c r="W35" s="78"/>
      <c r="X35" s="78"/>
      <c r="Y35" s="122"/>
      <c r="Z35" s="78"/>
      <c r="AA35" s="78"/>
      <c r="AB35" s="78"/>
      <c r="AC35" s="78"/>
      <c r="AD35" s="78"/>
      <c r="AE35" s="78"/>
      <c r="AF35" s="78"/>
      <c r="AG35" s="78"/>
      <c r="AH35" s="78"/>
      <c r="AI35" s="78"/>
      <c r="AJ35" s="78"/>
      <c r="AK35" s="78"/>
      <c r="AL35" s="78"/>
      <c r="AM35" s="78"/>
    </row>
    <row r="36" spans="1:39" s="96" customFormat="1" x14ac:dyDescent="0.25">
      <c r="A36" s="95"/>
      <c r="B36" s="95"/>
      <c r="C36" s="95"/>
      <c r="D36" s="95"/>
      <c r="E36" s="95"/>
      <c r="F36" s="95"/>
      <c r="G36" s="95"/>
      <c r="H36" s="128"/>
      <c r="I36" s="128"/>
      <c r="J36" s="128"/>
      <c r="K36" s="124"/>
      <c r="L36" s="124"/>
      <c r="M36" s="124"/>
      <c r="N36" s="124"/>
      <c r="O36" s="125"/>
      <c r="P36" s="125"/>
      <c r="Q36" s="74"/>
      <c r="R36" s="80"/>
      <c r="S36" s="82"/>
      <c r="T36" s="81"/>
      <c r="U36" s="82"/>
      <c r="V36" s="82"/>
      <c r="W36" s="82"/>
      <c r="X36" s="82"/>
      <c r="Y36" s="81"/>
      <c r="Z36" s="82"/>
      <c r="AA36" s="82"/>
      <c r="AB36" s="82"/>
      <c r="AC36" s="82"/>
      <c r="AD36" s="82"/>
      <c r="AE36" s="82"/>
      <c r="AF36" s="82"/>
      <c r="AG36" s="82"/>
      <c r="AH36" s="82"/>
      <c r="AI36" s="82"/>
      <c r="AJ36" s="82"/>
      <c r="AK36" s="82"/>
      <c r="AL36" s="82"/>
      <c r="AM36" s="82"/>
    </row>
    <row r="37" spans="1:39" s="96" customFormat="1" x14ac:dyDescent="0.25">
      <c r="A37" s="117"/>
      <c r="B37" s="117"/>
      <c r="C37" s="117"/>
      <c r="D37" s="117"/>
      <c r="E37" s="117"/>
      <c r="F37" s="120"/>
      <c r="G37" s="117"/>
      <c r="H37" s="127"/>
      <c r="I37" s="127"/>
      <c r="J37" s="127"/>
      <c r="K37" s="118"/>
      <c r="L37" s="118"/>
      <c r="M37" s="118"/>
      <c r="N37" s="118"/>
      <c r="O37" s="119"/>
      <c r="P37" s="119"/>
      <c r="Q37" s="75"/>
      <c r="R37" s="83"/>
      <c r="S37" s="78"/>
      <c r="T37" s="122"/>
      <c r="U37" s="78"/>
      <c r="V37" s="78"/>
      <c r="W37" s="78"/>
      <c r="X37" s="78"/>
      <c r="Y37" s="122"/>
      <c r="Z37" s="78"/>
      <c r="AA37" s="78"/>
      <c r="AB37" s="78"/>
      <c r="AC37" s="78"/>
      <c r="AD37" s="78"/>
      <c r="AE37" s="78"/>
      <c r="AF37" s="78"/>
      <c r="AG37" s="78"/>
      <c r="AH37" s="78"/>
      <c r="AI37" s="78"/>
      <c r="AJ37" s="78"/>
      <c r="AK37" s="78"/>
      <c r="AL37" s="78"/>
      <c r="AM37" s="78"/>
    </row>
    <row r="38" spans="1:39" s="96" customFormat="1" x14ac:dyDescent="0.25">
      <c r="A38" s="95"/>
      <c r="B38" s="95"/>
      <c r="C38" s="95"/>
      <c r="D38" s="95"/>
      <c r="E38" s="95"/>
      <c r="F38" s="95"/>
      <c r="G38" s="95"/>
      <c r="H38" s="128"/>
      <c r="I38" s="128"/>
      <c r="J38" s="128"/>
      <c r="K38" s="124"/>
      <c r="L38" s="124"/>
      <c r="M38" s="124"/>
      <c r="N38" s="124"/>
      <c r="O38" s="125"/>
      <c r="P38" s="125"/>
      <c r="Q38" s="74"/>
      <c r="R38" s="80"/>
      <c r="S38" s="82"/>
      <c r="T38" s="81"/>
      <c r="U38" s="82"/>
      <c r="V38" s="82"/>
      <c r="W38" s="82"/>
      <c r="X38" s="82"/>
      <c r="Y38" s="81"/>
      <c r="Z38" s="82"/>
      <c r="AA38" s="82"/>
      <c r="AB38" s="82"/>
      <c r="AC38" s="82"/>
      <c r="AD38" s="82"/>
      <c r="AE38" s="82"/>
      <c r="AF38" s="82"/>
      <c r="AG38" s="82"/>
      <c r="AH38" s="82"/>
      <c r="AI38" s="82"/>
      <c r="AJ38" s="82"/>
      <c r="AK38" s="82"/>
      <c r="AL38" s="82"/>
      <c r="AM38" s="82"/>
    </row>
    <row r="39" spans="1:39" s="96" customFormat="1" x14ac:dyDescent="0.25">
      <c r="A39" s="117"/>
      <c r="B39" s="117"/>
      <c r="C39" s="117"/>
      <c r="D39" s="117"/>
      <c r="E39" s="117"/>
      <c r="F39" s="120"/>
      <c r="G39" s="117"/>
      <c r="H39" s="127"/>
      <c r="I39" s="127"/>
      <c r="J39" s="127"/>
      <c r="K39" s="118"/>
      <c r="L39" s="118"/>
      <c r="M39" s="118"/>
      <c r="N39" s="118"/>
      <c r="O39" s="119"/>
      <c r="P39" s="119"/>
      <c r="Q39" s="75"/>
      <c r="R39" s="83"/>
      <c r="S39" s="78"/>
      <c r="T39" s="122"/>
      <c r="U39" s="78"/>
      <c r="V39" s="78"/>
      <c r="W39" s="78"/>
      <c r="X39" s="78"/>
      <c r="Y39" s="122"/>
      <c r="Z39" s="78"/>
      <c r="AA39" s="78"/>
      <c r="AB39" s="78"/>
      <c r="AC39" s="78"/>
      <c r="AD39" s="78"/>
      <c r="AE39" s="78"/>
      <c r="AF39" s="78"/>
      <c r="AG39" s="78"/>
      <c r="AH39" s="78"/>
      <c r="AI39" s="78"/>
      <c r="AJ39" s="78"/>
      <c r="AK39" s="78"/>
      <c r="AL39" s="78"/>
      <c r="AM39" s="78"/>
    </row>
    <row r="40" spans="1:39" s="96" customFormat="1" x14ac:dyDescent="0.25">
      <c r="A40" s="95"/>
      <c r="B40" s="95"/>
      <c r="C40" s="95"/>
      <c r="D40" s="95"/>
      <c r="E40" s="95"/>
      <c r="F40" s="95"/>
      <c r="G40" s="95"/>
      <c r="H40" s="128"/>
      <c r="I40" s="128"/>
      <c r="J40" s="128"/>
      <c r="K40" s="124"/>
      <c r="L40" s="124"/>
      <c r="M40" s="124"/>
      <c r="N40" s="124"/>
      <c r="O40" s="125"/>
      <c r="P40" s="125"/>
      <c r="Q40" s="74"/>
      <c r="R40" s="80"/>
      <c r="S40" s="82"/>
      <c r="T40" s="81"/>
      <c r="U40" s="82"/>
      <c r="V40" s="82"/>
      <c r="W40" s="82"/>
      <c r="X40" s="82"/>
      <c r="Y40" s="81"/>
      <c r="Z40" s="82"/>
      <c r="AA40" s="82"/>
      <c r="AB40" s="82"/>
      <c r="AC40" s="82"/>
      <c r="AD40" s="82"/>
      <c r="AE40" s="82"/>
      <c r="AF40" s="82"/>
      <c r="AG40" s="82"/>
      <c r="AH40" s="82"/>
      <c r="AI40" s="82"/>
      <c r="AJ40" s="82"/>
      <c r="AK40" s="82"/>
      <c r="AL40" s="82"/>
      <c r="AM40" s="82"/>
    </row>
    <row r="41" spans="1:39" s="96" customFormat="1" x14ac:dyDescent="0.25">
      <c r="A41" s="117"/>
      <c r="B41" s="117"/>
      <c r="C41" s="117"/>
      <c r="D41" s="117"/>
      <c r="E41" s="117"/>
      <c r="F41" s="120"/>
      <c r="G41" s="117"/>
      <c r="H41" s="127"/>
      <c r="I41" s="127"/>
      <c r="J41" s="127"/>
      <c r="K41" s="118"/>
      <c r="L41" s="118"/>
      <c r="M41" s="118"/>
      <c r="N41" s="118"/>
      <c r="O41" s="119"/>
      <c r="P41" s="119"/>
      <c r="Q41" s="75"/>
      <c r="R41" s="83"/>
      <c r="S41" s="78"/>
      <c r="T41" s="122"/>
      <c r="U41" s="78"/>
      <c r="V41" s="78"/>
      <c r="W41" s="78"/>
      <c r="X41" s="78"/>
      <c r="Y41" s="122"/>
      <c r="Z41" s="78"/>
      <c r="AA41" s="78"/>
      <c r="AB41" s="78"/>
      <c r="AC41" s="78"/>
      <c r="AD41" s="78"/>
      <c r="AE41" s="78"/>
      <c r="AF41" s="78"/>
      <c r="AG41" s="78"/>
      <c r="AH41" s="78"/>
      <c r="AI41" s="78"/>
      <c r="AJ41" s="78"/>
      <c r="AK41" s="78"/>
      <c r="AL41" s="78"/>
      <c r="AM41" s="78"/>
    </row>
    <row r="42" spans="1:39" s="96" customFormat="1" x14ac:dyDescent="0.25">
      <c r="A42" s="95"/>
      <c r="B42" s="95"/>
      <c r="C42" s="95"/>
      <c r="D42" s="95"/>
      <c r="E42" s="95"/>
      <c r="F42" s="95"/>
      <c r="G42" s="95"/>
      <c r="H42" s="128"/>
      <c r="I42" s="128"/>
      <c r="J42" s="128"/>
      <c r="K42" s="124"/>
      <c r="L42" s="124"/>
      <c r="M42" s="124"/>
      <c r="N42" s="124"/>
      <c r="O42" s="125"/>
      <c r="P42" s="125"/>
      <c r="Q42" s="74"/>
      <c r="R42" s="80"/>
      <c r="S42" s="82"/>
      <c r="T42" s="81"/>
      <c r="U42" s="82"/>
      <c r="V42" s="82"/>
      <c r="W42" s="82"/>
      <c r="X42" s="82"/>
      <c r="Y42" s="81"/>
      <c r="Z42" s="82"/>
      <c r="AA42" s="82"/>
      <c r="AB42" s="82"/>
      <c r="AC42" s="82"/>
      <c r="AD42" s="82"/>
      <c r="AE42" s="82"/>
      <c r="AF42" s="82"/>
      <c r="AG42" s="82"/>
      <c r="AH42" s="82"/>
      <c r="AI42" s="82"/>
      <c r="AJ42" s="82"/>
      <c r="AK42" s="82"/>
      <c r="AL42" s="82"/>
      <c r="AM42" s="82"/>
    </row>
    <row r="43" spans="1:39" s="96" customFormat="1" x14ac:dyDescent="0.25">
      <c r="A43" s="117"/>
      <c r="B43" s="117"/>
      <c r="C43" s="117"/>
      <c r="D43" s="117"/>
      <c r="E43" s="117"/>
      <c r="F43" s="120"/>
      <c r="G43" s="117"/>
      <c r="H43" s="127"/>
      <c r="I43" s="127"/>
      <c r="J43" s="127"/>
      <c r="K43" s="118"/>
      <c r="L43" s="118"/>
      <c r="M43" s="118"/>
      <c r="N43" s="118"/>
      <c r="O43" s="119"/>
      <c r="P43" s="119"/>
      <c r="Q43" s="75"/>
      <c r="R43" s="83"/>
      <c r="S43" s="78"/>
      <c r="T43" s="122"/>
      <c r="U43" s="78"/>
      <c r="V43" s="78"/>
      <c r="W43" s="78"/>
      <c r="X43" s="78"/>
      <c r="Y43" s="122"/>
      <c r="Z43" s="78"/>
      <c r="AA43" s="78"/>
      <c r="AB43" s="78"/>
      <c r="AC43" s="78"/>
      <c r="AD43" s="78"/>
      <c r="AE43" s="78"/>
      <c r="AF43" s="78"/>
      <c r="AG43" s="78"/>
      <c r="AH43" s="78"/>
      <c r="AI43" s="78"/>
      <c r="AJ43" s="78"/>
      <c r="AK43" s="78"/>
      <c r="AL43" s="78"/>
      <c r="AM43" s="78"/>
    </row>
    <row r="44" spans="1:39" s="96" customFormat="1" x14ac:dyDescent="0.25">
      <c r="A44" s="95"/>
      <c r="B44" s="95"/>
      <c r="C44" s="95"/>
      <c r="D44" s="95"/>
      <c r="E44" s="95"/>
      <c r="F44" s="95"/>
      <c r="G44" s="95"/>
      <c r="H44" s="128"/>
      <c r="I44" s="128"/>
      <c r="J44" s="128"/>
      <c r="K44" s="124"/>
      <c r="L44" s="124"/>
      <c r="M44" s="124"/>
      <c r="N44" s="124"/>
      <c r="O44" s="125"/>
      <c r="P44" s="125"/>
      <c r="Q44" s="74"/>
      <c r="R44" s="80"/>
      <c r="S44" s="82"/>
      <c r="T44" s="81"/>
      <c r="U44" s="82"/>
      <c r="V44" s="82"/>
      <c r="W44" s="82"/>
      <c r="X44" s="82"/>
      <c r="Y44" s="81"/>
      <c r="Z44" s="82"/>
      <c r="AA44" s="82"/>
      <c r="AB44" s="82"/>
      <c r="AC44" s="82"/>
      <c r="AD44" s="82"/>
      <c r="AE44" s="82"/>
      <c r="AF44" s="82"/>
      <c r="AG44" s="82"/>
      <c r="AH44" s="82"/>
      <c r="AI44" s="82"/>
      <c r="AJ44" s="82"/>
      <c r="AK44" s="82"/>
      <c r="AL44" s="82"/>
      <c r="AM44" s="82"/>
    </row>
    <row r="45" spans="1:39" s="96" customFormat="1" x14ac:dyDescent="0.25">
      <c r="A45" s="117"/>
      <c r="B45" s="117"/>
      <c r="C45" s="117"/>
      <c r="D45" s="117"/>
      <c r="E45" s="117"/>
      <c r="F45" s="120"/>
      <c r="G45" s="117"/>
      <c r="H45" s="127"/>
      <c r="I45" s="127"/>
      <c r="J45" s="127"/>
      <c r="K45" s="118"/>
      <c r="L45" s="118"/>
      <c r="M45" s="118"/>
      <c r="N45" s="118"/>
      <c r="O45" s="119"/>
      <c r="P45" s="119"/>
      <c r="Q45" s="75"/>
      <c r="R45" s="83"/>
      <c r="S45" s="78"/>
      <c r="T45" s="122"/>
      <c r="U45" s="78"/>
      <c r="V45" s="78"/>
      <c r="W45" s="78"/>
      <c r="X45" s="78"/>
      <c r="Y45" s="122"/>
      <c r="Z45" s="78"/>
      <c r="AA45" s="78"/>
      <c r="AB45" s="78"/>
      <c r="AC45" s="78"/>
      <c r="AD45" s="78"/>
      <c r="AE45" s="78"/>
      <c r="AF45" s="78"/>
      <c r="AG45" s="78"/>
      <c r="AH45" s="78"/>
      <c r="AI45" s="78"/>
      <c r="AJ45" s="78"/>
      <c r="AK45" s="78"/>
      <c r="AL45" s="78"/>
      <c r="AM45" s="78"/>
    </row>
    <row r="46" spans="1:39" x14ac:dyDescent="0.25">
      <c r="A46" s="9"/>
      <c r="B46" s="95"/>
      <c r="C46" s="9"/>
      <c r="D46" s="9"/>
      <c r="E46" s="9"/>
      <c r="F46" s="71"/>
      <c r="G46" s="9"/>
      <c r="H46" s="76"/>
      <c r="I46" s="76"/>
      <c r="J46" s="76"/>
      <c r="K46" s="13"/>
      <c r="L46" s="13"/>
      <c r="M46" s="13"/>
      <c r="N46" s="13"/>
      <c r="O46" s="15"/>
      <c r="P46" s="15"/>
      <c r="Q46" s="75"/>
      <c r="R46" s="83"/>
      <c r="S46" s="78"/>
      <c r="T46" s="77"/>
      <c r="U46" s="78"/>
      <c r="V46" s="78"/>
      <c r="W46" s="78"/>
      <c r="X46" s="78"/>
      <c r="Y46" s="77"/>
      <c r="Z46" s="78"/>
      <c r="AA46" s="78"/>
      <c r="AB46" s="78"/>
      <c r="AC46" s="78"/>
      <c r="AD46" s="78"/>
      <c r="AE46" s="78"/>
      <c r="AF46" s="78"/>
      <c r="AG46" s="78"/>
      <c r="AH46" s="78"/>
      <c r="AI46" s="78"/>
      <c r="AJ46" s="78"/>
      <c r="AK46" s="78"/>
      <c r="AL46" s="78"/>
      <c r="AM46" s="78"/>
    </row>
    <row r="47" spans="1:39" x14ac:dyDescent="0.25">
      <c r="A47" s="10"/>
      <c r="B47" s="117"/>
      <c r="C47" s="10"/>
      <c r="D47" s="10"/>
      <c r="E47" s="10"/>
      <c r="F47" s="10"/>
      <c r="G47" s="10"/>
      <c r="H47" s="79"/>
      <c r="I47" s="79"/>
      <c r="J47" s="79"/>
      <c r="K47" s="14"/>
      <c r="L47" s="14"/>
      <c r="M47" s="14"/>
      <c r="N47" s="14"/>
      <c r="O47" s="16"/>
      <c r="P47" s="16"/>
      <c r="Q47" s="74"/>
      <c r="R47" s="80"/>
      <c r="S47" s="82"/>
      <c r="T47" s="81"/>
      <c r="U47" s="82"/>
      <c r="V47" s="82"/>
      <c r="W47" s="82"/>
      <c r="X47" s="82"/>
      <c r="Y47" s="81"/>
      <c r="Z47" s="82"/>
      <c r="AA47" s="82"/>
      <c r="AB47" s="82"/>
      <c r="AC47" s="82"/>
      <c r="AD47" s="82"/>
      <c r="AE47" s="82"/>
      <c r="AF47" s="82"/>
      <c r="AG47" s="82"/>
      <c r="AH47" s="82"/>
      <c r="AI47" s="82"/>
      <c r="AJ47" s="82"/>
      <c r="AK47" s="82"/>
      <c r="AL47" s="82"/>
      <c r="AM47" s="82"/>
    </row>
    <row r="48" spans="1:39" x14ac:dyDescent="0.25">
      <c r="S48" s="47"/>
      <c r="T48" s="47"/>
    </row>
    <row r="49" spans="19:20" x14ac:dyDescent="0.25">
      <c r="S49" s="47"/>
      <c r="T49" s="47"/>
    </row>
  </sheetData>
  <mergeCells count="2">
    <mergeCell ref="AK2:AL2"/>
    <mergeCell ref="S2:V2"/>
  </mergeCells>
  <conditionalFormatting sqref="C3:D47">
    <cfRule type="iconSet" priority="12">
      <iconSet iconSet="3Symbols">
        <cfvo type="percent" val="0"/>
        <cfvo type="percent" val="33"/>
        <cfvo type="percent" val="67"/>
      </iconSet>
    </cfRule>
  </conditionalFormatting>
  <conditionalFormatting sqref="B3:B47">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V34"/>
  <sheetViews>
    <sheetView topLeftCell="A2" zoomScaleNormal="100" workbookViewId="0">
      <pane xSplit="1" topLeftCell="E1" activePane="topRight" state="frozen"/>
      <selection pane="topRight" activeCell="A32" sqref="A32:XFD33"/>
    </sheetView>
  </sheetViews>
  <sheetFormatPr baseColWidth="10" defaultColWidth="11.44140625" defaultRowHeight="13.2" outlineLevelCol="1" x14ac:dyDescent="0.25"/>
  <cols>
    <col min="1" max="1" width="27.88671875" style="2" customWidth="1"/>
    <col min="2" max="2" width="31.88671875" style="2" customWidth="1"/>
    <col min="3" max="3" width="4.33203125" style="2" customWidth="1"/>
    <col min="4" max="4" width="25.33203125" style="2" bestFit="1" customWidth="1"/>
    <col min="5" max="5" width="10" style="2" bestFit="1" customWidth="1"/>
    <col min="6" max="6" width="17.77734375" style="2" bestFit="1" customWidth="1"/>
    <col min="7" max="7" width="22" style="2" bestFit="1" customWidth="1"/>
    <col min="8" max="8" width="14.33203125" style="2" bestFit="1" customWidth="1"/>
    <col min="9" max="11" width="5.109375" style="2" bestFit="1" customWidth="1"/>
    <col min="12" max="12" width="4.6640625" style="2" bestFit="1" customWidth="1"/>
    <col min="13" max="13" width="5.109375" style="2" bestFit="1" customWidth="1"/>
    <col min="14" max="14" width="4.109375" style="2" bestFit="1" customWidth="1"/>
    <col min="15" max="15" width="6" style="2" bestFit="1" customWidth="1"/>
    <col min="16" max="18" width="8.6640625" style="2" bestFit="1" customWidth="1"/>
    <col min="19" max="19" width="10.109375" style="2" bestFit="1" customWidth="1"/>
    <col min="20" max="22" width="8.6640625" style="2" bestFit="1" customWidth="1"/>
    <col min="23" max="23" width="10.44140625" style="2" customWidth="1"/>
    <col min="24" max="24" width="7" style="2" bestFit="1" customWidth="1" outlineLevel="1"/>
    <col min="25" max="27" width="4.109375" style="2" bestFit="1" customWidth="1" outlineLevel="1"/>
    <col min="28" max="28" width="5.44140625" style="2" bestFit="1" customWidth="1" outlineLevel="1"/>
    <col min="29" max="29" width="4.109375" style="2" bestFit="1" customWidth="1" outlineLevel="1"/>
    <col min="30" max="30" width="9.33203125" style="2" bestFit="1" customWidth="1" outlineLevel="1"/>
    <col min="31" max="31" width="4.33203125" style="2" bestFit="1" customWidth="1" outlineLevel="1"/>
    <col min="32" max="32" width="4.109375" style="2" bestFit="1" customWidth="1" outlineLevel="1"/>
    <col min="33" max="33" width="4.109375" style="2" bestFit="1" customWidth="1"/>
    <col min="34" max="34" width="6.33203125" style="2" bestFit="1" customWidth="1" outlineLevel="1"/>
    <col min="35" max="36" width="4.109375" style="2" bestFit="1" customWidth="1" outlineLevel="1"/>
    <col min="37" max="37" width="5.109375" style="2" bestFit="1" customWidth="1" outlineLevel="1"/>
    <col min="38" max="40" width="4.109375" style="2" bestFit="1" customWidth="1"/>
    <col min="41" max="42" width="4.6640625" style="2" bestFit="1" customWidth="1"/>
    <col min="43" max="44" width="4.109375" style="2" bestFit="1" customWidth="1"/>
    <col min="45" max="45" width="4.6640625" style="2" bestFit="1" customWidth="1"/>
    <col min="46" max="47" width="4.109375" style="2" bestFit="1" customWidth="1"/>
    <col min="48" max="16384" width="11.44140625" style="2"/>
  </cols>
  <sheetData>
    <row r="1" spans="1:48" s="35" customFormat="1" ht="93" customHeight="1" x14ac:dyDescent="0.25">
      <c r="A1" s="39" t="s">
        <v>0</v>
      </c>
      <c r="B1" s="40" t="s">
        <v>32</v>
      </c>
      <c r="C1" s="40" t="s">
        <v>11</v>
      </c>
      <c r="D1" s="40" t="s">
        <v>19</v>
      </c>
      <c r="E1" s="40" t="s">
        <v>61</v>
      </c>
      <c r="F1" s="40" t="s">
        <v>22</v>
      </c>
      <c r="G1" s="40" t="s">
        <v>23</v>
      </c>
      <c r="H1" s="40" t="s">
        <v>24</v>
      </c>
      <c r="I1" s="40" t="s">
        <v>3</v>
      </c>
      <c r="J1" s="59" t="s">
        <v>16</v>
      </c>
      <c r="K1" s="50" t="s">
        <v>82</v>
      </c>
      <c r="L1" s="44" t="s">
        <v>83</v>
      </c>
      <c r="M1" s="61" t="s">
        <v>84</v>
      </c>
      <c r="N1" s="51" t="s">
        <v>149</v>
      </c>
      <c r="O1" s="51" t="s">
        <v>150</v>
      </c>
      <c r="P1" s="51" t="s">
        <v>12</v>
      </c>
      <c r="Q1" s="51" t="s">
        <v>14</v>
      </c>
      <c r="R1" s="51" t="s">
        <v>117</v>
      </c>
      <c r="S1" s="61" t="s">
        <v>81</v>
      </c>
      <c r="T1" s="51" t="s">
        <v>118</v>
      </c>
      <c r="U1" s="51" t="s">
        <v>119</v>
      </c>
      <c r="V1" s="51" t="s">
        <v>120</v>
      </c>
      <c r="W1" s="61" t="s">
        <v>85</v>
      </c>
      <c r="X1" s="42" t="s">
        <v>121</v>
      </c>
      <c r="Y1" s="42" t="s">
        <v>122</v>
      </c>
      <c r="Z1" s="42" t="s">
        <v>124</v>
      </c>
      <c r="AA1" s="42" t="s">
        <v>125</v>
      </c>
      <c r="AB1" s="42" t="s">
        <v>126</v>
      </c>
      <c r="AC1" s="42" t="s">
        <v>156</v>
      </c>
      <c r="AD1" s="42" t="s">
        <v>130</v>
      </c>
      <c r="AE1" s="42" t="s">
        <v>131</v>
      </c>
      <c r="AF1" s="42" t="s">
        <v>132</v>
      </c>
      <c r="AG1" s="42" t="s">
        <v>133</v>
      </c>
      <c r="AH1" s="46" t="s">
        <v>134</v>
      </c>
      <c r="AI1" s="46" t="s">
        <v>135</v>
      </c>
      <c r="AJ1" s="46" t="s">
        <v>136</v>
      </c>
      <c r="AK1" s="46" t="s">
        <v>137</v>
      </c>
      <c r="AL1" s="46" t="s">
        <v>138</v>
      </c>
      <c r="AM1" s="46" t="s">
        <v>183</v>
      </c>
      <c r="AN1" s="62" t="s">
        <v>174</v>
      </c>
      <c r="AO1" s="62" t="s">
        <v>175</v>
      </c>
      <c r="AP1" s="62" t="s">
        <v>173</v>
      </c>
      <c r="AQ1" s="62" t="s">
        <v>172</v>
      </c>
      <c r="AR1" s="62" t="s">
        <v>176</v>
      </c>
      <c r="AS1" s="62" t="s">
        <v>177</v>
      </c>
      <c r="AT1" s="62" t="s">
        <v>179</v>
      </c>
      <c r="AU1" s="62" t="s">
        <v>178</v>
      </c>
      <c r="AV1" s="62" t="s">
        <v>168</v>
      </c>
    </row>
    <row r="2" spans="1:48" ht="12.6" customHeight="1" x14ac:dyDescent="0.25">
      <c r="A2" s="19"/>
      <c r="B2" s="20"/>
      <c r="C2" s="20"/>
      <c r="D2" s="20"/>
      <c r="E2" s="20"/>
      <c r="F2" s="20"/>
      <c r="G2" s="20"/>
      <c r="H2" s="20"/>
      <c r="I2" s="20"/>
      <c r="J2" s="60"/>
      <c r="K2" s="53" t="s">
        <v>72</v>
      </c>
      <c r="L2" s="45" t="s">
        <v>72</v>
      </c>
      <c r="M2" s="55" t="s">
        <v>72</v>
      </c>
      <c r="N2" s="54"/>
      <c r="O2" s="54" t="s">
        <v>86</v>
      </c>
      <c r="P2" s="54" t="s">
        <v>67</v>
      </c>
      <c r="Q2" s="54" t="s">
        <v>67</v>
      </c>
      <c r="R2" s="54" t="s">
        <v>67</v>
      </c>
      <c r="S2" s="55" t="s">
        <v>80</v>
      </c>
      <c r="T2" s="54" t="s">
        <v>67</v>
      </c>
      <c r="U2" s="54" t="s">
        <v>195</v>
      </c>
      <c r="V2" s="54" t="s">
        <v>67</v>
      </c>
      <c r="W2" s="55" t="s">
        <v>80</v>
      </c>
      <c r="X2" s="23"/>
      <c r="Y2" s="23" t="s">
        <v>123</v>
      </c>
      <c r="Z2" s="23" t="s">
        <v>123</v>
      </c>
      <c r="AA2" s="23"/>
      <c r="AB2" s="23" t="s">
        <v>127</v>
      </c>
      <c r="AC2" s="23" t="s">
        <v>128</v>
      </c>
      <c r="AD2" s="23" t="s">
        <v>129</v>
      </c>
      <c r="AE2" s="23" t="s">
        <v>127</v>
      </c>
      <c r="AF2" s="23" t="s">
        <v>123</v>
      </c>
      <c r="AG2" s="23"/>
      <c r="AH2" s="58"/>
      <c r="AI2" s="58" t="s">
        <v>123</v>
      </c>
      <c r="AJ2" s="58" t="s">
        <v>123</v>
      </c>
      <c r="AK2" s="58"/>
      <c r="AL2" s="58" t="s">
        <v>123</v>
      </c>
      <c r="AM2" s="58" t="s">
        <v>184</v>
      </c>
      <c r="AN2" s="63"/>
      <c r="AO2" s="63"/>
      <c r="AP2" s="64" t="s">
        <v>72</v>
      </c>
      <c r="AQ2" s="64" t="s">
        <v>72</v>
      </c>
      <c r="AR2" s="63"/>
      <c r="AS2" s="63"/>
      <c r="AT2" s="64" t="s">
        <v>72</v>
      </c>
      <c r="AU2" s="63"/>
      <c r="AV2" s="63"/>
    </row>
    <row r="3" spans="1:48" s="96" customFormat="1" x14ac:dyDescent="0.25">
      <c r="A3" s="95" t="s">
        <v>220</v>
      </c>
      <c r="B3" s="95"/>
      <c r="C3" s="95">
        <v>0</v>
      </c>
      <c r="D3" s="95" t="s">
        <v>44</v>
      </c>
      <c r="E3" s="95">
        <v>0</v>
      </c>
      <c r="F3" s="95" t="str">
        <f>[2]buses!A5</f>
        <v>GHA_gas_bus</v>
      </c>
      <c r="G3" s="95" t="str">
        <f>[2]buses!A4</f>
        <v>GHA_heat_bus</v>
      </c>
      <c r="H3" s="95">
        <v>0</v>
      </c>
      <c r="I3" s="95">
        <v>0.89300000000000002</v>
      </c>
      <c r="J3" s="95">
        <v>0</v>
      </c>
      <c r="K3" s="128">
        <v>0</v>
      </c>
      <c r="L3" s="128">
        <v>45</v>
      </c>
      <c r="M3" s="128">
        <v>45</v>
      </c>
      <c r="N3" s="124">
        <v>0</v>
      </c>
      <c r="O3" s="124">
        <v>0</v>
      </c>
      <c r="P3" s="124">
        <v>0</v>
      </c>
      <c r="Q3" s="124">
        <v>0</v>
      </c>
      <c r="R3" s="124">
        <v>0</v>
      </c>
      <c r="S3" s="124">
        <f>300/L3</f>
        <v>6.666666666666667</v>
      </c>
      <c r="T3" s="125">
        <v>0</v>
      </c>
      <c r="U3" s="125">
        <f>'[1]Heizen (en) 2015'!$B$56</f>
        <v>246.86026907422587</v>
      </c>
      <c r="V3" s="125">
        <v>0</v>
      </c>
      <c r="W3" s="125">
        <v>0</v>
      </c>
      <c r="X3" s="74">
        <v>0</v>
      </c>
      <c r="Y3" s="80">
        <v>0</v>
      </c>
      <c r="Z3" s="80">
        <v>0</v>
      </c>
      <c r="AA3" s="80">
        <v>0</v>
      </c>
      <c r="AB3" s="80">
        <v>0</v>
      </c>
      <c r="AC3" s="80">
        <v>0</v>
      </c>
      <c r="AD3" s="80">
        <v>0</v>
      </c>
      <c r="AE3" s="80">
        <v>0</v>
      </c>
      <c r="AF3" s="80">
        <v>0</v>
      </c>
      <c r="AG3" s="80">
        <v>0</v>
      </c>
      <c r="AH3" s="81">
        <v>0</v>
      </c>
      <c r="AI3" s="81">
        <v>0</v>
      </c>
      <c r="AJ3" s="81">
        <v>0</v>
      </c>
      <c r="AK3" s="81">
        <v>0</v>
      </c>
      <c r="AL3" s="81">
        <v>0</v>
      </c>
      <c r="AM3" s="126">
        <v>0</v>
      </c>
      <c r="AN3" s="126">
        <v>0</v>
      </c>
      <c r="AO3" s="126">
        <v>0</v>
      </c>
      <c r="AP3" s="126">
        <v>0</v>
      </c>
      <c r="AQ3" s="126">
        <v>0</v>
      </c>
      <c r="AR3" s="126">
        <v>0</v>
      </c>
      <c r="AS3" s="126">
        <v>0</v>
      </c>
      <c r="AT3" s="126">
        <v>0</v>
      </c>
      <c r="AU3" s="126">
        <v>0</v>
      </c>
      <c r="AV3" s="126">
        <v>0</v>
      </c>
    </row>
    <row r="4" spans="1:48" s="96" customFormat="1" x14ac:dyDescent="0.25">
      <c r="A4" s="117" t="s">
        <v>221</v>
      </c>
      <c r="B4" s="117" t="s">
        <v>188</v>
      </c>
      <c r="C4" s="117">
        <v>0</v>
      </c>
      <c r="D4" s="117" t="s">
        <v>44</v>
      </c>
      <c r="E4" s="117">
        <v>0</v>
      </c>
      <c r="F4" s="117" t="str">
        <f>[2]buses!A14</f>
        <v>WH1_gas_bus</v>
      </c>
      <c r="G4" s="117" t="str">
        <f>[2]buses!A13</f>
        <v>WH1_heat_bus</v>
      </c>
      <c r="H4" s="117">
        <v>0</v>
      </c>
      <c r="I4" s="117">
        <v>0.878</v>
      </c>
      <c r="J4" s="117">
        <v>0</v>
      </c>
      <c r="K4" s="127">
        <v>0</v>
      </c>
      <c r="L4" s="127">
        <v>23</v>
      </c>
      <c r="M4" s="127">
        <v>23</v>
      </c>
      <c r="N4" s="118">
        <v>0</v>
      </c>
      <c r="O4" s="118">
        <v>0</v>
      </c>
      <c r="P4" s="118">
        <v>0</v>
      </c>
      <c r="Q4" s="118">
        <v>0</v>
      </c>
      <c r="R4" s="118">
        <v>0</v>
      </c>
      <c r="S4" s="118">
        <f>300/L4</f>
        <v>13.043478260869565</v>
      </c>
      <c r="T4" s="119">
        <v>0</v>
      </c>
      <c r="U4" s="119">
        <f>'[1]Heizen (en) 2015'!$B$56</f>
        <v>246.86026907422587</v>
      </c>
      <c r="V4" s="119">
        <v>0</v>
      </c>
      <c r="W4" s="119">
        <v>0</v>
      </c>
      <c r="X4" s="121">
        <v>0</v>
      </c>
      <c r="Y4" s="121">
        <v>0</v>
      </c>
      <c r="Z4" s="121">
        <v>0</v>
      </c>
      <c r="AA4" s="121">
        <v>0</v>
      </c>
      <c r="AB4" s="121">
        <v>0</v>
      </c>
      <c r="AC4" s="121">
        <v>0</v>
      </c>
      <c r="AD4" s="121">
        <v>0</v>
      </c>
      <c r="AE4" s="121">
        <v>0</v>
      </c>
      <c r="AF4" s="121">
        <v>0</v>
      </c>
      <c r="AG4" s="121">
        <v>0</v>
      </c>
      <c r="AH4" s="122">
        <v>0</v>
      </c>
      <c r="AI4" s="122">
        <v>0</v>
      </c>
      <c r="AJ4" s="122">
        <v>0</v>
      </c>
      <c r="AK4" s="122">
        <v>0</v>
      </c>
      <c r="AL4" s="122">
        <v>0</v>
      </c>
      <c r="AM4" s="100">
        <v>0</v>
      </c>
      <c r="AN4" s="100">
        <v>0</v>
      </c>
      <c r="AO4" s="100">
        <v>0</v>
      </c>
      <c r="AP4" s="100">
        <v>0</v>
      </c>
      <c r="AQ4" s="100">
        <v>0</v>
      </c>
      <c r="AR4" s="100">
        <v>0</v>
      </c>
      <c r="AS4" s="100">
        <v>0</v>
      </c>
      <c r="AT4" s="100">
        <v>0</v>
      </c>
      <c r="AU4" s="100">
        <v>0</v>
      </c>
      <c r="AV4" s="100">
        <v>0</v>
      </c>
    </row>
    <row r="5" spans="1:48" s="96" customFormat="1" x14ac:dyDescent="0.25">
      <c r="A5" s="95" t="s">
        <v>222</v>
      </c>
      <c r="B5" s="95" t="s">
        <v>188</v>
      </c>
      <c r="C5" s="95">
        <v>0</v>
      </c>
      <c r="D5" s="95" t="s">
        <v>44</v>
      </c>
      <c r="E5" s="95">
        <v>0</v>
      </c>
      <c r="F5" s="95" t="str">
        <f>[2]buses!A17</f>
        <v>WH2_gas_bus</v>
      </c>
      <c r="G5" s="95" t="str">
        <f>[2]buses!A16</f>
        <v>WH2_heat_bus</v>
      </c>
      <c r="H5" s="95">
        <v>0</v>
      </c>
      <c r="I5" s="95">
        <v>0.878</v>
      </c>
      <c r="J5" s="95">
        <v>0</v>
      </c>
      <c r="K5" s="128">
        <v>0</v>
      </c>
      <c r="L5" s="128">
        <v>23</v>
      </c>
      <c r="M5" s="128">
        <v>23</v>
      </c>
      <c r="N5" s="124">
        <v>0</v>
      </c>
      <c r="O5" s="124">
        <v>0</v>
      </c>
      <c r="P5" s="124">
        <v>0</v>
      </c>
      <c r="Q5" s="124">
        <v>0</v>
      </c>
      <c r="R5" s="124">
        <v>0</v>
      </c>
      <c r="S5" s="124">
        <f>300/L5</f>
        <v>13.043478260869565</v>
      </c>
      <c r="T5" s="125">
        <v>0</v>
      </c>
      <c r="U5" s="125">
        <f>'[1]Heizen (en) 2015'!$B$56</f>
        <v>246.86026907422587</v>
      </c>
      <c r="V5" s="125">
        <v>0</v>
      </c>
      <c r="W5" s="125">
        <v>0</v>
      </c>
      <c r="X5" s="74">
        <v>0</v>
      </c>
      <c r="Y5" s="80">
        <v>0</v>
      </c>
      <c r="Z5" s="80">
        <v>0</v>
      </c>
      <c r="AA5" s="80">
        <v>0</v>
      </c>
      <c r="AB5" s="80">
        <v>0</v>
      </c>
      <c r="AC5" s="80">
        <v>0</v>
      </c>
      <c r="AD5" s="80">
        <v>0</v>
      </c>
      <c r="AE5" s="80">
        <v>0</v>
      </c>
      <c r="AF5" s="80">
        <v>0</v>
      </c>
      <c r="AG5" s="80">
        <v>0</v>
      </c>
      <c r="AH5" s="81">
        <v>0</v>
      </c>
      <c r="AI5" s="81">
        <v>0</v>
      </c>
      <c r="AJ5" s="81">
        <v>0</v>
      </c>
      <c r="AK5" s="81">
        <v>0</v>
      </c>
      <c r="AL5" s="81">
        <v>0</v>
      </c>
      <c r="AM5" s="126">
        <v>0</v>
      </c>
      <c r="AN5" s="126">
        <v>0</v>
      </c>
      <c r="AO5" s="126">
        <v>0</v>
      </c>
      <c r="AP5" s="126">
        <v>0</v>
      </c>
      <c r="AQ5" s="126">
        <v>0</v>
      </c>
      <c r="AR5" s="126">
        <v>0</v>
      </c>
      <c r="AS5" s="126">
        <v>0</v>
      </c>
      <c r="AT5" s="126">
        <v>0</v>
      </c>
      <c r="AU5" s="126">
        <v>0</v>
      </c>
      <c r="AV5" s="126">
        <v>0</v>
      </c>
    </row>
    <row r="6" spans="1:48" s="96" customFormat="1" x14ac:dyDescent="0.25">
      <c r="A6" s="117" t="s">
        <v>244</v>
      </c>
      <c r="B6" s="117" t="s">
        <v>262</v>
      </c>
      <c r="C6" s="117">
        <v>1</v>
      </c>
      <c r="D6" s="117" t="s">
        <v>44</v>
      </c>
      <c r="E6" s="117">
        <v>0</v>
      </c>
      <c r="F6" s="117" t="str">
        <f>buses!A18</f>
        <v>district_gas_bus</v>
      </c>
      <c r="G6" s="117" t="str">
        <f>buses!A16</f>
        <v>district_heat_bus</v>
      </c>
      <c r="H6" s="117">
        <v>0</v>
      </c>
      <c r="I6" s="117">
        <v>0.89300000000000002</v>
      </c>
      <c r="J6" s="117">
        <v>0</v>
      </c>
      <c r="K6" s="127">
        <v>0</v>
      </c>
      <c r="L6" s="127">
        <v>45</v>
      </c>
      <c r="M6" s="127">
        <v>45</v>
      </c>
      <c r="N6" s="118">
        <v>0</v>
      </c>
      <c r="O6" s="118">
        <v>0</v>
      </c>
      <c r="P6" s="118">
        <v>0</v>
      </c>
      <c r="Q6" s="118">
        <v>0</v>
      </c>
      <c r="R6" s="118">
        <v>0</v>
      </c>
      <c r="S6" s="118">
        <f>300/45</f>
        <v>6.666666666666667</v>
      </c>
      <c r="T6" s="119">
        <v>0</v>
      </c>
      <c r="U6" s="119">
        <f>'[1]Heizen (en) 2015'!$B$56</f>
        <v>246.86026907422587</v>
      </c>
      <c r="V6" s="119">
        <v>0</v>
      </c>
      <c r="W6" s="119">
        <v>0</v>
      </c>
      <c r="X6" s="121">
        <v>0</v>
      </c>
      <c r="Y6" s="121">
        <v>0</v>
      </c>
      <c r="Z6" s="121">
        <v>0</v>
      </c>
      <c r="AA6" s="121">
        <v>0</v>
      </c>
      <c r="AB6" s="121">
        <v>0</v>
      </c>
      <c r="AC6" s="121">
        <v>0</v>
      </c>
      <c r="AD6" s="121">
        <v>0</v>
      </c>
      <c r="AE6" s="121">
        <v>0</v>
      </c>
      <c r="AF6" s="121">
        <v>0</v>
      </c>
      <c r="AG6" s="121">
        <v>0</v>
      </c>
      <c r="AH6" s="122">
        <v>0</v>
      </c>
      <c r="AI6" s="122">
        <v>0</v>
      </c>
      <c r="AJ6" s="122">
        <v>0</v>
      </c>
      <c r="AK6" s="122">
        <v>0</v>
      </c>
      <c r="AL6" s="122">
        <v>0</v>
      </c>
      <c r="AM6" s="100">
        <v>0</v>
      </c>
      <c r="AN6" s="100">
        <v>0</v>
      </c>
      <c r="AO6" s="100">
        <v>0</v>
      </c>
      <c r="AP6" s="100">
        <v>0</v>
      </c>
      <c r="AQ6" s="100">
        <v>0</v>
      </c>
      <c r="AR6" s="100">
        <v>0</v>
      </c>
      <c r="AS6" s="100">
        <v>0</v>
      </c>
      <c r="AT6" s="100">
        <v>0</v>
      </c>
      <c r="AU6" s="100">
        <v>0</v>
      </c>
      <c r="AV6" s="100">
        <v>0</v>
      </c>
    </row>
    <row r="7" spans="1:48" s="96" customFormat="1" x14ac:dyDescent="0.25">
      <c r="A7" s="95" t="s">
        <v>250</v>
      </c>
      <c r="B7" s="95" t="s">
        <v>249</v>
      </c>
      <c r="C7" s="95">
        <v>1</v>
      </c>
      <c r="D7" s="95" t="s">
        <v>44</v>
      </c>
      <c r="E7" s="95">
        <v>0</v>
      </c>
      <c r="F7" s="95" t="str">
        <f>buses!A19</f>
        <v>zentral_holz_bus</v>
      </c>
      <c r="G7" s="95" t="str">
        <f>buses!A16</f>
        <v>district_heat_bus</v>
      </c>
      <c r="H7" s="95">
        <v>0</v>
      </c>
      <c r="I7" s="95">
        <v>0.92600000000000005</v>
      </c>
      <c r="J7" s="95">
        <v>0</v>
      </c>
      <c r="K7" s="128">
        <v>0</v>
      </c>
      <c r="L7" s="128">
        <v>35</v>
      </c>
      <c r="M7" s="128">
        <v>35</v>
      </c>
      <c r="N7" s="124">
        <v>0</v>
      </c>
      <c r="O7" s="124">
        <v>0</v>
      </c>
      <c r="P7" s="124">
        <v>0</v>
      </c>
      <c r="Q7" s="124">
        <v>0</v>
      </c>
      <c r="R7" s="124">
        <v>0</v>
      </c>
      <c r="S7" s="124">
        <v>55.33</v>
      </c>
      <c r="T7" s="125">
        <v>0</v>
      </c>
      <c r="U7" s="125">
        <v>25</v>
      </c>
      <c r="V7" s="125">
        <v>0</v>
      </c>
      <c r="W7" s="125">
        <v>0</v>
      </c>
      <c r="X7" s="74">
        <v>0</v>
      </c>
      <c r="Y7" s="80">
        <v>0</v>
      </c>
      <c r="Z7" s="80">
        <v>0</v>
      </c>
      <c r="AA7" s="80">
        <v>0</v>
      </c>
      <c r="AB7" s="80">
        <v>0</v>
      </c>
      <c r="AC7" s="80">
        <v>0</v>
      </c>
      <c r="AD7" s="80">
        <v>0</v>
      </c>
      <c r="AE7" s="80">
        <v>0</v>
      </c>
      <c r="AF7" s="80">
        <v>0</v>
      </c>
      <c r="AG7" s="80">
        <v>0</v>
      </c>
      <c r="AH7" s="81">
        <v>0</v>
      </c>
      <c r="AI7" s="81">
        <v>0</v>
      </c>
      <c r="AJ7" s="81">
        <v>0</v>
      </c>
      <c r="AK7" s="81">
        <v>0</v>
      </c>
      <c r="AL7" s="81">
        <v>0</v>
      </c>
      <c r="AM7" s="126">
        <v>0</v>
      </c>
      <c r="AN7" s="126">
        <v>0</v>
      </c>
      <c r="AO7" s="126">
        <v>0</v>
      </c>
      <c r="AP7" s="126">
        <v>0</v>
      </c>
      <c r="AQ7" s="126">
        <v>0</v>
      </c>
      <c r="AR7" s="126">
        <v>0</v>
      </c>
      <c r="AS7" s="126">
        <v>0</v>
      </c>
      <c r="AT7" s="126">
        <v>0</v>
      </c>
      <c r="AU7" s="126">
        <v>0</v>
      </c>
      <c r="AV7" s="126">
        <v>0</v>
      </c>
    </row>
    <row r="8" spans="1:48" s="96" customFormat="1" x14ac:dyDescent="0.25">
      <c r="A8" s="117" t="s">
        <v>255</v>
      </c>
      <c r="B8" s="117" t="s">
        <v>248</v>
      </c>
      <c r="C8" s="117">
        <v>0</v>
      </c>
      <c r="D8" s="117" t="s">
        <v>44</v>
      </c>
      <c r="E8" s="117">
        <v>0</v>
      </c>
      <c r="F8" s="117" t="str">
        <f>buses!A20</f>
        <v>zentral_pellet_bus</v>
      </c>
      <c r="G8" s="117" t="str">
        <f>buses!A16</f>
        <v>district_heat_bus</v>
      </c>
      <c r="H8" s="117">
        <v>0</v>
      </c>
      <c r="I8" s="117">
        <v>0.91700000000000004</v>
      </c>
      <c r="J8" s="117">
        <v>0</v>
      </c>
      <c r="K8" s="127">
        <v>0</v>
      </c>
      <c r="L8" s="127">
        <v>0</v>
      </c>
      <c r="M8" s="127">
        <v>45</v>
      </c>
      <c r="N8" s="118">
        <v>0</v>
      </c>
      <c r="O8" s="118">
        <v>0</v>
      </c>
      <c r="P8" s="118">
        <v>0</v>
      </c>
      <c r="Q8" s="118">
        <v>0</v>
      </c>
      <c r="R8" s="118">
        <v>0</v>
      </c>
      <c r="S8" s="118">
        <v>48.61</v>
      </c>
      <c r="T8" s="119">
        <v>0</v>
      </c>
      <c r="U8" s="119">
        <v>28</v>
      </c>
      <c r="V8" s="119">
        <v>0</v>
      </c>
      <c r="W8" s="119">
        <v>0</v>
      </c>
      <c r="X8" s="121">
        <v>0</v>
      </c>
      <c r="Y8" s="121">
        <v>0</v>
      </c>
      <c r="Z8" s="121">
        <v>0</v>
      </c>
      <c r="AA8" s="121">
        <v>0</v>
      </c>
      <c r="AB8" s="121">
        <v>0</v>
      </c>
      <c r="AC8" s="121">
        <v>0</v>
      </c>
      <c r="AD8" s="121">
        <v>0</v>
      </c>
      <c r="AE8" s="121">
        <v>0</v>
      </c>
      <c r="AF8" s="121">
        <v>0</v>
      </c>
      <c r="AG8" s="121">
        <v>0</v>
      </c>
      <c r="AH8" s="122">
        <v>0</v>
      </c>
      <c r="AI8" s="122">
        <v>0</v>
      </c>
      <c r="AJ8" s="122">
        <v>0</v>
      </c>
      <c r="AK8" s="122">
        <v>0</v>
      </c>
      <c r="AL8" s="122">
        <v>0</v>
      </c>
      <c r="AM8" s="100">
        <v>0</v>
      </c>
      <c r="AN8" s="100">
        <v>0</v>
      </c>
      <c r="AO8" s="100">
        <v>0</v>
      </c>
      <c r="AP8" s="100">
        <v>0</v>
      </c>
      <c r="AQ8" s="100">
        <v>0</v>
      </c>
      <c r="AR8" s="100">
        <v>0</v>
      </c>
      <c r="AS8" s="100">
        <v>0</v>
      </c>
      <c r="AT8" s="100">
        <v>0</v>
      </c>
      <c r="AU8" s="100">
        <v>0</v>
      </c>
      <c r="AV8" s="100">
        <v>0</v>
      </c>
    </row>
    <row r="9" spans="1:48" s="96" customFormat="1" x14ac:dyDescent="0.25">
      <c r="A9" s="95" t="s">
        <v>260</v>
      </c>
      <c r="B9" s="95" t="s">
        <v>261</v>
      </c>
      <c r="C9" s="95">
        <v>0</v>
      </c>
      <c r="D9" s="95" t="s">
        <v>44</v>
      </c>
      <c r="E9" s="95">
        <v>0</v>
      </c>
      <c r="F9" s="95" t="str">
        <f>buses!A18</f>
        <v>district_gas_bus</v>
      </c>
      <c r="G9" s="95" t="str">
        <f>buses!A21</f>
        <v>chp_electricity_bus</v>
      </c>
      <c r="H9" s="95" t="str">
        <f>buses!A16</f>
        <v>district_heat_bus</v>
      </c>
      <c r="I9" s="95">
        <v>0.35</v>
      </c>
      <c r="J9" s="95">
        <v>0.55000000000000004</v>
      </c>
      <c r="K9" s="128">
        <v>0</v>
      </c>
      <c r="L9" s="128">
        <v>0</v>
      </c>
      <c r="M9" s="128">
        <v>20</v>
      </c>
      <c r="N9" s="124">
        <v>0</v>
      </c>
      <c r="O9" s="124">
        <v>0</v>
      </c>
      <c r="P9" s="124">
        <v>6.9999999999999999E-4</v>
      </c>
      <c r="Q9" s="124">
        <v>0</v>
      </c>
      <c r="R9" s="124">
        <v>0</v>
      </c>
      <c r="S9" s="124">
        <v>67.22</v>
      </c>
      <c r="T9" s="125">
        <v>0</v>
      </c>
      <c r="U9" s="125">
        <v>375</v>
      </c>
      <c r="V9" s="125">
        <v>95</v>
      </c>
      <c r="W9" s="125">
        <v>0</v>
      </c>
      <c r="X9" s="74">
        <v>0</v>
      </c>
      <c r="Y9" s="80">
        <v>0</v>
      </c>
      <c r="Z9" s="80">
        <v>0</v>
      </c>
      <c r="AA9" s="80">
        <v>0</v>
      </c>
      <c r="AB9" s="80">
        <v>0</v>
      </c>
      <c r="AC9" s="80">
        <v>0</v>
      </c>
      <c r="AD9" s="80">
        <v>0</v>
      </c>
      <c r="AE9" s="80">
        <v>0</v>
      </c>
      <c r="AF9" s="80">
        <v>0</v>
      </c>
      <c r="AG9" s="80">
        <v>0</v>
      </c>
      <c r="AH9" s="81">
        <v>0</v>
      </c>
      <c r="AI9" s="81">
        <v>0</v>
      </c>
      <c r="AJ9" s="81">
        <v>0</v>
      </c>
      <c r="AK9" s="81">
        <v>0</v>
      </c>
      <c r="AL9" s="81">
        <v>0</v>
      </c>
      <c r="AM9" s="126">
        <v>10.7</v>
      </c>
      <c r="AN9" s="126">
        <v>0</v>
      </c>
      <c r="AO9" s="126">
        <v>0</v>
      </c>
      <c r="AP9" s="126">
        <v>0</v>
      </c>
      <c r="AQ9" s="126">
        <v>3.8</v>
      </c>
      <c r="AR9" s="126">
        <v>0.36</v>
      </c>
      <c r="AS9" s="126">
        <v>0.92</v>
      </c>
      <c r="AT9" s="126">
        <v>5.6</v>
      </c>
      <c r="AU9" s="126">
        <v>0.36</v>
      </c>
      <c r="AV9" s="126">
        <v>0</v>
      </c>
    </row>
    <row r="10" spans="1:48" s="96" customFormat="1" x14ac:dyDescent="0.25">
      <c r="A10" s="117" t="s">
        <v>274</v>
      </c>
      <c r="B10" s="117" t="s">
        <v>275</v>
      </c>
      <c r="C10" s="117">
        <v>0</v>
      </c>
      <c r="D10" s="117" t="s">
        <v>193</v>
      </c>
      <c r="E10" s="117" t="s">
        <v>231</v>
      </c>
      <c r="F10" s="117" t="s">
        <v>280</v>
      </c>
      <c r="G10" s="117" t="s">
        <v>242</v>
      </c>
      <c r="H10" s="117">
        <v>0</v>
      </c>
      <c r="I10" s="117">
        <v>1</v>
      </c>
      <c r="J10" s="117">
        <v>0</v>
      </c>
      <c r="K10" s="127">
        <v>0</v>
      </c>
      <c r="L10" s="127">
        <v>0</v>
      </c>
      <c r="M10" s="127">
        <v>25</v>
      </c>
      <c r="N10" s="118">
        <v>0</v>
      </c>
      <c r="O10" s="118">
        <v>0</v>
      </c>
      <c r="P10" s="118">
        <v>0</v>
      </c>
      <c r="Q10" s="118">
        <v>0</v>
      </c>
      <c r="R10" s="118">
        <v>0</v>
      </c>
      <c r="S10" s="118">
        <v>62.133351457330299</v>
      </c>
      <c r="T10" s="119">
        <v>0</v>
      </c>
      <c r="U10" s="119">
        <v>148</v>
      </c>
      <c r="V10" s="119">
        <v>0</v>
      </c>
      <c r="W10" s="119">
        <v>0</v>
      </c>
      <c r="X10" s="121" t="s">
        <v>276</v>
      </c>
      <c r="Y10" s="121">
        <v>60</v>
      </c>
      <c r="Z10" s="121">
        <v>0</v>
      </c>
      <c r="AA10" s="121">
        <v>0.5</v>
      </c>
      <c r="AB10" s="121">
        <v>0</v>
      </c>
      <c r="AC10" s="121">
        <v>0</v>
      </c>
      <c r="AD10" s="121">
        <v>0</v>
      </c>
      <c r="AE10" s="121">
        <v>0</v>
      </c>
      <c r="AF10" s="121">
        <v>3</v>
      </c>
      <c r="AG10" s="121">
        <v>0.8</v>
      </c>
      <c r="AH10" s="122">
        <v>0</v>
      </c>
      <c r="AI10" s="122">
        <v>0</v>
      </c>
      <c r="AJ10" s="122">
        <v>0</v>
      </c>
      <c r="AK10" s="122">
        <v>0</v>
      </c>
      <c r="AL10" s="122">
        <v>0</v>
      </c>
      <c r="AM10" s="100">
        <v>0</v>
      </c>
      <c r="AN10" s="100">
        <v>0</v>
      </c>
      <c r="AO10" s="100">
        <v>0</v>
      </c>
      <c r="AP10" s="100">
        <v>0</v>
      </c>
      <c r="AQ10" s="100">
        <v>0</v>
      </c>
      <c r="AR10" s="100">
        <v>0</v>
      </c>
      <c r="AS10" s="100">
        <v>0</v>
      </c>
      <c r="AT10" s="100">
        <v>0</v>
      </c>
      <c r="AU10" s="100">
        <v>0</v>
      </c>
      <c r="AV10" s="100">
        <v>0</v>
      </c>
    </row>
    <row r="11" spans="1:48" s="96" customFormat="1" x14ac:dyDescent="0.25">
      <c r="A11" s="95" t="s">
        <v>277</v>
      </c>
      <c r="B11" s="95" t="s">
        <v>256</v>
      </c>
      <c r="C11" s="95">
        <v>0</v>
      </c>
      <c r="D11" s="95" t="s">
        <v>193</v>
      </c>
      <c r="E11" s="95" t="s">
        <v>231</v>
      </c>
      <c r="F11" s="95" t="s">
        <v>280</v>
      </c>
      <c r="G11" s="95" t="s">
        <v>242</v>
      </c>
      <c r="H11" s="95">
        <v>0</v>
      </c>
      <c r="I11" s="95">
        <v>1</v>
      </c>
      <c r="J11" s="95">
        <v>0</v>
      </c>
      <c r="K11" s="128">
        <v>0</v>
      </c>
      <c r="L11" s="128">
        <v>0</v>
      </c>
      <c r="M11" s="128">
        <v>30</v>
      </c>
      <c r="N11" s="124">
        <v>0</v>
      </c>
      <c r="O11" s="124">
        <v>0</v>
      </c>
      <c r="P11" s="124">
        <v>0</v>
      </c>
      <c r="Q11" s="124">
        <v>0</v>
      </c>
      <c r="R11" s="124">
        <v>0</v>
      </c>
      <c r="S11" s="124">
        <v>48.69020993795845</v>
      </c>
      <c r="T11" s="125">
        <v>0</v>
      </c>
      <c r="U11" s="125">
        <v>202</v>
      </c>
      <c r="V11" s="125">
        <v>0</v>
      </c>
      <c r="W11" s="125">
        <v>0</v>
      </c>
      <c r="X11" s="74" t="s">
        <v>54</v>
      </c>
      <c r="Y11" s="80">
        <v>60</v>
      </c>
      <c r="Z11" s="80">
        <v>0</v>
      </c>
      <c r="AA11" s="80">
        <v>0.4</v>
      </c>
      <c r="AB11" s="80">
        <v>0</v>
      </c>
      <c r="AC11" s="80">
        <v>0</v>
      </c>
      <c r="AD11" s="80">
        <v>0</v>
      </c>
      <c r="AE11" s="80">
        <v>0</v>
      </c>
      <c r="AF11" s="80">
        <v>3</v>
      </c>
      <c r="AG11" s="80">
        <v>0.8</v>
      </c>
      <c r="AH11" s="81">
        <v>0</v>
      </c>
      <c r="AI11" s="81">
        <v>0</v>
      </c>
      <c r="AJ11" s="81">
        <v>0</v>
      </c>
      <c r="AK11" s="81">
        <v>0</v>
      </c>
      <c r="AL11" s="81">
        <v>0</v>
      </c>
      <c r="AM11" s="126">
        <v>0</v>
      </c>
      <c r="AN11" s="126">
        <v>0</v>
      </c>
      <c r="AO11" s="126">
        <v>0</v>
      </c>
      <c r="AP11" s="126">
        <v>0</v>
      </c>
      <c r="AQ11" s="126">
        <v>0</v>
      </c>
      <c r="AR11" s="126">
        <v>0</v>
      </c>
      <c r="AS11" s="126">
        <v>0</v>
      </c>
      <c r="AT11" s="126">
        <v>0</v>
      </c>
      <c r="AU11" s="126">
        <v>0</v>
      </c>
      <c r="AV11" s="126">
        <v>0</v>
      </c>
    </row>
    <row r="12" spans="1:48" s="96" customFormat="1" x14ac:dyDescent="0.25">
      <c r="A12" s="117" t="s">
        <v>264</v>
      </c>
      <c r="B12" s="117" t="s">
        <v>230</v>
      </c>
      <c r="C12" s="117">
        <v>0</v>
      </c>
      <c r="D12" s="117" t="s">
        <v>193</v>
      </c>
      <c r="E12" s="117" t="s">
        <v>231</v>
      </c>
      <c r="F12" s="117" t="s">
        <v>280</v>
      </c>
      <c r="G12" s="117" t="s">
        <v>242</v>
      </c>
      <c r="H12" s="117">
        <v>0</v>
      </c>
      <c r="I12" s="117">
        <v>1</v>
      </c>
      <c r="J12" s="117">
        <v>0</v>
      </c>
      <c r="K12" s="127">
        <v>0</v>
      </c>
      <c r="L12" s="127">
        <v>0</v>
      </c>
      <c r="M12" s="127">
        <v>30</v>
      </c>
      <c r="N12" s="118">
        <v>0</v>
      </c>
      <c r="O12" s="118">
        <v>0</v>
      </c>
      <c r="P12" s="118">
        <v>0</v>
      </c>
      <c r="Q12" s="118">
        <v>0</v>
      </c>
      <c r="R12" s="118">
        <v>0</v>
      </c>
      <c r="S12" s="118">
        <v>78.937278356545079</v>
      </c>
      <c r="T12" s="119">
        <v>0</v>
      </c>
      <c r="U12" s="119">
        <v>148</v>
      </c>
      <c r="V12" s="119">
        <v>0</v>
      </c>
      <c r="W12" s="119">
        <v>0</v>
      </c>
      <c r="X12" s="121" t="s">
        <v>232</v>
      </c>
      <c r="Y12" s="121">
        <v>60</v>
      </c>
      <c r="Z12" s="121">
        <v>0</v>
      </c>
      <c r="AA12" s="121">
        <v>0.6</v>
      </c>
      <c r="AB12" s="121">
        <v>1000</v>
      </c>
      <c r="AC12" s="121">
        <v>100</v>
      </c>
      <c r="AD12" s="121">
        <v>0.05</v>
      </c>
      <c r="AE12" s="121">
        <v>100</v>
      </c>
      <c r="AF12" s="121">
        <v>3</v>
      </c>
      <c r="AG12" s="121">
        <v>0.8</v>
      </c>
      <c r="AH12" s="122">
        <v>0</v>
      </c>
      <c r="AI12" s="122">
        <v>0</v>
      </c>
      <c r="AJ12" s="122">
        <v>0</v>
      </c>
      <c r="AK12" s="122">
        <v>0</v>
      </c>
      <c r="AL12" s="122">
        <v>0</v>
      </c>
      <c r="AM12" s="100">
        <v>0</v>
      </c>
      <c r="AN12" s="100">
        <v>0</v>
      </c>
      <c r="AO12" s="100">
        <v>0</v>
      </c>
      <c r="AP12" s="100">
        <v>0</v>
      </c>
      <c r="AQ12" s="100">
        <v>0</v>
      </c>
      <c r="AR12" s="100">
        <v>0</v>
      </c>
      <c r="AS12" s="100">
        <v>0</v>
      </c>
      <c r="AT12" s="100">
        <v>0</v>
      </c>
      <c r="AU12" s="100">
        <v>0</v>
      </c>
      <c r="AV12" s="100">
        <v>0</v>
      </c>
    </row>
    <row r="13" spans="1:48" s="96" customFormat="1" x14ac:dyDescent="0.25">
      <c r="A13" s="95"/>
      <c r="B13" s="95"/>
      <c r="C13" s="95"/>
      <c r="D13" s="95"/>
      <c r="E13" s="95"/>
      <c r="F13" s="95"/>
      <c r="G13" s="95"/>
      <c r="H13" s="95"/>
      <c r="I13" s="95"/>
      <c r="J13" s="95"/>
      <c r="K13" s="128"/>
      <c r="L13" s="128"/>
      <c r="M13" s="128"/>
      <c r="N13" s="124"/>
      <c r="O13" s="124"/>
      <c r="P13" s="124"/>
      <c r="Q13" s="124"/>
      <c r="R13" s="124"/>
      <c r="S13" s="124"/>
      <c r="T13" s="125"/>
      <c r="U13" s="125"/>
      <c r="V13" s="125"/>
      <c r="W13" s="125"/>
      <c r="X13" s="74"/>
      <c r="Y13" s="80"/>
      <c r="Z13" s="80"/>
      <c r="AA13" s="80"/>
      <c r="AB13" s="80"/>
      <c r="AC13" s="80"/>
      <c r="AD13" s="80"/>
      <c r="AE13" s="80"/>
      <c r="AF13" s="80"/>
      <c r="AG13" s="80"/>
      <c r="AH13" s="81"/>
      <c r="AI13" s="81"/>
      <c r="AJ13" s="81"/>
      <c r="AK13" s="81"/>
      <c r="AL13" s="81"/>
      <c r="AM13" s="126"/>
      <c r="AN13" s="126"/>
      <c r="AO13" s="126"/>
      <c r="AP13" s="126"/>
      <c r="AQ13" s="126"/>
      <c r="AR13" s="126"/>
      <c r="AS13" s="126"/>
      <c r="AT13" s="126"/>
      <c r="AU13" s="126"/>
      <c r="AV13" s="126"/>
    </row>
    <row r="14" spans="1:48" s="96" customFormat="1" x14ac:dyDescent="0.25">
      <c r="A14" s="117"/>
      <c r="B14" s="117"/>
      <c r="C14" s="117"/>
      <c r="D14" s="117"/>
      <c r="E14" s="117"/>
      <c r="F14" s="117"/>
      <c r="G14" s="117"/>
      <c r="H14" s="117"/>
      <c r="I14" s="117"/>
      <c r="J14" s="117"/>
      <c r="K14" s="127"/>
      <c r="L14" s="127"/>
      <c r="M14" s="127"/>
      <c r="N14" s="118"/>
      <c r="O14" s="118"/>
      <c r="P14" s="118"/>
      <c r="Q14" s="118"/>
      <c r="R14" s="118"/>
      <c r="S14" s="118"/>
      <c r="T14" s="119"/>
      <c r="U14" s="119"/>
      <c r="V14" s="119"/>
      <c r="W14" s="119"/>
      <c r="X14" s="121"/>
      <c r="Y14" s="121"/>
      <c r="Z14" s="121"/>
      <c r="AA14" s="121"/>
      <c r="AB14" s="121"/>
      <c r="AC14" s="121"/>
      <c r="AD14" s="121"/>
      <c r="AE14" s="121"/>
      <c r="AF14" s="121"/>
      <c r="AG14" s="121"/>
      <c r="AH14" s="122"/>
      <c r="AI14" s="122"/>
      <c r="AJ14" s="122"/>
      <c r="AK14" s="122"/>
      <c r="AL14" s="122"/>
      <c r="AM14" s="100"/>
      <c r="AN14" s="100"/>
      <c r="AO14" s="100"/>
      <c r="AP14" s="100"/>
      <c r="AQ14" s="100"/>
      <c r="AR14" s="100"/>
      <c r="AS14" s="100"/>
      <c r="AT14" s="100"/>
      <c r="AU14" s="100"/>
      <c r="AV14" s="100"/>
    </row>
    <row r="15" spans="1:48" s="96" customFormat="1" x14ac:dyDescent="0.25">
      <c r="A15" s="95"/>
      <c r="B15" s="95"/>
      <c r="C15" s="95"/>
      <c r="D15" s="95"/>
      <c r="E15" s="95"/>
      <c r="F15" s="95"/>
      <c r="G15" s="95"/>
      <c r="H15" s="95"/>
      <c r="I15" s="95"/>
      <c r="J15" s="95"/>
      <c r="K15" s="128"/>
      <c r="L15" s="128"/>
      <c r="M15" s="128"/>
      <c r="N15" s="124"/>
      <c r="O15" s="124"/>
      <c r="P15" s="124"/>
      <c r="Q15" s="124"/>
      <c r="R15" s="124"/>
      <c r="S15" s="124"/>
      <c r="T15" s="125"/>
      <c r="U15" s="125"/>
      <c r="V15" s="125"/>
      <c r="W15" s="125"/>
      <c r="X15" s="74"/>
      <c r="Y15" s="80"/>
      <c r="Z15" s="80"/>
      <c r="AA15" s="80"/>
      <c r="AB15" s="80"/>
      <c r="AC15" s="80"/>
      <c r="AD15" s="80"/>
      <c r="AE15" s="80"/>
      <c r="AF15" s="80"/>
      <c r="AG15" s="80"/>
      <c r="AH15" s="81"/>
      <c r="AI15" s="81"/>
      <c r="AJ15" s="81"/>
      <c r="AK15" s="81"/>
      <c r="AL15" s="81"/>
      <c r="AM15" s="126"/>
      <c r="AN15" s="126"/>
      <c r="AO15" s="126"/>
      <c r="AP15" s="126"/>
      <c r="AQ15" s="126"/>
      <c r="AR15" s="126"/>
      <c r="AS15" s="126"/>
      <c r="AT15" s="126"/>
      <c r="AU15" s="126"/>
      <c r="AV15" s="126"/>
    </row>
    <row r="16" spans="1:48" s="96" customFormat="1" x14ac:dyDescent="0.25">
      <c r="A16" s="117"/>
      <c r="B16" s="117"/>
      <c r="C16" s="117"/>
      <c r="D16" s="117"/>
      <c r="E16" s="117"/>
      <c r="F16" s="117"/>
      <c r="G16" s="117"/>
      <c r="H16" s="117"/>
      <c r="I16" s="117"/>
      <c r="J16" s="117"/>
      <c r="K16" s="127"/>
      <c r="L16" s="127"/>
      <c r="M16" s="127"/>
      <c r="N16" s="118"/>
      <c r="O16" s="118"/>
      <c r="P16" s="118"/>
      <c r="Q16" s="118"/>
      <c r="R16" s="118"/>
      <c r="S16" s="118"/>
      <c r="T16" s="119"/>
      <c r="U16" s="119"/>
      <c r="V16" s="119"/>
      <c r="W16" s="119"/>
      <c r="X16" s="121"/>
      <c r="Y16" s="121"/>
      <c r="Z16" s="121"/>
      <c r="AA16" s="121"/>
      <c r="AB16" s="121"/>
      <c r="AC16" s="121"/>
      <c r="AD16" s="121"/>
      <c r="AE16" s="121"/>
      <c r="AF16" s="121"/>
      <c r="AG16" s="121"/>
      <c r="AH16" s="122"/>
      <c r="AI16" s="122"/>
      <c r="AJ16" s="122"/>
      <c r="AK16" s="122"/>
      <c r="AL16" s="122"/>
      <c r="AM16" s="100"/>
      <c r="AN16" s="100"/>
      <c r="AO16" s="100"/>
      <c r="AP16" s="100"/>
      <c r="AQ16" s="100"/>
      <c r="AR16" s="100"/>
      <c r="AS16" s="100"/>
      <c r="AT16" s="100"/>
      <c r="AU16" s="100"/>
      <c r="AV16" s="100"/>
    </row>
    <row r="17" spans="1:48" s="96" customFormat="1" x14ac:dyDescent="0.25">
      <c r="A17" s="95"/>
      <c r="B17" s="95"/>
      <c r="C17" s="95"/>
      <c r="D17" s="95"/>
      <c r="E17" s="95"/>
      <c r="F17" s="95"/>
      <c r="G17" s="95"/>
      <c r="H17" s="95"/>
      <c r="I17" s="95"/>
      <c r="J17" s="95"/>
      <c r="K17" s="128"/>
      <c r="L17" s="128"/>
      <c r="M17" s="128"/>
      <c r="N17" s="124"/>
      <c r="O17" s="124"/>
      <c r="P17" s="124"/>
      <c r="Q17" s="124"/>
      <c r="R17" s="124"/>
      <c r="S17" s="124"/>
      <c r="T17" s="125"/>
      <c r="U17" s="125"/>
      <c r="V17" s="125"/>
      <c r="W17" s="125"/>
      <c r="X17" s="74"/>
      <c r="Y17" s="80"/>
      <c r="Z17" s="80"/>
      <c r="AA17" s="80"/>
      <c r="AB17" s="80"/>
      <c r="AC17" s="80"/>
      <c r="AD17" s="80"/>
      <c r="AE17" s="80"/>
      <c r="AF17" s="80"/>
      <c r="AG17" s="80"/>
      <c r="AH17" s="81"/>
      <c r="AI17" s="81"/>
      <c r="AJ17" s="81"/>
      <c r="AK17" s="81"/>
      <c r="AL17" s="81"/>
      <c r="AM17" s="126"/>
      <c r="AN17" s="126"/>
      <c r="AO17" s="126"/>
      <c r="AP17" s="126"/>
      <c r="AQ17" s="126"/>
      <c r="AR17" s="126"/>
      <c r="AS17" s="126"/>
      <c r="AT17" s="126"/>
      <c r="AU17" s="126"/>
      <c r="AV17" s="126"/>
    </row>
    <row r="18" spans="1:48" s="96" customFormat="1" x14ac:dyDescent="0.25">
      <c r="A18" s="117"/>
      <c r="B18" s="117"/>
      <c r="C18" s="117"/>
      <c r="D18" s="117"/>
      <c r="E18" s="117"/>
      <c r="F18" s="117"/>
      <c r="G18" s="117"/>
      <c r="H18" s="117"/>
      <c r="I18" s="117"/>
      <c r="J18" s="117"/>
      <c r="K18" s="127"/>
      <c r="L18" s="127"/>
      <c r="M18" s="127"/>
      <c r="N18" s="118"/>
      <c r="O18" s="118"/>
      <c r="P18" s="118"/>
      <c r="Q18" s="118"/>
      <c r="R18" s="118"/>
      <c r="S18" s="118"/>
      <c r="T18" s="119"/>
      <c r="U18" s="119"/>
      <c r="V18" s="119"/>
      <c r="W18" s="119"/>
      <c r="X18" s="121"/>
      <c r="Y18" s="121"/>
      <c r="Z18" s="121"/>
      <c r="AA18" s="121"/>
      <c r="AB18" s="121"/>
      <c r="AC18" s="121"/>
      <c r="AD18" s="121"/>
      <c r="AE18" s="121"/>
      <c r="AF18" s="121"/>
      <c r="AG18" s="121"/>
      <c r="AH18" s="122"/>
      <c r="AI18" s="122"/>
      <c r="AJ18" s="122"/>
      <c r="AK18" s="122"/>
      <c r="AL18" s="122"/>
      <c r="AM18" s="100"/>
      <c r="AN18" s="100"/>
      <c r="AO18" s="100"/>
      <c r="AP18" s="100"/>
      <c r="AQ18" s="100"/>
      <c r="AR18" s="100"/>
      <c r="AS18" s="100"/>
      <c r="AT18" s="100"/>
      <c r="AU18" s="100"/>
      <c r="AV18" s="100"/>
    </row>
    <row r="19" spans="1:48" s="96" customFormat="1" x14ac:dyDescent="0.25">
      <c r="A19" s="95"/>
      <c r="B19" s="95"/>
      <c r="C19" s="95"/>
      <c r="D19" s="95"/>
      <c r="E19" s="95"/>
      <c r="F19" s="95"/>
      <c r="G19" s="95"/>
      <c r="H19" s="95"/>
      <c r="I19" s="95"/>
      <c r="J19" s="95"/>
      <c r="K19" s="128"/>
      <c r="L19" s="128"/>
      <c r="M19" s="128"/>
      <c r="N19" s="124"/>
      <c r="O19" s="124"/>
      <c r="P19" s="124"/>
      <c r="Q19" s="124"/>
      <c r="R19" s="124"/>
      <c r="S19" s="124"/>
      <c r="T19" s="125"/>
      <c r="U19" s="125"/>
      <c r="V19" s="125"/>
      <c r="W19" s="125"/>
      <c r="X19" s="74"/>
      <c r="Y19" s="80"/>
      <c r="Z19" s="80"/>
      <c r="AA19" s="80"/>
      <c r="AB19" s="80"/>
      <c r="AC19" s="80"/>
      <c r="AD19" s="80"/>
      <c r="AE19" s="80"/>
      <c r="AF19" s="80"/>
      <c r="AG19" s="80"/>
      <c r="AH19" s="81"/>
      <c r="AI19" s="81"/>
      <c r="AJ19" s="81"/>
      <c r="AK19" s="81"/>
      <c r="AL19" s="81"/>
      <c r="AM19" s="126"/>
      <c r="AN19" s="126"/>
      <c r="AO19" s="126"/>
      <c r="AP19" s="126"/>
      <c r="AQ19" s="126"/>
      <c r="AR19" s="126"/>
      <c r="AS19" s="126"/>
      <c r="AT19" s="126"/>
      <c r="AU19" s="126"/>
      <c r="AV19" s="126"/>
    </row>
    <row r="20" spans="1:48" s="96" customFormat="1" x14ac:dyDescent="0.25">
      <c r="A20" s="117"/>
      <c r="B20" s="117"/>
      <c r="C20" s="117"/>
      <c r="D20" s="117"/>
      <c r="E20" s="117"/>
      <c r="F20" s="117"/>
      <c r="G20" s="117"/>
      <c r="H20" s="117"/>
      <c r="I20" s="117"/>
      <c r="J20" s="117"/>
      <c r="K20" s="127"/>
      <c r="L20" s="127"/>
      <c r="M20" s="127"/>
      <c r="N20" s="118"/>
      <c r="O20" s="118"/>
      <c r="P20" s="118"/>
      <c r="Q20" s="118"/>
      <c r="R20" s="118"/>
      <c r="S20" s="118"/>
      <c r="T20" s="119"/>
      <c r="U20" s="119"/>
      <c r="V20" s="119"/>
      <c r="W20" s="119"/>
      <c r="X20" s="121"/>
      <c r="Y20" s="121"/>
      <c r="Z20" s="121"/>
      <c r="AA20" s="121"/>
      <c r="AB20" s="121"/>
      <c r="AC20" s="121"/>
      <c r="AD20" s="121"/>
      <c r="AE20" s="121"/>
      <c r="AF20" s="121"/>
      <c r="AG20" s="121"/>
      <c r="AH20" s="122"/>
      <c r="AI20" s="122"/>
      <c r="AJ20" s="122"/>
      <c r="AK20" s="122"/>
      <c r="AL20" s="122"/>
      <c r="AM20" s="100"/>
      <c r="AN20" s="100"/>
      <c r="AO20" s="100"/>
      <c r="AP20" s="100"/>
      <c r="AQ20" s="100"/>
      <c r="AR20" s="100"/>
      <c r="AS20" s="100"/>
      <c r="AT20" s="100"/>
      <c r="AU20" s="100"/>
      <c r="AV20" s="100"/>
    </row>
    <row r="21" spans="1:48" s="96" customFormat="1" x14ac:dyDescent="0.25">
      <c r="A21" s="95"/>
      <c r="B21" s="95"/>
      <c r="C21" s="95"/>
      <c r="D21" s="95"/>
      <c r="E21" s="95"/>
      <c r="F21" s="95"/>
      <c r="G21" s="95"/>
      <c r="H21" s="95"/>
      <c r="I21" s="95"/>
      <c r="J21" s="95"/>
      <c r="K21" s="128"/>
      <c r="L21" s="128"/>
      <c r="M21" s="128"/>
      <c r="N21" s="124"/>
      <c r="O21" s="124"/>
      <c r="P21" s="124"/>
      <c r="Q21" s="124"/>
      <c r="R21" s="124"/>
      <c r="S21" s="124"/>
      <c r="T21" s="125"/>
      <c r="U21" s="125"/>
      <c r="V21" s="125"/>
      <c r="W21" s="125"/>
      <c r="X21" s="74"/>
      <c r="Y21" s="80"/>
      <c r="Z21" s="80"/>
      <c r="AA21" s="80"/>
      <c r="AB21" s="80"/>
      <c r="AC21" s="80"/>
      <c r="AD21" s="80"/>
      <c r="AE21" s="80"/>
      <c r="AF21" s="80"/>
      <c r="AG21" s="80"/>
      <c r="AH21" s="81"/>
      <c r="AI21" s="81"/>
      <c r="AJ21" s="81"/>
      <c r="AK21" s="81"/>
      <c r="AL21" s="81"/>
      <c r="AM21" s="126"/>
      <c r="AN21" s="126"/>
      <c r="AO21" s="126"/>
      <c r="AP21" s="126"/>
      <c r="AQ21" s="126"/>
      <c r="AR21" s="126"/>
      <c r="AS21" s="126"/>
      <c r="AT21" s="126"/>
      <c r="AU21" s="126"/>
      <c r="AV21" s="126"/>
    </row>
    <row r="22" spans="1:48" s="96" customFormat="1" x14ac:dyDescent="0.25">
      <c r="A22" s="117"/>
      <c r="B22" s="117"/>
      <c r="C22" s="117"/>
      <c r="D22" s="117"/>
      <c r="E22" s="117"/>
      <c r="F22" s="117"/>
      <c r="G22" s="117"/>
      <c r="H22" s="117"/>
      <c r="I22" s="117"/>
      <c r="J22" s="117"/>
      <c r="K22" s="127"/>
      <c r="L22" s="127"/>
      <c r="M22" s="127"/>
      <c r="N22" s="118"/>
      <c r="O22" s="118"/>
      <c r="P22" s="118"/>
      <c r="Q22" s="118"/>
      <c r="R22" s="118"/>
      <c r="S22" s="118"/>
      <c r="T22" s="119"/>
      <c r="U22" s="119"/>
      <c r="V22" s="119"/>
      <c r="W22" s="119"/>
      <c r="X22" s="121"/>
      <c r="Y22" s="121"/>
      <c r="Z22" s="121"/>
      <c r="AA22" s="121"/>
      <c r="AB22" s="121"/>
      <c r="AC22" s="121"/>
      <c r="AD22" s="121"/>
      <c r="AE22" s="121"/>
      <c r="AF22" s="121"/>
      <c r="AG22" s="121"/>
      <c r="AH22" s="122"/>
      <c r="AI22" s="122"/>
      <c r="AJ22" s="122"/>
      <c r="AK22" s="122"/>
      <c r="AL22" s="122"/>
      <c r="AM22" s="100"/>
      <c r="AN22" s="100"/>
      <c r="AO22" s="100"/>
      <c r="AP22" s="100"/>
      <c r="AQ22" s="100"/>
      <c r="AR22" s="100"/>
      <c r="AS22" s="100"/>
      <c r="AT22" s="100"/>
      <c r="AU22" s="100"/>
      <c r="AV22" s="100"/>
    </row>
    <row r="23" spans="1:48" s="96" customFormat="1" x14ac:dyDescent="0.25">
      <c r="A23" s="95"/>
      <c r="B23" s="95"/>
      <c r="C23" s="95"/>
      <c r="D23" s="95"/>
      <c r="E23" s="95"/>
      <c r="F23" s="95"/>
      <c r="G23" s="95"/>
      <c r="H23" s="95"/>
      <c r="I23" s="95"/>
      <c r="J23" s="95"/>
      <c r="K23" s="128"/>
      <c r="L23" s="128"/>
      <c r="M23" s="128"/>
      <c r="N23" s="124"/>
      <c r="O23" s="124"/>
      <c r="P23" s="124"/>
      <c r="Q23" s="124"/>
      <c r="R23" s="124"/>
      <c r="S23" s="124"/>
      <c r="T23" s="125"/>
      <c r="U23" s="125"/>
      <c r="V23" s="125"/>
      <c r="W23" s="125"/>
      <c r="X23" s="74"/>
      <c r="Y23" s="80"/>
      <c r="Z23" s="80"/>
      <c r="AA23" s="80"/>
      <c r="AB23" s="80"/>
      <c r="AC23" s="80"/>
      <c r="AD23" s="80"/>
      <c r="AE23" s="80"/>
      <c r="AF23" s="80"/>
      <c r="AG23" s="80"/>
      <c r="AH23" s="81"/>
      <c r="AI23" s="81"/>
      <c r="AJ23" s="81"/>
      <c r="AK23" s="81"/>
      <c r="AL23" s="81"/>
      <c r="AM23" s="126"/>
      <c r="AN23" s="126"/>
      <c r="AO23" s="126"/>
      <c r="AP23" s="126"/>
      <c r="AQ23" s="126"/>
      <c r="AR23" s="126"/>
      <c r="AS23" s="126"/>
      <c r="AT23" s="126"/>
      <c r="AU23" s="126"/>
      <c r="AV23" s="126"/>
    </row>
    <row r="24" spans="1:48" s="96" customFormat="1" x14ac:dyDescent="0.25">
      <c r="A24" s="117"/>
      <c r="B24" s="117"/>
      <c r="C24" s="117"/>
      <c r="D24" s="117"/>
      <c r="E24" s="117"/>
      <c r="F24" s="117"/>
      <c r="G24" s="117"/>
      <c r="H24" s="117"/>
      <c r="I24" s="117"/>
      <c r="J24" s="117"/>
      <c r="K24" s="127"/>
      <c r="L24" s="127"/>
      <c r="M24" s="127"/>
      <c r="N24" s="118"/>
      <c r="O24" s="118"/>
      <c r="P24" s="118"/>
      <c r="Q24" s="118"/>
      <c r="R24" s="118"/>
      <c r="S24" s="118"/>
      <c r="T24" s="119"/>
      <c r="U24" s="119"/>
      <c r="V24" s="119"/>
      <c r="W24" s="119"/>
      <c r="X24" s="121"/>
      <c r="Y24" s="121"/>
      <c r="Z24" s="121"/>
      <c r="AA24" s="121"/>
      <c r="AB24" s="121"/>
      <c r="AC24" s="121"/>
      <c r="AD24" s="121"/>
      <c r="AE24" s="121"/>
      <c r="AF24" s="121"/>
      <c r="AG24" s="121"/>
      <c r="AH24" s="122"/>
      <c r="AI24" s="122"/>
      <c r="AJ24" s="122"/>
      <c r="AK24" s="122"/>
      <c r="AL24" s="122"/>
      <c r="AM24" s="100"/>
      <c r="AN24" s="100"/>
      <c r="AO24" s="100"/>
      <c r="AP24" s="100"/>
      <c r="AQ24" s="100"/>
      <c r="AR24" s="100"/>
      <c r="AS24" s="100"/>
      <c r="AT24" s="100"/>
      <c r="AU24" s="100"/>
      <c r="AV24" s="100"/>
    </row>
    <row r="25" spans="1:48" s="96" customFormat="1" x14ac:dyDescent="0.25">
      <c r="A25" s="95"/>
      <c r="B25" s="95"/>
      <c r="C25" s="95"/>
      <c r="D25" s="95"/>
      <c r="E25" s="95"/>
      <c r="F25" s="95"/>
      <c r="G25" s="95"/>
      <c r="H25" s="95"/>
      <c r="I25" s="95"/>
      <c r="J25" s="95"/>
      <c r="K25" s="128"/>
      <c r="L25" s="128"/>
      <c r="M25" s="128"/>
      <c r="N25" s="124"/>
      <c r="O25" s="124"/>
      <c r="P25" s="124"/>
      <c r="Q25" s="124"/>
      <c r="R25" s="124"/>
      <c r="S25" s="124"/>
      <c r="T25" s="125"/>
      <c r="U25" s="125"/>
      <c r="V25" s="125"/>
      <c r="W25" s="125"/>
      <c r="X25" s="74"/>
      <c r="Y25" s="80"/>
      <c r="Z25" s="80"/>
      <c r="AA25" s="80"/>
      <c r="AB25" s="80"/>
      <c r="AC25" s="80"/>
      <c r="AD25" s="80"/>
      <c r="AE25" s="80"/>
      <c r="AF25" s="80"/>
      <c r="AG25" s="80"/>
      <c r="AH25" s="81"/>
      <c r="AI25" s="81"/>
      <c r="AJ25" s="81"/>
      <c r="AK25" s="81"/>
      <c r="AL25" s="81"/>
      <c r="AM25" s="126"/>
      <c r="AN25" s="126"/>
      <c r="AO25" s="126"/>
      <c r="AP25" s="126"/>
      <c r="AQ25" s="126"/>
      <c r="AR25" s="126"/>
      <c r="AS25" s="126"/>
      <c r="AT25" s="126"/>
      <c r="AU25" s="126"/>
      <c r="AV25" s="126"/>
    </row>
    <row r="26" spans="1:48" s="96" customFormat="1" x14ac:dyDescent="0.25">
      <c r="A26" s="117"/>
      <c r="B26" s="117"/>
      <c r="C26" s="117"/>
      <c r="D26" s="117"/>
      <c r="E26" s="117"/>
      <c r="F26" s="117"/>
      <c r="G26" s="117"/>
      <c r="H26" s="117"/>
      <c r="I26" s="117"/>
      <c r="J26" s="117"/>
      <c r="K26" s="127"/>
      <c r="L26" s="127"/>
      <c r="M26" s="127"/>
      <c r="N26" s="118"/>
      <c r="O26" s="118"/>
      <c r="P26" s="118"/>
      <c r="Q26" s="118"/>
      <c r="R26" s="118"/>
      <c r="S26" s="118"/>
      <c r="T26" s="119"/>
      <c r="U26" s="119"/>
      <c r="V26" s="119"/>
      <c r="W26" s="119"/>
      <c r="X26" s="121"/>
      <c r="Y26" s="121"/>
      <c r="Z26" s="121"/>
      <c r="AA26" s="121"/>
      <c r="AB26" s="121"/>
      <c r="AC26" s="121"/>
      <c r="AD26" s="121"/>
      <c r="AE26" s="121"/>
      <c r="AF26" s="121"/>
      <c r="AG26" s="121"/>
      <c r="AH26" s="122"/>
      <c r="AI26" s="122"/>
      <c r="AJ26" s="122"/>
      <c r="AK26" s="122"/>
      <c r="AL26" s="122"/>
      <c r="AM26" s="100"/>
      <c r="AN26" s="100"/>
      <c r="AO26" s="100"/>
      <c r="AP26" s="100"/>
      <c r="AQ26" s="100"/>
      <c r="AR26" s="100"/>
      <c r="AS26" s="100"/>
      <c r="AT26" s="100"/>
      <c r="AU26" s="100"/>
      <c r="AV26" s="100"/>
    </row>
    <row r="27" spans="1:48" s="96" customFormat="1" x14ac:dyDescent="0.25">
      <c r="A27" s="95"/>
      <c r="B27" s="95"/>
      <c r="C27" s="95"/>
      <c r="D27" s="95"/>
      <c r="E27" s="95"/>
      <c r="F27" s="95"/>
      <c r="G27" s="95"/>
      <c r="H27" s="95"/>
      <c r="I27" s="95"/>
      <c r="J27" s="95"/>
      <c r="K27" s="128"/>
      <c r="L27" s="128"/>
      <c r="M27" s="128"/>
      <c r="N27" s="124"/>
      <c r="O27" s="124"/>
      <c r="P27" s="124"/>
      <c r="Q27" s="124"/>
      <c r="R27" s="124"/>
      <c r="S27" s="124"/>
      <c r="T27" s="125"/>
      <c r="U27" s="125"/>
      <c r="V27" s="125"/>
      <c r="W27" s="125"/>
      <c r="X27" s="74"/>
      <c r="Y27" s="80"/>
      <c r="Z27" s="80"/>
      <c r="AA27" s="80"/>
      <c r="AB27" s="80"/>
      <c r="AC27" s="80"/>
      <c r="AD27" s="80"/>
      <c r="AE27" s="80"/>
      <c r="AF27" s="80"/>
      <c r="AG27" s="80"/>
      <c r="AH27" s="81"/>
      <c r="AI27" s="81"/>
      <c r="AJ27" s="81"/>
      <c r="AK27" s="81"/>
      <c r="AL27" s="81"/>
      <c r="AM27" s="126"/>
      <c r="AN27" s="126"/>
      <c r="AO27" s="126"/>
      <c r="AP27" s="126"/>
      <c r="AQ27" s="126"/>
      <c r="AR27" s="126"/>
      <c r="AS27" s="126"/>
      <c r="AT27" s="126"/>
      <c r="AU27" s="126"/>
      <c r="AV27" s="126"/>
    </row>
    <row r="28" spans="1:48" s="96" customFormat="1" x14ac:dyDescent="0.25">
      <c r="A28" s="117"/>
      <c r="B28" s="117"/>
      <c r="C28" s="117"/>
      <c r="D28" s="117"/>
      <c r="E28" s="117"/>
      <c r="F28" s="117"/>
      <c r="G28" s="117"/>
      <c r="H28" s="117"/>
      <c r="I28" s="117"/>
      <c r="J28" s="117"/>
      <c r="K28" s="127"/>
      <c r="L28" s="127"/>
      <c r="M28" s="127"/>
      <c r="N28" s="118"/>
      <c r="O28" s="118"/>
      <c r="P28" s="118"/>
      <c r="Q28" s="118"/>
      <c r="R28" s="118"/>
      <c r="S28" s="118"/>
      <c r="T28" s="119"/>
      <c r="U28" s="119"/>
      <c r="V28" s="119"/>
      <c r="W28" s="119"/>
      <c r="X28" s="121"/>
      <c r="Y28" s="121"/>
      <c r="Z28" s="121"/>
      <c r="AA28" s="121"/>
      <c r="AB28" s="121"/>
      <c r="AC28" s="121"/>
      <c r="AD28" s="121"/>
      <c r="AE28" s="121"/>
      <c r="AF28" s="121"/>
      <c r="AG28" s="121"/>
      <c r="AH28" s="122"/>
      <c r="AI28" s="122"/>
      <c r="AJ28" s="122"/>
      <c r="AK28" s="122"/>
      <c r="AL28" s="122"/>
      <c r="AM28" s="100"/>
      <c r="AN28" s="100"/>
      <c r="AO28" s="100"/>
      <c r="AP28" s="100"/>
      <c r="AQ28" s="100"/>
      <c r="AR28" s="100"/>
      <c r="AS28" s="100"/>
      <c r="AT28" s="100"/>
      <c r="AU28" s="100"/>
      <c r="AV28" s="100"/>
    </row>
    <row r="29" spans="1:48" s="96" customFormat="1" x14ac:dyDescent="0.25">
      <c r="A29" s="95"/>
      <c r="B29" s="95"/>
      <c r="C29" s="95"/>
      <c r="D29" s="95"/>
      <c r="E29" s="95"/>
      <c r="F29" s="95"/>
      <c r="G29" s="95"/>
      <c r="H29" s="95"/>
      <c r="I29" s="95"/>
      <c r="J29" s="95"/>
      <c r="K29" s="128"/>
      <c r="L29" s="128"/>
      <c r="M29" s="128"/>
      <c r="N29" s="124"/>
      <c r="O29" s="124"/>
      <c r="P29" s="124"/>
      <c r="Q29" s="124"/>
      <c r="R29" s="124"/>
      <c r="S29" s="124"/>
      <c r="T29" s="125"/>
      <c r="U29" s="125"/>
      <c r="V29" s="125"/>
      <c r="W29" s="125"/>
      <c r="X29" s="74"/>
      <c r="Y29" s="80"/>
      <c r="Z29" s="80"/>
      <c r="AA29" s="80"/>
      <c r="AB29" s="80"/>
      <c r="AC29" s="80"/>
      <c r="AD29" s="80"/>
      <c r="AE29" s="80"/>
      <c r="AF29" s="80"/>
      <c r="AG29" s="80"/>
      <c r="AH29" s="81"/>
      <c r="AI29" s="81"/>
      <c r="AJ29" s="81"/>
      <c r="AK29" s="81"/>
      <c r="AL29" s="81"/>
      <c r="AM29" s="126"/>
      <c r="AN29" s="126"/>
      <c r="AO29" s="126"/>
      <c r="AP29" s="126"/>
      <c r="AQ29" s="126"/>
      <c r="AR29" s="126"/>
      <c r="AS29" s="126"/>
      <c r="AT29" s="126"/>
      <c r="AU29" s="126"/>
      <c r="AV29" s="126"/>
    </row>
    <row r="30" spans="1:48" s="96" customFormat="1" x14ac:dyDescent="0.25">
      <c r="A30" s="117"/>
      <c r="B30" s="117"/>
      <c r="C30" s="117"/>
      <c r="D30" s="117"/>
      <c r="E30" s="117"/>
      <c r="F30" s="117"/>
      <c r="G30" s="117"/>
      <c r="H30" s="117"/>
      <c r="I30" s="117"/>
      <c r="J30" s="117"/>
      <c r="K30" s="127"/>
      <c r="L30" s="127"/>
      <c r="M30" s="127"/>
      <c r="N30" s="118"/>
      <c r="O30" s="118"/>
      <c r="P30" s="118"/>
      <c r="Q30" s="118"/>
      <c r="R30" s="118"/>
      <c r="S30" s="118"/>
      <c r="T30" s="119"/>
      <c r="U30" s="119"/>
      <c r="V30" s="119"/>
      <c r="W30" s="119"/>
      <c r="X30" s="121"/>
      <c r="Y30" s="121"/>
      <c r="Z30" s="121"/>
      <c r="AA30" s="121"/>
      <c r="AB30" s="121"/>
      <c r="AC30" s="121"/>
      <c r="AD30" s="121"/>
      <c r="AE30" s="121"/>
      <c r="AF30" s="121"/>
      <c r="AG30" s="121"/>
      <c r="AH30" s="122"/>
      <c r="AI30" s="122"/>
      <c r="AJ30" s="122"/>
      <c r="AK30" s="122"/>
      <c r="AL30" s="122"/>
      <c r="AM30" s="100"/>
      <c r="AN30" s="100"/>
      <c r="AO30" s="100"/>
      <c r="AP30" s="100"/>
      <c r="AQ30" s="100"/>
      <c r="AR30" s="100"/>
      <c r="AS30" s="100"/>
      <c r="AT30" s="100"/>
      <c r="AU30" s="100"/>
      <c r="AV30" s="100"/>
    </row>
    <row r="31" spans="1:48" s="96" customFormat="1" x14ac:dyDescent="0.25">
      <c r="A31" s="95"/>
      <c r="B31" s="95"/>
      <c r="C31" s="95"/>
      <c r="D31" s="95"/>
      <c r="E31" s="95"/>
      <c r="F31" s="95"/>
      <c r="G31" s="95"/>
      <c r="H31" s="95"/>
      <c r="I31" s="95"/>
      <c r="J31" s="95"/>
      <c r="K31" s="128"/>
      <c r="L31" s="128"/>
      <c r="M31" s="128"/>
      <c r="N31" s="124"/>
      <c r="O31" s="124"/>
      <c r="P31" s="124"/>
      <c r="Q31" s="124"/>
      <c r="R31" s="124"/>
      <c r="S31" s="124"/>
      <c r="T31" s="125"/>
      <c r="U31" s="125"/>
      <c r="V31" s="125"/>
      <c r="W31" s="125"/>
      <c r="X31" s="74"/>
      <c r="Y31" s="80"/>
      <c r="Z31" s="80"/>
      <c r="AA31" s="80"/>
      <c r="AB31" s="80"/>
      <c r="AC31" s="80"/>
      <c r="AD31" s="80"/>
      <c r="AE31" s="80"/>
      <c r="AF31" s="80"/>
      <c r="AG31" s="80"/>
      <c r="AH31" s="81"/>
      <c r="AI31" s="81"/>
      <c r="AJ31" s="81"/>
      <c r="AK31" s="81"/>
      <c r="AL31" s="81"/>
      <c r="AM31" s="126"/>
      <c r="AN31" s="126"/>
      <c r="AO31" s="126"/>
      <c r="AP31" s="126"/>
      <c r="AQ31" s="126"/>
      <c r="AR31" s="126"/>
      <c r="AS31" s="126"/>
      <c r="AT31" s="126"/>
      <c r="AU31" s="126"/>
      <c r="AV31" s="126"/>
    </row>
    <row r="32" spans="1:48" s="96" customFormat="1" x14ac:dyDescent="0.25">
      <c r="A32" s="117"/>
      <c r="B32" s="117"/>
      <c r="C32" s="117"/>
      <c r="D32" s="117"/>
      <c r="E32" s="117"/>
      <c r="F32" s="117"/>
      <c r="G32" s="117"/>
      <c r="H32" s="117"/>
      <c r="I32" s="117"/>
      <c r="J32" s="117"/>
      <c r="K32" s="127"/>
      <c r="L32" s="127"/>
      <c r="M32" s="127"/>
      <c r="N32" s="118"/>
      <c r="O32" s="118"/>
      <c r="P32" s="118"/>
      <c r="Q32" s="118"/>
      <c r="R32" s="118"/>
      <c r="S32" s="118"/>
      <c r="T32" s="119"/>
      <c r="U32" s="119"/>
      <c r="V32" s="119"/>
      <c r="W32" s="119"/>
      <c r="X32" s="121"/>
      <c r="Y32" s="121"/>
      <c r="Z32" s="121"/>
      <c r="AA32" s="121"/>
      <c r="AB32" s="121"/>
      <c r="AC32" s="121"/>
      <c r="AD32" s="121"/>
      <c r="AE32" s="121"/>
      <c r="AF32" s="121"/>
      <c r="AG32" s="121"/>
      <c r="AH32" s="122"/>
      <c r="AI32" s="122"/>
      <c r="AJ32" s="122"/>
      <c r="AK32" s="122"/>
      <c r="AL32" s="122"/>
      <c r="AM32" s="100"/>
      <c r="AN32" s="100"/>
      <c r="AO32" s="100"/>
      <c r="AP32" s="100"/>
      <c r="AQ32" s="100"/>
      <c r="AR32" s="100"/>
      <c r="AS32" s="100"/>
      <c r="AT32" s="100"/>
      <c r="AU32" s="100"/>
      <c r="AV32" s="100"/>
    </row>
    <row r="33" spans="1:48" s="96" customFormat="1" x14ac:dyDescent="0.25">
      <c r="A33" s="95"/>
      <c r="B33" s="95"/>
      <c r="C33" s="95"/>
      <c r="D33" s="95"/>
      <c r="E33" s="95"/>
      <c r="F33" s="95"/>
      <c r="G33" s="95"/>
      <c r="H33" s="95"/>
      <c r="I33" s="95"/>
      <c r="J33" s="95"/>
      <c r="K33" s="128"/>
      <c r="L33" s="128"/>
      <c r="M33" s="128"/>
      <c r="N33" s="124"/>
      <c r="O33" s="124"/>
      <c r="P33" s="124"/>
      <c r="Q33" s="124"/>
      <c r="R33" s="124"/>
      <c r="S33" s="124"/>
      <c r="T33" s="125"/>
      <c r="U33" s="125"/>
      <c r="V33" s="125"/>
      <c r="W33" s="125"/>
      <c r="X33" s="74"/>
      <c r="Y33" s="80"/>
      <c r="Z33" s="80"/>
      <c r="AA33" s="80"/>
      <c r="AB33" s="80"/>
      <c r="AC33" s="80"/>
      <c r="AD33" s="80"/>
      <c r="AE33" s="80"/>
      <c r="AF33" s="80"/>
      <c r="AG33" s="80"/>
      <c r="AH33" s="81"/>
      <c r="AI33" s="81"/>
      <c r="AJ33" s="81"/>
      <c r="AK33" s="81"/>
      <c r="AL33" s="81"/>
      <c r="AM33" s="126"/>
      <c r="AN33" s="126"/>
      <c r="AO33" s="126"/>
      <c r="AP33" s="126"/>
      <c r="AQ33" s="126"/>
      <c r="AR33" s="126"/>
      <c r="AS33" s="126"/>
      <c r="AT33" s="126"/>
      <c r="AU33" s="126"/>
      <c r="AV33" s="126"/>
    </row>
    <row r="34" spans="1:48" x14ac:dyDescent="0.25">
      <c r="AV34" s="32"/>
    </row>
  </sheetData>
  <conditionalFormatting sqref="C3:C33">
    <cfRule type="iconSet" priority="22">
      <iconSet iconSet="3Symbols">
        <cfvo type="percent" val="0"/>
        <cfvo type="percent" val="33"/>
        <cfvo type="percent" val="67"/>
      </iconSet>
    </cfRule>
  </conditionalFormatting>
  <pageMargins left="0.7" right="0.7" top="0.78740157499999996" bottom="0.78740157499999996" header="0.3" footer="0.3"/>
  <pageSetup paperSize="9" orientation="portrait" horizontalDpi="4294967293"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B48"/>
  <sheetViews>
    <sheetView zoomScaleNormal="100" workbookViewId="0">
      <pane xSplit="1" ySplit="2" topLeftCell="B17" activePane="bottomRight" state="frozen"/>
      <selection activeCell="I26" sqref="I26"/>
      <selection pane="topRight" activeCell="I26" sqref="I26"/>
      <selection pane="bottomLeft" activeCell="I26" sqref="I26"/>
      <selection pane="bottomRight" activeCell="A44" sqref="A44"/>
    </sheetView>
  </sheetViews>
  <sheetFormatPr baseColWidth="10" defaultRowHeight="13.2" x14ac:dyDescent="0.25"/>
  <cols>
    <col min="1" max="1" width="25.44140625" bestFit="1" customWidth="1"/>
    <col min="2" max="2" width="8" customWidth="1"/>
    <col min="3" max="3" width="4.77734375" bestFit="1" customWidth="1"/>
    <col min="4" max="4" width="8.109375" bestFit="1" customWidth="1"/>
    <col min="5" max="5" width="19.109375" style="2" bestFit="1" customWidth="1"/>
    <col min="6" max="7" width="8" style="2" bestFit="1" customWidth="1"/>
    <col min="8" max="8" width="4.44140625" style="2" bestFit="1" customWidth="1"/>
    <col min="9" max="9" width="5.109375" style="2" bestFit="1" customWidth="1"/>
    <col min="10" max="10" width="13.77734375" style="2" bestFit="1" customWidth="1"/>
    <col min="11" max="11" width="5.109375" style="2" bestFit="1" customWidth="1"/>
    <col min="12" max="12" width="5.109375" bestFit="1" customWidth="1"/>
    <col min="13" max="15" width="6.33203125" bestFit="1" customWidth="1"/>
    <col min="16" max="16" width="4.44140625" bestFit="1" customWidth="1"/>
    <col min="17" max="17" width="6.44140625" bestFit="1" customWidth="1"/>
    <col min="18" max="18" width="9.44140625" bestFit="1" customWidth="1"/>
    <col min="19" max="19" width="9.44140625" style="2" bestFit="1" customWidth="1"/>
    <col min="20" max="20" width="12.44140625" bestFit="1" customWidth="1"/>
    <col min="21" max="22" width="9.44140625" style="2" bestFit="1" customWidth="1"/>
    <col min="23" max="23" width="12.44140625" style="2" bestFit="1" customWidth="1"/>
    <col min="24" max="24" width="15.77734375" bestFit="1" customWidth="1"/>
    <col min="25" max="25" width="21.44140625" bestFit="1" customWidth="1"/>
    <col min="26" max="26" width="12.77734375" customWidth="1"/>
    <col min="27" max="27" width="8.77734375" customWidth="1"/>
    <col min="28" max="28" width="27.77734375" customWidth="1"/>
  </cols>
  <sheetData>
    <row r="1" spans="1:28" ht="118.8" x14ac:dyDescent="0.25">
      <c r="A1" s="39" t="s">
        <v>0</v>
      </c>
      <c r="B1" s="40" t="s">
        <v>32</v>
      </c>
      <c r="C1" s="40" t="s">
        <v>11</v>
      </c>
      <c r="D1" s="40" t="s">
        <v>62</v>
      </c>
      <c r="E1" s="40" t="s">
        <v>4</v>
      </c>
      <c r="F1" s="40" t="s">
        <v>140</v>
      </c>
      <c r="G1" s="40" t="s">
        <v>142</v>
      </c>
      <c r="H1" s="40" t="s">
        <v>8</v>
      </c>
      <c r="I1" s="40" t="s">
        <v>9</v>
      </c>
      <c r="J1" s="40" t="s">
        <v>5</v>
      </c>
      <c r="K1" s="40" t="s">
        <v>6</v>
      </c>
      <c r="L1" s="40" t="s">
        <v>7</v>
      </c>
      <c r="M1" s="41" t="s">
        <v>82</v>
      </c>
      <c r="N1" s="40" t="s">
        <v>83</v>
      </c>
      <c r="O1" s="65" t="s">
        <v>84</v>
      </c>
      <c r="P1" s="66" t="s">
        <v>149</v>
      </c>
      <c r="Q1" s="40" t="s">
        <v>150</v>
      </c>
      <c r="R1" s="40" t="s">
        <v>12</v>
      </c>
      <c r="S1" s="40" t="s">
        <v>14</v>
      </c>
      <c r="T1" s="65" t="s">
        <v>81</v>
      </c>
      <c r="U1" s="66" t="s">
        <v>118</v>
      </c>
      <c r="V1" s="40" t="s">
        <v>119</v>
      </c>
      <c r="W1" s="65" t="s">
        <v>85</v>
      </c>
      <c r="X1" s="42" t="s">
        <v>143</v>
      </c>
      <c r="Y1" s="46" t="s">
        <v>151</v>
      </c>
      <c r="Z1" s="46" t="s">
        <v>122</v>
      </c>
      <c r="AA1" s="46" t="s">
        <v>124</v>
      </c>
      <c r="AB1" s="46" t="s">
        <v>147</v>
      </c>
    </row>
    <row r="2" spans="1:28" s="2" customFormat="1" x14ac:dyDescent="0.25">
      <c r="A2" s="19"/>
      <c r="B2" s="20"/>
      <c r="C2" s="20"/>
      <c r="D2" s="20"/>
      <c r="E2" s="20"/>
      <c r="F2" s="20" t="s">
        <v>141</v>
      </c>
      <c r="G2" s="20" t="s">
        <v>141</v>
      </c>
      <c r="H2" s="20"/>
      <c r="I2" s="20"/>
      <c r="J2" s="20"/>
      <c r="K2" s="20"/>
      <c r="L2" s="20"/>
      <c r="M2" s="45" t="s">
        <v>148</v>
      </c>
      <c r="N2" s="45" t="s">
        <v>148</v>
      </c>
      <c r="O2" s="55" t="s">
        <v>148</v>
      </c>
      <c r="P2" s="53"/>
      <c r="Q2" s="54" t="s">
        <v>86</v>
      </c>
      <c r="R2" s="54" t="s">
        <v>67</v>
      </c>
      <c r="S2" s="54" t="s">
        <v>67</v>
      </c>
      <c r="T2" s="67" t="s">
        <v>139</v>
      </c>
      <c r="U2" s="53" t="s">
        <v>67</v>
      </c>
      <c r="V2" s="54" t="s">
        <v>67</v>
      </c>
      <c r="W2" s="67" t="s">
        <v>139</v>
      </c>
      <c r="X2" s="68" t="s">
        <v>155</v>
      </c>
      <c r="Y2" s="58" t="s">
        <v>145</v>
      </c>
      <c r="Z2" s="135" t="s">
        <v>144</v>
      </c>
      <c r="AA2" s="136"/>
      <c r="AB2" s="58" t="s">
        <v>146</v>
      </c>
    </row>
    <row r="3" spans="1:28" s="96" customFormat="1" x14ac:dyDescent="0.25">
      <c r="A3" s="117" t="s">
        <v>223</v>
      </c>
      <c r="B3" s="123" t="s">
        <v>185</v>
      </c>
      <c r="C3" s="117">
        <v>1</v>
      </c>
      <c r="D3" s="117" t="s">
        <v>63</v>
      </c>
      <c r="E3" s="120" t="s">
        <v>202</v>
      </c>
      <c r="F3" s="120">
        <f>5.56/22.08</f>
        <v>0.25181159420289856</v>
      </c>
      <c r="G3" s="120">
        <f>(40*409)/22080</f>
        <v>0.74094202898550721</v>
      </c>
      <c r="H3" s="117">
        <v>1</v>
      </c>
      <c r="I3" s="117">
        <v>0.98</v>
      </c>
      <c r="J3" s="117">
        <v>0</v>
      </c>
      <c r="K3" s="117">
        <v>0.05</v>
      </c>
      <c r="L3" s="117">
        <v>1</v>
      </c>
      <c r="M3" s="127">
        <v>22.08</v>
      </c>
      <c r="N3" s="127">
        <v>0</v>
      </c>
      <c r="O3" s="127">
        <v>0</v>
      </c>
      <c r="P3" s="118">
        <v>0</v>
      </c>
      <c r="Q3" s="118">
        <v>0</v>
      </c>
      <c r="R3" s="118">
        <v>0</v>
      </c>
      <c r="S3" s="118">
        <v>0</v>
      </c>
      <c r="T3" s="118">
        <v>0</v>
      </c>
      <c r="U3" s="119">
        <v>0</v>
      </c>
      <c r="V3" s="119">
        <v>0</v>
      </c>
      <c r="W3" s="119">
        <v>0</v>
      </c>
      <c r="X3" s="121">
        <v>0</v>
      </c>
      <c r="Y3" s="122">
        <v>0</v>
      </c>
      <c r="Z3" s="122">
        <v>0</v>
      </c>
      <c r="AA3" s="122">
        <v>0</v>
      </c>
      <c r="AB3" s="122">
        <v>0</v>
      </c>
    </row>
    <row r="4" spans="1:28" s="96" customFormat="1" x14ac:dyDescent="0.25">
      <c r="A4" s="95" t="s">
        <v>224</v>
      </c>
      <c r="B4" s="95"/>
      <c r="C4" s="117">
        <v>1</v>
      </c>
      <c r="D4" s="95" t="s">
        <v>63</v>
      </c>
      <c r="E4" s="95" t="s">
        <v>242</v>
      </c>
      <c r="F4" s="95">
        <v>0.14000000000000001</v>
      </c>
      <c r="G4" s="95">
        <v>0.75</v>
      </c>
      <c r="H4" s="95">
        <v>1</v>
      </c>
      <c r="I4" s="95">
        <v>0.98</v>
      </c>
      <c r="J4" s="95">
        <v>1</v>
      </c>
      <c r="K4" s="95">
        <v>0.25</v>
      </c>
      <c r="L4" s="95">
        <v>1</v>
      </c>
      <c r="M4" s="128">
        <f>776*4.2*0.00028*(Z4-AA4)</f>
        <v>36.503039999999999</v>
      </c>
      <c r="N4" s="128">
        <v>0</v>
      </c>
      <c r="O4" s="128">
        <v>0</v>
      </c>
      <c r="P4" s="124">
        <v>0</v>
      </c>
      <c r="Q4" s="124">
        <v>0</v>
      </c>
      <c r="R4" s="124">
        <v>0</v>
      </c>
      <c r="S4" s="124">
        <v>0</v>
      </c>
      <c r="T4" s="124">
        <v>0</v>
      </c>
      <c r="U4" s="125">
        <v>0</v>
      </c>
      <c r="V4" s="125">
        <v>0</v>
      </c>
      <c r="W4" s="125">
        <v>0</v>
      </c>
      <c r="X4" s="74">
        <v>0</v>
      </c>
      <c r="Y4" s="81">
        <v>0.79</v>
      </c>
      <c r="Z4" s="81">
        <v>60</v>
      </c>
      <c r="AA4" s="81">
        <v>20</v>
      </c>
      <c r="AB4" s="81">
        <v>0.04</v>
      </c>
    </row>
    <row r="5" spans="1:28" s="96" customFormat="1" x14ac:dyDescent="0.25">
      <c r="A5" s="117" t="s">
        <v>259</v>
      </c>
      <c r="B5" s="123"/>
      <c r="C5" s="117">
        <v>1</v>
      </c>
      <c r="D5" s="117" t="s">
        <v>63</v>
      </c>
      <c r="E5" s="120" t="s">
        <v>242</v>
      </c>
      <c r="F5" s="120">
        <f>[2]sources!I4/[2]storages!M5</f>
        <v>0.13818027210884354</v>
      </c>
      <c r="G5" s="120">
        <f>35/M5</f>
        <v>0.74404761904761907</v>
      </c>
      <c r="H5" s="117">
        <v>1</v>
      </c>
      <c r="I5" s="117">
        <v>0.98</v>
      </c>
      <c r="J5" s="117">
        <v>1</v>
      </c>
      <c r="K5" s="117">
        <v>0.25</v>
      </c>
      <c r="L5" s="117">
        <v>1</v>
      </c>
      <c r="M5" s="127">
        <f>1000*4.2*0.00028*(Z4-AA4)</f>
        <v>47.04</v>
      </c>
      <c r="N5" s="127">
        <v>0</v>
      </c>
      <c r="O5" s="127">
        <v>0</v>
      </c>
      <c r="P5" s="118">
        <v>0</v>
      </c>
      <c r="Q5" s="118">
        <v>0</v>
      </c>
      <c r="R5" s="118">
        <v>0</v>
      </c>
      <c r="S5" s="118">
        <v>0</v>
      </c>
      <c r="T5" s="118">
        <v>0</v>
      </c>
      <c r="U5" s="119">
        <v>0</v>
      </c>
      <c r="V5" s="119">
        <v>0</v>
      </c>
      <c r="W5" s="119">
        <v>0</v>
      </c>
      <c r="X5" s="121">
        <f>0.058*2</f>
        <v>0.11600000000000001</v>
      </c>
      <c r="Y5" s="122">
        <v>0</v>
      </c>
      <c r="Z5" s="122">
        <v>0</v>
      </c>
      <c r="AA5" s="122">
        <v>0</v>
      </c>
      <c r="AB5" s="122">
        <v>0</v>
      </c>
    </row>
    <row r="6" spans="1:28" s="96" customFormat="1" x14ac:dyDescent="0.25">
      <c r="A6" s="95" t="s">
        <v>266</v>
      </c>
      <c r="B6" s="95"/>
      <c r="C6" s="117">
        <v>0</v>
      </c>
      <c r="D6" s="95" t="s">
        <v>63</v>
      </c>
      <c r="E6" s="95" t="str">
        <f>[2]buses!A6</f>
        <v>GHA_cooling_bus_innen</v>
      </c>
      <c r="F6" s="95">
        <v>0.14000000000000001</v>
      </c>
      <c r="G6" s="95">
        <v>0.75</v>
      </c>
      <c r="H6" s="95">
        <v>1</v>
      </c>
      <c r="I6" s="95">
        <v>0.98</v>
      </c>
      <c r="J6" s="95">
        <v>1</v>
      </c>
      <c r="K6" s="95">
        <v>0.25</v>
      </c>
      <c r="L6" s="95">
        <v>1</v>
      </c>
      <c r="M6" s="128">
        <v>0</v>
      </c>
      <c r="N6" s="128">
        <v>0</v>
      </c>
      <c r="O6" s="128">
        <v>150</v>
      </c>
      <c r="P6" s="124">
        <v>0</v>
      </c>
      <c r="Q6" s="124">
        <v>0</v>
      </c>
      <c r="R6" s="124">
        <v>0</v>
      </c>
      <c r="S6" s="124">
        <v>0</v>
      </c>
      <c r="T6" s="124">
        <v>0</v>
      </c>
      <c r="U6" s="125">
        <v>0</v>
      </c>
      <c r="V6" s="125">
        <v>0</v>
      </c>
      <c r="W6" s="125">
        <v>0</v>
      </c>
      <c r="X6" s="74">
        <v>0</v>
      </c>
      <c r="Y6" s="81">
        <v>0.79</v>
      </c>
      <c r="Z6" s="81">
        <v>60</v>
      </c>
      <c r="AA6" s="81">
        <v>20</v>
      </c>
      <c r="AB6" s="81">
        <v>0.04</v>
      </c>
    </row>
    <row r="7" spans="1:28" s="96" customFormat="1" x14ac:dyDescent="0.25">
      <c r="A7" s="117" t="s">
        <v>265</v>
      </c>
      <c r="B7" s="123" t="s">
        <v>185</v>
      </c>
      <c r="C7" s="117">
        <v>1</v>
      </c>
      <c r="D7" s="117" t="s">
        <v>63</v>
      </c>
      <c r="E7" s="120" t="s">
        <v>243</v>
      </c>
      <c r="F7" s="120">
        <f>5.56/22.08</f>
        <v>0.25181159420289856</v>
      </c>
      <c r="G7" s="120">
        <f>(40*409)/22080</f>
        <v>0.74094202898550721</v>
      </c>
      <c r="H7" s="117">
        <v>1</v>
      </c>
      <c r="I7" s="117">
        <v>0.98</v>
      </c>
      <c r="J7" s="117">
        <v>0</v>
      </c>
      <c r="K7" s="117">
        <v>0.05</v>
      </c>
      <c r="L7" s="117">
        <v>1</v>
      </c>
      <c r="M7" s="127">
        <v>0</v>
      </c>
      <c r="N7" s="127">
        <v>126.39</v>
      </c>
      <c r="O7" s="127">
        <v>126.39</v>
      </c>
      <c r="P7" s="118">
        <v>0</v>
      </c>
      <c r="Q7" s="118">
        <v>0</v>
      </c>
      <c r="R7" s="118">
        <v>0</v>
      </c>
      <c r="S7" s="118">
        <v>0</v>
      </c>
      <c r="T7" s="118">
        <v>48.22</v>
      </c>
      <c r="U7" s="119">
        <v>0</v>
      </c>
      <c r="V7" s="119">
        <v>0</v>
      </c>
      <c r="W7" s="119">
        <v>7370.5</v>
      </c>
      <c r="X7" s="121">
        <v>0</v>
      </c>
      <c r="Y7" s="122">
        <v>0</v>
      </c>
      <c r="Z7" s="122">
        <v>0</v>
      </c>
      <c r="AA7" s="122">
        <v>0</v>
      </c>
      <c r="AB7" s="122">
        <v>0</v>
      </c>
    </row>
    <row r="8" spans="1:28" s="96" customFormat="1" x14ac:dyDescent="0.25">
      <c r="A8" s="95" t="s">
        <v>271</v>
      </c>
      <c r="B8" s="95" t="s">
        <v>185</v>
      </c>
      <c r="C8" s="117">
        <v>1</v>
      </c>
      <c r="D8" s="95" t="s">
        <v>63</v>
      </c>
      <c r="E8" s="95" t="s">
        <v>267</v>
      </c>
      <c r="F8" s="95">
        <v>0.25181159420289856</v>
      </c>
      <c r="G8" s="95">
        <v>0.74094202898550721</v>
      </c>
      <c r="H8" s="95">
        <v>1</v>
      </c>
      <c r="I8" s="95">
        <v>0.98</v>
      </c>
      <c r="J8" s="95">
        <v>0</v>
      </c>
      <c r="K8" s="95">
        <v>0.05</v>
      </c>
      <c r="L8" s="95">
        <v>1</v>
      </c>
      <c r="M8" s="128">
        <v>0</v>
      </c>
      <c r="N8" s="128">
        <v>43.58</v>
      </c>
      <c r="O8" s="128">
        <v>43.58</v>
      </c>
      <c r="P8" s="124">
        <v>0</v>
      </c>
      <c r="Q8" s="124">
        <v>0</v>
      </c>
      <c r="R8" s="124">
        <v>0</v>
      </c>
      <c r="S8" s="124">
        <v>0</v>
      </c>
      <c r="T8" s="124">
        <v>48.22</v>
      </c>
      <c r="U8" s="125">
        <v>0</v>
      </c>
      <c r="V8" s="125">
        <v>0</v>
      </c>
      <c r="W8" s="125">
        <v>7370.5</v>
      </c>
      <c r="X8" s="74">
        <v>0</v>
      </c>
      <c r="Y8" s="81">
        <v>0</v>
      </c>
      <c r="Z8" s="81">
        <v>0</v>
      </c>
      <c r="AA8" s="81">
        <v>0</v>
      </c>
      <c r="AB8" s="81">
        <v>0</v>
      </c>
    </row>
    <row r="9" spans="1:28" s="96" customFormat="1" x14ac:dyDescent="0.25">
      <c r="A9" s="117"/>
      <c r="B9" s="123"/>
      <c r="C9" s="117"/>
      <c r="D9" s="117"/>
      <c r="E9" s="120"/>
      <c r="F9" s="120"/>
      <c r="G9" s="120"/>
      <c r="H9" s="117"/>
      <c r="I9" s="117"/>
      <c r="J9" s="117"/>
      <c r="K9" s="117"/>
      <c r="L9" s="117"/>
      <c r="M9" s="127"/>
      <c r="N9" s="127"/>
      <c r="O9" s="127"/>
      <c r="P9" s="118"/>
      <c r="Q9" s="118"/>
      <c r="R9" s="118"/>
      <c r="S9" s="118"/>
      <c r="T9" s="118"/>
      <c r="U9" s="119"/>
      <c r="V9" s="119"/>
      <c r="W9" s="119"/>
      <c r="X9" s="121"/>
      <c r="Y9" s="122"/>
      <c r="Z9" s="122"/>
      <c r="AA9" s="122"/>
      <c r="AB9" s="122"/>
    </row>
    <row r="10" spans="1:28" s="96" customFormat="1" x14ac:dyDescent="0.25">
      <c r="A10" s="95"/>
      <c r="B10" s="95"/>
      <c r="C10" s="117"/>
      <c r="D10" s="95"/>
      <c r="E10" s="95"/>
      <c r="F10" s="95"/>
      <c r="G10" s="95"/>
      <c r="H10" s="95"/>
      <c r="I10" s="95"/>
      <c r="J10" s="95"/>
      <c r="K10" s="95"/>
      <c r="L10" s="95"/>
      <c r="M10" s="128"/>
      <c r="N10" s="128"/>
      <c r="O10" s="128"/>
      <c r="P10" s="124"/>
      <c r="Q10" s="124"/>
      <c r="R10" s="124"/>
      <c r="S10" s="124"/>
      <c r="T10" s="124"/>
      <c r="U10" s="125"/>
      <c r="V10" s="125"/>
      <c r="W10" s="125"/>
      <c r="X10" s="74"/>
      <c r="Y10" s="81"/>
      <c r="Z10" s="81"/>
      <c r="AA10" s="81"/>
      <c r="AB10" s="81"/>
    </row>
    <row r="11" spans="1:28" s="96" customFormat="1" x14ac:dyDescent="0.25">
      <c r="A11" s="117"/>
      <c r="B11" s="123"/>
      <c r="C11" s="117"/>
      <c r="D11" s="117"/>
      <c r="E11" s="120"/>
      <c r="F11" s="120"/>
      <c r="G11" s="120"/>
      <c r="H11" s="117"/>
      <c r="I11" s="117"/>
      <c r="J11" s="117"/>
      <c r="K11" s="117"/>
      <c r="L11" s="117"/>
      <c r="M11" s="127"/>
      <c r="N11" s="127"/>
      <c r="O11" s="127"/>
      <c r="P11" s="118"/>
      <c r="Q11" s="118"/>
      <c r="R11" s="118"/>
      <c r="S11" s="118"/>
      <c r="T11" s="118"/>
      <c r="U11" s="119"/>
      <c r="V11" s="119"/>
      <c r="W11" s="119"/>
      <c r="X11" s="121"/>
      <c r="Y11" s="122"/>
      <c r="Z11" s="122"/>
      <c r="AA11" s="122"/>
      <c r="AB11" s="122"/>
    </row>
    <row r="12" spans="1:28" s="96" customFormat="1" x14ac:dyDescent="0.25">
      <c r="A12" s="95"/>
      <c r="B12" s="95"/>
      <c r="C12" s="117"/>
      <c r="D12" s="95"/>
      <c r="E12" s="95"/>
      <c r="F12" s="95"/>
      <c r="G12" s="95"/>
      <c r="H12" s="95"/>
      <c r="I12" s="95"/>
      <c r="J12" s="95"/>
      <c r="K12" s="95"/>
      <c r="L12" s="95"/>
      <c r="M12" s="128"/>
      <c r="N12" s="128"/>
      <c r="O12" s="128"/>
      <c r="P12" s="124"/>
      <c r="Q12" s="124"/>
      <c r="R12" s="124"/>
      <c r="S12" s="124"/>
      <c r="T12" s="124"/>
      <c r="U12" s="125"/>
      <c r="V12" s="125"/>
      <c r="W12" s="125"/>
      <c r="X12" s="74"/>
      <c r="Y12" s="81"/>
      <c r="Z12" s="81"/>
      <c r="AA12" s="81"/>
      <c r="AB12" s="81"/>
    </row>
    <row r="13" spans="1:28" s="96" customFormat="1" x14ac:dyDescent="0.25">
      <c r="A13" s="117"/>
      <c r="B13" s="123"/>
      <c r="C13" s="117"/>
      <c r="D13" s="117"/>
      <c r="E13" s="120"/>
      <c r="F13" s="120"/>
      <c r="G13" s="120"/>
      <c r="H13" s="117"/>
      <c r="I13" s="117"/>
      <c r="J13" s="117"/>
      <c r="K13" s="117"/>
      <c r="L13" s="117"/>
      <c r="M13" s="127"/>
      <c r="N13" s="127"/>
      <c r="O13" s="127"/>
      <c r="P13" s="118"/>
      <c r="Q13" s="118"/>
      <c r="R13" s="118"/>
      <c r="S13" s="118"/>
      <c r="T13" s="118"/>
      <c r="U13" s="119"/>
      <c r="V13" s="119"/>
      <c r="W13" s="119"/>
      <c r="X13" s="121"/>
      <c r="Y13" s="122"/>
      <c r="Z13" s="122"/>
      <c r="AA13" s="122"/>
      <c r="AB13" s="122"/>
    </row>
    <row r="14" spans="1:28" s="96" customFormat="1" x14ac:dyDescent="0.25">
      <c r="A14" s="95"/>
      <c r="B14" s="95"/>
      <c r="C14" s="117"/>
      <c r="D14" s="95"/>
      <c r="E14" s="95"/>
      <c r="F14" s="95"/>
      <c r="G14" s="95"/>
      <c r="H14" s="95"/>
      <c r="I14" s="95"/>
      <c r="J14" s="95"/>
      <c r="K14" s="95"/>
      <c r="L14" s="95"/>
      <c r="M14" s="128"/>
      <c r="N14" s="128"/>
      <c r="O14" s="128"/>
      <c r="P14" s="124"/>
      <c r="Q14" s="124"/>
      <c r="R14" s="124"/>
      <c r="S14" s="124"/>
      <c r="T14" s="124"/>
      <c r="U14" s="125"/>
      <c r="V14" s="125"/>
      <c r="W14" s="125"/>
      <c r="X14" s="74"/>
      <c r="Y14" s="81"/>
      <c r="Z14" s="81"/>
      <c r="AA14" s="81"/>
      <c r="AB14" s="81"/>
    </row>
    <row r="15" spans="1:28" s="96" customFormat="1" x14ac:dyDescent="0.25">
      <c r="A15" s="117"/>
      <c r="B15" s="123"/>
      <c r="C15" s="117"/>
      <c r="D15" s="117"/>
      <c r="E15" s="120"/>
      <c r="F15" s="120"/>
      <c r="G15" s="120"/>
      <c r="H15" s="117"/>
      <c r="I15" s="117"/>
      <c r="J15" s="117"/>
      <c r="K15" s="117"/>
      <c r="L15" s="117"/>
      <c r="M15" s="127"/>
      <c r="N15" s="127"/>
      <c r="O15" s="127"/>
      <c r="P15" s="118"/>
      <c r="Q15" s="118"/>
      <c r="R15" s="118"/>
      <c r="S15" s="118"/>
      <c r="T15" s="118"/>
      <c r="U15" s="119"/>
      <c r="V15" s="119"/>
      <c r="W15" s="119"/>
      <c r="X15" s="121"/>
      <c r="Y15" s="122"/>
      <c r="Z15" s="122"/>
      <c r="AA15" s="122"/>
      <c r="AB15" s="122"/>
    </row>
    <row r="16" spans="1:28" s="96" customFormat="1" x14ac:dyDescent="0.25">
      <c r="A16" s="95"/>
      <c r="B16" s="95"/>
      <c r="C16" s="117"/>
      <c r="D16" s="95"/>
      <c r="E16" s="95"/>
      <c r="F16" s="95"/>
      <c r="G16" s="95"/>
      <c r="H16" s="95"/>
      <c r="I16" s="95"/>
      <c r="J16" s="95"/>
      <c r="K16" s="95"/>
      <c r="L16" s="95"/>
      <c r="M16" s="128"/>
      <c r="N16" s="128"/>
      <c r="O16" s="128"/>
      <c r="P16" s="124"/>
      <c r="Q16" s="124"/>
      <c r="R16" s="124"/>
      <c r="S16" s="124"/>
      <c r="T16" s="124"/>
      <c r="U16" s="125"/>
      <c r="V16" s="125"/>
      <c r="W16" s="125"/>
      <c r="X16" s="74"/>
      <c r="Y16" s="81"/>
      <c r="Z16" s="81"/>
      <c r="AA16" s="81"/>
      <c r="AB16" s="81"/>
    </row>
    <row r="17" spans="1:28" s="96" customFormat="1" x14ac:dyDescent="0.25">
      <c r="A17" s="117"/>
      <c r="B17" s="123"/>
      <c r="C17" s="117"/>
      <c r="D17" s="117"/>
      <c r="E17" s="120"/>
      <c r="F17" s="120"/>
      <c r="G17" s="120"/>
      <c r="H17" s="117"/>
      <c r="I17" s="117"/>
      <c r="J17" s="117"/>
      <c r="K17" s="117"/>
      <c r="L17" s="117"/>
      <c r="M17" s="127"/>
      <c r="N17" s="127"/>
      <c r="O17" s="127"/>
      <c r="P17" s="118"/>
      <c r="Q17" s="118"/>
      <c r="R17" s="118"/>
      <c r="S17" s="118"/>
      <c r="T17" s="118"/>
      <c r="U17" s="119"/>
      <c r="V17" s="119"/>
      <c r="W17" s="119"/>
      <c r="X17" s="121"/>
      <c r="Y17" s="122"/>
      <c r="Z17" s="122"/>
      <c r="AA17" s="122"/>
      <c r="AB17" s="122"/>
    </row>
    <row r="18" spans="1:28" s="96" customFormat="1" x14ac:dyDescent="0.25">
      <c r="A18" s="95"/>
      <c r="B18" s="95"/>
      <c r="C18" s="117"/>
      <c r="D18" s="95"/>
      <c r="E18" s="95"/>
      <c r="F18" s="95"/>
      <c r="G18" s="95"/>
      <c r="H18" s="95"/>
      <c r="I18" s="95"/>
      <c r="J18" s="95"/>
      <c r="K18" s="95"/>
      <c r="L18" s="95"/>
      <c r="M18" s="128"/>
      <c r="N18" s="128"/>
      <c r="O18" s="128"/>
      <c r="P18" s="124"/>
      <c r="Q18" s="124"/>
      <c r="R18" s="124"/>
      <c r="S18" s="124"/>
      <c r="T18" s="124"/>
      <c r="U18" s="125"/>
      <c r="V18" s="125"/>
      <c r="W18" s="125"/>
      <c r="X18" s="74"/>
      <c r="Y18" s="81"/>
      <c r="Z18" s="81"/>
      <c r="AA18" s="81"/>
      <c r="AB18" s="81"/>
    </row>
    <row r="19" spans="1:28" s="96" customFormat="1" x14ac:dyDescent="0.25">
      <c r="A19" s="117"/>
      <c r="B19" s="123"/>
      <c r="C19" s="117"/>
      <c r="D19" s="117"/>
      <c r="E19" s="120"/>
      <c r="F19" s="120"/>
      <c r="G19" s="120"/>
      <c r="H19" s="117"/>
      <c r="I19" s="117"/>
      <c r="J19" s="117"/>
      <c r="K19" s="117"/>
      <c r="L19" s="117"/>
      <c r="M19" s="127"/>
      <c r="N19" s="127"/>
      <c r="O19" s="127"/>
      <c r="P19" s="118"/>
      <c r="Q19" s="118"/>
      <c r="R19" s="118"/>
      <c r="S19" s="118"/>
      <c r="T19" s="118"/>
      <c r="U19" s="119"/>
      <c r="V19" s="119"/>
      <c r="W19" s="119"/>
      <c r="X19" s="121"/>
      <c r="Y19" s="122"/>
      <c r="Z19" s="122"/>
      <c r="AA19" s="122"/>
      <c r="AB19" s="122"/>
    </row>
    <row r="20" spans="1:28" s="96" customFormat="1" x14ac:dyDescent="0.25">
      <c r="A20" s="95"/>
      <c r="B20" s="95"/>
      <c r="C20" s="117"/>
      <c r="D20" s="95"/>
      <c r="E20" s="95"/>
      <c r="F20" s="95"/>
      <c r="G20" s="95"/>
      <c r="H20" s="95"/>
      <c r="I20" s="95"/>
      <c r="J20" s="95"/>
      <c r="K20" s="95"/>
      <c r="L20" s="95"/>
      <c r="M20" s="128"/>
      <c r="N20" s="128"/>
      <c r="O20" s="128"/>
      <c r="P20" s="124"/>
      <c r="Q20" s="124"/>
      <c r="R20" s="124"/>
      <c r="S20" s="124"/>
      <c r="T20" s="124"/>
      <c r="U20" s="125"/>
      <c r="V20" s="125"/>
      <c r="W20" s="125"/>
      <c r="X20" s="74"/>
      <c r="Y20" s="81"/>
      <c r="Z20" s="81"/>
      <c r="AA20" s="81"/>
      <c r="AB20" s="81"/>
    </row>
    <row r="21" spans="1:28" s="96" customFormat="1" x14ac:dyDescent="0.25">
      <c r="A21" s="117"/>
      <c r="B21" s="123"/>
      <c r="C21" s="117"/>
      <c r="D21" s="117"/>
      <c r="E21" s="120"/>
      <c r="F21" s="120"/>
      <c r="G21" s="120"/>
      <c r="H21" s="117"/>
      <c r="I21" s="117"/>
      <c r="J21" s="117"/>
      <c r="K21" s="117"/>
      <c r="L21" s="117"/>
      <c r="M21" s="127"/>
      <c r="N21" s="127"/>
      <c r="O21" s="127"/>
      <c r="P21" s="118"/>
      <c r="Q21" s="118"/>
      <c r="R21" s="118"/>
      <c r="S21" s="118"/>
      <c r="T21" s="118"/>
      <c r="U21" s="119"/>
      <c r="V21" s="119"/>
      <c r="W21" s="119"/>
      <c r="X21" s="121"/>
      <c r="Y21" s="122"/>
      <c r="Z21" s="122"/>
      <c r="AA21" s="122"/>
      <c r="AB21" s="122"/>
    </row>
    <row r="22" spans="1:28" s="96" customFormat="1" x14ac:dyDescent="0.25">
      <c r="A22" s="95"/>
      <c r="B22" s="95"/>
      <c r="C22" s="117"/>
      <c r="D22" s="95"/>
      <c r="E22" s="95"/>
      <c r="F22" s="95"/>
      <c r="G22" s="95"/>
      <c r="H22" s="95"/>
      <c r="I22" s="95"/>
      <c r="J22" s="95"/>
      <c r="K22" s="95"/>
      <c r="L22" s="95"/>
      <c r="M22" s="128"/>
      <c r="N22" s="128"/>
      <c r="O22" s="128"/>
      <c r="P22" s="124"/>
      <c r="Q22" s="124"/>
      <c r="R22" s="124"/>
      <c r="S22" s="124"/>
      <c r="T22" s="124"/>
      <c r="U22" s="125"/>
      <c r="V22" s="125"/>
      <c r="W22" s="125"/>
      <c r="X22" s="74"/>
      <c r="Y22" s="81"/>
      <c r="Z22" s="81"/>
      <c r="AA22" s="81"/>
      <c r="AB22" s="81"/>
    </row>
    <row r="23" spans="1:28" s="96" customFormat="1" x14ac:dyDescent="0.25">
      <c r="A23" s="117"/>
      <c r="B23" s="123"/>
      <c r="C23" s="117"/>
      <c r="D23" s="117"/>
      <c r="E23" s="120"/>
      <c r="F23" s="120"/>
      <c r="G23" s="120"/>
      <c r="H23" s="117"/>
      <c r="I23" s="117"/>
      <c r="J23" s="117"/>
      <c r="K23" s="117"/>
      <c r="L23" s="117"/>
      <c r="M23" s="127"/>
      <c r="N23" s="127"/>
      <c r="O23" s="127"/>
      <c r="P23" s="118"/>
      <c r="Q23" s="118"/>
      <c r="R23" s="118"/>
      <c r="S23" s="118"/>
      <c r="T23" s="118"/>
      <c r="U23" s="119"/>
      <c r="V23" s="119"/>
      <c r="W23" s="119"/>
      <c r="X23" s="121"/>
      <c r="Y23" s="122"/>
      <c r="Z23" s="122"/>
      <c r="AA23" s="122"/>
      <c r="AB23" s="122"/>
    </row>
    <row r="24" spans="1:28" s="96" customFormat="1" x14ac:dyDescent="0.25">
      <c r="A24" s="95"/>
      <c r="B24" s="95"/>
      <c r="C24" s="117"/>
      <c r="D24" s="95"/>
      <c r="E24" s="95"/>
      <c r="F24" s="95"/>
      <c r="G24" s="95"/>
      <c r="H24" s="95"/>
      <c r="I24" s="95"/>
      <c r="J24" s="95"/>
      <c r="K24" s="95"/>
      <c r="L24" s="95"/>
      <c r="M24" s="128"/>
      <c r="N24" s="128"/>
      <c r="O24" s="128"/>
      <c r="P24" s="124"/>
      <c r="Q24" s="124"/>
      <c r="R24" s="124"/>
      <c r="S24" s="124"/>
      <c r="T24" s="124"/>
      <c r="U24" s="125"/>
      <c r="V24" s="125"/>
      <c r="W24" s="125"/>
      <c r="X24" s="74"/>
      <c r="Y24" s="81"/>
      <c r="Z24" s="81"/>
      <c r="AA24" s="81"/>
      <c r="AB24" s="81"/>
    </row>
    <row r="25" spans="1:28" s="96" customFormat="1" x14ac:dyDescent="0.25">
      <c r="A25" s="117"/>
      <c r="B25" s="123"/>
      <c r="C25" s="117"/>
      <c r="D25" s="117"/>
      <c r="E25" s="120"/>
      <c r="F25" s="120"/>
      <c r="G25" s="120"/>
      <c r="H25" s="117"/>
      <c r="I25" s="117"/>
      <c r="J25" s="117"/>
      <c r="K25" s="117"/>
      <c r="L25" s="117"/>
      <c r="M25" s="127"/>
      <c r="N25" s="127"/>
      <c r="O25" s="127"/>
      <c r="P25" s="118"/>
      <c r="Q25" s="118"/>
      <c r="R25" s="118"/>
      <c r="S25" s="118"/>
      <c r="T25" s="118"/>
      <c r="U25" s="119"/>
      <c r="V25" s="119"/>
      <c r="W25" s="119"/>
      <c r="X25" s="121"/>
      <c r="Y25" s="122"/>
      <c r="Z25" s="122"/>
      <c r="AA25" s="122"/>
      <c r="AB25" s="122"/>
    </row>
    <row r="26" spans="1:28" s="96" customFormat="1" x14ac:dyDescent="0.25">
      <c r="A26" s="95"/>
      <c r="B26" s="95"/>
      <c r="C26" s="117"/>
      <c r="D26" s="95"/>
      <c r="E26" s="95"/>
      <c r="F26" s="95"/>
      <c r="G26" s="95"/>
      <c r="H26" s="95"/>
      <c r="I26" s="95"/>
      <c r="J26" s="95"/>
      <c r="K26" s="95"/>
      <c r="L26" s="95"/>
      <c r="M26" s="128"/>
      <c r="N26" s="128"/>
      <c r="O26" s="128"/>
      <c r="P26" s="124"/>
      <c r="Q26" s="124"/>
      <c r="R26" s="124"/>
      <c r="S26" s="124"/>
      <c r="T26" s="124"/>
      <c r="U26" s="125"/>
      <c r="V26" s="125"/>
      <c r="W26" s="125"/>
      <c r="X26" s="74"/>
      <c r="Y26" s="81"/>
      <c r="Z26" s="81"/>
      <c r="AA26" s="81"/>
      <c r="AB26" s="81"/>
    </row>
    <row r="27" spans="1:28" s="96" customFormat="1" x14ac:dyDescent="0.25">
      <c r="A27" s="117"/>
      <c r="B27" s="123"/>
      <c r="C27" s="117"/>
      <c r="D27" s="117"/>
      <c r="E27" s="120"/>
      <c r="F27" s="120"/>
      <c r="G27" s="120"/>
      <c r="H27" s="117"/>
      <c r="I27" s="117"/>
      <c r="J27" s="117"/>
      <c r="K27" s="117"/>
      <c r="L27" s="117"/>
      <c r="M27" s="127"/>
      <c r="N27" s="127"/>
      <c r="O27" s="127"/>
      <c r="P27" s="118"/>
      <c r="Q27" s="118"/>
      <c r="R27" s="118"/>
      <c r="S27" s="118"/>
      <c r="T27" s="118"/>
      <c r="U27" s="119"/>
      <c r="V27" s="119"/>
      <c r="W27" s="119"/>
      <c r="X27" s="121"/>
      <c r="Y27" s="122"/>
      <c r="Z27" s="122"/>
      <c r="AA27" s="122"/>
      <c r="AB27" s="122"/>
    </row>
    <row r="28" spans="1:28" s="96" customFormat="1" x14ac:dyDescent="0.25">
      <c r="A28" s="95"/>
      <c r="B28" s="95"/>
      <c r="C28" s="117"/>
      <c r="D28" s="95"/>
      <c r="E28" s="95"/>
      <c r="F28" s="95"/>
      <c r="G28" s="95"/>
      <c r="H28" s="95"/>
      <c r="I28" s="95"/>
      <c r="J28" s="95"/>
      <c r="K28" s="95"/>
      <c r="L28" s="95"/>
      <c r="M28" s="128"/>
      <c r="N28" s="128"/>
      <c r="O28" s="128"/>
      <c r="P28" s="124"/>
      <c r="Q28" s="124"/>
      <c r="R28" s="124"/>
      <c r="S28" s="124"/>
      <c r="T28" s="124"/>
      <c r="U28" s="125"/>
      <c r="V28" s="125"/>
      <c r="W28" s="125"/>
      <c r="X28" s="74"/>
      <c r="Y28" s="81"/>
      <c r="Z28" s="81"/>
      <c r="AA28" s="81"/>
      <c r="AB28" s="81"/>
    </row>
    <row r="29" spans="1:28" s="96" customFormat="1" x14ac:dyDescent="0.25">
      <c r="A29" s="117"/>
      <c r="B29" s="123"/>
      <c r="C29" s="117"/>
      <c r="D29" s="117"/>
      <c r="E29" s="120"/>
      <c r="F29" s="120"/>
      <c r="G29" s="120"/>
      <c r="H29" s="117"/>
      <c r="I29" s="117"/>
      <c r="J29" s="117"/>
      <c r="K29" s="117"/>
      <c r="L29" s="117"/>
      <c r="M29" s="127"/>
      <c r="N29" s="127"/>
      <c r="O29" s="127"/>
      <c r="P29" s="118"/>
      <c r="Q29" s="118"/>
      <c r="R29" s="118"/>
      <c r="S29" s="118"/>
      <c r="T29" s="118"/>
      <c r="U29" s="119"/>
      <c r="V29" s="119"/>
      <c r="W29" s="119"/>
      <c r="X29" s="121"/>
      <c r="Y29" s="122"/>
      <c r="Z29" s="122"/>
      <c r="AA29" s="122"/>
      <c r="AB29" s="122"/>
    </row>
    <row r="30" spans="1:28" s="96" customFormat="1" x14ac:dyDescent="0.25">
      <c r="A30" s="95"/>
      <c r="B30" s="95"/>
      <c r="C30" s="117"/>
      <c r="D30" s="95"/>
      <c r="E30" s="95"/>
      <c r="F30" s="95"/>
      <c r="G30" s="95"/>
      <c r="H30" s="95"/>
      <c r="I30" s="95"/>
      <c r="J30" s="95"/>
      <c r="K30" s="95"/>
      <c r="L30" s="95"/>
      <c r="M30" s="128"/>
      <c r="N30" s="128"/>
      <c r="O30" s="128"/>
      <c r="P30" s="124"/>
      <c r="Q30" s="124"/>
      <c r="R30" s="124"/>
      <c r="S30" s="124"/>
      <c r="T30" s="124"/>
      <c r="U30" s="125"/>
      <c r="V30" s="125"/>
      <c r="W30" s="125"/>
      <c r="X30" s="74"/>
      <c r="Y30" s="81"/>
      <c r="Z30" s="81"/>
      <c r="AA30" s="81"/>
      <c r="AB30" s="81"/>
    </row>
    <row r="31" spans="1:28" s="96" customFormat="1" x14ac:dyDescent="0.25">
      <c r="A31" s="117"/>
      <c r="B31" s="123"/>
      <c r="C31" s="117"/>
      <c r="D31" s="117"/>
      <c r="E31" s="120"/>
      <c r="F31" s="120"/>
      <c r="G31" s="120"/>
      <c r="H31" s="117"/>
      <c r="I31" s="117"/>
      <c r="J31" s="117"/>
      <c r="K31" s="117"/>
      <c r="L31" s="117"/>
      <c r="M31" s="127"/>
      <c r="N31" s="127"/>
      <c r="O31" s="127"/>
      <c r="P31" s="118"/>
      <c r="Q31" s="118"/>
      <c r="R31" s="118"/>
      <c r="S31" s="118"/>
      <c r="T31" s="118"/>
      <c r="U31" s="119"/>
      <c r="V31" s="119"/>
      <c r="W31" s="119"/>
      <c r="X31" s="121"/>
      <c r="Y31" s="122"/>
      <c r="Z31" s="122"/>
      <c r="AA31" s="122"/>
      <c r="AB31" s="122"/>
    </row>
    <row r="32" spans="1:28" s="96" customFormat="1" x14ac:dyDescent="0.25">
      <c r="A32" s="95"/>
      <c r="B32" s="95"/>
      <c r="C32" s="117"/>
      <c r="D32" s="95"/>
      <c r="E32" s="95"/>
      <c r="F32" s="95"/>
      <c r="G32" s="95"/>
      <c r="H32" s="95"/>
      <c r="I32" s="95"/>
      <c r="J32" s="95"/>
      <c r="K32" s="95"/>
      <c r="L32" s="95"/>
      <c r="M32" s="128"/>
      <c r="N32" s="128"/>
      <c r="O32" s="128"/>
      <c r="P32" s="124"/>
      <c r="Q32" s="124"/>
      <c r="R32" s="124"/>
      <c r="S32" s="124"/>
      <c r="T32" s="124"/>
      <c r="U32" s="125"/>
      <c r="V32" s="125"/>
      <c r="W32" s="125"/>
      <c r="X32" s="74"/>
      <c r="Y32" s="81"/>
      <c r="Z32" s="81"/>
      <c r="AA32" s="81"/>
      <c r="AB32" s="81"/>
    </row>
    <row r="33" spans="1:28" s="96" customFormat="1" x14ac:dyDescent="0.25">
      <c r="A33" s="117"/>
      <c r="B33" s="123"/>
      <c r="C33" s="117"/>
      <c r="D33" s="117"/>
      <c r="E33" s="120"/>
      <c r="F33" s="120"/>
      <c r="G33" s="120"/>
      <c r="H33" s="117"/>
      <c r="I33" s="117"/>
      <c r="J33" s="117"/>
      <c r="K33" s="117"/>
      <c r="L33" s="117"/>
      <c r="M33" s="127"/>
      <c r="N33" s="127"/>
      <c r="O33" s="127"/>
      <c r="P33" s="118"/>
      <c r="Q33" s="118"/>
      <c r="R33" s="118"/>
      <c r="S33" s="118"/>
      <c r="T33" s="118"/>
      <c r="U33" s="119"/>
      <c r="V33" s="119"/>
      <c r="W33" s="119"/>
      <c r="X33" s="121"/>
      <c r="Y33" s="122"/>
      <c r="Z33" s="122"/>
      <c r="AA33" s="122"/>
      <c r="AB33" s="122"/>
    </row>
    <row r="34" spans="1:28" s="96" customFormat="1" x14ac:dyDescent="0.25">
      <c r="A34" s="95"/>
      <c r="B34" s="95"/>
      <c r="C34" s="117"/>
      <c r="D34" s="95"/>
      <c r="E34" s="95"/>
      <c r="F34" s="95"/>
      <c r="G34" s="95"/>
      <c r="H34" s="95"/>
      <c r="I34" s="95"/>
      <c r="J34" s="95"/>
      <c r="K34" s="95"/>
      <c r="L34" s="95"/>
      <c r="M34" s="128"/>
      <c r="N34" s="128"/>
      <c r="O34" s="128"/>
      <c r="P34" s="124"/>
      <c r="Q34" s="124"/>
      <c r="R34" s="124"/>
      <c r="S34" s="124"/>
      <c r="T34" s="124"/>
      <c r="U34" s="125"/>
      <c r="V34" s="125"/>
      <c r="W34" s="125"/>
      <c r="X34" s="74"/>
      <c r="Y34" s="81"/>
      <c r="Z34" s="81"/>
      <c r="AA34" s="81"/>
      <c r="AB34" s="81"/>
    </row>
    <row r="35" spans="1:28" s="96" customFormat="1" x14ac:dyDescent="0.25">
      <c r="A35" s="117"/>
      <c r="B35" s="123"/>
      <c r="C35" s="117"/>
      <c r="D35" s="117"/>
      <c r="E35" s="120"/>
      <c r="F35" s="120"/>
      <c r="G35" s="120"/>
      <c r="H35" s="117"/>
      <c r="I35" s="117"/>
      <c r="J35" s="117"/>
      <c r="K35" s="117"/>
      <c r="L35" s="117"/>
      <c r="M35" s="127"/>
      <c r="N35" s="127"/>
      <c r="O35" s="127"/>
      <c r="P35" s="118"/>
      <c r="Q35" s="118"/>
      <c r="R35" s="118"/>
      <c r="S35" s="118"/>
      <c r="T35" s="118"/>
      <c r="U35" s="119"/>
      <c r="V35" s="119"/>
      <c r="W35" s="119"/>
      <c r="X35" s="121"/>
      <c r="Y35" s="122"/>
      <c r="Z35" s="122"/>
      <c r="AA35" s="122"/>
      <c r="AB35" s="122"/>
    </row>
    <row r="36" spans="1:28" s="96" customFormat="1" x14ac:dyDescent="0.25">
      <c r="A36" s="95"/>
      <c r="B36" s="95"/>
      <c r="C36" s="117"/>
      <c r="D36" s="95"/>
      <c r="E36" s="95"/>
      <c r="F36" s="95"/>
      <c r="G36" s="95"/>
      <c r="H36" s="95"/>
      <c r="I36" s="95"/>
      <c r="J36" s="95"/>
      <c r="K36" s="95"/>
      <c r="L36" s="95"/>
      <c r="M36" s="128"/>
      <c r="N36" s="128"/>
      <c r="O36" s="128"/>
      <c r="P36" s="124"/>
      <c r="Q36" s="124"/>
      <c r="R36" s="124"/>
      <c r="S36" s="124"/>
      <c r="T36" s="124"/>
      <c r="U36" s="125"/>
      <c r="V36" s="125"/>
      <c r="W36" s="125"/>
      <c r="X36" s="74"/>
      <c r="Y36" s="81"/>
      <c r="Z36" s="81"/>
      <c r="AA36" s="81"/>
      <c r="AB36" s="81"/>
    </row>
    <row r="37" spans="1:28" s="96" customFormat="1" x14ac:dyDescent="0.25">
      <c r="A37" s="117"/>
      <c r="B37" s="123"/>
      <c r="C37" s="117"/>
      <c r="D37" s="117"/>
      <c r="E37" s="120"/>
      <c r="F37" s="120"/>
      <c r="G37" s="120"/>
      <c r="H37" s="117"/>
      <c r="I37" s="117"/>
      <c r="J37" s="117"/>
      <c r="K37" s="117"/>
      <c r="L37" s="117"/>
      <c r="M37" s="127"/>
      <c r="N37" s="127"/>
      <c r="O37" s="127"/>
      <c r="P37" s="118"/>
      <c r="Q37" s="118"/>
      <c r="R37" s="118"/>
      <c r="S37" s="118"/>
      <c r="T37" s="118"/>
      <c r="U37" s="119"/>
      <c r="V37" s="119"/>
      <c r="W37" s="119"/>
      <c r="X37" s="121"/>
      <c r="Y37" s="122"/>
      <c r="Z37" s="122"/>
      <c r="AA37" s="122"/>
      <c r="AB37" s="122"/>
    </row>
    <row r="38" spans="1:28" s="96" customFormat="1" x14ac:dyDescent="0.25">
      <c r="A38" s="95"/>
      <c r="B38" s="95"/>
      <c r="C38" s="117"/>
      <c r="D38" s="95"/>
      <c r="E38" s="95"/>
      <c r="F38" s="95"/>
      <c r="G38" s="95"/>
      <c r="H38" s="95"/>
      <c r="I38" s="95"/>
      <c r="J38" s="95"/>
      <c r="K38" s="95"/>
      <c r="L38" s="95"/>
      <c r="M38" s="128"/>
      <c r="N38" s="128"/>
      <c r="O38" s="128"/>
      <c r="P38" s="124"/>
      <c r="Q38" s="124"/>
      <c r="R38" s="124"/>
      <c r="S38" s="124"/>
      <c r="T38" s="124"/>
      <c r="U38" s="125"/>
      <c r="V38" s="125"/>
      <c r="W38" s="125"/>
      <c r="X38" s="74"/>
      <c r="Y38" s="81"/>
      <c r="Z38" s="81"/>
      <c r="AA38" s="81"/>
      <c r="AB38" s="81"/>
    </row>
    <row r="39" spans="1:28" s="96" customFormat="1" x14ac:dyDescent="0.25">
      <c r="A39" s="117"/>
      <c r="B39" s="123"/>
      <c r="C39" s="117"/>
      <c r="D39" s="117"/>
      <c r="E39" s="120"/>
      <c r="F39" s="120"/>
      <c r="G39" s="120"/>
      <c r="H39" s="117"/>
      <c r="I39" s="117"/>
      <c r="J39" s="117"/>
      <c r="K39" s="117"/>
      <c r="L39" s="117"/>
      <c r="M39" s="127"/>
      <c r="N39" s="127"/>
      <c r="O39" s="127"/>
      <c r="P39" s="118"/>
      <c r="Q39" s="118"/>
      <c r="R39" s="118"/>
      <c r="S39" s="118"/>
      <c r="T39" s="118"/>
      <c r="U39" s="119"/>
      <c r="V39" s="119"/>
      <c r="W39" s="119"/>
      <c r="X39" s="121"/>
      <c r="Y39" s="122"/>
      <c r="Z39" s="122"/>
      <c r="AA39" s="122"/>
      <c r="AB39" s="122"/>
    </row>
    <row r="40" spans="1:28" s="96" customFormat="1" x14ac:dyDescent="0.25">
      <c r="A40" s="95"/>
      <c r="B40" s="95"/>
      <c r="C40" s="117"/>
      <c r="D40" s="95"/>
      <c r="E40" s="95"/>
      <c r="F40" s="95"/>
      <c r="G40" s="95"/>
      <c r="H40" s="95"/>
      <c r="I40" s="95"/>
      <c r="J40" s="95"/>
      <c r="K40" s="95"/>
      <c r="L40" s="95"/>
      <c r="M40" s="128"/>
      <c r="N40" s="128"/>
      <c r="O40" s="128"/>
      <c r="P40" s="124"/>
      <c r="Q40" s="124"/>
      <c r="R40" s="124"/>
      <c r="S40" s="124"/>
      <c r="T40" s="124"/>
      <c r="U40" s="125"/>
      <c r="V40" s="125"/>
      <c r="W40" s="125"/>
      <c r="X40" s="74"/>
      <c r="Y40" s="81"/>
      <c r="Z40" s="81"/>
      <c r="AA40" s="81"/>
      <c r="AB40" s="81"/>
    </row>
    <row r="41" spans="1:28" s="96" customFormat="1" x14ac:dyDescent="0.25">
      <c r="A41" s="117"/>
      <c r="B41" s="123"/>
      <c r="C41" s="117"/>
      <c r="D41" s="117"/>
      <c r="E41" s="120"/>
      <c r="F41" s="120"/>
      <c r="G41" s="120"/>
      <c r="H41" s="117"/>
      <c r="I41" s="117"/>
      <c r="J41" s="117"/>
      <c r="K41" s="117"/>
      <c r="L41" s="117"/>
      <c r="M41" s="127"/>
      <c r="N41" s="127"/>
      <c r="O41" s="127"/>
      <c r="P41" s="118"/>
      <c r="Q41" s="118"/>
      <c r="R41" s="118"/>
      <c r="S41" s="118"/>
      <c r="T41" s="118"/>
      <c r="U41" s="119"/>
      <c r="V41" s="119"/>
      <c r="W41" s="119"/>
      <c r="X41" s="121"/>
      <c r="Y41" s="122"/>
      <c r="Z41" s="122"/>
      <c r="AA41" s="122"/>
      <c r="AB41" s="122"/>
    </row>
    <row r="42" spans="1:28" s="96" customFormat="1" x14ac:dyDescent="0.25">
      <c r="A42" s="95"/>
      <c r="B42" s="95"/>
      <c r="C42" s="117"/>
      <c r="D42" s="95"/>
      <c r="E42" s="95"/>
      <c r="F42" s="95"/>
      <c r="G42" s="95"/>
      <c r="H42" s="95"/>
      <c r="I42" s="95"/>
      <c r="J42" s="95"/>
      <c r="K42" s="95"/>
      <c r="L42" s="95"/>
      <c r="M42" s="128"/>
      <c r="N42" s="128"/>
      <c r="O42" s="128"/>
      <c r="P42" s="124"/>
      <c r="Q42" s="124"/>
      <c r="R42" s="124"/>
      <c r="S42" s="124"/>
      <c r="T42" s="124"/>
      <c r="U42" s="125"/>
      <c r="V42" s="125"/>
      <c r="W42" s="125"/>
      <c r="X42" s="74"/>
      <c r="Y42" s="81"/>
      <c r="Z42" s="81"/>
      <c r="AA42" s="81"/>
      <c r="AB42" s="81"/>
    </row>
    <row r="43" spans="1:28" s="96" customFormat="1" x14ac:dyDescent="0.25">
      <c r="A43" s="117"/>
      <c r="B43" s="123"/>
      <c r="C43" s="117"/>
      <c r="D43" s="117"/>
      <c r="E43" s="120"/>
      <c r="F43" s="120"/>
      <c r="G43" s="120"/>
      <c r="H43" s="117"/>
      <c r="I43" s="117"/>
      <c r="J43" s="117"/>
      <c r="K43" s="117"/>
      <c r="L43" s="117"/>
      <c r="M43" s="127"/>
      <c r="N43" s="127"/>
      <c r="O43" s="127"/>
      <c r="P43" s="118"/>
      <c r="Q43" s="118"/>
      <c r="R43" s="118"/>
      <c r="S43" s="118"/>
      <c r="T43" s="118"/>
      <c r="U43" s="119"/>
      <c r="V43" s="119"/>
      <c r="W43" s="119"/>
      <c r="X43" s="121"/>
      <c r="Y43" s="122"/>
      <c r="Z43" s="122"/>
      <c r="AA43" s="122"/>
      <c r="AB43" s="122"/>
    </row>
    <row r="44" spans="1:28" s="96" customFormat="1" x14ac:dyDescent="0.25">
      <c r="A44" s="95"/>
      <c r="B44" s="95"/>
      <c r="C44" s="117"/>
      <c r="D44" s="95"/>
      <c r="E44" s="95"/>
      <c r="F44" s="95"/>
      <c r="G44" s="95"/>
      <c r="H44" s="95"/>
      <c r="I44" s="95"/>
      <c r="J44" s="95"/>
      <c r="K44" s="95"/>
      <c r="L44" s="95"/>
      <c r="M44" s="128"/>
      <c r="N44" s="128"/>
      <c r="O44" s="128"/>
      <c r="P44" s="124"/>
      <c r="Q44" s="124"/>
      <c r="R44" s="124"/>
      <c r="S44" s="124"/>
      <c r="T44" s="124"/>
      <c r="U44" s="125"/>
      <c r="V44" s="125"/>
      <c r="W44" s="125"/>
      <c r="X44" s="74"/>
      <c r="Y44" s="81"/>
      <c r="Z44" s="81"/>
      <c r="AA44" s="81"/>
      <c r="AB44" s="81"/>
    </row>
    <row r="45" spans="1:28" s="96" customFormat="1" x14ac:dyDescent="0.25">
      <c r="A45" s="117"/>
      <c r="B45" s="123"/>
      <c r="C45" s="117"/>
      <c r="D45" s="117"/>
      <c r="E45" s="120"/>
      <c r="F45" s="120"/>
      <c r="G45" s="120"/>
      <c r="H45" s="117"/>
      <c r="I45" s="117"/>
      <c r="J45" s="117"/>
      <c r="K45" s="117"/>
      <c r="L45" s="117"/>
      <c r="M45" s="127"/>
      <c r="N45" s="127"/>
      <c r="O45" s="127"/>
      <c r="P45" s="118"/>
      <c r="Q45" s="118"/>
      <c r="R45" s="118"/>
      <c r="S45" s="118"/>
      <c r="T45" s="118"/>
      <c r="U45" s="119"/>
      <c r="V45" s="119"/>
      <c r="W45" s="119"/>
      <c r="X45" s="121"/>
      <c r="Y45" s="122"/>
      <c r="Z45" s="122"/>
      <c r="AA45" s="122"/>
      <c r="AB45" s="122"/>
    </row>
    <row r="46" spans="1:28" s="96" customFormat="1" x14ac:dyDescent="0.25">
      <c r="A46" s="95"/>
      <c r="B46" s="95"/>
      <c r="C46" s="117"/>
      <c r="D46" s="95"/>
      <c r="E46" s="95"/>
      <c r="F46" s="95"/>
      <c r="G46" s="95"/>
      <c r="H46" s="95"/>
      <c r="I46" s="95"/>
      <c r="J46" s="95"/>
      <c r="K46" s="95"/>
      <c r="L46" s="95"/>
      <c r="M46" s="128"/>
      <c r="N46" s="128"/>
      <c r="O46" s="128"/>
      <c r="P46" s="124"/>
      <c r="Q46" s="124"/>
      <c r="R46" s="124"/>
      <c r="S46" s="124"/>
      <c r="T46" s="124"/>
      <c r="U46" s="125"/>
      <c r="V46" s="125"/>
      <c r="W46" s="125"/>
      <c r="X46" s="74"/>
      <c r="Y46" s="81"/>
      <c r="Z46" s="81"/>
      <c r="AA46" s="81"/>
      <c r="AB46" s="81"/>
    </row>
    <row r="47" spans="1:28" s="28" customFormat="1" x14ac:dyDescent="0.25">
      <c r="A47" s="9"/>
      <c r="B47" s="90"/>
      <c r="C47" s="9"/>
      <c r="D47" s="9"/>
      <c r="E47" s="71"/>
      <c r="F47" s="71"/>
      <c r="G47" s="71"/>
      <c r="H47" s="9"/>
      <c r="I47" s="9"/>
      <c r="J47" s="9"/>
      <c r="K47" s="9"/>
      <c r="L47" s="9"/>
      <c r="M47" s="76"/>
      <c r="N47" s="76"/>
      <c r="O47" s="76"/>
      <c r="P47" s="13"/>
      <c r="Q47" s="13"/>
      <c r="R47" s="13"/>
      <c r="S47" s="13"/>
      <c r="T47" s="13"/>
      <c r="U47" s="15"/>
      <c r="V47" s="15"/>
      <c r="W47" s="15"/>
      <c r="X47" s="73"/>
      <c r="Y47" s="77"/>
      <c r="Z47" s="77"/>
      <c r="AA47" s="77"/>
      <c r="AB47" s="77"/>
    </row>
    <row r="48" spans="1:28" s="28" customFormat="1" x14ac:dyDescent="0.25">
      <c r="A48" s="10"/>
      <c r="B48" s="10"/>
      <c r="C48" s="9"/>
      <c r="D48" s="10"/>
      <c r="E48" s="10"/>
      <c r="F48" s="10"/>
      <c r="G48" s="10"/>
      <c r="H48" s="10"/>
      <c r="I48" s="10"/>
      <c r="J48" s="10"/>
      <c r="K48" s="10"/>
      <c r="L48" s="10"/>
      <c r="M48" s="79"/>
      <c r="N48" s="79"/>
      <c r="O48" s="79"/>
      <c r="P48" s="14"/>
      <c r="Q48" s="14"/>
      <c r="R48" s="14"/>
      <c r="S48" s="14"/>
      <c r="T48" s="14"/>
      <c r="U48" s="16"/>
      <c r="V48" s="16"/>
      <c r="W48" s="16"/>
      <c r="X48" s="74"/>
      <c r="Y48" s="81"/>
      <c r="Z48" s="81"/>
      <c r="AA48" s="81"/>
      <c r="AB48" s="81"/>
    </row>
  </sheetData>
  <mergeCells count="1">
    <mergeCell ref="Z2:AA2"/>
  </mergeCells>
  <conditionalFormatting sqref="C3:C48">
    <cfRule type="iconSet" priority="23">
      <iconSet iconSet="3Symbols">
        <cfvo type="percent" val="0"/>
        <cfvo type="percent" val="33"/>
        <cfvo type="percent" val="67"/>
      </iconSet>
    </cfRule>
  </conditionalFormatting>
  <hyperlinks>
    <hyperlink ref="B3" r:id="rId1" xr:uid="{162816D1-DECD-4EA9-BBA2-1AAF3D61D831}"/>
    <hyperlink ref="B7" r:id="rId2" xr:uid="{77BAACE4-93DB-4D9A-AB95-7C77BAB1F2F2}"/>
    <hyperlink ref="B8" r:id="rId3" xr:uid="{9573C660-85CF-42C5-97A2-2CE971335967}"/>
  </hyperlinks>
  <pageMargins left="0.7" right="0.7" top="0.78740157499999996" bottom="0.78740157499999996" header="0.3" footer="0.3"/>
  <pageSetup paperSize="9" orientation="portrait" horizontalDpi="4294967293" r:id="rId4"/>
  <legacy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P48"/>
  <sheetViews>
    <sheetView tabSelected="1" zoomScaleNormal="100" workbookViewId="0">
      <pane xSplit="1" ySplit="2" topLeftCell="B3" activePane="bottomRight" state="frozen"/>
      <selection activeCell="I26" sqref="I26"/>
      <selection pane="topRight" activeCell="I26" sqref="I26"/>
      <selection pane="bottomLeft" activeCell="I26" sqref="I26"/>
      <selection pane="bottomRight" activeCell="A45" sqref="A45"/>
    </sheetView>
  </sheetViews>
  <sheetFormatPr baseColWidth="10" defaultRowHeight="13.2" x14ac:dyDescent="0.25"/>
  <cols>
    <col min="1" max="1" width="35.109375" bestFit="1" customWidth="1"/>
    <col min="2" max="3" width="4.44140625" bestFit="1" customWidth="1"/>
    <col min="4" max="4" width="10.109375" bestFit="1" customWidth="1"/>
    <col min="5" max="5" width="24.77734375" bestFit="1" customWidth="1"/>
    <col min="6" max="6" width="20.44140625" bestFit="1" customWidth="1"/>
    <col min="7" max="7" width="5.44140625" bestFit="1" customWidth="1"/>
    <col min="8" max="8" width="6" bestFit="1" customWidth="1"/>
    <col min="9" max="9" width="5.33203125" bestFit="1" customWidth="1"/>
    <col min="10" max="10" width="6" style="2" bestFit="1" customWidth="1"/>
    <col min="11" max="11" width="4.44140625" style="2" bestFit="1" customWidth="1"/>
    <col min="12" max="12" width="6.44140625" bestFit="1" customWidth="1"/>
    <col min="13" max="13" width="9.44140625" bestFit="1" customWidth="1"/>
    <col min="14" max="14" width="11.33203125" customWidth="1"/>
    <col min="15" max="15" width="9.44140625" bestFit="1" customWidth="1"/>
    <col min="16" max="16" width="11.33203125" bestFit="1" customWidth="1"/>
  </cols>
  <sheetData>
    <row r="1" spans="1:16" ht="100.8" x14ac:dyDescent="0.25">
      <c r="A1" s="39" t="s">
        <v>0</v>
      </c>
      <c r="B1" s="40" t="s">
        <v>32</v>
      </c>
      <c r="C1" s="40" t="s">
        <v>11</v>
      </c>
      <c r="D1" s="40" t="s">
        <v>21</v>
      </c>
      <c r="E1" s="40" t="s">
        <v>152</v>
      </c>
      <c r="F1" s="40" t="s">
        <v>153</v>
      </c>
      <c r="G1" s="40" t="s">
        <v>3</v>
      </c>
      <c r="H1" s="44" t="s">
        <v>82</v>
      </c>
      <c r="I1" s="44" t="s">
        <v>83</v>
      </c>
      <c r="J1" s="61" t="s">
        <v>84</v>
      </c>
      <c r="K1" s="51" t="s">
        <v>149</v>
      </c>
      <c r="L1" s="51" t="s">
        <v>150</v>
      </c>
      <c r="M1" s="51" t="s">
        <v>14</v>
      </c>
      <c r="N1" s="61" t="s">
        <v>81</v>
      </c>
      <c r="O1" s="51" t="s">
        <v>68</v>
      </c>
      <c r="P1" s="51" t="s">
        <v>85</v>
      </c>
    </row>
    <row r="2" spans="1:16" s="2" customFormat="1" x14ac:dyDescent="0.25">
      <c r="A2" s="19"/>
      <c r="B2" s="20"/>
      <c r="C2" s="20"/>
      <c r="D2" s="20"/>
      <c r="E2" s="20"/>
      <c r="F2" s="20"/>
      <c r="G2" s="20"/>
      <c r="H2" s="45" t="s">
        <v>72</v>
      </c>
      <c r="I2" s="45" t="s">
        <v>72</v>
      </c>
      <c r="J2" s="55" t="s">
        <v>72</v>
      </c>
      <c r="K2" s="54"/>
      <c r="L2" s="54" t="s">
        <v>86</v>
      </c>
      <c r="M2" s="54" t="s">
        <v>67</v>
      </c>
      <c r="N2" s="55" t="s">
        <v>80</v>
      </c>
      <c r="O2" s="54" t="s">
        <v>67</v>
      </c>
      <c r="P2" s="54" t="s">
        <v>80</v>
      </c>
    </row>
    <row r="3" spans="1:16" s="96" customFormat="1" x14ac:dyDescent="0.25">
      <c r="A3" s="117" t="s">
        <v>225</v>
      </c>
      <c r="B3" s="117" t="s">
        <v>196</v>
      </c>
      <c r="C3" s="117">
        <v>1</v>
      </c>
      <c r="D3" s="117" t="s">
        <v>48</v>
      </c>
      <c r="E3" s="117" t="str">
        <f>buses!A6</f>
        <v>GHA_pv_bus</v>
      </c>
      <c r="F3" s="117" t="s">
        <v>199</v>
      </c>
      <c r="G3" s="117">
        <v>1</v>
      </c>
      <c r="H3" s="127">
        <v>28</v>
      </c>
      <c r="I3" s="127">
        <v>0</v>
      </c>
      <c r="J3" s="127">
        <v>0</v>
      </c>
      <c r="K3" s="118">
        <v>0</v>
      </c>
      <c r="L3" s="118">
        <v>0</v>
      </c>
      <c r="M3" s="118">
        <v>0</v>
      </c>
      <c r="N3" s="118">
        <v>0</v>
      </c>
      <c r="O3" s="118">
        <v>0</v>
      </c>
      <c r="P3" s="118">
        <v>0</v>
      </c>
    </row>
    <row r="4" spans="1:16" s="96" customFormat="1" x14ac:dyDescent="0.25">
      <c r="A4" s="95" t="s">
        <v>268</v>
      </c>
      <c r="B4" s="95" t="s">
        <v>196</v>
      </c>
      <c r="C4" s="95">
        <v>1</v>
      </c>
      <c r="D4" s="95" t="s">
        <v>48</v>
      </c>
      <c r="E4" s="95" t="str">
        <f>buses!A6</f>
        <v>GHA_pv_bus</v>
      </c>
      <c r="F4" s="95" t="s">
        <v>243</v>
      </c>
      <c r="G4" s="95">
        <v>1</v>
      </c>
      <c r="H4" s="128">
        <v>28</v>
      </c>
      <c r="I4" s="128">
        <v>0</v>
      </c>
      <c r="J4" s="128">
        <v>0</v>
      </c>
      <c r="K4" s="124">
        <v>0</v>
      </c>
      <c r="L4" s="124">
        <v>0</v>
      </c>
      <c r="M4" s="124">
        <v>5.3400000000000003E-2</v>
      </c>
      <c r="N4" s="124">
        <v>0</v>
      </c>
      <c r="O4" s="124">
        <v>0</v>
      </c>
      <c r="P4" s="124">
        <v>0</v>
      </c>
    </row>
    <row r="5" spans="1:16" s="96" customFormat="1" x14ac:dyDescent="0.25">
      <c r="A5" s="117" t="s">
        <v>270</v>
      </c>
      <c r="B5" s="117" t="s">
        <v>196</v>
      </c>
      <c r="C5" s="117">
        <v>1</v>
      </c>
      <c r="D5" s="117" t="s">
        <v>48</v>
      </c>
      <c r="E5" s="117" t="str">
        <f>buses!A7</f>
        <v>GHA_pv_bus_2</v>
      </c>
      <c r="F5" s="117" t="s">
        <v>199</v>
      </c>
      <c r="G5" s="117">
        <v>1</v>
      </c>
      <c r="H5" s="127">
        <v>83</v>
      </c>
      <c r="I5" s="127">
        <v>0</v>
      </c>
      <c r="J5" s="127">
        <v>0</v>
      </c>
      <c r="K5" s="118">
        <v>0</v>
      </c>
      <c r="L5" s="118">
        <v>0</v>
      </c>
      <c r="M5" s="118">
        <v>0</v>
      </c>
      <c r="N5" s="118">
        <v>0</v>
      </c>
      <c r="O5" s="118">
        <v>0</v>
      </c>
      <c r="P5" s="118">
        <v>0</v>
      </c>
    </row>
    <row r="6" spans="1:16" s="96" customFormat="1" x14ac:dyDescent="0.25">
      <c r="A6" s="95" t="s">
        <v>269</v>
      </c>
      <c r="B6" s="95" t="s">
        <v>196</v>
      </c>
      <c r="C6" s="95">
        <v>1</v>
      </c>
      <c r="D6" s="95" t="s">
        <v>48</v>
      </c>
      <c r="E6" s="95" t="str">
        <f>buses!A7</f>
        <v>GHA_pv_bus_2</v>
      </c>
      <c r="F6" s="95" t="s">
        <v>243</v>
      </c>
      <c r="G6" s="95">
        <v>1</v>
      </c>
      <c r="H6" s="128">
        <v>84</v>
      </c>
      <c r="I6" s="128">
        <v>0</v>
      </c>
      <c r="J6" s="128">
        <v>0</v>
      </c>
      <c r="K6" s="124">
        <v>0</v>
      </c>
      <c r="L6" s="124">
        <v>0</v>
      </c>
      <c r="M6" s="124">
        <v>5.3400000000000003E-2</v>
      </c>
      <c r="N6" s="124">
        <v>0</v>
      </c>
      <c r="O6" s="124">
        <v>0</v>
      </c>
      <c r="P6" s="124">
        <v>0</v>
      </c>
    </row>
    <row r="7" spans="1:16" s="96" customFormat="1" x14ac:dyDescent="0.25">
      <c r="A7" s="117" t="s">
        <v>239</v>
      </c>
      <c r="B7" s="117"/>
      <c r="C7" s="117">
        <v>1</v>
      </c>
      <c r="D7" s="117" t="s">
        <v>48</v>
      </c>
      <c r="E7" s="117" t="s">
        <v>243</v>
      </c>
      <c r="F7" s="117" t="s">
        <v>199</v>
      </c>
      <c r="G7" s="117">
        <v>1</v>
      </c>
      <c r="H7" s="127">
        <v>60</v>
      </c>
      <c r="I7" s="127">
        <v>0</v>
      </c>
      <c r="J7" s="127">
        <v>0</v>
      </c>
      <c r="K7" s="118">
        <v>0</v>
      </c>
      <c r="L7" s="118">
        <v>0</v>
      </c>
      <c r="M7" s="118">
        <v>0</v>
      </c>
      <c r="N7" s="118">
        <v>0</v>
      </c>
      <c r="O7" s="118">
        <v>0</v>
      </c>
      <c r="P7" s="118">
        <v>0</v>
      </c>
    </row>
    <row r="8" spans="1:16" s="96" customFormat="1" x14ac:dyDescent="0.25">
      <c r="A8" s="95" t="s">
        <v>240</v>
      </c>
      <c r="B8" s="95"/>
      <c r="C8" s="95">
        <v>1</v>
      </c>
      <c r="D8" s="95" t="s">
        <v>48</v>
      </c>
      <c r="E8" s="95" t="s">
        <v>243</v>
      </c>
      <c r="F8" s="95" t="s">
        <v>203</v>
      </c>
      <c r="G8" s="95">
        <v>1</v>
      </c>
      <c r="H8" s="128">
        <v>14.5</v>
      </c>
      <c r="I8" s="128">
        <v>0</v>
      </c>
      <c r="J8" s="128">
        <v>0</v>
      </c>
      <c r="K8" s="124">
        <v>0</v>
      </c>
      <c r="L8" s="124">
        <v>0</v>
      </c>
      <c r="M8" s="124">
        <v>0</v>
      </c>
      <c r="N8" s="124">
        <v>0</v>
      </c>
      <c r="O8" s="124">
        <v>0</v>
      </c>
      <c r="P8" s="124">
        <v>0</v>
      </c>
    </row>
    <row r="9" spans="1:16" s="96" customFormat="1" x14ac:dyDescent="0.25">
      <c r="A9" s="117" t="s">
        <v>241</v>
      </c>
      <c r="B9" s="117"/>
      <c r="C9" s="117">
        <v>1</v>
      </c>
      <c r="D9" s="117" t="s">
        <v>48</v>
      </c>
      <c r="E9" s="117" t="s">
        <v>243</v>
      </c>
      <c r="F9" s="117" t="s">
        <v>206</v>
      </c>
      <c r="G9" s="117">
        <v>1</v>
      </c>
      <c r="H9" s="127">
        <v>14.5</v>
      </c>
      <c r="I9" s="127">
        <v>0</v>
      </c>
      <c r="J9" s="127">
        <v>0</v>
      </c>
      <c r="K9" s="118">
        <v>0</v>
      </c>
      <c r="L9" s="118">
        <v>0</v>
      </c>
      <c r="M9" s="118">
        <v>0</v>
      </c>
      <c r="N9" s="118">
        <v>0</v>
      </c>
      <c r="O9" s="118">
        <v>0</v>
      </c>
      <c r="P9" s="118">
        <v>0</v>
      </c>
    </row>
    <row r="10" spans="1:16" s="96" customFormat="1" x14ac:dyDescent="0.25">
      <c r="A10" s="95" t="s">
        <v>245</v>
      </c>
      <c r="B10" s="95"/>
      <c r="C10" s="95">
        <v>1</v>
      </c>
      <c r="D10" s="95" t="s">
        <v>48</v>
      </c>
      <c r="E10" s="95" t="s">
        <v>243</v>
      </c>
      <c r="F10" s="95" t="s">
        <v>209</v>
      </c>
      <c r="G10" s="95">
        <v>1</v>
      </c>
      <c r="H10" s="128">
        <v>14.5</v>
      </c>
      <c r="I10" s="128">
        <v>0</v>
      </c>
      <c r="J10" s="128">
        <v>0</v>
      </c>
      <c r="K10" s="124">
        <v>0</v>
      </c>
      <c r="L10" s="124">
        <v>0</v>
      </c>
      <c r="M10" s="124">
        <v>0</v>
      </c>
      <c r="N10" s="124">
        <v>0</v>
      </c>
      <c r="O10" s="124">
        <v>0</v>
      </c>
      <c r="P10" s="124">
        <v>0</v>
      </c>
    </row>
    <row r="11" spans="1:16" s="96" customFormat="1" x14ac:dyDescent="0.25">
      <c r="A11" s="117" t="s">
        <v>236</v>
      </c>
      <c r="B11" s="117"/>
      <c r="C11" s="117">
        <v>1</v>
      </c>
      <c r="D11" s="117" t="s">
        <v>48</v>
      </c>
      <c r="E11" s="117" t="s">
        <v>242</v>
      </c>
      <c r="F11" s="117" t="str">
        <f>buses!A4</f>
        <v>GHA_heat_bus</v>
      </c>
      <c r="G11" s="117">
        <v>0.97</v>
      </c>
      <c r="H11" s="127">
        <v>100</v>
      </c>
      <c r="I11" s="127">
        <v>0</v>
      </c>
      <c r="J11" s="127">
        <v>0</v>
      </c>
      <c r="K11" s="118">
        <v>0</v>
      </c>
      <c r="L11" s="118">
        <v>0</v>
      </c>
      <c r="M11" s="118">
        <v>0</v>
      </c>
      <c r="N11" s="118">
        <v>0</v>
      </c>
      <c r="O11" s="118">
        <v>0</v>
      </c>
      <c r="P11" s="118">
        <v>0</v>
      </c>
    </row>
    <row r="12" spans="1:16" s="96" customFormat="1" x14ac:dyDescent="0.25">
      <c r="A12" s="95" t="s">
        <v>237</v>
      </c>
      <c r="B12" s="95"/>
      <c r="C12" s="95">
        <v>1</v>
      </c>
      <c r="D12" s="95" t="s">
        <v>48</v>
      </c>
      <c r="E12" s="95" t="s">
        <v>242</v>
      </c>
      <c r="F12" s="95" t="str">
        <f>buses!A11</f>
        <v>WH1_heat_bus</v>
      </c>
      <c r="G12" s="95">
        <v>0.91</v>
      </c>
      <c r="H12" s="128">
        <v>0</v>
      </c>
      <c r="I12" s="128">
        <v>100</v>
      </c>
      <c r="J12" s="128">
        <v>100</v>
      </c>
      <c r="K12" s="124">
        <v>0</v>
      </c>
      <c r="L12" s="124">
        <v>0</v>
      </c>
      <c r="M12" s="124">
        <v>0</v>
      </c>
      <c r="N12" s="124">
        <f>134.43/I12</f>
        <v>1.3443000000000001</v>
      </c>
      <c r="O12" s="124">
        <v>0</v>
      </c>
      <c r="P12" s="124">
        <v>0</v>
      </c>
    </row>
    <row r="13" spans="1:16" s="96" customFormat="1" x14ac:dyDescent="0.25">
      <c r="A13" s="117" t="s">
        <v>238</v>
      </c>
      <c r="B13" s="117"/>
      <c r="C13" s="117">
        <v>1</v>
      </c>
      <c r="D13" s="117" t="s">
        <v>48</v>
      </c>
      <c r="E13" s="117" t="s">
        <v>242</v>
      </c>
      <c r="F13" s="117" t="str">
        <f>buses!A14</f>
        <v>WH2_heat_bus</v>
      </c>
      <c r="G13" s="117">
        <v>0.91</v>
      </c>
      <c r="H13" s="127">
        <v>0</v>
      </c>
      <c r="I13" s="127">
        <v>100</v>
      </c>
      <c r="J13" s="127">
        <v>100</v>
      </c>
      <c r="K13" s="118">
        <v>0</v>
      </c>
      <c r="L13" s="118">
        <v>0</v>
      </c>
      <c r="M13" s="118">
        <v>0</v>
      </c>
      <c r="N13" s="118">
        <f>134.43/I13</f>
        <v>1.3443000000000001</v>
      </c>
      <c r="O13" s="118">
        <v>0</v>
      </c>
      <c r="P13" s="118">
        <v>0</v>
      </c>
    </row>
    <row r="14" spans="1:16" s="96" customFormat="1" x14ac:dyDescent="0.25">
      <c r="A14" s="95" t="s">
        <v>272</v>
      </c>
      <c r="B14" s="95"/>
      <c r="C14" s="95">
        <v>1</v>
      </c>
      <c r="D14" s="95" t="s">
        <v>48</v>
      </c>
      <c r="E14" s="95" t="s">
        <v>242</v>
      </c>
      <c r="F14" s="95" t="s">
        <v>273</v>
      </c>
      <c r="G14" s="95">
        <v>0.94</v>
      </c>
      <c r="H14" s="128">
        <v>100</v>
      </c>
      <c r="I14" s="128">
        <v>0</v>
      </c>
      <c r="J14" s="128">
        <v>0</v>
      </c>
      <c r="K14" s="124">
        <v>0</v>
      </c>
      <c r="L14" s="124">
        <v>0</v>
      </c>
      <c r="M14" s="124">
        <v>0</v>
      </c>
      <c r="N14" s="124">
        <v>0</v>
      </c>
      <c r="O14" s="124">
        <v>0</v>
      </c>
      <c r="P14" s="124">
        <v>0</v>
      </c>
    </row>
    <row r="15" spans="1:16" s="96" customFormat="1" x14ac:dyDescent="0.25">
      <c r="A15" s="117" t="s">
        <v>279</v>
      </c>
      <c r="B15" s="117"/>
      <c r="C15" s="117">
        <v>0</v>
      </c>
      <c r="D15" s="117" t="s">
        <v>48</v>
      </c>
      <c r="E15" s="117" t="s">
        <v>278</v>
      </c>
      <c r="F15" s="117" t="s">
        <v>243</v>
      </c>
      <c r="G15" s="117">
        <v>1</v>
      </c>
      <c r="H15" s="127">
        <v>14.5</v>
      </c>
      <c r="I15" s="127">
        <v>0</v>
      </c>
      <c r="J15" s="127">
        <v>0</v>
      </c>
      <c r="K15" s="118">
        <v>0</v>
      </c>
      <c r="L15" s="118">
        <v>0</v>
      </c>
      <c r="M15" s="118">
        <v>5.3400000000000003E-2</v>
      </c>
      <c r="N15" s="118">
        <v>0</v>
      </c>
      <c r="O15" s="118">
        <v>0</v>
      </c>
      <c r="P15" s="118">
        <v>0</v>
      </c>
    </row>
    <row r="16" spans="1:16" s="96" customFormat="1" x14ac:dyDescent="0.25">
      <c r="A16" s="95"/>
      <c r="B16" s="95"/>
      <c r="C16" s="95"/>
      <c r="D16" s="95"/>
      <c r="E16" s="95"/>
      <c r="F16" s="95"/>
      <c r="G16" s="95"/>
      <c r="H16" s="128"/>
      <c r="I16" s="128"/>
      <c r="J16" s="128"/>
      <c r="K16" s="124"/>
      <c r="L16" s="124"/>
      <c r="M16" s="124"/>
      <c r="N16" s="124"/>
      <c r="O16" s="124"/>
      <c r="P16" s="124"/>
    </row>
    <row r="17" spans="1:16" s="96" customFormat="1" x14ac:dyDescent="0.25">
      <c r="A17" s="117"/>
      <c r="B17" s="117"/>
      <c r="C17" s="117"/>
      <c r="D17" s="117"/>
      <c r="E17" s="117"/>
      <c r="F17" s="117"/>
      <c r="G17" s="117"/>
      <c r="H17" s="127"/>
      <c r="I17" s="127"/>
      <c r="J17" s="127"/>
      <c r="K17" s="118"/>
      <c r="L17" s="118"/>
      <c r="M17" s="118"/>
      <c r="N17" s="118"/>
      <c r="O17" s="118"/>
      <c r="P17" s="118"/>
    </row>
    <row r="18" spans="1:16" s="96" customFormat="1" x14ac:dyDescent="0.25">
      <c r="A18" s="95"/>
      <c r="B18" s="95"/>
      <c r="C18" s="95"/>
      <c r="D18" s="95"/>
      <c r="E18" s="95"/>
      <c r="F18" s="95"/>
      <c r="G18" s="95"/>
      <c r="H18" s="128"/>
      <c r="I18" s="128"/>
      <c r="J18" s="128"/>
      <c r="K18" s="124"/>
      <c r="L18" s="124"/>
      <c r="M18" s="124"/>
      <c r="N18" s="124"/>
      <c r="O18" s="124"/>
      <c r="P18" s="124"/>
    </row>
    <row r="19" spans="1:16" s="96" customFormat="1" x14ac:dyDescent="0.25">
      <c r="A19" s="117"/>
      <c r="B19" s="117"/>
      <c r="C19" s="117"/>
      <c r="D19" s="117"/>
      <c r="E19" s="117"/>
      <c r="F19" s="117"/>
      <c r="G19" s="117"/>
      <c r="H19" s="127"/>
      <c r="I19" s="127"/>
      <c r="J19" s="127"/>
      <c r="K19" s="118"/>
      <c r="L19" s="118"/>
      <c r="M19" s="118"/>
      <c r="N19" s="118"/>
      <c r="O19" s="118"/>
      <c r="P19" s="118"/>
    </row>
    <row r="20" spans="1:16" s="96" customFormat="1" x14ac:dyDescent="0.25">
      <c r="A20" s="95"/>
      <c r="B20" s="95"/>
      <c r="C20" s="95"/>
      <c r="D20" s="95"/>
      <c r="E20" s="95"/>
      <c r="F20" s="95"/>
      <c r="G20" s="95"/>
      <c r="H20" s="128"/>
      <c r="I20" s="128"/>
      <c r="J20" s="128"/>
      <c r="K20" s="124"/>
      <c r="L20" s="124"/>
      <c r="M20" s="124"/>
      <c r="N20" s="124"/>
      <c r="O20" s="124"/>
      <c r="P20" s="124"/>
    </row>
    <row r="21" spans="1:16" s="96" customFormat="1" x14ac:dyDescent="0.25">
      <c r="A21" s="117"/>
      <c r="B21" s="117"/>
      <c r="C21" s="117"/>
      <c r="D21" s="117"/>
      <c r="E21" s="117"/>
      <c r="F21" s="117"/>
      <c r="G21" s="117"/>
      <c r="H21" s="127"/>
      <c r="I21" s="127"/>
      <c r="J21" s="127"/>
      <c r="K21" s="118"/>
      <c r="L21" s="118"/>
      <c r="M21" s="118"/>
      <c r="N21" s="118"/>
      <c r="O21" s="118"/>
      <c r="P21" s="118"/>
    </row>
    <row r="22" spans="1:16" s="96" customFormat="1" x14ac:dyDescent="0.25">
      <c r="A22" s="95"/>
      <c r="B22" s="95"/>
      <c r="C22" s="95"/>
      <c r="D22" s="95"/>
      <c r="E22" s="95"/>
      <c r="F22" s="95"/>
      <c r="G22" s="95"/>
      <c r="H22" s="128"/>
      <c r="I22" s="128"/>
      <c r="J22" s="128"/>
      <c r="K22" s="124"/>
      <c r="L22" s="124"/>
      <c r="M22" s="124"/>
      <c r="N22" s="124"/>
      <c r="O22" s="124"/>
      <c r="P22" s="124"/>
    </row>
    <row r="23" spans="1:16" s="96" customFormat="1" x14ac:dyDescent="0.25">
      <c r="A23" s="117"/>
      <c r="B23" s="117"/>
      <c r="C23" s="117"/>
      <c r="D23" s="117"/>
      <c r="E23" s="117"/>
      <c r="F23" s="117"/>
      <c r="G23" s="117"/>
      <c r="H23" s="127"/>
      <c r="I23" s="127"/>
      <c r="J23" s="127"/>
      <c r="K23" s="118"/>
      <c r="L23" s="118"/>
      <c r="M23" s="118"/>
      <c r="N23" s="118"/>
      <c r="O23" s="118"/>
      <c r="P23" s="118"/>
    </row>
    <row r="24" spans="1:16" s="96" customFormat="1" x14ac:dyDescent="0.25">
      <c r="A24" s="95"/>
      <c r="B24" s="95"/>
      <c r="C24" s="95"/>
      <c r="D24" s="95"/>
      <c r="E24" s="95"/>
      <c r="F24" s="95"/>
      <c r="G24" s="95"/>
      <c r="H24" s="128"/>
      <c r="I24" s="128"/>
      <c r="J24" s="128"/>
      <c r="K24" s="124"/>
      <c r="L24" s="124"/>
      <c r="M24" s="124"/>
      <c r="N24" s="124"/>
      <c r="O24" s="124"/>
      <c r="P24" s="124"/>
    </row>
    <row r="25" spans="1:16" s="96" customFormat="1" x14ac:dyDescent="0.25">
      <c r="A25" s="117"/>
      <c r="B25" s="117"/>
      <c r="C25" s="117"/>
      <c r="D25" s="117"/>
      <c r="E25" s="117"/>
      <c r="F25" s="117"/>
      <c r="G25" s="117"/>
      <c r="H25" s="127"/>
      <c r="I25" s="127"/>
      <c r="J25" s="127"/>
      <c r="K25" s="118"/>
      <c r="L25" s="118"/>
      <c r="M25" s="118"/>
      <c r="N25" s="118"/>
      <c r="O25" s="118"/>
      <c r="P25" s="118"/>
    </row>
    <row r="26" spans="1:16" s="96" customFormat="1" x14ac:dyDescent="0.25">
      <c r="A26" s="95"/>
      <c r="B26" s="95"/>
      <c r="C26" s="95"/>
      <c r="D26" s="95"/>
      <c r="E26" s="95"/>
      <c r="F26" s="95"/>
      <c r="G26" s="95"/>
      <c r="H26" s="128"/>
      <c r="I26" s="128"/>
      <c r="J26" s="128"/>
      <c r="K26" s="124"/>
      <c r="L26" s="124"/>
      <c r="M26" s="124"/>
      <c r="N26" s="124"/>
      <c r="O26" s="124"/>
      <c r="P26" s="124"/>
    </row>
    <row r="27" spans="1:16" s="96" customFormat="1" x14ac:dyDescent="0.25">
      <c r="A27" s="117"/>
      <c r="B27" s="117"/>
      <c r="C27" s="117"/>
      <c r="D27" s="117"/>
      <c r="E27" s="117"/>
      <c r="F27" s="117"/>
      <c r="G27" s="117"/>
      <c r="H27" s="127"/>
      <c r="I27" s="127"/>
      <c r="J27" s="127"/>
      <c r="K27" s="118"/>
      <c r="L27" s="118"/>
      <c r="M27" s="118"/>
      <c r="N27" s="118"/>
      <c r="O27" s="118"/>
      <c r="P27" s="118"/>
    </row>
    <row r="28" spans="1:16" s="96" customFormat="1" x14ac:dyDescent="0.25">
      <c r="A28" s="95"/>
      <c r="B28" s="95"/>
      <c r="C28" s="95"/>
      <c r="D28" s="95"/>
      <c r="E28" s="95"/>
      <c r="F28" s="95"/>
      <c r="G28" s="95"/>
      <c r="H28" s="128"/>
      <c r="I28" s="128"/>
      <c r="J28" s="128"/>
      <c r="K28" s="124"/>
      <c r="L28" s="124"/>
      <c r="M28" s="124"/>
      <c r="N28" s="124"/>
      <c r="O28" s="124"/>
      <c r="P28" s="124"/>
    </row>
    <row r="29" spans="1:16" s="96" customFormat="1" x14ac:dyDescent="0.25">
      <c r="A29" s="117"/>
      <c r="B29" s="117"/>
      <c r="C29" s="117"/>
      <c r="D29" s="117"/>
      <c r="E29" s="117"/>
      <c r="F29" s="117"/>
      <c r="G29" s="117"/>
      <c r="H29" s="127"/>
      <c r="I29" s="127"/>
      <c r="J29" s="127"/>
      <c r="K29" s="118"/>
      <c r="L29" s="118"/>
      <c r="M29" s="118"/>
      <c r="N29" s="118"/>
      <c r="O29" s="118"/>
      <c r="P29" s="118"/>
    </row>
    <row r="30" spans="1:16" s="96" customFormat="1" x14ac:dyDescent="0.25">
      <c r="A30" s="95"/>
      <c r="B30" s="95"/>
      <c r="C30" s="95"/>
      <c r="D30" s="95"/>
      <c r="E30" s="95"/>
      <c r="F30" s="95"/>
      <c r="G30" s="95"/>
      <c r="H30" s="128"/>
      <c r="I30" s="128"/>
      <c r="J30" s="128"/>
      <c r="K30" s="124"/>
      <c r="L30" s="124"/>
      <c r="M30" s="124"/>
      <c r="N30" s="124"/>
      <c r="O30" s="124"/>
      <c r="P30" s="124"/>
    </row>
    <row r="31" spans="1:16" s="96" customFormat="1" x14ac:dyDescent="0.25">
      <c r="A31" s="117"/>
      <c r="B31" s="117"/>
      <c r="C31" s="117"/>
      <c r="D31" s="117"/>
      <c r="E31" s="117"/>
      <c r="F31" s="117"/>
      <c r="G31" s="117"/>
      <c r="H31" s="127"/>
      <c r="I31" s="127"/>
      <c r="J31" s="127"/>
      <c r="K31" s="118"/>
      <c r="L31" s="118"/>
      <c r="M31" s="118"/>
      <c r="N31" s="118"/>
      <c r="O31" s="118"/>
      <c r="P31" s="118"/>
    </row>
    <row r="32" spans="1:16" s="96" customFormat="1" x14ac:dyDescent="0.25">
      <c r="A32" s="95"/>
      <c r="B32" s="95"/>
      <c r="C32" s="95"/>
      <c r="D32" s="95"/>
      <c r="E32" s="95"/>
      <c r="F32" s="95"/>
      <c r="G32" s="95"/>
      <c r="H32" s="128"/>
      <c r="I32" s="128"/>
      <c r="J32" s="128"/>
      <c r="K32" s="124"/>
      <c r="L32" s="124"/>
      <c r="M32" s="124"/>
      <c r="N32" s="124"/>
      <c r="O32" s="124"/>
      <c r="P32" s="124"/>
    </row>
    <row r="33" spans="1:16" s="96" customFormat="1" x14ac:dyDescent="0.25">
      <c r="A33" s="117"/>
      <c r="B33" s="117"/>
      <c r="C33" s="117"/>
      <c r="D33" s="117"/>
      <c r="E33" s="117"/>
      <c r="F33" s="117"/>
      <c r="G33" s="117"/>
      <c r="H33" s="127"/>
      <c r="I33" s="127"/>
      <c r="J33" s="127"/>
      <c r="K33" s="118"/>
      <c r="L33" s="118"/>
      <c r="M33" s="118"/>
      <c r="N33" s="118"/>
      <c r="O33" s="118"/>
      <c r="P33" s="118"/>
    </row>
    <row r="34" spans="1:16" s="96" customFormat="1" x14ac:dyDescent="0.25">
      <c r="A34" s="95"/>
      <c r="B34" s="95"/>
      <c r="C34" s="95"/>
      <c r="D34" s="95"/>
      <c r="E34" s="95"/>
      <c r="F34" s="95"/>
      <c r="G34" s="95"/>
      <c r="H34" s="128"/>
      <c r="I34" s="128"/>
      <c r="J34" s="128"/>
      <c r="K34" s="124"/>
      <c r="L34" s="124"/>
      <c r="M34" s="124"/>
      <c r="N34" s="124"/>
      <c r="O34" s="124"/>
      <c r="P34" s="124"/>
    </row>
    <row r="35" spans="1:16" s="96" customFormat="1" x14ac:dyDescent="0.25">
      <c r="A35" s="117"/>
      <c r="B35" s="117"/>
      <c r="C35" s="117"/>
      <c r="D35" s="117"/>
      <c r="E35" s="117"/>
      <c r="F35" s="117"/>
      <c r="G35" s="117"/>
      <c r="H35" s="127"/>
      <c r="I35" s="127"/>
      <c r="J35" s="127"/>
      <c r="K35" s="118"/>
      <c r="L35" s="118"/>
      <c r="M35" s="118"/>
      <c r="N35" s="118"/>
      <c r="O35" s="118"/>
      <c r="P35" s="118"/>
    </row>
    <row r="36" spans="1:16" s="96" customFormat="1" x14ac:dyDescent="0.25">
      <c r="A36" s="95"/>
      <c r="B36" s="95"/>
      <c r="C36" s="95"/>
      <c r="D36" s="95"/>
      <c r="E36" s="95"/>
      <c r="F36" s="95"/>
      <c r="G36" s="95"/>
      <c r="H36" s="128"/>
      <c r="I36" s="128"/>
      <c r="J36" s="128"/>
      <c r="K36" s="124"/>
      <c r="L36" s="124"/>
      <c r="M36" s="124"/>
      <c r="N36" s="124"/>
      <c r="O36" s="124"/>
      <c r="P36" s="124"/>
    </row>
    <row r="37" spans="1:16" s="96" customFormat="1" x14ac:dyDescent="0.25">
      <c r="A37" s="117"/>
      <c r="B37" s="117"/>
      <c r="C37" s="117"/>
      <c r="D37" s="117"/>
      <c r="E37" s="117"/>
      <c r="F37" s="117"/>
      <c r="G37" s="117"/>
      <c r="H37" s="127"/>
      <c r="I37" s="127"/>
      <c r="J37" s="127"/>
      <c r="K37" s="118"/>
      <c r="L37" s="118"/>
      <c r="M37" s="118"/>
      <c r="N37" s="118"/>
      <c r="O37" s="118"/>
      <c r="P37" s="118"/>
    </row>
    <row r="38" spans="1:16" s="96" customFormat="1" x14ac:dyDescent="0.25">
      <c r="A38" s="95"/>
      <c r="B38" s="95"/>
      <c r="C38" s="95"/>
      <c r="D38" s="95"/>
      <c r="E38" s="95"/>
      <c r="F38" s="95"/>
      <c r="G38" s="95"/>
      <c r="H38" s="128"/>
      <c r="I38" s="128"/>
      <c r="J38" s="128"/>
      <c r="K38" s="124"/>
      <c r="L38" s="124"/>
      <c r="M38" s="124"/>
      <c r="N38" s="124"/>
      <c r="O38" s="124"/>
      <c r="P38" s="124"/>
    </row>
    <row r="39" spans="1:16" s="96" customFormat="1" x14ac:dyDescent="0.25">
      <c r="A39" s="117"/>
      <c r="B39" s="117"/>
      <c r="C39" s="117"/>
      <c r="D39" s="117"/>
      <c r="E39" s="117"/>
      <c r="F39" s="117"/>
      <c r="G39" s="117"/>
      <c r="H39" s="127"/>
      <c r="I39" s="127"/>
      <c r="J39" s="127"/>
      <c r="K39" s="118"/>
      <c r="L39" s="118"/>
      <c r="M39" s="118"/>
      <c r="N39" s="118"/>
      <c r="O39" s="118"/>
      <c r="P39" s="118"/>
    </row>
    <row r="40" spans="1:16" s="96" customFormat="1" x14ac:dyDescent="0.25">
      <c r="A40" s="95"/>
      <c r="B40" s="95"/>
      <c r="C40" s="95"/>
      <c r="D40" s="95"/>
      <c r="E40" s="95"/>
      <c r="F40" s="95"/>
      <c r="G40" s="95"/>
      <c r="H40" s="128"/>
      <c r="I40" s="128"/>
      <c r="J40" s="128"/>
      <c r="K40" s="124"/>
      <c r="L40" s="124"/>
      <c r="M40" s="124"/>
      <c r="N40" s="124"/>
      <c r="O40" s="124"/>
      <c r="P40" s="124"/>
    </row>
    <row r="41" spans="1:16" s="96" customFormat="1" x14ac:dyDescent="0.25">
      <c r="A41" s="117"/>
      <c r="B41" s="117"/>
      <c r="C41" s="117"/>
      <c r="D41" s="117"/>
      <c r="E41" s="117"/>
      <c r="F41" s="117"/>
      <c r="G41" s="117"/>
      <c r="H41" s="127"/>
      <c r="I41" s="127"/>
      <c r="J41" s="127"/>
      <c r="K41" s="118"/>
      <c r="L41" s="118"/>
      <c r="M41" s="118"/>
      <c r="N41" s="118"/>
      <c r="O41" s="118"/>
      <c r="P41" s="118"/>
    </row>
    <row r="42" spans="1:16" s="96" customFormat="1" x14ac:dyDescent="0.25">
      <c r="A42" s="95"/>
      <c r="B42" s="95"/>
      <c r="C42" s="95"/>
      <c r="D42" s="95"/>
      <c r="E42" s="95"/>
      <c r="F42" s="95"/>
      <c r="G42" s="95"/>
      <c r="H42" s="128"/>
      <c r="I42" s="128"/>
      <c r="J42" s="128"/>
      <c r="K42" s="124"/>
      <c r="L42" s="124"/>
      <c r="M42" s="124"/>
      <c r="N42" s="124"/>
      <c r="O42" s="124"/>
      <c r="P42" s="124"/>
    </row>
    <row r="43" spans="1:16" s="96" customFormat="1" x14ac:dyDescent="0.25">
      <c r="A43" s="117"/>
      <c r="B43" s="117"/>
      <c r="C43" s="117"/>
      <c r="D43" s="117"/>
      <c r="E43" s="117"/>
      <c r="F43" s="117"/>
      <c r="G43" s="117"/>
      <c r="H43" s="127"/>
      <c r="I43" s="127"/>
      <c r="J43" s="127"/>
      <c r="K43" s="118"/>
      <c r="L43" s="118"/>
      <c r="M43" s="118"/>
      <c r="N43" s="118"/>
      <c r="O43" s="118"/>
      <c r="P43" s="118"/>
    </row>
    <row r="44" spans="1:16" s="96" customFormat="1" x14ac:dyDescent="0.25">
      <c r="A44" s="95"/>
      <c r="B44" s="95"/>
      <c r="C44" s="95"/>
      <c r="D44" s="95"/>
      <c r="E44" s="95"/>
      <c r="F44" s="95"/>
      <c r="G44" s="95"/>
      <c r="H44" s="128"/>
      <c r="I44" s="128"/>
      <c r="J44" s="128"/>
      <c r="K44" s="124"/>
      <c r="L44" s="124"/>
      <c r="M44" s="124"/>
      <c r="N44" s="124"/>
      <c r="O44" s="124"/>
      <c r="P44" s="124"/>
    </row>
    <row r="45" spans="1:16" s="96" customFormat="1" x14ac:dyDescent="0.25">
      <c r="A45" s="117"/>
      <c r="B45" s="117"/>
      <c r="C45" s="117"/>
      <c r="D45" s="117"/>
      <c r="E45" s="117"/>
      <c r="F45" s="117"/>
      <c r="G45" s="117"/>
      <c r="H45" s="127"/>
      <c r="I45" s="127"/>
      <c r="J45" s="127"/>
      <c r="K45" s="118"/>
      <c r="L45" s="118"/>
      <c r="M45" s="118"/>
      <c r="N45" s="118"/>
      <c r="O45" s="118"/>
      <c r="P45" s="118"/>
    </row>
    <row r="46" spans="1:16" s="96" customFormat="1" x14ac:dyDescent="0.25">
      <c r="A46" s="95"/>
      <c r="B46" s="95"/>
      <c r="C46" s="95"/>
      <c r="D46" s="95"/>
      <c r="E46" s="95"/>
      <c r="F46" s="95"/>
      <c r="G46" s="95"/>
      <c r="H46" s="128"/>
      <c r="I46" s="128"/>
      <c r="J46" s="128"/>
      <c r="K46" s="124"/>
      <c r="L46" s="124"/>
      <c r="M46" s="124"/>
      <c r="N46" s="124"/>
      <c r="O46" s="124"/>
      <c r="P46" s="124"/>
    </row>
    <row r="47" spans="1:16" s="28" customFormat="1" x14ac:dyDescent="0.25">
      <c r="A47" s="9"/>
      <c r="B47" s="9"/>
      <c r="C47" s="9"/>
      <c r="D47" s="9"/>
      <c r="E47" s="9"/>
      <c r="F47" s="9"/>
      <c r="G47" s="9"/>
      <c r="H47" s="76"/>
      <c r="I47" s="76"/>
      <c r="J47" s="76"/>
      <c r="K47" s="13"/>
      <c r="L47" s="13"/>
      <c r="M47" s="13"/>
      <c r="N47" s="13"/>
      <c r="O47" s="13"/>
      <c r="P47" s="13"/>
    </row>
    <row r="48" spans="1:16" s="28" customFormat="1" x14ac:dyDescent="0.25">
      <c r="A48" s="10"/>
      <c r="B48" s="10"/>
      <c r="C48" s="10"/>
      <c r="D48" s="10"/>
      <c r="E48" s="10"/>
      <c r="F48" s="10"/>
      <c r="G48" s="10"/>
      <c r="H48" s="79"/>
      <c r="I48" s="79"/>
      <c r="J48" s="79"/>
      <c r="K48" s="14"/>
      <c r="L48" s="14"/>
      <c r="M48" s="14"/>
      <c r="N48" s="14"/>
      <c r="O48" s="14"/>
      <c r="P48" s="14"/>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L8762"/>
  <sheetViews>
    <sheetView topLeftCell="A88" zoomScaleNormal="100" workbookViewId="0">
      <pane xSplit="1" topLeftCell="E1" activePane="topRight" state="frozen"/>
      <selection pane="topRight" activeCell="L90" sqref="L90"/>
    </sheetView>
  </sheetViews>
  <sheetFormatPr baseColWidth="10" defaultColWidth="11.44140625" defaultRowHeight="13.2" x14ac:dyDescent="0.25"/>
  <cols>
    <col min="1" max="1" width="18.109375" style="84" bestFit="1" customWidth="1"/>
    <col min="2" max="2" width="22.77734375" style="96" bestFit="1" customWidth="1"/>
    <col min="3" max="4" width="22.44140625" style="8" bestFit="1" customWidth="1"/>
    <col min="5" max="5" width="24.77734375" style="8" bestFit="1" customWidth="1"/>
    <col min="6" max="6" width="22.44140625" style="96" bestFit="1" customWidth="1"/>
    <col min="7" max="8" width="30.44140625" style="96" bestFit="1" customWidth="1"/>
    <col min="9" max="9" width="27.33203125" style="4" bestFit="1" customWidth="1"/>
    <col min="10" max="10" width="22.44140625" style="96" customWidth="1"/>
    <col min="12" max="12" width="15.44140625" style="107" customWidth="1"/>
    <col min="13" max="16384" width="11.44140625" style="96"/>
  </cols>
  <sheetData>
    <row r="1" spans="1:12" s="104" customFormat="1" ht="26.4" x14ac:dyDescent="0.25">
      <c r="A1" s="102" t="s">
        <v>13</v>
      </c>
      <c r="B1" s="103" t="s">
        <v>15</v>
      </c>
      <c r="C1" s="103" t="s">
        <v>56</v>
      </c>
      <c r="D1" s="103" t="s">
        <v>57</v>
      </c>
      <c r="E1" s="103" t="s">
        <v>59</v>
      </c>
      <c r="F1" s="103" t="s">
        <v>55</v>
      </c>
      <c r="G1" s="103" t="s">
        <v>60</v>
      </c>
      <c r="H1" s="103" t="s">
        <v>58</v>
      </c>
      <c r="I1" s="103" t="s">
        <v>226</v>
      </c>
      <c r="J1" s="103" t="s">
        <v>227</v>
      </c>
      <c r="K1" s="104" t="s">
        <v>233</v>
      </c>
      <c r="L1" s="106" t="s">
        <v>235</v>
      </c>
    </row>
    <row r="2" spans="1:12" x14ac:dyDescent="0.25">
      <c r="A2" s="85" t="s">
        <v>26</v>
      </c>
      <c r="B2" s="4">
        <v>0.55906198240000005</v>
      </c>
      <c r="C2" s="8">
        <v>0</v>
      </c>
      <c r="D2" s="8">
        <v>0</v>
      </c>
      <c r="E2" s="8">
        <v>1</v>
      </c>
      <c r="F2" s="8">
        <v>0</v>
      </c>
      <c r="G2" s="8">
        <v>0</v>
      </c>
      <c r="H2" s="8">
        <v>1</v>
      </c>
      <c r="I2" s="4" t="e">
        <f>#REF!/1.7</f>
        <v>#REF!</v>
      </c>
      <c r="J2" s="4">
        <f>Hilfstabelle!C2/3</f>
        <v>0.38896700000000001</v>
      </c>
      <c r="K2">
        <f>Hilfstabelle!F2/11</f>
        <v>0</v>
      </c>
      <c r="L2" s="107">
        <f>Hilfstabelle!G2/sinks!$G$3</f>
        <v>0.11291740858432138</v>
      </c>
    </row>
    <row r="3" spans="1:12" x14ac:dyDescent="0.25">
      <c r="A3" s="85" t="s">
        <v>27</v>
      </c>
      <c r="B3" s="4">
        <v>0.53360648590000004</v>
      </c>
      <c r="C3" s="8">
        <v>4.1666666666666664E-2</v>
      </c>
      <c r="D3" s="8">
        <v>0</v>
      </c>
      <c r="E3" s="8">
        <v>0.5</v>
      </c>
      <c r="F3" s="8">
        <v>4.1666666666666664E-2</v>
      </c>
      <c r="G3" s="8">
        <v>0</v>
      </c>
      <c r="H3" s="8">
        <v>0.5</v>
      </c>
      <c r="I3" s="4" t="e">
        <f>#REF!/1.7</f>
        <v>#REF!</v>
      </c>
      <c r="J3" s="4">
        <f>Hilfstabelle!C3/3</f>
        <v>0.39156600000000003</v>
      </c>
      <c r="K3" s="96">
        <f>Hilfstabelle!F3/11</f>
        <v>0</v>
      </c>
      <c r="L3" s="107">
        <f>Hilfstabelle!G3/sinks!$G$3</f>
        <v>0.11739341396964584</v>
      </c>
    </row>
    <row r="4" spans="1:12" x14ac:dyDescent="0.25">
      <c r="A4" s="89">
        <v>40909.083333333336</v>
      </c>
      <c r="B4" s="4">
        <v>0.50605875690000002</v>
      </c>
      <c r="C4" s="8">
        <v>8.3333333333333329E-2</v>
      </c>
      <c r="D4" s="8">
        <v>0</v>
      </c>
      <c r="E4" s="8">
        <v>0.33333333333333331</v>
      </c>
      <c r="F4" s="8">
        <v>8.3333333333333329E-2</v>
      </c>
      <c r="G4" s="8">
        <v>0</v>
      </c>
      <c r="H4" s="8">
        <v>0.33333333333333331</v>
      </c>
      <c r="I4" s="4" t="e">
        <f>#REF!/1.7</f>
        <v>#REF!</v>
      </c>
      <c r="J4" s="4">
        <f>Hilfstabelle!C4/3</f>
        <v>0.39643049999999996</v>
      </c>
      <c r="K4" s="96">
        <f>Hilfstabelle!F4/11</f>
        <v>0</v>
      </c>
      <c r="L4" s="107">
        <f>Hilfstabelle!G4/sinks!$G$3</f>
        <v>0.11148050912823711</v>
      </c>
    </row>
    <row r="5" spans="1:12" x14ac:dyDescent="0.25">
      <c r="A5" s="89">
        <v>40909.125</v>
      </c>
      <c r="B5" s="4">
        <v>0.50414087699999999</v>
      </c>
      <c r="C5" s="8">
        <v>0.125</v>
      </c>
      <c r="D5" s="8">
        <v>0</v>
      </c>
      <c r="E5" s="8">
        <v>0.25</v>
      </c>
      <c r="F5" s="8">
        <v>0.125</v>
      </c>
      <c r="G5" s="8">
        <v>0</v>
      </c>
      <c r="H5" s="8">
        <v>0.25</v>
      </c>
      <c r="I5" s="4" t="e">
        <f>#REF!/1.7</f>
        <v>#REF!</v>
      </c>
      <c r="J5" s="4">
        <f>Hilfstabelle!C5/3</f>
        <v>0.40224950000000009</v>
      </c>
      <c r="K5" s="96">
        <f>Hilfstabelle!F5/11</f>
        <v>0</v>
      </c>
      <c r="L5" s="107">
        <f>Hilfstabelle!G5/sinks!$G$3</f>
        <v>0.10662302601120915</v>
      </c>
    </row>
    <row r="6" spans="1:12" x14ac:dyDescent="0.25">
      <c r="A6" s="89">
        <v>40909.166666666664</v>
      </c>
      <c r="B6" s="4">
        <v>0.50710487319999997</v>
      </c>
      <c r="C6" s="8">
        <v>0.16666666666666666</v>
      </c>
      <c r="D6" s="8">
        <v>0</v>
      </c>
      <c r="E6" s="8">
        <v>0.2</v>
      </c>
      <c r="F6" s="8">
        <v>0.16666666666666666</v>
      </c>
      <c r="G6" s="8">
        <v>0</v>
      </c>
      <c r="H6" s="8">
        <v>0.2</v>
      </c>
      <c r="I6" s="4" t="e">
        <f>#REF!/1.7</f>
        <v>#REF!</v>
      </c>
      <c r="J6" s="4">
        <f>Hilfstabelle!C6/3</f>
        <v>0.40681499999999998</v>
      </c>
      <c r="K6" s="96">
        <f>Hilfstabelle!F6/11</f>
        <v>0</v>
      </c>
      <c r="L6" s="107">
        <f>Hilfstabelle!G6/sinks!$G$3</f>
        <v>0.10310071495514389</v>
      </c>
    </row>
    <row r="7" spans="1:12" x14ac:dyDescent="0.25">
      <c r="A7" s="89">
        <v>40909.208333333336</v>
      </c>
      <c r="B7" s="4">
        <v>0.51137651470000001</v>
      </c>
      <c r="C7" s="8">
        <v>0.20833333333333334</v>
      </c>
      <c r="D7" s="8">
        <v>0</v>
      </c>
      <c r="E7" s="8">
        <v>0.16666666666666666</v>
      </c>
      <c r="F7" s="8">
        <v>0.20833333333333334</v>
      </c>
      <c r="G7" s="8">
        <v>0</v>
      </c>
      <c r="H7" s="8">
        <v>0.16666666666666666</v>
      </c>
      <c r="I7" s="4" t="e">
        <f>#REF!/1.7</f>
        <v>#REF!</v>
      </c>
      <c r="J7" s="4">
        <f>Hilfstabelle!C7/3</f>
        <v>0.411576</v>
      </c>
      <c r="K7" s="96">
        <f>Hilfstabelle!F7/11</f>
        <v>0</v>
      </c>
      <c r="L7" s="107">
        <f>Hilfstabelle!G7/sinks!$G$3</f>
        <v>0.11914821153548323</v>
      </c>
    </row>
    <row r="8" spans="1:12" x14ac:dyDescent="0.25">
      <c r="A8" s="89">
        <v>40909.25</v>
      </c>
      <c r="B8" s="4">
        <v>0.54180106360000002</v>
      </c>
      <c r="C8" s="8">
        <v>0.25</v>
      </c>
      <c r="D8" s="8">
        <v>0</v>
      </c>
      <c r="E8" s="8">
        <v>0.14285714285714285</v>
      </c>
      <c r="F8" s="8">
        <v>0.25</v>
      </c>
      <c r="G8" s="8">
        <v>0</v>
      </c>
      <c r="H8" s="8">
        <v>0.14285714285714285</v>
      </c>
      <c r="I8" s="4" t="e">
        <f>#REF!/1.7</f>
        <v>#REF!</v>
      </c>
      <c r="J8" s="4">
        <f>Hilfstabelle!C8/3</f>
        <v>0.41672799999999999</v>
      </c>
      <c r="K8" s="96">
        <f>Hilfstabelle!F8/11</f>
        <v>0</v>
      </c>
      <c r="L8" s="107">
        <f>Hilfstabelle!G8/sinks!$G$3</f>
        <v>0.12399297872812133</v>
      </c>
    </row>
    <row r="9" spans="1:12" x14ac:dyDescent="0.25">
      <c r="A9" s="89">
        <v>40909.291666666664</v>
      </c>
      <c r="B9" s="4">
        <v>0.56926161620000004</v>
      </c>
      <c r="C9" s="8">
        <v>0.29166666666666669</v>
      </c>
      <c r="D9" s="8">
        <v>0</v>
      </c>
      <c r="E9" s="8">
        <v>0.125</v>
      </c>
      <c r="F9" s="8">
        <v>0.29166666666666669</v>
      </c>
      <c r="G9" s="8">
        <v>0</v>
      </c>
      <c r="H9" s="8">
        <v>0.125</v>
      </c>
      <c r="I9" s="4" t="e">
        <f>#REF!/1.7</f>
        <v>#REF!</v>
      </c>
      <c r="J9" s="4">
        <f>Hilfstabelle!C9/3</f>
        <v>0.41962024999999997</v>
      </c>
      <c r="K9" s="96">
        <f>Hilfstabelle!F9/11</f>
        <v>0</v>
      </c>
      <c r="L9" s="107">
        <f>Hilfstabelle!G9/sinks!$G$3</f>
        <v>0.1230138525500816</v>
      </c>
    </row>
    <row r="10" spans="1:12" x14ac:dyDescent="0.25">
      <c r="A10" s="89">
        <v>40909.333333333336</v>
      </c>
      <c r="B10" s="4">
        <v>0.60299886670000002</v>
      </c>
      <c r="C10" s="8">
        <v>0.33333333333333331</v>
      </c>
      <c r="D10" s="8">
        <v>0</v>
      </c>
      <c r="E10" s="8">
        <v>0.1111111111111111</v>
      </c>
      <c r="F10" s="8">
        <v>0.33333333333333331</v>
      </c>
      <c r="G10" s="8">
        <v>0</v>
      </c>
      <c r="H10" s="8">
        <v>0.1111111111111111</v>
      </c>
      <c r="I10" s="4" t="e">
        <f>#REF!/1.7</f>
        <v>#REF!</v>
      </c>
      <c r="J10" s="4">
        <f>Hilfstabelle!C10/3</f>
        <v>0.42150624999999997</v>
      </c>
      <c r="K10" s="96">
        <f>Hilfstabelle!F10/11</f>
        <v>0</v>
      </c>
      <c r="L10" s="107">
        <f>Hilfstabelle!G10/sinks!$G$3</f>
        <v>0.12642172028663551</v>
      </c>
    </row>
    <row r="11" spans="1:12" x14ac:dyDescent="0.25">
      <c r="A11" s="89">
        <v>40909.375</v>
      </c>
      <c r="B11" s="4">
        <v>0.62906459770000001</v>
      </c>
      <c r="C11" s="8">
        <v>0.375</v>
      </c>
      <c r="D11" s="8">
        <v>0</v>
      </c>
      <c r="E11" s="8">
        <v>0.1</v>
      </c>
      <c r="F11" s="8">
        <v>0.375</v>
      </c>
      <c r="G11" s="8">
        <v>0</v>
      </c>
      <c r="H11" s="8">
        <v>0.1</v>
      </c>
      <c r="I11" s="4" t="e">
        <f>#REF!/1.7</f>
        <v>#REF!</v>
      </c>
      <c r="J11" s="4">
        <f>Hilfstabelle!C11/3</f>
        <v>0.42378325000000006</v>
      </c>
      <c r="K11" s="96">
        <f>Hilfstabelle!F11/11</f>
        <v>0</v>
      </c>
      <c r="L11" s="107">
        <f>Hilfstabelle!G11/sinks!$G$3</f>
        <v>0.12893947331588052</v>
      </c>
    </row>
    <row r="12" spans="1:12" x14ac:dyDescent="0.25">
      <c r="A12" s="89">
        <v>40909.416666666664</v>
      </c>
      <c r="B12" s="4">
        <v>0.63464388459999999</v>
      </c>
      <c r="C12" s="8">
        <v>0.41666666666666669</v>
      </c>
      <c r="D12" s="8">
        <v>0</v>
      </c>
      <c r="E12" s="8">
        <v>9.0909090909090912E-2</v>
      </c>
      <c r="F12" s="8">
        <v>0.41666666666666669</v>
      </c>
      <c r="G12" s="8">
        <v>0</v>
      </c>
      <c r="H12" s="8">
        <v>9.0909090909090912E-2</v>
      </c>
      <c r="I12" s="4" t="e">
        <f>#REF!/1.7</f>
        <v>#REF!</v>
      </c>
      <c r="J12" s="4">
        <f>Hilfstabelle!C12/3</f>
        <v>0.42611199999999999</v>
      </c>
      <c r="K12" s="96">
        <f>Hilfstabelle!F12/11</f>
        <v>0</v>
      </c>
      <c r="L12" s="107">
        <f>Hilfstabelle!G12/sinks!$G$3</f>
        <v>0.12975329247684855</v>
      </c>
    </row>
    <row r="13" spans="1:12" x14ac:dyDescent="0.25">
      <c r="A13" s="89">
        <v>40909.458333333336</v>
      </c>
      <c r="B13" s="4">
        <v>0.61502920409999995</v>
      </c>
      <c r="C13" s="8">
        <v>0.45833333333333331</v>
      </c>
      <c r="D13" s="8">
        <v>0</v>
      </c>
      <c r="E13" s="8">
        <v>8.3333333333333329E-2</v>
      </c>
      <c r="F13" s="8">
        <v>0.45833333333333331</v>
      </c>
      <c r="G13" s="8">
        <v>0</v>
      </c>
      <c r="H13" s="8">
        <v>8.3333333333333329E-2</v>
      </c>
      <c r="I13" s="4" t="e">
        <f>#REF!/1.7</f>
        <v>#REF!</v>
      </c>
      <c r="J13" s="4">
        <f>Hilfstabelle!C13/3</f>
        <v>0.42925149999999995</v>
      </c>
      <c r="K13" s="96">
        <f>Hilfstabelle!F13/11</f>
        <v>0</v>
      </c>
      <c r="L13" s="107">
        <f>Hilfstabelle!G13/sinks!$G$3</f>
        <v>0.12713381205248256</v>
      </c>
    </row>
    <row r="14" spans="1:12" x14ac:dyDescent="0.25">
      <c r="A14" s="89">
        <v>40909.5</v>
      </c>
      <c r="B14" s="4">
        <v>0.60578851020000002</v>
      </c>
      <c r="C14" s="8">
        <v>0.5</v>
      </c>
      <c r="D14" s="8">
        <v>0</v>
      </c>
      <c r="E14" s="8">
        <v>7.6923076923076927E-2</v>
      </c>
      <c r="F14" s="8">
        <v>0.5</v>
      </c>
      <c r="G14" s="8">
        <v>0</v>
      </c>
      <c r="H14" s="8">
        <v>7.6923076923076927E-2</v>
      </c>
      <c r="I14" s="4" t="e">
        <f>#REF!/1.7</f>
        <v>#REF!</v>
      </c>
      <c r="J14" s="4">
        <f>Hilfstabelle!C14/3</f>
        <v>0.43027500000000002</v>
      </c>
      <c r="K14" s="96">
        <f>Hilfstabelle!F14/11</f>
        <v>0</v>
      </c>
      <c r="L14" s="107">
        <f>Hilfstabelle!G14/sinks!$G$3</f>
        <v>0.12815108600369268</v>
      </c>
    </row>
    <row r="15" spans="1:12" x14ac:dyDescent="0.25">
      <c r="A15" s="89">
        <v>40909.541666666664</v>
      </c>
      <c r="B15" s="4">
        <v>0.59471711270000005</v>
      </c>
      <c r="C15" s="8">
        <v>0.54166666666666663</v>
      </c>
      <c r="D15" s="8">
        <v>0</v>
      </c>
      <c r="E15" s="8">
        <v>7.1428571428571425E-2</v>
      </c>
      <c r="F15" s="8">
        <v>0.54166666666666663</v>
      </c>
      <c r="G15" s="8">
        <v>0</v>
      </c>
      <c r="H15" s="8">
        <v>7.1428571428571425E-2</v>
      </c>
      <c r="I15" s="4" t="e">
        <f>#REF!/1.7</f>
        <v>#REF!</v>
      </c>
      <c r="J15" s="4">
        <f>Hilfstabelle!C15/3</f>
        <v>0.42963100000000004</v>
      </c>
      <c r="K15" s="96">
        <f>Hilfstabelle!F15/11</f>
        <v>0</v>
      </c>
      <c r="L15" s="107">
        <f>Hilfstabelle!G15/sinks!$G$3</f>
        <v>0.12960070138416704</v>
      </c>
    </row>
    <row r="16" spans="1:12" x14ac:dyDescent="0.25">
      <c r="A16" s="89">
        <v>40909.583333333336</v>
      </c>
      <c r="B16" s="4">
        <v>0.60727050819999995</v>
      </c>
      <c r="C16" s="8">
        <v>0.58333333333333337</v>
      </c>
      <c r="D16" s="8">
        <v>0</v>
      </c>
      <c r="E16" s="8">
        <v>6.6666666666666666E-2</v>
      </c>
      <c r="F16" s="8">
        <v>0.58333333333333337</v>
      </c>
      <c r="G16" s="8">
        <v>0</v>
      </c>
      <c r="H16" s="8">
        <v>6.6666666666666666E-2</v>
      </c>
      <c r="I16" s="4" t="e">
        <f>#REF!/1.7</f>
        <v>#REF!</v>
      </c>
      <c r="J16" s="4">
        <f>Hilfstabelle!C16/3</f>
        <v>0.42857875000000001</v>
      </c>
      <c r="K16" s="96">
        <f>Hilfstabelle!F16/11</f>
        <v>0</v>
      </c>
      <c r="L16" s="107">
        <f>Hilfstabelle!G16/sinks!$G$3</f>
        <v>0.1211064638915627</v>
      </c>
    </row>
    <row r="17" spans="1:12" x14ac:dyDescent="0.25">
      <c r="A17" s="89">
        <v>40909.625</v>
      </c>
      <c r="B17" s="4">
        <v>0.68067300149999999</v>
      </c>
      <c r="C17" s="8">
        <v>0.625</v>
      </c>
      <c r="D17" s="8">
        <v>0</v>
      </c>
      <c r="E17" s="8">
        <v>6.25E-2</v>
      </c>
      <c r="F17" s="8">
        <v>0.625</v>
      </c>
      <c r="G17" s="8">
        <v>0</v>
      </c>
      <c r="H17" s="8">
        <v>6.25E-2</v>
      </c>
      <c r="I17" s="4" t="e">
        <f>#REF!/1.7</f>
        <v>#REF!</v>
      </c>
      <c r="J17" s="4">
        <f>Hilfstabelle!C17/3</f>
        <v>0.42863049999999997</v>
      </c>
      <c r="K17" s="96">
        <f>Hilfstabelle!F17/11</f>
        <v>0</v>
      </c>
      <c r="L17" s="107">
        <f>Hilfstabelle!G17/sinks!$G$3</f>
        <v>0.11659231073306785</v>
      </c>
    </row>
    <row r="18" spans="1:12" x14ac:dyDescent="0.25">
      <c r="A18" s="89">
        <v>40909.666666666664</v>
      </c>
      <c r="B18" s="4">
        <v>0.70883096499999998</v>
      </c>
      <c r="C18" s="8">
        <v>0.66666666666666663</v>
      </c>
      <c r="D18" s="8">
        <v>0</v>
      </c>
      <c r="E18" s="8">
        <v>5.8823529411764705E-2</v>
      </c>
      <c r="F18" s="8">
        <v>0.66666666666666663</v>
      </c>
      <c r="G18" s="8">
        <v>0</v>
      </c>
      <c r="H18" s="8">
        <v>5.8823529411764705E-2</v>
      </c>
      <c r="I18" s="4" t="e">
        <f>#REF!/1.7</f>
        <v>#REF!</v>
      </c>
      <c r="J18" s="4">
        <f>Hilfstabelle!C18/3</f>
        <v>0.42886050000000003</v>
      </c>
      <c r="K18" s="96">
        <f>Hilfstabelle!F18/11</f>
        <v>0</v>
      </c>
      <c r="L18" s="107">
        <f>Hilfstabelle!G18/sinks!$G$3</f>
        <v>0.11883031342573011</v>
      </c>
    </row>
    <row r="19" spans="1:12" x14ac:dyDescent="0.25">
      <c r="A19" s="89">
        <v>40909.708333333336</v>
      </c>
      <c r="B19" s="4">
        <v>0.70700026149999995</v>
      </c>
      <c r="C19" s="8">
        <v>0.70833333333333337</v>
      </c>
      <c r="D19" s="8">
        <v>0</v>
      </c>
      <c r="E19" s="8">
        <v>5.5555555555555552E-2</v>
      </c>
      <c r="F19" s="8">
        <v>0.70833333333333337</v>
      </c>
      <c r="G19" s="8">
        <v>0</v>
      </c>
      <c r="H19" s="8">
        <v>5.5555555555555552E-2</v>
      </c>
      <c r="I19" s="4" t="e">
        <f>#REF!/1.7</f>
        <v>#REF!</v>
      </c>
      <c r="J19" s="4">
        <f>Hilfstabelle!C19/3</f>
        <v>0.42961950000000004</v>
      </c>
      <c r="K19" s="96">
        <f>Hilfstabelle!F19/11</f>
        <v>0</v>
      </c>
      <c r="L19" s="107">
        <f>Hilfstabelle!G19/sinks!$G$3</f>
        <v>0.12089029317693052</v>
      </c>
    </row>
    <row r="20" spans="1:12" x14ac:dyDescent="0.25">
      <c r="A20" s="89">
        <v>40909.75</v>
      </c>
      <c r="B20" s="4">
        <v>0.68119605959999996</v>
      </c>
      <c r="C20" s="8">
        <v>0.75</v>
      </c>
      <c r="D20" s="8">
        <v>0</v>
      </c>
      <c r="E20" s="8">
        <v>5.2631578947368418E-2</v>
      </c>
      <c r="F20" s="8">
        <v>0.75</v>
      </c>
      <c r="G20" s="8">
        <v>0</v>
      </c>
      <c r="H20" s="8">
        <v>5.2631578947368418E-2</v>
      </c>
      <c r="I20" s="4" t="e">
        <f>#REF!/1.7</f>
        <v>#REF!</v>
      </c>
      <c r="J20" s="4">
        <f>Hilfstabelle!C20/3</f>
        <v>0.43025774999999999</v>
      </c>
      <c r="K20" s="96">
        <f>Hilfstabelle!F20/11</f>
        <v>0</v>
      </c>
      <c r="L20" s="107">
        <f>Hilfstabelle!G20/sinks!$G$3</f>
        <v>0.13238548882560472</v>
      </c>
    </row>
    <row r="21" spans="1:12" x14ac:dyDescent="0.25">
      <c r="A21" s="89">
        <v>40909.791666666664</v>
      </c>
      <c r="B21" s="4">
        <v>0.64065905329999995</v>
      </c>
      <c r="C21" s="8">
        <v>0.79166666666666663</v>
      </c>
      <c r="D21" s="8">
        <v>0</v>
      </c>
      <c r="E21" s="8">
        <v>0.05</v>
      </c>
      <c r="F21" s="8">
        <v>0.79166666666666663</v>
      </c>
      <c r="G21" s="8">
        <v>0</v>
      </c>
      <c r="H21" s="8">
        <v>0.05</v>
      </c>
      <c r="I21" s="4" t="e">
        <f>#REF!/1.7</f>
        <v>#REF!</v>
      </c>
      <c r="J21" s="4">
        <f>Hilfstabelle!C21/3</f>
        <v>0.43049925</v>
      </c>
      <c r="K21" s="96">
        <f>Hilfstabelle!F21/11</f>
        <v>0</v>
      </c>
      <c r="L21" s="107">
        <f>Hilfstabelle!G21/sinks!$G$3</f>
        <v>0.14770817771570688</v>
      </c>
    </row>
    <row r="22" spans="1:12" x14ac:dyDescent="0.25">
      <c r="A22" s="89">
        <v>40909.833333333336</v>
      </c>
      <c r="B22" s="4">
        <v>0.60979862259999995</v>
      </c>
      <c r="C22" s="8">
        <v>0.83333333333333337</v>
      </c>
      <c r="D22" s="8">
        <v>0</v>
      </c>
      <c r="E22" s="8">
        <v>4.7619047619047616E-2</v>
      </c>
      <c r="F22" s="8">
        <v>0.83333333333333337</v>
      </c>
      <c r="G22" s="8">
        <v>0</v>
      </c>
      <c r="H22" s="8">
        <v>4.7619047619047616E-2</v>
      </c>
      <c r="I22" s="4" t="e">
        <f>#REF!/1.7</f>
        <v>#REF!</v>
      </c>
      <c r="J22" s="4">
        <f>Hilfstabelle!C22/3</f>
        <v>0.42967700000000003</v>
      </c>
      <c r="K22" s="96">
        <f>Hilfstabelle!F22/11</f>
        <v>0</v>
      </c>
      <c r="L22" s="107">
        <f>Hilfstabelle!G22/sinks!$G$3</f>
        <v>0.13593323173044994</v>
      </c>
    </row>
    <row r="23" spans="1:12" x14ac:dyDescent="0.25">
      <c r="A23" s="89">
        <v>40909.875</v>
      </c>
      <c r="B23" s="4">
        <v>0.61590096770000002</v>
      </c>
      <c r="C23" s="8">
        <v>0.875</v>
      </c>
      <c r="D23" s="8">
        <v>0</v>
      </c>
      <c r="E23" s="8">
        <v>4.5454545454545456E-2</v>
      </c>
      <c r="F23" s="8">
        <v>0.875</v>
      </c>
      <c r="G23" s="8">
        <v>0</v>
      </c>
      <c r="H23" s="8">
        <v>4.5454545454545456E-2</v>
      </c>
      <c r="I23" s="4" t="e">
        <f>#REF!/1.7</f>
        <v>#REF!</v>
      </c>
      <c r="J23" s="4">
        <f>Hilfstabelle!C23/3</f>
        <v>0.42971725</v>
      </c>
      <c r="K23" s="96">
        <f>Hilfstabelle!F23/11</f>
        <v>0</v>
      </c>
      <c r="L23" s="107">
        <f>Hilfstabelle!G23/sinks!$G$3</f>
        <v>0.12185670343058015</v>
      </c>
    </row>
    <row r="24" spans="1:12" x14ac:dyDescent="0.25">
      <c r="A24" s="89">
        <v>40909.916666666664</v>
      </c>
      <c r="B24" s="4">
        <v>0.56716938370000003</v>
      </c>
      <c r="C24" s="8">
        <v>0.91666666666666663</v>
      </c>
      <c r="D24" s="8">
        <v>0</v>
      </c>
      <c r="E24" s="8">
        <v>4.3478260869565216E-2</v>
      </c>
      <c r="F24" s="8">
        <v>0.91666666666666663</v>
      </c>
      <c r="G24" s="8">
        <v>0</v>
      </c>
      <c r="H24" s="8">
        <v>4.3478260869565216E-2</v>
      </c>
      <c r="I24" s="4" t="e">
        <f>#REF!/1.7</f>
        <v>#REF!</v>
      </c>
      <c r="J24" s="4">
        <f>Hilfstabelle!C24/3</f>
        <v>0.43101100000000003</v>
      </c>
      <c r="K24" s="96">
        <f>Hilfstabelle!F24/11</f>
        <v>0</v>
      </c>
      <c r="L24" s="107">
        <f>Hilfstabelle!G24/sinks!$G$3</f>
        <v>0.11687206106965066</v>
      </c>
    </row>
    <row r="25" spans="1:12" x14ac:dyDescent="0.25">
      <c r="A25" s="89">
        <v>40909.958333333336</v>
      </c>
      <c r="B25" s="4">
        <v>0.53596024760000005</v>
      </c>
      <c r="C25" s="8">
        <v>0.95833333333333337</v>
      </c>
      <c r="D25" s="8">
        <v>0</v>
      </c>
      <c r="E25" s="8">
        <v>4.1666666666666664E-2</v>
      </c>
      <c r="F25" s="8">
        <v>0.95833333333333337</v>
      </c>
      <c r="G25" s="8">
        <v>0</v>
      </c>
      <c r="H25" s="8">
        <v>4.1666666666666664E-2</v>
      </c>
      <c r="I25" s="4" t="e">
        <f>#REF!/1.7</f>
        <v>#REF!</v>
      </c>
      <c r="J25" s="4">
        <f>Hilfstabelle!C25/3</f>
        <v>0.43349500000000002</v>
      </c>
      <c r="K25" s="96">
        <f>Hilfstabelle!F25/11</f>
        <v>0</v>
      </c>
      <c r="L25" s="107">
        <f>Hilfstabelle!G25/sinks!$G$3</f>
        <v>0.1099291663526417</v>
      </c>
    </row>
    <row r="26" spans="1:12" x14ac:dyDescent="0.25">
      <c r="A26" s="89">
        <v>40910</v>
      </c>
      <c r="B26" s="4">
        <v>0.51634556710000001</v>
      </c>
      <c r="C26" s="8">
        <v>0</v>
      </c>
      <c r="D26" s="8">
        <v>0</v>
      </c>
      <c r="E26" s="8">
        <v>1</v>
      </c>
      <c r="F26" s="8">
        <v>0</v>
      </c>
      <c r="G26" s="8">
        <v>0</v>
      </c>
      <c r="H26" s="8">
        <v>1</v>
      </c>
      <c r="I26" s="4" t="e">
        <f>#REF!/1.7</f>
        <v>#REF!</v>
      </c>
      <c r="J26" s="4">
        <f>Hilfstabelle!C26/3</f>
        <v>0.43664600000000003</v>
      </c>
      <c r="K26" s="96">
        <f>Hilfstabelle!F26/11</f>
        <v>0</v>
      </c>
      <c r="L26" s="107">
        <f>Hilfstabelle!G26/sinks!$G$3</f>
        <v>0.12014005363791308</v>
      </c>
    </row>
    <row r="27" spans="1:12" x14ac:dyDescent="0.25">
      <c r="A27" s="89">
        <v>40910.041666666664</v>
      </c>
      <c r="B27" s="4">
        <v>0.50344346610000001</v>
      </c>
      <c r="C27" s="8">
        <v>4.1666666666666664E-2</v>
      </c>
      <c r="D27" s="8">
        <v>0</v>
      </c>
      <c r="E27" s="8">
        <v>0.5</v>
      </c>
      <c r="F27" s="8">
        <v>4.1666666666666664E-2</v>
      </c>
      <c r="G27" s="8">
        <v>0</v>
      </c>
      <c r="H27" s="8">
        <v>0.5</v>
      </c>
      <c r="I27" s="4" t="e">
        <f>#REF!/1.7</f>
        <v>#REF!</v>
      </c>
      <c r="J27" s="4">
        <f>Hilfstabelle!C27/3</f>
        <v>0.43758325000000003</v>
      </c>
      <c r="K27" s="96">
        <f>Hilfstabelle!F27/11</f>
        <v>0</v>
      </c>
      <c r="L27" s="107">
        <f>Hilfstabelle!G27/sinks!$G$3</f>
        <v>0.12544259410859576</v>
      </c>
    </row>
    <row r="28" spans="1:12" x14ac:dyDescent="0.25">
      <c r="A28" s="89">
        <v>40910.083333333336</v>
      </c>
      <c r="B28" s="4">
        <v>0.49821288470000002</v>
      </c>
      <c r="C28" s="8">
        <v>8.3333333333333329E-2</v>
      </c>
      <c r="D28" s="8">
        <v>0</v>
      </c>
      <c r="E28" s="8">
        <v>0.33333333333333331</v>
      </c>
      <c r="F28" s="8">
        <v>8.3333333333333329E-2</v>
      </c>
      <c r="G28" s="8">
        <v>0</v>
      </c>
      <c r="H28" s="8">
        <v>0.33333333333333331</v>
      </c>
      <c r="I28" s="4" t="e">
        <f>#REF!/1.7</f>
        <v>#REF!</v>
      </c>
      <c r="J28" s="4">
        <f>Hilfstabelle!C28/3</f>
        <v>0.43638724999999995</v>
      </c>
      <c r="K28" s="96">
        <f>Hilfstabelle!F28/11</f>
        <v>0</v>
      </c>
      <c r="L28" s="107">
        <f>Hilfstabelle!G28/sinks!$G$3</f>
        <v>0.11907191598914248</v>
      </c>
    </row>
    <row r="29" spans="1:12" x14ac:dyDescent="0.25">
      <c r="A29" s="89">
        <v>40910.125</v>
      </c>
      <c r="B29" s="4">
        <v>0.51948391599999999</v>
      </c>
      <c r="C29" s="8">
        <v>0.125</v>
      </c>
      <c r="D29" s="8">
        <v>0</v>
      </c>
      <c r="E29" s="8">
        <v>0.25</v>
      </c>
      <c r="F29" s="8">
        <v>0.125</v>
      </c>
      <c r="G29" s="8">
        <v>0</v>
      </c>
      <c r="H29" s="8">
        <v>0.25</v>
      </c>
      <c r="I29" s="4" t="e">
        <f>#REF!/1.7</f>
        <v>#REF!</v>
      </c>
      <c r="J29" s="4">
        <f>Hilfstabelle!C29/3</f>
        <v>0.43120075000000008</v>
      </c>
      <c r="K29" s="96">
        <f>Hilfstabelle!F29/11</f>
        <v>0</v>
      </c>
      <c r="L29" s="107">
        <f>Hilfstabelle!G29/sinks!$G$3</f>
        <v>0.11211630534774336</v>
      </c>
    </row>
    <row r="30" spans="1:12" x14ac:dyDescent="0.25">
      <c r="A30" s="89">
        <v>40910.166666666664</v>
      </c>
      <c r="B30" s="4">
        <v>0.58172783539999995</v>
      </c>
      <c r="C30" s="8">
        <v>0.16666666666666666</v>
      </c>
      <c r="D30" s="8">
        <v>0</v>
      </c>
      <c r="E30" s="8">
        <v>0.2</v>
      </c>
      <c r="F30" s="8">
        <v>0.16666666666666666</v>
      </c>
      <c r="G30" s="8">
        <v>0</v>
      </c>
      <c r="H30" s="8">
        <v>0.2</v>
      </c>
      <c r="I30" s="4" t="e">
        <f>#REF!/1.7</f>
        <v>#REF!</v>
      </c>
      <c r="J30" s="4">
        <f>Hilfstabelle!C30/3</f>
        <v>0.42445025000000003</v>
      </c>
      <c r="K30" s="96">
        <f>Hilfstabelle!F30/11</f>
        <v>0</v>
      </c>
      <c r="L30" s="107">
        <f>Hilfstabelle!G30/sinks!$G$3</f>
        <v>0.10765301588680906</v>
      </c>
    </row>
    <row r="31" spans="1:12" x14ac:dyDescent="0.25">
      <c r="A31" s="89">
        <v>40910.208333333336</v>
      </c>
      <c r="B31" s="4">
        <v>0.65661232670000003</v>
      </c>
      <c r="C31" s="8">
        <v>0.20833333333333334</v>
      </c>
      <c r="D31" s="8">
        <v>0</v>
      </c>
      <c r="E31" s="8">
        <v>0.16666666666666666</v>
      </c>
      <c r="F31" s="8">
        <v>0.20833333333333334</v>
      </c>
      <c r="G31" s="8">
        <v>0</v>
      </c>
      <c r="H31" s="8">
        <v>0.16666666666666666</v>
      </c>
      <c r="I31" s="4" t="e">
        <f>#REF!/1.7</f>
        <v>#REF!</v>
      </c>
      <c r="J31" s="4">
        <f>Hilfstabelle!C31/3</f>
        <v>0.42018375000000002</v>
      </c>
      <c r="K31" s="96">
        <f>Hilfstabelle!F31/11</f>
        <v>0</v>
      </c>
      <c r="L31" s="107">
        <f>Hilfstabelle!G31/sinks!$G$3</f>
        <v>0.12253064742325685</v>
      </c>
    </row>
    <row r="32" spans="1:12" x14ac:dyDescent="0.25">
      <c r="A32" s="89">
        <v>40910.25</v>
      </c>
      <c r="B32" s="4">
        <v>0.73175834709999998</v>
      </c>
      <c r="C32" s="8">
        <v>0.25</v>
      </c>
      <c r="D32" s="8">
        <v>0</v>
      </c>
      <c r="E32" s="8">
        <v>0.14285714285714285</v>
      </c>
      <c r="F32" s="8">
        <v>0.25</v>
      </c>
      <c r="G32" s="8">
        <v>0</v>
      </c>
      <c r="H32" s="8">
        <v>0.14285714285714285</v>
      </c>
      <c r="I32" s="4" t="e">
        <f>#REF!/1.7</f>
        <v>#REF!</v>
      </c>
      <c r="J32" s="4">
        <f>Hilfstabelle!C32/3</f>
        <v>0.41849324999999998</v>
      </c>
      <c r="K32" s="96">
        <f>Hilfstabelle!F32/11</f>
        <v>0</v>
      </c>
      <c r="L32" s="107">
        <f>Hilfstabelle!G32/sinks!$G$3</f>
        <v>0.13101216899147111</v>
      </c>
    </row>
    <row r="33" spans="1:12" x14ac:dyDescent="0.25">
      <c r="A33" s="89">
        <v>40910.291666666664</v>
      </c>
      <c r="B33" s="4">
        <v>0.76253160139999998</v>
      </c>
      <c r="C33" s="8">
        <v>0.29166666666666669</v>
      </c>
      <c r="D33" s="8">
        <v>0</v>
      </c>
      <c r="E33" s="8">
        <v>0.125</v>
      </c>
      <c r="F33" s="8">
        <v>0.29166666666666669</v>
      </c>
      <c r="G33" s="8">
        <v>0</v>
      </c>
      <c r="H33" s="8">
        <v>0.125</v>
      </c>
      <c r="I33" s="4" t="e">
        <f>#REF!/1.7</f>
        <v>#REF!</v>
      </c>
      <c r="J33" s="4">
        <f>Hilfstabelle!C33/3</f>
        <v>0.41843575</v>
      </c>
      <c r="K33" s="96">
        <f>Hilfstabelle!F33/11</f>
        <v>0</v>
      </c>
      <c r="L33" s="107">
        <f>Hilfstabelle!G33/sinks!$G$3</f>
        <v>0.13316116021340238</v>
      </c>
    </row>
    <row r="34" spans="1:12" x14ac:dyDescent="0.25">
      <c r="A34" s="89">
        <v>40910.333333333336</v>
      </c>
      <c r="B34" s="4">
        <v>0.78380263269999995</v>
      </c>
      <c r="C34" s="8">
        <v>0.33333333333333331</v>
      </c>
      <c r="D34" s="8">
        <v>0</v>
      </c>
      <c r="E34" s="8">
        <v>0.1111111111111111</v>
      </c>
      <c r="F34" s="8">
        <v>0.33333333333333331</v>
      </c>
      <c r="G34" s="8">
        <v>0</v>
      </c>
      <c r="H34" s="8">
        <v>0.1111111111111111</v>
      </c>
      <c r="I34" s="4" t="e">
        <f>#REF!/1.7</f>
        <v>#REF!</v>
      </c>
      <c r="J34" s="4">
        <f>Hilfstabelle!C34/3</f>
        <v>0.41873474999999999</v>
      </c>
      <c r="K34" s="96">
        <f>Hilfstabelle!F34/11</f>
        <v>0</v>
      </c>
      <c r="L34" s="107">
        <f>Hilfstabelle!G34/sinks!$G$3</f>
        <v>0.16545960816432315</v>
      </c>
    </row>
    <row r="35" spans="1:12" x14ac:dyDescent="0.25">
      <c r="A35" s="89">
        <v>40910.375</v>
      </c>
      <c r="B35" s="4">
        <v>0.7953970883</v>
      </c>
      <c r="C35" s="8">
        <v>0.375</v>
      </c>
      <c r="D35" s="8">
        <v>0</v>
      </c>
      <c r="E35" s="8">
        <v>0.1</v>
      </c>
      <c r="F35" s="8">
        <v>0.375</v>
      </c>
      <c r="G35" s="8">
        <v>0</v>
      </c>
      <c r="H35" s="8">
        <v>0.1</v>
      </c>
      <c r="I35" s="4" t="e">
        <f>#REF!/1.7</f>
        <v>#REF!</v>
      </c>
      <c r="J35" s="4">
        <f>Hilfstabelle!C35/3</f>
        <v>0.41944200000000004</v>
      </c>
      <c r="K35" s="96">
        <f>Hilfstabelle!F35/11</f>
        <v>0</v>
      </c>
      <c r="L35" s="107">
        <f>Hilfstabelle!G35/sinks!$G$3</f>
        <v>0.18463522214463357</v>
      </c>
    </row>
    <row r="36" spans="1:12" x14ac:dyDescent="0.25">
      <c r="A36" s="89">
        <v>40910.416666666664</v>
      </c>
      <c r="B36" s="4">
        <v>0.79077674129999997</v>
      </c>
      <c r="C36" s="8">
        <v>0.41666666666666669</v>
      </c>
      <c r="D36" s="8">
        <v>0</v>
      </c>
      <c r="E36" s="8">
        <v>9.0909090909090912E-2</v>
      </c>
      <c r="F36" s="8">
        <v>0.41666666666666669</v>
      </c>
      <c r="G36" s="8">
        <v>0</v>
      </c>
      <c r="H36" s="8">
        <v>9.0909090909090912E-2</v>
      </c>
      <c r="I36" s="4" t="e">
        <f>#REF!/1.7</f>
        <v>#REF!</v>
      </c>
      <c r="J36" s="4">
        <f>Hilfstabelle!C36/3</f>
        <v>0.42018949999999999</v>
      </c>
      <c r="K36" s="96">
        <f>Hilfstabelle!F36/11</f>
        <v>0</v>
      </c>
      <c r="L36" s="107">
        <f>Hilfstabelle!G36/sinks!$G$3</f>
        <v>0.19084059324701524</v>
      </c>
    </row>
    <row r="37" spans="1:12" x14ac:dyDescent="0.25">
      <c r="A37" s="89">
        <v>40910.458333333336</v>
      </c>
      <c r="B37" s="4">
        <v>0.76872112280000005</v>
      </c>
      <c r="C37" s="8">
        <v>0.45833333333333331</v>
      </c>
      <c r="D37" s="8">
        <v>0</v>
      </c>
      <c r="E37" s="8">
        <v>8.3333333333333329E-2</v>
      </c>
      <c r="F37" s="8">
        <v>0.45833333333333331</v>
      </c>
      <c r="G37" s="8">
        <v>0</v>
      </c>
      <c r="H37" s="8">
        <v>8.3333333333333329E-2</v>
      </c>
      <c r="I37" s="4" t="e">
        <f>#REF!/1.7</f>
        <v>#REF!</v>
      </c>
      <c r="J37" s="4">
        <f>Hilfstabelle!C37/3</f>
        <v>0.42037925000000004</v>
      </c>
      <c r="K37" s="96">
        <f>Hilfstabelle!F37/11</f>
        <v>0</v>
      </c>
      <c r="L37" s="107">
        <f>Hilfstabelle!G37/sinks!$G$3</f>
        <v>0.196054122246967</v>
      </c>
    </row>
    <row r="38" spans="1:12" x14ac:dyDescent="0.25">
      <c r="A38" s="89">
        <v>40910.5</v>
      </c>
      <c r="B38" s="4">
        <v>0.76096242700000005</v>
      </c>
      <c r="C38" s="8">
        <v>0.5</v>
      </c>
      <c r="D38" s="8">
        <v>0</v>
      </c>
      <c r="E38" s="8">
        <v>7.6923076923076927E-2</v>
      </c>
      <c r="F38" s="8">
        <v>0.5</v>
      </c>
      <c r="G38" s="8">
        <v>0</v>
      </c>
      <c r="H38" s="8">
        <v>7.6923076923076927E-2</v>
      </c>
      <c r="I38" s="4" t="e">
        <f>#REF!/1.7</f>
        <v>#REF!</v>
      </c>
      <c r="J38" s="4">
        <f>Hilfstabelle!C38/3</f>
        <v>0.41928100000000001</v>
      </c>
      <c r="K38" s="96">
        <f>Hilfstabelle!F38/11</f>
        <v>0</v>
      </c>
      <c r="L38" s="107">
        <f>Hilfstabelle!G38/sinks!$G$3</f>
        <v>0.19606683817135712</v>
      </c>
    </row>
    <row r="39" spans="1:12" x14ac:dyDescent="0.25">
      <c r="A39" s="89">
        <v>40910.541666666664</v>
      </c>
      <c r="B39" s="4">
        <v>0.75285502569999996</v>
      </c>
      <c r="C39" s="8">
        <v>0.54166666666666663</v>
      </c>
      <c r="D39" s="8">
        <v>0</v>
      </c>
      <c r="E39" s="8">
        <v>7.1428571428571425E-2</v>
      </c>
      <c r="F39" s="8">
        <v>0.54166666666666663</v>
      </c>
      <c r="G39" s="8">
        <v>0</v>
      </c>
      <c r="H39" s="8">
        <v>7.1428571428571425E-2</v>
      </c>
      <c r="I39" s="4" t="e">
        <f>#REF!/1.7</f>
        <v>#REF!</v>
      </c>
      <c r="J39" s="4">
        <f>Hilfstabelle!C39/3</f>
        <v>0.41698099999999999</v>
      </c>
      <c r="K39" s="96">
        <f>Hilfstabelle!F39/11</f>
        <v>0</v>
      </c>
      <c r="L39" s="107">
        <f>Hilfstabelle!G39/sinks!$G$3</f>
        <v>0.18831012429338007</v>
      </c>
    </row>
    <row r="40" spans="1:12" x14ac:dyDescent="0.25">
      <c r="A40" s="89">
        <v>40910.583333333336</v>
      </c>
      <c r="B40" s="4">
        <v>0.76636736120000004</v>
      </c>
      <c r="C40" s="8">
        <v>0.58333333333333337</v>
      </c>
      <c r="D40" s="8">
        <v>0</v>
      </c>
      <c r="E40" s="8">
        <v>6.6666666666666666E-2</v>
      </c>
      <c r="F40" s="8">
        <v>0.58333333333333337</v>
      </c>
      <c r="G40" s="8">
        <v>0</v>
      </c>
      <c r="H40" s="8">
        <v>6.6666666666666666E-2</v>
      </c>
      <c r="I40" s="4" t="e">
        <f>#REF!/1.7</f>
        <v>#REF!</v>
      </c>
      <c r="J40" s="4">
        <f>Hilfstabelle!C40/3</f>
        <v>0.41368625000000003</v>
      </c>
      <c r="K40" s="96">
        <f>Hilfstabelle!F40/11</f>
        <v>0</v>
      </c>
      <c r="L40" s="107">
        <f>Hilfstabelle!G40/sinks!$G$3</f>
        <v>0.17074943271061568</v>
      </c>
    </row>
    <row r="41" spans="1:12" x14ac:dyDescent="0.25">
      <c r="A41" s="89">
        <v>40910.625</v>
      </c>
      <c r="B41" s="4">
        <v>0.82512422630000004</v>
      </c>
      <c r="C41" s="8">
        <v>0.625</v>
      </c>
      <c r="D41" s="8">
        <v>0</v>
      </c>
      <c r="E41" s="8">
        <v>6.25E-2</v>
      </c>
      <c r="F41" s="8">
        <v>0.625</v>
      </c>
      <c r="G41" s="8">
        <v>0</v>
      </c>
      <c r="H41" s="8">
        <v>6.25E-2</v>
      </c>
      <c r="I41" s="4" t="e">
        <f>#REF!/1.7</f>
        <v>#REF!</v>
      </c>
      <c r="J41" s="4">
        <f>Hilfstabelle!C41/3</f>
        <v>0.41089750000000008</v>
      </c>
      <c r="K41" s="96">
        <f>Hilfstabelle!F41/11</f>
        <v>0</v>
      </c>
      <c r="L41" s="107">
        <f>Hilfstabelle!G41/sinks!$G$3</f>
        <v>0.17147424040085285</v>
      </c>
    </row>
    <row r="42" spans="1:12" x14ac:dyDescent="0.25">
      <c r="A42" s="89">
        <v>40910.666666666664</v>
      </c>
      <c r="B42" s="4">
        <v>0.8388980908</v>
      </c>
      <c r="C42" s="8">
        <v>0.66666666666666663</v>
      </c>
      <c r="D42" s="8">
        <v>0</v>
      </c>
      <c r="E42" s="8">
        <v>5.8823529411764705E-2</v>
      </c>
      <c r="F42" s="8">
        <v>0.66666666666666663</v>
      </c>
      <c r="G42" s="8">
        <v>0</v>
      </c>
      <c r="H42" s="8">
        <v>5.8823529411764705E-2</v>
      </c>
      <c r="I42" s="4" t="e">
        <f>#REF!/1.7</f>
        <v>#REF!</v>
      </c>
      <c r="J42" s="4">
        <f>Hilfstabelle!C42/3</f>
        <v>0.40910925000000004</v>
      </c>
      <c r="K42" s="96">
        <f>Hilfstabelle!F42/11</f>
        <v>0</v>
      </c>
      <c r="L42" s="107">
        <f>Hilfstabelle!G42/sinks!$G$3</f>
        <v>0.17846799881542236</v>
      </c>
    </row>
    <row r="43" spans="1:12" x14ac:dyDescent="0.25">
      <c r="A43" s="89">
        <v>40910.708333333336</v>
      </c>
      <c r="B43" s="4">
        <v>0.81518612150000003</v>
      </c>
      <c r="C43" s="8">
        <v>0.70833333333333337</v>
      </c>
      <c r="D43" s="8">
        <v>0</v>
      </c>
      <c r="E43" s="8">
        <v>5.5555555555555552E-2</v>
      </c>
      <c r="F43" s="8">
        <v>0.70833333333333337</v>
      </c>
      <c r="G43" s="8">
        <v>0</v>
      </c>
      <c r="H43" s="8">
        <v>5.5555555555555552E-2</v>
      </c>
      <c r="I43" s="4" t="e">
        <f>#REF!/1.7</f>
        <v>#REF!</v>
      </c>
      <c r="J43" s="4">
        <f>Hilfstabelle!C43/3</f>
        <v>0.40693000000000001</v>
      </c>
      <c r="K43" s="96">
        <f>Hilfstabelle!F43/11</f>
        <v>0</v>
      </c>
      <c r="L43" s="107">
        <f>Hilfstabelle!G43/sinks!$G$3</f>
        <v>0.18426646033731989</v>
      </c>
    </row>
    <row r="44" spans="1:12" x14ac:dyDescent="0.25">
      <c r="A44" s="89">
        <v>40910.75</v>
      </c>
      <c r="B44" s="4">
        <v>0.76009066339999998</v>
      </c>
      <c r="C44" s="8">
        <v>0.75</v>
      </c>
      <c r="D44" s="8">
        <v>0</v>
      </c>
      <c r="E44" s="8">
        <v>5.2631578947368418E-2</v>
      </c>
      <c r="F44" s="8">
        <v>0.75</v>
      </c>
      <c r="G44" s="8">
        <v>0</v>
      </c>
      <c r="H44" s="8">
        <v>5.2631578947368418E-2</v>
      </c>
      <c r="I44" s="4" t="e">
        <f>#REF!/1.7</f>
        <v>#REF!</v>
      </c>
      <c r="J44" s="4">
        <f>Hilfstabelle!C44/3</f>
        <v>0.40428500000000001</v>
      </c>
      <c r="K44" s="96">
        <f>Hilfstabelle!F44/11</f>
        <v>0</v>
      </c>
      <c r="L44" s="107">
        <f>Hilfstabelle!G44/sinks!$G$3</f>
        <v>0.19356180106650225</v>
      </c>
    </row>
    <row r="45" spans="1:12" x14ac:dyDescent="0.25">
      <c r="A45" s="89">
        <v>40910.791666666664</v>
      </c>
      <c r="B45" s="4">
        <v>0.70543108710000002</v>
      </c>
      <c r="C45" s="8">
        <v>0.79166666666666663</v>
      </c>
      <c r="D45" s="8">
        <v>0</v>
      </c>
      <c r="E45" s="8">
        <v>0.05</v>
      </c>
      <c r="F45" s="8">
        <v>0.79166666666666663</v>
      </c>
      <c r="G45" s="8">
        <v>0</v>
      </c>
      <c r="H45" s="8">
        <v>0.05</v>
      </c>
      <c r="I45" s="4" t="e">
        <f>#REF!/1.7</f>
        <v>#REF!</v>
      </c>
      <c r="J45" s="4">
        <f>Hilfstabelle!C45/3</f>
        <v>0.40105349999999995</v>
      </c>
      <c r="K45" s="96">
        <f>Hilfstabelle!F45/11</f>
        <v>0</v>
      </c>
      <c r="L45" s="107">
        <f>Hilfstabelle!G45/sinks!$G$3</f>
        <v>0.17929453390078057</v>
      </c>
    </row>
    <row r="46" spans="1:12" x14ac:dyDescent="0.25">
      <c r="A46" s="89">
        <v>40910.833333333336</v>
      </c>
      <c r="B46" s="4">
        <v>0.66262749539999999</v>
      </c>
      <c r="C46" s="8">
        <v>0.83333333333333337</v>
      </c>
      <c r="D46" s="8">
        <v>0</v>
      </c>
      <c r="E46" s="8">
        <v>4.7619047619047616E-2</v>
      </c>
      <c r="F46" s="8">
        <v>0.83333333333333337</v>
      </c>
      <c r="G46" s="8">
        <v>0</v>
      </c>
      <c r="H46" s="8">
        <v>4.7619047619047616E-2</v>
      </c>
      <c r="I46" s="4" t="e">
        <f>#REF!/1.7</f>
        <v>#REF!</v>
      </c>
      <c r="J46" s="4">
        <f>Hilfstabelle!C46/3</f>
        <v>0.397845</v>
      </c>
      <c r="K46" s="96">
        <f>Hilfstabelle!F46/11</f>
        <v>0</v>
      </c>
      <c r="L46" s="107">
        <f>Hilfstabelle!G46/sinks!$G$3</f>
        <v>0.14925952049130228</v>
      </c>
    </row>
    <row r="47" spans="1:12" x14ac:dyDescent="0.25">
      <c r="A47" s="89">
        <v>40910.875</v>
      </c>
      <c r="B47" s="4">
        <v>0.65608926860000005</v>
      </c>
      <c r="C47" s="8">
        <v>0.875</v>
      </c>
      <c r="D47" s="8">
        <v>0</v>
      </c>
      <c r="E47" s="8">
        <v>4.5454545454545456E-2</v>
      </c>
      <c r="F47" s="8">
        <v>0.875</v>
      </c>
      <c r="G47" s="8">
        <v>0</v>
      </c>
      <c r="H47" s="8">
        <v>4.5454545454545456E-2</v>
      </c>
      <c r="I47" s="4" t="e">
        <f>#REF!/1.7</f>
        <v>#REF!</v>
      </c>
      <c r="J47" s="4">
        <f>Hilfstabelle!C47/3</f>
        <v>0.39504475000000006</v>
      </c>
      <c r="K47" s="96">
        <f>Hilfstabelle!F47/11</f>
        <v>0</v>
      </c>
      <c r="L47" s="107">
        <f>Hilfstabelle!G47/sinks!$G$3</f>
        <v>0.13752272227921572</v>
      </c>
    </row>
    <row r="48" spans="1:12" x14ac:dyDescent="0.25">
      <c r="A48" s="89">
        <v>40910.916666666664</v>
      </c>
      <c r="B48" s="4">
        <v>0.60465521749999995</v>
      </c>
      <c r="C48" s="8">
        <v>0.91666666666666663</v>
      </c>
      <c r="D48" s="8">
        <v>0</v>
      </c>
      <c r="E48" s="8">
        <v>4.3478260869565216E-2</v>
      </c>
      <c r="F48" s="8">
        <v>0.91666666666666663</v>
      </c>
      <c r="G48" s="8">
        <v>0</v>
      </c>
      <c r="H48" s="8">
        <v>4.3478260869565216E-2</v>
      </c>
      <c r="I48" s="4" t="e">
        <f>#REF!/1.7</f>
        <v>#REF!</v>
      </c>
      <c r="J48" s="4">
        <f>Hilfstabelle!C48/3</f>
        <v>0.39219850000000006</v>
      </c>
      <c r="K48" s="96">
        <f>Hilfstabelle!F48/11</f>
        <v>0</v>
      </c>
      <c r="L48" s="107">
        <f>Hilfstabelle!G48/sinks!$G$3</f>
        <v>0.1320675907158515</v>
      </c>
    </row>
    <row r="49" spans="1:12" x14ac:dyDescent="0.25">
      <c r="A49" s="89">
        <v>40910.958333333336</v>
      </c>
      <c r="B49" s="4">
        <v>0.56943596900000004</v>
      </c>
      <c r="C49" s="8">
        <v>0.95833333333333337</v>
      </c>
      <c r="D49" s="8">
        <v>0</v>
      </c>
      <c r="E49" s="8">
        <v>4.1666666666666664E-2</v>
      </c>
      <c r="F49" s="8">
        <v>0.95833333333333337</v>
      </c>
      <c r="G49" s="8">
        <v>0</v>
      </c>
      <c r="H49" s="8">
        <v>4.1666666666666664E-2</v>
      </c>
      <c r="I49" s="4" t="e">
        <f>#REF!/1.7</f>
        <v>#REF!</v>
      </c>
      <c r="J49" s="4">
        <f>Hilfstabelle!C49/3</f>
        <v>0.390347</v>
      </c>
      <c r="K49" s="96">
        <f>Hilfstabelle!F49/11</f>
        <v>0</v>
      </c>
      <c r="L49" s="107">
        <f>Hilfstabelle!G49/sinks!$G$3</f>
        <v>0.12375137616470896</v>
      </c>
    </row>
    <row r="50" spans="1:12" x14ac:dyDescent="0.25">
      <c r="A50" s="89">
        <v>40911</v>
      </c>
      <c r="B50" s="4">
        <v>0.54119082900000004</v>
      </c>
      <c r="C50" s="8">
        <v>0</v>
      </c>
      <c r="D50" s="8">
        <v>0</v>
      </c>
      <c r="E50" s="8">
        <v>1</v>
      </c>
      <c r="F50" s="8">
        <v>0</v>
      </c>
      <c r="G50" s="8">
        <v>0</v>
      </c>
      <c r="H50" s="8">
        <v>1</v>
      </c>
      <c r="I50" s="4" t="e">
        <f>#REF!/1.7</f>
        <v>#REF!</v>
      </c>
      <c r="J50" s="4">
        <f>Hilfstabelle!C50/3</f>
        <v>0.38752950000000003</v>
      </c>
      <c r="K50" s="96">
        <f>Hilfstabelle!F50/11</f>
        <v>0</v>
      </c>
      <c r="L50" s="107">
        <f>Hilfstabelle!G50/sinks!$G$3</f>
        <v>0.12014005363791308</v>
      </c>
    </row>
    <row r="51" spans="1:12" x14ac:dyDescent="0.25">
      <c r="A51" s="89">
        <v>40911.041666666664</v>
      </c>
      <c r="B51" s="4">
        <v>0.53125272430000003</v>
      </c>
      <c r="C51" s="8">
        <v>4.1666666666666664E-2</v>
      </c>
      <c r="D51" s="8">
        <v>0</v>
      </c>
      <c r="E51" s="8">
        <v>0.5</v>
      </c>
      <c r="F51" s="8">
        <v>4.1666666666666664E-2</v>
      </c>
      <c r="G51" s="8">
        <v>0</v>
      </c>
      <c r="H51" s="8">
        <v>0.5</v>
      </c>
      <c r="I51" s="4" t="e">
        <f>#REF!/1.7</f>
        <v>#REF!</v>
      </c>
      <c r="J51" s="4">
        <f>Hilfstabelle!C51/3</f>
        <v>0.38587349999999998</v>
      </c>
      <c r="K51" s="96">
        <f>Hilfstabelle!F51/11</f>
        <v>0</v>
      </c>
      <c r="L51" s="107">
        <f>Hilfstabelle!G51/sinks!$G$3</f>
        <v>0.12544259410859576</v>
      </c>
    </row>
    <row r="52" spans="1:12" x14ac:dyDescent="0.25">
      <c r="A52" s="89">
        <v>40911.083333333336</v>
      </c>
      <c r="B52" s="4">
        <v>0.5216633249</v>
      </c>
      <c r="C52" s="8">
        <v>8.3333333333333329E-2</v>
      </c>
      <c r="D52" s="8">
        <v>0</v>
      </c>
      <c r="E52" s="8">
        <v>0.33333333333333331</v>
      </c>
      <c r="F52" s="8">
        <v>8.3333333333333329E-2</v>
      </c>
      <c r="G52" s="8">
        <v>0</v>
      </c>
      <c r="H52" s="8">
        <v>0.33333333333333331</v>
      </c>
      <c r="I52" s="4" t="e">
        <f>#REF!/1.7</f>
        <v>#REF!</v>
      </c>
      <c r="J52" s="4">
        <f>Hilfstabelle!C52/3</f>
        <v>0.38445899999999994</v>
      </c>
      <c r="K52" s="96">
        <f>Hilfstabelle!F52/11</f>
        <v>0</v>
      </c>
      <c r="L52" s="107">
        <f>Hilfstabelle!G52/sinks!$G$3</f>
        <v>0.11907191598914248</v>
      </c>
    </row>
    <row r="53" spans="1:12" x14ac:dyDescent="0.25">
      <c r="A53" s="89">
        <v>40911.125</v>
      </c>
      <c r="B53" s="4">
        <v>0.54415482520000003</v>
      </c>
      <c r="C53" s="8">
        <v>0.125</v>
      </c>
      <c r="D53" s="8">
        <v>0</v>
      </c>
      <c r="E53" s="8">
        <v>0.25</v>
      </c>
      <c r="F53" s="8">
        <v>0.125</v>
      </c>
      <c r="G53" s="8">
        <v>0</v>
      </c>
      <c r="H53" s="8">
        <v>0.25</v>
      </c>
      <c r="I53" s="4" t="e">
        <f>#REF!/1.7</f>
        <v>#REF!</v>
      </c>
      <c r="J53" s="4">
        <f>Hilfstabelle!C53/3</f>
        <v>0.38570674999999999</v>
      </c>
      <c r="K53" s="96">
        <f>Hilfstabelle!F53/11</f>
        <v>0</v>
      </c>
      <c r="L53" s="107">
        <f>Hilfstabelle!G53/sinks!$G$3</f>
        <v>0.11211630534774336</v>
      </c>
    </row>
    <row r="54" spans="1:12" x14ac:dyDescent="0.25">
      <c r="A54" s="89">
        <v>40911.166666666664</v>
      </c>
      <c r="B54" s="4">
        <v>0.60282451400000003</v>
      </c>
      <c r="C54" s="8">
        <v>0.16666666666666666</v>
      </c>
      <c r="D54" s="8">
        <v>0</v>
      </c>
      <c r="E54" s="8">
        <v>0.2</v>
      </c>
      <c r="F54" s="8">
        <v>0.16666666666666666</v>
      </c>
      <c r="G54" s="8">
        <v>0</v>
      </c>
      <c r="H54" s="8">
        <v>0.2</v>
      </c>
      <c r="I54" s="4" t="e">
        <f>#REF!/1.7</f>
        <v>#REF!</v>
      </c>
      <c r="J54" s="4">
        <f>Hilfstabelle!C54/3</f>
        <v>0.38719025000000001</v>
      </c>
      <c r="K54" s="96">
        <f>Hilfstabelle!F54/11</f>
        <v>0</v>
      </c>
      <c r="L54" s="107">
        <f>Hilfstabelle!G54/sinks!$G$3</f>
        <v>0.10765301588680906</v>
      </c>
    </row>
    <row r="55" spans="1:12" x14ac:dyDescent="0.25">
      <c r="A55" s="89">
        <v>40911.208333333336</v>
      </c>
      <c r="B55" s="4">
        <v>0.6753552437</v>
      </c>
      <c r="C55" s="8">
        <v>0.20833333333333334</v>
      </c>
      <c r="D55" s="8">
        <v>0</v>
      </c>
      <c r="E55" s="8">
        <v>0.16666666666666666</v>
      </c>
      <c r="F55" s="8">
        <v>0.20833333333333334</v>
      </c>
      <c r="G55" s="8">
        <v>0</v>
      </c>
      <c r="H55" s="8">
        <v>0.16666666666666666</v>
      </c>
      <c r="I55" s="4" t="e">
        <f>#REF!/1.7</f>
        <v>#REF!</v>
      </c>
      <c r="J55" s="4">
        <f>Hilfstabelle!C55/3</f>
        <v>0.38958224999999996</v>
      </c>
      <c r="K55" s="96">
        <f>Hilfstabelle!F55/11</f>
        <v>0</v>
      </c>
      <c r="L55" s="107">
        <f>Hilfstabelle!G55/sinks!$G$3</f>
        <v>0.12253064742325685</v>
      </c>
    </row>
    <row r="56" spans="1:12" x14ac:dyDescent="0.25">
      <c r="A56" s="89">
        <v>40911.25</v>
      </c>
      <c r="B56" s="4">
        <v>0.74500915349999997</v>
      </c>
      <c r="C56" s="8">
        <v>0.25</v>
      </c>
      <c r="D56" s="8">
        <v>0</v>
      </c>
      <c r="E56" s="8">
        <v>0.14285714285714285</v>
      </c>
      <c r="F56" s="8">
        <v>0.25</v>
      </c>
      <c r="G56" s="8">
        <v>0</v>
      </c>
      <c r="H56" s="8">
        <v>0.14285714285714285</v>
      </c>
      <c r="I56" s="4" t="e">
        <f>#REF!/1.7</f>
        <v>#REF!</v>
      </c>
      <c r="J56" s="4">
        <f>Hilfstabelle!C56/3</f>
        <v>0.39244575000000004</v>
      </c>
      <c r="K56" s="96">
        <f>Hilfstabelle!F56/11</f>
        <v>0</v>
      </c>
      <c r="L56" s="107">
        <f>Hilfstabelle!G56/sinks!$G$3</f>
        <v>0.13101216899147111</v>
      </c>
    </row>
    <row r="57" spans="1:12" x14ac:dyDescent="0.25">
      <c r="A57" s="89">
        <v>40911.291666666664</v>
      </c>
      <c r="B57" s="4">
        <v>0.777525935</v>
      </c>
      <c r="C57" s="8">
        <v>0.29166666666666669</v>
      </c>
      <c r="D57" s="8">
        <v>0</v>
      </c>
      <c r="E57" s="8">
        <v>0.125</v>
      </c>
      <c r="F57" s="8">
        <v>0.29166666666666669</v>
      </c>
      <c r="G57" s="8">
        <v>0</v>
      </c>
      <c r="H57" s="8">
        <v>0.125</v>
      </c>
      <c r="I57" s="4" t="e">
        <f>#REF!/1.7</f>
        <v>#REF!</v>
      </c>
      <c r="J57" s="4">
        <f>Hilfstabelle!C57/3</f>
        <v>0.39558525000000005</v>
      </c>
      <c r="K57" s="96">
        <f>Hilfstabelle!F57/11</f>
        <v>0</v>
      </c>
      <c r="L57" s="107">
        <f>Hilfstabelle!G57/sinks!$G$3</f>
        <v>0.13316116021340238</v>
      </c>
    </row>
    <row r="58" spans="1:12" x14ac:dyDescent="0.25">
      <c r="A58" s="89">
        <v>40911.333333333336</v>
      </c>
      <c r="B58" s="4">
        <v>0.79679191000000005</v>
      </c>
      <c r="C58" s="8">
        <v>0.33333333333333331</v>
      </c>
      <c r="D58" s="8">
        <v>0</v>
      </c>
      <c r="E58" s="8">
        <v>0.1111111111111111</v>
      </c>
      <c r="F58" s="8">
        <v>0.33333333333333331</v>
      </c>
      <c r="G58" s="8">
        <v>0</v>
      </c>
      <c r="H58" s="8">
        <v>0.1111111111111111</v>
      </c>
      <c r="I58" s="4" t="e">
        <f>#REF!/1.7</f>
        <v>#REF!</v>
      </c>
      <c r="J58" s="4">
        <f>Hilfstabelle!C58/3</f>
        <v>0.39891450000000001</v>
      </c>
      <c r="K58" s="96">
        <f>Hilfstabelle!F58/11</f>
        <v>0</v>
      </c>
      <c r="L58" s="107">
        <f>Hilfstabelle!G58/sinks!$G$3</f>
        <v>0.16545960816432315</v>
      </c>
    </row>
    <row r="59" spans="1:12" x14ac:dyDescent="0.25">
      <c r="A59" s="89">
        <v>40911.375</v>
      </c>
      <c r="B59" s="4">
        <v>0.79958155350000004</v>
      </c>
      <c r="C59" s="8">
        <v>0.375</v>
      </c>
      <c r="D59" s="8">
        <v>0</v>
      </c>
      <c r="E59" s="8">
        <v>0.1</v>
      </c>
      <c r="F59" s="8">
        <v>0.375</v>
      </c>
      <c r="G59" s="8">
        <v>0</v>
      </c>
      <c r="H59" s="8">
        <v>0.1</v>
      </c>
      <c r="I59" s="4" t="e">
        <f>#REF!/1.7</f>
        <v>#REF!</v>
      </c>
      <c r="J59" s="4">
        <f>Hilfstabelle!C59/3</f>
        <v>0.40139849999999999</v>
      </c>
      <c r="K59" s="96">
        <f>Hilfstabelle!F59/11</f>
        <v>0</v>
      </c>
      <c r="L59" s="107">
        <f>Hilfstabelle!G59/sinks!$G$3</f>
        <v>0.18463522214463357</v>
      </c>
    </row>
    <row r="60" spans="1:12" x14ac:dyDescent="0.25">
      <c r="A60" s="89">
        <v>40911.416666666664</v>
      </c>
      <c r="B60" s="4">
        <v>0.80001743530000002</v>
      </c>
      <c r="C60" s="8">
        <v>0.41666666666666669</v>
      </c>
      <c r="D60" s="8">
        <v>0</v>
      </c>
      <c r="E60" s="8">
        <v>9.0909090909090912E-2</v>
      </c>
      <c r="F60" s="8">
        <v>0.41666666666666669</v>
      </c>
      <c r="G60" s="8">
        <v>0</v>
      </c>
      <c r="H60" s="8">
        <v>9.0909090909090912E-2</v>
      </c>
      <c r="I60" s="4" t="e">
        <f>#REF!/1.7</f>
        <v>#REF!</v>
      </c>
      <c r="J60" s="4">
        <f>Hilfstabelle!C60/3</f>
        <v>0.40300275000000002</v>
      </c>
      <c r="K60" s="96">
        <f>Hilfstabelle!F60/11</f>
        <v>0</v>
      </c>
      <c r="L60" s="107">
        <f>Hilfstabelle!G60/sinks!$G$3</f>
        <v>0.19084059324701524</v>
      </c>
    </row>
    <row r="61" spans="1:12" x14ac:dyDescent="0.25">
      <c r="A61" s="89">
        <v>40911.458333333336</v>
      </c>
      <c r="B61" s="4">
        <v>0.77124923720000005</v>
      </c>
      <c r="C61" s="8">
        <v>0.45833333333333331</v>
      </c>
      <c r="D61" s="8">
        <v>0</v>
      </c>
      <c r="E61" s="8">
        <v>8.3333333333333329E-2</v>
      </c>
      <c r="F61" s="8">
        <v>0.45833333333333331</v>
      </c>
      <c r="G61" s="8">
        <v>0</v>
      </c>
      <c r="H61" s="8">
        <v>8.3333333333333329E-2</v>
      </c>
      <c r="I61" s="4" t="e">
        <f>#REF!/1.7</f>
        <v>#REF!</v>
      </c>
      <c r="J61" s="4">
        <f>Hilfstabelle!C61/3</f>
        <v>0.40243924999999997</v>
      </c>
      <c r="K61" s="96">
        <f>Hilfstabelle!F61/11</f>
        <v>0</v>
      </c>
      <c r="L61" s="107">
        <f>Hilfstabelle!G61/sinks!$G$3</f>
        <v>0.196054122246967</v>
      </c>
    </row>
    <row r="62" spans="1:12" x14ac:dyDescent="0.25">
      <c r="A62" s="89">
        <v>40911.5</v>
      </c>
      <c r="B62" s="4">
        <v>0.75494725829999998</v>
      </c>
      <c r="C62" s="8">
        <v>0.5</v>
      </c>
      <c r="D62" s="8">
        <v>0</v>
      </c>
      <c r="E62" s="8">
        <v>7.6923076923076927E-2</v>
      </c>
      <c r="F62" s="8">
        <v>0.5</v>
      </c>
      <c r="G62" s="8">
        <v>0</v>
      </c>
      <c r="H62" s="8">
        <v>7.6923076923076927E-2</v>
      </c>
      <c r="I62" s="4" t="e">
        <f>#REF!/1.7</f>
        <v>#REF!</v>
      </c>
      <c r="J62" s="4">
        <f>Hilfstabelle!C62/3</f>
        <v>0.39883399999999997</v>
      </c>
      <c r="K62" s="96">
        <f>Hilfstabelle!F62/11</f>
        <v>0</v>
      </c>
      <c r="L62" s="107">
        <f>Hilfstabelle!G62/sinks!$G$3</f>
        <v>0.19606683817135712</v>
      </c>
    </row>
    <row r="63" spans="1:12" x14ac:dyDescent="0.25">
      <c r="A63" s="89">
        <v>40911.541666666664</v>
      </c>
      <c r="B63" s="4">
        <v>0.74884491330000003</v>
      </c>
      <c r="C63" s="8">
        <v>0.54166666666666663</v>
      </c>
      <c r="D63" s="8">
        <v>0</v>
      </c>
      <c r="E63" s="8">
        <v>7.1428571428571425E-2</v>
      </c>
      <c r="F63" s="8">
        <v>0.54166666666666663</v>
      </c>
      <c r="G63" s="8">
        <v>0</v>
      </c>
      <c r="H63" s="8">
        <v>7.1428571428571425E-2</v>
      </c>
      <c r="I63" s="4" t="e">
        <f>#REF!/1.7</f>
        <v>#REF!</v>
      </c>
      <c r="J63" s="4">
        <f>Hilfstabelle!C63/3</f>
        <v>0.40079475000000003</v>
      </c>
      <c r="K63" s="96">
        <f>Hilfstabelle!F63/11</f>
        <v>0</v>
      </c>
      <c r="L63" s="107">
        <f>Hilfstabelle!G63/sinks!$G$3</f>
        <v>0.18831012429338007</v>
      </c>
    </row>
    <row r="64" spans="1:12" x14ac:dyDescent="0.25">
      <c r="A64" s="89">
        <v>40911.583333333336</v>
      </c>
      <c r="B64" s="4">
        <v>0.75503443469999998</v>
      </c>
      <c r="C64" s="8">
        <v>0.58333333333333337</v>
      </c>
      <c r="D64" s="8">
        <v>0</v>
      </c>
      <c r="E64" s="8">
        <v>6.6666666666666666E-2</v>
      </c>
      <c r="F64" s="8">
        <v>0.58333333333333337</v>
      </c>
      <c r="G64" s="8">
        <v>0</v>
      </c>
      <c r="H64" s="8">
        <v>6.6666666666666666E-2</v>
      </c>
      <c r="I64" s="4" t="e">
        <f>#REF!/1.7</f>
        <v>#REF!</v>
      </c>
      <c r="J64" s="4">
        <f>Hilfstabelle!C64/3</f>
        <v>0.41169100000000003</v>
      </c>
      <c r="K64" s="96">
        <f>Hilfstabelle!F64/11</f>
        <v>0</v>
      </c>
      <c r="L64" s="107">
        <f>Hilfstabelle!G64/sinks!$G$3</f>
        <v>0.17074943271061568</v>
      </c>
    </row>
    <row r="65" spans="1:12" x14ac:dyDescent="0.25">
      <c r="A65" s="89">
        <v>40911.625</v>
      </c>
      <c r="B65" s="4">
        <v>0.81745270680000004</v>
      </c>
      <c r="C65" s="8">
        <v>0.625</v>
      </c>
      <c r="D65" s="8">
        <v>0</v>
      </c>
      <c r="E65" s="8">
        <v>6.25E-2</v>
      </c>
      <c r="F65" s="8">
        <v>0.625</v>
      </c>
      <c r="G65" s="8">
        <v>0</v>
      </c>
      <c r="H65" s="8">
        <v>6.25E-2</v>
      </c>
      <c r="I65" s="4" t="e">
        <f>#REF!/1.7</f>
        <v>#REF!</v>
      </c>
      <c r="J65" s="4">
        <f>Hilfstabelle!C65/3</f>
        <v>0.41749849999999999</v>
      </c>
      <c r="K65" s="96">
        <f>Hilfstabelle!F65/11</f>
        <v>0</v>
      </c>
      <c r="L65" s="107">
        <f>Hilfstabelle!G65/sinks!$G$3</f>
        <v>0.17147424040085285</v>
      </c>
    </row>
    <row r="66" spans="1:12" x14ac:dyDescent="0.25">
      <c r="A66" s="89">
        <v>40911.666666666664</v>
      </c>
      <c r="B66" s="4">
        <v>0.84247232149999995</v>
      </c>
      <c r="C66" s="8">
        <v>0.66666666666666663</v>
      </c>
      <c r="D66" s="8">
        <v>0</v>
      </c>
      <c r="E66" s="8">
        <v>5.8823529411764705E-2</v>
      </c>
      <c r="F66" s="8">
        <v>0.66666666666666663</v>
      </c>
      <c r="G66" s="8">
        <v>0</v>
      </c>
      <c r="H66" s="8">
        <v>5.8823529411764705E-2</v>
      </c>
      <c r="I66" s="4" t="e">
        <f>#REF!/1.7</f>
        <v>#REF!</v>
      </c>
      <c r="J66" s="4">
        <f>Hilfstabelle!C66/3</f>
        <v>0.42046549999999999</v>
      </c>
      <c r="K66" s="96">
        <f>Hilfstabelle!F66/11</f>
        <v>0</v>
      </c>
      <c r="L66" s="107">
        <f>Hilfstabelle!G66/sinks!$G$3</f>
        <v>0.17846799881542236</v>
      </c>
    </row>
    <row r="67" spans="1:12" x14ac:dyDescent="0.25">
      <c r="A67" s="89">
        <v>40911.708333333336</v>
      </c>
      <c r="B67" s="4">
        <v>0.82669340069999997</v>
      </c>
      <c r="C67" s="8">
        <v>0.70833333333333337</v>
      </c>
      <c r="D67" s="8">
        <v>0</v>
      </c>
      <c r="E67" s="8">
        <v>5.5555555555555552E-2</v>
      </c>
      <c r="F67" s="8">
        <v>0.70833333333333337</v>
      </c>
      <c r="G67" s="8">
        <v>0</v>
      </c>
      <c r="H67" s="8">
        <v>5.5555555555555552E-2</v>
      </c>
      <c r="I67" s="4" t="e">
        <f>#REF!/1.7</f>
        <v>#REF!</v>
      </c>
      <c r="J67" s="4">
        <f>Hilfstabelle!C67/3</f>
        <v>0.42422025000000002</v>
      </c>
      <c r="K67" s="96">
        <f>Hilfstabelle!F67/11</f>
        <v>0</v>
      </c>
      <c r="L67" s="107">
        <f>Hilfstabelle!G67/sinks!$G$3</f>
        <v>0.18426646033731989</v>
      </c>
    </row>
    <row r="68" spans="1:12" x14ac:dyDescent="0.25">
      <c r="A68" s="89">
        <v>40911.75</v>
      </c>
      <c r="B68" s="4">
        <v>0.7749978206</v>
      </c>
      <c r="C68" s="8">
        <v>0.75</v>
      </c>
      <c r="D68" s="8">
        <v>0</v>
      </c>
      <c r="E68" s="8">
        <v>5.2631578947368418E-2</v>
      </c>
      <c r="F68" s="8">
        <v>0.75</v>
      </c>
      <c r="G68" s="8">
        <v>0</v>
      </c>
      <c r="H68" s="8">
        <v>5.2631578947368418E-2</v>
      </c>
      <c r="I68" s="4" t="e">
        <f>#REF!/1.7</f>
        <v>#REF!</v>
      </c>
      <c r="J68" s="4">
        <f>Hilfstabelle!C68/3</f>
        <v>0.42627875000000004</v>
      </c>
      <c r="K68" s="96">
        <f>Hilfstabelle!F68/11</f>
        <v>0</v>
      </c>
      <c r="L68" s="107">
        <f>Hilfstabelle!G68/sinks!$G$3</f>
        <v>0.19356180106650225</v>
      </c>
    </row>
    <row r="69" spans="1:12" x14ac:dyDescent="0.25">
      <c r="A69" s="89">
        <v>40911.791666666664</v>
      </c>
      <c r="B69" s="4">
        <v>0.71127190309999999</v>
      </c>
      <c r="C69" s="8">
        <v>0.79166666666666663</v>
      </c>
      <c r="D69" s="8">
        <v>0</v>
      </c>
      <c r="E69" s="8">
        <v>0.05</v>
      </c>
      <c r="F69" s="8">
        <v>0.79166666666666663</v>
      </c>
      <c r="G69" s="8">
        <v>0</v>
      </c>
      <c r="H69" s="8">
        <v>0.05</v>
      </c>
      <c r="I69" s="4" t="e">
        <f>#REF!/1.7</f>
        <v>#REF!</v>
      </c>
      <c r="J69" s="4">
        <f>Hilfstabelle!C69/3</f>
        <v>0.42331750000000001</v>
      </c>
      <c r="K69" s="96">
        <f>Hilfstabelle!F69/11</f>
        <v>0</v>
      </c>
      <c r="L69" s="107">
        <f>Hilfstabelle!G69/sinks!$G$3</f>
        <v>0.17929453390078057</v>
      </c>
    </row>
    <row r="70" spans="1:12" x14ac:dyDescent="0.25">
      <c r="A70" s="89">
        <v>40911.833333333336</v>
      </c>
      <c r="B70" s="4">
        <v>0.66646325520000005</v>
      </c>
      <c r="C70" s="8">
        <v>0.83333333333333337</v>
      </c>
      <c r="D70" s="8">
        <v>0</v>
      </c>
      <c r="E70" s="8">
        <v>4.7619047619047616E-2</v>
      </c>
      <c r="F70" s="8">
        <v>0.83333333333333337</v>
      </c>
      <c r="G70" s="8">
        <v>0</v>
      </c>
      <c r="H70" s="8">
        <v>4.7619047619047616E-2</v>
      </c>
      <c r="I70" s="4" t="e">
        <f>#REF!/1.7</f>
        <v>#REF!</v>
      </c>
      <c r="J70" s="4">
        <f>Hilfstabelle!C70/3</f>
        <v>0.41082849999999999</v>
      </c>
      <c r="K70" s="96">
        <f>Hilfstabelle!F70/11</f>
        <v>0</v>
      </c>
      <c r="L70" s="107">
        <f>Hilfstabelle!G70/sinks!$G$3</f>
        <v>0.14925952049130228</v>
      </c>
    </row>
    <row r="71" spans="1:12" x14ac:dyDescent="0.25">
      <c r="A71" s="89">
        <v>40911.875</v>
      </c>
      <c r="B71" s="4">
        <v>0.6674221951</v>
      </c>
      <c r="C71" s="8">
        <v>0.875</v>
      </c>
      <c r="D71" s="8">
        <v>0</v>
      </c>
      <c r="E71" s="8">
        <v>4.5454545454545456E-2</v>
      </c>
      <c r="F71" s="8">
        <v>0.875</v>
      </c>
      <c r="G71" s="8">
        <v>0</v>
      </c>
      <c r="H71" s="8">
        <v>4.5454545454545456E-2</v>
      </c>
      <c r="I71" s="4" t="e">
        <f>#REF!/1.7</f>
        <v>#REF!</v>
      </c>
      <c r="J71" s="4">
        <f>Hilfstabelle!C71/3</f>
        <v>0.40393425000000005</v>
      </c>
      <c r="K71" s="96">
        <f>Hilfstabelle!F71/11</f>
        <v>0</v>
      </c>
      <c r="L71" s="107">
        <f>Hilfstabelle!G71/sinks!$G$3</f>
        <v>0.13752272227921572</v>
      </c>
    </row>
    <row r="72" spans="1:12" x14ac:dyDescent="0.25">
      <c r="A72" s="89">
        <v>40911.916666666664</v>
      </c>
      <c r="B72" s="4">
        <v>0.61441896959999998</v>
      </c>
      <c r="C72" s="8">
        <v>0.91666666666666663</v>
      </c>
      <c r="D72" s="8">
        <v>0</v>
      </c>
      <c r="E72" s="8">
        <v>4.3478260869565216E-2</v>
      </c>
      <c r="F72" s="8">
        <v>0.91666666666666663</v>
      </c>
      <c r="G72" s="8">
        <v>0</v>
      </c>
      <c r="H72" s="8">
        <v>4.3478260869565216E-2</v>
      </c>
      <c r="I72" s="4" t="e">
        <f>#REF!/1.7</f>
        <v>#REF!</v>
      </c>
      <c r="J72" s="4">
        <f>Hilfstabelle!C72/3</f>
        <v>0.40206550000000002</v>
      </c>
      <c r="K72" s="96">
        <f>Hilfstabelle!F72/11</f>
        <v>0</v>
      </c>
      <c r="L72" s="107">
        <f>Hilfstabelle!G72/sinks!$G$3</f>
        <v>0.1320675907158515</v>
      </c>
    </row>
    <row r="73" spans="1:12" x14ac:dyDescent="0.25">
      <c r="A73" s="89">
        <v>40911.958333333336</v>
      </c>
      <c r="B73" s="4">
        <v>0.57841513379999998</v>
      </c>
      <c r="C73" s="8">
        <v>0.95833333333333337</v>
      </c>
      <c r="D73" s="8">
        <v>0</v>
      </c>
      <c r="E73" s="8">
        <v>4.1666666666666664E-2</v>
      </c>
      <c r="F73" s="8">
        <v>0.95833333333333337</v>
      </c>
      <c r="G73" s="8">
        <v>0</v>
      </c>
      <c r="H73" s="8">
        <v>4.1666666666666664E-2</v>
      </c>
      <c r="I73" s="4" t="e">
        <f>#REF!/1.7</f>
        <v>#REF!</v>
      </c>
      <c r="J73" s="4">
        <f>Hilfstabelle!C73/3</f>
        <v>0.40035775000000001</v>
      </c>
      <c r="K73" s="96">
        <f>Hilfstabelle!F73/11</f>
        <v>0</v>
      </c>
      <c r="L73" s="107">
        <f>Hilfstabelle!G73/sinks!$G$3</f>
        <v>0.12375137616470896</v>
      </c>
    </row>
    <row r="74" spans="1:12" x14ac:dyDescent="0.25">
      <c r="A74" s="89">
        <v>40912</v>
      </c>
      <c r="B74" s="4">
        <v>0.55025717029999999</v>
      </c>
      <c r="C74" s="8">
        <v>0</v>
      </c>
      <c r="D74" s="8">
        <v>0</v>
      </c>
      <c r="E74" s="8">
        <v>1</v>
      </c>
      <c r="F74" s="8">
        <v>0</v>
      </c>
      <c r="G74" s="8">
        <v>0</v>
      </c>
      <c r="H74" s="8">
        <v>1</v>
      </c>
      <c r="I74" s="4" t="e">
        <f>#REF!/1.7</f>
        <v>#REF!</v>
      </c>
      <c r="J74" s="4">
        <f>Hilfstabelle!C74/3</f>
        <v>0.39891450000000001</v>
      </c>
      <c r="K74" s="96">
        <f>Hilfstabelle!F74/11</f>
        <v>0</v>
      </c>
      <c r="L74" s="107">
        <f>Hilfstabelle!G74/sinks!$G$3</f>
        <v>0.12014005363791308</v>
      </c>
    </row>
    <row r="75" spans="1:12" x14ac:dyDescent="0.25">
      <c r="A75" s="89">
        <v>40912.041666666664</v>
      </c>
      <c r="B75" s="4">
        <v>0.53160142970000002</v>
      </c>
      <c r="C75" s="8">
        <v>4.1666666666666664E-2</v>
      </c>
      <c r="D75" s="8">
        <v>0</v>
      </c>
      <c r="E75" s="8">
        <v>0.5</v>
      </c>
      <c r="F75" s="8">
        <v>4.1666666666666664E-2</v>
      </c>
      <c r="G75" s="8">
        <v>0</v>
      </c>
      <c r="H75" s="8">
        <v>0.5</v>
      </c>
      <c r="I75" s="4" t="e">
        <f>#REF!/1.7</f>
        <v>#REF!</v>
      </c>
      <c r="J75" s="4">
        <f>Hilfstabelle!C75/3</f>
        <v>0.39857524999999999</v>
      </c>
      <c r="K75" s="96">
        <f>Hilfstabelle!F75/11</f>
        <v>0</v>
      </c>
      <c r="L75" s="107">
        <f>Hilfstabelle!G75/sinks!$G$3</f>
        <v>0.12544259410859576</v>
      </c>
    </row>
    <row r="76" spans="1:12" x14ac:dyDescent="0.25">
      <c r="A76" s="89">
        <v>40912.083333333336</v>
      </c>
      <c r="B76" s="4">
        <v>0.51756603609999996</v>
      </c>
      <c r="C76" s="8">
        <v>8.3333333333333329E-2</v>
      </c>
      <c r="D76" s="8">
        <v>0</v>
      </c>
      <c r="E76" s="8">
        <v>0.33333333333333331</v>
      </c>
      <c r="F76" s="8">
        <v>8.3333333333333329E-2</v>
      </c>
      <c r="G76" s="8">
        <v>0</v>
      </c>
      <c r="H76" s="8">
        <v>0.33333333333333331</v>
      </c>
      <c r="I76" s="4" t="e">
        <f>#REF!/1.7</f>
        <v>#REF!</v>
      </c>
      <c r="J76" s="4">
        <f>Hilfstabelle!C76/3</f>
        <v>0.39921925000000003</v>
      </c>
      <c r="K76" s="96">
        <f>Hilfstabelle!F76/11</f>
        <v>0</v>
      </c>
      <c r="L76" s="107">
        <f>Hilfstabelle!G76/sinks!$G$3</f>
        <v>0.11907191598914248</v>
      </c>
    </row>
    <row r="77" spans="1:12" x14ac:dyDescent="0.25">
      <c r="A77" s="89">
        <v>40912.125</v>
      </c>
      <c r="B77" s="4">
        <v>0.53256036959999997</v>
      </c>
      <c r="C77" s="8">
        <v>0.125</v>
      </c>
      <c r="D77" s="8">
        <v>0</v>
      </c>
      <c r="E77" s="8">
        <v>0.25</v>
      </c>
      <c r="F77" s="8">
        <v>0.125</v>
      </c>
      <c r="G77" s="8">
        <v>0</v>
      </c>
      <c r="H77" s="8">
        <v>0.25</v>
      </c>
      <c r="I77" s="4" t="e">
        <f>#REF!/1.7</f>
        <v>#REF!</v>
      </c>
      <c r="J77" s="4">
        <f>Hilfstabelle!C77/3</f>
        <v>0.39945499999999995</v>
      </c>
      <c r="K77" s="96">
        <f>Hilfstabelle!F77/11</f>
        <v>0</v>
      </c>
      <c r="L77" s="107">
        <f>Hilfstabelle!G77/sinks!$G$3</f>
        <v>0.11211630534774336</v>
      </c>
    </row>
    <row r="78" spans="1:12" x14ac:dyDescent="0.25">
      <c r="A78" s="89">
        <v>40912.166666666664</v>
      </c>
      <c r="B78" s="4">
        <v>0.56220033130000002</v>
      </c>
      <c r="C78" s="8">
        <v>0.16666666666666666</v>
      </c>
      <c r="D78" s="8">
        <v>0</v>
      </c>
      <c r="E78" s="8">
        <v>0.2</v>
      </c>
      <c r="F78" s="8">
        <v>0.16666666666666666</v>
      </c>
      <c r="G78" s="8">
        <v>0</v>
      </c>
      <c r="H78" s="8">
        <v>0.2</v>
      </c>
      <c r="I78" s="4" t="e">
        <f>#REF!/1.7</f>
        <v>#REF!</v>
      </c>
      <c r="J78" s="4">
        <f>Hilfstabelle!C78/3</f>
        <v>0.39962175000000005</v>
      </c>
      <c r="K78" s="96">
        <f>Hilfstabelle!F78/11</f>
        <v>0</v>
      </c>
      <c r="L78" s="107">
        <f>Hilfstabelle!G78/sinks!$G$3</f>
        <v>0.10765301588680906</v>
      </c>
    </row>
    <row r="79" spans="1:12" x14ac:dyDescent="0.25">
      <c r="A79" s="89">
        <v>40912.208333333336</v>
      </c>
      <c r="B79" s="4">
        <v>0.60081945780000001</v>
      </c>
      <c r="C79" s="8">
        <v>0.20833333333333334</v>
      </c>
      <c r="D79" s="8">
        <v>0</v>
      </c>
      <c r="E79" s="8">
        <v>0.16666666666666666</v>
      </c>
      <c r="F79" s="8">
        <v>0.20833333333333334</v>
      </c>
      <c r="G79" s="8">
        <v>0</v>
      </c>
      <c r="H79" s="8">
        <v>0.16666666666666666</v>
      </c>
      <c r="I79" s="4" t="e">
        <f>#REF!/1.7</f>
        <v>#REF!</v>
      </c>
      <c r="J79" s="4">
        <f>Hilfstabelle!C79/3</f>
        <v>0.39965624999999999</v>
      </c>
      <c r="K79" s="96">
        <f>Hilfstabelle!F79/11</f>
        <v>0</v>
      </c>
      <c r="L79" s="107">
        <f>Hilfstabelle!G79/sinks!$G$3</f>
        <v>0.12253064742325685</v>
      </c>
    </row>
    <row r="80" spans="1:12" x14ac:dyDescent="0.25">
      <c r="A80" s="89">
        <v>40912.25</v>
      </c>
      <c r="B80" s="4">
        <v>0.66140702640000004</v>
      </c>
      <c r="C80" s="8">
        <v>0.25</v>
      </c>
      <c r="D80" s="8">
        <v>0</v>
      </c>
      <c r="E80" s="8">
        <v>0.14285714285714285</v>
      </c>
      <c r="F80" s="8">
        <v>0.25</v>
      </c>
      <c r="G80" s="8">
        <v>0</v>
      </c>
      <c r="H80" s="8">
        <v>0.14285714285714285</v>
      </c>
      <c r="I80" s="4" t="e">
        <f>#REF!/1.7</f>
        <v>#REF!</v>
      </c>
      <c r="J80" s="4">
        <f>Hilfstabelle!C80/3</f>
        <v>0.39916750000000006</v>
      </c>
      <c r="K80" s="96">
        <f>Hilfstabelle!F80/11</f>
        <v>0</v>
      </c>
      <c r="L80" s="107">
        <f>Hilfstabelle!G80/sinks!$G$3</f>
        <v>0.13101216899147111</v>
      </c>
    </row>
    <row r="81" spans="1:12" x14ac:dyDescent="0.25">
      <c r="A81" s="89">
        <v>40912.291666666664</v>
      </c>
      <c r="B81" s="4">
        <v>0.70726179060000005</v>
      </c>
      <c r="C81" s="8">
        <v>0.29166666666666669</v>
      </c>
      <c r="D81" s="8">
        <v>0</v>
      </c>
      <c r="E81" s="8">
        <v>0.125</v>
      </c>
      <c r="F81" s="8">
        <v>0.29166666666666669</v>
      </c>
      <c r="G81" s="8">
        <v>0</v>
      </c>
      <c r="H81" s="8">
        <v>0.125</v>
      </c>
      <c r="I81" s="4" t="e">
        <f>#REF!/1.7</f>
        <v>#REF!</v>
      </c>
      <c r="J81" s="4">
        <f>Hilfstabelle!C81/3</f>
        <v>0.39850625000000001</v>
      </c>
      <c r="K81" s="96">
        <f>Hilfstabelle!F81/11</f>
        <v>0</v>
      </c>
      <c r="L81" s="107">
        <f>Hilfstabelle!G81/sinks!$G$3</f>
        <v>0.13316116021340238</v>
      </c>
    </row>
    <row r="82" spans="1:12" x14ac:dyDescent="0.25">
      <c r="A82" s="89">
        <v>40912.333333333336</v>
      </c>
      <c r="B82" s="4">
        <v>0.74047598290000005</v>
      </c>
      <c r="C82" s="8">
        <v>0.33333333333333331</v>
      </c>
      <c r="D82" s="8">
        <v>0</v>
      </c>
      <c r="E82" s="8">
        <v>0.1111111111111111</v>
      </c>
      <c r="F82" s="8">
        <v>0.33333333333333331</v>
      </c>
      <c r="G82" s="8">
        <v>0</v>
      </c>
      <c r="H82" s="8">
        <v>0.1111111111111111</v>
      </c>
      <c r="I82" s="4" t="e">
        <f>#REF!/1.7</f>
        <v>#REF!</v>
      </c>
      <c r="J82" s="4">
        <f>Hilfstabelle!C82/3</f>
        <v>0.39884549999999996</v>
      </c>
      <c r="K82" s="96">
        <f>Hilfstabelle!F82/11</f>
        <v>0</v>
      </c>
      <c r="L82" s="107">
        <f>Hilfstabelle!G82/sinks!$G$3</f>
        <v>0.16545960816432315</v>
      </c>
    </row>
    <row r="83" spans="1:12" x14ac:dyDescent="0.25">
      <c r="A83" s="89">
        <v>40912.375</v>
      </c>
      <c r="B83" s="4">
        <v>0.75520878739999997</v>
      </c>
      <c r="C83" s="8">
        <v>0.375</v>
      </c>
      <c r="D83" s="8">
        <v>0</v>
      </c>
      <c r="E83" s="8">
        <v>0.1</v>
      </c>
      <c r="F83" s="8">
        <v>0.375</v>
      </c>
      <c r="G83" s="8">
        <v>0</v>
      </c>
      <c r="H83" s="8">
        <v>0.1</v>
      </c>
      <c r="I83" s="4" t="e">
        <f>#REF!/1.7</f>
        <v>#REF!</v>
      </c>
      <c r="J83" s="4">
        <f>Hilfstabelle!C83/3</f>
        <v>0.40042675</v>
      </c>
      <c r="K83" s="96">
        <f>Hilfstabelle!F83/11</f>
        <v>0</v>
      </c>
      <c r="L83" s="107">
        <f>Hilfstabelle!G83/sinks!$G$3</f>
        <v>0.18463522214463357</v>
      </c>
    </row>
    <row r="84" spans="1:12" x14ac:dyDescent="0.25">
      <c r="A84" s="89">
        <v>40912.416666666664</v>
      </c>
      <c r="B84" s="4">
        <v>0.76183419060000002</v>
      </c>
      <c r="C84" s="8">
        <v>0.41666666666666669</v>
      </c>
      <c r="D84" s="8">
        <v>0</v>
      </c>
      <c r="E84" s="8">
        <v>9.0909090909090912E-2</v>
      </c>
      <c r="F84" s="8">
        <v>0.41666666666666669</v>
      </c>
      <c r="G84" s="8">
        <v>0</v>
      </c>
      <c r="H84" s="8">
        <v>9.0909090909090912E-2</v>
      </c>
      <c r="I84" s="4" t="e">
        <f>#REF!/1.7</f>
        <v>#REF!</v>
      </c>
      <c r="J84" s="4">
        <f>Hilfstabelle!C84/3</f>
        <v>0.40359499999999998</v>
      </c>
      <c r="K84" s="96">
        <f>Hilfstabelle!F84/11</f>
        <v>0</v>
      </c>
      <c r="L84" s="107">
        <f>Hilfstabelle!G84/sinks!$G$3</f>
        <v>0.19084059324701524</v>
      </c>
    </row>
    <row r="85" spans="1:12" x14ac:dyDescent="0.25">
      <c r="A85" s="89">
        <v>40912.458333333336</v>
      </c>
      <c r="B85" s="4">
        <v>0.73768633949999995</v>
      </c>
      <c r="C85" s="8">
        <v>0.45833333333333331</v>
      </c>
      <c r="D85" s="8">
        <v>0</v>
      </c>
      <c r="E85" s="8">
        <v>8.3333333333333329E-2</v>
      </c>
      <c r="F85" s="8">
        <v>0.45833333333333331</v>
      </c>
      <c r="G85" s="8">
        <v>0</v>
      </c>
      <c r="H85" s="8">
        <v>8.3333333333333329E-2</v>
      </c>
      <c r="I85" s="4" t="e">
        <f>#REF!/1.7</f>
        <v>#REF!</v>
      </c>
      <c r="J85" s="4">
        <f>Hilfstabelle!C85/3</f>
        <v>0.40649299999999999</v>
      </c>
      <c r="K85" s="96">
        <f>Hilfstabelle!F85/11</f>
        <v>0</v>
      </c>
      <c r="L85" s="107">
        <f>Hilfstabelle!G85/sinks!$G$3</f>
        <v>0.196054122246967</v>
      </c>
    </row>
    <row r="86" spans="1:12" x14ac:dyDescent="0.25">
      <c r="A86" s="89">
        <v>40912.5</v>
      </c>
      <c r="B86" s="4">
        <v>0.72304071140000004</v>
      </c>
      <c r="C86" s="8">
        <v>0.5</v>
      </c>
      <c r="D86" s="8">
        <v>0</v>
      </c>
      <c r="E86" s="8">
        <v>7.6923076923076927E-2</v>
      </c>
      <c r="F86" s="8">
        <v>0.5</v>
      </c>
      <c r="G86" s="8">
        <v>0</v>
      </c>
      <c r="H86" s="8">
        <v>7.6923076923076927E-2</v>
      </c>
      <c r="I86" s="4" t="e">
        <f>#REF!/1.7</f>
        <v>#REF!</v>
      </c>
      <c r="J86" s="4">
        <f>Hilfstabelle!C86/3</f>
        <v>0.40770624999999999</v>
      </c>
      <c r="K86" s="96">
        <f>Hilfstabelle!F86/11</f>
        <v>0</v>
      </c>
      <c r="L86" s="107">
        <f>Hilfstabelle!G86/sinks!$G$3</f>
        <v>0.19606683817135712</v>
      </c>
    </row>
    <row r="87" spans="1:12" x14ac:dyDescent="0.25">
      <c r="A87" s="89">
        <v>40912.541666666664</v>
      </c>
      <c r="B87" s="4">
        <v>0.71162060849999997</v>
      </c>
      <c r="C87" s="8">
        <v>0.54166666666666663</v>
      </c>
      <c r="D87" s="8">
        <v>0</v>
      </c>
      <c r="E87" s="8">
        <v>7.1428571428571425E-2</v>
      </c>
      <c r="F87" s="8">
        <v>0.54166666666666663</v>
      </c>
      <c r="G87" s="8">
        <v>0</v>
      </c>
      <c r="H87" s="8">
        <v>7.1428571428571425E-2</v>
      </c>
      <c r="I87" s="4" t="e">
        <f>#REF!/1.7</f>
        <v>#REF!</v>
      </c>
      <c r="J87" s="4">
        <f>Hilfstabelle!C87/3</f>
        <v>0.406723</v>
      </c>
      <c r="K87" s="96">
        <f>Hilfstabelle!F87/11</f>
        <v>0</v>
      </c>
      <c r="L87" s="107">
        <f>Hilfstabelle!G87/sinks!$G$3</f>
        <v>0.18831012429338007</v>
      </c>
    </row>
    <row r="88" spans="1:12" x14ac:dyDescent="0.25">
      <c r="A88" s="89">
        <v>40912.583333333336</v>
      </c>
      <c r="B88" s="4">
        <v>0.71894342249999998</v>
      </c>
      <c r="C88" s="8">
        <v>0.58333333333333337</v>
      </c>
      <c r="D88" s="8">
        <v>0</v>
      </c>
      <c r="E88" s="8">
        <v>6.6666666666666666E-2</v>
      </c>
      <c r="F88" s="8">
        <v>0.58333333333333337</v>
      </c>
      <c r="G88" s="8">
        <v>0</v>
      </c>
      <c r="H88" s="8">
        <v>6.6666666666666666E-2</v>
      </c>
      <c r="I88" s="4" t="e">
        <f>#REF!/1.7</f>
        <v>#REF!</v>
      </c>
      <c r="J88" s="4">
        <f>Hilfstabelle!C88/3</f>
        <v>0.40294524999999998</v>
      </c>
      <c r="K88" s="96">
        <f>Hilfstabelle!F88/11</f>
        <v>1</v>
      </c>
      <c r="L88" s="107">
        <f>Hilfstabelle!G88/sinks!$G$3</f>
        <v>0.84343340486835738</v>
      </c>
    </row>
    <row r="89" spans="1:12" x14ac:dyDescent="0.25">
      <c r="A89" s="89">
        <v>40912.625</v>
      </c>
      <c r="B89" s="4">
        <v>0.76410077590000003</v>
      </c>
      <c r="C89" s="8">
        <v>0.625</v>
      </c>
      <c r="D89" s="8">
        <v>0</v>
      </c>
      <c r="E89" s="8">
        <v>6.25E-2</v>
      </c>
      <c r="F89" s="8">
        <v>0.625</v>
      </c>
      <c r="G89" s="8">
        <v>0</v>
      </c>
      <c r="H89" s="8">
        <v>6.25E-2</v>
      </c>
      <c r="I89" s="4" t="e">
        <f>#REF!/1.7</f>
        <v>#REF!</v>
      </c>
      <c r="J89" s="4">
        <f>Hilfstabelle!C89/3</f>
        <v>0.39919625000000009</v>
      </c>
      <c r="K89" s="96">
        <f>Hilfstabelle!F89/11</f>
        <v>1</v>
      </c>
      <c r="L89" s="107">
        <f>Hilfstabelle!G89/sinks!$G$3</f>
        <v>0.84415821255859469</v>
      </c>
    </row>
    <row r="90" spans="1:12" x14ac:dyDescent="0.25">
      <c r="A90" s="89">
        <v>40912.666666666664</v>
      </c>
      <c r="B90" s="4">
        <v>0.77447476240000002</v>
      </c>
      <c r="C90" s="8">
        <v>0.66666666666666663</v>
      </c>
      <c r="D90" s="8">
        <v>0</v>
      </c>
      <c r="E90" s="8">
        <v>5.8823529411764705E-2</v>
      </c>
      <c r="F90" s="8">
        <v>0.66666666666666663</v>
      </c>
      <c r="G90" s="8">
        <v>0</v>
      </c>
      <c r="H90" s="8">
        <v>5.8823529411764705E-2</v>
      </c>
      <c r="I90" s="4" t="e">
        <f>#REF!/1.7</f>
        <v>#REF!</v>
      </c>
      <c r="J90" s="4">
        <f>Hilfstabelle!C90/3</f>
        <v>0.39989775</v>
      </c>
      <c r="K90" s="96">
        <f>Hilfstabelle!F90/11</f>
        <v>1</v>
      </c>
      <c r="L90" s="107">
        <f>Hilfstabelle!G90/sinks!$G$3</f>
        <v>0.8511519709731642</v>
      </c>
    </row>
    <row r="91" spans="1:12" x14ac:dyDescent="0.25">
      <c r="A91" s="89">
        <v>40912.708333333336</v>
      </c>
      <c r="B91" s="4">
        <v>0.73925551389999999</v>
      </c>
      <c r="C91" s="8">
        <v>0.70833333333333337</v>
      </c>
      <c r="D91" s="8">
        <v>0</v>
      </c>
      <c r="E91" s="8">
        <v>5.5555555555555552E-2</v>
      </c>
      <c r="F91" s="8">
        <v>0.70833333333333337</v>
      </c>
      <c r="G91" s="8">
        <v>0</v>
      </c>
      <c r="H91" s="8">
        <v>5.5555555555555552E-2</v>
      </c>
      <c r="I91" s="4" t="e">
        <f>#REF!/1.7</f>
        <v>#REF!</v>
      </c>
      <c r="J91" s="4">
        <f>Hilfstabelle!C91/3</f>
        <v>0.40122025</v>
      </c>
      <c r="K91" s="96">
        <f>Hilfstabelle!F91/11</f>
        <v>0.16666666666666666</v>
      </c>
      <c r="L91" s="107">
        <f>Hilfstabelle!G91/sinks!$G$3</f>
        <v>0.29638045569694355</v>
      </c>
    </row>
    <row r="92" spans="1:12" x14ac:dyDescent="0.25">
      <c r="A92" s="89">
        <v>40912.75</v>
      </c>
      <c r="B92" s="4">
        <v>0.70978990500000005</v>
      </c>
      <c r="C92" s="8">
        <v>0.75</v>
      </c>
      <c r="D92" s="8">
        <v>0</v>
      </c>
      <c r="E92" s="8">
        <v>5.2631578947368418E-2</v>
      </c>
      <c r="F92" s="8">
        <v>0.75</v>
      </c>
      <c r="G92" s="8">
        <v>0</v>
      </c>
      <c r="H92" s="8">
        <v>5.2631578947368418E-2</v>
      </c>
      <c r="I92" s="4" t="e">
        <f>#REF!/1.7</f>
        <v>#REF!</v>
      </c>
      <c r="J92" s="4">
        <f>Hilfstabelle!C92/3</f>
        <v>0.40154225000000004</v>
      </c>
      <c r="K92" s="96">
        <f>Hilfstabelle!F92/11</f>
        <v>0</v>
      </c>
      <c r="L92" s="107">
        <f>Hilfstabelle!G92/sinks!$G$3</f>
        <v>0.19356180106650225</v>
      </c>
    </row>
    <row r="93" spans="1:12" x14ac:dyDescent="0.25">
      <c r="A93" s="89">
        <v>40912.791666666664</v>
      </c>
      <c r="B93" s="4">
        <v>0.66219161360000001</v>
      </c>
      <c r="C93" s="8">
        <v>0.79166666666666663</v>
      </c>
      <c r="D93" s="8">
        <v>0</v>
      </c>
      <c r="E93" s="8">
        <v>0.05</v>
      </c>
      <c r="F93" s="8">
        <v>0.79166666666666663</v>
      </c>
      <c r="G93" s="8">
        <v>0</v>
      </c>
      <c r="H93" s="8">
        <v>0.05</v>
      </c>
      <c r="I93" s="4" t="e">
        <f>#REF!/1.7</f>
        <v>#REF!</v>
      </c>
      <c r="J93" s="4">
        <f>Hilfstabelle!C93/3</f>
        <v>0.40159400000000001</v>
      </c>
      <c r="K93" s="96">
        <f>Hilfstabelle!F93/11</f>
        <v>0</v>
      </c>
      <c r="L93" s="107">
        <f>Hilfstabelle!G93/sinks!$G$3</f>
        <v>0.17929453390078057</v>
      </c>
    </row>
    <row r="94" spans="1:12" x14ac:dyDescent="0.25">
      <c r="A94" s="89">
        <v>40912.833333333336</v>
      </c>
      <c r="B94" s="4">
        <v>0.62304942900000004</v>
      </c>
      <c r="C94" s="8">
        <v>0.83333333333333337</v>
      </c>
      <c r="D94" s="8">
        <v>0</v>
      </c>
      <c r="E94" s="8">
        <v>4.7619047619047616E-2</v>
      </c>
      <c r="F94" s="8">
        <v>0.83333333333333337</v>
      </c>
      <c r="G94" s="8">
        <v>0</v>
      </c>
      <c r="H94" s="8">
        <v>4.7619047619047616E-2</v>
      </c>
      <c r="I94" s="4" t="e">
        <f>#REF!/1.7</f>
        <v>#REF!</v>
      </c>
      <c r="J94" s="4">
        <f>Hilfstabelle!C94/3</f>
        <v>0.40158249999999995</v>
      </c>
      <c r="K94" s="96">
        <f>Hilfstabelle!F94/11</f>
        <v>0</v>
      </c>
      <c r="L94" s="107">
        <f>Hilfstabelle!G94/sinks!$G$3</f>
        <v>0.14925952049130228</v>
      </c>
    </row>
    <row r="95" spans="1:12" x14ac:dyDescent="0.25">
      <c r="A95" s="89">
        <v>40912.875</v>
      </c>
      <c r="B95" s="4">
        <v>0.62610060150000002</v>
      </c>
      <c r="C95" s="8">
        <v>0.875</v>
      </c>
      <c r="D95" s="8">
        <v>0</v>
      </c>
      <c r="E95" s="8">
        <v>4.5454545454545456E-2</v>
      </c>
      <c r="F95" s="8">
        <v>0.875</v>
      </c>
      <c r="G95" s="8">
        <v>0</v>
      </c>
      <c r="H95" s="8">
        <v>4.5454545454545456E-2</v>
      </c>
      <c r="I95" s="4" t="e">
        <f>#REF!/1.7</f>
        <v>#REF!</v>
      </c>
      <c r="J95" s="4">
        <f>Hilfstabelle!C95/3</f>
        <v>0.40018524999999999</v>
      </c>
      <c r="K95" s="96">
        <f>Hilfstabelle!F95/11</f>
        <v>0</v>
      </c>
      <c r="L95" s="107">
        <f>Hilfstabelle!G95/sinks!$G$3</f>
        <v>0.13752272227921572</v>
      </c>
    </row>
    <row r="96" spans="1:12" x14ac:dyDescent="0.25">
      <c r="A96" s="89">
        <v>40912.916666666664</v>
      </c>
      <c r="B96" s="4">
        <v>0.57213843610000004</v>
      </c>
      <c r="C96" s="8">
        <v>0.91666666666666663</v>
      </c>
      <c r="D96" s="8">
        <v>0</v>
      </c>
      <c r="E96" s="8">
        <v>4.3478260869565216E-2</v>
      </c>
      <c r="F96" s="8">
        <v>0.91666666666666663</v>
      </c>
      <c r="G96" s="8">
        <v>0</v>
      </c>
      <c r="H96" s="8">
        <v>4.3478260869565216E-2</v>
      </c>
      <c r="I96" s="4" t="e">
        <f>#REF!/1.7</f>
        <v>#REF!</v>
      </c>
      <c r="J96" s="4">
        <f>Hilfstabelle!C96/3</f>
        <v>0.39874775000000001</v>
      </c>
      <c r="K96" s="96">
        <f>Hilfstabelle!F96/11</f>
        <v>0</v>
      </c>
      <c r="L96" s="107">
        <f>Hilfstabelle!G96/sinks!$G$3</f>
        <v>0.1320675907158515</v>
      </c>
    </row>
    <row r="97" spans="1:12" x14ac:dyDescent="0.25">
      <c r="A97" s="89">
        <v>40912.958333333336</v>
      </c>
      <c r="B97" s="4">
        <v>0.53491413129999998</v>
      </c>
      <c r="C97" s="8">
        <v>0.95833333333333337</v>
      </c>
      <c r="D97" s="8">
        <v>0</v>
      </c>
      <c r="E97" s="8">
        <v>4.1666666666666664E-2</v>
      </c>
      <c r="F97" s="8">
        <v>0.95833333333333337</v>
      </c>
      <c r="G97" s="8">
        <v>0</v>
      </c>
      <c r="H97" s="8">
        <v>4.1666666666666664E-2</v>
      </c>
      <c r="I97" s="4" t="e">
        <f>#REF!/1.7</f>
        <v>#REF!</v>
      </c>
      <c r="J97" s="4">
        <f>Hilfstabelle!C97/3</f>
        <v>0.39737925000000002</v>
      </c>
      <c r="K97" s="96">
        <f>Hilfstabelle!F97/11</f>
        <v>0</v>
      </c>
      <c r="L97" s="107">
        <f>Hilfstabelle!G97/sinks!$G$3</f>
        <v>0.12375137616470896</v>
      </c>
    </row>
    <row r="98" spans="1:12" x14ac:dyDescent="0.25">
      <c r="A98" s="89">
        <v>40913</v>
      </c>
      <c r="B98" s="4">
        <v>0.50004358820000006</v>
      </c>
      <c r="C98" s="8">
        <v>0</v>
      </c>
      <c r="D98" s="8">
        <v>0</v>
      </c>
      <c r="E98" s="8">
        <v>1</v>
      </c>
      <c r="F98" s="8">
        <v>0</v>
      </c>
      <c r="G98" s="8">
        <v>0</v>
      </c>
      <c r="H98" s="8">
        <v>1</v>
      </c>
      <c r="I98" s="4" t="e">
        <f>#REF!/1.7</f>
        <v>#REF!</v>
      </c>
      <c r="J98" s="4">
        <f>Hilfstabelle!C98/3</f>
        <v>0.39755750000000001</v>
      </c>
      <c r="K98" s="96">
        <f>Hilfstabelle!F98/11</f>
        <v>0</v>
      </c>
      <c r="L98" s="107">
        <f>Hilfstabelle!G98/sinks!$G$3</f>
        <v>0.12014005363791308</v>
      </c>
    </row>
    <row r="99" spans="1:12" x14ac:dyDescent="0.25">
      <c r="A99" s="89">
        <v>40913.041666666664</v>
      </c>
      <c r="B99" s="4">
        <v>0.48792607440000002</v>
      </c>
      <c r="C99" s="8">
        <v>4.1666666666666664E-2</v>
      </c>
      <c r="D99" s="8">
        <v>0</v>
      </c>
      <c r="E99" s="8">
        <v>0.5</v>
      </c>
      <c r="F99" s="8">
        <v>4.1666666666666664E-2</v>
      </c>
      <c r="G99" s="8">
        <v>0</v>
      </c>
      <c r="H99" s="8">
        <v>0.5</v>
      </c>
      <c r="I99" s="4" t="e">
        <f>#REF!/1.7</f>
        <v>#REF!</v>
      </c>
      <c r="J99" s="4">
        <f>Hilfstabelle!C99/3</f>
        <v>0.39996675000000009</v>
      </c>
      <c r="K99" s="96">
        <f>Hilfstabelle!F99/11</f>
        <v>0</v>
      </c>
      <c r="L99" s="107">
        <f>Hilfstabelle!G99/sinks!$G$3</f>
        <v>0.12544259410859576</v>
      </c>
    </row>
    <row r="100" spans="1:12" x14ac:dyDescent="0.25">
      <c r="A100" s="89">
        <v>40913.083333333336</v>
      </c>
      <c r="B100" s="4">
        <v>0.47737773519999999</v>
      </c>
      <c r="C100" s="8">
        <v>8.3333333333333329E-2</v>
      </c>
      <c r="D100" s="8">
        <v>0</v>
      </c>
      <c r="E100" s="8">
        <v>0.33333333333333331</v>
      </c>
      <c r="F100" s="8">
        <v>8.3333333333333329E-2</v>
      </c>
      <c r="G100" s="8">
        <v>0</v>
      </c>
      <c r="H100" s="8">
        <v>0.33333333333333331</v>
      </c>
      <c r="I100" s="4" t="e">
        <f>#REF!/1.7</f>
        <v>#REF!</v>
      </c>
      <c r="J100" s="4">
        <f>Hilfstabelle!C100/3</f>
        <v>0.40055900000000005</v>
      </c>
      <c r="K100" s="96">
        <f>Hilfstabelle!F100/11</f>
        <v>0</v>
      </c>
      <c r="L100" s="107">
        <f>Hilfstabelle!G100/sinks!$G$3</f>
        <v>0.11907191598914248</v>
      </c>
    </row>
    <row r="101" spans="1:12" x14ac:dyDescent="0.25">
      <c r="A101" s="89">
        <v>40913.125</v>
      </c>
      <c r="B101" s="4">
        <v>0.48574666550000001</v>
      </c>
      <c r="C101" s="8">
        <v>0.125</v>
      </c>
      <c r="D101" s="8">
        <v>0</v>
      </c>
      <c r="E101" s="8">
        <v>0.25</v>
      </c>
      <c r="F101" s="8">
        <v>0.125</v>
      </c>
      <c r="G101" s="8">
        <v>0</v>
      </c>
      <c r="H101" s="8">
        <v>0.25</v>
      </c>
      <c r="I101" s="4" t="e">
        <f>#REF!/1.7</f>
        <v>#REF!</v>
      </c>
      <c r="J101" s="4">
        <f>Hilfstabelle!C101/3</f>
        <v>0.40056475000000002</v>
      </c>
      <c r="K101" s="96">
        <f>Hilfstabelle!F101/11</f>
        <v>0</v>
      </c>
      <c r="L101" s="107">
        <f>Hilfstabelle!G101/sinks!$G$3</f>
        <v>0.11211630534774336</v>
      </c>
    </row>
    <row r="102" spans="1:12" x14ac:dyDescent="0.25">
      <c r="A102" s="89">
        <v>40913.166666666664</v>
      </c>
      <c r="B102" s="4">
        <v>0.50257170259999995</v>
      </c>
      <c r="C102" s="8">
        <v>0.16666666666666666</v>
      </c>
      <c r="D102" s="8">
        <v>0</v>
      </c>
      <c r="E102" s="8">
        <v>0.2</v>
      </c>
      <c r="F102" s="8">
        <v>0.16666666666666666</v>
      </c>
      <c r="G102" s="8">
        <v>0</v>
      </c>
      <c r="H102" s="8">
        <v>0.2</v>
      </c>
      <c r="I102" s="4" t="e">
        <f>#REF!/1.7</f>
        <v>#REF!</v>
      </c>
      <c r="J102" s="4">
        <f>Hilfstabelle!C102/3</f>
        <v>0.40292800000000001</v>
      </c>
      <c r="K102" s="96">
        <f>Hilfstabelle!F102/11</f>
        <v>0</v>
      </c>
      <c r="L102" s="107">
        <f>Hilfstabelle!G102/sinks!$G$3</f>
        <v>0.10765301588680906</v>
      </c>
    </row>
    <row r="103" spans="1:12" x14ac:dyDescent="0.25">
      <c r="A103" s="89">
        <v>40913.208333333336</v>
      </c>
      <c r="B103" s="4">
        <v>0.52610931920000004</v>
      </c>
      <c r="C103" s="8">
        <v>0.20833333333333334</v>
      </c>
      <c r="D103" s="8">
        <v>0</v>
      </c>
      <c r="E103" s="8">
        <v>0.16666666666666666</v>
      </c>
      <c r="F103" s="8">
        <v>0.20833333333333334</v>
      </c>
      <c r="G103" s="8">
        <v>0</v>
      </c>
      <c r="H103" s="8">
        <v>0.16666666666666666</v>
      </c>
      <c r="I103" s="4" t="e">
        <f>#REF!/1.7</f>
        <v>#REF!</v>
      </c>
      <c r="J103" s="4">
        <f>Hilfstabelle!C103/3</f>
        <v>0.40859175000000003</v>
      </c>
      <c r="K103" s="96">
        <f>Hilfstabelle!F103/11</f>
        <v>0</v>
      </c>
      <c r="L103" s="107">
        <f>Hilfstabelle!G103/sinks!$G$3</f>
        <v>0.12253064742325685</v>
      </c>
    </row>
    <row r="104" spans="1:12" x14ac:dyDescent="0.25">
      <c r="A104" s="89">
        <v>40913.25</v>
      </c>
      <c r="B104" s="4">
        <v>0.57353325779999997</v>
      </c>
      <c r="C104" s="8">
        <v>0.25</v>
      </c>
      <c r="D104" s="8">
        <v>0</v>
      </c>
      <c r="E104" s="8">
        <v>0.14285714285714285</v>
      </c>
      <c r="F104" s="8">
        <v>0.25</v>
      </c>
      <c r="G104" s="8">
        <v>0</v>
      </c>
      <c r="H104" s="8">
        <v>0.14285714285714285</v>
      </c>
      <c r="I104" s="4" t="e">
        <f>#REF!/1.7</f>
        <v>#REF!</v>
      </c>
      <c r="J104" s="4">
        <f>Hilfstabelle!C104/3</f>
        <v>0.41113325000000001</v>
      </c>
      <c r="K104" s="96">
        <f>Hilfstabelle!F104/11</f>
        <v>0</v>
      </c>
      <c r="L104" s="107">
        <f>Hilfstabelle!G104/sinks!$G$3</f>
        <v>0.13101216899147111</v>
      </c>
    </row>
    <row r="105" spans="1:12" x14ac:dyDescent="0.25">
      <c r="A105" s="89">
        <v>40913.291666666664</v>
      </c>
      <c r="B105" s="4">
        <v>0.61293697150000004</v>
      </c>
      <c r="C105" s="8">
        <v>0.29166666666666669</v>
      </c>
      <c r="D105" s="8">
        <v>0</v>
      </c>
      <c r="E105" s="8">
        <v>0.125</v>
      </c>
      <c r="F105" s="8">
        <v>0.29166666666666669</v>
      </c>
      <c r="G105" s="8">
        <v>0</v>
      </c>
      <c r="H105" s="8">
        <v>0.125</v>
      </c>
      <c r="I105" s="4" t="e">
        <f>#REF!/1.7</f>
        <v>#REF!</v>
      </c>
      <c r="J105" s="4">
        <f>Hilfstabelle!C105/3</f>
        <v>0.41039150000000002</v>
      </c>
      <c r="K105" s="96">
        <f>Hilfstabelle!F105/11</f>
        <v>0</v>
      </c>
      <c r="L105" s="107">
        <f>Hilfstabelle!G105/sinks!$G$3</f>
        <v>0.13316116021340238</v>
      </c>
    </row>
    <row r="106" spans="1:12" x14ac:dyDescent="0.25">
      <c r="A106" s="89">
        <v>40913.333333333336</v>
      </c>
      <c r="B106" s="4">
        <v>0.659837852</v>
      </c>
      <c r="C106" s="8">
        <v>0.33333333333333331</v>
      </c>
      <c r="D106" s="8">
        <v>0</v>
      </c>
      <c r="E106" s="8">
        <v>0.1111111111111111</v>
      </c>
      <c r="F106" s="8">
        <v>0.33333333333333331</v>
      </c>
      <c r="G106" s="8">
        <v>0</v>
      </c>
      <c r="H106" s="8">
        <v>0.1111111111111111</v>
      </c>
      <c r="I106" s="4" t="e">
        <f>#REF!/1.7</f>
        <v>#REF!</v>
      </c>
      <c r="J106" s="4">
        <f>Hilfstabelle!C106/3</f>
        <v>0.40851700000000002</v>
      </c>
      <c r="K106" s="96">
        <f>Hilfstabelle!F106/11</f>
        <v>0</v>
      </c>
      <c r="L106" s="107">
        <f>Hilfstabelle!G106/sinks!$G$3</f>
        <v>0.16545960816432315</v>
      </c>
    </row>
    <row r="107" spans="1:12" x14ac:dyDescent="0.25">
      <c r="A107" s="89">
        <v>40913.375</v>
      </c>
      <c r="B107" s="4">
        <v>0.69505710050000002</v>
      </c>
      <c r="C107" s="8">
        <v>0.375</v>
      </c>
      <c r="D107" s="8">
        <v>0</v>
      </c>
      <c r="E107" s="8">
        <v>0.1</v>
      </c>
      <c r="F107" s="8">
        <v>0.375</v>
      </c>
      <c r="G107" s="8">
        <v>0</v>
      </c>
      <c r="H107" s="8">
        <v>0.1</v>
      </c>
      <c r="I107" s="4" t="e">
        <f>#REF!/1.7</f>
        <v>#REF!</v>
      </c>
      <c r="J107" s="4">
        <f>Hilfstabelle!C107/3</f>
        <v>0.40839625000000002</v>
      </c>
      <c r="K107" s="96">
        <f>Hilfstabelle!F107/11</f>
        <v>0</v>
      </c>
      <c r="L107" s="107">
        <f>Hilfstabelle!G107/sinks!$G$3</f>
        <v>0.18463522214463357</v>
      </c>
    </row>
    <row r="108" spans="1:12" x14ac:dyDescent="0.25">
      <c r="A108" s="89">
        <v>40913.416666666664</v>
      </c>
      <c r="B108" s="4">
        <v>0.70647720339999998</v>
      </c>
      <c r="C108" s="8">
        <v>0.41666666666666669</v>
      </c>
      <c r="D108" s="8">
        <v>0</v>
      </c>
      <c r="E108" s="8">
        <v>9.0909090909090912E-2</v>
      </c>
      <c r="F108" s="8">
        <v>0.41666666666666669</v>
      </c>
      <c r="G108" s="8">
        <v>0</v>
      </c>
      <c r="H108" s="8">
        <v>9.0909090909090912E-2</v>
      </c>
      <c r="I108" s="4" t="e">
        <f>#REF!/1.7</f>
        <v>#REF!</v>
      </c>
      <c r="J108" s="4">
        <f>Hilfstabelle!C108/3</f>
        <v>0.40860325000000003</v>
      </c>
      <c r="K108" s="96">
        <f>Hilfstabelle!F108/11</f>
        <v>0</v>
      </c>
      <c r="L108" s="107">
        <f>Hilfstabelle!G108/sinks!$G$3</f>
        <v>0.19084059324701524</v>
      </c>
    </row>
    <row r="109" spans="1:12" x14ac:dyDescent="0.25">
      <c r="A109" s="89">
        <v>40913.458333333336</v>
      </c>
      <c r="B109" s="4">
        <v>0.67866794529999996</v>
      </c>
      <c r="C109" s="8">
        <v>0.45833333333333331</v>
      </c>
      <c r="D109" s="8">
        <v>0</v>
      </c>
      <c r="E109" s="8">
        <v>8.3333333333333329E-2</v>
      </c>
      <c r="F109" s="8">
        <v>0.45833333333333331</v>
      </c>
      <c r="G109" s="8">
        <v>0</v>
      </c>
      <c r="H109" s="8">
        <v>8.3333333333333329E-2</v>
      </c>
      <c r="I109" s="4" t="e">
        <f>#REF!/1.7</f>
        <v>#REF!</v>
      </c>
      <c r="J109" s="4">
        <f>Hilfstabelle!C109/3</f>
        <v>0.40573975000000001</v>
      </c>
      <c r="K109" s="96">
        <f>Hilfstabelle!F109/11</f>
        <v>0</v>
      </c>
      <c r="L109" s="107">
        <f>Hilfstabelle!G109/sinks!$G$3</f>
        <v>0.196054122246967</v>
      </c>
    </row>
    <row r="110" spans="1:12" x14ac:dyDescent="0.25">
      <c r="A110" s="89">
        <v>40913.5</v>
      </c>
      <c r="B110" s="4">
        <v>0.65896608840000004</v>
      </c>
      <c r="C110" s="8">
        <v>0.5</v>
      </c>
      <c r="D110" s="8">
        <v>0</v>
      </c>
      <c r="E110" s="8">
        <v>7.6923076923076927E-2</v>
      </c>
      <c r="F110" s="8">
        <v>0.5</v>
      </c>
      <c r="G110" s="8">
        <v>0</v>
      </c>
      <c r="H110" s="8">
        <v>7.6923076923076927E-2</v>
      </c>
      <c r="I110" s="4" t="e">
        <f>#REF!/1.7</f>
        <v>#REF!</v>
      </c>
      <c r="J110" s="4">
        <f>Hilfstabelle!C110/3</f>
        <v>0.40307175000000001</v>
      </c>
      <c r="K110" s="96">
        <f>Hilfstabelle!F110/11</f>
        <v>0</v>
      </c>
      <c r="L110" s="107">
        <f>Hilfstabelle!G110/sinks!$G$3</f>
        <v>0.19606683817135712</v>
      </c>
    </row>
    <row r="111" spans="1:12" x14ac:dyDescent="0.25">
      <c r="A111" s="89">
        <v>40913.541666666664</v>
      </c>
      <c r="B111" s="4">
        <v>0.64231540409999999</v>
      </c>
      <c r="C111" s="8">
        <v>0.54166666666666663</v>
      </c>
      <c r="D111" s="8">
        <v>0</v>
      </c>
      <c r="E111" s="8">
        <v>7.1428571428571425E-2</v>
      </c>
      <c r="F111" s="8">
        <v>0.54166666666666663</v>
      </c>
      <c r="G111" s="8">
        <v>0</v>
      </c>
      <c r="H111" s="8">
        <v>7.1428571428571425E-2</v>
      </c>
      <c r="I111" s="4" t="e">
        <f>#REF!/1.7</f>
        <v>#REF!</v>
      </c>
      <c r="J111" s="4">
        <f>Hilfstabelle!C111/3</f>
        <v>0.40671725000000003</v>
      </c>
      <c r="K111" s="96">
        <f>Hilfstabelle!F111/11</f>
        <v>0</v>
      </c>
      <c r="L111" s="107">
        <f>Hilfstabelle!G111/sinks!$G$3</f>
        <v>0.18831012429338007</v>
      </c>
    </row>
    <row r="112" spans="1:12" x14ac:dyDescent="0.25">
      <c r="A112" s="89">
        <v>40913.583333333336</v>
      </c>
      <c r="B112" s="4">
        <v>0.65077151079999995</v>
      </c>
      <c r="C112" s="8">
        <v>0.58333333333333337</v>
      </c>
      <c r="D112" s="8">
        <v>0</v>
      </c>
      <c r="E112" s="8">
        <v>6.6666666666666666E-2</v>
      </c>
      <c r="F112" s="8">
        <v>0.58333333333333337</v>
      </c>
      <c r="G112" s="8">
        <v>0</v>
      </c>
      <c r="H112" s="8">
        <v>6.6666666666666666E-2</v>
      </c>
      <c r="I112" s="4" t="e">
        <f>#REF!/1.7</f>
        <v>#REF!</v>
      </c>
      <c r="J112" s="4">
        <f>Hilfstabelle!C112/3</f>
        <v>0.40502674999999999</v>
      </c>
      <c r="K112" s="96">
        <f>Hilfstabelle!F112/11</f>
        <v>0</v>
      </c>
      <c r="L112" s="107">
        <f>Hilfstabelle!G112/sinks!$G$3</f>
        <v>0.17074943271061568</v>
      </c>
    </row>
    <row r="113" spans="1:12" x14ac:dyDescent="0.25">
      <c r="A113" s="89">
        <v>40913.625</v>
      </c>
      <c r="B113" s="4">
        <v>0.70569261620000001</v>
      </c>
      <c r="C113" s="8">
        <v>0.625</v>
      </c>
      <c r="D113" s="8">
        <v>0</v>
      </c>
      <c r="E113" s="8">
        <v>6.25E-2</v>
      </c>
      <c r="F113" s="8">
        <v>0.625</v>
      </c>
      <c r="G113" s="8">
        <v>0</v>
      </c>
      <c r="H113" s="8">
        <v>6.25E-2</v>
      </c>
      <c r="I113" s="4" t="e">
        <f>#REF!/1.7</f>
        <v>#REF!</v>
      </c>
      <c r="J113" s="4">
        <f>Hilfstabelle!C113/3</f>
        <v>0.40054750000000006</v>
      </c>
      <c r="K113" s="96">
        <f>Hilfstabelle!F113/11</f>
        <v>0</v>
      </c>
      <c r="L113" s="107">
        <f>Hilfstabelle!G113/sinks!$G$3</f>
        <v>0.17147424040085285</v>
      </c>
    </row>
    <row r="114" spans="1:12" x14ac:dyDescent="0.25">
      <c r="A114" s="89">
        <v>40913.666666666664</v>
      </c>
      <c r="B114" s="4">
        <v>0.72243047689999995</v>
      </c>
      <c r="C114" s="8">
        <v>0.66666666666666663</v>
      </c>
      <c r="D114" s="8">
        <v>0</v>
      </c>
      <c r="E114" s="8">
        <v>5.8823529411764705E-2</v>
      </c>
      <c r="F114" s="8">
        <v>0.66666666666666663</v>
      </c>
      <c r="G114" s="8">
        <v>0</v>
      </c>
      <c r="H114" s="8">
        <v>5.8823529411764705E-2</v>
      </c>
      <c r="I114" s="4" t="e">
        <f>#REF!/1.7</f>
        <v>#REF!</v>
      </c>
      <c r="J114" s="4">
        <f>Hilfstabelle!C114/3</f>
        <v>0.39870175000000002</v>
      </c>
      <c r="K114" s="96">
        <f>Hilfstabelle!F114/11</f>
        <v>0</v>
      </c>
      <c r="L114" s="107">
        <f>Hilfstabelle!G114/sinks!$G$3</f>
        <v>0.17846799881542236</v>
      </c>
    </row>
    <row r="115" spans="1:12" x14ac:dyDescent="0.25">
      <c r="A115" s="89">
        <v>40913.708333333336</v>
      </c>
      <c r="B115" s="4">
        <v>0.7161537791</v>
      </c>
      <c r="C115" s="8">
        <v>0.70833333333333337</v>
      </c>
      <c r="D115" s="8">
        <v>0</v>
      </c>
      <c r="E115" s="8">
        <v>5.5555555555555552E-2</v>
      </c>
      <c r="F115" s="8">
        <v>0.70833333333333337</v>
      </c>
      <c r="G115" s="8">
        <v>0</v>
      </c>
      <c r="H115" s="8">
        <v>5.5555555555555552E-2</v>
      </c>
      <c r="I115" s="4" t="e">
        <f>#REF!/1.7</f>
        <v>#REF!</v>
      </c>
      <c r="J115" s="4">
        <f>Hilfstabelle!C115/3</f>
        <v>0.39732750000000006</v>
      </c>
      <c r="K115" s="96">
        <f>Hilfstabelle!F115/11</f>
        <v>0</v>
      </c>
      <c r="L115" s="107">
        <f>Hilfstabelle!G115/sinks!$G$3</f>
        <v>0.18426646033731989</v>
      </c>
    </row>
    <row r="116" spans="1:12" x14ac:dyDescent="0.25">
      <c r="A116" s="89">
        <v>40913.75</v>
      </c>
      <c r="B116" s="4">
        <v>0.68886757909999996</v>
      </c>
      <c r="C116" s="8">
        <v>0.75</v>
      </c>
      <c r="D116" s="8">
        <v>0</v>
      </c>
      <c r="E116" s="8">
        <v>5.2631578947368418E-2</v>
      </c>
      <c r="F116" s="8">
        <v>0.75</v>
      </c>
      <c r="G116" s="8">
        <v>0</v>
      </c>
      <c r="H116" s="8">
        <v>5.2631578947368418E-2</v>
      </c>
      <c r="I116" s="4" t="e">
        <f>#REF!/1.7</f>
        <v>#REF!</v>
      </c>
      <c r="J116" s="4">
        <f>Hilfstabelle!C116/3</f>
        <v>0.39508500000000008</v>
      </c>
      <c r="K116" s="96">
        <f>Hilfstabelle!F116/11</f>
        <v>0</v>
      </c>
      <c r="L116" s="107">
        <f>Hilfstabelle!G116/sinks!$G$3</f>
        <v>0.19356180106650225</v>
      </c>
    </row>
    <row r="117" spans="1:12" x14ac:dyDescent="0.25">
      <c r="A117" s="89">
        <v>40913.791666666664</v>
      </c>
      <c r="B117" s="4">
        <v>0.64833057270000005</v>
      </c>
      <c r="C117" s="8">
        <v>0.79166666666666663</v>
      </c>
      <c r="D117" s="8">
        <v>0</v>
      </c>
      <c r="E117" s="8">
        <v>0.05</v>
      </c>
      <c r="F117" s="8">
        <v>0.79166666666666663</v>
      </c>
      <c r="G117" s="8">
        <v>0</v>
      </c>
      <c r="H117" s="8">
        <v>0.05</v>
      </c>
      <c r="I117" s="4" t="e">
        <f>#REF!/1.7</f>
        <v>#REF!</v>
      </c>
      <c r="J117" s="4">
        <f>Hilfstabelle!C117/3</f>
        <v>0.39428575000000005</v>
      </c>
      <c r="K117" s="96">
        <f>Hilfstabelle!F117/11</f>
        <v>0</v>
      </c>
      <c r="L117" s="107">
        <f>Hilfstabelle!G117/sinks!$G$3</f>
        <v>0.17929453390078057</v>
      </c>
    </row>
    <row r="118" spans="1:12" x14ac:dyDescent="0.25">
      <c r="A118" s="89">
        <v>40913.833333333336</v>
      </c>
      <c r="B118" s="4">
        <v>0.61494202769999995</v>
      </c>
      <c r="C118" s="8">
        <v>0.83333333333333337</v>
      </c>
      <c r="D118" s="8">
        <v>0</v>
      </c>
      <c r="E118" s="8">
        <v>4.7619047619047616E-2</v>
      </c>
      <c r="F118" s="8">
        <v>0.83333333333333337</v>
      </c>
      <c r="G118" s="8">
        <v>0</v>
      </c>
      <c r="H118" s="8">
        <v>4.7619047619047616E-2</v>
      </c>
      <c r="I118" s="4" t="e">
        <f>#REF!/1.7</f>
        <v>#REF!</v>
      </c>
      <c r="J118" s="4">
        <f>Hilfstabelle!C118/3</f>
        <v>0.39334275000000002</v>
      </c>
      <c r="K118" s="96">
        <f>Hilfstabelle!F118/11</f>
        <v>0</v>
      </c>
      <c r="L118" s="107">
        <f>Hilfstabelle!G118/sinks!$G$3</f>
        <v>0.14925952049130228</v>
      </c>
    </row>
    <row r="119" spans="1:12" x14ac:dyDescent="0.25">
      <c r="A119" s="89">
        <v>40913.875</v>
      </c>
      <c r="B119" s="4">
        <v>0.61982390379999996</v>
      </c>
      <c r="C119" s="8">
        <v>0.875</v>
      </c>
      <c r="D119" s="8">
        <v>0</v>
      </c>
      <c r="E119" s="8">
        <v>4.5454545454545456E-2</v>
      </c>
      <c r="F119" s="8">
        <v>0.875</v>
      </c>
      <c r="G119" s="8">
        <v>0</v>
      </c>
      <c r="H119" s="8">
        <v>4.5454545454545456E-2</v>
      </c>
      <c r="I119" s="4" t="e">
        <f>#REF!/1.7</f>
        <v>#REF!</v>
      </c>
      <c r="J119" s="4">
        <f>Hilfstabelle!C119/3</f>
        <v>0.39254925000000002</v>
      </c>
      <c r="K119" s="96">
        <f>Hilfstabelle!F119/11</f>
        <v>0</v>
      </c>
      <c r="L119" s="107">
        <f>Hilfstabelle!G119/sinks!$G$3</f>
        <v>0.13752272227921572</v>
      </c>
    </row>
    <row r="120" spans="1:12" x14ac:dyDescent="0.25">
      <c r="A120" s="89">
        <v>40913.916666666664</v>
      </c>
      <c r="B120" s="4">
        <v>0.57885101559999996</v>
      </c>
      <c r="C120" s="8">
        <v>0.91666666666666663</v>
      </c>
      <c r="D120" s="8">
        <v>0</v>
      </c>
      <c r="E120" s="8">
        <v>4.3478260869565216E-2</v>
      </c>
      <c r="F120" s="8">
        <v>0.91666666666666663</v>
      </c>
      <c r="G120" s="8">
        <v>0</v>
      </c>
      <c r="H120" s="8">
        <v>4.3478260869565216E-2</v>
      </c>
      <c r="I120" s="4" t="e">
        <f>#REF!/1.7</f>
        <v>#REF!</v>
      </c>
      <c r="J120" s="4">
        <f>Hilfstabelle!C120/3</f>
        <v>0.39170974999999997</v>
      </c>
      <c r="K120" s="96">
        <f>Hilfstabelle!F120/11</f>
        <v>0</v>
      </c>
      <c r="L120" s="107">
        <f>Hilfstabelle!G120/sinks!$G$3</f>
        <v>0.1320675907158515</v>
      </c>
    </row>
    <row r="121" spans="1:12" x14ac:dyDescent="0.25">
      <c r="A121" s="89">
        <v>40913.958333333336</v>
      </c>
      <c r="B121" s="4">
        <v>0.54145235810000003</v>
      </c>
      <c r="C121" s="8">
        <v>0.95833333333333337</v>
      </c>
      <c r="D121" s="8">
        <v>0</v>
      </c>
      <c r="E121" s="8">
        <v>4.1666666666666664E-2</v>
      </c>
      <c r="F121" s="8">
        <v>0.95833333333333337</v>
      </c>
      <c r="G121" s="8">
        <v>0</v>
      </c>
      <c r="H121" s="8">
        <v>4.1666666666666664E-2</v>
      </c>
      <c r="I121" s="4" t="e">
        <f>#REF!/1.7</f>
        <v>#REF!</v>
      </c>
      <c r="J121" s="4">
        <f>Hilfstabelle!C121/3</f>
        <v>0.390071</v>
      </c>
      <c r="K121" s="96">
        <f>Hilfstabelle!F121/11</f>
        <v>0</v>
      </c>
      <c r="L121" s="107">
        <f>Hilfstabelle!G121/sinks!$G$3</f>
        <v>0.12375137616470896</v>
      </c>
    </row>
    <row r="122" spans="1:12" x14ac:dyDescent="0.25">
      <c r="A122" s="89">
        <v>40914</v>
      </c>
      <c r="B122" s="4">
        <v>0.51495074539999997</v>
      </c>
      <c r="C122" s="8">
        <v>0</v>
      </c>
      <c r="D122" s="8">
        <v>0</v>
      </c>
      <c r="E122" s="8">
        <v>1</v>
      </c>
      <c r="F122" s="8">
        <v>0</v>
      </c>
      <c r="G122" s="8">
        <v>0</v>
      </c>
      <c r="H122" s="8">
        <v>1</v>
      </c>
      <c r="I122" s="4" t="e">
        <f>#REF!/1.7</f>
        <v>#REF!</v>
      </c>
      <c r="J122" s="4">
        <f>Hilfstabelle!C122/3</f>
        <v>0.38832300000000003</v>
      </c>
      <c r="K122" s="96">
        <f>Hilfstabelle!F122/11</f>
        <v>0</v>
      </c>
      <c r="L122" s="107">
        <f>Hilfstabelle!G122/sinks!$G$3</f>
        <v>0.12014005363791308</v>
      </c>
    </row>
    <row r="123" spans="1:12" x14ac:dyDescent="0.25">
      <c r="A123" s="89">
        <v>40914.041666666664</v>
      </c>
      <c r="B123" s="4">
        <v>0.50065382270000003</v>
      </c>
      <c r="C123" s="8">
        <v>4.1666666666666664E-2</v>
      </c>
      <c r="D123" s="8">
        <v>0</v>
      </c>
      <c r="E123" s="8">
        <v>0.5</v>
      </c>
      <c r="F123" s="8">
        <v>4.1666666666666664E-2</v>
      </c>
      <c r="G123" s="8">
        <v>0</v>
      </c>
      <c r="H123" s="8">
        <v>0.5</v>
      </c>
      <c r="I123" s="4" t="e">
        <f>#REF!/1.7</f>
        <v>#REF!</v>
      </c>
      <c r="J123" s="4">
        <f>Hilfstabelle!C123/3</f>
        <v>0.38762150000000006</v>
      </c>
      <c r="K123" s="96">
        <f>Hilfstabelle!F123/11</f>
        <v>0</v>
      </c>
      <c r="L123" s="107">
        <f>Hilfstabelle!G123/sinks!$G$3</f>
        <v>0.12544259410859576</v>
      </c>
    </row>
    <row r="124" spans="1:12" x14ac:dyDescent="0.25">
      <c r="A124" s="89">
        <v>40914.083333333336</v>
      </c>
      <c r="B124" s="4">
        <v>0.4935053613</v>
      </c>
      <c r="C124" s="8">
        <v>8.3333333333333329E-2</v>
      </c>
      <c r="D124" s="8">
        <v>0</v>
      </c>
      <c r="E124" s="8">
        <v>0.33333333333333331</v>
      </c>
      <c r="F124" s="8">
        <v>8.3333333333333329E-2</v>
      </c>
      <c r="G124" s="8">
        <v>0</v>
      </c>
      <c r="H124" s="8">
        <v>0.33333333333333331</v>
      </c>
      <c r="I124" s="4" t="e">
        <f>#REF!/1.7</f>
        <v>#REF!</v>
      </c>
      <c r="J124" s="4">
        <f>Hilfstabelle!C124/3</f>
        <v>0.38483275</v>
      </c>
      <c r="K124" s="96">
        <f>Hilfstabelle!F124/11</f>
        <v>0</v>
      </c>
      <c r="L124" s="107">
        <f>Hilfstabelle!G124/sinks!$G$3</f>
        <v>0.11907191598914248</v>
      </c>
    </row>
    <row r="125" spans="1:12" x14ac:dyDescent="0.25">
      <c r="A125" s="89">
        <v>40914.125</v>
      </c>
      <c r="B125" s="4">
        <v>0.50231017349999996</v>
      </c>
      <c r="C125" s="8">
        <v>0.125</v>
      </c>
      <c r="D125" s="8">
        <v>0</v>
      </c>
      <c r="E125" s="8">
        <v>0.25</v>
      </c>
      <c r="F125" s="8">
        <v>0.125</v>
      </c>
      <c r="G125" s="8">
        <v>0</v>
      </c>
      <c r="H125" s="8">
        <v>0.25</v>
      </c>
      <c r="I125" s="4" t="e">
        <f>#REF!/1.7</f>
        <v>#REF!</v>
      </c>
      <c r="J125" s="4">
        <f>Hilfstabelle!C125/3</f>
        <v>0.38098024999999996</v>
      </c>
      <c r="K125" s="96">
        <f>Hilfstabelle!F125/11</f>
        <v>0</v>
      </c>
      <c r="L125" s="107">
        <f>Hilfstabelle!G125/sinks!$G$3</f>
        <v>0.11211630534774336</v>
      </c>
    </row>
    <row r="126" spans="1:12" x14ac:dyDescent="0.25">
      <c r="A126" s="89">
        <v>40914.166666666664</v>
      </c>
      <c r="B126" s="4">
        <v>0.52000697409999996</v>
      </c>
      <c r="C126" s="8">
        <v>0.16666666666666666</v>
      </c>
      <c r="D126" s="8">
        <v>0</v>
      </c>
      <c r="E126" s="8">
        <v>0.2</v>
      </c>
      <c r="F126" s="8">
        <v>0.16666666666666666</v>
      </c>
      <c r="G126" s="8">
        <v>0</v>
      </c>
      <c r="H126" s="8">
        <v>0.2</v>
      </c>
      <c r="I126" s="4" t="e">
        <f>#REF!/1.7</f>
        <v>#REF!</v>
      </c>
      <c r="J126" s="4">
        <f>Hilfstabelle!C126/3</f>
        <v>0.37772000000000006</v>
      </c>
      <c r="K126" s="96">
        <f>Hilfstabelle!F126/11</f>
        <v>0</v>
      </c>
      <c r="L126" s="107">
        <f>Hilfstabelle!G126/sinks!$G$3</f>
        <v>0.10765301588680906</v>
      </c>
    </row>
    <row r="127" spans="1:12" x14ac:dyDescent="0.25">
      <c r="A127" s="89">
        <v>40914.208333333336</v>
      </c>
      <c r="B127" s="4">
        <v>0.53752942199999998</v>
      </c>
      <c r="C127" s="8">
        <v>0.20833333333333334</v>
      </c>
      <c r="D127" s="8">
        <v>0</v>
      </c>
      <c r="E127" s="8">
        <v>0.16666666666666666</v>
      </c>
      <c r="F127" s="8">
        <v>0.20833333333333334</v>
      </c>
      <c r="G127" s="8">
        <v>0</v>
      </c>
      <c r="H127" s="8">
        <v>0.16666666666666666</v>
      </c>
      <c r="I127" s="4" t="e">
        <f>#REF!/1.7</f>
        <v>#REF!</v>
      </c>
      <c r="J127" s="4">
        <f>Hilfstabelle!C127/3</f>
        <v>0.37496000000000002</v>
      </c>
      <c r="K127" s="96">
        <f>Hilfstabelle!F127/11</f>
        <v>0</v>
      </c>
      <c r="L127" s="107">
        <f>Hilfstabelle!G127/sinks!$G$3</f>
        <v>0.12253064742325685</v>
      </c>
    </row>
    <row r="128" spans="1:12" x14ac:dyDescent="0.25">
      <c r="A128" s="89">
        <v>40914.25</v>
      </c>
      <c r="B128" s="4">
        <v>0.58547641880000001</v>
      </c>
      <c r="C128" s="8">
        <v>0.25</v>
      </c>
      <c r="D128" s="8">
        <v>0</v>
      </c>
      <c r="E128" s="8">
        <v>0.14285714285714285</v>
      </c>
      <c r="F128" s="8">
        <v>0.25</v>
      </c>
      <c r="G128" s="8">
        <v>0</v>
      </c>
      <c r="H128" s="8">
        <v>0.14285714285714285</v>
      </c>
      <c r="I128" s="4" t="e">
        <f>#REF!/1.7</f>
        <v>#REF!</v>
      </c>
      <c r="J128" s="4">
        <f>Hilfstabelle!C128/3</f>
        <v>0.37276925</v>
      </c>
      <c r="K128" s="96">
        <f>Hilfstabelle!F128/11</f>
        <v>0</v>
      </c>
      <c r="L128" s="107">
        <f>Hilfstabelle!G128/sinks!$G$3</f>
        <v>0.13101216899147111</v>
      </c>
    </row>
    <row r="129" spans="1:12" x14ac:dyDescent="0.25">
      <c r="A129" s="89">
        <v>40914.291666666664</v>
      </c>
      <c r="B129" s="4">
        <v>0.62557754340000005</v>
      </c>
      <c r="C129" s="8">
        <v>0.29166666666666669</v>
      </c>
      <c r="D129" s="8">
        <v>0</v>
      </c>
      <c r="E129" s="8">
        <v>0.125</v>
      </c>
      <c r="F129" s="8">
        <v>0.29166666666666669</v>
      </c>
      <c r="G129" s="8">
        <v>0</v>
      </c>
      <c r="H129" s="8">
        <v>0.125</v>
      </c>
      <c r="I129" s="4" t="e">
        <f>#REF!/1.7</f>
        <v>#REF!</v>
      </c>
      <c r="J129" s="4">
        <f>Hilfstabelle!C129/3</f>
        <v>0.37062450000000008</v>
      </c>
      <c r="K129" s="96">
        <f>Hilfstabelle!F129/11</f>
        <v>0</v>
      </c>
      <c r="L129" s="107">
        <f>Hilfstabelle!G129/sinks!$G$3</f>
        <v>0.13316116021340238</v>
      </c>
    </row>
    <row r="130" spans="1:12" x14ac:dyDescent="0.25">
      <c r="A130" s="89">
        <v>40914.333333333336</v>
      </c>
      <c r="B130" s="4">
        <v>0.65713538490000001</v>
      </c>
      <c r="C130" s="8">
        <v>0.33333333333333331</v>
      </c>
      <c r="D130" s="8">
        <v>0</v>
      </c>
      <c r="E130" s="8">
        <v>0.1111111111111111</v>
      </c>
      <c r="F130" s="8">
        <v>0.33333333333333331</v>
      </c>
      <c r="G130" s="8">
        <v>0</v>
      </c>
      <c r="H130" s="8">
        <v>0.1111111111111111</v>
      </c>
      <c r="I130" s="4" t="e">
        <f>#REF!/1.7</f>
        <v>#REF!</v>
      </c>
      <c r="J130" s="4">
        <f>Hilfstabelle!C130/3</f>
        <v>0.37289575000000003</v>
      </c>
      <c r="K130" s="96">
        <f>Hilfstabelle!F130/11</f>
        <v>0</v>
      </c>
      <c r="L130" s="107">
        <f>Hilfstabelle!G130/sinks!$G$3</f>
        <v>0.16545960816432315</v>
      </c>
    </row>
    <row r="131" spans="1:12" x14ac:dyDescent="0.25">
      <c r="A131" s="89">
        <v>40914.375</v>
      </c>
      <c r="B131" s="4">
        <v>0.67831923979999997</v>
      </c>
      <c r="C131" s="8">
        <v>0.375</v>
      </c>
      <c r="D131" s="8">
        <v>0</v>
      </c>
      <c r="E131" s="8">
        <v>0.1</v>
      </c>
      <c r="F131" s="8">
        <v>0.375</v>
      </c>
      <c r="G131" s="8">
        <v>0</v>
      </c>
      <c r="H131" s="8">
        <v>0.1</v>
      </c>
      <c r="I131" s="4" t="e">
        <f>#REF!/1.7</f>
        <v>#REF!</v>
      </c>
      <c r="J131" s="4">
        <f>Hilfstabelle!C131/3</f>
        <v>0.37876075000000003</v>
      </c>
      <c r="K131" s="96">
        <f>Hilfstabelle!F131/11</f>
        <v>0</v>
      </c>
      <c r="L131" s="107">
        <f>Hilfstabelle!G131/sinks!$G$3</f>
        <v>0.18463522214463357</v>
      </c>
    </row>
    <row r="132" spans="1:12" x14ac:dyDescent="0.25">
      <c r="A132" s="89">
        <v>40914.416666666664</v>
      </c>
      <c r="B132" s="4">
        <v>0.6802371197</v>
      </c>
      <c r="C132" s="8">
        <v>0.41666666666666669</v>
      </c>
      <c r="D132" s="8">
        <v>0</v>
      </c>
      <c r="E132" s="8">
        <v>9.0909090909090912E-2</v>
      </c>
      <c r="F132" s="8">
        <v>0.41666666666666669</v>
      </c>
      <c r="G132" s="8">
        <v>0</v>
      </c>
      <c r="H132" s="8">
        <v>9.0909090909090912E-2</v>
      </c>
      <c r="I132" s="4" t="e">
        <f>#REF!/1.7</f>
        <v>#REF!</v>
      </c>
      <c r="J132" s="4">
        <f>Hilfstabelle!C132/3</f>
        <v>0.38567800000000002</v>
      </c>
      <c r="K132" s="96">
        <f>Hilfstabelle!F132/11</f>
        <v>0</v>
      </c>
      <c r="L132" s="107">
        <f>Hilfstabelle!G132/sinks!$G$3</f>
        <v>0.19084059324701524</v>
      </c>
    </row>
    <row r="133" spans="1:12" x14ac:dyDescent="0.25">
      <c r="A133" s="89">
        <v>40914.458333333336</v>
      </c>
      <c r="B133" s="4">
        <v>0.64580245839999995</v>
      </c>
      <c r="C133" s="8">
        <v>0.45833333333333331</v>
      </c>
      <c r="D133" s="8">
        <v>0</v>
      </c>
      <c r="E133" s="8">
        <v>8.3333333333333329E-2</v>
      </c>
      <c r="F133" s="8">
        <v>0.45833333333333331</v>
      </c>
      <c r="G133" s="8">
        <v>0</v>
      </c>
      <c r="H133" s="8">
        <v>8.3333333333333329E-2</v>
      </c>
      <c r="I133" s="4" t="e">
        <f>#REF!/1.7</f>
        <v>#REF!</v>
      </c>
      <c r="J133" s="4">
        <f>Hilfstabelle!C133/3</f>
        <v>0.39078400000000002</v>
      </c>
      <c r="K133" s="96">
        <f>Hilfstabelle!F133/11</f>
        <v>0</v>
      </c>
      <c r="L133" s="107">
        <f>Hilfstabelle!G133/sinks!$G$3</f>
        <v>0.196054122246967</v>
      </c>
    </row>
    <row r="134" spans="1:12" x14ac:dyDescent="0.25">
      <c r="A134" s="89">
        <v>40914.5</v>
      </c>
      <c r="B134" s="4">
        <v>0.62854153950000002</v>
      </c>
      <c r="C134" s="8">
        <v>0.5</v>
      </c>
      <c r="D134" s="8">
        <v>0</v>
      </c>
      <c r="E134" s="8">
        <v>7.6923076923076927E-2</v>
      </c>
      <c r="F134" s="8">
        <v>0.5</v>
      </c>
      <c r="G134" s="8">
        <v>0</v>
      </c>
      <c r="H134" s="8">
        <v>7.6923076923076927E-2</v>
      </c>
      <c r="I134" s="4" t="e">
        <f>#REF!/1.7</f>
        <v>#REF!</v>
      </c>
      <c r="J134" s="4">
        <f>Hilfstabelle!C134/3</f>
        <v>0.39264700000000002</v>
      </c>
      <c r="K134" s="96">
        <f>Hilfstabelle!F134/11</f>
        <v>0</v>
      </c>
      <c r="L134" s="107">
        <f>Hilfstabelle!G134/sinks!$G$3</f>
        <v>0.19606683817135712</v>
      </c>
    </row>
    <row r="135" spans="1:12" x14ac:dyDescent="0.25">
      <c r="A135" s="89">
        <v>40914.541666666664</v>
      </c>
      <c r="B135" s="4">
        <v>0.61720861299999996</v>
      </c>
      <c r="C135" s="8">
        <v>0.54166666666666663</v>
      </c>
      <c r="D135" s="8">
        <v>0</v>
      </c>
      <c r="E135" s="8">
        <v>7.1428571428571425E-2</v>
      </c>
      <c r="F135" s="8">
        <v>0.54166666666666663</v>
      </c>
      <c r="G135" s="8">
        <v>0</v>
      </c>
      <c r="H135" s="8">
        <v>7.1428571428571425E-2</v>
      </c>
      <c r="I135" s="4" t="e">
        <f>#REF!/1.7</f>
        <v>#REF!</v>
      </c>
      <c r="J135" s="4">
        <f>Hilfstabelle!C135/3</f>
        <v>0.39070925000000001</v>
      </c>
      <c r="K135" s="96">
        <f>Hilfstabelle!F135/11</f>
        <v>0</v>
      </c>
      <c r="L135" s="107">
        <f>Hilfstabelle!G135/sinks!$G$3</f>
        <v>0.18831012429338007</v>
      </c>
    </row>
    <row r="136" spans="1:12" x14ac:dyDescent="0.25">
      <c r="A136" s="89">
        <v>40914.583333333336</v>
      </c>
      <c r="B136" s="4">
        <v>0.63307471010000005</v>
      </c>
      <c r="C136" s="8">
        <v>0.58333333333333337</v>
      </c>
      <c r="D136" s="8">
        <v>0</v>
      </c>
      <c r="E136" s="8">
        <v>6.6666666666666666E-2</v>
      </c>
      <c r="F136" s="8">
        <v>0.58333333333333337</v>
      </c>
      <c r="G136" s="8">
        <v>0</v>
      </c>
      <c r="H136" s="8">
        <v>6.6666666666666666E-2</v>
      </c>
      <c r="I136" s="4" t="e">
        <f>#REF!/1.7</f>
        <v>#REF!</v>
      </c>
      <c r="J136" s="4">
        <f>Hilfstabelle!C136/3</f>
        <v>0.37890450000000003</v>
      </c>
      <c r="K136" s="96">
        <f>Hilfstabelle!F136/11</f>
        <v>1</v>
      </c>
      <c r="L136" s="107">
        <f>Hilfstabelle!G136/sinks!$G$3</f>
        <v>0.84343340486835738</v>
      </c>
    </row>
    <row r="137" spans="1:12" x14ac:dyDescent="0.25">
      <c r="A137" s="89">
        <v>40914.625</v>
      </c>
      <c r="B137" s="4">
        <v>0.69636474589999997</v>
      </c>
      <c r="C137" s="8">
        <v>0.625</v>
      </c>
      <c r="D137" s="8">
        <v>0</v>
      </c>
      <c r="E137" s="8">
        <v>6.25E-2</v>
      </c>
      <c r="F137" s="8">
        <v>0.625</v>
      </c>
      <c r="G137" s="8">
        <v>0</v>
      </c>
      <c r="H137" s="8">
        <v>6.25E-2</v>
      </c>
      <c r="I137" s="4" t="e">
        <f>#REF!/1.7</f>
        <v>#REF!</v>
      </c>
      <c r="J137" s="4">
        <f>Hilfstabelle!C137/3</f>
        <v>0.36921000000000004</v>
      </c>
      <c r="K137" s="96">
        <f>Hilfstabelle!F137/11</f>
        <v>1</v>
      </c>
      <c r="L137" s="107">
        <f>Hilfstabelle!G137/sinks!$G$3</f>
        <v>0.84415821255859469</v>
      </c>
    </row>
    <row r="138" spans="1:12" x14ac:dyDescent="0.25">
      <c r="A138" s="89">
        <v>40914.666666666664</v>
      </c>
      <c r="B138" s="4">
        <v>0.73045070180000005</v>
      </c>
      <c r="C138" s="8">
        <v>0.66666666666666663</v>
      </c>
      <c r="D138" s="8">
        <v>0</v>
      </c>
      <c r="E138" s="8">
        <v>5.8823529411764705E-2</v>
      </c>
      <c r="F138" s="8">
        <v>0.66666666666666663</v>
      </c>
      <c r="G138" s="8">
        <v>0</v>
      </c>
      <c r="H138" s="8">
        <v>5.8823529411764705E-2</v>
      </c>
      <c r="I138" s="4" t="e">
        <f>#REF!/1.7</f>
        <v>#REF!</v>
      </c>
      <c r="J138" s="4">
        <f>Hilfstabelle!C138/3</f>
        <v>0.37056700000000004</v>
      </c>
      <c r="K138" s="96">
        <f>Hilfstabelle!F138/11</f>
        <v>0</v>
      </c>
      <c r="L138" s="107">
        <f>Hilfstabelle!G138/sinks!$G$3</f>
        <v>0.17846799881542236</v>
      </c>
    </row>
    <row r="139" spans="1:12" x14ac:dyDescent="0.25">
      <c r="A139" s="89">
        <v>40914.708333333336</v>
      </c>
      <c r="B139" s="4">
        <v>0.73454799059999998</v>
      </c>
      <c r="C139" s="8">
        <v>0.70833333333333337</v>
      </c>
      <c r="D139" s="8">
        <v>0</v>
      </c>
      <c r="E139" s="8">
        <v>5.5555555555555552E-2</v>
      </c>
      <c r="F139" s="8">
        <v>0.70833333333333337</v>
      </c>
      <c r="G139" s="8">
        <v>0</v>
      </c>
      <c r="H139" s="8">
        <v>5.5555555555555552E-2</v>
      </c>
      <c r="I139" s="4" t="e">
        <f>#REF!/1.7</f>
        <v>#REF!</v>
      </c>
      <c r="J139" s="4">
        <f>Hilfstabelle!C139/3</f>
        <v>0.37950250000000008</v>
      </c>
      <c r="K139" s="96">
        <f>Hilfstabelle!F139/11</f>
        <v>0</v>
      </c>
      <c r="L139" s="107">
        <f>Hilfstabelle!G139/sinks!$G$3</f>
        <v>0.18426646033731989</v>
      </c>
    </row>
    <row r="140" spans="1:12" x14ac:dyDescent="0.25">
      <c r="A140" s="89">
        <v>40914.75</v>
      </c>
      <c r="B140" s="4">
        <v>0.70996425770000005</v>
      </c>
      <c r="C140" s="8">
        <v>0.75</v>
      </c>
      <c r="D140" s="8">
        <v>0</v>
      </c>
      <c r="E140" s="8">
        <v>5.2631578947368418E-2</v>
      </c>
      <c r="F140" s="8">
        <v>0.75</v>
      </c>
      <c r="G140" s="8">
        <v>0</v>
      </c>
      <c r="H140" s="8">
        <v>5.2631578947368418E-2</v>
      </c>
      <c r="I140" s="4" t="e">
        <f>#REF!/1.7</f>
        <v>#REF!</v>
      </c>
      <c r="J140" s="4">
        <f>Hilfstabelle!C140/3</f>
        <v>0.38364250000000005</v>
      </c>
      <c r="K140" s="96">
        <f>Hilfstabelle!F140/11</f>
        <v>0</v>
      </c>
      <c r="L140" s="107">
        <f>Hilfstabelle!G140/sinks!$G$3</f>
        <v>0.19356180106650225</v>
      </c>
    </row>
    <row r="141" spans="1:12" x14ac:dyDescent="0.25">
      <c r="A141" s="89">
        <v>40914.791666666664</v>
      </c>
      <c r="B141" s="4">
        <v>0.65940197020000002</v>
      </c>
      <c r="C141" s="8">
        <v>0.79166666666666663</v>
      </c>
      <c r="D141" s="8">
        <v>0</v>
      </c>
      <c r="E141" s="8">
        <v>0.05</v>
      </c>
      <c r="F141" s="8">
        <v>0.79166666666666663</v>
      </c>
      <c r="G141" s="8">
        <v>0</v>
      </c>
      <c r="H141" s="8">
        <v>0.05</v>
      </c>
      <c r="I141" s="4" t="e">
        <f>#REF!/1.7</f>
        <v>#REF!</v>
      </c>
      <c r="J141" s="4">
        <f>Hilfstabelle!C141/3</f>
        <v>0.38595400000000007</v>
      </c>
      <c r="K141" s="96">
        <f>Hilfstabelle!F141/11</f>
        <v>0</v>
      </c>
      <c r="L141" s="107">
        <f>Hilfstabelle!G141/sinks!$G$3</f>
        <v>0.17929453390078057</v>
      </c>
    </row>
    <row r="142" spans="1:12" x14ac:dyDescent="0.25">
      <c r="A142" s="89">
        <v>40914.833333333336</v>
      </c>
      <c r="B142" s="4">
        <v>0.6214802546</v>
      </c>
      <c r="C142" s="8">
        <v>0.83333333333333337</v>
      </c>
      <c r="D142" s="8">
        <v>0</v>
      </c>
      <c r="E142" s="8">
        <v>4.7619047619047616E-2</v>
      </c>
      <c r="F142" s="8">
        <v>0.83333333333333337</v>
      </c>
      <c r="G142" s="8">
        <v>0</v>
      </c>
      <c r="H142" s="8">
        <v>4.7619047619047616E-2</v>
      </c>
      <c r="I142" s="4" t="e">
        <f>#REF!/1.7</f>
        <v>#REF!</v>
      </c>
      <c r="J142" s="4">
        <f>Hilfstabelle!C142/3</f>
        <v>0.38748925000000001</v>
      </c>
      <c r="K142" s="96">
        <f>Hilfstabelle!F142/11</f>
        <v>0</v>
      </c>
      <c r="L142" s="107">
        <f>Hilfstabelle!G142/sinks!$G$3</f>
        <v>0.14925952049130228</v>
      </c>
    </row>
    <row r="143" spans="1:12" x14ac:dyDescent="0.25">
      <c r="A143" s="89">
        <v>40914.875</v>
      </c>
      <c r="B143" s="4">
        <v>0.62828001050000004</v>
      </c>
      <c r="C143" s="8">
        <v>0.875</v>
      </c>
      <c r="D143" s="8">
        <v>0</v>
      </c>
      <c r="E143" s="8">
        <v>4.5454545454545456E-2</v>
      </c>
      <c r="F143" s="8">
        <v>0.875</v>
      </c>
      <c r="G143" s="8">
        <v>0</v>
      </c>
      <c r="H143" s="8">
        <v>4.5454545454545456E-2</v>
      </c>
      <c r="I143" s="4" t="e">
        <f>#REF!/1.7</f>
        <v>#REF!</v>
      </c>
      <c r="J143" s="4">
        <f>Hilfstabelle!C143/3</f>
        <v>0.39032975000000003</v>
      </c>
      <c r="K143" s="96">
        <f>Hilfstabelle!F143/11</f>
        <v>0</v>
      </c>
      <c r="L143" s="107">
        <f>Hilfstabelle!G143/sinks!$G$3</f>
        <v>0.13752272227921572</v>
      </c>
    </row>
    <row r="144" spans="1:12" x14ac:dyDescent="0.25">
      <c r="A144" s="89">
        <v>40914.916666666664</v>
      </c>
      <c r="B144" s="4">
        <v>0.58146630629999996</v>
      </c>
      <c r="C144" s="8">
        <v>0.91666666666666663</v>
      </c>
      <c r="D144" s="8">
        <v>0</v>
      </c>
      <c r="E144" s="8">
        <v>4.3478260869565216E-2</v>
      </c>
      <c r="F144" s="8">
        <v>0.91666666666666663</v>
      </c>
      <c r="G144" s="8">
        <v>0</v>
      </c>
      <c r="H144" s="8">
        <v>4.3478260869565216E-2</v>
      </c>
      <c r="I144" s="4" t="e">
        <f>#REF!/1.7</f>
        <v>#REF!</v>
      </c>
      <c r="J144" s="4">
        <f>Hilfstabelle!C144/3</f>
        <v>0.39341175</v>
      </c>
      <c r="K144" s="96">
        <f>Hilfstabelle!F144/11</f>
        <v>0</v>
      </c>
      <c r="L144" s="107">
        <f>Hilfstabelle!G144/sinks!$G$3</f>
        <v>0.1320675907158515</v>
      </c>
    </row>
    <row r="145" spans="1:12" x14ac:dyDescent="0.25">
      <c r="A145" s="89">
        <v>40914.958333333336</v>
      </c>
      <c r="B145" s="4">
        <v>0.54703164500000001</v>
      </c>
      <c r="C145" s="8">
        <v>0.95833333333333337</v>
      </c>
      <c r="D145" s="8">
        <v>0</v>
      </c>
      <c r="E145" s="8">
        <v>4.1666666666666664E-2</v>
      </c>
      <c r="F145" s="8">
        <v>0.95833333333333337</v>
      </c>
      <c r="G145" s="8">
        <v>0</v>
      </c>
      <c r="H145" s="8">
        <v>4.1666666666666664E-2</v>
      </c>
      <c r="I145" s="4" t="e">
        <f>#REF!/1.7</f>
        <v>#REF!</v>
      </c>
      <c r="J145" s="4">
        <f>Hilfstabelle!C145/3</f>
        <v>0.39326224999999998</v>
      </c>
      <c r="K145" s="96">
        <f>Hilfstabelle!F145/11</f>
        <v>0</v>
      </c>
      <c r="L145" s="107">
        <f>Hilfstabelle!G145/sinks!$G$3</f>
        <v>0.12375137616470896</v>
      </c>
    </row>
    <row r="146" spans="1:12" x14ac:dyDescent="0.25">
      <c r="A146" s="89">
        <v>40915</v>
      </c>
      <c r="B146" s="4">
        <v>0.52872460990000003</v>
      </c>
      <c r="C146" s="8">
        <v>0</v>
      </c>
      <c r="D146" s="8">
        <v>0</v>
      </c>
      <c r="E146" s="8">
        <v>1</v>
      </c>
      <c r="F146" s="8">
        <v>0</v>
      </c>
      <c r="G146" s="8">
        <v>0</v>
      </c>
      <c r="H146" s="8">
        <v>1</v>
      </c>
      <c r="I146" s="4" t="e">
        <f>#REF!/1.7</f>
        <v>#REF!</v>
      </c>
      <c r="J146" s="4">
        <f>Hilfstabelle!C146/3</f>
        <v>0.39136474999999998</v>
      </c>
      <c r="K146" s="96">
        <f>Hilfstabelle!F146/11</f>
        <v>0</v>
      </c>
      <c r="L146" s="107">
        <f>Hilfstabelle!G146/sinks!$G$3</f>
        <v>0.12217460154033329</v>
      </c>
    </row>
    <row r="147" spans="1:12" x14ac:dyDescent="0.25">
      <c r="A147" s="89">
        <v>40915.041666666664</v>
      </c>
      <c r="B147" s="4">
        <v>0.51869932870000002</v>
      </c>
      <c r="C147" s="8">
        <v>4.1666666666666664E-2</v>
      </c>
      <c r="D147" s="8">
        <v>0</v>
      </c>
      <c r="E147" s="8">
        <v>0.5</v>
      </c>
      <c r="F147" s="8">
        <v>4.1666666666666664E-2</v>
      </c>
      <c r="G147" s="8">
        <v>0</v>
      </c>
      <c r="H147" s="8">
        <v>0.5</v>
      </c>
      <c r="I147" s="4" t="e">
        <f>#REF!/1.7</f>
        <v>#REF!</v>
      </c>
      <c r="J147" s="4">
        <f>Hilfstabelle!C147/3</f>
        <v>0.38933500000000004</v>
      </c>
      <c r="K147" s="96">
        <f>Hilfstabelle!F147/11</f>
        <v>0</v>
      </c>
      <c r="L147" s="107">
        <f>Hilfstabelle!G147/sinks!$G$3</f>
        <v>0.12732455091833447</v>
      </c>
    </row>
    <row r="148" spans="1:12" x14ac:dyDescent="0.25">
      <c r="A148" s="89">
        <v>40915.083333333336</v>
      </c>
      <c r="B148" s="4">
        <v>0.51573533260000004</v>
      </c>
      <c r="C148" s="8">
        <v>8.3333333333333329E-2</v>
      </c>
      <c r="D148" s="8">
        <v>0</v>
      </c>
      <c r="E148" s="8">
        <v>0.33333333333333331</v>
      </c>
      <c r="F148" s="8">
        <v>8.3333333333333329E-2</v>
      </c>
      <c r="G148" s="8">
        <v>0</v>
      </c>
      <c r="H148" s="8">
        <v>0.33333333333333331</v>
      </c>
      <c r="I148" s="4" t="e">
        <f>#REF!/1.7</f>
        <v>#REF!</v>
      </c>
      <c r="J148" s="4">
        <f>Hilfstabelle!C148/3</f>
        <v>0.38765025000000003</v>
      </c>
      <c r="K148" s="96">
        <f>Hilfstabelle!F148/11</f>
        <v>0</v>
      </c>
      <c r="L148" s="107">
        <f>Hilfstabelle!G148/sinks!$G$3</f>
        <v>0.11911006376231287</v>
      </c>
    </row>
    <row r="149" spans="1:12" x14ac:dyDescent="0.25">
      <c r="A149" s="89">
        <v>40915.125</v>
      </c>
      <c r="B149" s="4">
        <v>0.54790340859999997</v>
      </c>
      <c r="C149" s="8">
        <v>0.125</v>
      </c>
      <c r="D149" s="8">
        <v>0</v>
      </c>
      <c r="E149" s="8">
        <v>0.25</v>
      </c>
      <c r="F149" s="8">
        <v>0.125</v>
      </c>
      <c r="G149" s="8">
        <v>0</v>
      </c>
      <c r="H149" s="8">
        <v>0.25</v>
      </c>
      <c r="I149" s="4" t="e">
        <f>#REF!/1.7</f>
        <v>#REF!</v>
      </c>
      <c r="J149" s="4">
        <f>Hilfstabelle!C149/3</f>
        <v>0.38659225000000003</v>
      </c>
      <c r="K149" s="96">
        <f>Hilfstabelle!F149/11</f>
        <v>0</v>
      </c>
      <c r="L149" s="107">
        <f>Hilfstabelle!G149/sinks!$G$3</f>
        <v>0.11257407862578797</v>
      </c>
    </row>
    <row r="150" spans="1:12" x14ac:dyDescent="0.25">
      <c r="A150" s="89">
        <v>40915.166666666664</v>
      </c>
      <c r="B150" s="4">
        <v>0.64327434400000005</v>
      </c>
      <c r="C150" s="8">
        <v>0.16666666666666666</v>
      </c>
      <c r="D150" s="8">
        <v>0</v>
      </c>
      <c r="E150" s="8">
        <v>0.2</v>
      </c>
      <c r="F150" s="8">
        <v>0.16666666666666666</v>
      </c>
      <c r="G150" s="8">
        <v>0</v>
      </c>
      <c r="H150" s="8">
        <v>0.2</v>
      </c>
      <c r="I150" s="4" t="e">
        <f>#REF!/1.7</f>
        <v>#REF!</v>
      </c>
      <c r="J150" s="4">
        <f>Hilfstabelle!C150/3</f>
        <v>0.38671875</v>
      </c>
      <c r="K150" s="96">
        <f>Hilfstabelle!F150/11</f>
        <v>0</v>
      </c>
      <c r="L150" s="107">
        <f>Hilfstabelle!G150/sinks!$G$3</f>
        <v>0.10853041466972782</v>
      </c>
    </row>
    <row r="151" spans="1:12" x14ac:dyDescent="0.25">
      <c r="A151" s="89">
        <v>40915.208333333336</v>
      </c>
      <c r="B151" s="4">
        <v>0.77273123529999999</v>
      </c>
      <c r="C151" s="8">
        <v>0.20833333333333334</v>
      </c>
      <c r="D151" s="8">
        <v>0</v>
      </c>
      <c r="E151" s="8">
        <v>0.16666666666666666</v>
      </c>
      <c r="F151" s="8">
        <v>0.20833333333333334</v>
      </c>
      <c r="G151" s="8">
        <v>0</v>
      </c>
      <c r="H151" s="8">
        <v>0.16666666666666666</v>
      </c>
      <c r="I151" s="4" t="e">
        <f>#REF!/1.7</f>
        <v>#REF!</v>
      </c>
      <c r="J151" s="4">
        <f>Hilfstabelle!C151/3</f>
        <v>0.39119799999999999</v>
      </c>
      <c r="K151" s="96">
        <f>Hilfstabelle!F151/11</f>
        <v>0</v>
      </c>
      <c r="L151" s="107">
        <f>Hilfstabelle!G151/sinks!$G$3</f>
        <v>0.122441635952526</v>
      </c>
    </row>
    <row r="152" spans="1:12" x14ac:dyDescent="0.25">
      <c r="A152" s="89">
        <v>40915.25</v>
      </c>
      <c r="B152" s="4">
        <v>0.85729230229999998</v>
      </c>
      <c r="C152" s="8">
        <v>0.25</v>
      </c>
      <c r="D152" s="8">
        <v>0</v>
      </c>
      <c r="E152" s="8">
        <v>0.14285714285714285</v>
      </c>
      <c r="F152" s="8">
        <v>0.25</v>
      </c>
      <c r="G152" s="8">
        <v>0</v>
      </c>
      <c r="H152" s="8">
        <v>0.14285714285714285</v>
      </c>
      <c r="I152" s="4" t="e">
        <f>#REF!/1.7</f>
        <v>#REF!</v>
      </c>
      <c r="J152" s="4">
        <f>Hilfstabelle!C152/3</f>
        <v>0.39468825000000002</v>
      </c>
      <c r="K152" s="96">
        <f>Hilfstabelle!F152/11</f>
        <v>0</v>
      </c>
      <c r="L152" s="107">
        <f>Hilfstabelle!G152/sinks!$G$3</f>
        <v>0.12910478033295214</v>
      </c>
    </row>
    <row r="153" spans="1:12" x14ac:dyDescent="0.25">
      <c r="A153" s="89">
        <v>40915.291666666664</v>
      </c>
      <c r="B153" s="4">
        <v>0.87777874639999998</v>
      </c>
      <c r="C153" s="8">
        <v>0.29166666666666669</v>
      </c>
      <c r="D153" s="8">
        <v>0</v>
      </c>
      <c r="E153" s="8">
        <v>0.125</v>
      </c>
      <c r="F153" s="8">
        <v>0.29166666666666669</v>
      </c>
      <c r="G153" s="8">
        <v>0</v>
      </c>
      <c r="H153" s="8">
        <v>0.125</v>
      </c>
      <c r="I153" s="4" t="e">
        <f>#REF!/1.7</f>
        <v>#REF!</v>
      </c>
      <c r="J153" s="4">
        <f>Hilfstabelle!C153/3</f>
        <v>0.3967755</v>
      </c>
      <c r="K153" s="96">
        <f>Hilfstabelle!F153/11</f>
        <v>0</v>
      </c>
      <c r="L153" s="107">
        <f>Hilfstabelle!G153/sinks!$G$3</f>
        <v>0.13173697668170831</v>
      </c>
    </row>
    <row r="154" spans="1:12" x14ac:dyDescent="0.25">
      <c r="A154" s="89">
        <v>40915.333333333336</v>
      </c>
      <c r="B154" s="4">
        <v>0.88545026589999998</v>
      </c>
      <c r="C154" s="8">
        <v>0.33333333333333331</v>
      </c>
      <c r="D154" s="8">
        <v>0</v>
      </c>
      <c r="E154" s="8">
        <v>0.1111111111111111</v>
      </c>
      <c r="F154" s="8">
        <v>0.33333333333333331</v>
      </c>
      <c r="G154" s="8">
        <v>0</v>
      </c>
      <c r="H154" s="8">
        <v>0.1111111111111111</v>
      </c>
      <c r="I154" s="4" t="e">
        <f>#REF!/1.7</f>
        <v>#REF!</v>
      </c>
      <c r="J154" s="4">
        <f>Hilfstabelle!C154/3</f>
        <v>0.39692500000000003</v>
      </c>
      <c r="K154" s="96">
        <f>Hilfstabelle!F154/11</f>
        <v>0</v>
      </c>
      <c r="L154" s="107">
        <f>Hilfstabelle!G154/sinks!$G$3</f>
        <v>0.16449319791067354</v>
      </c>
    </row>
    <row r="155" spans="1:12" x14ac:dyDescent="0.25">
      <c r="A155" s="89">
        <v>40915.375</v>
      </c>
      <c r="B155" s="4">
        <v>0.88806555659999997</v>
      </c>
      <c r="C155" s="8">
        <v>0.375</v>
      </c>
      <c r="D155" s="8">
        <v>0</v>
      </c>
      <c r="E155" s="8">
        <v>0.1</v>
      </c>
      <c r="F155" s="8">
        <v>0.375</v>
      </c>
      <c r="G155" s="8">
        <v>0</v>
      </c>
      <c r="H155" s="8">
        <v>0.1</v>
      </c>
      <c r="I155" s="4" t="e">
        <f>#REF!/1.7</f>
        <v>#REF!</v>
      </c>
      <c r="J155" s="4">
        <f>Hilfstabelle!C155/3</f>
        <v>0.40046700000000007</v>
      </c>
      <c r="K155" s="96">
        <f>Hilfstabelle!F155/11</f>
        <v>0</v>
      </c>
      <c r="L155" s="107">
        <f>Hilfstabelle!G155/sinks!$G$3</f>
        <v>0.18118920663490937</v>
      </c>
    </row>
    <row r="156" spans="1:12" x14ac:dyDescent="0.25">
      <c r="A156" s="89">
        <v>40915.416666666664</v>
      </c>
      <c r="B156" s="4">
        <v>0.89320896169999997</v>
      </c>
      <c r="C156" s="8">
        <v>0.41666666666666669</v>
      </c>
      <c r="D156" s="8">
        <v>0</v>
      </c>
      <c r="E156" s="8">
        <v>9.0909090909090912E-2</v>
      </c>
      <c r="F156" s="8">
        <v>0.41666666666666669</v>
      </c>
      <c r="G156" s="8">
        <v>0</v>
      </c>
      <c r="H156" s="8">
        <v>9.0909090909090912E-2</v>
      </c>
      <c r="I156" s="4" t="e">
        <f>#REF!/1.7</f>
        <v>#REF!</v>
      </c>
      <c r="J156" s="4">
        <f>Hilfstabelle!C156/3</f>
        <v>0.40750500000000001</v>
      </c>
      <c r="K156" s="96">
        <f>Hilfstabelle!F156/11</f>
        <v>0</v>
      </c>
      <c r="L156" s="107">
        <f>Hilfstabelle!G156/sinks!$G$3</f>
        <v>0.18481324508609537</v>
      </c>
    </row>
    <row r="157" spans="1:12" x14ac:dyDescent="0.25">
      <c r="A157" s="89">
        <v>40915.458333333336</v>
      </c>
      <c r="B157" s="4">
        <v>0.87176357770000001</v>
      </c>
      <c r="C157" s="8">
        <v>0.45833333333333331</v>
      </c>
      <c r="D157" s="8">
        <v>0</v>
      </c>
      <c r="E157" s="8">
        <v>8.3333333333333329E-2</v>
      </c>
      <c r="F157" s="8">
        <v>0.45833333333333331</v>
      </c>
      <c r="G157" s="8">
        <v>0</v>
      </c>
      <c r="H157" s="8">
        <v>8.3333333333333329E-2</v>
      </c>
      <c r="I157" s="4" t="e">
        <f>#REF!/1.7</f>
        <v>#REF!</v>
      </c>
      <c r="J157" s="4">
        <f>Hilfstabelle!C157/3</f>
        <v>0.41086299999999998</v>
      </c>
      <c r="K157" s="96">
        <f>Hilfstabelle!F157/11</f>
        <v>0</v>
      </c>
      <c r="L157" s="107">
        <f>Hilfstabelle!G157/sinks!$G$3</f>
        <v>0.18710211147631806</v>
      </c>
    </row>
    <row r="158" spans="1:12" x14ac:dyDescent="0.25">
      <c r="A158" s="89">
        <v>40915.5</v>
      </c>
      <c r="B158" s="4">
        <v>0.86679452530000001</v>
      </c>
      <c r="C158" s="8">
        <v>0.5</v>
      </c>
      <c r="D158" s="8">
        <v>0</v>
      </c>
      <c r="E158" s="8">
        <v>7.6923076923076927E-2</v>
      </c>
      <c r="F158" s="8">
        <v>0.5</v>
      </c>
      <c r="G158" s="8">
        <v>0</v>
      </c>
      <c r="H158" s="8">
        <v>7.6923076923076927E-2</v>
      </c>
      <c r="I158" s="4" t="e">
        <f>#REF!/1.7</f>
        <v>#REF!</v>
      </c>
      <c r="J158" s="4">
        <f>Hilfstabelle!C158/3</f>
        <v>0.41090325</v>
      </c>
      <c r="K158" s="96">
        <f>Hilfstabelle!F158/11</f>
        <v>0</v>
      </c>
      <c r="L158" s="107">
        <f>Hilfstabelle!G158/sinks!$G$3</f>
        <v>0.18572879164218442</v>
      </c>
    </row>
    <row r="159" spans="1:12" x14ac:dyDescent="0.25">
      <c r="A159" s="89">
        <v>40915.541666666664</v>
      </c>
      <c r="B159" s="4">
        <v>0.86025629849999996</v>
      </c>
      <c r="C159" s="8">
        <v>0.54166666666666663</v>
      </c>
      <c r="D159" s="8">
        <v>0</v>
      </c>
      <c r="E159" s="8">
        <v>7.1428571428571425E-2</v>
      </c>
      <c r="F159" s="8">
        <v>0.54166666666666663</v>
      </c>
      <c r="G159" s="8">
        <v>0</v>
      </c>
      <c r="H159" s="8">
        <v>7.1428571428571425E-2</v>
      </c>
      <c r="I159" s="4" t="e">
        <f>#REF!/1.7</f>
        <v>#REF!</v>
      </c>
      <c r="J159" s="4">
        <f>Hilfstabelle!C159/3</f>
        <v>0.40915525000000003</v>
      </c>
      <c r="K159" s="96">
        <f>Hilfstabelle!F159/11</f>
        <v>0</v>
      </c>
      <c r="L159" s="107">
        <f>Hilfstabelle!G159/sinks!$G$3</f>
        <v>0.17339434498376194</v>
      </c>
    </row>
    <row r="160" spans="1:12" x14ac:dyDescent="0.25">
      <c r="A160" s="89">
        <v>40915.583333333336</v>
      </c>
      <c r="B160" s="4">
        <v>0.85493854069999997</v>
      </c>
      <c r="C160" s="8">
        <v>0.58333333333333337</v>
      </c>
      <c r="D160" s="8">
        <v>0</v>
      </c>
      <c r="E160" s="8">
        <v>6.6666666666666666E-2</v>
      </c>
      <c r="F160" s="8">
        <v>0.58333333333333337</v>
      </c>
      <c r="G160" s="8">
        <v>0</v>
      </c>
      <c r="H160" s="8">
        <v>6.6666666666666666E-2</v>
      </c>
      <c r="I160" s="4" t="e">
        <f>#REF!/1.7</f>
        <v>#REF!</v>
      </c>
      <c r="J160" s="4">
        <f>Hilfstabelle!C160/3</f>
        <v>0.40646424999999997</v>
      </c>
      <c r="K160" s="96">
        <f>Hilfstabelle!F160/11</f>
        <v>0</v>
      </c>
      <c r="L160" s="107">
        <f>Hilfstabelle!G160/sinks!$G$3</f>
        <v>0.14362636598647635</v>
      </c>
    </row>
    <row r="161" spans="1:12" x14ac:dyDescent="0.25">
      <c r="A161" s="89">
        <v>40915.625</v>
      </c>
      <c r="B161" s="4">
        <v>0.90393165369999995</v>
      </c>
      <c r="C161" s="8">
        <v>0.625</v>
      </c>
      <c r="D161" s="8">
        <v>0</v>
      </c>
      <c r="E161" s="8">
        <v>6.25E-2</v>
      </c>
      <c r="F161" s="8">
        <v>0.625</v>
      </c>
      <c r="G161" s="8">
        <v>0</v>
      </c>
      <c r="H161" s="8">
        <v>6.25E-2</v>
      </c>
      <c r="I161" s="4" t="e">
        <f>#REF!/1.7</f>
        <v>#REF!</v>
      </c>
      <c r="J161" s="4">
        <f>Hilfstabelle!C161/3</f>
        <v>0.40443450000000003</v>
      </c>
      <c r="K161" s="96">
        <f>Hilfstabelle!F161/11</f>
        <v>0</v>
      </c>
      <c r="L161" s="107">
        <f>Hilfstabelle!G161/sinks!$G$3</f>
        <v>0.12806207453296176</v>
      </c>
    </row>
    <row r="162" spans="1:12" x14ac:dyDescent="0.25">
      <c r="A162" s="89">
        <v>40915.666666666664</v>
      </c>
      <c r="B162" s="4">
        <v>0.92441809779999995</v>
      </c>
      <c r="C162" s="8">
        <v>0.66666666666666663</v>
      </c>
      <c r="D162" s="8">
        <v>0</v>
      </c>
      <c r="E162" s="8">
        <v>5.8823529411764705E-2</v>
      </c>
      <c r="F162" s="8">
        <v>0.66666666666666663</v>
      </c>
      <c r="G162" s="8">
        <v>0</v>
      </c>
      <c r="H162" s="8">
        <v>5.8823529411764705E-2</v>
      </c>
      <c r="I162" s="4" t="e">
        <f>#REF!/1.7</f>
        <v>#REF!</v>
      </c>
      <c r="J162" s="4">
        <f>Hilfstabelle!C162/3</f>
        <v>0.40341675000000005</v>
      </c>
      <c r="K162" s="96">
        <f>Hilfstabelle!F162/11</f>
        <v>0</v>
      </c>
      <c r="L162" s="107">
        <f>Hilfstabelle!G162/sinks!$G$3</f>
        <v>0.12937181474514478</v>
      </c>
    </row>
    <row r="163" spans="1:12" x14ac:dyDescent="0.25">
      <c r="A163" s="89">
        <v>40915.708333333336</v>
      </c>
      <c r="B163" s="4">
        <v>0.89617295789999996</v>
      </c>
      <c r="C163" s="8">
        <v>0.70833333333333337</v>
      </c>
      <c r="D163" s="8">
        <v>0</v>
      </c>
      <c r="E163" s="8">
        <v>5.5555555555555552E-2</v>
      </c>
      <c r="F163" s="8">
        <v>0.70833333333333337</v>
      </c>
      <c r="G163" s="8">
        <v>0</v>
      </c>
      <c r="H163" s="8">
        <v>5.5555555555555552E-2</v>
      </c>
      <c r="I163" s="4" t="e">
        <f>#REF!/1.7</f>
        <v>#REF!</v>
      </c>
      <c r="J163" s="4">
        <f>Hilfstabelle!C163/3</f>
        <v>0.40314074999999999</v>
      </c>
      <c r="K163" s="96">
        <f>Hilfstabelle!F163/11</f>
        <v>0</v>
      </c>
      <c r="L163" s="107">
        <f>Hilfstabelle!G163/sinks!$G$3</f>
        <v>0.13976072497187791</v>
      </c>
    </row>
    <row r="164" spans="1:12" x14ac:dyDescent="0.25">
      <c r="A164" s="89">
        <v>40915.75</v>
      </c>
      <c r="B164" s="4">
        <v>0.83174962949999998</v>
      </c>
      <c r="C164" s="8">
        <v>0.75</v>
      </c>
      <c r="D164" s="8">
        <v>0</v>
      </c>
      <c r="E164" s="8">
        <v>5.2631578947368418E-2</v>
      </c>
      <c r="F164" s="8">
        <v>0.75</v>
      </c>
      <c r="G164" s="8">
        <v>0</v>
      </c>
      <c r="H164" s="8">
        <v>5.2631578947368418E-2</v>
      </c>
      <c r="I164" s="4" t="e">
        <f>#REF!/1.7</f>
        <v>#REF!</v>
      </c>
      <c r="J164" s="4">
        <f>Hilfstabelle!C164/3</f>
        <v>0.40279574999999995</v>
      </c>
      <c r="K164" s="96">
        <f>Hilfstabelle!F164/11</f>
        <v>0</v>
      </c>
      <c r="L164" s="107">
        <f>Hilfstabelle!G164/sinks!$G$3</f>
        <v>0.14761916624497595</v>
      </c>
    </row>
    <row r="165" spans="1:12" x14ac:dyDescent="0.25">
      <c r="A165" s="89">
        <v>40915.791666666664</v>
      </c>
      <c r="B165" s="4">
        <v>0.77360299889999995</v>
      </c>
      <c r="C165" s="8">
        <v>0.79166666666666663</v>
      </c>
      <c r="D165" s="8">
        <v>0</v>
      </c>
      <c r="E165" s="8">
        <v>0.05</v>
      </c>
      <c r="F165" s="8">
        <v>0.79166666666666663</v>
      </c>
      <c r="G165" s="8">
        <v>0</v>
      </c>
      <c r="H165" s="8">
        <v>0.05</v>
      </c>
      <c r="I165" s="4" t="e">
        <f>#REF!/1.7</f>
        <v>#REF!</v>
      </c>
      <c r="J165" s="4">
        <f>Hilfstabelle!C165/3</f>
        <v>0.40062799999999998</v>
      </c>
      <c r="K165" s="96">
        <f>Hilfstabelle!F165/11</f>
        <v>0</v>
      </c>
      <c r="L165" s="107">
        <f>Hilfstabelle!G165/sinks!$G$3</f>
        <v>0.15299800226199939</v>
      </c>
    </row>
    <row r="166" spans="1:12" x14ac:dyDescent="0.25">
      <c r="A166" s="89">
        <v>40915.833333333336</v>
      </c>
      <c r="B166" s="4">
        <v>0.71946648069999997</v>
      </c>
      <c r="C166" s="8">
        <v>0.83333333333333337</v>
      </c>
      <c r="D166" s="8">
        <v>0</v>
      </c>
      <c r="E166" s="8">
        <v>4.7619047619047616E-2</v>
      </c>
      <c r="F166" s="8">
        <v>0.83333333333333337</v>
      </c>
      <c r="G166" s="8">
        <v>0</v>
      </c>
      <c r="H166" s="8">
        <v>4.7619047619047616E-2</v>
      </c>
      <c r="I166" s="4" t="e">
        <f>#REF!/1.7</f>
        <v>#REF!</v>
      </c>
      <c r="J166" s="4">
        <f>Hilfstabelle!C166/3</f>
        <v>0.39867875000000003</v>
      </c>
      <c r="K166" s="96">
        <f>Hilfstabelle!F166/11</f>
        <v>0</v>
      </c>
      <c r="L166" s="107">
        <f>Hilfstabelle!G166/sinks!$G$3</f>
        <v>0.13927751984505318</v>
      </c>
    </row>
    <row r="167" spans="1:12" x14ac:dyDescent="0.25">
      <c r="A167" s="89">
        <v>40915.875</v>
      </c>
      <c r="B167" s="4">
        <v>0.70447214719999995</v>
      </c>
      <c r="C167" s="8">
        <v>0.875</v>
      </c>
      <c r="D167" s="8">
        <v>0</v>
      </c>
      <c r="E167" s="8">
        <v>4.5454545454545456E-2</v>
      </c>
      <c r="F167" s="8">
        <v>0.875</v>
      </c>
      <c r="G167" s="8">
        <v>0</v>
      </c>
      <c r="H167" s="8">
        <v>4.5454545454545456E-2</v>
      </c>
      <c r="I167" s="4" t="e">
        <f>#REF!/1.7</f>
        <v>#REF!</v>
      </c>
      <c r="J167" s="4">
        <f>Hilfstabelle!C167/3</f>
        <v>0.39984599999999998</v>
      </c>
      <c r="K167" s="96">
        <f>Hilfstabelle!F167/11</f>
        <v>0</v>
      </c>
      <c r="L167" s="107">
        <f>Hilfstabelle!G167/sinks!$G$3</f>
        <v>0.12349705767690641</v>
      </c>
    </row>
    <row r="168" spans="1:12" x14ac:dyDescent="0.25">
      <c r="A168" s="89">
        <v>40915.916666666664</v>
      </c>
      <c r="B168" s="4">
        <v>0.64597681110000005</v>
      </c>
      <c r="C168" s="8">
        <v>0.91666666666666663</v>
      </c>
      <c r="D168" s="8">
        <v>0</v>
      </c>
      <c r="E168" s="8">
        <v>4.3478260869565216E-2</v>
      </c>
      <c r="F168" s="8">
        <v>0.91666666666666663</v>
      </c>
      <c r="G168" s="8">
        <v>0</v>
      </c>
      <c r="H168" s="8">
        <v>4.3478260869565216E-2</v>
      </c>
      <c r="I168" s="4" t="e">
        <f>#REF!/1.7</f>
        <v>#REF!</v>
      </c>
      <c r="J168" s="4">
        <f>Hilfstabelle!C168/3</f>
        <v>0.40204250000000002</v>
      </c>
      <c r="K168" s="96">
        <f>Hilfstabelle!F168/11</f>
        <v>0</v>
      </c>
      <c r="L168" s="107">
        <f>Hilfstabelle!G168/sinks!$G$3</f>
        <v>0.1178003235501299</v>
      </c>
    </row>
    <row r="169" spans="1:12" x14ac:dyDescent="0.25">
      <c r="A169" s="89">
        <v>40915.958333333336</v>
      </c>
      <c r="B169" s="4">
        <v>0.61476767499999996</v>
      </c>
      <c r="C169" s="8">
        <v>0.95833333333333337</v>
      </c>
      <c r="D169" s="8">
        <v>0</v>
      </c>
      <c r="E169" s="8">
        <v>4.1666666666666664E-2</v>
      </c>
      <c r="F169" s="8">
        <v>0.95833333333333337</v>
      </c>
      <c r="G169" s="8">
        <v>0</v>
      </c>
      <c r="H169" s="8">
        <v>4.1666666666666664E-2</v>
      </c>
      <c r="I169" s="4" t="e">
        <f>#REF!/1.7</f>
        <v>#REF!</v>
      </c>
      <c r="J169" s="4">
        <f>Hilfstabelle!C169/3</f>
        <v>0.40275549999999999</v>
      </c>
      <c r="K169" s="96">
        <f>Hilfstabelle!F169/11</f>
        <v>0</v>
      </c>
      <c r="L169" s="107">
        <f>Hilfstabelle!G169/sinks!$G$3</f>
        <v>0.1124977830794472</v>
      </c>
    </row>
    <row r="170" spans="1:12" x14ac:dyDescent="0.25">
      <c r="A170" s="89">
        <v>40916</v>
      </c>
      <c r="B170" s="4">
        <v>0.59201464559999994</v>
      </c>
      <c r="C170" s="8">
        <v>0</v>
      </c>
      <c r="D170" s="8">
        <v>0</v>
      </c>
      <c r="E170" s="8">
        <v>1</v>
      </c>
      <c r="F170" s="8">
        <v>0</v>
      </c>
      <c r="G170" s="8">
        <v>0</v>
      </c>
      <c r="H170" s="8">
        <v>1</v>
      </c>
      <c r="I170" s="4" t="e">
        <f>#REF!/1.7</f>
        <v>#REF!</v>
      </c>
      <c r="J170" s="4">
        <f>Hilfstabelle!C170/3</f>
        <v>0.40203100000000003</v>
      </c>
      <c r="K170" s="96">
        <f>Hilfstabelle!F170/11</f>
        <v>0</v>
      </c>
      <c r="L170" s="107">
        <f>Hilfstabelle!G170/sinks!$G$3</f>
        <v>0.11291740858432138</v>
      </c>
    </row>
    <row r="171" spans="1:12" x14ac:dyDescent="0.25">
      <c r="A171" s="89">
        <v>40916.041666666664</v>
      </c>
      <c r="B171" s="4">
        <v>0.57658443029999995</v>
      </c>
      <c r="C171" s="8">
        <v>4.1666666666666664E-2</v>
      </c>
      <c r="D171" s="8">
        <v>0</v>
      </c>
      <c r="E171" s="8">
        <v>0.5</v>
      </c>
      <c r="F171" s="8">
        <v>4.1666666666666664E-2</v>
      </c>
      <c r="G171" s="8">
        <v>0</v>
      </c>
      <c r="H171" s="8">
        <v>0.5</v>
      </c>
      <c r="I171" s="4" t="e">
        <f>#REF!/1.7</f>
        <v>#REF!</v>
      </c>
      <c r="J171" s="4">
        <f>Hilfstabelle!C171/3</f>
        <v>0.40071424999999999</v>
      </c>
      <c r="K171" s="96">
        <f>Hilfstabelle!F171/11</f>
        <v>0</v>
      </c>
      <c r="L171" s="107">
        <f>Hilfstabelle!G171/sinks!$G$3</f>
        <v>0.11739341396964584</v>
      </c>
    </row>
    <row r="172" spans="1:12" x14ac:dyDescent="0.25">
      <c r="A172" s="89">
        <v>40916.083333333336</v>
      </c>
      <c r="B172" s="4">
        <v>0.57388196319999996</v>
      </c>
      <c r="C172" s="8">
        <v>8.3333333333333329E-2</v>
      </c>
      <c r="D172" s="8">
        <v>0</v>
      </c>
      <c r="E172" s="8">
        <v>0.33333333333333331</v>
      </c>
      <c r="F172" s="8">
        <v>8.3333333333333329E-2</v>
      </c>
      <c r="G172" s="8">
        <v>0</v>
      </c>
      <c r="H172" s="8">
        <v>0.33333333333333331</v>
      </c>
      <c r="I172" s="4" t="e">
        <f>#REF!/1.7</f>
        <v>#REF!</v>
      </c>
      <c r="J172" s="4">
        <f>Hilfstabelle!C172/3</f>
        <v>0.40002425000000003</v>
      </c>
      <c r="K172" s="96">
        <f>Hilfstabelle!F172/11</f>
        <v>0</v>
      </c>
      <c r="L172" s="107">
        <f>Hilfstabelle!G172/sinks!$G$3</f>
        <v>0.11148050912823711</v>
      </c>
    </row>
    <row r="173" spans="1:12" x14ac:dyDescent="0.25">
      <c r="A173" s="89">
        <v>40916.125</v>
      </c>
      <c r="B173" s="4">
        <v>0.59715805070000005</v>
      </c>
      <c r="C173" s="8">
        <v>0.125</v>
      </c>
      <c r="D173" s="8">
        <v>0</v>
      </c>
      <c r="E173" s="8">
        <v>0.25</v>
      </c>
      <c r="F173" s="8">
        <v>0.125</v>
      </c>
      <c r="G173" s="8">
        <v>0</v>
      </c>
      <c r="H173" s="8">
        <v>0.25</v>
      </c>
      <c r="I173" s="4" t="e">
        <f>#REF!/1.7</f>
        <v>#REF!</v>
      </c>
      <c r="J173" s="4">
        <f>Hilfstabelle!C173/3</f>
        <v>0.3999955</v>
      </c>
      <c r="K173" s="96">
        <f>Hilfstabelle!F173/11</f>
        <v>0</v>
      </c>
      <c r="L173" s="107">
        <f>Hilfstabelle!G173/sinks!$G$3</f>
        <v>0.10662302601120885</v>
      </c>
    </row>
    <row r="174" spans="1:12" x14ac:dyDescent="0.25">
      <c r="A174" s="89">
        <v>40916.166666666664</v>
      </c>
      <c r="B174" s="4">
        <v>0.68677534650000005</v>
      </c>
      <c r="C174" s="8">
        <v>0.16666666666666666</v>
      </c>
      <c r="D174" s="8">
        <v>0</v>
      </c>
      <c r="E174" s="8">
        <v>0.2</v>
      </c>
      <c r="F174" s="8">
        <v>0.16666666666666666</v>
      </c>
      <c r="G174" s="8">
        <v>0</v>
      </c>
      <c r="H174" s="8">
        <v>0.2</v>
      </c>
      <c r="I174" s="4" t="e">
        <f>#REF!/1.7</f>
        <v>#REF!</v>
      </c>
      <c r="J174" s="4">
        <f>Hilfstabelle!C174/3</f>
        <v>0.40028875000000003</v>
      </c>
      <c r="K174" s="96">
        <f>Hilfstabelle!F174/11</f>
        <v>0</v>
      </c>
      <c r="L174" s="107">
        <f>Hilfstabelle!G174/sinks!$G$3</f>
        <v>0.10310071495514389</v>
      </c>
    </row>
    <row r="175" spans="1:12" x14ac:dyDescent="0.25">
      <c r="A175" s="89">
        <v>40916.208333333336</v>
      </c>
      <c r="B175" s="4">
        <v>0.80742742570000003</v>
      </c>
      <c r="C175" s="8">
        <v>0.20833333333333334</v>
      </c>
      <c r="D175" s="8">
        <v>0</v>
      </c>
      <c r="E175" s="8">
        <v>0.16666666666666666</v>
      </c>
      <c r="F175" s="8">
        <v>0.20833333333333334</v>
      </c>
      <c r="G175" s="8">
        <v>0</v>
      </c>
      <c r="H175" s="8">
        <v>0.16666666666666666</v>
      </c>
      <c r="I175" s="4" t="e">
        <f>#REF!/1.7</f>
        <v>#REF!</v>
      </c>
      <c r="J175" s="4">
        <f>Hilfstabelle!C175/3</f>
        <v>0.40081775000000003</v>
      </c>
      <c r="K175" s="96">
        <f>Hilfstabelle!F175/11</f>
        <v>0</v>
      </c>
      <c r="L175" s="107">
        <f>Hilfstabelle!G175/sinks!$G$3</f>
        <v>0.11914821153548323</v>
      </c>
    </row>
    <row r="176" spans="1:12" x14ac:dyDescent="0.25">
      <c r="A176" s="89">
        <v>40916.25</v>
      </c>
      <c r="B176" s="4">
        <v>0.8772556883</v>
      </c>
      <c r="C176" s="8">
        <v>0.25</v>
      </c>
      <c r="D176" s="8">
        <v>0</v>
      </c>
      <c r="E176" s="8">
        <v>0.14285714285714285</v>
      </c>
      <c r="F176" s="8">
        <v>0.25</v>
      </c>
      <c r="G176" s="8">
        <v>0</v>
      </c>
      <c r="H176" s="8">
        <v>0.14285714285714285</v>
      </c>
      <c r="I176" s="4" t="e">
        <f>#REF!/1.7</f>
        <v>#REF!</v>
      </c>
      <c r="J176" s="4">
        <f>Hilfstabelle!C176/3</f>
        <v>0.40180100000000002</v>
      </c>
      <c r="K176" s="96">
        <f>Hilfstabelle!F176/11</f>
        <v>0</v>
      </c>
      <c r="L176" s="107">
        <f>Hilfstabelle!G176/sinks!$G$3</f>
        <v>0.12399297872812133</v>
      </c>
    </row>
    <row r="177" spans="1:12" x14ac:dyDescent="0.25">
      <c r="A177" s="89">
        <v>40916.291666666664</v>
      </c>
      <c r="B177" s="4">
        <v>0.89277307989999999</v>
      </c>
      <c r="C177" s="8">
        <v>0.29166666666666669</v>
      </c>
      <c r="D177" s="8">
        <v>0</v>
      </c>
      <c r="E177" s="8">
        <v>0.125</v>
      </c>
      <c r="F177" s="8">
        <v>0.29166666666666669</v>
      </c>
      <c r="G177" s="8">
        <v>0</v>
      </c>
      <c r="H177" s="8">
        <v>0.125</v>
      </c>
      <c r="I177" s="4" t="e">
        <f>#REF!/1.7</f>
        <v>#REF!</v>
      </c>
      <c r="J177" s="4">
        <f>Hilfstabelle!C177/3</f>
        <v>0.40279000000000004</v>
      </c>
      <c r="K177" s="96">
        <f>Hilfstabelle!F177/11</f>
        <v>0</v>
      </c>
      <c r="L177" s="107">
        <f>Hilfstabelle!G177/sinks!$G$3</f>
        <v>0.1230138525500816</v>
      </c>
    </row>
    <row r="178" spans="1:12" x14ac:dyDescent="0.25">
      <c r="A178" s="89">
        <v>40916.333333333336</v>
      </c>
      <c r="B178" s="4">
        <v>0.90183942110000004</v>
      </c>
      <c r="C178" s="8">
        <v>0.33333333333333331</v>
      </c>
      <c r="D178" s="8">
        <v>0</v>
      </c>
      <c r="E178" s="8">
        <v>0.1111111111111111</v>
      </c>
      <c r="F178" s="8">
        <v>0.33333333333333331</v>
      </c>
      <c r="G178" s="8">
        <v>0</v>
      </c>
      <c r="H178" s="8">
        <v>0.1111111111111111</v>
      </c>
      <c r="I178" s="4" t="e">
        <f>#REF!/1.7</f>
        <v>#REF!</v>
      </c>
      <c r="J178" s="4">
        <f>Hilfstabelle!C178/3</f>
        <v>0.40376175000000009</v>
      </c>
      <c r="K178" s="96">
        <f>Hilfstabelle!F178/11</f>
        <v>0</v>
      </c>
      <c r="L178" s="107">
        <f>Hilfstabelle!G178/sinks!$G$3</f>
        <v>0.12642172028663551</v>
      </c>
    </row>
    <row r="179" spans="1:12" x14ac:dyDescent="0.25">
      <c r="A179" s="89">
        <v>40916.375</v>
      </c>
      <c r="B179" s="4">
        <v>0.91343387669999998</v>
      </c>
      <c r="C179" s="8">
        <v>0.375</v>
      </c>
      <c r="D179" s="8">
        <v>0</v>
      </c>
      <c r="E179" s="8">
        <v>0.1</v>
      </c>
      <c r="F179" s="8">
        <v>0.375</v>
      </c>
      <c r="G179" s="8">
        <v>0</v>
      </c>
      <c r="H179" s="8">
        <v>0.1</v>
      </c>
      <c r="I179" s="4" t="e">
        <f>#REF!/1.7</f>
        <v>#REF!</v>
      </c>
      <c r="J179" s="4">
        <f>Hilfstabelle!C179/3</f>
        <v>0.40603875</v>
      </c>
      <c r="K179" s="96">
        <f>Hilfstabelle!F179/11</f>
        <v>0</v>
      </c>
      <c r="L179" s="107">
        <f>Hilfstabelle!G179/sinks!$G$3</f>
        <v>0.12893947331588052</v>
      </c>
    </row>
    <row r="180" spans="1:12" x14ac:dyDescent="0.25">
      <c r="A180" s="89">
        <v>40916.416666666664</v>
      </c>
      <c r="B180" s="4">
        <v>0.90462906460000003</v>
      </c>
      <c r="C180" s="8">
        <v>0.41666666666666669</v>
      </c>
      <c r="D180" s="8">
        <v>0</v>
      </c>
      <c r="E180" s="8">
        <v>9.0909090909090912E-2</v>
      </c>
      <c r="F180" s="8">
        <v>0.41666666666666669</v>
      </c>
      <c r="G180" s="8">
        <v>0</v>
      </c>
      <c r="H180" s="8">
        <v>9.0909090909090912E-2</v>
      </c>
      <c r="I180" s="4" t="e">
        <f>#REF!/1.7</f>
        <v>#REF!</v>
      </c>
      <c r="J180" s="4">
        <f>Hilfstabelle!C180/3</f>
        <v>0.40841350000000004</v>
      </c>
      <c r="K180" s="96">
        <f>Hilfstabelle!F180/11</f>
        <v>0</v>
      </c>
      <c r="L180" s="107">
        <f>Hilfstabelle!G180/sinks!$G$3</f>
        <v>0.12975329247684855</v>
      </c>
    </row>
    <row r="181" spans="1:12" x14ac:dyDescent="0.25">
      <c r="A181" s="89">
        <v>40916.458333333336</v>
      </c>
      <c r="B181" s="4">
        <v>0.87490192659999999</v>
      </c>
      <c r="C181" s="8">
        <v>0.45833333333333331</v>
      </c>
      <c r="D181" s="8">
        <v>0</v>
      </c>
      <c r="E181" s="8">
        <v>8.3333333333333329E-2</v>
      </c>
      <c r="F181" s="8">
        <v>0.45833333333333331</v>
      </c>
      <c r="G181" s="8">
        <v>0</v>
      </c>
      <c r="H181" s="8">
        <v>8.3333333333333329E-2</v>
      </c>
      <c r="I181" s="4" t="e">
        <f>#REF!/1.7</f>
        <v>#REF!</v>
      </c>
      <c r="J181" s="4">
        <f>Hilfstabelle!C181/3</f>
        <v>0.41091474999999994</v>
      </c>
      <c r="K181" s="96">
        <f>Hilfstabelle!F181/11</f>
        <v>0</v>
      </c>
      <c r="L181" s="107">
        <f>Hilfstabelle!G181/sinks!$G$3</f>
        <v>0.12713381205248256</v>
      </c>
    </row>
    <row r="182" spans="1:12" x14ac:dyDescent="0.25">
      <c r="A182" s="89">
        <v>40916.5</v>
      </c>
      <c r="B182" s="4">
        <v>0.87289687039999997</v>
      </c>
      <c r="C182" s="8">
        <v>0.5</v>
      </c>
      <c r="D182" s="8">
        <v>0</v>
      </c>
      <c r="E182" s="8">
        <v>7.6923076923076927E-2</v>
      </c>
      <c r="F182" s="8">
        <v>0.5</v>
      </c>
      <c r="G182" s="8">
        <v>0</v>
      </c>
      <c r="H182" s="8">
        <v>7.6923076923076927E-2</v>
      </c>
      <c r="I182" s="4" t="e">
        <f>#REF!/1.7</f>
        <v>#REF!</v>
      </c>
      <c r="J182" s="4">
        <f>Hilfstabelle!C182/3</f>
        <v>0.41227750000000002</v>
      </c>
      <c r="K182" s="96">
        <f>Hilfstabelle!F182/11</f>
        <v>0</v>
      </c>
      <c r="L182" s="107">
        <f>Hilfstabelle!G182/sinks!$G$3</f>
        <v>0.12815108600369268</v>
      </c>
    </row>
    <row r="183" spans="1:12" x14ac:dyDescent="0.25">
      <c r="A183" s="89">
        <v>40916.541666666664</v>
      </c>
      <c r="B183" s="4">
        <v>0.86967134509999999</v>
      </c>
      <c r="C183" s="8">
        <v>0.54166666666666663</v>
      </c>
      <c r="D183" s="8">
        <v>0</v>
      </c>
      <c r="E183" s="8">
        <v>7.1428571428571425E-2</v>
      </c>
      <c r="F183" s="8">
        <v>0.54166666666666663</v>
      </c>
      <c r="G183" s="8">
        <v>0</v>
      </c>
      <c r="H183" s="8">
        <v>7.1428571428571425E-2</v>
      </c>
      <c r="I183" s="4" t="e">
        <f>#REF!/1.7</f>
        <v>#REF!</v>
      </c>
      <c r="J183" s="4">
        <f>Hilfstabelle!C183/3</f>
        <v>0.41030525000000001</v>
      </c>
      <c r="K183" s="96">
        <f>Hilfstabelle!F183/11</f>
        <v>0</v>
      </c>
      <c r="L183" s="107">
        <f>Hilfstabelle!G183/sinks!$G$3</f>
        <v>0.12960070138416704</v>
      </c>
    </row>
    <row r="184" spans="1:12" x14ac:dyDescent="0.25">
      <c r="A184" s="89">
        <v>40916.583333333336</v>
      </c>
      <c r="B184" s="4">
        <v>0.8747275739</v>
      </c>
      <c r="C184" s="8">
        <v>0.58333333333333337</v>
      </c>
      <c r="D184" s="8">
        <v>0</v>
      </c>
      <c r="E184" s="8">
        <v>6.6666666666666666E-2</v>
      </c>
      <c r="F184" s="8">
        <v>0.58333333333333337</v>
      </c>
      <c r="G184" s="8">
        <v>0</v>
      </c>
      <c r="H184" s="8">
        <v>6.6666666666666666E-2</v>
      </c>
      <c r="I184" s="4" t="e">
        <f>#REF!/1.7</f>
        <v>#REF!</v>
      </c>
      <c r="J184" s="4">
        <f>Hilfstabelle!C184/3</f>
        <v>0.40450350000000007</v>
      </c>
      <c r="K184" s="96">
        <f>Hilfstabelle!F184/11</f>
        <v>0</v>
      </c>
      <c r="L184" s="107">
        <f>Hilfstabelle!G184/sinks!$G$3</f>
        <v>0.1211064638915627</v>
      </c>
    </row>
    <row r="185" spans="1:12" x14ac:dyDescent="0.25">
      <c r="A185" s="89">
        <v>40916.625</v>
      </c>
      <c r="B185" s="4">
        <v>0.92197715979999995</v>
      </c>
      <c r="C185" s="8">
        <v>0.625</v>
      </c>
      <c r="D185" s="8">
        <v>0</v>
      </c>
      <c r="E185" s="8">
        <v>6.25E-2</v>
      </c>
      <c r="F185" s="8">
        <v>0.625</v>
      </c>
      <c r="G185" s="8">
        <v>0</v>
      </c>
      <c r="H185" s="8">
        <v>6.25E-2</v>
      </c>
      <c r="I185" s="4" t="e">
        <f>#REF!/1.7</f>
        <v>#REF!</v>
      </c>
      <c r="J185" s="4">
        <f>Hilfstabelle!C185/3</f>
        <v>0.39810374999999998</v>
      </c>
      <c r="K185" s="96">
        <f>Hilfstabelle!F185/11</f>
        <v>0</v>
      </c>
      <c r="L185" s="107">
        <f>Hilfstabelle!G185/sinks!$G$3</f>
        <v>0.11659231073306785</v>
      </c>
    </row>
    <row r="186" spans="1:12" x14ac:dyDescent="0.25">
      <c r="A186" s="89">
        <v>40916.666666666664</v>
      </c>
      <c r="B186" s="4">
        <v>0.93243832270000004</v>
      </c>
      <c r="C186" s="8">
        <v>0.66666666666666663</v>
      </c>
      <c r="D186" s="8">
        <v>0</v>
      </c>
      <c r="E186" s="8">
        <v>5.8823529411764705E-2</v>
      </c>
      <c r="F186" s="8">
        <v>0.66666666666666663</v>
      </c>
      <c r="G186" s="8">
        <v>0</v>
      </c>
      <c r="H186" s="8">
        <v>5.8823529411764705E-2</v>
      </c>
      <c r="I186" s="4" t="e">
        <f>#REF!/1.7</f>
        <v>#REF!</v>
      </c>
      <c r="J186" s="4">
        <f>Hilfstabelle!C186/3</f>
        <v>0.39557950000000003</v>
      </c>
      <c r="K186" s="96">
        <f>Hilfstabelle!F186/11</f>
        <v>0</v>
      </c>
      <c r="L186" s="107">
        <f>Hilfstabelle!G186/sinks!$G$3</f>
        <v>0.11883031342573011</v>
      </c>
    </row>
    <row r="187" spans="1:12" x14ac:dyDescent="0.25">
      <c r="A187" s="89">
        <v>40916.708333333336</v>
      </c>
      <c r="B187" s="4">
        <v>0.90070612849999998</v>
      </c>
      <c r="C187" s="8">
        <v>0.70833333333333337</v>
      </c>
      <c r="D187" s="8">
        <v>0</v>
      </c>
      <c r="E187" s="8">
        <v>5.5555555555555552E-2</v>
      </c>
      <c r="F187" s="8">
        <v>0.70833333333333337</v>
      </c>
      <c r="G187" s="8">
        <v>0</v>
      </c>
      <c r="H187" s="8">
        <v>5.5555555555555552E-2</v>
      </c>
      <c r="I187" s="4" t="e">
        <f>#REF!/1.7</f>
        <v>#REF!</v>
      </c>
      <c r="J187" s="4">
        <f>Hilfstabelle!C187/3</f>
        <v>0.39390050000000004</v>
      </c>
      <c r="K187" s="96">
        <f>Hilfstabelle!F187/11</f>
        <v>0</v>
      </c>
      <c r="L187" s="107">
        <f>Hilfstabelle!G187/sinks!$G$3</f>
        <v>0.12089029317693052</v>
      </c>
    </row>
    <row r="188" spans="1:12" x14ac:dyDescent="0.25">
      <c r="A188" s="89">
        <v>40916.75</v>
      </c>
      <c r="B188" s="4">
        <v>0.84290820330000005</v>
      </c>
      <c r="C188" s="8">
        <v>0.75</v>
      </c>
      <c r="D188" s="8">
        <v>0</v>
      </c>
      <c r="E188" s="8">
        <v>5.2631578947368418E-2</v>
      </c>
      <c r="F188" s="8">
        <v>0.75</v>
      </c>
      <c r="G188" s="8">
        <v>0</v>
      </c>
      <c r="H188" s="8">
        <v>5.2631578947368418E-2</v>
      </c>
      <c r="I188" s="4" t="e">
        <f>#REF!/1.7</f>
        <v>#REF!</v>
      </c>
      <c r="J188" s="4">
        <f>Hilfstabelle!C188/3</f>
        <v>0.39203175000000007</v>
      </c>
      <c r="K188" s="96">
        <f>Hilfstabelle!F188/11</f>
        <v>0</v>
      </c>
      <c r="L188" s="107">
        <f>Hilfstabelle!G188/sinks!$G$3</f>
        <v>0.13238548882560472</v>
      </c>
    </row>
    <row r="189" spans="1:12" x14ac:dyDescent="0.25">
      <c r="A189" s="89">
        <v>40916.791666666664</v>
      </c>
      <c r="B189" s="4">
        <v>0.78293086909999998</v>
      </c>
      <c r="C189" s="8">
        <v>0.79166666666666663</v>
      </c>
      <c r="D189" s="8">
        <v>0</v>
      </c>
      <c r="E189" s="8">
        <v>0.05</v>
      </c>
      <c r="F189" s="8">
        <v>0.79166666666666663</v>
      </c>
      <c r="G189" s="8">
        <v>0</v>
      </c>
      <c r="H189" s="8">
        <v>0.05</v>
      </c>
      <c r="I189" s="4" t="e">
        <f>#REF!/1.7</f>
        <v>#REF!</v>
      </c>
      <c r="J189" s="4">
        <f>Hilfstabelle!C189/3</f>
        <v>0.39037575000000002</v>
      </c>
      <c r="K189" s="96">
        <f>Hilfstabelle!F189/11</f>
        <v>0</v>
      </c>
      <c r="L189" s="107">
        <f>Hilfstabelle!G189/sinks!$G$3</f>
        <v>0.14770817771570688</v>
      </c>
    </row>
    <row r="190" spans="1:12" x14ac:dyDescent="0.25">
      <c r="A190" s="89">
        <v>40916.833333333336</v>
      </c>
      <c r="B190" s="4">
        <v>0.73297881610000004</v>
      </c>
      <c r="C190" s="8">
        <v>0.83333333333333337</v>
      </c>
      <c r="D190" s="8">
        <v>0</v>
      </c>
      <c r="E190" s="8">
        <v>4.7619047619047616E-2</v>
      </c>
      <c r="F190" s="8">
        <v>0.83333333333333337</v>
      </c>
      <c r="G190" s="8">
        <v>0</v>
      </c>
      <c r="H190" s="8">
        <v>4.7619047619047616E-2</v>
      </c>
      <c r="I190" s="4" t="e">
        <f>#REF!/1.7</f>
        <v>#REF!</v>
      </c>
      <c r="J190" s="4">
        <f>Hilfstabelle!C190/3</f>
        <v>0.38834600000000002</v>
      </c>
      <c r="K190" s="96">
        <f>Hilfstabelle!F190/11</f>
        <v>0</v>
      </c>
      <c r="L190" s="107">
        <f>Hilfstabelle!G190/sinks!$G$3</f>
        <v>0.13593323173044994</v>
      </c>
    </row>
    <row r="191" spans="1:12" x14ac:dyDescent="0.25">
      <c r="A191" s="89">
        <v>40916.875</v>
      </c>
      <c r="B191" s="4">
        <v>0.71432307559999997</v>
      </c>
      <c r="C191" s="8">
        <v>0.875</v>
      </c>
      <c r="D191" s="8">
        <v>0</v>
      </c>
      <c r="E191" s="8">
        <v>4.5454545454545456E-2</v>
      </c>
      <c r="F191" s="8">
        <v>0.875</v>
      </c>
      <c r="G191" s="8">
        <v>0</v>
      </c>
      <c r="H191" s="8">
        <v>4.5454545454545456E-2</v>
      </c>
      <c r="I191" s="4" t="e">
        <f>#REF!/1.7</f>
        <v>#REF!</v>
      </c>
      <c r="J191" s="4">
        <f>Hilfstabelle!C191/3</f>
        <v>0.38538475</v>
      </c>
      <c r="K191" s="96">
        <f>Hilfstabelle!F191/11</f>
        <v>0</v>
      </c>
      <c r="L191" s="107">
        <f>Hilfstabelle!G191/sinks!$G$3</f>
        <v>0.12185670343058015</v>
      </c>
    </row>
    <row r="192" spans="1:12" x14ac:dyDescent="0.25">
      <c r="A192" s="89">
        <v>40916.916666666664</v>
      </c>
      <c r="B192" s="4">
        <v>0.66158137910000003</v>
      </c>
      <c r="C192" s="8">
        <v>0.91666666666666663</v>
      </c>
      <c r="D192" s="8">
        <v>0</v>
      </c>
      <c r="E192" s="8">
        <v>4.3478260869565216E-2</v>
      </c>
      <c r="F192" s="8">
        <v>0.91666666666666663</v>
      </c>
      <c r="G192" s="8">
        <v>0</v>
      </c>
      <c r="H192" s="8">
        <v>4.3478260869565216E-2</v>
      </c>
      <c r="I192" s="4" t="e">
        <f>#REF!/1.7</f>
        <v>#REF!</v>
      </c>
      <c r="J192" s="4">
        <f>Hilfstabelle!C192/3</f>
        <v>0.38385525000000004</v>
      </c>
      <c r="K192" s="96">
        <f>Hilfstabelle!F192/11</f>
        <v>0</v>
      </c>
      <c r="L192" s="107">
        <f>Hilfstabelle!G192/sinks!$G$3</f>
        <v>0.11687206106965066</v>
      </c>
    </row>
    <row r="193" spans="1:12" x14ac:dyDescent="0.25">
      <c r="A193" s="89">
        <v>40916.958333333336</v>
      </c>
      <c r="B193" s="4">
        <v>0.62627495420000001</v>
      </c>
      <c r="C193" s="8">
        <v>0.95833333333333337</v>
      </c>
      <c r="D193" s="8">
        <v>0</v>
      </c>
      <c r="E193" s="8">
        <v>4.1666666666666664E-2</v>
      </c>
      <c r="F193" s="8">
        <v>0.95833333333333337</v>
      </c>
      <c r="G193" s="8">
        <v>0</v>
      </c>
      <c r="H193" s="8">
        <v>4.1666666666666664E-2</v>
      </c>
      <c r="I193" s="4" t="e">
        <f>#REF!/1.7</f>
        <v>#REF!</v>
      </c>
      <c r="J193" s="4">
        <f>Hilfstabelle!C193/3</f>
        <v>0.38269950000000003</v>
      </c>
      <c r="K193" s="96">
        <f>Hilfstabelle!F193/11</f>
        <v>0</v>
      </c>
      <c r="L193" s="107">
        <f>Hilfstabelle!G193/sinks!$G$3</f>
        <v>0.1099291663526417</v>
      </c>
    </row>
    <row r="194" spans="1:12" x14ac:dyDescent="0.25">
      <c r="A194" s="89">
        <v>40917</v>
      </c>
      <c r="B194" s="4">
        <v>0.59611193439999999</v>
      </c>
      <c r="C194" s="8">
        <v>0</v>
      </c>
      <c r="D194" s="8">
        <v>0</v>
      </c>
      <c r="E194" s="8">
        <v>1</v>
      </c>
      <c r="F194" s="8">
        <v>0</v>
      </c>
      <c r="G194" s="8">
        <v>0</v>
      </c>
      <c r="H194" s="8">
        <v>1</v>
      </c>
      <c r="I194" s="4" t="e">
        <f>#REF!/1.7</f>
        <v>#REF!</v>
      </c>
      <c r="J194" s="4">
        <f>Hilfstabelle!C194/3</f>
        <v>0.38126774999999996</v>
      </c>
      <c r="K194" s="96">
        <f>Hilfstabelle!F194/11</f>
        <v>0</v>
      </c>
      <c r="L194" s="107">
        <f>Hilfstabelle!G194/sinks!$G$3</f>
        <v>0.12014005363791308</v>
      </c>
    </row>
    <row r="195" spans="1:12" x14ac:dyDescent="0.25">
      <c r="A195" s="89">
        <v>40917.041666666664</v>
      </c>
      <c r="B195" s="4">
        <v>0.58617382969999998</v>
      </c>
      <c r="C195" s="8">
        <v>4.1666666666666664E-2</v>
      </c>
      <c r="D195" s="8">
        <v>0</v>
      </c>
      <c r="E195" s="8">
        <v>0.5</v>
      </c>
      <c r="F195" s="8">
        <v>4.1666666666666664E-2</v>
      </c>
      <c r="G195" s="8">
        <v>0</v>
      </c>
      <c r="H195" s="8">
        <v>0.5</v>
      </c>
      <c r="I195" s="4" t="e">
        <f>#REF!/1.7</f>
        <v>#REF!</v>
      </c>
      <c r="J195" s="4">
        <f>Hilfstabelle!C195/3</f>
        <v>0.38048575000000001</v>
      </c>
      <c r="K195" s="96">
        <f>Hilfstabelle!F195/11</f>
        <v>0</v>
      </c>
      <c r="L195" s="107">
        <f>Hilfstabelle!G195/sinks!$G$3</f>
        <v>0.12544259410859576</v>
      </c>
    </row>
    <row r="196" spans="1:12" x14ac:dyDescent="0.25">
      <c r="A196" s="89">
        <v>40917.083333333336</v>
      </c>
      <c r="B196" s="4">
        <v>0.58172783539999995</v>
      </c>
      <c r="C196" s="8">
        <v>8.3333333333333329E-2</v>
      </c>
      <c r="D196" s="8">
        <v>0</v>
      </c>
      <c r="E196" s="8">
        <v>0.33333333333333331</v>
      </c>
      <c r="F196" s="8">
        <v>8.3333333333333329E-2</v>
      </c>
      <c r="G196" s="8">
        <v>0</v>
      </c>
      <c r="H196" s="8">
        <v>0.33333333333333331</v>
      </c>
      <c r="I196" s="4" t="e">
        <f>#REF!/1.7</f>
        <v>#REF!</v>
      </c>
      <c r="J196" s="4">
        <f>Hilfstabelle!C196/3</f>
        <v>0.37895049999999997</v>
      </c>
      <c r="K196" s="96">
        <f>Hilfstabelle!F196/11</f>
        <v>0</v>
      </c>
      <c r="L196" s="107">
        <f>Hilfstabelle!G196/sinks!$G$3</f>
        <v>0.11907191598914248</v>
      </c>
    </row>
    <row r="197" spans="1:12" x14ac:dyDescent="0.25">
      <c r="A197" s="89">
        <v>40917.125</v>
      </c>
      <c r="B197" s="4">
        <v>0.60901403539999999</v>
      </c>
      <c r="C197" s="8">
        <v>0.125</v>
      </c>
      <c r="D197" s="8">
        <v>0</v>
      </c>
      <c r="E197" s="8">
        <v>0.25</v>
      </c>
      <c r="F197" s="8">
        <v>0.125</v>
      </c>
      <c r="G197" s="8">
        <v>0</v>
      </c>
      <c r="H197" s="8">
        <v>0.25</v>
      </c>
      <c r="I197" s="4" t="e">
        <f>#REF!/1.7</f>
        <v>#REF!</v>
      </c>
      <c r="J197" s="4">
        <f>Hilfstabelle!C197/3</f>
        <v>0.37651825</v>
      </c>
      <c r="K197" s="96">
        <f>Hilfstabelle!F197/11</f>
        <v>0</v>
      </c>
      <c r="L197" s="107">
        <f>Hilfstabelle!G197/sinks!$G$3</f>
        <v>0.11211630534774336</v>
      </c>
    </row>
    <row r="198" spans="1:12" x14ac:dyDescent="0.25">
      <c r="A198" s="89">
        <v>40917.166666666664</v>
      </c>
      <c r="B198" s="4">
        <v>0.69008804810000002</v>
      </c>
      <c r="C198" s="8">
        <v>0.16666666666666666</v>
      </c>
      <c r="D198" s="8">
        <v>0</v>
      </c>
      <c r="E198" s="8">
        <v>0.2</v>
      </c>
      <c r="F198" s="8">
        <v>0.16666666666666666</v>
      </c>
      <c r="G198" s="8">
        <v>0</v>
      </c>
      <c r="H198" s="8">
        <v>0.2</v>
      </c>
      <c r="I198" s="4" t="e">
        <f>#REF!/1.7</f>
        <v>#REF!</v>
      </c>
      <c r="J198" s="4">
        <f>Hilfstabelle!C198/3</f>
        <v>0.37810525</v>
      </c>
      <c r="K198" s="96">
        <f>Hilfstabelle!F198/11</f>
        <v>0</v>
      </c>
      <c r="L198" s="107">
        <f>Hilfstabelle!G198/sinks!$G$3</f>
        <v>0.10765301588680906</v>
      </c>
    </row>
    <row r="199" spans="1:12" x14ac:dyDescent="0.25">
      <c r="A199" s="89">
        <v>40917.208333333336</v>
      </c>
      <c r="B199" s="4">
        <v>0.8081248365</v>
      </c>
      <c r="C199" s="8">
        <v>0.20833333333333334</v>
      </c>
      <c r="D199" s="8">
        <v>0</v>
      </c>
      <c r="E199" s="8">
        <v>0.16666666666666666</v>
      </c>
      <c r="F199" s="8">
        <v>0.20833333333333334</v>
      </c>
      <c r="G199" s="8">
        <v>0</v>
      </c>
      <c r="H199" s="8">
        <v>0.16666666666666666</v>
      </c>
      <c r="I199" s="4" t="e">
        <f>#REF!/1.7</f>
        <v>#REF!</v>
      </c>
      <c r="J199" s="4">
        <f>Hilfstabelle!C199/3</f>
        <v>0.38030175000000005</v>
      </c>
      <c r="K199" s="96">
        <f>Hilfstabelle!F199/11</f>
        <v>0</v>
      </c>
      <c r="L199" s="107">
        <f>Hilfstabelle!G199/sinks!$G$3</f>
        <v>0.12253064742325685</v>
      </c>
    </row>
    <row r="200" spans="1:12" x14ac:dyDescent="0.25">
      <c r="A200" s="89">
        <v>40917.25</v>
      </c>
      <c r="B200" s="4">
        <v>0.88292215149999997</v>
      </c>
      <c r="C200" s="8">
        <v>0.25</v>
      </c>
      <c r="D200" s="8">
        <v>0</v>
      </c>
      <c r="E200" s="8">
        <v>0.14285714285714285</v>
      </c>
      <c r="F200" s="8">
        <v>0.25</v>
      </c>
      <c r="G200" s="8">
        <v>0</v>
      </c>
      <c r="H200" s="8">
        <v>0.14285714285714285</v>
      </c>
      <c r="I200" s="4" t="e">
        <f>#REF!/1.7</f>
        <v>#REF!</v>
      </c>
      <c r="J200" s="4">
        <f>Hilfstabelle!C200/3</f>
        <v>0.37974975</v>
      </c>
      <c r="K200" s="96">
        <f>Hilfstabelle!F200/11</f>
        <v>0</v>
      </c>
      <c r="L200" s="107">
        <f>Hilfstabelle!G200/sinks!$G$3</f>
        <v>0.13101216899147111</v>
      </c>
    </row>
    <row r="201" spans="1:12" x14ac:dyDescent="0.25">
      <c r="A201" s="89">
        <v>40917.291666666664</v>
      </c>
      <c r="B201" s="4">
        <v>0.89556272339999998</v>
      </c>
      <c r="C201" s="8">
        <v>0.29166666666666669</v>
      </c>
      <c r="D201" s="8">
        <v>0</v>
      </c>
      <c r="E201" s="8">
        <v>0.125</v>
      </c>
      <c r="F201" s="8">
        <v>0.29166666666666669</v>
      </c>
      <c r="G201" s="8">
        <v>0</v>
      </c>
      <c r="H201" s="8">
        <v>0.125</v>
      </c>
      <c r="I201" s="4" t="e">
        <f>#REF!/1.7</f>
        <v>#REF!</v>
      </c>
      <c r="J201" s="4">
        <f>Hilfstabelle!C201/3</f>
        <v>0.37999125</v>
      </c>
      <c r="K201" s="96">
        <f>Hilfstabelle!F201/11</f>
        <v>0</v>
      </c>
      <c r="L201" s="107">
        <f>Hilfstabelle!G201/sinks!$G$3</f>
        <v>0.13316116021340238</v>
      </c>
    </row>
    <row r="202" spans="1:12" x14ac:dyDescent="0.25">
      <c r="A202" s="89">
        <v>40917.333333333336</v>
      </c>
      <c r="B202" s="4">
        <v>0.90724435530000003</v>
      </c>
      <c r="C202" s="8">
        <v>0.33333333333333331</v>
      </c>
      <c r="D202" s="8">
        <v>0</v>
      </c>
      <c r="E202" s="8">
        <v>0.1111111111111111</v>
      </c>
      <c r="F202" s="8">
        <v>0.33333333333333331</v>
      </c>
      <c r="G202" s="8">
        <v>0</v>
      </c>
      <c r="H202" s="8">
        <v>0.1111111111111111</v>
      </c>
      <c r="I202" s="4" t="e">
        <f>#REF!/1.7</f>
        <v>#REF!</v>
      </c>
      <c r="J202" s="4">
        <f>Hilfstabelle!C202/3</f>
        <v>0.38533299999999998</v>
      </c>
      <c r="K202" s="96">
        <f>Hilfstabelle!F202/11</f>
        <v>0</v>
      </c>
      <c r="L202" s="107">
        <f>Hilfstabelle!G202/sinks!$G$3</f>
        <v>0.16545960816432315</v>
      </c>
    </row>
    <row r="203" spans="1:12" x14ac:dyDescent="0.25">
      <c r="A203" s="89">
        <v>40917.375</v>
      </c>
      <c r="B203" s="4">
        <v>0.91509022750000002</v>
      </c>
      <c r="C203" s="8">
        <v>0.375</v>
      </c>
      <c r="D203" s="8">
        <v>0</v>
      </c>
      <c r="E203" s="8">
        <v>0.1</v>
      </c>
      <c r="F203" s="8">
        <v>0.375</v>
      </c>
      <c r="G203" s="8">
        <v>0</v>
      </c>
      <c r="H203" s="8">
        <v>0.1</v>
      </c>
      <c r="I203" s="4" t="e">
        <f>#REF!/1.7</f>
        <v>#REF!</v>
      </c>
      <c r="J203" s="4">
        <f>Hilfstabelle!C203/3</f>
        <v>0.39188225000000004</v>
      </c>
      <c r="K203" s="96">
        <f>Hilfstabelle!F203/11</f>
        <v>0</v>
      </c>
      <c r="L203" s="107">
        <f>Hilfstabelle!G203/sinks!$G$3</f>
        <v>0.18463522214463357</v>
      </c>
    </row>
    <row r="204" spans="1:12" x14ac:dyDescent="0.25">
      <c r="A204" s="89">
        <v>40917.416666666664</v>
      </c>
      <c r="B204" s="4">
        <v>0.91378258219999997</v>
      </c>
      <c r="C204" s="8">
        <v>0.41666666666666669</v>
      </c>
      <c r="D204" s="8">
        <v>0</v>
      </c>
      <c r="E204" s="8">
        <v>9.0909090909090912E-2</v>
      </c>
      <c r="F204" s="8">
        <v>0.41666666666666669</v>
      </c>
      <c r="G204" s="8">
        <v>0</v>
      </c>
      <c r="H204" s="8">
        <v>9.0909090909090912E-2</v>
      </c>
      <c r="I204" s="4" t="e">
        <f>#REF!/1.7</f>
        <v>#REF!</v>
      </c>
      <c r="J204" s="4">
        <f>Hilfstabelle!C204/3</f>
        <v>0.39407300000000006</v>
      </c>
      <c r="K204" s="96">
        <f>Hilfstabelle!F204/11</f>
        <v>0</v>
      </c>
      <c r="L204" s="107">
        <f>Hilfstabelle!G204/sinks!$G$3</f>
        <v>0.19084059324701524</v>
      </c>
    </row>
    <row r="205" spans="1:12" x14ac:dyDescent="0.25">
      <c r="A205" s="89">
        <v>40917.458333333336</v>
      </c>
      <c r="B205" s="4">
        <v>0.88440414960000002</v>
      </c>
      <c r="C205" s="8">
        <v>0.45833333333333331</v>
      </c>
      <c r="D205" s="8">
        <v>0</v>
      </c>
      <c r="E205" s="8">
        <v>8.3333333333333329E-2</v>
      </c>
      <c r="F205" s="8">
        <v>0.45833333333333331</v>
      </c>
      <c r="G205" s="8">
        <v>0</v>
      </c>
      <c r="H205" s="8">
        <v>8.3333333333333329E-2</v>
      </c>
      <c r="I205" s="4" t="e">
        <f>#REF!/1.7</f>
        <v>#REF!</v>
      </c>
      <c r="J205" s="4">
        <f>Hilfstabelle!C205/3</f>
        <v>0.39417075000000001</v>
      </c>
      <c r="K205" s="96">
        <f>Hilfstabelle!F205/11</f>
        <v>0</v>
      </c>
      <c r="L205" s="107">
        <f>Hilfstabelle!G205/sinks!$G$3</f>
        <v>0.196054122246967</v>
      </c>
    </row>
    <row r="206" spans="1:12" x14ac:dyDescent="0.25">
      <c r="A206" s="89">
        <v>40917.5</v>
      </c>
      <c r="B206" s="4">
        <v>0.88762967479999999</v>
      </c>
      <c r="C206" s="8">
        <v>0.5</v>
      </c>
      <c r="D206" s="8">
        <v>0</v>
      </c>
      <c r="E206" s="8">
        <v>7.6923076923076927E-2</v>
      </c>
      <c r="F206" s="8">
        <v>0.5</v>
      </c>
      <c r="G206" s="8">
        <v>0</v>
      </c>
      <c r="H206" s="8">
        <v>7.6923076923076927E-2</v>
      </c>
      <c r="I206" s="4" t="e">
        <f>#REF!/1.7</f>
        <v>#REF!</v>
      </c>
      <c r="J206" s="4">
        <f>Hilfstabelle!C206/3</f>
        <v>0.39428575000000005</v>
      </c>
      <c r="K206" s="96">
        <f>Hilfstabelle!F206/11</f>
        <v>0</v>
      </c>
      <c r="L206" s="107">
        <f>Hilfstabelle!G206/sinks!$G$3</f>
        <v>0.19606683817135712</v>
      </c>
    </row>
    <row r="207" spans="1:12" x14ac:dyDescent="0.25">
      <c r="A207" s="89">
        <v>40917.541666666664</v>
      </c>
      <c r="B207" s="4">
        <v>0.88030686079999998</v>
      </c>
      <c r="C207" s="8">
        <v>0.54166666666666663</v>
      </c>
      <c r="D207" s="8">
        <v>0</v>
      </c>
      <c r="E207" s="8">
        <v>7.1428571428571425E-2</v>
      </c>
      <c r="F207" s="8">
        <v>0.54166666666666663</v>
      </c>
      <c r="G207" s="8">
        <v>0</v>
      </c>
      <c r="H207" s="8">
        <v>7.1428571428571425E-2</v>
      </c>
      <c r="I207" s="4" t="e">
        <f>#REF!/1.7</f>
        <v>#REF!</v>
      </c>
      <c r="J207" s="4">
        <f>Hilfstabelle!C207/3</f>
        <v>0.39698824999999999</v>
      </c>
      <c r="K207" s="96">
        <f>Hilfstabelle!F207/11</f>
        <v>0</v>
      </c>
      <c r="L207" s="107">
        <f>Hilfstabelle!G207/sinks!$G$3</f>
        <v>0.18831012429338007</v>
      </c>
    </row>
    <row r="208" spans="1:12" x14ac:dyDescent="0.25">
      <c r="A208" s="89">
        <v>40917.583333333336</v>
      </c>
      <c r="B208" s="4">
        <v>0.88972190740000001</v>
      </c>
      <c r="C208" s="8">
        <v>0.58333333333333337</v>
      </c>
      <c r="D208" s="8">
        <v>0</v>
      </c>
      <c r="E208" s="8">
        <v>6.6666666666666666E-2</v>
      </c>
      <c r="F208" s="8">
        <v>0.58333333333333337</v>
      </c>
      <c r="G208" s="8">
        <v>0</v>
      </c>
      <c r="H208" s="8">
        <v>6.6666666666666666E-2</v>
      </c>
      <c r="I208" s="4" t="e">
        <f>#REF!/1.7</f>
        <v>#REF!</v>
      </c>
      <c r="J208" s="4">
        <f>Hilfstabelle!C208/3</f>
        <v>0.403227</v>
      </c>
      <c r="K208" s="96">
        <f>Hilfstabelle!F208/11</f>
        <v>0</v>
      </c>
      <c r="L208" s="107">
        <f>Hilfstabelle!G208/sinks!$G$3</f>
        <v>0.17074943271061568</v>
      </c>
    </row>
    <row r="209" spans="1:12" x14ac:dyDescent="0.25">
      <c r="A209" s="89">
        <v>40917.625</v>
      </c>
      <c r="B209" s="4">
        <v>0.92895126839999997</v>
      </c>
      <c r="C209" s="8">
        <v>0.625</v>
      </c>
      <c r="D209" s="8">
        <v>0</v>
      </c>
      <c r="E209" s="8">
        <v>6.25E-2</v>
      </c>
      <c r="F209" s="8">
        <v>0.625</v>
      </c>
      <c r="G209" s="8">
        <v>0</v>
      </c>
      <c r="H209" s="8">
        <v>6.25E-2</v>
      </c>
      <c r="I209" s="4" t="e">
        <f>#REF!/1.7</f>
        <v>#REF!</v>
      </c>
      <c r="J209" s="4">
        <f>Hilfstabelle!C209/3</f>
        <v>0.40794775</v>
      </c>
      <c r="K209" s="96">
        <f>Hilfstabelle!F209/11</f>
        <v>0</v>
      </c>
      <c r="L209" s="107">
        <f>Hilfstabelle!G209/sinks!$G$3</f>
        <v>0.17147424040085285</v>
      </c>
    </row>
    <row r="210" spans="1:12" x14ac:dyDescent="0.25">
      <c r="A210" s="89">
        <v>40917.666666666664</v>
      </c>
      <c r="B210" s="4">
        <v>0.93679714059999997</v>
      </c>
      <c r="C210" s="8">
        <v>0.66666666666666663</v>
      </c>
      <c r="D210" s="8">
        <v>0</v>
      </c>
      <c r="E210" s="8">
        <v>5.8823529411764705E-2</v>
      </c>
      <c r="F210" s="8">
        <v>0.66666666666666663</v>
      </c>
      <c r="G210" s="8">
        <v>0</v>
      </c>
      <c r="H210" s="8">
        <v>5.8823529411764705E-2</v>
      </c>
      <c r="I210" s="4" t="e">
        <f>#REF!/1.7</f>
        <v>#REF!</v>
      </c>
      <c r="J210" s="4">
        <f>Hilfstabelle!C210/3</f>
        <v>0.40909200000000001</v>
      </c>
      <c r="K210" s="96">
        <f>Hilfstabelle!F210/11</f>
        <v>0</v>
      </c>
      <c r="L210" s="107">
        <f>Hilfstabelle!G210/sinks!$G$3</f>
        <v>0.17846799881542236</v>
      </c>
    </row>
    <row r="211" spans="1:12" x14ac:dyDescent="0.25">
      <c r="A211" s="89">
        <v>40917.708333333336</v>
      </c>
      <c r="B211" s="4">
        <v>0.90149071569999994</v>
      </c>
      <c r="C211" s="8">
        <v>0.70833333333333337</v>
      </c>
      <c r="D211" s="8">
        <v>0</v>
      </c>
      <c r="E211" s="8">
        <v>5.5555555555555552E-2</v>
      </c>
      <c r="F211" s="8">
        <v>0.70833333333333337</v>
      </c>
      <c r="G211" s="8">
        <v>0</v>
      </c>
      <c r="H211" s="8">
        <v>5.5555555555555552E-2</v>
      </c>
      <c r="I211" s="4" t="e">
        <f>#REF!/1.7</f>
        <v>#REF!</v>
      </c>
      <c r="J211" s="4">
        <f>Hilfstabelle!C211/3</f>
        <v>0.40963825000000004</v>
      </c>
      <c r="K211" s="96">
        <f>Hilfstabelle!F211/11</f>
        <v>0</v>
      </c>
      <c r="L211" s="107">
        <f>Hilfstabelle!G211/sinks!$G$3</f>
        <v>0.18426646033731989</v>
      </c>
    </row>
    <row r="212" spans="1:12" x14ac:dyDescent="0.25">
      <c r="A212" s="89">
        <v>40917.75</v>
      </c>
      <c r="B212" s="4">
        <v>0.84377996690000001</v>
      </c>
      <c r="C212" s="8">
        <v>0.75</v>
      </c>
      <c r="D212" s="8">
        <v>0</v>
      </c>
      <c r="E212" s="8">
        <v>5.2631578947368418E-2</v>
      </c>
      <c r="F212" s="8">
        <v>0.75</v>
      </c>
      <c r="G212" s="8">
        <v>0</v>
      </c>
      <c r="H212" s="8">
        <v>5.2631578947368418E-2</v>
      </c>
      <c r="I212" s="4" t="e">
        <f>#REF!/1.7</f>
        <v>#REF!</v>
      </c>
      <c r="J212" s="4">
        <f>Hilfstabelle!C212/3</f>
        <v>0.4106847500000001</v>
      </c>
      <c r="K212" s="96">
        <f>Hilfstabelle!F212/11</f>
        <v>0</v>
      </c>
      <c r="L212" s="107">
        <f>Hilfstabelle!G212/sinks!$G$3</f>
        <v>0.19356180106650225</v>
      </c>
    </row>
    <row r="213" spans="1:12" x14ac:dyDescent="0.25">
      <c r="A213" s="89">
        <v>40917.791666666664</v>
      </c>
      <c r="B213" s="4">
        <v>0.78580768899999998</v>
      </c>
      <c r="C213" s="8">
        <v>0.79166666666666663</v>
      </c>
      <c r="D213" s="8">
        <v>0</v>
      </c>
      <c r="E213" s="8">
        <v>0.05</v>
      </c>
      <c r="F213" s="8">
        <v>0.79166666666666663</v>
      </c>
      <c r="G213" s="8">
        <v>0</v>
      </c>
      <c r="H213" s="8">
        <v>0.05</v>
      </c>
      <c r="I213" s="4" t="e">
        <f>#REF!/1.7</f>
        <v>#REF!</v>
      </c>
      <c r="J213" s="4">
        <f>Hilfstabelle!C213/3</f>
        <v>0.41246150000000004</v>
      </c>
      <c r="K213" s="96">
        <f>Hilfstabelle!F213/11</f>
        <v>0</v>
      </c>
      <c r="L213" s="107">
        <f>Hilfstabelle!G213/sinks!$G$3</f>
        <v>0.17929453390078057</v>
      </c>
    </row>
    <row r="214" spans="1:12" x14ac:dyDescent="0.25">
      <c r="A214" s="89">
        <v>40917.833333333336</v>
      </c>
      <c r="B214" s="4">
        <v>0.72861999830000002</v>
      </c>
      <c r="C214" s="8">
        <v>0.83333333333333337</v>
      </c>
      <c r="D214" s="8">
        <v>0</v>
      </c>
      <c r="E214" s="8">
        <v>4.7619047619047616E-2</v>
      </c>
      <c r="F214" s="8">
        <v>0.83333333333333337</v>
      </c>
      <c r="G214" s="8">
        <v>0</v>
      </c>
      <c r="H214" s="8">
        <v>4.7619047619047616E-2</v>
      </c>
      <c r="I214" s="4" t="e">
        <f>#REF!/1.7</f>
        <v>#REF!</v>
      </c>
      <c r="J214" s="4">
        <f>Hilfstabelle!C214/3</f>
        <v>0.41382999999999998</v>
      </c>
      <c r="K214" s="96">
        <f>Hilfstabelle!F214/11</f>
        <v>0</v>
      </c>
      <c r="L214" s="107">
        <f>Hilfstabelle!G214/sinks!$G$3</f>
        <v>0.14925952049130228</v>
      </c>
    </row>
    <row r="215" spans="1:12" x14ac:dyDescent="0.25">
      <c r="A215" s="89">
        <v>40917.875</v>
      </c>
      <c r="B215" s="4">
        <v>0.72025106790000004</v>
      </c>
      <c r="C215" s="8">
        <v>0.875</v>
      </c>
      <c r="D215" s="8">
        <v>0</v>
      </c>
      <c r="E215" s="8">
        <v>4.5454545454545456E-2</v>
      </c>
      <c r="F215" s="8">
        <v>0.875</v>
      </c>
      <c r="G215" s="8">
        <v>0</v>
      </c>
      <c r="H215" s="8">
        <v>4.5454545454545456E-2</v>
      </c>
      <c r="I215" s="4" t="e">
        <f>#REF!/1.7</f>
        <v>#REF!</v>
      </c>
      <c r="J215" s="4">
        <f>Hilfstabelle!C215/3</f>
        <v>0.410771</v>
      </c>
      <c r="K215" s="96">
        <f>Hilfstabelle!F215/11</f>
        <v>0</v>
      </c>
      <c r="L215" s="107">
        <f>Hilfstabelle!G215/sinks!$G$3</f>
        <v>0.13752272227921572</v>
      </c>
    </row>
    <row r="216" spans="1:12" x14ac:dyDescent="0.25">
      <c r="A216" s="89">
        <v>40917.916666666664</v>
      </c>
      <c r="B216" s="4">
        <v>0.66567866789999997</v>
      </c>
      <c r="C216" s="8">
        <v>0.91666666666666663</v>
      </c>
      <c r="D216" s="8">
        <v>0</v>
      </c>
      <c r="E216" s="8">
        <v>4.3478260869565216E-2</v>
      </c>
      <c r="F216" s="8">
        <v>0.91666666666666663</v>
      </c>
      <c r="G216" s="8">
        <v>0</v>
      </c>
      <c r="H216" s="8">
        <v>4.3478260869565216E-2</v>
      </c>
      <c r="I216" s="4" t="e">
        <f>#REF!/1.7</f>
        <v>#REF!</v>
      </c>
      <c r="J216" s="4">
        <f>Hilfstabelle!C216/3</f>
        <v>0.40667699999999996</v>
      </c>
      <c r="K216" s="96">
        <f>Hilfstabelle!F216/11</f>
        <v>0</v>
      </c>
      <c r="L216" s="107">
        <f>Hilfstabelle!G216/sinks!$G$3</f>
        <v>0.1320675907158515</v>
      </c>
    </row>
    <row r="217" spans="1:12" x14ac:dyDescent="0.25">
      <c r="A217" s="89">
        <v>40917.958333333336</v>
      </c>
      <c r="B217" s="4">
        <v>0.62182895999999999</v>
      </c>
      <c r="C217" s="8">
        <v>0.95833333333333337</v>
      </c>
      <c r="D217" s="8">
        <v>0</v>
      </c>
      <c r="E217" s="8">
        <v>4.1666666666666664E-2</v>
      </c>
      <c r="F217" s="8">
        <v>0.95833333333333337</v>
      </c>
      <c r="G217" s="8">
        <v>0</v>
      </c>
      <c r="H217" s="8">
        <v>4.1666666666666664E-2</v>
      </c>
      <c r="I217" s="4" t="e">
        <f>#REF!/1.7</f>
        <v>#REF!</v>
      </c>
      <c r="J217" s="4">
        <f>Hilfstabelle!C217/3</f>
        <v>0.4042965</v>
      </c>
      <c r="K217" s="96">
        <f>Hilfstabelle!F217/11</f>
        <v>0</v>
      </c>
      <c r="L217" s="107">
        <f>Hilfstabelle!G217/sinks!$G$3</f>
        <v>0.12375137616470896</v>
      </c>
    </row>
    <row r="218" spans="1:12" x14ac:dyDescent="0.25">
      <c r="A218" s="89">
        <v>40918</v>
      </c>
      <c r="B218" s="4">
        <v>0.5960247581</v>
      </c>
      <c r="C218" s="8">
        <v>0</v>
      </c>
      <c r="D218" s="8">
        <v>0</v>
      </c>
      <c r="E218" s="8">
        <v>1</v>
      </c>
      <c r="F218" s="8">
        <v>0</v>
      </c>
      <c r="G218" s="8">
        <v>0</v>
      </c>
      <c r="H218" s="8">
        <v>1</v>
      </c>
      <c r="I218" s="4" t="e">
        <f>#REF!/1.7</f>
        <v>#REF!</v>
      </c>
      <c r="J218" s="4">
        <f>Hilfstabelle!C218/3</f>
        <v>0.40112824999999996</v>
      </c>
      <c r="K218" s="96">
        <f>Hilfstabelle!F218/11</f>
        <v>0</v>
      </c>
      <c r="L218" s="107">
        <f>Hilfstabelle!G218/sinks!$G$3</f>
        <v>0.12014005363791308</v>
      </c>
    </row>
    <row r="219" spans="1:12" x14ac:dyDescent="0.25">
      <c r="A219" s="89">
        <v>40918.041666666664</v>
      </c>
      <c r="B219" s="4">
        <v>0.58390724439999997</v>
      </c>
      <c r="C219" s="8">
        <v>4.1666666666666664E-2</v>
      </c>
      <c r="D219" s="8">
        <v>0</v>
      </c>
      <c r="E219" s="8">
        <v>0.5</v>
      </c>
      <c r="F219" s="8">
        <v>4.1666666666666664E-2</v>
      </c>
      <c r="G219" s="8">
        <v>0</v>
      </c>
      <c r="H219" s="8">
        <v>0.5</v>
      </c>
      <c r="I219" s="4" t="e">
        <f>#REF!/1.7</f>
        <v>#REF!</v>
      </c>
      <c r="J219" s="4">
        <f>Hilfstabelle!C219/3</f>
        <v>0.39859250000000007</v>
      </c>
      <c r="K219" s="96">
        <f>Hilfstabelle!F219/11</f>
        <v>0</v>
      </c>
      <c r="L219" s="107">
        <f>Hilfstabelle!G219/sinks!$G$3</f>
        <v>0.12544259410859576</v>
      </c>
    </row>
    <row r="220" spans="1:12" x14ac:dyDescent="0.25">
      <c r="A220" s="89">
        <v>40918.083333333336</v>
      </c>
      <c r="B220" s="4">
        <v>0.57928689739999994</v>
      </c>
      <c r="C220" s="8">
        <v>8.3333333333333329E-2</v>
      </c>
      <c r="D220" s="8">
        <v>0</v>
      </c>
      <c r="E220" s="8">
        <v>0.33333333333333331</v>
      </c>
      <c r="F220" s="8">
        <v>8.3333333333333329E-2</v>
      </c>
      <c r="G220" s="8">
        <v>0</v>
      </c>
      <c r="H220" s="8">
        <v>0.33333333333333331</v>
      </c>
      <c r="I220" s="4" t="e">
        <f>#REF!/1.7</f>
        <v>#REF!</v>
      </c>
      <c r="J220" s="4">
        <f>Hilfstabelle!C220/3</f>
        <v>0.39756324999999998</v>
      </c>
      <c r="K220" s="96">
        <f>Hilfstabelle!F220/11</f>
        <v>0</v>
      </c>
      <c r="L220" s="107">
        <f>Hilfstabelle!G220/sinks!$G$3</f>
        <v>0.11907191598914248</v>
      </c>
    </row>
    <row r="221" spans="1:12" x14ac:dyDescent="0.25">
      <c r="A221" s="89">
        <v>40918.125</v>
      </c>
      <c r="B221" s="4">
        <v>0.60840380090000001</v>
      </c>
      <c r="C221" s="8">
        <v>0.125</v>
      </c>
      <c r="D221" s="8">
        <v>0</v>
      </c>
      <c r="E221" s="8">
        <v>0.25</v>
      </c>
      <c r="F221" s="8">
        <v>0.125</v>
      </c>
      <c r="G221" s="8">
        <v>0</v>
      </c>
      <c r="H221" s="8">
        <v>0.25</v>
      </c>
      <c r="I221" s="4" t="e">
        <f>#REF!/1.7</f>
        <v>#REF!</v>
      </c>
      <c r="J221" s="4">
        <f>Hilfstabelle!C221/3</f>
        <v>0.39657999999999999</v>
      </c>
      <c r="K221" s="96">
        <f>Hilfstabelle!F221/11</f>
        <v>0</v>
      </c>
      <c r="L221" s="107">
        <f>Hilfstabelle!G221/sinks!$G$3</f>
        <v>0.11211630534774336</v>
      </c>
    </row>
    <row r="222" spans="1:12" x14ac:dyDescent="0.25">
      <c r="A222" s="89">
        <v>40918.166666666664</v>
      </c>
      <c r="B222" s="4">
        <v>0.69069828259999999</v>
      </c>
      <c r="C222" s="8">
        <v>0.16666666666666666</v>
      </c>
      <c r="D222" s="8">
        <v>0</v>
      </c>
      <c r="E222" s="8">
        <v>0.2</v>
      </c>
      <c r="F222" s="8">
        <v>0.16666666666666666</v>
      </c>
      <c r="G222" s="8">
        <v>0</v>
      </c>
      <c r="H222" s="8">
        <v>0.2</v>
      </c>
      <c r="I222" s="4" t="e">
        <f>#REF!/1.7</f>
        <v>#REF!</v>
      </c>
      <c r="J222" s="4">
        <f>Hilfstabelle!C222/3</f>
        <v>0.39535524999999999</v>
      </c>
      <c r="K222" s="96">
        <f>Hilfstabelle!F222/11</f>
        <v>0</v>
      </c>
      <c r="L222" s="107">
        <f>Hilfstabelle!G222/sinks!$G$3</f>
        <v>0.10765301588680906</v>
      </c>
    </row>
    <row r="223" spans="1:12" x14ac:dyDescent="0.25">
      <c r="A223" s="89">
        <v>40918.208333333336</v>
      </c>
      <c r="B223" s="4">
        <v>0.80943248189999994</v>
      </c>
      <c r="C223" s="8">
        <v>0.20833333333333334</v>
      </c>
      <c r="D223" s="8">
        <v>0</v>
      </c>
      <c r="E223" s="8">
        <v>0.16666666666666666</v>
      </c>
      <c r="F223" s="8">
        <v>0.20833333333333334</v>
      </c>
      <c r="G223" s="8">
        <v>0</v>
      </c>
      <c r="H223" s="8">
        <v>0.16666666666666666</v>
      </c>
      <c r="I223" s="4" t="e">
        <f>#REF!/1.7</f>
        <v>#REF!</v>
      </c>
      <c r="J223" s="4">
        <f>Hilfstabelle!C223/3</f>
        <v>0.39373949999999996</v>
      </c>
      <c r="K223" s="96">
        <f>Hilfstabelle!F223/11</f>
        <v>0</v>
      </c>
      <c r="L223" s="107">
        <f>Hilfstabelle!G223/sinks!$G$3</f>
        <v>0.12253064742325685</v>
      </c>
    </row>
    <row r="224" spans="1:12" x14ac:dyDescent="0.25">
      <c r="A224" s="89">
        <v>40918.25</v>
      </c>
      <c r="B224" s="4">
        <v>0.8823990934</v>
      </c>
      <c r="C224" s="8">
        <v>0.25</v>
      </c>
      <c r="D224" s="8">
        <v>0</v>
      </c>
      <c r="E224" s="8">
        <v>0.14285714285714285</v>
      </c>
      <c r="F224" s="8">
        <v>0.25</v>
      </c>
      <c r="G224" s="8">
        <v>0</v>
      </c>
      <c r="H224" s="8">
        <v>0.14285714285714285</v>
      </c>
      <c r="I224" s="4" t="e">
        <f>#REF!/1.7</f>
        <v>#REF!</v>
      </c>
      <c r="J224" s="4">
        <f>Hilfstabelle!C224/3</f>
        <v>0.39367624999999995</v>
      </c>
      <c r="K224" s="96">
        <f>Hilfstabelle!F224/11</f>
        <v>0</v>
      </c>
      <c r="L224" s="107">
        <f>Hilfstabelle!G224/sinks!$G$3</f>
        <v>0.13101216899147111</v>
      </c>
    </row>
    <row r="225" spans="1:12" x14ac:dyDescent="0.25">
      <c r="A225" s="89">
        <v>40918.291666666664</v>
      </c>
      <c r="B225" s="4">
        <v>0.90811611889999999</v>
      </c>
      <c r="C225" s="8">
        <v>0.29166666666666669</v>
      </c>
      <c r="D225" s="8">
        <v>0</v>
      </c>
      <c r="E225" s="8">
        <v>0.125</v>
      </c>
      <c r="F225" s="8">
        <v>0.29166666666666669</v>
      </c>
      <c r="G225" s="8">
        <v>0</v>
      </c>
      <c r="H225" s="8">
        <v>0.125</v>
      </c>
      <c r="I225" s="4" t="e">
        <f>#REF!/1.7</f>
        <v>#REF!</v>
      </c>
      <c r="J225" s="4">
        <f>Hilfstabelle!C225/3</f>
        <v>0.39336575000000001</v>
      </c>
      <c r="K225" s="96">
        <f>Hilfstabelle!F225/11</f>
        <v>0</v>
      </c>
      <c r="L225" s="107">
        <f>Hilfstabelle!G225/sinks!$G$3</f>
        <v>0.13316116021340238</v>
      </c>
    </row>
    <row r="226" spans="1:12" x14ac:dyDescent="0.25">
      <c r="A226" s="89">
        <v>40918.333333333336</v>
      </c>
      <c r="B226" s="4">
        <v>0.91003399880000002</v>
      </c>
      <c r="C226" s="8">
        <v>0.33333333333333331</v>
      </c>
      <c r="D226" s="8">
        <v>0</v>
      </c>
      <c r="E226" s="8">
        <v>0.1111111111111111</v>
      </c>
      <c r="F226" s="8">
        <v>0.33333333333333331</v>
      </c>
      <c r="G226" s="8">
        <v>0</v>
      </c>
      <c r="H226" s="8">
        <v>0.1111111111111111</v>
      </c>
      <c r="I226" s="4" t="e">
        <f>#REF!/1.7</f>
        <v>#REF!</v>
      </c>
      <c r="J226" s="4">
        <f>Hilfstabelle!C226/3</f>
        <v>0.39517125000000003</v>
      </c>
      <c r="K226" s="96">
        <f>Hilfstabelle!F226/11</f>
        <v>0</v>
      </c>
      <c r="L226" s="107">
        <f>Hilfstabelle!G226/sinks!$G$3</f>
        <v>0.16545960816432315</v>
      </c>
    </row>
    <row r="227" spans="1:12" x14ac:dyDescent="0.25">
      <c r="A227" s="89">
        <v>40918.375</v>
      </c>
      <c r="B227" s="4">
        <v>0.91395693489999996</v>
      </c>
      <c r="C227" s="8">
        <v>0.375</v>
      </c>
      <c r="D227" s="8">
        <v>0</v>
      </c>
      <c r="E227" s="8">
        <v>0.1</v>
      </c>
      <c r="F227" s="8">
        <v>0.375</v>
      </c>
      <c r="G227" s="8">
        <v>0</v>
      </c>
      <c r="H227" s="8">
        <v>0.1</v>
      </c>
      <c r="I227" s="4" t="e">
        <f>#REF!/1.7</f>
        <v>#REF!</v>
      </c>
      <c r="J227" s="4">
        <f>Hilfstabelle!C227/3</f>
        <v>0.39796575000000001</v>
      </c>
      <c r="K227" s="96">
        <f>Hilfstabelle!F227/11</f>
        <v>0</v>
      </c>
      <c r="L227" s="107">
        <f>Hilfstabelle!G227/sinks!$G$3</f>
        <v>0.18463522214463357</v>
      </c>
    </row>
    <row r="228" spans="1:12" x14ac:dyDescent="0.25">
      <c r="A228" s="89">
        <v>40918.416666666664</v>
      </c>
      <c r="B228" s="4">
        <v>0.89312178539999998</v>
      </c>
      <c r="C228" s="8">
        <v>0.41666666666666669</v>
      </c>
      <c r="D228" s="8">
        <v>0</v>
      </c>
      <c r="E228" s="8">
        <v>9.0909090909090912E-2</v>
      </c>
      <c r="F228" s="8">
        <v>0.41666666666666669</v>
      </c>
      <c r="G228" s="8">
        <v>0</v>
      </c>
      <c r="H228" s="8">
        <v>9.0909090909090912E-2</v>
      </c>
      <c r="I228" s="4" t="e">
        <f>#REF!/1.7</f>
        <v>#REF!</v>
      </c>
      <c r="J228" s="4">
        <f>Hilfstabelle!C228/3</f>
        <v>0.40155950000000001</v>
      </c>
      <c r="K228" s="96">
        <f>Hilfstabelle!F228/11</f>
        <v>0</v>
      </c>
      <c r="L228" s="107">
        <f>Hilfstabelle!G228/sinks!$G$3</f>
        <v>0.19084059324701524</v>
      </c>
    </row>
    <row r="229" spans="1:12" x14ac:dyDescent="0.25">
      <c r="A229" s="89">
        <v>40918.458333333336</v>
      </c>
      <c r="B229" s="4">
        <v>0.86269723649999996</v>
      </c>
      <c r="C229" s="8">
        <v>0.45833333333333331</v>
      </c>
      <c r="D229" s="8">
        <v>0</v>
      </c>
      <c r="E229" s="8">
        <v>8.3333333333333329E-2</v>
      </c>
      <c r="F229" s="8">
        <v>0.45833333333333331</v>
      </c>
      <c r="G229" s="8">
        <v>0</v>
      </c>
      <c r="H229" s="8">
        <v>8.3333333333333329E-2</v>
      </c>
      <c r="I229" s="4" t="e">
        <f>#REF!/1.7</f>
        <v>#REF!</v>
      </c>
      <c r="J229" s="4">
        <f>Hilfstabelle!C229/3</f>
        <v>0.40613649999999996</v>
      </c>
      <c r="K229" s="96">
        <f>Hilfstabelle!F229/11</f>
        <v>0</v>
      </c>
      <c r="L229" s="107">
        <f>Hilfstabelle!G229/sinks!$G$3</f>
        <v>0.196054122246967</v>
      </c>
    </row>
    <row r="230" spans="1:12" x14ac:dyDescent="0.25">
      <c r="A230" s="89">
        <v>40918.5</v>
      </c>
      <c r="B230" s="4">
        <v>0.84744137389999996</v>
      </c>
      <c r="C230" s="8">
        <v>0.5</v>
      </c>
      <c r="D230" s="8">
        <v>0</v>
      </c>
      <c r="E230" s="8">
        <v>7.6923076923076927E-2</v>
      </c>
      <c r="F230" s="8">
        <v>0.5</v>
      </c>
      <c r="G230" s="8">
        <v>0</v>
      </c>
      <c r="H230" s="8">
        <v>7.6923076923076927E-2</v>
      </c>
      <c r="I230" s="4" t="e">
        <f>#REF!/1.7</f>
        <v>#REF!</v>
      </c>
      <c r="J230" s="4">
        <f>Hilfstabelle!C230/3</f>
        <v>0.40997174999999997</v>
      </c>
      <c r="K230" s="96">
        <f>Hilfstabelle!F230/11</f>
        <v>0</v>
      </c>
      <c r="L230" s="107">
        <f>Hilfstabelle!G230/sinks!$G$3</f>
        <v>0.19606683817135712</v>
      </c>
    </row>
    <row r="231" spans="1:12" x14ac:dyDescent="0.25">
      <c r="A231" s="89">
        <v>40918.541666666664</v>
      </c>
      <c r="B231" s="4">
        <v>0.84081597070000003</v>
      </c>
      <c r="C231" s="8">
        <v>0.54166666666666663</v>
      </c>
      <c r="D231" s="8">
        <v>0</v>
      </c>
      <c r="E231" s="8">
        <v>7.1428571428571425E-2</v>
      </c>
      <c r="F231" s="8">
        <v>0.54166666666666663</v>
      </c>
      <c r="G231" s="8">
        <v>0</v>
      </c>
      <c r="H231" s="8">
        <v>7.1428571428571425E-2</v>
      </c>
      <c r="I231" s="4" t="e">
        <f>#REF!/1.7</f>
        <v>#REF!</v>
      </c>
      <c r="J231" s="4">
        <f>Hilfstabelle!C231/3</f>
        <v>0.41026500000000005</v>
      </c>
      <c r="K231" s="96">
        <f>Hilfstabelle!F231/11</f>
        <v>0</v>
      </c>
      <c r="L231" s="107">
        <f>Hilfstabelle!G231/sinks!$G$3</f>
        <v>0.18831012429338007</v>
      </c>
    </row>
    <row r="232" spans="1:12" x14ac:dyDescent="0.25">
      <c r="A232" s="89">
        <v>40918.583333333336</v>
      </c>
      <c r="B232" s="4">
        <v>0.84935925379999999</v>
      </c>
      <c r="C232" s="8">
        <v>0.58333333333333337</v>
      </c>
      <c r="D232" s="8">
        <v>0</v>
      </c>
      <c r="E232" s="8">
        <v>6.6666666666666666E-2</v>
      </c>
      <c r="F232" s="8">
        <v>0.58333333333333337</v>
      </c>
      <c r="G232" s="8">
        <v>0</v>
      </c>
      <c r="H232" s="8">
        <v>6.6666666666666666E-2</v>
      </c>
      <c r="I232" s="4" t="e">
        <f>#REF!/1.7</f>
        <v>#REF!</v>
      </c>
      <c r="J232" s="4">
        <f>Hilfstabelle!C232/3</f>
        <v>0.40615950000000001</v>
      </c>
      <c r="K232" s="96">
        <f>Hilfstabelle!F232/11</f>
        <v>0</v>
      </c>
      <c r="L232" s="107">
        <f>Hilfstabelle!G232/sinks!$G$3</f>
        <v>0.17074943271061568</v>
      </c>
    </row>
    <row r="233" spans="1:12" x14ac:dyDescent="0.25">
      <c r="A233" s="89">
        <v>40918.625</v>
      </c>
      <c r="B233" s="4">
        <v>0.88937320200000003</v>
      </c>
      <c r="C233" s="8">
        <v>0.625</v>
      </c>
      <c r="D233" s="8">
        <v>0</v>
      </c>
      <c r="E233" s="8">
        <v>6.25E-2</v>
      </c>
      <c r="F233" s="8">
        <v>0.625</v>
      </c>
      <c r="G233" s="8">
        <v>0</v>
      </c>
      <c r="H233" s="8">
        <v>6.25E-2</v>
      </c>
      <c r="I233" s="4" t="e">
        <f>#REF!/1.7</f>
        <v>#REF!</v>
      </c>
      <c r="J233" s="4">
        <f>Hilfstabelle!C233/3</f>
        <v>0.40289350000000007</v>
      </c>
      <c r="K233" s="96">
        <f>Hilfstabelle!F233/11</f>
        <v>0</v>
      </c>
      <c r="L233" s="107">
        <f>Hilfstabelle!G233/sinks!$G$3</f>
        <v>0.17147424040085285</v>
      </c>
    </row>
    <row r="234" spans="1:12" x14ac:dyDescent="0.25">
      <c r="A234" s="89">
        <v>40918.666666666664</v>
      </c>
      <c r="B234" s="4">
        <v>0.90218812660000003</v>
      </c>
      <c r="C234" s="8">
        <v>0.66666666666666663</v>
      </c>
      <c r="D234" s="8">
        <v>0</v>
      </c>
      <c r="E234" s="8">
        <v>5.8823529411764705E-2</v>
      </c>
      <c r="F234" s="8">
        <v>0.66666666666666663</v>
      </c>
      <c r="G234" s="8">
        <v>0</v>
      </c>
      <c r="H234" s="8">
        <v>5.8823529411764705E-2</v>
      </c>
      <c r="I234" s="4" t="e">
        <f>#REF!/1.7</f>
        <v>#REF!</v>
      </c>
      <c r="J234" s="4">
        <f>Hilfstabelle!C234/3</f>
        <v>0.40165150000000005</v>
      </c>
      <c r="K234" s="96">
        <f>Hilfstabelle!F234/11</f>
        <v>0</v>
      </c>
      <c r="L234" s="107">
        <f>Hilfstabelle!G234/sinks!$G$3</f>
        <v>0.17846799881542236</v>
      </c>
    </row>
    <row r="235" spans="1:12" x14ac:dyDescent="0.25">
      <c r="A235" s="89">
        <v>40918.708333333336</v>
      </c>
      <c r="B235" s="4">
        <v>0.88170168250000003</v>
      </c>
      <c r="C235" s="8">
        <v>0.70833333333333337</v>
      </c>
      <c r="D235" s="8">
        <v>0</v>
      </c>
      <c r="E235" s="8">
        <v>5.5555555555555552E-2</v>
      </c>
      <c r="F235" s="8">
        <v>0.70833333333333337</v>
      </c>
      <c r="G235" s="8">
        <v>0</v>
      </c>
      <c r="H235" s="8">
        <v>5.5555555555555552E-2</v>
      </c>
      <c r="I235" s="4" t="e">
        <f>#REF!/1.7</f>
        <v>#REF!</v>
      </c>
      <c r="J235" s="4">
        <f>Hilfstabelle!C235/3</f>
        <v>0.40011625000000001</v>
      </c>
      <c r="K235" s="96">
        <f>Hilfstabelle!F235/11</f>
        <v>0</v>
      </c>
      <c r="L235" s="107">
        <f>Hilfstabelle!G235/sinks!$G$3</f>
        <v>0.18426646033731989</v>
      </c>
    </row>
    <row r="236" spans="1:12" x14ac:dyDescent="0.25">
      <c r="A236" s="89">
        <v>40918.75</v>
      </c>
      <c r="B236" s="4">
        <v>0.82529857900000003</v>
      </c>
      <c r="C236" s="8">
        <v>0.75</v>
      </c>
      <c r="D236" s="8">
        <v>0</v>
      </c>
      <c r="E236" s="8">
        <v>5.2631578947368418E-2</v>
      </c>
      <c r="F236" s="8">
        <v>0.75</v>
      </c>
      <c r="G236" s="8">
        <v>0</v>
      </c>
      <c r="H236" s="8">
        <v>5.2631578947368418E-2</v>
      </c>
      <c r="I236" s="4" t="e">
        <f>#REF!/1.7</f>
        <v>#REF!</v>
      </c>
      <c r="J236" s="4">
        <f>Hilfstabelle!C236/3</f>
        <v>0.39923075000000002</v>
      </c>
      <c r="K236" s="96">
        <f>Hilfstabelle!F236/11</f>
        <v>0</v>
      </c>
      <c r="L236" s="107">
        <f>Hilfstabelle!G236/sinks!$G$3</f>
        <v>0.19356180106650225</v>
      </c>
    </row>
    <row r="237" spans="1:12" x14ac:dyDescent="0.25">
      <c r="A237" s="89">
        <v>40918.791666666664</v>
      </c>
      <c r="B237" s="4">
        <v>0.76636736120000004</v>
      </c>
      <c r="C237" s="8">
        <v>0.79166666666666663</v>
      </c>
      <c r="D237" s="8">
        <v>0</v>
      </c>
      <c r="E237" s="8">
        <v>0.05</v>
      </c>
      <c r="F237" s="8">
        <v>0.79166666666666663</v>
      </c>
      <c r="G237" s="8">
        <v>0</v>
      </c>
      <c r="H237" s="8">
        <v>0.05</v>
      </c>
      <c r="I237" s="4" t="e">
        <f>#REF!/1.7</f>
        <v>#REF!</v>
      </c>
      <c r="J237" s="4">
        <f>Hilfstabelle!C237/3</f>
        <v>0.39833374999999999</v>
      </c>
      <c r="K237" s="96">
        <f>Hilfstabelle!F237/11</f>
        <v>0</v>
      </c>
      <c r="L237" s="107">
        <f>Hilfstabelle!G237/sinks!$G$3</f>
        <v>0.17929453390078057</v>
      </c>
    </row>
    <row r="238" spans="1:12" x14ac:dyDescent="0.25">
      <c r="A238" s="89">
        <v>40918.833333333336</v>
      </c>
      <c r="B238" s="4">
        <v>0.71563072090000002</v>
      </c>
      <c r="C238" s="8">
        <v>0.83333333333333337</v>
      </c>
      <c r="D238" s="8">
        <v>0</v>
      </c>
      <c r="E238" s="8">
        <v>4.7619047619047616E-2</v>
      </c>
      <c r="F238" s="8">
        <v>0.83333333333333337</v>
      </c>
      <c r="G238" s="8">
        <v>0</v>
      </c>
      <c r="H238" s="8">
        <v>4.7619047619047616E-2</v>
      </c>
      <c r="I238" s="4" t="e">
        <f>#REF!/1.7</f>
        <v>#REF!</v>
      </c>
      <c r="J238" s="4">
        <f>Hilfstabelle!C238/3</f>
        <v>0.39722400000000002</v>
      </c>
      <c r="K238" s="96">
        <f>Hilfstabelle!F238/11</f>
        <v>0</v>
      </c>
      <c r="L238" s="107">
        <f>Hilfstabelle!G238/sinks!$G$3</f>
        <v>0.14925952049130228</v>
      </c>
    </row>
    <row r="239" spans="1:12" x14ac:dyDescent="0.25">
      <c r="A239" s="89">
        <v>40918.875</v>
      </c>
      <c r="B239" s="4">
        <v>0.70656437969999997</v>
      </c>
      <c r="C239" s="8">
        <v>0.875</v>
      </c>
      <c r="D239" s="8">
        <v>0</v>
      </c>
      <c r="E239" s="8">
        <v>4.5454545454545456E-2</v>
      </c>
      <c r="F239" s="8">
        <v>0.875</v>
      </c>
      <c r="G239" s="8">
        <v>0</v>
      </c>
      <c r="H239" s="8">
        <v>4.5454545454545456E-2</v>
      </c>
      <c r="I239" s="4" t="e">
        <f>#REF!/1.7</f>
        <v>#REF!</v>
      </c>
      <c r="J239" s="4">
        <f>Hilfstabelle!C239/3</f>
        <v>0.39744825</v>
      </c>
      <c r="K239" s="96">
        <f>Hilfstabelle!F239/11</f>
        <v>0</v>
      </c>
      <c r="L239" s="107">
        <f>Hilfstabelle!G239/sinks!$G$3</f>
        <v>0.13752272227921572</v>
      </c>
    </row>
    <row r="240" spans="1:12" x14ac:dyDescent="0.25">
      <c r="A240" s="89">
        <v>40918.916666666664</v>
      </c>
      <c r="B240" s="4">
        <v>0.657396914</v>
      </c>
      <c r="C240" s="8">
        <v>0.91666666666666663</v>
      </c>
      <c r="D240" s="8">
        <v>0</v>
      </c>
      <c r="E240" s="8">
        <v>4.3478260869565216E-2</v>
      </c>
      <c r="F240" s="8">
        <v>0.91666666666666663</v>
      </c>
      <c r="G240" s="8">
        <v>0</v>
      </c>
      <c r="H240" s="8">
        <v>4.3478260869565216E-2</v>
      </c>
      <c r="I240" s="4" t="e">
        <f>#REF!/1.7</f>
        <v>#REF!</v>
      </c>
      <c r="J240" s="4">
        <f>Hilfstabelle!C240/3</f>
        <v>0.39897775000000002</v>
      </c>
      <c r="K240" s="96">
        <f>Hilfstabelle!F240/11</f>
        <v>0</v>
      </c>
      <c r="L240" s="107">
        <f>Hilfstabelle!G240/sinks!$G$3</f>
        <v>0.1320675907158515</v>
      </c>
    </row>
    <row r="241" spans="1:12" x14ac:dyDescent="0.25">
      <c r="A241" s="89">
        <v>40918.958333333336</v>
      </c>
      <c r="B241" s="4">
        <v>0.62453142709999998</v>
      </c>
      <c r="C241" s="8">
        <v>0.95833333333333337</v>
      </c>
      <c r="D241" s="8">
        <v>0</v>
      </c>
      <c r="E241" s="8">
        <v>4.1666666666666664E-2</v>
      </c>
      <c r="F241" s="8">
        <v>0.95833333333333337</v>
      </c>
      <c r="G241" s="8">
        <v>0</v>
      </c>
      <c r="H241" s="8">
        <v>4.1666666666666664E-2</v>
      </c>
      <c r="I241" s="4" t="e">
        <f>#REF!/1.7</f>
        <v>#REF!</v>
      </c>
      <c r="J241" s="4">
        <f>Hilfstabelle!C241/3</f>
        <v>0.40154225000000004</v>
      </c>
      <c r="K241" s="96">
        <f>Hilfstabelle!F241/11</f>
        <v>0</v>
      </c>
      <c r="L241" s="107">
        <f>Hilfstabelle!G241/sinks!$G$3</f>
        <v>0.12375137616470896</v>
      </c>
    </row>
    <row r="242" spans="1:12" x14ac:dyDescent="0.25">
      <c r="A242" s="89">
        <v>40919</v>
      </c>
      <c r="B242" s="4">
        <v>0.59698369799999995</v>
      </c>
      <c r="C242" s="8">
        <v>0</v>
      </c>
      <c r="D242" s="8">
        <v>0</v>
      </c>
      <c r="E242" s="8">
        <v>1</v>
      </c>
      <c r="F242" s="8">
        <v>0</v>
      </c>
      <c r="G242" s="8">
        <v>0</v>
      </c>
      <c r="H242" s="8">
        <v>1</v>
      </c>
      <c r="I242" s="4" t="e">
        <f>#REF!/1.7</f>
        <v>#REF!</v>
      </c>
      <c r="J242" s="4">
        <f>Hilfstabelle!C242/3</f>
        <v>0.40415850000000003</v>
      </c>
      <c r="K242" s="96">
        <f>Hilfstabelle!F242/11</f>
        <v>0</v>
      </c>
      <c r="L242" s="107">
        <f>Hilfstabelle!G242/sinks!$G$3</f>
        <v>0.12014005363791308</v>
      </c>
    </row>
    <row r="243" spans="1:12" x14ac:dyDescent="0.25">
      <c r="A243" s="89">
        <v>40919.041666666664</v>
      </c>
      <c r="B243" s="4">
        <v>0.57745619390000003</v>
      </c>
      <c r="C243" s="8">
        <v>4.1666666666666664E-2</v>
      </c>
      <c r="D243" s="8">
        <v>0</v>
      </c>
      <c r="E243" s="8">
        <v>0.5</v>
      </c>
      <c r="F243" s="8">
        <v>4.1666666666666664E-2</v>
      </c>
      <c r="G243" s="8">
        <v>0</v>
      </c>
      <c r="H243" s="8">
        <v>0.5</v>
      </c>
      <c r="I243" s="4" t="e">
        <f>#REF!/1.7</f>
        <v>#REF!</v>
      </c>
      <c r="J243" s="4">
        <f>Hilfstabelle!C243/3</f>
        <v>0.40512450000000005</v>
      </c>
      <c r="K243" s="96">
        <f>Hilfstabelle!F243/11</f>
        <v>0</v>
      </c>
      <c r="L243" s="107">
        <f>Hilfstabelle!G243/sinks!$G$3</f>
        <v>0.12544259410859576</v>
      </c>
    </row>
    <row r="244" spans="1:12" x14ac:dyDescent="0.25">
      <c r="A244" s="89">
        <v>40919.083333333336</v>
      </c>
      <c r="B244" s="4">
        <v>0.55688257340000002</v>
      </c>
      <c r="C244" s="8">
        <v>8.3333333333333329E-2</v>
      </c>
      <c r="D244" s="8">
        <v>0</v>
      </c>
      <c r="E244" s="8">
        <v>0.33333333333333331</v>
      </c>
      <c r="F244" s="8">
        <v>8.3333333333333329E-2</v>
      </c>
      <c r="G244" s="8">
        <v>0</v>
      </c>
      <c r="H244" s="8">
        <v>0.33333333333333331</v>
      </c>
      <c r="I244" s="4" t="e">
        <f>#REF!/1.7</f>
        <v>#REF!</v>
      </c>
      <c r="J244" s="4">
        <f>Hilfstabelle!C244/3</f>
        <v>0.40270375000000008</v>
      </c>
      <c r="K244" s="96">
        <f>Hilfstabelle!F244/11</f>
        <v>0</v>
      </c>
      <c r="L244" s="107">
        <f>Hilfstabelle!G244/sinks!$G$3</f>
        <v>0.11907191598914248</v>
      </c>
    </row>
    <row r="245" spans="1:12" x14ac:dyDescent="0.25">
      <c r="A245" s="89">
        <v>40919.125</v>
      </c>
      <c r="B245" s="4">
        <v>0.56577456189999997</v>
      </c>
      <c r="C245" s="8">
        <v>0.125</v>
      </c>
      <c r="D245" s="8">
        <v>0</v>
      </c>
      <c r="E245" s="8">
        <v>0.25</v>
      </c>
      <c r="F245" s="8">
        <v>0.125</v>
      </c>
      <c r="G245" s="8">
        <v>0</v>
      </c>
      <c r="H245" s="8">
        <v>0.25</v>
      </c>
      <c r="I245" s="4" t="e">
        <f>#REF!/1.7</f>
        <v>#REF!</v>
      </c>
      <c r="J245" s="4">
        <f>Hilfstabelle!C245/3</f>
        <v>0.40103050000000001</v>
      </c>
      <c r="K245" s="96">
        <f>Hilfstabelle!F245/11</f>
        <v>0</v>
      </c>
      <c r="L245" s="107">
        <f>Hilfstabelle!G245/sinks!$G$3</f>
        <v>0.11211630534774336</v>
      </c>
    </row>
    <row r="246" spans="1:12" x14ac:dyDescent="0.25">
      <c r="A246" s="89">
        <v>40919.166666666664</v>
      </c>
      <c r="B246" s="4">
        <v>0.593322291</v>
      </c>
      <c r="C246" s="8">
        <v>0.16666666666666666</v>
      </c>
      <c r="D246" s="8">
        <v>0</v>
      </c>
      <c r="E246" s="8">
        <v>0.2</v>
      </c>
      <c r="F246" s="8">
        <v>0.16666666666666666</v>
      </c>
      <c r="G246" s="8">
        <v>0</v>
      </c>
      <c r="H246" s="8">
        <v>0.2</v>
      </c>
      <c r="I246" s="4" t="e">
        <f>#REF!/1.7</f>
        <v>#REF!</v>
      </c>
      <c r="J246" s="4">
        <f>Hilfstabelle!C246/3</f>
        <v>0.40255424999999995</v>
      </c>
      <c r="K246" s="96">
        <f>Hilfstabelle!F246/11</f>
        <v>0</v>
      </c>
      <c r="L246" s="107">
        <f>Hilfstabelle!G246/sinks!$G$3</f>
        <v>0.10765301588680906</v>
      </c>
    </row>
    <row r="247" spans="1:12" x14ac:dyDescent="0.25">
      <c r="A247" s="89">
        <v>40919.208333333336</v>
      </c>
      <c r="B247" s="4">
        <v>0.63786940979999995</v>
      </c>
      <c r="C247" s="8">
        <v>0.20833333333333334</v>
      </c>
      <c r="D247" s="8">
        <v>0</v>
      </c>
      <c r="E247" s="8">
        <v>0.16666666666666666</v>
      </c>
      <c r="F247" s="8">
        <v>0.20833333333333334</v>
      </c>
      <c r="G247" s="8">
        <v>0</v>
      </c>
      <c r="H247" s="8">
        <v>0.16666666666666666</v>
      </c>
      <c r="I247" s="4" t="e">
        <f>#REF!/1.7</f>
        <v>#REF!</v>
      </c>
      <c r="J247" s="4">
        <f>Hilfstabelle!C247/3</f>
        <v>0.40483699999999995</v>
      </c>
      <c r="K247" s="96">
        <f>Hilfstabelle!F247/11</f>
        <v>0</v>
      </c>
      <c r="L247" s="107">
        <f>Hilfstabelle!G247/sinks!$G$3</f>
        <v>0.12253064742325685</v>
      </c>
    </row>
    <row r="248" spans="1:12" x14ac:dyDescent="0.25">
      <c r="A248" s="89">
        <v>40919.25</v>
      </c>
      <c r="B248" s="4">
        <v>0.70124662189999998</v>
      </c>
      <c r="C248" s="8">
        <v>0.25</v>
      </c>
      <c r="D248" s="8">
        <v>0</v>
      </c>
      <c r="E248" s="8">
        <v>0.14285714285714285</v>
      </c>
      <c r="F248" s="8">
        <v>0.25</v>
      </c>
      <c r="G248" s="8">
        <v>0</v>
      </c>
      <c r="H248" s="8">
        <v>0.14285714285714285</v>
      </c>
      <c r="I248" s="4" t="e">
        <f>#REF!/1.7</f>
        <v>#REF!</v>
      </c>
      <c r="J248" s="4">
        <f>Hilfstabelle!C248/3</f>
        <v>0.40713125</v>
      </c>
      <c r="K248" s="96">
        <f>Hilfstabelle!F248/11</f>
        <v>0</v>
      </c>
      <c r="L248" s="107">
        <f>Hilfstabelle!G248/sinks!$G$3</f>
        <v>0.13101216899147111</v>
      </c>
    </row>
    <row r="249" spans="1:12" x14ac:dyDescent="0.25">
      <c r="A249" s="89">
        <v>40919.291666666664</v>
      </c>
      <c r="B249" s="4">
        <v>0.73951704299999999</v>
      </c>
      <c r="C249" s="8">
        <v>0.29166666666666669</v>
      </c>
      <c r="D249" s="8">
        <v>0</v>
      </c>
      <c r="E249" s="8">
        <v>0.125</v>
      </c>
      <c r="F249" s="8">
        <v>0.29166666666666669</v>
      </c>
      <c r="G249" s="8">
        <v>0</v>
      </c>
      <c r="H249" s="8">
        <v>0.125</v>
      </c>
      <c r="I249" s="4" t="e">
        <f>#REF!/1.7</f>
        <v>#REF!</v>
      </c>
      <c r="J249" s="4">
        <f>Hilfstabelle!C249/3</f>
        <v>0.40958074999999999</v>
      </c>
      <c r="K249" s="96">
        <f>Hilfstabelle!F249/11</f>
        <v>0</v>
      </c>
      <c r="L249" s="107">
        <f>Hilfstabelle!G249/sinks!$G$3</f>
        <v>0.13316116021340238</v>
      </c>
    </row>
    <row r="250" spans="1:12" x14ac:dyDescent="0.25">
      <c r="A250" s="89">
        <v>40919.333333333336</v>
      </c>
      <c r="B250" s="4">
        <v>0.76784935929999998</v>
      </c>
      <c r="C250" s="8">
        <v>0.33333333333333331</v>
      </c>
      <c r="D250" s="8">
        <v>0</v>
      </c>
      <c r="E250" s="8">
        <v>0.1111111111111111</v>
      </c>
      <c r="F250" s="8">
        <v>0.33333333333333331</v>
      </c>
      <c r="G250" s="8">
        <v>0</v>
      </c>
      <c r="H250" s="8">
        <v>0.1111111111111111</v>
      </c>
      <c r="I250" s="4" t="e">
        <f>#REF!/1.7</f>
        <v>#REF!</v>
      </c>
      <c r="J250" s="4">
        <f>Hilfstabelle!C250/3</f>
        <v>0.41229475000000004</v>
      </c>
      <c r="K250" s="96">
        <f>Hilfstabelle!F250/11</f>
        <v>0</v>
      </c>
      <c r="L250" s="107">
        <f>Hilfstabelle!G250/sinks!$G$3</f>
        <v>0.16545960816432315</v>
      </c>
    </row>
    <row r="251" spans="1:12" x14ac:dyDescent="0.25">
      <c r="A251" s="89">
        <v>40919.375</v>
      </c>
      <c r="B251" s="4">
        <v>0.77508499689999999</v>
      </c>
      <c r="C251" s="8">
        <v>0.375</v>
      </c>
      <c r="D251" s="8">
        <v>0</v>
      </c>
      <c r="E251" s="8">
        <v>0.1</v>
      </c>
      <c r="F251" s="8">
        <v>0.375</v>
      </c>
      <c r="G251" s="8">
        <v>0</v>
      </c>
      <c r="H251" s="8">
        <v>0.1</v>
      </c>
      <c r="I251" s="4" t="e">
        <f>#REF!/1.7</f>
        <v>#REF!</v>
      </c>
      <c r="J251" s="4">
        <f>Hilfstabelle!C251/3</f>
        <v>0.41516975</v>
      </c>
      <c r="K251" s="96">
        <f>Hilfstabelle!F251/11</f>
        <v>0</v>
      </c>
      <c r="L251" s="107">
        <f>Hilfstabelle!G251/sinks!$G$3</f>
        <v>0.18463522214463357</v>
      </c>
    </row>
    <row r="252" spans="1:12" x14ac:dyDescent="0.25">
      <c r="A252" s="89">
        <v>40919.416666666664</v>
      </c>
      <c r="B252" s="4">
        <v>0.77090053179999996</v>
      </c>
      <c r="C252" s="8">
        <v>0.41666666666666669</v>
      </c>
      <c r="D252" s="8">
        <v>0</v>
      </c>
      <c r="E252" s="8">
        <v>9.0909090909090912E-2</v>
      </c>
      <c r="F252" s="8">
        <v>0.41666666666666669</v>
      </c>
      <c r="G252" s="8">
        <v>0</v>
      </c>
      <c r="H252" s="8">
        <v>9.0909090909090912E-2</v>
      </c>
      <c r="I252" s="4" t="e">
        <f>#REF!/1.7</f>
        <v>#REF!</v>
      </c>
      <c r="J252" s="4">
        <f>Hilfstabelle!C252/3</f>
        <v>0.41649800000000003</v>
      </c>
      <c r="K252" s="96">
        <f>Hilfstabelle!F252/11</f>
        <v>0</v>
      </c>
      <c r="L252" s="107">
        <f>Hilfstabelle!G252/sinks!$G$3</f>
        <v>0.19084059324701524</v>
      </c>
    </row>
    <row r="253" spans="1:12" x14ac:dyDescent="0.25">
      <c r="A253" s="89">
        <v>40919.458333333336</v>
      </c>
      <c r="B253" s="4">
        <v>0.73341469790000002</v>
      </c>
      <c r="C253" s="8">
        <v>0.45833333333333331</v>
      </c>
      <c r="D253" s="8">
        <v>0</v>
      </c>
      <c r="E253" s="8">
        <v>8.3333333333333329E-2</v>
      </c>
      <c r="F253" s="8">
        <v>0.45833333333333331</v>
      </c>
      <c r="G253" s="8">
        <v>0</v>
      </c>
      <c r="H253" s="8">
        <v>8.3333333333333329E-2</v>
      </c>
      <c r="I253" s="4" t="e">
        <f>#REF!/1.7</f>
        <v>#REF!</v>
      </c>
      <c r="J253" s="4">
        <f>Hilfstabelle!C253/3</f>
        <v>0.41736624999999999</v>
      </c>
      <c r="K253" s="96">
        <f>Hilfstabelle!F253/11</f>
        <v>0</v>
      </c>
      <c r="L253" s="107">
        <f>Hilfstabelle!G253/sinks!$G$3</f>
        <v>0.196054122246967</v>
      </c>
    </row>
    <row r="254" spans="1:12" x14ac:dyDescent="0.25">
      <c r="A254" s="89">
        <v>40919.5</v>
      </c>
      <c r="B254" s="4">
        <v>0.72530729670000005</v>
      </c>
      <c r="C254" s="8">
        <v>0.5</v>
      </c>
      <c r="D254" s="8">
        <v>0</v>
      </c>
      <c r="E254" s="8">
        <v>7.6923076923076927E-2</v>
      </c>
      <c r="F254" s="8">
        <v>0.5</v>
      </c>
      <c r="G254" s="8">
        <v>0</v>
      </c>
      <c r="H254" s="8">
        <v>7.6923076923076927E-2</v>
      </c>
      <c r="I254" s="4" t="e">
        <f>#REF!/1.7</f>
        <v>#REF!</v>
      </c>
      <c r="J254" s="4">
        <f>Hilfstabelle!C254/3</f>
        <v>0.41790100000000002</v>
      </c>
      <c r="K254" s="96">
        <f>Hilfstabelle!F254/11</f>
        <v>0</v>
      </c>
      <c r="L254" s="107">
        <f>Hilfstabelle!G254/sinks!$G$3</f>
        <v>0.19606683817135712</v>
      </c>
    </row>
    <row r="255" spans="1:12" x14ac:dyDescent="0.25">
      <c r="A255" s="89">
        <v>40919.541666666664</v>
      </c>
      <c r="B255" s="4">
        <v>0.71815883530000002</v>
      </c>
      <c r="C255" s="8">
        <v>0.54166666666666663</v>
      </c>
      <c r="D255" s="8">
        <v>0</v>
      </c>
      <c r="E255" s="8">
        <v>7.1428571428571425E-2</v>
      </c>
      <c r="F255" s="8">
        <v>0.54166666666666663</v>
      </c>
      <c r="G255" s="8">
        <v>0</v>
      </c>
      <c r="H255" s="8">
        <v>7.1428571428571425E-2</v>
      </c>
      <c r="I255" s="4" t="e">
        <f>#REF!/1.7</f>
        <v>#REF!</v>
      </c>
      <c r="J255" s="4">
        <f>Hilfstabelle!C255/3</f>
        <v>0.41804475000000002</v>
      </c>
      <c r="K255" s="96">
        <f>Hilfstabelle!F255/11</f>
        <v>0</v>
      </c>
      <c r="L255" s="107">
        <f>Hilfstabelle!G255/sinks!$G$3</f>
        <v>0.18831012429338007</v>
      </c>
    </row>
    <row r="256" spans="1:12" x14ac:dyDescent="0.25">
      <c r="A256" s="89">
        <v>40919.583333333336</v>
      </c>
      <c r="B256" s="4">
        <v>0.72251765320000005</v>
      </c>
      <c r="C256" s="8">
        <v>0.58333333333333337</v>
      </c>
      <c r="D256" s="8">
        <v>0</v>
      </c>
      <c r="E256" s="8">
        <v>6.6666666666666666E-2</v>
      </c>
      <c r="F256" s="8">
        <v>0.58333333333333337</v>
      </c>
      <c r="G256" s="8">
        <v>0</v>
      </c>
      <c r="H256" s="8">
        <v>6.6666666666666666E-2</v>
      </c>
      <c r="I256" s="4" t="e">
        <f>#REF!/1.7</f>
        <v>#REF!</v>
      </c>
      <c r="J256" s="4">
        <f>Hilfstabelle!C256/3</f>
        <v>0.41669349999999999</v>
      </c>
      <c r="K256" s="96">
        <f>Hilfstabelle!F256/11</f>
        <v>1</v>
      </c>
      <c r="L256" s="107">
        <f>Hilfstabelle!G256/sinks!$G$3</f>
        <v>0.84343340486835738</v>
      </c>
    </row>
    <row r="257" spans="1:12" x14ac:dyDescent="0.25">
      <c r="A257" s="89">
        <v>40919.625</v>
      </c>
      <c r="B257" s="4">
        <v>0.77194664810000002</v>
      </c>
      <c r="C257" s="8">
        <v>0.625</v>
      </c>
      <c r="D257" s="8">
        <v>0</v>
      </c>
      <c r="E257" s="8">
        <v>6.25E-2</v>
      </c>
      <c r="F257" s="8">
        <v>0.625</v>
      </c>
      <c r="G257" s="8">
        <v>0</v>
      </c>
      <c r="H257" s="8">
        <v>6.25E-2</v>
      </c>
      <c r="I257" s="4" t="e">
        <f>#REF!/1.7</f>
        <v>#REF!</v>
      </c>
      <c r="J257" s="4">
        <f>Hilfstabelle!C257/3</f>
        <v>0.41384725000000006</v>
      </c>
      <c r="K257" s="96">
        <f>Hilfstabelle!F257/11</f>
        <v>1</v>
      </c>
      <c r="L257" s="107">
        <f>Hilfstabelle!G257/sinks!$G$3</f>
        <v>0.84415821255859469</v>
      </c>
    </row>
    <row r="258" spans="1:12" x14ac:dyDescent="0.25">
      <c r="A258" s="89">
        <v>40919.666666666664</v>
      </c>
      <c r="B258" s="4">
        <v>0.79653038099999995</v>
      </c>
      <c r="C258" s="8">
        <v>0.66666666666666663</v>
      </c>
      <c r="D258" s="8">
        <v>0</v>
      </c>
      <c r="E258" s="8">
        <v>5.8823529411764705E-2</v>
      </c>
      <c r="F258" s="8">
        <v>0.66666666666666663</v>
      </c>
      <c r="G258" s="8">
        <v>0</v>
      </c>
      <c r="H258" s="8">
        <v>5.8823529411764705E-2</v>
      </c>
      <c r="I258" s="4" t="e">
        <f>#REF!/1.7</f>
        <v>#REF!</v>
      </c>
      <c r="J258" s="4">
        <f>Hilfstabelle!C258/3</f>
        <v>0.41253625000000005</v>
      </c>
      <c r="K258" s="96">
        <f>Hilfstabelle!F258/11</f>
        <v>1</v>
      </c>
      <c r="L258" s="107">
        <f>Hilfstabelle!G258/sinks!$G$3</f>
        <v>0.8511519709731642</v>
      </c>
    </row>
    <row r="259" spans="1:12" x14ac:dyDescent="0.25">
      <c r="A259" s="89">
        <v>40919.708333333336</v>
      </c>
      <c r="B259" s="4">
        <v>0.76784935929999998</v>
      </c>
      <c r="C259" s="8">
        <v>0.70833333333333337</v>
      </c>
      <c r="D259" s="8">
        <v>0</v>
      </c>
      <c r="E259" s="8">
        <v>5.5555555555555552E-2</v>
      </c>
      <c r="F259" s="8">
        <v>0.70833333333333337</v>
      </c>
      <c r="G259" s="8">
        <v>0</v>
      </c>
      <c r="H259" s="8">
        <v>5.5555555555555552E-2</v>
      </c>
      <c r="I259" s="4" t="e">
        <f>#REF!/1.7</f>
        <v>#REF!</v>
      </c>
      <c r="J259" s="4">
        <f>Hilfstabelle!C259/3</f>
        <v>0.41204174999999998</v>
      </c>
      <c r="K259" s="96">
        <f>Hilfstabelle!F259/11</f>
        <v>0.16666666666666666</v>
      </c>
      <c r="L259" s="107">
        <f>Hilfstabelle!G259/sinks!$G$3</f>
        <v>0.29638045569694355</v>
      </c>
    </row>
    <row r="260" spans="1:12" x14ac:dyDescent="0.25">
      <c r="A260" s="89">
        <v>40919.75</v>
      </c>
      <c r="B260" s="4">
        <v>0.72365094590000001</v>
      </c>
      <c r="C260" s="8">
        <v>0.75</v>
      </c>
      <c r="D260" s="8">
        <v>0</v>
      </c>
      <c r="E260" s="8">
        <v>5.2631578947368418E-2</v>
      </c>
      <c r="F260" s="8">
        <v>0.75</v>
      </c>
      <c r="G260" s="8">
        <v>0</v>
      </c>
      <c r="H260" s="8">
        <v>5.2631578947368418E-2</v>
      </c>
      <c r="I260" s="4" t="e">
        <f>#REF!/1.7</f>
        <v>#REF!</v>
      </c>
      <c r="J260" s="4">
        <f>Hilfstabelle!C260/3</f>
        <v>0.41192100000000004</v>
      </c>
      <c r="K260" s="96">
        <f>Hilfstabelle!F260/11</f>
        <v>0</v>
      </c>
      <c r="L260" s="107">
        <f>Hilfstabelle!G260/sinks!$G$3</f>
        <v>0.19356180106650225</v>
      </c>
    </row>
    <row r="261" spans="1:12" x14ac:dyDescent="0.25">
      <c r="A261" s="89">
        <v>40919.791666666664</v>
      </c>
      <c r="B261" s="4">
        <v>0.68058582509999999</v>
      </c>
      <c r="C261" s="8">
        <v>0.79166666666666663</v>
      </c>
      <c r="D261" s="8">
        <v>0</v>
      </c>
      <c r="E261" s="8">
        <v>0.05</v>
      </c>
      <c r="F261" s="8">
        <v>0.79166666666666663</v>
      </c>
      <c r="G261" s="8">
        <v>0</v>
      </c>
      <c r="H261" s="8">
        <v>0.05</v>
      </c>
      <c r="I261" s="4" t="e">
        <f>#REF!/1.7</f>
        <v>#REF!</v>
      </c>
      <c r="J261" s="4">
        <f>Hilfstabelle!C261/3</f>
        <v>0.41238100000000005</v>
      </c>
      <c r="K261" s="96">
        <f>Hilfstabelle!F261/11</f>
        <v>0</v>
      </c>
      <c r="L261" s="107">
        <f>Hilfstabelle!G261/sinks!$G$3</f>
        <v>0.17929453390078057</v>
      </c>
    </row>
    <row r="262" spans="1:12" x14ac:dyDescent="0.25">
      <c r="A262" s="89">
        <v>40919.833333333336</v>
      </c>
      <c r="B262" s="4">
        <v>0.64161799320000001</v>
      </c>
      <c r="C262" s="8">
        <v>0.83333333333333337</v>
      </c>
      <c r="D262" s="8">
        <v>0</v>
      </c>
      <c r="E262" s="8">
        <v>4.7619047619047616E-2</v>
      </c>
      <c r="F262" s="8">
        <v>0.83333333333333337</v>
      </c>
      <c r="G262" s="8">
        <v>0</v>
      </c>
      <c r="H262" s="8">
        <v>4.7619047619047616E-2</v>
      </c>
      <c r="I262" s="4" t="e">
        <f>#REF!/1.7</f>
        <v>#REF!</v>
      </c>
      <c r="J262" s="4">
        <f>Hilfstabelle!C262/3</f>
        <v>0.41276050000000003</v>
      </c>
      <c r="K262" s="96">
        <f>Hilfstabelle!F262/11</f>
        <v>0</v>
      </c>
      <c r="L262" s="107">
        <f>Hilfstabelle!G262/sinks!$G$3</f>
        <v>0.14925952049130228</v>
      </c>
    </row>
    <row r="263" spans="1:12" x14ac:dyDescent="0.25">
      <c r="A263" s="89">
        <v>40919.875</v>
      </c>
      <c r="B263" s="4">
        <v>0.6394385843</v>
      </c>
      <c r="C263" s="8">
        <v>0.875</v>
      </c>
      <c r="D263" s="8">
        <v>0</v>
      </c>
      <c r="E263" s="8">
        <v>4.5454545454545456E-2</v>
      </c>
      <c r="F263" s="8">
        <v>0.875</v>
      </c>
      <c r="G263" s="8">
        <v>0</v>
      </c>
      <c r="H263" s="8">
        <v>4.5454545454545456E-2</v>
      </c>
      <c r="I263" s="4" t="e">
        <f>#REF!/1.7</f>
        <v>#REF!</v>
      </c>
      <c r="J263" s="4">
        <f>Hilfstabelle!C263/3</f>
        <v>0.41320899999999999</v>
      </c>
      <c r="K263" s="96">
        <f>Hilfstabelle!F263/11</f>
        <v>0</v>
      </c>
      <c r="L263" s="107">
        <f>Hilfstabelle!G263/sinks!$G$3</f>
        <v>0.13752272227921572</v>
      </c>
    </row>
    <row r="264" spans="1:12" x14ac:dyDescent="0.25">
      <c r="A264" s="89">
        <v>40919.916666666664</v>
      </c>
      <c r="B264" s="4">
        <v>0.59227617470000005</v>
      </c>
      <c r="C264" s="8">
        <v>0.91666666666666663</v>
      </c>
      <c r="D264" s="8">
        <v>0</v>
      </c>
      <c r="E264" s="8">
        <v>4.3478260869565216E-2</v>
      </c>
      <c r="F264" s="8">
        <v>0.91666666666666663</v>
      </c>
      <c r="G264" s="8">
        <v>0</v>
      </c>
      <c r="H264" s="8">
        <v>4.3478260869565216E-2</v>
      </c>
      <c r="I264" s="4" t="e">
        <f>#REF!/1.7</f>
        <v>#REF!</v>
      </c>
      <c r="J264" s="4">
        <f>Hilfstabelle!C264/3</f>
        <v>0.41430150000000004</v>
      </c>
      <c r="K264" s="96">
        <f>Hilfstabelle!F264/11</f>
        <v>0</v>
      </c>
      <c r="L264" s="107">
        <f>Hilfstabelle!G264/sinks!$G$3</f>
        <v>0.1320675907158515</v>
      </c>
    </row>
    <row r="265" spans="1:12" x14ac:dyDescent="0.25">
      <c r="A265" s="89">
        <v>40919.958333333336</v>
      </c>
      <c r="B265" s="4">
        <v>0.56228750760000001</v>
      </c>
      <c r="C265" s="8">
        <v>0.95833333333333337</v>
      </c>
      <c r="D265" s="8">
        <v>0</v>
      </c>
      <c r="E265" s="8">
        <v>4.1666666666666664E-2</v>
      </c>
      <c r="F265" s="8">
        <v>0.95833333333333337</v>
      </c>
      <c r="G265" s="8">
        <v>0</v>
      </c>
      <c r="H265" s="8">
        <v>4.1666666666666664E-2</v>
      </c>
      <c r="I265" s="4" t="e">
        <f>#REF!/1.7</f>
        <v>#REF!</v>
      </c>
      <c r="J265" s="4">
        <f>Hilfstabelle!C265/3</f>
        <v>0.41566425000000007</v>
      </c>
      <c r="K265" s="96">
        <f>Hilfstabelle!F265/11</f>
        <v>0</v>
      </c>
      <c r="L265" s="107">
        <f>Hilfstabelle!G265/sinks!$G$3</f>
        <v>0.12375137616470896</v>
      </c>
    </row>
    <row r="266" spans="1:12" x14ac:dyDescent="0.25">
      <c r="A266" s="89">
        <v>40920</v>
      </c>
      <c r="B266" s="4">
        <v>0.53412954410000002</v>
      </c>
      <c r="C266" s="8">
        <v>0</v>
      </c>
      <c r="D266" s="8">
        <v>0</v>
      </c>
      <c r="E266" s="8">
        <v>1</v>
      </c>
      <c r="F266" s="8">
        <v>0</v>
      </c>
      <c r="G266" s="8">
        <v>0</v>
      </c>
      <c r="H266" s="8">
        <v>1</v>
      </c>
      <c r="I266" s="4" t="e">
        <f>#REF!/1.7</f>
        <v>#REF!</v>
      </c>
      <c r="J266" s="4">
        <f>Hilfstabelle!C266/3</f>
        <v>0.41663025000000004</v>
      </c>
      <c r="K266" s="96">
        <f>Hilfstabelle!F266/11</f>
        <v>0</v>
      </c>
      <c r="L266" s="107">
        <f>Hilfstabelle!G266/sinks!$G$3</f>
        <v>0.12014005363791308</v>
      </c>
    </row>
    <row r="267" spans="1:12" x14ac:dyDescent="0.25">
      <c r="A267" s="89">
        <v>40920.041666666664</v>
      </c>
      <c r="B267" s="4">
        <v>0.52663237730000001</v>
      </c>
      <c r="C267" s="8">
        <v>4.1666666666666664E-2</v>
      </c>
      <c r="D267" s="8">
        <v>0</v>
      </c>
      <c r="E267" s="8">
        <v>0.5</v>
      </c>
      <c r="F267" s="8">
        <v>4.1666666666666664E-2</v>
      </c>
      <c r="G267" s="8">
        <v>0</v>
      </c>
      <c r="H267" s="8">
        <v>0.5</v>
      </c>
      <c r="I267" s="4" t="e">
        <f>#REF!/1.7</f>
        <v>#REF!</v>
      </c>
      <c r="J267" s="4">
        <f>Hilfstabelle!C267/3</f>
        <v>0.417464</v>
      </c>
      <c r="K267" s="96">
        <f>Hilfstabelle!F267/11</f>
        <v>0</v>
      </c>
      <c r="L267" s="107">
        <f>Hilfstabelle!G267/sinks!$G$3</f>
        <v>0.12544259410859576</v>
      </c>
    </row>
    <row r="268" spans="1:12" x14ac:dyDescent="0.25">
      <c r="A268" s="89">
        <v>40920.083333333336</v>
      </c>
      <c r="B268" s="4">
        <v>0.51390462910000001</v>
      </c>
      <c r="C268" s="8">
        <v>8.3333333333333329E-2</v>
      </c>
      <c r="D268" s="8">
        <v>0</v>
      </c>
      <c r="E268" s="8">
        <v>0.33333333333333331</v>
      </c>
      <c r="F268" s="8">
        <v>8.3333333333333329E-2</v>
      </c>
      <c r="G268" s="8">
        <v>0</v>
      </c>
      <c r="H268" s="8">
        <v>0.33333333333333331</v>
      </c>
      <c r="I268" s="4" t="e">
        <f>#REF!/1.7</f>
        <v>#REF!</v>
      </c>
      <c r="J268" s="4">
        <f>Hilfstabelle!C268/3</f>
        <v>0.41847600000000007</v>
      </c>
      <c r="K268" s="96">
        <f>Hilfstabelle!F268/11</f>
        <v>0</v>
      </c>
      <c r="L268" s="107">
        <f>Hilfstabelle!G268/sinks!$G$3</f>
        <v>0.11907191598914248</v>
      </c>
    </row>
    <row r="269" spans="1:12" x14ac:dyDescent="0.25">
      <c r="A269" s="89">
        <v>40920.125</v>
      </c>
      <c r="B269" s="4">
        <v>0.51800191790000005</v>
      </c>
      <c r="C269" s="8">
        <v>0.125</v>
      </c>
      <c r="D269" s="8">
        <v>0</v>
      </c>
      <c r="E269" s="8">
        <v>0.25</v>
      </c>
      <c r="F269" s="8">
        <v>0.125</v>
      </c>
      <c r="G269" s="8">
        <v>0</v>
      </c>
      <c r="H269" s="8">
        <v>0.25</v>
      </c>
      <c r="I269" s="4" t="e">
        <f>#REF!/1.7</f>
        <v>#REF!</v>
      </c>
      <c r="J269" s="4">
        <f>Hilfstabelle!C269/3</f>
        <v>0.41940749999999999</v>
      </c>
      <c r="K269" s="96">
        <f>Hilfstabelle!F269/11</f>
        <v>0</v>
      </c>
      <c r="L269" s="107">
        <f>Hilfstabelle!G269/sinks!$G$3</f>
        <v>0.11211630534774336</v>
      </c>
    </row>
    <row r="270" spans="1:12" x14ac:dyDescent="0.25">
      <c r="A270" s="89">
        <v>40920.166666666664</v>
      </c>
      <c r="B270" s="4">
        <v>0.5293348444</v>
      </c>
      <c r="C270" s="8">
        <v>0.16666666666666666</v>
      </c>
      <c r="D270" s="8">
        <v>0</v>
      </c>
      <c r="E270" s="8">
        <v>0.2</v>
      </c>
      <c r="F270" s="8">
        <v>0.16666666666666666</v>
      </c>
      <c r="G270" s="8">
        <v>0</v>
      </c>
      <c r="H270" s="8">
        <v>0.2</v>
      </c>
      <c r="I270" s="4" t="e">
        <f>#REF!/1.7</f>
        <v>#REF!</v>
      </c>
      <c r="J270" s="4">
        <f>Hilfstabelle!C270/3</f>
        <v>0.41994225000000002</v>
      </c>
      <c r="K270" s="96">
        <f>Hilfstabelle!F270/11</f>
        <v>0</v>
      </c>
      <c r="L270" s="107">
        <f>Hilfstabelle!G270/sinks!$G$3</f>
        <v>0.10765301588680906</v>
      </c>
    </row>
    <row r="271" spans="1:12" x14ac:dyDescent="0.25">
      <c r="A271" s="89">
        <v>40920.208333333336</v>
      </c>
      <c r="B271" s="4">
        <v>0.54764187949999998</v>
      </c>
      <c r="C271" s="8">
        <v>0.20833333333333334</v>
      </c>
      <c r="D271" s="8">
        <v>0</v>
      </c>
      <c r="E271" s="8">
        <v>0.16666666666666666</v>
      </c>
      <c r="F271" s="8">
        <v>0.20833333333333334</v>
      </c>
      <c r="G271" s="8">
        <v>0</v>
      </c>
      <c r="H271" s="8">
        <v>0.16666666666666666</v>
      </c>
      <c r="I271" s="4" t="e">
        <f>#REF!/1.7</f>
        <v>#REF!</v>
      </c>
      <c r="J271" s="4">
        <f>Hilfstabelle!C271/3</f>
        <v>0.41995375000000007</v>
      </c>
      <c r="K271" s="96">
        <f>Hilfstabelle!F271/11</f>
        <v>0</v>
      </c>
      <c r="L271" s="107">
        <f>Hilfstabelle!G271/sinks!$G$3</f>
        <v>0.12253064742325685</v>
      </c>
    </row>
    <row r="272" spans="1:12" x14ac:dyDescent="0.25">
      <c r="A272" s="89">
        <v>40920.25</v>
      </c>
      <c r="B272" s="4">
        <v>0.59654781619999997</v>
      </c>
      <c r="C272" s="8">
        <v>0.25</v>
      </c>
      <c r="D272" s="8">
        <v>0</v>
      </c>
      <c r="E272" s="8">
        <v>0.14285714285714285</v>
      </c>
      <c r="F272" s="8">
        <v>0.25</v>
      </c>
      <c r="G272" s="8">
        <v>0</v>
      </c>
      <c r="H272" s="8">
        <v>0.14285714285714285</v>
      </c>
      <c r="I272" s="4" t="e">
        <f>#REF!/1.7</f>
        <v>#REF!</v>
      </c>
      <c r="J272" s="4">
        <f>Hilfstabelle!C272/3</f>
        <v>0.41892449999999998</v>
      </c>
      <c r="K272" s="96">
        <f>Hilfstabelle!F272/11</f>
        <v>0</v>
      </c>
      <c r="L272" s="107">
        <f>Hilfstabelle!G272/sinks!$G$3</f>
        <v>0.13101216899147111</v>
      </c>
    </row>
    <row r="273" spans="1:12" x14ac:dyDescent="0.25">
      <c r="A273" s="89">
        <v>40920.291666666664</v>
      </c>
      <c r="B273" s="4">
        <v>0.64493069479999998</v>
      </c>
      <c r="C273" s="8">
        <v>0.29166666666666669</v>
      </c>
      <c r="D273" s="8">
        <v>0</v>
      </c>
      <c r="E273" s="8">
        <v>0.125</v>
      </c>
      <c r="F273" s="8">
        <v>0.29166666666666669</v>
      </c>
      <c r="G273" s="8">
        <v>0</v>
      </c>
      <c r="H273" s="8">
        <v>0.125</v>
      </c>
      <c r="I273" s="4" t="e">
        <f>#REF!/1.7</f>
        <v>#REF!</v>
      </c>
      <c r="J273" s="4">
        <f>Hilfstabelle!C273/3</f>
        <v>0.41767675000000004</v>
      </c>
      <c r="K273" s="96">
        <f>Hilfstabelle!F273/11</f>
        <v>0</v>
      </c>
      <c r="L273" s="107">
        <f>Hilfstabelle!G273/sinks!$G$3</f>
        <v>0.13316116021340238</v>
      </c>
    </row>
    <row r="274" spans="1:12" x14ac:dyDescent="0.25">
      <c r="A274" s="89">
        <v>40920.333333333336</v>
      </c>
      <c r="B274" s="4">
        <v>0.68119605959999996</v>
      </c>
      <c r="C274" s="8">
        <v>0.33333333333333331</v>
      </c>
      <c r="D274" s="8">
        <v>0</v>
      </c>
      <c r="E274" s="8">
        <v>0.1111111111111111</v>
      </c>
      <c r="F274" s="8">
        <v>0.33333333333333331</v>
      </c>
      <c r="G274" s="8">
        <v>0</v>
      </c>
      <c r="H274" s="8">
        <v>0.1111111111111111</v>
      </c>
      <c r="I274" s="4" t="e">
        <f>#REF!/1.7</f>
        <v>#REF!</v>
      </c>
      <c r="J274" s="4">
        <f>Hilfstabelle!C274/3</f>
        <v>0.41725699999999999</v>
      </c>
      <c r="K274" s="96">
        <f>Hilfstabelle!F274/11</f>
        <v>0</v>
      </c>
      <c r="L274" s="107">
        <f>Hilfstabelle!G274/sinks!$G$3</f>
        <v>0.16545960816432315</v>
      </c>
    </row>
    <row r="275" spans="1:12" x14ac:dyDescent="0.25">
      <c r="A275" s="89">
        <v>40920.375</v>
      </c>
      <c r="B275" s="4">
        <v>0.70299014910000002</v>
      </c>
      <c r="C275" s="8">
        <v>0.375</v>
      </c>
      <c r="D275" s="8">
        <v>0</v>
      </c>
      <c r="E275" s="8">
        <v>0.1</v>
      </c>
      <c r="F275" s="8">
        <v>0.375</v>
      </c>
      <c r="G275" s="8">
        <v>0</v>
      </c>
      <c r="H275" s="8">
        <v>0.1</v>
      </c>
      <c r="I275" s="4" t="e">
        <f>#REF!/1.7</f>
        <v>#REF!</v>
      </c>
      <c r="J275" s="4">
        <f>Hilfstabelle!C275/3</f>
        <v>0.41728575000000001</v>
      </c>
      <c r="K275" s="96">
        <f>Hilfstabelle!F275/11</f>
        <v>0</v>
      </c>
      <c r="L275" s="107">
        <f>Hilfstabelle!G275/sinks!$G$3</f>
        <v>0.18463522214463357</v>
      </c>
    </row>
    <row r="276" spans="1:12" x14ac:dyDescent="0.25">
      <c r="A276" s="89">
        <v>40920.416666666664</v>
      </c>
      <c r="B276" s="4">
        <v>0.70726179060000005</v>
      </c>
      <c r="C276" s="8">
        <v>0.41666666666666669</v>
      </c>
      <c r="D276" s="8">
        <v>0</v>
      </c>
      <c r="E276" s="8">
        <v>9.0909090909090912E-2</v>
      </c>
      <c r="F276" s="8">
        <v>0.41666666666666669</v>
      </c>
      <c r="G276" s="8">
        <v>0</v>
      </c>
      <c r="H276" s="8">
        <v>9.0909090909090912E-2</v>
      </c>
      <c r="I276" s="4" t="e">
        <f>#REF!/1.7</f>
        <v>#REF!</v>
      </c>
      <c r="J276" s="4">
        <f>Hilfstabelle!C276/3</f>
        <v>0.41805625000000002</v>
      </c>
      <c r="K276" s="96">
        <f>Hilfstabelle!F276/11</f>
        <v>0</v>
      </c>
      <c r="L276" s="107">
        <f>Hilfstabelle!G276/sinks!$G$3</f>
        <v>0.19084059324701524</v>
      </c>
    </row>
    <row r="277" spans="1:12" x14ac:dyDescent="0.25">
      <c r="A277" s="89">
        <v>40920.458333333336</v>
      </c>
      <c r="B277" s="4">
        <v>0.6648940807</v>
      </c>
      <c r="C277" s="8">
        <v>0.45833333333333331</v>
      </c>
      <c r="D277" s="8">
        <v>0</v>
      </c>
      <c r="E277" s="8">
        <v>8.3333333333333329E-2</v>
      </c>
      <c r="F277" s="8">
        <v>0.45833333333333331</v>
      </c>
      <c r="G277" s="8">
        <v>0</v>
      </c>
      <c r="H277" s="8">
        <v>8.3333333333333329E-2</v>
      </c>
      <c r="I277" s="4" t="e">
        <f>#REF!/1.7</f>
        <v>#REF!</v>
      </c>
      <c r="J277" s="4">
        <f>Hilfstabelle!C277/3</f>
        <v>0.41947649999999997</v>
      </c>
      <c r="K277" s="96">
        <f>Hilfstabelle!F277/11</f>
        <v>0</v>
      </c>
      <c r="L277" s="107">
        <f>Hilfstabelle!G277/sinks!$G$3</f>
        <v>0.196054122246967</v>
      </c>
    </row>
    <row r="278" spans="1:12" x14ac:dyDescent="0.25">
      <c r="A278" s="89">
        <v>40920.5</v>
      </c>
      <c r="B278" s="4">
        <v>0.64719728009999999</v>
      </c>
      <c r="C278" s="8">
        <v>0.5</v>
      </c>
      <c r="D278" s="8">
        <v>0</v>
      </c>
      <c r="E278" s="8">
        <v>7.6923076923076927E-2</v>
      </c>
      <c r="F278" s="8">
        <v>0.5</v>
      </c>
      <c r="G278" s="8">
        <v>0</v>
      </c>
      <c r="H278" s="8">
        <v>7.6923076923076927E-2</v>
      </c>
      <c r="I278" s="4" t="e">
        <f>#REF!/1.7</f>
        <v>#REF!</v>
      </c>
      <c r="J278" s="4">
        <f>Hilfstabelle!C278/3</f>
        <v>0.42116124999999999</v>
      </c>
      <c r="K278" s="96">
        <f>Hilfstabelle!F278/11</f>
        <v>0</v>
      </c>
      <c r="L278" s="107">
        <f>Hilfstabelle!G278/sinks!$G$3</f>
        <v>0.19606683817135712</v>
      </c>
    </row>
    <row r="279" spans="1:12" x14ac:dyDescent="0.25">
      <c r="A279" s="89">
        <v>40920.541666666664</v>
      </c>
      <c r="B279" s="4">
        <v>0.63124400660000002</v>
      </c>
      <c r="C279" s="8">
        <v>0.54166666666666663</v>
      </c>
      <c r="D279" s="8">
        <v>0</v>
      </c>
      <c r="E279" s="8">
        <v>7.1428571428571425E-2</v>
      </c>
      <c r="F279" s="8">
        <v>0.54166666666666663</v>
      </c>
      <c r="G279" s="8">
        <v>0</v>
      </c>
      <c r="H279" s="8">
        <v>7.1428571428571425E-2</v>
      </c>
      <c r="I279" s="4" t="e">
        <f>#REF!/1.7</f>
        <v>#REF!</v>
      </c>
      <c r="J279" s="4">
        <f>Hilfstabelle!C279/3</f>
        <v>0.42274250000000002</v>
      </c>
      <c r="K279" s="96">
        <f>Hilfstabelle!F279/11</f>
        <v>0</v>
      </c>
      <c r="L279" s="107">
        <f>Hilfstabelle!G279/sinks!$G$3</f>
        <v>0.18831012429338007</v>
      </c>
    </row>
    <row r="280" spans="1:12" x14ac:dyDescent="0.25">
      <c r="A280" s="89">
        <v>40920.583333333336</v>
      </c>
      <c r="B280" s="4">
        <v>0.62906459770000001</v>
      </c>
      <c r="C280" s="8">
        <v>0.58333333333333337</v>
      </c>
      <c r="D280" s="8">
        <v>0</v>
      </c>
      <c r="E280" s="8">
        <v>6.6666666666666666E-2</v>
      </c>
      <c r="F280" s="8">
        <v>0.58333333333333337</v>
      </c>
      <c r="G280" s="8">
        <v>0</v>
      </c>
      <c r="H280" s="8">
        <v>6.6666666666666666E-2</v>
      </c>
      <c r="I280" s="4" t="e">
        <f>#REF!/1.7</f>
        <v>#REF!</v>
      </c>
      <c r="J280" s="4">
        <f>Hilfstabelle!C280/3</f>
        <v>0.41917749999999998</v>
      </c>
      <c r="K280" s="96">
        <f>Hilfstabelle!F280/11</f>
        <v>0</v>
      </c>
      <c r="L280" s="107">
        <f>Hilfstabelle!G280/sinks!$G$3</f>
        <v>0.17074943271061568</v>
      </c>
    </row>
    <row r="281" spans="1:12" x14ac:dyDescent="0.25">
      <c r="A281" s="89">
        <v>40920.625</v>
      </c>
      <c r="B281" s="4">
        <v>0.69287769160000001</v>
      </c>
      <c r="C281" s="8">
        <v>0.625</v>
      </c>
      <c r="D281" s="8">
        <v>0</v>
      </c>
      <c r="E281" s="8">
        <v>6.25E-2</v>
      </c>
      <c r="F281" s="8">
        <v>0.625</v>
      </c>
      <c r="G281" s="8">
        <v>0</v>
      </c>
      <c r="H281" s="8">
        <v>6.25E-2</v>
      </c>
      <c r="I281" s="4" t="e">
        <f>#REF!/1.7</f>
        <v>#REF!</v>
      </c>
      <c r="J281" s="4">
        <f>Hilfstabelle!C281/3</f>
        <v>0.40893099999999999</v>
      </c>
      <c r="K281" s="96">
        <f>Hilfstabelle!F281/11</f>
        <v>0</v>
      </c>
      <c r="L281" s="107">
        <f>Hilfstabelle!G281/sinks!$G$3</f>
        <v>0.17147424040085285</v>
      </c>
    </row>
    <row r="282" spans="1:12" x14ac:dyDescent="0.25">
      <c r="A282" s="89">
        <v>40920.666666666664</v>
      </c>
      <c r="B282" s="4">
        <v>0.73088658360000003</v>
      </c>
      <c r="C282" s="8">
        <v>0.66666666666666663</v>
      </c>
      <c r="D282" s="8">
        <v>0</v>
      </c>
      <c r="E282" s="8">
        <v>5.8823529411764705E-2</v>
      </c>
      <c r="F282" s="8">
        <v>0.66666666666666663</v>
      </c>
      <c r="G282" s="8">
        <v>0</v>
      </c>
      <c r="H282" s="8">
        <v>5.8823529411764705E-2</v>
      </c>
      <c r="I282" s="4" t="e">
        <f>#REF!/1.7</f>
        <v>#REF!</v>
      </c>
      <c r="J282" s="4">
        <f>Hilfstabelle!C282/3</f>
        <v>0.40252550000000004</v>
      </c>
      <c r="K282" s="96">
        <f>Hilfstabelle!F282/11</f>
        <v>0</v>
      </c>
      <c r="L282" s="107">
        <f>Hilfstabelle!G282/sinks!$G$3</f>
        <v>0.17846799881542236</v>
      </c>
    </row>
    <row r="283" spans="1:12" x14ac:dyDescent="0.25">
      <c r="A283" s="89">
        <v>40920.708333333336</v>
      </c>
      <c r="B283" s="4">
        <v>0.72984046729999996</v>
      </c>
      <c r="C283" s="8">
        <v>0.70833333333333337</v>
      </c>
      <c r="D283" s="8">
        <v>0</v>
      </c>
      <c r="E283" s="8">
        <v>5.5555555555555552E-2</v>
      </c>
      <c r="F283" s="8">
        <v>0.70833333333333337</v>
      </c>
      <c r="G283" s="8">
        <v>0</v>
      </c>
      <c r="H283" s="8">
        <v>5.5555555555555552E-2</v>
      </c>
      <c r="I283" s="4" t="e">
        <f>#REF!/1.7</f>
        <v>#REF!</v>
      </c>
      <c r="J283" s="4">
        <f>Hilfstabelle!C283/3</f>
        <v>0.39901800000000004</v>
      </c>
      <c r="K283" s="96">
        <f>Hilfstabelle!F283/11</f>
        <v>0</v>
      </c>
      <c r="L283" s="107">
        <f>Hilfstabelle!G283/sinks!$G$3</f>
        <v>0.18426646033731989</v>
      </c>
    </row>
    <row r="284" spans="1:12" x14ac:dyDescent="0.25">
      <c r="A284" s="89">
        <v>40920.75</v>
      </c>
      <c r="B284" s="4">
        <v>0.71013861040000004</v>
      </c>
      <c r="C284" s="8">
        <v>0.75</v>
      </c>
      <c r="D284" s="8">
        <v>0</v>
      </c>
      <c r="E284" s="8">
        <v>5.2631578947368418E-2</v>
      </c>
      <c r="F284" s="8">
        <v>0.75</v>
      </c>
      <c r="G284" s="8">
        <v>0</v>
      </c>
      <c r="H284" s="8">
        <v>5.2631578947368418E-2</v>
      </c>
      <c r="I284" s="4" t="e">
        <f>#REF!/1.7</f>
        <v>#REF!</v>
      </c>
      <c r="J284" s="4">
        <f>Hilfstabelle!C284/3</f>
        <v>0.39646500000000001</v>
      </c>
      <c r="K284" s="96">
        <f>Hilfstabelle!F284/11</f>
        <v>0</v>
      </c>
      <c r="L284" s="107">
        <f>Hilfstabelle!G284/sinks!$G$3</f>
        <v>0.19356180106650225</v>
      </c>
    </row>
    <row r="285" spans="1:12" x14ac:dyDescent="0.25">
      <c r="A285" s="89">
        <v>40920.791666666664</v>
      </c>
      <c r="B285" s="4">
        <v>0.6726527766</v>
      </c>
      <c r="C285" s="8">
        <v>0.79166666666666663</v>
      </c>
      <c r="D285" s="8">
        <v>0</v>
      </c>
      <c r="E285" s="8">
        <v>0.05</v>
      </c>
      <c r="F285" s="8">
        <v>0.79166666666666663</v>
      </c>
      <c r="G285" s="8">
        <v>0</v>
      </c>
      <c r="H285" s="8">
        <v>0.05</v>
      </c>
      <c r="I285" s="4" t="e">
        <f>#REF!/1.7</f>
        <v>#REF!</v>
      </c>
      <c r="J285" s="4">
        <f>Hilfstabelle!C285/3</f>
        <v>0.39534950000000002</v>
      </c>
      <c r="K285" s="96">
        <f>Hilfstabelle!F285/11</f>
        <v>0</v>
      </c>
      <c r="L285" s="107">
        <f>Hilfstabelle!G285/sinks!$G$3</f>
        <v>0.17929453390078057</v>
      </c>
    </row>
    <row r="286" spans="1:12" x14ac:dyDescent="0.25">
      <c r="A286" s="89">
        <v>40920.833333333336</v>
      </c>
      <c r="B286" s="4">
        <v>0.65329962509999995</v>
      </c>
      <c r="C286" s="8">
        <v>0.83333333333333337</v>
      </c>
      <c r="D286" s="8">
        <v>0</v>
      </c>
      <c r="E286" s="8">
        <v>4.7619047619047616E-2</v>
      </c>
      <c r="F286" s="8">
        <v>0.83333333333333337</v>
      </c>
      <c r="G286" s="8">
        <v>0</v>
      </c>
      <c r="H286" s="8">
        <v>4.7619047619047616E-2</v>
      </c>
      <c r="I286" s="4" t="e">
        <f>#REF!/1.7</f>
        <v>#REF!</v>
      </c>
      <c r="J286" s="4">
        <f>Hilfstabelle!C286/3</f>
        <v>0.39485500000000001</v>
      </c>
      <c r="K286" s="96">
        <f>Hilfstabelle!F286/11</f>
        <v>0</v>
      </c>
      <c r="L286" s="107">
        <f>Hilfstabelle!G286/sinks!$G$3</f>
        <v>0.14925952049130228</v>
      </c>
    </row>
    <row r="287" spans="1:12" x14ac:dyDescent="0.25">
      <c r="A287" s="89">
        <v>40920.875</v>
      </c>
      <c r="B287" s="4">
        <v>0.65513032869999999</v>
      </c>
      <c r="C287" s="8">
        <v>0.875</v>
      </c>
      <c r="D287" s="8">
        <v>0</v>
      </c>
      <c r="E287" s="8">
        <v>4.5454545454545456E-2</v>
      </c>
      <c r="F287" s="8">
        <v>0.875</v>
      </c>
      <c r="G287" s="8">
        <v>0</v>
      </c>
      <c r="H287" s="8">
        <v>4.5454545454545456E-2</v>
      </c>
      <c r="I287" s="4" t="e">
        <f>#REF!/1.7</f>
        <v>#REF!</v>
      </c>
      <c r="J287" s="4">
        <f>Hilfstabelle!C287/3</f>
        <v>0.39438924999999997</v>
      </c>
      <c r="K287" s="96">
        <f>Hilfstabelle!F287/11</f>
        <v>0</v>
      </c>
      <c r="L287" s="107">
        <f>Hilfstabelle!G287/sinks!$G$3</f>
        <v>0.13752272227921572</v>
      </c>
    </row>
    <row r="288" spans="1:12" x14ac:dyDescent="0.25">
      <c r="A288" s="89">
        <v>40920.916666666664</v>
      </c>
      <c r="B288" s="4">
        <v>0.6189521402</v>
      </c>
      <c r="C288" s="8">
        <v>0.91666666666666663</v>
      </c>
      <c r="D288" s="8">
        <v>0</v>
      </c>
      <c r="E288" s="8">
        <v>4.3478260869565216E-2</v>
      </c>
      <c r="F288" s="8">
        <v>0.91666666666666663</v>
      </c>
      <c r="G288" s="8">
        <v>0</v>
      </c>
      <c r="H288" s="8">
        <v>4.3478260869565216E-2</v>
      </c>
      <c r="I288" s="4" t="e">
        <f>#REF!/1.7</f>
        <v>#REF!</v>
      </c>
      <c r="J288" s="4">
        <f>Hilfstabelle!C288/3</f>
        <v>0.39375100000000002</v>
      </c>
      <c r="K288" s="96">
        <f>Hilfstabelle!F288/11</f>
        <v>0</v>
      </c>
      <c r="L288" s="107">
        <f>Hilfstabelle!G288/sinks!$G$3</f>
        <v>0.1320675907158515</v>
      </c>
    </row>
    <row r="289" spans="1:12" x14ac:dyDescent="0.25">
      <c r="A289" s="89">
        <v>40920.958333333336</v>
      </c>
      <c r="B289" s="4">
        <v>0.59375817279999998</v>
      </c>
      <c r="C289" s="8">
        <v>0.95833333333333337</v>
      </c>
      <c r="D289" s="8">
        <v>0</v>
      </c>
      <c r="E289" s="8">
        <v>4.1666666666666664E-2</v>
      </c>
      <c r="F289" s="8">
        <v>0.95833333333333337</v>
      </c>
      <c r="G289" s="8">
        <v>0</v>
      </c>
      <c r="H289" s="8">
        <v>4.1666666666666664E-2</v>
      </c>
      <c r="I289" s="4" t="e">
        <f>#REF!/1.7</f>
        <v>#REF!</v>
      </c>
      <c r="J289" s="4">
        <f>Hilfstabelle!C289/3</f>
        <v>0.39305525000000002</v>
      </c>
      <c r="K289" s="96">
        <f>Hilfstabelle!F289/11</f>
        <v>0</v>
      </c>
      <c r="L289" s="107">
        <f>Hilfstabelle!G289/sinks!$G$3</f>
        <v>0.12375137616470896</v>
      </c>
    </row>
    <row r="290" spans="1:12" x14ac:dyDescent="0.25">
      <c r="A290" s="89">
        <v>40921</v>
      </c>
      <c r="B290" s="4">
        <v>0.57327172869999998</v>
      </c>
      <c r="C290" s="8">
        <v>0</v>
      </c>
      <c r="D290" s="8">
        <v>0</v>
      </c>
      <c r="E290" s="8">
        <v>1</v>
      </c>
      <c r="F290" s="8">
        <v>0</v>
      </c>
      <c r="G290" s="8">
        <v>0</v>
      </c>
      <c r="H290" s="8">
        <v>1</v>
      </c>
      <c r="I290" s="4" t="e">
        <f>#REF!/1.7</f>
        <v>#REF!</v>
      </c>
      <c r="J290" s="4">
        <f>Hilfstabelle!C290/3</f>
        <v>0.3924975</v>
      </c>
      <c r="K290" s="96">
        <f>Hilfstabelle!F290/11</f>
        <v>0</v>
      </c>
      <c r="L290" s="107">
        <f>Hilfstabelle!G290/sinks!$G$3</f>
        <v>0.12014005363791308</v>
      </c>
    </row>
    <row r="291" spans="1:12" x14ac:dyDescent="0.25">
      <c r="A291" s="89">
        <v>40921.041666666664</v>
      </c>
      <c r="B291" s="4">
        <v>0.56368232939999996</v>
      </c>
      <c r="C291" s="8">
        <v>4.1666666666666664E-2</v>
      </c>
      <c r="D291" s="8">
        <v>0</v>
      </c>
      <c r="E291" s="8">
        <v>0.5</v>
      </c>
      <c r="F291" s="8">
        <v>4.1666666666666664E-2</v>
      </c>
      <c r="G291" s="8">
        <v>0</v>
      </c>
      <c r="H291" s="8">
        <v>0.5</v>
      </c>
      <c r="I291" s="4" t="e">
        <f>#REF!/1.7</f>
        <v>#REF!</v>
      </c>
      <c r="J291" s="4">
        <f>Hilfstabelle!C291/3</f>
        <v>0.39232500000000003</v>
      </c>
      <c r="K291" s="96">
        <f>Hilfstabelle!F291/11</f>
        <v>0</v>
      </c>
      <c r="L291" s="107">
        <f>Hilfstabelle!G291/sinks!$G$3</f>
        <v>0.12544259410859576</v>
      </c>
    </row>
    <row r="292" spans="1:12" x14ac:dyDescent="0.25">
      <c r="A292" s="89">
        <v>40921.083333333336</v>
      </c>
      <c r="B292" s="4">
        <v>0.5601080987</v>
      </c>
      <c r="C292" s="8">
        <v>8.3333333333333329E-2</v>
      </c>
      <c r="D292" s="8">
        <v>0</v>
      </c>
      <c r="E292" s="8">
        <v>0.33333333333333331</v>
      </c>
      <c r="F292" s="8">
        <v>8.3333333333333329E-2</v>
      </c>
      <c r="G292" s="8">
        <v>0</v>
      </c>
      <c r="H292" s="8">
        <v>0.33333333333333331</v>
      </c>
      <c r="I292" s="4" t="e">
        <f>#REF!/1.7</f>
        <v>#REF!</v>
      </c>
      <c r="J292" s="4">
        <f>Hilfstabelle!C292/3</f>
        <v>0.39242850000000001</v>
      </c>
      <c r="K292" s="96">
        <f>Hilfstabelle!F292/11</f>
        <v>0</v>
      </c>
      <c r="L292" s="107">
        <f>Hilfstabelle!G292/sinks!$G$3</f>
        <v>0.11907191598914248</v>
      </c>
    </row>
    <row r="293" spans="1:12" x14ac:dyDescent="0.25">
      <c r="A293" s="89">
        <v>40921.125</v>
      </c>
      <c r="B293" s="4">
        <v>0.59401970189999997</v>
      </c>
      <c r="C293" s="8">
        <v>0.125</v>
      </c>
      <c r="D293" s="8">
        <v>0</v>
      </c>
      <c r="E293" s="8">
        <v>0.25</v>
      </c>
      <c r="F293" s="8">
        <v>0.125</v>
      </c>
      <c r="G293" s="8">
        <v>0</v>
      </c>
      <c r="H293" s="8">
        <v>0.25</v>
      </c>
      <c r="I293" s="4" t="e">
        <f>#REF!/1.7</f>
        <v>#REF!</v>
      </c>
      <c r="J293" s="4">
        <f>Hilfstabelle!C293/3</f>
        <v>0.39141074999999997</v>
      </c>
      <c r="K293" s="96">
        <f>Hilfstabelle!F293/11</f>
        <v>0</v>
      </c>
      <c r="L293" s="107">
        <f>Hilfstabelle!G293/sinks!$G$3</f>
        <v>0.11211630534774336</v>
      </c>
    </row>
    <row r="294" spans="1:12" x14ac:dyDescent="0.25">
      <c r="A294" s="89">
        <v>40921.166666666664</v>
      </c>
      <c r="B294" s="4">
        <v>0.68947781360000004</v>
      </c>
      <c r="C294" s="8">
        <v>0.16666666666666666</v>
      </c>
      <c r="D294" s="8">
        <v>0</v>
      </c>
      <c r="E294" s="8">
        <v>0.2</v>
      </c>
      <c r="F294" s="8">
        <v>0.16666666666666666</v>
      </c>
      <c r="G294" s="8">
        <v>0</v>
      </c>
      <c r="H294" s="8">
        <v>0.2</v>
      </c>
      <c r="I294" s="4" t="e">
        <f>#REF!/1.7</f>
        <v>#REF!</v>
      </c>
      <c r="J294" s="4">
        <f>Hilfstabelle!C294/3</f>
        <v>0.38963400000000004</v>
      </c>
      <c r="K294" s="96">
        <f>Hilfstabelle!F294/11</f>
        <v>0</v>
      </c>
      <c r="L294" s="107">
        <f>Hilfstabelle!G294/sinks!$G$3</f>
        <v>0.10765301588680906</v>
      </c>
    </row>
    <row r="295" spans="1:12" x14ac:dyDescent="0.25">
      <c r="A295" s="89">
        <v>40921.208333333336</v>
      </c>
      <c r="B295" s="4">
        <v>0.82390375729999998</v>
      </c>
      <c r="C295" s="8">
        <v>0.20833333333333334</v>
      </c>
      <c r="D295" s="8">
        <v>0</v>
      </c>
      <c r="E295" s="8">
        <v>0.16666666666666666</v>
      </c>
      <c r="F295" s="8">
        <v>0.20833333333333334</v>
      </c>
      <c r="G295" s="8">
        <v>0</v>
      </c>
      <c r="H295" s="8">
        <v>0.16666666666666666</v>
      </c>
      <c r="I295" s="4" t="e">
        <f>#REF!/1.7</f>
        <v>#REF!</v>
      </c>
      <c r="J295" s="4">
        <f>Hilfstabelle!C295/3</f>
        <v>0.38855299999999998</v>
      </c>
      <c r="K295" s="96">
        <f>Hilfstabelle!F295/11</f>
        <v>0</v>
      </c>
      <c r="L295" s="107">
        <f>Hilfstabelle!G295/sinks!$G$3</f>
        <v>0.12253064742325685</v>
      </c>
    </row>
    <row r="296" spans="1:12" x14ac:dyDescent="0.25">
      <c r="A296" s="89">
        <v>40921.25</v>
      </c>
      <c r="B296" s="4">
        <v>0.88597332399999995</v>
      </c>
      <c r="C296" s="8">
        <v>0.25</v>
      </c>
      <c r="D296" s="8">
        <v>0</v>
      </c>
      <c r="E296" s="8">
        <v>0.14285714285714285</v>
      </c>
      <c r="F296" s="8">
        <v>0.25</v>
      </c>
      <c r="G296" s="8">
        <v>0</v>
      </c>
      <c r="H296" s="8">
        <v>0.14285714285714285</v>
      </c>
      <c r="I296" s="4" t="e">
        <f>#REF!/1.7</f>
        <v>#REF!</v>
      </c>
      <c r="J296" s="4">
        <f>Hilfstabelle!C296/3</f>
        <v>0.388484</v>
      </c>
      <c r="K296" s="96">
        <f>Hilfstabelle!F296/11</f>
        <v>0</v>
      </c>
      <c r="L296" s="107">
        <f>Hilfstabelle!G296/sinks!$G$3</f>
        <v>0.13101216899147111</v>
      </c>
    </row>
    <row r="297" spans="1:12" x14ac:dyDescent="0.25">
      <c r="A297" s="89">
        <v>40921.291666666664</v>
      </c>
      <c r="B297" s="4">
        <v>0.90018307040000001</v>
      </c>
      <c r="C297" s="8">
        <v>0.29166666666666669</v>
      </c>
      <c r="D297" s="8">
        <v>0</v>
      </c>
      <c r="E297" s="8">
        <v>0.125</v>
      </c>
      <c r="F297" s="8">
        <v>0.29166666666666669</v>
      </c>
      <c r="G297" s="8">
        <v>0</v>
      </c>
      <c r="H297" s="8">
        <v>0.125</v>
      </c>
      <c r="I297" s="4" t="e">
        <f>#REF!/1.7</f>
        <v>#REF!</v>
      </c>
      <c r="J297" s="4">
        <f>Hilfstabelle!C297/3</f>
        <v>0.38885775000000006</v>
      </c>
      <c r="K297" s="96">
        <f>Hilfstabelle!F297/11</f>
        <v>0</v>
      </c>
      <c r="L297" s="107">
        <f>Hilfstabelle!G297/sinks!$G$3</f>
        <v>0.13316116021340238</v>
      </c>
    </row>
    <row r="298" spans="1:12" x14ac:dyDescent="0.25">
      <c r="A298" s="89">
        <v>40921.333333333336</v>
      </c>
      <c r="B298" s="4">
        <v>0.90628541539999996</v>
      </c>
      <c r="C298" s="8">
        <v>0.33333333333333331</v>
      </c>
      <c r="D298" s="8">
        <v>0</v>
      </c>
      <c r="E298" s="8">
        <v>0.1111111111111111</v>
      </c>
      <c r="F298" s="8">
        <v>0.33333333333333331</v>
      </c>
      <c r="G298" s="8">
        <v>0</v>
      </c>
      <c r="H298" s="8">
        <v>0.1111111111111111</v>
      </c>
      <c r="I298" s="4" t="e">
        <f>#REF!/1.7</f>
        <v>#REF!</v>
      </c>
      <c r="J298" s="4">
        <f>Hilfstabelle!C298/3</f>
        <v>0.39015149999999998</v>
      </c>
      <c r="K298" s="96">
        <f>Hilfstabelle!F298/11</f>
        <v>0</v>
      </c>
      <c r="L298" s="107">
        <f>Hilfstabelle!G298/sinks!$G$3</f>
        <v>0.16545960816432315</v>
      </c>
    </row>
    <row r="299" spans="1:12" x14ac:dyDescent="0.25">
      <c r="A299" s="89">
        <v>40921.375</v>
      </c>
      <c r="B299" s="4">
        <v>0.90445471190000004</v>
      </c>
      <c r="C299" s="8">
        <v>0.375</v>
      </c>
      <c r="D299" s="8">
        <v>0</v>
      </c>
      <c r="E299" s="8">
        <v>0.1</v>
      </c>
      <c r="F299" s="8">
        <v>0.375</v>
      </c>
      <c r="G299" s="8">
        <v>0</v>
      </c>
      <c r="H299" s="8">
        <v>0.1</v>
      </c>
      <c r="I299" s="4" t="e">
        <f>#REF!/1.7</f>
        <v>#REF!</v>
      </c>
      <c r="J299" s="4">
        <f>Hilfstabelle!C299/3</f>
        <v>0.39398675000000005</v>
      </c>
      <c r="K299" s="96">
        <f>Hilfstabelle!F299/11</f>
        <v>0</v>
      </c>
      <c r="L299" s="107">
        <f>Hilfstabelle!G299/sinks!$G$3</f>
        <v>0.18463522214463357</v>
      </c>
    </row>
    <row r="300" spans="1:12" x14ac:dyDescent="0.25">
      <c r="A300" s="89">
        <v>40921.416666666664</v>
      </c>
      <c r="B300" s="4">
        <v>0.89329613809999997</v>
      </c>
      <c r="C300" s="8">
        <v>0.41666666666666669</v>
      </c>
      <c r="D300" s="8">
        <v>0</v>
      </c>
      <c r="E300" s="8">
        <v>9.0909090909090912E-2</v>
      </c>
      <c r="F300" s="8">
        <v>0.41666666666666669</v>
      </c>
      <c r="G300" s="8">
        <v>0</v>
      </c>
      <c r="H300" s="8">
        <v>9.0909090909090912E-2</v>
      </c>
      <c r="I300" s="4" t="e">
        <f>#REF!/1.7</f>
        <v>#REF!</v>
      </c>
      <c r="J300" s="4">
        <f>Hilfstabelle!C300/3</f>
        <v>0.39833374999999999</v>
      </c>
      <c r="K300" s="96">
        <f>Hilfstabelle!F300/11</f>
        <v>0</v>
      </c>
      <c r="L300" s="107">
        <f>Hilfstabelle!G300/sinks!$G$3</f>
        <v>0.19084059324701524</v>
      </c>
    </row>
    <row r="301" spans="1:12" x14ac:dyDescent="0.25">
      <c r="A301" s="89">
        <v>40921.458333333336</v>
      </c>
      <c r="B301" s="4">
        <v>0.86871240520000004</v>
      </c>
      <c r="C301" s="8">
        <v>0.45833333333333331</v>
      </c>
      <c r="D301" s="8">
        <v>0</v>
      </c>
      <c r="E301" s="8">
        <v>8.3333333333333329E-2</v>
      </c>
      <c r="F301" s="8">
        <v>0.45833333333333331</v>
      </c>
      <c r="G301" s="8">
        <v>0</v>
      </c>
      <c r="H301" s="8">
        <v>8.3333333333333329E-2</v>
      </c>
      <c r="I301" s="4" t="e">
        <f>#REF!/1.7</f>
        <v>#REF!</v>
      </c>
      <c r="J301" s="4">
        <f>Hilfstabelle!C301/3</f>
        <v>0.40159974999999998</v>
      </c>
      <c r="K301" s="96">
        <f>Hilfstabelle!F301/11</f>
        <v>0</v>
      </c>
      <c r="L301" s="107">
        <f>Hilfstabelle!G301/sinks!$G$3</f>
        <v>0.196054122246967</v>
      </c>
    </row>
    <row r="302" spans="1:12" x14ac:dyDescent="0.25">
      <c r="A302" s="89">
        <v>40921.5</v>
      </c>
      <c r="B302" s="4">
        <v>0.86548687999999996</v>
      </c>
      <c r="C302" s="8">
        <v>0.5</v>
      </c>
      <c r="D302" s="8">
        <v>0</v>
      </c>
      <c r="E302" s="8">
        <v>7.6923076923076927E-2</v>
      </c>
      <c r="F302" s="8">
        <v>0.5</v>
      </c>
      <c r="G302" s="8">
        <v>0</v>
      </c>
      <c r="H302" s="8">
        <v>7.6923076923076927E-2</v>
      </c>
      <c r="I302" s="4" t="e">
        <f>#REF!/1.7</f>
        <v>#REF!</v>
      </c>
      <c r="J302" s="4">
        <f>Hilfstabelle!C302/3</f>
        <v>0.40389975000000006</v>
      </c>
      <c r="K302" s="96">
        <f>Hilfstabelle!F302/11</f>
        <v>0</v>
      </c>
      <c r="L302" s="107">
        <f>Hilfstabelle!G302/sinks!$G$3</f>
        <v>0.19606683817135712</v>
      </c>
    </row>
    <row r="303" spans="1:12" x14ac:dyDescent="0.25">
      <c r="A303" s="89">
        <v>40921.541666666664</v>
      </c>
      <c r="B303" s="4">
        <v>0.85842559500000004</v>
      </c>
      <c r="C303" s="8">
        <v>0.54166666666666663</v>
      </c>
      <c r="D303" s="8">
        <v>0</v>
      </c>
      <c r="E303" s="8">
        <v>7.1428571428571425E-2</v>
      </c>
      <c r="F303" s="8">
        <v>0.54166666666666663</v>
      </c>
      <c r="G303" s="8">
        <v>0</v>
      </c>
      <c r="H303" s="8">
        <v>7.1428571428571425E-2</v>
      </c>
      <c r="I303" s="4" t="e">
        <f>#REF!/1.7</f>
        <v>#REF!</v>
      </c>
      <c r="J303" s="4">
        <f>Hilfstabelle!C303/3</f>
        <v>0.40396300000000007</v>
      </c>
      <c r="K303" s="96">
        <f>Hilfstabelle!F303/11</f>
        <v>0</v>
      </c>
      <c r="L303" s="107">
        <f>Hilfstabelle!G303/sinks!$G$3</f>
        <v>0.18831012429338007</v>
      </c>
    </row>
    <row r="304" spans="1:12" x14ac:dyDescent="0.25">
      <c r="A304" s="89">
        <v>40921.583333333336</v>
      </c>
      <c r="B304" s="4">
        <v>0.86766628889999997</v>
      </c>
      <c r="C304" s="8">
        <v>0.58333333333333337</v>
      </c>
      <c r="D304" s="8">
        <v>0</v>
      </c>
      <c r="E304" s="8">
        <v>6.6666666666666666E-2</v>
      </c>
      <c r="F304" s="8">
        <v>0.58333333333333337</v>
      </c>
      <c r="G304" s="8">
        <v>0</v>
      </c>
      <c r="H304" s="8">
        <v>6.6666666666666666E-2</v>
      </c>
      <c r="I304" s="4" t="e">
        <f>#REF!/1.7</f>
        <v>#REF!</v>
      </c>
      <c r="J304" s="4">
        <f>Hilfstabelle!C304/3</f>
        <v>0.40061649999999999</v>
      </c>
      <c r="K304" s="96">
        <f>Hilfstabelle!F304/11</f>
        <v>1</v>
      </c>
      <c r="L304" s="107">
        <f>Hilfstabelle!G304/sinks!$G$3</f>
        <v>0.84343340486835738</v>
      </c>
    </row>
    <row r="305" spans="1:12" x14ac:dyDescent="0.25">
      <c r="A305" s="89">
        <v>40921.625</v>
      </c>
      <c r="B305" s="4">
        <v>0.91639787289999997</v>
      </c>
      <c r="C305" s="8">
        <v>0.625</v>
      </c>
      <c r="D305" s="8">
        <v>0</v>
      </c>
      <c r="E305" s="8">
        <v>6.25E-2</v>
      </c>
      <c r="F305" s="8">
        <v>0.625</v>
      </c>
      <c r="G305" s="8">
        <v>0</v>
      </c>
      <c r="H305" s="8">
        <v>6.25E-2</v>
      </c>
      <c r="I305" s="4" t="e">
        <f>#REF!/1.7</f>
        <v>#REF!</v>
      </c>
      <c r="J305" s="4">
        <f>Hilfstabelle!C305/3</f>
        <v>0.39688475000000006</v>
      </c>
      <c r="K305" s="96">
        <f>Hilfstabelle!F305/11</f>
        <v>1</v>
      </c>
      <c r="L305" s="107">
        <f>Hilfstabelle!G305/sinks!$G$3</f>
        <v>0.84415821255859469</v>
      </c>
    </row>
    <row r="306" spans="1:12" x14ac:dyDescent="0.25">
      <c r="A306" s="89">
        <v>40921.666666666664</v>
      </c>
      <c r="B306" s="4">
        <v>0.93514078980000004</v>
      </c>
      <c r="C306" s="8">
        <v>0.66666666666666663</v>
      </c>
      <c r="D306" s="8">
        <v>0</v>
      </c>
      <c r="E306" s="8">
        <v>5.8823529411764705E-2</v>
      </c>
      <c r="F306" s="8">
        <v>0.66666666666666663</v>
      </c>
      <c r="G306" s="8">
        <v>0</v>
      </c>
      <c r="H306" s="8">
        <v>5.8823529411764705E-2</v>
      </c>
      <c r="I306" s="4" t="e">
        <f>#REF!/1.7</f>
        <v>#REF!</v>
      </c>
      <c r="J306" s="4">
        <f>Hilfstabelle!C306/3</f>
        <v>0.39492975000000002</v>
      </c>
      <c r="K306" s="96">
        <f>Hilfstabelle!F306/11</f>
        <v>0</v>
      </c>
      <c r="L306" s="107">
        <f>Hilfstabelle!G306/sinks!$G$3</f>
        <v>0.17846799881542236</v>
      </c>
    </row>
    <row r="307" spans="1:12" x14ac:dyDescent="0.25">
      <c r="A307" s="89">
        <v>40921.708333333336</v>
      </c>
      <c r="B307" s="4">
        <v>0.90837764799999998</v>
      </c>
      <c r="C307" s="8">
        <v>0.70833333333333337</v>
      </c>
      <c r="D307" s="8">
        <v>0</v>
      </c>
      <c r="E307" s="8">
        <v>5.5555555555555552E-2</v>
      </c>
      <c r="F307" s="8">
        <v>0.70833333333333337</v>
      </c>
      <c r="G307" s="8">
        <v>0</v>
      </c>
      <c r="H307" s="8">
        <v>5.5555555555555552E-2</v>
      </c>
      <c r="I307" s="4" t="e">
        <f>#REF!/1.7</f>
        <v>#REF!</v>
      </c>
      <c r="J307" s="4">
        <f>Hilfstabelle!C307/3</f>
        <v>0.39266424999999999</v>
      </c>
      <c r="K307" s="96">
        <f>Hilfstabelle!F307/11</f>
        <v>0</v>
      </c>
      <c r="L307" s="107">
        <f>Hilfstabelle!G307/sinks!$G$3</f>
        <v>0.18426646033731989</v>
      </c>
    </row>
    <row r="308" spans="1:12" x14ac:dyDescent="0.25">
      <c r="A308" s="89">
        <v>40921.75</v>
      </c>
      <c r="B308" s="4">
        <v>0.85406677710000001</v>
      </c>
      <c r="C308" s="8">
        <v>0.75</v>
      </c>
      <c r="D308" s="8">
        <v>0</v>
      </c>
      <c r="E308" s="8">
        <v>5.2631578947368418E-2</v>
      </c>
      <c r="F308" s="8">
        <v>0.75</v>
      </c>
      <c r="G308" s="8">
        <v>0</v>
      </c>
      <c r="H308" s="8">
        <v>5.2631578947368418E-2</v>
      </c>
      <c r="I308" s="4" t="e">
        <f>#REF!/1.7</f>
        <v>#REF!</v>
      </c>
      <c r="J308" s="4">
        <f>Hilfstabelle!C308/3</f>
        <v>0.39047349999999997</v>
      </c>
      <c r="K308" s="96">
        <f>Hilfstabelle!F308/11</f>
        <v>0</v>
      </c>
      <c r="L308" s="107">
        <f>Hilfstabelle!G308/sinks!$G$3</f>
        <v>0.19356180106650225</v>
      </c>
    </row>
    <row r="309" spans="1:12" x14ac:dyDescent="0.25">
      <c r="A309" s="89">
        <v>40921.791666666664</v>
      </c>
      <c r="B309" s="4">
        <v>0.79217156310000003</v>
      </c>
      <c r="C309" s="8">
        <v>0.79166666666666663</v>
      </c>
      <c r="D309" s="8">
        <v>0</v>
      </c>
      <c r="E309" s="8">
        <v>0.05</v>
      </c>
      <c r="F309" s="8">
        <v>0.79166666666666663</v>
      </c>
      <c r="G309" s="8">
        <v>0</v>
      </c>
      <c r="H309" s="8">
        <v>0.05</v>
      </c>
      <c r="I309" s="4" t="e">
        <f>#REF!/1.7</f>
        <v>#REF!</v>
      </c>
      <c r="J309" s="4">
        <f>Hilfstabelle!C309/3</f>
        <v>0.38854725000000001</v>
      </c>
      <c r="K309" s="96">
        <f>Hilfstabelle!F309/11</f>
        <v>0</v>
      </c>
      <c r="L309" s="107">
        <f>Hilfstabelle!G309/sinks!$G$3</f>
        <v>0.17929453390078057</v>
      </c>
    </row>
    <row r="310" spans="1:12" x14ac:dyDescent="0.25">
      <c r="A310" s="89">
        <v>40921.833333333336</v>
      </c>
      <c r="B310" s="4">
        <v>0.73524540140000005</v>
      </c>
      <c r="C310" s="8">
        <v>0.83333333333333337</v>
      </c>
      <c r="D310" s="8">
        <v>0</v>
      </c>
      <c r="E310" s="8">
        <v>4.7619047619047616E-2</v>
      </c>
      <c r="F310" s="8">
        <v>0.83333333333333337</v>
      </c>
      <c r="G310" s="8">
        <v>0</v>
      </c>
      <c r="H310" s="8">
        <v>4.7619047619047616E-2</v>
      </c>
      <c r="I310" s="4" t="e">
        <f>#REF!/1.7</f>
        <v>#REF!</v>
      </c>
      <c r="J310" s="4">
        <f>Hilfstabelle!C310/3</f>
        <v>0.38677625000000004</v>
      </c>
      <c r="K310" s="96">
        <f>Hilfstabelle!F310/11</f>
        <v>0</v>
      </c>
      <c r="L310" s="107">
        <f>Hilfstabelle!G310/sinks!$G$3</f>
        <v>0.14925952049130228</v>
      </c>
    </row>
    <row r="311" spans="1:12" x14ac:dyDescent="0.25">
      <c r="A311" s="89">
        <v>40921.875</v>
      </c>
      <c r="B311" s="4">
        <v>0.72417400399999998</v>
      </c>
      <c r="C311" s="8">
        <v>0.875</v>
      </c>
      <c r="D311" s="8">
        <v>0</v>
      </c>
      <c r="E311" s="8">
        <v>4.5454545454545456E-2</v>
      </c>
      <c r="F311" s="8">
        <v>0.875</v>
      </c>
      <c r="G311" s="8">
        <v>0</v>
      </c>
      <c r="H311" s="8">
        <v>4.5454545454545456E-2</v>
      </c>
      <c r="I311" s="4" t="e">
        <f>#REF!/1.7</f>
        <v>#REF!</v>
      </c>
      <c r="J311" s="4">
        <f>Hilfstabelle!C311/3</f>
        <v>0.38539050000000002</v>
      </c>
      <c r="K311" s="96">
        <f>Hilfstabelle!F311/11</f>
        <v>0</v>
      </c>
      <c r="L311" s="107">
        <f>Hilfstabelle!G311/sinks!$G$3</f>
        <v>0.13752272227921572</v>
      </c>
    </row>
    <row r="312" spans="1:12" x14ac:dyDescent="0.25">
      <c r="A312" s="89">
        <v>40921.916666666664</v>
      </c>
      <c r="B312" s="4">
        <v>0.67099642579999996</v>
      </c>
      <c r="C312" s="8">
        <v>0.91666666666666663</v>
      </c>
      <c r="D312" s="8">
        <v>0</v>
      </c>
      <c r="E312" s="8">
        <v>4.3478260869565216E-2</v>
      </c>
      <c r="F312" s="8">
        <v>0.91666666666666663</v>
      </c>
      <c r="G312" s="8">
        <v>0</v>
      </c>
      <c r="H312" s="8">
        <v>4.3478260869565216E-2</v>
      </c>
      <c r="I312" s="4" t="e">
        <f>#REF!/1.7</f>
        <v>#REF!</v>
      </c>
      <c r="J312" s="4">
        <f>Hilfstabelle!C312/3</f>
        <v>0.38373450000000003</v>
      </c>
      <c r="K312" s="96">
        <f>Hilfstabelle!F312/11</f>
        <v>0</v>
      </c>
      <c r="L312" s="107">
        <f>Hilfstabelle!G312/sinks!$G$3</f>
        <v>0.1320675907158515</v>
      </c>
    </row>
    <row r="313" spans="1:12" x14ac:dyDescent="0.25">
      <c r="A313" s="89">
        <v>40921.958333333336</v>
      </c>
      <c r="B313" s="4">
        <v>0.63847964430000004</v>
      </c>
      <c r="C313" s="8">
        <v>0.95833333333333337</v>
      </c>
      <c r="D313" s="8">
        <v>0</v>
      </c>
      <c r="E313" s="8">
        <v>4.1666666666666664E-2</v>
      </c>
      <c r="F313" s="8">
        <v>0.95833333333333337</v>
      </c>
      <c r="G313" s="8">
        <v>0</v>
      </c>
      <c r="H313" s="8">
        <v>4.1666666666666664E-2</v>
      </c>
      <c r="I313" s="4" t="e">
        <f>#REF!/1.7</f>
        <v>#REF!</v>
      </c>
      <c r="J313" s="4">
        <f>Hilfstabelle!C313/3</f>
        <v>0.38053749999999997</v>
      </c>
      <c r="K313" s="96">
        <f>Hilfstabelle!F313/11</f>
        <v>0</v>
      </c>
      <c r="L313" s="107">
        <f>Hilfstabelle!G313/sinks!$G$3</f>
        <v>0.12375137616470896</v>
      </c>
    </row>
    <row r="314" spans="1:12" x14ac:dyDescent="0.25">
      <c r="A314" s="89">
        <v>40922</v>
      </c>
      <c r="B314" s="4">
        <v>0.61014732800000004</v>
      </c>
      <c r="C314" s="8">
        <v>0</v>
      </c>
      <c r="D314" s="8">
        <v>0</v>
      </c>
      <c r="E314" s="8">
        <v>1</v>
      </c>
      <c r="F314" s="8">
        <v>0</v>
      </c>
      <c r="G314" s="8">
        <v>0</v>
      </c>
      <c r="H314" s="8">
        <v>1</v>
      </c>
      <c r="I314" s="4" t="e">
        <f>#REF!/1.7</f>
        <v>#REF!</v>
      </c>
      <c r="J314" s="4">
        <f>Hilfstabelle!C314/3</f>
        <v>0.37778899999999999</v>
      </c>
      <c r="K314" s="96">
        <f>Hilfstabelle!F314/11</f>
        <v>0</v>
      </c>
      <c r="L314" s="107">
        <f>Hilfstabelle!G314/sinks!$G$3</f>
        <v>0.12217460154033329</v>
      </c>
    </row>
    <row r="315" spans="1:12" x14ac:dyDescent="0.25">
      <c r="A315" s="89">
        <v>40922.041666666664</v>
      </c>
      <c r="B315" s="4">
        <v>0.59750675620000004</v>
      </c>
      <c r="C315" s="8">
        <v>4.1666666666666664E-2</v>
      </c>
      <c r="D315" s="8">
        <v>0</v>
      </c>
      <c r="E315" s="8">
        <v>0.5</v>
      </c>
      <c r="F315" s="8">
        <v>4.1666666666666664E-2</v>
      </c>
      <c r="G315" s="8">
        <v>0</v>
      </c>
      <c r="H315" s="8">
        <v>0.5</v>
      </c>
      <c r="I315" s="4" t="e">
        <f>#REF!/1.7</f>
        <v>#REF!</v>
      </c>
      <c r="J315" s="4">
        <f>Hilfstabelle!C315/3</f>
        <v>0.37760500000000002</v>
      </c>
      <c r="K315" s="96">
        <f>Hilfstabelle!F315/11</f>
        <v>0</v>
      </c>
      <c r="L315" s="107">
        <f>Hilfstabelle!G315/sinks!$G$3</f>
        <v>0.12732455091833447</v>
      </c>
    </row>
    <row r="316" spans="1:12" x14ac:dyDescent="0.25">
      <c r="A316" s="89">
        <v>40922.083333333336</v>
      </c>
      <c r="B316" s="4">
        <v>0.58844041499999999</v>
      </c>
      <c r="C316" s="8">
        <v>8.3333333333333329E-2</v>
      </c>
      <c r="D316" s="8">
        <v>0</v>
      </c>
      <c r="E316" s="8">
        <v>0.33333333333333331</v>
      </c>
      <c r="F316" s="8">
        <v>8.3333333333333329E-2</v>
      </c>
      <c r="G316" s="8">
        <v>0</v>
      </c>
      <c r="H316" s="8">
        <v>0.33333333333333331</v>
      </c>
      <c r="I316" s="4" t="e">
        <f>#REF!/1.7</f>
        <v>#REF!</v>
      </c>
      <c r="J316" s="4">
        <f>Hilfstabelle!C316/3</f>
        <v>0.37640325000000002</v>
      </c>
      <c r="K316" s="96">
        <f>Hilfstabelle!F316/11</f>
        <v>0</v>
      </c>
      <c r="L316" s="107">
        <f>Hilfstabelle!G316/sinks!$G$3</f>
        <v>0.11911006376231287</v>
      </c>
    </row>
    <row r="317" spans="1:12" x14ac:dyDescent="0.25">
      <c r="A317" s="89">
        <v>40922.125</v>
      </c>
      <c r="B317" s="4">
        <v>0.61511638040000005</v>
      </c>
      <c r="C317" s="8">
        <v>0.125</v>
      </c>
      <c r="D317" s="8">
        <v>0</v>
      </c>
      <c r="E317" s="8">
        <v>0.25</v>
      </c>
      <c r="F317" s="8">
        <v>0.125</v>
      </c>
      <c r="G317" s="8">
        <v>0</v>
      </c>
      <c r="H317" s="8">
        <v>0.25</v>
      </c>
      <c r="I317" s="4" t="e">
        <f>#REF!/1.7</f>
        <v>#REF!</v>
      </c>
      <c r="J317" s="4">
        <f>Hilfstabelle!C317/3</f>
        <v>0.37528775000000003</v>
      </c>
      <c r="K317" s="96">
        <f>Hilfstabelle!F317/11</f>
        <v>0</v>
      </c>
      <c r="L317" s="107">
        <f>Hilfstabelle!G317/sinks!$G$3</f>
        <v>0.11257407862578797</v>
      </c>
    </row>
    <row r="318" spans="1:12" x14ac:dyDescent="0.25">
      <c r="A318" s="89">
        <v>40922.166666666664</v>
      </c>
      <c r="B318" s="4">
        <v>0.70176968009999996</v>
      </c>
      <c r="C318" s="8">
        <v>0.16666666666666666</v>
      </c>
      <c r="D318" s="8">
        <v>0</v>
      </c>
      <c r="E318" s="8">
        <v>0.2</v>
      </c>
      <c r="F318" s="8">
        <v>0.16666666666666666</v>
      </c>
      <c r="G318" s="8">
        <v>0</v>
      </c>
      <c r="H318" s="8">
        <v>0.2</v>
      </c>
      <c r="I318" s="4" t="e">
        <f>#REF!/1.7</f>
        <v>#REF!</v>
      </c>
      <c r="J318" s="4">
        <f>Hilfstabelle!C318/3</f>
        <v>0.37454600000000005</v>
      </c>
      <c r="K318" s="96">
        <f>Hilfstabelle!F318/11</f>
        <v>0</v>
      </c>
      <c r="L318" s="107">
        <f>Hilfstabelle!G318/sinks!$G$3</f>
        <v>0.10853041466972782</v>
      </c>
    </row>
    <row r="319" spans="1:12" x14ac:dyDescent="0.25">
      <c r="A319" s="89">
        <v>40922.208333333336</v>
      </c>
      <c r="B319" s="4">
        <v>0.81684247229999996</v>
      </c>
      <c r="C319" s="8">
        <v>0.20833333333333334</v>
      </c>
      <c r="D319" s="8">
        <v>0</v>
      </c>
      <c r="E319" s="8">
        <v>0.16666666666666666</v>
      </c>
      <c r="F319" s="8">
        <v>0.20833333333333334</v>
      </c>
      <c r="G319" s="8">
        <v>0</v>
      </c>
      <c r="H319" s="8">
        <v>0.16666666666666666</v>
      </c>
      <c r="I319" s="4" t="e">
        <f>#REF!/1.7</f>
        <v>#REF!</v>
      </c>
      <c r="J319" s="4">
        <f>Hilfstabelle!C319/3</f>
        <v>0.37434475000000006</v>
      </c>
      <c r="K319" s="96">
        <f>Hilfstabelle!F319/11</f>
        <v>0</v>
      </c>
      <c r="L319" s="107">
        <f>Hilfstabelle!G319/sinks!$G$3</f>
        <v>0.122441635952526</v>
      </c>
    </row>
    <row r="320" spans="1:12" x14ac:dyDescent="0.25">
      <c r="A320" s="89">
        <v>40922.25</v>
      </c>
      <c r="B320" s="4">
        <v>0.89582425249999997</v>
      </c>
      <c r="C320" s="8">
        <v>0.25</v>
      </c>
      <c r="D320" s="8">
        <v>0</v>
      </c>
      <c r="E320" s="8">
        <v>0.14285714285714285</v>
      </c>
      <c r="F320" s="8">
        <v>0.25</v>
      </c>
      <c r="G320" s="8">
        <v>0</v>
      </c>
      <c r="H320" s="8">
        <v>0.14285714285714285</v>
      </c>
      <c r="I320" s="4" t="e">
        <f>#REF!/1.7</f>
        <v>#REF!</v>
      </c>
      <c r="J320" s="4">
        <f>Hilfstabelle!C320/3</f>
        <v>0.37130875000000002</v>
      </c>
      <c r="K320" s="96">
        <f>Hilfstabelle!F320/11</f>
        <v>0</v>
      </c>
      <c r="L320" s="107">
        <f>Hilfstabelle!G320/sinks!$G$3</f>
        <v>0.12910478033295214</v>
      </c>
    </row>
    <row r="321" spans="1:12" x14ac:dyDescent="0.25">
      <c r="A321" s="89">
        <v>40922.291666666664</v>
      </c>
      <c r="B321" s="4">
        <v>0.91160317319999995</v>
      </c>
      <c r="C321" s="8">
        <v>0.29166666666666669</v>
      </c>
      <c r="D321" s="8">
        <v>0</v>
      </c>
      <c r="E321" s="8">
        <v>0.125</v>
      </c>
      <c r="F321" s="8">
        <v>0.29166666666666669</v>
      </c>
      <c r="G321" s="8">
        <v>0</v>
      </c>
      <c r="H321" s="8">
        <v>0.125</v>
      </c>
      <c r="I321" s="4" t="e">
        <f>#REF!/1.7</f>
        <v>#REF!</v>
      </c>
      <c r="J321" s="4">
        <f>Hilfstabelle!C321/3</f>
        <v>0.36971025000000002</v>
      </c>
      <c r="K321" s="96">
        <f>Hilfstabelle!F321/11</f>
        <v>0</v>
      </c>
      <c r="L321" s="107">
        <f>Hilfstabelle!G321/sinks!$G$3</f>
        <v>0.13173697668170831</v>
      </c>
    </row>
    <row r="322" spans="1:12" x14ac:dyDescent="0.25">
      <c r="A322" s="89">
        <v>40922.333333333336</v>
      </c>
      <c r="B322" s="4">
        <v>0.92084386709999999</v>
      </c>
      <c r="C322" s="8">
        <v>0.33333333333333331</v>
      </c>
      <c r="D322" s="8">
        <v>0</v>
      </c>
      <c r="E322" s="8">
        <v>0.1111111111111111</v>
      </c>
      <c r="F322" s="8">
        <v>0.33333333333333331</v>
      </c>
      <c r="G322" s="8">
        <v>0</v>
      </c>
      <c r="H322" s="8">
        <v>0.1111111111111111</v>
      </c>
      <c r="I322" s="4" t="e">
        <f>#REF!/1.7</f>
        <v>#REF!</v>
      </c>
      <c r="J322" s="4">
        <f>Hilfstabelle!C322/3</f>
        <v>0.37387900000000002</v>
      </c>
      <c r="K322" s="96">
        <f>Hilfstabelle!F322/11</f>
        <v>0</v>
      </c>
      <c r="L322" s="107">
        <f>Hilfstabelle!G322/sinks!$G$3</f>
        <v>0.16449319791067354</v>
      </c>
    </row>
    <row r="323" spans="1:12" x14ac:dyDescent="0.25">
      <c r="A323" s="89">
        <v>40922.375</v>
      </c>
      <c r="B323" s="4">
        <v>0.92825385760000001</v>
      </c>
      <c r="C323" s="8">
        <v>0.375</v>
      </c>
      <c r="D323" s="8">
        <v>0</v>
      </c>
      <c r="E323" s="8">
        <v>0.1</v>
      </c>
      <c r="F323" s="8">
        <v>0.375</v>
      </c>
      <c r="G323" s="8">
        <v>0</v>
      </c>
      <c r="H323" s="8">
        <v>0.1</v>
      </c>
      <c r="I323" s="4" t="e">
        <f>#REF!/1.7</f>
        <v>#REF!</v>
      </c>
      <c r="J323" s="4">
        <f>Hilfstabelle!C323/3</f>
        <v>0.37953125000000004</v>
      </c>
      <c r="K323" s="96">
        <f>Hilfstabelle!F323/11</f>
        <v>0</v>
      </c>
      <c r="L323" s="107">
        <f>Hilfstabelle!G323/sinks!$G$3</f>
        <v>0.18118920663490937</v>
      </c>
    </row>
    <row r="324" spans="1:12" x14ac:dyDescent="0.25">
      <c r="A324" s="89">
        <v>40922.416666666664</v>
      </c>
      <c r="B324" s="4">
        <v>0.92677185949999996</v>
      </c>
      <c r="C324" s="8">
        <v>0.41666666666666669</v>
      </c>
      <c r="D324" s="8">
        <v>0</v>
      </c>
      <c r="E324" s="8">
        <v>9.0909090909090912E-2</v>
      </c>
      <c r="F324" s="8">
        <v>0.41666666666666669</v>
      </c>
      <c r="G324" s="8">
        <v>0</v>
      </c>
      <c r="H324" s="8">
        <v>9.0909090909090912E-2</v>
      </c>
      <c r="I324" s="4" t="e">
        <f>#REF!/1.7</f>
        <v>#REF!</v>
      </c>
      <c r="J324" s="4">
        <f>Hilfstabelle!C324/3</f>
        <v>0.38742025000000008</v>
      </c>
      <c r="K324" s="96">
        <f>Hilfstabelle!F324/11</f>
        <v>0</v>
      </c>
      <c r="L324" s="107">
        <f>Hilfstabelle!G324/sinks!$G$3</f>
        <v>0.18481324508609537</v>
      </c>
    </row>
    <row r="325" spans="1:12" x14ac:dyDescent="0.25">
      <c r="A325" s="89">
        <v>40922.458333333336</v>
      </c>
      <c r="B325" s="4">
        <v>0.91116729139999997</v>
      </c>
      <c r="C325" s="8">
        <v>0.45833333333333331</v>
      </c>
      <c r="D325" s="8">
        <v>0</v>
      </c>
      <c r="E325" s="8">
        <v>8.3333333333333329E-2</v>
      </c>
      <c r="F325" s="8">
        <v>0.45833333333333331</v>
      </c>
      <c r="G325" s="8">
        <v>0</v>
      </c>
      <c r="H325" s="8">
        <v>8.3333333333333329E-2</v>
      </c>
      <c r="I325" s="4" t="e">
        <f>#REF!/1.7</f>
        <v>#REF!</v>
      </c>
      <c r="J325" s="4">
        <f>Hilfstabelle!C325/3</f>
        <v>0.39326224999999998</v>
      </c>
      <c r="K325" s="96">
        <f>Hilfstabelle!F325/11</f>
        <v>0</v>
      </c>
      <c r="L325" s="107">
        <f>Hilfstabelle!G325/sinks!$G$3</f>
        <v>0.18710211147631806</v>
      </c>
    </row>
    <row r="326" spans="1:12" x14ac:dyDescent="0.25">
      <c r="A326" s="89">
        <v>40922.5</v>
      </c>
      <c r="B326" s="4">
        <v>0.90985964610000003</v>
      </c>
      <c r="C326" s="8">
        <v>0.5</v>
      </c>
      <c r="D326" s="8">
        <v>0</v>
      </c>
      <c r="E326" s="8">
        <v>7.6923076923076927E-2</v>
      </c>
      <c r="F326" s="8">
        <v>0.5</v>
      </c>
      <c r="G326" s="8">
        <v>0</v>
      </c>
      <c r="H326" s="8">
        <v>7.6923076923076927E-2</v>
      </c>
      <c r="I326" s="4" t="e">
        <f>#REF!/1.7</f>
        <v>#REF!</v>
      </c>
      <c r="J326" s="4">
        <f>Hilfstabelle!C326/3</f>
        <v>0.39604525000000002</v>
      </c>
      <c r="K326" s="96">
        <f>Hilfstabelle!F326/11</f>
        <v>0</v>
      </c>
      <c r="L326" s="107">
        <f>Hilfstabelle!G326/sinks!$G$3</f>
        <v>0.18572879164218442</v>
      </c>
    </row>
    <row r="327" spans="1:12" x14ac:dyDescent="0.25">
      <c r="A327" s="89">
        <v>40922.541666666664</v>
      </c>
      <c r="B327" s="4">
        <v>0.90890070609999996</v>
      </c>
      <c r="C327" s="8">
        <v>0.54166666666666663</v>
      </c>
      <c r="D327" s="8">
        <v>0</v>
      </c>
      <c r="E327" s="8">
        <v>7.1428571428571425E-2</v>
      </c>
      <c r="F327" s="8">
        <v>0.54166666666666663</v>
      </c>
      <c r="G327" s="8">
        <v>0</v>
      </c>
      <c r="H327" s="8">
        <v>7.1428571428571425E-2</v>
      </c>
      <c r="I327" s="4" t="e">
        <f>#REF!/1.7</f>
        <v>#REF!</v>
      </c>
      <c r="J327" s="4">
        <f>Hilfstabelle!C327/3</f>
        <v>0.39449850000000003</v>
      </c>
      <c r="K327" s="96">
        <f>Hilfstabelle!F327/11</f>
        <v>0</v>
      </c>
      <c r="L327" s="107">
        <f>Hilfstabelle!G327/sinks!$G$3</f>
        <v>0.17339434498376194</v>
      </c>
    </row>
    <row r="328" spans="1:12" x14ac:dyDescent="0.25">
      <c r="A328" s="89">
        <v>40922.583333333336</v>
      </c>
      <c r="B328" s="4">
        <v>0.90994682240000002</v>
      </c>
      <c r="C328" s="8">
        <v>0.58333333333333337</v>
      </c>
      <c r="D328" s="8">
        <v>0</v>
      </c>
      <c r="E328" s="8">
        <v>6.6666666666666666E-2</v>
      </c>
      <c r="F328" s="8">
        <v>0.58333333333333337</v>
      </c>
      <c r="G328" s="8">
        <v>0</v>
      </c>
      <c r="H328" s="8">
        <v>6.6666666666666666E-2</v>
      </c>
      <c r="I328" s="4" t="e">
        <f>#REF!/1.7</f>
        <v>#REF!</v>
      </c>
      <c r="J328" s="4">
        <f>Hilfstabelle!C328/3</f>
        <v>0.384436</v>
      </c>
      <c r="K328" s="96">
        <f>Hilfstabelle!F328/11</f>
        <v>0</v>
      </c>
      <c r="L328" s="107">
        <f>Hilfstabelle!G328/sinks!$G$3</f>
        <v>0.14362636598647635</v>
      </c>
    </row>
    <row r="329" spans="1:12" x14ac:dyDescent="0.25">
      <c r="A329" s="89">
        <v>40922.625</v>
      </c>
      <c r="B329" s="4">
        <v>0.93243832270000004</v>
      </c>
      <c r="C329" s="8">
        <v>0.625</v>
      </c>
      <c r="D329" s="8">
        <v>0</v>
      </c>
      <c r="E329" s="8">
        <v>6.25E-2</v>
      </c>
      <c r="F329" s="8">
        <v>0.625</v>
      </c>
      <c r="G329" s="8">
        <v>0</v>
      </c>
      <c r="H329" s="8">
        <v>6.25E-2</v>
      </c>
      <c r="I329" s="4" t="e">
        <f>#REF!/1.7</f>
        <v>#REF!</v>
      </c>
      <c r="J329" s="4">
        <f>Hilfstabelle!C329/3</f>
        <v>0.37372949999999999</v>
      </c>
      <c r="K329" s="96">
        <f>Hilfstabelle!F329/11</f>
        <v>0</v>
      </c>
      <c r="L329" s="107">
        <f>Hilfstabelle!G329/sinks!$G$3</f>
        <v>0.12806207453296176</v>
      </c>
    </row>
    <row r="330" spans="1:12" x14ac:dyDescent="0.25">
      <c r="A330" s="89">
        <v>40922.666666666664</v>
      </c>
      <c r="B330" s="4">
        <v>0.93583820070000001</v>
      </c>
      <c r="C330" s="8">
        <v>0.66666666666666663</v>
      </c>
      <c r="D330" s="8">
        <v>0</v>
      </c>
      <c r="E330" s="8">
        <v>5.8823529411764705E-2</v>
      </c>
      <c r="F330" s="8">
        <v>0.66666666666666663</v>
      </c>
      <c r="G330" s="8">
        <v>0</v>
      </c>
      <c r="H330" s="8">
        <v>5.8823529411764705E-2</v>
      </c>
      <c r="I330" s="4" t="e">
        <f>#REF!/1.7</f>
        <v>#REF!</v>
      </c>
      <c r="J330" s="4">
        <f>Hilfstabelle!C330/3</f>
        <v>0.37281524999999999</v>
      </c>
      <c r="K330" s="96">
        <f>Hilfstabelle!F330/11</f>
        <v>0</v>
      </c>
      <c r="L330" s="107">
        <f>Hilfstabelle!G330/sinks!$G$3</f>
        <v>0.12937181474514478</v>
      </c>
    </row>
    <row r="331" spans="1:12" x14ac:dyDescent="0.25">
      <c r="A331" s="89">
        <v>40922.708333333336</v>
      </c>
      <c r="B331" s="4">
        <v>0.91003399880000002</v>
      </c>
      <c r="C331" s="8">
        <v>0.70833333333333337</v>
      </c>
      <c r="D331" s="8">
        <v>0</v>
      </c>
      <c r="E331" s="8">
        <v>5.5555555555555552E-2</v>
      </c>
      <c r="F331" s="8">
        <v>0.70833333333333337</v>
      </c>
      <c r="G331" s="8">
        <v>0</v>
      </c>
      <c r="H331" s="8">
        <v>5.5555555555555552E-2</v>
      </c>
      <c r="I331" s="4" t="e">
        <f>#REF!/1.7</f>
        <v>#REF!</v>
      </c>
      <c r="J331" s="4">
        <f>Hilfstabelle!C331/3</f>
        <v>0.37128575000000003</v>
      </c>
      <c r="K331" s="96">
        <f>Hilfstabelle!F331/11</f>
        <v>0</v>
      </c>
      <c r="L331" s="107">
        <f>Hilfstabelle!G331/sinks!$G$3</f>
        <v>0.13976072497187791</v>
      </c>
    </row>
    <row r="332" spans="1:12" x14ac:dyDescent="0.25">
      <c r="A332" s="89">
        <v>40922.75</v>
      </c>
      <c r="B332" s="4">
        <v>0.84805160840000005</v>
      </c>
      <c r="C332" s="8">
        <v>0.75</v>
      </c>
      <c r="D332" s="8">
        <v>0</v>
      </c>
      <c r="E332" s="8">
        <v>5.2631578947368418E-2</v>
      </c>
      <c r="F332" s="8">
        <v>0.75</v>
      </c>
      <c r="G332" s="8">
        <v>0</v>
      </c>
      <c r="H332" s="8">
        <v>5.2631578947368418E-2</v>
      </c>
      <c r="I332" s="4" t="e">
        <f>#REF!/1.7</f>
        <v>#REF!</v>
      </c>
      <c r="J332" s="4">
        <f>Hilfstabelle!C332/3</f>
        <v>0.36876149999999996</v>
      </c>
      <c r="K332" s="96">
        <f>Hilfstabelle!F332/11</f>
        <v>0</v>
      </c>
      <c r="L332" s="107">
        <f>Hilfstabelle!G332/sinks!$G$3</f>
        <v>0.14761916624497595</v>
      </c>
    </row>
    <row r="333" spans="1:12" x14ac:dyDescent="0.25">
      <c r="A333" s="89">
        <v>40922.791666666664</v>
      </c>
      <c r="B333" s="4">
        <v>0.78615639439999996</v>
      </c>
      <c r="C333" s="8">
        <v>0.79166666666666663</v>
      </c>
      <c r="D333" s="8">
        <v>0</v>
      </c>
      <c r="E333" s="8">
        <v>0.05</v>
      </c>
      <c r="F333" s="8">
        <v>0.79166666666666663</v>
      </c>
      <c r="G333" s="8">
        <v>0</v>
      </c>
      <c r="H333" s="8">
        <v>0.05</v>
      </c>
      <c r="I333" s="4" t="e">
        <f>#REF!/1.7</f>
        <v>#REF!</v>
      </c>
      <c r="J333" s="4">
        <f>Hilfstabelle!C333/3</f>
        <v>0.36613950000000001</v>
      </c>
      <c r="K333" s="96">
        <f>Hilfstabelle!F333/11</f>
        <v>0</v>
      </c>
      <c r="L333" s="107">
        <f>Hilfstabelle!G333/sinks!$G$3</f>
        <v>0.15299800226199939</v>
      </c>
    </row>
    <row r="334" spans="1:12" x14ac:dyDescent="0.25">
      <c r="A334" s="89">
        <v>40922.833333333336</v>
      </c>
      <c r="B334" s="4">
        <v>0.73071223080000003</v>
      </c>
      <c r="C334" s="8">
        <v>0.83333333333333337</v>
      </c>
      <c r="D334" s="8">
        <v>0</v>
      </c>
      <c r="E334" s="8">
        <v>4.7619047619047616E-2</v>
      </c>
      <c r="F334" s="8">
        <v>0.83333333333333337</v>
      </c>
      <c r="G334" s="8">
        <v>0</v>
      </c>
      <c r="H334" s="8">
        <v>4.7619047619047616E-2</v>
      </c>
      <c r="I334" s="4" t="e">
        <f>#REF!/1.7</f>
        <v>#REF!</v>
      </c>
      <c r="J334" s="4">
        <f>Hilfstabelle!C334/3</f>
        <v>0.36520799999999998</v>
      </c>
      <c r="K334" s="96">
        <f>Hilfstabelle!F334/11</f>
        <v>0</v>
      </c>
      <c r="L334" s="107">
        <f>Hilfstabelle!G334/sinks!$G$3</f>
        <v>0.13927751984505318</v>
      </c>
    </row>
    <row r="335" spans="1:12" x14ac:dyDescent="0.25">
      <c r="A335" s="89">
        <v>40922.875</v>
      </c>
      <c r="B335" s="4">
        <v>0.71772295350000004</v>
      </c>
      <c r="C335" s="8">
        <v>0.875</v>
      </c>
      <c r="D335" s="8">
        <v>0</v>
      </c>
      <c r="E335" s="8">
        <v>4.5454545454545456E-2</v>
      </c>
      <c r="F335" s="8">
        <v>0.875</v>
      </c>
      <c r="G335" s="8">
        <v>0</v>
      </c>
      <c r="H335" s="8">
        <v>4.5454545454545456E-2</v>
      </c>
      <c r="I335" s="4" t="e">
        <f>#REF!/1.7</f>
        <v>#REF!</v>
      </c>
      <c r="J335" s="4">
        <f>Hilfstabelle!C335/3</f>
        <v>0.36712275</v>
      </c>
      <c r="K335" s="96">
        <f>Hilfstabelle!F335/11</f>
        <v>0</v>
      </c>
      <c r="L335" s="107">
        <f>Hilfstabelle!G335/sinks!$G$3</f>
        <v>0.12349705767690641</v>
      </c>
    </row>
    <row r="336" spans="1:12" x14ac:dyDescent="0.25">
      <c r="A336" s="89">
        <v>40922.916666666664</v>
      </c>
      <c r="B336" s="4">
        <v>0.6700374858</v>
      </c>
      <c r="C336" s="8">
        <v>0.91666666666666663</v>
      </c>
      <c r="D336" s="8">
        <v>0</v>
      </c>
      <c r="E336" s="8">
        <v>4.3478260869565216E-2</v>
      </c>
      <c r="F336" s="8">
        <v>0.91666666666666663</v>
      </c>
      <c r="G336" s="8">
        <v>0</v>
      </c>
      <c r="H336" s="8">
        <v>4.3478260869565216E-2</v>
      </c>
      <c r="I336" s="4" t="e">
        <f>#REF!/1.7</f>
        <v>#REF!</v>
      </c>
      <c r="J336" s="4">
        <f>Hilfstabelle!C336/3</f>
        <v>0.36893400000000004</v>
      </c>
      <c r="K336" s="96">
        <f>Hilfstabelle!F336/11</f>
        <v>0</v>
      </c>
      <c r="L336" s="107">
        <f>Hilfstabelle!G336/sinks!$G$3</f>
        <v>0.1178003235501299</v>
      </c>
    </row>
    <row r="337" spans="1:12" x14ac:dyDescent="0.25">
      <c r="A337" s="89">
        <v>40922.958333333336</v>
      </c>
      <c r="B337" s="4">
        <v>0.64257693309999997</v>
      </c>
      <c r="C337" s="8">
        <v>0.95833333333333337</v>
      </c>
      <c r="D337" s="8">
        <v>0</v>
      </c>
      <c r="E337" s="8">
        <v>4.1666666666666664E-2</v>
      </c>
      <c r="F337" s="8">
        <v>0.95833333333333337</v>
      </c>
      <c r="G337" s="8">
        <v>0</v>
      </c>
      <c r="H337" s="8">
        <v>4.1666666666666664E-2</v>
      </c>
      <c r="I337" s="4" t="e">
        <f>#REF!/1.7</f>
        <v>#REF!</v>
      </c>
      <c r="J337" s="4">
        <f>Hilfstabelle!C337/3</f>
        <v>0.36925025000000006</v>
      </c>
      <c r="K337" s="96">
        <f>Hilfstabelle!F337/11</f>
        <v>0</v>
      </c>
      <c r="L337" s="107">
        <f>Hilfstabelle!G337/sinks!$G$3</f>
        <v>0.1124977830794472</v>
      </c>
    </row>
    <row r="338" spans="1:12" x14ac:dyDescent="0.25">
      <c r="A338" s="89">
        <v>40923</v>
      </c>
      <c r="B338" s="4">
        <v>0.62749542319999996</v>
      </c>
      <c r="C338" s="8">
        <v>0</v>
      </c>
      <c r="D338" s="8">
        <v>0</v>
      </c>
      <c r="E338" s="8">
        <v>1</v>
      </c>
      <c r="F338" s="8">
        <v>0</v>
      </c>
      <c r="G338" s="8">
        <v>0</v>
      </c>
      <c r="H338" s="8">
        <v>1</v>
      </c>
      <c r="I338" s="4" t="e">
        <f>#REF!/1.7</f>
        <v>#REF!</v>
      </c>
      <c r="J338" s="4">
        <f>Hilfstabelle!C338/3</f>
        <v>0.36869825000000001</v>
      </c>
      <c r="K338" s="96">
        <f>Hilfstabelle!F338/11</f>
        <v>0</v>
      </c>
      <c r="L338" s="107">
        <f>Hilfstabelle!G338/sinks!$G$3</f>
        <v>0.11291740858432138</v>
      </c>
    </row>
    <row r="339" spans="1:12" x14ac:dyDescent="0.25">
      <c r="A339" s="89">
        <v>40923.041666666664</v>
      </c>
      <c r="B339" s="4">
        <v>0.61145497339999999</v>
      </c>
      <c r="C339" s="8">
        <v>4.1666666666666664E-2</v>
      </c>
      <c r="D339" s="8">
        <v>0</v>
      </c>
      <c r="E339" s="8">
        <v>0.5</v>
      </c>
      <c r="F339" s="8">
        <v>4.1666666666666664E-2</v>
      </c>
      <c r="G339" s="8">
        <v>0</v>
      </c>
      <c r="H339" s="8">
        <v>0.5</v>
      </c>
      <c r="I339" s="4" t="e">
        <f>#REF!/1.7</f>
        <v>#REF!</v>
      </c>
      <c r="J339" s="4">
        <f>Hilfstabelle!C339/3</f>
        <v>0.36885925000000008</v>
      </c>
      <c r="K339" s="96">
        <f>Hilfstabelle!F339/11</f>
        <v>0</v>
      </c>
      <c r="L339" s="107">
        <f>Hilfstabelle!G339/sinks!$G$3</f>
        <v>0.11739341396964584</v>
      </c>
    </row>
    <row r="340" spans="1:12" x14ac:dyDescent="0.25">
      <c r="A340" s="89">
        <v>40923.083333333336</v>
      </c>
      <c r="B340" s="4">
        <v>0.61964955099999997</v>
      </c>
      <c r="C340" s="8">
        <v>8.3333333333333329E-2</v>
      </c>
      <c r="D340" s="8">
        <v>0</v>
      </c>
      <c r="E340" s="8">
        <v>0.33333333333333331</v>
      </c>
      <c r="F340" s="8">
        <v>8.3333333333333329E-2</v>
      </c>
      <c r="G340" s="8">
        <v>0</v>
      </c>
      <c r="H340" s="8">
        <v>0.33333333333333331</v>
      </c>
      <c r="I340" s="4" t="e">
        <f>#REF!/1.7</f>
        <v>#REF!</v>
      </c>
      <c r="J340" s="4">
        <f>Hilfstabelle!C340/3</f>
        <v>0.36864649999999993</v>
      </c>
      <c r="K340" s="96">
        <f>Hilfstabelle!F340/11</f>
        <v>0</v>
      </c>
      <c r="L340" s="107">
        <f>Hilfstabelle!G340/sinks!$G$3</f>
        <v>0.11148050912823711</v>
      </c>
    </row>
    <row r="341" spans="1:12" x14ac:dyDescent="0.25">
      <c r="A341" s="89">
        <v>40923.125</v>
      </c>
      <c r="B341" s="4">
        <v>0.65452009420000001</v>
      </c>
      <c r="C341" s="8">
        <v>0.125</v>
      </c>
      <c r="D341" s="8">
        <v>0</v>
      </c>
      <c r="E341" s="8">
        <v>0.25</v>
      </c>
      <c r="F341" s="8">
        <v>0.125</v>
      </c>
      <c r="G341" s="8">
        <v>0</v>
      </c>
      <c r="H341" s="8">
        <v>0.25</v>
      </c>
      <c r="I341" s="4" t="e">
        <f>#REF!/1.7</f>
        <v>#REF!</v>
      </c>
      <c r="J341" s="4">
        <f>Hilfstabelle!C341/3</f>
        <v>0.36874425000000005</v>
      </c>
      <c r="K341" s="96">
        <f>Hilfstabelle!F341/11</f>
        <v>0</v>
      </c>
      <c r="L341" s="107">
        <f>Hilfstabelle!G341/sinks!$G$3</f>
        <v>0.10662302601120885</v>
      </c>
    </row>
    <row r="342" spans="1:12" x14ac:dyDescent="0.25">
      <c r="A342" s="89">
        <v>40923.166666666664</v>
      </c>
      <c r="B342" s="4">
        <v>0.73707610499999998</v>
      </c>
      <c r="C342" s="8">
        <v>0.16666666666666666</v>
      </c>
      <c r="D342" s="8">
        <v>0</v>
      </c>
      <c r="E342" s="8">
        <v>0.2</v>
      </c>
      <c r="F342" s="8">
        <v>0.16666666666666666</v>
      </c>
      <c r="G342" s="8">
        <v>0</v>
      </c>
      <c r="H342" s="8">
        <v>0.2</v>
      </c>
      <c r="I342" s="4" t="e">
        <f>#REF!/1.7</f>
        <v>#REF!</v>
      </c>
      <c r="J342" s="4">
        <f>Hilfstabelle!C342/3</f>
        <v>0.36945725000000001</v>
      </c>
      <c r="K342" s="96">
        <f>Hilfstabelle!F342/11</f>
        <v>0</v>
      </c>
      <c r="L342" s="107">
        <f>Hilfstabelle!G342/sinks!$G$3</f>
        <v>0.10310071495514389</v>
      </c>
    </row>
    <row r="343" spans="1:12" x14ac:dyDescent="0.25">
      <c r="A343" s="89">
        <v>40923.208333333336</v>
      </c>
      <c r="B343" s="4">
        <v>0.85188736809999999</v>
      </c>
      <c r="C343" s="8">
        <v>0.20833333333333334</v>
      </c>
      <c r="D343" s="8">
        <v>0</v>
      </c>
      <c r="E343" s="8">
        <v>0.16666666666666666</v>
      </c>
      <c r="F343" s="8">
        <v>0.20833333333333334</v>
      </c>
      <c r="G343" s="8">
        <v>0</v>
      </c>
      <c r="H343" s="8">
        <v>0.16666666666666666</v>
      </c>
      <c r="I343" s="4" t="e">
        <f>#REF!/1.7</f>
        <v>#REF!</v>
      </c>
      <c r="J343" s="4">
        <f>Hilfstabelle!C343/3</f>
        <v>0.36991725000000003</v>
      </c>
      <c r="K343" s="96">
        <f>Hilfstabelle!F343/11</f>
        <v>0</v>
      </c>
      <c r="L343" s="107">
        <f>Hilfstabelle!G343/sinks!$G$3</f>
        <v>0.11914821153548323</v>
      </c>
    </row>
    <row r="344" spans="1:12" x14ac:dyDescent="0.25">
      <c r="A344" s="89">
        <v>40923.25</v>
      </c>
      <c r="B344" s="4">
        <v>0.88841426209999996</v>
      </c>
      <c r="C344" s="8">
        <v>0.25</v>
      </c>
      <c r="D344" s="8">
        <v>0</v>
      </c>
      <c r="E344" s="8">
        <v>0.14285714285714285</v>
      </c>
      <c r="F344" s="8">
        <v>0.25</v>
      </c>
      <c r="G344" s="8">
        <v>0</v>
      </c>
      <c r="H344" s="8">
        <v>0.14285714285714285</v>
      </c>
      <c r="I344" s="4" t="e">
        <f>#REF!/1.7</f>
        <v>#REF!</v>
      </c>
      <c r="J344" s="4">
        <f>Hilfstabelle!C344/3</f>
        <v>0.37007250000000003</v>
      </c>
      <c r="K344" s="96">
        <f>Hilfstabelle!F344/11</f>
        <v>0</v>
      </c>
      <c r="L344" s="107">
        <f>Hilfstabelle!G344/sinks!$G$3</f>
        <v>0.12399297872812133</v>
      </c>
    </row>
    <row r="345" spans="1:12" x14ac:dyDescent="0.25">
      <c r="A345" s="89">
        <v>40923.291666666664</v>
      </c>
      <c r="B345" s="4">
        <v>0.89190131640000003</v>
      </c>
      <c r="C345" s="8">
        <v>0.29166666666666669</v>
      </c>
      <c r="D345" s="8">
        <v>0</v>
      </c>
      <c r="E345" s="8">
        <v>0.125</v>
      </c>
      <c r="F345" s="8">
        <v>0.29166666666666669</v>
      </c>
      <c r="G345" s="8">
        <v>0</v>
      </c>
      <c r="H345" s="8">
        <v>0.125</v>
      </c>
      <c r="I345" s="4" t="e">
        <f>#REF!/1.7</f>
        <v>#REF!</v>
      </c>
      <c r="J345" s="4">
        <f>Hilfstabelle!C345/3</f>
        <v>0.37009550000000008</v>
      </c>
      <c r="K345" s="96">
        <f>Hilfstabelle!F345/11</f>
        <v>0</v>
      </c>
      <c r="L345" s="107">
        <f>Hilfstabelle!G345/sinks!$G$3</f>
        <v>0.1230138525500816</v>
      </c>
    </row>
    <row r="346" spans="1:12" x14ac:dyDescent="0.25">
      <c r="A346" s="89">
        <v>40923.333333333336</v>
      </c>
      <c r="B346" s="4">
        <v>0.89617295789999996</v>
      </c>
      <c r="C346" s="8">
        <v>0.33333333333333331</v>
      </c>
      <c r="D346" s="8">
        <v>0</v>
      </c>
      <c r="E346" s="8">
        <v>0.1111111111111111</v>
      </c>
      <c r="F346" s="8">
        <v>0.33333333333333331</v>
      </c>
      <c r="G346" s="8">
        <v>0</v>
      </c>
      <c r="H346" s="8">
        <v>0.1111111111111111</v>
      </c>
      <c r="I346" s="4" t="e">
        <f>#REF!/1.7</f>
        <v>#REF!</v>
      </c>
      <c r="J346" s="4">
        <f>Hilfstabelle!C346/3</f>
        <v>0.37323499999999998</v>
      </c>
      <c r="K346" s="96">
        <f>Hilfstabelle!F346/11</f>
        <v>0</v>
      </c>
      <c r="L346" s="107">
        <f>Hilfstabelle!G346/sinks!$G$3</f>
        <v>0.12642172028663551</v>
      </c>
    </row>
    <row r="347" spans="1:12" x14ac:dyDescent="0.25">
      <c r="A347" s="89">
        <v>40923.375</v>
      </c>
      <c r="B347" s="4">
        <v>0.89460378350000003</v>
      </c>
      <c r="C347" s="8">
        <v>0.375</v>
      </c>
      <c r="D347" s="8">
        <v>0</v>
      </c>
      <c r="E347" s="8">
        <v>0.1</v>
      </c>
      <c r="F347" s="8">
        <v>0.375</v>
      </c>
      <c r="G347" s="8">
        <v>0</v>
      </c>
      <c r="H347" s="8">
        <v>0.1</v>
      </c>
      <c r="I347" s="4" t="e">
        <f>#REF!/1.7</f>
        <v>#REF!</v>
      </c>
      <c r="J347" s="4">
        <f>Hilfstabelle!C347/3</f>
        <v>0.37888725000000001</v>
      </c>
      <c r="K347" s="96">
        <f>Hilfstabelle!F347/11</f>
        <v>0</v>
      </c>
      <c r="L347" s="107">
        <f>Hilfstabelle!G347/sinks!$G$3</f>
        <v>0.12893947331588052</v>
      </c>
    </row>
    <row r="348" spans="1:12" x14ac:dyDescent="0.25">
      <c r="A348" s="89">
        <v>40923.416666666664</v>
      </c>
      <c r="B348" s="4">
        <v>0.88545026589999998</v>
      </c>
      <c r="C348" s="8">
        <v>0.41666666666666669</v>
      </c>
      <c r="D348" s="8">
        <v>0</v>
      </c>
      <c r="E348" s="8">
        <v>9.0909090909090912E-2</v>
      </c>
      <c r="F348" s="8">
        <v>0.41666666666666669</v>
      </c>
      <c r="G348" s="8">
        <v>0</v>
      </c>
      <c r="H348" s="8">
        <v>9.0909090909090912E-2</v>
      </c>
      <c r="I348" s="4" t="e">
        <f>#REF!/1.7</f>
        <v>#REF!</v>
      </c>
      <c r="J348" s="4">
        <f>Hilfstabelle!C348/3</f>
        <v>0.38562625000000006</v>
      </c>
      <c r="K348" s="96">
        <f>Hilfstabelle!F348/11</f>
        <v>0</v>
      </c>
      <c r="L348" s="107">
        <f>Hilfstabelle!G348/sinks!$G$3</f>
        <v>0.12975329247684855</v>
      </c>
    </row>
    <row r="349" spans="1:12" x14ac:dyDescent="0.25">
      <c r="A349" s="89">
        <v>40923.458333333336</v>
      </c>
      <c r="B349" s="4">
        <v>0.87185075410000001</v>
      </c>
      <c r="C349" s="8">
        <v>0.45833333333333331</v>
      </c>
      <c r="D349" s="8">
        <v>0</v>
      </c>
      <c r="E349" s="8">
        <v>8.3333333333333329E-2</v>
      </c>
      <c r="F349" s="8">
        <v>0.45833333333333331</v>
      </c>
      <c r="G349" s="8">
        <v>0</v>
      </c>
      <c r="H349" s="8">
        <v>8.3333333333333329E-2</v>
      </c>
      <c r="I349" s="4" t="e">
        <f>#REF!/1.7</f>
        <v>#REF!</v>
      </c>
      <c r="J349" s="4">
        <f>Hilfstabelle!C349/3</f>
        <v>0.39053100000000002</v>
      </c>
      <c r="K349" s="96">
        <f>Hilfstabelle!F349/11</f>
        <v>0</v>
      </c>
      <c r="L349" s="107">
        <f>Hilfstabelle!G349/sinks!$G$3</f>
        <v>0.12713381205248256</v>
      </c>
    </row>
    <row r="350" spans="1:12" x14ac:dyDescent="0.25">
      <c r="A350" s="89">
        <v>40923.5</v>
      </c>
      <c r="B350" s="4">
        <v>0.86627146720000003</v>
      </c>
      <c r="C350" s="8">
        <v>0.5</v>
      </c>
      <c r="D350" s="8">
        <v>0</v>
      </c>
      <c r="E350" s="8">
        <v>7.6923076923076927E-2</v>
      </c>
      <c r="F350" s="8">
        <v>0.5</v>
      </c>
      <c r="G350" s="8">
        <v>0</v>
      </c>
      <c r="H350" s="8">
        <v>7.6923076923076927E-2</v>
      </c>
      <c r="I350" s="4" t="e">
        <f>#REF!/1.7</f>
        <v>#REF!</v>
      </c>
      <c r="J350" s="4">
        <f>Hilfstabelle!C350/3</f>
        <v>0.39226749999999999</v>
      </c>
      <c r="K350" s="96">
        <f>Hilfstabelle!F350/11</f>
        <v>0</v>
      </c>
      <c r="L350" s="107">
        <f>Hilfstabelle!G350/sinks!$G$3</f>
        <v>0.12815108600369268</v>
      </c>
    </row>
    <row r="351" spans="1:12" x14ac:dyDescent="0.25">
      <c r="A351" s="89">
        <v>40923.541666666664</v>
      </c>
      <c r="B351" s="4">
        <v>0.86313311829999995</v>
      </c>
      <c r="C351" s="8">
        <v>0.54166666666666663</v>
      </c>
      <c r="D351" s="8">
        <v>0</v>
      </c>
      <c r="E351" s="8">
        <v>7.1428571428571425E-2</v>
      </c>
      <c r="F351" s="8">
        <v>0.54166666666666663</v>
      </c>
      <c r="G351" s="8">
        <v>0</v>
      </c>
      <c r="H351" s="8">
        <v>7.1428571428571425E-2</v>
      </c>
      <c r="I351" s="4" t="e">
        <f>#REF!/1.7</f>
        <v>#REF!</v>
      </c>
      <c r="J351" s="4">
        <f>Hilfstabelle!C351/3</f>
        <v>0.39058850000000001</v>
      </c>
      <c r="K351" s="96">
        <f>Hilfstabelle!F351/11</f>
        <v>0</v>
      </c>
      <c r="L351" s="107">
        <f>Hilfstabelle!G351/sinks!$G$3</f>
        <v>0.12960070138416704</v>
      </c>
    </row>
    <row r="352" spans="1:12" x14ac:dyDescent="0.25">
      <c r="A352" s="89">
        <v>40923.583333333336</v>
      </c>
      <c r="B352" s="4">
        <v>0.86173829660000001</v>
      </c>
      <c r="C352" s="8">
        <v>0.58333333333333337</v>
      </c>
      <c r="D352" s="8">
        <v>0</v>
      </c>
      <c r="E352" s="8">
        <v>6.6666666666666666E-2</v>
      </c>
      <c r="F352" s="8">
        <v>0.58333333333333337</v>
      </c>
      <c r="G352" s="8">
        <v>0</v>
      </c>
      <c r="H352" s="8">
        <v>6.6666666666666666E-2</v>
      </c>
      <c r="I352" s="4" t="e">
        <f>#REF!/1.7</f>
        <v>#REF!</v>
      </c>
      <c r="J352" s="4">
        <f>Hilfstabelle!C352/3</f>
        <v>0.37922075</v>
      </c>
      <c r="K352" s="96">
        <f>Hilfstabelle!F352/11</f>
        <v>0</v>
      </c>
      <c r="L352" s="107">
        <f>Hilfstabelle!G352/sinks!$G$3</f>
        <v>0.1211064638915627</v>
      </c>
    </row>
    <row r="353" spans="1:12" x14ac:dyDescent="0.25">
      <c r="A353" s="89">
        <v>40923.625</v>
      </c>
      <c r="B353" s="4">
        <v>0.90977246970000003</v>
      </c>
      <c r="C353" s="8">
        <v>0.625</v>
      </c>
      <c r="D353" s="8">
        <v>0</v>
      </c>
      <c r="E353" s="8">
        <v>6.25E-2</v>
      </c>
      <c r="F353" s="8">
        <v>0.625</v>
      </c>
      <c r="G353" s="8">
        <v>0</v>
      </c>
      <c r="H353" s="8">
        <v>6.25E-2</v>
      </c>
      <c r="I353" s="4" t="e">
        <f>#REF!/1.7</f>
        <v>#REF!</v>
      </c>
      <c r="J353" s="4">
        <f>Hilfstabelle!C353/3</f>
        <v>0.36990575000000003</v>
      </c>
      <c r="K353" s="96">
        <f>Hilfstabelle!F353/11</f>
        <v>0</v>
      </c>
      <c r="L353" s="107">
        <f>Hilfstabelle!G353/sinks!$G$3</f>
        <v>0.11659231073306785</v>
      </c>
    </row>
    <row r="354" spans="1:12" x14ac:dyDescent="0.25">
      <c r="A354" s="89">
        <v>40923.666666666664</v>
      </c>
      <c r="B354" s="4">
        <v>0.92991020840000005</v>
      </c>
      <c r="C354" s="8">
        <v>0.66666666666666663</v>
      </c>
      <c r="D354" s="8">
        <v>0</v>
      </c>
      <c r="E354" s="8">
        <v>5.8823529411764705E-2</v>
      </c>
      <c r="F354" s="8">
        <v>0.66666666666666663</v>
      </c>
      <c r="G354" s="8">
        <v>0</v>
      </c>
      <c r="H354" s="8">
        <v>5.8823529411764705E-2</v>
      </c>
      <c r="I354" s="4" t="e">
        <f>#REF!/1.7</f>
        <v>#REF!</v>
      </c>
      <c r="J354" s="4">
        <f>Hilfstabelle!C354/3</f>
        <v>0.36736425</v>
      </c>
      <c r="K354" s="96">
        <f>Hilfstabelle!F354/11</f>
        <v>0</v>
      </c>
      <c r="L354" s="107">
        <f>Hilfstabelle!G354/sinks!$G$3</f>
        <v>0.11883031342573011</v>
      </c>
    </row>
    <row r="355" spans="1:12" x14ac:dyDescent="0.25">
      <c r="A355" s="89">
        <v>40923.708333333336</v>
      </c>
      <c r="B355" s="4">
        <v>0.89530119429999999</v>
      </c>
      <c r="C355" s="8">
        <v>0.70833333333333337</v>
      </c>
      <c r="D355" s="8">
        <v>0</v>
      </c>
      <c r="E355" s="8">
        <v>5.5555555555555552E-2</v>
      </c>
      <c r="F355" s="8">
        <v>0.70833333333333337</v>
      </c>
      <c r="G355" s="8">
        <v>0</v>
      </c>
      <c r="H355" s="8">
        <v>5.5555555555555552E-2</v>
      </c>
      <c r="I355" s="4" t="e">
        <f>#REF!/1.7</f>
        <v>#REF!</v>
      </c>
      <c r="J355" s="4">
        <f>Hilfstabelle!C355/3</f>
        <v>0.36601299999999998</v>
      </c>
      <c r="K355" s="96">
        <f>Hilfstabelle!F355/11</f>
        <v>0</v>
      </c>
      <c r="L355" s="107">
        <f>Hilfstabelle!G355/sinks!$G$3</f>
        <v>0.12089029317693052</v>
      </c>
    </row>
    <row r="356" spans="1:12" x14ac:dyDescent="0.25">
      <c r="A356" s="89">
        <v>40923.75</v>
      </c>
      <c r="B356" s="4">
        <v>0.85031819369999995</v>
      </c>
      <c r="C356" s="8">
        <v>0.75</v>
      </c>
      <c r="D356" s="8">
        <v>0</v>
      </c>
      <c r="E356" s="8">
        <v>5.2631578947368418E-2</v>
      </c>
      <c r="F356" s="8">
        <v>0.75</v>
      </c>
      <c r="G356" s="8">
        <v>0</v>
      </c>
      <c r="H356" s="8">
        <v>5.2631578947368418E-2</v>
      </c>
      <c r="I356" s="4" t="e">
        <f>#REF!/1.7</f>
        <v>#REF!</v>
      </c>
      <c r="J356" s="4">
        <f>Hilfstabelle!C356/3</f>
        <v>0.36488600000000004</v>
      </c>
      <c r="K356" s="96">
        <f>Hilfstabelle!F356/11</f>
        <v>0</v>
      </c>
      <c r="L356" s="107">
        <f>Hilfstabelle!G356/sinks!$G$3</f>
        <v>0.13238548882560472</v>
      </c>
    </row>
    <row r="357" spans="1:12" x14ac:dyDescent="0.25">
      <c r="A357" s="89">
        <v>40923.791666666664</v>
      </c>
      <c r="B357" s="4">
        <v>0.7954842647</v>
      </c>
      <c r="C357" s="8">
        <v>0.79166666666666663</v>
      </c>
      <c r="D357" s="8">
        <v>0</v>
      </c>
      <c r="E357" s="8">
        <v>0.05</v>
      </c>
      <c r="F357" s="8">
        <v>0.79166666666666663</v>
      </c>
      <c r="G357" s="8">
        <v>0</v>
      </c>
      <c r="H357" s="8">
        <v>0.05</v>
      </c>
      <c r="I357" s="4" t="e">
        <f>#REF!/1.7</f>
        <v>#REF!</v>
      </c>
      <c r="J357" s="4">
        <f>Hilfstabelle!C357/3</f>
        <v>0.36396600000000001</v>
      </c>
      <c r="K357" s="96">
        <f>Hilfstabelle!F357/11</f>
        <v>0</v>
      </c>
      <c r="L357" s="107">
        <f>Hilfstabelle!G357/sinks!$G$3</f>
        <v>0.14770817771570688</v>
      </c>
    </row>
    <row r="358" spans="1:12" x14ac:dyDescent="0.25">
      <c r="A358" s="89">
        <v>40923.833333333336</v>
      </c>
      <c r="B358" s="4">
        <v>0.77534652599999998</v>
      </c>
      <c r="C358" s="8">
        <v>0.83333333333333337</v>
      </c>
      <c r="D358" s="8">
        <v>0</v>
      </c>
      <c r="E358" s="8">
        <v>4.7619047619047616E-2</v>
      </c>
      <c r="F358" s="8">
        <v>0.83333333333333337</v>
      </c>
      <c r="G358" s="8">
        <v>0</v>
      </c>
      <c r="H358" s="8">
        <v>4.7619047619047616E-2</v>
      </c>
      <c r="I358" s="4" t="e">
        <f>#REF!/1.7</f>
        <v>#REF!</v>
      </c>
      <c r="J358" s="4">
        <f>Hilfstabelle!C358/3</f>
        <v>0.36408099999999993</v>
      </c>
      <c r="K358" s="96">
        <f>Hilfstabelle!F358/11</f>
        <v>0</v>
      </c>
      <c r="L358" s="107">
        <f>Hilfstabelle!G358/sinks!$G$3</f>
        <v>0.13593323173044994</v>
      </c>
    </row>
    <row r="359" spans="1:12" x14ac:dyDescent="0.25">
      <c r="A359" s="89">
        <v>40923.875</v>
      </c>
      <c r="B359" s="4">
        <v>0.72731235289999996</v>
      </c>
      <c r="C359" s="8">
        <v>0.875</v>
      </c>
      <c r="D359" s="8">
        <v>0</v>
      </c>
      <c r="E359" s="8">
        <v>4.5454545454545456E-2</v>
      </c>
      <c r="F359" s="8">
        <v>0.875</v>
      </c>
      <c r="G359" s="8">
        <v>0</v>
      </c>
      <c r="H359" s="8">
        <v>4.5454545454545456E-2</v>
      </c>
      <c r="I359" s="4" t="e">
        <f>#REF!/1.7</f>
        <v>#REF!</v>
      </c>
      <c r="J359" s="4">
        <f>Hilfstabelle!C359/3</f>
        <v>0.36612800000000001</v>
      </c>
      <c r="K359" s="96">
        <f>Hilfstabelle!F359/11</f>
        <v>0</v>
      </c>
      <c r="L359" s="107">
        <f>Hilfstabelle!G359/sinks!$G$3</f>
        <v>0.12185670343058015</v>
      </c>
    </row>
    <row r="360" spans="1:12" x14ac:dyDescent="0.25">
      <c r="A360" s="89">
        <v>40923.916666666664</v>
      </c>
      <c r="B360" s="4">
        <v>0.66672478420000003</v>
      </c>
      <c r="C360" s="8">
        <v>0.91666666666666663</v>
      </c>
      <c r="D360" s="8">
        <v>0</v>
      </c>
      <c r="E360" s="8">
        <v>4.3478260869565216E-2</v>
      </c>
      <c r="F360" s="8">
        <v>0.91666666666666663</v>
      </c>
      <c r="G360" s="8">
        <v>0</v>
      </c>
      <c r="H360" s="8">
        <v>4.3478260869565216E-2</v>
      </c>
      <c r="I360" s="4" t="e">
        <f>#REF!/1.7</f>
        <v>#REF!</v>
      </c>
      <c r="J360" s="4">
        <f>Hilfstabelle!C360/3</f>
        <v>0.36912375000000003</v>
      </c>
      <c r="K360" s="96">
        <f>Hilfstabelle!F360/11</f>
        <v>0</v>
      </c>
      <c r="L360" s="107">
        <f>Hilfstabelle!G360/sinks!$G$3</f>
        <v>0.11687206106965066</v>
      </c>
    </row>
    <row r="361" spans="1:12" x14ac:dyDescent="0.25">
      <c r="A361" s="89">
        <v>40923.958333333336</v>
      </c>
      <c r="B361" s="4">
        <v>0.64562810569999995</v>
      </c>
      <c r="C361" s="8">
        <v>0.95833333333333337</v>
      </c>
      <c r="D361" s="8">
        <v>0</v>
      </c>
      <c r="E361" s="8">
        <v>4.1666666666666664E-2</v>
      </c>
      <c r="F361" s="8">
        <v>0.95833333333333337</v>
      </c>
      <c r="G361" s="8">
        <v>0</v>
      </c>
      <c r="H361" s="8">
        <v>4.1666666666666664E-2</v>
      </c>
      <c r="I361" s="4" t="e">
        <f>#REF!/1.7</f>
        <v>#REF!</v>
      </c>
      <c r="J361" s="4">
        <f>Hilfstabelle!C361/3</f>
        <v>0.370728</v>
      </c>
      <c r="K361" s="96">
        <f>Hilfstabelle!F361/11</f>
        <v>0</v>
      </c>
      <c r="L361" s="107">
        <f>Hilfstabelle!G361/sinks!$G$3</f>
        <v>0.1099291663526417</v>
      </c>
    </row>
    <row r="362" spans="1:12" x14ac:dyDescent="0.25">
      <c r="A362" s="89">
        <v>40924</v>
      </c>
      <c r="B362" s="4">
        <v>0.62505448519999995</v>
      </c>
      <c r="C362" s="8">
        <v>0</v>
      </c>
      <c r="D362" s="8">
        <v>0</v>
      </c>
      <c r="E362" s="8">
        <v>1</v>
      </c>
      <c r="F362" s="8">
        <v>0</v>
      </c>
      <c r="G362" s="8">
        <v>0</v>
      </c>
      <c r="H362" s="8">
        <v>1</v>
      </c>
      <c r="I362" s="4" t="e">
        <f>#REF!/1.7</f>
        <v>#REF!</v>
      </c>
      <c r="J362" s="4">
        <f>Hilfstabelle!C362/3</f>
        <v>0.37080850000000004</v>
      </c>
      <c r="K362" s="96">
        <f>Hilfstabelle!F362/11</f>
        <v>0</v>
      </c>
      <c r="L362" s="107">
        <f>Hilfstabelle!G362/sinks!$G$3</f>
        <v>0.12014005363791308</v>
      </c>
    </row>
    <row r="363" spans="1:12" x14ac:dyDescent="0.25">
      <c r="A363" s="89">
        <v>40924.041666666664</v>
      </c>
      <c r="B363" s="4">
        <v>0.61154214979999999</v>
      </c>
      <c r="C363" s="8">
        <v>4.1666666666666664E-2</v>
      </c>
      <c r="D363" s="8">
        <v>0</v>
      </c>
      <c r="E363" s="8">
        <v>0.5</v>
      </c>
      <c r="F363" s="8">
        <v>4.1666666666666664E-2</v>
      </c>
      <c r="G363" s="8">
        <v>0</v>
      </c>
      <c r="H363" s="8">
        <v>0.5</v>
      </c>
      <c r="I363" s="4" t="e">
        <f>#REF!/1.7</f>
        <v>#REF!</v>
      </c>
      <c r="J363" s="4">
        <f>Hilfstabelle!C363/3</f>
        <v>0.37105575000000002</v>
      </c>
      <c r="K363" s="96">
        <f>Hilfstabelle!F363/11</f>
        <v>0</v>
      </c>
      <c r="L363" s="107">
        <f>Hilfstabelle!G363/sinks!$G$3</f>
        <v>0.12544259410859576</v>
      </c>
    </row>
    <row r="364" spans="1:12" x14ac:dyDescent="0.25">
      <c r="A364" s="89">
        <v>40924.083333333336</v>
      </c>
      <c r="B364" s="4">
        <v>0.60265016130000004</v>
      </c>
      <c r="C364" s="8">
        <v>8.3333333333333329E-2</v>
      </c>
      <c r="D364" s="8">
        <v>0</v>
      </c>
      <c r="E364" s="8">
        <v>0.33333333333333331</v>
      </c>
      <c r="F364" s="8">
        <v>8.3333333333333329E-2</v>
      </c>
      <c r="G364" s="8">
        <v>0</v>
      </c>
      <c r="H364" s="8">
        <v>0.33333333333333331</v>
      </c>
      <c r="I364" s="4" t="e">
        <f>#REF!/1.7</f>
        <v>#REF!</v>
      </c>
      <c r="J364" s="4">
        <f>Hilfstabelle!C364/3</f>
        <v>0.37135475000000007</v>
      </c>
      <c r="K364" s="96">
        <f>Hilfstabelle!F364/11</f>
        <v>0</v>
      </c>
      <c r="L364" s="107">
        <f>Hilfstabelle!G364/sinks!$G$3</f>
        <v>0.11907191598914248</v>
      </c>
    </row>
    <row r="365" spans="1:12" x14ac:dyDescent="0.25">
      <c r="A365" s="89">
        <v>40924.125</v>
      </c>
      <c r="B365" s="4">
        <v>0.62488013249999996</v>
      </c>
      <c r="C365" s="8">
        <v>0.125</v>
      </c>
      <c r="D365" s="8">
        <v>0</v>
      </c>
      <c r="E365" s="8">
        <v>0.25</v>
      </c>
      <c r="F365" s="8">
        <v>0.125</v>
      </c>
      <c r="G365" s="8">
        <v>0</v>
      </c>
      <c r="H365" s="8">
        <v>0.25</v>
      </c>
      <c r="I365" s="4" t="e">
        <f>#REF!/1.7</f>
        <v>#REF!</v>
      </c>
      <c r="J365" s="4">
        <f>Hilfstabelle!C365/3</f>
        <v>0.37248750000000003</v>
      </c>
      <c r="K365" s="96">
        <f>Hilfstabelle!F365/11</f>
        <v>0</v>
      </c>
      <c r="L365" s="107">
        <f>Hilfstabelle!G365/sinks!$G$3</f>
        <v>0.11211630534774336</v>
      </c>
    </row>
    <row r="366" spans="1:12" x14ac:dyDescent="0.25">
      <c r="A366" s="89">
        <v>40924.166666666664</v>
      </c>
      <c r="B366" s="4">
        <v>0.71179496119999996</v>
      </c>
      <c r="C366" s="8">
        <v>0.16666666666666666</v>
      </c>
      <c r="D366" s="8">
        <v>0</v>
      </c>
      <c r="E366" s="8">
        <v>0.2</v>
      </c>
      <c r="F366" s="8">
        <v>0.16666666666666666</v>
      </c>
      <c r="G366" s="8">
        <v>0</v>
      </c>
      <c r="H366" s="8">
        <v>0.2</v>
      </c>
      <c r="I366" s="4" t="e">
        <f>#REF!/1.7</f>
        <v>#REF!</v>
      </c>
      <c r="J366" s="4">
        <f>Hilfstabelle!C366/3</f>
        <v>0.37509799999999999</v>
      </c>
      <c r="K366" s="96">
        <f>Hilfstabelle!F366/11</f>
        <v>0</v>
      </c>
      <c r="L366" s="107">
        <f>Hilfstabelle!G366/sinks!$G$3</f>
        <v>0.10765301588680906</v>
      </c>
    </row>
    <row r="367" spans="1:12" x14ac:dyDescent="0.25">
      <c r="A367" s="89">
        <v>40924.208333333336</v>
      </c>
      <c r="B367" s="4">
        <v>0.83671868189999998</v>
      </c>
      <c r="C367" s="8">
        <v>0.20833333333333334</v>
      </c>
      <c r="D367" s="8">
        <v>0</v>
      </c>
      <c r="E367" s="8">
        <v>0.16666666666666666</v>
      </c>
      <c r="F367" s="8">
        <v>0.20833333333333334</v>
      </c>
      <c r="G367" s="8">
        <v>0</v>
      </c>
      <c r="H367" s="8">
        <v>0.16666666666666666</v>
      </c>
      <c r="I367" s="4" t="e">
        <f>#REF!/1.7</f>
        <v>#REF!</v>
      </c>
      <c r="J367" s="4">
        <f>Hilfstabelle!C367/3</f>
        <v>0.37759349999999997</v>
      </c>
      <c r="K367" s="96">
        <f>Hilfstabelle!F367/11</f>
        <v>0</v>
      </c>
      <c r="L367" s="107">
        <f>Hilfstabelle!G367/sinks!$G$3</f>
        <v>0.12253064742325685</v>
      </c>
    </row>
    <row r="368" spans="1:12" x14ac:dyDescent="0.25">
      <c r="A368" s="89">
        <v>40924.25</v>
      </c>
      <c r="B368" s="4">
        <v>0.89695754510000003</v>
      </c>
      <c r="C368" s="8">
        <v>0.25</v>
      </c>
      <c r="D368" s="8">
        <v>0</v>
      </c>
      <c r="E368" s="8">
        <v>0.14285714285714285</v>
      </c>
      <c r="F368" s="8">
        <v>0.25</v>
      </c>
      <c r="G368" s="8">
        <v>0</v>
      </c>
      <c r="H368" s="8">
        <v>0.14285714285714285</v>
      </c>
      <c r="I368" s="4" t="e">
        <f>#REF!/1.7</f>
        <v>#REF!</v>
      </c>
      <c r="J368" s="4">
        <f>Hilfstabelle!C368/3</f>
        <v>0.37951400000000007</v>
      </c>
      <c r="K368" s="96">
        <f>Hilfstabelle!F368/11</f>
        <v>0</v>
      </c>
      <c r="L368" s="107">
        <f>Hilfstabelle!G368/sinks!$G$3</f>
        <v>0.13101216899147111</v>
      </c>
    </row>
    <row r="369" spans="1:12" x14ac:dyDescent="0.25">
      <c r="A369" s="89">
        <v>40924.291666666664</v>
      </c>
      <c r="B369" s="4">
        <v>0.91081858599999999</v>
      </c>
      <c r="C369" s="8">
        <v>0.29166666666666669</v>
      </c>
      <c r="D369" s="8">
        <v>0</v>
      </c>
      <c r="E369" s="8">
        <v>0.125</v>
      </c>
      <c r="F369" s="8">
        <v>0.29166666666666669</v>
      </c>
      <c r="G369" s="8">
        <v>0</v>
      </c>
      <c r="H369" s="8">
        <v>0.125</v>
      </c>
      <c r="I369" s="4" t="e">
        <f>#REF!/1.7</f>
        <v>#REF!</v>
      </c>
      <c r="J369" s="4">
        <f>Hilfstabelle!C369/3</f>
        <v>0.38039375000000003</v>
      </c>
      <c r="K369" s="96">
        <f>Hilfstabelle!F369/11</f>
        <v>0</v>
      </c>
      <c r="L369" s="107">
        <f>Hilfstabelle!G369/sinks!$G$3</f>
        <v>0.13316116021340238</v>
      </c>
    </row>
    <row r="370" spans="1:12" x14ac:dyDescent="0.25">
      <c r="A370" s="89">
        <v>40924.333333333336</v>
      </c>
      <c r="B370" s="4">
        <v>0.91674657829999995</v>
      </c>
      <c r="C370" s="8">
        <v>0.33333333333333331</v>
      </c>
      <c r="D370" s="8">
        <v>0</v>
      </c>
      <c r="E370" s="8">
        <v>0.1111111111111111</v>
      </c>
      <c r="F370" s="8">
        <v>0.33333333333333331</v>
      </c>
      <c r="G370" s="8">
        <v>0</v>
      </c>
      <c r="H370" s="8">
        <v>0.1111111111111111</v>
      </c>
      <c r="I370" s="4" t="e">
        <f>#REF!/1.7</f>
        <v>#REF!</v>
      </c>
      <c r="J370" s="4">
        <f>Hilfstabelle!C370/3</f>
        <v>0.38405075000000005</v>
      </c>
      <c r="K370" s="96">
        <f>Hilfstabelle!F370/11</f>
        <v>0</v>
      </c>
      <c r="L370" s="107">
        <f>Hilfstabelle!G370/sinks!$G$3</f>
        <v>0.16545960816432315</v>
      </c>
    </row>
    <row r="371" spans="1:12" x14ac:dyDescent="0.25">
      <c r="A371" s="89">
        <v>40924.375</v>
      </c>
      <c r="B371" s="4">
        <v>0.92145410159999996</v>
      </c>
      <c r="C371" s="8">
        <v>0.375</v>
      </c>
      <c r="D371" s="8">
        <v>0</v>
      </c>
      <c r="E371" s="8">
        <v>0.1</v>
      </c>
      <c r="F371" s="8">
        <v>0.375</v>
      </c>
      <c r="G371" s="8">
        <v>0</v>
      </c>
      <c r="H371" s="8">
        <v>0.1</v>
      </c>
      <c r="I371" s="4" t="e">
        <f>#REF!/1.7</f>
        <v>#REF!</v>
      </c>
      <c r="J371" s="4">
        <f>Hilfstabelle!C371/3</f>
        <v>0.38788600000000001</v>
      </c>
      <c r="K371" s="96">
        <f>Hilfstabelle!F371/11</f>
        <v>0</v>
      </c>
      <c r="L371" s="107">
        <f>Hilfstabelle!G371/sinks!$G$3</f>
        <v>0.18463522214463357</v>
      </c>
    </row>
    <row r="372" spans="1:12" x14ac:dyDescent="0.25">
      <c r="A372" s="89">
        <v>40924.416666666664</v>
      </c>
      <c r="B372" s="4">
        <v>0.91064423329999999</v>
      </c>
      <c r="C372" s="8">
        <v>0.41666666666666669</v>
      </c>
      <c r="D372" s="8">
        <v>0</v>
      </c>
      <c r="E372" s="8">
        <v>9.0909090909090912E-2</v>
      </c>
      <c r="F372" s="8">
        <v>0.41666666666666669</v>
      </c>
      <c r="G372" s="8">
        <v>0</v>
      </c>
      <c r="H372" s="8">
        <v>9.0909090909090912E-2</v>
      </c>
      <c r="I372" s="4" t="e">
        <f>#REF!/1.7</f>
        <v>#REF!</v>
      </c>
      <c r="J372" s="4">
        <f>Hilfstabelle!C372/3</f>
        <v>0.3914395</v>
      </c>
      <c r="K372" s="96">
        <f>Hilfstabelle!F372/11</f>
        <v>0</v>
      </c>
      <c r="L372" s="107">
        <f>Hilfstabelle!G372/sinks!$G$3</f>
        <v>0.19084059324701524</v>
      </c>
    </row>
    <row r="373" spans="1:12" x14ac:dyDescent="0.25">
      <c r="A373" s="89">
        <v>40924.458333333336</v>
      </c>
      <c r="B373" s="4">
        <v>0.88318368059999997</v>
      </c>
      <c r="C373" s="8">
        <v>0.45833333333333331</v>
      </c>
      <c r="D373" s="8">
        <v>0</v>
      </c>
      <c r="E373" s="8">
        <v>8.3333333333333329E-2</v>
      </c>
      <c r="F373" s="8">
        <v>0.45833333333333331</v>
      </c>
      <c r="G373" s="8">
        <v>0</v>
      </c>
      <c r="H373" s="8">
        <v>8.3333333333333329E-2</v>
      </c>
      <c r="I373" s="4" t="e">
        <f>#REF!/1.7</f>
        <v>#REF!</v>
      </c>
      <c r="J373" s="4">
        <f>Hilfstabelle!C373/3</f>
        <v>0.39381424999999998</v>
      </c>
      <c r="K373" s="96">
        <f>Hilfstabelle!F373/11</f>
        <v>0</v>
      </c>
      <c r="L373" s="107">
        <f>Hilfstabelle!G373/sinks!$G$3</f>
        <v>0.196054122246967</v>
      </c>
    </row>
    <row r="374" spans="1:12" x14ac:dyDescent="0.25">
      <c r="A374" s="89">
        <v>40924.5</v>
      </c>
      <c r="B374" s="4">
        <v>0.87899921540000003</v>
      </c>
      <c r="C374" s="8">
        <v>0.5</v>
      </c>
      <c r="D374" s="8">
        <v>0</v>
      </c>
      <c r="E374" s="8">
        <v>7.6923076923076927E-2</v>
      </c>
      <c r="F374" s="8">
        <v>0.5</v>
      </c>
      <c r="G374" s="8">
        <v>0</v>
      </c>
      <c r="H374" s="8">
        <v>7.6923076923076927E-2</v>
      </c>
      <c r="I374" s="4" t="e">
        <f>#REF!/1.7</f>
        <v>#REF!</v>
      </c>
      <c r="J374" s="4">
        <f>Hilfstabelle!C374/3</f>
        <v>0.39420524999999995</v>
      </c>
      <c r="K374" s="96">
        <f>Hilfstabelle!F374/11</f>
        <v>0</v>
      </c>
      <c r="L374" s="107">
        <f>Hilfstabelle!G374/sinks!$G$3</f>
        <v>0.19606683817135712</v>
      </c>
    </row>
    <row r="375" spans="1:12" x14ac:dyDescent="0.25">
      <c r="A375" s="89">
        <v>40924.541666666664</v>
      </c>
      <c r="B375" s="4">
        <v>0.87551216109999996</v>
      </c>
      <c r="C375" s="8">
        <v>0.54166666666666663</v>
      </c>
      <c r="D375" s="8">
        <v>0</v>
      </c>
      <c r="E375" s="8">
        <v>7.1428571428571425E-2</v>
      </c>
      <c r="F375" s="8">
        <v>0.54166666666666663</v>
      </c>
      <c r="G375" s="8">
        <v>0</v>
      </c>
      <c r="H375" s="8">
        <v>7.1428571428571425E-2</v>
      </c>
      <c r="I375" s="4" t="e">
        <f>#REF!/1.7</f>
        <v>#REF!</v>
      </c>
      <c r="J375" s="4">
        <f>Hilfstabelle!C375/3</f>
        <v>0.39279649999999999</v>
      </c>
      <c r="K375" s="96">
        <f>Hilfstabelle!F375/11</f>
        <v>0</v>
      </c>
      <c r="L375" s="107">
        <f>Hilfstabelle!G375/sinks!$G$3</f>
        <v>0.18831012429338007</v>
      </c>
    </row>
    <row r="376" spans="1:12" x14ac:dyDescent="0.25">
      <c r="A376" s="89">
        <v>40924.583333333336</v>
      </c>
      <c r="B376" s="4">
        <v>0.88135297710000005</v>
      </c>
      <c r="C376" s="8">
        <v>0.58333333333333337</v>
      </c>
      <c r="D376" s="8">
        <v>0</v>
      </c>
      <c r="E376" s="8">
        <v>6.6666666666666666E-2</v>
      </c>
      <c r="F376" s="8">
        <v>0.58333333333333337</v>
      </c>
      <c r="G376" s="8">
        <v>0</v>
      </c>
      <c r="H376" s="8">
        <v>6.6666666666666666E-2</v>
      </c>
      <c r="I376" s="4" t="e">
        <f>#REF!/1.7</f>
        <v>#REF!</v>
      </c>
      <c r="J376" s="4">
        <f>Hilfstabelle!C376/3</f>
        <v>0.38958800000000005</v>
      </c>
      <c r="K376" s="96">
        <f>Hilfstabelle!F376/11</f>
        <v>0</v>
      </c>
      <c r="L376" s="107">
        <f>Hilfstabelle!G376/sinks!$G$3</f>
        <v>0.17074943271061568</v>
      </c>
    </row>
    <row r="377" spans="1:12" x14ac:dyDescent="0.25">
      <c r="A377" s="89">
        <v>40924.625</v>
      </c>
      <c r="B377" s="4">
        <v>0.91770551830000002</v>
      </c>
      <c r="C377" s="8">
        <v>0.625</v>
      </c>
      <c r="D377" s="8">
        <v>0</v>
      </c>
      <c r="E377" s="8">
        <v>6.25E-2</v>
      </c>
      <c r="F377" s="8">
        <v>0.625</v>
      </c>
      <c r="G377" s="8">
        <v>0</v>
      </c>
      <c r="H377" s="8">
        <v>6.25E-2</v>
      </c>
      <c r="I377" s="4" t="e">
        <f>#REF!/1.7</f>
        <v>#REF!</v>
      </c>
      <c r="J377" s="4">
        <f>Hilfstabelle!C377/3</f>
        <v>0.38654625000000004</v>
      </c>
      <c r="K377" s="96">
        <f>Hilfstabelle!F377/11</f>
        <v>0</v>
      </c>
      <c r="L377" s="107">
        <f>Hilfstabelle!G377/sinks!$G$3</f>
        <v>0.17147424040085285</v>
      </c>
    </row>
    <row r="378" spans="1:12" x14ac:dyDescent="0.25">
      <c r="A378" s="89">
        <v>40924.666666666664</v>
      </c>
      <c r="B378" s="4">
        <v>0.93496643710000005</v>
      </c>
      <c r="C378" s="8">
        <v>0.66666666666666663</v>
      </c>
      <c r="D378" s="8">
        <v>0</v>
      </c>
      <c r="E378" s="8">
        <v>5.8823529411764705E-2</v>
      </c>
      <c r="F378" s="8">
        <v>0.66666666666666663</v>
      </c>
      <c r="G378" s="8">
        <v>0</v>
      </c>
      <c r="H378" s="8">
        <v>5.8823529411764705E-2</v>
      </c>
      <c r="I378" s="4" t="e">
        <f>#REF!/1.7</f>
        <v>#REF!</v>
      </c>
      <c r="J378" s="4">
        <f>Hilfstabelle!C378/3</f>
        <v>0.38699475</v>
      </c>
      <c r="K378" s="96">
        <f>Hilfstabelle!F378/11</f>
        <v>0</v>
      </c>
      <c r="L378" s="107">
        <f>Hilfstabelle!G378/sinks!$G$3</f>
        <v>0.17846799881542236</v>
      </c>
    </row>
    <row r="379" spans="1:12" x14ac:dyDescent="0.25">
      <c r="A379" s="89">
        <v>40924.708333333336</v>
      </c>
      <c r="B379" s="4">
        <v>0.91386975849999996</v>
      </c>
      <c r="C379" s="8">
        <v>0.70833333333333337</v>
      </c>
      <c r="D379" s="8">
        <v>0</v>
      </c>
      <c r="E379" s="8">
        <v>5.5555555555555552E-2</v>
      </c>
      <c r="F379" s="8">
        <v>0.70833333333333337</v>
      </c>
      <c r="G379" s="8">
        <v>0</v>
      </c>
      <c r="H379" s="8">
        <v>5.5555555555555552E-2</v>
      </c>
      <c r="I379" s="4" t="e">
        <f>#REF!/1.7</f>
        <v>#REF!</v>
      </c>
      <c r="J379" s="4">
        <f>Hilfstabelle!C379/3</f>
        <v>0.38656350000000006</v>
      </c>
      <c r="K379" s="96">
        <f>Hilfstabelle!F379/11</f>
        <v>0</v>
      </c>
      <c r="L379" s="107">
        <f>Hilfstabelle!G379/sinks!$G$3</f>
        <v>0.18426646033731989</v>
      </c>
    </row>
    <row r="380" spans="1:12" x14ac:dyDescent="0.25">
      <c r="A380" s="89">
        <v>40924.75</v>
      </c>
      <c r="B380" s="4">
        <v>0.85476418799999998</v>
      </c>
      <c r="C380" s="8">
        <v>0.75</v>
      </c>
      <c r="D380" s="8">
        <v>0</v>
      </c>
      <c r="E380" s="8">
        <v>5.2631578947368418E-2</v>
      </c>
      <c r="F380" s="8">
        <v>0.75</v>
      </c>
      <c r="G380" s="8">
        <v>0</v>
      </c>
      <c r="H380" s="8">
        <v>5.2631578947368418E-2</v>
      </c>
      <c r="I380" s="4" t="e">
        <f>#REF!/1.7</f>
        <v>#REF!</v>
      </c>
      <c r="J380" s="4">
        <f>Hilfstabelle!C380/3</f>
        <v>0.38650025000000005</v>
      </c>
      <c r="K380" s="96">
        <f>Hilfstabelle!F380/11</f>
        <v>0</v>
      </c>
      <c r="L380" s="107">
        <f>Hilfstabelle!G380/sinks!$G$3</f>
        <v>0.19356180106650225</v>
      </c>
    </row>
    <row r="381" spans="1:12" x14ac:dyDescent="0.25">
      <c r="A381" s="89">
        <v>40924.791666666664</v>
      </c>
      <c r="B381" s="4">
        <v>0.79095109409999997</v>
      </c>
      <c r="C381" s="8">
        <v>0.79166666666666663</v>
      </c>
      <c r="D381" s="8">
        <v>0</v>
      </c>
      <c r="E381" s="8">
        <v>0.05</v>
      </c>
      <c r="F381" s="8">
        <v>0.79166666666666663</v>
      </c>
      <c r="G381" s="8">
        <v>0</v>
      </c>
      <c r="H381" s="8">
        <v>0.05</v>
      </c>
      <c r="I381" s="4" t="e">
        <f>#REF!/1.7</f>
        <v>#REF!</v>
      </c>
      <c r="J381" s="4">
        <f>Hilfstabelle!C381/3</f>
        <v>0.38645425000000005</v>
      </c>
      <c r="K381" s="96">
        <f>Hilfstabelle!F381/11</f>
        <v>0</v>
      </c>
      <c r="L381" s="107">
        <f>Hilfstabelle!G381/sinks!$G$3</f>
        <v>0.17929453390078057</v>
      </c>
    </row>
    <row r="382" spans="1:12" x14ac:dyDescent="0.25">
      <c r="A382" s="89">
        <v>40924.833333333336</v>
      </c>
      <c r="B382" s="4">
        <v>0.73358905060000001</v>
      </c>
      <c r="C382" s="8">
        <v>0.83333333333333337</v>
      </c>
      <c r="D382" s="8">
        <v>0</v>
      </c>
      <c r="E382" s="8">
        <v>4.7619047619047616E-2</v>
      </c>
      <c r="F382" s="8">
        <v>0.83333333333333337</v>
      </c>
      <c r="G382" s="8">
        <v>0</v>
      </c>
      <c r="H382" s="8">
        <v>4.7619047619047616E-2</v>
      </c>
      <c r="I382" s="4" t="e">
        <f>#REF!/1.7</f>
        <v>#REF!</v>
      </c>
      <c r="J382" s="4">
        <f>Hilfstabelle!C382/3</f>
        <v>0.38600575000000004</v>
      </c>
      <c r="K382" s="96">
        <f>Hilfstabelle!F382/11</f>
        <v>0</v>
      </c>
      <c r="L382" s="107">
        <f>Hilfstabelle!G382/sinks!$G$3</f>
        <v>0.14925952049130228</v>
      </c>
    </row>
    <row r="383" spans="1:12" x14ac:dyDescent="0.25">
      <c r="A383" s="89">
        <v>40924.875</v>
      </c>
      <c r="B383" s="4">
        <v>0.72399965129999999</v>
      </c>
      <c r="C383" s="8">
        <v>0.875</v>
      </c>
      <c r="D383" s="8">
        <v>0</v>
      </c>
      <c r="E383" s="8">
        <v>4.5454545454545456E-2</v>
      </c>
      <c r="F383" s="8">
        <v>0.875</v>
      </c>
      <c r="G383" s="8">
        <v>0</v>
      </c>
      <c r="H383" s="8">
        <v>4.5454545454545456E-2</v>
      </c>
      <c r="I383" s="4" t="e">
        <f>#REF!/1.7</f>
        <v>#REF!</v>
      </c>
      <c r="J383" s="4">
        <f>Hilfstabelle!C383/3</f>
        <v>0.38606900000000005</v>
      </c>
      <c r="K383" s="96">
        <f>Hilfstabelle!F383/11</f>
        <v>0</v>
      </c>
      <c r="L383" s="107">
        <f>Hilfstabelle!G383/sinks!$G$3</f>
        <v>0.13752272227921572</v>
      </c>
    </row>
    <row r="384" spans="1:12" x14ac:dyDescent="0.25">
      <c r="A384" s="89">
        <v>40924.916666666664</v>
      </c>
      <c r="B384" s="4">
        <v>0.66594019699999996</v>
      </c>
      <c r="C384" s="8">
        <v>0.91666666666666663</v>
      </c>
      <c r="D384" s="8">
        <v>0</v>
      </c>
      <c r="E384" s="8">
        <v>4.3478260869565216E-2</v>
      </c>
      <c r="F384" s="8">
        <v>0.91666666666666663</v>
      </c>
      <c r="G384" s="8">
        <v>0</v>
      </c>
      <c r="H384" s="8">
        <v>4.3478260869565216E-2</v>
      </c>
      <c r="I384" s="4" t="e">
        <f>#REF!/1.7</f>
        <v>#REF!</v>
      </c>
      <c r="J384" s="4">
        <f>Hilfstabelle!C384/3</f>
        <v>0.38631624999999997</v>
      </c>
      <c r="K384" s="96">
        <f>Hilfstabelle!F384/11</f>
        <v>0</v>
      </c>
      <c r="L384" s="107">
        <f>Hilfstabelle!G384/sinks!$G$3</f>
        <v>0.1320675907158515</v>
      </c>
    </row>
    <row r="385" spans="1:12" x14ac:dyDescent="0.25">
      <c r="A385" s="89">
        <v>40924.958333333336</v>
      </c>
      <c r="B385" s="4">
        <v>0.63473106089999998</v>
      </c>
      <c r="C385" s="8">
        <v>0.95833333333333337</v>
      </c>
      <c r="D385" s="8">
        <v>0</v>
      </c>
      <c r="E385" s="8">
        <v>4.1666666666666664E-2</v>
      </c>
      <c r="F385" s="8">
        <v>0.95833333333333337</v>
      </c>
      <c r="G385" s="8">
        <v>0</v>
      </c>
      <c r="H385" s="8">
        <v>4.1666666666666664E-2</v>
      </c>
      <c r="I385" s="4" t="e">
        <f>#REF!/1.7</f>
        <v>#REF!</v>
      </c>
      <c r="J385" s="4">
        <f>Hilfstabelle!C385/3</f>
        <v>0.38624725000000004</v>
      </c>
      <c r="K385" s="96">
        <f>Hilfstabelle!F385/11</f>
        <v>0</v>
      </c>
      <c r="L385" s="107">
        <f>Hilfstabelle!G385/sinks!$G$3</f>
        <v>0.12375137616470896</v>
      </c>
    </row>
    <row r="386" spans="1:12" x14ac:dyDescent="0.25">
      <c r="A386" s="89">
        <v>40925</v>
      </c>
      <c r="B386" s="4">
        <v>0.6112806207</v>
      </c>
      <c r="C386" s="8">
        <v>0</v>
      </c>
      <c r="D386" s="8">
        <v>0</v>
      </c>
      <c r="E386" s="8">
        <v>1</v>
      </c>
      <c r="F386" s="8">
        <v>0</v>
      </c>
      <c r="G386" s="8">
        <v>0</v>
      </c>
      <c r="H386" s="8">
        <v>1</v>
      </c>
      <c r="I386" s="4" t="e">
        <f>#REF!/1.7</f>
        <v>#REF!</v>
      </c>
      <c r="J386" s="4">
        <f>Hilfstabelle!C386/3</f>
        <v>0.38601725000000003</v>
      </c>
      <c r="K386" s="96">
        <f>Hilfstabelle!F386/11</f>
        <v>0</v>
      </c>
      <c r="L386" s="107">
        <f>Hilfstabelle!G386/sinks!$G$3</f>
        <v>0.12014005363791308</v>
      </c>
    </row>
    <row r="387" spans="1:12" x14ac:dyDescent="0.25">
      <c r="A387" s="89">
        <v>40925.041666666664</v>
      </c>
      <c r="B387" s="4">
        <v>0.5958504054</v>
      </c>
      <c r="C387" s="8">
        <v>4.1666666666666664E-2</v>
      </c>
      <c r="D387" s="8">
        <v>0</v>
      </c>
      <c r="E387" s="8">
        <v>0.5</v>
      </c>
      <c r="F387" s="8">
        <v>4.1666666666666664E-2</v>
      </c>
      <c r="G387" s="8">
        <v>0</v>
      </c>
      <c r="H387" s="8">
        <v>0.5</v>
      </c>
      <c r="I387" s="4" t="e">
        <f>#REF!/1.7</f>
        <v>#REF!</v>
      </c>
      <c r="J387" s="4">
        <f>Hilfstabelle!C387/3</f>
        <v>0.38631050000000006</v>
      </c>
      <c r="K387" s="96">
        <f>Hilfstabelle!F387/11</f>
        <v>0</v>
      </c>
      <c r="L387" s="107">
        <f>Hilfstabelle!G387/sinks!$G$3</f>
        <v>0.12544259410859576</v>
      </c>
    </row>
    <row r="388" spans="1:12" x14ac:dyDescent="0.25">
      <c r="A388" s="89">
        <v>40925.083333333336</v>
      </c>
      <c r="B388" s="4">
        <v>0.58530206610000002</v>
      </c>
      <c r="C388" s="8">
        <v>8.3333333333333329E-2</v>
      </c>
      <c r="D388" s="8">
        <v>0</v>
      </c>
      <c r="E388" s="8">
        <v>0.33333333333333331</v>
      </c>
      <c r="F388" s="8">
        <v>8.3333333333333329E-2</v>
      </c>
      <c r="G388" s="8">
        <v>0</v>
      </c>
      <c r="H388" s="8">
        <v>0.33333333333333331</v>
      </c>
      <c r="I388" s="4" t="e">
        <f>#REF!/1.7</f>
        <v>#REF!</v>
      </c>
      <c r="J388" s="4">
        <f>Hilfstabelle!C388/3</f>
        <v>0.38659225000000003</v>
      </c>
      <c r="K388" s="96">
        <f>Hilfstabelle!F388/11</f>
        <v>0</v>
      </c>
      <c r="L388" s="107">
        <f>Hilfstabelle!G388/sinks!$G$3</f>
        <v>0.11907191598914248</v>
      </c>
    </row>
    <row r="389" spans="1:12" x14ac:dyDescent="0.25">
      <c r="A389" s="89">
        <v>40925.125</v>
      </c>
      <c r="B389" s="4">
        <v>0.61433179319999998</v>
      </c>
      <c r="C389" s="8">
        <v>0.125</v>
      </c>
      <c r="D389" s="8">
        <v>0</v>
      </c>
      <c r="E389" s="8">
        <v>0.25</v>
      </c>
      <c r="F389" s="8">
        <v>0.125</v>
      </c>
      <c r="G389" s="8">
        <v>0</v>
      </c>
      <c r="H389" s="8">
        <v>0.25</v>
      </c>
      <c r="I389" s="4" t="e">
        <f>#REF!/1.7</f>
        <v>#REF!</v>
      </c>
      <c r="J389" s="4">
        <f>Hilfstabelle!C389/3</f>
        <v>0.38762150000000006</v>
      </c>
      <c r="K389" s="96">
        <f>Hilfstabelle!F389/11</f>
        <v>0</v>
      </c>
      <c r="L389" s="107">
        <f>Hilfstabelle!G389/sinks!$G$3</f>
        <v>0.11211630534774336</v>
      </c>
    </row>
    <row r="390" spans="1:12" x14ac:dyDescent="0.25">
      <c r="A390" s="89">
        <v>40925.166666666664</v>
      </c>
      <c r="B390" s="4">
        <v>0.69069828259999999</v>
      </c>
      <c r="C390" s="8">
        <v>0.16666666666666666</v>
      </c>
      <c r="D390" s="8">
        <v>0</v>
      </c>
      <c r="E390" s="8">
        <v>0.2</v>
      </c>
      <c r="F390" s="8">
        <v>0.16666666666666666</v>
      </c>
      <c r="G390" s="8">
        <v>0</v>
      </c>
      <c r="H390" s="8">
        <v>0.2</v>
      </c>
      <c r="I390" s="4" t="e">
        <f>#REF!/1.7</f>
        <v>#REF!</v>
      </c>
      <c r="J390" s="4">
        <f>Hilfstabelle!C390/3</f>
        <v>0.38752375</v>
      </c>
      <c r="K390" s="96">
        <f>Hilfstabelle!F390/11</f>
        <v>0</v>
      </c>
      <c r="L390" s="107">
        <f>Hilfstabelle!G390/sinks!$G$3</f>
        <v>0.10765301588680906</v>
      </c>
    </row>
    <row r="391" spans="1:12" x14ac:dyDescent="0.25">
      <c r="A391" s="89">
        <v>40925.208333333336</v>
      </c>
      <c r="B391" s="4">
        <v>0.80986836370000004</v>
      </c>
      <c r="C391" s="8">
        <v>0.20833333333333334</v>
      </c>
      <c r="D391" s="8">
        <v>0</v>
      </c>
      <c r="E391" s="8">
        <v>0.16666666666666666</v>
      </c>
      <c r="F391" s="8">
        <v>0.20833333333333334</v>
      </c>
      <c r="G391" s="8">
        <v>0</v>
      </c>
      <c r="H391" s="8">
        <v>0.16666666666666666</v>
      </c>
      <c r="I391" s="4" t="e">
        <f>#REF!/1.7</f>
        <v>#REF!</v>
      </c>
      <c r="J391" s="4">
        <f>Hilfstabelle!C391/3</f>
        <v>0.38763300000000006</v>
      </c>
      <c r="K391" s="96">
        <f>Hilfstabelle!F391/11</f>
        <v>0</v>
      </c>
      <c r="L391" s="107">
        <f>Hilfstabelle!G391/sinks!$G$3</f>
        <v>0.12253064742325685</v>
      </c>
    </row>
    <row r="392" spans="1:12" x14ac:dyDescent="0.25">
      <c r="A392" s="89">
        <v>40925.25</v>
      </c>
      <c r="B392" s="4">
        <v>0.88030686079999998</v>
      </c>
      <c r="C392" s="8">
        <v>0.25</v>
      </c>
      <c r="D392" s="8">
        <v>0</v>
      </c>
      <c r="E392" s="8">
        <v>0.14285714285714285</v>
      </c>
      <c r="F392" s="8">
        <v>0.25</v>
      </c>
      <c r="G392" s="8">
        <v>0</v>
      </c>
      <c r="H392" s="8">
        <v>0.14285714285714285</v>
      </c>
      <c r="I392" s="4" t="e">
        <f>#REF!/1.7</f>
        <v>#REF!</v>
      </c>
      <c r="J392" s="4">
        <f>Hilfstabelle!C392/3</f>
        <v>0.38720175000000001</v>
      </c>
      <c r="K392" s="96">
        <f>Hilfstabelle!F392/11</f>
        <v>0</v>
      </c>
      <c r="L392" s="107">
        <f>Hilfstabelle!G392/sinks!$G$3</f>
        <v>0.13101216899147111</v>
      </c>
    </row>
    <row r="393" spans="1:12" x14ac:dyDescent="0.25">
      <c r="A393" s="89">
        <v>40925.291666666664</v>
      </c>
      <c r="B393" s="4">
        <v>0.90149071569999994</v>
      </c>
      <c r="C393" s="8">
        <v>0.29166666666666669</v>
      </c>
      <c r="D393" s="8">
        <v>0</v>
      </c>
      <c r="E393" s="8">
        <v>0.125</v>
      </c>
      <c r="F393" s="8">
        <v>0.29166666666666669</v>
      </c>
      <c r="G393" s="8">
        <v>0</v>
      </c>
      <c r="H393" s="8">
        <v>0.125</v>
      </c>
      <c r="I393" s="4" t="e">
        <f>#REF!/1.7</f>
        <v>#REF!</v>
      </c>
      <c r="J393" s="4">
        <f>Hilfstabelle!C393/3</f>
        <v>0.38687975000000002</v>
      </c>
      <c r="K393" s="96">
        <f>Hilfstabelle!F393/11</f>
        <v>0</v>
      </c>
      <c r="L393" s="107">
        <f>Hilfstabelle!G393/sinks!$G$3</f>
        <v>0.13316116021340238</v>
      </c>
    </row>
    <row r="394" spans="1:12" x14ac:dyDescent="0.25">
      <c r="A394" s="89">
        <v>40925.333333333336</v>
      </c>
      <c r="B394" s="4">
        <v>0.90253683200000001</v>
      </c>
      <c r="C394" s="8">
        <v>0.33333333333333331</v>
      </c>
      <c r="D394" s="8">
        <v>0</v>
      </c>
      <c r="E394" s="8">
        <v>0.1111111111111111</v>
      </c>
      <c r="F394" s="8">
        <v>0.33333333333333331</v>
      </c>
      <c r="G394" s="8">
        <v>0</v>
      </c>
      <c r="H394" s="8">
        <v>0.1111111111111111</v>
      </c>
      <c r="I394" s="4" t="e">
        <f>#REF!/1.7</f>
        <v>#REF!</v>
      </c>
      <c r="J394" s="4">
        <f>Hilfstabelle!C394/3</f>
        <v>0.38841500000000001</v>
      </c>
      <c r="K394" s="96">
        <f>Hilfstabelle!F394/11</f>
        <v>0</v>
      </c>
      <c r="L394" s="107">
        <f>Hilfstabelle!G394/sinks!$G$3</f>
        <v>0.16545960816432315</v>
      </c>
    </row>
    <row r="395" spans="1:12" x14ac:dyDescent="0.25">
      <c r="A395" s="89">
        <v>40925.375</v>
      </c>
      <c r="B395" s="4">
        <v>0.90724435530000003</v>
      </c>
      <c r="C395" s="8">
        <v>0.375</v>
      </c>
      <c r="D395" s="8">
        <v>0</v>
      </c>
      <c r="E395" s="8">
        <v>0.1</v>
      </c>
      <c r="F395" s="8">
        <v>0.375</v>
      </c>
      <c r="G395" s="8">
        <v>0</v>
      </c>
      <c r="H395" s="8">
        <v>0.1</v>
      </c>
      <c r="I395" s="4" t="e">
        <f>#REF!/1.7</f>
        <v>#REF!</v>
      </c>
      <c r="J395" s="4">
        <f>Hilfstabelle!C395/3</f>
        <v>0.39173849999999999</v>
      </c>
      <c r="K395" s="96">
        <f>Hilfstabelle!F395/11</f>
        <v>0</v>
      </c>
      <c r="L395" s="107">
        <f>Hilfstabelle!G395/sinks!$G$3</f>
        <v>0.18463522214463357</v>
      </c>
    </row>
    <row r="396" spans="1:12" x14ac:dyDescent="0.25">
      <c r="A396" s="89">
        <v>40925.416666666664</v>
      </c>
      <c r="B396" s="4">
        <v>0.88457850230000001</v>
      </c>
      <c r="C396" s="8">
        <v>0.41666666666666669</v>
      </c>
      <c r="D396" s="8">
        <v>0</v>
      </c>
      <c r="E396" s="8">
        <v>9.0909090909090912E-2</v>
      </c>
      <c r="F396" s="8">
        <v>0.41666666666666669</v>
      </c>
      <c r="G396" s="8">
        <v>0</v>
      </c>
      <c r="H396" s="8">
        <v>9.0909090909090912E-2</v>
      </c>
      <c r="I396" s="4" t="e">
        <f>#REF!/1.7</f>
        <v>#REF!</v>
      </c>
      <c r="J396" s="4">
        <f>Hilfstabelle!C396/3</f>
        <v>0.39629825000000007</v>
      </c>
      <c r="K396" s="96">
        <f>Hilfstabelle!F396/11</f>
        <v>0</v>
      </c>
      <c r="L396" s="107">
        <f>Hilfstabelle!G396/sinks!$G$3</f>
        <v>0.19084059324701524</v>
      </c>
    </row>
    <row r="397" spans="1:12" x14ac:dyDescent="0.25">
      <c r="A397" s="89">
        <v>40925.458333333336</v>
      </c>
      <c r="B397" s="4">
        <v>0.85764100779999997</v>
      </c>
      <c r="C397" s="8">
        <v>0.45833333333333331</v>
      </c>
      <c r="D397" s="8">
        <v>0</v>
      </c>
      <c r="E397" s="8">
        <v>8.3333333333333329E-2</v>
      </c>
      <c r="F397" s="8">
        <v>0.45833333333333331</v>
      </c>
      <c r="G397" s="8">
        <v>0</v>
      </c>
      <c r="H397" s="8">
        <v>8.3333333333333329E-2</v>
      </c>
      <c r="I397" s="4" t="e">
        <f>#REF!/1.7</f>
        <v>#REF!</v>
      </c>
      <c r="J397" s="4">
        <f>Hilfstabelle!C397/3</f>
        <v>0.39998399999999995</v>
      </c>
      <c r="K397" s="96">
        <f>Hilfstabelle!F397/11</f>
        <v>0</v>
      </c>
      <c r="L397" s="107">
        <f>Hilfstabelle!G397/sinks!$G$3</f>
        <v>0.196054122246967</v>
      </c>
    </row>
    <row r="398" spans="1:12" x14ac:dyDescent="0.25">
      <c r="A398" s="89">
        <v>40925.5</v>
      </c>
      <c r="B398" s="4">
        <v>0.84866184290000002</v>
      </c>
      <c r="C398" s="8">
        <v>0.5</v>
      </c>
      <c r="D398" s="8">
        <v>0</v>
      </c>
      <c r="E398" s="8">
        <v>7.6923076923076927E-2</v>
      </c>
      <c r="F398" s="8">
        <v>0.5</v>
      </c>
      <c r="G398" s="8">
        <v>0</v>
      </c>
      <c r="H398" s="8">
        <v>7.6923076923076927E-2</v>
      </c>
      <c r="I398" s="4" t="e">
        <f>#REF!/1.7</f>
        <v>#REF!</v>
      </c>
      <c r="J398" s="4">
        <f>Hilfstabelle!C398/3</f>
        <v>0.40108800000000006</v>
      </c>
      <c r="K398" s="96">
        <f>Hilfstabelle!F398/11</f>
        <v>0</v>
      </c>
      <c r="L398" s="107">
        <f>Hilfstabelle!G398/sinks!$G$3</f>
        <v>0.19606683817135712</v>
      </c>
    </row>
    <row r="399" spans="1:12" x14ac:dyDescent="0.25">
      <c r="A399" s="89">
        <v>40925.541666666664</v>
      </c>
      <c r="B399" s="4">
        <v>0.83785197450000004</v>
      </c>
      <c r="C399" s="8">
        <v>0.54166666666666663</v>
      </c>
      <c r="D399" s="8">
        <v>0</v>
      </c>
      <c r="E399" s="8">
        <v>7.1428571428571425E-2</v>
      </c>
      <c r="F399" s="8">
        <v>0.54166666666666663</v>
      </c>
      <c r="G399" s="8">
        <v>0</v>
      </c>
      <c r="H399" s="8">
        <v>7.1428571428571425E-2</v>
      </c>
      <c r="I399" s="4" t="e">
        <f>#REF!/1.7</f>
        <v>#REF!</v>
      </c>
      <c r="J399" s="4">
        <f>Hilfstabelle!C399/3</f>
        <v>0.3991905</v>
      </c>
      <c r="K399" s="96">
        <f>Hilfstabelle!F399/11</f>
        <v>0</v>
      </c>
      <c r="L399" s="107">
        <f>Hilfstabelle!G399/sinks!$G$3</f>
        <v>0.18831012429338007</v>
      </c>
    </row>
    <row r="400" spans="1:12" x14ac:dyDescent="0.25">
      <c r="A400" s="89">
        <v>40925.583333333336</v>
      </c>
      <c r="B400" s="4">
        <v>0.84247232149999995</v>
      </c>
      <c r="C400" s="8">
        <v>0.58333333333333337</v>
      </c>
      <c r="D400" s="8">
        <v>0</v>
      </c>
      <c r="E400" s="8">
        <v>6.6666666666666666E-2</v>
      </c>
      <c r="F400" s="8">
        <v>0.58333333333333337</v>
      </c>
      <c r="G400" s="8">
        <v>0</v>
      </c>
      <c r="H400" s="8">
        <v>6.6666666666666666E-2</v>
      </c>
      <c r="I400" s="4" t="e">
        <f>#REF!/1.7</f>
        <v>#REF!</v>
      </c>
      <c r="J400" s="4">
        <f>Hilfstabelle!C400/3</f>
        <v>0.39142224999999997</v>
      </c>
      <c r="K400" s="96">
        <f>Hilfstabelle!F400/11</f>
        <v>0</v>
      </c>
      <c r="L400" s="107">
        <f>Hilfstabelle!G400/sinks!$G$3</f>
        <v>0.17074943271061568</v>
      </c>
    </row>
    <row r="401" spans="1:12" x14ac:dyDescent="0.25">
      <c r="A401" s="89">
        <v>40925.625</v>
      </c>
      <c r="B401" s="4">
        <v>0.87995815529999999</v>
      </c>
      <c r="C401" s="8">
        <v>0.625</v>
      </c>
      <c r="D401" s="8">
        <v>0</v>
      </c>
      <c r="E401" s="8">
        <v>6.25E-2</v>
      </c>
      <c r="F401" s="8">
        <v>0.625</v>
      </c>
      <c r="G401" s="8">
        <v>0</v>
      </c>
      <c r="H401" s="8">
        <v>6.25E-2</v>
      </c>
      <c r="I401" s="4" t="e">
        <f>#REF!/1.7</f>
        <v>#REF!</v>
      </c>
      <c r="J401" s="4">
        <f>Hilfstabelle!C401/3</f>
        <v>0.38186575</v>
      </c>
      <c r="K401" s="96">
        <f>Hilfstabelle!F401/11</f>
        <v>0</v>
      </c>
      <c r="L401" s="107">
        <f>Hilfstabelle!G401/sinks!$G$3</f>
        <v>0.17147424040085285</v>
      </c>
    </row>
    <row r="402" spans="1:12" x14ac:dyDescent="0.25">
      <c r="A402" s="89">
        <v>40925.666666666664</v>
      </c>
      <c r="B402" s="4">
        <v>0.89826519049999998</v>
      </c>
      <c r="C402" s="8">
        <v>0.66666666666666663</v>
      </c>
      <c r="D402" s="8">
        <v>0</v>
      </c>
      <c r="E402" s="8">
        <v>5.8823529411764705E-2</v>
      </c>
      <c r="F402" s="8">
        <v>0.66666666666666663</v>
      </c>
      <c r="G402" s="8">
        <v>0</v>
      </c>
      <c r="H402" s="8">
        <v>5.8823529411764705E-2</v>
      </c>
      <c r="I402" s="4" t="e">
        <f>#REF!/1.7</f>
        <v>#REF!</v>
      </c>
      <c r="J402" s="4">
        <f>Hilfstabelle!C402/3</f>
        <v>0.38144599999999995</v>
      </c>
      <c r="K402" s="96">
        <f>Hilfstabelle!F402/11</f>
        <v>0</v>
      </c>
      <c r="L402" s="107">
        <f>Hilfstabelle!G402/sinks!$G$3</f>
        <v>0.17846799881542236</v>
      </c>
    </row>
    <row r="403" spans="1:12" x14ac:dyDescent="0.25">
      <c r="A403" s="89">
        <v>40925.708333333336</v>
      </c>
      <c r="B403" s="4">
        <v>0.866968878</v>
      </c>
      <c r="C403" s="8">
        <v>0.70833333333333337</v>
      </c>
      <c r="D403" s="8">
        <v>0</v>
      </c>
      <c r="E403" s="8">
        <v>5.5555555555555552E-2</v>
      </c>
      <c r="F403" s="8">
        <v>0.70833333333333337</v>
      </c>
      <c r="G403" s="8">
        <v>0</v>
      </c>
      <c r="H403" s="8">
        <v>5.5555555555555552E-2</v>
      </c>
      <c r="I403" s="4" t="e">
        <f>#REF!/1.7</f>
        <v>#REF!</v>
      </c>
      <c r="J403" s="4">
        <f>Hilfstabelle!C403/3</f>
        <v>0.38045700000000005</v>
      </c>
      <c r="K403" s="96">
        <f>Hilfstabelle!F403/11</f>
        <v>0</v>
      </c>
      <c r="L403" s="107">
        <f>Hilfstabelle!G403/sinks!$G$3</f>
        <v>0.18426646033731989</v>
      </c>
    </row>
    <row r="404" spans="1:12" x14ac:dyDescent="0.25">
      <c r="A404" s="89">
        <v>40925.75</v>
      </c>
      <c r="B404" s="4">
        <v>0.80760177840000003</v>
      </c>
      <c r="C404" s="8">
        <v>0.75</v>
      </c>
      <c r="D404" s="8">
        <v>0</v>
      </c>
      <c r="E404" s="8">
        <v>5.2631578947368418E-2</v>
      </c>
      <c r="F404" s="8">
        <v>0.75</v>
      </c>
      <c r="G404" s="8">
        <v>0</v>
      </c>
      <c r="H404" s="8">
        <v>5.2631578947368418E-2</v>
      </c>
      <c r="I404" s="4" t="e">
        <f>#REF!/1.7</f>
        <v>#REF!</v>
      </c>
      <c r="J404" s="4">
        <f>Hilfstabelle!C404/3</f>
        <v>0.38003724999999999</v>
      </c>
      <c r="K404" s="96">
        <f>Hilfstabelle!F404/11</f>
        <v>0</v>
      </c>
      <c r="L404" s="107">
        <f>Hilfstabelle!G404/sinks!$G$3</f>
        <v>0.19356180106650225</v>
      </c>
    </row>
    <row r="405" spans="1:12" x14ac:dyDescent="0.25">
      <c r="A405" s="89">
        <v>40925.791666666664</v>
      </c>
      <c r="B405" s="4">
        <v>0.75050126409999995</v>
      </c>
      <c r="C405" s="8">
        <v>0.79166666666666663</v>
      </c>
      <c r="D405" s="8">
        <v>0</v>
      </c>
      <c r="E405" s="8">
        <v>0.05</v>
      </c>
      <c r="F405" s="8">
        <v>0.79166666666666663</v>
      </c>
      <c r="G405" s="8">
        <v>0</v>
      </c>
      <c r="H405" s="8">
        <v>0.05</v>
      </c>
      <c r="I405" s="4" t="e">
        <f>#REF!/1.7</f>
        <v>#REF!</v>
      </c>
      <c r="J405" s="4">
        <f>Hilfstabelle!C405/3</f>
        <v>0.37881825000000008</v>
      </c>
      <c r="K405" s="96">
        <f>Hilfstabelle!F405/11</f>
        <v>0</v>
      </c>
      <c r="L405" s="107">
        <f>Hilfstabelle!G405/sinks!$G$3</f>
        <v>0.17929453390078057</v>
      </c>
    </row>
    <row r="406" spans="1:12" x14ac:dyDescent="0.25">
      <c r="A406" s="89">
        <v>40925.833333333336</v>
      </c>
      <c r="B406" s="4">
        <v>0.70508238170000004</v>
      </c>
      <c r="C406" s="8">
        <v>0.83333333333333337</v>
      </c>
      <c r="D406" s="8">
        <v>0</v>
      </c>
      <c r="E406" s="8">
        <v>4.7619047619047616E-2</v>
      </c>
      <c r="F406" s="8">
        <v>0.83333333333333337</v>
      </c>
      <c r="G406" s="8">
        <v>0</v>
      </c>
      <c r="H406" s="8">
        <v>4.7619047619047616E-2</v>
      </c>
      <c r="I406" s="4" t="e">
        <f>#REF!/1.7</f>
        <v>#REF!</v>
      </c>
      <c r="J406" s="4">
        <f>Hilfstabelle!C406/3</f>
        <v>0.37780049999999998</v>
      </c>
      <c r="K406" s="96">
        <f>Hilfstabelle!F406/11</f>
        <v>0</v>
      </c>
      <c r="L406" s="107">
        <f>Hilfstabelle!G406/sinks!$G$3</f>
        <v>0.14925952049130228</v>
      </c>
    </row>
    <row r="407" spans="1:12" x14ac:dyDescent="0.25">
      <c r="A407" s="89">
        <v>40925.875</v>
      </c>
      <c r="B407" s="4">
        <v>0.70673873249999997</v>
      </c>
      <c r="C407" s="8">
        <v>0.875</v>
      </c>
      <c r="D407" s="8">
        <v>0</v>
      </c>
      <c r="E407" s="8">
        <v>4.5454545454545456E-2</v>
      </c>
      <c r="F407" s="8">
        <v>0.875</v>
      </c>
      <c r="G407" s="8">
        <v>0</v>
      </c>
      <c r="H407" s="8">
        <v>4.5454545454545456E-2</v>
      </c>
      <c r="I407" s="4" t="e">
        <f>#REF!/1.7</f>
        <v>#REF!</v>
      </c>
      <c r="J407" s="4">
        <f>Hilfstabelle!C407/3</f>
        <v>0.37678850000000003</v>
      </c>
      <c r="K407" s="96">
        <f>Hilfstabelle!F407/11</f>
        <v>0</v>
      </c>
      <c r="L407" s="107">
        <f>Hilfstabelle!G407/sinks!$G$3</f>
        <v>0.13752272227921572</v>
      </c>
    </row>
    <row r="408" spans="1:12" x14ac:dyDescent="0.25">
      <c r="A408" s="89">
        <v>40925.916666666664</v>
      </c>
      <c r="B408" s="4">
        <v>0.64806904369999996</v>
      </c>
      <c r="C408" s="8">
        <v>0.91666666666666663</v>
      </c>
      <c r="D408" s="8">
        <v>0</v>
      </c>
      <c r="E408" s="8">
        <v>4.3478260869565216E-2</v>
      </c>
      <c r="F408" s="8">
        <v>0.91666666666666663</v>
      </c>
      <c r="G408" s="8">
        <v>0</v>
      </c>
      <c r="H408" s="8">
        <v>4.3478260869565216E-2</v>
      </c>
      <c r="I408" s="4" t="e">
        <f>#REF!/1.7</f>
        <v>#REF!</v>
      </c>
      <c r="J408" s="4">
        <f>Hilfstabelle!C408/3</f>
        <v>0.37557525000000003</v>
      </c>
      <c r="K408" s="96">
        <f>Hilfstabelle!F408/11</f>
        <v>0</v>
      </c>
      <c r="L408" s="107">
        <f>Hilfstabelle!G408/sinks!$G$3</f>
        <v>0.1320675907158515</v>
      </c>
    </row>
    <row r="409" spans="1:12" x14ac:dyDescent="0.25">
      <c r="A409" s="89">
        <v>40925.958333333336</v>
      </c>
      <c r="B409" s="4">
        <v>0.61232673699999995</v>
      </c>
      <c r="C409" s="8">
        <v>0.95833333333333337</v>
      </c>
      <c r="D409" s="8">
        <v>0</v>
      </c>
      <c r="E409" s="8">
        <v>4.1666666666666664E-2</v>
      </c>
      <c r="F409" s="8">
        <v>0.95833333333333337</v>
      </c>
      <c r="G409" s="8">
        <v>0</v>
      </c>
      <c r="H409" s="8">
        <v>4.1666666666666664E-2</v>
      </c>
      <c r="I409" s="4" t="e">
        <f>#REF!/1.7</f>
        <v>#REF!</v>
      </c>
      <c r="J409" s="4">
        <f>Hilfstabelle!C409/3</f>
        <v>0.37520725000000005</v>
      </c>
      <c r="K409" s="96">
        <f>Hilfstabelle!F409/11</f>
        <v>0</v>
      </c>
      <c r="L409" s="107">
        <f>Hilfstabelle!G409/sinks!$G$3</f>
        <v>0.12375137616470896</v>
      </c>
    </row>
    <row r="410" spans="1:12" x14ac:dyDescent="0.25">
      <c r="A410" s="89">
        <v>40926</v>
      </c>
      <c r="B410" s="4">
        <v>0.58512771340000003</v>
      </c>
      <c r="C410" s="8">
        <v>0</v>
      </c>
      <c r="D410" s="8">
        <v>0</v>
      </c>
      <c r="E410" s="8">
        <v>1</v>
      </c>
      <c r="F410" s="8">
        <v>0</v>
      </c>
      <c r="G410" s="8">
        <v>0</v>
      </c>
      <c r="H410" s="8">
        <v>1</v>
      </c>
      <c r="I410" s="4" t="e">
        <f>#REF!/1.7</f>
        <v>#REF!</v>
      </c>
      <c r="J410" s="4">
        <f>Hilfstabelle!C410/3</f>
        <v>0.37544875000000005</v>
      </c>
      <c r="K410" s="96">
        <f>Hilfstabelle!F410/11</f>
        <v>0</v>
      </c>
      <c r="L410" s="107">
        <f>Hilfstabelle!G410/sinks!$G$3</f>
        <v>0.12014005363791308</v>
      </c>
    </row>
    <row r="411" spans="1:12" x14ac:dyDescent="0.25">
      <c r="A411" s="89">
        <v>40926.041666666664</v>
      </c>
      <c r="B411" s="4">
        <v>0.56211315490000002</v>
      </c>
      <c r="C411" s="8">
        <v>4.1666666666666664E-2</v>
      </c>
      <c r="D411" s="8">
        <v>0</v>
      </c>
      <c r="E411" s="8">
        <v>0.5</v>
      </c>
      <c r="F411" s="8">
        <v>4.1666666666666664E-2</v>
      </c>
      <c r="G411" s="8">
        <v>0</v>
      </c>
      <c r="H411" s="8">
        <v>0.5</v>
      </c>
      <c r="I411" s="4" t="e">
        <f>#REF!/1.7</f>
        <v>#REF!</v>
      </c>
      <c r="J411" s="4">
        <f>Hilfstabelle!C411/3</f>
        <v>0.37518425</v>
      </c>
      <c r="K411" s="96">
        <f>Hilfstabelle!F411/11</f>
        <v>0</v>
      </c>
      <c r="L411" s="107">
        <f>Hilfstabelle!G411/sinks!$G$3</f>
        <v>0.12544259410859576</v>
      </c>
    </row>
    <row r="412" spans="1:12" x14ac:dyDescent="0.25">
      <c r="A412" s="89">
        <v>40926.083333333336</v>
      </c>
      <c r="B412" s="4">
        <v>0.55261093189999999</v>
      </c>
      <c r="C412" s="8">
        <v>8.3333333333333329E-2</v>
      </c>
      <c r="D412" s="8">
        <v>0</v>
      </c>
      <c r="E412" s="8">
        <v>0.33333333333333331</v>
      </c>
      <c r="F412" s="8">
        <v>8.3333333333333329E-2</v>
      </c>
      <c r="G412" s="8">
        <v>0</v>
      </c>
      <c r="H412" s="8">
        <v>0.33333333333333331</v>
      </c>
      <c r="I412" s="4" t="e">
        <f>#REF!/1.7</f>
        <v>#REF!</v>
      </c>
      <c r="J412" s="4">
        <f>Hilfstabelle!C412/3</f>
        <v>0.37304525000000005</v>
      </c>
      <c r="K412" s="96">
        <f>Hilfstabelle!F412/11</f>
        <v>0</v>
      </c>
      <c r="L412" s="107">
        <f>Hilfstabelle!G412/sinks!$G$3</f>
        <v>0.11907191598914248</v>
      </c>
    </row>
    <row r="413" spans="1:12" x14ac:dyDescent="0.25">
      <c r="A413" s="89">
        <v>40926.125</v>
      </c>
      <c r="B413" s="4">
        <v>0.55914915870000004</v>
      </c>
      <c r="C413" s="8">
        <v>0.125</v>
      </c>
      <c r="D413" s="8">
        <v>0</v>
      </c>
      <c r="E413" s="8">
        <v>0.25</v>
      </c>
      <c r="F413" s="8">
        <v>0.125</v>
      </c>
      <c r="G413" s="8">
        <v>0</v>
      </c>
      <c r="H413" s="8">
        <v>0.25</v>
      </c>
      <c r="I413" s="4" t="e">
        <f>#REF!/1.7</f>
        <v>#REF!</v>
      </c>
      <c r="J413" s="4">
        <f>Hilfstabelle!C413/3</f>
        <v>0.36810025000000007</v>
      </c>
      <c r="K413" s="96">
        <f>Hilfstabelle!F413/11</f>
        <v>0</v>
      </c>
      <c r="L413" s="107">
        <f>Hilfstabelle!G413/sinks!$G$3</f>
        <v>0.11211630534774336</v>
      </c>
    </row>
    <row r="414" spans="1:12" x14ac:dyDescent="0.25">
      <c r="A414" s="89">
        <v>40926.166666666664</v>
      </c>
      <c r="B414" s="4">
        <v>0.58678406419999996</v>
      </c>
      <c r="C414" s="8">
        <v>0.16666666666666666</v>
      </c>
      <c r="D414" s="8">
        <v>0</v>
      </c>
      <c r="E414" s="8">
        <v>0.2</v>
      </c>
      <c r="F414" s="8">
        <v>0.16666666666666666</v>
      </c>
      <c r="G414" s="8">
        <v>0</v>
      </c>
      <c r="H414" s="8">
        <v>0.2</v>
      </c>
      <c r="I414" s="4" t="e">
        <f>#REF!/1.7</f>
        <v>#REF!</v>
      </c>
      <c r="J414" s="4">
        <f>Hilfstabelle!C414/3</f>
        <v>0.36405799999999999</v>
      </c>
      <c r="K414" s="96">
        <f>Hilfstabelle!F414/11</f>
        <v>0</v>
      </c>
      <c r="L414" s="107">
        <f>Hilfstabelle!G414/sinks!$G$3</f>
        <v>0.10765301588680906</v>
      </c>
    </row>
    <row r="415" spans="1:12" x14ac:dyDescent="0.25">
      <c r="A415" s="89">
        <v>40926.208333333336</v>
      </c>
      <c r="B415" s="4">
        <v>0.63220294659999998</v>
      </c>
      <c r="C415" s="8">
        <v>0.20833333333333334</v>
      </c>
      <c r="D415" s="8">
        <v>0</v>
      </c>
      <c r="E415" s="8">
        <v>0.16666666666666666</v>
      </c>
      <c r="F415" s="8">
        <v>0.20833333333333334</v>
      </c>
      <c r="G415" s="8">
        <v>0</v>
      </c>
      <c r="H415" s="8">
        <v>0.16666666666666666</v>
      </c>
      <c r="I415" s="4" t="e">
        <f>#REF!/1.7</f>
        <v>#REF!</v>
      </c>
      <c r="J415" s="4">
        <f>Hilfstabelle!C415/3</f>
        <v>0.35894050000000005</v>
      </c>
      <c r="K415" s="96">
        <f>Hilfstabelle!F415/11</f>
        <v>0</v>
      </c>
      <c r="L415" s="107">
        <f>Hilfstabelle!G415/sinks!$G$3</f>
        <v>0.12253064742325685</v>
      </c>
    </row>
    <row r="416" spans="1:12" x14ac:dyDescent="0.25">
      <c r="A416" s="89">
        <v>40926.25</v>
      </c>
      <c r="B416" s="4">
        <v>0.69462121870000004</v>
      </c>
      <c r="C416" s="8">
        <v>0.25</v>
      </c>
      <c r="D416" s="8">
        <v>0</v>
      </c>
      <c r="E416" s="8">
        <v>0.14285714285714285</v>
      </c>
      <c r="F416" s="8">
        <v>0.25</v>
      </c>
      <c r="G416" s="8">
        <v>0</v>
      </c>
      <c r="H416" s="8">
        <v>0.14285714285714285</v>
      </c>
      <c r="I416" s="4" t="e">
        <f>#REF!/1.7</f>
        <v>#REF!</v>
      </c>
      <c r="J416" s="4">
        <f>Hilfstabelle!C416/3</f>
        <v>0.35579525000000006</v>
      </c>
      <c r="K416" s="96">
        <f>Hilfstabelle!F416/11</f>
        <v>0</v>
      </c>
      <c r="L416" s="107">
        <f>Hilfstabelle!G416/sinks!$G$3</f>
        <v>0.13101216899147111</v>
      </c>
    </row>
    <row r="417" spans="1:12" x14ac:dyDescent="0.25">
      <c r="A417" s="89">
        <v>40926.291666666664</v>
      </c>
      <c r="B417" s="4">
        <v>0.74291692090000006</v>
      </c>
      <c r="C417" s="8">
        <v>0.29166666666666669</v>
      </c>
      <c r="D417" s="8">
        <v>0</v>
      </c>
      <c r="E417" s="8">
        <v>0.125</v>
      </c>
      <c r="F417" s="8">
        <v>0.29166666666666669</v>
      </c>
      <c r="G417" s="8">
        <v>0</v>
      </c>
      <c r="H417" s="8">
        <v>0.125</v>
      </c>
      <c r="I417" s="4" t="e">
        <f>#REF!/1.7</f>
        <v>#REF!</v>
      </c>
      <c r="J417" s="4">
        <f>Hilfstabelle!C417/3</f>
        <v>0.35572049999999994</v>
      </c>
      <c r="K417" s="96">
        <f>Hilfstabelle!F417/11</f>
        <v>0</v>
      </c>
      <c r="L417" s="107">
        <f>Hilfstabelle!G417/sinks!$G$3</f>
        <v>0.13316116021340238</v>
      </c>
    </row>
    <row r="418" spans="1:12" x14ac:dyDescent="0.25">
      <c r="A418" s="89">
        <v>40926.333333333336</v>
      </c>
      <c r="B418" s="4">
        <v>0.7673263011</v>
      </c>
      <c r="C418" s="8">
        <v>0.33333333333333331</v>
      </c>
      <c r="D418" s="8">
        <v>0</v>
      </c>
      <c r="E418" s="8">
        <v>0.1111111111111111</v>
      </c>
      <c r="F418" s="8">
        <v>0.33333333333333331</v>
      </c>
      <c r="G418" s="8">
        <v>0</v>
      </c>
      <c r="H418" s="8">
        <v>0.1111111111111111</v>
      </c>
      <c r="I418" s="4" t="e">
        <f>#REF!/1.7</f>
        <v>#REF!</v>
      </c>
      <c r="J418" s="4">
        <f>Hilfstabelle!C418/3</f>
        <v>0.36111399999999999</v>
      </c>
      <c r="K418" s="96">
        <f>Hilfstabelle!F418/11</f>
        <v>0</v>
      </c>
      <c r="L418" s="107">
        <f>Hilfstabelle!G418/sinks!$G$3</f>
        <v>0.16545960816432315</v>
      </c>
    </row>
    <row r="419" spans="1:12" x14ac:dyDescent="0.25">
      <c r="A419" s="89">
        <v>40926.375</v>
      </c>
      <c r="B419" s="4">
        <v>0.78720251070000002</v>
      </c>
      <c r="C419" s="8">
        <v>0.375</v>
      </c>
      <c r="D419" s="8">
        <v>0</v>
      </c>
      <c r="E419" s="8">
        <v>0.1</v>
      </c>
      <c r="F419" s="8">
        <v>0.375</v>
      </c>
      <c r="G419" s="8">
        <v>0</v>
      </c>
      <c r="H419" s="8">
        <v>0.1</v>
      </c>
      <c r="I419" s="4" t="e">
        <f>#REF!/1.7</f>
        <v>#REF!</v>
      </c>
      <c r="J419" s="4">
        <f>Hilfstabelle!C419/3</f>
        <v>0.37085450000000003</v>
      </c>
      <c r="K419" s="96">
        <f>Hilfstabelle!F419/11</f>
        <v>0</v>
      </c>
      <c r="L419" s="107">
        <f>Hilfstabelle!G419/sinks!$G$3</f>
        <v>0.18463522214463357</v>
      </c>
    </row>
    <row r="420" spans="1:12" x14ac:dyDescent="0.25">
      <c r="A420" s="89">
        <v>40926.416666666664</v>
      </c>
      <c r="B420" s="4">
        <v>0.78885886149999995</v>
      </c>
      <c r="C420" s="8">
        <v>0.41666666666666669</v>
      </c>
      <c r="D420" s="8">
        <v>0</v>
      </c>
      <c r="E420" s="8">
        <v>9.0909090909090912E-2</v>
      </c>
      <c r="F420" s="8">
        <v>0.41666666666666669</v>
      </c>
      <c r="G420" s="8">
        <v>0</v>
      </c>
      <c r="H420" s="8">
        <v>9.0909090909090912E-2</v>
      </c>
      <c r="I420" s="4" t="e">
        <f>#REF!/1.7</f>
        <v>#REF!</v>
      </c>
      <c r="J420" s="4">
        <f>Hilfstabelle!C420/3</f>
        <v>0.38122750000000005</v>
      </c>
      <c r="K420" s="96">
        <f>Hilfstabelle!F420/11</f>
        <v>0</v>
      </c>
      <c r="L420" s="107">
        <f>Hilfstabelle!G420/sinks!$G$3</f>
        <v>0.19084059324701524</v>
      </c>
    </row>
    <row r="421" spans="1:12" x14ac:dyDescent="0.25">
      <c r="A421" s="89">
        <v>40926.458333333336</v>
      </c>
      <c r="B421" s="4">
        <v>0.75782407809999996</v>
      </c>
      <c r="C421" s="8">
        <v>0.45833333333333331</v>
      </c>
      <c r="D421" s="8">
        <v>0</v>
      </c>
      <c r="E421" s="8">
        <v>8.3333333333333329E-2</v>
      </c>
      <c r="F421" s="8">
        <v>0.45833333333333331</v>
      </c>
      <c r="G421" s="8">
        <v>0</v>
      </c>
      <c r="H421" s="8">
        <v>8.3333333333333329E-2</v>
      </c>
      <c r="I421" s="4" t="e">
        <f>#REF!/1.7</f>
        <v>#REF!</v>
      </c>
      <c r="J421" s="4">
        <f>Hilfstabelle!C421/3</f>
        <v>0.38750650000000003</v>
      </c>
      <c r="K421" s="96">
        <f>Hilfstabelle!F421/11</f>
        <v>0</v>
      </c>
      <c r="L421" s="107">
        <f>Hilfstabelle!G421/sinks!$G$3</f>
        <v>0.196054122246967</v>
      </c>
    </row>
    <row r="422" spans="1:12" x14ac:dyDescent="0.25">
      <c r="A422" s="89">
        <v>40926.5</v>
      </c>
      <c r="B422" s="4">
        <v>0.74343997910000004</v>
      </c>
      <c r="C422" s="8">
        <v>0.5</v>
      </c>
      <c r="D422" s="8">
        <v>0</v>
      </c>
      <c r="E422" s="8">
        <v>7.6923076923076927E-2</v>
      </c>
      <c r="F422" s="8">
        <v>0.5</v>
      </c>
      <c r="G422" s="8">
        <v>0</v>
      </c>
      <c r="H422" s="8">
        <v>7.6923076923076927E-2</v>
      </c>
      <c r="I422" s="4" t="e">
        <f>#REF!/1.7</f>
        <v>#REF!</v>
      </c>
      <c r="J422" s="4">
        <f>Hilfstabelle!C422/3</f>
        <v>0.38885775000000006</v>
      </c>
      <c r="K422" s="96">
        <f>Hilfstabelle!F422/11</f>
        <v>0</v>
      </c>
      <c r="L422" s="107">
        <f>Hilfstabelle!G422/sinks!$G$3</f>
        <v>0.19606683817135712</v>
      </c>
    </row>
    <row r="423" spans="1:12" x14ac:dyDescent="0.25">
      <c r="A423" s="89">
        <v>40926.541666666664</v>
      </c>
      <c r="B423" s="4">
        <v>0.73175834709999998</v>
      </c>
      <c r="C423" s="8">
        <v>0.54166666666666663</v>
      </c>
      <c r="D423" s="8">
        <v>0</v>
      </c>
      <c r="E423" s="8">
        <v>7.1428571428571425E-2</v>
      </c>
      <c r="F423" s="8">
        <v>0.54166666666666663</v>
      </c>
      <c r="G423" s="8">
        <v>0</v>
      </c>
      <c r="H423" s="8">
        <v>7.1428571428571425E-2</v>
      </c>
      <c r="I423" s="4" t="e">
        <f>#REF!/1.7</f>
        <v>#REF!</v>
      </c>
      <c r="J423" s="4">
        <f>Hilfstabelle!C423/3</f>
        <v>0.38792050000000006</v>
      </c>
      <c r="K423" s="96">
        <f>Hilfstabelle!F423/11</f>
        <v>0</v>
      </c>
      <c r="L423" s="107">
        <f>Hilfstabelle!G423/sinks!$G$3</f>
        <v>0.18831012429338007</v>
      </c>
    </row>
    <row r="424" spans="1:12" x14ac:dyDescent="0.25">
      <c r="A424" s="89">
        <v>40926.583333333336</v>
      </c>
      <c r="B424" s="4">
        <v>0.73794786850000005</v>
      </c>
      <c r="C424" s="8">
        <v>0.58333333333333337</v>
      </c>
      <c r="D424" s="8">
        <v>0</v>
      </c>
      <c r="E424" s="8">
        <v>6.6666666666666666E-2</v>
      </c>
      <c r="F424" s="8">
        <v>0.58333333333333337</v>
      </c>
      <c r="G424" s="8">
        <v>0</v>
      </c>
      <c r="H424" s="8">
        <v>6.6666666666666666E-2</v>
      </c>
      <c r="I424" s="4" t="e">
        <f>#REF!/1.7</f>
        <v>#REF!</v>
      </c>
      <c r="J424" s="4">
        <f>Hilfstabelle!C424/3</f>
        <v>0.38544224999999993</v>
      </c>
      <c r="K424" s="96">
        <f>Hilfstabelle!F424/11</f>
        <v>1</v>
      </c>
      <c r="L424" s="107">
        <f>Hilfstabelle!G424/sinks!$G$3</f>
        <v>0.84343340486835738</v>
      </c>
    </row>
    <row r="425" spans="1:12" x14ac:dyDescent="0.25">
      <c r="A425" s="89">
        <v>40926.625</v>
      </c>
      <c r="B425" s="4">
        <v>0.77700287680000002</v>
      </c>
      <c r="C425" s="8">
        <v>0.625</v>
      </c>
      <c r="D425" s="8">
        <v>0</v>
      </c>
      <c r="E425" s="8">
        <v>6.25E-2</v>
      </c>
      <c r="F425" s="8">
        <v>0.625</v>
      </c>
      <c r="G425" s="8">
        <v>0</v>
      </c>
      <c r="H425" s="8">
        <v>6.25E-2</v>
      </c>
      <c r="I425" s="4" t="e">
        <f>#REF!/1.7</f>
        <v>#REF!</v>
      </c>
      <c r="J425" s="4">
        <f>Hilfstabelle!C425/3</f>
        <v>0.38328025000000004</v>
      </c>
      <c r="K425" s="96">
        <f>Hilfstabelle!F425/11</f>
        <v>1</v>
      </c>
      <c r="L425" s="107">
        <f>Hilfstabelle!G425/sinks!$G$3</f>
        <v>0.84415821255859469</v>
      </c>
    </row>
    <row r="426" spans="1:12" x14ac:dyDescent="0.25">
      <c r="A426" s="89">
        <v>40926.666666666664</v>
      </c>
      <c r="B426" s="4">
        <v>0.78903321420000005</v>
      </c>
      <c r="C426" s="8">
        <v>0.66666666666666663</v>
      </c>
      <c r="D426" s="8">
        <v>0</v>
      </c>
      <c r="E426" s="8">
        <v>5.8823529411764705E-2</v>
      </c>
      <c r="F426" s="8">
        <v>0.66666666666666663</v>
      </c>
      <c r="G426" s="8">
        <v>0</v>
      </c>
      <c r="H426" s="8">
        <v>5.8823529411764705E-2</v>
      </c>
      <c r="I426" s="4" t="e">
        <f>#REF!/1.7</f>
        <v>#REF!</v>
      </c>
      <c r="J426" s="4">
        <f>Hilfstabelle!C426/3</f>
        <v>0.38293525</v>
      </c>
      <c r="K426" s="96">
        <f>Hilfstabelle!F426/11</f>
        <v>1</v>
      </c>
      <c r="L426" s="107">
        <f>Hilfstabelle!G426/sinks!$G$3</f>
        <v>0.8511519709731642</v>
      </c>
    </row>
    <row r="427" spans="1:12" x14ac:dyDescent="0.25">
      <c r="A427" s="89">
        <v>40926.708333333336</v>
      </c>
      <c r="B427" s="4">
        <v>0.7620957196</v>
      </c>
      <c r="C427" s="8">
        <v>0.70833333333333337</v>
      </c>
      <c r="D427" s="8">
        <v>0</v>
      </c>
      <c r="E427" s="8">
        <v>5.5555555555555552E-2</v>
      </c>
      <c r="F427" s="8">
        <v>0.70833333333333337</v>
      </c>
      <c r="G427" s="8">
        <v>0</v>
      </c>
      <c r="H427" s="8">
        <v>5.5555555555555552E-2</v>
      </c>
      <c r="I427" s="4" t="e">
        <f>#REF!/1.7</f>
        <v>#REF!</v>
      </c>
      <c r="J427" s="4">
        <f>Hilfstabelle!C427/3</f>
        <v>0.38203824999999997</v>
      </c>
      <c r="K427" s="96">
        <f>Hilfstabelle!F427/11</f>
        <v>0.16666666666666666</v>
      </c>
      <c r="L427" s="107">
        <f>Hilfstabelle!G427/sinks!$G$3</f>
        <v>0.29638045569694355</v>
      </c>
    </row>
    <row r="428" spans="1:12" x14ac:dyDescent="0.25">
      <c r="A428" s="89">
        <v>40926.75</v>
      </c>
      <c r="B428" s="4">
        <v>0.72277918230000004</v>
      </c>
      <c r="C428" s="8">
        <v>0.75</v>
      </c>
      <c r="D428" s="8">
        <v>0</v>
      </c>
      <c r="E428" s="8">
        <v>5.2631578947368418E-2</v>
      </c>
      <c r="F428" s="8">
        <v>0.75</v>
      </c>
      <c r="G428" s="8">
        <v>0</v>
      </c>
      <c r="H428" s="8">
        <v>5.2631578947368418E-2</v>
      </c>
      <c r="I428" s="4" t="e">
        <f>#REF!/1.7</f>
        <v>#REF!</v>
      </c>
      <c r="J428" s="4">
        <f>Hilfstabelle!C428/3</f>
        <v>0.38125625000000002</v>
      </c>
      <c r="K428" s="96">
        <f>Hilfstabelle!F428/11</f>
        <v>0</v>
      </c>
      <c r="L428" s="107">
        <f>Hilfstabelle!G428/sinks!$G$3</f>
        <v>0.19356180106650225</v>
      </c>
    </row>
    <row r="429" spans="1:12" x14ac:dyDescent="0.25">
      <c r="A429" s="89">
        <v>40926.791666666664</v>
      </c>
      <c r="B429" s="4">
        <v>0.67500653820000001</v>
      </c>
      <c r="C429" s="8">
        <v>0.79166666666666663</v>
      </c>
      <c r="D429" s="8">
        <v>0</v>
      </c>
      <c r="E429" s="8">
        <v>0.05</v>
      </c>
      <c r="F429" s="8">
        <v>0.79166666666666663</v>
      </c>
      <c r="G429" s="8">
        <v>0</v>
      </c>
      <c r="H429" s="8">
        <v>0.05</v>
      </c>
      <c r="I429" s="4" t="e">
        <f>#REF!/1.7</f>
        <v>#REF!</v>
      </c>
      <c r="J429" s="4">
        <f>Hilfstabelle!C429/3</f>
        <v>0.38068125000000003</v>
      </c>
      <c r="K429" s="96">
        <f>Hilfstabelle!F429/11</f>
        <v>0</v>
      </c>
      <c r="L429" s="107">
        <f>Hilfstabelle!G429/sinks!$G$3</f>
        <v>0.17929453390078057</v>
      </c>
    </row>
    <row r="430" spans="1:12" x14ac:dyDescent="0.25">
      <c r="A430" s="89">
        <v>40926.833333333336</v>
      </c>
      <c r="B430" s="4">
        <v>0.62880306860000001</v>
      </c>
      <c r="C430" s="8">
        <v>0.83333333333333337</v>
      </c>
      <c r="D430" s="8">
        <v>0</v>
      </c>
      <c r="E430" s="8">
        <v>4.7619047619047616E-2</v>
      </c>
      <c r="F430" s="8">
        <v>0.83333333333333337</v>
      </c>
      <c r="G430" s="8">
        <v>0</v>
      </c>
      <c r="H430" s="8">
        <v>4.7619047619047616E-2</v>
      </c>
      <c r="I430" s="4" t="e">
        <f>#REF!/1.7</f>
        <v>#REF!</v>
      </c>
      <c r="J430" s="4">
        <f>Hilfstabelle!C430/3</f>
        <v>0.38073874999999996</v>
      </c>
      <c r="K430" s="96">
        <f>Hilfstabelle!F430/11</f>
        <v>0</v>
      </c>
      <c r="L430" s="107">
        <f>Hilfstabelle!G430/sinks!$G$3</f>
        <v>0.14925952049130228</v>
      </c>
    </row>
    <row r="431" spans="1:12" x14ac:dyDescent="0.25">
      <c r="A431" s="89">
        <v>40926.875</v>
      </c>
      <c r="B431" s="4">
        <v>0.63359776830000003</v>
      </c>
      <c r="C431" s="8">
        <v>0.875</v>
      </c>
      <c r="D431" s="8">
        <v>0</v>
      </c>
      <c r="E431" s="8">
        <v>4.5454545454545456E-2</v>
      </c>
      <c r="F431" s="8">
        <v>0.875</v>
      </c>
      <c r="G431" s="8">
        <v>0</v>
      </c>
      <c r="H431" s="8">
        <v>4.5454545454545456E-2</v>
      </c>
      <c r="I431" s="4" t="e">
        <f>#REF!/1.7</f>
        <v>#REF!</v>
      </c>
      <c r="J431" s="4">
        <f>Hilfstabelle!C431/3</f>
        <v>0.38307324999999998</v>
      </c>
      <c r="K431" s="96">
        <f>Hilfstabelle!F431/11</f>
        <v>0</v>
      </c>
      <c r="L431" s="107">
        <f>Hilfstabelle!G431/sinks!$G$3</f>
        <v>0.13752272227921572</v>
      </c>
    </row>
    <row r="432" spans="1:12" x14ac:dyDescent="0.25">
      <c r="A432" s="89">
        <v>40926.916666666664</v>
      </c>
      <c r="B432" s="4">
        <v>0.58957370760000005</v>
      </c>
      <c r="C432" s="8">
        <v>0.91666666666666663</v>
      </c>
      <c r="D432" s="8">
        <v>0</v>
      </c>
      <c r="E432" s="8">
        <v>4.3478260869565216E-2</v>
      </c>
      <c r="F432" s="8">
        <v>0.91666666666666663</v>
      </c>
      <c r="G432" s="8">
        <v>0</v>
      </c>
      <c r="H432" s="8">
        <v>4.3478260869565216E-2</v>
      </c>
      <c r="I432" s="4" t="e">
        <f>#REF!/1.7</f>
        <v>#REF!</v>
      </c>
      <c r="J432" s="4">
        <f>Hilfstabelle!C432/3</f>
        <v>0.385218</v>
      </c>
      <c r="K432" s="96">
        <f>Hilfstabelle!F432/11</f>
        <v>0</v>
      </c>
      <c r="L432" s="107">
        <f>Hilfstabelle!G432/sinks!$G$3</f>
        <v>0.1320675907158515</v>
      </c>
    </row>
    <row r="433" spans="1:12" x14ac:dyDescent="0.25">
      <c r="A433" s="89">
        <v>40926.958333333336</v>
      </c>
      <c r="B433" s="4">
        <v>0.55932351150000004</v>
      </c>
      <c r="C433" s="8">
        <v>0.95833333333333337</v>
      </c>
      <c r="D433" s="8">
        <v>0</v>
      </c>
      <c r="E433" s="8">
        <v>4.1666666666666664E-2</v>
      </c>
      <c r="F433" s="8">
        <v>0.95833333333333337</v>
      </c>
      <c r="G433" s="8">
        <v>0</v>
      </c>
      <c r="H433" s="8">
        <v>4.1666666666666664E-2</v>
      </c>
      <c r="I433" s="4" t="e">
        <f>#REF!/1.7</f>
        <v>#REF!</v>
      </c>
      <c r="J433" s="4">
        <f>Hilfstabelle!C433/3</f>
        <v>0.38842075000000004</v>
      </c>
      <c r="K433" s="96">
        <f>Hilfstabelle!F433/11</f>
        <v>0</v>
      </c>
      <c r="L433" s="107">
        <f>Hilfstabelle!G433/sinks!$G$3</f>
        <v>0.12375137616470896</v>
      </c>
    </row>
    <row r="434" spans="1:12" x14ac:dyDescent="0.25">
      <c r="A434" s="89">
        <v>40927</v>
      </c>
      <c r="B434" s="4">
        <v>0.52916049170000001</v>
      </c>
      <c r="C434" s="8">
        <v>0</v>
      </c>
      <c r="D434" s="8">
        <v>0</v>
      </c>
      <c r="E434" s="8">
        <v>1</v>
      </c>
      <c r="F434" s="8">
        <v>0</v>
      </c>
      <c r="G434" s="8">
        <v>0</v>
      </c>
      <c r="H434" s="8">
        <v>1</v>
      </c>
      <c r="I434" s="4" t="e">
        <f>#REF!/1.7</f>
        <v>#REF!</v>
      </c>
      <c r="J434" s="4">
        <f>Hilfstabelle!C434/3</f>
        <v>0.39049075000000005</v>
      </c>
      <c r="K434" s="96">
        <f>Hilfstabelle!F434/11</f>
        <v>0</v>
      </c>
      <c r="L434" s="107">
        <f>Hilfstabelle!G434/sinks!$G$3</f>
        <v>0.12014005363791308</v>
      </c>
    </row>
    <row r="435" spans="1:12" x14ac:dyDescent="0.25">
      <c r="A435" s="89">
        <v>40927.041666666664</v>
      </c>
      <c r="B435" s="4">
        <v>0.51137651470000001</v>
      </c>
      <c r="C435" s="8">
        <v>4.1666666666666664E-2</v>
      </c>
      <c r="D435" s="8">
        <v>0</v>
      </c>
      <c r="E435" s="8">
        <v>0.5</v>
      </c>
      <c r="F435" s="8">
        <v>4.1666666666666664E-2</v>
      </c>
      <c r="G435" s="8">
        <v>0</v>
      </c>
      <c r="H435" s="8">
        <v>0.5</v>
      </c>
      <c r="I435" s="4" t="e">
        <f>#REF!/1.7</f>
        <v>#REF!</v>
      </c>
      <c r="J435" s="4">
        <f>Hilfstabelle!C435/3</f>
        <v>0.391129</v>
      </c>
      <c r="K435" s="96">
        <f>Hilfstabelle!F435/11</f>
        <v>0</v>
      </c>
      <c r="L435" s="107">
        <f>Hilfstabelle!G435/sinks!$G$3</f>
        <v>0.12544259410859576</v>
      </c>
    </row>
    <row r="436" spans="1:12" x14ac:dyDescent="0.25">
      <c r="A436" s="89">
        <v>40927.083333333336</v>
      </c>
      <c r="B436" s="4">
        <v>0.50492546419999995</v>
      </c>
      <c r="C436" s="8">
        <v>8.3333333333333329E-2</v>
      </c>
      <c r="D436" s="8">
        <v>0</v>
      </c>
      <c r="E436" s="8">
        <v>0.33333333333333331</v>
      </c>
      <c r="F436" s="8">
        <v>8.3333333333333329E-2</v>
      </c>
      <c r="G436" s="8">
        <v>0</v>
      </c>
      <c r="H436" s="8">
        <v>0.33333333333333331</v>
      </c>
      <c r="I436" s="4" t="e">
        <f>#REF!/1.7</f>
        <v>#REF!</v>
      </c>
      <c r="J436" s="4">
        <f>Hilfstabelle!C436/3</f>
        <v>0.39090475000000002</v>
      </c>
      <c r="K436" s="96">
        <f>Hilfstabelle!F436/11</f>
        <v>0</v>
      </c>
      <c r="L436" s="107">
        <f>Hilfstabelle!G436/sinks!$G$3</f>
        <v>0.11907191598914248</v>
      </c>
    </row>
    <row r="437" spans="1:12" x14ac:dyDescent="0.25">
      <c r="A437" s="89">
        <v>40927.125</v>
      </c>
      <c r="B437" s="4">
        <v>0.50440240609999998</v>
      </c>
      <c r="C437" s="8">
        <v>0.125</v>
      </c>
      <c r="D437" s="8">
        <v>0</v>
      </c>
      <c r="E437" s="8">
        <v>0.25</v>
      </c>
      <c r="F437" s="8">
        <v>0.125</v>
      </c>
      <c r="G437" s="8">
        <v>0</v>
      </c>
      <c r="H437" s="8">
        <v>0.25</v>
      </c>
      <c r="I437" s="4" t="e">
        <f>#REF!/1.7</f>
        <v>#REF!</v>
      </c>
      <c r="J437" s="4">
        <f>Hilfstabelle!C437/3</f>
        <v>0.39050225</v>
      </c>
      <c r="K437" s="96">
        <f>Hilfstabelle!F437/11</f>
        <v>0</v>
      </c>
      <c r="L437" s="107">
        <f>Hilfstabelle!G437/sinks!$G$3</f>
        <v>0.11211630534774336</v>
      </c>
    </row>
    <row r="438" spans="1:12" x14ac:dyDescent="0.25">
      <c r="A438" s="89">
        <v>40927.166666666664</v>
      </c>
      <c r="B438" s="4">
        <v>0.52070438500000005</v>
      </c>
      <c r="C438" s="8">
        <v>0.16666666666666666</v>
      </c>
      <c r="D438" s="8">
        <v>0</v>
      </c>
      <c r="E438" s="8">
        <v>0.2</v>
      </c>
      <c r="F438" s="8">
        <v>0.16666666666666666</v>
      </c>
      <c r="G438" s="8">
        <v>0</v>
      </c>
      <c r="H438" s="8">
        <v>0.2</v>
      </c>
      <c r="I438" s="4" t="e">
        <f>#REF!/1.7</f>
        <v>#REF!</v>
      </c>
      <c r="J438" s="4">
        <f>Hilfstabelle!C438/3</f>
        <v>0.39077825000000005</v>
      </c>
      <c r="K438" s="96">
        <f>Hilfstabelle!F438/11</f>
        <v>0</v>
      </c>
      <c r="L438" s="107">
        <f>Hilfstabelle!G438/sinks!$G$3</f>
        <v>0.10765301588680906</v>
      </c>
    </row>
    <row r="439" spans="1:12" x14ac:dyDescent="0.25">
      <c r="A439" s="89">
        <v>40927.208333333336</v>
      </c>
      <c r="B439" s="4">
        <v>0.54319588529999996</v>
      </c>
      <c r="C439" s="8">
        <v>0.20833333333333334</v>
      </c>
      <c r="D439" s="8">
        <v>0</v>
      </c>
      <c r="E439" s="8">
        <v>0.16666666666666666</v>
      </c>
      <c r="F439" s="8">
        <v>0.20833333333333334</v>
      </c>
      <c r="G439" s="8">
        <v>0</v>
      </c>
      <c r="H439" s="8">
        <v>0.16666666666666666</v>
      </c>
      <c r="I439" s="4" t="e">
        <f>#REF!/1.7</f>
        <v>#REF!</v>
      </c>
      <c r="J439" s="4">
        <f>Hilfstabelle!C439/3</f>
        <v>0.39027800000000007</v>
      </c>
      <c r="K439" s="96">
        <f>Hilfstabelle!F439/11</f>
        <v>0</v>
      </c>
      <c r="L439" s="107">
        <f>Hilfstabelle!G439/sinks!$G$3</f>
        <v>0.12253064742325685</v>
      </c>
    </row>
    <row r="440" spans="1:12" x14ac:dyDescent="0.25">
      <c r="A440" s="89">
        <v>40927.25</v>
      </c>
      <c r="B440" s="4">
        <v>0.58939935489999995</v>
      </c>
      <c r="C440" s="8">
        <v>0.25</v>
      </c>
      <c r="D440" s="8">
        <v>0</v>
      </c>
      <c r="E440" s="8">
        <v>0.14285714285714285</v>
      </c>
      <c r="F440" s="8">
        <v>0.25</v>
      </c>
      <c r="G440" s="8">
        <v>0</v>
      </c>
      <c r="H440" s="8">
        <v>0.14285714285714285</v>
      </c>
      <c r="I440" s="4" t="e">
        <f>#REF!/1.7</f>
        <v>#REF!</v>
      </c>
      <c r="J440" s="4">
        <f>Hilfstabelle!C440/3</f>
        <v>0.39066325000000002</v>
      </c>
      <c r="K440" s="96">
        <f>Hilfstabelle!F440/11</f>
        <v>0</v>
      </c>
      <c r="L440" s="107">
        <f>Hilfstabelle!G440/sinks!$G$3</f>
        <v>0.13101216899147111</v>
      </c>
    </row>
    <row r="441" spans="1:12" x14ac:dyDescent="0.25">
      <c r="A441" s="89">
        <v>40927.291666666664</v>
      </c>
      <c r="B441" s="4">
        <v>0.63202859379999998</v>
      </c>
      <c r="C441" s="8">
        <v>0.29166666666666669</v>
      </c>
      <c r="D441" s="8">
        <v>0</v>
      </c>
      <c r="E441" s="8">
        <v>0.125</v>
      </c>
      <c r="F441" s="8">
        <v>0.29166666666666669</v>
      </c>
      <c r="G441" s="8">
        <v>0</v>
      </c>
      <c r="H441" s="8">
        <v>0.125</v>
      </c>
      <c r="I441" s="4" t="e">
        <f>#REF!/1.7</f>
        <v>#REF!</v>
      </c>
      <c r="J441" s="4">
        <f>Hilfstabelle!C441/3</f>
        <v>0.39090475000000002</v>
      </c>
      <c r="K441" s="96">
        <f>Hilfstabelle!F441/11</f>
        <v>0</v>
      </c>
      <c r="L441" s="107">
        <f>Hilfstabelle!G441/sinks!$G$3</f>
        <v>0.13316116021340238</v>
      </c>
    </row>
    <row r="442" spans="1:12" x14ac:dyDescent="0.25">
      <c r="A442" s="89">
        <v>40927.333333333336</v>
      </c>
      <c r="B442" s="4">
        <v>0.67178101300000004</v>
      </c>
      <c r="C442" s="8">
        <v>0.33333333333333331</v>
      </c>
      <c r="D442" s="8">
        <v>0</v>
      </c>
      <c r="E442" s="8">
        <v>0.1111111111111111</v>
      </c>
      <c r="F442" s="8">
        <v>0.33333333333333331</v>
      </c>
      <c r="G442" s="8">
        <v>0</v>
      </c>
      <c r="H442" s="8">
        <v>0.1111111111111111</v>
      </c>
      <c r="I442" s="4" t="e">
        <f>#REF!/1.7</f>
        <v>#REF!</v>
      </c>
      <c r="J442" s="4">
        <f>Hilfstabelle!C442/3</f>
        <v>0.39133599999999996</v>
      </c>
      <c r="K442" s="96">
        <f>Hilfstabelle!F442/11</f>
        <v>0</v>
      </c>
      <c r="L442" s="107">
        <f>Hilfstabelle!G442/sinks!$G$3</f>
        <v>0.16545960816432315</v>
      </c>
    </row>
    <row r="443" spans="1:12" x14ac:dyDescent="0.25">
      <c r="A443" s="89">
        <v>40927.375</v>
      </c>
      <c r="B443" s="4">
        <v>0.6957545114</v>
      </c>
      <c r="C443" s="8">
        <v>0.375</v>
      </c>
      <c r="D443" s="8">
        <v>0</v>
      </c>
      <c r="E443" s="8">
        <v>0.1</v>
      </c>
      <c r="F443" s="8">
        <v>0.375</v>
      </c>
      <c r="G443" s="8">
        <v>0</v>
      </c>
      <c r="H443" s="8">
        <v>0.1</v>
      </c>
      <c r="I443" s="4" t="e">
        <f>#REF!/1.7</f>
        <v>#REF!</v>
      </c>
      <c r="J443" s="4">
        <f>Hilfstabelle!C443/3</f>
        <v>0.39221575000000003</v>
      </c>
      <c r="K443" s="96">
        <f>Hilfstabelle!F443/11</f>
        <v>0</v>
      </c>
      <c r="L443" s="107">
        <f>Hilfstabelle!G443/sinks!$G$3</f>
        <v>0.18463522214463357</v>
      </c>
    </row>
    <row r="444" spans="1:12" x14ac:dyDescent="0.25">
      <c r="A444" s="89">
        <v>40927.416666666664</v>
      </c>
      <c r="B444" s="4">
        <v>0.69714933310000005</v>
      </c>
      <c r="C444" s="8">
        <v>0.41666666666666669</v>
      </c>
      <c r="D444" s="8">
        <v>0</v>
      </c>
      <c r="E444" s="8">
        <v>9.0909090909090912E-2</v>
      </c>
      <c r="F444" s="8">
        <v>0.41666666666666669</v>
      </c>
      <c r="G444" s="8">
        <v>0</v>
      </c>
      <c r="H444" s="8">
        <v>9.0909090909090912E-2</v>
      </c>
      <c r="I444" s="4" t="e">
        <f>#REF!/1.7</f>
        <v>#REF!</v>
      </c>
      <c r="J444" s="4">
        <f>Hilfstabelle!C444/3</f>
        <v>0.39317599999999997</v>
      </c>
      <c r="K444" s="96">
        <f>Hilfstabelle!F444/11</f>
        <v>0</v>
      </c>
      <c r="L444" s="107">
        <f>Hilfstabelle!G444/sinks!$G$3</f>
        <v>0.19084059324701524</v>
      </c>
    </row>
    <row r="445" spans="1:12" x14ac:dyDescent="0.25">
      <c r="A445" s="89">
        <v>40927.458333333336</v>
      </c>
      <c r="B445" s="4">
        <v>0.66088396829999996</v>
      </c>
      <c r="C445" s="8">
        <v>0.45833333333333331</v>
      </c>
      <c r="D445" s="8">
        <v>0</v>
      </c>
      <c r="E445" s="8">
        <v>8.3333333333333329E-2</v>
      </c>
      <c r="F445" s="8">
        <v>0.45833333333333331</v>
      </c>
      <c r="G445" s="8">
        <v>0</v>
      </c>
      <c r="H445" s="8">
        <v>8.3333333333333329E-2</v>
      </c>
      <c r="I445" s="4" t="e">
        <f>#REF!/1.7</f>
        <v>#REF!</v>
      </c>
      <c r="J445" s="4">
        <f>Hilfstabelle!C445/3</f>
        <v>0.39414200000000005</v>
      </c>
      <c r="K445" s="96">
        <f>Hilfstabelle!F445/11</f>
        <v>0</v>
      </c>
      <c r="L445" s="107">
        <f>Hilfstabelle!G445/sinks!$G$3</f>
        <v>0.196054122246967</v>
      </c>
    </row>
    <row r="446" spans="1:12" x14ac:dyDescent="0.25">
      <c r="A446" s="89">
        <v>40927.5</v>
      </c>
      <c r="B446" s="4">
        <v>0.6470229274</v>
      </c>
      <c r="C446" s="8">
        <v>0.5</v>
      </c>
      <c r="D446" s="8">
        <v>0</v>
      </c>
      <c r="E446" s="8">
        <v>7.6923076923076927E-2</v>
      </c>
      <c r="F446" s="8">
        <v>0.5</v>
      </c>
      <c r="G446" s="8">
        <v>0</v>
      </c>
      <c r="H446" s="8">
        <v>7.6923076923076927E-2</v>
      </c>
      <c r="I446" s="4" t="e">
        <f>#REF!/1.7</f>
        <v>#REF!</v>
      </c>
      <c r="J446" s="4">
        <f>Hilfstabelle!C446/3</f>
        <v>0.39464799999999994</v>
      </c>
      <c r="K446" s="96">
        <f>Hilfstabelle!F446/11</f>
        <v>0</v>
      </c>
      <c r="L446" s="107">
        <f>Hilfstabelle!G446/sinks!$G$3</f>
        <v>0.19606683817135712</v>
      </c>
    </row>
    <row r="447" spans="1:12" x14ac:dyDescent="0.25">
      <c r="A447" s="89">
        <v>40927.541666666664</v>
      </c>
      <c r="B447" s="4">
        <v>0.63194141749999999</v>
      </c>
      <c r="C447" s="8">
        <v>0.54166666666666663</v>
      </c>
      <c r="D447" s="8">
        <v>0</v>
      </c>
      <c r="E447" s="8">
        <v>7.1428571428571425E-2</v>
      </c>
      <c r="F447" s="8">
        <v>0.54166666666666663</v>
      </c>
      <c r="G447" s="8">
        <v>0</v>
      </c>
      <c r="H447" s="8">
        <v>7.1428571428571425E-2</v>
      </c>
      <c r="I447" s="4" t="e">
        <f>#REF!/1.7</f>
        <v>#REF!</v>
      </c>
      <c r="J447" s="4">
        <f>Hilfstabelle!C447/3</f>
        <v>0.39559100000000003</v>
      </c>
      <c r="K447" s="96">
        <f>Hilfstabelle!F447/11</f>
        <v>0</v>
      </c>
      <c r="L447" s="107">
        <f>Hilfstabelle!G447/sinks!$G$3</f>
        <v>0.18831012429338007</v>
      </c>
    </row>
    <row r="448" spans="1:12" x14ac:dyDescent="0.25">
      <c r="A448" s="89">
        <v>40927.583333333336</v>
      </c>
      <c r="B448" s="4">
        <v>0.63446953189999999</v>
      </c>
      <c r="C448" s="8">
        <v>0.58333333333333337</v>
      </c>
      <c r="D448" s="8">
        <v>0</v>
      </c>
      <c r="E448" s="8">
        <v>6.6666666666666666E-2</v>
      </c>
      <c r="F448" s="8">
        <v>0.58333333333333337</v>
      </c>
      <c r="G448" s="8">
        <v>0</v>
      </c>
      <c r="H448" s="8">
        <v>6.6666666666666666E-2</v>
      </c>
      <c r="I448" s="4" t="e">
        <f>#REF!/1.7</f>
        <v>#REF!</v>
      </c>
      <c r="J448" s="4">
        <f>Hilfstabelle!C448/3</f>
        <v>0.39497574999999996</v>
      </c>
      <c r="K448" s="96">
        <f>Hilfstabelle!F448/11</f>
        <v>0</v>
      </c>
      <c r="L448" s="107">
        <f>Hilfstabelle!G448/sinks!$G$3</f>
        <v>0.17074943271061568</v>
      </c>
    </row>
    <row r="449" spans="1:12" x14ac:dyDescent="0.25">
      <c r="A449" s="89">
        <v>40927.625</v>
      </c>
      <c r="B449" s="4">
        <v>0.67980123790000002</v>
      </c>
      <c r="C449" s="8">
        <v>0.625</v>
      </c>
      <c r="D449" s="8">
        <v>0</v>
      </c>
      <c r="E449" s="8">
        <v>6.25E-2</v>
      </c>
      <c r="F449" s="8">
        <v>0.625</v>
      </c>
      <c r="G449" s="8">
        <v>0</v>
      </c>
      <c r="H449" s="8">
        <v>6.25E-2</v>
      </c>
      <c r="I449" s="4" t="e">
        <f>#REF!/1.7</f>
        <v>#REF!</v>
      </c>
      <c r="J449" s="4">
        <f>Hilfstabelle!C449/3</f>
        <v>0.39362450000000004</v>
      </c>
      <c r="K449" s="96">
        <f>Hilfstabelle!F449/11</f>
        <v>0</v>
      </c>
      <c r="L449" s="107">
        <f>Hilfstabelle!G449/sinks!$G$3</f>
        <v>0.17147424040085285</v>
      </c>
    </row>
    <row r="450" spans="1:12" x14ac:dyDescent="0.25">
      <c r="A450" s="89">
        <v>40927.666666666664</v>
      </c>
      <c r="B450" s="4">
        <v>0.72155871329999999</v>
      </c>
      <c r="C450" s="8">
        <v>0.66666666666666663</v>
      </c>
      <c r="D450" s="8">
        <v>0</v>
      </c>
      <c r="E450" s="8">
        <v>5.8823529411764705E-2</v>
      </c>
      <c r="F450" s="8">
        <v>0.66666666666666663</v>
      </c>
      <c r="G450" s="8">
        <v>0</v>
      </c>
      <c r="H450" s="8">
        <v>5.8823529411764705E-2</v>
      </c>
      <c r="I450" s="4" t="e">
        <f>#REF!/1.7</f>
        <v>#REF!</v>
      </c>
      <c r="J450" s="4">
        <f>Hilfstabelle!C450/3</f>
        <v>0.39255499999999999</v>
      </c>
      <c r="K450" s="96">
        <f>Hilfstabelle!F450/11</f>
        <v>0</v>
      </c>
      <c r="L450" s="107">
        <f>Hilfstabelle!G450/sinks!$G$3</f>
        <v>0.17846799881542236</v>
      </c>
    </row>
    <row r="451" spans="1:12" x14ac:dyDescent="0.25">
      <c r="A451" s="89">
        <v>40927.708333333336</v>
      </c>
      <c r="B451" s="4">
        <v>0.71929212799999998</v>
      </c>
      <c r="C451" s="8">
        <v>0.70833333333333337</v>
      </c>
      <c r="D451" s="8">
        <v>0</v>
      </c>
      <c r="E451" s="8">
        <v>5.5555555555555552E-2</v>
      </c>
      <c r="F451" s="8">
        <v>0.70833333333333337</v>
      </c>
      <c r="G451" s="8">
        <v>0</v>
      </c>
      <c r="H451" s="8">
        <v>5.5555555555555552E-2</v>
      </c>
      <c r="I451" s="4" t="e">
        <f>#REF!/1.7</f>
        <v>#REF!</v>
      </c>
      <c r="J451" s="4">
        <f>Hilfstabelle!C451/3</f>
        <v>0.39479175</v>
      </c>
      <c r="K451" s="96">
        <f>Hilfstabelle!F451/11</f>
        <v>0</v>
      </c>
      <c r="L451" s="107">
        <f>Hilfstabelle!G451/sinks!$G$3</f>
        <v>0.18426646033731989</v>
      </c>
    </row>
    <row r="452" spans="1:12" x14ac:dyDescent="0.25">
      <c r="A452" s="89">
        <v>40927.75</v>
      </c>
      <c r="B452" s="4">
        <v>0.69322639699999999</v>
      </c>
      <c r="C452" s="8">
        <v>0.75</v>
      </c>
      <c r="D452" s="8">
        <v>0</v>
      </c>
      <c r="E452" s="8">
        <v>5.2631578947368418E-2</v>
      </c>
      <c r="F452" s="8">
        <v>0.75</v>
      </c>
      <c r="G452" s="8">
        <v>0</v>
      </c>
      <c r="H452" s="8">
        <v>5.2631578947368418E-2</v>
      </c>
      <c r="I452" s="4" t="e">
        <f>#REF!/1.7</f>
        <v>#REF!</v>
      </c>
      <c r="J452" s="4">
        <f>Hilfstabelle!C452/3</f>
        <v>0.39511950000000001</v>
      </c>
      <c r="K452" s="96">
        <f>Hilfstabelle!F452/11</f>
        <v>0</v>
      </c>
      <c r="L452" s="107">
        <f>Hilfstabelle!G452/sinks!$G$3</f>
        <v>0.19356180106650225</v>
      </c>
    </row>
    <row r="453" spans="1:12" x14ac:dyDescent="0.25">
      <c r="A453" s="89">
        <v>40927.791666666664</v>
      </c>
      <c r="B453" s="4">
        <v>0.65425856510000002</v>
      </c>
      <c r="C453" s="8">
        <v>0.79166666666666663</v>
      </c>
      <c r="D453" s="8">
        <v>0</v>
      </c>
      <c r="E453" s="8">
        <v>0.05</v>
      </c>
      <c r="F453" s="8">
        <v>0.79166666666666663</v>
      </c>
      <c r="G453" s="8">
        <v>0</v>
      </c>
      <c r="H453" s="8">
        <v>0.05</v>
      </c>
      <c r="I453" s="4" t="e">
        <f>#REF!/1.7</f>
        <v>#REF!</v>
      </c>
      <c r="J453" s="4">
        <f>Hilfstabelle!C453/3</f>
        <v>0.39303225000000008</v>
      </c>
      <c r="K453" s="96">
        <f>Hilfstabelle!F453/11</f>
        <v>0</v>
      </c>
      <c r="L453" s="107">
        <f>Hilfstabelle!G453/sinks!$G$3</f>
        <v>0.17929453390078057</v>
      </c>
    </row>
    <row r="454" spans="1:12" x14ac:dyDescent="0.25">
      <c r="A454" s="89">
        <v>40927.833333333336</v>
      </c>
      <c r="B454" s="4">
        <v>0.62758259959999996</v>
      </c>
      <c r="C454" s="8">
        <v>0.83333333333333337</v>
      </c>
      <c r="D454" s="8">
        <v>0</v>
      </c>
      <c r="E454" s="8">
        <v>4.7619047619047616E-2</v>
      </c>
      <c r="F454" s="8">
        <v>0.83333333333333337</v>
      </c>
      <c r="G454" s="8">
        <v>0</v>
      </c>
      <c r="H454" s="8">
        <v>4.7619047619047616E-2</v>
      </c>
      <c r="I454" s="4" t="e">
        <f>#REF!/1.7</f>
        <v>#REF!</v>
      </c>
      <c r="J454" s="4">
        <f>Hilfstabelle!C454/3</f>
        <v>0.39181900000000008</v>
      </c>
      <c r="K454" s="96">
        <f>Hilfstabelle!F454/11</f>
        <v>0</v>
      </c>
      <c r="L454" s="107">
        <f>Hilfstabelle!G454/sinks!$G$3</f>
        <v>0.14925952049130228</v>
      </c>
    </row>
    <row r="455" spans="1:12" x14ac:dyDescent="0.25">
      <c r="A455" s="89">
        <v>40927.875</v>
      </c>
      <c r="B455" s="4">
        <v>0.63054659580000005</v>
      </c>
      <c r="C455" s="8">
        <v>0.875</v>
      </c>
      <c r="D455" s="8">
        <v>0</v>
      </c>
      <c r="E455" s="8">
        <v>4.5454545454545456E-2</v>
      </c>
      <c r="F455" s="8">
        <v>0.875</v>
      </c>
      <c r="G455" s="8">
        <v>0</v>
      </c>
      <c r="H455" s="8">
        <v>4.5454545454545456E-2</v>
      </c>
      <c r="I455" s="4" t="e">
        <f>#REF!/1.7</f>
        <v>#REF!</v>
      </c>
      <c r="J455" s="4">
        <f>Hilfstabelle!C455/3</f>
        <v>0.39158324999999999</v>
      </c>
      <c r="K455" s="96">
        <f>Hilfstabelle!F455/11</f>
        <v>0</v>
      </c>
      <c r="L455" s="107">
        <f>Hilfstabelle!G455/sinks!$G$3</f>
        <v>0.13752272227921572</v>
      </c>
    </row>
    <row r="456" spans="1:12" x14ac:dyDescent="0.25">
      <c r="A456" s="89">
        <v>40927.916666666664</v>
      </c>
      <c r="B456" s="4">
        <v>0.58617382969999998</v>
      </c>
      <c r="C456" s="8">
        <v>0.91666666666666663</v>
      </c>
      <c r="D456" s="8">
        <v>0</v>
      </c>
      <c r="E456" s="8">
        <v>4.3478260869565216E-2</v>
      </c>
      <c r="F456" s="8">
        <v>0.91666666666666663</v>
      </c>
      <c r="G456" s="8">
        <v>0</v>
      </c>
      <c r="H456" s="8">
        <v>4.3478260869565216E-2</v>
      </c>
      <c r="I456" s="4" t="e">
        <f>#REF!/1.7</f>
        <v>#REF!</v>
      </c>
      <c r="J456" s="4">
        <f>Hilfstabelle!C456/3</f>
        <v>0.39155450000000003</v>
      </c>
      <c r="K456" s="96">
        <f>Hilfstabelle!F456/11</f>
        <v>0</v>
      </c>
      <c r="L456" s="107">
        <f>Hilfstabelle!G456/sinks!$G$3</f>
        <v>0.1320675907158515</v>
      </c>
    </row>
    <row r="457" spans="1:12" x14ac:dyDescent="0.25">
      <c r="A457" s="89">
        <v>40927.958333333336</v>
      </c>
      <c r="B457" s="4">
        <v>0.55784151339999999</v>
      </c>
      <c r="C457" s="8">
        <v>0.95833333333333337</v>
      </c>
      <c r="D457" s="8">
        <v>0</v>
      </c>
      <c r="E457" s="8">
        <v>4.1666666666666664E-2</v>
      </c>
      <c r="F457" s="8">
        <v>0.95833333333333337</v>
      </c>
      <c r="G457" s="8">
        <v>0</v>
      </c>
      <c r="H457" s="8">
        <v>4.1666666666666664E-2</v>
      </c>
      <c r="I457" s="4" t="e">
        <f>#REF!/1.7</f>
        <v>#REF!</v>
      </c>
      <c r="J457" s="4">
        <f>Hilfstabelle!C457/3</f>
        <v>0.39023200000000008</v>
      </c>
      <c r="K457" s="96">
        <f>Hilfstabelle!F457/11</f>
        <v>0</v>
      </c>
      <c r="L457" s="107">
        <f>Hilfstabelle!G457/sinks!$G$3</f>
        <v>0.12375137616470896</v>
      </c>
    </row>
    <row r="458" spans="1:12" x14ac:dyDescent="0.25">
      <c r="A458" s="89">
        <v>40928</v>
      </c>
      <c r="B458" s="4">
        <v>0.53569871849999995</v>
      </c>
      <c r="C458" s="8">
        <v>0</v>
      </c>
      <c r="D458" s="8">
        <v>0</v>
      </c>
      <c r="E458" s="8">
        <v>1</v>
      </c>
      <c r="F458" s="8">
        <v>0</v>
      </c>
      <c r="G458" s="8">
        <v>0</v>
      </c>
      <c r="H458" s="8">
        <v>1</v>
      </c>
      <c r="I458" s="4" t="e">
        <f>#REF!/1.7</f>
        <v>#REF!</v>
      </c>
      <c r="J458" s="4">
        <f>Hilfstabelle!C458/3</f>
        <v>0.38770775000000007</v>
      </c>
      <c r="K458" s="96">
        <f>Hilfstabelle!F458/11</f>
        <v>0</v>
      </c>
      <c r="L458" s="107">
        <f>Hilfstabelle!G458/sinks!$G$3</f>
        <v>0.12014005363791308</v>
      </c>
    </row>
    <row r="459" spans="1:12" x14ac:dyDescent="0.25">
      <c r="A459" s="89">
        <v>40928.041666666664</v>
      </c>
      <c r="B459" s="4">
        <v>0.52610931920000004</v>
      </c>
      <c r="C459" s="8">
        <v>4.1666666666666664E-2</v>
      </c>
      <c r="D459" s="8">
        <v>0</v>
      </c>
      <c r="E459" s="8">
        <v>0.5</v>
      </c>
      <c r="F459" s="8">
        <v>4.1666666666666664E-2</v>
      </c>
      <c r="G459" s="8">
        <v>0</v>
      </c>
      <c r="H459" s="8">
        <v>0.5</v>
      </c>
      <c r="I459" s="4" t="e">
        <f>#REF!/1.7</f>
        <v>#REF!</v>
      </c>
      <c r="J459" s="4">
        <f>Hilfstabelle!C459/3</f>
        <v>0.38503975000000001</v>
      </c>
      <c r="K459" s="96">
        <f>Hilfstabelle!F459/11</f>
        <v>0</v>
      </c>
      <c r="L459" s="107">
        <f>Hilfstabelle!G459/sinks!$G$3</f>
        <v>0.12544259410859576</v>
      </c>
    </row>
    <row r="460" spans="1:12" x14ac:dyDescent="0.25">
      <c r="A460" s="89">
        <v>40928.083333333336</v>
      </c>
      <c r="B460" s="4">
        <v>0.52515037919999996</v>
      </c>
      <c r="C460" s="8">
        <v>8.3333333333333329E-2</v>
      </c>
      <c r="D460" s="8">
        <v>0</v>
      </c>
      <c r="E460" s="8">
        <v>0.33333333333333331</v>
      </c>
      <c r="F460" s="8">
        <v>8.3333333333333329E-2</v>
      </c>
      <c r="G460" s="8">
        <v>0</v>
      </c>
      <c r="H460" s="8">
        <v>0.33333333333333331</v>
      </c>
      <c r="I460" s="4" t="e">
        <f>#REF!/1.7</f>
        <v>#REF!</v>
      </c>
      <c r="J460" s="4">
        <f>Hilfstabelle!C460/3</f>
        <v>0.38351599999999997</v>
      </c>
      <c r="K460" s="96">
        <f>Hilfstabelle!F460/11</f>
        <v>0</v>
      </c>
      <c r="L460" s="107">
        <f>Hilfstabelle!G460/sinks!$G$3</f>
        <v>0.11907191598914248</v>
      </c>
    </row>
    <row r="461" spans="1:12" x14ac:dyDescent="0.25">
      <c r="A461" s="89">
        <v>40928.125</v>
      </c>
      <c r="B461" s="4">
        <v>0.55557492809999998</v>
      </c>
      <c r="C461" s="8">
        <v>0.125</v>
      </c>
      <c r="D461" s="8">
        <v>0</v>
      </c>
      <c r="E461" s="8">
        <v>0.25</v>
      </c>
      <c r="F461" s="8">
        <v>0.125</v>
      </c>
      <c r="G461" s="8">
        <v>0</v>
      </c>
      <c r="H461" s="8">
        <v>0.25</v>
      </c>
      <c r="I461" s="4" t="e">
        <f>#REF!/1.7</f>
        <v>#REF!</v>
      </c>
      <c r="J461" s="4">
        <f>Hilfstabelle!C461/3</f>
        <v>0.38056624999999999</v>
      </c>
      <c r="K461" s="96">
        <f>Hilfstabelle!F461/11</f>
        <v>0</v>
      </c>
      <c r="L461" s="107">
        <f>Hilfstabelle!G461/sinks!$G$3</f>
        <v>0.11211630534774336</v>
      </c>
    </row>
    <row r="462" spans="1:12" x14ac:dyDescent="0.25">
      <c r="A462" s="89">
        <v>40928.166666666664</v>
      </c>
      <c r="B462" s="4">
        <v>0.65146892160000003</v>
      </c>
      <c r="C462" s="8">
        <v>0.16666666666666666</v>
      </c>
      <c r="D462" s="8">
        <v>0</v>
      </c>
      <c r="E462" s="8">
        <v>0.2</v>
      </c>
      <c r="F462" s="8">
        <v>0.16666666666666666</v>
      </c>
      <c r="G462" s="8">
        <v>0</v>
      </c>
      <c r="H462" s="8">
        <v>0.2</v>
      </c>
      <c r="I462" s="4" t="e">
        <f>#REF!/1.7</f>
        <v>#REF!</v>
      </c>
      <c r="J462" s="4">
        <f>Hilfstabelle!C462/3</f>
        <v>0.37933575000000003</v>
      </c>
      <c r="K462" s="96">
        <f>Hilfstabelle!F462/11</f>
        <v>0</v>
      </c>
      <c r="L462" s="107">
        <f>Hilfstabelle!G462/sinks!$G$3</f>
        <v>0.10765301588680906</v>
      </c>
    </row>
    <row r="463" spans="1:12" x14ac:dyDescent="0.25">
      <c r="A463" s="89">
        <v>40928.208333333336</v>
      </c>
      <c r="B463" s="4">
        <v>0.77334146979999996</v>
      </c>
      <c r="C463" s="8">
        <v>0.20833333333333334</v>
      </c>
      <c r="D463" s="8">
        <v>0</v>
      </c>
      <c r="E463" s="8">
        <v>0.16666666666666666</v>
      </c>
      <c r="F463" s="8">
        <v>0.20833333333333334</v>
      </c>
      <c r="G463" s="8">
        <v>0</v>
      </c>
      <c r="H463" s="8">
        <v>0.16666666666666666</v>
      </c>
      <c r="I463" s="4" t="e">
        <f>#REF!/1.7</f>
        <v>#REF!</v>
      </c>
      <c r="J463" s="4">
        <f>Hilfstabelle!C463/3</f>
        <v>0.37897350000000002</v>
      </c>
      <c r="K463" s="96">
        <f>Hilfstabelle!F463/11</f>
        <v>0</v>
      </c>
      <c r="L463" s="107">
        <f>Hilfstabelle!G463/sinks!$G$3</f>
        <v>0.12253064742325685</v>
      </c>
    </row>
    <row r="464" spans="1:12" x14ac:dyDescent="0.25">
      <c r="A464" s="89">
        <v>40928.25</v>
      </c>
      <c r="B464" s="4">
        <v>0.86034347479999995</v>
      </c>
      <c r="C464" s="8">
        <v>0.25</v>
      </c>
      <c r="D464" s="8">
        <v>0</v>
      </c>
      <c r="E464" s="8">
        <v>0.14285714285714285</v>
      </c>
      <c r="F464" s="8">
        <v>0.25</v>
      </c>
      <c r="G464" s="8">
        <v>0</v>
      </c>
      <c r="H464" s="8">
        <v>0.14285714285714285</v>
      </c>
      <c r="I464" s="4" t="e">
        <f>#REF!/1.7</f>
        <v>#REF!</v>
      </c>
      <c r="J464" s="4">
        <f>Hilfstabelle!C464/3</f>
        <v>0.37898499999999996</v>
      </c>
      <c r="K464" s="96">
        <f>Hilfstabelle!F464/11</f>
        <v>0</v>
      </c>
      <c r="L464" s="107">
        <f>Hilfstabelle!G464/sinks!$G$3</f>
        <v>0.13101216899147111</v>
      </c>
    </row>
    <row r="465" spans="1:12" x14ac:dyDescent="0.25">
      <c r="A465" s="89">
        <v>40928.291666666664</v>
      </c>
      <c r="B465" s="4">
        <v>0.87960944990000001</v>
      </c>
      <c r="C465" s="8">
        <v>0.29166666666666669</v>
      </c>
      <c r="D465" s="8">
        <v>0</v>
      </c>
      <c r="E465" s="8">
        <v>0.125</v>
      </c>
      <c r="F465" s="8">
        <v>0.29166666666666669</v>
      </c>
      <c r="G465" s="8">
        <v>0</v>
      </c>
      <c r="H465" s="8">
        <v>0.125</v>
      </c>
      <c r="I465" s="4" t="e">
        <f>#REF!/1.7</f>
        <v>#REF!</v>
      </c>
      <c r="J465" s="4">
        <f>Hilfstabelle!C465/3</f>
        <v>0.37943925000000006</v>
      </c>
      <c r="K465" s="96">
        <f>Hilfstabelle!F465/11</f>
        <v>0</v>
      </c>
      <c r="L465" s="107">
        <f>Hilfstabelle!G465/sinks!$G$3</f>
        <v>0.13316116021340238</v>
      </c>
    </row>
    <row r="466" spans="1:12" x14ac:dyDescent="0.25">
      <c r="A466" s="89">
        <v>40928.333333333336</v>
      </c>
      <c r="B466" s="4">
        <v>0.89129108189999995</v>
      </c>
      <c r="C466" s="8">
        <v>0.33333333333333331</v>
      </c>
      <c r="D466" s="8">
        <v>0</v>
      </c>
      <c r="E466" s="8">
        <v>0.1111111111111111</v>
      </c>
      <c r="F466" s="8">
        <v>0.33333333333333331</v>
      </c>
      <c r="G466" s="8">
        <v>0</v>
      </c>
      <c r="H466" s="8">
        <v>0.1111111111111111</v>
      </c>
      <c r="I466" s="4" t="e">
        <f>#REF!/1.7</f>
        <v>#REF!</v>
      </c>
      <c r="J466" s="4">
        <f>Hilfstabelle!C466/3</f>
        <v>0.38148050000000006</v>
      </c>
      <c r="K466" s="96">
        <f>Hilfstabelle!F466/11</f>
        <v>0</v>
      </c>
      <c r="L466" s="107">
        <f>Hilfstabelle!G466/sinks!$G$3</f>
        <v>0.16545960816432315</v>
      </c>
    </row>
    <row r="467" spans="1:12" x14ac:dyDescent="0.25">
      <c r="A467" s="89">
        <v>40928.375</v>
      </c>
      <c r="B467" s="4">
        <v>0.90332141919999998</v>
      </c>
      <c r="C467" s="8">
        <v>0.375</v>
      </c>
      <c r="D467" s="8">
        <v>0</v>
      </c>
      <c r="E467" s="8">
        <v>0.1</v>
      </c>
      <c r="F467" s="8">
        <v>0.375</v>
      </c>
      <c r="G467" s="8">
        <v>0</v>
      </c>
      <c r="H467" s="8">
        <v>0.1</v>
      </c>
      <c r="I467" s="4" t="e">
        <f>#REF!/1.7</f>
        <v>#REF!</v>
      </c>
      <c r="J467" s="4">
        <f>Hilfstabelle!C467/3</f>
        <v>0.38492474999999998</v>
      </c>
      <c r="K467" s="96">
        <f>Hilfstabelle!F467/11</f>
        <v>0</v>
      </c>
      <c r="L467" s="107">
        <f>Hilfstabelle!G467/sinks!$G$3</f>
        <v>0.18463522214463357</v>
      </c>
    </row>
    <row r="468" spans="1:12" x14ac:dyDescent="0.25">
      <c r="A468" s="89">
        <v>40928.416666666664</v>
      </c>
      <c r="B468" s="4">
        <v>0.89486531250000001</v>
      </c>
      <c r="C468" s="8">
        <v>0.41666666666666669</v>
      </c>
      <c r="D468" s="8">
        <v>0</v>
      </c>
      <c r="E468" s="8">
        <v>9.0909090909090912E-2</v>
      </c>
      <c r="F468" s="8">
        <v>0.41666666666666669</v>
      </c>
      <c r="G468" s="8">
        <v>0</v>
      </c>
      <c r="H468" s="8">
        <v>9.0909090909090912E-2</v>
      </c>
      <c r="I468" s="4" t="e">
        <f>#REF!/1.7</f>
        <v>#REF!</v>
      </c>
      <c r="J468" s="4">
        <f>Hilfstabelle!C468/3</f>
        <v>0.38829425000000001</v>
      </c>
      <c r="K468" s="96">
        <f>Hilfstabelle!F468/11</f>
        <v>0</v>
      </c>
      <c r="L468" s="107">
        <f>Hilfstabelle!G468/sinks!$G$3</f>
        <v>0.19084059324701524</v>
      </c>
    </row>
    <row r="469" spans="1:12" x14ac:dyDescent="0.25">
      <c r="A469" s="89">
        <v>40928.458333333336</v>
      </c>
      <c r="B469" s="4">
        <v>0.87899921540000003</v>
      </c>
      <c r="C469" s="8">
        <v>0.45833333333333331</v>
      </c>
      <c r="D469" s="8">
        <v>0</v>
      </c>
      <c r="E469" s="8">
        <v>8.3333333333333329E-2</v>
      </c>
      <c r="F469" s="8">
        <v>0.45833333333333331</v>
      </c>
      <c r="G469" s="8">
        <v>0</v>
      </c>
      <c r="H469" s="8">
        <v>8.3333333333333329E-2</v>
      </c>
      <c r="I469" s="4" t="e">
        <f>#REF!/1.7</f>
        <v>#REF!</v>
      </c>
      <c r="J469" s="4">
        <f>Hilfstabelle!C469/3</f>
        <v>0.39094500000000004</v>
      </c>
      <c r="K469" s="96">
        <f>Hilfstabelle!F469/11</f>
        <v>0</v>
      </c>
      <c r="L469" s="107">
        <f>Hilfstabelle!G469/sinks!$G$3</f>
        <v>0.196054122246967</v>
      </c>
    </row>
    <row r="470" spans="1:12" x14ac:dyDescent="0.25">
      <c r="A470" s="89">
        <v>40928.5</v>
      </c>
      <c r="B470" s="4">
        <v>0.87690698280000001</v>
      </c>
      <c r="C470" s="8">
        <v>0.5</v>
      </c>
      <c r="D470" s="8">
        <v>0</v>
      </c>
      <c r="E470" s="8">
        <v>7.6923076923076927E-2</v>
      </c>
      <c r="F470" s="8">
        <v>0.5</v>
      </c>
      <c r="G470" s="8">
        <v>0</v>
      </c>
      <c r="H470" s="8">
        <v>7.6923076923076927E-2</v>
      </c>
      <c r="I470" s="4" t="e">
        <f>#REF!/1.7</f>
        <v>#REF!</v>
      </c>
      <c r="J470" s="4">
        <f>Hilfstabelle!C470/3</f>
        <v>0.39283675000000001</v>
      </c>
      <c r="K470" s="96">
        <f>Hilfstabelle!F470/11</f>
        <v>0</v>
      </c>
      <c r="L470" s="107">
        <f>Hilfstabelle!G470/sinks!$G$3</f>
        <v>0.19606683817135712</v>
      </c>
    </row>
    <row r="471" spans="1:12" x14ac:dyDescent="0.25">
      <c r="A471" s="89">
        <v>40928.541666666664</v>
      </c>
      <c r="B471" s="4">
        <v>0.86731758349999999</v>
      </c>
      <c r="C471" s="8">
        <v>0.54166666666666663</v>
      </c>
      <c r="D471" s="8">
        <v>0</v>
      </c>
      <c r="E471" s="8">
        <v>7.1428571428571425E-2</v>
      </c>
      <c r="F471" s="8">
        <v>0.54166666666666663</v>
      </c>
      <c r="G471" s="8">
        <v>0</v>
      </c>
      <c r="H471" s="8">
        <v>7.1428571428571425E-2</v>
      </c>
      <c r="I471" s="4" t="e">
        <f>#REF!/1.7</f>
        <v>#REF!</v>
      </c>
      <c r="J471" s="4">
        <f>Hilfstabelle!C471/3</f>
        <v>0.39342900000000003</v>
      </c>
      <c r="K471" s="96">
        <f>Hilfstabelle!F471/11</f>
        <v>0</v>
      </c>
      <c r="L471" s="107">
        <f>Hilfstabelle!G471/sinks!$G$3</f>
        <v>0.18831012429338007</v>
      </c>
    </row>
    <row r="472" spans="1:12" x14ac:dyDescent="0.25">
      <c r="A472" s="89">
        <v>40928.583333333336</v>
      </c>
      <c r="B472" s="4">
        <v>0.86810217069999995</v>
      </c>
      <c r="C472" s="8">
        <v>0.58333333333333337</v>
      </c>
      <c r="D472" s="8">
        <v>0</v>
      </c>
      <c r="E472" s="8">
        <v>6.6666666666666666E-2</v>
      </c>
      <c r="F472" s="8">
        <v>0.58333333333333337</v>
      </c>
      <c r="G472" s="8">
        <v>0</v>
      </c>
      <c r="H472" s="8">
        <v>6.6666666666666666E-2</v>
      </c>
      <c r="I472" s="4" t="e">
        <f>#REF!/1.7</f>
        <v>#REF!</v>
      </c>
      <c r="J472" s="4">
        <f>Hilfstabelle!C472/3</f>
        <v>0.39262975</v>
      </c>
      <c r="K472" s="96">
        <f>Hilfstabelle!F472/11</f>
        <v>1</v>
      </c>
      <c r="L472" s="107">
        <f>Hilfstabelle!G472/sinks!$G$3</f>
        <v>0.84343340486835738</v>
      </c>
    </row>
    <row r="473" spans="1:12" x14ac:dyDescent="0.25">
      <c r="A473" s="89">
        <v>40928.625</v>
      </c>
      <c r="B473" s="4">
        <v>0.89033214189999998</v>
      </c>
      <c r="C473" s="8">
        <v>0.625</v>
      </c>
      <c r="D473" s="8">
        <v>0</v>
      </c>
      <c r="E473" s="8">
        <v>6.25E-2</v>
      </c>
      <c r="F473" s="8">
        <v>0.625</v>
      </c>
      <c r="G473" s="8">
        <v>0</v>
      </c>
      <c r="H473" s="8">
        <v>6.25E-2</v>
      </c>
      <c r="I473" s="4" t="e">
        <f>#REF!/1.7</f>
        <v>#REF!</v>
      </c>
      <c r="J473" s="4">
        <f>Hilfstabelle!C473/3</f>
        <v>0.39116924999999997</v>
      </c>
      <c r="K473" s="96">
        <f>Hilfstabelle!F473/11</f>
        <v>1</v>
      </c>
      <c r="L473" s="107">
        <f>Hilfstabelle!G473/sinks!$G$3</f>
        <v>0.84415821255859469</v>
      </c>
    </row>
    <row r="474" spans="1:12" x14ac:dyDescent="0.25">
      <c r="A474" s="89">
        <v>40928.666666666664</v>
      </c>
      <c r="B474" s="4">
        <v>0.90820329529999999</v>
      </c>
      <c r="C474" s="8">
        <v>0.66666666666666663</v>
      </c>
      <c r="D474" s="8">
        <v>0</v>
      </c>
      <c r="E474" s="8">
        <v>5.8823529411764705E-2</v>
      </c>
      <c r="F474" s="8">
        <v>0.66666666666666663</v>
      </c>
      <c r="G474" s="8">
        <v>0</v>
      </c>
      <c r="H474" s="8">
        <v>5.8823529411764705E-2</v>
      </c>
      <c r="I474" s="4" t="e">
        <f>#REF!/1.7</f>
        <v>#REF!</v>
      </c>
      <c r="J474" s="4">
        <f>Hilfstabelle!C474/3</f>
        <v>0.38915675</v>
      </c>
      <c r="K474" s="96">
        <f>Hilfstabelle!F474/11</f>
        <v>0</v>
      </c>
      <c r="L474" s="107">
        <f>Hilfstabelle!G474/sinks!$G$3</f>
        <v>0.17846799881542236</v>
      </c>
    </row>
    <row r="475" spans="1:12" x14ac:dyDescent="0.25">
      <c r="A475" s="89">
        <v>40928.708333333336</v>
      </c>
      <c r="B475" s="4">
        <v>0.88562461859999997</v>
      </c>
      <c r="C475" s="8">
        <v>0.70833333333333337</v>
      </c>
      <c r="D475" s="8">
        <v>0</v>
      </c>
      <c r="E475" s="8">
        <v>5.5555555555555552E-2</v>
      </c>
      <c r="F475" s="8">
        <v>0.70833333333333337</v>
      </c>
      <c r="G475" s="8">
        <v>0</v>
      </c>
      <c r="H475" s="8">
        <v>5.5555555555555552E-2</v>
      </c>
      <c r="I475" s="4" t="e">
        <f>#REF!/1.7</f>
        <v>#REF!</v>
      </c>
      <c r="J475" s="4">
        <f>Hilfstabelle!C475/3</f>
        <v>0.38708100000000001</v>
      </c>
      <c r="K475" s="96">
        <f>Hilfstabelle!F475/11</f>
        <v>0</v>
      </c>
      <c r="L475" s="107">
        <f>Hilfstabelle!G475/sinks!$G$3</f>
        <v>0.18426646033731989</v>
      </c>
    </row>
    <row r="476" spans="1:12" x14ac:dyDescent="0.25">
      <c r="A476" s="89">
        <v>40928.75</v>
      </c>
      <c r="B476" s="4">
        <v>0.82433963909999997</v>
      </c>
      <c r="C476" s="8">
        <v>0.75</v>
      </c>
      <c r="D476" s="8">
        <v>0</v>
      </c>
      <c r="E476" s="8">
        <v>5.2631578947368418E-2</v>
      </c>
      <c r="F476" s="8">
        <v>0.75</v>
      </c>
      <c r="G476" s="8">
        <v>0</v>
      </c>
      <c r="H476" s="8">
        <v>5.2631578947368418E-2</v>
      </c>
      <c r="I476" s="4" t="e">
        <f>#REF!/1.7</f>
        <v>#REF!</v>
      </c>
      <c r="J476" s="4">
        <f>Hilfstabelle!C476/3</f>
        <v>0.38470625000000003</v>
      </c>
      <c r="K476" s="96">
        <f>Hilfstabelle!F476/11</f>
        <v>0</v>
      </c>
      <c r="L476" s="107">
        <f>Hilfstabelle!G476/sinks!$G$3</f>
        <v>0.19356180106650225</v>
      </c>
    </row>
    <row r="477" spans="1:12" x14ac:dyDescent="0.25">
      <c r="A477" s="89">
        <v>40928.791666666664</v>
      </c>
      <c r="B477" s="4">
        <v>0.76532124489999998</v>
      </c>
      <c r="C477" s="8">
        <v>0.79166666666666663</v>
      </c>
      <c r="D477" s="8">
        <v>0</v>
      </c>
      <c r="E477" s="8">
        <v>0.05</v>
      </c>
      <c r="F477" s="8">
        <v>0.79166666666666663</v>
      </c>
      <c r="G477" s="8">
        <v>0</v>
      </c>
      <c r="H477" s="8">
        <v>0.05</v>
      </c>
      <c r="I477" s="4" t="e">
        <f>#REF!/1.7</f>
        <v>#REF!</v>
      </c>
      <c r="J477" s="4">
        <f>Hilfstabelle!C477/3</f>
        <v>0.38354474999999999</v>
      </c>
      <c r="K477" s="96">
        <f>Hilfstabelle!F477/11</f>
        <v>0</v>
      </c>
      <c r="L477" s="107">
        <f>Hilfstabelle!G477/sinks!$G$3</f>
        <v>0.17929453390078057</v>
      </c>
    </row>
    <row r="478" spans="1:12" x14ac:dyDescent="0.25">
      <c r="A478" s="89">
        <v>40928.833333333336</v>
      </c>
      <c r="B478" s="4">
        <v>0.70700026149999995</v>
      </c>
      <c r="C478" s="8">
        <v>0.83333333333333337</v>
      </c>
      <c r="D478" s="8">
        <v>0</v>
      </c>
      <c r="E478" s="8">
        <v>4.7619047619047616E-2</v>
      </c>
      <c r="F478" s="8">
        <v>0.83333333333333337</v>
      </c>
      <c r="G478" s="8">
        <v>0</v>
      </c>
      <c r="H478" s="8">
        <v>4.7619047619047616E-2</v>
      </c>
      <c r="I478" s="4" t="e">
        <f>#REF!/1.7</f>
        <v>#REF!</v>
      </c>
      <c r="J478" s="4">
        <f>Hilfstabelle!C478/3</f>
        <v>0.38241200000000003</v>
      </c>
      <c r="K478" s="96">
        <f>Hilfstabelle!F478/11</f>
        <v>0</v>
      </c>
      <c r="L478" s="107">
        <f>Hilfstabelle!G478/sinks!$G$3</f>
        <v>0.14925952049130228</v>
      </c>
    </row>
    <row r="479" spans="1:12" x14ac:dyDescent="0.25">
      <c r="A479" s="89">
        <v>40928.875</v>
      </c>
      <c r="B479" s="4">
        <v>0.68773428650000001</v>
      </c>
      <c r="C479" s="8">
        <v>0.875</v>
      </c>
      <c r="D479" s="8">
        <v>0</v>
      </c>
      <c r="E479" s="8">
        <v>4.5454545454545456E-2</v>
      </c>
      <c r="F479" s="8">
        <v>0.875</v>
      </c>
      <c r="G479" s="8">
        <v>0</v>
      </c>
      <c r="H479" s="8">
        <v>4.5454545454545456E-2</v>
      </c>
      <c r="I479" s="4" t="e">
        <f>#REF!/1.7</f>
        <v>#REF!</v>
      </c>
      <c r="J479" s="4">
        <f>Hilfstabelle!C479/3</f>
        <v>0.38210725000000001</v>
      </c>
      <c r="K479" s="96">
        <f>Hilfstabelle!F479/11</f>
        <v>0</v>
      </c>
      <c r="L479" s="107">
        <f>Hilfstabelle!G479/sinks!$G$3</f>
        <v>0.13752272227921572</v>
      </c>
    </row>
    <row r="480" spans="1:12" x14ac:dyDescent="0.25">
      <c r="A480" s="89">
        <v>40928.916666666664</v>
      </c>
      <c r="B480" s="4">
        <v>0.63717199899999999</v>
      </c>
      <c r="C480" s="8">
        <v>0.91666666666666663</v>
      </c>
      <c r="D480" s="8">
        <v>0</v>
      </c>
      <c r="E480" s="8">
        <v>4.3478260869565216E-2</v>
      </c>
      <c r="F480" s="8">
        <v>0.91666666666666663</v>
      </c>
      <c r="G480" s="8">
        <v>0</v>
      </c>
      <c r="H480" s="8">
        <v>4.3478260869565216E-2</v>
      </c>
      <c r="I480" s="4" t="e">
        <f>#REF!/1.7</f>
        <v>#REF!</v>
      </c>
      <c r="J480" s="4">
        <f>Hilfstabelle!C480/3</f>
        <v>0.38172775000000003</v>
      </c>
      <c r="K480" s="96">
        <f>Hilfstabelle!F480/11</f>
        <v>0</v>
      </c>
      <c r="L480" s="107">
        <f>Hilfstabelle!G480/sinks!$G$3</f>
        <v>0.1320675907158515</v>
      </c>
    </row>
    <row r="481" spans="1:12" x14ac:dyDescent="0.25">
      <c r="A481" s="89">
        <v>40928.958333333336</v>
      </c>
      <c r="B481" s="4">
        <v>0.61337285330000002</v>
      </c>
      <c r="C481" s="8">
        <v>0.95833333333333337</v>
      </c>
      <c r="D481" s="8">
        <v>0</v>
      </c>
      <c r="E481" s="8">
        <v>4.1666666666666664E-2</v>
      </c>
      <c r="F481" s="8">
        <v>0.95833333333333337</v>
      </c>
      <c r="G481" s="8">
        <v>0</v>
      </c>
      <c r="H481" s="8">
        <v>4.1666666666666664E-2</v>
      </c>
      <c r="I481" s="4" t="e">
        <f>#REF!/1.7</f>
        <v>#REF!</v>
      </c>
      <c r="J481" s="4">
        <f>Hilfstabelle!C481/3</f>
        <v>0.38187725</v>
      </c>
      <c r="K481" s="96">
        <f>Hilfstabelle!F481/11</f>
        <v>0</v>
      </c>
      <c r="L481" s="107">
        <f>Hilfstabelle!G481/sinks!$G$3</f>
        <v>0.12375137616470896</v>
      </c>
    </row>
    <row r="482" spans="1:12" x14ac:dyDescent="0.25">
      <c r="A482" s="89">
        <v>40929</v>
      </c>
      <c r="B482" s="4">
        <v>0.58704559320000005</v>
      </c>
      <c r="C482" s="8">
        <v>0</v>
      </c>
      <c r="D482" s="8">
        <v>0</v>
      </c>
      <c r="E482" s="8">
        <v>1</v>
      </c>
      <c r="F482" s="8">
        <v>0</v>
      </c>
      <c r="G482" s="8">
        <v>0</v>
      </c>
      <c r="H482" s="8">
        <v>1</v>
      </c>
      <c r="I482" s="4" t="e">
        <f>#REF!/1.7</f>
        <v>#REF!</v>
      </c>
      <c r="J482" s="4">
        <f>Hilfstabelle!C482/3</f>
        <v>0.38253274999999998</v>
      </c>
      <c r="K482" s="96">
        <f>Hilfstabelle!F482/11</f>
        <v>0</v>
      </c>
      <c r="L482" s="107">
        <f>Hilfstabelle!G482/sinks!$G$3</f>
        <v>0.12217460154033329</v>
      </c>
    </row>
    <row r="483" spans="1:12" x14ac:dyDescent="0.25">
      <c r="A483" s="89">
        <v>40929.041666666664</v>
      </c>
      <c r="B483" s="4">
        <v>0.57231278880000003</v>
      </c>
      <c r="C483" s="8">
        <v>4.1666666666666664E-2</v>
      </c>
      <c r="D483" s="8">
        <v>0</v>
      </c>
      <c r="E483" s="8">
        <v>0.5</v>
      </c>
      <c r="F483" s="8">
        <v>4.1666666666666664E-2</v>
      </c>
      <c r="G483" s="8">
        <v>0</v>
      </c>
      <c r="H483" s="8">
        <v>0.5</v>
      </c>
      <c r="I483" s="4" t="e">
        <f>#REF!/1.7</f>
        <v>#REF!</v>
      </c>
      <c r="J483" s="4">
        <f>Hilfstabelle!C483/3</f>
        <v>0.38295250000000003</v>
      </c>
      <c r="K483" s="96">
        <f>Hilfstabelle!F483/11</f>
        <v>0</v>
      </c>
      <c r="L483" s="107">
        <f>Hilfstabelle!G483/sinks!$G$3</f>
        <v>0.12732455091833447</v>
      </c>
    </row>
    <row r="484" spans="1:12" x14ac:dyDescent="0.25">
      <c r="A484" s="89">
        <v>40929.083333333336</v>
      </c>
      <c r="B484" s="4">
        <v>0.56664632550000005</v>
      </c>
      <c r="C484" s="8">
        <v>8.3333333333333329E-2</v>
      </c>
      <c r="D484" s="8">
        <v>0</v>
      </c>
      <c r="E484" s="8">
        <v>0.33333333333333331</v>
      </c>
      <c r="F484" s="8">
        <v>8.3333333333333329E-2</v>
      </c>
      <c r="G484" s="8">
        <v>0</v>
      </c>
      <c r="H484" s="8">
        <v>0.33333333333333331</v>
      </c>
      <c r="I484" s="4" t="e">
        <f>#REF!/1.7</f>
        <v>#REF!</v>
      </c>
      <c r="J484" s="4">
        <f>Hilfstabelle!C484/3</f>
        <v>0.38306750000000006</v>
      </c>
      <c r="K484" s="96">
        <f>Hilfstabelle!F484/11</f>
        <v>0</v>
      </c>
      <c r="L484" s="107">
        <f>Hilfstabelle!G484/sinks!$G$3</f>
        <v>0.11911006376231287</v>
      </c>
    </row>
    <row r="485" spans="1:12" x14ac:dyDescent="0.25">
      <c r="A485" s="89">
        <v>40929.125</v>
      </c>
      <c r="B485" s="4">
        <v>0.59201464559999994</v>
      </c>
      <c r="C485" s="8">
        <v>0.125</v>
      </c>
      <c r="D485" s="8">
        <v>0</v>
      </c>
      <c r="E485" s="8">
        <v>0.25</v>
      </c>
      <c r="F485" s="8">
        <v>0.125</v>
      </c>
      <c r="G485" s="8">
        <v>0</v>
      </c>
      <c r="H485" s="8">
        <v>0.25</v>
      </c>
      <c r="I485" s="4" t="e">
        <f>#REF!/1.7</f>
        <v>#REF!</v>
      </c>
      <c r="J485" s="4">
        <f>Hilfstabelle!C485/3</f>
        <v>0.383079</v>
      </c>
      <c r="K485" s="96">
        <f>Hilfstabelle!F485/11</f>
        <v>0</v>
      </c>
      <c r="L485" s="107">
        <f>Hilfstabelle!G485/sinks!$G$3</f>
        <v>0.11257407862578797</v>
      </c>
    </row>
    <row r="486" spans="1:12" x14ac:dyDescent="0.25">
      <c r="A486" s="89">
        <v>40929.166666666664</v>
      </c>
      <c r="B486" s="4">
        <v>0.68668817019999995</v>
      </c>
      <c r="C486" s="8">
        <v>0.16666666666666666</v>
      </c>
      <c r="D486" s="8">
        <v>0</v>
      </c>
      <c r="E486" s="8">
        <v>0.2</v>
      </c>
      <c r="F486" s="8">
        <v>0.16666666666666666</v>
      </c>
      <c r="G486" s="8">
        <v>0</v>
      </c>
      <c r="H486" s="8">
        <v>0.2</v>
      </c>
      <c r="I486" s="4" t="e">
        <f>#REF!/1.7</f>
        <v>#REF!</v>
      </c>
      <c r="J486" s="4">
        <f>Hilfstabelle!C486/3</f>
        <v>0.38325150000000002</v>
      </c>
      <c r="K486" s="96">
        <f>Hilfstabelle!F486/11</f>
        <v>0</v>
      </c>
      <c r="L486" s="107">
        <f>Hilfstabelle!G486/sinks!$G$3</f>
        <v>0.10853041466972782</v>
      </c>
    </row>
    <row r="487" spans="1:12" x14ac:dyDescent="0.25">
      <c r="A487" s="89">
        <v>40929.208333333336</v>
      </c>
      <c r="B487" s="4">
        <v>0.80341731319999998</v>
      </c>
      <c r="C487" s="8">
        <v>0.20833333333333334</v>
      </c>
      <c r="D487" s="8">
        <v>0</v>
      </c>
      <c r="E487" s="8">
        <v>0.16666666666666666</v>
      </c>
      <c r="F487" s="8">
        <v>0.20833333333333334</v>
      </c>
      <c r="G487" s="8">
        <v>0</v>
      </c>
      <c r="H487" s="8">
        <v>0.16666666666666666</v>
      </c>
      <c r="I487" s="4" t="e">
        <f>#REF!/1.7</f>
        <v>#REF!</v>
      </c>
      <c r="J487" s="4">
        <f>Hilfstabelle!C487/3</f>
        <v>0.38349875000000005</v>
      </c>
      <c r="K487" s="96">
        <f>Hilfstabelle!F487/11</f>
        <v>0</v>
      </c>
      <c r="L487" s="107">
        <f>Hilfstabelle!G487/sinks!$G$3</f>
        <v>0.122441635952526</v>
      </c>
    </row>
    <row r="488" spans="1:12" x14ac:dyDescent="0.25">
      <c r="A488" s="89">
        <v>40929.25</v>
      </c>
      <c r="B488" s="4">
        <v>0.8797838026</v>
      </c>
      <c r="C488" s="8">
        <v>0.25</v>
      </c>
      <c r="D488" s="8">
        <v>0</v>
      </c>
      <c r="E488" s="8">
        <v>0.14285714285714285</v>
      </c>
      <c r="F488" s="8">
        <v>0.25</v>
      </c>
      <c r="G488" s="8">
        <v>0</v>
      </c>
      <c r="H488" s="8">
        <v>0.14285714285714285</v>
      </c>
      <c r="I488" s="4" t="e">
        <f>#REF!/1.7</f>
        <v>#REF!</v>
      </c>
      <c r="J488" s="4">
        <f>Hilfstabelle!C488/3</f>
        <v>0.38251550000000006</v>
      </c>
      <c r="K488" s="96">
        <f>Hilfstabelle!F488/11</f>
        <v>0</v>
      </c>
      <c r="L488" s="107">
        <f>Hilfstabelle!G488/sinks!$G$3</f>
        <v>0.12910478033295214</v>
      </c>
    </row>
    <row r="489" spans="1:12" x14ac:dyDescent="0.25">
      <c r="A489" s="89">
        <v>40929.291666666664</v>
      </c>
      <c r="B489" s="4">
        <v>0.89852671959999997</v>
      </c>
      <c r="C489" s="8">
        <v>0.29166666666666669</v>
      </c>
      <c r="D489" s="8">
        <v>0</v>
      </c>
      <c r="E489" s="8">
        <v>0.125</v>
      </c>
      <c r="F489" s="8">
        <v>0.29166666666666669</v>
      </c>
      <c r="G489" s="8">
        <v>0</v>
      </c>
      <c r="H489" s="8">
        <v>0.125</v>
      </c>
      <c r="I489" s="4" t="e">
        <f>#REF!/1.7</f>
        <v>#REF!</v>
      </c>
      <c r="J489" s="4">
        <f>Hilfstabelle!C489/3</f>
        <v>0.38030175000000005</v>
      </c>
      <c r="K489" s="96">
        <f>Hilfstabelle!F489/11</f>
        <v>0</v>
      </c>
      <c r="L489" s="107">
        <f>Hilfstabelle!G489/sinks!$G$3</f>
        <v>0.13173697668170831</v>
      </c>
    </row>
    <row r="490" spans="1:12" x14ac:dyDescent="0.25">
      <c r="A490" s="89">
        <v>40929.333333333336</v>
      </c>
      <c r="B490" s="4">
        <v>0.90968529330000003</v>
      </c>
      <c r="C490" s="8">
        <v>0.33333333333333331</v>
      </c>
      <c r="D490" s="8">
        <v>0</v>
      </c>
      <c r="E490" s="8">
        <v>0.1111111111111111</v>
      </c>
      <c r="F490" s="8">
        <v>0.33333333333333331</v>
      </c>
      <c r="G490" s="8">
        <v>0</v>
      </c>
      <c r="H490" s="8">
        <v>0.1111111111111111</v>
      </c>
      <c r="I490" s="4" t="e">
        <f>#REF!/1.7</f>
        <v>#REF!</v>
      </c>
      <c r="J490" s="4">
        <f>Hilfstabelle!C490/3</f>
        <v>0.38002575</v>
      </c>
      <c r="K490" s="96">
        <f>Hilfstabelle!F490/11</f>
        <v>0</v>
      </c>
      <c r="L490" s="107">
        <f>Hilfstabelle!G490/sinks!$G$3</f>
        <v>0.16449319791067354</v>
      </c>
    </row>
    <row r="491" spans="1:12" x14ac:dyDescent="0.25">
      <c r="A491" s="89">
        <v>40929.375</v>
      </c>
      <c r="B491" s="4">
        <v>0.91186470230000005</v>
      </c>
      <c r="C491" s="8">
        <v>0.375</v>
      </c>
      <c r="D491" s="8">
        <v>0</v>
      </c>
      <c r="E491" s="8">
        <v>0.1</v>
      </c>
      <c r="F491" s="8">
        <v>0.375</v>
      </c>
      <c r="G491" s="8">
        <v>0</v>
      </c>
      <c r="H491" s="8">
        <v>0.1</v>
      </c>
      <c r="I491" s="4" t="e">
        <f>#REF!/1.7</f>
        <v>#REF!</v>
      </c>
      <c r="J491" s="4">
        <f>Hilfstabelle!C491/3</f>
        <v>0.38074450000000004</v>
      </c>
      <c r="K491" s="96">
        <f>Hilfstabelle!F491/11</f>
        <v>0</v>
      </c>
      <c r="L491" s="107">
        <f>Hilfstabelle!G491/sinks!$G$3</f>
        <v>0.18118920663490937</v>
      </c>
    </row>
    <row r="492" spans="1:12" x14ac:dyDescent="0.25">
      <c r="A492" s="89">
        <v>40929.416666666664</v>
      </c>
      <c r="B492" s="4">
        <v>0.90201377390000004</v>
      </c>
      <c r="C492" s="8">
        <v>0.41666666666666669</v>
      </c>
      <c r="D492" s="8">
        <v>0</v>
      </c>
      <c r="E492" s="8">
        <v>9.0909090909090912E-2</v>
      </c>
      <c r="F492" s="8">
        <v>0.41666666666666669</v>
      </c>
      <c r="G492" s="8">
        <v>0</v>
      </c>
      <c r="H492" s="8">
        <v>9.0909090909090912E-2</v>
      </c>
      <c r="I492" s="4" t="e">
        <f>#REF!/1.7</f>
        <v>#REF!</v>
      </c>
      <c r="J492" s="4">
        <f>Hilfstabelle!C492/3</f>
        <v>0.3817335</v>
      </c>
      <c r="K492" s="96">
        <f>Hilfstabelle!F492/11</f>
        <v>0</v>
      </c>
      <c r="L492" s="107">
        <f>Hilfstabelle!G492/sinks!$G$3</f>
        <v>0.18481324508609537</v>
      </c>
    </row>
    <row r="493" spans="1:12" x14ac:dyDescent="0.25">
      <c r="A493" s="89">
        <v>40929.458333333336</v>
      </c>
      <c r="B493" s="4">
        <v>0.87891203910000004</v>
      </c>
      <c r="C493" s="8">
        <v>0.45833333333333331</v>
      </c>
      <c r="D493" s="8">
        <v>0</v>
      </c>
      <c r="E493" s="8">
        <v>8.3333333333333329E-2</v>
      </c>
      <c r="F493" s="8">
        <v>0.45833333333333331</v>
      </c>
      <c r="G493" s="8">
        <v>0</v>
      </c>
      <c r="H493" s="8">
        <v>8.3333333333333329E-2</v>
      </c>
      <c r="I493" s="4" t="e">
        <f>#REF!/1.7</f>
        <v>#REF!</v>
      </c>
      <c r="J493" s="4">
        <f>Hilfstabelle!C493/3</f>
        <v>0.38501674999999996</v>
      </c>
      <c r="K493" s="96">
        <f>Hilfstabelle!F493/11</f>
        <v>0</v>
      </c>
      <c r="L493" s="107">
        <f>Hilfstabelle!G493/sinks!$G$3</f>
        <v>0.18710211147631806</v>
      </c>
    </row>
    <row r="494" spans="1:12" x14ac:dyDescent="0.25">
      <c r="A494" s="89">
        <v>40929.5</v>
      </c>
      <c r="B494" s="4">
        <v>0.87411733940000003</v>
      </c>
      <c r="C494" s="8">
        <v>0.5</v>
      </c>
      <c r="D494" s="8">
        <v>0</v>
      </c>
      <c r="E494" s="8">
        <v>7.6923076923076927E-2</v>
      </c>
      <c r="F494" s="8">
        <v>0.5</v>
      </c>
      <c r="G494" s="8">
        <v>0</v>
      </c>
      <c r="H494" s="8">
        <v>7.6923076923076927E-2</v>
      </c>
      <c r="I494" s="4" t="e">
        <f>#REF!/1.7</f>
        <v>#REF!</v>
      </c>
      <c r="J494" s="4">
        <f>Hilfstabelle!C494/3</f>
        <v>0.39213524999999999</v>
      </c>
      <c r="K494" s="96">
        <f>Hilfstabelle!F494/11</f>
        <v>0</v>
      </c>
      <c r="L494" s="107">
        <f>Hilfstabelle!G494/sinks!$G$3</f>
        <v>0.18572879164218442</v>
      </c>
    </row>
    <row r="495" spans="1:12" x14ac:dyDescent="0.25">
      <c r="A495" s="89">
        <v>40929.541666666664</v>
      </c>
      <c r="B495" s="4">
        <v>0.87185075410000001</v>
      </c>
      <c r="C495" s="8">
        <v>0.54166666666666663</v>
      </c>
      <c r="D495" s="8">
        <v>0</v>
      </c>
      <c r="E495" s="8">
        <v>7.1428571428571425E-2</v>
      </c>
      <c r="F495" s="8">
        <v>0.54166666666666663</v>
      </c>
      <c r="G495" s="8">
        <v>0</v>
      </c>
      <c r="H495" s="8">
        <v>7.1428571428571425E-2</v>
      </c>
      <c r="I495" s="4" t="e">
        <f>#REF!/1.7</f>
        <v>#REF!</v>
      </c>
      <c r="J495" s="4">
        <f>Hilfstabelle!C495/3</f>
        <v>0.39945499999999995</v>
      </c>
      <c r="K495" s="96">
        <f>Hilfstabelle!F495/11</f>
        <v>0</v>
      </c>
      <c r="L495" s="107">
        <f>Hilfstabelle!G495/sinks!$G$3</f>
        <v>0.17339434498376194</v>
      </c>
    </row>
    <row r="496" spans="1:12" x14ac:dyDescent="0.25">
      <c r="A496" s="89">
        <v>40929.583333333336</v>
      </c>
      <c r="B496" s="4">
        <v>0.8722866359</v>
      </c>
      <c r="C496" s="8">
        <v>0.58333333333333337</v>
      </c>
      <c r="D496" s="8">
        <v>0</v>
      </c>
      <c r="E496" s="8">
        <v>6.6666666666666666E-2</v>
      </c>
      <c r="F496" s="8">
        <v>0.58333333333333337</v>
      </c>
      <c r="G496" s="8">
        <v>0</v>
      </c>
      <c r="H496" s="8">
        <v>6.6666666666666666E-2</v>
      </c>
      <c r="I496" s="4" t="e">
        <f>#REF!/1.7</f>
        <v>#REF!</v>
      </c>
      <c r="J496" s="4">
        <f>Hilfstabelle!C496/3</f>
        <v>0.40001274999999997</v>
      </c>
      <c r="K496" s="96">
        <f>Hilfstabelle!F496/11</f>
        <v>0</v>
      </c>
      <c r="L496" s="107">
        <f>Hilfstabelle!G496/sinks!$G$3</f>
        <v>0.14362636598647635</v>
      </c>
    </row>
    <row r="497" spans="1:12" x14ac:dyDescent="0.25">
      <c r="A497" s="89">
        <v>40929.625</v>
      </c>
      <c r="B497" s="4">
        <v>0.89957283580000003</v>
      </c>
      <c r="C497" s="8">
        <v>0.625</v>
      </c>
      <c r="D497" s="8">
        <v>0</v>
      </c>
      <c r="E497" s="8">
        <v>6.25E-2</v>
      </c>
      <c r="F497" s="8">
        <v>0.625</v>
      </c>
      <c r="G497" s="8">
        <v>0</v>
      </c>
      <c r="H497" s="8">
        <v>6.25E-2</v>
      </c>
      <c r="I497" s="4" t="e">
        <f>#REF!/1.7</f>
        <v>#REF!</v>
      </c>
      <c r="J497" s="4">
        <f>Hilfstabelle!C497/3</f>
        <v>0.39713199999999999</v>
      </c>
      <c r="K497" s="96">
        <f>Hilfstabelle!F497/11</f>
        <v>0</v>
      </c>
      <c r="L497" s="107">
        <f>Hilfstabelle!G497/sinks!$G$3</f>
        <v>0.12806207453296176</v>
      </c>
    </row>
    <row r="498" spans="1:12" x14ac:dyDescent="0.25">
      <c r="A498" s="89">
        <v>40929.666666666664</v>
      </c>
      <c r="B498" s="4">
        <v>0.92058233810000001</v>
      </c>
      <c r="C498" s="8">
        <v>0.66666666666666663</v>
      </c>
      <c r="D498" s="8">
        <v>0</v>
      </c>
      <c r="E498" s="8">
        <v>5.8823529411764705E-2</v>
      </c>
      <c r="F498" s="8">
        <v>0.66666666666666663</v>
      </c>
      <c r="G498" s="8">
        <v>0</v>
      </c>
      <c r="H498" s="8">
        <v>5.8823529411764705E-2</v>
      </c>
      <c r="I498" s="4" t="e">
        <f>#REF!/1.7</f>
        <v>#REF!</v>
      </c>
      <c r="J498" s="4">
        <f>Hilfstabelle!C498/3</f>
        <v>0.39503899999999997</v>
      </c>
      <c r="K498" s="96">
        <f>Hilfstabelle!F498/11</f>
        <v>0</v>
      </c>
      <c r="L498" s="107">
        <f>Hilfstabelle!G498/sinks!$G$3</f>
        <v>0.12937181474514478</v>
      </c>
    </row>
    <row r="499" spans="1:12" x14ac:dyDescent="0.25">
      <c r="A499" s="89">
        <v>40929.708333333336</v>
      </c>
      <c r="B499" s="4">
        <v>0.89791648499999999</v>
      </c>
      <c r="C499" s="8">
        <v>0.70833333333333337</v>
      </c>
      <c r="D499" s="8">
        <v>0</v>
      </c>
      <c r="E499" s="8">
        <v>5.5555555555555552E-2</v>
      </c>
      <c r="F499" s="8">
        <v>0.70833333333333337</v>
      </c>
      <c r="G499" s="8">
        <v>0</v>
      </c>
      <c r="H499" s="8">
        <v>5.5555555555555552E-2</v>
      </c>
      <c r="I499" s="4" t="e">
        <f>#REF!/1.7</f>
        <v>#REF!</v>
      </c>
      <c r="J499" s="4">
        <f>Hilfstabelle!C499/3</f>
        <v>0.39434325000000009</v>
      </c>
      <c r="K499" s="96">
        <f>Hilfstabelle!F499/11</f>
        <v>0</v>
      </c>
      <c r="L499" s="107">
        <f>Hilfstabelle!G499/sinks!$G$3</f>
        <v>0.13976072497187791</v>
      </c>
    </row>
    <row r="500" spans="1:12" x14ac:dyDescent="0.25">
      <c r="A500" s="89">
        <v>40929.75</v>
      </c>
      <c r="B500" s="4">
        <v>0.83532386020000005</v>
      </c>
      <c r="C500" s="8">
        <v>0.75</v>
      </c>
      <c r="D500" s="8">
        <v>0</v>
      </c>
      <c r="E500" s="8">
        <v>5.2631578947368418E-2</v>
      </c>
      <c r="F500" s="8">
        <v>0.75</v>
      </c>
      <c r="G500" s="8">
        <v>0</v>
      </c>
      <c r="H500" s="8">
        <v>5.2631578947368418E-2</v>
      </c>
      <c r="I500" s="4" t="e">
        <f>#REF!/1.7</f>
        <v>#REF!</v>
      </c>
      <c r="J500" s="4">
        <f>Hilfstabelle!C500/3</f>
        <v>0.39466525000000002</v>
      </c>
      <c r="K500" s="96">
        <f>Hilfstabelle!F500/11</f>
        <v>0</v>
      </c>
      <c r="L500" s="107">
        <f>Hilfstabelle!G500/sinks!$G$3</f>
        <v>0.14761916624497595</v>
      </c>
    </row>
    <row r="501" spans="1:12" x14ac:dyDescent="0.25">
      <c r="A501" s="89">
        <v>40929.791666666664</v>
      </c>
      <c r="B501" s="4">
        <v>0.77447476240000002</v>
      </c>
      <c r="C501" s="8">
        <v>0.79166666666666663</v>
      </c>
      <c r="D501" s="8">
        <v>0</v>
      </c>
      <c r="E501" s="8">
        <v>0.05</v>
      </c>
      <c r="F501" s="8">
        <v>0.79166666666666663</v>
      </c>
      <c r="G501" s="8">
        <v>0</v>
      </c>
      <c r="H501" s="8">
        <v>0.05</v>
      </c>
      <c r="I501" s="4" t="e">
        <f>#REF!/1.7</f>
        <v>#REF!</v>
      </c>
      <c r="J501" s="4">
        <f>Hilfstabelle!C501/3</f>
        <v>0.39495275000000002</v>
      </c>
      <c r="K501" s="96">
        <f>Hilfstabelle!F501/11</f>
        <v>0</v>
      </c>
      <c r="L501" s="107">
        <f>Hilfstabelle!G501/sinks!$G$3</f>
        <v>0.15299800226199939</v>
      </c>
    </row>
    <row r="502" spans="1:12" x14ac:dyDescent="0.25">
      <c r="A502" s="89">
        <v>40929.833333333336</v>
      </c>
      <c r="B502" s="4">
        <v>0.71702554269999996</v>
      </c>
      <c r="C502" s="8">
        <v>0.83333333333333337</v>
      </c>
      <c r="D502" s="8">
        <v>0</v>
      </c>
      <c r="E502" s="8">
        <v>4.7619047619047616E-2</v>
      </c>
      <c r="F502" s="8">
        <v>0.83333333333333337</v>
      </c>
      <c r="G502" s="8">
        <v>0</v>
      </c>
      <c r="H502" s="8">
        <v>4.7619047619047616E-2</v>
      </c>
      <c r="I502" s="4" t="e">
        <f>#REF!/1.7</f>
        <v>#REF!</v>
      </c>
      <c r="J502" s="4">
        <f>Hilfstabelle!C502/3</f>
        <v>0.39551625000000007</v>
      </c>
      <c r="K502" s="96">
        <f>Hilfstabelle!F502/11</f>
        <v>0</v>
      </c>
      <c r="L502" s="107">
        <f>Hilfstabelle!G502/sinks!$G$3</f>
        <v>0.13927751984505318</v>
      </c>
    </row>
    <row r="503" spans="1:12" x14ac:dyDescent="0.25">
      <c r="A503" s="89">
        <v>40929.875</v>
      </c>
      <c r="B503" s="4">
        <v>0.69845697849999999</v>
      </c>
      <c r="C503" s="8">
        <v>0.875</v>
      </c>
      <c r="D503" s="8">
        <v>0</v>
      </c>
      <c r="E503" s="8">
        <v>4.5454545454545456E-2</v>
      </c>
      <c r="F503" s="8">
        <v>0.875</v>
      </c>
      <c r="G503" s="8">
        <v>0</v>
      </c>
      <c r="H503" s="8">
        <v>4.5454545454545456E-2</v>
      </c>
      <c r="I503" s="4" t="e">
        <f>#REF!/1.7</f>
        <v>#REF!</v>
      </c>
      <c r="J503" s="4">
        <f>Hilfstabelle!C503/3</f>
        <v>0.39610275</v>
      </c>
      <c r="K503" s="96">
        <f>Hilfstabelle!F503/11</f>
        <v>0</v>
      </c>
      <c r="L503" s="107">
        <f>Hilfstabelle!G503/sinks!$G$3</f>
        <v>0.12349705767690641</v>
      </c>
    </row>
    <row r="504" spans="1:12" x14ac:dyDescent="0.25">
      <c r="A504" s="89">
        <v>40929.916666666664</v>
      </c>
      <c r="B504" s="4">
        <v>0.65425856510000002</v>
      </c>
      <c r="C504" s="8">
        <v>0.91666666666666663</v>
      </c>
      <c r="D504" s="8">
        <v>0</v>
      </c>
      <c r="E504" s="8">
        <v>4.3478260869565216E-2</v>
      </c>
      <c r="F504" s="8">
        <v>0.91666666666666663</v>
      </c>
      <c r="G504" s="8">
        <v>0</v>
      </c>
      <c r="H504" s="8">
        <v>4.3478260869565216E-2</v>
      </c>
      <c r="I504" s="4" t="e">
        <f>#REF!/1.7</f>
        <v>#REF!</v>
      </c>
      <c r="J504" s="4">
        <f>Hilfstabelle!C504/3</f>
        <v>0.39580375000000001</v>
      </c>
      <c r="K504" s="96">
        <f>Hilfstabelle!F504/11</f>
        <v>0</v>
      </c>
      <c r="L504" s="107">
        <f>Hilfstabelle!G504/sinks!$G$3</f>
        <v>0.1178003235501299</v>
      </c>
    </row>
    <row r="505" spans="1:12" x14ac:dyDescent="0.25">
      <c r="A505" s="89">
        <v>40929.958333333336</v>
      </c>
      <c r="B505" s="4">
        <v>0.62060849100000004</v>
      </c>
      <c r="C505" s="8">
        <v>0.95833333333333337</v>
      </c>
      <c r="D505" s="8">
        <v>0</v>
      </c>
      <c r="E505" s="8">
        <v>4.1666666666666664E-2</v>
      </c>
      <c r="F505" s="8">
        <v>0.95833333333333337</v>
      </c>
      <c r="G505" s="8">
        <v>0</v>
      </c>
      <c r="H505" s="8">
        <v>4.1666666666666664E-2</v>
      </c>
      <c r="I505" s="4" t="e">
        <f>#REF!/1.7</f>
        <v>#REF!</v>
      </c>
      <c r="J505" s="4">
        <f>Hilfstabelle!C505/3</f>
        <v>0.39560824999999999</v>
      </c>
      <c r="K505" s="96">
        <f>Hilfstabelle!F505/11</f>
        <v>0</v>
      </c>
      <c r="L505" s="107">
        <f>Hilfstabelle!G505/sinks!$G$3</f>
        <v>0.1124977830794472</v>
      </c>
    </row>
    <row r="506" spans="1:12" x14ac:dyDescent="0.25">
      <c r="A506" s="89">
        <v>40930</v>
      </c>
      <c r="B506" s="4">
        <v>0.60160404499999998</v>
      </c>
      <c r="C506" s="8">
        <v>0</v>
      </c>
      <c r="D506" s="8">
        <v>0</v>
      </c>
      <c r="E506" s="8">
        <v>1</v>
      </c>
      <c r="F506" s="8">
        <v>0</v>
      </c>
      <c r="G506" s="8">
        <v>0</v>
      </c>
      <c r="H506" s="8">
        <v>1</v>
      </c>
      <c r="I506" s="4" t="e">
        <f>#REF!/1.7</f>
        <v>#REF!</v>
      </c>
      <c r="J506" s="4">
        <f>Hilfstabelle!C506/3</f>
        <v>0.39629249999999999</v>
      </c>
      <c r="K506" s="96">
        <f>Hilfstabelle!F506/11</f>
        <v>0</v>
      </c>
      <c r="L506" s="107">
        <f>Hilfstabelle!G506/sinks!$G$3</f>
        <v>0.11291740858432138</v>
      </c>
    </row>
    <row r="507" spans="1:12" x14ac:dyDescent="0.25">
      <c r="A507" s="89">
        <v>40930.041666666664</v>
      </c>
      <c r="B507" s="4">
        <v>0.59018394210000003</v>
      </c>
      <c r="C507" s="8">
        <v>4.1666666666666664E-2</v>
      </c>
      <c r="D507" s="8">
        <v>0</v>
      </c>
      <c r="E507" s="8">
        <v>0.5</v>
      </c>
      <c r="F507" s="8">
        <v>4.1666666666666664E-2</v>
      </c>
      <c r="G507" s="8">
        <v>0</v>
      </c>
      <c r="H507" s="8">
        <v>0.5</v>
      </c>
      <c r="I507" s="4" t="e">
        <f>#REF!/1.7</f>
        <v>#REF!</v>
      </c>
      <c r="J507" s="4">
        <f>Hilfstabelle!C507/3</f>
        <v>0.39806350000000007</v>
      </c>
      <c r="K507" s="96">
        <f>Hilfstabelle!F507/11</f>
        <v>0</v>
      </c>
      <c r="L507" s="107">
        <f>Hilfstabelle!G507/sinks!$G$3</f>
        <v>0.11739341396964584</v>
      </c>
    </row>
    <row r="508" spans="1:12" x14ac:dyDescent="0.25">
      <c r="A508" s="89">
        <v>40930.083333333336</v>
      </c>
      <c r="B508" s="4">
        <v>0.58268677530000001</v>
      </c>
      <c r="C508" s="8">
        <v>8.3333333333333329E-2</v>
      </c>
      <c r="D508" s="8">
        <v>0</v>
      </c>
      <c r="E508" s="8">
        <v>0.33333333333333331</v>
      </c>
      <c r="F508" s="8">
        <v>8.3333333333333329E-2</v>
      </c>
      <c r="G508" s="8">
        <v>0</v>
      </c>
      <c r="H508" s="8">
        <v>0.33333333333333331</v>
      </c>
      <c r="I508" s="4" t="e">
        <f>#REF!/1.7</f>
        <v>#REF!</v>
      </c>
      <c r="J508" s="4">
        <f>Hilfstabelle!C508/3</f>
        <v>0.39997250000000001</v>
      </c>
      <c r="K508" s="96">
        <f>Hilfstabelle!F508/11</f>
        <v>0</v>
      </c>
      <c r="L508" s="107">
        <f>Hilfstabelle!G508/sinks!$G$3</f>
        <v>0.11148050912823711</v>
      </c>
    </row>
    <row r="509" spans="1:12" x14ac:dyDescent="0.25">
      <c r="A509" s="89">
        <v>40930.125</v>
      </c>
      <c r="B509" s="4">
        <v>0.60430651209999997</v>
      </c>
      <c r="C509" s="8">
        <v>0.125</v>
      </c>
      <c r="D509" s="8">
        <v>0</v>
      </c>
      <c r="E509" s="8">
        <v>0.25</v>
      </c>
      <c r="F509" s="8">
        <v>0.125</v>
      </c>
      <c r="G509" s="8">
        <v>0</v>
      </c>
      <c r="H509" s="8">
        <v>0.25</v>
      </c>
      <c r="I509" s="4" t="e">
        <f>#REF!/1.7</f>
        <v>#REF!</v>
      </c>
      <c r="J509" s="4">
        <f>Hilfstabelle!C509/3</f>
        <v>0.40016800000000008</v>
      </c>
      <c r="K509" s="96">
        <f>Hilfstabelle!F509/11</f>
        <v>0</v>
      </c>
      <c r="L509" s="107">
        <f>Hilfstabelle!G509/sinks!$G$3</f>
        <v>0.10662302601120885</v>
      </c>
    </row>
    <row r="510" spans="1:12" x14ac:dyDescent="0.25">
      <c r="A510" s="89">
        <v>40930.166666666664</v>
      </c>
      <c r="B510" s="4">
        <v>0.69113416439999997</v>
      </c>
      <c r="C510" s="8">
        <v>0.16666666666666666</v>
      </c>
      <c r="D510" s="8">
        <v>0</v>
      </c>
      <c r="E510" s="8">
        <v>0.2</v>
      </c>
      <c r="F510" s="8">
        <v>0.16666666666666666</v>
      </c>
      <c r="G510" s="8">
        <v>0</v>
      </c>
      <c r="H510" s="8">
        <v>0.2</v>
      </c>
      <c r="I510" s="4" t="e">
        <f>#REF!/1.7</f>
        <v>#REF!</v>
      </c>
      <c r="J510" s="4">
        <f>Hilfstabelle!C510/3</f>
        <v>0.40038075000000006</v>
      </c>
      <c r="K510" s="96">
        <f>Hilfstabelle!F510/11</f>
        <v>0</v>
      </c>
      <c r="L510" s="107">
        <f>Hilfstabelle!G510/sinks!$G$3</f>
        <v>0.10310071495514389</v>
      </c>
    </row>
    <row r="511" spans="1:12" x14ac:dyDescent="0.25">
      <c r="A511" s="89">
        <v>40930.208333333336</v>
      </c>
      <c r="B511" s="4">
        <v>0.80603260399999999</v>
      </c>
      <c r="C511" s="8">
        <v>0.20833333333333334</v>
      </c>
      <c r="D511" s="8">
        <v>0</v>
      </c>
      <c r="E511" s="8">
        <v>0.16666666666666666</v>
      </c>
      <c r="F511" s="8">
        <v>0.20833333333333334</v>
      </c>
      <c r="G511" s="8">
        <v>0</v>
      </c>
      <c r="H511" s="8">
        <v>0.16666666666666666</v>
      </c>
      <c r="I511" s="4" t="e">
        <f>#REF!/1.7</f>
        <v>#REF!</v>
      </c>
      <c r="J511" s="4">
        <f>Hilfstabelle!C511/3</f>
        <v>0.40077175000000004</v>
      </c>
      <c r="K511" s="96">
        <f>Hilfstabelle!F511/11</f>
        <v>0</v>
      </c>
      <c r="L511" s="107">
        <f>Hilfstabelle!G511/sinks!$G$3</f>
        <v>0.11914821153548323</v>
      </c>
    </row>
    <row r="512" spans="1:12" x14ac:dyDescent="0.25">
      <c r="A512" s="89">
        <v>40930.25</v>
      </c>
      <c r="B512" s="4">
        <v>0.88109144800000005</v>
      </c>
      <c r="C512" s="8">
        <v>0.25</v>
      </c>
      <c r="D512" s="8">
        <v>0</v>
      </c>
      <c r="E512" s="8">
        <v>0.14285714285714285</v>
      </c>
      <c r="F512" s="8">
        <v>0.25</v>
      </c>
      <c r="G512" s="8">
        <v>0</v>
      </c>
      <c r="H512" s="8">
        <v>0.14285714285714285</v>
      </c>
      <c r="I512" s="4" t="e">
        <f>#REF!/1.7</f>
        <v>#REF!</v>
      </c>
      <c r="J512" s="4">
        <f>Hilfstabelle!C512/3</f>
        <v>0.40028875000000003</v>
      </c>
      <c r="K512" s="96">
        <f>Hilfstabelle!F512/11</f>
        <v>0</v>
      </c>
      <c r="L512" s="107">
        <f>Hilfstabelle!G512/sinks!$G$3</f>
        <v>0.12399297872812133</v>
      </c>
    </row>
    <row r="513" spans="1:12" x14ac:dyDescent="0.25">
      <c r="A513" s="89">
        <v>40930.291666666664</v>
      </c>
      <c r="B513" s="4">
        <v>0.90236247930000002</v>
      </c>
      <c r="C513" s="8">
        <v>0.29166666666666669</v>
      </c>
      <c r="D513" s="8">
        <v>0</v>
      </c>
      <c r="E513" s="8">
        <v>0.125</v>
      </c>
      <c r="F513" s="8">
        <v>0.29166666666666669</v>
      </c>
      <c r="G513" s="8">
        <v>0</v>
      </c>
      <c r="H513" s="8">
        <v>0.125</v>
      </c>
      <c r="I513" s="4" t="e">
        <f>#REF!/1.7</f>
        <v>#REF!</v>
      </c>
      <c r="J513" s="4">
        <f>Hilfstabelle!C513/3</f>
        <v>0.39989200000000008</v>
      </c>
      <c r="K513" s="96">
        <f>Hilfstabelle!F513/11</f>
        <v>0</v>
      </c>
      <c r="L513" s="107">
        <f>Hilfstabelle!G513/sinks!$G$3</f>
        <v>0.1230138525500816</v>
      </c>
    </row>
    <row r="514" spans="1:12" x14ac:dyDescent="0.25">
      <c r="A514" s="89">
        <v>40930.333333333336</v>
      </c>
      <c r="B514" s="4">
        <v>0.91108011509999998</v>
      </c>
      <c r="C514" s="8">
        <v>0.33333333333333331</v>
      </c>
      <c r="D514" s="8">
        <v>0</v>
      </c>
      <c r="E514" s="8">
        <v>0.1111111111111111</v>
      </c>
      <c r="F514" s="8">
        <v>0.33333333333333331</v>
      </c>
      <c r="G514" s="8">
        <v>0</v>
      </c>
      <c r="H514" s="8">
        <v>0.1111111111111111</v>
      </c>
      <c r="I514" s="4" t="e">
        <f>#REF!/1.7</f>
        <v>#REF!</v>
      </c>
      <c r="J514" s="4">
        <f>Hilfstabelle!C514/3</f>
        <v>0.40077175000000004</v>
      </c>
      <c r="K514" s="96">
        <f>Hilfstabelle!F514/11</f>
        <v>0</v>
      </c>
      <c r="L514" s="107">
        <f>Hilfstabelle!G514/sinks!$G$3</f>
        <v>0.12642172028663551</v>
      </c>
    </row>
    <row r="515" spans="1:12" x14ac:dyDescent="0.25">
      <c r="A515" s="89">
        <v>40930.375</v>
      </c>
      <c r="B515" s="4">
        <v>0.91570046199999999</v>
      </c>
      <c r="C515" s="8">
        <v>0.375</v>
      </c>
      <c r="D515" s="8">
        <v>0</v>
      </c>
      <c r="E515" s="8">
        <v>0.1</v>
      </c>
      <c r="F515" s="8">
        <v>0.375</v>
      </c>
      <c r="G515" s="8">
        <v>0</v>
      </c>
      <c r="H515" s="8">
        <v>0.1</v>
      </c>
      <c r="I515" s="4" t="e">
        <f>#REF!/1.7</f>
        <v>#REF!</v>
      </c>
      <c r="J515" s="4">
        <f>Hilfstabelle!C515/3</f>
        <v>0.40251975000000001</v>
      </c>
      <c r="K515" s="96">
        <f>Hilfstabelle!F515/11</f>
        <v>0</v>
      </c>
      <c r="L515" s="107">
        <f>Hilfstabelle!G515/sinks!$G$3</f>
        <v>0.12893947331588052</v>
      </c>
    </row>
    <row r="516" spans="1:12" x14ac:dyDescent="0.25">
      <c r="A516" s="89">
        <v>40930.416666666664</v>
      </c>
      <c r="B516" s="4">
        <v>0.90497777000000001</v>
      </c>
      <c r="C516" s="8">
        <v>0.41666666666666669</v>
      </c>
      <c r="D516" s="8">
        <v>0</v>
      </c>
      <c r="E516" s="8">
        <v>9.0909090909090912E-2</v>
      </c>
      <c r="F516" s="8">
        <v>0.41666666666666669</v>
      </c>
      <c r="G516" s="8">
        <v>0</v>
      </c>
      <c r="H516" s="8">
        <v>9.0909090909090912E-2</v>
      </c>
      <c r="I516" s="4" t="e">
        <f>#REF!/1.7</f>
        <v>#REF!</v>
      </c>
      <c r="J516" s="4">
        <f>Hilfstabelle!C516/3</f>
        <v>0.40339375</v>
      </c>
      <c r="K516" s="96">
        <f>Hilfstabelle!F516/11</f>
        <v>0</v>
      </c>
      <c r="L516" s="107">
        <f>Hilfstabelle!G516/sinks!$G$3</f>
        <v>0.12975329247684855</v>
      </c>
    </row>
    <row r="517" spans="1:12" x14ac:dyDescent="0.25">
      <c r="A517" s="89">
        <v>40930.458333333336</v>
      </c>
      <c r="B517" s="4">
        <v>0.87533780839999997</v>
      </c>
      <c r="C517" s="8">
        <v>0.45833333333333331</v>
      </c>
      <c r="D517" s="8">
        <v>0</v>
      </c>
      <c r="E517" s="8">
        <v>8.3333333333333329E-2</v>
      </c>
      <c r="F517" s="8">
        <v>0.45833333333333331</v>
      </c>
      <c r="G517" s="8">
        <v>0</v>
      </c>
      <c r="H517" s="8">
        <v>8.3333333333333329E-2</v>
      </c>
      <c r="I517" s="4" t="e">
        <f>#REF!/1.7</f>
        <v>#REF!</v>
      </c>
      <c r="J517" s="4">
        <f>Hilfstabelle!C517/3</f>
        <v>0.40331325000000001</v>
      </c>
      <c r="K517" s="96">
        <f>Hilfstabelle!F517/11</f>
        <v>0</v>
      </c>
      <c r="L517" s="107">
        <f>Hilfstabelle!G517/sinks!$G$3</f>
        <v>0.12713381205248256</v>
      </c>
    </row>
    <row r="518" spans="1:12" x14ac:dyDescent="0.25">
      <c r="A518" s="89">
        <v>40930.5</v>
      </c>
      <c r="B518" s="4">
        <v>0.86967134509999999</v>
      </c>
      <c r="C518" s="8">
        <v>0.5</v>
      </c>
      <c r="D518" s="8">
        <v>0</v>
      </c>
      <c r="E518" s="8">
        <v>7.6923076923076927E-2</v>
      </c>
      <c r="F518" s="8">
        <v>0.5</v>
      </c>
      <c r="G518" s="8">
        <v>0</v>
      </c>
      <c r="H518" s="8">
        <v>7.6923076923076927E-2</v>
      </c>
      <c r="I518" s="4" t="e">
        <f>#REF!/1.7</f>
        <v>#REF!</v>
      </c>
      <c r="J518" s="4">
        <f>Hilfstabelle!C518/3</f>
        <v>0.40245649999999999</v>
      </c>
      <c r="K518" s="96">
        <f>Hilfstabelle!F518/11</f>
        <v>0</v>
      </c>
      <c r="L518" s="107">
        <f>Hilfstabelle!G518/sinks!$G$3</f>
        <v>0.12815108600369268</v>
      </c>
    </row>
    <row r="519" spans="1:12" x14ac:dyDescent="0.25">
      <c r="A519" s="89">
        <v>40930.541666666664</v>
      </c>
      <c r="B519" s="4">
        <v>0.86548687999999996</v>
      </c>
      <c r="C519" s="8">
        <v>0.54166666666666663</v>
      </c>
      <c r="D519" s="8">
        <v>0</v>
      </c>
      <c r="E519" s="8">
        <v>7.1428571428571425E-2</v>
      </c>
      <c r="F519" s="8">
        <v>0.54166666666666663</v>
      </c>
      <c r="G519" s="8">
        <v>0</v>
      </c>
      <c r="H519" s="8">
        <v>7.1428571428571425E-2</v>
      </c>
      <c r="I519" s="4" t="e">
        <f>#REF!/1.7</f>
        <v>#REF!</v>
      </c>
      <c r="J519" s="4">
        <f>Hilfstabelle!C519/3</f>
        <v>0.40148475</v>
      </c>
      <c r="K519" s="96">
        <f>Hilfstabelle!F519/11</f>
        <v>0</v>
      </c>
      <c r="L519" s="107">
        <f>Hilfstabelle!G519/sinks!$G$3</f>
        <v>0.12960070138416704</v>
      </c>
    </row>
    <row r="520" spans="1:12" x14ac:dyDescent="0.25">
      <c r="A520" s="89">
        <v>40930.583333333336</v>
      </c>
      <c r="B520" s="4">
        <v>0.86967134509999999</v>
      </c>
      <c r="C520" s="8">
        <v>0.58333333333333337</v>
      </c>
      <c r="D520" s="8">
        <v>0</v>
      </c>
      <c r="E520" s="8">
        <v>6.6666666666666666E-2</v>
      </c>
      <c r="F520" s="8">
        <v>0.58333333333333337</v>
      </c>
      <c r="G520" s="8">
        <v>0</v>
      </c>
      <c r="H520" s="8">
        <v>6.6666666666666666E-2</v>
      </c>
      <c r="I520" s="4" t="e">
        <f>#REF!/1.7</f>
        <v>#REF!</v>
      </c>
      <c r="J520" s="4">
        <f>Hilfstabelle!C520/3</f>
        <v>0.39896625000000002</v>
      </c>
      <c r="K520" s="96">
        <f>Hilfstabelle!F520/11</f>
        <v>0</v>
      </c>
      <c r="L520" s="107">
        <f>Hilfstabelle!G520/sinks!$G$3</f>
        <v>0.1211064638915627</v>
      </c>
    </row>
    <row r="521" spans="1:12" x14ac:dyDescent="0.25">
      <c r="A521" s="89">
        <v>40930.625</v>
      </c>
      <c r="B521" s="4">
        <v>0.89931130680000004</v>
      </c>
      <c r="C521" s="8">
        <v>0.625</v>
      </c>
      <c r="D521" s="8">
        <v>0</v>
      </c>
      <c r="E521" s="8">
        <v>6.25E-2</v>
      </c>
      <c r="F521" s="8">
        <v>0.625</v>
      </c>
      <c r="G521" s="8">
        <v>0</v>
      </c>
      <c r="H521" s="8">
        <v>6.25E-2</v>
      </c>
      <c r="I521" s="4" t="e">
        <f>#REF!/1.7</f>
        <v>#REF!</v>
      </c>
      <c r="J521" s="4">
        <f>Hilfstabelle!C521/3</f>
        <v>0.394625</v>
      </c>
      <c r="K521" s="96">
        <f>Hilfstabelle!F521/11</f>
        <v>0</v>
      </c>
      <c r="L521" s="107">
        <f>Hilfstabelle!G521/sinks!$G$3</f>
        <v>0.11659231073306785</v>
      </c>
    </row>
    <row r="522" spans="1:12" x14ac:dyDescent="0.25">
      <c r="A522" s="89">
        <v>40930.666666666664</v>
      </c>
      <c r="B522" s="4">
        <v>0.9307819719</v>
      </c>
      <c r="C522" s="8">
        <v>0.66666666666666663</v>
      </c>
      <c r="D522" s="8">
        <v>0</v>
      </c>
      <c r="E522" s="8">
        <v>5.8823529411764705E-2</v>
      </c>
      <c r="F522" s="8">
        <v>0.66666666666666663</v>
      </c>
      <c r="G522" s="8">
        <v>0</v>
      </c>
      <c r="H522" s="8">
        <v>5.8823529411764705E-2</v>
      </c>
      <c r="I522" s="4" t="e">
        <f>#REF!/1.7</f>
        <v>#REF!</v>
      </c>
      <c r="J522" s="4">
        <f>Hilfstabelle!C522/3</f>
        <v>0.39231925000000006</v>
      </c>
      <c r="K522" s="96">
        <f>Hilfstabelle!F522/11</f>
        <v>0</v>
      </c>
      <c r="L522" s="107">
        <f>Hilfstabelle!G522/sinks!$G$3</f>
        <v>0.11883031342573011</v>
      </c>
    </row>
    <row r="523" spans="1:12" x14ac:dyDescent="0.25">
      <c r="A523" s="89">
        <v>40930.708333333336</v>
      </c>
      <c r="B523" s="4">
        <v>0.90105483389999996</v>
      </c>
      <c r="C523" s="8">
        <v>0.70833333333333337</v>
      </c>
      <c r="D523" s="8">
        <v>0</v>
      </c>
      <c r="E523" s="8">
        <v>5.5555555555555552E-2</v>
      </c>
      <c r="F523" s="8">
        <v>0.70833333333333337</v>
      </c>
      <c r="G523" s="8">
        <v>0</v>
      </c>
      <c r="H523" s="8">
        <v>5.5555555555555552E-2</v>
      </c>
      <c r="I523" s="4" t="e">
        <f>#REF!/1.7</f>
        <v>#REF!</v>
      </c>
      <c r="J523" s="4">
        <f>Hilfstabelle!C523/3</f>
        <v>0.39104274999999999</v>
      </c>
      <c r="K523" s="96">
        <f>Hilfstabelle!F523/11</f>
        <v>0</v>
      </c>
      <c r="L523" s="107">
        <f>Hilfstabelle!G523/sinks!$G$3</f>
        <v>0.12089029317693052</v>
      </c>
    </row>
    <row r="524" spans="1:12" x14ac:dyDescent="0.25">
      <c r="A524" s="89">
        <v>40930.75</v>
      </c>
      <c r="B524" s="4">
        <v>0.84247232149999995</v>
      </c>
      <c r="C524" s="8">
        <v>0.75</v>
      </c>
      <c r="D524" s="8">
        <v>0</v>
      </c>
      <c r="E524" s="8">
        <v>5.2631578947368418E-2</v>
      </c>
      <c r="F524" s="8">
        <v>0.75</v>
      </c>
      <c r="G524" s="8">
        <v>0</v>
      </c>
      <c r="H524" s="8">
        <v>5.2631578947368418E-2</v>
      </c>
      <c r="I524" s="4" t="e">
        <f>#REF!/1.7</f>
        <v>#REF!</v>
      </c>
      <c r="J524" s="4">
        <f>Hilfstabelle!C524/3</f>
        <v>0.38861625000000005</v>
      </c>
      <c r="K524" s="96">
        <f>Hilfstabelle!F524/11</f>
        <v>0</v>
      </c>
      <c r="L524" s="107">
        <f>Hilfstabelle!G524/sinks!$G$3</f>
        <v>0.13238548882560472</v>
      </c>
    </row>
    <row r="525" spans="1:12" x14ac:dyDescent="0.25">
      <c r="A525" s="89">
        <v>40930.791666666664</v>
      </c>
      <c r="B525" s="4">
        <v>0.7826693401</v>
      </c>
      <c r="C525" s="8">
        <v>0.79166666666666663</v>
      </c>
      <c r="D525" s="8">
        <v>0</v>
      </c>
      <c r="E525" s="8">
        <v>0.05</v>
      </c>
      <c r="F525" s="8">
        <v>0.79166666666666663</v>
      </c>
      <c r="G525" s="8">
        <v>0</v>
      </c>
      <c r="H525" s="8">
        <v>0.05</v>
      </c>
      <c r="I525" s="4" t="e">
        <f>#REF!/1.7</f>
        <v>#REF!</v>
      </c>
      <c r="J525" s="4">
        <f>Hilfstabelle!C525/3</f>
        <v>0.38595974999999999</v>
      </c>
      <c r="K525" s="96">
        <f>Hilfstabelle!F525/11</f>
        <v>0</v>
      </c>
      <c r="L525" s="107">
        <f>Hilfstabelle!G525/sinks!$G$3</f>
        <v>0.14770817771570688</v>
      </c>
    </row>
    <row r="526" spans="1:12" x14ac:dyDescent="0.25">
      <c r="A526" s="89">
        <v>40930.833333333336</v>
      </c>
      <c r="B526" s="4">
        <v>0.72774823470000005</v>
      </c>
      <c r="C526" s="8">
        <v>0.83333333333333337</v>
      </c>
      <c r="D526" s="8">
        <v>0</v>
      </c>
      <c r="E526" s="8">
        <v>4.7619047619047616E-2</v>
      </c>
      <c r="F526" s="8">
        <v>0.83333333333333337</v>
      </c>
      <c r="G526" s="8">
        <v>0</v>
      </c>
      <c r="H526" s="8">
        <v>4.7619047619047616E-2</v>
      </c>
      <c r="I526" s="4" t="e">
        <f>#REF!/1.7</f>
        <v>#REF!</v>
      </c>
      <c r="J526" s="4">
        <f>Hilfstabelle!C526/3</f>
        <v>0.38296975000000005</v>
      </c>
      <c r="K526" s="96">
        <f>Hilfstabelle!F526/11</f>
        <v>0</v>
      </c>
      <c r="L526" s="107">
        <f>Hilfstabelle!G526/sinks!$G$3</f>
        <v>0.13593323173044994</v>
      </c>
    </row>
    <row r="527" spans="1:12" x14ac:dyDescent="0.25">
      <c r="A527" s="89">
        <v>40930.875</v>
      </c>
      <c r="B527" s="4">
        <v>0.71903059889999998</v>
      </c>
      <c r="C527" s="8">
        <v>0.875</v>
      </c>
      <c r="D527" s="8">
        <v>0</v>
      </c>
      <c r="E527" s="8">
        <v>4.5454545454545456E-2</v>
      </c>
      <c r="F527" s="8">
        <v>0.875</v>
      </c>
      <c r="G527" s="8">
        <v>0</v>
      </c>
      <c r="H527" s="8">
        <v>4.5454545454545456E-2</v>
      </c>
      <c r="I527" s="4" t="e">
        <f>#REF!/1.7</f>
        <v>#REF!</v>
      </c>
      <c r="J527" s="4">
        <f>Hilfstabelle!C527/3</f>
        <v>0.37913449999999999</v>
      </c>
      <c r="K527" s="96">
        <f>Hilfstabelle!F527/11</f>
        <v>0</v>
      </c>
      <c r="L527" s="107">
        <f>Hilfstabelle!G527/sinks!$G$3</f>
        <v>0.12185670343058015</v>
      </c>
    </row>
    <row r="528" spans="1:12" x14ac:dyDescent="0.25">
      <c r="A528" s="89">
        <v>40930.916666666664</v>
      </c>
      <c r="B528" s="4">
        <v>0.67125795479999995</v>
      </c>
      <c r="C528" s="8">
        <v>0.91666666666666663</v>
      </c>
      <c r="D528" s="8">
        <v>0</v>
      </c>
      <c r="E528" s="8">
        <v>4.3478260869565216E-2</v>
      </c>
      <c r="F528" s="8">
        <v>0.91666666666666663</v>
      </c>
      <c r="G528" s="8">
        <v>0</v>
      </c>
      <c r="H528" s="8">
        <v>4.3478260869565216E-2</v>
      </c>
      <c r="I528" s="4" t="e">
        <f>#REF!/1.7</f>
        <v>#REF!</v>
      </c>
      <c r="J528" s="4">
        <f>Hilfstabelle!C528/3</f>
        <v>0.37581099999999995</v>
      </c>
      <c r="K528" s="96">
        <f>Hilfstabelle!F528/11</f>
        <v>0</v>
      </c>
      <c r="L528" s="107">
        <f>Hilfstabelle!G528/sinks!$G$3</f>
        <v>0.11687206106965066</v>
      </c>
    </row>
    <row r="529" spans="1:12" x14ac:dyDescent="0.25">
      <c r="A529" s="89">
        <v>40930.958333333336</v>
      </c>
      <c r="B529" s="4">
        <v>0.63368494460000002</v>
      </c>
      <c r="C529" s="8">
        <v>0.95833333333333337</v>
      </c>
      <c r="D529" s="8">
        <v>0</v>
      </c>
      <c r="E529" s="8">
        <v>4.1666666666666664E-2</v>
      </c>
      <c r="F529" s="8">
        <v>0.95833333333333337</v>
      </c>
      <c r="G529" s="8">
        <v>0</v>
      </c>
      <c r="H529" s="8">
        <v>4.1666666666666664E-2</v>
      </c>
      <c r="I529" s="4" t="e">
        <f>#REF!/1.7</f>
        <v>#REF!</v>
      </c>
      <c r="J529" s="4">
        <f>Hilfstabelle!C529/3</f>
        <v>0.37366625000000003</v>
      </c>
      <c r="K529" s="96">
        <f>Hilfstabelle!F529/11</f>
        <v>0</v>
      </c>
      <c r="L529" s="107">
        <f>Hilfstabelle!G529/sinks!$G$3</f>
        <v>0.1099291663526417</v>
      </c>
    </row>
    <row r="530" spans="1:12" x14ac:dyDescent="0.25">
      <c r="A530" s="89">
        <v>40931</v>
      </c>
      <c r="B530" s="4">
        <v>0.61006015170000005</v>
      </c>
      <c r="C530" s="8">
        <v>0</v>
      </c>
      <c r="D530" s="8">
        <v>0</v>
      </c>
      <c r="E530" s="8">
        <v>1</v>
      </c>
      <c r="F530" s="8">
        <v>0</v>
      </c>
      <c r="G530" s="8">
        <v>0</v>
      </c>
      <c r="H530" s="8">
        <v>1</v>
      </c>
      <c r="I530" s="4" t="e">
        <f>#REF!/1.7</f>
        <v>#REF!</v>
      </c>
      <c r="J530" s="4">
        <f>Hilfstabelle!C530/3</f>
        <v>0.37200450000000002</v>
      </c>
      <c r="K530" s="96">
        <f>Hilfstabelle!F530/11</f>
        <v>0</v>
      </c>
      <c r="L530" s="107">
        <f>Hilfstabelle!G530/sinks!$G$3</f>
        <v>0.12014005363791308</v>
      </c>
    </row>
    <row r="531" spans="1:12" x14ac:dyDescent="0.25">
      <c r="A531" s="89">
        <v>40931.041666666664</v>
      </c>
      <c r="B531" s="4">
        <v>0.5983785197</v>
      </c>
      <c r="C531" s="8">
        <v>4.1666666666666664E-2</v>
      </c>
      <c r="D531" s="8">
        <v>0</v>
      </c>
      <c r="E531" s="8">
        <v>0.5</v>
      </c>
      <c r="F531" s="8">
        <v>4.1666666666666664E-2</v>
      </c>
      <c r="G531" s="8">
        <v>0</v>
      </c>
      <c r="H531" s="8">
        <v>0.5</v>
      </c>
      <c r="I531" s="4" t="e">
        <f>#REF!/1.7</f>
        <v>#REF!</v>
      </c>
      <c r="J531" s="4">
        <f>Hilfstabelle!C531/3</f>
        <v>0.37003225000000001</v>
      </c>
      <c r="K531" s="96">
        <f>Hilfstabelle!F531/11</f>
        <v>0</v>
      </c>
      <c r="L531" s="107">
        <f>Hilfstabelle!G531/sinks!$G$3</f>
        <v>0.12544259410859576</v>
      </c>
    </row>
    <row r="532" spans="1:12" x14ac:dyDescent="0.25">
      <c r="A532" s="89">
        <v>40931.083333333336</v>
      </c>
      <c r="B532" s="4">
        <v>0.59864004879999999</v>
      </c>
      <c r="C532" s="8">
        <v>8.3333333333333329E-2</v>
      </c>
      <c r="D532" s="8">
        <v>0</v>
      </c>
      <c r="E532" s="8">
        <v>0.33333333333333331</v>
      </c>
      <c r="F532" s="8">
        <v>8.3333333333333329E-2</v>
      </c>
      <c r="G532" s="8">
        <v>0</v>
      </c>
      <c r="H532" s="8">
        <v>0.33333333333333331</v>
      </c>
      <c r="I532" s="4" t="e">
        <f>#REF!/1.7</f>
        <v>#REF!</v>
      </c>
      <c r="J532" s="4">
        <f>Hilfstabelle!C532/3</f>
        <v>0.36873275</v>
      </c>
      <c r="K532" s="96">
        <f>Hilfstabelle!F532/11</f>
        <v>0</v>
      </c>
      <c r="L532" s="107">
        <f>Hilfstabelle!G532/sinks!$G$3</f>
        <v>0.11907191598914248</v>
      </c>
    </row>
    <row r="533" spans="1:12" x14ac:dyDescent="0.25">
      <c r="A533" s="89">
        <v>40931.125</v>
      </c>
      <c r="B533" s="4">
        <v>0.6213059018</v>
      </c>
      <c r="C533" s="8">
        <v>0.125</v>
      </c>
      <c r="D533" s="8">
        <v>0</v>
      </c>
      <c r="E533" s="8">
        <v>0.25</v>
      </c>
      <c r="F533" s="8">
        <v>0.125</v>
      </c>
      <c r="G533" s="8">
        <v>0</v>
      </c>
      <c r="H533" s="8">
        <v>0.25</v>
      </c>
      <c r="I533" s="4" t="e">
        <f>#REF!/1.7</f>
        <v>#REF!</v>
      </c>
      <c r="J533" s="4">
        <f>Hilfstabelle!C533/3</f>
        <v>0.36820374999999994</v>
      </c>
      <c r="K533" s="96">
        <f>Hilfstabelle!F533/11</f>
        <v>0</v>
      </c>
      <c r="L533" s="107">
        <f>Hilfstabelle!G533/sinks!$G$3</f>
        <v>0.11211630534774336</v>
      </c>
    </row>
    <row r="534" spans="1:12" x14ac:dyDescent="0.25">
      <c r="A534" s="89">
        <v>40931.166666666664</v>
      </c>
      <c r="B534" s="4">
        <v>0.71074884490000001</v>
      </c>
      <c r="C534" s="8">
        <v>0.16666666666666666</v>
      </c>
      <c r="D534" s="8">
        <v>0</v>
      </c>
      <c r="E534" s="8">
        <v>0.2</v>
      </c>
      <c r="F534" s="8">
        <v>0.16666666666666666</v>
      </c>
      <c r="G534" s="8">
        <v>0</v>
      </c>
      <c r="H534" s="8">
        <v>0.2</v>
      </c>
      <c r="I534" s="4" t="e">
        <f>#REF!/1.7</f>
        <v>#REF!</v>
      </c>
      <c r="J534" s="4">
        <f>Hilfstabelle!C534/3</f>
        <v>0.36775525000000003</v>
      </c>
      <c r="K534" s="96">
        <f>Hilfstabelle!F534/11</f>
        <v>0</v>
      </c>
      <c r="L534" s="107">
        <f>Hilfstabelle!G534/sinks!$G$3</f>
        <v>0.10765301588680906</v>
      </c>
    </row>
    <row r="535" spans="1:12" x14ac:dyDescent="0.25">
      <c r="A535" s="89">
        <v>40931.208333333336</v>
      </c>
      <c r="B535" s="4">
        <v>0.8286112806</v>
      </c>
      <c r="C535" s="8">
        <v>0.20833333333333334</v>
      </c>
      <c r="D535" s="8">
        <v>0</v>
      </c>
      <c r="E535" s="8">
        <v>0.16666666666666666</v>
      </c>
      <c r="F535" s="8">
        <v>0.20833333333333334</v>
      </c>
      <c r="G535" s="8">
        <v>0</v>
      </c>
      <c r="H535" s="8">
        <v>0.16666666666666666</v>
      </c>
      <c r="I535" s="4" t="e">
        <f>#REF!/1.7</f>
        <v>#REF!</v>
      </c>
      <c r="J535" s="4">
        <f>Hilfstabelle!C535/3</f>
        <v>0.36872125000000006</v>
      </c>
      <c r="K535" s="96">
        <f>Hilfstabelle!F535/11</f>
        <v>0</v>
      </c>
      <c r="L535" s="107">
        <f>Hilfstabelle!G535/sinks!$G$3</f>
        <v>0.12253064742325685</v>
      </c>
    </row>
    <row r="536" spans="1:12" x14ac:dyDescent="0.25">
      <c r="A536" s="89">
        <v>40931.25</v>
      </c>
      <c r="B536" s="4">
        <v>0.90698282630000004</v>
      </c>
      <c r="C536" s="8">
        <v>0.25</v>
      </c>
      <c r="D536" s="8">
        <v>0</v>
      </c>
      <c r="E536" s="8">
        <v>0.14285714285714285</v>
      </c>
      <c r="F536" s="8">
        <v>0.25</v>
      </c>
      <c r="G536" s="8">
        <v>0</v>
      </c>
      <c r="H536" s="8">
        <v>0.14285714285714285</v>
      </c>
      <c r="I536" s="4" t="e">
        <f>#REF!/1.7</f>
        <v>#REF!</v>
      </c>
      <c r="J536" s="4">
        <f>Hilfstabelle!C536/3</f>
        <v>0.36968725000000008</v>
      </c>
      <c r="K536" s="96">
        <f>Hilfstabelle!F536/11</f>
        <v>0</v>
      </c>
      <c r="L536" s="107">
        <f>Hilfstabelle!G536/sinks!$G$3</f>
        <v>0.13101216899147111</v>
      </c>
    </row>
    <row r="537" spans="1:12" x14ac:dyDescent="0.25">
      <c r="A537" s="89">
        <v>40931.291666666664</v>
      </c>
      <c r="B537" s="4">
        <v>0.92851538659999999</v>
      </c>
      <c r="C537" s="8">
        <v>0.29166666666666669</v>
      </c>
      <c r="D537" s="8">
        <v>0</v>
      </c>
      <c r="E537" s="8">
        <v>0.125</v>
      </c>
      <c r="F537" s="8">
        <v>0.29166666666666669</v>
      </c>
      <c r="G537" s="8">
        <v>0</v>
      </c>
      <c r="H537" s="8">
        <v>0.125</v>
      </c>
      <c r="I537" s="4" t="e">
        <f>#REF!/1.7</f>
        <v>#REF!</v>
      </c>
      <c r="J537" s="4">
        <f>Hilfstabelle!C537/3</f>
        <v>0.370222</v>
      </c>
      <c r="K537" s="96">
        <f>Hilfstabelle!F537/11</f>
        <v>0</v>
      </c>
      <c r="L537" s="107">
        <f>Hilfstabelle!G537/sinks!$G$3</f>
        <v>0.13316116021340238</v>
      </c>
    </row>
    <row r="538" spans="1:12" x14ac:dyDescent="0.25">
      <c r="A538" s="89">
        <v>40931.333333333336</v>
      </c>
      <c r="B538" s="4">
        <v>0.93531514250000003</v>
      </c>
      <c r="C538" s="8">
        <v>0.33333333333333331</v>
      </c>
      <c r="D538" s="8">
        <v>0</v>
      </c>
      <c r="E538" s="8">
        <v>0.1111111111111111</v>
      </c>
      <c r="F538" s="8">
        <v>0.33333333333333331</v>
      </c>
      <c r="G538" s="8">
        <v>0</v>
      </c>
      <c r="H538" s="8">
        <v>0.1111111111111111</v>
      </c>
      <c r="I538" s="4" t="e">
        <f>#REF!/1.7</f>
        <v>#REF!</v>
      </c>
      <c r="J538" s="4">
        <f>Hilfstabelle!C538/3</f>
        <v>0.37391350000000001</v>
      </c>
      <c r="K538" s="96">
        <f>Hilfstabelle!F538/11</f>
        <v>0</v>
      </c>
      <c r="L538" s="107">
        <f>Hilfstabelle!G538/sinks!$G$3</f>
        <v>0.16545960816432315</v>
      </c>
    </row>
    <row r="539" spans="1:12" x14ac:dyDescent="0.25">
      <c r="A539" s="89">
        <v>40931.375</v>
      </c>
      <c r="B539" s="4">
        <v>0.9437712492</v>
      </c>
      <c r="C539" s="8">
        <v>0.375</v>
      </c>
      <c r="D539" s="8">
        <v>0</v>
      </c>
      <c r="E539" s="8">
        <v>0.1</v>
      </c>
      <c r="F539" s="8">
        <v>0.375</v>
      </c>
      <c r="G539" s="8">
        <v>0</v>
      </c>
      <c r="H539" s="8">
        <v>0.1</v>
      </c>
      <c r="I539" s="4" t="e">
        <f>#REF!/1.7</f>
        <v>#REF!</v>
      </c>
      <c r="J539" s="4">
        <f>Hilfstabelle!C539/3</f>
        <v>0.37761074999999994</v>
      </c>
      <c r="K539" s="96">
        <f>Hilfstabelle!F539/11</f>
        <v>0</v>
      </c>
      <c r="L539" s="107">
        <f>Hilfstabelle!G539/sinks!$G$3</f>
        <v>0.18463522214463357</v>
      </c>
    </row>
    <row r="540" spans="1:12" x14ac:dyDescent="0.25">
      <c r="A540" s="89">
        <v>40931.416666666664</v>
      </c>
      <c r="B540" s="4">
        <v>0.93453055529999995</v>
      </c>
      <c r="C540" s="8">
        <v>0.41666666666666669</v>
      </c>
      <c r="D540" s="8">
        <v>0</v>
      </c>
      <c r="E540" s="8">
        <v>9.0909090909090912E-2</v>
      </c>
      <c r="F540" s="8">
        <v>0.41666666666666669</v>
      </c>
      <c r="G540" s="8">
        <v>0</v>
      </c>
      <c r="H540" s="8">
        <v>9.0909090909090912E-2</v>
      </c>
      <c r="I540" s="4" t="e">
        <f>#REF!/1.7</f>
        <v>#REF!</v>
      </c>
      <c r="J540" s="4">
        <f>Hilfstabelle!C540/3</f>
        <v>0.38279725000000003</v>
      </c>
      <c r="K540" s="96">
        <f>Hilfstabelle!F540/11</f>
        <v>0</v>
      </c>
      <c r="L540" s="107">
        <f>Hilfstabelle!G540/sinks!$G$3</f>
        <v>0.19084059324701524</v>
      </c>
    </row>
    <row r="541" spans="1:12" x14ac:dyDescent="0.25">
      <c r="A541" s="89">
        <v>40931.458333333336</v>
      </c>
      <c r="B541" s="4">
        <v>0.90916223519999995</v>
      </c>
      <c r="C541" s="8">
        <v>0.45833333333333331</v>
      </c>
      <c r="D541" s="8">
        <v>0</v>
      </c>
      <c r="E541" s="8">
        <v>8.3333333333333329E-2</v>
      </c>
      <c r="F541" s="8">
        <v>0.45833333333333331</v>
      </c>
      <c r="G541" s="8">
        <v>0</v>
      </c>
      <c r="H541" s="8">
        <v>8.3333333333333329E-2</v>
      </c>
      <c r="I541" s="4" t="e">
        <f>#REF!/1.7</f>
        <v>#REF!</v>
      </c>
      <c r="J541" s="4">
        <f>Hilfstabelle!C541/3</f>
        <v>0.38589650000000003</v>
      </c>
      <c r="K541" s="96">
        <f>Hilfstabelle!F541/11</f>
        <v>0</v>
      </c>
      <c r="L541" s="107">
        <f>Hilfstabelle!G541/sinks!$G$3</f>
        <v>0.196054122246967</v>
      </c>
    </row>
    <row r="542" spans="1:12" x14ac:dyDescent="0.25">
      <c r="A542" s="89">
        <v>40931.5</v>
      </c>
      <c r="B542" s="4">
        <v>0.8978293087</v>
      </c>
      <c r="C542" s="8">
        <v>0.5</v>
      </c>
      <c r="D542" s="8">
        <v>0</v>
      </c>
      <c r="E542" s="8">
        <v>7.6923076923076927E-2</v>
      </c>
      <c r="F542" s="8">
        <v>0.5</v>
      </c>
      <c r="G542" s="8">
        <v>0</v>
      </c>
      <c r="H542" s="8">
        <v>7.6923076923076927E-2</v>
      </c>
      <c r="I542" s="4" t="e">
        <f>#REF!/1.7</f>
        <v>#REF!</v>
      </c>
      <c r="J542" s="4">
        <f>Hilfstabelle!C542/3</f>
        <v>0.38701774999999999</v>
      </c>
      <c r="K542" s="96">
        <f>Hilfstabelle!F542/11</f>
        <v>0</v>
      </c>
      <c r="L542" s="107">
        <f>Hilfstabelle!G542/sinks!$G$3</f>
        <v>0.19606683817135712</v>
      </c>
    </row>
    <row r="543" spans="1:12" x14ac:dyDescent="0.25">
      <c r="A543" s="89">
        <v>40931.541666666664</v>
      </c>
      <c r="B543" s="4">
        <v>0.88728096940000001</v>
      </c>
      <c r="C543" s="8">
        <v>0.54166666666666663</v>
      </c>
      <c r="D543" s="8">
        <v>0</v>
      </c>
      <c r="E543" s="8">
        <v>7.1428571428571425E-2</v>
      </c>
      <c r="F543" s="8">
        <v>0.54166666666666663</v>
      </c>
      <c r="G543" s="8">
        <v>0</v>
      </c>
      <c r="H543" s="8">
        <v>7.1428571428571425E-2</v>
      </c>
      <c r="I543" s="4" t="e">
        <f>#REF!/1.7</f>
        <v>#REF!</v>
      </c>
      <c r="J543" s="4">
        <f>Hilfstabelle!C543/3</f>
        <v>0.38619550000000008</v>
      </c>
      <c r="K543" s="96">
        <f>Hilfstabelle!F543/11</f>
        <v>0</v>
      </c>
      <c r="L543" s="107">
        <f>Hilfstabelle!G543/sinks!$G$3</f>
        <v>0.18831012429338007</v>
      </c>
    </row>
    <row r="544" spans="1:12" x14ac:dyDescent="0.25">
      <c r="A544" s="89">
        <v>40931.583333333336</v>
      </c>
      <c r="B544" s="4">
        <v>0.88980908380000001</v>
      </c>
      <c r="C544" s="8">
        <v>0.58333333333333337</v>
      </c>
      <c r="D544" s="8">
        <v>0</v>
      </c>
      <c r="E544" s="8">
        <v>6.6666666666666666E-2</v>
      </c>
      <c r="F544" s="8">
        <v>0.58333333333333337</v>
      </c>
      <c r="G544" s="8">
        <v>0</v>
      </c>
      <c r="H544" s="8">
        <v>6.6666666666666666E-2</v>
      </c>
      <c r="I544" s="4" t="e">
        <f>#REF!/1.7</f>
        <v>#REF!</v>
      </c>
      <c r="J544" s="4">
        <f>Hilfstabelle!C544/3</f>
        <v>0.38223950000000001</v>
      </c>
      <c r="K544" s="96">
        <f>Hilfstabelle!F544/11</f>
        <v>0</v>
      </c>
      <c r="L544" s="107">
        <f>Hilfstabelle!G544/sinks!$G$3</f>
        <v>0.17074943271061568</v>
      </c>
    </row>
    <row r="545" spans="1:12" x14ac:dyDescent="0.25">
      <c r="A545" s="89">
        <v>40931.625</v>
      </c>
      <c r="B545" s="4">
        <v>0.91134164409999996</v>
      </c>
      <c r="C545" s="8">
        <v>0.625</v>
      </c>
      <c r="D545" s="8">
        <v>0</v>
      </c>
      <c r="E545" s="8">
        <v>6.25E-2</v>
      </c>
      <c r="F545" s="8">
        <v>0.625</v>
      </c>
      <c r="G545" s="8">
        <v>0</v>
      </c>
      <c r="H545" s="8">
        <v>6.25E-2</v>
      </c>
      <c r="I545" s="4" t="e">
        <f>#REF!/1.7</f>
        <v>#REF!</v>
      </c>
      <c r="J545" s="4">
        <f>Hilfstabelle!C545/3</f>
        <v>0.37846750000000001</v>
      </c>
      <c r="K545" s="96">
        <f>Hilfstabelle!F545/11</f>
        <v>0</v>
      </c>
      <c r="L545" s="107">
        <f>Hilfstabelle!G545/sinks!$G$3</f>
        <v>0.17147424040085285</v>
      </c>
    </row>
    <row r="546" spans="1:12" x14ac:dyDescent="0.25">
      <c r="A546" s="89">
        <v>40931.666666666664</v>
      </c>
      <c r="B546" s="4">
        <v>0.93958678409999996</v>
      </c>
      <c r="C546" s="8">
        <v>0.66666666666666663</v>
      </c>
      <c r="D546" s="8">
        <v>0</v>
      </c>
      <c r="E546" s="8">
        <v>5.8823529411764705E-2</v>
      </c>
      <c r="F546" s="8">
        <v>0.66666666666666663</v>
      </c>
      <c r="G546" s="8">
        <v>0</v>
      </c>
      <c r="H546" s="8">
        <v>5.8823529411764705E-2</v>
      </c>
      <c r="I546" s="4" t="e">
        <f>#REF!/1.7</f>
        <v>#REF!</v>
      </c>
      <c r="J546" s="4">
        <f>Hilfstabelle!C546/3</f>
        <v>0.378272</v>
      </c>
      <c r="K546" s="96">
        <f>Hilfstabelle!F546/11</f>
        <v>0</v>
      </c>
      <c r="L546" s="107">
        <f>Hilfstabelle!G546/sinks!$G$3</f>
        <v>0.17846799881542236</v>
      </c>
    </row>
    <row r="547" spans="1:12" x14ac:dyDescent="0.25">
      <c r="A547" s="89">
        <v>40931.708333333336</v>
      </c>
      <c r="B547" s="4">
        <v>0.91692093100000005</v>
      </c>
      <c r="C547" s="8">
        <v>0.70833333333333337</v>
      </c>
      <c r="D547" s="8">
        <v>0</v>
      </c>
      <c r="E547" s="8">
        <v>5.5555555555555552E-2</v>
      </c>
      <c r="F547" s="8">
        <v>0.70833333333333337</v>
      </c>
      <c r="G547" s="8">
        <v>0</v>
      </c>
      <c r="H547" s="8">
        <v>5.5555555555555552E-2</v>
      </c>
      <c r="I547" s="4" t="e">
        <f>#REF!/1.7</f>
        <v>#REF!</v>
      </c>
      <c r="J547" s="4">
        <f>Hilfstabelle!C547/3</f>
        <v>0.37921500000000002</v>
      </c>
      <c r="K547" s="96">
        <f>Hilfstabelle!F547/11</f>
        <v>0</v>
      </c>
      <c r="L547" s="107">
        <f>Hilfstabelle!G547/sinks!$G$3</f>
        <v>0.18426646033731989</v>
      </c>
    </row>
    <row r="548" spans="1:12" x14ac:dyDescent="0.25">
      <c r="A548" s="89">
        <v>40931.75</v>
      </c>
      <c r="B548" s="4">
        <v>0.85520006969999995</v>
      </c>
      <c r="C548" s="8">
        <v>0.75</v>
      </c>
      <c r="D548" s="8">
        <v>0</v>
      </c>
      <c r="E548" s="8">
        <v>5.2631578947368418E-2</v>
      </c>
      <c r="F548" s="8">
        <v>0.75</v>
      </c>
      <c r="G548" s="8">
        <v>0</v>
      </c>
      <c r="H548" s="8">
        <v>5.2631578947368418E-2</v>
      </c>
      <c r="I548" s="4" t="e">
        <f>#REF!/1.7</f>
        <v>#REF!</v>
      </c>
      <c r="J548" s="4">
        <f>Hilfstabelle!C548/3</f>
        <v>0.3801465</v>
      </c>
      <c r="K548" s="96">
        <f>Hilfstabelle!F548/11</f>
        <v>0</v>
      </c>
      <c r="L548" s="107">
        <f>Hilfstabelle!G548/sinks!$G$3</f>
        <v>0.19356180106650225</v>
      </c>
    </row>
    <row r="549" spans="1:12" x14ac:dyDescent="0.25">
      <c r="A549" s="89">
        <v>40931.791666666664</v>
      </c>
      <c r="B549" s="4">
        <v>0.79731496820000003</v>
      </c>
      <c r="C549" s="8">
        <v>0.79166666666666663</v>
      </c>
      <c r="D549" s="8">
        <v>0</v>
      </c>
      <c r="E549" s="8">
        <v>0.05</v>
      </c>
      <c r="F549" s="8">
        <v>0.79166666666666663</v>
      </c>
      <c r="G549" s="8">
        <v>0</v>
      </c>
      <c r="H549" s="8">
        <v>0.05</v>
      </c>
      <c r="I549" s="4" t="e">
        <f>#REF!/1.7</f>
        <v>#REF!</v>
      </c>
      <c r="J549" s="4">
        <f>Hilfstabelle!C549/3</f>
        <v>0.38088250000000001</v>
      </c>
      <c r="K549" s="96">
        <f>Hilfstabelle!F549/11</f>
        <v>0</v>
      </c>
      <c r="L549" s="107">
        <f>Hilfstabelle!G549/sinks!$G$3</f>
        <v>0.17929453390078057</v>
      </c>
    </row>
    <row r="550" spans="1:12" x14ac:dyDescent="0.25">
      <c r="A550" s="89">
        <v>40931.833333333336</v>
      </c>
      <c r="B550" s="4">
        <v>0.74352715540000003</v>
      </c>
      <c r="C550" s="8">
        <v>0.83333333333333337</v>
      </c>
      <c r="D550" s="8">
        <v>0</v>
      </c>
      <c r="E550" s="8">
        <v>4.7619047619047616E-2</v>
      </c>
      <c r="F550" s="8">
        <v>0.83333333333333337</v>
      </c>
      <c r="G550" s="8">
        <v>0</v>
      </c>
      <c r="H550" s="8">
        <v>4.7619047619047616E-2</v>
      </c>
      <c r="I550" s="4" t="e">
        <f>#REF!/1.7</f>
        <v>#REF!</v>
      </c>
      <c r="J550" s="4">
        <f>Hilfstabelle!C550/3</f>
        <v>0.38125625000000002</v>
      </c>
      <c r="K550" s="96">
        <f>Hilfstabelle!F550/11</f>
        <v>0</v>
      </c>
      <c r="L550" s="107">
        <f>Hilfstabelle!G550/sinks!$G$3</f>
        <v>0.14925952049130228</v>
      </c>
    </row>
    <row r="551" spans="1:12" x14ac:dyDescent="0.25">
      <c r="A551" s="89">
        <v>40931.875</v>
      </c>
      <c r="B551" s="4">
        <v>0.73646587050000001</v>
      </c>
      <c r="C551" s="8">
        <v>0.875</v>
      </c>
      <c r="D551" s="8">
        <v>0</v>
      </c>
      <c r="E551" s="8">
        <v>4.5454545454545456E-2</v>
      </c>
      <c r="F551" s="8">
        <v>0.875</v>
      </c>
      <c r="G551" s="8">
        <v>0</v>
      </c>
      <c r="H551" s="8">
        <v>4.5454545454545456E-2</v>
      </c>
      <c r="I551" s="4" t="e">
        <f>#REF!/1.7</f>
        <v>#REF!</v>
      </c>
      <c r="J551" s="4">
        <f>Hilfstabelle!C551/3</f>
        <v>0.38121600000000005</v>
      </c>
      <c r="K551" s="96">
        <f>Hilfstabelle!F551/11</f>
        <v>0</v>
      </c>
      <c r="L551" s="107">
        <f>Hilfstabelle!G551/sinks!$G$3</f>
        <v>0.13752272227921572</v>
      </c>
    </row>
    <row r="552" spans="1:12" x14ac:dyDescent="0.25">
      <c r="A552" s="89">
        <v>40931.916666666664</v>
      </c>
      <c r="B552" s="4">
        <v>0.68154476509999995</v>
      </c>
      <c r="C552" s="8">
        <v>0.91666666666666663</v>
      </c>
      <c r="D552" s="8">
        <v>0</v>
      </c>
      <c r="E552" s="8">
        <v>4.3478260869565216E-2</v>
      </c>
      <c r="F552" s="8">
        <v>0.91666666666666663</v>
      </c>
      <c r="G552" s="8">
        <v>0</v>
      </c>
      <c r="H552" s="8">
        <v>4.3478260869565216E-2</v>
      </c>
      <c r="I552" s="4" t="e">
        <f>#REF!/1.7</f>
        <v>#REF!</v>
      </c>
      <c r="J552" s="4">
        <f>Hilfstabelle!C552/3</f>
        <v>0.38044550000000005</v>
      </c>
      <c r="K552" s="96">
        <f>Hilfstabelle!F552/11</f>
        <v>0</v>
      </c>
      <c r="L552" s="107">
        <f>Hilfstabelle!G552/sinks!$G$3</f>
        <v>0.1320675907158515</v>
      </c>
    </row>
    <row r="553" spans="1:12" x14ac:dyDescent="0.25">
      <c r="A553" s="89">
        <v>40931.958333333336</v>
      </c>
      <c r="B553" s="4">
        <v>0.65146892160000003</v>
      </c>
      <c r="C553" s="8">
        <v>0.95833333333333337</v>
      </c>
      <c r="D553" s="8">
        <v>0</v>
      </c>
      <c r="E553" s="8">
        <v>4.1666666666666664E-2</v>
      </c>
      <c r="F553" s="8">
        <v>0.95833333333333337</v>
      </c>
      <c r="G553" s="8">
        <v>0</v>
      </c>
      <c r="H553" s="8">
        <v>4.1666666666666664E-2</v>
      </c>
      <c r="I553" s="4" t="e">
        <f>#REF!/1.7</f>
        <v>#REF!</v>
      </c>
      <c r="J553" s="4">
        <f>Hilfstabelle!C553/3</f>
        <v>0.37910575000000007</v>
      </c>
      <c r="K553" s="96">
        <f>Hilfstabelle!F553/11</f>
        <v>0</v>
      </c>
      <c r="L553" s="107">
        <f>Hilfstabelle!G553/sinks!$G$3</f>
        <v>0.12375137616470896</v>
      </c>
    </row>
    <row r="554" spans="1:12" x14ac:dyDescent="0.25">
      <c r="A554" s="89">
        <v>40932</v>
      </c>
      <c r="B554" s="4">
        <v>0.62610060150000002</v>
      </c>
      <c r="C554" s="8">
        <v>0</v>
      </c>
      <c r="D554" s="8">
        <v>0</v>
      </c>
      <c r="E554" s="8">
        <v>1</v>
      </c>
      <c r="F554" s="8">
        <v>0</v>
      </c>
      <c r="G554" s="8">
        <v>0</v>
      </c>
      <c r="H554" s="8">
        <v>1</v>
      </c>
      <c r="I554" s="4" t="e">
        <f>#REF!/1.7</f>
        <v>#REF!</v>
      </c>
      <c r="J554" s="4">
        <f>Hilfstabelle!C554/3</f>
        <v>0.37784650000000003</v>
      </c>
      <c r="K554" s="96">
        <f>Hilfstabelle!F554/11</f>
        <v>0</v>
      </c>
      <c r="L554" s="107">
        <f>Hilfstabelle!G554/sinks!$G$3</f>
        <v>0.12014005363791308</v>
      </c>
    </row>
    <row r="555" spans="1:12" x14ac:dyDescent="0.25">
      <c r="A555" s="89">
        <v>40932.041666666664</v>
      </c>
      <c r="B555" s="4">
        <v>0.61276261880000005</v>
      </c>
      <c r="C555" s="8">
        <v>4.1666666666666664E-2</v>
      </c>
      <c r="D555" s="8">
        <v>0</v>
      </c>
      <c r="E555" s="8">
        <v>0.5</v>
      </c>
      <c r="F555" s="8">
        <v>4.1666666666666664E-2</v>
      </c>
      <c r="G555" s="8">
        <v>0</v>
      </c>
      <c r="H555" s="8">
        <v>0.5</v>
      </c>
      <c r="I555" s="4" t="e">
        <f>#REF!/1.7</f>
        <v>#REF!</v>
      </c>
      <c r="J555" s="4">
        <f>Hilfstabelle!C555/3</f>
        <v>0.37613300000000005</v>
      </c>
      <c r="K555" s="96">
        <f>Hilfstabelle!F555/11</f>
        <v>0</v>
      </c>
      <c r="L555" s="107">
        <f>Hilfstabelle!G555/sinks!$G$3</f>
        <v>0.12544259410859576</v>
      </c>
    </row>
    <row r="556" spans="1:12" x14ac:dyDescent="0.25">
      <c r="A556" s="89">
        <v>40932.083333333336</v>
      </c>
      <c r="B556" s="4">
        <v>0.60709615549999996</v>
      </c>
      <c r="C556" s="8">
        <v>8.3333333333333329E-2</v>
      </c>
      <c r="D556" s="8">
        <v>0</v>
      </c>
      <c r="E556" s="8">
        <v>0.33333333333333331</v>
      </c>
      <c r="F556" s="8">
        <v>8.3333333333333329E-2</v>
      </c>
      <c r="G556" s="8">
        <v>0</v>
      </c>
      <c r="H556" s="8">
        <v>0.33333333333333331</v>
      </c>
      <c r="I556" s="4" t="e">
        <f>#REF!/1.7</f>
        <v>#REF!</v>
      </c>
      <c r="J556" s="4">
        <f>Hilfstabelle!C556/3</f>
        <v>0.37466099999999997</v>
      </c>
      <c r="K556" s="96">
        <f>Hilfstabelle!F556/11</f>
        <v>0</v>
      </c>
      <c r="L556" s="107">
        <f>Hilfstabelle!G556/sinks!$G$3</f>
        <v>0.11907191598914248</v>
      </c>
    </row>
    <row r="557" spans="1:12" x14ac:dyDescent="0.25">
      <c r="A557" s="89">
        <v>40932.125</v>
      </c>
      <c r="B557" s="4">
        <v>0.63786940979999995</v>
      </c>
      <c r="C557" s="8">
        <v>0.125</v>
      </c>
      <c r="D557" s="8">
        <v>0</v>
      </c>
      <c r="E557" s="8">
        <v>0.25</v>
      </c>
      <c r="F557" s="8">
        <v>0.125</v>
      </c>
      <c r="G557" s="8">
        <v>0</v>
      </c>
      <c r="H557" s="8">
        <v>0.25</v>
      </c>
      <c r="I557" s="4" t="e">
        <f>#REF!/1.7</f>
        <v>#REF!</v>
      </c>
      <c r="J557" s="4">
        <f>Hilfstabelle!C557/3</f>
        <v>0.37321775000000001</v>
      </c>
      <c r="K557" s="96">
        <f>Hilfstabelle!F557/11</f>
        <v>0</v>
      </c>
      <c r="L557" s="107">
        <f>Hilfstabelle!G557/sinks!$G$3</f>
        <v>0.11211630534774336</v>
      </c>
    </row>
    <row r="558" spans="1:12" x14ac:dyDescent="0.25">
      <c r="A558" s="89">
        <v>40932.166666666664</v>
      </c>
      <c r="B558" s="4">
        <v>0.72356376950000001</v>
      </c>
      <c r="C558" s="8">
        <v>0.16666666666666666</v>
      </c>
      <c r="D558" s="8">
        <v>0</v>
      </c>
      <c r="E558" s="8">
        <v>0.2</v>
      </c>
      <c r="F558" s="8">
        <v>0.16666666666666666</v>
      </c>
      <c r="G558" s="8">
        <v>0</v>
      </c>
      <c r="H558" s="8">
        <v>0.2</v>
      </c>
      <c r="I558" s="4" t="e">
        <f>#REF!/1.7</f>
        <v>#REF!</v>
      </c>
      <c r="J558" s="4">
        <f>Hilfstabelle!C558/3</f>
        <v>0.37222874999999994</v>
      </c>
      <c r="K558" s="96">
        <f>Hilfstabelle!F558/11</f>
        <v>0</v>
      </c>
      <c r="L558" s="107">
        <f>Hilfstabelle!G558/sinks!$G$3</f>
        <v>0.10765301588680906</v>
      </c>
    </row>
    <row r="559" spans="1:12" x14ac:dyDescent="0.25">
      <c r="A559" s="89">
        <v>40932.208333333336</v>
      </c>
      <c r="B559" s="4">
        <v>0.83174962949999998</v>
      </c>
      <c r="C559" s="8">
        <v>0.20833333333333334</v>
      </c>
      <c r="D559" s="8">
        <v>0</v>
      </c>
      <c r="E559" s="8">
        <v>0.16666666666666666</v>
      </c>
      <c r="F559" s="8">
        <v>0.20833333333333334</v>
      </c>
      <c r="G559" s="8">
        <v>0</v>
      </c>
      <c r="H559" s="8">
        <v>0.16666666666666666</v>
      </c>
      <c r="I559" s="4" t="e">
        <f>#REF!/1.7</f>
        <v>#REF!</v>
      </c>
      <c r="J559" s="4">
        <f>Hilfstabelle!C559/3</f>
        <v>0.37117075000000005</v>
      </c>
      <c r="K559" s="96">
        <f>Hilfstabelle!F559/11</f>
        <v>0</v>
      </c>
      <c r="L559" s="107">
        <f>Hilfstabelle!G559/sinks!$G$3</f>
        <v>0.12253064742325685</v>
      </c>
    </row>
    <row r="560" spans="1:12" x14ac:dyDescent="0.25">
      <c r="A560" s="89">
        <v>40932.25</v>
      </c>
      <c r="B560" s="4">
        <v>0.91125446779999997</v>
      </c>
      <c r="C560" s="8">
        <v>0.25</v>
      </c>
      <c r="D560" s="8">
        <v>0</v>
      </c>
      <c r="E560" s="8">
        <v>0.14285714285714285</v>
      </c>
      <c r="F560" s="8">
        <v>0.25</v>
      </c>
      <c r="G560" s="8">
        <v>0</v>
      </c>
      <c r="H560" s="8">
        <v>0.14285714285714285</v>
      </c>
      <c r="I560" s="4" t="e">
        <f>#REF!/1.7</f>
        <v>#REF!</v>
      </c>
      <c r="J560" s="4">
        <f>Hilfstabelle!C560/3</f>
        <v>0.36945725000000001</v>
      </c>
      <c r="K560" s="96">
        <f>Hilfstabelle!F560/11</f>
        <v>0</v>
      </c>
      <c r="L560" s="107">
        <f>Hilfstabelle!G560/sinks!$G$3</f>
        <v>0.13101216899147111</v>
      </c>
    </row>
    <row r="561" spans="1:12" x14ac:dyDescent="0.25">
      <c r="A561" s="89">
        <v>40932.291666666664</v>
      </c>
      <c r="B561" s="4">
        <v>0.93226397000000005</v>
      </c>
      <c r="C561" s="8">
        <v>0.29166666666666669</v>
      </c>
      <c r="D561" s="8">
        <v>0</v>
      </c>
      <c r="E561" s="8">
        <v>0.125</v>
      </c>
      <c r="F561" s="8">
        <v>0.29166666666666669</v>
      </c>
      <c r="G561" s="8">
        <v>0</v>
      </c>
      <c r="H561" s="8">
        <v>0.125</v>
      </c>
      <c r="I561" s="4" t="e">
        <f>#REF!/1.7</f>
        <v>#REF!</v>
      </c>
      <c r="J561" s="4">
        <f>Hilfstabelle!C561/3</f>
        <v>0.36889949999999999</v>
      </c>
      <c r="K561" s="96">
        <f>Hilfstabelle!F561/11</f>
        <v>0</v>
      </c>
      <c r="L561" s="107">
        <f>Hilfstabelle!G561/sinks!$G$3</f>
        <v>0.13316116021340238</v>
      </c>
    </row>
    <row r="562" spans="1:12" x14ac:dyDescent="0.25">
      <c r="A562" s="89">
        <v>40932.333333333336</v>
      </c>
      <c r="B562" s="4">
        <v>0.95048382880000004</v>
      </c>
      <c r="C562" s="8">
        <v>0.33333333333333331</v>
      </c>
      <c r="D562" s="8">
        <v>0</v>
      </c>
      <c r="E562" s="8">
        <v>0.1111111111111111</v>
      </c>
      <c r="F562" s="8">
        <v>0.33333333333333331</v>
      </c>
      <c r="G562" s="8">
        <v>0</v>
      </c>
      <c r="H562" s="8">
        <v>0.1111111111111111</v>
      </c>
      <c r="I562" s="4" t="e">
        <f>#REF!/1.7</f>
        <v>#REF!</v>
      </c>
      <c r="J562" s="4">
        <f>Hilfstabelle!C562/3</f>
        <v>0.37316600000000005</v>
      </c>
      <c r="K562" s="96">
        <f>Hilfstabelle!F562/11</f>
        <v>0</v>
      </c>
      <c r="L562" s="107">
        <f>Hilfstabelle!G562/sinks!$G$3</f>
        <v>0.16545960816432315</v>
      </c>
    </row>
    <row r="563" spans="1:12" x14ac:dyDescent="0.25">
      <c r="A563" s="89">
        <v>40932.375</v>
      </c>
      <c r="B563" s="4">
        <v>0.95824252460000003</v>
      </c>
      <c r="C563" s="8">
        <v>0.375</v>
      </c>
      <c r="D563" s="8">
        <v>0</v>
      </c>
      <c r="E563" s="8">
        <v>0.1</v>
      </c>
      <c r="F563" s="8">
        <v>0.375</v>
      </c>
      <c r="G563" s="8">
        <v>0</v>
      </c>
      <c r="H563" s="8">
        <v>0.1</v>
      </c>
      <c r="I563" s="4" t="e">
        <f>#REF!/1.7</f>
        <v>#REF!</v>
      </c>
      <c r="J563" s="4">
        <f>Hilfstabelle!C563/3</f>
        <v>0.37750725000000007</v>
      </c>
      <c r="K563" s="96">
        <f>Hilfstabelle!F563/11</f>
        <v>0</v>
      </c>
      <c r="L563" s="107">
        <f>Hilfstabelle!G563/sinks!$G$3</f>
        <v>0.18463522214463357</v>
      </c>
    </row>
    <row r="564" spans="1:12" x14ac:dyDescent="0.25">
      <c r="A564" s="89">
        <v>40932.416666666664</v>
      </c>
      <c r="B564" s="4">
        <v>0.94281230930000004</v>
      </c>
      <c r="C564" s="8">
        <v>0.41666666666666669</v>
      </c>
      <c r="D564" s="8">
        <v>0</v>
      </c>
      <c r="E564" s="8">
        <v>9.0909090909090912E-2</v>
      </c>
      <c r="F564" s="8">
        <v>0.41666666666666669</v>
      </c>
      <c r="G564" s="8">
        <v>0</v>
      </c>
      <c r="H564" s="8">
        <v>9.0909090909090912E-2</v>
      </c>
      <c r="I564" s="4" t="e">
        <f>#REF!/1.7</f>
        <v>#REF!</v>
      </c>
      <c r="J564" s="4">
        <f>Hilfstabelle!C564/3</f>
        <v>0.38373450000000003</v>
      </c>
      <c r="K564" s="96">
        <f>Hilfstabelle!F564/11</f>
        <v>0</v>
      </c>
      <c r="L564" s="107">
        <f>Hilfstabelle!G564/sinks!$G$3</f>
        <v>0.19084059324701524</v>
      </c>
    </row>
    <row r="565" spans="1:12" x14ac:dyDescent="0.25">
      <c r="A565" s="89">
        <v>40932.458333333336</v>
      </c>
      <c r="B565" s="4">
        <v>0.90951094060000004</v>
      </c>
      <c r="C565" s="8">
        <v>0.45833333333333331</v>
      </c>
      <c r="D565" s="8">
        <v>0</v>
      </c>
      <c r="E565" s="8">
        <v>8.3333333333333329E-2</v>
      </c>
      <c r="F565" s="8">
        <v>0.45833333333333331</v>
      </c>
      <c r="G565" s="8">
        <v>0</v>
      </c>
      <c r="H565" s="8">
        <v>8.3333333333333329E-2</v>
      </c>
      <c r="I565" s="4" t="e">
        <f>#REF!/1.7</f>
        <v>#REF!</v>
      </c>
      <c r="J565" s="4">
        <f>Hilfstabelle!C565/3</f>
        <v>0.38762150000000006</v>
      </c>
      <c r="K565" s="96">
        <f>Hilfstabelle!F565/11</f>
        <v>0</v>
      </c>
      <c r="L565" s="107">
        <f>Hilfstabelle!G565/sinks!$G$3</f>
        <v>0.196054122246967</v>
      </c>
    </row>
    <row r="566" spans="1:12" x14ac:dyDescent="0.25">
      <c r="A566" s="89">
        <v>40932.5</v>
      </c>
      <c r="B566" s="4">
        <v>0.90175224480000005</v>
      </c>
      <c r="C566" s="8">
        <v>0.5</v>
      </c>
      <c r="D566" s="8">
        <v>0</v>
      </c>
      <c r="E566" s="8">
        <v>7.6923076923076927E-2</v>
      </c>
      <c r="F566" s="8">
        <v>0.5</v>
      </c>
      <c r="G566" s="8">
        <v>0</v>
      </c>
      <c r="H566" s="8">
        <v>7.6923076923076927E-2</v>
      </c>
      <c r="I566" s="4" t="e">
        <f>#REF!/1.7</f>
        <v>#REF!</v>
      </c>
      <c r="J566" s="4">
        <f>Hilfstabelle!C566/3</f>
        <v>0.38922000000000007</v>
      </c>
      <c r="K566" s="96">
        <f>Hilfstabelle!F566/11</f>
        <v>0</v>
      </c>
      <c r="L566" s="107">
        <f>Hilfstabelle!G566/sinks!$G$3</f>
        <v>0.19606683817135712</v>
      </c>
    </row>
    <row r="567" spans="1:12" x14ac:dyDescent="0.25">
      <c r="A567" s="89">
        <v>40932.541666666664</v>
      </c>
      <c r="B567" s="4">
        <v>0.89233719820000001</v>
      </c>
      <c r="C567" s="8">
        <v>0.54166666666666663</v>
      </c>
      <c r="D567" s="8">
        <v>0</v>
      </c>
      <c r="E567" s="8">
        <v>7.1428571428571425E-2</v>
      </c>
      <c r="F567" s="8">
        <v>0.54166666666666663</v>
      </c>
      <c r="G567" s="8">
        <v>0</v>
      </c>
      <c r="H567" s="8">
        <v>7.1428571428571425E-2</v>
      </c>
      <c r="I567" s="4" t="e">
        <f>#REF!/1.7</f>
        <v>#REF!</v>
      </c>
      <c r="J567" s="4">
        <f>Hilfstabelle!C567/3</f>
        <v>0.38881750000000004</v>
      </c>
      <c r="K567" s="96">
        <f>Hilfstabelle!F567/11</f>
        <v>0</v>
      </c>
      <c r="L567" s="107">
        <f>Hilfstabelle!G567/sinks!$G$3</f>
        <v>0.18831012429338007</v>
      </c>
    </row>
    <row r="568" spans="1:12" x14ac:dyDescent="0.25">
      <c r="A568" s="89">
        <v>40932.583333333336</v>
      </c>
      <c r="B568" s="4">
        <v>0.88980908380000001</v>
      </c>
      <c r="C568" s="8">
        <v>0.58333333333333337</v>
      </c>
      <c r="D568" s="8">
        <v>0</v>
      </c>
      <c r="E568" s="8">
        <v>6.6666666666666666E-2</v>
      </c>
      <c r="F568" s="8">
        <v>0.58333333333333337</v>
      </c>
      <c r="G568" s="8">
        <v>0</v>
      </c>
      <c r="H568" s="8">
        <v>6.6666666666666666E-2</v>
      </c>
      <c r="I568" s="4" t="e">
        <f>#REF!/1.7</f>
        <v>#REF!</v>
      </c>
      <c r="J568" s="4">
        <f>Hilfstabelle!C568/3</f>
        <v>0.38367699999999999</v>
      </c>
      <c r="K568" s="96">
        <f>Hilfstabelle!F568/11</f>
        <v>0</v>
      </c>
      <c r="L568" s="107">
        <f>Hilfstabelle!G568/sinks!$G$3</f>
        <v>0.17074943271061568</v>
      </c>
    </row>
    <row r="569" spans="1:12" x14ac:dyDescent="0.25">
      <c r="A569" s="89">
        <v>40932.625</v>
      </c>
      <c r="B569" s="4">
        <v>0.91726963650000004</v>
      </c>
      <c r="C569" s="8">
        <v>0.625</v>
      </c>
      <c r="D569" s="8">
        <v>0</v>
      </c>
      <c r="E569" s="8">
        <v>6.25E-2</v>
      </c>
      <c r="F569" s="8">
        <v>0.625</v>
      </c>
      <c r="G569" s="8">
        <v>0</v>
      </c>
      <c r="H569" s="8">
        <v>6.25E-2</v>
      </c>
      <c r="I569" s="4" t="e">
        <f>#REF!/1.7</f>
        <v>#REF!</v>
      </c>
      <c r="J569" s="4">
        <f>Hilfstabelle!C569/3</f>
        <v>0.37627100000000002</v>
      </c>
      <c r="K569" s="96">
        <f>Hilfstabelle!F569/11</f>
        <v>0</v>
      </c>
      <c r="L569" s="107">
        <f>Hilfstabelle!G569/sinks!$G$3</f>
        <v>0.17147424040085285</v>
      </c>
    </row>
    <row r="570" spans="1:12" x14ac:dyDescent="0.25">
      <c r="A570" s="89">
        <v>40932.666666666664</v>
      </c>
      <c r="B570" s="4">
        <v>0.93557667160000002</v>
      </c>
      <c r="C570" s="8">
        <v>0.66666666666666663</v>
      </c>
      <c r="D570" s="8">
        <v>0</v>
      </c>
      <c r="E570" s="8">
        <v>5.8823529411764705E-2</v>
      </c>
      <c r="F570" s="8">
        <v>0.66666666666666663</v>
      </c>
      <c r="G570" s="8">
        <v>0</v>
      </c>
      <c r="H570" s="8">
        <v>5.8823529411764705E-2</v>
      </c>
      <c r="I570" s="4" t="e">
        <f>#REF!/1.7</f>
        <v>#REF!</v>
      </c>
      <c r="J570" s="4">
        <f>Hilfstabelle!C570/3</f>
        <v>0.37219425</v>
      </c>
      <c r="K570" s="96">
        <f>Hilfstabelle!F570/11</f>
        <v>0</v>
      </c>
      <c r="L570" s="107">
        <f>Hilfstabelle!G570/sinks!$G$3</f>
        <v>0.17846799881542236</v>
      </c>
    </row>
    <row r="571" spans="1:12" x14ac:dyDescent="0.25">
      <c r="A571" s="89">
        <v>40932.708333333336</v>
      </c>
      <c r="B571" s="4">
        <v>0.91099293869999998</v>
      </c>
      <c r="C571" s="8">
        <v>0.70833333333333337</v>
      </c>
      <c r="D571" s="8">
        <v>0</v>
      </c>
      <c r="E571" s="8">
        <v>5.5555555555555552E-2</v>
      </c>
      <c r="F571" s="8">
        <v>0.70833333333333337</v>
      </c>
      <c r="G571" s="8">
        <v>0</v>
      </c>
      <c r="H571" s="8">
        <v>5.5555555555555552E-2</v>
      </c>
      <c r="I571" s="4" t="e">
        <f>#REF!/1.7</f>
        <v>#REF!</v>
      </c>
      <c r="J571" s="4">
        <f>Hilfstabelle!C571/3</f>
        <v>0.370199</v>
      </c>
      <c r="K571" s="96">
        <f>Hilfstabelle!F571/11</f>
        <v>0</v>
      </c>
      <c r="L571" s="107">
        <f>Hilfstabelle!G571/sinks!$G$3</f>
        <v>0.18426646033731989</v>
      </c>
    </row>
    <row r="572" spans="1:12" x14ac:dyDescent="0.25">
      <c r="A572" s="89">
        <v>40932.75</v>
      </c>
      <c r="B572" s="4">
        <v>0.84770290299999995</v>
      </c>
      <c r="C572" s="8">
        <v>0.75</v>
      </c>
      <c r="D572" s="8">
        <v>0</v>
      </c>
      <c r="E572" s="8">
        <v>5.2631578947368418E-2</v>
      </c>
      <c r="F572" s="8">
        <v>0.75</v>
      </c>
      <c r="G572" s="8">
        <v>0</v>
      </c>
      <c r="H572" s="8">
        <v>5.2631578947368418E-2</v>
      </c>
      <c r="I572" s="4" t="e">
        <f>#REF!/1.7</f>
        <v>#REF!</v>
      </c>
      <c r="J572" s="4">
        <f>Hilfstabelle!C572/3</f>
        <v>0.36838199999999999</v>
      </c>
      <c r="K572" s="96">
        <f>Hilfstabelle!F572/11</f>
        <v>0</v>
      </c>
      <c r="L572" s="107">
        <f>Hilfstabelle!G572/sinks!$G$3</f>
        <v>0.19356180106650225</v>
      </c>
    </row>
    <row r="573" spans="1:12" x14ac:dyDescent="0.25">
      <c r="A573" s="89">
        <v>40932.791666666664</v>
      </c>
      <c r="B573" s="4">
        <v>0.79051521229999999</v>
      </c>
      <c r="C573" s="8">
        <v>0.79166666666666663</v>
      </c>
      <c r="D573" s="8">
        <v>0</v>
      </c>
      <c r="E573" s="8">
        <v>0.05</v>
      </c>
      <c r="F573" s="8">
        <v>0.79166666666666663</v>
      </c>
      <c r="G573" s="8">
        <v>0</v>
      </c>
      <c r="H573" s="8">
        <v>0.05</v>
      </c>
      <c r="I573" s="4" t="e">
        <f>#REF!/1.7</f>
        <v>#REF!</v>
      </c>
      <c r="J573" s="4">
        <f>Hilfstabelle!C573/3</f>
        <v>0.36628325</v>
      </c>
      <c r="K573" s="96">
        <f>Hilfstabelle!F573/11</f>
        <v>0</v>
      </c>
      <c r="L573" s="107">
        <f>Hilfstabelle!G573/sinks!$G$3</f>
        <v>0.17929453390078057</v>
      </c>
    </row>
    <row r="574" spans="1:12" x14ac:dyDescent="0.25">
      <c r="A574" s="89">
        <v>40932.833333333336</v>
      </c>
      <c r="B574" s="4">
        <v>0.74553221169999995</v>
      </c>
      <c r="C574" s="8">
        <v>0.83333333333333337</v>
      </c>
      <c r="D574" s="8">
        <v>0</v>
      </c>
      <c r="E574" s="8">
        <v>4.7619047619047616E-2</v>
      </c>
      <c r="F574" s="8">
        <v>0.83333333333333337</v>
      </c>
      <c r="G574" s="8">
        <v>0</v>
      </c>
      <c r="H574" s="8">
        <v>4.7619047619047616E-2</v>
      </c>
      <c r="I574" s="4" t="e">
        <f>#REF!/1.7</f>
        <v>#REF!</v>
      </c>
      <c r="J574" s="4">
        <f>Hilfstabelle!C574/3</f>
        <v>0.36406375000000007</v>
      </c>
      <c r="K574" s="96">
        <f>Hilfstabelle!F574/11</f>
        <v>0</v>
      </c>
      <c r="L574" s="107">
        <f>Hilfstabelle!G574/sinks!$G$3</f>
        <v>0.14925952049130228</v>
      </c>
    </row>
    <row r="575" spans="1:12" x14ac:dyDescent="0.25">
      <c r="A575" s="89">
        <v>40932.875</v>
      </c>
      <c r="B575" s="4">
        <v>0.74989102959999998</v>
      </c>
      <c r="C575" s="8">
        <v>0.875</v>
      </c>
      <c r="D575" s="8">
        <v>0</v>
      </c>
      <c r="E575" s="8">
        <v>4.5454545454545456E-2</v>
      </c>
      <c r="F575" s="8">
        <v>0.875</v>
      </c>
      <c r="G575" s="8">
        <v>0</v>
      </c>
      <c r="H575" s="8">
        <v>4.5454545454545456E-2</v>
      </c>
      <c r="I575" s="4" t="e">
        <f>#REF!/1.7</f>
        <v>#REF!</v>
      </c>
      <c r="J575" s="4">
        <f>Hilfstabelle!C575/3</f>
        <v>0.36244224999999997</v>
      </c>
      <c r="K575" s="96">
        <f>Hilfstabelle!F575/11</f>
        <v>0</v>
      </c>
      <c r="L575" s="107">
        <f>Hilfstabelle!G575/sinks!$G$3</f>
        <v>0.13752272227921572</v>
      </c>
    </row>
    <row r="576" spans="1:12" x14ac:dyDescent="0.25">
      <c r="A576" s="89">
        <v>40932.916666666664</v>
      </c>
      <c r="B576" s="4">
        <v>0.69941591839999995</v>
      </c>
      <c r="C576" s="8">
        <v>0.91666666666666663</v>
      </c>
      <c r="D576" s="8">
        <v>0</v>
      </c>
      <c r="E576" s="8">
        <v>4.3478260869565216E-2</v>
      </c>
      <c r="F576" s="8">
        <v>0.91666666666666663</v>
      </c>
      <c r="G576" s="8">
        <v>0</v>
      </c>
      <c r="H576" s="8">
        <v>4.3478260869565216E-2</v>
      </c>
      <c r="I576" s="4" t="e">
        <f>#REF!/1.7</f>
        <v>#REF!</v>
      </c>
      <c r="J576" s="4">
        <f>Hilfstabelle!C576/3</f>
        <v>0.36056200000000005</v>
      </c>
      <c r="K576" s="96">
        <f>Hilfstabelle!F576/11</f>
        <v>0</v>
      </c>
      <c r="L576" s="107">
        <f>Hilfstabelle!G576/sinks!$G$3</f>
        <v>0.1320675907158515</v>
      </c>
    </row>
    <row r="577" spans="1:12" x14ac:dyDescent="0.25">
      <c r="A577" s="89">
        <v>40932.958333333336</v>
      </c>
      <c r="B577" s="4">
        <v>0.66184290820000002</v>
      </c>
      <c r="C577" s="8">
        <v>0.95833333333333337</v>
      </c>
      <c r="D577" s="8">
        <v>0</v>
      </c>
      <c r="E577" s="8">
        <v>4.1666666666666664E-2</v>
      </c>
      <c r="F577" s="8">
        <v>0.95833333333333337</v>
      </c>
      <c r="G577" s="8">
        <v>0</v>
      </c>
      <c r="H577" s="8">
        <v>4.1666666666666664E-2</v>
      </c>
      <c r="I577" s="4" t="e">
        <f>#REF!/1.7</f>
        <v>#REF!</v>
      </c>
      <c r="J577" s="4">
        <f>Hilfstabelle!C577/3</f>
        <v>0.35842875000000002</v>
      </c>
      <c r="K577" s="96">
        <f>Hilfstabelle!F577/11</f>
        <v>0</v>
      </c>
      <c r="L577" s="107">
        <f>Hilfstabelle!G577/sinks!$G$3</f>
        <v>0.12375137616470896</v>
      </c>
    </row>
    <row r="578" spans="1:12" x14ac:dyDescent="0.25">
      <c r="A578" s="89">
        <v>40933</v>
      </c>
      <c r="B578" s="4">
        <v>0.63246447559999996</v>
      </c>
      <c r="C578" s="8">
        <v>0</v>
      </c>
      <c r="D578" s="8">
        <v>0</v>
      </c>
      <c r="E578" s="8">
        <v>1</v>
      </c>
      <c r="F578" s="8">
        <v>0</v>
      </c>
      <c r="G578" s="8">
        <v>0</v>
      </c>
      <c r="H578" s="8">
        <v>1</v>
      </c>
      <c r="I578" s="4" t="e">
        <f>#REF!/1.7</f>
        <v>#REF!</v>
      </c>
      <c r="J578" s="4">
        <f>Hilfstabelle!C578/3</f>
        <v>0.35672675000000004</v>
      </c>
      <c r="K578" s="96">
        <f>Hilfstabelle!F578/11</f>
        <v>0</v>
      </c>
      <c r="L578" s="107">
        <f>Hilfstabelle!G578/sinks!$G$3</f>
        <v>0.12014005363791308</v>
      </c>
    </row>
    <row r="579" spans="1:12" x14ac:dyDescent="0.25">
      <c r="A579" s="89">
        <v>40933.041666666664</v>
      </c>
      <c r="B579" s="4">
        <v>0.61590096770000002</v>
      </c>
      <c r="C579" s="8">
        <v>4.1666666666666664E-2</v>
      </c>
      <c r="D579" s="8">
        <v>0</v>
      </c>
      <c r="E579" s="8">
        <v>0.5</v>
      </c>
      <c r="F579" s="8">
        <v>4.1666666666666664E-2</v>
      </c>
      <c r="G579" s="8">
        <v>0</v>
      </c>
      <c r="H579" s="8">
        <v>0.5</v>
      </c>
      <c r="I579" s="4" t="e">
        <f>#REF!/1.7</f>
        <v>#REF!</v>
      </c>
      <c r="J579" s="4">
        <f>Hilfstabelle!C579/3</f>
        <v>0.35551350000000004</v>
      </c>
      <c r="K579" s="96">
        <f>Hilfstabelle!F579/11</f>
        <v>0</v>
      </c>
      <c r="L579" s="107">
        <f>Hilfstabelle!G579/sinks!$G$3</f>
        <v>0.12544259410859576</v>
      </c>
    </row>
    <row r="580" spans="1:12" x14ac:dyDescent="0.25">
      <c r="A580" s="89">
        <v>40933.083333333336</v>
      </c>
      <c r="B580" s="4">
        <v>0.59977334149999995</v>
      </c>
      <c r="C580" s="8">
        <v>8.3333333333333329E-2</v>
      </c>
      <c r="D580" s="8">
        <v>0</v>
      </c>
      <c r="E580" s="8">
        <v>0.33333333333333331</v>
      </c>
      <c r="F580" s="8">
        <v>8.3333333333333329E-2</v>
      </c>
      <c r="G580" s="8">
        <v>0</v>
      </c>
      <c r="H580" s="8">
        <v>0.33333333333333331</v>
      </c>
      <c r="I580" s="4" t="e">
        <f>#REF!/1.7</f>
        <v>#REF!</v>
      </c>
      <c r="J580" s="4">
        <f>Hilfstabelle!C580/3</f>
        <v>0.35455324999999999</v>
      </c>
      <c r="K580" s="96">
        <f>Hilfstabelle!F580/11</f>
        <v>0</v>
      </c>
      <c r="L580" s="107">
        <f>Hilfstabelle!G580/sinks!$G$3</f>
        <v>0.11907191598914248</v>
      </c>
    </row>
    <row r="581" spans="1:12" x14ac:dyDescent="0.25">
      <c r="A581" s="89">
        <v>40933.125</v>
      </c>
      <c r="B581" s="4">
        <v>0.60997297530000005</v>
      </c>
      <c r="C581" s="8">
        <v>0.125</v>
      </c>
      <c r="D581" s="8">
        <v>0</v>
      </c>
      <c r="E581" s="8">
        <v>0.25</v>
      </c>
      <c r="F581" s="8">
        <v>0.125</v>
      </c>
      <c r="G581" s="8">
        <v>0</v>
      </c>
      <c r="H581" s="8">
        <v>0.25</v>
      </c>
      <c r="I581" s="4" t="e">
        <f>#REF!/1.7</f>
        <v>#REF!</v>
      </c>
      <c r="J581" s="4">
        <f>Hilfstabelle!C581/3</f>
        <v>0.35354124999999997</v>
      </c>
      <c r="K581" s="96">
        <f>Hilfstabelle!F581/11</f>
        <v>0</v>
      </c>
      <c r="L581" s="107">
        <f>Hilfstabelle!G581/sinks!$G$3</f>
        <v>0.11211630534774336</v>
      </c>
    </row>
    <row r="582" spans="1:12" x14ac:dyDescent="0.25">
      <c r="A582" s="89">
        <v>40933.166666666664</v>
      </c>
      <c r="B582" s="4">
        <v>0.63752070439999997</v>
      </c>
      <c r="C582" s="8">
        <v>0.16666666666666666</v>
      </c>
      <c r="D582" s="8">
        <v>0</v>
      </c>
      <c r="E582" s="8">
        <v>0.2</v>
      </c>
      <c r="F582" s="8">
        <v>0.16666666666666666</v>
      </c>
      <c r="G582" s="8">
        <v>0</v>
      </c>
      <c r="H582" s="8">
        <v>0.2</v>
      </c>
      <c r="I582" s="4" t="e">
        <f>#REF!/1.7</f>
        <v>#REF!</v>
      </c>
      <c r="J582" s="4">
        <f>Hilfstabelle!C582/3</f>
        <v>0.35280525000000007</v>
      </c>
      <c r="K582" s="96">
        <f>Hilfstabelle!F582/11</f>
        <v>0</v>
      </c>
      <c r="L582" s="107">
        <f>Hilfstabelle!G582/sinks!$G$3</f>
        <v>0.10765301588680906</v>
      </c>
    </row>
    <row r="583" spans="1:12" x14ac:dyDescent="0.25">
      <c r="A583" s="89">
        <v>40933.208333333336</v>
      </c>
      <c r="B583" s="4">
        <v>0.68006276700000001</v>
      </c>
      <c r="C583" s="8">
        <v>0.20833333333333334</v>
      </c>
      <c r="D583" s="8">
        <v>0</v>
      </c>
      <c r="E583" s="8">
        <v>0.16666666666666666</v>
      </c>
      <c r="F583" s="8">
        <v>0.20833333333333334</v>
      </c>
      <c r="G583" s="8">
        <v>0</v>
      </c>
      <c r="H583" s="8">
        <v>0.16666666666666666</v>
      </c>
      <c r="I583" s="4" t="e">
        <f>#REF!/1.7</f>
        <v>#REF!</v>
      </c>
      <c r="J583" s="4">
        <f>Hilfstabelle!C583/3</f>
        <v>0.35269599999999995</v>
      </c>
      <c r="K583" s="96">
        <f>Hilfstabelle!F583/11</f>
        <v>0</v>
      </c>
      <c r="L583" s="107">
        <f>Hilfstabelle!G583/sinks!$G$3</f>
        <v>0.12253064742325685</v>
      </c>
    </row>
    <row r="584" spans="1:12" x14ac:dyDescent="0.25">
      <c r="A584" s="89">
        <v>40933.25</v>
      </c>
      <c r="B584" s="4">
        <v>0.74108621740000002</v>
      </c>
      <c r="C584" s="8">
        <v>0.25</v>
      </c>
      <c r="D584" s="8">
        <v>0</v>
      </c>
      <c r="E584" s="8">
        <v>0.14285714285714285</v>
      </c>
      <c r="F584" s="8">
        <v>0.25</v>
      </c>
      <c r="G584" s="8">
        <v>0</v>
      </c>
      <c r="H584" s="8">
        <v>0.14285714285714285</v>
      </c>
      <c r="I584" s="4" t="e">
        <f>#REF!/1.7</f>
        <v>#REF!</v>
      </c>
      <c r="J584" s="4">
        <f>Hilfstabelle!C584/3</f>
        <v>0.353294</v>
      </c>
      <c r="K584" s="96">
        <f>Hilfstabelle!F584/11</f>
        <v>0</v>
      </c>
      <c r="L584" s="107">
        <f>Hilfstabelle!G584/sinks!$G$3</f>
        <v>0.13101216899147111</v>
      </c>
    </row>
    <row r="585" spans="1:12" x14ac:dyDescent="0.25">
      <c r="A585" s="89">
        <v>40933.291666666664</v>
      </c>
      <c r="B585" s="4">
        <v>0.78624357069999995</v>
      </c>
      <c r="C585" s="8">
        <v>0.29166666666666669</v>
      </c>
      <c r="D585" s="8">
        <v>0</v>
      </c>
      <c r="E585" s="8">
        <v>0.125</v>
      </c>
      <c r="F585" s="8">
        <v>0.29166666666666669</v>
      </c>
      <c r="G585" s="8">
        <v>0</v>
      </c>
      <c r="H585" s="8">
        <v>0.125</v>
      </c>
      <c r="I585" s="4" t="e">
        <f>#REF!/1.7</f>
        <v>#REF!</v>
      </c>
      <c r="J585" s="4">
        <f>Hilfstabelle!C585/3</f>
        <v>0.35681874999999996</v>
      </c>
      <c r="K585" s="96">
        <f>Hilfstabelle!F585/11</f>
        <v>0</v>
      </c>
      <c r="L585" s="107">
        <f>Hilfstabelle!G585/sinks!$G$3</f>
        <v>0.13316116021340238</v>
      </c>
    </row>
    <row r="586" spans="1:12" x14ac:dyDescent="0.25">
      <c r="A586" s="89">
        <v>40933.333333333336</v>
      </c>
      <c r="B586" s="4">
        <v>0.81318106530000001</v>
      </c>
      <c r="C586" s="8">
        <v>0.33333333333333331</v>
      </c>
      <c r="D586" s="8">
        <v>0</v>
      </c>
      <c r="E586" s="8">
        <v>0.1111111111111111</v>
      </c>
      <c r="F586" s="8">
        <v>0.33333333333333331</v>
      </c>
      <c r="G586" s="8">
        <v>0</v>
      </c>
      <c r="H586" s="8">
        <v>0.1111111111111111</v>
      </c>
      <c r="I586" s="4" t="e">
        <f>#REF!/1.7</f>
        <v>#REF!</v>
      </c>
      <c r="J586" s="4">
        <f>Hilfstabelle!C586/3</f>
        <v>0.36485725000000002</v>
      </c>
      <c r="K586" s="96">
        <f>Hilfstabelle!F586/11</f>
        <v>0</v>
      </c>
      <c r="L586" s="107">
        <f>Hilfstabelle!G586/sinks!$G$3</f>
        <v>0.16545960816432315</v>
      </c>
    </row>
    <row r="587" spans="1:12" x14ac:dyDescent="0.25">
      <c r="A587" s="89">
        <v>40933.375</v>
      </c>
      <c r="B587" s="4">
        <v>0.82338069920000001</v>
      </c>
      <c r="C587" s="8">
        <v>0.375</v>
      </c>
      <c r="D587" s="8">
        <v>0</v>
      </c>
      <c r="E587" s="8">
        <v>0.1</v>
      </c>
      <c r="F587" s="8">
        <v>0.375</v>
      </c>
      <c r="G587" s="8">
        <v>0</v>
      </c>
      <c r="H587" s="8">
        <v>0.1</v>
      </c>
      <c r="I587" s="4" t="e">
        <f>#REF!/1.7</f>
        <v>#REF!</v>
      </c>
      <c r="J587" s="4">
        <f>Hilfstabelle!C587/3</f>
        <v>0.37212525000000007</v>
      </c>
      <c r="K587" s="96">
        <f>Hilfstabelle!F587/11</f>
        <v>0</v>
      </c>
      <c r="L587" s="107">
        <f>Hilfstabelle!G587/sinks!$G$3</f>
        <v>0.18463522214463357</v>
      </c>
    </row>
    <row r="588" spans="1:12" x14ac:dyDescent="0.25">
      <c r="A588" s="89">
        <v>40933.416666666664</v>
      </c>
      <c r="B588" s="4">
        <v>0.81658094319999996</v>
      </c>
      <c r="C588" s="8">
        <v>0.41666666666666669</v>
      </c>
      <c r="D588" s="8">
        <v>0</v>
      </c>
      <c r="E588" s="8">
        <v>9.0909090909090912E-2</v>
      </c>
      <c r="F588" s="8">
        <v>0.41666666666666669</v>
      </c>
      <c r="G588" s="8">
        <v>0</v>
      </c>
      <c r="H588" s="8">
        <v>9.0909090909090912E-2</v>
      </c>
      <c r="I588" s="4" t="e">
        <f>#REF!/1.7</f>
        <v>#REF!</v>
      </c>
      <c r="J588" s="4">
        <f>Hilfstabelle!C588/3</f>
        <v>0.37721399999999999</v>
      </c>
      <c r="K588" s="96">
        <f>Hilfstabelle!F588/11</f>
        <v>0</v>
      </c>
      <c r="L588" s="107">
        <f>Hilfstabelle!G588/sinks!$G$3</f>
        <v>0.19084059324701524</v>
      </c>
    </row>
    <row r="589" spans="1:12" x14ac:dyDescent="0.25">
      <c r="A589" s="89">
        <v>40933.458333333336</v>
      </c>
      <c r="B589" s="4">
        <v>0.7877255688</v>
      </c>
      <c r="C589" s="8">
        <v>0.45833333333333331</v>
      </c>
      <c r="D589" s="8">
        <v>0</v>
      </c>
      <c r="E589" s="8">
        <v>8.3333333333333329E-2</v>
      </c>
      <c r="F589" s="8">
        <v>0.45833333333333331</v>
      </c>
      <c r="G589" s="8">
        <v>0</v>
      </c>
      <c r="H589" s="8">
        <v>8.3333333333333329E-2</v>
      </c>
      <c r="I589" s="4" t="e">
        <f>#REF!/1.7</f>
        <v>#REF!</v>
      </c>
      <c r="J589" s="4">
        <f>Hilfstabelle!C589/3</f>
        <v>0.38001425000000005</v>
      </c>
      <c r="K589" s="96">
        <f>Hilfstabelle!F589/11</f>
        <v>0</v>
      </c>
      <c r="L589" s="107">
        <f>Hilfstabelle!G589/sinks!$G$3</f>
        <v>0.196054122246967</v>
      </c>
    </row>
    <row r="590" spans="1:12" x14ac:dyDescent="0.25">
      <c r="A590" s="89">
        <v>40933.5</v>
      </c>
      <c r="B590" s="4">
        <v>0.77369017520000005</v>
      </c>
      <c r="C590" s="8">
        <v>0.5</v>
      </c>
      <c r="D590" s="8">
        <v>0</v>
      </c>
      <c r="E590" s="8">
        <v>7.6923076923076927E-2</v>
      </c>
      <c r="F590" s="8">
        <v>0.5</v>
      </c>
      <c r="G590" s="8">
        <v>0</v>
      </c>
      <c r="H590" s="8">
        <v>7.6923076923076927E-2</v>
      </c>
      <c r="I590" s="4" t="e">
        <f>#REF!/1.7</f>
        <v>#REF!</v>
      </c>
      <c r="J590" s="4">
        <f>Hilfstabelle!C590/3</f>
        <v>0.38083650000000002</v>
      </c>
      <c r="K590" s="96">
        <f>Hilfstabelle!F590/11</f>
        <v>0</v>
      </c>
      <c r="L590" s="107">
        <f>Hilfstabelle!G590/sinks!$G$3</f>
        <v>0.19606683817135712</v>
      </c>
    </row>
    <row r="591" spans="1:12" x14ac:dyDescent="0.25">
      <c r="A591" s="89">
        <v>40933.541666666664</v>
      </c>
      <c r="B591" s="4">
        <v>0.7622700724</v>
      </c>
      <c r="C591" s="8">
        <v>0.54166666666666663</v>
      </c>
      <c r="D591" s="8">
        <v>0</v>
      </c>
      <c r="E591" s="8">
        <v>7.1428571428571425E-2</v>
      </c>
      <c r="F591" s="8">
        <v>0.54166666666666663</v>
      </c>
      <c r="G591" s="8">
        <v>0</v>
      </c>
      <c r="H591" s="8">
        <v>7.1428571428571425E-2</v>
      </c>
      <c r="I591" s="4" t="e">
        <f>#REF!/1.7</f>
        <v>#REF!</v>
      </c>
      <c r="J591" s="4">
        <f>Hilfstabelle!C591/3</f>
        <v>0.37923799999999996</v>
      </c>
      <c r="K591" s="96">
        <f>Hilfstabelle!F591/11</f>
        <v>0</v>
      </c>
      <c r="L591" s="107">
        <f>Hilfstabelle!G591/sinks!$G$3</f>
        <v>0.18831012429338007</v>
      </c>
    </row>
    <row r="592" spans="1:12" x14ac:dyDescent="0.25">
      <c r="A592" s="89">
        <v>40933.583333333336</v>
      </c>
      <c r="B592" s="4">
        <v>0.76174701420000002</v>
      </c>
      <c r="C592" s="8">
        <v>0.58333333333333337</v>
      </c>
      <c r="D592" s="8">
        <v>0</v>
      </c>
      <c r="E592" s="8">
        <v>6.6666666666666666E-2</v>
      </c>
      <c r="F592" s="8">
        <v>0.58333333333333337</v>
      </c>
      <c r="G592" s="8">
        <v>0</v>
      </c>
      <c r="H592" s="8">
        <v>6.6666666666666666E-2</v>
      </c>
      <c r="I592" s="4" t="e">
        <f>#REF!/1.7</f>
        <v>#REF!</v>
      </c>
      <c r="J592" s="4">
        <f>Hilfstabelle!C592/3</f>
        <v>0.37129725000000002</v>
      </c>
      <c r="K592" s="96">
        <f>Hilfstabelle!F592/11</f>
        <v>1</v>
      </c>
      <c r="L592" s="107">
        <f>Hilfstabelle!G592/sinks!$G$3</f>
        <v>0.84343340486835738</v>
      </c>
    </row>
    <row r="593" spans="1:12" x14ac:dyDescent="0.25">
      <c r="A593" s="89">
        <v>40933.625</v>
      </c>
      <c r="B593" s="4">
        <v>0.7953970883</v>
      </c>
      <c r="C593" s="8">
        <v>0.625</v>
      </c>
      <c r="D593" s="8">
        <v>0</v>
      </c>
      <c r="E593" s="8">
        <v>6.25E-2</v>
      </c>
      <c r="F593" s="8">
        <v>0.625</v>
      </c>
      <c r="G593" s="8">
        <v>0</v>
      </c>
      <c r="H593" s="8">
        <v>6.25E-2</v>
      </c>
      <c r="I593" s="4" t="e">
        <f>#REF!/1.7</f>
        <v>#REF!</v>
      </c>
      <c r="J593" s="4">
        <f>Hilfstabelle!C593/3</f>
        <v>0.35770425</v>
      </c>
      <c r="K593" s="96">
        <f>Hilfstabelle!F593/11</f>
        <v>1</v>
      </c>
      <c r="L593" s="107">
        <f>Hilfstabelle!G593/sinks!$G$3</f>
        <v>0.84415821255859469</v>
      </c>
    </row>
    <row r="594" spans="1:12" x14ac:dyDescent="0.25">
      <c r="A594" s="89">
        <v>40933.666666666664</v>
      </c>
      <c r="B594" s="4">
        <v>0.83079068960000002</v>
      </c>
      <c r="C594" s="8">
        <v>0.66666666666666663</v>
      </c>
      <c r="D594" s="8">
        <v>0</v>
      </c>
      <c r="E594" s="8">
        <v>5.8823529411764705E-2</v>
      </c>
      <c r="F594" s="8">
        <v>0.66666666666666663</v>
      </c>
      <c r="G594" s="8">
        <v>0</v>
      </c>
      <c r="H594" s="8">
        <v>5.8823529411764705E-2</v>
      </c>
      <c r="I594" s="4" t="e">
        <f>#REF!/1.7</f>
        <v>#REF!</v>
      </c>
      <c r="J594" s="4">
        <f>Hilfstabelle!C594/3</f>
        <v>0.35620349999999995</v>
      </c>
      <c r="K594" s="96">
        <f>Hilfstabelle!F594/11</f>
        <v>1</v>
      </c>
      <c r="L594" s="107">
        <f>Hilfstabelle!G594/sinks!$G$3</f>
        <v>0.8511519709731642</v>
      </c>
    </row>
    <row r="595" spans="1:12" x14ac:dyDescent="0.25">
      <c r="A595" s="89">
        <v>40933.708333333336</v>
      </c>
      <c r="B595" s="4">
        <v>0.80655566209999996</v>
      </c>
      <c r="C595" s="8">
        <v>0.70833333333333337</v>
      </c>
      <c r="D595" s="8">
        <v>0</v>
      </c>
      <c r="E595" s="8">
        <v>5.5555555555555552E-2</v>
      </c>
      <c r="F595" s="8">
        <v>0.70833333333333337</v>
      </c>
      <c r="G595" s="8">
        <v>0</v>
      </c>
      <c r="H595" s="8">
        <v>5.5555555555555552E-2</v>
      </c>
      <c r="I595" s="4" t="e">
        <f>#REF!/1.7</f>
        <v>#REF!</v>
      </c>
      <c r="J595" s="4">
        <f>Hilfstabelle!C595/3</f>
        <v>0.35749150000000002</v>
      </c>
      <c r="K595" s="96">
        <f>Hilfstabelle!F595/11</f>
        <v>0.16666666666666666</v>
      </c>
      <c r="L595" s="107">
        <f>Hilfstabelle!G595/sinks!$G$3</f>
        <v>0.29638045569694355</v>
      </c>
    </row>
    <row r="596" spans="1:12" x14ac:dyDescent="0.25">
      <c r="A596" s="89">
        <v>40933.75</v>
      </c>
      <c r="B596" s="4">
        <v>0.7673263011</v>
      </c>
      <c r="C596" s="8">
        <v>0.75</v>
      </c>
      <c r="D596" s="8">
        <v>0</v>
      </c>
      <c r="E596" s="8">
        <v>5.2631578947368418E-2</v>
      </c>
      <c r="F596" s="8">
        <v>0.75</v>
      </c>
      <c r="G596" s="8">
        <v>0</v>
      </c>
      <c r="H596" s="8">
        <v>5.2631578947368418E-2</v>
      </c>
      <c r="I596" s="4" t="e">
        <f>#REF!/1.7</f>
        <v>#REF!</v>
      </c>
      <c r="J596" s="4">
        <f>Hilfstabelle!C596/3</f>
        <v>0.35670950000000001</v>
      </c>
      <c r="K596" s="96">
        <f>Hilfstabelle!F596/11</f>
        <v>0</v>
      </c>
      <c r="L596" s="107">
        <f>Hilfstabelle!G596/sinks!$G$3</f>
        <v>0.19356180106650225</v>
      </c>
    </row>
    <row r="597" spans="1:12" x14ac:dyDescent="0.25">
      <c r="A597" s="89">
        <v>40933.791666666664</v>
      </c>
      <c r="B597" s="4">
        <v>0.73263011069999995</v>
      </c>
      <c r="C597" s="8">
        <v>0.79166666666666663</v>
      </c>
      <c r="D597" s="8">
        <v>0</v>
      </c>
      <c r="E597" s="8">
        <v>0.05</v>
      </c>
      <c r="F597" s="8">
        <v>0.79166666666666663</v>
      </c>
      <c r="G597" s="8">
        <v>0</v>
      </c>
      <c r="H597" s="8">
        <v>0.05</v>
      </c>
      <c r="I597" s="4" t="e">
        <f>#REF!/1.7</f>
        <v>#REF!</v>
      </c>
      <c r="J597" s="4">
        <f>Hilfstabelle!C597/3</f>
        <v>0.35485224999999998</v>
      </c>
      <c r="K597" s="96">
        <f>Hilfstabelle!F597/11</f>
        <v>0</v>
      </c>
      <c r="L597" s="107">
        <f>Hilfstabelle!G597/sinks!$G$3</f>
        <v>0.17929453390078057</v>
      </c>
    </row>
    <row r="598" spans="1:12" x14ac:dyDescent="0.25">
      <c r="A598" s="89">
        <v>40933.833333333336</v>
      </c>
      <c r="B598" s="4">
        <v>0.70011332930000003</v>
      </c>
      <c r="C598" s="8">
        <v>0.83333333333333337</v>
      </c>
      <c r="D598" s="8">
        <v>0</v>
      </c>
      <c r="E598" s="8">
        <v>4.7619047619047616E-2</v>
      </c>
      <c r="F598" s="8">
        <v>0.83333333333333337</v>
      </c>
      <c r="G598" s="8">
        <v>0</v>
      </c>
      <c r="H598" s="8">
        <v>4.7619047619047616E-2</v>
      </c>
      <c r="I598" s="4" t="e">
        <f>#REF!/1.7</f>
        <v>#REF!</v>
      </c>
      <c r="J598" s="4">
        <f>Hilfstabelle!C598/3</f>
        <v>0.35347799999999996</v>
      </c>
      <c r="K598" s="96">
        <f>Hilfstabelle!F598/11</f>
        <v>0</v>
      </c>
      <c r="L598" s="107">
        <f>Hilfstabelle!G598/sinks!$G$3</f>
        <v>0.14925952049130228</v>
      </c>
    </row>
    <row r="599" spans="1:12" x14ac:dyDescent="0.25">
      <c r="A599" s="89">
        <v>40933.875</v>
      </c>
      <c r="B599" s="4">
        <v>0.70124662189999998</v>
      </c>
      <c r="C599" s="8">
        <v>0.875</v>
      </c>
      <c r="D599" s="8">
        <v>0</v>
      </c>
      <c r="E599" s="8">
        <v>4.5454545454545456E-2</v>
      </c>
      <c r="F599" s="8">
        <v>0.875</v>
      </c>
      <c r="G599" s="8">
        <v>0</v>
      </c>
      <c r="H599" s="8">
        <v>4.5454545454545456E-2</v>
      </c>
      <c r="I599" s="4" t="e">
        <f>#REF!/1.7</f>
        <v>#REF!</v>
      </c>
      <c r="J599" s="4">
        <f>Hilfstabelle!C599/3</f>
        <v>0.35377700000000001</v>
      </c>
      <c r="K599" s="96">
        <f>Hilfstabelle!F599/11</f>
        <v>0</v>
      </c>
      <c r="L599" s="107">
        <f>Hilfstabelle!G599/sinks!$G$3</f>
        <v>0.13752272227921572</v>
      </c>
    </row>
    <row r="600" spans="1:12" x14ac:dyDescent="0.25">
      <c r="A600" s="89">
        <v>40933.916666666664</v>
      </c>
      <c r="B600" s="4">
        <v>0.65879173570000005</v>
      </c>
      <c r="C600" s="8">
        <v>0.91666666666666663</v>
      </c>
      <c r="D600" s="8">
        <v>0</v>
      </c>
      <c r="E600" s="8">
        <v>4.3478260869565216E-2</v>
      </c>
      <c r="F600" s="8">
        <v>0.91666666666666663</v>
      </c>
      <c r="G600" s="8">
        <v>0</v>
      </c>
      <c r="H600" s="8">
        <v>4.3478260869565216E-2</v>
      </c>
      <c r="I600" s="4" t="e">
        <f>#REF!/1.7</f>
        <v>#REF!</v>
      </c>
      <c r="J600" s="4">
        <f>Hilfstabelle!C600/3</f>
        <v>0.35357</v>
      </c>
      <c r="K600" s="96">
        <f>Hilfstabelle!F600/11</f>
        <v>0</v>
      </c>
      <c r="L600" s="107">
        <f>Hilfstabelle!G600/sinks!$G$3</f>
        <v>0.1320675907158515</v>
      </c>
    </row>
    <row r="601" spans="1:12" x14ac:dyDescent="0.25">
      <c r="A601" s="89">
        <v>40933.958333333336</v>
      </c>
      <c r="B601" s="4">
        <v>0.62461860339999997</v>
      </c>
      <c r="C601" s="8">
        <v>0.95833333333333337</v>
      </c>
      <c r="D601" s="8">
        <v>0</v>
      </c>
      <c r="E601" s="8">
        <v>4.1666666666666664E-2</v>
      </c>
      <c r="F601" s="8">
        <v>0.95833333333333337</v>
      </c>
      <c r="G601" s="8">
        <v>0</v>
      </c>
      <c r="H601" s="8">
        <v>4.1666666666666664E-2</v>
      </c>
      <c r="I601" s="4" t="e">
        <f>#REF!/1.7</f>
        <v>#REF!</v>
      </c>
      <c r="J601" s="4">
        <f>Hilfstabelle!C601/3</f>
        <v>0.35377700000000001</v>
      </c>
      <c r="K601" s="96">
        <f>Hilfstabelle!F601/11</f>
        <v>0</v>
      </c>
      <c r="L601" s="107">
        <f>Hilfstabelle!G601/sinks!$G$3</f>
        <v>0.12375137616470896</v>
      </c>
    </row>
    <row r="602" spans="1:12" x14ac:dyDescent="0.25">
      <c r="A602" s="89">
        <v>40934</v>
      </c>
      <c r="B602" s="4">
        <v>0.59506581820000004</v>
      </c>
      <c r="C602" s="8">
        <v>0</v>
      </c>
      <c r="D602" s="8">
        <v>0</v>
      </c>
      <c r="E602" s="8">
        <v>1</v>
      </c>
      <c r="F602" s="8">
        <v>0</v>
      </c>
      <c r="G602" s="8">
        <v>0</v>
      </c>
      <c r="H602" s="8">
        <v>1</v>
      </c>
      <c r="I602" s="4" t="e">
        <f>#REF!/1.7</f>
        <v>#REF!</v>
      </c>
      <c r="J602" s="4">
        <f>Hilfstabelle!C602/3</f>
        <v>0.35466825000000002</v>
      </c>
      <c r="K602" s="96">
        <f>Hilfstabelle!F602/11</f>
        <v>0</v>
      </c>
      <c r="L602" s="107">
        <f>Hilfstabelle!G602/sinks!$G$3</f>
        <v>0.12014005363791308</v>
      </c>
    </row>
    <row r="603" spans="1:12" x14ac:dyDescent="0.25">
      <c r="A603" s="89">
        <v>40934.041666666664</v>
      </c>
      <c r="B603" s="4">
        <v>0.5805073664</v>
      </c>
      <c r="C603" s="8">
        <v>4.1666666666666664E-2</v>
      </c>
      <c r="D603" s="8">
        <v>0</v>
      </c>
      <c r="E603" s="8">
        <v>0.5</v>
      </c>
      <c r="F603" s="8">
        <v>4.1666666666666664E-2</v>
      </c>
      <c r="G603" s="8">
        <v>0</v>
      </c>
      <c r="H603" s="8">
        <v>0.5</v>
      </c>
      <c r="I603" s="4" t="e">
        <f>#REF!/1.7</f>
        <v>#REF!</v>
      </c>
      <c r="J603" s="4">
        <f>Hilfstabelle!C603/3</f>
        <v>0.35519150000000005</v>
      </c>
      <c r="K603" s="96">
        <f>Hilfstabelle!F603/11</f>
        <v>0</v>
      </c>
      <c r="L603" s="107">
        <f>Hilfstabelle!G603/sinks!$G$3</f>
        <v>0.12544259410859576</v>
      </c>
    </row>
    <row r="604" spans="1:12" x14ac:dyDescent="0.25">
      <c r="A604" s="89">
        <v>40934.083333333336</v>
      </c>
      <c r="B604" s="4">
        <v>0.56716938370000003</v>
      </c>
      <c r="C604" s="8">
        <v>8.3333333333333329E-2</v>
      </c>
      <c r="D604" s="8">
        <v>0</v>
      </c>
      <c r="E604" s="8">
        <v>0.33333333333333331</v>
      </c>
      <c r="F604" s="8">
        <v>8.3333333333333329E-2</v>
      </c>
      <c r="G604" s="8">
        <v>0</v>
      </c>
      <c r="H604" s="8">
        <v>0.33333333333333331</v>
      </c>
      <c r="I604" s="4" t="e">
        <f>#REF!/1.7</f>
        <v>#REF!</v>
      </c>
      <c r="J604" s="4">
        <f>Hilfstabelle!C604/3</f>
        <v>0.3554445</v>
      </c>
      <c r="K604" s="96">
        <f>Hilfstabelle!F604/11</f>
        <v>0</v>
      </c>
      <c r="L604" s="107">
        <f>Hilfstabelle!G604/sinks!$G$3</f>
        <v>0.11907191598914248</v>
      </c>
    </row>
    <row r="605" spans="1:12" x14ac:dyDescent="0.25">
      <c r="A605" s="89">
        <v>40934.125</v>
      </c>
      <c r="B605" s="4">
        <v>0.56865138169999996</v>
      </c>
      <c r="C605" s="8">
        <v>0.125</v>
      </c>
      <c r="D605" s="8">
        <v>0</v>
      </c>
      <c r="E605" s="8">
        <v>0.25</v>
      </c>
      <c r="F605" s="8">
        <v>0.125</v>
      </c>
      <c r="G605" s="8">
        <v>0</v>
      </c>
      <c r="H605" s="8">
        <v>0.25</v>
      </c>
      <c r="I605" s="4" t="e">
        <f>#REF!/1.7</f>
        <v>#REF!</v>
      </c>
      <c r="J605" s="4">
        <f>Hilfstabelle!C605/3</f>
        <v>0.35616324999999999</v>
      </c>
      <c r="K605" s="96">
        <f>Hilfstabelle!F605/11</f>
        <v>0</v>
      </c>
      <c r="L605" s="107">
        <f>Hilfstabelle!G605/sinks!$G$3</f>
        <v>0.11211630534774336</v>
      </c>
    </row>
    <row r="606" spans="1:12" x14ac:dyDescent="0.25">
      <c r="A606" s="89">
        <v>40934.166666666664</v>
      </c>
      <c r="B606" s="4">
        <v>0.57710748840000003</v>
      </c>
      <c r="C606" s="8">
        <v>0.16666666666666666</v>
      </c>
      <c r="D606" s="8">
        <v>0</v>
      </c>
      <c r="E606" s="8">
        <v>0.2</v>
      </c>
      <c r="F606" s="8">
        <v>0.16666666666666666</v>
      </c>
      <c r="G606" s="8">
        <v>0</v>
      </c>
      <c r="H606" s="8">
        <v>0.2</v>
      </c>
      <c r="I606" s="4" t="e">
        <f>#REF!/1.7</f>
        <v>#REF!</v>
      </c>
      <c r="J606" s="4">
        <f>Hilfstabelle!C606/3</f>
        <v>0.35674975000000003</v>
      </c>
      <c r="K606" s="96">
        <f>Hilfstabelle!F606/11</f>
        <v>0</v>
      </c>
      <c r="L606" s="107">
        <f>Hilfstabelle!G606/sinks!$G$3</f>
        <v>0.10765301588680906</v>
      </c>
    </row>
    <row r="607" spans="1:12" x14ac:dyDescent="0.25">
      <c r="A607" s="89">
        <v>40934.208333333336</v>
      </c>
      <c r="B607" s="4">
        <v>0.59009676580000003</v>
      </c>
      <c r="C607" s="8">
        <v>0.20833333333333334</v>
      </c>
      <c r="D607" s="8">
        <v>0</v>
      </c>
      <c r="E607" s="8">
        <v>0.16666666666666666</v>
      </c>
      <c r="F607" s="8">
        <v>0.20833333333333334</v>
      </c>
      <c r="G607" s="8">
        <v>0</v>
      </c>
      <c r="H607" s="8">
        <v>0.16666666666666666</v>
      </c>
      <c r="I607" s="4" t="e">
        <f>#REF!/1.7</f>
        <v>#REF!</v>
      </c>
      <c r="J607" s="4">
        <f>Hilfstabelle!C607/3</f>
        <v>0.35665200000000002</v>
      </c>
      <c r="K607" s="96">
        <f>Hilfstabelle!F607/11</f>
        <v>0</v>
      </c>
      <c r="L607" s="107">
        <f>Hilfstabelle!G607/sinks!$G$3</f>
        <v>0.12253064742325685</v>
      </c>
    </row>
    <row r="608" spans="1:12" x14ac:dyDescent="0.25">
      <c r="A608" s="89">
        <v>40934.25</v>
      </c>
      <c r="B608" s="4">
        <v>0.64248975679999998</v>
      </c>
      <c r="C608" s="8">
        <v>0.25</v>
      </c>
      <c r="D608" s="8">
        <v>0</v>
      </c>
      <c r="E608" s="8">
        <v>0.14285714285714285</v>
      </c>
      <c r="F608" s="8">
        <v>0.25</v>
      </c>
      <c r="G608" s="8">
        <v>0</v>
      </c>
      <c r="H608" s="8">
        <v>0.14285714285714285</v>
      </c>
      <c r="I608" s="4" t="e">
        <f>#REF!/1.7</f>
        <v>#REF!</v>
      </c>
      <c r="J608" s="4">
        <f>Hilfstabelle!C608/3</f>
        <v>0.3556975</v>
      </c>
      <c r="K608" s="96">
        <f>Hilfstabelle!F608/11</f>
        <v>0</v>
      </c>
      <c r="L608" s="107">
        <f>Hilfstabelle!G608/sinks!$G$3</f>
        <v>0.13101216899147111</v>
      </c>
    </row>
    <row r="609" spans="1:12" x14ac:dyDescent="0.25">
      <c r="A609" s="89">
        <v>40934.291666666664</v>
      </c>
      <c r="B609" s="4">
        <v>0.6906111063</v>
      </c>
      <c r="C609" s="8">
        <v>0.29166666666666669</v>
      </c>
      <c r="D609" s="8">
        <v>0</v>
      </c>
      <c r="E609" s="8">
        <v>0.125</v>
      </c>
      <c r="F609" s="8">
        <v>0.29166666666666669</v>
      </c>
      <c r="G609" s="8">
        <v>0</v>
      </c>
      <c r="H609" s="8">
        <v>0.125</v>
      </c>
      <c r="I609" s="4" t="e">
        <f>#REF!/1.7</f>
        <v>#REF!</v>
      </c>
      <c r="J609" s="4">
        <f>Hilfstabelle!C609/3</f>
        <v>0.35608849999999997</v>
      </c>
      <c r="K609" s="96">
        <f>Hilfstabelle!F609/11</f>
        <v>0</v>
      </c>
      <c r="L609" s="107">
        <f>Hilfstabelle!G609/sinks!$G$3</f>
        <v>0.13316116021340238</v>
      </c>
    </row>
    <row r="610" spans="1:12" x14ac:dyDescent="0.25">
      <c r="A610" s="89">
        <v>40934.333333333336</v>
      </c>
      <c r="B610" s="4">
        <v>0.72678929469999998</v>
      </c>
      <c r="C610" s="8">
        <v>0.33333333333333331</v>
      </c>
      <c r="D610" s="8">
        <v>0</v>
      </c>
      <c r="E610" s="8">
        <v>0.1111111111111111</v>
      </c>
      <c r="F610" s="8">
        <v>0.33333333333333331</v>
      </c>
      <c r="G610" s="8">
        <v>0</v>
      </c>
      <c r="H610" s="8">
        <v>0.1111111111111111</v>
      </c>
      <c r="I610" s="4" t="e">
        <f>#REF!/1.7</f>
        <v>#REF!</v>
      </c>
      <c r="J610" s="4">
        <f>Hilfstabelle!C610/3</f>
        <v>0.36197075000000001</v>
      </c>
      <c r="K610" s="96">
        <f>Hilfstabelle!F610/11</f>
        <v>0</v>
      </c>
      <c r="L610" s="107">
        <f>Hilfstabelle!G610/sinks!$G$3</f>
        <v>0.16545960816432315</v>
      </c>
    </row>
    <row r="611" spans="1:12" x14ac:dyDescent="0.25">
      <c r="A611" s="89">
        <v>40934.375</v>
      </c>
      <c r="B611" s="4">
        <v>0.75529596369999996</v>
      </c>
      <c r="C611" s="8">
        <v>0.375</v>
      </c>
      <c r="D611" s="8">
        <v>0</v>
      </c>
      <c r="E611" s="8">
        <v>0.1</v>
      </c>
      <c r="F611" s="8">
        <v>0.375</v>
      </c>
      <c r="G611" s="8">
        <v>0</v>
      </c>
      <c r="H611" s="8">
        <v>0.1</v>
      </c>
      <c r="I611" s="4" t="e">
        <f>#REF!/1.7</f>
        <v>#REF!</v>
      </c>
      <c r="J611" s="4">
        <f>Hilfstabelle!C611/3</f>
        <v>0.36922150000000004</v>
      </c>
      <c r="K611" s="96">
        <f>Hilfstabelle!F611/11</f>
        <v>0</v>
      </c>
      <c r="L611" s="107">
        <f>Hilfstabelle!G611/sinks!$G$3</f>
        <v>0.18463522214463357</v>
      </c>
    </row>
    <row r="612" spans="1:12" x14ac:dyDescent="0.25">
      <c r="A612" s="89">
        <v>40934.416666666664</v>
      </c>
      <c r="B612" s="4">
        <v>0.75590619820000005</v>
      </c>
      <c r="C612" s="8">
        <v>0.41666666666666669</v>
      </c>
      <c r="D612" s="8">
        <v>0</v>
      </c>
      <c r="E612" s="8">
        <v>9.0909090909090912E-2</v>
      </c>
      <c r="F612" s="8">
        <v>0.41666666666666669</v>
      </c>
      <c r="G612" s="8">
        <v>0</v>
      </c>
      <c r="H612" s="8">
        <v>9.0909090909090912E-2</v>
      </c>
      <c r="I612" s="4" t="e">
        <f>#REF!/1.7</f>
        <v>#REF!</v>
      </c>
      <c r="J612" s="4">
        <f>Hilfstabelle!C612/3</f>
        <v>0.37491399999999997</v>
      </c>
      <c r="K612" s="96">
        <f>Hilfstabelle!F612/11</f>
        <v>0</v>
      </c>
      <c r="L612" s="107">
        <f>Hilfstabelle!G612/sinks!$G$3</f>
        <v>0.19084059324701524</v>
      </c>
    </row>
    <row r="613" spans="1:12" x14ac:dyDescent="0.25">
      <c r="A613" s="89">
        <v>40934.458333333336</v>
      </c>
      <c r="B613" s="4">
        <v>0.72051259700000003</v>
      </c>
      <c r="C613" s="8">
        <v>0.45833333333333331</v>
      </c>
      <c r="D613" s="8">
        <v>0</v>
      </c>
      <c r="E613" s="8">
        <v>8.3333333333333329E-2</v>
      </c>
      <c r="F613" s="8">
        <v>0.45833333333333331</v>
      </c>
      <c r="G613" s="8">
        <v>0</v>
      </c>
      <c r="H613" s="8">
        <v>8.3333333333333329E-2</v>
      </c>
      <c r="I613" s="4" t="e">
        <f>#REF!/1.7</f>
        <v>#REF!</v>
      </c>
      <c r="J613" s="4">
        <f>Hilfstabelle!C613/3</f>
        <v>0.37897350000000002</v>
      </c>
      <c r="K613" s="96">
        <f>Hilfstabelle!F613/11</f>
        <v>0</v>
      </c>
      <c r="L613" s="107">
        <f>Hilfstabelle!G613/sinks!$G$3</f>
        <v>0.196054122246967</v>
      </c>
    </row>
    <row r="614" spans="1:12" x14ac:dyDescent="0.25">
      <c r="A614" s="89">
        <v>40934.5</v>
      </c>
      <c r="B614" s="4">
        <v>0.7057797925</v>
      </c>
      <c r="C614" s="8">
        <v>0.5</v>
      </c>
      <c r="D614" s="8">
        <v>0</v>
      </c>
      <c r="E614" s="8">
        <v>7.6923076923076927E-2</v>
      </c>
      <c r="F614" s="8">
        <v>0.5</v>
      </c>
      <c r="G614" s="8">
        <v>0</v>
      </c>
      <c r="H614" s="8">
        <v>7.6923076923076927E-2</v>
      </c>
      <c r="I614" s="4" t="e">
        <f>#REF!/1.7</f>
        <v>#REF!</v>
      </c>
      <c r="J614" s="4">
        <f>Hilfstabelle!C614/3</f>
        <v>0.38063525000000004</v>
      </c>
      <c r="K614" s="96">
        <f>Hilfstabelle!F614/11</f>
        <v>0</v>
      </c>
      <c r="L614" s="107">
        <f>Hilfstabelle!G614/sinks!$G$3</f>
        <v>0.19606683817135712</v>
      </c>
    </row>
    <row r="615" spans="1:12" x14ac:dyDescent="0.25">
      <c r="A615" s="89">
        <v>40934.541666666664</v>
      </c>
      <c r="B615" s="4">
        <v>0.69880568389999997</v>
      </c>
      <c r="C615" s="8">
        <v>0.54166666666666663</v>
      </c>
      <c r="D615" s="8">
        <v>0</v>
      </c>
      <c r="E615" s="8">
        <v>7.1428571428571425E-2</v>
      </c>
      <c r="F615" s="8">
        <v>0.54166666666666663</v>
      </c>
      <c r="G615" s="8">
        <v>0</v>
      </c>
      <c r="H615" s="8">
        <v>7.1428571428571425E-2</v>
      </c>
      <c r="I615" s="4" t="e">
        <f>#REF!/1.7</f>
        <v>#REF!</v>
      </c>
      <c r="J615" s="4">
        <f>Hilfstabelle!C615/3</f>
        <v>0.37956000000000006</v>
      </c>
      <c r="K615" s="96">
        <f>Hilfstabelle!F615/11</f>
        <v>0</v>
      </c>
      <c r="L615" s="107">
        <f>Hilfstabelle!G615/sinks!$G$3</f>
        <v>0.18831012429338007</v>
      </c>
    </row>
    <row r="616" spans="1:12" x14ac:dyDescent="0.25">
      <c r="A616" s="89">
        <v>40934.583333333336</v>
      </c>
      <c r="B616" s="4">
        <v>0.69714933310000005</v>
      </c>
      <c r="C616" s="8">
        <v>0.58333333333333337</v>
      </c>
      <c r="D616" s="8">
        <v>0</v>
      </c>
      <c r="E616" s="8">
        <v>6.6666666666666666E-2</v>
      </c>
      <c r="F616" s="8">
        <v>0.58333333333333337</v>
      </c>
      <c r="G616" s="8">
        <v>0</v>
      </c>
      <c r="H616" s="8">
        <v>6.6666666666666666E-2</v>
      </c>
      <c r="I616" s="4" t="e">
        <f>#REF!/1.7</f>
        <v>#REF!</v>
      </c>
      <c r="J616" s="4">
        <f>Hilfstabelle!C616/3</f>
        <v>0.37512100000000004</v>
      </c>
      <c r="K616" s="96">
        <f>Hilfstabelle!F616/11</f>
        <v>0</v>
      </c>
      <c r="L616" s="107">
        <f>Hilfstabelle!G616/sinks!$G$3</f>
        <v>0.17074943271061568</v>
      </c>
    </row>
    <row r="617" spans="1:12" x14ac:dyDescent="0.25">
      <c r="A617" s="89">
        <v>40934.625</v>
      </c>
      <c r="B617" s="4">
        <v>0.72949176179999997</v>
      </c>
      <c r="C617" s="8">
        <v>0.625</v>
      </c>
      <c r="D617" s="8">
        <v>0</v>
      </c>
      <c r="E617" s="8">
        <v>6.25E-2</v>
      </c>
      <c r="F617" s="8">
        <v>0.625</v>
      </c>
      <c r="G617" s="8">
        <v>0</v>
      </c>
      <c r="H617" s="8">
        <v>6.25E-2</v>
      </c>
      <c r="I617" s="4" t="e">
        <f>#REF!/1.7</f>
        <v>#REF!</v>
      </c>
      <c r="J617" s="4">
        <f>Hilfstabelle!C617/3</f>
        <v>0.36840500000000004</v>
      </c>
      <c r="K617" s="96">
        <f>Hilfstabelle!F617/11</f>
        <v>0</v>
      </c>
      <c r="L617" s="107">
        <f>Hilfstabelle!G617/sinks!$G$3</f>
        <v>0.17147424040085285</v>
      </c>
    </row>
    <row r="618" spans="1:12" x14ac:dyDescent="0.25">
      <c r="A618" s="89">
        <v>40934.666666666664</v>
      </c>
      <c r="B618" s="4">
        <v>0.77360299889999995</v>
      </c>
      <c r="C618" s="8">
        <v>0.66666666666666663</v>
      </c>
      <c r="D618" s="8">
        <v>0</v>
      </c>
      <c r="E618" s="8">
        <v>5.8823529411764705E-2</v>
      </c>
      <c r="F618" s="8">
        <v>0.66666666666666663</v>
      </c>
      <c r="G618" s="8">
        <v>0</v>
      </c>
      <c r="H618" s="8">
        <v>5.8823529411764705E-2</v>
      </c>
      <c r="I618" s="4" t="e">
        <f>#REF!/1.7</f>
        <v>#REF!</v>
      </c>
      <c r="J618" s="4">
        <f>Hilfstabelle!C618/3</f>
        <v>0.36450074999999998</v>
      </c>
      <c r="K618" s="96">
        <f>Hilfstabelle!F618/11</f>
        <v>0</v>
      </c>
      <c r="L618" s="107">
        <f>Hilfstabelle!G618/sinks!$G$3</f>
        <v>0.17846799881542236</v>
      </c>
    </row>
    <row r="619" spans="1:12" x14ac:dyDescent="0.25">
      <c r="A619" s="89">
        <v>40934.708333333336</v>
      </c>
      <c r="B619" s="4">
        <v>0.77456193880000002</v>
      </c>
      <c r="C619" s="8">
        <v>0.70833333333333337</v>
      </c>
      <c r="D619" s="8">
        <v>0</v>
      </c>
      <c r="E619" s="8">
        <v>5.5555555555555552E-2</v>
      </c>
      <c r="F619" s="8">
        <v>0.70833333333333337</v>
      </c>
      <c r="G619" s="8">
        <v>0</v>
      </c>
      <c r="H619" s="8">
        <v>5.5555555555555552E-2</v>
      </c>
      <c r="I619" s="4" t="e">
        <f>#REF!/1.7</f>
        <v>#REF!</v>
      </c>
      <c r="J619" s="4">
        <f>Hilfstabelle!C619/3</f>
        <v>0.36281600000000003</v>
      </c>
      <c r="K619" s="96">
        <f>Hilfstabelle!F619/11</f>
        <v>0</v>
      </c>
      <c r="L619" s="107">
        <f>Hilfstabelle!G619/sinks!$G$3</f>
        <v>0.18426646033731989</v>
      </c>
    </row>
    <row r="620" spans="1:12" x14ac:dyDescent="0.25">
      <c r="A620" s="89">
        <v>40934.75</v>
      </c>
      <c r="B620" s="4">
        <v>0.76270595409999997</v>
      </c>
      <c r="C620" s="8">
        <v>0.75</v>
      </c>
      <c r="D620" s="8">
        <v>0</v>
      </c>
      <c r="E620" s="8">
        <v>5.2631578947368418E-2</v>
      </c>
      <c r="F620" s="8">
        <v>0.75</v>
      </c>
      <c r="G620" s="8">
        <v>0</v>
      </c>
      <c r="H620" s="8">
        <v>5.2631578947368418E-2</v>
      </c>
      <c r="I620" s="4" t="e">
        <f>#REF!/1.7</f>
        <v>#REF!</v>
      </c>
      <c r="J620" s="4">
        <f>Hilfstabelle!C620/3</f>
        <v>0.36124050000000002</v>
      </c>
      <c r="K620" s="96">
        <f>Hilfstabelle!F620/11</f>
        <v>0</v>
      </c>
      <c r="L620" s="107">
        <f>Hilfstabelle!G620/sinks!$G$3</f>
        <v>0.19356180106650225</v>
      </c>
    </row>
    <row r="621" spans="1:12" x14ac:dyDescent="0.25">
      <c r="A621" s="89">
        <v>40934.791666666664</v>
      </c>
      <c r="B621" s="4">
        <v>0.72051259700000003</v>
      </c>
      <c r="C621" s="8">
        <v>0.79166666666666663</v>
      </c>
      <c r="D621" s="8">
        <v>0</v>
      </c>
      <c r="E621" s="8">
        <v>0.05</v>
      </c>
      <c r="F621" s="8">
        <v>0.79166666666666663</v>
      </c>
      <c r="G621" s="8">
        <v>0</v>
      </c>
      <c r="H621" s="8">
        <v>0.05</v>
      </c>
      <c r="I621" s="4" t="e">
        <f>#REF!/1.7</f>
        <v>#REF!</v>
      </c>
      <c r="J621" s="4">
        <f>Hilfstabelle!C621/3</f>
        <v>0.35948099999999999</v>
      </c>
      <c r="K621" s="96">
        <f>Hilfstabelle!F621/11</f>
        <v>0</v>
      </c>
      <c r="L621" s="107">
        <f>Hilfstabelle!G621/sinks!$G$3</f>
        <v>0.17929453390078057</v>
      </c>
    </row>
    <row r="622" spans="1:12" x14ac:dyDescent="0.25">
      <c r="A622" s="89">
        <v>40934.833333333336</v>
      </c>
      <c r="B622" s="4">
        <v>0.68947781360000004</v>
      </c>
      <c r="C622" s="8">
        <v>0.83333333333333337</v>
      </c>
      <c r="D622" s="8">
        <v>0</v>
      </c>
      <c r="E622" s="8">
        <v>4.7619047619047616E-2</v>
      </c>
      <c r="F622" s="8">
        <v>0.83333333333333337</v>
      </c>
      <c r="G622" s="8">
        <v>0</v>
      </c>
      <c r="H622" s="8">
        <v>4.7619047619047616E-2</v>
      </c>
      <c r="I622" s="4" t="e">
        <f>#REF!/1.7</f>
        <v>#REF!</v>
      </c>
      <c r="J622" s="4">
        <f>Hilfstabelle!C622/3</f>
        <v>0.35819300000000004</v>
      </c>
      <c r="K622" s="96">
        <f>Hilfstabelle!F622/11</f>
        <v>0</v>
      </c>
      <c r="L622" s="107">
        <f>Hilfstabelle!G622/sinks!$G$3</f>
        <v>0.14925952049130228</v>
      </c>
    </row>
    <row r="623" spans="1:12" x14ac:dyDescent="0.25">
      <c r="A623" s="89">
        <v>40934.875</v>
      </c>
      <c r="B623" s="4">
        <v>0.69653909859999996</v>
      </c>
      <c r="C623" s="8">
        <v>0.875</v>
      </c>
      <c r="D623" s="8">
        <v>0</v>
      </c>
      <c r="E623" s="8">
        <v>4.5454545454545456E-2</v>
      </c>
      <c r="F623" s="8">
        <v>0.875</v>
      </c>
      <c r="G623" s="8">
        <v>0</v>
      </c>
      <c r="H623" s="8">
        <v>4.5454545454545456E-2</v>
      </c>
      <c r="I623" s="4" t="e">
        <f>#REF!/1.7</f>
        <v>#REF!</v>
      </c>
      <c r="J623" s="4">
        <f>Hilfstabelle!C623/3</f>
        <v>0.35815849999999999</v>
      </c>
      <c r="K623" s="96">
        <f>Hilfstabelle!F623/11</f>
        <v>0</v>
      </c>
      <c r="L623" s="107">
        <f>Hilfstabelle!G623/sinks!$G$3</f>
        <v>0.13752272227921572</v>
      </c>
    </row>
    <row r="624" spans="1:12" x14ac:dyDescent="0.25">
      <c r="A624" s="89">
        <v>40934.916666666664</v>
      </c>
      <c r="B624" s="4">
        <v>0.65861738299999995</v>
      </c>
      <c r="C624" s="8">
        <v>0.91666666666666663</v>
      </c>
      <c r="D624" s="8">
        <v>0</v>
      </c>
      <c r="E624" s="8">
        <v>4.3478260869565216E-2</v>
      </c>
      <c r="F624" s="8">
        <v>0.91666666666666663</v>
      </c>
      <c r="G624" s="8">
        <v>0</v>
      </c>
      <c r="H624" s="8">
        <v>4.3478260869565216E-2</v>
      </c>
      <c r="I624" s="4" t="e">
        <f>#REF!/1.7</f>
        <v>#REF!</v>
      </c>
      <c r="J624" s="4">
        <f>Hilfstabelle!C624/3</f>
        <v>0.35787100000000005</v>
      </c>
      <c r="K624" s="96">
        <f>Hilfstabelle!F624/11</f>
        <v>0</v>
      </c>
      <c r="L624" s="107">
        <f>Hilfstabelle!G624/sinks!$G$3</f>
        <v>0.1320675907158515</v>
      </c>
    </row>
    <row r="625" spans="1:12" x14ac:dyDescent="0.25">
      <c r="A625" s="89">
        <v>40934.958333333336</v>
      </c>
      <c r="B625" s="4">
        <v>0.62897742130000001</v>
      </c>
      <c r="C625" s="8">
        <v>0.95833333333333337</v>
      </c>
      <c r="D625" s="8">
        <v>0</v>
      </c>
      <c r="E625" s="8">
        <v>4.1666666666666664E-2</v>
      </c>
      <c r="F625" s="8">
        <v>0.95833333333333337</v>
      </c>
      <c r="G625" s="8">
        <v>0</v>
      </c>
      <c r="H625" s="8">
        <v>4.1666666666666664E-2</v>
      </c>
      <c r="I625" s="4" t="e">
        <f>#REF!/1.7</f>
        <v>#REF!</v>
      </c>
      <c r="J625" s="4">
        <f>Hilfstabelle!C625/3</f>
        <v>0.35754899999999995</v>
      </c>
      <c r="K625" s="96">
        <f>Hilfstabelle!F625/11</f>
        <v>0</v>
      </c>
      <c r="L625" s="107">
        <f>Hilfstabelle!G625/sinks!$G$3</f>
        <v>0.12375137616470896</v>
      </c>
    </row>
    <row r="626" spans="1:12" x14ac:dyDescent="0.25">
      <c r="A626" s="89">
        <v>40935</v>
      </c>
      <c r="B626" s="4">
        <v>0.60761921370000005</v>
      </c>
      <c r="C626" s="8">
        <v>0</v>
      </c>
      <c r="D626" s="8">
        <v>0</v>
      </c>
      <c r="E626" s="8">
        <v>1</v>
      </c>
      <c r="F626" s="8">
        <v>0</v>
      </c>
      <c r="G626" s="8">
        <v>0</v>
      </c>
      <c r="H626" s="8">
        <v>1</v>
      </c>
      <c r="I626" s="4" t="e">
        <f>#REF!/1.7</f>
        <v>#REF!</v>
      </c>
      <c r="J626" s="4">
        <f>Hilfstabelle!C626/3</f>
        <v>0.35704874999999997</v>
      </c>
      <c r="K626" s="96">
        <f>Hilfstabelle!F626/11</f>
        <v>0</v>
      </c>
      <c r="L626" s="107">
        <f>Hilfstabelle!G626/sinks!$G$3</f>
        <v>0.12014005363791308</v>
      </c>
    </row>
    <row r="627" spans="1:12" x14ac:dyDescent="0.25">
      <c r="A627" s="89">
        <v>40935.041666666664</v>
      </c>
      <c r="B627" s="4">
        <v>0.59864004879999999</v>
      </c>
      <c r="C627" s="8">
        <v>4.1666666666666664E-2</v>
      </c>
      <c r="D627" s="8">
        <v>0</v>
      </c>
      <c r="E627" s="8">
        <v>0.5</v>
      </c>
      <c r="F627" s="8">
        <v>4.1666666666666664E-2</v>
      </c>
      <c r="G627" s="8">
        <v>0</v>
      </c>
      <c r="H627" s="8">
        <v>0.5</v>
      </c>
      <c r="I627" s="4" t="e">
        <f>#REF!/1.7</f>
        <v>#REF!</v>
      </c>
      <c r="J627" s="4">
        <f>Hilfstabelle!C627/3</f>
        <v>0.35735350000000005</v>
      </c>
      <c r="K627" s="96">
        <f>Hilfstabelle!F627/11</f>
        <v>0</v>
      </c>
      <c r="L627" s="107">
        <f>Hilfstabelle!G627/sinks!$G$3</f>
        <v>0.12544259410859576</v>
      </c>
    </row>
    <row r="628" spans="1:12" x14ac:dyDescent="0.25">
      <c r="A628" s="89">
        <v>40935.083333333336</v>
      </c>
      <c r="B628" s="4">
        <v>0.59471711270000005</v>
      </c>
      <c r="C628" s="8">
        <v>8.3333333333333329E-2</v>
      </c>
      <c r="D628" s="8">
        <v>0</v>
      </c>
      <c r="E628" s="8">
        <v>0.33333333333333331</v>
      </c>
      <c r="F628" s="8">
        <v>8.3333333333333329E-2</v>
      </c>
      <c r="G628" s="8">
        <v>0</v>
      </c>
      <c r="H628" s="8">
        <v>0.33333333333333331</v>
      </c>
      <c r="I628" s="4" t="e">
        <f>#REF!/1.7</f>
        <v>#REF!</v>
      </c>
      <c r="J628" s="4">
        <f>Hilfstabelle!C628/3</f>
        <v>0.35796875</v>
      </c>
      <c r="K628" s="96">
        <f>Hilfstabelle!F628/11</f>
        <v>0</v>
      </c>
      <c r="L628" s="107">
        <f>Hilfstabelle!G628/sinks!$G$3</f>
        <v>0.11907191598914248</v>
      </c>
    </row>
    <row r="629" spans="1:12" x14ac:dyDescent="0.25">
      <c r="A629" s="89">
        <v>40935.125</v>
      </c>
      <c r="B629" s="4">
        <v>0.6214802546</v>
      </c>
      <c r="C629" s="8">
        <v>0.125</v>
      </c>
      <c r="D629" s="8">
        <v>0</v>
      </c>
      <c r="E629" s="8">
        <v>0.25</v>
      </c>
      <c r="F629" s="8">
        <v>0.125</v>
      </c>
      <c r="G629" s="8">
        <v>0</v>
      </c>
      <c r="H629" s="8">
        <v>0.25</v>
      </c>
      <c r="I629" s="4" t="e">
        <f>#REF!/1.7</f>
        <v>#REF!</v>
      </c>
      <c r="J629" s="4">
        <f>Hilfstabelle!C629/3</f>
        <v>0.35838275000000003</v>
      </c>
      <c r="K629" s="96">
        <f>Hilfstabelle!F629/11</f>
        <v>0</v>
      </c>
      <c r="L629" s="107">
        <f>Hilfstabelle!G629/sinks!$G$3</f>
        <v>0.11211630534774336</v>
      </c>
    </row>
    <row r="630" spans="1:12" x14ac:dyDescent="0.25">
      <c r="A630" s="89">
        <v>40935.166666666664</v>
      </c>
      <c r="B630" s="4">
        <v>0.72216894779999996</v>
      </c>
      <c r="C630" s="8">
        <v>0.16666666666666666</v>
      </c>
      <c r="D630" s="8">
        <v>0</v>
      </c>
      <c r="E630" s="8">
        <v>0.2</v>
      </c>
      <c r="F630" s="8">
        <v>0.16666666666666666</v>
      </c>
      <c r="G630" s="8">
        <v>0</v>
      </c>
      <c r="H630" s="8">
        <v>0.2</v>
      </c>
      <c r="I630" s="4" t="e">
        <f>#REF!/1.7</f>
        <v>#REF!</v>
      </c>
      <c r="J630" s="4">
        <f>Hilfstabelle!C630/3</f>
        <v>0.35872200000000004</v>
      </c>
      <c r="K630" s="96">
        <f>Hilfstabelle!F630/11</f>
        <v>0</v>
      </c>
      <c r="L630" s="107">
        <f>Hilfstabelle!G630/sinks!$G$3</f>
        <v>0.10765301588680906</v>
      </c>
    </row>
    <row r="631" spans="1:12" x14ac:dyDescent="0.25">
      <c r="A631" s="89">
        <v>40935.208333333336</v>
      </c>
      <c r="B631" s="4">
        <v>0.84770290299999995</v>
      </c>
      <c r="C631" s="8">
        <v>0.20833333333333334</v>
      </c>
      <c r="D631" s="8">
        <v>0</v>
      </c>
      <c r="E631" s="8">
        <v>0.16666666666666666</v>
      </c>
      <c r="F631" s="8">
        <v>0.20833333333333334</v>
      </c>
      <c r="G631" s="8">
        <v>0</v>
      </c>
      <c r="H631" s="8">
        <v>0.16666666666666666</v>
      </c>
      <c r="I631" s="4" t="e">
        <f>#REF!/1.7</f>
        <v>#REF!</v>
      </c>
      <c r="J631" s="4">
        <f>Hilfstabelle!C631/3</f>
        <v>0.35909575000000005</v>
      </c>
      <c r="K631" s="96">
        <f>Hilfstabelle!F631/11</f>
        <v>0</v>
      </c>
      <c r="L631" s="107">
        <f>Hilfstabelle!G631/sinks!$G$3</f>
        <v>0.12253064742325685</v>
      </c>
    </row>
    <row r="632" spans="1:12" x14ac:dyDescent="0.25">
      <c r="A632" s="89">
        <v>40935.25</v>
      </c>
      <c r="B632" s="4">
        <v>0.90968529330000003</v>
      </c>
      <c r="C632" s="8">
        <v>0.25</v>
      </c>
      <c r="D632" s="8">
        <v>0</v>
      </c>
      <c r="E632" s="8">
        <v>0.14285714285714285</v>
      </c>
      <c r="F632" s="8">
        <v>0.25</v>
      </c>
      <c r="G632" s="8">
        <v>0</v>
      </c>
      <c r="H632" s="8">
        <v>0.14285714285714285</v>
      </c>
      <c r="I632" s="4" t="e">
        <f>#REF!/1.7</f>
        <v>#REF!</v>
      </c>
      <c r="J632" s="4">
        <f>Hilfstabelle!C632/3</f>
        <v>0.35934299999999997</v>
      </c>
      <c r="K632" s="96">
        <f>Hilfstabelle!F632/11</f>
        <v>0</v>
      </c>
      <c r="L632" s="107">
        <f>Hilfstabelle!G632/sinks!$G$3</f>
        <v>0.13101216899147111</v>
      </c>
    </row>
    <row r="633" spans="1:12" x14ac:dyDescent="0.25">
      <c r="A633" s="89">
        <v>40935.291666666664</v>
      </c>
      <c r="B633" s="4">
        <v>0.93958678409999996</v>
      </c>
      <c r="C633" s="8">
        <v>0.29166666666666669</v>
      </c>
      <c r="D633" s="8">
        <v>0</v>
      </c>
      <c r="E633" s="8">
        <v>0.125</v>
      </c>
      <c r="F633" s="8">
        <v>0.29166666666666669</v>
      </c>
      <c r="G633" s="8">
        <v>0</v>
      </c>
      <c r="H633" s="8">
        <v>0.125</v>
      </c>
      <c r="I633" s="4" t="e">
        <f>#REF!/1.7</f>
        <v>#REF!</v>
      </c>
      <c r="J633" s="4">
        <f>Hilfstabelle!C633/3</f>
        <v>0.35977425000000002</v>
      </c>
      <c r="K633" s="96">
        <f>Hilfstabelle!F633/11</f>
        <v>0</v>
      </c>
      <c r="L633" s="107">
        <f>Hilfstabelle!G633/sinks!$G$3</f>
        <v>0.13316116021340238</v>
      </c>
    </row>
    <row r="634" spans="1:12" x14ac:dyDescent="0.25">
      <c r="A634" s="89">
        <v>40935.333333333336</v>
      </c>
      <c r="B634" s="4">
        <v>0.94690959809999997</v>
      </c>
      <c r="C634" s="8">
        <v>0.33333333333333331</v>
      </c>
      <c r="D634" s="8">
        <v>0</v>
      </c>
      <c r="E634" s="8">
        <v>0.1111111111111111</v>
      </c>
      <c r="F634" s="8">
        <v>0.33333333333333331</v>
      </c>
      <c r="G634" s="8">
        <v>0</v>
      </c>
      <c r="H634" s="8">
        <v>0.1111111111111111</v>
      </c>
      <c r="I634" s="4" t="e">
        <f>#REF!/1.7</f>
        <v>#REF!</v>
      </c>
      <c r="J634" s="4">
        <f>Hilfstabelle!C634/3</f>
        <v>0.36209150000000001</v>
      </c>
      <c r="K634" s="96">
        <f>Hilfstabelle!F634/11</f>
        <v>0</v>
      </c>
      <c r="L634" s="107">
        <f>Hilfstabelle!G634/sinks!$G$3</f>
        <v>0.16545960816432315</v>
      </c>
    </row>
    <row r="635" spans="1:12" x14ac:dyDescent="0.25">
      <c r="A635" s="89">
        <v>40935.375</v>
      </c>
      <c r="B635" s="4">
        <v>0.95737076099999996</v>
      </c>
      <c r="C635" s="8">
        <v>0.375</v>
      </c>
      <c r="D635" s="8">
        <v>0</v>
      </c>
      <c r="E635" s="8">
        <v>0.1</v>
      </c>
      <c r="F635" s="8">
        <v>0.375</v>
      </c>
      <c r="G635" s="8">
        <v>0</v>
      </c>
      <c r="H635" s="8">
        <v>0.1</v>
      </c>
      <c r="I635" s="4" t="e">
        <f>#REF!/1.7</f>
        <v>#REF!</v>
      </c>
      <c r="J635" s="4">
        <f>Hilfstabelle!C635/3</f>
        <v>0.36540924999999996</v>
      </c>
      <c r="K635" s="96">
        <f>Hilfstabelle!F635/11</f>
        <v>0</v>
      </c>
      <c r="L635" s="107">
        <f>Hilfstabelle!G635/sinks!$G$3</f>
        <v>0.18463522214463357</v>
      </c>
    </row>
    <row r="636" spans="1:12" x14ac:dyDescent="0.25">
      <c r="A636" s="89">
        <v>40935.416666666664</v>
      </c>
      <c r="B636" s="4">
        <v>0.95318629590000004</v>
      </c>
      <c r="C636" s="8">
        <v>0.41666666666666669</v>
      </c>
      <c r="D636" s="8">
        <v>0</v>
      </c>
      <c r="E636" s="8">
        <v>9.0909090909090912E-2</v>
      </c>
      <c r="F636" s="8">
        <v>0.41666666666666669</v>
      </c>
      <c r="G636" s="8">
        <v>0</v>
      </c>
      <c r="H636" s="8">
        <v>9.0909090909090912E-2</v>
      </c>
      <c r="I636" s="4" t="e">
        <f>#REF!/1.7</f>
        <v>#REF!</v>
      </c>
      <c r="J636" s="4">
        <f>Hilfstabelle!C636/3</f>
        <v>0.36942275000000002</v>
      </c>
      <c r="K636" s="96">
        <f>Hilfstabelle!F636/11</f>
        <v>0</v>
      </c>
      <c r="L636" s="107">
        <f>Hilfstabelle!G636/sinks!$G$3</f>
        <v>0.19084059324701524</v>
      </c>
    </row>
    <row r="637" spans="1:12" x14ac:dyDescent="0.25">
      <c r="A637" s="89">
        <v>40935.458333333336</v>
      </c>
      <c r="B637" s="4">
        <v>0.93392032079999998</v>
      </c>
      <c r="C637" s="8">
        <v>0.45833333333333331</v>
      </c>
      <c r="D637" s="8">
        <v>0</v>
      </c>
      <c r="E637" s="8">
        <v>8.3333333333333329E-2</v>
      </c>
      <c r="F637" s="8">
        <v>0.45833333333333331</v>
      </c>
      <c r="G637" s="8">
        <v>0</v>
      </c>
      <c r="H637" s="8">
        <v>8.3333333333333329E-2</v>
      </c>
      <c r="I637" s="4" t="e">
        <f>#REF!/1.7</f>
        <v>#REF!</v>
      </c>
      <c r="J637" s="4">
        <f>Hilfstabelle!C637/3</f>
        <v>0.37293599999999999</v>
      </c>
      <c r="K637" s="96">
        <f>Hilfstabelle!F637/11</f>
        <v>0</v>
      </c>
      <c r="L637" s="107">
        <f>Hilfstabelle!G637/sinks!$G$3</f>
        <v>0.196054122246967</v>
      </c>
    </row>
    <row r="638" spans="1:12" x14ac:dyDescent="0.25">
      <c r="A638" s="89">
        <v>40935.5</v>
      </c>
      <c r="B638" s="4">
        <v>0.92703338850000006</v>
      </c>
      <c r="C638" s="8">
        <v>0.5</v>
      </c>
      <c r="D638" s="8">
        <v>0</v>
      </c>
      <c r="E638" s="8">
        <v>7.6923076923076927E-2</v>
      </c>
      <c r="F638" s="8">
        <v>0.5</v>
      </c>
      <c r="G638" s="8">
        <v>0</v>
      </c>
      <c r="H638" s="8">
        <v>7.6923076923076927E-2</v>
      </c>
      <c r="I638" s="4" t="e">
        <f>#REF!/1.7</f>
        <v>#REF!</v>
      </c>
      <c r="J638" s="4">
        <f>Hilfstabelle!C638/3</f>
        <v>0.37523600000000007</v>
      </c>
      <c r="K638" s="96">
        <f>Hilfstabelle!F638/11</f>
        <v>0</v>
      </c>
      <c r="L638" s="107">
        <f>Hilfstabelle!G638/sinks!$G$3</f>
        <v>0.19606683817135712</v>
      </c>
    </row>
    <row r="639" spans="1:12" x14ac:dyDescent="0.25">
      <c r="A639" s="89">
        <v>40935.541666666664</v>
      </c>
      <c r="B639" s="4">
        <v>0.91622352019999997</v>
      </c>
      <c r="C639" s="8">
        <v>0.54166666666666663</v>
      </c>
      <c r="D639" s="8">
        <v>0</v>
      </c>
      <c r="E639" s="8">
        <v>7.1428571428571425E-2</v>
      </c>
      <c r="F639" s="8">
        <v>0.54166666666666663</v>
      </c>
      <c r="G639" s="8">
        <v>0</v>
      </c>
      <c r="H639" s="8">
        <v>7.1428571428571425E-2</v>
      </c>
      <c r="I639" s="4" t="e">
        <f>#REF!/1.7</f>
        <v>#REF!</v>
      </c>
      <c r="J639" s="4">
        <f>Hilfstabelle!C639/3</f>
        <v>0.375834</v>
      </c>
      <c r="K639" s="96">
        <f>Hilfstabelle!F639/11</f>
        <v>0</v>
      </c>
      <c r="L639" s="107">
        <f>Hilfstabelle!G639/sinks!$G$3</f>
        <v>0.18831012429338007</v>
      </c>
    </row>
    <row r="640" spans="1:12" x14ac:dyDescent="0.25">
      <c r="A640" s="89">
        <v>40935.583333333336</v>
      </c>
      <c r="B640" s="4">
        <v>0.91360822939999997</v>
      </c>
      <c r="C640" s="8">
        <v>0.58333333333333337</v>
      </c>
      <c r="D640" s="8">
        <v>0</v>
      </c>
      <c r="E640" s="8">
        <v>6.6666666666666666E-2</v>
      </c>
      <c r="F640" s="8">
        <v>0.58333333333333337</v>
      </c>
      <c r="G640" s="8">
        <v>0</v>
      </c>
      <c r="H640" s="8">
        <v>6.6666666666666666E-2</v>
      </c>
      <c r="I640" s="4" t="e">
        <f>#REF!/1.7</f>
        <v>#REF!</v>
      </c>
      <c r="J640" s="4">
        <f>Hilfstabelle!C640/3</f>
        <v>0.37404000000000009</v>
      </c>
      <c r="K640" s="96">
        <f>Hilfstabelle!F640/11</f>
        <v>1</v>
      </c>
      <c r="L640" s="107">
        <f>Hilfstabelle!G640/sinks!$G$3</f>
        <v>0.84343340486835738</v>
      </c>
    </row>
    <row r="641" spans="1:12" x14ac:dyDescent="0.25">
      <c r="A641" s="89">
        <v>40935.625</v>
      </c>
      <c r="B641" s="4">
        <v>0.93810478600000002</v>
      </c>
      <c r="C641" s="8">
        <v>0.625</v>
      </c>
      <c r="D641" s="8">
        <v>0</v>
      </c>
      <c r="E641" s="8">
        <v>6.25E-2</v>
      </c>
      <c r="F641" s="8">
        <v>0.625</v>
      </c>
      <c r="G641" s="8">
        <v>0</v>
      </c>
      <c r="H641" s="8">
        <v>6.25E-2</v>
      </c>
      <c r="I641" s="4" t="e">
        <f>#REF!/1.7</f>
        <v>#REF!</v>
      </c>
      <c r="J641" s="4">
        <f>Hilfstabelle!C641/3</f>
        <v>0.37012424999999999</v>
      </c>
      <c r="K641" s="96">
        <f>Hilfstabelle!F641/11</f>
        <v>1</v>
      </c>
      <c r="L641" s="107">
        <f>Hilfstabelle!G641/sinks!$G$3</f>
        <v>0.84415821255859469</v>
      </c>
    </row>
    <row r="642" spans="1:12" x14ac:dyDescent="0.25">
      <c r="A642" s="89">
        <v>40935.666666666664</v>
      </c>
      <c r="B642" s="4">
        <v>0.97811873419999995</v>
      </c>
      <c r="C642" s="8">
        <v>0.66666666666666663</v>
      </c>
      <c r="D642" s="8">
        <v>0</v>
      </c>
      <c r="E642" s="8">
        <v>5.8823529411764705E-2</v>
      </c>
      <c r="F642" s="8">
        <v>0.66666666666666663</v>
      </c>
      <c r="G642" s="8">
        <v>0</v>
      </c>
      <c r="H642" s="8">
        <v>5.8823529411764705E-2</v>
      </c>
      <c r="I642" s="4" t="e">
        <f>#REF!/1.7</f>
        <v>#REF!</v>
      </c>
      <c r="J642" s="4">
        <f>Hilfstabelle!C642/3</f>
        <v>0.36728950000000005</v>
      </c>
      <c r="K642" s="96">
        <f>Hilfstabelle!F642/11</f>
        <v>0</v>
      </c>
      <c r="L642" s="107">
        <f>Hilfstabelle!G642/sinks!$G$3</f>
        <v>0.17846799881542236</v>
      </c>
    </row>
    <row r="643" spans="1:12" x14ac:dyDescent="0.25">
      <c r="A643" s="89">
        <v>40935.708333333336</v>
      </c>
      <c r="B643" s="4">
        <v>0.95109406330000001</v>
      </c>
      <c r="C643" s="8">
        <v>0.70833333333333337</v>
      </c>
      <c r="D643" s="8">
        <v>0</v>
      </c>
      <c r="E643" s="8">
        <v>5.5555555555555552E-2</v>
      </c>
      <c r="F643" s="8">
        <v>0.70833333333333337</v>
      </c>
      <c r="G643" s="8">
        <v>0</v>
      </c>
      <c r="H643" s="8">
        <v>5.5555555555555552E-2</v>
      </c>
      <c r="I643" s="4" t="e">
        <f>#REF!/1.7</f>
        <v>#REF!</v>
      </c>
      <c r="J643" s="4">
        <f>Hilfstabelle!C643/3</f>
        <v>0.36502400000000002</v>
      </c>
      <c r="K643" s="96">
        <f>Hilfstabelle!F643/11</f>
        <v>0</v>
      </c>
      <c r="L643" s="107">
        <f>Hilfstabelle!G643/sinks!$G$3</f>
        <v>0.18426646033731989</v>
      </c>
    </row>
    <row r="644" spans="1:12" x14ac:dyDescent="0.25">
      <c r="A644" s="89">
        <v>40935.75</v>
      </c>
      <c r="B644" s="4">
        <v>0.89137825820000005</v>
      </c>
      <c r="C644" s="8">
        <v>0.75</v>
      </c>
      <c r="D644" s="8">
        <v>0</v>
      </c>
      <c r="E644" s="8">
        <v>5.2631578947368418E-2</v>
      </c>
      <c r="F644" s="8">
        <v>0.75</v>
      </c>
      <c r="G644" s="8">
        <v>0</v>
      </c>
      <c r="H644" s="8">
        <v>5.2631578947368418E-2</v>
      </c>
      <c r="I644" s="4" t="e">
        <f>#REF!/1.7</f>
        <v>#REF!</v>
      </c>
      <c r="J644" s="4">
        <f>Hilfstabelle!C644/3</f>
        <v>0.36323575000000002</v>
      </c>
      <c r="K644" s="96">
        <f>Hilfstabelle!F644/11</f>
        <v>0</v>
      </c>
      <c r="L644" s="107">
        <f>Hilfstabelle!G644/sinks!$G$3</f>
        <v>0.19356180106650225</v>
      </c>
    </row>
    <row r="645" spans="1:12" x14ac:dyDescent="0.25">
      <c r="A645" s="89">
        <v>40935.791666666664</v>
      </c>
      <c r="B645" s="4">
        <v>0.82320634640000001</v>
      </c>
      <c r="C645" s="8">
        <v>0.79166666666666663</v>
      </c>
      <c r="D645" s="8">
        <v>0</v>
      </c>
      <c r="E645" s="8">
        <v>0.05</v>
      </c>
      <c r="F645" s="8">
        <v>0.79166666666666663</v>
      </c>
      <c r="G645" s="8">
        <v>0</v>
      </c>
      <c r="H645" s="8">
        <v>0.05</v>
      </c>
      <c r="I645" s="4" t="e">
        <f>#REF!/1.7</f>
        <v>#REF!</v>
      </c>
      <c r="J645" s="4">
        <f>Hilfstabelle!C645/3</f>
        <v>0.36201675</v>
      </c>
      <c r="K645" s="96">
        <f>Hilfstabelle!F645/11</f>
        <v>0</v>
      </c>
      <c r="L645" s="107">
        <f>Hilfstabelle!G645/sinks!$G$3</f>
        <v>0.17929453390078057</v>
      </c>
    </row>
    <row r="646" spans="1:12" x14ac:dyDescent="0.25">
      <c r="A646" s="89">
        <v>40935.833333333336</v>
      </c>
      <c r="B646" s="4">
        <v>0.76750065379999999</v>
      </c>
      <c r="C646" s="8">
        <v>0.83333333333333337</v>
      </c>
      <c r="D646" s="8">
        <v>0</v>
      </c>
      <c r="E646" s="8">
        <v>4.7619047619047616E-2</v>
      </c>
      <c r="F646" s="8">
        <v>0.83333333333333337</v>
      </c>
      <c r="G646" s="8">
        <v>0</v>
      </c>
      <c r="H646" s="8">
        <v>4.7619047619047616E-2</v>
      </c>
      <c r="I646" s="4" t="e">
        <f>#REF!/1.7</f>
        <v>#REF!</v>
      </c>
      <c r="J646" s="4">
        <f>Hilfstabelle!C646/3</f>
        <v>0.36136125000000002</v>
      </c>
      <c r="K646" s="96">
        <f>Hilfstabelle!F646/11</f>
        <v>0</v>
      </c>
      <c r="L646" s="107">
        <f>Hilfstabelle!G646/sinks!$G$3</f>
        <v>0.14925952049130228</v>
      </c>
    </row>
    <row r="647" spans="1:12" x14ac:dyDescent="0.25">
      <c r="A647" s="89">
        <v>40935.875</v>
      </c>
      <c r="B647" s="4">
        <v>0.76200854330000001</v>
      </c>
      <c r="C647" s="8">
        <v>0.875</v>
      </c>
      <c r="D647" s="8">
        <v>0</v>
      </c>
      <c r="E647" s="8">
        <v>4.5454545454545456E-2</v>
      </c>
      <c r="F647" s="8">
        <v>0.875</v>
      </c>
      <c r="G647" s="8">
        <v>0</v>
      </c>
      <c r="H647" s="8">
        <v>4.5454545454545456E-2</v>
      </c>
      <c r="I647" s="4" t="e">
        <f>#REF!/1.7</f>
        <v>#REF!</v>
      </c>
      <c r="J647" s="4">
        <f>Hilfstabelle!C647/3</f>
        <v>0.36055624999999997</v>
      </c>
      <c r="K647" s="96">
        <f>Hilfstabelle!F647/11</f>
        <v>0</v>
      </c>
      <c r="L647" s="107">
        <f>Hilfstabelle!G647/sinks!$G$3</f>
        <v>0.13752272227921572</v>
      </c>
    </row>
    <row r="648" spans="1:12" x14ac:dyDescent="0.25">
      <c r="A648" s="89">
        <v>40935.916666666664</v>
      </c>
      <c r="B648" s="4">
        <v>0.70952837589999995</v>
      </c>
      <c r="C648" s="8">
        <v>0.91666666666666663</v>
      </c>
      <c r="D648" s="8">
        <v>0</v>
      </c>
      <c r="E648" s="8">
        <v>4.3478260869565216E-2</v>
      </c>
      <c r="F648" s="8">
        <v>0.91666666666666663</v>
      </c>
      <c r="G648" s="8">
        <v>0</v>
      </c>
      <c r="H648" s="8">
        <v>4.3478260869565216E-2</v>
      </c>
      <c r="I648" s="4" t="e">
        <f>#REF!/1.7</f>
        <v>#REF!</v>
      </c>
      <c r="J648" s="4">
        <f>Hilfstabelle!C648/3</f>
        <v>0.35978574999999996</v>
      </c>
      <c r="K648" s="96">
        <f>Hilfstabelle!F648/11</f>
        <v>0</v>
      </c>
      <c r="L648" s="107">
        <f>Hilfstabelle!G648/sinks!$G$3</f>
        <v>0.1320675907158515</v>
      </c>
    </row>
    <row r="649" spans="1:12" x14ac:dyDescent="0.25">
      <c r="A649" s="89">
        <v>40935.958333333336</v>
      </c>
      <c r="B649" s="4">
        <v>0.67552959639999999</v>
      </c>
      <c r="C649" s="8">
        <v>0.95833333333333337</v>
      </c>
      <c r="D649" s="8">
        <v>0</v>
      </c>
      <c r="E649" s="8">
        <v>4.1666666666666664E-2</v>
      </c>
      <c r="F649" s="8">
        <v>0.95833333333333337</v>
      </c>
      <c r="G649" s="8">
        <v>0</v>
      </c>
      <c r="H649" s="8">
        <v>4.1666666666666664E-2</v>
      </c>
      <c r="I649" s="4" t="e">
        <f>#REF!/1.7</f>
        <v>#REF!</v>
      </c>
      <c r="J649" s="4">
        <f>Hilfstabelle!C649/3</f>
        <v>0.35896925000000007</v>
      </c>
      <c r="K649" s="96">
        <f>Hilfstabelle!F649/11</f>
        <v>0</v>
      </c>
      <c r="L649" s="107">
        <f>Hilfstabelle!G649/sinks!$G$3</f>
        <v>0.12375137616470896</v>
      </c>
    </row>
    <row r="650" spans="1:12" x14ac:dyDescent="0.25">
      <c r="A650" s="89">
        <v>40936</v>
      </c>
      <c r="B650" s="4">
        <v>0.65268939059999997</v>
      </c>
      <c r="C650" s="8">
        <v>0</v>
      </c>
      <c r="D650" s="8">
        <v>0</v>
      </c>
      <c r="E650" s="8">
        <v>1</v>
      </c>
      <c r="F650" s="8">
        <v>0</v>
      </c>
      <c r="G650" s="8">
        <v>0</v>
      </c>
      <c r="H650" s="8">
        <v>1</v>
      </c>
      <c r="I650" s="4" t="e">
        <f>#REF!/1.7</f>
        <v>#REF!</v>
      </c>
      <c r="J650" s="4">
        <f>Hilfstabelle!C650/3</f>
        <v>0.35832525000000004</v>
      </c>
      <c r="K650" s="96">
        <f>Hilfstabelle!F650/11</f>
        <v>0</v>
      </c>
      <c r="L650" s="107">
        <f>Hilfstabelle!G650/sinks!$G$3</f>
        <v>0.12217460154033329</v>
      </c>
    </row>
    <row r="651" spans="1:12" x14ac:dyDescent="0.25">
      <c r="A651" s="89">
        <v>40936.041666666664</v>
      </c>
      <c r="B651" s="4">
        <v>0.63908987880000001</v>
      </c>
      <c r="C651" s="8">
        <v>4.1666666666666664E-2</v>
      </c>
      <c r="D651" s="8">
        <v>0</v>
      </c>
      <c r="E651" s="8">
        <v>0.5</v>
      </c>
      <c r="F651" s="8">
        <v>4.1666666666666664E-2</v>
      </c>
      <c r="G651" s="8">
        <v>0</v>
      </c>
      <c r="H651" s="8">
        <v>0.5</v>
      </c>
      <c r="I651" s="4" t="e">
        <f>#REF!/1.7</f>
        <v>#REF!</v>
      </c>
      <c r="J651" s="4">
        <f>Hilfstabelle!C651/3</f>
        <v>0.35741675000000001</v>
      </c>
      <c r="K651" s="96">
        <f>Hilfstabelle!F651/11</f>
        <v>0</v>
      </c>
      <c r="L651" s="107">
        <f>Hilfstabelle!G651/sinks!$G$3</f>
        <v>0.12732455091833447</v>
      </c>
    </row>
    <row r="652" spans="1:12" x14ac:dyDescent="0.25">
      <c r="A652" s="89">
        <v>40936.083333333336</v>
      </c>
      <c r="B652" s="4">
        <v>0.6342080028</v>
      </c>
      <c r="C652" s="8">
        <v>8.3333333333333329E-2</v>
      </c>
      <c r="D652" s="8">
        <v>0</v>
      </c>
      <c r="E652" s="8">
        <v>0.33333333333333331</v>
      </c>
      <c r="F652" s="8">
        <v>8.3333333333333329E-2</v>
      </c>
      <c r="G652" s="8">
        <v>0</v>
      </c>
      <c r="H652" s="8">
        <v>0.33333333333333331</v>
      </c>
      <c r="I652" s="4" t="e">
        <f>#REF!/1.7</f>
        <v>#REF!</v>
      </c>
      <c r="J652" s="4">
        <f>Hilfstabelle!C652/3</f>
        <v>0.35596775000000003</v>
      </c>
      <c r="K652" s="96">
        <f>Hilfstabelle!F652/11</f>
        <v>0</v>
      </c>
      <c r="L652" s="107">
        <f>Hilfstabelle!G652/sinks!$G$3</f>
        <v>0.11911006376231287</v>
      </c>
    </row>
    <row r="653" spans="1:12" x14ac:dyDescent="0.25">
      <c r="A653" s="89">
        <v>40936.125</v>
      </c>
      <c r="B653" s="4">
        <v>0.66463255170000002</v>
      </c>
      <c r="C653" s="8">
        <v>0.125</v>
      </c>
      <c r="D653" s="8">
        <v>0</v>
      </c>
      <c r="E653" s="8">
        <v>0.25</v>
      </c>
      <c r="F653" s="8">
        <v>0.125</v>
      </c>
      <c r="G653" s="8">
        <v>0</v>
      </c>
      <c r="H653" s="8">
        <v>0.25</v>
      </c>
      <c r="I653" s="4" t="e">
        <f>#REF!/1.7</f>
        <v>#REF!</v>
      </c>
      <c r="J653" s="4">
        <f>Hilfstabelle!C653/3</f>
        <v>0.35405300000000001</v>
      </c>
      <c r="K653" s="96">
        <f>Hilfstabelle!F653/11</f>
        <v>0</v>
      </c>
      <c r="L653" s="107">
        <f>Hilfstabelle!G653/sinks!$G$3</f>
        <v>0.11257407862578797</v>
      </c>
    </row>
    <row r="654" spans="1:12" x14ac:dyDescent="0.25">
      <c r="A654" s="89">
        <v>40936.166666666664</v>
      </c>
      <c r="B654" s="4">
        <v>0.74588091710000004</v>
      </c>
      <c r="C654" s="8">
        <v>0.16666666666666666</v>
      </c>
      <c r="D654" s="8">
        <v>0</v>
      </c>
      <c r="E654" s="8">
        <v>0.2</v>
      </c>
      <c r="F654" s="8">
        <v>0.16666666666666666</v>
      </c>
      <c r="G654" s="8">
        <v>0</v>
      </c>
      <c r="H654" s="8">
        <v>0.2</v>
      </c>
      <c r="I654" s="4" t="e">
        <f>#REF!/1.7</f>
        <v>#REF!</v>
      </c>
      <c r="J654" s="4">
        <f>Hilfstabelle!C654/3</f>
        <v>0.35196000000000005</v>
      </c>
      <c r="K654" s="96">
        <f>Hilfstabelle!F654/11</f>
        <v>0</v>
      </c>
      <c r="L654" s="107">
        <f>Hilfstabelle!G654/sinks!$G$3</f>
        <v>0.10853041466972782</v>
      </c>
    </row>
    <row r="655" spans="1:12" x14ac:dyDescent="0.25">
      <c r="A655" s="89">
        <v>40936.208333333336</v>
      </c>
      <c r="B655" s="4">
        <v>0.85607183330000003</v>
      </c>
      <c r="C655" s="8">
        <v>0.20833333333333334</v>
      </c>
      <c r="D655" s="8">
        <v>0</v>
      </c>
      <c r="E655" s="8">
        <v>0.16666666666666666</v>
      </c>
      <c r="F655" s="8">
        <v>0.20833333333333334</v>
      </c>
      <c r="G655" s="8">
        <v>0</v>
      </c>
      <c r="H655" s="8">
        <v>0.16666666666666666</v>
      </c>
      <c r="I655" s="4" t="e">
        <f>#REF!/1.7</f>
        <v>#REF!</v>
      </c>
      <c r="J655" s="4">
        <f>Hilfstabelle!C655/3</f>
        <v>0.34972900000000001</v>
      </c>
      <c r="K655" s="96">
        <f>Hilfstabelle!F655/11</f>
        <v>0</v>
      </c>
      <c r="L655" s="107">
        <f>Hilfstabelle!G655/sinks!$G$3</f>
        <v>0.122441635952526</v>
      </c>
    </row>
    <row r="656" spans="1:12" x14ac:dyDescent="0.25">
      <c r="A656" s="89">
        <v>40936.25</v>
      </c>
      <c r="B656" s="4">
        <v>0.92197715979999995</v>
      </c>
      <c r="C656" s="8">
        <v>0.25</v>
      </c>
      <c r="D656" s="8">
        <v>0</v>
      </c>
      <c r="E656" s="8">
        <v>0.14285714285714285</v>
      </c>
      <c r="F656" s="8">
        <v>0.25</v>
      </c>
      <c r="G656" s="8">
        <v>0</v>
      </c>
      <c r="H656" s="8">
        <v>0.14285714285714285</v>
      </c>
      <c r="I656" s="4" t="e">
        <f>#REF!/1.7</f>
        <v>#REF!</v>
      </c>
      <c r="J656" s="4">
        <f>Hilfstabelle!C656/3</f>
        <v>0.34759575000000004</v>
      </c>
      <c r="K656" s="96">
        <f>Hilfstabelle!F656/11</f>
        <v>0</v>
      </c>
      <c r="L656" s="107">
        <f>Hilfstabelle!G656/sinks!$G$3</f>
        <v>0.12910478033295214</v>
      </c>
    </row>
    <row r="657" spans="1:12" x14ac:dyDescent="0.25">
      <c r="A657" s="89">
        <v>40936.291666666664</v>
      </c>
      <c r="B657" s="4">
        <v>0.93906372589999998</v>
      </c>
      <c r="C657" s="8">
        <v>0.29166666666666669</v>
      </c>
      <c r="D657" s="8">
        <v>0</v>
      </c>
      <c r="E657" s="8">
        <v>0.125</v>
      </c>
      <c r="F657" s="8">
        <v>0.29166666666666669</v>
      </c>
      <c r="G657" s="8">
        <v>0</v>
      </c>
      <c r="H657" s="8">
        <v>0.125</v>
      </c>
      <c r="I657" s="4" t="e">
        <f>#REF!/1.7</f>
        <v>#REF!</v>
      </c>
      <c r="J657" s="4">
        <f>Hilfstabelle!C657/3</f>
        <v>0.34622725000000004</v>
      </c>
      <c r="K657" s="96">
        <f>Hilfstabelle!F657/11</f>
        <v>0</v>
      </c>
      <c r="L657" s="107">
        <f>Hilfstabelle!G657/sinks!$G$3</f>
        <v>0.13173697668170831</v>
      </c>
    </row>
    <row r="658" spans="1:12" x14ac:dyDescent="0.25">
      <c r="A658" s="89">
        <v>40936.333333333336</v>
      </c>
      <c r="B658" s="4">
        <v>0.95074535790000003</v>
      </c>
      <c r="C658" s="8">
        <v>0.33333333333333331</v>
      </c>
      <c r="D658" s="8">
        <v>0</v>
      </c>
      <c r="E658" s="8">
        <v>0.1111111111111111</v>
      </c>
      <c r="F658" s="8">
        <v>0.33333333333333331</v>
      </c>
      <c r="G658" s="8">
        <v>0</v>
      </c>
      <c r="H658" s="8">
        <v>0.1111111111111111</v>
      </c>
      <c r="I658" s="4" t="e">
        <f>#REF!/1.7</f>
        <v>#REF!</v>
      </c>
      <c r="J658" s="4">
        <f>Hilfstabelle!C658/3</f>
        <v>0.34882050000000003</v>
      </c>
      <c r="K658" s="96">
        <f>Hilfstabelle!F658/11</f>
        <v>0</v>
      </c>
      <c r="L658" s="107">
        <f>Hilfstabelle!G658/sinks!$G$3</f>
        <v>0.16449319791067354</v>
      </c>
    </row>
    <row r="659" spans="1:12" x14ac:dyDescent="0.25">
      <c r="A659" s="89">
        <v>40936.375</v>
      </c>
      <c r="B659" s="4">
        <v>0.96077063900000004</v>
      </c>
      <c r="C659" s="8">
        <v>0.375</v>
      </c>
      <c r="D659" s="8">
        <v>0</v>
      </c>
      <c r="E659" s="8">
        <v>0.1</v>
      </c>
      <c r="F659" s="8">
        <v>0.375</v>
      </c>
      <c r="G659" s="8">
        <v>0</v>
      </c>
      <c r="H659" s="8">
        <v>0.1</v>
      </c>
      <c r="I659" s="4" t="e">
        <f>#REF!/1.7</f>
        <v>#REF!</v>
      </c>
      <c r="J659" s="4">
        <f>Hilfstabelle!C659/3</f>
        <v>0.35351250000000006</v>
      </c>
      <c r="K659" s="96">
        <f>Hilfstabelle!F659/11</f>
        <v>0</v>
      </c>
      <c r="L659" s="107">
        <f>Hilfstabelle!G659/sinks!$G$3</f>
        <v>0.18118920663490937</v>
      </c>
    </row>
    <row r="660" spans="1:12" x14ac:dyDescent="0.25">
      <c r="A660" s="89">
        <v>40936.416666666664</v>
      </c>
      <c r="B660" s="4">
        <v>0.95458111759999997</v>
      </c>
      <c r="C660" s="8">
        <v>0.41666666666666669</v>
      </c>
      <c r="D660" s="8">
        <v>0</v>
      </c>
      <c r="E660" s="8">
        <v>9.0909090909090912E-2</v>
      </c>
      <c r="F660" s="8">
        <v>0.41666666666666669</v>
      </c>
      <c r="G660" s="8">
        <v>0</v>
      </c>
      <c r="H660" s="8">
        <v>9.0909090909090912E-2</v>
      </c>
      <c r="I660" s="4" t="e">
        <f>#REF!/1.7</f>
        <v>#REF!</v>
      </c>
      <c r="J660" s="4">
        <f>Hilfstabelle!C660/3</f>
        <v>0.35752025000000004</v>
      </c>
      <c r="K660" s="96">
        <f>Hilfstabelle!F660/11</f>
        <v>0</v>
      </c>
      <c r="L660" s="107">
        <f>Hilfstabelle!G660/sinks!$G$3</f>
        <v>0.18481324508609537</v>
      </c>
    </row>
    <row r="661" spans="1:12" x14ac:dyDescent="0.25">
      <c r="A661" s="89">
        <v>40936.458333333336</v>
      </c>
      <c r="B661" s="4">
        <v>0.9309563246</v>
      </c>
      <c r="C661" s="8">
        <v>0.45833333333333331</v>
      </c>
      <c r="D661" s="8">
        <v>0</v>
      </c>
      <c r="E661" s="8">
        <v>8.3333333333333329E-2</v>
      </c>
      <c r="F661" s="8">
        <v>0.45833333333333331</v>
      </c>
      <c r="G661" s="8">
        <v>0</v>
      </c>
      <c r="H661" s="8">
        <v>8.3333333333333329E-2</v>
      </c>
      <c r="I661" s="4" t="e">
        <f>#REF!/1.7</f>
        <v>#REF!</v>
      </c>
      <c r="J661" s="4">
        <f>Hilfstabelle!C661/3</f>
        <v>0.36110825000000002</v>
      </c>
      <c r="K661" s="96">
        <f>Hilfstabelle!F661/11</f>
        <v>0</v>
      </c>
      <c r="L661" s="107">
        <f>Hilfstabelle!G661/sinks!$G$3</f>
        <v>0.18710211147631806</v>
      </c>
    </row>
    <row r="662" spans="1:12" x14ac:dyDescent="0.25">
      <c r="A662" s="89">
        <v>40936.5</v>
      </c>
      <c r="B662" s="4">
        <v>0.92659750679999997</v>
      </c>
      <c r="C662" s="8">
        <v>0.5</v>
      </c>
      <c r="D662" s="8">
        <v>0</v>
      </c>
      <c r="E662" s="8">
        <v>7.6923076923076927E-2</v>
      </c>
      <c r="F662" s="8">
        <v>0.5</v>
      </c>
      <c r="G662" s="8">
        <v>0</v>
      </c>
      <c r="H662" s="8">
        <v>7.6923076923076927E-2</v>
      </c>
      <c r="I662" s="4" t="e">
        <f>#REF!/1.7</f>
        <v>#REF!</v>
      </c>
      <c r="J662" s="4">
        <f>Hilfstabelle!C662/3</f>
        <v>0.36278725000000001</v>
      </c>
      <c r="K662" s="96">
        <f>Hilfstabelle!F662/11</f>
        <v>0</v>
      </c>
      <c r="L662" s="107">
        <f>Hilfstabelle!G662/sinks!$G$3</f>
        <v>0.18572879164218442</v>
      </c>
    </row>
    <row r="663" spans="1:12" x14ac:dyDescent="0.25">
      <c r="A663" s="89">
        <v>40936.541666666664</v>
      </c>
      <c r="B663" s="4">
        <v>0.92005927990000003</v>
      </c>
      <c r="C663" s="8">
        <v>0.54166666666666663</v>
      </c>
      <c r="D663" s="8">
        <v>0</v>
      </c>
      <c r="E663" s="8">
        <v>7.1428571428571425E-2</v>
      </c>
      <c r="F663" s="8">
        <v>0.54166666666666663</v>
      </c>
      <c r="G663" s="8">
        <v>0</v>
      </c>
      <c r="H663" s="8">
        <v>7.1428571428571425E-2</v>
      </c>
      <c r="I663" s="4" t="e">
        <f>#REF!/1.7</f>
        <v>#REF!</v>
      </c>
      <c r="J663" s="4">
        <f>Hilfstabelle!C663/3</f>
        <v>0.36222949999999998</v>
      </c>
      <c r="K663" s="96">
        <f>Hilfstabelle!F663/11</f>
        <v>0</v>
      </c>
      <c r="L663" s="107">
        <f>Hilfstabelle!G663/sinks!$G$3</f>
        <v>0.17339434498376194</v>
      </c>
    </row>
    <row r="664" spans="1:12" x14ac:dyDescent="0.25">
      <c r="A664" s="89">
        <v>40936.583333333336</v>
      </c>
      <c r="B664" s="4">
        <v>0.92232586520000004</v>
      </c>
      <c r="C664" s="8">
        <v>0.58333333333333337</v>
      </c>
      <c r="D664" s="8">
        <v>0</v>
      </c>
      <c r="E664" s="8">
        <v>6.6666666666666666E-2</v>
      </c>
      <c r="F664" s="8">
        <v>0.58333333333333337</v>
      </c>
      <c r="G664" s="8">
        <v>0</v>
      </c>
      <c r="H664" s="8">
        <v>6.6666666666666666E-2</v>
      </c>
      <c r="I664" s="4" t="e">
        <f>#REF!/1.7</f>
        <v>#REF!</v>
      </c>
      <c r="J664" s="4">
        <f>Hilfstabelle!C664/3</f>
        <v>0.35986625000000005</v>
      </c>
      <c r="K664" s="96">
        <f>Hilfstabelle!F664/11</f>
        <v>0</v>
      </c>
      <c r="L664" s="107">
        <f>Hilfstabelle!G664/sinks!$G$3</f>
        <v>0.14362636598647635</v>
      </c>
    </row>
    <row r="665" spans="1:12" x14ac:dyDescent="0.25">
      <c r="A665" s="89">
        <v>40936.625</v>
      </c>
      <c r="B665" s="4">
        <v>0.9387150205</v>
      </c>
      <c r="C665" s="8">
        <v>0.625</v>
      </c>
      <c r="D665" s="8">
        <v>0</v>
      </c>
      <c r="E665" s="8">
        <v>6.25E-2</v>
      </c>
      <c r="F665" s="8">
        <v>0.625</v>
      </c>
      <c r="G665" s="8">
        <v>0</v>
      </c>
      <c r="H665" s="8">
        <v>6.25E-2</v>
      </c>
      <c r="I665" s="4" t="e">
        <f>#REF!/1.7</f>
        <v>#REF!</v>
      </c>
      <c r="J665" s="4">
        <f>Hilfstabelle!C665/3</f>
        <v>0.35628974999999996</v>
      </c>
      <c r="K665" s="96">
        <f>Hilfstabelle!F665/11</f>
        <v>0</v>
      </c>
      <c r="L665" s="107">
        <f>Hilfstabelle!G665/sinks!$G$3</f>
        <v>0.12806207453296176</v>
      </c>
    </row>
    <row r="666" spans="1:12" x14ac:dyDescent="0.25">
      <c r="A666" s="89">
        <v>40936.666666666664</v>
      </c>
      <c r="B666" s="4">
        <v>0.97419579810000001</v>
      </c>
      <c r="C666" s="8">
        <v>0.66666666666666663</v>
      </c>
      <c r="D666" s="8">
        <v>0</v>
      </c>
      <c r="E666" s="8">
        <v>5.8823529411764705E-2</v>
      </c>
      <c r="F666" s="8">
        <v>0.66666666666666663</v>
      </c>
      <c r="G666" s="8">
        <v>0</v>
      </c>
      <c r="H666" s="8">
        <v>5.8823529411764705E-2</v>
      </c>
      <c r="I666" s="4" t="e">
        <f>#REF!/1.7</f>
        <v>#REF!</v>
      </c>
      <c r="J666" s="4">
        <f>Hilfstabelle!C666/3</f>
        <v>0.354352</v>
      </c>
      <c r="K666" s="96">
        <f>Hilfstabelle!F666/11</f>
        <v>0</v>
      </c>
      <c r="L666" s="107">
        <f>Hilfstabelle!G666/sinks!$G$3</f>
        <v>0.12937181474514478</v>
      </c>
    </row>
    <row r="667" spans="1:12" x14ac:dyDescent="0.25">
      <c r="A667" s="89">
        <v>40936.708333333336</v>
      </c>
      <c r="B667" s="4">
        <v>0.95100688690000001</v>
      </c>
      <c r="C667" s="8">
        <v>0.70833333333333337</v>
      </c>
      <c r="D667" s="8">
        <v>0</v>
      </c>
      <c r="E667" s="8">
        <v>5.5555555555555552E-2</v>
      </c>
      <c r="F667" s="8">
        <v>0.70833333333333337</v>
      </c>
      <c r="G667" s="8">
        <v>0</v>
      </c>
      <c r="H667" s="8">
        <v>5.5555555555555552E-2</v>
      </c>
      <c r="I667" s="4" t="e">
        <f>#REF!/1.7</f>
        <v>#REF!</v>
      </c>
      <c r="J667" s="4">
        <f>Hilfstabelle!C667/3</f>
        <v>0.35317325000000005</v>
      </c>
      <c r="K667" s="96">
        <f>Hilfstabelle!F667/11</f>
        <v>0</v>
      </c>
      <c r="L667" s="107">
        <f>Hilfstabelle!G667/sinks!$G$3</f>
        <v>0.13976072497187791</v>
      </c>
    </row>
    <row r="668" spans="1:12" x14ac:dyDescent="0.25">
      <c r="A668" s="89">
        <v>40936.75</v>
      </c>
      <c r="B668" s="4">
        <v>0.89225002180000001</v>
      </c>
      <c r="C668" s="8">
        <v>0.75</v>
      </c>
      <c r="D668" s="8">
        <v>0</v>
      </c>
      <c r="E668" s="8">
        <v>5.2631578947368418E-2</v>
      </c>
      <c r="F668" s="8">
        <v>0.75</v>
      </c>
      <c r="G668" s="8">
        <v>0</v>
      </c>
      <c r="H668" s="8">
        <v>5.2631578947368418E-2</v>
      </c>
      <c r="I668" s="4" t="e">
        <f>#REF!/1.7</f>
        <v>#REF!</v>
      </c>
      <c r="J668" s="4">
        <f>Hilfstabelle!C668/3</f>
        <v>0.35186224999999999</v>
      </c>
      <c r="K668" s="96">
        <f>Hilfstabelle!F668/11</f>
        <v>0</v>
      </c>
      <c r="L668" s="107">
        <f>Hilfstabelle!G668/sinks!$G$3</f>
        <v>0.14761916624497595</v>
      </c>
    </row>
    <row r="669" spans="1:12" x14ac:dyDescent="0.25">
      <c r="A669" s="89">
        <v>40936.791666666664</v>
      </c>
      <c r="B669" s="4">
        <v>0.83227268759999995</v>
      </c>
      <c r="C669" s="8">
        <v>0.79166666666666663</v>
      </c>
      <c r="D669" s="8">
        <v>0</v>
      </c>
      <c r="E669" s="8">
        <v>0.05</v>
      </c>
      <c r="F669" s="8">
        <v>0.79166666666666663</v>
      </c>
      <c r="G669" s="8">
        <v>0</v>
      </c>
      <c r="H669" s="8">
        <v>0.05</v>
      </c>
      <c r="I669" s="4" t="e">
        <f>#REF!/1.7</f>
        <v>#REF!</v>
      </c>
      <c r="J669" s="4">
        <f>Hilfstabelle!C669/3</f>
        <v>0.35050525000000005</v>
      </c>
      <c r="K669" s="96">
        <f>Hilfstabelle!F669/11</f>
        <v>0</v>
      </c>
      <c r="L669" s="107">
        <f>Hilfstabelle!G669/sinks!$G$3</f>
        <v>0.15299800226199939</v>
      </c>
    </row>
    <row r="670" spans="1:12" x14ac:dyDescent="0.25">
      <c r="A670" s="89">
        <v>40936.833333333336</v>
      </c>
      <c r="B670" s="4">
        <v>0.77857205129999996</v>
      </c>
      <c r="C670" s="8">
        <v>0.83333333333333337</v>
      </c>
      <c r="D670" s="8">
        <v>0</v>
      </c>
      <c r="E670" s="8">
        <v>4.7619047619047616E-2</v>
      </c>
      <c r="F670" s="8">
        <v>0.83333333333333337</v>
      </c>
      <c r="G670" s="8">
        <v>0</v>
      </c>
      <c r="H670" s="8">
        <v>4.7619047619047616E-2</v>
      </c>
      <c r="I670" s="4" t="e">
        <f>#REF!/1.7</f>
        <v>#REF!</v>
      </c>
      <c r="J670" s="4">
        <f>Hilfstabelle!C670/3</f>
        <v>0.3495105</v>
      </c>
      <c r="K670" s="96">
        <f>Hilfstabelle!F670/11</f>
        <v>0</v>
      </c>
      <c r="L670" s="107">
        <f>Hilfstabelle!G670/sinks!$G$3</f>
        <v>0.13927751984505318</v>
      </c>
    </row>
    <row r="671" spans="1:12" x14ac:dyDescent="0.25">
      <c r="A671" s="89">
        <v>40936.875</v>
      </c>
      <c r="B671" s="4">
        <v>0.76654171390000003</v>
      </c>
      <c r="C671" s="8">
        <v>0.875</v>
      </c>
      <c r="D671" s="8">
        <v>0</v>
      </c>
      <c r="E671" s="8">
        <v>4.5454545454545456E-2</v>
      </c>
      <c r="F671" s="8">
        <v>0.875</v>
      </c>
      <c r="G671" s="8">
        <v>0</v>
      </c>
      <c r="H671" s="8">
        <v>4.5454545454545456E-2</v>
      </c>
      <c r="I671" s="4" t="e">
        <f>#REF!/1.7</f>
        <v>#REF!</v>
      </c>
      <c r="J671" s="4">
        <f>Hilfstabelle!C671/3</f>
        <v>0.34881475000000001</v>
      </c>
      <c r="K671" s="96">
        <f>Hilfstabelle!F671/11</f>
        <v>0</v>
      </c>
      <c r="L671" s="107">
        <f>Hilfstabelle!G671/sinks!$G$3</f>
        <v>0.12349705767690641</v>
      </c>
    </row>
    <row r="672" spans="1:12" x14ac:dyDescent="0.25">
      <c r="A672" s="89">
        <v>40936.916666666664</v>
      </c>
      <c r="B672" s="4">
        <v>0.71798448260000003</v>
      </c>
      <c r="C672" s="8">
        <v>0.91666666666666663</v>
      </c>
      <c r="D672" s="8">
        <v>0</v>
      </c>
      <c r="E672" s="8">
        <v>4.3478260869565216E-2</v>
      </c>
      <c r="F672" s="8">
        <v>0.91666666666666663</v>
      </c>
      <c r="G672" s="8">
        <v>0</v>
      </c>
      <c r="H672" s="8">
        <v>4.3478260869565216E-2</v>
      </c>
      <c r="I672" s="4" t="e">
        <f>#REF!/1.7</f>
        <v>#REF!</v>
      </c>
      <c r="J672" s="4">
        <f>Hilfstabelle!C672/3</f>
        <v>0.34838349999999996</v>
      </c>
      <c r="K672" s="96">
        <f>Hilfstabelle!F672/11</f>
        <v>0</v>
      </c>
      <c r="L672" s="107">
        <f>Hilfstabelle!G672/sinks!$G$3</f>
        <v>0.1178003235501299</v>
      </c>
    </row>
    <row r="673" spans="1:12" x14ac:dyDescent="0.25">
      <c r="A673" s="89">
        <v>40936.958333333336</v>
      </c>
      <c r="B673" s="4">
        <v>0.68311393949999999</v>
      </c>
      <c r="C673" s="8">
        <v>0.95833333333333337</v>
      </c>
      <c r="D673" s="8">
        <v>0</v>
      </c>
      <c r="E673" s="8">
        <v>4.1666666666666664E-2</v>
      </c>
      <c r="F673" s="8">
        <v>0.95833333333333337</v>
      </c>
      <c r="G673" s="8">
        <v>0</v>
      </c>
      <c r="H673" s="8">
        <v>4.1666666666666664E-2</v>
      </c>
      <c r="I673" s="4" t="e">
        <f>#REF!/1.7</f>
        <v>#REF!</v>
      </c>
      <c r="J673" s="4">
        <f>Hilfstabelle!C673/3</f>
        <v>0.34742325000000007</v>
      </c>
      <c r="K673" s="96">
        <f>Hilfstabelle!F673/11</f>
        <v>0</v>
      </c>
      <c r="L673" s="107">
        <f>Hilfstabelle!G673/sinks!$G$3</f>
        <v>0.1124977830794472</v>
      </c>
    </row>
    <row r="674" spans="1:12" x14ac:dyDescent="0.25">
      <c r="A674" s="89">
        <v>40937</v>
      </c>
      <c r="B674" s="4">
        <v>0.66114549730000005</v>
      </c>
      <c r="C674" s="8">
        <v>0</v>
      </c>
      <c r="D674" s="8">
        <v>0</v>
      </c>
      <c r="E674" s="8">
        <v>1</v>
      </c>
      <c r="F674" s="8">
        <v>0</v>
      </c>
      <c r="G674" s="8">
        <v>0</v>
      </c>
      <c r="H674" s="8">
        <v>1</v>
      </c>
      <c r="I674" s="4" t="e">
        <f>#REF!/1.7</f>
        <v>#REF!</v>
      </c>
      <c r="J674" s="4">
        <f>Hilfstabelle!C674/3</f>
        <v>0.34641125000000006</v>
      </c>
      <c r="K674" s="96">
        <f>Hilfstabelle!F674/11</f>
        <v>0</v>
      </c>
      <c r="L674" s="107">
        <f>Hilfstabelle!G674/sinks!$G$3</f>
        <v>0.11291740858432138</v>
      </c>
    </row>
    <row r="675" spans="1:12" x14ac:dyDescent="0.25">
      <c r="A675" s="89">
        <v>40937.041666666664</v>
      </c>
      <c r="B675" s="4">
        <v>0.64867927820000004</v>
      </c>
      <c r="C675" s="8">
        <v>4.1666666666666664E-2</v>
      </c>
      <c r="D675" s="8">
        <v>0</v>
      </c>
      <c r="E675" s="8">
        <v>0.5</v>
      </c>
      <c r="F675" s="8">
        <v>4.1666666666666664E-2</v>
      </c>
      <c r="G675" s="8">
        <v>0</v>
      </c>
      <c r="H675" s="8">
        <v>0.5</v>
      </c>
      <c r="I675" s="4" t="e">
        <f>#REF!/1.7</f>
        <v>#REF!</v>
      </c>
      <c r="J675" s="4">
        <f>Hilfstabelle!C675/3</f>
        <v>0.34535325000000006</v>
      </c>
      <c r="K675" s="96">
        <f>Hilfstabelle!F675/11</f>
        <v>0</v>
      </c>
      <c r="L675" s="107">
        <f>Hilfstabelle!G675/sinks!$G$3</f>
        <v>0.11739341396964584</v>
      </c>
    </row>
    <row r="676" spans="1:12" x14ac:dyDescent="0.25">
      <c r="A676" s="89">
        <v>40937.083333333336</v>
      </c>
      <c r="B676" s="4">
        <v>0.63647458810000002</v>
      </c>
      <c r="C676" s="8">
        <v>8.3333333333333329E-2</v>
      </c>
      <c r="D676" s="8">
        <v>0</v>
      </c>
      <c r="E676" s="8">
        <v>0.33333333333333331</v>
      </c>
      <c r="F676" s="8">
        <v>8.3333333333333329E-2</v>
      </c>
      <c r="G676" s="8">
        <v>0</v>
      </c>
      <c r="H676" s="8">
        <v>0.33333333333333331</v>
      </c>
      <c r="I676" s="4" t="e">
        <f>#REF!/1.7</f>
        <v>#REF!</v>
      </c>
      <c r="J676" s="4">
        <f>Hilfstabelle!C676/3</f>
        <v>0.34438724999999998</v>
      </c>
      <c r="K676" s="96">
        <f>Hilfstabelle!F676/11</f>
        <v>0</v>
      </c>
      <c r="L676" s="107">
        <f>Hilfstabelle!G676/sinks!$G$3</f>
        <v>0.11148050912823711</v>
      </c>
    </row>
    <row r="677" spans="1:12" x14ac:dyDescent="0.25">
      <c r="A677" s="89">
        <v>40937.125</v>
      </c>
      <c r="B677" s="4">
        <v>0.66567866789999997</v>
      </c>
      <c r="C677" s="8">
        <v>0.125</v>
      </c>
      <c r="D677" s="8">
        <v>0</v>
      </c>
      <c r="E677" s="8">
        <v>0.25</v>
      </c>
      <c r="F677" s="8">
        <v>0.125</v>
      </c>
      <c r="G677" s="8">
        <v>0</v>
      </c>
      <c r="H677" s="8">
        <v>0.25</v>
      </c>
      <c r="I677" s="4" t="e">
        <f>#REF!/1.7</f>
        <v>#REF!</v>
      </c>
      <c r="J677" s="4">
        <f>Hilfstabelle!C677/3</f>
        <v>0.34369725000000001</v>
      </c>
      <c r="K677" s="96">
        <f>Hilfstabelle!F677/11</f>
        <v>0</v>
      </c>
      <c r="L677" s="107">
        <f>Hilfstabelle!G677/sinks!$G$3</f>
        <v>0.10662302601120885</v>
      </c>
    </row>
    <row r="678" spans="1:12" x14ac:dyDescent="0.25">
      <c r="A678" s="89">
        <v>40937.166666666664</v>
      </c>
      <c r="B678" s="4">
        <v>0.7518960858</v>
      </c>
      <c r="C678" s="8">
        <v>0.16666666666666666</v>
      </c>
      <c r="D678" s="8">
        <v>0</v>
      </c>
      <c r="E678" s="8">
        <v>0.2</v>
      </c>
      <c r="F678" s="8">
        <v>0.16666666666666666</v>
      </c>
      <c r="G678" s="8">
        <v>0</v>
      </c>
      <c r="H678" s="8">
        <v>0.2</v>
      </c>
      <c r="I678" s="4" t="e">
        <f>#REF!/1.7</f>
        <v>#REF!</v>
      </c>
      <c r="J678" s="4">
        <f>Hilfstabelle!C678/3</f>
        <v>0.34326024999999999</v>
      </c>
      <c r="K678" s="96">
        <f>Hilfstabelle!F678/11</f>
        <v>0</v>
      </c>
      <c r="L678" s="107">
        <f>Hilfstabelle!G678/sinks!$G$3</f>
        <v>0.10310071495514389</v>
      </c>
    </row>
    <row r="679" spans="1:12" x14ac:dyDescent="0.25">
      <c r="A679" s="89">
        <v>40937.208333333336</v>
      </c>
      <c r="B679" s="4">
        <v>0.85990759309999998</v>
      </c>
      <c r="C679" s="8">
        <v>0.20833333333333334</v>
      </c>
      <c r="D679" s="8">
        <v>0</v>
      </c>
      <c r="E679" s="8">
        <v>0.16666666666666666</v>
      </c>
      <c r="F679" s="8">
        <v>0.20833333333333334</v>
      </c>
      <c r="G679" s="8">
        <v>0</v>
      </c>
      <c r="H679" s="8">
        <v>0.16666666666666666</v>
      </c>
      <c r="I679" s="4" t="e">
        <f>#REF!/1.7</f>
        <v>#REF!</v>
      </c>
      <c r="J679" s="4">
        <f>Hilfstabelle!C679/3</f>
        <v>0.34323724999999999</v>
      </c>
      <c r="K679" s="96">
        <f>Hilfstabelle!F679/11</f>
        <v>0</v>
      </c>
      <c r="L679" s="107">
        <f>Hilfstabelle!G679/sinks!$G$3</f>
        <v>0.11914821153548323</v>
      </c>
    </row>
    <row r="680" spans="1:12" x14ac:dyDescent="0.25">
      <c r="A680" s="89">
        <v>40937.25</v>
      </c>
      <c r="B680" s="4">
        <v>0.9308691483</v>
      </c>
      <c r="C680" s="8">
        <v>0.25</v>
      </c>
      <c r="D680" s="8">
        <v>0</v>
      </c>
      <c r="E680" s="8">
        <v>0.14285714285714285</v>
      </c>
      <c r="F680" s="8">
        <v>0.25</v>
      </c>
      <c r="G680" s="8">
        <v>0</v>
      </c>
      <c r="H680" s="8">
        <v>0.14285714285714285</v>
      </c>
      <c r="I680" s="4" t="e">
        <f>#REF!/1.7</f>
        <v>#REF!</v>
      </c>
      <c r="J680" s="4">
        <f>Hilfstabelle!C680/3</f>
        <v>0.34354200000000001</v>
      </c>
      <c r="K680" s="96">
        <f>Hilfstabelle!F680/11</f>
        <v>0</v>
      </c>
      <c r="L680" s="107">
        <f>Hilfstabelle!G680/sinks!$G$3</f>
        <v>0.12399297872812133</v>
      </c>
    </row>
    <row r="681" spans="1:12" x14ac:dyDescent="0.25">
      <c r="A681" s="89">
        <v>40937.291666666664</v>
      </c>
      <c r="B681" s="4">
        <v>0.95057100510000003</v>
      </c>
      <c r="C681" s="8">
        <v>0.29166666666666669</v>
      </c>
      <c r="D681" s="8">
        <v>0</v>
      </c>
      <c r="E681" s="8">
        <v>0.125</v>
      </c>
      <c r="F681" s="8">
        <v>0.29166666666666669</v>
      </c>
      <c r="G681" s="8">
        <v>0</v>
      </c>
      <c r="H681" s="8">
        <v>0.125</v>
      </c>
      <c r="I681" s="4" t="e">
        <f>#REF!/1.7</f>
        <v>#REF!</v>
      </c>
      <c r="J681" s="4">
        <f>Hilfstabelle!C681/3</f>
        <v>0.34478974999999995</v>
      </c>
      <c r="K681" s="96">
        <f>Hilfstabelle!F681/11</f>
        <v>0</v>
      </c>
      <c r="L681" s="107">
        <f>Hilfstabelle!G681/sinks!$G$3</f>
        <v>0.1230138525500816</v>
      </c>
    </row>
    <row r="682" spans="1:12" x14ac:dyDescent="0.25">
      <c r="A682" s="89">
        <v>40937.333333333336</v>
      </c>
      <c r="B682" s="4">
        <v>0.95841687730000003</v>
      </c>
      <c r="C682" s="8">
        <v>0.33333333333333331</v>
      </c>
      <c r="D682" s="8">
        <v>0</v>
      </c>
      <c r="E682" s="8">
        <v>0.1111111111111111</v>
      </c>
      <c r="F682" s="8">
        <v>0.33333333333333331</v>
      </c>
      <c r="G682" s="8">
        <v>0</v>
      </c>
      <c r="H682" s="8">
        <v>0.1111111111111111</v>
      </c>
      <c r="I682" s="4" t="e">
        <f>#REF!/1.7</f>
        <v>#REF!</v>
      </c>
      <c r="J682" s="4">
        <f>Hilfstabelle!C682/3</f>
        <v>0.34780850000000002</v>
      </c>
      <c r="K682" s="96">
        <f>Hilfstabelle!F682/11</f>
        <v>0</v>
      </c>
      <c r="L682" s="107">
        <f>Hilfstabelle!G682/sinks!$G$3</f>
        <v>0.12642172028663551</v>
      </c>
    </row>
    <row r="683" spans="1:12" x14ac:dyDescent="0.25">
      <c r="A683" s="89">
        <v>40937.375</v>
      </c>
      <c r="B683" s="4">
        <v>0.96556533870000005</v>
      </c>
      <c r="C683" s="8">
        <v>0.375</v>
      </c>
      <c r="D683" s="8">
        <v>0</v>
      </c>
      <c r="E683" s="8">
        <v>0.1</v>
      </c>
      <c r="F683" s="8">
        <v>0.375</v>
      </c>
      <c r="G683" s="8">
        <v>0</v>
      </c>
      <c r="H683" s="8">
        <v>0.1</v>
      </c>
      <c r="I683" s="4" t="e">
        <f>#REF!/1.7</f>
        <v>#REF!</v>
      </c>
      <c r="J683" s="4">
        <f>Hilfstabelle!C683/3</f>
        <v>0.35071800000000003</v>
      </c>
      <c r="K683" s="96">
        <f>Hilfstabelle!F683/11</f>
        <v>0</v>
      </c>
      <c r="L683" s="107">
        <f>Hilfstabelle!G683/sinks!$G$3</f>
        <v>0.12893947331588052</v>
      </c>
    </row>
    <row r="684" spans="1:12" x14ac:dyDescent="0.25">
      <c r="A684" s="89">
        <v>40937.416666666664</v>
      </c>
      <c r="B684" s="4">
        <v>0.95519135209999995</v>
      </c>
      <c r="C684" s="8">
        <v>0.41666666666666669</v>
      </c>
      <c r="D684" s="8">
        <v>0</v>
      </c>
      <c r="E684" s="8">
        <v>9.0909090909090912E-2</v>
      </c>
      <c r="F684" s="8">
        <v>0.41666666666666669</v>
      </c>
      <c r="G684" s="8">
        <v>0</v>
      </c>
      <c r="H684" s="8">
        <v>9.0909090909090912E-2</v>
      </c>
      <c r="I684" s="4" t="e">
        <f>#REF!/1.7</f>
        <v>#REF!</v>
      </c>
      <c r="J684" s="4">
        <f>Hilfstabelle!C684/3</f>
        <v>0.35305249999999999</v>
      </c>
      <c r="K684" s="96">
        <f>Hilfstabelle!F684/11</f>
        <v>0</v>
      </c>
      <c r="L684" s="107">
        <f>Hilfstabelle!G684/sinks!$G$3</f>
        <v>0.12975329247684855</v>
      </c>
    </row>
    <row r="685" spans="1:12" x14ac:dyDescent="0.25">
      <c r="A685" s="89">
        <v>40937.458333333336</v>
      </c>
      <c r="B685" s="4">
        <v>0.93069479560000001</v>
      </c>
      <c r="C685" s="8">
        <v>0.45833333333333331</v>
      </c>
      <c r="D685" s="8">
        <v>0</v>
      </c>
      <c r="E685" s="8">
        <v>8.3333333333333329E-2</v>
      </c>
      <c r="F685" s="8">
        <v>0.45833333333333331</v>
      </c>
      <c r="G685" s="8">
        <v>0</v>
      </c>
      <c r="H685" s="8">
        <v>8.3333333333333329E-2</v>
      </c>
      <c r="I685" s="4" t="e">
        <f>#REF!/1.7</f>
        <v>#REF!</v>
      </c>
      <c r="J685" s="4">
        <f>Hilfstabelle!C685/3</f>
        <v>0.35414499999999999</v>
      </c>
      <c r="K685" s="96">
        <f>Hilfstabelle!F685/11</f>
        <v>0</v>
      </c>
      <c r="L685" s="107">
        <f>Hilfstabelle!G685/sinks!$G$3</f>
        <v>0.12713381205248256</v>
      </c>
    </row>
    <row r="686" spans="1:12" x14ac:dyDescent="0.25">
      <c r="A686" s="89">
        <v>40937.5</v>
      </c>
      <c r="B686" s="4">
        <v>0.92145410159999996</v>
      </c>
      <c r="C686" s="8">
        <v>0.5</v>
      </c>
      <c r="D686" s="8">
        <v>0</v>
      </c>
      <c r="E686" s="8">
        <v>7.6923076923076927E-2</v>
      </c>
      <c r="F686" s="8">
        <v>0.5</v>
      </c>
      <c r="G686" s="8">
        <v>0</v>
      </c>
      <c r="H686" s="8">
        <v>7.6923076923076927E-2</v>
      </c>
      <c r="I686" s="4" t="e">
        <f>#REF!/1.7</f>
        <v>#REF!</v>
      </c>
      <c r="J686" s="4">
        <f>Hilfstabelle!C686/3</f>
        <v>0.35485800000000006</v>
      </c>
      <c r="K686" s="96">
        <f>Hilfstabelle!F686/11</f>
        <v>0</v>
      </c>
      <c r="L686" s="107">
        <f>Hilfstabelle!G686/sinks!$G$3</f>
        <v>0.12815108600369268</v>
      </c>
    </row>
    <row r="687" spans="1:12" x14ac:dyDescent="0.25">
      <c r="A687" s="89">
        <v>40937.541666666664</v>
      </c>
      <c r="B687" s="4">
        <v>0.91674657829999995</v>
      </c>
      <c r="C687" s="8">
        <v>0.54166666666666663</v>
      </c>
      <c r="D687" s="8">
        <v>0</v>
      </c>
      <c r="E687" s="8">
        <v>7.1428571428571425E-2</v>
      </c>
      <c r="F687" s="8">
        <v>0.54166666666666663</v>
      </c>
      <c r="G687" s="8">
        <v>0</v>
      </c>
      <c r="H687" s="8">
        <v>7.1428571428571425E-2</v>
      </c>
      <c r="I687" s="4" t="e">
        <f>#REF!/1.7</f>
        <v>#REF!</v>
      </c>
      <c r="J687" s="4">
        <f>Hilfstabelle!C687/3</f>
        <v>0.35524325000000001</v>
      </c>
      <c r="K687" s="96">
        <f>Hilfstabelle!F687/11</f>
        <v>0</v>
      </c>
      <c r="L687" s="107">
        <f>Hilfstabelle!G687/sinks!$G$3</f>
        <v>0.12960070138416704</v>
      </c>
    </row>
    <row r="688" spans="1:12" x14ac:dyDescent="0.25">
      <c r="A688" s="89">
        <v>40937.583333333336</v>
      </c>
      <c r="B688" s="4">
        <v>0.90863917709999997</v>
      </c>
      <c r="C688" s="8">
        <v>0.58333333333333337</v>
      </c>
      <c r="D688" s="8">
        <v>0</v>
      </c>
      <c r="E688" s="8">
        <v>6.6666666666666666E-2</v>
      </c>
      <c r="F688" s="8">
        <v>0.58333333333333337</v>
      </c>
      <c r="G688" s="8">
        <v>0</v>
      </c>
      <c r="H688" s="8">
        <v>6.6666666666666666E-2</v>
      </c>
      <c r="I688" s="4" t="e">
        <f>#REF!/1.7</f>
        <v>#REF!</v>
      </c>
      <c r="J688" s="4">
        <f>Hilfstabelle!C688/3</f>
        <v>0.3543405</v>
      </c>
      <c r="K688" s="96">
        <f>Hilfstabelle!F688/11</f>
        <v>0</v>
      </c>
      <c r="L688" s="107">
        <f>Hilfstabelle!G688/sinks!$G$3</f>
        <v>0.1211064638915627</v>
      </c>
    </row>
    <row r="689" spans="1:12" x14ac:dyDescent="0.25">
      <c r="A689" s="89">
        <v>40937.625</v>
      </c>
      <c r="B689" s="4">
        <v>0.93147938279999998</v>
      </c>
      <c r="C689" s="8">
        <v>0.625</v>
      </c>
      <c r="D689" s="8">
        <v>0</v>
      </c>
      <c r="E689" s="8">
        <v>6.25E-2</v>
      </c>
      <c r="F689" s="8">
        <v>0.625</v>
      </c>
      <c r="G689" s="8">
        <v>0</v>
      </c>
      <c r="H689" s="8">
        <v>6.25E-2</v>
      </c>
      <c r="I689" s="4" t="e">
        <f>#REF!/1.7</f>
        <v>#REF!</v>
      </c>
      <c r="J689" s="4">
        <f>Hilfstabelle!C689/3</f>
        <v>0.35052824999999999</v>
      </c>
      <c r="K689" s="96">
        <f>Hilfstabelle!F689/11</f>
        <v>0</v>
      </c>
      <c r="L689" s="107">
        <f>Hilfstabelle!G689/sinks!$G$3</f>
        <v>0.11659231073306785</v>
      </c>
    </row>
    <row r="690" spans="1:12" x14ac:dyDescent="0.25">
      <c r="A690" s="89">
        <v>40937.666666666664</v>
      </c>
      <c r="B690" s="4">
        <v>0.98073402489999995</v>
      </c>
      <c r="C690" s="8">
        <v>0.66666666666666663</v>
      </c>
      <c r="D690" s="8">
        <v>0</v>
      </c>
      <c r="E690" s="8">
        <v>5.8823529411764705E-2</v>
      </c>
      <c r="F690" s="8">
        <v>0.66666666666666663</v>
      </c>
      <c r="G690" s="8">
        <v>0</v>
      </c>
      <c r="H690" s="8">
        <v>5.8823529411764705E-2</v>
      </c>
      <c r="I690" s="4" t="e">
        <f>#REF!/1.7</f>
        <v>#REF!</v>
      </c>
      <c r="J690" s="4">
        <f>Hilfstabelle!C690/3</f>
        <v>0.34688849999999999</v>
      </c>
      <c r="K690" s="96">
        <f>Hilfstabelle!F690/11</f>
        <v>0</v>
      </c>
      <c r="L690" s="107">
        <f>Hilfstabelle!G690/sinks!$G$3</f>
        <v>0.11883031342573011</v>
      </c>
    </row>
    <row r="691" spans="1:12" x14ac:dyDescent="0.25">
      <c r="A691" s="89">
        <v>40937.708333333336</v>
      </c>
      <c r="B691" s="4">
        <v>0.95571441030000004</v>
      </c>
      <c r="C691" s="8">
        <v>0.70833333333333337</v>
      </c>
      <c r="D691" s="8">
        <v>0</v>
      </c>
      <c r="E691" s="8">
        <v>5.5555555555555552E-2</v>
      </c>
      <c r="F691" s="8">
        <v>0.70833333333333337</v>
      </c>
      <c r="G691" s="8">
        <v>0</v>
      </c>
      <c r="H691" s="8">
        <v>5.5555555555555552E-2</v>
      </c>
      <c r="I691" s="4" t="e">
        <f>#REF!/1.7</f>
        <v>#REF!</v>
      </c>
      <c r="J691" s="4">
        <f>Hilfstabelle!C691/3</f>
        <v>0.34443325000000002</v>
      </c>
      <c r="K691" s="96">
        <f>Hilfstabelle!F691/11</f>
        <v>0</v>
      </c>
      <c r="L691" s="107">
        <f>Hilfstabelle!G691/sinks!$G$3</f>
        <v>0.12089029317693052</v>
      </c>
    </row>
    <row r="692" spans="1:12" x14ac:dyDescent="0.25">
      <c r="A692" s="89">
        <v>40937.75</v>
      </c>
      <c r="B692" s="4">
        <v>0.90061895209999998</v>
      </c>
      <c r="C692" s="8">
        <v>0.75</v>
      </c>
      <c r="D692" s="8">
        <v>0</v>
      </c>
      <c r="E692" s="8">
        <v>5.2631578947368418E-2</v>
      </c>
      <c r="F692" s="8">
        <v>0.75</v>
      </c>
      <c r="G692" s="8">
        <v>0</v>
      </c>
      <c r="H692" s="8">
        <v>5.2631578947368418E-2</v>
      </c>
      <c r="I692" s="4" t="e">
        <f>#REF!/1.7</f>
        <v>#REF!</v>
      </c>
      <c r="J692" s="4">
        <f>Hilfstabelle!C692/3</f>
        <v>0.34383524999999998</v>
      </c>
      <c r="K692" s="96">
        <f>Hilfstabelle!F692/11</f>
        <v>0</v>
      </c>
      <c r="L692" s="107">
        <f>Hilfstabelle!G692/sinks!$G$3</f>
        <v>0.13238548882560472</v>
      </c>
    </row>
    <row r="693" spans="1:12" x14ac:dyDescent="0.25">
      <c r="A693" s="89">
        <v>40937.791666666664</v>
      </c>
      <c r="B693" s="4">
        <v>0.83575974200000003</v>
      </c>
      <c r="C693" s="8">
        <v>0.79166666666666663</v>
      </c>
      <c r="D693" s="8">
        <v>0</v>
      </c>
      <c r="E693" s="8">
        <v>0.05</v>
      </c>
      <c r="F693" s="8">
        <v>0.79166666666666663</v>
      </c>
      <c r="G693" s="8">
        <v>0</v>
      </c>
      <c r="H693" s="8">
        <v>0.05</v>
      </c>
      <c r="I693" s="4" t="e">
        <f>#REF!/1.7</f>
        <v>#REF!</v>
      </c>
      <c r="J693" s="4">
        <f>Hilfstabelle!C693/3</f>
        <v>0.34347300000000008</v>
      </c>
      <c r="K693" s="96">
        <f>Hilfstabelle!F693/11</f>
        <v>0</v>
      </c>
      <c r="L693" s="107">
        <f>Hilfstabelle!G693/sinks!$G$3</f>
        <v>0.14770817771570688</v>
      </c>
    </row>
    <row r="694" spans="1:12" x14ac:dyDescent="0.25">
      <c r="A694" s="89">
        <v>40937.833333333336</v>
      </c>
      <c r="B694" s="4">
        <v>0.78432569090000004</v>
      </c>
      <c r="C694" s="8">
        <v>0.83333333333333337</v>
      </c>
      <c r="D694" s="8">
        <v>0</v>
      </c>
      <c r="E694" s="8">
        <v>4.7619047619047616E-2</v>
      </c>
      <c r="F694" s="8">
        <v>0.83333333333333337</v>
      </c>
      <c r="G694" s="8">
        <v>0</v>
      </c>
      <c r="H694" s="8">
        <v>4.7619047619047616E-2</v>
      </c>
      <c r="I694" s="4" t="e">
        <f>#REF!/1.7</f>
        <v>#REF!</v>
      </c>
      <c r="J694" s="4">
        <f>Hilfstabelle!C694/3</f>
        <v>0.34205274999999996</v>
      </c>
      <c r="K694" s="96">
        <f>Hilfstabelle!F694/11</f>
        <v>0</v>
      </c>
      <c r="L694" s="107">
        <f>Hilfstabelle!G694/sinks!$G$3</f>
        <v>0.13593323173044994</v>
      </c>
    </row>
    <row r="695" spans="1:12" x14ac:dyDescent="0.25">
      <c r="A695" s="89">
        <v>40937.875</v>
      </c>
      <c r="B695" s="4">
        <v>0.77770028769999999</v>
      </c>
      <c r="C695" s="8">
        <v>0.875</v>
      </c>
      <c r="D695" s="8">
        <v>0</v>
      </c>
      <c r="E695" s="8">
        <v>4.5454545454545456E-2</v>
      </c>
      <c r="F695" s="8">
        <v>0.875</v>
      </c>
      <c r="G695" s="8">
        <v>0</v>
      </c>
      <c r="H695" s="8">
        <v>4.5454545454545456E-2</v>
      </c>
      <c r="I695" s="4" t="e">
        <f>#REF!/1.7</f>
        <v>#REF!</v>
      </c>
      <c r="J695" s="4">
        <f>Hilfstabelle!C695/3</f>
        <v>0.33895349999999996</v>
      </c>
      <c r="K695" s="96">
        <f>Hilfstabelle!F695/11</f>
        <v>0</v>
      </c>
      <c r="L695" s="107">
        <f>Hilfstabelle!G695/sinks!$G$3</f>
        <v>0.12185670343058015</v>
      </c>
    </row>
    <row r="696" spans="1:12" x14ac:dyDescent="0.25">
      <c r="A696" s="89">
        <v>40937.916666666664</v>
      </c>
      <c r="B696" s="4">
        <v>0.72670211839999999</v>
      </c>
      <c r="C696" s="8">
        <v>0.91666666666666663</v>
      </c>
      <c r="D696" s="8">
        <v>0</v>
      </c>
      <c r="E696" s="8">
        <v>4.3478260869565216E-2</v>
      </c>
      <c r="F696" s="8">
        <v>0.91666666666666663</v>
      </c>
      <c r="G696" s="8">
        <v>0</v>
      </c>
      <c r="H696" s="8">
        <v>4.3478260869565216E-2</v>
      </c>
      <c r="I696" s="4" t="e">
        <f>#REF!/1.7</f>
        <v>#REF!</v>
      </c>
      <c r="J696" s="4">
        <f>Hilfstabelle!C696/3</f>
        <v>0.33532525000000007</v>
      </c>
      <c r="K696" s="96">
        <f>Hilfstabelle!F696/11</f>
        <v>0</v>
      </c>
      <c r="L696" s="107">
        <f>Hilfstabelle!G696/sinks!$G$3</f>
        <v>0.11687206106965066</v>
      </c>
    </row>
    <row r="697" spans="1:12" x14ac:dyDescent="0.25">
      <c r="A697" s="89">
        <v>40937.958333333336</v>
      </c>
      <c r="B697" s="4">
        <v>0.6906111063</v>
      </c>
      <c r="C697" s="8">
        <v>0.95833333333333337</v>
      </c>
      <c r="D697" s="8">
        <v>0</v>
      </c>
      <c r="E697" s="8">
        <v>4.1666666666666664E-2</v>
      </c>
      <c r="F697" s="8">
        <v>0.95833333333333337</v>
      </c>
      <c r="G697" s="8">
        <v>0</v>
      </c>
      <c r="H697" s="8">
        <v>4.1666666666666664E-2</v>
      </c>
      <c r="I697" s="4" t="e">
        <f>#REF!/1.7</f>
        <v>#REF!</v>
      </c>
      <c r="J697" s="4">
        <f>Hilfstabelle!C697/3</f>
        <v>0.33235825000000002</v>
      </c>
      <c r="K697" s="96">
        <f>Hilfstabelle!F697/11</f>
        <v>0</v>
      </c>
      <c r="L697" s="107">
        <f>Hilfstabelle!G697/sinks!$G$3</f>
        <v>0.1099291663526417</v>
      </c>
    </row>
    <row r="698" spans="1:12" x14ac:dyDescent="0.25">
      <c r="A698" s="89">
        <v>40938</v>
      </c>
      <c r="B698" s="4">
        <v>0.66515560979999999</v>
      </c>
      <c r="C698" s="8">
        <v>0</v>
      </c>
      <c r="D698" s="8">
        <v>0</v>
      </c>
      <c r="E698" s="8">
        <v>1</v>
      </c>
      <c r="F698" s="8">
        <v>0</v>
      </c>
      <c r="G698" s="8">
        <v>0</v>
      </c>
      <c r="H698" s="8">
        <v>1</v>
      </c>
      <c r="I698" s="4" t="e">
        <f>#REF!/1.7</f>
        <v>#REF!</v>
      </c>
      <c r="J698" s="4">
        <f>Hilfstabelle!C698/3</f>
        <v>0.330455</v>
      </c>
      <c r="K698" s="96">
        <f>Hilfstabelle!F698/11</f>
        <v>0</v>
      </c>
      <c r="L698" s="107">
        <f>Hilfstabelle!G698/sinks!$G$3</f>
        <v>0.12014005363791308</v>
      </c>
    </row>
    <row r="699" spans="1:12" x14ac:dyDescent="0.25">
      <c r="A699" s="89">
        <v>40938.041666666664</v>
      </c>
      <c r="B699" s="4">
        <v>0.65539185769999997</v>
      </c>
      <c r="C699" s="8">
        <v>4.1666666666666664E-2</v>
      </c>
      <c r="D699" s="8">
        <v>0</v>
      </c>
      <c r="E699" s="8">
        <v>0.5</v>
      </c>
      <c r="F699" s="8">
        <v>4.1666666666666664E-2</v>
      </c>
      <c r="G699" s="8">
        <v>0</v>
      </c>
      <c r="H699" s="8">
        <v>0.5</v>
      </c>
      <c r="I699" s="4" t="e">
        <f>#REF!/1.7</f>
        <v>#REF!</v>
      </c>
      <c r="J699" s="4">
        <f>Hilfstabelle!C699/3</f>
        <v>0.32906350000000001</v>
      </c>
      <c r="K699" s="96">
        <f>Hilfstabelle!F699/11</f>
        <v>0</v>
      </c>
      <c r="L699" s="107">
        <f>Hilfstabelle!G699/sinks!$G$3</f>
        <v>0.12544259410859576</v>
      </c>
    </row>
    <row r="700" spans="1:12" x14ac:dyDescent="0.25">
      <c r="A700" s="89">
        <v>40938.083333333336</v>
      </c>
      <c r="B700" s="4">
        <v>0.64597681110000005</v>
      </c>
      <c r="C700" s="8">
        <v>8.3333333333333329E-2</v>
      </c>
      <c r="D700" s="8">
        <v>0</v>
      </c>
      <c r="E700" s="8">
        <v>0.33333333333333331</v>
      </c>
      <c r="F700" s="8">
        <v>8.3333333333333329E-2</v>
      </c>
      <c r="G700" s="8">
        <v>0</v>
      </c>
      <c r="H700" s="8">
        <v>0.33333333333333331</v>
      </c>
      <c r="I700" s="4" t="e">
        <f>#REF!/1.7</f>
        <v>#REF!</v>
      </c>
      <c r="J700" s="4">
        <f>Hilfstabelle!C700/3</f>
        <v>0.32771225000000004</v>
      </c>
      <c r="K700" s="96">
        <f>Hilfstabelle!F700/11</f>
        <v>0</v>
      </c>
      <c r="L700" s="107">
        <f>Hilfstabelle!G700/sinks!$G$3</f>
        <v>0.11907191598914248</v>
      </c>
    </row>
    <row r="701" spans="1:12" x14ac:dyDescent="0.25">
      <c r="A701" s="89">
        <v>40938.125</v>
      </c>
      <c r="B701" s="4">
        <v>0.66655043150000004</v>
      </c>
      <c r="C701" s="8">
        <v>0.125</v>
      </c>
      <c r="D701" s="8">
        <v>0</v>
      </c>
      <c r="E701" s="8">
        <v>0.25</v>
      </c>
      <c r="F701" s="8">
        <v>0.125</v>
      </c>
      <c r="G701" s="8">
        <v>0</v>
      </c>
      <c r="H701" s="8">
        <v>0.25</v>
      </c>
      <c r="I701" s="4" t="e">
        <f>#REF!/1.7</f>
        <v>#REF!</v>
      </c>
      <c r="J701" s="4">
        <f>Hilfstabelle!C701/3</f>
        <v>0.3261425</v>
      </c>
      <c r="K701" s="96">
        <f>Hilfstabelle!F701/11</f>
        <v>0</v>
      </c>
      <c r="L701" s="107">
        <f>Hilfstabelle!G701/sinks!$G$3</f>
        <v>0.11211630534774336</v>
      </c>
    </row>
    <row r="702" spans="1:12" x14ac:dyDescent="0.25">
      <c r="A702" s="89">
        <v>40938.166666666664</v>
      </c>
      <c r="B702" s="4">
        <v>0.74771162059999996</v>
      </c>
      <c r="C702" s="8">
        <v>0.16666666666666666</v>
      </c>
      <c r="D702" s="8">
        <v>0</v>
      </c>
      <c r="E702" s="8">
        <v>0.2</v>
      </c>
      <c r="F702" s="8">
        <v>0.16666666666666666</v>
      </c>
      <c r="G702" s="8">
        <v>0</v>
      </c>
      <c r="H702" s="8">
        <v>0.2</v>
      </c>
      <c r="I702" s="4" t="e">
        <f>#REF!/1.7</f>
        <v>#REF!</v>
      </c>
      <c r="J702" s="4">
        <f>Hilfstabelle!C702/3</f>
        <v>0.32428525000000002</v>
      </c>
      <c r="K702" s="96">
        <f>Hilfstabelle!F702/11</f>
        <v>0</v>
      </c>
      <c r="L702" s="107">
        <f>Hilfstabelle!G702/sinks!$G$3</f>
        <v>0.10765301588680906</v>
      </c>
    </row>
    <row r="703" spans="1:12" x14ac:dyDescent="0.25">
      <c r="A703" s="89">
        <v>40938.208333333336</v>
      </c>
      <c r="B703" s="4">
        <v>0.86069218030000005</v>
      </c>
      <c r="C703" s="8">
        <v>0.20833333333333334</v>
      </c>
      <c r="D703" s="8">
        <v>0</v>
      </c>
      <c r="E703" s="8">
        <v>0.16666666666666666</v>
      </c>
      <c r="F703" s="8">
        <v>0.20833333333333334</v>
      </c>
      <c r="G703" s="8">
        <v>0</v>
      </c>
      <c r="H703" s="8">
        <v>0.16666666666666666</v>
      </c>
      <c r="I703" s="4" t="e">
        <f>#REF!/1.7</f>
        <v>#REF!</v>
      </c>
      <c r="J703" s="4">
        <f>Hilfstabelle!C703/3</f>
        <v>0.32249699999999998</v>
      </c>
      <c r="K703" s="96">
        <f>Hilfstabelle!F703/11</f>
        <v>0</v>
      </c>
      <c r="L703" s="107">
        <f>Hilfstabelle!G703/sinks!$G$3</f>
        <v>0.12253064742325685</v>
      </c>
    </row>
    <row r="704" spans="1:12" x14ac:dyDescent="0.25">
      <c r="A704" s="89">
        <v>40938.25</v>
      </c>
      <c r="B704" s="4">
        <v>0.92860256299999999</v>
      </c>
      <c r="C704" s="8">
        <v>0.25</v>
      </c>
      <c r="D704" s="8">
        <v>0</v>
      </c>
      <c r="E704" s="8">
        <v>0.14285714285714285</v>
      </c>
      <c r="F704" s="8">
        <v>0.25</v>
      </c>
      <c r="G704" s="8">
        <v>0</v>
      </c>
      <c r="H704" s="8">
        <v>0.14285714285714285</v>
      </c>
      <c r="I704" s="4" t="e">
        <f>#REF!/1.7</f>
        <v>#REF!</v>
      </c>
      <c r="J704" s="4">
        <f>Hilfstabelle!C704/3</f>
        <v>0.32062825</v>
      </c>
      <c r="K704" s="96">
        <f>Hilfstabelle!F704/11</f>
        <v>0</v>
      </c>
      <c r="L704" s="107">
        <f>Hilfstabelle!G704/sinks!$G$3</f>
        <v>0.13101216899147111</v>
      </c>
    </row>
    <row r="705" spans="1:12" x14ac:dyDescent="0.25">
      <c r="A705" s="89">
        <v>40938.291666666664</v>
      </c>
      <c r="B705" s="4">
        <v>0.95161712139999999</v>
      </c>
      <c r="C705" s="8">
        <v>0.29166666666666669</v>
      </c>
      <c r="D705" s="8">
        <v>0</v>
      </c>
      <c r="E705" s="8">
        <v>0.125</v>
      </c>
      <c r="F705" s="8">
        <v>0.29166666666666669</v>
      </c>
      <c r="G705" s="8">
        <v>0</v>
      </c>
      <c r="H705" s="8">
        <v>0.125</v>
      </c>
      <c r="I705" s="4" t="e">
        <f>#REF!/1.7</f>
        <v>#REF!</v>
      </c>
      <c r="J705" s="4">
        <f>Hilfstabelle!C705/3</f>
        <v>0.32038675</v>
      </c>
      <c r="K705" s="96">
        <f>Hilfstabelle!F705/11</f>
        <v>0</v>
      </c>
      <c r="L705" s="107">
        <f>Hilfstabelle!G705/sinks!$G$3</f>
        <v>0.13316116021340238</v>
      </c>
    </row>
    <row r="706" spans="1:12" x14ac:dyDescent="0.25">
      <c r="A706" s="89">
        <v>40938.333333333336</v>
      </c>
      <c r="B706" s="4">
        <v>0.95606311570000002</v>
      </c>
      <c r="C706" s="8">
        <v>0.33333333333333331</v>
      </c>
      <c r="D706" s="8">
        <v>0</v>
      </c>
      <c r="E706" s="8">
        <v>0.1111111111111111</v>
      </c>
      <c r="F706" s="8">
        <v>0.33333333333333331</v>
      </c>
      <c r="G706" s="8">
        <v>0</v>
      </c>
      <c r="H706" s="8">
        <v>0.1111111111111111</v>
      </c>
      <c r="I706" s="4" t="e">
        <f>#REF!/1.7</f>
        <v>#REF!</v>
      </c>
      <c r="J706" s="4">
        <f>Hilfstabelle!C706/3</f>
        <v>0.32600449999999997</v>
      </c>
      <c r="K706" s="96">
        <f>Hilfstabelle!F706/11</f>
        <v>0</v>
      </c>
      <c r="L706" s="107">
        <f>Hilfstabelle!G706/sinks!$G$3</f>
        <v>0.16545960816432315</v>
      </c>
    </row>
    <row r="707" spans="1:12" x14ac:dyDescent="0.25">
      <c r="A707" s="89">
        <v>40938.375</v>
      </c>
      <c r="B707" s="4">
        <v>0.96512945689999996</v>
      </c>
      <c r="C707" s="8">
        <v>0.375</v>
      </c>
      <c r="D707" s="8">
        <v>0</v>
      </c>
      <c r="E707" s="8">
        <v>0.1</v>
      </c>
      <c r="F707" s="8">
        <v>0.375</v>
      </c>
      <c r="G707" s="8">
        <v>0</v>
      </c>
      <c r="H707" s="8">
        <v>0.1</v>
      </c>
      <c r="I707" s="4" t="e">
        <f>#REF!/1.7</f>
        <v>#REF!</v>
      </c>
      <c r="J707" s="4">
        <f>Hilfstabelle!C707/3</f>
        <v>0.33472724999999998</v>
      </c>
      <c r="K707" s="96">
        <f>Hilfstabelle!F707/11</f>
        <v>0</v>
      </c>
      <c r="L707" s="107">
        <f>Hilfstabelle!G707/sinks!$G$3</f>
        <v>0.18463522214463357</v>
      </c>
    </row>
    <row r="708" spans="1:12" x14ac:dyDescent="0.25">
      <c r="A708" s="89">
        <v>40938.416666666664</v>
      </c>
      <c r="B708" s="4">
        <v>0.95275041410000005</v>
      </c>
      <c r="C708" s="8">
        <v>0.41666666666666669</v>
      </c>
      <c r="D708" s="8">
        <v>0</v>
      </c>
      <c r="E708" s="8">
        <v>9.0909090909090912E-2</v>
      </c>
      <c r="F708" s="8">
        <v>0.41666666666666669</v>
      </c>
      <c r="G708" s="8">
        <v>0</v>
      </c>
      <c r="H708" s="8">
        <v>9.0909090909090912E-2</v>
      </c>
      <c r="I708" s="4" t="e">
        <f>#REF!/1.7</f>
        <v>#REF!</v>
      </c>
      <c r="J708" s="4">
        <f>Hilfstabelle!C708/3</f>
        <v>0.34369150000000004</v>
      </c>
      <c r="K708" s="96">
        <f>Hilfstabelle!F708/11</f>
        <v>0</v>
      </c>
      <c r="L708" s="107">
        <f>Hilfstabelle!G708/sinks!$G$3</f>
        <v>0.19084059324701524</v>
      </c>
    </row>
    <row r="709" spans="1:12" x14ac:dyDescent="0.25">
      <c r="A709" s="89">
        <v>40938.458333333336</v>
      </c>
      <c r="B709" s="4">
        <v>0.93156655909999997</v>
      </c>
      <c r="C709" s="8">
        <v>0.45833333333333331</v>
      </c>
      <c r="D709" s="8">
        <v>0</v>
      </c>
      <c r="E709" s="8">
        <v>8.3333333333333329E-2</v>
      </c>
      <c r="F709" s="8">
        <v>0.45833333333333331</v>
      </c>
      <c r="G709" s="8">
        <v>0</v>
      </c>
      <c r="H709" s="8">
        <v>8.3333333333333329E-2</v>
      </c>
      <c r="I709" s="4" t="e">
        <f>#REF!/1.7</f>
        <v>#REF!</v>
      </c>
      <c r="J709" s="4">
        <f>Hilfstabelle!C709/3</f>
        <v>0.35173575000000007</v>
      </c>
      <c r="K709" s="96">
        <f>Hilfstabelle!F709/11</f>
        <v>0</v>
      </c>
      <c r="L709" s="107">
        <f>Hilfstabelle!G709/sinks!$G$3</f>
        <v>0.196054122246967</v>
      </c>
    </row>
    <row r="710" spans="1:12" x14ac:dyDescent="0.25">
      <c r="A710" s="89">
        <v>40938.5</v>
      </c>
      <c r="B710" s="4">
        <v>0.92956150289999995</v>
      </c>
      <c r="C710" s="8">
        <v>0.5</v>
      </c>
      <c r="D710" s="8">
        <v>0</v>
      </c>
      <c r="E710" s="8">
        <v>7.6923076923076927E-2</v>
      </c>
      <c r="F710" s="8">
        <v>0.5</v>
      </c>
      <c r="G710" s="8">
        <v>0</v>
      </c>
      <c r="H710" s="8">
        <v>7.6923076923076927E-2</v>
      </c>
      <c r="I710" s="4" t="e">
        <f>#REF!/1.7</f>
        <v>#REF!</v>
      </c>
      <c r="J710" s="4">
        <f>Hilfstabelle!C710/3</f>
        <v>0.35642774999999999</v>
      </c>
      <c r="K710" s="96">
        <f>Hilfstabelle!F710/11</f>
        <v>0</v>
      </c>
      <c r="L710" s="107">
        <f>Hilfstabelle!G710/sinks!$G$3</f>
        <v>0.19606683817135712</v>
      </c>
    </row>
    <row r="711" spans="1:12" x14ac:dyDescent="0.25">
      <c r="A711" s="89">
        <v>40938.541666666664</v>
      </c>
      <c r="B711" s="4">
        <v>0.92851538659999999</v>
      </c>
      <c r="C711" s="8">
        <v>0.54166666666666663</v>
      </c>
      <c r="D711" s="8">
        <v>0</v>
      </c>
      <c r="E711" s="8">
        <v>7.1428571428571425E-2</v>
      </c>
      <c r="F711" s="8">
        <v>0.54166666666666663</v>
      </c>
      <c r="G711" s="8">
        <v>0</v>
      </c>
      <c r="H711" s="8">
        <v>7.1428571428571425E-2</v>
      </c>
      <c r="I711" s="4" t="e">
        <f>#REF!/1.7</f>
        <v>#REF!</v>
      </c>
      <c r="J711" s="4">
        <f>Hilfstabelle!C711/3</f>
        <v>0.35749150000000002</v>
      </c>
      <c r="K711" s="96">
        <f>Hilfstabelle!F711/11</f>
        <v>0</v>
      </c>
      <c r="L711" s="107">
        <f>Hilfstabelle!G711/sinks!$G$3</f>
        <v>0.18831012429338007</v>
      </c>
    </row>
    <row r="712" spans="1:12" x14ac:dyDescent="0.25">
      <c r="A712" s="89">
        <v>40938.583333333336</v>
      </c>
      <c r="B712" s="4">
        <v>0.9182285764</v>
      </c>
      <c r="C712" s="8">
        <v>0.58333333333333337</v>
      </c>
      <c r="D712" s="8">
        <v>0</v>
      </c>
      <c r="E712" s="8">
        <v>6.6666666666666666E-2</v>
      </c>
      <c r="F712" s="8">
        <v>0.58333333333333337</v>
      </c>
      <c r="G712" s="8">
        <v>0</v>
      </c>
      <c r="H712" s="8">
        <v>6.6666666666666666E-2</v>
      </c>
      <c r="I712" s="4" t="e">
        <f>#REF!/1.7</f>
        <v>#REF!</v>
      </c>
      <c r="J712" s="4">
        <f>Hilfstabelle!C712/3</f>
        <v>0.35438075000000002</v>
      </c>
      <c r="K712" s="96">
        <f>Hilfstabelle!F712/11</f>
        <v>0</v>
      </c>
      <c r="L712" s="107">
        <f>Hilfstabelle!G712/sinks!$G$3</f>
        <v>0.17074943271061568</v>
      </c>
    </row>
    <row r="713" spans="1:12" x14ac:dyDescent="0.25">
      <c r="A713" s="89">
        <v>40938.625</v>
      </c>
      <c r="B713" s="4">
        <v>0.9259872723</v>
      </c>
      <c r="C713" s="8">
        <v>0.625</v>
      </c>
      <c r="D713" s="8">
        <v>0</v>
      </c>
      <c r="E713" s="8">
        <v>6.25E-2</v>
      </c>
      <c r="F713" s="8">
        <v>0.625</v>
      </c>
      <c r="G713" s="8">
        <v>0</v>
      </c>
      <c r="H713" s="8">
        <v>6.25E-2</v>
      </c>
      <c r="I713" s="4" t="e">
        <f>#REF!/1.7</f>
        <v>#REF!</v>
      </c>
      <c r="J713" s="4">
        <f>Hilfstabelle!C713/3</f>
        <v>0.34729100000000002</v>
      </c>
      <c r="K713" s="96">
        <f>Hilfstabelle!F713/11</f>
        <v>0</v>
      </c>
      <c r="L713" s="107">
        <f>Hilfstabelle!G713/sinks!$G$3</f>
        <v>0.17147424040085285</v>
      </c>
    </row>
    <row r="714" spans="1:12" x14ac:dyDescent="0.25">
      <c r="A714" s="89">
        <v>40938.666666666664</v>
      </c>
      <c r="B714" s="4">
        <v>0.96303722430000005</v>
      </c>
      <c r="C714" s="8">
        <v>0.66666666666666663</v>
      </c>
      <c r="D714" s="8">
        <v>0</v>
      </c>
      <c r="E714" s="8">
        <v>5.8823529411764705E-2</v>
      </c>
      <c r="F714" s="8">
        <v>0.66666666666666663</v>
      </c>
      <c r="G714" s="8">
        <v>0</v>
      </c>
      <c r="H714" s="8">
        <v>5.8823529411764705E-2</v>
      </c>
      <c r="I714" s="4" t="e">
        <f>#REF!/1.7</f>
        <v>#REF!</v>
      </c>
      <c r="J714" s="4">
        <f>Hilfstabelle!C714/3</f>
        <v>0.34224250000000001</v>
      </c>
      <c r="K714" s="96">
        <f>Hilfstabelle!F714/11</f>
        <v>0</v>
      </c>
      <c r="L714" s="107">
        <f>Hilfstabelle!G714/sinks!$G$3</f>
        <v>0.17846799881542236</v>
      </c>
    </row>
    <row r="715" spans="1:12" x14ac:dyDescent="0.25">
      <c r="A715" s="89">
        <v>40938.708333333336</v>
      </c>
      <c r="B715" s="4">
        <v>0.94072007670000002</v>
      </c>
      <c r="C715" s="8">
        <v>0.70833333333333337</v>
      </c>
      <c r="D715" s="8">
        <v>0</v>
      </c>
      <c r="E715" s="8">
        <v>5.5555555555555552E-2</v>
      </c>
      <c r="F715" s="8">
        <v>0.70833333333333337</v>
      </c>
      <c r="G715" s="8">
        <v>0</v>
      </c>
      <c r="H715" s="8">
        <v>5.5555555555555552E-2</v>
      </c>
      <c r="I715" s="4" t="e">
        <f>#REF!/1.7</f>
        <v>#REF!</v>
      </c>
      <c r="J715" s="4">
        <f>Hilfstabelle!C715/3</f>
        <v>0.33934449999999999</v>
      </c>
      <c r="K715" s="96">
        <f>Hilfstabelle!F715/11</f>
        <v>0</v>
      </c>
      <c r="L715" s="107">
        <f>Hilfstabelle!G715/sinks!$G$3</f>
        <v>0.18426646033731989</v>
      </c>
    </row>
    <row r="716" spans="1:12" x14ac:dyDescent="0.25">
      <c r="A716" s="89">
        <v>40938.75</v>
      </c>
      <c r="B716" s="4">
        <v>0.87786592279999998</v>
      </c>
      <c r="C716" s="8">
        <v>0.75</v>
      </c>
      <c r="D716" s="8">
        <v>0</v>
      </c>
      <c r="E716" s="8">
        <v>5.2631578947368418E-2</v>
      </c>
      <c r="F716" s="8">
        <v>0.75</v>
      </c>
      <c r="G716" s="8">
        <v>0</v>
      </c>
      <c r="H716" s="8">
        <v>5.2631578947368418E-2</v>
      </c>
      <c r="I716" s="4" t="e">
        <f>#REF!/1.7</f>
        <v>#REF!</v>
      </c>
      <c r="J716" s="4">
        <f>Hilfstabelle!C716/3</f>
        <v>0.33673975</v>
      </c>
      <c r="K716" s="96">
        <f>Hilfstabelle!F716/11</f>
        <v>0</v>
      </c>
      <c r="L716" s="107">
        <f>Hilfstabelle!G716/sinks!$G$3</f>
        <v>0.19356180106650225</v>
      </c>
    </row>
    <row r="717" spans="1:12" x14ac:dyDescent="0.25">
      <c r="A717" s="89">
        <v>40938.791666666664</v>
      </c>
      <c r="B717" s="4">
        <v>0.81631941419999998</v>
      </c>
      <c r="C717" s="8">
        <v>0.79166666666666663</v>
      </c>
      <c r="D717" s="8">
        <v>0</v>
      </c>
      <c r="E717" s="8">
        <v>0.05</v>
      </c>
      <c r="F717" s="8">
        <v>0.79166666666666663</v>
      </c>
      <c r="G717" s="8">
        <v>0</v>
      </c>
      <c r="H717" s="8">
        <v>0.05</v>
      </c>
      <c r="I717" s="4" t="e">
        <f>#REF!/1.7</f>
        <v>#REF!</v>
      </c>
      <c r="J717" s="4">
        <f>Hilfstabelle!C717/3</f>
        <v>0.33399124999999996</v>
      </c>
      <c r="K717" s="96">
        <f>Hilfstabelle!F717/11</f>
        <v>0</v>
      </c>
      <c r="L717" s="107">
        <f>Hilfstabelle!G717/sinks!$G$3</f>
        <v>0.17929453390078057</v>
      </c>
    </row>
    <row r="718" spans="1:12" x14ac:dyDescent="0.25">
      <c r="A718" s="89">
        <v>40938.833333333336</v>
      </c>
      <c r="B718" s="4">
        <v>0.76662889020000002</v>
      </c>
      <c r="C718" s="8">
        <v>0.83333333333333337</v>
      </c>
      <c r="D718" s="8">
        <v>0</v>
      </c>
      <c r="E718" s="8">
        <v>4.7619047619047616E-2</v>
      </c>
      <c r="F718" s="8">
        <v>0.83333333333333337</v>
      </c>
      <c r="G718" s="8">
        <v>0</v>
      </c>
      <c r="H718" s="8">
        <v>4.7619047619047616E-2</v>
      </c>
      <c r="I718" s="4" t="e">
        <f>#REF!/1.7</f>
        <v>#REF!</v>
      </c>
      <c r="J718" s="4">
        <f>Hilfstabelle!C718/3</f>
        <v>0.33093224999999998</v>
      </c>
      <c r="K718" s="96">
        <f>Hilfstabelle!F718/11</f>
        <v>0</v>
      </c>
      <c r="L718" s="107">
        <f>Hilfstabelle!G718/sinks!$G$3</f>
        <v>0.14925952049130228</v>
      </c>
    </row>
    <row r="719" spans="1:12" x14ac:dyDescent="0.25">
      <c r="A719" s="89">
        <v>40938.875</v>
      </c>
      <c r="B719" s="4">
        <v>0.75930607620000001</v>
      </c>
      <c r="C719" s="8">
        <v>0.875</v>
      </c>
      <c r="D719" s="8">
        <v>0</v>
      </c>
      <c r="E719" s="8">
        <v>4.5454545454545456E-2</v>
      </c>
      <c r="F719" s="8">
        <v>0.875</v>
      </c>
      <c r="G719" s="8">
        <v>0</v>
      </c>
      <c r="H719" s="8">
        <v>4.5454545454545456E-2</v>
      </c>
      <c r="I719" s="4" t="e">
        <f>#REF!/1.7</f>
        <v>#REF!</v>
      </c>
      <c r="J719" s="4">
        <f>Hilfstabelle!C719/3</f>
        <v>0.32859200000000005</v>
      </c>
      <c r="K719" s="96">
        <f>Hilfstabelle!F719/11</f>
        <v>0</v>
      </c>
      <c r="L719" s="107">
        <f>Hilfstabelle!G719/sinks!$G$3</f>
        <v>0.13752272227921572</v>
      </c>
    </row>
    <row r="720" spans="1:12" x14ac:dyDescent="0.25">
      <c r="A720" s="89">
        <v>40938.916666666664</v>
      </c>
      <c r="B720" s="4">
        <v>0.70647720339999998</v>
      </c>
      <c r="C720" s="8">
        <v>0.91666666666666663</v>
      </c>
      <c r="D720" s="8">
        <v>0</v>
      </c>
      <c r="E720" s="8">
        <v>4.3478260869565216E-2</v>
      </c>
      <c r="F720" s="8">
        <v>0.91666666666666663</v>
      </c>
      <c r="G720" s="8">
        <v>0</v>
      </c>
      <c r="H720" s="8">
        <v>4.3478260869565216E-2</v>
      </c>
      <c r="I720" s="4" t="e">
        <f>#REF!/1.7</f>
        <v>#REF!</v>
      </c>
      <c r="J720" s="4">
        <f>Hilfstabelle!C720/3</f>
        <v>0.32713149999999996</v>
      </c>
      <c r="K720" s="96">
        <f>Hilfstabelle!F720/11</f>
        <v>0</v>
      </c>
      <c r="L720" s="107">
        <f>Hilfstabelle!G720/sinks!$G$3</f>
        <v>0.1320675907158515</v>
      </c>
    </row>
    <row r="721" spans="1:12" x14ac:dyDescent="0.25">
      <c r="A721" s="89">
        <v>40938.958333333336</v>
      </c>
      <c r="B721" s="4">
        <v>0.67378606919999995</v>
      </c>
      <c r="C721" s="8">
        <v>0.95833333333333337</v>
      </c>
      <c r="D721" s="8">
        <v>0</v>
      </c>
      <c r="E721" s="8">
        <v>4.1666666666666664E-2</v>
      </c>
      <c r="F721" s="8">
        <v>0.95833333333333337</v>
      </c>
      <c r="G721" s="8">
        <v>0</v>
      </c>
      <c r="H721" s="8">
        <v>4.1666666666666664E-2</v>
      </c>
      <c r="I721" s="4" t="e">
        <f>#REF!/1.7</f>
        <v>#REF!</v>
      </c>
      <c r="J721" s="4">
        <f>Hilfstabelle!C721/3</f>
        <v>0.32602749999999997</v>
      </c>
      <c r="K721" s="96">
        <f>Hilfstabelle!F721/11</f>
        <v>0</v>
      </c>
      <c r="L721" s="107">
        <f>Hilfstabelle!G721/sinks!$G$3</f>
        <v>0.12375137616470896</v>
      </c>
    </row>
    <row r="722" spans="1:12" x14ac:dyDescent="0.25">
      <c r="A722" s="89">
        <v>40939</v>
      </c>
      <c r="B722" s="4">
        <v>0.64981257079999999</v>
      </c>
      <c r="C722" s="8">
        <v>0</v>
      </c>
      <c r="D722" s="8">
        <v>0</v>
      </c>
      <c r="E722" s="8">
        <v>1</v>
      </c>
      <c r="F722" s="8">
        <v>0</v>
      </c>
      <c r="G722" s="8">
        <v>0</v>
      </c>
      <c r="H722" s="8">
        <v>1</v>
      </c>
      <c r="I722" s="4" t="e">
        <f>#REF!/1.7</f>
        <v>#REF!</v>
      </c>
      <c r="J722" s="4">
        <f>Hilfstabelle!C722/3</f>
        <v>0.32473374999999999</v>
      </c>
      <c r="K722" s="96">
        <f>Hilfstabelle!F722/11</f>
        <v>0</v>
      </c>
      <c r="L722" s="107">
        <f>Hilfstabelle!G722/sinks!$G$3</f>
        <v>0.12014005363791308</v>
      </c>
    </row>
    <row r="723" spans="1:12" x14ac:dyDescent="0.25">
      <c r="A723" s="89">
        <v>40939.041666666664</v>
      </c>
      <c r="B723" s="4">
        <v>0.63830529160000005</v>
      </c>
      <c r="C723" s="8">
        <v>4.1666666666666664E-2</v>
      </c>
      <c r="D723" s="8">
        <v>0</v>
      </c>
      <c r="E723" s="8">
        <v>0.5</v>
      </c>
      <c r="F723" s="8">
        <v>4.1666666666666664E-2</v>
      </c>
      <c r="G723" s="8">
        <v>0</v>
      </c>
      <c r="H723" s="8">
        <v>0.5</v>
      </c>
      <c r="I723" s="4" t="e">
        <f>#REF!/1.7</f>
        <v>#REF!</v>
      </c>
      <c r="J723" s="4">
        <f>Hilfstabelle!C723/3</f>
        <v>0.32343425000000003</v>
      </c>
      <c r="K723" s="96">
        <f>Hilfstabelle!F723/11</f>
        <v>0</v>
      </c>
      <c r="L723" s="107">
        <f>Hilfstabelle!G723/sinks!$G$3</f>
        <v>0.12544259410859576</v>
      </c>
    </row>
    <row r="724" spans="1:12" x14ac:dyDescent="0.25">
      <c r="A724" s="89">
        <v>40939.083333333336</v>
      </c>
      <c r="B724" s="4">
        <v>0.62784412869999995</v>
      </c>
      <c r="C724" s="8">
        <v>8.3333333333333329E-2</v>
      </c>
      <c r="D724" s="8">
        <v>0</v>
      </c>
      <c r="E724" s="8">
        <v>0.33333333333333331</v>
      </c>
      <c r="F724" s="8">
        <v>8.3333333333333329E-2</v>
      </c>
      <c r="G724" s="8">
        <v>0</v>
      </c>
      <c r="H724" s="8">
        <v>0.33333333333333331</v>
      </c>
      <c r="I724" s="4" t="e">
        <f>#REF!/1.7</f>
        <v>#REF!</v>
      </c>
      <c r="J724" s="4">
        <f>Hilfstabelle!C724/3</f>
        <v>0.32226700000000003</v>
      </c>
      <c r="K724" s="96">
        <f>Hilfstabelle!F724/11</f>
        <v>0</v>
      </c>
      <c r="L724" s="107">
        <f>Hilfstabelle!G724/sinks!$G$3</f>
        <v>0.11907191598914248</v>
      </c>
    </row>
    <row r="725" spans="1:12" x14ac:dyDescent="0.25">
      <c r="A725" s="89">
        <v>40939.125</v>
      </c>
      <c r="B725" s="4">
        <v>0.64763316189999998</v>
      </c>
      <c r="C725" s="8">
        <v>0.125</v>
      </c>
      <c r="D725" s="8">
        <v>0</v>
      </c>
      <c r="E725" s="8">
        <v>0.25</v>
      </c>
      <c r="F725" s="8">
        <v>0.125</v>
      </c>
      <c r="G725" s="8">
        <v>0</v>
      </c>
      <c r="H725" s="8">
        <v>0.25</v>
      </c>
      <c r="I725" s="4" t="e">
        <f>#REF!/1.7</f>
        <v>#REF!</v>
      </c>
      <c r="J725" s="4">
        <f>Hilfstabelle!C725/3</f>
        <v>0.32125500000000001</v>
      </c>
      <c r="K725" s="96">
        <f>Hilfstabelle!F725/11</f>
        <v>0</v>
      </c>
      <c r="L725" s="107">
        <f>Hilfstabelle!G725/sinks!$G$3</f>
        <v>0.11211630534774336</v>
      </c>
    </row>
    <row r="726" spans="1:12" x14ac:dyDescent="0.25">
      <c r="A726" s="89">
        <v>40939.166666666664</v>
      </c>
      <c r="B726" s="4">
        <v>0.73376340340000001</v>
      </c>
      <c r="C726" s="8">
        <v>0.16666666666666666</v>
      </c>
      <c r="D726" s="8">
        <v>0</v>
      </c>
      <c r="E726" s="8">
        <v>0.2</v>
      </c>
      <c r="F726" s="8">
        <v>0.16666666666666666</v>
      </c>
      <c r="G726" s="8">
        <v>0</v>
      </c>
      <c r="H726" s="8">
        <v>0.2</v>
      </c>
      <c r="I726" s="4" t="e">
        <f>#REF!/1.7</f>
        <v>#REF!</v>
      </c>
      <c r="J726" s="4">
        <f>Hilfstabelle!C726/3</f>
        <v>0.31999575000000002</v>
      </c>
      <c r="K726" s="96">
        <f>Hilfstabelle!F726/11</f>
        <v>0</v>
      </c>
      <c r="L726" s="107">
        <f>Hilfstabelle!G726/sinks!$G$3</f>
        <v>0.10765301588680906</v>
      </c>
    </row>
    <row r="727" spans="1:12" x14ac:dyDescent="0.25">
      <c r="A727" s="89">
        <v>40939.208333333336</v>
      </c>
      <c r="B727" s="4">
        <v>0.83410339119999999</v>
      </c>
      <c r="C727" s="8">
        <v>0.20833333333333334</v>
      </c>
      <c r="D727" s="8">
        <v>0</v>
      </c>
      <c r="E727" s="8">
        <v>0.16666666666666666</v>
      </c>
      <c r="F727" s="8">
        <v>0.20833333333333334</v>
      </c>
      <c r="G727" s="8">
        <v>0</v>
      </c>
      <c r="H727" s="8">
        <v>0.16666666666666666</v>
      </c>
      <c r="I727" s="4" t="e">
        <f>#REF!/1.7</f>
        <v>#REF!</v>
      </c>
      <c r="J727" s="4">
        <f>Hilfstabelle!C727/3</f>
        <v>0.31838574999999997</v>
      </c>
      <c r="K727" s="96">
        <f>Hilfstabelle!F727/11</f>
        <v>0</v>
      </c>
      <c r="L727" s="107">
        <f>Hilfstabelle!G727/sinks!$G$3</f>
        <v>0.12253064742325685</v>
      </c>
    </row>
    <row r="728" spans="1:12" x14ac:dyDescent="0.25">
      <c r="A728" s="89">
        <v>40939.25</v>
      </c>
      <c r="B728" s="4">
        <v>0.90445471190000004</v>
      </c>
      <c r="C728" s="8">
        <v>0.25</v>
      </c>
      <c r="D728" s="8">
        <v>0</v>
      </c>
      <c r="E728" s="8">
        <v>0.14285714285714285</v>
      </c>
      <c r="F728" s="8">
        <v>0.25</v>
      </c>
      <c r="G728" s="8">
        <v>0</v>
      </c>
      <c r="H728" s="8">
        <v>0.14285714285714285</v>
      </c>
      <c r="I728" s="4" t="e">
        <f>#REF!/1.7</f>
        <v>#REF!</v>
      </c>
      <c r="J728" s="4">
        <f>Hilfstabelle!C728/3</f>
        <v>0.31645375000000003</v>
      </c>
      <c r="K728" s="96">
        <f>Hilfstabelle!F728/11</f>
        <v>0</v>
      </c>
      <c r="L728" s="107">
        <f>Hilfstabelle!G728/sinks!$G$3</f>
        <v>0.13101216899147111</v>
      </c>
    </row>
    <row r="729" spans="1:12" x14ac:dyDescent="0.25">
      <c r="A729" s="89">
        <v>40939.291666666664</v>
      </c>
      <c r="B729" s="4">
        <v>0.92415656869999996</v>
      </c>
      <c r="C729" s="8">
        <v>0.29166666666666669</v>
      </c>
      <c r="D729" s="8">
        <v>0</v>
      </c>
      <c r="E729" s="8">
        <v>0.125</v>
      </c>
      <c r="F729" s="8">
        <v>0.29166666666666669</v>
      </c>
      <c r="G729" s="8">
        <v>0</v>
      </c>
      <c r="H729" s="8">
        <v>0.125</v>
      </c>
      <c r="I729" s="4" t="e">
        <f>#REF!/1.7</f>
        <v>#REF!</v>
      </c>
      <c r="J729" s="4">
        <f>Hilfstabelle!C729/3</f>
        <v>0.31650550000000005</v>
      </c>
      <c r="K729" s="96">
        <f>Hilfstabelle!F729/11</f>
        <v>0</v>
      </c>
      <c r="L729" s="107">
        <f>Hilfstabelle!G729/sinks!$G$3</f>
        <v>0.13316116021340238</v>
      </c>
    </row>
    <row r="730" spans="1:12" x14ac:dyDescent="0.25">
      <c r="A730" s="89">
        <v>40939.333333333336</v>
      </c>
      <c r="B730" s="4">
        <v>0.93331008630000001</v>
      </c>
      <c r="C730" s="8">
        <v>0.33333333333333331</v>
      </c>
      <c r="D730" s="8">
        <v>0</v>
      </c>
      <c r="E730" s="8">
        <v>0.1111111111111111</v>
      </c>
      <c r="F730" s="8">
        <v>0.33333333333333331</v>
      </c>
      <c r="G730" s="8">
        <v>0</v>
      </c>
      <c r="H730" s="8">
        <v>0.1111111111111111</v>
      </c>
      <c r="I730" s="4" t="e">
        <f>#REF!/1.7</f>
        <v>#REF!</v>
      </c>
      <c r="J730" s="4">
        <f>Hilfstabelle!C730/3</f>
        <v>0.32196225000000006</v>
      </c>
      <c r="K730" s="96">
        <f>Hilfstabelle!F730/11</f>
        <v>0</v>
      </c>
      <c r="L730" s="107">
        <f>Hilfstabelle!G730/sinks!$G$3</f>
        <v>0.16545960816432315</v>
      </c>
    </row>
    <row r="731" spans="1:12" x14ac:dyDescent="0.25">
      <c r="A731" s="89">
        <v>40939.375</v>
      </c>
      <c r="B731" s="4">
        <v>0.9462993636</v>
      </c>
      <c r="C731" s="8">
        <v>0.375</v>
      </c>
      <c r="D731" s="8">
        <v>0</v>
      </c>
      <c r="E731" s="8">
        <v>0.1</v>
      </c>
      <c r="F731" s="8">
        <v>0.375</v>
      </c>
      <c r="G731" s="8">
        <v>0</v>
      </c>
      <c r="H731" s="8">
        <v>0.1</v>
      </c>
      <c r="I731" s="4" t="e">
        <f>#REF!/1.7</f>
        <v>#REF!</v>
      </c>
      <c r="J731" s="4">
        <f>Hilfstabelle!C731/3</f>
        <v>0.3280285</v>
      </c>
      <c r="K731" s="96">
        <f>Hilfstabelle!F731/11</f>
        <v>0</v>
      </c>
      <c r="L731" s="107">
        <f>Hilfstabelle!G731/sinks!$G$3</f>
        <v>0.18463522214463357</v>
      </c>
    </row>
    <row r="732" spans="1:12" x14ac:dyDescent="0.25">
      <c r="A732" s="89">
        <v>40939.416666666664</v>
      </c>
      <c r="B732" s="4">
        <v>0.93017173740000003</v>
      </c>
      <c r="C732" s="8">
        <v>0.41666666666666669</v>
      </c>
      <c r="D732" s="8">
        <v>0</v>
      </c>
      <c r="E732" s="8">
        <v>9.0909090909090912E-2</v>
      </c>
      <c r="F732" s="8">
        <v>0.41666666666666669</v>
      </c>
      <c r="G732" s="8">
        <v>0</v>
      </c>
      <c r="H732" s="8">
        <v>9.0909090909090912E-2</v>
      </c>
      <c r="I732" s="4" t="e">
        <f>#REF!/1.7</f>
        <v>#REF!</v>
      </c>
      <c r="J732" s="4">
        <f>Hilfstabelle!C732/3</f>
        <v>0.33553800000000006</v>
      </c>
      <c r="K732" s="96">
        <f>Hilfstabelle!F732/11</f>
        <v>0</v>
      </c>
      <c r="L732" s="107">
        <f>Hilfstabelle!G732/sinks!$G$3</f>
        <v>0.19084059324701524</v>
      </c>
    </row>
    <row r="733" spans="1:12" x14ac:dyDescent="0.25">
      <c r="A733" s="89">
        <v>40939.458333333336</v>
      </c>
      <c r="B733" s="4">
        <v>0.89992154130000002</v>
      </c>
      <c r="C733" s="8">
        <v>0.45833333333333331</v>
      </c>
      <c r="D733" s="8">
        <v>0</v>
      </c>
      <c r="E733" s="8">
        <v>8.3333333333333329E-2</v>
      </c>
      <c r="F733" s="8">
        <v>0.45833333333333331</v>
      </c>
      <c r="G733" s="8">
        <v>0</v>
      </c>
      <c r="H733" s="8">
        <v>8.3333333333333329E-2</v>
      </c>
      <c r="I733" s="4" t="e">
        <f>#REF!/1.7</f>
        <v>#REF!</v>
      </c>
      <c r="J733" s="4">
        <f>Hilfstabelle!C733/3</f>
        <v>0.34166175000000004</v>
      </c>
      <c r="K733" s="96">
        <f>Hilfstabelle!F733/11</f>
        <v>0</v>
      </c>
      <c r="L733" s="107">
        <f>Hilfstabelle!G733/sinks!$G$3</f>
        <v>0.196054122246967</v>
      </c>
    </row>
    <row r="734" spans="1:12" x14ac:dyDescent="0.25">
      <c r="A734" s="89">
        <v>40939.5</v>
      </c>
      <c r="B734" s="4">
        <v>0.88649638220000004</v>
      </c>
      <c r="C734" s="8">
        <v>0.5</v>
      </c>
      <c r="D734" s="8">
        <v>0</v>
      </c>
      <c r="E734" s="8">
        <v>7.6923076923076927E-2</v>
      </c>
      <c r="F734" s="8">
        <v>0.5</v>
      </c>
      <c r="G734" s="8">
        <v>0</v>
      </c>
      <c r="H734" s="8">
        <v>7.6923076923076927E-2</v>
      </c>
      <c r="I734" s="4" t="e">
        <f>#REF!/1.7</f>
        <v>#REF!</v>
      </c>
      <c r="J734" s="4">
        <f>Hilfstabelle!C734/3</f>
        <v>0.34614675</v>
      </c>
      <c r="K734" s="96">
        <f>Hilfstabelle!F734/11</f>
        <v>0</v>
      </c>
      <c r="L734" s="107">
        <f>Hilfstabelle!G734/sinks!$G$3</f>
        <v>0.19606683817135712</v>
      </c>
    </row>
    <row r="735" spans="1:12" x14ac:dyDescent="0.25">
      <c r="A735" s="89">
        <v>40939.541666666664</v>
      </c>
      <c r="B735" s="4">
        <v>0.88161450610000003</v>
      </c>
      <c r="C735" s="8">
        <v>0.54166666666666663</v>
      </c>
      <c r="D735" s="8">
        <v>0</v>
      </c>
      <c r="E735" s="8">
        <v>7.1428571428571425E-2</v>
      </c>
      <c r="F735" s="8">
        <v>0.54166666666666663</v>
      </c>
      <c r="G735" s="8">
        <v>0</v>
      </c>
      <c r="H735" s="8">
        <v>7.1428571428571425E-2</v>
      </c>
      <c r="I735" s="4" t="e">
        <f>#REF!/1.7</f>
        <v>#REF!</v>
      </c>
      <c r="J735" s="4">
        <f>Hilfstabelle!C735/3</f>
        <v>0.34847549999999999</v>
      </c>
      <c r="K735" s="96">
        <f>Hilfstabelle!F735/11</f>
        <v>0</v>
      </c>
      <c r="L735" s="107">
        <f>Hilfstabelle!G735/sinks!$G$3</f>
        <v>0.18831012429338007</v>
      </c>
    </row>
    <row r="736" spans="1:12" x14ac:dyDescent="0.25">
      <c r="A736" s="89">
        <v>40939.583333333336</v>
      </c>
      <c r="B736" s="4">
        <v>0.87185075410000001</v>
      </c>
      <c r="C736" s="8">
        <v>0.58333333333333337</v>
      </c>
      <c r="D736" s="8">
        <v>0</v>
      </c>
      <c r="E736" s="8">
        <v>6.6666666666666666E-2</v>
      </c>
      <c r="F736" s="8">
        <v>0.58333333333333337</v>
      </c>
      <c r="G736" s="8">
        <v>0</v>
      </c>
      <c r="H736" s="8">
        <v>6.6666666666666666E-2</v>
      </c>
      <c r="I736" s="4" t="e">
        <f>#REF!/1.7</f>
        <v>#REF!</v>
      </c>
      <c r="J736" s="4">
        <f>Hilfstabelle!C736/3</f>
        <v>0.34735425000000003</v>
      </c>
      <c r="K736" s="96">
        <f>Hilfstabelle!F736/11</f>
        <v>0</v>
      </c>
      <c r="L736" s="107">
        <f>Hilfstabelle!G736/sinks!$G$3</f>
        <v>0.17074943271061568</v>
      </c>
    </row>
    <row r="737" spans="1:12" x14ac:dyDescent="0.25">
      <c r="A737" s="89">
        <v>40939.625</v>
      </c>
      <c r="B737" s="4">
        <v>0.88832708569999996</v>
      </c>
      <c r="C737" s="8">
        <v>0.625</v>
      </c>
      <c r="D737" s="8">
        <v>0</v>
      </c>
      <c r="E737" s="8">
        <v>6.25E-2</v>
      </c>
      <c r="F737" s="8">
        <v>0.625</v>
      </c>
      <c r="G737" s="8">
        <v>0</v>
      </c>
      <c r="H737" s="8">
        <v>6.25E-2</v>
      </c>
      <c r="I737" s="4" t="e">
        <f>#REF!/1.7</f>
        <v>#REF!</v>
      </c>
      <c r="J737" s="4">
        <f>Hilfstabelle!C737/3</f>
        <v>0.34164450000000007</v>
      </c>
      <c r="K737" s="96">
        <f>Hilfstabelle!F737/11</f>
        <v>0</v>
      </c>
      <c r="L737" s="107">
        <f>Hilfstabelle!G737/sinks!$G$3</f>
        <v>0.17147424040085285</v>
      </c>
    </row>
    <row r="738" spans="1:12" x14ac:dyDescent="0.25">
      <c r="A738" s="89">
        <v>40939.666666666664</v>
      </c>
      <c r="B738" s="4">
        <v>0.92651033039999997</v>
      </c>
      <c r="C738" s="8">
        <v>0.66666666666666663</v>
      </c>
      <c r="D738" s="8">
        <v>0</v>
      </c>
      <c r="E738" s="8">
        <v>5.8823529411764705E-2</v>
      </c>
      <c r="F738" s="8">
        <v>0.66666666666666663</v>
      </c>
      <c r="G738" s="8">
        <v>0</v>
      </c>
      <c r="H738" s="8">
        <v>5.8823529411764705E-2</v>
      </c>
      <c r="I738" s="4" t="e">
        <f>#REF!/1.7</f>
        <v>#REF!</v>
      </c>
      <c r="J738" s="4">
        <f>Hilfstabelle!C738/3</f>
        <v>0.33798174999999997</v>
      </c>
      <c r="K738" s="96">
        <f>Hilfstabelle!F738/11</f>
        <v>0</v>
      </c>
      <c r="L738" s="107">
        <f>Hilfstabelle!G738/sinks!$G$3</f>
        <v>0.17846799881542236</v>
      </c>
    </row>
    <row r="739" spans="1:12" x14ac:dyDescent="0.25">
      <c r="A739" s="89">
        <v>40939.708333333336</v>
      </c>
      <c r="B739" s="4">
        <v>0.9003574231</v>
      </c>
      <c r="C739" s="8">
        <v>0.70833333333333337</v>
      </c>
      <c r="D739" s="8">
        <v>0</v>
      </c>
      <c r="E739" s="8">
        <v>5.5555555555555552E-2</v>
      </c>
      <c r="F739" s="8">
        <v>0.70833333333333337</v>
      </c>
      <c r="G739" s="8">
        <v>0</v>
      </c>
      <c r="H739" s="8">
        <v>5.5555555555555552E-2</v>
      </c>
      <c r="I739" s="4" t="e">
        <f>#REF!/1.7</f>
        <v>#REF!</v>
      </c>
      <c r="J739" s="4">
        <f>Hilfstabelle!C739/3</f>
        <v>0.33667650000000005</v>
      </c>
      <c r="K739" s="96">
        <f>Hilfstabelle!F739/11</f>
        <v>0</v>
      </c>
      <c r="L739" s="107">
        <f>Hilfstabelle!G739/sinks!$G$3</f>
        <v>0.18426646033731989</v>
      </c>
    </row>
    <row r="740" spans="1:12" x14ac:dyDescent="0.25">
      <c r="A740" s="89">
        <v>40939.75</v>
      </c>
      <c r="B740" s="4">
        <v>0.8387237381</v>
      </c>
      <c r="C740" s="8">
        <v>0.75</v>
      </c>
      <c r="D740" s="8">
        <v>0</v>
      </c>
      <c r="E740" s="8">
        <v>5.2631578947368418E-2</v>
      </c>
      <c r="F740" s="8">
        <v>0.75</v>
      </c>
      <c r="G740" s="8">
        <v>0</v>
      </c>
      <c r="H740" s="8">
        <v>5.2631578947368418E-2</v>
      </c>
      <c r="I740" s="4" t="e">
        <f>#REF!/1.7</f>
        <v>#REF!</v>
      </c>
      <c r="J740" s="4">
        <f>Hilfstabelle!C740/3</f>
        <v>0.33539999999999998</v>
      </c>
      <c r="K740" s="96">
        <f>Hilfstabelle!F740/11</f>
        <v>0</v>
      </c>
      <c r="L740" s="107">
        <f>Hilfstabelle!G740/sinks!$G$3</f>
        <v>0.19356180106650225</v>
      </c>
    </row>
    <row r="741" spans="1:12" x14ac:dyDescent="0.25">
      <c r="A741" s="89">
        <v>40939.791666666664</v>
      </c>
      <c r="B741" s="4">
        <v>0.78179757650000004</v>
      </c>
      <c r="C741" s="8">
        <v>0.79166666666666663</v>
      </c>
      <c r="D741" s="8">
        <v>0</v>
      </c>
      <c r="E741" s="8">
        <v>0.05</v>
      </c>
      <c r="F741" s="8">
        <v>0.79166666666666663</v>
      </c>
      <c r="G741" s="8">
        <v>0</v>
      </c>
      <c r="H741" s="8">
        <v>0.05</v>
      </c>
      <c r="I741" s="4" t="e">
        <f>#REF!/1.7</f>
        <v>#REF!</v>
      </c>
      <c r="J741" s="4">
        <f>Hilfstabelle!C741/3</f>
        <v>0.33370950000000005</v>
      </c>
      <c r="K741" s="96">
        <f>Hilfstabelle!F741/11</f>
        <v>0</v>
      </c>
      <c r="L741" s="107">
        <f>Hilfstabelle!G741/sinks!$G$3</f>
        <v>0.17929453390078057</v>
      </c>
    </row>
    <row r="742" spans="1:12" x14ac:dyDescent="0.25">
      <c r="A742" s="89">
        <v>40939.833333333336</v>
      </c>
      <c r="B742" s="4">
        <v>0.73079940720000003</v>
      </c>
      <c r="C742" s="8">
        <v>0.83333333333333337</v>
      </c>
      <c r="D742" s="8">
        <v>0</v>
      </c>
      <c r="E742" s="8">
        <v>4.7619047619047616E-2</v>
      </c>
      <c r="F742" s="8">
        <v>0.83333333333333337</v>
      </c>
      <c r="G742" s="8">
        <v>0</v>
      </c>
      <c r="H742" s="8">
        <v>4.7619047619047616E-2</v>
      </c>
      <c r="I742" s="4" t="e">
        <f>#REF!/1.7</f>
        <v>#REF!</v>
      </c>
      <c r="J742" s="4">
        <f>Hilfstabelle!C742/3</f>
        <v>0.33102425000000002</v>
      </c>
      <c r="K742" s="96">
        <f>Hilfstabelle!F742/11</f>
        <v>0</v>
      </c>
      <c r="L742" s="107">
        <f>Hilfstabelle!G742/sinks!$G$3</f>
        <v>0.14925952049130228</v>
      </c>
    </row>
    <row r="743" spans="1:12" x14ac:dyDescent="0.25">
      <c r="A743" s="89">
        <v>40939.875</v>
      </c>
      <c r="B743" s="4">
        <v>0.73280446340000005</v>
      </c>
      <c r="C743" s="8">
        <v>0.875</v>
      </c>
      <c r="D743" s="8">
        <v>0</v>
      </c>
      <c r="E743" s="8">
        <v>4.5454545454545456E-2</v>
      </c>
      <c r="F743" s="8">
        <v>0.875</v>
      </c>
      <c r="G743" s="8">
        <v>0</v>
      </c>
      <c r="H743" s="8">
        <v>4.5454545454545456E-2</v>
      </c>
      <c r="I743" s="4" t="e">
        <f>#REF!/1.7</f>
        <v>#REF!</v>
      </c>
      <c r="J743" s="4">
        <f>Hilfstabelle!C743/3</f>
        <v>0.32864375000000001</v>
      </c>
      <c r="K743" s="96">
        <f>Hilfstabelle!F743/11</f>
        <v>0</v>
      </c>
      <c r="L743" s="107">
        <f>Hilfstabelle!G743/sinks!$G$3</f>
        <v>0.13752272227921572</v>
      </c>
    </row>
    <row r="744" spans="1:12" x14ac:dyDescent="0.25">
      <c r="A744" s="89">
        <v>40939.916666666664</v>
      </c>
      <c r="B744" s="4">
        <v>0.68119605959999996</v>
      </c>
      <c r="C744" s="8">
        <v>0.91666666666666663</v>
      </c>
      <c r="D744" s="8">
        <v>0</v>
      </c>
      <c r="E744" s="8">
        <v>4.3478260869565216E-2</v>
      </c>
      <c r="F744" s="8">
        <v>0.91666666666666663</v>
      </c>
      <c r="G744" s="8">
        <v>0</v>
      </c>
      <c r="H744" s="8">
        <v>4.3478260869565216E-2</v>
      </c>
      <c r="I744" s="4" t="e">
        <f>#REF!/1.7</f>
        <v>#REF!</v>
      </c>
      <c r="J744" s="4">
        <f>Hilfstabelle!C744/3</f>
        <v>0.3269475</v>
      </c>
      <c r="K744" s="96">
        <f>Hilfstabelle!F744/11</f>
        <v>0</v>
      </c>
      <c r="L744" s="107">
        <f>Hilfstabelle!G744/sinks!$G$3</f>
        <v>0.1320675907158515</v>
      </c>
    </row>
    <row r="745" spans="1:12" x14ac:dyDescent="0.25">
      <c r="A745" s="89">
        <v>40939.958333333336</v>
      </c>
      <c r="B745" s="4">
        <v>0.64554092929999995</v>
      </c>
      <c r="C745" s="8">
        <v>0.95833333333333337</v>
      </c>
      <c r="D745" s="8">
        <v>0</v>
      </c>
      <c r="E745" s="8">
        <v>4.1666666666666664E-2</v>
      </c>
      <c r="F745" s="8">
        <v>0.95833333333333337</v>
      </c>
      <c r="G745" s="8">
        <v>0</v>
      </c>
      <c r="H745" s="8">
        <v>4.1666666666666664E-2</v>
      </c>
      <c r="I745" s="4" t="e">
        <f>#REF!/1.7</f>
        <v>#REF!</v>
      </c>
      <c r="J745" s="4">
        <f>Hilfstabelle!C745/3</f>
        <v>0.325349</v>
      </c>
      <c r="K745" s="96">
        <f>Hilfstabelle!F745/11</f>
        <v>0</v>
      </c>
      <c r="L745" s="107">
        <f>Hilfstabelle!G745/sinks!$G$3</f>
        <v>0.12375137616470896</v>
      </c>
    </row>
    <row r="746" spans="1:12" x14ac:dyDescent="0.25">
      <c r="A746" s="89">
        <v>40940</v>
      </c>
      <c r="B746" s="4">
        <v>0.62217766539999997</v>
      </c>
      <c r="C746" s="8">
        <v>0</v>
      </c>
      <c r="D746" s="8">
        <v>0</v>
      </c>
      <c r="E746" s="8">
        <v>1</v>
      </c>
      <c r="F746" s="8">
        <v>0</v>
      </c>
      <c r="G746" s="8">
        <v>0</v>
      </c>
      <c r="H746" s="8">
        <v>1</v>
      </c>
      <c r="I746" s="4" t="e">
        <f>#REF!/1.7</f>
        <v>#REF!</v>
      </c>
      <c r="J746" s="4">
        <f>Hilfstabelle!C746/3</f>
        <v>0.32366424999999999</v>
      </c>
      <c r="K746" s="96">
        <f>Hilfstabelle!F746/11</f>
        <v>0</v>
      </c>
      <c r="L746" s="107">
        <f>Hilfstabelle!G746/sinks!$G$3</f>
        <v>0.12014005363791308</v>
      </c>
    </row>
    <row r="747" spans="1:12" x14ac:dyDescent="0.25">
      <c r="A747" s="89">
        <v>40940.041666666664</v>
      </c>
      <c r="B747" s="4">
        <v>0.60221427949999995</v>
      </c>
      <c r="C747" s="8">
        <v>4.1666666666666664E-2</v>
      </c>
      <c r="D747" s="8">
        <v>0</v>
      </c>
      <c r="E747" s="8">
        <v>0.5</v>
      </c>
      <c r="F747" s="8">
        <v>4.1666666666666664E-2</v>
      </c>
      <c r="G747" s="8">
        <v>0</v>
      </c>
      <c r="H747" s="8">
        <v>0.5</v>
      </c>
      <c r="I747" s="4" t="e">
        <f>#REF!/1.7</f>
        <v>#REF!</v>
      </c>
      <c r="J747" s="4">
        <f>Hilfstabelle!C747/3</f>
        <v>0.32278450000000003</v>
      </c>
      <c r="K747" s="96">
        <f>Hilfstabelle!F747/11</f>
        <v>0</v>
      </c>
      <c r="L747" s="107">
        <f>Hilfstabelle!G747/sinks!$G$3</f>
        <v>0.12544259410859576</v>
      </c>
    </row>
    <row r="748" spans="1:12" x14ac:dyDescent="0.25">
      <c r="A748" s="89">
        <v>40940.083333333336</v>
      </c>
      <c r="B748" s="4">
        <v>0.58748147500000003</v>
      </c>
      <c r="C748" s="8">
        <v>8.3333333333333329E-2</v>
      </c>
      <c r="D748" s="8">
        <v>0</v>
      </c>
      <c r="E748" s="8">
        <v>0.33333333333333331</v>
      </c>
      <c r="F748" s="8">
        <v>8.3333333333333329E-2</v>
      </c>
      <c r="G748" s="8">
        <v>0</v>
      </c>
      <c r="H748" s="8">
        <v>0.33333333333333331</v>
      </c>
      <c r="I748" s="4" t="e">
        <f>#REF!/1.7</f>
        <v>#REF!</v>
      </c>
      <c r="J748" s="4">
        <f>Hilfstabelle!C748/3</f>
        <v>0.32196799999999998</v>
      </c>
      <c r="K748" s="96">
        <f>Hilfstabelle!F748/11</f>
        <v>0</v>
      </c>
      <c r="L748" s="107">
        <f>Hilfstabelle!G748/sinks!$G$3</f>
        <v>0.11907191598914248</v>
      </c>
    </row>
    <row r="749" spans="1:12" x14ac:dyDescent="0.25">
      <c r="A749" s="89">
        <v>40940.125</v>
      </c>
      <c r="B749" s="4">
        <v>0.59000958940000003</v>
      </c>
      <c r="C749" s="8">
        <v>0.125</v>
      </c>
      <c r="D749" s="8">
        <v>0</v>
      </c>
      <c r="E749" s="8">
        <v>0.25</v>
      </c>
      <c r="F749" s="8">
        <v>0.125</v>
      </c>
      <c r="G749" s="8">
        <v>0</v>
      </c>
      <c r="H749" s="8">
        <v>0.25</v>
      </c>
      <c r="I749" s="4" t="e">
        <f>#REF!/1.7</f>
        <v>#REF!</v>
      </c>
      <c r="J749" s="4">
        <f>Hilfstabelle!C749/3</f>
        <v>0.32095600000000002</v>
      </c>
      <c r="K749" s="96">
        <f>Hilfstabelle!F749/11</f>
        <v>0</v>
      </c>
      <c r="L749" s="107">
        <f>Hilfstabelle!G749/sinks!$G$3</f>
        <v>0.11211630534774336</v>
      </c>
    </row>
    <row r="750" spans="1:12" x14ac:dyDescent="0.25">
      <c r="A750" s="89">
        <v>40940.166666666664</v>
      </c>
      <c r="B750" s="4">
        <v>0.61694708399999998</v>
      </c>
      <c r="C750" s="8">
        <v>0.16666666666666666</v>
      </c>
      <c r="D750" s="8">
        <v>0</v>
      </c>
      <c r="E750" s="8">
        <v>0.2</v>
      </c>
      <c r="F750" s="8">
        <v>0.16666666666666666</v>
      </c>
      <c r="G750" s="8">
        <v>0</v>
      </c>
      <c r="H750" s="8">
        <v>0.2</v>
      </c>
      <c r="I750" s="4" t="e">
        <f>#REF!/1.7</f>
        <v>#REF!</v>
      </c>
      <c r="J750" s="4">
        <f>Hilfstabelle!C750/3</f>
        <v>0.31966224999999998</v>
      </c>
      <c r="K750" s="96">
        <f>Hilfstabelle!F750/11</f>
        <v>0</v>
      </c>
      <c r="L750" s="107">
        <f>Hilfstabelle!G750/sinks!$G$3</f>
        <v>0.10765301588680906</v>
      </c>
    </row>
    <row r="751" spans="1:12" x14ac:dyDescent="0.25">
      <c r="A751" s="89">
        <v>40940.208333333336</v>
      </c>
      <c r="B751" s="4">
        <v>0.66149420280000004</v>
      </c>
      <c r="C751" s="8">
        <v>0.20833333333333334</v>
      </c>
      <c r="D751" s="8">
        <v>0</v>
      </c>
      <c r="E751" s="8">
        <v>0.16666666666666666</v>
      </c>
      <c r="F751" s="8">
        <v>0.20833333333333334</v>
      </c>
      <c r="G751" s="8">
        <v>0</v>
      </c>
      <c r="H751" s="8">
        <v>0.16666666666666666</v>
      </c>
      <c r="I751" s="4" t="e">
        <f>#REF!/1.7</f>
        <v>#REF!</v>
      </c>
      <c r="J751" s="4">
        <f>Hilfstabelle!C751/3</f>
        <v>0.31850075</v>
      </c>
      <c r="K751" s="96">
        <f>Hilfstabelle!F751/11</f>
        <v>0</v>
      </c>
      <c r="L751" s="107">
        <f>Hilfstabelle!G751/sinks!$G$3</f>
        <v>0.12253064742325685</v>
      </c>
    </row>
    <row r="752" spans="1:12" x14ac:dyDescent="0.25">
      <c r="A752" s="89">
        <v>40940.25</v>
      </c>
      <c r="B752" s="4">
        <v>0.7213843606</v>
      </c>
      <c r="C752" s="8">
        <v>0.25</v>
      </c>
      <c r="D752" s="8">
        <v>0</v>
      </c>
      <c r="E752" s="8">
        <v>0.14285714285714285</v>
      </c>
      <c r="F752" s="8">
        <v>0.25</v>
      </c>
      <c r="G752" s="8">
        <v>0</v>
      </c>
      <c r="H752" s="8">
        <v>0.14285714285714285</v>
      </c>
      <c r="I752" s="4" t="e">
        <f>#REF!/1.7</f>
        <v>#REF!</v>
      </c>
      <c r="J752" s="4">
        <f>Hilfstabelle!C752/3</f>
        <v>0.31773600000000002</v>
      </c>
      <c r="K752" s="96">
        <f>Hilfstabelle!F752/11</f>
        <v>0</v>
      </c>
      <c r="L752" s="107">
        <f>Hilfstabelle!G752/sinks!$G$3</f>
        <v>0.13101216899147111</v>
      </c>
    </row>
    <row r="753" spans="1:12" x14ac:dyDescent="0.25">
      <c r="A753" s="89">
        <v>40940.291666666664</v>
      </c>
      <c r="B753" s="4">
        <v>0.76558277399999997</v>
      </c>
      <c r="C753" s="8">
        <v>0.29166666666666669</v>
      </c>
      <c r="D753" s="8">
        <v>0</v>
      </c>
      <c r="E753" s="8">
        <v>0.125</v>
      </c>
      <c r="F753" s="8">
        <v>0.29166666666666669</v>
      </c>
      <c r="G753" s="8">
        <v>0</v>
      </c>
      <c r="H753" s="8">
        <v>0.125</v>
      </c>
      <c r="I753" s="4" t="e">
        <f>#REF!/1.7</f>
        <v>#REF!</v>
      </c>
      <c r="J753" s="4">
        <f>Hilfstabelle!C753/3</f>
        <v>0.32115725000000001</v>
      </c>
      <c r="K753" s="96">
        <f>Hilfstabelle!F753/11</f>
        <v>0</v>
      </c>
      <c r="L753" s="107">
        <f>Hilfstabelle!G753/sinks!$G$3</f>
        <v>0.13316116021340238</v>
      </c>
    </row>
    <row r="754" spans="1:12" x14ac:dyDescent="0.25">
      <c r="A754" s="89">
        <v>40940.333333333336</v>
      </c>
      <c r="B754" s="4">
        <v>0.79417661930000005</v>
      </c>
      <c r="C754" s="8">
        <v>0.33333333333333331</v>
      </c>
      <c r="D754" s="8">
        <v>0</v>
      </c>
      <c r="E754" s="8">
        <v>0.1111111111111111</v>
      </c>
      <c r="F754" s="8">
        <v>0.33333333333333331</v>
      </c>
      <c r="G754" s="8">
        <v>0</v>
      </c>
      <c r="H754" s="8">
        <v>0.1111111111111111</v>
      </c>
      <c r="I754" s="4" t="e">
        <f>#REF!/1.7</f>
        <v>#REF!</v>
      </c>
      <c r="J754" s="4">
        <f>Hilfstabelle!C754/3</f>
        <v>0.33204775000000003</v>
      </c>
      <c r="K754" s="96">
        <f>Hilfstabelle!F754/11</f>
        <v>0</v>
      </c>
      <c r="L754" s="107">
        <f>Hilfstabelle!G754/sinks!$G$3</f>
        <v>0.16545960816432315</v>
      </c>
    </row>
    <row r="755" spans="1:12" x14ac:dyDescent="0.25">
      <c r="A755" s="89">
        <v>40940.375</v>
      </c>
      <c r="B755" s="4">
        <v>0.80699154390000005</v>
      </c>
      <c r="C755" s="8">
        <v>0.375</v>
      </c>
      <c r="D755" s="8">
        <v>0</v>
      </c>
      <c r="E755" s="8">
        <v>0.1</v>
      </c>
      <c r="F755" s="8">
        <v>0.375</v>
      </c>
      <c r="G755" s="8">
        <v>0</v>
      </c>
      <c r="H755" s="8">
        <v>0.1</v>
      </c>
      <c r="I755" s="4" t="e">
        <f>#REF!/1.7</f>
        <v>#REF!</v>
      </c>
      <c r="J755" s="4">
        <f>Hilfstabelle!C755/3</f>
        <v>0.3430935</v>
      </c>
      <c r="K755" s="96">
        <f>Hilfstabelle!F755/11</f>
        <v>0</v>
      </c>
      <c r="L755" s="107">
        <f>Hilfstabelle!G755/sinks!$G$3</f>
        <v>0.18463522214463357</v>
      </c>
    </row>
    <row r="756" spans="1:12" x14ac:dyDescent="0.25">
      <c r="A756" s="89">
        <v>40940.416666666664</v>
      </c>
      <c r="B756" s="4">
        <v>0.80655566209999996</v>
      </c>
      <c r="C756" s="8">
        <v>0.41666666666666669</v>
      </c>
      <c r="D756" s="8">
        <v>0</v>
      </c>
      <c r="E756" s="8">
        <v>9.0909090909090912E-2</v>
      </c>
      <c r="F756" s="8">
        <v>0.41666666666666669</v>
      </c>
      <c r="G756" s="8">
        <v>0</v>
      </c>
      <c r="H756" s="8">
        <v>9.0909090909090912E-2</v>
      </c>
      <c r="I756" s="4" t="e">
        <f>#REF!/1.7</f>
        <v>#REF!</v>
      </c>
      <c r="J756" s="4">
        <f>Hilfstabelle!C756/3</f>
        <v>0.35097099999999998</v>
      </c>
      <c r="K756" s="96">
        <f>Hilfstabelle!F756/11</f>
        <v>0</v>
      </c>
      <c r="L756" s="107">
        <f>Hilfstabelle!G756/sinks!$G$3</f>
        <v>0.19084059324701524</v>
      </c>
    </row>
    <row r="757" spans="1:12" x14ac:dyDescent="0.25">
      <c r="A757" s="89">
        <v>40940.458333333336</v>
      </c>
      <c r="B757" s="4">
        <v>0.77360299889999995</v>
      </c>
      <c r="C757" s="8">
        <v>0.45833333333333331</v>
      </c>
      <c r="D757" s="8">
        <v>0</v>
      </c>
      <c r="E757" s="8">
        <v>8.3333333333333329E-2</v>
      </c>
      <c r="F757" s="8">
        <v>0.45833333333333331</v>
      </c>
      <c r="G757" s="8">
        <v>0</v>
      </c>
      <c r="H757" s="8">
        <v>8.3333333333333329E-2</v>
      </c>
      <c r="I757" s="4" t="e">
        <f>#REF!/1.7</f>
        <v>#REF!</v>
      </c>
      <c r="J757" s="4">
        <f>Hilfstabelle!C757/3</f>
        <v>0.35599650000000005</v>
      </c>
      <c r="K757" s="96">
        <f>Hilfstabelle!F757/11</f>
        <v>0</v>
      </c>
      <c r="L757" s="107">
        <f>Hilfstabelle!G757/sinks!$G$3</f>
        <v>0.196054122246967</v>
      </c>
    </row>
    <row r="758" spans="1:12" x14ac:dyDescent="0.25">
      <c r="A758" s="89">
        <v>40940.5</v>
      </c>
      <c r="B758" s="4">
        <v>0.75799843079999996</v>
      </c>
      <c r="C758" s="8">
        <v>0.5</v>
      </c>
      <c r="D758" s="8">
        <v>0</v>
      </c>
      <c r="E758" s="8">
        <v>7.6923076923076927E-2</v>
      </c>
      <c r="F758" s="8">
        <v>0.5</v>
      </c>
      <c r="G758" s="8">
        <v>0</v>
      </c>
      <c r="H758" s="8">
        <v>7.6923076923076927E-2</v>
      </c>
      <c r="I758" s="4" t="e">
        <f>#REF!/1.7</f>
        <v>#REF!</v>
      </c>
      <c r="J758" s="4">
        <f>Hilfstabelle!C758/3</f>
        <v>0.35803775000000004</v>
      </c>
      <c r="K758" s="96">
        <f>Hilfstabelle!F758/11</f>
        <v>0</v>
      </c>
      <c r="L758" s="107">
        <f>Hilfstabelle!G758/sinks!$G$3</f>
        <v>0.19606683817135712</v>
      </c>
    </row>
    <row r="759" spans="1:12" x14ac:dyDescent="0.25">
      <c r="A759" s="89">
        <v>40940.541666666664</v>
      </c>
      <c r="B759" s="4">
        <v>0.74971667679999998</v>
      </c>
      <c r="C759" s="8">
        <v>0.54166666666666663</v>
      </c>
      <c r="D759" s="8">
        <v>0</v>
      </c>
      <c r="E759" s="8">
        <v>7.1428571428571425E-2</v>
      </c>
      <c r="F759" s="8">
        <v>0.54166666666666663</v>
      </c>
      <c r="G759" s="8">
        <v>0</v>
      </c>
      <c r="H759" s="8">
        <v>7.1428571428571425E-2</v>
      </c>
      <c r="I759" s="4" t="e">
        <f>#REF!/1.7</f>
        <v>#REF!</v>
      </c>
      <c r="J759" s="4">
        <f>Hilfstabelle!C759/3</f>
        <v>0.35741675000000001</v>
      </c>
      <c r="K759" s="96">
        <f>Hilfstabelle!F759/11</f>
        <v>0</v>
      </c>
      <c r="L759" s="107">
        <f>Hilfstabelle!G759/sinks!$G$3</f>
        <v>0.18831012429338007</v>
      </c>
    </row>
    <row r="760" spans="1:12" x14ac:dyDescent="0.25">
      <c r="A760" s="89">
        <v>40940.583333333336</v>
      </c>
      <c r="B760" s="4">
        <v>0.74753726789999997</v>
      </c>
      <c r="C760" s="8">
        <v>0.58333333333333337</v>
      </c>
      <c r="D760" s="8">
        <v>0</v>
      </c>
      <c r="E760" s="8">
        <v>6.6666666666666666E-2</v>
      </c>
      <c r="F760" s="8">
        <v>0.58333333333333337</v>
      </c>
      <c r="G760" s="8">
        <v>0</v>
      </c>
      <c r="H760" s="8">
        <v>6.6666666666666666E-2</v>
      </c>
      <c r="I760" s="4" t="e">
        <f>#REF!/1.7</f>
        <v>#REF!</v>
      </c>
      <c r="J760" s="4">
        <f>Hilfstabelle!C760/3</f>
        <v>0.354099</v>
      </c>
      <c r="K760" s="96">
        <f>Hilfstabelle!F760/11</f>
        <v>1</v>
      </c>
      <c r="L760" s="107">
        <f>Hilfstabelle!G760/sinks!$G$3</f>
        <v>0.84343340486835738</v>
      </c>
    </row>
    <row r="761" spans="1:12" x14ac:dyDescent="0.25">
      <c r="A761" s="89">
        <v>40940.625</v>
      </c>
      <c r="B761" s="4">
        <v>0.77264405889999999</v>
      </c>
      <c r="C761" s="8">
        <v>0.625</v>
      </c>
      <c r="D761" s="8">
        <v>0</v>
      </c>
      <c r="E761" s="8">
        <v>6.25E-2</v>
      </c>
      <c r="F761" s="8">
        <v>0.625</v>
      </c>
      <c r="G761" s="8">
        <v>0</v>
      </c>
      <c r="H761" s="8">
        <v>6.25E-2</v>
      </c>
      <c r="I761" s="4" t="e">
        <f>#REF!/1.7</f>
        <v>#REF!</v>
      </c>
      <c r="J761" s="4">
        <f>Hilfstabelle!C761/3</f>
        <v>0.34716450000000004</v>
      </c>
      <c r="K761" s="96">
        <f>Hilfstabelle!F761/11</f>
        <v>1</v>
      </c>
      <c r="L761" s="107">
        <f>Hilfstabelle!G761/sinks!$G$3</f>
        <v>0.84415821255859469</v>
      </c>
    </row>
    <row r="762" spans="1:12" x14ac:dyDescent="0.25">
      <c r="A762" s="89">
        <v>40940.666666666664</v>
      </c>
      <c r="B762" s="4">
        <v>0.81553482700000002</v>
      </c>
      <c r="C762" s="8">
        <v>0.66666666666666663</v>
      </c>
      <c r="D762" s="8">
        <v>0</v>
      </c>
      <c r="E762" s="8">
        <v>5.8823529411764705E-2</v>
      </c>
      <c r="F762" s="8">
        <v>0.66666666666666663</v>
      </c>
      <c r="G762" s="8">
        <v>0</v>
      </c>
      <c r="H762" s="8">
        <v>5.8823529411764705E-2</v>
      </c>
      <c r="I762" s="4" t="e">
        <f>#REF!/1.7</f>
        <v>#REF!</v>
      </c>
      <c r="J762" s="4">
        <f>Hilfstabelle!C762/3</f>
        <v>0.34121899999999999</v>
      </c>
      <c r="K762" s="96">
        <f>Hilfstabelle!F762/11</f>
        <v>1</v>
      </c>
      <c r="L762" s="107">
        <f>Hilfstabelle!G762/sinks!$G$3</f>
        <v>0.8511519709731642</v>
      </c>
    </row>
    <row r="763" spans="1:12" x14ac:dyDescent="0.25">
      <c r="A763" s="89">
        <v>40940.708333333336</v>
      </c>
      <c r="B763" s="4">
        <v>0.78903321420000005</v>
      </c>
      <c r="C763" s="8">
        <v>0.70833333333333337</v>
      </c>
      <c r="D763" s="8">
        <v>0</v>
      </c>
      <c r="E763" s="8">
        <v>5.5555555555555552E-2</v>
      </c>
      <c r="F763" s="8">
        <v>0.70833333333333337</v>
      </c>
      <c r="G763" s="8">
        <v>0</v>
      </c>
      <c r="H763" s="8">
        <v>5.5555555555555552E-2</v>
      </c>
      <c r="I763" s="4" t="e">
        <f>#REF!/1.7</f>
        <v>#REF!</v>
      </c>
      <c r="J763" s="4">
        <f>Hilfstabelle!C763/3</f>
        <v>0.3371595</v>
      </c>
      <c r="K763" s="96">
        <f>Hilfstabelle!F763/11</f>
        <v>0.16666666666666666</v>
      </c>
      <c r="L763" s="107">
        <f>Hilfstabelle!G763/sinks!$G$3</f>
        <v>0.29638045569694355</v>
      </c>
    </row>
    <row r="764" spans="1:12" x14ac:dyDescent="0.25">
      <c r="A764" s="89">
        <v>40940.75</v>
      </c>
      <c r="B764" s="4">
        <v>0.74727573879999998</v>
      </c>
      <c r="C764" s="8">
        <v>0.75</v>
      </c>
      <c r="D764" s="8">
        <v>0</v>
      </c>
      <c r="E764" s="8">
        <v>5.2631578947368418E-2</v>
      </c>
      <c r="F764" s="8">
        <v>0.75</v>
      </c>
      <c r="G764" s="8">
        <v>0</v>
      </c>
      <c r="H764" s="8">
        <v>5.2631578947368418E-2</v>
      </c>
      <c r="I764" s="4" t="e">
        <f>#REF!/1.7</f>
        <v>#REF!</v>
      </c>
      <c r="J764" s="4">
        <f>Hilfstabelle!C764/3</f>
        <v>0.33330125000000005</v>
      </c>
      <c r="K764" s="96">
        <f>Hilfstabelle!F764/11</f>
        <v>0</v>
      </c>
      <c r="L764" s="107">
        <f>Hilfstabelle!G764/sinks!$G$3</f>
        <v>0.19356180106650225</v>
      </c>
    </row>
    <row r="765" spans="1:12" x14ac:dyDescent="0.25">
      <c r="A765" s="89">
        <v>40940.791666666664</v>
      </c>
      <c r="B765" s="4">
        <v>0.70447214719999995</v>
      </c>
      <c r="C765" s="8">
        <v>0.79166666666666663</v>
      </c>
      <c r="D765" s="8">
        <v>0</v>
      </c>
      <c r="E765" s="8">
        <v>0.05</v>
      </c>
      <c r="F765" s="8">
        <v>0.79166666666666663</v>
      </c>
      <c r="G765" s="8">
        <v>0</v>
      </c>
      <c r="H765" s="8">
        <v>0.05</v>
      </c>
      <c r="I765" s="4" t="e">
        <f>#REF!/1.7</f>
        <v>#REF!</v>
      </c>
      <c r="J765" s="4">
        <f>Hilfstabelle!C765/3</f>
        <v>0.3291095</v>
      </c>
      <c r="K765" s="96">
        <f>Hilfstabelle!F765/11</f>
        <v>0</v>
      </c>
      <c r="L765" s="107">
        <f>Hilfstabelle!G765/sinks!$G$3</f>
        <v>0.17929453390078057</v>
      </c>
    </row>
    <row r="766" spans="1:12" x14ac:dyDescent="0.25">
      <c r="A766" s="89">
        <v>40940.833333333336</v>
      </c>
      <c r="B766" s="4">
        <v>0.66402231710000004</v>
      </c>
      <c r="C766" s="8">
        <v>0.83333333333333337</v>
      </c>
      <c r="D766" s="8">
        <v>0</v>
      </c>
      <c r="E766" s="8">
        <v>4.7619047619047616E-2</v>
      </c>
      <c r="F766" s="8">
        <v>0.83333333333333337</v>
      </c>
      <c r="G766" s="8">
        <v>0</v>
      </c>
      <c r="H766" s="8">
        <v>4.7619047619047616E-2</v>
      </c>
      <c r="I766" s="4" t="e">
        <f>#REF!/1.7</f>
        <v>#REF!</v>
      </c>
      <c r="J766" s="4">
        <f>Hilfstabelle!C766/3</f>
        <v>0.32496949999999997</v>
      </c>
      <c r="K766" s="96">
        <f>Hilfstabelle!F766/11</f>
        <v>0</v>
      </c>
      <c r="L766" s="107">
        <f>Hilfstabelle!G766/sinks!$G$3</f>
        <v>0.14925952049130228</v>
      </c>
    </row>
    <row r="767" spans="1:12" x14ac:dyDescent="0.25">
      <c r="A767" s="89">
        <v>40940.875</v>
      </c>
      <c r="B767" s="4">
        <v>0.67230407110000001</v>
      </c>
      <c r="C767" s="8">
        <v>0.875</v>
      </c>
      <c r="D767" s="8">
        <v>0</v>
      </c>
      <c r="E767" s="8">
        <v>4.5454545454545456E-2</v>
      </c>
      <c r="F767" s="8">
        <v>0.875</v>
      </c>
      <c r="G767" s="8">
        <v>0</v>
      </c>
      <c r="H767" s="8">
        <v>4.5454545454545456E-2</v>
      </c>
      <c r="I767" s="4" t="e">
        <f>#REF!/1.7</f>
        <v>#REF!</v>
      </c>
      <c r="J767" s="4">
        <f>Hilfstabelle!C767/3</f>
        <v>0.32074900000000001</v>
      </c>
      <c r="K767" s="96">
        <f>Hilfstabelle!F767/11</f>
        <v>0</v>
      </c>
      <c r="L767" s="107">
        <f>Hilfstabelle!G767/sinks!$G$3</f>
        <v>0.13752272227921572</v>
      </c>
    </row>
    <row r="768" spans="1:12" x14ac:dyDescent="0.25">
      <c r="A768" s="89">
        <v>40940.916666666664</v>
      </c>
      <c r="B768" s="4">
        <v>0.62810565770000004</v>
      </c>
      <c r="C768" s="8">
        <v>0.91666666666666663</v>
      </c>
      <c r="D768" s="8">
        <v>0</v>
      </c>
      <c r="E768" s="8">
        <v>4.3478260869565216E-2</v>
      </c>
      <c r="F768" s="8">
        <v>0.91666666666666663</v>
      </c>
      <c r="G768" s="8">
        <v>0</v>
      </c>
      <c r="H768" s="8">
        <v>4.3478260869565216E-2</v>
      </c>
      <c r="I768" s="4" t="e">
        <f>#REF!/1.7</f>
        <v>#REF!</v>
      </c>
      <c r="J768" s="4">
        <f>Hilfstabelle!C768/3</f>
        <v>0.31652275000000002</v>
      </c>
      <c r="K768" s="96">
        <f>Hilfstabelle!F768/11</f>
        <v>0</v>
      </c>
      <c r="L768" s="107">
        <f>Hilfstabelle!G768/sinks!$G$3</f>
        <v>0.1320675907158515</v>
      </c>
    </row>
    <row r="769" spans="1:12" x14ac:dyDescent="0.25">
      <c r="A769" s="89">
        <v>40940.958333333336</v>
      </c>
      <c r="B769" s="4">
        <v>0.6009938105</v>
      </c>
      <c r="C769" s="8">
        <v>0.95833333333333337</v>
      </c>
      <c r="D769" s="8">
        <v>0</v>
      </c>
      <c r="E769" s="8">
        <v>4.1666666666666664E-2</v>
      </c>
      <c r="F769" s="8">
        <v>0.95833333333333337</v>
      </c>
      <c r="G769" s="8">
        <v>0</v>
      </c>
      <c r="H769" s="8">
        <v>4.1666666666666664E-2</v>
      </c>
      <c r="I769" s="4" t="e">
        <f>#REF!/1.7</f>
        <v>#REF!</v>
      </c>
      <c r="J769" s="4">
        <f>Hilfstabelle!C769/3</f>
        <v>0.31300950000000005</v>
      </c>
      <c r="K769" s="96">
        <f>Hilfstabelle!F769/11</f>
        <v>0</v>
      </c>
      <c r="L769" s="107">
        <f>Hilfstabelle!G769/sinks!$G$3</f>
        <v>0.12375137616470896</v>
      </c>
    </row>
    <row r="770" spans="1:12" x14ac:dyDescent="0.25">
      <c r="A770" s="89">
        <v>40941</v>
      </c>
      <c r="B770" s="4">
        <v>0.57013337980000001</v>
      </c>
      <c r="C770" s="8">
        <v>0</v>
      </c>
      <c r="D770" s="8">
        <v>0</v>
      </c>
      <c r="E770" s="8">
        <v>1</v>
      </c>
      <c r="F770" s="8">
        <v>0</v>
      </c>
      <c r="G770" s="8">
        <v>0</v>
      </c>
      <c r="H770" s="8">
        <v>1</v>
      </c>
      <c r="I770" s="4" t="e">
        <f>#REF!/1.7</f>
        <v>#REF!</v>
      </c>
      <c r="J770" s="4">
        <f>Hilfstabelle!C770/3</f>
        <v>0.31023225000000004</v>
      </c>
      <c r="K770" s="96">
        <f>Hilfstabelle!F770/11</f>
        <v>0</v>
      </c>
      <c r="L770" s="107">
        <f>Hilfstabelle!G770/sinks!$G$3</f>
        <v>0.12014005363791308</v>
      </c>
    </row>
    <row r="771" spans="1:12" x14ac:dyDescent="0.25">
      <c r="A771" s="89">
        <v>40941.041666666664</v>
      </c>
      <c r="B771" s="4">
        <v>0.56036962779999999</v>
      </c>
      <c r="C771" s="8">
        <v>4.1666666666666664E-2</v>
      </c>
      <c r="D771" s="8">
        <v>0</v>
      </c>
      <c r="E771" s="8">
        <v>0.5</v>
      </c>
      <c r="F771" s="8">
        <v>4.1666666666666664E-2</v>
      </c>
      <c r="G771" s="8">
        <v>0</v>
      </c>
      <c r="H771" s="8">
        <v>0.5</v>
      </c>
      <c r="I771" s="4" t="e">
        <f>#REF!/1.7</f>
        <v>#REF!</v>
      </c>
      <c r="J771" s="4">
        <f>Hilfstabelle!C771/3</f>
        <v>0.30797825000000006</v>
      </c>
      <c r="K771" s="96">
        <f>Hilfstabelle!F771/11</f>
        <v>0</v>
      </c>
      <c r="L771" s="107">
        <f>Hilfstabelle!G771/sinks!$G$3</f>
        <v>0.12544259410859576</v>
      </c>
    </row>
    <row r="772" spans="1:12" x14ac:dyDescent="0.25">
      <c r="A772" s="89">
        <v>40941.083333333336</v>
      </c>
      <c r="B772" s="4">
        <v>0.54581117599999995</v>
      </c>
      <c r="C772" s="8">
        <v>8.3333333333333329E-2</v>
      </c>
      <c r="D772" s="8">
        <v>0</v>
      </c>
      <c r="E772" s="8">
        <v>0.33333333333333331</v>
      </c>
      <c r="F772" s="8">
        <v>8.3333333333333329E-2</v>
      </c>
      <c r="G772" s="8">
        <v>0</v>
      </c>
      <c r="H772" s="8">
        <v>0.33333333333333331</v>
      </c>
      <c r="I772" s="4" t="e">
        <f>#REF!/1.7</f>
        <v>#REF!</v>
      </c>
      <c r="J772" s="4">
        <f>Hilfstabelle!C772/3</f>
        <v>0.30619575000000004</v>
      </c>
      <c r="K772" s="96">
        <f>Hilfstabelle!F772/11</f>
        <v>0</v>
      </c>
      <c r="L772" s="107">
        <f>Hilfstabelle!G772/sinks!$G$3</f>
        <v>0.11907191598914248</v>
      </c>
    </row>
    <row r="773" spans="1:12" x14ac:dyDescent="0.25">
      <c r="A773" s="89">
        <v>40941.125</v>
      </c>
      <c r="B773" s="4">
        <v>0.54380611980000004</v>
      </c>
      <c r="C773" s="8">
        <v>0.125</v>
      </c>
      <c r="D773" s="8">
        <v>0</v>
      </c>
      <c r="E773" s="8">
        <v>0.25</v>
      </c>
      <c r="F773" s="8">
        <v>0.125</v>
      </c>
      <c r="G773" s="8">
        <v>0</v>
      </c>
      <c r="H773" s="8">
        <v>0.25</v>
      </c>
      <c r="I773" s="4" t="e">
        <f>#REF!/1.7</f>
        <v>#REF!</v>
      </c>
      <c r="J773" s="4">
        <f>Hilfstabelle!C773/3</f>
        <v>0.30460300000000001</v>
      </c>
      <c r="K773" s="96">
        <f>Hilfstabelle!F773/11</f>
        <v>0</v>
      </c>
      <c r="L773" s="107">
        <f>Hilfstabelle!G773/sinks!$G$3</f>
        <v>0.11211630534774336</v>
      </c>
    </row>
    <row r="774" spans="1:12" x14ac:dyDescent="0.25">
      <c r="A774" s="89">
        <v>40941.166666666664</v>
      </c>
      <c r="B774" s="4">
        <v>0.55827739519999997</v>
      </c>
      <c r="C774" s="8">
        <v>0.16666666666666666</v>
      </c>
      <c r="D774" s="8">
        <v>0</v>
      </c>
      <c r="E774" s="8">
        <v>0.2</v>
      </c>
      <c r="F774" s="8">
        <v>0.16666666666666666</v>
      </c>
      <c r="G774" s="8">
        <v>0</v>
      </c>
      <c r="H774" s="8">
        <v>0.2</v>
      </c>
      <c r="I774" s="4" t="e">
        <f>#REF!/1.7</f>
        <v>#REF!</v>
      </c>
      <c r="J774" s="4">
        <f>Hilfstabelle!C774/3</f>
        <v>0.30336675000000002</v>
      </c>
      <c r="K774" s="96">
        <f>Hilfstabelle!F774/11</f>
        <v>0</v>
      </c>
      <c r="L774" s="107">
        <f>Hilfstabelle!G774/sinks!$G$3</f>
        <v>0.10765301588680906</v>
      </c>
    </row>
    <row r="775" spans="1:12" x14ac:dyDescent="0.25">
      <c r="A775" s="89">
        <v>40941.208333333336</v>
      </c>
      <c r="B775" s="4">
        <v>0.5752767849</v>
      </c>
      <c r="C775" s="8">
        <v>0.20833333333333334</v>
      </c>
      <c r="D775" s="8">
        <v>0</v>
      </c>
      <c r="E775" s="8">
        <v>0.16666666666666666</v>
      </c>
      <c r="F775" s="8">
        <v>0.20833333333333334</v>
      </c>
      <c r="G775" s="8">
        <v>0</v>
      </c>
      <c r="H775" s="8">
        <v>0.16666666666666666</v>
      </c>
      <c r="I775" s="4" t="e">
        <f>#REF!/1.7</f>
        <v>#REF!</v>
      </c>
      <c r="J775" s="4">
        <f>Hilfstabelle!C775/3</f>
        <v>0.30282050000000005</v>
      </c>
      <c r="K775" s="96">
        <f>Hilfstabelle!F775/11</f>
        <v>0</v>
      </c>
      <c r="L775" s="107">
        <f>Hilfstabelle!G775/sinks!$G$3</f>
        <v>0.12253064742325685</v>
      </c>
    </row>
    <row r="776" spans="1:12" x14ac:dyDescent="0.25">
      <c r="A776" s="89">
        <v>40941.25</v>
      </c>
      <c r="B776" s="4">
        <v>0.62697236509999998</v>
      </c>
      <c r="C776" s="8">
        <v>0.25</v>
      </c>
      <c r="D776" s="8">
        <v>0</v>
      </c>
      <c r="E776" s="8">
        <v>0.14285714285714285</v>
      </c>
      <c r="F776" s="8">
        <v>0.25</v>
      </c>
      <c r="G776" s="8">
        <v>0</v>
      </c>
      <c r="H776" s="8">
        <v>0.14285714285714285</v>
      </c>
      <c r="I776" s="4" t="e">
        <f>#REF!/1.7</f>
        <v>#REF!</v>
      </c>
      <c r="J776" s="4">
        <f>Hilfstabelle!C776/3</f>
        <v>0.30315975000000001</v>
      </c>
      <c r="K776" s="96">
        <f>Hilfstabelle!F776/11</f>
        <v>0</v>
      </c>
      <c r="L776" s="107">
        <f>Hilfstabelle!G776/sinks!$G$3</f>
        <v>0.13101216899147111</v>
      </c>
    </row>
    <row r="777" spans="1:12" x14ac:dyDescent="0.25">
      <c r="A777" s="89">
        <v>40941.291666666664</v>
      </c>
      <c r="B777" s="4">
        <v>0.67422195100000004</v>
      </c>
      <c r="C777" s="8">
        <v>0.29166666666666669</v>
      </c>
      <c r="D777" s="8">
        <v>0</v>
      </c>
      <c r="E777" s="8">
        <v>0.125</v>
      </c>
      <c r="F777" s="8">
        <v>0.29166666666666669</v>
      </c>
      <c r="G777" s="8">
        <v>0</v>
      </c>
      <c r="H777" s="8">
        <v>0.125</v>
      </c>
      <c r="I777" s="4" t="e">
        <f>#REF!/1.7</f>
        <v>#REF!</v>
      </c>
      <c r="J777" s="4">
        <f>Hilfstabelle!C777/3</f>
        <v>0.30781150000000002</v>
      </c>
      <c r="K777" s="96">
        <f>Hilfstabelle!F777/11</f>
        <v>0</v>
      </c>
      <c r="L777" s="107">
        <f>Hilfstabelle!G777/sinks!$G$3</f>
        <v>0.13316116021340238</v>
      </c>
    </row>
    <row r="778" spans="1:12" x14ac:dyDescent="0.25">
      <c r="A778" s="89">
        <v>40941.333333333336</v>
      </c>
      <c r="B778" s="4">
        <v>0.72068694970000002</v>
      </c>
      <c r="C778" s="8">
        <v>0.33333333333333331</v>
      </c>
      <c r="D778" s="8">
        <v>0</v>
      </c>
      <c r="E778" s="8">
        <v>0.1111111111111111</v>
      </c>
      <c r="F778" s="8">
        <v>0.33333333333333331</v>
      </c>
      <c r="G778" s="8">
        <v>0</v>
      </c>
      <c r="H778" s="8">
        <v>0.1111111111111111</v>
      </c>
      <c r="I778" s="4" t="e">
        <f>#REF!/1.7</f>
        <v>#REF!</v>
      </c>
      <c r="J778" s="4">
        <f>Hilfstabelle!C778/3</f>
        <v>0.31717250000000002</v>
      </c>
      <c r="K778" s="96">
        <f>Hilfstabelle!F778/11</f>
        <v>0</v>
      </c>
      <c r="L778" s="107">
        <f>Hilfstabelle!G778/sinks!$G$3</f>
        <v>0.16545960816432315</v>
      </c>
    </row>
    <row r="779" spans="1:12" x14ac:dyDescent="0.25">
      <c r="A779" s="89">
        <v>40941.375</v>
      </c>
      <c r="B779" s="4">
        <v>0.74788597329999995</v>
      </c>
      <c r="C779" s="8">
        <v>0.375</v>
      </c>
      <c r="D779" s="8">
        <v>0</v>
      </c>
      <c r="E779" s="8">
        <v>0.1</v>
      </c>
      <c r="F779" s="8">
        <v>0.375</v>
      </c>
      <c r="G779" s="8">
        <v>0</v>
      </c>
      <c r="H779" s="8">
        <v>0.1</v>
      </c>
      <c r="I779" s="4" t="e">
        <f>#REF!/1.7</f>
        <v>#REF!</v>
      </c>
      <c r="J779" s="4">
        <f>Hilfstabelle!C779/3</f>
        <v>0.32783299999999999</v>
      </c>
      <c r="K779" s="96">
        <f>Hilfstabelle!F779/11</f>
        <v>0</v>
      </c>
      <c r="L779" s="107">
        <f>Hilfstabelle!G779/sinks!$G$3</f>
        <v>0.18463522214463357</v>
      </c>
    </row>
    <row r="780" spans="1:12" x14ac:dyDescent="0.25">
      <c r="A780" s="89">
        <v>40941.416666666664</v>
      </c>
      <c r="B780" s="4">
        <v>0.75390114200000002</v>
      </c>
      <c r="C780" s="8">
        <v>0.41666666666666669</v>
      </c>
      <c r="D780" s="8">
        <v>0</v>
      </c>
      <c r="E780" s="8">
        <v>9.0909090909090912E-2</v>
      </c>
      <c r="F780" s="8">
        <v>0.41666666666666669</v>
      </c>
      <c r="G780" s="8">
        <v>0</v>
      </c>
      <c r="H780" s="8">
        <v>9.0909090909090912E-2</v>
      </c>
      <c r="I780" s="4" t="e">
        <f>#REF!/1.7</f>
        <v>#REF!</v>
      </c>
      <c r="J780" s="4">
        <f>Hilfstabelle!C780/3</f>
        <v>0.33951124999999999</v>
      </c>
      <c r="K780" s="96">
        <f>Hilfstabelle!F780/11</f>
        <v>0</v>
      </c>
      <c r="L780" s="107">
        <f>Hilfstabelle!G780/sinks!$G$3</f>
        <v>0.19084059324701524</v>
      </c>
    </row>
    <row r="781" spans="1:12" x14ac:dyDescent="0.25">
      <c r="A781" s="89">
        <v>40941.458333333336</v>
      </c>
      <c r="B781" s="4">
        <v>0.72365094590000001</v>
      </c>
      <c r="C781" s="8">
        <v>0.45833333333333331</v>
      </c>
      <c r="D781" s="8">
        <v>0</v>
      </c>
      <c r="E781" s="8">
        <v>8.3333333333333329E-2</v>
      </c>
      <c r="F781" s="8">
        <v>0.45833333333333331</v>
      </c>
      <c r="G781" s="8">
        <v>0</v>
      </c>
      <c r="H781" s="8">
        <v>8.3333333333333329E-2</v>
      </c>
      <c r="I781" s="4" t="e">
        <f>#REF!/1.7</f>
        <v>#REF!</v>
      </c>
      <c r="J781" s="4">
        <f>Hilfstabelle!C781/3</f>
        <v>0.34546250000000001</v>
      </c>
      <c r="K781" s="96">
        <f>Hilfstabelle!F781/11</f>
        <v>0</v>
      </c>
      <c r="L781" s="107">
        <f>Hilfstabelle!G781/sinks!$G$3</f>
        <v>0.196054122246967</v>
      </c>
    </row>
    <row r="782" spans="1:12" x14ac:dyDescent="0.25">
      <c r="A782" s="89">
        <v>40941.5</v>
      </c>
      <c r="B782" s="4">
        <v>0.71188213759999996</v>
      </c>
      <c r="C782" s="8">
        <v>0.5</v>
      </c>
      <c r="D782" s="8">
        <v>0</v>
      </c>
      <c r="E782" s="8">
        <v>7.6923076923076927E-2</v>
      </c>
      <c r="F782" s="8">
        <v>0.5</v>
      </c>
      <c r="G782" s="8">
        <v>0</v>
      </c>
      <c r="H782" s="8">
        <v>7.6923076923076927E-2</v>
      </c>
      <c r="I782" s="4" t="e">
        <f>#REF!/1.7</f>
        <v>#REF!</v>
      </c>
      <c r="J782" s="4">
        <f>Hilfstabelle!C782/3</f>
        <v>0.34850425000000002</v>
      </c>
      <c r="K782" s="96">
        <f>Hilfstabelle!F782/11</f>
        <v>0</v>
      </c>
      <c r="L782" s="107">
        <f>Hilfstabelle!G782/sinks!$G$3</f>
        <v>0.19606683817135712</v>
      </c>
    </row>
    <row r="783" spans="1:12" x14ac:dyDescent="0.25">
      <c r="A783" s="89">
        <v>40941.541666666664</v>
      </c>
      <c r="B783" s="4">
        <v>0.69113416439999997</v>
      </c>
      <c r="C783" s="8">
        <v>0.54166666666666663</v>
      </c>
      <c r="D783" s="8">
        <v>0</v>
      </c>
      <c r="E783" s="8">
        <v>7.1428571428571425E-2</v>
      </c>
      <c r="F783" s="8">
        <v>0.54166666666666663</v>
      </c>
      <c r="G783" s="8">
        <v>0</v>
      </c>
      <c r="H783" s="8">
        <v>7.1428571428571425E-2</v>
      </c>
      <c r="I783" s="4" t="e">
        <f>#REF!/1.7</f>
        <v>#REF!</v>
      </c>
      <c r="J783" s="4">
        <f>Hilfstabelle!C783/3</f>
        <v>0.34958525000000001</v>
      </c>
      <c r="K783" s="96">
        <f>Hilfstabelle!F783/11</f>
        <v>0</v>
      </c>
      <c r="L783" s="107">
        <f>Hilfstabelle!G783/sinks!$G$3</f>
        <v>0.18831012429338007</v>
      </c>
    </row>
    <row r="784" spans="1:12" x14ac:dyDescent="0.25">
      <c r="A784" s="89">
        <v>40941.583333333336</v>
      </c>
      <c r="B784" s="4">
        <v>0.69139569349999996</v>
      </c>
      <c r="C784" s="8">
        <v>0.58333333333333337</v>
      </c>
      <c r="D784" s="8">
        <v>0</v>
      </c>
      <c r="E784" s="8">
        <v>6.6666666666666666E-2</v>
      </c>
      <c r="F784" s="8">
        <v>0.58333333333333337</v>
      </c>
      <c r="G784" s="8">
        <v>0</v>
      </c>
      <c r="H784" s="8">
        <v>6.6666666666666666E-2</v>
      </c>
      <c r="I784" s="4" t="e">
        <f>#REF!/1.7</f>
        <v>#REF!</v>
      </c>
      <c r="J784" s="4">
        <f>Hilfstabelle!C784/3</f>
        <v>0.34856750000000009</v>
      </c>
      <c r="K784" s="96">
        <f>Hilfstabelle!F784/11</f>
        <v>0</v>
      </c>
      <c r="L784" s="107">
        <f>Hilfstabelle!G784/sinks!$G$3</f>
        <v>0.17074943271061568</v>
      </c>
    </row>
    <row r="785" spans="1:12" x14ac:dyDescent="0.25">
      <c r="A785" s="89">
        <v>40941.625</v>
      </c>
      <c r="B785" s="4">
        <v>0.71519483920000004</v>
      </c>
      <c r="C785" s="8">
        <v>0.625</v>
      </c>
      <c r="D785" s="8">
        <v>0</v>
      </c>
      <c r="E785" s="8">
        <v>6.25E-2</v>
      </c>
      <c r="F785" s="8">
        <v>0.625</v>
      </c>
      <c r="G785" s="8">
        <v>0</v>
      </c>
      <c r="H785" s="8">
        <v>6.25E-2</v>
      </c>
      <c r="I785" s="4" t="e">
        <f>#REF!/1.7</f>
        <v>#REF!</v>
      </c>
      <c r="J785" s="4">
        <f>Hilfstabelle!C785/3</f>
        <v>0.3438755</v>
      </c>
      <c r="K785" s="96">
        <f>Hilfstabelle!F785/11</f>
        <v>0</v>
      </c>
      <c r="L785" s="107">
        <f>Hilfstabelle!G785/sinks!$G$3</f>
        <v>0.17147424040085285</v>
      </c>
    </row>
    <row r="786" spans="1:12" x14ac:dyDescent="0.25">
      <c r="A786" s="89">
        <v>40941.666666666664</v>
      </c>
      <c r="B786" s="4">
        <v>0.76009066339999998</v>
      </c>
      <c r="C786" s="8">
        <v>0.66666666666666663</v>
      </c>
      <c r="D786" s="8">
        <v>0</v>
      </c>
      <c r="E786" s="8">
        <v>5.8823529411764705E-2</v>
      </c>
      <c r="F786" s="8">
        <v>0.66666666666666663</v>
      </c>
      <c r="G786" s="8">
        <v>0</v>
      </c>
      <c r="H786" s="8">
        <v>5.8823529411764705E-2</v>
      </c>
      <c r="I786" s="4" t="e">
        <f>#REF!/1.7</f>
        <v>#REF!</v>
      </c>
      <c r="J786" s="4">
        <f>Hilfstabelle!C786/3</f>
        <v>0.34106375</v>
      </c>
      <c r="K786" s="96">
        <f>Hilfstabelle!F786/11</f>
        <v>0</v>
      </c>
      <c r="L786" s="107">
        <f>Hilfstabelle!G786/sinks!$G$3</f>
        <v>0.17846799881542236</v>
      </c>
    </row>
    <row r="787" spans="1:12" x14ac:dyDescent="0.25">
      <c r="A787" s="89">
        <v>40941.708333333336</v>
      </c>
      <c r="B787" s="4">
        <v>0.75581902190000005</v>
      </c>
      <c r="C787" s="8">
        <v>0.70833333333333337</v>
      </c>
      <c r="D787" s="8">
        <v>0</v>
      </c>
      <c r="E787" s="8">
        <v>5.5555555555555552E-2</v>
      </c>
      <c r="F787" s="8">
        <v>0.70833333333333337</v>
      </c>
      <c r="G787" s="8">
        <v>0</v>
      </c>
      <c r="H787" s="8">
        <v>5.5555555555555552E-2</v>
      </c>
      <c r="I787" s="4" t="e">
        <f>#REF!/1.7</f>
        <v>#REF!</v>
      </c>
      <c r="J787" s="4">
        <f>Hilfstabelle!C787/3</f>
        <v>0.33980450000000006</v>
      </c>
      <c r="K787" s="96">
        <f>Hilfstabelle!F787/11</f>
        <v>0</v>
      </c>
      <c r="L787" s="107">
        <f>Hilfstabelle!G787/sinks!$G$3</f>
        <v>0.18426646033731989</v>
      </c>
    </row>
    <row r="788" spans="1:12" x14ac:dyDescent="0.25">
      <c r="A788" s="89">
        <v>40941.75</v>
      </c>
      <c r="B788" s="4">
        <v>0.72766105830000005</v>
      </c>
      <c r="C788" s="8">
        <v>0.75</v>
      </c>
      <c r="D788" s="8">
        <v>0</v>
      </c>
      <c r="E788" s="8">
        <v>5.2631578947368418E-2</v>
      </c>
      <c r="F788" s="8">
        <v>0.75</v>
      </c>
      <c r="G788" s="8">
        <v>0</v>
      </c>
      <c r="H788" s="8">
        <v>5.2631578947368418E-2</v>
      </c>
      <c r="I788" s="4" t="e">
        <f>#REF!/1.7</f>
        <v>#REF!</v>
      </c>
      <c r="J788" s="4">
        <f>Hilfstabelle!C788/3</f>
        <v>0.33808525</v>
      </c>
      <c r="K788" s="96">
        <f>Hilfstabelle!F788/11</f>
        <v>0</v>
      </c>
      <c r="L788" s="107">
        <f>Hilfstabelle!G788/sinks!$G$3</f>
        <v>0.19356180106650225</v>
      </c>
    </row>
    <row r="789" spans="1:12" x14ac:dyDescent="0.25">
      <c r="A789" s="89">
        <v>40941.791666666664</v>
      </c>
      <c r="B789" s="4">
        <v>0.69130851709999996</v>
      </c>
      <c r="C789" s="8">
        <v>0.79166666666666663</v>
      </c>
      <c r="D789" s="8">
        <v>0</v>
      </c>
      <c r="E789" s="8">
        <v>0.05</v>
      </c>
      <c r="F789" s="8">
        <v>0.79166666666666663</v>
      </c>
      <c r="G789" s="8">
        <v>0</v>
      </c>
      <c r="H789" s="8">
        <v>0.05</v>
      </c>
      <c r="I789" s="4" t="e">
        <f>#REF!/1.7</f>
        <v>#REF!</v>
      </c>
      <c r="J789" s="4">
        <f>Hilfstabelle!C789/3</f>
        <v>0.336895</v>
      </c>
      <c r="K789" s="96">
        <f>Hilfstabelle!F789/11</f>
        <v>0</v>
      </c>
      <c r="L789" s="107">
        <f>Hilfstabelle!G789/sinks!$G$3</f>
        <v>0.17929453390078057</v>
      </c>
    </row>
    <row r="790" spans="1:12" x14ac:dyDescent="0.25">
      <c r="A790" s="89">
        <v>40941.833333333336</v>
      </c>
      <c r="B790" s="4">
        <v>0.65948914650000001</v>
      </c>
      <c r="C790" s="8">
        <v>0.83333333333333337</v>
      </c>
      <c r="D790" s="8">
        <v>0</v>
      </c>
      <c r="E790" s="8">
        <v>4.7619047619047616E-2</v>
      </c>
      <c r="F790" s="8">
        <v>0.83333333333333337</v>
      </c>
      <c r="G790" s="8">
        <v>0</v>
      </c>
      <c r="H790" s="8">
        <v>4.7619047619047616E-2</v>
      </c>
      <c r="I790" s="4" t="e">
        <f>#REF!/1.7</f>
        <v>#REF!</v>
      </c>
      <c r="J790" s="4">
        <f>Hilfstabelle!C790/3</f>
        <v>0.3360785</v>
      </c>
      <c r="K790" s="96">
        <f>Hilfstabelle!F790/11</f>
        <v>0</v>
      </c>
      <c r="L790" s="107">
        <f>Hilfstabelle!G790/sinks!$G$3</f>
        <v>0.14925952049130228</v>
      </c>
    </row>
    <row r="791" spans="1:12" x14ac:dyDescent="0.25">
      <c r="A791" s="89">
        <v>40941.875</v>
      </c>
      <c r="B791" s="4">
        <v>0.67134513119999994</v>
      </c>
      <c r="C791" s="8">
        <v>0.875</v>
      </c>
      <c r="D791" s="8">
        <v>0</v>
      </c>
      <c r="E791" s="8">
        <v>4.5454545454545456E-2</v>
      </c>
      <c r="F791" s="8">
        <v>0.875</v>
      </c>
      <c r="G791" s="8">
        <v>0</v>
      </c>
      <c r="H791" s="8">
        <v>4.5454545454545456E-2</v>
      </c>
      <c r="I791" s="4" t="e">
        <f>#REF!/1.7</f>
        <v>#REF!</v>
      </c>
      <c r="J791" s="4">
        <f>Hilfstabelle!C791/3</f>
        <v>0.33383600000000002</v>
      </c>
      <c r="K791" s="96">
        <f>Hilfstabelle!F791/11</f>
        <v>0</v>
      </c>
      <c r="L791" s="107">
        <f>Hilfstabelle!G791/sinks!$G$3</f>
        <v>0.13752272227921572</v>
      </c>
    </row>
    <row r="792" spans="1:12" x14ac:dyDescent="0.25">
      <c r="A792" s="89">
        <v>40941.916666666664</v>
      </c>
      <c r="B792" s="4">
        <v>0.63054659580000005</v>
      </c>
      <c r="C792" s="8">
        <v>0.91666666666666663</v>
      </c>
      <c r="D792" s="8">
        <v>0</v>
      </c>
      <c r="E792" s="8">
        <v>4.3478260869565216E-2</v>
      </c>
      <c r="F792" s="8">
        <v>0.91666666666666663</v>
      </c>
      <c r="G792" s="8">
        <v>0</v>
      </c>
      <c r="H792" s="8">
        <v>4.3478260869565216E-2</v>
      </c>
      <c r="I792" s="4" t="e">
        <f>#REF!/1.7</f>
        <v>#REF!</v>
      </c>
      <c r="J792" s="4">
        <f>Hilfstabelle!C792/3</f>
        <v>0.33302524999999999</v>
      </c>
      <c r="K792" s="96">
        <f>Hilfstabelle!F792/11</f>
        <v>0</v>
      </c>
      <c r="L792" s="107">
        <f>Hilfstabelle!G792/sinks!$G$3</f>
        <v>0.1320675907158515</v>
      </c>
    </row>
    <row r="793" spans="1:12" x14ac:dyDescent="0.25">
      <c r="A793" s="89">
        <v>40941.958333333336</v>
      </c>
      <c r="B793" s="4">
        <v>0.59942463599999996</v>
      </c>
      <c r="C793" s="8">
        <v>0.95833333333333337</v>
      </c>
      <c r="D793" s="8">
        <v>0</v>
      </c>
      <c r="E793" s="8">
        <v>4.1666666666666664E-2</v>
      </c>
      <c r="F793" s="8">
        <v>0.95833333333333337</v>
      </c>
      <c r="G793" s="8">
        <v>0</v>
      </c>
      <c r="H793" s="8">
        <v>4.1666666666666664E-2</v>
      </c>
      <c r="I793" s="4" t="e">
        <f>#REF!/1.7</f>
        <v>#REF!</v>
      </c>
      <c r="J793" s="4">
        <f>Hilfstabelle!C793/3</f>
        <v>0.33271475</v>
      </c>
      <c r="K793" s="96">
        <f>Hilfstabelle!F793/11</f>
        <v>0</v>
      </c>
      <c r="L793" s="107">
        <f>Hilfstabelle!G793/sinks!$G$3</f>
        <v>0.12375137616470896</v>
      </c>
    </row>
    <row r="794" spans="1:12" x14ac:dyDescent="0.25">
      <c r="A794" s="89">
        <v>40942</v>
      </c>
      <c r="B794" s="4">
        <v>0.58181501179999995</v>
      </c>
      <c r="C794" s="8">
        <v>0</v>
      </c>
      <c r="D794" s="8">
        <v>0</v>
      </c>
      <c r="E794" s="8">
        <v>1</v>
      </c>
      <c r="F794" s="8">
        <v>0</v>
      </c>
      <c r="G794" s="8">
        <v>0</v>
      </c>
      <c r="H794" s="8">
        <v>1</v>
      </c>
      <c r="I794" s="4" t="e">
        <f>#REF!/1.7</f>
        <v>#REF!</v>
      </c>
      <c r="J794" s="4">
        <f>Hilfstabelle!C794/3</f>
        <v>0.33227774999999998</v>
      </c>
      <c r="K794" s="96">
        <f>Hilfstabelle!F794/11</f>
        <v>0</v>
      </c>
      <c r="L794" s="107">
        <f>Hilfstabelle!G794/sinks!$G$3</f>
        <v>0.12014005363791308</v>
      </c>
    </row>
    <row r="795" spans="1:12" x14ac:dyDescent="0.25">
      <c r="A795" s="89">
        <v>40942.041666666664</v>
      </c>
      <c r="B795" s="4">
        <v>0.57606137219999998</v>
      </c>
      <c r="C795" s="8">
        <v>4.1666666666666664E-2</v>
      </c>
      <c r="D795" s="8">
        <v>0</v>
      </c>
      <c r="E795" s="8">
        <v>0.5</v>
      </c>
      <c r="F795" s="8">
        <v>4.1666666666666664E-2</v>
      </c>
      <c r="G795" s="8">
        <v>0</v>
      </c>
      <c r="H795" s="8">
        <v>0.5</v>
      </c>
      <c r="I795" s="4" t="e">
        <f>#REF!/1.7</f>
        <v>#REF!</v>
      </c>
      <c r="J795" s="4">
        <f>Hilfstabelle!C795/3</f>
        <v>0.33334150000000001</v>
      </c>
      <c r="K795" s="96">
        <f>Hilfstabelle!F795/11</f>
        <v>0</v>
      </c>
      <c r="L795" s="107">
        <f>Hilfstabelle!G795/sinks!$G$3</f>
        <v>0.12544259410859576</v>
      </c>
    </row>
    <row r="796" spans="1:12" x14ac:dyDescent="0.25">
      <c r="A796" s="89">
        <v>40942.083333333336</v>
      </c>
      <c r="B796" s="4">
        <v>0.57178973060000005</v>
      </c>
      <c r="C796" s="8">
        <v>8.3333333333333329E-2</v>
      </c>
      <c r="D796" s="8">
        <v>0</v>
      </c>
      <c r="E796" s="8">
        <v>0.33333333333333331</v>
      </c>
      <c r="F796" s="8">
        <v>8.3333333333333329E-2</v>
      </c>
      <c r="G796" s="8">
        <v>0</v>
      </c>
      <c r="H796" s="8">
        <v>0.33333333333333331</v>
      </c>
      <c r="I796" s="4" t="e">
        <f>#REF!/1.7</f>
        <v>#REF!</v>
      </c>
      <c r="J796" s="4">
        <f>Hilfstabelle!C796/3</f>
        <v>0.33342200000000005</v>
      </c>
      <c r="K796" s="96">
        <f>Hilfstabelle!F796/11</f>
        <v>0</v>
      </c>
      <c r="L796" s="107">
        <f>Hilfstabelle!G796/sinks!$G$3</f>
        <v>0.11907191598914248</v>
      </c>
    </row>
    <row r="797" spans="1:12" x14ac:dyDescent="0.25">
      <c r="A797" s="89">
        <v>40942.125</v>
      </c>
      <c r="B797" s="4">
        <v>0.60343474850000001</v>
      </c>
      <c r="C797" s="8">
        <v>0.125</v>
      </c>
      <c r="D797" s="8">
        <v>0</v>
      </c>
      <c r="E797" s="8">
        <v>0.25</v>
      </c>
      <c r="F797" s="8">
        <v>0.125</v>
      </c>
      <c r="G797" s="8">
        <v>0</v>
      </c>
      <c r="H797" s="8">
        <v>0.25</v>
      </c>
      <c r="I797" s="4" t="e">
        <f>#REF!/1.7</f>
        <v>#REF!</v>
      </c>
      <c r="J797" s="4">
        <f>Hilfstabelle!C797/3</f>
        <v>0.333146</v>
      </c>
      <c r="K797" s="96">
        <f>Hilfstabelle!F797/11</f>
        <v>0</v>
      </c>
      <c r="L797" s="107">
        <f>Hilfstabelle!G797/sinks!$G$3</f>
        <v>0.11211630534774336</v>
      </c>
    </row>
    <row r="798" spans="1:12" x14ac:dyDescent="0.25">
      <c r="A798" s="89">
        <v>40942.166666666664</v>
      </c>
      <c r="B798" s="4">
        <v>0.69078545899999999</v>
      </c>
      <c r="C798" s="8">
        <v>0.16666666666666666</v>
      </c>
      <c r="D798" s="8">
        <v>0</v>
      </c>
      <c r="E798" s="8">
        <v>0.2</v>
      </c>
      <c r="F798" s="8">
        <v>0.16666666666666666</v>
      </c>
      <c r="G798" s="8">
        <v>0</v>
      </c>
      <c r="H798" s="8">
        <v>0.2</v>
      </c>
      <c r="I798" s="4" t="e">
        <f>#REF!/1.7</f>
        <v>#REF!</v>
      </c>
      <c r="J798" s="4">
        <f>Hilfstabelle!C798/3</f>
        <v>0.33326675</v>
      </c>
      <c r="K798" s="96">
        <f>Hilfstabelle!F798/11</f>
        <v>0</v>
      </c>
      <c r="L798" s="107">
        <f>Hilfstabelle!G798/sinks!$G$3</f>
        <v>0.10765301588680906</v>
      </c>
    </row>
    <row r="799" spans="1:12" x14ac:dyDescent="0.25">
      <c r="A799" s="89">
        <v>40942.208333333336</v>
      </c>
      <c r="B799" s="4">
        <v>0.79914567169999995</v>
      </c>
      <c r="C799" s="8">
        <v>0.20833333333333334</v>
      </c>
      <c r="D799" s="8">
        <v>0</v>
      </c>
      <c r="E799" s="8">
        <v>0.16666666666666666</v>
      </c>
      <c r="F799" s="8">
        <v>0.20833333333333334</v>
      </c>
      <c r="G799" s="8">
        <v>0</v>
      </c>
      <c r="H799" s="8">
        <v>0.16666666666666666</v>
      </c>
      <c r="I799" s="4" t="e">
        <f>#REF!/1.7</f>
        <v>#REF!</v>
      </c>
      <c r="J799" s="4">
        <f>Hilfstabelle!C799/3</f>
        <v>0.33212250000000004</v>
      </c>
      <c r="K799" s="96">
        <f>Hilfstabelle!F799/11</f>
        <v>0</v>
      </c>
      <c r="L799" s="107">
        <f>Hilfstabelle!G799/sinks!$G$3</f>
        <v>0.12253064742325685</v>
      </c>
    </row>
    <row r="800" spans="1:12" x14ac:dyDescent="0.25">
      <c r="A800" s="89">
        <v>40942.25</v>
      </c>
      <c r="B800" s="4">
        <v>0.8746403975</v>
      </c>
      <c r="C800" s="8">
        <v>0.25</v>
      </c>
      <c r="D800" s="8">
        <v>0</v>
      </c>
      <c r="E800" s="8">
        <v>0.14285714285714285</v>
      </c>
      <c r="F800" s="8">
        <v>0.25</v>
      </c>
      <c r="G800" s="8">
        <v>0</v>
      </c>
      <c r="H800" s="8">
        <v>0.14285714285714285</v>
      </c>
      <c r="I800" s="4" t="e">
        <f>#REF!/1.7</f>
        <v>#REF!</v>
      </c>
      <c r="J800" s="4">
        <f>Hilfstabelle!C800/3</f>
        <v>0.33016175000000003</v>
      </c>
      <c r="K800" s="96">
        <f>Hilfstabelle!F800/11</f>
        <v>0</v>
      </c>
      <c r="L800" s="107">
        <f>Hilfstabelle!G800/sinks!$G$3</f>
        <v>0.13101216899147111</v>
      </c>
    </row>
    <row r="801" spans="1:12" x14ac:dyDescent="0.25">
      <c r="A801" s="89">
        <v>40942.291666666664</v>
      </c>
      <c r="B801" s="4">
        <v>0.90410600649999995</v>
      </c>
      <c r="C801" s="8">
        <v>0.29166666666666669</v>
      </c>
      <c r="D801" s="8">
        <v>0</v>
      </c>
      <c r="E801" s="8">
        <v>0.125</v>
      </c>
      <c r="F801" s="8">
        <v>0.29166666666666669</v>
      </c>
      <c r="G801" s="8">
        <v>0</v>
      </c>
      <c r="H801" s="8">
        <v>0.125</v>
      </c>
      <c r="I801" s="4" t="e">
        <f>#REF!/1.7</f>
        <v>#REF!</v>
      </c>
      <c r="J801" s="4">
        <f>Hilfstabelle!C801/3</f>
        <v>0.33132325000000001</v>
      </c>
      <c r="K801" s="96">
        <f>Hilfstabelle!F801/11</f>
        <v>0</v>
      </c>
      <c r="L801" s="107">
        <f>Hilfstabelle!G801/sinks!$G$3</f>
        <v>0.13316116021340238</v>
      </c>
    </row>
    <row r="802" spans="1:12" x14ac:dyDescent="0.25">
      <c r="A802" s="89">
        <v>40942.333333333336</v>
      </c>
      <c r="B802" s="4">
        <v>0.91578763839999999</v>
      </c>
      <c r="C802" s="8">
        <v>0.33333333333333331</v>
      </c>
      <c r="D802" s="8">
        <v>0</v>
      </c>
      <c r="E802" s="8">
        <v>0.1111111111111111</v>
      </c>
      <c r="F802" s="8">
        <v>0.33333333333333331</v>
      </c>
      <c r="G802" s="8">
        <v>0</v>
      </c>
      <c r="H802" s="8">
        <v>0.1111111111111111</v>
      </c>
      <c r="I802" s="4" t="e">
        <f>#REF!/1.7</f>
        <v>#REF!</v>
      </c>
      <c r="J802" s="4">
        <f>Hilfstabelle!C802/3</f>
        <v>0.33688925000000003</v>
      </c>
      <c r="K802" s="96">
        <f>Hilfstabelle!F802/11</f>
        <v>0</v>
      </c>
      <c r="L802" s="107">
        <f>Hilfstabelle!G802/sinks!$G$3</f>
        <v>0.16545960816432315</v>
      </c>
    </row>
    <row r="803" spans="1:12" x14ac:dyDescent="0.25">
      <c r="A803" s="89">
        <v>40942.375</v>
      </c>
      <c r="B803" s="4">
        <v>0.92868973929999998</v>
      </c>
      <c r="C803" s="8">
        <v>0.375</v>
      </c>
      <c r="D803" s="8">
        <v>0</v>
      </c>
      <c r="E803" s="8">
        <v>0.1</v>
      </c>
      <c r="F803" s="8">
        <v>0.375</v>
      </c>
      <c r="G803" s="8">
        <v>0</v>
      </c>
      <c r="H803" s="8">
        <v>0.1</v>
      </c>
      <c r="I803" s="4" t="e">
        <f>#REF!/1.7</f>
        <v>#REF!</v>
      </c>
      <c r="J803" s="4">
        <f>Hilfstabelle!C803/3</f>
        <v>0.34179399999999999</v>
      </c>
      <c r="K803" s="96">
        <f>Hilfstabelle!F803/11</f>
        <v>0</v>
      </c>
      <c r="L803" s="107">
        <f>Hilfstabelle!G803/sinks!$G$3</f>
        <v>0.18463522214463357</v>
      </c>
    </row>
    <row r="804" spans="1:12" x14ac:dyDescent="0.25">
      <c r="A804" s="89">
        <v>40942.416666666664</v>
      </c>
      <c r="B804" s="4">
        <v>0.91177752590000005</v>
      </c>
      <c r="C804" s="8">
        <v>0.41666666666666669</v>
      </c>
      <c r="D804" s="8">
        <v>0</v>
      </c>
      <c r="E804" s="8">
        <v>9.0909090909090912E-2</v>
      </c>
      <c r="F804" s="8">
        <v>0.41666666666666669</v>
      </c>
      <c r="G804" s="8">
        <v>0</v>
      </c>
      <c r="H804" s="8">
        <v>9.0909090909090912E-2</v>
      </c>
      <c r="I804" s="4" t="e">
        <f>#REF!/1.7</f>
        <v>#REF!</v>
      </c>
      <c r="J804" s="4">
        <f>Hilfstabelle!C804/3</f>
        <v>0.34558899999999998</v>
      </c>
      <c r="K804" s="96">
        <f>Hilfstabelle!F804/11</f>
        <v>0</v>
      </c>
      <c r="L804" s="107">
        <f>Hilfstabelle!G804/sinks!$G$3</f>
        <v>0.19084059324701524</v>
      </c>
    </row>
    <row r="805" spans="1:12" x14ac:dyDescent="0.25">
      <c r="A805" s="89">
        <v>40942.458333333336</v>
      </c>
      <c r="B805" s="4">
        <v>0.89181414000000003</v>
      </c>
      <c r="C805" s="8">
        <v>0.45833333333333331</v>
      </c>
      <c r="D805" s="8">
        <v>0</v>
      </c>
      <c r="E805" s="8">
        <v>8.3333333333333329E-2</v>
      </c>
      <c r="F805" s="8">
        <v>0.45833333333333331</v>
      </c>
      <c r="G805" s="8">
        <v>0</v>
      </c>
      <c r="H805" s="8">
        <v>8.3333333333333329E-2</v>
      </c>
      <c r="I805" s="4" t="e">
        <f>#REF!/1.7</f>
        <v>#REF!</v>
      </c>
      <c r="J805" s="4">
        <f>Hilfstabelle!C805/3</f>
        <v>0.34837199999999996</v>
      </c>
      <c r="K805" s="96">
        <f>Hilfstabelle!F805/11</f>
        <v>0</v>
      </c>
      <c r="L805" s="107">
        <f>Hilfstabelle!G805/sinks!$G$3</f>
        <v>0.196054122246967</v>
      </c>
    </row>
    <row r="806" spans="1:12" x14ac:dyDescent="0.25">
      <c r="A806" s="89">
        <v>40942.5</v>
      </c>
      <c r="B806" s="4">
        <v>0.88562461859999997</v>
      </c>
      <c r="C806" s="8">
        <v>0.5</v>
      </c>
      <c r="D806" s="8">
        <v>0</v>
      </c>
      <c r="E806" s="8">
        <v>7.6923076923076927E-2</v>
      </c>
      <c r="F806" s="8">
        <v>0.5</v>
      </c>
      <c r="G806" s="8">
        <v>0</v>
      </c>
      <c r="H806" s="8">
        <v>7.6923076923076927E-2</v>
      </c>
      <c r="I806" s="4" t="e">
        <f>#REF!/1.7</f>
        <v>#REF!</v>
      </c>
      <c r="J806" s="4">
        <f>Hilfstabelle!C806/3</f>
        <v>0.34994750000000002</v>
      </c>
      <c r="K806" s="96">
        <f>Hilfstabelle!F806/11</f>
        <v>0</v>
      </c>
      <c r="L806" s="107">
        <f>Hilfstabelle!G806/sinks!$G$3</f>
        <v>0.19606683817135712</v>
      </c>
    </row>
    <row r="807" spans="1:12" x14ac:dyDescent="0.25">
      <c r="A807" s="89">
        <v>40942.541666666664</v>
      </c>
      <c r="B807" s="4">
        <v>0.88335803329999996</v>
      </c>
      <c r="C807" s="8">
        <v>0.54166666666666663</v>
      </c>
      <c r="D807" s="8">
        <v>0</v>
      </c>
      <c r="E807" s="8">
        <v>7.1428571428571425E-2</v>
      </c>
      <c r="F807" s="8">
        <v>0.54166666666666663</v>
      </c>
      <c r="G807" s="8">
        <v>0</v>
      </c>
      <c r="H807" s="8">
        <v>7.1428571428571425E-2</v>
      </c>
      <c r="I807" s="4" t="e">
        <f>#REF!/1.7</f>
        <v>#REF!</v>
      </c>
      <c r="J807" s="4">
        <f>Hilfstabelle!C807/3</f>
        <v>0.35002800000000001</v>
      </c>
      <c r="K807" s="96">
        <f>Hilfstabelle!F807/11</f>
        <v>0</v>
      </c>
      <c r="L807" s="107">
        <f>Hilfstabelle!G807/sinks!$G$3</f>
        <v>0.18831012429338007</v>
      </c>
    </row>
    <row r="808" spans="1:12" x14ac:dyDescent="0.25">
      <c r="A808" s="89">
        <v>40942.583333333336</v>
      </c>
      <c r="B808" s="4">
        <v>0.87760439369999999</v>
      </c>
      <c r="C808" s="8">
        <v>0.58333333333333337</v>
      </c>
      <c r="D808" s="8">
        <v>0</v>
      </c>
      <c r="E808" s="8">
        <v>6.6666666666666666E-2</v>
      </c>
      <c r="F808" s="8">
        <v>0.58333333333333337</v>
      </c>
      <c r="G808" s="8">
        <v>0</v>
      </c>
      <c r="H808" s="8">
        <v>6.6666666666666666E-2</v>
      </c>
      <c r="I808" s="4" t="e">
        <f>#REF!/1.7</f>
        <v>#REF!</v>
      </c>
      <c r="J808" s="4">
        <f>Hilfstabelle!C808/3</f>
        <v>0.34785449999999996</v>
      </c>
      <c r="K808" s="96">
        <f>Hilfstabelle!F808/11</f>
        <v>1</v>
      </c>
      <c r="L808" s="107">
        <f>Hilfstabelle!G808/sinks!$G$3</f>
        <v>0.84343340486835738</v>
      </c>
    </row>
    <row r="809" spans="1:12" x14ac:dyDescent="0.25">
      <c r="A809" s="89">
        <v>40942.625</v>
      </c>
      <c r="B809" s="4">
        <v>0.89425507800000004</v>
      </c>
      <c r="C809" s="8">
        <v>0.625</v>
      </c>
      <c r="D809" s="8">
        <v>0</v>
      </c>
      <c r="E809" s="8">
        <v>6.25E-2</v>
      </c>
      <c r="F809" s="8">
        <v>0.625</v>
      </c>
      <c r="G809" s="8">
        <v>0</v>
      </c>
      <c r="H809" s="8">
        <v>6.25E-2</v>
      </c>
      <c r="I809" s="4" t="e">
        <f>#REF!/1.7</f>
        <v>#REF!</v>
      </c>
      <c r="J809" s="4">
        <f>Hilfstabelle!C809/3</f>
        <v>0.34120175000000003</v>
      </c>
      <c r="K809" s="96">
        <f>Hilfstabelle!F809/11</f>
        <v>1</v>
      </c>
      <c r="L809" s="107">
        <f>Hilfstabelle!G809/sinks!$G$3</f>
        <v>0.84415821255859469</v>
      </c>
    </row>
    <row r="810" spans="1:12" x14ac:dyDescent="0.25">
      <c r="A810" s="89">
        <v>40942.666666666664</v>
      </c>
      <c r="B810" s="4">
        <v>0.94865312530000001</v>
      </c>
      <c r="C810" s="8">
        <v>0.66666666666666663</v>
      </c>
      <c r="D810" s="8">
        <v>0</v>
      </c>
      <c r="E810" s="8">
        <v>5.8823529411764705E-2</v>
      </c>
      <c r="F810" s="8">
        <v>0.66666666666666663</v>
      </c>
      <c r="G810" s="8">
        <v>0</v>
      </c>
      <c r="H810" s="8">
        <v>5.8823529411764705E-2</v>
      </c>
      <c r="I810" s="4" t="e">
        <f>#REF!/1.7</f>
        <v>#REF!</v>
      </c>
      <c r="J810" s="4">
        <f>Hilfstabelle!C810/3</f>
        <v>0.33480775000000002</v>
      </c>
      <c r="K810" s="96">
        <f>Hilfstabelle!F810/11</f>
        <v>0</v>
      </c>
      <c r="L810" s="107">
        <f>Hilfstabelle!G810/sinks!$G$3</f>
        <v>0.17846799881542236</v>
      </c>
    </row>
    <row r="811" spans="1:12" x14ac:dyDescent="0.25">
      <c r="A811" s="89">
        <v>40942.708333333336</v>
      </c>
      <c r="B811" s="4">
        <v>0.92938715019999996</v>
      </c>
      <c r="C811" s="8">
        <v>0.70833333333333337</v>
      </c>
      <c r="D811" s="8">
        <v>0</v>
      </c>
      <c r="E811" s="8">
        <v>5.5555555555555552E-2</v>
      </c>
      <c r="F811" s="8">
        <v>0.70833333333333337</v>
      </c>
      <c r="G811" s="8">
        <v>0</v>
      </c>
      <c r="H811" s="8">
        <v>5.5555555555555552E-2</v>
      </c>
      <c r="I811" s="4" t="e">
        <f>#REF!/1.7</f>
        <v>#REF!</v>
      </c>
      <c r="J811" s="4">
        <f>Hilfstabelle!C811/3</f>
        <v>0.33023649999999999</v>
      </c>
      <c r="K811" s="96">
        <f>Hilfstabelle!F811/11</f>
        <v>0</v>
      </c>
      <c r="L811" s="107">
        <f>Hilfstabelle!G811/sinks!$G$3</f>
        <v>0.18426646033731989</v>
      </c>
    </row>
    <row r="812" spans="1:12" x14ac:dyDescent="0.25">
      <c r="A812" s="89">
        <v>40942.75</v>
      </c>
      <c r="B812" s="4">
        <v>0.86505099819999998</v>
      </c>
      <c r="C812" s="8">
        <v>0.75</v>
      </c>
      <c r="D812" s="8">
        <v>0</v>
      </c>
      <c r="E812" s="8">
        <v>5.2631578947368418E-2</v>
      </c>
      <c r="F812" s="8">
        <v>0.75</v>
      </c>
      <c r="G812" s="8">
        <v>0</v>
      </c>
      <c r="H812" s="8">
        <v>5.2631578947368418E-2</v>
      </c>
      <c r="I812" s="4" t="e">
        <f>#REF!/1.7</f>
        <v>#REF!</v>
      </c>
      <c r="J812" s="4">
        <f>Hilfstabelle!C812/3</f>
        <v>0.32588375000000003</v>
      </c>
      <c r="K812" s="96">
        <f>Hilfstabelle!F812/11</f>
        <v>0</v>
      </c>
      <c r="L812" s="107">
        <f>Hilfstabelle!G812/sinks!$G$3</f>
        <v>0.19356180106650225</v>
      </c>
    </row>
    <row r="813" spans="1:12" x14ac:dyDescent="0.25">
      <c r="A813" s="89">
        <v>40942.791666666664</v>
      </c>
      <c r="B813" s="4">
        <v>0.80611978029999998</v>
      </c>
      <c r="C813" s="8">
        <v>0.79166666666666663</v>
      </c>
      <c r="D813" s="8">
        <v>0</v>
      </c>
      <c r="E813" s="8">
        <v>0.05</v>
      </c>
      <c r="F813" s="8">
        <v>0.79166666666666663</v>
      </c>
      <c r="G813" s="8">
        <v>0</v>
      </c>
      <c r="H813" s="8">
        <v>0.05</v>
      </c>
      <c r="I813" s="4" t="e">
        <f>#REF!/1.7</f>
        <v>#REF!</v>
      </c>
      <c r="J813" s="4">
        <f>Hilfstabelle!C813/3</f>
        <v>0.32263500000000001</v>
      </c>
      <c r="K813" s="96">
        <f>Hilfstabelle!F813/11</f>
        <v>0</v>
      </c>
      <c r="L813" s="107">
        <f>Hilfstabelle!G813/sinks!$G$3</f>
        <v>0.17929453390078057</v>
      </c>
    </row>
    <row r="814" spans="1:12" x14ac:dyDescent="0.25">
      <c r="A814" s="89">
        <v>40942.833333333336</v>
      </c>
      <c r="B814" s="4">
        <v>0.75486008189999998</v>
      </c>
      <c r="C814" s="8">
        <v>0.83333333333333337</v>
      </c>
      <c r="D814" s="8">
        <v>0</v>
      </c>
      <c r="E814" s="8">
        <v>4.7619047619047616E-2</v>
      </c>
      <c r="F814" s="8">
        <v>0.83333333333333337</v>
      </c>
      <c r="G814" s="8">
        <v>0</v>
      </c>
      <c r="H814" s="8">
        <v>4.7619047619047616E-2</v>
      </c>
      <c r="I814" s="4" t="e">
        <f>#REF!/1.7</f>
        <v>#REF!</v>
      </c>
      <c r="J814" s="4">
        <f>Hilfstabelle!C814/3</f>
        <v>0.32039825000000005</v>
      </c>
      <c r="K814" s="96">
        <f>Hilfstabelle!F814/11</f>
        <v>0</v>
      </c>
      <c r="L814" s="107">
        <f>Hilfstabelle!G814/sinks!$G$3</f>
        <v>0.14925952049130228</v>
      </c>
    </row>
    <row r="815" spans="1:12" x14ac:dyDescent="0.25">
      <c r="A815" s="89">
        <v>40942.875</v>
      </c>
      <c r="B815" s="4">
        <v>0.73829657400000004</v>
      </c>
      <c r="C815" s="8">
        <v>0.875</v>
      </c>
      <c r="D815" s="8">
        <v>0</v>
      </c>
      <c r="E815" s="8">
        <v>4.5454545454545456E-2</v>
      </c>
      <c r="F815" s="8">
        <v>0.875</v>
      </c>
      <c r="G815" s="8">
        <v>0</v>
      </c>
      <c r="H815" s="8">
        <v>4.5454545454545456E-2</v>
      </c>
      <c r="I815" s="4" t="e">
        <f>#REF!/1.7</f>
        <v>#REF!</v>
      </c>
      <c r="J815" s="4">
        <f>Hilfstabelle!C815/3</f>
        <v>0.31863300000000006</v>
      </c>
      <c r="K815" s="96">
        <f>Hilfstabelle!F815/11</f>
        <v>0</v>
      </c>
      <c r="L815" s="107">
        <f>Hilfstabelle!G815/sinks!$G$3</f>
        <v>0.13752272227921572</v>
      </c>
    </row>
    <row r="816" spans="1:12" x14ac:dyDescent="0.25">
      <c r="A816" s="89">
        <v>40942.916666666664</v>
      </c>
      <c r="B816" s="4">
        <v>0.69008804810000002</v>
      </c>
      <c r="C816" s="8">
        <v>0.91666666666666663</v>
      </c>
      <c r="D816" s="8">
        <v>0</v>
      </c>
      <c r="E816" s="8">
        <v>4.3478260869565216E-2</v>
      </c>
      <c r="F816" s="8">
        <v>0.91666666666666663</v>
      </c>
      <c r="G816" s="8">
        <v>0</v>
      </c>
      <c r="H816" s="8">
        <v>4.3478260869565216E-2</v>
      </c>
      <c r="I816" s="4" t="e">
        <f>#REF!/1.7</f>
        <v>#REF!</v>
      </c>
      <c r="J816" s="4">
        <f>Hilfstabelle!C816/3</f>
        <v>0.31678725000000002</v>
      </c>
      <c r="K816" s="96">
        <f>Hilfstabelle!F816/11</f>
        <v>0</v>
      </c>
      <c r="L816" s="107">
        <f>Hilfstabelle!G816/sinks!$G$3</f>
        <v>0.1320675907158515</v>
      </c>
    </row>
    <row r="817" spans="1:12" x14ac:dyDescent="0.25">
      <c r="A817" s="89">
        <v>40942.958333333336</v>
      </c>
      <c r="B817" s="4">
        <v>0.65931479380000002</v>
      </c>
      <c r="C817" s="8">
        <v>0.95833333333333337</v>
      </c>
      <c r="D817" s="8">
        <v>0</v>
      </c>
      <c r="E817" s="8">
        <v>4.1666666666666664E-2</v>
      </c>
      <c r="F817" s="8">
        <v>0.95833333333333337</v>
      </c>
      <c r="G817" s="8">
        <v>0</v>
      </c>
      <c r="H817" s="8">
        <v>4.1666666666666664E-2</v>
      </c>
      <c r="I817" s="4" t="e">
        <f>#REF!/1.7</f>
        <v>#REF!</v>
      </c>
      <c r="J817" s="4">
        <f>Hilfstabelle!C817/3</f>
        <v>0.31553950000000003</v>
      </c>
      <c r="K817" s="96">
        <f>Hilfstabelle!F817/11</f>
        <v>0</v>
      </c>
      <c r="L817" s="107">
        <f>Hilfstabelle!G817/sinks!$G$3</f>
        <v>0.12375137616470896</v>
      </c>
    </row>
    <row r="818" spans="1:12" x14ac:dyDescent="0.25">
      <c r="A818" s="89">
        <v>40943</v>
      </c>
      <c r="B818" s="4">
        <v>0.63804376249999994</v>
      </c>
      <c r="C818" s="8">
        <v>0</v>
      </c>
      <c r="D818" s="8">
        <v>0</v>
      </c>
      <c r="E818" s="8">
        <v>1</v>
      </c>
      <c r="F818" s="8">
        <v>0</v>
      </c>
      <c r="G818" s="8">
        <v>0</v>
      </c>
      <c r="H818" s="8">
        <v>1</v>
      </c>
      <c r="I818" s="4" t="e">
        <f>#REF!/1.7</f>
        <v>#REF!</v>
      </c>
      <c r="J818" s="4">
        <f>Hilfstabelle!C818/3</f>
        <v>0.31432050000000006</v>
      </c>
      <c r="K818" s="96">
        <f>Hilfstabelle!F818/11</f>
        <v>0</v>
      </c>
      <c r="L818" s="107">
        <f>Hilfstabelle!G818/sinks!$G$3</f>
        <v>0.12217460154033329</v>
      </c>
    </row>
    <row r="819" spans="1:12" x14ac:dyDescent="0.25">
      <c r="A819" s="89">
        <v>40943.041666666664</v>
      </c>
      <c r="B819" s="4">
        <v>0.6189521402</v>
      </c>
      <c r="C819" s="8">
        <v>4.1666666666666664E-2</v>
      </c>
      <c r="D819" s="8">
        <v>0</v>
      </c>
      <c r="E819" s="8">
        <v>0.5</v>
      </c>
      <c r="F819" s="8">
        <v>4.1666666666666664E-2</v>
      </c>
      <c r="G819" s="8">
        <v>0</v>
      </c>
      <c r="H819" s="8">
        <v>0.5</v>
      </c>
      <c r="I819" s="4" t="e">
        <f>#REF!/1.7</f>
        <v>#REF!</v>
      </c>
      <c r="J819" s="4">
        <f>Hilfstabelle!C819/3</f>
        <v>0.31370524999999999</v>
      </c>
      <c r="K819" s="96">
        <f>Hilfstabelle!F819/11</f>
        <v>0</v>
      </c>
      <c r="L819" s="107">
        <f>Hilfstabelle!G819/sinks!$G$3</f>
        <v>0.12732455091833447</v>
      </c>
    </row>
    <row r="820" spans="1:12" x14ac:dyDescent="0.25">
      <c r="A820" s="89">
        <v>40943.083333333336</v>
      </c>
      <c r="B820" s="4">
        <v>0.61991108009999996</v>
      </c>
      <c r="C820" s="8">
        <v>8.3333333333333329E-2</v>
      </c>
      <c r="D820" s="8">
        <v>0</v>
      </c>
      <c r="E820" s="8">
        <v>0.33333333333333331</v>
      </c>
      <c r="F820" s="8">
        <v>8.3333333333333329E-2</v>
      </c>
      <c r="G820" s="8">
        <v>0</v>
      </c>
      <c r="H820" s="8">
        <v>0.33333333333333331</v>
      </c>
      <c r="I820" s="4" t="e">
        <f>#REF!/1.7</f>
        <v>#REF!</v>
      </c>
      <c r="J820" s="4">
        <f>Hilfstabelle!C820/3</f>
        <v>0.31356725000000002</v>
      </c>
      <c r="K820" s="96">
        <f>Hilfstabelle!F820/11</f>
        <v>0</v>
      </c>
      <c r="L820" s="107">
        <f>Hilfstabelle!G820/sinks!$G$3</f>
        <v>0.11911006376231287</v>
      </c>
    </row>
    <row r="821" spans="1:12" x14ac:dyDescent="0.25">
      <c r="A821" s="89">
        <v>40943.125</v>
      </c>
      <c r="B821" s="4">
        <v>0.64292563859999996</v>
      </c>
      <c r="C821" s="8">
        <v>0.125</v>
      </c>
      <c r="D821" s="8">
        <v>0</v>
      </c>
      <c r="E821" s="8">
        <v>0.25</v>
      </c>
      <c r="F821" s="8">
        <v>0.125</v>
      </c>
      <c r="G821" s="8">
        <v>0</v>
      </c>
      <c r="H821" s="8">
        <v>0.25</v>
      </c>
      <c r="I821" s="4" t="e">
        <f>#REF!/1.7</f>
        <v>#REF!</v>
      </c>
      <c r="J821" s="4">
        <f>Hilfstabelle!C821/3</f>
        <v>0.3162295</v>
      </c>
      <c r="K821" s="96">
        <f>Hilfstabelle!F821/11</f>
        <v>0</v>
      </c>
      <c r="L821" s="107">
        <f>Hilfstabelle!G821/sinks!$G$3</f>
        <v>0.11257407862578797</v>
      </c>
    </row>
    <row r="822" spans="1:12" x14ac:dyDescent="0.25">
      <c r="A822" s="89">
        <v>40943.166666666664</v>
      </c>
      <c r="B822" s="4">
        <v>0.72277918230000004</v>
      </c>
      <c r="C822" s="8">
        <v>0.16666666666666666</v>
      </c>
      <c r="D822" s="8">
        <v>0</v>
      </c>
      <c r="E822" s="8">
        <v>0.2</v>
      </c>
      <c r="F822" s="8">
        <v>0.16666666666666666</v>
      </c>
      <c r="G822" s="8">
        <v>0</v>
      </c>
      <c r="H822" s="8">
        <v>0.2</v>
      </c>
      <c r="I822" s="4" t="e">
        <f>#REF!/1.7</f>
        <v>#REF!</v>
      </c>
      <c r="J822" s="4">
        <f>Hilfstabelle!C822/3</f>
        <v>0.31691950000000002</v>
      </c>
      <c r="K822" s="96">
        <f>Hilfstabelle!F822/11</f>
        <v>0</v>
      </c>
      <c r="L822" s="107">
        <f>Hilfstabelle!G822/sinks!$G$3</f>
        <v>0.10853041466972782</v>
      </c>
    </row>
    <row r="823" spans="1:12" x14ac:dyDescent="0.25">
      <c r="A823" s="89">
        <v>40943.208333333336</v>
      </c>
      <c r="B823" s="4">
        <v>0.82285764100000003</v>
      </c>
      <c r="C823" s="8">
        <v>0.20833333333333334</v>
      </c>
      <c r="D823" s="8">
        <v>0</v>
      </c>
      <c r="E823" s="8">
        <v>0.16666666666666666</v>
      </c>
      <c r="F823" s="8">
        <v>0.20833333333333334</v>
      </c>
      <c r="G823" s="8">
        <v>0</v>
      </c>
      <c r="H823" s="8">
        <v>0.16666666666666666</v>
      </c>
      <c r="I823" s="4" t="e">
        <f>#REF!/1.7</f>
        <v>#REF!</v>
      </c>
      <c r="J823" s="4">
        <f>Hilfstabelle!C823/3</f>
        <v>0.31821325</v>
      </c>
      <c r="K823" s="96">
        <f>Hilfstabelle!F823/11</f>
        <v>0</v>
      </c>
      <c r="L823" s="107">
        <f>Hilfstabelle!G823/sinks!$G$3</f>
        <v>0.122441635952526</v>
      </c>
    </row>
    <row r="824" spans="1:12" x14ac:dyDescent="0.25">
      <c r="A824" s="89">
        <v>40943.25</v>
      </c>
      <c r="B824" s="4">
        <v>0.89913695410000005</v>
      </c>
      <c r="C824" s="8">
        <v>0.25</v>
      </c>
      <c r="D824" s="8">
        <v>0</v>
      </c>
      <c r="E824" s="8">
        <v>0.14285714285714285</v>
      </c>
      <c r="F824" s="8">
        <v>0.25</v>
      </c>
      <c r="G824" s="8">
        <v>0</v>
      </c>
      <c r="H824" s="8">
        <v>0.14285714285714285</v>
      </c>
      <c r="I824" s="4" t="e">
        <f>#REF!/1.7</f>
        <v>#REF!</v>
      </c>
      <c r="J824" s="4">
        <f>Hilfstabelle!C824/3</f>
        <v>0.31749450000000001</v>
      </c>
      <c r="K824" s="96">
        <f>Hilfstabelle!F824/11</f>
        <v>0</v>
      </c>
      <c r="L824" s="107">
        <f>Hilfstabelle!G824/sinks!$G$3</f>
        <v>0.12910478033295214</v>
      </c>
    </row>
    <row r="825" spans="1:12" x14ac:dyDescent="0.25">
      <c r="A825" s="89">
        <v>40943.291666666664</v>
      </c>
      <c r="B825" s="4">
        <v>0.92354633419999999</v>
      </c>
      <c r="C825" s="8">
        <v>0.29166666666666669</v>
      </c>
      <c r="D825" s="8">
        <v>0</v>
      </c>
      <c r="E825" s="8">
        <v>0.125</v>
      </c>
      <c r="F825" s="8">
        <v>0.29166666666666669</v>
      </c>
      <c r="G825" s="8">
        <v>0</v>
      </c>
      <c r="H825" s="8">
        <v>0.125</v>
      </c>
      <c r="I825" s="4" t="e">
        <f>#REF!/1.7</f>
        <v>#REF!</v>
      </c>
      <c r="J825" s="4">
        <f>Hilfstabelle!C825/3</f>
        <v>0.32161149999999999</v>
      </c>
      <c r="K825" s="96">
        <f>Hilfstabelle!F825/11</f>
        <v>0</v>
      </c>
      <c r="L825" s="107">
        <f>Hilfstabelle!G825/sinks!$G$3</f>
        <v>0.13173697668170831</v>
      </c>
    </row>
    <row r="826" spans="1:12" x14ac:dyDescent="0.25">
      <c r="A826" s="89">
        <v>40943.333333333336</v>
      </c>
      <c r="B826" s="4">
        <v>0.93252549910000004</v>
      </c>
      <c r="C826" s="8">
        <v>0.33333333333333331</v>
      </c>
      <c r="D826" s="8">
        <v>0</v>
      </c>
      <c r="E826" s="8">
        <v>0.1111111111111111</v>
      </c>
      <c r="F826" s="8">
        <v>0.33333333333333331</v>
      </c>
      <c r="G826" s="8">
        <v>0</v>
      </c>
      <c r="H826" s="8">
        <v>0.1111111111111111</v>
      </c>
      <c r="I826" s="4" t="e">
        <f>#REF!/1.7</f>
        <v>#REF!</v>
      </c>
      <c r="J826" s="4">
        <f>Hilfstabelle!C826/3</f>
        <v>0.33040900000000001</v>
      </c>
      <c r="K826" s="96">
        <f>Hilfstabelle!F826/11</f>
        <v>0</v>
      </c>
      <c r="L826" s="107">
        <f>Hilfstabelle!G826/sinks!$G$3</f>
        <v>0.16449319791067354</v>
      </c>
    </row>
    <row r="827" spans="1:12" x14ac:dyDescent="0.25">
      <c r="A827" s="89">
        <v>40943.375</v>
      </c>
      <c r="B827" s="4">
        <v>0.93496643710000005</v>
      </c>
      <c r="C827" s="8">
        <v>0.375</v>
      </c>
      <c r="D827" s="8">
        <v>0</v>
      </c>
      <c r="E827" s="8">
        <v>0.1</v>
      </c>
      <c r="F827" s="8">
        <v>0.375</v>
      </c>
      <c r="G827" s="8">
        <v>0</v>
      </c>
      <c r="H827" s="8">
        <v>0.1</v>
      </c>
      <c r="I827" s="4" t="e">
        <f>#REF!/1.7</f>
        <v>#REF!</v>
      </c>
      <c r="J827" s="4">
        <f>Hilfstabelle!C827/3</f>
        <v>0.33484224999999995</v>
      </c>
      <c r="K827" s="96">
        <f>Hilfstabelle!F827/11</f>
        <v>0</v>
      </c>
      <c r="L827" s="107">
        <f>Hilfstabelle!G827/sinks!$G$3</f>
        <v>0.18118920663490937</v>
      </c>
    </row>
    <row r="828" spans="1:12" x14ac:dyDescent="0.25">
      <c r="A828" s="89">
        <v>40943.416666666664</v>
      </c>
      <c r="B828" s="4">
        <v>0.9308691483</v>
      </c>
      <c r="C828" s="8">
        <v>0.41666666666666669</v>
      </c>
      <c r="D828" s="8">
        <v>0</v>
      </c>
      <c r="E828" s="8">
        <v>9.0909090909090912E-2</v>
      </c>
      <c r="F828" s="8">
        <v>0.41666666666666669</v>
      </c>
      <c r="G828" s="8">
        <v>0</v>
      </c>
      <c r="H828" s="8">
        <v>9.0909090909090912E-2</v>
      </c>
      <c r="I828" s="4" t="e">
        <f>#REF!/1.7</f>
        <v>#REF!</v>
      </c>
      <c r="J828" s="4">
        <f>Hilfstabelle!C828/3</f>
        <v>0.33678574999999999</v>
      </c>
      <c r="K828" s="96">
        <f>Hilfstabelle!F828/11</f>
        <v>0</v>
      </c>
      <c r="L828" s="107">
        <f>Hilfstabelle!G828/sinks!$G$3</f>
        <v>0.18481324508609537</v>
      </c>
    </row>
    <row r="829" spans="1:12" x14ac:dyDescent="0.25">
      <c r="A829" s="89">
        <v>40943.458333333336</v>
      </c>
      <c r="B829" s="4">
        <v>0.90776741350000001</v>
      </c>
      <c r="C829" s="8">
        <v>0.45833333333333331</v>
      </c>
      <c r="D829" s="8">
        <v>0</v>
      </c>
      <c r="E829" s="8">
        <v>8.3333333333333329E-2</v>
      </c>
      <c r="F829" s="8">
        <v>0.45833333333333331</v>
      </c>
      <c r="G829" s="8">
        <v>0</v>
      </c>
      <c r="H829" s="8">
        <v>8.3333333333333329E-2</v>
      </c>
      <c r="I829" s="4" t="e">
        <f>#REF!/1.7</f>
        <v>#REF!</v>
      </c>
      <c r="J829" s="4">
        <f>Hilfstabelle!C829/3</f>
        <v>0.33788974999999999</v>
      </c>
      <c r="K829" s="96">
        <f>Hilfstabelle!F829/11</f>
        <v>0</v>
      </c>
      <c r="L829" s="107">
        <f>Hilfstabelle!G829/sinks!$G$3</f>
        <v>0.18710211147631806</v>
      </c>
    </row>
    <row r="830" spans="1:12" x14ac:dyDescent="0.25">
      <c r="A830" s="89">
        <v>40943.5</v>
      </c>
      <c r="B830" s="4">
        <v>0.89408072530000005</v>
      </c>
      <c r="C830" s="8">
        <v>0.5</v>
      </c>
      <c r="D830" s="8">
        <v>0</v>
      </c>
      <c r="E830" s="8">
        <v>7.6923076923076927E-2</v>
      </c>
      <c r="F830" s="8">
        <v>0.5</v>
      </c>
      <c r="G830" s="8">
        <v>0</v>
      </c>
      <c r="H830" s="8">
        <v>7.6923076923076927E-2</v>
      </c>
      <c r="I830" s="4" t="e">
        <f>#REF!/1.7</f>
        <v>#REF!</v>
      </c>
      <c r="J830" s="4">
        <f>Hilfstabelle!C830/3</f>
        <v>0.33790700000000001</v>
      </c>
      <c r="K830" s="96">
        <f>Hilfstabelle!F830/11</f>
        <v>0</v>
      </c>
      <c r="L830" s="107">
        <f>Hilfstabelle!G830/sinks!$G$3</f>
        <v>0.18572879164218442</v>
      </c>
    </row>
    <row r="831" spans="1:12" x14ac:dyDescent="0.25">
      <c r="A831" s="89">
        <v>40943.541666666664</v>
      </c>
      <c r="B831" s="4">
        <v>0.89059367099999998</v>
      </c>
      <c r="C831" s="8">
        <v>0.54166666666666663</v>
      </c>
      <c r="D831" s="8">
        <v>0</v>
      </c>
      <c r="E831" s="8">
        <v>7.1428571428571425E-2</v>
      </c>
      <c r="F831" s="8">
        <v>0.54166666666666663</v>
      </c>
      <c r="G831" s="8">
        <v>0</v>
      </c>
      <c r="H831" s="8">
        <v>7.1428571428571425E-2</v>
      </c>
      <c r="I831" s="4" t="e">
        <f>#REF!/1.7</f>
        <v>#REF!</v>
      </c>
      <c r="J831" s="4">
        <f>Hilfstabelle!C831/3</f>
        <v>0.33699849999999998</v>
      </c>
      <c r="K831" s="96">
        <f>Hilfstabelle!F831/11</f>
        <v>0</v>
      </c>
      <c r="L831" s="107">
        <f>Hilfstabelle!G831/sinks!$G$3</f>
        <v>0.17339434498376194</v>
      </c>
    </row>
    <row r="832" spans="1:12" x14ac:dyDescent="0.25">
      <c r="A832" s="89">
        <v>40943.583333333336</v>
      </c>
      <c r="B832" s="4">
        <v>0.88414262050000003</v>
      </c>
      <c r="C832" s="8">
        <v>0.58333333333333337</v>
      </c>
      <c r="D832" s="8">
        <v>0</v>
      </c>
      <c r="E832" s="8">
        <v>6.6666666666666666E-2</v>
      </c>
      <c r="F832" s="8">
        <v>0.58333333333333337</v>
      </c>
      <c r="G832" s="8">
        <v>0</v>
      </c>
      <c r="H832" s="8">
        <v>6.6666666666666666E-2</v>
      </c>
      <c r="I832" s="4" t="e">
        <f>#REF!/1.7</f>
        <v>#REF!</v>
      </c>
      <c r="J832" s="4">
        <f>Hilfstabelle!C832/3</f>
        <v>0.33405450000000009</v>
      </c>
      <c r="K832" s="96">
        <f>Hilfstabelle!F832/11</f>
        <v>0</v>
      </c>
      <c r="L832" s="107">
        <f>Hilfstabelle!G832/sinks!$G$3</f>
        <v>0.14362636598647635</v>
      </c>
    </row>
    <row r="833" spans="1:12" x14ac:dyDescent="0.25">
      <c r="A833" s="89">
        <v>40943.625</v>
      </c>
      <c r="B833" s="4">
        <v>0.89347049079999996</v>
      </c>
      <c r="C833" s="8">
        <v>0.625</v>
      </c>
      <c r="D833" s="8">
        <v>0</v>
      </c>
      <c r="E833" s="8">
        <v>6.25E-2</v>
      </c>
      <c r="F833" s="8">
        <v>0.625</v>
      </c>
      <c r="G833" s="8">
        <v>0</v>
      </c>
      <c r="H833" s="8">
        <v>6.25E-2</v>
      </c>
      <c r="I833" s="4" t="e">
        <f>#REF!/1.7</f>
        <v>#REF!</v>
      </c>
      <c r="J833" s="4">
        <f>Hilfstabelle!C833/3</f>
        <v>0.32661400000000002</v>
      </c>
      <c r="K833" s="96">
        <f>Hilfstabelle!F833/11</f>
        <v>0</v>
      </c>
      <c r="L833" s="107">
        <f>Hilfstabelle!G833/sinks!$G$3</f>
        <v>0.12806207453296176</v>
      </c>
    </row>
    <row r="834" spans="1:12" x14ac:dyDescent="0.25">
      <c r="A834" s="89">
        <v>40943.666666666664</v>
      </c>
      <c r="B834" s="4">
        <v>0.94167901669999998</v>
      </c>
      <c r="C834" s="8">
        <v>0.66666666666666663</v>
      </c>
      <c r="D834" s="8">
        <v>0</v>
      </c>
      <c r="E834" s="8">
        <v>5.8823529411764705E-2</v>
      </c>
      <c r="F834" s="8">
        <v>0.66666666666666663</v>
      </c>
      <c r="G834" s="8">
        <v>0</v>
      </c>
      <c r="H834" s="8">
        <v>5.8823529411764705E-2</v>
      </c>
      <c r="I834" s="4" t="e">
        <f>#REF!/1.7</f>
        <v>#REF!</v>
      </c>
      <c r="J834" s="4">
        <f>Hilfstabelle!C834/3</f>
        <v>0.3205305</v>
      </c>
      <c r="K834" s="96">
        <f>Hilfstabelle!F834/11</f>
        <v>0</v>
      </c>
      <c r="L834" s="107">
        <f>Hilfstabelle!G834/sinks!$G$3</f>
        <v>0.12937181474514478</v>
      </c>
    </row>
    <row r="835" spans="1:12" x14ac:dyDescent="0.25">
      <c r="A835" s="89">
        <v>40943.708333333336</v>
      </c>
      <c r="B835" s="4">
        <v>0.92494115600000004</v>
      </c>
      <c r="C835" s="8">
        <v>0.70833333333333337</v>
      </c>
      <c r="D835" s="8">
        <v>0</v>
      </c>
      <c r="E835" s="8">
        <v>5.5555555555555552E-2</v>
      </c>
      <c r="F835" s="8">
        <v>0.70833333333333337</v>
      </c>
      <c r="G835" s="8">
        <v>0</v>
      </c>
      <c r="H835" s="8">
        <v>5.5555555555555552E-2</v>
      </c>
      <c r="I835" s="4" t="e">
        <f>#REF!/1.7</f>
        <v>#REF!</v>
      </c>
      <c r="J835" s="4">
        <f>Hilfstabelle!C835/3</f>
        <v>0.31778775000000004</v>
      </c>
      <c r="K835" s="96">
        <f>Hilfstabelle!F835/11</f>
        <v>0</v>
      </c>
      <c r="L835" s="107">
        <f>Hilfstabelle!G835/sinks!$G$3</f>
        <v>0.13976072497187791</v>
      </c>
    </row>
    <row r="836" spans="1:12" x14ac:dyDescent="0.25">
      <c r="A836" s="89">
        <v>40943.75</v>
      </c>
      <c r="B836" s="4">
        <v>0.86400488190000002</v>
      </c>
      <c r="C836" s="8">
        <v>0.75</v>
      </c>
      <c r="D836" s="8">
        <v>0</v>
      </c>
      <c r="E836" s="8">
        <v>5.2631578947368418E-2</v>
      </c>
      <c r="F836" s="8">
        <v>0.75</v>
      </c>
      <c r="G836" s="8">
        <v>0</v>
      </c>
      <c r="H836" s="8">
        <v>5.2631578947368418E-2</v>
      </c>
      <c r="I836" s="4" t="e">
        <f>#REF!/1.7</f>
        <v>#REF!</v>
      </c>
      <c r="J836" s="4">
        <f>Hilfstabelle!C836/3</f>
        <v>0.31579825</v>
      </c>
      <c r="K836" s="96">
        <f>Hilfstabelle!F836/11</f>
        <v>0</v>
      </c>
      <c r="L836" s="107">
        <f>Hilfstabelle!G836/sinks!$G$3</f>
        <v>0.14761916624497595</v>
      </c>
    </row>
    <row r="837" spans="1:12" x14ac:dyDescent="0.25">
      <c r="A837" s="89">
        <v>40943.791666666664</v>
      </c>
      <c r="B837" s="4">
        <v>0.80455060590000005</v>
      </c>
      <c r="C837" s="8">
        <v>0.79166666666666663</v>
      </c>
      <c r="D837" s="8">
        <v>0</v>
      </c>
      <c r="E837" s="8">
        <v>0.05</v>
      </c>
      <c r="F837" s="8">
        <v>0.79166666666666663</v>
      </c>
      <c r="G837" s="8">
        <v>0</v>
      </c>
      <c r="H837" s="8">
        <v>0.05</v>
      </c>
      <c r="I837" s="4" t="e">
        <f>#REF!/1.7</f>
        <v>#REF!</v>
      </c>
      <c r="J837" s="4">
        <f>Hilfstabelle!C837/3</f>
        <v>0.31470000000000004</v>
      </c>
      <c r="K837" s="96">
        <f>Hilfstabelle!F837/11</f>
        <v>0</v>
      </c>
      <c r="L837" s="107">
        <f>Hilfstabelle!G837/sinks!$G$3</f>
        <v>0.15299800226199939</v>
      </c>
    </row>
    <row r="838" spans="1:12" x14ac:dyDescent="0.25">
      <c r="A838" s="89">
        <v>40943.833333333336</v>
      </c>
      <c r="B838" s="4">
        <v>0.7467526807</v>
      </c>
      <c r="C838" s="8">
        <v>0.83333333333333337</v>
      </c>
      <c r="D838" s="8">
        <v>0</v>
      </c>
      <c r="E838" s="8">
        <v>4.7619047619047616E-2</v>
      </c>
      <c r="F838" s="8">
        <v>0.83333333333333337</v>
      </c>
      <c r="G838" s="8">
        <v>0</v>
      </c>
      <c r="H838" s="8">
        <v>4.7619047619047616E-2</v>
      </c>
      <c r="I838" s="4" t="e">
        <f>#REF!/1.7</f>
        <v>#REF!</v>
      </c>
      <c r="J838" s="4">
        <f>Hilfstabelle!C838/3</f>
        <v>0.31391799999999997</v>
      </c>
      <c r="K838" s="96">
        <f>Hilfstabelle!F838/11</f>
        <v>0</v>
      </c>
      <c r="L838" s="107">
        <f>Hilfstabelle!G838/sinks!$G$3</f>
        <v>0.13927751984505318</v>
      </c>
    </row>
    <row r="839" spans="1:12" x14ac:dyDescent="0.25">
      <c r="A839" s="89">
        <v>40943.875</v>
      </c>
      <c r="B839" s="4">
        <v>0.73820939760000004</v>
      </c>
      <c r="C839" s="8">
        <v>0.875</v>
      </c>
      <c r="D839" s="8">
        <v>0</v>
      </c>
      <c r="E839" s="8">
        <v>4.5454545454545456E-2</v>
      </c>
      <c r="F839" s="8">
        <v>0.875</v>
      </c>
      <c r="G839" s="8">
        <v>0</v>
      </c>
      <c r="H839" s="8">
        <v>4.5454545454545456E-2</v>
      </c>
      <c r="I839" s="4" t="e">
        <f>#REF!/1.7</f>
        <v>#REF!</v>
      </c>
      <c r="J839" s="4">
        <f>Hilfstabelle!C839/3</f>
        <v>0.31223324999999996</v>
      </c>
      <c r="K839" s="96">
        <f>Hilfstabelle!F839/11</f>
        <v>0</v>
      </c>
      <c r="L839" s="107">
        <f>Hilfstabelle!G839/sinks!$G$3</f>
        <v>0.12349705767690641</v>
      </c>
    </row>
    <row r="840" spans="1:12" x14ac:dyDescent="0.25">
      <c r="A840" s="89">
        <v>40943.916666666664</v>
      </c>
      <c r="B840" s="4">
        <v>0.68494464300000002</v>
      </c>
      <c r="C840" s="8">
        <v>0.91666666666666663</v>
      </c>
      <c r="D840" s="8">
        <v>0</v>
      </c>
      <c r="E840" s="8">
        <v>4.3478260869565216E-2</v>
      </c>
      <c r="F840" s="8">
        <v>0.91666666666666663</v>
      </c>
      <c r="G840" s="8">
        <v>0</v>
      </c>
      <c r="H840" s="8">
        <v>4.3478260869565216E-2</v>
      </c>
      <c r="I840" s="4" t="e">
        <f>#REF!/1.7</f>
        <v>#REF!</v>
      </c>
      <c r="J840" s="4">
        <f>Hilfstabelle!C840/3</f>
        <v>0.31004250000000005</v>
      </c>
      <c r="K840" s="96">
        <f>Hilfstabelle!F840/11</f>
        <v>0</v>
      </c>
      <c r="L840" s="107">
        <f>Hilfstabelle!G840/sinks!$G$3</f>
        <v>0.1178003235501299</v>
      </c>
    </row>
    <row r="841" spans="1:12" x14ac:dyDescent="0.25">
      <c r="A841" s="89">
        <v>40943.958333333336</v>
      </c>
      <c r="B841" s="4">
        <v>0.64388457850000003</v>
      </c>
      <c r="C841" s="8">
        <v>0.95833333333333337</v>
      </c>
      <c r="D841" s="8">
        <v>0</v>
      </c>
      <c r="E841" s="8">
        <v>4.1666666666666664E-2</v>
      </c>
      <c r="F841" s="8">
        <v>0.95833333333333337</v>
      </c>
      <c r="G841" s="8">
        <v>0</v>
      </c>
      <c r="H841" s="8">
        <v>4.1666666666666664E-2</v>
      </c>
      <c r="I841" s="4" t="e">
        <f>#REF!/1.7</f>
        <v>#REF!</v>
      </c>
      <c r="J841" s="4">
        <f>Hilfstabelle!C841/3</f>
        <v>0.30799550000000003</v>
      </c>
      <c r="K841" s="96">
        <f>Hilfstabelle!F841/11</f>
        <v>0</v>
      </c>
      <c r="L841" s="107">
        <f>Hilfstabelle!G841/sinks!$G$3</f>
        <v>0.1124977830794472</v>
      </c>
    </row>
    <row r="842" spans="1:12" x14ac:dyDescent="0.25">
      <c r="A842" s="89">
        <v>40944</v>
      </c>
      <c r="B842" s="4">
        <v>0.6266236597</v>
      </c>
      <c r="C842" s="8">
        <v>0</v>
      </c>
      <c r="D842" s="8">
        <v>0</v>
      </c>
      <c r="E842" s="8">
        <v>1</v>
      </c>
      <c r="F842" s="8">
        <v>0</v>
      </c>
      <c r="G842" s="8">
        <v>0</v>
      </c>
      <c r="H842" s="8">
        <v>1</v>
      </c>
      <c r="I842" s="4" t="e">
        <f>#REF!/1.7</f>
        <v>#REF!</v>
      </c>
      <c r="J842" s="4">
        <f>Hilfstabelle!C842/3</f>
        <v>0.30571850000000006</v>
      </c>
      <c r="K842" s="96">
        <f>Hilfstabelle!F842/11</f>
        <v>0</v>
      </c>
      <c r="L842" s="107">
        <f>Hilfstabelle!G842/sinks!$G$3</f>
        <v>0.11291740858432138</v>
      </c>
    </row>
    <row r="843" spans="1:12" x14ac:dyDescent="0.25">
      <c r="A843" s="89">
        <v>40944.041666666664</v>
      </c>
      <c r="B843" s="4">
        <v>0.61624967310000001</v>
      </c>
      <c r="C843" s="8">
        <v>4.1666666666666664E-2</v>
      </c>
      <c r="D843" s="8">
        <v>0</v>
      </c>
      <c r="E843" s="8">
        <v>0.5</v>
      </c>
      <c r="F843" s="8">
        <v>4.1666666666666664E-2</v>
      </c>
      <c r="G843" s="8">
        <v>0</v>
      </c>
      <c r="H843" s="8">
        <v>0.5</v>
      </c>
      <c r="I843" s="4" t="e">
        <f>#REF!/1.7</f>
        <v>#REF!</v>
      </c>
      <c r="J843" s="4">
        <f>Hilfstabelle!C843/3</f>
        <v>0.30301025000000004</v>
      </c>
      <c r="K843" s="96">
        <f>Hilfstabelle!F843/11</f>
        <v>0</v>
      </c>
      <c r="L843" s="107">
        <f>Hilfstabelle!G843/sinks!$G$3</f>
        <v>0.11739341396964584</v>
      </c>
    </row>
    <row r="844" spans="1:12" x14ac:dyDescent="0.25">
      <c r="A844" s="89">
        <v>40944.083333333336</v>
      </c>
      <c r="B844" s="4">
        <v>0.6009066341</v>
      </c>
      <c r="C844" s="8">
        <v>8.3333333333333329E-2</v>
      </c>
      <c r="D844" s="8">
        <v>0</v>
      </c>
      <c r="E844" s="8">
        <v>0.33333333333333331</v>
      </c>
      <c r="F844" s="8">
        <v>8.3333333333333329E-2</v>
      </c>
      <c r="G844" s="8">
        <v>0</v>
      </c>
      <c r="H844" s="8">
        <v>0.33333333333333331</v>
      </c>
      <c r="I844" s="4" t="e">
        <f>#REF!/1.7</f>
        <v>#REF!</v>
      </c>
      <c r="J844" s="4">
        <f>Hilfstabelle!C844/3</f>
        <v>0.30129100000000003</v>
      </c>
      <c r="K844" s="96">
        <f>Hilfstabelle!F844/11</f>
        <v>0</v>
      </c>
      <c r="L844" s="107">
        <f>Hilfstabelle!G844/sinks!$G$3</f>
        <v>0.11148050912823711</v>
      </c>
    </row>
    <row r="845" spans="1:12" x14ac:dyDescent="0.25">
      <c r="A845" s="89">
        <v>40944.125</v>
      </c>
      <c r="B845" s="4">
        <v>0.63115683030000003</v>
      </c>
      <c r="C845" s="8">
        <v>0.125</v>
      </c>
      <c r="D845" s="8">
        <v>0</v>
      </c>
      <c r="E845" s="8">
        <v>0.25</v>
      </c>
      <c r="F845" s="8">
        <v>0.125</v>
      </c>
      <c r="G845" s="8">
        <v>0</v>
      </c>
      <c r="H845" s="8">
        <v>0.25</v>
      </c>
      <c r="I845" s="4" t="e">
        <f>#REF!/1.7</f>
        <v>#REF!</v>
      </c>
      <c r="J845" s="4">
        <f>Hilfstabelle!C845/3</f>
        <v>0.30194074999999998</v>
      </c>
      <c r="K845" s="96">
        <f>Hilfstabelle!F845/11</f>
        <v>0</v>
      </c>
      <c r="L845" s="107">
        <f>Hilfstabelle!G845/sinks!$G$3</f>
        <v>0.10662302601120885</v>
      </c>
    </row>
    <row r="846" spans="1:12" x14ac:dyDescent="0.25">
      <c r="A846" s="89">
        <v>40944.166666666664</v>
      </c>
      <c r="B846" s="4">
        <v>0.71223084299999995</v>
      </c>
      <c r="C846" s="8">
        <v>0.16666666666666666</v>
      </c>
      <c r="D846" s="8">
        <v>0</v>
      </c>
      <c r="E846" s="8">
        <v>0.2</v>
      </c>
      <c r="F846" s="8">
        <v>0.16666666666666666</v>
      </c>
      <c r="G846" s="8">
        <v>0</v>
      </c>
      <c r="H846" s="8">
        <v>0.2</v>
      </c>
      <c r="I846" s="4" t="e">
        <f>#REF!/1.7</f>
        <v>#REF!</v>
      </c>
      <c r="J846" s="4">
        <f>Hilfstabelle!C846/3</f>
        <v>0.30245824999999998</v>
      </c>
      <c r="K846" s="96">
        <f>Hilfstabelle!F846/11</f>
        <v>0</v>
      </c>
      <c r="L846" s="107">
        <f>Hilfstabelle!G846/sinks!$G$3</f>
        <v>0.10310071495514389</v>
      </c>
    </row>
    <row r="847" spans="1:12" x14ac:dyDescent="0.25">
      <c r="A847" s="89">
        <v>40944.208333333336</v>
      </c>
      <c r="B847" s="4">
        <v>0.81902188129999998</v>
      </c>
      <c r="C847" s="8">
        <v>0.20833333333333334</v>
      </c>
      <c r="D847" s="8">
        <v>0</v>
      </c>
      <c r="E847" s="8">
        <v>0.16666666666666666</v>
      </c>
      <c r="F847" s="8">
        <v>0.20833333333333334</v>
      </c>
      <c r="G847" s="8">
        <v>0</v>
      </c>
      <c r="H847" s="8">
        <v>0.16666666666666666</v>
      </c>
      <c r="I847" s="4" t="e">
        <f>#REF!/1.7</f>
        <v>#REF!</v>
      </c>
      <c r="J847" s="4">
        <f>Hilfstabelle!C847/3</f>
        <v>0.30209025000000006</v>
      </c>
      <c r="K847" s="96">
        <f>Hilfstabelle!F847/11</f>
        <v>0</v>
      </c>
      <c r="L847" s="107">
        <f>Hilfstabelle!G847/sinks!$G$3</f>
        <v>0.11914821153548323</v>
      </c>
    </row>
    <row r="848" spans="1:12" x14ac:dyDescent="0.25">
      <c r="A848" s="89">
        <v>40944.25</v>
      </c>
      <c r="B848" s="4">
        <v>0.88928602560000003</v>
      </c>
      <c r="C848" s="8">
        <v>0.25</v>
      </c>
      <c r="D848" s="8">
        <v>0</v>
      </c>
      <c r="E848" s="8">
        <v>0.14285714285714285</v>
      </c>
      <c r="F848" s="8">
        <v>0.25</v>
      </c>
      <c r="G848" s="8">
        <v>0</v>
      </c>
      <c r="H848" s="8">
        <v>0.14285714285714285</v>
      </c>
      <c r="I848" s="4" t="e">
        <f>#REF!/1.7</f>
        <v>#REF!</v>
      </c>
      <c r="J848" s="4">
        <f>Hilfstabelle!C848/3</f>
        <v>0.30132549999999997</v>
      </c>
      <c r="K848" s="96">
        <f>Hilfstabelle!F848/11</f>
        <v>0</v>
      </c>
      <c r="L848" s="107">
        <f>Hilfstabelle!G848/sinks!$G$3</f>
        <v>0.12399297872812133</v>
      </c>
    </row>
    <row r="849" spans="1:12" x14ac:dyDescent="0.25">
      <c r="A849" s="89">
        <v>40944.291666666664</v>
      </c>
      <c r="B849" s="4">
        <v>0.91360822939999997</v>
      </c>
      <c r="C849" s="8">
        <v>0.29166666666666669</v>
      </c>
      <c r="D849" s="8">
        <v>0</v>
      </c>
      <c r="E849" s="8">
        <v>0.125</v>
      </c>
      <c r="F849" s="8">
        <v>0.29166666666666669</v>
      </c>
      <c r="G849" s="8">
        <v>0</v>
      </c>
      <c r="H849" s="8">
        <v>0.125</v>
      </c>
      <c r="I849" s="4" t="e">
        <f>#REF!/1.7</f>
        <v>#REF!</v>
      </c>
      <c r="J849" s="4">
        <f>Hilfstabelle!C849/3</f>
        <v>0.30320000000000003</v>
      </c>
      <c r="K849" s="96">
        <f>Hilfstabelle!F849/11</f>
        <v>0</v>
      </c>
      <c r="L849" s="107">
        <f>Hilfstabelle!G849/sinks!$G$3</f>
        <v>0.1230138525500816</v>
      </c>
    </row>
    <row r="850" spans="1:12" x14ac:dyDescent="0.25">
      <c r="A850" s="89">
        <v>40944.333333333336</v>
      </c>
      <c r="B850" s="4">
        <v>0.91709528380000005</v>
      </c>
      <c r="C850" s="8">
        <v>0.33333333333333331</v>
      </c>
      <c r="D850" s="8">
        <v>0</v>
      </c>
      <c r="E850" s="8">
        <v>0.1111111111111111</v>
      </c>
      <c r="F850" s="8">
        <v>0.33333333333333331</v>
      </c>
      <c r="G850" s="8">
        <v>0</v>
      </c>
      <c r="H850" s="8">
        <v>0.1111111111111111</v>
      </c>
      <c r="I850" s="4" t="e">
        <f>#REF!/1.7</f>
        <v>#REF!</v>
      </c>
      <c r="J850" s="4">
        <f>Hilfstabelle!C850/3</f>
        <v>0.31014025000000001</v>
      </c>
      <c r="K850" s="96">
        <f>Hilfstabelle!F850/11</f>
        <v>0</v>
      </c>
      <c r="L850" s="107">
        <f>Hilfstabelle!G850/sinks!$G$3</f>
        <v>0.12642172028663551</v>
      </c>
    </row>
    <row r="851" spans="1:12" x14ac:dyDescent="0.25">
      <c r="A851" s="89">
        <v>40944.375</v>
      </c>
      <c r="B851" s="4">
        <v>0.92058233810000001</v>
      </c>
      <c r="C851" s="8">
        <v>0.375</v>
      </c>
      <c r="D851" s="8">
        <v>0</v>
      </c>
      <c r="E851" s="8">
        <v>0.1</v>
      </c>
      <c r="F851" s="8">
        <v>0.375</v>
      </c>
      <c r="G851" s="8">
        <v>0</v>
      </c>
      <c r="H851" s="8">
        <v>0.1</v>
      </c>
      <c r="I851" s="4" t="e">
        <f>#REF!/1.7</f>
        <v>#REF!</v>
      </c>
      <c r="J851" s="4">
        <f>Hilfstabelle!C851/3</f>
        <v>0.31994400000000001</v>
      </c>
      <c r="K851" s="96">
        <f>Hilfstabelle!F851/11</f>
        <v>0</v>
      </c>
      <c r="L851" s="107">
        <f>Hilfstabelle!G851/sinks!$G$3</f>
        <v>0.12893947331588052</v>
      </c>
    </row>
    <row r="852" spans="1:12" x14ac:dyDescent="0.25">
      <c r="A852" s="89">
        <v>40944.416666666664</v>
      </c>
      <c r="B852" s="4">
        <v>0.91447999300000005</v>
      </c>
      <c r="C852" s="8">
        <v>0.41666666666666669</v>
      </c>
      <c r="D852" s="8">
        <v>0</v>
      </c>
      <c r="E852" s="8">
        <v>9.0909090909090912E-2</v>
      </c>
      <c r="F852" s="8">
        <v>0.41666666666666669</v>
      </c>
      <c r="G852" s="8">
        <v>0</v>
      </c>
      <c r="H852" s="8">
        <v>9.0909090909090912E-2</v>
      </c>
      <c r="I852" s="4" t="e">
        <f>#REF!/1.7</f>
        <v>#REF!</v>
      </c>
      <c r="J852" s="4">
        <f>Hilfstabelle!C852/3</f>
        <v>0.32733275000000001</v>
      </c>
      <c r="K852" s="96">
        <f>Hilfstabelle!F852/11</f>
        <v>0</v>
      </c>
      <c r="L852" s="107">
        <f>Hilfstabelle!G852/sinks!$G$3</f>
        <v>0.12975329247684855</v>
      </c>
    </row>
    <row r="853" spans="1:12" x14ac:dyDescent="0.25">
      <c r="A853" s="89">
        <v>40944.458333333336</v>
      </c>
      <c r="B853" s="4">
        <v>0.89007061279999999</v>
      </c>
      <c r="C853" s="8">
        <v>0.45833333333333331</v>
      </c>
      <c r="D853" s="8">
        <v>0</v>
      </c>
      <c r="E853" s="8">
        <v>8.3333333333333329E-2</v>
      </c>
      <c r="F853" s="8">
        <v>0.45833333333333331</v>
      </c>
      <c r="G853" s="8">
        <v>0</v>
      </c>
      <c r="H853" s="8">
        <v>8.3333333333333329E-2</v>
      </c>
      <c r="I853" s="4" t="e">
        <f>#REF!/1.7</f>
        <v>#REF!</v>
      </c>
      <c r="J853" s="4">
        <f>Hilfstabelle!C853/3</f>
        <v>0.33304824999999999</v>
      </c>
      <c r="K853" s="96">
        <f>Hilfstabelle!F853/11</f>
        <v>0</v>
      </c>
      <c r="L853" s="107">
        <f>Hilfstabelle!G853/sinks!$G$3</f>
        <v>0.12713381205248256</v>
      </c>
    </row>
    <row r="854" spans="1:12" x14ac:dyDescent="0.25">
      <c r="A854" s="89">
        <v>40944.5</v>
      </c>
      <c r="B854" s="4">
        <v>0.87865051000000005</v>
      </c>
      <c r="C854" s="8">
        <v>0.5</v>
      </c>
      <c r="D854" s="8">
        <v>0</v>
      </c>
      <c r="E854" s="8">
        <v>7.6923076923076927E-2</v>
      </c>
      <c r="F854" s="8">
        <v>0.5</v>
      </c>
      <c r="G854" s="8">
        <v>0</v>
      </c>
      <c r="H854" s="8">
        <v>7.6923076923076927E-2</v>
      </c>
      <c r="I854" s="4" t="e">
        <f>#REF!/1.7</f>
        <v>#REF!</v>
      </c>
      <c r="J854" s="4">
        <f>Hilfstabelle!C854/3</f>
        <v>0.33560125000000002</v>
      </c>
      <c r="K854" s="96">
        <f>Hilfstabelle!F854/11</f>
        <v>0</v>
      </c>
      <c r="L854" s="107">
        <f>Hilfstabelle!G854/sinks!$G$3</f>
        <v>0.12815108600369268</v>
      </c>
    </row>
    <row r="855" spans="1:12" x14ac:dyDescent="0.25">
      <c r="A855" s="89">
        <v>40944.541666666664</v>
      </c>
      <c r="B855" s="4">
        <v>0.87629674830000004</v>
      </c>
      <c r="C855" s="8">
        <v>0.54166666666666663</v>
      </c>
      <c r="D855" s="8">
        <v>0</v>
      </c>
      <c r="E855" s="8">
        <v>7.1428571428571425E-2</v>
      </c>
      <c r="F855" s="8">
        <v>0.54166666666666663</v>
      </c>
      <c r="G855" s="8">
        <v>0</v>
      </c>
      <c r="H855" s="8">
        <v>7.1428571428571425E-2</v>
      </c>
      <c r="I855" s="4" t="e">
        <f>#REF!/1.7</f>
        <v>#REF!</v>
      </c>
      <c r="J855" s="4">
        <f>Hilfstabelle!C855/3</f>
        <v>0.33584275000000002</v>
      </c>
      <c r="K855" s="96">
        <f>Hilfstabelle!F855/11</f>
        <v>0</v>
      </c>
      <c r="L855" s="107">
        <f>Hilfstabelle!G855/sinks!$G$3</f>
        <v>0.12960070138416704</v>
      </c>
    </row>
    <row r="856" spans="1:12" x14ac:dyDescent="0.25">
      <c r="A856" s="89">
        <v>40944.583333333336</v>
      </c>
      <c r="B856" s="4">
        <v>0.87167640140000002</v>
      </c>
      <c r="C856" s="8">
        <v>0.58333333333333337</v>
      </c>
      <c r="D856" s="8">
        <v>0</v>
      </c>
      <c r="E856" s="8">
        <v>6.6666666666666666E-2</v>
      </c>
      <c r="F856" s="8">
        <v>0.58333333333333337</v>
      </c>
      <c r="G856" s="8">
        <v>0</v>
      </c>
      <c r="H856" s="8">
        <v>6.6666666666666666E-2</v>
      </c>
      <c r="I856" s="4" t="e">
        <f>#REF!/1.7</f>
        <v>#REF!</v>
      </c>
      <c r="J856" s="4">
        <f>Hilfstabelle!C856/3</f>
        <v>0.33212825000000001</v>
      </c>
      <c r="K856" s="96">
        <f>Hilfstabelle!F856/11</f>
        <v>0</v>
      </c>
      <c r="L856" s="107">
        <f>Hilfstabelle!G856/sinks!$G$3</f>
        <v>0.1211064638915627</v>
      </c>
    </row>
    <row r="857" spans="1:12" x14ac:dyDescent="0.25">
      <c r="A857" s="89">
        <v>40944.625</v>
      </c>
      <c r="B857" s="4">
        <v>0.87995815529999999</v>
      </c>
      <c r="C857" s="8">
        <v>0.625</v>
      </c>
      <c r="D857" s="8">
        <v>0</v>
      </c>
      <c r="E857" s="8">
        <v>6.25E-2</v>
      </c>
      <c r="F857" s="8">
        <v>0.625</v>
      </c>
      <c r="G857" s="8">
        <v>0</v>
      </c>
      <c r="H857" s="8">
        <v>6.25E-2</v>
      </c>
      <c r="I857" s="4" t="e">
        <f>#REF!/1.7</f>
        <v>#REF!</v>
      </c>
      <c r="J857" s="4">
        <f>Hilfstabelle!C857/3</f>
        <v>0.31979450000000004</v>
      </c>
      <c r="K857" s="96">
        <f>Hilfstabelle!F857/11</f>
        <v>0</v>
      </c>
      <c r="L857" s="107">
        <f>Hilfstabelle!G857/sinks!$G$3</f>
        <v>0.11659231073306785</v>
      </c>
    </row>
    <row r="858" spans="1:12" x14ac:dyDescent="0.25">
      <c r="A858" s="89">
        <v>40944.666666666664</v>
      </c>
      <c r="B858" s="4">
        <v>0.94246360389999995</v>
      </c>
      <c r="C858" s="8">
        <v>0.66666666666666663</v>
      </c>
      <c r="D858" s="8">
        <v>0</v>
      </c>
      <c r="E858" s="8">
        <v>5.8823529411764705E-2</v>
      </c>
      <c r="F858" s="8">
        <v>0.66666666666666663</v>
      </c>
      <c r="G858" s="8">
        <v>0</v>
      </c>
      <c r="H858" s="8">
        <v>5.8823529411764705E-2</v>
      </c>
      <c r="I858" s="4" t="e">
        <f>#REF!/1.7</f>
        <v>#REF!</v>
      </c>
      <c r="J858" s="4">
        <f>Hilfstabelle!C858/3</f>
        <v>0.31201475000000001</v>
      </c>
      <c r="K858" s="96">
        <f>Hilfstabelle!F858/11</f>
        <v>0</v>
      </c>
      <c r="L858" s="107">
        <f>Hilfstabelle!G858/sinks!$G$3</f>
        <v>0.11883031342573011</v>
      </c>
    </row>
    <row r="859" spans="1:12" x14ac:dyDescent="0.25">
      <c r="A859" s="89">
        <v>40944.708333333336</v>
      </c>
      <c r="B859" s="4">
        <v>0.91116729139999997</v>
      </c>
      <c r="C859" s="8">
        <v>0.70833333333333337</v>
      </c>
      <c r="D859" s="8">
        <v>0</v>
      </c>
      <c r="E859" s="8">
        <v>5.5555555555555552E-2</v>
      </c>
      <c r="F859" s="8">
        <v>0.70833333333333337</v>
      </c>
      <c r="G859" s="8">
        <v>0</v>
      </c>
      <c r="H859" s="8">
        <v>5.5555555555555552E-2</v>
      </c>
      <c r="I859" s="4" t="e">
        <f>#REF!/1.7</f>
        <v>#REF!</v>
      </c>
      <c r="J859" s="4">
        <f>Hilfstabelle!C859/3</f>
        <v>0.3105715</v>
      </c>
      <c r="K859" s="96">
        <f>Hilfstabelle!F859/11</f>
        <v>0</v>
      </c>
      <c r="L859" s="107">
        <f>Hilfstabelle!G859/sinks!$G$3</f>
        <v>0.12089029317693052</v>
      </c>
    </row>
    <row r="860" spans="1:12" x14ac:dyDescent="0.25">
      <c r="A860" s="89">
        <v>40944.75</v>
      </c>
      <c r="B860" s="4">
        <v>0.86043065119999995</v>
      </c>
      <c r="C860" s="8">
        <v>0.75</v>
      </c>
      <c r="D860" s="8">
        <v>0</v>
      </c>
      <c r="E860" s="8">
        <v>5.2631578947368418E-2</v>
      </c>
      <c r="F860" s="8">
        <v>0.75</v>
      </c>
      <c r="G860" s="8">
        <v>0</v>
      </c>
      <c r="H860" s="8">
        <v>5.2631578947368418E-2</v>
      </c>
      <c r="I860" s="4" t="e">
        <f>#REF!/1.7</f>
        <v>#REF!</v>
      </c>
      <c r="J860" s="4">
        <f>Hilfstabelle!C860/3</f>
        <v>0.30885800000000002</v>
      </c>
      <c r="K860" s="96">
        <f>Hilfstabelle!F860/11</f>
        <v>0</v>
      </c>
      <c r="L860" s="107">
        <f>Hilfstabelle!G860/sinks!$G$3</f>
        <v>0.13238548882560472</v>
      </c>
    </row>
    <row r="861" spans="1:12" x14ac:dyDescent="0.25">
      <c r="A861" s="89">
        <v>40944.791666666664</v>
      </c>
      <c r="B861" s="4">
        <v>0.79565861739999999</v>
      </c>
      <c r="C861" s="8">
        <v>0.79166666666666663</v>
      </c>
      <c r="D861" s="8">
        <v>0</v>
      </c>
      <c r="E861" s="8">
        <v>0.05</v>
      </c>
      <c r="F861" s="8">
        <v>0.79166666666666663</v>
      </c>
      <c r="G861" s="8">
        <v>0</v>
      </c>
      <c r="H861" s="8">
        <v>0.05</v>
      </c>
      <c r="I861" s="4" t="e">
        <f>#REF!/1.7</f>
        <v>#REF!</v>
      </c>
      <c r="J861" s="4">
        <f>Hilfstabelle!C861/3</f>
        <v>0.30662125000000001</v>
      </c>
      <c r="K861" s="96">
        <f>Hilfstabelle!F861/11</f>
        <v>0</v>
      </c>
      <c r="L861" s="107">
        <f>Hilfstabelle!G861/sinks!$G$3</f>
        <v>0.14770817771570688</v>
      </c>
    </row>
    <row r="862" spans="1:12" x14ac:dyDescent="0.25">
      <c r="A862" s="89">
        <v>40944.833333333336</v>
      </c>
      <c r="B862" s="4">
        <v>0.73986574839999997</v>
      </c>
      <c r="C862" s="8">
        <v>0.83333333333333337</v>
      </c>
      <c r="D862" s="8">
        <v>0</v>
      </c>
      <c r="E862" s="8">
        <v>4.7619047619047616E-2</v>
      </c>
      <c r="F862" s="8">
        <v>0.83333333333333337</v>
      </c>
      <c r="G862" s="8">
        <v>0</v>
      </c>
      <c r="H862" s="8">
        <v>4.7619047619047616E-2</v>
      </c>
      <c r="I862" s="4" t="e">
        <f>#REF!/1.7</f>
        <v>#REF!</v>
      </c>
      <c r="J862" s="4">
        <f>Hilfstabelle!C862/3</f>
        <v>0.30467775000000002</v>
      </c>
      <c r="K862" s="96">
        <f>Hilfstabelle!F862/11</f>
        <v>0</v>
      </c>
      <c r="L862" s="107">
        <f>Hilfstabelle!G862/sinks!$G$3</f>
        <v>0.13593323173044994</v>
      </c>
    </row>
    <row r="863" spans="1:12" x14ac:dyDescent="0.25">
      <c r="A863" s="89">
        <v>40944.875</v>
      </c>
      <c r="B863" s="4">
        <v>0.73210705259999997</v>
      </c>
      <c r="C863" s="8">
        <v>0.875</v>
      </c>
      <c r="D863" s="8">
        <v>0</v>
      </c>
      <c r="E863" s="8">
        <v>4.5454545454545456E-2</v>
      </c>
      <c r="F863" s="8">
        <v>0.875</v>
      </c>
      <c r="G863" s="8">
        <v>0</v>
      </c>
      <c r="H863" s="8">
        <v>4.5454545454545456E-2</v>
      </c>
      <c r="I863" s="4" t="e">
        <f>#REF!/1.7</f>
        <v>#REF!</v>
      </c>
      <c r="J863" s="4">
        <f>Hilfstabelle!C863/3</f>
        <v>0.303844</v>
      </c>
      <c r="K863" s="96">
        <f>Hilfstabelle!F863/11</f>
        <v>0</v>
      </c>
      <c r="L863" s="107">
        <f>Hilfstabelle!G863/sinks!$G$3</f>
        <v>0.12185670343058015</v>
      </c>
    </row>
    <row r="864" spans="1:12" x14ac:dyDescent="0.25">
      <c r="A864" s="89">
        <v>40944.916666666664</v>
      </c>
      <c r="B864" s="4">
        <v>0.67849359249999996</v>
      </c>
      <c r="C864" s="8">
        <v>0.91666666666666663</v>
      </c>
      <c r="D864" s="8">
        <v>0</v>
      </c>
      <c r="E864" s="8">
        <v>4.3478260869565216E-2</v>
      </c>
      <c r="F864" s="8">
        <v>0.91666666666666663</v>
      </c>
      <c r="G864" s="8">
        <v>0</v>
      </c>
      <c r="H864" s="8">
        <v>4.3478260869565216E-2</v>
      </c>
      <c r="I864" s="4" t="e">
        <f>#REF!/1.7</f>
        <v>#REF!</v>
      </c>
      <c r="J864" s="4">
        <f>Hilfstabelle!C864/3</f>
        <v>0.30359675000000003</v>
      </c>
      <c r="K864" s="96">
        <f>Hilfstabelle!F864/11</f>
        <v>0</v>
      </c>
      <c r="L864" s="107">
        <f>Hilfstabelle!G864/sinks!$G$3</f>
        <v>0.11687206106965066</v>
      </c>
    </row>
    <row r="865" spans="1:12" x14ac:dyDescent="0.25">
      <c r="A865" s="89">
        <v>40944.958333333336</v>
      </c>
      <c r="B865" s="4">
        <v>0.63882834980000003</v>
      </c>
      <c r="C865" s="8">
        <v>0.95833333333333337</v>
      </c>
      <c r="D865" s="8">
        <v>0</v>
      </c>
      <c r="E865" s="8">
        <v>4.1666666666666664E-2</v>
      </c>
      <c r="F865" s="8">
        <v>0.95833333333333337</v>
      </c>
      <c r="G865" s="8">
        <v>0</v>
      </c>
      <c r="H865" s="8">
        <v>4.1666666666666664E-2</v>
      </c>
      <c r="I865" s="4" t="e">
        <f>#REF!/1.7</f>
        <v>#REF!</v>
      </c>
      <c r="J865" s="4">
        <f>Hilfstabelle!C865/3</f>
        <v>0.30272850000000001</v>
      </c>
      <c r="K865" s="96">
        <f>Hilfstabelle!F865/11</f>
        <v>0</v>
      </c>
      <c r="L865" s="107">
        <f>Hilfstabelle!G865/sinks!$G$3</f>
        <v>0.1099291663526417</v>
      </c>
    </row>
    <row r="866" spans="1:12" x14ac:dyDescent="0.25">
      <c r="A866" s="89">
        <v>40945</v>
      </c>
      <c r="B866" s="4">
        <v>0.62087002010000003</v>
      </c>
      <c r="C866" s="8">
        <v>0</v>
      </c>
      <c r="D866" s="8">
        <v>0</v>
      </c>
      <c r="E866" s="8">
        <v>1</v>
      </c>
      <c r="F866" s="8">
        <v>0</v>
      </c>
      <c r="G866" s="8">
        <v>0</v>
      </c>
      <c r="H866" s="8">
        <v>1</v>
      </c>
      <c r="I866" s="4" t="e">
        <f>#REF!/1.7</f>
        <v>#REF!</v>
      </c>
      <c r="J866" s="4">
        <f>Hilfstabelle!C866/3</f>
        <v>0.30211325000000006</v>
      </c>
      <c r="K866" s="96">
        <f>Hilfstabelle!F866/11</f>
        <v>0</v>
      </c>
      <c r="L866" s="107">
        <f>Hilfstabelle!G866/sinks!$G$3</f>
        <v>0.12014005363791308</v>
      </c>
    </row>
    <row r="867" spans="1:12" x14ac:dyDescent="0.25">
      <c r="A867" s="89">
        <v>40945.041666666664</v>
      </c>
      <c r="B867" s="4">
        <v>0.60378345389999999</v>
      </c>
      <c r="C867" s="8">
        <v>4.1666666666666664E-2</v>
      </c>
      <c r="D867" s="8">
        <v>0</v>
      </c>
      <c r="E867" s="8">
        <v>0.5</v>
      </c>
      <c r="F867" s="8">
        <v>4.1666666666666664E-2</v>
      </c>
      <c r="G867" s="8">
        <v>0</v>
      </c>
      <c r="H867" s="8">
        <v>0.5</v>
      </c>
      <c r="I867" s="4" t="e">
        <f>#REF!/1.7</f>
        <v>#REF!</v>
      </c>
      <c r="J867" s="4">
        <f>Hilfstabelle!C867/3</f>
        <v>0.29916925</v>
      </c>
      <c r="K867" s="96">
        <f>Hilfstabelle!F867/11</f>
        <v>0</v>
      </c>
      <c r="L867" s="107">
        <f>Hilfstabelle!G867/sinks!$G$3</f>
        <v>0.12544259410859576</v>
      </c>
    </row>
    <row r="868" spans="1:12" x14ac:dyDescent="0.25">
      <c r="A868" s="89">
        <v>40945.083333333336</v>
      </c>
      <c r="B868" s="4">
        <v>0.59471711270000005</v>
      </c>
      <c r="C868" s="8">
        <v>8.3333333333333329E-2</v>
      </c>
      <c r="D868" s="8">
        <v>0</v>
      </c>
      <c r="E868" s="8">
        <v>0.33333333333333331</v>
      </c>
      <c r="F868" s="8">
        <v>8.3333333333333329E-2</v>
      </c>
      <c r="G868" s="8">
        <v>0</v>
      </c>
      <c r="H868" s="8">
        <v>0.33333333333333331</v>
      </c>
      <c r="I868" s="4" t="e">
        <f>#REF!/1.7</f>
        <v>#REF!</v>
      </c>
      <c r="J868" s="4">
        <f>Hilfstabelle!C868/3</f>
        <v>0.29565025</v>
      </c>
      <c r="K868" s="96">
        <f>Hilfstabelle!F868/11</f>
        <v>0</v>
      </c>
      <c r="L868" s="107">
        <f>Hilfstabelle!G868/sinks!$G$3</f>
        <v>0.11907191598914248</v>
      </c>
    </row>
    <row r="869" spans="1:12" x14ac:dyDescent="0.25">
      <c r="A869" s="89">
        <v>40945.125</v>
      </c>
      <c r="B869" s="4">
        <v>0.62871589230000002</v>
      </c>
      <c r="C869" s="8">
        <v>0.125</v>
      </c>
      <c r="D869" s="8">
        <v>0</v>
      </c>
      <c r="E869" s="8">
        <v>0.25</v>
      </c>
      <c r="F869" s="8">
        <v>0.125</v>
      </c>
      <c r="G869" s="8">
        <v>0</v>
      </c>
      <c r="H869" s="8">
        <v>0.25</v>
      </c>
      <c r="I869" s="4" t="e">
        <f>#REF!/1.7</f>
        <v>#REF!</v>
      </c>
      <c r="J869" s="4">
        <f>Hilfstabelle!C869/3</f>
        <v>0.29279824999999998</v>
      </c>
      <c r="K869" s="96">
        <f>Hilfstabelle!F869/11</f>
        <v>0</v>
      </c>
      <c r="L869" s="107">
        <f>Hilfstabelle!G869/sinks!$G$3</f>
        <v>0.11211630534774336</v>
      </c>
    </row>
    <row r="870" spans="1:12" x14ac:dyDescent="0.25">
      <c r="A870" s="89">
        <v>40945.166666666664</v>
      </c>
      <c r="B870" s="4">
        <v>0.71109755029999999</v>
      </c>
      <c r="C870" s="8">
        <v>0.16666666666666666</v>
      </c>
      <c r="D870" s="8">
        <v>0</v>
      </c>
      <c r="E870" s="8">
        <v>0.2</v>
      </c>
      <c r="F870" s="8">
        <v>0.16666666666666666</v>
      </c>
      <c r="G870" s="8">
        <v>0</v>
      </c>
      <c r="H870" s="8">
        <v>0.2</v>
      </c>
      <c r="I870" s="4" t="e">
        <f>#REF!/1.7</f>
        <v>#REF!</v>
      </c>
      <c r="J870" s="4">
        <f>Hilfstabelle!C870/3</f>
        <v>0.28864675000000001</v>
      </c>
      <c r="K870" s="96">
        <f>Hilfstabelle!F870/11</f>
        <v>0</v>
      </c>
      <c r="L870" s="107">
        <f>Hilfstabelle!G870/sinks!$G$3</f>
        <v>0.10765301588680906</v>
      </c>
    </row>
    <row r="871" spans="1:12" x14ac:dyDescent="0.25">
      <c r="A871" s="89">
        <v>40945.208333333336</v>
      </c>
      <c r="B871" s="4">
        <v>0.82529857900000003</v>
      </c>
      <c r="C871" s="8">
        <v>0.20833333333333334</v>
      </c>
      <c r="D871" s="8">
        <v>0</v>
      </c>
      <c r="E871" s="8">
        <v>0.16666666666666666</v>
      </c>
      <c r="F871" s="8">
        <v>0.20833333333333334</v>
      </c>
      <c r="G871" s="8">
        <v>0</v>
      </c>
      <c r="H871" s="8">
        <v>0.16666666666666666</v>
      </c>
      <c r="I871" s="4" t="e">
        <f>#REF!/1.7</f>
        <v>#REF!</v>
      </c>
      <c r="J871" s="4">
        <f>Hilfstabelle!C871/3</f>
        <v>0.28540949999999998</v>
      </c>
      <c r="K871" s="96">
        <f>Hilfstabelle!F871/11</f>
        <v>0</v>
      </c>
      <c r="L871" s="107">
        <f>Hilfstabelle!G871/sinks!$G$3</f>
        <v>0.12253064742325685</v>
      </c>
    </row>
    <row r="872" spans="1:12" x14ac:dyDescent="0.25">
      <c r="A872" s="89">
        <v>40945.25</v>
      </c>
      <c r="B872" s="4">
        <v>0.88457850230000001</v>
      </c>
      <c r="C872" s="8">
        <v>0.25</v>
      </c>
      <c r="D872" s="8">
        <v>0</v>
      </c>
      <c r="E872" s="8">
        <v>0.14285714285714285</v>
      </c>
      <c r="F872" s="8">
        <v>0.25</v>
      </c>
      <c r="G872" s="8">
        <v>0</v>
      </c>
      <c r="H872" s="8">
        <v>0.14285714285714285</v>
      </c>
      <c r="I872" s="4" t="e">
        <f>#REF!/1.7</f>
        <v>#REF!</v>
      </c>
      <c r="J872" s="4">
        <f>Hilfstabelle!C872/3</f>
        <v>0.28353500000000004</v>
      </c>
      <c r="K872" s="96">
        <f>Hilfstabelle!F872/11</f>
        <v>0</v>
      </c>
      <c r="L872" s="107">
        <f>Hilfstabelle!G872/sinks!$G$3</f>
        <v>0.13101216899147111</v>
      </c>
    </row>
    <row r="873" spans="1:12" x14ac:dyDescent="0.25">
      <c r="A873" s="89">
        <v>40945.291666666664</v>
      </c>
      <c r="B873" s="4">
        <v>0.91840292909999999</v>
      </c>
      <c r="C873" s="8">
        <v>0.29166666666666669</v>
      </c>
      <c r="D873" s="8">
        <v>0</v>
      </c>
      <c r="E873" s="8">
        <v>0.125</v>
      </c>
      <c r="F873" s="8">
        <v>0.29166666666666669</v>
      </c>
      <c r="G873" s="8">
        <v>0</v>
      </c>
      <c r="H873" s="8">
        <v>0.125</v>
      </c>
      <c r="I873" s="4" t="e">
        <f>#REF!/1.7</f>
        <v>#REF!</v>
      </c>
      <c r="J873" s="4">
        <f>Hilfstabelle!C873/3</f>
        <v>0.28466200000000003</v>
      </c>
      <c r="K873" s="96">
        <f>Hilfstabelle!F873/11</f>
        <v>0</v>
      </c>
      <c r="L873" s="107">
        <f>Hilfstabelle!G873/sinks!$G$3</f>
        <v>0.13316116021340238</v>
      </c>
    </row>
    <row r="874" spans="1:12" x14ac:dyDescent="0.25">
      <c r="A874" s="89">
        <v>40945.333333333336</v>
      </c>
      <c r="B874" s="4">
        <v>0.92476680320000004</v>
      </c>
      <c r="C874" s="8">
        <v>0.33333333333333331</v>
      </c>
      <c r="D874" s="8">
        <v>0</v>
      </c>
      <c r="E874" s="8">
        <v>0.1111111111111111</v>
      </c>
      <c r="F874" s="8">
        <v>0.33333333333333331</v>
      </c>
      <c r="G874" s="8">
        <v>0</v>
      </c>
      <c r="H874" s="8">
        <v>0.1111111111111111</v>
      </c>
      <c r="I874" s="4" t="e">
        <f>#REF!/1.7</f>
        <v>#REF!</v>
      </c>
      <c r="J874" s="4">
        <f>Hilfstabelle!C874/3</f>
        <v>0.29343075000000002</v>
      </c>
      <c r="K874" s="96">
        <f>Hilfstabelle!F874/11</f>
        <v>0</v>
      </c>
      <c r="L874" s="107">
        <f>Hilfstabelle!G874/sinks!$G$3</f>
        <v>0.16545960816432315</v>
      </c>
    </row>
    <row r="875" spans="1:12" x14ac:dyDescent="0.25">
      <c r="A875" s="89">
        <v>40945.375</v>
      </c>
      <c r="B875" s="4">
        <v>0.92964867929999995</v>
      </c>
      <c r="C875" s="8">
        <v>0.375</v>
      </c>
      <c r="D875" s="8">
        <v>0</v>
      </c>
      <c r="E875" s="8">
        <v>0.1</v>
      </c>
      <c r="F875" s="8">
        <v>0.375</v>
      </c>
      <c r="G875" s="8">
        <v>0</v>
      </c>
      <c r="H875" s="8">
        <v>0.1</v>
      </c>
      <c r="I875" s="4" t="e">
        <f>#REF!/1.7</f>
        <v>#REF!</v>
      </c>
      <c r="J875" s="4">
        <f>Hilfstabelle!C875/3</f>
        <v>0.30164750000000001</v>
      </c>
      <c r="K875" s="96">
        <f>Hilfstabelle!F875/11</f>
        <v>0</v>
      </c>
      <c r="L875" s="107">
        <f>Hilfstabelle!G875/sinks!$G$3</f>
        <v>0.18463522214463357</v>
      </c>
    </row>
    <row r="876" spans="1:12" x14ac:dyDescent="0.25">
      <c r="A876" s="89">
        <v>40945.416666666664</v>
      </c>
      <c r="B876" s="4">
        <v>0.92023363260000002</v>
      </c>
      <c r="C876" s="8">
        <v>0.41666666666666669</v>
      </c>
      <c r="D876" s="8">
        <v>0</v>
      </c>
      <c r="E876" s="8">
        <v>9.0909090909090912E-2</v>
      </c>
      <c r="F876" s="8">
        <v>0.41666666666666669</v>
      </c>
      <c r="G876" s="8">
        <v>0</v>
      </c>
      <c r="H876" s="8">
        <v>9.0909090909090912E-2</v>
      </c>
      <c r="I876" s="4" t="e">
        <f>#REF!/1.7</f>
        <v>#REF!</v>
      </c>
      <c r="J876" s="4">
        <f>Hilfstabelle!C876/3</f>
        <v>0.30941000000000002</v>
      </c>
      <c r="K876" s="96">
        <f>Hilfstabelle!F876/11</f>
        <v>0</v>
      </c>
      <c r="L876" s="107">
        <f>Hilfstabelle!G876/sinks!$G$3</f>
        <v>0.19084059324701524</v>
      </c>
    </row>
    <row r="877" spans="1:12" x14ac:dyDescent="0.25">
      <c r="A877" s="89">
        <v>40945.458333333336</v>
      </c>
      <c r="B877" s="4">
        <v>0.89294743269999999</v>
      </c>
      <c r="C877" s="8">
        <v>0.45833333333333331</v>
      </c>
      <c r="D877" s="8">
        <v>0</v>
      </c>
      <c r="E877" s="8">
        <v>8.3333333333333329E-2</v>
      </c>
      <c r="F877" s="8">
        <v>0.45833333333333331</v>
      </c>
      <c r="G877" s="8">
        <v>0</v>
      </c>
      <c r="H877" s="8">
        <v>8.3333333333333329E-2</v>
      </c>
      <c r="I877" s="4" t="e">
        <f>#REF!/1.7</f>
        <v>#REF!</v>
      </c>
      <c r="J877" s="4">
        <f>Hilfstabelle!C877/3</f>
        <v>0.315413</v>
      </c>
      <c r="K877" s="96">
        <f>Hilfstabelle!F877/11</f>
        <v>0</v>
      </c>
      <c r="L877" s="107">
        <f>Hilfstabelle!G877/sinks!$G$3</f>
        <v>0.196054122246967</v>
      </c>
    </row>
    <row r="878" spans="1:12" x14ac:dyDescent="0.25">
      <c r="A878" s="89">
        <v>40945.5</v>
      </c>
      <c r="B878" s="4">
        <v>0.87760439369999999</v>
      </c>
      <c r="C878" s="8">
        <v>0.5</v>
      </c>
      <c r="D878" s="8">
        <v>0</v>
      </c>
      <c r="E878" s="8">
        <v>7.6923076923076927E-2</v>
      </c>
      <c r="F878" s="8">
        <v>0.5</v>
      </c>
      <c r="G878" s="8">
        <v>0</v>
      </c>
      <c r="H878" s="8">
        <v>7.6923076923076927E-2</v>
      </c>
      <c r="I878" s="4" t="e">
        <f>#REF!/1.7</f>
        <v>#REF!</v>
      </c>
      <c r="J878" s="4">
        <f>Hilfstabelle!C878/3</f>
        <v>0.31982900000000003</v>
      </c>
      <c r="K878" s="96">
        <f>Hilfstabelle!F878/11</f>
        <v>0</v>
      </c>
      <c r="L878" s="107">
        <f>Hilfstabelle!G878/sinks!$G$3</f>
        <v>0.19606683817135712</v>
      </c>
    </row>
    <row r="879" spans="1:12" x14ac:dyDescent="0.25">
      <c r="A879" s="89">
        <v>40945.541666666664</v>
      </c>
      <c r="B879" s="4">
        <v>0.87141487230000003</v>
      </c>
      <c r="C879" s="8">
        <v>0.54166666666666663</v>
      </c>
      <c r="D879" s="8">
        <v>0</v>
      </c>
      <c r="E879" s="8">
        <v>7.1428571428571425E-2</v>
      </c>
      <c r="F879" s="8">
        <v>0.54166666666666663</v>
      </c>
      <c r="G879" s="8">
        <v>0</v>
      </c>
      <c r="H879" s="8">
        <v>7.1428571428571425E-2</v>
      </c>
      <c r="I879" s="4" t="e">
        <f>#REF!/1.7</f>
        <v>#REF!</v>
      </c>
      <c r="J879" s="4">
        <f>Hilfstabelle!C879/3</f>
        <v>0.32092150000000003</v>
      </c>
      <c r="K879" s="96">
        <f>Hilfstabelle!F879/11</f>
        <v>0</v>
      </c>
      <c r="L879" s="107">
        <f>Hilfstabelle!G879/sinks!$G$3</f>
        <v>0.18831012429338007</v>
      </c>
    </row>
    <row r="880" spans="1:12" x14ac:dyDescent="0.25">
      <c r="A880" s="89">
        <v>40945.583333333336</v>
      </c>
      <c r="B880" s="4">
        <v>0.8594717113</v>
      </c>
      <c r="C880" s="8">
        <v>0.58333333333333337</v>
      </c>
      <c r="D880" s="8">
        <v>0</v>
      </c>
      <c r="E880" s="8">
        <v>6.6666666666666666E-2</v>
      </c>
      <c r="F880" s="8">
        <v>0.58333333333333337</v>
      </c>
      <c r="G880" s="8">
        <v>0</v>
      </c>
      <c r="H880" s="8">
        <v>6.6666666666666666E-2</v>
      </c>
      <c r="I880" s="4" t="e">
        <f>#REF!/1.7</f>
        <v>#REF!</v>
      </c>
      <c r="J880" s="4">
        <f>Hilfstabelle!C880/3</f>
        <v>0.31702875000000003</v>
      </c>
      <c r="K880" s="96">
        <f>Hilfstabelle!F880/11</f>
        <v>0</v>
      </c>
      <c r="L880" s="107">
        <f>Hilfstabelle!G880/sinks!$G$3</f>
        <v>0.17074943271061568</v>
      </c>
    </row>
    <row r="881" spans="1:12" x14ac:dyDescent="0.25">
      <c r="A881" s="89">
        <v>40945.625</v>
      </c>
      <c r="B881" s="4">
        <v>0.86784064159999996</v>
      </c>
      <c r="C881" s="8">
        <v>0.625</v>
      </c>
      <c r="D881" s="8">
        <v>0</v>
      </c>
      <c r="E881" s="8">
        <v>6.25E-2</v>
      </c>
      <c r="F881" s="8">
        <v>0.625</v>
      </c>
      <c r="G881" s="8">
        <v>0</v>
      </c>
      <c r="H881" s="8">
        <v>6.25E-2</v>
      </c>
      <c r="I881" s="4" t="e">
        <f>#REF!/1.7</f>
        <v>#REF!</v>
      </c>
      <c r="J881" s="4">
        <f>Hilfstabelle!C881/3</f>
        <v>0.30428674999999999</v>
      </c>
      <c r="K881" s="96">
        <f>Hilfstabelle!F881/11</f>
        <v>0</v>
      </c>
      <c r="L881" s="107">
        <f>Hilfstabelle!G881/sinks!$G$3</f>
        <v>0.17147424040085285</v>
      </c>
    </row>
    <row r="882" spans="1:12" x14ac:dyDescent="0.25">
      <c r="A882" s="89">
        <v>40945.666666666664</v>
      </c>
      <c r="B882" s="4">
        <v>0.92999738470000004</v>
      </c>
      <c r="C882" s="8">
        <v>0.66666666666666663</v>
      </c>
      <c r="D882" s="8">
        <v>0</v>
      </c>
      <c r="E882" s="8">
        <v>5.8823529411764705E-2</v>
      </c>
      <c r="F882" s="8">
        <v>0.66666666666666663</v>
      </c>
      <c r="G882" s="8">
        <v>0</v>
      </c>
      <c r="H882" s="8">
        <v>5.8823529411764705E-2</v>
      </c>
      <c r="I882" s="4" t="e">
        <f>#REF!/1.7</f>
        <v>#REF!</v>
      </c>
      <c r="J882" s="4">
        <f>Hilfstabelle!C882/3</f>
        <v>0.29446575000000003</v>
      </c>
      <c r="K882" s="96">
        <f>Hilfstabelle!F882/11</f>
        <v>0</v>
      </c>
      <c r="L882" s="107">
        <f>Hilfstabelle!G882/sinks!$G$3</f>
        <v>0.17846799881542236</v>
      </c>
    </row>
    <row r="883" spans="1:12" x14ac:dyDescent="0.25">
      <c r="A883" s="89">
        <v>40945.708333333336</v>
      </c>
      <c r="B883" s="4">
        <v>0.9131723477</v>
      </c>
      <c r="C883" s="8">
        <v>0.70833333333333337</v>
      </c>
      <c r="D883" s="8">
        <v>0</v>
      </c>
      <c r="E883" s="8">
        <v>5.5555555555555552E-2</v>
      </c>
      <c r="F883" s="8">
        <v>0.70833333333333337</v>
      </c>
      <c r="G883" s="8">
        <v>0</v>
      </c>
      <c r="H883" s="8">
        <v>5.5555555555555552E-2</v>
      </c>
      <c r="I883" s="4" t="e">
        <f>#REF!/1.7</f>
        <v>#REF!</v>
      </c>
      <c r="J883" s="4">
        <f>Hilfstabelle!C883/3</f>
        <v>0.29055575000000006</v>
      </c>
      <c r="K883" s="96">
        <f>Hilfstabelle!F883/11</f>
        <v>0</v>
      </c>
      <c r="L883" s="107">
        <f>Hilfstabelle!G883/sinks!$G$3</f>
        <v>0.18426646033731989</v>
      </c>
    </row>
    <row r="884" spans="1:12" x14ac:dyDescent="0.25">
      <c r="A884" s="89">
        <v>40945.75</v>
      </c>
      <c r="B884" s="4">
        <v>0.85894865310000001</v>
      </c>
      <c r="C884" s="8">
        <v>0.75</v>
      </c>
      <c r="D884" s="8">
        <v>0</v>
      </c>
      <c r="E884" s="8">
        <v>5.2631578947368418E-2</v>
      </c>
      <c r="F884" s="8">
        <v>0.75</v>
      </c>
      <c r="G884" s="8">
        <v>0</v>
      </c>
      <c r="H884" s="8">
        <v>5.2631578947368418E-2</v>
      </c>
      <c r="I884" s="4" t="e">
        <f>#REF!/1.7</f>
        <v>#REF!</v>
      </c>
      <c r="J884" s="4">
        <f>Hilfstabelle!C884/3</f>
        <v>0.28754850000000004</v>
      </c>
      <c r="K884" s="96">
        <f>Hilfstabelle!F884/11</f>
        <v>0</v>
      </c>
      <c r="L884" s="107">
        <f>Hilfstabelle!G884/sinks!$G$3</f>
        <v>0.19356180106650225</v>
      </c>
    </row>
    <row r="885" spans="1:12" x14ac:dyDescent="0.25">
      <c r="A885" s="89">
        <v>40945.791666666664</v>
      </c>
      <c r="B885" s="4">
        <v>0.80498648770000003</v>
      </c>
      <c r="C885" s="8">
        <v>0.79166666666666663</v>
      </c>
      <c r="D885" s="8">
        <v>0</v>
      </c>
      <c r="E885" s="8">
        <v>0.05</v>
      </c>
      <c r="F885" s="8">
        <v>0.79166666666666663</v>
      </c>
      <c r="G885" s="8">
        <v>0</v>
      </c>
      <c r="H885" s="8">
        <v>0.05</v>
      </c>
      <c r="I885" s="4" t="e">
        <f>#REF!/1.7</f>
        <v>#REF!</v>
      </c>
      <c r="J885" s="4">
        <f>Hilfstabelle!C885/3</f>
        <v>0.28548425000000005</v>
      </c>
      <c r="K885" s="96">
        <f>Hilfstabelle!F885/11</f>
        <v>0</v>
      </c>
      <c r="L885" s="107">
        <f>Hilfstabelle!G885/sinks!$G$3</f>
        <v>0.17929453390078057</v>
      </c>
    </row>
    <row r="886" spans="1:12" x14ac:dyDescent="0.25">
      <c r="A886" s="89">
        <v>40945.833333333336</v>
      </c>
      <c r="B886" s="4">
        <v>0.7466655043</v>
      </c>
      <c r="C886" s="8">
        <v>0.83333333333333337</v>
      </c>
      <c r="D886" s="8">
        <v>0</v>
      </c>
      <c r="E886" s="8">
        <v>4.7619047619047616E-2</v>
      </c>
      <c r="F886" s="8">
        <v>0.83333333333333337</v>
      </c>
      <c r="G886" s="8">
        <v>0</v>
      </c>
      <c r="H886" s="8">
        <v>4.7619047619047616E-2</v>
      </c>
      <c r="I886" s="4" t="e">
        <f>#REF!/1.7</f>
        <v>#REF!</v>
      </c>
      <c r="J886" s="4">
        <f>Hilfstabelle!C886/3</f>
        <v>0.28478850000000006</v>
      </c>
      <c r="K886" s="96">
        <f>Hilfstabelle!F886/11</f>
        <v>0</v>
      </c>
      <c r="L886" s="107">
        <f>Hilfstabelle!G886/sinks!$G$3</f>
        <v>0.14925952049130228</v>
      </c>
    </row>
    <row r="887" spans="1:12" x14ac:dyDescent="0.25">
      <c r="A887" s="89">
        <v>40945.875</v>
      </c>
      <c r="B887" s="4">
        <v>0.73751198669999996</v>
      </c>
      <c r="C887" s="8">
        <v>0.875</v>
      </c>
      <c r="D887" s="8">
        <v>0</v>
      </c>
      <c r="E887" s="8">
        <v>4.5454545454545456E-2</v>
      </c>
      <c r="F887" s="8">
        <v>0.875</v>
      </c>
      <c r="G887" s="8">
        <v>0</v>
      </c>
      <c r="H887" s="8">
        <v>4.5454545454545456E-2</v>
      </c>
      <c r="I887" s="4" t="e">
        <f>#REF!/1.7</f>
        <v>#REF!</v>
      </c>
      <c r="J887" s="4">
        <f>Hilfstabelle!C887/3</f>
        <v>0.28546700000000003</v>
      </c>
      <c r="K887" s="96">
        <f>Hilfstabelle!F887/11</f>
        <v>0</v>
      </c>
      <c r="L887" s="107">
        <f>Hilfstabelle!G887/sinks!$G$3</f>
        <v>0.13752272227921572</v>
      </c>
    </row>
    <row r="888" spans="1:12" x14ac:dyDescent="0.25">
      <c r="A888" s="89">
        <v>40945.916666666664</v>
      </c>
      <c r="B888" s="4">
        <v>0.67831923979999997</v>
      </c>
      <c r="C888" s="8">
        <v>0.91666666666666663</v>
      </c>
      <c r="D888" s="8">
        <v>0</v>
      </c>
      <c r="E888" s="8">
        <v>4.3478260869565216E-2</v>
      </c>
      <c r="F888" s="8">
        <v>0.91666666666666663</v>
      </c>
      <c r="G888" s="8">
        <v>0</v>
      </c>
      <c r="H888" s="8">
        <v>4.3478260869565216E-2</v>
      </c>
      <c r="I888" s="4" t="e">
        <f>#REF!/1.7</f>
        <v>#REF!</v>
      </c>
      <c r="J888" s="4">
        <f>Hilfstabelle!C888/3</f>
        <v>0.28730700000000003</v>
      </c>
      <c r="K888" s="96">
        <f>Hilfstabelle!F888/11</f>
        <v>0</v>
      </c>
      <c r="L888" s="107">
        <f>Hilfstabelle!G888/sinks!$G$3</f>
        <v>0.1320675907158515</v>
      </c>
    </row>
    <row r="889" spans="1:12" x14ac:dyDescent="0.25">
      <c r="A889" s="89">
        <v>40945.958333333336</v>
      </c>
      <c r="B889" s="4">
        <v>0.6546072705</v>
      </c>
      <c r="C889" s="8">
        <v>0.95833333333333337</v>
      </c>
      <c r="D889" s="8">
        <v>0</v>
      </c>
      <c r="E889" s="8">
        <v>4.1666666666666664E-2</v>
      </c>
      <c r="F889" s="8">
        <v>0.95833333333333337</v>
      </c>
      <c r="G889" s="8">
        <v>0</v>
      </c>
      <c r="H889" s="8">
        <v>4.1666666666666664E-2</v>
      </c>
      <c r="I889" s="4" t="e">
        <f>#REF!/1.7</f>
        <v>#REF!</v>
      </c>
      <c r="J889" s="4">
        <f>Hilfstabelle!C889/3</f>
        <v>0.28910100000000005</v>
      </c>
      <c r="K889" s="96">
        <f>Hilfstabelle!F889/11</f>
        <v>0</v>
      </c>
      <c r="L889" s="107">
        <f>Hilfstabelle!G889/sinks!$G$3</f>
        <v>0.12375137616470896</v>
      </c>
    </row>
    <row r="890" spans="1:12" x14ac:dyDescent="0.25">
      <c r="A890" s="89">
        <v>40946</v>
      </c>
      <c r="B890" s="4">
        <v>0.62688518869999998</v>
      </c>
      <c r="C890" s="8">
        <v>0</v>
      </c>
      <c r="D890" s="8">
        <v>0</v>
      </c>
      <c r="E890" s="8">
        <v>1</v>
      </c>
      <c r="F890" s="8">
        <v>0</v>
      </c>
      <c r="G890" s="8">
        <v>0</v>
      </c>
      <c r="H890" s="8">
        <v>1</v>
      </c>
      <c r="I890" s="4" t="e">
        <f>#REF!/1.7</f>
        <v>#REF!</v>
      </c>
      <c r="J890" s="4">
        <f>Hilfstabelle!C890/3</f>
        <v>0.29046949999999999</v>
      </c>
      <c r="K890" s="96">
        <f>Hilfstabelle!F890/11</f>
        <v>0</v>
      </c>
      <c r="L890" s="107">
        <f>Hilfstabelle!G890/sinks!$G$3</f>
        <v>0.12014005363791308</v>
      </c>
    </row>
    <row r="891" spans="1:12" x14ac:dyDescent="0.25">
      <c r="A891" s="89">
        <v>40946.041666666664</v>
      </c>
      <c r="B891" s="4">
        <v>0.61860343470000001</v>
      </c>
      <c r="C891" s="8">
        <v>4.1666666666666664E-2</v>
      </c>
      <c r="D891" s="8">
        <v>0</v>
      </c>
      <c r="E891" s="8">
        <v>0.5</v>
      </c>
      <c r="F891" s="8">
        <v>4.1666666666666664E-2</v>
      </c>
      <c r="G891" s="8">
        <v>0</v>
      </c>
      <c r="H891" s="8">
        <v>0.5</v>
      </c>
      <c r="I891" s="4" t="e">
        <f>#REF!/1.7</f>
        <v>#REF!</v>
      </c>
      <c r="J891" s="4">
        <f>Hilfstabelle!C891/3</f>
        <v>0.29327549999999997</v>
      </c>
      <c r="K891" s="96">
        <f>Hilfstabelle!F891/11</f>
        <v>0</v>
      </c>
      <c r="L891" s="107">
        <f>Hilfstabelle!G891/sinks!$G$3</f>
        <v>0.12544259410859576</v>
      </c>
    </row>
    <row r="892" spans="1:12" x14ac:dyDescent="0.25">
      <c r="A892" s="89">
        <v>40946.083333333336</v>
      </c>
      <c r="B892" s="4">
        <v>0.60692180279999997</v>
      </c>
      <c r="C892" s="8">
        <v>8.3333333333333329E-2</v>
      </c>
      <c r="D892" s="8">
        <v>0</v>
      </c>
      <c r="E892" s="8">
        <v>0.33333333333333331</v>
      </c>
      <c r="F892" s="8">
        <v>8.3333333333333329E-2</v>
      </c>
      <c r="G892" s="8">
        <v>0</v>
      </c>
      <c r="H892" s="8">
        <v>0.33333333333333331</v>
      </c>
      <c r="I892" s="4" t="e">
        <f>#REF!/1.7</f>
        <v>#REF!</v>
      </c>
      <c r="J892" s="4">
        <f>Hilfstabelle!C892/3</f>
        <v>0.2995775</v>
      </c>
      <c r="K892" s="96">
        <f>Hilfstabelle!F892/11</f>
        <v>0</v>
      </c>
      <c r="L892" s="107">
        <f>Hilfstabelle!G892/sinks!$G$3</f>
        <v>0.11907191598914248</v>
      </c>
    </row>
    <row r="893" spans="1:12" x14ac:dyDescent="0.25">
      <c r="A893" s="89">
        <v>40946.125</v>
      </c>
      <c r="B893" s="4">
        <v>0.63290035739999995</v>
      </c>
      <c r="C893" s="8">
        <v>0.125</v>
      </c>
      <c r="D893" s="8">
        <v>0</v>
      </c>
      <c r="E893" s="8">
        <v>0.25</v>
      </c>
      <c r="F893" s="8">
        <v>0.125</v>
      </c>
      <c r="G893" s="8">
        <v>0</v>
      </c>
      <c r="H893" s="8">
        <v>0.25</v>
      </c>
      <c r="I893" s="4" t="e">
        <f>#REF!/1.7</f>
        <v>#REF!</v>
      </c>
      <c r="J893" s="4">
        <f>Hilfstabelle!C893/3</f>
        <v>0.30838075000000004</v>
      </c>
      <c r="K893" s="96">
        <f>Hilfstabelle!F893/11</f>
        <v>0</v>
      </c>
      <c r="L893" s="107">
        <f>Hilfstabelle!G893/sinks!$G$3</f>
        <v>0.11211630534774336</v>
      </c>
    </row>
    <row r="894" spans="1:12" x14ac:dyDescent="0.25">
      <c r="A894" s="89">
        <v>40946.166666666664</v>
      </c>
      <c r="B894" s="4">
        <v>0.71432307559999997</v>
      </c>
      <c r="C894" s="8">
        <v>0.16666666666666666</v>
      </c>
      <c r="D894" s="8">
        <v>0</v>
      </c>
      <c r="E894" s="8">
        <v>0.2</v>
      </c>
      <c r="F894" s="8">
        <v>0.16666666666666666</v>
      </c>
      <c r="G894" s="8">
        <v>0</v>
      </c>
      <c r="H894" s="8">
        <v>0.2</v>
      </c>
      <c r="I894" s="4" t="e">
        <f>#REF!/1.7</f>
        <v>#REF!</v>
      </c>
      <c r="J894" s="4">
        <f>Hilfstabelle!C894/3</f>
        <v>0.31574075000000001</v>
      </c>
      <c r="K894" s="96">
        <f>Hilfstabelle!F894/11</f>
        <v>0</v>
      </c>
      <c r="L894" s="107">
        <f>Hilfstabelle!G894/sinks!$G$3</f>
        <v>0.10765301588680906</v>
      </c>
    </row>
    <row r="895" spans="1:12" x14ac:dyDescent="0.25">
      <c r="A895" s="89">
        <v>40946.208333333336</v>
      </c>
      <c r="B895" s="4">
        <v>0.82390375729999998</v>
      </c>
      <c r="C895" s="8">
        <v>0.20833333333333334</v>
      </c>
      <c r="D895" s="8">
        <v>0</v>
      </c>
      <c r="E895" s="8">
        <v>0.16666666666666666</v>
      </c>
      <c r="F895" s="8">
        <v>0.20833333333333334</v>
      </c>
      <c r="G895" s="8">
        <v>0</v>
      </c>
      <c r="H895" s="8">
        <v>0.16666666666666666</v>
      </c>
      <c r="I895" s="4" t="e">
        <f>#REF!/1.7</f>
        <v>#REF!</v>
      </c>
      <c r="J895" s="4">
        <f>Hilfstabelle!C895/3</f>
        <v>0.32004175000000001</v>
      </c>
      <c r="K895" s="96">
        <f>Hilfstabelle!F895/11</f>
        <v>0</v>
      </c>
      <c r="L895" s="107">
        <f>Hilfstabelle!G895/sinks!$G$3</f>
        <v>0.12253064742325685</v>
      </c>
    </row>
    <row r="896" spans="1:12" x14ac:dyDescent="0.25">
      <c r="A896" s="89">
        <v>40946.25</v>
      </c>
      <c r="B896" s="4">
        <v>0.88457850230000001</v>
      </c>
      <c r="C896" s="8">
        <v>0.25</v>
      </c>
      <c r="D896" s="8">
        <v>0</v>
      </c>
      <c r="E896" s="8">
        <v>0.14285714285714285</v>
      </c>
      <c r="F896" s="8">
        <v>0.25</v>
      </c>
      <c r="G896" s="8">
        <v>0</v>
      </c>
      <c r="H896" s="8">
        <v>0.14285714285714285</v>
      </c>
      <c r="I896" s="4" t="e">
        <f>#REF!/1.7</f>
        <v>#REF!</v>
      </c>
      <c r="J896" s="4">
        <f>Hilfstabelle!C896/3</f>
        <v>0.3221405</v>
      </c>
      <c r="K896" s="96">
        <f>Hilfstabelle!F896/11</f>
        <v>0</v>
      </c>
      <c r="L896" s="107">
        <f>Hilfstabelle!G896/sinks!$G$3</f>
        <v>0.13101216899147111</v>
      </c>
    </row>
    <row r="897" spans="1:12" x14ac:dyDescent="0.25">
      <c r="A897" s="89">
        <v>40946.291666666664</v>
      </c>
      <c r="B897" s="4">
        <v>0.90175224480000005</v>
      </c>
      <c r="C897" s="8">
        <v>0.29166666666666669</v>
      </c>
      <c r="D897" s="8">
        <v>0</v>
      </c>
      <c r="E897" s="8">
        <v>0.125</v>
      </c>
      <c r="F897" s="8">
        <v>0.29166666666666669</v>
      </c>
      <c r="G897" s="8">
        <v>0</v>
      </c>
      <c r="H897" s="8">
        <v>0.125</v>
      </c>
      <c r="I897" s="4" t="e">
        <f>#REF!/1.7</f>
        <v>#REF!</v>
      </c>
      <c r="J897" s="4">
        <f>Hilfstabelle!C897/3</f>
        <v>0.32712000000000002</v>
      </c>
      <c r="K897" s="96">
        <f>Hilfstabelle!F897/11</f>
        <v>0</v>
      </c>
      <c r="L897" s="107">
        <f>Hilfstabelle!G897/sinks!$G$3</f>
        <v>0.13316116021340238</v>
      </c>
    </row>
    <row r="898" spans="1:12" x14ac:dyDescent="0.25">
      <c r="A898" s="89">
        <v>40946.333333333336</v>
      </c>
      <c r="B898" s="4">
        <v>0.90593670999999998</v>
      </c>
      <c r="C898" s="8">
        <v>0.33333333333333331</v>
      </c>
      <c r="D898" s="8">
        <v>0</v>
      </c>
      <c r="E898" s="8">
        <v>0.1111111111111111</v>
      </c>
      <c r="F898" s="8">
        <v>0.33333333333333331</v>
      </c>
      <c r="G898" s="8">
        <v>0</v>
      </c>
      <c r="H898" s="8">
        <v>0.1111111111111111</v>
      </c>
      <c r="I898" s="4" t="e">
        <f>#REF!/1.7</f>
        <v>#REF!</v>
      </c>
      <c r="J898" s="4">
        <f>Hilfstabelle!C898/3</f>
        <v>0.33299075</v>
      </c>
      <c r="K898" s="96">
        <f>Hilfstabelle!F898/11</f>
        <v>0</v>
      </c>
      <c r="L898" s="107">
        <f>Hilfstabelle!G898/sinks!$G$3</f>
        <v>0.16545960816432315</v>
      </c>
    </row>
    <row r="899" spans="1:12" x14ac:dyDescent="0.25">
      <c r="A899" s="89">
        <v>40946.375</v>
      </c>
      <c r="B899" s="4">
        <v>0.92110539619999998</v>
      </c>
      <c r="C899" s="8">
        <v>0.375</v>
      </c>
      <c r="D899" s="8">
        <v>0</v>
      </c>
      <c r="E899" s="8">
        <v>0.1</v>
      </c>
      <c r="F899" s="8">
        <v>0.375</v>
      </c>
      <c r="G899" s="8">
        <v>0</v>
      </c>
      <c r="H899" s="8">
        <v>0.1</v>
      </c>
      <c r="I899" s="4" t="e">
        <f>#REF!/1.7</f>
        <v>#REF!</v>
      </c>
      <c r="J899" s="4">
        <f>Hilfstabelle!C899/3</f>
        <v>0.33752750000000004</v>
      </c>
      <c r="K899" s="96">
        <f>Hilfstabelle!F899/11</f>
        <v>0</v>
      </c>
      <c r="L899" s="107">
        <f>Hilfstabelle!G899/sinks!$G$3</f>
        <v>0.18463522214463357</v>
      </c>
    </row>
    <row r="900" spans="1:12" x14ac:dyDescent="0.25">
      <c r="A900" s="89">
        <v>40946.416666666664</v>
      </c>
      <c r="B900" s="4">
        <v>0.90602388629999997</v>
      </c>
      <c r="C900" s="8">
        <v>0.41666666666666669</v>
      </c>
      <c r="D900" s="8">
        <v>0</v>
      </c>
      <c r="E900" s="8">
        <v>9.0909090909090912E-2</v>
      </c>
      <c r="F900" s="8">
        <v>0.41666666666666669</v>
      </c>
      <c r="G900" s="8">
        <v>0</v>
      </c>
      <c r="H900" s="8">
        <v>9.0909090909090912E-2</v>
      </c>
      <c r="I900" s="4" t="e">
        <f>#REF!/1.7</f>
        <v>#REF!</v>
      </c>
      <c r="J900" s="4">
        <f>Hilfstabelle!C900/3</f>
        <v>0.341725</v>
      </c>
      <c r="K900" s="96">
        <f>Hilfstabelle!F900/11</f>
        <v>0</v>
      </c>
      <c r="L900" s="107">
        <f>Hilfstabelle!G900/sinks!$G$3</f>
        <v>0.19084059324701524</v>
      </c>
    </row>
    <row r="901" spans="1:12" x14ac:dyDescent="0.25">
      <c r="A901" s="89">
        <v>40946.458333333336</v>
      </c>
      <c r="B901" s="4">
        <v>0.86967134509999999</v>
      </c>
      <c r="C901" s="8">
        <v>0.45833333333333331</v>
      </c>
      <c r="D901" s="8">
        <v>0</v>
      </c>
      <c r="E901" s="8">
        <v>8.3333333333333329E-2</v>
      </c>
      <c r="F901" s="8">
        <v>0.45833333333333331</v>
      </c>
      <c r="G901" s="8">
        <v>0</v>
      </c>
      <c r="H901" s="8">
        <v>8.3333333333333329E-2</v>
      </c>
      <c r="I901" s="4" t="e">
        <f>#REF!/1.7</f>
        <v>#REF!</v>
      </c>
      <c r="J901" s="4">
        <f>Hilfstabelle!C901/3</f>
        <v>0.34506575000000006</v>
      </c>
      <c r="K901" s="96">
        <f>Hilfstabelle!F901/11</f>
        <v>0</v>
      </c>
      <c r="L901" s="107">
        <f>Hilfstabelle!G901/sinks!$G$3</f>
        <v>0.196054122246967</v>
      </c>
    </row>
    <row r="902" spans="1:12" x14ac:dyDescent="0.25">
      <c r="A902" s="89">
        <v>40946.5</v>
      </c>
      <c r="B902" s="4">
        <v>0.85868712410000003</v>
      </c>
      <c r="C902" s="8">
        <v>0.5</v>
      </c>
      <c r="D902" s="8">
        <v>0</v>
      </c>
      <c r="E902" s="8">
        <v>7.6923076923076927E-2</v>
      </c>
      <c r="F902" s="8">
        <v>0.5</v>
      </c>
      <c r="G902" s="8">
        <v>0</v>
      </c>
      <c r="H902" s="8">
        <v>7.6923076923076927E-2</v>
      </c>
      <c r="I902" s="4" t="e">
        <f>#REF!/1.7</f>
        <v>#REF!</v>
      </c>
      <c r="J902" s="4">
        <f>Hilfstabelle!C902/3</f>
        <v>0.34738874999999997</v>
      </c>
      <c r="K902" s="96">
        <f>Hilfstabelle!F902/11</f>
        <v>0</v>
      </c>
      <c r="L902" s="107">
        <f>Hilfstabelle!G902/sinks!$G$3</f>
        <v>0.19606683817135712</v>
      </c>
    </row>
    <row r="903" spans="1:12" x14ac:dyDescent="0.25">
      <c r="A903" s="89">
        <v>40946.541666666664</v>
      </c>
      <c r="B903" s="4">
        <v>0.8465696103</v>
      </c>
      <c r="C903" s="8">
        <v>0.54166666666666663</v>
      </c>
      <c r="D903" s="8">
        <v>0</v>
      </c>
      <c r="E903" s="8">
        <v>7.1428571428571425E-2</v>
      </c>
      <c r="F903" s="8">
        <v>0.54166666666666663</v>
      </c>
      <c r="G903" s="8">
        <v>0</v>
      </c>
      <c r="H903" s="8">
        <v>7.1428571428571425E-2</v>
      </c>
      <c r="I903" s="4" t="e">
        <f>#REF!/1.7</f>
        <v>#REF!</v>
      </c>
      <c r="J903" s="4">
        <f>Hilfstabelle!C903/3</f>
        <v>0.34876299999999999</v>
      </c>
      <c r="K903" s="96">
        <f>Hilfstabelle!F903/11</f>
        <v>0</v>
      </c>
      <c r="L903" s="107">
        <f>Hilfstabelle!G903/sinks!$G$3</f>
        <v>0.18831012429338007</v>
      </c>
    </row>
    <row r="904" spans="1:12" x14ac:dyDescent="0.25">
      <c r="A904" s="89">
        <v>40946.583333333336</v>
      </c>
      <c r="B904" s="4">
        <v>0.831139395</v>
      </c>
      <c r="C904" s="8">
        <v>0.58333333333333337</v>
      </c>
      <c r="D904" s="8">
        <v>0</v>
      </c>
      <c r="E904" s="8">
        <v>6.6666666666666666E-2</v>
      </c>
      <c r="F904" s="8">
        <v>0.58333333333333337</v>
      </c>
      <c r="G904" s="8">
        <v>0</v>
      </c>
      <c r="H904" s="8">
        <v>6.6666666666666666E-2</v>
      </c>
      <c r="I904" s="4" t="e">
        <f>#REF!/1.7</f>
        <v>#REF!</v>
      </c>
      <c r="J904" s="4">
        <f>Hilfstabelle!C904/3</f>
        <v>0.34912525</v>
      </c>
      <c r="K904" s="96">
        <f>Hilfstabelle!F904/11</f>
        <v>0</v>
      </c>
      <c r="L904" s="107">
        <f>Hilfstabelle!G904/sinks!$G$3</f>
        <v>0.17074943271061568</v>
      </c>
    </row>
    <row r="905" spans="1:12" x14ac:dyDescent="0.25">
      <c r="A905" s="89">
        <v>40946.625</v>
      </c>
      <c r="B905" s="4">
        <v>0.85467701159999998</v>
      </c>
      <c r="C905" s="8">
        <v>0.625</v>
      </c>
      <c r="D905" s="8">
        <v>0</v>
      </c>
      <c r="E905" s="8">
        <v>6.25E-2</v>
      </c>
      <c r="F905" s="8">
        <v>0.625</v>
      </c>
      <c r="G905" s="8">
        <v>0</v>
      </c>
      <c r="H905" s="8">
        <v>6.25E-2</v>
      </c>
      <c r="I905" s="4" t="e">
        <f>#REF!/1.7</f>
        <v>#REF!</v>
      </c>
      <c r="J905" s="4">
        <f>Hilfstabelle!C905/3</f>
        <v>0.34781424999999994</v>
      </c>
      <c r="K905" s="96">
        <f>Hilfstabelle!F905/11</f>
        <v>0</v>
      </c>
      <c r="L905" s="107">
        <f>Hilfstabelle!G905/sinks!$G$3</f>
        <v>0.17147424040085285</v>
      </c>
    </row>
    <row r="906" spans="1:12" x14ac:dyDescent="0.25">
      <c r="A906" s="89">
        <v>40946.666666666664</v>
      </c>
      <c r="B906" s="4">
        <v>0.91264928950000002</v>
      </c>
      <c r="C906" s="8">
        <v>0.66666666666666663</v>
      </c>
      <c r="D906" s="8">
        <v>0</v>
      </c>
      <c r="E906" s="8">
        <v>5.8823529411764705E-2</v>
      </c>
      <c r="F906" s="8">
        <v>0.66666666666666663</v>
      </c>
      <c r="G906" s="8">
        <v>0</v>
      </c>
      <c r="H906" s="8">
        <v>5.8823529411764705E-2</v>
      </c>
      <c r="I906" s="4" t="e">
        <f>#REF!/1.7</f>
        <v>#REF!</v>
      </c>
      <c r="J906" s="4">
        <f>Hilfstabelle!C906/3</f>
        <v>0.34851575000000001</v>
      </c>
      <c r="K906" s="96">
        <f>Hilfstabelle!F906/11</f>
        <v>0</v>
      </c>
      <c r="L906" s="107">
        <f>Hilfstabelle!G906/sinks!$G$3</f>
        <v>0.17846799881542236</v>
      </c>
    </row>
    <row r="907" spans="1:12" x14ac:dyDescent="0.25">
      <c r="A907" s="89">
        <v>40946.708333333336</v>
      </c>
      <c r="B907" s="4">
        <v>0.88649638220000004</v>
      </c>
      <c r="C907" s="8">
        <v>0.70833333333333337</v>
      </c>
      <c r="D907" s="8">
        <v>0</v>
      </c>
      <c r="E907" s="8">
        <v>5.5555555555555552E-2</v>
      </c>
      <c r="F907" s="8">
        <v>0.70833333333333337</v>
      </c>
      <c r="G907" s="8">
        <v>0</v>
      </c>
      <c r="H907" s="8">
        <v>5.5555555555555552E-2</v>
      </c>
      <c r="I907" s="4" t="e">
        <f>#REF!/1.7</f>
        <v>#REF!</v>
      </c>
      <c r="J907" s="4">
        <f>Hilfstabelle!C907/3</f>
        <v>0.35036724999999996</v>
      </c>
      <c r="K907" s="96">
        <f>Hilfstabelle!F907/11</f>
        <v>0</v>
      </c>
      <c r="L907" s="107">
        <f>Hilfstabelle!G907/sinks!$G$3</f>
        <v>0.18426646033731989</v>
      </c>
    </row>
    <row r="908" spans="1:12" x14ac:dyDescent="0.25">
      <c r="A908" s="89">
        <v>40946.75</v>
      </c>
      <c r="B908" s="4">
        <v>0.818237294</v>
      </c>
      <c r="C908" s="8">
        <v>0.75</v>
      </c>
      <c r="D908" s="8">
        <v>0</v>
      </c>
      <c r="E908" s="8">
        <v>5.2631578947368418E-2</v>
      </c>
      <c r="F908" s="8">
        <v>0.75</v>
      </c>
      <c r="G908" s="8">
        <v>0</v>
      </c>
      <c r="H908" s="8">
        <v>5.2631578947368418E-2</v>
      </c>
      <c r="I908" s="4" t="e">
        <f>#REF!/1.7</f>
        <v>#REF!</v>
      </c>
      <c r="J908" s="4">
        <f>Hilfstabelle!C908/3</f>
        <v>0.35135625000000004</v>
      </c>
      <c r="K908" s="96">
        <f>Hilfstabelle!F908/11</f>
        <v>0</v>
      </c>
      <c r="L908" s="107">
        <f>Hilfstabelle!G908/sinks!$G$3</f>
        <v>0.19356180106650225</v>
      </c>
    </row>
    <row r="909" spans="1:12" x14ac:dyDescent="0.25">
      <c r="A909" s="89">
        <v>40946.791666666664</v>
      </c>
      <c r="B909" s="4">
        <v>0.76750065379999999</v>
      </c>
      <c r="C909" s="8">
        <v>0.79166666666666663</v>
      </c>
      <c r="D909" s="8">
        <v>0</v>
      </c>
      <c r="E909" s="8">
        <v>0.05</v>
      </c>
      <c r="F909" s="8">
        <v>0.79166666666666663</v>
      </c>
      <c r="G909" s="8">
        <v>0</v>
      </c>
      <c r="H909" s="8">
        <v>0.05</v>
      </c>
      <c r="I909" s="4" t="e">
        <f>#REF!/1.7</f>
        <v>#REF!</v>
      </c>
      <c r="J909" s="4">
        <f>Hilfstabelle!C909/3</f>
        <v>0.35158624999999999</v>
      </c>
      <c r="K909" s="96">
        <f>Hilfstabelle!F909/11</f>
        <v>0</v>
      </c>
      <c r="L909" s="107">
        <f>Hilfstabelle!G909/sinks!$G$3</f>
        <v>0.17929453390078057</v>
      </c>
    </row>
    <row r="910" spans="1:12" x14ac:dyDescent="0.25">
      <c r="A910" s="89">
        <v>40946.833333333336</v>
      </c>
      <c r="B910" s="4">
        <v>0.71423589919999997</v>
      </c>
      <c r="C910" s="8">
        <v>0.83333333333333337</v>
      </c>
      <c r="D910" s="8">
        <v>0</v>
      </c>
      <c r="E910" s="8">
        <v>4.7619047619047616E-2</v>
      </c>
      <c r="F910" s="8">
        <v>0.83333333333333337</v>
      </c>
      <c r="G910" s="8">
        <v>0</v>
      </c>
      <c r="H910" s="8">
        <v>4.7619047619047616E-2</v>
      </c>
      <c r="I910" s="4" t="e">
        <f>#REF!/1.7</f>
        <v>#REF!</v>
      </c>
      <c r="J910" s="4">
        <f>Hilfstabelle!C910/3</f>
        <v>0.35210374999999999</v>
      </c>
      <c r="K910" s="96">
        <f>Hilfstabelle!F910/11</f>
        <v>0</v>
      </c>
      <c r="L910" s="107">
        <f>Hilfstabelle!G910/sinks!$G$3</f>
        <v>0.14925952049130228</v>
      </c>
    </row>
    <row r="911" spans="1:12" x14ac:dyDescent="0.25">
      <c r="A911" s="89">
        <v>40946.875</v>
      </c>
      <c r="B911" s="4">
        <v>0.70970272860000005</v>
      </c>
      <c r="C911" s="8">
        <v>0.875</v>
      </c>
      <c r="D911" s="8">
        <v>0</v>
      </c>
      <c r="E911" s="8">
        <v>4.5454545454545456E-2</v>
      </c>
      <c r="F911" s="8">
        <v>0.875</v>
      </c>
      <c r="G911" s="8">
        <v>0</v>
      </c>
      <c r="H911" s="8">
        <v>4.5454545454545456E-2</v>
      </c>
      <c r="I911" s="4" t="e">
        <f>#REF!/1.7</f>
        <v>#REF!</v>
      </c>
      <c r="J911" s="4">
        <f>Hilfstabelle!C911/3</f>
        <v>0.35178175</v>
      </c>
      <c r="K911" s="96">
        <f>Hilfstabelle!F911/11</f>
        <v>0</v>
      </c>
      <c r="L911" s="107">
        <f>Hilfstabelle!G911/sinks!$G$3</f>
        <v>0.13752272227921572</v>
      </c>
    </row>
    <row r="912" spans="1:12" x14ac:dyDescent="0.25">
      <c r="A912" s="89">
        <v>40946.916666666664</v>
      </c>
      <c r="B912" s="4">
        <v>0.65617644490000004</v>
      </c>
      <c r="C912" s="8">
        <v>0.91666666666666663</v>
      </c>
      <c r="D912" s="8">
        <v>0</v>
      </c>
      <c r="E912" s="8">
        <v>4.3478260869565216E-2</v>
      </c>
      <c r="F912" s="8">
        <v>0.91666666666666663</v>
      </c>
      <c r="G912" s="8">
        <v>0</v>
      </c>
      <c r="H912" s="8">
        <v>4.3478260869565216E-2</v>
      </c>
      <c r="I912" s="4" t="e">
        <f>#REF!/1.7</f>
        <v>#REF!</v>
      </c>
      <c r="J912" s="4">
        <f>Hilfstabelle!C912/3</f>
        <v>0.3503155</v>
      </c>
      <c r="K912" s="96">
        <f>Hilfstabelle!F912/11</f>
        <v>0</v>
      </c>
      <c r="L912" s="107">
        <f>Hilfstabelle!G912/sinks!$G$3</f>
        <v>0.1320675907158515</v>
      </c>
    </row>
    <row r="913" spans="1:12" x14ac:dyDescent="0.25">
      <c r="A913" s="89">
        <v>40946.958333333336</v>
      </c>
      <c r="B913" s="4">
        <v>0.62025978550000005</v>
      </c>
      <c r="C913" s="8">
        <v>0.95833333333333337</v>
      </c>
      <c r="D913" s="8">
        <v>0</v>
      </c>
      <c r="E913" s="8">
        <v>4.1666666666666664E-2</v>
      </c>
      <c r="F913" s="8">
        <v>0.95833333333333337</v>
      </c>
      <c r="G913" s="8">
        <v>0</v>
      </c>
      <c r="H913" s="8">
        <v>4.1666666666666664E-2</v>
      </c>
      <c r="I913" s="4" t="e">
        <f>#REF!/1.7</f>
        <v>#REF!</v>
      </c>
      <c r="J913" s="4">
        <f>Hilfstabelle!C913/3</f>
        <v>0.34806150000000002</v>
      </c>
      <c r="K913" s="96">
        <f>Hilfstabelle!F913/11</f>
        <v>0</v>
      </c>
      <c r="L913" s="107">
        <f>Hilfstabelle!G913/sinks!$G$3</f>
        <v>0.12375137616470896</v>
      </c>
    </row>
    <row r="914" spans="1:12" x14ac:dyDescent="0.25">
      <c r="A914" s="89">
        <v>40947</v>
      </c>
      <c r="B914" s="4">
        <v>0.5959375817</v>
      </c>
      <c r="C914" s="8">
        <v>0</v>
      </c>
      <c r="D914" s="8">
        <v>0</v>
      </c>
      <c r="E914" s="8">
        <v>1</v>
      </c>
      <c r="F914" s="8">
        <v>0</v>
      </c>
      <c r="G914" s="8">
        <v>0</v>
      </c>
      <c r="H914" s="8">
        <v>1</v>
      </c>
      <c r="I914" s="4" t="e">
        <f>#REF!/1.7</f>
        <v>#REF!</v>
      </c>
      <c r="J914" s="4">
        <f>Hilfstabelle!C914/3</f>
        <v>0.34393299999999999</v>
      </c>
      <c r="K914" s="96">
        <f>Hilfstabelle!F914/11</f>
        <v>0</v>
      </c>
      <c r="L914" s="107">
        <f>Hilfstabelle!G914/sinks!$G$3</f>
        <v>0.12014005363791308</v>
      </c>
    </row>
    <row r="915" spans="1:12" x14ac:dyDescent="0.25">
      <c r="A915" s="89">
        <v>40947.041666666664</v>
      </c>
      <c r="B915" s="4">
        <v>0.5752767849</v>
      </c>
      <c r="C915" s="8">
        <v>4.1666666666666664E-2</v>
      </c>
      <c r="D915" s="8">
        <v>0</v>
      </c>
      <c r="E915" s="8">
        <v>0.5</v>
      </c>
      <c r="F915" s="8">
        <v>4.1666666666666664E-2</v>
      </c>
      <c r="G915" s="8">
        <v>0</v>
      </c>
      <c r="H915" s="8">
        <v>0.5</v>
      </c>
      <c r="I915" s="4" t="e">
        <f>#REF!/1.7</f>
        <v>#REF!</v>
      </c>
      <c r="J915" s="4">
        <f>Hilfstabelle!C915/3</f>
        <v>0.34188600000000008</v>
      </c>
      <c r="K915" s="96">
        <f>Hilfstabelle!F915/11</f>
        <v>0</v>
      </c>
      <c r="L915" s="107">
        <f>Hilfstabelle!G915/sinks!$G$3</f>
        <v>0.12544259410859576</v>
      </c>
    </row>
    <row r="916" spans="1:12" x14ac:dyDescent="0.25">
      <c r="A916" s="89">
        <v>40947.083333333336</v>
      </c>
      <c r="B916" s="4">
        <v>0.56533868009999999</v>
      </c>
      <c r="C916" s="8">
        <v>8.3333333333333329E-2</v>
      </c>
      <c r="D916" s="8">
        <v>0</v>
      </c>
      <c r="E916" s="8">
        <v>0.33333333333333331</v>
      </c>
      <c r="F916" s="8">
        <v>8.3333333333333329E-2</v>
      </c>
      <c r="G916" s="8">
        <v>0</v>
      </c>
      <c r="H916" s="8">
        <v>0.33333333333333331</v>
      </c>
      <c r="I916" s="4" t="e">
        <f>#REF!/1.7</f>
        <v>#REF!</v>
      </c>
      <c r="J916" s="4">
        <f>Hilfstabelle!C916/3</f>
        <v>0.34029324999999999</v>
      </c>
      <c r="K916" s="96">
        <f>Hilfstabelle!F916/11</f>
        <v>0</v>
      </c>
      <c r="L916" s="107">
        <f>Hilfstabelle!G916/sinks!$G$3</f>
        <v>0.11907191598914248</v>
      </c>
    </row>
    <row r="917" spans="1:12" x14ac:dyDescent="0.25">
      <c r="A917" s="89">
        <v>40947.125</v>
      </c>
      <c r="B917" s="4">
        <v>0.57196408330000004</v>
      </c>
      <c r="C917" s="8">
        <v>0.125</v>
      </c>
      <c r="D917" s="8">
        <v>0</v>
      </c>
      <c r="E917" s="8">
        <v>0.25</v>
      </c>
      <c r="F917" s="8">
        <v>0.125</v>
      </c>
      <c r="G917" s="8">
        <v>0</v>
      </c>
      <c r="H917" s="8">
        <v>0.25</v>
      </c>
      <c r="I917" s="4" t="e">
        <f>#REF!/1.7</f>
        <v>#REF!</v>
      </c>
      <c r="J917" s="4">
        <f>Hilfstabelle!C917/3</f>
        <v>0.33820600000000001</v>
      </c>
      <c r="K917" s="96">
        <f>Hilfstabelle!F917/11</f>
        <v>0</v>
      </c>
      <c r="L917" s="107">
        <f>Hilfstabelle!G917/sinks!$G$3</f>
        <v>0.11211630534774336</v>
      </c>
    </row>
    <row r="918" spans="1:12" x14ac:dyDescent="0.25">
      <c r="A918" s="89">
        <v>40947.166666666664</v>
      </c>
      <c r="B918" s="4">
        <v>0.60683462639999997</v>
      </c>
      <c r="C918" s="8">
        <v>0.16666666666666666</v>
      </c>
      <c r="D918" s="8">
        <v>0</v>
      </c>
      <c r="E918" s="8">
        <v>0.2</v>
      </c>
      <c r="F918" s="8">
        <v>0.16666666666666666</v>
      </c>
      <c r="G918" s="8">
        <v>0</v>
      </c>
      <c r="H918" s="8">
        <v>0.2</v>
      </c>
      <c r="I918" s="4" t="e">
        <f>#REF!/1.7</f>
        <v>#REF!</v>
      </c>
      <c r="J918" s="4">
        <f>Hilfstabelle!C918/3</f>
        <v>0.33488250000000003</v>
      </c>
      <c r="K918" s="96">
        <f>Hilfstabelle!F918/11</f>
        <v>0</v>
      </c>
      <c r="L918" s="107">
        <f>Hilfstabelle!G918/sinks!$G$3</f>
        <v>0.10765301588680906</v>
      </c>
    </row>
    <row r="919" spans="1:12" x14ac:dyDescent="0.25">
      <c r="A919" s="89">
        <v>40947.208333333336</v>
      </c>
      <c r="B919" s="4">
        <v>0.64772033819999997</v>
      </c>
      <c r="C919" s="8">
        <v>0.20833333333333334</v>
      </c>
      <c r="D919" s="8">
        <v>0</v>
      </c>
      <c r="E919" s="8">
        <v>0.16666666666666666</v>
      </c>
      <c r="F919" s="8">
        <v>0.20833333333333334</v>
      </c>
      <c r="G919" s="8">
        <v>0</v>
      </c>
      <c r="H919" s="8">
        <v>0.16666666666666666</v>
      </c>
      <c r="I919" s="4" t="e">
        <f>#REF!/1.7</f>
        <v>#REF!</v>
      </c>
      <c r="J919" s="4">
        <f>Hilfstabelle!C919/3</f>
        <v>0.33334725000000004</v>
      </c>
      <c r="K919" s="96">
        <f>Hilfstabelle!F919/11</f>
        <v>0</v>
      </c>
      <c r="L919" s="107">
        <f>Hilfstabelle!G919/sinks!$G$3</f>
        <v>0.12253064742325685</v>
      </c>
    </row>
    <row r="920" spans="1:12" x14ac:dyDescent="0.25">
      <c r="A920" s="89">
        <v>40947.25</v>
      </c>
      <c r="B920" s="4">
        <v>0.69601604039999998</v>
      </c>
      <c r="C920" s="8">
        <v>0.25</v>
      </c>
      <c r="D920" s="8">
        <v>0</v>
      </c>
      <c r="E920" s="8">
        <v>0.14285714285714285</v>
      </c>
      <c r="F920" s="8">
        <v>0.25</v>
      </c>
      <c r="G920" s="8">
        <v>0</v>
      </c>
      <c r="H920" s="8">
        <v>0.14285714285714285</v>
      </c>
      <c r="I920" s="4" t="e">
        <f>#REF!/1.7</f>
        <v>#REF!</v>
      </c>
      <c r="J920" s="4">
        <f>Hilfstabelle!C920/3</f>
        <v>0.33278374999999999</v>
      </c>
      <c r="K920" s="96">
        <f>Hilfstabelle!F920/11</f>
        <v>0</v>
      </c>
      <c r="L920" s="107">
        <f>Hilfstabelle!G920/sinks!$G$3</f>
        <v>0.13101216899147111</v>
      </c>
    </row>
    <row r="921" spans="1:12" x14ac:dyDescent="0.25">
      <c r="A921" s="89">
        <v>40947.291666666664</v>
      </c>
      <c r="B921" s="4">
        <v>0.7441373899</v>
      </c>
      <c r="C921" s="8">
        <v>0.29166666666666669</v>
      </c>
      <c r="D921" s="8">
        <v>0</v>
      </c>
      <c r="E921" s="8">
        <v>0.125</v>
      </c>
      <c r="F921" s="8">
        <v>0.29166666666666669</v>
      </c>
      <c r="G921" s="8">
        <v>0</v>
      </c>
      <c r="H921" s="8">
        <v>0.125</v>
      </c>
      <c r="I921" s="4" t="e">
        <f>#REF!/1.7</f>
        <v>#REF!</v>
      </c>
      <c r="J921" s="4">
        <f>Hilfstabelle!C921/3</f>
        <v>0.33836700000000003</v>
      </c>
      <c r="K921" s="96">
        <f>Hilfstabelle!F921/11</f>
        <v>0</v>
      </c>
      <c r="L921" s="107">
        <f>Hilfstabelle!G921/sinks!$G$3</f>
        <v>0.13316116021340238</v>
      </c>
    </row>
    <row r="922" spans="1:12" x14ac:dyDescent="0.25">
      <c r="A922" s="89">
        <v>40947.333333333336</v>
      </c>
      <c r="B922" s="4">
        <v>0.76811088829999996</v>
      </c>
      <c r="C922" s="8">
        <v>0.33333333333333331</v>
      </c>
      <c r="D922" s="8">
        <v>0</v>
      </c>
      <c r="E922" s="8">
        <v>0.1111111111111111</v>
      </c>
      <c r="F922" s="8">
        <v>0.33333333333333331</v>
      </c>
      <c r="G922" s="8">
        <v>0</v>
      </c>
      <c r="H922" s="8">
        <v>0.1111111111111111</v>
      </c>
      <c r="I922" s="4" t="e">
        <f>#REF!/1.7</f>
        <v>#REF!</v>
      </c>
      <c r="J922" s="4">
        <f>Hilfstabelle!C922/3</f>
        <v>0.3468425</v>
      </c>
      <c r="K922" s="96">
        <f>Hilfstabelle!F922/11</f>
        <v>0</v>
      </c>
      <c r="L922" s="107">
        <f>Hilfstabelle!G922/sinks!$G$3</f>
        <v>0.16545960816432315</v>
      </c>
    </row>
    <row r="923" spans="1:12" x14ac:dyDescent="0.25">
      <c r="A923" s="89">
        <v>40947.375</v>
      </c>
      <c r="B923" s="4">
        <v>0.77316711709999997</v>
      </c>
      <c r="C923" s="8">
        <v>0.375</v>
      </c>
      <c r="D923" s="8">
        <v>0</v>
      </c>
      <c r="E923" s="8">
        <v>0.1</v>
      </c>
      <c r="F923" s="8">
        <v>0.375</v>
      </c>
      <c r="G923" s="8">
        <v>0</v>
      </c>
      <c r="H923" s="8">
        <v>0.1</v>
      </c>
      <c r="I923" s="4" t="e">
        <f>#REF!/1.7</f>
        <v>#REF!</v>
      </c>
      <c r="J923" s="4">
        <f>Hilfstabelle!C923/3</f>
        <v>0.35480050000000002</v>
      </c>
      <c r="K923" s="96">
        <f>Hilfstabelle!F923/11</f>
        <v>0</v>
      </c>
      <c r="L923" s="107">
        <f>Hilfstabelle!G923/sinks!$G$3</f>
        <v>0.18463522214463357</v>
      </c>
    </row>
    <row r="924" spans="1:12" x14ac:dyDescent="0.25">
      <c r="A924" s="89">
        <v>40947.416666666664</v>
      </c>
      <c r="B924" s="4">
        <v>0.76689041930000001</v>
      </c>
      <c r="C924" s="8">
        <v>0.41666666666666669</v>
      </c>
      <c r="D924" s="8">
        <v>0</v>
      </c>
      <c r="E924" s="8">
        <v>9.0909090909090912E-2</v>
      </c>
      <c r="F924" s="8">
        <v>0.41666666666666669</v>
      </c>
      <c r="G924" s="8">
        <v>0</v>
      </c>
      <c r="H924" s="8">
        <v>9.0909090909090912E-2</v>
      </c>
      <c r="I924" s="4" t="e">
        <f>#REF!/1.7</f>
        <v>#REF!</v>
      </c>
      <c r="J924" s="4">
        <f>Hilfstabelle!C924/3</f>
        <v>0.36101624999999998</v>
      </c>
      <c r="K924" s="96">
        <f>Hilfstabelle!F924/11</f>
        <v>0</v>
      </c>
      <c r="L924" s="107">
        <f>Hilfstabelle!G924/sinks!$G$3</f>
        <v>0.19084059324701524</v>
      </c>
    </row>
    <row r="925" spans="1:12" x14ac:dyDescent="0.25">
      <c r="A925" s="89">
        <v>40947.458333333336</v>
      </c>
      <c r="B925" s="4">
        <v>0.7340249324</v>
      </c>
      <c r="C925" s="8">
        <v>0.45833333333333331</v>
      </c>
      <c r="D925" s="8">
        <v>0</v>
      </c>
      <c r="E925" s="8">
        <v>8.3333333333333329E-2</v>
      </c>
      <c r="F925" s="8">
        <v>0.45833333333333331</v>
      </c>
      <c r="G925" s="8">
        <v>0</v>
      </c>
      <c r="H925" s="8">
        <v>8.3333333333333329E-2</v>
      </c>
      <c r="I925" s="4" t="e">
        <f>#REF!/1.7</f>
        <v>#REF!</v>
      </c>
      <c r="J925" s="4">
        <f>Hilfstabelle!C925/3</f>
        <v>0.36498950000000002</v>
      </c>
      <c r="K925" s="96">
        <f>Hilfstabelle!F925/11</f>
        <v>0</v>
      </c>
      <c r="L925" s="107">
        <f>Hilfstabelle!G925/sinks!$G$3</f>
        <v>0.196054122246967</v>
      </c>
    </row>
    <row r="926" spans="1:12" x14ac:dyDescent="0.25">
      <c r="A926" s="89">
        <v>40947.5</v>
      </c>
      <c r="B926" s="4">
        <v>0.7186818935</v>
      </c>
      <c r="C926" s="8">
        <v>0.5</v>
      </c>
      <c r="D926" s="8">
        <v>0</v>
      </c>
      <c r="E926" s="8">
        <v>7.6923076923076927E-2</v>
      </c>
      <c r="F926" s="8">
        <v>0.5</v>
      </c>
      <c r="G926" s="8">
        <v>0</v>
      </c>
      <c r="H926" s="8">
        <v>7.6923076923076927E-2</v>
      </c>
      <c r="I926" s="4" t="e">
        <f>#REF!/1.7</f>
        <v>#REF!</v>
      </c>
      <c r="J926" s="4">
        <f>Hilfstabelle!C926/3</f>
        <v>0.36756549999999999</v>
      </c>
      <c r="K926" s="96">
        <f>Hilfstabelle!F926/11</f>
        <v>0</v>
      </c>
      <c r="L926" s="107">
        <f>Hilfstabelle!G926/sinks!$G$3</f>
        <v>0.19606683817135712</v>
      </c>
    </row>
    <row r="927" spans="1:12" x14ac:dyDescent="0.25">
      <c r="A927" s="89">
        <v>40947.541666666664</v>
      </c>
      <c r="B927" s="4">
        <v>0.70360038359999999</v>
      </c>
      <c r="C927" s="8">
        <v>0.54166666666666663</v>
      </c>
      <c r="D927" s="8">
        <v>0</v>
      </c>
      <c r="E927" s="8">
        <v>7.1428571428571425E-2</v>
      </c>
      <c r="F927" s="8">
        <v>0.54166666666666663</v>
      </c>
      <c r="G927" s="8">
        <v>0</v>
      </c>
      <c r="H927" s="8">
        <v>7.1428571428571425E-2</v>
      </c>
      <c r="I927" s="4" t="e">
        <f>#REF!/1.7</f>
        <v>#REF!</v>
      </c>
      <c r="J927" s="4">
        <f>Hilfstabelle!C927/3</f>
        <v>0.36822675000000005</v>
      </c>
      <c r="K927" s="96">
        <f>Hilfstabelle!F927/11</f>
        <v>0</v>
      </c>
      <c r="L927" s="107">
        <f>Hilfstabelle!G927/sinks!$G$3</f>
        <v>0.18831012429338007</v>
      </c>
    </row>
    <row r="928" spans="1:12" x14ac:dyDescent="0.25">
      <c r="A928" s="89">
        <v>40947.583333333336</v>
      </c>
      <c r="B928" s="4">
        <v>0.70996425770000005</v>
      </c>
      <c r="C928" s="8">
        <v>0.58333333333333337</v>
      </c>
      <c r="D928" s="8">
        <v>0</v>
      </c>
      <c r="E928" s="8">
        <v>6.6666666666666666E-2</v>
      </c>
      <c r="F928" s="8">
        <v>0.58333333333333337</v>
      </c>
      <c r="G928" s="8">
        <v>0</v>
      </c>
      <c r="H928" s="8">
        <v>6.6666666666666666E-2</v>
      </c>
      <c r="I928" s="4" t="e">
        <f>#REF!/1.7</f>
        <v>#REF!</v>
      </c>
      <c r="J928" s="4">
        <f>Hilfstabelle!C928/3</f>
        <v>0.36560475000000009</v>
      </c>
      <c r="K928" s="96">
        <f>Hilfstabelle!F928/11</f>
        <v>1</v>
      </c>
      <c r="L928" s="107">
        <f>Hilfstabelle!G928/sinks!$G$3</f>
        <v>0.84343340486835738</v>
      </c>
    </row>
    <row r="929" spans="1:12" x14ac:dyDescent="0.25">
      <c r="A929" s="89">
        <v>40947.625</v>
      </c>
      <c r="B929" s="4">
        <v>0.73088658360000003</v>
      </c>
      <c r="C929" s="8">
        <v>0.625</v>
      </c>
      <c r="D929" s="8">
        <v>0</v>
      </c>
      <c r="E929" s="8">
        <v>6.25E-2</v>
      </c>
      <c r="F929" s="8">
        <v>0.625</v>
      </c>
      <c r="G929" s="8">
        <v>0</v>
      </c>
      <c r="H929" s="8">
        <v>6.25E-2</v>
      </c>
      <c r="I929" s="4" t="e">
        <f>#REF!/1.7</f>
        <v>#REF!</v>
      </c>
      <c r="J929" s="4">
        <f>Hilfstabelle!C929/3</f>
        <v>0.35327100000000006</v>
      </c>
      <c r="K929" s="96">
        <f>Hilfstabelle!F929/11</f>
        <v>1</v>
      </c>
      <c r="L929" s="107">
        <f>Hilfstabelle!G929/sinks!$G$3</f>
        <v>0.84415821255859469</v>
      </c>
    </row>
    <row r="930" spans="1:12" x14ac:dyDescent="0.25">
      <c r="A930" s="89">
        <v>40947.666666666664</v>
      </c>
      <c r="B930" s="4">
        <v>0.78728968700000002</v>
      </c>
      <c r="C930" s="8">
        <v>0.66666666666666663</v>
      </c>
      <c r="D930" s="8">
        <v>0</v>
      </c>
      <c r="E930" s="8">
        <v>5.8823529411764705E-2</v>
      </c>
      <c r="F930" s="8">
        <v>0.66666666666666663</v>
      </c>
      <c r="G930" s="8">
        <v>0</v>
      </c>
      <c r="H930" s="8">
        <v>5.8823529411764705E-2</v>
      </c>
      <c r="I930" s="4" t="e">
        <f>#REF!/1.7</f>
        <v>#REF!</v>
      </c>
      <c r="J930" s="4">
        <f>Hilfstabelle!C930/3</f>
        <v>0.34450224999999995</v>
      </c>
      <c r="K930" s="96">
        <f>Hilfstabelle!F930/11</f>
        <v>1</v>
      </c>
      <c r="L930" s="107">
        <f>Hilfstabelle!G930/sinks!$G$3</f>
        <v>0.8511519709731642</v>
      </c>
    </row>
    <row r="931" spans="1:12" x14ac:dyDescent="0.25">
      <c r="A931" s="89">
        <v>40947.708333333336</v>
      </c>
      <c r="B931" s="4">
        <v>0.76270595409999997</v>
      </c>
      <c r="C931" s="8">
        <v>0.70833333333333337</v>
      </c>
      <c r="D931" s="8">
        <v>0</v>
      </c>
      <c r="E931" s="8">
        <v>5.5555555555555552E-2</v>
      </c>
      <c r="F931" s="8">
        <v>0.70833333333333337</v>
      </c>
      <c r="G931" s="8">
        <v>0</v>
      </c>
      <c r="H931" s="8">
        <v>5.5555555555555552E-2</v>
      </c>
      <c r="I931" s="4" t="e">
        <f>#REF!/1.7</f>
        <v>#REF!</v>
      </c>
      <c r="J931" s="4">
        <f>Hilfstabelle!C931/3</f>
        <v>0.34216774999999999</v>
      </c>
      <c r="K931" s="96">
        <f>Hilfstabelle!F931/11</f>
        <v>0.16666666666666666</v>
      </c>
      <c r="L931" s="107">
        <f>Hilfstabelle!G931/sinks!$G$3</f>
        <v>0.29638045569694355</v>
      </c>
    </row>
    <row r="932" spans="1:12" x14ac:dyDescent="0.25">
      <c r="A932" s="89">
        <v>40947.75</v>
      </c>
      <c r="B932" s="4">
        <v>0.72705082379999997</v>
      </c>
      <c r="C932" s="8">
        <v>0.75</v>
      </c>
      <c r="D932" s="8">
        <v>0</v>
      </c>
      <c r="E932" s="8">
        <v>5.2631578947368418E-2</v>
      </c>
      <c r="F932" s="8">
        <v>0.75</v>
      </c>
      <c r="G932" s="8">
        <v>0</v>
      </c>
      <c r="H932" s="8">
        <v>5.2631578947368418E-2</v>
      </c>
      <c r="I932" s="4" t="e">
        <f>#REF!/1.7</f>
        <v>#REF!</v>
      </c>
      <c r="J932" s="4">
        <f>Hilfstabelle!C932/3</f>
        <v>0.34242650000000002</v>
      </c>
      <c r="K932" s="96">
        <f>Hilfstabelle!F932/11</f>
        <v>0</v>
      </c>
      <c r="L932" s="107">
        <f>Hilfstabelle!G932/sinks!$G$3</f>
        <v>0.19356180106650225</v>
      </c>
    </row>
    <row r="933" spans="1:12" x14ac:dyDescent="0.25">
      <c r="A933" s="89">
        <v>40947.791666666664</v>
      </c>
      <c r="B933" s="4">
        <v>0.6801499433</v>
      </c>
      <c r="C933" s="8">
        <v>0.79166666666666663</v>
      </c>
      <c r="D933" s="8">
        <v>0</v>
      </c>
      <c r="E933" s="8">
        <v>0.05</v>
      </c>
      <c r="F933" s="8">
        <v>0.79166666666666663</v>
      </c>
      <c r="G933" s="8">
        <v>0</v>
      </c>
      <c r="H933" s="8">
        <v>0.05</v>
      </c>
      <c r="I933" s="4" t="e">
        <f>#REF!/1.7</f>
        <v>#REF!</v>
      </c>
      <c r="J933" s="4">
        <f>Hilfstabelle!C933/3</f>
        <v>0.34284625000000002</v>
      </c>
      <c r="K933" s="96">
        <f>Hilfstabelle!F933/11</f>
        <v>0</v>
      </c>
      <c r="L933" s="107">
        <f>Hilfstabelle!G933/sinks!$G$3</f>
        <v>0.17929453390078057</v>
      </c>
    </row>
    <row r="934" spans="1:12" x14ac:dyDescent="0.25">
      <c r="A934" s="89">
        <v>40947.833333333336</v>
      </c>
      <c r="B934" s="4">
        <v>0.63708482259999999</v>
      </c>
      <c r="C934" s="8">
        <v>0.83333333333333337</v>
      </c>
      <c r="D934" s="8">
        <v>0</v>
      </c>
      <c r="E934" s="8">
        <v>4.7619047619047616E-2</v>
      </c>
      <c r="F934" s="8">
        <v>0.83333333333333337</v>
      </c>
      <c r="G934" s="8">
        <v>0</v>
      </c>
      <c r="H934" s="8">
        <v>4.7619047619047616E-2</v>
      </c>
      <c r="I934" s="4" t="e">
        <f>#REF!/1.7</f>
        <v>#REF!</v>
      </c>
      <c r="J934" s="4">
        <f>Hilfstabelle!C934/3</f>
        <v>0.34340975000000001</v>
      </c>
      <c r="K934" s="96">
        <f>Hilfstabelle!F934/11</f>
        <v>0</v>
      </c>
      <c r="L934" s="107">
        <f>Hilfstabelle!G934/sinks!$G$3</f>
        <v>0.14925952049130228</v>
      </c>
    </row>
    <row r="935" spans="1:12" x14ac:dyDescent="0.25">
      <c r="A935" s="89">
        <v>40947.875</v>
      </c>
      <c r="B935" s="4">
        <v>0.64466916569999999</v>
      </c>
      <c r="C935" s="8">
        <v>0.875</v>
      </c>
      <c r="D935" s="8">
        <v>0</v>
      </c>
      <c r="E935" s="8">
        <v>4.5454545454545456E-2</v>
      </c>
      <c r="F935" s="8">
        <v>0.875</v>
      </c>
      <c r="G935" s="8">
        <v>0</v>
      </c>
      <c r="H935" s="8">
        <v>4.5454545454545456E-2</v>
      </c>
      <c r="I935" s="4" t="e">
        <f>#REF!/1.7</f>
        <v>#REF!</v>
      </c>
      <c r="J935" s="4">
        <f>Hilfstabelle!C935/3</f>
        <v>0.34455975</v>
      </c>
      <c r="K935" s="96">
        <f>Hilfstabelle!F935/11</f>
        <v>0</v>
      </c>
      <c r="L935" s="107">
        <f>Hilfstabelle!G935/sinks!$G$3</f>
        <v>0.13752272227921572</v>
      </c>
    </row>
    <row r="936" spans="1:12" x14ac:dyDescent="0.25">
      <c r="A936" s="89">
        <v>40947.916666666664</v>
      </c>
      <c r="B936" s="4">
        <v>0.59375817279999998</v>
      </c>
      <c r="C936" s="8">
        <v>0.91666666666666663</v>
      </c>
      <c r="D936" s="8">
        <v>0</v>
      </c>
      <c r="E936" s="8">
        <v>4.3478260869565216E-2</v>
      </c>
      <c r="F936" s="8">
        <v>0.91666666666666663</v>
      </c>
      <c r="G936" s="8">
        <v>0</v>
      </c>
      <c r="H936" s="8">
        <v>4.3478260869565216E-2</v>
      </c>
      <c r="I936" s="4" t="e">
        <f>#REF!/1.7</f>
        <v>#REF!</v>
      </c>
      <c r="J936" s="4">
        <f>Hilfstabelle!C936/3</f>
        <v>0.34527274999999996</v>
      </c>
      <c r="K936" s="96">
        <f>Hilfstabelle!F936/11</f>
        <v>0</v>
      </c>
      <c r="L936" s="107">
        <f>Hilfstabelle!G936/sinks!$G$3</f>
        <v>0.1320675907158515</v>
      </c>
    </row>
    <row r="937" spans="1:12" x14ac:dyDescent="0.25">
      <c r="A937" s="89">
        <v>40947.958333333336</v>
      </c>
      <c r="B937" s="4">
        <v>0.5651643274</v>
      </c>
      <c r="C937" s="8">
        <v>0.95833333333333337</v>
      </c>
      <c r="D937" s="8">
        <v>0</v>
      </c>
      <c r="E937" s="8">
        <v>4.1666666666666664E-2</v>
      </c>
      <c r="F937" s="8">
        <v>0.95833333333333337</v>
      </c>
      <c r="G937" s="8">
        <v>0</v>
      </c>
      <c r="H937" s="8">
        <v>4.1666666666666664E-2</v>
      </c>
      <c r="I937" s="4" t="e">
        <f>#REF!/1.7</f>
        <v>#REF!</v>
      </c>
      <c r="J937" s="4">
        <f>Hilfstabelle!C937/3</f>
        <v>0.34512325000000005</v>
      </c>
      <c r="K937" s="96">
        <f>Hilfstabelle!F937/11</f>
        <v>0</v>
      </c>
      <c r="L937" s="107">
        <f>Hilfstabelle!G937/sinks!$G$3</f>
        <v>0.12375137616470896</v>
      </c>
    </row>
    <row r="938" spans="1:12" x14ac:dyDescent="0.25">
      <c r="A938" s="89">
        <v>40948</v>
      </c>
      <c r="B938" s="4">
        <v>0.53622177670000004</v>
      </c>
      <c r="C938" s="8">
        <v>0</v>
      </c>
      <c r="D938" s="8">
        <v>0</v>
      </c>
      <c r="E938" s="8">
        <v>1</v>
      </c>
      <c r="F938" s="8">
        <v>0</v>
      </c>
      <c r="G938" s="8">
        <v>0</v>
      </c>
      <c r="H938" s="8">
        <v>1</v>
      </c>
      <c r="I938" s="4" t="e">
        <f>#REF!/1.7</f>
        <v>#REF!</v>
      </c>
      <c r="J938" s="4">
        <f>Hilfstabelle!C938/3</f>
        <v>0.34527274999999996</v>
      </c>
      <c r="K938" s="96">
        <f>Hilfstabelle!F938/11</f>
        <v>0</v>
      </c>
      <c r="L938" s="107">
        <f>Hilfstabelle!G938/sinks!$G$3</f>
        <v>0.12014005363791308</v>
      </c>
    </row>
    <row r="939" spans="1:12" x14ac:dyDescent="0.25">
      <c r="A939" s="89">
        <v>40948.041666666664</v>
      </c>
      <c r="B939" s="4">
        <v>0.52820155170000005</v>
      </c>
      <c r="C939" s="8">
        <v>4.1666666666666664E-2</v>
      </c>
      <c r="D939" s="8">
        <v>0</v>
      </c>
      <c r="E939" s="8">
        <v>0.5</v>
      </c>
      <c r="F939" s="8">
        <v>4.1666666666666664E-2</v>
      </c>
      <c r="G939" s="8">
        <v>0</v>
      </c>
      <c r="H939" s="8">
        <v>0.5</v>
      </c>
      <c r="I939" s="4" t="e">
        <f>#REF!/1.7</f>
        <v>#REF!</v>
      </c>
      <c r="J939" s="4">
        <f>Hilfstabelle!C939/3</f>
        <v>0.34565799999999997</v>
      </c>
      <c r="K939" s="96">
        <f>Hilfstabelle!F939/11</f>
        <v>0</v>
      </c>
      <c r="L939" s="107">
        <f>Hilfstabelle!G939/sinks!$G$3</f>
        <v>0.12544259410859576</v>
      </c>
    </row>
    <row r="940" spans="1:12" x14ac:dyDescent="0.25">
      <c r="A940" s="89">
        <v>40948.083333333336</v>
      </c>
      <c r="B940" s="4">
        <v>0.51477639259999997</v>
      </c>
      <c r="C940" s="8">
        <v>8.3333333333333329E-2</v>
      </c>
      <c r="D940" s="8">
        <v>0</v>
      </c>
      <c r="E940" s="8">
        <v>0.33333333333333331</v>
      </c>
      <c r="F940" s="8">
        <v>8.3333333333333329E-2</v>
      </c>
      <c r="G940" s="8">
        <v>0</v>
      </c>
      <c r="H940" s="8">
        <v>0.33333333333333331</v>
      </c>
      <c r="I940" s="4" t="e">
        <f>#REF!/1.7</f>
        <v>#REF!</v>
      </c>
      <c r="J940" s="4">
        <f>Hilfstabelle!C940/3</f>
        <v>0.34694025000000006</v>
      </c>
      <c r="K940" s="96">
        <f>Hilfstabelle!F940/11</f>
        <v>0</v>
      </c>
      <c r="L940" s="107">
        <f>Hilfstabelle!G940/sinks!$G$3</f>
        <v>0.11907191598914248</v>
      </c>
    </row>
    <row r="941" spans="1:12" x14ac:dyDescent="0.25">
      <c r="A941" s="89">
        <v>40948.125</v>
      </c>
      <c r="B941" s="4">
        <v>0.52087873770000004</v>
      </c>
      <c r="C941" s="8">
        <v>0.125</v>
      </c>
      <c r="D941" s="8">
        <v>0</v>
      </c>
      <c r="E941" s="8">
        <v>0.25</v>
      </c>
      <c r="F941" s="8">
        <v>0.125</v>
      </c>
      <c r="G941" s="8">
        <v>0</v>
      </c>
      <c r="H941" s="8">
        <v>0.25</v>
      </c>
      <c r="I941" s="4" t="e">
        <f>#REF!/1.7</f>
        <v>#REF!</v>
      </c>
      <c r="J941" s="4">
        <f>Hilfstabelle!C941/3</f>
        <v>0.34787174999999998</v>
      </c>
      <c r="K941" s="96">
        <f>Hilfstabelle!F941/11</f>
        <v>0</v>
      </c>
      <c r="L941" s="107">
        <f>Hilfstabelle!G941/sinks!$G$3</f>
        <v>0.11211630534774336</v>
      </c>
    </row>
    <row r="942" spans="1:12" x14ac:dyDescent="0.25">
      <c r="A942" s="89">
        <v>40948.166666666664</v>
      </c>
      <c r="B942" s="4">
        <v>0.53386801500000003</v>
      </c>
      <c r="C942" s="8">
        <v>0.16666666666666666</v>
      </c>
      <c r="D942" s="8">
        <v>0</v>
      </c>
      <c r="E942" s="8">
        <v>0.2</v>
      </c>
      <c r="F942" s="8">
        <v>0.16666666666666666</v>
      </c>
      <c r="G942" s="8">
        <v>0</v>
      </c>
      <c r="H942" s="8">
        <v>0.2</v>
      </c>
      <c r="I942" s="4" t="e">
        <f>#REF!/1.7</f>
        <v>#REF!</v>
      </c>
      <c r="J942" s="4">
        <f>Hilfstabelle!C942/3</f>
        <v>0.34849275000000007</v>
      </c>
      <c r="K942" s="96">
        <f>Hilfstabelle!F942/11</f>
        <v>0</v>
      </c>
      <c r="L942" s="107">
        <f>Hilfstabelle!G942/sinks!$G$3</f>
        <v>0.10765301588680906</v>
      </c>
    </row>
    <row r="943" spans="1:12" x14ac:dyDescent="0.25">
      <c r="A943" s="89">
        <v>40948.208333333336</v>
      </c>
      <c r="B943" s="4">
        <v>0.55871327699999995</v>
      </c>
      <c r="C943" s="8">
        <v>0.20833333333333334</v>
      </c>
      <c r="D943" s="8">
        <v>0</v>
      </c>
      <c r="E943" s="8">
        <v>0.16666666666666666</v>
      </c>
      <c r="F943" s="8">
        <v>0.20833333333333334</v>
      </c>
      <c r="G943" s="8">
        <v>0</v>
      </c>
      <c r="H943" s="8">
        <v>0.16666666666666666</v>
      </c>
      <c r="I943" s="4" t="e">
        <f>#REF!/1.7</f>
        <v>#REF!</v>
      </c>
      <c r="J943" s="4">
        <f>Hilfstabelle!C943/3</f>
        <v>0.34985550000000004</v>
      </c>
      <c r="K943" s="96">
        <f>Hilfstabelle!F943/11</f>
        <v>0</v>
      </c>
      <c r="L943" s="107">
        <f>Hilfstabelle!G943/sinks!$G$3</f>
        <v>0.12253064742325685</v>
      </c>
    </row>
    <row r="944" spans="1:12" x14ac:dyDescent="0.25">
      <c r="A944" s="89">
        <v>40948.25</v>
      </c>
      <c r="B944" s="4">
        <v>0.62052131460000004</v>
      </c>
      <c r="C944" s="8">
        <v>0.25</v>
      </c>
      <c r="D944" s="8">
        <v>0</v>
      </c>
      <c r="E944" s="8">
        <v>0.14285714285714285</v>
      </c>
      <c r="F944" s="8">
        <v>0.25</v>
      </c>
      <c r="G944" s="8">
        <v>0</v>
      </c>
      <c r="H944" s="8">
        <v>0.14285714285714285</v>
      </c>
      <c r="I944" s="4" t="e">
        <f>#REF!/1.7</f>
        <v>#REF!</v>
      </c>
      <c r="J944" s="4">
        <f>Hilfstabelle!C944/3</f>
        <v>0.35288000000000003</v>
      </c>
      <c r="K944" s="96">
        <f>Hilfstabelle!F944/11</f>
        <v>0</v>
      </c>
      <c r="L944" s="107">
        <f>Hilfstabelle!G944/sinks!$G$3</f>
        <v>0.13101216899147111</v>
      </c>
    </row>
    <row r="945" spans="1:12" x14ac:dyDescent="0.25">
      <c r="A945" s="89">
        <v>40948.291666666664</v>
      </c>
      <c r="B945" s="4">
        <v>0.65582773949999995</v>
      </c>
      <c r="C945" s="8">
        <v>0.29166666666666669</v>
      </c>
      <c r="D945" s="8">
        <v>0</v>
      </c>
      <c r="E945" s="8">
        <v>0.125</v>
      </c>
      <c r="F945" s="8">
        <v>0.29166666666666669</v>
      </c>
      <c r="G945" s="8">
        <v>0</v>
      </c>
      <c r="H945" s="8">
        <v>0.125</v>
      </c>
      <c r="I945" s="4" t="e">
        <f>#REF!/1.7</f>
        <v>#REF!</v>
      </c>
      <c r="J945" s="4">
        <f>Hilfstabelle!C945/3</f>
        <v>0.35357575000000002</v>
      </c>
      <c r="K945" s="96">
        <f>Hilfstabelle!F945/11</f>
        <v>0</v>
      </c>
      <c r="L945" s="107">
        <f>Hilfstabelle!G945/sinks!$G$3</f>
        <v>0.13316116021340238</v>
      </c>
    </row>
    <row r="946" spans="1:12" x14ac:dyDescent="0.25">
      <c r="A946" s="89">
        <v>40948.333333333336</v>
      </c>
      <c r="B946" s="4">
        <v>0.70516955800000003</v>
      </c>
      <c r="C946" s="8">
        <v>0.33333333333333331</v>
      </c>
      <c r="D946" s="8">
        <v>0</v>
      </c>
      <c r="E946" s="8">
        <v>0.1111111111111111</v>
      </c>
      <c r="F946" s="8">
        <v>0.33333333333333331</v>
      </c>
      <c r="G946" s="8">
        <v>0</v>
      </c>
      <c r="H946" s="8">
        <v>0.1111111111111111</v>
      </c>
      <c r="I946" s="4" t="e">
        <f>#REF!/1.7</f>
        <v>#REF!</v>
      </c>
      <c r="J946" s="4">
        <f>Hilfstabelle!C946/3</f>
        <v>0.35413925000000002</v>
      </c>
      <c r="K946" s="96">
        <f>Hilfstabelle!F946/11</f>
        <v>0</v>
      </c>
      <c r="L946" s="107">
        <f>Hilfstabelle!G946/sinks!$G$3</f>
        <v>0.16545960816432315</v>
      </c>
    </row>
    <row r="947" spans="1:12" x14ac:dyDescent="0.25">
      <c r="A947" s="89">
        <v>40948.375</v>
      </c>
      <c r="B947" s="4">
        <v>0.74221951009999998</v>
      </c>
      <c r="C947" s="8">
        <v>0.375</v>
      </c>
      <c r="D947" s="8">
        <v>0</v>
      </c>
      <c r="E947" s="8">
        <v>0.1</v>
      </c>
      <c r="F947" s="8">
        <v>0.375</v>
      </c>
      <c r="G947" s="8">
        <v>0</v>
      </c>
      <c r="H947" s="8">
        <v>0.1</v>
      </c>
      <c r="I947" s="4" t="e">
        <f>#REF!/1.7</f>
        <v>#REF!</v>
      </c>
      <c r="J947" s="4">
        <f>Hilfstabelle!C947/3</f>
        <v>0.3556975</v>
      </c>
      <c r="K947" s="96">
        <f>Hilfstabelle!F947/11</f>
        <v>0</v>
      </c>
      <c r="L947" s="107">
        <f>Hilfstabelle!G947/sinks!$G$3</f>
        <v>0.18463522214463357</v>
      </c>
    </row>
    <row r="948" spans="1:12" x14ac:dyDescent="0.25">
      <c r="A948" s="89">
        <v>40948.416666666664</v>
      </c>
      <c r="B948" s="4">
        <v>0.74727573879999998</v>
      </c>
      <c r="C948" s="8">
        <v>0.41666666666666669</v>
      </c>
      <c r="D948" s="8">
        <v>0</v>
      </c>
      <c r="E948" s="8">
        <v>9.0909090909090912E-2</v>
      </c>
      <c r="F948" s="8">
        <v>0.41666666666666669</v>
      </c>
      <c r="G948" s="8">
        <v>0</v>
      </c>
      <c r="H948" s="8">
        <v>9.0909090909090912E-2</v>
      </c>
      <c r="I948" s="4" t="e">
        <f>#REF!/1.7</f>
        <v>#REF!</v>
      </c>
      <c r="J948" s="4">
        <f>Hilfstabelle!C948/3</f>
        <v>0.3595270000000001</v>
      </c>
      <c r="K948" s="96">
        <f>Hilfstabelle!F948/11</f>
        <v>0</v>
      </c>
      <c r="L948" s="107">
        <f>Hilfstabelle!G948/sinks!$G$3</f>
        <v>0.19084059324701524</v>
      </c>
    </row>
    <row r="949" spans="1:12" x14ac:dyDescent="0.25">
      <c r="A949" s="89">
        <v>40948.458333333336</v>
      </c>
      <c r="B949" s="4">
        <v>0.72103565510000001</v>
      </c>
      <c r="C949" s="8">
        <v>0.45833333333333331</v>
      </c>
      <c r="D949" s="8">
        <v>0</v>
      </c>
      <c r="E949" s="8">
        <v>8.3333333333333329E-2</v>
      </c>
      <c r="F949" s="8">
        <v>0.45833333333333331</v>
      </c>
      <c r="G949" s="8">
        <v>0</v>
      </c>
      <c r="H949" s="8">
        <v>8.3333333333333329E-2</v>
      </c>
      <c r="I949" s="4" t="e">
        <f>#REF!/1.7</f>
        <v>#REF!</v>
      </c>
      <c r="J949" s="4">
        <f>Hilfstabelle!C949/3</f>
        <v>0.36504700000000007</v>
      </c>
      <c r="K949" s="96">
        <f>Hilfstabelle!F949/11</f>
        <v>0</v>
      </c>
      <c r="L949" s="107">
        <f>Hilfstabelle!G949/sinks!$G$3</f>
        <v>0.196054122246967</v>
      </c>
    </row>
    <row r="950" spans="1:12" x14ac:dyDescent="0.25">
      <c r="A950" s="89">
        <v>40948.5</v>
      </c>
      <c r="B950" s="4">
        <v>0.70211838550000005</v>
      </c>
      <c r="C950" s="8">
        <v>0.5</v>
      </c>
      <c r="D950" s="8">
        <v>0</v>
      </c>
      <c r="E950" s="8">
        <v>7.6923076923076927E-2</v>
      </c>
      <c r="F950" s="8">
        <v>0.5</v>
      </c>
      <c r="G950" s="8">
        <v>0</v>
      </c>
      <c r="H950" s="8">
        <v>7.6923076923076927E-2</v>
      </c>
      <c r="I950" s="4" t="e">
        <f>#REF!/1.7</f>
        <v>#REF!</v>
      </c>
      <c r="J950" s="4">
        <f>Hilfstabelle!C950/3</f>
        <v>0.37140650000000003</v>
      </c>
      <c r="K950" s="96">
        <f>Hilfstabelle!F950/11</f>
        <v>0</v>
      </c>
      <c r="L950" s="107">
        <f>Hilfstabelle!G950/sinks!$G$3</f>
        <v>0.19606683817135712</v>
      </c>
    </row>
    <row r="951" spans="1:12" x14ac:dyDescent="0.25">
      <c r="A951" s="89">
        <v>40948.541666666664</v>
      </c>
      <c r="B951" s="4">
        <v>0.67919100340000005</v>
      </c>
      <c r="C951" s="8">
        <v>0.54166666666666663</v>
      </c>
      <c r="D951" s="8">
        <v>0</v>
      </c>
      <c r="E951" s="8">
        <v>7.1428571428571425E-2</v>
      </c>
      <c r="F951" s="8">
        <v>0.54166666666666663</v>
      </c>
      <c r="G951" s="8">
        <v>0</v>
      </c>
      <c r="H951" s="8">
        <v>7.1428571428571425E-2</v>
      </c>
      <c r="I951" s="4" t="e">
        <f>#REF!/1.7</f>
        <v>#REF!</v>
      </c>
      <c r="J951" s="4">
        <f>Hilfstabelle!C951/3</f>
        <v>0.37356275000000005</v>
      </c>
      <c r="K951" s="96">
        <f>Hilfstabelle!F951/11</f>
        <v>0</v>
      </c>
      <c r="L951" s="107">
        <f>Hilfstabelle!G951/sinks!$G$3</f>
        <v>0.18831012429338007</v>
      </c>
    </row>
    <row r="952" spans="1:12" x14ac:dyDescent="0.25">
      <c r="A952" s="89">
        <v>40948.583333333336</v>
      </c>
      <c r="B952" s="4">
        <v>0.67361171649999996</v>
      </c>
      <c r="C952" s="8">
        <v>0.58333333333333337</v>
      </c>
      <c r="D952" s="8">
        <v>0</v>
      </c>
      <c r="E952" s="8">
        <v>6.6666666666666666E-2</v>
      </c>
      <c r="F952" s="8">
        <v>0.58333333333333337</v>
      </c>
      <c r="G952" s="8">
        <v>0</v>
      </c>
      <c r="H952" s="8">
        <v>6.6666666666666666E-2</v>
      </c>
      <c r="I952" s="4" t="e">
        <f>#REF!/1.7</f>
        <v>#REF!</v>
      </c>
      <c r="J952" s="4">
        <f>Hilfstabelle!C952/3</f>
        <v>0.36836475000000002</v>
      </c>
      <c r="K952" s="96">
        <f>Hilfstabelle!F952/11</f>
        <v>0</v>
      </c>
      <c r="L952" s="107">
        <f>Hilfstabelle!G952/sinks!$G$3</f>
        <v>0.17074943271061568</v>
      </c>
    </row>
    <row r="953" spans="1:12" x14ac:dyDescent="0.25">
      <c r="A953" s="89">
        <v>40948.625</v>
      </c>
      <c r="B953" s="4">
        <v>0.69174439889999995</v>
      </c>
      <c r="C953" s="8">
        <v>0.625</v>
      </c>
      <c r="D953" s="8">
        <v>0</v>
      </c>
      <c r="E953" s="8">
        <v>6.25E-2</v>
      </c>
      <c r="F953" s="8">
        <v>0.625</v>
      </c>
      <c r="G953" s="8">
        <v>0</v>
      </c>
      <c r="H953" s="8">
        <v>6.25E-2</v>
      </c>
      <c r="I953" s="4" t="e">
        <f>#REF!/1.7</f>
        <v>#REF!</v>
      </c>
      <c r="J953" s="4">
        <f>Hilfstabelle!C953/3</f>
        <v>0.36020550000000001</v>
      </c>
      <c r="K953" s="96">
        <f>Hilfstabelle!F953/11</f>
        <v>0</v>
      </c>
      <c r="L953" s="107">
        <f>Hilfstabelle!G953/sinks!$G$3</f>
        <v>0.17147424040085285</v>
      </c>
    </row>
    <row r="954" spans="1:12" x14ac:dyDescent="0.25">
      <c r="A954" s="89">
        <v>40948.666666666664</v>
      </c>
      <c r="B954" s="4">
        <v>0.74570656440000005</v>
      </c>
      <c r="C954" s="8">
        <v>0.66666666666666663</v>
      </c>
      <c r="D954" s="8">
        <v>0</v>
      </c>
      <c r="E954" s="8">
        <v>5.8823529411764705E-2</v>
      </c>
      <c r="F954" s="8">
        <v>0.66666666666666663</v>
      </c>
      <c r="G954" s="8">
        <v>0</v>
      </c>
      <c r="H954" s="8">
        <v>5.8823529411764705E-2</v>
      </c>
      <c r="I954" s="4" t="e">
        <f>#REF!/1.7</f>
        <v>#REF!</v>
      </c>
      <c r="J954" s="4">
        <f>Hilfstabelle!C954/3</f>
        <v>0.35578375000000007</v>
      </c>
      <c r="K954" s="96">
        <f>Hilfstabelle!F954/11</f>
        <v>0</v>
      </c>
      <c r="L954" s="107">
        <f>Hilfstabelle!G954/sinks!$G$3</f>
        <v>0.17846799881542236</v>
      </c>
    </row>
    <row r="955" spans="1:12" x14ac:dyDescent="0.25">
      <c r="A955" s="89">
        <v>40948.708333333336</v>
      </c>
      <c r="B955" s="4">
        <v>0.74605526980000003</v>
      </c>
      <c r="C955" s="8">
        <v>0.70833333333333337</v>
      </c>
      <c r="D955" s="8">
        <v>0</v>
      </c>
      <c r="E955" s="8">
        <v>5.5555555555555552E-2</v>
      </c>
      <c r="F955" s="8">
        <v>0.70833333333333337</v>
      </c>
      <c r="G955" s="8">
        <v>0</v>
      </c>
      <c r="H955" s="8">
        <v>5.5555555555555552E-2</v>
      </c>
      <c r="I955" s="4" t="e">
        <f>#REF!/1.7</f>
        <v>#REF!</v>
      </c>
      <c r="J955" s="4">
        <f>Hilfstabelle!C955/3</f>
        <v>0.35474875</v>
      </c>
      <c r="K955" s="96">
        <f>Hilfstabelle!F955/11</f>
        <v>0</v>
      </c>
      <c r="L955" s="107">
        <f>Hilfstabelle!G955/sinks!$G$3</f>
        <v>0.18426646033731989</v>
      </c>
    </row>
    <row r="956" spans="1:12" x14ac:dyDescent="0.25">
      <c r="A956" s="89">
        <v>40948.75</v>
      </c>
      <c r="B956" s="4">
        <v>0.72147153689999999</v>
      </c>
      <c r="C956" s="8">
        <v>0.75</v>
      </c>
      <c r="D956" s="8">
        <v>0</v>
      </c>
      <c r="E956" s="8">
        <v>5.2631578947368418E-2</v>
      </c>
      <c r="F956" s="8">
        <v>0.75</v>
      </c>
      <c r="G956" s="8">
        <v>0</v>
      </c>
      <c r="H956" s="8">
        <v>5.2631578947368418E-2</v>
      </c>
      <c r="I956" s="4" t="e">
        <f>#REF!/1.7</f>
        <v>#REF!</v>
      </c>
      <c r="J956" s="4">
        <f>Hilfstabelle!C956/3</f>
        <v>0.35351825000000003</v>
      </c>
      <c r="K956" s="96">
        <f>Hilfstabelle!F956/11</f>
        <v>0</v>
      </c>
      <c r="L956" s="107">
        <f>Hilfstabelle!G956/sinks!$G$3</f>
        <v>0.19356180106650225</v>
      </c>
    </row>
    <row r="957" spans="1:12" x14ac:dyDescent="0.25">
      <c r="A957" s="89">
        <v>40948.791666666664</v>
      </c>
      <c r="B957" s="4">
        <v>0.67474500920000002</v>
      </c>
      <c r="C957" s="8">
        <v>0.79166666666666663</v>
      </c>
      <c r="D957" s="8">
        <v>0</v>
      </c>
      <c r="E957" s="8">
        <v>0.05</v>
      </c>
      <c r="F957" s="8">
        <v>0.79166666666666663</v>
      </c>
      <c r="G957" s="8">
        <v>0</v>
      </c>
      <c r="H957" s="8">
        <v>0.05</v>
      </c>
      <c r="I957" s="4" t="e">
        <f>#REF!/1.7</f>
        <v>#REF!</v>
      </c>
      <c r="J957" s="4">
        <f>Hilfstabelle!C957/3</f>
        <v>0.35166674999999997</v>
      </c>
      <c r="K957" s="96">
        <f>Hilfstabelle!F957/11</f>
        <v>0</v>
      </c>
      <c r="L957" s="107">
        <f>Hilfstabelle!G957/sinks!$G$3</f>
        <v>0.17929453390078057</v>
      </c>
    </row>
    <row r="958" spans="1:12" x14ac:dyDescent="0.25">
      <c r="A958" s="89">
        <v>40948.833333333336</v>
      </c>
      <c r="B958" s="4">
        <v>0.65068433439999995</v>
      </c>
      <c r="C958" s="8">
        <v>0.83333333333333337</v>
      </c>
      <c r="D958" s="8">
        <v>0</v>
      </c>
      <c r="E958" s="8">
        <v>4.7619047619047616E-2</v>
      </c>
      <c r="F958" s="8">
        <v>0.83333333333333337</v>
      </c>
      <c r="G958" s="8">
        <v>0</v>
      </c>
      <c r="H958" s="8">
        <v>4.7619047619047616E-2</v>
      </c>
      <c r="I958" s="4" t="e">
        <f>#REF!/1.7</f>
        <v>#REF!</v>
      </c>
      <c r="J958" s="4">
        <f>Hilfstabelle!C958/3</f>
        <v>0.35047650000000002</v>
      </c>
      <c r="K958" s="96">
        <f>Hilfstabelle!F958/11</f>
        <v>0</v>
      </c>
      <c r="L958" s="107">
        <f>Hilfstabelle!G958/sinks!$G$3</f>
        <v>0.14925952049130228</v>
      </c>
    </row>
    <row r="959" spans="1:12" x14ac:dyDescent="0.25">
      <c r="A959" s="89">
        <v>40948.875</v>
      </c>
      <c r="B959" s="4">
        <v>0.65791997209999997</v>
      </c>
      <c r="C959" s="8">
        <v>0.875</v>
      </c>
      <c r="D959" s="8">
        <v>0</v>
      </c>
      <c r="E959" s="8">
        <v>4.5454545454545456E-2</v>
      </c>
      <c r="F959" s="8">
        <v>0.875</v>
      </c>
      <c r="G959" s="8">
        <v>0</v>
      </c>
      <c r="H959" s="8">
        <v>4.5454545454545456E-2</v>
      </c>
      <c r="I959" s="4" t="e">
        <f>#REF!/1.7</f>
        <v>#REF!</v>
      </c>
      <c r="J959" s="4">
        <f>Hilfstabelle!C959/3</f>
        <v>0.34845824999999997</v>
      </c>
      <c r="K959" s="96">
        <f>Hilfstabelle!F959/11</f>
        <v>0</v>
      </c>
      <c r="L959" s="107">
        <f>Hilfstabelle!G959/sinks!$G$3</f>
        <v>0.13752272227921572</v>
      </c>
    </row>
    <row r="960" spans="1:12" x14ac:dyDescent="0.25">
      <c r="A960" s="89">
        <v>40948.916666666664</v>
      </c>
      <c r="B960" s="4">
        <v>0.61319850060000003</v>
      </c>
      <c r="C960" s="8">
        <v>0.91666666666666663</v>
      </c>
      <c r="D960" s="8">
        <v>0</v>
      </c>
      <c r="E960" s="8">
        <v>4.3478260869565216E-2</v>
      </c>
      <c r="F960" s="8">
        <v>0.91666666666666663</v>
      </c>
      <c r="G960" s="8">
        <v>0</v>
      </c>
      <c r="H960" s="8">
        <v>4.3478260869565216E-2</v>
      </c>
      <c r="I960" s="4" t="e">
        <f>#REF!/1.7</f>
        <v>#REF!</v>
      </c>
      <c r="J960" s="4">
        <f>Hilfstabelle!C960/3</f>
        <v>0.34425500000000003</v>
      </c>
      <c r="K960" s="96">
        <f>Hilfstabelle!F960/11</f>
        <v>0</v>
      </c>
      <c r="L960" s="107">
        <f>Hilfstabelle!G960/sinks!$G$3</f>
        <v>0.1320675907158515</v>
      </c>
    </row>
    <row r="961" spans="1:12" x14ac:dyDescent="0.25">
      <c r="A961" s="89">
        <v>40948.958333333336</v>
      </c>
      <c r="B961" s="4">
        <v>0.59401970189999997</v>
      </c>
      <c r="C961" s="8">
        <v>0.95833333333333337</v>
      </c>
      <c r="D961" s="8">
        <v>0</v>
      </c>
      <c r="E961" s="8">
        <v>4.1666666666666664E-2</v>
      </c>
      <c r="F961" s="8">
        <v>0.95833333333333337</v>
      </c>
      <c r="G961" s="8">
        <v>0</v>
      </c>
      <c r="H961" s="8">
        <v>4.1666666666666664E-2</v>
      </c>
      <c r="I961" s="4" t="e">
        <f>#REF!/1.7</f>
        <v>#REF!</v>
      </c>
      <c r="J961" s="4">
        <f>Hilfstabelle!C961/3</f>
        <v>0.33844175000000004</v>
      </c>
      <c r="K961" s="96">
        <f>Hilfstabelle!F961/11</f>
        <v>0</v>
      </c>
      <c r="L961" s="107">
        <f>Hilfstabelle!G961/sinks!$G$3</f>
        <v>0.12375137616470896</v>
      </c>
    </row>
    <row r="962" spans="1:12" x14ac:dyDescent="0.25">
      <c r="A962" s="89">
        <v>40949</v>
      </c>
      <c r="B962" s="4">
        <v>0.57736901750000003</v>
      </c>
      <c r="C962" s="8">
        <v>0</v>
      </c>
      <c r="D962" s="8">
        <v>0</v>
      </c>
      <c r="E962" s="8">
        <v>1</v>
      </c>
      <c r="F962" s="8">
        <v>0</v>
      </c>
      <c r="G962" s="8">
        <v>0</v>
      </c>
      <c r="H962" s="8">
        <v>1</v>
      </c>
      <c r="I962" s="4" t="e">
        <f>#REF!/1.7</f>
        <v>#REF!</v>
      </c>
      <c r="J962" s="4">
        <f>Hilfstabelle!C962/3</f>
        <v>0.3339625</v>
      </c>
      <c r="K962" s="96">
        <f>Hilfstabelle!F962/11</f>
        <v>0</v>
      </c>
      <c r="L962" s="107">
        <f>Hilfstabelle!G962/sinks!$G$3</f>
        <v>0.12014005363791308</v>
      </c>
    </row>
    <row r="963" spans="1:12" x14ac:dyDescent="0.25">
      <c r="A963" s="89">
        <v>40949.041666666664</v>
      </c>
      <c r="B963" s="4">
        <v>0.56751808910000001</v>
      </c>
      <c r="C963" s="8">
        <v>4.1666666666666664E-2</v>
      </c>
      <c r="D963" s="8">
        <v>0</v>
      </c>
      <c r="E963" s="8">
        <v>0.5</v>
      </c>
      <c r="F963" s="8">
        <v>4.1666666666666664E-2</v>
      </c>
      <c r="G963" s="8">
        <v>0</v>
      </c>
      <c r="H963" s="8">
        <v>0.5</v>
      </c>
      <c r="I963" s="4" t="e">
        <f>#REF!/1.7</f>
        <v>#REF!</v>
      </c>
      <c r="J963" s="4">
        <f>Hilfstabelle!C963/3</f>
        <v>0.32804574999999997</v>
      </c>
      <c r="K963" s="96">
        <f>Hilfstabelle!F963/11</f>
        <v>0</v>
      </c>
      <c r="L963" s="107">
        <f>Hilfstabelle!G963/sinks!$G$3</f>
        <v>0.12544259410859576</v>
      </c>
    </row>
    <row r="964" spans="1:12" x14ac:dyDescent="0.25">
      <c r="A964" s="89">
        <v>40949.083333333336</v>
      </c>
      <c r="B964" s="4">
        <v>0.56324644759999998</v>
      </c>
      <c r="C964" s="8">
        <v>8.3333333333333329E-2</v>
      </c>
      <c r="D964" s="8">
        <v>0</v>
      </c>
      <c r="E964" s="8">
        <v>0.33333333333333331</v>
      </c>
      <c r="F964" s="8">
        <v>8.3333333333333329E-2</v>
      </c>
      <c r="G964" s="8">
        <v>0</v>
      </c>
      <c r="H964" s="8">
        <v>0.33333333333333331</v>
      </c>
      <c r="I964" s="4" t="e">
        <f>#REF!/1.7</f>
        <v>#REF!</v>
      </c>
      <c r="J964" s="4">
        <f>Hilfstabelle!C964/3</f>
        <v>0.32379075000000002</v>
      </c>
      <c r="K964" s="96">
        <f>Hilfstabelle!F964/11</f>
        <v>0</v>
      </c>
      <c r="L964" s="107">
        <f>Hilfstabelle!G964/sinks!$G$3</f>
        <v>0.11907191598914248</v>
      </c>
    </row>
    <row r="965" spans="1:12" x14ac:dyDescent="0.25">
      <c r="A965" s="89">
        <v>40949.125</v>
      </c>
      <c r="B965" s="4">
        <v>0.60073228140000001</v>
      </c>
      <c r="C965" s="8">
        <v>0.125</v>
      </c>
      <c r="D965" s="8">
        <v>0</v>
      </c>
      <c r="E965" s="8">
        <v>0.25</v>
      </c>
      <c r="F965" s="8">
        <v>0.125</v>
      </c>
      <c r="G965" s="8">
        <v>0</v>
      </c>
      <c r="H965" s="8">
        <v>0.25</v>
      </c>
      <c r="I965" s="4" t="e">
        <f>#REF!/1.7</f>
        <v>#REF!</v>
      </c>
      <c r="J965" s="4">
        <f>Hilfstabelle!C965/3</f>
        <v>0.3207835</v>
      </c>
      <c r="K965" s="96">
        <f>Hilfstabelle!F965/11</f>
        <v>0</v>
      </c>
      <c r="L965" s="107">
        <f>Hilfstabelle!G965/sinks!$G$3</f>
        <v>0.11211630534774336</v>
      </c>
    </row>
    <row r="966" spans="1:12" x14ac:dyDescent="0.25">
      <c r="A966" s="89">
        <v>40949.166666666664</v>
      </c>
      <c r="B966" s="4">
        <v>0.69287769160000001</v>
      </c>
      <c r="C966" s="8">
        <v>0.16666666666666666</v>
      </c>
      <c r="D966" s="8">
        <v>0</v>
      </c>
      <c r="E966" s="8">
        <v>0.2</v>
      </c>
      <c r="F966" s="8">
        <v>0.16666666666666666</v>
      </c>
      <c r="G966" s="8">
        <v>0</v>
      </c>
      <c r="H966" s="8">
        <v>0.2</v>
      </c>
      <c r="I966" s="4" t="e">
        <f>#REF!/1.7</f>
        <v>#REF!</v>
      </c>
      <c r="J966" s="4">
        <f>Hilfstabelle!C966/3</f>
        <v>0.31869625000000007</v>
      </c>
      <c r="K966" s="96">
        <f>Hilfstabelle!F966/11</f>
        <v>0</v>
      </c>
      <c r="L966" s="107">
        <f>Hilfstabelle!G966/sinks!$G$3</f>
        <v>0.10765301588680906</v>
      </c>
    </row>
    <row r="967" spans="1:12" x14ac:dyDescent="0.25">
      <c r="A967" s="89">
        <v>40949.208333333336</v>
      </c>
      <c r="B967" s="4">
        <v>0.80455060590000005</v>
      </c>
      <c r="C967" s="8">
        <v>0.20833333333333334</v>
      </c>
      <c r="D967" s="8">
        <v>0</v>
      </c>
      <c r="E967" s="8">
        <v>0.16666666666666666</v>
      </c>
      <c r="F967" s="8">
        <v>0.20833333333333334</v>
      </c>
      <c r="G967" s="8">
        <v>0</v>
      </c>
      <c r="H967" s="8">
        <v>0.16666666666666666</v>
      </c>
      <c r="I967" s="4" t="e">
        <f>#REF!/1.7</f>
        <v>#REF!</v>
      </c>
      <c r="J967" s="4">
        <f>Hilfstabelle!C967/3</f>
        <v>0.31738525000000001</v>
      </c>
      <c r="K967" s="96">
        <f>Hilfstabelle!F967/11</f>
        <v>0</v>
      </c>
      <c r="L967" s="107">
        <f>Hilfstabelle!G967/sinks!$G$3</f>
        <v>0.12253064742325685</v>
      </c>
    </row>
    <row r="968" spans="1:12" x14ac:dyDescent="0.25">
      <c r="A968" s="89">
        <v>40949.25</v>
      </c>
      <c r="B968" s="4">
        <v>0.86505099819999998</v>
      </c>
      <c r="C968" s="8">
        <v>0.25</v>
      </c>
      <c r="D968" s="8">
        <v>0</v>
      </c>
      <c r="E968" s="8">
        <v>0.14285714285714285</v>
      </c>
      <c r="F968" s="8">
        <v>0.25</v>
      </c>
      <c r="G968" s="8">
        <v>0</v>
      </c>
      <c r="H968" s="8">
        <v>0.14285714285714285</v>
      </c>
      <c r="I968" s="4" t="e">
        <f>#REF!/1.7</f>
        <v>#REF!</v>
      </c>
      <c r="J968" s="4">
        <f>Hilfstabelle!C968/3</f>
        <v>0.31728175000000003</v>
      </c>
      <c r="K968" s="96">
        <f>Hilfstabelle!F968/11</f>
        <v>0</v>
      </c>
      <c r="L968" s="107">
        <f>Hilfstabelle!G968/sinks!$G$3</f>
        <v>0.13101216899147111</v>
      </c>
    </row>
    <row r="969" spans="1:12" x14ac:dyDescent="0.25">
      <c r="A969" s="89">
        <v>40949.291666666664</v>
      </c>
      <c r="B969" s="4">
        <v>0.88248626969999999</v>
      </c>
      <c r="C969" s="8">
        <v>0.29166666666666669</v>
      </c>
      <c r="D969" s="8">
        <v>0</v>
      </c>
      <c r="E969" s="8">
        <v>0.125</v>
      </c>
      <c r="F969" s="8">
        <v>0.29166666666666669</v>
      </c>
      <c r="G969" s="8">
        <v>0</v>
      </c>
      <c r="H969" s="8">
        <v>0.125</v>
      </c>
      <c r="I969" s="4" t="e">
        <f>#REF!/1.7</f>
        <v>#REF!</v>
      </c>
      <c r="J969" s="4">
        <f>Hilfstabelle!C969/3</f>
        <v>0.32278450000000003</v>
      </c>
      <c r="K969" s="96">
        <f>Hilfstabelle!F969/11</f>
        <v>0</v>
      </c>
      <c r="L969" s="107">
        <f>Hilfstabelle!G969/sinks!$G$3</f>
        <v>0.13316116021340238</v>
      </c>
    </row>
    <row r="970" spans="1:12" x14ac:dyDescent="0.25">
      <c r="A970" s="89">
        <v>40949.333333333336</v>
      </c>
      <c r="B970" s="4">
        <v>0.89111672909999995</v>
      </c>
      <c r="C970" s="8">
        <v>0.33333333333333331</v>
      </c>
      <c r="D970" s="8">
        <v>0</v>
      </c>
      <c r="E970" s="8">
        <v>0.1111111111111111</v>
      </c>
      <c r="F970" s="8">
        <v>0.33333333333333331</v>
      </c>
      <c r="G970" s="8">
        <v>0</v>
      </c>
      <c r="H970" s="8">
        <v>0.1111111111111111</v>
      </c>
      <c r="I970" s="4" t="e">
        <f>#REF!/1.7</f>
        <v>#REF!</v>
      </c>
      <c r="J970" s="4">
        <f>Hilfstabelle!C970/3</f>
        <v>0.33150725000000003</v>
      </c>
      <c r="K970" s="96">
        <f>Hilfstabelle!F970/11</f>
        <v>0</v>
      </c>
      <c r="L970" s="107">
        <f>Hilfstabelle!G970/sinks!$G$3</f>
        <v>0.16545960816432315</v>
      </c>
    </row>
    <row r="971" spans="1:12" x14ac:dyDescent="0.25">
      <c r="A971" s="89">
        <v>40949.375</v>
      </c>
      <c r="B971" s="4">
        <v>0.90393165369999995</v>
      </c>
      <c r="C971" s="8">
        <v>0.375</v>
      </c>
      <c r="D971" s="8">
        <v>0</v>
      </c>
      <c r="E971" s="8">
        <v>0.1</v>
      </c>
      <c r="F971" s="8">
        <v>0.375</v>
      </c>
      <c r="G971" s="8">
        <v>0</v>
      </c>
      <c r="H971" s="8">
        <v>0.1</v>
      </c>
      <c r="I971" s="4" t="e">
        <f>#REF!/1.7</f>
        <v>#REF!</v>
      </c>
      <c r="J971" s="4">
        <f>Hilfstabelle!C971/3</f>
        <v>0.34139150000000001</v>
      </c>
      <c r="K971" s="96">
        <f>Hilfstabelle!F971/11</f>
        <v>0</v>
      </c>
      <c r="L971" s="107">
        <f>Hilfstabelle!G971/sinks!$G$3</f>
        <v>0.18463522214463357</v>
      </c>
    </row>
    <row r="972" spans="1:12" x14ac:dyDescent="0.25">
      <c r="A972" s="89">
        <v>40949.416666666664</v>
      </c>
      <c r="B972" s="4">
        <v>0.90096765759999997</v>
      </c>
      <c r="C972" s="8">
        <v>0.41666666666666669</v>
      </c>
      <c r="D972" s="8">
        <v>0</v>
      </c>
      <c r="E972" s="8">
        <v>9.0909090909090912E-2</v>
      </c>
      <c r="F972" s="8">
        <v>0.41666666666666669</v>
      </c>
      <c r="G972" s="8">
        <v>0</v>
      </c>
      <c r="H972" s="8">
        <v>9.0909090909090912E-2</v>
      </c>
      <c r="I972" s="4" t="e">
        <f>#REF!/1.7</f>
        <v>#REF!</v>
      </c>
      <c r="J972" s="4">
        <f>Hilfstabelle!C972/3</f>
        <v>0.34957375000000002</v>
      </c>
      <c r="K972" s="96">
        <f>Hilfstabelle!F972/11</f>
        <v>0</v>
      </c>
      <c r="L972" s="107">
        <f>Hilfstabelle!G972/sinks!$G$3</f>
        <v>0.19084059324701524</v>
      </c>
    </row>
    <row r="973" spans="1:12" x14ac:dyDescent="0.25">
      <c r="A973" s="89">
        <v>40949.458333333336</v>
      </c>
      <c r="B973" s="4">
        <v>0.87289687039999997</v>
      </c>
      <c r="C973" s="8">
        <v>0.45833333333333331</v>
      </c>
      <c r="D973" s="8">
        <v>0</v>
      </c>
      <c r="E973" s="8">
        <v>8.3333333333333329E-2</v>
      </c>
      <c r="F973" s="8">
        <v>0.45833333333333331</v>
      </c>
      <c r="G973" s="8">
        <v>0</v>
      </c>
      <c r="H973" s="8">
        <v>8.3333333333333329E-2</v>
      </c>
      <c r="I973" s="4" t="e">
        <f>#REF!/1.7</f>
        <v>#REF!</v>
      </c>
      <c r="J973" s="4">
        <f>Hilfstabelle!C973/3</f>
        <v>0.35709475000000007</v>
      </c>
      <c r="K973" s="96">
        <f>Hilfstabelle!F973/11</f>
        <v>0</v>
      </c>
      <c r="L973" s="107">
        <f>Hilfstabelle!G973/sinks!$G$3</f>
        <v>0.196054122246967</v>
      </c>
    </row>
    <row r="974" spans="1:12" x14ac:dyDescent="0.25">
      <c r="A974" s="89">
        <v>40949.5</v>
      </c>
      <c r="B974" s="4">
        <v>0.86967134509999999</v>
      </c>
      <c r="C974" s="8">
        <v>0.5</v>
      </c>
      <c r="D974" s="8">
        <v>0</v>
      </c>
      <c r="E974" s="8">
        <v>7.6923076923076927E-2</v>
      </c>
      <c r="F974" s="8">
        <v>0.5</v>
      </c>
      <c r="G974" s="8">
        <v>0</v>
      </c>
      <c r="H974" s="8">
        <v>7.6923076923076927E-2</v>
      </c>
      <c r="I974" s="4" t="e">
        <f>#REF!/1.7</f>
        <v>#REF!</v>
      </c>
      <c r="J974" s="4">
        <f>Hilfstabelle!C974/3</f>
        <v>0.35960175</v>
      </c>
      <c r="K974" s="96">
        <f>Hilfstabelle!F974/11</f>
        <v>0</v>
      </c>
      <c r="L974" s="107">
        <f>Hilfstabelle!G974/sinks!$G$3</f>
        <v>0.19606683817135712</v>
      </c>
    </row>
    <row r="975" spans="1:12" x14ac:dyDescent="0.25">
      <c r="A975" s="89">
        <v>40949.541666666664</v>
      </c>
      <c r="B975" s="4">
        <v>0.86766628889999997</v>
      </c>
      <c r="C975" s="8">
        <v>0.54166666666666663</v>
      </c>
      <c r="D975" s="8">
        <v>0</v>
      </c>
      <c r="E975" s="8">
        <v>7.1428571428571425E-2</v>
      </c>
      <c r="F975" s="8">
        <v>0.54166666666666663</v>
      </c>
      <c r="G975" s="8">
        <v>0</v>
      </c>
      <c r="H975" s="8">
        <v>7.1428571428571425E-2</v>
      </c>
      <c r="I975" s="4" t="e">
        <f>#REF!/1.7</f>
        <v>#REF!</v>
      </c>
      <c r="J975" s="4">
        <f>Hilfstabelle!C975/3</f>
        <v>0.36002724999999997</v>
      </c>
      <c r="K975" s="96">
        <f>Hilfstabelle!F975/11</f>
        <v>0</v>
      </c>
      <c r="L975" s="107">
        <f>Hilfstabelle!G975/sinks!$G$3</f>
        <v>0.18831012429338007</v>
      </c>
    </row>
    <row r="976" spans="1:12" x14ac:dyDescent="0.25">
      <c r="A976" s="89">
        <v>40949.583333333336</v>
      </c>
      <c r="B976" s="4">
        <v>0.86313311829999995</v>
      </c>
      <c r="C976" s="8">
        <v>0.58333333333333337</v>
      </c>
      <c r="D976" s="8">
        <v>0</v>
      </c>
      <c r="E976" s="8">
        <v>6.6666666666666666E-2</v>
      </c>
      <c r="F976" s="8">
        <v>0.58333333333333337</v>
      </c>
      <c r="G976" s="8">
        <v>0</v>
      </c>
      <c r="H976" s="8">
        <v>6.6666666666666666E-2</v>
      </c>
      <c r="I976" s="4" t="e">
        <f>#REF!/1.7</f>
        <v>#REF!</v>
      </c>
      <c r="J976" s="4">
        <f>Hilfstabelle!C976/3</f>
        <v>0.35895775000000002</v>
      </c>
      <c r="K976" s="96">
        <f>Hilfstabelle!F976/11</f>
        <v>1</v>
      </c>
      <c r="L976" s="107">
        <f>Hilfstabelle!G976/sinks!$G$3</f>
        <v>0.84343340486835738</v>
      </c>
    </row>
    <row r="977" spans="1:12" x14ac:dyDescent="0.25">
      <c r="A977" s="89">
        <v>40949.625</v>
      </c>
      <c r="B977" s="4">
        <v>0.87315839939999995</v>
      </c>
      <c r="C977" s="8">
        <v>0.625</v>
      </c>
      <c r="D977" s="8">
        <v>0</v>
      </c>
      <c r="E977" s="8">
        <v>6.25E-2</v>
      </c>
      <c r="F977" s="8">
        <v>0.625</v>
      </c>
      <c r="G977" s="8">
        <v>0</v>
      </c>
      <c r="H977" s="8">
        <v>6.25E-2</v>
      </c>
      <c r="I977" s="4" t="e">
        <f>#REF!/1.7</f>
        <v>#REF!</v>
      </c>
      <c r="J977" s="4">
        <f>Hilfstabelle!C977/3</f>
        <v>0.35356424999999997</v>
      </c>
      <c r="K977" s="96">
        <f>Hilfstabelle!F977/11</f>
        <v>1</v>
      </c>
      <c r="L977" s="107">
        <f>Hilfstabelle!G977/sinks!$G$3</f>
        <v>0.84415821255859469</v>
      </c>
    </row>
    <row r="978" spans="1:12" x14ac:dyDescent="0.25">
      <c r="A978" s="89">
        <v>40949.666666666664</v>
      </c>
      <c r="B978" s="4">
        <v>0.92206433619999995</v>
      </c>
      <c r="C978" s="8">
        <v>0.66666666666666663</v>
      </c>
      <c r="D978" s="8">
        <v>0</v>
      </c>
      <c r="E978" s="8">
        <v>5.8823529411764705E-2</v>
      </c>
      <c r="F978" s="8">
        <v>0.66666666666666663</v>
      </c>
      <c r="G978" s="8">
        <v>0</v>
      </c>
      <c r="H978" s="8">
        <v>5.8823529411764705E-2</v>
      </c>
      <c r="I978" s="4" t="e">
        <f>#REF!/1.7</f>
        <v>#REF!</v>
      </c>
      <c r="J978" s="4">
        <f>Hilfstabelle!C978/3</f>
        <v>0.34718749999999998</v>
      </c>
      <c r="K978" s="96">
        <f>Hilfstabelle!F978/11</f>
        <v>0</v>
      </c>
      <c r="L978" s="107">
        <f>Hilfstabelle!G978/sinks!$G$3</f>
        <v>0.17846799881542236</v>
      </c>
    </row>
    <row r="979" spans="1:12" x14ac:dyDescent="0.25">
      <c r="A979" s="89">
        <v>40949.708333333336</v>
      </c>
      <c r="B979" s="4">
        <v>0.90506494640000001</v>
      </c>
      <c r="C979" s="8">
        <v>0.70833333333333337</v>
      </c>
      <c r="D979" s="8">
        <v>0</v>
      </c>
      <c r="E979" s="8">
        <v>5.5555555555555552E-2</v>
      </c>
      <c r="F979" s="8">
        <v>0.70833333333333337</v>
      </c>
      <c r="G979" s="8">
        <v>0</v>
      </c>
      <c r="H979" s="8">
        <v>5.5555555555555552E-2</v>
      </c>
      <c r="I979" s="4" t="e">
        <f>#REF!/1.7</f>
        <v>#REF!</v>
      </c>
      <c r="J979" s="4">
        <f>Hilfstabelle!C979/3</f>
        <v>0.34462300000000007</v>
      </c>
      <c r="K979" s="96">
        <f>Hilfstabelle!F979/11</f>
        <v>0</v>
      </c>
      <c r="L979" s="107">
        <f>Hilfstabelle!G979/sinks!$G$3</f>
        <v>0.18426646033731989</v>
      </c>
    </row>
    <row r="980" spans="1:12" x14ac:dyDescent="0.25">
      <c r="A980" s="89">
        <v>40949.75</v>
      </c>
      <c r="B980" s="4">
        <v>0.84639525760000001</v>
      </c>
      <c r="C980" s="8">
        <v>0.75</v>
      </c>
      <c r="D980" s="8">
        <v>0</v>
      </c>
      <c r="E980" s="8">
        <v>5.2631578947368418E-2</v>
      </c>
      <c r="F980" s="8">
        <v>0.75</v>
      </c>
      <c r="G980" s="8">
        <v>0</v>
      </c>
      <c r="H980" s="8">
        <v>5.2631578947368418E-2</v>
      </c>
      <c r="I980" s="4" t="e">
        <f>#REF!/1.7</f>
        <v>#REF!</v>
      </c>
      <c r="J980" s="4">
        <f>Hilfstabelle!C980/3</f>
        <v>0.34327175000000004</v>
      </c>
      <c r="K980" s="96">
        <f>Hilfstabelle!F980/11</f>
        <v>0</v>
      </c>
      <c r="L980" s="107">
        <f>Hilfstabelle!G980/sinks!$G$3</f>
        <v>0.19356180106650225</v>
      </c>
    </row>
    <row r="981" spans="1:12" x14ac:dyDescent="0.25">
      <c r="A981" s="89">
        <v>40949.791666666664</v>
      </c>
      <c r="B981" s="4">
        <v>0.78842297969999997</v>
      </c>
      <c r="C981" s="8">
        <v>0.79166666666666663</v>
      </c>
      <c r="D981" s="8">
        <v>0</v>
      </c>
      <c r="E981" s="8">
        <v>0.05</v>
      </c>
      <c r="F981" s="8">
        <v>0.79166666666666663</v>
      </c>
      <c r="G981" s="8">
        <v>0</v>
      </c>
      <c r="H981" s="8">
        <v>0.05</v>
      </c>
      <c r="I981" s="4" t="e">
        <f>#REF!/1.7</f>
        <v>#REF!</v>
      </c>
      <c r="J981" s="4">
        <f>Hilfstabelle!C981/3</f>
        <v>0.34336374999999997</v>
      </c>
      <c r="K981" s="96">
        <f>Hilfstabelle!F981/11</f>
        <v>0</v>
      </c>
      <c r="L981" s="107">
        <f>Hilfstabelle!G981/sinks!$G$3</f>
        <v>0.17929453390078057</v>
      </c>
    </row>
    <row r="982" spans="1:12" x14ac:dyDescent="0.25">
      <c r="A982" s="89">
        <v>40949.833333333336</v>
      </c>
      <c r="B982" s="4">
        <v>0.72391247489999999</v>
      </c>
      <c r="C982" s="8">
        <v>0.83333333333333337</v>
      </c>
      <c r="D982" s="8">
        <v>0</v>
      </c>
      <c r="E982" s="8">
        <v>4.7619047619047616E-2</v>
      </c>
      <c r="F982" s="8">
        <v>0.83333333333333337</v>
      </c>
      <c r="G982" s="8">
        <v>0</v>
      </c>
      <c r="H982" s="8">
        <v>4.7619047619047616E-2</v>
      </c>
      <c r="I982" s="4" t="e">
        <f>#REF!/1.7</f>
        <v>#REF!</v>
      </c>
      <c r="J982" s="4">
        <f>Hilfstabelle!C982/3</f>
        <v>0.34317399999999992</v>
      </c>
      <c r="K982" s="96">
        <f>Hilfstabelle!F982/11</f>
        <v>0</v>
      </c>
      <c r="L982" s="107">
        <f>Hilfstabelle!G982/sinks!$G$3</f>
        <v>0.14925952049130228</v>
      </c>
    </row>
    <row r="983" spans="1:12" x14ac:dyDescent="0.25">
      <c r="A983" s="89">
        <v>40949.875</v>
      </c>
      <c r="B983" s="4">
        <v>0.71807165900000003</v>
      </c>
      <c r="C983" s="8">
        <v>0.875</v>
      </c>
      <c r="D983" s="8">
        <v>0</v>
      </c>
      <c r="E983" s="8">
        <v>4.5454545454545456E-2</v>
      </c>
      <c r="F983" s="8">
        <v>0.875</v>
      </c>
      <c r="G983" s="8">
        <v>0</v>
      </c>
      <c r="H983" s="8">
        <v>4.5454545454545456E-2</v>
      </c>
      <c r="I983" s="4" t="e">
        <f>#REF!/1.7</f>
        <v>#REF!</v>
      </c>
      <c r="J983" s="4">
        <f>Hilfstabelle!C983/3</f>
        <v>0.34352475000000005</v>
      </c>
      <c r="K983" s="96">
        <f>Hilfstabelle!F983/11</f>
        <v>0</v>
      </c>
      <c r="L983" s="107">
        <f>Hilfstabelle!G983/sinks!$G$3</f>
        <v>0.13752272227921572</v>
      </c>
    </row>
    <row r="984" spans="1:12" x14ac:dyDescent="0.25">
      <c r="A984" s="89">
        <v>40949.916666666664</v>
      </c>
      <c r="B984" s="4">
        <v>0.65452009420000001</v>
      </c>
      <c r="C984" s="8">
        <v>0.91666666666666663</v>
      </c>
      <c r="D984" s="8">
        <v>0</v>
      </c>
      <c r="E984" s="8">
        <v>4.3478260869565216E-2</v>
      </c>
      <c r="F984" s="8">
        <v>0.91666666666666663</v>
      </c>
      <c r="G984" s="8">
        <v>0</v>
      </c>
      <c r="H984" s="8">
        <v>4.3478260869565216E-2</v>
      </c>
      <c r="I984" s="4" t="e">
        <f>#REF!/1.7</f>
        <v>#REF!</v>
      </c>
      <c r="J984" s="4">
        <f>Hilfstabelle!C984/3</f>
        <v>0.34396175000000001</v>
      </c>
      <c r="K984" s="96">
        <f>Hilfstabelle!F984/11</f>
        <v>0</v>
      </c>
      <c r="L984" s="107">
        <f>Hilfstabelle!G984/sinks!$G$3</f>
        <v>0.1320675907158515</v>
      </c>
    </row>
    <row r="985" spans="1:12" x14ac:dyDescent="0.25">
      <c r="A985" s="89">
        <v>40949.958333333336</v>
      </c>
      <c r="B985" s="4">
        <v>0.62313660540000004</v>
      </c>
      <c r="C985" s="8">
        <v>0.95833333333333337</v>
      </c>
      <c r="D985" s="8">
        <v>0</v>
      </c>
      <c r="E985" s="8">
        <v>4.1666666666666664E-2</v>
      </c>
      <c r="F985" s="8">
        <v>0.95833333333333337</v>
      </c>
      <c r="G985" s="8">
        <v>0</v>
      </c>
      <c r="H985" s="8">
        <v>4.1666666666666664E-2</v>
      </c>
      <c r="I985" s="4" t="e">
        <f>#REF!/1.7</f>
        <v>#REF!</v>
      </c>
      <c r="J985" s="4">
        <f>Hilfstabelle!C985/3</f>
        <v>0.34389850000000005</v>
      </c>
      <c r="K985" s="96">
        <f>Hilfstabelle!F985/11</f>
        <v>0</v>
      </c>
      <c r="L985" s="107">
        <f>Hilfstabelle!G985/sinks!$G$3</f>
        <v>0.12375137616470896</v>
      </c>
    </row>
    <row r="986" spans="1:12" x14ac:dyDescent="0.25">
      <c r="A986" s="89">
        <v>40950</v>
      </c>
      <c r="B986" s="4">
        <v>0.59968616509999995</v>
      </c>
      <c r="C986" s="8">
        <v>0</v>
      </c>
      <c r="D986" s="8">
        <v>0</v>
      </c>
      <c r="E986" s="8">
        <v>1</v>
      </c>
      <c r="F986" s="8">
        <v>0</v>
      </c>
      <c r="G986" s="8">
        <v>0</v>
      </c>
      <c r="H986" s="8">
        <v>1</v>
      </c>
      <c r="I986" s="4" t="e">
        <f>#REF!/1.7</f>
        <v>#REF!</v>
      </c>
      <c r="J986" s="4">
        <f>Hilfstabelle!C986/3</f>
        <v>0.34377200000000002</v>
      </c>
      <c r="K986" s="96">
        <f>Hilfstabelle!F986/11</f>
        <v>0</v>
      </c>
      <c r="L986" s="107">
        <f>Hilfstabelle!G986/sinks!$G$3</f>
        <v>0.12217460154033329</v>
      </c>
    </row>
    <row r="987" spans="1:12" x14ac:dyDescent="0.25">
      <c r="A987" s="89">
        <v>40950.041666666664</v>
      </c>
      <c r="B987" s="4">
        <v>0.58634818239999997</v>
      </c>
      <c r="C987" s="8">
        <v>4.1666666666666664E-2</v>
      </c>
      <c r="D987" s="8">
        <v>0</v>
      </c>
      <c r="E987" s="8">
        <v>0.5</v>
      </c>
      <c r="F987" s="8">
        <v>4.1666666666666664E-2</v>
      </c>
      <c r="G987" s="8">
        <v>0</v>
      </c>
      <c r="H987" s="8">
        <v>0.5</v>
      </c>
      <c r="I987" s="4" t="e">
        <f>#REF!/1.7</f>
        <v>#REF!</v>
      </c>
      <c r="J987" s="4">
        <f>Hilfstabelle!C987/3</f>
        <v>0.34277724999999998</v>
      </c>
      <c r="K987" s="96">
        <f>Hilfstabelle!F987/11</f>
        <v>0</v>
      </c>
      <c r="L987" s="107">
        <f>Hilfstabelle!G987/sinks!$G$3</f>
        <v>0.12732455091833447</v>
      </c>
    </row>
    <row r="988" spans="1:12" x14ac:dyDescent="0.25">
      <c r="A988" s="89">
        <v>40950.083333333336</v>
      </c>
      <c r="B988" s="4">
        <v>0.57693313570000004</v>
      </c>
      <c r="C988" s="8">
        <v>8.3333333333333329E-2</v>
      </c>
      <c r="D988" s="8">
        <v>0</v>
      </c>
      <c r="E988" s="8">
        <v>0.33333333333333331</v>
      </c>
      <c r="F988" s="8">
        <v>8.3333333333333329E-2</v>
      </c>
      <c r="G988" s="8">
        <v>0</v>
      </c>
      <c r="H988" s="8">
        <v>0.33333333333333331</v>
      </c>
      <c r="I988" s="4" t="e">
        <f>#REF!/1.7</f>
        <v>#REF!</v>
      </c>
      <c r="J988" s="4">
        <f>Hilfstabelle!C988/3</f>
        <v>0.34101200000000004</v>
      </c>
      <c r="K988" s="96">
        <f>Hilfstabelle!F988/11</f>
        <v>0</v>
      </c>
      <c r="L988" s="107">
        <f>Hilfstabelle!G988/sinks!$G$3</f>
        <v>0.11911006376231287</v>
      </c>
    </row>
    <row r="989" spans="1:12" x14ac:dyDescent="0.25">
      <c r="A989" s="89">
        <v>40950.125</v>
      </c>
      <c r="B989" s="4">
        <v>0.60779356640000004</v>
      </c>
      <c r="C989" s="8">
        <v>0.125</v>
      </c>
      <c r="D989" s="8">
        <v>0</v>
      </c>
      <c r="E989" s="8">
        <v>0.25</v>
      </c>
      <c r="F989" s="8">
        <v>0.125</v>
      </c>
      <c r="G989" s="8">
        <v>0</v>
      </c>
      <c r="H989" s="8">
        <v>0.25</v>
      </c>
      <c r="I989" s="4" t="e">
        <f>#REF!/1.7</f>
        <v>#REF!</v>
      </c>
      <c r="J989" s="4">
        <f>Hilfstabelle!C989/3</f>
        <v>0.33874650000000001</v>
      </c>
      <c r="K989" s="96">
        <f>Hilfstabelle!F989/11</f>
        <v>0</v>
      </c>
      <c r="L989" s="107">
        <f>Hilfstabelle!G989/sinks!$G$3</f>
        <v>0.11257407862578797</v>
      </c>
    </row>
    <row r="990" spans="1:12" x14ac:dyDescent="0.25">
      <c r="A990" s="89">
        <v>40950.166666666664</v>
      </c>
      <c r="B990" s="4">
        <v>0.69122134079999997</v>
      </c>
      <c r="C990" s="8">
        <v>0.16666666666666666</v>
      </c>
      <c r="D990" s="8">
        <v>0</v>
      </c>
      <c r="E990" s="8">
        <v>0.2</v>
      </c>
      <c r="F990" s="8">
        <v>0.16666666666666666</v>
      </c>
      <c r="G990" s="8">
        <v>0</v>
      </c>
      <c r="H990" s="8">
        <v>0.2</v>
      </c>
      <c r="I990" s="4" t="e">
        <f>#REF!/1.7</f>
        <v>#REF!</v>
      </c>
      <c r="J990" s="4">
        <f>Hilfstabelle!C990/3</f>
        <v>0.33738375000000004</v>
      </c>
      <c r="K990" s="96">
        <f>Hilfstabelle!F990/11</f>
        <v>0</v>
      </c>
      <c r="L990" s="107">
        <f>Hilfstabelle!G990/sinks!$G$3</f>
        <v>0.10853041466972782</v>
      </c>
    </row>
    <row r="991" spans="1:12" x14ac:dyDescent="0.25">
      <c r="A991" s="89">
        <v>40950.208333333336</v>
      </c>
      <c r="B991" s="4">
        <v>0.79879696629999997</v>
      </c>
      <c r="C991" s="8">
        <v>0.20833333333333334</v>
      </c>
      <c r="D991" s="8">
        <v>0</v>
      </c>
      <c r="E991" s="8">
        <v>0.16666666666666666</v>
      </c>
      <c r="F991" s="8">
        <v>0.20833333333333334</v>
      </c>
      <c r="G991" s="8">
        <v>0</v>
      </c>
      <c r="H991" s="8">
        <v>0.16666666666666666</v>
      </c>
      <c r="I991" s="4" t="e">
        <f>#REF!/1.7</f>
        <v>#REF!</v>
      </c>
      <c r="J991" s="4">
        <f>Hilfstabelle!C991/3</f>
        <v>0.33685475000000004</v>
      </c>
      <c r="K991" s="96">
        <f>Hilfstabelle!F991/11</f>
        <v>0</v>
      </c>
      <c r="L991" s="107">
        <f>Hilfstabelle!G991/sinks!$G$3</f>
        <v>0.122441635952526</v>
      </c>
    </row>
    <row r="992" spans="1:12" x14ac:dyDescent="0.25">
      <c r="A992" s="89">
        <v>40950.25</v>
      </c>
      <c r="B992" s="4">
        <v>0.86871240520000004</v>
      </c>
      <c r="C992" s="8">
        <v>0.25</v>
      </c>
      <c r="D992" s="8">
        <v>0</v>
      </c>
      <c r="E992" s="8">
        <v>0.14285714285714285</v>
      </c>
      <c r="F992" s="8">
        <v>0.25</v>
      </c>
      <c r="G992" s="8">
        <v>0</v>
      </c>
      <c r="H992" s="8">
        <v>0.14285714285714285</v>
      </c>
      <c r="I992" s="4" t="e">
        <f>#REF!/1.7</f>
        <v>#REF!</v>
      </c>
      <c r="J992" s="4">
        <f>Hilfstabelle!C992/3</f>
        <v>0.33696975000000001</v>
      </c>
      <c r="K992" s="96">
        <f>Hilfstabelle!F992/11</f>
        <v>0</v>
      </c>
      <c r="L992" s="107">
        <f>Hilfstabelle!G992/sinks!$G$3</f>
        <v>0.12910478033295214</v>
      </c>
    </row>
    <row r="993" spans="1:12" x14ac:dyDescent="0.25">
      <c r="A993" s="89">
        <v>40950.291666666664</v>
      </c>
      <c r="B993" s="4">
        <v>0.89059367099999998</v>
      </c>
      <c r="C993" s="8">
        <v>0.29166666666666669</v>
      </c>
      <c r="D993" s="8">
        <v>0</v>
      </c>
      <c r="E993" s="8">
        <v>0.125</v>
      </c>
      <c r="F993" s="8">
        <v>0.29166666666666669</v>
      </c>
      <c r="G993" s="8">
        <v>0</v>
      </c>
      <c r="H993" s="8">
        <v>0.125</v>
      </c>
      <c r="I993" s="4" t="e">
        <f>#REF!/1.7</f>
        <v>#REF!</v>
      </c>
      <c r="J993" s="4">
        <f>Hilfstabelle!C993/3</f>
        <v>0.34340975000000001</v>
      </c>
      <c r="K993" s="96">
        <f>Hilfstabelle!F993/11</f>
        <v>0</v>
      </c>
      <c r="L993" s="107">
        <f>Hilfstabelle!G993/sinks!$G$3</f>
        <v>0.13173697668170831</v>
      </c>
    </row>
    <row r="994" spans="1:12" x14ac:dyDescent="0.25">
      <c r="A994" s="89">
        <v>40950.333333333336</v>
      </c>
      <c r="B994" s="4">
        <v>0.90305989019999999</v>
      </c>
      <c r="C994" s="8">
        <v>0.33333333333333331</v>
      </c>
      <c r="D994" s="8">
        <v>0</v>
      </c>
      <c r="E994" s="8">
        <v>0.1111111111111111</v>
      </c>
      <c r="F994" s="8">
        <v>0.33333333333333331</v>
      </c>
      <c r="G994" s="8">
        <v>0</v>
      </c>
      <c r="H994" s="8">
        <v>0.1111111111111111</v>
      </c>
      <c r="I994" s="4" t="e">
        <f>#REF!/1.7</f>
        <v>#REF!</v>
      </c>
      <c r="J994" s="4">
        <f>Hilfstabelle!C994/3</f>
        <v>0.35151725000000006</v>
      </c>
      <c r="K994" s="96">
        <f>Hilfstabelle!F994/11</f>
        <v>0</v>
      </c>
      <c r="L994" s="107">
        <f>Hilfstabelle!G994/sinks!$G$3</f>
        <v>0.16449319791067354</v>
      </c>
    </row>
    <row r="995" spans="1:12" x14ac:dyDescent="0.25">
      <c r="A995" s="89">
        <v>40950.375</v>
      </c>
      <c r="B995" s="4">
        <v>0.91692093100000005</v>
      </c>
      <c r="C995" s="8">
        <v>0.375</v>
      </c>
      <c r="D995" s="8">
        <v>0</v>
      </c>
      <c r="E995" s="8">
        <v>0.1</v>
      </c>
      <c r="F995" s="8">
        <v>0.375</v>
      </c>
      <c r="G995" s="8">
        <v>0</v>
      </c>
      <c r="H995" s="8">
        <v>0.1</v>
      </c>
      <c r="I995" s="4" t="e">
        <f>#REF!/1.7</f>
        <v>#REF!</v>
      </c>
      <c r="J995" s="4">
        <f>Hilfstabelle!C995/3</f>
        <v>0.35806074999999998</v>
      </c>
      <c r="K995" s="96">
        <f>Hilfstabelle!F995/11</f>
        <v>0</v>
      </c>
      <c r="L995" s="107">
        <f>Hilfstabelle!G995/sinks!$G$3</f>
        <v>0.18118920663490937</v>
      </c>
    </row>
    <row r="996" spans="1:12" x14ac:dyDescent="0.25">
      <c r="A996" s="89">
        <v>40950.416666666664</v>
      </c>
      <c r="B996" s="4">
        <v>0.91212623140000004</v>
      </c>
      <c r="C996" s="8">
        <v>0.41666666666666669</v>
      </c>
      <c r="D996" s="8">
        <v>0</v>
      </c>
      <c r="E996" s="8">
        <v>9.0909090909090912E-2</v>
      </c>
      <c r="F996" s="8">
        <v>0.41666666666666669</v>
      </c>
      <c r="G996" s="8">
        <v>0</v>
      </c>
      <c r="H996" s="8">
        <v>9.0909090909090912E-2</v>
      </c>
      <c r="I996" s="4" t="e">
        <f>#REF!/1.7</f>
        <v>#REF!</v>
      </c>
      <c r="J996" s="4">
        <f>Hilfstabelle!C996/3</f>
        <v>0.36261475000000004</v>
      </c>
      <c r="K996" s="96">
        <f>Hilfstabelle!F996/11</f>
        <v>0</v>
      </c>
      <c r="L996" s="107">
        <f>Hilfstabelle!G996/sinks!$G$3</f>
        <v>0.18481324508609537</v>
      </c>
    </row>
    <row r="997" spans="1:12" x14ac:dyDescent="0.25">
      <c r="A997" s="89">
        <v>40950.458333333336</v>
      </c>
      <c r="B997" s="4">
        <v>0.89329613809999997</v>
      </c>
      <c r="C997" s="8">
        <v>0.45833333333333331</v>
      </c>
      <c r="D997" s="8">
        <v>0</v>
      </c>
      <c r="E997" s="8">
        <v>8.3333333333333329E-2</v>
      </c>
      <c r="F997" s="8">
        <v>0.45833333333333331</v>
      </c>
      <c r="G997" s="8">
        <v>0</v>
      </c>
      <c r="H997" s="8">
        <v>8.3333333333333329E-2</v>
      </c>
      <c r="I997" s="4" t="e">
        <f>#REF!/1.7</f>
        <v>#REF!</v>
      </c>
      <c r="J997" s="4">
        <f>Hilfstabelle!C997/3</f>
        <v>0.364541</v>
      </c>
      <c r="K997" s="96">
        <f>Hilfstabelle!F997/11</f>
        <v>0</v>
      </c>
      <c r="L997" s="107">
        <f>Hilfstabelle!G997/sinks!$G$3</f>
        <v>0.18710211147631806</v>
      </c>
    </row>
    <row r="998" spans="1:12" x14ac:dyDescent="0.25">
      <c r="A998" s="89">
        <v>40950.5</v>
      </c>
      <c r="B998" s="4">
        <v>0.89015778919999999</v>
      </c>
      <c r="C998" s="8">
        <v>0.5</v>
      </c>
      <c r="D998" s="8">
        <v>0</v>
      </c>
      <c r="E998" s="8">
        <v>7.6923076923076927E-2</v>
      </c>
      <c r="F998" s="8">
        <v>0.5</v>
      </c>
      <c r="G998" s="8">
        <v>0</v>
      </c>
      <c r="H998" s="8">
        <v>7.6923076923076927E-2</v>
      </c>
      <c r="I998" s="4" t="e">
        <f>#REF!/1.7</f>
        <v>#REF!</v>
      </c>
      <c r="J998" s="4">
        <f>Hilfstabelle!C998/3</f>
        <v>0.36496649999999997</v>
      </c>
      <c r="K998" s="96">
        <f>Hilfstabelle!F998/11</f>
        <v>0</v>
      </c>
      <c r="L998" s="107">
        <f>Hilfstabelle!G998/sinks!$G$3</f>
        <v>0.18572879164218442</v>
      </c>
    </row>
    <row r="999" spans="1:12" x14ac:dyDescent="0.25">
      <c r="A999" s="89">
        <v>40950.541666666664</v>
      </c>
      <c r="B999" s="4">
        <v>0.87490192659999999</v>
      </c>
      <c r="C999" s="8">
        <v>0.54166666666666663</v>
      </c>
      <c r="D999" s="8">
        <v>0</v>
      </c>
      <c r="E999" s="8">
        <v>7.1428571428571425E-2</v>
      </c>
      <c r="F999" s="8">
        <v>0.54166666666666663</v>
      </c>
      <c r="G999" s="8">
        <v>0</v>
      </c>
      <c r="H999" s="8">
        <v>7.1428571428571425E-2</v>
      </c>
      <c r="I999" s="4" t="e">
        <f>#REF!/1.7</f>
        <v>#REF!</v>
      </c>
      <c r="J999" s="4">
        <f>Hilfstabelle!C999/3</f>
        <v>0.36408675000000001</v>
      </c>
      <c r="K999" s="96">
        <f>Hilfstabelle!F999/11</f>
        <v>0</v>
      </c>
      <c r="L999" s="107">
        <f>Hilfstabelle!G999/sinks!$G$3</f>
        <v>0.17339434498376194</v>
      </c>
    </row>
    <row r="1000" spans="1:12" x14ac:dyDescent="0.25">
      <c r="A1000" s="89">
        <v>40950.583333333336</v>
      </c>
      <c r="B1000" s="4">
        <v>0.8722866359</v>
      </c>
      <c r="C1000" s="8">
        <v>0.58333333333333337</v>
      </c>
      <c r="D1000" s="8">
        <v>0</v>
      </c>
      <c r="E1000" s="8">
        <v>6.6666666666666666E-2</v>
      </c>
      <c r="F1000" s="8">
        <v>0.58333333333333337</v>
      </c>
      <c r="G1000" s="8">
        <v>0</v>
      </c>
      <c r="H1000" s="8">
        <v>6.6666666666666666E-2</v>
      </c>
      <c r="I1000" s="4" t="e">
        <f>#REF!/1.7</f>
        <v>#REF!</v>
      </c>
      <c r="J1000" s="4">
        <f>Hilfstabelle!C1000/3</f>
        <v>0.36186725000000003</v>
      </c>
      <c r="K1000" s="96">
        <f>Hilfstabelle!F1000/11</f>
        <v>0</v>
      </c>
      <c r="L1000" s="107">
        <f>Hilfstabelle!G1000/sinks!$G$3</f>
        <v>0.14362636598647635</v>
      </c>
    </row>
    <row r="1001" spans="1:12" x14ac:dyDescent="0.25">
      <c r="A1001" s="89">
        <v>40950.625</v>
      </c>
      <c r="B1001" s="4">
        <v>0.8670560544</v>
      </c>
      <c r="C1001" s="8">
        <v>0.625</v>
      </c>
      <c r="D1001" s="8">
        <v>0</v>
      </c>
      <c r="E1001" s="8">
        <v>6.25E-2</v>
      </c>
      <c r="F1001" s="8">
        <v>0.625</v>
      </c>
      <c r="G1001" s="8">
        <v>0</v>
      </c>
      <c r="H1001" s="8">
        <v>6.25E-2</v>
      </c>
      <c r="I1001" s="4" t="e">
        <f>#REF!/1.7</f>
        <v>#REF!</v>
      </c>
      <c r="J1001" s="4">
        <f>Hilfstabelle!C1001/3</f>
        <v>0.35615174999999999</v>
      </c>
      <c r="K1001" s="96">
        <f>Hilfstabelle!F1001/11</f>
        <v>0</v>
      </c>
      <c r="L1001" s="107">
        <f>Hilfstabelle!G1001/sinks!$G$3</f>
        <v>0.12806207453296176</v>
      </c>
    </row>
    <row r="1002" spans="1:12" x14ac:dyDescent="0.25">
      <c r="A1002" s="89">
        <v>40950.666666666664</v>
      </c>
      <c r="B1002" s="4">
        <v>0.91892598729999997</v>
      </c>
      <c r="C1002" s="8">
        <v>0.66666666666666663</v>
      </c>
      <c r="D1002" s="8">
        <v>0</v>
      </c>
      <c r="E1002" s="8">
        <v>5.8823529411764705E-2</v>
      </c>
      <c r="F1002" s="8">
        <v>0.66666666666666663</v>
      </c>
      <c r="G1002" s="8">
        <v>0</v>
      </c>
      <c r="H1002" s="8">
        <v>5.8823529411764705E-2</v>
      </c>
      <c r="I1002" s="4" t="e">
        <f>#REF!/1.7</f>
        <v>#REF!</v>
      </c>
      <c r="J1002" s="4">
        <f>Hilfstabelle!C1002/3</f>
        <v>0.34982675000000002</v>
      </c>
      <c r="K1002" s="96">
        <f>Hilfstabelle!F1002/11</f>
        <v>0</v>
      </c>
      <c r="L1002" s="107">
        <f>Hilfstabelle!G1002/sinks!$G$3</f>
        <v>0.12937181474514478</v>
      </c>
    </row>
    <row r="1003" spans="1:12" x14ac:dyDescent="0.25">
      <c r="A1003" s="89">
        <v>40950.708333333336</v>
      </c>
      <c r="B1003" s="4">
        <v>0.90000871760000001</v>
      </c>
      <c r="C1003" s="8">
        <v>0.70833333333333337</v>
      </c>
      <c r="D1003" s="8">
        <v>0</v>
      </c>
      <c r="E1003" s="8">
        <v>5.5555555555555552E-2</v>
      </c>
      <c r="F1003" s="8">
        <v>0.70833333333333337</v>
      </c>
      <c r="G1003" s="8">
        <v>0</v>
      </c>
      <c r="H1003" s="8">
        <v>5.5555555555555552E-2</v>
      </c>
      <c r="I1003" s="4" t="e">
        <f>#REF!/1.7</f>
        <v>#REF!</v>
      </c>
      <c r="J1003" s="4">
        <f>Hilfstabelle!C1003/3</f>
        <v>0.34694025000000006</v>
      </c>
      <c r="K1003" s="96">
        <f>Hilfstabelle!F1003/11</f>
        <v>0</v>
      </c>
      <c r="L1003" s="107">
        <f>Hilfstabelle!G1003/sinks!$G$3</f>
        <v>0.13976072497187791</v>
      </c>
    </row>
    <row r="1004" spans="1:12" x14ac:dyDescent="0.25">
      <c r="A1004" s="89">
        <v>40950.75</v>
      </c>
      <c r="B1004" s="4">
        <v>0.8361956237</v>
      </c>
      <c r="C1004" s="8">
        <v>0.75</v>
      </c>
      <c r="D1004" s="8">
        <v>0</v>
      </c>
      <c r="E1004" s="8">
        <v>5.2631578947368418E-2</v>
      </c>
      <c r="F1004" s="8">
        <v>0.75</v>
      </c>
      <c r="G1004" s="8">
        <v>0</v>
      </c>
      <c r="H1004" s="8">
        <v>5.2631578947368418E-2</v>
      </c>
      <c r="I1004" s="4" t="e">
        <f>#REF!/1.7</f>
        <v>#REF!</v>
      </c>
      <c r="J1004" s="4">
        <f>Hilfstabelle!C1004/3</f>
        <v>0.3450140000000001</v>
      </c>
      <c r="K1004" s="96">
        <f>Hilfstabelle!F1004/11</f>
        <v>0</v>
      </c>
      <c r="L1004" s="107">
        <f>Hilfstabelle!G1004/sinks!$G$3</f>
        <v>0.14761916624497595</v>
      </c>
    </row>
    <row r="1005" spans="1:12" x14ac:dyDescent="0.25">
      <c r="A1005" s="89">
        <v>40950.791666666664</v>
      </c>
      <c r="B1005" s="4">
        <v>0.78711533430000002</v>
      </c>
      <c r="C1005" s="8">
        <v>0.79166666666666663</v>
      </c>
      <c r="D1005" s="8">
        <v>0</v>
      </c>
      <c r="E1005" s="8">
        <v>0.05</v>
      </c>
      <c r="F1005" s="8">
        <v>0.79166666666666663</v>
      </c>
      <c r="G1005" s="8">
        <v>0</v>
      </c>
      <c r="H1005" s="8">
        <v>0.05</v>
      </c>
      <c r="I1005" s="4" t="e">
        <f>#REF!/1.7</f>
        <v>#REF!</v>
      </c>
      <c r="J1005" s="4">
        <f>Hilfstabelle!C1005/3</f>
        <v>0.34340975000000001</v>
      </c>
      <c r="K1005" s="96">
        <f>Hilfstabelle!F1005/11</f>
        <v>0</v>
      </c>
      <c r="L1005" s="107">
        <f>Hilfstabelle!G1005/sinks!$G$3</f>
        <v>0.15299800226199939</v>
      </c>
    </row>
    <row r="1006" spans="1:12" x14ac:dyDescent="0.25">
      <c r="A1006" s="89">
        <v>40950.833333333336</v>
      </c>
      <c r="B1006" s="4">
        <v>0.72556882570000003</v>
      </c>
      <c r="C1006" s="8">
        <v>0.83333333333333337</v>
      </c>
      <c r="D1006" s="8">
        <v>0</v>
      </c>
      <c r="E1006" s="8">
        <v>4.7619047619047616E-2</v>
      </c>
      <c r="F1006" s="8">
        <v>0.83333333333333337</v>
      </c>
      <c r="G1006" s="8">
        <v>0</v>
      </c>
      <c r="H1006" s="8">
        <v>4.7619047619047616E-2</v>
      </c>
      <c r="I1006" s="4" t="e">
        <f>#REF!/1.7</f>
        <v>#REF!</v>
      </c>
      <c r="J1006" s="4">
        <f>Hilfstabelle!C1006/3</f>
        <v>0.34229424999999997</v>
      </c>
      <c r="K1006" s="96">
        <f>Hilfstabelle!F1006/11</f>
        <v>0</v>
      </c>
      <c r="L1006" s="107">
        <f>Hilfstabelle!G1006/sinks!$G$3</f>
        <v>0.13927751984505318</v>
      </c>
    </row>
    <row r="1007" spans="1:12" x14ac:dyDescent="0.25">
      <c r="A1007" s="89">
        <v>40950.875</v>
      </c>
      <c r="B1007" s="4">
        <v>0.71711271899999995</v>
      </c>
      <c r="C1007" s="8">
        <v>0.875</v>
      </c>
      <c r="D1007" s="8">
        <v>0</v>
      </c>
      <c r="E1007" s="8">
        <v>4.5454545454545456E-2</v>
      </c>
      <c r="F1007" s="8">
        <v>0.875</v>
      </c>
      <c r="G1007" s="8">
        <v>0</v>
      </c>
      <c r="H1007" s="8">
        <v>4.5454545454545456E-2</v>
      </c>
      <c r="I1007" s="4" t="e">
        <f>#REF!/1.7</f>
        <v>#REF!</v>
      </c>
      <c r="J1007" s="4">
        <f>Hilfstabelle!C1007/3</f>
        <v>0.34204699999999999</v>
      </c>
      <c r="K1007" s="96">
        <f>Hilfstabelle!F1007/11</f>
        <v>0</v>
      </c>
      <c r="L1007" s="107">
        <f>Hilfstabelle!G1007/sinks!$G$3</f>
        <v>0.12349705767690641</v>
      </c>
    </row>
    <row r="1008" spans="1:12" x14ac:dyDescent="0.25">
      <c r="A1008" s="89">
        <v>40950.916666666664</v>
      </c>
      <c r="B1008" s="4">
        <v>0.6649812571</v>
      </c>
      <c r="C1008" s="8">
        <v>0.91666666666666663</v>
      </c>
      <c r="D1008" s="8">
        <v>0</v>
      </c>
      <c r="E1008" s="8">
        <v>4.3478260869565216E-2</v>
      </c>
      <c r="F1008" s="8">
        <v>0.91666666666666663</v>
      </c>
      <c r="G1008" s="8">
        <v>0</v>
      </c>
      <c r="H1008" s="8">
        <v>4.3478260869565216E-2</v>
      </c>
      <c r="I1008" s="4" t="e">
        <f>#REF!/1.7</f>
        <v>#REF!</v>
      </c>
      <c r="J1008" s="4">
        <f>Hilfstabelle!C1008/3</f>
        <v>0.34060375000000004</v>
      </c>
      <c r="K1008" s="96">
        <f>Hilfstabelle!F1008/11</f>
        <v>0</v>
      </c>
      <c r="L1008" s="107">
        <f>Hilfstabelle!G1008/sinks!$G$3</f>
        <v>0.1178003235501299</v>
      </c>
    </row>
    <row r="1009" spans="1:12" x14ac:dyDescent="0.25">
      <c r="A1009" s="89">
        <v>40950.958333333336</v>
      </c>
      <c r="B1009" s="4">
        <v>0.63717199899999999</v>
      </c>
      <c r="C1009" s="8">
        <v>0.95833333333333337</v>
      </c>
      <c r="D1009" s="8">
        <v>0</v>
      </c>
      <c r="E1009" s="8">
        <v>4.1666666666666664E-2</v>
      </c>
      <c r="F1009" s="8">
        <v>0.95833333333333337</v>
      </c>
      <c r="G1009" s="8">
        <v>0</v>
      </c>
      <c r="H1009" s="8">
        <v>4.1666666666666664E-2</v>
      </c>
      <c r="I1009" s="4" t="e">
        <f>#REF!/1.7</f>
        <v>#REF!</v>
      </c>
      <c r="J1009" s="4">
        <f>Hilfstabelle!C1009/3</f>
        <v>0.33795875000000003</v>
      </c>
      <c r="K1009" s="96">
        <f>Hilfstabelle!F1009/11</f>
        <v>0</v>
      </c>
      <c r="L1009" s="107">
        <f>Hilfstabelle!G1009/sinks!$G$3</f>
        <v>0.1124977830794472</v>
      </c>
    </row>
    <row r="1010" spans="1:12" x14ac:dyDescent="0.25">
      <c r="A1010" s="89">
        <v>40951</v>
      </c>
      <c r="B1010" s="4">
        <v>0.61145497339999999</v>
      </c>
      <c r="C1010" s="8">
        <v>0</v>
      </c>
      <c r="D1010" s="8">
        <v>0</v>
      </c>
      <c r="E1010" s="8">
        <v>1</v>
      </c>
      <c r="F1010" s="8">
        <v>0</v>
      </c>
      <c r="G1010" s="8">
        <v>0</v>
      </c>
      <c r="H1010" s="8">
        <v>1</v>
      </c>
      <c r="I1010" s="4" t="e">
        <f>#REF!/1.7</f>
        <v>#REF!</v>
      </c>
      <c r="J1010" s="4">
        <f>Hilfstabelle!C1010/3</f>
        <v>0.33552074999999998</v>
      </c>
      <c r="K1010" s="96">
        <f>Hilfstabelle!F1010/11</f>
        <v>0</v>
      </c>
      <c r="L1010" s="107">
        <f>Hilfstabelle!G1010/sinks!$G$3</f>
        <v>0.11291740858432138</v>
      </c>
    </row>
    <row r="1011" spans="1:12" x14ac:dyDescent="0.25">
      <c r="A1011" s="89">
        <v>40951.041666666664</v>
      </c>
      <c r="B1011" s="4">
        <v>0.6009066341</v>
      </c>
      <c r="C1011" s="8">
        <v>4.1666666666666664E-2</v>
      </c>
      <c r="D1011" s="8">
        <v>0</v>
      </c>
      <c r="E1011" s="8">
        <v>0.5</v>
      </c>
      <c r="F1011" s="8">
        <v>4.1666666666666664E-2</v>
      </c>
      <c r="G1011" s="8">
        <v>0</v>
      </c>
      <c r="H1011" s="8">
        <v>0.5</v>
      </c>
      <c r="I1011" s="4" t="e">
        <f>#REF!/1.7</f>
        <v>#REF!</v>
      </c>
      <c r="J1011" s="4">
        <f>Hilfstabelle!C1011/3</f>
        <v>0.33561850000000004</v>
      </c>
      <c r="K1011" s="96">
        <f>Hilfstabelle!F1011/11</f>
        <v>0</v>
      </c>
      <c r="L1011" s="107">
        <f>Hilfstabelle!G1011/sinks!$G$3</f>
        <v>0.11739341396964584</v>
      </c>
    </row>
    <row r="1012" spans="1:12" x14ac:dyDescent="0.25">
      <c r="A1012" s="89">
        <v>40951.083333333336</v>
      </c>
      <c r="B1012" s="4">
        <v>0.59358382009999999</v>
      </c>
      <c r="C1012" s="8">
        <v>8.3333333333333329E-2</v>
      </c>
      <c r="D1012" s="8">
        <v>0</v>
      </c>
      <c r="E1012" s="8">
        <v>0.33333333333333331</v>
      </c>
      <c r="F1012" s="8">
        <v>8.3333333333333329E-2</v>
      </c>
      <c r="G1012" s="8">
        <v>0</v>
      </c>
      <c r="H1012" s="8">
        <v>0.33333333333333331</v>
      </c>
      <c r="I1012" s="4" t="e">
        <f>#REF!/1.7</f>
        <v>#REF!</v>
      </c>
      <c r="J1012" s="4">
        <f>Hilfstabelle!C1012/3</f>
        <v>0.33623375000000005</v>
      </c>
      <c r="K1012" s="96">
        <f>Hilfstabelle!F1012/11</f>
        <v>0</v>
      </c>
      <c r="L1012" s="107">
        <f>Hilfstabelle!G1012/sinks!$G$3</f>
        <v>0.11148050912823711</v>
      </c>
    </row>
    <row r="1013" spans="1:12" x14ac:dyDescent="0.25">
      <c r="A1013" s="89">
        <v>40951.125</v>
      </c>
      <c r="B1013" s="4">
        <v>0.61703426029999997</v>
      </c>
      <c r="C1013" s="8">
        <v>0.125</v>
      </c>
      <c r="D1013" s="8">
        <v>0</v>
      </c>
      <c r="E1013" s="8">
        <v>0.25</v>
      </c>
      <c r="F1013" s="8">
        <v>0.125</v>
      </c>
      <c r="G1013" s="8">
        <v>0</v>
      </c>
      <c r="H1013" s="8">
        <v>0.25</v>
      </c>
      <c r="I1013" s="4" t="e">
        <f>#REF!/1.7</f>
        <v>#REF!</v>
      </c>
      <c r="J1013" s="4">
        <f>Hilfstabelle!C1013/3</f>
        <v>0.33723425000000001</v>
      </c>
      <c r="K1013" s="96">
        <f>Hilfstabelle!F1013/11</f>
        <v>0</v>
      </c>
      <c r="L1013" s="107">
        <f>Hilfstabelle!G1013/sinks!$G$3</f>
        <v>0.10662302601120885</v>
      </c>
    </row>
    <row r="1014" spans="1:12" x14ac:dyDescent="0.25">
      <c r="A1014" s="89">
        <v>40951.166666666664</v>
      </c>
      <c r="B1014" s="4">
        <v>0.7006363874</v>
      </c>
      <c r="C1014" s="8">
        <v>0.16666666666666666</v>
      </c>
      <c r="D1014" s="8">
        <v>0</v>
      </c>
      <c r="E1014" s="8">
        <v>0.2</v>
      </c>
      <c r="F1014" s="8">
        <v>0.16666666666666666</v>
      </c>
      <c r="G1014" s="8">
        <v>0</v>
      </c>
      <c r="H1014" s="8">
        <v>0.2</v>
      </c>
      <c r="I1014" s="4" t="e">
        <f>#REF!/1.7</f>
        <v>#REF!</v>
      </c>
      <c r="J1014" s="4">
        <f>Hilfstabelle!C1014/3</f>
        <v>0.33632575000000003</v>
      </c>
      <c r="K1014" s="96">
        <f>Hilfstabelle!F1014/11</f>
        <v>0</v>
      </c>
      <c r="L1014" s="107">
        <f>Hilfstabelle!G1014/sinks!$G$3</f>
        <v>0.10310071495514389</v>
      </c>
    </row>
    <row r="1015" spans="1:12" x14ac:dyDescent="0.25">
      <c r="A1015" s="89">
        <v>40951.208333333336</v>
      </c>
      <c r="B1015" s="4">
        <v>0.81483741610000004</v>
      </c>
      <c r="C1015" s="8">
        <v>0.20833333333333334</v>
      </c>
      <c r="D1015" s="8">
        <v>0</v>
      </c>
      <c r="E1015" s="8">
        <v>0.16666666666666666</v>
      </c>
      <c r="F1015" s="8">
        <v>0.20833333333333334</v>
      </c>
      <c r="G1015" s="8">
        <v>0</v>
      </c>
      <c r="H1015" s="8">
        <v>0.16666666666666666</v>
      </c>
      <c r="I1015" s="4" t="e">
        <f>#REF!/1.7</f>
        <v>#REF!</v>
      </c>
      <c r="J1015" s="4">
        <f>Hilfstabelle!C1015/3</f>
        <v>0.33579675000000003</v>
      </c>
      <c r="K1015" s="96">
        <f>Hilfstabelle!F1015/11</f>
        <v>0</v>
      </c>
      <c r="L1015" s="107">
        <f>Hilfstabelle!G1015/sinks!$G$3</f>
        <v>0.11914821153548323</v>
      </c>
    </row>
    <row r="1016" spans="1:12" x14ac:dyDescent="0.25">
      <c r="A1016" s="89">
        <v>40951.25</v>
      </c>
      <c r="B1016" s="4">
        <v>0.89225002180000001</v>
      </c>
      <c r="C1016" s="8">
        <v>0.25</v>
      </c>
      <c r="D1016" s="8">
        <v>0</v>
      </c>
      <c r="E1016" s="8">
        <v>0.14285714285714285</v>
      </c>
      <c r="F1016" s="8">
        <v>0.25</v>
      </c>
      <c r="G1016" s="8">
        <v>0</v>
      </c>
      <c r="H1016" s="8">
        <v>0.14285714285714285</v>
      </c>
      <c r="I1016" s="4" t="e">
        <f>#REF!/1.7</f>
        <v>#REF!</v>
      </c>
      <c r="J1016" s="4">
        <f>Hilfstabelle!C1016/3</f>
        <v>0.33589450000000004</v>
      </c>
      <c r="K1016" s="96">
        <f>Hilfstabelle!F1016/11</f>
        <v>0</v>
      </c>
      <c r="L1016" s="107">
        <f>Hilfstabelle!G1016/sinks!$G$3</f>
        <v>0.12399297872812133</v>
      </c>
    </row>
    <row r="1017" spans="1:12" x14ac:dyDescent="0.25">
      <c r="A1017" s="89">
        <v>40951.291666666664</v>
      </c>
      <c r="B1017" s="4">
        <v>0.91901316359999996</v>
      </c>
      <c r="C1017" s="8">
        <v>0.29166666666666669</v>
      </c>
      <c r="D1017" s="8">
        <v>0</v>
      </c>
      <c r="E1017" s="8">
        <v>0.125</v>
      </c>
      <c r="F1017" s="8">
        <v>0.29166666666666669</v>
      </c>
      <c r="G1017" s="8">
        <v>0</v>
      </c>
      <c r="H1017" s="8">
        <v>0.125</v>
      </c>
      <c r="I1017" s="4" t="e">
        <f>#REF!/1.7</f>
        <v>#REF!</v>
      </c>
      <c r="J1017" s="4">
        <f>Hilfstabelle!C1017/3</f>
        <v>0.33938475000000001</v>
      </c>
      <c r="K1017" s="96">
        <f>Hilfstabelle!F1017/11</f>
        <v>0</v>
      </c>
      <c r="L1017" s="107">
        <f>Hilfstabelle!G1017/sinks!$G$3</f>
        <v>0.1230138525500816</v>
      </c>
    </row>
    <row r="1018" spans="1:12" x14ac:dyDescent="0.25">
      <c r="A1018" s="89">
        <v>40951.333333333336</v>
      </c>
      <c r="B1018" s="4">
        <v>0.92860256299999999</v>
      </c>
      <c r="C1018" s="8">
        <v>0.33333333333333331</v>
      </c>
      <c r="D1018" s="8">
        <v>0</v>
      </c>
      <c r="E1018" s="8">
        <v>0.1111111111111111</v>
      </c>
      <c r="F1018" s="8">
        <v>0.33333333333333331</v>
      </c>
      <c r="G1018" s="8">
        <v>0</v>
      </c>
      <c r="H1018" s="8">
        <v>0.1111111111111111</v>
      </c>
      <c r="I1018" s="4" t="e">
        <f>#REF!/1.7</f>
        <v>#REF!</v>
      </c>
      <c r="J1018" s="4">
        <f>Hilfstabelle!C1018/3</f>
        <v>0.34595124999999999</v>
      </c>
      <c r="K1018" s="96">
        <f>Hilfstabelle!F1018/11</f>
        <v>0</v>
      </c>
      <c r="L1018" s="107">
        <f>Hilfstabelle!G1018/sinks!$G$3</f>
        <v>0.12642172028663551</v>
      </c>
    </row>
    <row r="1019" spans="1:12" x14ac:dyDescent="0.25">
      <c r="A1019" s="89">
        <v>40951.375</v>
      </c>
      <c r="B1019" s="4">
        <v>0.93392032079999998</v>
      </c>
      <c r="C1019" s="8">
        <v>0.375</v>
      </c>
      <c r="D1019" s="8">
        <v>0</v>
      </c>
      <c r="E1019" s="8">
        <v>0.1</v>
      </c>
      <c r="F1019" s="8">
        <v>0.375</v>
      </c>
      <c r="G1019" s="8">
        <v>0</v>
      </c>
      <c r="H1019" s="8">
        <v>0.1</v>
      </c>
      <c r="I1019" s="4" t="e">
        <f>#REF!/1.7</f>
        <v>#REF!</v>
      </c>
      <c r="J1019" s="4">
        <f>Hilfstabelle!C1019/3</f>
        <v>0.35298925000000003</v>
      </c>
      <c r="K1019" s="96">
        <f>Hilfstabelle!F1019/11</f>
        <v>0</v>
      </c>
      <c r="L1019" s="107">
        <f>Hilfstabelle!G1019/sinks!$G$3</f>
        <v>0.12893947331588052</v>
      </c>
    </row>
    <row r="1020" spans="1:12" x14ac:dyDescent="0.25">
      <c r="A1020" s="89">
        <v>40951.416666666664</v>
      </c>
      <c r="B1020" s="4">
        <v>0.92546421410000002</v>
      </c>
      <c r="C1020" s="8">
        <v>0.41666666666666669</v>
      </c>
      <c r="D1020" s="8">
        <v>0</v>
      </c>
      <c r="E1020" s="8">
        <v>9.0909090909090912E-2</v>
      </c>
      <c r="F1020" s="8">
        <v>0.41666666666666669</v>
      </c>
      <c r="G1020" s="8">
        <v>0</v>
      </c>
      <c r="H1020" s="8">
        <v>9.0909090909090912E-2</v>
      </c>
      <c r="I1020" s="4" t="e">
        <f>#REF!/1.7</f>
        <v>#REF!</v>
      </c>
      <c r="J1020" s="4">
        <f>Hilfstabelle!C1020/3</f>
        <v>0.35744550000000003</v>
      </c>
      <c r="K1020" s="96">
        <f>Hilfstabelle!F1020/11</f>
        <v>0</v>
      </c>
      <c r="L1020" s="107">
        <f>Hilfstabelle!G1020/sinks!$G$3</f>
        <v>0.12975329247684855</v>
      </c>
    </row>
    <row r="1021" spans="1:12" x14ac:dyDescent="0.25">
      <c r="A1021" s="89">
        <v>40951.458333333336</v>
      </c>
      <c r="B1021" s="4">
        <v>0.89704472150000003</v>
      </c>
      <c r="C1021" s="8">
        <v>0.45833333333333331</v>
      </c>
      <c r="D1021" s="8">
        <v>0</v>
      </c>
      <c r="E1021" s="8">
        <v>8.3333333333333329E-2</v>
      </c>
      <c r="F1021" s="8">
        <v>0.45833333333333331</v>
      </c>
      <c r="G1021" s="8">
        <v>0</v>
      </c>
      <c r="H1021" s="8">
        <v>8.3333333333333329E-2</v>
      </c>
      <c r="I1021" s="4" t="e">
        <f>#REF!/1.7</f>
        <v>#REF!</v>
      </c>
      <c r="J1021" s="4">
        <f>Hilfstabelle!C1021/3</f>
        <v>0.35962475000000005</v>
      </c>
      <c r="K1021" s="96">
        <f>Hilfstabelle!F1021/11</f>
        <v>0</v>
      </c>
      <c r="L1021" s="107">
        <f>Hilfstabelle!G1021/sinks!$G$3</f>
        <v>0.12713381205248256</v>
      </c>
    </row>
    <row r="1022" spans="1:12" x14ac:dyDescent="0.25">
      <c r="A1022" s="89">
        <v>40951.5</v>
      </c>
      <c r="B1022" s="4">
        <v>0.88518873679999999</v>
      </c>
      <c r="C1022" s="8">
        <v>0.5</v>
      </c>
      <c r="D1022" s="8">
        <v>0</v>
      </c>
      <c r="E1022" s="8">
        <v>7.6923076923076927E-2</v>
      </c>
      <c r="F1022" s="8">
        <v>0.5</v>
      </c>
      <c r="G1022" s="8">
        <v>0</v>
      </c>
      <c r="H1022" s="8">
        <v>7.6923076923076927E-2</v>
      </c>
      <c r="I1022" s="4" t="e">
        <f>#REF!/1.7</f>
        <v>#REF!</v>
      </c>
      <c r="J1022" s="4">
        <f>Hilfstabelle!C1022/3</f>
        <v>0.36052749999999995</v>
      </c>
      <c r="K1022" s="96">
        <f>Hilfstabelle!F1022/11</f>
        <v>0</v>
      </c>
      <c r="L1022" s="107">
        <f>Hilfstabelle!G1022/sinks!$G$3</f>
        <v>0.12815108600369268</v>
      </c>
    </row>
    <row r="1023" spans="1:12" x14ac:dyDescent="0.25">
      <c r="A1023" s="89">
        <v>40951.541666666664</v>
      </c>
      <c r="B1023" s="4">
        <v>0.88013250809999999</v>
      </c>
      <c r="C1023" s="8">
        <v>0.54166666666666663</v>
      </c>
      <c r="D1023" s="8">
        <v>0</v>
      </c>
      <c r="E1023" s="8">
        <v>7.1428571428571425E-2</v>
      </c>
      <c r="F1023" s="8">
        <v>0.54166666666666663</v>
      </c>
      <c r="G1023" s="8">
        <v>0</v>
      </c>
      <c r="H1023" s="8">
        <v>7.1428571428571425E-2</v>
      </c>
      <c r="I1023" s="4" t="e">
        <f>#REF!/1.7</f>
        <v>#REF!</v>
      </c>
      <c r="J1023" s="4">
        <f>Hilfstabelle!C1023/3</f>
        <v>0.36074024999999993</v>
      </c>
      <c r="K1023" s="96">
        <f>Hilfstabelle!F1023/11</f>
        <v>0</v>
      </c>
      <c r="L1023" s="107">
        <f>Hilfstabelle!G1023/sinks!$G$3</f>
        <v>0.12960070138416704</v>
      </c>
    </row>
    <row r="1024" spans="1:12" x14ac:dyDescent="0.25">
      <c r="A1024" s="89">
        <v>40951.583333333336</v>
      </c>
      <c r="B1024" s="4">
        <v>0.87307122309999996</v>
      </c>
      <c r="C1024" s="8">
        <v>0.58333333333333337</v>
      </c>
      <c r="D1024" s="8">
        <v>0</v>
      </c>
      <c r="E1024" s="8">
        <v>6.6666666666666666E-2</v>
      </c>
      <c r="F1024" s="8">
        <v>0.58333333333333337</v>
      </c>
      <c r="G1024" s="8">
        <v>0</v>
      </c>
      <c r="H1024" s="8">
        <v>6.6666666666666666E-2</v>
      </c>
      <c r="I1024" s="4" t="e">
        <f>#REF!/1.7</f>
        <v>#REF!</v>
      </c>
      <c r="J1024" s="4">
        <f>Hilfstabelle!C1024/3</f>
        <v>0.36030900000000005</v>
      </c>
      <c r="K1024" s="96">
        <f>Hilfstabelle!F1024/11</f>
        <v>0</v>
      </c>
      <c r="L1024" s="107">
        <f>Hilfstabelle!G1024/sinks!$G$3</f>
        <v>0.1211064638915627</v>
      </c>
    </row>
    <row r="1025" spans="1:12" x14ac:dyDescent="0.25">
      <c r="A1025" s="89">
        <v>40951.625</v>
      </c>
      <c r="B1025" s="4">
        <v>0.87272251769999998</v>
      </c>
      <c r="C1025" s="8">
        <v>0.625</v>
      </c>
      <c r="D1025" s="8">
        <v>0</v>
      </c>
      <c r="E1025" s="8">
        <v>6.25E-2</v>
      </c>
      <c r="F1025" s="8">
        <v>0.625</v>
      </c>
      <c r="G1025" s="8">
        <v>0</v>
      </c>
      <c r="H1025" s="8">
        <v>6.25E-2</v>
      </c>
      <c r="I1025" s="4" t="e">
        <f>#REF!/1.7</f>
        <v>#REF!</v>
      </c>
      <c r="J1025" s="4">
        <f>Hilfstabelle!C1025/3</f>
        <v>0.35876225</v>
      </c>
      <c r="K1025" s="96">
        <f>Hilfstabelle!F1025/11</f>
        <v>0</v>
      </c>
      <c r="L1025" s="107">
        <f>Hilfstabelle!G1025/sinks!$G$3</f>
        <v>0.11659231073306785</v>
      </c>
    </row>
    <row r="1026" spans="1:12" x14ac:dyDescent="0.25">
      <c r="A1026" s="89">
        <v>40951.666666666664</v>
      </c>
      <c r="B1026" s="4">
        <v>0.93025891380000003</v>
      </c>
      <c r="C1026" s="8">
        <v>0.66666666666666663</v>
      </c>
      <c r="D1026" s="8">
        <v>0</v>
      </c>
      <c r="E1026" s="8">
        <v>5.8823529411764705E-2</v>
      </c>
      <c r="F1026" s="8">
        <v>0.66666666666666663</v>
      </c>
      <c r="G1026" s="8">
        <v>0</v>
      </c>
      <c r="H1026" s="8">
        <v>5.8823529411764705E-2</v>
      </c>
      <c r="I1026" s="4" t="e">
        <f>#REF!/1.7</f>
        <v>#REF!</v>
      </c>
      <c r="J1026" s="4">
        <f>Hilfstabelle!C1026/3</f>
        <v>0.35761225000000002</v>
      </c>
      <c r="K1026" s="96">
        <f>Hilfstabelle!F1026/11</f>
        <v>0</v>
      </c>
      <c r="L1026" s="107">
        <f>Hilfstabelle!G1026/sinks!$G$3</f>
        <v>0.11883031342573011</v>
      </c>
    </row>
    <row r="1027" spans="1:12" x14ac:dyDescent="0.25">
      <c r="A1027" s="89">
        <v>40951.708333333336</v>
      </c>
      <c r="B1027" s="4">
        <v>0.91875163459999998</v>
      </c>
      <c r="C1027" s="8">
        <v>0.70833333333333337</v>
      </c>
      <c r="D1027" s="8">
        <v>0</v>
      </c>
      <c r="E1027" s="8">
        <v>5.5555555555555552E-2</v>
      </c>
      <c r="F1027" s="8">
        <v>0.70833333333333337</v>
      </c>
      <c r="G1027" s="8">
        <v>0</v>
      </c>
      <c r="H1027" s="8">
        <v>5.5555555555555552E-2</v>
      </c>
      <c r="I1027" s="4" t="e">
        <f>#REF!/1.7</f>
        <v>#REF!</v>
      </c>
      <c r="J1027" s="4">
        <f>Hilfstabelle!C1027/3</f>
        <v>0.35754325000000003</v>
      </c>
      <c r="K1027" s="96">
        <f>Hilfstabelle!F1027/11</f>
        <v>0</v>
      </c>
      <c r="L1027" s="107">
        <f>Hilfstabelle!G1027/sinks!$G$3</f>
        <v>0.12089029317693052</v>
      </c>
    </row>
    <row r="1028" spans="1:12" x14ac:dyDescent="0.25">
      <c r="A1028" s="89">
        <v>40951.75</v>
      </c>
      <c r="B1028" s="4">
        <v>0.85790253679999995</v>
      </c>
      <c r="C1028" s="8">
        <v>0.75</v>
      </c>
      <c r="D1028" s="8">
        <v>0</v>
      </c>
      <c r="E1028" s="8">
        <v>5.2631578947368418E-2</v>
      </c>
      <c r="F1028" s="8">
        <v>0.75</v>
      </c>
      <c r="G1028" s="8">
        <v>0</v>
      </c>
      <c r="H1028" s="8">
        <v>5.2631578947368418E-2</v>
      </c>
      <c r="I1028" s="4" t="e">
        <f>#REF!/1.7</f>
        <v>#REF!</v>
      </c>
      <c r="J1028" s="4">
        <f>Hilfstabelle!C1028/3</f>
        <v>0.36002149999999999</v>
      </c>
      <c r="K1028" s="96">
        <f>Hilfstabelle!F1028/11</f>
        <v>0</v>
      </c>
      <c r="L1028" s="107">
        <f>Hilfstabelle!G1028/sinks!$G$3</f>
        <v>0.13238548882560472</v>
      </c>
    </row>
    <row r="1029" spans="1:12" x14ac:dyDescent="0.25">
      <c r="A1029" s="89">
        <v>40951.791666666664</v>
      </c>
      <c r="B1029" s="4">
        <v>0.80115072789999997</v>
      </c>
      <c r="C1029" s="8">
        <v>0.79166666666666663</v>
      </c>
      <c r="D1029" s="8">
        <v>0</v>
      </c>
      <c r="E1029" s="8">
        <v>0.05</v>
      </c>
      <c r="F1029" s="8">
        <v>0.79166666666666663</v>
      </c>
      <c r="G1029" s="8">
        <v>0</v>
      </c>
      <c r="H1029" s="8">
        <v>0.05</v>
      </c>
      <c r="I1029" s="4" t="e">
        <f>#REF!/1.7</f>
        <v>#REF!</v>
      </c>
      <c r="J1029" s="4">
        <f>Hilfstabelle!C1029/3</f>
        <v>0.36225250000000009</v>
      </c>
      <c r="K1029" s="96">
        <f>Hilfstabelle!F1029/11</f>
        <v>0</v>
      </c>
      <c r="L1029" s="107">
        <f>Hilfstabelle!G1029/sinks!$G$3</f>
        <v>0.14770817771570688</v>
      </c>
    </row>
    <row r="1030" spans="1:12" x14ac:dyDescent="0.25">
      <c r="A1030" s="89">
        <v>40951.833333333336</v>
      </c>
      <c r="B1030" s="4">
        <v>0.74117339380000002</v>
      </c>
      <c r="C1030" s="8">
        <v>0.83333333333333337</v>
      </c>
      <c r="D1030" s="8">
        <v>0</v>
      </c>
      <c r="E1030" s="8">
        <v>4.7619047619047616E-2</v>
      </c>
      <c r="F1030" s="8">
        <v>0.83333333333333337</v>
      </c>
      <c r="G1030" s="8">
        <v>0</v>
      </c>
      <c r="H1030" s="8">
        <v>4.7619047619047616E-2</v>
      </c>
      <c r="I1030" s="4" t="e">
        <f>#REF!/1.7</f>
        <v>#REF!</v>
      </c>
      <c r="J1030" s="4">
        <f>Hilfstabelle!C1030/3</f>
        <v>0.36239624999999998</v>
      </c>
      <c r="K1030" s="96">
        <f>Hilfstabelle!F1030/11</f>
        <v>0</v>
      </c>
      <c r="L1030" s="107">
        <f>Hilfstabelle!G1030/sinks!$G$3</f>
        <v>0.13593323173044994</v>
      </c>
    </row>
    <row r="1031" spans="1:12" x14ac:dyDescent="0.25">
      <c r="A1031" s="89">
        <v>40951.875</v>
      </c>
      <c r="B1031" s="4">
        <v>0.73341469790000002</v>
      </c>
      <c r="C1031" s="8">
        <v>0.875</v>
      </c>
      <c r="D1031" s="8">
        <v>0</v>
      </c>
      <c r="E1031" s="8">
        <v>4.5454545454545456E-2</v>
      </c>
      <c r="F1031" s="8">
        <v>0.875</v>
      </c>
      <c r="G1031" s="8">
        <v>0</v>
      </c>
      <c r="H1031" s="8">
        <v>4.5454545454545456E-2</v>
      </c>
      <c r="I1031" s="4" t="e">
        <f>#REF!/1.7</f>
        <v>#REF!</v>
      </c>
      <c r="J1031" s="4">
        <f>Hilfstabelle!C1031/3</f>
        <v>0.36171199999999998</v>
      </c>
      <c r="K1031" s="96">
        <f>Hilfstabelle!F1031/11</f>
        <v>0</v>
      </c>
      <c r="L1031" s="107">
        <f>Hilfstabelle!G1031/sinks!$G$3</f>
        <v>0.12185670343058015</v>
      </c>
    </row>
    <row r="1032" spans="1:12" x14ac:dyDescent="0.25">
      <c r="A1032" s="89">
        <v>40951.916666666664</v>
      </c>
      <c r="B1032" s="4">
        <v>0.68599075929999997</v>
      </c>
      <c r="C1032" s="8">
        <v>0.91666666666666663</v>
      </c>
      <c r="D1032" s="8">
        <v>0</v>
      </c>
      <c r="E1032" s="8">
        <v>4.3478260869565216E-2</v>
      </c>
      <c r="F1032" s="8">
        <v>0.91666666666666663</v>
      </c>
      <c r="G1032" s="8">
        <v>0</v>
      </c>
      <c r="H1032" s="8">
        <v>4.3478260869565216E-2</v>
      </c>
      <c r="I1032" s="4" t="e">
        <f>#REF!/1.7</f>
        <v>#REF!</v>
      </c>
      <c r="J1032" s="4">
        <f>Hilfstabelle!C1032/3</f>
        <v>0.35992950000000001</v>
      </c>
      <c r="K1032" s="96">
        <f>Hilfstabelle!F1032/11</f>
        <v>0</v>
      </c>
      <c r="L1032" s="107">
        <f>Hilfstabelle!G1032/sinks!$G$3</f>
        <v>0.11687206106965066</v>
      </c>
    </row>
    <row r="1033" spans="1:12" x14ac:dyDescent="0.25">
      <c r="A1033" s="89">
        <v>40951.958333333336</v>
      </c>
      <c r="B1033" s="4">
        <v>0.65112021620000005</v>
      </c>
      <c r="C1033" s="8">
        <v>0.95833333333333337</v>
      </c>
      <c r="D1033" s="8">
        <v>0</v>
      </c>
      <c r="E1033" s="8">
        <v>4.1666666666666664E-2</v>
      </c>
      <c r="F1033" s="8">
        <v>0.95833333333333337</v>
      </c>
      <c r="G1033" s="8">
        <v>0</v>
      </c>
      <c r="H1033" s="8">
        <v>4.1666666666666664E-2</v>
      </c>
      <c r="I1033" s="4" t="e">
        <f>#REF!/1.7</f>
        <v>#REF!</v>
      </c>
      <c r="J1033" s="4">
        <f>Hilfstabelle!C1033/3</f>
        <v>0.35850350000000003</v>
      </c>
      <c r="K1033" s="96">
        <f>Hilfstabelle!F1033/11</f>
        <v>0</v>
      </c>
      <c r="L1033" s="107">
        <f>Hilfstabelle!G1033/sinks!$G$3</f>
        <v>0.1099291663526417</v>
      </c>
    </row>
    <row r="1034" spans="1:12" x14ac:dyDescent="0.25">
      <c r="A1034" s="89">
        <v>40952</v>
      </c>
      <c r="B1034" s="4">
        <v>0.62496730889999996</v>
      </c>
      <c r="C1034" s="8">
        <v>0</v>
      </c>
      <c r="D1034" s="8">
        <v>0</v>
      </c>
      <c r="E1034" s="8">
        <v>1</v>
      </c>
      <c r="F1034" s="8">
        <v>0</v>
      </c>
      <c r="G1034" s="8">
        <v>0</v>
      </c>
      <c r="H1034" s="8">
        <v>1</v>
      </c>
      <c r="I1034" s="4" t="e">
        <f>#REF!/1.7</f>
        <v>#REF!</v>
      </c>
      <c r="J1034" s="4">
        <f>Hilfstabelle!C1034/3</f>
        <v>0.35806074999999998</v>
      </c>
      <c r="K1034" s="96">
        <f>Hilfstabelle!F1034/11</f>
        <v>0</v>
      </c>
      <c r="L1034" s="107">
        <f>Hilfstabelle!G1034/sinks!$G$3</f>
        <v>0.12014005363791308</v>
      </c>
    </row>
    <row r="1035" spans="1:12" x14ac:dyDescent="0.25">
      <c r="A1035" s="89">
        <v>40952.041666666664</v>
      </c>
      <c r="B1035" s="4">
        <v>0.61834190570000003</v>
      </c>
      <c r="C1035" s="8">
        <v>4.1666666666666664E-2</v>
      </c>
      <c r="D1035" s="8">
        <v>0</v>
      </c>
      <c r="E1035" s="8">
        <v>0.5</v>
      </c>
      <c r="F1035" s="8">
        <v>4.1666666666666664E-2</v>
      </c>
      <c r="G1035" s="8">
        <v>0</v>
      </c>
      <c r="H1035" s="8">
        <v>0.5</v>
      </c>
      <c r="I1035" s="4" t="e">
        <f>#REF!/1.7</f>
        <v>#REF!</v>
      </c>
      <c r="J1035" s="4">
        <f>Hilfstabelle!C1035/3</f>
        <v>0.35620925000000003</v>
      </c>
      <c r="K1035" s="96">
        <f>Hilfstabelle!F1035/11</f>
        <v>0</v>
      </c>
      <c r="L1035" s="107">
        <f>Hilfstabelle!G1035/sinks!$G$3</f>
        <v>0.12544259410859576</v>
      </c>
    </row>
    <row r="1036" spans="1:12" x14ac:dyDescent="0.25">
      <c r="A1036" s="89">
        <v>40952.083333333336</v>
      </c>
      <c r="B1036" s="4">
        <v>0.61485485139999996</v>
      </c>
      <c r="C1036" s="8">
        <v>8.3333333333333329E-2</v>
      </c>
      <c r="D1036" s="8">
        <v>0</v>
      </c>
      <c r="E1036" s="8">
        <v>0.33333333333333331</v>
      </c>
      <c r="F1036" s="8">
        <v>8.3333333333333329E-2</v>
      </c>
      <c r="G1036" s="8">
        <v>0</v>
      </c>
      <c r="H1036" s="8">
        <v>0.33333333333333331</v>
      </c>
      <c r="I1036" s="4" t="e">
        <f>#REF!/1.7</f>
        <v>#REF!</v>
      </c>
      <c r="J1036" s="4">
        <f>Hilfstabelle!C1036/3</f>
        <v>0.35242000000000001</v>
      </c>
      <c r="K1036" s="96">
        <f>Hilfstabelle!F1036/11</f>
        <v>0</v>
      </c>
      <c r="L1036" s="107">
        <f>Hilfstabelle!G1036/sinks!$G$3</f>
        <v>0.11907191598914248</v>
      </c>
    </row>
    <row r="1037" spans="1:12" x14ac:dyDescent="0.25">
      <c r="A1037" s="89">
        <v>40952.125</v>
      </c>
      <c r="B1037" s="4">
        <v>0.64240258039999998</v>
      </c>
      <c r="C1037" s="8">
        <v>0.125</v>
      </c>
      <c r="D1037" s="8">
        <v>0</v>
      </c>
      <c r="E1037" s="8">
        <v>0.25</v>
      </c>
      <c r="F1037" s="8">
        <v>0.125</v>
      </c>
      <c r="G1037" s="8">
        <v>0</v>
      </c>
      <c r="H1037" s="8">
        <v>0.25</v>
      </c>
      <c r="I1037" s="4" t="e">
        <f>#REF!/1.7</f>
        <v>#REF!</v>
      </c>
      <c r="J1037" s="4">
        <f>Hilfstabelle!C1037/3</f>
        <v>0.34813050000000006</v>
      </c>
      <c r="K1037" s="96">
        <f>Hilfstabelle!F1037/11</f>
        <v>0</v>
      </c>
      <c r="L1037" s="107">
        <f>Hilfstabelle!G1037/sinks!$G$3</f>
        <v>0.11211630534774336</v>
      </c>
    </row>
    <row r="1038" spans="1:12" x14ac:dyDescent="0.25">
      <c r="A1038" s="89">
        <v>40952.166666666664</v>
      </c>
      <c r="B1038" s="4">
        <v>0.72251765320000005</v>
      </c>
      <c r="C1038" s="8">
        <v>0.16666666666666666</v>
      </c>
      <c r="D1038" s="8">
        <v>0</v>
      </c>
      <c r="E1038" s="8">
        <v>0.2</v>
      </c>
      <c r="F1038" s="8">
        <v>0.16666666666666666</v>
      </c>
      <c r="G1038" s="8">
        <v>0</v>
      </c>
      <c r="H1038" s="8">
        <v>0.2</v>
      </c>
      <c r="I1038" s="4" t="e">
        <f>#REF!/1.7</f>
        <v>#REF!</v>
      </c>
      <c r="J1038" s="4">
        <f>Hilfstabelle!C1038/3</f>
        <v>0.34703800000000001</v>
      </c>
      <c r="K1038" s="96">
        <f>Hilfstabelle!F1038/11</f>
        <v>0</v>
      </c>
      <c r="L1038" s="107">
        <f>Hilfstabelle!G1038/sinks!$G$3</f>
        <v>0.10765301588680906</v>
      </c>
    </row>
    <row r="1039" spans="1:12" x14ac:dyDescent="0.25">
      <c r="A1039" s="89">
        <v>40952.208333333336</v>
      </c>
      <c r="B1039" s="4">
        <v>0.83262139310000005</v>
      </c>
      <c r="C1039" s="8">
        <v>0.20833333333333334</v>
      </c>
      <c r="D1039" s="8">
        <v>0</v>
      </c>
      <c r="E1039" s="8">
        <v>0.16666666666666666</v>
      </c>
      <c r="F1039" s="8">
        <v>0.20833333333333334</v>
      </c>
      <c r="G1039" s="8">
        <v>0</v>
      </c>
      <c r="H1039" s="8">
        <v>0.16666666666666666</v>
      </c>
      <c r="I1039" s="4" t="e">
        <f>#REF!/1.7</f>
        <v>#REF!</v>
      </c>
      <c r="J1039" s="4">
        <f>Hilfstabelle!C1039/3</f>
        <v>0.34564649999999997</v>
      </c>
      <c r="K1039" s="96">
        <f>Hilfstabelle!F1039/11</f>
        <v>0</v>
      </c>
      <c r="L1039" s="107">
        <f>Hilfstabelle!G1039/sinks!$G$3</f>
        <v>0.12253064742325685</v>
      </c>
    </row>
    <row r="1040" spans="1:12" x14ac:dyDescent="0.25">
      <c r="A1040" s="89">
        <v>40952.25</v>
      </c>
      <c r="B1040" s="4">
        <v>0.88937320200000003</v>
      </c>
      <c r="C1040" s="8">
        <v>0.25</v>
      </c>
      <c r="D1040" s="8">
        <v>0</v>
      </c>
      <c r="E1040" s="8">
        <v>0.14285714285714285</v>
      </c>
      <c r="F1040" s="8">
        <v>0.25</v>
      </c>
      <c r="G1040" s="8">
        <v>0</v>
      </c>
      <c r="H1040" s="8">
        <v>0.14285714285714285</v>
      </c>
      <c r="I1040" s="4" t="e">
        <f>#REF!/1.7</f>
        <v>#REF!</v>
      </c>
      <c r="J1040" s="4">
        <f>Hilfstabelle!C1040/3</f>
        <v>0.34408824999999998</v>
      </c>
      <c r="K1040" s="96">
        <f>Hilfstabelle!F1040/11</f>
        <v>0</v>
      </c>
      <c r="L1040" s="107">
        <f>Hilfstabelle!G1040/sinks!$G$3</f>
        <v>0.13101216899147111</v>
      </c>
    </row>
    <row r="1041" spans="1:12" x14ac:dyDescent="0.25">
      <c r="A1041" s="89">
        <v>40952.291666666664</v>
      </c>
      <c r="B1041" s="4">
        <v>0.90009589400000001</v>
      </c>
      <c r="C1041" s="8">
        <v>0.29166666666666669</v>
      </c>
      <c r="D1041" s="8">
        <v>0</v>
      </c>
      <c r="E1041" s="8">
        <v>0.125</v>
      </c>
      <c r="F1041" s="8">
        <v>0.29166666666666669</v>
      </c>
      <c r="G1041" s="8">
        <v>0</v>
      </c>
      <c r="H1041" s="8">
        <v>0.125</v>
      </c>
      <c r="I1041" s="4" t="e">
        <f>#REF!/1.7</f>
        <v>#REF!</v>
      </c>
      <c r="J1041" s="4">
        <f>Hilfstabelle!C1041/3</f>
        <v>0.34606625000000002</v>
      </c>
      <c r="K1041" s="96">
        <f>Hilfstabelle!F1041/11</f>
        <v>0</v>
      </c>
      <c r="L1041" s="107">
        <f>Hilfstabelle!G1041/sinks!$G$3</f>
        <v>0.13316116021340238</v>
      </c>
    </row>
    <row r="1042" spans="1:12" x14ac:dyDescent="0.25">
      <c r="A1042" s="89">
        <v>40952.333333333336</v>
      </c>
      <c r="B1042" s="4">
        <v>0.90820329529999999</v>
      </c>
      <c r="C1042" s="8">
        <v>0.33333333333333331</v>
      </c>
      <c r="D1042" s="8">
        <v>0</v>
      </c>
      <c r="E1042" s="8">
        <v>0.1111111111111111</v>
      </c>
      <c r="F1042" s="8">
        <v>0.33333333333333331</v>
      </c>
      <c r="G1042" s="8">
        <v>0</v>
      </c>
      <c r="H1042" s="8">
        <v>0.1111111111111111</v>
      </c>
      <c r="I1042" s="4" t="e">
        <f>#REF!/1.7</f>
        <v>#REF!</v>
      </c>
      <c r="J1042" s="4">
        <f>Hilfstabelle!C1042/3</f>
        <v>0.35060874999999997</v>
      </c>
      <c r="K1042" s="96">
        <f>Hilfstabelle!F1042/11</f>
        <v>0</v>
      </c>
      <c r="L1042" s="107">
        <f>Hilfstabelle!G1042/sinks!$G$3</f>
        <v>0.16545960816432315</v>
      </c>
    </row>
    <row r="1043" spans="1:12" x14ac:dyDescent="0.25">
      <c r="A1043" s="89">
        <v>40952.375</v>
      </c>
      <c r="B1043" s="4">
        <v>0.90436753550000004</v>
      </c>
      <c r="C1043" s="8">
        <v>0.375</v>
      </c>
      <c r="D1043" s="8">
        <v>0</v>
      </c>
      <c r="E1043" s="8">
        <v>0.1</v>
      </c>
      <c r="F1043" s="8">
        <v>0.375</v>
      </c>
      <c r="G1043" s="8">
        <v>0</v>
      </c>
      <c r="H1043" s="8">
        <v>0.1</v>
      </c>
      <c r="I1043" s="4" t="e">
        <f>#REF!/1.7</f>
        <v>#REF!</v>
      </c>
      <c r="J1043" s="4">
        <f>Hilfstabelle!C1043/3</f>
        <v>0.35988350000000002</v>
      </c>
      <c r="K1043" s="96">
        <f>Hilfstabelle!F1043/11</f>
        <v>0</v>
      </c>
      <c r="L1043" s="107">
        <f>Hilfstabelle!G1043/sinks!$G$3</f>
        <v>0.18463522214463357</v>
      </c>
    </row>
    <row r="1044" spans="1:12" x14ac:dyDescent="0.25">
      <c r="A1044" s="89">
        <v>40952.416666666664</v>
      </c>
      <c r="B1044" s="4">
        <v>0.89015778919999999</v>
      </c>
      <c r="C1044" s="8">
        <v>0.41666666666666669</v>
      </c>
      <c r="D1044" s="8">
        <v>0</v>
      </c>
      <c r="E1044" s="8">
        <v>9.0909090909090912E-2</v>
      </c>
      <c r="F1044" s="8">
        <v>0.41666666666666669</v>
      </c>
      <c r="G1044" s="8">
        <v>0</v>
      </c>
      <c r="H1044" s="8">
        <v>9.0909090909090912E-2</v>
      </c>
      <c r="I1044" s="4" t="e">
        <f>#REF!/1.7</f>
        <v>#REF!</v>
      </c>
      <c r="J1044" s="4">
        <f>Hilfstabelle!C1044/3</f>
        <v>0.36890525000000002</v>
      </c>
      <c r="K1044" s="96">
        <f>Hilfstabelle!F1044/11</f>
        <v>0</v>
      </c>
      <c r="L1044" s="107">
        <f>Hilfstabelle!G1044/sinks!$G$3</f>
        <v>0.19084059324701524</v>
      </c>
    </row>
    <row r="1045" spans="1:12" x14ac:dyDescent="0.25">
      <c r="A1045" s="89">
        <v>40952.458333333336</v>
      </c>
      <c r="B1045" s="4">
        <v>0.86034347479999995</v>
      </c>
      <c r="C1045" s="8">
        <v>0.45833333333333331</v>
      </c>
      <c r="D1045" s="8">
        <v>0</v>
      </c>
      <c r="E1045" s="8">
        <v>8.3333333333333329E-2</v>
      </c>
      <c r="F1045" s="8">
        <v>0.45833333333333331</v>
      </c>
      <c r="G1045" s="8">
        <v>0</v>
      </c>
      <c r="H1045" s="8">
        <v>8.3333333333333329E-2</v>
      </c>
      <c r="I1045" s="4" t="e">
        <f>#REF!/1.7</f>
        <v>#REF!</v>
      </c>
      <c r="J1045" s="4">
        <f>Hilfstabelle!C1045/3</f>
        <v>0.37640899999999999</v>
      </c>
      <c r="K1045" s="96">
        <f>Hilfstabelle!F1045/11</f>
        <v>0</v>
      </c>
      <c r="L1045" s="107">
        <f>Hilfstabelle!G1045/sinks!$G$3</f>
        <v>0.196054122246967</v>
      </c>
    </row>
    <row r="1046" spans="1:12" x14ac:dyDescent="0.25">
      <c r="A1046" s="89">
        <v>40952.5</v>
      </c>
      <c r="B1046" s="4">
        <v>0.85188736809999999</v>
      </c>
      <c r="C1046" s="8">
        <v>0.5</v>
      </c>
      <c r="D1046" s="8">
        <v>0</v>
      </c>
      <c r="E1046" s="8">
        <v>7.6923076923076927E-2</v>
      </c>
      <c r="F1046" s="8">
        <v>0.5</v>
      </c>
      <c r="G1046" s="8">
        <v>0</v>
      </c>
      <c r="H1046" s="8">
        <v>7.6923076923076927E-2</v>
      </c>
      <c r="I1046" s="4" t="e">
        <f>#REF!/1.7</f>
        <v>#REF!</v>
      </c>
      <c r="J1046" s="4">
        <f>Hilfstabelle!C1046/3</f>
        <v>0.38100325000000002</v>
      </c>
      <c r="K1046" s="96">
        <f>Hilfstabelle!F1046/11</f>
        <v>0</v>
      </c>
      <c r="L1046" s="107">
        <f>Hilfstabelle!G1046/sinks!$G$3</f>
        <v>0.19606683817135712</v>
      </c>
    </row>
    <row r="1047" spans="1:12" x14ac:dyDescent="0.25">
      <c r="A1047" s="89">
        <v>40952.541666666664</v>
      </c>
      <c r="B1047" s="4">
        <v>0.84683113939999999</v>
      </c>
      <c r="C1047" s="8">
        <v>0.54166666666666663</v>
      </c>
      <c r="D1047" s="8">
        <v>0</v>
      </c>
      <c r="E1047" s="8">
        <v>7.1428571428571425E-2</v>
      </c>
      <c r="F1047" s="8">
        <v>0.54166666666666663</v>
      </c>
      <c r="G1047" s="8">
        <v>0</v>
      </c>
      <c r="H1047" s="8">
        <v>7.1428571428571425E-2</v>
      </c>
      <c r="I1047" s="4" t="e">
        <f>#REF!/1.7</f>
        <v>#REF!</v>
      </c>
      <c r="J1047" s="4">
        <f>Hilfstabelle!C1047/3</f>
        <v>0.38222800000000001</v>
      </c>
      <c r="K1047" s="96">
        <f>Hilfstabelle!F1047/11</f>
        <v>0</v>
      </c>
      <c r="L1047" s="107">
        <f>Hilfstabelle!G1047/sinks!$G$3</f>
        <v>0.18831012429338007</v>
      </c>
    </row>
    <row r="1048" spans="1:12" x14ac:dyDescent="0.25">
      <c r="A1048" s="89">
        <v>40952.583333333336</v>
      </c>
      <c r="B1048" s="4">
        <v>0.8490977247</v>
      </c>
      <c r="C1048" s="8">
        <v>0.58333333333333337</v>
      </c>
      <c r="D1048" s="8">
        <v>0</v>
      </c>
      <c r="E1048" s="8">
        <v>6.6666666666666666E-2</v>
      </c>
      <c r="F1048" s="8">
        <v>0.58333333333333337</v>
      </c>
      <c r="G1048" s="8">
        <v>0</v>
      </c>
      <c r="H1048" s="8">
        <v>6.6666666666666666E-2</v>
      </c>
      <c r="I1048" s="4" t="e">
        <f>#REF!/1.7</f>
        <v>#REF!</v>
      </c>
      <c r="J1048" s="4">
        <f>Hilfstabelle!C1048/3</f>
        <v>0.37974975</v>
      </c>
      <c r="K1048" s="96">
        <f>Hilfstabelle!F1048/11</f>
        <v>0</v>
      </c>
      <c r="L1048" s="107">
        <f>Hilfstabelle!G1048/sinks!$G$3</f>
        <v>0.17074943271061568</v>
      </c>
    </row>
    <row r="1049" spans="1:12" x14ac:dyDescent="0.25">
      <c r="A1049" s="89">
        <v>40952.625</v>
      </c>
      <c r="B1049" s="4">
        <v>0.86304594189999995</v>
      </c>
      <c r="C1049" s="8">
        <v>0.625</v>
      </c>
      <c r="D1049" s="8">
        <v>0</v>
      </c>
      <c r="E1049" s="8">
        <v>6.25E-2</v>
      </c>
      <c r="F1049" s="8">
        <v>0.625</v>
      </c>
      <c r="G1049" s="8">
        <v>0</v>
      </c>
      <c r="H1049" s="8">
        <v>6.25E-2</v>
      </c>
      <c r="I1049" s="4" t="e">
        <f>#REF!/1.7</f>
        <v>#REF!</v>
      </c>
      <c r="J1049" s="4">
        <f>Hilfstabelle!C1049/3</f>
        <v>0.37217699999999998</v>
      </c>
      <c r="K1049" s="96">
        <f>Hilfstabelle!F1049/11</f>
        <v>0</v>
      </c>
      <c r="L1049" s="107">
        <f>Hilfstabelle!G1049/sinks!$G$3</f>
        <v>0.17147424040085285</v>
      </c>
    </row>
    <row r="1050" spans="1:12" x14ac:dyDescent="0.25">
      <c r="A1050" s="89">
        <v>40952.666666666664</v>
      </c>
      <c r="B1050" s="4">
        <v>0.92171563069999995</v>
      </c>
      <c r="C1050" s="8">
        <v>0.66666666666666663</v>
      </c>
      <c r="D1050" s="8">
        <v>0</v>
      </c>
      <c r="E1050" s="8">
        <v>5.8823529411764705E-2</v>
      </c>
      <c r="F1050" s="8">
        <v>0.66666666666666663</v>
      </c>
      <c r="G1050" s="8">
        <v>0</v>
      </c>
      <c r="H1050" s="8">
        <v>5.8823529411764705E-2</v>
      </c>
      <c r="I1050" s="4" t="e">
        <f>#REF!/1.7</f>
        <v>#REF!</v>
      </c>
      <c r="J1050" s="4">
        <f>Hilfstabelle!C1050/3</f>
        <v>0.36708249999999998</v>
      </c>
      <c r="K1050" s="96">
        <f>Hilfstabelle!F1050/11</f>
        <v>0</v>
      </c>
      <c r="L1050" s="107">
        <f>Hilfstabelle!G1050/sinks!$G$3</f>
        <v>0.17846799881542236</v>
      </c>
    </row>
    <row r="1051" spans="1:12" x14ac:dyDescent="0.25">
      <c r="A1051" s="89">
        <v>40952.708333333336</v>
      </c>
      <c r="B1051" s="4">
        <v>0.90959811700000004</v>
      </c>
      <c r="C1051" s="8">
        <v>0.70833333333333337</v>
      </c>
      <c r="D1051" s="8">
        <v>0</v>
      </c>
      <c r="E1051" s="8">
        <v>5.5555555555555552E-2</v>
      </c>
      <c r="F1051" s="8">
        <v>0.70833333333333337</v>
      </c>
      <c r="G1051" s="8">
        <v>0</v>
      </c>
      <c r="H1051" s="8">
        <v>5.5555555555555552E-2</v>
      </c>
      <c r="I1051" s="4" t="e">
        <f>#REF!/1.7</f>
        <v>#REF!</v>
      </c>
      <c r="J1051" s="4">
        <f>Hilfstabelle!C1051/3</f>
        <v>0.36444900000000002</v>
      </c>
      <c r="K1051" s="96">
        <f>Hilfstabelle!F1051/11</f>
        <v>0</v>
      </c>
      <c r="L1051" s="107">
        <f>Hilfstabelle!G1051/sinks!$G$3</f>
        <v>0.18426646033731989</v>
      </c>
    </row>
    <row r="1052" spans="1:12" x14ac:dyDescent="0.25">
      <c r="A1052" s="89">
        <v>40952.75</v>
      </c>
      <c r="B1052" s="4">
        <v>0.84717984479999997</v>
      </c>
      <c r="C1052" s="8">
        <v>0.75</v>
      </c>
      <c r="D1052" s="8">
        <v>0</v>
      </c>
      <c r="E1052" s="8">
        <v>5.2631578947368418E-2</v>
      </c>
      <c r="F1052" s="8">
        <v>0.75</v>
      </c>
      <c r="G1052" s="8">
        <v>0</v>
      </c>
      <c r="H1052" s="8">
        <v>5.2631578947368418E-2</v>
      </c>
      <c r="I1052" s="4" t="e">
        <f>#REF!/1.7</f>
        <v>#REF!</v>
      </c>
      <c r="J1052" s="4">
        <f>Hilfstabelle!C1052/3</f>
        <v>0.36209150000000001</v>
      </c>
      <c r="K1052" s="96">
        <f>Hilfstabelle!F1052/11</f>
        <v>0</v>
      </c>
      <c r="L1052" s="107">
        <f>Hilfstabelle!G1052/sinks!$G$3</f>
        <v>0.19356180106650225</v>
      </c>
    </row>
    <row r="1053" spans="1:12" x14ac:dyDescent="0.25">
      <c r="A1053" s="89">
        <v>40952.791666666664</v>
      </c>
      <c r="B1053" s="4">
        <v>0.78057710749999998</v>
      </c>
      <c r="C1053" s="8">
        <v>0.79166666666666663</v>
      </c>
      <c r="D1053" s="8">
        <v>0</v>
      </c>
      <c r="E1053" s="8">
        <v>0.05</v>
      </c>
      <c r="F1053" s="8">
        <v>0.79166666666666663</v>
      </c>
      <c r="G1053" s="8">
        <v>0</v>
      </c>
      <c r="H1053" s="8">
        <v>0.05</v>
      </c>
      <c r="I1053" s="4" t="e">
        <f>#REF!/1.7</f>
        <v>#REF!</v>
      </c>
      <c r="J1053" s="4">
        <f>Hilfstabelle!C1053/3</f>
        <v>0.36124624999999999</v>
      </c>
      <c r="K1053" s="96">
        <f>Hilfstabelle!F1053/11</f>
        <v>0</v>
      </c>
      <c r="L1053" s="107">
        <f>Hilfstabelle!G1053/sinks!$G$3</f>
        <v>0.17929453390078057</v>
      </c>
    </row>
    <row r="1054" spans="1:12" x14ac:dyDescent="0.25">
      <c r="A1054" s="89">
        <v>40952.833333333336</v>
      </c>
      <c r="B1054" s="4">
        <v>0.72086130240000001</v>
      </c>
      <c r="C1054" s="8">
        <v>0.83333333333333337</v>
      </c>
      <c r="D1054" s="8">
        <v>0</v>
      </c>
      <c r="E1054" s="8">
        <v>4.7619047619047616E-2</v>
      </c>
      <c r="F1054" s="8">
        <v>0.83333333333333337</v>
      </c>
      <c r="G1054" s="8">
        <v>0</v>
      </c>
      <c r="H1054" s="8">
        <v>4.7619047619047616E-2</v>
      </c>
      <c r="I1054" s="4" t="e">
        <f>#REF!/1.7</f>
        <v>#REF!</v>
      </c>
      <c r="J1054" s="4">
        <f>Hilfstabelle!C1054/3</f>
        <v>0.36209724999999998</v>
      </c>
      <c r="K1054" s="96">
        <f>Hilfstabelle!F1054/11</f>
        <v>0</v>
      </c>
      <c r="L1054" s="107">
        <f>Hilfstabelle!G1054/sinks!$G$3</f>
        <v>0.14925952049130228</v>
      </c>
    </row>
    <row r="1055" spans="1:12" x14ac:dyDescent="0.25">
      <c r="A1055" s="89">
        <v>40952.875</v>
      </c>
      <c r="B1055" s="4">
        <v>0.71240519570000005</v>
      </c>
      <c r="C1055" s="8">
        <v>0.875</v>
      </c>
      <c r="D1055" s="8">
        <v>0</v>
      </c>
      <c r="E1055" s="8">
        <v>4.5454545454545456E-2</v>
      </c>
      <c r="F1055" s="8">
        <v>0.875</v>
      </c>
      <c r="G1055" s="8">
        <v>0</v>
      </c>
      <c r="H1055" s="8">
        <v>4.5454545454545456E-2</v>
      </c>
      <c r="I1055" s="4" t="e">
        <f>#REF!/1.7</f>
        <v>#REF!</v>
      </c>
      <c r="J1055" s="4">
        <f>Hilfstabelle!C1055/3</f>
        <v>0.36350025000000002</v>
      </c>
      <c r="K1055" s="96">
        <f>Hilfstabelle!F1055/11</f>
        <v>0</v>
      </c>
      <c r="L1055" s="107">
        <f>Hilfstabelle!G1055/sinks!$G$3</f>
        <v>0.13752272227921572</v>
      </c>
    </row>
    <row r="1056" spans="1:12" x14ac:dyDescent="0.25">
      <c r="A1056" s="89">
        <v>40952.916666666664</v>
      </c>
      <c r="B1056" s="4">
        <v>0.66532996249999998</v>
      </c>
      <c r="C1056" s="8">
        <v>0.91666666666666663</v>
      </c>
      <c r="D1056" s="8">
        <v>0</v>
      </c>
      <c r="E1056" s="8">
        <v>4.3478260869565216E-2</v>
      </c>
      <c r="F1056" s="8">
        <v>0.91666666666666663</v>
      </c>
      <c r="G1056" s="8">
        <v>0</v>
      </c>
      <c r="H1056" s="8">
        <v>4.3478260869565216E-2</v>
      </c>
      <c r="I1056" s="4" t="e">
        <f>#REF!/1.7</f>
        <v>#REF!</v>
      </c>
      <c r="J1056" s="4">
        <f>Hilfstabelle!C1056/3</f>
        <v>0.36382800000000004</v>
      </c>
      <c r="K1056" s="96">
        <f>Hilfstabelle!F1056/11</f>
        <v>0</v>
      </c>
      <c r="L1056" s="107">
        <f>Hilfstabelle!G1056/sinks!$G$3</f>
        <v>0.1320675907158515</v>
      </c>
    </row>
    <row r="1057" spans="1:12" x14ac:dyDescent="0.25">
      <c r="A1057" s="89">
        <v>40952.958333333336</v>
      </c>
      <c r="B1057" s="4">
        <v>0.6317670648</v>
      </c>
      <c r="C1057" s="8">
        <v>0.95833333333333337</v>
      </c>
      <c r="D1057" s="8">
        <v>0</v>
      </c>
      <c r="E1057" s="8">
        <v>4.1666666666666664E-2</v>
      </c>
      <c r="F1057" s="8">
        <v>0.95833333333333337</v>
      </c>
      <c r="G1057" s="8">
        <v>0</v>
      </c>
      <c r="H1057" s="8">
        <v>4.1666666666666664E-2</v>
      </c>
      <c r="I1057" s="4" t="e">
        <f>#REF!/1.7</f>
        <v>#REF!</v>
      </c>
      <c r="J1057" s="4">
        <f>Hilfstabelle!C1057/3</f>
        <v>0.36298849999999999</v>
      </c>
      <c r="K1057" s="96">
        <f>Hilfstabelle!F1057/11</f>
        <v>0</v>
      </c>
      <c r="L1057" s="107">
        <f>Hilfstabelle!G1057/sinks!$G$3</f>
        <v>0.12375137616470896</v>
      </c>
    </row>
    <row r="1058" spans="1:12" x14ac:dyDescent="0.25">
      <c r="A1058" s="89">
        <v>40953</v>
      </c>
      <c r="B1058" s="4">
        <v>0.60631156829999999</v>
      </c>
      <c r="C1058" s="8">
        <v>0</v>
      </c>
      <c r="D1058" s="8">
        <v>0</v>
      </c>
      <c r="E1058" s="8">
        <v>1</v>
      </c>
      <c r="F1058" s="8">
        <v>0</v>
      </c>
      <c r="G1058" s="8">
        <v>0</v>
      </c>
      <c r="H1058" s="8">
        <v>1</v>
      </c>
      <c r="I1058" s="4" t="e">
        <f>#REF!/1.7</f>
        <v>#REF!</v>
      </c>
      <c r="J1058" s="4">
        <f>Hilfstabelle!C1058/3</f>
        <v>0.36206275000000004</v>
      </c>
      <c r="K1058" s="96">
        <f>Hilfstabelle!F1058/11</f>
        <v>0</v>
      </c>
      <c r="L1058" s="107">
        <f>Hilfstabelle!G1058/sinks!$G$3</f>
        <v>0.12014005363791308</v>
      </c>
    </row>
    <row r="1059" spans="1:12" x14ac:dyDescent="0.25">
      <c r="A1059" s="89">
        <v>40953.041666666664</v>
      </c>
      <c r="B1059" s="4">
        <v>0.59349664369999999</v>
      </c>
      <c r="C1059" s="8">
        <v>4.1666666666666664E-2</v>
      </c>
      <c r="D1059" s="8">
        <v>0</v>
      </c>
      <c r="E1059" s="8">
        <v>0.5</v>
      </c>
      <c r="F1059" s="8">
        <v>4.1666666666666664E-2</v>
      </c>
      <c r="G1059" s="8">
        <v>0</v>
      </c>
      <c r="H1059" s="8">
        <v>0.5</v>
      </c>
      <c r="I1059" s="4" t="e">
        <f>#REF!/1.7</f>
        <v>#REF!</v>
      </c>
      <c r="J1059" s="4">
        <f>Hilfstabelle!C1059/3</f>
        <v>0.36156824999999998</v>
      </c>
      <c r="K1059" s="96">
        <f>Hilfstabelle!F1059/11</f>
        <v>0</v>
      </c>
      <c r="L1059" s="107">
        <f>Hilfstabelle!G1059/sinks!$G$3</f>
        <v>0.12544259410859576</v>
      </c>
    </row>
    <row r="1060" spans="1:12" x14ac:dyDescent="0.25">
      <c r="A1060" s="89">
        <v>40953.083333333336</v>
      </c>
      <c r="B1060" s="4">
        <v>0.59027111850000002</v>
      </c>
      <c r="C1060" s="8">
        <v>8.3333333333333329E-2</v>
      </c>
      <c r="D1060" s="8">
        <v>0</v>
      </c>
      <c r="E1060" s="8">
        <v>0.33333333333333331</v>
      </c>
      <c r="F1060" s="8">
        <v>8.3333333333333329E-2</v>
      </c>
      <c r="G1060" s="8">
        <v>0</v>
      </c>
      <c r="H1060" s="8">
        <v>0.33333333333333331</v>
      </c>
      <c r="I1060" s="4" t="e">
        <f>#REF!/1.7</f>
        <v>#REF!</v>
      </c>
      <c r="J1060" s="4">
        <f>Hilfstabelle!C1060/3</f>
        <v>0.36129799999999995</v>
      </c>
      <c r="K1060" s="96">
        <f>Hilfstabelle!F1060/11</f>
        <v>0</v>
      </c>
      <c r="L1060" s="107">
        <f>Hilfstabelle!G1060/sinks!$G$3</f>
        <v>0.11907191598914248</v>
      </c>
    </row>
    <row r="1061" spans="1:12" x14ac:dyDescent="0.25">
      <c r="A1061" s="89">
        <v>40953.125</v>
      </c>
      <c r="B1061" s="4">
        <v>0.6163368494</v>
      </c>
      <c r="C1061" s="8">
        <v>0.125</v>
      </c>
      <c r="D1061" s="8">
        <v>0</v>
      </c>
      <c r="E1061" s="8">
        <v>0.25</v>
      </c>
      <c r="F1061" s="8">
        <v>0.125</v>
      </c>
      <c r="G1061" s="8">
        <v>0</v>
      </c>
      <c r="H1061" s="8">
        <v>0.25</v>
      </c>
      <c r="I1061" s="4" t="e">
        <f>#REF!/1.7</f>
        <v>#REF!</v>
      </c>
      <c r="J1061" s="4">
        <f>Hilfstabelle!C1061/3</f>
        <v>0.36123474999999999</v>
      </c>
      <c r="K1061" s="96">
        <f>Hilfstabelle!F1061/11</f>
        <v>0</v>
      </c>
      <c r="L1061" s="107">
        <f>Hilfstabelle!G1061/sinks!$G$3</f>
        <v>0.11211630534774336</v>
      </c>
    </row>
    <row r="1062" spans="1:12" x14ac:dyDescent="0.25">
      <c r="A1062" s="89">
        <v>40953.166666666664</v>
      </c>
      <c r="B1062" s="4">
        <v>0.70490802890000004</v>
      </c>
      <c r="C1062" s="8">
        <v>0.16666666666666666</v>
      </c>
      <c r="D1062" s="8">
        <v>0</v>
      </c>
      <c r="E1062" s="8">
        <v>0.2</v>
      </c>
      <c r="F1062" s="8">
        <v>0.16666666666666666</v>
      </c>
      <c r="G1062" s="8">
        <v>0</v>
      </c>
      <c r="H1062" s="8">
        <v>0.2</v>
      </c>
      <c r="I1062" s="4" t="e">
        <f>#REF!/1.7</f>
        <v>#REF!</v>
      </c>
      <c r="J1062" s="4">
        <f>Hilfstabelle!C1062/3</f>
        <v>0.36195925000000001</v>
      </c>
      <c r="K1062" s="96">
        <f>Hilfstabelle!F1062/11</f>
        <v>0</v>
      </c>
      <c r="L1062" s="107">
        <f>Hilfstabelle!G1062/sinks!$G$3</f>
        <v>0.10765301588680906</v>
      </c>
    </row>
    <row r="1063" spans="1:12" x14ac:dyDescent="0.25">
      <c r="A1063" s="89">
        <v>40953.208333333336</v>
      </c>
      <c r="B1063" s="4">
        <v>0.80925812919999995</v>
      </c>
      <c r="C1063" s="8">
        <v>0.20833333333333334</v>
      </c>
      <c r="D1063" s="8">
        <v>0</v>
      </c>
      <c r="E1063" s="8">
        <v>0.16666666666666666</v>
      </c>
      <c r="F1063" s="8">
        <v>0.20833333333333334</v>
      </c>
      <c r="G1063" s="8">
        <v>0</v>
      </c>
      <c r="H1063" s="8">
        <v>0.16666666666666666</v>
      </c>
      <c r="I1063" s="4" t="e">
        <f>#REF!/1.7</f>
        <v>#REF!</v>
      </c>
      <c r="J1063" s="4">
        <f>Hilfstabelle!C1063/3</f>
        <v>0.36301725000000001</v>
      </c>
      <c r="K1063" s="96">
        <f>Hilfstabelle!F1063/11</f>
        <v>0</v>
      </c>
      <c r="L1063" s="107">
        <f>Hilfstabelle!G1063/sinks!$G$3</f>
        <v>0.12253064742325685</v>
      </c>
    </row>
    <row r="1064" spans="1:12" x14ac:dyDescent="0.25">
      <c r="A1064" s="89">
        <v>40953.25</v>
      </c>
      <c r="B1064" s="4">
        <v>0.86679452530000001</v>
      </c>
      <c r="C1064" s="8">
        <v>0.25</v>
      </c>
      <c r="D1064" s="8">
        <v>0</v>
      </c>
      <c r="E1064" s="8">
        <v>0.14285714285714285</v>
      </c>
      <c r="F1064" s="8">
        <v>0.25</v>
      </c>
      <c r="G1064" s="8">
        <v>0</v>
      </c>
      <c r="H1064" s="8">
        <v>0.14285714285714285</v>
      </c>
      <c r="I1064" s="4" t="e">
        <f>#REF!/1.7</f>
        <v>#REF!</v>
      </c>
      <c r="J1064" s="4">
        <f>Hilfstabelle!C1064/3</f>
        <v>0.36370150000000007</v>
      </c>
      <c r="K1064" s="96">
        <f>Hilfstabelle!F1064/11</f>
        <v>0</v>
      </c>
      <c r="L1064" s="107">
        <f>Hilfstabelle!G1064/sinks!$G$3</f>
        <v>0.13101216899147111</v>
      </c>
    </row>
    <row r="1065" spans="1:12" x14ac:dyDescent="0.25">
      <c r="A1065" s="89">
        <v>40953.291666666664</v>
      </c>
      <c r="B1065" s="4">
        <v>0.89085520009999997</v>
      </c>
      <c r="C1065" s="8">
        <v>0.29166666666666669</v>
      </c>
      <c r="D1065" s="8">
        <v>0</v>
      </c>
      <c r="E1065" s="8">
        <v>0.125</v>
      </c>
      <c r="F1065" s="8">
        <v>0.29166666666666669</v>
      </c>
      <c r="G1065" s="8">
        <v>0</v>
      </c>
      <c r="H1065" s="8">
        <v>0.125</v>
      </c>
      <c r="I1065" s="4" t="e">
        <f>#REF!/1.7</f>
        <v>#REF!</v>
      </c>
      <c r="J1065" s="4">
        <f>Hilfstabelle!C1065/3</f>
        <v>0.36756549999999999</v>
      </c>
      <c r="K1065" s="96">
        <f>Hilfstabelle!F1065/11</f>
        <v>0</v>
      </c>
      <c r="L1065" s="107">
        <f>Hilfstabelle!G1065/sinks!$G$3</f>
        <v>0.13316116021340238</v>
      </c>
    </row>
    <row r="1066" spans="1:12" x14ac:dyDescent="0.25">
      <c r="A1066" s="89">
        <v>40953.333333333336</v>
      </c>
      <c r="B1066" s="4">
        <v>0.88972190740000001</v>
      </c>
      <c r="C1066" s="8">
        <v>0.33333333333333331</v>
      </c>
      <c r="D1066" s="8">
        <v>0</v>
      </c>
      <c r="E1066" s="8">
        <v>0.1111111111111111</v>
      </c>
      <c r="F1066" s="8">
        <v>0.33333333333333331</v>
      </c>
      <c r="G1066" s="8">
        <v>0</v>
      </c>
      <c r="H1066" s="8">
        <v>0.1111111111111111</v>
      </c>
      <c r="I1066" s="4" t="e">
        <f>#REF!/1.7</f>
        <v>#REF!</v>
      </c>
      <c r="J1066" s="4">
        <f>Hilfstabelle!C1066/3</f>
        <v>0.37268875000000001</v>
      </c>
      <c r="K1066" s="96">
        <f>Hilfstabelle!F1066/11</f>
        <v>0</v>
      </c>
      <c r="L1066" s="107">
        <f>Hilfstabelle!G1066/sinks!$G$3</f>
        <v>0.16545960816432315</v>
      </c>
    </row>
    <row r="1067" spans="1:12" x14ac:dyDescent="0.25">
      <c r="A1067" s="89">
        <v>40953.375</v>
      </c>
      <c r="B1067" s="4">
        <v>0.90523929910000001</v>
      </c>
      <c r="C1067" s="8">
        <v>0.375</v>
      </c>
      <c r="D1067" s="8">
        <v>0</v>
      </c>
      <c r="E1067" s="8">
        <v>0.1</v>
      </c>
      <c r="F1067" s="8">
        <v>0.375</v>
      </c>
      <c r="G1067" s="8">
        <v>0</v>
      </c>
      <c r="H1067" s="8">
        <v>0.1</v>
      </c>
      <c r="I1067" s="4" t="e">
        <f>#REF!/1.7</f>
        <v>#REF!</v>
      </c>
      <c r="J1067" s="4">
        <f>Hilfstabelle!C1067/3</f>
        <v>0.37810525</v>
      </c>
      <c r="K1067" s="96">
        <f>Hilfstabelle!F1067/11</f>
        <v>0</v>
      </c>
      <c r="L1067" s="107">
        <f>Hilfstabelle!G1067/sinks!$G$3</f>
        <v>0.18463522214463357</v>
      </c>
    </row>
    <row r="1068" spans="1:12" x14ac:dyDescent="0.25">
      <c r="A1068" s="89">
        <v>40953.416666666664</v>
      </c>
      <c r="B1068" s="4">
        <v>0.88972190740000001</v>
      </c>
      <c r="C1068" s="8">
        <v>0.41666666666666669</v>
      </c>
      <c r="D1068" s="8">
        <v>0</v>
      </c>
      <c r="E1068" s="8">
        <v>9.0909090909090912E-2</v>
      </c>
      <c r="F1068" s="8">
        <v>0.41666666666666669</v>
      </c>
      <c r="G1068" s="8">
        <v>0</v>
      </c>
      <c r="H1068" s="8">
        <v>9.0909090909090912E-2</v>
      </c>
      <c r="I1068" s="4" t="e">
        <f>#REF!/1.7</f>
        <v>#REF!</v>
      </c>
      <c r="J1068" s="4">
        <f>Hilfstabelle!C1068/3</f>
        <v>0.38338375000000008</v>
      </c>
      <c r="K1068" s="96">
        <f>Hilfstabelle!F1068/11</f>
        <v>0</v>
      </c>
      <c r="L1068" s="107">
        <f>Hilfstabelle!G1068/sinks!$G$3</f>
        <v>0.19084059324701524</v>
      </c>
    </row>
    <row r="1069" spans="1:12" x14ac:dyDescent="0.25">
      <c r="A1069" s="89">
        <v>40953.458333333336</v>
      </c>
      <c r="B1069" s="4">
        <v>0.84203643969999997</v>
      </c>
      <c r="C1069" s="8">
        <v>0.45833333333333331</v>
      </c>
      <c r="D1069" s="8">
        <v>0</v>
      </c>
      <c r="E1069" s="8">
        <v>8.3333333333333329E-2</v>
      </c>
      <c r="F1069" s="8">
        <v>0.45833333333333331</v>
      </c>
      <c r="G1069" s="8">
        <v>0</v>
      </c>
      <c r="H1069" s="8">
        <v>8.3333333333333329E-2</v>
      </c>
      <c r="I1069" s="4" t="e">
        <f>#REF!/1.7</f>
        <v>#REF!</v>
      </c>
      <c r="J1069" s="4">
        <f>Hilfstabelle!C1069/3</f>
        <v>0.38687975000000002</v>
      </c>
      <c r="K1069" s="96">
        <f>Hilfstabelle!F1069/11</f>
        <v>0</v>
      </c>
      <c r="L1069" s="107">
        <f>Hilfstabelle!G1069/sinks!$G$3</f>
        <v>0.196054122246967</v>
      </c>
    </row>
    <row r="1070" spans="1:12" x14ac:dyDescent="0.25">
      <c r="A1070" s="89">
        <v>40953.5</v>
      </c>
      <c r="B1070" s="4">
        <v>0.82338069920000001</v>
      </c>
      <c r="C1070" s="8">
        <v>0.5</v>
      </c>
      <c r="D1070" s="8">
        <v>0</v>
      </c>
      <c r="E1070" s="8">
        <v>7.6923076923076927E-2</v>
      </c>
      <c r="F1070" s="8">
        <v>0.5</v>
      </c>
      <c r="G1070" s="8">
        <v>0</v>
      </c>
      <c r="H1070" s="8">
        <v>7.6923076923076927E-2</v>
      </c>
      <c r="I1070" s="4" t="e">
        <f>#REF!/1.7</f>
        <v>#REF!</v>
      </c>
      <c r="J1070" s="4">
        <f>Hilfstabelle!C1070/3</f>
        <v>0.38776525000000001</v>
      </c>
      <c r="K1070" s="96">
        <f>Hilfstabelle!F1070/11</f>
        <v>0</v>
      </c>
      <c r="L1070" s="107">
        <f>Hilfstabelle!G1070/sinks!$G$3</f>
        <v>0.19606683817135712</v>
      </c>
    </row>
    <row r="1071" spans="1:12" x14ac:dyDescent="0.25">
      <c r="A1071" s="89">
        <v>40953.541666666664</v>
      </c>
      <c r="B1071" s="4">
        <v>0.80524801670000001</v>
      </c>
      <c r="C1071" s="8">
        <v>0.54166666666666663</v>
      </c>
      <c r="D1071" s="8">
        <v>0</v>
      </c>
      <c r="E1071" s="8">
        <v>7.1428571428571425E-2</v>
      </c>
      <c r="F1071" s="8">
        <v>0.54166666666666663</v>
      </c>
      <c r="G1071" s="8">
        <v>0</v>
      </c>
      <c r="H1071" s="8">
        <v>7.1428571428571425E-2</v>
      </c>
      <c r="I1071" s="4" t="e">
        <f>#REF!/1.7</f>
        <v>#REF!</v>
      </c>
      <c r="J1071" s="4">
        <f>Hilfstabelle!C1071/3</f>
        <v>0.38709250000000006</v>
      </c>
      <c r="K1071" s="96">
        <f>Hilfstabelle!F1071/11</f>
        <v>0</v>
      </c>
      <c r="L1071" s="107">
        <f>Hilfstabelle!G1071/sinks!$G$3</f>
        <v>0.18831012429338007</v>
      </c>
    </row>
    <row r="1072" spans="1:12" x14ac:dyDescent="0.25">
      <c r="A1072" s="89">
        <v>40953.583333333336</v>
      </c>
      <c r="B1072" s="4">
        <v>0.79478685380000003</v>
      </c>
      <c r="C1072" s="8">
        <v>0.58333333333333337</v>
      </c>
      <c r="D1072" s="8">
        <v>0</v>
      </c>
      <c r="E1072" s="8">
        <v>6.6666666666666666E-2</v>
      </c>
      <c r="F1072" s="8">
        <v>0.58333333333333337</v>
      </c>
      <c r="G1072" s="8">
        <v>0</v>
      </c>
      <c r="H1072" s="8">
        <v>6.6666666666666666E-2</v>
      </c>
      <c r="I1072" s="4" t="e">
        <f>#REF!/1.7</f>
        <v>#REF!</v>
      </c>
      <c r="J1072" s="4">
        <f>Hilfstabelle!C1072/3</f>
        <v>0.38502250000000005</v>
      </c>
      <c r="K1072" s="96">
        <f>Hilfstabelle!F1072/11</f>
        <v>0</v>
      </c>
      <c r="L1072" s="107">
        <f>Hilfstabelle!G1072/sinks!$G$3</f>
        <v>0.17074943271061568</v>
      </c>
    </row>
    <row r="1073" spans="1:12" x14ac:dyDescent="0.25">
      <c r="A1073" s="89">
        <v>40953.625</v>
      </c>
      <c r="B1073" s="4">
        <v>0.80254554960000002</v>
      </c>
      <c r="C1073" s="8">
        <v>0.625</v>
      </c>
      <c r="D1073" s="8">
        <v>0</v>
      </c>
      <c r="E1073" s="8">
        <v>6.25E-2</v>
      </c>
      <c r="F1073" s="8">
        <v>0.625</v>
      </c>
      <c r="G1073" s="8">
        <v>0</v>
      </c>
      <c r="H1073" s="8">
        <v>6.25E-2</v>
      </c>
      <c r="I1073" s="4" t="e">
        <f>#REF!/1.7</f>
        <v>#REF!</v>
      </c>
      <c r="J1073" s="4">
        <f>Hilfstabelle!C1073/3</f>
        <v>0.38148050000000006</v>
      </c>
      <c r="K1073" s="96">
        <f>Hilfstabelle!F1073/11</f>
        <v>0</v>
      </c>
      <c r="L1073" s="107">
        <f>Hilfstabelle!G1073/sinks!$G$3</f>
        <v>0.17147424040085285</v>
      </c>
    </row>
    <row r="1074" spans="1:12" x14ac:dyDescent="0.25">
      <c r="A1074" s="89">
        <v>40953.666666666664</v>
      </c>
      <c r="B1074" s="4">
        <v>0.88579897129999996</v>
      </c>
      <c r="C1074" s="8">
        <v>0.66666666666666663</v>
      </c>
      <c r="D1074" s="8">
        <v>0</v>
      </c>
      <c r="E1074" s="8">
        <v>5.8823529411764705E-2</v>
      </c>
      <c r="F1074" s="8">
        <v>0.66666666666666663</v>
      </c>
      <c r="G1074" s="8">
        <v>0</v>
      </c>
      <c r="H1074" s="8">
        <v>5.8823529411764705E-2</v>
      </c>
      <c r="I1074" s="4" t="e">
        <f>#REF!/1.7</f>
        <v>#REF!</v>
      </c>
      <c r="J1074" s="4">
        <f>Hilfstabelle!C1074/3</f>
        <v>0.37890450000000003</v>
      </c>
      <c r="K1074" s="96">
        <f>Hilfstabelle!F1074/11</f>
        <v>0</v>
      </c>
      <c r="L1074" s="107">
        <f>Hilfstabelle!G1074/sinks!$G$3</f>
        <v>0.17846799881542236</v>
      </c>
    </row>
    <row r="1075" spans="1:12" x14ac:dyDescent="0.25">
      <c r="A1075" s="89">
        <v>40953.708333333336</v>
      </c>
      <c r="B1075" s="4">
        <v>0.86731758349999999</v>
      </c>
      <c r="C1075" s="8">
        <v>0.70833333333333337</v>
      </c>
      <c r="D1075" s="8">
        <v>0</v>
      </c>
      <c r="E1075" s="8">
        <v>5.5555555555555552E-2</v>
      </c>
      <c r="F1075" s="8">
        <v>0.70833333333333337</v>
      </c>
      <c r="G1075" s="8">
        <v>0</v>
      </c>
      <c r="H1075" s="8">
        <v>5.5555555555555552E-2</v>
      </c>
      <c r="I1075" s="4" t="e">
        <f>#REF!/1.7</f>
        <v>#REF!</v>
      </c>
      <c r="J1075" s="4">
        <f>Hilfstabelle!C1075/3</f>
        <v>0.37854800000000005</v>
      </c>
      <c r="K1075" s="96">
        <f>Hilfstabelle!F1075/11</f>
        <v>0</v>
      </c>
      <c r="L1075" s="107">
        <f>Hilfstabelle!G1075/sinks!$G$3</f>
        <v>0.18426646033731989</v>
      </c>
    </row>
    <row r="1076" spans="1:12" x14ac:dyDescent="0.25">
      <c r="A1076" s="89">
        <v>40953.75</v>
      </c>
      <c r="B1076" s="4">
        <v>0.81440153429999995</v>
      </c>
      <c r="C1076" s="8">
        <v>0.75</v>
      </c>
      <c r="D1076" s="8">
        <v>0</v>
      </c>
      <c r="E1076" s="8">
        <v>5.2631578947368418E-2</v>
      </c>
      <c r="F1076" s="8">
        <v>0.75</v>
      </c>
      <c r="G1076" s="8">
        <v>0</v>
      </c>
      <c r="H1076" s="8">
        <v>5.2631578947368418E-2</v>
      </c>
      <c r="I1076" s="4" t="e">
        <f>#REF!/1.7</f>
        <v>#REF!</v>
      </c>
      <c r="J1076" s="4">
        <f>Hilfstabelle!C1076/3</f>
        <v>0.37913449999999999</v>
      </c>
      <c r="K1076" s="96">
        <f>Hilfstabelle!F1076/11</f>
        <v>0</v>
      </c>
      <c r="L1076" s="107">
        <f>Hilfstabelle!G1076/sinks!$G$3</f>
        <v>0.19356180106650225</v>
      </c>
    </row>
    <row r="1077" spans="1:12" x14ac:dyDescent="0.25">
      <c r="A1077" s="89">
        <v>40953.791666666664</v>
      </c>
      <c r="B1077" s="4">
        <v>0.75433702380000001</v>
      </c>
      <c r="C1077" s="8">
        <v>0.79166666666666663</v>
      </c>
      <c r="D1077" s="8">
        <v>0</v>
      </c>
      <c r="E1077" s="8">
        <v>0.05</v>
      </c>
      <c r="F1077" s="8">
        <v>0.79166666666666663</v>
      </c>
      <c r="G1077" s="8">
        <v>0</v>
      </c>
      <c r="H1077" s="8">
        <v>0.05</v>
      </c>
      <c r="I1077" s="4" t="e">
        <f>#REF!/1.7</f>
        <v>#REF!</v>
      </c>
      <c r="J1077" s="4">
        <f>Hilfstabelle!C1077/3</f>
        <v>0.38047425000000001</v>
      </c>
      <c r="K1077" s="96">
        <f>Hilfstabelle!F1077/11</f>
        <v>0</v>
      </c>
      <c r="L1077" s="107">
        <f>Hilfstabelle!G1077/sinks!$G$3</f>
        <v>0.17929453390078057</v>
      </c>
    </row>
    <row r="1078" spans="1:12" x14ac:dyDescent="0.25">
      <c r="A1078" s="89">
        <v>40953.833333333336</v>
      </c>
      <c r="B1078" s="4">
        <v>0.70743614330000004</v>
      </c>
      <c r="C1078" s="8">
        <v>0.83333333333333337</v>
      </c>
      <c r="D1078" s="8">
        <v>0</v>
      </c>
      <c r="E1078" s="8">
        <v>4.7619047619047616E-2</v>
      </c>
      <c r="F1078" s="8">
        <v>0.83333333333333337</v>
      </c>
      <c r="G1078" s="8">
        <v>0</v>
      </c>
      <c r="H1078" s="8">
        <v>4.7619047619047616E-2</v>
      </c>
      <c r="I1078" s="4" t="e">
        <f>#REF!/1.7</f>
        <v>#REF!</v>
      </c>
      <c r="J1078" s="4">
        <f>Hilfstabelle!C1078/3</f>
        <v>0.38209575000000001</v>
      </c>
      <c r="K1078" s="96">
        <f>Hilfstabelle!F1078/11</f>
        <v>0</v>
      </c>
      <c r="L1078" s="107">
        <f>Hilfstabelle!G1078/sinks!$G$3</f>
        <v>0.14925952049130228</v>
      </c>
    </row>
    <row r="1079" spans="1:12" x14ac:dyDescent="0.25">
      <c r="A1079" s="89">
        <v>40953.875</v>
      </c>
      <c r="B1079" s="4">
        <v>0.70752331970000004</v>
      </c>
      <c r="C1079" s="8">
        <v>0.875</v>
      </c>
      <c r="D1079" s="8">
        <v>0</v>
      </c>
      <c r="E1079" s="8">
        <v>4.5454545454545456E-2</v>
      </c>
      <c r="F1079" s="8">
        <v>0.875</v>
      </c>
      <c r="G1079" s="8">
        <v>0</v>
      </c>
      <c r="H1079" s="8">
        <v>4.5454545454545456E-2</v>
      </c>
      <c r="I1079" s="4" t="e">
        <f>#REF!/1.7</f>
        <v>#REF!</v>
      </c>
      <c r="J1079" s="4">
        <f>Hilfstabelle!C1079/3</f>
        <v>0.38041675000000003</v>
      </c>
      <c r="K1079" s="96">
        <f>Hilfstabelle!F1079/11</f>
        <v>0</v>
      </c>
      <c r="L1079" s="107">
        <f>Hilfstabelle!G1079/sinks!$G$3</f>
        <v>0.13752272227921572</v>
      </c>
    </row>
    <row r="1080" spans="1:12" x14ac:dyDescent="0.25">
      <c r="A1080" s="89">
        <v>40953.916666666664</v>
      </c>
      <c r="B1080" s="4">
        <v>0.65129456890000004</v>
      </c>
      <c r="C1080" s="8">
        <v>0.91666666666666663</v>
      </c>
      <c r="D1080" s="8">
        <v>0</v>
      </c>
      <c r="E1080" s="8">
        <v>4.3478260869565216E-2</v>
      </c>
      <c r="F1080" s="8">
        <v>0.91666666666666663</v>
      </c>
      <c r="G1080" s="8">
        <v>0</v>
      </c>
      <c r="H1080" s="8">
        <v>4.3478260869565216E-2</v>
      </c>
      <c r="I1080" s="4" t="e">
        <f>#REF!/1.7</f>
        <v>#REF!</v>
      </c>
      <c r="J1080" s="4">
        <f>Hilfstabelle!C1080/3</f>
        <v>0.3823085</v>
      </c>
      <c r="K1080" s="96">
        <f>Hilfstabelle!F1080/11</f>
        <v>0</v>
      </c>
      <c r="L1080" s="107">
        <f>Hilfstabelle!G1080/sinks!$G$3</f>
        <v>0.1320675907158515</v>
      </c>
    </row>
    <row r="1081" spans="1:12" x14ac:dyDescent="0.25">
      <c r="A1081" s="89">
        <v>40953.958333333336</v>
      </c>
      <c r="B1081" s="4">
        <v>0.61869061110000001</v>
      </c>
      <c r="C1081" s="8">
        <v>0.95833333333333337</v>
      </c>
      <c r="D1081" s="8">
        <v>0</v>
      </c>
      <c r="E1081" s="8">
        <v>4.1666666666666664E-2</v>
      </c>
      <c r="F1081" s="8">
        <v>0.95833333333333337</v>
      </c>
      <c r="G1081" s="8">
        <v>0</v>
      </c>
      <c r="H1081" s="8">
        <v>4.1666666666666664E-2</v>
      </c>
      <c r="I1081" s="4" t="e">
        <f>#REF!/1.7</f>
        <v>#REF!</v>
      </c>
      <c r="J1081" s="4">
        <f>Hilfstabelle!C1081/3</f>
        <v>0.38569524999999999</v>
      </c>
      <c r="K1081" s="96">
        <f>Hilfstabelle!F1081/11</f>
        <v>0</v>
      </c>
      <c r="L1081" s="107">
        <f>Hilfstabelle!G1081/sinks!$G$3</f>
        <v>0.12375137616470896</v>
      </c>
    </row>
    <row r="1082" spans="1:12" x14ac:dyDescent="0.25">
      <c r="A1082" s="89">
        <v>40954</v>
      </c>
      <c r="B1082" s="4">
        <v>0.59428123089999996</v>
      </c>
      <c r="C1082" s="8">
        <v>0</v>
      </c>
      <c r="D1082" s="8">
        <v>0</v>
      </c>
      <c r="E1082" s="8">
        <v>1</v>
      </c>
      <c r="F1082" s="8">
        <v>0</v>
      </c>
      <c r="G1082" s="8">
        <v>0</v>
      </c>
      <c r="H1082" s="8">
        <v>1</v>
      </c>
      <c r="I1082" s="4" t="e">
        <f>#REF!/1.7</f>
        <v>#REF!</v>
      </c>
      <c r="J1082" s="4">
        <f>Hilfstabelle!C1082/3</f>
        <v>0.39031825000000003</v>
      </c>
      <c r="K1082" s="96">
        <f>Hilfstabelle!F1082/11</f>
        <v>0</v>
      </c>
      <c r="L1082" s="107">
        <f>Hilfstabelle!G1082/sinks!$G$3</f>
        <v>0.12014005363791308</v>
      </c>
    </row>
    <row r="1083" spans="1:12" x14ac:dyDescent="0.25">
      <c r="A1083" s="89">
        <v>40954.041666666664</v>
      </c>
      <c r="B1083" s="4">
        <v>0.57518960860000001</v>
      </c>
      <c r="C1083" s="8">
        <v>4.1666666666666664E-2</v>
      </c>
      <c r="D1083" s="8">
        <v>0</v>
      </c>
      <c r="E1083" s="8">
        <v>0.5</v>
      </c>
      <c r="F1083" s="8">
        <v>4.1666666666666664E-2</v>
      </c>
      <c r="G1083" s="8">
        <v>0</v>
      </c>
      <c r="H1083" s="8">
        <v>0.5</v>
      </c>
      <c r="I1083" s="4" t="e">
        <f>#REF!/1.7</f>
        <v>#REF!</v>
      </c>
      <c r="J1083" s="4">
        <f>Hilfstabelle!C1083/3</f>
        <v>0.38743175000000002</v>
      </c>
      <c r="K1083" s="96">
        <f>Hilfstabelle!F1083/11</f>
        <v>0</v>
      </c>
      <c r="L1083" s="107">
        <f>Hilfstabelle!G1083/sinks!$G$3</f>
        <v>0.12544259410859576</v>
      </c>
    </row>
    <row r="1084" spans="1:12" x14ac:dyDescent="0.25">
      <c r="A1084" s="89">
        <v>40954.083333333336</v>
      </c>
      <c r="B1084" s="4">
        <v>0.56542585649999999</v>
      </c>
      <c r="C1084" s="8">
        <v>8.3333333333333329E-2</v>
      </c>
      <c r="D1084" s="8">
        <v>0</v>
      </c>
      <c r="E1084" s="8">
        <v>0.33333333333333331</v>
      </c>
      <c r="F1084" s="8">
        <v>8.3333333333333329E-2</v>
      </c>
      <c r="G1084" s="8">
        <v>0</v>
      </c>
      <c r="H1084" s="8">
        <v>0.33333333333333331</v>
      </c>
      <c r="I1084" s="4" t="e">
        <f>#REF!/1.7</f>
        <v>#REF!</v>
      </c>
      <c r="J1084" s="4">
        <f>Hilfstabelle!C1084/3</f>
        <v>0.37989349999999994</v>
      </c>
      <c r="K1084" s="96">
        <f>Hilfstabelle!F1084/11</f>
        <v>0</v>
      </c>
      <c r="L1084" s="107">
        <f>Hilfstabelle!G1084/sinks!$G$3</f>
        <v>0.11907191598914248</v>
      </c>
    </row>
    <row r="1085" spans="1:12" x14ac:dyDescent="0.25">
      <c r="A1085" s="89">
        <v>40954.125</v>
      </c>
      <c r="B1085" s="4">
        <v>0.5703077325</v>
      </c>
      <c r="C1085" s="8">
        <v>0.125</v>
      </c>
      <c r="D1085" s="8">
        <v>0</v>
      </c>
      <c r="E1085" s="8">
        <v>0.25</v>
      </c>
      <c r="F1085" s="8">
        <v>0.125</v>
      </c>
      <c r="G1085" s="8">
        <v>0</v>
      </c>
      <c r="H1085" s="8">
        <v>0.25</v>
      </c>
      <c r="I1085" s="4" t="e">
        <f>#REF!/1.7</f>
        <v>#REF!</v>
      </c>
      <c r="J1085" s="4">
        <f>Hilfstabelle!C1085/3</f>
        <v>0.37447125000000003</v>
      </c>
      <c r="K1085" s="96">
        <f>Hilfstabelle!F1085/11</f>
        <v>0</v>
      </c>
      <c r="L1085" s="107">
        <f>Hilfstabelle!G1085/sinks!$G$3</f>
        <v>0.11211630534774336</v>
      </c>
    </row>
    <row r="1086" spans="1:12" x14ac:dyDescent="0.25">
      <c r="A1086" s="89">
        <v>40954.166666666664</v>
      </c>
      <c r="B1086" s="4">
        <v>0.59820416700000001</v>
      </c>
      <c r="C1086" s="8">
        <v>0.16666666666666666</v>
      </c>
      <c r="D1086" s="8">
        <v>0</v>
      </c>
      <c r="E1086" s="8">
        <v>0.2</v>
      </c>
      <c r="F1086" s="8">
        <v>0.16666666666666666</v>
      </c>
      <c r="G1086" s="8">
        <v>0</v>
      </c>
      <c r="H1086" s="8">
        <v>0.2</v>
      </c>
      <c r="I1086" s="4" t="e">
        <f>#REF!/1.7</f>
        <v>#REF!</v>
      </c>
      <c r="J1086" s="4">
        <f>Hilfstabelle!C1086/3</f>
        <v>0.37129725000000002</v>
      </c>
      <c r="K1086" s="96">
        <f>Hilfstabelle!F1086/11</f>
        <v>0</v>
      </c>
      <c r="L1086" s="107">
        <f>Hilfstabelle!G1086/sinks!$G$3</f>
        <v>0.10765301588680906</v>
      </c>
    </row>
    <row r="1087" spans="1:12" x14ac:dyDescent="0.25">
      <c r="A1087" s="89">
        <v>40954.208333333336</v>
      </c>
      <c r="B1087" s="4">
        <v>0.63856682070000004</v>
      </c>
      <c r="C1087" s="8">
        <v>0.20833333333333334</v>
      </c>
      <c r="D1087" s="8">
        <v>0</v>
      </c>
      <c r="E1087" s="8">
        <v>0.16666666666666666</v>
      </c>
      <c r="F1087" s="8">
        <v>0.20833333333333334</v>
      </c>
      <c r="G1087" s="8">
        <v>0</v>
      </c>
      <c r="H1087" s="8">
        <v>0.16666666666666666</v>
      </c>
      <c r="I1087" s="4" t="e">
        <f>#REF!/1.7</f>
        <v>#REF!</v>
      </c>
      <c r="J1087" s="4">
        <f>Hilfstabelle!C1087/3</f>
        <v>0.36982525000000005</v>
      </c>
      <c r="K1087" s="96">
        <f>Hilfstabelle!F1087/11</f>
        <v>0</v>
      </c>
      <c r="L1087" s="107">
        <f>Hilfstabelle!G1087/sinks!$G$3</f>
        <v>0.12253064742325685</v>
      </c>
    </row>
    <row r="1088" spans="1:12" x14ac:dyDescent="0.25">
      <c r="A1088" s="89">
        <v>40954.25</v>
      </c>
      <c r="B1088" s="4">
        <v>0.69793392030000001</v>
      </c>
      <c r="C1088" s="8">
        <v>0.25</v>
      </c>
      <c r="D1088" s="8">
        <v>0</v>
      </c>
      <c r="E1088" s="8">
        <v>0.14285714285714285</v>
      </c>
      <c r="F1088" s="8">
        <v>0.25</v>
      </c>
      <c r="G1088" s="8">
        <v>0</v>
      </c>
      <c r="H1088" s="8">
        <v>0.14285714285714285</v>
      </c>
      <c r="I1088" s="4" t="e">
        <f>#REF!/1.7</f>
        <v>#REF!</v>
      </c>
      <c r="J1088" s="4">
        <f>Hilfstabelle!C1088/3</f>
        <v>0.37159049999999999</v>
      </c>
      <c r="K1088" s="96">
        <f>Hilfstabelle!F1088/11</f>
        <v>0</v>
      </c>
      <c r="L1088" s="107">
        <f>Hilfstabelle!G1088/sinks!$G$3</f>
        <v>0.13101216899147111</v>
      </c>
    </row>
    <row r="1089" spans="1:12" x14ac:dyDescent="0.25">
      <c r="A1089" s="89">
        <v>40954.291666666664</v>
      </c>
      <c r="B1089" s="4">
        <v>0.72949176179999997</v>
      </c>
      <c r="C1089" s="8">
        <v>0.29166666666666669</v>
      </c>
      <c r="D1089" s="8">
        <v>0</v>
      </c>
      <c r="E1089" s="8">
        <v>0.125</v>
      </c>
      <c r="F1089" s="8">
        <v>0.29166666666666669</v>
      </c>
      <c r="G1089" s="8">
        <v>0</v>
      </c>
      <c r="H1089" s="8">
        <v>0.125</v>
      </c>
      <c r="I1089" s="4" t="e">
        <f>#REF!/1.7</f>
        <v>#REF!</v>
      </c>
      <c r="J1089" s="4">
        <f>Hilfstabelle!C1089/3</f>
        <v>0.37643200000000004</v>
      </c>
      <c r="K1089" s="96">
        <f>Hilfstabelle!F1089/11</f>
        <v>0</v>
      </c>
      <c r="L1089" s="107">
        <f>Hilfstabelle!G1089/sinks!$G$3</f>
        <v>0.13316116021340238</v>
      </c>
    </row>
    <row r="1090" spans="1:12" x14ac:dyDescent="0.25">
      <c r="A1090" s="89">
        <v>40954.333333333336</v>
      </c>
      <c r="B1090" s="4">
        <v>0.75372678930000003</v>
      </c>
      <c r="C1090" s="8">
        <v>0.33333333333333331</v>
      </c>
      <c r="D1090" s="8">
        <v>0</v>
      </c>
      <c r="E1090" s="8">
        <v>0.1111111111111111</v>
      </c>
      <c r="F1090" s="8">
        <v>0.33333333333333331</v>
      </c>
      <c r="G1090" s="8">
        <v>0</v>
      </c>
      <c r="H1090" s="8">
        <v>0.1111111111111111</v>
      </c>
      <c r="I1090" s="4" t="e">
        <f>#REF!/1.7</f>
        <v>#REF!</v>
      </c>
      <c r="J1090" s="4">
        <f>Hilfstabelle!C1090/3</f>
        <v>0.38346425000000001</v>
      </c>
      <c r="K1090" s="96">
        <f>Hilfstabelle!F1090/11</f>
        <v>0</v>
      </c>
      <c r="L1090" s="107">
        <f>Hilfstabelle!G1090/sinks!$G$3</f>
        <v>0.16545960816432315</v>
      </c>
    </row>
    <row r="1091" spans="1:12" x14ac:dyDescent="0.25">
      <c r="A1091" s="89">
        <v>40954.375</v>
      </c>
      <c r="B1091" s="4">
        <v>0.76192136690000001</v>
      </c>
      <c r="C1091" s="8">
        <v>0.375</v>
      </c>
      <c r="D1091" s="8">
        <v>0</v>
      </c>
      <c r="E1091" s="8">
        <v>0.1</v>
      </c>
      <c r="F1091" s="8">
        <v>0.375</v>
      </c>
      <c r="G1091" s="8">
        <v>0</v>
      </c>
      <c r="H1091" s="8">
        <v>0.1</v>
      </c>
      <c r="I1091" s="4" t="e">
        <f>#REF!/1.7</f>
        <v>#REF!</v>
      </c>
      <c r="J1091" s="4">
        <f>Hilfstabelle!C1091/3</f>
        <v>0.39048500000000003</v>
      </c>
      <c r="K1091" s="96">
        <f>Hilfstabelle!F1091/11</f>
        <v>0</v>
      </c>
      <c r="L1091" s="107">
        <f>Hilfstabelle!G1091/sinks!$G$3</f>
        <v>0.18463522214463357</v>
      </c>
    </row>
    <row r="1092" spans="1:12" x14ac:dyDescent="0.25">
      <c r="A1092" s="89">
        <v>40954.416666666664</v>
      </c>
      <c r="B1092" s="4">
        <v>0.75032691129999995</v>
      </c>
      <c r="C1092" s="8">
        <v>0.41666666666666669</v>
      </c>
      <c r="D1092" s="8">
        <v>0</v>
      </c>
      <c r="E1092" s="8">
        <v>9.0909090909090912E-2</v>
      </c>
      <c r="F1092" s="8">
        <v>0.41666666666666669</v>
      </c>
      <c r="G1092" s="8">
        <v>0</v>
      </c>
      <c r="H1092" s="8">
        <v>9.0909090909090912E-2</v>
      </c>
      <c r="I1092" s="4" t="e">
        <f>#REF!/1.7</f>
        <v>#REF!</v>
      </c>
      <c r="J1092" s="4">
        <f>Hilfstabelle!C1092/3</f>
        <v>0.39666050000000003</v>
      </c>
      <c r="K1092" s="96">
        <f>Hilfstabelle!F1092/11</f>
        <v>0</v>
      </c>
      <c r="L1092" s="107">
        <f>Hilfstabelle!G1092/sinks!$G$3</f>
        <v>0.19084059324701524</v>
      </c>
    </row>
    <row r="1093" spans="1:12" x14ac:dyDescent="0.25">
      <c r="A1093" s="89">
        <v>40954.458333333336</v>
      </c>
      <c r="B1093" s="4">
        <v>0.72147153689999999</v>
      </c>
      <c r="C1093" s="8">
        <v>0.45833333333333331</v>
      </c>
      <c r="D1093" s="8">
        <v>0</v>
      </c>
      <c r="E1093" s="8">
        <v>8.3333333333333329E-2</v>
      </c>
      <c r="F1093" s="8">
        <v>0.45833333333333331</v>
      </c>
      <c r="G1093" s="8">
        <v>0</v>
      </c>
      <c r="H1093" s="8">
        <v>8.3333333333333329E-2</v>
      </c>
      <c r="I1093" s="4" t="e">
        <f>#REF!/1.7</f>
        <v>#REF!</v>
      </c>
      <c r="J1093" s="4">
        <f>Hilfstabelle!C1093/3</f>
        <v>0.4007372500000001</v>
      </c>
      <c r="K1093" s="96">
        <f>Hilfstabelle!F1093/11</f>
        <v>0</v>
      </c>
      <c r="L1093" s="107">
        <f>Hilfstabelle!G1093/sinks!$G$3</f>
        <v>0.196054122246967</v>
      </c>
    </row>
    <row r="1094" spans="1:12" x14ac:dyDescent="0.25">
      <c r="A1094" s="89">
        <v>40954.5</v>
      </c>
      <c r="B1094" s="4">
        <v>0.70403626539999997</v>
      </c>
      <c r="C1094" s="8">
        <v>0.5</v>
      </c>
      <c r="D1094" s="8">
        <v>0</v>
      </c>
      <c r="E1094" s="8">
        <v>7.6923076923076927E-2</v>
      </c>
      <c r="F1094" s="8">
        <v>0.5</v>
      </c>
      <c r="G1094" s="8">
        <v>0</v>
      </c>
      <c r="H1094" s="8">
        <v>7.6923076923076927E-2</v>
      </c>
      <c r="I1094" s="4" t="e">
        <f>#REF!/1.7</f>
        <v>#REF!</v>
      </c>
      <c r="J1094" s="4">
        <f>Hilfstabelle!C1094/3</f>
        <v>0.40205399999999997</v>
      </c>
      <c r="K1094" s="96">
        <f>Hilfstabelle!F1094/11</f>
        <v>0</v>
      </c>
      <c r="L1094" s="107">
        <f>Hilfstabelle!G1094/sinks!$G$3</f>
        <v>0.19606683817135712</v>
      </c>
    </row>
    <row r="1095" spans="1:12" x14ac:dyDescent="0.25">
      <c r="A1095" s="89">
        <v>40954.541666666664</v>
      </c>
      <c r="B1095" s="4">
        <v>0.68755993370000001</v>
      </c>
      <c r="C1095" s="8">
        <v>0.54166666666666663</v>
      </c>
      <c r="D1095" s="8">
        <v>0</v>
      </c>
      <c r="E1095" s="8">
        <v>7.1428571428571425E-2</v>
      </c>
      <c r="F1095" s="8">
        <v>0.54166666666666663</v>
      </c>
      <c r="G1095" s="8">
        <v>0</v>
      </c>
      <c r="H1095" s="8">
        <v>7.1428571428571425E-2</v>
      </c>
      <c r="I1095" s="4" t="e">
        <f>#REF!/1.7</f>
        <v>#REF!</v>
      </c>
      <c r="J1095" s="4">
        <f>Hilfstabelle!C1095/3</f>
        <v>0.40054174999999997</v>
      </c>
      <c r="K1095" s="96">
        <f>Hilfstabelle!F1095/11</f>
        <v>0</v>
      </c>
      <c r="L1095" s="107">
        <f>Hilfstabelle!G1095/sinks!$G$3</f>
        <v>0.18831012429338007</v>
      </c>
    </row>
    <row r="1096" spans="1:12" x14ac:dyDescent="0.25">
      <c r="A1096" s="89">
        <v>40954.583333333336</v>
      </c>
      <c r="B1096" s="4">
        <v>0.68450876120000004</v>
      </c>
      <c r="C1096" s="8">
        <v>0.58333333333333337</v>
      </c>
      <c r="D1096" s="8">
        <v>0</v>
      </c>
      <c r="E1096" s="8">
        <v>6.6666666666666666E-2</v>
      </c>
      <c r="F1096" s="8">
        <v>0.58333333333333337</v>
      </c>
      <c r="G1096" s="8">
        <v>0</v>
      </c>
      <c r="H1096" s="8">
        <v>6.6666666666666666E-2</v>
      </c>
      <c r="I1096" s="4" t="e">
        <f>#REF!/1.7</f>
        <v>#REF!</v>
      </c>
      <c r="J1096" s="4">
        <f>Hilfstabelle!C1096/3</f>
        <v>0.39607975000000001</v>
      </c>
      <c r="K1096" s="96">
        <f>Hilfstabelle!F1096/11</f>
        <v>1</v>
      </c>
      <c r="L1096" s="107">
        <f>Hilfstabelle!G1096/sinks!$G$3</f>
        <v>0.84343340486835738</v>
      </c>
    </row>
    <row r="1097" spans="1:12" x14ac:dyDescent="0.25">
      <c r="A1097" s="89">
        <v>40954.625</v>
      </c>
      <c r="B1097" s="4">
        <v>0.69619039319999998</v>
      </c>
      <c r="C1097" s="8">
        <v>0.625</v>
      </c>
      <c r="D1097" s="8">
        <v>0</v>
      </c>
      <c r="E1097" s="8">
        <v>6.25E-2</v>
      </c>
      <c r="F1097" s="8">
        <v>0.625</v>
      </c>
      <c r="G1097" s="8">
        <v>0</v>
      </c>
      <c r="H1097" s="8">
        <v>6.25E-2</v>
      </c>
      <c r="I1097" s="4" t="e">
        <f>#REF!/1.7</f>
        <v>#REF!</v>
      </c>
      <c r="J1097" s="4">
        <f>Hilfstabelle!C1097/3</f>
        <v>0.38789750000000001</v>
      </c>
      <c r="K1097" s="96">
        <f>Hilfstabelle!F1097/11</f>
        <v>1</v>
      </c>
      <c r="L1097" s="107">
        <f>Hilfstabelle!G1097/sinks!$G$3</f>
        <v>0.84415821255859469</v>
      </c>
    </row>
    <row r="1098" spans="1:12" x14ac:dyDescent="0.25">
      <c r="A1098" s="89">
        <v>40954.666666666664</v>
      </c>
      <c r="B1098" s="4">
        <v>0.7674134775</v>
      </c>
      <c r="C1098" s="8">
        <v>0.66666666666666663</v>
      </c>
      <c r="D1098" s="8">
        <v>0</v>
      </c>
      <c r="E1098" s="8">
        <v>5.8823529411764705E-2</v>
      </c>
      <c r="F1098" s="8">
        <v>0.66666666666666663</v>
      </c>
      <c r="G1098" s="8">
        <v>0</v>
      </c>
      <c r="H1098" s="8">
        <v>5.8823529411764705E-2</v>
      </c>
      <c r="I1098" s="4" t="e">
        <f>#REF!/1.7</f>
        <v>#REF!</v>
      </c>
      <c r="J1098" s="4">
        <f>Hilfstabelle!C1098/3</f>
        <v>0.37950824999999999</v>
      </c>
      <c r="K1098" s="96">
        <f>Hilfstabelle!F1098/11</f>
        <v>1</v>
      </c>
      <c r="L1098" s="107">
        <f>Hilfstabelle!G1098/sinks!$G$3</f>
        <v>0.8511519709731642</v>
      </c>
    </row>
    <row r="1099" spans="1:12" x14ac:dyDescent="0.25">
      <c r="A1099" s="89">
        <v>40954.708333333336</v>
      </c>
      <c r="B1099" s="4">
        <v>0.75991631069999999</v>
      </c>
      <c r="C1099" s="8">
        <v>0.70833333333333337</v>
      </c>
      <c r="D1099" s="8">
        <v>0</v>
      </c>
      <c r="E1099" s="8">
        <v>5.5555555555555552E-2</v>
      </c>
      <c r="F1099" s="8">
        <v>0.70833333333333337</v>
      </c>
      <c r="G1099" s="8">
        <v>0</v>
      </c>
      <c r="H1099" s="8">
        <v>5.5555555555555552E-2</v>
      </c>
      <c r="I1099" s="4" t="e">
        <f>#REF!/1.7</f>
        <v>#REF!</v>
      </c>
      <c r="J1099" s="4">
        <f>Hilfstabelle!C1099/3</f>
        <v>0.37493700000000008</v>
      </c>
      <c r="K1099" s="96">
        <f>Hilfstabelle!F1099/11</f>
        <v>0.16666666666666666</v>
      </c>
      <c r="L1099" s="107">
        <f>Hilfstabelle!G1099/sinks!$G$3</f>
        <v>0.29638045569694355</v>
      </c>
    </row>
    <row r="1100" spans="1:12" x14ac:dyDescent="0.25">
      <c r="A1100" s="89">
        <v>40954.75</v>
      </c>
      <c r="B1100" s="4">
        <v>0.72155871329999999</v>
      </c>
      <c r="C1100" s="8">
        <v>0.75</v>
      </c>
      <c r="D1100" s="8">
        <v>0</v>
      </c>
      <c r="E1100" s="8">
        <v>5.2631578947368418E-2</v>
      </c>
      <c r="F1100" s="8">
        <v>0.75</v>
      </c>
      <c r="G1100" s="8">
        <v>0</v>
      </c>
      <c r="H1100" s="8">
        <v>5.2631578947368418E-2</v>
      </c>
      <c r="I1100" s="4" t="e">
        <f>#REF!/1.7</f>
        <v>#REF!</v>
      </c>
      <c r="J1100" s="4">
        <f>Hilfstabelle!C1100/3</f>
        <v>0.36910075000000003</v>
      </c>
      <c r="K1100" s="96">
        <f>Hilfstabelle!F1100/11</f>
        <v>0</v>
      </c>
      <c r="L1100" s="107">
        <f>Hilfstabelle!G1100/sinks!$G$3</f>
        <v>0.19356180106650225</v>
      </c>
    </row>
    <row r="1101" spans="1:12" x14ac:dyDescent="0.25">
      <c r="A1101" s="89">
        <v>40954.791666666664</v>
      </c>
      <c r="B1101" s="4">
        <v>0.67605265449999996</v>
      </c>
      <c r="C1101" s="8">
        <v>0.79166666666666663</v>
      </c>
      <c r="D1101" s="8">
        <v>0</v>
      </c>
      <c r="E1101" s="8">
        <v>0.05</v>
      </c>
      <c r="F1101" s="8">
        <v>0.79166666666666663</v>
      </c>
      <c r="G1101" s="8">
        <v>0</v>
      </c>
      <c r="H1101" s="8">
        <v>0.05</v>
      </c>
      <c r="I1101" s="4" t="e">
        <f>#REF!/1.7</f>
        <v>#REF!</v>
      </c>
      <c r="J1101" s="4">
        <f>Hilfstabelle!C1101/3</f>
        <v>0.36712850000000002</v>
      </c>
      <c r="K1101" s="96">
        <f>Hilfstabelle!F1101/11</f>
        <v>0</v>
      </c>
      <c r="L1101" s="107">
        <f>Hilfstabelle!G1101/sinks!$G$3</f>
        <v>0.17929453390078057</v>
      </c>
    </row>
    <row r="1102" spans="1:12" x14ac:dyDescent="0.25">
      <c r="A1102" s="89">
        <v>40954.833333333336</v>
      </c>
      <c r="B1102" s="4">
        <v>0.63028506669999995</v>
      </c>
      <c r="C1102" s="8">
        <v>0.83333333333333337</v>
      </c>
      <c r="D1102" s="8">
        <v>0</v>
      </c>
      <c r="E1102" s="8">
        <v>4.7619047619047616E-2</v>
      </c>
      <c r="F1102" s="8">
        <v>0.83333333333333337</v>
      </c>
      <c r="G1102" s="8">
        <v>0</v>
      </c>
      <c r="H1102" s="8">
        <v>4.7619047619047616E-2</v>
      </c>
      <c r="I1102" s="4" t="e">
        <f>#REF!/1.7</f>
        <v>#REF!</v>
      </c>
      <c r="J1102" s="4">
        <f>Hilfstabelle!C1102/3</f>
        <v>0.36824400000000002</v>
      </c>
      <c r="K1102" s="96">
        <f>Hilfstabelle!F1102/11</f>
        <v>0</v>
      </c>
      <c r="L1102" s="107">
        <f>Hilfstabelle!G1102/sinks!$G$3</f>
        <v>0.14925952049130228</v>
      </c>
    </row>
    <row r="1103" spans="1:12" x14ac:dyDescent="0.25">
      <c r="A1103" s="89">
        <v>40954.875</v>
      </c>
      <c r="B1103" s="4">
        <v>0.63080812480000004</v>
      </c>
      <c r="C1103" s="8">
        <v>0.875</v>
      </c>
      <c r="D1103" s="8">
        <v>0</v>
      </c>
      <c r="E1103" s="8">
        <v>4.5454545454545456E-2</v>
      </c>
      <c r="F1103" s="8">
        <v>0.875</v>
      </c>
      <c r="G1103" s="8">
        <v>0</v>
      </c>
      <c r="H1103" s="8">
        <v>4.5454545454545456E-2</v>
      </c>
      <c r="I1103" s="4" t="e">
        <f>#REF!/1.7</f>
        <v>#REF!</v>
      </c>
      <c r="J1103" s="4">
        <f>Hilfstabelle!C1103/3</f>
        <v>0.36717450000000001</v>
      </c>
      <c r="K1103" s="96">
        <f>Hilfstabelle!F1103/11</f>
        <v>0</v>
      </c>
      <c r="L1103" s="107">
        <f>Hilfstabelle!G1103/sinks!$G$3</f>
        <v>0.13752272227921572</v>
      </c>
    </row>
    <row r="1104" spans="1:12" x14ac:dyDescent="0.25">
      <c r="A1104" s="89">
        <v>40954.916666666664</v>
      </c>
      <c r="B1104" s="4">
        <v>0.5882660622</v>
      </c>
      <c r="C1104" s="8">
        <v>0.91666666666666663</v>
      </c>
      <c r="D1104" s="8">
        <v>0</v>
      </c>
      <c r="E1104" s="8">
        <v>4.3478260869565216E-2</v>
      </c>
      <c r="F1104" s="8">
        <v>0.91666666666666663</v>
      </c>
      <c r="G1104" s="8">
        <v>0</v>
      </c>
      <c r="H1104" s="8">
        <v>4.3478260869565216E-2</v>
      </c>
      <c r="I1104" s="4" t="e">
        <f>#REF!/1.7</f>
        <v>#REF!</v>
      </c>
      <c r="J1104" s="4">
        <f>Hilfstabelle!C1104/3</f>
        <v>0.36358074999999995</v>
      </c>
      <c r="K1104" s="96">
        <f>Hilfstabelle!F1104/11</f>
        <v>0</v>
      </c>
      <c r="L1104" s="107">
        <f>Hilfstabelle!G1104/sinks!$G$3</f>
        <v>0.1320675907158515</v>
      </c>
    </row>
    <row r="1105" spans="1:12" x14ac:dyDescent="0.25">
      <c r="A1105" s="89">
        <v>40954.958333333336</v>
      </c>
      <c r="B1105" s="4">
        <v>0.55897480600000005</v>
      </c>
      <c r="C1105" s="8">
        <v>0.95833333333333337</v>
      </c>
      <c r="D1105" s="8">
        <v>0</v>
      </c>
      <c r="E1105" s="8">
        <v>4.1666666666666664E-2</v>
      </c>
      <c r="F1105" s="8">
        <v>0.95833333333333337</v>
      </c>
      <c r="G1105" s="8">
        <v>0</v>
      </c>
      <c r="H1105" s="8">
        <v>4.1666666666666664E-2</v>
      </c>
      <c r="I1105" s="4" t="e">
        <f>#REF!/1.7</f>
        <v>#REF!</v>
      </c>
      <c r="J1105" s="4">
        <f>Hilfstabelle!C1105/3</f>
        <v>0.36245374999999996</v>
      </c>
      <c r="K1105" s="96">
        <f>Hilfstabelle!F1105/11</f>
        <v>0</v>
      </c>
      <c r="L1105" s="107">
        <f>Hilfstabelle!G1105/sinks!$G$3</f>
        <v>0.12375137616470896</v>
      </c>
    </row>
    <row r="1106" spans="1:12" x14ac:dyDescent="0.25">
      <c r="A1106" s="89">
        <v>40955</v>
      </c>
      <c r="B1106" s="4">
        <v>0.52977072619999999</v>
      </c>
      <c r="C1106" s="8">
        <v>0</v>
      </c>
      <c r="D1106" s="8">
        <v>0</v>
      </c>
      <c r="E1106" s="8">
        <v>1</v>
      </c>
      <c r="F1106" s="8">
        <v>0</v>
      </c>
      <c r="G1106" s="8">
        <v>0</v>
      </c>
      <c r="H1106" s="8">
        <v>1</v>
      </c>
      <c r="I1106" s="4" t="e">
        <f>#REF!/1.7</f>
        <v>#REF!</v>
      </c>
      <c r="J1106" s="4">
        <f>Hilfstabelle!C1106/3</f>
        <v>0.36105649999999995</v>
      </c>
      <c r="K1106" s="96">
        <f>Hilfstabelle!F1106/11</f>
        <v>0</v>
      </c>
      <c r="L1106" s="107">
        <f>Hilfstabelle!G1106/sinks!$G$3</f>
        <v>0.12014005363791308</v>
      </c>
    </row>
    <row r="1107" spans="1:12" x14ac:dyDescent="0.25">
      <c r="A1107" s="89">
        <v>40955.041666666664</v>
      </c>
      <c r="B1107" s="4">
        <v>0.51782756519999995</v>
      </c>
      <c r="C1107" s="8">
        <v>4.1666666666666664E-2</v>
      </c>
      <c r="D1107" s="8">
        <v>0</v>
      </c>
      <c r="E1107" s="8">
        <v>0.5</v>
      </c>
      <c r="F1107" s="8">
        <v>4.1666666666666664E-2</v>
      </c>
      <c r="G1107" s="8">
        <v>0</v>
      </c>
      <c r="H1107" s="8">
        <v>0.5</v>
      </c>
      <c r="I1107" s="4" t="e">
        <f>#REF!/1.7</f>
        <v>#REF!</v>
      </c>
      <c r="J1107" s="4">
        <f>Hilfstabelle!C1107/3</f>
        <v>0.36038375</v>
      </c>
      <c r="K1107" s="96">
        <f>Hilfstabelle!F1107/11</f>
        <v>0</v>
      </c>
      <c r="L1107" s="107">
        <f>Hilfstabelle!G1107/sinks!$G$3</f>
        <v>0.12544259410859576</v>
      </c>
    </row>
    <row r="1108" spans="1:12" x14ac:dyDescent="0.25">
      <c r="A1108" s="89">
        <v>40955.083333333336</v>
      </c>
      <c r="B1108" s="4">
        <v>0.5037921716</v>
      </c>
      <c r="C1108" s="8">
        <v>8.3333333333333329E-2</v>
      </c>
      <c r="D1108" s="8">
        <v>0</v>
      </c>
      <c r="E1108" s="8">
        <v>0.33333333333333331</v>
      </c>
      <c r="F1108" s="8">
        <v>8.3333333333333329E-2</v>
      </c>
      <c r="G1108" s="8">
        <v>0</v>
      </c>
      <c r="H1108" s="8">
        <v>0.33333333333333331</v>
      </c>
      <c r="I1108" s="4" t="e">
        <f>#REF!/1.7</f>
        <v>#REF!</v>
      </c>
      <c r="J1108" s="4">
        <f>Hilfstabelle!C1108/3</f>
        <v>0.36136125000000002</v>
      </c>
      <c r="K1108" s="96">
        <f>Hilfstabelle!F1108/11</f>
        <v>0</v>
      </c>
      <c r="L1108" s="107">
        <f>Hilfstabelle!G1108/sinks!$G$3</f>
        <v>0.11907191598914248</v>
      </c>
    </row>
    <row r="1109" spans="1:12" x14ac:dyDescent="0.25">
      <c r="A1109" s="89">
        <v>40955.125</v>
      </c>
      <c r="B1109" s="4">
        <v>0.50954581119999998</v>
      </c>
      <c r="C1109" s="8">
        <v>0.125</v>
      </c>
      <c r="D1109" s="8">
        <v>0</v>
      </c>
      <c r="E1109" s="8">
        <v>0.25</v>
      </c>
      <c r="F1109" s="8">
        <v>0.125</v>
      </c>
      <c r="G1109" s="8">
        <v>0</v>
      </c>
      <c r="H1109" s="8">
        <v>0.25</v>
      </c>
      <c r="I1109" s="4" t="e">
        <f>#REF!/1.7</f>
        <v>#REF!</v>
      </c>
      <c r="J1109" s="4">
        <f>Hilfstabelle!C1109/3</f>
        <v>0.36122900000000002</v>
      </c>
      <c r="K1109" s="96">
        <f>Hilfstabelle!F1109/11</f>
        <v>0</v>
      </c>
      <c r="L1109" s="107">
        <f>Hilfstabelle!G1109/sinks!$G$3</f>
        <v>0.11211630534774336</v>
      </c>
    </row>
    <row r="1110" spans="1:12" x14ac:dyDescent="0.25">
      <c r="A1110" s="89">
        <v>40955.166666666664</v>
      </c>
      <c r="B1110" s="4">
        <v>0.52663237730000001</v>
      </c>
      <c r="C1110" s="8">
        <v>0.16666666666666666</v>
      </c>
      <c r="D1110" s="8">
        <v>0</v>
      </c>
      <c r="E1110" s="8">
        <v>0.2</v>
      </c>
      <c r="F1110" s="8">
        <v>0.16666666666666666</v>
      </c>
      <c r="G1110" s="8">
        <v>0</v>
      </c>
      <c r="H1110" s="8">
        <v>0.2</v>
      </c>
      <c r="I1110" s="4" t="e">
        <f>#REF!/1.7</f>
        <v>#REF!</v>
      </c>
      <c r="J1110" s="4">
        <f>Hilfstabelle!C1110/3</f>
        <v>0.35871625000000001</v>
      </c>
      <c r="K1110" s="96">
        <f>Hilfstabelle!F1110/11</f>
        <v>0</v>
      </c>
      <c r="L1110" s="107">
        <f>Hilfstabelle!G1110/sinks!$G$3</f>
        <v>0.10765301588680906</v>
      </c>
    </row>
    <row r="1111" spans="1:12" x14ac:dyDescent="0.25">
      <c r="A1111" s="89">
        <v>40955.208333333336</v>
      </c>
      <c r="B1111" s="4">
        <v>0.55104175749999995</v>
      </c>
      <c r="C1111" s="8">
        <v>0.20833333333333334</v>
      </c>
      <c r="D1111" s="8">
        <v>0</v>
      </c>
      <c r="E1111" s="8">
        <v>0.16666666666666666</v>
      </c>
      <c r="F1111" s="8">
        <v>0.20833333333333334</v>
      </c>
      <c r="G1111" s="8">
        <v>0</v>
      </c>
      <c r="H1111" s="8">
        <v>0.16666666666666666</v>
      </c>
      <c r="I1111" s="4" t="e">
        <f>#REF!/1.7</f>
        <v>#REF!</v>
      </c>
      <c r="J1111" s="4">
        <f>Hilfstabelle!C1111/3</f>
        <v>0.35804925000000004</v>
      </c>
      <c r="K1111" s="96">
        <f>Hilfstabelle!F1111/11</f>
        <v>0</v>
      </c>
      <c r="L1111" s="107">
        <f>Hilfstabelle!G1111/sinks!$G$3</f>
        <v>0.12253064742325685</v>
      </c>
    </row>
    <row r="1112" spans="1:12" x14ac:dyDescent="0.25">
      <c r="A1112" s="89">
        <v>40955.25</v>
      </c>
      <c r="B1112" s="4">
        <v>0.59672216889999996</v>
      </c>
      <c r="C1112" s="8">
        <v>0.25</v>
      </c>
      <c r="D1112" s="8">
        <v>0</v>
      </c>
      <c r="E1112" s="8">
        <v>0.14285714285714285</v>
      </c>
      <c r="F1112" s="8">
        <v>0.25</v>
      </c>
      <c r="G1112" s="8">
        <v>0</v>
      </c>
      <c r="H1112" s="8">
        <v>0.14285714285714285</v>
      </c>
      <c r="I1112" s="4" t="e">
        <f>#REF!/1.7</f>
        <v>#REF!</v>
      </c>
      <c r="J1112" s="4">
        <f>Hilfstabelle!C1112/3</f>
        <v>0.35584700000000002</v>
      </c>
      <c r="K1112" s="96">
        <f>Hilfstabelle!F1112/11</f>
        <v>0</v>
      </c>
      <c r="L1112" s="107">
        <f>Hilfstabelle!G1112/sinks!$G$3</f>
        <v>0.13101216899147111</v>
      </c>
    </row>
    <row r="1113" spans="1:12" x14ac:dyDescent="0.25">
      <c r="A1113" s="89">
        <v>40955.291666666664</v>
      </c>
      <c r="B1113" s="4">
        <v>0.64275128589999997</v>
      </c>
      <c r="C1113" s="8">
        <v>0.29166666666666669</v>
      </c>
      <c r="D1113" s="8">
        <v>0</v>
      </c>
      <c r="E1113" s="8">
        <v>0.125</v>
      </c>
      <c r="F1113" s="8">
        <v>0.29166666666666669</v>
      </c>
      <c r="G1113" s="8">
        <v>0</v>
      </c>
      <c r="H1113" s="8">
        <v>0.125</v>
      </c>
      <c r="I1113" s="4" t="e">
        <f>#REF!/1.7</f>
        <v>#REF!</v>
      </c>
      <c r="J1113" s="4">
        <f>Hilfstabelle!C1113/3</f>
        <v>0.36151650000000002</v>
      </c>
      <c r="K1113" s="96">
        <f>Hilfstabelle!F1113/11</f>
        <v>0</v>
      </c>
      <c r="L1113" s="107">
        <f>Hilfstabelle!G1113/sinks!$G$3</f>
        <v>0.13316116021340238</v>
      </c>
    </row>
    <row r="1114" spans="1:12" x14ac:dyDescent="0.25">
      <c r="A1114" s="89">
        <v>40955.333333333336</v>
      </c>
      <c r="B1114" s="4">
        <v>0.68259088140000002</v>
      </c>
      <c r="C1114" s="8">
        <v>0.33333333333333331</v>
      </c>
      <c r="D1114" s="8">
        <v>0</v>
      </c>
      <c r="E1114" s="8">
        <v>0.1111111111111111</v>
      </c>
      <c r="F1114" s="8">
        <v>0.33333333333333331</v>
      </c>
      <c r="G1114" s="8">
        <v>0</v>
      </c>
      <c r="H1114" s="8">
        <v>0.1111111111111111</v>
      </c>
      <c r="I1114" s="4" t="e">
        <f>#REF!/1.7</f>
        <v>#REF!</v>
      </c>
      <c r="J1114" s="4">
        <f>Hilfstabelle!C1114/3</f>
        <v>0.370452</v>
      </c>
      <c r="K1114" s="96">
        <f>Hilfstabelle!F1114/11</f>
        <v>0</v>
      </c>
      <c r="L1114" s="107">
        <f>Hilfstabelle!G1114/sinks!$G$3</f>
        <v>0.16545960816432315</v>
      </c>
    </row>
    <row r="1115" spans="1:12" x14ac:dyDescent="0.25">
      <c r="A1115" s="89">
        <v>40955.375</v>
      </c>
      <c r="B1115" s="4">
        <v>0.71249237210000005</v>
      </c>
      <c r="C1115" s="8">
        <v>0.375</v>
      </c>
      <c r="D1115" s="8">
        <v>0</v>
      </c>
      <c r="E1115" s="8">
        <v>0.1</v>
      </c>
      <c r="F1115" s="8">
        <v>0.375</v>
      </c>
      <c r="G1115" s="8">
        <v>0</v>
      </c>
      <c r="H1115" s="8">
        <v>0.1</v>
      </c>
      <c r="I1115" s="4" t="e">
        <f>#REF!/1.7</f>
        <v>#REF!</v>
      </c>
      <c r="J1115" s="4">
        <f>Hilfstabelle!C1115/3</f>
        <v>0.3816587500000001</v>
      </c>
      <c r="K1115" s="96">
        <f>Hilfstabelle!F1115/11</f>
        <v>0</v>
      </c>
      <c r="L1115" s="107">
        <f>Hilfstabelle!G1115/sinks!$G$3</f>
        <v>0.18463522214463357</v>
      </c>
    </row>
    <row r="1116" spans="1:12" x14ac:dyDescent="0.25">
      <c r="A1116" s="89">
        <v>40955.416666666664</v>
      </c>
      <c r="B1116" s="4">
        <v>0.72356376950000001</v>
      </c>
      <c r="C1116" s="8">
        <v>0.41666666666666669</v>
      </c>
      <c r="D1116" s="8">
        <v>0</v>
      </c>
      <c r="E1116" s="8">
        <v>9.0909090909090912E-2</v>
      </c>
      <c r="F1116" s="8">
        <v>0.41666666666666669</v>
      </c>
      <c r="G1116" s="8">
        <v>0</v>
      </c>
      <c r="H1116" s="8">
        <v>9.0909090909090912E-2</v>
      </c>
      <c r="I1116" s="4" t="e">
        <f>#REF!/1.7</f>
        <v>#REF!</v>
      </c>
      <c r="J1116" s="4">
        <f>Hilfstabelle!C1116/3</f>
        <v>0.38972600000000002</v>
      </c>
      <c r="K1116" s="96">
        <f>Hilfstabelle!F1116/11</f>
        <v>0</v>
      </c>
      <c r="L1116" s="107">
        <f>Hilfstabelle!G1116/sinks!$G$3</f>
        <v>0.19084059324701524</v>
      </c>
    </row>
    <row r="1117" spans="1:12" x14ac:dyDescent="0.25">
      <c r="A1117" s="89">
        <v>40955.458333333336</v>
      </c>
      <c r="B1117" s="4">
        <v>0.68973934270000004</v>
      </c>
      <c r="C1117" s="8">
        <v>0.45833333333333331</v>
      </c>
      <c r="D1117" s="8">
        <v>0</v>
      </c>
      <c r="E1117" s="8">
        <v>8.3333333333333329E-2</v>
      </c>
      <c r="F1117" s="8">
        <v>0.45833333333333331</v>
      </c>
      <c r="G1117" s="8">
        <v>0</v>
      </c>
      <c r="H1117" s="8">
        <v>8.3333333333333329E-2</v>
      </c>
      <c r="I1117" s="4" t="e">
        <f>#REF!/1.7</f>
        <v>#REF!</v>
      </c>
      <c r="J1117" s="4">
        <f>Hilfstabelle!C1117/3</f>
        <v>0.39630399999999999</v>
      </c>
      <c r="K1117" s="96">
        <f>Hilfstabelle!F1117/11</f>
        <v>0</v>
      </c>
      <c r="L1117" s="107">
        <f>Hilfstabelle!G1117/sinks!$G$3</f>
        <v>0.196054122246967</v>
      </c>
    </row>
    <row r="1118" spans="1:12" x14ac:dyDescent="0.25">
      <c r="A1118" s="89">
        <v>40955.5</v>
      </c>
      <c r="B1118" s="4">
        <v>0.67387324559999995</v>
      </c>
      <c r="C1118" s="8">
        <v>0.5</v>
      </c>
      <c r="D1118" s="8">
        <v>0</v>
      </c>
      <c r="E1118" s="8">
        <v>7.6923076923076927E-2</v>
      </c>
      <c r="F1118" s="8">
        <v>0.5</v>
      </c>
      <c r="G1118" s="8">
        <v>0</v>
      </c>
      <c r="H1118" s="8">
        <v>7.6923076923076927E-2</v>
      </c>
      <c r="I1118" s="4" t="e">
        <f>#REF!/1.7</f>
        <v>#REF!</v>
      </c>
      <c r="J1118" s="4">
        <f>Hilfstabelle!C1118/3</f>
        <v>0.39820725000000001</v>
      </c>
      <c r="K1118" s="96">
        <f>Hilfstabelle!F1118/11</f>
        <v>0</v>
      </c>
      <c r="L1118" s="107">
        <f>Hilfstabelle!G1118/sinks!$G$3</f>
        <v>0.19606683817135712</v>
      </c>
    </row>
    <row r="1119" spans="1:12" x14ac:dyDescent="0.25">
      <c r="A1119" s="89">
        <v>40955.541666666664</v>
      </c>
      <c r="B1119" s="4">
        <v>0.65774561939999998</v>
      </c>
      <c r="C1119" s="8">
        <v>0.54166666666666663</v>
      </c>
      <c r="D1119" s="8">
        <v>0</v>
      </c>
      <c r="E1119" s="8">
        <v>7.1428571428571425E-2</v>
      </c>
      <c r="F1119" s="8">
        <v>0.54166666666666663</v>
      </c>
      <c r="G1119" s="8">
        <v>0</v>
      </c>
      <c r="H1119" s="8">
        <v>7.1428571428571425E-2</v>
      </c>
      <c r="I1119" s="4" t="e">
        <f>#REF!/1.7</f>
        <v>#REF!</v>
      </c>
      <c r="J1119" s="4">
        <f>Hilfstabelle!C1119/3</f>
        <v>0.39563124999999993</v>
      </c>
      <c r="K1119" s="96">
        <f>Hilfstabelle!F1119/11</f>
        <v>0</v>
      </c>
      <c r="L1119" s="107">
        <f>Hilfstabelle!G1119/sinks!$G$3</f>
        <v>0.18831012429338007</v>
      </c>
    </row>
    <row r="1120" spans="1:12" x14ac:dyDescent="0.25">
      <c r="A1120" s="89">
        <v>40955.583333333336</v>
      </c>
      <c r="B1120" s="4">
        <v>0.659837852</v>
      </c>
      <c r="C1120" s="8">
        <v>0.58333333333333337</v>
      </c>
      <c r="D1120" s="8">
        <v>0</v>
      </c>
      <c r="E1120" s="8">
        <v>6.6666666666666666E-2</v>
      </c>
      <c r="F1120" s="8">
        <v>0.58333333333333337</v>
      </c>
      <c r="G1120" s="8">
        <v>0</v>
      </c>
      <c r="H1120" s="8">
        <v>6.6666666666666666E-2</v>
      </c>
      <c r="I1120" s="4" t="e">
        <f>#REF!/1.7</f>
        <v>#REF!</v>
      </c>
      <c r="J1120" s="4">
        <f>Hilfstabelle!C1120/3</f>
        <v>0.39049075000000005</v>
      </c>
      <c r="K1120" s="96">
        <f>Hilfstabelle!F1120/11</f>
        <v>0</v>
      </c>
      <c r="L1120" s="107">
        <f>Hilfstabelle!G1120/sinks!$G$3</f>
        <v>0.17074943271061568</v>
      </c>
    </row>
    <row r="1121" spans="1:12" x14ac:dyDescent="0.25">
      <c r="A1121" s="89">
        <v>40955.625</v>
      </c>
      <c r="B1121" s="4">
        <v>0.67901665069999995</v>
      </c>
      <c r="C1121" s="8">
        <v>0.625</v>
      </c>
      <c r="D1121" s="8">
        <v>0</v>
      </c>
      <c r="E1121" s="8">
        <v>6.25E-2</v>
      </c>
      <c r="F1121" s="8">
        <v>0.625</v>
      </c>
      <c r="G1121" s="8">
        <v>0</v>
      </c>
      <c r="H1121" s="8">
        <v>6.25E-2</v>
      </c>
      <c r="I1121" s="4" t="e">
        <f>#REF!/1.7</f>
        <v>#REF!</v>
      </c>
      <c r="J1121" s="4">
        <f>Hilfstabelle!C1121/3</f>
        <v>0.38749500000000009</v>
      </c>
      <c r="K1121" s="96">
        <f>Hilfstabelle!F1121/11</f>
        <v>0</v>
      </c>
      <c r="L1121" s="107">
        <f>Hilfstabelle!G1121/sinks!$G$3</f>
        <v>0.17147424040085285</v>
      </c>
    </row>
    <row r="1122" spans="1:12" x14ac:dyDescent="0.25">
      <c r="A1122" s="89">
        <v>40955.666666666664</v>
      </c>
      <c r="B1122" s="4">
        <v>0.72600470750000001</v>
      </c>
      <c r="C1122" s="8">
        <v>0.66666666666666663</v>
      </c>
      <c r="D1122" s="8">
        <v>0</v>
      </c>
      <c r="E1122" s="8">
        <v>5.8823529411764705E-2</v>
      </c>
      <c r="F1122" s="8">
        <v>0.66666666666666663</v>
      </c>
      <c r="G1122" s="8">
        <v>0</v>
      </c>
      <c r="H1122" s="8">
        <v>5.8823529411764705E-2</v>
      </c>
      <c r="I1122" s="4" t="e">
        <f>#REF!/1.7</f>
        <v>#REF!</v>
      </c>
      <c r="J1122" s="4">
        <f>Hilfstabelle!C1122/3</f>
        <v>0.38668425000000001</v>
      </c>
      <c r="K1122" s="96">
        <f>Hilfstabelle!F1122/11</f>
        <v>0</v>
      </c>
      <c r="L1122" s="107">
        <f>Hilfstabelle!G1122/sinks!$G$3</f>
        <v>0.17846799881542236</v>
      </c>
    </row>
    <row r="1123" spans="1:12" x14ac:dyDescent="0.25">
      <c r="A1123" s="89">
        <v>40955.708333333336</v>
      </c>
      <c r="B1123" s="4">
        <v>0.73071223080000003</v>
      </c>
      <c r="C1123" s="8">
        <v>0.70833333333333337</v>
      </c>
      <c r="D1123" s="8">
        <v>0</v>
      </c>
      <c r="E1123" s="8">
        <v>5.5555555555555552E-2</v>
      </c>
      <c r="F1123" s="8">
        <v>0.70833333333333337</v>
      </c>
      <c r="G1123" s="8">
        <v>0</v>
      </c>
      <c r="H1123" s="8">
        <v>5.5555555555555552E-2</v>
      </c>
      <c r="I1123" s="4" t="e">
        <f>#REF!/1.7</f>
        <v>#REF!</v>
      </c>
      <c r="J1123" s="4">
        <f>Hilfstabelle!C1123/3</f>
        <v>0.38624725000000004</v>
      </c>
      <c r="K1123" s="96">
        <f>Hilfstabelle!F1123/11</f>
        <v>0</v>
      </c>
      <c r="L1123" s="107">
        <f>Hilfstabelle!G1123/sinks!$G$3</f>
        <v>0.18426646033731989</v>
      </c>
    </row>
    <row r="1124" spans="1:12" x14ac:dyDescent="0.25">
      <c r="A1124" s="89">
        <v>40955.75</v>
      </c>
      <c r="B1124" s="4">
        <v>0.70639002699999998</v>
      </c>
      <c r="C1124" s="8">
        <v>0.75</v>
      </c>
      <c r="D1124" s="8">
        <v>0</v>
      </c>
      <c r="E1124" s="8">
        <v>5.2631578947368418E-2</v>
      </c>
      <c r="F1124" s="8">
        <v>0.75</v>
      </c>
      <c r="G1124" s="8">
        <v>0</v>
      </c>
      <c r="H1124" s="8">
        <v>5.2631578947368418E-2</v>
      </c>
      <c r="I1124" s="4" t="e">
        <f>#REF!/1.7</f>
        <v>#REF!</v>
      </c>
      <c r="J1124" s="4">
        <f>Hilfstabelle!C1124/3</f>
        <v>0.38602300000000001</v>
      </c>
      <c r="K1124" s="96">
        <f>Hilfstabelle!F1124/11</f>
        <v>0</v>
      </c>
      <c r="L1124" s="107">
        <f>Hilfstabelle!G1124/sinks!$G$3</f>
        <v>0.19356180106650225</v>
      </c>
    </row>
    <row r="1125" spans="1:12" x14ac:dyDescent="0.25">
      <c r="A1125" s="89">
        <v>40955.791666666664</v>
      </c>
      <c r="B1125" s="4">
        <v>0.66271467179999999</v>
      </c>
      <c r="C1125" s="8">
        <v>0.79166666666666663</v>
      </c>
      <c r="D1125" s="8">
        <v>0</v>
      </c>
      <c r="E1125" s="8">
        <v>0.05</v>
      </c>
      <c r="F1125" s="8">
        <v>0.79166666666666663</v>
      </c>
      <c r="G1125" s="8">
        <v>0</v>
      </c>
      <c r="H1125" s="8">
        <v>0.05</v>
      </c>
      <c r="I1125" s="4" t="e">
        <f>#REF!/1.7</f>
        <v>#REF!</v>
      </c>
      <c r="J1125" s="4">
        <f>Hilfstabelle!C1125/3</f>
        <v>0.38625300000000001</v>
      </c>
      <c r="K1125" s="96">
        <f>Hilfstabelle!F1125/11</f>
        <v>0</v>
      </c>
      <c r="L1125" s="107">
        <f>Hilfstabelle!G1125/sinks!$G$3</f>
        <v>0.17929453390078057</v>
      </c>
    </row>
    <row r="1126" spans="1:12" x14ac:dyDescent="0.25">
      <c r="A1126" s="89">
        <v>40955.833333333336</v>
      </c>
      <c r="B1126" s="4">
        <v>0.63603870630000003</v>
      </c>
      <c r="C1126" s="8">
        <v>0.83333333333333337</v>
      </c>
      <c r="D1126" s="8">
        <v>0</v>
      </c>
      <c r="E1126" s="8">
        <v>4.7619047619047616E-2</v>
      </c>
      <c r="F1126" s="8">
        <v>0.83333333333333337</v>
      </c>
      <c r="G1126" s="8">
        <v>0</v>
      </c>
      <c r="H1126" s="8">
        <v>4.7619047619047616E-2</v>
      </c>
      <c r="I1126" s="4" t="e">
        <f>#REF!/1.7</f>
        <v>#REF!</v>
      </c>
      <c r="J1126" s="4">
        <f>Hilfstabelle!C1126/3</f>
        <v>0.38708100000000001</v>
      </c>
      <c r="K1126" s="96">
        <f>Hilfstabelle!F1126/11</f>
        <v>0</v>
      </c>
      <c r="L1126" s="107">
        <f>Hilfstabelle!G1126/sinks!$G$3</f>
        <v>0.14925952049130228</v>
      </c>
    </row>
    <row r="1127" spans="1:12" x14ac:dyDescent="0.25">
      <c r="A1127" s="89">
        <v>40955.875</v>
      </c>
      <c r="B1127" s="4">
        <v>0.63656176440000001</v>
      </c>
      <c r="C1127" s="8">
        <v>0.875</v>
      </c>
      <c r="D1127" s="8">
        <v>0</v>
      </c>
      <c r="E1127" s="8">
        <v>4.5454545454545456E-2</v>
      </c>
      <c r="F1127" s="8">
        <v>0.875</v>
      </c>
      <c r="G1127" s="8">
        <v>0</v>
      </c>
      <c r="H1127" s="8">
        <v>4.5454545454545456E-2</v>
      </c>
      <c r="I1127" s="4" t="e">
        <f>#REF!/1.7</f>
        <v>#REF!</v>
      </c>
      <c r="J1127" s="4">
        <f>Hilfstabelle!C1127/3</f>
        <v>0.38775374999999995</v>
      </c>
      <c r="K1127" s="96">
        <f>Hilfstabelle!F1127/11</f>
        <v>0</v>
      </c>
      <c r="L1127" s="107">
        <f>Hilfstabelle!G1127/sinks!$G$3</f>
        <v>0.13752272227921572</v>
      </c>
    </row>
    <row r="1128" spans="1:12" x14ac:dyDescent="0.25">
      <c r="A1128" s="89">
        <v>40955.916666666664</v>
      </c>
      <c r="B1128" s="4">
        <v>0.59279923280000002</v>
      </c>
      <c r="C1128" s="8">
        <v>0.91666666666666663</v>
      </c>
      <c r="D1128" s="8">
        <v>0</v>
      </c>
      <c r="E1128" s="8">
        <v>4.3478260869565216E-2</v>
      </c>
      <c r="F1128" s="8">
        <v>0.91666666666666663</v>
      </c>
      <c r="G1128" s="8">
        <v>0</v>
      </c>
      <c r="H1128" s="8">
        <v>4.3478260869565216E-2</v>
      </c>
      <c r="I1128" s="4" t="e">
        <f>#REF!/1.7</f>
        <v>#REF!</v>
      </c>
      <c r="J1128" s="4">
        <f>Hilfstabelle!C1128/3</f>
        <v>0.387932</v>
      </c>
      <c r="K1128" s="96">
        <f>Hilfstabelle!F1128/11</f>
        <v>0</v>
      </c>
      <c r="L1128" s="107">
        <f>Hilfstabelle!G1128/sinks!$G$3</f>
        <v>0.1320675907158515</v>
      </c>
    </row>
    <row r="1129" spans="1:12" x14ac:dyDescent="0.25">
      <c r="A1129" s="89">
        <v>40955.958333333336</v>
      </c>
      <c r="B1129" s="4">
        <v>0.56943596900000004</v>
      </c>
      <c r="C1129" s="8">
        <v>0.95833333333333337</v>
      </c>
      <c r="D1129" s="8">
        <v>0</v>
      </c>
      <c r="E1129" s="8">
        <v>4.1666666666666664E-2</v>
      </c>
      <c r="F1129" s="8">
        <v>0.95833333333333337</v>
      </c>
      <c r="G1129" s="8">
        <v>0</v>
      </c>
      <c r="H1129" s="8">
        <v>4.1666666666666664E-2</v>
      </c>
      <c r="I1129" s="4" t="e">
        <f>#REF!/1.7</f>
        <v>#REF!</v>
      </c>
      <c r="J1129" s="4">
        <f>Hilfstabelle!C1129/3</f>
        <v>0.38798375000000002</v>
      </c>
      <c r="K1129" s="96">
        <f>Hilfstabelle!F1129/11</f>
        <v>0</v>
      </c>
      <c r="L1129" s="107">
        <f>Hilfstabelle!G1129/sinks!$G$3</f>
        <v>0.12375137616470896</v>
      </c>
    </row>
    <row r="1130" spans="1:12" x14ac:dyDescent="0.25">
      <c r="A1130" s="89">
        <v>40956</v>
      </c>
      <c r="B1130" s="4">
        <v>0.55147763930000004</v>
      </c>
      <c r="C1130" s="8">
        <v>0</v>
      </c>
      <c r="D1130" s="8">
        <v>0</v>
      </c>
      <c r="E1130" s="8">
        <v>1</v>
      </c>
      <c r="F1130" s="8">
        <v>0</v>
      </c>
      <c r="G1130" s="8">
        <v>0</v>
      </c>
      <c r="H1130" s="8">
        <v>1</v>
      </c>
      <c r="I1130" s="4" t="e">
        <f>#REF!/1.7</f>
        <v>#REF!</v>
      </c>
      <c r="J1130" s="4">
        <f>Hilfstabelle!C1130/3</f>
        <v>0.38894975000000004</v>
      </c>
      <c r="K1130" s="96">
        <f>Hilfstabelle!F1130/11</f>
        <v>0</v>
      </c>
      <c r="L1130" s="107">
        <f>Hilfstabelle!G1130/sinks!$G$3</f>
        <v>0.12014005363791308</v>
      </c>
    </row>
    <row r="1131" spans="1:12" x14ac:dyDescent="0.25">
      <c r="A1131" s="89">
        <v>40956.041666666664</v>
      </c>
      <c r="B1131" s="4">
        <v>0.54825211399999996</v>
      </c>
      <c r="C1131" s="8">
        <v>4.1666666666666664E-2</v>
      </c>
      <c r="D1131" s="8">
        <v>0</v>
      </c>
      <c r="E1131" s="8">
        <v>0.5</v>
      </c>
      <c r="F1131" s="8">
        <v>4.1666666666666664E-2</v>
      </c>
      <c r="G1131" s="8">
        <v>0</v>
      </c>
      <c r="H1131" s="8">
        <v>0.5</v>
      </c>
      <c r="I1131" s="4" t="e">
        <f>#REF!/1.7</f>
        <v>#REF!</v>
      </c>
      <c r="J1131" s="4">
        <f>Hilfstabelle!C1131/3</f>
        <v>0.38946724999999999</v>
      </c>
      <c r="K1131" s="96">
        <f>Hilfstabelle!F1131/11</f>
        <v>0</v>
      </c>
      <c r="L1131" s="107">
        <f>Hilfstabelle!G1131/sinks!$G$3</f>
        <v>0.12544259410859576</v>
      </c>
    </row>
    <row r="1132" spans="1:12" x14ac:dyDescent="0.25">
      <c r="A1132" s="89">
        <v>40956.083333333336</v>
      </c>
      <c r="B1132" s="4">
        <v>0.54075494729999996</v>
      </c>
      <c r="C1132" s="8">
        <v>8.3333333333333329E-2</v>
      </c>
      <c r="D1132" s="8">
        <v>0</v>
      </c>
      <c r="E1132" s="8">
        <v>0.33333333333333331</v>
      </c>
      <c r="F1132" s="8">
        <v>8.3333333333333329E-2</v>
      </c>
      <c r="G1132" s="8">
        <v>0</v>
      </c>
      <c r="H1132" s="8">
        <v>0.33333333333333331</v>
      </c>
      <c r="I1132" s="4" t="e">
        <f>#REF!/1.7</f>
        <v>#REF!</v>
      </c>
      <c r="J1132" s="4">
        <f>Hilfstabelle!C1132/3</f>
        <v>0.38984675000000002</v>
      </c>
      <c r="K1132" s="96">
        <f>Hilfstabelle!F1132/11</f>
        <v>0</v>
      </c>
      <c r="L1132" s="107">
        <f>Hilfstabelle!G1132/sinks!$G$3</f>
        <v>0.11907191598914248</v>
      </c>
    </row>
    <row r="1133" spans="1:12" x14ac:dyDescent="0.25">
      <c r="A1133" s="89">
        <v>40956.125</v>
      </c>
      <c r="B1133" s="4">
        <v>0.57301019959999999</v>
      </c>
      <c r="C1133" s="8">
        <v>0.125</v>
      </c>
      <c r="D1133" s="8">
        <v>0</v>
      </c>
      <c r="E1133" s="8">
        <v>0.25</v>
      </c>
      <c r="F1133" s="8">
        <v>0.125</v>
      </c>
      <c r="G1133" s="8">
        <v>0</v>
      </c>
      <c r="H1133" s="8">
        <v>0.25</v>
      </c>
      <c r="I1133" s="4" t="e">
        <f>#REF!/1.7</f>
        <v>#REF!</v>
      </c>
      <c r="J1133" s="4">
        <f>Hilfstabelle!C1133/3</f>
        <v>0.39035274999999997</v>
      </c>
      <c r="K1133" s="96">
        <f>Hilfstabelle!F1133/11</f>
        <v>0</v>
      </c>
      <c r="L1133" s="107">
        <f>Hilfstabelle!G1133/sinks!$G$3</f>
        <v>0.11211630534774336</v>
      </c>
    </row>
    <row r="1134" spans="1:12" x14ac:dyDescent="0.25">
      <c r="A1134" s="89">
        <v>40956.166666666664</v>
      </c>
      <c r="B1134" s="4">
        <v>0.6675093715</v>
      </c>
      <c r="C1134" s="8">
        <v>0.16666666666666666</v>
      </c>
      <c r="D1134" s="8">
        <v>0</v>
      </c>
      <c r="E1134" s="8">
        <v>0.2</v>
      </c>
      <c r="F1134" s="8">
        <v>0.16666666666666666</v>
      </c>
      <c r="G1134" s="8">
        <v>0</v>
      </c>
      <c r="H1134" s="8">
        <v>0.2</v>
      </c>
      <c r="I1134" s="4" t="e">
        <f>#REF!/1.7</f>
        <v>#REF!</v>
      </c>
      <c r="J1134" s="4">
        <f>Hilfstabelle!C1134/3</f>
        <v>0.38972025000000005</v>
      </c>
      <c r="K1134" s="96">
        <f>Hilfstabelle!F1134/11</f>
        <v>0</v>
      </c>
      <c r="L1134" s="107">
        <f>Hilfstabelle!G1134/sinks!$G$3</f>
        <v>0.10765301588680906</v>
      </c>
    </row>
    <row r="1135" spans="1:12" x14ac:dyDescent="0.25">
      <c r="A1135" s="89">
        <v>40956.208333333336</v>
      </c>
      <c r="B1135" s="4">
        <v>0.78423851450000004</v>
      </c>
      <c r="C1135" s="8">
        <v>0.20833333333333334</v>
      </c>
      <c r="D1135" s="8">
        <v>0</v>
      </c>
      <c r="E1135" s="8">
        <v>0.16666666666666666</v>
      </c>
      <c r="F1135" s="8">
        <v>0.20833333333333334</v>
      </c>
      <c r="G1135" s="8">
        <v>0</v>
      </c>
      <c r="H1135" s="8">
        <v>0.16666666666666666</v>
      </c>
      <c r="I1135" s="4" t="e">
        <f>#REF!/1.7</f>
        <v>#REF!</v>
      </c>
      <c r="J1135" s="4">
        <f>Hilfstabelle!C1135/3</f>
        <v>0.38956499999999999</v>
      </c>
      <c r="K1135" s="96">
        <f>Hilfstabelle!F1135/11</f>
        <v>0</v>
      </c>
      <c r="L1135" s="107">
        <f>Hilfstabelle!G1135/sinks!$G$3</f>
        <v>0.12253064742325685</v>
      </c>
    </row>
    <row r="1136" spans="1:12" x14ac:dyDescent="0.25">
      <c r="A1136" s="89">
        <v>40956.25</v>
      </c>
      <c r="B1136" s="4">
        <v>0.85703077329999999</v>
      </c>
      <c r="C1136" s="8">
        <v>0.25</v>
      </c>
      <c r="D1136" s="8">
        <v>0</v>
      </c>
      <c r="E1136" s="8">
        <v>0.14285714285714285</v>
      </c>
      <c r="F1136" s="8">
        <v>0.25</v>
      </c>
      <c r="G1136" s="8">
        <v>0</v>
      </c>
      <c r="H1136" s="8">
        <v>0.14285714285714285</v>
      </c>
      <c r="I1136" s="4" t="e">
        <f>#REF!/1.7</f>
        <v>#REF!</v>
      </c>
      <c r="J1136" s="4">
        <f>Hilfstabelle!C1136/3</f>
        <v>0.38831149999999998</v>
      </c>
      <c r="K1136" s="96">
        <f>Hilfstabelle!F1136/11</f>
        <v>0</v>
      </c>
      <c r="L1136" s="107">
        <f>Hilfstabelle!G1136/sinks!$G$3</f>
        <v>0.13101216899147111</v>
      </c>
    </row>
    <row r="1137" spans="1:12" x14ac:dyDescent="0.25">
      <c r="A1137" s="89">
        <v>40956.291666666664</v>
      </c>
      <c r="B1137" s="4">
        <v>0.88361956239999995</v>
      </c>
      <c r="C1137" s="8">
        <v>0.29166666666666669</v>
      </c>
      <c r="D1137" s="8">
        <v>0</v>
      </c>
      <c r="E1137" s="8">
        <v>0.125</v>
      </c>
      <c r="F1137" s="8">
        <v>0.29166666666666669</v>
      </c>
      <c r="G1137" s="8">
        <v>0</v>
      </c>
      <c r="H1137" s="8">
        <v>0.125</v>
      </c>
      <c r="I1137" s="4" t="e">
        <f>#REF!/1.7</f>
        <v>#REF!</v>
      </c>
      <c r="J1137" s="4">
        <f>Hilfstabelle!C1137/3</f>
        <v>0.38778825</v>
      </c>
      <c r="K1137" s="96">
        <f>Hilfstabelle!F1137/11</f>
        <v>0</v>
      </c>
      <c r="L1137" s="107">
        <f>Hilfstabelle!G1137/sinks!$G$3</f>
        <v>0.13316116021340238</v>
      </c>
    </row>
    <row r="1138" spans="1:12" x14ac:dyDescent="0.25">
      <c r="A1138" s="89">
        <v>40956.333333333336</v>
      </c>
      <c r="B1138" s="4">
        <v>0.9003574231</v>
      </c>
      <c r="C1138" s="8">
        <v>0.33333333333333331</v>
      </c>
      <c r="D1138" s="8">
        <v>0</v>
      </c>
      <c r="E1138" s="8">
        <v>0.1111111111111111</v>
      </c>
      <c r="F1138" s="8">
        <v>0.33333333333333331</v>
      </c>
      <c r="G1138" s="8">
        <v>0</v>
      </c>
      <c r="H1138" s="8">
        <v>0.1111111111111111</v>
      </c>
      <c r="I1138" s="4" t="e">
        <f>#REF!/1.7</f>
        <v>#REF!</v>
      </c>
      <c r="J1138" s="4">
        <f>Hilfstabelle!C1138/3</f>
        <v>0.3881965</v>
      </c>
      <c r="K1138" s="96">
        <f>Hilfstabelle!F1138/11</f>
        <v>0</v>
      </c>
      <c r="L1138" s="107">
        <f>Hilfstabelle!G1138/sinks!$G$3</f>
        <v>0.16545960816432315</v>
      </c>
    </row>
    <row r="1139" spans="1:12" x14ac:dyDescent="0.25">
      <c r="A1139" s="89">
        <v>40956.375</v>
      </c>
      <c r="B1139" s="4">
        <v>0.91081858599999999</v>
      </c>
      <c r="C1139" s="8">
        <v>0.375</v>
      </c>
      <c r="D1139" s="8">
        <v>0</v>
      </c>
      <c r="E1139" s="8">
        <v>0.1</v>
      </c>
      <c r="F1139" s="8">
        <v>0.375</v>
      </c>
      <c r="G1139" s="8">
        <v>0</v>
      </c>
      <c r="H1139" s="8">
        <v>0.1</v>
      </c>
      <c r="I1139" s="4" t="e">
        <f>#REF!/1.7</f>
        <v>#REF!</v>
      </c>
      <c r="J1139" s="4">
        <f>Hilfstabelle!C1139/3</f>
        <v>0.38989275000000001</v>
      </c>
      <c r="K1139" s="96">
        <f>Hilfstabelle!F1139/11</f>
        <v>0</v>
      </c>
      <c r="L1139" s="107">
        <f>Hilfstabelle!G1139/sinks!$G$3</f>
        <v>0.18463522214463357</v>
      </c>
    </row>
    <row r="1140" spans="1:12" x14ac:dyDescent="0.25">
      <c r="A1140" s="89">
        <v>40956.416666666664</v>
      </c>
      <c r="B1140" s="4">
        <v>0.90628541539999996</v>
      </c>
      <c r="C1140" s="8">
        <v>0.41666666666666669</v>
      </c>
      <c r="D1140" s="8">
        <v>0</v>
      </c>
      <c r="E1140" s="8">
        <v>9.0909090909090912E-2</v>
      </c>
      <c r="F1140" s="8">
        <v>0.41666666666666669</v>
      </c>
      <c r="G1140" s="8">
        <v>0</v>
      </c>
      <c r="H1140" s="8">
        <v>9.0909090909090912E-2</v>
      </c>
      <c r="I1140" s="4" t="e">
        <f>#REF!/1.7</f>
        <v>#REF!</v>
      </c>
      <c r="J1140" s="4">
        <f>Hilfstabelle!C1140/3</f>
        <v>0.39307249999999999</v>
      </c>
      <c r="K1140" s="96">
        <f>Hilfstabelle!F1140/11</f>
        <v>0</v>
      </c>
      <c r="L1140" s="107">
        <f>Hilfstabelle!G1140/sinks!$G$3</f>
        <v>0.19084059324701524</v>
      </c>
    </row>
    <row r="1141" spans="1:12" x14ac:dyDescent="0.25">
      <c r="A1141" s="89">
        <v>40956.458333333336</v>
      </c>
      <c r="B1141" s="4">
        <v>0.87490192659999999</v>
      </c>
      <c r="C1141" s="8">
        <v>0.45833333333333331</v>
      </c>
      <c r="D1141" s="8">
        <v>0</v>
      </c>
      <c r="E1141" s="8">
        <v>8.3333333333333329E-2</v>
      </c>
      <c r="F1141" s="8">
        <v>0.45833333333333331</v>
      </c>
      <c r="G1141" s="8">
        <v>0</v>
      </c>
      <c r="H1141" s="8">
        <v>8.3333333333333329E-2</v>
      </c>
      <c r="I1141" s="4" t="e">
        <f>#REF!/1.7</f>
        <v>#REF!</v>
      </c>
      <c r="J1141" s="4">
        <f>Hilfstabelle!C1141/3</f>
        <v>0.39626950000000005</v>
      </c>
      <c r="K1141" s="96">
        <f>Hilfstabelle!F1141/11</f>
        <v>0</v>
      </c>
      <c r="L1141" s="107">
        <f>Hilfstabelle!G1141/sinks!$G$3</f>
        <v>0.196054122246967</v>
      </c>
    </row>
    <row r="1142" spans="1:12" x14ac:dyDescent="0.25">
      <c r="A1142" s="89">
        <v>40956.5</v>
      </c>
      <c r="B1142" s="4">
        <v>0.86984569779999998</v>
      </c>
      <c r="C1142" s="8">
        <v>0.5</v>
      </c>
      <c r="D1142" s="8">
        <v>0</v>
      </c>
      <c r="E1142" s="8">
        <v>7.6923076923076927E-2</v>
      </c>
      <c r="F1142" s="8">
        <v>0.5</v>
      </c>
      <c r="G1142" s="8">
        <v>0</v>
      </c>
      <c r="H1142" s="8">
        <v>7.6923076923076927E-2</v>
      </c>
      <c r="I1142" s="4" t="e">
        <f>#REF!/1.7</f>
        <v>#REF!</v>
      </c>
      <c r="J1142" s="4">
        <f>Hilfstabelle!C1142/3</f>
        <v>0.40069700000000003</v>
      </c>
      <c r="K1142" s="96">
        <f>Hilfstabelle!F1142/11</f>
        <v>0</v>
      </c>
      <c r="L1142" s="107">
        <f>Hilfstabelle!G1142/sinks!$G$3</f>
        <v>0.19606683817135712</v>
      </c>
    </row>
    <row r="1143" spans="1:12" x14ac:dyDescent="0.25">
      <c r="A1143" s="89">
        <v>40956.541666666664</v>
      </c>
      <c r="B1143" s="4">
        <v>0.86173829660000001</v>
      </c>
      <c r="C1143" s="8">
        <v>0.54166666666666663</v>
      </c>
      <c r="D1143" s="8">
        <v>0</v>
      </c>
      <c r="E1143" s="8">
        <v>7.1428571428571425E-2</v>
      </c>
      <c r="F1143" s="8">
        <v>0.54166666666666663</v>
      </c>
      <c r="G1143" s="8">
        <v>0</v>
      </c>
      <c r="H1143" s="8">
        <v>7.1428571428571425E-2</v>
      </c>
      <c r="I1143" s="4" t="e">
        <f>#REF!/1.7</f>
        <v>#REF!</v>
      </c>
      <c r="J1143" s="4">
        <f>Hilfstabelle!C1143/3</f>
        <v>0.40398024999999999</v>
      </c>
      <c r="K1143" s="96">
        <f>Hilfstabelle!F1143/11</f>
        <v>0</v>
      </c>
      <c r="L1143" s="107">
        <f>Hilfstabelle!G1143/sinks!$G$3</f>
        <v>0.18831012429338007</v>
      </c>
    </row>
    <row r="1144" spans="1:12" x14ac:dyDescent="0.25">
      <c r="A1144" s="89">
        <v>40956.583333333336</v>
      </c>
      <c r="B1144" s="4">
        <v>0.84334408510000003</v>
      </c>
      <c r="C1144" s="8">
        <v>0.58333333333333337</v>
      </c>
      <c r="D1144" s="8">
        <v>0</v>
      </c>
      <c r="E1144" s="8">
        <v>6.6666666666666666E-2</v>
      </c>
      <c r="F1144" s="8">
        <v>0.58333333333333337</v>
      </c>
      <c r="G1144" s="8">
        <v>0</v>
      </c>
      <c r="H1144" s="8">
        <v>6.6666666666666666E-2</v>
      </c>
      <c r="I1144" s="4" t="e">
        <f>#REF!/1.7</f>
        <v>#REF!</v>
      </c>
      <c r="J1144" s="4">
        <f>Hilfstabelle!C1144/3</f>
        <v>0.402445</v>
      </c>
      <c r="K1144" s="96">
        <f>Hilfstabelle!F1144/11</f>
        <v>1</v>
      </c>
      <c r="L1144" s="107">
        <f>Hilfstabelle!G1144/sinks!$G$3</f>
        <v>0.84343340486835738</v>
      </c>
    </row>
    <row r="1145" spans="1:12" x14ac:dyDescent="0.25">
      <c r="A1145" s="89">
        <v>40956.625</v>
      </c>
      <c r="B1145" s="4">
        <v>0.83846220900000001</v>
      </c>
      <c r="C1145" s="8">
        <v>0.625</v>
      </c>
      <c r="D1145" s="8">
        <v>0</v>
      </c>
      <c r="E1145" s="8">
        <v>6.25E-2</v>
      </c>
      <c r="F1145" s="8">
        <v>0.625</v>
      </c>
      <c r="G1145" s="8">
        <v>0</v>
      </c>
      <c r="H1145" s="8">
        <v>6.25E-2</v>
      </c>
      <c r="I1145" s="4" t="e">
        <f>#REF!/1.7</f>
        <v>#REF!</v>
      </c>
      <c r="J1145" s="4">
        <f>Hilfstabelle!C1145/3</f>
        <v>0.39351525000000004</v>
      </c>
      <c r="K1145" s="96">
        <f>Hilfstabelle!F1145/11</f>
        <v>1</v>
      </c>
      <c r="L1145" s="107">
        <f>Hilfstabelle!G1145/sinks!$G$3</f>
        <v>0.84415821255859469</v>
      </c>
    </row>
    <row r="1146" spans="1:12" x14ac:dyDescent="0.25">
      <c r="A1146" s="89">
        <v>40956.666666666664</v>
      </c>
      <c r="B1146" s="4">
        <v>0.89966001220000003</v>
      </c>
      <c r="C1146" s="8">
        <v>0.66666666666666663</v>
      </c>
      <c r="D1146" s="8">
        <v>0</v>
      </c>
      <c r="E1146" s="8">
        <v>5.8823529411764705E-2</v>
      </c>
      <c r="F1146" s="8">
        <v>0.66666666666666663</v>
      </c>
      <c r="G1146" s="8">
        <v>0</v>
      </c>
      <c r="H1146" s="8">
        <v>5.8823529411764705E-2</v>
      </c>
      <c r="I1146" s="4" t="e">
        <f>#REF!/1.7</f>
        <v>#REF!</v>
      </c>
      <c r="J1146" s="4">
        <f>Hilfstabelle!C1146/3</f>
        <v>0.38278000000000006</v>
      </c>
      <c r="K1146" s="96">
        <f>Hilfstabelle!F1146/11</f>
        <v>0</v>
      </c>
      <c r="L1146" s="107">
        <f>Hilfstabelle!G1146/sinks!$G$3</f>
        <v>0.17846799881542236</v>
      </c>
    </row>
    <row r="1147" spans="1:12" x14ac:dyDescent="0.25">
      <c r="A1147" s="89">
        <v>40956.708333333336</v>
      </c>
      <c r="B1147" s="4">
        <v>0.88762967479999999</v>
      </c>
      <c r="C1147" s="8">
        <v>0.70833333333333337</v>
      </c>
      <c r="D1147" s="8">
        <v>0</v>
      </c>
      <c r="E1147" s="8">
        <v>5.5555555555555552E-2</v>
      </c>
      <c r="F1147" s="8">
        <v>0.70833333333333337</v>
      </c>
      <c r="G1147" s="8">
        <v>0</v>
      </c>
      <c r="H1147" s="8">
        <v>5.5555555555555552E-2</v>
      </c>
      <c r="I1147" s="4" t="e">
        <f>#REF!/1.7</f>
        <v>#REF!</v>
      </c>
      <c r="J1147" s="4">
        <f>Hilfstabelle!C1147/3</f>
        <v>0.38142875000000004</v>
      </c>
      <c r="K1147" s="96">
        <f>Hilfstabelle!F1147/11</f>
        <v>0</v>
      </c>
      <c r="L1147" s="107">
        <f>Hilfstabelle!G1147/sinks!$G$3</f>
        <v>0.18426646033731989</v>
      </c>
    </row>
    <row r="1148" spans="1:12" x14ac:dyDescent="0.25">
      <c r="A1148" s="89">
        <v>40956.75</v>
      </c>
      <c r="B1148" s="4">
        <v>0.82529857900000003</v>
      </c>
      <c r="C1148" s="8">
        <v>0.75</v>
      </c>
      <c r="D1148" s="8">
        <v>0</v>
      </c>
      <c r="E1148" s="8">
        <v>5.2631578947368418E-2</v>
      </c>
      <c r="F1148" s="8">
        <v>0.75</v>
      </c>
      <c r="G1148" s="8">
        <v>0</v>
      </c>
      <c r="H1148" s="8">
        <v>5.2631578947368418E-2</v>
      </c>
      <c r="I1148" s="4" t="e">
        <f>#REF!/1.7</f>
        <v>#REF!</v>
      </c>
      <c r="J1148" s="4">
        <f>Hilfstabelle!C1148/3</f>
        <v>0.38481549999999998</v>
      </c>
      <c r="K1148" s="96">
        <f>Hilfstabelle!F1148/11</f>
        <v>0</v>
      </c>
      <c r="L1148" s="107">
        <f>Hilfstabelle!G1148/sinks!$G$3</f>
        <v>0.19356180106650225</v>
      </c>
    </row>
    <row r="1149" spans="1:12" x14ac:dyDescent="0.25">
      <c r="A1149" s="89">
        <v>40956.791666666664</v>
      </c>
      <c r="B1149" s="4">
        <v>0.76880829920000004</v>
      </c>
      <c r="C1149" s="8">
        <v>0.79166666666666663</v>
      </c>
      <c r="D1149" s="8">
        <v>0</v>
      </c>
      <c r="E1149" s="8">
        <v>0.05</v>
      </c>
      <c r="F1149" s="8">
        <v>0.79166666666666663</v>
      </c>
      <c r="G1149" s="8">
        <v>0</v>
      </c>
      <c r="H1149" s="8">
        <v>0.05</v>
      </c>
      <c r="I1149" s="4" t="e">
        <f>#REF!/1.7</f>
        <v>#REF!</v>
      </c>
      <c r="J1149" s="4">
        <f>Hilfstabelle!C1149/3</f>
        <v>0.38371724999999995</v>
      </c>
      <c r="K1149" s="96">
        <f>Hilfstabelle!F1149/11</f>
        <v>0</v>
      </c>
      <c r="L1149" s="107">
        <f>Hilfstabelle!G1149/sinks!$G$3</f>
        <v>0.17929453390078057</v>
      </c>
    </row>
    <row r="1150" spans="1:12" x14ac:dyDescent="0.25">
      <c r="A1150" s="89">
        <v>40956.833333333336</v>
      </c>
      <c r="B1150" s="4">
        <v>0.70874378869999999</v>
      </c>
      <c r="C1150" s="8">
        <v>0.83333333333333337</v>
      </c>
      <c r="D1150" s="8">
        <v>0</v>
      </c>
      <c r="E1150" s="8">
        <v>4.7619047619047616E-2</v>
      </c>
      <c r="F1150" s="8">
        <v>0.83333333333333337</v>
      </c>
      <c r="G1150" s="8">
        <v>0</v>
      </c>
      <c r="H1150" s="8">
        <v>4.7619047619047616E-2</v>
      </c>
      <c r="I1150" s="4" t="e">
        <f>#REF!/1.7</f>
        <v>#REF!</v>
      </c>
      <c r="J1150" s="4">
        <f>Hilfstabelle!C1150/3</f>
        <v>0.38196349999999996</v>
      </c>
      <c r="K1150" s="96">
        <f>Hilfstabelle!F1150/11</f>
        <v>0</v>
      </c>
      <c r="L1150" s="107">
        <f>Hilfstabelle!G1150/sinks!$G$3</f>
        <v>0.14925952049130228</v>
      </c>
    </row>
    <row r="1151" spans="1:12" x14ac:dyDescent="0.25">
      <c r="A1151" s="89">
        <v>40956.875</v>
      </c>
      <c r="B1151" s="4">
        <v>0.69627756949999997</v>
      </c>
      <c r="C1151" s="8">
        <v>0.875</v>
      </c>
      <c r="D1151" s="8">
        <v>0</v>
      </c>
      <c r="E1151" s="8">
        <v>4.5454545454545456E-2</v>
      </c>
      <c r="F1151" s="8">
        <v>0.875</v>
      </c>
      <c r="G1151" s="8">
        <v>0</v>
      </c>
      <c r="H1151" s="8">
        <v>4.5454545454545456E-2</v>
      </c>
      <c r="I1151" s="4" t="e">
        <f>#REF!/1.7</f>
        <v>#REF!</v>
      </c>
      <c r="J1151" s="4">
        <f>Hilfstabelle!C1151/3</f>
        <v>0.38084800000000002</v>
      </c>
      <c r="K1151" s="96">
        <f>Hilfstabelle!F1151/11</f>
        <v>0</v>
      </c>
      <c r="L1151" s="107">
        <f>Hilfstabelle!G1151/sinks!$G$3</f>
        <v>0.13752272227921572</v>
      </c>
    </row>
    <row r="1152" spans="1:12" x14ac:dyDescent="0.25">
      <c r="A1152" s="89">
        <v>40956.916666666664</v>
      </c>
      <c r="B1152" s="4">
        <v>0.65521750499999998</v>
      </c>
      <c r="C1152" s="8">
        <v>0.91666666666666663</v>
      </c>
      <c r="D1152" s="8">
        <v>0</v>
      </c>
      <c r="E1152" s="8">
        <v>4.3478260869565216E-2</v>
      </c>
      <c r="F1152" s="8">
        <v>0.91666666666666663</v>
      </c>
      <c r="G1152" s="8">
        <v>0</v>
      </c>
      <c r="H1152" s="8">
        <v>4.3478260869565216E-2</v>
      </c>
      <c r="I1152" s="4" t="e">
        <f>#REF!/1.7</f>
        <v>#REF!</v>
      </c>
      <c r="J1152" s="4">
        <f>Hilfstabelle!C1152/3</f>
        <v>0.3803995</v>
      </c>
      <c r="K1152" s="96">
        <f>Hilfstabelle!F1152/11</f>
        <v>0</v>
      </c>
      <c r="L1152" s="107">
        <f>Hilfstabelle!G1152/sinks!$G$3</f>
        <v>0.1320675907158515</v>
      </c>
    </row>
    <row r="1153" spans="1:12" x14ac:dyDescent="0.25">
      <c r="A1153" s="89">
        <v>40956.958333333336</v>
      </c>
      <c r="B1153" s="4">
        <v>0.61999825649999996</v>
      </c>
      <c r="C1153" s="8">
        <v>0.95833333333333337</v>
      </c>
      <c r="D1153" s="8">
        <v>0</v>
      </c>
      <c r="E1153" s="8">
        <v>4.1666666666666664E-2</v>
      </c>
      <c r="F1153" s="8">
        <v>0.95833333333333337</v>
      </c>
      <c r="G1153" s="8">
        <v>0</v>
      </c>
      <c r="H1153" s="8">
        <v>4.1666666666666664E-2</v>
      </c>
      <c r="I1153" s="4" t="e">
        <f>#REF!/1.7</f>
        <v>#REF!</v>
      </c>
      <c r="J1153" s="4">
        <f>Hilfstabelle!C1153/3</f>
        <v>0.38075600000000004</v>
      </c>
      <c r="K1153" s="96">
        <f>Hilfstabelle!F1153/11</f>
        <v>0</v>
      </c>
      <c r="L1153" s="107">
        <f>Hilfstabelle!G1153/sinks!$G$3</f>
        <v>0.12375137616470896</v>
      </c>
    </row>
    <row r="1154" spans="1:12" x14ac:dyDescent="0.25">
      <c r="A1154" s="89">
        <v>40957</v>
      </c>
      <c r="B1154" s="4">
        <v>0.59680934529999996</v>
      </c>
      <c r="C1154" s="8">
        <v>0</v>
      </c>
      <c r="D1154" s="8">
        <v>0</v>
      </c>
      <c r="E1154" s="8">
        <v>1</v>
      </c>
      <c r="F1154" s="8">
        <v>0</v>
      </c>
      <c r="G1154" s="8">
        <v>0</v>
      </c>
      <c r="H1154" s="8">
        <v>1</v>
      </c>
      <c r="I1154" s="4" t="e">
        <f>#REF!/1.7</f>
        <v>#REF!</v>
      </c>
      <c r="J1154" s="4">
        <f>Hilfstabelle!C1154/3</f>
        <v>0.3823085</v>
      </c>
      <c r="K1154" s="96">
        <f>Hilfstabelle!F1154/11</f>
        <v>0</v>
      </c>
      <c r="L1154" s="107">
        <f>Hilfstabelle!G1154/sinks!$G$3</f>
        <v>0.12217460154033329</v>
      </c>
    </row>
    <row r="1155" spans="1:12" x14ac:dyDescent="0.25">
      <c r="A1155" s="89">
        <v>40957.041666666664</v>
      </c>
      <c r="B1155" s="4">
        <v>0.58591230059999999</v>
      </c>
      <c r="C1155" s="8">
        <v>4.1666666666666664E-2</v>
      </c>
      <c r="D1155" s="8">
        <v>0</v>
      </c>
      <c r="E1155" s="8">
        <v>0.5</v>
      </c>
      <c r="F1155" s="8">
        <v>4.1666666666666664E-2</v>
      </c>
      <c r="G1155" s="8">
        <v>0</v>
      </c>
      <c r="H1155" s="8">
        <v>0.5</v>
      </c>
      <c r="I1155" s="4" t="e">
        <f>#REF!/1.7</f>
        <v>#REF!</v>
      </c>
      <c r="J1155" s="4">
        <f>Hilfstabelle!C1155/3</f>
        <v>0.38411974999999998</v>
      </c>
      <c r="K1155" s="96">
        <f>Hilfstabelle!F1155/11</f>
        <v>0</v>
      </c>
      <c r="L1155" s="107">
        <f>Hilfstabelle!G1155/sinks!$G$3</f>
        <v>0.12732455091833447</v>
      </c>
    </row>
    <row r="1156" spans="1:12" x14ac:dyDescent="0.25">
      <c r="A1156" s="89">
        <v>40957.083333333336</v>
      </c>
      <c r="B1156" s="4">
        <v>0.58382006799999997</v>
      </c>
      <c r="C1156" s="8">
        <v>8.3333333333333329E-2</v>
      </c>
      <c r="D1156" s="8">
        <v>0</v>
      </c>
      <c r="E1156" s="8">
        <v>0.33333333333333331</v>
      </c>
      <c r="F1156" s="8">
        <v>8.3333333333333329E-2</v>
      </c>
      <c r="G1156" s="8">
        <v>0</v>
      </c>
      <c r="H1156" s="8">
        <v>0.33333333333333331</v>
      </c>
      <c r="I1156" s="4" t="e">
        <f>#REF!/1.7</f>
        <v>#REF!</v>
      </c>
      <c r="J1156" s="4">
        <f>Hilfstabelle!C1156/3</f>
        <v>0.38595974999999999</v>
      </c>
      <c r="K1156" s="96">
        <f>Hilfstabelle!F1156/11</f>
        <v>0</v>
      </c>
      <c r="L1156" s="107">
        <f>Hilfstabelle!G1156/sinks!$G$3</f>
        <v>0.11911006376231287</v>
      </c>
    </row>
    <row r="1157" spans="1:12" x14ac:dyDescent="0.25">
      <c r="A1157" s="89">
        <v>40957.125</v>
      </c>
      <c r="B1157" s="4">
        <v>0.60910121179999999</v>
      </c>
      <c r="C1157" s="8">
        <v>0.125</v>
      </c>
      <c r="D1157" s="8">
        <v>0</v>
      </c>
      <c r="E1157" s="8">
        <v>0.25</v>
      </c>
      <c r="F1157" s="8">
        <v>0.125</v>
      </c>
      <c r="G1157" s="8">
        <v>0</v>
      </c>
      <c r="H1157" s="8">
        <v>0.25</v>
      </c>
      <c r="I1157" s="4" t="e">
        <f>#REF!/1.7</f>
        <v>#REF!</v>
      </c>
      <c r="J1157" s="4">
        <f>Hilfstabelle!C1157/3</f>
        <v>0.38650025000000005</v>
      </c>
      <c r="K1157" s="96">
        <f>Hilfstabelle!F1157/11</f>
        <v>0</v>
      </c>
      <c r="L1157" s="107">
        <f>Hilfstabelle!G1157/sinks!$G$3</f>
        <v>0.11257407862578797</v>
      </c>
    </row>
    <row r="1158" spans="1:12" x14ac:dyDescent="0.25">
      <c r="A1158" s="89">
        <v>40957.166666666664</v>
      </c>
      <c r="B1158" s="4">
        <v>0.68947781360000004</v>
      </c>
      <c r="C1158" s="8">
        <v>0.16666666666666666</v>
      </c>
      <c r="D1158" s="8">
        <v>0</v>
      </c>
      <c r="E1158" s="8">
        <v>0.2</v>
      </c>
      <c r="F1158" s="8">
        <v>0.16666666666666666</v>
      </c>
      <c r="G1158" s="8">
        <v>0</v>
      </c>
      <c r="H1158" s="8">
        <v>0.2</v>
      </c>
      <c r="I1158" s="4" t="e">
        <f>#REF!/1.7</f>
        <v>#REF!</v>
      </c>
      <c r="J1158" s="4">
        <f>Hilfstabelle!C1158/3</f>
        <v>0.38690275000000002</v>
      </c>
      <c r="K1158" s="96">
        <f>Hilfstabelle!F1158/11</f>
        <v>0</v>
      </c>
      <c r="L1158" s="107">
        <f>Hilfstabelle!G1158/sinks!$G$3</f>
        <v>0.10853041466972782</v>
      </c>
    </row>
    <row r="1159" spans="1:12" x14ac:dyDescent="0.25">
      <c r="A1159" s="89">
        <v>40957.208333333336</v>
      </c>
      <c r="B1159" s="4">
        <v>0.8081248365</v>
      </c>
      <c r="C1159" s="8">
        <v>0.20833333333333334</v>
      </c>
      <c r="D1159" s="8">
        <v>0</v>
      </c>
      <c r="E1159" s="8">
        <v>0.16666666666666666</v>
      </c>
      <c r="F1159" s="8">
        <v>0.20833333333333334</v>
      </c>
      <c r="G1159" s="8">
        <v>0</v>
      </c>
      <c r="H1159" s="8">
        <v>0.16666666666666666</v>
      </c>
      <c r="I1159" s="4" t="e">
        <f>#REF!/1.7</f>
        <v>#REF!</v>
      </c>
      <c r="J1159" s="4">
        <f>Hilfstabelle!C1159/3</f>
        <v>0.38744899999999999</v>
      </c>
      <c r="K1159" s="96">
        <f>Hilfstabelle!F1159/11</f>
        <v>0</v>
      </c>
      <c r="L1159" s="107">
        <f>Hilfstabelle!G1159/sinks!$G$3</f>
        <v>0.122441635952526</v>
      </c>
    </row>
    <row r="1160" spans="1:12" x14ac:dyDescent="0.25">
      <c r="A1160" s="89">
        <v>40957.25</v>
      </c>
      <c r="B1160" s="4">
        <v>0.86470229269999999</v>
      </c>
      <c r="C1160" s="8">
        <v>0.25</v>
      </c>
      <c r="D1160" s="8">
        <v>0</v>
      </c>
      <c r="E1160" s="8">
        <v>0.14285714285714285</v>
      </c>
      <c r="F1160" s="8">
        <v>0.25</v>
      </c>
      <c r="G1160" s="8">
        <v>0</v>
      </c>
      <c r="H1160" s="8">
        <v>0.14285714285714285</v>
      </c>
      <c r="I1160" s="4" t="e">
        <f>#REF!/1.7</f>
        <v>#REF!</v>
      </c>
      <c r="J1160" s="4">
        <f>Hilfstabelle!C1160/3</f>
        <v>0.38807575000000005</v>
      </c>
      <c r="K1160" s="96">
        <f>Hilfstabelle!F1160/11</f>
        <v>0</v>
      </c>
      <c r="L1160" s="107">
        <f>Hilfstabelle!G1160/sinks!$G$3</f>
        <v>0.12910478033295214</v>
      </c>
    </row>
    <row r="1161" spans="1:12" x14ac:dyDescent="0.25">
      <c r="A1161" s="89">
        <v>40957.291666666664</v>
      </c>
      <c r="B1161" s="4">
        <v>0.89033214189999998</v>
      </c>
      <c r="C1161" s="8">
        <v>0.29166666666666669</v>
      </c>
      <c r="D1161" s="8">
        <v>0</v>
      </c>
      <c r="E1161" s="8">
        <v>0.125</v>
      </c>
      <c r="F1161" s="8">
        <v>0.29166666666666669</v>
      </c>
      <c r="G1161" s="8">
        <v>0</v>
      </c>
      <c r="H1161" s="8">
        <v>0.125</v>
      </c>
      <c r="I1161" s="4" t="e">
        <f>#REF!/1.7</f>
        <v>#REF!</v>
      </c>
      <c r="J1161" s="4">
        <f>Hilfstabelle!C1161/3</f>
        <v>0.39091625000000002</v>
      </c>
      <c r="K1161" s="96">
        <f>Hilfstabelle!F1161/11</f>
        <v>0</v>
      </c>
      <c r="L1161" s="107">
        <f>Hilfstabelle!G1161/sinks!$G$3</f>
        <v>0.13173697668170831</v>
      </c>
    </row>
    <row r="1162" spans="1:12" x14ac:dyDescent="0.25">
      <c r="A1162" s="89">
        <v>40957.333333333336</v>
      </c>
      <c r="B1162" s="4">
        <v>0.89957283580000003</v>
      </c>
      <c r="C1162" s="8">
        <v>0.33333333333333331</v>
      </c>
      <c r="D1162" s="8">
        <v>0</v>
      </c>
      <c r="E1162" s="8">
        <v>0.1111111111111111</v>
      </c>
      <c r="F1162" s="8">
        <v>0.33333333333333331</v>
      </c>
      <c r="G1162" s="8">
        <v>0</v>
      </c>
      <c r="H1162" s="8">
        <v>0.1111111111111111</v>
      </c>
      <c r="I1162" s="4" t="e">
        <f>#REF!/1.7</f>
        <v>#REF!</v>
      </c>
      <c r="J1162" s="4">
        <f>Hilfstabelle!C1162/3</f>
        <v>0.39544724999999997</v>
      </c>
      <c r="K1162" s="96">
        <f>Hilfstabelle!F1162/11</f>
        <v>0</v>
      </c>
      <c r="L1162" s="107">
        <f>Hilfstabelle!G1162/sinks!$G$3</f>
        <v>0.16449319791067354</v>
      </c>
    </row>
    <row r="1163" spans="1:12" x14ac:dyDescent="0.25">
      <c r="A1163" s="89">
        <v>40957.375</v>
      </c>
      <c r="B1163" s="4">
        <v>0.89643448699999995</v>
      </c>
      <c r="C1163" s="8">
        <v>0.375</v>
      </c>
      <c r="D1163" s="8">
        <v>0</v>
      </c>
      <c r="E1163" s="8">
        <v>0.1</v>
      </c>
      <c r="F1163" s="8">
        <v>0.375</v>
      </c>
      <c r="G1163" s="8">
        <v>0</v>
      </c>
      <c r="H1163" s="8">
        <v>0.1</v>
      </c>
      <c r="I1163" s="4" t="e">
        <f>#REF!/1.7</f>
        <v>#REF!</v>
      </c>
      <c r="J1163" s="4">
        <f>Hilfstabelle!C1163/3</f>
        <v>0.39942050000000001</v>
      </c>
      <c r="K1163" s="96">
        <f>Hilfstabelle!F1163/11</f>
        <v>0</v>
      </c>
      <c r="L1163" s="107">
        <f>Hilfstabelle!G1163/sinks!$G$3</f>
        <v>0.18118920663490937</v>
      </c>
    </row>
    <row r="1164" spans="1:12" x14ac:dyDescent="0.25">
      <c r="A1164" s="89">
        <v>40957.416666666664</v>
      </c>
      <c r="B1164" s="4">
        <v>0.88876296749999995</v>
      </c>
      <c r="C1164" s="8">
        <v>0.41666666666666669</v>
      </c>
      <c r="D1164" s="8">
        <v>0</v>
      </c>
      <c r="E1164" s="8">
        <v>9.0909090909090912E-2</v>
      </c>
      <c r="F1164" s="8">
        <v>0.41666666666666669</v>
      </c>
      <c r="G1164" s="8">
        <v>0</v>
      </c>
      <c r="H1164" s="8">
        <v>9.0909090909090912E-2</v>
      </c>
      <c r="I1164" s="4" t="e">
        <f>#REF!/1.7</f>
        <v>#REF!</v>
      </c>
      <c r="J1164" s="4">
        <f>Hilfstabelle!C1164/3</f>
        <v>0.40252550000000004</v>
      </c>
      <c r="K1164" s="96">
        <f>Hilfstabelle!F1164/11</f>
        <v>0</v>
      </c>
      <c r="L1164" s="107">
        <f>Hilfstabelle!G1164/sinks!$G$3</f>
        <v>0.18481324508609537</v>
      </c>
    </row>
    <row r="1165" spans="1:12" x14ac:dyDescent="0.25">
      <c r="A1165" s="89">
        <v>40957.458333333336</v>
      </c>
      <c r="B1165" s="4">
        <v>0.85703077329999999</v>
      </c>
      <c r="C1165" s="8">
        <v>0.45833333333333331</v>
      </c>
      <c r="D1165" s="8">
        <v>0</v>
      </c>
      <c r="E1165" s="8">
        <v>8.3333333333333329E-2</v>
      </c>
      <c r="F1165" s="8">
        <v>0.45833333333333331</v>
      </c>
      <c r="G1165" s="8">
        <v>0</v>
      </c>
      <c r="H1165" s="8">
        <v>8.3333333333333329E-2</v>
      </c>
      <c r="I1165" s="4" t="e">
        <f>#REF!/1.7</f>
        <v>#REF!</v>
      </c>
      <c r="J1165" s="4">
        <f>Hilfstabelle!C1165/3</f>
        <v>0.40562475000000003</v>
      </c>
      <c r="K1165" s="96">
        <f>Hilfstabelle!F1165/11</f>
        <v>0</v>
      </c>
      <c r="L1165" s="107">
        <f>Hilfstabelle!G1165/sinks!$G$3</f>
        <v>0.18710211147631806</v>
      </c>
    </row>
    <row r="1166" spans="1:12" x14ac:dyDescent="0.25">
      <c r="A1166" s="89">
        <v>40957.5</v>
      </c>
      <c r="B1166" s="4">
        <v>0.85868712410000003</v>
      </c>
      <c r="C1166" s="8">
        <v>0.5</v>
      </c>
      <c r="D1166" s="8">
        <v>0</v>
      </c>
      <c r="E1166" s="8">
        <v>7.6923076923076927E-2</v>
      </c>
      <c r="F1166" s="8">
        <v>0.5</v>
      </c>
      <c r="G1166" s="8">
        <v>0</v>
      </c>
      <c r="H1166" s="8">
        <v>7.6923076923076927E-2</v>
      </c>
      <c r="I1166" s="4" t="e">
        <f>#REF!/1.7</f>
        <v>#REF!</v>
      </c>
      <c r="J1166" s="4">
        <f>Hilfstabelle!C1166/3</f>
        <v>0.40823524999999999</v>
      </c>
      <c r="K1166" s="96">
        <f>Hilfstabelle!F1166/11</f>
        <v>0</v>
      </c>
      <c r="L1166" s="107">
        <f>Hilfstabelle!G1166/sinks!$G$3</f>
        <v>0.18572879164218442</v>
      </c>
    </row>
    <row r="1167" spans="1:12" x14ac:dyDescent="0.25">
      <c r="A1167" s="89">
        <v>40957.541666666664</v>
      </c>
      <c r="B1167" s="4">
        <v>0.85624618600000002</v>
      </c>
      <c r="C1167" s="8">
        <v>0.54166666666666663</v>
      </c>
      <c r="D1167" s="8">
        <v>0</v>
      </c>
      <c r="E1167" s="8">
        <v>7.1428571428571425E-2</v>
      </c>
      <c r="F1167" s="8">
        <v>0.54166666666666663</v>
      </c>
      <c r="G1167" s="8">
        <v>0</v>
      </c>
      <c r="H1167" s="8">
        <v>7.1428571428571425E-2</v>
      </c>
      <c r="I1167" s="4" t="e">
        <f>#REF!/1.7</f>
        <v>#REF!</v>
      </c>
      <c r="J1167" s="4">
        <f>Hilfstabelle!C1167/3</f>
        <v>0.40918974999999996</v>
      </c>
      <c r="K1167" s="96">
        <f>Hilfstabelle!F1167/11</f>
        <v>0</v>
      </c>
      <c r="L1167" s="107">
        <f>Hilfstabelle!G1167/sinks!$G$3</f>
        <v>0.17339434498376194</v>
      </c>
    </row>
    <row r="1168" spans="1:12" x14ac:dyDescent="0.25">
      <c r="A1168" s="89">
        <v>40957.583333333336</v>
      </c>
      <c r="B1168" s="4">
        <v>0.84726702119999997</v>
      </c>
      <c r="C1168" s="8">
        <v>0.58333333333333337</v>
      </c>
      <c r="D1168" s="8">
        <v>0</v>
      </c>
      <c r="E1168" s="8">
        <v>6.6666666666666666E-2</v>
      </c>
      <c r="F1168" s="8">
        <v>0.58333333333333337</v>
      </c>
      <c r="G1168" s="8">
        <v>0</v>
      </c>
      <c r="H1168" s="8">
        <v>6.6666666666666666E-2</v>
      </c>
      <c r="I1168" s="4" t="e">
        <f>#REF!/1.7</f>
        <v>#REF!</v>
      </c>
      <c r="J1168" s="4">
        <f>Hilfstabelle!C1168/3</f>
        <v>0.40890224999999997</v>
      </c>
      <c r="K1168" s="96">
        <f>Hilfstabelle!F1168/11</f>
        <v>0</v>
      </c>
      <c r="L1168" s="107">
        <f>Hilfstabelle!G1168/sinks!$G$3</f>
        <v>0.14362636598647635</v>
      </c>
    </row>
    <row r="1169" spans="1:12" x14ac:dyDescent="0.25">
      <c r="A1169" s="89">
        <v>40957.625</v>
      </c>
      <c r="B1169" s="4">
        <v>0.84735419749999996</v>
      </c>
      <c r="C1169" s="8">
        <v>0.625</v>
      </c>
      <c r="D1169" s="8">
        <v>0</v>
      </c>
      <c r="E1169" s="8">
        <v>6.25E-2</v>
      </c>
      <c r="F1169" s="8">
        <v>0.625</v>
      </c>
      <c r="G1169" s="8">
        <v>0</v>
      </c>
      <c r="H1169" s="8">
        <v>6.25E-2</v>
      </c>
      <c r="I1169" s="4" t="e">
        <f>#REF!/1.7</f>
        <v>#REF!</v>
      </c>
      <c r="J1169" s="4">
        <f>Hilfstabelle!C1169/3</f>
        <v>0.40752800000000006</v>
      </c>
      <c r="K1169" s="96">
        <f>Hilfstabelle!F1169/11</f>
        <v>0</v>
      </c>
      <c r="L1169" s="107">
        <f>Hilfstabelle!G1169/sinks!$G$3</f>
        <v>0.12806207453296176</v>
      </c>
    </row>
    <row r="1170" spans="1:12" x14ac:dyDescent="0.25">
      <c r="A1170" s="89">
        <v>40957.666666666664</v>
      </c>
      <c r="B1170" s="4">
        <v>0.9130851713</v>
      </c>
      <c r="C1170" s="8">
        <v>0.66666666666666663</v>
      </c>
      <c r="D1170" s="8">
        <v>0</v>
      </c>
      <c r="E1170" s="8">
        <v>5.8823529411764705E-2</v>
      </c>
      <c r="F1170" s="8">
        <v>0.66666666666666663</v>
      </c>
      <c r="G1170" s="8">
        <v>0</v>
      </c>
      <c r="H1170" s="8">
        <v>5.8823529411764705E-2</v>
      </c>
      <c r="I1170" s="4" t="e">
        <f>#REF!/1.7</f>
        <v>#REF!</v>
      </c>
      <c r="J1170" s="4">
        <f>Hilfstabelle!C1170/3</f>
        <v>0.40611924999999999</v>
      </c>
      <c r="K1170" s="96">
        <f>Hilfstabelle!F1170/11</f>
        <v>0</v>
      </c>
      <c r="L1170" s="107">
        <f>Hilfstabelle!G1170/sinks!$G$3</f>
        <v>0.12937181474514478</v>
      </c>
    </row>
    <row r="1171" spans="1:12" x14ac:dyDescent="0.25">
      <c r="A1171" s="89">
        <v>40957.708333333336</v>
      </c>
      <c r="B1171" s="4">
        <v>0.89896260130000005</v>
      </c>
      <c r="C1171" s="8">
        <v>0.70833333333333337</v>
      </c>
      <c r="D1171" s="8">
        <v>0</v>
      </c>
      <c r="E1171" s="8">
        <v>5.5555555555555552E-2</v>
      </c>
      <c r="F1171" s="8">
        <v>0.70833333333333337</v>
      </c>
      <c r="G1171" s="8">
        <v>0</v>
      </c>
      <c r="H1171" s="8">
        <v>5.5555555555555552E-2</v>
      </c>
      <c r="I1171" s="4" t="e">
        <f>#REF!/1.7</f>
        <v>#REF!</v>
      </c>
      <c r="J1171" s="4">
        <f>Hilfstabelle!C1171/3</f>
        <v>0.40594100000000005</v>
      </c>
      <c r="K1171" s="96">
        <f>Hilfstabelle!F1171/11</f>
        <v>0</v>
      </c>
      <c r="L1171" s="107">
        <f>Hilfstabelle!G1171/sinks!$G$3</f>
        <v>0.13976072497187791</v>
      </c>
    </row>
    <row r="1172" spans="1:12" x14ac:dyDescent="0.25">
      <c r="A1172" s="89">
        <v>40957.75</v>
      </c>
      <c r="B1172" s="4">
        <v>0.83837503270000002</v>
      </c>
      <c r="C1172" s="8">
        <v>0.75</v>
      </c>
      <c r="D1172" s="8">
        <v>0</v>
      </c>
      <c r="E1172" s="8">
        <v>5.2631578947368418E-2</v>
      </c>
      <c r="F1172" s="8">
        <v>0.75</v>
      </c>
      <c r="G1172" s="8">
        <v>0</v>
      </c>
      <c r="H1172" s="8">
        <v>5.2631578947368418E-2</v>
      </c>
      <c r="I1172" s="4" t="e">
        <f>#REF!/1.7</f>
        <v>#REF!</v>
      </c>
      <c r="J1172" s="4">
        <f>Hilfstabelle!C1172/3</f>
        <v>0.40539474999999997</v>
      </c>
      <c r="K1172" s="96">
        <f>Hilfstabelle!F1172/11</f>
        <v>0</v>
      </c>
      <c r="L1172" s="107">
        <f>Hilfstabelle!G1172/sinks!$G$3</f>
        <v>0.14761916624497595</v>
      </c>
    </row>
    <row r="1173" spans="1:12" x14ac:dyDescent="0.25">
      <c r="A1173" s="89">
        <v>40957.791666666664</v>
      </c>
      <c r="B1173" s="4">
        <v>0.78110016559999995</v>
      </c>
      <c r="C1173" s="8">
        <v>0.79166666666666663</v>
      </c>
      <c r="D1173" s="8">
        <v>0</v>
      </c>
      <c r="E1173" s="8">
        <v>0.05</v>
      </c>
      <c r="F1173" s="8">
        <v>0.79166666666666663</v>
      </c>
      <c r="G1173" s="8">
        <v>0</v>
      </c>
      <c r="H1173" s="8">
        <v>0.05</v>
      </c>
      <c r="I1173" s="4" t="e">
        <f>#REF!/1.7</f>
        <v>#REF!</v>
      </c>
      <c r="J1173" s="4">
        <f>Hilfstabelle!C1173/3</f>
        <v>0.40538900000000005</v>
      </c>
      <c r="K1173" s="96">
        <f>Hilfstabelle!F1173/11</f>
        <v>0</v>
      </c>
      <c r="L1173" s="107">
        <f>Hilfstabelle!G1173/sinks!$G$3</f>
        <v>0.15299800226199939</v>
      </c>
    </row>
    <row r="1174" spans="1:12" x14ac:dyDescent="0.25">
      <c r="A1174" s="89">
        <v>40957.833333333336</v>
      </c>
      <c r="B1174" s="4">
        <v>0.71876906979999999</v>
      </c>
      <c r="C1174" s="8">
        <v>0.83333333333333337</v>
      </c>
      <c r="D1174" s="8">
        <v>0</v>
      </c>
      <c r="E1174" s="8">
        <v>4.7619047619047616E-2</v>
      </c>
      <c r="F1174" s="8">
        <v>0.83333333333333337</v>
      </c>
      <c r="G1174" s="8">
        <v>0</v>
      </c>
      <c r="H1174" s="8">
        <v>4.7619047619047616E-2</v>
      </c>
      <c r="I1174" s="4" t="e">
        <f>#REF!/1.7</f>
        <v>#REF!</v>
      </c>
      <c r="J1174" s="4">
        <f>Hilfstabelle!C1174/3</f>
        <v>0.40546949999999998</v>
      </c>
      <c r="K1174" s="96">
        <f>Hilfstabelle!F1174/11</f>
        <v>0</v>
      </c>
      <c r="L1174" s="107">
        <f>Hilfstabelle!G1174/sinks!$G$3</f>
        <v>0.13927751984505318</v>
      </c>
    </row>
    <row r="1175" spans="1:12" x14ac:dyDescent="0.25">
      <c r="A1175" s="89">
        <v>40957.875</v>
      </c>
      <c r="B1175" s="4">
        <v>0.70700026149999995</v>
      </c>
      <c r="C1175" s="8">
        <v>0.875</v>
      </c>
      <c r="D1175" s="8">
        <v>0</v>
      </c>
      <c r="E1175" s="8">
        <v>4.5454545454545456E-2</v>
      </c>
      <c r="F1175" s="8">
        <v>0.875</v>
      </c>
      <c r="G1175" s="8">
        <v>0</v>
      </c>
      <c r="H1175" s="8">
        <v>4.5454545454545456E-2</v>
      </c>
      <c r="I1175" s="4" t="e">
        <f>#REF!/1.7</f>
        <v>#REF!</v>
      </c>
      <c r="J1175" s="4">
        <f>Hilfstabelle!C1175/3</f>
        <v>0.40493475000000001</v>
      </c>
      <c r="K1175" s="96">
        <f>Hilfstabelle!F1175/11</f>
        <v>0</v>
      </c>
      <c r="L1175" s="107">
        <f>Hilfstabelle!G1175/sinks!$G$3</f>
        <v>0.12349705767690641</v>
      </c>
    </row>
    <row r="1176" spans="1:12" x14ac:dyDescent="0.25">
      <c r="A1176" s="89">
        <v>40957.916666666664</v>
      </c>
      <c r="B1176" s="4">
        <v>0.65513032869999999</v>
      </c>
      <c r="C1176" s="8">
        <v>0.91666666666666663</v>
      </c>
      <c r="D1176" s="8">
        <v>0</v>
      </c>
      <c r="E1176" s="8">
        <v>4.3478260869565216E-2</v>
      </c>
      <c r="F1176" s="8">
        <v>0.91666666666666663</v>
      </c>
      <c r="G1176" s="8">
        <v>0</v>
      </c>
      <c r="H1176" s="8">
        <v>4.3478260869565216E-2</v>
      </c>
      <c r="I1176" s="4" t="e">
        <f>#REF!/1.7</f>
        <v>#REF!</v>
      </c>
      <c r="J1176" s="4">
        <f>Hilfstabelle!C1176/3</f>
        <v>0.40369850000000002</v>
      </c>
      <c r="K1176" s="96">
        <f>Hilfstabelle!F1176/11</f>
        <v>0</v>
      </c>
      <c r="L1176" s="107">
        <f>Hilfstabelle!G1176/sinks!$G$3</f>
        <v>0.1178003235501299</v>
      </c>
    </row>
    <row r="1177" spans="1:12" x14ac:dyDescent="0.25">
      <c r="A1177" s="89">
        <v>40957.958333333336</v>
      </c>
      <c r="B1177" s="4">
        <v>0.62871589230000002</v>
      </c>
      <c r="C1177" s="8">
        <v>0.95833333333333337</v>
      </c>
      <c r="D1177" s="8">
        <v>0</v>
      </c>
      <c r="E1177" s="8">
        <v>4.1666666666666664E-2</v>
      </c>
      <c r="F1177" s="8">
        <v>0.95833333333333337</v>
      </c>
      <c r="G1177" s="8">
        <v>0</v>
      </c>
      <c r="H1177" s="8">
        <v>4.1666666666666664E-2</v>
      </c>
      <c r="I1177" s="4" t="e">
        <f>#REF!/1.7</f>
        <v>#REF!</v>
      </c>
      <c r="J1177" s="4">
        <f>Hilfstabelle!C1177/3</f>
        <v>0.40150200000000003</v>
      </c>
      <c r="K1177" s="96">
        <f>Hilfstabelle!F1177/11</f>
        <v>0</v>
      </c>
      <c r="L1177" s="107">
        <f>Hilfstabelle!G1177/sinks!$G$3</f>
        <v>0.1124977830794472</v>
      </c>
    </row>
    <row r="1178" spans="1:12" x14ac:dyDescent="0.25">
      <c r="A1178" s="89">
        <v>40958</v>
      </c>
      <c r="B1178" s="4">
        <v>0.61563943860000003</v>
      </c>
      <c r="C1178" s="8">
        <v>0</v>
      </c>
      <c r="D1178" s="8">
        <v>0</v>
      </c>
      <c r="E1178" s="8">
        <v>1</v>
      </c>
      <c r="F1178" s="8">
        <v>0</v>
      </c>
      <c r="G1178" s="8">
        <v>0</v>
      </c>
      <c r="H1178" s="8">
        <v>1</v>
      </c>
      <c r="I1178" s="4" t="e">
        <f>#REF!/1.7</f>
        <v>#REF!</v>
      </c>
      <c r="J1178" s="4">
        <f>Hilfstabelle!C1178/3</f>
        <v>0.39890300000000001</v>
      </c>
      <c r="K1178" s="96">
        <f>Hilfstabelle!F1178/11</f>
        <v>0</v>
      </c>
      <c r="L1178" s="107">
        <f>Hilfstabelle!G1178/sinks!$G$3</f>
        <v>0.11291740858432138</v>
      </c>
    </row>
    <row r="1179" spans="1:12" x14ac:dyDescent="0.25">
      <c r="A1179" s="89">
        <v>40958.041666666664</v>
      </c>
      <c r="B1179" s="4">
        <v>0.593322291</v>
      </c>
      <c r="C1179" s="8">
        <v>4.1666666666666664E-2</v>
      </c>
      <c r="D1179" s="8">
        <v>0</v>
      </c>
      <c r="E1179" s="8">
        <v>0.5</v>
      </c>
      <c r="F1179" s="8">
        <v>4.1666666666666664E-2</v>
      </c>
      <c r="G1179" s="8">
        <v>0</v>
      </c>
      <c r="H1179" s="8">
        <v>0.5</v>
      </c>
      <c r="I1179" s="4" t="e">
        <f>#REF!/1.7</f>
        <v>#REF!</v>
      </c>
      <c r="J1179" s="4">
        <f>Hilfstabelle!C1179/3</f>
        <v>0.39537824999999999</v>
      </c>
      <c r="K1179" s="96">
        <f>Hilfstabelle!F1179/11</f>
        <v>0</v>
      </c>
      <c r="L1179" s="107">
        <f>Hilfstabelle!G1179/sinks!$G$3</f>
        <v>0.11739341396964584</v>
      </c>
    </row>
    <row r="1180" spans="1:12" x14ac:dyDescent="0.25">
      <c r="A1180" s="89">
        <v>40958.083333333336</v>
      </c>
      <c r="B1180" s="4">
        <v>0.59994769420000005</v>
      </c>
      <c r="C1180" s="8">
        <v>8.3333333333333329E-2</v>
      </c>
      <c r="D1180" s="8">
        <v>0</v>
      </c>
      <c r="E1180" s="8">
        <v>0.33333333333333331</v>
      </c>
      <c r="F1180" s="8">
        <v>8.3333333333333329E-2</v>
      </c>
      <c r="G1180" s="8">
        <v>0</v>
      </c>
      <c r="H1180" s="8">
        <v>0.33333333333333331</v>
      </c>
      <c r="I1180" s="4" t="e">
        <f>#REF!/1.7</f>
        <v>#REF!</v>
      </c>
      <c r="J1180" s="4">
        <f>Hilfstabelle!C1180/3</f>
        <v>0.39142800000000005</v>
      </c>
      <c r="K1180" s="96">
        <f>Hilfstabelle!F1180/11</f>
        <v>0</v>
      </c>
      <c r="L1180" s="107">
        <f>Hilfstabelle!G1180/sinks!$G$3</f>
        <v>0.11148050912823711</v>
      </c>
    </row>
    <row r="1181" spans="1:12" x14ac:dyDescent="0.25">
      <c r="A1181" s="89">
        <v>40958.125</v>
      </c>
      <c r="B1181" s="4">
        <v>0.64371022580000004</v>
      </c>
      <c r="C1181" s="8">
        <v>0.125</v>
      </c>
      <c r="D1181" s="8">
        <v>0</v>
      </c>
      <c r="E1181" s="8">
        <v>0.25</v>
      </c>
      <c r="F1181" s="8">
        <v>0.125</v>
      </c>
      <c r="G1181" s="8">
        <v>0</v>
      </c>
      <c r="H1181" s="8">
        <v>0.25</v>
      </c>
      <c r="I1181" s="4" t="e">
        <f>#REF!/1.7</f>
        <v>#REF!</v>
      </c>
      <c r="J1181" s="4">
        <f>Hilfstabelle!C1181/3</f>
        <v>0.38555150000000005</v>
      </c>
      <c r="K1181" s="96">
        <f>Hilfstabelle!F1181/11</f>
        <v>0</v>
      </c>
      <c r="L1181" s="107">
        <f>Hilfstabelle!G1181/sinks!$G$3</f>
        <v>0.10662302601120885</v>
      </c>
    </row>
    <row r="1182" spans="1:12" x14ac:dyDescent="0.25">
      <c r="A1182" s="89">
        <v>40958.166666666664</v>
      </c>
      <c r="B1182" s="4">
        <v>0.72051259700000003</v>
      </c>
      <c r="C1182" s="8">
        <v>0.16666666666666666</v>
      </c>
      <c r="D1182" s="8">
        <v>0</v>
      </c>
      <c r="E1182" s="8">
        <v>0.2</v>
      </c>
      <c r="F1182" s="8">
        <v>0.16666666666666666</v>
      </c>
      <c r="G1182" s="8">
        <v>0</v>
      </c>
      <c r="H1182" s="8">
        <v>0.2</v>
      </c>
      <c r="I1182" s="4" t="e">
        <f>#REF!/1.7</f>
        <v>#REF!</v>
      </c>
      <c r="J1182" s="4">
        <f>Hilfstabelle!C1182/3</f>
        <v>0.38125049999999999</v>
      </c>
      <c r="K1182" s="96">
        <f>Hilfstabelle!F1182/11</f>
        <v>0</v>
      </c>
      <c r="L1182" s="107">
        <f>Hilfstabelle!G1182/sinks!$G$3</f>
        <v>0.10310071495514389</v>
      </c>
    </row>
    <row r="1183" spans="1:12" x14ac:dyDescent="0.25">
      <c r="A1183" s="89">
        <v>40958.208333333336</v>
      </c>
      <c r="B1183" s="4">
        <v>0.82895998609999999</v>
      </c>
      <c r="C1183" s="8">
        <v>0.20833333333333334</v>
      </c>
      <c r="D1183" s="8">
        <v>0</v>
      </c>
      <c r="E1183" s="8">
        <v>0.16666666666666666</v>
      </c>
      <c r="F1183" s="8">
        <v>0.20833333333333334</v>
      </c>
      <c r="G1183" s="8">
        <v>0</v>
      </c>
      <c r="H1183" s="8">
        <v>0.16666666666666666</v>
      </c>
      <c r="I1183" s="4" t="e">
        <f>#REF!/1.7</f>
        <v>#REF!</v>
      </c>
      <c r="J1183" s="4">
        <f>Hilfstabelle!C1183/3</f>
        <v>0.37872624999999999</v>
      </c>
      <c r="K1183" s="96">
        <f>Hilfstabelle!F1183/11</f>
        <v>0</v>
      </c>
      <c r="L1183" s="107">
        <f>Hilfstabelle!G1183/sinks!$G$3</f>
        <v>0.11914821153548323</v>
      </c>
    </row>
    <row r="1184" spans="1:12" x14ac:dyDescent="0.25">
      <c r="A1184" s="89">
        <v>40958.25</v>
      </c>
      <c r="B1184" s="4">
        <v>0.87246098859999999</v>
      </c>
      <c r="C1184" s="8">
        <v>0.25</v>
      </c>
      <c r="D1184" s="8">
        <v>0</v>
      </c>
      <c r="E1184" s="8">
        <v>0.14285714285714285</v>
      </c>
      <c r="F1184" s="8">
        <v>0.25</v>
      </c>
      <c r="G1184" s="8">
        <v>0</v>
      </c>
      <c r="H1184" s="8">
        <v>0.14285714285714285</v>
      </c>
      <c r="I1184" s="4" t="e">
        <f>#REF!/1.7</f>
        <v>#REF!</v>
      </c>
      <c r="J1184" s="4">
        <f>Hilfstabelle!C1184/3</f>
        <v>0.37884125000000002</v>
      </c>
      <c r="K1184" s="96">
        <f>Hilfstabelle!F1184/11</f>
        <v>0</v>
      </c>
      <c r="L1184" s="107">
        <f>Hilfstabelle!G1184/sinks!$G$3</f>
        <v>0.12399297872812133</v>
      </c>
    </row>
    <row r="1185" spans="1:12" x14ac:dyDescent="0.25">
      <c r="A1185" s="89">
        <v>40958.291666666664</v>
      </c>
      <c r="B1185" s="4">
        <v>0.88954755470000002</v>
      </c>
      <c r="C1185" s="8">
        <v>0.29166666666666669</v>
      </c>
      <c r="D1185" s="8">
        <v>0</v>
      </c>
      <c r="E1185" s="8">
        <v>0.125</v>
      </c>
      <c r="F1185" s="8">
        <v>0.29166666666666669</v>
      </c>
      <c r="G1185" s="8">
        <v>0</v>
      </c>
      <c r="H1185" s="8">
        <v>0.125</v>
      </c>
      <c r="I1185" s="4" t="e">
        <f>#REF!/1.7</f>
        <v>#REF!</v>
      </c>
      <c r="J1185" s="4">
        <f>Hilfstabelle!C1185/3</f>
        <v>0.38110674999999999</v>
      </c>
      <c r="K1185" s="96">
        <f>Hilfstabelle!F1185/11</f>
        <v>0</v>
      </c>
      <c r="L1185" s="107">
        <f>Hilfstabelle!G1185/sinks!$G$3</f>
        <v>0.1230138525500816</v>
      </c>
    </row>
    <row r="1186" spans="1:12" x14ac:dyDescent="0.25">
      <c r="A1186" s="89">
        <v>40958.333333333336</v>
      </c>
      <c r="B1186" s="4">
        <v>0.90175224480000005</v>
      </c>
      <c r="C1186" s="8">
        <v>0.33333333333333331</v>
      </c>
      <c r="D1186" s="8">
        <v>0</v>
      </c>
      <c r="E1186" s="8">
        <v>0.1111111111111111</v>
      </c>
      <c r="F1186" s="8">
        <v>0.33333333333333331</v>
      </c>
      <c r="G1186" s="8">
        <v>0</v>
      </c>
      <c r="H1186" s="8">
        <v>0.1111111111111111</v>
      </c>
      <c r="I1186" s="4" t="e">
        <f>#REF!/1.7</f>
        <v>#REF!</v>
      </c>
      <c r="J1186" s="4">
        <f>Hilfstabelle!C1186/3</f>
        <v>0.38574125000000009</v>
      </c>
      <c r="K1186" s="96">
        <f>Hilfstabelle!F1186/11</f>
        <v>0</v>
      </c>
      <c r="L1186" s="107">
        <f>Hilfstabelle!G1186/sinks!$G$3</f>
        <v>0.12642172028663551</v>
      </c>
    </row>
    <row r="1187" spans="1:12" x14ac:dyDescent="0.25">
      <c r="A1187" s="89">
        <v>40958.375</v>
      </c>
      <c r="B1187" s="4">
        <v>0.9155261093</v>
      </c>
      <c r="C1187" s="8">
        <v>0.375</v>
      </c>
      <c r="D1187" s="8">
        <v>0</v>
      </c>
      <c r="E1187" s="8">
        <v>0.1</v>
      </c>
      <c r="F1187" s="8">
        <v>0.375</v>
      </c>
      <c r="G1187" s="8">
        <v>0</v>
      </c>
      <c r="H1187" s="8">
        <v>0.1</v>
      </c>
      <c r="I1187" s="4" t="e">
        <f>#REF!/1.7</f>
        <v>#REF!</v>
      </c>
      <c r="J1187" s="4">
        <f>Hilfstabelle!C1187/3</f>
        <v>0.39066325000000002</v>
      </c>
      <c r="K1187" s="96">
        <f>Hilfstabelle!F1187/11</f>
        <v>0</v>
      </c>
      <c r="L1187" s="107">
        <f>Hilfstabelle!G1187/sinks!$G$3</f>
        <v>0.12893947331588052</v>
      </c>
    </row>
    <row r="1188" spans="1:12" x14ac:dyDescent="0.25">
      <c r="A1188" s="89">
        <v>40958.416666666664</v>
      </c>
      <c r="B1188" s="4">
        <v>0.89957283580000003</v>
      </c>
      <c r="C1188" s="8">
        <v>0.41666666666666669</v>
      </c>
      <c r="D1188" s="8">
        <v>0</v>
      </c>
      <c r="E1188" s="8">
        <v>9.0909090909090912E-2</v>
      </c>
      <c r="F1188" s="8">
        <v>0.41666666666666669</v>
      </c>
      <c r="G1188" s="8">
        <v>0</v>
      </c>
      <c r="H1188" s="8">
        <v>9.0909090909090912E-2</v>
      </c>
      <c r="I1188" s="4" t="e">
        <f>#REF!/1.7</f>
        <v>#REF!</v>
      </c>
      <c r="J1188" s="4">
        <f>Hilfstabelle!C1188/3</f>
        <v>0.39510225000000004</v>
      </c>
      <c r="K1188" s="96">
        <f>Hilfstabelle!F1188/11</f>
        <v>0</v>
      </c>
      <c r="L1188" s="107">
        <f>Hilfstabelle!G1188/sinks!$G$3</f>
        <v>0.12975329247684855</v>
      </c>
    </row>
    <row r="1189" spans="1:12" x14ac:dyDescent="0.25">
      <c r="A1189" s="89">
        <v>40958.458333333336</v>
      </c>
      <c r="B1189" s="4">
        <v>0.8975677796</v>
      </c>
      <c r="C1189" s="8">
        <v>0.45833333333333331</v>
      </c>
      <c r="D1189" s="8">
        <v>0</v>
      </c>
      <c r="E1189" s="8">
        <v>8.3333333333333329E-2</v>
      </c>
      <c r="F1189" s="8">
        <v>0.45833333333333331</v>
      </c>
      <c r="G1189" s="8">
        <v>0</v>
      </c>
      <c r="H1189" s="8">
        <v>8.3333333333333329E-2</v>
      </c>
      <c r="I1189" s="4" t="e">
        <f>#REF!/1.7</f>
        <v>#REF!</v>
      </c>
      <c r="J1189" s="4">
        <f>Hilfstabelle!C1189/3</f>
        <v>0.39971950000000001</v>
      </c>
      <c r="K1189" s="96">
        <f>Hilfstabelle!F1189/11</f>
        <v>0</v>
      </c>
      <c r="L1189" s="107">
        <f>Hilfstabelle!G1189/sinks!$G$3</f>
        <v>0.12713381205248256</v>
      </c>
    </row>
    <row r="1190" spans="1:12" x14ac:dyDescent="0.25">
      <c r="A1190" s="89">
        <v>40958.5</v>
      </c>
      <c r="B1190" s="4">
        <v>0.8926859036</v>
      </c>
      <c r="C1190" s="8">
        <v>0.5</v>
      </c>
      <c r="D1190" s="8">
        <v>0</v>
      </c>
      <c r="E1190" s="8">
        <v>7.6923076923076927E-2</v>
      </c>
      <c r="F1190" s="8">
        <v>0.5</v>
      </c>
      <c r="G1190" s="8">
        <v>0</v>
      </c>
      <c r="H1190" s="8">
        <v>7.6923076923076927E-2</v>
      </c>
      <c r="I1190" s="4" t="e">
        <f>#REF!/1.7</f>
        <v>#REF!</v>
      </c>
      <c r="J1190" s="4">
        <f>Hilfstabelle!C1190/3</f>
        <v>0.40215174999999997</v>
      </c>
      <c r="K1190" s="96">
        <f>Hilfstabelle!F1190/11</f>
        <v>0</v>
      </c>
      <c r="L1190" s="107">
        <f>Hilfstabelle!G1190/sinks!$G$3</f>
        <v>0.12815108600369268</v>
      </c>
    </row>
    <row r="1191" spans="1:12" x14ac:dyDescent="0.25">
      <c r="A1191" s="89">
        <v>40958.541666666664</v>
      </c>
      <c r="B1191" s="4">
        <v>0.88780402749999998</v>
      </c>
      <c r="C1191" s="8">
        <v>0.54166666666666663</v>
      </c>
      <c r="D1191" s="8">
        <v>0</v>
      </c>
      <c r="E1191" s="8">
        <v>7.1428571428571425E-2</v>
      </c>
      <c r="F1191" s="8">
        <v>0.54166666666666663</v>
      </c>
      <c r="G1191" s="8">
        <v>0</v>
      </c>
      <c r="H1191" s="8">
        <v>7.1428571428571425E-2</v>
      </c>
      <c r="I1191" s="4" t="e">
        <f>#REF!/1.7</f>
        <v>#REF!</v>
      </c>
      <c r="J1191" s="4">
        <f>Hilfstabelle!C1191/3</f>
        <v>0.40261750000000002</v>
      </c>
      <c r="K1191" s="96">
        <f>Hilfstabelle!F1191/11</f>
        <v>0</v>
      </c>
      <c r="L1191" s="107">
        <f>Hilfstabelle!G1191/sinks!$G$3</f>
        <v>0.12960070138416704</v>
      </c>
    </row>
    <row r="1192" spans="1:12" x14ac:dyDescent="0.25">
      <c r="A1192" s="89">
        <v>40958.583333333336</v>
      </c>
      <c r="B1192" s="4">
        <v>0.88187603520000002</v>
      </c>
      <c r="C1192" s="8">
        <v>0.58333333333333337</v>
      </c>
      <c r="D1192" s="8">
        <v>0</v>
      </c>
      <c r="E1192" s="8">
        <v>6.6666666666666666E-2</v>
      </c>
      <c r="F1192" s="8">
        <v>0.58333333333333337</v>
      </c>
      <c r="G1192" s="8">
        <v>0</v>
      </c>
      <c r="H1192" s="8">
        <v>6.6666666666666666E-2</v>
      </c>
      <c r="I1192" s="4" t="e">
        <f>#REF!/1.7</f>
        <v>#REF!</v>
      </c>
      <c r="J1192" s="4">
        <f>Hilfstabelle!C1192/3</f>
        <v>0.40026</v>
      </c>
      <c r="K1192" s="96">
        <f>Hilfstabelle!F1192/11</f>
        <v>0</v>
      </c>
      <c r="L1192" s="107">
        <f>Hilfstabelle!G1192/sinks!$G$3</f>
        <v>0.1211064638915627</v>
      </c>
    </row>
    <row r="1193" spans="1:12" x14ac:dyDescent="0.25">
      <c r="A1193" s="89">
        <v>40958.625</v>
      </c>
      <c r="B1193" s="4">
        <v>0.88457850230000001</v>
      </c>
      <c r="C1193" s="8">
        <v>0.625</v>
      </c>
      <c r="D1193" s="8">
        <v>0</v>
      </c>
      <c r="E1193" s="8">
        <v>6.25E-2</v>
      </c>
      <c r="F1193" s="8">
        <v>0.625</v>
      </c>
      <c r="G1193" s="8">
        <v>0</v>
      </c>
      <c r="H1193" s="8">
        <v>6.25E-2</v>
      </c>
      <c r="I1193" s="4" t="e">
        <f>#REF!/1.7</f>
        <v>#REF!</v>
      </c>
      <c r="J1193" s="4">
        <f>Hilfstabelle!C1193/3</f>
        <v>0.39313574999999995</v>
      </c>
      <c r="K1193" s="96">
        <f>Hilfstabelle!F1193/11</f>
        <v>0</v>
      </c>
      <c r="L1193" s="107">
        <f>Hilfstabelle!G1193/sinks!$G$3</f>
        <v>0.11659231073306785</v>
      </c>
    </row>
    <row r="1194" spans="1:12" x14ac:dyDescent="0.25">
      <c r="A1194" s="89">
        <v>40958.666666666664</v>
      </c>
      <c r="B1194" s="4">
        <v>0.91596199109999998</v>
      </c>
      <c r="C1194" s="8">
        <v>0.66666666666666663</v>
      </c>
      <c r="D1194" s="8">
        <v>0</v>
      </c>
      <c r="E1194" s="8">
        <v>5.8823529411764705E-2</v>
      </c>
      <c r="F1194" s="8">
        <v>0.66666666666666663</v>
      </c>
      <c r="G1194" s="8">
        <v>0</v>
      </c>
      <c r="H1194" s="8">
        <v>5.8823529411764705E-2</v>
      </c>
      <c r="I1194" s="4" t="e">
        <f>#REF!/1.7</f>
        <v>#REF!</v>
      </c>
      <c r="J1194" s="4">
        <f>Hilfstabelle!C1194/3</f>
        <v>0.38466024999999998</v>
      </c>
      <c r="K1194" s="96">
        <f>Hilfstabelle!F1194/11</f>
        <v>0</v>
      </c>
      <c r="L1194" s="107">
        <f>Hilfstabelle!G1194/sinks!$G$3</f>
        <v>0.11883031342573011</v>
      </c>
    </row>
    <row r="1195" spans="1:12" x14ac:dyDescent="0.25">
      <c r="A1195" s="89">
        <v>40958.708333333336</v>
      </c>
      <c r="B1195" s="4">
        <v>0.8823990934</v>
      </c>
      <c r="C1195" s="8">
        <v>0.70833333333333337</v>
      </c>
      <c r="D1195" s="8">
        <v>0</v>
      </c>
      <c r="E1195" s="8">
        <v>5.5555555555555552E-2</v>
      </c>
      <c r="F1195" s="8">
        <v>0.70833333333333337</v>
      </c>
      <c r="G1195" s="8">
        <v>0</v>
      </c>
      <c r="H1195" s="8">
        <v>5.5555555555555552E-2</v>
      </c>
      <c r="I1195" s="4" t="e">
        <f>#REF!/1.7</f>
        <v>#REF!</v>
      </c>
      <c r="J1195" s="4">
        <f>Hilfstabelle!C1195/3</f>
        <v>0.37966349999999999</v>
      </c>
      <c r="K1195" s="96">
        <f>Hilfstabelle!F1195/11</f>
        <v>0</v>
      </c>
      <c r="L1195" s="107">
        <f>Hilfstabelle!G1195/sinks!$G$3</f>
        <v>0.12089029317693052</v>
      </c>
    </row>
    <row r="1196" spans="1:12" x14ac:dyDescent="0.25">
      <c r="A1196" s="89">
        <v>40958.75</v>
      </c>
      <c r="B1196" s="4">
        <v>0.82983174959999995</v>
      </c>
      <c r="C1196" s="8">
        <v>0.75</v>
      </c>
      <c r="D1196" s="8">
        <v>0</v>
      </c>
      <c r="E1196" s="8">
        <v>5.2631578947368418E-2</v>
      </c>
      <c r="F1196" s="8">
        <v>0.75</v>
      </c>
      <c r="G1196" s="8">
        <v>0</v>
      </c>
      <c r="H1196" s="8">
        <v>5.2631578947368418E-2</v>
      </c>
      <c r="I1196" s="4" t="e">
        <f>#REF!/1.7</f>
        <v>#REF!</v>
      </c>
      <c r="J1196" s="4">
        <f>Hilfstabelle!C1196/3</f>
        <v>0.37666200000000005</v>
      </c>
      <c r="K1196" s="96">
        <f>Hilfstabelle!F1196/11</f>
        <v>0</v>
      </c>
      <c r="L1196" s="107">
        <f>Hilfstabelle!G1196/sinks!$G$3</f>
        <v>0.13238548882560472</v>
      </c>
    </row>
    <row r="1197" spans="1:12" x14ac:dyDescent="0.25">
      <c r="A1197" s="89">
        <v>40958.791666666664</v>
      </c>
      <c r="B1197" s="4">
        <v>0.7749106442</v>
      </c>
      <c r="C1197" s="8">
        <v>0.79166666666666663</v>
      </c>
      <c r="D1197" s="8">
        <v>0</v>
      </c>
      <c r="E1197" s="8">
        <v>0.05</v>
      </c>
      <c r="F1197" s="8">
        <v>0.79166666666666663</v>
      </c>
      <c r="G1197" s="8">
        <v>0</v>
      </c>
      <c r="H1197" s="8">
        <v>0.05</v>
      </c>
      <c r="I1197" s="4" t="e">
        <f>#REF!/1.7</f>
        <v>#REF!</v>
      </c>
      <c r="J1197" s="4">
        <f>Hilfstabelle!C1197/3</f>
        <v>0.37425275000000008</v>
      </c>
      <c r="K1197" s="96">
        <f>Hilfstabelle!F1197/11</f>
        <v>0</v>
      </c>
      <c r="L1197" s="107">
        <f>Hilfstabelle!G1197/sinks!$G$3</f>
        <v>0.14770817771570688</v>
      </c>
    </row>
    <row r="1198" spans="1:12" x14ac:dyDescent="0.25">
      <c r="A1198" s="89">
        <v>40958.833333333336</v>
      </c>
      <c r="B1198" s="4">
        <v>0.74474762439999997</v>
      </c>
      <c r="C1198" s="8">
        <v>0.83333333333333337</v>
      </c>
      <c r="D1198" s="8">
        <v>0</v>
      </c>
      <c r="E1198" s="8">
        <v>4.7619047619047616E-2</v>
      </c>
      <c r="F1198" s="8">
        <v>0.83333333333333337</v>
      </c>
      <c r="G1198" s="8">
        <v>0</v>
      </c>
      <c r="H1198" s="8">
        <v>4.7619047619047616E-2</v>
      </c>
      <c r="I1198" s="4" t="e">
        <f>#REF!/1.7</f>
        <v>#REF!</v>
      </c>
      <c r="J1198" s="4">
        <f>Hilfstabelle!C1198/3</f>
        <v>0.37232075000000003</v>
      </c>
      <c r="K1198" s="96">
        <f>Hilfstabelle!F1198/11</f>
        <v>0</v>
      </c>
      <c r="L1198" s="107">
        <f>Hilfstabelle!G1198/sinks!$G$3</f>
        <v>0.13593323173044994</v>
      </c>
    </row>
    <row r="1199" spans="1:12" x14ac:dyDescent="0.25">
      <c r="A1199" s="89">
        <v>40958.875</v>
      </c>
      <c r="B1199" s="4">
        <v>0.70421061809999996</v>
      </c>
      <c r="C1199" s="8">
        <v>0.875</v>
      </c>
      <c r="D1199" s="8">
        <v>0</v>
      </c>
      <c r="E1199" s="8">
        <v>4.5454545454545456E-2</v>
      </c>
      <c r="F1199" s="8">
        <v>0.875</v>
      </c>
      <c r="G1199" s="8">
        <v>0</v>
      </c>
      <c r="H1199" s="8">
        <v>4.5454545454545456E-2</v>
      </c>
      <c r="I1199" s="4" t="e">
        <f>#REF!/1.7</f>
        <v>#REF!</v>
      </c>
      <c r="J1199" s="4">
        <f>Hilfstabelle!C1199/3</f>
        <v>0.37138925</v>
      </c>
      <c r="K1199" s="96">
        <f>Hilfstabelle!F1199/11</f>
        <v>0</v>
      </c>
      <c r="L1199" s="107">
        <f>Hilfstabelle!G1199/sinks!$G$3</f>
        <v>0.12185670343058015</v>
      </c>
    </row>
    <row r="1200" spans="1:12" x14ac:dyDescent="0.25">
      <c r="A1200" s="89">
        <v>40958.916666666664</v>
      </c>
      <c r="B1200" s="4">
        <v>0.65783279569999997</v>
      </c>
      <c r="C1200" s="8">
        <v>0.91666666666666663</v>
      </c>
      <c r="D1200" s="8">
        <v>0</v>
      </c>
      <c r="E1200" s="8">
        <v>4.3478260869565216E-2</v>
      </c>
      <c r="F1200" s="8">
        <v>0.91666666666666663</v>
      </c>
      <c r="G1200" s="8">
        <v>0</v>
      </c>
      <c r="H1200" s="8">
        <v>4.3478260869565216E-2</v>
      </c>
      <c r="I1200" s="4" t="e">
        <f>#REF!/1.7</f>
        <v>#REF!</v>
      </c>
      <c r="J1200" s="4">
        <f>Hilfstabelle!C1200/3</f>
        <v>0.37006675000000006</v>
      </c>
      <c r="K1200" s="96">
        <f>Hilfstabelle!F1200/11</f>
        <v>0</v>
      </c>
      <c r="L1200" s="107">
        <f>Hilfstabelle!G1200/sinks!$G$3</f>
        <v>0.11687206106965066</v>
      </c>
    </row>
    <row r="1201" spans="1:12" x14ac:dyDescent="0.25">
      <c r="A1201" s="89">
        <v>40958.958333333336</v>
      </c>
      <c r="B1201" s="4">
        <v>0.61459332229999997</v>
      </c>
      <c r="C1201" s="8">
        <v>0.95833333333333337</v>
      </c>
      <c r="D1201" s="8">
        <v>0</v>
      </c>
      <c r="E1201" s="8">
        <v>4.1666666666666664E-2</v>
      </c>
      <c r="F1201" s="8">
        <v>0.95833333333333337</v>
      </c>
      <c r="G1201" s="8">
        <v>0</v>
      </c>
      <c r="H1201" s="8">
        <v>4.1666666666666664E-2</v>
      </c>
      <c r="I1201" s="4" t="e">
        <f>#REF!/1.7</f>
        <v>#REF!</v>
      </c>
      <c r="J1201" s="4">
        <f>Hilfstabelle!C1201/3</f>
        <v>0.36865225000000001</v>
      </c>
      <c r="K1201" s="96">
        <f>Hilfstabelle!F1201/11</f>
        <v>0</v>
      </c>
      <c r="L1201" s="107">
        <f>Hilfstabelle!G1201/sinks!$G$3</f>
        <v>0.1099291663526417</v>
      </c>
    </row>
    <row r="1202" spans="1:12" x14ac:dyDescent="0.25">
      <c r="A1202" s="89">
        <v>40959</v>
      </c>
      <c r="B1202" s="4">
        <v>0.59864004879999999</v>
      </c>
      <c r="C1202" s="8">
        <v>0</v>
      </c>
      <c r="D1202" s="8">
        <v>0</v>
      </c>
      <c r="E1202" s="8">
        <v>1</v>
      </c>
      <c r="F1202" s="8">
        <v>0</v>
      </c>
      <c r="G1202" s="8">
        <v>0</v>
      </c>
      <c r="H1202" s="8">
        <v>1</v>
      </c>
      <c r="I1202" s="4" t="e">
        <f>#REF!/1.7</f>
        <v>#REF!</v>
      </c>
      <c r="J1202" s="4">
        <f>Hilfstabelle!C1202/3</f>
        <v>0.36751375000000003</v>
      </c>
      <c r="K1202" s="96">
        <f>Hilfstabelle!F1202/11</f>
        <v>0</v>
      </c>
      <c r="L1202" s="107">
        <f>Hilfstabelle!G1202/sinks!$G$3</f>
        <v>0.12014005363791308</v>
      </c>
    </row>
    <row r="1203" spans="1:12" x14ac:dyDescent="0.25">
      <c r="A1203" s="89">
        <v>40959.041666666664</v>
      </c>
      <c r="B1203" s="4">
        <v>0.57911254469999995</v>
      </c>
      <c r="C1203" s="8">
        <v>4.1666666666666664E-2</v>
      </c>
      <c r="D1203" s="8">
        <v>0</v>
      </c>
      <c r="E1203" s="8">
        <v>0.5</v>
      </c>
      <c r="F1203" s="8">
        <v>4.1666666666666664E-2</v>
      </c>
      <c r="G1203" s="8">
        <v>0</v>
      </c>
      <c r="H1203" s="8">
        <v>0.5</v>
      </c>
      <c r="I1203" s="4" t="e">
        <f>#REF!/1.7</f>
        <v>#REF!</v>
      </c>
      <c r="J1203" s="4">
        <f>Hilfstabelle!C1203/3</f>
        <v>0.36723200000000006</v>
      </c>
      <c r="K1203" s="96">
        <f>Hilfstabelle!F1203/11</f>
        <v>0</v>
      </c>
      <c r="L1203" s="107">
        <f>Hilfstabelle!G1203/sinks!$G$3</f>
        <v>0.12544259410859576</v>
      </c>
    </row>
    <row r="1204" spans="1:12" x14ac:dyDescent="0.25">
      <c r="A1204" s="89">
        <v>40959.083333333336</v>
      </c>
      <c r="B1204" s="4">
        <v>0.57588701939999998</v>
      </c>
      <c r="C1204" s="8">
        <v>8.3333333333333329E-2</v>
      </c>
      <c r="D1204" s="8">
        <v>0</v>
      </c>
      <c r="E1204" s="8">
        <v>0.33333333333333331</v>
      </c>
      <c r="F1204" s="8">
        <v>8.3333333333333329E-2</v>
      </c>
      <c r="G1204" s="8">
        <v>0</v>
      </c>
      <c r="H1204" s="8">
        <v>0.33333333333333331</v>
      </c>
      <c r="I1204" s="4" t="e">
        <f>#REF!/1.7</f>
        <v>#REF!</v>
      </c>
      <c r="J1204" s="4">
        <f>Hilfstabelle!C1204/3</f>
        <v>0.365898</v>
      </c>
      <c r="K1204" s="96">
        <f>Hilfstabelle!F1204/11</f>
        <v>0</v>
      </c>
      <c r="L1204" s="107">
        <f>Hilfstabelle!G1204/sinks!$G$3</f>
        <v>0.11907191598914248</v>
      </c>
    </row>
    <row r="1205" spans="1:12" x14ac:dyDescent="0.25">
      <c r="A1205" s="89">
        <v>40959.125</v>
      </c>
      <c r="B1205" s="4">
        <v>0.60308604310000002</v>
      </c>
      <c r="C1205" s="8">
        <v>0.125</v>
      </c>
      <c r="D1205" s="8">
        <v>0</v>
      </c>
      <c r="E1205" s="8">
        <v>0.25</v>
      </c>
      <c r="F1205" s="8">
        <v>0.125</v>
      </c>
      <c r="G1205" s="8">
        <v>0</v>
      </c>
      <c r="H1205" s="8">
        <v>0.25</v>
      </c>
      <c r="I1205" s="4" t="e">
        <f>#REF!/1.7</f>
        <v>#REF!</v>
      </c>
      <c r="J1205" s="4">
        <f>Hilfstabelle!C1205/3</f>
        <v>0.36447199999999996</v>
      </c>
      <c r="K1205" s="96">
        <f>Hilfstabelle!F1205/11</f>
        <v>0</v>
      </c>
      <c r="L1205" s="107">
        <f>Hilfstabelle!G1205/sinks!$G$3</f>
        <v>0.11211630534774336</v>
      </c>
    </row>
    <row r="1206" spans="1:12" x14ac:dyDescent="0.25">
      <c r="A1206" s="89">
        <v>40959.166666666664</v>
      </c>
      <c r="B1206" s="4">
        <v>0.68895475549999996</v>
      </c>
      <c r="C1206" s="8">
        <v>0.16666666666666666</v>
      </c>
      <c r="D1206" s="8">
        <v>0</v>
      </c>
      <c r="E1206" s="8">
        <v>0.2</v>
      </c>
      <c r="F1206" s="8">
        <v>0.16666666666666666</v>
      </c>
      <c r="G1206" s="8">
        <v>0</v>
      </c>
      <c r="H1206" s="8">
        <v>0.2</v>
      </c>
      <c r="I1206" s="4" t="e">
        <f>#REF!/1.7</f>
        <v>#REF!</v>
      </c>
      <c r="J1206" s="4">
        <f>Hilfstabelle!C1206/3</f>
        <v>0.36521375000000006</v>
      </c>
      <c r="K1206" s="96">
        <f>Hilfstabelle!F1206/11</f>
        <v>0</v>
      </c>
      <c r="L1206" s="107">
        <f>Hilfstabelle!G1206/sinks!$G$3</f>
        <v>0.10765301588680906</v>
      </c>
    </row>
    <row r="1207" spans="1:12" x14ac:dyDescent="0.25">
      <c r="A1207" s="89">
        <v>40959.208333333336</v>
      </c>
      <c r="B1207" s="4">
        <v>0.79940720080000005</v>
      </c>
      <c r="C1207" s="8">
        <v>0.20833333333333334</v>
      </c>
      <c r="D1207" s="8">
        <v>0</v>
      </c>
      <c r="E1207" s="8">
        <v>0.16666666666666666</v>
      </c>
      <c r="F1207" s="8">
        <v>0.20833333333333334</v>
      </c>
      <c r="G1207" s="8">
        <v>0</v>
      </c>
      <c r="H1207" s="8">
        <v>0.16666666666666666</v>
      </c>
      <c r="I1207" s="4" t="e">
        <f>#REF!/1.7</f>
        <v>#REF!</v>
      </c>
      <c r="J1207" s="4">
        <f>Hilfstabelle!C1207/3</f>
        <v>0.36554725000000005</v>
      </c>
      <c r="K1207" s="96">
        <f>Hilfstabelle!F1207/11</f>
        <v>0</v>
      </c>
      <c r="L1207" s="107">
        <f>Hilfstabelle!G1207/sinks!$G$3</f>
        <v>0.12253064742325685</v>
      </c>
    </row>
    <row r="1208" spans="1:12" x14ac:dyDescent="0.25">
      <c r="A1208" s="89">
        <v>40959.25</v>
      </c>
      <c r="B1208" s="4">
        <v>0.86801499429999995</v>
      </c>
      <c r="C1208" s="8">
        <v>0.25</v>
      </c>
      <c r="D1208" s="8">
        <v>0</v>
      </c>
      <c r="E1208" s="8">
        <v>0.14285714285714285</v>
      </c>
      <c r="F1208" s="8">
        <v>0.25</v>
      </c>
      <c r="G1208" s="8">
        <v>0</v>
      </c>
      <c r="H1208" s="8">
        <v>0.14285714285714285</v>
      </c>
      <c r="I1208" s="4" t="e">
        <f>#REF!/1.7</f>
        <v>#REF!</v>
      </c>
      <c r="J1208" s="4">
        <f>Hilfstabelle!C1208/3</f>
        <v>0.36563925000000003</v>
      </c>
      <c r="K1208" s="96">
        <f>Hilfstabelle!F1208/11</f>
        <v>0</v>
      </c>
      <c r="L1208" s="107">
        <f>Hilfstabelle!G1208/sinks!$G$3</f>
        <v>0.13101216899147111</v>
      </c>
    </row>
    <row r="1209" spans="1:12" x14ac:dyDescent="0.25">
      <c r="A1209" s="89">
        <v>40959.291666666664</v>
      </c>
      <c r="B1209" s="4">
        <v>0.89748060330000001</v>
      </c>
      <c r="C1209" s="8">
        <v>0.29166666666666669</v>
      </c>
      <c r="D1209" s="8">
        <v>0</v>
      </c>
      <c r="E1209" s="8">
        <v>0.125</v>
      </c>
      <c r="F1209" s="8">
        <v>0.29166666666666669</v>
      </c>
      <c r="G1209" s="8">
        <v>0</v>
      </c>
      <c r="H1209" s="8">
        <v>0.125</v>
      </c>
      <c r="I1209" s="4" t="e">
        <f>#REF!/1.7</f>
        <v>#REF!</v>
      </c>
      <c r="J1209" s="4">
        <f>Hilfstabelle!C1209/3</f>
        <v>0.37379275000000001</v>
      </c>
      <c r="K1209" s="96">
        <f>Hilfstabelle!F1209/11</f>
        <v>0</v>
      </c>
      <c r="L1209" s="107">
        <f>Hilfstabelle!G1209/sinks!$G$3</f>
        <v>0.13316116021340238</v>
      </c>
    </row>
    <row r="1210" spans="1:12" x14ac:dyDescent="0.25">
      <c r="A1210" s="89">
        <v>40959.333333333336</v>
      </c>
      <c r="B1210" s="4">
        <v>0.90480341730000002</v>
      </c>
      <c r="C1210" s="8">
        <v>0.33333333333333331</v>
      </c>
      <c r="D1210" s="8">
        <v>0</v>
      </c>
      <c r="E1210" s="8">
        <v>0.1111111111111111</v>
      </c>
      <c r="F1210" s="8">
        <v>0.33333333333333331</v>
      </c>
      <c r="G1210" s="8">
        <v>0</v>
      </c>
      <c r="H1210" s="8">
        <v>0.1111111111111111</v>
      </c>
      <c r="I1210" s="4" t="e">
        <f>#REF!/1.7</f>
        <v>#REF!</v>
      </c>
      <c r="J1210" s="4">
        <f>Hilfstabelle!C1210/3</f>
        <v>0.38226825000000003</v>
      </c>
      <c r="K1210" s="96">
        <f>Hilfstabelle!F1210/11</f>
        <v>0</v>
      </c>
      <c r="L1210" s="107">
        <f>Hilfstabelle!G1210/sinks!$G$3</f>
        <v>0.16545960816432315</v>
      </c>
    </row>
    <row r="1211" spans="1:12" x14ac:dyDescent="0.25">
      <c r="A1211" s="89">
        <v>40959.375</v>
      </c>
      <c r="B1211" s="4">
        <v>0.90829047159999998</v>
      </c>
      <c r="C1211" s="8">
        <v>0.375</v>
      </c>
      <c r="D1211" s="8">
        <v>0</v>
      </c>
      <c r="E1211" s="8">
        <v>0.1</v>
      </c>
      <c r="F1211" s="8">
        <v>0.375</v>
      </c>
      <c r="G1211" s="8">
        <v>0</v>
      </c>
      <c r="H1211" s="8">
        <v>0.1</v>
      </c>
      <c r="I1211" s="4" t="e">
        <f>#REF!/1.7</f>
        <v>#REF!</v>
      </c>
      <c r="J1211" s="4">
        <f>Hilfstabelle!C1211/3</f>
        <v>0.39229625000000001</v>
      </c>
      <c r="K1211" s="96">
        <f>Hilfstabelle!F1211/11</f>
        <v>0</v>
      </c>
      <c r="L1211" s="107">
        <f>Hilfstabelle!G1211/sinks!$G$3</f>
        <v>0.18463522214463357</v>
      </c>
    </row>
    <row r="1212" spans="1:12" x14ac:dyDescent="0.25">
      <c r="A1212" s="89">
        <v>40959.416666666664</v>
      </c>
      <c r="B1212" s="4">
        <v>0.89608578149999996</v>
      </c>
      <c r="C1212" s="8">
        <v>0.41666666666666669</v>
      </c>
      <c r="D1212" s="8">
        <v>0</v>
      </c>
      <c r="E1212" s="8">
        <v>9.0909090909090912E-2</v>
      </c>
      <c r="F1212" s="8">
        <v>0.41666666666666669</v>
      </c>
      <c r="G1212" s="8">
        <v>0</v>
      </c>
      <c r="H1212" s="8">
        <v>9.0909090909090912E-2</v>
      </c>
      <c r="I1212" s="4" t="e">
        <f>#REF!/1.7</f>
        <v>#REF!</v>
      </c>
      <c r="J1212" s="4">
        <f>Hilfstabelle!C1212/3</f>
        <v>0.39847174999999996</v>
      </c>
      <c r="K1212" s="96">
        <f>Hilfstabelle!F1212/11</f>
        <v>0</v>
      </c>
      <c r="L1212" s="107">
        <f>Hilfstabelle!G1212/sinks!$G$3</f>
        <v>0.19084059324701524</v>
      </c>
    </row>
    <row r="1213" spans="1:12" x14ac:dyDescent="0.25">
      <c r="A1213" s="89">
        <v>40959.458333333336</v>
      </c>
      <c r="B1213" s="4">
        <v>0.86845087610000005</v>
      </c>
      <c r="C1213" s="8">
        <v>0.45833333333333331</v>
      </c>
      <c r="D1213" s="8">
        <v>0</v>
      </c>
      <c r="E1213" s="8">
        <v>8.3333333333333329E-2</v>
      </c>
      <c r="F1213" s="8">
        <v>0.45833333333333331</v>
      </c>
      <c r="G1213" s="8">
        <v>0</v>
      </c>
      <c r="H1213" s="8">
        <v>8.3333333333333329E-2</v>
      </c>
      <c r="I1213" s="4" t="e">
        <f>#REF!/1.7</f>
        <v>#REF!</v>
      </c>
      <c r="J1213" s="4">
        <f>Hilfstabelle!C1213/3</f>
        <v>0.40107074999999998</v>
      </c>
      <c r="K1213" s="96">
        <f>Hilfstabelle!F1213/11</f>
        <v>0</v>
      </c>
      <c r="L1213" s="107">
        <f>Hilfstabelle!G1213/sinks!$G$3</f>
        <v>0.196054122246967</v>
      </c>
    </row>
    <row r="1214" spans="1:12" x14ac:dyDescent="0.25">
      <c r="A1214" s="89">
        <v>40959.5</v>
      </c>
      <c r="B1214" s="4">
        <v>0.85982041669999998</v>
      </c>
      <c r="C1214" s="8">
        <v>0.5</v>
      </c>
      <c r="D1214" s="8">
        <v>0</v>
      </c>
      <c r="E1214" s="8">
        <v>7.6923076923076927E-2</v>
      </c>
      <c r="F1214" s="8">
        <v>0.5</v>
      </c>
      <c r="G1214" s="8">
        <v>0</v>
      </c>
      <c r="H1214" s="8">
        <v>7.6923076923076927E-2</v>
      </c>
      <c r="I1214" s="4" t="e">
        <f>#REF!/1.7</f>
        <v>#REF!</v>
      </c>
      <c r="J1214" s="4">
        <f>Hilfstabelle!C1214/3</f>
        <v>0.40049575000000009</v>
      </c>
      <c r="K1214" s="96">
        <f>Hilfstabelle!F1214/11</f>
        <v>0</v>
      </c>
      <c r="L1214" s="107">
        <f>Hilfstabelle!G1214/sinks!$G$3</f>
        <v>0.19606683817135712</v>
      </c>
    </row>
    <row r="1215" spans="1:12" x14ac:dyDescent="0.25">
      <c r="A1215" s="89">
        <v>40959.541666666664</v>
      </c>
      <c r="B1215" s="4">
        <v>0.84744137389999996</v>
      </c>
      <c r="C1215" s="8">
        <v>0.54166666666666663</v>
      </c>
      <c r="D1215" s="8">
        <v>0</v>
      </c>
      <c r="E1215" s="8">
        <v>7.1428571428571425E-2</v>
      </c>
      <c r="F1215" s="8">
        <v>0.54166666666666663</v>
      </c>
      <c r="G1215" s="8">
        <v>0</v>
      </c>
      <c r="H1215" s="8">
        <v>7.1428571428571425E-2</v>
      </c>
      <c r="I1215" s="4" t="e">
        <f>#REF!/1.7</f>
        <v>#REF!</v>
      </c>
      <c r="J1215" s="4">
        <f>Hilfstabelle!C1215/3</f>
        <v>0.39751724999999999</v>
      </c>
      <c r="K1215" s="96">
        <f>Hilfstabelle!F1215/11</f>
        <v>0</v>
      </c>
      <c r="L1215" s="107">
        <f>Hilfstabelle!G1215/sinks!$G$3</f>
        <v>0.18831012429338007</v>
      </c>
    </row>
    <row r="1216" spans="1:12" x14ac:dyDescent="0.25">
      <c r="A1216" s="89">
        <v>40959.583333333336</v>
      </c>
      <c r="B1216" s="4">
        <v>0.82887280969999999</v>
      </c>
      <c r="C1216" s="8">
        <v>0.58333333333333337</v>
      </c>
      <c r="D1216" s="8">
        <v>0</v>
      </c>
      <c r="E1216" s="8">
        <v>6.6666666666666666E-2</v>
      </c>
      <c r="F1216" s="8">
        <v>0.58333333333333337</v>
      </c>
      <c r="G1216" s="8">
        <v>0</v>
      </c>
      <c r="H1216" s="8">
        <v>6.6666666666666666E-2</v>
      </c>
      <c r="I1216" s="4" t="e">
        <f>#REF!/1.7</f>
        <v>#REF!</v>
      </c>
      <c r="J1216" s="4">
        <f>Hilfstabelle!C1216/3</f>
        <v>0.39316449999999997</v>
      </c>
      <c r="K1216" s="96">
        <f>Hilfstabelle!F1216/11</f>
        <v>0</v>
      </c>
      <c r="L1216" s="107">
        <f>Hilfstabelle!G1216/sinks!$G$3</f>
        <v>0.17074943271061568</v>
      </c>
    </row>
    <row r="1217" spans="1:12" x14ac:dyDescent="0.25">
      <c r="A1217" s="89">
        <v>40959.625</v>
      </c>
      <c r="B1217" s="4">
        <v>0.83131374769999999</v>
      </c>
      <c r="C1217" s="8">
        <v>0.625</v>
      </c>
      <c r="D1217" s="8">
        <v>0</v>
      </c>
      <c r="E1217" s="8">
        <v>6.25E-2</v>
      </c>
      <c r="F1217" s="8">
        <v>0.625</v>
      </c>
      <c r="G1217" s="8">
        <v>0</v>
      </c>
      <c r="H1217" s="8">
        <v>6.25E-2</v>
      </c>
      <c r="I1217" s="4" t="e">
        <f>#REF!/1.7</f>
        <v>#REF!</v>
      </c>
      <c r="J1217" s="4">
        <f>Hilfstabelle!C1217/3</f>
        <v>0.38738574999999997</v>
      </c>
      <c r="K1217" s="96">
        <f>Hilfstabelle!F1217/11</f>
        <v>0</v>
      </c>
      <c r="L1217" s="107">
        <f>Hilfstabelle!G1217/sinks!$G$3</f>
        <v>0.17147424040085285</v>
      </c>
    </row>
    <row r="1218" spans="1:12" x14ac:dyDescent="0.25">
      <c r="A1218" s="89">
        <v>40959.666666666664</v>
      </c>
      <c r="B1218" s="4">
        <v>0.88762967479999999</v>
      </c>
      <c r="C1218" s="8">
        <v>0.66666666666666663</v>
      </c>
      <c r="D1218" s="8">
        <v>0</v>
      </c>
      <c r="E1218" s="8">
        <v>5.8823529411764705E-2</v>
      </c>
      <c r="F1218" s="8">
        <v>0.66666666666666663</v>
      </c>
      <c r="G1218" s="8">
        <v>0</v>
      </c>
      <c r="H1218" s="8">
        <v>5.8823529411764705E-2</v>
      </c>
      <c r="I1218" s="4" t="e">
        <f>#REF!/1.7</f>
        <v>#REF!</v>
      </c>
      <c r="J1218" s="4">
        <f>Hilfstabelle!C1218/3</f>
        <v>0.382274</v>
      </c>
      <c r="K1218" s="96">
        <f>Hilfstabelle!F1218/11</f>
        <v>0</v>
      </c>
      <c r="L1218" s="107">
        <f>Hilfstabelle!G1218/sinks!$G$3</f>
        <v>0.17846799881542236</v>
      </c>
    </row>
    <row r="1219" spans="1:12" x14ac:dyDescent="0.25">
      <c r="A1219" s="89">
        <v>40959.708333333336</v>
      </c>
      <c r="B1219" s="4">
        <v>0.89294743269999999</v>
      </c>
      <c r="C1219" s="8">
        <v>0.70833333333333337</v>
      </c>
      <c r="D1219" s="8">
        <v>0</v>
      </c>
      <c r="E1219" s="8">
        <v>5.5555555555555552E-2</v>
      </c>
      <c r="F1219" s="8">
        <v>0.70833333333333337</v>
      </c>
      <c r="G1219" s="8">
        <v>0</v>
      </c>
      <c r="H1219" s="8">
        <v>5.5555555555555552E-2</v>
      </c>
      <c r="I1219" s="4" t="e">
        <f>#REF!/1.7</f>
        <v>#REF!</v>
      </c>
      <c r="J1219" s="4">
        <f>Hilfstabelle!C1219/3</f>
        <v>0.37995675000000001</v>
      </c>
      <c r="K1219" s="96">
        <f>Hilfstabelle!F1219/11</f>
        <v>0</v>
      </c>
      <c r="L1219" s="107">
        <f>Hilfstabelle!G1219/sinks!$G$3</f>
        <v>0.18426646033731989</v>
      </c>
    </row>
    <row r="1220" spans="1:12" x14ac:dyDescent="0.25">
      <c r="A1220" s="89">
        <v>40959.75</v>
      </c>
      <c r="B1220" s="4">
        <v>0.84238514509999995</v>
      </c>
      <c r="C1220" s="8">
        <v>0.75</v>
      </c>
      <c r="D1220" s="8">
        <v>0</v>
      </c>
      <c r="E1220" s="8">
        <v>5.2631578947368418E-2</v>
      </c>
      <c r="F1220" s="8">
        <v>0.75</v>
      </c>
      <c r="G1220" s="8">
        <v>0</v>
      </c>
      <c r="H1220" s="8">
        <v>5.2631578947368418E-2</v>
      </c>
      <c r="I1220" s="4" t="e">
        <f>#REF!/1.7</f>
        <v>#REF!</v>
      </c>
      <c r="J1220" s="4">
        <f>Hilfstabelle!C1220/3</f>
        <v>0.37787525000000005</v>
      </c>
      <c r="K1220" s="96">
        <f>Hilfstabelle!F1220/11</f>
        <v>0</v>
      </c>
      <c r="L1220" s="107">
        <f>Hilfstabelle!G1220/sinks!$G$3</f>
        <v>0.19356180106650225</v>
      </c>
    </row>
    <row r="1221" spans="1:12" x14ac:dyDescent="0.25">
      <c r="A1221" s="89">
        <v>40959.791666666664</v>
      </c>
      <c r="B1221" s="4">
        <v>0.78319239819999997</v>
      </c>
      <c r="C1221" s="8">
        <v>0.79166666666666663</v>
      </c>
      <c r="D1221" s="8">
        <v>0</v>
      </c>
      <c r="E1221" s="8">
        <v>0.05</v>
      </c>
      <c r="F1221" s="8">
        <v>0.79166666666666663</v>
      </c>
      <c r="G1221" s="8">
        <v>0</v>
      </c>
      <c r="H1221" s="8">
        <v>0.05</v>
      </c>
      <c r="I1221" s="4" t="e">
        <f>#REF!/1.7</f>
        <v>#REF!</v>
      </c>
      <c r="J1221" s="4">
        <f>Hilfstabelle!C1221/3</f>
        <v>0.37535674999999996</v>
      </c>
      <c r="K1221" s="96">
        <f>Hilfstabelle!F1221/11</f>
        <v>0</v>
      </c>
      <c r="L1221" s="107">
        <f>Hilfstabelle!G1221/sinks!$G$3</f>
        <v>0.17929453390078057</v>
      </c>
    </row>
    <row r="1222" spans="1:12" x14ac:dyDescent="0.25">
      <c r="A1222" s="89">
        <v>40959.833333333336</v>
      </c>
      <c r="B1222" s="4">
        <v>0.7262662366</v>
      </c>
      <c r="C1222" s="8">
        <v>0.83333333333333337</v>
      </c>
      <c r="D1222" s="8">
        <v>0</v>
      </c>
      <c r="E1222" s="8">
        <v>4.7619047619047616E-2</v>
      </c>
      <c r="F1222" s="8">
        <v>0.83333333333333337</v>
      </c>
      <c r="G1222" s="8">
        <v>0</v>
      </c>
      <c r="H1222" s="8">
        <v>4.7619047619047616E-2</v>
      </c>
      <c r="I1222" s="4" t="e">
        <f>#REF!/1.7</f>
        <v>#REF!</v>
      </c>
      <c r="J1222" s="4">
        <f>Hilfstabelle!C1222/3</f>
        <v>0.37353975</v>
      </c>
      <c r="K1222" s="96">
        <f>Hilfstabelle!F1222/11</f>
        <v>0</v>
      </c>
      <c r="L1222" s="107">
        <f>Hilfstabelle!G1222/sinks!$G$3</f>
        <v>0.14925952049130228</v>
      </c>
    </row>
    <row r="1223" spans="1:12" x14ac:dyDescent="0.25">
      <c r="A1223" s="89">
        <v>40959.875</v>
      </c>
      <c r="B1223" s="4">
        <v>0.71781012990000004</v>
      </c>
      <c r="C1223" s="8">
        <v>0.875</v>
      </c>
      <c r="D1223" s="8">
        <v>0</v>
      </c>
      <c r="E1223" s="8">
        <v>4.5454545454545456E-2</v>
      </c>
      <c r="F1223" s="8">
        <v>0.875</v>
      </c>
      <c r="G1223" s="8">
        <v>0</v>
      </c>
      <c r="H1223" s="8">
        <v>4.5454545454545456E-2</v>
      </c>
      <c r="I1223" s="4" t="e">
        <f>#REF!/1.7</f>
        <v>#REF!</v>
      </c>
      <c r="J1223" s="4">
        <f>Hilfstabelle!C1223/3</f>
        <v>0.37294749999999999</v>
      </c>
      <c r="K1223" s="96">
        <f>Hilfstabelle!F1223/11</f>
        <v>0</v>
      </c>
      <c r="L1223" s="107">
        <f>Hilfstabelle!G1223/sinks!$G$3</f>
        <v>0.13752272227921572</v>
      </c>
    </row>
    <row r="1224" spans="1:12" x14ac:dyDescent="0.25">
      <c r="A1224" s="89">
        <v>40959.916666666664</v>
      </c>
      <c r="B1224" s="4">
        <v>0.65547903409999997</v>
      </c>
      <c r="C1224" s="8">
        <v>0.91666666666666663</v>
      </c>
      <c r="D1224" s="8">
        <v>0</v>
      </c>
      <c r="E1224" s="8">
        <v>4.3478260869565216E-2</v>
      </c>
      <c r="F1224" s="8">
        <v>0.91666666666666663</v>
      </c>
      <c r="G1224" s="8">
        <v>0</v>
      </c>
      <c r="H1224" s="8">
        <v>4.3478260869565216E-2</v>
      </c>
      <c r="I1224" s="4" t="e">
        <f>#REF!/1.7</f>
        <v>#REF!</v>
      </c>
      <c r="J1224" s="4">
        <f>Hilfstabelle!C1224/3</f>
        <v>0.37301650000000003</v>
      </c>
      <c r="K1224" s="96">
        <f>Hilfstabelle!F1224/11</f>
        <v>0</v>
      </c>
      <c r="L1224" s="107">
        <f>Hilfstabelle!G1224/sinks!$G$3</f>
        <v>0.1320675907158515</v>
      </c>
    </row>
    <row r="1225" spans="1:12" x14ac:dyDescent="0.25">
      <c r="A1225" s="89">
        <v>40959.958333333336</v>
      </c>
      <c r="B1225" s="4">
        <v>0.63438235549999999</v>
      </c>
      <c r="C1225" s="8">
        <v>0.95833333333333337</v>
      </c>
      <c r="D1225" s="8">
        <v>0</v>
      </c>
      <c r="E1225" s="8">
        <v>4.1666666666666664E-2</v>
      </c>
      <c r="F1225" s="8">
        <v>0.95833333333333337</v>
      </c>
      <c r="G1225" s="8">
        <v>0</v>
      </c>
      <c r="H1225" s="8">
        <v>4.1666666666666664E-2</v>
      </c>
      <c r="I1225" s="4" t="e">
        <f>#REF!/1.7</f>
        <v>#REF!</v>
      </c>
      <c r="J1225" s="4">
        <f>Hilfstabelle!C1225/3</f>
        <v>0.37378125000000001</v>
      </c>
      <c r="K1225" s="96">
        <f>Hilfstabelle!F1225/11</f>
        <v>0</v>
      </c>
      <c r="L1225" s="107">
        <f>Hilfstabelle!G1225/sinks!$G$3</f>
        <v>0.12375137616470896</v>
      </c>
    </row>
    <row r="1226" spans="1:12" x14ac:dyDescent="0.25">
      <c r="A1226" s="89">
        <v>40960</v>
      </c>
      <c r="B1226" s="4">
        <v>0.6036091012</v>
      </c>
      <c r="C1226" s="8">
        <v>0</v>
      </c>
      <c r="D1226" s="8">
        <v>0</v>
      </c>
      <c r="E1226" s="8">
        <v>1</v>
      </c>
      <c r="F1226" s="8">
        <v>0</v>
      </c>
      <c r="G1226" s="8">
        <v>0</v>
      </c>
      <c r="H1226" s="8">
        <v>1</v>
      </c>
      <c r="I1226" s="4" t="e">
        <f>#REF!/1.7</f>
        <v>#REF!</v>
      </c>
      <c r="J1226" s="4">
        <f>Hilfstabelle!C1226/3</f>
        <v>0.37470700000000007</v>
      </c>
      <c r="K1226" s="96">
        <f>Hilfstabelle!F1226/11</f>
        <v>0</v>
      </c>
      <c r="L1226" s="107">
        <f>Hilfstabelle!G1226/sinks!$G$3</f>
        <v>0.12014005363791308</v>
      </c>
    </row>
    <row r="1227" spans="1:12" x14ac:dyDescent="0.25">
      <c r="A1227" s="89">
        <v>40960.041666666664</v>
      </c>
      <c r="B1227" s="4">
        <v>0.5932351146</v>
      </c>
      <c r="C1227" s="8">
        <v>4.1666666666666664E-2</v>
      </c>
      <c r="D1227" s="8">
        <v>0</v>
      </c>
      <c r="E1227" s="8">
        <v>0.5</v>
      </c>
      <c r="F1227" s="8">
        <v>4.1666666666666664E-2</v>
      </c>
      <c r="G1227" s="8">
        <v>0</v>
      </c>
      <c r="H1227" s="8">
        <v>0.5</v>
      </c>
      <c r="I1227" s="4" t="e">
        <f>#REF!/1.7</f>
        <v>#REF!</v>
      </c>
      <c r="J1227" s="4">
        <f>Hilfstabelle!C1227/3</f>
        <v>0.37567875000000006</v>
      </c>
      <c r="K1227" s="96">
        <f>Hilfstabelle!F1227/11</f>
        <v>0</v>
      </c>
      <c r="L1227" s="107">
        <f>Hilfstabelle!G1227/sinks!$G$3</f>
        <v>0.12544259410859576</v>
      </c>
    </row>
    <row r="1228" spans="1:12" x14ac:dyDescent="0.25">
      <c r="A1228" s="89">
        <v>40960.083333333336</v>
      </c>
      <c r="B1228" s="4">
        <v>0.58939935489999995</v>
      </c>
      <c r="C1228" s="8">
        <v>8.3333333333333329E-2</v>
      </c>
      <c r="D1228" s="8">
        <v>0</v>
      </c>
      <c r="E1228" s="8">
        <v>0.33333333333333331</v>
      </c>
      <c r="F1228" s="8">
        <v>8.3333333333333329E-2</v>
      </c>
      <c r="G1228" s="8">
        <v>0</v>
      </c>
      <c r="H1228" s="8">
        <v>0.33333333333333331</v>
      </c>
      <c r="I1228" s="4" t="e">
        <f>#REF!/1.7</f>
        <v>#REF!</v>
      </c>
      <c r="J1228" s="4">
        <f>Hilfstabelle!C1228/3</f>
        <v>0.37580525000000004</v>
      </c>
      <c r="K1228" s="96">
        <f>Hilfstabelle!F1228/11</f>
        <v>0</v>
      </c>
      <c r="L1228" s="107">
        <f>Hilfstabelle!G1228/sinks!$G$3</f>
        <v>0.11907191598914248</v>
      </c>
    </row>
    <row r="1229" spans="1:12" x14ac:dyDescent="0.25">
      <c r="A1229" s="89">
        <v>40960.125</v>
      </c>
      <c r="B1229" s="4">
        <v>0.61590096770000002</v>
      </c>
      <c r="C1229" s="8">
        <v>0.125</v>
      </c>
      <c r="D1229" s="8">
        <v>0</v>
      </c>
      <c r="E1229" s="8">
        <v>0.25</v>
      </c>
      <c r="F1229" s="8">
        <v>0.125</v>
      </c>
      <c r="G1229" s="8">
        <v>0</v>
      </c>
      <c r="H1229" s="8">
        <v>0.25</v>
      </c>
      <c r="I1229" s="4" t="e">
        <f>#REF!/1.7</f>
        <v>#REF!</v>
      </c>
      <c r="J1229" s="4">
        <f>Hilfstabelle!C1229/3</f>
        <v>0.375834</v>
      </c>
      <c r="K1229" s="96">
        <f>Hilfstabelle!F1229/11</f>
        <v>0</v>
      </c>
      <c r="L1229" s="107">
        <f>Hilfstabelle!G1229/sinks!$G$3</f>
        <v>0.11211630534774336</v>
      </c>
    </row>
    <row r="1230" spans="1:12" x14ac:dyDescent="0.25">
      <c r="A1230" s="89">
        <v>40960.166666666664</v>
      </c>
      <c r="B1230" s="4">
        <v>0.69313922059999999</v>
      </c>
      <c r="C1230" s="8">
        <v>0.16666666666666666</v>
      </c>
      <c r="D1230" s="8">
        <v>0</v>
      </c>
      <c r="E1230" s="8">
        <v>0.2</v>
      </c>
      <c r="F1230" s="8">
        <v>0.16666666666666666</v>
      </c>
      <c r="G1230" s="8">
        <v>0</v>
      </c>
      <c r="H1230" s="8">
        <v>0.2</v>
      </c>
      <c r="I1230" s="4" t="e">
        <f>#REF!/1.7</f>
        <v>#REF!</v>
      </c>
      <c r="J1230" s="4">
        <f>Hilfstabelle!C1230/3</f>
        <v>0.376087</v>
      </c>
      <c r="K1230" s="96">
        <f>Hilfstabelle!F1230/11</f>
        <v>0</v>
      </c>
      <c r="L1230" s="107">
        <f>Hilfstabelle!G1230/sinks!$G$3</f>
        <v>0.10765301588680906</v>
      </c>
    </row>
    <row r="1231" spans="1:12" x14ac:dyDescent="0.25">
      <c r="A1231" s="89">
        <v>40960.208333333336</v>
      </c>
      <c r="B1231" s="4">
        <v>0.78973062510000003</v>
      </c>
      <c r="C1231" s="8">
        <v>0.20833333333333334</v>
      </c>
      <c r="D1231" s="8">
        <v>0</v>
      </c>
      <c r="E1231" s="8">
        <v>0.16666666666666666</v>
      </c>
      <c r="F1231" s="8">
        <v>0.20833333333333334</v>
      </c>
      <c r="G1231" s="8">
        <v>0</v>
      </c>
      <c r="H1231" s="8">
        <v>0.16666666666666666</v>
      </c>
      <c r="I1231" s="4" t="e">
        <f>#REF!/1.7</f>
        <v>#REF!</v>
      </c>
      <c r="J1231" s="4">
        <f>Hilfstabelle!C1231/3</f>
        <v>0.37640325000000002</v>
      </c>
      <c r="K1231" s="96">
        <f>Hilfstabelle!F1231/11</f>
        <v>0</v>
      </c>
      <c r="L1231" s="107">
        <f>Hilfstabelle!G1231/sinks!$G$3</f>
        <v>0.12253064742325685</v>
      </c>
    </row>
    <row r="1232" spans="1:12" x14ac:dyDescent="0.25">
      <c r="A1232" s="89">
        <v>40960.25</v>
      </c>
      <c r="B1232" s="4">
        <v>0.86226135469999998</v>
      </c>
      <c r="C1232" s="8">
        <v>0.25</v>
      </c>
      <c r="D1232" s="8">
        <v>0</v>
      </c>
      <c r="E1232" s="8">
        <v>0.14285714285714285</v>
      </c>
      <c r="F1232" s="8">
        <v>0.25</v>
      </c>
      <c r="G1232" s="8">
        <v>0</v>
      </c>
      <c r="H1232" s="8">
        <v>0.14285714285714285</v>
      </c>
      <c r="I1232" s="4" t="e">
        <f>#REF!/1.7</f>
        <v>#REF!</v>
      </c>
      <c r="J1232" s="4">
        <f>Hilfstabelle!C1232/3</f>
        <v>0.37735199999999997</v>
      </c>
      <c r="K1232" s="96">
        <f>Hilfstabelle!F1232/11</f>
        <v>0</v>
      </c>
      <c r="L1232" s="107">
        <f>Hilfstabelle!G1232/sinks!$G$3</f>
        <v>0.13101216899147111</v>
      </c>
    </row>
    <row r="1233" spans="1:12" x14ac:dyDescent="0.25">
      <c r="A1233" s="89">
        <v>40960.291666666664</v>
      </c>
      <c r="B1233" s="4">
        <v>0.87960944990000001</v>
      </c>
      <c r="C1233" s="8">
        <v>0.29166666666666669</v>
      </c>
      <c r="D1233" s="8">
        <v>0</v>
      </c>
      <c r="E1233" s="8">
        <v>0.125</v>
      </c>
      <c r="F1233" s="8">
        <v>0.29166666666666669</v>
      </c>
      <c r="G1233" s="8">
        <v>0</v>
      </c>
      <c r="H1233" s="8">
        <v>0.125</v>
      </c>
      <c r="I1233" s="4" t="e">
        <f>#REF!/1.7</f>
        <v>#REF!</v>
      </c>
      <c r="J1233" s="4">
        <f>Hilfstabelle!C1233/3</f>
        <v>0.37860550000000009</v>
      </c>
      <c r="K1233" s="96">
        <f>Hilfstabelle!F1233/11</f>
        <v>0</v>
      </c>
      <c r="L1233" s="107">
        <f>Hilfstabelle!G1233/sinks!$G$3</f>
        <v>0.13316116021340238</v>
      </c>
    </row>
    <row r="1234" spans="1:12" x14ac:dyDescent="0.25">
      <c r="A1234" s="89">
        <v>40960.333333333336</v>
      </c>
      <c r="B1234" s="4">
        <v>0.88632202950000005</v>
      </c>
      <c r="C1234" s="8">
        <v>0.33333333333333331</v>
      </c>
      <c r="D1234" s="8">
        <v>0</v>
      </c>
      <c r="E1234" s="8">
        <v>0.1111111111111111</v>
      </c>
      <c r="F1234" s="8">
        <v>0.33333333333333331</v>
      </c>
      <c r="G1234" s="8">
        <v>0</v>
      </c>
      <c r="H1234" s="8">
        <v>0.1111111111111111</v>
      </c>
      <c r="I1234" s="4" t="e">
        <f>#REF!/1.7</f>
        <v>#REF!</v>
      </c>
      <c r="J1234" s="4">
        <f>Hilfstabelle!C1234/3</f>
        <v>0.38011775000000009</v>
      </c>
      <c r="K1234" s="96">
        <f>Hilfstabelle!F1234/11</f>
        <v>0</v>
      </c>
      <c r="L1234" s="107">
        <f>Hilfstabelle!G1234/sinks!$G$3</f>
        <v>0.16545960816432315</v>
      </c>
    </row>
    <row r="1235" spans="1:12" x14ac:dyDescent="0.25">
      <c r="A1235" s="89">
        <v>40960.375</v>
      </c>
      <c r="B1235" s="4">
        <v>0.88719379300000001</v>
      </c>
      <c r="C1235" s="8">
        <v>0.375</v>
      </c>
      <c r="D1235" s="8">
        <v>0</v>
      </c>
      <c r="E1235" s="8">
        <v>0.1</v>
      </c>
      <c r="F1235" s="8">
        <v>0.375</v>
      </c>
      <c r="G1235" s="8">
        <v>0</v>
      </c>
      <c r="H1235" s="8">
        <v>0.1</v>
      </c>
      <c r="I1235" s="4" t="e">
        <f>#REF!/1.7</f>
        <v>#REF!</v>
      </c>
      <c r="J1235" s="4">
        <f>Hilfstabelle!C1235/3</f>
        <v>0.38144025000000004</v>
      </c>
      <c r="K1235" s="96">
        <f>Hilfstabelle!F1235/11</f>
        <v>0</v>
      </c>
      <c r="L1235" s="107">
        <f>Hilfstabelle!G1235/sinks!$G$3</f>
        <v>0.18463522214463357</v>
      </c>
    </row>
    <row r="1236" spans="1:12" x14ac:dyDescent="0.25">
      <c r="A1236" s="89">
        <v>40960.416666666664</v>
      </c>
      <c r="B1236" s="4">
        <v>0.8747275739</v>
      </c>
      <c r="C1236" s="8">
        <v>0.41666666666666669</v>
      </c>
      <c r="D1236" s="8">
        <v>0</v>
      </c>
      <c r="E1236" s="8">
        <v>9.0909090909090912E-2</v>
      </c>
      <c r="F1236" s="8">
        <v>0.41666666666666669</v>
      </c>
      <c r="G1236" s="8">
        <v>0</v>
      </c>
      <c r="H1236" s="8">
        <v>9.0909090909090912E-2</v>
      </c>
      <c r="I1236" s="4" t="e">
        <f>#REF!/1.7</f>
        <v>#REF!</v>
      </c>
      <c r="J1236" s="4">
        <f>Hilfstabelle!C1236/3</f>
        <v>0.38409675000000004</v>
      </c>
      <c r="K1236" s="96">
        <f>Hilfstabelle!F1236/11</f>
        <v>0</v>
      </c>
      <c r="L1236" s="107">
        <f>Hilfstabelle!G1236/sinks!$G$3</f>
        <v>0.19084059324701524</v>
      </c>
    </row>
    <row r="1237" spans="1:12" x14ac:dyDescent="0.25">
      <c r="A1237" s="89">
        <v>40960.458333333336</v>
      </c>
      <c r="B1237" s="4">
        <v>0.82791386980000004</v>
      </c>
      <c r="C1237" s="8">
        <v>0.45833333333333331</v>
      </c>
      <c r="D1237" s="8">
        <v>0</v>
      </c>
      <c r="E1237" s="8">
        <v>8.3333333333333329E-2</v>
      </c>
      <c r="F1237" s="8">
        <v>0.45833333333333331</v>
      </c>
      <c r="G1237" s="8">
        <v>0</v>
      </c>
      <c r="H1237" s="8">
        <v>8.3333333333333329E-2</v>
      </c>
      <c r="I1237" s="4" t="e">
        <f>#REF!/1.7</f>
        <v>#REF!</v>
      </c>
      <c r="J1237" s="4">
        <f>Hilfstabelle!C1237/3</f>
        <v>0.3881735</v>
      </c>
      <c r="K1237" s="96">
        <f>Hilfstabelle!F1237/11</f>
        <v>0</v>
      </c>
      <c r="L1237" s="107">
        <f>Hilfstabelle!G1237/sinks!$G$3</f>
        <v>0.196054122246967</v>
      </c>
    </row>
    <row r="1238" spans="1:12" x14ac:dyDescent="0.25">
      <c r="A1238" s="89">
        <v>40960.5</v>
      </c>
      <c r="B1238" s="4">
        <v>0.81562200330000001</v>
      </c>
      <c r="C1238" s="8">
        <v>0.5</v>
      </c>
      <c r="D1238" s="8">
        <v>0</v>
      </c>
      <c r="E1238" s="8">
        <v>7.6923076923076927E-2</v>
      </c>
      <c r="F1238" s="8">
        <v>0.5</v>
      </c>
      <c r="G1238" s="8">
        <v>0</v>
      </c>
      <c r="H1238" s="8">
        <v>7.6923076923076927E-2</v>
      </c>
      <c r="I1238" s="4" t="e">
        <f>#REF!/1.7</f>
        <v>#REF!</v>
      </c>
      <c r="J1238" s="4">
        <f>Hilfstabelle!C1238/3</f>
        <v>0.39075525</v>
      </c>
      <c r="K1238" s="96">
        <f>Hilfstabelle!F1238/11</f>
        <v>0</v>
      </c>
      <c r="L1238" s="107">
        <f>Hilfstabelle!G1238/sinks!$G$3</f>
        <v>0.19606683817135712</v>
      </c>
    </row>
    <row r="1239" spans="1:12" x14ac:dyDescent="0.25">
      <c r="A1239" s="89">
        <v>40960.541666666664</v>
      </c>
      <c r="B1239" s="4">
        <v>0.80864789469999998</v>
      </c>
      <c r="C1239" s="8">
        <v>0.54166666666666663</v>
      </c>
      <c r="D1239" s="8">
        <v>0</v>
      </c>
      <c r="E1239" s="8">
        <v>7.1428571428571425E-2</v>
      </c>
      <c r="F1239" s="8">
        <v>0.54166666666666663</v>
      </c>
      <c r="G1239" s="8">
        <v>0</v>
      </c>
      <c r="H1239" s="8">
        <v>7.1428571428571425E-2</v>
      </c>
      <c r="I1239" s="4" t="e">
        <f>#REF!/1.7</f>
        <v>#REF!</v>
      </c>
      <c r="J1239" s="4">
        <f>Hilfstabelle!C1239/3</f>
        <v>0.39224450000000005</v>
      </c>
      <c r="K1239" s="96">
        <f>Hilfstabelle!F1239/11</f>
        <v>0</v>
      </c>
      <c r="L1239" s="107">
        <f>Hilfstabelle!G1239/sinks!$G$3</f>
        <v>0.18831012429338007</v>
      </c>
    </row>
    <row r="1240" spans="1:12" x14ac:dyDescent="0.25">
      <c r="A1240" s="89">
        <v>40960.583333333336</v>
      </c>
      <c r="B1240" s="4">
        <v>0.80420190039999995</v>
      </c>
      <c r="C1240" s="8">
        <v>0.58333333333333337</v>
      </c>
      <c r="D1240" s="8">
        <v>0</v>
      </c>
      <c r="E1240" s="8">
        <v>6.6666666666666666E-2</v>
      </c>
      <c r="F1240" s="8">
        <v>0.58333333333333337</v>
      </c>
      <c r="G1240" s="8">
        <v>0</v>
      </c>
      <c r="H1240" s="8">
        <v>6.6666666666666666E-2</v>
      </c>
      <c r="I1240" s="4" t="e">
        <f>#REF!/1.7</f>
        <v>#REF!</v>
      </c>
      <c r="J1240" s="4">
        <f>Hilfstabelle!C1240/3</f>
        <v>0.3930265</v>
      </c>
      <c r="K1240" s="96">
        <f>Hilfstabelle!F1240/11</f>
        <v>0</v>
      </c>
      <c r="L1240" s="107">
        <f>Hilfstabelle!G1240/sinks!$G$3</f>
        <v>0.17074943271061568</v>
      </c>
    </row>
    <row r="1241" spans="1:12" x14ac:dyDescent="0.25">
      <c r="A1241" s="89">
        <v>40960.625</v>
      </c>
      <c r="B1241" s="4">
        <v>0.82381658089999998</v>
      </c>
      <c r="C1241" s="8">
        <v>0.625</v>
      </c>
      <c r="D1241" s="8">
        <v>0</v>
      </c>
      <c r="E1241" s="8">
        <v>6.25E-2</v>
      </c>
      <c r="F1241" s="8">
        <v>0.625</v>
      </c>
      <c r="G1241" s="8">
        <v>0</v>
      </c>
      <c r="H1241" s="8">
        <v>6.25E-2</v>
      </c>
      <c r="I1241" s="4" t="e">
        <f>#REF!/1.7</f>
        <v>#REF!</v>
      </c>
      <c r="J1241" s="4">
        <f>Hilfstabelle!C1241/3</f>
        <v>0.39430300000000007</v>
      </c>
      <c r="K1241" s="96">
        <f>Hilfstabelle!F1241/11</f>
        <v>0</v>
      </c>
      <c r="L1241" s="107">
        <f>Hilfstabelle!G1241/sinks!$G$3</f>
        <v>0.17147424040085285</v>
      </c>
    </row>
    <row r="1242" spans="1:12" x14ac:dyDescent="0.25">
      <c r="A1242" s="89">
        <v>40960.666666666664</v>
      </c>
      <c r="B1242" s="4">
        <v>0.8670560544</v>
      </c>
      <c r="C1242" s="8">
        <v>0.66666666666666663</v>
      </c>
      <c r="D1242" s="8">
        <v>0</v>
      </c>
      <c r="E1242" s="8">
        <v>5.8823529411764705E-2</v>
      </c>
      <c r="F1242" s="8">
        <v>0.66666666666666663</v>
      </c>
      <c r="G1242" s="8">
        <v>0</v>
      </c>
      <c r="H1242" s="8">
        <v>5.8823529411764705E-2</v>
      </c>
      <c r="I1242" s="4" t="e">
        <f>#REF!/1.7</f>
        <v>#REF!</v>
      </c>
      <c r="J1242" s="4">
        <f>Hilfstabelle!C1242/3</f>
        <v>0.39568300000000001</v>
      </c>
      <c r="K1242" s="96">
        <f>Hilfstabelle!F1242/11</f>
        <v>0</v>
      </c>
      <c r="L1242" s="107">
        <f>Hilfstabelle!G1242/sinks!$G$3</f>
        <v>0.17846799881542236</v>
      </c>
    </row>
    <row r="1243" spans="1:12" x14ac:dyDescent="0.25">
      <c r="A1243" s="89">
        <v>40960.708333333336</v>
      </c>
      <c r="B1243" s="4">
        <v>0.86356900010000004</v>
      </c>
      <c r="C1243" s="8">
        <v>0.70833333333333337</v>
      </c>
      <c r="D1243" s="8">
        <v>0</v>
      </c>
      <c r="E1243" s="8">
        <v>5.5555555555555552E-2</v>
      </c>
      <c r="F1243" s="8">
        <v>0.70833333333333337</v>
      </c>
      <c r="G1243" s="8">
        <v>0</v>
      </c>
      <c r="H1243" s="8">
        <v>5.5555555555555552E-2</v>
      </c>
      <c r="I1243" s="4" t="e">
        <f>#REF!/1.7</f>
        <v>#REF!</v>
      </c>
      <c r="J1243" s="4">
        <f>Hilfstabelle!C1243/3</f>
        <v>0.39721250000000002</v>
      </c>
      <c r="K1243" s="96">
        <f>Hilfstabelle!F1243/11</f>
        <v>0</v>
      </c>
      <c r="L1243" s="107">
        <f>Hilfstabelle!G1243/sinks!$G$3</f>
        <v>0.18426646033731989</v>
      </c>
    </row>
    <row r="1244" spans="1:12" x14ac:dyDescent="0.25">
      <c r="A1244" s="89">
        <v>40960.75</v>
      </c>
      <c r="B1244" s="4">
        <v>0.80489931130000003</v>
      </c>
      <c r="C1244" s="8">
        <v>0.75</v>
      </c>
      <c r="D1244" s="8">
        <v>0</v>
      </c>
      <c r="E1244" s="8">
        <v>5.2631578947368418E-2</v>
      </c>
      <c r="F1244" s="8">
        <v>0.75</v>
      </c>
      <c r="G1244" s="8">
        <v>0</v>
      </c>
      <c r="H1244" s="8">
        <v>5.2631578947368418E-2</v>
      </c>
      <c r="I1244" s="4" t="e">
        <f>#REF!/1.7</f>
        <v>#REF!</v>
      </c>
      <c r="J1244" s="4">
        <f>Hilfstabelle!C1244/3</f>
        <v>0.39724125000000005</v>
      </c>
      <c r="K1244" s="96">
        <f>Hilfstabelle!F1244/11</f>
        <v>0</v>
      </c>
      <c r="L1244" s="107">
        <f>Hilfstabelle!G1244/sinks!$G$3</f>
        <v>0.19356180106650225</v>
      </c>
    </row>
    <row r="1245" spans="1:12" x14ac:dyDescent="0.25">
      <c r="A1245" s="89">
        <v>40960.791666666664</v>
      </c>
      <c r="B1245" s="4">
        <v>0.75041408769999995</v>
      </c>
      <c r="C1245" s="8">
        <v>0.79166666666666663</v>
      </c>
      <c r="D1245" s="8">
        <v>0</v>
      </c>
      <c r="E1245" s="8">
        <v>0.05</v>
      </c>
      <c r="F1245" s="8">
        <v>0.79166666666666663</v>
      </c>
      <c r="G1245" s="8">
        <v>0</v>
      </c>
      <c r="H1245" s="8">
        <v>0.05</v>
      </c>
      <c r="I1245" s="4" t="e">
        <f>#REF!/1.7</f>
        <v>#REF!</v>
      </c>
      <c r="J1245" s="4">
        <f>Hilfstabelle!C1245/3</f>
        <v>0.39720675</v>
      </c>
      <c r="K1245" s="96">
        <f>Hilfstabelle!F1245/11</f>
        <v>0</v>
      </c>
      <c r="L1245" s="107">
        <f>Hilfstabelle!G1245/sinks!$G$3</f>
        <v>0.17929453390078057</v>
      </c>
    </row>
    <row r="1246" spans="1:12" x14ac:dyDescent="0.25">
      <c r="A1246" s="89">
        <v>40960.833333333336</v>
      </c>
      <c r="B1246" s="4">
        <v>0.69252898610000002</v>
      </c>
      <c r="C1246" s="8">
        <v>0.83333333333333337</v>
      </c>
      <c r="D1246" s="8">
        <v>0</v>
      </c>
      <c r="E1246" s="8">
        <v>4.7619047619047616E-2</v>
      </c>
      <c r="F1246" s="8">
        <v>0.83333333333333337</v>
      </c>
      <c r="G1246" s="8">
        <v>0</v>
      </c>
      <c r="H1246" s="8">
        <v>4.7619047619047616E-2</v>
      </c>
      <c r="I1246" s="4" t="e">
        <f>#REF!/1.7</f>
        <v>#REF!</v>
      </c>
      <c r="J1246" s="4">
        <f>Hilfstabelle!C1246/3</f>
        <v>0.39675250000000001</v>
      </c>
      <c r="K1246" s="96">
        <f>Hilfstabelle!F1246/11</f>
        <v>0</v>
      </c>
      <c r="L1246" s="107">
        <f>Hilfstabelle!G1246/sinks!$G$3</f>
        <v>0.14925952049130228</v>
      </c>
    </row>
    <row r="1247" spans="1:12" x14ac:dyDescent="0.25">
      <c r="A1247" s="89">
        <v>40960.875</v>
      </c>
      <c r="B1247" s="4">
        <v>0.69505710050000002</v>
      </c>
      <c r="C1247" s="8">
        <v>0.875</v>
      </c>
      <c r="D1247" s="8">
        <v>0</v>
      </c>
      <c r="E1247" s="8">
        <v>4.5454545454545456E-2</v>
      </c>
      <c r="F1247" s="8">
        <v>0.875</v>
      </c>
      <c r="G1247" s="8">
        <v>0</v>
      </c>
      <c r="H1247" s="8">
        <v>4.5454545454545456E-2</v>
      </c>
      <c r="I1247" s="4" t="e">
        <f>#REF!/1.7</f>
        <v>#REF!</v>
      </c>
      <c r="J1247" s="4">
        <f>Hilfstabelle!C1247/3</f>
        <v>0.39695375000000005</v>
      </c>
      <c r="K1247" s="96">
        <f>Hilfstabelle!F1247/11</f>
        <v>0</v>
      </c>
      <c r="L1247" s="107">
        <f>Hilfstabelle!G1247/sinks!$G$3</f>
        <v>0.13752272227921572</v>
      </c>
    </row>
    <row r="1248" spans="1:12" x14ac:dyDescent="0.25">
      <c r="A1248" s="89">
        <v>40960.916666666664</v>
      </c>
      <c r="B1248" s="4">
        <v>0.64222822769999999</v>
      </c>
      <c r="C1248" s="8">
        <v>0.91666666666666663</v>
      </c>
      <c r="D1248" s="8">
        <v>0</v>
      </c>
      <c r="E1248" s="8">
        <v>4.3478260869565216E-2</v>
      </c>
      <c r="F1248" s="8">
        <v>0.91666666666666663</v>
      </c>
      <c r="G1248" s="8">
        <v>0</v>
      </c>
      <c r="H1248" s="8">
        <v>4.3478260869565216E-2</v>
      </c>
      <c r="I1248" s="4" t="e">
        <f>#REF!/1.7</f>
        <v>#REF!</v>
      </c>
      <c r="J1248" s="4">
        <f>Hilfstabelle!C1248/3</f>
        <v>0.39755750000000001</v>
      </c>
      <c r="K1248" s="96">
        <f>Hilfstabelle!F1248/11</f>
        <v>0</v>
      </c>
      <c r="L1248" s="107">
        <f>Hilfstabelle!G1248/sinks!$G$3</f>
        <v>0.1320675907158515</v>
      </c>
    </row>
    <row r="1249" spans="1:12" x14ac:dyDescent="0.25">
      <c r="A1249" s="89">
        <v>40960.958333333336</v>
      </c>
      <c r="B1249" s="4">
        <v>0.60265016130000004</v>
      </c>
      <c r="C1249" s="8">
        <v>0.95833333333333337</v>
      </c>
      <c r="D1249" s="8">
        <v>0</v>
      </c>
      <c r="E1249" s="8">
        <v>4.1666666666666664E-2</v>
      </c>
      <c r="F1249" s="8">
        <v>0.95833333333333337</v>
      </c>
      <c r="G1249" s="8">
        <v>0</v>
      </c>
      <c r="H1249" s="8">
        <v>4.1666666666666664E-2</v>
      </c>
      <c r="I1249" s="4" t="e">
        <f>#REF!/1.7</f>
        <v>#REF!</v>
      </c>
      <c r="J1249" s="4">
        <f>Hilfstabelle!C1249/3</f>
        <v>0.397592</v>
      </c>
      <c r="K1249" s="96">
        <f>Hilfstabelle!F1249/11</f>
        <v>0</v>
      </c>
      <c r="L1249" s="107">
        <f>Hilfstabelle!G1249/sinks!$G$3</f>
        <v>0.12375137616470896</v>
      </c>
    </row>
    <row r="1250" spans="1:12" x14ac:dyDescent="0.25">
      <c r="A1250" s="89">
        <v>40961</v>
      </c>
      <c r="B1250" s="4">
        <v>0.57876383919999996</v>
      </c>
      <c r="C1250" s="8">
        <v>0</v>
      </c>
      <c r="D1250" s="8">
        <v>0</v>
      </c>
      <c r="E1250" s="8">
        <v>1</v>
      </c>
      <c r="F1250" s="8">
        <v>0</v>
      </c>
      <c r="G1250" s="8">
        <v>0</v>
      </c>
      <c r="H1250" s="8">
        <v>1</v>
      </c>
      <c r="I1250" s="4" t="e">
        <f>#REF!/1.7</f>
        <v>#REF!</v>
      </c>
      <c r="J1250" s="4">
        <f>Hilfstabelle!C1250/3</f>
        <v>0.39634999999999998</v>
      </c>
      <c r="K1250" s="96">
        <f>Hilfstabelle!F1250/11</f>
        <v>0</v>
      </c>
      <c r="L1250" s="107">
        <f>Hilfstabelle!G1250/sinks!$G$3</f>
        <v>0.12014005363791308</v>
      </c>
    </row>
    <row r="1251" spans="1:12" x14ac:dyDescent="0.25">
      <c r="A1251" s="89">
        <v>40961.041666666664</v>
      </c>
      <c r="B1251" s="4">
        <v>0.56028245139999999</v>
      </c>
      <c r="C1251" s="8">
        <v>4.1666666666666664E-2</v>
      </c>
      <c r="D1251" s="8">
        <v>0</v>
      </c>
      <c r="E1251" s="8">
        <v>0.5</v>
      </c>
      <c r="F1251" s="8">
        <v>4.1666666666666664E-2</v>
      </c>
      <c r="G1251" s="8">
        <v>0</v>
      </c>
      <c r="H1251" s="8">
        <v>0.5</v>
      </c>
      <c r="I1251" s="4" t="e">
        <f>#REF!/1.7</f>
        <v>#REF!</v>
      </c>
      <c r="J1251" s="4">
        <f>Hilfstabelle!C1251/3</f>
        <v>0.39618899999999996</v>
      </c>
      <c r="K1251" s="96">
        <f>Hilfstabelle!F1251/11</f>
        <v>0</v>
      </c>
      <c r="L1251" s="107">
        <f>Hilfstabelle!G1251/sinks!$G$3</f>
        <v>0.12544259410859576</v>
      </c>
    </row>
    <row r="1252" spans="1:12" x14ac:dyDescent="0.25">
      <c r="A1252" s="89">
        <v>40961.083333333336</v>
      </c>
      <c r="B1252" s="4">
        <v>0.54345741430000005</v>
      </c>
      <c r="C1252" s="8">
        <v>8.3333333333333329E-2</v>
      </c>
      <c r="D1252" s="8">
        <v>0</v>
      </c>
      <c r="E1252" s="8">
        <v>0.33333333333333331</v>
      </c>
      <c r="F1252" s="8">
        <v>8.3333333333333329E-2</v>
      </c>
      <c r="G1252" s="8">
        <v>0</v>
      </c>
      <c r="H1252" s="8">
        <v>0.33333333333333331</v>
      </c>
      <c r="I1252" s="4" t="e">
        <f>#REF!/1.7</f>
        <v>#REF!</v>
      </c>
      <c r="J1252" s="4">
        <f>Hilfstabelle!C1252/3</f>
        <v>0.39352674999999998</v>
      </c>
      <c r="K1252" s="96">
        <f>Hilfstabelle!F1252/11</f>
        <v>0</v>
      </c>
      <c r="L1252" s="107">
        <f>Hilfstabelle!G1252/sinks!$G$3</f>
        <v>0.11907191598914248</v>
      </c>
    </row>
    <row r="1253" spans="1:12" x14ac:dyDescent="0.25">
      <c r="A1253" s="89">
        <v>40961.125</v>
      </c>
      <c r="B1253" s="4">
        <v>0.55182634470000003</v>
      </c>
      <c r="C1253" s="8">
        <v>0.125</v>
      </c>
      <c r="D1253" s="8">
        <v>0</v>
      </c>
      <c r="E1253" s="8">
        <v>0.25</v>
      </c>
      <c r="F1253" s="8">
        <v>0.125</v>
      </c>
      <c r="G1253" s="8">
        <v>0</v>
      </c>
      <c r="H1253" s="8">
        <v>0.25</v>
      </c>
      <c r="I1253" s="4" t="e">
        <f>#REF!/1.7</f>
        <v>#REF!</v>
      </c>
      <c r="J1253" s="4">
        <f>Hilfstabelle!C1253/3</f>
        <v>0.39076675</v>
      </c>
      <c r="K1253" s="96">
        <f>Hilfstabelle!F1253/11</f>
        <v>0</v>
      </c>
      <c r="L1253" s="107">
        <f>Hilfstabelle!G1253/sinks!$G$3</f>
        <v>0.11211630534774336</v>
      </c>
    </row>
    <row r="1254" spans="1:12" x14ac:dyDescent="0.25">
      <c r="A1254" s="89">
        <v>40961.166666666664</v>
      </c>
      <c r="B1254" s="4">
        <v>0.58547641880000001</v>
      </c>
      <c r="C1254" s="8">
        <v>0.16666666666666666</v>
      </c>
      <c r="D1254" s="8">
        <v>0</v>
      </c>
      <c r="E1254" s="8">
        <v>0.2</v>
      </c>
      <c r="F1254" s="8">
        <v>0.16666666666666666</v>
      </c>
      <c r="G1254" s="8">
        <v>0</v>
      </c>
      <c r="H1254" s="8">
        <v>0.2</v>
      </c>
      <c r="I1254" s="4" t="e">
        <f>#REF!/1.7</f>
        <v>#REF!</v>
      </c>
      <c r="J1254" s="4">
        <f>Hilfstabelle!C1254/3</f>
        <v>0.38792050000000006</v>
      </c>
      <c r="K1254" s="96">
        <f>Hilfstabelle!F1254/11</f>
        <v>0</v>
      </c>
      <c r="L1254" s="107">
        <f>Hilfstabelle!G1254/sinks!$G$3</f>
        <v>0.10765301588680906</v>
      </c>
    </row>
    <row r="1255" spans="1:12" x14ac:dyDescent="0.25">
      <c r="A1255" s="89">
        <v>40961.208333333336</v>
      </c>
      <c r="B1255" s="4">
        <v>0.62435707439999999</v>
      </c>
      <c r="C1255" s="8">
        <v>0.20833333333333334</v>
      </c>
      <c r="D1255" s="8">
        <v>0</v>
      </c>
      <c r="E1255" s="8">
        <v>0.16666666666666666</v>
      </c>
      <c r="F1255" s="8">
        <v>0.20833333333333334</v>
      </c>
      <c r="G1255" s="8">
        <v>0</v>
      </c>
      <c r="H1255" s="8">
        <v>0.16666666666666666</v>
      </c>
      <c r="I1255" s="4" t="e">
        <f>#REF!/1.7</f>
        <v>#REF!</v>
      </c>
      <c r="J1255" s="4">
        <f>Hilfstabelle!C1255/3</f>
        <v>0.38747199999999998</v>
      </c>
      <c r="K1255" s="96">
        <f>Hilfstabelle!F1255/11</f>
        <v>0</v>
      </c>
      <c r="L1255" s="107">
        <f>Hilfstabelle!G1255/sinks!$G$3</f>
        <v>0.12253064742325685</v>
      </c>
    </row>
    <row r="1256" spans="1:12" x14ac:dyDescent="0.25">
      <c r="A1256" s="89">
        <v>40961.25</v>
      </c>
      <c r="B1256" s="4">
        <v>0.68991369540000003</v>
      </c>
      <c r="C1256" s="8">
        <v>0.25</v>
      </c>
      <c r="D1256" s="8">
        <v>0</v>
      </c>
      <c r="E1256" s="8">
        <v>0.14285714285714285</v>
      </c>
      <c r="F1256" s="8">
        <v>0.25</v>
      </c>
      <c r="G1256" s="8">
        <v>0</v>
      </c>
      <c r="H1256" s="8">
        <v>0.14285714285714285</v>
      </c>
      <c r="I1256" s="4" t="e">
        <f>#REF!/1.7</f>
        <v>#REF!</v>
      </c>
      <c r="J1256" s="4">
        <f>Hilfstabelle!C1256/3</f>
        <v>0.38673600000000002</v>
      </c>
      <c r="K1256" s="96">
        <f>Hilfstabelle!F1256/11</f>
        <v>0</v>
      </c>
      <c r="L1256" s="107">
        <f>Hilfstabelle!G1256/sinks!$G$3</f>
        <v>0.13101216899147111</v>
      </c>
    </row>
    <row r="1257" spans="1:12" x14ac:dyDescent="0.25">
      <c r="A1257" s="89">
        <v>40961.291666666664</v>
      </c>
      <c r="B1257" s="4">
        <v>0.7341121088</v>
      </c>
      <c r="C1257" s="8">
        <v>0.29166666666666669</v>
      </c>
      <c r="D1257" s="8">
        <v>0</v>
      </c>
      <c r="E1257" s="8">
        <v>0.125</v>
      </c>
      <c r="F1257" s="8">
        <v>0.29166666666666669</v>
      </c>
      <c r="G1257" s="8">
        <v>0</v>
      </c>
      <c r="H1257" s="8">
        <v>0.125</v>
      </c>
      <c r="I1257" s="4" t="e">
        <f>#REF!/1.7</f>
        <v>#REF!</v>
      </c>
      <c r="J1257" s="4">
        <f>Hilfstabelle!C1257/3</f>
        <v>0.38823675000000007</v>
      </c>
      <c r="K1257" s="96">
        <f>Hilfstabelle!F1257/11</f>
        <v>0</v>
      </c>
      <c r="L1257" s="107">
        <f>Hilfstabelle!G1257/sinks!$G$3</f>
        <v>0.13316116021340238</v>
      </c>
    </row>
    <row r="1258" spans="1:12" x14ac:dyDescent="0.25">
      <c r="A1258" s="89">
        <v>40961.333333333336</v>
      </c>
      <c r="B1258" s="4">
        <v>0.77159794260000003</v>
      </c>
      <c r="C1258" s="8">
        <v>0.33333333333333331</v>
      </c>
      <c r="D1258" s="8">
        <v>0</v>
      </c>
      <c r="E1258" s="8">
        <v>0.1111111111111111</v>
      </c>
      <c r="F1258" s="8">
        <v>0.33333333333333331</v>
      </c>
      <c r="G1258" s="8">
        <v>0</v>
      </c>
      <c r="H1258" s="8">
        <v>0.1111111111111111</v>
      </c>
      <c r="I1258" s="4" t="e">
        <f>#REF!/1.7</f>
        <v>#REF!</v>
      </c>
      <c r="J1258" s="4">
        <f>Hilfstabelle!C1258/3</f>
        <v>0.39140500000000006</v>
      </c>
      <c r="K1258" s="96">
        <f>Hilfstabelle!F1258/11</f>
        <v>0</v>
      </c>
      <c r="L1258" s="107">
        <f>Hilfstabelle!G1258/sinks!$G$3</f>
        <v>0.16545960816432315</v>
      </c>
    </row>
    <row r="1259" spans="1:12" x14ac:dyDescent="0.25">
      <c r="A1259" s="89">
        <v>40961.375</v>
      </c>
      <c r="B1259" s="4">
        <v>0.78284369279999999</v>
      </c>
      <c r="C1259" s="8">
        <v>0.375</v>
      </c>
      <c r="D1259" s="8">
        <v>0</v>
      </c>
      <c r="E1259" s="8">
        <v>0.1</v>
      </c>
      <c r="F1259" s="8">
        <v>0.375</v>
      </c>
      <c r="G1259" s="8">
        <v>0</v>
      </c>
      <c r="H1259" s="8">
        <v>0.1</v>
      </c>
      <c r="I1259" s="4" t="e">
        <f>#REF!/1.7</f>
        <v>#REF!</v>
      </c>
      <c r="J1259" s="4">
        <f>Hilfstabelle!C1259/3</f>
        <v>0.39697100000000002</v>
      </c>
      <c r="K1259" s="96">
        <f>Hilfstabelle!F1259/11</f>
        <v>0</v>
      </c>
      <c r="L1259" s="107">
        <f>Hilfstabelle!G1259/sinks!$G$3</f>
        <v>0.18463522214463357</v>
      </c>
    </row>
    <row r="1260" spans="1:12" x14ac:dyDescent="0.25">
      <c r="A1260" s="89">
        <v>40961.416666666664</v>
      </c>
      <c r="B1260" s="4">
        <v>0.78833580329999997</v>
      </c>
      <c r="C1260" s="8">
        <v>0.41666666666666669</v>
      </c>
      <c r="D1260" s="8">
        <v>0</v>
      </c>
      <c r="E1260" s="8">
        <v>9.0909090909090912E-2</v>
      </c>
      <c r="F1260" s="8">
        <v>0.41666666666666669</v>
      </c>
      <c r="G1260" s="8">
        <v>0</v>
      </c>
      <c r="H1260" s="8">
        <v>9.0909090909090912E-2</v>
      </c>
      <c r="I1260" s="4" t="e">
        <f>#REF!/1.7</f>
        <v>#REF!</v>
      </c>
      <c r="J1260" s="4">
        <f>Hilfstabelle!C1260/3</f>
        <v>0.40424474999999999</v>
      </c>
      <c r="K1260" s="96">
        <f>Hilfstabelle!F1260/11</f>
        <v>0</v>
      </c>
      <c r="L1260" s="107">
        <f>Hilfstabelle!G1260/sinks!$G$3</f>
        <v>0.19084059324701524</v>
      </c>
    </row>
    <row r="1261" spans="1:12" x14ac:dyDescent="0.25">
      <c r="A1261" s="89">
        <v>40961.458333333336</v>
      </c>
      <c r="B1261" s="4">
        <v>0.75616772730000004</v>
      </c>
      <c r="C1261" s="8">
        <v>0.45833333333333331</v>
      </c>
      <c r="D1261" s="8">
        <v>0</v>
      </c>
      <c r="E1261" s="8">
        <v>8.3333333333333329E-2</v>
      </c>
      <c r="F1261" s="8">
        <v>0.45833333333333331</v>
      </c>
      <c r="G1261" s="8">
        <v>0</v>
      </c>
      <c r="H1261" s="8">
        <v>8.3333333333333329E-2</v>
      </c>
      <c r="I1261" s="4" t="e">
        <f>#REF!/1.7</f>
        <v>#REF!</v>
      </c>
      <c r="J1261" s="4">
        <f>Hilfstabelle!C1261/3</f>
        <v>0.41097800000000001</v>
      </c>
      <c r="K1261" s="96">
        <f>Hilfstabelle!F1261/11</f>
        <v>0</v>
      </c>
      <c r="L1261" s="107">
        <f>Hilfstabelle!G1261/sinks!$G$3</f>
        <v>0.196054122246967</v>
      </c>
    </row>
    <row r="1262" spans="1:12" x14ac:dyDescent="0.25">
      <c r="A1262" s="89">
        <v>40961.5</v>
      </c>
      <c r="B1262" s="4">
        <v>0.73847092670000003</v>
      </c>
      <c r="C1262" s="8">
        <v>0.5</v>
      </c>
      <c r="D1262" s="8">
        <v>0</v>
      </c>
      <c r="E1262" s="8">
        <v>7.6923076923076927E-2</v>
      </c>
      <c r="F1262" s="8">
        <v>0.5</v>
      </c>
      <c r="G1262" s="8">
        <v>0</v>
      </c>
      <c r="H1262" s="8">
        <v>7.6923076923076927E-2</v>
      </c>
      <c r="I1262" s="4" t="e">
        <f>#REF!/1.7</f>
        <v>#REF!</v>
      </c>
      <c r="J1262" s="4">
        <f>Hilfstabelle!C1262/3</f>
        <v>0.41581375000000004</v>
      </c>
      <c r="K1262" s="96">
        <f>Hilfstabelle!F1262/11</f>
        <v>0</v>
      </c>
      <c r="L1262" s="107">
        <f>Hilfstabelle!G1262/sinks!$G$3</f>
        <v>0.19606683817135712</v>
      </c>
    </row>
    <row r="1263" spans="1:12" x14ac:dyDescent="0.25">
      <c r="A1263" s="89">
        <v>40961.541666666664</v>
      </c>
      <c r="B1263" s="4">
        <v>0.7341992852</v>
      </c>
      <c r="C1263" s="8">
        <v>0.54166666666666663</v>
      </c>
      <c r="D1263" s="8">
        <v>0</v>
      </c>
      <c r="E1263" s="8">
        <v>7.1428571428571425E-2</v>
      </c>
      <c r="F1263" s="8">
        <v>0.54166666666666663</v>
      </c>
      <c r="G1263" s="8">
        <v>0</v>
      </c>
      <c r="H1263" s="8">
        <v>7.1428571428571425E-2</v>
      </c>
      <c r="I1263" s="4" t="e">
        <f>#REF!/1.7</f>
        <v>#REF!</v>
      </c>
      <c r="J1263" s="4">
        <f>Hilfstabelle!C1263/3</f>
        <v>0.41791825000000005</v>
      </c>
      <c r="K1263" s="96">
        <f>Hilfstabelle!F1263/11</f>
        <v>0</v>
      </c>
      <c r="L1263" s="107">
        <f>Hilfstabelle!G1263/sinks!$G$3</f>
        <v>0.18831012429338007</v>
      </c>
    </row>
    <row r="1264" spans="1:12" x14ac:dyDescent="0.25">
      <c r="A1264" s="89">
        <v>40961.583333333336</v>
      </c>
      <c r="B1264" s="4">
        <v>0.72452270939999996</v>
      </c>
      <c r="C1264" s="8">
        <v>0.58333333333333337</v>
      </c>
      <c r="D1264" s="8">
        <v>0</v>
      </c>
      <c r="E1264" s="8">
        <v>6.6666666666666666E-2</v>
      </c>
      <c r="F1264" s="8">
        <v>0.58333333333333337</v>
      </c>
      <c r="G1264" s="8">
        <v>0</v>
      </c>
      <c r="H1264" s="8">
        <v>6.6666666666666666E-2</v>
      </c>
      <c r="I1264" s="4" t="e">
        <f>#REF!/1.7</f>
        <v>#REF!</v>
      </c>
      <c r="J1264" s="4">
        <f>Hilfstabelle!C1264/3</f>
        <v>0.41630824999999999</v>
      </c>
      <c r="K1264" s="96">
        <f>Hilfstabelle!F1264/11</f>
        <v>1</v>
      </c>
      <c r="L1264" s="107">
        <f>Hilfstabelle!G1264/sinks!$G$3</f>
        <v>0.84343340486835738</v>
      </c>
    </row>
    <row r="1265" spans="1:12" x14ac:dyDescent="0.25">
      <c r="A1265" s="89">
        <v>40961.625</v>
      </c>
      <c r="B1265" s="4">
        <v>0.7365530468</v>
      </c>
      <c r="C1265" s="8">
        <v>0.625</v>
      </c>
      <c r="D1265" s="8">
        <v>0</v>
      </c>
      <c r="E1265" s="8">
        <v>6.25E-2</v>
      </c>
      <c r="F1265" s="8">
        <v>0.625</v>
      </c>
      <c r="G1265" s="8">
        <v>0</v>
      </c>
      <c r="H1265" s="8">
        <v>6.25E-2</v>
      </c>
      <c r="I1265" s="4" t="e">
        <f>#REF!/1.7</f>
        <v>#REF!</v>
      </c>
      <c r="J1265" s="4">
        <f>Hilfstabelle!C1265/3</f>
        <v>0.41198425</v>
      </c>
      <c r="K1265" s="96">
        <f>Hilfstabelle!F1265/11</f>
        <v>1</v>
      </c>
      <c r="L1265" s="107">
        <f>Hilfstabelle!G1265/sinks!$G$3</f>
        <v>0.84415821255859469</v>
      </c>
    </row>
    <row r="1266" spans="1:12" x14ac:dyDescent="0.25">
      <c r="A1266" s="89">
        <v>40961.666666666664</v>
      </c>
      <c r="B1266" s="4">
        <v>0.76532124489999998</v>
      </c>
      <c r="C1266" s="8">
        <v>0.66666666666666663</v>
      </c>
      <c r="D1266" s="8">
        <v>0</v>
      </c>
      <c r="E1266" s="8">
        <v>5.8823529411764705E-2</v>
      </c>
      <c r="F1266" s="8">
        <v>0.66666666666666663</v>
      </c>
      <c r="G1266" s="8">
        <v>0</v>
      </c>
      <c r="H1266" s="8">
        <v>5.8823529411764705E-2</v>
      </c>
      <c r="I1266" s="4" t="e">
        <f>#REF!/1.7</f>
        <v>#REF!</v>
      </c>
      <c r="J1266" s="4">
        <f>Hilfstabelle!C1266/3</f>
        <v>0.40781550000000005</v>
      </c>
      <c r="K1266" s="96">
        <f>Hilfstabelle!F1266/11</f>
        <v>1</v>
      </c>
      <c r="L1266" s="107">
        <f>Hilfstabelle!G1266/sinks!$G$3</f>
        <v>0.8511519709731642</v>
      </c>
    </row>
    <row r="1267" spans="1:12" x14ac:dyDescent="0.25">
      <c r="A1267" s="89">
        <v>40961.708333333336</v>
      </c>
      <c r="B1267" s="4">
        <v>0.76279313049999997</v>
      </c>
      <c r="C1267" s="8">
        <v>0.70833333333333337</v>
      </c>
      <c r="D1267" s="8">
        <v>0</v>
      </c>
      <c r="E1267" s="8">
        <v>5.5555555555555552E-2</v>
      </c>
      <c r="F1267" s="8">
        <v>0.70833333333333337</v>
      </c>
      <c r="G1267" s="8">
        <v>0</v>
      </c>
      <c r="H1267" s="8">
        <v>5.5555555555555552E-2</v>
      </c>
      <c r="I1267" s="4" t="e">
        <f>#REF!/1.7</f>
        <v>#REF!</v>
      </c>
      <c r="J1267" s="4">
        <f>Hilfstabelle!C1267/3</f>
        <v>0.40410100000000004</v>
      </c>
      <c r="K1267" s="96">
        <f>Hilfstabelle!F1267/11</f>
        <v>0.16666666666666666</v>
      </c>
      <c r="L1267" s="107">
        <f>Hilfstabelle!G1267/sinks!$G$3</f>
        <v>0.29638045569694355</v>
      </c>
    </row>
    <row r="1268" spans="1:12" x14ac:dyDescent="0.25">
      <c r="A1268" s="89">
        <v>40961.75</v>
      </c>
      <c r="B1268" s="4">
        <v>0.7417836283</v>
      </c>
      <c r="C1268" s="8">
        <v>0.75</v>
      </c>
      <c r="D1268" s="8">
        <v>0</v>
      </c>
      <c r="E1268" s="8">
        <v>5.2631578947368418E-2</v>
      </c>
      <c r="F1268" s="8">
        <v>0.75</v>
      </c>
      <c r="G1268" s="8">
        <v>0</v>
      </c>
      <c r="H1268" s="8">
        <v>5.2631578947368418E-2</v>
      </c>
      <c r="I1268" s="4" t="e">
        <f>#REF!/1.7</f>
        <v>#REF!</v>
      </c>
      <c r="J1268" s="4">
        <f>Hilfstabelle!C1268/3</f>
        <v>0.40185850000000006</v>
      </c>
      <c r="K1268" s="96">
        <f>Hilfstabelle!F1268/11</f>
        <v>0</v>
      </c>
      <c r="L1268" s="107">
        <f>Hilfstabelle!G1268/sinks!$G$3</f>
        <v>0.19356180106650225</v>
      </c>
    </row>
    <row r="1269" spans="1:12" x14ac:dyDescent="0.25">
      <c r="A1269" s="89">
        <v>40961.791666666664</v>
      </c>
      <c r="B1269" s="4">
        <v>0.6879086392</v>
      </c>
      <c r="C1269" s="8">
        <v>0.79166666666666663</v>
      </c>
      <c r="D1269" s="8">
        <v>0</v>
      </c>
      <c r="E1269" s="8">
        <v>0.05</v>
      </c>
      <c r="F1269" s="8">
        <v>0.79166666666666663</v>
      </c>
      <c r="G1269" s="8">
        <v>0</v>
      </c>
      <c r="H1269" s="8">
        <v>0.05</v>
      </c>
      <c r="I1269" s="4" t="e">
        <f>#REF!/1.7</f>
        <v>#REF!</v>
      </c>
      <c r="J1269" s="4">
        <f>Hilfstabelle!C1269/3</f>
        <v>0.40034624999999996</v>
      </c>
      <c r="K1269" s="96">
        <f>Hilfstabelle!F1269/11</f>
        <v>0</v>
      </c>
      <c r="L1269" s="107">
        <f>Hilfstabelle!G1269/sinks!$G$3</f>
        <v>0.17929453390078057</v>
      </c>
    </row>
    <row r="1270" spans="1:12" x14ac:dyDescent="0.25">
      <c r="A1270" s="89">
        <v>40961.833333333336</v>
      </c>
      <c r="B1270" s="4">
        <v>0.64301281489999995</v>
      </c>
      <c r="C1270" s="8">
        <v>0.83333333333333337</v>
      </c>
      <c r="D1270" s="8">
        <v>0</v>
      </c>
      <c r="E1270" s="8">
        <v>4.7619047619047616E-2</v>
      </c>
      <c r="F1270" s="8">
        <v>0.83333333333333337</v>
      </c>
      <c r="G1270" s="8">
        <v>0</v>
      </c>
      <c r="H1270" s="8">
        <v>4.7619047619047616E-2</v>
      </c>
      <c r="I1270" s="4" t="e">
        <f>#REF!/1.7</f>
        <v>#REF!</v>
      </c>
      <c r="J1270" s="4">
        <f>Hilfstabelle!C1270/3</f>
        <v>0.40025424999999998</v>
      </c>
      <c r="K1270" s="96">
        <f>Hilfstabelle!F1270/11</f>
        <v>0</v>
      </c>
      <c r="L1270" s="107">
        <f>Hilfstabelle!G1270/sinks!$G$3</f>
        <v>0.14925952049130228</v>
      </c>
    </row>
    <row r="1271" spans="1:12" x14ac:dyDescent="0.25">
      <c r="A1271" s="89">
        <v>40961.875</v>
      </c>
      <c r="B1271" s="4">
        <v>0.64126928780000003</v>
      </c>
      <c r="C1271" s="8">
        <v>0.875</v>
      </c>
      <c r="D1271" s="8">
        <v>0</v>
      </c>
      <c r="E1271" s="8">
        <v>4.5454545454545456E-2</v>
      </c>
      <c r="F1271" s="8">
        <v>0.875</v>
      </c>
      <c r="G1271" s="8">
        <v>0</v>
      </c>
      <c r="H1271" s="8">
        <v>4.5454545454545456E-2</v>
      </c>
      <c r="I1271" s="4" t="e">
        <f>#REF!/1.7</f>
        <v>#REF!</v>
      </c>
      <c r="J1271" s="4">
        <f>Hilfstabelle!C1271/3</f>
        <v>0.40018524999999999</v>
      </c>
      <c r="K1271" s="96">
        <f>Hilfstabelle!F1271/11</f>
        <v>0</v>
      </c>
      <c r="L1271" s="107">
        <f>Hilfstabelle!G1271/sinks!$G$3</f>
        <v>0.13752272227921572</v>
      </c>
    </row>
    <row r="1272" spans="1:12" x14ac:dyDescent="0.25">
      <c r="A1272" s="89">
        <v>40961.916666666664</v>
      </c>
      <c r="B1272" s="4">
        <v>0.59210182200000006</v>
      </c>
      <c r="C1272" s="8">
        <v>0.91666666666666663</v>
      </c>
      <c r="D1272" s="8">
        <v>0</v>
      </c>
      <c r="E1272" s="8">
        <v>4.3478260869565216E-2</v>
      </c>
      <c r="F1272" s="8">
        <v>0.91666666666666663</v>
      </c>
      <c r="G1272" s="8">
        <v>0</v>
      </c>
      <c r="H1272" s="8">
        <v>4.3478260869565216E-2</v>
      </c>
      <c r="I1272" s="4" t="e">
        <f>#REF!/1.7</f>
        <v>#REF!</v>
      </c>
      <c r="J1272" s="4">
        <f>Hilfstabelle!C1272/3</f>
        <v>0.39832800000000002</v>
      </c>
      <c r="K1272" s="96">
        <f>Hilfstabelle!F1272/11</f>
        <v>0</v>
      </c>
      <c r="L1272" s="107">
        <f>Hilfstabelle!G1272/sinks!$G$3</f>
        <v>0.1320675907158515</v>
      </c>
    </row>
    <row r="1273" spans="1:12" x14ac:dyDescent="0.25">
      <c r="A1273" s="89">
        <v>40961.958333333336</v>
      </c>
      <c r="B1273" s="4">
        <v>0.56150292040000005</v>
      </c>
      <c r="C1273" s="8">
        <v>0.95833333333333337</v>
      </c>
      <c r="D1273" s="8">
        <v>0</v>
      </c>
      <c r="E1273" s="8">
        <v>4.1666666666666664E-2</v>
      </c>
      <c r="F1273" s="8">
        <v>0.95833333333333337</v>
      </c>
      <c r="G1273" s="8">
        <v>0</v>
      </c>
      <c r="H1273" s="8">
        <v>4.1666666666666664E-2</v>
      </c>
      <c r="I1273" s="4" t="e">
        <f>#REF!/1.7</f>
        <v>#REF!</v>
      </c>
      <c r="J1273" s="4">
        <f>Hilfstabelle!C1273/3</f>
        <v>0.39676975000000003</v>
      </c>
      <c r="K1273" s="96">
        <f>Hilfstabelle!F1273/11</f>
        <v>0</v>
      </c>
      <c r="L1273" s="107">
        <f>Hilfstabelle!G1273/sinks!$G$3</f>
        <v>0.12375137616470896</v>
      </c>
    </row>
    <row r="1274" spans="1:12" x14ac:dyDescent="0.25">
      <c r="A1274" s="89">
        <v>40962</v>
      </c>
      <c r="B1274" s="4">
        <v>0.5396216546</v>
      </c>
      <c r="C1274" s="8">
        <v>0</v>
      </c>
      <c r="D1274" s="8">
        <v>0</v>
      </c>
      <c r="E1274" s="8">
        <v>1</v>
      </c>
      <c r="F1274" s="8">
        <v>0</v>
      </c>
      <c r="G1274" s="8">
        <v>0</v>
      </c>
      <c r="H1274" s="8">
        <v>1</v>
      </c>
      <c r="I1274" s="4" t="e">
        <f>#REF!/1.7</f>
        <v>#REF!</v>
      </c>
      <c r="J1274" s="4">
        <f>Hilfstabelle!C1274/3</f>
        <v>0.39625800000000005</v>
      </c>
      <c r="K1274" s="96">
        <f>Hilfstabelle!F1274/11</f>
        <v>0</v>
      </c>
      <c r="L1274" s="107">
        <f>Hilfstabelle!G1274/sinks!$G$3</f>
        <v>0.12014005363791308</v>
      </c>
    </row>
    <row r="1275" spans="1:12" x14ac:dyDescent="0.25">
      <c r="A1275" s="89">
        <v>40962.041666666664</v>
      </c>
      <c r="B1275" s="4">
        <v>0.53212448779999999</v>
      </c>
      <c r="C1275" s="8">
        <v>4.1666666666666664E-2</v>
      </c>
      <c r="D1275" s="8">
        <v>0</v>
      </c>
      <c r="E1275" s="8">
        <v>0.5</v>
      </c>
      <c r="F1275" s="8">
        <v>4.1666666666666664E-2</v>
      </c>
      <c r="G1275" s="8">
        <v>0</v>
      </c>
      <c r="H1275" s="8">
        <v>0.5</v>
      </c>
      <c r="I1275" s="4" t="e">
        <f>#REF!/1.7</f>
        <v>#REF!</v>
      </c>
      <c r="J1275" s="4">
        <f>Hilfstabelle!C1275/3</f>
        <v>0.39671225000000004</v>
      </c>
      <c r="K1275" s="96">
        <f>Hilfstabelle!F1275/11</f>
        <v>0</v>
      </c>
      <c r="L1275" s="107">
        <f>Hilfstabelle!G1275/sinks!$G$3</f>
        <v>0.12544259410859576</v>
      </c>
    </row>
    <row r="1276" spans="1:12" x14ac:dyDescent="0.25">
      <c r="A1276" s="89">
        <v>40962.083333333336</v>
      </c>
      <c r="B1276" s="4">
        <v>0.52035567949999995</v>
      </c>
      <c r="C1276" s="8">
        <v>8.3333333333333329E-2</v>
      </c>
      <c r="D1276" s="8">
        <v>0</v>
      </c>
      <c r="E1276" s="8">
        <v>0.33333333333333331</v>
      </c>
      <c r="F1276" s="8">
        <v>8.3333333333333329E-2</v>
      </c>
      <c r="G1276" s="8">
        <v>0</v>
      </c>
      <c r="H1276" s="8">
        <v>0.33333333333333331</v>
      </c>
      <c r="I1276" s="4" t="e">
        <f>#REF!/1.7</f>
        <v>#REF!</v>
      </c>
      <c r="J1276" s="4">
        <f>Hilfstabelle!C1276/3</f>
        <v>0.39798300000000003</v>
      </c>
      <c r="K1276" s="96">
        <f>Hilfstabelle!F1276/11</f>
        <v>0</v>
      </c>
      <c r="L1276" s="107">
        <f>Hilfstabelle!G1276/sinks!$G$3</f>
        <v>0.11907191598914248</v>
      </c>
    </row>
    <row r="1277" spans="1:12" x14ac:dyDescent="0.25">
      <c r="A1277" s="89">
        <v>40962.125</v>
      </c>
      <c r="B1277" s="4">
        <v>0.5216633249</v>
      </c>
      <c r="C1277" s="8">
        <v>0.125</v>
      </c>
      <c r="D1277" s="8">
        <v>0</v>
      </c>
      <c r="E1277" s="8">
        <v>0.25</v>
      </c>
      <c r="F1277" s="8">
        <v>0.125</v>
      </c>
      <c r="G1277" s="8">
        <v>0</v>
      </c>
      <c r="H1277" s="8">
        <v>0.25</v>
      </c>
      <c r="I1277" s="4" t="e">
        <f>#REF!/1.7</f>
        <v>#REF!</v>
      </c>
      <c r="J1277" s="4">
        <f>Hilfstabelle!C1277/3</f>
        <v>0.39982300000000004</v>
      </c>
      <c r="K1277" s="96">
        <f>Hilfstabelle!F1277/11</f>
        <v>0</v>
      </c>
      <c r="L1277" s="107">
        <f>Hilfstabelle!G1277/sinks!$G$3</f>
        <v>0.11211630534774336</v>
      </c>
    </row>
    <row r="1278" spans="1:12" x14ac:dyDescent="0.25">
      <c r="A1278" s="89">
        <v>40962.166666666664</v>
      </c>
      <c r="B1278" s="4">
        <v>0.53700636390000001</v>
      </c>
      <c r="C1278" s="8">
        <v>0.16666666666666666</v>
      </c>
      <c r="D1278" s="8">
        <v>0</v>
      </c>
      <c r="E1278" s="8">
        <v>0.2</v>
      </c>
      <c r="F1278" s="8">
        <v>0.16666666666666666</v>
      </c>
      <c r="G1278" s="8">
        <v>0</v>
      </c>
      <c r="H1278" s="8">
        <v>0.2</v>
      </c>
      <c r="I1278" s="4" t="e">
        <f>#REF!/1.7</f>
        <v>#REF!</v>
      </c>
      <c r="J1278" s="4">
        <f>Hilfstabelle!C1278/3</f>
        <v>0.40187575000000003</v>
      </c>
      <c r="K1278" s="96">
        <f>Hilfstabelle!F1278/11</f>
        <v>0</v>
      </c>
      <c r="L1278" s="107">
        <f>Hilfstabelle!G1278/sinks!$G$3</f>
        <v>0.10765301588680906</v>
      </c>
    </row>
    <row r="1279" spans="1:12" x14ac:dyDescent="0.25">
      <c r="A1279" s="89">
        <v>40962.208333333336</v>
      </c>
      <c r="B1279" s="4">
        <v>0.54947258300000001</v>
      </c>
      <c r="C1279" s="8">
        <v>0.20833333333333334</v>
      </c>
      <c r="D1279" s="8">
        <v>0</v>
      </c>
      <c r="E1279" s="8">
        <v>0.16666666666666666</v>
      </c>
      <c r="F1279" s="8">
        <v>0.20833333333333334</v>
      </c>
      <c r="G1279" s="8">
        <v>0</v>
      </c>
      <c r="H1279" s="8">
        <v>0.16666666666666666</v>
      </c>
      <c r="I1279" s="4" t="e">
        <f>#REF!/1.7</f>
        <v>#REF!</v>
      </c>
      <c r="J1279" s="4">
        <f>Hilfstabelle!C1279/3</f>
        <v>0.40365249999999997</v>
      </c>
      <c r="K1279" s="96">
        <f>Hilfstabelle!F1279/11</f>
        <v>0</v>
      </c>
      <c r="L1279" s="107">
        <f>Hilfstabelle!G1279/sinks!$G$3</f>
        <v>0.12253064742325685</v>
      </c>
    </row>
    <row r="1280" spans="1:12" x14ac:dyDescent="0.25">
      <c r="A1280" s="89">
        <v>40962.25</v>
      </c>
      <c r="B1280" s="4">
        <v>0.59951181239999995</v>
      </c>
      <c r="C1280" s="8">
        <v>0.25</v>
      </c>
      <c r="D1280" s="8">
        <v>0</v>
      </c>
      <c r="E1280" s="8">
        <v>0.14285714285714285</v>
      </c>
      <c r="F1280" s="8">
        <v>0.25</v>
      </c>
      <c r="G1280" s="8">
        <v>0</v>
      </c>
      <c r="H1280" s="8">
        <v>0.14285714285714285</v>
      </c>
      <c r="I1280" s="4" t="e">
        <f>#REF!/1.7</f>
        <v>#REF!</v>
      </c>
      <c r="J1280" s="4">
        <f>Hilfstabelle!C1280/3</f>
        <v>0.40471625000000006</v>
      </c>
      <c r="K1280" s="96">
        <f>Hilfstabelle!F1280/11</f>
        <v>0</v>
      </c>
      <c r="L1280" s="107">
        <f>Hilfstabelle!G1280/sinks!$G$3</f>
        <v>0.13101216899147111</v>
      </c>
    </row>
    <row r="1281" spans="1:12" x14ac:dyDescent="0.25">
      <c r="A1281" s="89">
        <v>40962.291666666664</v>
      </c>
      <c r="B1281" s="4">
        <v>0.64362304940000004</v>
      </c>
      <c r="C1281" s="8">
        <v>0.29166666666666669</v>
      </c>
      <c r="D1281" s="8">
        <v>0</v>
      </c>
      <c r="E1281" s="8">
        <v>0.125</v>
      </c>
      <c r="F1281" s="8">
        <v>0.29166666666666669</v>
      </c>
      <c r="G1281" s="8">
        <v>0</v>
      </c>
      <c r="H1281" s="8">
        <v>0.125</v>
      </c>
      <c r="I1281" s="4" t="e">
        <f>#REF!/1.7</f>
        <v>#REF!</v>
      </c>
      <c r="J1281" s="4">
        <f>Hilfstabelle!C1281/3</f>
        <v>0.40752224999999997</v>
      </c>
      <c r="K1281" s="96">
        <f>Hilfstabelle!F1281/11</f>
        <v>0</v>
      </c>
      <c r="L1281" s="107">
        <f>Hilfstabelle!G1281/sinks!$G$3</f>
        <v>0.13316116021340238</v>
      </c>
    </row>
    <row r="1282" spans="1:12" x14ac:dyDescent="0.25">
      <c r="A1282" s="89">
        <v>40962.333333333336</v>
      </c>
      <c r="B1282" s="4">
        <v>0.67570394909999998</v>
      </c>
      <c r="C1282" s="8">
        <v>0.33333333333333331</v>
      </c>
      <c r="D1282" s="8">
        <v>0</v>
      </c>
      <c r="E1282" s="8">
        <v>0.1111111111111111</v>
      </c>
      <c r="F1282" s="8">
        <v>0.33333333333333331</v>
      </c>
      <c r="G1282" s="8">
        <v>0</v>
      </c>
      <c r="H1282" s="8">
        <v>0.1111111111111111</v>
      </c>
      <c r="I1282" s="4" t="e">
        <f>#REF!/1.7</f>
        <v>#REF!</v>
      </c>
      <c r="J1282" s="4">
        <f>Hilfstabelle!C1282/3</f>
        <v>0.41066174999999999</v>
      </c>
      <c r="K1282" s="96">
        <f>Hilfstabelle!F1282/11</f>
        <v>0</v>
      </c>
      <c r="L1282" s="107">
        <f>Hilfstabelle!G1282/sinks!$G$3</f>
        <v>0.16545960816432315</v>
      </c>
    </row>
    <row r="1283" spans="1:12" x14ac:dyDescent="0.25">
      <c r="A1283" s="89">
        <v>40962.375</v>
      </c>
      <c r="B1283" s="4">
        <v>0.69732368580000004</v>
      </c>
      <c r="C1283" s="8">
        <v>0.375</v>
      </c>
      <c r="D1283" s="8">
        <v>0</v>
      </c>
      <c r="E1283" s="8">
        <v>0.1</v>
      </c>
      <c r="F1283" s="8">
        <v>0.375</v>
      </c>
      <c r="G1283" s="8">
        <v>0</v>
      </c>
      <c r="H1283" s="8">
        <v>0.1</v>
      </c>
      <c r="I1283" s="4" t="e">
        <f>#REF!/1.7</f>
        <v>#REF!</v>
      </c>
      <c r="J1283" s="4">
        <f>Hilfstabelle!C1283/3</f>
        <v>0.41372649999999994</v>
      </c>
      <c r="K1283" s="96">
        <f>Hilfstabelle!F1283/11</f>
        <v>0</v>
      </c>
      <c r="L1283" s="107">
        <f>Hilfstabelle!G1283/sinks!$G$3</f>
        <v>0.18463522214463357</v>
      </c>
    </row>
    <row r="1284" spans="1:12" x14ac:dyDescent="0.25">
      <c r="A1284" s="89">
        <v>40962.416666666664</v>
      </c>
      <c r="B1284" s="4">
        <v>0.68581640659999998</v>
      </c>
      <c r="C1284" s="8">
        <v>0.41666666666666669</v>
      </c>
      <c r="D1284" s="8">
        <v>0</v>
      </c>
      <c r="E1284" s="8">
        <v>9.0909090909090912E-2</v>
      </c>
      <c r="F1284" s="8">
        <v>0.41666666666666669</v>
      </c>
      <c r="G1284" s="8">
        <v>0</v>
      </c>
      <c r="H1284" s="8">
        <v>9.0909090909090912E-2</v>
      </c>
      <c r="I1284" s="4" t="e">
        <f>#REF!/1.7</f>
        <v>#REF!</v>
      </c>
      <c r="J1284" s="4">
        <f>Hilfstabelle!C1284/3</f>
        <v>0.41861400000000004</v>
      </c>
      <c r="K1284" s="96">
        <f>Hilfstabelle!F1284/11</f>
        <v>0</v>
      </c>
      <c r="L1284" s="107">
        <f>Hilfstabelle!G1284/sinks!$G$3</f>
        <v>0.19084059324701524</v>
      </c>
    </row>
    <row r="1285" spans="1:12" x14ac:dyDescent="0.25">
      <c r="A1285" s="89">
        <v>40962.458333333336</v>
      </c>
      <c r="B1285" s="4">
        <v>0.6496382181</v>
      </c>
      <c r="C1285" s="8">
        <v>0.45833333333333331</v>
      </c>
      <c r="D1285" s="8">
        <v>0</v>
      </c>
      <c r="E1285" s="8">
        <v>8.3333333333333329E-2</v>
      </c>
      <c r="F1285" s="8">
        <v>0.45833333333333331</v>
      </c>
      <c r="G1285" s="8">
        <v>0</v>
      </c>
      <c r="H1285" s="8">
        <v>8.3333333333333329E-2</v>
      </c>
      <c r="I1285" s="4" t="e">
        <f>#REF!/1.7</f>
        <v>#REF!</v>
      </c>
      <c r="J1285" s="4">
        <f>Hilfstabelle!C1285/3</f>
        <v>0.42434674999999999</v>
      </c>
      <c r="K1285" s="96">
        <f>Hilfstabelle!F1285/11</f>
        <v>0</v>
      </c>
      <c r="L1285" s="107">
        <f>Hilfstabelle!G1285/sinks!$G$3</f>
        <v>0.196054122246967</v>
      </c>
    </row>
    <row r="1286" spans="1:12" x14ac:dyDescent="0.25">
      <c r="A1286" s="89">
        <v>40962.5</v>
      </c>
      <c r="B1286" s="4">
        <v>0.62897742130000001</v>
      </c>
      <c r="C1286" s="8">
        <v>0.5</v>
      </c>
      <c r="D1286" s="8">
        <v>0</v>
      </c>
      <c r="E1286" s="8">
        <v>7.6923076923076927E-2</v>
      </c>
      <c r="F1286" s="8">
        <v>0.5</v>
      </c>
      <c r="G1286" s="8">
        <v>0</v>
      </c>
      <c r="H1286" s="8">
        <v>7.6923076923076927E-2</v>
      </c>
      <c r="I1286" s="4" t="e">
        <f>#REF!/1.7</f>
        <v>#REF!</v>
      </c>
      <c r="J1286" s="4">
        <f>Hilfstabelle!C1286/3</f>
        <v>0.42806699999999998</v>
      </c>
      <c r="K1286" s="96">
        <f>Hilfstabelle!F1286/11</f>
        <v>0</v>
      </c>
      <c r="L1286" s="107">
        <f>Hilfstabelle!G1286/sinks!$G$3</f>
        <v>0.19606683817135712</v>
      </c>
    </row>
    <row r="1287" spans="1:12" x14ac:dyDescent="0.25">
      <c r="A1287" s="89">
        <v>40962.541666666664</v>
      </c>
      <c r="B1287" s="4">
        <v>0.61006015170000005</v>
      </c>
      <c r="C1287" s="8">
        <v>0.54166666666666663</v>
      </c>
      <c r="D1287" s="8">
        <v>0</v>
      </c>
      <c r="E1287" s="8">
        <v>7.1428571428571425E-2</v>
      </c>
      <c r="F1287" s="8">
        <v>0.54166666666666663</v>
      </c>
      <c r="G1287" s="8">
        <v>0</v>
      </c>
      <c r="H1287" s="8">
        <v>7.1428571428571425E-2</v>
      </c>
      <c r="I1287" s="4" t="e">
        <f>#REF!/1.7</f>
        <v>#REF!</v>
      </c>
      <c r="J1287" s="4">
        <f>Hilfstabelle!C1287/3</f>
        <v>0.42794625000000003</v>
      </c>
      <c r="K1287" s="96">
        <f>Hilfstabelle!F1287/11</f>
        <v>0</v>
      </c>
      <c r="L1287" s="107">
        <f>Hilfstabelle!G1287/sinks!$G$3</f>
        <v>0.18831012429338007</v>
      </c>
    </row>
    <row r="1288" spans="1:12" x14ac:dyDescent="0.25">
      <c r="A1288" s="89">
        <v>40962.583333333336</v>
      </c>
      <c r="B1288" s="4">
        <v>0.60265016130000004</v>
      </c>
      <c r="C1288" s="8">
        <v>0.58333333333333337</v>
      </c>
      <c r="D1288" s="8">
        <v>0</v>
      </c>
      <c r="E1288" s="8">
        <v>6.6666666666666666E-2</v>
      </c>
      <c r="F1288" s="8">
        <v>0.58333333333333337</v>
      </c>
      <c r="G1288" s="8">
        <v>0</v>
      </c>
      <c r="H1288" s="8">
        <v>6.6666666666666666E-2</v>
      </c>
      <c r="I1288" s="4" t="e">
        <f>#REF!/1.7</f>
        <v>#REF!</v>
      </c>
      <c r="J1288" s="4">
        <f>Hilfstabelle!C1288/3</f>
        <v>0.425238</v>
      </c>
      <c r="K1288" s="96">
        <f>Hilfstabelle!F1288/11</f>
        <v>0</v>
      </c>
      <c r="L1288" s="107">
        <f>Hilfstabelle!G1288/sinks!$G$3</f>
        <v>0.17074943271061568</v>
      </c>
    </row>
    <row r="1289" spans="1:12" x14ac:dyDescent="0.25">
      <c r="A1289" s="89">
        <v>40962.625</v>
      </c>
      <c r="B1289" s="4">
        <v>0.61851625840000002</v>
      </c>
      <c r="C1289" s="8">
        <v>0.625</v>
      </c>
      <c r="D1289" s="8">
        <v>0</v>
      </c>
      <c r="E1289" s="8">
        <v>6.25E-2</v>
      </c>
      <c r="F1289" s="8">
        <v>0.625</v>
      </c>
      <c r="G1289" s="8">
        <v>0</v>
      </c>
      <c r="H1289" s="8">
        <v>6.25E-2</v>
      </c>
      <c r="I1289" s="4" t="e">
        <f>#REF!/1.7</f>
        <v>#REF!</v>
      </c>
      <c r="J1289" s="4">
        <f>Hilfstabelle!C1289/3</f>
        <v>0.42033324999999994</v>
      </c>
      <c r="K1289" s="96">
        <f>Hilfstabelle!F1289/11</f>
        <v>0</v>
      </c>
      <c r="L1289" s="107">
        <f>Hilfstabelle!G1289/sinks!$G$3</f>
        <v>0.17147424040085285</v>
      </c>
    </row>
    <row r="1290" spans="1:12" x14ac:dyDescent="0.25">
      <c r="A1290" s="89">
        <v>40962.666666666664</v>
      </c>
      <c r="B1290" s="4">
        <v>0.69444686600000005</v>
      </c>
      <c r="C1290" s="8">
        <v>0.66666666666666663</v>
      </c>
      <c r="D1290" s="8">
        <v>0</v>
      </c>
      <c r="E1290" s="8">
        <v>5.8823529411764705E-2</v>
      </c>
      <c r="F1290" s="8">
        <v>0.66666666666666663</v>
      </c>
      <c r="G1290" s="8">
        <v>0</v>
      </c>
      <c r="H1290" s="8">
        <v>5.8823529411764705E-2</v>
      </c>
      <c r="I1290" s="4" t="e">
        <f>#REF!/1.7</f>
        <v>#REF!</v>
      </c>
      <c r="J1290" s="4">
        <f>Hilfstabelle!C1290/3</f>
        <v>0.41661299999999996</v>
      </c>
      <c r="K1290" s="96">
        <f>Hilfstabelle!F1290/11</f>
        <v>0</v>
      </c>
      <c r="L1290" s="107">
        <f>Hilfstabelle!G1290/sinks!$G$3</f>
        <v>0.17846799881542236</v>
      </c>
    </row>
    <row r="1291" spans="1:12" x14ac:dyDescent="0.25">
      <c r="A1291" s="89">
        <v>40962.708333333336</v>
      </c>
      <c r="B1291" s="4">
        <v>0.7314968181</v>
      </c>
      <c r="C1291" s="8">
        <v>0.70833333333333337</v>
      </c>
      <c r="D1291" s="8">
        <v>0</v>
      </c>
      <c r="E1291" s="8">
        <v>5.5555555555555552E-2</v>
      </c>
      <c r="F1291" s="8">
        <v>0.70833333333333337</v>
      </c>
      <c r="G1291" s="8">
        <v>0</v>
      </c>
      <c r="H1291" s="8">
        <v>5.5555555555555552E-2</v>
      </c>
      <c r="I1291" s="4" t="e">
        <f>#REF!/1.7</f>
        <v>#REF!</v>
      </c>
      <c r="J1291" s="4">
        <f>Hilfstabelle!C1291/3</f>
        <v>0.41623350000000009</v>
      </c>
      <c r="K1291" s="96">
        <f>Hilfstabelle!F1291/11</f>
        <v>0</v>
      </c>
      <c r="L1291" s="107">
        <f>Hilfstabelle!G1291/sinks!$G$3</f>
        <v>0.18426646033731989</v>
      </c>
    </row>
    <row r="1292" spans="1:12" x14ac:dyDescent="0.25">
      <c r="A1292" s="89">
        <v>40962.75</v>
      </c>
      <c r="B1292" s="4">
        <v>0.7137128411</v>
      </c>
      <c r="C1292" s="8">
        <v>0.75</v>
      </c>
      <c r="D1292" s="8">
        <v>0</v>
      </c>
      <c r="E1292" s="8">
        <v>5.2631578947368418E-2</v>
      </c>
      <c r="F1292" s="8">
        <v>0.75</v>
      </c>
      <c r="G1292" s="8">
        <v>0</v>
      </c>
      <c r="H1292" s="8">
        <v>5.2631578947368418E-2</v>
      </c>
      <c r="I1292" s="4" t="e">
        <f>#REF!/1.7</f>
        <v>#REF!</v>
      </c>
      <c r="J1292" s="4">
        <f>Hilfstabelle!C1292/3</f>
        <v>0.41801025000000003</v>
      </c>
      <c r="K1292" s="96">
        <f>Hilfstabelle!F1292/11</f>
        <v>0</v>
      </c>
      <c r="L1292" s="107">
        <f>Hilfstabelle!G1292/sinks!$G$3</f>
        <v>0.19356180106650225</v>
      </c>
    </row>
    <row r="1293" spans="1:12" x14ac:dyDescent="0.25">
      <c r="A1293" s="89">
        <v>40962.791666666664</v>
      </c>
      <c r="B1293" s="4">
        <v>0.67474500920000002</v>
      </c>
      <c r="C1293" s="8">
        <v>0.79166666666666663</v>
      </c>
      <c r="D1293" s="8">
        <v>0</v>
      </c>
      <c r="E1293" s="8">
        <v>0.05</v>
      </c>
      <c r="F1293" s="8">
        <v>0.79166666666666663</v>
      </c>
      <c r="G1293" s="8">
        <v>0</v>
      </c>
      <c r="H1293" s="8">
        <v>0.05</v>
      </c>
      <c r="I1293" s="4" t="e">
        <f>#REF!/1.7</f>
        <v>#REF!</v>
      </c>
      <c r="J1293" s="4">
        <f>Hilfstabelle!C1293/3</f>
        <v>0.41956275000000004</v>
      </c>
      <c r="K1293" s="96">
        <f>Hilfstabelle!F1293/11</f>
        <v>0</v>
      </c>
      <c r="L1293" s="107">
        <f>Hilfstabelle!G1293/sinks!$G$3</f>
        <v>0.17929453390078057</v>
      </c>
    </row>
    <row r="1294" spans="1:12" x14ac:dyDescent="0.25">
      <c r="A1294" s="89">
        <v>40962.833333333336</v>
      </c>
      <c r="B1294" s="4">
        <v>0.63664894080000001</v>
      </c>
      <c r="C1294" s="8">
        <v>0.83333333333333337</v>
      </c>
      <c r="D1294" s="8">
        <v>0</v>
      </c>
      <c r="E1294" s="8">
        <v>4.7619047619047616E-2</v>
      </c>
      <c r="F1294" s="8">
        <v>0.83333333333333337</v>
      </c>
      <c r="G1294" s="8">
        <v>0</v>
      </c>
      <c r="H1294" s="8">
        <v>4.7619047619047616E-2</v>
      </c>
      <c r="I1294" s="4" t="e">
        <f>#REF!/1.7</f>
        <v>#REF!</v>
      </c>
      <c r="J1294" s="4">
        <f>Hilfstabelle!C1294/3</f>
        <v>0.42021250000000004</v>
      </c>
      <c r="K1294" s="96">
        <f>Hilfstabelle!F1294/11</f>
        <v>0</v>
      </c>
      <c r="L1294" s="107">
        <f>Hilfstabelle!G1294/sinks!$G$3</f>
        <v>0.14925952049130228</v>
      </c>
    </row>
    <row r="1295" spans="1:12" x14ac:dyDescent="0.25">
      <c r="A1295" s="89">
        <v>40962.875</v>
      </c>
      <c r="B1295" s="4">
        <v>0.6419666986</v>
      </c>
      <c r="C1295" s="8">
        <v>0.875</v>
      </c>
      <c r="D1295" s="8">
        <v>0</v>
      </c>
      <c r="E1295" s="8">
        <v>4.5454545454545456E-2</v>
      </c>
      <c r="F1295" s="8">
        <v>0.875</v>
      </c>
      <c r="G1295" s="8">
        <v>0</v>
      </c>
      <c r="H1295" s="8">
        <v>4.5454545454545456E-2</v>
      </c>
      <c r="I1295" s="4" t="e">
        <f>#REF!/1.7</f>
        <v>#REF!</v>
      </c>
      <c r="J1295" s="4">
        <f>Hilfstabelle!C1295/3</f>
        <v>0.42066675000000003</v>
      </c>
      <c r="K1295" s="96">
        <f>Hilfstabelle!F1295/11</f>
        <v>0</v>
      </c>
      <c r="L1295" s="107">
        <f>Hilfstabelle!G1295/sinks!$G$3</f>
        <v>0.13752272227921572</v>
      </c>
    </row>
    <row r="1296" spans="1:12" x14ac:dyDescent="0.25">
      <c r="A1296" s="89">
        <v>40962.916666666664</v>
      </c>
      <c r="B1296" s="4">
        <v>0.60770639000000004</v>
      </c>
      <c r="C1296" s="8">
        <v>0.91666666666666663</v>
      </c>
      <c r="D1296" s="8">
        <v>0</v>
      </c>
      <c r="E1296" s="8">
        <v>4.3478260869565216E-2</v>
      </c>
      <c r="F1296" s="8">
        <v>0.91666666666666663</v>
      </c>
      <c r="G1296" s="8">
        <v>0</v>
      </c>
      <c r="H1296" s="8">
        <v>4.3478260869565216E-2</v>
      </c>
      <c r="I1296" s="4" t="e">
        <f>#REF!/1.7</f>
        <v>#REF!</v>
      </c>
      <c r="J1296" s="4">
        <f>Hilfstabelle!C1296/3</f>
        <v>0.42160975000000001</v>
      </c>
      <c r="K1296" s="96">
        <f>Hilfstabelle!F1296/11</f>
        <v>0</v>
      </c>
      <c r="L1296" s="107">
        <f>Hilfstabelle!G1296/sinks!$G$3</f>
        <v>0.1320675907158515</v>
      </c>
    </row>
    <row r="1297" spans="1:12" x14ac:dyDescent="0.25">
      <c r="A1297" s="89">
        <v>40962.958333333336</v>
      </c>
      <c r="B1297" s="4">
        <v>0.58137912999999997</v>
      </c>
      <c r="C1297" s="8">
        <v>0.95833333333333337</v>
      </c>
      <c r="D1297" s="8">
        <v>0</v>
      </c>
      <c r="E1297" s="8">
        <v>4.1666666666666664E-2</v>
      </c>
      <c r="F1297" s="8">
        <v>0.95833333333333337</v>
      </c>
      <c r="G1297" s="8">
        <v>0</v>
      </c>
      <c r="H1297" s="8">
        <v>4.1666666666666664E-2</v>
      </c>
      <c r="I1297" s="4" t="e">
        <f>#REF!/1.7</f>
        <v>#REF!</v>
      </c>
      <c r="J1297" s="4">
        <f>Hilfstabelle!C1297/3</f>
        <v>0.4217765</v>
      </c>
      <c r="K1297" s="96">
        <f>Hilfstabelle!F1297/11</f>
        <v>0</v>
      </c>
      <c r="L1297" s="107">
        <f>Hilfstabelle!G1297/sinks!$G$3</f>
        <v>0.12375137616470896</v>
      </c>
    </row>
    <row r="1298" spans="1:12" x14ac:dyDescent="0.25">
      <c r="A1298" s="89">
        <v>40963</v>
      </c>
      <c r="B1298" s="4">
        <v>0.56376950569999995</v>
      </c>
      <c r="C1298" s="8">
        <v>0</v>
      </c>
      <c r="D1298" s="8">
        <v>0</v>
      </c>
      <c r="E1298" s="8">
        <v>1</v>
      </c>
      <c r="F1298" s="8">
        <v>0</v>
      </c>
      <c r="G1298" s="8">
        <v>0</v>
      </c>
      <c r="H1298" s="8">
        <v>1</v>
      </c>
      <c r="I1298" s="4" t="e">
        <f>#REF!/1.7</f>
        <v>#REF!</v>
      </c>
      <c r="J1298" s="4">
        <f>Hilfstabelle!C1298/3</f>
        <v>0.42144300000000001</v>
      </c>
      <c r="K1298" s="96">
        <f>Hilfstabelle!F1298/11</f>
        <v>0</v>
      </c>
      <c r="L1298" s="107">
        <f>Hilfstabelle!G1298/sinks!$G$3</f>
        <v>0.12014005363791308</v>
      </c>
    </row>
    <row r="1299" spans="1:12" x14ac:dyDescent="0.25">
      <c r="A1299" s="89">
        <v>40963.041666666664</v>
      </c>
      <c r="B1299" s="4">
        <v>0.55452881180000002</v>
      </c>
      <c r="C1299" s="8">
        <v>4.1666666666666664E-2</v>
      </c>
      <c r="D1299" s="8">
        <v>0</v>
      </c>
      <c r="E1299" s="8">
        <v>0.5</v>
      </c>
      <c r="F1299" s="8">
        <v>4.1666666666666664E-2</v>
      </c>
      <c r="G1299" s="8">
        <v>0</v>
      </c>
      <c r="H1299" s="8">
        <v>0.5</v>
      </c>
      <c r="I1299" s="4" t="e">
        <f>#REF!/1.7</f>
        <v>#REF!</v>
      </c>
      <c r="J1299" s="4">
        <f>Hilfstabelle!C1299/3</f>
        <v>0.42063224999999999</v>
      </c>
      <c r="K1299" s="96">
        <f>Hilfstabelle!F1299/11</f>
        <v>0</v>
      </c>
      <c r="L1299" s="107">
        <f>Hilfstabelle!G1299/sinks!$G$3</f>
        <v>0.12544259410859576</v>
      </c>
    </row>
    <row r="1300" spans="1:12" x14ac:dyDescent="0.25">
      <c r="A1300" s="89">
        <v>40963.083333333336</v>
      </c>
      <c r="B1300" s="4">
        <v>0.55548775169999998</v>
      </c>
      <c r="C1300" s="8">
        <v>8.3333333333333329E-2</v>
      </c>
      <c r="D1300" s="8">
        <v>0</v>
      </c>
      <c r="E1300" s="8">
        <v>0.33333333333333331</v>
      </c>
      <c r="F1300" s="8">
        <v>8.3333333333333329E-2</v>
      </c>
      <c r="G1300" s="8">
        <v>0</v>
      </c>
      <c r="H1300" s="8">
        <v>0.33333333333333331</v>
      </c>
      <c r="I1300" s="4" t="e">
        <f>#REF!/1.7</f>
        <v>#REF!</v>
      </c>
      <c r="J1300" s="4">
        <f>Hilfstabelle!C1300/3</f>
        <v>0.42040225000000003</v>
      </c>
      <c r="K1300" s="96">
        <f>Hilfstabelle!F1300/11</f>
        <v>0</v>
      </c>
      <c r="L1300" s="107">
        <f>Hilfstabelle!G1300/sinks!$G$3</f>
        <v>0.11907191598914248</v>
      </c>
    </row>
    <row r="1301" spans="1:12" x14ac:dyDescent="0.25">
      <c r="A1301" s="89">
        <v>40963.125</v>
      </c>
      <c r="B1301" s="4">
        <v>0.59157876379999996</v>
      </c>
      <c r="C1301" s="8">
        <v>0.125</v>
      </c>
      <c r="D1301" s="8">
        <v>0</v>
      </c>
      <c r="E1301" s="8">
        <v>0.25</v>
      </c>
      <c r="F1301" s="8">
        <v>0.125</v>
      </c>
      <c r="G1301" s="8">
        <v>0</v>
      </c>
      <c r="H1301" s="8">
        <v>0.25</v>
      </c>
      <c r="I1301" s="4" t="e">
        <f>#REF!/1.7</f>
        <v>#REF!</v>
      </c>
      <c r="J1301" s="4">
        <f>Hilfstabelle!C1301/3</f>
        <v>0.41924650000000008</v>
      </c>
      <c r="K1301" s="96">
        <f>Hilfstabelle!F1301/11</f>
        <v>0</v>
      </c>
      <c r="L1301" s="107">
        <f>Hilfstabelle!G1301/sinks!$G$3</f>
        <v>0.11211630534774336</v>
      </c>
    </row>
    <row r="1302" spans="1:12" x14ac:dyDescent="0.25">
      <c r="A1302" s="89">
        <v>40963.166666666664</v>
      </c>
      <c r="B1302" s="4">
        <v>0.69218028070000004</v>
      </c>
      <c r="C1302" s="8">
        <v>0.16666666666666666</v>
      </c>
      <c r="D1302" s="8">
        <v>0</v>
      </c>
      <c r="E1302" s="8">
        <v>0.2</v>
      </c>
      <c r="F1302" s="8">
        <v>0.16666666666666666</v>
      </c>
      <c r="G1302" s="8">
        <v>0</v>
      </c>
      <c r="H1302" s="8">
        <v>0.2</v>
      </c>
      <c r="I1302" s="4" t="e">
        <f>#REF!/1.7</f>
        <v>#REF!</v>
      </c>
      <c r="J1302" s="4">
        <f>Hilfstabelle!C1302/3</f>
        <v>0.41698099999999999</v>
      </c>
      <c r="K1302" s="96">
        <f>Hilfstabelle!F1302/11</f>
        <v>0</v>
      </c>
      <c r="L1302" s="107">
        <f>Hilfstabelle!G1302/sinks!$G$3</f>
        <v>0.10765301588680906</v>
      </c>
    </row>
    <row r="1303" spans="1:12" x14ac:dyDescent="0.25">
      <c r="A1303" s="89">
        <v>40963.208333333336</v>
      </c>
      <c r="B1303" s="4">
        <v>0.80027896430000001</v>
      </c>
      <c r="C1303" s="8">
        <v>0.20833333333333334</v>
      </c>
      <c r="D1303" s="8">
        <v>0</v>
      </c>
      <c r="E1303" s="8">
        <v>0.16666666666666666</v>
      </c>
      <c r="F1303" s="8">
        <v>0.20833333333333334</v>
      </c>
      <c r="G1303" s="8">
        <v>0</v>
      </c>
      <c r="H1303" s="8">
        <v>0.16666666666666666</v>
      </c>
      <c r="I1303" s="4" t="e">
        <f>#REF!/1.7</f>
        <v>#REF!</v>
      </c>
      <c r="J1303" s="4">
        <f>Hilfstabelle!C1303/3</f>
        <v>0.41471550000000001</v>
      </c>
      <c r="K1303" s="96">
        <f>Hilfstabelle!F1303/11</f>
        <v>0</v>
      </c>
      <c r="L1303" s="107">
        <f>Hilfstabelle!G1303/sinks!$G$3</f>
        <v>0.12253064742325685</v>
      </c>
    </row>
    <row r="1304" spans="1:12" x14ac:dyDescent="0.25">
      <c r="A1304" s="89">
        <v>40963.25</v>
      </c>
      <c r="B1304" s="4">
        <v>0.86208700199999999</v>
      </c>
      <c r="C1304" s="8">
        <v>0.25</v>
      </c>
      <c r="D1304" s="8">
        <v>0</v>
      </c>
      <c r="E1304" s="8">
        <v>0.14285714285714285</v>
      </c>
      <c r="F1304" s="8">
        <v>0.25</v>
      </c>
      <c r="G1304" s="8">
        <v>0</v>
      </c>
      <c r="H1304" s="8">
        <v>0.14285714285714285</v>
      </c>
      <c r="I1304" s="4" t="e">
        <f>#REF!/1.7</f>
        <v>#REF!</v>
      </c>
      <c r="J1304" s="4">
        <f>Hilfstabelle!C1304/3</f>
        <v>0.41314574999999998</v>
      </c>
      <c r="K1304" s="96">
        <f>Hilfstabelle!F1304/11</f>
        <v>0</v>
      </c>
      <c r="L1304" s="107">
        <f>Hilfstabelle!G1304/sinks!$G$3</f>
        <v>0.13101216899147111</v>
      </c>
    </row>
    <row r="1305" spans="1:12" x14ac:dyDescent="0.25">
      <c r="A1305" s="89">
        <v>40963.291666666664</v>
      </c>
      <c r="B1305" s="4">
        <v>0.88039403709999997</v>
      </c>
      <c r="C1305" s="8">
        <v>0.29166666666666669</v>
      </c>
      <c r="D1305" s="8">
        <v>0</v>
      </c>
      <c r="E1305" s="8">
        <v>0.125</v>
      </c>
      <c r="F1305" s="8">
        <v>0.29166666666666669</v>
      </c>
      <c r="G1305" s="8">
        <v>0</v>
      </c>
      <c r="H1305" s="8">
        <v>0.125</v>
      </c>
      <c r="I1305" s="4" t="e">
        <f>#REF!/1.7</f>
        <v>#REF!</v>
      </c>
      <c r="J1305" s="4">
        <f>Hilfstabelle!C1305/3</f>
        <v>0.41476724999999998</v>
      </c>
      <c r="K1305" s="96">
        <f>Hilfstabelle!F1305/11</f>
        <v>0</v>
      </c>
      <c r="L1305" s="107">
        <f>Hilfstabelle!G1305/sinks!$G$3</f>
        <v>0.13316116021340238</v>
      </c>
    </row>
    <row r="1306" spans="1:12" x14ac:dyDescent="0.25">
      <c r="A1306" s="89">
        <v>40963.333333333336</v>
      </c>
      <c r="B1306" s="4">
        <v>0.87960944990000001</v>
      </c>
      <c r="C1306" s="8">
        <v>0.33333333333333331</v>
      </c>
      <c r="D1306" s="8">
        <v>0</v>
      </c>
      <c r="E1306" s="8">
        <v>0.1111111111111111</v>
      </c>
      <c r="F1306" s="8">
        <v>0.33333333333333331</v>
      </c>
      <c r="G1306" s="8">
        <v>0</v>
      </c>
      <c r="H1306" s="8">
        <v>0.1111111111111111</v>
      </c>
      <c r="I1306" s="4" t="e">
        <f>#REF!/1.7</f>
        <v>#REF!</v>
      </c>
      <c r="J1306" s="4">
        <f>Hilfstabelle!C1306/3</f>
        <v>0.4177285</v>
      </c>
      <c r="K1306" s="96">
        <f>Hilfstabelle!F1306/11</f>
        <v>0</v>
      </c>
      <c r="L1306" s="107">
        <f>Hilfstabelle!G1306/sinks!$G$3</f>
        <v>0.16545960816432315</v>
      </c>
    </row>
    <row r="1307" spans="1:12" x14ac:dyDescent="0.25">
      <c r="A1307" s="89">
        <v>40963.375</v>
      </c>
      <c r="B1307" s="4">
        <v>0.87734286459999999</v>
      </c>
      <c r="C1307" s="8">
        <v>0.375</v>
      </c>
      <c r="D1307" s="8">
        <v>0</v>
      </c>
      <c r="E1307" s="8">
        <v>0.1</v>
      </c>
      <c r="F1307" s="8">
        <v>0.375</v>
      </c>
      <c r="G1307" s="8">
        <v>0</v>
      </c>
      <c r="H1307" s="8">
        <v>0.1</v>
      </c>
      <c r="I1307" s="4" t="e">
        <f>#REF!/1.7</f>
        <v>#REF!</v>
      </c>
      <c r="J1307" s="4">
        <f>Hilfstabelle!C1307/3</f>
        <v>0.42029300000000003</v>
      </c>
      <c r="K1307" s="96">
        <f>Hilfstabelle!F1307/11</f>
        <v>0</v>
      </c>
      <c r="L1307" s="107">
        <f>Hilfstabelle!G1307/sinks!$G$3</f>
        <v>0.18463522214463357</v>
      </c>
    </row>
    <row r="1308" spans="1:12" x14ac:dyDescent="0.25">
      <c r="A1308" s="89">
        <v>40963.416666666664</v>
      </c>
      <c r="B1308" s="4">
        <v>0.86879958160000004</v>
      </c>
      <c r="C1308" s="8">
        <v>0.41666666666666669</v>
      </c>
      <c r="D1308" s="8">
        <v>0</v>
      </c>
      <c r="E1308" s="8">
        <v>9.0909090909090912E-2</v>
      </c>
      <c r="F1308" s="8">
        <v>0.41666666666666669</v>
      </c>
      <c r="G1308" s="8">
        <v>0</v>
      </c>
      <c r="H1308" s="8">
        <v>9.0909090909090912E-2</v>
      </c>
      <c r="I1308" s="4" t="e">
        <f>#REF!/1.7</f>
        <v>#REF!</v>
      </c>
      <c r="J1308" s="4">
        <f>Hilfstabelle!C1308/3</f>
        <v>0.42262749999999999</v>
      </c>
      <c r="K1308" s="96">
        <f>Hilfstabelle!F1308/11</f>
        <v>0</v>
      </c>
      <c r="L1308" s="107">
        <f>Hilfstabelle!G1308/sinks!$G$3</f>
        <v>0.19084059324701524</v>
      </c>
    </row>
    <row r="1309" spans="1:12" x14ac:dyDescent="0.25">
      <c r="A1309" s="89">
        <v>40963.458333333336</v>
      </c>
      <c r="B1309" s="4">
        <v>0.83828785630000002</v>
      </c>
      <c r="C1309" s="8">
        <v>0.45833333333333331</v>
      </c>
      <c r="D1309" s="8">
        <v>0</v>
      </c>
      <c r="E1309" s="8">
        <v>8.3333333333333329E-2</v>
      </c>
      <c r="F1309" s="8">
        <v>0.45833333333333331</v>
      </c>
      <c r="G1309" s="8">
        <v>0</v>
      </c>
      <c r="H1309" s="8">
        <v>8.3333333333333329E-2</v>
      </c>
      <c r="I1309" s="4" t="e">
        <f>#REF!/1.7</f>
        <v>#REF!</v>
      </c>
      <c r="J1309" s="4">
        <f>Hilfstabelle!C1309/3</f>
        <v>0.42504824999999996</v>
      </c>
      <c r="K1309" s="96">
        <f>Hilfstabelle!F1309/11</f>
        <v>0</v>
      </c>
      <c r="L1309" s="107">
        <f>Hilfstabelle!G1309/sinks!$G$3</f>
        <v>0.196054122246967</v>
      </c>
    </row>
    <row r="1310" spans="1:12" x14ac:dyDescent="0.25">
      <c r="A1310" s="89">
        <v>40963.5</v>
      </c>
      <c r="B1310" s="4">
        <v>0.83070351320000002</v>
      </c>
      <c r="C1310" s="8">
        <v>0.5</v>
      </c>
      <c r="D1310" s="8">
        <v>0</v>
      </c>
      <c r="E1310" s="8">
        <v>7.6923076923076927E-2</v>
      </c>
      <c r="F1310" s="8">
        <v>0.5</v>
      </c>
      <c r="G1310" s="8">
        <v>0</v>
      </c>
      <c r="H1310" s="8">
        <v>7.6923076923076927E-2</v>
      </c>
      <c r="I1310" s="4" t="e">
        <f>#REF!/1.7</f>
        <v>#REF!</v>
      </c>
      <c r="J1310" s="4">
        <f>Hilfstabelle!C1310/3</f>
        <v>0.42772775000000002</v>
      </c>
      <c r="K1310" s="96">
        <f>Hilfstabelle!F1310/11</f>
        <v>0</v>
      </c>
      <c r="L1310" s="107">
        <f>Hilfstabelle!G1310/sinks!$G$3</f>
        <v>0.19606683817135712</v>
      </c>
    </row>
    <row r="1311" spans="1:12" x14ac:dyDescent="0.25">
      <c r="A1311" s="89">
        <v>40963.541666666664</v>
      </c>
      <c r="B1311" s="4">
        <v>0.81666811959999996</v>
      </c>
      <c r="C1311" s="8">
        <v>0.54166666666666663</v>
      </c>
      <c r="D1311" s="8">
        <v>0</v>
      </c>
      <c r="E1311" s="8">
        <v>7.1428571428571425E-2</v>
      </c>
      <c r="F1311" s="8">
        <v>0.54166666666666663</v>
      </c>
      <c r="G1311" s="8">
        <v>0</v>
      </c>
      <c r="H1311" s="8">
        <v>7.1428571428571425E-2</v>
      </c>
      <c r="I1311" s="4" t="e">
        <f>#REF!/1.7</f>
        <v>#REF!</v>
      </c>
      <c r="J1311" s="4">
        <f>Hilfstabelle!C1311/3</f>
        <v>0.42780825000000006</v>
      </c>
      <c r="K1311" s="96">
        <f>Hilfstabelle!F1311/11</f>
        <v>0</v>
      </c>
      <c r="L1311" s="107">
        <f>Hilfstabelle!G1311/sinks!$G$3</f>
        <v>0.18831012429338007</v>
      </c>
    </row>
    <row r="1312" spans="1:12" x14ac:dyDescent="0.25">
      <c r="A1312" s="89">
        <v>40963.583333333336</v>
      </c>
      <c r="B1312" s="4">
        <v>0.81448871069999995</v>
      </c>
      <c r="C1312" s="8">
        <v>0.58333333333333337</v>
      </c>
      <c r="D1312" s="8">
        <v>0</v>
      </c>
      <c r="E1312" s="8">
        <v>6.6666666666666666E-2</v>
      </c>
      <c r="F1312" s="8">
        <v>0.58333333333333337</v>
      </c>
      <c r="G1312" s="8">
        <v>0</v>
      </c>
      <c r="H1312" s="8">
        <v>6.6666666666666666E-2</v>
      </c>
      <c r="I1312" s="4" t="e">
        <f>#REF!/1.7</f>
        <v>#REF!</v>
      </c>
      <c r="J1312" s="4">
        <f>Hilfstabelle!C1312/3</f>
        <v>0.42587625000000001</v>
      </c>
      <c r="K1312" s="96">
        <f>Hilfstabelle!F1312/11</f>
        <v>1</v>
      </c>
      <c r="L1312" s="107">
        <f>Hilfstabelle!G1312/sinks!$G$3</f>
        <v>0.84343340486835738</v>
      </c>
    </row>
    <row r="1313" spans="1:12" x14ac:dyDescent="0.25">
      <c r="A1313" s="89">
        <v>40963.625</v>
      </c>
      <c r="B1313" s="4">
        <v>0.81117600909999998</v>
      </c>
      <c r="C1313" s="8">
        <v>0.625</v>
      </c>
      <c r="D1313" s="8">
        <v>0</v>
      </c>
      <c r="E1313" s="8">
        <v>6.25E-2</v>
      </c>
      <c r="F1313" s="8">
        <v>0.625</v>
      </c>
      <c r="G1313" s="8">
        <v>0</v>
      </c>
      <c r="H1313" s="8">
        <v>6.25E-2</v>
      </c>
      <c r="I1313" s="4" t="e">
        <f>#REF!/1.7</f>
        <v>#REF!</v>
      </c>
      <c r="J1313" s="4">
        <f>Hilfstabelle!C1313/3</f>
        <v>0.42196625000000004</v>
      </c>
      <c r="K1313" s="96">
        <f>Hilfstabelle!F1313/11</f>
        <v>1</v>
      </c>
      <c r="L1313" s="107">
        <f>Hilfstabelle!G1313/sinks!$G$3</f>
        <v>0.84415821255859469</v>
      </c>
    </row>
    <row r="1314" spans="1:12" x14ac:dyDescent="0.25">
      <c r="A1314" s="89">
        <v>40963.666666666664</v>
      </c>
      <c r="B1314" s="4">
        <v>0.88396826780000004</v>
      </c>
      <c r="C1314" s="8">
        <v>0.66666666666666663</v>
      </c>
      <c r="D1314" s="8">
        <v>0</v>
      </c>
      <c r="E1314" s="8">
        <v>5.8823529411764705E-2</v>
      </c>
      <c r="F1314" s="8">
        <v>0.66666666666666663</v>
      </c>
      <c r="G1314" s="8">
        <v>0</v>
      </c>
      <c r="H1314" s="8">
        <v>5.8823529411764705E-2</v>
      </c>
      <c r="I1314" s="4" t="e">
        <f>#REF!/1.7</f>
        <v>#REF!</v>
      </c>
      <c r="J1314" s="4">
        <f>Hilfstabelle!C1314/3</f>
        <v>0.41671649999999999</v>
      </c>
      <c r="K1314" s="96">
        <f>Hilfstabelle!F1314/11</f>
        <v>0</v>
      </c>
      <c r="L1314" s="107">
        <f>Hilfstabelle!G1314/sinks!$G$3</f>
        <v>0.17846799881542236</v>
      </c>
    </row>
    <row r="1315" spans="1:12" x14ac:dyDescent="0.25">
      <c r="A1315" s="89">
        <v>40963.708333333336</v>
      </c>
      <c r="B1315" s="4">
        <v>0.90009589400000001</v>
      </c>
      <c r="C1315" s="8">
        <v>0.70833333333333337</v>
      </c>
      <c r="D1315" s="8">
        <v>0</v>
      </c>
      <c r="E1315" s="8">
        <v>5.5555555555555552E-2</v>
      </c>
      <c r="F1315" s="8">
        <v>0.70833333333333337</v>
      </c>
      <c r="G1315" s="8">
        <v>0</v>
      </c>
      <c r="H1315" s="8">
        <v>5.5555555555555552E-2</v>
      </c>
      <c r="I1315" s="4" t="e">
        <f>#REF!/1.7</f>
        <v>#REF!</v>
      </c>
      <c r="J1315" s="4">
        <f>Hilfstabelle!C1315/3</f>
        <v>0.41186925000000008</v>
      </c>
      <c r="K1315" s="96">
        <f>Hilfstabelle!F1315/11</f>
        <v>0</v>
      </c>
      <c r="L1315" s="107">
        <f>Hilfstabelle!G1315/sinks!$G$3</f>
        <v>0.18426646033731989</v>
      </c>
    </row>
    <row r="1316" spans="1:12" x14ac:dyDescent="0.25">
      <c r="A1316" s="89">
        <v>40963.75</v>
      </c>
      <c r="B1316" s="4">
        <v>0.83759044549999995</v>
      </c>
      <c r="C1316" s="8">
        <v>0.75</v>
      </c>
      <c r="D1316" s="8">
        <v>0</v>
      </c>
      <c r="E1316" s="8">
        <v>5.2631578947368418E-2</v>
      </c>
      <c r="F1316" s="8">
        <v>0.75</v>
      </c>
      <c r="G1316" s="8">
        <v>0</v>
      </c>
      <c r="H1316" s="8">
        <v>5.2631578947368418E-2</v>
      </c>
      <c r="I1316" s="4" t="e">
        <f>#REF!/1.7</f>
        <v>#REF!</v>
      </c>
      <c r="J1316" s="4">
        <f>Hilfstabelle!C1316/3</f>
        <v>0.40813750000000004</v>
      </c>
      <c r="K1316" s="96">
        <f>Hilfstabelle!F1316/11</f>
        <v>0</v>
      </c>
      <c r="L1316" s="107">
        <f>Hilfstabelle!G1316/sinks!$G$3</f>
        <v>0.19356180106650225</v>
      </c>
    </row>
    <row r="1317" spans="1:12" x14ac:dyDescent="0.25">
      <c r="A1317" s="89">
        <v>40963.791666666664</v>
      </c>
      <c r="B1317" s="4">
        <v>0.78040275479999999</v>
      </c>
      <c r="C1317" s="8">
        <v>0.79166666666666663</v>
      </c>
      <c r="D1317" s="8">
        <v>0</v>
      </c>
      <c r="E1317" s="8">
        <v>0.05</v>
      </c>
      <c r="F1317" s="8">
        <v>0.79166666666666663</v>
      </c>
      <c r="G1317" s="8">
        <v>0</v>
      </c>
      <c r="H1317" s="8">
        <v>0.05</v>
      </c>
      <c r="I1317" s="4" t="e">
        <f>#REF!/1.7</f>
        <v>#REF!</v>
      </c>
      <c r="J1317" s="4">
        <f>Hilfstabelle!C1317/3</f>
        <v>0.40478524999999999</v>
      </c>
      <c r="K1317" s="96">
        <f>Hilfstabelle!F1317/11</f>
        <v>0</v>
      </c>
      <c r="L1317" s="107">
        <f>Hilfstabelle!G1317/sinks!$G$3</f>
        <v>0.17929453390078057</v>
      </c>
    </row>
    <row r="1318" spans="1:12" x14ac:dyDescent="0.25">
      <c r="A1318" s="89">
        <v>40963.833333333336</v>
      </c>
      <c r="B1318" s="4">
        <v>0.71937930429999997</v>
      </c>
      <c r="C1318" s="8">
        <v>0.83333333333333337</v>
      </c>
      <c r="D1318" s="8">
        <v>0</v>
      </c>
      <c r="E1318" s="8">
        <v>4.7619047619047616E-2</v>
      </c>
      <c r="F1318" s="8">
        <v>0.83333333333333337</v>
      </c>
      <c r="G1318" s="8">
        <v>0</v>
      </c>
      <c r="H1318" s="8">
        <v>4.7619047619047616E-2</v>
      </c>
      <c r="I1318" s="4" t="e">
        <f>#REF!/1.7</f>
        <v>#REF!</v>
      </c>
      <c r="J1318" s="4">
        <f>Hilfstabelle!C1318/3</f>
        <v>0.40149050000000003</v>
      </c>
      <c r="K1318" s="96">
        <f>Hilfstabelle!F1318/11</f>
        <v>0</v>
      </c>
      <c r="L1318" s="107">
        <f>Hilfstabelle!G1318/sinks!$G$3</f>
        <v>0.14925952049130228</v>
      </c>
    </row>
    <row r="1319" spans="1:12" x14ac:dyDescent="0.25">
      <c r="A1319" s="89">
        <v>40963.875</v>
      </c>
      <c r="B1319" s="4">
        <v>0.70665155609999997</v>
      </c>
      <c r="C1319" s="8">
        <v>0.875</v>
      </c>
      <c r="D1319" s="8">
        <v>0</v>
      </c>
      <c r="E1319" s="8">
        <v>4.5454545454545456E-2</v>
      </c>
      <c r="F1319" s="8">
        <v>0.875</v>
      </c>
      <c r="G1319" s="8">
        <v>0</v>
      </c>
      <c r="H1319" s="8">
        <v>4.5454545454545456E-2</v>
      </c>
      <c r="I1319" s="4" t="e">
        <f>#REF!/1.7</f>
        <v>#REF!</v>
      </c>
      <c r="J1319" s="4">
        <f>Hilfstabelle!C1319/3</f>
        <v>0.39566575000000004</v>
      </c>
      <c r="K1319" s="96">
        <f>Hilfstabelle!F1319/11</f>
        <v>0</v>
      </c>
      <c r="L1319" s="107">
        <f>Hilfstabelle!G1319/sinks!$G$3</f>
        <v>0.13752272227921572</v>
      </c>
    </row>
    <row r="1320" spans="1:12" x14ac:dyDescent="0.25">
      <c r="A1320" s="89">
        <v>40963.916666666664</v>
      </c>
      <c r="B1320" s="4">
        <v>0.65199197980000001</v>
      </c>
      <c r="C1320" s="8">
        <v>0.91666666666666663</v>
      </c>
      <c r="D1320" s="8">
        <v>0</v>
      </c>
      <c r="E1320" s="8">
        <v>4.3478260869565216E-2</v>
      </c>
      <c r="F1320" s="8">
        <v>0.91666666666666663</v>
      </c>
      <c r="G1320" s="8">
        <v>0</v>
      </c>
      <c r="H1320" s="8">
        <v>4.3478260869565216E-2</v>
      </c>
      <c r="I1320" s="4" t="e">
        <f>#REF!/1.7</f>
        <v>#REF!</v>
      </c>
      <c r="J1320" s="4">
        <f>Hilfstabelle!C1320/3</f>
        <v>0.39150275000000007</v>
      </c>
      <c r="K1320" s="96">
        <f>Hilfstabelle!F1320/11</f>
        <v>0</v>
      </c>
      <c r="L1320" s="107">
        <f>Hilfstabelle!G1320/sinks!$G$3</f>
        <v>0.1320675907158515</v>
      </c>
    </row>
    <row r="1321" spans="1:12" x14ac:dyDescent="0.25">
      <c r="A1321" s="89">
        <v>40963.958333333336</v>
      </c>
      <c r="B1321" s="4">
        <v>0.62392119260000001</v>
      </c>
      <c r="C1321" s="8">
        <v>0.95833333333333337</v>
      </c>
      <c r="D1321" s="8">
        <v>0</v>
      </c>
      <c r="E1321" s="8">
        <v>4.1666666666666664E-2</v>
      </c>
      <c r="F1321" s="8">
        <v>0.95833333333333337</v>
      </c>
      <c r="G1321" s="8">
        <v>0</v>
      </c>
      <c r="H1321" s="8">
        <v>4.1666666666666664E-2</v>
      </c>
      <c r="I1321" s="4" t="e">
        <f>#REF!/1.7</f>
        <v>#REF!</v>
      </c>
      <c r="J1321" s="4">
        <f>Hilfstabelle!C1321/3</f>
        <v>0.38998474999999999</v>
      </c>
      <c r="K1321" s="96">
        <f>Hilfstabelle!F1321/11</f>
        <v>0</v>
      </c>
      <c r="L1321" s="107">
        <f>Hilfstabelle!G1321/sinks!$G$3</f>
        <v>0.12375137616470896</v>
      </c>
    </row>
    <row r="1322" spans="1:12" x14ac:dyDescent="0.25">
      <c r="A1322" s="89">
        <v>40964</v>
      </c>
      <c r="B1322" s="4">
        <v>0.60552698110000003</v>
      </c>
      <c r="C1322" s="8">
        <v>0</v>
      </c>
      <c r="D1322" s="8">
        <v>0</v>
      </c>
      <c r="E1322" s="8">
        <v>1</v>
      </c>
      <c r="F1322" s="8">
        <v>0</v>
      </c>
      <c r="G1322" s="8">
        <v>0</v>
      </c>
      <c r="H1322" s="8">
        <v>1</v>
      </c>
      <c r="I1322" s="4" t="e">
        <f>#REF!/1.7</f>
        <v>#REF!</v>
      </c>
      <c r="J1322" s="4">
        <f>Hilfstabelle!C1322/3</f>
        <v>0.38882900000000004</v>
      </c>
      <c r="K1322" s="96">
        <f>Hilfstabelle!F1322/11</f>
        <v>0</v>
      </c>
      <c r="L1322" s="107">
        <f>Hilfstabelle!G1322/sinks!$G$3</f>
        <v>0.12217460154033329</v>
      </c>
    </row>
    <row r="1323" spans="1:12" x14ac:dyDescent="0.25">
      <c r="A1323" s="89">
        <v>40964.041666666664</v>
      </c>
      <c r="B1323" s="4">
        <v>0.59454275999999995</v>
      </c>
      <c r="C1323" s="8">
        <v>4.1666666666666664E-2</v>
      </c>
      <c r="D1323" s="8">
        <v>0</v>
      </c>
      <c r="E1323" s="8">
        <v>0.5</v>
      </c>
      <c r="F1323" s="8">
        <v>4.1666666666666664E-2</v>
      </c>
      <c r="G1323" s="8">
        <v>0</v>
      </c>
      <c r="H1323" s="8">
        <v>0.5</v>
      </c>
      <c r="I1323" s="4" t="e">
        <f>#REF!/1.7</f>
        <v>#REF!</v>
      </c>
      <c r="J1323" s="4">
        <f>Hilfstabelle!C1323/3</f>
        <v>0.38827700000000004</v>
      </c>
      <c r="K1323" s="96">
        <f>Hilfstabelle!F1323/11</f>
        <v>0</v>
      </c>
      <c r="L1323" s="107">
        <f>Hilfstabelle!G1323/sinks!$G$3</f>
        <v>0.12732455091833447</v>
      </c>
    </row>
    <row r="1324" spans="1:12" x14ac:dyDescent="0.25">
      <c r="A1324" s="89">
        <v>40964.083333333336</v>
      </c>
      <c r="B1324" s="4">
        <v>0.59462993639999995</v>
      </c>
      <c r="C1324" s="8">
        <v>8.3333333333333329E-2</v>
      </c>
      <c r="D1324" s="8">
        <v>0</v>
      </c>
      <c r="E1324" s="8">
        <v>0.33333333333333331</v>
      </c>
      <c r="F1324" s="8">
        <v>8.3333333333333329E-2</v>
      </c>
      <c r="G1324" s="8">
        <v>0</v>
      </c>
      <c r="H1324" s="8">
        <v>0.33333333333333331</v>
      </c>
      <c r="I1324" s="4" t="e">
        <f>#REF!/1.7</f>
        <v>#REF!</v>
      </c>
      <c r="J1324" s="4">
        <f>Hilfstabelle!C1324/3</f>
        <v>0.38751800000000003</v>
      </c>
      <c r="K1324" s="96">
        <f>Hilfstabelle!F1324/11</f>
        <v>0</v>
      </c>
      <c r="L1324" s="107">
        <f>Hilfstabelle!G1324/sinks!$G$3</f>
        <v>0.11911006376231287</v>
      </c>
    </row>
    <row r="1325" spans="1:12" x14ac:dyDescent="0.25">
      <c r="A1325" s="89">
        <v>40964.125</v>
      </c>
      <c r="B1325" s="4">
        <v>0.6188649638</v>
      </c>
      <c r="C1325" s="8">
        <v>0.125</v>
      </c>
      <c r="D1325" s="8">
        <v>0</v>
      </c>
      <c r="E1325" s="8">
        <v>0.25</v>
      </c>
      <c r="F1325" s="8">
        <v>0.125</v>
      </c>
      <c r="G1325" s="8">
        <v>0</v>
      </c>
      <c r="H1325" s="8">
        <v>0.25</v>
      </c>
      <c r="I1325" s="4" t="e">
        <f>#REF!/1.7</f>
        <v>#REF!</v>
      </c>
      <c r="J1325" s="4">
        <f>Hilfstabelle!C1325/3</f>
        <v>0.38690275000000002</v>
      </c>
      <c r="K1325" s="96">
        <f>Hilfstabelle!F1325/11</f>
        <v>0</v>
      </c>
      <c r="L1325" s="107">
        <f>Hilfstabelle!G1325/sinks!$G$3</f>
        <v>0.11257407862578797</v>
      </c>
    </row>
    <row r="1326" spans="1:12" x14ac:dyDescent="0.25">
      <c r="A1326" s="89">
        <v>40964.166666666664</v>
      </c>
      <c r="B1326" s="4">
        <v>0.70246709090000004</v>
      </c>
      <c r="C1326" s="8">
        <v>0.16666666666666666</v>
      </c>
      <c r="D1326" s="8">
        <v>0</v>
      </c>
      <c r="E1326" s="8">
        <v>0.2</v>
      </c>
      <c r="F1326" s="8">
        <v>0.16666666666666666</v>
      </c>
      <c r="G1326" s="8">
        <v>0</v>
      </c>
      <c r="H1326" s="8">
        <v>0.2</v>
      </c>
      <c r="I1326" s="4" t="e">
        <f>#REF!/1.7</f>
        <v>#REF!</v>
      </c>
      <c r="J1326" s="4">
        <f>Hilfstabelle!C1326/3</f>
        <v>0.38670725</v>
      </c>
      <c r="K1326" s="96">
        <f>Hilfstabelle!F1326/11</f>
        <v>0</v>
      </c>
      <c r="L1326" s="107">
        <f>Hilfstabelle!G1326/sinks!$G$3</f>
        <v>0.10853041466972782</v>
      </c>
    </row>
    <row r="1327" spans="1:12" x14ac:dyDescent="0.25">
      <c r="A1327" s="89">
        <v>40964.208333333336</v>
      </c>
      <c r="B1327" s="4">
        <v>0.79775085000000001</v>
      </c>
      <c r="C1327" s="8">
        <v>0.20833333333333334</v>
      </c>
      <c r="D1327" s="8">
        <v>0</v>
      </c>
      <c r="E1327" s="8">
        <v>0.16666666666666666</v>
      </c>
      <c r="F1327" s="8">
        <v>0.20833333333333334</v>
      </c>
      <c r="G1327" s="8">
        <v>0</v>
      </c>
      <c r="H1327" s="8">
        <v>0.16666666666666666</v>
      </c>
      <c r="I1327" s="4" t="e">
        <f>#REF!/1.7</f>
        <v>#REF!</v>
      </c>
      <c r="J1327" s="4">
        <f>Hilfstabelle!C1327/3</f>
        <v>0.38703500000000002</v>
      </c>
      <c r="K1327" s="96">
        <f>Hilfstabelle!F1327/11</f>
        <v>0</v>
      </c>
      <c r="L1327" s="107">
        <f>Hilfstabelle!G1327/sinks!$G$3</f>
        <v>0.122441635952526</v>
      </c>
    </row>
    <row r="1328" spans="1:12" x14ac:dyDescent="0.25">
      <c r="A1328" s="89">
        <v>40964.25</v>
      </c>
      <c r="B1328" s="4">
        <v>0.85659489150000001</v>
      </c>
      <c r="C1328" s="8">
        <v>0.25</v>
      </c>
      <c r="D1328" s="8">
        <v>0</v>
      </c>
      <c r="E1328" s="8">
        <v>0.14285714285714285</v>
      </c>
      <c r="F1328" s="8">
        <v>0.25</v>
      </c>
      <c r="G1328" s="8">
        <v>0</v>
      </c>
      <c r="H1328" s="8">
        <v>0.14285714285714285</v>
      </c>
      <c r="I1328" s="4" t="e">
        <f>#REF!/1.7</f>
        <v>#REF!</v>
      </c>
      <c r="J1328" s="4">
        <f>Hilfstabelle!C1328/3</f>
        <v>0.38779400000000003</v>
      </c>
      <c r="K1328" s="96">
        <f>Hilfstabelle!F1328/11</f>
        <v>0</v>
      </c>
      <c r="L1328" s="107">
        <f>Hilfstabelle!G1328/sinks!$G$3</f>
        <v>0.12910478033295214</v>
      </c>
    </row>
    <row r="1329" spans="1:12" x14ac:dyDescent="0.25">
      <c r="A1329" s="89">
        <v>40964.291666666664</v>
      </c>
      <c r="B1329" s="4">
        <v>0.86749193619999998</v>
      </c>
      <c r="C1329" s="8">
        <v>0.29166666666666669</v>
      </c>
      <c r="D1329" s="8">
        <v>0</v>
      </c>
      <c r="E1329" s="8">
        <v>0.125</v>
      </c>
      <c r="F1329" s="8">
        <v>0.29166666666666669</v>
      </c>
      <c r="G1329" s="8">
        <v>0</v>
      </c>
      <c r="H1329" s="8">
        <v>0.125</v>
      </c>
      <c r="I1329" s="4" t="e">
        <f>#REF!/1.7</f>
        <v>#REF!</v>
      </c>
      <c r="J1329" s="4">
        <f>Hilfstabelle!C1329/3</f>
        <v>0.38953625000000008</v>
      </c>
      <c r="K1329" s="96">
        <f>Hilfstabelle!F1329/11</f>
        <v>0</v>
      </c>
      <c r="L1329" s="107">
        <f>Hilfstabelle!G1329/sinks!$G$3</f>
        <v>0.13173697668170831</v>
      </c>
    </row>
    <row r="1330" spans="1:12" x14ac:dyDescent="0.25">
      <c r="A1330" s="89">
        <v>40964.333333333336</v>
      </c>
      <c r="B1330" s="4">
        <v>0.87193793040000001</v>
      </c>
      <c r="C1330" s="8">
        <v>0.33333333333333331</v>
      </c>
      <c r="D1330" s="8">
        <v>0</v>
      </c>
      <c r="E1330" s="8">
        <v>0.1111111111111111</v>
      </c>
      <c r="F1330" s="8">
        <v>0.33333333333333331</v>
      </c>
      <c r="G1330" s="8">
        <v>0</v>
      </c>
      <c r="H1330" s="8">
        <v>0.1111111111111111</v>
      </c>
      <c r="I1330" s="4" t="e">
        <f>#REF!/1.7</f>
        <v>#REF!</v>
      </c>
      <c r="J1330" s="4">
        <f>Hilfstabelle!C1330/3</f>
        <v>0.392509</v>
      </c>
      <c r="K1330" s="96">
        <f>Hilfstabelle!F1330/11</f>
        <v>0</v>
      </c>
      <c r="L1330" s="107">
        <f>Hilfstabelle!G1330/sinks!$G$3</f>
        <v>0.16449319791067354</v>
      </c>
    </row>
    <row r="1331" spans="1:12" x14ac:dyDescent="0.25">
      <c r="A1331" s="89">
        <v>40964.375</v>
      </c>
      <c r="B1331" s="4">
        <v>0.87080463779999995</v>
      </c>
      <c r="C1331" s="8">
        <v>0.375</v>
      </c>
      <c r="D1331" s="8">
        <v>0</v>
      </c>
      <c r="E1331" s="8">
        <v>0.1</v>
      </c>
      <c r="F1331" s="8">
        <v>0.375</v>
      </c>
      <c r="G1331" s="8">
        <v>0</v>
      </c>
      <c r="H1331" s="8">
        <v>0.1</v>
      </c>
      <c r="I1331" s="4" t="e">
        <f>#REF!/1.7</f>
        <v>#REF!</v>
      </c>
      <c r="J1331" s="4">
        <f>Hilfstabelle!C1331/3</f>
        <v>0.3957175</v>
      </c>
      <c r="K1331" s="96">
        <f>Hilfstabelle!F1331/11</f>
        <v>0</v>
      </c>
      <c r="L1331" s="107">
        <f>Hilfstabelle!G1331/sinks!$G$3</f>
        <v>0.18118920663490937</v>
      </c>
    </row>
    <row r="1332" spans="1:12" x14ac:dyDescent="0.25">
      <c r="A1332" s="89">
        <v>40964.416666666664</v>
      </c>
      <c r="B1332" s="4">
        <v>0.86234853109999998</v>
      </c>
      <c r="C1332" s="8">
        <v>0.41666666666666669</v>
      </c>
      <c r="D1332" s="8">
        <v>0</v>
      </c>
      <c r="E1332" s="8">
        <v>9.0909090909090912E-2</v>
      </c>
      <c r="F1332" s="8">
        <v>0.41666666666666669</v>
      </c>
      <c r="G1332" s="8">
        <v>0</v>
      </c>
      <c r="H1332" s="8">
        <v>9.0909090909090912E-2</v>
      </c>
      <c r="I1332" s="4" t="e">
        <f>#REF!/1.7</f>
        <v>#REF!</v>
      </c>
      <c r="J1332" s="4">
        <f>Hilfstabelle!C1332/3</f>
        <v>0.39925375000000002</v>
      </c>
      <c r="K1332" s="96">
        <f>Hilfstabelle!F1332/11</f>
        <v>0</v>
      </c>
      <c r="L1332" s="107">
        <f>Hilfstabelle!G1332/sinks!$G$3</f>
        <v>0.18481324508609537</v>
      </c>
    </row>
    <row r="1333" spans="1:12" x14ac:dyDescent="0.25">
      <c r="A1333" s="89">
        <v>40964.458333333336</v>
      </c>
      <c r="B1333" s="4">
        <v>0.8363699765</v>
      </c>
      <c r="C1333" s="8">
        <v>0.45833333333333331</v>
      </c>
      <c r="D1333" s="8">
        <v>0</v>
      </c>
      <c r="E1333" s="8">
        <v>8.3333333333333329E-2</v>
      </c>
      <c r="F1333" s="8">
        <v>0.45833333333333331</v>
      </c>
      <c r="G1333" s="8">
        <v>0</v>
      </c>
      <c r="H1333" s="8">
        <v>8.3333333333333329E-2</v>
      </c>
      <c r="I1333" s="4" t="e">
        <f>#REF!/1.7</f>
        <v>#REF!</v>
      </c>
      <c r="J1333" s="4">
        <f>Hilfstabelle!C1333/3</f>
        <v>0.40335349999999998</v>
      </c>
      <c r="K1333" s="96">
        <f>Hilfstabelle!F1333/11</f>
        <v>0</v>
      </c>
      <c r="L1333" s="107">
        <f>Hilfstabelle!G1333/sinks!$G$3</f>
        <v>0.18710211147631806</v>
      </c>
    </row>
    <row r="1334" spans="1:12" x14ac:dyDescent="0.25">
      <c r="A1334" s="89">
        <v>40964.5</v>
      </c>
      <c r="B1334" s="4">
        <v>0.83358033300000001</v>
      </c>
      <c r="C1334" s="8">
        <v>0.5</v>
      </c>
      <c r="D1334" s="8">
        <v>0</v>
      </c>
      <c r="E1334" s="8">
        <v>7.6923076923076927E-2</v>
      </c>
      <c r="F1334" s="8">
        <v>0.5</v>
      </c>
      <c r="G1334" s="8">
        <v>0</v>
      </c>
      <c r="H1334" s="8">
        <v>7.6923076923076927E-2</v>
      </c>
      <c r="I1334" s="4" t="e">
        <f>#REF!/1.7</f>
        <v>#REF!</v>
      </c>
      <c r="J1334" s="4">
        <f>Hilfstabelle!C1334/3</f>
        <v>0.40793625000000006</v>
      </c>
      <c r="K1334" s="96">
        <f>Hilfstabelle!F1334/11</f>
        <v>0</v>
      </c>
      <c r="L1334" s="107">
        <f>Hilfstabelle!G1334/sinks!$G$3</f>
        <v>0.18572879164218442</v>
      </c>
    </row>
    <row r="1335" spans="1:12" x14ac:dyDescent="0.25">
      <c r="A1335" s="89">
        <v>40964.541666666664</v>
      </c>
      <c r="B1335" s="4">
        <v>0.81867317579999999</v>
      </c>
      <c r="C1335" s="8">
        <v>0.54166666666666663</v>
      </c>
      <c r="D1335" s="8">
        <v>0</v>
      </c>
      <c r="E1335" s="8">
        <v>7.1428571428571425E-2</v>
      </c>
      <c r="F1335" s="8">
        <v>0.54166666666666663</v>
      </c>
      <c r="G1335" s="8">
        <v>0</v>
      </c>
      <c r="H1335" s="8">
        <v>7.1428571428571425E-2</v>
      </c>
      <c r="I1335" s="4" t="e">
        <f>#REF!/1.7</f>
        <v>#REF!</v>
      </c>
      <c r="J1335" s="4">
        <f>Hilfstabelle!C1335/3</f>
        <v>0.41188649999999999</v>
      </c>
      <c r="K1335" s="96">
        <f>Hilfstabelle!F1335/11</f>
        <v>0</v>
      </c>
      <c r="L1335" s="107">
        <f>Hilfstabelle!G1335/sinks!$G$3</f>
        <v>0.17339434498376194</v>
      </c>
    </row>
    <row r="1336" spans="1:12" x14ac:dyDescent="0.25">
      <c r="A1336" s="89">
        <v>40964.583333333336</v>
      </c>
      <c r="B1336" s="4">
        <v>0.81352977069999999</v>
      </c>
      <c r="C1336" s="8">
        <v>0.58333333333333337</v>
      </c>
      <c r="D1336" s="8">
        <v>0</v>
      </c>
      <c r="E1336" s="8">
        <v>6.6666666666666666E-2</v>
      </c>
      <c r="F1336" s="8">
        <v>0.58333333333333337</v>
      </c>
      <c r="G1336" s="8">
        <v>0</v>
      </c>
      <c r="H1336" s="8">
        <v>6.6666666666666666E-2</v>
      </c>
      <c r="I1336" s="4" t="e">
        <f>#REF!/1.7</f>
        <v>#REF!</v>
      </c>
      <c r="J1336" s="4">
        <f>Hilfstabelle!C1336/3</f>
        <v>0.41154150000000006</v>
      </c>
      <c r="K1336" s="96">
        <f>Hilfstabelle!F1336/11</f>
        <v>0</v>
      </c>
      <c r="L1336" s="107">
        <f>Hilfstabelle!G1336/sinks!$G$3</f>
        <v>0.14362636598647635</v>
      </c>
    </row>
    <row r="1337" spans="1:12" x14ac:dyDescent="0.25">
      <c r="A1337" s="89">
        <v>40964.625</v>
      </c>
      <c r="B1337" s="4">
        <v>0.81082730359999999</v>
      </c>
      <c r="C1337" s="8">
        <v>0.625</v>
      </c>
      <c r="D1337" s="8">
        <v>0</v>
      </c>
      <c r="E1337" s="8">
        <v>6.25E-2</v>
      </c>
      <c r="F1337" s="8">
        <v>0.625</v>
      </c>
      <c r="G1337" s="8">
        <v>0</v>
      </c>
      <c r="H1337" s="8">
        <v>6.25E-2</v>
      </c>
      <c r="I1337" s="4" t="e">
        <f>#REF!/1.7</f>
        <v>#REF!</v>
      </c>
      <c r="J1337" s="4">
        <f>Hilfstabelle!C1337/3</f>
        <v>0.40753374999999997</v>
      </c>
      <c r="K1337" s="96">
        <f>Hilfstabelle!F1337/11</f>
        <v>0</v>
      </c>
      <c r="L1337" s="107">
        <f>Hilfstabelle!G1337/sinks!$G$3</f>
        <v>0.12806207453296176</v>
      </c>
    </row>
    <row r="1338" spans="1:12" x14ac:dyDescent="0.25">
      <c r="A1338" s="89">
        <v>40964.666666666664</v>
      </c>
      <c r="B1338" s="4">
        <v>0.87150204860000002</v>
      </c>
      <c r="C1338" s="8">
        <v>0.66666666666666663</v>
      </c>
      <c r="D1338" s="8">
        <v>0</v>
      </c>
      <c r="E1338" s="8">
        <v>5.8823529411764705E-2</v>
      </c>
      <c r="F1338" s="8">
        <v>0.66666666666666663</v>
      </c>
      <c r="G1338" s="8">
        <v>0</v>
      </c>
      <c r="H1338" s="8">
        <v>5.8823529411764705E-2</v>
      </c>
      <c r="I1338" s="4" t="e">
        <f>#REF!/1.7</f>
        <v>#REF!</v>
      </c>
      <c r="J1338" s="4">
        <f>Hilfstabelle!C1338/3</f>
        <v>0.40085225000000002</v>
      </c>
      <c r="K1338" s="96">
        <f>Hilfstabelle!F1338/11</f>
        <v>0</v>
      </c>
      <c r="L1338" s="107">
        <f>Hilfstabelle!G1338/sinks!$G$3</f>
        <v>0.12937181474514478</v>
      </c>
    </row>
    <row r="1339" spans="1:12" x14ac:dyDescent="0.25">
      <c r="A1339" s="89">
        <v>40964.708333333336</v>
      </c>
      <c r="B1339" s="4">
        <v>0.88902449660000005</v>
      </c>
      <c r="C1339" s="8">
        <v>0.70833333333333337</v>
      </c>
      <c r="D1339" s="8">
        <v>0</v>
      </c>
      <c r="E1339" s="8">
        <v>5.5555555555555552E-2</v>
      </c>
      <c r="F1339" s="8">
        <v>0.70833333333333337</v>
      </c>
      <c r="G1339" s="8">
        <v>0</v>
      </c>
      <c r="H1339" s="8">
        <v>5.5555555555555552E-2</v>
      </c>
      <c r="I1339" s="4" t="e">
        <f>#REF!/1.7</f>
        <v>#REF!</v>
      </c>
      <c r="J1339" s="4">
        <f>Hilfstabelle!C1339/3</f>
        <v>0.39770700000000003</v>
      </c>
      <c r="K1339" s="96">
        <f>Hilfstabelle!F1339/11</f>
        <v>0</v>
      </c>
      <c r="L1339" s="107">
        <f>Hilfstabelle!G1339/sinks!$G$3</f>
        <v>0.13976072497187791</v>
      </c>
    </row>
    <row r="1340" spans="1:12" x14ac:dyDescent="0.25">
      <c r="A1340" s="89">
        <v>40964.75</v>
      </c>
      <c r="B1340" s="4">
        <v>0.84116467610000001</v>
      </c>
      <c r="C1340" s="8">
        <v>0.75</v>
      </c>
      <c r="D1340" s="8">
        <v>0</v>
      </c>
      <c r="E1340" s="8">
        <v>5.2631578947368418E-2</v>
      </c>
      <c r="F1340" s="8">
        <v>0.75</v>
      </c>
      <c r="G1340" s="8">
        <v>0</v>
      </c>
      <c r="H1340" s="8">
        <v>5.2631578947368418E-2</v>
      </c>
      <c r="I1340" s="4" t="e">
        <f>#REF!/1.7</f>
        <v>#REF!</v>
      </c>
      <c r="J1340" s="4">
        <f>Hilfstabelle!C1340/3</f>
        <v>0.39636149999999998</v>
      </c>
      <c r="K1340" s="96">
        <f>Hilfstabelle!F1340/11</f>
        <v>0</v>
      </c>
      <c r="L1340" s="107">
        <f>Hilfstabelle!G1340/sinks!$G$3</f>
        <v>0.14761916624497595</v>
      </c>
    </row>
    <row r="1341" spans="1:12" x14ac:dyDescent="0.25">
      <c r="A1341" s="89">
        <v>40964.791666666664</v>
      </c>
      <c r="B1341" s="4">
        <v>0.7697672391</v>
      </c>
      <c r="C1341" s="8">
        <v>0.79166666666666663</v>
      </c>
      <c r="D1341" s="8">
        <v>0</v>
      </c>
      <c r="E1341" s="8">
        <v>0.05</v>
      </c>
      <c r="F1341" s="8">
        <v>0.79166666666666663</v>
      </c>
      <c r="G1341" s="8">
        <v>0</v>
      </c>
      <c r="H1341" s="8">
        <v>0.05</v>
      </c>
      <c r="I1341" s="4" t="e">
        <f>#REF!/1.7</f>
        <v>#REF!</v>
      </c>
      <c r="J1341" s="4">
        <f>Hilfstabelle!C1341/3</f>
        <v>0.39556225</v>
      </c>
      <c r="K1341" s="96">
        <f>Hilfstabelle!F1341/11</f>
        <v>0</v>
      </c>
      <c r="L1341" s="107">
        <f>Hilfstabelle!G1341/sinks!$G$3</f>
        <v>0.15299800226199939</v>
      </c>
    </row>
    <row r="1342" spans="1:12" x14ac:dyDescent="0.25">
      <c r="A1342" s="89">
        <v>40964.833333333336</v>
      </c>
      <c r="B1342" s="4">
        <v>0.7109231976</v>
      </c>
      <c r="C1342" s="8">
        <v>0.83333333333333337</v>
      </c>
      <c r="D1342" s="8">
        <v>0</v>
      </c>
      <c r="E1342" s="8">
        <v>4.7619047619047616E-2</v>
      </c>
      <c r="F1342" s="8">
        <v>0.83333333333333337</v>
      </c>
      <c r="G1342" s="8">
        <v>0</v>
      </c>
      <c r="H1342" s="8">
        <v>4.7619047619047616E-2</v>
      </c>
      <c r="I1342" s="4" t="e">
        <f>#REF!/1.7</f>
        <v>#REF!</v>
      </c>
      <c r="J1342" s="4">
        <f>Hilfstabelle!C1342/3</f>
        <v>0.39542425000000003</v>
      </c>
      <c r="K1342" s="96">
        <f>Hilfstabelle!F1342/11</f>
        <v>0</v>
      </c>
      <c r="L1342" s="107">
        <f>Hilfstabelle!G1342/sinks!$G$3</f>
        <v>0.13927751984505318</v>
      </c>
    </row>
    <row r="1343" spans="1:12" x14ac:dyDescent="0.25">
      <c r="A1343" s="89">
        <v>40964.875</v>
      </c>
      <c r="B1343" s="4">
        <v>0.69270333890000002</v>
      </c>
      <c r="C1343" s="8">
        <v>0.875</v>
      </c>
      <c r="D1343" s="8">
        <v>0</v>
      </c>
      <c r="E1343" s="8">
        <v>4.5454545454545456E-2</v>
      </c>
      <c r="F1343" s="8">
        <v>0.875</v>
      </c>
      <c r="G1343" s="8">
        <v>0</v>
      </c>
      <c r="H1343" s="8">
        <v>4.5454545454545456E-2</v>
      </c>
      <c r="I1343" s="4" t="e">
        <f>#REF!/1.7</f>
        <v>#REF!</v>
      </c>
      <c r="J1343" s="4">
        <f>Hilfstabelle!C1343/3</f>
        <v>0.39488375000000003</v>
      </c>
      <c r="K1343" s="96">
        <f>Hilfstabelle!F1343/11</f>
        <v>0</v>
      </c>
      <c r="L1343" s="107">
        <f>Hilfstabelle!G1343/sinks!$G$3</f>
        <v>0.12349705767690641</v>
      </c>
    </row>
    <row r="1344" spans="1:12" x14ac:dyDescent="0.25">
      <c r="A1344" s="89">
        <v>40964.916666666664</v>
      </c>
      <c r="B1344" s="4">
        <v>0.64179234590000001</v>
      </c>
      <c r="C1344" s="8">
        <v>0.91666666666666663</v>
      </c>
      <c r="D1344" s="8">
        <v>0</v>
      </c>
      <c r="E1344" s="8">
        <v>4.3478260869565216E-2</v>
      </c>
      <c r="F1344" s="8">
        <v>0.91666666666666663</v>
      </c>
      <c r="G1344" s="8">
        <v>0</v>
      </c>
      <c r="H1344" s="8">
        <v>4.3478260869565216E-2</v>
      </c>
      <c r="I1344" s="4" t="e">
        <f>#REF!/1.7</f>
        <v>#REF!</v>
      </c>
      <c r="J1344" s="4">
        <f>Hilfstabelle!C1344/3</f>
        <v>0.39633849999999998</v>
      </c>
      <c r="K1344" s="96">
        <f>Hilfstabelle!F1344/11</f>
        <v>0</v>
      </c>
      <c r="L1344" s="107">
        <f>Hilfstabelle!G1344/sinks!$G$3</f>
        <v>0.1178003235501299</v>
      </c>
    </row>
    <row r="1345" spans="1:12" x14ac:dyDescent="0.25">
      <c r="A1345" s="89">
        <v>40964.958333333336</v>
      </c>
      <c r="B1345" s="4">
        <v>0.61668555489999999</v>
      </c>
      <c r="C1345" s="8">
        <v>0.95833333333333337</v>
      </c>
      <c r="D1345" s="8">
        <v>0</v>
      </c>
      <c r="E1345" s="8">
        <v>4.1666666666666664E-2</v>
      </c>
      <c r="F1345" s="8">
        <v>0.95833333333333337</v>
      </c>
      <c r="G1345" s="8">
        <v>0</v>
      </c>
      <c r="H1345" s="8">
        <v>4.1666666666666664E-2</v>
      </c>
      <c r="I1345" s="4" t="e">
        <f>#REF!/1.7</f>
        <v>#REF!</v>
      </c>
      <c r="J1345" s="4">
        <f>Hilfstabelle!C1345/3</f>
        <v>0.39668350000000002</v>
      </c>
      <c r="K1345" s="96">
        <f>Hilfstabelle!F1345/11</f>
        <v>0</v>
      </c>
      <c r="L1345" s="107">
        <f>Hilfstabelle!G1345/sinks!$G$3</f>
        <v>0.1124977830794472</v>
      </c>
    </row>
    <row r="1346" spans="1:12" x14ac:dyDescent="0.25">
      <c r="A1346" s="89">
        <v>40965</v>
      </c>
      <c r="B1346" s="4">
        <v>0.59480428910000005</v>
      </c>
      <c r="C1346" s="8">
        <v>0</v>
      </c>
      <c r="D1346" s="8">
        <v>0</v>
      </c>
      <c r="E1346" s="8">
        <v>1</v>
      </c>
      <c r="F1346" s="8">
        <v>0</v>
      </c>
      <c r="G1346" s="8">
        <v>0</v>
      </c>
      <c r="H1346" s="8">
        <v>1</v>
      </c>
      <c r="I1346" s="4" t="e">
        <f>#REF!/1.7</f>
        <v>#REF!</v>
      </c>
      <c r="J1346" s="4">
        <f>Hilfstabelle!C1346/3</f>
        <v>0.39614874999999999</v>
      </c>
      <c r="K1346" s="96">
        <f>Hilfstabelle!F1346/11</f>
        <v>0</v>
      </c>
      <c r="L1346" s="107">
        <f>Hilfstabelle!G1346/sinks!$G$3</f>
        <v>0.11291740858432138</v>
      </c>
    </row>
    <row r="1347" spans="1:12" x14ac:dyDescent="0.25">
      <c r="A1347" s="89">
        <v>40965.041666666664</v>
      </c>
      <c r="B1347" s="4">
        <v>0.58887629669999997</v>
      </c>
      <c r="C1347" s="8">
        <v>4.1666666666666664E-2</v>
      </c>
      <c r="D1347" s="8">
        <v>0</v>
      </c>
      <c r="E1347" s="8">
        <v>0.5</v>
      </c>
      <c r="F1347" s="8">
        <v>4.1666666666666664E-2</v>
      </c>
      <c r="G1347" s="8">
        <v>0</v>
      </c>
      <c r="H1347" s="8">
        <v>0.5</v>
      </c>
      <c r="I1347" s="4" t="e">
        <f>#REF!/1.7</f>
        <v>#REF!</v>
      </c>
      <c r="J1347" s="4">
        <f>Hilfstabelle!C1347/3</f>
        <v>0.39567725000000004</v>
      </c>
      <c r="K1347" s="96">
        <f>Hilfstabelle!F1347/11</f>
        <v>0</v>
      </c>
      <c r="L1347" s="107">
        <f>Hilfstabelle!G1347/sinks!$G$3</f>
        <v>0.11739341396964584</v>
      </c>
    </row>
    <row r="1348" spans="1:12" x14ac:dyDescent="0.25">
      <c r="A1348" s="89">
        <v>40965.083333333336</v>
      </c>
      <c r="B1348" s="4">
        <v>0.58521488970000002</v>
      </c>
      <c r="C1348" s="8">
        <v>8.3333333333333329E-2</v>
      </c>
      <c r="D1348" s="8">
        <v>0</v>
      </c>
      <c r="E1348" s="8">
        <v>0.33333333333333331</v>
      </c>
      <c r="F1348" s="8">
        <v>8.3333333333333329E-2</v>
      </c>
      <c r="G1348" s="8">
        <v>0</v>
      </c>
      <c r="H1348" s="8">
        <v>0.33333333333333331</v>
      </c>
      <c r="I1348" s="4" t="e">
        <f>#REF!/1.7</f>
        <v>#REF!</v>
      </c>
      <c r="J1348" s="4">
        <f>Hilfstabelle!C1348/3</f>
        <v>0.3949125</v>
      </c>
      <c r="K1348" s="96">
        <f>Hilfstabelle!F1348/11</f>
        <v>0</v>
      </c>
      <c r="L1348" s="107">
        <f>Hilfstabelle!G1348/sinks!$G$3</f>
        <v>0.11148050912823711</v>
      </c>
    </row>
    <row r="1349" spans="1:12" x14ac:dyDescent="0.25">
      <c r="A1349" s="89">
        <v>40965.125</v>
      </c>
      <c r="B1349" s="4">
        <v>0.6087525063</v>
      </c>
      <c r="C1349" s="8">
        <v>0.125</v>
      </c>
      <c r="D1349" s="8">
        <v>0</v>
      </c>
      <c r="E1349" s="8">
        <v>0.25</v>
      </c>
      <c r="F1349" s="8">
        <v>0.125</v>
      </c>
      <c r="G1349" s="8">
        <v>0</v>
      </c>
      <c r="H1349" s="8">
        <v>0.25</v>
      </c>
      <c r="I1349" s="4" t="e">
        <f>#REF!/1.7</f>
        <v>#REF!</v>
      </c>
      <c r="J1349" s="4">
        <f>Hilfstabelle!C1349/3</f>
        <v>0.39367624999999995</v>
      </c>
      <c r="K1349" s="96">
        <f>Hilfstabelle!F1349/11</f>
        <v>0</v>
      </c>
      <c r="L1349" s="107">
        <f>Hilfstabelle!G1349/sinks!$G$3</f>
        <v>0.10662302601120885</v>
      </c>
    </row>
    <row r="1350" spans="1:12" x14ac:dyDescent="0.25">
      <c r="A1350" s="89">
        <v>40965.166666666664</v>
      </c>
      <c r="B1350" s="4">
        <v>0.6957545114</v>
      </c>
      <c r="C1350" s="8">
        <v>0.16666666666666666</v>
      </c>
      <c r="D1350" s="8">
        <v>0</v>
      </c>
      <c r="E1350" s="8">
        <v>0.2</v>
      </c>
      <c r="F1350" s="8">
        <v>0.16666666666666666</v>
      </c>
      <c r="G1350" s="8">
        <v>0</v>
      </c>
      <c r="H1350" s="8">
        <v>0.2</v>
      </c>
      <c r="I1350" s="4" t="e">
        <f>#REF!/1.7</f>
        <v>#REF!</v>
      </c>
      <c r="J1350" s="4">
        <f>Hilfstabelle!C1350/3</f>
        <v>0.39198575000000008</v>
      </c>
      <c r="K1350" s="96">
        <f>Hilfstabelle!F1350/11</f>
        <v>0</v>
      </c>
      <c r="L1350" s="107">
        <f>Hilfstabelle!G1350/sinks!$G$3</f>
        <v>0.10310071495514389</v>
      </c>
    </row>
    <row r="1351" spans="1:12" x14ac:dyDescent="0.25">
      <c r="A1351" s="89">
        <v>40965.208333333336</v>
      </c>
      <c r="B1351" s="4">
        <v>0.80681719119999995</v>
      </c>
      <c r="C1351" s="8">
        <v>0.20833333333333334</v>
      </c>
      <c r="D1351" s="8">
        <v>0</v>
      </c>
      <c r="E1351" s="8">
        <v>0.16666666666666666</v>
      </c>
      <c r="F1351" s="8">
        <v>0.20833333333333334</v>
      </c>
      <c r="G1351" s="8">
        <v>0</v>
      </c>
      <c r="H1351" s="8">
        <v>0.16666666666666666</v>
      </c>
      <c r="I1351" s="4" t="e">
        <f>#REF!/1.7</f>
        <v>#REF!</v>
      </c>
      <c r="J1351" s="4">
        <f>Hilfstabelle!C1351/3</f>
        <v>0.38963975000000001</v>
      </c>
      <c r="K1351" s="96">
        <f>Hilfstabelle!F1351/11</f>
        <v>0</v>
      </c>
      <c r="L1351" s="107">
        <f>Hilfstabelle!G1351/sinks!$G$3</f>
        <v>0.11914821153548323</v>
      </c>
    </row>
    <row r="1352" spans="1:12" x14ac:dyDescent="0.25">
      <c r="A1352" s="89">
        <v>40965.25</v>
      </c>
      <c r="B1352" s="4">
        <v>0.86975852149999999</v>
      </c>
      <c r="C1352" s="8">
        <v>0.25</v>
      </c>
      <c r="D1352" s="8">
        <v>0</v>
      </c>
      <c r="E1352" s="8">
        <v>0.14285714285714285</v>
      </c>
      <c r="F1352" s="8">
        <v>0.25</v>
      </c>
      <c r="G1352" s="8">
        <v>0</v>
      </c>
      <c r="H1352" s="8">
        <v>0.14285714285714285</v>
      </c>
      <c r="I1352" s="4" t="e">
        <f>#REF!/1.7</f>
        <v>#REF!</v>
      </c>
      <c r="J1352" s="4">
        <f>Hilfstabelle!C1352/3</f>
        <v>0.38594824999999999</v>
      </c>
      <c r="K1352" s="96">
        <f>Hilfstabelle!F1352/11</f>
        <v>0</v>
      </c>
      <c r="L1352" s="107">
        <f>Hilfstabelle!G1352/sinks!$G$3</f>
        <v>0.12399297872812133</v>
      </c>
    </row>
    <row r="1353" spans="1:12" x14ac:dyDescent="0.25">
      <c r="A1353" s="89">
        <v>40965.291666666664</v>
      </c>
      <c r="B1353" s="4">
        <v>0.89251155090000001</v>
      </c>
      <c r="C1353" s="8">
        <v>0.29166666666666669</v>
      </c>
      <c r="D1353" s="8">
        <v>0</v>
      </c>
      <c r="E1353" s="8">
        <v>0.125</v>
      </c>
      <c r="F1353" s="8">
        <v>0.29166666666666669</v>
      </c>
      <c r="G1353" s="8">
        <v>0</v>
      </c>
      <c r="H1353" s="8">
        <v>0.125</v>
      </c>
      <c r="I1353" s="4" t="e">
        <f>#REF!/1.7</f>
        <v>#REF!</v>
      </c>
      <c r="J1353" s="4">
        <f>Hilfstabelle!C1353/3</f>
        <v>0.38427499999999998</v>
      </c>
      <c r="K1353" s="96">
        <f>Hilfstabelle!F1353/11</f>
        <v>0</v>
      </c>
      <c r="L1353" s="107">
        <f>Hilfstabelle!G1353/sinks!$G$3</f>
        <v>0.1230138525500816</v>
      </c>
    </row>
    <row r="1354" spans="1:12" x14ac:dyDescent="0.25">
      <c r="A1354" s="89">
        <v>40965.333333333336</v>
      </c>
      <c r="B1354" s="4">
        <v>0.89608578149999996</v>
      </c>
      <c r="C1354" s="8">
        <v>0.33333333333333331</v>
      </c>
      <c r="D1354" s="8">
        <v>0</v>
      </c>
      <c r="E1354" s="8">
        <v>0.1111111111111111</v>
      </c>
      <c r="F1354" s="8">
        <v>0.33333333333333331</v>
      </c>
      <c r="G1354" s="8">
        <v>0</v>
      </c>
      <c r="H1354" s="8">
        <v>0.1111111111111111</v>
      </c>
      <c r="I1354" s="4" t="e">
        <f>#REF!/1.7</f>
        <v>#REF!</v>
      </c>
      <c r="J1354" s="4">
        <f>Hilfstabelle!C1354/3</f>
        <v>0.38505125000000001</v>
      </c>
      <c r="K1354" s="96">
        <f>Hilfstabelle!F1354/11</f>
        <v>0</v>
      </c>
      <c r="L1354" s="107">
        <f>Hilfstabelle!G1354/sinks!$G$3</f>
        <v>0.12642172028663551</v>
      </c>
    </row>
    <row r="1355" spans="1:12" x14ac:dyDescent="0.25">
      <c r="A1355" s="89">
        <v>40965.375</v>
      </c>
      <c r="B1355" s="4">
        <v>0.89843954319999997</v>
      </c>
      <c r="C1355" s="8">
        <v>0.375</v>
      </c>
      <c r="D1355" s="8">
        <v>0</v>
      </c>
      <c r="E1355" s="8">
        <v>0.1</v>
      </c>
      <c r="F1355" s="8">
        <v>0.375</v>
      </c>
      <c r="G1355" s="8">
        <v>0</v>
      </c>
      <c r="H1355" s="8">
        <v>0.1</v>
      </c>
      <c r="I1355" s="4" t="e">
        <f>#REF!/1.7</f>
        <v>#REF!</v>
      </c>
      <c r="J1355" s="4">
        <f>Hilfstabelle!C1355/3</f>
        <v>0.39059424999999998</v>
      </c>
      <c r="K1355" s="96">
        <f>Hilfstabelle!F1355/11</f>
        <v>0</v>
      </c>
      <c r="L1355" s="107">
        <f>Hilfstabelle!G1355/sinks!$G$3</f>
        <v>0.12893947331588052</v>
      </c>
    </row>
    <row r="1356" spans="1:12" x14ac:dyDescent="0.25">
      <c r="A1356" s="89">
        <v>40965.416666666664</v>
      </c>
      <c r="B1356" s="4">
        <v>0.88675791130000003</v>
      </c>
      <c r="C1356" s="8">
        <v>0.41666666666666669</v>
      </c>
      <c r="D1356" s="8">
        <v>0</v>
      </c>
      <c r="E1356" s="8">
        <v>9.0909090909090912E-2</v>
      </c>
      <c r="F1356" s="8">
        <v>0.41666666666666669</v>
      </c>
      <c r="G1356" s="8">
        <v>0</v>
      </c>
      <c r="H1356" s="8">
        <v>9.0909090909090912E-2</v>
      </c>
      <c r="I1356" s="4" t="e">
        <f>#REF!/1.7</f>
        <v>#REF!</v>
      </c>
      <c r="J1356" s="4">
        <f>Hilfstabelle!C1356/3</f>
        <v>0.39994950000000001</v>
      </c>
      <c r="K1356" s="96">
        <f>Hilfstabelle!F1356/11</f>
        <v>0</v>
      </c>
      <c r="L1356" s="107">
        <f>Hilfstabelle!G1356/sinks!$G$3</f>
        <v>0.12975329247684855</v>
      </c>
    </row>
    <row r="1357" spans="1:12" x14ac:dyDescent="0.25">
      <c r="A1357" s="89">
        <v>40965.458333333336</v>
      </c>
      <c r="B1357" s="4">
        <v>0.86226135469999998</v>
      </c>
      <c r="C1357" s="8">
        <v>0.45833333333333331</v>
      </c>
      <c r="D1357" s="8">
        <v>0</v>
      </c>
      <c r="E1357" s="8">
        <v>8.3333333333333329E-2</v>
      </c>
      <c r="F1357" s="8">
        <v>0.45833333333333331</v>
      </c>
      <c r="G1357" s="8">
        <v>0</v>
      </c>
      <c r="H1357" s="8">
        <v>8.3333333333333329E-2</v>
      </c>
      <c r="I1357" s="4" t="e">
        <f>#REF!/1.7</f>
        <v>#REF!</v>
      </c>
      <c r="J1357" s="4">
        <f>Hilfstabelle!C1357/3</f>
        <v>0.40741300000000003</v>
      </c>
      <c r="K1357" s="96">
        <f>Hilfstabelle!F1357/11</f>
        <v>0</v>
      </c>
      <c r="L1357" s="107">
        <f>Hilfstabelle!G1357/sinks!$G$3</f>
        <v>0.12713381205248256</v>
      </c>
    </row>
    <row r="1358" spans="1:12" x14ac:dyDescent="0.25">
      <c r="A1358" s="89">
        <v>40965.5</v>
      </c>
      <c r="B1358" s="4">
        <v>0.8516258391</v>
      </c>
      <c r="C1358" s="8">
        <v>0.5</v>
      </c>
      <c r="D1358" s="8">
        <v>0</v>
      </c>
      <c r="E1358" s="8">
        <v>7.6923076923076927E-2</v>
      </c>
      <c r="F1358" s="8">
        <v>0.5</v>
      </c>
      <c r="G1358" s="8">
        <v>0</v>
      </c>
      <c r="H1358" s="8">
        <v>7.6923076923076927E-2</v>
      </c>
      <c r="I1358" s="4" t="e">
        <f>#REF!/1.7</f>
        <v>#REF!</v>
      </c>
      <c r="J1358" s="4">
        <f>Hilfstabelle!C1358/3</f>
        <v>0.41123675000000004</v>
      </c>
      <c r="K1358" s="96">
        <f>Hilfstabelle!F1358/11</f>
        <v>0</v>
      </c>
      <c r="L1358" s="107">
        <f>Hilfstabelle!G1358/sinks!$G$3</f>
        <v>0.12815108600369268</v>
      </c>
    </row>
    <row r="1359" spans="1:12" x14ac:dyDescent="0.25">
      <c r="A1359" s="89">
        <v>40965.541666666664</v>
      </c>
      <c r="B1359" s="4">
        <v>0.83959550169999997</v>
      </c>
      <c r="C1359" s="8">
        <v>0.54166666666666663</v>
      </c>
      <c r="D1359" s="8">
        <v>0</v>
      </c>
      <c r="E1359" s="8">
        <v>7.1428571428571425E-2</v>
      </c>
      <c r="F1359" s="8">
        <v>0.54166666666666663</v>
      </c>
      <c r="G1359" s="8">
        <v>0</v>
      </c>
      <c r="H1359" s="8">
        <v>7.1428571428571425E-2</v>
      </c>
      <c r="I1359" s="4" t="e">
        <f>#REF!/1.7</f>
        <v>#REF!</v>
      </c>
      <c r="J1359" s="4">
        <f>Hilfstabelle!C1359/3</f>
        <v>0.41134599999999999</v>
      </c>
      <c r="K1359" s="96">
        <f>Hilfstabelle!F1359/11</f>
        <v>0</v>
      </c>
      <c r="L1359" s="107">
        <f>Hilfstabelle!G1359/sinks!$G$3</f>
        <v>0.12960070138416704</v>
      </c>
    </row>
    <row r="1360" spans="1:12" x14ac:dyDescent="0.25">
      <c r="A1360" s="89">
        <v>40965.583333333336</v>
      </c>
      <c r="B1360" s="4">
        <v>0.83227268759999995</v>
      </c>
      <c r="C1360" s="8">
        <v>0.58333333333333337</v>
      </c>
      <c r="D1360" s="8">
        <v>0</v>
      </c>
      <c r="E1360" s="8">
        <v>6.6666666666666666E-2</v>
      </c>
      <c r="F1360" s="8">
        <v>0.58333333333333337</v>
      </c>
      <c r="G1360" s="8">
        <v>0</v>
      </c>
      <c r="H1360" s="8">
        <v>6.6666666666666666E-2</v>
      </c>
      <c r="I1360" s="4" t="e">
        <f>#REF!/1.7</f>
        <v>#REF!</v>
      </c>
      <c r="J1360" s="4">
        <f>Hilfstabelle!C1360/3</f>
        <v>0.4083215</v>
      </c>
      <c r="K1360" s="96">
        <f>Hilfstabelle!F1360/11</f>
        <v>0</v>
      </c>
      <c r="L1360" s="107">
        <f>Hilfstabelle!G1360/sinks!$G$3</f>
        <v>0.1211064638915627</v>
      </c>
    </row>
    <row r="1361" spans="1:12" x14ac:dyDescent="0.25">
      <c r="A1361" s="89">
        <v>40965.625</v>
      </c>
      <c r="B1361" s="4">
        <v>0.82529857900000003</v>
      </c>
      <c r="C1361" s="8">
        <v>0.625</v>
      </c>
      <c r="D1361" s="8">
        <v>0</v>
      </c>
      <c r="E1361" s="8">
        <v>6.25E-2</v>
      </c>
      <c r="F1361" s="8">
        <v>0.625</v>
      </c>
      <c r="G1361" s="8">
        <v>0</v>
      </c>
      <c r="H1361" s="8">
        <v>6.25E-2</v>
      </c>
      <c r="I1361" s="4" t="e">
        <f>#REF!/1.7</f>
        <v>#REF!</v>
      </c>
      <c r="J1361" s="4">
        <f>Hilfstabelle!C1361/3</f>
        <v>0.39628100000000005</v>
      </c>
      <c r="K1361" s="96">
        <f>Hilfstabelle!F1361/11</f>
        <v>0</v>
      </c>
      <c r="L1361" s="107">
        <f>Hilfstabelle!G1361/sinks!$G$3</f>
        <v>0.11659231073306785</v>
      </c>
    </row>
    <row r="1362" spans="1:12" x14ac:dyDescent="0.25">
      <c r="A1362" s="89">
        <v>40965.666666666664</v>
      </c>
      <c r="B1362" s="4">
        <v>0.87891203910000004</v>
      </c>
      <c r="C1362" s="8">
        <v>0.66666666666666663</v>
      </c>
      <c r="D1362" s="8">
        <v>0</v>
      </c>
      <c r="E1362" s="8">
        <v>5.8823529411764705E-2</v>
      </c>
      <c r="F1362" s="8">
        <v>0.66666666666666663</v>
      </c>
      <c r="G1362" s="8">
        <v>0</v>
      </c>
      <c r="H1362" s="8">
        <v>5.8823529411764705E-2</v>
      </c>
      <c r="I1362" s="4" t="e">
        <f>#REF!/1.7</f>
        <v>#REF!</v>
      </c>
      <c r="J1362" s="4">
        <f>Hilfstabelle!C1362/3</f>
        <v>0.37744400000000006</v>
      </c>
      <c r="K1362" s="96">
        <f>Hilfstabelle!F1362/11</f>
        <v>0</v>
      </c>
      <c r="L1362" s="107">
        <f>Hilfstabelle!G1362/sinks!$G$3</f>
        <v>0.11883031342573011</v>
      </c>
    </row>
    <row r="1363" spans="1:12" x14ac:dyDescent="0.25">
      <c r="A1363" s="89">
        <v>40965.708333333336</v>
      </c>
      <c r="B1363" s="4">
        <v>0.8950396652</v>
      </c>
      <c r="C1363" s="8">
        <v>0.70833333333333337</v>
      </c>
      <c r="D1363" s="8">
        <v>0</v>
      </c>
      <c r="E1363" s="8">
        <v>5.5555555555555552E-2</v>
      </c>
      <c r="F1363" s="8">
        <v>0.70833333333333337</v>
      </c>
      <c r="G1363" s="8">
        <v>0</v>
      </c>
      <c r="H1363" s="8">
        <v>5.5555555555555552E-2</v>
      </c>
      <c r="I1363" s="4" t="e">
        <f>#REF!/1.7</f>
        <v>#REF!</v>
      </c>
      <c r="J1363" s="4">
        <f>Hilfstabelle!C1363/3</f>
        <v>0.37219425</v>
      </c>
      <c r="K1363" s="96">
        <f>Hilfstabelle!F1363/11</f>
        <v>0</v>
      </c>
      <c r="L1363" s="107">
        <f>Hilfstabelle!G1363/sinks!$G$3</f>
        <v>0.12089029317693052</v>
      </c>
    </row>
    <row r="1364" spans="1:12" x14ac:dyDescent="0.25">
      <c r="A1364" s="89">
        <v>40965.75</v>
      </c>
      <c r="B1364" s="4">
        <v>0.83959550169999997</v>
      </c>
      <c r="C1364" s="8">
        <v>0.75</v>
      </c>
      <c r="D1364" s="8">
        <v>0</v>
      </c>
      <c r="E1364" s="8">
        <v>5.2631578947368418E-2</v>
      </c>
      <c r="F1364" s="8">
        <v>0.75</v>
      </c>
      <c r="G1364" s="8">
        <v>0</v>
      </c>
      <c r="H1364" s="8">
        <v>5.2631578947368418E-2</v>
      </c>
      <c r="I1364" s="4" t="e">
        <f>#REF!/1.7</f>
        <v>#REF!</v>
      </c>
      <c r="J1364" s="4">
        <f>Hilfstabelle!C1364/3</f>
        <v>0.37201599999999996</v>
      </c>
      <c r="K1364" s="96">
        <f>Hilfstabelle!F1364/11</f>
        <v>0</v>
      </c>
      <c r="L1364" s="107">
        <f>Hilfstabelle!G1364/sinks!$G$3</f>
        <v>0.13238548882560472</v>
      </c>
    </row>
    <row r="1365" spans="1:12" x14ac:dyDescent="0.25">
      <c r="A1365" s="89">
        <v>40965.791666666664</v>
      </c>
      <c r="B1365" s="4">
        <v>0.77447476240000002</v>
      </c>
      <c r="C1365" s="8">
        <v>0.79166666666666663</v>
      </c>
      <c r="D1365" s="8">
        <v>0</v>
      </c>
      <c r="E1365" s="8">
        <v>0.05</v>
      </c>
      <c r="F1365" s="8">
        <v>0.79166666666666663</v>
      </c>
      <c r="G1365" s="8">
        <v>0</v>
      </c>
      <c r="H1365" s="8">
        <v>0.05</v>
      </c>
      <c r="I1365" s="4" t="e">
        <f>#REF!/1.7</f>
        <v>#REF!</v>
      </c>
      <c r="J1365" s="4">
        <f>Hilfstabelle!C1365/3</f>
        <v>0.37348225000000007</v>
      </c>
      <c r="K1365" s="96">
        <f>Hilfstabelle!F1365/11</f>
        <v>0</v>
      </c>
      <c r="L1365" s="107">
        <f>Hilfstabelle!G1365/sinks!$G$3</f>
        <v>0.14770817771570688</v>
      </c>
    </row>
    <row r="1366" spans="1:12" x14ac:dyDescent="0.25">
      <c r="A1366" s="89">
        <v>40965.833333333336</v>
      </c>
      <c r="B1366" s="4">
        <v>0.72469706219999996</v>
      </c>
      <c r="C1366" s="8">
        <v>0.83333333333333337</v>
      </c>
      <c r="D1366" s="8">
        <v>0</v>
      </c>
      <c r="E1366" s="8">
        <v>4.7619047619047616E-2</v>
      </c>
      <c r="F1366" s="8">
        <v>0.83333333333333337</v>
      </c>
      <c r="G1366" s="8">
        <v>0</v>
      </c>
      <c r="H1366" s="8">
        <v>4.7619047619047616E-2</v>
      </c>
      <c r="I1366" s="4" t="e">
        <f>#REF!/1.7</f>
        <v>#REF!</v>
      </c>
      <c r="J1366" s="4">
        <f>Hilfstabelle!C1366/3</f>
        <v>0.37560400000000005</v>
      </c>
      <c r="K1366" s="96">
        <f>Hilfstabelle!F1366/11</f>
        <v>0</v>
      </c>
      <c r="L1366" s="107">
        <f>Hilfstabelle!G1366/sinks!$G$3</f>
        <v>0.13593323173044994</v>
      </c>
    </row>
    <row r="1367" spans="1:12" x14ac:dyDescent="0.25">
      <c r="A1367" s="89">
        <v>40965.875</v>
      </c>
      <c r="B1367" s="4">
        <v>0.70595414519999999</v>
      </c>
      <c r="C1367" s="8">
        <v>0.875</v>
      </c>
      <c r="D1367" s="8">
        <v>0</v>
      </c>
      <c r="E1367" s="8">
        <v>4.5454545454545456E-2</v>
      </c>
      <c r="F1367" s="8">
        <v>0.875</v>
      </c>
      <c r="G1367" s="8">
        <v>0</v>
      </c>
      <c r="H1367" s="8">
        <v>4.5454545454545456E-2</v>
      </c>
      <c r="I1367" s="4" t="e">
        <f>#REF!/1.7</f>
        <v>#REF!</v>
      </c>
      <c r="J1367" s="4">
        <f>Hilfstabelle!C1367/3</f>
        <v>0.37779475000000001</v>
      </c>
      <c r="K1367" s="96">
        <f>Hilfstabelle!F1367/11</f>
        <v>0</v>
      </c>
      <c r="L1367" s="107">
        <f>Hilfstabelle!G1367/sinks!$G$3</f>
        <v>0.12185670343058015</v>
      </c>
    </row>
    <row r="1368" spans="1:12" x14ac:dyDescent="0.25">
      <c r="A1368" s="89">
        <v>40965.916666666664</v>
      </c>
      <c r="B1368" s="4">
        <v>0.64885363090000003</v>
      </c>
      <c r="C1368" s="8">
        <v>0.91666666666666663</v>
      </c>
      <c r="D1368" s="8">
        <v>0</v>
      </c>
      <c r="E1368" s="8">
        <v>4.3478260869565216E-2</v>
      </c>
      <c r="F1368" s="8">
        <v>0.91666666666666663</v>
      </c>
      <c r="G1368" s="8">
        <v>0</v>
      </c>
      <c r="H1368" s="8">
        <v>4.3478260869565216E-2</v>
      </c>
      <c r="I1368" s="4" t="e">
        <f>#REF!/1.7</f>
        <v>#REF!</v>
      </c>
      <c r="J1368" s="4">
        <f>Hilfstabelle!C1368/3</f>
        <v>0.37533949999999999</v>
      </c>
      <c r="K1368" s="96">
        <f>Hilfstabelle!F1368/11</f>
        <v>0</v>
      </c>
      <c r="L1368" s="107">
        <f>Hilfstabelle!G1368/sinks!$G$3</f>
        <v>0.11687206106965066</v>
      </c>
    </row>
    <row r="1369" spans="1:12" x14ac:dyDescent="0.25">
      <c r="A1369" s="89">
        <v>40965.958333333336</v>
      </c>
      <c r="B1369" s="4">
        <v>0.61223956059999995</v>
      </c>
      <c r="C1369" s="8">
        <v>0.95833333333333337</v>
      </c>
      <c r="D1369" s="8">
        <v>0</v>
      </c>
      <c r="E1369" s="8">
        <v>4.1666666666666664E-2</v>
      </c>
      <c r="F1369" s="8">
        <v>0.95833333333333337</v>
      </c>
      <c r="G1369" s="8">
        <v>0</v>
      </c>
      <c r="H1369" s="8">
        <v>4.1666666666666664E-2</v>
      </c>
      <c r="I1369" s="4" t="e">
        <f>#REF!/1.7</f>
        <v>#REF!</v>
      </c>
      <c r="J1369" s="4">
        <f>Hilfstabelle!C1369/3</f>
        <v>0.36996900000000005</v>
      </c>
      <c r="K1369" s="96">
        <f>Hilfstabelle!F1369/11</f>
        <v>0</v>
      </c>
      <c r="L1369" s="107">
        <f>Hilfstabelle!G1369/sinks!$G$3</f>
        <v>0.1099291663526417</v>
      </c>
    </row>
    <row r="1370" spans="1:12" x14ac:dyDescent="0.25">
      <c r="A1370" s="89">
        <v>40966</v>
      </c>
      <c r="B1370" s="4">
        <v>0.59489146540000004</v>
      </c>
      <c r="C1370" s="8">
        <v>0</v>
      </c>
      <c r="D1370" s="8">
        <v>0</v>
      </c>
      <c r="E1370" s="8">
        <v>1</v>
      </c>
      <c r="F1370" s="8">
        <v>0</v>
      </c>
      <c r="G1370" s="8">
        <v>0</v>
      </c>
      <c r="H1370" s="8">
        <v>1</v>
      </c>
      <c r="I1370" s="4" t="e">
        <f>#REF!/1.7</f>
        <v>#REF!</v>
      </c>
      <c r="J1370" s="4">
        <f>Hilfstabelle!C1370/3</f>
        <v>0.36279300000000009</v>
      </c>
      <c r="K1370" s="96">
        <f>Hilfstabelle!F1370/11</f>
        <v>0</v>
      </c>
      <c r="L1370" s="107">
        <f>Hilfstabelle!G1370/sinks!$G$3</f>
        <v>0.12014005363791308</v>
      </c>
    </row>
    <row r="1371" spans="1:12" x14ac:dyDescent="0.25">
      <c r="A1371" s="89">
        <v>40966.041666666664</v>
      </c>
      <c r="B1371" s="4">
        <v>0.5780664284</v>
      </c>
      <c r="C1371" s="8">
        <v>4.1666666666666664E-2</v>
      </c>
      <c r="D1371" s="8">
        <v>0</v>
      </c>
      <c r="E1371" s="8">
        <v>0.5</v>
      </c>
      <c r="F1371" s="8">
        <v>4.1666666666666664E-2</v>
      </c>
      <c r="G1371" s="8">
        <v>0</v>
      </c>
      <c r="H1371" s="8">
        <v>0.5</v>
      </c>
      <c r="I1371" s="4" t="e">
        <f>#REF!/1.7</f>
        <v>#REF!</v>
      </c>
      <c r="J1371" s="4">
        <f>Hilfstabelle!C1371/3</f>
        <v>0.36012500000000003</v>
      </c>
      <c r="K1371" s="96">
        <f>Hilfstabelle!F1371/11</f>
        <v>0</v>
      </c>
      <c r="L1371" s="107">
        <f>Hilfstabelle!G1371/sinks!$G$3</f>
        <v>0.12544259410859576</v>
      </c>
    </row>
    <row r="1372" spans="1:12" x14ac:dyDescent="0.25">
      <c r="A1372" s="89">
        <v>40966.083333333336</v>
      </c>
      <c r="B1372" s="4">
        <v>0.56926161620000004</v>
      </c>
      <c r="C1372" s="8">
        <v>8.3333333333333329E-2</v>
      </c>
      <c r="D1372" s="8">
        <v>0</v>
      </c>
      <c r="E1372" s="8">
        <v>0.33333333333333331</v>
      </c>
      <c r="F1372" s="8">
        <v>8.3333333333333329E-2</v>
      </c>
      <c r="G1372" s="8">
        <v>0</v>
      </c>
      <c r="H1372" s="8">
        <v>0.33333333333333331</v>
      </c>
      <c r="I1372" s="4" t="e">
        <f>#REF!/1.7</f>
        <v>#REF!</v>
      </c>
      <c r="J1372" s="4">
        <f>Hilfstabelle!C1372/3</f>
        <v>0.36401774999999997</v>
      </c>
      <c r="K1372" s="96">
        <f>Hilfstabelle!F1372/11</f>
        <v>0</v>
      </c>
      <c r="L1372" s="107">
        <f>Hilfstabelle!G1372/sinks!$G$3</f>
        <v>0.11907191598914248</v>
      </c>
    </row>
    <row r="1373" spans="1:12" x14ac:dyDescent="0.25">
      <c r="A1373" s="89">
        <v>40966.125</v>
      </c>
      <c r="B1373" s="4">
        <v>0.60413215939999998</v>
      </c>
      <c r="C1373" s="8">
        <v>0.125</v>
      </c>
      <c r="D1373" s="8">
        <v>0</v>
      </c>
      <c r="E1373" s="8">
        <v>0.25</v>
      </c>
      <c r="F1373" s="8">
        <v>0.125</v>
      </c>
      <c r="G1373" s="8">
        <v>0</v>
      </c>
      <c r="H1373" s="8">
        <v>0.25</v>
      </c>
      <c r="I1373" s="4" t="e">
        <f>#REF!/1.7</f>
        <v>#REF!</v>
      </c>
      <c r="J1373" s="4">
        <f>Hilfstabelle!C1373/3</f>
        <v>0.36801400000000006</v>
      </c>
      <c r="K1373" s="96">
        <f>Hilfstabelle!F1373/11</f>
        <v>0</v>
      </c>
      <c r="L1373" s="107">
        <f>Hilfstabelle!G1373/sinks!$G$3</f>
        <v>0.11211630534774336</v>
      </c>
    </row>
    <row r="1374" spans="1:12" x14ac:dyDescent="0.25">
      <c r="A1374" s="89">
        <v>40966.166666666664</v>
      </c>
      <c r="B1374" s="4">
        <v>0.69418533689999995</v>
      </c>
      <c r="C1374" s="8">
        <v>0.16666666666666666</v>
      </c>
      <c r="D1374" s="8">
        <v>0</v>
      </c>
      <c r="E1374" s="8">
        <v>0.2</v>
      </c>
      <c r="F1374" s="8">
        <v>0.16666666666666666</v>
      </c>
      <c r="G1374" s="8">
        <v>0</v>
      </c>
      <c r="H1374" s="8">
        <v>0.2</v>
      </c>
      <c r="I1374" s="4" t="e">
        <f>#REF!/1.7</f>
        <v>#REF!</v>
      </c>
      <c r="J1374" s="4">
        <f>Hilfstabelle!C1374/3</f>
        <v>0.36795650000000002</v>
      </c>
      <c r="K1374" s="96">
        <f>Hilfstabelle!F1374/11</f>
        <v>0</v>
      </c>
      <c r="L1374" s="107">
        <f>Hilfstabelle!G1374/sinks!$G$3</f>
        <v>0.10765301588680906</v>
      </c>
    </row>
    <row r="1375" spans="1:12" x14ac:dyDescent="0.25">
      <c r="A1375" s="89">
        <v>40966.208333333336</v>
      </c>
      <c r="B1375" s="4">
        <v>0.80001743530000002</v>
      </c>
      <c r="C1375" s="8">
        <v>0.20833333333333334</v>
      </c>
      <c r="D1375" s="8">
        <v>0</v>
      </c>
      <c r="E1375" s="8">
        <v>0.16666666666666666</v>
      </c>
      <c r="F1375" s="8">
        <v>0.20833333333333334</v>
      </c>
      <c r="G1375" s="8">
        <v>0</v>
      </c>
      <c r="H1375" s="8">
        <v>0.16666666666666666</v>
      </c>
      <c r="I1375" s="4" t="e">
        <f>#REF!/1.7</f>
        <v>#REF!</v>
      </c>
      <c r="J1375" s="4">
        <f>Hilfstabelle!C1375/3</f>
        <v>0.36827850000000001</v>
      </c>
      <c r="K1375" s="96">
        <f>Hilfstabelle!F1375/11</f>
        <v>0</v>
      </c>
      <c r="L1375" s="107">
        <f>Hilfstabelle!G1375/sinks!$G$3</f>
        <v>0.12253064742325685</v>
      </c>
    </row>
    <row r="1376" spans="1:12" x14ac:dyDescent="0.25">
      <c r="A1376" s="89">
        <v>40966.25</v>
      </c>
      <c r="B1376" s="4">
        <v>0.85807688950000005</v>
      </c>
      <c r="C1376" s="8">
        <v>0.25</v>
      </c>
      <c r="D1376" s="8">
        <v>0</v>
      </c>
      <c r="E1376" s="8">
        <v>0.14285714285714285</v>
      </c>
      <c r="F1376" s="8">
        <v>0.25</v>
      </c>
      <c r="G1376" s="8">
        <v>0</v>
      </c>
      <c r="H1376" s="8">
        <v>0.14285714285714285</v>
      </c>
      <c r="I1376" s="4" t="e">
        <f>#REF!/1.7</f>
        <v>#REF!</v>
      </c>
      <c r="J1376" s="4">
        <f>Hilfstabelle!C1376/3</f>
        <v>0.36961250000000007</v>
      </c>
      <c r="K1376" s="96">
        <f>Hilfstabelle!F1376/11</f>
        <v>0</v>
      </c>
      <c r="L1376" s="107">
        <f>Hilfstabelle!G1376/sinks!$G$3</f>
        <v>0.13101216899147111</v>
      </c>
    </row>
    <row r="1377" spans="1:12" x14ac:dyDescent="0.25">
      <c r="A1377" s="89">
        <v>40966.291666666664</v>
      </c>
      <c r="B1377" s="4">
        <v>0.88614767679999995</v>
      </c>
      <c r="C1377" s="8">
        <v>0.29166666666666669</v>
      </c>
      <c r="D1377" s="8">
        <v>0</v>
      </c>
      <c r="E1377" s="8">
        <v>0.125</v>
      </c>
      <c r="F1377" s="8">
        <v>0.29166666666666669</v>
      </c>
      <c r="G1377" s="8">
        <v>0</v>
      </c>
      <c r="H1377" s="8">
        <v>0.125</v>
      </c>
      <c r="I1377" s="4" t="e">
        <f>#REF!/1.7</f>
        <v>#REF!</v>
      </c>
      <c r="J1377" s="4">
        <f>Hilfstabelle!C1377/3</f>
        <v>0.37169400000000002</v>
      </c>
      <c r="K1377" s="96">
        <f>Hilfstabelle!F1377/11</f>
        <v>0</v>
      </c>
      <c r="L1377" s="107">
        <f>Hilfstabelle!G1377/sinks!$G$3</f>
        <v>0.13316116021340238</v>
      </c>
    </row>
    <row r="1378" spans="1:12" x14ac:dyDescent="0.25">
      <c r="A1378" s="89">
        <v>40966.333333333336</v>
      </c>
      <c r="B1378" s="4">
        <v>0.89442943070000003</v>
      </c>
      <c r="C1378" s="8">
        <v>0.33333333333333331</v>
      </c>
      <c r="D1378" s="8">
        <v>0</v>
      </c>
      <c r="E1378" s="8">
        <v>0.1111111111111111</v>
      </c>
      <c r="F1378" s="8">
        <v>0.33333333333333331</v>
      </c>
      <c r="G1378" s="8">
        <v>0</v>
      </c>
      <c r="H1378" s="8">
        <v>0.1111111111111111</v>
      </c>
      <c r="I1378" s="4" t="e">
        <f>#REF!/1.7</f>
        <v>#REF!</v>
      </c>
      <c r="J1378" s="4">
        <f>Hilfstabelle!C1378/3</f>
        <v>0.37566150000000004</v>
      </c>
      <c r="K1378" s="96">
        <f>Hilfstabelle!F1378/11</f>
        <v>0</v>
      </c>
      <c r="L1378" s="107">
        <f>Hilfstabelle!G1378/sinks!$G$3</f>
        <v>0.16545960816432315</v>
      </c>
    </row>
    <row r="1379" spans="1:12" x14ac:dyDescent="0.25">
      <c r="A1379" s="89">
        <v>40966.375</v>
      </c>
      <c r="B1379" s="4">
        <v>0.89800366139999999</v>
      </c>
      <c r="C1379" s="8">
        <v>0.375</v>
      </c>
      <c r="D1379" s="8">
        <v>0</v>
      </c>
      <c r="E1379" s="8">
        <v>0.1</v>
      </c>
      <c r="F1379" s="8">
        <v>0.375</v>
      </c>
      <c r="G1379" s="8">
        <v>0</v>
      </c>
      <c r="H1379" s="8">
        <v>0.1</v>
      </c>
      <c r="I1379" s="4" t="e">
        <f>#REF!/1.7</f>
        <v>#REF!</v>
      </c>
      <c r="J1379" s="4">
        <f>Hilfstabelle!C1379/3</f>
        <v>0.38144599999999995</v>
      </c>
      <c r="K1379" s="96">
        <f>Hilfstabelle!F1379/11</f>
        <v>0</v>
      </c>
      <c r="L1379" s="107">
        <f>Hilfstabelle!G1379/sinks!$G$3</f>
        <v>0.18463522214463357</v>
      </c>
    </row>
    <row r="1380" spans="1:12" x14ac:dyDescent="0.25">
      <c r="A1380" s="89">
        <v>40966.416666666664</v>
      </c>
      <c r="B1380" s="4">
        <v>0.88318368059999997</v>
      </c>
      <c r="C1380" s="8">
        <v>0.41666666666666669</v>
      </c>
      <c r="D1380" s="8">
        <v>0</v>
      </c>
      <c r="E1380" s="8">
        <v>9.0909090909090912E-2</v>
      </c>
      <c r="F1380" s="8">
        <v>0.41666666666666669</v>
      </c>
      <c r="G1380" s="8">
        <v>0</v>
      </c>
      <c r="H1380" s="8">
        <v>9.0909090909090912E-2</v>
      </c>
      <c r="I1380" s="4" t="e">
        <f>#REF!/1.7</f>
        <v>#REF!</v>
      </c>
      <c r="J1380" s="4">
        <f>Hilfstabelle!C1380/3</f>
        <v>0.38707525000000004</v>
      </c>
      <c r="K1380" s="96">
        <f>Hilfstabelle!F1380/11</f>
        <v>0</v>
      </c>
      <c r="L1380" s="107">
        <f>Hilfstabelle!G1380/sinks!$G$3</f>
        <v>0.19084059324701524</v>
      </c>
    </row>
    <row r="1381" spans="1:12" x14ac:dyDescent="0.25">
      <c r="A1381" s="89">
        <v>40966.458333333336</v>
      </c>
      <c r="B1381" s="4">
        <v>0.85476418799999998</v>
      </c>
      <c r="C1381" s="8">
        <v>0.45833333333333331</v>
      </c>
      <c r="D1381" s="8">
        <v>0</v>
      </c>
      <c r="E1381" s="8">
        <v>8.3333333333333329E-2</v>
      </c>
      <c r="F1381" s="8">
        <v>0.45833333333333331</v>
      </c>
      <c r="G1381" s="8">
        <v>0</v>
      </c>
      <c r="H1381" s="8">
        <v>8.3333333333333329E-2</v>
      </c>
      <c r="I1381" s="4" t="e">
        <f>#REF!/1.7</f>
        <v>#REF!</v>
      </c>
      <c r="J1381" s="4">
        <f>Hilfstabelle!C1381/3</f>
        <v>0.39142800000000005</v>
      </c>
      <c r="K1381" s="96">
        <f>Hilfstabelle!F1381/11</f>
        <v>0</v>
      </c>
      <c r="L1381" s="107">
        <f>Hilfstabelle!G1381/sinks!$G$3</f>
        <v>0.196054122246967</v>
      </c>
    </row>
    <row r="1382" spans="1:12" x14ac:dyDescent="0.25">
      <c r="A1382" s="89">
        <v>40966.5</v>
      </c>
      <c r="B1382" s="4">
        <v>0.84439020139999998</v>
      </c>
      <c r="C1382" s="8">
        <v>0.5</v>
      </c>
      <c r="D1382" s="8">
        <v>0</v>
      </c>
      <c r="E1382" s="8">
        <v>7.6923076923076927E-2</v>
      </c>
      <c r="F1382" s="8">
        <v>0.5</v>
      </c>
      <c r="G1382" s="8">
        <v>0</v>
      </c>
      <c r="H1382" s="8">
        <v>7.6923076923076927E-2</v>
      </c>
      <c r="I1382" s="4" t="e">
        <f>#REF!/1.7</f>
        <v>#REF!</v>
      </c>
      <c r="J1382" s="4">
        <f>Hilfstabelle!C1382/3</f>
        <v>0.39284824999999995</v>
      </c>
      <c r="K1382" s="96">
        <f>Hilfstabelle!F1382/11</f>
        <v>0</v>
      </c>
      <c r="L1382" s="107">
        <f>Hilfstabelle!G1382/sinks!$G$3</f>
        <v>0.19606683817135712</v>
      </c>
    </row>
    <row r="1383" spans="1:12" x14ac:dyDescent="0.25">
      <c r="A1383" s="89">
        <v>40966.541666666664</v>
      </c>
      <c r="B1383" s="4">
        <v>0.83846220900000001</v>
      </c>
      <c r="C1383" s="8">
        <v>0.54166666666666663</v>
      </c>
      <c r="D1383" s="8">
        <v>0</v>
      </c>
      <c r="E1383" s="8">
        <v>7.1428571428571425E-2</v>
      </c>
      <c r="F1383" s="8">
        <v>0.54166666666666663</v>
      </c>
      <c r="G1383" s="8">
        <v>0</v>
      </c>
      <c r="H1383" s="8">
        <v>7.1428571428571425E-2</v>
      </c>
      <c r="I1383" s="4" t="e">
        <f>#REF!/1.7</f>
        <v>#REF!</v>
      </c>
      <c r="J1383" s="4">
        <f>Hilfstabelle!C1383/3</f>
        <v>0.39271024999999998</v>
      </c>
      <c r="K1383" s="96">
        <f>Hilfstabelle!F1383/11</f>
        <v>0</v>
      </c>
      <c r="L1383" s="107">
        <f>Hilfstabelle!G1383/sinks!$G$3</f>
        <v>0.18831012429338007</v>
      </c>
    </row>
    <row r="1384" spans="1:12" x14ac:dyDescent="0.25">
      <c r="A1384" s="89">
        <v>40966.583333333336</v>
      </c>
      <c r="B1384" s="4">
        <v>0.82939586779999996</v>
      </c>
      <c r="C1384" s="8">
        <v>0.58333333333333337</v>
      </c>
      <c r="D1384" s="8">
        <v>0</v>
      </c>
      <c r="E1384" s="8">
        <v>6.6666666666666666E-2</v>
      </c>
      <c r="F1384" s="8">
        <v>0.58333333333333337</v>
      </c>
      <c r="G1384" s="8">
        <v>0</v>
      </c>
      <c r="H1384" s="8">
        <v>6.6666666666666666E-2</v>
      </c>
      <c r="I1384" s="4" t="e">
        <f>#REF!/1.7</f>
        <v>#REF!</v>
      </c>
      <c r="J1384" s="4">
        <f>Hilfstabelle!C1384/3</f>
        <v>0.39301500000000006</v>
      </c>
      <c r="K1384" s="96">
        <f>Hilfstabelle!F1384/11</f>
        <v>0</v>
      </c>
      <c r="L1384" s="107">
        <f>Hilfstabelle!G1384/sinks!$G$3</f>
        <v>0.17074943271061568</v>
      </c>
    </row>
    <row r="1385" spans="1:12" x14ac:dyDescent="0.25">
      <c r="A1385" s="89">
        <v>40966.625</v>
      </c>
      <c r="B1385" s="4">
        <v>0.82773951700000004</v>
      </c>
      <c r="C1385" s="8">
        <v>0.625</v>
      </c>
      <c r="D1385" s="8">
        <v>0</v>
      </c>
      <c r="E1385" s="8">
        <v>6.25E-2</v>
      </c>
      <c r="F1385" s="8">
        <v>0.625</v>
      </c>
      <c r="G1385" s="8">
        <v>0</v>
      </c>
      <c r="H1385" s="8">
        <v>6.25E-2</v>
      </c>
      <c r="I1385" s="4" t="e">
        <f>#REF!/1.7</f>
        <v>#REF!</v>
      </c>
      <c r="J1385" s="4">
        <f>Hilfstabelle!C1385/3</f>
        <v>0.39379700000000001</v>
      </c>
      <c r="K1385" s="96">
        <f>Hilfstabelle!F1385/11</f>
        <v>0</v>
      </c>
      <c r="L1385" s="107">
        <f>Hilfstabelle!G1385/sinks!$G$3</f>
        <v>0.17147424040085285</v>
      </c>
    </row>
    <row r="1386" spans="1:12" x14ac:dyDescent="0.25">
      <c r="A1386" s="89">
        <v>40966.666666666664</v>
      </c>
      <c r="B1386" s="4">
        <v>0.88161450610000003</v>
      </c>
      <c r="C1386" s="8">
        <v>0.66666666666666663</v>
      </c>
      <c r="D1386" s="8">
        <v>0</v>
      </c>
      <c r="E1386" s="8">
        <v>5.8823529411764705E-2</v>
      </c>
      <c r="F1386" s="8">
        <v>0.66666666666666663</v>
      </c>
      <c r="G1386" s="8">
        <v>0</v>
      </c>
      <c r="H1386" s="8">
        <v>5.8823529411764705E-2</v>
      </c>
      <c r="I1386" s="4" t="e">
        <f>#REF!/1.7</f>
        <v>#REF!</v>
      </c>
      <c r="J1386" s="4">
        <f>Hilfstabelle!C1386/3</f>
        <v>0.39446399999999998</v>
      </c>
      <c r="K1386" s="96">
        <f>Hilfstabelle!F1386/11</f>
        <v>0</v>
      </c>
      <c r="L1386" s="107">
        <f>Hilfstabelle!G1386/sinks!$G$3</f>
        <v>0.17846799881542236</v>
      </c>
    </row>
    <row r="1387" spans="1:12" x14ac:dyDescent="0.25">
      <c r="A1387" s="89">
        <v>40966.708333333336</v>
      </c>
      <c r="B1387" s="4">
        <v>0.89634731059999995</v>
      </c>
      <c r="C1387" s="8">
        <v>0.70833333333333337</v>
      </c>
      <c r="D1387" s="8">
        <v>0</v>
      </c>
      <c r="E1387" s="8">
        <v>5.5555555555555552E-2</v>
      </c>
      <c r="F1387" s="8">
        <v>0.70833333333333337</v>
      </c>
      <c r="G1387" s="8">
        <v>0</v>
      </c>
      <c r="H1387" s="8">
        <v>5.5555555555555552E-2</v>
      </c>
      <c r="I1387" s="4" t="e">
        <f>#REF!/1.7</f>
        <v>#REF!</v>
      </c>
      <c r="J1387" s="4">
        <f>Hilfstabelle!C1387/3</f>
        <v>0.39603374999999996</v>
      </c>
      <c r="K1387" s="96">
        <f>Hilfstabelle!F1387/11</f>
        <v>0</v>
      </c>
      <c r="L1387" s="107">
        <f>Hilfstabelle!G1387/sinks!$G$3</f>
        <v>0.18426646033731989</v>
      </c>
    </row>
    <row r="1388" spans="1:12" x14ac:dyDescent="0.25">
      <c r="A1388" s="89">
        <v>40966.75</v>
      </c>
      <c r="B1388" s="4">
        <v>0.84229796879999996</v>
      </c>
      <c r="C1388" s="8">
        <v>0.75</v>
      </c>
      <c r="D1388" s="8">
        <v>0</v>
      </c>
      <c r="E1388" s="8">
        <v>5.2631578947368418E-2</v>
      </c>
      <c r="F1388" s="8">
        <v>0.75</v>
      </c>
      <c r="G1388" s="8">
        <v>0</v>
      </c>
      <c r="H1388" s="8">
        <v>5.2631578947368418E-2</v>
      </c>
      <c r="I1388" s="4" t="e">
        <f>#REF!/1.7</f>
        <v>#REF!</v>
      </c>
      <c r="J1388" s="4">
        <f>Hilfstabelle!C1388/3</f>
        <v>0.39694800000000002</v>
      </c>
      <c r="K1388" s="96">
        <f>Hilfstabelle!F1388/11</f>
        <v>0</v>
      </c>
      <c r="L1388" s="107">
        <f>Hilfstabelle!G1388/sinks!$G$3</f>
        <v>0.19356180106650225</v>
      </c>
    </row>
    <row r="1389" spans="1:12" x14ac:dyDescent="0.25">
      <c r="A1389" s="89">
        <v>40966.791666666664</v>
      </c>
      <c r="B1389" s="4">
        <v>0.77421323340000003</v>
      </c>
      <c r="C1389" s="8">
        <v>0.79166666666666663</v>
      </c>
      <c r="D1389" s="8">
        <v>0</v>
      </c>
      <c r="E1389" s="8">
        <v>0.05</v>
      </c>
      <c r="F1389" s="8">
        <v>0.79166666666666663</v>
      </c>
      <c r="G1389" s="8">
        <v>0</v>
      </c>
      <c r="H1389" s="8">
        <v>0.05</v>
      </c>
      <c r="I1389" s="4" t="e">
        <f>#REF!/1.7</f>
        <v>#REF!</v>
      </c>
      <c r="J1389" s="4">
        <f>Hilfstabelle!C1389/3</f>
        <v>0.39723550000000002</v>
      </c>
      <c r="K1389" s="96">
        <f>Hilfstabelle!F1389/11</f>
        <v>0</v>
      </c>
      <c r="L1389" s="107">
        <f>Hilfstabelle!G1389/sinks!$G$3</f>
        <v>0.17929453390078057</v>
      </c>
    </row>
    <row r="1390" spans="1:12" x14ac:dyDescent="0.25">
      <c r="A1390" s="89">
        <v>40966.833333333336</v>
      </c>
      <c r="B1390" s="4">
        <v>0.71685118999999997</v>
      </c>
      <c r="C1390" s="8">
        <v>0.83333333333333337</v>
      </c>
      <c r="D1390" s="8">
        <v>0</v>
      </c>
      <c r="E1390" s="8">
        <v>4.7619047619047616E-2</v>
      </c>
      <c r="F1390" s="8">
        <v>0.83333333333333337</v>
      </c>
      <c r="G1390" s="8">
        <v>0</v>
      </c>
      <c r="H1390" s="8">
        <v>4.7619047619047616E-2</v>
      </c>
      <c r="I1390" s="4" t="e">
        <f>#REF!/1.7</f>
        <v>#REF!</v>
      </c>
      <c r="J1390" s="4">
        <f>Hilfstabelle!C1390/3</f>
        <v>0.3973505</v>
      </c>
      <c r="K1390" s="96">
        <f>Hilfstabelle!F1390/11</f>
        <v>0</v>
      </c>
      <c r="L1390" s="107">
        <f>Hilfstabelle!G1390/sinks!$G$3</f>
        <v>0.14925952049130228</v>
      </c>
    </row>
    <row r="1391" spans="1:12" x14ac:dyDescent="0.25">
      <c r="A1391" s="89">
        <v>40966.875</v>
      </c>
      <c r="B1391" s="4">
        <v>0.70717461420000005</v>
      </c>
      <c r="C1391" s="8">
        <v>0.875</v>
      </c>
      <c r="D1391" s="8">
        <v>0</v>
      </c>
      <c r="E1391" s="8">
        <v>4.5454545454545456E-2</v>
      </c>
      <c r="F1391" s="8">
        <v>0.875</v>
      </c>
      <c r="G1391" s="8">
        <v>0</v>
      </c>
      <c r="H1391" s="8">
        <v>4.5454545454545456E-2</v>
      </c>
      <c r="I1391" s="4" t="e">
        <f>#REF!/1.7</f>
        <v>#REF!</v>
      </c>
      <c r="J1391" s="4">
        <f>Hilfstabelle!C1391/3</f>
        <v>0.39776450000000002</v>
      </c>
      <c r="K1391" s="96">
        <f>Hilfstabelle!F1391/11</f>
        <v>0</v>
      </c>
      <c r="L1391" s="107">
        <f>Hilfstabelle!G1391/sinks!$G$3</f>
        <v>0.13752272227921572</v>
      </c>
    </row>
    <row r="1392" spans="1:12" x14ac:dyDescent="0.25">
      <c r="A1392" s="89">
        <v>40966.916666666664</v>
      </c>
      <c r="B1392" s="4">
        <v>0.66184290820000002</v>
      </c>
      <c r="C1392" s="8">
        <v>0.91666666666666663</v>
      </c>
      <c r="D1392" s="8">
        <v>0</v>
      </c>
      <c r="E1392" s="8">
        <v>4.3478260869565216E-2</v>
      </c>
      <c r="F1392" s="8">
        <v>0.91666666666666663</v>
      </c>
      <c r="G1392" s="8">
        <v>0</v>
      </c>
      <c r="H1392" s="8">
        <v>4.3478260869565216E-2</v>
      </c>
      <c r="I1392" s="4" t="e">
        <f>#REF!/1.7</f>
        <v>#REF!</v>
      </c>
      <c r="J1392" s="4">
        <f>Hilfstabelle!C1392/3</f>
        <v>0.39799450000000003</v>
      </c>
      <c r="K1392" s="96">
        <f>Hilfstabelle!F1392/11</f>
        <v>0</v>
      </c>
      <c r="L1392" s="107">
        <f>Hilfstabelle!G1392/sinks!$G$3</f>
        <v>0.1320675907158515</v>
      </c>
    </row>
    <row r="1393" spans="1:12" x14ac:dyDescent="0.25">
      <c r="A1393" s="89">
        <v>40966.958333333336</v>
      </c>
      <c r="B1393" s="4">
        <v>0.6213059018</v>
      </c>
      <c r="C1393" s="8">
        <v>0.95833333333333337</v>
      </c>
      <c r="D1393" s="8">
        <v>0</v>
      </c>
      <c r="E1393" s="8">
        <v>4.1666666666666664E-2</v>
      </c>
      <c r="F1393" s="8">
        <v>0.95833333333333337</v>
      </c>
      <c r="G1393" s="8">
        <v>0</v>
      </c>
      <c r="H1393" s="8">
        <v>4.1666666666666664E-2</v>
      </c>
      <c r="I1393" s="4" t="e">
        <f>#REF!/1.7</f>
        <v>#REF!</v>
      </c>
      <c r="J1393" s="4">
        <f>Hilfstabelle!C1393/3</f>
        <v>0.39835100000000007</v>
      </c>
      <c r="K1393" s="96">
        <f>Hilfstabelle!F1393/11</f>
        <v>0</v>
      </c>
      <c r="L1393" s="107">
        <f>Hilfstabelle!G1393/sinks!$G$3</f>
        <v>0.12375137616470896</v>
      </c>
    </row>
    <row r="1394" spans="1:12" x14ac:dyDescent="0.25">
      <c r="A1394" s="89">
        <v>40967</v>
      </c>
      <c r="B1394" s="4">
        <v>0.5985528725</v>
      </c>
      <c r="C1394" s="8">
        <v>0</v>
      </c>
      <c r="D1394" s="8">
        <v>0</v>
      </c>
      <c r="E1394" s="8">
        <v>1</v>
      </c>
      <c r="F1394" s="8">
        <v>0</v>
      </c>
      <c r="G1394" s="8">
        <v>0</v>
      </c>
      <c r="H1394" s="8">
        <v>1</v>
      </c>
      <c r="I1394" s="4" t="e">
        <f>#REF!/1.7</f>
        <v>#REF!</v>
      </c>
      <c r="J1394" s="4">
        <f>Hilfstabelle!C1394/3</f>
        <v>0.39926525000000002</v>
      </c>
      <c r="K1394" s="96">
        <f>Hilfstabelle!F1394/11</f>
        <v>0</v>
      </c>
      <c r="L1394" s="107">
        <f>Hilfstabelle!G1394/sinks!$G$3</f>
        <v>0.12014005363791308</v>
      </c>
    </row>
    <row r="1395" spans="1:12" x14ac:dyDescent="0.25">
      <c r="A1395" s="89">
        <v>40967.041666666664</v>
      </c>
      <c r="B1395" s="4">
        <v>0.58599947689999998</v>
      </c>
      <c r="C1395" s="8">
        <v>4.1666666666666664E-2</v>
      </c>
      <c r="D1395" s="8">
        <v>0</v>
      </c>
      <c r="E1395" s="8">
        <v>0.5</v>
      </c>
      <c r="F1395" s="8">
        <v>4.1666666666666664E-2</v>
      </c>
      <c r="G1395" s="8">
        <v>0</v>
      </c>
      <c r="H1395" s="8">
        <v>0.5</v>
      </c>
      <c r="I1395" s="4" t="e">
        <f>#REF!/1.7</f>
        <v>#REF!</v>
      </c>
      <c r="J1395" s="4">
        <f>Hilfstabelle!C1395/3</f>
        <v>0.40019674999999993</v>
      </c>
      <c r="K1395" s="96">
        <f>Hilfstabelle!F1395/11</f>
        <v>0</v>
      </c>
      <c r="L1395" s="107">
        <f>Hilfstabelle!G1395/sinks!$G$3</f>
        <v>0.12544259410859576</v>
      </c>
    </row>
    <row r="1396" spans="1:12" x14ac:dyDescent="0.25">
      <c r="A1396" s="89">
        <v>40967.083333333336</v>
      </c>
      <c r="B1396" s="4">
        <v>0.58373289159999997</v>
      </c>
      <c r="C1396" s="8">
        <v>8.3333333333333329E-2</v>
      </c>
      <c r="D1396" s="8">
        <v>0</v>
      </c>
      <c r="E1396" s="8">
        <v>0.33333333333333331</v>
      </c>
      <c r="F1396" s="8">
        <v>8.3333333333333329E-2</v>
      </c>
      <c r="G1396" s="8">
        <v>0</v>
      </c>
      <c r="H1396" s="8">
        <v>0.33333333333333331</v>
      </c>
      <c r="I1396" s="4" t="e">
        <f>#REF!/1.7</f>
        <v>#REF!</v>
      </c>
      <c r="J1396" s="4">
        <f>Hilfstabelle!C1396/3</f>
        <v>0.40140999999999999</v>
      </c>
      <c r="K1396" s="96">
        <f>Hilfstabelle!F1396/11</f>
        <v>0</v>
      </c>
      <c r="L1396" s="107">
        <f>Hilfstabelle!G1396/sinks!$G$3</f>
        <v>0.11907191598914248</v>
      </c>
    </row>
    <row r="1397" spans="1:12" x14ac:dyDescent="0.25">
      <c r="A1397" s="89">
        <v>40967.125</v>
      </c>
      <c r="B1397" s="4">
        <v>0.60631156829999999</v>
      </c>
      <c r="C1397" s="8">
        <v>0.125</v>
      </c>
      <c r="D1397" s="8">
        <v>0</v>
      </c>
      <c r="E1397" s="8">
        <v>0.25</v>
      </c>
      <c r="F1397" s="8">
        <v>0.125</v>
      </c>
      <c r="G1397" s="8">
        <v>0</v>
      </c>
      <c r="H1397" s="8">
        <v>0.25</v>
      </c>
      <c r="I1397" s="4" t="e">
        <f>#REF!/1.7</f>
        <v>#REF!</v>
      </c>
      <c r="J1397" s="4">
        <f>Hilfstabelle!C1397/3</f>
        <v>0.40307175000000001</v>
      </c>
      <c r="K1397" s="96">
        <f>Hilfstabelle!F1397/11</f>
        <v>0</v>
      </c>
      <c r="L1397" s="107">
        <f>Hilfstabelle!G1397/sinks!$G$3</f>
        <v>0.11211630534774336</v>
      </c>
    </row>
    <row r="1398" spans="1:12" x14ac:dyDescent="0.25">
      <c r="A1398" s="89">
        <v>40967.166666666664</v>
      </c>
      <c r="B1398" s="4">
        <v>0.68642664109999996</v>
      </c>
      <c r="C1398" s="8">
        <v>0.16666666666666666</v>
      </c>
      <c r="D1398" s="8">
        <v>0</v>
      </c>
      <c r="E1398" s="8">
        <v>0.2</v>
      </c>
      <c r="F1398" s="8">
        <v>0.16666666666666666</v>
      </c>
      <c r="G1398" s="8">
        <v>0</v>
      </c>
      <c r="H1398" s="8">
        <v>0.2</v>
      </c>
      <c r="I1398" s="4" t="e">
        <f>#REF!/1.7</f>
        <v>#REF!</v>
      </c>
      <c r="J1398" s="4">
        <f>Hilfstabelle!C1398/3</f>
        <v>0.40434250000000005</v>
      </c>
      <c r="K1398" s="96">
        <f>Hilfstabelle!F1398/11</f>
        <v>0</v>
      </c>
      <c r="L1398" s="107">
        <f>Hilfstabelle!G1398/sinks!$G$3</f>
        <v>0.10765301588680906</v>
      </c>
    </row>
    <row r="1399" spans="1:12" x14ac:dyDescent="0.25">
      <c r="A1399" s="89">
        <v>40967.208333333336</v>
      </c>
      <c r="B1399" s="4">
        <v>0.7877255688</v>
      </c>
      <c r="C1399" s="8">
        <v>0.20833333333333334</v>
      </c>
      <c r="D1399" s="8">
        <v>0</v>
      </c>
      <c r="E1399" s="8">
        <v>0.16666666666666666</v>
      </c>
      <c r="F1399" s="8">
        <v>0.20833333333333334</v>
      </c>
      <c r="G1399" s="8">
        <v>0</v>
      </c>
      <c r="H1399" s="8">
        <v>0.16666666666666666</v>
      </c>
      <c r="I1399" s="4" t="e">
        <f>#REF!/1.7</f>
        <v>#REF!</v>
      </c>
      <c r="J1399" s="4">
        <f>Hilfstabelle!C1399/3</f>
        <v>0.404584</v>
      </c>
      <c r="K1399" s="96">
        <f>Hilfstabelle!F1399/11</f>
        <v>0</v>
      </c>
      <c r="L1399" s="107">
        <f>Hilfstabelle!G1399/sinks!$G$3</f>
        <v>0.12253064742325685</v>
      </c>
    </row>
    <row r="1400" spans="1:12" x14ac:dyDescent="0.25">
      <c r="A1400" s="89">
        <v>40967.25</v>
      </c>
      <c r="B1400" s="4">
        <v>0.85450265889999999</v>
      </c>
      <c r="C1400" s="8">
        <v>0.25</v>
      </c>
      <c r="D1400" s="8">
        <v>0</v>
      </c>
      <c r="E1400" s="8">
        <v>0.14285714285714285</v>
      </c>
      <c r="F1400" s="8">
        <v>0.25</v>
      </c>
      <c r="G1400" s="8">
        <v>0</v>
      </c>
      <c r="H1400" s="8">
        <v>0.14285714285714285</v>
      </c>
      <c r="I1400" s="4" t="e">
        <f>#REF!/1.7</f>
        <v>#REF!</v>
      </c>
      <c r="J1400" s="4">
        <f>Hilfstabelle!C1400/3</f>
        <v>0.40611924999999999</v>
      </c>
      <c r="K1400" s="96">
        <f>Hilfstabelle!F1400/11</f>
        <v>0</v>
      </c>
      <c r="L1400" s="107">
        <f>Hilfstabelle!G1400/sinks!$G$3</f>
        <v>0.13101216899147111</v>
      </c>
    </row>
    <row r="1401" spans="1:12" x14ac:dyDescent="0.25">
      <c r="A1401" s="89">
        <v>40967.291666666664</v>
      </c>
      <c r="B1401" s="4">
        <v>0.87411733940000003</v>
      </c>
      <c r="C1401" s="8">
        <v>0.29166666666666669</v>
      </c>
      <c r="D1401" s="8">
        <v>0</v>
      </c>
      <c r="E1401" s="8">
        <v>0.125</v>
      </c>
      <c r="F1401" s="8">
        <v>0.29166666666666669</v>
      </c>
      <c r="G1401" s="8">
        <v>0</v>
      </c>
      <c r="H1401" s="8">
        <v>0.125</v>
      </c>
      <c r="I1401" s="4" t="e">
        <f>#REF!/1.7</f>
        <v>#REF!</v>
      </c>
      <c r="J1401" s="4">
        <f>Hilfstabelle!C1401/3</f>
        <v>0.40710250000000009</v>
      </c>
      <c r="K1401" s="96">
        <f>Hilfstabelle!F1401/11</f>
        <v>0</v>
      </c>
      <c r="L1401" s="107">
        <f>Hilfstabelle!G1401/sinks!$G$3</f>
        <v>0.13316116021340238</v>
      </c>
    </row>
    <row r="1402" spans="1:12" x14ac:dyDescent="0.25">
      <c r="A1402" s="89">
        <v>40967.333333333336</v>
      </c>
      <c r="B1402" s="4">
        <v>0.8722866359</v>
      </c>
      <c r="C1402" s="8">
        <v>0.33333333333333331</v>
      </c>
      <c r="D1402" s="8">
        <v>0</v>
      </c>
      <c r="E1402" s="8">
        <v>0.1111111111111111</v>
      </c>
      <c r="F1402" s="8">
        <v>0.33333333333333331</v>
      </c>
      <c r="G1402" s="8">
        <v>0</v>
      </c>
      <c r="H1402" s="8">
        <v>0.1111111111111111</v>
      </c>
      <c r="I1402" s="4" t="e">
        <f>#REF!/1.7</f>
        <v>#REF!</v>
      </c>
      <c r="J1402" s="4">
        <f>Hilfstabelle!C1402/3</f>
        <v>0.40872400000000003</v>
      </c>
      <c r="K1402" s="96">
        <f>Hilfstabelle!F1402/11</f>
        <v>0</v>
      </c>
      <c r="L1402" s="107">
        <f>Hilfstabelle!G1402/sinks!$G$3</f>
        <v>0.16545960816432315</v>
      </c>
    </row>
    <row r="1403" spans="1:12" x14ac:dyDescent="0.25">
      <c r="A1403" s="89">
        <v>40967.375</v>
      </c>
      <c r="B1403" s="4">
        <v>0.87272251769999998</v>
      </c>
      <c r="C1403" s="8">
        <v>0.375</v>
      </c>
      <c r="D1403" s="8">
        <v>0</v>
      </c>
      <c r="E1403" s="8">
        <v>0.1</v>
      </c>
      <c r="F1403" s="8">
        <v>0.375</v>
      </c>
      <c r="G1403" s="8">
        <v>0</v>
      </c>
      <c r="H1403" s="8">
        <v>0.1</v>
      </c>
      <c r="I1403" s="4" t="e">
        <f>#REF!/1.7</f>
        <v>#REF!</v>
      </c>
      <c r="J1403" s="4">
        <f>Hilfstabelle!C1403/3</f>
        <v>0.41089175</v>
      </c>
      <c r="K1403" s="96">
        <f>Hilfstabelle!F1403/11</f>
        <v>0</v>
      </c>
      <c r="L1403" s="107">
        <f>Hilfstabelle!G1403/sinks!$G$3</f>
        <v>0.18463522214463357</v>
      </c>
    </row>
    <row r="1404" spans="1:12" x14ac:dyDescent="0.25">
      <c r="A1404" s="89">
        <v>40967.416666666664</v>
      </c>
      <c r="B1404" s="4">
        <v>0.85790253679999995</v>
      </c>
      <c r="C1404" s="8">
        <v>0.41666666666666669</v>
      </c>
      <c r="D1404" s="8">
        <v>0</v>
      </c>
      <c r="E1404" s="8">
        <v>9.0909090909090912E-2</v>
      </c>
      <c r="F1404" s="8">
        <v>0.41666666666666669</v>
      </c>
      <c r="G1404" s="8">
        <v>0</v>
      </c>
      <c r="H1404" s="8">
        <v>9.0909090909090912E-2</v>
      </c>
      <c r="I1404" s="4" t="e">
        <f>#REF!/1.7</f>
        <v>#REF!</v>
      </c>
      <c r="J1404" s="4">
        <f>Hilfstabelle!C1404/3</f>
        <v>0.41476724999999998</v>
      </c>
      <c r="K1404" s="96">
        <f>Hilfstabelle!F1404/11</f>
        <v>0</v>
      </c>
      <c r="L1404" s="107">
        <f>Hilfstabelle!G1404/sinks!$G$3</f>
        <v>0.19084059324701524</v>
      </c>
    </row>
    <row r="1405" spans="1:12" x14ac:dyDescent="0.25">
      <c r="A1405" s="89">
        <v>40967.458333333336</v>
      </c>
      <c r="B1405" s="4">
        <v>0.8209397611</v>
      </c>
      <c r="C1405" s="8">
        <v>0.45833333333333331</v>
      </c>
      <c r="D1405" s="8">
        <v>0</v>
      </c>
      <c r="E1405" s="8">
        <v>8.3333333333333329E-2</v>
      </c>
      <c r="F1405" s="8">
        <v>0.45833333333333331</v>
      </c>
      <c r="G1405" s="8">
        <v>0</v>
      </c>
      <c r="H1405" s="8">
        <v>8.3333333333333329E-2</v>
      </c>
      <c r="I1405" s="4" t="e">
        <f>#REF!/1.7</f>
        <v>#REF!</v>
      </c>
      <c r="J1405" s="4">
        <f>Hilfstabelle!C1405/3</f>
        <v>0.41968350000000004</v>
      </c>
      <c r="K1405" s="96">
        <f>Hilfstabelle!F1405/11</f>
        <v>0</v>
      </c>
      <c r="L1405" s="107">
        <f>Hilfstabelle!G1405/sinks!$G$3</f>
        <v>0.196054122246967</v>
      </c>
    </row>
    <row r="1406" spans="1:12" x14ac:dyDescent="0.25">
      <c r="A1406" s="89">
        <v>40967.5</v>
      </c>
      <c r="B1406" s="4">
        <v>0.80847354199999999</v>
      </c>
      <c r="C1406" s="8">
        <v>0.5</v>
      </c>
      <c r="D1406" s="8">
        <v>0</v>
      </c>
      <c r="E1406" s="8">
        <v>7.6923076923076927E-2</v>
      </c>
      <c r="F1406" s="8">
        <v>0.5</v>
      </c>
      <c r="G1406" s="8">
        <v>0</v>
      </c>
      <c r="H1406" s="8">
        <v>7.6923076923076927E-2</v>
      </c>
      <c r="I1406" s="4" t="e">
        <f>#REF!/1.7</f>
        <v>#REF!</v>
      </c>
      <c r="J1406" s="4">
        <f>Hilfstabelle!C1406/3</f>
        <v>0.42330024999999999</v>
      </c>
      <c r="K1406" s="96">
        <f>Hilfstabelle!F1406/11</f>
        <v>0</v>
      </c>
      <c r="L1406" s="107">
        <f>Hilfstabelle!G1406/sinks!$G$3</f>
        <v>0.19606683817135712</v>
      </c>
    </row>
    <row r="1407" spans="1:12" x14ac:dyDescent="0.25">
      <c r="A1407" s="89">
        <v>40967.541666666664</v>
      </c>
      <c r="B1407" s="4">
        <v>0.7953970883</v>
      </c>
      <c r="C1407" s="8">
        <v>0.54166666666666663</v>
      </c>
      <c r="D1407" s="8">
        <v>0</v>
      </c>
      <c r="E1407" s="8">
        <v>7.1428571428571425E-2</v>
      </c>
      <c r="F1407" s="8">
        <v>0.54166666666666663</v>
      </c>
      <c r="G1407" s="8">
        <v>0</v>
      </c>
      <c r="H1407" s="8">
        <v>7.1428571428571425E-2</v>
      </c>
      <c r="I1407" s="4" t="e">
        <f>#REF!/1.7</f>
        <v>#REF!</v>
      </c>
      <c r="J1407" s="4">
        <f>Hilfstabelle!C1407/3</f>
        <v>0.42565775</v>
      </c>
      <c r="K1407" s="96">
        <f>Hilfstabelle!F1407/11</f>
        <v>0</v>
      </c>
      <c r="L1407" s="107">
        <f>Hilfstabelle!G1407/sinks!$G$3</f>
        <v>0.18831012429338007</v>
      </c>
    </row>
    <row r="1408" spans="1:12" x14ac:dyDescent="0.25">
      <c r="A1408" s="89">
        <v>40967.583333333336</v>
      </c>
      <c r="B1408" s="4">
        <v>0.77839769849999996</v>
      </c>
      <c r="C1408" s="8">
        <v>0.58333333333333337</v>
      </c>
      <c r="D1408" s="8">
        <v>0</v>
      </c>
      <c r="E1408" s="8">
        <v>6.6666666666666666E-2</v>
      </c>
      <c r="F1408" s="8">
        <v>0.58333333333333337</v>
      </c>
      <c r="G1408" s="8">
        <v>0</v>
      </c>
      <c r="H1408" s="8">
        <v>6.6666666666666666E-2</v>
      </c>
      <c r="I1408" s="4" t="e">
        <f>#REF!/1.7</f>
        <v>#REF!</v>
      </c>
      <c r="J1408" s="4">
        <f>Hilfstabelle!C1408/3</f>
        <v>0.42653175000000004</v>
      </c>
      <c r="K1408" s="96">
        <f>Hilfstabelle!F1408/11</f>
        <v>0</v>
      </c>
      <c r="L1408" s="107">
        <f>Hilfstabelle!G1408/sinks!$G$3</f>
        <v>0.17074943271061568</v>
      </c>
    </row>
    <row r="1409" spans="1:12" x14ac:dyDescent="0.25">
      <c r="A1409" s="89">
        <v>40967.625</v>
      </c>
      <c r="B1409" s="4">
        <v>0.78807427429999999</v>
      </c>
      <c r="C1409" s="8">
        <v>0.625</v>
      </c>
      <c r="D1409" s="8">
        <v>0</v>
      </c>
      <c r="E1409" s="8">
        <v>6.25E-2</v>
      </c>
      <c r="F1409" s="8">
        <v>0.625</v>
      </c>
      <c r="G1409" s="8">
        <v>0</v>
      </c>
      <c r="H1409" s="8">
        <v>6.25E-2</v>
      </c>
      <c r="I1409" s="4" t="e">
        <f>#REF!/1.7</f>
        <v>#REF!</v>
      </c>
      <c r="J1409" s="4">
        <f>Hilfstabelle!C1409/3</f>
        <v>0.42478375000000002</v>
      </c>
      <c r="K1409" s="96">
        <f>Hilfstabelle!F1409/11</f>
        <v>0</v>
      </c>
      <c r="L1409" s="107">
        <f>Hilfstabelle!G1409/sinks!$G$3</f>
        <v>0.17147424040085285</v>
      </c>
    </row>
    <row r="1410" spans="1:12" x14ac:dyDescent="0.25">
      <c r="A1410" s="89">
        <v>40967.666666666664</v>
      </c>
      <c r="B1410" s="4">
        <v>0.84282102690000005</v>
      </c>
      <c r="C1410" s="8">
        <v>0.66666666666666663</v>
      </c>
      <c r="D1410" s="8">
        <v>0</v>
      </c>
      <c r="E1410" s="8">
        <v>5.8823529411764705E-2</v>
      </c>
      <c r="F1410" s="8">
        <v>0.66666666666666663</v>
      </c>
      <c r="G1410" s="8">
        <v>0</v>
      </c>
      <c r="H1410" s="8">
        <v>5.8823529411764705E-2</v>
      </c>
      <c r="I1410" s="4" t="e">
        <f>#REF!/1.7</f>
        <v>#REF!</v>
      </c>
      <c r="J1410" s="4">
        <f>Hilfstabelle!C1410/3</f>
        <v>0.42136825</v>
      </c>
      <c r="K1410" s="96">
        <f>Hilfstabelle!F1410/11</f>
        <v>0</v>
      </c>
      <c r="L1410" s="107">
        <f>Hilfstabelle!G1410/sinks!$G$3</f>
        <v>0.17846799881542236</v>
      </c>
    </row>
    <row r="1411" spans="1:12" x14ac:dyDescent="0.25">
      <c r="A1411" s="89">
        <v>40967.708333333336</v>
      </c>
      <c r="B1411" s="4">
        <v>0.86749193619999998</v>
      </c>
      <c r="C1411" s="8">
        <v>0.70833333333333337</v>
      </c>
      <c r="D1411" s="8">
        <v>0</v>
      </c>
      <c r="E1411" s="8">
        <v>5.5555555555555552E-2</v>
      </c>
      <c r="F1411" s="8">
        <v>0.70833333333333337</v>
      </c>
      <c r="G1411" s="8">
        <v>0</v>
      </c>
      <c r="H1411" s="8">
        <v>5.5555555555555552E-2</v>
      </c>
      <c r="I1411" s="4" t="e">
        <f>#REF!/1.7</f>
        <v>#REF!</v>
      </c>
      <c r="J1411" s="4">
        <f>Hilfstabelle!C1411/3</f>
        <v>0.41868299999999997</v>
      </c>
      <c r="K1411" s="96">
        <f>Hilfstabelle!F1411/11</f>
        <v>0</v>
      </c>
      <c r="L1411" s="107">
        <f>Hilfstabelle!G1411/sinks!$G$3</f>
        <v>0.18426646033731989</v>
      </c>
    </row>
    <row r="1412" spans="1:12" x14ac:dyDescent="0.25">
      <c r="A1412" s="89">
        <v>40967.75</v>
      </c>
      <c r="B1412" s="4">
        <v>0.81056577460000001</v>
      </c>
      <c r="C1412" s="8">
        <v>0.75</v>
      </c>
      <c r="D1412" s="8">
        <v>0</v>
      </c>
      <c r="E1412" s="8">
        <v>5.2631578947368418E-2</v>
      </c>
      <c r="F1412" s="8">
        <v>0.75</v>
      </c>
      <c r="G1412" s="8">
        <v>0</v>
      </c>
      <c r="H1412" s="8">
        <v>5.2631578947368418E-2</v>
      </c>
      <c r="I1412" s="4" t="e">
        <f>#REF!/1.7</f>
        <v>#REF!</v>
      </c>
      <c r="J1412" s="4">
        <f>Hilfstabelle!C1412/3</f>
        <v>0.41610700000000006</v>
      </c>
      <c r="K1412" s="96">
        <f>Hilfstabelle!F1412/11</f>
        <v>0</v>
      </c>
      <c r="L1412" s="107">
        <f>Hilfstabelle!G1412/sinks!$G$3</f>
        <v>0.19356180106650225</v>
      </c>
    </row>
    <row r="1413" spans="1:12" x14ac:dyDescent="0.25">
      <c r="A1413" s="89">
        <v>40967.791666666664</v>
      </c>
      <c r="B1413" s="4">
        <v>0.74718856249999999</v>
      </c>
      <c r="C1413" s="8">
        <v>0.79166666666666663</v>
      </c>
      <c r="D1413" s="8">
        <v>0</v>
      </c>
      <c r="E1413" s="8">
        <v>0.05</v>
      </c>
      <c r="F1413" s="8">
        <v>0.79166666666666663</v>
      </c>
      <c r="G1413" s="8">
        <v>0</v>
      </c>
      <c r="H1413" s="8">
        <v>0.05</v>
      </c>
      <c r="I1413" s="4" t="e">
        <f>#REF!/1.7</f>
        <v>#REF!</v>
      </c>
      <c r="J1413" s="4">
        <f>Hilfstabelle!C1413/3</f>
        <v>0.4139795</v>
      </c>
      <c r="K1413" s="96">
        <f>Hilfstabelle!F1413/11</f>
        <v>0</v>
      </c>
      <c r="L1413" s="107">
        <f>Hilfstabelle!G1413/sinks!$G$3</f>
        <v>0.17929453390078057</v>
      </c>
    </row>
    <row r="1414" spans="1:12" x14ac:dyDescent="0.25">
      <c r="A1414" s="89">
        <v>40967.833333333336</v>
      </c>
      <c r="B1414" s="4">
        <v>0.69165722259999995</v>
      </c>
      <c r="C1414" s="8">
        <v>0.83333333333333337</v>
      </c>
      <c r="D1414" s="8">
        <v>0</v>
      </c>
      <c r="E1414" s="8">
        <v>4.7619047619047616E-2</v>
      </c>
      <c r="F1414" s="8">
        <v>0.83333333333333337</v>
      </c>
      <c r="G1414" s="8">
        <v>0</v>
      </c>
      <c r="H1414" s="8">
        <v>4.7619047619047616E-2</v>
      </c>
      <c r="I1414" s="4" t="e">
        <f>#REF!/1.7</f>
        <v>#REF!</v>
      </c>
      <c r="J1414" s="4">
        <f>Hilfstabelle!C1414/3</f>
        <v>0.41201299999999996</v>
      </c>
      <c r="K1414" s="96">
        <f>Hilfstabelle!F1414/11</f>
        <v>0</v>
      </c>
      <c r="L1414" s="107">
        <f>Hilfstabelle!G1414/sinks!$G$3</f>
        <v>0.14925952049130228</v>
      </c>
    </row>
    <row r="1415" spans="1:12" x14ac:dyDescent="0.25">
      <c r="A1415" s="89">
        <v>40967.875</v>
      </c>
      <c r="B1415" s="4">
        <v>0.68267805770000001</v>
      </c>
      <c r="C1415" s="8">
        <v>0.875</v>
      </c>
      <c r="D1415" s="8">
        <v>0</v>
      </c>
      <c r="E1415" s="8">
        <v>4.5454545454545456E-2</v>
      </c>
      <c r="F1415" s="8">
        <v>0.875</v>
      </c>
      <c r="G1415" s="8">
        <v>0</v>
      </c>
      <c r="H1415" s="8">
        <v>4.5454545454545456E-2</v>
      </c>
      <c r="I1415" s="4" t="e">
        <f>#REF!/1.7</f>
        <v>#REF!</v>
      </c>
      <c r="J1415" s="4">
        <f>Hilfstabelle!C1415/3</f>
        <v>0.411047</v>
      </c>
      <c r="K1415" s="96">
        <f>Hilfstabelle!F1415/11</f>
        <v>0</v>
      </c>
      <c r="L1415" s="107">
        <f>Hilfstabelle!G1415/sinks!$G$3</f>
        <v>0.13752272227921572</v>
      </c>
    </row>
    <row r="1416" spans="1:12" x14ac:dyDescent="0.25">
      <c r="A1416" s="89">
        <v>40967.916666666664</v>
      </c>
      <c r="B1416" s="4">
        <v>0.63577717720000004</v>
      </c>
      <c r="C1416" s="8">
        <v>0.91666666666666663</v>
      </c>
      <c r="D1416" s="8">
        <v>0</v>
      </c>
      <c r="E1416" s="8">
        <v>4.3478260869565216E-2</v>
      </c>
      <c r="F1416" s="8">
        <v>0.91666666666666663</v>
      </c>
      <c r="G1416" s="8">
        <v>0</v>
      </c>
      <c r="H1416" s="8">
        <v>4.3478260869565216E-2</v>
      </c>
      <c r="I1416" s="4" t="e">
        <f>#REF!/1.7</f>
        <v>#REF!</v>
      </c>
      <c r="J1416" s="4">
        <f>Hilfstabelle!C1416/3</f>
        <v>0.4102305</v>
      </c>
      <c r="K1416" s="96">
        <f>Hilfstabelle!F1416/11</f>
        <v>0</v>
      </c>
      <c r="L1416" s="107">
        <f>Hilfstabelle!G1416/sinks!$G$3</f>
        <v>0.1320675907158515</v>
      </c>
    </row>
    <row r="1417" spans="1:12" x14ac:dyDescent="0.25">
      <c r="A1417" s="89">
        <v>40967.958333333336</v>
      </c>
      <c r="B1417" s="4">
        <v>0.6088396827</v>
      </c>
      <c r="C1417" s="8">
        <v>0.95833333333333337</v>
      </c>
      <c r="D1417" s="8">
        <v>0</v>
      </c>
      <c r="E1417" s="8">
        <v>4.1666666666666664E-2</v>
      </c>
      <c r="F1417" s="8">
        <v>0.95833333333333337</v>
      </c>
      <c r="G1417" s="8">
        <v>0</v>
      </c>
      <c r="H1417" s="8">
        <v>4.1666666666666664E-2</v>
      </c>
      <c r="I1417" s="4" t="e">
        <f>#REF!/1.7</f>
        <v>#REF!</v>
      </c>
      <c r="J1417" s="4">
        <f>Hilfstabelle!C1417/3</f>
        <v>0.40918974999999996</v>
      </c>
      <c r="K1417" s="96">
        <f>Hilfstabelle!F1417/11</f>
        <v>0</v>
      </c>
      <c r="L1417" s="107">
        <f>Hilfstabelle!G1417/sinks!$G$3</f>
        <v>0.12375137616470896</v>
      </c>
    </row>
    <row r="1418" spans="1:12" x14ac:dyDescent="0.25">
      <c r="A1418" s="89">
        <v>40968</v>
      </c>
      <c r="B1418" s="4">
        <v>0.58120477729999998</v>
      </c>
      <c r="C1418" s="8">
        <v>0</v>
      </c>
      <c r="D1418" s="8">
        <v>0</v>
      </c>
      <c r="E1418" s="8">
        <v>1</v>
      </c>
      <c r="F1418" s="8">
        <v>0</v>
      </c>
      <c r="G1418" s="8">
        <v>0</v>
      </c>
      <c r="H1418" s="8">
        <v>1</v>
      </c>
      <c r="I1418" s="4" t="e">
        <f>#REF!/1.7</f>
        <v>#REF!</v>
      </c>
      <c r="J1418" s="4">
        <f>Hilfstabelle!C1418/3</f>
        <v>0.40820649999999997</v>
      </c>
      <c r="K1418" s="96">
        <f>Hilfstabelle!F1418/11</f>
        <v>0</v>
      </c>
      <c r="L1418" s="107">
        <f>Hilfstabelle!G1418/sinks!$G$3</f>
        <v>0.12014005363791308</v>
      </c>
    </row>
    <row r="1419" spans="1:12" x14ac:dyDescent="0.25">
      <c r="A1419" s="89">
        <v>40968.041666666664</v>
      </c>
      <c r="B1419" s="4">
        <v>0.56307209479999998</v>
      </c>
      <c r="C1419" s="8">
        <v>4.1666666666666664E-2</v>
      </c>
      <c r="D1419" s="8">
        <v>0</v>
      </c>
      <c r="E1419" s="8">
        <v>0.5</v>
      </c>
      <c r="F1419" s="8">
        <v>4.1666666666666664E-2</v>
      </c>
      <c r="G1419" s="8">
        <v>0</v>
      </c>
      <c r="H1419" s="8">
        <v>0.5</v>
      </c>
      <c r="I1419" s="4" t="e">
        <f>#REF!/1.7</f>
        <v>#REF!</v>
      </c>
      <c r="J1419" s="4">
        <f>Hilfstabelle!C1419/3</f>
        <v>0.40709100000000004</v>
      </c>
      <c r="K1419" s="96">
        <f>Hilfstabelle!F1419/11</f>
        <v>0</v>
      </c>
      <c r="L1419" s="107">
        <f>Hilfstabelle!G1419/sinks!$G$3</f>
        <v>0.12544259410859576</v>
      </c>
    </row>
    <row r="1420" spans="1:12" x14ac:dyDescent="0.25">
      <c r="A1420" s="89">
        <v>40968.083333333336</v>
      </c>
      <c r="B1420" s="4">
        <v>0.55295963729999997</v>
      </c>
      <c r="C1420" s="8">
        <v>8.3333333333333329E-2</v>
      </c>
      <c r="D1420" s="8">
        <v>0</v>
      </c>
      <c r="E1420" s="8">
        <v>0.33333333333333331</v>
      </c>
      <c r="F1420" s="8">
        <v>8.3333333333333329E-2</v>
      </c>
      <c r="G1420" s="8">
        <v>0</v>
      </c>
      <c r="H1420" s="8">
        <v>0.33333333333333331</v>
      </c>
      <c r="I1420" s="4" t="e">
        <f>#REF!/1.7</f>
        <v>#REF!</v>
      </c>
      <c r="J1420" s="4">
        <f>Hilfstabelle!C1420/3</f>
        <v>0.40579725</v>
      </c>
      <c r="K1420" s="96">
        <f>Hilfstabelle!F1420/11</f>
        <v>0</v>
      </c>
      <c r="L1420" s="107">
        <f>Hilfstabelle!G1420/sinks!$G$3</f>
        <v>0.11907191598914248</v>
      </c>
    </row>
    <row r="1421" spans="1:12" x14ac:dyDescent="0.25">
      <c r="A1421" s="89">
        <v>40968.125</v>
      </c>
      <c r="B1421" s="4">
        <v>0.55906198240000005</v>
      </c>
      <c r="C1421" s="8">
        <v>0.125</v>
      </c>
      <c r="D1421" s="8">
        <v>0</v>
      </c>
      <c r="E1421" s="8">
        <v>0.25</v>
      </c>
      <c r="F1421" s="8">
        <v>0.125</v>
      </c>
      <c r="G1421" s="8">
        <v>0</v>
      </c>
      <c r="H1421" s="8">
        <v>0.25</v>
      </c>
      <c r="I1421" s="4" t="e">
        <f>#REF!/1.7</f>
        <v>#REF!</v>
      </c>
      <c r="J1421" s="4">
        <f>Hilfstabelle!C1421/3</f>
        <v>0.40410674999999996</v>
      </c>
      <c r="K1421" s="96">
        <f>Hilfstabelle!F1421/11</f>
        <v>0</v>
      </c>
      <c r="L1421" s="107">
        <f>Hilfstabelle!G1421/sinks!$G$3</f>
        <v>0.11211630534774336</v>
      </c>
    </row>
    <row r="1422" spans="1:12" x14ac:dyDescent="0.25">
      <c r="A1422" s="89">
        <v>40968.166666666664</v>
      </c>
      <c r="B1422" s="4">
        <v>0.5881788859</v>
      </c>
      <c r="C1422" s="8">
        <v>0.16666666666666666</v>
      </c>
      <c r="D1422" s="8">
        <v>0</v>
      </c>
      <c r="E1422" s="8">
        <v>0.2</v>
      </c>
      <c r="F1422" s="8">
        <v>0.16666666666666666</v>
      </c>
      <c r="G1422" s="8">
        <v>0</v>
      </c>
      <c r="H1422" s="8">
        <v>0.2</v>
      </c>
      <c r="I1422" s="4" t="e">
        <f>#REF!/1.7</f>
        <v>#REF!</v>
      </c>
      <c r="J1422" s="4">
        <f>Hilfstabelle!C1422/3</f>
        <v>0.40258875000000005</v>
      </c>
      <c r="K1422" s="96">
        <f>Hilfstabelle!F1422/11</f>
        <v>0</v>
      </c>
      <c r="L1422" s="107">
        <f>Hilfstabelle!G1422/sinks!$G$3</f>
        <v>0.10765301588680906</v>
      </c>
    </row>
    <row r="1423" spans="1:12" x14ac:dyDescent="0.25">
      <c r="A1423" s="89">
        <v>40968.208333333336</v>
      </c>
      <c r="B1423" s="4">
        <v>0.61903931649999999</v>
      </c>
      <c r="C1423" s="8">
        <v>0.20833333333333334</v>
      </c>
      <c r="D1423" s="8">
        <v>0</v>
      </c>
      <c r="E1423" s="8">
        <v>0.16666666666666666</v>
      </c>
      <c r="F1423" s="8">
        <v>0.20833333333333334</v>
      </c>
      <c r="G1423" s="8">
        <v>0</v>
      </c>
      <c r="H1423" s="8">
        <v>0.16666666666666666</v>
      </c>
      <c r="I1423" s="4" t="e">
        <f>#REF!/1.7</f>
        <v>#REF!</v>
      </c>
      <c r="J1423" s="4">
        <f>Hilfstabelle!C1423/3</f>
        <v>0.40169175000000007</v>
      </c>
      <c r="K1423" s="96">
        <f>Hilfstabelle!F1423/11</f>
        <v>0</v>
      </c>
      <c r="L1423" s="107">
        <f>Hilfstabelle!G1423/sinks!$G$3</f>
        <v>0.12253064742325685</v>
      </c>
    </row>
    <row r="1424" spans="1:12" x14ac:dyDescent="0.25">
      <c r="A1424" s="89">
        <v>40968.25</v>
      </c>
      <c r="B1424" s="4">
        <v>0.67195536570000003</v>
      </c>
      <c r="C1424" s="8">
        <v>0.25</v>
      </c>
      <c r="D1424" s="8">
        <v>0</v>
      </c>
      <c r="E1424" s="8">
        <v>0.14285714285714285</v>
      </c>
      <c r="F1424" s="8">
        <v>0.25</v>
      </c>
      <c r="G1424" s="8">
        <v>0</v>
      </c>
      <c r="H1424" s="8">
        <v>0.14285714285714285</v>
      </c>
      <c r="I1424" s="4" t="e">
        <f>#REF!/1.7</f>
        <v>#REF!</v>
      </c>
      <c r="J1424" s="4">
        <f>Hilfstabelle!C1424/3</f>
        <v>0.40258299999999997</v>
      </c>
      <c r="K1424" s="96">
        <f>Hilfstabelle!F1424/11</f>
        <v>0</v>
      </c>
      <c r="L1424" s="107">
        <f>Hilfstabelle!G1424/sinks!$G$3</f>
        <v>0.13101216899147111</v>
      </c>
    </row>
    <row r="1425" spans="1:12" x14ac:dyDescent="0.25">
      <c r="A1425" s="89">
        <v>40968.291666666664</v>
      </c>
      <c r="B1425" s="4">
        <v>0.72208177139999996</v>
      </c>
      <c r="C1425" s="8">
        <v>0.29166666666666669</v>
      </c>
      <c r="D1425" s="8">
        <v>0</v>
      </c>
      <c r="E1425" s="8">
        <v>0.125</v>
      </c>
      <c r="F1425" s="8">
        <v>0.29166666666666669</v>
      </c>
      <c r="G1425" s="8">
        <v>0</v>
      </c>
      <c r="H1425" s="8">
        <v>0.125</v>
      </c>
      <c r="I1425" s="4" t="e">
        <f>#REF!/1.7</f>
        <v>#REF!</v>
      </c>
      <c r="J1425" s="4">
        <f>Hilfstabelle!C1425/3</f>
        <v>0.40571675000000007</v>
      </c>
      <c r="K1425" s="96">
        <f>Hilfstabelle!F1425/11</f>
        <v>0</v>
      </c>
      <c r="L1425" s="107">
        <f>Hilfstabelle!G1425/sinks!$G$3</f>
        <v>0.13316116021340238</v>
      </c>
    </row>
    <row r="1426" spans="1:12" x14ac:dyDescent="0.25">
      <c r="A1426" s="89">
        <v>40968.333333333336</v>
      </c>
      <c r="B1426" s="4">
        <v>0.74535785889999995</v>
      </c>
      <c r="C1426" s="8">
        <v>0.33333333333333331</v>
      </c>
      <c r="D1426" s="8">
        <v>0</v>
      </c>
      <c r="E1426" s="8">
        <v>0.1111111111111111</v>
      </c>
      <c r="F1426" s="8">
        <v>0.33333333333333331</v>
      </c>
      <c r="G1426" s="8">
        <v>0</v>
      </c>
      <c r="H1426" s="8">
        <v>0.1111111111111111</v>
      </c>
      <c r="I1426" s="4" t="e">
        <f>#REF!/1.7</f>
        <v>#REF!</v>
      </c>
      <c r="J1426" s="4">
        <f>Hilfstabelle!C1426/3</f>
        <v>0.41033399999999998</v>
      </c>
      <c r="K1426" s="96">
        <f>Hilfstabelle!F1426/11</f>
        <v>0</v>
      </c>
      <c r="L1426" s="107">
        <f>Hilfstabelle!G1426/sinks!$G$3</f>
        <v>0.16545960816432315</v>
      </c>
    </row>
    <row r="1427" spans="1:12" x14ac:dyDescent="0.25">
      <c r="A1427" s="89">
        <v>40968.375</v>
      </c>
      <c r="B1427" s="4">
        <v>0.7622700724</v>
      </c>
      <c r="C1427" s="8">
        <v>0.375</v>
      </c>
      <c r="D1427" s="8">
        <v>0</v>
      </c>
      <c r="E1427" s="8">
        <v>0.1</v>
      </c>
      <c r="F1427" s="8">
        <v>0.375</v>
      </c>
      <c r="G1427" s="8">
        <v>0</v>
      </c>
      <c r="H1427" s="8">
        <v>0.1</v>
      </c>
      <c r="I1427" s="4" t="e">
        <f>#REF!/1.7</f>
        <v>#REF!</v>
      </c>
      <c r="J1427" s="4">
        <f>Hilfstabelle!C1427/3</f>
        <v>0.41657275000000005</v>
      </c>
      <c r="K1427" s="96">
        <f>Hilfstabelle!F1427/11</f>
        <v>0</v>
      </c>
      <c r="L1427" s="107">
        <f>Hilfstabelle!G1427/sinks!$G$3</f>
        <v>0.18463522214463357</v>
      </c>
    </row>
    <row r="1428" spans="1:12" x14ac:dyDescent="0.25">
      <c r="A1428" s="89">
        <v>40968.416666666664</v>
      </c>
      <c r="B1428" s="4">
        <v>0.75764972539999997</v>
      </c>
      <c r="C1428" s="8">
        <v>0.41666666666666669</v>
      </c>
      <c r="D1428" s="8">
        <v>0</v>
      </c>
      <c r="E1428" s="8">
        <v>9.0909090909090912E-2</v>
      </c>
      <c r="F1428" s="8">
        <v>0.41666666666666669</v>
      </c>
      <c r="G1428" s="8">
        <v>0</v>
      </c>
      <c r="H1428" s="8">
        <v>9.0909090909090912E-2</v>
      </c>
      <c r="I1428" s="4" t="e">
        <f>#REF!/1.7</f>
        <v>#REF!</v>
      </c>
      <c r="J1428" s="4">
        <f>Hilfstabelle!C1428/3</f>
        <v>0.42242625</v>
      </c>
      <c r="K1428" s="96">
        <f>Hilfstabelle!F1428/11</f>
        <v>0</v>
      </c>
      <c r="L1428" s="107">
        <f>Hilfstabelle!G1428/sinks!$G$3</f>
        <v>0.19084059324701524</v>
      </c>
    </row>
    <row r="1429" spans="1:12" x14ac:dyDescent="0.25">
      <c r="A1429" s="89">
        <v>40968.458333333336</v>
      </c>
      <c r="B1429" s="4">
        <v>0.7185947171</v>
      </c>
      <c r="C1429" s="8">
        <v>0.45833333333333331</v>
      </c>
      <c r="D1429" s="8">
        <v>0</v>
      </c>
      <c r="E1429" s="8">
        <v>8.3333333333333329E-2</v>
      </c>
      <c r="F1429" s="8">
        <v>0.45833333333333331</v>
      </c>
      <c r="G1429" s="8">
        <v>0</v>
      </c>
      <c r="H1429" s="8">
        <v>8.3333333333333329E-2</v>
      </c>
      <c r="I1429" s="4" t="e">
        <f>#REF!/1.7</f>
        <v>#REF!</v>
      </c>
      <c r="J1429" s="4">
        <f>Hilfstabelle!C1429/3</f>
        <v>0.42677900000000002</v>
      </c>
      <c r="K1429" s="96">
        <f>Hilfstabelle!F1429/11</f>
        <v>0</v>
      </c>
      <c r="L1429" s="107">
        <f>Hilfstabelle!G1429/sinks!$G$3</f>
        <v>0.196054122246967</v>
      </c>
    </row>
    <row r="1430" spans="1:12" x14ac:dyDescent="0.25">
      <c r="A1430" s="89">
        <v>40968.5</v>
      </c>
      <c r="B1430" s="4">
        <v>0.70176968009999996</v>
      </c>
      <c r="C1430" s="8">
        <v>0.5</v>
      </c>
      <c r="D1430" s="8">
        <v>0</v>
      </c>
      <c r="E1430" s="8">
        <v>7.6923076923076927E-2</v>
      </c>
      <c r="F1430" s="8">
        <v>0.5</v>
      </c>
      <c r="G1430" s="8">
        <v>0</v>
      </c>
      <c r="H1430" s="8">
        <v>7.6923076923076927E-2</v>
      </c>
      <c r="I1430" s="4" t="e">
        <f>#REF!/1.7</f>
        <v>#REF!</v>
      </c>
      <c r="J1430" s="4">
        <f>Hilfstabelle!C1430/3</f>
        <v>0.43083849999999996</v>
      </c>
      <c r="K1430" s="96">
        <f>Hilfstabelle!F1430/11</f>
        <v>0</v>
      </c>
      <c r="L1430" s="107">
        <f>Hilfstabelle!G1430/sinks!$G$3</f>
        <v>0.19606683817135712</v>
      </c>
    </row>
    <row r="1431" spans="1:12" x14ac:dyDescent="0.25">
      <c r="A1431" s="89">
        <v>40968.541666666664</v>
      </c>
      <c r="B1431" s="4">
        <v>0.68843169729999998</v>
      </c>
      <c r="C1431" s="8">
        <v>0.54166666666666663</v>
      </c>
      <c r="D1431" s="8">
        <v>0</v>
      </c>
      <c r="E1431" s="8">
        <v>7.1428571428571425E-2</v>
      </c>
      <c r="F1431" s="8">
        <v>0.54166666666666663</v>
      </c>
      <c r="G1431" s="8">
        <v>0</v>
      </c>
      <c r="H1431" s="8">
        <v>7.1428571428571425E-2</v>
      </c>
      <c r="I1431" s="4" t="e">
        <f>#REF!/1.7</f>
        <v>#REF!</v>
      </c>
      <c r="J1431" s="4">
        <f>Hilfstabelle!C1431/3</f>
        <v>0.43141350000000006</v>
      </c>
      <c r="K1431" s="96">
        <f>Hilfstabelle!F1431/11</f>
        <v>0</v>
      </c>
      <c r="L1431" s="107">
        <f>Hilfstabelle!G1431/sinks!$G$3</f>
        <v>0.18831012429338007</v>
      </c>
    </row>
    <row r="1432" spans="1:12" x14ac:dyDescent="0.25">
      <c r="A1432" s="89">
        <v>40968.583333333336</v>
      </c>
      <c r="B1432" s="4">
        <v>0.68354982129999997</v>
      </c>
      <c r="C1432" s="8">
        <v>0.58333333333333337</v>
      </c>
      <c r="D1432" s="8">
        <v>0</v>
      </c>
      <c r="E1432" s="8">
        <v>6.6666666666666666E-2</v>
      </c>
      <c r="F1432" s="8">
        <v>0.58333333333333337</v>
      </c>
      <c r="G1432" s="8">
        <v>0</v>
      </c>
      <c r="H1432" s="8">
        <v>6.6666666666666666E-2</v>
      </c>
      <c r="I1432" s="4" t="e">
        <f>#REF!/1.7</f>
        <v>#REF!</v>
      </c>
      <c r="J1432" s="4">
        <f>Hilfstabelle!C1432/3</f>
        <v>0.42952750000000001</v>
      </c>
      <c r="K1432" s="96">
        <f>Hilfstabelle!F1432/11</f>
        <v>1</v>
      </c>
      <c r="L1432" s="107">
        <f>Hilfstabelle!G1432/sinks!$G$3</f>
        <v>0.84343340486835738</v>
      </c>
    </row>
    <row r="1433" spans="1:12" x14ac:dyDescent="0.25">
      <c r="A1433" s="89">
        <v>40968.625</v>
      </c>
      <c r="B1433" s="4">
        <v>0.68965216630000004</v>
      </c>
      <c r="C1433" s="8">
        <v>0.625</v>
      </c>
      <c r="D1433" s="8">
        <v>0</v>
      </c>
      <c r="E1433" s="8">
        <v>6.25E-2</v>
      </c>
      <c r="F1433" s="8">
        <v>0.625</v>
      </c>
      <c r="G1433" s="8">
        <v>0</v>
      </c>
      <c r="H1433" s="8">
        <v>6.25E-2</v>
      </c>
      <c r="I1433" s="4" t="e">
        <f>#REF!/1.7</f>
        <v>#REF!</v>
      </c>
      <c r="J1433" s="4">
        <f>Hilfstabelle!C1433/3</f>
        <v>0.42560025000000001</v>
      </c>
      <c r="K1433" s="96">
        <f>Hilfstabelle!F1433/11</f>
        <v>1</v>
      </c>
      <c r="L1433" s="107">
        <f>Hilfstabelle!G1433/sinks!$G$3</f>
        <v>0.84415821255859469</v>
      </c>
    </row>
    <row r="1434" spans="1:12" x14ac:dyDescent="0.25">
      <c r="A1434" s="89">
        <v>40968.666666666664</v>
      </c>
      <c r="B1434" s="4">
        <v>0.74736291519999998</v>
      </c>
      <c r="C1434" s="8">
        <v>0.66666666666666663</v>
      </c>
      <c r="D1434" s="8">
        <v>0</v>
      </c>
      <c r="E1434" s="8">
        <v>5.8823529411764705E-2</v>
      </c>
      <c r="F1434" s="8">
        <v>0.66666666666666663</v>
      </c>
      <c r="G1434" s="8">
        <v>0</v>
      </c>
      <c r="H1434" s="8">
        <v>5.8823529411764705E-2</v>
      </c>
      <c r="I1434" s="4" t="e">
        <f>#REF!/1.7</f>
        <v>#REF!</v>
      </c>
      <c r="J1434" s="4">
        <f>Hilfstabelle!C1434/3</f>
        <v>0.41987899999999995</v>
      </c>
      <c r="K1434" s="96">
        <f>Hilfstabelle!F1434/11</f>
        <v>1</v>
      </c>
      <c r="L1434" s="107">
        <f>Hilfstabelle!G1434/sinks!$G$3</f>
        <v>0.8511519709731642</v>
      </c>
    </row>
    <row r="1435" spans="1:12" x14ac:dyDescent="0.25">
      <c r="A1435" s="89">
        <v>40968.708333333336</v>
      </c>
      <c r="B1435" s="4">
        <v>0.75895737080000003</v>
      </c>
      <c r="C1435" s="8">
        <v>0.70833333333333337</v>
      </c>
      <c r="D1435" s="8">
        <v>0</v>
      </c>
      <c r="E1435" s="8">
        <v>5.5555555555555552E-2</v>
      </c>
      <c r="F1435" s="8">
        <v>0.70833333333333337</v>
      </c>
      <c r="G1435" s="8">
        <v>0</v>
      </c>
      <c r="H1435" s="8">
        <v>5.5555555555555552E-2</v>
      </c>
      <c r="I1435" s="4" t="e">
        <f>#REF!/1.7</f>
        <v>#REF!</v>
      </c>
      <c r="J1435" s="4">
        <f>Hilfstabelle!C1435/3</f>
        <v>0.41770550000000006</v>
      </c>
      <c r="K1435" s="96">
        <f>Hilfstabelle!F1435/11</f>
        <v>0.16666666666666666</v>
      </c>
      <c r="L1435" s="107">
        <f>Hilfstabelle!G1435/sinks!$G$3</f>
        <v>0.29638045569694355</v>
      </c>
    </row>
    <row r="1436" spans="1:12" x14ac:dyDescent="0.25">
      <c r="A1436" s="89">
        <v>40968.75</v>
      </c>
      <c r="B1436" s="4">
        <v>0.72434835669999997</v>
      </c>
      <c r="C1436" s="8">
        <v>0.75</v>
      </c>
      <c r="D1436" s="8">
        <v>0</v>
      </c>
      <c r="E1436" s="8">
        <v>5.2631578947368418E-2</v>
      </c>
      <c r="F1436" s="8">
        <v>0.75</v>
      </c>
      <c r="G1436" s="8">
        <v>0</v>
      </c>
      <c r="H1436" s="8">
        <v>5.2631578947368418E-2</v>
      </c>
      <c r="I1436" s="4" t="e">
        <f>#REF!/1.7</f>
        <v>#REF!</v>
      </c>
      <c r="J1436" s="4">
        <f>Hilfstabelle!C1436/3</f>
        <v>0.41617600000000005</v>
      </c>
      <c r="K1436" s="96">
        <f>Hilfstabelle!F1436/11</f>
        <v>0</v>
      </c>
      <c r="L1436" s="107">
        <f>Hilfstabelle!G1436/sinks!$G$3</f>
        <v>0.19356180106650225</v>
      </c>
    </row>
    <row r="1437" spans="1:12" x14ac:dyDescent="0.25">
      <c r="A1437" s="89">
        <v>40968.791666666664</v>
      </c>
      <c r="B1437" s="4">
        <v>0.67143230759999994</v>
      </c>
      <c r="C1437" s="8">
        <v>0.79166666666666663</v>
      </c>
      <c r="D1437" s="8">
        <v>0</v>
      </c>
      <c r="E1437" s="8">
        <v>0.05</v>
      </c>
      <c r="F1437" s="8">
        <v>0.79166666666666663</v>
      </c>
      <c r="G1437" s="8">
        <v>0</v>
      </c>
      <c r="H1437" s="8">
        <v>0.05</v>
      </c>
      <c r="I1437" s="4" t="e">
        <f>#REF!/1.7</f>
        <v>#REF!</v>
      </c>
      <c r="J1437" s="4">
        <f>Hilfstabelle!C1437/3</f>
        <v>0.41488799999999998</v>
      </c>
      <c r="K1437" s="96">
        <f>Hilfstabelle!F1437/11</f>
        <v>0</v>
      </c>
      <c r="L1437" s="107">
        <f>Hilfstabelle!G1437/sinks!$G$3</f>
        <v>0.17929453390078057</v>
      </c>
    </row>
    <row r="1438" spans="1:12" x14ac:dyDescent="0.25">
      <c r="A1438" s="89">
        <v>40968.833333333336</v>
      </c>
      <c r="B1438" s="4">
        <v>0.63124400660000002</v>
      </c>
      <c r="C1438" s="8">
        <v>0.83333333333333337</v>
      </c>
      <c r="D1438" s="8">
        <v>0</v>
      </c>
      <c r="E1438" s="8">
        <v>4.7619047619047616E-2</v>
      </c>
      <c r="F1438" s="8">
        <v>0.83333333333333337</v>
      </c>
      <c r="G1438" s="8">
        <v>0</v>
      </c>
      <c r="H1438" s="8">
        <v>4.7619047619047616E-2</v>
      </c>
      <c r="I1438" s="4" t="e">
        <f>#REF!/1.7</f>
        <v>#REF!</v>
      </c>
      <c r="J1438" s="4">
        <f>Hilfstabelle!C1438/3</f>
        <v>0.41404850000000004</v>
      </c>
      <c r="K1438" s="96">
        <f>Hilfstabelle!F1438/11</f>
        <v>0</v>
      </c>
      <c r="L1438" s="107">
        <f>Hilfstabelle!G1438/sinks!$G$3</f>
        <v>0.14925952049130228</v>
      </c>
    </row>
    <row r="1439" spans="1:12" x14ac:dyDescent="0.25">
      <c r="A1439" s="89">
        <v>40968.875</v>
      </c>
      <c r="B1439" s="4">
        <v>0.63054659580000005</v>
      </c>
      <c r="C1439" s="8">
        <v>0.875</v>
      </c>
      <c r="D1439" s="8">
        <v>0</v>
      </c>
      <c r="E1439" s="8">
        <v>4.5454545454545456E-2</v>
      </c>
      <c r="F1439" s="8">
        <v>0.875</v>
      </c>
      <c r="G1439" s="8">
        <v>0</v>
      </c>
      <c r="H1439" s="8">
        <v>4.5454545454545456E-2</v>
      </c>
      <c r="I1439" s="4" t="e">
        <f>#REF!/1.7</f>
        <v>#REF!</v>
      </c>
      <c r="J1439" s="4">
        <f>Hilfstabelle!C1439/3</f>
        <v>0.41355975000000006</v>
      </c>
      <c r="K1439" s="96">
        <f>Hilfstabelle!F1439/11</f>
        <v>0</v>
      </c>
      <c r="L1439" s="107">
        <f>Hilfstabelle!G1439/sinks!$G$3</f>
        <v>0.13752272227921572</v>
      </c>
    </row>
    <row r="1440" spans="1:12" x14ac:dyDescent="0.25">
      <c r="A1440" s="89">
        <v>40968.916666666664</v>
      </c>
      <c r="B1440" s="4">
        <v>0.57763054660000002</v>
      </c>
      <c r="C1440" s="8">
        <v>0.91666666666666663</v>
      </c>
      <c r="D1440" s="8">
        <v>0</v>
      </c>
      <c r="E1440" s="8">
        <v>4.3478260869565216E-2</v>
      </c>
      <c r="F1440" s="8">
        <v>0.91666666666666663</v>
      </c>
      <c r="G1440" s="8">
        <v>0</v>
      </c>
      <c r="H1440" s="8">
        <v>4.3478260869565216E-2</v>
      </c>
      <c r="I1440" s="4" t="e">
        <f>#REF!/1.7</f>
        <v>#REF!</v>
      </c>
      <c r="J1440" s="4">
        <f>Hilfstabelle!C1440/3</f>
        <v>0.412887</v>
      </c>
      <c r="K1440" s="96">
        <f>Hilfstabelle!F1440/11</f>
        <v>0</v>
      </c>
      <c r="L1440" s="107">
        <f>Hilfstabelle!G1440/sinks!$G$3</f>
        <v>0.1320675907158515</v>
      </c>
    </row>
    <row r="1441" spans="1:12" x14ac:dyDescent="0.25">
      <c r="A1441" s="89">
        <v>40968.958333333336</v>
      </c>
      <c r="B1441" s="4">
        <v>0.54589835239999995</v>
      </c>
      <c r="C1441" s="8">
        <v>0.95833333333333337</v>
      </c>
      <c r="D1441" s="8">
        <v>0</v>
      </c>
      <c r="E1441" s="8">
        <v>4.1666666666666664E-2</v>
      </c>
      <c r="F1441" s="8">
        <v>0.95833333333333337</v>
      </c>
      <c r="G1441" s="8">
        <v>0</v>
      </c>
      <c r="H1441" s="8">
        <v>4.1666666666666664E-2</v>
      </c>
      <c r="I1441" s="4" t="e">
        <f>#REF!/1.7</f>
        <v>#REF!</v>
      </c>
      <c r="J1441" s="4">
        <f>Hilfstabelle!C1441/3</f>
        <v>0.41340450000000001</v>
      </c>
      <c r="K1441" s="96">
        <f>Hilfstabelle!F1441/11</f>
        <v>0</v>
      </c>
      <c r="L1441" s="107">
        <f>Hilfstabelle!G1441/sinks!$G$3</f>
        <v>0.12375137616470896</v>
      </c>
    </row>
    <row r="1442" spans="1:12" x14ac:dyDescent="0.25">
      <c r="A1442" s="89">
        <v>40969</v>
      </c>
      <c r="B1442" s="4">
        <v>0.52323249930000004</v>
      </c>
      <c r="C1442" s="8">
        <v>0</v>
      </c>
      <c r="D1442" s="8">
        <v>0</v>
      </c>
      <c r="E1442" s="8">
        <v>1</v>
      </c>
      <c r="F1442" s="8">
        <v>0</v>
      </c>
      <c r="G1442" s="8">
        <v>0</v>
      </c>
      <c r="H1442" s="8">
        <v>1</v>
      </c>
      <c r="I1442" s="4" t="e">
        <f>#REF!/1.7</f>
        <v>#REF!</v>
      </c>
      <c r="J1442" s="4">
        <f>Hilfstabelle!C1442/3</f>
        <v>0.4134275</v>
      </c>
      <c r="K1442" s="96">
        <f>Hilfstabelle!F1442/11</f>
        <v>0</v>
      </c>
      <c r="L1442" s="107">
        <f>Hilfstabelle!G1442/sinks!$G$3</f>
        <v>0.12014005363791308</v>
      </c>
    </row>
    <row r="1443" spans="1:12" x14ac:dyDescent="0.25">
      <c r="A1443" s="89">
        <v>40969.041666666664</v>
      </c>
      <c r="B1443" s="4">
        <v>0.51826344700000004</v>
      </c>
      <c r="C1443" s="8">
        <v>4.1666666666666664E-2</v>
      </c>
      <c r="D1443" s="8">
        <v>0</v>
      </c>
      <c r="E1443" s="8">
        <v>0.5</v>
      </c>
      <c r="F1443" s="8">
        <v>4.1666666666666664E-2</v>
      </c>
      <c r="G1443" s="8">
        <v>0</v>
      </c>
      <c r="H1443" s="8">
        <v>0.5</v>
      </c>
      <c r="I1443" s="4" t="e">
        <f>#REF!/1.7</f>
        <v>#REF!</v>
      </c>
      <c r="J1443" s="4">
        <f>Hilfstabelle!C1443/3</f>
        <v>0.41385875</v>
      </c>
      <c r="K1443" s="96">
        <f>Hilfstabelle!F1443/11</f>
        <v>0</v>
      </c>
      <c r="L1443" s="107">
        <f>Hilfstabelle!G1443/sinks!$G$3</f>
        <v>0.12544259410859576</v>
      </c>
    </row>
    <row r="1444" spans="1:12" x14ac:dyDescent="0.25">
      <c r="A1444" s="89">
        <v>40969.083333333336</v>
      </c>
      <c r="B1444" s="4">
        <v>0.50457675879999997</v>
      </c>
      <c r="C1444" s="8">
        <v>8.3333333333333329E-2</v>
      </c>
      <c r="D1444" s="8">
        <v>0</v>
      </c>
      <c r="E1444" s="8">
        <v>0.33333333333333331</v>
      </c>
      <c r="F1444" s="8">
        <v>8.3333333333333329E-2</v>
      </c>
      <c r="G1444" s="8">
        <v>0</v>
      </c>
      <c r="H1444" s="8">
        <v>0.33333333333333331</v>
      </c>
      <c r="I1444" s="4" t="e">
        <f>#REF!/1.7</f>
        <v>#REF!</v>
      </c>
      <c r="J1444" s="4">
        <f>Hilfstabelle!C1444/3</f>
        <v>0.41377825000000001</v>
      </c>
      <c r="K1444" s="96">
        <f>Hilfstabelle!F1444/11</f>
        <v>0</v>
      </c>
      <c r="L1444" s="107">
        <f>Hilfstabelle!G1444/sinks!$G$3</f>
        <v>0.11907191598914248</v>
      </c>
    </row>
    <row r="1445" spans="1:12" x14ac:dyDescent="0.25">
      <c r="A1445" s="89">
        <v>40969.125</v>
      </c>
      <c r="B1445" s="4">
        <v>0.50614593320000001</v>
      </c>
      <c r="C1445" s="8">
        <v>0.125</v>
      </c>
      <c r="D1445" s="8">
        <v>0</v>
      </c>
      <c r="E1445" s="8">
        <v>0.25</v>
      </c>
      <c r="F1445" s="8">
        <v>0.125</v>
      </c>
      <c r="G1445" s="8">
        <v>0</v>
      </c>
      <c r="H1445" s="8">
        <v>0.25</v>
      </c>
      <c r="I1445" s="4" t="e">
        <f>#REF!/1.7</f>
        <v>#REF!</v>
      </c>
      <c r="J1445" s="4">
        <f>Hilfstabelle!C1445/3</f>
        <v>0.41356550000000003</v>
      </c>
      <c r="K1445" s="96">
        <f>Hilfstabelle!F1445/11</f>
        <v>0</v>
      </c>
      <c r="L1445" s="107">
        <f>Hilfstabelle!G1445/sinks!$G$3</f>
        <v>0.11211630534774336</v>
      </c>
    </row>
    <row r="1446" spans="1:12" x14ac:dyDescent="0.25">
      <c r="A1446" s="89">
        <v>40969.166666666664</v>
      </c>
      <c r="B1446" s="4">
        <v>0.52750414089999997</v>
      </c>
      <c r="C1446" s="8">
        <v>0.16666666666666666</v>
      </c>
      <c r="D1446" s="8">
        <v>0</v>
      </c>
      <c r="E1446" s="8">
        <v>0.2</v>
      </c>
      <c r="F1446" s="8">
        <v>0.16666666666666666</v>
      </c>
      <c r="G1446" s="8">
        <v>0</v>
      </c>
      <c r="H1446" s="8">
        <v>0.2</v>
      </c>
      <c r="I1446" s="4" t="e">
        <f>#REF!/1.7</f>
        <v>#REF!</v>
      </c>
      <c r="J1446" s="4">
        <f>Hilfstabelle!C1446/3</f>
        <v>0.41252475000000005</v>
      </c>
      <c r="K1446" s="96">
        <f>Hilfstabelle!F1446/11</f>
        <v>0</v>
      </c>
      <c r="L1446" s="107">
        <f>Hilfstabelle!G1446/sinks!$G$3</f>
        <v>0.10765301588680906</v>
      </c>
    </row>
    <row r="1447" spans="1:12" x14ac:dyDescent="0.25">
      <c r="A1447" s="89">
        <v>40969.208333333336</v>
      </c>
      <c r="B1447" s="4">
        <v>0.53639612940000003</v>
      </c>
      <c r="C1447" s="8">
        <v>0.20833333333333334</v>
      </c>
      <c r="D1447" s="8">
        <v>0</v>
      </c>
      <c r="E1447" s="8">
        <v>0.16666666666666666</v>
      </c>
      <c r="F1447" s="8">
        <v>0.20833333333333334</v>
      </c>
      <c r="G1447" s="8">
        <v>0</v>
      </c>
      <c r="H1447" s="8">
        <v>0.16666666666666666</v>
      </c>
      <c r="I1447" s="4" t="e">
        <f>#REF!/1.7</f>
        <v>#REF!</v>
      </c>
      <c r="J1447" s="4">
        <f>Hilfstabelle!C1447/3</f>
        <v>0.41101824999999997</v>
      </c>
      <c r="K1447" s="96">
        <f>Hilfstabelle!F1447/11</f>
        <v>0</v>
      </c>
      <c r="L1447" s="107">
        <f>Hilfstabelle!G1447/sinks!$G$3</f>
        <v>0.12253064742325685</v>
      </c>
    </row>
    <row r="1448" spans="1:12" x14ac:dyDescent="0.25">
      <c r="A1448" s="89">
        <v>40969.25</v>
      </c>
      <c r="B1448" s="4">
        <v>0.58870194399999998</v>
      </c>
      <c r="C1448" s="8">
        <v>0.25</v>
      </c>
      <c r="D1448" s="8">
        <v>0</v>
      </c>
      <c r="E1448" s="8">
        <v>0.14285714285714285</v>
      </c>
      <c r="F1448" s="8">
        <v>0.25</v>
      </c>
      <c r="G1448" s="8">
        <v>0</v>
      </c>
      <c r="H1448" s="8">
        <v>0.14285714285714285</v>
      </c>
      <c r="I1448" s="4" t="e">
        <f>#REF!/1.7</f>
        <v>#REF!</v>
      </c>
      <c r="J1448" s="4">
        <f>Hilfstabelle!C1448/3</f>
        <v>0.40964975000000003</v>
      </c>
      <c r="K1448" s="96">
        <f>Hilfstabelle!F1448/11</f>
        <v>0</v>
      </c>
      <c r="L1448" s="107">
        <f>Hilfstabelle!G1448/sinks!$G$3</f>
        <v>0.13101216899147111</v>
      </c>
    </row>
    <row r="1449" spans="1:12" x14ac:dyDescent="0.25">
      <c r="A1449" s="89">
        <v>40969.291666666664</v>
      </c>
      <c r="B1449" s="4">
        <v>0.63037224300000005</v>
      </c>
      <c r="C1449" s="8">
        <v>0.29166666666666669</v>
      </c>
      <c r="D1449" s="8">
        <v>0</v>
      </c>
      <c r="E1449" s="8">
        <v>0.125</v>
      </c>
      <c r="F1449" s="8">
        <v>0.29166666666666669</v>
      </c>
      <c r="G1449" s="8">
        <v>0</v>
      </c>
      <c r="H1449" s="8">
        <v>0.125</v>
      </c>
      <c r="I1449" s="4" t="e">
        <f>#REF!/1.7</f>
        <v>#REF!</v>
      </c>
      <c r="J1449" s="4">
        <f>Hilfstabelle!C1449/3</f>
        <v>0.41051799999999999</v>
      </c>
      <c r="K1449" s="96">
        <f>Hilfstabelle!F1449/11</f>
        <v>0</v>
      </c>
      <c r="L1449" s="107">
        <f>Hilfstabelle!G1449/sinks!$G$3</f>
        <v>0.13316116021340238</v>
      </c>
    </row>
    <row r="1450" spans="1:12" x14ac:dyDescent="0.25">
      <c r="A1450" s="89">
        <v>40969.333333333336</v>
      </c>
      <c r="B1450" s="4">
        <v>0.66977595680000002</v>
      </c>
      <c r="C1450" s="8">
        <v>0.33333333333333331</v>
      </c>
      <c r="D1450" s="8">
        <v>0</v>
      </c>
      <c r="E1450" s="8">
        <v>0.1111111111111111</v>
      </c>
      <c r="F1450" s="8">
        <v>0.33333333333333331</v>
      </c>
      <c r="G1450" s="8">
        <v>0</v>
      </c>
      <c r="H1450" s="8">
        <v>0.1111111111111111</v>
      </c>
      <c r="I1450" s="4" t="e">
        <f>#REF!/1.7</f>
        <v>#REF!</v>
      </c>
      <c r="J1450" s="4">
        <f>Hilfstabelle!C1450/3</f>
        <v>0.41347349999999999</v>
      </c>
      <c r="K1450" s="96">
        <f>Hilfstabelle!F1450/11</f>
        <v>0</v>
      </c>
      <c r="L1450" s="107">
        <f>Hilfstabelle!G1450/sinks!$G$3</f>
        <v>0.16545960816432315</v>
      </c>
    </row>
    <row r="1451" spans="1:12" x14ac:dyDescent="0.25">
      <c r="A1451" s="89">
        <v>40969.375</v>
      </c>
      <c r="B1451" s="4">
        <v>0.7006363874</v>
      </c>
      <c r="C1451" s="8">
        <v>0.375</v>
      </c>
      <c r="D1451" s="8">
        <v>0</v>
      </c>
      <c r="E1451" s="8">
        <v>0.1</v>
      </c>
      <c r="F1451" s="8">
        <v>0.375</v>
      </c>
      <c r="G1451" s="8">
        <v>0</v>
      </c>
      <c r="H1451" s="8">
        <v>0.1</v>
      </c>
      <c r="I1451" s="4" t="e">
        <f>#REF!/1.7</f>
        <v>#REF!</v>
      </c>
      <c r="J1451" s="4">
        <f>Hilfstabelle!C1451/3</f>
        <v>0.41665324999999998</v>
      </c>
      <c r="K1451" s="96">
        <f>Hilfstabelle!F1451/11</f>
        <v>0</v>
      </c>
      <c r="L1451" s="107">
        <f>Hilfstabelle!G1451/sinks!$G$3</f>
        <v>0.18463522214463357</v>
      </c>
    </row>
    <row r="1452" spans="1:12" x14ac:dyDescent="0.25">
      <c r="A1452" s="89">
        <v>40969.416666666664</v>
      </c>
      <c r="B1452" s="4">
        <v>0.70490802890000004</v>
      </c>
      <c r="C1452" s="8">
        <v>0.41666666666666669</v>
      </c>
      <c r="D1452" s="8">
        <v>0</v>
      </c>
      <c r="E1452" s="8">
        <v>9.0909090909090912E-2</v>
      </c>
      <c r="F1452" s="8">
        <v>0.41666666666666669</v>
      </c>
      <c r="G1452" s="8">
        <v>0</v>
      </c>
      <c r="H1452" s="8">
        <v>9.0909090909090912E-2</v>
      </c>
      <c r="I1452" s="4" t="e">
        <f>#REF!/1.7</f>
        <v>#REF!</v>
      </c>
      <c r="J1452" s="4">
        <f>Hilfstabelle!C1452/3</f>
        <v>0.41899350000000002</v>
      </c>
      <c r="K1452" s="96">
        <f>Hilfstabelle!F1452/11</f>
        <v>0</v>
      </c>
      <c r="L1452" s="107">
        <f>Hilfstabelle!G1452/sinks!$G$3</f>
        <v>0.19084059324701524</v>
      </c>
    </row>
    <row r="1453" spans="1:12" x14ac:dyDescent="0.25">
      <c r="A1453" s="89">
        <v>40969.458333333336</v>
      </c>
      <c r="B1453" s="4">
        <v>0.6725656002</v>
      </c>
      <c r="C1453" s="8">
        <v>0.45833333333333331</v>
      </c>
      <c r="D1453" s="8">
        <v>0</v>
      </c>
      <c r="E1453" s="8">
        <v>8.3333333333333329E-2</v>
      </c>
      <c r="F1453" s="8">
        <v>0.45833333333333331</v>
      </c>
      <c r="G1453" s="8">
        <v>0</v>
      </c>
      <c r="H1453" s="8">
        <v>8.3333333333333329E-2</v>
      </c>
      <c r="I1453" s="4" t="e">
        <f>#REF!/1.7</f>
        <v>#REF!</v>
      </c>
      <c r="J1453" s="4">
        <f>Hilfstabelle!C1453/3</f>
        <v>0.42105199999999998</v>
      </c>
      <c r="K1453" s="96">
        <f>Hilfstabelle!F1453/11</f>
        <v>0</v>
      </c>
      <c r="L1453" s="107">
        <f>Hilfstabelle!G1453/sinks!$G$3</f>
        <v>0.196054122246967</v>
      </c>
    </row>
    <row r="1454" spans="1:12" x14ac:dyDescent="0.25">
      <c r="A1454" s="89">
        <v>40969.5</v>
      </c>
      <c r="B1454" s="4">
        <v>0.64763316189999998</v>
      </c>
      <c r="C1454" s="8">
        <v>0.5</v>
      </c>
      <c r="D1454" s="8">
        <v>0</v>
      </c>
      <c r="E1454" s="8">
        <v>7.6923076923076927E-2</v>
      </c>
      <c r="F1454" s="8">
        <v>0.5</v>
      </c>
      <c r="G1454" s="8">
        <v>0</v>
      </c>
      <c r="H1454" s="8">
        <v>7.6923076923076927E-2</v>
      </c>
      <c r="I1454" s="4" t="e">
        <f>#REF!/1.7</f>
        <v>#REF!</v>
      </c>
      <c r="J1454" s="4">
        <f>Hilfstabelle!C1454/3</f>
        <v>0.42312775000000008</v>
      </c>
      <c r="K1454" s="96">
        <f>Hilfstabelle!F1454/11</f>
        <v>0</v>
      </c>
      <c r="L1454" s="107">
        <f>Hilfstabelle!G1454/sinks!$G$3</f>
        <v>0.19606683817135712</v>
      </c>
    </row>
    <row r="1455" spans="1:12" x14ac:dyDescent="0.25">
      <c r="A1455" s="89">
        <v>40969.541666666664</v>
      </c>
      <c r="B1455" s="4">
        <v>0.62566471970000004</v>
      </c>
      <c r="C1455" s="8">
        <v>0.54166666666666663</v>
      </c>
      <c r="D1455" s="8">
        <v>0</v>
      </c>
      <c r="E1455" s="8">
        <v>7.1428571428571425E-2</v>
      </c>
      <c r="F1455" s="8">
        <v>0.54166666666666663</v>
      </c>
      <c r="G1455" s="8">
        <v>0</v>
      </c>
      <c r="H1455" s="8">
        <v>7.1428571428571425E-2</v>
      </c>
      <c r="I1455" s="4" t="e">
        <f>#REF!/1.7</f>
        <v>#REF!</v>
      </c>
      <c r="J1455" s="4">
        <f>Hilfstabelle!C1455/3</f>
        <v>0.42454225000000001</v>
      </c>
      <c r="K1455" s="96">
        <f>Hilfstabelle!F1455/11</f>
        <v>0</v>
      </c>
      <c r="L1455" s="107">
        <f>Hilfstabelle!G1455/sinks!$G$3</f>
        <v>0.18831012429338007</v>
      </c>
    </row>
    <row r="1456" spans="1:12" x14ac:dyDescent="0.25">
      <c r="A1456" s="89">
        <v>40969.583333333336</v>
      </c>
      <c r="B1456" s="4">
        <v>0.61834190570000003</v>
      </c>
      <c r="C1456" s="8">
        <v>0.58333333333333337</v>
      </c>
      <c r="D1456" s="8">
        <v>0</v>
      </c>
      <c r="E1456" s="8">
        <v>6.6666666666666666E-2</v>
      </c>
      <c r="F1456" s="8">
        <v>0.58333333333333337</v>
      </c>
      <c r="G1456" s="8">
        <v>0</v>
      </c>
      <c r="H1456" s="8">
        <v>6.6666666666666666E-2</v>
      </c>
      <c r="I1456" s="4" t="e">
        <f>#REF!/1.7</f>
        <v>#REF!</v>
      </c>
      <c r="J1456" s="4">
        <f>Hilfstabelle!C1456/3</f>
        <v>0.42485275000000006</v>
      </c>
      <c r="K1456" s="96">
        <f>Hilfstabelle!F1456/11</f>
        <v>0</v>
      </c>
      <c r="L1456" s="107">
        <f>Hilfstabelle!G1456/sinks!$G$3</f>
        <v>0.17074943271061568</v>
      </c>
    </row>
    <row r="1457" spans="1:12" x14ac:dyDescent="0.25">
      <c r="A1457" s="89">
        <v>40969.625</v>
      </c>
      <c r="B1457" s="4">
        <v>0.63141835930000001</v>
      </c>
      <c r="C1457" s="8">
        <v>0.625</v>
      </c>
      <c r="D1457" s="8">
        <v>0</v>
      </c>
      <c r="E1457" s="8">
        <v>6.25E-2</v>
      </c>
      <c r="F1457" s="8">
        <v>0.625</v>
      </c>
      <c r="G1457" s="8">
        <v>0</v>
      </c>
      <c r="H1457" s="8">
        <v>6.25E-2</v>
      </c>
      <c r="I1457" s="4" t="e">
        <f>#REF!/1.7</f>
        <v>#REF!</v>
      </c>
      <c r="J1457" s="4">
        <f>Hilfstabelle!C1457/3</f>
        <v>0.42058624999999999</v>
      </c>
      <c r="K1457" s="96">
        <f>Hilfstabelle!F1457/11</f>
        <v>0</v>
      </c>
      <c r="L1457" s="107">
        <f>Hilfstabelle!G1457/sinks!$G$3</f>
        <v>0.17147424040085285</v>
      </c>
    </row>
    <row r="1458" spans="1:12" x14ac:dyDescent="0.25">
      <c r="A1458" s="89">
        <v>40969.666666666664</v>
      </c>
      <c r="B1458" s="4">
        <v>0.68721122830000003</v>
      </c>
      <c r="C1458" s="8">
        <v>0.66666666666666663</v>
      </c>
      <c r="D1458" s="8">
        <v>0</v>
      </c>
      <c r="E1458" s="8">
        <v>5.8823529411764705E-2</v>
      </c>
      <c r="F1458" s="8">
        <v>0.66666666666666663</v>
      </c>
      <c r="G1458" s="8">
        <v>0</v>
      </c>
      <c r="H1458" s="8">
        <v>5.8823529411764705E-2</v>
      </c>
      <c r="I1458" s="4" t="e">
        <f>#REF!/1.7</f>
        <v>#REF!</v>
      </c>
      <c r="J1458" s="4">
        <f>Hilfstabelle!C1458/3</f>
        <v>0.41057549999999998</v>
      </c>
      <c r="K1458" s="96">
        <f>Hilfstabelle!F1458/11</f>
        <v>0</v>
      </c>
      <c r="L1458" s="107">
        <f>Hilfstabelle!G1458/sinks!$G$3</f>
        <v>0.17846799881542236</v>
      </c>
    </row>
    <row r="1459" spans="1:12" x14ac:dyDescent="0.25">
      <c r="A1459" s="89">
        <v>40969.708333333336</v>
      </c>
      <c r="B1459" s="4">
        <v>0.72565600210000003</v>
      </c>
      <c r="C1459" s="8">
        <v>0.70833333333333337</v>
      </c>
      <c r="D1459" s="8">
        <v>0</v>
      </c>
      <c r="E1459" s="8">
        <v>5.5555555555555552E-2</v>
      </c>
      <c r="F1459" s="8">
        <v>0.70833333333333337</v>
      </c>
      <c r="G1459" s="8">
        <v>0</v>
      </c>
      <c r="H1459" s="8">
        <v>5.5555555555555552E-2</v>
      </c>
      <c r="I1459" s="4" t="e">
        <f>#REF!/1.7</f>
        <v>#REF!</v>
      </c>
      <c r="J1459" s="4">
        <f>Hilfstabelle!C1459/3</f>
        <v>0.40607900000000002</v>
      </c>
      <c r="K1459" s="96">
        <f>Hilfstabelle!F1459/11</f>
        <v>0</v>
      </c>
      <c r="L1459" s="107">
        <f>Hilfstabelle!G1459/sinks!$G$3</f>
        <v>0.18426646033731989</v>
      </c>
    </row>
    <row r="1460" spans="1:12" x14ac:dyDescent="0.25">
      <c r="A1460" s="89">
        <v>40969.75</v>
      </c>
      <c r="B1460" s="4">
        <v>0.7007235638</v>
      </c>
      <c r="C1460" s="8">
        <v>0.75</v>
      </c>
      <c r="D1460" s="8">
        <v>0</v>
      </c>
      <c r="E1460" s="8">
        <v>5.2631578947368418E-2</v>
      </c>
      <c r="F1460" s="8">
        <v>0.75</v>
      </c>
      <c r="G1460" s="8">
        <v>0</v>
      </c>
      <c r="H1460" s="8">
        <v>5.2631578947368418E-2</v>
      </c>
      <c r="I1460" s="4" t="e">
        <f>#REF!/1.7</f>
        <v>#REF!</v>
      </c>
      <c r="J1460" s="4">
        <f>Hilfstabelle!C1460/3</f>
        <v>0.40301999999999999</v>
      </c>
      <c r="K1460" s="96">
        <f>Hilfstabelle!F1460/11</f>
        <v>0</v>
      </c>
      <c r="L1460" s="107">
        <f>Hilfstabelle!G1460/sinks!$G$3</f>
        <v>0.19356180106650225</v>
      </c>
    </row>
    <row r="1461" spans="1:12" x14ac:dyDescent="0.25">
      <c r="A1461" s="89">
        <v>40969.791666666664</v>
      </c>
      <c r="B1461" s="4">
        <v>0.65303809609999997</v>
      </c>
      <c r="C1461" s="8">
        <v>0.79166666666666663</v>
      </c>
      <c r="D1461" s="8">
        <v>0</v>
      </c>
      <c r="E1461" s="8">
        <v>0.05</v>
      </c>
      <c r="F1461" s="8">
        <v>0.79166666666666663</v>
      </c>
      <c r="G1461" s="8">
        <v>0</v>
      </c>
      <c r="H1461" s="8">
        <v>0.05</v>
      </c>
      <c r="I1461" s="4" t="e">
        <f>#REF!/1.7</f>
        <v>#REF!</v>
      </c>
      <c r="J1461" s="4">
        <f>Hilfstabelle!C1461/3</f>
        <v>0.39940324999999999</v>
      </c>
      <c r="K1461" s="96">
        <f>Hilfstabelle!F1461/11</f>
        <v>0</v>
      </c>
      <c r="L1461" s="107">
        <f>Hilfstabelle!G1461/sinks!$G$3</f>
        <v>0.17929453390078057</v>
      </c>
    </row>
    <row r="1462" spans="1:12" x14ac:dyDescent="0.25">
      <c r="A1462" s="89">
        <v>40969.833333333336</v>
      </c>
      <c r="B1462" s="4">
        <v>0.62766977599999996</v>
      </c>
      <c r="C1462" s="8">
        <v>0.83333333333333337</v>
      </c>
      <c r="D1462" s="8">
        <v>0</v>
      </c>
      <c r="E1462" s="8">
        <v>4.7619047619047616E-2</v>
      </c>
      <c r="F1462" s="8">
        <v>0.83333333333333337</v>
      </c>
      <c r="G1462" s="8">
        <v>0</v>
      </c>
      <c r="H1462" s="8">
        <v>4.7619047619047616E-2</v>
      </c>
      <c r="I1462" s="4" t="e">
        <f>#REF!/1.7</f>
        <v>#REF!</v>
      </c>
      <c r="J1462" s="4">
        <f>Hilfstabelle!C1462/3</f>
        <v>0.39618899999999996</v>
      </c>
      <c r="K1462" s="96">
        <f>Hilfstabelle!F1462/11</f>
        <v>0</v>
      </c>
      <c r="L1462" s="107">
        <f>Hilfstabelle!G1462/sinks!$G$3</f>
        <v>0.14925952049130228</v>
      </c>
    </row>
    <row r="1463" spans="1:12" x14ac:dyDescent="0.25">
      <c r="A1463" s="89">
        <v>40969.875</v>
      </c>
      <c r="B1463" s="4">
        <v>0.63141835930000001</v>
      </c>
      <c r="C1463" s="8">
        <v>0.875</v>
      </c>
      <c r="D1463" s="8">
        <v>0</v>
      </c>
      <c r="E1463" s="8">
        <v>4.5454545454545456E-2</v>
      </c>
      <c r="F1463" s="8">
        <v>0.875</v>
      </c>
      <c r="G1463" s="8">
        <v>0</v>
      </c>
      <c r="H1463" s="8">
        <v>4.5454545454545456E-2</v>
      </c>
      <c r="I1463" s="4" t="e">
        <f>#REF!/1.7</f>
        <v>#REF!</v>
      </c>
      <c r="J1463" s="4">
        <f>Hilfstabelle!C1463/3</f>
        <v>0.39370499999999997</v>
      </c>
      <c r="K1463" s="96">
        <f>Hilfstabelle!F1463/11</f>
        <v>0</v>
      </c>
      <c r="L1463" s="107">
        <f>Hilfstabelle!G1463/sinks!$G$3</f>
        <v>0.13752272227921572</v>
      </c>
    </row>
    <row r="1464" spans="1:12" x14ac:dyDescent="0.25">
      <c r="A1464" s="89">
        <v>40969.916666666664</v>
      </c>
      <c r="B1464" s="4">
        <v>0.59131723479999998</v>
      </c>
      <c r="C1464" s="8">
        <v>0.91666666666666663</v>
      </c>
      <c r="D1464" s="8">
        <v>0</v>
      </c>
      <c r="E1464" s="8">
        <v>4.3478260869565216E-2</v>
      </c>
      <c r="F1464" s="8">
        <v>0.91666666666666663</v>
      </c>
      <c r="G1464" s="8">
        <v>0</v>
      </c>
      <c r="H1464" s="8">
        <v>4.3478260869565216E-2</v>
      </c>
      <c r="I1464" s="4" t="e">
        <f>#REF!/1.7</f>
        <v>#REF!</v>
      </c>
      <c r="J1464" s="4">
        <f>Hilfstabelle!C1464/3</f>
        <v>0.39231350000000004</v>
      </c>
      <c r="K1464" s="96">
        <f>Hilfstabelle!F1464/11</f>
        <v>0</v>
      </c>
      <c r="L1464" s="107">
        <f>Hilfstabelle!G1464/sinks!$G$3</f>
        <v>0.1320675907158515</v>
      </c>
    </row>
    <row r="1465" spans="1:12" x14ac:dyDescent="0.25">
      <c r="A1465" s="89">
        <v>40969.958333333336</v>
      </c>
      <c r="B1465" s="4">
        <v>0.56376950569999995</v>
      </c>
      <c r="C1465" s="8">
        <v>0.95833333333333337</v>
      </c>
      <c r="D1465" s="8">
        <v>0</v>
      </c>
      <c r="E1465" s="8">
        <v>4.1666666666666664E-2</v>
      </c>
      <c r="F1465" s="8">
        <v>0.95833333333333337</v>
      </c>
      <c r="G1465" s="8">
        <v>0</v>
      </c>
      <c r="H1465" s="8">
        <v>4.1666666666666664E-2</v>
      </c>
      <c r="I1465" s="4" t="e">
        <f>#REF!/1.7</f>
        <v>#REF!</v>
      </c>
      <c r="J1465" s="4">
        <f>Hilfstabelle!C1465/3</f>
        <v>0.39191675000000004</v>
      </c>
      <c r="K1465" s="96">
        <f>Hilfstabelle!F1465/11</f>
        <v>0</v>
      </c>
      <c r="L1465" s="107">
        <f>Hilfstabelle!G1465/sinks!$G$3</f>
        <v>0.12375137616470896</v>
      </c>
    </row>
    <row r="1466" spans="1:12" x14ac:dyDescent="0.25">
      <c r="A1466" s="89">
        <v>40970</v>
      </c>
      <c r="B1466" s="4">
        <v>0.54877517220000005</v>
      </c>
      <c r="C1466" s="8">
        <v>0</v>
      </c>
      <c r="D1466" s="8">
        <v>0</v>
      </c>
      <c r="E1466" s="8">
        <v>1</v>
      </c>
      <c r="F1466" s="8">
        <v>0</v>
      </c>
      <c r="G1466" s="8">
        <v>0</v>
      </c>
      <c r="H1466" s="8">
        <v>1</v>
      </c>
      <c r="I1466" s="4" t="e">
        <f>#REF!/1.7</f>
        <v>#REF!</v>
      </c>
      <c r="J1466" s="4">
        <f>Hilfstabelle!C1466/3</f>
        <v>0.39210649999999997</v>
      </c>
      <c r="K1466" s="96">
        <f>Hilfstabelle!F1466/11</f>
        <v>0</v>
      </c>
      <c r="L1466" s="107">
        <f>Hilfstabelle!G1466/sinks!$G$3</f>
        <v>0.12014005363791308</v>
      </c>
    </row>
    <row r="1467" spans="1:12" x14ac:dyDescent="0.25">
      <c r="A1467" s="89">
        <v>40970.041666666664</v>
      </c>
      <c r="B1467" s="4">
        <v>0.5447650597</v>
      </c>
      <c r="C1467" s="8">
        <v>4.1666666666666664E-2</v>
      </c>
      <c r="D1467" s="8">
        <v>0</v>
      </c>
      <c r="E1467" s="8">
        <v>0.5</v>
      </c>
      <c r="F1467" s="8">
        <v>4.1666666666666664E-2</v>
      </c>
      <c r="G1467" s="8">
        <v>0</v>
      </c>
      <c r="H1467" s="8">
        <v>0.5</v>
      </c>
      <c r="I1467" s="4" t="e">
        <f>#REF!/1.7</f>
        <v>#REF!</v>
      </c>
      <c r="J1467" s="4">
        <f>Hilfstabelle!C1467/3</f>
        <v>0.39241125000000004</v>
      </c>
      <c r="K1467" s="96">
        <f>Hilfstabelle!F1467/11</f>
        <v>0</v>
      </c>
      <c r="L1467" s="107">
        <f>Hilfstabelle!G1467/sinks!$G$3</f>
        <v>0.12544259410859576</v>
      </c>
    </row>
    <row r="1468" spans="1:12" x14ac:dyDescent="0.25">
      <c r="A1468" s="89">
        <v>40970.083333333336</v>
      </c>
      <c r="B1468" s="4">
        <v>0.54171388720000002</v>
      </c>
      <c r="C1468" s="8">
        <v>8.3333333333333329E-2</v>
      </c>
      <c r="D1468" s="8">
        <v>0</v>
      </c>
      <c r="E1468" s="8">
        <v>0.33333333333333331</v>
      </c>
      <c r="F1468" s="8">
        <v>8.3333333333333329E-2</v>
      </c>
      <c r="G1468" s="8">
        <v>0</v>
      </c>
      <c r="H1468" s="8">
        <v>0.33333333333333331</v>
      </c>
      <c r="I1468" s="4" t="e">
        <f>#REF!/1.7</f>
        <v>#REF!</v>
      </c>
      <c r="J1468" s="4">
        <f>Hilfstabelle!C1468/3</f>
        <v>0.39279075000000008</v>
      </c>
      <c r="K1468" s="96">
        <f>Hilfstabelle!F1468/11</f>
        <v>0</v>
      </c>
      <c r="L1468" s="107">
        <f>Hilfstabelle!G1468/sinks!$G$3</f>
        <v>0.11907191598914248</v>
      </c>
    </row>
    <row r="1469" spans="1:12" x14ac:dyDescent="0.25">
      <c r="A1469" s="89">
        <v>40970.125</v>
      </c>
      <c r="B1469" s="4">
        <v>0.57693313570000004</v>
      </c>
      <c r="C1469" s="8">
        <v>0.125</v>
      </c>
      <c r="D1469" s="8">
        <v>0</v>
      </c>
      <c r="E1469" s="8">
        <v>0.25</v>
      </c>
      <c r="F1469" s="8">
        <v>0.125</v>
      </c>
      <c r="G1469" s="8">
        <v>0</v>
      </c>
      <c r="H1469" s="8">
        <v>0.25</v>
      </c>
      <c r="I1469" s="4" t="e">
        <f>#REF!/1.7</f>
        <v>#REF!</v>
      </c>
      <c r="J1469" s="4">
        <f>Hilfstabelle!C1469/3</f>
        <v>0.39288850000000003</v>
      </c>
      <c r="K1469" s="96">
        <f>Hilfstabelle!F1469/11</f>
        <v>0</v>
      </c>
      <c r="L1469" s="107">
        <f>Hilfstabelle!G1469/sinks!$G$3</f>
        <v>0.11211630534774336</v>
      </c>
    </row>
    <row r="1470" spans="1:12" x14ac:dyDescent="0.25">
      <c r="A1470" s="89">
        <v>40970.166666666664</v>
      </c>
      <c r="B1470" s="4">
        <v>0.67387324559999995</v>
      </c>
      <c r="C1470" s="8">
        <v>0.16666666666666666</v>
      </c>
      <c r="D1470" s="8">
        <v>0</v>
      </c>
      <c r="E1470" s="8">
        <v>0.2</v>
      </c>
      <c r="F1470" s="8">
        <v>0.16666666666666666</v>
      </c>
      <c r="G1470" s="8">
        <v>0</v>
      </c>
      <c r="H1470" s="8">
        <v>0.2</v>
      </c>
      <c r="I1470" s="4" t="e">
        <f>#REF!/1.7</f>
        <v>#REF!</v>
      </c>
      <c r="J1470" s="4">
        <f>Hilfstabelle!C1470/3</f>
        <v>0.39315300000000003</v>
      </c>
      <c r="K1470" s="96">
        <f>Hilfstabelle!F1470/11</f>
        <v>0</v>
      </c>
      <c r="L1470" s="107">
        <f>Hilfstabelle!G1470/sinks!$G$3</f>
        <v>0.10765301588680906</v>
      </c>
    </row>
    <row r="1471" spans="1:12" x14ac:dyDescent="0.25">
      <c r="A1471" s="89">
        <v>40970.208333333336</v>
      </c>
      <c r="B1471" s="4">
        <v>0.78807427429999999</v>
      </c>
      <c r="C1471" s="8">
        <v>0.20833333333333334</v>
      </c>
      <c r="D1471" s="8">
        <v>0</v>
      </c>
      <c r="E1471" s="8">
        <v>0.16666666666666666</v>
      </c>
      <c r="F1471" s="8">
        <v>0.20833333333333334</v>
      </c>
      <c r="G1471" s="8">
        <v>0</v>
      </c>
      <c r="H1471" s="8">
        <v>0.16666666666666666</v>
      </c>
      <c r="I1471" s="4" t="e">
        <f>#REF!/1.7</f>
        <v>#REF!</v>
      </c>
      <c r="J1471" s="4">
        <f>Hilfstabelle!C1471/3</f>
        <v>0.39392350000000004</v>
      </c>
      <c r="K1471" s="96">
        <f>Hilfstabelle!F1471/11</f>
        <v>0</v>
      </c>
      <c r="L1471" s="107">
        <f>Hilfstabelle!G1471/sinks!$G$3</f>
        <v>0.12253064742325685</v>
      </c>
    </row>
    <row r="1472" spans="1:12" x14ac:dyDescent="0.25">
      <c r="A1472" s="89">
        <v>40970.25</v>
      </c>
      <c r="B1472" s="4">
        <v>0.86138959110000002</v>
      </c>
      <c r="C1472" s="8">
        <v>0.25</v>
      </c>
      <c r="D1472" s="8">
        <v>0</v>
      </c>
      <c r="E1472" s="8">
        <v>0.14285714285714285</v>
      </c>
      <c r="F1472" s="8">
        <v>0.25</v>
      </c>
      <c r="G1472" s="8">
        <v>0</v>
      </c>
      <c r="H1472" s="8">
        <v>0.14285714285714285</v>
      </c>
      <c r="I1472" s="4" t="e">
        <f>#REF!/1.7</f>
        <v>#REF!</v>
      </c>
      <c r="J1472" s="4">
        <f>Hilfstabelle!C1472/3</f>
        <v>0.39541275000000004</v>
      </c>
      <c r="K1472" s="96">
        <f>Hilfstabelle!F1472/11</f>
        <v>0</v>
      </c>
      <c r="L1472" s="107">
        <f>Hilfstabelle!G1472/sinks!$G$3</f>
        <v>0.13101216899147111</v>
      </c>
    </row>
    <row r="1473" spans="1:12" x14ac:dyDescent="0.25">
      <c r="A1473" s="89">
        <v>40970.291666666664</v>
      </c>
      <c r="B1473" s="4">
        <v>0.88222474070000001</v>
      </c>
      <c r="C1473" s="8">
        <v>0.29166666666666669</v>
      </c>
      <c r="D1473" s="8">
        <v>0</v>
      </c>
      <c r="E1473" s="8">
        <v>0.125</v>
      </c>
      <c r="F1473" s="8">
        <v>0.29166666666666669</v>
      </c>
      <c r="G1473" s="8">
        <v>0</v>
      </c>
      <c r="H1473" s="8">
        <v>0.125</v>
      </c>
      <c r="I1473" s="4" t="e">
        <f>#REF!/1.7</f>
        <v>#REF!</v>
      </c>
      <c r="J1473" s="4">
        <f>Hilfstabelle!C1473/3</f>
        <v>0.39827625000000005</v>
      </c>
      <c r="K1473" s="96">
        <f>Hilfstabelle!F1473/11</f>
        <v>0</v>
      </c>
      <c r="L1473" s="107">
        <f>Hilfstabelle!G1473/sinks!$G$3</f>
        <v>0.13316116021340238</v>
      </c>
    </row>
    <row r="1474" spans="1:12" x14ac:dyDescent="0.25">
      <c r="A1474" s="89">
        <v>40970.333333333336</v>
      </c>
      <c r="B1474" s="4">
        <v>0.88335803329999996</v>
      </c>
      <c r="C1474" s="8">
        <v>0.33333333333333331</v>
      </c>
      <c r="D1474" s="8">
        <v>0</v>
      </c>
      <c r="E1474" s="8">
        <v>0.1111111111111111</v>
      </c>
      <c r="F1474" s="8">
        <v>0.33333333333333331</v>
      </c>
      <c r="G1474" s="8">
        <v>0</v>
      </c>
      <c r="H1474" s="8">
        <v>0.1111111111111111</v>
      </c>
      <c r="I1474" s="4" t="e">
        <f>#REF!/1.7</f>
        <v>#REF!</v>
      </c>
      <c r="J1474" s="4">
        <f>Hilfstabelle!C1474/3</f>
        <v>0.40176075</v>
      </c>
      <c r="K1474" s="96">
        <f>Hilfstabelle!F1474/11</f>
        <v>0</v>
      </c>
      <c r="L1474" s="107">
        <f>Hilfstabelle!G1474/sinks!$G$3</f>
        <v>0.16545960816432315</v>
      </c>
    </row>
    <row r="1475" spans="1:12" x14ac:dyDescent="0.25">
      <c r="A1475" s="89">
        <v>40970.375</v>
      </c>
      <c r="B1475" s="4">
        <v>0.89809083779999999</v>
      </c>
      <c r="C1475" s="8">
        <v>0.375</v>
      </c>
      <c r="D1475" s="8">
        <v>0</v>
      </c>
      <c r="E1475" s="8">
        <v>0.1</v>
      </c>
      <c r="F1475" s="8">
        <v>0.375</v>
      </c>
      <c r="G1475" s="8">
        <v>0</v>
      </c>
      <c r="H1475" s="8">
        <v>0.1</v>
      </c>
      <c r="I1475" s="4" t="e">
        <f>#REF!/1.7</f>
        <v>#REF!</v>
      </c>
      <c r="J1475" s="4">
        <f>Hilfstabelle!C1475/3</f>
        <v>0.405136</v>
      </c>
      <c r="K1475" s="96">
        <f>Hilfstabelle!F1475/11</f>
        <v>0</v>
      </c>
      <c r="L1475" s="107">
        <f>Hilfstabelle!G1475/sinks!$G$3</f>
        <v>0.18463522214463357</v>
      </c>
    </row>
    <row r="1476" spans="1:12" x14ac:dyDescent="0.25">
      <c r="A1476" s="89">
        <v>40970.416666666664</v>
      </c>
      <c r="B1476" s="4">
        <v>0.89373201989999995</v>
      </c>
      <c r="C1476" s="8">
        <v>0.41666666666666669</v>
      </c>
      <c r="D1476" s="8">
        <v>0</v>
      </c>
      <c r="E1476" s="8">
        <v>9.0909090909090912E-2</v>
      </c>
      <c r="F1476" s="8">
        <v>0.41666666666666669</v>
      </c>
      <c r="G1476" s="8">
        <v>0</v>
      </c>
      <c r="H1476" s="8">
        <v>9.0909090909090912E-2</v>
      </c>
      <c r="I1476" s="4" t="e">
        <f>#REF!/1.7</f>
        <v>#REF!</v>
      </c>
      <c r="J1476" s="4">
        <f>Hilfstabelle!C1476/3</f>
        <v>0.40655625000000001</v>
      </c>
      <c r="K1476" s="96">
        <f>Hilfstabelle!F1476/11</f>
        <v>0</v>
      </c>
      <c r="L1476" s="107">
        <f>Hilfstabelle!G1476/sinks!$G$3</f>
        <v>0.19084059324701524</v>
      </c>
    </row>
    <row r="1477" spans="1:12" x14ac:dyDescent="0.25">
      <c r="A1477" s="89">
        <v>40970.458333333336</v>
      </c>
      <c r="B1477" s="4">
        <v>0.86897393430000003</v>
      </c>
      <c r="C1477" s="8">
        <v>0.45833333333333331</v>
      </c>
      <c r="D1477" s="8">
        <v>0</v>
      </c>
      <c r="E1477" s="8">
        <v>8.3333333333333329E-2</v>
      </c>
      <c r="F1477" s="8">
        <v>0.45833333333333331</v>
      </c>
      <c r="G1477" s="8">
        <v>0</v>
      </c>
      <c r="H1477" s="8">
        <v>8.3333333333333329E-2</v>
      </c>
      <c r="I1477" s="4" t="e">
        <f>#REF!/1.7</f>
        <v>#REF!</v>
      </c>
      <c r="J1477" s="4">
        <f>Hilfstabelle!C1477/3</f>
        <v>0.40698750000000006</v>
      </c>
      <c r="K1477" s="96">
        <f>Hilfstabelle!F1477/11</f>
        <v>0</v>
      </c>
      <c r="L1477" s="107">
        <f>Hilfstabelle!G1477/sinks!$G$3</f>
        <v>0.196054122246967</v>
      </c>
    </row>
    <row r="1478" spans="1:12" x14ac:dyDescent="0.25">
      <c r="A1478" s="89">
        <v>40970.5</v>
      </c>
      <c r="B1478" s="4">
        <v>0.86583558540000005</v>
      </c>
      <c r="C1478" s="8">
        <v>0.5</v>
      </c>
      <c r="D1478" s="8">
        <v>0</v>
      </c>
      <c r="E1478" s="8">
        <v>7.6923076923076927E-2</v>
      </c>
      <c r="F1478" s="8">
        <v>0.5</v>
      </c>
      <c r="G1478" s="8">
        <v>0</v>
      </c>
      <c r="H1478" s="8">
        <v>7.6923076923076927E-2</v>
      </c>
      <c r="I1478" s="4" t="e">
        <f>#REF!/1.7</f>
        <v>#REF!</v>
      </c>
      <c r="J1478" s="4">
        <f>Hilfstabelle!C1478/3</f>
        <v>0.40642400000000006</v>
      </c>
      <c r="K1478" s="96">
        <f>Hilfstabelle!F1478/11</f>
        <v>0</v>
      </c>
      <c r="L1478" s="107">
        <f>Hilfstabelle!G1478/sinks!$G$3</f>
        <v>0.19606683817135712</v>
      </c>
    </row>
    <row r="1479" spans="1:12" x14ac:dyDescent="0.25">
      <c r="A1479" s="89">
        <v>40970.541666666664</v>
      </c>
      <c r="B1479" s="4">
        <v>0.85781536049999996</v>
      </c>
      <c r="C1479" s="8">
        <v>0.54166666666666663</v>
      </c>
      <c r="D1479" s="8">
        <v>0</v>
      </c>
      <c r="E1479" s="8">
        <v>7.1428571428571425E-2</v>
      </c>
      <c r="F1479" s="8">
        <v>0.54166666666666663</v>
      </c>
      <c r="G1479" s="8">
        <v>0</v>
      </c>
      <c r="H1479" s="8">
        <v>7.1428571428571425E-2</v>
      </c>
      <c r="I1479" s="4" t="e">
        <f>#REF!/1.7</f>
        <v>#REF!</v>
      </c>
      <c r="J1479" s="4">
        <f>Hilfstabelle!C1479/3</f>
        <v>0.40490599999999999</v>
      </c>
      <c r="K1479" s="96">
        <f>Hilfstabelle!F1479/11</f>
        <v>0</v>
      </c>
      <c r="L1479" s="107">
        <f>Hilfstabelle!G1479/sinks!$G$3</f>
        <v>0.18831012429338007</v>
      </c>
    </row>
    <row r="1480" spans="1:12" x14ac:dyDescent="0.25">
      <c r="A1480" s="89">
        <v>40970.583333333336</v>
      </c>
      <c r="B1480" s="4">
        <v>0.84970795919999997</v>
      </c>
      <c r="C1480" s="8">
        <v>0.58333333333333337</v>
      </c>
      <c r="D1480" s="8">
        <v>0</v>
      </c>
      <c r="E1480" s="8">
        <v>6.6666666666666666E-2</v>
      </c>
      <c r="F1480" s="8">
        <v>0.58333333333333337</v>
      </c>
      <c r="G1480" s="8">
        <v>0</v>
      </c>
      <c r="H1480" s="8">
        <v>6.6666666666666666E-2</v>
      </c>
      <c r="I1480" s="4" t="e">
        <f>#REF!/1.7</f>
        <v>#REF!</v>
      </c>
      <c r="J1480" s="4">
        <f>Hilfstabelle!C1480/3</f>
        <v>0.40242774999999997</v>
      </c>
      <c r="K1480" s="96">
        <f>Hilfstabelle!F1480/11</f>
        <v>1</v>
      </c>
      <c r="L1480" s="107">
        <f>Hilfstabelle!G1480/sinks!$G$3</f>
        <v>0.84343340486835738</v>
      </c>
    </row>
    <row r="1481" spans="1:12" x14ac:dyDescent="0.25">
      <c r="A1481" s="89">
        <v>40970.625</v>
      </c>
      <c r="B1481" s="4">
        <v>0.8490105483</v>
      </c>
      <c r="C1481" s="8">
        <v>0.625</v>
      </c>
      <c r="D1481" s="8">
        <v>0</v>
      </c>
      <c r="E1481" s="8">
        <v>6.25E-2</v>
      </c>
      <c r="F1481" s="8">
        <v>0.625</v>
      </c>
      <c r="G1481" s="8">
        <v>0</v>
      </c>
      <c r="H1481" s="8">
        <v>6.25E-2</v>
      </c>
      <c r="I1481" s="4" t="e">
        <f>#REF!/1.7</f>
        <v>#REF!</v>
      </c>
      <c r="J1481" s="4">
        <f>Hilfstabelle!C1481/3</f>
        <v>0.39951825000000002</v>
      </c>
      <c r="K1481" s="96">
        <f>Hilfstabelle!F1481/11</f>
        <v>1</v>
      </c>
      <c r="L1481" s="107">
        <f>Hilfstabelle!G1481/sinks!$G$3</f>
        <v>0.84415821255859469</v>
      </c>
    </row>
    <row r="1482" spans="1:12" x14ac:dyDescent="0.25">
      <c r="A1482" s="89">
        <v>40970.666666666664</v>
      </c>
      <c r="B1482" s="4">
        <v>0.89992154130000002</v>
      </c>
      <c r="C1482" s="8">
        <v>0.66666666666666663</v>
      </c>
      <c r="D1482" s="8">
        <v>0</v>
      </c>
      <c r="E1482" s="8">
        <v>5.8823529411764705E-2</v>
      </c>
      <c r="F1482" s="8">
        <v>0.66666666666666663</v>
      </c>
      <c r="G1482" s="8">
        <v>0</v>
      </c>
      <c r="H1482" s="8">
        <v>5.8823529411764705E-2</v>
      </c>
      <c r="I1482" s="4" t="e">
        <f>#REF!/1.7</f>
        <v>#REF!</v>
      </c>
      <c r="J1482" s="4">
        <f>Hilfstabelle!C1482/3</f>
        <v>0.39524025000000002</v>
      </c>
      <c r="K1482" s="96">
        <f>Hilfstabelle!F1482/11</f>
        <v>0</v>
      </c>
      <c r="L1482" s="107">
        <f>Hilfstabelle!G1482/sinks!$G$3</f>
        <v>0.17846799881542236</v>
      </c>
    </row>
    <row r="1483" spans="1:12" x14ac:dyDescent="0.25">
      <c r="A1483" s="89">
        <v>40970.708333333336</v>
      </c>
      <c r="B1483" s="4">
        <v>0.90297271379999999</v>
      </c>
      <c r="C1483" s="8">
        <v>0.70833333333333337</v>
      </c>
      <c r="D1483" s="8">
        <v>0</v>
      </c>
      <c r="E1483" s="8">
        <v>5.5555555555555552E-2</v>
      </c>
      <c r="F1483" s="8">
        <v>0.70833333333333337</v>
      </c>
      <c r="G1483" s="8">
        <v>0</v>
      </c>
      <c r="H1483" s="8">
        <v>5.5555555555555552E-2</v>
      </c>
      <c r="I1483" s="4" t="e">
        <f>#REF!/1.7</f>
        <v>#REF!</v>
      </c>
      <c r="J1483" s="4">
        <f>Hilfstabelle!C1483/3</f>
        <v>0.39115775000000003</v>
      </c>
      <c r="K1483" s="96">
        <f>Hilfstabelle!F1483/11</f>
        <v>0</v>
      </c>
      <c r="L1483" s="107">
        <f>Hilfstabelle!G1483/sinks!$G$3</f>
        <v>0.18426646033731989</v>
      </c>
    </row>
    <row r="1484" spans="1:12" x14ac:dyDescent="0.25">
      <c r="A1484" s="89">
        <v>40970.75</v>
      </c>
      <c r="B1484" s="4">
        <v>0.85084125190000004</v>
      </c>
      <c r="C1484" s="8">
        <v>0.75</v>
      </c>
      <c r="D1484" s="8">
        <v>0</v>
      </c>
      <c r="E1484" s="8">
        <v>5.2631578947368418E-2</v>
      </c>
      <c r="F1484" s="8">
        <v>0.75</v>
      </c>
      <c r="G1484" s="8">
        <v>0</v>
      </c>
      <c r="H1484" s="8">
        <v>5.2631578947368418E-2</v>
      </c>
      <c r="I1484" s="4" t="e">
        <f>#REF!/1.7</f>
        <v>#REF!</v>
      </c>
      <c r="J1484" s="4">
        <f>Hilfstabelle!C1484/3</f>
        <v>0.38821375000000002</v>
      </c>
      <c r="K1484" s="96">
        <f>Hilfstabelle!F1484/11</f>
        <v>0</v>
      </c>
      <c r="L1484" s="107">
        <f>Hilfstabelle!G1484/sinks!$G$3</f>
        <v>0.19356180106650225</v>
      </c>
    </row>
    <row r="1485" spans="1:12" x14ac:dyDescent="0.25">
      <c r="A1485" s="89">
        <v>40970.791666666664</v>
      </c>
      <c r="B1485" s="4">
        <v>0.78153604740000004</v>
      </c>
      <c r="C1485" s="8">
        <v>0.79166666666666663</v>
      </c>
      <c r="D1485" s="8">
        <v>0</v>
      </c>
      <c r="E1485" s="8">
        <v>0.05</v>
      </c>
      <c r="F1485" s="8">
        <v>0.79166666666666663</v>
      </c>
      <c r="G1485" s="8">
        <v>0</v>
      </c>
      <c r="H1485" s="8">
        <v>0.05</v>
      </c>
      <c r="I1485" s="4" t="e">
        <f>#REF!/1.7</f>
        <v>#REF!</v>
      </c>
      <c r="J1485" s="4">
        <f>Hilfstabelle!C1485/3</f>
        <v>0.38562625000000006</v>
      </c>
      <c r="K1485" s="96">
        <f>Hilfstabelle!F1485/11</f>
        <v>0</v>
      </c>
      <c r="L1485" s="107">
        <f>Hilfstabelle!G1485/sinks!$G$3</f>
        <v>0.17929453390078057</v>
      </c>
    </row>
    <row r="1486" spans="1:12" x14ac:dyDescent="0.25">
      <c r="A1486" s="89">
        <v>40970.833333333336</v>
      </c>
      <c r="B1486" s="4">
        <v>0.72321506410000003</v>
      </c>
      <c r="C1486" s="8">
        <v>0.83333333333333337</v>
      </c>
      <c r="D1486" s="8">
        <v>0</v>
      </c>
      <c r="E1486" s="8">
        <v>4.7619047619047616E-2</v>
      </c>
      <c r="F1486" s="8">
        <v>0.83333333333333337</v>
      </c>
      <c r="G1486" s="8">
        <v>0</v>
      </c>
      <c r="H1486" s="8">
        <v>4.7619047619047616E-2</v>
      </c>
      <c r="I1486" s="4" t="e">
        <f>#REF!/1.7</f>
        <v>#REF!</v>
      </c>
      <c r="J1486" s="4">
        <f>Hilfstabelle!C1486/3</f>
        <v>0.38417725000000003</v>
      </c>
      <c r="K1486" s="96">
        <f>Hilfstabelle!F1486/11</f>
        <v>0</v>
      </c>
      <c r="L1486" s="107">
        <f>Hilfstabelle!G1486/sinks!$G$3</f>
        <v>0.14925952049130228</v>
      </c>
    </row>
    <row r="1487" spans="1:12" x14ac:dyDescent="0.25">
      <c r="A1487" s="89">
        <v>40970.875</v>
      </c>
      <c r="B1487" s="4">
        <v>0.70752331970000004</v>
      </c>
      <c r="C1487" s="8">
        <v>0.875</v>
      </c>
      <c r="D1487" s="8">
        <v>0</v>
      </c>
      <c r="E1487" s="8">
        <v>4.5454545454545456E-2</v>
      </c>
      <c r="F1487" s="8">
        <v>0.875</v>
      </c>
      <c r="G1487" s="8">
        <v>0</v>
      </c>
      <c r="H1487" s="8">
        <v>4.5454545454545456E-2</v>
      </c>
      <c r="I1487" s="4" t="e">
        <f>#REF!/1.7</f>
        <v>#REF!</v>
      </c>
      <c r="J1487" s="4">
        <f>Hilfstabelle!C1487/3</f>
        <v>0.38347574999999995</v>
      </c>
      <c r="K1487" s="96">
        <f>Hilfstabelle!F1487/11</f>
        <v>0</v>
      </c>
      <c r="L1487" s="107">
        <f>Hilfstabelle!G1487/sinks!$G$3</f>
        <v>0.13752272227921572</v>
      </c>
    </row>
    <row r="1488" spans="1:12" x14ac:dyDescent="0.25">
      <c r="A1488" s="89">
        <v>40970.916666666664</v>
      </c>
      <c r="B1488" s="4">
        <v>0.64780751459999997</v>
      </c>
      <c r="C1488" s="8">
        <v>0.91666666666666663</v>
      </c>
      <c r="D1488" s="8">
        <v>0</v>
      </c>
      <c r="E1488" s="8">
        <v>4.3478260869565216E-2</v>
      </c>
      <c r="F1488" s="8">
        <v>0.91666666666666663</v>
      </c>
      <c r="G1488" s="8">
        <v>0</v>
      </c>
      <c r="H1488" s="8">
        <v>4.3478260869565216E-2</v>
      </c>
      <c r="I1488" s="4" t="e">
        <f>#REF!/1.7</f>
        <v>#REF!</v>
      </c>
      <c r="J1488" s="4">
        <f>Hilfstabelle!C1488/3</f>
        <v>0.38350449999999997</v>
      </c>
      <c r="K1488" s="96">
        <f>Hilfstabelle!F1488/11</f>
        <v>0</v>
      </c>
      <c r="L1488" s="107">
        <f>Hilfstabelle!G1488/sinks!$G$3</f>
        <v>0.1320675907158515</v>
      </c>
    </row>
    <row r="1489" spans="1:12" x14ac:dyDescent="0.25">
      <c r="A1489" s="89">
        <v>40970.958333333336</v>
      </c>
      <c r="B1489" s="4">
        <v>0.61006015170000005</v>
      </c>
      <c r="C1489" s="8">
        <v>0.95833333333333337</v>
      </c>
      <c r="D1489" s="8">
        <v>0</v>
      </c>
      <c r="E1489" s="8">
        <v>4.1666666666666664E-2</v>
      </c>
      <c r="F1489" s="8">
        <v>0.95833333333333337</v>
      </c>
      <c r="G1489" s="8">
        <v>0</v>
      </c>
      <c r="H1489" s="8">
        <v>4.1666666666666664E-2</v>
      </c>
      <c r="I1489" s="4" t="e">
        <f>#REF!/1.7</f>
        <v>#REF!</v>
      </c>
      <c r="J1489" s="4">
        <f>Hilfstabelle!C1489/3</f>
        <v>0.38480975000000006</v>
      </c>
      <c r="K1489" s="96">
        <f>Hilfstabelle!F1489/11</f>
        <v>0</v>
      </c>
      <c r="L1489" s="107">
        <f>Hilfstabelle!G1489/sinks!$G$3</f>
        <v>0.12375137616470896</v>
      </c>
    </row>
    <row r="1490" spans="1:12" x14ac:dyDescent="0.25">
      <c r="A1490" s="89">
        <v>40971</v>
      </c>
      <c r="B1490" s="4">
        <v>0.58878912039999998</v>
      </c>
      <c r="C1490" s="8">
        <v>0</v>
      </c>
      <c r="D1490" s="8">
        <v>0</v>
      </c>
      <c r="E1490" s="8">
        <v>1</v>
      </c>
      <c r="F1490" s="8">
        <v>0</v>
      </c>
      <c r="G1490" s="8">
        <v>0</v>
      </c>
      <c r="H1490" s="8">
        <v>1</v>
      </c>
      <c r="I1490" s="4" t="e">
        <f>#REF!/1.7</f>
        <v>#REF!</v>
      </c>
      <c r="J1490" s="4">
        <f>Hilfstabelle!C1490/3</f>
        <v>0.38307324999999998</v>
      </c>
      <c r="K1490" s="96">
        <f>Hilfstabelle!F1490/11</f>
        <v>0</v>
      </c>
      <c r="L1490" s="107">
        <f>Hilfstabelle!G1490/sinks!$G$3</f>
        <v>0.12217460154033329</v>
      </c>
    </row>
    <row r="1491" spans="1:12" x14ac:dyDescent="0.25">
      <c r="A1491" s="89">
        <v>40971.041666666664</v>
      </c>
      <c r="B1491" s="4">
        <v>0.57911254469999995</v>
      </c>
      <c r="C1491" s="8">
        <v>4.1666666666666664E-2</v>
      </c>
      <c r="D1491" s="8">
        <v>0</v>
      </c>
      <c r="E1491" s="8">
        <v>0.5</v>
      </c>
      <c r="F1491" s="8">
        <v>4.1666666666666664E-2</v>
      </c>
      <c r="G1491" s="8">
        <v>0</v>
      </c>
      <c r="H1491" s="8">
        <v>0.5</v>
      </c>
      <c r="I1491" s="4" t="e">
        <f>#REF!/1.7</f>
        <v>#REF!</v>
      </c>
      <c r="J1491" s="4">
        <f>Hilfstabelle!C1491/3</f>
        <v>0.38138850000000007</v>
      </c>
      <c r="K1491" s="96">
        <f>Hilfstabelle!F1491/11</f>
        <v>0</v>
      </c>
      <c r="L1491" s="107">
        <f>Hilfstabelle!G1491/sinks!$G$3</f>
        <v>0.12732455091833447</v>
      </c>
    </row>
    <row r="1492" spans="1:12" x14ac:dyDescent="0.25">
      <c r="A1492" s="89">
        <v>40971.083333333336</v>
      </c>
      <c r="B1492" s="4">
        <v>0.57004620350000001</v>
      </c>
      <c r="C1492" s="8">
        <v>8.3333333333333329E-2</v>
      </c>
      <c r="D1492" s="8">
        <v>0</v>
      </c>
      <c r="E1492" s="8">
        <v>0.33333333333333331</v>
      </c>
      <c r="F1492" s="8">
        <v>8.3333333333333329E-2</v>
      </c>
      <c r="G1492" s="8">
        <v>0</v>
      </c>
      <c r="H1492" s="8">
        <v>0.33333333333333331</v>
      </c>
      <c r="I1492" s="4" t="e">
        <f>#REF!/1.7</f>
        <v>#REF!</v>
      </c>
      <c r="J1492" s="4">
        <f>Hilfstabelle!C1492/3</f>
        <v>0.379859</v>
      </c>
      <c r="K1492" s="96">
        <f>Hilfstabelle!F1492/11</f>
        <v>0</v>
      </c>
      <c r="L1492" s="107">
        <f>Hilfstabelle!G1492/sinks!$G$3</f>
        <v>0.11911006376231287</v>
      </c>
    </row>
    <row r="1493" spans="1:12" x14ac:dyDescent="0.25">
      <c r="A1493" s="89">
        <v>40971.125</v>
      </c>
      <c r="B1493" s="4">
        <v>0.59654781619999997</v>
      </c>
      <c r="C1493" s="8">
        <v>0.125</v>
      </c>
      <c r="D1493" s="8">
        <v>0</v>
      </c>
      <c r="E1493" s="8">
        <v>0.25</v>
      </c>
      <c r="F1493" s="8">
        <v>0.125</v>
      </c>
      <c r="G1493" s="8">
        <v>0</v>
      </c>
      <c r="H1493" s="8">
        <v>0.25</v>
      </c>
      <c r="I1493" s="4" t="e">
        <f>#REF!/1.7</f>
        <v>#REF!</v>
      </c>
      <c r="J1493" s="4">
        <f>Hilfstabelle!C1493/3</f>
        <v>0.376363</v>
      </c>
      <c r="K1493" s="96">
        <f>Hilfstabelle!F1493/11</f>
        <v>0</v>
      </c>
      <c r="L1493" s="107">
        <f>Hilfstabelle!G1493/sinks!$G$3</f>
        <v>0.11257407862578797</v>
      </c>
    </row>
    <row r="1494" spans="1:12" x14ac:dyDescent="0.25">
      <c r="A1494" s="89">
        <v>40971.166666666664</v>
      </c>
      <c r="B1494" s="4">
        <v>0.68407287939999994</v>
      </c>
      <c r="C1494" s="8">
        <v>0.16666666666666666</v>
      </c>
      <c r="D1494" s="8">
        <v>0</v>
      </c>
      <c r="E1494" s="8">
        <v>0.2</v>
      </c>
      <c r="F1494" s="8">
        <v>0.16666666666666666</v>
      </c>
      <c r="G1494" s="8">
        <v>0</v>
      </c>
      <c r="H1494" s="8">
        <v>0.2</v>
      </c>
      <c r="I1494" s="4" t="e">
        <f>#REF!/1.7</f>
        <v>#REF!</v>
      </c>
      <c r="J1494" s="4">
        <f>Hilfstabelle!C1494/3</f>
        <v>0.37400549999999999</v>
      </c>
      <c r="K1494" s="96">
        <f>Hilfstabelle!F1494/11</f>
        <v>0</v>
      </c>
      <c r="L1494" s="107">
        <f>Hilfstabelle!G1494/sinks!$G$3</f>
        <v>0.10853041466972782</v>
      </c>
    </row>
    <row r="1495" spans="1:12" x14ac:dyDescent="0.25">
      <c r="A1495" s="89">
        <v>40971.208333333336</v>
      </c>
      <c r="B1495" s="4">
        <v>0.79696626270000004</v>
      </c>
      <c r="C1495" s="8">
        <v>0.20833333333333334</v>
      </c>
      <c r="D1495" s="8">
        <v>0</v>
      </c>
      <c r="E1495" s="8">
        <v>0.16666666666666666</v>
      </c>
      <c r="F1495" s="8">
        <v>0.20833333333333334</v>
      </c>
      <c r="G1495" s="8">
        <v>0</v>
      </c>
      <c r="H1495" s="8">
        <v>0.16666666666666666</v>
      </c>
      <c r="I1495" s="4" t="e">
        <f>#REF!/1.7</f>
        <v>#REF!</v>
      </c>
      <c r="J1495" s="4">
        <f>Hilfstabelle!C1495/3</f>
        <v>0.37079124999999996</v>
      </c>
      <c r="K1495" s="96">
        <f>Hilfstabelle!F1495/11</f>
        <v>0</v>
      </c>
      <c r="L1495" s="107">
        <f>Hilfstabelle!G1495/sinks!$G$3</f>
        <v>0.122441635952526</v>
      </c>
    </row>
    <row r="1496" spans="1:12" x14ac:dyDescent="0.25">
      <c r="A1496" s="89">
        <v>40971.25</v>
      </c>
      <c r="B1496" s="4">
        <v>0.866968878</v>
      </c>
      <c r="C1496" s="8">
        <v>0.25</v>
      </c>
      <c r="D1496" s="8">
        <v>0</v>
      </c>
      <c r="E1496" s="8">
        <v>0.14285714285714285</v>
      </c>
      <c r="F1496" s="8">
        <v>0.25</v>
      </c>
      <c r="G1496" s="8">
        <v>0</v>
      </c>
      <c r="H1496" s="8">
        <v>0.14285714285714285</v>
      </c>
      <c r="I1496" s="4" t="e">
        <f>#REF!/1.7</f>
        <v>#REF!</v>
      </c>
      <c r="J1496" s="4">
        <f>Hilfstabelle!C1496/3</f>
        <v>0.36986550000000001</v>
      </c>
      <c r="K1496" s="96">
        <f>Hilfstabelle!F1496/11</f>
        <v>0</v>
      </c>
      <c r="L1496" s="107">
        <f>Hilfstabelle!G1496/sinks!$G$3</f>
        <v>0.12910478033295214</v>
      </c>
    </row>
    <row r="1497" spans="1:12" x14ac:dyDescent="0.25">
      <c r="A1497" s="89">
        <v>40971.291666666664</v>
      </c>
      <c r="B1497" s="4">
        <v>0.89660883970000005</v>
      </c>
      <c r="C1497" s="8">
        <v>0.29166666666666669</v>
      </c>
      <c r="D1497" s="8">
        <v>0</v>
      </c>
      <c r="E1497" s="8">
        <v>0.125</v>
      </c>
      <c r="F1497" s="8">
        <v>0.29166666666666669</v>
      </c>
      <c r="G1497" s="8">
        <v>0</v>
      </c>
      <c r="H1497" s="8">
        <v>0.125</v>
      </c>
      <c r="I1497" s="4" t="e">
        <f>#REF!/1.7</f>
        <v>#REF!</v>
      </c>
      <c r="J1497" s="4">
        <f>Hilfstabelle!C1497/3</f>
        <v>0.37653550000000008</v>
      </c>
      <c r="K1497" s="96">
        <f>Hilfstabelle!F1497/11</f>
        <v>0</v>
      </c>
      <c r="L1497" s="107">
        <f>Hilfstabelle!G1497/sinks!$G$3</f>
        <v>0.13173697668170831</v>
      </c>
    </row>
    <row r="1498" spans="1:12" x14ac:dyDescent="0.25">
      <c r="A1498" s="89">
        <v>40971.333333333336</v>
      </c>
      <c r="B1498" s="4">
        <v>0.90837764799999998</v>
      </c>
      <c r="C1498" s="8">
        <v>0.33333333333333331</v>
      </c>
      <c r="D1498" s="8">
        <v>0</v>
      </c>
      <c r="E1498" s="8">
        <v>0.1111111111111111</v>
      </c>
      <c r="F1498" s="8">
        <v>0.33333333333333331</v>
      </c>
      <c r="G1498" s="8">
        <v>0</v>
      </c>
      <c r="H1498" s="8">
        <v>0.1111111111111111</v>
      </c>
      <c r="I1498" s="4" t="e">
        <f>#REF!/1.7</f>
        <v>#REF!</v>
      </c>
      <c r="J1498" s="4">
        <f>Hilfstabelle!C1498/3</f>
        <v>0.38914525000000005</v>
      </c>
      <c r="K1498" s="96">
        <f>Hilfstabelle!F1498/11</f>
        <v>0</v>
      </c>
      <c r="L1498" s="107">
        <f>Hilfstabelle!G1498/sinks!$G$3</f>
        <v>0.16449319791067354</v>
      </c>
    </row>
    <row r="1499" spans="1:12" x14ac:dyDescent="0.25">
      <c r="A1499" s="89">
        <v>40971.375</v>
      </c>
      <c r="B1499" s="4">
        <v>0.92101821989999999</v>
      </c>
      <c r="C1499" s="8">
        <v>0.375</v>
      </c>
      <c r="D1499" s="8">
        <v>0</v>
      </c>
      <c r="E1499" s="8">
        <v>0.1</v>
      </c>
      <c r="F1499" s="8">
        <v>0.375</v>
      </c>
      <c r="G1499" s="8">
        <v>0</v>
      </c>
      <c r="H1499" s="8">
        <v>0.1</v>
      </c>
      <c r="I1499" s="4" t="e">
        <f>#REF!/1.7</f>
        <v>#REF!</v>
      </c>
      <c r="J1499" s="4">
        <f>Hilfstabelle!C1499/3</f>
        <v>0.40199075000000001</v>
      </c>
      <c r="K1499" s="96">
        <f>Hilfstabelle!F1499/11</f>
        <v>0</v>
      </c>
      <c r="L1499" s="107">
        <f>Hilfstabelle!G1499/sinks!$G$3</f>
        <v>0.18118920663490937</v>
      </c>
    </row>
    <row r="1500" spans="1:12" x14ac:dyDescent="0.25">
      <c r="A1500" s="89">
        <v>40971.416666666664</v>
      </c>
      <c r="B1500" s="4">
        <v>0.90471624100000003</v>
      </c>
      <c r="C1500" s="8">
        <v>0.41666666666666669</v>
      </c>
      <c r="D1500" s="8">
        <v>0</v>
      </c>
      <c r="E1500" s="8">
        <v>9.0909090909090912E-2</v>
      </c>
      <c r="F1500" s="8">
        <v>0.41666666666666669</v>
      </c>
      <c r="G1500" s="8">
        <v>0</v>
      </c>
      <c r="H1500" s="8">
        <v>9.0909090909090912E-2</v>
      </c>
      <c r="I1500" s="4" t="e">
        <f>#REF!/1.7</f>
        <v>#REF!</v>
      </c>
      <c r="J1500" s="4">
        <f>Hilfstabelle!C1500/3</f>
        <v>0.41173125000000005</v>
      </c>
      <c r="K1500" s="96">
        <f>Hilfstabelle!F1500/11</f>
        <v>0</v>
      </c>
      <c r="L1500" s="107">
        <f>Hilfstabelle!G1500/sinks!$G$3</f>
        <v>0.18481324508609537</v>
      </c>
    </row>
    <row r="1501" spans="1:12" x14ac:dyDescent="0.25">
      <c r="A1501" s="89">
        <v>40971.458333333336</v>
      </c>
      <c r="B1501" s="4">
        <v>0.8746403975</v>
      </c>
      <c r="C1501" s="8">
        <v>0.45833333333333331</v>
      </c>
      <c r="D1501" s="8">
        <v>0</v>
      </c>
      <c r="E1501" s="8">
        <v>8.3333333333333329E-2</v>
      </c>
      <c r="F1501" s="8">
        <v>0.45833333333333331</v>
      </c>
      <c r="G1501" s="8">
        <v>0</v>
      </c>
      <c r="H1501" s="8">
        <v>8.3333333333333329E-2</v>
      </c>
      <c r="I1501" s="4" t="e">
        <f>#REF!/1.7</f>
        <v>#REF!</v>
      </c>
      <c r="J1501" s="4">
        <f>Hilfstabelle!C1501/3</f>
        <v>0.417487</v>
      </c>
      <c r="K1501" s="96">
        <f>Hilfstabelle!F1501/11</f>
        <v>0</v>
      </c>
      <c r="L1501" s="107">
        <f>Hilfstabelle!G1501/sinks!$G$3</f>
        <v>0.18710211147631806</v>
      </c>
    </row>
    <row r="1502" spans="1:12" x14ac:dyDescent="0.25">
      <c r="A1502" s="89">
        <v>40971.5</v>
      </c>
      <c r="B1502" s="4">
        <v>0.86217417839999999</v>
      </c>
      <c r="C1502" s="8">
        <v>0.5</v>
      </c>
      <c r="D1502" s="8">
        <v>0</v>
      </c>
      <c r="E1502" s="8">
        <v>7.6923076923076927E-2</v>
      </c>
      <c r="F1502" s="8">
        <v>0.5</v>
      </c>
      <c r="G1502" s="8">
        <v>0</v>
      </c>
      <c r="H1502" s="8">
        <v>7.6923076923076927E-2</v>
      </c>
      <c r="I1502" s="4" t="e">
        <f>#REF!/1.7</f>
        <v>#REF!</v>
      </c>
      <c r="J1502" s="4">
        <f>Hilfstabelle!C1502/3</f>
        <v>0.42026425000000001</v>
      </c>
      <c r="K1502" s="96">
        <f>Hilfstabelle!F1502/11</f>
        <v>0</v>
      </c>
      <c r="L1502" s="107">
        <f>Hilfstabelle!G1502/sinks!$G$3</f>
        <v>0.18572879164218442</v>
      </c>
    </row>
    <row r="1503" spans="1:12" x14ac:dyDescent="0.25">
      <c r="A1503" s="89">
        <v>40971.541666666664</v>
      </c>
      <c r="B1503" s="4">
        <v>0.84866184290000002</v>
      </c>
      <c r="C1503" s="8">
        <v>0.54166666666666663</v>
      </c>
      <c r="D1503" s="8">
        <v>0</v>
      </c>
      <c r="E1503" s="8">
        <v>7.1428571428571425E-2</v>
      </c>
      <c r="F1503" s="8">
        <v>0.54166666666666663</v>
      </c>
      <c r="G1503" s="8">
        <v>0</v>
      </c>
      <c r="H1503" s="8">
        <v>7.1428571428571425E-2</v>
      </c>
      <c r="I1503" s="4" t="e">
        <f>#REF!/1.7</f>
        <v>#REF!</v>
      </c>
      <c r="J1503" s="4">
        <f>Hilfstabelle!C1503/3</f>
        <v>0.41969499999999998</v>
      </c>
      <c r="K1503" s="96">
        <f>Hilfstabelle!F1503/11</f>
        <v>0</v>
      </c>
      <c r="L1503" s="107">
        <f>Hilfstabelle!G1503/sinks!$G$3</f>
        <v>0.17339434498376194</v>
      </c>
    </row>
    <row r="1504" spans="1:12" x14ac:dyDescent="0.25">
      <c r="A1504" s="89">
        <v>40971.583333333336</v>
      </c>
      <c r="B1504" s="4">
        <v>0.82913433879999998</v>
      </c>
      <c r="C1504" s="8">
        <v>0.58333333333333337</v>
      </c>
      <c r="D1504" s="8">
        <v>0</v>
      </c>
      <c r="E1504" s="8">
        <v>6.6666666666666666E-2</v>
      </c>
      <c r="F1504" s="8">
        <v>0.58333333333333337</v>
      </c>
      <c r="G1504" s="8">
        <v>0</v>
      </c>
      <c r="H1504" s="8">
        <v>6.6666666666666666E-2</v>
      </c>
      <c r="I1504" s="4" t="e">
        <f>#REF!/1.7</f>
        <v>#REF!</v>
      </c>
      <c r="J1504" s="4">
        <f>Hilfstabelle!C1504/3</f>
        <v>0.41602074999999999</v>
      </c>
      <c r="K1504" s="96">
        <f>Hilfstabelle!F1504/11</f>
        <v>0</v>
      </c>
      <c r="L1504" s="107">
        <f>Hilfstabelle!G1504/sinks!$G$3</f>
        <v>0.14362636598647635</v>
      </c>
    </row>
    <row r="1505" spans="1:12" x14ac:dyDescent="0.25">
      <c r="A1505" s="89">
        <v>40971.625</v>
      </c>
      <c r="B1505" s="4">
        <v>0.82852410430000001</v>
      </c>
      <c r="C1505" s="8">
        <v>0.625</v>
      </c>
      <c r="D1505" s="8">
        <v>0</v>
      </c>
      <c r="E1505" s="8">
        <v>6.25E-2</v>
      </c>
      <c r="F1505" s="8">
        <v>0.625</v>
      </c>
      <c r="G1505" s="8">
        <v>0</v>
      </c>
      <c r="H1505" s="8">
        <v>6.25E-2</v>
      </c>
      <c r="I1505" s="4" t="e">
        <f>#REF!/1.7</f>
        <v>#REF!</v>
      </c>
      <c r="J1505" s="4">
        <f>Hilfstabelle!C1505/3</f>
        <v>0.408862</v>
      </c>
      <c r="K1505" s="96">
        <f>Hilfstabelle!F1505/11</f>
        <v>0</v>
      </c>
      <c r="L1505" s="107">
        <f>Hilfstabelle!G1505/sinks!$G$3</f>
        <v>0.12806207453296176</v>
      </c>
    </row>
    <row r="1506" spans="1:12" x14ac:dyDescent="0.25">
      <c r="A1506" s="89">
        <v>40971.666666666664</v>
      </c>
      <c r="B1506" s="4">
        <v>0.86932263970000001</v>
      </c>
      <c r="C1506" s="8">
        <v>0.66666666666666663</v>
      </c>
      <c r="D1506" s="8">
        <v>0</v>
      </c>
      <c r="E1506" s="8">
        <v>5.8823529411764705E-2</v>
      </c>
      <c r="F1506" s="8">
        <v>0.66666666666666663</v>
      </c>
      <c r="G1506" s="8">
        <v>0</v>
      </c>
      <c r="H1506" s="8">
        <v>5.8823529411764705E-2</v>
      </c>
      <c r="I1506" s="4" t="e">
        <f>#REF!/1.7</f>
        <v>#REF!</v>
      </c>
      <c r="J1506" s="4">
        <f>Hilfstabelle!C1506/3</f>
        <v>0.40142725000000001</v>
      </c>
      <c r="K1506" s="96">
        <f>Hilfstabelle!F1506/11</f>
        <v>0</v>
      </c>
      <c r="L1506" s="107">
        <f>Hilfstabelle!G1506/sinks!$G$3</f>
        <v>0.12937181474514478</v>
      </c>
    </row>
    <row r="1507" spans="1:12" x14ac:dyDescent="0.25">
      <c r="A1507" s="89">
        <v>40971.708333333336</v>
      </c>
      <c r="B1507" s="4">
        <v>0.89442943070000003</v>
      </c>
      <c r="C1507" s="8">
        <v>0.70833333333333337</v>
      </c>
      <c r="D1507" s="8">
        <v>0</v>
      </c>
      <c r="E1507" s="8">
        <v>5.5555555555555552E-2</v>
      </c>
      <c r="F1507" s="8">
        <v>0.70833333333333337</v>
      </c>
      <c r="G1507" s="8">
        <v>0</v>
      </c>
      <c r="H1507" s="8">
        <v>5.5555555555555552E-2</v>
      </c>
      <c r="I1507" s="4" t="e">
        <f>#REF!/1.7</f>
        <v>#REF!</v>
      </c>
      <c r="J1507" s="4">
        <f>Hilfstabelle!C1507/3</f>
        <v>0.39928250000000004</v>
      </c>
      <c r="K1507" s="96">
        <f>Hilfstabelle!F1507/11</f>
        <v>0</v>
      </c>
      <c r="L1507" s="107">
        <f>Hilfstabelle!G1507/sinks!$G$3</f>
        <v>0.13976072497187791</v>
      </c>
    </row>
    <row r="1508" spans="1:12" x14ac:dyDescent="0.25">
      <c r="A1508" s="89">
        <v>40971.75</v>
      </c>
      <c r="B1508" s="4">
        <v>0.84055444160000004</v>
      </c>
      <c r="C1508" s="8">
        <v>0.75</v>
      </c>
      <c r="D1508" s="8">
        <v>0</v>
      </c>
      <c r="E1508" s="8">
        <v>5.2631578947368418E-2</v>
      </c>
      <c r="F1508" s="8">
        <v>0.75</v>
      </c>
      <c r="G1508" s="8">
        <v>0</v>
      </c>
      <c r="H1508" s="8">
        <v>5.2631578947368418E-2</v>
      </c>
      <c r="I1508" s="4" t="e">
        <f>#REF!/1.7</f>
        <v>#REF!</v>
      </c>
      <c r="J1508" s="4">
        <f>Hilfstabelle!C1508/3</f>
        <v>0.39747700000000002</v>
      </c>
      <c r="K1508" s="96">
        <f>Hilfstabelle!F1508/11</f>
        <v>0</v>
      </c>
      <c r="L1508" s="107">
        <f>Hilfstabelle!G1508/sinks!$G$3</f>
        <v>0.14761916624497595</v>
      </c>
    </row>
    <row r="1509" spans="1:12" x14ac:dyDescent="0.25">
      <c r="A1509" s="89">
        <v>40971.791666666664</v>
      </c>
      <c r="B1509" s="4">
        <v>0.7749106442</v>
      </c>
      <c r="C1509" s="8">
        <v>0.79166666666666663</v>
      </c>
      <c r="D1509" s="8">
        <v>0</v>
      </c>
      <c r="E1509" s="8">
        <v>0.05</v>
      </c>
      <c r="F1509" s="8">
        <v>0.79166666666666663</v>
      </c>
      <c r="G1509" s="8">
        <v>0</v>
      </c>
      <c r="H1509" s="8">
        <v>0.05</v>
      </c>
      <c r="I1509" s="4" t="e">
        <f>#REF!/1.7</f>
        <v>#REF!</v>
      </c>
      <c r="J1509" s="4">
        <f>Hilfstabelle!C1509/3</f>
        <v>0.39452725000000005</v>
      </c>
      <c r="K1509" s="96">
        <f>Hilfstabelle!F1509/11</f>
        <v>0</v>
      </c>
      <c r="L1509" s="107">
        <f>Hilfstabelle!G1509/sinks!$G$3</f>
        <v>0.15299800226199939</v>
      </c>
    </row>
    <row r="1510" spans="1:12" x14ac:dyDescent="0.25">
      <c r="A1510" s="89">
        <v>40971.833333333336</v>
      </c>
      <c r="B1510" s="4">
        <v>0.7162409555</v>
      </c>
      <c r="C1510" s="8">
        <v>0.83333333333333337</v>
      </c>
      <c r="D1510" s="8">
        <v>0</v>
      </c>
      <c r="E1510" s="8">
        <v>4.7619047619047616E-2</v>
      </c>
      <c r="F1510" s="8">
        <v>0.83333333333333337</v>
      </c>
      <c r="G1510" s="8">
        <v>0</v>
      </c>
      <c r="H1510" s="8">
        <v>4.7619047619047616E-2</v>
      </c>
      <c r="I1510" s="4" t="e">
        <f>#REF!/1.7</f>
        <v>#REF!</v>
      </c>
      <c r="J1510" s="4">
        <f>Hilfstabelle!C1510/3</f>
        <v>0.39141650000000006</v>
      </c>
      <c r="K1510" s="96">
        <f>Hilfstabelle!F1510/11</f>
        <v>0</v>
      </c>
      <c r="L1510" s="107">
        <f>Hilfstabelle!G1510/sinks!$G$3</f>
        <v>0.13927751984505318</v>
      </c>
    </row>
    <row r="1511" spans="1:12" x14ac:dyDescent="0.25">
      <c r="A1511" s="89">
        <v>40971.875</v>
      </c>
      <c r="B1511" s="4">
        <v>0.70299014910000002</v>
      </c>
      <c r="C1511" s="8">
        <v>0.875</v>
      </c>
      <c r="D1511" s="8">
        <v>0</v>
      </c>
      <c r="E1511" s="8">
        <v>4.5454545454545456E-2</v>
      </c>
      <c r="F1511" s="8">
        <v>0.875</v>
      </c>
      <c r="G1511" s="8">
        <v>0</v>
      </c>
      <c r="H1511" s="8">
        <v>4.5454545454545456E-2</v>
      </c>
      <c r="I1511" s="4" t="e">
        <f>#REF!/1.7</f>
        <v>#REF!</v>
      </c>
      <c r="J1511" s="4">
        <f>Hilfstabelle!C1511/3</f>
        <v>0.38861625000000005</v>
      </c>
      <c r="K1511" s="96">
        <f>Hilfstabelle!F1511/11</f>
        <v>0</v>
      </c>
      <c r="L1511" s="107">
        <f>Hilfstabelle!G1511/sinks!$G$3</f>
        <v>0.12349705767690641</v>
      </c>
    </row>
    <row r="1512" spans="1:12" x14ac:dyDescent="0.25">
      <c r="A1512" s="89">
        <v>40971.916666666664</v>
      </c>
      <c r="B1512" s="4">
        <v>0.64998692349999998</v>
      </c>
      <c r="C1512" s="8">
        <v>0.91666666666666663</v>
      </c>
      <c r="D1512" s="8">
        <v>0</v>
      </c>
      <c r="E1512" s="8">
        <v>4.3478260869565216E-2</v>
      </c>
      <c r="F1512" s="8">
        <v>0.91666666666666663</v>
      </c>
      <c r="G1512" s="8">
        <v>0</v>
      </c>
      <c r="H1512" s="8">
        <v>4.3478260869565216E-2</v>
      </c>
      <c r="I1512" s="4" t="e">
        <f>#REF!/1.7</f>
        <v>#REF!</v>
      </c>
      <c r="J1512" s="4">
        <f>Hilfstabelle!C1512/3</f>
        <v>0.38811024999999999</v>
      </c>
      <c r="K1512" s="96">
        <f>Hilfstabelle!F1512/11</f>
        <v>0</v>
      </c>
      <c r="L1512" s="107">
        <f>Hilfstabelle!G1512/sinks!$G$3</f>
        <v>0.1178003235501299</v>
      </c>
    </row>
    <row r="1513" spans="1:12" x14ac:dyDescent="0.25">
      <c r="A1513" s="89">
        <v>40971.958333333336</v>
      </c>
      <c r="B1513" s="4">
        <v>0.61834190570000003</v>
      </c>
      <c r="C1513" s="8">
        <v>0.95833333333333337</v>
      </c>
      <c r="D1513" s="8">
        <v>0</v>
      </c>
      <c r="E1513" s="8">
        <v>4.1666666666666664E-2</v>
      </c>
      <c r="F1513" s="8">
        <v>0.95833333333333337</v>
      </c>
      <c r="G1513" s="8">
        <v>0</v>
      </c>
      <c r="H1513" s="8">
        <v>4.1666666666666664E-2</v>
      </c>
      <c r="I1513" s="4" t="e">
        <f>#REF!/1.7</f>
        <v>#REF!</v>
      </c>
      <c r="J1513" s="4">
        <f>Hilfstabelle!C1513/3</f>
        <v>0.38756400000000002</v>
      </c>
      <c r="K1513" s="96">
        <f>Hilfstabelle!F1513/11</f>
        <v>0</v>
      </c>
      <c r="L1513" s="107">
        <f>Hilfstabelle!G1513/sinks!$G$3</f>
        <v>0.1124977830794472</v>
      </c>
    </row>
    <row r="1514" spans="1:12" x14ac:dyDescent="0.25">
      <c r="A1514" s="89">
        <v>40972</v>
      </c>
      <c r="B1514" s="4">
        <v>0.59384534909999998</v>
      </c>
      <c r="C1514" s="8">
        <v>0</v>
      </c>
      <c r="D1514" s="8">
        <v>0</v>
      </c>
      <c r="E1514" s="8">
        <v>1</v>
      </c>
      <c r="F1514" s="8">
        <v>0</v>
      </c>
      <c r="G1514" s="8">
        <v>0</v>
      </c>
      <c r="H1514" s="8">
        <v>1</v>
      </c>
      <c r="I1514" s="4" t="e">
        <f>#REF!/1.7</f>
        <v>#REF!</v>
      </c>
      <c r="J1514" s="4">
        <f>Hilfstabelle!C1514/3</f>
        <v>0.38613225000000001</v>
      </c>
      <c r="K1514" s="96">
        <f>Hilfstabelle!F1514/11</f>
        <v>0</v>
      </c>
      <c r="L1514" s="107">
        <f>Hilfstabelle!G1514/sinks!$G$3</f>
        <v>0.11291740858432138</v>
      </c>
    </row>
    <row r="1515" spans="1:12" x14ac:dyDescent="0.25">
      <c r="A1515" s="89">
        <v>40972.041666666664</v>
      </c>
      <c r="B1515" s="4">
        <v>0.57658443029999995</v>
      </c>
      <c r="C1515" s="8">
        <v>4.1666666666666664E-2</v>
      </c>
      <c r="D1515" s="8">
        <v>0</v>
      </c>
      <c r="E1515" s="8">
        <v>0.5</v>
      </c>
      <c r="F1515" s="8">
        <v>4.1666666666666664E-2</v>
      </c>
      <c r="G1515" s="8">
        <v>0</v>
      </c>
      <c r="H1515" s="8">
        <v>0.5</v>
      </c>
      <c r="I1515" s="4" t="e">
        <f>#REF!/1.7</f>
        <v>#REF!</v>
      </c>
      <c r="J1515" s="4">
        <f>Hilfstabelle!C1515/3</f>
        <v>0.38481549999999998</v>
      </c>
      <c r="K1515" s="96">
        <f>Hilfstabelle!F1515/11</f>
        <v>0</v>
      </c>
      <c r="L1515" s="107">
        <f>Hilfstabelle!G1515/sinks!$G$3</f>
        <v>0.11739341396964584</v>
      </c>
    </row>
    <row r="1516" spans="1:12" x14ac:dyDescent="0.25">
      <c r="A1516" s="89">
        <v>40972.083333333336</v>
      </c>
      <c r="B1516" s="4">
        <v>0.57353325779999997</v>
      </c>
      <c r="C1516" s="8">
        <v>8.3333333333333329E-2</v>
      </c>
      <c r="D1516" s="8">
        <v>0</v>
      </c>
      <c r="E1516" s="8">
        <v>0.33333333333333331</v>
      </c>
      <c r="F1516" s="8">
        <v>8.3333333333333329E-2</v>
      </c>
      <c r="G1516" s="8">
        <v>0</v>
      </c>
      <c r="H1516" s="8">
        <v>0.33333333333333331</v>
      </c>
      <c r="I1516" s="4" t="e">
        <f>#REF!/1.7</f>
        <v>#REF!</v>
      </c>
      <c r="J1516" s="4">
        <f>Hilfstabelle!C1516/3</f>
        <v>0.38272250000000002</v>
      </c>
      <c r="K1516" s="96">
        <f>Hilfstabelle!F1516/11</f>
        <v>0</v>
      </c>
      <c r="L1516" s="107">
        <f>Hilfstabelle!G1516/sinks!$G$3</f>
        <v>0.11148050912823711</v>
      </c>
    </row>
    <row r="1517" spans="1:12" x14ac:dyDescent="0.25">
      <c r="A1517" s="89">
        <v>40972.125</v>
      </c>
      <c r="B1517" s="4">
        <v>0.59959898879999995</v>
      </c>
      <c r="C1517" s="8">
        <v>0.125</v>
      </c>
      <c r="D1517" s="8">
        <v>0</v>
      </c>
      <c r="E1517" s="8">
        <v>0.25</v>
      </c>
      <c r="F1517" s="8">
        <v>0.125</v>
      </c>
      <c r="G1517" s="8">
        <v>0</v>
      </c>
      <c r="H1517" s="8">
        <v>0.25</v>
      </c>
      <c r="I1517" s="4" t="e">
        <f>#REF!/1.7</f>
        <v>#REF!</v>
      </c>
      <c r="J1517" s="4">
        <f>Hilfstabelle!C1517/3</f>
        <v>0.38009475000000004</v>
      </c>
      <c r="K1517" s="96">
        <f>Hilfstabelle!F1517/11</f>
        <v>0</v>
      </c>
      <c r="L1517" s="107">
        <f>Hilfstabelle!G1517/sinks!$G$3</f>
        <v>0.10662302601120885</v>
      </c>
    </row>
    <row r="1518" spans="1:12" x14ac:dyDescent="0.25">
      <c r="A1518" s="89">
        <v>40972.166666666664</v>
      </c>
      <c r="B1518" s="4">
        <v>0.68668817019999995</v>
      </c>
      <c r="C1518" s="8">
        <v>0.16666666666666666</v>
      </c>
      <c r="D1518" s="8">
        <v>0</v>
      </c>
      <c r="E1518" s="8">
        <v>0.2</v>
      </c>
      <c r="F1518" s="8">
        <v>0.16666666666666666</v>
      </c>
      <c r="G1518" s="8">
        <v>0</v>
      </c>
      <c r="H1518" s="8">
        <v>0.2</v>
      </c>
      <c r="I1518" s="4" t="e">
        <f>#REF!/1.7</f>
        <v>#REF!</v>
      </c>
      <c r="J1518" s="4">
        <f>Hilfstabelle!C1518/3</f>
        <v>0.37638600000000005</v>
      </c>
      <c r="K1518" s="96">
        <f>Hilfstabelle!F1518/11</f>
        <v>0</v>
      </c>
      <c r="L1518" s="107">
        <f>Hilfstabelle!G1518/sinks!$G$3</f>
        <v>0.10310071495514389</v>
      </c>
    </row>
    <row r="1519" spans="1:12" x14ac:dyDescent="0.25">
      <c r="A1519" s="89">
        <v>40972.208333333336</v>
      </c>
      <c r="B1519" s="4">
        <v>0.79095109409999997</v>
      </c>
      <c r="C1519" s="8">
        <v>0.20833333333333334</v>
      </c>
      <c r="D1519" s="8">
        <v>0</v>
      </c>
      <c r="E1519" s="8">
        <v>0.16666666666666666</v>
      </c>
      <c r="F1519" s="8">
        <v>0.20833333333333334</v>
      </c>
      <c r="G1519" s="8">
        <v>0</v>
      </c>
      <c r="H1519" s="8">
        <v>0.16666666666666666</v>
      </c>
      <c r="I1519" s="4" t="e">
        <f>#REF!/1.7</f>
        <v>#REF!</v>
      </c>
      <c r="J1519" s="4">
        <f>Hilfstabelle!C1519/3</f>
        <v>0.37318325000000008</v>
      </c>
      <c r="K1519" s="96">
        <f>Hilfstabelle!F1519/11</f>
        <v>0</v>
      </c>
      <c r="L1519" s="107">
        <f>Hilfstabelle!G1519/sinks!$G$3</f>
        <v>0.11914821153548323</v>
      </c>
    </row>
    <row r="1520" spans="1:12" x14ac:dyDescent="0.25">
      <c r="A1520" s="89">
        <v>40972.25</v>
      </c>
      <c r="B1520" s="4">
        <v>0.86827652340000006</v>
      </c>
      <c r="C1520" s="8">
        <v>0.25</v>
      </c>
      <c r="D1520" s="8">
        <v>0</v>
      </c>
      <c r="E1520" s="8">
        <v>0.14285714285714285</v>
      </c>
      <c r="F1520" s="8">
        <v>0.25</v>
      </c>
      <c r="G1520" s="8">
        <v>0</v>
      </c>
      <c r="H1520" s="8">
        <v>0.14285714285714285</v>
      </c>
      <c r="I1520" s="4" t="e">
        <f>#REF!/1.7</f>
        <v>#REF!</v>
      </c>
      <c r="J1520" s="4">
        <f>Hilfstabelle!C1520/3</f>
        <v>0.37313725000000003</v>
      </c>
      <c r="K1520" s="96">
        <f>Hilfstabelle!F1520/11</f>
        <v>0</v>
      </c>
      <c r="L1520" s="107">
        <f>Hilfstabelle!G1520/sinks!$G$3</f>
        <v>0.12399297872812133</v>
      </c>
    </row>
    <row r="1521" spans="1:12" x14ac:dyDescent="0.25">
      <c r="A1521" s="89">
        <v>40972.291666666664</v>
      </c>
      <c r="B1521" s="4">
        <v>0.88850143839999995</v>
      </c>
      <c r="C1521" s="8">
        <v>0.29166666666666669</v>
      </c>
      <c r="D1521" s="8">
        <v>0</v>
      </c>
      <c r="E1521" s="8">
        <v>0.125</v>
      </c>
      <c r="F1521" s="8">
        <v>0.29166666666666669</v>
      </c>
      <c r="G1521" s="8">
        <v>0</v>
      </c>
      <c r="H1521" s="8">
        <v>0.125</v>
      </c>
      <c r="I1521" s="4" t="e">
        <f>#REF!/1.7</f>
        <v>#REF!</v>
      </c>
      <c r="J1521" s="4">
        <f>Hilfstabelle!C1521/3</f>
        <v>0.37842149999999997</v>
      </c>
      <c r="K1521" s="96">
        <f>Hilfstabelle!F1521/11</f>
        <v>0</v>
      </c>
      <c r="L1521" s="107">
        <f>Hilfstabelle!G1521/sinks!$G$3</f>
        <v>0.1230138525500816</v>
      </c>
    </row>
    <row r="1522" spans="1:12" x14ac:dyDescent="0.25">
      <c r="A1522" s="89">
        <v>40972.333333333336</v>
      </c>
      <c r="B1522" s="4">
        <v>0.89538837069999999</v>
      </c>
      <c r="C1522" s="8">
        <v>0.33333333333333331</v>
      </c>
      <c r="D1522" s="8">
        <v>0</v>
      </c>
      <c r="E1522" s="8">
        <v>0.1111111111111111</v>
      </c>
      <c r="F1522" s="8">
        <v>0.33333333333333331</v>
      </c>
      <c r="G1522" s="8">
        <v>0</v>
      </c>
      <c r="H1522" s="8">
        <v>0.1111111111111111</v>
      </c>
      <c r="I1522" s="4" t="e">
        <f>#REF!/1.7</f>
        <v>#REF!</v>
      </c>
      <c r="J1522" s="4">
        <f>Hilfstabelle!C1522/3</f>
        <v>0.38909924999999995</v>
      </c>
      <c r="K1522" s="96">
        <f>Hilfstabelle!F1522/11</f>
        <v>0</v>
      </c>
      <c r="L1522" s="107">
        <f>Hilfstabelle!G1522/sinks!$G$3</f>
        <v>0.12642172028663551</v>
      </c>
    </row>
    <row r="1523" spans="1:12" x14ac:dyDescent="0.25">
      <c r="A1523" s="89">
        <v>40972.375</v>
      </c>
      <c r="B1523" s="4">
        <v>0.90759306080000002</v>
      </c>
      <c r="C1523" s="8">
        <v>0.375</v>
      </c>
      <c r="D1523" s="8">
        <v>0</v>
      </c>
      <c r="E1523" s="8">
        <v>0.1</v>
      </c>
      <c r="F1523" s="8">
        <v>0.375</v>
      </c>
      <c r="G1523" s="8">
        <v>0</v>
      </c>
      <c r="H1523" s="8">
        <v>0.1</v>
      </c>
      <c r="I1523" s="4" t="e">
        <f>#REF!/1.7</f>
        <v>#REF!</v>
      </c>
      <c r="J1523" s="4">
        <f>Hilfstabelle!C1523/3</f>
        <v>0.39958725</v>
      </c>
      <c r="K1523" s="96">
        <f>Hilfstabelle!F1523/11</f>
        <v>0</v>
      </c>
      <c r="L1523" s="107">
        <f>Hilfstabelle!G1523/sinks!$G$3</f>
        <v>0.12893947331588052</v>
      </c>
    </row>
    <row r="1524" spans="1:12" x14ac:dyDescent="0.25">
      <c r="A1524" s="89">
        <v>40972.416666666664</v>
      </c>
      <c r="B1524" s="4">
        <v>0.89887542499999995</v>
      </c>
      <c r="C1524" s="8">
        <v>0.41666666666666669</v>
      </c>
      <c r="D1524" s="8">
        <v>0</v>
      </c>
      <c r="E1524" s="8">
        <v>9.0909090909090912E-2</v>
      </c>
      <c r="F1524" s="8">
        <v>0.41666666666666669</v>
      </c>
      <c r="G1524" s="8">
        <v>0</v>
      </c>
      <c r="H1524" s="8">
        <v>9.0909090909090912E-2</v>
      </c>
      <c r="I1524" s="4" t="e">
        <f>#REF!/1.7</f>
        <v>#REF!</v>
      </c>
      <c r="J1524" s="4">
        <f>Hilfstabelle!C1524/3</f>
        <v>0.40968425000000003</v>
      </c>
      <c r="K1524" s="96">
        <f>Hilfstabelle!F1524/11</f>
        <v>0</v>
      </c>
      <c r="L1524" s="107">
        <f>Hilfstabelle!G1524/sinks!$G$3</f>
        <v>0.12975329247684855</v>
      </c>
    </row>
    <row r="1525" spans="1:12" x14ac:dyDescent="0.25">
      <c r="A1525" s="89">
        <v>40972.458333333336</v>
      </c>
      <c r="B1525" s="4">
        <v>0.87690698280000001</v>
      </c>
      <c r="C1525" s="8">
        <v>0.45833333333333331</v>
      </c>
      <c r="D1525" s="8">
        <v>0</v>
      </c>
      <c r="E1525" s="8">
        <v>8.3333333333333329E-2</v>
      </c>
      <c r="F1525" s="8">
        <v>0.45833333333333331</v>
      </c>
      <c r="G1525" s="8">
        <v>0</v>
      </c>
      <c r="H1525" s="8">
        <v>8.3333333333333329E-2</v>
      </c>
      <c r="I1525" s="4" t="e">
        <f>#REF!/1.7</f>
        <v>#REF!</v>
      </c>
      <c r="J1525" s="4">
        <f>Hilfstabelle!C1525/3</f>
        <v>0.41750425000000008</v>
      </c>
      <c r="K1525" s="96">
        <f>Hilfstabelle!F1525/11</f>
        <v>0</v>
      </c>
      <c r="L1525" s="107">
        <f>Hilfstabelle!G1525/sinks!$G$3</f>
        <v>0.12713381205248256</v>
      </c>
    </row>
    <row r="1526" spans="1:12" x14ac:dyDescent="0.25">
      <c r="A1526" s="89">
        <v>40972.5</v>
      </c>
      <c r="B1526" s="4">
        <v>0.86836369980000006</v>
      </c>
      <c r="C1526" s="8">
        <v>0.5</v>
      </c>
      <c r="D1526" s="8">
        <v>0</v>
      </c>
      <c r="E1526" s="8">
        <v>7.6923076923076927E-2</v>
      </c>
      <c r="F1526" s="8">
        <v>0.5</v>
      </c>
      <c r="G1526" s="8">
        <v>0</v>
      </c>
      <c r="H1526" s="8">
        <v>7.6923076923076927E-2</v>
      </c>
      <c r="I1526" s="4" t="e">
        <f>#REF!/1.7</f>
        <v>#REF!</v>
      </c>
      <c r="J1526" s="4">
        <f>Hilfstabelle!C1526/3</f>
        <v>0.42244350000000003</v>
      </c>
      <c r="K1526" s="96">
        <f>Hilfstabelle!F1526/11</f>
        <v>0</v>
      </c>
      <c r="L1526" s="107">
        <f>Hilfstabelle!G1526/sinks!$G$3</f>
        <v>0.12815108600369268</v>
      </c>
    </row>
    <row r="1527" spans="1:12" x14ac:dyDescent="0.25">
      <c r="A1527" s="89">
        <v>40972.541666666664</v>
      </c>
      <c r="B1527" s="4">
        <v>0.86008194579999997</v>
      </c>
      <c r="C1527" s="8">
        <v>0.54166666666666663</v>
      </c>
      <c r="D1527" s="8">
        <v>0</v>
      </c>
      <c r="E1527" s="8">
        <v>7.1428571428571425E-2</v>
      </c>
      <c r="F1527" s="8">
        <v>0.54166666666666663</v>
      </c>
      <c r="G1527" s="8">
        <v>0</v>
      </c>
      <c r="H1527" s="8">
        <v>7.1428571428571425E-2</v>
      </c>
      <c r="I1527" s="4" t="e">
        <f>#REF!/1.7</f>
        <v>#REF!</v>
      </c>
      <c r="J1527" s="4">
        <f>Hilfstabelle!C1527/3</f>
        <v>0.42400750000000004</v>
      </c>
      <c r="K1527" s="96">
        <f>Hilfstabelle!F1527/11</f>
        <v>0</v>
      </c>
      <c r="L1527" s="107">
        <f>Hilfstabelle!G1527/sinks!$G$3</f>
        <v>0.12960070138416704</v>
      </c>
    </row>
    <row r="1528" spans="1:12" x14ac:dyDescent="0.25">
      <c r="A1528" s="89">
        <v>40972.583333333336</v>
      </c>
      <c r="B1528" s="4">
        <v>0.84717984479999997</v>
      </c>
      <c r="C1528" s="8">
        <v>0.58333333333333337</v>
      </c>
      <c r="D1528" s="8">
        <v>0</v>
      </c>
      <c r="E1528" s="8">
        <v>6.6666666666666666E-2</v>
      </c>
      <c r="F1528" s="8">
        <v>0.58333333333333337</v>
      </c>
      <c r="G1528" s="8">
        <v>0</v>
      </c>
      <c r="H1528" s="8">
        <v>6.6666666666666666E-2</v>
      </c>
      <c r="I1528" s="4" t="e">
        <f>#REF!/1.7</f>
        <v>#REF!</v>
      </c>
      <c r="J1528" s="4">
        <f>Hilfstabelle!C1528/3</f>
        <v>0.42153499999999999</v>
      </c>
      <c r="K1528" s="96">
        <f>Hilfstabelle!F1528/11</f>
        <v>0</v>
      </c>
      <c r="L1528" s="107">
        <f>Hilfstabelle!G1528/sinks!$G$3</f>
        <v>0.1211064638915627</v>
      </c>
    </row>
    <row r="1529" spans="1:12" x14ac:dyDescent="0.25">
      <c r="A1529" s="89">
        <v>40972.625</v>
      </c>
      <c r="B1529" s="4">
        <v>0.84979513559999997</v>
      </c>
      <c r="C1529" s="8">
        <v>0.625</v>
      </c>
      <c r="D1529" s="8">
        <v>0</v>
      </c>
      <c r="E1529" s="8">
        <v>6.25E-2</v>
      </c>
      <c r="F1529" s="8">
        <v>0.625</v>
      </c>
      <c r="G1529" s="8">
        <v>0</v>
      </c>
      <c r="H1529" s="8">
        <v>6.25E-2</v>
      </c>
      <c r="I1529" s="4" t="e">
        <f>#REF!/1.7</f>
        <v>#REF!</v>
      </c>
      <c r="J1529" s="4">
        <f>Hilfstabelle!C1529/3</f>
        <v>0.41377825000000001</v>
      </c>
      <c r="K1529" s="96">
        <f>Hilfstabelle!F1529/11</f>
        <v>0</v>
      </c>
      <c r="L1529" s="107">
        <f>Hilfstabelle!G1529/sinks!$G$3</f>
        <v>0.11659231073306785</v>
      </c>
    </row>
    <row r="1530" spans="1:12" x14ac:dyDescent="0.25">
      <c r="A1530" s="89">
        <v>40972.666666666664</v>
      </c>
      <c r="B1530" s="4">
        <v>0.88257344609999999</v>
      </c>
      <c r="C1530" s="8">
        <v>0.66666666666666663</v>
      </c>
      <c r="D1530" s="8">
        <v>0</v>
      </c>
      <c r="E1530" s="8">
        <v>5.8823529411764705E-2</v>
      </c>
      <c r="F1530" s="8">
        <v>0.66666666666666663</v>
      </c>
      <c r="G1530" s="8">
        <v>0</v>
      </c>
      <c r="H1530" s="8">
        <v>5.8823529411764705E-2</v>
      </c>
      <c r="I1530" s="4" t="e">
        <f>#REF!/1.7</f>
        <v>#REF!</v>
      </c>
      <c r="J1530" s="4">
        <f>Hilfstabelle!C1530/3</f>
        <v>0.40221499999999999</v>
      </c>
      <c r="K1530" s="96">
        <f>Hilfstabelle!F1530/11</f>
        <v>0</v>
      </c>
      <c r="L1530" s="107">
        <f>Hilfstabelle!G1530/sinks!$G$3</f>
        <v>0.11883031342573011</v>
      </c>
    </row>
    <row r="1531" spans="1:12" x14ac:dyDescent="0.25">
      <c r="A1531" s="89">
        <v>40972.708333333336</v>
      </c>
      <c r="B1531" s="4">
        <v>0.91230058410000003</v>
      </c>
      <c r="C1531" s="8">
        <v>0.70833333333333337</v>
      </c>
      <c r="D1531" s="8">
        <v>0</v>
      </c>
      <c r="E1531" s="8">
        <v>5.5555555555555552E-2</v>
      </c>
      <c r="F1531" s="8">
        <v>0.70833333333333337</v>
      </c>
      <c r="G1531" s="8">
        <v>0</v>
      </c>
      <c r="H1531" s="8">
        <v>5.5555555555555552E-2</v>
      </c>
      <c r="I1531" s="4" t="e">
        <f>#REF!/1.7</f>
        <v>#REF!</v>
      </c>
      <c r="J1531" s="4">
        <f>Hilfstabelle!C1531/3</f>
        <v>0.39551050000000004</v>
      </c>
      <c r="K1531" s="96">
        <f>Hilfstabelle!F1531/11</f>
        <v>0</v>
      </c>
      <c r="L1531" s="107">
        <f>Hilfstabelle!G1531/sinks!$G$3</f>
        <v>0.12089029317693052</v>
      </c>
    </row>
    <row r="1532" spans="1:12" x14ac:dyDescent="0.25">
      <c r="A1532" s="89">
        <v>40972.75</v>
      </c>
      <c r="B1532" s="4">
        <v>0.84439020139999998</v>
      </c>
      <c r="C1532" s="8">
        <v>0.75</v>
      </c>
      <c r="D1532" s="8">
        <v>0</v>
      </c>
      <c r="E1532" s="8">
        <v>5.2631578947368418E-2</v>
      </c>
      <c r="F1532" s="8">
        <v>0.75</v>
      </c>
      <c r="G1532" s="8">
        <v>0</v>
      </c>
      <c r="H1532" s="8">
        <v>5.2631578947368418E-2</v>
      </c>
      <c r="I1532" s="4" t="e">
        <f>#REF!/1.7</f>
        <v>#REF!</v>
      </c>
      <c r="J1532" s="4">
        <f>Hilfstabelle!C1532/3</f>
        <v>0.39051950000000007</v>
      </c>
      <c r="K1532" s="96">
        <f>Hilfstabelle!F1532/11</f>
        <v>0</v>
      </c>
      <c r="L1532" s="107">
        <f>Hilfstabelle!G1532/sinks!$G$3</f>
        <v>0.13238548882560472</v>
      </c>
    </row>
    <row r="1533" spans="1:12" x14ac:dyDescent="0.25">
      <c r="A1533" s="89">
        <v>40972.791666666664</v>
      </c>
      <c r="B1533" s="4">
        <v>0.78284369279999999</v>
      </c>
      <c r="C1533" s="8">
        <v>0.79166666666666663</v>
      </c>
      <c r="D1533" s="8">
        <v>0</v>
      </c>
      <c r="E1533" s="8">
        <v>0.05</v>
      </c>
      <c r="F1533" s="8">
        <v>0.79166666666666663</v>
      </c>
      <c r="G1533" s="8">
        <v>0</v>
      </c>
      <c r="H1533" s="8">
        <v>0.05</v>
      </c>
      <c r="I1533" s="4" t="e">
        <f>#REF!/1.7</f>
        <v>#REF!</v>
      </c>
      <c r="J1533" s="4">
        <f>Hilfstabelle!C1533/3</f>
        <v>0.38541350000000002</v>
      </c>
      <c r="K1533" s="96">
        <f>Hilfstabelle!F1533/11</f>
        <v>0</v>
      </c>
      <c r="L1533" s="107">
        <f>Hilfstabelle!G1533/sinks!$G$3</f>
        <v>0.14770817771570688</v>
      </c>
    </row>
    <row r="1534" spans="1:12" x14ac:dyDescent="0.25">
      <c r="A1534" s="89">
        <v>40972.833333333336</v>
      </c>
      <c r="B1534" s="4">
        <v>0.72277918230000004</v>
      </c>
      <c r="C1534" s="8">
        <v>0.83333333333333337</v>
      </c>
      <c r="D1534" s="8">
        <v>0</v>
      </c>
      <c r="E1534" s="8">
        <v>4.7619047619047616E-2</v>
      </c>
      <c r="F1534" s="8">
        <v>0.83333333333333337</v>
      </c>
      <c r="G1534" s="8">
        <v>0</v>
      </c>
      <c r="H1534" s="8">
        <v>4.7619047619047616E-2</v>
      </c>
      <c r="I1534" s="4" t="e">
        <f>#REF!/1.7</f>
        <v>#REF!</v>
      </c>
      <c r="J1534" s="4">
        <f>Hilfstabelle!C1534/3</f>
        <v>0.38102049999999998</v>
      </c>
      <c r="K1534" s="96">
        <f>Hilfstabelle!F1534/11</f>
        <v>0</v>
      </c>
      <c r="L1534" s="107">
        <f>Hilfstabelle!G1534/sinks!$G$3</f>
        <v>0.13593323173044994</v>
      </c>
    </row>
    <row r="1535" spans="1:12" x14ac:dyDescent="0.25">
      <c r="A1535" s="89">
        <v>40972.875</v>
      </c>
      <c r="B1535" s="4">
        <v>0.69976462380000004</v>
      </c>
      <c r="C1535" s="8">
        <v>0.875</v>
      </c>
      <c r="D1535" s="8">
        <v>0</v>
      </c>
      <c r="E1535" s="8">
        <v>4.5454545454545456E-2</v>
      </c>
      <c r="F1535" s="8">
        <v>0.875</v>
      </c>
      <c r="G1535" s="8">
        <v>0</v>
      </c>
      <c r="H1535" s="8">
        <v>4.5454545454545456E-2</v>
      </c>
      <c r="I1535" s="4" t="e">
        <f>#REF!/1.7</f>
        <v>#REF!</v>
      </c>
      <c r="J1535" s="4">
        <f>Hilfstabelle!C1535/3</f>
        <v>0.37786375</v>
      </c>
      <c r="K1535" s="96">
        <f>Hilfstabelle!F1535/11</f>
        <v>0</v>
      </c>
      <c r="L1535" s="107">
        <f>Hilfstabelle!G1535/sinks!$G$3</f>
        <v>0.12185670343058015</v>
      </c>
    </row>
    <row r="1536" spans="1:12" x14ac:dyDescent="0.25">
      <c r="A1536" s="89">
        <v>40972.916666666664</v>
      </c>
      <c r="B1536" s="4">
        <v>0.65190480340000001</v>
      </c>
      <c r="C1536" s="8">
        <v>0.91666666666666663</v>
      </c>
      <c r="D1536" s="8">
        <v>0</v>
      </c>
      <c r="E1536" s="8">
        <v>4.3478260869565216E-2</v>
      </c>
      <c r="F1536" s="8">
        <v>0.91666666666666663</v>
      </c>
      <c r="G1536" s="8">
        <v>0</v>
      </c>
      <c r="H1536" s="8">
        <v>4.3478260869565216E-2</v>
      </c>
      <c r="I1536" s="4" t="e">
        <f>#REF!/1.7</f>
        <v>#REF!</v>
      </c>
      <c r="J1536" s="4">
        <f>Hilfstabelle!C1536/3</f>
        <v>0.37662175000000003</v>
      </c>
      <c r="K1536" s="96">
        <f>Hilfstabelle!F1536/11</f>
        <v>0</v>
      </c>
      <c r="L1536" s="107">
        <f>Hilfstabelle!G1536/sinks!$G$3</f>
        <v>0.11687206106965066</v>
      </c>
    </row>
    <row r="1537" spans="1:12" x14ac:dyDescent="0.25">
      <c r="A1537" s="89">
        <v>40972.958333333336</v>
      </c>
      <c r="B1537" s="4">
        <v>0.61363438240000001</v>
      </c>
      <c r="C1537" s="8">
        <v>0.95833333333333337</v>
      </c>
      <c r="D1537" s="8">
        <v>0</v>
      </c>
      <c r="E1537" s="8">
        <v>4.1666666666666664E-2</v>
      </c>
      <c r="F1537" s="8">
        <v>0.95833333333333337</v>
      </c>
      <c r="G1537" s="8">
        <v>0</v>
      </c>
      <c r="H1537" s="8">
        <v>4.1666666666666664E-2</v>
      </c>
      <c r="I1537" s="4" t="e">
        <f>#REF!/1.7</f>
        <v>#REF!</v>
      </c>
      <c r="J1537" s="4">
        <f>Hilfstabelle!C1537/3</f>
        <v>0.37597199999999997</v>
      </c>
      <c r="K1537" s="96">
        <f>Hilfstabelle!F1537/11</f>
        <v>0</v>
      </c>
      <c r="L1537" s="107">
        <f>Hilfstabelle!G1537/sinks!$G$3</f>
        <v>0.1099291663526417</v>
      </c>
    </row>
    <row r="1538" spans="1:12" x14ac:dyDescent="0.25">
      <c r="A1538" s="89">
        <v>40973</v>
      </c>
      <c r="B1538" s="4">
        <v>0.59864004879999999</v>
      </c>
      <c r="C1538" s="8">
        <v>0</v>
      </c>
      <c r="D1538" s="8">
        <v>0</v>
      </c>
      <c r="E1538" s="8">
        <v>1</v>
      </c>
      <c r="F1538" s="8">
        <v>0</v>
      </c>
      <c r="G1538" s="8">
        <v>0</v>
      </c>
      <c r="H1538" s="8">
        <v>1</v>
      </c>
      <c r="I1538" s="4" t="e">
        <f>#REF!/1.7</f>
        <v>#REF!</v>
      </c>
      <c r="J1538" s="4">
        <f>Hilfstabelle!C1538/3</f>
        <v>0.37538549999999998</v>
      </c>
      <c r="K1538" s="96">
        <f>Hilfstabelle!F1538/11</f>
        <v>0</v>
      </c>
      <c r="L1538" s="107">
        <f>Hilfstabelle!G1538/sinks!$G$3</f>
        <v>0.12014005363791308</v>
      </c>
    </row>
    <row r="1539" spans="1:12" x14ac:dyDescent="0.25">
      <c r="A1539" s="89">
        <v>40973.041666666664</v>
      </c>
      <c r="B1539" s="4">
        <v>0.59044547120000002</v>
      </c>
      <c r="C1539" s="8">
        <v>4.1666666666666664E-2</v>
      </c>
      <c r="D1539" s="8">
        <v>0</v>
      </c>
      <c r="E1539" s="8">
        <v>0.5</v>
      </c>
      <c r="F1539" s="8">
        <v>4.1666666666666664E-2</v>
      </c>
      <c r="G1539" s="8">
        <v>0</v>
      </c>
      <c r="H1539" s="8">
        <v>0.5</v>
      </c>
      <c r="I1539" s="4" t="e">
        <f>#REF!/1.7</f>
        <v>#REF!</v>
      </c>
      <c r="J1539" s="4">
        <f>Hilfstabelle!C1539/3</f>
        <v>0.37441950000000007</v>
      </c>
      <c r="K1539" s="96">
        <f>Hilfstabelle!F1539/11</f>
        <v>0</v>
      </c>
      <c r="L1539" s="107">
        <f>Hilfstabelle!G1539/sinks!$G$3</f>
        <v>0.12544259410859576</v>
      </c>
    </row>
    <row r="1540" spans="1:12" x14ac:dyDescent="0.25">
      <c r="A1540" s="89">
        <v>40973.083333333336</v>
      </c>
      <c r="B1540" s="4">
        <v>0.57501525590000002</v>
      </c>
      <c r="C1540" s="8">
        <v>8.3333333333333329E-2</v>
      </c>
      <c r="D1540" s="8">
        <v>0</v>
      </c>
      <c r="E1540" s="8">
        <v>0.33333333333333331</v>
      </c>
      <c r="F1540" s="8">
        <v>8.3333333333333329E-2</v>
      </c>
      <c r="G1540" s="8">
        <v>0</v>
      </c>
      <c r="H1540" s="8">
        <v>0.33333333333333331</v>
      </c>
      <c r="I1540" s="4" t="e">
        <f>#REF!/1.7</f>
        <v>#REF!</v>
      </c>
      <c r="J1540" s="4">
        <f>Hilfstabelle!C1540/3</f>
        <v>0.373442</v>
      </c>
      <c r="K1540" s="96">
        <f>Hilfstabelle!F1540/11</f>
        <v>0</v>
      </c>
      <c r="L1540" s="107">
        <f>Hilfstabelle!G1540/sinks!$G$3</f>
        <v>0.11907191598914248</v>
      </c>
    </row>
    <row r="1541" spans="1:12" x14ac:dyDescent="0.25">
      <c r="A1541" s="89">
        <v>40973.125</v>
      </c>
      <c r="B1541" s="4">
        <v>0.60596286290000001</v>
      </c>
      <c r="C1541" s="8">
        <v>0.125</v>
      </c>
      <c r="D1541" s="8">
        <v>0</v>
      </c>
      <c r="E1541" s="8">
        <v>0.25</v>
      </c>
      <c r="F1541" s="8">
        <v>0.125</v>
      </c>
      <c r="G1541" s="8">
        <v>0</v>
      </c>
      <c r="H1541" s="8">
        <v>0.25</v>
      </c>
      <c r="I1541" s="4" t="e">
        <f>#REF!/1.7</f>
        <v>#REF!</v>
      </c>
      <c r="J1541" s="4">
        <f>Hilfstabelle!C1541/3</f>
        <v>0.37238400000000005</v>
      </c>
      <c r="K1541" s="96">
        <f>Hilfstabelle!F1541/11</f>
        <v>0</v>
      </c>
      <c r="L1541" s="107">
        <f>Hilfstabelle!G1541/sinks!$G$3</f>
        <v>0.11211630534774336</v>
      </c>
    </row>
    <row r="1542" spans="1:12" x14ac:dyDescent="0.25">
      <c r="A1542" s="89">
        <v>40973.166666666664</v>
      </c>
      <c r="B1542" s="4">
        <v>0.69645192219999996</v>
      </c>
      <c r="C1542" s="8">
        <v>0.16666666666666666</v>
      </c>
      <c r="D1542" s="8">
        <v>0</v>
      </c>
      <c r="E1542" s="8">
        <v>0.2</v>
      </c>
      <c r="F1542" s="8">
        <v>0.16666666666666666</v>
      </c>
      <c r="G1542" s="8">
        <v>0</v>
      </c>
      <c r="H1542" s="8">
        <v>0.2</v>
      </c>
      <c r="I1542" s="4" t="e">
        <f>#REF!/1.7</f>
        <v>#REF!</v>
      </c>
      <c r="J1542" s="4">
        <f>Hilfstabelle!C1542/3</f>
        <v>0.37131449999999999</v>
      </c>
      <c r="K1542" s="96">
        <f>Hilfstabelle!F1542/11</f>
        <v>0</v>
      </c>
      <c r="L1542" s="107">
        <f>Hilfstabelle!G1542/sinks!$G$3</f>
        <v>0.10765301588680906</v>
      </c>
    </row>
    <row r="1543" spans="1:12" x14ac:dyDescent="0.25">
      <c r="A1543" s="89">
        <v>40973.208333333336</v>
      </c>
      <c r="B1543" s="4">
        <v>0.80106355159999998</v>
      </c>
      <c r="C1543" s="8">
        <v>0.20833333333333334</v>
      </c>
      <c r="D1543" s="8">
        <v>0</v>
      </c>
      <c r="E1543" s="8">
        <v>0.16666666666666666</v>
      </c>
      <c r="F1543" s="8">
        <v>0.20833333333333334</v>
      </c>
      <c r="G1543" s="8">
        <v>0</v>
      </c>
      <c r="H1543" s="8">
        <v>0.16666666666666666</v>
      </c>
      <c r="I1543" s="4" t="e">
        <f>#REF!/1.7</f>
        <v>#REF!</v>
      </c>
      <c r="J1543" s="4">
        <f>Hilfstabelle!C1543/3</f>
        <v>0.37042900000000006</v>
      </c>
      <c r="K1543" s="96">
        <f>Hilfstabelle!F1543/11</f>
        <v>0</v>
      </c>
      <c r="L1543" s="107">
        <f>Hilfstabelle!G1543/sinks!$G$3</f>
        <v>0.12253064742325685</v>
      </c>
    </row>
    <row r="1544" spans="1:12" x14ac:dyDescent="0.25">
      <c r="A1544" s="89">
        <v>40973.25</v>
      </c>
      <c r="B1544" s="4">
        <v>0.87760439369999999</v>
      </c>
      <c r="C1544" s="8">
        <v>0.25</v>
      </c>
      <c r="D1544" s="8">
        <v>0</v>
      </c>
      <c r="E1544" s="8">
        <v>0.14285714285714285</v>
      </c>
      <c r="F1544" s="8">
        <v>0.25</v>
      </c>
      <c r="G1544" s="8">
        <v>0</v>
      </c>
      <c r="H1544" s="8">
        <v>0.14285714285714285</v>
      </c>
      <c r="I1544" s="4" t="e">
        <f>#REF!/1.7</f>
        <v>#REF!</v>
      </c>
      <c r="J1544" s="4">
        <f>Hilfstabelle!C1544/3</f>
        <v>0.37055550000000004</v>
      </c>
      <c r="K1544" s="96">
        <f>Hilfstabelle!F1544/11</f>
        <v>0</v>
      </c>
      <c r="L1544" s="107">
        <f>Hilfstabelle!G1544/sinks!$G$3</f>
        <v>0.13101216899147111</v>
      </c>
    </row>
    <row r="1545" spans="1:12" x14ac:dyDescent="0.25">
      <c r="A1545" s="89">
        <v>40973.291666666664</v>
      </c>
      <c r="B1545" s="4">
        <v>0.90558800449999999</v>
      </c>
      <c r="C1545" s="8">
        <v>0.29166666666666669</v>
      </c>
      <c r="D1545" s="8">
        <v>0</v>
      </c>
      <c r="E1545" s="8">
        <v>0.125</v>
      </c>
      <c r="F1545" s="8">
        <v>0.29166666666666669</v>
      </c>
      <c r="G1545" s="8">
        <v>0</v>
      </c>
      <c r="H1545" s="8">
        <v>0.125</v>
      </c>
      <c r="I1545" s="4" t="e">
        <f>#REF!/1.7</f>
        <v>#REF!</v>
      </c>
      <c r="J1545" s="4">
        <f>Hilfstabelle!C1545/3</f>
        <v>0.37289</v>
      </c>
      <c r="K1545" s="96">
        <f>Hilfstabelle!F1545/11</f>
        <v>0</v>
      </c>
      <c r="L1545" s="107">
        <f>Hilfstabelle!G1545/sinks!$G$3</f>
        <v>0.13316116021340238</v>
      </c>
    </row>
    <row r="1546" spans="1:12" x14ac:dyDescent="0.25">
      <c r="A1546" s="89">
        <v>40973.333333333336</v>
      </c>
      <c r="B1546" s="4">
        <v>0.91753116550000002</v>
      </c>
      <c r="C1546" s="8">
        <v>0.33333333333333331</v>
      </c>
      <c r="D1546" s="8">
        <v>0</v>
      </c>
      <c r="E1546" s="8">
        <v>0.1111111111111111</v>
      </c>
      <c r="F1546" s="8">
        <v>0.33333333333333331</v>
      </c>
      <c r="G1546" s="8">
        <v>0</v>
      </c>
      <c r="H1546" s="8">
        <v>0.1111111111111111</v>
      </c>
      <c r="I1546" s="4" t="e">
        <f>#REF!/1.7</f>
        <v>#REF!</v>
      </c>
      <c r="J1546" s="4">
        <f>Hilfstabelle!C1546/3</f>
        <v>0.37743250000000006</v>
      </c>
      <c r="K1546" s="96">
        <f>Hilfstabelle!F1546/11</f>
        <v>0</v>
      </c>
      <c r="L1546" s="107">
        <f>Hilfstabelle!G1546/sinks!$G$3</f>
        <v>0.16545960816432315</v>
      </c>
    </row>
    <row r="1547" spans="1:12" x14ac:dyDescent="0.25">
      <c r="A1547" s="89">
        <v>40973.375</v>
      </c>
      <c r="B1547" s="4">
        <v>0.92372068689999998</v>
      </c>
      <c r="C1547" s="8">
        <v>0.375</v>
      </c>
      <c r="D1547" s="8">
        <v>0</v>
      </c>
      <c r="E1547" s="8">
        <v>0.1</v>
      </c>
      <c r="F1547" s="8">
        <v>0.375</v>
      </c>
      <c r="G1547" s="8">
        <v>0</v>
      </c>
      <c r="H1547" s="8">
        <v>0.1</v>
      </c>
      <c r="I1547" s="4" t="e">
        <f>#REF!/1.7</f>
        <v>#REF!</v>
      </c>
      <c r="J1547" s="4">
        <f>Hilfstabelle!C1547/3</f>
        <v>0.38401050000000003</v>
      </c>
      <c r="K1547" s="96">
        <f>Hilfstabelle!F1547/11</f>
        <v>0</v>
      </c>
      <c r="L1547" s="107">
        <f>Hilfstabelle!G1547/sinks!$G$3</f>
        <v>0.18463522214463357</v>
      </c>
    </row>
    <row r="1548" spans="1:12" x14ac:dyDescent="0.25">
      <c r="A1548" s="89">
        <v>40973.416666666664</v>
      </c>
      <c r="B1548" s="4">
        <v>0.92372068689999998</v>
      </c>
      <c r="C1548" s="8">
        <v>0.41666666666666669</v>
      </c>
      <c r="D1548" s="8">
        <v>0</v>
      </c>
      <c r="E1548" s="8">
        <v>9.0909090909090912E-2</v>
      </c>
      <c r="F1548" s="8">
        <v>0.41666666666666669</v>
      </c>
      <c r="G1548" s="8">
        <v>0</v>
      </c>
      <c r="H1548" s="8">
        <v>9.0909090909090912E-2</v>
      </c>
      <c r="I1548" s="4" t="e">
        <f>#REF!/1.7</f>
        <v>#REF!</v>
      </c>
      <c r="J1548" s="4">
        <f>Hilfstabelle!C1548/3</f>
        <v>0.39092774999999996</v>
      </c>
      <c r="K1548" s="96">
        <f>Hilfstabelle!F1548/11</f>
        <v>0</v>
      </c>
      <c r="L1548" s="107">
        <f>Hilfstabelle!G1548/sinks!$G$3</f>
        <v>0.19084059324701524</v>
      </c>
    </row>
    <row r="1549" spans="1:12" x14ac:dyDescent="0.25">
      <c r="A1549" s="89">
        <v>40973.458333333336</v>
      </c>
      <c r="B1549" s="4">
        <v>0.90471624100000003</v>
      </c>
      <c r="C1549" s="8">
        <v>0.45833333333333331</v>
      </c>
      <c r="D1549" s="8">
        <v>0</v>
      </c>
      <c r="E1549" s="8">
        <v>8.3333333333333329E-2</v>
      </c>
      <c r="F1549" s="8">
        <v>0.45833333333333331</v>
      </c>
      <c r="G1549" s="8">
        <v>0</v>
      </c>
      <c r="H1549" s="8">
        <v>8.3333333333333329E-2</v>
      </c>
      <c r="I1549" s="4" t="e">
        <f>#REF!/1.7</f>
        <v>#REF!</v>
      </c>
      <c r="J1549" s="4">
        <f>Hilfstabelle!C1549/3</f>
        <v>0.39818999999999999</v>
      </c>
      <c r="K1549" s="96">
        <f>Hilfstabelle!F1549/11</f>
        <v>0</v>
      </c>
      <c r="L1549" s="107">
        <f>Hilfstabelle!G1549/sinks!$G$3</f>
        <v>0.196054122246967</v>
      </c>
    </row>
    <row r="1550" spans="1:12" x14ac:dyDescent="0.25">
      <c r="A1550" s="89">
        <v>40973.5</v>
      </c>
      <c r="B1550" s="4">
        <v>0.90201377390000004</v>
      </c>
      <c r="C1550" s="8">
        <v>0.5</v>
      </c>
      <c r="D1550" s="8">
        <v>0</v>
      </c>
      <c r="E1550" s="8">
        <v>7.6923076923076927E-2</v>
      </c>
      <c r="F1550" s="8">
        <v>0.5</v>
      </c>
      <c r="G1550" s="8">
        <v>0</v>
      </c>
      <c r="H1550" s="8">
        <v>7.6923076923076927E-2</v>
      </c>
      <c r="I1550" s="4" t="e">
        <f>#REF!/1.7</f>
        <v>#REF!</v>
      </c>
      <c r="J1550" s="4">
        <f>Hilfstabelle!C1550/3</f>
        <v>0.40518199999999999</v>
      </c>
      <c r="K1550" s="96">
        <f>Hilfstabelle!F1550/11</f>
        <v>0</v>
      </c>
      <c r="L1550" s="107">
        <f>Hilfstabelle!G1550/sinks!$G$3</f>
        <v>0.19606683817135712</v>
      </c>
    </row>
    <row r="1551" spans="1:12" x14ac:dyDescent="0.25">
      <c r="A1551" s="89">
        <v>40973.541666666664</v>
      </c>
      <c r="B1551" s="4">
        <v>0.8926859036</v>
      </c>
      <c r="C1551" s="8">
        <v>0.54166666666666663</v>
      </c>
      <c r="D1551" s="8">
        <v>0</v>
      </c>
      <c r="E1551" s="8">
        <v>7.1428571428571425E-2</v>
      </c>
      <c r="F1551" s="8">
        <v>0.54166666666666663</v>
      </c>
      <c r="G1551" s="8">
        <v>0</v>
      </c>
      <c r="H1551" s="8">
        <v>7.1428571428571425E-2</v>
      </c>
      <c r="I1551" s="4" t="e">
        <f>#REF!/1.7</f>
        <v>#REF!</v>
      </c>
      <c r="J1551" s="4">
        <f>Hilfstabelle!C1551/3</f>
        <v>0.41031675000000001</v>
      </c>
      <c r="K1551" s="96">
        <f>Hilfstabelle!F1551/11</f>
        <v>0</v>
      </c>
      <c r="L1551" s="107">
        <f>Hilfstabelle!G1551/sinks!$G$3</f>
        <v>0.18831012429338007</v>
      </c>
    </row>
    <row r="1552" spans="1:12" x14ac:dyDescent="0.25">
      <c r="A1552" s="89">
        <v>40973.583333333336</v>
      </c>
      <c r="B1552" s="4">
        <v>0.87638392470000004</v>
      </c>
      <c r="C1552" s="8">
        <v>0.58333333333333337</v>
      </c>
      <c r="D1552" s="8">
        <v>0</v>
      </c>
      <c r="E1552" s="8">
        <v>6.6666666666666666E-2</v>
      </c>
      <c r="F1552" s="8">
        <v>0.58333333333333337</v>
      </c>
      <c r="G1552" s="8">
        <v>0</v>
      </c>
      <c r="H1552" s="8">
        <v>6.6666666666666666E-2</v>
      </c>
      <c r="I1552" s="4" t="e">
        <f>#REF!/1.7</f>
        <v>#REF!</v>
      </c>
      <c r="J1552" s="4">
        <f>Hilfstabelle!C1552/3</f>
        <v>0.41132875000000002</v>
      </c>
      <c r="K1552" s="96">
        <f>Hilfstabelle!F1552/11</f>
        <v>0</v>
      </c>
      <c r="L1552" s="107">
        <f>Hilfstabelle!G1552/sinks!$G$3</f>
        <v>0.17074943271061568</v>
      </c>
    </row>
    <row r="1553" spans="1:12" x14ac:dyDescent="0.25">
      <c r="A1553" s="89">
        <v>40973.625</v>
      </c>
      <c r="B1553" s="4">
        <v>0.86417923460000001</v>
      </c>
      <c r="C1553" s="8">
        <v>0.625</v>
      </c>
      <c r="D1553" s="8">
        <v>0</v>
      </c>
      <c r="E1553" s="8">
        <v>6.25E-2</v>
      </c>
      <c r="F1553" s="8">
        <v>0.625</v>
      </c>
      <c r="G1553" s="8">
        <v>0</v>
      </c>
      <c r="H1553" s="8">
        <v>6.25E-2</v>
      </c>
      <c r="I1553" s="4" t="e">
        <f>#REF!/1.7</f>
        <v>#REF!</v>
      </c>
      <c r="J1553" s="4">
        <f>Hilfstabelle!C1553/3</f>
        <v>0.40602149999999998</v>
      </c>
      <c r="K1553" s="96">
        <f>Hilfstabelle!F1553/11</f>
        <v>0</v>
      </c>
      <c r="L1553" s="107">
        <f>Hilfstabelle!G1553/sinks!$G$3</f>
        <v>0.17147424040085285</v>
      </c>
    </row>
    <row r="1554" spans="1:12" x14ac:dyDescent="0.25">
      <c r="A1554" s="89">
        <v>40973.666666666664</v>
      </c>
      <c r="B1554" s="4">
        <v>0.89564989969999997</v>
      </c>
      <c r="C1554" s="8">
        <v>0.66666666666666663</v>
      </c>
      <c r="D1554" s="8">
        <v>0</v>
      </c>
      <c r="E1554" s="8">
        <v>5.8823529411764705E-2</v>
      </c>
      <c r="F1554" s="8">
        <v>0.66666666666666663</v>
      </c>
      <c r="G1554" s="8">
        <v>0</v>
      </c>
      <c r="H1554" s="8">
        <v>5.8823529411764705E-2</v>
      </c>
      <c r="I1554" s="4" t="e">
        <f>#REF!/1.7</f>
        <v>#REF!</v>
      </c>
      <c r="J1554" s="4">
        <f>Hilfstabelle!C1554/3</f>
        <v>0.39452725000000005</v>
      </c>
      <c r="K1554" s="96">
        <f>Hilfstabelle!F1554/11</f>
        <v>0</v>
      </c>
      <c r="L1554" s="107">
        <f>Hilfstabelle!G1554/sinks!$G$3</f>
        <v>0.17846799881542236</v>
      </c>
    </row>
    <row r="1555" spans="1:12" x14ac:dyDescent="0.25">
      <c r="A1555" s="89">
        <v>40973.708333333336</v>
      </c>
      <c r="B1555" s="4">
        <v>0.90872635339999996</v>
      </c>
      <c r="C1555" s="8">
        <v>0.70833333333333337</v>
      </c>
      <c r="D1555" s="8">
        <v>0</v>
      </c>
      <c r="E1555" s="8">
        <v>5.5555555555555552E-2</v>
      </c>
      <c r="F1555" s="8">
        <v>0.70833333333333337</v>
      </c>
      <c r="G1555" s="8">
        <v>0</v>
      </c>
      <c r="H1555" s="8">
        <v>5.5555555555555552E-2</v>
      </c>
      <c r="I1555" s="4" t="e">
        <f>#REF!/1.7</f>
        <v>#REF!</v>
      </c>
      <c r="J1555" s="4">
        <f>Hilfstabelle!C1555/3</f>
        <v>0.39024925000000005</v>
      </c>
      <c r="K1555" s="96">
        <f>Hilfstabelle!F1555/11</f>
        <v>0</v>
      </c>
      <c r="L1555" s="107">
        <f>Hilfstabelle!G1555/sinks!$G$3</f>
        <v>0.18426646033731989</v>
      </c>
    </row>
    <row r="1556" spans="1:12" x14ac:dyDescent="0.25">
      <c r="A1556" s="89">
        <v>40973.75</v>
      </c>
      <c r="B1556" s="4">
        <v>0.85589748060000004</v>
      </c>
      <c r="C1556" s="8">
        <v>0.75</v>
      </c>
      <c r="D1556" s="8">
        <v>0</v>
      </c>
      <c r="E1556" s="8">
        <v>5.2631578947368418E-2</v>
      </c>
      <c r="F1556" s="8">
        <v>0.75</v>
      </c>
      <c r="G1556" s="8">
        <v>0</v>
      </c>
      <c r="H1556" s="8">
        <v>5.2631578947368418E-2</v>
      </c>
      <c r="I1556" s="4" t="e">
        <f>#REF!/1.7</f>
        <v>#REF!</v>
      </c>
      <c r="J1556" s="4">
        <f>Hilfstabelle!C1556/3</f>
        <v>0.38763300000000006</v>
      </c>
      <c r="K1556" s="96">
        <f>Hilfstabelle!F1556/11</f>
        <v>0</v>
      </c>
      <c r="L1556" s="107">
        <f>Hilfstabelle!G1556/sinks!$G$3</f>
        <v>0.19356180106650225</v>
      </c>
    </row>
    <row r="1557" spans="1:12" x14ac:dyDescent="0.25">
      <c r="A1557" s="89">
        <v>40973.791666666664</v>
      </c>
      <c r="B1557" s="4">
        <v>0.78624357069999995</v>
      </c>
      <c r="C1557" s="8">
        <v>0.79166666666666663</v>
      </c>
      <c r="D1557" s="8">
        <v>0</v>
      </c>
      <c r="E1557" s="8">
        <v>0.05</v>
      </c>
      <c r="F1557" s="8">
        <v>0.79166666666666663</v>
      </c>
      <c r="G1557" s="8">
        <v>0</v>
      </c>
      <c r="H1557" s="8">
        <v>0.05</v>
      </c>
      <c r="I1557" s="4" t="e">
        <f>#REF!/1.7</f>
        <v>#REF!</v>
      </c>
      <c r="J1557" s="4">
        <f>Hilfstabelle!C1557/3</f>
        <v>0.38391275000000008</v>
      </c>
      <c r="K1557" s="96">
        <f>Hilfstabelle!F1557/11</f>
        <v>0</v>
      </c>
      <c r="L1557" s="107">
        <f>Hilfstabelle!G1557/sinks!$G$3</f>
        <v>0.17929453390078057</v>
      </c>
    </row>
    <row r="1558" spans="1:12" x14ac:dyDescent="0.25">
      <c r="A1558" s="89">
        <v>40973.833333333336</v>
      </c>
      <c r="B1558" s="4">
        <v>0.73088658360000003</v>
      </c>
      <c r="C1558" s="8">
        <v>0.83333333333333337</v>
      </c>
      <c r="D1558" s="8">
        <v>0</v>
      </c>
      <c r="E1558" s="8">
        <v>4.7619047619047616E-2</v>
      </c>
      <c r="F1558" s="8">
        <v>0.83333333333333337</v>
      </c>
      <c r="G1558" s="8">
        <v>0</v>
      </c>
      <c r="H1558" s="8">
        <v>4.7619047619047616E-2</v>
      </c>
      <c r="I1558" s="4" t="e">
        <f>#REF!/1.7</f>
        <v>#REF!</v>
      </c>
      <c r="J1558" s="4">
        <f>Hilfstabelle!C1558/3</f>
        <v>0.38000849999999997</v>
      </c>
      <c r="K1558" s="96">
        <f>Hilfstabelle!F1558/11</f>
        <v>0</v>
      </c>
      <c r="L1558" s="107">
        <f>Hilfstabelle!G1558/sinks!$G$3</f>
        <v>0.14925952049130228</v>
      </c>
    </row>
    <row r="1559" spans="1:12" x14ac:dyDescent="0.25">
      <c r="A1559" s="89">
        <v>40973.875</v>
      </c>
      <c r="B1559" s="4">
        <v>0.71528201550000003</v>
      </c>
      <c r="C1559" s="8">
        <v>0.875</v>
      </c>
      <c r="D1559" s="8">
        <v>0</v>
      </c>
      <c r="E1559" s="8">
        <v>4.5454545454545456E-2</v>
      </c>
      <c r="F1559" s="8">
        <v>0.875</v>
      </c>
      <c r="G1559" s="8">
        <v>0</v>
      </c>
      <c r="H1559" s="8">
        <v>4.5454545454545456E-2</v>
      </c>
      <c r="I1559" s="4" t="e">
        <f>#REF!/1.7</f>
        <v>#REF!</v>
      </c>
      <c r="J1559" s="4">
        <f>Hilfstabelle!C1559/3</f>
        <v>0.37646649999999998</v>
      </c>
      <c r="K1559" s="96">
        <f>Hilfstabelle!F1559/11</f>
        <v>0</v>
      </c>
      <c r="L1559" s="107">
        <f>Hilfstabelle!G1559/sinks!$G$3</f>
        <v>0.13752272227921572</v>
      </c>
    </row>
    <row r="1560" spans="1:12" x14ac:dyDescent="0.25">
      <c r="A1560" s="89">
        <v>40973.916666666664</v>
      </c>
      <c r="B1560" s="4">
        <v>0.66149420280000004</v>
      </c>
      <c r="C1560" s="8">
        <v>0.91666666666666663</v>
      </c>
      <c r="D1560" s="8">
        <v>0</v>
      </c>
      <c r="E1560" s="8">
        <v>4.3478260869565216E-2</v>
      </c>
      <c r="F1560" s="8">
        <v>0.91666666666666663</v>
      </c>
      <c r="G1560" s="8">
        <v>0</v>
      </c>
      <c r="H1560" s="8">
        <v>4.3478260869565216E-2</v>
      </c>
      <c r="I1560" s="4" t="e">
        <f>#REF!/1.7</f>
        <v>#REF!</v>
      </c>
      <c r="J1560" s="4">
        <f>Hilfstabelle!C1560/3</f>
        <v>0.37297625000000001</v>
      </c>
      <c r="K1560" s="96">
        <f>Hilfstabelle!F1560/11</f>
        <v>0</v>
      </c>
      <c r="L1560" s="107">
        <f>Hilfstabelle!G1560/sinks!$G$3</f>
        <v>0.1320675907158515</v>
      </c>
    </row>
    <row r="1561" spans="1:12" x14ac:dyDescent="0.25">
      <c r="A1561" s="89">
        <v>40973.958333333336</v>
      </c>
      <c r="B1561" s="4">
        <v>0.62697236509999998</v>
      </c>
      <c r="C1561" s="8">
        <v>0.95833333333333337</v>
      </c>
      <c r="D1561" s="8">
        <v>0</v>
      </c>
      <c r="E1561" s="8">
        <v>4.1666666666666664E-2</v>
      </c>
      <c r="F1561" s="8">
        <v>0.95833333333333337</v>
      </c>
      <c r="G1561" s="8">
        <v>0</v>
      </c>
      <c r="H1561" s="8">
        <v>4.1666666666666664E-2</v>
      </c>
      <c r="I1561" s="4" t="e">
        <f>#REF!/1.7</f>
        <v>#REF!</v>
      </c>
      <c r="J1561" s="4">
        <f>Hilfstabelle!C1561/3</f>
        <v>0.36980225</v>
      </c>
      <c r="K1561" s="96">
        <f>Hilfstabelle!F1561/11</f>
        <v>0</v>
      </c>
      <c r="L1561" s="107">
        <f>Hilfstabelle!G1561/sinks!$G$3</f>
        <v>0.12375137616470896</v>
      </c>
    </row>
    <row r="1562" spans="1:12" x14ac:dyDescent="0.25">
      <c r="A1562" s="89">
        <v>40974</v>
      </c>
      <c r="B1562" s="4">
        <v>0.59558887630000001</v>
      </c>
      <c r="C1562" s="8">
        <v>0</v>
      </c>
      <c r="D1562" s="8">
        <v>0</v>
      </c>
      <c r="E1562" s="8">
        <v>1</v>
      </c>
      <c r="F1562" s="8">
        <v>0</v>
      </c>
      <c r="G1562" s="8">
        <v>0</v>
      </c>
      <c r="H1562" s="8">
        <v>1</v>
      </c>
      <c r="I1562" s="4" t="e">
        <f>#REF!/1.7</f>
        <v>#REF!</v>
      </c>
      <c r="J1562" s="4">
        <f>Hilfstabelle!C1562/3</f>
        <v>0.3672665</v>
      </c>
      <c r="K1562" s="96">
        <f>Hilfstabelle!F1562/11</f>
        <v>0</v>
      </c>
      <c r="L1562" s="107">
        <f>Hilfstabelle!G1562/sinks!$G$3</f>
        <v>0.12014005363791308</v>
      </c>
    </row>
    <row r="1563" spans="1:12" x14ac:dyDescent="0.25">
      <c r="A1563" s="89">
        <v>40974.041666666664</v>
      </c>
      <c r="B1563" s="4">
        <v>0.58608665329999998</v>
      </c>
      <c r="C1563" s="8">
        <v>4.1666666666666664E-2</v>
      </c>
      <c r="D1563" s="8">
        <v>0</v>
      </c>
      <c r="E1563" s="8">
        <v>0.5</v>
      </c>
      <c r="F1563" s="8">
        <v>4.1666666666666664E-2</v>
      </c>
      <c r="G1563" s="8">
        <v>0</v>
      </c>
      <c r="H1563" s="8">
        <v>0.5</v>
      </c>
      <c r="I1563" s="4" t="e">
        <f>#REF!/1.7</f>
        <v>#REF!</v>
      </c>
      <c r="J1563" s="4">
        <f>Hilfstabelle!C1563/3</f>
        <v>0.36555300000000002</v>
      </c>
      <c r="K1563" s="96">
        <f>Hilfstabelle!F1563/11</f>
        <v>0</v>
      </c>
      <c r="L1563" s="107">
        <f>Hilfstabelle!G1563/sinks!$G$3</f>
        <v>0.12544259410859576</v>
      </c>
    </row>
    <row r="1564" spans="1:12" x14ac:dyDescent="0.25">
      <c r="A1564" s="89">
        <v>40974.083333333336</v>
      </c>
      <c r="B1564" s="4">
        <v>0.58443030250000005</v>
      </c>
      <c r="C1564" s="8">
        <v>8.3333333333333329E-2</v>
      </c>
      <c r="D1564" s="8">
        <v>0</v>
      </c>
      <c r="E1564" s="8">
        <v>0.33333333333333331</v>
      </c>
      <c r="F1564" s="8">
        <v>8.3333333333333329E-2</v>
      </c>
      <c r="G1564" s="8">
        <v>0</v>
      </c>
      <c r="H1564" s="8">
        <v>0.33333333333333331</v>
      </c>
      <c r="I1564" s="4" t="e">
        <f>#REF!/1.7</f>
        <v>#REF!</v>
      </c>
      <c r="J1564" s="4">
        <f>Hilfstabelle!C1564/3</f>
        <v>0.36399474999999998</v>
      </c>
      <c r="K1564" s="96">
        <f>Hilfstabelle!F1564/11</f>
        <v>0</v>
      </c>
      <c r="L1564" s="107">
        <f>Hilfstabelle!G1564/sinks!$G$3</f>
        <v>0.11907191598914248</v>
      </c>
    </row>
    <row r="1565" spans="1:12" x14ac:dyDescent="0.25">
      <c r="A1565" s="89">
        <v>40974.125</v>
      </c>
      <c r="B1565" s="4">
        <v>0.60944991719999997</v>
      </c>
      <c r="C1565" s="8">
        <v>0.125</v>
      </c>
      <c r="D1565" s="8">
        <v>0</v>
      </c>
      <c r="E1565" s="8">
        <v>0.25</v>
      </c>
      <c r="F1565" s="8">
        <v>0.125</v>
      </c>
      <c r="G1565" s="8">
        <v>0</v>
      </c>
      <c r="H1565" s="8">
        <v>0.25</v>
      </c>
      <c r="I1565" s="4" t="e">
        <f>#REF!/1.7</f>
        <v>#REF!</v>
      </c>
      <c r="J1565" s="4">
        <f>Hilfstabelle!C1565/3</f>
        <v>0.36157975000000003</v>
      </c>
      <c r="K1565" s="96">
        <f>Hilfstabelle!F1565/11</f>
        <v>0</v>
      </c>
      <c r="L1565" s="107">
        <f>Hilfstabelle!G1565/sinks!$G$3</f>
        <v>0.11211630534774336</v>
      </c>
    </row>
    <row r="1566" spans="1:12" x14ac:dyDescent="0.25">
      <c r="A1566" s="89">
        <v>40974.166666666664</v>
      </c>
      <c r="B1566" s="4">
        <v>0.69191875160000005</v>
      </c>
      <c r="C1566" s="8">
        <v>0.16666666666666666</v>
      </c>
      <c r="D1566" s="8">
        <v>0</v>
      </c>
      <c r="E1566" s="8">
        <v>0.2</v>
      </c>
      <c r="F1566" s="8">
        <v>0.16666666666666666</v>
      </c>
      <c r="G1566" s="8">
        <v>0</v>
      </c>
      <c r="H1566" s="8">
        <v>0.2</v>
      </c>
      <c r="I1566" s="4" t="e">
        <f>#REF!/1.7</f>
        <v>#REF!</v>
      </c>
      <c r="J1566" s="4">
        <f>Hilfstabelle!C1566/3</f>
        <v>0.35827349999999997</v>
      </c>
      <c r="K1566" s="96">
        <f>Hilfstabelle!F1566/11</f>
        <v>0</v>
      </c>
      <c r="L1566" s="107">
        <f>Hilfstabelle!G1566/sinks!$G$3</f>
        <v>0.10765301588680906</v>
      </c>
    </row>
    <row r="1567" spans="1:12" x14ac:dyDescent="0.25">
      <c r="A1567" s="89">
        <v>40974.208333333336</v>
      </c>
      <c r="B1567" s="4">
        <v>0.78851015599999996</v>
      </c>
      <c r="C1567" s="8">
        <v>0.20833333333333334</v>
      </c>
      <c r="D1567" s="8">
        <v>0</v>
      </c>
      <c r="E1567" s="8">
        <v>0.16666666666666666</v>
      </c>
      <c r="F1567" s="8">
        <v>0.20833333333333334</v>
      </c>
      <c r="G1567" s="8">
        <v>0</v>
      </c>
      <c r="H1567" s="8">
        <v>0.16666666666666666</v>
      </c>
      <c r="I1567" s="4" t="e">
        <f>#REF!/1.7</f>
        <v>#REF!</v>
      </c>
      <c r="J1567" s="4">
        <f>Hilfstabelle!C1567/3</f>
        <v>0.35533524999999999</v>
      </c>
      <c r="K1567" s="96">
        <f>Hilfstabelle!F1567/11</f>
        <v>0</v>
      </c>
      <c r="L1567" s="107">
        <f>Hilfstabelle!G1567/sinks!$G$3</f>
        <v>0.12253064742325685</v>
      </c>
    </row>
    <row r="1568" spans="1:12" x14ac:dyDescent="0.25">
      <c r="A1568" s="89">
        <v>40974.25</v>
      </c>
      <c r="B1568" s="4">
        <v>0.86086653300000004</v>
      </c>
      <c r="C1568" s="8">
        <v>0.25</v>
      </c>
      <c r="D1568" s="8">
        <v>0</v>
      </c>
      <c r="E1568" s="8">
        <v>0.14285714285714285</v>
      </c>
      <c r="F1568" s="8">
        <v>0.25</v>
      </c>
      <c r="G1568" s="8">
        <v>0</v>
      </c>
      <c r="H1568" s="8">
        <v>0.14285714285714285</v>
      </c>
      <c r="I1568" s="4" t="e">
        <f>#REF!/1.7</f>
        <v>#REF!</v>
      </c>
      <c r="J1568" s="4">
        <f>Hilfstabelle!C1568/3</f>
        <v>0.35773874999999999</v>
      </c>
      <c r="K1568" s="96">
        <f>Hilfstabelle!F1568/11</f>
        <v>0</v>
      </c>
      <c r="L1568" s="107">
        <f>Hilfstabelle!G1568/sinks!$G$3</f>
        <v>0.13101216899147111</v>
      </c>
    </row>
    <row r="1569" spans="1:12" x14ac:dyDescent="0.25">
      <c r="A1569" s="89">
        <v>40974.291666666664</v>
      </c>
      <c r="B1569" s="4">
        <v>0.88100427160000006</v>
      </c>
      <c r="C1569" s="8">
        <v>0.29166666666666669</v>
      </c>
      <c r="D1569" s="8">
        <v>0</v>
      </c>
      <c r="E1569" s="8">
        <v>0.125</v>
      </c>
      <c r="F1569" s="8">
        <v>0.29166666666666669</v>
      </c>
      <c r="G1569" s="8">
        <v>0</v>
      </c>
      <c r="H1569" s="8">
        <v>0.125</v>
      </c>
      <c r="I1569" s="4" t="e">
        <f>#REF!/1.7</f>
        <v>#REF!</v>
      </c>
      <c r="J1569" s="4">
        <f>Hilfstabelle!C1569/3</f>
        <v>0.367508</v>
      </c>
      <c r="K1569" s="96">
        <f>Hilfstabelle!F1569/11</f>
        <v>0</v>
      </c>
      <c r="L1569" s="107">
        <f>Hilfstabelle!G1569/sinks!$G$3</f>
        <v>0.13316116021340238</v>
      </c>
    </row>
    <row r="1570" spans="1:12" x14ac:dyDescent="0.25">
      <c r="A1570" s="89">
        <v>40974.333333333336</v>
      </c>
      <c r="B1570" s="4">
        <v>0.8850143841</v>
      </c>
      <c r="C1570" s="8">
        <v>0.33333333333333331</v>
      </c>
      <c r="D1570" s="8">
        <v>0</v>
      </c>
      <c r="E1570" s="8">
        <v>0.1111111111111111</v>
      </c>
      <c r="F1570" s="8">
        <v>0.33333333333333331</v>
      </c>
      <c r="G1570" s="8">
        <v>0</v>
      </c>
      <c r="H1570" s="8">
        <v>0.1111111111111111</v>
      </c>
      <c r="I1570" s="4" t="e">
        <f>#REF!/1.7</f>
        <v>#REF!</v>
      </c>
      <c r="J1570" s="4">
        <f>Hilfstabelle!C1570/3</f>
        <v>0.38043399999999999</v>
      </c>
      <c r="K1570" s="96">
        <f>Hilfstabelle!F1570/11</f>
        <v>0</v>
      </c>
      <c r="L1570" s="107">
        <f>Hilfstabelle!G1570/sinks!$G$3</f>
        <v>0.16545960816432315</v>
      </c>
    </row>
    <row r="1571" spans="1:12" x14ac:dyDescent="0.25">
      <c r="A1571" s="89">
        <v>40974.375</v>
      </c>
      <c r="B1571" s="4">
        <v>0.89111672909999995</v>
      </c>
      <c r="C1571" s="8">
        <v>0.375</v>
      </c>
      <c r="D1571" s="8">
        <v>0</v>
      </c>
      <c r="E1571" s="8">
        <v>0.1</v>
      </c>
      <c r="F1571" s="8">
        <v>0.375</v>
      </c>
      <c r="G1571" s="8">
        <v>0</v>
      </c>
      <c r="H1571" s="8">
        <v>0.1</v>
      </c>
      <c r="I1571" s="4" t="e">
        <f>#REF!/1.7</f>
        <v>#REF!</v>
      </c>
      <c r="J1571" s="4">
        <f>Hilfstabelle!C1571/3</f>
        <v>0.39174425000000007</v>
      </c>
      <c r="K1571" s="96">
        <f>Hilfstabelle!F1571/11</f>
        <v>0</v>
      </c>
      <c r="L1571" s="107">
        <f>Hilfstabelle!G1571/sinks!$G$3</f>
        <v>0.18463522214463357</v>
      </c>
    </row>
    <row r="1572" spans="1:12" x14ac:dyDescent="0.25">
      <c r="A1572" s="89">
        <v>40974.416666666664</v>
      </c>
      <c r="B1572" s="4">
        <v>0.87838898089999995</v>
      </c>
      <c r="C1572" s="8">
        <v>0.41666666666666669</v>
      </c>
      <c r="D1572" s="8">
        <v>0</v>
      </c>
      <c r="E1572" s="8">
        <v>9.0909090909090912E-2</v>
      </c>
      <c r="F1572" s="8">
        <v>0.41666666666666669</v>
      </c>
      <c r="G1572" s="8">
        <v>0</v>
      </c>
      <c r="H1572" s="8">
        <v>9.0909090909090912E-2</v>
      </c>
      <c r="I1572" s="4" t="e">
        <f>#REF!/1.7</f>
        <v>#REF!</v>
      </c>
      <c r="J1572" s="4">
        <f>Hilfstabelle!C1572/3</f>
        <v>0.40036350000000004</v>
      </c>
      <c r="K1572" s="96">
        <f>Hilfstabelle!F1572/11</f>
        <v>0</v>
      </c>
      <c r="L1572" s="107">
        <f>Hilfstabelle!G1572/sinks!$G$3</f>
        <v>0.19084059324701524</v>
      </c>
    </row>
    <row r="1573" spans="1:12" x14ac:dyDescent="0.25">
      <c r="A1573" s="89">
        <v>40974.458333333336</v>
      </c>
      <c r="B1573" s="4">
        <v>0.83915961989999999</v>
      </c>
      <c r="C1573" s="8">
        <v>0.45833333333333331</v>
      </c>
      <c r="D1573" s="8">
        <v>0</v>
      </c>
      <c r="E1573" s="8">
        <v>8.3333333333333329E-2</v>
      </c>
      <c r="F1573" s="8">
        <v>0.45833333333333331</v>
      </c>
      <c r="G1573" s="8">
        <v>0</v>
      </c>
      <c r="H1573" s="8">
        <v>8.3333333333333329E-2</v>
      </c>
      <c r="I1573" s="4" t="e">
        <f>#REF!/1.7</f>
        <v>#REF!</v>
      </c>
      <c r="J1573" s="4">
        <f>Hilfstabelle!C1573/3</f>
        <v>0.40621124999999997</v>
      </c>
      <c r="K1573" s="96">
        <f>Hilfstabelle!F1573/11</f>
        <v>0</v>
      </c>
      <c r="L1573" s="107">
        <f>Hilfstabelle!G1573/sinks!$G$3</f>
        <v>0.196054122246967</v>
      </c>
    </row>
    <row r="1574" spans="1:12" x14ac:dyDescent="0.25">
      <c r="A1574" s="89">
        <v>40974.5</v>
      </c>
      <c r="B1574" s="4">
        <v>0.8210269375</v>
      </c>
      <c r="C1574" s="8">
        <v>0.5</v>
      </c>
      <c r="D1574" s="8">
        <v>0</v>
      </c>
      <c r="E1574" s="8">
        <v>7.6923076923076927E-2</v>
      </c>
      <c r="F1574" s="8">
        <v>0.5</v>
      </c>
      <c r="G1574" s="8">
        <v>0</v>
      </c>
      <c r="H1574" s="8">
        <v>7.6923076923076927E-2</v>
      </c>
      <c r="I1574" s="4" t="e">
        <f>#REF!/1.7</f>
        <v>#REF!</v>
      </c>
      <c r="J1574" s="4">
        <f>Hilfstabelle!C1574/3</f>
        <v>0.40929325</v>
      </c>
      <c r="K1574" s="96">
        <f>Hilfstabelle!F1574/11</f>
        <v>0</v>
      </c>
      <c r="L1574" s="107">
        <f>Hilfstabelle!G1574/sinks!$G$3</f>
        <v>0.19606683817135712</v>
      </c>
    </row>
    <row r="1575" spans="1:12" x14ac:dyDescent="0.25">
      <c r="A1575" s="89">
        <v>40974.541666666664</v>
      </c>
      <c r="B1575" s="4">
        <v>0.80001743530000002</v>
      </c>
      <c r="C1575" s="8">
        <v>0.54166666666666663</v>
      </c>
      <c r="D1575" s="8">
        <v>0</v>
      </c>
      <c r="E1575" s="8">
        <v>7.1428571428571425E-2</v>
      </c>
      <c r="F1575" s="8">
        <v>0.54166666666666663</v>
      </c>
      <c r="G1575" s="8">
        <v>0</v>
      </c>
      <c r="H1575" s="8">
        <v>7.1428571428571425E-2</v>
      </c>
      <c r="I1575" s="4" t="e">
        <f>#REF!/1.7</f>
        <v>#REF!</v>
      </c>
      <c r="J1575" s="4">
        <f>Hilfstabelle!C1575/3</f>
        <v>0.40892525000000002</v>
      </c>
      <c r="K1575" s="96">
        <f>Hilfstabelle!F1575/11</f>
        <v>0</v>
      </c>
      <c r="L1575" s="107">
        <f>Hilfstabelle!G1575/sinks!$G$3</f>
        <v>0.18831012429338007</v>
      </c>
    </row>
    <row r="1576" spans="1:12" x14ac:dyDescent="0.25">
      <c r="A1576" s="89">
        <v>40974.583333333336</v>
      </c>
      <c r="B1576" s="4">
        <v>0.79365356119999997</v>
      </c>
      <c r="C1576" s="8">
        <v>0.58333333333333337</v>
      </c>
      <c r="D1576" s="8">
        <v>0</v>
      </c>
      <c r="E1576" s="8">
        <v>6.6666666666666666E-2</v>
      </c>
      <c r="F1576" s="8">
        <v>0.58333333333333337</v>
      </c>
      <c r="G1576" s="8">
        <v>0</v>
      </c>
      <c r="H1576" s="8">
        <v>6.6666666666666666E-2</v>
      </c>
      <c r="I1576" s="4" t="e">
        <f>#REF!/1.7</f>
        <v>#REF!</v>
      </c>
      <c r="J1576" s="4">
        <f>Hilfstabelle!C1576/3</f>
        <v>0.40495199999999998</v>
      </c>
      <c r="K1576" s="96">
        <f>Hilfstabelle!F1576/11</f>
        <v>0</v>
      </c>
      <c r="L1576" s="107">
        <f>Hilfstabelle!G1576/sinks!$G$3</f>
        <v>0.17074943271061568</v>
      </c>
    </row>
    <row r="1577" spans="1:12" x14ac:dyDescent="0.25">
      <c r="A1577" s="89">
        <v>40974.625</v>
      </c>
      <c r="B1577" s="4">
        <v>0.79897131899999996</v>
      </c>
      <c r="C1577" s="8">
        <v>0.625</v>
      </c>
      <c r="D1577" s="8">
        <v>0</v>
      </c>
      <c r="E1577" s="8">
        <v>6.25E-2</v>
      </c>
      <c r="F1577" s="8">
        <v>0.625</v>
      </c>
      <c r="G1577" s="8">
        <v>0</v>
      </c>
      <c r="H1577" s="8">
        <v>6.25E-2</v>
      </c>
      <c r="I1577" s="4" t="e">
        <f>#REF!/1.7</f>
        <v>#REF!</v>
      </c>
      <c r="J1577" s="4">
        <f>Hilfstabelle!C1577/3</f>
        <v>0.39696525000000005</v>
      </c>
      <c r="K1577" s="96">
        <f>Hilfstabelle!F1577/11</f>
        <v>0</v>
      </c>
      <c r="L1577" s="107">
        <f>Hilfstabelle!G1577/sinks!$G$3</f>
        <v>0.17147424040085285</v>
      </c>
    </row>
    <row r="1578" spans="1:12" x14ac:dyDescent="0.25">
      <c r="A1578" s="89">
        <v>40974.666666666664</v>
      </c>
      <c r="B1578" s="4">
        <v>0.84099032340000002</v>
      </c>
      <c r="C1578" s="8">
        <v>0.66666666666666663</v>
      </c>
      <c r="D1578" s="8">
        <v>0</v>
      </c>
      <c r="E1578" s="8">
        <v>5.8823529411764705E-2</v>
      </c>
      <c r="F1578" s="8">
        <v>0.66666666666666663</v>
      </c>
      <c r="G1578" s="8">
        <v>0</v>
      </c>
      <c r="H1578" s="8">
        <v>5.8823529411764705E-2</v>
      </c>
      <c r="I1578" s="4" t="e">
        <f>#REF!/1.7</f>
        <v>#REF!</v>
      </c>
      <c r="J1578" s="4">
        <f>Hilfstabelle!C1578/3</f>
        <v>0.38781700000000002</v>
      </c>
      <c r="K1578" s="96">
        <f>Hilfstabelle!F1578/11</f>
        <v>0</v>
      </c>
      <c r="L1578" s="107">
        <f>Hilfstabelle!G1578/sinks!$G$3</f>
        <v>0.17846799881542236</v>
      </c>
    </row>
    <row r="1579" spans="1:12" x14ac:dyDescent="0.25">
      <c r="A1579" s="89">
        <v>40974.708333333336</v>
      </c>
      <c r="B1579" s="4">
        <v>0.87141487230000003</v>
      </c>
      <c r="C1579" s="8">
        <v>0.70833333333333337</v>
      </c>
      <c r="D1579" s="8">
        <v>0</v>
      </c>
      <c r="E1579" s="8">
        <v>5.5555555555555552E-2</v>
      </c>
      <c r="F1579" s="8">
        <v>0.70833333333333337</v>
      </c>
      <c r="G1579" s="8">
        <v>0</v>
      </c>
      <c r="H1579" s="8">
        <v>5.5555555555555552E-2</v>
      </c>
      <c r="I1579" s="4" t="e">
        <f>#REF!/1.7</f>
        <v>#REF!</v>
      </c>
      <c r="J1579" s="4">
        <f>Hilfstabelle!C1579/3</f>
        <v>0.38349875000000005</v>
      </c>
      <c r="K1579" s="96">
        <f>Hilfstabelle!F1579/11</f>
        <v>0</v>
      </c>
      <c r="L1579" s="107">
        <f>Hilfstabelle!G1579/sinks!$G$3</f>
        <v>0.18426646033731989</v>
      </c>
    </row>
    <row r="1580" spans="1:12" x14ac:dyDescent="0.25">
      <c r="A1580" s="89">
        <v>40974.75</v>
      </c>
      <c r="B1580" s="4">
        <v>0.81762705950000003</v>
      </c>
      <c r="C1580" s="8">
        <v>0.75</v>
      </c>
      <c r="D1580" s="8">
        <v>0</v>
      </c>
      <c r="E1580" s="8">
        <v>5.2631578947368418E-2</v>
      </c>
      <c r="F1580" s="8">
        <v>0.75</v>
      </c>
      <c r="G1580" s="8">
        <v>0</v>
      </c>
      <c r="H1580" s="8">
        <v>5.2631578947368418E-2</v>
      </c>
      <c r="I1580" s="4" t="e">
        <f>#REF!/1.7</f>
        <v>#REF!</v>
      </c>
      <c r="J1580" s="4">
        <f>Hilfstabelle!C1580/3</f>
        <v>0.38056624999999999</v>
      </c>
      <c r="K1580" s="96">
        <f>Hilfstabelle!F1580/11</f>
        <v>0</v>
      </c>
      <c r="L1580" s="107">
        <f>Hilfstabelle!G1580/sinks!$G$3</f>
        <v>0.19356180106650225</v>
      </c>
    </row>
    <row r="1581" spans="1:12" x14ac:dyDescent="0.25">
      <c r="A1581" s="89">
        <v>40974.791666666664</v>
      </c>
      <c r="B1581" s="4">
        <v>0.74989102959999998</v>
      </c>
      <c r="C1581" s="8">
        <v>0.79166666666666663</v>
      </c>
      <c r="D1581" s="8">
        <v>0</v>
      </c>
      <c r="E1581" s="8">
        <v>0.05</v>
      </c>
      <c r="F1581" s="8">
        <v>0.79166666666666663</v>
      </c>
      <c r="G1581" s="8">
        <v>0</v>
      </c>
      <c r="H1581" s="8">
        <v>0.05</v>
      </c>
      <c r="I1581" s="4" t="e">
        <f>#REF!/1.7</f>
        <v>#REF!</v>
      </c>
      <c r="J1581" s="4">
        <f>Hilfstabelle!C1581/3</f>
        <v>0.37606975000000004</v>
      </c>
      <c r="K1581" s="96">
        <f>Hilfstabelle!F1581/11</f>
        <v>0</v>
      </c>
      <c r="L1581" s="107">
        <f>Hilfstabelle!G1581/sinks!$G$3</f>
        <v>0.17929453390078057</v>
      </c>
    </row>
    <row r="1582" spans="1:12" x14ac:dyDescent="0.25">
      <c r="A1582" s="89">
        <v>40974.833333333336</v>
      </c>
      <c r="B1582" s="4">
        <v>0.69863133119999998</v>
      </c>
      <c r="C1582" s="8">
        <v>0.83333333333333337</v>
      </c>
      <c r="D1582" s="8">
        <v>0</v>
      </c>
      <c r="E1582" s="8">
        <v>4.7619047619047616E-2</v>
      </c>
      <c r="F1582" s="8">
        <v>0.83333333333333337</v>
      </c>
      <c r="G1582" s="8">
        <v>0</v>
      </c>
      <c r="H1582" s="8">
        <v>4.7619047619047616E-2</v>
      </c>
      <c r="I1582" s="4" t="e">
        <f>#REF!/1.7</f>
        <v>#REF!</v>
      </c>
      <c r="J1582" s="4">
        <f>Hilfstabelle!C1582/3</f>
        <v>0.37100975000000003</v>
      </c>
      <c r="K1582" s="96">
        <f>Hilfstabelle!F1582/11</f>
        <v>0</v>
      </c>
      <c r="L1582" s="107">
        <f>Hilfstabelle!G1582/sinks!$G$3</f>
        <v>0.14925952049130228</v>
      </c>
    </row>
    <row r="1583" spans="1:12" x14ac:dyDescent="0.25">
      <c r="A1583" s="89">
        <v>40974.875</v>
      </c>
      <c r="B1583" s="4">
        <v>0.68747275740000002</v>
      </c>
      <c r="C1583" s="8">
        <v>0.875</v>
      </c>
      <c r="D1583" s="8">
        <v>0</v>
      </c>
      <c r="E1583" s="8">
        <v>4.5454545454545456E-2</v>
      </c>
      <c r="F1583" s="8">
        <v>0.875</v>
      </c>
      <c r="G1583" s="8">
        <v>0</v>
      </c>
      <c r="H1583" s="8">
        <v>4.5454545454545456E-2</v>
      </c>
      <c r="I1583" s="4" t="e">
        <f>#REF!/1.7</f>
        <v>#REF!</v>
      </c>
      <c r="J1583" s="4">
        <f>Hilfstabelle!C1583/3</f>
        <v>0.36738150000000003</v>
      </c>
      <c r="K1583" s="96">
        <f>Hilfstabelle!F1583/11</f>
        <v>0</v>
      </c>
      <c r="L1583" s="107">
        <f>Hilfstabelle!G1583/sinks!$G$3</f>
        <v>0.13752272227921572</v>
      </c>
    </row>
    <row r="1584" spans="1:12" x14ac:dyDescent="0.25">
      <c r="A1584" s="89">
        <v>40974.916666666664</v>
      </c>
      <c r="B1584" s="4">
        <v>0.63211577019999998</v>
      </c>
      <c r="C1584" s="8">
        <v>0.91666666666666663</v>
      </c>
      <c r="D1584" s="8">
        <v>0</v>
      </c>
      <c r="E1584" s="8">
        <v>4.3478260869565216E-2</v>
      </c>
      <c r="F1584" s="8">
        <v>0.91666666666666663</v>
      </c>
      <c r="G1584" s="8">
        <v>0</v>
      </c>
      <c r="H1584" s="8">
        <v>4.3478260869565216E-2</v>
      </c>
      <c r="I1584" s="4" t="e">
        <f>#REF!/1.7</f>
        <v>#REF!</v>
      </c>
      <c r="J1584" s="4">
        <f>Hilfstabelle!C1584/3</f>
        <v>0.36462725000000001</v>
      </c>
      <c r="K1584" s="96">
        <f>Hilfstabelle!F1584/11</f>
        <v>0</v>
      </c>
      <c r="L1584" s="107">
        <f>Hilfstabelle!G1584/sinks!$G$3</f>
        <v>0.1320675907158515</v>
      </c>
    </row>
    <row r="1585" spans="1:12" x14ac:dyDescent="0.25">
      <c r="A1585" s="89">
        <v>40974.958333333336</v>
      </c>
      <c r="B1585" s="4">
        <v>0.5960247581</v>
      </c>
      <c r="C1585" s="8">
        <v>0.95833333333333337</v>
      </c>
      <c r="D1585" s="8">
        <v>0</v>
      </c>
      <c r="E1585" s="8">
        <v>4.1666666666666664E-2</v>
      </c>
      <c r="F1585" s="8">
        <v>0.95833333333333337</v>
      </c>
      <c r="G1585" s="8">
        <v>0</v>
      </c>
      <c r="H1585" s="8">
        <v>4.1666666666666664E-2</v>
      </c>
      <c r="I1585" s="4" t="e">
        <f>#REF!/1.7</f>
        <v>#REF!</v>
      </c>
      <c r="J1585" s="4">
        <f>Hilfstabelle!C1585/3</f>
        <v>0.36268374999999997</v>
      </c>
      <c r="K1585" s="96">
        <f>Hilfstabelle!F1585/11</f>
        <v>0</v>
      </c>
      <c r="L1585" s="107">
        <f>Hilfstabelle!G1585/sinks!$G$3</f>
        <v>0.12375137616470896</v>
      </c>
    </row>
    <row r="1586" spans="1:12" x14ac:dyDescent="0.25">
      <c r="A1586" s="89">
        <v>40975</v>
      </c>
      <c r="B1586" s="4">
        <v>0.57309737599999999</v>
      </c>
      <c r="C1586" s="8">
        <v>0</v>
      </c>
      <c r="D1586" s="8">
        <v>0</v>
      </c>
      <c r="E1586" s="8">
        <v>1</v>
      </c>
      <c r="F1586" s="8">
        <v>0</v>
      </c>
      <c r="G1586" s="8">
        <v>0</v>
      </c>
      <c r="H1586" s="8">
        <v>1</v>
      </c>
      <c r="I1586" s="4" t="e">
        <f>#REF!/1.7</f>
        <v>#REF!</v>
      </c>
      <c r="J1586" s="4">
        <f>Hilfstabelle!C1586/3</f>
        <v>0.36164875000000002</v>
      </c>
      <c r="K1586" s="96">
        <f>Hilfstabelle!F1586/11</f>
        <v>0</v>
      </c>
      <c r="L1586" s="107">
        <f>Hilfstabelle!G1586/sinks!$G$3</f>
        <v>0.12014005363791308</v>
      </c>
    </row>
    <row r="1587" spans="1:12" x14ac:dyDescent="0.25">
      <c r="A1587" s="89">
        <v>40975.041666666664</v>
      </c>
      <c r="B1587" s="4">
        <v>0.55819021879999997</v>
      </c>
      <c r="C1587" s="8">
        <v>4.1666666666666664E-2</v>
      </c>
      <c r="D1587" s="8">
        <v>0</v>
      </c>
      <c r="E1587" s="8">
        <v>0.5</v>
      </c>
      <c r="F1587" s="8">
        <v>4.1666666666666664E-2</v>
      </c>
      <c r="G1587" s="8">
        <v>0</v>
      </c>
      <c r="H1587" s="8">
        <v>0.5</v>
      </c>
      <c r="I1587" s="4" t="e">
        <f>#REF!/1.7</f>
        <v>#REF!</v>
      </c>
      <c r="J1587" s="4">
        <f>Hilfstabelle!C1587/3</f>
        <v>0.36013650000000003</v>
      </c>
      <c r="K1587" s="96">
        <f>Hilfstabelle!F1587/11</f>
        <v>0</v>
      </c>
      <c r="L1587" s="107">
        <f>Hilfstabelle!G1587/sinks!$G$3</f>
        <v>0.12544259410859576</v>
      </c>
    </row>
    <row r="1588" spans="1:12" x14ac:dyDescent="0.25">
      <c r="A1588" s="89">
        <v>40975.083333333336</v>
      </c>
      <c r="B1588" s="4">
        <v>0.5498212885</v>
      </c>
      <c r="C1588" s="8">
        <v>8.3333333333333329E-2</v>
      </c>
      <c r="D1588" s="8">
        <v>0</v>
      </c>
      <c r="E1588" s="8">
        <v>0.33333333333333331</v>
      </c>
      <c r="F1588" s="8">
        <v>8.3333333333333329E-2</v>
      </c>
      <c r="G1588" s="8">
        <v>0</v>
      </c>
      <c r="H1588" s="8">
        <v>0.33333333333333331</v>
      </c>
      <c r="I1588" s="4" t="e">
        <f>#REF!/1.7</f>
        <v>#REF!</v>
      </c>
      <c r="J1588" s="4">
        <f>Hilfstabelle!C1588/3</f>
        <v>0.36074024999999993</v>
      </c>
      <c r="K1588" s="96">
        <f>Hilfstabelle!F1588/11</f>
        <v>0</v>
      </c>
      <c r="L1588" s="107">
        <f>Hilfstabelle!G1588/sinks!$G$3</f>
        <v>0.11907191598914248</v>
      </c>
    </row>
    <row r="1589" spans="1:12" x14ac:dyDescent="0.25">
      <c r="A1589" s="89">
        <v>40975.125</v>
      </c>
      <c r="B1589" s="4">
        <v>0.55932351150000004</v>
      </c>
      <c r="C1589" s="8">
        <v>0.125</v>
      </c>
      <c r="D1589" s="8">
        <v>0</v>
      </c>
      <c r="E1589" s="8">
        <v>0.25</v>
      </c>
      <c r="F1589" s="8">
        <v>0.125</v>
      </c>
      <c r="G1589" s="8">
        <v>0</v>
      </c>
      <c r="H1589" s="8">
        <v>0.25</v>
      </c>
      <c r="I1589" s="4" t="e">
        <f>#REF!/1.7</f>
        <v>#REF!</v>
      </c>
      <c r="J1589" s="4">
        <f>Hilfstabelle!C1589/3</f>
        <v>0.36128075000000009</v>
      </c>
      <c r="K1589" s="96">
        <f>Hilfstabelle!F1589/11</f>
        <v>0</v>
      </c>
      <c r="L1589" s="107">
        <f>Hilfstabelle!G1589/sinks!$G$3</f>
        <v>0.11211630534774336</v>
      </c>
    </row>
    <row r="1590" spans="1:12" x14ac:dyDescent="0.25">
      <c r="A1590" s="89">
        <v>40975.166666666664</v>
      </c>
      <c r="B1590" s="4">
        <v>0.58992241300000003</v>
      </c>
      <c r="C1590" s="8">
        <v>0.16666666666666666</v>
      </c>
      <c r="D1590" s="8">
        <v>0</v>
      </c>
      <c r="E1590" s="8">
        <v>0.2</v>
      </c>
      <c r="F1590" s="8">
        <v>0.16666666666666666</v>
      </c>
      <c r="G1590" s="8">
        <v>0</v>
      </c>
      <c r="H1590" s="8">
        <v>0.2</v>
      </c>
      <c r="I1590" s="4" t="e">
        <f>#REF!/1.7</f>
        <v>#REF!</v>
      </c>
      <c r="J1590" s="4">
        <f>Hilfstabelle!C1590/3</f>
        <v>0.36070000000000002</v>
      </c>
      <c r="K1590" s="96">
        <f>Hilfstabelle!F1590/11</f>
        <v>0</v>
      </c>
      <c r="L1590" s="107">
        <f>Hilfstabelle!G1590/sinks!$G$3</f>
        <v>0.10765301588680906</v>
      </c>
    </row>
    <row r="1591" spans="1:12" x14ac:dyDescent="0.25">
      <c r="A1591" s="89">
        <v>40975.208333333336</v>
      </c>
      <c r="B1591" s="4">
        <v>0.62540319069999994</v>
      </c>
      <c r="C1591" s="8">
        <v>0.20833333333333334</v>
      </c>
      <c r="D1591" s="8">
        <v>0</v>
      </c>
      <c r="E1591" s="8">
        <v>0.16666666666666666</v>
      </c>
      <c r="F1591" s="8">
        <v>0.20833333333333334</v>
      </c>
      <c r="G1591" s="8">
        <v>0</v>
      </c>
      <c r="H1591" s="8">
        <v>0.16666666666666666</v>
      </c>
      <c r="I1591" s="4" t="e">
        <f>#REF!/1.7</f>
        <v>#REF!</v>
      </c>
      <c r="J1591" s="4">
        <f>Hilfstabelle!C1591/3</f>
        <v>0.35916474999999998</v>
      </c>
      <c r="K1591" s="96">
        <f>Hilfstabelle!F1591/11</f>
        <v>0</v>
      </c>
      <c r="L1591" s="107">
        <f>Hilfstabelle!G1591/sinks!$G$3</f>
        <v>0.12253064742325685</v>
      </c>
    </row>
    <row r="1592" spans="1:12" x14ac:dyDescent="0.25">
      <c r="A1592" s="89">
        <v>40975.25</v>
      </c>
      <c r="B1592" s="4">
        <v>0.68450876120000004</v>
      </c>
      <c r="C1592" s="8">
        <v>0.25</v>
      </c>
      <c r="D1592" s="8">
        <v>0</v>
      </c>
      <c r="E1592" s="8">
        <v>0.14285714285714285</v>
      </c>
      <c r="F1592" s="8">
        <v>0.25</v>
      </c>
      <c r="G1592" s="8">
        <v>0</v>
      </c>
      <c r="H1592" s="8">
        <v>0.14285714285714285</v>
      </c>
      <c r="I1592" s="4" t="e">
        <f>#REF!/1.7</f>
        <v>#REF!</v>
      </c>
      <c r="J1592" s="4">
        <f>Hilfstabelle!C1592/3</f>
        <v>0.36072874999999999</v>
      </c>
      <c r="K1592" s="96">
        <f>Hilfstabelle!F1592/11</f>
        <v>0</v>
      </c>
      <c r="L1592" s="107">
        <f>Hilfstabelle!G1592/sinks!$G$3</f>
        <v>0.13101216899147111</v>
      </c>
    </row>
    <row r="1593" spans="1:12" x14ac:dyDescent="0.25">
      <c r="A1593" s="89">
        <v>40975.291666666664</v>
      </c>
      <c r="B1593" s="4">
        <v>0.72199459509999997</v>
      </c>
      <c r="C1593" s="8">
        <v>0.29166666666666669</v>
      </c>
      <c r="D1593" s="8">
        <v>0</v>
      </c>
      <c r="E1593" s="8">
        <v>0.125</v>
      </c>
      <c r="F1593" s="8">
        <v>0.29166666666666669</v>
      </c>
      <c r="G1593" s="8">
        <v>0</v>
      </c>
      <c r="H1593" s="8">
        <v>0.125</v>
      </c>
      <c r="I1593" s="4" t="e">
        <f>#REF!/1.7</f>
        <v>#REF!</v>
      </c>
      <c r="J1593" s="4">
        <f>Hilfstabelle!C1593/3</f>
        <v>0.36894550000000009</v>
      </c>
      <c r="K1593" s="96">
        <f>Hilfstabelle!F1593/11</f>
        <v>0</v>
      </c>
      <c r="L1593" s="107">
        <f>Hilfstabelle!G1593/sinks!$G$3</f>
        <v>0.13316116021340238</v>
      </c>
    </row>
    <row r="1594" spans="1:12" x14ac:dyDescent="0.25">
      <c r="A1594" s="89">
        <v>40975.333333333336</v>
      </c>
      <c r="B1594" s="4">
        <v>0.74570656440000005</v>
      </c>
      <c r="C1594" s="8">
        <v>0.33333333333333331</v>
      </c>
      <c r="D1594" s="8">
        <v>0</v>
      </c>
      <c r="E1594" s="8">
        <v>0.1111111111111111</v>
      </c>
      <c r="F1594" s="8">
        <v>0.33333333333333331</v>
      </c>
      <c r="G1594" s="8">
        <v>0</v>
      </c>
      <c r="H1594" s="8">
        <v>0.1111111111111111</v>
      </c>
      <c r="I1594" s="4" t="e">
        <f>#REF!/1.7</f>
        <v>#REF!</v>
      </c>
      <c r="J1594" s="4">
        <f>Hilfstabelle!C1594/3</f>
        <v>0.38125625000000002</v>
      </c>
      <c r="K1594" s="96">
        <f>Hilfstabelle!F1594/11</f>
        <v>0</v>
      </c>
      <c r="L1594" s="107">
        <f>Hilfstabelle!G1594/sinks!$G$3</f>
        <v>0.16545960816432315</v>
      </c>
    </row>
    <row r="1595" spans="1:12" x14ac:dyDescent="0.25">
      <c r="A1595" s="89">
        <v>40975.375</v>
      </c>
      <c r="B1595" s="4">
        <v>0.74579374070000004</v>
      </c>
      <c r="C1595" s="8">
        <v>0.375</v>
      </c>
      <c r="D1595" s="8">
        <v>0</v>
      </c>
      <c r="E1595" s="8">
        <v>0.1</v>
      </c>
      <c r="F1595" s="8">
        <v>0.375</v>
      </c>
      <c r="G1595" s="8">
        <v>0</v>
      </c>
      <c r="H1595" s="8">
        <v>0.1</v>
      </c>
      <c r="I1595" s="4" t="e">
        <f>#REF!/1.7</f>
        <v>#REF!</v>
      </c>
      <c r="J1595" s="4">
        <f>Hilfstabelle!C1595/3</f>
        <v>0.39118074999999997</v>
      </c>
      <c r="K1595" s="96">
        <f>Hilfstabelle!F1595/11</f>
        <v>0</v>
      </c>
      <c r="L1595" s="107">
        <f>Hilfstabelle!G1595/sinks!$G$3</f>
        <v>0.18463522214463357</v>
      </c>
    </row>
    <row r="1596" spans="1:12" x14ac:dyDescent="0.25">
      <c r="A1596" s="89">
        <v>40975.416666666664</v>
      </c>
      <c r="B1596" s="4">
        <v>0.73820939760000004</v>
      </c>
      <c r="C1596" s="8">
        <v>0.41666666666666669</v>
      </c>
      <c r="D1596" s="8">
        <v>0</v>
      </c>
      <c r="E1596" s="8">
        <v>9.0909090909090912E-2</v>
      </c>
      <c r="F1596" s="8">
        <v>0.41666666666666669</v>
      </c>
      <c r="G1596" s="8">
        <v>0</v>
      </c>
      <c r="H1596" s="8">
        <v>9.0909090909090912E-2</v>
      </c>
      <c r="I1596" s="4" t="e">
        <f>#REF!/1.7</f>
        <v>#REF!</v>
      </c>
      <c r="J1596" s="4">
        <f>Hilfstabelle!C1596/3</f>
        <v>0.40141575000000002</v>
      </c>
      <c r="K1596" s="96">
        <f>Hilfstabelle!F1596/11</f>
        <v>0</v>
      </c>
      <c r="L1596" s="107">
        <f>Hilfstabelle!G1596/sinks!$G$3</f>
        <v>0.19084059324701524</v>
      </c>
    </row>
    <row r="1597" spans="1:12" x14ac:dyDescent="0.25">
      <c r="A1597" s="89">
        <v>40975.458333333336</v>
      </c>
      <c r="B1597" s="4">
        <v>0.70194403279999995</v>
      </c>
      <c r="C1597" s="8">
        <v>0.45833333333333331</v>
      </c>
      <c r="D1597" s="8">
        <v>0</v>
      </c>
      <c r="E1597" s="8">
        <v>8.3333333333333329E-2</v>
      </c>
      <c r="F1597" s="8">
        <v>0.45833333333333331</v>
      </c>
      <c r="G1597" s="8">
        <v>0</v>
      </c>
      <c r="H1597" s="8">
        <v>8.3333333333333329E-2</v>
      </c>
      <c r="I1597" s="4" t="e">
        <f>#REF!/1.7</f>
        <v>#REF!</v>
      </c>
      <c r="J1597" s="4">
        <f>Hilfstabelle!C1597/3</f>
        <v>0.4086435000000001</v>
      </c>
      <c r="K1597" s="96">
        <f>Hilfstabelle!F1597/11</f>
        <v>0</v>
      </c>
      <c r="L1597" s="107">
        <f>Hilfstabelle!G1597/sinks!$G$3</f>
        <v>0.196054122246967</v>
      </c>
    </row>
    <row r="1598" spans="1:12" x14ac:dyDescent="0.25">
      <c r="A1598" s="89">
        <v>40975.5</v>
      </c>
      <c r="B1598" s="4">
        <v>0.67666288900000005</v>
      </c>
      <c r="C1598" s="8">
        <v>0.5</v>
      </c>
      <c r="D1598" s="8">
        <v>0</v>
      </c>
      <c r="E1598" s="8">
        <v>7.6923076923076927E-2</v>
      </c>
      <c r="F1598" s="8">
        <v>0.5</v>
      </c>
      <c r="G1598" s="8">
        <v>0</v>
      </c>
      <c r="H1598" s="8">
        <v>7.6923076923076927E-2</v>
      </c>
      <c r="I1598" s="4" t="e">
        <f>#REF!/1.7</f>
        <v>#REF!</v>
      </c>
      <c r="J1598" s="4">
        <f>Hilfstabelle!C1598/3</f>
        <v>0.41212225000000008</v>
      </c>
      <c r="K1598" s="96">
        <f>Hilfstabelle!F1598/11</f>
        <v>0</v>
      </c>
      <c r="L1598" s="107">
        <f>Hilfstabelle!G1598/sinks!$G$3</f>
        <v>0.19606683817135712</v>
      </c>
    </row>
    <row r="1599" spans="1:12" x14ac:dyDescent="0.25">
      <c r="A1599" s="89">
        <v>40975.541666666664</v>
      </c>
      <c r="B1599" s="4">
        <v>0.65626362130000004</v>
      </c>
      <c r="C1599" s="8">
        <v>0.54166666666666663</v>
      </c>
      <c r="D1599" s="8">
        <v>0</v>
      </c>
      <c r="E1599" s="8">
        <v>7.1428571428571425E-2</v>
      </c>
      <c r="F1599" s="8">
        <v>0.54166666666666663</v>
      </c>
      <c r="G1599" s="8">
        <v>0</v>
      </c>
      <c r="H1599" s="8">
        <v>7.1428571428571425E-2</v>
      </c>
      <c r="I1599" s="4" t="e">
        <f>#REF!/1.7</f>
        <v>#REF!</v>
      </c>
      <c r="J1599" s="4">
        <f>Hilfstabelle!C1599/3</f>
        <v>0.41046049999999995</v>
      </c>
      <c r="K1599" s="96">
        <f>Hilfstabelle!F1599/11</f>
        <v>0</v>
      </c>
      <c r="L1599" s="107">
        <f>Hilfstabelle!G1599/sinks!$G$3</f>
        <v>0.18831012429338007</v>
      </c>
    </row>
    <row r="1600" spans="1:12" x14ac:dyDescent="0.25">
      <c r="A1600" s="89">
        <v>40975.583333333336</v>
      </c>
      <c r="B1600" s="4">
        <v>0.65513032869999999</v>
      </c>
      <c r="C1600" s="8">
        <v>0.58333333333333337</v>
      </c>
      <c r="D1600" s="8">
        <v>0</v>
      </c>
      <c r="E1600" s="8">
        <v>6.6666666666666666E-2</v>
      </c>
      <c r="F1600" s="8">
        <v>0.58333333333333337</v>
      </c>
      <c r="G1600" s="8">
        <v>0</v>
      </c>
      <c r="H1600" s="8">
        <v>6.6666666666666666E-2</v>
      </c>
      <c r="I1600" s="4" t="e">
        <f>#REF!/1.7</f>
        <v>#REF!</v>
      </c>
      <c r="J1600" s="4">
        <f>Hilfstabelle!C1600/3</f>
        <v>0.40592950000000005</v>
      </c>
      <c r="K1600" s="96">
        <f>Hilfstabelle!F1600/11</f>
        <v>1</v>
      </c>
      <c r="L1600" s="107">
        <f>Hilfstabelle!G1600/sinks!$G$3</f>
        <v>0.84343340486835738</v>
      </c>
    </row>
    <row r="1601" spans="1:12" x14ac:dyDescent="0.25">
      <c r="A1601" s="89">
        <v>40975.625</v>
      </c>
      <c r="B1601" s="4">
        <v>0.65748409029999999</v>
      </c>
      <c r="C1601" s="8">
        <v>0.625</v>
      </c>
      <c r="D1601" s="8">
        <v>0</v>
      </c>
      <c r="E1601" s="8">
        <v>6.25E-2</v>
      </c>
      <c r="F1601" s="8">
        <v>0.625</v>
      </c>
      <c r="G1601" s="8">
        <v>0</v>
      </c>
      <c r="H1601" s="8">
        <v>6.25E-2</v>
      </c>
      <c r="I1601" s="4" t="e">
        <f>#REF!/1.7</f>
        <v>#REF!</v>
      </c>
      <c r="J1601" s="4">
        <f>Hilfstabelle!C1601/3</f>
        <v>0.40256574999999994</v>
      </c>
      <c r="K1601" s="96">
        <f>Hilfstabelle!F1601/11</f>
        <v>1</v>
      </c>
      <c r="L1601" s="107">
        <f>Hilfstabelle!G1601/sinks!$G$3</f>
        <v>0.84415821255859469</v>
      </c>
    </row>
    <row r="1602" spans="1:12" x14ac:dyDescent="0.25">
      <c r="A1602" s="89">
        <v>40975.666666666664</v>
      </c>
      <c r="B1602" s="4">
        <v>0.70211838550000005</v>
      </c>
      <c r="C1602" s="8">
        <v>0.66666666666666663</v>
      </c>
      <c r="D1602" s="8">
        <v>0</v>
      </c>
      <c r="E1602" s="8">
        <v>5.8823529411764705E-2</v>
      </c>
      <c r="F1602" s="8">
        <v>0.66666666666666663</v>
      </c>
      <c r="G1602" s="8">
        <v>0</v>
      </c>
      <c r="H1602" s="8">
        <v>5.8823529411764705E-2</v>
      </c>
      <c r="I1602" s="4" t="e">
        <f>#REF!/1.7</f>
        <v>#REF!</v>
      </c>
      <c r="J1602" s="4">
        <f>Hilfstabelle!C1602/3</f>
        <v>0.39709750000000005</v>
      </c>
      <c r="K1602" s="96">
        <f>Hilfstabelle!F1602/11</f>
        <v>1</v>
      </c>
      <c r="L1602" s="107">
        <f>Hilfstabelle!G1602/sinks!$G$3</f>
        <v>0.8511519709731642</v>
      </c>
    </row>
    <row r="1603" spans="1:12" x14ac:dyDescent="0.25">
      <c r="A1603" s="89">
        <v>40975.708333333336</v>
      </c>
      <c r="B1603" s="4">
        <v>0.73716328129999997</v>
      </c>
      <c r="C1603" s="8">
        <v>0.70833333333333337</v>
      </c>
      <c r="D1603" s="8">
        <v>0</v>
      </c>
      <c r="E1603" s="8">
        <v>5.5555555555555552E-2</v>
      </c>
      <c r="F1603" s="8">
        <v>0.70833333333333337</v>
      </c>
      <c r="G1603" s="8">
        <v>0</v>
      </c>
      <c r="H1603" s="8">
        <v>5.5555555555555552E-2</v>
      </c>
      <c r="I1603" s="4" t="e">
        <f>#REF!/1.7</f>
        <v>#REF!</v>
      </c>
      <c r="J1603" s="4">
        <f>Hilfstabelle!C1603/3</f>
        <v>0.39345199999999997</v>
      </c>
      <c r="K1603" s="96">
        <f>Hilfstabelle!F1603/11</f>
        <v>0.16666666666666666</v>
      </c>
      <c r="L1603" s="107">
        <f>Hilfstabelle!G1603/sinks!$G$3</f>
        <v>0.29638045569694355</v>
      </c>
    </row>
    <row r="1604" spans="1:12" x14ac:dyDescent="0.25">
      <c r="A1604" s="89">
        <v>40975.75</v>
      </c>
      <c r="B1604" s="4">
        <v>0.70211838550000005</v>
      </c>
      <c r="C1604" s="8">
        <v>0.75</v>
      </c>
      <c r="D1604" s="8">
        <v>0</v>
      </c>
      <c r="E1604" s="8">
        <v>5.2631578947368418E-2</v>
      </c>
      <c r="F1604" s="8">
        <v>0.75</v>
      </c>
      <c r="G1604" s="8">
        <v>0</v>
      </c>
      <c r="H1604" s="8">
        <v>5.2631578947368418E-2</v>
      </c>
      <c r="I1604" s="4" t="e">
        <f>#REF!/1.7</f>
        <v>#REF!</v>
      </c>
      <c r="J1604" s="4">
        <f>Hilfstabelle!C1604/3</f>
        <v>0.3922215</v>
      </c>
      <c r="K1604" s="96">
        <f>Hilfstabelle!F1604/11</f>
        <v>0</v>
      </c>
      <c r="L1604" s="107">
        <f>Hilfstabelle!G1604/sinks!$G$3</f>
        <v>0.19356180106650225</v>
      </c>
    </row>
    <row r="1605" spans="1:12" x14ac:dyDescent="0.25">
      <c r="A1605" s="89">
        <v>40975.791666666664</v>
      </c>
      <c r="B1605" s="4">
        <v>0.66986313310000001</v>
      </c>
      <c r="C1605" s="8">
        <v>0.79166666666666663</v>
      </c>
      <c r="D1605" s="8">
        <v>0</v>
      </c>
      <c r="E1605" s="8">
        <v>0.05</v>
      </c>
      <c r="F1605" s="8">
        <v>0.79166666666666663</v>
      </c>
      <c r="G1605" s="8">
        <v>0</v>
      </c>
      <c r="H1605" s="8">
        <v>0.05</v>
      </c>
      <c r="I1605" s="4" t="e">
        <f>#REF!/1.7</f>
        <v>#REF!</v>
      </c>
      <c r="J1605" s="4">
        <f>Hilfstabelle!C1605/3</f>
        <v>0.39150849999999998</v>
      </c>
      <c r="K1605" s="96">
        <f>Hilfstabelle!F1605/11</f>
        <v>0</v>
      </c>
      <c r="L1605" s="107">
        <f>Hilfstabelle!G1605/sinks!$G$3</f>
        <v>0.17929453390078057</v>
      </c>
    </row>
    <row r="1606" spans="1:12" x14ac:dyDescent="0.25">
      <c r="A1606" s="89">
        <v>40975.833333333336</v>
      </c>
      <c r="B1606" s="4">
        <v>0.62758259959999996</v>
      </c>
      <c r="C1606" s="8">
        <v>0.83333333333333337</v>
      </c>
      <c r="D1606" s="8">
        <v>0</v>
      </c>
      <c r="E1606" s="8">
        <v>4.7619047619047616E-2</v>
      </c>
      <c r="F1606" s="8">
        <v>0.83333333333333337</v>
      </c>
      <c r="G1606" s="8">
        <v>0</v>
      </c>
      <c r="H1606" s="8">
        <v>4.7619047619047616E-2</v>
      </c>
      <c r="I1606" s="4" t="e">
        <f>#REF!/1.7</f>
        <v>#REF!</v>
      </c>
      <c r="J1606" s="4">
        <f>Hilfstabelle!C1606/3</f>
        <v>0.39047925</v>
      </c>
      <c r="K1606" s="96">
        <f>Hilfstabelle!F1606/11</f>
        <v>0</v>
      </c>
      <c r="L1606" s="107">
        <f>Hilfstabelle!G1606/sinks!$G$3</f>
        <v>0.14925952049130228</v>
      </c>
    </row>
    <row r="1607" spans="1:12" x14ac:dyDescent="0.25">
      <c r="A1607" s="89">
        <v>40975.875</v>
      </c>
      <c r="B1607" s="4">
        <v>0.62766977599999996</v>
      </c>
      <c r="C1607" s="8">
        <v>0.875</v>
      </c>
      <c r="D1607" s="8">
        <v>0</v>
      </c>
      <c r="E1607" s="8">
        <v>4.5454545454545456E-2</v>
      </c>
      <c r="F1607" s="8">
        <v>0.875</v>
      </c>
      <c r="G1607" s="8">
        <v>0</v>
      </c>
      <c r="H1607" s="8">
        <v>4.5454545454545456E-2</v>
      </c>
      <c r="I1607" s="4" t="e">
        <f>#REF!/1.7</f>
        <v>#REF!</v>
      </c>
      <c r="J1607" s="4">
        <f>Hilfstabelle!C1607/3</f>
        <v>0.38980075000000003</v>
      </c>
      <c r="K1607" s="96">
        <f>Hilfstabelle!F1607/11</f>
        <v>0</v>
      </c>
      <c r="L1607" s="107">
        <f>Hilfstabelle!G1607/sinks!$G$3</f>
        <v>0.13752272227921572</v>
      </c>
    </row>
    <row r="1608" spans="1:12" x14ac:dyDescent="0.25">
      <c r="A1608" s="89">
        <v>40975.916666666664</v>
      </c>
      <c r="B1608" s="4">
        <v>0.57588701939999998</v>
      </c>
      <c r="C1608" s="8">
        <v>0.91666666666666663</v>
      </c>
      <c r="D1608" s="8">
        <v>0</v>
      </c>
      <c r="E1608" s="8">
        <v>4.3478260869565216E-2</v>
      </c>
      <c r="F1608" s="8">
        <v>0.91666666666666663</v>
      </c>
      <c r="G1608" s="8">
        <v>0</v>
      </c>
      <c r="H1608" s="8">
        <v>4.3478260869565216E-2</v>
      </c>
      <c r="I1608" s="4" t="e">
        <f>#REF!/1.7</f>
        <v>#REF!</v>
      </c>
      <c r="J1608" s="4">
        <f>Hilfstabelle!C1608/3</f>
        <v>0.38913375000000006</v>
      </c>
      <c r="K1608" s="96">
        <f>Hilfstabelle!F1608/11</f>
        <v>0</v>
      </c>
      <c r="L1608" s="107">
        <f>Hilfstabelle!G1608/sinks!$G$3</f>
        <v>0.1320675907158515</v>
      </c>
    </row>
    <row r="1609" spans="1:12" x14ac:dyDescent="0.25">
      <c r="A1609" s="89">
        <v>40975.958333333336</v>
      </c>
      <c r="B1609" s="4">
        <v>0.54711882140000001</v>
      </c>
      <c r="C1609" s="8">
        <v>0.95833333333333337</v>
      </c>
      <c r="D1609" s="8">
        <v>0</v>
      </c>
      <c r="E1609" s="8">
        <v>4.1666666666666664E-2</v>
      </c>
      <c r="F1609" s="8">
        <v>0.95833333333333337</v>
      </c>
      <c r="G1609" s="8">
        <v>0</v>
      </c>
      <c r="H1609" s="8">
        <v>4.1666666666666664E-2</v>
      </c>
      <c r="I1609" s="4" t="e">
        <f>#REF!/1.7</f>
        <v>#REF!</v>
      </c>
      <c r="J1609" s="4">
        <f>Hilfstabelle!C1609/3</f>
        <v>0.38783425000000005</v>
      </c>
      <c r="K1609" s="96">
        <f>Hilfstabelle!F1609/11</f>
        <v>0</v>
      </c>
      <c r="L1609" s="107">
        <f>Hilfstabelle!G1609/sinks!$G$3</f>
        <v>0.12375137616470896</v>
      </c>
    </row>
    <row r="1610" spans="1:12" x14ac:dyDescent="0.25">
      <c r="A1610" s="89">
        <v>40976</v>
      </c>
      <c r="B1610" s="4">
        <v>0.52148897220000001</v>
      </c>
      <c r="C1610" s="8">
        <v>0</v>
      </c>
      <c r="D1610" s="8">
        <v>0</v>
      </c>
      <c r="E1610" s="8">
        <v>1</v>
      </c>
      <c r="F1610" s="8">
        <v>0</v>
      </c>
      <c r="G1610" s="8">
        <v>0</v>
      </c>
      <c r="H1610" s="8">
        <v>1</v>
      </c>
      <c r="I1610" s="4" t="e">
        <f>#REF!/1.7</f>
        <v>#REF!</v>
      </c>
      <c r="J1610" s="4">
        <f>Hilfstabelle!C1610/3</f>
        <v>0.38493050000000001</v>
      </c>
      <c r="K1610" s="96">
        <f>Hilfstabelle!F1610/11</f>
        <v>0</v>
      </c>
      <c r="L1610" s="107">
        <f>Hilfstabelle!G1610/sinks!$G$3</f>
        <v>0.12014005363791308</v>
      </c>
    </row>
    <row r="1611" spans="1:12" x14ac:dyDescent="0.25">
      <c r="A1611" s="89">
        <v>40976.041666666664</v>
      </c>
      <c r="B1611" s="4">
        <v>0.51024322200000005</v>
      </c>
      <c r="C1611" s="8">
        <v>4.1666666666666664E-2</v>
      </c>
      <c r="D1611" s="8">
        <v>0</v>
      </c>
      <c r="E1611" s="8">
        <v>0.5</v>
      </c>
      <c r="F1611" s="8">
        <v>4.1666666666666664E-2</v>
      </c>
      <c r="G1611" s="8">
        <v>0</v>
      </c>
      <c r="H1611" s="8">
        <v>0.5</v>
      </c>
      <c r="I1611" s="4" t="e">
        <f>#REF!/1.7</f>
        <v>#REF!</v>
      </c>
      <c r="J1611" s="4">
        <f>Hilfstabelle!C1611/3</f>
        <v>0.38169900000000001</v>
      </c>
      <c r="K1611" s="96">
        <f>Hilfstabelle!F1611/11</f>
        <v>0</v>
      </c>
      <c r="L1611" s="107">
        <f>Hilfstabelle!G1611/sinks!$G$3</f>
        <v>0.12544259410859576</v>
      </c>
    </row>
    <row r="1612" spans="1:12" x14ac:dyDescent="0.25">
      <c r="A1612" s="89">
        <v>40976.083333333336</v>
      </c>
      <c r="B1612" s="4">
        <v>0.50222299709999996</v>
      </c>
      <c r="C1612" s="8">
        <v>8.3333333333333329E-2</v>
      </c>
      <c r="D1612" s="8">
        <v>0</v>
      </c>
      <c r="E1612" s="8">
        <v>0.33333333333333331</v>
      </c>
      <c r="F1612" s="8">
        <v>8.3333333333333329E-2</v>
      </c>
      <c r="G1612" s="8">
        <v>0</v>
      </c>
      <c r="H1612" s="8">
        <v>0.33333333333333331</v>
      </c>
      <c r="I1612" s="4" t="e">
        <f>#REF!/1.7</f>
        <v>#REF!</v>
      </c>
      <c r="J1612" s="4">
        <f>Hilfstabelle!C1612/3</f>
        <v>0.38062375000000004</v>
      </c>
      <c r="K1612" s="96">
        <f>Hilfstabelle!F1612/11</f>
        <v>0</v>
      </c>
      <c r="L1612" s="107">
        <f>Hilfstabelle!G1612/sinks!$G$3</f>
        <v>0.11907191598914248</v>
      </c>
    </row>
    <row r="1613" spans="1:12" x14ac:dyDescent="0.25">
      <c r="A1613" s="89">
        <v>40976.125</v>
      </c>
      <c r="B1613" s="4">
        <v>0.50701769679999997</v>
      </c>
      <c r="C1613" s="8">
        <v>0.125</v>
      </c>
      <c r="D1613" s="8">
        <v>0</v>
      </c>
      <c r="E1613" s="8">
        <v>0.25</v>
      </c>
      <c r="F1613" s="8">
        <v>0.125</v>
      </c>
      <c r="G1613" s="8">
        <v>0</v>
      </c>
      <c r="H1613" s="8">
        <v>0.25</v>
      </c>
      <c r="I1613" s="4" t="e">
        <f>#REF!/1.7</f>
        <v>#REF!</v>
      </c>
      <c r="J1613" s="4">
        <f>Hilfstabelle!C1613/3</f>
        <v>0.38248675000000004</v>
      </c>
      <c r="K1613" s="96">
        <f>Hilfstabelle!F1613/11</f>
        <v>0</v>
      </c>
      <c r="L1613" s="107">
        <f>Hilfstabelle!G1613/sinks!$G$3</f>
        <v>0.11211630534774336</v>
      </c>
    </row>
    <row r="1614" spans="1:12" x14ac:dyDescent="0.25">
      <c r="A1614" s="89">
        <v>40976.166666666664</v>
      </c>
      <c r="B1614" s="4">
        <v>0.52654520090000001</v>
      </c>
      <c r="C1614" s="8">
        <v>0.16666666666666666</v>
      </c>
      <c r="D1614" s="8">
        <v>0</v>
      </c>
      <c r="E1614" s="8">
        <v>0.2</v>
      </c>
      <c r="F1614" s="8">
        <v>0.16666666666666666</v>
      </c>
      <c r="G1614" s="8">
        <v>0</v>
      </c>
      <c r="H1614" s="8">
        <v>0.2</v>
      </c>
      <c r="I1614" s="4" t="e">
        <f>#REF!/1.7</f>
        <v>#REF!</v>
      </c>
      <c r="J1614" s="4">
        <f>Hilfstabelle!C1614/3</f>
        <v>0.38568375000000005</v>
      </c>
      <c r="K1614" s="96">
        <f>Hilfstabelle!F1614/11</f>
        <v>0</v>
      </c>
      <c r="L1614" s="107">
        <f>Hilfstabelle!G1614/sinks!$G$3</f>
        <v>0.10765301588680906</v>
      </c>
    </row>
    <row r="1615" spans="1:12" x14ac:dyDescent="0.25">
      <c r="A1615" s="89">
        <v>40976.208333333336</v>
      </c>
      <c r="B1615" s="4">
        <v>0.54066777089999996</v>
      </c>
      <c r="C1615" s="8">
        <v>0.20833333333333334</v>
      </c>
      <c r="D1615" s="8">
        <v>0</v>
      </c>
      <c r="E1615" s="8">
        <v>0.16666666666666666</v>
      </c>
      <c r="F1615" s="8">
        <v>0.20833333333333334</v>
      </c>
      <c r="G1615" s="8">
        <v>0</v>
      </c>
      <c r="H1615" s="8">
        <v>0.16666666666666666</v>
      </c>
      <c r="I1615" s="4" t="e">
        <f>#REF!/1.7</f>
        <v>#REF!</v>
      </c>
      <c r="J1615" s="4">
        <f>Hilfstabelle!C1615/3</f>
        <v>0.38820225000000003</v>
      </c>
      <c r="K1615" s="96">
        <f>Hilfstabelle!F1615/11</f>
        <v>0</v>
      </c>
      <c r="L1615" s="107">
        <f>Hilfstabelle!G1615/sinks!$G$3</f>
        <v>0.12253064742325685</v>
      </c>
    </row>
    <row r="1616" spans="1:12" x14ac:dyDescent="0.25">
      <c r="A1616" s="89">
        <v>40976.25</v>
      </c>
      <c r="B1616" s="4">
        <v>0.58416877339999995</v>
      </c>
      <c r="C1616" s="8">
        <v>0.25</v>
      </c>
      <c r="D1616" s="8">
        <v>0</v>
      </c>
      <c r="E1616" s="8">
        <v>0.14285714285714285</v>
      </c>
      <c r="F1616" s="8">
        <v>0.25</v>
      </c>
      <c r="G1616" s="8">
        <v>0</v>
      </c>
      <c r="H1616" s="8">
        <v>0.14285714285714285</v>
      </c>
      <c r="I1616" s="4" t="e">
        <f>#REF!/1.7</f>
        <v>#REF!</v>
      </c>
      <c r="J1616" s="4">
        <f>Hilfstabelle!C1616/3</f>
        <v>0.39010550000000005</v>
      </c>
      <c r="K1616" s="96">
        <f>Hilfstabelle!F1616/11</f>
        <v>0</v>
      </c>
      <c r="L1616" s="107">
        <f>Hilfstabelle!G1616/sinks!$G$3</f>
        <v>0.13101216899147111</v>
      </c>
    </row>
    <row r="1617" spans="1:12" x14ac:dyDescent="0.25">
      <c r="A1617" s="89">
        <v>40976.291666666664</v>
      </c>
      <c r="B1617" s="4">
        <v>0.62025978550000005</v>
      </c>
      <c r="C1617" s="8">
        <v>0.29166666666666669</v>
      </c>
      <c r="D1617" s="8">
        <v>0</v>
      </c>
      <c r="E1617" s="8">
        <v>0.125</v>
      </c>
      <c r="F1617" s="8">
        <v>0.29166666666666669</v>
      </c>
      <c r="G1617" s="8">
        <v>0</v>
      </c>
      <c r="H1617" s="8">
        <v>0.125</v>
      </c>
      <c r="I1617" s="4" t="e">
        <f>#REF!/1.7</f>
        <v>#REF!</v>
      </c>
      <c r="J1617" s="4">
        <f>Hilfstabelle!C1617/3</f>
        <v>0.39432024999999998</v>
      </c>
      <c r="K1617" s="96">
        <f>Hilfstabelle!F1617/11</f>
        <v>0</v>
      </c>
      <c r="L1617" s="107">
        <f>Hilfstabelle!G1617/sinks!$G$3</f>
        <v>0.13316116021340238</v>
      </c>
    </row>
    <row r="1618" spans="1:12" x14ac:dyDescent="0.25">
      <c r="A1618" s="89">
        <v>40976.333333333336</v>
      </c>
      <c r="B1618" s="4">
        <v>0.64344869670000004</v>
      </c>
      <c r="C1618" s="8">
        <v>0.33333333333333331</v>
      </c>
      <c r="D1618" s="8">
        <v>0</v>
      </c>
      <c r="E1618" s="8">
        <v>0.1111111111111111</v>
      </c>
      <c r="F1618" s="8">
        <v>0.33333333333333331</v>
      </c>
      <c r="G1618" s="8">
        <v>0</v>
      </c>
      <c r="H1618" s="8">
        <v>0.1111111111111111</v>
      </c>
      <c r="I1618" s="4" t="e">
        <f>#REF!/1.7</f>
        <v>#REF!</v>
      </c>
      <c r="J1618" s="4">
        <f>Hilfstabelle!C1618/3</f>
        <v>0.40277275000000001</v>
      </c>
      <c r="K1618" s="96">
        <f>Hilfstabelle!F1618/11</f>
        <v>0</v>
      </c>
      <c r="L1618" s="107">
        <f>Hilfstabelle!G1618/sinks!$G$3</f>
        <v>0.16545960816432315</v>
      </c>
    </row>
    <row r="1619" spans="1:12" x14ac:dyDescent="0.25">
      <c r="A1619" s="89">
        <v>40976.375</v>
      </c>
      <c r="B1619" s="4">
        <v>0.65696103220000002</v>
      </c>
      <c r="C1619" s="8">
        <v>0.375</v>
      </c>
      <c r="D1619" s="8">
        <v>0</v>
      </c>
      <c r="E1619" s="8">
        <v>0.1</v>
      </c>
      <c r="F1619" s="8">
        <v>0.375</v>
      </c>
      <c r="G1619" s="8">
        <v>0</v>
      </c>
      <c r="H1619" s="8">
        <v>0.1</v>
      </c>
      <c r="I1619" s="4" t="e">
        <f>#REF!/1.7</f>
        <v>#REF!</v>
      </c>
      <c r="J1619" s="4">
        <f>Hilfstabelle!C1619/3</f>
        <v>0.41134025000000007</v>
      </c>
      <c r="K1619" s="96">
        <f>Hilfstabelle!F1619/11</f>
        <v>0</v>
      </c>
      <c r="L1619" s="107">
        <f>Hilfstabelle!G1619/sinks!$G$3</f>
        <v>0.18463522214463357</v>
      </c>
    </row>
    <row r="1620" spans="1:12" x14ac:dyDescent="0.25">
      <c r="A1620" s="89">
        <v>40976.416666666664</v>
      </c>
      <c r="B1620" s="4">
        <v>0.65513032869999999</v>
      </c>
      <c r="C1620" s="8">
        <v>0.41666666666666669</v>
      </c>
      <c r="D1620" s="8">
        <v>0</v>
      </c>
      <c r="E1620" s="8">
        <v>9.0909090909090912E-2</v>
      </c>
      <c r="F1620" s="8">
        <v>0.41666666666666669</v>
      </c>
      <c r="G1620" s="8">
        <v>0</v>
      </c>
      <c r="H1620" s="8">
        <v>9.0909090909090912E-2</v>
      </c>
      <c r="I1620" s="4" t="e">
        <f>#REF!/1.7</f>
        <v>#REF!</v>
      </c>
      <c r="J1620" s="4">
        <f>Hilfstabelle!C1620/3</f>
        <v>0.41712474999999999</v>
      </c>
      <c r="K1620" s="96">
        <f>Hilfstabelle!F1620/11</f>
        <v>0</v>
      </c>
      <c r="L1620" s="107">
        <f>Hilfstabelle!G1620/sinks!$G$3</f>
        <v>0.19084059324701524</v>
      </c>
    </row>
    <row r="1621" spans="1:12" x14ac:dyDescent="0.25">
      <c r="A1621" s="89">
        <v>40976.458333333336</v>
      </c>
      <c r="B1621" s="4">
        <v>0.61468049859999996</v>
      </c>
      <c r="C1621" s="8">
        <v>0.45833333333333331</v>
      </c>
      <c r="D1621" s="8">
        <v>0</v>
      </c>
      <c r="E1621" s="8">
        <v>8.3333333333333329E-2</v>
      </c>
      <c r="F1621" s="8">
        <v>0.45833333333333331</v>
      </c>
      <c r="G1621" s="8">
        <v>0</v>
      </c>
      <c r="H1621" s="8">
        <v>8.3333333333333329E-2</v>
      </c>
      <c r="I1621" s="4" t="e">
        <f>#REF!/1.7</f>
        <v>#REF!</v>
      </c>
      <c r="J1621" s="4">
        <f>Hilfstabelle!C1621/3</f>
        <v>0.42028725000000006</v>
      </c>
      <c r="K1621" s="96">
        <f>Hilfstabelle!F1621/11</f>
        <v>0</v>
      </c>
      <c r="L1621" s="107">
        <f>Hilfstabelle!G1621/sinks!$G$3</f>
        <v>0.196054122246967</v>
      </c>
    </row>
    <row r="1622" spans="1:12" x14ac:dyDescent="0.25">
      <c r="A1622" s="89">
        <v>40976.5</v>
      </c>
      <c r="B1622" s="4">
        <v>0.59201464559999994</v>
      </c>
      <c r="C1622" s="8">
        <v>0.5</v>
      </c>
      <c r="D1622" s="8">
        <v>0</v>
      </c>
      <c r="E1622" s="8">
        <v>7.6923076923076927E-2</v>
      </c>
      <c r="F1622" s="8">
        <v>0.5</v>
      </c>
      <c r="G1622" s="8">
        <v>0</v>
      </c>
      <c r="H1622" s="8">
        <v>7.6923076923076927E-2</v>
      </c>
      <c r="I1622" s="4" t="e">
        <f>#REF!/1.7</f>
        <v>#REF!</v>
      </c>
      <c r="J1622" s="4">
        <f>Hilfstabelle!C1622/3</f>
        <v>0.42165575000000005</v>
      </c>
      <c r="K1622" s="96">
        <f>Hilfstabelle!F1622/11</f>
        <v>0</v>
      </c>
      <c r="L1622" s="107">
        <f>Hilfstabelle!G1622/sinks!$G$3</f>
        <v>0.19606683817135712</v>
      </c>
    </row>
    <row r="1623" spans="1:12" x14ac:dyDescent="0.25">
      <c r="A1623" s="89">
        <v>40976.541666666664</v>
      </c>
      <c r="B1623" s="4">
        <v>0.57135384879999995</v>
      </c>
      <c r="C1623" s="8">
        <v>0.54166666666666663</v>
      </c>
      <c r="D1623" s="8">
        <v>0</v>
      </c>
      <c r="E1623" s="8">
        <v>7.1428571428571425E-2</v>
      </c>
      <c r="F1623" s="8">
        <v>0.54166666666666663</v>
      </c>
      <c r="G1623" s="8">
        <v>0</v>
      </c>
      <c r="H1623" s="8">
        <v>7.1428571428571425E-2</v>
      </c>
      <c r="I1623" s="4" t="e">
        <f>#REF!/1.7</f>
        <v>#REF!</v>
      </c>
      <c r="J1623" s="4">
        <f>Hilfstabelle!C1623/3</f>
        <v>0.42155800000000004</v>
      </c>
      <c r="K1623" s="96">
        <f>Hilfstabelle!F1623/11</f>
        <v>0</v>
      </c>
      <c r="L1623" s="107">
        <f>Hilfstabelle!G1623/sinks!$G$3</f>
        <v>0.18831012429338007</v>
      </c>
    </row>
    <row r="1624" spans="1:12" x14ac:dyDescent="0.25">
      <c r="A1624" s="89">
        <v>40976.583333333336</v>
      </c>
      <c r="B1624" s="4">
        <v>0.56664632550000005</v>
      </c>
      <c r="C1624" s="8">
        <v>0.58333333333333337</v>
      </c>
      <c r="D1624" s="8">
        <v>0</v>
      </c>
      <c r="E1624" s="8">
        <v>6.6666666666666666E-2</v>
      </c>
      <c r="F1624" s="8">
        <v>0.58333333333333337</v>
      </c>
      <c r="G1624" s="8">
        <v>0</v>
      </c>
      <c r="H1624" s="8">
        <v>6.6666666666666666E-2</v>
      </c>
      <c r="I1624" s="4" t="e">
        <f>#REF!/1.7</f>
        <v>#REF!</v>
      </c>
      <c r="J1624" s="4">
        <f>Hilfstabelle!C1624/3</f>
        <v>0.41981574999999999</v>
      </c>
      <c r="K1624" s="96">
        <f>Hilfstabelle!F1624/11</f>
        <v>0</v>
      </c>
      <c r="L1624" s="107">
        <f>Hilfstabelle!G1624/sinks!$G$3</f>
        <v>0.17074943271061568</v>
      </c>
    </row>
    <row r="1625" spans="1:12" x14ac:dyDescent="0.25">
      <c r="A1625" s="89">
        <v>40976.625</v>
      </c>
      <c r="B1625" s="4">
        <v>0.58582512419999999</v>
      </c>
      <c r="C1625" s="8">
        <v>0.625</v>
      </c>
      <c r="D1625" s="8">
        <v>0</v>
      </c>
      <c r="E1625" s="8">
        <v>6.25E-2</v>
      </c>
      <c r="F1625" s="8">
        <v>0.625</v>
      </c>
      <c r="G1625" s="8">
        <v>0</v>
      </c>
      <c r="H1625" s="8">
        <v>6.25E-2</v>
      </c>
      <c r="I1625" s="4" t="e">
        <f>#REF!/1.7</f>
        <v>#REF!</v>
      </c>
      <c r="J1625" s="4">
        <f>Hilfstabelle!C1625/3</f>
        <v>0.41452</v>
      </c>
      <c r="K1625" s="96">
        <f>Hilfstabelle!F1625/11</f>
        <v>0</v>
      </c>
      <c r="L1625" s="107">
        <f>Hilfstabelle!G1625/sinks!$G$3</f>
        <v>0.17147424040085285</v>
      </c>
    </row>
    <row r="1626" spans="1:12" x14ac:dyDescent="0.25">
      <c r="A1626" s="89">
        <v>40976.666666666664</v>
      </c>
      <c r="B1626" s="4">
        <v>0.64179234590000001</v>
      </c>
      <c r="C1626" s="8">
        <v>0.66666666666666663</v>
      </c>
      <c r="D1626" s="8">
        <v>0</v>
      </c>
      <c r="E1626" s="8">
        <v>5.8823529411764705E-2</v>
      </c>
      <c r="F1626" s="8">
        <v>0.66666666666666663</v>
      </c>
      <c r="G1626" s="8">
        <v>0</v>
      </c>
      <c r="H1626" s="8">
        <v>5.8823529411764705E-2</v>
      </c>
      <c r="I1626" s="4" t="e">
        <f>#REF!/1.7</f>
        <v>#REF!</v>
      </c>
      <c r="J1626" s="4">
        <f>Hilfstabelle!C1626/3</f>
        <v>0.4051015</v>
      </c>
      <c r="K1626" s="96">
        <f>Hilfstabelle!F1626/11</f>
        <v>0</v>
      </c>
      <c r="L1626" s="107">
        <f>Hilfstabelle!G1626/sinks!$G$3</f>
        <v>0.17846799881542236</v>
      </c>
    </row>
    <row r="1627" spans="1:12" x14ac:dyDescent="0.25">
      <c r="A1627" s="89">
        <v>40976.708333333336</v>
      </c>
      <c r="B1627" s="4">
        <v>0.71144625579999998</v>
      </c>
      <c r="C1627" s="8">
        <v>0.70833333333333337</v>
      </c>
      <c r="D1627" s="8">
        <v>0</v>
      </c>
      <c r="E1627" s="8">
        <v>5.5555555555555552E-2</v>
      </c>
      <c r="F1627" s="8">
        <v>0.70833333333333337</v>
      </c>
      <c r="G1627" s="8">
        <v>0</v>
      </c>
      <c r="H1627" s="8">
        <v>5.5555555555555552E-2</v>
      </c>
      <c r="I1627" s="4" t="e">
        <f>#REF!/1.7</f>
        <v>#REF!</v>
      </c>
      <c r="J1627" s="4">
        <f>Hilfstabelle!C1627/3</f>
        <v>0.39705725000000003</v>
      </c>
      <c r="K1627" s="96">
        <f>Hilfstabelle!F1627/11</f>
        <v>0</v>
      </c>
      <c r="L1627" s="107">
        <f>Hilfstabelle!G1627/sinks!$G$3</f>
        <v>0.18426646033731989</v>
      </c>
    </row>
    <row r="1628" spans="1:12" x14ac:dyDescent="0.25">
      <c r="A1628" s="89">
        <v>40976.75</v>
      </c>
      <c r="B1628" s="4">
        <v>0.69043675360000001</v>
      </c>
      <c r="C1628" s="8">
        <v>0.75</v>
      </c>
      <c r="D1628" s="8">
        <v>0</v>
      </c>
      <c r="E1628" s="8">
        <v>5.2631578947368418E-2</v>
      </c>
      <c r="F1628" s="8">
        <v>0.75</v>
      </c>
      <c r="G1628" s="8">
        <v>0</v>
      </c>
      <c r="H1628" s="8">
        <v>5.2631578947368418E-2</v>
      </c>
      <c r="I1628" s="4" t="e">
        <f>#REF!/1.7</f>
        <v>#REF!</v>
      </c>
      <c r="J1628" s="4">
        <f>Hilfstabelle!C1628/3</f>
        <v>0.38851275000000002</v>
      </c>
      <c r="K1628" s="96">
        <f>Hilfstabelle!F1628/11</f>
        <v>0</v>
      </c>
      <c r="L1628" s="107">
        <f>Hilfstabelle!G1628/sinks!$G$3</f>
        <v>0.19356180106650225</v>
      </c>
    </row>
    <row r="1629" spans="1:12" x14ac:dyDescent="0.25">
      <c r="A1629" s="89">
        <v>40976.791666666664</v>
      </c>
      <c r="B1629" s="4">
        <v>0.64937668900000001</v>
      </c>
      <c r="C1629" s="8">
        <v>0.79166666666666663</v>
      </c>
      <c r="D1629" s="8">
        <v>0</v>
      </c>
      <c r="E1629" s="8">
        <v>0.05</v>
      </c>
      <c r="F1629" s="8">
        <v>0.79166666666666663</v>
      </c>
      <c r="G1629" s="8">
        <v>0</v>
      </c>
      <c r="H1629" s="8">
        <v>0.05</v>
      </c>
      <c r="I1629" s="4" t="e">
        <f>#REF!/1.7</f>
        <v>#REF!</v>
      </c>
      <c r="J1629" s="4">
        <f>Hilfstabelle!C1629/3</f>
        <v>0.38191749999999997</v>
      </c>
      <c r="K1629" s="96">
        <f>Hilfstabelle!F1629/11</f>
        <v>0</v>
      </c>
      <c r="L1629" s="107">
        <f>Hilfstabelle!G1629/sinks!$G$3</f>
        <v>0.17929453390078057</v>
      </c>
    </row>
    <row r="1630" spans="1:12" x14ac:dyDescent="0.25">
      <c r="A1630" s="89">
        <v>40976.833333333336</v>
      </c>
      <c r="B1630" s="4">
        <v>0.61424461689999998</v>
      </c>
      <c r="C1630" s="8">
        <v>0.83333333333333337</v>
      </c>
      <c r="D1630" s="8">
        <v>0</v>
      </c>
      <c r="E1630" s="8">
        <v>4.7619047619047616E-2</v>
      </c>
      <c r="F1630" s="8">
        <v>0.83333333333333337</v>
      </c>
      <c r="G1630" s="8">
        <v>0</v>
      </c>
      <c r="H1630" s="8">
        <v>4.7619047619047616E-2</v>
      </c>
      <c r="I1630" s="4" t="e">
        <f>#REF!/1.7</f>
        <v>#REF!</v>
      </c>
      <c r="J1630" s="4">
        <f>Hilfstabelle!C1630/3</f>
        <v>0.38440150000000001</v>
      </c>
      <c r="K1630" s="96">
        <f>Hilfstabelle!F1630/11</f>
        <v>0</v>
      </c>
      <c r="L1630" s="107">
        <f>Hilfstabelle!G1630/sinks!$G$3</f>
        <v>0.14925952049130228</v>
      </c>
    </row>
    <row r="1631" spans="1:12" x14ac:dyDescent="0.25">
      <c r="A1631" s="89">
        <v>40976.875</v>
      </c>
      <c r="B1631" s="4">
        <v>0.61311132420000003</v>
      </c>
      <c r="C1631" s="8">
        <v>0.875</v>
      </c>
      <c r="D1631" s="8">
        <v>0</v>
      </c>
      <c r="E1631" s="8">
        <v>4.5454545454545456E-2</v>
      </c>
      <c r="F1631" s="8">
        <v>0.875</v>
      </c>
      <c r="G1631" s="8">
        <v>0</v>
      </c>
      <c r="H1631" s="8">
        <v>4.5454545454545456E-2</v>
      </c>
      <c r="I1631" s="4" t="e">
        <f>#REF!/1.7</f>
        <v>#REF!</v>
      </c>
      <c r="J1631" s="4">
        <f>Hilfstabelle!C1631/3</f>
        <v>0.38682225000000003</v>
      </c>
      <c r="K1631" s="96">
        <f>Hilfstabelle!F1631/11</f>
        <v>0</v>
      </c>
      <c r="L1631" s="107">
        <f>Hilfstabelle!G1631/sinks!$G$3</f>
        <v>0.13752272227921572</v>
      </c>
    </row>
    <row r="1632" spans="1:12" x14ac:dyDescent="0.25">
      <c r="A1632" s="89">
        <v>40976.916666666664</v>
      </c>
      <c r="B1632" s="4">
        <v>0.57510243220000001</v>
      </c>
      <c r="C1632" s="8">
        <v>0.91666666666666663</v>
      </c>
      <c r="D1632" s="8">
        <v>0</v>
      </c>
      <c r="E1632" s="8">
        <v>4.3478260869565216E-2</v>
      </c>
      <c r="F1632" s="8">
        <v>0.91666666666666663</v>
      </c>
      <c r="G1632" s="8">
        <v>0</v>
      </c>
      <c r="H1632" s="8">
        <v>4.3478260869565216E-2</v>
      </c>
      <c r="I1632" s="4" t="e">
        <f>#REF!/1.7</f>
        <v>#REF!</v>
      </c>
      <c r="J1632" s="4">
        <f>Hilfstabelle!C1632/3</f>
        <v>0.38616099999999998</v>
      </c>
      <c r="K1632" s="96">
        <f>Hilfstabelle!F1632/11</f>
        <v>0</v>
      </c>
      <c r="L1632" s="107">
        <f>Hilfstabelle!G1632/sinks!$G$3</f>
        <v>0.1320675907158515</v>
      </c>
    </row>
    <row r="1633" spans="1:12" x14ac:dyDescent="0.25">
      <c r="A1633" s="89">
        <v>40976.958333333336</v>
      </c>
      <c r="B1633" s="4">
        <v>0.55278528459999998</v>
      </c>
      <c r="C1633" s="8">
        <v>0.95833333333333337</v>
      </c>
      <c r="D1633" s="8">
        <v>0</v>
      </c>
      <c r="E1633" s="8">
        <v>4.1666666666666664E-2</v>
      </c>
      <c r="F1633" s="8">
        <v>0.95833333333333337</v>
      </c>
      <c r="G1633" s="8">
        <v>0</v>
      </c>
      <c r="H1633" s="8">
        <v>4.1666666666666664E-2</v>
      </c>
      <c r="I1633" s="4" t="e">
        <f>#REF!/1.7</f>
        <v>#REF!</v>
      </c>
      <c r="J1633" s="4">
        <f>Hilfstabelle!C1633/3</f>
        <v>0.38396450000000004</v>
      </c>
      <c r="K1633" s="96">
        <f>Hilfstabelle!F1633/11</f>
        <v>0</v>
      </c>
      <c r="L1633" s="107">
        <f>Hilfstabelle!G1633/sinks!$G$3</f>
        <v>0.12375137616470896</v>
      </c>
    </row>
    <row r="1634" spans="1:12" x14ac:dyDescent="0.25">
      <c r="A1634" s="89">
        <v>40977</v>
      </c>
      <c r="B1634" s="4">
        <v>0.53421672040000001</v>
      </c>
      <c r="C1634" s="8">
        <v>0</v>
      </c>
      <c r="D1634" s="8">
        <v>0</v>
      </c>
      <c r="E1634" s="8">
        <v>1</v>
      </c>
      <c r="F1634" s="8">
        <v>0</v>
      </c>
      <c r="G1634" s="8">
        <v>0</v>
      </c>
      <c r="H1634" s="8">
        <v>1</v>
      </c>
      <c r="I1634" s="4" t="e">
        <f>#REF!/1.7</f>
        <v>#REF!</v>
      </c>
      <c r="J1634" s="4">
        <f>Hilfstabelle!C1634/3</f>
        <v>0.38226250000000001</v>
      </c>
      <c r="K1634" s="96">
        <f>Hilfstabelle!F1634/11</f>
        <v>0</v>
      </c>
      <c r="L1634" s="107">
        <f>Hilfstabelle!G1634/sinks!$G$3</f>
        <v>0.12014005363791308</v>
      </c>
    </row>
    <row r="1635" spans="1:12" x14ac:dyDescent="0.25">
      <c r="A1635" s="89">
        <v>40977.041666666664</v>
      </c>
      <c r="B1635" s="4">
        <v>0.52419143930000001</v>
      </c>
      <c r="C1635" s="8">
        <v>4.1666666666666664E-2</v>
      </c>
      <c r="D1635" s="8">
        <v>0</v>
      </c>
      <c r="E1635" s="8">
        <v>0.5</v>
      </c>
      <c r="F1635" s="8">
        <v>4.1666666666666664E-2</v>
      </c>
      <c r="G1635" s="8">
        <v>0</v>
      </c>
      <c r="H1635" s="8">
        <v>0.5</v>
      </c>
      <c r="I1635" s="4" t="e">
        <f>#REF!/1.7</f>
        <v>#REF!</v>
      </c>
      <c r="J1635" s="4">
        <f>Hilfstabelle!C1635/3</f>
        <v>0.38156099999999998</v>
      </c>
      <c r="K1635" s="96">
        <f>Hilfstabelle!F1635/11</f>
        <v>0</v>
      </c>
      <c r="L1635" s="107">
        <f>Hilfstabelle!G1635/sinks!$G$3</f>
        <v>0.12544259410859576</v>
      </c>
    </row>
    <row r="1636" spans="1:12" x14ac:dyDescent="0.25">
      <c r="A1636" s="89">
        <v>40977.083333333336</v>
      </c>
      <c r="B1636" s="4">
        <v>0.52480167379999998</v>
      </c>
      <c r="C1636" s="8">
        <v>8.3333333333333329E-2</v>
      </c>
      <c r="D1636" s="8">
        <v>0</v>
      </c>
      <c r="E1636" s="8">
        <v>0.33333333333333331</v>
      </c>
      <c r="F1636" s="8">
        <v>8.3333333333333329E-2</v>
      </c>
      <c r="G1636" s="8">
        <v>0</v>
      </c>
      <c r="H1636" s="8">
        <v>0.33333333333333331</v>
      </c>
      <c r="I1636" s="4" t="e">
        <f>#REF!/1.7</f>
        <v>#REF!</v>
      </c>
      <c r="J1636" s="4">
        <f>Hilfstabelle!C1636/3</f>
        <v>0.38182549999999998</v>
      </c>
      <c r="K1636" s="96">
        <f>Hilfstabelle!F1636/11</f>
        <v>0</v>
      </c>
      <c r="L1636" s="107">
        <f>Hilfstabelle!G1636/sinks!$G$3</f>
        <v>0.11907191598914248</v>
      </c>
    </row>
    <row r="1637" spans="1:12" x14ac:dyDescent="0.25">
      <c r="A1637" s="89">
        <v>40977.125</v>
      </c>
      <c r="B1637" s="4">
        <v>0.56472844560000002</v>
      </c>
      <c r="C1637" s="8">
        <v>0.125</v>
      </c>
      <c r="D1637" s="8">
        <v>0</v>
      </c>
      <c r="E1637" s="8">
        <v>0.25</v>
      </c>
      <c r="F1637" s="8">
        <v>0.125</v>
      </c>
      <c r="G1637" s="8">
        <v>0</v>
      </c>
      <c r="H1637" s="8">
        <v>0.25</v>
      </c>
      <c r="I1637" s="4" t="e">
        <f>#REF!/1.7</f>
        <v>#REF!</v>
      </c>
      <c r="J1637" s="4">
        <f>Hilfstabelle!C1637/3</f>
        <v>0.38296400000000003</v>
      </c>
      <c r="K1637" s="96">
        <f>Hilfstabelle!F1637/11</f>
        <v>0</v>
      </c>
      <c r="L1637" s="107">
        <f>Hilfstabelle!G1637/sinks!$G$3</f>
        <v>0.11211630534774336</v>
      </c>
    </row>
    <row r="1638" spans="1:12" x14ac:dyDescent="0.25">
      <c r="A1638" s="89">
        <v>40977.166666666664</v>
      </c>
      <c r="B1638" s="4">
        <v>0.66724784240000001</v>
      </c>
      <c r="C1638" s="8">
        <v>0.16666666666666666</v>
      </c>
      <c r="D1638" s="8">
        <v>0</v>
      </c>
      <c r="E1638" s="8">
        <v>0.2</v>
      </c>
      <c r="F1638" s="8">
        <v>0.16666666666666666</v>
      </c>
      <c r="G1638" s="8">
        <v>0</v>
      </c>
      <c r="H1638" s="8">
        <v>0.2</v>
      </c>
      <c r="I1638" s="4" t="e">
        <f>#REF!/1.7</f>
        <v>#REF!</v>
      </c>
      <c r="J1638" s="4">
        <f>Hilfstabelle!C1638/3</f>
        <v>0.38402200000000003</v>
      </c>
      <c r="K1638" s="96">
        <f>Hilfstabelle!F1638/11</f>
        <v>0</v>
      </c>
      <c r="L1638" s="107">
        <f>Hilfstabelle!G1638/sinks!$G$3</f>
        <v>0.10765301588680906</v>
      </c>
    </row>
    <row r="1639" spans="1:12" x14ac:dyDescent="0.25">
      <c r="A1639" s="89">
        <v>40977.208333333336</v>
      </c>
      <c r="B1639" s="4">
        <v>0.76854677010000005</v>
      </c>
      <c r="C1639" s="8">
        <v>0.20833333333333334</v>
      </c>
      <c r="D1639" s="8">
        <v>0</v>
      </c>
      <c r="E1639" s="8">
        <v>0.16666666666666666</v>
      </c>
      <c r="F1639" s="8">
        <v>0.20833333333333334</v>
      </c>
      <c r="G1639" s="8">
        <v>0</v>
      </c>
      <c r="H1639" s="8">
        <v>0.16666666666666666</v>
      </c>
      <c r="I1639" s="4" t="e">
        <f>#REF!/1.7</f>
        <v>#REF!</v>
      </c>
      <c r="J1639" s="4">
        <f>Hilfstabelle!C1639/3</f>
        <v>0.38462575000000004</v>
      </c>
      <c r="K1639" s="96">
        <f>Hilfstabelle!F1639/11</f>
        <v>0</v>
      </c>
      <c r="L1639" s="107">
        <f>Hilfstabelle!G1639/sinks!$G$3</f>
        <v>0.12253064742325685</v>
      </c>
    </row>
    <row r="1640" spans="1:12" x14ac:dyDescent="0.25">
      <c r="A1640" s="89">
        <v>40977.25</v>
      </c>
      <c r="B1640" s="4">
        <v>0.82895998609999999</v>
      </c>
      <c r="C1640" s="8">
        <v>0.25</v>
      </c>
      <c r="D1640" s="8">
        <v>0</v>
      </c>
      <c r="E1640" s="8">
        <v>0.14285714285714285</v>
      </c>
      <c r="F1640" s="8">
        <v>0.25</v>
      </c>
      <c r="G1640" s="8">
        <v>0</v>
      </c>
      <c r="H1640" s="8">
        <v>0.14285714285714285</v>
      </c>
      <c r="I1640" s="4" t="e">
        <f>#REF!/1.7</f>
        <v>#REF!</v>
      </c>
      <c r="J1640" s="4">
        <f>Hilfstabelle!C1640/3</f>
        <v>0.38576425000000003</v>
      </c>
      <c r="K1640" s="96">
        <f>Hilfstabelle!F1640/11</f>
        <v>0</v>
      </c>
      <c r="L1640" s="107">
        <f>Hilfstabelle!G1640/sinks!$G$3</f>
        <v>0.13101216899147111</v>
      </c>
    </row>
    <row r="1641" spans="1:12" x14ac:dyDescent="0.25">
      <c r="A1641" s="89">
        <v>40977.291666666664</v>
      </c>
      <c r="B1641" s="4">
        <v>0.84500043589999996</v>
      </c>
      <c r="C1641" s="8">
        <v>0.29166666666666669</v>
      </c>
      <c r="D1641" s="8">
        <v>0</v>
      </c>
      <c r="E1641" s="8">
        <v>0.125</v>
      </c>
      <c r="F1641" s="8">
        <v>0.29166666666666669</v>
      </c>
      <c r="G1641" s="8">
        <v>0</v>
      </c>
      <c r="H1641" s="8">
        <v>0.125</v>
      </c>
      <c r="I1641" s="4" t="e">
        <f>#REF!/1.7</f>
        <v>#REF!</v>
      </c>
      <c r="J1641" s="4">
        <f>Hilfstabelle!C1641/3</f>
        <v>0.38761000000000007</v>
      </c>
      <c r="K1641" s="96">
        <f>Hilfstabelle!F1641/11</f>
        <v>0</v>
      </c>
      <c r="L1641" s="107">
        <f>Hilfstabelle!G1641/sinks!$G$3</f>
        <v>0.13316116021340238</v>
      </c>
    </row>
    <row r="1642" spans="1:12" x14ac:dyDescent="0.25">
      <c r="A1642" s="89">
        <v>40977.333333333336</v>
      </c>
      <c r="B1642" s="4">
        <v>0.85066689910000004</v>
      </c>
      <c r="C1642" s="8">
        <v>0.33333333333333331</v>
      </c>
      <c r="D1642" s="8">
        <v>0</v>
      </c>
      <c r="E1642" s="8">
        <v>0.1111111111111111</v>
      </c>
      <c r="F1642" s="8">
        <v>0.33333333333333331</v>
      </c>
      <c r="G1642" s="8">
        <v>0</v>
      </c>
      <c r="H1642" s="8">
        <v>0.1111111111111111</v>
      </c>
      <c r="I1642" s="4" t="e">
        <f>#REF!/1.7</f>
        <v>#REF!</v>
      </c>
      <c r="J1642" s="4">
        <f>Hilfstabelle!C1642/3</f>
        <v>0.39129575</v>
      </c>
      <c r="K1642" s="96">
        <f>Hilfstabelle!F1642/11</f>
        <v>0</v>
      </c>
      <c r="L1642" s="107">
        <f>Hilfstabelle!G1642/sinks!$G$3</f>
        <v>0.16545960816432315</v>
      </c>
    </row>
    <row r="1643" spans="1:12" x14ac:dyDescent="0.25">
      <c r="A1643" s="89">
        <v>40977.375</v>
      </c>
      <c r="B1643" s="4">
        <v>0.85903582950000001</v>
      </c>
      <c r="C1643" s="8">
        <v>0.375</v>
      </c>
      <c r="D1643" s="8">
        <v>0</v>
      </c>
      <c r="E1643" s="8">
        <v>0.1</v>
      </c>
      <c r="F1643" s="8">
        <v>0.375</v>
      </c>
      <c r="G1643" s="8">
        <v>0</v>
      </c>
      <c r="H1643" s="8">
        <v>0.1</v>
      </c>
      <c r="I1643" s="4" t="e">
        <f>#REF!/1.7</f>
        <v>#REF!</v>
      </c>
      <c r="J1643" s="4">
        <f>Hilfstabelle!C1643/3</f>
        <v>0.39825899999999997</v>
      </c>
      <c r="K1643" s="96">
        <f>Hilfstabelle!F1643/11</f>
        <v>0</v>
      </c>
      <c r="L1643" s="107">
        <f>Hilfstabelle!G1643/sinks!$G$3</f>
        <v>0.18463522214463357</v>
      </c>
    </row>
    <row r="1644" spans="1:12" x14ac:dyDescent="0.25">
      <c r="A1644" s="89">
        <v>40977.416666666664</v>
      </c>
      <c r="B1644" s="4">
        <v>0.85877430040000002</v>
      </c>
      <c r="C1644" s="8">
        <v>0.41666666666666669</v>
      </c>
      <c r="D1644" s="8">
        <v>0</v>
      </c>
      <c r="E1644" s="8">
        <v>9.0909090909090912E-2</v>
      </c>
      <c r="F1644" s="8">
        <v>0.41666666666666669</v>
      </c>
      <c r="G1644" s="8">
        <v>0</v>
      </c>
      <c r="H1644" s="8">
        <v>9.0909090909090912E-2</v>
      </c>
      <c r="I1644" s="4" t="e">
        <f>#REF!/1.7</f>
        <v>#REF!</v>
      </c>
      <c r="J1644" s="4">
        <f>Hilfstabelle!C1644/3</f>
        <v>0.411576</v>
      </c>
      <c r="K1644" s="96">
        <f>Hilfstabelle!F1644/11</f>
        <v>0</v>
      </c>
      <c r="L1644" s="107">
        <f>Hilfstabelle!G1644/sinks!$G$3</f>
        <v>0.19084059324701524</v>
      </c>
    </row>
    <row r="1645" spans="1:12" x14ac:dyDescent="0.25">
      <c r="A1645" s="89">
        <v>40977.458333333336</v>
      </c>
      <c r="B1645" s="4">
        <v>0.83035480780000004</v>
      </c>
      <c r="C1645" s="8">
        <v>0.45833333333333331</v>
      </c>
      <c r="D1645" s="8">
        <v>0</v>
      </c>
      <c r="E1645" s="8">
        <v>8.3333333333333329E-2</v>
      </c>
      <c r="F1645" s="8">
        <v>0.45833333333333331</v>
      </c>
      <c r="G1645" s="8">
        <v>0</v>
      </c>
      <c r="H1645" s="8">
        <v>8.3333333333333329E-2</v>
      </c>
      <c r="I1645" s="4" t="e">
        <f>#REF!/1.7</f>
        <v>#REF!</v>
      </c>
      <c r="J1645" s="4">
        <f>Hilfstabelle!C1645/3</f>
        <v>0.42037350000000001</v>
      </c>
      <c r="K1645" s="96">
        <f>Hilfstabelle!F1645/11</f>
        <v>0</v>
      </c>
      <c r="L1645" s="107">
        <f>Hilfstabelle!G1645/sinks!$G$3</f>
        <v>0.196054122246967</v>
      </c>
    </row>
    <row r="1646" spans="1:12" x14ac:dyDescent="0.25">
      <c r="A1646" s="89">
        <v>40977.5</v>
      </c>
      <c r="B1646" s="4">
        <v>0.83096504230000001</v>
      </c>
      <c r="C1646" s="8">
        <v>0.5</v>
      </c>
      <c r="D1646" s="8">
        <v>0</v>
      </c>
      <c r="E1646" s="8">
        <v>7.6923076923076927E-2</v>
      </c>
      <c r="F1646" s="8">
        <v>0.5</v>
      </c>
      <c r="G1646" s="8">
        <v>0</v>
      </c>
      <c r="H1646" s="8">
        <v>7.6923076923076927E-2</v>
      </c>
      <c r="I1646" s="4" t="e">
        <f>#REF!/1.7</f>
        <v>#REF!</v>
      </c>
      <c r="J1646" s="4">
        <f>Hilfstabelle!C1646/3</f>
        <v>0.42329450000000007</v>
      </c>
      <c r="K1646" s="96">
        <f>Hilfstabelle!F1646/11</f>
        <v>0</v>
      </c>
      <c r="L1646" s="107">
        <f>Hilfstabelle!G1646/sinks!$G$3</f>
        <v>0.19606683817135712</v>
      </c>
    </row>
    <row r="1647" spans="1:12" x14ac:dyDescent="0.25">
      <c r="A1647" s="89">
        <v>40977.541666666664</v>
      </c>
      <c r="B1647" s="4">
        <v>0.81440153429999995</v>
      </c>
      <c r="C1647" s="8">
        <v>0.54166666666666663</v>
      </c>
      <c r="D1647" s="8">
        <v>0</v>
      </c>
      <c r="E1647" s="8">
        <v>7.1428571428571425E-2</v>
      </c>
      <c r="F1647" s="8">
        <v>0.54166666666666663</v>
      </c>
      <c r="G1647" s="8">
        <v>0</v>
      </c>
      <c r="H1647" s="8">
        <v>7.1428571428571425E-2</v>
      </c>
      <c r="I1647" s="4" t="e">
        <f>#REF!/1.7</f>
        <v>#REF!</v>
      </c>
      <c r="J1647" s="4">
        <f>Hilfstabelle!C1647/3</f>
        <v>0.42495050000000001</v>
      </c>
      <c r="K1647" s="96">
        <f>Hilfstabelle!F1647/11</f>
        <v>0</v>
      </c>
      <c r="L1647" s="107">
        <f>Hilfstabelle!G1647/sinks!$G$3</f>
        <v>0.18831012429338007</v>
      </c>
    </row>
    <row r="1648" spans="1:12" x14ac:dyDescent="0.25">
      <c r="A1648" s="89">
        <v>40977.583333333336</v>
      </c>
      <c r="B1648" s="4">
        <v>0.80071484609999999</v>
      </c>
      <c r="C1648" s="8">
        <v>0.58333333333333337</v>
      </c>
      <c r="D1648" s="8">
        <v>0</v>
      </c>
      <c r="E1648" s="8">
        <v>6.6666666666666666E-2</v>
      </c>
      <c r="F1648" s="8">
        <v>0.58333333333333337</v>
      </c>
      <c r="G1648" s="8">
        <v>0</v>
      </c>
      <c r="H1648" s="8">
        <v>6.6666666666666666E-2</v>
      </c>
      <c r="I1648" s="4" t="e">
        <f>#REF!/1.7</f>
        <v>#REF!</v>
      </c>
      <c r="J1648" s="4">
        <f>Hilfstabelle!C1648/3</f>
        <v>0.42557725000000007</v>
      </c>
      <c r="K1648" s="96">
        <f>Hilfstabelle!F1648/11</f>
        <v>1</v>
      </c>
      <c r="L1648" s="107">
        <f>Hilfstabelle!G1648/sinks!$G$3</f>
        <v>0.84343340486835738</v>
      </c>
    </row>
    <row r="1649" spans="1:12" x14ac:dyDescent="0.25">
      <c r="A1649" s="89">
        <v>40977.625</v>
      </c>
      <c r="B1649" s="4">
        <v>0.79722779180000003</v>
      </c>
      <c r="C1649" s="8">
        <v>0.625</v>
      </c>
      <c r="D1649" s="8">
        <v>0</v>
      </c>
      <c r="E1649" s="8">
        <v>6.25E-2</v>
      </c>
      <c r="F1649" s="8">
        <v>0.625</v>
      </c>
      <c r="G1649" s="8">
        <v>0</v>
      </c>
      <c r="H1649" s="8">
        <v>6.25E-2</v>
      </c>
      <c r="I1649" s="4" t="e">
        <f>#REF!/1.7</f>
        <v>#REF!</v>
      </c>
      <c r="J1649" s="4">
        <f>Hilfstabelle!C1649/3</f>
        <v>0.42313925000000002</v>
      </c>
      <c r="K1649" s="96">
        <f>Hilfstabelle!F1649/11</f>
        <v>1</v>
      </c>
      <c r="L1649" s="107">
        <f>Hilfstabelle!G1649/sinks!$G$3</f>
        <v>0.84415821255859469</v>
      </c>
    </row>
    <row r="1650" spans="1:12" x14ac:dyDescent="0.25">
      <c r="A1650" s="89">
        <v>40977.666666666664</v>
      </c>
      <c r="B1650" s="4">
        <v>0.82800104610000003</v>
      </c>
      <c r="C1650" s="8">
        <v>0.66666666666666663</v>
      </c>
      <c r="D1650" s="8">
        <v>0</v>
      </c>
      <c r="E1650" s="8">
        <v>5.8823529411764705E-2</v>
      </c>
      <c r="F1650" s="8">
        <v>0.66666666666666663</v>
      </c>
      <c r="G1650" s="8">
        <v>0</v>
      </c>
      <c r="H1650" s="8">
        <v>5.8823529411764705E-2</v>
      </c>
      <c r="I1650" s="4" t="e">
        <f>#REF!/1.7</f>
        <v>#REF!</v>
      </c>
      <c r="J1650" s="4">
        <f>Hilfstabelle!C1650/3</f>
        <v>0.41849324999999998</v>
      </c>
      <c r="K1650" s="96">
        <f>Hilfstabelle!F1650/11</f>
        <v>0</v>
      </c>
      <c r="L1650" s="107">
        <f>Hilfstabelle!G1650/sinks!$G$3</f>
        <v>0.17846799881542236</v>
      </c>
    </row>
    <row r="1651" spans="1:12" x14ac:dyDescent="0.25">
      <c r="A1651" s="89">
        <v>40977.708333333336</v>
      </c>
      <c r="B1651" s="4">
        <v>0.88082991889999995</v>
      </c>
      <c r="C1651" s="8">
        <v>0.70833333333333337</v>
      </c>
      <c r="D1651" s="8">
        <v>0</v>
      </c>
      <c r="E1651" s="8">
        <v>5.5555555555555552E-2</v>
      </c>
      <c r="F1651" s="8">
        <v>0.70833333333333337</v>
      </c>
      <c r="G1651" s="8">
        <v>0</v>
      </c>
      <c r="H1651" s="8">
        <v>5.5555555555555552E-2</v>
      </c>
      <c r="I1651" s="4" t="e">
        <f>#REF!/1.7</f>
        <v>#REF!</v>
      </c>
      <c r="J1651" s="4">
        <f>Hilfstabelle!C1651/3</f>
        <v>0.41527900000000001</v>
      </c>
      <c r="K1651" s="96">
        <f>Hilfstabelle!F1651/11</f>
        <v>0</v>
      </c>
      <c r="L1651" s="107">
        <f>Hilfstabelle!G1651/sinks!$G$3</f>
        <v>0.18426646033731989</v>
      </c>
    </row>
    <row r="1652" spans="1:12" x14ac:dyDescent="0.25">
      <c r="A1652" s="89">
        <v>40977.75</v>
      </c>
      <c r="B1652" s="4">
        <v>0.82887280969999999</v>
      </c>
      <c r="C1652" s="8">
        <v>0.75</v>
      </c>
      <c r="D1652" s="8">
        <v>0</v>
      </c>
      <c r="E1652" s="8">
        <v>5.2631578947368418E-2</v>
      </c>
      <c r="F1652" s="8">
        <v>0.75</v>
      </c>
      <c r="G1652" s="8">
        <v>0</v>
      </c>
      <c r="H1652" s="8">
        <v>5.2631578947368418E-2</v>
      </c>
      <c r="I1652" s="4" t="e">
        <f>#REF!/1.7</f>
        <v>#REF!</v>
      </c>
      <c r="J1652" s="4">
        <f>Hilfstabelle!C1652/3</f>
        <v>0.41405424999999996</v>
      </c>
      <c r="K1652" s="96">
        <f>Hilfstabelle!F1652/11</f>
        <v>0</v>
      </c>
      <c r="L1652" s="107">
        <f>Hilfstabelle!G1652/sinks!$G$3</f>
        <v>0.19356180106650225</v>
      </c>
    </row>
    <row r="1653" spans="1:12" x14ac:dyDescent="0.25">
      <c r="A1653" s="89">
        <v>40977.791666666664</v>
      </c>
      <c r="B1653" s="4">
        <v>0.76070089789999995</v>
      </c>
      <c r="C1653" s="8">
        <v>0.79166666666666663</v>
      </c>
      <c r="D1653" s="8">
        <v>0</v>
      </c>
      <c r="E1653" s="8">
        <v>0.05</v>
      </c>
      <c r="F1653" s="8">
        <v>0.79166666666666663</v>
      </c>
      <c r="G1653" s="8">
        <v>0</v>
      </c>
      <c r="H1653" s="8">
        <v>0.05</v>
      </c>
      <c r="I1653" s="4" t="e">
        <f>#REF!/1.7</f>
        <v>#REF!</v>
      </c>
      <c r="J1653" s="4">
        <f>Hilfstabelle!C1653/3</f>
        <v>0.41437625000000006</v>
      </c>
      <c r="K1653" s="96">
        <f>Hilfstabelle!F1653/11</f>
        <v>0</v>
      </c>
      <c r="L1653" s="107">
        <f>Hilfstabelle!G1653/sinks!$G$3</f>
        <v>0.17929453390078057</v>
      </c>
    </row>
    <row r="1654" spans="1:12" x14ac:dyDescent="0.25">
      <c r="A1654" s="89">
        <v>40977.833333333336</v>
      </c>
      <c r="B1654" s="4">
        <v>0.70115944559999999</v>
      </c>
      <c r="C1654" s="8">
        <v>0.83333333333333337</v>
      </c>
      <c r="D1654" s="8">
        <v>0</v>
      </c>
      <c r="E1654" s="8">
        <v>4.7619047619047616E-2</v>
      </c>
      <c r="F1654" s="8">
        <v>0.83333333333333337</v>
      </c>
      <c r="G1654" s="8">
        <v>0</v>
      </c>
      <c r="H1654" s="8">
        <v>4.7619047619047616E-2</v>
      </c>
      <c r="I1654" s="4" t="e">
        <f>#REF!/1.7</f>
        <v>#REF!</v>
      </c>
      <c r="J1654" s="4">
        <f>Hilfstabelle!C1654/3</f>
        <v>0.41359999999999997</v>
      </c>
      <c r="K1654" s="96">
        <f>Hilfstabelle!F1654/11</f>
        <v>0</v>
      </c>
      <c r="L1654" s="107">
        <f>Hilfstabelle!G1654/sinks!$G$3</f>
        <v>0.14925952049130228</v>
      </c>
    </row>
    <row r="1655" spans="1:12" x14ac:dyDescent="0.25">
      <c r="A1655" s="89">
        <v>40977.875</v>
      </c>
      <c r="B1655" s="4">
        <v>0.68878040279999997</v>
      </c>
      <c r="C1655" s="8">
        <v>0.875</v>
      </c>
      <c r="D1655" s="8">
        <v>0</v>
      </c>
      <c r="E1655" s="8">
        <v>4.5454545454545456E-2</v>
      </c>
      <c r="F1655" s="8">
        <v>0.875</v>
      </c>
      <c r="G1655" s="8">
        <v>0</v>
      </c>
      <c r="H1655" s="8">
        <v>4.5454545454545456E-2</v>
      </c>
      <c r="I1655" s="4" t="e">
        <f>#REF!/1.7</f>
        <v>#REF!</v>
      </c>
      <c r="J1655" s="4">
        <f>Hilfstabelle!C1655/3</f>
        <v>0.41376675000000002</v>
      </c>
      <c r="K1655" s="96">
        <f>Hilfstabelle!F1655/11</f>
        <v>0</v>
      </c>
      <c r="L1655" s="107">
        <f>Hilfstabelle!G1655/sinks!$G$3</f>
        <v>0.13752272227921572</v>
      </c>
    </row>
    <row r="1656" spans="1:12" x14ac:dyDescent="0.25">
      <c r="A1656" s="89">
        <v>40977.916666666664</v>
      </c>
      <c r="B1656" s="4">
        <v>0.63490541369999998</v>
      </c>
      <c r="C1656" s="8">
        <v>0.91666666666666663</v>
      </c>
      <c r="D1656" s="8">
        <v>0</v>
      </c>
      <c r="E1656" s="8">
        <v>4.3478260869565216E-2</v>
      </c>
      <c r="F1656" s="8">
        <v>0.91666666666666663</v>
      </c>
      <c r="G1656" s="8">
        <v>0</v>
      </c>
      <c r="H1656" s="8">
        <v>4.3478260869565216E-2</v>
      </c>
      <c r="I1656" s="4" t="e">
        <f>#REF!/1.7</f>
        <v>#REF!</v>
      </c>
      <c r="J1656" s="4">
        <f>Hilfstabelle!C1656/3</f>
        <v>0.41259950000000001</v>
      </c>
      <c r="K1656" s="96">
        <f>Hilfstabelle!F1656/11</f>
        <v>0</v>
      </c>
      <c r="L1656" s="107">
        <f>Hilfstabelle!G1656/sinks!$G$3</f>
        <v>0.1320675907158515</v>
      </c>
    </row>
    <row r="1657" spans="1:12" x14ac:dyDescent="0.25">
      <c r="A1657" s="89">
        <v>40977.958333333336</v>
      </c>
      <c r="B1657" s="4">
        <v>0.59942463599999996</v>
      </c>
      <c r="C1657" s="8">
        <v>0.95833333333333337</v>
      </c>
      <c r="D1657" s="8">
        <v>0</v>
      </c>
      <c r="E1657" s="8">
        <v>4.1666666666666664E-2</v>
      </c>
      <c r="F1657" s="8">
        <v>0.95833333333333337</v>
      </c>
      <c r="G1657" s="8">
        <v>0</v>
      </c>
      <c r="H1657" s="8">
        <v>4.1666666666666664E-2</v>
      </c>
      <c r="I1657" s="4" t="e">
        <f>#REF!/1.7</f>
        <v>#REF!</v>
      </c>
      <c r="J1657" s="4">
        <f>Hilfstabelle!C1657/3</f>
        <v>0.41134599999999999</v>
      </c>
      <c r="K1657" s="96">
        <f>Hilfstabelle!F1657/11</f>
        <v>0</v>
      </c>
      <c r="L1657" s="107">
        <f>Hilfstabelle!G1657/sinks!$G$3</f>
        <v>0.12375137616470896</v>
      </c>
    </row>
    <row r="1658" spans="1:12" x14ac:dyDescent="0.25">
      <c r="A1658" s="89">
        <v>40978</v>
      </c>
      <c r="B1658" s="4">
        <v>0.57841513379999998</v>
      </c>
      <c r="C1658" s="8">
        <v>0</v>
      </c>
      <c r="D1658" s="8">
        <v>0</v>
      </c>
      <c r="E1658" s="8">
        <v>1</v>
      </c>
      <c r="F1658" s="8">
        <v>0</v>
      </c>
      <c r="G1658" s="8">
        <v>0</v>
      </c>
      <c r="H1658" s="8">
        <v>1</v>
      </c>
      <c r="I1658" s="4" t="e">
        <f>#REF!/1.7</f>
        <v>#REF!</v>
      </c>
      <c r="J1658" s="4">
        <f>Hilfstabelle!C1658/3</f>
        <v>0.41042600000000001</v>
      </c>
      <c r="K1658" s="96">
        <f>Hilfstabelle!F1658/11</f>
        <v>0</v>
      </c>
      <c r="L1658" s="107">
        <f>Hilfstabelle!G1658/sinks!$G$3</f>
        <v>0.12217460154033329</v>
      </c>
    </row>
    <row r="1659" spans="1:12" x14ac:dyDescent="0.25">
      <c r="A1659" s="89">
        <v>40978.041666666664</v>
      </c>
      <c r="B1659" s="4">
        <v>0.5676924418</v>
      </c>
      <c r="C1659" s="8">
        <v>4.1666666666666664E-2</v>
      </c>
      <c r="D1659" s="8">
        <v>0</v>
      </c>
      <c r="E1659" s="8">
        <v>0.5</v>
      </c>
      <c r="F1659" s="8">
        <v>4.1666666666666664E-2</v>
      </c>
      <c r="G1659" s="8">
        <v>0</v>
      </c>
      <c r="H1659" s="8">
        <v>0.5</v>
      </c>
      <c r="I1659" s="4" t="e">
        <f>#REF!/1.7</f>
        <v>#REF!</v>
      </c>
      <c r="J1659" s="4">
        <f>Hilfstabelle!C1659/3</f>
        <v>0.41089175</v>
      </c>
      <c r="K1659" s="96">
        <f>Hilfstabelle!F1659/11</f>
        <v>0</v>
      </c>
      <c r="L1659" s="107">
        <f>Hilfstabelle!G1659/sinks!$G$3</f>
        <v>0.12732455091833447</v>
      </c>
    </row>
    <row r="1660" spans="1:12" x14ac:dyDescent="0.25">
      <c r="A1660" s="89">
        <v>40978.083333333336</v>
      </c>
      <c r="B1660" s="4">
        <v>0.56812832359999998</v>
      </c>
      <c r="C1660" s="8">
        <v>8.3333333333333329E-2</v>
      </c>
      <c r="D1660" s="8">
        <v>0</v>
      </c>
      <c r="E1660" s="8">
        <v>0.33333333333333331</v>
      </c>
      <c r="F1660" s="8">
        <v>8.3333333333333329E-2</v>
      </c>
      <c r="G1660" s="8">
        <v>0</v>
      </c>
      <c r="H1660" s="8">
        <v>0.33333333333333331</v>
      </c>
      <c r="I1660" s="4" t="e">
        <f>#REF!/1.7</f>
        <v>#REF!</v>
      </c>
      <c r="J1660" s="4">
        <f>Hilfstabelle!C1660/3</f>
        <v>0.40994875000000003</v>
      </c>
      <c r="K1660" s="96">
        <f>Hilfstabelle!F1660/11</f>
        <v>0</v>
      </c>
      <c r="L1660" s="107">
        <f>Hilfstabelle!G1660/sinks!$G$3</f>
        <v>0.11911006376231287</v>
      </c>
    </row>
    <row r="1661" spans="1:12" x14ac:dyDescent="0.25">
      <c r="A1661" s="89">
        <v>40978.125</v>
      </c>
      <c r="B1661" s="4">
        <v>0.60195275039999996</v>
      </c>
      <c r="C1661" s="8">
        <v>0.125</v>
      </c>
      <c r="D1661" s="8">
        <v>0</v>
      </c>
      <c r="E1661" s="8">
        <v>0.25</v>
      </c>
      <c r="F1661" s="8">
        <v>0.125</v>
      </c>
      <c r="G1661" s="8">
        <v>0</v>
      </c>
      <c r="H1661" s="8">
        <v>0.25</v>
      </c>
      <c r="I1661" s="4" t="e">
        <f>#REF!/1.7</f>
        <v>#REF!</v>
      </c>
      <c r="J1661" s="4">
        <f>Hilfstabelle!C1661/3</f>
        <v>0.40917825000000002</v>
      </c>
      <c r="K1661" s="96">
        <f>Hilfstabelle!F1661/11</f>
        <v>0</v>
      </c>
      <c r="L1661" s="107">
        <f>Hilfstabelle!G1661/sinks!$G$3</f>
        <v>0.11257407862578797</v>
      </c>
    </row>
    <row r="1662" spans="1:12" x14ac:dyDescent="0.25">
      <c r="A1662" s="89">
        <v>40978.166666666664</v>
      </c>
      <c r="B1662" s="4">
        <v>0.68607793569999997</v>
      </c>
      <c r="C1662" s="8">
        <v>0.16666666666666666</v>
      </c>
      <c r="D1662" s="8">
        <v>0</v>
      </c>
      <c r="E1662" s="8">
        <v>0.2</v>
      </c>
      <c r="F1662" s="8">
        <v>0.16666666666666666</v>
      </c>
      <c r="G1662" s="8">
        <v>0</v>
      </c>
      <c r="H1662" s="8">
        <v>0.2</v>
      </c>
      <c r="I1662" s="4" t="e">
        <f>#REF!/1.7</f>
        <v>#REF!</v>
      </c>
      <c r="J1662" s="4">
        <f>Hilfstabelle!C1662/3</f>
        <v>0.40861475000000008</v>
      </c>
      <c r="K1662" s="96">
        <f>Hilfstabelle!F1662/11</f>
        <v>0</v>
      </c>
      <c r="L1662" s="107">
        <f>Hilfstabelle!G1662/sinks!$G$3</f>
        <v>0.10853041466972782</v>
      </c>
    </row>
    <row r="1663" spans="1:12" x14ac:dyDescent="0.25">
      <c r="A1663" s="89">
        <v>40978.208333333336</v>
      </c>
      <c r="B1663" s="4">
        <v>0.77656699500000004</v>
      </c>
      <c r="C1663" s="8">
        <v>0.20833333333333334</v>
      </c>
      <c r="D1663" s="8">
        <v>0</v>
      </c>
      <c r="E1663" s="8">
        <v>0.16666666666666666</v>
      </c>
      <c r="F1663" s="8">
        <v>0.20833333333333334</v>
      </c>
      <c r="G1663" s="8">
        <v>0</v>
      </c>
      <c r="H1663" s="8">
        <v>0.16666666666666666</v>
      </c>
      <c r="I1663" s="4" t="e">
        <f>#REF!/1.7</f>
        <v>#REF!</v>
      </c>
      <c r="J1663" s="4">
        <f>Hilfstabelle!C1663/3</f>
        <v>0.40860325000000003</v>
      </c>
      <c r="K1663" s="96">
        <f>Hilfstabelle!F1663/11</f>
        <v>0</v>
      </c>
      <c r="L1663" s="107">
        <f>Hilfstabelle!G1663/sinks!$G$3</f>
        <v>0.122441635952526</v>
      </c>
    </row>
    <row r="1664" spans="1:12" x14ac:dyDescent="0.25">
      <c r="A1664" s="89">
        <v>40978.25</v>
      </c>
      <c r="B1664" s="4">
        <v>0.83567256560000003</v>
      </c>
      <c r="C1664" s="8">
        <v>0.25</v>
      </c>
      <c r="D1664" s="8">
        <v>0</v>
      </c>
      <c r="E1664" s="8">
        <v>0.14285714285714285</v>
      </c>
      <c r="F1664" s="8">
        <v>0.25</v>
      </c>
      <c r="G1664" s="8">
        <v>0</v>
      </c>
      <c r="H1664" s="8">
        <v>0.14285714285714285</v>
      </c>
      <c r="I1664" s="4" t="e">
        <f>#REF!/1.7</f>
        <v>#REF!</v>
      </c>
      <c r="J1664" s="4">
        <f>Hilfstabelle!C1664/3</f>
        <v>0.41135175000000007</v>
      </c>
      <c r="K1664" s="96">
        <f>Hilfstabelle!F1664/11</f>
        <v>0</v>
      </c>
      <c r="L1664" s="107">
        <f>Hilfstabelle!G1664/sinks!$G$3</f>
        <v>0.12910478033295214</v>
      </c>
    </row>
    <row r="1665" spans="1:12" x14ac:dyDescent="0.25">
      <c r="A1665" s="89">
        <v>40978.291666666664</v>
      </c>
      <c r="B1665" s="4">
        <v>0.84700549209999998</v>
      </c>
      <c r="C1665" s="8">
        <v>0.29166666666666669</v>
      </c>
      <c r="D1665" s="8">
        <v>0</v>
      </c>
      <c r="E1665" s="8">
        <v>0.125</v>
      </c>
      <c r="F1665" s="8">
        <v>0.29166666666666669</v>
      </c>
      <c r="G1665" s="8">
        <v>0</v>
      </c>
      <c r="H1665" s="8">
        <v>0.125</v>
      </c>
      <c r="I1665" s="4" t="e">
        <f>#REF!/1.7</f>
        <v>#REF!</v>
      </c>
      <c r="J1665" s="4">
        <f>Hilfstabelle!C1665/3</f>
        <v>0.41353675000000001</v>
      </c>
      <c r="K1665" s="96">
        <f>Hilfstabelle!F1665/11</f>
        <v>0</v>
      </c>
      <c r="L1665" s="107">
        <f>Hilfstabelle!G1665/sinks!$G$3</f>
        <v>0.13173697668170831</v>
      </c>
    </row>
    <row r="1666" spans="1:12" x14ac:dyDescent="0.25">
      <c r="A1666" s="89">
        <v>40978.333333333336</v>
      </c>
      <c r="B1666" s="4">
        <v>0.84473890679999997</v>
      </c>
      <c r="C1666" s="8">
        <v>0.33333333333333331</v>
      </c>
      <c r="D1666" s="8">
        <v>0</v>
      </c>
      <c r="E1666" s="8">
        <v>0.1111111111111111</v>
      </c>
      <c r="F1666" s="8">
        <v>0.33333333333333331</v>
      </c>
      <c r="G1666" s="8">
        <v>0</v>
      </c>
      <c r="H1666" s="8">
        <v>0.1111111111111111</v>
      </c>
      <c r="I1666" s="4" t="e">
        <f>#REF!/1.7</f>
        <v>#REF!</v>
      </c>
      <c r="J1666" s="4">
        <f>Hilfstabelle!C1666/3</f>
        <v>0.41559524999999997</v>
      </c>
      <c r="K1666" s="96">
        <f>Hilfstabelle!F1666/11</f>
        <v>0</v>
      </c>
      <c r="L1666" s="107">
        <f>Hilfstabelle!G1666/sinks!$G$3</f>
        <v>0.16449319791067354</v>
      </c>
    </row>
    <row r="1667" spans="1:12" x14ac:dyDescent="0.25">
      <c r="A1667" s="89">
        <v>40978.375</v>
      </c>
      <c r="B1667" s="4">
        <v>0.85197454449999999</v>
      </c>
      <c r="C1667" s="8">
        <v>0.375</v>
      </c>
      <c r="D1667" s="8">
        <v>0</v>
      </c>
      <c r="E1667" s="8">
        <v>0.1</v>
      </c>
      <c r="F1667" s="8">
        <v>0.375</v>
      </c>
      <c r="G1667" s="8">
        <v>0</v>
      </c>
      <c r="H1667" s="8">
        <v>0.1</v>
      </c>
      <c r="I1667" s="4" t="e">
        <f>#REF!/1.7</f>
        <v>#REF!</v>
      </c>
      <c r="J1667" s="4">
        <f>Hilfstabelle!C1667/3</f>
        <v>0.41920050000000003</v>
      </c>
      <c r="K1667" s="96">
        <f>Hilfstabelle!F1667/11</f>
        <v>0</v>
      </c>
      <c r="L1667" s="107">
        <f>Hilfstabelle!G1667/sinks!$G$3</f>
        <v>0.18118920663490937</v>
      </c>
    </row>
    <row r="1668" spans="1:12" x14ac:dyDescent="0.25">
      <c r="A1668" s="89">
        <v>40978.416666666664</v>
      </c>
      <c r="B1668" s="4">
        <v>0.84473890679999997</v>
      </c>
      <c r="C1668" s="8">
        <v>0.41666666666666669</v>
      </c>
      <c r="D1668" s="8">
        <v>0</v>
      </c>
      <c r="E1668" s="8">
        <v>9.0909090909090912E-2</v>
      </c>
      <c r="F1668" s="8">
        <v>0.41666666666666669</v>
      </c>
      <c r="G1668" s="8">
        <v>0</v>
      </c>
      <c r="H1668" s="8">
        <v>9.0909090909090912E-2</v>
      </c>
      <c r="I1668" s="4" t="e">
        <f>#REF!/1.7</f>
        <v>#REF!</v>
      </c>
      <c r="J1668" s="4">
        <f>Hilfstabelle!C1668/3</f>
        <v>0.42564625</v>
      </c>
      <c r="K1668" s="96">
        <f>Hilfstabelle!F1668/11</f>
        <v>0</v>
      </c>
      <c r="L1668" s="107">
        <f>Hilfstabelle!G1668/sinks!$G$3</f>
        <v>0.18481324508609537</v>
      </c>
    </row>
    <row r="1669" spans="1:12" x14ac:dyDescent="0.25">
      <c r="A1669" s="89">
        <v>40978.458333333336</v>
      </c>
      <c r="B1669" s="4">
        <v>0.82050387930000002</v>
      </c>
      <c r="C1669" s="8">
        <v>0.45833333333333331</v>
      </c>
      <c r="D1669" s="8">
        <v>0</v>
      </c>
      <c r="E1669" s="8">
        <v>8.3333333333333329E-2</v>
      </c>
      <c r="F1669" s="8">
        <v>0.45833333333333331</v>
      </c>
      <c r="G1669" s="8">
        <v>0</v>
      </c>
      <c r="H1669" s="8">
        <v>8.3333333333333329E-2</v>
      </c>
      <c r="I1669" s="4" t="e">
        <f>#REF!/1.7</f>
        <v>#REF!</v>
      </c>
      <c r="J1669" s="4">
        <f>Hilfstabelle!C1669/3</f>
        <v>0.43059125000000004</v>
      </c>
      <c r="K1669" s="96">
        <f>Hilfstabelle!F1669/11</f>
        <v>0</v>
      </c>
      <c r="L1669" s="107">
        <f>Hilfstabelle!G1669/sinks!$G$3</f>
        <v>0.18710211147631806</v>
      </c>
    </row>
    <row r="1670" spans="1:12" x14ac:dyDescent="0.25">
      <c r="A1670" s="89">
        <v>40978.5</v>
      </c>
      <c r="B1670" s="4">
        <v>0.81108883269999998</v>
      </c>
      <c r="C1670" s="8">
        <v>0.5</v>
      </c>
      <c r="D1670" s="8">
        <v>0</v>
      </c>
      <c r="E1670" s="8">
        <v>7.6923076923076927E-2</v>
      </c>
      <c r="F1670" s="8">
        <v>0.5</v>
      </c>
      <c r="G1670" s="8">
        <v>0</v>
      </c>
      <c r="H1670" s="8">
        <v>7.6923076923076927E-2</v>
      </c>
      <c r="I1670" s="4" t="e">
        <f>#REF!/1.7</f>
        <v>#REF!</v>
      </c>
      <c r="J1670" s="4">
        <f>Hilfstabelle!C1670/3</f>
        <v>0.43500149999999999</v>
      </c>
      <c r="K1670" s="96">
        <f>Hilfstabelle!F1670/11</f>
        <v>0</v>
      </c>
      <c r="L1670" s="107">
        <f>Hilfstabelle!G1670/sinks!$G$3</f>
        <v>0.18572879164218442</v>
      </c>
    </row>
    <row r="1671" spans="1:12" x14ac:dyDescent="0.25">
      <c r="A1671" s="89">
        <v>40978.541666666664</v>
      </c>
      <c r="B1671" s="4">
        <v>0.80420190039999995</v>
      </c>
      <c r="C1671" s="8">
        <v>0.54166666666666663</v>
      </c>
      <c r="D1671" s="8">
        <v>0</v>
      </c>
      <c r="E1671" s="8">
        <v>7.1428571428571425E-2</v>
      </c>
      <c r="F1671" s="8">
        <v>0.54166666666666663</v>
      </c>
      <c r="G1671" s="8">
        <v>0</v>
      </c>
      <c r="H1671" s="8">
        <v>7.1428571428571425E-2</v>
      </c>
      <c r="I1671" s="4" t="e">
        <f>#REF!/1.7</f>
        <v>#REF!</v>
      </c>
      <c r="J1671" s="4">
        <f>Hilfstabelle!C1671/3</f>
        <v>0.43509350000000002</v>
      </c>
      <c r="K1671" s="96">
        <f>Hilfstabelle!F1671/11</f>
        <v>0</v>
      </c>
      <c r="L1671" s="107">
        <f>Hilfstabelle!G1671/sinks!$G$3</f>
        <v>0.17339434498376194</v>
      </c>
    </row>
    <row r="1672" spans="1:12" x14ac:dyDescent="0.25">
      <c r="A1672" s="89">
        <v>40978.583333333336</v>
      </c>
      <c r="B1672" s="4">
        <v>0.79356638479999997</v>
      </c>
      <c r="C1672" s="8">
        <v>0.58333333333333337</v>
      </c>
      <c r="D1672" s="8">
        <v>0</v>
      </c>
      <c r="E1672" s="8">
        <v>6.6666666666666666E-2</v>
      </c>
      <c r="F1672" s="8">
        <v>0.58333333333333337</v>
      </c>
      <c r="G1672" s="8">
        <v>0</v>
      </c>
      <c r="H1672" s="8">
        <v>6.6666666666666666E-2</v>
      </c>
      <c r="I1672" s="4" t="e">
        <f>#REF!/1.7</f>
        <v>#REF!</v>
      </c>
      <c r="J1672" s="4">
        <f>Hilfstabelle!C1672/3</f>
        <v>0.43013125000000002</v>
      </c>
      <c r="K1672" s="96">
        <f>Hilfstabelle!F1672/11</f>
        <v>0</v>
      </c>
      <c r="L1672" s="107">
        <f>Hilfstabelle!G1672/sinks!$G$3</f>
        <v>0.14362636598647635</v>
      </c>
    </row>
    <row r="1673" spans="1:12" x14ac:dyDescent="0.25">
      <c r="A1673" s="89">
        <v>40978.625</v>
      </c>
      <c r="B1673" s="4">
        <v>0.78659227620000005</v>
      </c>
      <c r="C1673" s="8">
        <v>0.625</v>
      </c>
      <c r="D1673" s="8">
        <v>0</v>
      </c>
      <c r="E1673" s="8">
        <v>6.25E-2</v>
      </c>
      <c r="F1673" s="8">
        <v>0.625</v>
      </c>
      <c r="G1673" s="8">
        <v>0</v>
      </c>
      <c r="H1673" s="8">
        <v>6.25E-2</v>
      </c>
      <c r="I1673" s="4" t="e">
        <f>#REF!/1.7</f>
        <v>#REF!</v>
      </c>
      <c r="J1673" s="4">
        <f>Hilfstabelle!C1673/3</f>
        <v>0.42377175</v>
      </c>
      <c r="K1673" s="96">
        <f>Hilfstabelle!F1673/11</f>
        <v>0</v>
      </c>
      <c r="L1673" s="107">
        <f>Hilfstabelle!G1673/sinks!$G$3</f>
        <v>0.12806207453296176</v>
      </c>
    </row>
    <row r="1674" spans="1:12" x14ac:dyDescent="0.25">
      <c r="A1674" s="89">
        <v>40978.666666666664</v>
      </c>
      <c r="B1674" s="4">
        <v>0.82285764100000003</v>
      </c>
      <c r="C1674" s="8">
        <v>0.66666666666666663</v>
      </c>
      <c r="D1674" s="8">
        <v>0</v>
      </c>
      <c r="E1674" s="8">
        <v>5.8823529411764705E-2</v>
      </c>
      <c r="F1674" s="8">
        <v>0.66666666666666663</v>
      </c>
      <c r="G1674" s="8">
        <v>0</v>
      </c>
      <c r="H1674" s="8">
        <v>5.8823529411764705E-2</v>
      </c>
      <c r="I1674" s="4" t="e">
        <f>#REF!/1.7</f>
        <v>#REF!</v>
      </c>
      <c r="J1674" s="4">
        <f>Hilfstabelle!C1674/3</f>
        <v>0.41697525000000008</v>
      </c>
      <c r="K1674" s="96">
        <f>Hilfstabelle!F1674/11</f>
        <v>0</v>
      </c>
      <c r="L1674" s="107">
        <f>Hilfstabelle!G1674/sinks!$G$3</f>
        <v>0.12937181474514478</v>
      </c>
    </row>
    <row r="1675" spans="1:12" x14ac:dyDescent="0.25">
      <c r="A1675" s="89">
        <v>40978.708333333336</v>
      </c>
      <c r="B1675" s="4">
        <v>0.88623485310000005</v>
      </c>
      <c r="C1675" s="8">
        <v>0.70833333333333337</v>
      </c>
      <c r="D1675" s="8">
        <v>0</v>
      </c>
      <c r="E1675" s="8">
        <v>5.5555555555555552E-2</v>
      </c>
      <c r="F1675" s="8">
        <v>0.70833333333333337</v>
      </c>
      <c r="G1675" s="8">
        <v>0</v>
      </c>
      <c r="H1675" s="8">
        <v>5.5555555555555552E-2</v>
      </c>
      <c r="I1675" s="4" t="e">
        <f>#REF!/1.7</f>
        <v>#REF!</v>
      </c>
      <c r="J1675" s="4">
        <f>Hilfstabelle!C1675/3</f>
        <v>0.41103550000000005</v>
      </c>
      <c r="K1675" s="96">
        <f>Hilfstabelle!F1675/11</f>
        <v>0</v>
      </c>
      <c r="L1675" s="107">
        <f>Hilfstabelle!G1675/sinks!$G$3</f>
        <v>0.13976072497187791</v>
      </c>
    </row>
    <row r="1676" spans="1:12" x14ac:dyDescent="0.25">
      <c r="A1676" s="89">
        <v>40978.75</v>
      </c>
      <c r="B1676" s="4">
        <v>0.83079068960000002</v>
      </c>
      <c r="C1676" s="8">
        <v>0.75</v>
      </c>
      <c r="D1676" s="8">
        <v>0</v>
      </c>
      <c r="E1676" s="8">
        <v>5.2631578947368418E-2</v>
      </c>
      <c r="F1676" s="8">
        <v>0.75</v>
      </c>
      <c r="G1676" s="8">
        <v>0</v>
      </c>
      <c r="H1676" s="8">
        <v>5.2631578947368418E-2</v>
      </c>
      <c r="I1676" s="4" t="e">
        <f>#REF!/1.7</f>
        <v>#REF!</v>
      </c>
      <c r="J1676" s="4">
        <f>Hilfstabelle!C1676/3</f>
        <v>0.40847100000000003</v>
      </c>
      <c r="K1676" s="96">
        <f>Hilfstabelle!F1676/11</f>
        <v>0</v>
      </c>
      <c r="L1676" s="107">
        <f>Hilfstabelle!G1676/sinks!$G$3</f>
        <v>0.14761916624497595</v>
      </c>
    </row>
    <row r="1677" spans="1:12" x14ac:dyDescent="0.25">
      <c r="A1677" s="89">
        <v>40978.791666666664</v>
      </c>
      <c r="B1677" s="4">
        <v>0.75712666719999999</v>
      </c>
      <c r="C1677" s="8">
        <v>0.79166666666666663</v>
      </c>
      <c r="D1677" s="8">
        <v>0</v>
      </c>
      <c r="E1677" s="8">
        <v>0.05</v>
      </c>
      <c r="F1677" s="8">
        <v>0.79166666666666663</v>
      </c>
      <c r="G1677" s="8">
        <v>0</v>
      </c>
      <c r="H1677" s="8">
        <v>0.05</v>
      </c>
      <c r="I1677" s="4" t="e">
        <f>#REF!/1.7</f>
        <v>#REF!</v>
      </c>
      <c r="J1677" s="4">
        <f>Hilfstabelle!C1677/3</f>
        <v>0.40707375000000007</v>
      </c>
      <c r="K1677" s="96">
        <f>Hilfstabelle!F1677/11</f>
        <v>0</v>
      </c>
      <c r="L1677" s="107">
        <f>Hilfstabelle!G1677/sinks!$G$3</f>
        <v>0.15299800226199939</v>
      </c>
    </row>
    <row r="1678" spans="1:12" x14ac:dyDescent="0.25">
      <c r="A1678" s="89">
        <v>40978.833333333336</v>
      </c>
      <c r="B1678" s="4">
        <v>0.69714933310000005</v>
      </c>
      <c r="C1678" s="8">
        <v>0.83333333333333337</v>
      </c>
      <c r="D1678" s="8">
        <v>0</v>
      </c>
      <c r="E1678" s="8">
        <v>4.7619047619047616E-2</v>
      </c>
      <c r="F1678" s="8">
        <v>0.83333333333333337</v>
      </c>
      <c r="G1678" s="8">
        <v>0</v>
      </c>
      <c r="H1678" s="8">
        <v>4.7619047619047616E-2</v>
      </c>
      <c r="I1678" s="4" t="e">
        <f>#REF!/1.7</f>
        <v>#REF!</v>
      </c>
      <c r="J1678" s="4">
        <f>Hilfstabelle!C1678/3</f>
        <v>0.40583174999999999</v>
      </c>
      <c r="K1678" s="96">
        <f>Hilfstabelle!F1678/11</f>
        <v>0</v>
      </c>
      <c r="L1678" s="107">
        <f>Hilfstabelle!G1678/sinks!$G$3</f>
        <v>0.13927751984505318</v>
      </c>
    </row>
    <row r="1679" spans="1:12" x14ac:dyDescent="0.25">
      <c r="A1679" s="89">
        <v>40978.875</v>
      </c>
      <c r="B1679" s="4">
        <v>0.68006276700000001</v>
      </c>
      <c r="C1679" s="8">
        <v>0.875</v>
      </c>
      <c r="D1679" s="8">
        <v>0</v>
      </c>
      <c r="E1679" s="8">
        <v>4.5454545454545456E-2</v>
      </c>
      <c r="F1679" s="8">
        <v>0.875</v>
      </c>
      <c r="G1679" s="8">
        <v>0</v>
      </c>
      <c r="H1679" s="8">
        <v>4.5454545454545456E-2</v>
      </c>
      <c r="I1679" s="4" t="e">
        <f>#REF!/1.7</f>
        <v>#REF!</v>
      </c>
      <c r="J1679" s="4">
        <f>Hilfstabelle!C1679/3</f>
        <v>0.40510724999999997</v>
      </c>
      <c r="K1679" s="96">
        <f>Hilfstabelle!F1679/11</f>
        <v>0</v>
      </c>
      <c r="L1679" s="107">
        <f>Hilfstabelle!G1679/sinks!$G$3</f>
        <v>0.12349705767690641</v>
      </c>
    </row>
    <row r="1680" spans="1:12" x14ac:dyDescent="0.25">
      <c r="A1680" s="89">
        <v>40978.916666666664</v>
      </c>
      <c r="B1680" s="4">
        <v>0.62810565770000004</v>
      </c>
      <c r="C1680" s="8">
        <v>0.91666666666666663</v>
      </c>
      <c r="D1680" s="8">
        <v>0</v>
      </c>
      <c r="E1680" s="8">
        <v>4.3478260869565216E-2</v>
      </c>
      <c r="F1680" s="8">
        <v>0.91666666666666663</v>
      </c>
      <c r="G1680" s="8">
        <v>0</v>
      </c>
      <c r="H1680" s="8">
        <v>4.3478260869565216E-2</v>
      </c>
      <c r="I1680" s="4" t="e">
        <f>#REF!/1.7</f>
        <v>#REF!</v>
      </c>
      <c r="J1680" s="4">
        <f>Hilfstabelle!C1680/3</f>
        <v>0.40415850000000003</v>
      </c>
      <c r="K1680" s="96">
        <f>Hilfstabelle!F1680/11</f>
        <v>0</v>
      </c>
      <c r="L1680" s="107">
        <f>Hilfstabelle!G1680/sinks!$G$3</f>
        <v>0.1178003235501299</v>
      </c>
    </row>
    <row r="1681" spans="1:12" x14ac:dyDescent="0.25">
      <c r="A1681" s="89">
        <v>40978.958333333336</v>
      </c>
      <c r="B1681" s="4">
        <v>0.60134251589999999</v>
      </c>
      <c r="C1681" s="8">
        <v>0.95833333333333337</v>
      </c>
      <c r="D1681" s="8">
        <v>0</v>
      </c>
      <c r="E1681" s="8">
        <v>4.1666666666666664E-2</v>
      </c>
      <c r="F1681" s="8">
        <v>0.95833333333333337</v>
      </c>
      <c r="G1681" s="8">
        <v>0</v>
      </c>
      <c r="H1681" s="8">
        <v>4.1666666666666664E-2</v>
      </c>
      <c r="I1681" s="4" t="e">
        <f>#REF!/1.7</f>
        <v>#REF!</v>
      </c>
      <c r="J1681" s="4">
        <f>Hilfstabelle!C1681/3</f>
        <v>0.40318674999999998</v>
      </c>
      <c r="K1681" s="96">
        <f>Hilfstabelle!F1681/11</f>
        <v>0</v>
      </c>
      <c r="L1681" s="107">
        <f>Hilfstabelle!G1681/sinks!$G$3</f>
        <v>0.1124977830794472</v>
      </c>
    </row>
    <row r="1682" spans="1:12" x14ac:dyDescent="0.25">
      <c r="A1682" s="89">
        <v>40979</v>
      </c>
      <c r="B1682" s="4">
        <v>0.5805945428</v>
      </c>
      <c r="C1682" s="8">
        <v>0</v>
      </c>
      <c r="D1682" s="8">
        <v>0</v>
      </c>
      <c r="E1682" s="8">
        <v>1</v>
      </c>
      <c r="F1682" s="8">
        <v>0</v>
      </c>
      <c r="G1682" s="8">
        <v>0</v>
      </c>
      <c r="H1682" s="8">
        <v>1</v>
      </c>
      <c r="I1682" s="4" t="e">
        <f>#REF!/1.7</f>
        <v>#REF!</v>
      </c>
      <c r="J1682" s="4">
        <f>Hilfstabelle!C1682/3</f>
        <v>0.40314650000000002</v>
      </c>
      <c r="K1682" s="96">
        <f>Hilfstabelle!F1682/11</f>
        <v>0</v>
      </c>
      <c r="L1682" s="107">
        <f>Hilfstabelle!G1682/sinks!$G$3</f>
        <v>0.11291740858432138</v>
      </c>
    </row>
    <row r="1683" spans="1:12" x14ac:dyDescent="0.25">
      <c r="A1683" s="89">
        <v>40979.041666666664</v>
      </c>
      <c r="B1683" s="4">
        <v>0.57083079069999998</v>
      </c>
      <c r="C1683" s="8">
        <v>4.1666666666666664E-2</v>
      </c>
      <c r="D1683" s="8">
        <v>0</v>
      </c>
      <c r="E1683" s="8">
        <v>0.5</v>
      </c>
      <c r="F1683" s="8">
        <v>4.1666666666666664E-2</v>
      </c>
      <c r="G1683" s="8">
        <v>0</v>
      </c>
      <c r="H1683" s="8">
        <v>0.5</v>
      </c>
      <c r="I1683" s="4" t="e">
        <f>#REF!/1.7</f>
        <v>#REF!</v>
      </c>
      <c r="J1683" s="4">
        <f>Hilfstabelle!C1683/3</f>
        <v>0.40346275000000004</v>
      </c>
      <c r="K1683" s="96">
        <f>Hilfstabelle!F1683/11</f>
        <v>0</v>
      </c>
      <c r="L1683" s="107">
        <f>Hilfstabelle!G1683/sinks!$G$3</f>
        <v>0.11739341396964584</v>
      </c>
    </row>
    <row r="1684" spans="1:12" x14ac:dyDescent="0.25">
      <c r="A1684" s="89">
        <v>40979.083333333336</v>
      </c>
      <c r="B1684" s="4">
        <v>0.56420538750000004</v>
      </c>
      <c r="C1684" s="8">
        <v>8.3333333333333329E-2</v>
      </c>
      <c r="D1684" s="8">
        <v>0</v>
      </c>
      <c r="E1684" s="8">
        <v>0.33333333333333331</v>
      </c>
      <c r="F1684" s="8">
        <v>8.3333333333333329E-2</v>
      </c>
      <c r="G1684" s="8">
        <v>0</v>
      </c>
      <c r="H1684" s="8">
        <v>0.33333333333333331</v>
      </c>
      <c r="I1684" s="4" t="e">
        <f>#REF!/1.7</f>
        <v>#REF!</v>
      </c>
      <c r="J1684" s="4">
        <f>Hilfstabelle!C1684/3</f>
        <v>0.40507849999999995</v>
      </c>
      <c r="K1684" s="96">
        <f>Hilfstabelle!F1684/11</f>
        <v>0</v>
      </c>
      <c r="L1684" s="107">
        <f>Hilfstabelle!G1684/sinks!$G$3</f>
        <v>0.11148050912823711</v>
      </c>
    </row>
    <row r="1685" spans="1:12" x14ac:dyDescent="0.25">
      <c r="A1685" s="89">
        <v>40979.125</v>
      </c>
      <c r="B1685" s="4">
        <v>0.59881440149999998</v>
      </c>
      <c r="C1685" s="8">
        <v>0.125</v>
      </c>
      <c r="D1685" s="8">
        <v>0</v>
      </c>
      <c r="E1685" s="8">
        <v>0.25</v>
      </c>
      <c r="F1685" s="8">
        <v>0.125</v>
      </c>
      <c r="G1685" s="8">
        <v>0</v>
      </c>
      <c r="H1685" s="8">
        <v>0.25</v>
      </c>
      <c r="I1685" s="4" t="e">
        <f>#REF!/1.7</f>
        <v>#REF!</v>
      </c>
      <c r="J1685" s="4">
        <f>Hilfstabelle!C1685/3</f>
        <v>0.40638375000000004</v>
      </c>
      <c r="K1685" s="96">
        <f>Hilfstabelle!F1685/11</f>
        <v>0</v>
      </c>
      <c r="L1685" s="107">
        <f>Hilfstabelle!G1685/sinks!$G$3</f>
        <v>0.10662302601120885</v>
      </c>
    </row>
    <row r="1686" spans="1:12" x14ac:dyDescent="0.25">
      <c r="A1686" s="89">
        <v>40979.166666666664</v>
      </c>
      <c r="B1686" s="4">
        <v>0.68878040279999997</v>
      </c>
      <c r="C1686" s="8">
        <v>0.16666666666666666</v>
      </c>
      <c r="D1686" s="8">
        <v>0</v>
      </c>
      <c r="E1686" s="8">
        <v>0.2</v>
      </c>
      <c r="F1686" s="8">
        <v>0.16666666666666666</v>
      </c>
      <c r="G1686" s="8">
        <v>0</v>
      </c>
      <c r="H1686" s="8">
        <v>0.2</v>
      </c>
      <c r="I1686" s="4" t="e">
        <f>#REF!/1.7</f>
        <v>#REF!</v>
      </c>
      <c r="J1686" s="4">
        <f>Hilfstabelle!C1686/3</f>
        <v>0.40639525000000004</v>
      </c>
      <c r="K1686" s="96">
        <f>Hilfstabelle!F1686/11</f>
        <v>0</v>
      </c>
      <c r="L1686" s="107">
        <f>Hilfstabelle!G1686/sinks!$G$3</f>
        <v>0.10310071495514389</v>
      </c>
    </row>
    <row r="1687" spans="1:12" x14ac:dyDescent="0.25">
      <c r="A1687" s="89">
        <v>40979.208333333336</v>
      </c>
      <c r="B1687" s="4">
        <v>0.78441286720000003</v>
      </c>
      <c r="C1687" s="8">
        <v>0.20833333333333334</v>
      </c>
      <c r="D1687" s="8">
        <v>0</v>
      </c>
      <c r="E1687" s="8">
        <v>0.16666666666666666</v>
      </c>
      <c r="F1687" s="8">
        <v>0.20833333333333334</v>
      </c>
      <c r="G1687" s="8">
        <v>0</v>
      </c>
      <c r="H1687" s="8">
        <v>0.16666666666666666</v>
      </c>
      <c r="I1687" s="4" t="e">
        <f>#REF!/1.7</f>
        <v>#REF!</v>
      </c>
      <c r="J1687" s="4">
        <f>Hilfstabelle!C1687/3</f>
        <v>0.40563624999999998</v>
      </c>
      <c r="K1687" s="96">
        <f>Hilfstabelle!F1687/11</f>
        <v>0</v>
      </c>
      <c r="L1687" s="107">
        <f>Hilfstabelle!G1687/sinks!$G$3</f>
        <v>0.11914821153548323</v>
      </c>
    </row>
    <row r="1688" spans="1:12" x14ac:dyDescent="0.25">
      <c r="A1688" s="89">
        <v>40979.25</v>
      </c>
      <c r="B1688" s="4">
        <v>0.84273385059999995</v>
      </c>
      <c r="C1688" s="8">
        <v>0.25</v>
      </c>
      <c r="D1688" s="8">
        <v>0</v>
      </c>
      <c r="E1688" s="8">
        <v>0.14285714285714285</v>
      </c>
      <c r="F1688" s="8">
        <v>0.25</v>
      </c>
      <c r="G1688" s="8">
        <v>0</v>
      </c>
      <c r="H1688" s="8">
        <v>0.14285714285714285</v>
      </c>
      <c r="I1688" s="4" t="e">
        <f>#REF!/1.7</f>
        <v>#REF!</v>
      </c>
      <c r="J1688" s="4">
        <f>Hilfstabelle!C1688/3</f>
        <v>0.40550400000000003</v>
      </c>
      <c r="K1688" s="96">
        <f>Hilfstabelle!F1688/11</f>
        <v>0</v>
      </c>
      <c r="L1688" s="107">
        <f>Hilfstabelle!G1688/sinks!$G$3</f>
        <v>0.12399297872812133</v>
      </c>
    </row>
    <row r="1689" spans="1:12" x14ac:dyDescent="0.25">
      <c r="A1689" s="89">
        <v>40979.291666666664</v>
      </c>
      <c r="B1689" s="4">
        <v>0.85859994770000003</v>
      </c>
      <c r="C1689" s="8">
        <v>0.29166666666666669</v>
      </c>
      <c r="D1689" s="8">
        <v>0</v>
      </c>
      <c r="E1689" s="8">
        <v>0.125</v>
      </c>
      <c r="F1689" s="8">
        <v>0.29166666666666669</v>
      </c>
      <c r="G1689" s="8">
        <v>0</v>
      </c>
      <c r="H1689" s="8">
        <v>0.125</v>
      </c>
      <c r="I1689" s="4" t="e">
        <f>#REF!/1.7</f>
        <v>#REF!</v>
      </c>
      <c r="J1689" s="4">
        <f>Hilfstabelle!C1689/3</f>
        <v>0.40728650000000005</v>
      </c>
      <c r="K1689" s="96">
        <f>Hilfstabelle!F1689/11</f>
        <v>0</v>
      </c>
      <c r="L1689" s="107">
        <f>Hilfstabelle!G1689/sinks!$G$3</f>
        <v>0.1230138525500816</v>
      </c>
    </row>
    <row r="1690" spans="1:12" x14ac:dyDescent="0.25">
      <c r="A1690" s="89">
        <v>40979.333333333336</v>
      </c>
      <c r="B1690" s="4">
        <v>0.85232324989999997</v>
      </c>
      <c r="C1690" s="8">
        <v>0.33333333333333331</v>
      </c>
      <c r="D1690" s="8">
        <v>0</v>
      </c>
      <c r="E1690" s="8">
        <v>0.1111111111111111</v>
      </c>
      <c r="F1690" s="8">
        <v>0.33333333333333331</v>
      </c>
      <c r="G1690" s="8">
        <v>0</v>
      </c>
      <c r="H1690" s="8">
        <v>0.1111111111111111</v>
      </c>
      <c r="I1690" s="4" t="e">
        <f>#REF!/1.7</f>
        <v>#REF!</v>
      </c>
      <c r="J1690" s="4">
        <f>Hilfstabelle!C1690/3</f>
        <v>0.41204174999999998</v>
      </c>
      <c r="K1690" s="96">
        <f>Hilfstabelle!F1690/11</f>
        <v>0</v>
      </c>
      <c r="L1690" s="107">
        <f>Hilfstabelle!G1690/sinks!$G$3</f>
        <v>0.12642172028663551</v>
      </c>
    </row>
    <row r="1691" spans="1:12" x14ac:dyDescent="0.25">
      <c r="A1691" s="89">
        <v>40979.375</v>
      </c>
      <c r="B1691" s="4">
        <v>0.86391770550000002</v>
      </c>
      <c r="C1691" s="8">
        <v>0.375</v>
      </c>
      <c r="D1691" s="8">
        <v>0</v>
      </c>
      <c r="E1691" s="8">
        <v>0.1</v>
      </c>
      <c r="F1691" s="8">
        <v>0.375</v>
      </c>
      <c r="G1691" s="8">
        <v>0</v>
      </c>
      <c r="H1691" s="8">
        <v>0.1</v>
      </c>
      <c r="I1691" s="4" t="e">
        <f>#REF!/1.7</f>
        <v>#REF!</v>
      </c>
      <c r="J1691" s="4">
        <f>Hilfstabelle!C1691/3</f>
        <v>0.41864849999999998</v>
      </c>
      <c r="K1691" s="96">
        <f>Hilfstabelle!F1691/11</f>
        <v>0</v>
      </c>
      <c r="L1691" s="107">
        <f>Hilfstabelle!G1691/sinks!$G$3</f>
        <v>0.12893947331588052</v>
      </c>
    </row>
    <row r="1692" spans="1:12" x14ac:dyDescent="0.25">
      <c r="A1692" s="89">
        <v>40979.416666666664</v>
      </c>
      <c r="B1692" s="4">
        <v>0.85458983519999998</v>
      </c>
      <c r="C1692" s="8">
        <v>0.41666666666666669</v>
      </c>
      <c r="D1692" s="8">
        <v>0</v>
      </c>
      <c r="E1692" s="8">
        <v>9.0909090909090912E-2</v>
      </c>
      <c r="F1692" s="8">
        <v>0.41666666666666669</v>
      </c>
      <c r="G1692" s="8">
        <v>0</v>
      </c>
      <c r="H1692" s="8">
        <v>9.0909090909090912E-2</v>
      </c>
      <c r="I1692" s="4" t="e">
        <f>#REF!/1.7</f>
        <v>#REF!</v>
      </c>
      <c r="J1692" s="4">
        <f>Hilfstabelle!C1692/3</f>
        <v>0.42438124999999999</v>
      </c>
      <c r="K1692" s="96">
        <f>Hilfstabelle!F1692/11</f>
        <v>0</v>
      </c>
      <c r="L1692" s="107">
        <f>Hilfstabelle!G1692/sinks!$G$3</f>
        <v>0.12975329247684855</v>
      </c>
    </row>
    <row r="1693" spans="1:12" x14ac:dyDescent="0.25">
      <c r="A1693" s="89">
        <v>40979.458333333336</v>
      </c>
      <c r="B1693" s="4">
        <v>0.82634469529999999</v>
      </c>
      <c r="C1693" s="8">
        <v>0.45833333333333331</v>
      </c>
      <c r="D1693" s="8">
        <v>0</v>
      </c>
      <c r="E1693" s="8">
        <v>8.3333333333333329E-2</v>
      </c>
      <c r="F1693" s="8">
        <v>0.45833333333333331</v>
      </c>
      <c r="G1693" s="8">
        <v>0</v>
      </c>
      <c r="H1693" s="8">
        <v>8.3333333333333329E-2</v>
      </c>
      <c r="I1693" s="4" t="e">
        <f>#REF!/1.7</f>
        <v>#REF!</v>
      </c>
      <c r="J1693" s="4">
        <f>Hilfstabelle!C1693/3</f>
        <v>0.42898125000000004</v>
      </c>
      <c r="K1693" s="96">
        <f>Hilfstabelle!F1693/11</f>
        <v>0</v>
      </c>
      <c r="L1693" s="107">
        <f>Hilfstabelle!G1693/sinks!$G$3</f>
        <v>0.12713381205248256</v>
      </c>
    </row>
    <row r="1694" spans="1:12" x14ac:dyDescent="0.25">
      <c r="A1694" s="89">
        <v>40979.5</v>
      </c>
      <c r="B1694" s="4">
        <v>0.81989364480000004</v>
      </c>
      <c r="C1694" s="8">
        <v>0.5</v>
      </c>
      <c r="D1694" s="8">
        <v>0</v>
      </c>
      <c r="E1694" s="8">
        <v>7.6923076923076927E-2</v>
      </c>
      <c r="F1694" s="8">
        <v>0.5</v>
      </c>
      <c r="G1694" s="8">
        <v>0</v>
      </c>
      <c r="H1694" s="8">
        <v>7.6923076923076927E-2</v>
      </c>
      <c r="I1694" s="4" t="e">
        <f>#REF!/1.7</f>
        <v>#REF!</v>
      </c>
      <c r="J1694" s="4">
        <f>Hilfstabelle!C1694/3</f>
        <v>0.43005074999999998</v>
      </c>
      <c r="K1694" s="96">
        <f>Hilfstabelle!F1694/11</f>
        <v>0</v>
      </c>
      <c r="L1694" s="107">
        <f>Hilfstabelle!G1694/sinks!$G$3</f>
        <v>0.12815108600369268</v>
      </c>
    </row>
    <row r="1695" spans="1:12" x14ac:dyDescent="0.25">
      <c r="A1695" s="89">
        <v>40979.541666666664</v>
      </c>
      <c r="B1695" s="4">
        <v>0.8031557842</v>
      </c>
      <c r="C1695" s="8">
        <v>0.54166666666666663</v>
      </c>
      <c r="D1695" s="8">
        <v>0</v>
      </c>
      <c r="E1695" s="8">
        <v>7.1428571428571425E-2</v>
      </c>
      <c r="F1695" s="8">
        <v>0.54166666666666663</v>
      </c>
      <c r="G1695" s="8">
        <v>0</v>
      </c>
      <c r="H1695" s="8">
        <v>7.1428571428571425E-2</v>
      </c>
      <c r="I1695" s="4" t="e">
        <f>#REF!/1.7</f>
        <v>#REF!</v>
      </c>
      <c r="J1695" s="4">
        <f>Hilfstabelle!C1695/3</f>
        <v>0.42839474999999999</v>
      </c>
      <c r="K1695" s="96">
        <f>Hilfstabelle!F1695/11</f>
        <v>0</v>
      </c>
      <c r="L1695" s="107">
        <f>Hilfstabelle!G1695/sinks!$G$3</f>
        <v>0.12960070138416704</v>
      </c>
    </row>
    <row r="1696" spans="1:12" x14ac:dyDescent="0.25">
      <c r="A1696" s="89">
        <v>40979.583333333336</v>
      </c>
      <c r="B1696" s="4">
        <v>0.79426379570000005</v>
      </c>
      <c r="C1696" s="8">
        <v>0.58333333333333337</v>
      </c>
      <c r="D1696" s="8">
        <v>0</v>
      </c>
      <c r="E1696" s="8">
        <v>6.6666666666666666E-2</v>
      </c>
      <c r="F1696" s="8">
        <v>0.58333333333333337</v>
      </c>
      <c r="G1696" s="8">
        <v>0</v>
      </c>
      <c r="H1696" s="8">
        <v>6.6666666666666666E-2</v>
      </c>
      <c r="I1696" s="4" t="e">
        <f>#REF!/1.7</f>
        <v>#REF!</v>
      </c>
      <c r="J1696" s="4">
        <f>Hilfstabelle!C1696/3</f>
        <v>0.42629600000000006</v>
      </c>
      <c r="K1696" s="96">
        <f>Hilfstabelle!F1696/11</f>
        <v>0</v>
      </c>
      <c r="L1696" s="107">
        <f>Hilfstabelle!G1696/sinks!$G$3</f>
        <v>0.1211064638915627</v>
      </c>
    </row>
    <row r="1697" spans="1:12" x14ac:dyDescent="0.25">
      <c r="A1697" s="89">
        <v>40979.625</v>
      </c>
      <c r="B1697" s="4">
        <v>0.79199721040000004</v>
      </c>
      <c r="C1697" s="8">
        <v>0.625</v>
      </c>
      <c r="D1697" s="8">
        <v>0</v>
      </c>
      <c r="E1697" s="8">
        <v>6.25E-2</v>
      </c>
      <c r="F1697" s="8">
        <v>0.625</v>
      </c>
      <c r="G1697" s="8">
        <v>0</v>
      </c>
      <c r="H1697" s="8">
        <v>6.25E-2</v>
      </c>
      <c r="I1697" s="4" t="e">
        <f>#REF!/1.7</f>
        <v>#REF!</v>
      </c>
      <c r="J1697" s="4">
        <f>Hilfstabelle!C1697/3</f>
        <v>0.42289775000000002</v>
      </c>
      <c r="K1697" s="96">
        <f>Hilfstabelle!F1697/11</f>
        <v>0</v>
      </c>
      <c r="L1697" s="107">
        <f>Hilfstabelle!G1697/sinks!$G$3</f>
        <v>0.11659231073306785</v>
      </c>
    </row>
    <row r="1698" spans="1:12" x14ac:dyDescent="0.25">
      <c r="A1698" s="89">
        <v>40979.666666666664</v>
      </c>
      <c r="B1698" s="4">
        <v>0.82695492979999996</v>
      </c>
      <c r="C1698" s="8">
        <v>0.66666666666666663</v>
      </c>
      <c r="D1698" s="8">
        <v>0</v>
      </c>
      <c r="E1698" s="8">
        <v>5.8823529411764705E-2</v>
      </c>
      <c r="F1698" s="8">
        <v>0.66666666666666663</v>
      </c>
      <c r="G1698" s="8">
        <v>0</v>
      </c>
      <c r="H1698" s="8">
        <v>5.8823529411764705E-2</v>
      </c>
      <c r="I1698" s="4" t="e">
        <f>#REF!/1.7</f>
        <v>#REF!</v>
      </c>
      <c r="J1698" s="4">
        <f>Hilfstabelle!C1698/3</f>
        <v>0.41735475000000005</v>
      </c>
      <c r="K1698" s="96">
        <f>Hilfstabelle!F1698/11</f>
        <v>0</v>
      </c>
      <c r="L1698" s="107">
        <f>Hilfstabelle!G1698/sinks!$G$3</f>
        <v>0.11883031342573011</v>
      </c>
    </row>
    <row r="1699" spans="1:12" x14ac:dyDescent="0.25">
      <c r="A1699" s="89">
        <v>40979.708333333336</v>
      </c>
      <c r="B1699" s="4">
        <v>0.88885014380000005</v>
      </c>
      <c r="C1699" s="8">
        <v>0.70833333333333337</v>
      </c>
      <c r="D1699" s="8">
        <v>0</v>
      </c>
      <c r="E1699" s="8">
        <v>5.5555555555555552E-2</v>
      </c>
      <c r="F1699" s="8">
        <v>0.70833333333333337</v>
      </c>
      <c r="G1699" s="8">
        <v>0</v>
      </c>
      <c r="H1699" s="8">
        <v>5.5555555555555552E-2</v>
      </c>
      <c r="I1699" s="4" t="e">
        <f>#REF!/1.7</f>
        <v>#REF!</v>
      </c>
      <c r="J1699" s="4">
        <f>Hilfstabelle!C1699/3</f>
        <v>0.41335275000000005</v>
      </c>
      <c r="K1699" s="96">
        <f>Hilfstabelle!F1699/11</f>
        <v>0</v>
      </c>
      <c r="L1699" s="107">
        <f>Hilfstabelle!G1699/sinks!$G$3</f>
        <v>0.12089029317693052</v>
      </c>
    </row>
    <row r="1700" spans="1:12" x14ac:dyDescent="0.25">
      <c r="A1700" s="89">
        <v>40979.75</v>
      </c>
      <c r="B1700" s="4">
        <v>0.8260831662</v>
      </c>
      <c r="C1700" s="8">
        <v>0.75</v>
      </c>
      <c r="D1700" s="8">
        <v>0</v>
      </c>
      <c r="E1700" s="8">
        <v>5.2631578947368418E-2</v>
      </c>
      <c r="F1700" s="8">
        <v>0.75</v>
      </c>
      <c r="G1700" s="8">
        <v>0</v>
      </c>
      <c r="H1700" s="8">
        <v>5.2631578947368418E-2</v>
      </c>
      <c r="I1700" s="4" t="e">
        <f>#REF!/1.7</f>
        <v>#REF!</v>
      </c>
      <c r="J1700" s="4">
        <f>Hilfstabelle!C1700/3</f>
        <v>0.41147825000000005</v>
      </c>
      <c r="K1700" s="96">
        <f>Hilfstabelle!F1700/11</f>
        <v>0</v>
      </c>
      <c r="L1700" s="107">
        <f>Hilfstabelle!G1700/sinks!$G$3</f>
        <v>0.13238548882560472</v>
      </c>
    </row>
    <row r="1701" spans="1:12" x14ac:dyDescent="0.25">
      <c r="A1701" s="89">
        <v>40979.791666666664</v>
      </c>
      <c r="B1701" s="4">
        <v>0.76331618859999995</v>
      </c>
      <c r="C1701" s="8">
        <v>0.79166666666666663</v>
      </c>
      <c r="D1701" s="8">
        <v>0</v>
      </c>
      <c r="E1701" s="8">
        <v>0.05</v>
      </c>
      <c r="F1701" s="8">
        <v>0.79166666666666663</v>
      </c>
      <c r="G1701" s="8">
        <v>0</v>
      </c>
      <c r="H1701" s="8">
        <v>0.05</v>
      </c>
      <c r="I1701" s="4" t="e">
        <f>#REF!/1.7</f>
        <v>#REF!</v>
      </c>
      <c r="J1701" s="4">
        <f>Hilfstabelle!C1701/3</f>
        <v>0.41039150000000002</v>
      </c>
      <c r="K1701" s="96">
        <f>Hilfstabelle!F1701/11</f>
        <v>0</v>
      </c>
      <c r="L1701" s="107">
        <f>Hilfstabelle!G1701/sinks!$G$3</f>
        <v>0.14770817771570688</v>
      </c>
    </row>
    <row r="1702" spans="1:12" x14ac:dyDescent="0.25">
      <c r="A1702" s="89">
        <v>40979.833333333336</v>
      </c>
      <c r="B1702" s="4">
        <v>0.69749803850000003</v>
      </c>
      <c r="C1702" s="8">
        <v>0.83333333333333337</v>
      </c>
      <c r="D1702" s="8">
        <v>0</v>
      </c>
      <c r="E1702" s="8">
        <v>4.7619047619047616E-2</v>
      </c>
      <c r="F1702" s="8">
        <v>0.83333333333333337</v>
      </c>
      <c r="G1702" s="8">
        <v>0</v>
      </c>
      <c r="H1702" s="8">
        <v>4.7619047619047616E-2</v>
      </c>
      <c r="I1702" s="4" t="e">
        <f>#REF!/1.7</f>
        <v>#REF!</v>
      </c>
      <c r="J1702" s="4">
        <f>Hilfstabelle!C1702/3</f>
        <v>0.40982800000000008</v>
      </c>
      <c r="K1702" s="96">
        <f>Hilfstabelle!F1702/11</f>
        <v>0</v>
      </c>
      <c r="L1702" s="107">
        <f>Hilfstabelle!G1702/sinks!$G$3</f>
        <v>0.13593323173044994</v>
      </c>
    </row>
    <row r="1703" spans="1:12" x14ac:dyDescent="0.25">
      <c r="A1703" s="89">
        <v>40979.875</v>
      </c>
      <c r="B1703" s="4">
        <v>0.67866794529999996</v>
      </c>
      <c r="C1703" s="8">
        <v>0.875</v>
      </c>
      <c r="D1703" s="8">
        <v>0</v>
      </c>
      <c r="E1703" s="8">
        <v>4.5454545454545456E-2</v>
      </c>
      <c r="F1703" s="8">
        <v>0.875</v>
      </c>
      <c r="G1703" s="8">
        <v>0</v>
      </c>
      <c r="H1703" s="8">
        <v>4.5454545454545456E-2</v>
      </c>
      <c r="I1703" s="4" t="e">
        <f>#REF!/1.7</f>
        <v>#REF!</v>
      </c>
      <c r="J1703" s="4">
        <f>Hilfstabelle!C1703/3</f>
        <v>0.40987974999999999</v>
      </c>
      <c r="K1703" s="96">
        <f>Hilfstabelle!F1703/11</f>
        <v>0</v>
      </c>
      <c r="L1703" s="107">
        <f>Hilfstabelle!G1703/sinks!$G$3</f>
        <v>0.12185670343058015</v>
      </c>
    </row>
    <row r="1704" spans="1:12" x14ac:dyDescent="0.25">
      <c r="A1704" s="89">
        <v>40979.916666666664</v>
      </c>
      <c r="B1704" s="4">
        <v>0.62784412869999995</v>
      </c>
      <c r="C1704" s="8">
        <v>0.91666666666666663</v>
      </c>
      <c r="D1704" s="8">
        <v>0</v>
      </c>
      <c r="E1704" s="8">
        <v>4.3478260869565216E-2</v>
      </c>
      <c r="F1704" s="8">
        <v>0.91666666666666663</v>
      </c>
      <c r="G1704" s="8">
        <v>0</v>
      </c>
      <c r="H1704" s="8">
        <v>4.3478260869565216E-2</v>
      </c>
      <c r="I1704" s="4" t="e">
        <f>#REF!/1.7</f>
        <v>#REF!</v>
      </c>
      <c r="J1704" s="4">
        <f>Hilfstabelle!C1704/3</f>
        <v>0.41040300000000002</v>
      </c>
      <c r="K1704" s="96">
        <f>Hilfstabelle!F1704/11</f>
        <v>0</v>
      </c>
      <c r="L1704" s="107">
        <f>Hilfstabelle!G1704/sinks!$G$3</f>
        <v>0.11687206106965066</v>
      </c>
    </row>
    <row r="1705" spans="1:12" x14ac:dyDescent="0.25">
      <c r="A1705" s="89">
        <v>40979.958333333336</v>
      </c>
      <c r="B1705" s="4">
        <v>0.6009938105</v>
      </c>
      <c r="C1705" s="8">
        <v>0.95833333333333337</v>
      </c>
      <c r="D1705" s="8">
        <v>0</v>
      </c>
      <c r="E1705" s="8">
        <v>4.1666666666666664E-2</v>
      </c>
      <c r="F1705" s="8">
        <v>0.95833333333333337</v>
      </c>
      <c r="G1705" s="8">
        <v>0</v>
      </c>
      <c r="H1705" s="8">
        <v>4.1666666666666664E-2</v>
      </c>
      <c r="I1705" s="4" t="e">
        <f>#REF!/1.7</f>
        <v>#REF!</v>
      </c>
      <c r="J1705" s="4">
        <f>Hilfstabelle!C1705/3</f>
        <v>0.41056399999999998</v>
      </c>
      <c r="K1705" s="96">
        <f>Hilfstabelle!F1705/11</f>
        <v>0</v>
      </c>
      <c r="L1705" s="107">
        <f>Hilfstabelle!G1705/sinks!$G$3</f>
        <v>0.1099291663526417</v>
      </c>
    </row>
    <row r="1706" spans="1:12" x14ac:dyDescent="0.25">
      <c r="A1706" s="89">
        <v>40980</v>
      </c>
      <c r="B1706" s="4">
        <v>0.57745619390000003</v>
      </c>
      <c r="C1706" s="8">
        <v>0</v>
      </c>
      <c r="D1706" s="8">
        <v>0</v>
      </c>
      <c r="E1706" s="8">
        <v>1</v>
      </c>
      <c r="F1706" s="8">
        <v>0</v>
      </c>
      <c r="G1706" s="8">
        <v>0</v>
      </c>
      <c r="H1706" s="8">
        <v>1</v>
      </c>
      <c r="I1706" s="4" t="e">
        <f>#REF!/1.7</f>
        <v>#REF!</v>
      </c>
      <c r="J1706" s="4">
        <f>Hilfstabelle!C1706/3</f>
        <v>0.41106424999999996</v>
      </c>
      <c r="K1706" s="96">
        <f>Hilfstabelle!F1706/11</f>
        <v>0</v>
      </c>
      <c r="L1706" s="107">
        <f>Hilfstabelle!G1706/sinks!$G$3</f>
        <v>0.12014005363791308</v>
      </c>
    </row>
    <row r="1707" spans="1:12" x14ac:dyDescent="0.25">
      <c r="A1707" s="89">
        <v>40980.041666666664</v>
      </c>
      <c r="B1707" s="4">
        <v>0.56952314530000003</v>
      </c>
      <c r="C1707" s="8">
        <v>4.1666666666666664E-2</v>
      </c>
      <c r="D1707" s="8">
        <v>0</v>
      </c>
      <c r="E1707" s="8">
        <v>0.5</v>
      </c>
      <c r="F1707" s="8">
        <v>4.1666666666666664E-2</v>
      </c>
      <c r="G1707" s="8">
        <v>0</v>
      </c>
      <c r="H1707" s="8">
        <v>0.5</v>
      </c>
      <c r="I1707" s="4" t="e">
        <f>#REF!/1.7</f>
        <v>#REF!</v>
      </c>
      <c r="J1707" s="4">
        <f>Hilfstabelle!C1707/3</f>
        <v>0.41052375000000002</v>
      </c>
      <c r="K1707" s="96">
        <f>Hilfstabelle!F1707/11</f>
        <v>0</v>
      </c>
      <c r="L1707" s="107">
        <f>Hilfstabelle!G1707/sinks!$G$3</f>
        <v>0.12544259410859576</v>
      </c>
    </row>
    <row r="1708" spans="1:12" x14ac:dyDescent="0.25">
      <c r="A1708" s="89">
        <v>40980.083333333336</v>
      </c>
      <c r="B1708" s="4">
        <v>0.5624618603</v>
      </c>
      <c r="C1708" s="8">
        <v>8.3333333333333329E-2</v>
      </c>
      <c r="D1708" s="8">
        <v>0</v>
      </c>
      <c r="E1708" s="8">
        <v>0.33333333333333331</v>
      </c>
      <c r="F1708" s="8">
        <v>8.3333333333333329E-2</v>
      </c>
      <c r="G1708" s="8">
        <v>0</v>
      </c>
      <c r="H1708" s="8">
        <v>0.33333333333333331</v>
      </c>
      <c r="I1708" s="4" t="e">
        <f>#REF!/1.7</f>
        <v>#REF!</v>
      </c>
      <c r="J1708" s="4">
        <f>Hilfstabelle!C1708/3</f>
        <v>0.40955775000000005</v>
      </c>
      <c r="K1708" s="96">
        <f>Hilfstabelle!F1708/11</f>
        <v>0</v>
      </c>
      <c r="L1708" s="107">
        <f>Hilfstabelle!G1708/sinks!$G$3</f>
        <v>0.11907191598914248</v>
      </c>
    </row>
    <row r="1709" spans="1:12" x14ac:dyDescent="0.25">
      <c r="A1709" s="89">
        <v>40980.125</v>
      </c>
      <c r="B1709" s="4">
        <v>0.59567605270000001</v>
      </c>
      <c r="C1709" s="8">
        <v>0.125</v>
      </c>
      <c r="D1709" s="8">
        <v>0</v>
      </c>
      <c r="E1709" s="8">
        <v>0.25</v>
      </c>
      <c r="F1709" s="8">
        <v>0.125</v>
      </c>
      <c r="G1709" s="8">
        <v>0</v>
      </c>
      <c r="H1709" s="8">
        <v>0.25</v>
      </c>
      <c r="I1709" s="4" t="e">
        <f>#REF!/1.7</f>
        <v>#REF!</v>
      </c>
      <c r="J1709" s="4">
        <f>Hilfstabelle!C1709/3</f>
        <v>0.40879300000000002</v>
      </c>
      <c r="K1709" s="96">
        <f>Hilfstabelle!F1709/11</f>
        <v>0</v>
      </c>
      <c r="L1709" s="107">
        <f>Hilfstabelle!G1709/sinks!$G$3</f>
        <v>0.11211630534774336</v>
      </c>
    </row>
    <row r="1710" spans="1:12" x14ac:dyDescent="0.25">
      <c r="A1710" s="89">
        <v>40980.166666666664</v>
      </c>
      <c r="B1710" s="4">
        <v>0.6829395868</v>
      </c>
      <c r="C1710" s="8">
        <v>0.16666666666666666</v>
      </c>
      <c r="D1710" s="8">
        <v>0</v>
      </c>
      <c r="E1710" s="8">
        <v>0.2</v>
      </c>
      <c r="F1710" s="8">
        <v>0.16666666666666666</v>
      </c>
      <c r="G1710" s="8">
        <v>0</v>
      </c>
      <c r="H1710" s="8">
        <v>0.2</v>
      </c>
      <c r="I1710" s="4" t="e">
        <f>#REF!/1.7</f>
        <v>#REF!</v>
      </c>
      <c r="J1710" s="4">
        <f>Hilfstabelle!C1710/3</f>
        <v>0.40821225000000005</v>
      </c>
      <c r="K1710" s="96">
        <f>Hilfstabelle!F1710/11</f>
        <v>0</v>
      </c>
      <c r="L1710" s="107">
        <f>Hilfstabelle!G1710/sinks!$G$3</f>
        <v>0.10765301588680906</v>
      </c>
    </row>
    <row r="1711" spans="1:12" x14ac:dyDescent="0.25">
      <c r="A1711" s="89">
        <v>40980.208333333336</v>
      </c>
      <c r="B1711" s="4">
        <v>0.77665417140000004</v>
      </c>
      <c r="C1711" s="8">
        <v>0.20833333333333334</v>
      </c>
      <c r="D1711" s="8">
        <v>0</v>
      </c>
      <c r="E1711" s="8">
        <v>0.16666666666666666</v>
      </c>
      <c r="F1711" s="8">
        <v>0.20833333333333334</v>
      </c>
      <c r="G1711" s="8">
        <v>0</v>
      </c>
      <c r="H1711" s="8">
        <v>0.16666666666666666</v>
      </c>
      <c r="I1711" s="4" t="e">
        <f>#REF!/1.7</f>
        <v>#REF!</v>
      </c>
      <c r="J1711" s="4">
        <f>Hilfstabelle!C1711/3</f>
        <v>0.40885050000000001</v>
      </c>
      <c r="K1711" s="96">
        <f>Hilfstabelle!F1711/11</f>
        <v>0</v>
      </c>
      <c r="L1711" s="107">
        <f>Hilfstabelle!G1711/sinks!$G$3</f>
        <v>0.12253064742325685</v>
      </c>
    </row>
    <row r="1712" spans="1:12" x14ac:dyDescent="0.25">
      <c r="A1712" s="89">
        <v>40980.25</v>
      </c>
      <c r="B1712" s="4">
        <v>0.84099032340000002</v>
      </c>
      <c r="C1712" s="8">
        <v>0.25</v>
      </c>
      <c r="D1712" s="8">
        <v>0</v>
      </c>
      <c r="E1712" s="8">
        <v>0.14285714285714285</v>
      </c>
      <c r="F1712" s="8">
        <v>0.25</v>
      </c>
      <c r="G1712" s="8">
        <v>0</v>
      </c>
      <c r="H1712" s="8">
        <v>0.14285714285714285</v>
      </c>
      <c r="I1712" s="4" t="e">
        <f>#REF!/1.7</f>
        <v>#REF!</v>
      </c>
      <c r="J1712" s="4">
        <f>Hilfstabelle!C1712/3</f>
        <v>0.40980499999999997</v>
      </c>
      <c r="K1712" s="96">
        <f>Hilfstabelle!F1712/11</f>
        <v>0</v>
      </c>
      <c r="L1712" s="107">
        <f>Hilfstabelle!G1712/sinks!$G$3</f>
        <v>0.13101216899147111</v>
      </c>
    </row>
    <row r="1713" spans="1:12" x14ac:dyDescent="0.25">
      <c r="A1713" s="89">
        <v>40980.291666666664</v>
      </c>
      <c r="B1713" s="4">
        <v>0.85310783720000005</v>
      </c>
      <c r="C1713" s="8">
        <v>0.29166666666666669</v>
      </c>
      <c r="D1713" s="8">
        <v>0</v>
      </c>
      <c r="E1713" s="8">
        <v>0.125</v>
      </c>
      <c r="F1713" s="8">
        <v>0.29166666666666669</v>
      </c>
      <c r="G1713" s="8">
        <v>0</v>
      </c>
      <c r="H1713" s="8">
        <v>0.125</v>
      </c>
      <c r="I1713" s="4" t="e">
        <f>#REF!/1.7</f>
        <v>#REF!</v>
      </c>
      <c r="J1713" s="4">
        <f>Hilfstabelle!C1713/3</f>
        <v>0.41182325000000003</v>
      </c>
      <c r="K1713" s="96">
        <f>Hilfstabelle!F1713/11</f>
        <v>0</v>
      </c>
      <c r="L1713" s="107">
        <f>Hilfstabelle!G1713/sinks!$G$3</f>
        <v>0.13316116021340238</v>
      </c>
    </row>
    <row r="1714" spans="1:12" x14ac:dyDescent="0.25">
      <c r="A1714" s="89">
        <v>40980.333333333336</v>
      </c>
      <c r="B1714" s="4">
        <v>0.84709266849999998</v>
      </c>
      <c r="C1714" s="8">
        <v>0.33333333333333331</v>
      </c>
      <c r="D1714" s="8">
        <v>0</v>
      </c>
      <c r="E1714" s="8">
        <v>0.1111111111111111</v>
      </c>
      <c r="F1714" s="8">
        <v>0.33333333333333331</v>
      </c>
      <c r="G1714" s="8">
        <v>0</v>
      </c>
      <c r="H1714" s="8">
        <v>0.1111111111111111</v>
      </c>
      <c r="I1714" s="4" t="e">
        <f>#REF!/1.7</f>
        <v>#REF!</v>
      </c>
      <c r="J1714" s="4">
        <f>Hilfstabelle!C1714/3</f>
        <v>0.4142325</v>
      </c>
      <c r="K1714" s="96">
        <f>Hilfstabelle!F1714/11</f>
        <v>0</v>
      </c>
      <c r="L1714" s="107">
        <f>Hilfstabelle!G1714/sinks!$G$3</f>
        <v>0.16545960816432315</v>
      </c>
    </row>
    <row r="1715" spans="1:12" x14ac:dyDescent="0.25">
      <c r="A1715" s="89">
        <v>40980.375</v>
      </c>
      <c r="B1715" s="4">
        <v>0.85694359689999999</v>
      </c>
      <c r="C1715" s="8">
        <v>0.375</v>
      </c>
      <c r="D1715" s="8">
        <v>0</v>
      </c>
      <c r="E1715" s="8">
        <v>0.1</v>
      </c>
      <c r="F1715" s="8">
        <v>0.375</v>
      </c>
      <c r="G1715" s="8">
        <v>0</v>
      </c>
      <c r="H1715" s="8">
        <v>0.1</v>
      </c>
      <c r="I1715" s="4" t="e">
        <f>#REF!/1.7</f>
        <v>#REF!</v>
      </c>
      <c r="J1715" s="4">
        <f>Hilfstabelle!C1715/3</f>
        <v>0.41653824999999994</v>
      </c>
      <c r="K1715" s="96">
        <f>Hilfstabelle!F1715/11</f>
        <v>0</v>
      </c>
      <c r="L1715" s="107">
        <f>Hilfstabelle!G1715/sinks!$G$3</f>
        <v>0.18463522214463357</v>
      </c>
    </row>
    <row r="1716" spans="1:12" x14ac:dyDescent="0.25">
      <c r="A1716" s="89">
        <v>40980.416666666664</v>
      </c>
      <c r="B1716" s="4">
        <v>0.84752855029999996</v>
      </c>
      <c r="C1716" s="8">
        <v>0.41666666666666669</v>
      </c>
      <c r="D1716" s="8">
        <v>0</v>
      </c>
      <c r="E1716" s="8">
        <v>9.0909090909090912E-2</v>
      </c>
      <c r="F1716" s="8">
        <v>0.41666666666666669</v>
      </c>
      <c r="G1716" s="8">
        <v>0</v>
      </c>
      <c r="H1716" s="8">
        <v>9.0909090909090912E-2</v>
      </c>
      <c r="I1716" s="4" t="e">
        <f>#REF!/1.7</f>
        <v>#REF!</v>
      </c>
      <c r="J1716" s="4">
        <f>Hilfstabelle!C1716/3</f>
        <v>0.41927525000000004</v>
      </c>
      <c r="K1716" s="96">
        <f>Hilfstabelle!F1716/11</f>
        <v>0</v>
      </c>
      <c r="L1716" s="107">
        <f>Hilfstabelle!G1716/sinks!$G$3</f>
        <v>0.19084059324701524</v>
      </c>
    </row>
    <row r="1717" spans="1:12" x14ac:dyDescent="0.25">
      <c r="A1717" s="89">
        <v>40980.458333333336</v>
      </c>
      <c r="B1717" s="4">
        <v>0.81771423590000003</v>
      </c>
      <c r="C1717" s="8">
        <v>0.45833333333333331</v>
      </c>
      <c r="D1717" s="8">
        <v>0</v>
      </c>
      <c r="E1717" s="8">
        <v>8.3333333333333329E-2</v>
      </c>
      <c r="F1717" s="8">
        <v>0.45833333333333331</v>
      </c>
      <c r="G1717" s="8">
        <v>0</v>
      </c>
      <c r="H1717" s="8">
        <v>8.3333333333333329E-2</v>
      </c>
      <c r="I1717" s="4" t="e">
        <f>#REF!/1.7</f>
        <v>#REF!</v>
      </c>
      <c r="J1717" s="4">
        <f>Hilfstabelle!C1717/3</f>
        <v>0.42258725000000003</v>
      </c>
      <c r="K1717" s="96">
        <f>Hilfstabelle!F1717/11</f>
        <v>0</v>
      </c>
      <c r="L1717" s="107">
        <f>Hilfstabelle!G1717/sinks!$G$3</f>
        <v>0.196054122246967</v>
      </c>
    </row>
    <row r="1718" spans="1:12" x14ac:dyDescent="0.25">
      <c r="A1718" s="89">
        <v>40980.5</v>
      </c>
      <c r="B1718" s="4">
        <v>0.81492459250000004</v>
      </c>
      <c r="C1718" s="8">
        <v>0.5</v>
      </c>
      <c r="D1718" s="8">
        <v>0</v>
      </c>
      <c r="E1718" s="8">
        <v>7.6923076923076927E-2</v>
      </c>
      <c r="F1718" s="8">
        <v>0.5</v>
      </c>
      <c r="G1718" s="8">
        <v>0</v>
      </c>
      <c r="H1718" s="8">
        <v>7.6923076923076927E-2</v>
      </c>
      <c r="I1718" s="4" t="e">
        <f>#REF!/1.7</f>
        <v>#REF!</v>
      </c>
      <c r="J1718" s="4">
        <f>Hilfstabelle!C1718/3</f>
        <v>0.42594525</v>
      </c>
      <c r="K1718" s="96">
        <f>Hilfstabelle!F1718/11</f>
        <v>0</v>
      </c>
      <c r="L1718" s="107">
        <f>Hilfstabelle!G1718/sinks!$G$3</f>
        <v>0.19606683817135712</v>
      </c>
    </row>
    <row r="1719" spans="1:12" x14ac:dyDescent="0.25">
      <c r="A1719" s="89">
        <v>40980.541666666664</v>
      </c>
      <c r="B1719" s="4">
        <v>0.79644320459999995</v>
      </c>
      <c r="C1719" s="8">
        <v>0.54166666666666663</v>
      </c>
      <c r="D1719" s="8">
        <v>0</v>
      </c>
      <c r="E1719" s="8">
        <v>7.1428571428571425E-2</v>
      </c>
      <c r="F1719" s="8">
        <v>0.54166666666666663</v>
      </c>
      <c r="G1719" s="8">
        <v>0</v>
      </c>
      <c r="H1719" s="8">
        <v>7.1428571428571425E-2</v>
      </c>
      <c r="I1719" s="4" t="e">
        <f>#REF!/1.7</f>
        <v>#REF!</v>
      </c>
      <c r="J1719" s="4">
        <f>Hilfstabelle!C1719/3</f>
        <v>0.42888925000000006</v>
      </c>
      <c r="K1719" s="96">
        <f>Hilfstabelle!F1719/11</f>
        <v>0</v>
      </c>
      <c r="L1719" s="107">
        <f>Hilfstabelle!G1719/sinks!$G$3</f>
        <v>0.18831012429338007</v>
      </c>
    </row>
    <row r="1720" spans="1:12" x14ac:dyDescent="0.25">
      <c r="A1720" s="89">
        <v>40980.583333333336</v>
      </c>
      <c r="B1720" s="4">
        <v>0.78833580329999997</v>
      </c>
      <c r="C1720" s="8">
        <v>0.58333333333333337</v>
      </c>
      <c r="D1720" s="8">
        <v>0</v>
      </c>
      <c r="E1720" s="8">
        <v>6.6666666666666666E-2</v>
      </c>
      <c r="F1720" s="8">
        <v>0.58333333333333337</v>
      </c>
      <c r="G1720" s="8">
        <v>0</v>
      </c>
      <c r="H1720" s="8">
        <v>6.6666666666666666E-2</v>
      </c>
      <c r="I1720" s="4" t="e">
        <f>#REF!/1.7</f>
        <v>#REF!</v>
      </c>
      <c r="J1720" s="4">
        <f>Hilfstabelle!C1720/3</f>
        <v>0.42756675</v>
      </c>
      <c r="K1720" s="96">
        <f>Hilfstabelle!F1720/11</f>
        <v>0</v>
      </c>
      <c r="L1720" s="107">
        <f>Hilfstabelle!G1720/sinks!$G$3</f>
        <v>0.17074943271061568</v>
      </c>
    </row>
    <row r="1721" spans="1:12" x14ac:dyDescent="0.25">
      <c r="A1721" s="89">
        <v>40980.625</v>
      </c>
      <c r="B1721" s="4">
        <v>0.78048993109999998</v>
      </c>
      <c r="C1721" s="8">
        <v>0.625</v>
      </c>
      <c r="D1721" s="8">
        <v>0</v>
      </c>
      <c r="E1721" s="8">
        <v>6.25E-2</v>
      </c>
      <c r="F1721" s="8">
        <v>0.625</v>
      </c>
      <c r="G1721" s="8">
        <v>0</v>
      </c>
      <c r="H1721" s="8">
        <v>6.25E-2</v>
      </c>
      <c r="I1721" s="4" t="e">
        <f>#REF!/1.7</f>
        <v>#REF!</v>
      </c>
      <c r="J1721" s="4">
        <f>Hilfstabelle!C1721/3</f>
        <v>0.42249525000000004</v>
      </c>
      <c r="K1721" s="96">
        <f>Hilfstabelle!F1721/11</f>
        <v>0</v>
      </c>
      <c r="L1721" s="107">
        <f>Hilfstabelle!G1721/sinks!$G$3</f>
        <v>0.17147424040085285</v>
      </c>
    </row>
    <row r="1722" spans="1:12" x14ac:dyDescent="0.25">
      <c r="A1722" s="89">
        <v>40980.666666666664</v>
      </c>
      <c r="B1722" s="4">
        <v>0.81684247229999996</v>
      </c>
      <c r="C1722" s="8">
        <v>0.66666666666666663</v>
      </c>
      <c r="D1722" s="8">
        <v>0</v>
      </c>
      <c r="E1722" s="8">
        <v>5.8823529411764705E-2</v>
      </c>
      <c r="F1722" s="8">
        <v>0.66666666666666663</v>
      </c>
      <c r="G1722" s="8">
        <v>0</v>
      </c>
      <c r="H1722" s="8">
        <v>5.8823529411764705E-2</v>
      </c>
      <c r="I1722" s="4" t="e">
        <f>#REF!/1.7</f>
        <v>#REF!</v>
      </c>
      <c r="J1722" s="4">
        <f>Hilfstabelle!C1722/3</f>
        <v>0.41632549999999996</v>
      </c>
      <c r="K1722" s="96">
        <f>Hilfstabelle!F1722/11</f>
        <v>0</v>
      </c>
      <c r="L1722" s="107">
        <f>Hilfstabelle!G1722/sinks!$G$3</f>
        <v>0.17846799881542236</v>
      </c>
    </row>
    <row r="1723" spans="1:12" x14ac:dyDescent="0.25">
      <c r="A1723" s="89">
        <v>40980.708333333336</v>
      </c>
      <c r="B1723" s="4">
        <v>0.8770813355</v>
      </c>
      <c r="C1723" s="8">
        <v>0.70833333333333337</v>
      </c>
      <c r="D1723" s="8">
        <v>0</v>
      </c>
      <c r="E1723" s="8">
        <v>5.5555555555555552E-2</v>
      </c>
      <c r="F1723" s="8">
        <v>0.70833333333333337</v>
      </c>
      <c r="G1723" s="8">
        <v>0</v>
      </c>
      <c r="H1723" s="8">
        <v>5.5555555555555552E-2</v>
      </c>
      <c r="I1723" s="4" t="e">
        <f>#REF!/1.7</f>
        <v>#REF!</v>
      </c>
      <c r="J1723" s="4">
        <f>Hilfstabelle!C1723/3</f>
        <v>0.41335275000000005</v>
      </c>
      <c r="K1723" s="96">
        <f>Hilfstabelle!F1723/11</f>
        <v>0</v>
      </c>
      <c r="L1723" s="107">
        <f>Hilfstabelle!G1723/sinks!$G$3</f>
        <v>0.18426646033731989</v>
      </c>
    </row>
    <row r="1724" spans="1:12" x14ac:dyDescent="0.25">
      <c r="A1724" s="89">
        <v>40980.75</v>
      </c>
      <c r="B1724" s="4">
        <v>0.82800104610000003</v>
      </c>
      <c r="C1724" s="8">
        <v>0.75</v>
      </c>
      <c r="D1724" s="8">
        <v>0</v>
      </c>
      <c r="E1724" s="8">
        <v>5.2631578947368418E-2</v>
      </c>
      <c r="F1724" s="8">
        <v>0.75</v>
      </c>
      <c r="G1724" s="8">
        <v>0</v>
      </c>
      <c r="H1724" s="8">
        <v>5.2631578947368418E-2</v>
      </c>
      <c r="I1724" s="4" t="e">
        <f>#REF!/1.7</f>
        <v>#REF!</v>
      </c>
      <c r="J1724" s="4">
        <f>Hilfstabelle!C1724/3</f>
        <v>0.41171975</v>
      </c>
      <c r="K1724" s="96">
        <f>Hilfstabelle!F1724/11</f>
        <v>0</v>
      </c>
      <c r="L1724" s="107">
        <f>Hilfstabelle!G1724/sinks!$G$3</f>
        <v>0.19356180106650225</v>
      </c>
    </row>
    <row r="1725" spans="1:12" x14ac:dyDescent="0.25">
      <c r="A1725" s="89">
        <v>40980.791666666664</v>
      </c>
      <c r="B1725" s="4">
        <v>0.76532124489999998</v>
      </c>
      <c r="C1725" s="8">
        <v>0.79166666666666663</v>
      </c>
      <c r="D1725" s="8">
        <v>0</v>
      </c>
      <c r="E1725" s="8">
        <v>0.05</v>
      </c>
      <c r="F1725" s="8">
        <v>0.79166666666666663</v>
      </c>
      <c r="G1725" s="8">
        <v>0</v>
      </c>
      <c r="H1725" s="8">
        <v>0.05</v>
      </c>
      <c r="I1725" s="4" t="e">
        <f>#REF!/1.7</f>
        <v>#REF!</v>
      </c>
      <c r="J1725" s="4">
        <f>Hilfstabelle!C1725/3</f>
        <v>0.41028225000000001</v>
      </c>
      <c r="K1725" s="96">
        <f>Hilfstabelle!F1725/11</f>
        <v>0</v>
      </c>
      <c r="L1725" s="107">
        <f>Hilfstabelle!G1725/sinks!$G$3</f>
        <v>0.17929453390078057</v>
      </c>
    </row>
    <row r="1726" spans="1:12" x14ac:dyDescent="0.25">
      <c r="A1726" s="89">
        <v>40980.833333333336</v>
      </c>
      <c r="B1726" s="4">
        <v>0.68607793569999997</v>
      </c>
      <c r="C1726" s="8">
        <v>0.83333333333333337</v>
      </c>
      <c r="D1726" s="8">
        <v>0</v>
      </c>
      <c r="E1726" s="8">
        <v>4.7619047619047616E-2</v>
      </c>
      <c r="F1726" s="8">
        <v>0.83333333333333337</v>
      </c>
      <c r="G1726" s="8">
        <v>0</v>
      </c>
      <c r="H1726" s="8">
        <v>4.7619047619047616E-2</v>
      </c>
      <c r="I1726" s="4" t="e">
        <f>#REF!/1.7</f>
        <v>#REF!</v>
      </c>
      <c r="J1726" s="4">
        <f>Hilfstabelle!C1726/3</f>
        <v>0.40936225000000004</v>
      </c>
      <c r="K1726" s="96">
        <f>Hilfstabelle!F1726/11</f>
        <v>0</v>
      </c>
      <c r="L1726" s="107">
        <f>Hilfstabelle!G1726/sinks!$G$3</f>
        <v>0.14925952049130228</v>
      </c>
    </row>
    <row r="1727" spans="1:12" x14ac:dyDescent="0.25">
      <c r="A1727" s="89">
        <v>40980.875</v>
      </c>
      <c r="B1727" s="4">
        <v>0.67823206349999998</v>
      </c>
      <c r="C1727" s="8">
        <v>0.875</v>
      </c>
      <c r="D1727" s="8">
        <v>0</v>
      </c>
      <c r="E1727" s="8">
        <v>4.5454545454545456E-2</v>
      </c>
      <c r="F1727" s="8">
        <v>0.875</v>
      </c>
      <c r="G1727" s="8">
        <v>0</v>
      </c>
      <c r="H1727" s="8">
        <v>4.5454545454545456E-2</v>
      </c>
      <c r="I1727" s="4" t="e">
        <f>#REF!/1.7</f>
        <v>#REF!</v>
      </c>
      <c r="J1727" s="4">
        <f>Hilfstabelle!C1727/3</f>
        <v>0.40871250000000003</v>
      </c>
      <c r="K1727" s="96">
        <f>Hilfstabelle!F1727/11</f>
        <v>0</v>
      </c>
      <c r="L1727" s="107">
        <f>Hilfstabelle!G1727/sinks!$G$3</f>
        <v>0.13752272227921572</v>
      </c>
    </row>
    <row r="1728" spans="1:12" x14ac:dyDescent="0.25">
      <c r="A1728" s="89">
        <v>40980.916666666664</v>
      </c>
      <c r="B1728" s="4">
        <v>0.62697236509999998</v>
      </c>
      <c r="C1728" s="8">
        <v>0.91666666666666663</v>
      </c>
      <c r="D1728" s="8">
        <v>0</v>
      </c>
      <c r="E1728" s="8">
        <v>4.3478260869565216E-2</v>
      </c>
      <c r="F1728" s="8">
        <v>0.91666666666666663</v>
      </c>
      <c r="G1728" s="8">
        <v>0</v>
      </c>
      <c r="H1728" s="8">
        <v>4.3478260869565216E-2</v>
      </c>
      <c r="I1728" s="4" t="e">
        <f>#REF!/1.7</f>
        <v>#REF!</v>
      </c>
      <c r="J1728" s="4">
        <f>Hilfstabelle!C1728/3</f>
        <v>0.40788450000000004</v>
      </c>
      <c r="K1728" s="96">
        <f>Hilfstabelle!F1728/11</f>
        <v>0</v>
      </c>
      <c r="L1728" s="107">
        <f>Hilfstabelle!G1728/sinks!$G$3</f>
        <v>0.1320675907158515</v>
      </c>
    </row>
    <row r="1729" spans="1:12" x14ac:dyDescent="0.25">
      <c r="A1729" s="89">
        <v>40980.958333333336</v>
      </c>
      <c r="B1729" s="4">
        <v>0.59550169990000001</v>
      </c>
      <c r="C1729" s="8">
        <v>0.95833333333333337</v>
      </c>
      <c r="D1729" s="8">
        <v>0</v>
      </c>
      <c r="E1729" s="8">
        <v>4.1666666666666664E-2</v>
      </c>
      <c r="F1729" s="8">
        <v>0.95833333333333337</v>
      </c>
      <c r="G1729" s="8">
        <v>0</v>
      </c>
      <c r="H1729" s="8">
        <v>4.1666666666666664E-2</v>
      </c>
      <c r="I1729" s="4" t="e">
        <f>#REF!/1.7</f>
        <v>#REF!</v>
      </c>
      <c r="J1729" s="4">
        <f>Hilfstabelle!C1729/3</f>
        <v>0.40735550000000004</v>
      </c>
      <c r="K1729" s="96">
        <f>Hilfstabelle!F1729/11</f>
        <v>0</v>
      </c>
      <c r="L1729" s="107">
        <f>Hilfstabelle!G1729/sinks!$G$3</f>
        <v>0.12375137616470896</v>
      </c>
    </row>
    <row r="1730" spans="1:12" x14ac:dyDescent="0.25">
      <c r="A1730" s="89">
        <v>40981</v>
      </c>
      <c r="B1730" s="4">
        <v>0.5729230233</v>
      </c>
      <c r="C1730" s="8">
        <v>0</v>
      </c>
      <c r="D1730" s="8">
        <v>0</v>
      </c>
      <c r="E1730" s="8">
        <v>1</v>
      </c>
      <c r="F1730" s="8">
        <v>0</v>
      </c>
      <c r="G1730" s="8">
        <v>0</v>
      </c>
      <c r="H1730" s="8">
        <v>1</v>
      </c>
      <c r="I1730" s="4" t="e">
        <f>#REF!/1.7</f>
        <v>#REF!</v>
      </c>
      <c r="J1730" s="4">
        <f>Hilfstabelle!C1730/3</f>
        <v>0.40759699999999999</v>
      </c>
      <c r="K1730" s="96">
        <f>Hilfstabelle!F1730/11</f>
        <v>0</v>
      </c>
      <c r="L1730" s="107">
        <f>Hilfstabelle!G1730/sinks!$G$3</f>
        <v>0.12014005363791308</v>
      </c>
    </row>
    <row r="1731" spans="1:12" x14ac:dyDescent="0.25">
      <c r="A1731" s="89">
        <v>40981.041666666664</v>
      </c>
      <c r="B1731" s="4">
        <v>0.56333362389999997</v>
      </c>
      <c r="C1731" s="8">
        <v>4.1666666666666664E-2</v>
      </c>
      <c r="D1731" s="8">
        <v>0</v>
      </c>
      <c r="E1731" s="8">
        <v>0.5</v>
      </c>
      <c r="F1731" s="8">
        <v>4.1666666666666664E-2</v>
      </c>
      <c r="G1731" s="8">
        <v>0</v>
      </c>
      <c r="H1731" s="8">
        <v>0.5</v>
      </c>
      <c r="I1731" s="4" t="e">
        <f>#REF!/1.7</f>
        <v>#REF!</v>
      </c>
      <c r="J1731" s="4">
        <f>Hilfstabelle!C1731/3</f>
        <v>0.40845949999999998</v>
      </c>
      <c r="K1731" s="96">
        <f>Hilfstabelle!F1731/11</f>
        <v>0</v>
      </c>
      <c r="L1731" s="107">
        <f>Hilfstabelle!G1731/sinks!$G$3</f>
        <v>0.12544259410859576</v>
      </c>
    </row>
    <row r="1732" spans="1:12" x14ac:dyDescent="0.25">
      <c r="A1732" s="89">
        <v>40981.083333333336</v>
      </c>
      <c r="B1732" s="4">
        <v>0.5601080987</v>
      </c>
      <c r="C1732" s="8">
        <v>8.3333333333333329E-2</v>
      </c>
      <c r="D1732" s="8">
        <v>0</v>
      </c>
      <c r="E1732" s="8">
        <v>0.33333333333333331</v>
      </c>
      <c r="F1732" s="8">
        <v>8.3333333333333329E-2</v>
      </c>
      <c r="G1732" s="8">
        <v>0</v>
      </c>
      <c r="H1732" s="8">
        <v>0.33333333333333331</v>
      </c>
      <c r="I1732" s="4" t="e">
        <f>#REF!/1.7</f>
        <v>#REF!</v>
      </c>
      <c r="J1732" s="4">
        <f>Hilfstabelle!C1732/3</f>
        <v>0.40776374999999998</v>
      </c>
      <c r="K1732" s="96">
        <f>Hilfstabelle!F1732/11</f>
        <v>0</v>
      </c>
      <c r="L1732" s="107">
        <f>Hilfstabelle!G1732/sinks!$G$3</f>
        <v>0.11907191598914248</v>
      </c>
    </row>
    <row r="1733" spans="1:12" x14ac:dyDescent="0.25">
      <c r="A1733" s="89">
        <v>40981.125</v>
      </c>
      <c r="B1733" s="4">
        <v>0.59262488010000003</v>
      </c>
      <c r="C1733" s="8">
        <v>0.125</v>
      </c>
      <c r="D1733" s="8">
        <v>0</v>
      </c>
      <c r="E1733" s="8">
        <v>0.25</v>
      </c>
      <c r="F1733" s="8">
        <v>0.125</v>
      </c>
      <c r="G1733" s="8">
        <v>0</v>
      </c>
      <c r="H1733" s="8">
        <v>0.25</v>
      </c>
      <c r="I1733" s="4" t="e">
        <f>#REF!/1.7</f>
        <v>#REF!</v>
      </c>
      <c r="J1733" s="4">
        <f>Hilfstabelle!C1733/3</f>
        <v>0.40675174999999997</v>
      </c>
      <c r="K1733" s="96">
        <f>Hilfstabelle!F1733/11</f>
        <v>0</v>
      </c>
      <c r="L1733" s="107">
        <f>Hilfstabelle!G1733/sinks!$G$3</f>
        <v>0.11211630534774336</v>
      </c>
    </row>
    <row r="1734" spans="1:12" x14ac:dyDescent="0.25">
      <c r="A1734" s="89">
        <v>40981.166666666664</v>
      </c>
      <c r="B1734" s="4">
        <v>0.67622700719999995</v>
      </c>
      <c r="C1734" s="8">
        <v>0.16666666666666666</v>
      </c>
      <c r="D1734" s="8">
        <v>0</v>
      </c>
      <c r="E1734" s="8">
        <v>0.2</v>
      </c>
      <c r="F1734" s="8">
        <v>0.16666666666666666</v>
      </c>
      <c r="G1734" s="8">
        <v>0</v>
      </c>
      <c r="H1734" s="8">
        <v>0.2</v>
      </c>
      <c r="I1734" s="4" t="e">
        <f>#REF!/1.7</f>
        <v>#REF!</v>
      </c>
      <c r="J1734" s="4">
        <f>Hilfstabelle!C1734/3</f>
        <v>0.40598700000000004</v>
      </c>
      <c r="K1734" s="96">
        <f>Hilfstabelle!F1734/11</f>
        <v>0</v>
      </c>
      <c r="L1734" s="107">
        <f>Hilfstabelle!G1734/sinks!$G$3</f>
        <v>0.10765301588680906</v>
      </c>
    </row>
    <row r="1735" spans="1:12" x14ac:dyDescent="0.25">
      <c r="A1735" s="89">
        <v>40981.208333333336</v>
      </c>
      <c r="B1735" s="4">
        <v>0.77020312089999998</v>
      </c>
      <c r="C1735" s="8">
        <v>0.20833333333333334</v>
      </c>
      <c r="D1735" s="8">
        <v>0</v>
      </c>
      <c r="E1735" s="8">
        <v>0.16666666666666666</v>
      </c>
      <c r="F1735" s="8">
        <v>0.20833333333333334</v>
      </c>
      <c r="G1735" s="8">
        <v>0</v>
      </c>
      <c r="H1735" s="8">
        <v>0.16666666666666666</v>
      </c>
      <c r="I1735" s="4" t="e">
        <f>#REF!/1.7</f>
        <v>#REF!</v>
      </c>
      <c r="J1735" s="4">
        <f>Hilfstabelle!C1735/3</f>
        <v>0.40628025000000001</v>
      </c>
      <c r="K1735" s="96">
        <f>Hilfstabelle!F1735/11</f>
        <v>0</v>
      </c>
      <c r="L1735" s="107">
        <f>Hilfstabelle!G1735/sinks!$G$3</f>
        <v>0.12253064742325685</v>
      </c>
    </row>
    <row r="1736" spans="1:12" x14ac:dyDescent="0.25">
      <c r="A1736" s="89">
        <v>40981.25</v>
      </c>
      <c r="B1736" s="4">
        <v>0.82390375729999998</v>
      </c>
      <c r="C1736" s="8">
        <v>0.25</v>
      </c>
      <c r="D1736" s="8">
        <v>0</v>
      </c>
      <c r="E1736" s="8">
        <v>0.14285714285714285</v>
      </c>
      <c r="F1736" s="8">
        <v>0.25</v>
      </c>
      <c r="G1736" s="8">
        <v>0</v>
      </c>
      <c r="H1736" s="8">
        <v>0.14285714285714285</v>
      </c>
      <c r="I1736" s="4" t="e">
        <f>#REF!/1.7</f>
        <v>#REF!</v>
      </c>
      <c r="J1736" s="4">
        <f>Hilfstabelle!C1736/3</f>
        <v>0.40770050000000002</v>
      </c>
      <c r="K1736" s="96">
        <f>Hilfstabelle!F1736/11</f>
        <v>0</v>
      </c>
      <c r="L1736" s="107">
        <f>Hilfstabelle!G1736/sinks!$G$3</f>
        <v>0.13101216899147111</v>
      </c>
    </row>
    <row r="1737" spans="1:12" x14ac:dyDescent="0.25">
      <c r="A1737" s="89">
        <v>40981.291666666664</v>
      </c>
      <c r="B1737" s="4">
        <v>0.83994420709999995</v>
      </c>
      <c r="C1737" s="8">
        <v>0.29166666666666669</v>
      </c>
      <c r="D1737" s="8">
        <v>0</v>
      </c>
      <c r="E1737" s="8">
        <v>0.125</v>
      </c>
      <c r="F1737" s="8">
        <v>0.29166666666666669</v>
      </c>
      <c r="G1737" s="8">
        <v>0</v>
      </c>
      <c r="H1737" s="8">
        <v>0.125</v>
      </c>
      <c r="I1737" s="4" t="e">
        <f>#REF!/1.7</f>
        <v>#REF!</v>
      </c>
      <c r="J1737" s="4">
        <f>Hilfstabelle!C1737/3</f>
        <v>0.41084000000000004</v>
      </c>
      <c r="K1737" s="96">
        <f>Hilfstabelle!F1737/11</f>
        <v>0</v>
      </c>
      <c r="L1737" s="107">
        <f>Hilfstabelle!G1737/sinks!$G$3</f>
        <v>0.13316116021340238</v>
      </c>
    </row>
    <row r="1738" spans="1:12" x14ac:dyDescent="0.25">
      <c r="A1738" s="89">
        <v>40981.333333333336</v>
      </c>
      <c r="B1738" s="4">
        <v>0.83933397259999998</v>
      </c>
      <c r="C1738" s="8">
        <v>0.33333333333333331</v>
      </c>
      <c r="D1738" s="8">
        <v>0</v>
      </c>
      <c r="E1738" s="8">
        <v>0.1111111111111111</v>
      </c>
      <c r="F1738" s="8">
        <v>0.33333333333333331</v>
      </c>
      <c r="G1738" s="8">
        <v>0</v>
      </c>
      <c r="H1738" s="8">
        <v>0.1111111111111111</v>
      </c>
      <c r="I1738" s="4" t="e">
        <f>#REF!/1.7</f>
        <v>#REF!</v>
      </c>
      <c r="J1738" s="4">
        <f>Hilfstabelle!C1738/3</f>
        <v>0.41636574999999998</v>
      </c>
      <c r="K1738" s="96">
        <f>Hilfstabelle!F1738/11</f>
        <v>0</v>
      </c>
      <c r="L1738" s="107">
        <f>Hilfstabelle!G1738/sinks!$G$3</f>
        <v>0.16545960816432315</v>
      </c>
    </row>
    <row r="1739" spans="1:12" x14ac:dyDescent="0.25">
      <c r="A1739" s="89">
        <v>40981.375</v>
      </c>
      <c r="B1739" s="4">
        <v>0.84796443200000005</v>
      </c>
      <c r="C1739" s="8">
        <v>0.375</v>
      </c>
      <c r="D1739" s="8">
        <v>0</v>
      </c>
      <c r="E1739" s="8">
        <v>0.1</v>
      </c>
      <c r="F1739" s="8">
        <v>0.375</v>
      </c>
      <c r="G1739" s="8">
        <v>0</v>
      </c>
      <c r="H1739" s="8">
        <v>0.1</v>
      </c>
      <c r="I1739" s="4" t="e">
        <f>#REF!/1.7</f>
        <v>#REF!</v>
      </c>
      <c r="J1739" s="4">
        <f>Hilfstabelle!C1739/3</f>
        <v>0.42251824999999998</v>
      </c>
      <c r="K1739" s="96">
        <f>Hilfstabelle!F1739/11</f>
        <v>0</v>
      </c>
      <c r="L1739" s="107">
        <f>Hilfstabelle!G1739/sinks!$G$3</f>
        <v>0.18463522214463357</v>
      </c>
    </row>
    <row r="1740" spans="1:12" x14ac:dyDescent="0.25">
      <c r="A1740" s="89">
        <v>40981.416666666664</v>
      </c>
      <c r="B1740" s="4">
        <v>0.83828785630000002</v>
      </c>
      <c r="C1740" s="8">
        <v>0.41666666666666669</v>
      </c>
      <c r="D1740" s="8">
        <v>0</v>
      </c>
      <c r="E1740" s="8">
        <v>9.0909090909090912E-2</v>
      </c>
      <c r="F1740" s="8">
        <v>0.41666666666666669</v>
      </c>
      <c r="G1740" s="8">
        <v>0</v>
      </c>
      <c r="H1740" s="8">
        <v>9.0909090909090912E-2</v>
      </c>
      <c r="I1740" s="4" t="e">
        <f>#REF!/1.7</f>
        <v>#REF!</v>
      </c>
      <c r="J1740" s="4">
        <f>Hilfstabelle!C1740/3</f>
        <v>0.42775075000000001</v>
      </c>
      <c r="K1740" s="96">
        <f>Hilfstabelle!F1740/11</f>
        <v>0</v>
      </c>
      <c r="L1740" s="107">
        <f>Hilfstabelle!G1740/sinks!$G$3</f>
        <v>0.19084059324701524</v>
      </c>
    </row>
    <row r="1741" spans="1:12" x14ac:dyDescent="0.25">
      <c r="A1741" s="89">
        <v>40981.458333333336</v>
      </c>
      <c r="B1741" s="4">
        <v>0.79661755729999995</v>
      </c>
      <c r="C1741" s="8">
        <v>0.45833333333333331</v>
      </c>
      <c r="D1741" s="8">
        <v>0</v>
      </c>
      <c r="E1741" s="8">
        <v>8.3333333333333329E-2</v>
      </c>
      <c r="F1741" s="8">
        <v>0.45833333333333331</v>
      </c>
      <c r="G1741" s="8">
        <v>0</v>
      </c>
      <c r="H1741" s="8">
        <v>8.3333333333333329E-2</v>
      </c>
      <c r="I1741" s="4" t="e">
        <f>#REF!/1.7</f>
        <v>#REF!</v>
      </c>
      <c r="J1741" s="4">
        <f>Hilfstabelle!C1741/3</f>
        <v>0.43309825000000002</v>
      </c>
      <c r="K1741" s="96">
        <f>Hilfstabelle!F1741/11</f>
        <v>0</v>
      </c>
      <c r="L1741" s="107">
        <f>Hilfstabelle!G1741/sinks!$G$3</f>
        <v>0.196054122246967</v>
      </c>
    </row>
    <row r="1742" spans="1:12" x14ac:dyDescent="0.25">
      <c r="A1742" s="89">
        <v>40981.5</v>
      </c>
      <c r="B1742" s="4">
        <v>0.78031557839999999</v>
      </c>
      <c r="C1742" s="8">
        <v>0.5</v>
      </c>
      <c r="D1742" s="8">
        <v>0</v>
      </c>
      <c r="E1742" s="8">
        <v>7.6923076923076927E-2</v>
      </c>
      <c r="F1742" s="8">
        <v>0.5</v>
      </c>
      <c r="G1742" s="8">
        <v>0</v>
      </c>
      <c r="H1742" s="8">
        <v>7.6923076923076927E-2</v>
      </c>
      <c r="I1742" s="4" t="e">
        <f>#REF!/1.7</f>
        <v>#REF!</v>
      </c>
      <c r="J1742" s="4">
        <f>Hilfstabelle!C1742/3</f>
        <v>0.43597900000000006</v>
      </c>
      <c r="K1742" s="96">
        <f>Hilfstabelle!F1742/11</f>
        <v>0</v>
      </c>
      <c r="L1742" s="107">
        <f>Hilfstabelle!G1742/sinks!$G$3</f>
        <v>0.19606683817135712</v>
      </c>
    </row>
    <row r="1743" spans="1:12" x14ac:dyDescent="0.25">
      <c r="A1743" s="89">
        <v>40981.541666666664</v>
      </c>
      <c r="B1743" s="4">
        <v>0.76758783019999999</v>
      </c>
      <c r="C1743" s="8">
        <v>0.54166666666666663</v>
      </c>
      <c r="D1743" s="8">
        <v>0</v>
      </c>
      <c r="E1743" s="8">
        <v>7.1428571428571425E-2</v>
      </c>
      <c r="F1743" s="8">
        <v>0.54166666666666663</v>
      </c>
      <c r="G1743" s="8">
        <v>0</v>
      </c>
      <c r="H1743" s="8">
        <v>7.1428571428571425E-2</v>
      </c>
      <c r="I1743" s="4" t="e">
        <f>#REF!/1.7</f>
        <v>#REF!</v>
      </c>
      <c r="J1743" s="4">
        <f>Hilfstabelle!C1743/3</f>
        <v>0.43465075000000003</v>
      </c>
      <c r="K1743" s="96">
        <f>Hilfstabelle!F1743/11</f>
        <v>0</v>
      </c>
      <c r="L1743" s="107">
        <f>Hilfstabelle!G1743/sinks!$G$3</f>
        <v>0.18831012429338007</v>
      </c>
    </row>
    <row r="1744" spans="1:12" x14ac:dyDescent="0.25">
      <c r="A1744" s="89">
        <v>40981.583333333336</v>
      </c>
      <c r="B1744" s="4">
        <v>0.74579374070000004</v>
      </c>
      <c r="C1744" s="8">
        <v>0.58333333333333337</v>
      </c>
      <c r="D1744" s="8">
        <v>0</v>
      </c>
      <c r="E1744" s="8">
        <v>6.6666666666666666E-2</v>
      </c>
      <c r="F1744" s="8">
        <v>0.58333333333333337</v>
      </c>
      <c r="G1744" s="8">
        <v>0</v>
      </c>
      <c r="H1744" s="8">
        <v>6.6666666666666666E-2</v>
      </c>
      <c r="I1744" s="4" t="e">
        <f>#REF!/1.7</f>
        <v>#REF!</v>
      </c>
      <c r="J1744" s="4">
        <f>Hilfstabelle!C1744/3</f>
        <v>0.43020600000000003</v>
      </c>
      <c r="K1744" s="96">
        <f>Hilfstabelle!F1744/11</f>
        <v>0</v>
      </c>
      <c r="L1744" s="107">
        <f>Hilfstabelle!G1744/sinks!$G$3</f>
        <v>0.17074943271061568</v>
      </c>
    </row>
    <row r="1745" spans="1:12" x14ac:dyDescent="0.25">
      <c r="A1745" s="89">
        <v>40981.625</v>
      </c>
      <c r="B1745" s="4">
        <v>0.75416267110000001</v>
      </c>
      <c r="C1745" s="8">
        <v>0.625</v>
      </c>
      <c r="D1745" s="8">
        <v>0</v>
      </c>
      <c r="E1745" s="8">
        <v>6.25E-2</v>
      </c>
      <c r="F1745" s="8">
        <v>0.625</v>
      </c>
      <c r="G1745" s="8">
        <v>0</v>
      </c>
      <c r="H1745" s="8">
        <v>6.25E-2</v>
      </c>
      <c r="I1745" s="4" t="e">
        <f>#REF!/1.7</f>
        <v>#REF!</v>
      </c>
      <c r="J1745" s="4">
        <f>Hilfstabelle!C1745/3</f>
        <v>0.42466300000000001</v>
      </c>
      <c r="K1745" s="96">
        <f>Hilfstabelle!F1745/11</f>
        <v>0</v>
      </c>
      <c r="L1745" s="107">
        <f>Hilfstabelle!G1745/sinks!$G$3</f>
        <v>0.17147424040085285</v>
      </c>
    </row>
    <row r="1746" spans="1:12" x14ac:dyDescent="0.25">
      <c r="A1746" s="89">
        <v>40981.666666666664</v>
      </c>
      <c r="B1746" s="4">
        <v>0.78362827999999995</v>
      </c>
      <c r="C1746" s="8">
        <v>0.66666666666666663</v>
      </c>
      <c r="D1746" s="8">
        <v>0</v>
      </c>
      <c r="E1746" s="8">
        <v>5.8823529411764705E-2</v>
      </c>
      <c r="F1746" s="8">
        <v>0.66666666666666663</v>
      </c>
      <c r="G1746" s="8">
        <v>0</v>
      </c>
      <c r="H1746" s="8">
        <v>5.8823529411764705E-2</v>
      </c>
      <c r="I1746" s="4" t="e">
        <f>#REF!/1.7</f>
        <v>#REF!</v>
      </c>
      <c r="J1746" s="4">
        <f>Hilfstabelle!C1746/3</f>
        <v>0.41987899999999995</v>
      </c>
      <c r="K1746" s="96">
        <f>Hilfstabelle!F1746/11</f>
        <v>0</v>
      </c>
      <c r="L1746" s="107">
        <f>Hilfstabelle!G1746/sinks!$G$3</f>
        <v>0.17846799881542236</v>
      </c>
    </row>
    <row r="1747" spans="1:12" x14ac:dyDescent="0.25">
      <c r="A1747" s="89">
        <v>40981.708333333336</v>
      </c>
      <c r="B1747" s="4">
        <v>0.84212361609999997</v>
      </c>
      <c r="C1747" s="8">
        <v>0.70833333333333337</v>
      </c>
      <c r="D1747" s="8">
        <v>0</v>
      </c>
      <c r="E1747" s="8">
        <v>5.5555555555555552E-2</v>
      </c>
      <c r="F1747" s="8">
        <v>0.70833333333333337</v>
      </c>
      <c r="G1747" s="8">
        <v>0</v>
      </c>
      <c r="H1747" s="8">
        <v>5.5555555555555552E-2</v>
      </c>
      <c r="I1747" s="4" t="e">
        <f>#REF!/1.7</f>
        <v>#REF!</v>
      </c>
      <c r="J1747" s="4">
        <f>Hilfstabelle!C1747/3</f>
        <v>0.41663025000000004</v>
      </c>
      <c r="K1747" s="96">
        <f>Hilfstabelle!F1747/11</f>
        <v>0</v>
      </c>
      <c r="L1747" s="107">
        <f>Hilfstabelle!G1747/sinks!$G$3</f>
        <v>0.18426646033731989</v>
      </c>
    </row>
    <row r="1748" spans="1:12" x14ac:dyDescent="0.25">
      <c r="A1748" s="89">
        <v>40981.75</v>
      </c>
      <c r="B1748" s="4">
        <v>0.78528463079999999</v>
      </c>
      <c r="C1748" s="8">
        <v>0.75</v>
      </c>
      <c r="D1748" s="8">
        <v>0</v>
      </c>
      <c r="E1748" s="8">
        <v>5.2631578947368418E-2</v>
      </c>
      <c r="F1748" s="8">
        <v>0.75</v>
      </c>
      <c r="G1748" s="8">
        <v>0</v>
      </c>
      <c r="H1748" s="8">
        <v>5.2631578947368418E-2</v>
      </c>
      <c r="I1748" s="4" t="e">
        <f>#REF!/1.7</f>
        <v>#REF!</v>
      </c>
      <c r="J1748" s="4">
        <f>Hilfstabelle!C1748/3</f>
        <v>0.41481324999999997</v>
      </c>
      <c r="K1748" s="96">
        <f>Hilfstabelle!F1748/11</f>
        <v>0</v>
      </c>
      <c r="L1748" s="107">
        <f>Hilfstabelle!G1748/sinks!$G$3</f>
        <v>0.19356180106650225</v>
      </c>
    </row>
    <row r="1749" spans="1:12" x14ac:dyDescent="0.25">
      <c r="A1749" s="89">
        <v>40981.791666666664</v>
      </c>
      <c r="B1749" s="4">
        <v>0.71833318800000001</v>
      </c>
      <c r="C1749" s="8">
        <v>0.79166666666666663</v>
      </c>
      <c r="D1749" s="8">
        <v>0</v>
      </c>
      <c r="E1749" s="8">
        <v>0.05</v>
      </c>
      <c r="F1749" s="8">
        <v>0.79166666666666663</v>
      </c>
      <c r="G1749" s="8">
        <v>0</v>
      </c>
      <c r="H1749" s="8">
        <v>0.05</v>
      </c>
      <c r="I1749" s="4" t="e">
        <f>#REF!/1.7</f>
        <v>#REF!</v>
      </c>
      <c r="J1749" s="4">
        <f>Hilfstabelle!C1749/3</f>
        <v>0.41263975000000008</v>
      </c>
      <c r="K1749" s="96">
        <f>Hilfstabelle!F1749/11</f>
        <v>0</v>
      </c>
      <c r="L1749" s="107">
        <f>Hilfstabelle!G1749/sinks!$G$3</f>
        <v>0.17929453390078057</v>
      </c>
    </row>
    <row r="1750" spans="1:12" x14ac:dyDescent="0.25">
      <c r="A1750" s="89">
        <v>40981.833333333336</v>
      </c>
      <c r="B1750" s="4">
        <v>0.66646325520000005</v>
      </c>
      <c r="C1750" s="8">
        <v>0.83333333333333337</v>
      </c>
      <c r="D1750" s="8">
        <v>0</v>
      </c>
      <c r="E1750" s="8">
        <v>4.7619047619047616E-2</v>
      </c>
      <c r="F1750" s="8">
        <v>0.83333333333333337</v>
      </c>
      <c r="G1750" s="8">
        <v>0</v>
      </c>
      <c r="H1750" s="8">
        <v>4.7619047619047616E-2</v>
      </c>
      <c r="I1750" s="4" t="e">
        <f>#REF!/1.7</f>
        <v>#REF!</v>
      </c>
      <c r="J1750" s="4">
        <f>Hilfstabelle!C1750/3</f>
        <v>0.41038574999999994</v>
      </c>
      <c r="K1750" s="96">
        <f>Hilfstabelle!F1750/11</f>
        <v>0</v>
      </c>
      <c r="L1750" s="107">
        <f>Hilfstabelle!G1750/sinks!$G$3</f>
        <v>0.14925952049130228</v>
      </c>
    </row>
    <row r="1751" spans="1:12" x14ac:dyDescent="0.25">
      <c r="A1751" s="89">
        <v>40981.875</v>
      </c>
      <c r="B1751" s="4">
        <v>0.65809432479999996</v>
      </c>
      <c r="C1751" s="8">
        <v>0.875</v>
      </c>
      <c r="D1751" s="8">
        <v>0</v>
      </c>
      <c r="E1751" s="8">
        <v>4.5454545454545456E-2</v>
      </c>
      <c r="F1751" s="8">
        <v>0.875</v>
      </c>
      <c r="G1751" s="8">
        <v>0</v>
      </c>
      <c r="H1751" s="8">
        <v>4.5454545454545456E-2</v>
      </c>
      <c r="I1751" s="4" t="e">
        <f>#REF!/1.7</f>
        <v>#REF!</v>
      </c>
      <c r="J1751" s="4">
        <f>Hilfstabelle!C1751/3</f>
        <v>0.40900000000000003</v>
      </c>
      <c r="K1751" s="96">
        <f>Hilfstabelle!F1751/11</f>
        <v>0</v>
      </c>
      <c r="L1751" s="107">
        <f>Hilfstabelle!G1751/sinks!$G$3</f>
        <v>0.13752272227921572</v>
      </c>
    </row>
    <row r="1752" spans="1:12" x14ac:dyDescent="0.25">
      <c r="A1752" s="89">
        <v>40981.916666666664</v>
      </c>
      <c r="B1752" s="4">
        <v>0.60413215939999998</v>
      </c>
      <c r="C1752" s="8">
        <v>0.91666666666666663</v>
      </c>
      <c r="D1752" s="8">
        <v>0</v>
      </c>
      <c r="E1752" s="8">
        <v>4.3478260869565216E-2</v>
      </c>
      <c r="F1752" s="8">
        <v>0.91666666666666663</v>
      </c>
      <c r="G1752" s="8">
        <v>0</v>
      </c>
      <c r="H1752" s="8">
        <v>4.3478260869565216E-2</v>
      </c>
      <c r="I1752" s="4" t="e">
        <f>#REF!/1.7</f>
        <v>#REF!</v>
      </c>
      <c r="J1752" s="4">
        <f>Hilfstabelle!C1752/3</f>
        <v>0.40845949999999998</v>
      </c>
      <c r="K1752" s="96">
        <f>Hilfstabelle!F1752/11</f>
        <v>0</v>
      </c>
      <c r="L1752" s="107">
        <f>Hilfstabelle!G1752/sinks!$G$3</f>
        <v>0.1320675907158515</v>
      </c>
    </row>
    <row r="1753" spans="1:12" x14ac:dyDescent="0.25">
      <c r="A1753" s="89">
        <v>40981.958333333336</v>
      </c>
      <c r="B1753" s="4">
        <v>0.57414349229999995</v>
      </c>
      <c r="C1753" s="8">
        <v>0.95833333333333337</v>
      </c>
      <c r="D1753" s="8">
        <v>0</v>
      </c>
      <c r="E1753" s="8">
        <v>4.1666666666666664E-2</v>
      </c>
      <c r="F1753" s="8">
        <v>0.95833333333333337</v>
      </c>
      <c r="G1753" s="8">
        <v>0</v>
      </c>
      <c r="H1753" s="8">
        <v>4.1666666666666664E-2</v>
      </c>
      <c r="I1753" s="4" t="e">
        <f>#REF!/1.7</f>
        <v>#REF!</v>
      </c>
      <c r="J1753" s="4">
        <f>Hilfstabelle!C1753/3</f>
        <v>0.40783275000000002</v>
      </c>
      <c r="K1753" s="96">
        <f>Hilfstabelle!F1753/11</f>
        <v>0</v>
      </c>
      <c r="L1753" s="107">
        <f>Hilfstabelle!G1753/sinks!$G$3</f>
        <v>0.12375137616470896</v>
      </c>
    </row>
    <row r="1754" spans="1:12" x14ac:dyDescent="0.25">
      <c r="A1754" s="89">
        <v>40982</v>
      </c>
      <c r="B1754" s="4">
        <v>0.54650858690000004</v>
      </c>
      <c r="C1754" s="8">
        <v>0</v>
      </c>
      <c r="D1754" s="8">
        <v>0</v>
      </c>
      <c r="E1754" s="8">
        <v>1</v>
      </c>
      <c r="F1754" s="8">
        <v>0</v>
      </c>
      <c r="G1754" s="8">
        <v>0</v>
      </c>
      <c r="H1754" s="8">
        <v>1</v>
      </c>
      <c r="I1754" s="4" t="e">
        <f>#REF!/1.7</f>
        <v>#REF!</v>
      </c>
      <c r="J1754" s="4">
        <f>Hilfstabelle!C1754/3</f>
        <v>0.40710250000000009</v>
      </c>
      <c r="K1754" s="96">
        <f>Hilfstabelle!F1754/11</f>
        <v>0</v>
      </c>
      <c r="L1754" s="107">
        <f>Hilfstabelle!G1754/sinks!$G$3</f>
        <v>0.12014005363791308</v>
      </c>
    </row>
    <row r="1755" spans="1:12" x14ac:dyDescent="0.25">
      <c r="A1755" s="89">
        <v>40982.041666666664</v>
      </c>
      <c r="B1755" s="4">
        <v>0.52846308080000004</v>
      </c>
      <c r="C1755" s="8">
        <v>4.1666666666666664E-2</v>
      </c>
      <c r="D1755" s="8">
        <v>0</v>
      </c>
      <c r="E1755" s="8">
        <v>0.5</v>
      </c>
      <c r="F1755" s="8">
        <v>4.1666666666666664E-2</v>
      </c>
      <c r="G1755" s="8">
        <v>0</v>
      </c>
      <c r="H1755" s="8">
        <v>0.5</v>
      </c>
      <c r="I1755" s="4" t="e">
        <f>#REF!/1.7</f>
        <v>#REF!</v>
      </c>
      <c r="J1755" s="4">
        <f>Hilfstabelle!C1755/3</f>
        <v>0.40580300000000008</v>
      </c>
      <c r="K1755" s="96">
        <f>Hilfstabelle!F1755/11</f>
        <v>0</v>
      </c>
      <c r="L1755" s="107">
        <f>Hilfstabelle!G1755/sinks!$G$3</f>
        <v>0.12544259410859576</v>
      </c>
    </row>
    <row r="1756" spans="1:12" x14ac:dyDescent="0.25">
      <c r="A1756" s="89">
        <v>40982.083333333336</v>
      </c>
      <c r="B1756" s="4">
        <v>0.52035567949999995</v>
      </c>
      <c r="C1756" s="8">
        <v>8.3333333333333329E-2</v>
      </c>
      <c r="D1756" s="8">
        <v>0</v>
      </c>
      <c r="E1756" s="8">
        <v>0.33333333333333331</v>
      </c>
      <c r="F1756" s="8">
        <v>8.3333333333333329E-2</v>
      </c>
      <c r="G1756" s="8">
        <v>0</v>
      </c>
      <c r="H1756" s="8">
        <v>0.33333333333333331</v>
      </c>
      <c r="I1756" s="4" t="e">
        <f>#REF!/1.7</f>
        <v>#REF!</v>
      </c>
      <c r="J1756" s="4">
        <f>Hilfstabelle!C1756/3</f>
        <v>0.40454375000000004</v>
      </c>
      <c r="K1756" s="96">
        <f>Hilfstabelle!F1756/11</f>
        <v>0</v>
      </c>
      <c r="L1756" s="107">
        <f>Hilfstabelle!G1756/sinks!$G$3</f>
        <v>0.11907191598914248</v>
      </c>
    </row>
    <row r="1757" spans="1:12" x14ac:dyDescent="0.25">
      <c r="A1757" s="89">
        <v>40982.125</v>
      </c>
      <c r="B1757" s="4">
        <v>0.53343213320000005</v>
      </c>
      <c r="C1757" s="8">
        <v>0.125</v>
      </c>
      <c r="D1757" s="8">
        <v>0</v>
      </c>
      <c r="E1757" s="8">
        <v>0.25</v>
      </c>
      <c r="F1757" s="8">
        <v>0.125</v>
      </c>
      <c r="G1757" s="8">
        <v>0</v>
      </c>
      <c r="H1757" s="8">
        <v>0.25</v>
      </c>
      <c r="I1757" s="4" t="e">
        <f>#REF!/1.7</f>
        <v>#REF!</v>
      </c>
      <c r="J1757" s="4">
        <f>Hilfstabelle!C1757/3</f>
        <v>0.40384800000000004</v>
      </c>
      <c r="K1757" s="96">
        <f>Hilfstabelle!F1757/11</f>
        <v>0</v>
      </c>
      <c r="L1757" s="107">
        <f>Hilfstabelle!G1757/sinks!$G$3</f>
        <v>0.11211630534774336</v>
      </c>
    </row>
    <row r="1758" spans="1:12" x14ac:dyDescent="0.25">
      <c r="A1758" s="89">
        <v>40982.166666666664</v>
      </c>
      <c r="B1758" s="4">
        <v>0.5652515038</v>
      </c>
      <c r="C1758" s="8">
        <v>0.16666666666666666</v>
      </c>
      <c r="D1758" s="8">
        <v>0</v>
      </c>
      <c r="E1758" s="8">
        <v>0.2</v>
      </c>
      <c r="F1758" s="8">
        <v>0.16666666666666666</v>
      </c>
      <c r="G1758" s="8">
        <v>0</v>
      </c>
      <c r="H1758" s="8">
        <v>0.2</v>
      </c>
      <c r="I1758" s="4" t="e">
        <f>#REF!/1.7</f>
        <v>#REF!</v>
      </c>
      <c r="J1758" s="4">
        <f>Hilfstabelle!C1758/3</f>
        <v>0.40342824999999999</v>
      </c>
      <c r="K1758" s="96">
        <f>Hilfstabelle!F1758/11</f>
        <v>0</v>
      </c>
      <c r="L1758" s="107">
        <f>Hilfstabelle!G1758/sinks!$G$3</f>
        <v>0.10765301588680906</v>
      </c>
    </row>
    <row r="1759" spans="1:12" x14ac:dyDescent="0.25">
      <c r="A1759" s="89">
        <v>40982.208333333336</v>
      </c>
      <c r="B1759" s="4">
        <v>0.60892685899999999</v>
      </c>
      <c r="C1759" s="8">
        <v>0.20833333333333334</v>
      </c>
      <c r="D1759" s="8">
        <v>0</v>
      </c>
      <c r="E1759" s="8">
        <v>0.16666666666666666</v>
      </c>
      <c r="F1759" s="8">
        <v>0.20833333333333334</v>
      </c>
      <c r="G1759" s="8">
        <v>0</v>
      </c>
      <c r="H1759" s="8">
        <v>0.16666666666666666</v>
      </c>
      <c r="I1759" s="4" t="e">
        <f>#REF!/1.7</f>
        <v>#REF!</v>
      </c>
      <c r="J1759" s="4">
        <f>Hilfstabelle!C1759/3</f>
        <v>0.40296250000000006</v>
      </c>
      <c r="K1759" s="96">
        <f>Hilfstabelle!F1759/11</f>
        <v>0</v>
      </c>
      <c r="L1759" s="107">
        <f>Hilfstabelle!G1759/sinks!$G$3</f>
        <v>0.12253064742325685</v>
      </c>
    </row>
    <row r="1760" spans="1:12" x14ac:dyDescent="0.25">
      <c r="A1760" s="89">
        <v>40982.25</v>
      </c>
      <c r="B1760" s="4">
        <v>0.66942725130000003</v>
      </c>
      <c r="C1760" s="8">
        <v>0.25</v>
      </c>
      <c r="D1760" s="8">
        <v>0</v>
      </c>
      <c r="E1760" s="8">
        <v>0.14285714285714285</v>
      </c>
      <c r="F1760" s="8">
        <v>0.25</v>
      </c>
      <c r="G1760" s="8">
        <v>0</v>
      </c>
      <c r="H1760" s="8">
        <v>0.14285714285714285</v>
      </c>
      <c r="I1760" s="4" t="e">
        <f>#REF!/1.7</f>
        <v>#REF!</v>
      </c>
      <c r="J1760" s="4">
        <f>Hilfstabelle!C1760/3</f>
        <v>0.40501524999999999</v>
      </c>
      <c r="K1760" s="96">
        <f>Hilfstabelle!F1760/11</f>
        <v>0</v>
      </c>
      <c r="L1760" s="107">
        <f>Hilfstabelle!G1760/sinks!$G$3</f>
        <v>0.13101216899147111</v>
      </c>
    </row>
    <row r="1761" spans="1:12" x14ac:dyDescent="0.25">
      <c r="A1761" s="89">
        <v>40982.291666666664</v>
      </c>
      <c r="B1761" s="4">
        <v>0.71414872289999998</v>
      </c>
      <c r="C1761" s="8">
        <v>0.29166666666666669</v>
      </c>
      <c r="D1761" s="8">
        <v>0</v>
      </c>
      <c r="E1761" s="8">
        <v>0.125</v>
      </c>
      <c r="F1761" s="8">
        <v>0.29166666666666669</v>
      </c>
      <c r="G1761" s="8">
        <v>0</v>
      </c>
      <c r="H1761" s="8">
        <v>0.125</v>
      </c>
      <c r="I1761" s="4" t="e">
        <f>#REF!/1.7</f>
        <v>#REF!</v>
      </c>
      <c r="J1761" s="4">
        <f>Hilfstabelle!C1761/3</f>
        <v>0.41014424999999993</v>
      </c>
      <c r="K1761" s="96">
        <f>Hilfstabelle!F1761/11</f>
        <v>0</v>
      </c>
      <c r="L1761" s="107">
        <f>Hilfstabelle!G1761/sinks!$G$3</f>
        <v>0.13316116021340238</v>
      </c>
    </row>
    <row r="1762" spans="1:12" x14ac:dyDescent="0.25">
      <c r="A1762" s="89">
        <v>40982.333333333336</v>
      </c>
      <c r="B1762" s="4">
        <v>0.73437363789999999</v>
      </c>
      <c r="C1762" s="8">
        <v>0.33333333333333331</v>
      </c>
      <c r="D1762" s="8">
        <v>0</v>
      </c>
      <c r="E1762" s="8">
        <v>0.1111111111111111</v>
      </c>
      <c r="F1762" s="8">
        <v>0.33333333333333331</v>
      </c>
      <c r="G1762" s="8">
        <v>0</v>
      </c>
      <c r="H1762" s="8">
        <v>0.1111111111111111</v>
      </c>
      <c r="I1762" s="4" t="e">
        <f>#REF!/1.7</f>
        <v>#REF!</v>
      </c>
      <c r="J1762" s="4">
        <f>Hilfstabelle!C1762/3</f>
        <v>0.41675100000000004</v>
      </c>
      <c r="K1762" s="96">
        <f>Hilfstabelle!F1762/11</f>
        <v>0</v>
      </c>
      <c r="L1762" s="107">
        <f>Hilfstabelle!G1762/sinks!$G$3</f>
        <v>0.16545960816432315</v>
      </c>
    </row>
    <row r="1763" spans="1:12" x14ac:dyDescent="0.25">
      <c r="A1763" s="89">
        <v>40982.375</v>
      </c>
      <c r="B1763" s="4">
        <v>0.7339377561</v>
      </c>
      <c r="C1763" s="8">
        <v>0.375</v>
      </c>
      <c r="D1763" s="8">
        <v>0</v>
      </c>
      <c r="E1763" s="8">
        <v>0.1</v>
      </c>
      <c r="F1763" s="8">
        <v>0.375</v>
      </c>
      <c r="G1763" s="8">
        <v>0</v>
      </c>
      <c r="H1763" s="8">
        <v>0.1</v>
      </c>
      <c r="I1763" s="4" t="e">
        <f>#REF!/1.7</f>
        <v>#REF!</v>
      </c>
      <c r="J1763" s="4">
        <f>Hilfstabelle!C1763/3</f>
        <v>0.42325425000000005</v>
      </c>
      <c r="K1763" s="96">
        <f>Hilfstabelle!F1763/11</f>
        <v>0</v>
      </c>
      <c r="L1763" s="107">
        <f>Hilfstabelle!G1763/sinks!$G$3</f>
        <v>0.18463522214463357</v>
      </c>
    </row>
    <row r="1764" spans="1:12" x14ac:dyDescent="0.25">
      <c r="A1764" s="89">
        <v>40982.416666666664</v>
      </c>
      <c r="B1764" s="4">
        <v>0.74396303720000001</v>
      </c>
      <c r="C1764" s="8">
        <v>0.41666666666666669</v>
      </c>
      <c r="D1764" s="8">
        <v>0</v>
      </c>
      <c r="E1764" s="8">
        <v>9.0909090909090912E-2</v>
      </c>
      <c r="F1764" s="8">
        <v>0.41666666666666669</v>
      </c>
      <c r="G1764" s="8">
        <v>0</v>
      </c>
      <c r="H1764" s="8">
        <v>9.0909090909090912E-2</v>
      </c>
      <c r="I1764" s="4" t="e">
        <f>#REF!/1.7</f>
        <v>#REF!</v>
      </c>
      <c r="J1764" s="4">
        <f>Hilfstabelle!C1764/3</f>
        <v>0.42696300000000004</v>
      </c>
      <c r="K1764" s="96">
        <f>Hilfstabelle!F1764/11</f>
        <v>0</v>
      </c>
      <c r="L1764" s="107">
        <f>Hilfstabelle!G1764/sinks!$G$3</f>
        <v>0.19084059324701524</v>
      </c>
    </row>
    <row r="1765" spans="1:12" x14ac:dyDescent="0.25">
      <c r="A1765" s="89">
        <v>40982.458333333336</v>
      </c>
      <c r="B1765" s="4">
        <v>0.71005143410000005</v>
      </c>
      <c r="C1765" s="8">
        <v>0.45833333333333331</v>
      </c>
      <c r="D1765" s="8">
        <v>0</v>
      </c>
      <c r="E1765" s="8">
        <v>8.3333333333333329E-2</v>
      </c>
      <c r="F1765" s="8">
        <v>0.45833333333333331</v>
      </c>
      <c r="G1765" s="8">
        <v>0</v>
      </c>
      <c r="H1765" s="8">
        <v>8.3333333333333329E-2</v>
      </c>
      <c r="I1765" s="4" t="e">
        <f>#REF!/1.7</f>
        <v>#REF!</v>
      </c>
      <c r="J1765" s="4">
        <f>Hilfstabelle!C1765/3</f>
        <v>0.42980924999999998</v>
      </c>
      <c r="K1765" s="96">
        <f>Hilfstabelle!F1765/11</f>
        <v>0</v>
      </c>
      <c r="L1765" s="107">
        <f>Hilfstabelle!G1765/sinks!$G$3</f>
        <v>0.196054122246967</v>
      </c>
    </row>
    <row r="1766" spans="1:12" x14ac:dyDescent="0.25">
      <c r="A1766" s="89">
        <v>40982.5</v>
      </c>
      <c r="B1766" s="4">
        <v>0.70961555229999995</v>
      </c>
      <c r="C1766" s="8">
        <v>0.5</v>
      </c>
      <c r="D1766" s="8">
        <v>0</v>
      </c>
      <c r="E1766" s="8">
        <v>7.6923076923076927E-2</v>
      </c>
      <c r="F1766" s="8">
        <v>0.5</v>
      </c>
      <c r="G1766" s="8">
        <v>0</v>
      </c>
      <c r="H1766" s="8">
        <v>7.6923076923076927E-2</v>
      </c>
      <c r="I1766" s="4" t="e">
        <f>#REF!/1.7</f>
        <v>#REF!</v>
      </c>
      <c r="J1766" s="4">
        <f>Hilfstabelle!C1766/3</f>
        <v>0.43167800000000001</v>
      </c>
      <c r="K1766" s="96">
        <f>Hilfstabelle!F1766/11</f>
        <v>0</v>
      </c>
      <c r="L1766" s="107">
        <f>Hilfstabelle!G1766/sinks!$G$3</f>
        <v>0.19606683817135712</v>
      </c>
    </row>
    <row r="1767" spans="1:12" x14ac:dyDescent="0.25">
      <c r="A1767" s="89">
        <v>40982.541666666664</v>
      </c>
      <c r="B1767" s="4">
        <v>0.70482085260000005</v>
      </c>
      <c r="C1767" s="8">
        <v>0.54166666666666663</v>
      </c>
      <c r="D1767" s="8">
        <v>0</v>
      </c>
      <c r="E1767" s="8">
        <v>7.1428571428571425E-2</v>
      </c>
      <c r="F1767" s="8">
        <v>0.54166666666666663</v>
      </c>
      <c r="G1767" s="8">
        <v>0</v>
      </c>
      <c r="H1767" s="8">
        <v>7.1428571428571425E-2</v>
      </c>
      <c r="I1767" s="4" t="e">
        <f>#REF!/1.7</f>
        <v>#REF!</v>
      </c>
      <c r="J1767" s="4">
        <f>Hilfstabelle!C1767/3</f>
        <v>0.43162625000000004</v>
      </c>
      <c r="K1767" s="96">
        <f>Hilfstabelle!F1767/11</f>
        <v>0</v>
      </c>
      <c r="L1767" s="107">
        <f>Hilfstabelle!G1767/sinks!$G$3</f>
        <v>0.18831012429338007</v>
      </c>
    </row>
    <row r="1768" spans="1:12" x14ac:dyDescent="0.25">
      <c r="A1768" s="89">
        <v>40982.583333333336</v>
      </c>
      <c r="B1768" s="4">
        <v>0.71188213759999996</v>
      </c>
      <c r="C1768" s="8">
        <v>0.58333333333333337</v>
      </c>
      <c r="D1768" s="8">
        <v>0</v>
      </c>
      <c r="E1768" s="8">
        <v>6.6666666666666666E-2</v>
      </c>
      <c r="F1768" s="8">
        <v>0.58333333333333337</v>
      </c>
      <c r="G1768" s="8">
        <v>0</v>
      </c>
      <c r="H1768" s="8">
        <v>6.6666666666666666E-2</v>
      </c>
      <c r="I1768" s="4" t="e">
        <f>#REF!/1.7</f>
        <v>#REF!</v>
      </c>
      <c r="J1768" s="4">
        <f>Hilfstabelle!C1768/3</f>
        <v>0.42854425000000002</v>
      </c>
      <c r="K1768" s="96">
        <f>Hilfstabelle!F1768/11</f>
        <v>1</v>
      </c>
      <c r="L1768" s="107">
        <f>Hilfstabelle!G1768/sinks!$G$3</f>
        <v>0.84343340486835738</v>
      </c>
    </row>
    <row r="1769" spans="1:12" x14ac:dyDescent="0.25">
      <c r="A1769" s="89">
        <v>40982.625</v>
      </c>
      <c r="B1769" s="4">
        <v>0.7160666027</v>
      </c>
      <c r="C1769" s="8">
        <v>0.625</v>
      </c>
      <c r="D1769" s="8">
        <v>0</v>
      </c>
      <c r="E1769" s="8">
        <v>6.25E-2</v>
      </c>
      <c r="F1769" s="8">
        <v>0.625</v>
      </c>
      <c r="G1769" s="8">
        <v>0</v>
      </c>
      <c r="H1769" s="8">
        <v>6.25E-2</v>
      </c>
      <c r="I1769" s="4" t="e">
        <f>#REF!/1.7</f>
        <v>#REF!</v>
      </c>
      <c r="J1769" s="4">
        <f>Hilfstabelle!C1769/3</f>
        <v>0.42497925000000003</v>
      </c>
      <c r="K1769" s="96">
        <f>Hilfstabelle!F1769/11</f>
        <v>1</v>
      </c>
      <c r="L1769" s="107">
        <f>Hilfstabelle!G1769/sinks!$G$3</f>
        <v>0.84415821255859469</v>
      </c>
    </row>
    <row r="1770" spans="1:12" x14ac:dyDescent="0.25">
      <c r="A1770" s="89">
        <v>40982.666666666664</v>
      </c>
      <c r="B1770" s="4">
        <v>0.73768633949999995</v>
      </c>
      <c r="C1770" s="8">
        <v>0.66666666666666663</v>
      </c>
      <c r="D1770" s="8">
        <v>0</v>
      </c>
      <c r="E1770" s="8">
        <v>5.8823529411764705E-2</v>
      </c>
      <c r="F1770" s="8">
        <v>0.66666666666666663</v>
      </c>
      <c r="G1770" s="8">
        <v>0</v>
      </c>
      <c r="H1770" s="8">
        <v>5.8823529411764705E-2</v>
      </c>
      <c r="I1770" s="4" t="e">
        <f>#REF!/1.7</f>
        <v>#REF!</v>
      </c>
      <c r="J1770" s="4">
        <f>Hilfstabelle!C1770/3</f>
        <v>0.42019524999999996</v>
      </c>
      <c r="K1770" s="96">
        <f>Hilfstabelle!F1770/11</f>
        <v>1</v>
      </c>
      <c r="L1770" s="107">
        <f>Hilfstabelle!G1770/sinks!$G$3</f>
        <v>0.8511519709731642</v>
      </c>
    </row>
    <row r="1771" spans="1:12" x14ac:dyDescent="0.25">
      <c r="A1771" s="89">
        <v>40982.708333333336</v>
      </c>
      <c r="B1771" s="4">
        <v>0.75172173310000001</v>
      </c>
      <c r="C1771" s="8">
        <v>0.70833333333333337</v>
      </c>
      <c r="D1771" s="8">
        <v>0</v>
      </c>
      <c r="E1771" s="8">
        <v>5.5555555555555552E-2</v>
      </c>
      <c r="F1771" s="8">
        <v>0.70833333333333337</v>
      </c>
      <c r="G1771" s="8">
        <v>0</v>
      </c>
      <c r="H1771" s="8">
        <v>5.5555555555555552E-2</v>
      </c>
      <c r="I1771" s="4" t="e">
        <f>#REF!/1.7</f>
        <v>#REF!</v>
      </c>
      <c r="J1771" s="4">
        <f>Hilfstabelle!C1771/3</f>
        <v>0.41593450000000004</v>
      </c>
      <c r="K1771" s="96">
        <f>Hilfstabelle!F1771/11</f>
        <v>0.16666666666666666</v>
      </c>
      <c r="L1771" s="107">
        <f>Hilfstabelle!G1771/sinks!$G$3</f>
        <v>0.29638045569694355</v>
      </c>
    </row>
    <row r="1772" spans="1:12" x14ac:dyDescent="0.25">
      <c r="A1772" s="89">
        <v>40982.75</v>
      </c>
      <c r="B1772" s="4">
        <v>0.711010374</v>
      </c>
      <c r="C1772" s="8">
        <v>0.75</v>
      </c>
      <c r="D1772" s="8">
        <v>0</v>
      </c>
      <c r="E1772" s="8">
        <v>5.2631578947368418E-2</v>
      </c>
      <c r="F1772" s="8">
        <v>0.75</v>
      </c>
      <c r="G1772" s="8">
        <v>0</v>
      </c>
      <c r="H1772" s="8">
        <v>5.2631578947368418E-2</v>
      </c>
      <c r="I1772" s="4" t="e">
        <f>#REF!/1.7</f>
        <v>#REF!</v>
      </c>
      <c r="J1772" s="4">
        <f>Hilfstabelle!C1772/3</f>
        <v>0.41244425000000001</v>
      </c>
      <c r="K1772" s="96">
        <f>Hilfstabelle!F1772/11</f>
        <v>0</v>
      </c>
      <c r="L1772" s="107">
        <f>Hilfstabelle!G1772/sinks!$G$3</f>
        <v>0.19356180106650225</v>
      </c>
    </row>
    <row r="1773" spans="1:12" x14ac:dyDescent="0.25">
      <c r="A1773" s="89">
        <v>40982.791666666664</v>
      </c>
      <c r="B1773" s="4">
        <v>0.65547903409999997</v>
      </c>
      <c r="C1773" s="8">
        <v>0.79166666666666663</v>
      </c>
      <c r="D1773" s="8">
        <v>0</v>
      </c>
      <c r="E1773" s="8">
        <v>0.05</v>
      </c>
      <c r="F1773" s="8">
        <v>0.79166666666666663</v>
      </c>
      <c r="G1773" s="8">
        <v>0</v>
      </c>
      <c r="H1773" s="8">
        <v>0.05</v>
      </c>
      <c r="I1773" s="4" t="e">
        <f>#REF!/1.7</f>
        <v>#REF!</v>
      </c>
      <c r="J1773" s="4">
        <f>Hilfstabelle!C1773/3</f>
        <v>0.40702775000000008</v>
      </c>
      <c r="K1773" s="96">
        <f>Hilfstabelle!F1773/11</f>
        <v>0</v>
      </c>
      <c r="L1773" s="107">
        <f>Hilfstabelle!G1773/sinks!$G$3</f>
        <v>0.17929453390078057</v>
      </c>
    </row>
    <row r="1774" spans="1:12" x14ac:dyDescent="0.25">
      <c r="A1774" s="89">
        <v>40982.833333333336</v>
      </c>
      <c r="B1774" s="4">
        <v>0.61363438240000001</v>
      </c>
      <c r="C1774" s="8">
        <v>0.83333333333333337</v>
      </c>
      <c r="D1774" s="8">
        <v>0</v>
      </c>
      <c r="E1774" s="8">
        <v>4.7619047619047616E-2</v>
      </c>
      <c r="F1774" s="8">
        <v>0.83333333333333337</v>
      </c>
      <c r="G1774" s="8">
        <v>0</v>
      </c>
      <c r="H1774" s="8">
        <v>4.7619047619047616E-2</v>
      </c>
      <c r="I1774" s="4" t="e">
        <f>#REF!/1.7</f>
        <v>#REF!</v>
      </c>
      <c r="J1774" s="4">
        <f>Hilfstabelle!C1774/3</f>
        <v>0.40469899999999998</v>
      </c>
      <c r="K1774" s="96">
        <f>Hilfstabelle!F1774/11</f>
        <v>0</v>
      </c>
      <c r="L1774" s="107">
        <f>Hilfstabelle!G1774/sinks!$G$3</f>
        <v>0.14925952049130228</v>
      </c>
    </row>
    <row r="1775" spans="1:12" x14ac:dyDescent="0.25">
      <c r="A1775" s="89">
        <v>40982.875</v>
      </c>
      <c r="B1775" s="4">
        <v>0.60953709349999996</v>
      </c>
      <c r="C1775" s="8">
        <v>0.875</v>
      </c>
      <c r="D1775" s="8">
        <v>0</v>
      </c>
      <c r="E1775" s="8">
        <v>4.5454545454545456E-2</v>
      </c>
      <c r="F1775" s="8">
        <v>0.875</v>
      </c>
      <c r="G1775" s="8">
        <v>0</v>
      </c>
      <c r="H1775" s="8">
        <v>4.5454545454545456E-2</v>
      </c>
      <c r="I1775" s="4" t="e">
        <f>#REF!/1.7</f>
        <v>#REF!</v>
      </c>
      <c r="J1775" s="4">
        <f>Hilfstabelle!C1775/3</f>
        <v>0.404584</v>
      </c>
      <c r="K1775" s="96">
        <f>Hilfstabelle!F1775/11</f>
        <v>0</v>
      </c>
      <c r="L1775" s="107">
        <f>Hilfstabelle!G1775/sinks!$G$3</f>
        <v>0.13752272227921572</v>
      </c>
    </row>
    <row r="1776" spans="1:12" x14ac:dyDescent="0.25">
      <c r="A1776" s="89">
        <v>40982.916666666664</v>
      </c>
      <c r="B1776" s="4">
        <v>0.56106703859999996</v>
      </c>
      <c r="C1776" s="8">
        <v>0.91666666666666663</v>
      </c>
      <c r="D1776" s="8">
        <v>0</v>
      </c>
      <c r="E1776" s="8">
        <v>4.3478260869565216E-2</v>
      </c>
      <c r="F1776" s="8">
        <v>0.91666666666666663</v>
      </c>
      <c r="G1776" s="8">
        <v>0</v>
      </c>
      <c r="H1776" s="8">
        <v>4.3478260869565216E-2</v>
      </c>
      <c r="I1776" s="4" t="e">
        <f>#REF!/1.7</f>
        <v>#REF!</v>
      </c>
      <c r="J1776" s="4">
        <f>Hilfstabelle!C1776/3</f>
        <v>0.40384800000000004</v>
      </c>
      <c r="K1776" s="96">
        <f>Hilfstabelle!F1776/11</f>
        <v>0</v>
      </c>
      <c r="L1776" s="107">
        <f>Hilfstabelle!G1776/sinks!$G$3</f>
        <v>0.1320675907158515</v>
      </c>
    </row>
    <row r="1777" spans="1:12" x14ac:dyDescent="0.25">
      <c r="A1777" s="89">
        <v>40982.958333333336</v>
      </c>
      <c r="B1777" s="4">
        <v>0.53334495680000005</v>
      </c>
      <c r="C1777" s="8">
        <v>0.95833333333333337</v>
      </c>
      <c r="D1777" s="8">
        <v>0</v>
      </c>
      <c r="E1777" s="8">
        <v>4.1666666666666664E-2</v>
      </c>
      <c r="F1777" s="8">
        <v>0.95833333333333337</v>
      </c>
      <c r="G1777" s="8">
        <v>0</v>
      </c>
      <c r="H1777" s="8">
        <v>4.1666666666666664E-2</v>
      </c>
      <c r="I1777" s="4" t="e">
        <f>#REF!/1.7</f>
        <v>#REF!</v>
      </c>
      <c r="J1777" s="4">
        <f>Hilfstabelle!C1777/3</f>
        <v>0.40249675000000001</v>
      </c>
      <c r="K1777" s="96">
        <f>Hilfstabelle!F1777/11</f>
        <v>0</v>
      </c>
      <c r="L1777" s="107">
        <f>Hilfstabelle!G1777/sinks!$G$3</f>
        <v>0.12375137616470896</v>
      </c>
    </row>
    <row r="1778" spans="1:12" x14ac:dyDescent="0.25">
      <c r="A1778" s="89">
        <v>40983</v>
      </c>
      <c r="B1778" s="4">
        <v>0.50597158050000002</v>
      </c>
      <c r="C1778" s="8">
        <v>0</v>
      </c>
      <c r="D1778" s="8">
        <v>0</v>
      </c>
      <c r="E1778" s="8">
        <v>1</v>
      </c>
      <c r="F1778" s="8">
        <v>0</v>
      </c>
      <c r="G1778" s="8">
        <v>0</v>
      </c>
      <c r="H1778" s="8">
        <v>1</v>
      </c>
      <c r="I1778" s="4" t="e">
        <f>#REF!/1.7</f>
        <v>#REF!</v>
      </c>
      <c r="J1778" s="4">
        <f>Hilfstabelle!C1778/3</f>
        <v>0.40159400000000001</v>
      </c>
      <c r="K1778" s="96">
        <f>Hilfstabelle!F1778/11</f>
        <v>0</v>
      </c>
      <c r="L1778" s="107">
        <f>Hilfstabelle!G1778/sinks!$G$3</f>
        <v>0.12014005363791308</v>
      </c>
    </row>
    <row r="1779" spans="1:12" x14ac:dyDescent="0.25">
      <c r="A1779" s="89">
        <v>40983.041666666664</v>
      </c>
      <c r="B1779" s="4">
        <v>0.49864876650000001</v>
      </c>
      <c r="C1779" s="8">
        <v>4.1666666666666664E-2</v>
      </c>
      <c r="D1779" s="8">
        <v>0</v>
      </c>
      <c r="E1779" s="8">
        <v>0.5</v>
      </c>
      <c r="F1779" s="8">
        <v>4.1666666666666664E-2</v>
      </c>
      <c r="G1779" s="8">
        <v>0</v>
      </c>
      <c r="H1779" s="8">
        <v>0.5</v>
      </c>
      <c r="I1779" s="4" t="e">
        <f>#REF!/1.7</f>
        <v>#REF!</v>
      </c>
      <c r="J1779" s="4">
        <f>Hilfstabelle!C1779/3</f>
        <v>0.3989835000000001</v>
      </c>
      <c r="K1779" s="96">
        <f>Hilfstabelle!F1779/11</f>
        <v>0</v>
      </c>
      <c r="L1779" s="107">
        <f>Hilfstabelle!G1779/sinks!$G$3</f>
        <v>0.12544259410859576</v>
      </c>
    </row>
    <row r="1780" spans="1:12" x14ac:dyDescent="0.25">
      <c r="A1780" s="89">
        <v>40983.083333333336</v>
      </c>
      <c r="B1780" s="4">
        <v>0.48792607440000002</v>
      </c>
      <c r="C1780" s="8">
        <v>8.3333333333333329E-2</v>
      </c>
      <c r="D1780" s="8">
        <v>0</v>
      </c>
      <c r="E1780" s="8">
        <v>0.33333333333333331</v>
      </c>
      <c r="F1780" s="8">
        <v>8.3333333333333329E-2</v>
      </c>
      <c r="G1780" s="8">
        <v>0</v>
      </c>
      <c r="H1780" s="8">
        <v>0.33333333333333331</v>
      </c>
      <c r="I1780" s="4" t="e">
        <f>#REF!/1.7</f>
        <v>#REF!</v>
      </c>
      <c r="J1780" s="4">
        <f>Hilfstabelle!C1780/3</f>
        <v>0.39755175000000004</v>
      </c>
      <c r="K1780" s="96">
        <f>Hilfstabelle!F1780/11</f>
        <v>0</v>
      </c>
      <c r="L1780" s="107">
        <f>Hilfstabelle!G1780/sinks!$G$3</f>
        <v>0.11907191598914248</v>
      </c>
    </row>
    <row r="1781" spans="1:12" x14ac:dyDescent="0.25">
      <c r="A1781" s="89">
        <v>40983.125</v>
      </c>
      <c r="B1781" s="4">
        <v>0.49045418880000002</v>
      </c>
      <c r="C1781" s="8">
        <v>0.125</v>
      </c>
      <c r="D1781" s="8">
        <v>0</v>
      </c>
      <c r="E1781" s="8">
        <v>0.25</v>
      </c>
      <c r="F1781" s="8">
        <v>0.125</v>
      </c>
      <c r="G1781" s="8">
        <v>0</v>
      </c>
      <c r="H1781" s="8">
        <v>0.25</v>
      </c>
      <c r="I1781" s="4" t="e">
        <f>#REF!/1.7</f>
        <v>#REF!</v>
      </c>
      <c r="J1781" s="4">
        <f>Hilfstabelle!C1781/3</f>
        <v>0.39739075000000001</v>
      </c>
      <c r="K1781" s="96">
        <f>Hilfstabelle!F1781/11</f>
        <v>0</v>
      </c>
      <c r="L1781" s="107">
        <f>Hilfstabelle!G1781/sinks!$G$3</f>
        <v>0.11211630534774336</v>
      </c>
    </row>
    <row r="1782" spans="1:12" x14ac:dyDescent="0.25">
      <c r="A1782" s="89">
        <v>40983.166666666664</v>
      </c>
      <c r="B1782" s="4">
        <v>0.50954581119999998</v>
      </c>
      <c r="C1782" s="8">
        <v>0.16666666666666666</v>
      </c>
      <c r="D1782" s="8">
        <v>0</v>
      </c>
      <c r="E1782" s="8">
        <v>0.2</v>
      </c>
      <c r="F1782" s="8">
        <v>0.16666666666666666</v>
      </c>
      <c r="G1782" s="8">
        <v>0</v>
      </c>
      <c r="H1782" s="8">
        <v>0.2</v>
      </c>
      <c r="I1782" s="4" t="e">
        <f>#REF!/1.7</f>
        <v>#REF!</v>
      </c>
      <c r="J1782" s="4">
        <f>Hilfstabelle!C1782/3</f>
        <v>0.39678125000000003</v>
      </c>
      <c r="K1782" s="96">
        <f>Hilfstabelle!F1782/11</f>
        <v>0</v>
      </c>
      <c r="L1782" s="107">
        <f>Hilfstabelle!G1782/sinks!$G$3</f>
        <v>0.10765301588680906</v>
      </c>
    </row>
    <row r="1783" spans="1:12" x14ac:dyDescent="0.25">
      <c r="A1783" s="89">
        <v>40983.208333333336</v>
      </c>
      <c r="B1783" s="4">
        <v>0.53116554790000003</v>
      </c>
      <c r="C1783" s="8">
        <v>0.20833333333333334</v>
      </c>
      <c r="D1783" s="8">
        <v>0</v>
      </c>
      <c r="E1783" s="8">
        <v>0.16666666666666666</v>
      </c>
      <c r="F1783" s="8">
        <v>0.20833333333333334</v>
      </c>
      <c r="G1783" s="8">
        <v>0</v>
      </c>
      <c r="H1783" s="8">
        <v>0.16666666666666666</v>
      </c>
      <c r="I1783" s="4" t="e">
        <f>#REF!/1.7</f>
        <v>#REF!</v>
      </c>
      <c r="J1783" s="4">
        <f>Hilfstabelle!C1783/3</f>
        <v>0.39625225000000003</v>
      </c>
      <c r="K1783" s="96">
        <f>Hilfstabelle!F1783/11</f>
        <v>0</v>
      </c>
      <c r="L1783" s="107">
        <f>Hilfstabelle!G1783/sinks!$G$3</f>
        <v>0.12253064742325685</v>
      </c>
    </row>
    <row r="1784" spans="1:12" x14ac:dyDescent="0.25">
      <c r="A1784" s="89">
        <v>40983.25</v>
      </c>
      <c r="B1784" s="4">
        <v>0.5882660622</v>
      </c>
      <c r="C1784" s="8">
        <v>0.25</v>
      </c>
      <c r="D1784" s="8">
        <v>0</v>
      </c>
      <c r="E1784" s="8">
        <v>0.14285714285714285</v>
      </c>
      <c r="F1784" s="8">
        <v>0.25</v>
      </c>
      <c r="G1784" s="8">
        <v>0</v>
      </c>
      <c r="H1784" s="8">
        <v>0.14285714285714285</v>
      </c>
      <c r="I1784" s="4" t="e">
        <f>#REF!/1.7</f>
        <v>#REF!</v>
      </c>
      <c r="J1784" s="4">
        <f>Hilfstabelle!C1784/3</f>
        <v>0.39955849999999998</v>
      </c>
      <c r="K1784" s="96">
        <f>Hilfstabelle!F1784/11</f>
        <v>0</v>
      </c>
      <c r="L1784" s="107">
        <f>Hilfstabelle!G1784/sinks!$G$3</f>
        <v>0.13101216899147111</v>
      </c>
    </row>
    <row r="1785" spans="1:12" x14ac:dyDescent="0.25">
      <c r="A1785" s="89">
        <v>40983.291666666664</v>
      </c>
      <c r="B1785" s="4">
        <v>0.63481823729999998</v>
      </c>
      <c r="C1785" s="8">
        <v>0.29166666666666669</v>
      </c>
      <c r="D1785" s="8">
        <v>0</v>
      </c>
      <c r="E1785" s="8">
        <v>0.125</v>
      </c>
      <c r="F1785" s="8">
        <v>0.29166666666666669</v>
      </c>
      <c r="G1785" s="8">
        <v>0</v>
      </c>
      <c r="H1785" s="8">
        <v>0.125</v>
      </c>
      <c r="I1785" s="4" t="e">
        <f>#REF!/1.7</f>
        <v>#REF!</v>
      </c>
      <c r="J1785" s="4">
        <f>Hilfstabelle!C1785/3</f>
        <v>0.40550400000000003</v>
      </c>
      <c r="K1785" s="96">
        <f>Hilfstabelle!F1785/11</f>
        <v>0</v>
      </c>
      <c r="L1785" s="107">
        <f>Hilfstabelle!G1785/sinks!$G$3</f>
        <v>0.13316116021340238</v>
      </c>
    </row>
    <row r="1786" spans="1:12" x14ac:dyDescent="0.25">
      <c r="A1786" s="89">
        <v>40983.333333333336</v>
      </c>
      <c r="B1786" s="4">
        <v>0.6673350187</v>
      </c>
      <c r="C1786" s="8">
        <v>0.33333333333333331</v>
      </c>
      <c r="D1786" s="8">
        <v>0</v>
      </c>
      <c r="E1786" s="8">
        <v>0.1111111111111111</v>
      </c>
      <c r="F1786" s="8">
        <v>0.33333333333333331</v>
      </c>
      <c r="G1786" s="8">
        <v>0</v>
      </c>
      <c r="H1786" s="8">
        <v>0.1111111111111111</v>
      </c>
      <c r="I1786" s="4" t="e">
        <f>#REF!/1.7</f>
        <v>#REF!</v>
      </c>
      <c r="J1786" s="4">
        <f>Hilfstabelle!C1786/3</f>
        <v>0.41052949999999999</v>
      </c>
      <c r="K1786" s="96">
        <f>Hilfstabelle!F1786/11</f>
        <v>0</v>
      </c>
      <c r="L1786" s="107">
        <f>Hilfstabelle!G1786/sinks!$G$3</f>
        <v>0.16545960816432315</v>
      </c>
    </row>
    <row r="1787" spans="1:12" x14ac:dyDescent="0.25">
      <c r="A1787" s="89">
        <v>40983.375</v>
      </c>
      <c r="B1787" s="4">
        <v>0.68904193179999995</v>
      </c>
      <c r="C1787" s="8">
        <v>0.375</v>
      </c>
      <c r="D1787" s="8">
        <v>0</v>
      </c>
      <c r="E1787" s="8">
        <v>0.1</v>
      </c>
      <c r="F1787" s="8">
        <v>0.375</v>
      </c>
      <c r="G1787" s="8">
        <v>0</v>
      </c>
      <c r="H1787" s="8">
        <v>0.1</v>
      </c>
      <c r="I1787" s="4" t="e">
        <f>#REF!/1.7</f>
        <v>#REF!</v>
      </c>
      <c r="J1787" s="4">
        <f>Hilfstabelle!C1787/3</f>
        <v>0.41459475000000001</v>
      </c>
      <c r="K1787" s="96">
        <f>Hilfstabelle!F1787/11</f>
        <v>0</v>
      </c>
      <c r="L1787" s="107">
        <f>Hilfstabelle!G1787/sinks!$G$3</f>
        <v>0.18463522214463357</v>
      </c>
    </row>
    <row r="1788" spans="1:12" x14ac:dyDescent="0.25">
      <c r="A1788" s="89">
        <v>40983.416666666664</v>
      </c>
      <c r="B1788" s="4">
        <v>0.68904193179999995</v>
      </c>
      <c r="C1788" s="8">
        <v>0.41666666666666669</v>
      </c>
      <c r="D1788" s="8">
        <v>0</v>
      </c>
      <c r="E1788" s="8">
        <v>9.0909090909090912E-2</v>
      </c>
      <c r="F1788" s="8">
        <v>0.41666666666666669</v>
      </c>
      <c r="G1788" s="8">
        <v>0</v>
      </c>
      <c r="H1788" s="8">
        <v>9.0909090909090912E-2</v>
      </c>
      <c r="I1788" s="4" t="e">
        <f>#REF!/1.7</f>
        <v>#REF!</v>
      </c>
      <c r="J1788" s="4">
        <f>Hilfstabelle!C1788/3</f>
        <v>0.42189725</v>
      </c>
      <c r="K1788" s="96">
        <f>Hilfstabelle!F1788/11</f>
        <v>0</v>
      </c>
      <c r="L1788" s="107">
        <f>Hilfstabelle!G1788/sinks!$G$3</f>
        <v>0.19084059324701524</v>
      </c>
    </row>
    <row r="1789" spans="1:12" x14ac:dyDescent="0.25">
      <c r="A1789" s="89">
        <v>40983.458333333336</v>
      </c>
      <c r="B1789" s="4">
        <v>0.65103303980000005</v>
      </c>
      <c r="C1789" s="8">
        <v>0.45833333333333331</v>
      </c>
      <c r="D1789" s="8">
        <v>0</v>
      </c>
      <c r="E1789" s="8">
        <v>8.3333333333333329E-2</v>
      </c>
      <c r="F1789" s="8">
        <v>0.45833333333333331</v>
      </c>
      <c r="G1789" s="8">
        <v>0</v>
      </c>
      <c r="H1789" s="8">
        <v>8.3333333333333329E-2</v>
      </c>
      <c r="I1789" s="4" t="e">
        <f>#REF!/1.7</f>
        <v>#REF!</v>
      </c>
      <c r="J1789" s="4">
        <f>Hilfstabelle!C1789/3</f>
        <v>0.42944700000000008</v>
      </c>
      <c r="K1789" s="96">
        <f>Hilfstabelle!F1789/11</f>
        <v>0</v>
      </c>
      <c r="L1789" s="107">
        <f>Hilfstabelle!G1789/sinks!$G$3</f>
        <v>0.196054122246967</v>
      </c>
    </row>
    <row r="1790" spans="1:12" x14ac:dyDescent="0.25">
      <c r="A1790" s="89">
        <v>40983.5</v>
      </c>
      <c r="B1790" s="4">
        <v>0.63002353759999996</v>
      </c>
      <c r="C1790" s="8">
        <v>0.5</v>
      </c>
      <c r="D1790" s="8">
        <v>0</v>
      </c>
      <c r="E1790" s="8">
        <v>7.6923076923076927E-2</v>
      </c>
      <c r="F1790" s="8">
        <v>0.5</v>
      </c>
      <c r="G1790" s="8">
        <v>0</v>
      </c>
      <c r="H1790" s="8">
        <v>7.6923076923076927E-2</v>
      </c>
      <c r="I1790" s="4" t="e">
        <f>#REF!/1.7</f>
        <v>#REF!</v>
      </c>
      <c r="J1790" s="4">
        <f>Hilfstabelle!C1790/3</f>
        <v>0.43500725000000001</v>
      </c>
      <c r="K1790" s="96">
        <f>Hilfstabelle!F1790/11</f>
        <v>0</v>
      </c>
      <c r="L1790" s="107">
        <f>Hilfstabelle!G1790/sinks!$G$3</f>
        <v>0.19606683817135712</v>
      </c>
    </row>
    <row r="1791" spans="1:12" x14ac:dyDescent="0.25">
      <c r="A1791" s="89">
        <v>40983.541666666664</v>
      </c>
      <c r="B1791" s="4">
        <v>0.61058320980000003</v>
      </c>
      <c r="C1791" s="8">
        <v>0.54166666666666663</v>
      </c>
      <c r="D1791" s="8">
        <v>0</v>
      </c>
      <c r="E1791" s="8">
        <v>7.1428571428571425E-2</v>
      </c>
      <c r="F1791" s="8">
        <v>0.54166666666666663</v>
      </c>
      <c r="G1791" s="8">
        <v>0</v>
      </c>
      <c r="H1791" s="8">
        <v>7.1428571428571425E-2</v>
      </c>
      <c r="I1791" s="4" t="e">
        <f>#REF!/1.7</f>
        <v>#REF!</v>
      </c>
      <c r="J1791" s="4">
        <f>Hilfstabelle!C1791/3</f>
        <v>0.43777299999999997</v>
      </c>
      <c r="K1791" s="96">
        <f>Hilfstabelle!F1791/11</f>
        <v>0</v>
      </c>
      <c r="L1791" s="107">
        <f>Hilfstabelle!G1791/sinks!$G$3</f>
        <v>0.18831012429338007</v>
      </c>
    </row>
    <row r="1792" spans="1:12" x14ac:dyDescent="0.25">
      <c r="A1792" s="89">
        <v>40983.583333333336</v>
      </c>
      <c r="B1792" s="4">
        <v>0.60081945780000001</v>
      </c>
      <c r="C1792" s="8">
        <v>0.58333333333333337</v>
      </c>
      <c r="D1792" s="8">
        <v>0</v>
      </c>
      <c r="E1792" s="8">
        <v>6.6666666666666666E-2</v>
      </c>
      <c r="F1792" s="8">
        <v>0.58333333333333337</v>
      </c>
      <c r="G1792" s="8">
        <v>0</v>
      </c>
      <c r="H1792" s="8">
        <v>6.6666666666666666E-2</v>
      </c>
      <c r="I1792" s="4" t="e">
        <f>#REF!/1.7</f>
        <v>#REF!</v>
      </c>
      <c r="J1792" s="4">
        <f>Hilfstabelle!C1792/3</f>
        <v>0.43777875000000005</v>
      </c>
      <c r="K1792" s="96">
        <f>Hilfstabelle!F1792/11</f>
        <v>0</v>
      </c>
      <c r="L1792" s="107">
        <f>Hilfstabelle!G1792/sinks!$G$3</f>
        <v>0.17074943271061568</v>
      </c>
    </row>
    <row r="1793" spans="1:12" x14ac:dyDescent="0.25">
      <c r="A1793" s="89">
        <v>40983.625</v>
      </c>
      <c r="B1793" s="4">
        <v>0.60700897919999997</v>
      </c>
      <c r="C1793" s="8">
        <v>0.625</v>
      </c>
      <c r="D1793" s="8">
        <v>0</v>
      </c>
      <c r="E1793" s="8">
        <v>6.25E-2</v>
      </c>
      <c r="F1793" s="8">
        <v>0.625</v>
      </c>
      <c r="G1793" s="8">
        <v>0</v>
      </c>
      <c r="H1793" s="8">
        <v>6.25E-2</v>
      </c>
      <c r="I1793" s="4" t="e">
        <f>#REF!/1.7</f>
        <v>#REF!</v>
      </c>
      <c r="J1793" s="4">
        <f>Hilfstabelle!C1793/3</f>
        <v>0.43488650000000001</v>
      </c>
      <c r="K1793" s="96">
        <f>Hilfstabelle!F1793/11</f>
        <v>0</v>
      </c>
      <c r="L1793" s="107">
        <f>Hilfstabelle!G1793/sinks!$G$3</f>
        <v>0.17147424040085285</v>
      </c>
    </row>
    <row r="1794" spans="1:12" x14ac:dyDescent="0.25">
      <c r="A1794" s="89">
        <v>40983.666666666664</v>
      </c>
      <c r="B1794" s="4">
        <v>0.64414610760000002</v>
      </c>
      <c r="C1794" s="8">
        <v>0.66666666666666663</v>
      </c>
      <c r="D1794" s="8">
        <v>0</v>
      </c>
      <c r="E1794" s="8">
        <v>5.8823529411764705E-2</v>
      </c>
      <c r="F1794" s="8">
        <v>0.66666666666666663</v>
      </c>
      <c r="G1794" s="8">
        <v>0</v>
      </c>
      <c r="H1794" s="8">
        <v>5.8823529411764705E-2</v>
      </c>
      <c r="I1794" s="4" t="e">
        <f>#REF!/1.7</f>
        <v>#REF!</v>
      </c>
      <c r="J1794" s="4">
        <f>Hilfstabelle!C1794/3</f>
        <v>0.42491024999999999</v>
      </c>
      <c r="K1794" s="96">
        <f>Hilfstabelle!F1794/11</f>
        <v>0</v>
      </c>
      <c r="L1794" s="107">
        <f>Hilfstabelle!G1794/sinks!$G$3</f>
        <v>0.17846799881542236</v>
      </c>
    </row>
    <row r="1795" spans="1:12" x14ac:dyDescent="0.25">
      <c r="A1795" s="89">
        <v>40983.708333333336</v>
      </c>
      <c r="B1795" s="4">
        <v>0.70316450180000001</v>
      </c>
      <c r="C1795" s="8">
        <v>0.70833333333333337</v>
      </c>
      <c r="D1795" s="8">
        <v>0</v>
      </c>
      <c r="E1795" s="8">
        <v>5.5555555555555552E-2</v>
      </c>
      <c r="F1795" s="8">
        <v>0.70833333333333337</v>
      </c>
      <c r="G1795" s="8">
        <v>0</v>
      </c>
      <c r="H1795" s="8">
        <v>5.5555555555555552E-2</v>
      </c>
      <c r="I1795" s="4" t="e">
        <f>#REF!/1.7</f>
        <v>#REF!</v>
      </c>
      <c r="J1795" s="4">
        <f>Hilfstabelle!C1795/3</f>
        <v>0.41473275000000004</v>
      </c>
      <c r="K1795" s="96">
        <f>Hilfstabelle!F1795/11</f>
        <v>0</v>
      </c>
      <c r="L1795" s="107">
        <f>Hilfstabelle!G1795/sinks!$G$3</f>
        <v>0.18426646033731989</v>
      </c>
    </row>
    <row r="1796" spans="1:12" x14ac:dyDescent="0.25">
      <c r="A1796" s="89">
        <v>40983.75</v>
      </c>
      <c r="B1796" s="4">
        <v>0.68041147239999999</v>
      </c>
      <c r="C1796" s="8">
        <v>0.75</v>
      </c>
      <c r="D1796" s="8">
        <v>0</v>
      </c>
      <c r="E1796" s="8">
        <v>5.2631578947368418E-2</v>
      </c>
      <c r="F1796" s="8">
        <v>0.75</v>
      </c>
      <c r="G1796" s="8">
        <v>0</v>
      </c>
      <c r="H1796" s="8">
        <v>5.2631578947368418E-2</v>
      </c>
      <c r="I1796" s="4" t="e">
        <f>#REF!/1.7</f>
        <v>#REF!</v>
      </c>
      <c r="J1796" s="4">
        <f>Hilfstabelle!C1796/3</f>
        <v>0.40598700000000004</v>
      </c>
      <c r="K1796" s="96">
        <f>Hilfstabelle!F1796/11</f>
        <v>0</v>
      </c>
      <c r="L1796" s="107">
        <f>Hilfstabelle!G1796/sinks!$G$3</f>
        <v>0.19356180106650225</v>
      </c>
    </row>
    <row r="1797" spans="1:12" x14ac:dyDescent="0.25">
      <c r="A1797" s="89">
        <v>40983.791666666664</v>
      </c>
      <c r="B1797" s="4">
        <v>0.63664894080000001</v>
      </c>
      <c r="C1797" s="8">
        <v>0.79166666666666663</v>
      </c>
      <c r="D1797" s="8">
        <v>0</v>
      </c>
      <c r="E1797" s="8">
        <v>0.05</v>
      </c>
      <c r="F1797" s="8">
        <v>0.79166666666666663</v>
      </c>
      <c r="G1797" s="8">
        <v>0</v>
      </c>
      <c r="H1797" s="8">
        <v>0.05</v>
      </c>
      <c r="I1797" s="4" t="e">
        <f>#REF!/1.7</f>
        <v>#REF!</v>
      </c>
      <c r="J1797" s="4">
        <f>Hilfstabelle!C1797/3</f>
        <v>0.39877650000000003</v>
      </c>
      <c r="K1797" s="96">
        <f>Hilfstabelle!F1797/11</f>
        <v>0</v>
      </c>
      <c r="L1797" s="107">
        <f>Hilfstabelle!G1797/sinks!$G$3</f>
        <v>0.17929453390078057</v>
      </c>
    </row>
    <row r="1798" spans="1:12" x14ac:dyDescent="0.25">
      <c r="A1798" s="89">
        <v>40983.833333333336</v>
      </c>
      <c r="B1798" s="4">
        <v>0.60718333189999996</v>
      </c>
      <c r="C1798" s="8">
        <v>0.83333333333333337</v>
      </c>
      <c r="D1798" s="8">
        <v>0</v>
      </c>
      <c r="E1798" s="8">
        <v>4.7619047619047616E-2</v>
      </c>
      <c r="F1798" s="8">
        <v>0.83333333333333337</v>
      </c>
      <c r="G1798" s="8">
        <v>0</v>
      </c>
      <c r="H1798" s="8">
        <v>4.7619047619047616E-2</v>
      </c>
      <c r="I1798" s="4" t="e">
        <f>#REF!/1.7</f>
        <v>#REF!</v>
      </c>
      <c r="J1798" s="4">
        <f>Hilfstabelle!C1798/3</f>
        <v>0.39456174999999999</v>
      </c>
      <c r="K1798" s="96">
        <f>Hilfstabelle!F1798/11</f>
        <v>0</v>
      </c>
      <c r="L1798" s="107">
        <f>Hilfstabelle!G1798/sinks!$G$3</f>
        <v>0.14925952049130228</v>
      </c>
    </row>
    <row r="1799" spans="1:12" x14ac:dyDescent="0.25">
      <c r="A1799" s="89">
        <v>40983.875</v>
      </c>
      <c r="B1799" s="4">
        <v>0.60108098679999999</v>
      </c>
      <c r="C1799" s="8">
        <v>0.875</v>
      </c>
      <c r="D1799" s="8">
        <v>0</v>
      </c>
      <c r="E1799" s="8">
        <v>4.5454545454545456E-2</v>
      </c>
      <c r="F1799" s="8">
        <v>0.875</v>
      </c>
      <c r="G1799" s="8">
        <v>0</v>
      </c>
      <c r="H1799" s="8">
        <v>4.5454545454545456E-2</v>
      </c>
      <c r="I1799" s="4" t="e">
        <f>#REF!/1.7</f>
        <v>#REF!</v>
      </c>
      <c r="J1799" s="4">
        <f>Hilfstabelle!C1799/3</f>
        <v>0.39143375000000002</v>
      </c>
      <c r="K1799" s="96">
        <f>Hilfstabelle!F1799/11</f>
        <v>0</v>
      </c>
      <c r="L1799" s="107">
        <f>Hilfstabelle!G1799/sinks!$G$3</f>
        <v>0.13752272227921572</v>
      </c>
    </row>
    <row r="1800" spans="1:12" x14ac:dyDescent="0.25">
      <c r="A1800" s="89">
        <v>40983.916666666664</v>
      </c>
      <c r="B1800" s="4">
        <v>0.56307209479999998</v>
      </c>
      <c r="C1800" s="8">
        <v>0.91666666666666663</v>
      </c>
      <c r="D1800" s="8">
        <v>0</v>
      </c>
      <c r="E1800" s="8">
        <v>4.3478260869565216E-2</v>
      </c>
      <c r="F1800" s="8">
        <v>0.91666666666666663</v>
      </c>
      <c r="G1800" s="8">
        <v>0</v>
      </c>
      <c r="H1800" s="8">
        <v>4.3478260869565216E-2</v>
      </c>
      <c r="I1800" s="4" t="e">
        <f>#REF!/1.7</f>
        <v>#REF!</v>
      </c>
      <c r="J1800" s="4">
        <f>Hilfstabelle!C1800/3</f>
        <v>0.38867374999999998</v>
      </c>
      <c r="K1800" s="96">
        <f>Hilfstabelle!F1800/11</f>
        <v>0</v>
      </c>
      <c r="L1800" s="107">
        <f>Hilfstabelle!G1800/sinks!$G$3</f>
        <v>0.1320675907158515</v>
      </c>
    </row>
    <row r="1801" spans="1:12" x14ac:dyDescent="0.25">
      <c r="A1801" s="89">
        <v>40983.958333333336</v>
      </c>
      <c r="B1801" s="4">
        <v>0.53508848399999998</v>
      </c>
      <c r="C1801" s="8">
        <v>0.95833333333333337</v>
      </c>
      <c r="D1801" s="8">
        <v>0</v>
      </c>
      <c r="E1801" s="8">
        <v>4.1666666666666664E-2</v>
      </c>
      <c r="F1801" s="8">
        <v>0.95833333333333337</v>
      </c>
      <c r="G1801" s="8">
        <v>0</v>
      </c>
      <c r="H1801" s="8">
        <v>4.1666666666666664E-2</v>
      </c>
      <c r="I1801" s="4" t="e">
        <f>#REF!/1.7</f>
        <v>#REF!</v>
      </c>
      <c r="J1801" s="4">
        <f>Hilfstabelle!C1801/3</f>
        <v>0.38643125</v>
      </c>
      <c r="K1801" s="96">
        <f>Hilfstabelle!F1801/11</f>
        <v>0</v>
      </c>
      <c r="L1801" s="107">
        <f>Hilfstabelle!G1801/sinks!$G$3</f>
        <v>0.12375137616470896</v>
      </c>
    </row>
    <row r="1802" spans="1:12" x14ac:dyDescent="0.25">
      <c r="A1802" s="89">
        <v>40984</v>
      </c>
      <c r="B1802" s="4">
        <v>0.5166070962</v>
      </c>
      <c r="C1802" s="8">
        <v>0</v>
      </c>
      <c r="D1802" s="8">
        <v>0</v>
      </c>
      <c r="E1802" s="8">
        <v>1</v>
      </c>
      <c r="F1802" s="8">
        <v>0</v>
      </c>
      <c r="G1802" s="8">
        <v>0</v>
      </c>
      <c r="H1802" s="8">
        <v>1</v>
      </c>
      <c r="I1802" s="4" t="e">
        <f>#REF!/1.7</f>
        <v>#REF!</v>
      </c>
      <c r="J1802" s="4">
        <f>Hilfstabelle!C1802/3</f>
        <v>0.3847235</v>
      </c>
      <c r="K1802" s="96">
        <f>Hilfstabelle!F1802/11</f>
        <v>0</v>
      </c>
      <c r="L1802" s="107">
        <f>Hilfstabelle!G1802/sinks!$G$3</f>
        <v>0.12014005363791308</v>
      </c>
    </row>
    <row r="1803" spans="1:12" x14ac:dyDescent="0.25">
      <c r="A1803" s="89">
        <v>40984.041666666664</v>
      </c>
      <c r="B1803" s="4">
        <v>0.50597158050000002</v>
      </c>
      <c r="C1803" s="8">
        <v>4.1666666666666664E-2</v>
      </c>
      <c r="D1803" s="8">
        <v>0</v>
      </c>
      <c r="E1803" s="8">
        <v>0.5</v>
      </c>
      <c r="F1803" s="8">
        <v>4.1666666666666664E-2</v>
      </c>
      <c r="G1803" s="8">
        <v>0</v>
      </c>
      <c r="H1803" s="8">
        <v>0.5</v>
      </c>
      <c r="I1803" s="4" t="e">
        <f>#REF!/1.7</f>
        <v>#REF!</v>
      </c>
      <c r="J1803" s="4">
        <f>Hilfstabelle!C1803/3</f>
        <v>0.38342974999999996</v>
      </c>
      <c r="K1803" s="96">
        <f>Hilfstabelle!F1803/11</f>
        <v>0</v>
      </c>
      <c r="L1803" s="107">
        <f>Hilfstabelle!G1803/sinks!$G$3</f>
        <v>0.12544259410859576</v>
      </c>
    </row>
    <row r="1804" spans="1:12" x14ac:dyDescent="0.25">
      <c r="A1804" s="89">
        <v>40984.083333333336</v>
      </c>
      <c r="B1804" s="4">
        <v>0.50823816580000003</v>
      </c>
      <c r="C1804" s="8">
        <v>8.3333333333333329E-2</v>
      </c>
      <c r="D1804" s="8">
        <v>0</v>
      </c>
      <c r="E1804" s="8">
        <v>0.33333333333333331</v>
      </c>
      <c r="F1804" s="8">
        <v>8.3333333333333329E-2</v>
      </c>
      <c r="G1804" s="8">
        <v>0</v>
      </c>
      <c r="H1804" s="8">
        <v>0.33333333333333331</v>
      </c>
      <c r="I1804" s="4" t="e">
        <f>#REF!/1.7</f>
        <v>#REF!</v>
      </c>
      <c r="J1804" s="4">
        <f>Hilfstabelle!C1804/3</f>
        <v>0.38213025000000006</v>
      </c>
      <c r="K1804" s="96">
        <f>Hilfstabelle!F1804/11</f>
        <v>0</v>
      </c>
      <c r="L1804" s="107">
        <f>Hilfstabelle!G1804/sinks!$G$3</f>
        <v>0.11907191598914248</v>
      </c>
    </row>
    <row r="1805" spans="1:12" x14ac:dyDescent="0.25">
      <c r="A1805" s="89">
        <v>40984.125</v>
      </c>
      <c r="B1805" s="4">
        <v>0.54398047250000003</v>
      </c>
      <c r="C1805" s="8">
        <v>0.125</v>
      </c>
      <c r="D1805" s="8">
        <v>0</v>
      </c>
      <c r="E1805" s="8">
        <v>0.25</v>
      </c>
      <c r="F1805" s="8">
        <v>0.125</v>
      </c>
      <c r="G1805" s="8">
        <v>0</v>
      </c>
      <c r="H1805" s="8">
        <v>0.25</v>
      </c>
      <c r="I1805" s="4" t="e">
        <f>#REF!/1.7</f>
        <v>#REF!</v>
      </c>
      <c r="J1805" s="4">
        <f>Hilfstabelle!C1805/3</f>
        <v>0.3816587500000001</v>
      </c>
      <c r="K1805" s="96">
        <f>Hilfstabelle!F1805/11</f>
        <v>0</v>
      </c>
      <c r="L1805" s="107">
        <f>Hilfstabelle!G1805/sinks!$G$3</f>
        <v>0.11211630534774336</v>
      </c>
    </row>
    <row r="1806" spans="1:12" x14ac:dyDescent="0.25">
      <c r="A1806" s="89">
        <v>40984.166666666664</v>
      </c>
      <c r="B1806" s="4">
        <v>0.64466916569999999</v>
      </c>
      <c r="C1806" s="8">
        <v>0.16666666666666666</v>
      </c>
      <c r="D1806" s="8">
        <v>0</v>
      </c>
      <c r="E1806" s="8">
        <v>0.2</v>
      </c>
      <c r="F1806" s="8">
        <v>0.16666666666666666</v>
      </c>
      <c r="G1806" s="8">
        <v>0</v>
      </c>
      <c r="H1806" s="8">
        <v>0.2</v>
      </c>
      <c r="I1806" s="4" t="e">
        <f>#REF!/1.7</f>
        <v>#REF!</v>
      </c>
      <c r="J1806" s="4">
        <f>Hilfstabelle!C1806/3</f>
        <v>0.38428075000000006</v>
      </c>
      <c r="K1806" s="96">
        <f>Hilfstabelle!F1806/11</f>
        <v>0</v>
      </c>
      <c r="L1806" s="107">
        <f>Hilfstabelle!G1806/sinks!$G$3</f>
        <v>0.10765301588680906</v>
      </c>
    </row>
    <row r="1807" spans="1:12" x14ac:dyDescent="0.25">
      <c r="A1807" s="89">
        <v>40984.208333333336</v>
      </c>
      <c r="B1807" s="4">
        <v>0.73838375030000003</v>
      </c>
      <c r="C1807" s="8">
        <v>0.20833333333333334</v>
      </c>
      <c r="D1807" s="8">
        <v>0</v>
      </c>
      <c r="E1807" s="8">
        <v>0.16666666666666666</v>
      </c>
      <c r="F1807" s="8">
        <v>0.20833333333333334</v>
      </c>
      <c r="G1807" s="8">
        <v>0</v>
      </c>
      <c r="H1807" s="8">
        <v>0.16666666666666666</v>
      </c>
      <c r="I1807" s="4" t="e">
        <f>#REF!/1.7</f>
        <v>#REF!</v>
      </c>
      <c r="J1807" s="4">
        <f>Hilfstabelle!C1807/3</f>
        <v>0.3903355</v>
      </c>
      <c r="K1807" s="96">
        <f>Hilfstabelle!F1807/11</f>
        <v>0</v>
      </c>
      <c r="L1807" s="107">
        <f>Hilfstabelle!G1807/sinks!$G$3</f>
        <v>0.12253064742325685</v>
      </c>
    </row>
    <row r="1808" spans="1:12" x14ac:dyDescent="0.25">
      <c r="A1808" s="89">
        <v>40984.25</v>
      </c>
      <c r="B1808" s="4">
        <v>0.80202249150000005</v>
      </c>
      <c r="C1808" s="8">
        <v>0.25</v>
      </c>
      <c r="D1808" s="8">
        <v>0</v>
      </c>
      <c r="E1808" s="8">
        <v>0.14285714285714285</v>
      </c>
      <c r="F1808" s="8">
        <v>0.25</v>
      </c>
      <c r="G1808" s="8">
        <v>0</v>
      </c>
      <c r="H1808" s="8">
        <v>0.14285714285714285</v>
      </c>
      <c r="I1808" s="4" t="e">
        <f>#REF!/1.7</f>
        <v>#REF!</v>
      </c>
      <c r="J1808" s="4">
        <f>Hilfstabelle!C1808/3</f>
        <v>0.39595325000000003</v>
      </c>
      <c r="K1808" s="96">
        <f>Hilfstabelle!F1808/11</f>
        <v>0</v>
      </c>
      <c r="L1808" s="107">
        <f>Hilfstabelle!G1808/sinks!$G$3</f>
        <v>0.13101216899147111</v>
      </c>
    </row>
    <row r="1809" spans="1:12" x14ac:dyDescent="0.25">
      <c r="A1809" s="89">
        <v>40984.291666666664</v>
      </c>
      <c r="B1809" s="4">
        <v>0.82233458290000006</v>
      </c>
      <c r="C1809" s="8">
        <v>0.29166666666666669</v>
      </c>
      <c r="D1809" s="8">
        <v>0</v>
      </c>
      <c r="E1809" s="8">
        <v>0.125</v>
      </c>
      <c r="F1809" s="8">
        <v>0.29166666666666669</v>
      </c>
      <c r="G1809" s="8">
        <v>0</v>
      </c>
      <c r="H1809" s="8">
        <v>0.125</v>
      </c>
      <c r="I1809" s="4" t="e">
        <f>#REF!/1.7</f>
        <v>#REF!</v>
      </c>
      <c r="J1809" s="4">
        <f>Hilfstabelle!C1809/3</f>
        <v>0.40365249999999997</v>
      </c>
      <c r="K1809" s="96">
        <f>Hilfstabelle!F1809/11</f>
        <v>0</v>
      </c>
      <c r="L1809" s="107">
        <f>Hilfstabelle!G1809/sinks!$G$3</f>
        <v>0.13316116021340238</v>
      </c>
    </row>
    <row r="1810" spans="1:12" x14ac:dyDescent="0.25">
      <c r="A1810" s="89">
        <v>40984.333333333336</v>
      </c>
      <c r="B1810" s="4">
        <v>0.82277046460000003</v>
      </c>
      <c r="C1810" s="8">
        <v>0.33333333333333331</v>
      </c>
      <c r="D1810" s="8">
        <v>0</v>
      </c>
      <c r="E1810" s="8">
        <v>0.1111111111111111</v>
      </c>
      <c r="F1810" s="8">
        <v>0.33333333333333331</v>
      </c>
      <c r="G1810" s="8">
        <v>0</v>
      </c>
      <c r="H1810" s="8">
        <v>0.1111111111111111</v>
      </c>
      <c r="I1810" s="4" t="e">
        <f>#REF!/1.7</f>
        <v>#REF!</v>
      </c>
      <c r="J1810" s="4">
        <f>Hilfstabelle!C1810/3</f>
        <v>0.41851625000000009</v>
      </c>
      <c r="K1810" s="96">
        <f>Hilfstabelle!F1810/11</f>
        <v>0</v>
      </c>
      <c r="L1810" s="107">
        <f>Hilfstabelle!G1810/sinks!$G$3</f>
        <v>0.16545960816432315</v>
      </c>
    </row>
    <row r="1811" spans="1:12" x14ac:dyDescent="0.25">
      <c r="A1811" s="89">
        <v>40984.375</v>
      </c>
      <c r="B1811" s="4">
        <v>0.83401621479999999</v>
      </c>
      <c r="C1811" s="8">
        <v>0.375</v>
      </c>
      <c r="D1811" s="8">
        <v>0</v>
      </c>
      <c r="E1811" s="8">
        <v>0.1</v>
      </c>
      <c r="F1811" s="8">
        <v>0.375</v>
      </c>
      <c r="G1811" s="8">
        <v>0</v>
      </c>
      <c r="H1811" s="8">
        <v>0.1</v>
      </c>
      <c r="I1811" s="4" t="e">
        <f>#REF!/1.7</f>
        <v>#REF!</v>
      </c>
      <c r="J1811" s="4">
        <f>Hilfstabelle!C1811/3</f>
        <v>0.43937725</v>
      </c>
      <c r="K1811" s="96">
        <f>Hilfstabelle!F1811/11</f>
        <v>0</v>
      </c>
      <c r="L1811" s="107">
        <f>Hilfstabelle!G1811/sinks!$G$3</f>
        <v>0.18463522214463357</v>
      </c>
    </row>
    <row r="1812" spans="1:12" x14ac:dyDescent="0.25">
      <c r="A1812" s="89">
        <v>40984.416666666664</v>
      </c>
      <c r="B1812" s="4">
        <v>0.83706738729999997</v>
      </c>
      <c r="C1812" s="8">
        <v>0.41666666666666669</v>
      </c>
      <c r="D1812" s="8">
        <v>0</v>
      </c>
      <c r="E1812" s="8">
        <v>9.0909090909090912E-2</v>
      </c>
      <c r="F1812" s="8">
        <v>0.41666666666666669</v>
      </c>
      <c r="G1812" s="8">
        <v>0</v>
      </c>
      <c r="H1812" s="8">
        <v>9.0909090909090912E-2</v>
      </c>
      <c r="I1812" s="4" t="e">
        <f>#REF!/1.7</f>
        <v>#REF!</v>
      </c>
      <c r="J1812" s="4">
        <f>Hilfstabelle!C1812/3</f>
        <v>0.45478150000000001</v>
      </c>
      <c r="K1812" s="96">
        <f>Hilfstabelle!F1812/11</f>
        <v>0</v>
      </c>
      <c r="L1812" s="107">
        <f>Hilfstabelle!G1812/sinks!$G$3</f>
        <v>0.19084059324701524</v>
      </c>
    </row>
    <row r="1813" spans="1:12" x14ac:dyDescent="0.25">
      <c r="A1813" s="89">
        <v>40984.458333333336</v>
      </c>
      <c r="B1813" s="4">
        <v>0.81100165639999999</v>
      </c>
      <c r="C1813" s="8">
        <v>0.45833333333333331</v>
      </c>
      <c r="D1813" s="8">
        <v>0</v>
      </c>
      <c r="E1813" s="8">
        <v>8.3333333333333329E-2</v>
      </c>
      <c r="F1813" s="8">
        <v>0.45833333333333331</v>
      </c>
      <c r="G1813" s="8">
        <v>0</v>
      </c>
      <c r="H1813" s="8">
        <v>8.3333333333333329E-2</v>
      </c>
      <c r="I1813" s="4" t="e">
        <f>#REF!/1.7</f>
        <v>#REF!</v>
      </c>
      <c r="J1813" s="4">
        <f>Hilfstabelle!C1813/3</f>
        <v>0.46520625000000004</v>
      </c>
      <c r="K1813" s="96">
        <f>Hilfstabelle!F1813/11</f>
        <v>0</v>
      </c>
      <c r="L1813" s="107">
        <f>Hilfstabelle!G1813/sinks!$G$3</f>
        <v>0.196054122246967</v>
      </c>
    </row>
    <row r="1814" spans="1:12" x14ac:dyDescent="0.25">
      <c r="A1814" s="89">
        <v>40984.5</v>
      </c>
      <c r="B1814" s="4">
        <v>0.80542236950000001</v>
      </c>
      <c r="C1814" s="8">
        <v>0.5</v>
      </c>
      <c r="D1814" s="8">
        <v>0</v>
      </c>
      <c r="E1814" s="8">
        <v>7.6923076923076927E-2</v>
      </c>
      <c r="F1814" s="8">
        <v>0.5</v>
      </c>
      <c r="G1814" s="8">
        <v>0</v>
      </c>
      <c r="H1814" s="8">
        <v>7.6923076923076927E-2</v>
      </c>
      <c r="I1814" s="4" t="e">
        <f>#REF!/1.7</f>
        <v>#REF!</v>
      </c>
      <c r="J1814" s="4">
        <f>Hilfstabelle!C1814/3</f>
        <v>0.469053</v>
      </c>
      <c r="K1814" s="96">
        <f>Hilfstabelle!F1814/11</f>
        <v>0</v>
      </c>
      <c r="L1814" s="107">
        <f>Hilfstabelle!G1814/sinks!$G$3</f>
        <v>0.19606683817135712</v>
      </c>
    </row>
    <row r="1815" spans="1:12" x14ac:dyDescent="0.25">
      <c r="A1815" s="89">
        <v>40984.541666666664</v>
      </c>
      <c r="B1815" s="4">
        <v>0.79862261349999997</v>
      </c>
      <c r="C1815" s="8">
        <v>0.54166666666666663</v>
      </c>
      <c r="D1815" s="8">
        <v>0</v>
      </c>
      <c r="E1815" s="8">
        <v>7.1428571428571425E-2</v>
      </c>
      <c r="F1815" s="8">
        <v>0.54166666666666663</v>
      </c>
      <c r="G1815" s="8">
        <v>0</v>
      </c>
      <c r="H1815" s="8">
        <v>7.1428571428571425E-2</v>
      </c>
      <c r="I1815" s="4" t="e">
        <f>#REF!/1.7</f>
        <v>#REF!</v>
      </c>
      <c r="J1815" s="4">
        <f>Hilfstabelle!C1815/3</f>
        <v>0.46858149999999998</v>
      </c>
      <c r="K1815" s="96">
        <f>Hilfstabelle!F1815/11</f>
        <v>0</v>
      </c>
      <c r="L1815" s="107">
        <f>Hilfstabelle!G1815/sinks!$G$3</f>
        <v>0.18831012429338007</v>
      </c>
    </row>
    <row r="1816" spans="1:12" x14ac:dyDescent="0.25">
      <c r="A1816" s="89">
        <v>40984.583333333336</v>
      </c>
      <c r="B1816" s="4">
        <v>0.77892075670000005</v>
      </c>
      <c r="C1816" s="8">
        <v>0.58333333333333337</v>
      </c>
      <c r="D1816" s="8">
        <v>0</v>
      </c>
      <c r="E1816" s="8">
        <v>6.6666666666666666E-2</v>
      </c>
      <c r="F1816" s="8">
        <v>0.58333333333333337</v>
      </c>
      <c r="G1816" s="8">
        <v>0</v>
      </c>
      <c r="H1816" s="8">
        <v>6.6666666666666666E-2</v>
      </c>
      <c r="I1816" s="4" t="e">
        <f>#REF!/1.7</f>
        <v>#REF!</v>
      </c>
      <c r="J1816" s="4">
        <f>Hilfstabelle!C1816/3</f>
        <v>0.46475200000000005</v>
      </c>
      <c r="K1816" s="96">
        <f>Hilfstabelle!F1816/11</f>
        <v>1</v>
      </c>
      <c r="L1816" s="107">
        <f>Hilfstabelle!G1816/sinks!$G$3</f>
        <v>0.84343340486835738</v>
      </c>
    </row>
    <row r="1817" spans="1:12" x14ac:dyDescent="0.25">
      <c r="A1817" s="89">
        <v>40984.625</v>
      </c>
      <c r="B1817" s="4">
        <v>0.76854677010000005</v>
      </c>
      <c r="C1817" s="8">
        <v>0.625</v>
      </c>
      <c r="D1817" s="8">
        <v>0</v>
      </c>
      <c r="E1817" s="8">
        <v>6.25E-2</v>
      </c>
      <c r="F1817" s="8">
        <v>0.625</v>
      </c>
      <c r="G1817" s="8">
        <v>0</v>
      </c>
      <c r="H1817" s="8">
        <v>6.25E-2</v>
      </c>
      <c r="I1817" s="4" t="e">
        <f>#REF!/1.7</f>
        <v>#REF!</v>
      </c>
      <c r="J1817" s="4">
        <f>Hilfstabelle!C1817/3</f>
        <v>0.45504024999999998</v>
      </c>
      <c r="K1817" s="96">
        <f>Hilfstabelle!F1817/11</f>
        <v>1</v>
      </c>
      <c r="L1817" s="107">
        <f>Hilfstabelle!G1817/sinks!$G$3</f>
        <v>0.84415821255859469</v>
      </c>
    </row>
    <row r="1818" spans="1:12" x14ac:dyDescent="0.25">
      <c r="A1818" s="89">
        <v>40984.666666666664</v>
      </c>
      <c r="B1818" s="4">
        <v>0.79252026850000001</v>
      </c>
      <c r="C1818" s="8">
        <v>0.66666666666666663</v>
      </c>
      <c r="D1818" s="8">
        <v>0</v>
      </c>
      <c r="E1818" s="8">
        <v>5.8823529411764705E-2</v>
      </c>
      <c r="F1818" s="8">
        <v>0.66666666666666663</v>
      </c>
      <c r="G1818" s="8">
        <v>0</v>
      </c>
      <c r="H1818" s="8">
        <v>5.8823529411764705E-2</v>
      </c>
      <c r="I1818" s="4" t="e">
        <f>#REF!/1.7</f>
        <v>#REF!</v>
      </c>
      <c r="J1818" s="4">
        <f>Hilfstabelle!C1818/3</f>
        <v>0.43642750000000002</v>
      </c>
      <c r="K1818" s="96">
        <f>Hilfstabelle!F1818/11</f>
        <v>0</v>
      </c>
      <c r="L1818" s="107">
        <f>Hilfstabelle!G1818/sinks!$G$3</f>
        <v>0.17846799881542236</v>
      </c>
    </row>
    <row r="1819" spans="1:12" x14ac:dyDescent="0.25">
      <c r="A1819" s="89">
        <v>40984.708333333336</v>
      </c>
      <c r="B1819" s="4">
        <v>0.84587219950000003</v>
      </c>
      <c r="C1819" s="8">
        <v>0.70833333333333337</v>
      </c>
      <c r="D1819" s="8">
        <v>0</v>
      </c>
      <c r="E1819" s="8">
        <v>5.5555555555555552E-2</v>
      </c>
      <c r="F1819" s="8">
        <v>0.70833333333333337</v>
      </c>
      <c r="G1819" s="8">
        <v>0</v>
      </c>
      <c r="H1819" s="8">
        <v>5.5555555555555552E-2</v>
      </c>
      <c r="I1819" s="4" t="e">
        <f>#REF!/1.7</f>
        <v>#REF!</v>
      </c>
      <c r="J1819" s="4">
        <f>Hilfstabelle!C1819/3</f>
        <v>0.41841850000000003</v>
      </c>
      <c r="K1819" s="96">
        <f>Hilfstabelle!F1819/11</f>
        <v>0</v>
      </c>
      <c r="L1819" s="107">
        <f>Hilfstabelle!G1819/sinks!$G$3</f>
        <v>0.18426646033731989</v>
      </c>
    </row>
    <row r="1820" spans="1:12" x14ac:dyDescent="0.25">
      <c r="A1820" s="89">
        <v>40984.75</v>
      </c>
      <c r="B1820" s="4">
        <v>0.80184813880000005</v>
      </c>
      <c r="C1820" s="8">
        <v>0.75</v>
      </c>
      <c r="D1820" s="8">
        <v>0</v>
      </c>
      <c r="E1820" s="8">
        <v>5.2631578947368418E-2</v>
      </c>
      <c r="F1820" s="8">
        <v>0.75</v>
      </c>
      <c r="G1820" s="8">
        <v>0</v>
      </c>
      <c r="H1820" s="8">
        <v>5.2631578947368418E-2</v>
      </c>
      <c r="I1820" s="4" t="e">
        <f>#REF!/1.7</f>
        <v>#REF!</v>
      </c>
      <c r="J1820" s="4">
        <f>Hilfstabelle!C1820/3</f>
        <v>0.40988550000000007</v>
      </c>
      <c r="K1820" s="96">
        <f>Hilfstabelle!F1820/11</f>
        <v>0</v>
      </c>
      <c r="L1820" s="107">
        <f>Hilfstabelle!G1820/sinks!$G$3</f>
        <v>0.19356180106650225</v>
      </c>
    </row>
    <row r="1821" spans="1:12" x14ac:dyDescent="0.25">
      <c r="A1821" s="89">
        <v>40984.791666666664</v>
      </c>
      <c r="B1821" s="4">
        <v>0.73803504490000005</v>
      </c>
      <c r="C1821" s="8">
        <v>0.79166666666666663</v>
      </c>
      <c r="D1821" s="8">
        <v>0</v>
      </c>
      <c r="E1821" s="8">
        <v>0.05</v>
      </c>
      <c r="F1821" s="8">
        <v>0.79166666666666663</v>
      </c>
      <c r="G1821" s="8">
        <v>0</v>
      </c>
      <c r="H1821" s="8">
        <v>0.05</v>
      </c>
      <c r="I1821" s="4" t="e">
        <f>#REF!/1.7</f>
        <v>#REF!</v>
      </c>
      <c r="J1821" s="4">
        <f>Hilfstabelle!C1821/3</f>
        <v>0.40678049999999999</v>
      </c>
      <c r="K1821" s="96">
        <f>Hilfstabelle!F1821/11</f>
        <v>0</v>
      </c>
      <c r="L1821" s="107">
        <f>Hilfstabelle!G1821/sinks!$G$3</f>
        <v>0.17929453390078057</v>
      </c>
    </row>
    <row r="1822" spans="1:12" x14ac:dyDescent="0.25">
      <c r="A1822" s="89">
        <v>40984.833333333336</v>
      </c>
      <c r="B1822" s="4">
        <v>0.67631418359999995</v>
      </c>
      <c r="C1822" s="8">
        <v>0.83333333333333337</v>
      </c>
      <c r="D1822" s="8">
        <v>0</v>
      </c>
      <c r="E1822" s="8">
        <v>4.7619047619047616E-2</v>
      </c>
      <c r="F1822" s="8">
        <v>0.83333333333333337</v>
      </c>
      <c r="G1822" s="8">
        <v>0</v>
      </c>
      <c r="H1822" s="8">
        <v>4.7619047619047616E-2</v>
      </c>
      <c r="I1822" s="4" t="e">
        <f>#REF!/1.7</f>
        <v>#REF!</v>
      </c>
      <c r="J1822" s="4">
        <f>Hilfstabelle!C1822/3</f>
        <v>0.40395724999999999</v>
      </c>
      <c r="K1822" s="96">
        <f>Hilfstabelle!F1822/11</f>
        <v>0</v>
      </c>
      <c r="L1822" s="107">
        <f>Hilfstabelle!G1822/sinks!$G$3</f>
        <v>0.14925952049130228</v>
      </c>
    </row>
    <row r="1823" spans="1:12" x14ac:dyDescent="0.25">
      <c r="A1823" s="89">
        <v>40984.875</v>
      </c>
      <c r="B1823" s="4">
        <v>0.65408421240000003</v>
      </c>
      <c r="C1823" s="8">
        <v>0.875</v>
      </c>
      <c r="D1823" s="8">
        <v>0</v>
      </c>
      <c r="E1823" s="8">
        <v>4.5454545454545456E-2</v>
      </c>
      <c r="F1823" s="8">
        <v>0.875</v>
      </c>
      <c r="G1823" s="8">
        <v>0</v>
      </c>
      <c r="H1823" s="8">
        <v>4.5454545454545456E-2</v>
      </c>
      <c r="I1823" s="4" t="e">
        <f>#REF!/1.7</f>
        <v>#REF!</v>
      </c>
      <c r="J1823" s="4">
        <f>Hilfstabelle!C1823/3</f>
        <v>0.40293375000000003</v>
      </c>
      <c r="K1823" s="96">
        <f>Hilfstabelle!F1823/11</f>
        <v>0</v>
      </c>
      <c r="L1823" s="107">
        <f>Hilfstabelle!G1823/sinks!$G$3</f>
        <v>0.13752272227921572</v>
      </c>
    </row>
    <row r="1824" spans="1:12" x14ac:dyDescent="0.25">
      <c r="A1824" s="89">
        <v>40984.916666666664</v>
      </c>
      <c r="B1824" s="4">
        <v>0.60108098679999999</v>
      </c>
      <c r="C1824" s="8">
        <v>0.91666666666666663</v>
      </c>
      <c r="D1824" s="8">
        <v>0</v>
      </c>
      <c r="E1824" s="8">
        <v>4.3478260869565216E-2</v>
      </c>
      <c r="F1824" s="8">
        <v>0.91666666666666663</v>
      </c>
      <c r="G1824" s="8">
        <v>0</v>
      </c>
      <c r="H1824" s="8">
        <v>4.3478260869565216E-2</v>
      </c>
      <c r="I1824" s="4" t="e">
        <f>#REF!/1.7</f>
        <v>#REF!</v>
      </c>
      <c r="J1824" s="4">
        <f>Hilfstabelle!C1824/3</f>
        <v>0.40220349999999999</v>
      </c>
      <c r="K1824" s="96">
        <f>Hilfstabelle!F1824/11</f>
        <v>0</v>
      </c>
      <c r="L1824" s="107">
        <f>Hilfstabelle!G1824/sinks!$G$3</f>
        <v>0.1320675907158515</v>
      </c>
    </row>
    <row r="1825" spans="1:12" x14ac:dyDescent="0.25">
      <c r="A1825" s="89">
        <v>40984.958333333336</v>
      </c>
      <c r="B1825" s="4">
        <v>0.57850231019999998</v>
      </c>
      <c r="C1825" s="8">
        <v>0.95833333333333337</v>
      </c>
      <c r="D1825" s="8">
        <v>0</v>
      </c>
      <c r="E1825" s="8">
        <v>4.1666666666666664E-2</v>
      </c>
      <c r="F1825" s="8">
        <v>0.95833333333333337</v>
      </c>
      <c r="G1825" s="8">
        <v>0</v>
      </c>
      <c r="H1825" s="8">
        <v>4.1666666666666664E-2</v>
      </c>
      <c r="I1825" s="4" t="e">
        <f>#REF!/1.7</f>
        <v>#REF!</v>
      </c>
      <c r="J1825" s="4">
        <f>Hilfstabelle!C1825/3</f>
        <v>0.40137550000000005</v>
      </c>
      <c r="K1825" s="96">
        <f>Hilfstabelle!F1825/11</f>
        <v>0</v>
      </c>
      <c r="L1825" s="107">
        <f>Hilfstabelle!G1825/sinks!$G$3</f>
        <v>0.12375137616470896</v>
      </c>
    </row>
    <row r="1826" spans="1:12" x14ac:dyDescent="0.25">
      <c r="A1826" s="89">
        <v>40985</v>
      </c>
      <c r="B1826" s="4">
        <v>0.55574928079999997</v>
      </c>
      <c r="C1826" s="8">
        <v>0</v>
      </c>
      <c r="D1826" s="8">
        <v>0</v>
      </c>
      <c r="E1826" s="8">
        <v>1</v>
      </c>
      <c r="F1826" s="8">
        <v>0</v>
      </c>
      <c r="G1826" s="8">
        <v>0</v>
      </c>
      <c r="H1826" s="8">
        <v>1</v>
      </c>
      <c r="I1826" s="4" t="e">
        <f>#REF!/1.7</f>
        <v>#REF!</v>
      </c>
      <c r="J1826" s="4">
        <f>Hilfstabelle!C1826/3</f>
        <v>0.4005705</v>
      </c>
      <c r="K1826" s="96">
        <f>Hilfstabelle!F1826/11</f>
        <v>0</v>
      </c>
      <c r="L1826" s="107">
        <f>Hilfstabelle!G1826/sinks!$G$3</f>
        <v>0.12217460154033329</v>
      </c>
    </row>
    <row r="1827" spans="1:12" x14ac:dyDescent="0.25">
      <c r="A1827" s="89">
        <v>40985.041666666664</v>
      </c>
      <c r="B1827" s="4">
        <v>0.54493941239999999</v>
      </c>
      <c r="C1827" s="8">
        <v>4.1666666666666664E-2</v>
      </c>
      <c r="D1827" s="8">
        <v>0</v>
      </c>
      <c r="E1827" s="8">
        <v>0.5</v>
      </c>
      <c r="F1827" s="8">
        <v>4.1666666666666664E-2</v>
      </c>
      <c r="G1827" s="8">
        <v>0</v>
      </c>
      <c r="H1827" s="8">
        <v>0.5</v>
      </c>
      <c r="I1827" s="4" t="e">
        <f>#REF!/1.7</f>
        <v>#REF!</v>
      </c>
      <c r="J1827" s="4">
        <f>Hilfstabelle!C1827/3</f>
        <v>0.40007600000000004</v>
      </c>
      <c r="K1827" s="96">
        <f>Hilfstabelle!F1827/11</f>
        <v>0</v>
      </c>
      <c r="L1827" s="107">
        <f>Hilfstabelle!G1827/sinks!$G$3</f>
        <v>0.12732455091833447</v>
      </c>
    </row>
    <row r="1828" spans="1:12" x14ac:dyDescent="0.25">
      <c r="A1828" s="89">
        <v>40985.083333333336</v>
      </c>
      <c r="B1828" s="4">
        <v>0.54066777089999996</v>
      </c>
      <c r="C1828" s="8">
        <v>8.3333333333333329E-2</v>
      </c>
      <c r="D1828" s="8">
        <v>0</v>
      </c>
      <c r="E1828" s="8">
        <v>0.33333333333333331</v>
      </c>
      <c r="F1828" s="8">
        <v>8.3333333333333329E-2</v>
      </c>
      <c r="G1828" s="8">
        <v>0</v>
      </c>
      <c r="H1828" s="8">
        <v>0.33333333333333331</v>
      </c>
      <c r="I1828" s="4" t="e">
        <f>#REF!/1.7</f>
        <v>#REF!</v>
      </c>
      <c r="J1828" s="4">
        <f>Hilfstabelle!C1828/3</f>
        <v>0.40040950000000003</v>
      </c>
      <c r="K1828" s="96">
        <f>Hilfstabelle!F1828/11</f>
        <v>0</v>
      </c>
      <c r="L1828" s="107">
        <f>Hilfstabelle!G1828/sinks!$G$3</f>
        <v>0.11911006376231287</v>
      </c>
    </row>
    <row r="1829" spans="1:12" x14ac:dyDescent="0.25">
      <c r="A1829" s="89">
        <v>40985.125</v>
      </c>
      <c r="B1829" s="4">
        <v>0.56795397089999999</v>
      </c>
      <c r="C1829" s="8">
        <v>0.125</v>
      </c>
      <c r="D1829" s="8">
        <v>0</v>
      </c>
      <c r="E1829" s="8">
        <v>0.25</v>
      </c>
      <c r="F1829" s="8">
        <v>0.125</v>
      </c>
      <c r="G1829" s="8">
        <v>0</v>
      </c>
      <c r="H1829" s="8">
        <v>0.25</v>
      </c>
      <c r="I1829" s="4" t="e">
        <f>#REF!/1.7</f>
        <v>#REF!</v>
      </c>
      <c r="J1829" s="4">
        <f>Hilfstabelle!C1829/3</f>
        <v>0.40156525000000004</v>
      </c>
      <c r="K1829" s="96">
        <f>Hilfstabelle!F1829/11</f>
        <v>0</v>
      </c>
      <c r="L1829" s="107">
        <f>Hilfstabelle!G1829/sinks!$G$3</f>
        <v>0.11257407862578797</v>
      </c>
    </row>
    <row r="1830" spans="1:12" x14ac:dyDescent="0.25">
      <c r="A1830" s="89">
        <v>40985.166666666664</v>
      </c>
      <c r="B1830" s="4">
        <v>0.66018655739999998</v>
      </c>
      <c r="C1830" s="8">
        <v>0.16666666666666666</v>
      </c>
      <c r="D1830" s="8">
        <v>0</v>
      </c>
      <c r="E1830" s="8">
        <v>0.2</v>
      </c>
      <c r="F1830" s="8">
        <v>0.16666666666666666</v>
      </c>
      <c r="G1830" s="8">
        <v>0</v>
      </c>
      <c r="H1830" s="8">
        <v>0.2</v>
      </c>
      <c r="I1830" s="4" t="e">
        <f>#REF!/1.7</f>
        <v>#REF!</v>
      </c>
      <c r="J1830" s="4">
        <f>Hilfstabelle!C1830/3</f>
        <v>0.40161700000000006</v>
      </c>
      <c r="K1830" s="96">
        <f>Hilfstabelle!F1830/11</f>
        <v>0</v>
      </c>
      <c r="L1830" s="107">
        <f>Hilfstabelle!G1830/sinks!$G$3</f>
        <v>0.10853041466972782</v>
      </c>
    </row>
    <row r="1831" spans="1:12" x14ac:dyDescent="0.25">
      <c r="A1831" s="89">
        <v>40985.208333333336</v>
      </c>
      <c r="B1831" s="4">
        <v>0.75311655479999995</v>
      </c>
      <c r="C1831" s="8">
        <v>0.20833333333333334</v>
      </c>
      <c r="D1831" s="8">
        <v>0</v>
      </c>
      <c r="E1831" s="8">
        <v>0.16666666666666666</v>
      </c>
      <c r="F1831" s="8">
        <v>0.20833333333333334</v>
      </c>
      <c r="G1831" s="8">
        <v>0</v>
      </c>
      <c r="H1831" s="8">
        <v>0.16666666666666666</v>
      </c>
      <c r="I1831" s="4" t="e">
        <f>#REF!/1.7</f>
        <v>#REF!</v>
      </c>
      <c r="J1831" s="4">
        <f>Hilfstabelle!C1831/3</f>
        <v>0.40110525000000002</v>
      </c>
      <c r="K1831" s="96">
        <f>Hilfstabelle!F1831/11</f>
        <v>0</v>
      </c>
      <c r="L1831" s="107">
        <f>Hilfstabelle!G1831/sinks!$G$3</f>
        <v>0.122441635952526</v>
      </c>
    </row>
    <row r="1832" spans="1:12" x14ac:dyDescent="0.25">
      <c r="A1832" s="89">
        <v>40985.25</v>
      </c>
      <c r="B1832" s="4">
        <v>0.80411472409999996</v>
      </c>
      <c r="C1832" s="8">
        <v>0.25</v>
      </c>
      <c r="D1832" s="8">
        <v>0</v>
      </c>
      <c r="E1832" s="8">
        <v>0.14285714285714285</v>
      </c>
      <c r="F1832" s="8">
        <v>0.25</v>
      </c>
      <c r="G1832" s="8">
        <v>0</v>
      </c>
      <c r="H1832" s="8">
        <v>0.14285714285714285</v>
      </c>
      <c r="I1832" s="4" t="e">
        <f>#REF!/1.7</f>
        <v>#REF!</v>
      </c>
      <c r="J1832" s="4">
        <f>Hilfstabelle!C1832/3</f>
        <v>0.40235299999999996</v>
      </c>
      <c r="K1832" s="96">
        <f>Hilfstabelle!F1832/11</f>
        <v>0</v>
      </c>
      <c r="L1832" s="107">
        <f>Hilfstabelle!G1832/sinks!$G$3</f>
        <v>0.12910478033295214</v>
      </c>
    </row>
    <row r="1833" spans="1:12" x14ac:dyDescent="0.25">
      <c r="A1833" s="89">
        <v>40985.291666666664</v>
      </c>
      <c r="B1833" s="4">
        <v>0.81989364480000004</v>
      </c>
      <c r="C1833" s="8">
        <v>0.29166666666666669</v>
      </c>
      <c r="D1833" s="8">
        <v>0</v>
      </c>
      <c r="E1833" s="8">
        <v>0.125</v>
      </c>
      <c r="F1833" s="8">
        <v>0.29166666666666669</v>
      </c>
      <c r="G1833" s="8">
        <v>0</v>
      </c>
      <c r="H1833" s="8">
        <v>0.125</v>
      </c>
      <c r="I1833" s="4" t="e">
        <f>#REF!/1.7</f>
        <v>#REF!</v>
      </c>
      <c r="J1833" s="4">
        <f>Hilfstabelle!C1833/3</f>
        <v>0.40607325</v>
      </c>
      <c r="K1833" s="96">
        <f>Hilfstabelle!F1833/11</f>
        <v>0</v>
      </c>
      <c r="L1833" s="107">
        <f>Hilfstabelle!G1833/sinks!$G$3</f>
        <v>0.13173697668170831</v>
      </c>
    </row>
    <row r="1834" spans="1:12" x14ac:dyDescent="0.25">
      <c r="A1834" s="89">
        <v>40985.333333333336</v>
      </c>
      <c r="B1834" s="4">
        <v>0.81867317579999999</v>
      </c>
      <c r="C1834" s="8">
        <v>0.33333333333333331</v>
      </c>
      <c r="D1834" s="8">
        <v>0</v>
      </c>
      <c r="E1834" s="8">
        <v>0.1111111111111111</v>
      </c>
      <c r="F1834" s="8">
        <v>0.33333333333333331</v>
      </c>
      <c r="G1834" s="8">
        <v>0</v>
      </c>
      <c r="H1834" s="8">
        <v>0.1111111111111111</v>
      </c>
      <c r="I1834" s="4" t="e">
        <f>#REF!/1.7</f>
        <v>#REF!</v>
      </c>
      <c r="J1834" s="4">
        <f>Hilfstabelle!C1834/3</f>
        <v>0.41214525000000002</v>
      </c>
      <c r="K1834" s="96">
        <f>Hilfstabelle!F1834/11</f>
        <v>0</v>
      </c>
      <c r="L1834" s="107">
        <f>Hilfstabelle!G1834/sinks!$G$3</f>
        <v>0.16449319791067354</v>
      </c>
    </row>
    <row r="1835" spans="1:12" x14ac:dyDescent="0.25">
      <c r="A1835" s="89">
        <v>40985.375</v>
      </c>
      <c r="B1835" s="4">
        <v>0.82076540840000001</v>
      </c>
      <c r="C1835" s="8">
        <v>0.375</v>
      </c>
      <c r="D1835" s="8">
        <v>0</v>
      </c>
      <c r="E1835" s="8">
        <v>0.1</v>
      </c>
      <c r="F1835" s="8">
        <v>0.375</v>
      </c>
      <c r="G1835" s="8">
        <v>0</v>
      </c>
      <c r="H1835" s="8">
        <v>0.1</v>
      </c>
      <c r="I1835" s="4" t="e">
        <f>#REF!/1.7</f>
        <v>#REF!</v>
      </c>
      <c r="J1835" s="4">
        <f>Hilfstabelle!C1835/3</f>
        <v>0.41828625000000003</v>
      </c>
      <c r="K1835" s="96">
        <f>Hilfstabelle!F1835/11</f>
        <v>0</v>
      </c>
      <c r="L1835" s="107">
        <f>Hilfstabelle!G1835/sinks!$G$3</f>
        <v>0.18118920663490937</v>
      </c>
    </row>
    <row r="1836" spans="1:12" x14ac:dyDescent="0.25">
      <c r="A1836" s="89">
        <v>40985.416666666664</v>
      </c>
      <c r="B1836" s="4">
        <v>0.82006799760000004</v>
      </c>
      <c r="C1836" s="8">
        <v>0.41666666666666669</v>
      </c>
      <c r="D1836" s="8">
        <v>0</v>
      </c>
      <c r="E1836" s="8">
        <v>9.0909090909090912E-2</v>
      </c>
      <c r="F1836" s="8">
        <v>0.41666666666666669</v>
      </c>
      <c r="G1836" s="8">
        <v>0</v>
      </c>
      <c r="H1836" s="8">
        <v>9.0909090909090912E-2</v>
      </c>
      <c r="I1836" s="4" t="e">
        <f>#REF!/1.7</f>
        <v>#REF!</v>
      </c>
      <c r="J1836" s="4">
        <f>Hilfstabelle!C1836/3</f>
        <v>0.423122</v>
      </c>
      <c r="K1836" s="96">
        <f>Hilfstabelle!F1836/11</f>
        <v>0</v>
      </c>
      <c r="L1836" s="107">
        <f>Hilfstabelle!G1836/sinks!$G$3</f>
        <v>0.18481324508609537</v>
      </c>
    </row>
    <row r="1837" spans="1:12" x14ac:dyDescent="0.25">
      <c r="A1837" s="89">
        <v>40985.458333333336</v>
      </c>
      <c r="B1837" s="4">
        <v>0.79129979949999996</v>
      </c>
      <c r="C1837" s="8">
        <v>0.45833333333333331</v>
      </c>
      <c r="D1837" s="8">
        <v>0</v>
      </c>
      <c r="E1837" s="8">
        <v>8.3333333333333329E-2</v>
      </c>
      <c r="F1837" s="8">
        <v>0.45833333333333331</v>
      </c>
      <c r="G1837" s="8">
        <v>0</v>
      </c>
      <c r="H1837" s="8">
        <v>8.3333333333333329E-2</v>
      </c>
      <c r="I1837" s="4" t="e">
        <f>#REF!/1.7</f>
        <v>#REF!</v>
      </c>
      <c r="J1837" s="4">
        <f>Hilfstabelle!C1837/3</f>
        <v>0.42627299999999996</v>
      </c>
      <c r="K1837" s="96">
        <f>Hilfstabelle!F1837/11</f>
        <v>0</v>
      </c>
      <c r="L1837" s="107">
        <f>Hilfstabelle!G1837/sinks!$G$3</f>
        <v>0.18710211147631806</v>
      </c>
    </row>
    <row r="1838" spans="1:12" x14ac:dyDescent="0.25">
      <c r="A1838" s="89">
        <v>40985.5</v>
      </c>
      <c r="B1838" s="4">
        <v>0.78973062510000003</v>
      </c>
      <c r="C1838" s="8">
        <v>0.5</v>
      </c>
      <c r="D1838" s="8">
        <v>0</v>
      </c>
      <c r="E1838" s="8">
        <v>7.6923076923076927E-2</v>
      </c>
      <c r="F1838" s="8">
        <v>0.5</v>
      </c>
      <c r="G1838" s="8">
        <v>0</v>
      </c>
      <c r="H1838" s="8">
        <v>7.6923076923076927E-2</v>
      </c>
      <c r="I1838" s="4" t="e">
        <f>#REF!/1.7</f>
        <v>#REF!</v>
      </c>
      <c r="J1838" s="4">
        <f>Hilfstabelle!C1838/3</f>
        <v>0.43205750000000004</v>
      </c>
      <c r="K1838" s="96">
        <f>Hilfstabelle!F1838/11</f>
        <v>0</v>
      </c>
      <c r="L1838" s="107">
        <f>Hilfstabelle!G1838/sinks!$G$3</f>
        <v>0.18572879164218442</v>
      </c>
    </row>
    <row r="1839" spans="1:12" x14ac:dyDescent="0.25">
      <c r="A1839" s="89">
        <v>40985.541666666664</v>
      </c>
      <c r="B1839" s="4">
        <v>0.77909510940000004</v>
      </c>
      <c r="C1839" s="8">
        <v>0.54166666666666663</v>
      </c>
      <c r="D1839" s="8">
        <v>0</v>
      </c>
      <c r="E1839" s="8">
        <v>7.1428571428571425E-2</v>
      </c>
      <c r="F1839" s="8">
        <v>0.54166666666666663</v>
      </c>
      <c r="G1839" s="8">
        <v>0</v>
      </c>
      <c r="H1839" s="8">
        <v>7.1428571428571425E-2</v>
      </c>
      <c r="I1839" s="4" t="e">
        <f>#REF!/1.7</f>
        <v>#REF!</v>
      </c>
      <c r="J1839" s="4">
        <f>Hilfstabelle!C1839/3</f>
        <v>0.43570875000000003</v>
      </c>
      <c r="K1839" s="96">
        <f>Hilfstabelle!F1839/11</f>
        <v>0</v>
      </c>
      <c r="L1839" s="107">
        <f>Hilfstabelle!G1839/sinks!$G$3</f>
        <v>0.17339434498376194</v>
      </c>
    </row>
    <row r="1840" spans="1:12" x14ac:dyDescent="0.25">
      <c r="A1840" s="89">
        <v>40985.583333333336</v>
      </c>
      <c r="B1840" s="4">
        <v>0.77874640399999995</v>
      </c>
      <c r="C1840" s="8">
        <v>0.58333333333333337</v>
      </c>
      <c r="D1840" s="8">
        <v>0</v>
      </c>
      <c r="E1840" s="8">
        <v>6.6666666666666666E-2</v>
      </c>
      <c r="F1840" s="8">
        <v>0.58333333333333337</v>
      </c>
      <c r="G1840" s="8">
        <v>0</v>
      </c>
      <c r="H1840" s="8">
        <v>6.6666666666666666E-2</v>
      </c>
      <c r="I1840" s="4" t="e">
        <f>#REF!/1.7</f>
        <v>#REF!</v>
      </c>
      <c r="J1840" s="4">
        <f>Hilfstabelle!C1840/3</f>
        <v>0.43641025</v>
      </c>
      <c r="K1840" s="96">
        <f>Hilfstabelle!F1840/11</f>
        <v>0</v>
      </c>
      <c r="L1840" s="107">
        <f>Hilfstabelle!G1840/sinks!$G$3</f>
        <v>0.14362636598647635</v>
      </c>
    </row>
    <row r="1841" spans="1:12" x14ac:dyDescent="0.25">
      <c r="A1841" s="89">
        <v>40985.625</v>
      </c>
      <c r="B1841" s="4">
        <v>0.77107488449999995</v>
      </c>
      <c r="C1841" s="8">
        <v>0.625</v>
      </c>
      <c r="D1841" s="8">
        <v>0</v>
      </c>
      <c r="E1841" s="8">
        <v>6.25E-2</v>
      </c>
      <c r="F1841" s="8">
        <v>0.625</v>
      </c>
      <c r="G1841" s="8">
        <v>0</v>
      </c>
      <c r="H1841" s="8">
        <v>6.25E-2</v>
      </c>
      <c r="I1841" s="4" t="e">
        <f>#REF!/1.7</f>
        <v>#REF!</v>
      </c>
      <c r="J1841" s="4">
        <f>Hilfstabelle!C1841/3</f>
        <v>0.43349500000000002</v>
      </c>
      <c r="K1841" s="96">
        <f>Hilfstabelle!F1841/11</f>
        <v>0</v>
      </c>
      <c r="L1841" s="107">
        <f>Hilfstabelle!G1841/sinks!$G$3</f>
        <v>0.12806207453296176</v>
      </c>
    </row>
    <row r="1842" spans="1:12" x14ac:dyDescent="0.25">
      <c r="A1842" s="89">
        <v>40985.666666666664</v>
      </c>
      <c r="B1842" s="4">
        <v>0.7979252027</v>
      </c>
      <c r="C1842" s="8">
        <v>0.66666666666666663</v>
      </c>
      <c r="D1842" s="8">
        <v>0</v>
      </c>
      <c r="E1842" s="8">
        <v>5.8823529411764705E-2</v>
      </c>
      <c r="F1842" s="8">
        <v>0.66666666666666663</v>
      </c>
      <c r="G1842" s="8">
        <v>0</v>
      </c>
      <c r="H1842" s="8">
        <v>5.8823529411764705E-2</v>
      </c>
      <c r="I1842" s="4" t="e">
        <f>#REF!/1.7</f>
        <v>#REF!</v>
      </c>
      <c r="J1842" s="4">
        <f>Hilfstabelle!C1842/3</f>
        <v>0.42372000000000004</v>
      </c>
      <c r="K1842" s="96">
        <f>Hilfstabelle!F1842/11</f>
        <v>0</v>
      </c>
      <c r="L1842" s="107">
        <f>Hilfstabelle!G1842/sinks!$G$3</f>
        <v>0.12937181474514478</v>
      </c>
    </row>
    <row r="1843" spans="1:12" x14ac:dyDescent="0.25">
      <c r="A1843" s="89">
        <v>40985.708333333336</v>
      </c>
      <c r="B1843" s="4">
        <v>0.84805160840000005</v>
      </c>
      <c r="C1843" s="8">
        <v>0.70833333333333337</v>
      </c>
      <c r="D1843" s="8">
        <v>0</v>
      </c>
      <c r="E1843" s="8">
        <v>5.5555555555555552E-2</v>
      </c>
      <c r="F1843" s="8">
        <v>0.70833333333333337</v>
      </c>
      <c r="G1843" s="8">
        <v>0</v>
      </c>
      <c r="H1843" s="8">
        <v>5.5555555555555552E-2</v>
      </c>
      <c r="I1843" s="4" t="e">
        <f>#REF!/1.7</f>
        <v>#REF!</v>
      </c>
      <c r="J1843" s="4">
        <f>Hilfstabelle!C1843/3</f>
        <v>0.41959725000000003</v>
      </c>
      <c r="K1843" s="96">
        <f>Hilfstabelle!F1843/11</f>
        <v>0</v>
      </c>
      <c r="L1843" s="107">
        <f>Hilfstabelle!G1843/sinks!$G$3</f>
        <v>0.13976072497187791</v>
      </c>
    </row>
    <row r="1844" spans="1:12" x14ac:dyDescent="0.25">
      <c r="A1844" s="89">
        <v>40985.75</v>
      </c>
      <c r="B1844" s="4">
        <v>0.80106355159999998</v>
      </c>
      <c r="C1844" s="8">
        <v>0.75</v>
      </c>
      <c r="D1844" s="8">
        <v>0</v>
      </c>
      <c r="E1844" s="8">
        <v>5.2631578947368418E-2</v>
      </c>
      <c r="F1844" s="8">
        <v>0.75</v>
      </c>
      <c r="G1844" s="8">
        <v>0</v>
      </c>
      <c r="H1844" s="8">
        <v>5.2631578947368418E-2</v>
      </c>
      <c r="I1844" s="4" t="e">
        <f>#REF!/1.7</f>
        <v>#REF!</v>
      </c>
      <c r="J1844" s="4">
        <f>Hilfstabelle!C1844/3</f>
        <v>0.42062650000000001</v>
      </c>
      <c r="K1844" s="96">
        <f>Hilfstabelle!F1844/11</f>
        <v>0</v>
      </c>
      <c r="L1844" s="107">
        <f>Hilfstabelle!G1844/sinks!$G$3</f>
        <v>0.14761916624497595</v>
      </c>
    </row>
    <row r="1845" spans="1:12" x14ac:dyDescent="0.25">
      <c r="A1845" s="89">
        <v>40985.791666666664</v>
      </c>
      <c r="B1845" s="4">
        <v>0.73533257780000005</v>
      </c>
      <c r="C1845" s="8">
        <v>0.79166666666666663</v>
      </c>
      <c r="D1845" s="8">
        <v>0</v>
      </c>
      <c r="E1845" s="8">
        <v>0.05</v>
      </c>
      <c r="F1845" s="8">
        <v>0.79166666666666663</v>
      </c>
      <c r="G1845" s="8">
        <v>0</v>
      </c>
      <c r="H1845" s="8">
        <v>0.05</v>
      </c>
      <c r="I1845" s="4" t="e">
        <f>#REF!/1.7</f>
        <v>#REF!</v>
      </c>
      <c r="J1845" s="4">
        <f>Hilfstabelle!C1845/3</f>
        <v>0.41885550000000005</v>
      </c>
      <c r="K1845" s="96">
        <f>Hilfstabelle!F1845/11</f>
        <v>0</v>
      </c>
      <c r="L1845" s="107">
        <f>Hilfstabelle!G1845/sinks!$G$3</f>
        <v>0.15299800226199939</v>
      </c>
    </row>
    <row r="1846" spans="1:12" x14ac:dyDescent="0.25">
      <c r="A1846" s="89">
        <v>40985.833333333336</v>
      </c>
      <c r="B1846" s="4">
        <v>0.67361171649999996</v>
      </c>
      <c r="C1846" s="8">
        <v>0.83333333333333337</v>
      </c>
      <c r="D1846" s="8">
        <v>0</v>
      </c>
      <c r="E1846" s="8">
        <v>4.7619047619047616E-2</v>
      </c>
      <c r="F1846" s="8">
        <v>0.83333333333333337</v>
      </c>
      <c r="G1846" s="8">
        <v>0</v>
      </c>
      <c r="H1846" s="8">
        <v>4.7619047619047616E-2</v>
      </c>
      <c r="I1846" s="4" t="e">
        <f>#REF!/1.7</f>
        <v>#REF!</v>
      </c>
      <c r="J1846" s="4">
        <f>Hilfstabelle!C1846/3</f>
        <v>0.41536525000000002</v>
      </c>
      <c r="K1846" s="96">
        <f>Hilfstabelle!F1846/11</f>
        <v>0</v>
      </c>
      <c r="L1846" s="107">
        <f>Hilfstabelle!G1846/sinks!$G$3</f>
        <v>0.13927751984505318</v>
      </c>
    </row>
    <row r="1847" spans="1:12" x14ac:dyDescent="0.25">
      <c r="A1847" s="89">
        <v>40985.875</v>
      </c>
      <c r="B1847" s="4">
        <v>0.65295091969999997</v>
      </c>
      <c r="C1847" s="8">
        <v>0.875</v>
      </c>
      <c r="D1847" s="8">
        <v>0</v>
      </c>
      <c r="E1847" s="8">
        <v>4.5454545454545456E-2</v>
      </c>
      <c r="F1847" s="8">
        <v>0.875</v>
      </c>
      <c r="G1847" s="8">
        <v>0</v>
      </c>
      <c r="H1847" s="8">
        <v>4.5454545454545456E-2</v>
      </c>
      <c r="I1847" s="4" t="e">
        <f>#REF!/1.7</f>
        <v>#REF!</v>
      </c>
      <c r="J1847" s="4">
        <f>Hilfstabelle!C1847/3</f>
        <v>0.41245000000000004</v>
      </c>
      <c r="K1847" s="96">
        <f>Hilfstabelle!F1847/11</f>
        <v>0</v>
      </c>
      <c r="L1847" s="107">
        <f>Hilfstabelle!G1847/sinks!$G$3</f>
        <v>0.12349705767690641</v>
      </c>
    </row>
    <row r="1848" spans="1:12" x14ac:dyDescent="0.25">
      <c r="A1848" s="89">
        <v>40985.916666666664</v>
      </c>
      <c r="B1848" s="4">
        <v>0.60317321940000002</v>
      </c>
      <c r="C1848" s="8">
        <v>0.91666666666666663</v>
      </c>
      <c r="D1848" s="8">
        <v>0</v>
      </c>
      <c r="E1848" s="8">
        <v>4.3478260869565216E-2</v>
      </c>
      <c r="F1848" s="8">
        <v>0.91666666666666663</v>
      </c>
      <c r="G1848" s="8">
        <v>0</v>
      </c>
      <c r="H1848" s="8">
        <v>4.3478260869565216E-2</v>
      </c>
      <c r="I1848" s="4" t="e">
        <f>#REF!/1.7</f>
        <v>#REF!</v>
      </c>
      <c r="J1848" s="4">
        <f>Hilfstabelle!C1848/3</f>
        <v>0.4102075</v>
      </c>
      <c r="K1848" s="96">
        <f>Hilfstabelle!F1848/11</f>
        <v>0</v>
      </c>
      <c r="L1848" s="107">
        <f>Hilfstabelle!G1848/sinks!$G$3</f>
        <v>0.1178003235501299</v>
      </c>
    </row>
    <row r="1849" spans="1:12" x14ac:dyDescent="0.25">
      <c r="A1849" s="89">
        <v>40985.958333333336</v>
      </c>
      <c r="B1849" s="4">
        <v>0.57893819199999996</v>
      </c>
      <c r="C1849" s="8">
        <v>0.95833333333333337</v>
      </c>
      <c r="D1849" s="8">
        <v>0</v>
      </c>
      <c r="E1849" s="8">
        <v>4.1666666666666664E-2</v>
      </c>
      <c r="F1849" s="8">
        <v>0.95833333333333337</v>
      </c>
      <c r="G1849" s="8">
        <v>0</v>
      </c>
      <c r="H1849" s="8">
        <v>4.1666666666666664E-2</v>
      </c>
      <c r="I1849" s="4" t="e">
        <f>#REF!/1.7</f>
        <v>#REF!</v>
      </c>
      <c r="J1849" s="4">
        <f>Hilfstabelle!C1849/3</f>
        <v>0.40748200000000007</v>
      </c>
      <c r="K1849" s="96">
        <f>Hilfstabelle!F1849/11</f>
        <v>0</v>
      </c>
      <c r="L1849" s="107">
        <f>Hilfstabelle!G1849/sinks!$G$3</f>
        <v>0.1124977830794472</v>
      </c>
    </row>
    <row r="1850" spans="1:12" x14ac:dyDescent="0.25">
      <c r="A1850" s="89">
        <v>40986</v>
      </c>
      <c r="B1850" s="4">
        <v>0.56019527499999999</v>
      </c>
      <c r="C1850" s="8">
        <v>0</v>
      </c>
      <c r="D1850" s="8">
        <v>0</v>
      </c>
      <c r="E1850" s="8">
        <v>1</v>
      </c>
      <c r="F1850" s="8">
        <v>0</v>
      </c>
      <c r="G1850" s="8">
        <v>0</v>
      </c>
      <c r="H1850" s="8">
        <v>1</v>
      </c>
      <c r="I1850" s="4" t="e">
        <f>#REF!/1.7</f>
        <v>#REF!</v>
      </c>
      <c r="J1850" s="4">
        <f>Hilfstabelle!C1850/3</f>
        <v>0.40453224999999998</v>
      </c>
      <c r="K1850" s="96">
        <f>Hilfstabelle!F1850/11</f>
        <v>0</v>
      </c>
      <c r="L1850" s="107">
        <f>Hilfstabelle!G1850/sinks!$G$3</f>
        <v>0.11291740858432138</v>
      </c>
    </row>
    <row r="1851" spans="1:12" x14ac:dyDescent="0.25">
      <c r="A1851" s="89">
        <v>40986.041666666664</v>
      </c>
      <c r="B1851" s="4">
        <v>0.54293435619999997</v>
      </c>
      <c r="C1851" s="8">
        <v>4.1666666666666664E-2</v>
      </c>
      <c r="D1851" s="8">
        <v>0</v>
      </c>
      <c r="E1851" s="8">
        <v>0.5</v>
      </c>
      <c r="F1851" s="8">
        <v>4.1666666666666664E-2</v>
      </c>
      <c r="G1851" s="8">
        <v>0</v>
      </c>
      <c r="H1851" s="8">
        <v>0.5</v>
      </c>
      <c r="I1851" s="4" t="e">
        <f>#REF!/1.7</f>
        <v>#REF!</v>
      </c>
      <c r="J1851" s="4">
        <f>Hilfstabelle!C1851/3</f>
        <v>0.40184124999999998</v>
      </c>
      <c r="K1851" s="96">
        <f>Hilfstabelle!F1851/11</f>
        <v>0</v>
      </c>
      <c r="L1851" s="107">
        <f>Hilfstabelle!G1851/sinks!$G$3</f>
        <v>0.11739341396964584</v>
      </c>
    </row>
    <row r="1852" spans="1:12" x14ac:dyDescent="0.25">
      <c r="A1852" s="89">
        <v>40986.083333333336</v>
      </c>
      <c r="B1852" s="4">
        <v>0.54694446870000002</v>
      </c>
      <c r="C1852" s="8">
        <v>8.3333333333333329E-2</v>
      </c>
      <c r="D1852" s="8">
        <v>0</v>
      </c>
      <c r="E1852" s="8">
        <v>0.33333333333333331</v>
      </c>
      <c r="F1852" s="8">
        <v>8.3333333333333329E-2</v>
      </c>
      <c r="G1852" s="8">
        <v>0</v>
      </c>
      <c r="H1852" s="8">
        <v>0.33333333333333331</v>
      </c>
      <c r="I1852" s="4" t="e">
        <f>#REF!/1.7</f>
        <v>#REF!</v>
      </c>
      <c r="J1852" s="4">
        <f>Hilfstabelle!C1852/3</f>
        <v>0.40121450000000003</v>
      </c>
      <c r="K1852" s="96">
        <f>Hilfstabelle!F1852/11</f>
        <v>0</v>
      </c>
      <c r="L1852" s="107">
        <f>Hilfstabelle!G1852/sinks!$G$3</f>
        <v>0.11148050912823711</v>
      </c>
    </row>
    <row r="1853" spans="1:12" x14ac:dyDescent="0.25">
      <c r="A1853" s="89">
        <v>40986.125</v>
      </c>
      <c r="B1853" s="4">
        <v>0.58992241300000003</v>
      </c>
      <c r="C1853" s="8">
        <v>0.125</v>
      </c>
      <c r="D1853" s="8">
        <v>0</v>
      </c>
      <c r="E1853" s="8">
        <v>0.25</v>
      </c>
      <c r="F1853" s="8">
        <v>0.125</v>
      </c>
      <c r="G1853" s="8">
        <v>0</v>
      </c>
      <c r="H1853" s="8">
        <v>0.25</v>
      </c>
      <c r="I1853" s="4" t="e">
        <f>#REF!/1.7</f>
        <v>#REF!</v>
      </c>
      <c r="J1853" s="4">
        <f>Hilfstabelle!C1853/3</f>
        <v>0.40231274999999994</v>
      </c>
      <c r="K1853" s="96">
        <f>Hilfstabelle!F1853/11</f>
        <v>0</v>
      </c>
      <c r="L1853" s="107">
        <f>Hilfstabelle!G1853/sinks!$G$3</f>
        <v>0.10662302601120885</v>
      </c>
    </row>
    <row r="1854" spans="1:12" x14ac:dyDescent="0.25">
      <c r="A1854" s="89">
        <v>40986.166666666664</v>
      </c>
      <c r="B1854" s="4">
        <v>0.67160666030000005</v>
      </c>
      <c r="C1854" s="8">
        <v>0.16666666666666666</v>
      </c>
      <c r="D1854" s="8">
        <v>0</v>
      </c>
      <c r="E1854" s="8">
        <v>0.2</v>
      </c>
      <c r="F1854" s="8">
        <v>0.16666666666666666</v>
      </c>
      <c r="G1854" s="8">
        <v>0</v>
      </c>
      <c r="H1854" s="8">
        <v>0.2</v>
      </c>
      <c r="I1854" s="4" t="e">
        <f>#REF!/1.7</f>
        <v>#REF!</v>
      </c>
      <c r="J1854" s="4">
        <f>Hilfstabelle!C1854/3</f>
        <v>0.40359499999999998</v>
      </c>
      <c r="K1854" s="96">
        <f>Hilfstabelle!F1854/11</f>
        <v>0</v>
      </c>
      <c r="L1854" s="107">
        <f>Hilfstabelle!G1854/sinks!$G$3</f>
        <v>0.10310071495514389</v>
      </c>
    </row>
    <row r="1855" spans="1:12" x14ac:dyDescent="0.25">
      <c r="A1855" s="89">
        <v>40986.208333333336</v>
      </c>
      <c r="B1855" s="4">
        <v>0.76837241739999995</v>
      </c>
      <c r="C1855" s="8">
        <v>0.20833333333333334</v>
      </c>
      <c r="D1855" s="8">
        <v>0</v>
      </c>
      <c r="E1855" s="8">
        <v>0.16666666666666666</v>
      </c>
      <c r="F1855" s="8">
        <v>0.20833333333333334</v>
      </c>
      <c r="G1855" s="8">
        <v>0</v>
      </c>
      <c r="H1855" s="8">
        <v>0.16666666666666666</v>
      </c>
      <c r="I1855" s="4" t="e">
        <f>#REF!/1.7</f>
        <v>#REF!</v>
      </c>
      <c r="J1855" s="4">
        <f>Hilfstabelle!C1855/3</f>
        <v>0.40663675000000005</v>
      </c>
      <c r="K1855" s="96">
        <f>Hilfstabelle!F1855/11</f>
        <v>0</v>
      </c>
      <c r="L1855" s="107">
        <f>Hilfstabelle!G1855/sinks!$G$3</f>
        <v>0.11914821153548323</v>
      </c>
    </row>
    <row r="1856" spans="1:12" x14ac:dyDescent="0.25">
      <c r="A1856" s="89">
        <v>40986.25</v>
      </c>
      <c r="B1856" s="4">
        <v>0.81605788509999999</v>
      </c>
      <c r="C1856" s="8">
        <v>0.25</v>
      </c>
      <c r="D1856" s="8">
        <v>0</v>
      </c>
      <c r="E1856" s="8">
        <v>0.14285714285714285</v>
      </c>
      <c r="F1856" s="8">
        <v>0.25</v>
      </c>
      <c r="G1856" s="8">
        <v>0</v>
      </c>
      <c r="H1856" s="8">
        <v>0.14285714285714285</v>
      </c>
      <c r="I1856" s="4" t="e">
        <f>#REF!/1.7</f>
        <v>#REF!</v>
      </c>
      <c r="J1856" s="4">
        <f>Hilfstabelle!C1856/3</f>
        <v>0.41218550000000004</v>
      </c>
      <c r="K1856" s="96">
        <f>Hilfstabelle!F1856/11</f>
        <v>0</v>
      </c>
      <c r="L1856" s="107">
        <f>Hilfstabelle!G1856/sinks!$G$3</f>
        <v>0.12399297872812133</v>
      </c>
    </row>
    <row r="1857" spans="1:12" x14ac:dyDescent="0.25">
      <c r="A1857" s="89">
        <v>40986.291666666664</v>
      </c>
      <c r="B1857" s="4">
        <v>0.82381658089999998</v>
      </c>
      <c r="C1857" s="8">
        <v>0.29166666666666669</v>
      </c>
      <c r="D1857" s="8">
        <v>0</v>
      </c>
      <c r="E1857" s="8">
        <v>0.125</v>
      </c>
      <c r="F1857" s="8">
        <v>0.29166666666666669</v>
      </c>
      <c r="G1857" s="8">
        <v>0</v>
      </c>
      <c r="H1857" s="8">
        <v>0.125</v>
      </c>
      <c r="I1857" s="4" t="e">
        <f>#REF!/1.7</f>
        <v>#REF!</v>
      </c>
      <c r="J1857" s="4">
        <f>Hilfstabelle!C1857/3</f>
        <v>0.41879225000000003</v>
      </c>
      <c r="K1857" s="96">
        <f>Hilfstabelle!F1857/11</f>
        <v>0</v>
      </c>
      <c r="L1857" s="107">
        <f>Hilfstabelle!G1857/sinks!$G$3</f>
        <v>0.1230138525500816</v>
      </c>
    </row>
    <row r="1858" spans="1:12" x14ac:dyDescent="0.25">
      <c r="A1858" s="89">
        <v>40986.333333333336</v>
      </c>
      <c r="B1858" s="4">
        <v>0.82486269720000005</v>
      </c>
      <c r="C1858" s="8">
        <v>0.33333333333333331</v>
      </c>
      <c r="D1858" s="8">
        <v>0</v>
      </c>
      <c r="E1858" s="8">
        <v>0.1111111111111111</v>
      </c>
      <c r="F1858" s="8">
        <v>0.33333333333333331</v>
      </c>
      <c r="G1858" s="8">
        <v>0</v>
      </c>
      <c r="H1858" s="8">
        <v>0.1111111111111111</v>
      </c>
      <c r="I1858" s="4" t="e">
        <f>#REF!/1.7</f>
        <v>#REF!</v>
      </c>
      <c r="J1858" s="4">
        <f>Hilfstabelle!C1858/3</f>
        <v>0.42472625000000003</v>
      </c>
      <c r="K1858" s="96">
        <f>Hilfstabelle!F1858/11</f>
        <v>0</v>
      </c>
      <c r="L1858" s="107">
        <f>Hilfstabelle!G1858/sinks!$G$3</f>
        <v>0.12642172028663551</v>
      </c>
    </row>
    <row r="1859" spans="1:12" x14ac:dyDescent="0.25">
      <c r="A1859" s="89">
        <v>40986.375</v>
      </c>
      <c r="B1859" s="4">
        <v>0.83584691830000002</v>
      </c>
      <c r="C1859" s="8">
        <v>0.375</v>
      </c>
      <c r="D1859" s="8">
        <v>0</v>
      </c>
      <c r="E1859" s="8">
        <v>0.1</v>
      </c>
      <c r="F1859" s="8">
        <v>0.375</v>
      </c>
      <c r="G1859" s="8">
        <v>0</v>
      </c>
      <c r="H1859" s="8">
        <v>0.1</v>
      </c>
      <c r="I1859" s="4" t="e">
        <f>#REF!/1.7</f>
        <v>#REF!</v>
      </c>
      <c r="J1859" s="4">
        <f>Hilfstabelle!C1859/3</f>
        <v>0.43017149999999998</v>
      </c>
      <c r="K1859" s="96">
        <f>Hilfstabelle!F1859/11</f>
        <v>0</v>
      </c>
      <c r="L1859" s="107">
        <f>Hilfstabelle!G1859/sinks!$G$3</f>
        <v>0.12893947331588052</v>
      </c>
    </row>
    <row r="1860" spans="1:12" x14ac:dyDescent="0.25">
      <c r="A1860" s="89">
        <v>40986.416666666664</v>
      </c>
      <c r="B1860" s="4">
        <v>0.83044198410000003</v>
      </c>
      <c r="C1860" s="8">
        <v>0.41666666666666669</v>
      </c>
      <c r="D1860" s="8">
        <v>0</v>
      </c>
      <c r="E1860" s="8">
        <v>9.0909090909090912E-2</v>
      </c>
      <c r="F1860" s="8">
        <v>0.41666666666666669</v>
      </c>
      <c r="G1860" s="8">
        <v>0</v>
      </c>
      <c r="H1860" s="8">
        <v>9.0909090909090912E-2</v>
      </c>
      <c r="I1860" s="4" t="e">
        <f>#REF!/1.7</f>
        <v>#REF!</v>
      </c>
      <c r="J1860" s="4">
        <f>Hilfstabelle!C1860/3</f>
        <v>0.43422525000000006</v>
      </c>
      <c r="K1860" s="96">
        <f>Hilfstabelle!F1860/11</f>
        <v>0</v>
      </c>
      <c r="L1860" s="107">
        <f>Hilfstabelle!G1860/sinks!$G$3</f>
        <v>0.12975329247684855</v>
      </c>
    </row>
    <row r="1861" spans="1:12" x14ac:dyDescent="0.25">
      <c r="A1861" s="89">
        <v>40986.458333333336</v>
      </c>
      <c r="B1861" s="4">
        <v>0.81753988320000004</v>
      </c>
      <c r="C1861" s="8">
        <v>0.45833333333333331</v>
      </c>
      <c r="D1861" s="8">
        <v>0</v>
      </c>
      <c r="E1861" s="8">
        <v>8.3333333333333329E-2</v>
      </c>
      <c r="F1861" s="8">
        <v>0.45833333333333331</v>
      </c>
      <c r="G1861" s="8">
        <v>0</v>
      </c>
      <c r="H1861" s="8">
        <v>8.3333333333333329E-2</v>
      </c>
      <c r="I1861" s="4" t="e">
        <f>#REF!/1.7</f>
        <v>#REF!</v>
      </c>
      <c r="J1861" s="4">
        <f>Hilfstabelle!C1861/3</f>
        <v>0.43642750000000002</v>
      </c>
      <c r="K1861" s="96">
        <f>Hilfstabelle!F1861/11</f>
        <v>0</v>
      </c>
      <c r="L1861" s="107">
        <f>Hilfstabelle!G1861/sinks!$G$3</f>
        <v>0.12713381205248256</v>
      </c>
    </row>
    <row r="1862" spans="1:12" x14ac:dyDescent="0.25">
      <c r="A1862" s="89">
        <v>40986.5</v>
      </c>
      <c r="B1862" s="4">
        <v>0.80803766020000001</v>
      </c>
      <c r="C1862" s="8">
        <v>0.5</v>
      </c>
      <c r="D1862" s="8">
        <v>0</v>
      </c>
      <c r="E1862" s="8">
        <v>7.6923076923076927E-2</v>
      </c>
      <c r="F1862" s="8">
        <v>0.5</v>
      </c>
      <c r="G1862" s="8">
        <v>0</v>
      </c>
      <c r="H1862" s="8">
        <v>7.6923076923076927E-2</v>
      </c>
      <c r="I1862" s="4" t="e">
        <f>#REF!/1.7</f>
        <v>#REF!</v>
      </c>
      <c r="J1862" s="4">
        <f>Hilfstabelle!C1862/3</f>
        <v>0.43512800000000001</v>
      </c>
      <c r="K1862" s="96">
        <f>Hilfstabelle!F1862/11</f>
        <v>0</v>
      </c>
      <c r="L1862" s="107">
        <f>Hilfstabelle!G1862/sinks!$G$3</f>
        <v>0.12815108600369268</v>
      </c>
    </row>
    <row r="1863" spans="1:12" x14ac:dyDescent="0.25">
      <c r="A1863" s="89">
        <v>40986.541666666664</v>
      </c>
      <c r="B1863" s="4">
        <v>0.7928689739</v>
      </c>
      <c r="C1863" s="8">
        <v>0.54166666666666663</v>
      </c>
      <c r="D1863" s="8">
        <v>0</v>
      </c>
      <c r="E1863" s="8">
        <v>7.1428571428571425E-2</v>
      </c>
      <c r="F1863" s="8">
        <v>0.54166666666666663</v>
      </c>
      <c r="G1863" s="8">
        <v>0</v>
      </c>
      <c r="H1863" s="8">
        <v>7.1428571428571425E-2</v>
      </c>
      <c r="I1863" s="4" t="e">
        <f>#REF!/1.7</f>
        <v>#REF!</v>
      </c>
      <c r="J1863" s="4">
        <f>Hilfstabelle!C1863/3</f>
        <v>0.43251750000000005</v>
      </c>
      <c r="K1863" s="96">
        <f>Hilfstabelle!F1863/11</f>
        <v>0</v>
      </c>
      <c r="L1863" s="107">
        <f>Hilfstabelle!G1863/sinks!$G$3</f>
        <v>0.12960070138416704</v>
      </c>
    </row>
    <row r="1864" spans="1:12" x14ac:dyDescent="0.25">
      <c r="A1864" s="89">
        <v>40986.583333333336</v>
      </c>
      <c r="B1864" s="4">
        <v>0.7877255688</v>
      </c>
      <c r="C1864" s="8">
        <v>0.58333333333333337</v>
      </c>
      <c r="D1864" s="8">
        <v>0</v>
      </c>
      <c r="E1864" s="8">
        <v>6.6666666666666666E-2</v>
      </c>
      <c r="F1864" s="8">
        <v>0.58333333333333337</v>
      </c>
      <c r="G1864" s="8">
        <v>0</v>
      </c>
      <c r="H1864" s="8">
        <v>6.6666666666666666E-2</v>
      </c>
      <c r="I1864" s="4" t="e">
        <f>#REF!/1.7</f>
        <v>#REF!</v>
      </c>
      <c r="J1864" s="4">
        <f>Hilfstabelle!C1864/3</f>
        <v>0.42943550000000008</v>
      </c>
      <c r="K1864" s="96">
        <f>Hilfstabelle!F1864/11</f>
        <v>0</v>
      </c>
      <c r="L1864" s="107">
        <f>Hilfstabelle!G1864/sinks!$G$3</f>
        <v>0.1211064638915627</v>
      </c>
    </row>
    <row r="1865" spans="1:12" x14ac:dyDescent="0.25">
      <c r="A1865" s="89">
        <v>40986.625</v>
      </c>
      <c r="B1865" s="4">
        <v>0.78240781100000001</v>
      </c>
      <c r="C1865" s="8">
        <v>0.625</v>
      </c>
      <c r="D1865" s="8">
        <v>0</v>
      </c>
      <c r="E1865" s="8">
        <v>6.25E-2</v>
      </c>
      <c r="F1865" s="8">
        <v>0.625</v>
      </c>
      <c r="G1865" s="8">
        <v>0</v>
      </c>
      <c r="H1865" s="8">
        <v>6.25E-2</v>
      </c>
      <c r="I1865" s="4" t="e">
        <f>#REF!/1.7</f>
        <v>#REF!</v>
      </c>
      <c r="J1865" s="4">
        <f>Hilfstabelle!C1865/3</f>
        <v>0.42563475000000001</v>
      </c>
      <c r="K1865" s="96">
        <f>Hilfstabelle!F1865/11</f>
        <v>0</v>
      </c>
      <c r="L1865" s="107">
        <f>Hilfstabelle!G1865/sinks!$G$3</f>
        <v>0.11659231073306785</v>
      </c>
    </row>
    <row r="1866" spans="1:12" x14ac:dyDescent="0.25">
      <c r="A1866" s="89">
        <v>40986.666666666664</v>
      </c>
      <c r="B1866" s="4">
        <v>0.81405282889999997</v>
      </c>
      <c r="C1866" s="8">
        <v>0.66666666666666663</v>
      </c>
      <c r="D1866" s="8">
        <v>0</v>
      </c>
      <c r="E1866" s="8">
        <v>5.8823529411764705E-2</v>
      </c>
      <c r="F1866" s="8">
        <v>0.66666666666666663</v>
      </c>
      <c r="G1866" s="8">
        <v>0</v>
      </c>
      <c r="H1866" s="8">
        <v>5.8823529411764705E-2</v>
      </c>
      <c r="I1866" s="4" t="e">
        <f>#REF!/1.7</f>
        <v>#REF!</v>
      </c>
      <c r="J1866" s="4">
        <f>Hilfstabelle!C1866/3</f>
        <v>0.42048275000000007</v>
      </c>
      <c r="K1866" s="96">
        <f>Hilfstabelle!F1866/11</f>
        <v>0</v>
      </c>
      <c r="L1866" s="107">
        <f>Hilfstabelle!G1866/sinks!$G$3</f>
        <v>0.11883031342573011</v>
      </c>
    </row>
    <row r="1867" spans="1:12" x14ac:dyDescent="0.25">
      <c r="A1867" s="89">
        <v>40986.708333333336</v>
      </c>
      <c r="B1867" s="4">
        <v>0.83968267809999997</v>
      </c>
      <c r="C1867" s="8">
        <v>0.70833333333333337</v>
      </c>
      <c r="D1867" s="8">
        <v>0</v>
      </c>
      <c r="E1867" s="8">
        <v>5.5555555555555552E-2</v>
      </c>
      <c r="F1867" s="8">
        <v>0.70833333333333337</v>
      </c>
      <c r="G1867" s="8">
        <v>0</v>
      </c>
      <c r="H1867" s="8">
        <v>5.5555555555555552E-2</v>
      </c>
      <c r="I1867" s="4" t="e">
        <f>#REF!/1.7</f>
        <v>#REF!</v>
      </c>
      <c r="J1867" s="4">
        <f>Hilfstabelle!C1867/3</f>
        <v>0.4145085</v>
      </c>
      <c r="K1867" s="96">
        <f>Hilfstabelle!F1867/11</f>
        <v>0</v>
      </c>
      <c r="L1867" s="107">
        <f>Hilfstabelle!G1867/sinks!$G$3</f>
        <v>0.12089029317693052</v>
      </c>
    </row>
    <row r="1868" spans="1:12" x14ac:dyDescent="0.25">
      <c r="A1868" s="89">
        <v>40986.75</v>
      </c>
      <c r="B1868" s="4">
        <v>0.7979252027</v>
      </c>
      <c r="C1868" s="8">
        <v>0.75</v>
      </c>
      <c r="D1868" s="8">
        <v>0</v>
      </c>
      <c r="E1868" s="8">
        <v>5.2631578947368418E-2</v>
      </c>
      <c r="F1868" s="8">
        <v>0.75</v>
      </c>
      <c r="G1868" s="8">
        <v>0</v>
      </c>
      <c r="H1868" s="8">
        <v>5.2631578947368418E-2</v>
      </c>
      <c r="I1868" s="4" t="e">
        <f>#REF!/1.7</f>
        <v>#REF!</v>
      </c>
      <c r="J1868" s="4">
        <f>Hilfstabelle!C1868/3</f>
        <v>0.41285250000000007</v>
      </c>
      <c r="K1868" s="96">
        <f>Hilfstabelle!F1868/11</f>
        <v>0</v>
      </c>
      <c r="L1868" s="107">
        <f>Hilfstabelle!G1868/sinks!$G$3</f>
        <v>0.13238548882560472</v>
      </c>
    </row>
    <row r="1869" spans="1:12" x14ac:dyDescent="0.25">
      <c r="A1869" s="89">
        <v>40986.791666666664</v>
      </c>
      <c r="B1869" s="4">
        <v>0.72931740909999998</v>
      </c>
      <c r="C1869" s="8">
        <v>0.79166666666666663</v>
      </c>
      <c r="D1869" s="8">
        <v>0</v>
      </c>
      <c r="E1869" s="8">
        <v>0.05</v>
      </c>
      <c r="F1869" s="8">
        <v>0.79166666666666663</v>
      </c>
      <c r="G1869" s="8">
        <v>0</v>
      </c>
      <c r="H1869" s="8">
        <v>0.05</v>
      </c>
      <c r="I1869" s="4" t="e">
        <f>#REF!/1.7</f>
        <v>#REF!</v>
      </c>
      <c r="J1869" s="4">
        <f>Hilfstabelle!C1869/3</f>
        <v>0.41080549999999999</v>
      </c>
      <c r="K1869" s="96">
        <f>Hilfstabelle!F1869/11</f>
        <v>0</v>
      </c>
      <c r="L1869" s="107">
        <f>Hilfstabelle!G1869/sinks!$G$3</f>
        <v>0.14770817771570688</v>
      </c>
    </row>
    <row r="1870" spans="1:12" x14ac:dyDescent="0.25">
      <c r="A1870" s="89">
        <v>40986.833333333336</v>
      </c>
      <c r="B1870" s="4">
        <v>0.70272862000000003</v>
      </c>
      <c r="C1870" s="8">
        <v>0.83333333333333337</v>
      </c>
      <c r="D1870" s="8">
        <v>0</v>
      </c>
      <c r="E1870" s="8">
        <v>4.7619047619047616E-2</v>
      </c>
      <c r="F1870" s="8">
        <v>0.83333333333333337</v>
      </c>
      <c r="G1870" s="8">
        <v>0</v>
      </c>
      <c r="H1870" s="8">
        <v>4.7619047619047616E-2</v>
      </c>
      <c r="I1870" s="4" t="e">
        <f>#REF!/1.7</f>
        <v>#REF!</v>
      </c>
      <c r="J1870" s="4">
        <f>Hilfstabelle!C1870/3</f>
        <v>0.40552125</v>
      </c>
      <c r="K1870" s="96">
        <f>Hilfstabelle!F1870/11</f>
        <v>0</v>
      </c>
      <c r="L1870" s="107">
        <f>Hilfstabelle!G1870/sinks!$G$3</f>
        <v>0.13593323173044994</v>
      </c>
    </row>
    <row r="1871" spans="1:12" x14ac:dyDescent="0.25">
      <c r="A1871" s="89">
        <v>40986.875</v>
      </c>
      <c r="B1871" s="4">
        <v>0.65774561939999998</v>
      </c>
      <c r="C1871" s="8">
        <v>0.875</v>
      </c>
      <c r="D1871" s="8">
        <v>0</v>
      </c>
      <c r="E1871" s="8">
        <v>4.5454545454545456E-2</v>
      </c>
      <c r="F1871" s="8">
        <v>0.875</v>
      </c>
      <c r="G1871" s="8">
        <v>0</v>
      </c>
      <c r="H1871" s="8">
        <v>4.5454545454545456E-2</v>
      </c>
      <c r="I1871" s="4" t="e">
        <f>#REF!/1.7</f>
        <v>#REF!</v>
      </c>
      <c r="J1871" s="4">
        <f>Hilfstabelle!C1871/3</f>
        <v>0.40184700000000001</v>
      </c>
      <c r="K1871" s="96">
        <f>Hilfstabelle!F1871/11</f>
        <v>0</v>
      </c>
      <c r="L1871" s="107">
        <f>Hilfstabelle!G1871/sinks!$G$3</f>
        <v>0.12185670343058015</v>
      </c>
    </row>
    <row r="1872" spans="1:12" x14ac:dyDescent="0.25">
      <c r="A1872" s="89">
        <v>40986.916666666664</v>
      </c>
      <c r="B1872" s="4">
        <v>0.6009938105</v>
      </c>
      <c r="C1872" s="8">
        <v>0.91666666666666663</v>
      </c>
      <c r="D1872" s="8">
        <v>0</v>
      </c>
      <c r="E1872" s="8">
        <v>4.3478260869565216E-2</v>
      </c>
      <c r="F1872" s="8">
        <v>0.91666666666666663</v>
      </c>
      <c r="G1872" s="8">
        <v>0</v>
      </c>
      <c r="H1872" s="8">
        <v>4.3478260869565216E-2</v>
      </c>
      <c r="I1872" s="4" t="e">
        <f>#REF!/1.7</f>
        <v>#REF!</v>
      </c>
      <c r="J1872" s="4">
        <f>Hilfstabelle!C1872/3</f>
        <v>0.40062225000000007</v>
      </c>
      <c r="K1872" s="96">
        <f>Hilfstabelle!F1872/11</f>
        <v>0</v>
      </c>
      <c r="L1872" s="107">
        <f>Hilfstabelle!G1872/sinks!$G$3</f>
        <v>0.11687206106965066</v>
      </c>
    </row>
    <row r="1873" spans="1:12" x14ac:dyDescent="0.25">
      <c r="A1873" s="89">
        <v>40986.958333333336</v>
      </c>
      <c r="B1873" s="4">
        <v>0.58495336060000003</v>
      </c>
      <c r="C1873" s="8">
        <v>0.95833333333333337</v>
      </c>
      <c r="D1873" s="8">
        <v>0</v>
      </c>
      <c r="E1873" s="8">
        <v>4.1666666666666664E-2</v>
      </c>
      <c r="F1873" s="8">
        <v>0.95833333333333337</v>
      </c>
      <c r="G1873" s="8">
        <v>0</v>
      </c>
      <c r="H1873" s="8">
        <v>4.1666666666666664E-2</v>
      </c>
      <c r="I1873" s="4" t="e">
        <f>#REF!/1.7</f>
        <v>#REF!</v>
      </c>
      <c r="J1873" s="4">
        <f>Hilfstabelle!C1873/3</f>
        <v>0.39802325000000005</v>
      </c>
      <c r="K1873" s="96">
        <f>Hilfstabelle!F1873/11</f>
        <v>0</v>
      </c>
      <c r="L1873" s="107">
        <f>Hilfstabelle!G1873/sinks!$G$3</f>
        <v>0.1099291663526417</v>
      </c>
    </row>
    <row r="1874" spans="1:12" x14ac:dyDescent="0.25">
      <c r="A1874" s="89">
        <v>40987</v>
      </c>
      <c r="B1874" s="4">
        <v>0.56664632550000005</v>
      </c>
      <c r="C1874" s="8">
        <v>0</v>
      </c>
      <c r="D1874" s="8">
        <v>0</v>
      </c>
      <c r="E1874" s="8">
        <v>1</v>
      </c>
      <c r="F1874" s="8">
        <v>0</v>
      </c>
      <c r="G1874" s="8">
        <v>0</v>
      </c>
      <c r="H1874" s="8">
        <v>1</v>
      </c>
      <c r="I1874" s="4" t="e">
        <f>#REF!/1.7</f>
        <v>#REF!</v>
      </c>
      <c r="J1874" s="4">
        <f>Hilfstabelle!C1874/3</f>
        <v>0.39483774999999999</v>
      </c>
      <c r="K1874" s="96">
        <f>Hilfstabelle!F1874/11</f>
        <v>0</v>
      </c>
      <c r="L1874" s="107">
        <f>Hilfstabelle!G1874/sinks!$G$3</f>
        <v>0.12014005363791308</v>
      </c>
    </row>
    <row r="1875" spans="1:12" x14ac:dyDescent="0.25">
      <c r="A1875" s="89">
        <v>40987.041666666664</v>
      </c>
      <c r="B1875" s="4">
        <v>0.55714410250000002</v>
      </c>
      <c r="C1875" s="8">
        <v>4.1666666666666664E-2</v>
      </c>
      <c r="D1875" s="8">
        <v>0</v>
      </c>
      <c r="E1875" s="8">
        <v>0.5</v>
      </c>
      <c r="F1875" s="8">
        <v>4.1666666666666664E-2</v>
      </c>
      <c r="G1875" s="8">
        <v>0</v>
      </c>
      <c r="H1875" s="8">
        <v>0.5</v>
      </c>
      <c r="I1875" s="4" t="e">
        <f>#REF!/1.7</f>
        <v>#REF!</v>
      </c>
      <c r="J1875" s="4">
        <f>Hilfstabelle!C1875/3</f>
        <v>0.39290575</v>
      </c>
      <c r="K1875" s="96">
        <f>Hilfstabelle!F1875/11</f>
        <v>0</v>
      </c>
      <c r="L1875" s="107">
        <f>Hilfstabelle!G1875/sinks!$G$3</f>
        <v>0.12544259410859576</v>
      </c>
    </row>
    <row r="1876" spans="1:12" x14ac:dyDescent="0.25">
      <c r="A1876" s="89">
        <v>40987.083333333336</v>
      </c>
      <c r="B1876" s="4">
        <v>0.55217505010000001</v>
      </c>
      <c r="C1876" s="8">
        <v>8.3333333333333329E-2</v>
      </c>
      <c r="D1876" s="8">
        <v>0</v>
      </c>
      <c r="E1876" s="8">
        <v>0.33333333333333331</v>
      </c>
      <c r="F1876" s="8">
        <v>8.3333333333333329E-2</v>
      </c>
      <c r="G1876" s="8">
        <v>0</v>
      </c>
      <c r="H1876" s="8">
        <v>0.33333333333333331</v>
      </c>
      <c r="I1876" s="4" t="e">
        <f>#REF!/1.7</f>
        <v>#REF!</v>
      </c>
      <c r="J1876" s="4">
        <f>Hilfstabelle!C1876/3</f>
        <v>0.39191099999999995</v>
      </c>
      <c r="K1876" s="96">
        <f>Hilfstabelle!F1876/11</f>
        <v>0</v>
      </c>
      <c r="L1876" s="107">
        <f>Hilfstabelle!G1876/sinks!$G$3</f>
        <v>0.11907191598914248</v>
      </c>
    </row>
    <row r="1877" spans="1:12" x14ac:dyDescent="0.25">
      <c r="A1877" s="89">
        <v>40987.125</v>
      </c>
      <c r="B1877" s="4">
        <v>0.57867666289999997</v>
      </c>
      <c r="C1877" s="8">
        <v>0.125</v>
      </c>
      <c r="D1877" s="8">
        <v>0</v>
      </c>
      <c r="E1877" s="8">
        <v>0.25</v>
      </c>
      <c r="F1877" s="8">
        <v>0.125</v>
      </c>
      <c r="G1877" s="8">
        <v>0</v>
      </c>
      <c r="H1877" s="8">
        <v>0.25</v>
      </c>
      <c r="I1877" s="4" t="e">
        <f>#REF!/1.7</f>
        <v>#REF!</v>
      </c>
      <c r="J1877" s="4">
        <f>Hilfstabelle!C1877/3</f>
        <v>0.38652325000000004</v>
      </c>
      <c r="K1877" s="96">
        <f>Hilfstabelle!F1877/11</f>
        <v>0</v>
      </c>
      <c r="L1877" s="107">
        <f>Hilfstabelle!G1877/sinks!$G$3</f>
        <v>0.11211630534774336</v>
      </c>
    </row>
    <row r="1878" spans="1:12" x14ac:dyDescent="0.25">
      <c r="A1878" s="89">
        <v>40987.166666666664</v>
      </c>
      <c r="B1878" s="4">
        <v>0.66149420280000004</v>
      </c>
      <c r="C1878" s="8">
        <v>0.16666666666666666</v>
      </c>
      <c r="D1878" s="8">
        <v>0</v>
      </c>
      <c r="E1878" s="8">
        <v>0.2</v>
      </c>
      <c r="F1878" s="8">
        <v>0.16666666666666666</v>
      </c>
      <c r="G1878" s="8">
        <v>0</v>
      </c>
      <c r="H1878" s="8">
        <v>0.2</v>
      </c>
      <c r="I1878" s="4" t="e">
        <f>#REF!/1.7</f>
        <v>#REF!</v>
      </c>
      <c r="J1878" s="4">
        <f>Hilfstabelle!C1878/3</f>
        <v>0.38031324999999999</v>
      </c>
      <c r="K1878" s="96">
        <f>Hilfstabelle!F1878/11</f>
        <v>0</v>
      </c>
      <c r="L1878" s="107">
        <f>Hilfstabelle!G1878/sinks!$G$3</f>
        <v>0.10765301588680906</v>
      </c>
    </row>
    <row r="1879" spans="1:12" x14ac:dyDescent="0.25">
      <c r="A1879" s="89">
        <v>40987.208333333336</v>
      </c>
      <c r="B1879" s="4">
        <v>0.74919361870000001</v>
      </c>
      <c r="C1879" s="8">
        <v>0.20833333333333334</v>
      </c>
      <c r="D1879" s="8">
        <v>0</v>
      </c>
      <c r="E1879" s="8">
        <v>0.16666666666666666</v>
      </c>
      <c r="F1879" s="8">
        <v>0.20833333333333334</v>
      </c>
      <c r="G1879" s="8">
        <v>0</v>
      </c>
      <c r="H1879" s="8">
        <v>0.16666666666666666</v>
      </c>
      <c r="I1879" s="4" t="e">
        <f>#REF!/1.7</f>
        <v>#REF!</v>
      </c>
      <c r="J1879" s="4">
        <f>Hilfstabelle!C1879/3</f>
        <v>0.38251550000000006</v>
      </c>
      <c r="K1879" s="96">
        <f>Hilfstabelle!F1879/11</f>
        <v>0</v>
      </c>
      <c r="L1879" s="107">
        <f>Hilfstabelle!G1879/sinks!$G$3</f>
        <v>0.12253064742325685</v>
      </c>
    </row>
    <row r="1880" spans="1:12" x14ac:dyDescent="0.25">
      <c r="A1880" s="89">
        <v>40987.25</v>
      </c>
      <c r="B1880" s="4">
        <v>0.80856071829999998</v>
      </c>
      <c r="C1880" s="8">
        <v>0.25</v>
      </c>
      <c r="D1880" s="8">
        <v>0</v>
      </c>
      <c r="E1880" s="8">
        <v>0.14285714285714285</v>
      </c>
      <c r="F1880" s="8">
        <v>0.25</v>
      </c>
      <c r="G1880" s="8">
        <v>0</v>
      </c>
      <c r="H1880" s="8">
        <v>0.14285714285714285</v>
      </c>
      <c r="I1880" s="4" t="e">
        <f>#REF!/1.7</f>
        <v>#REF!</v>
      </c>
      <c r="J1880" s="4">
        <f>Hilfstabelle!C1880/3</f>
        <v>0.38837475000000005</v>
      </c>
      <c r="K1880" s="96">
        <f>Hilfstabelle!F1880/11</f>
        <v>0</v>
      </c>
      <c r="L1880" s="107">
        <f>Hilfstabelle!G1880/sinks!$G$3</f>
        <v>0.13101216899147111</v>
      </c>
    </row>
    <row r="1881" spans="1:12" x14ac:dyDescent="0.25">
      <c r="A1881" s="89">
        <v>40987.291666666664</v>
      </c>
      <c r="B1881" s="4">
        <v>0.82076540840000001</v>
      </c>
      <c r="C1881" s="8">
        <v>0.29166666666666669</v>
      </c>
      <c r="D1881" s="8">
        <v>0</v>
      </c>
      <c r="E1881" s="8">
        <v>0.125</v>
      </c>
      <c r="F1881" s="8">
        <v>0.29166666666666669</v>
      </c>
      <c r="G1881" s="8">
        <v>0</v>
      </c>
      <c r="H1881" s="8">
        <v>0.125</v>
      </c>
      <c r="I1881" s="4" t="e">
        <f>#REF!/1.7</f>
        <v>#REF!</v>
      </c>
      <c r="J1881" s="4">
        <f>Hilfstabelle!C1881/3</f>
        <v>0.39860400000000001</v>
      </c>
      <c r="K1881" s="96">
        <f>Hilfstabelle!F1881/11</f>
        <v>0</v>
      </c>
      <c r="L1881" s="107">
        <f>Hilfstabelle!G1881/sinks!$G$3</f>
        <v>0.13316116021340238</v>
      </c>
    </row>
    <row r="1882" spans="1:12" x14ac:dyDescent="0.25">
      <c r="A1882" s="89">
        <v>40987.333333333336</v>
      </c>
      <c r="B1882" s="4">
        <v>0.82468834449999995</v>
      </c>
      <c r="C1882" s="8">
        <v>0.33333333333333331</v>
      </c>
      <c r="D1882" s="8">
        <v>0</v>
      </c>
      <c r="E1882" s="8">
        <v>0.1111111111111111</v>
      </c>
      <c r="F1882" s="8">
        <v>0.33333333333333331</v>
      </c>
      <c r="G1882" s="8">
        <v>0</v>
      </c>
      <c r="H1882" s="8">
        <v>0.1111111111111111</v>
      </c>
      <c r="I1882" s="4" t="e">
        <f>#REF!/1.7</f>
        <v>#REF!</v>
      </c>
      <c r="J1882" s="4">
        <f>Hilfstabelle!C1882/3</f>
        <v>0.41026500000000005</v>
      </c>
      <c r="K1882" s="96">
        <f>Hilfstabelle!F1882/11</f>
        <v>0</v>
      </c>
      <c r="L1882" s="107">
        <f>Hilfstabelle!G1882/sinks!$G$3</f>
        <v>0.16545960816432315</v>
      </c>
    </row>
    <row r="1883" spans="1:12" x14ac:dyDescent="0.25">
      <c r="A1883" s="89">
        <v>40987.375</v>
      </c>
      <c r="B1883" s="4">
        <v>0.8286112806</v>
      </c>
      <c r="C1883" s="8">
        <v>0.375</v>
      </c>
      <c r="D1883" s="8">
        <v>0</v>
      </c>
      <c r="E1883" s="8">
        <v>0.1</v>
      </c>
      <c r="F1883" s="8">
        <v>0.375</v>
      </c>
      <c r="G1883" s="8">
        <v>0</v>
      </c>
      <c r="H1883" s="8">
        <v>0.1</v>
      </c>
      <c r="I1883" s="4" t="e">
        <f>#REF!/1.7</f>
        <v>#REF!</v>
      </c>
      <c r="J1883" s="4">
        <f>Hilfstabelle!C1883/3</f>
        <v>0.41907975000000003</v>
      </c>
      <c r="K1883" s="96">
        <f>Hilfstabelle!F1883/11</f>
        <v>0</v>
      </c>
      <c r="L1883" s="107">
        <f>Hilfstabelle!G1883/sinks!$G$3</f>
        <v>0.18463522214463357</v>
      </c>
    </row>
    <row r="1884" spans="1:12" x14ac:dyDescent="0.25">
      <c r="A1884" s="89">
        <v>40987.416666666664</v>
      </c>
      <c r="B1884" s="4">
        <v>0.83070351320000002</v>
      </c>
      <c r="C1884" s="8">
        <v>0.41666666666666669</v>
      </c>
      <c r="D1884" s="8">
        <v>0</v>
      </c>
      <c r="E1884" s="8">
        <v>9.0909090909090912E-2</v>
      </c>
      <c r="F1884" s="8">
        <v>0.41666666666666669</v>
      </c>
      <c r="G1884" s="8">
        <v>0</v>
      </c>
      <c r="H1884" s="8">
        <v>9.0909090909090912E-2</v>
      </c>
      <c r="I1884" s="4" t="e">
        <f>#REF!/1.7</f>
        <v>#REF!</v>
      </c>
      <c r="J1884" s="4">
        <f>Hilfstabelle!C1884/3</f>
        <v>0.42538175000000006</v>
      </c>
      <c r="K1884" s="96">
        <f>Hilfstabelle!F1884/11</f>
        <v>0</v>
      </c>
      <c r="L1884" s="107">
        <f>Hilfstabelle!G1884/sinks!$G$3</f>
        <v>0.19084059324701524</v>
      </c>
    </row>
    <row r="1885" spans="1:12" x14ac:dyDescent="0.25">
      <c r="A1885" s="89">
        <v>40987.458333333336</v>
      </c>
      <c r="B1885" s="4">
        <v>0.80856071829999998</v>
      </c>
      <c r="C1885" s="8">
        <v>0.45833333333333331</v>
      </c>
      <c r="D1885" s="8">
        <v>0</v>
      </c>
      <c r="E1885" s="8">
        <v>8.3333333333333329E-2</v>
      </c>
      <c r="F1885" s="8">
        <v>0.45833333333333331</v>
      </c>
      <c r="G1885" s="8">
        <v>0</v>
      </c>
      <c r="H1885" s="8">
        <v>8.3333333333333329E-2</v>
      </c>
      <c r="I1885" s="4" t="e">
        <f>#REF!/1.7</f>
        <v>#REF!</v>
      </c>
      <c r="J1885" s="4">
        <f>Hilfstabelle!C1885/3</f>
        <v>0.42785999999999996</v>
      </c>
      <c r="K1885" s="96">
        <f>Hilfstabelle!F1885/11</f>
        <v>0</v>
      </c>
      <c r="L1885" s="107">
        <f>Hilfstabelle!G1885/sinks!$G$3</f>
        <v>0.196054122246967</v>
      </c>
    </row>
    <row r="1886" spans="1:12" x14ac:dyDescent="0.25">
      <c r="A1886" s="89">
        <v>40987.5</v>
      </c>
      <c r="B1886" s="4">
        <v>0.80202249150000005</v>
      </c>
      <c r="C1886" s="8">
        <v>0.5</v>
      </c>
      <c r="D1886" s="8">
        <v>0</v>
      </c>
      <c r="E1886" s="8">
        <v>7.6923076923076927E-2</v>
      </c>
      <c r="F1886" s="8">
        <v>0.5</v>
      </c>
      <c r="G1886" s="8">
        <v>0</v>
      </c>
      <c r="H1886" s="8">
        <v>7.6923076923076927E-2</v>
      </c>
      <c r="I1886" s="4" t="e">
        <f>#REF!/1.7</f>
        <v>#REF!</v>
      </c>
      <c r="J1886" s="4">
        <f>Hilfstabelle!C1886/3</f>
        <v>0.42848675000000003</v>
      </c>
      <c r="K1886" s="96">
        <f>Hilfstabelle!F1886/11</f>
        <v>0</v>
      </c>
      <c r="L1886" s="107">
        <f>Hilfstabelle!G1886/sinks!$G$3</f>
        <v>0.19606683817135712</v>
      </c>
    </row>
    <row r="1887" spans="1:12" x14ac:dyDescent="0.25">
      <c r="A1887" s="89">
        <v>40987.541666666664</v>
      </c>
      <c r="B1887" s="4">
        <v>0.79042803589999999</v>
      </c>
      <c r="C1887" s="8">
        <v>0.54166666666666663</v>
      </c>
      <c r="D1887" s="8">
        <v>0</v>
      </c>
      <c r="E1887" s="8">
        <v>7.1428571428571425E-2</v>
      </c>
      <c r="F1887" s="8">
        <v>0.54166666666666663</v>
      </c>
      <c r="G1887" s="8">
        <v>0</v>
      </c>
      <c r="H1887" s="8">
        <v>7.1428571428571425E-2</v>
      </c>
      <c r="I1887" s="4" t="e">
        <f>#REF!/1.7</f>
        <v>#REF!</v>
      </c>
      <c r="J1887" s="4">
        <f>Hilfstabelle!C1887/3</f>
        <v>0.42783700000000002</v>
      </c>
      <c r="K1887" s="96">
        <f>Hilfstabelle!F1887/11</f>
        <v>0</v>
      </c>
      <c r="L1887" s="107">
        <f>Hilfstabelle!G1887/sinks!$G$3</f>
        <v>0.18831012429338007</v>
      </c>
    </row>
    <row r="1888" spans="1:12" x14ac:dyDescent="0.25">
      <c r="A1888" s="89">
        <v>40987.583333333336</v>
      </c>
      <c r="B1888" s="4">
        <v>0.77290558799999998</v>
      </c>
      <c r="C1888" s="8">
        <v>0.58333333333333337</v>
      </c>
      <c r="D1888" s="8">
        <v>0</v>
      </c>
      <c r="E1888" s="8">
        <v>6.6666666666666666E-2</v>
      </c>
      <c r="F1888" s="8">
        <v>0.58333333333333337</v>
      </c>
      <c r="G1888" s="8">
        <v>0</v>
      </c>
      <c r="H1888" s="8">
        <v>6.6666666666666666E-2</v>
      </c>
      <c r="I1888" s="4" t="e">
        <f>#REF!/1.7</f>
        <v>#REF!</v>
      </c>
      <c r="J1888" s="4">
        <f>Hilfstabelle!C1888/3</f>
        <v>0.42615800000000004</v>
      </c>
      <c r="K1888" s="96">
        <f>Hilfstabelle!F1888/11</f>
        <v>0</v>
      </c>
      <c r="L1888" s="107">
        <f>Hilfstabelle!G1888/sinks!$G$3</f>
        <v>0.17074943271061568</v>
      </c>
    </row>
    <row r="1889" spans="1:12" x14ac:dyDescent="0.25">
      <c r="A1889" s="89">
        <v>40987.625</v>
      </c>
      <c r="B1889" s="4">
        <v>0.76706477200000001</v>
      </c>
      <c r="C1889" s="8">
        <v>0.625</v>
      </c>
      <c r="D1889" s="8">
        <v>0</v>
      </c>
      <c r="E1889" s="8">
        <v>6.25E-2</v>
      </c>
      <c r="F1889" s="8">
        <v>0.625</v>
      </c>
      <c r="G1889" s="8">
        <v>0</v>
      </c>
      <c r="H1889" s="8">
        <v>6.25E-2</v>
      </c>
      <c r="I1889" s="4" t="e">
        <f>#REF!/1.7</f>
        <v>#REF!</v>
      </c>
      <c r="J1889" s="4">
        <f>Hilfstabelle!C1889/3</f>
        <v>0.42307600000000001</v>
      </c>
      <c r="K1889" s="96">
        <f>Hilfstabelle!F1889/11</f>
        <v>0</v>
      </c>
      <c r="L1889" s="107">
        <f>Hilfstabelle!G1889/sinks!$G$3</f>
        <v>0.17147424040085285</v>
      </c>
    </row>
    <row r="1890" spans="1:12" x14ac:dyDescent="0.25">
      <c r="A1890" s="89">
        <v>40987.666666666664</v>
      </c>
      <c r="B1890" s="4">
        <v>0.79243309210000001</v>
      </c>
      <c r="C1890" s="8">
        <v>0.66666666666666663</v>
      </c>
      <c r="D1890" s="8">
        <v>0</v>
      </c>
      <c r="E1890" s="8">
        <v>5.8823529411764705E-2</v>
      </c>
      <c r="F1890" s="8">
        <v>0.66666666666666663</v>
      </c>
      <c r="G1890" s="8">
        <v>0</v>
      </c>
      <c r="H1890" s="8">
        <v>5.8823529411764705E-2</v>
      </c>
      <c r="I1890" s="4" t="e">
        <f>#REF!/1.7</f>
        <v>#REF!</v>
      </c>
      <c r="J1890" s="4">
        <f>Hilfstabelle!C1890/3</f>
        <v>0.41633125000000004</v>
      </c>
      <c r="K1890" s="96">
        <f>Hilfstabelle!F1890/11</f>
        <v>0</v>
      </c>
      <c r="L1890" s="107">
        <f>Hilfstabelle!G1890/sinks!$G$3</f>
        <v>0.17846799881542236</v>
      </c>
    </row>
    <row r="1891" spans="1:12" x14ac:dyDescent="0.25">
      <c r="A1891" s="89">
        <v>40987.708333333336</v>
      </c>
      <c r="B1891" s="4">
        <v>0.85284630809999995</v>
      </c>
      <c r="C1891" s="8">
        <v>0.70833333333333337</v>
      </c>
      <c r="D1891" s="8">
        <v>0</v>
      </c>
      <c r="E1891" s="8">
        <v>5.5555555555555552E-2</v>
      </c>
      <c r="F1891" s="8">
        <v>0.70833333333333337</v>
      </c>
      <c r="G1891" s="8">
        <v>0</v>
      </c>
      <c r="H1891" s="8">
        <v>5.5555555555555552E-2</v>
      </c>
      <c r="I1891" s="4" t="e">
        <f>#REF!/1.7</f>
        <v>#REF!</v>
      </c>
      <c r="J1891" s="4">
        <f>Hilfstabelle!C1891/3</f>
        <v>0.40204825000000005</v>
      </c>
      <c r="K1891" s="96">
        <f>Hilfstabelle!F1891/11</f>
        <v>0</v>
      </c>
      <c r="L1891" s="107">
        <f>Hilfstabelle!G1891/sinks!$G$3</f>
        <v>0.18426646033731989</v>
      </c>
    </row>
    <row r="1892" spans="1:12" x14ac:dyDescent="0.25">
      <c r="A1892" s="89">
        <v>40987.75</v>
      </c>
      <c r="B1892" s="4">
        <v>0.80908377649999996</v>
      </c>
      <c r="C1892" s="8">
        <v>0.75</v>
      </c>
      <c r="D1892" s="8">
        <v>0</v>
      </c>
      <c r="E1892" s="8">
        <v>5.2631578947368418E-2</v>
      </c>
      <c r="F1892" s="8">
        <v>0.75</v>
      </c>
      <c r="G1892" s="8">
        <v>0</v>
      </c>
      <c r="H1892" s="8">
        <v>5.2631578947368418E-2</v>
      </c>
      <c r="I1892" s="4" t="e">
        <f>#REF!/1.7</f>
        <v>#REF!</v>
      </c>
      <c r="J1892" s="4">
        <f>Hilfstabelle!C1892/3</f>
        <v>0.39522300000000005</v>
      </c>
      <c r="K1892" s="96">
        <f>Hilfstabelle!F1892/11</f>
        <v>0</v>
      </c>
      <c r="L1892" s="107">
        <f>Hilfstabelle!G1892/sinks!$G$3</f>
        <v>0.19356180106650225</v>
      </c>
    </row>
    <row r="1893" spans="1:12" x14ac:dyDescent="0.25">
      <c r="A1893" s="89">
        <v>40987.791666666664</v>
      </c>
      <c r="B1893" s="4">
        <v>0.74875773690000003</v>
      </c>
      <c r="C1893" s="8">
        <v>0.79166666666666663</v>
      </c>
      <c r="D1893" s="8">
        <v>0</v>
      </c>
      <c r="E1893" s="8">
        <v>0.05</v>
      </c>
      <c r="F1893" s="8">
        <v>0.79166666666666663</v>
      </c>
      <c r="G1893" s="8">
        <v>0</v>
      </c>
      <c r="H1893" s="8">
        <v>0.05</v>
      </c>
      <c r="I1893" s="4" t="e">
        <f>#REF!/1.7</f>
        <v>#REF!</v>
      </c>
      <c r="J1893" s="4">
        <f>Hilfstabelle!C1893/3</f>
        <v>0.39116350000000005</v>
      </c>
      <c r="K1893" s="96">
        <f>Hilfstabelle!F1893/11</f>
        <v>0</v>
      </c>
      <c r="L1893" s="107">
        <f>Hilfstabelle!G1893/sinks!$G$3</f>
        <v>0.17929453390078057</v>
      </c>
    </row>
    <row r="1894" spans="1:12" x14ac:dyDescent="0.25">
      <c r="A1894" s="89">
        <v>40987.833333333336</v>
      </c>
      <c r="B1894" s="4">
        <v>0.67997559060000001</v>
      </c>
      <c r="C1894" s="8">
        <v>0.83333333333333337</v>
      </c>
      <c r="D1894" s="8">
        <v>0</v>
      </c>
      <c r="E1894" s="8">
        <v>4.7619047619047616E-2</v>
      </c>
      <c r="F1894" s="8">
        <v>0.83333333333333337</v>
      </c>
      <c r="G1894" s="8">
        <v>0</v>
      </c>
      <c r="H1894" s="8">
        <v>4.7619047619047616E-2</v>
      </c>
      <c r="I1894" s="4" t="e">
        <f>#REF!/1.7</f>
        <v>#REF!</v>
      </c>
      <c r="J1894" s="4">
        <f>Hilfstabelle!C1894/3</f>
        <v>0.39105424999999999</v>
      </c>
      <c r="K1894" s="96">
        <f>Hilfstabelle!F1894/11</f>
        <v>0</v>
      </c>
      <c r="L1894" s="107">
        <f>Hilfstabelle!G1894/sinks!$G$3</f>
        <v>0.14925952049130228</v>
      </c>
    </row>
    <row r="1895" spans="1:12" x14ac:dyDescent="0.25">
      <c r="A1895" s="89">
        <v>40987.875</v>
      </c>
      <c r="B1895" s="4">
        <v>0.66689913700000003</v>
      </c>
      <c r="C1895" s="8">
        <v>0.875</v>
      </c>
      <c r="D1895" s="8">
        <v>0</v>
      </c>
      <c r="E1895" s="8">
        <v>4.5454545454545456E-2</v>
      </c>
      <c r="F1895" s="8">
        <v>0.875</v>
      </c>
      <c r="G1895" s="8">
        <v>0</v>
      </c>
      <c r="H1895" s="8">
        <v>4.5454545454545456E-2</v>
      </c>
      <c r="I1895" s="4" t="e">
        <f>#REF!/1.7</f>
        <v>#REF!</v>
      </c>
      <c r="J1895" s="4">
        <f>Hilfstabelle!C1895/3</f>
        <v>0.39400974999999999</v>
      </c>
      <c r="K1895" s="96">
        <f>Hilfstabelle!F1895/11</f>
        <v>0</v>
      </c>
      <c r="L1895" s="107">
        <f>Hilfstabelle!G1895/sinks!$G$3</f>
        <v>0.13752272227921572</v>
      </c>
    </row>
    <row r="1896" spans="1:12" x14ac:dyDescent="0.25">
      <c r="A1896" s="89">
        <v>40987.916666666664</v>
      </c>
      <c r="B1896" s="4">
        <v>0.60421933569999997</v>
      </c>
      <c r="C1896" s="8">
        <v>0.91666666666666663</v>
      </c>
      <c r="D1896" s="8">
        <v>0</v>
      </c>
      <c r="E1896" s="8">
        <v>4.3478260869565216E-2</v>
      </c>
      <c r="F1896" s="8">
        <v>0.91666666666666663</v>
      </c>
      <c r="G1896" s="8">
        <v>0</v>
      </c>
      <c r="H1896" s="8">
        <v>4.3478260869565216E-2</v>
      </c>
      <c r="I1896" s="4" t="e">
        <f>#REF!/1.7</f>
        <v>#REF!</v>
      </c>
      <c r="J1896" s="4">
        <f>Hilfstabelle!C1896/3</f>
        <v>0.39399249999999997</v>
      </c>
      <c r="K1896" s="96">
        <f>Hilfstabelle!F1896/11</f>
        <v>0</v>
      </c>
      <c r="L1896" s="107">
        <f>Hilfstabelle!G1896/sinks!$G$3</f>
        <v>0.1320675907158515</v>
      </c>
    </row>
    <row r="1897" spans="1:12" x14ac:dyDescent="0.25">
      <c r="A1897" s="89">
        <v>40987.958333333336</v>
      </c>
      <c r="B1897" s="4">
        <v>0.57989713190000003</v>
      </c>
      <c r="C1897" s="8">
        <v>0.95833333333333337</v>
      </c>
      <c r="D1897" s="8">
        <v>0</v>
      </c>
      <c r="E1897" s="8">
        <v>4.1666666666666664E-2</v>
      </c>
      <c r="F1897" s="8">
        <v>0.95833333333333337</v>
      </c>
      <c r="G1897" s="8">
        <v>0</v>
      </c>
      <c r="H1897" s="8">
        <v>4.1666666666666664E-2</v>
      </c>
      <c r="I1897" s="4" t="e">
        <f>#REF!/1.7</f>
        <v>#REF!</v>
      </c>
      <c r="J1897" s="4">
        <f>Hilfstabelle!C1897/3</f>
        <v>0.39353824999999998</v>
      </c>
      <c r="K1897" s="96">
        <f>Hilfstabelle!F1897/11</f>
        <v>0</v>
      </c>
      <c r="L1897" s="107">
        <f>Hilfstabelle!G1897/sinks!$G$3</f>
        <v>0.12375137616470896</v>
      </c>
    </row>
    <row r="1898" spans="1:12" x14ac:dyDescent="0.25">
      <c r="A1898" s="89">
        <v>40988</v>
      </c>
      <c r="B1898" s="4">
        <v>0.55479034090000001</v>
      </c>
      <c r="C1898" s="8">
        <v>0</v>
      </c>
      <c r="D1898" s="8">
        <v>0</v>
      </c>
      <c r="E1898" s="8">
        <v>1</v>
      </c>
      <c r="F1898" s="8">
        <v>0</v>
      </c>
      <c r="G1898" s="8">
        <v>0</v>
      </c>
      <c r="H1898" s="8">
        <v>1</v>
      </c>
      <c r="I1898" s="4" t="e">
        <f>#REF!/1.7</f>
        <v>#REF!</v>
      </c>
      <c r="J1898" s="4">
        <f>Hilfstabelle!C1898/3</f>
        <v>0.394096</v>
      </c>
      <c r="K1898" s="96">
        <f>Hilfstabelle!F1898/11</f>
        <v>0</v>
      </c>
      <c r="L1898" s="107">
        <f>Hilfstabelle!G1898/sinks!$G$3</f>
        <v>0.12014005363791308</v>
      </c>
    </row>
    <row r="1899" spans="1:12" x14ac:dyDescent="0.25">
      <c r="A1899" s="89">
        <v>40988.041666666664</v>
      </c>
      <c r="B1899" s="4">
        <v>0.54772905589999998</v>
      </c>
      <c r="C1899" s="8">
        <v>4.1666666666666664E-2</v>
      </c>
      <c r="D1899" s="8">
        <v>0</v>
      </c>
      <c r="E1899" s="8">
        <v>0.5</v>
      </c>
      <c r="F1899" s="8">
        <v>4.1666666666666664E-2</v>
      </c>
      <c r="G1899" s="8">
        <v>0</v>
      </c>
      <c r="H1899" s="8">
        <v>0.5</v>
      </c>
      <c r="I1899" s="4" t="e">
        <f>#REF!/1.7</f>
        <v>#REF!</v>
      </c>
      <c r="J1899" s="4">
        <f>Hilfstabelle!C1899/3</f>
        <v>0.39468825000000002</v>
      </c>
      <c r="K1899" s="96">
        <f>Hilfstabelle!F1899/11</f>
        <v>0</v>
      </c>
      <c r="L1899" s="107">
        <f>Hilfstabelle!G1899/sinks!$G$3</f>
        <v>0.12544259410859576</v>
      </c>
    </row>
    <row r="1900" spans="1:12" x14ac:dyDescent="0.25">
      <c r="A1900" s="89">
        <v>40988.083333333336</v>
      </c>
      <c r="B1900" s="4">
        <v>0.53796530379999996</v>
      </c>
      <c r="C1900" s="8">
        <v>8.3333333333333329E-2</v>
      </c>
      <c r="D1900" s="8">
        <v>0</v>
      </c>
      <c r="E1900" s="8">
        <v>0.33333333333333331</v>
      </c>
      <c r="F1900" s="8">
        <v>8.3333333333333329E-2</v>
      </c>
      <c r="G1900" s="8">
        <v>0</v>
      </c>
      <c r="H1900" s="8">
        <v>0.33333333333333331</v>
      </c>
      <c r="I1900" s="4" t="e">
        <f>#REF!/1.7</f>
        <v>#REF!</v>
      </c>
      <c r="J1900" s="4">
        <f>Hilfstabelle!C1900/3</f>
        <v>0.39395800000000003</v>
      </c>
      <c r="K1900" s="96">
        <f>Hilfstabelle!F1900/11</f>
        <v>0</v>
      </c>
      <c r="L1900" s="107">
        <f>Hilfstabelle!G1900/sinks!$G$3</f>
        <v>0.11907191598914248</v>
      </c>
    </row>
    <row r="1901" spans="1:12" x14ac:dyDescent="0.25">
      <c r="A1901" s="89">
        <v>40988.125</v>
      </c>
      <c r="B1901" s="4">
        <v>0.57100514339999997</v>
      </c>
      <c r="C1901" s="8">
        <v>0.125</v>
      </c>
      <c r="D1901" s="8">
        <v>0</v>
      </c>
      <c r="E1901" s="8">
        <v>0.25</v>
      </c>
      <c r="F1901" s="8">
        <v>0.125</v>
      </c>
      <c r="G1901" s="8">
        <v>0</v>
      </c>
      <c r="H1901" s="8">
        <v>0.25</v>
      </c>
      <c r="I1901" s="4" t="e">
        <f>#REF!/1.7</f>
        <v>#REF!</v>
      </c>
      <c r="J1901" s="4">
        <f>Hilfstabelle!C1901/3</f>
        <v>0.39231350000000004</v>
      </c>
      <c r="K1901" s="96">
        <f>Hilfstabelle!F1901/11</f>
        <v>0</v>
      </c>
      <c r="L1901" s="107">
        <f>Hilfstabelle!G1901/sinks!$G$3</f>
        <v>0.11211630534774336</v>
      </c>
    </row>
    <row r="1902" spans="1:12" x14ac:dyDescent="0.25">
      <c r="A1902" s="89">
        <v>40988.166666666664</v>
      </c>
      <c r="B1902" s="4">
        <v>0.65922761750000003</v>
      </c>
      <c r="C1902" s="8">
        <v>0.16666666666666666</v>
      </c>
      <c r="D1902" s="8">
        <v>0</v>
      </c>
      <c r="E1902" s="8">
        <v>0.2</v>
      </c>
      <c r="F1902" s="8">
        <v>0.16666666666666666</v>
      </c>
      <c r="G1902" s="8">
        <v>0</v>
      </c>
      <c r="H1902" s="8">
        <v>0.2</v>
      </c>
      <c r="I1902" s="4" t="e">
        <f>#REF!/1.7</f>
        <v>#REF!</v>
      </c>
      <c r="J1902" s="4">
        <f>Hilfstabelle!C1902/3</f>
        <v>0.39038149999999999</v>
      </c>
      <c r="K1902" s="96">
        <f>Hilfstabelle!F1902/11</f>
        <v>0</v>
      </c>
      <c r="L1902" s="107">
        <f>Hilfstabelle!G1902/sinks!$G$3</f>
        <v>0.10765301588680906</v>
      </c>
    </row>
    <row r="1903" spans="1:12" x14ac:dyDescent="0.25">
      <c r="A1903" s="89">
        <v>40988.208333333336</v>
      </c>
      <c r="B1903" s="4">
        <v>0.74117339380000002</v>
      </c>
      <c r="C1903" s="8">
        <v>0.20833333333333334</v>
      </c>
      <c r="D1903" s="8">
        <v>0</v>
      </c>
      <c r="E1903" s="8">
        <v>0.16666666666666666</v>
      </c>
      <c r="F1903" s="8">
        <v>0.20833333333333334</v>
      </c>
      <c r="G1903" s="8">
        <v>0</v>
      </c>
      <c r="H1903" s="8">
        <v>0.16666666666666666</v>
      </c>
      <c r="I1903" s="4" t="e">
        <f>#REF!/1.7</f>
        <v>#REF!</v>
      </c>
      <c r="J1903" s="4">
        <f>Hilfstabelle!C1903/3</f>
        <v>0.38903599999999999</v>
      </c>
      <c r="K1903" s="96">
        <f>Hilfstabelle!F1903/11</f>
        <v>0</v>
      </c>
      <c r="L1903" s="107">
        <f>Hilfstabelle!G1903/sinks!$G$3</f>
        <v>0.12253064742325685</v>
      </c>
    </row>
    <row r="1904" spans="1:12" x14ac:dyDescent="0.25">
      <c r="A1904" s="89">
        <v>40988.25</v>
      </c>
      <c r="B1904" s="4">
        <v>0.79748932090000002</v>
      </c>
      <c r="C1904" s="8">
        <v>0.25</v>
      </c>
      <c r="D1904" s="8">
        <v>0</v>
      </c>
      <c r="E1904" s="8">
        <v>0.14285714285714285</v>
      </c>
      <c r="F1904" s="8">
        <v>0.25</v>
      </c>
      <c r="G1904" s="8">
        <v>0</v>
      </c>
      <c r="H1904" s="8">
        <v>0.14285714285714285</v>
      </c>
      <c r="I1904" s="4" t="e">
        <f>#REF!/1.7</f>
        <v>#REF!</v>
      </c>
      <c r="J1904" s="4">
        <f>Hilfstabelle!C1904/3</f>
        <v>0.39238250000000002</v>
      </c>
      <c r="K1904" s="96">
        <f>Hilfstabelle!F1904/11</f>
        <v>0</v>
      </c>
      <c r="L1904" s="107">
        <f>Hilfstabelle!G1904/sinks!$G$3</f>
        <v>0.13101216899147111</v>
      </c>
    </row>
    <row r="1905" spans="1:12" x14ac:dyDescent="0.25">
      <c r="A1905" s="89">
        <v>40988.291666666664</v>
      </c>
      <c r="B1905" s="4">
        <v>0.80786330750000002</v>
      </c>
      <c r="C1905" s="8">
        <v>0.29166666666666669</v>
      </c>
      <c r="D1905" s="8">
        <v>0</v>
      </c>
      <c r="E1905" s="8">
        <v>0.125</v>
      </c>
      <c r="F1905" s="8">
        <v>0.29166666666666669</v>
      </c>
      <c r="G1905" s="8">
        <v>0</v>
      </c>
      <c r="H1905" s="8">
        <v>0.125</v>
      </c>
      <c r="I1905" s="4" t="e">
        <f>#REF!/1.7</f>
        <v>#REF!</v>
      </c>
      <c r="J1905" s="4">
        <f>Hilfstabelle!C1905/3</f>
        <v>0.40267500000000006</v>
      </c>
      <c r="K1905" s="96">
        <f>Hilfstabelle!F1905/11</f>
        <v>0</v>
      </c>
      <c r="L1905" s="107">
        <f>Hilfstabelle!G1905/sinks!$G$3</f>
        <v>0.13316116021340238</v>
      </c>
    </row>
    <row r="1906" spans="1:12" x14ac:dyDescent="0.25">
      <c r="A1906" s="89">
        <v>40988.333333333336</v>
      </c>
      <c r="B1906" s="4">
        <v>0.81300671260000001</v>
      </c>
      <c r="C1906" s="8">
        <v>0.33333333333333331</v>
      </c>
      <c r="D1906" s="8">
        <v>0</v>
      </c>
      <c r="E1906" s="8">
        <v>0.1111111111111111</v>
      </c>
      <c r="F1906" s="8">
        <v>0.33333333333333331</v>
      </c>
      <c r="G1906" s="8">
        <v>0</v>
      </c>
      <c r="H1906" s="8">
        <v>0.1111111111111111</v>
      </c>
      <c r="I1906" s="4" t="e">
        <f>#REF!/1.7</f>
        <v>#REF!</v>
      </c>
      <c r="J1906" s="4">
        <f>Hilfstabelle!C1906/3</f>
        <v>0.4158655</v>
      </c>
      <c r="K1906" s="96">
        <f>Hilfstabelle!F1906/11</f>
        <v>0</v>
      </c>
      <c r="L1906" s="107">
        <f>Hilfstabelle!G1906/sinks!$G$3</f>
        <v>0.16545960816432315</v>
      </c>
    </row>
    <row r="1907" spans="1:12" x14ac:dyDescent="0.25">
      <c r="A1907" s="89">
        <v>40988.375</v>
      </c>
      <c r="B1907" s="4">
        <v>0.818237294</v>
      </c>
      <c r="C1907" s="8">
        <v>0.375</v>
      </c>
      <c r="D1907" s="8">
        <v>0</v>
      </c>
      <c r="E1907" s="8">
        <v>0.1</v>
      </c>
      <c r="F1907" s="8">
        <v>0.375</v>
      </c>
      <c r="G1907" s="8">
        <v>0</v>
      </c>
      <c r="H1907" s="8">
        <v>0.1</v>
      </c>
      <c r="I1907" s="4" t="e">
        <f>#REF!/1.7</f>
        <v>#REF!</v>
      </c>
      <c r="J1907" s="4">
        <f>Hilfstabelle!C1907/3</f>
        <v>0.42692849999999999</v>
      </c>
      <c r="K1907" s="96">
        <f>Hilfstabelle!F1907/11</f>
        <v>0</v>
      </c>
      <c r="L1907" s="107">
        <f>Hilfstabelle!G1907/sinks!$G$3</f>
        <v>0.18463522214463357</v>
      </c>
    </row>
    <row r="1908" spans="1:12" x14ac:dyDescent="0.25">
      <c r="A1908" s="89">
        <v>40988.416666666664</v>
      </c>
      <c r="B1908" s="4">
        <v>0.81475023970000005</v>
      </c>
      <c r="C1908" s="8">
        <v>0.41666666666666669</v>
      </c>
      <c r="D1908" s="8">
        <v>0</v>
      </c>
      <c r="E1908" s="8">
        <v>9.0909090909090912E-2</v>
      </c>
      <c r="F1908" s="8">
        <v>0.41666666666666669</v>
      </c>
      <c r="G1908" s="8">
        <v>0</v>
      </c>
      <c r="H1908" s="8">
        <v>9.0909090909090912E-2</v>
      </c>
      <c r="I1908" s="4" t="e">
        <f>#REF!/1.7</f>
        <v>#REF!</v>
      </c>
      <c r="J1908" s="4">
        <f>Hilfstabelle!C1908/3</f>
        <v>0.43340300000000004</v>
      </c>
      <c r="K1908" s="96">
        <f>Hilfstabelle!F1908/11</f>
        <v>0</v>
      </c>
      <c r="L1908" s="107">
        <f>Hilfstabelle!G1908/sinks!$G$3</f>
        <v>0.19084059324701524</v>
      </c>
    </row>
    <row r="1909" spans="1:12" x14ac:dyDescent="0.25">
      <c r="A1909" s="89">
        <v>40988.458333333336</v>
      </c>
      <c r="B1909" s="4">
        <v>0.7851102781</v>
      </c>
      <c r="C1909" s="8">
        <v>0.45833333333333331</v>
      </c>
      <c r="D1909" s="8">
        <v>0</v>
      </c>
      <c r="E1909" s="8">
        <v>8.3333333333333329E-2</v>
      </c>
      <c r="F1909" s="8">
        <v>0.45833333333333331</v>
      </c>
      <c r="G1909" s="8">
        <v>0</v>
      </c>
      <c r="H1909" s="8">
        <v>8.3333333333333329E-2</v>
      </c>
      <c r="I1909" s="4" t="e">
        <f>#REF!/1.7</f>
        <v>#REF!</v>
      </c>
      <c r="J1909" s="4">
        <f>Hilfstabelle!C1909/3</f>
        <v>0.4376005</v>
      </c>
      <c r="K1909" s="96">
        <f>Hilfstabelle!F1909/11</f>
        <v>0</v>
      </c>
      <c r="L1909" s="107">
        <f>Hilfstabelle!G1909/sinks!$G$3</f>
        <v>0.196054122246967</v>
      </c>
    </row>
    <row r="1910" spans="1:12" x14ac:dyDescent="0.25">
      <c r="A1910" s="89">
        <v>40988.5</v>
      </c>
      <c r="B1910" s="4">
        <v>0.76505971579999998</v>
      </c>
      <c r="C1910" s="8">
        <v>0.5</v>
      </c>
      <c r="D1910" s="8">
        <v>0</v>
      </c>
      <c r="E1910" s="8">
        <v>7.6923076923076927E-2</v>
      </c>
      <c r="F1910" s="8">
        <v>0.5</v>
      </c>
      <c r="G1910" s="8">
        <v>0</v>
      </c>
      <c r="H1910" s="8">
        <v>7.6923076923076927E-2</v>
      </c>
      <c r="I1910" s="4" t="e">
        <f>#REF!/1.7</f>
        <v>#REF!</v>
      </c>
      <c r="J1910" s="4">
        <f>Hilfstabelle!C1910/3</f>
        <v>0.44130924999999999</v>
      </c>
      <c r="K1910" s="96">
        <f>Hilfstabelle!F1910/11</f>
        <v>0</v>
      </c>
      <c r="L1910" s="107">
        <f>Hilfstabelle!G1910/sinks!$G$3</f>
        <v>0.19606683817135712</v>
      </c>
    </row>
    <row r="1911" spans="1:12" x14ac:dyDescent="0.25">
      <c r="A1911" s="89">
        <v>40988.541666666664</v>
      </c>
      <c r="B1911" s="4">
        <v>0.75363961290000003</v>
      </c>
      <c r="C1911" s="8">
        <v>0.54166666666666663</v>
      </c>
      <c r="D1911" s="8">
        <v>0</v>
      </c>
      <c r="E1911" s="8">
        <v>7.1428571428571425E-2</v>
      </c>
      <c r="F1911" s="8">
        <v>0.54166666666666663</v>
      </c>
      <c r="G1911" s="8">
        <v>0</v>
      </c>
      <c r="H1911" s="8">
        <v>7.1428571428571425E-2</v>
      </c>
      <c r="I1911" s="4" t="e">
        <f>#REF!/1.7</f>
        <v>#REF!</v>
      </c>
      <c r="J1911" s="4">
        <f>Hilfstabelle!C1911/3</f>
        <v>0.44195899999999999</v>
      </c>
      <c r="K1911" s="96">
        <f>Hilfstabelle!F1911/11</f>
        <v>0</v>
      </c>
      <c r="L1911" s="107">
        <f>Hilfstabelle!G1911/sinks!$G$3</f>
        <v>0.18831012429338007</v>
      </c>
    </row>
    <row r="1912" spans="1:12" x14ac:dyDescent="0.25">
      <c r="A1912" s="89">
        <v>40988.583333333336</v>
      </c>
      <c r="B1912" s="4">
        <v>0.74126057010000002</v>
      </c>
      <c r="C1912" s="8">
        <v>0.58333333333333337</v>
      </c>
      <c r="D1912" s="8">
        <v>0</v>
      </c>
      <c r="E1912" s="8">
        <v>6.6666666666666666E-2</v>
      </c>
      <c r="F1912" s="8">
        <v>0.58333333333333337</v>
      </c>
      <c r="G1912" s="8">
        <v>0</v>
      </c>
      <c r="H1912" s="8">
        <v>6.6666666666666666E-2</v>
      </c>
      <c r="I1912" s="4" t="e">
        <f>#REF!/1.7</f>
        <v>#REF!</v>
      </c>
      <c r="J1912" s="4">
        <f>Hilfstabelle!C1912/3</f>
        <v>0.43965900000000002</v>
      </c>
      <c r="K1912" s="96">
        <f>Hilfstabelle!F1912/11</f>
        <v>0</v>
      </c>
      <c r="L1912" s="107">
        <f>Hilfstabelle!G1912/sinks!$G$3</f>
        <v>0.17074943271061568</v>
      </c>
    </row>
    <row r="1913" spans="1:12" x14ac:dyDescent="0.25">
      <c r="A1913" s="89">
        <v>40988.625</v>
      </c>
      <c r="B1913" s="4">
        <v>0.73358905060000001</v>
      </c>
      <c r="C1913" s="8">
        <v>0.625</v>
      </c>
      <c r="D1913" s="8">
        <v>0</v>
      </c>
      <c r="E1913" s="8">
        <v>6.25E-2</v>
      </c>
      <c r="F1913" s="8">
        <v>0.625</v>
      </c>
      <c r="G1913" s="8">
        <v>0</v>
      </c>
      <c r="H1913" s="8">
        <v>6.25E-2</v>
      </c>
      <c r="I1913" s="4" t="e">
        <f>#REF!/1.7</f>
        <v>#REF!</v>
      </c>
      <c r="J1913" s="4">
        <f>Hilfstabelle!C1913/3</f>
        <v>0.43557075000000006</v>
      </c>
      <c r="K1913" s="96">
        <f>Hilfstabelle!F1913/11</f>
        <v>0</v>
      </c>
      <c r="L1913" s="107">
        <f>Hilfstabelle!G1913/sinks!$G$3</f>
        <v>0.17147424040085285</v>
      </c>
    </row>
    <row r="1914" spans="1:12" x14ac:dyDescent="0.25">
      <c r="A1914" s="89">
        <v>40988.666666666664</v>
      </c>
      <c r="B1914" s="4">
        <v>0.76131113240000003</v>
      </c>
      <c r="C1914" s="8">
        <v>0.66666666666666663</v>
      </c>
      <c r="D1914" s="8">
        <v>0</v>
      </c>
      <c r="E1914" s="8">
        <v>5.8823529411764705E-2</v>
      </c>
      <c r="F1914" s="8">
        <v>0.66666666666666663</v>
      </c>
      <c r="G1914" s="8">
        <v>0</v>
      </c>
      <c r="H1914" s="8">
        <v>5.8823529411764705E-2</v>
      </c>
      <c r="I1914" s="4" t="e">
        <f>#REF!/1.7</f>
        <v>#REF!</v>
      </c>
      <c r="J1914" s="4">
        <f>Hilfstabelle!C1914/3</f>
        <v>0.43063150000000006</v>
      </c>
      <c r="K1914" s="96">
        <f>Hilfstabelle!F1914/11</f>
        <v>0</v>
      </c>
      <c r="L1914" s="107">
        <f>Hilfstabelle!G1914/sinks!$G$3</f>
        <v>0.17846799881542236</v>
      </c>
    </row>
    <row r="1915" spans="1:12" x14ac:dyDescent="0.25">
      <c r="A1915" s="89">
        <v>40988.708333333336</v>
      </c>
      <c r="B1915" s="4">
        <v>0.81945776309999996</v>
      </c>
      <c r="C1915" s="8">
        <v>0.70833333333333337</v>
      </c>
      <c r="D1915" s="8">
        <v>0</v>
      </c>
      <c r="E1915" s="8">
        <v>5.5555555555555552E-2</v>
      </c>
      <c r="F1915" s="8">
        <v>0.70833333333333337</v>
      </c>
      <c r="G1915" s="8">
        <v>0</v>
      </c>
      <c r="H1915" s="8">
        <v>5.5555555555555552E-2</v>
      </c>
      <c r="I1915" s="4" t="e">
        <f>#REF!/1.7</f>
        <v>#REF!</v>
      </c>
      <c r="J1915" s="4">
        <f>Hilfstabelle!C1915/3</f>
        <v>0.42576700000000001</v>
      </c>
      <c r="K1915" s="96">
        <f>Hilfstabelle!F1915/11</f>
        <v>0</v>
      </c>
      <c r="L1915" s="107">
        <f>Hilfstabelle!G1915/sinks!$G$3</f>
        <v>0.18426646033731989</v>
      </c>
    </row>
    <row r="1916" spans="1:12" x14ac:dyDescent="0.25">
      <c r="A1916" s="89">
        <v>40988.75</v>
      </c>
      <c r="B1916" s="4">
        <v>0.77421323340000003</v>
      </c>
      <c r="C1916" s="8">
        <v>0.75</v>
      </c>
      <c r="D1916" s="8">
        <v>0</v>
      </c>
      <c r="E1916" s="8">
        <v>5.2631578947368418E-2</v>
      </c>
      <c r="F1916" s="8">
        <v>0.75</v>
      </c>
      <c r="G1916" s="8">
        <v>0</v>
      </c>
      <c r="H1916" s="8">
        <v>5.2631578947368418E-2</v>
      </c>
      <c r="I1916" s="4" t="e">
        <f>#REF!/1.7</f>
        <v>#REF!</v>
      </c>
      <c r="J1916" s="4">
        <f>Hilfstabelle!C1916/3</f>
        <v>0.42284025000000008</v>
      </c>
      <c r="K1916" s="96">
        <f>Hilfstabelle!F1916/11</f>
        <v>0</v>
      </c>
      <c r="L1916" s="107">
        <f>Hilfstabelle!G1916/sinks!$G$3</f>
        <v>0.19356180106650225</v>
      </c>
    </row>
    <row r="1917" spans="1:12" x14ac:dyDescent="0.25">
      <c r="A1917" s="89">
        <v>40988.791666666664</v>
      </c>
      <c r="B1917" s="4">
        <v>0.70630285069999998</v>
      </c>
      <c r="C1917" s="8">
        <v>0.79166666666666663</v>
      </c>
      <c r="D1917" s="8">
        <v>0</v>
      </c>
      <c r="E1917" s="8">
        <v>0.05</v>
      </c>
      <c r="F1917" s="8">
        <v>0.79166666666666663</v>
      </c>
      <c r="G1917" s="8">
        <v>0</v>
      </c>
      <c r="H1917" s="8">
        <v>0.05</v>
      </c>
      <c r="I1917" s="4" t="e">
        <f>#REF!/1.7</f>
        <v>#REF!</v>
      </c>
      <c r="J1917" s="4">
        <f>Hilfstabelle!C1917/3</f>
        <v>0.42118999999999995</v>
      </c>
      <c r="K1917" s="96">
        <f>Hilfstabelle!F1917/11</f>
        <v>0</v>
      </c>
      <c r="L1917" s="107">
        <f>Hilfstabelle!G1917/sinks!$G$3</f>
        <v>0.17929453390078057</v>
      </c>
    </row>
    <row r="1918" spans="1:12" x14ac:dyDescent="0.25">
      <c r="A1918" s="89">
        <v>40988.833333333336</v>
      </c>
      <c r="B1918" s="4">
        <v>0.64292563859999996</v>
      </c>
      <c r="C1918" s="8">
        <v>0.83333333333333337</v>
      </c>
      <c r="D1918" s="8">
        <v>0</v>
      </c>
      <c r="E1918" s="8">
        <v>4.7619047619047616E-2</v>
      </c>
      <c r="F1918" s="8">
        <v>0.83333333333333337</v>
      </c>
      <c r="G1918" s="8">
        <v>0</v>
      </c>
      <c r="H1918" s="8">
        <v>4.7619047619047616E-2</v>
      </c>
      <c r="I1918" s="4" t="e">
        <f>#REF!/1.7</f>
        <v>#REF!</v>
      </c>
      <c r="J1918" s="4">
        <f>Hilfstabelle!C1918/3</f>
        <v>0.42012625000000003</v>
      </c>
      <c r="K1918" s="96">
        <f>Hilfstabelle!F1918/11</f>
        <v>0</v>
      </c>
      <c r="L1918" s="107">
        <f>Hilfstabelle!G1918/sinks!$G$3</f>
        <v>0.14925952049130228</v>
      </c>
    </row>
    <row r="1919" spans="1:12" x14ac:dyDescent="0.25">
      <c r="A1919" s="89">
        <v>40988.875</v>
      </c>
      <c r="B1919" s="4">
        <v>0.62793130500000005</v>
      </c>
      <c r="C1919" s="8">
        <v>0.875</v>
      </c>
      <c r="D1919" s="8">
        <v>0</v>
      </c>
      <c r="E1919" s="8">
        <v>4.5454545454545456E-2</v>
      </c>
      <c r="F1919" s="8">
        <v>0.875</v>
      </c>
      <c r="G1919" s="8">
        <v>0</v>
      </c>
      <c r="H1919" s="8">
        <v>4.5454545454545456E-2</v>
      </c>
      <c r="I1919" s="4" t="e">
        <f>#REF!/1.7</f>
        <v>#REF!</v>
      </c>
      <c r="J1919" s="4">
        <f>Hilfstabelle!C1919/3</f>
        <v>0.41897624999999999</v>
      </c>
      <c r="K1919" s="96">
        <f>Hilfstabelle!F1919/11</f>
        <v>0</v>
      </c>
      <c r="L1919" s="107">
        <f>Hilfstabelle!G1919/sinks!$G$3</f>
        <v>0.13752272227921572</v>
      </c>
    </row>
    <row r="1920" spans="1:12" x14ac:dyDescent="0.25">
      <c r="A1920" s="89">
        <v>40988.916666666664</v>
      </c>
      <c r="B1920" s="4">
        <v>0.57641007759999996</v>
      </c>
      <c r="C1920" s="8">
        <v>0.91666666666666663</v>
      </c>
      <c r="D1920" s="8">
        <v>0</v>
      </c>
      <c r="E1920" s="8">
        <v>4.3478260869565216E-2</v>
      </c>
      <c r="F1920" s="8">
        <v>0.91666666666666663</v>
      </c>
      <c r="G1920" s="8">
        <v>0</v>
      </c>
      <c r="H1920" s="8">
        <v>4.3478260869565216E-2</v>
      </c>
      <c r="I1920" s="4" t="e">
        <f>#REF!/1.7</f>
        <v>#REF!</v>
      </c>
      <c r="J1920" s="4">
        <f>Hilfstabelle!C1920/3</f>
        <v>0.41779174999999996</v>
      </c>
      <c r="K1920" s="96">
        <f>Hilfstabelle!F1920/11</f>
        <v>0</v>
      </c>
      <c r="L1920" s="107">
        <f>Hilfstabelle!G1920/sinks!$G$3</f>
        <v>0.1320675907158515</v>
      </c>
    </row>
    <row r="1921" spans="1:12" x14ac:dyDescent="0.25">
      <c r="A1921" s="89">
        <v>40988.958333333336</v>
      </c>
      <c r="B1921" s="4">
        <v>0.54162671080000002</v>
      </c>
      <c r="C1921" s="8">
        <v>0.95833333333333337</v>
      </c>
      <c r="D1921" s="8">
        <v>0</v>
      </c>
      <c r="E1921" s="8">
        <v>4.1666666666666664E-2</v>
      </c>
      <c r="F1921" s="8">
        <v>0.95833333333333337</v>
      </c>
      <c r="G1921" s="8">
        <v>0</v>
      </c>
      <c r="H1921" s="8">
        <v>4.1666666666666664E-2</v>
      </c>
      <c r="I1921" s="4" t="e">
        <f>#REF!/1.7</f>
        <v>#REF!</v>
      </c>
      <c r="J1921" s="4">
        <f>Hilfstabelle!C1921/3</f>
        <v>0.41633125000000004</v>
      </c>
      <c r="K1921" s="96">
        <f>Hilfstabelle!F1921/11</f>
        <v>0</v>
      </c>
      <c r="L1921" s="107">
        <f>Hilfstabelle!G1921/sinks!$G$3</f>
        <v>0.12375137616470896</v>
      </c>
    </row>
    <row r="1922" spans="1:12" x14ac:dyDescent="0.25">
      <c r="A1922" s="89">
        <v>40989</v>
      </c>
      <c r="B1922" s="4">
        <v>0.51948391599999999</v>
      </c>
      <c r="C1922" s="8">
        <v>0</v>
      </c>
      <c r="D1922" s="8">
        <v>0</v>
      </c>
      <c r="E1922" s="8">
        <v>1</v>
      </c>
      <c r="F1922" s="8">
        <v>0</v>
      </c>
      <c r="G1922" s="8">
        <v>0</v>
      </c>
      <c r="H1922" s="8">
        <v>1</v>
      </c>
      <c r="I1922" s="4" t="e">
        <f>#REF!/1.7</f>
        <v>#REF!</v>
      </c>
      <c r="J1922" s="4">
        <f>Hilfstabelle!C1922/3</f>
        <v>0.41437625000000006</v>
      </c>
      <c r="K1922" s="96">
        <f>Hilfstabelle!F1922/11</f>
        <v>0</v>
      </c>
      <c r="L1922" s="107">
        <f>Hilfstabelle!G1922/sinks!$G$3</f>
        <v>0.11436702396479574</v>
      </c>
    </row>
    <row r="1923" spans="1:12" x14ac:dyDescent="0.25">
      <c r="A1923" s="89">
        <v>40989.041666666664</v>
      </c>
      <c r="B1923" s="4">
        <v>0.50370499520000001</v>
      </c>
      <c r="C1923" s="8">
        <v>4.1666666666666664E-2</v>
      </c>
      <c r="D1923" s="8">
        <v>0</v>
      </c>
      <c r="E1923" s="8">
        <v>0.5</v>
      </c>
      <c r="F1923" s="8">
        <v>4.1666666666666664E-2</v>
      </c>
      <c r="G1923" s="8">
        <v>0</v>
      </c>
      <c r="H1923" s="8">
        <v>0.5</v>
      </c>
      <c r="I1923" s="4" t="e">
        <f>#REF!/1.7</f>
        <v>#REF!</v>
      </c>
      <c r="J1923" s="4">
        <f>Hilfstabelle!C1923/3</f>
        <v>0.41253049999999997</v>
      </c>
      <c r="K1923" s="96">
        <f>Hilfstabelle!F1923/11</f>
        <v>0</v>
      </c>
      <c r="L1923" s="107">
        <f>Hilfstabelle!G1923/sinks!$G$3</f>
        <v>0.11320987484529428</v>
      </c>
    </row>
    <row r="1924" spans="1:12" x14ac:dyDescent="0.25">
      <c r="A1924" s="89">
        <v>40989.083333333336</v>
      </c>
      <c r="B1924" s="4">
        <v>0.49402841949999998</v>
      </c>
      <c r="C1924" s="8">
        <v>8.3333333333333329E-2</v>
      </c>
      <c r="D1924" s="8">
        <v>0</v>
      </c>
      <c r="E1924" s="8">
        <v>0.33333333333333331</v>
      </c>
      <c r="F1924" s="8">
        <v>8.3333333333333329E-2</v>
      </c>
      <c r="G1924" s="8">
        <v>0</v>
      </c>
      <c r="H1924" s="8">
        <v>0.33333333333333331</v>
      </c>
      <c r="I1924" s="4" t="e">
        <f>#REF!/1.7</f>
        <v>#REF!</v>
      </c>
      <c r="J1924" s="4">
        <f>Hilfstabelle!C1924/3</f>
        <v>0.41100099999999995</v>
      </c>
      <c r="K1924" s="96">
        <f>Hilfstabelle!F1924/11</f>
        <v>0</v>
      </c>
      <c r="L1924" s="107">
        <f>Hilfstabelle!G1924/sinks!$G$3</f>
        <v>0.11446875135991677</v>
      </c>
    </row>
    <row r="1925" spans="1:12" x14ac:dyDescent="0.25">
      <c r="A1925" s="89">
        <v>40989.125</v>
      </c>
      <c r="B1925" s="4">
        <v>0.50910992939999999</v>
      </c>
      <c r="C1925" s="8">
        <v>0.125</v>
      </c>
      <c r="D1925" s="8">
        <v>0</v>
      </c>
      <c r="E1925" s="8">
        <v>0.25</v>
      </c>
      <c r="F1925" s="8">
        <v>0.125</v>
      </c>
      <c r="G1925" s="8">
        <v>0</v>
      </c>
      <c r="H1925" s="8">
        <v>0.25</v>
      </c>
      <c r="I1925" s="4" t="e">
        <f>#REF!/1.7</f>
        <v>#REF!</v>
      </c>
      <c r="J1925" s="4">
        <f>Hilfstabelle!C1925/3</f>
        <v>0.41041449999999996</v>
      </c>
      <c r="K1925" s="96">
        <f>Hilfstabelle!F1925/11</f>
        <v>0</v>
      </c>
      <c r="L1925" s="107">
        <f>Hilfstabelle!G1925/sinks!$G$3</f>
        <v>0.10817436878680424</v>
      </c>
    </row>
    <row r="1926" spans="1:12" x14ac:dyDescent="0.25">
      <c r="A1926" s="89">
        <v>40989.166666666664</v>
      </c>
      <c r="B1926" s="4">
        <v>0.53805248019999996</v>
      </c>
      <c r="C1926" s="8">
        <v>0.16666666666666666</v>
      </c>
      <c r="D1926" s="8">
        <v>0</v>
      </c>
      <c r="E1926" s="8">
        <v>0.2</v>
      </c>
      <c r="F1926" s="8">
        <v>0.16666666666666666</v>
      </c>
      <c r="G1926" s="8">
        <v>0</v>
      </c>
      <c r="H1926" s="8">
        <v>0.2</v>
      </c>
      <c r="I1926" s="4" t="e">
        <f>#REF!/1.7</f>
        <v>#REF!</v>
      </c>
      <c r="J1926" s="4">
        <f>Hilfstabelle!C1926/3</f>
        <v>0.40970725000000002</v>
      </c>
      <c r="K1926" s="96">
        <f>Hilfstabelle!F1926/11</f>
        <v>0</v>
      </c>
      <c r="L1926" s="107">
        <f>Hilfstabelle!G1926/sinks!$G$3</f>
        <v>0.10251578243319806</v>
      </c>
    </row>
    <row r="1927" spans="1:12" x14ac:dyDescent="0.25">
      <c r="A1927" s="89">
        <v>40989.208333333336</v>
      </c>
      <c r="B1927" s="4">
        <v>0.57327172869999998</v>
      </c>
      <c r="C1927" s="8">
        <v>0.20833333333333334</v>
      </c>
      <c r="D1927" s="8">
        <v>0</v>
      </c>
      <c r="E1927" s="8">
        <v>0.16666666666666666</v>
      </c>
      <c r="F1927" s="8">
        <v>0.20833333333333334</v>
      </c>
      <c r="G1927" s="8">
        <v>0</v>
      </c>
      <c r="H1927" s="8">
        <v>0.16666666666666666</v>
      </c>
      <c r="I1927" s="4" t="e">
        <f>#REF!/1.7</f>
        <v>#REF!</v>
      </c>
      <c r="J1927" s="4">
        <f>Hilfstabelle!C1927/3</f>
        <v>0.40959224999999999</v>
      </c>
      <c r="K1927" s="96">
        <f>Hilfstabelle!F1927/11</f>
        <v>0</v>
      </c>
      <c r="L1927" s="107">
        <f>Hilfstabelle!G1927/sinks!$G$3</f>
        <v>0.10463934180634919</v>
      </c>
    </row>
    <row r="1928" spans="1:12" x14ac:dyDescent="0.25">
      <c r="A1928" s="89">
        <v>40989.25</v>
      </c>
      <c r="B1928" s="4">
        <v>0.62958765579999998</v>
      </c>
      <c r="C1928" s="8">
        <v>0.25</v>
      </c>
      <c r="D1928" s="8">
        <v>0</v>
      </c>
      <c r="E1928" s="8">
        <v>0.14285714285714285</v>
      </c>
      <c r="F1928" s="8">
        <v>0.25</v>
      </c>
      <c r="G1928" s="8">
        <v>0</v>
      </c>
      <c r="H1928" s="8">
        <v>0.14285714285714285</v>
      </c>
      <c r="I1928" s="4" t="e">
        <f>#REF!/1.7</f>
        <v>#REF!</v>
      </c>
      <c r="J1928" s="4">
        <f>Hilfstabelle!C1928/3</f>
        <v>0.41358275</v>
      </c>
      <c r="K1928" s="96">
        <f>Hilfstabelle!F1928/11</f>
        <v>0</v>
      </c>
      <c r="L1928" s="107">
        <f>Hilfstabelle!G1928/sinks!$G$3</f>
        <v>0.11842340384524605</v>
      </c>
    </row>
    <row r="1929" spans="1:12" x14ac:dyDescent="0.25">
      <c r="A1929" s="89">
        <v>40989.291666666664</v>
      </c>
      <c r="B1929" s="4">
        <v>0.66899136950000004</v>
      </c>
      <c r="C1929" s="8">
        <v>0.29166666666666669</v>
      </c>
      <c r="D1929" s="8">
        <v>0</v>
      </c>
      <c r="E1929" s="8">
        <v>0.125</v>
      </c>
      <c r="F1929" s="8">
        <v>0.29166666666666669</v>
      </c>
      <c r="G1929" s="8">
        <v>0</v>
      </c>
      <c r="H1929" s="8">
        <v>0.125</v>
      </c>
      <c r="I1929" s="4" t="e">
        <f>#REF!/1.7</f>
        <v>#REF!</v>
      </c>
      <c r="J1929" s="4">
        <f>Hilfstabelle!C1929/3</f>
        <v>0.42039074999999998</v>
      </c>
      <c r="K1929" s="96">
        <f>Hilfstabelle!F1929/11</f>
        <v>0</v>
      </c>
      <c r="L1929" s="107">
        <f>Hilfstabelle!G1929/sinks!$G$3</f>
        <v>0.13028736130123386</v>
      </c>
    </row>
    <row r="1930" spans="1:12" x14ac:dyDescent="0.25">
      <c r="A1930" s="89">
        <v>40989.333333333336</v>
      </c>
      <c r="B1930" s="4">
        <v>0.67675006540000004</v>
      </c>
      <c r="C1930" s="8">
        <v>0.33333333333333331</v>
      </c>
      <c r="D1930" s="8">
        <v>0</v>
      </c>
      <c r="E1930" s="8">
        <v>0.1111111111111111</v>
      </c>
      <c r="F1930" s="8">
        <v>0.33333333333333331</v>
      </c>
      <c r="G1930" s="8">
        <v>0</v>
      </c>
      <c r="H1930" s="8">
        <v>0.1111111111111111</v>
      </c>
      <c r="I1930" s="4" t="e">
        <f>#REF!/1.7</f>
        <v>#REF!</v>
      </c>
      <c r="J1930" s="4">
        <f>Hilfstabelle!C1930/3</f>
        <v>0.42920550000000007</v>
      </c>
      <c r="K1930" s="96">
        <f>Hilfstabelle!F1930/11</f>
        <v>0</v>
      </c>
      <c r="L1930" s="107">
        <f>Hilfstabelle!G1930/sinks!$G$3</f>
        <v>0.15556661898880489</v>
      </c>
    </row>
    <row r="1931" spans="1:12" x14ac:dyDescent="0.25">
      <c r="A1931" s="89">
        <v>40989.375</v>
      </c>
      <c r="B1931" s="4">
        <v>0.68686252290000005</v>
      </c>
      <c r="C1931" s="8">
        <v>0.375</v>
      </c>
      <c r="D1931" s="8">
        <v>0</v>
      </c>
      <c r="E1931" s="8">
        <v>0.1</v>
      </c>
      <c r="F1931" s="8">
        <v>0.375</v>
      </c>
      <c r="G1931" s="8">
        <v>0</v>
      </c>
      <c r="H1931" s="8">
        <v>0.1</v>
      </c>
      <c r="I1931" s="4" t="e">
        <f>#REF!/1.7</f>
        <v>#REF!</v>
      </c>
      <c r="J1931" s="4">
        <f>Hilfstabelle!C1931/3</f>
        <v>0.44124024999999995</v>
      </c>
      <c r="K1931" s="96">
        <f>Hilfstabelle!F1931/11</f>
        <v>0</v>
      </c>
      <c r="L1931" s="107">
        <f>Hilfstabelle!G1931/sinks!$G$3</f>
        <v>0.16840970262283245</v>
      </c>
    </row>
    <row r="1932" spans="1:12" x14ac:dyDescent="0.25">
      <c r="A1932" s="89">
        <v>40989.416666666664</v>
      </c>
      <c r="B1932" s="4">
        <v>0.69218028070000004</v>
      </c>
      <c r="C1932" s="8">
        <v>0.41666666666666669</v>
      </c>
      <c r="D1932" s="8">
        <v>0</v>
      </c>
      <c r="E1932" s="8">
        <v>9.0909090909090912E-2</v>
      </c>
      <c r="F1932" s="8">
        <v>0.41666666666666669</v>
      </c>
      <c r="G1932" s="8">
        <v>0</v>
      </c>
      <c r="H1932" s="8">
        <v>9.0909090909090912E-2</v>
      </c>
      <c r="I1932" s="4" t="e">
        <f>#REF!/1.7</f>
        <v>#REF!</v>
      </c>
      <c r="J1932" s="4">
        <f>Hilfstabelle!C1932/3</f>
        <v>0.45050925000000003</v>
      </c>
      <c r="K1932" s="96">
        <f>Hilfstabelle!F1932/11</f>
        <v>0</v>
      </c>
      <c r="L1932" s="107">
        <f>Hilfstabelle!G1932/sinks!$G$3</f>
        <v>0.17032980720574151</v>
      </c>
    </row>
    <row r="1933" spans="1:12" x14ac:dyDescent="0.25">
      <c r="A1933" s="89">
        <v>40989.458333333336</v>
      </c>
      <c r="B1933" s="4">
        <v>0.65574056319999996</v>
      </c>
      <c r="C1933" s="8">
        <v>0.45833333333333331</v>
      </c>
      <c r="D1933" s="8">
        <v>0</v>
      </c>
      <c r="E1933" s="8">
        <v>8.3333333333333329E-2</v>
      </c>
      <c r="F1933" s="8">
        <v>0.45833333333333331</v>
      </c>
      <c r="G1933" s="8">
        <v>0</v>
      </c>
      <c r="H1933" s="8">
        <v>8.3333333333333329E-2</v>
      </c>
      <c r="I1933" s="4" t="e">
        <f>#REF!/1.7</f>
        <v>#REF!</v>
      </c>
      <c r="J1933" s="4">
        <f>Hilfstabelle!C1933/3</f>
        <v>0.45679975</v>
      </c>
      <c r="K1933" s="96">
        <f>Hilfstabelle!F1933/11</f>
        <v>0</v>
      </c>
      <c r="L1933" s="107">
        <f>Hilfstabelle!G1933/sinks!$G$3</f>
        <v>0.17790849814225679</v>
      </c>
    </row>
    <row r="1934" spans="1:12" x14ac:dyDescent="0.25">
      <c r="A1934" s="89">
        <v>40989.5</v>
      </c>
      <c r="B1934" s="4">
        <v>0.64039752419999996</v>
      </c>
      <c r="C1934" s="8">
        <v>0.5</v>
      </c>
      <c r="D1934" s="8">
        <v>0</v>
      </c>
      <c r="E1934" s="8">
        <v>7.6923076923076927E-2</v>
      </c>
      <c r="F1934" s="8">
        <v>0.5</v>
      </c>
      <c r="G1934" s="8">
        <v>0</v>
      </c>
      <c r="H1934" s="8">
        <v>7.6923076923076927E-2</v>
      </c>
      <c r="I1934" s="4" t="e">
        <f>#REF!/1.7</f>
        <v>#REF!</v>
      </c>
      <c r="J1934" s="4">
        <f>Hilfstabelle!C1934/3</f>
        <v>0.45987025000000004</v>
      </c>
      <c r="K1934" s="96">
        <f>Hilfstabelle!F1934/11</f>
        <v>0</v>
      </c>
      <c r="L1934" s="107">
        <f>Hilfstabelle!G1934/sinks!$G$3</f>
        <v>0.17723455414958014</v>
      </c>
    </row>
    <row r="1935" spans="1:12" x14ac:dyDescent="0.25">
      <c r="A1935" s="89">
        <v>40989.541666666664</v>
      </c>
      <c r="B1935" s="4">
        <v>0.63351059190000003</v>
      </c>
      <c r="C1935" s="8">
        <v>0.54166666666666663</v>
      </c>
      <c r="D1935" s="8">
        <v>0</v>
      </c>
      <c r="E1935" s="8">
        <v>7.1428571428571425E-2</v>
      </c>
      <c r="F1935" s="8">
        <v>0.54166666666666663</v>
      </c>
      <c r="G1935" s="8">
        <v>0</v>
      </c>
      <c r="H1935" s="8">
        <v>7.1428571428571425E-2</v>
      </c>
      <c r="I1935" s="4" t="e">
        <f>#REF!/1.7</f>
        <v>#REF!</v>
      </c>
      <c r="J1935" s="4">
        <f>Hilfstabelle!C1935/3</f>
        <v>0.46024975000000001</v>
      </c>
      <c r="K1935" s="96">
        <f>Hilfstabelle!F1935/11</f>
        <v>0</v>
      </c>
      <c r="L1935" s="107">
        <f>Hilfstabelle!G1935/sinks!$G$3</f>
        <v>0.17228805956182094</v>
      </c>
    </row>
    <row r="1936" spans="1:12" x14ac:dyDescent="0.25">
      <c r="A1936" s="89">
        <v>40989.583333333336</v>
      </c>
      <c r="B1936" s="4">
        <v>0.63455670819999999</v>
      </c>
      <c r="C1936" s="8">
        <v>0.58333333333333337</v>
      </c>
      <c r="D1936" s="8">
        <v>0</v>
      </c>
      <c r="E1936" s="8">
        <v>6.6666666666666666E-2</v>
      </c>
      <c r="F1936" s="8">
        <v>0.58333333333333337</v>
      </c>
      <c r="G1936" s="8">
        <v>0</v>
      </c>
      <c r="H1936" s="8">
        <v>6.6666666666666666E-2</v>
      </c>
      <c r="I1936" s="4" t="e">
        <f>#REF!/1.7</f>
        <v>#REF!</v>
      </c>
      <c r="J1936" s="4">
        <f>Hilfstabelle!C1936/3</f>
        <v>0.45672499999999999</v>
      </c>
      <c r="K1936" s="96">
        <f>Hilfstabelle!F1936/11</f>
        <v>1</v>
      </c>
      <c r="L1936" s="107">
        <f>Hilfstabelle!G1936/sinks!$G$3</f>
        <v>0.84214909650495473</v>
      </c>
    </row>
    <row r="1937" spans="1:12" x14ac:dyDescent="0.25">
      <c r="A1937" s="89">
        <v>40989.625</v>
      </c>
      <c r="B1937" s="4">
        <v>0.63673611720000001</v>
      </c>
      <c r="C1937" s="8">
        <v>0.625</v>
      </c>
      <c r="D1937" s="8">
        <v>0</v>
      </c>
      <c r="E1937" s="8">
        <v>6.25E-2</v>
      </c>
      <c r="F1937" s="8">
        <v>0.625</v>
      </c>
      <c r="G1937" s="8">
        <v>0</v>
      </c>
      <c r="H1937" s="8">
        <v>6.25E-2</v>
      </c>
      <c r="I1937" s="4" t="e">
        <f>#REF!/1.7</f>
        <v>#REF!</v>
      </c>
      <c r="J1937" s="4">
        <f>Hilfstabelle!C1937/3</f>
        <v>0.45058399999999993</v>
      </c>
      <c r="K1937" s="96">
        <f>Hilfstabelle!F1937/11</f>
        <v>1</v>
      </c>
      <c r="L1937" s="107">
        <f>Hilfstabelle!G1937/sinks!$G$3</f>
        <v>0.8424161309171474</v>
      </c>
    </row>
    <row r="1938" spans="1:12" x14ac:dyDescent="0.25">
      <c r="A1938" s="89">
        <v>40989.666666666664</v>
      </c>
      <c r="B1938" s="4">
        <v>0.65826867749999995</v>
      </c>
      <c r="C1938" s="8">
        <v>0.66666666666666663</v>
      </c>
      <c r="D1938" s="8">
        <v>0</v>
      </c>
      <c r="E1938" s="8">
        <v>5.8823529411764705E-2</v>
      </c>
      <c r="F1938" s="8">
        <v>0.66666666666666663</v>
      </c>
      <c r="G1938" s="8">
        <v>0</v>
      </c>
      <c r="H1938" s="8">
        <v>5.8823529411764705E-2</v>
      </c>
      <c r="I1938" s="4" t="e">
        <f>#REF!/1.7</f>
        <v>#REF!</v>
      </c>
      <c r="J1938" s="4">
        <f>Hilfstabelle!C1938/3</f>
        <v>0.44280999999999998</v>
      </c>
      <c r="K1938" s="96">
        <f>Hilfstabelle!F1938/11</f>
        <v>1</v>
      </c>
      <c r="L1938" s="107">
        <f>Hilfstabelle!G1938/sinks!$G$3</f>
        <v>0.84198378948788299</v>
      </c>
    </row>
    <row r="1939" spans="1:12" x14ac:dyDescent="0.25">
      <c r="A1939" s="89">
        <v>40989.708333333336</v>
      </c>
      <c r="B1939" s="4">
        <v>0.70900531779999998</v>
      </c>
      <c r="C1939" s="8">
        <v>0.70833333333333337</v>
      </c>
      <c r="D1939" s="8">
        <v>0</v>
      </c>
      <c r="E1939" s="8">
        <v>5.5555555555555552E-2</v>
      </c>
      <c r="F1939" s="8">
        <v>0.70833333333333337</v>
      </c>
      <c r="G1939" s="8">
        <v>0</v>
      </c>
      <c r="H1939" s="8">
        <v>5.5555555555555552E-2</v>
      </c>
      <c r="I1939" s="4" t="e">
        <f>#REF!/1.7</f>
        <v>#REF!</v>
      </c>
      <c r="J1939" s="4">
        <f>Hilfstabelle!C1939/3</f>
        <v>0.42968850000000008</v>
      </c>
      <c r="K1939" s="96">
        <f>Hilfstabelle!F1939/11</f>
        <v>0.16666666666666666</v>
      </c>
      <c r="L1939" s="107">
        <f>Hilfstabelle!G1939/sinks!$G$3</f>
        <v>0.28390613387022967</v>
      </c>
    </row>
    <row r="1940" spans="1:12" x14ac:dyDescent="0.25">
      <c r="A1940" s="89">
        <v>40989.75</v>
      </c>
      <c r="B1940" s="4">
        <v>0.67082207309999997</v>
      </c>
      <c r="C1940" s="8">
        <v>0.75</v>
      </c>
      <c r="D1940" s="8">
        <v>0</v>
      </c>
      <c r="E1940" s="8">
        <v>5.2631578947368418E-2</v>
      </c>
      <c r="F1940" s="8">
        <v>0.75</v>
      </c>
      <c r="G1940" s="8">
        <v>0</v>
      </c>
      <c r="H1940" s="8">
        <v>5.2631578947368418E-2</v>
      </c>
      <c r="I1940" s="4" t="e">
        <f>#REF!/1.7</f>
        <v>#REF!</v>
      </c>
      <c r="J1940" s="4">
        <f>Hilfstabelle!C1940/3</f>
        <v>0.41878075000000003</v>
      </c>
      <c r="K1940" s="96">
        <f>Hilfstabelle!F1940/11</f>
        <v>0</v>
      </c>
      <c r="L1940" s="107">
        <f>Hilfstabelle!G1940/sinks!$G$3</f>
        <v>0.1746405055739943</v>
      </c>
    </row>
    <row r="1941" spans="1:12" x14ac:dyDescent="0.25">
      <c r="A1941" s="89">
        <v>40989.791666666664</v>
      </c>
      <c r="B1941" s="4">
        <v>0.62784412869999995</v>
      </c>
      <c r="C1941" s="8">
        <v>0.79166666666666663</v>
      </c>
      <c r="D1941" s="8">
        <v>0</v>
      </c>
      <c r="E1941" s="8">
        <v>0.05</v>
      </c>
      <c r="F1941" s="8">
        <v>0.79166666666666663</v>
      </c>
      <c r="G1941" s="8">
        <v>0</v>
      </c>
      <c r="H1941" s="8">
        <v>0.05</v>
      </c>
      <c r="I1941" s="4" t="e">
        <f>#REF!/1.7</f>
        <v>#REF!</v>
      </c>
      <c r="J1941" s="4">
        <f>Hilfstabelle!C1941/3</f>
        <v>0.41154724999999998</v>
      </c>
      <c r="K1941" s="96">
        <f>Hilfstabelle!F1941/11</f>
        <v>0</v>
      </c>
      <c r="L1941" s="107">
        <f>Hilfstabelle!G1941/sinks!$G$3</f>
        <v>0.16282741181556698</v>
      </c>
    </row>
    <row r="1942" spans="1:12" x14ac:dyDescent="0.25">
      <c r="A1942" s="89">
        <v>40989.833333333336</v>
      </c>
      <c r="B1942" s="4">
        <v>0.58242524630000003</v>
      </c>
      <c r="C1942" s="8">
        <v>0.83333333333333337</v>
      </c>
      <c r="D1942" s="8">
        <v>0</v>
      </c>
      <c r="E1942" s="8">
        <v>4.7619047619047616E-2</v>
      </c>
      <c r="F1942" s="8">
        <v>0.83333333333333337</v>
      </c>
      <c r="G1942" s="8">
        <v>0</v>
      </c>
      <c r="H1942" s="8">
        <v>4.7619047619047616E-2</v>
      </c>
      <c r="I1942" s="4" t="e">
        <f>#REF!/1.7</f>
        <v>#REF!</v>
      </c>
      <c r="J1942" s="4">
        <f>Hilfstabelle!C1942/3</f>
        <v>0.40610775000000005</v>
      </c>
      <c r="K1942" s="96">
        <f>Hilfstabelle!F1942/11</f>
        <v>0</v>
      </c>
      <c r="L1942" s="107">
        <f>Hilfstabelle!G1942/sinks!$G$3</f>
        <v>0.15401527621320951</v>
      </c>
    </row>
    <row r="1943" spans="1:12" x14ac:dyDescent="0.25">
      <c r="A1943" s="89">
        <v>40989.875</v>
      </c>
      <c r="B1943" s="4">
        <v>0.57954842650000005</v>
      </c>
      <c r="C1943" s="8">
        <v>0.875</v>
      </c>
      <c r="D1943" s="8">
        <v>0</v>
      </c>
      <c r="E1943" s="8">
        <v>4.5454545454545456E-2</v>
      </c>
      <c r="F1943" s="8">
        <v>0.875</v>
      </c>
      <c r="G1943" s="8">
        <v>0</v>
      </c>
      <c r="H1943" s="8">
        <v>4.5454545454545456E-2</v>
      </c>
      <c r="I1943" s="4" t="e">
        <f>#REF!/1.7</f>
        <v>#REF!</v>
      </c>
      <c r="J1943" s="4">
        <f>Hilfstabelle!C1943/3</f>
        <v>0.40241624999999998</v>
      </c>
      <c r="K1943" s="96">
        <f>Hilfstabelle!F1943/11</f>
        <v>0</v>
      </c>
      <c r="L1943" s="107">
        <f>Hilfstabelle!G1943/sinks!$G$3</f>
        <v>0.14166811363039689</v>
      </c>
    </row>
    <row r="1944" spans="1:12" x14ac:dyDescent="0.25">
      <c r="A1944" s="89">
        <v>40989.916666666664</v>
      </c>
      <c r="B1944" s="4">
        <v>0.5295963735</v>
      </c>
      <c r="C1944" s="8">
        <v>0.91666666666666663</v>
      </c>
      <c r="D1944" s="8">
        <v>0</v>
      </c>
      <c r="E1944" s="8">
        <v>4.3478260869565216E-2</v>
      </c>
      <c r="F1944" s="8">
        <v>0.91666666666666663</v>
      </c>
      <c r="G1944" s="8">
        <v>0</v>
      </c>
      <c r="H1944" s="8">
        <v>4.3478260869565216E-2</v>
      </c>
      <c r="I1944" s="4" t="e">
        <f>#REF!/1.7</f>
        <v>#REF!</v>
      </c>
      <c r="J1944" s="4">
        <f>Hilfstabelle!C1944/3</f>
        <v>0.40008749999999998</v>
      </c>
      <c r="K1944" s="96">
        <f>Hilfstabelle!F1944/11</f>
        <v>0</v>
      </c>
      <c r="L1944" s="107">
        <f>Hilfstabelle!G1944/sinks!$G$3</f>
        <v>0.12810022230613213</v>
      </c>
    </row>
    <row r="1945" spans="1:12" x14ac:dyDescent="0.25">
      <c r="A1945" s="89">
        <v>40989.958333333336</v>
      </c>
      <c r="B1945" s="4">
        <v>0.49969488270000001</v>
      </c>
      <c r="C1945" s="8">
        <v>0.95833333333333337</v>
      </c>
      <c r="D1945" s="8">
        <v>0</v>
      </c>
      <c r="E1945" s="8">
        <v>4.1666666666666664E-2</v>
      </c>
      <c r="F1945" s="8">
        <v>0.95833333333333337</v>
      </c>
      <c r="G1945" s="8">
        <v>0</v>
      </c>
      <c r="H1945" s="8">
        <v>4.1666666666666664E-2</v>
      </c>
      <c r="I1945" s="4" t="e">
        <f>#REF!/1.7</f>
        <v>#REF!</v>
      </c>
      <c r="J1945" s="4">
        <f>Hilfstabelle!C1945/3</f>
        <v>0.39842575000000008</v>
      </c>
      <c r="K1945" s="96">
        <f>Hilfstabelle!F1945/11</f>
        <v>0</v>
      </c>
      <c r="L1945" s="107">
        <f>Hilfstabelle!G1945/sinks!$G$3</f>
        <v>0.12054696321839713</v>
      </c>
    </row>
    <row r="1946" spans="1:12" x14ac:dyDescent="0.25">
      <c r="A1946" s="89">
        <v>40990</v>
      </c>
      <c r="B1946" s="4">
        <v>0.47659314790000001</v>
      </c>
      <c r="C1946" s="8">
        <v>0</v>
      </c>
      <c r="D1946" s="8">
        <v>0</v>
      </c>
      <c r="E1946" s="8">
        <v>1</v>
      </c>
      <c r="F1946" s="8">
        <v>0</v>
      </c>
      <c r="G1946" s="8">
        <v>0</v>
      </c>
      <c r="H1946" s="8">
        <v>1</v>
      </c>
      <c r="I1946" s="4" t="e">
        <f>#REF!/1.7</f>
        <v>#REF!</v>
      </c>
      <c r="J1946" s="4">
        <f>Hilfstabelle!C1946/3</f>
        <v>0.39644775000000004</v>
      </c>
      <c r="K1946" s="96">
        <f>Hilfstabelle!F1946/11</f>
        <v>0</v>
      </c>
      <c r="L1946" s="107">
        <f>Hilfstabelle!G1946/sinks!$G$3</f>
        <v>0.11436702396479574</v>
      </c>
    </row>
    <row r="1947" spans="1:12" x14ac:dyDescent="0.25">
      <c r="A1947" s="89">
        <v>40990.041666666664</v>
      </c>
      <c r="B1947" s="4">
        <v>0.4643884579</v>
      </c>
      <c r="C1947" s="8">
        <v>4.1666666666666664E-2</v>
      </c>
      <c r="D1947" s="8">
        <v>0</v>
      </c>
      <c r="E1947" s="8">
        <v>0.5</v>
      </c>
      <c r="F1947" s="8">
        <v>4.1666666666666664E-2</v>
      </c>
      <c r="G1947" s="8">
        <v>0</v>
      </c>
      <c r="H1947" s="8">
        <v>0.5</v>
      </c>
      <c r="I1947" s="4" t="e">
        <f>#REF!/1.7</f>
        <v>#REF!</v>
      </c>
      <c r="J1947" s="4">
        <f>Hilfstabelle!C1947/3</f>
        <v>0.39574624999999997</v>
      </c>
      <c r="K1947" s="96">
        <f>Hilfstabelle!F1947/11</f>
        <v>0</v>
      </c>
      <c r="L1947" s="107">
        <f>Hilfstabelle!G1947/sinks!$G$3</f>
        <v>0.11320987484529428</v>
      </c>
    </row>
    <row r="1948" spans="1:12" x14ac:dyDescent="0.25">
      <c r="A1948" s="89">
        <v>40990.083333333336</v>
      </c>
      <c r="B1948" s="4">
        <v>0.45610670390000002</v>
      </c>
      <c r="C1948" s="8">
        <v>8.3333333333333329E-2</v>
      </c>
      <c r="D1948" s="8">
        <v>0</v>
      </c>
      <c r="E1948" s="8">
        <v>0.33333333333333331</v>
      </c>
      <c r="F1948" s="8">
        <v>8.3333333333333329E-2</v>
      </c>
      <c r="G1948" s="8">
        <v>0</v>
      </c>
      <c r="H1948" s="8">
        <v>0.33333333333333331</v>
      </c>
      <c r="I1948" s="4" t="e">
        <f>#REF!/1.7</f>
        <v>#REF!</v>
      </c>
      <c r="J1948" s="4">
        <f>Hilfstabelle!C1948/3</f>
        <v>0.39752874999999999</v>
      </c>
      <c r="K1948" s="96">
        <f>Hilfstabelle!F1948/11</f>
        <v>0</v>
      </c>
      <c r="L1948" s="107">
        <f>Hilfstabelle!G1948/sinks!$G$3</f>
        <v>0.11446875135991677</v>
      </c>
    </row>
    <row r="1949" spans="1:12" x14ac:dyDescent="0.25">
      <c r="A1949" s="89">
        <v>40990.125</v>
      </c>
      <c r="B1949" s="4">
        <v>0.45854764190000002</v>
      </c>
      <c r="C1949" s="8">
        <v>0.125</v>
      </c>
      <c r="D1949" s="8">
        <v>0</v>
      </c>
      <c r="E1949" s="8">
        <v>0.25</v>
      </c>
      <c r="F1949" s="8">
        <v>0.125</v>
      </c>
      <c r="G1949" s="8">
        <v>0</v>
      </c>
      <c r="H1949" s="8">
        <v>0.25</v>
      </c>
      <c r="I1949" s="4" t="e">
        <f>#REF!/1.7</f>
        <v>#REF!</v>
      </c>
      <c r="J1949" s="4">
        <f>Hilfstabelle!C1949/3</f>
        <v>0.39755750000000001</v>
      </c>
      <c r="K1949" s="96">
        <f>Hilfstabelle!F1949/11</f>
        <v>0</v>
      </c>
      <c r="L1949" s="107">
        <f>Hilfstabelle!G1949/sinks!$G$3</f>
        <v>0.10817436878680424</v>
      </c>
    </row>
    <row r="1950" spans="1:12" x14ac:dyDescent="0.25">
      <c r="A1950" s="89">
        <v>40990.166666666664</v>
      </c>
      <c r="B1950" s="4">
        <v>0.47493679709999997</v>
      </c>
      <c r="C1950" s="8">
        <v>0.16666666666666666</v>
      </c>
      <c r="D1950" s="8">
        <v>0</v>
      </c>
      <c r="E1950" s="8">
        <v>0.2</v>
      </c>
      <c r="F1950" s="8">
        <v>0.16666666666666666</v>
      </c>
      <c r="G1950" s="8">
        <v>0</v>
      </c>
      <c r="H1950" s="8">
        <v>0.2</v>
      </c>
      <c r="I1950" s="4" t="e">
        <f>#REF!/1.7</f>
        <v>#REF!</v>
      </c>
      <c r="J1950" s="4">
        <f>Hilfstabelle!C1950/3</f>
        <v>0.39708599999999999</v>
      </c>
      <c r="K1950" s="96">
        <f>Hilfstabelle!F1950/11</f>
        <v>0</v>
      </c>
      <c r="L1950" s="107">
        <f>Hilfstabelle!G1950/sinks!$G$3</f>
        <v>0.10251578243319806</v>
      </c>
    </row>
    <row r="1951" spans="1:12" x14ac:dyDescent="0.25">
      <c r="A1951" s="89">
        <v>40990.208333333336</v>
      </c>
      <c r="B1951" s="4">
        <v>0.4948130067</v>
      </c>
      <c r="C1951" s="8">
        <v>0.20833333333333334</v>
      </c>
      <c r="D1951" s="8">
        <v>0</v>
      </c>
      <c r="E1951" s="8">
        <v>0.16666666666666666</v>
      </c>
      <c r="F1951" s="8">
        <v>0.20833333333333334</v>
      </c>
      <c r="G1951" s="8">
        <v>0</v>
      </c>
      <c r="H1951" s="8">
        <v>0.16666666666666666</v>
      </c>
      <c r="I1951" s="4" t="e">
        <f>#REF!/1.7</f>
        <v>#REF!</v>
      </c>
      <c r="J1951" s="4">
        <f>Hilfstabelle!C1951/3</f>
        <v>0.39721250000000002</v>
      </c>
      <c r="K1951" s="96">
        <f>Hilfstabelle!F1951/11</f>
        <v>0</v>
      </c>
      <c r="L1951" s="107">
        <f>Hilfstabelle!G1951/sinks!$G$3</f>
        <v>0.10463934180634919</v>
      </c>
    </row>
    <row r="1952" spans="1:12" x14ac:dyDescent="0.25">
      <c r="A1952" s="89">
        <v>40990.25</v>
      </c>
      <c r="B1952" s="4">
        <v>0.55121611020000005</v>
      </c>
      <c r="C1952" s="8">
        <v>0.25</v>
      </c>
      <c r="D1952" s="8">
        <v>0</v>
      </c>
      <c r="E1952" s="8">
        <v>0.14285714285714285</v>
      </c>
      <c r="F1952" s="8">
        <v>0.25</v>
      </c>
      <c r="G1952" s="8">
        <v>0</v>
      </c>
      <c r="H1952" s="8">
        <v>0.14285714285714285</v>
      </c>
      <c r="I1952" s="4" t="e">
        <f>#REF!/1.7</f>
        <v>#REF!</v>
      </c>
      <c r="J1952" s="4">
        <f>Hilfstabelle!C1952/3</f>
        <v>0.40072000000000002</v>
      </c>
      <c r="K1952" s="96">
        <f>Hilfstabelle!F1952/11</f>
        <v>0</v>
      </c>
      <c r="L1952" s="107">
        <f>Hilfstabelle!G1952/sinks!$G$3</f>
        <v>0.11842340384524605</v>
      </c>
    </row>
    <row r="1953" spans="1:12" x14ac:dyDescent="0.25">
      <c r="A1953" s="89">
        <v>40990.291666666664</v>
      </c>
      <c r="B1953" s="4">
        <v>0.60421933569999997</v>
      </c>
      <c r="C1953" s="8">
        <v>0.29166666666666669</v>
      </c>
      <c r="D1953" s="8">
        <v>0</v>
      </c>
      <c r="E1953" s="8">
        <v>0.125</v>
      </c>
      <c r="F1953" s="8">
        <v>0.29166666666666669</v>
      </c>
      <c r="G1953" s="8">
        <v>0</v>
      </c>
      <c r="H1953" s="8">
        <v>0.125</v>
      </c>
      <c r="I1953" s="4" t="e">
        <f>#REF!/1.7</f>
        <v>#REF!</v>
      </c>
      <c r="J1953" s="4">
        <f>Hilfstabelle!C1953/3</f>
        <v>0.40932200000000002</v>
      </c>
      <c r="K1953" s="96">
        <f>Hilfstabelle!F1953/11</f>
        <v>0</v>
      </c>
      <c r="L1953" s="107">
        <f>Hilfstabelle!G1953/sinks!$G$3</f>
        <v>0.13028736130123386</v>
      </c>
    </row>
    <row r="1954" spans="1:12" x14ac:dyDescent="0.25">
      <c r="A1954" s="89">
        <v>40990.333333333336</v>
      </c>
      <c r="B1954" s="4">
        <v>0.64911516000000002</v>
      </c>
      <c r="C1954" s="8">
        <v>0.33333333333333331</v>
      </c>
      <c r="D1954" s="8">
        <v>0</v>
      </c>
      <c r="E1954" s="8">
        <v>0.1111111111111111</v>
      </c>
      <c r="F1954" s="8">
        <v>0.33333333333333331</v>
      </c>
      <c r="G1954" s="8">
        <v>0</v>
      </c>
      <c r="H1954" s="8">
        <v>0.1111111111111111</v>
      </c>
      <c r="I1954" s="4" t="e">
        <f>#REF!/1.7</f>
        <v>#REF!</v>
      </c>
      <c r="J1954" s="4">
        <f>Hilfstabelle!C1954/3</f>
        <v>0.42334050000000006</v>
      </c>
      <c r="K1954" s="96">
        <f>Hilfstabelle!F1954/11</f>
        <v>0</v>
      </c>
      <c r="L1954" s="107">
        <f>Hilfstabelle!G1954/sinks!$G$3</f>
        <v>0.15556661898880489</v>
      </c>
    </row>
    <row r="1955" spans="1:12" x14ac:dyDescent="0.25">
      <c r="A1955" s="89">
        <v>40990.375</v>
      </c>
      <c r="B1955" s="4">
        <v>0.68677534650000005</v>
      </c>
      <c r="C1955" s="8">
        <v>0.375</v>
      </c>
      <c r="D1955" s="8">
        <v>0</v>
      </c>
      <c r="E1955" s="8">
        <v>0.1</v>
      </c>
      <c r="F1955" s="8">
        <v>0.375</v>
      </c>
      <c r="G1955" s="8">
        <v>0</v>
      </c>
      <c r="H1955" s="8">
        <v>0.1</v>
      </c>
      <c r="I1955" s="4" t="e">
        <f>#REF!/1.7</f>
        <v>#REF!</v>
      </c>
      <c r="J1955" s="4">
        <f>Hilfstabelle!C1955/3</f>
        <v>0.4376695000000001</v>
      </c>
      <c r="K1955" s="96">
        <f>Hilfstabelle!F1955/11</f>
        <v>0</v>
      </c>
      <c r="L1955" s="107">
        <f>Hilfstabelle!G1955/sinks!$G$3</f>
        <v>0.16840970262283245</v>
      </c>
    </row>
    <row r="1956" spans="1:12" x14ac:dyDescent="0.25">
      <c r="A1956" s="89">
        <v>40990.416666666664</v>
      </c>
      <c r="B1956" s="4">
        <v>0.69645192219999996</v>
      </c>
      <c r="C1956" s="8">
        <v>0.41666666666666669</v>
      </c>
      <c r="D1956" s="8">
        <v>0</v>
      </c>
      <c r="E1956" s="8">
        <v>9.0909090909090912E-2</v>
      </c>
      <c r="F1956" s="8">
        <v>0.41666666666666669</v>
      </c>
      <c r="G1956" s="8">
        <v>0</v>
      </c>
      <c r="H1956" s="8">
        <v>9.0909090909090912E-2</v>
      </c>
      <c r="I1956" s="4" t="e">
        <f>#REF!/1.7</f>
        <v>#REF!</v>
      </c>
      <c r="J1956" s="4">
        <f>Hilfstabelle!C1956/3</f>
        <v>0.45002625000000007</v>
      </c>
      <c r="K1956" s="96">
        <f>Hilfstabelle!F1956/11</f>
        <v>0</v>
      </c>
      <c r="L1956" s="107">
        <f>Hilfstabelle!G1956/sinks!$G$3</f>
        <v>0.17032980720574151</v>
      </c>
    </row>
    <row r="1957" spans="1:12" x14ac:dyDescent="0.25">
      <c r="A1957" s="89">
        <v>40990.458333333336</v>
      </c>
      <c r="B1957" s="4">
        <v>0.66655043150000004</v>
      </c>
      <c r="C1957" s="8">
        <v>0.45833333333333331</v>
      </c>
      <c r="D1957" s="8">
        <v>0</v>
      </c>
      <c r="E1957" s="8">
        <v>8.3333333333333329E-2</v>
      </c>
      <c r="F1957" s="8">
        <v>0.45833333333333331</v>
      </c>
      <c r="G1957" s="8">
        <v>0</v>
      </c>
      <c r="H1957" s="8">
        <v>8.3333333333333329E-2</v>
      </c>
      <c r="I1957" s="4" t="e">
        <f>#REF!/1.7</f>
        <v>#REF!</v>
      </c>
      <c r="J1957" s="4">
        <f>Hilfstabelle!C1957/3</f>
        <v>0.45569000000000009</v>
      </c>
      <c r="K1957" s="96">
        <f>Hilfstabelle!F1957/11</f>
        <v>0</v>
      </c>
      <c r="L1957" s="107">
        <f>Hilfstabelle!G1957/sinks!$G$3</f>
        <v>0.17790849814225679</v>
      </c>
    </row>
    <row r="1958" spans="1:12" x14ac:dyDescent="0.25">
      <c r="A1958" s="89">
        <v>40990.5</v>
      </c>
      <c r="B1958" s="4">
        <v>0.64754598549999998</v>
      </c>
      <c r="C1958" s="8">
        <v>0.5</v>
      </c>
      <c r="D1958" s="8">
        <v>0</v>
      </c>
      <c r="E1958" s="8">
        <v>7.6923076923076927E-2</v>
      </c>
      <c r="F1958" s="8">
        <v>0.5</v>
      </c>
      <c r="G1958" s="8">
        <v>0</v>
      </c>
      <c r="H1958" s="8">
        <v>7.6923076923076927E-2</v>
      </c>
      <c r="I1958" s="4" t="e">
        <f>#REF!/1.7</f>
        <v>#REF!</v>
      </c>
      <c r="J1958" s="4">
        <f>Hilfstabelle!C1958/3</f>
        <v>0.45906525000000004</v>
      </c>
      <c r="K1958" s="96">
        <f>Hilfstabelle!F1958/11</f>
        <v>0</v>
      </c>
      <c r="L1958" s="107">
        <f>Hilfstabelle!G1958/sinks!$G$3</f>
        <v>0.17723455414958014</v>
      </c>
    </row>
    <row r="1959" spans="1:12" x14ac:dyDescent="0.25">
      <c r="A1959" s="89">
        <v>40990.541666666664</v>
      </c>
      <c r="B1959" s="4">
        <v>0.6342951791</v>
      </c>
      <c r="C1959" s="8">
        <v>0.54166666666666663</v>
      </c>
      <c r="D1959" s="8">
        <v>0</v>
      </c>
      <c r="E1959" s="8">
        <v>7.1428571428571425E-2</v>
      </c>
      <c r="F1959" s="8">
        <v>0.54166666666666663</v>
      </c>
      <c r="G1959" s="8">
        <v>0</v>
      </c>
      <c r="H1959" s="8">
        <v>7.1428571428571425E-2</v>
      </c>
      <c r="I1959" s="4" t="e">
        <f>#REF!/1.7</f>
        <v>#REF!</v>
      </c>
      <c r="J1959" s="4">
        <f>Hilfstabelle!C1959/3</f>
        <v>0.46073275000000002</v>
      </c>
      <c r="K1959" s="96">
        <f>Hilfstabelle!F1959/11</f>
        <v>0</v>
      </c>
      <c r="L1959" s="107">
        <f>Hilfstabelle!G1959/sinks!$G$3</f>
        <v>0.17228805956182094</v>
      </c>
    </row>
    <row r="1960" spans="1:12" x14ac:dyDescent="0.25">
      <c r="A1960" s="89">
        <v>40990.583333333336</v>
      </c>
      <c r="B1960" s="4">
        <v>0.63202859379999998</v>
      </c>
      <c r="C1960" s="8">
        <v>0.58333333333333337</v>
      </c>
      <c r="D1960" s="8">
        <v>0</v>
      </c>
      <c r="E1960" s="8">
        <v>6.6666666666666666E-2</v>
      </c>
      <c r="F1960" s="8">
        <v>0.58333333333333337</v>
      </c>
      <c r="G1960" s="8">
        <v>0</v>
      </c>
      <c r="H1960" s="8">
        <v>6.6666666666666666E-2</v>
      </c>
      <c r="I1960" s="4" t="e">
        <f>#REF!/1.7</f>
        <v>#REF!</v>
      </c>
      <c r="J1960" s="4">
        <f>Hilfstabelle!C1960/3</f>
        <v>0.46015775000000003</v>
      </c>
      <c r="K1960" s="96">
        <f>Hilfstabelle!F1960/11</f>
        <v>0</v>
      </c>
      <c r="L1960" s="107">
        <f>Hilfstabelle!G1960/sinks!$G$3</f>
        <v>0.16946512434721292</v>
      </c>
    </row>
    <row r="1961" spans="1:12" x14ac:dyDescent="0.25">
      <c r="A1961" s="89">
        <v>40990.625</v>
      </c>
      <c r="B1961" s="4">
        <v>0.6445819894</v>
      </c>
      <c r="C1961" s="8">
        <v>0.625</v>
      </c>
      <c r="D1961" s="8">
        <v>0</v>
      </c>
      <c r="E1961" s="8">
        <v>6.25E-2</v>
      </c>
      <c r="F1961" s="8">
        <v>0.625</v>
      </c>
      <c r="G1961" s="8">
        <v>0</v>
      </c>
      <c r="H1961" s="8">
        <v>6.25E-2</v>
      </c>
      <c r="I1961" s="4" t="e">
        <f>#REF!/1.7</f>
        <v>#REF!</v>
      </c>
      <c r="J1961" s="4">
        <f>Hilfstabelle!C1961/3</f>
        <v>0.45646625000000002</v>
      </c>
      <c r="K1961" s="96">
        <f>Hilfstabelle!F1961/11</f>
        <v>0</v>
      </c>
      <c r="L1961" s="107">
        <f>Hilfstabelle!G1961/sinks!$G$3</f>
        <v>0.16973215875940562</v>
      </c>
    </row>
    <row r="1962" spans="1:12" x14ac:dyDescent="0.25">
      <c r="A1962" s="89">
        <v>40990.666666666664</v>
      </c>
      <c r="B1962" s="4">
        <v>0.67143230759999994</v>
      </c>
      <c r="C1962" s="8">
        <v>0.66666666666666663</v>
      </c>
      <c r="D1962" s="8">
        <v>0</v>
      </c>
      <c r="E1962" s="8">
        <v>5.8823529411764705E-2</v>
      </c>
      <c r="F1962" s="8">
        <v>0.66666666666666663</v>
      </c>
      <c r="G1962" s="8">
        <v>0</v>
      </c>
      <c r="H1962" s="8">
        <v>5.8823529411764705E-2</v>
      </c>
      <c r="I1962" s="4" t="e">
        <f>#REF!/1.7</f>
        <v>#REF!</v>
      </c>
      <c r="J1962" s="4">
        <f>Hilfstabelle!C1962/3</f>
        <v>0.44475924999999999</v>
      </c>
      <c r="K1962" s="96">
        <f>Hilfstabelle!F1962/11</f>
        <v>0</v>
      </c>
      <c r="L1962" s="107">
        <f>Hilfstabelle!G1962/sinks!$G$3</f>
        <v>0.16929981733014129</v>
      </c>
    </row>
    <row r="1963" spans="1:12" x14ac:dyDescent="0.25">
      <c r="A1963" s="89">
        <v>40990.708333333336</v>
      </c>
      <c r="B1963" s="4">
        <v>0.71824601170000002</v>
      </c>
      <c r="C1963" s="8">
        <v>0.70833333333333337</v>
      </c>
      <c r="D1963" s="8">
        <v>0</v>
      </c>
      <c r="E1963" s="8">
        <v>5.5555555555555552E-2</v>
      </c>
      <c r="F1963" s="8">
        <v>0.70833333333333337</v>
      </c>
      <c r="G1963" s="8">
        <v>0</v>
      </c>
      <c r="H1963" s="8">
        <v>5.5555555555555552E-2</v>
      </c>
      <c r="I1963" s="4" t="e">
        <f>#REF!/1.7</f>
        <v>#REF!</v>
      </c>
      <c r="J1963" s="4">
        <f>Hilfstabelle!C1963/3</f>
        <v>0.42681350000000001</v>
      </c>
      <c r="K1963" s="96">
        <f>Hilfstabelle!F1963/11</f>
        <v>0</v>
      </c>
      <c r="L1963" s="107">
        <f>Hilfstabelle!G1963/sinks!$G$3</f>
        <v>0.17179213851060604</v>
      </c>
    </row>
    <row r="1964" spans="1:12" x14ac:dyDescent="0.25">
      <c r="A1964" s="89">
        <v>40990.75</v>
      </c>
      <c r="B1964" s="4">
        <v>0.69688780400000006</v>
      </c>
      <c r="C1964" s="8">
        <v>0.75</v>
      </c>
      <c r="D1964" s="8">
        <v>0</v>
      </c>
      <c r="E1964" s="8">
        <v>5.2631578947368418E-2</v>
      </c>
      <c r="F1964" s="8">
        <v>0.75</v>
      </c>
      <c r="G1964" s="8">
        <v>0</v>
      </c>
      <c r="H1964" s="8">
        <v>5.2631578947368418E-2</v>
      </c>
      <c r="I1964" s="4" t="e">
        <f>#REF!/1.7</f>
        <v>#REF!</v>
      </c>
      <c r="J1964" s="4">
        <f>Hilfstabelle!C1964/3</f>
        <v>0.42022975000000007</v>
      </c>
      <c r="K1964" s="96">
        <f>Hilfstabelle!F1964/11</f>
        <v>0</v>
      </c>
      <c r="L1964" s="107">
        <f>Hilfstabelle!G1964/sinks!$G$3</f>
        <v>0.1746405055739943</v>
      </c>
    </row>
    <row r="1965" spans="1:12" x14ac:dyDescent="0.25">
      <c r="A1965" s="89">
        <v>40990.791666666664</v>
      </c>
      <c r="B1965" s="4">
        <v>0.64484351839999998</v>
      </c>
      <c r="C1965" s="8">
        <v>0.79166666666666663</v>
      </c>
      <c r="D1965" s="8">
        <v>0</v>
      </c>
      <c r="E1965" s="8">
        <v>0.05</v>
      </c>
      <c r="F1965" s="8">
        <v>0.79166666666666663</v>
      </c>
      <c r="G1965" s="8">
        <v>0</v>
      </c>
      <c r="H1965" s="8">
        <v>0.05</v>
      </c>
      <c r="I1965" s="4" t="e">
        <f>#REF!/1.7</f>
        <v>#REF!</v>
      </c>
      <c r="J1965" s="4">
        <f>Hilfstabelle!C1965/3</f>
        <v>0.41576200000000002</v>
      </c>
      <c r="K1965" s="96">
        <f>Hilfstabelle!F1965/11</f>
        <v>0</v>
      </c>
      <c r="L1965" s="107">
        <f>Hilfstabelle!G1965/sinks!$G$3</f>
        <v>0.16282741181556698</v>
      </c>
    </row>
    <row r="1966" spans="1:12" x14ac:dyDescent="0.25">
      <c r="A1966" s="89">
        <v>40990.833333333336</v>
      </c>
      <c r="B1966" s="4">
        <v>0.61206520789999996</v>
      </c>
      <c r="C1966" s="8">
        <v>0.83333333333333337</v>
      </c>
      <c r="D1966" s="8">
        <v>0</v>
      </c>
      <c r="E1966" s="8">
        <v>4.7619047619047616E-2</v>
      </c>
      <c r="F1966" s="8">
        <v>0.83333333333333337</v>
      </c>
      <c r="G1966" s="8">
        <v>0</v>
      </c>
      <c r="H1966" s="8">
        <v>4.7619047619047616E-2</v>
      </c>
      <c r="I1966" s="4" t="e">
        <f>#REF!/1.7</f>
        <v>#REF!</v>
      </c>
      <c r="J1966" s="4">
        <f>Hilfstabelle!C1966/3</f>
        <v>0.41162775000000001</v>
      </c>
      <c r="K1966" s="96">
        <f>Hilfstabelle!F1966/11</f>
        <v>0</v>
      </c>
      <c r="L1966" s="107">
        <f>Hilfstabelle!G1966/sinks!$G$3</f>
        <v>0.15401527621320951</v>
      </c>
    </row>
    <row r="1967" spans="1:12" x14ac:dyDescent="0.25">
      <c r="A1967" s="89">
        <v>40990.875</v>
      </c>
      <c r="B1967" s="4">
        <v>0.60352192490000001</v>
      </c>
      <c r="C1967" s="8">
        <v>0.875</v>
      </c>
      <c r="D1967" s="8">
        <v>0</v>
      </c>
      <c r="E1967" s="8">
        <v>4.5454545454545456E-2</v>
      </c>
      <c r="F1967" s="8">
        <v>0.875</v>
      </c>
      <c r="G1967" s="8">
        <v>0</v>
      </c>
      <c r="H1967" s="8">
        <v>4.5454545454545456E-2</v>
      </c>
      <c r="I1967" s="4" t="e">
        <f>#REF!/1.7</f>
        <v>#REF!</v>
      </c>
      <c r="J1967" s="4">
        <f>Hilfstabelle!C1967/3</f>
        <v>0.4078730000000001</v>
      </c>
      <c r="K1967" s="96">
        <f>Hilfstabelle!F1967/11</f>
        <v>0</v>
      </c>
      <c r="L1967" s="107">
        <f>Hilfstabelle!G1967/sinks!$G$3</f>
        <v>0.14166811363039689</v>
      </c>
    </row>
    <row r="1968" spans="1:12" x14ac:dyDescent="0.25">
      <c r="A1968" s="89">
        <v>40990.916666666664</v>
      </c>
      <c r="B1968" s="4">
        <v>0.56446691660000003</v>
      </c>
      <c r="C1968" s="8">
        <v>0.91666666666666663</v>
      </c>
      <c r="D1968" s="8">
        <v>0</v>
      </c>
      <c r="E1968" s="8">
        <v>4.3478260869565216E-2</v>
      </c>
      <c r="F1968" s="8">
        <v>0.91666666666666663</v>
      </c>
      <c r="G1968" s="8">
        <v>0</v>
      </c>
      <c r="H1968" s="8">
        <v>4.3478260869565216E-2</v>
      </c>
      <c r="I1968" s="4" t="e">
        <f>#REF!/1.7</f>
        <v>#REF!</v>
      </c>
      <c r="J1968" s="4">
        <f>Hilfstabelle!C1968/3</f>
        <v>0.40480825000000004</v>
      </c>
      <c r="K1968" s="96">
        <f>Hilfstabelle!F1968/11</f>
        <v>0</v>
      </c>
      <c r="L1968" s="107">
        <f>Hilfstabelle!G1968/sinks!$G$3</f>
        <v>0.12810022230613213</v>
      </c>
    </row>
    <row r="1969" spans="1:12" x14ac:dyDescent="0.25">
      <c r="A1969" s="89">
        <v>40990.958333333336</v>
      </c>
      <c r="B1969" s="4">
        <v>0.54101647630000005</v>
      </c>
      <c r="C1969" s="8">
        <v>0.95833333333333337</v>
      </c>
      <c r="D1969" s="8">
        <v>0</v>
      </c>
      <c r="E1969" s="8">
        <v>4.1666666666666664E-2</v>
      </c>
      <c r="F1969" s="8">
        <v>0.95833333333333337</v>
      </c>
      <c r="G1969" s="8">
        <v>0</v>
      </c>
      <c r="H1969" s="8">
        <v>4.1666666666666664E-2</v>
      </c>
      <c r="I1969" s="4" t="e">
        <f>#REF!/1.7</f>
        <v>#REF!</v>
      </c>
      <c r="J1969" s="4">
        <f>Hilfstabelle!C1969/3</f>
        <v>0.40299699999999999</v>
      </c>
      <c r="K1969" s="96">
        <f>Hilfstabelle!F1969/11</f>
        <v>0</v>
      </c>
      <c r="L1969" s="107">
        <f>Hilfstabelle!G1969/sinks!$G$3</f>
        <v>0.12054696321839713</v>
      </c>
    </row>
    <row r="1970" spans="1:12" x14ac:dyDescent="0.25">
      <c r="A1970" s="89">
        <v>40991</v>
      </c>
      <c r="B1970" s="4">
        <v>0.51991979779999997</v>
      </c>
      <c r="C1970" s="8">
        <v>0</v>
      </c>
      <c r="D1970" s="8">
        <v>0</v>
      </c>
      <c r="E1970" s="8">
        <v>1</v>
      </c>
      <c r="F1970" s="8">
        <v>0</v>
      </c>
      <c r="G1970" s="8">
        <v>0</v>
      </c>
      <c r="H1970" s="8">
        <v>1</v>
      </c>
      <c r="I1970" s="4" t="e">
        <f>#REF!/1.7</f>
        <v>#REF!</v>
      </c>
      <c r="J1970" s="4">
        <f>Hilfstabelle!C1970/3</f>
        <v>0.40319250000000006</v>
      </c>
      <c r="K1970" s="96">
        <f>Hilfstabelle!F1970/11</f>
        <v>0</v>
      </c>
      <c r="L1970" s="107">
        <f>Hilfstabelle!G1970/sinks!$G$3</f>
        <v>0.11436702396479574</v>
      </c>
    </row>
    <row r="1971" spans="1:12" x14ac:dyDescent="0.25">
      <c r="A1971" s="89">
        <v>40991.041666666664</v>
      </c>
      <c r="B1971" s="4">
        <v>0.5167814489</v>
      </c>
      <c r="C1971" s="8">
        <v>4.1666666666666664E-2</v>
      </c>
      <c r="D1971" s="8">
        <v>0</v>
      </c>
      <c r="E1971" s="8">
        <v>0.5</v>
      </c>
      <c r="F1971" s="8">
        <v>4.1666666666666664E-2</v>
      </c>
      <c r="G1971" s="8">
        <v>0</v>
      </c>
      <c r="H1971" s="8">
        <v>0.5</v>
      </c>
      <c r="I1971" s="4" t="e">
        <f>#REF!/1.7</f>
        <v>#REF!</v>
      </c>
      <c r="J1971" s="4">
        <f>Hilfstabelle!C1971/3</f>
        <v>0.40434825000000002</v>
      </c>
      <c r="K1971" s="96">
        <f>Hilfstabelle!F1971/11</f>
        <v>0</v>
      </c>
      <c r="L1971" s="107">
        <f>Hilfstabelle!G1971/sinks!$G$3</f>
        <v>0.11320987484529428</v>
      </c>
    </row>
    <row r="1972" spans="1:12" x14ac:dyDescent="0.25">
      <c r="A1972" s="89">
        <v>40991.083333333336</v>
      </c>
      <c r="B1972" s="4">
        <v>0.5116380438</v>
      </c>
      <c r="C1972" s="8">
        <v>8.3333333333333329E-2</v>
      </c>
      <c r="D1972" s="8">
        <v>0</v>
      </c>
      <c r="E1972" s="8">
        <v>0.33333333333333331</v>
      </c>
      <c r="F1972" s="8">
        <v>8.3333333333333329E-2</v>
      </c>
      <c r="G1972" s="8">
        <v>0</v>
      </c>
      <c r="H1972" s="8">
        <v>0.33333333333333331</v>
      </c>
      <c r="I1972" s="4" t="e">
        <f>#REF!/1.7</f>
        <v>#REF!</v>
      </c>
      <c r="J1972" s="4">
        <f>Hilfstabelle!C1972/3</f>
        <v>0.40496925</v>
      </c>
      <c r="K1972" s="96">
        <f>Hilfstabelle!F1972/11</f>
        <v>0</v>
      </c>
      <c r="L1972" s="107">
        <f>Hilfstabelle!G1972/sinks!$G$3</f>
        <v>0.11446875135991677</v>
      </c>
    </row>
    <row r="1973" spans="1:12" x14ac:dyDescent="0.25">
      <c r="A1973" s="89">
        <v>40991.125</v>
      </c>
      <c r="B1973" s="4">
        <v>0.54319588529999996</v>
      </c>
      <c r="C1973" s="8">
        <v>0.125</v>
      </c>
      <c r="D1973" s="8">
        <v>0</v>
      </c>
      <c r="E1973" s="8">
        <v>0.25</v>
      </c>
      <c r="F1973" s="8">
        <v>0.125</v>
      </c>
      <c r="G1973" s="8">
        <v>0</v>
      </c>
      <c r="H1973" s="8">
        <v>0.25</v>
      </c>
      <c r="I1973" s="4" t="e">
        <f>#REF!/1.7</f>
        <v>#REF!</v>
      </c>
      <c r="J1973" s="4">
        <f>Hilfstabelle!C1973/3</f>
        <v>0.40531999999999996</v>
      </c>
      <c r="K1973" s="96">
        <f>Hilfstabelle!F1973/11</f>
        <v>0</v>
      </c>
      <c r="L1973" s="107">
        <f>Hilfstabelle!G1973/sinks!$G$3</f>
        <v>0.10817436878680424</v>
      </c>
    </row>
    <row r="1974" spans="1:12" x14ac:dyDescent="0.25">
      <c r="A1974" s="89">
        <v>40991.166666666664</v>
      </c>
      <c r="B1974" s="4">
        <v>0.63891552610000002</v>
      </c>
      <c r="C1974" s="8">
        <v>0.16666666666666666</v>
      </c>
      <c r="D1974" s="8">
        <v>0</v>
      </c>
      <c r="E1974" s="8">
        <v>0.2</v>
      </c>
      <c r="F1974" s="8">
        <v>0.16666666666666666</v>
      </c>
      <c r="G1974" s="8">
        <v>0</v>
      </c>
      <c r="H1974" s="8">
        <v>0.2</v>
      </c>
      <c r="I1974" s="4" t="e">
        <f>#REF!/1.7</f>
        <v>#REF!</v>
      </c>
      <c r="J1974" s="4">
        <f>Hilfstabelle!C1974/3</f>
        <v>0.40456675000000003</v>
      </c>
      <c r="K1974" s="96">
        <f>Hilfstabelle!F1974/11</f>
        <v>0</v>
      </c>
      <c r="L1974" s="107">
        <f>Hilfstabelle!G1974/sinks!$G$3</f>
        <v>0.10251578243319806</v>
      </c>
    </row>
    <row r="1975" spans="1:12" x14ac:dyDescent="0.25">
      <c r="A1975" s="89">
        <v>40991.208333333336</v>
      </c>
      <c r="B1975" s="4">
        <v>0.74370150820000003</v>
      </c>
      <c r="C1975" s="8">
        <v>0.20833333333333334</v>
      </c>
      <c r="D1975" s="8">
        <v>0</v>
      </c>
      <c r="E1975" s="8">
        <v>0.16666666666666666</v>
      </c>
      <c r="F1975" s="8">
        <v>0.20833333333333334</v>
      </c>
      <c r="G1975" s="8">
        <v>0</v>
      </c>
      <c r="H1975" s="8">
        <v>0.16666666666666666</v>
      </c>
      <c r="I1975" s="4" t="e">
        <f>#REF!/1.7</f>
        <v>#REF!</v>
      </c>
      <c r="J1975" s="4">
        <f>Hilfstabelle!C1975/3</f>
        <v>0.40411825000000001</v>
      </c>
      <c r="K1975" s="96">
        <f>Hilfstabelle!F1975/11</f>
        <v>0</v>
      </c>
      <c r="L1975" s="107">
        <f>Hilfstabelle!G1975/sinks!$G$3</f>
        <v>0.10463934180634919</v>
      </c>
    </row>
    <row r="1976" spans="1:12" x14ac:dyDescent="0.25">
      <c r="A1976" s="89">
        <v>40991.25</v>
      </c>
      <c r="B1976" s="4">
        <v>0.8261703426</v>
      </c>
      <c r="C1976" s="8">
        <v>0.25</v>
      </c>
      <c r="D1976" s="8">
        <v>0</v>
      </c>
      <c r="E1976" s="8">
        <v>0.14285714285714285</v>
      </c>
      <c r="F1976" s="8">
        <v>0.25</v>
      </c>
      <c r="G1976" s="8">
        <v>0</v>
      </c>
      <c r="H1976" s="8">
        <v>0.14285714285714285</v>
      </c>
      <c r="I1976" s="4" t="e">
        <f>#REF!/1.7</f>
        <v>#REF!</v>
      </c>
      <c r="J1976" s="4">
        <f>Hilfstabelle!C1976/3</f>
        <v>0.407252</v>
      </c>
      <c r="K1976" s="96">
        <f>Hilfstabelle!F1976/11</f>
        <v>0</v>
      </c>
      <c r="L1976" s="107">
        <f>Hilfstabelle!G1976/sinks!$G$3</f>
        <v>0.11842340384524605</v>
      </c>
    </row>
    <row r="1977" spans="1:12" x14ac:dyDescent="0.25">
      <c r="A1977" s="89">
        <v>40991.291666666664</v>
      </c>
      <c r="B1977" s="4">
        <v>0.85031819369999995</v>
      </c>
      <c r="C1977" s="8">
        <v>0.29166666666666669</v>
      </c>
      <c r="D1977" s="8">
        <v>0</v>
      </c>
      <c r="E1977" s="8">
        <v>0.125</v>
      </c>
      <c r="F1977" s="8">
        <v>0.29166666666666669</v>
      </c>
      <c r="G1977" s="8">
        <v>0</v>
      </c>
      <c r="H1977" s="8">
        <v>0.125</v>
      </c>
      <c r="I1977" s="4" t="e">
        <f>#REF!/1.7</f>
        <v>#REF!</v>
      </c>
      <c r="J1977" s="4">
        <f>Hilfstabelle!C1977/3</f>
        <v>0.41373799999999999</v>
      </c>
      <c r="K1977" s="96">
        <f>Hilfstabelle!F1977/11</f>
        <v>0</v>
      </c>
      <c r="L1977" s="107">
        <f>Hilfstabelle!G1977/sinks!$G$3</f>
        <v>0.13028736130123386</v>
      </c>
    </row>
    <row r="1978" spans="1:12" x14ac:dyDescent="0.25">
      <c r="A1978" s="89">
        <v>40991.333333333336</v>
      </c>
      <c r="B1978" s="4">
        <v>0.85694359689999999</v>
      </c>
      <c r="C1978" s="8">
        <v>0.33333333333333331</v>
      </c>
      <c r="D1978" s="8">
        <v>0</v>
      </c>
      <c r="E1978" s="8">
        <v>0.1111111111111111</v>
      </c>
      <c r="F1978" s="8">
        <v>0.33333333333333331</v>
      </c>
      <c r="G1978" s="8">
        <v>0</v>
      </c>
      <c r="H1978" s="8">
        <v>0.1111111111111111</v>
      </c>
      <c r="I1978" s="4" t="e">
        <f>#REF!/1.7</f>
        <v>#REF!</v>
      </c>
      <c r="J1978" s="4">
        <f>Hilfstabelle!C1978/3</f>
        <v>0.42813024999999999</v>
      </c>
      <c r="K1978" s="96">
        <f>Hilfstabelle!F1978/11</f>
        <v>0</v>
      </c>
      <c r="L1978" s="107">
        <f>Hilfstabelle!G1978/sinks!$G$3</f>
        <v>0.15556661898880489</v>
      </c>
    </row>
    <row r="1979" spans="1:12" x14ac:dyDescent="0.25">
      <c r="A1979" s="89">
        <v>40991.375</v>
      </c>
      <c r="B1979" s="4">
        <v>0.86879958160000004</v>
      </c>
      <c r="C1979" s="8">
        <v>0.375</v>
      </c>
      <c r="D1979" s="8">
        <v>0</v>
      </c>
      <c r="E1979" s="8">
        <v>0.1</v>
      </c>
      <c r="F1979" s="8">
        <v>0.375</v>
      </c>
      <c r="G1979" s="8">
        <v>0</v>
      </c>
      <c r="H1979" s="8">
        <v>0.1</v>
      </c>
      <c r="I1979" s="4" t="e">
        <f>#REF!/1.7</f>
        <v>#REF!</v>
      </c>
      <c r="J1979" s="4">
        <f>Hilfstabelle!C1979/3</f>
        <v>0.44590924999999998</v>
      </c>
      <c r="K1979" s="96">
        <f>Hilfstabelle!F1979/11</f>
        <v>0</v>
      </c>
      <c r="L1979" s="107">
        <f>Hilfstabelle!G1979/sinks!$G$3</f>
        <v>0.16840970262283245</v>
      </c>
    </row>
    <row r="1980" spans="1:12" x14ac:dyDescent="0.25">
      <c r="A1980" s="89">
        <v>40991.416666666664</v>
      </c>
      <c r="B1980" s="4">
        <v>0.87045593239999997</v>
      </c>
      <c r="C1980" s="8">
        <v>0.41666666666666669</v>
      </c>
      <c r="D1980" s="8">
        <v>0</v>
      </c>
      <c r="E1980" s="8">
        <v>9.0909090909090912E-2</v>
      </c>
      <c r="F1980" s="8">
        <v>0.41666666666666669</v>
      </c>
      <c r="G1980" s="8">
        <v>0</v>
      </c>
      <c r="H1980" s="8">
        <v>9.0909090909090912E-2</v>
      </c>
      <c r="I1980" s="4" t="e">
        <f>#REF!/1.7</f>
        <v>#REF!</v>
      </c>
      <c r="J1980" s="4">
        <f>Hilfstabelle!C1980/3</f>
        <v>0.45784625000000007</v>
      </c>
      <c r="K1980" s="96">
        <f>Hilfstabelle!F1980/11</f>
        <v>0</v>
      </c>
      <c r="L1980" s="107">
        <f>Hilfstabelle!G1980/sinks!$G$3</f>
        <v>0.17032980720574151</v>
      </c>
    </row>
    <row r="1981" spans="1:12" x14ac:dyDescent="0.25">
      <c r="A1981" s="89">
        <v>40991.458333333336</v>
      </c>
      <c r="B1981" s="4">
        <v>0.85066689910000004</v>
      </c>
      <c r="C1981" s="8">
        <v>0.45833333333333331</v>
      </c>
      <c r="D1981" s="8">
        <v>0</v>
      </c>
      <c r="E1981" s="8">
        <v>8.3333333333333329E-2</v>
      </c>
      <c r="F1981" s="8">
        <v>0.45833333333333331</v>
      </c>
      <c r="G1981" s="8">
        <v>0</v>
      </c>
      <c r="H1981" s="8">
        <v>8.3333333333333329E-2</v>
      </c>
      <c r="I1981" s="4" t="e">
        <f>#REF!/1.7</f>
        <v>#REF!</v>
      </c>
      <c r="J1981" s="4">
        <f>Hilfstabelle!C1981/3</f>
        <v>0.46371125000000002</v>
      </c>
      <c r="K1981" s="96">
        <f>Hilfstabelle!F1981/11</f>
        <v>0</v>
      </c>
      <c r="L1981" s="107">
        <f>Hilfstabelle!G1981/sinks!$G$3</f>
        <v>0.17790849814225679</v>
      </c>
    </row>
    <row r="1982" spans="1:12" x14ac:dyDescent="0.25">
      <c r="A1982" s="89">
        <v>40991.5</v>
      </c>
      <c r="B1982" s="4">
        <v>0.84744137389999996</v>
      </c>
      <c r="C1982" s="8">
        <v>0.5</v>
      </c>
      <c r="D1982" s="8">
        <v>0</v>
      </c>
      <c r="E1982" s="8">
        <v>7.6923076923076927E-2</v>
      </c>
      <c r="F1982" s="8">
        <v>0.5</v>
      </c>
      <c r="G1982" s="8">
        <v>0</v>
      </c>
      <c r="H1982" s="8">
        <v>7.6923076923076927E-2</v>
      </c>
      <c r="I1982" s="4" t="e">
        <f>#REF!/1.7</f>
        <v>#REF!</v>
      </c>
      <c r="J1982" s="4">
        <f>Hilfstabelle!C1982/3</f>
        <v>0.46798349999999994</v>
      </c>
      <c r="K1982" s="96">
        <f>Hilfstabelle!F1982/11</f>
        <v>0</v>
      </c>
      <c r="L1982" s="107">
        <f>Hilfstabelle!G1982/sinks!$G$3</f>
        <v>0.17723455414958014</v>
      </c>
    </row>
    <row r="1983" spans="1:12" x14ac:dyDescent="0.25">
      <c r="A1983" s="89">
        <v>40991.541666666664</v>
      </c>
      <c r="B1983" s="4">
        <v>0.83750326909999995</v>
      </c>
      <c r="C1983" s="8">
        <v>0.54166666666666663</v>
      </c>
      <c r="D1983" s="8">
        <v>0</v>
      </c>
      <c r="E1983" s="8">
        <v>7.1428571428571425E-2</v>
      </c>
      <c r="F1983" s="8">
        <v>0.54166666666666663</v>
      </c>
      <c r="G1983" s="8">
        <v>0</v>
      </c>
      <c r="H1983" s="8">
        <v>7.1428571428571425E-2</v>
      </c>
      <c r="I1983" s="4" t="e">
        <f>#REF!/1.7</f>
        <v>#REF!</v>
      </c>
      <c r="J1983" s="4">
        <f>Hilfstabelle!C1983/3</f>
        <v>0.46981775000000003</v>
      </c>
      <c r="K1983" s="96">
        <f>Hilfstabelle!F1983/11</f>
        <v>0</v>
      </c>
      <c r="L1983" s="107">
        <f>Hilfstabelle!G1983/sinks!$G$3</f>
        <v>0.17228805956182094</v>
      </c>
    </row>
    <row r="1984" spans="1:12" x14ac:dyDescent="0.25">
      <c r="A1984" s="89">
        <v>40991.583333333336</v>
      </c>
      <c r="B1984" s="4">
        <v>0.83323162760000002</v>
      </c>
      <c r="C1984" s="8">
        <v>0.58333333333333337</v>
      </c>
      <c r="D1984" s="8">
        <v>0</v>
      </c>
      <c r="E1984" s="8">
        <v>6.6666666666666666E-2</v>
      </c>
      <c r="F1984" s="8">
        <v>0.58333333333333337</v>
      </c>
      <c r="G1984" s="8">
        <v>0</v>
      </c>
      <c r="H1984" s="8">
        <v>6.6666666666666666E-2</v>
      </c>
      <c r="I1984" s="4" t="e">
        <f>#REF!/1.7</f>
        <v>#REF!</v>
      </c>
      <c r="J1984" s="4">
        <f>Hilfstabelle!C1984/3</f>
        <v>0.4692197500000001</v>
      </c>
      <c r="K1984" s="96">
        <f>Hilfstabelle!F1984/11</f>
        <v>1</v>
      </c>
      <c r="L1984" s="107">
        <f>Hilfstabelle!G1984/sinks!$G$3</f>
        <v>0.84214909650495473</v>
      </c>
    </row>
    <row r="1985" spans="1:12" x14ac:dyDescent="0.25">
      <c r="A1985" s="89">
        <v>40991.625</v>
      </c>
      <c r="B1985" s="4">
        <v>0.82660622439999998</v>
      </c>
      <c r="C1985" s="8">
        <v>0.625</v>
      </c>
      <c r="D1985" s="8">
        <v>0</v>
      </c>
      <c r="E1985" s="8">
        <v>6.25E-2</v>
      </c>
      <c r="F1985" s="8">
        <v>0.625</v>
      </c>
      <c r="G1985" s="8">
        <v>0</v>
      </c>
      <c r="H1985" s="8">
        <v>6.25E-2</v>
      </c>
      <c r="I1985" s="4" t="e">
        <f>#REF!/1.7</f>
        <v>#REF!</v>
      </c>
      <c r="J1985" s="4">
        <f>Hilfstabelle!C1985/3</f>
        <v>0.46535575000000001</v>
      </c>
      <c r="K1985" s="96">
        <f>Hilfstabelle!F1985/11</f>
        <v>1</v>
      </c>
      <c r="L1985" s="107">
        <f>Hilfstabelle!G1985/sinks!$G$3</f>
        <v>0.8424161309171474</v>
      </c>
    </row>
    <row r="1986" spans="1:12" x14ac:dyDescent="0.25">
      <c r="A1986" s="89">
        <v>40991.666666666664</v>
      </c>
      <c r="B1986" s="4">
        <v>0.83445209659999997</v>
      </c>
      <c r="C1986" s="8">
        <v>0.66666666666666663</v>
      </c>
      <c r="D1986" s="8">
        <v>0</v>
      </c>
      <c r="E1986" s="8">
        <v>5.8823529411764705E-2</v>
      </c>
      <c r="F1986" s="8">
        <v>0.66666666666666663</v>
      </c>
      <c r="G1986" s="8">
        <v>0</v>
      </c>
      <c r="H1986" s="8">
        <v>5.8823529411764705E-2</v>
      </c>
      <c r="I1986" s="4" t="e">
        <f>#REF!/1.7</f>
        <v>#REF!</v>
      </c>
      <c r="J1986" s="4">
        <f>Hilfstabelle!C1986/3</f>
        <v>0.45280925000000005</v>
      </c>
      <c r="K1986" s="96">
        <f>Hilfstabelle!F1986/11</f>
        <v>0</v>
      </c>
      <c r="L1986" s="107">
        <f>Hilfstabelle!G1986/sinks!$G$3</f>
        <v>0.16929981733014129</v>
      </c>
    </row>
    <row r="1987" spans="1:12" x14ac:dyDescent="0.25">
      <c r="A1987" s="89">
        <v>40991.708333333336</v>
      </c>
      <c r="B1987" s="4">
        <v>0.87681980650000002</v>
      </c>
      <c r="C1987" s="8">
        <v>0.70833333333333337</v>
      </c>
      <c r="D1987" s="8">
        <v>0</v>
      </c>
      <c r="E1987" s="8">
        <v>5.5555555555555552E-2</v>
      </c>
      <c r="F1987" s="8">
        <v>0.70833333333333337</v>
      </c>
      <c r="G1987" s="8">
        <v>0</v>
      </c>
      <c r="H1987" s="8">
        <v>5.5555555555555552E-2</v>
      </c>
      <c r="I1987" s="4" t="e">
        <f>#REF!/1.7</f>
        <v>#REF!</v>
      </c>
      <c r="J1987" s="4">
        <f>Hilfstabelle!C1987/3</f>
        <v>0.43529475000000001</v>
      </c>
      <c r="K1987" s="96">
        <f>Hilfstabelle!F1987/11</f>
        <v>0</v>
      </c>
      <c r="L1987" s="107">
        <f>Hilfstabelle!G1987/sinks!$G$3</f>
        <v>0.17179213851060604</v>
      </c>
    </row>
    <row r="1988" spans="1:12" x14ac:dyDescent="0.25">
      <c r="A1988" s="89">
        <v>40991.75</v>
      </c>
      <c r="B1988" s="4">
        <v>0.82948304419999996</v>
      </c>
      <c r="C1988" s="8">
        <v>0.75</v>
      </c>
      <c r="D1988" s="8">
        <v>0</v>
      </c>
      <c r="E1988" s="8">
        <v>5.2631578947368418E-2</v>
      </c>
      <c r="F1988" s="8">
        <v>0.75</v>
      </c>
      <c r="G1988" s="8">
        <v>0</v>
      </c>
      <c r="H1988" s="8">
        <v>5.2631578947368418E-2</v>
      </c>
      <c r="I1988" s="4" t="e">
        <f>#REF!/1.7</f>
        <v>#REF!</v>
      </c>
      <c r="J1988" s="4">
        <f>Hilfstabelle!C1988/3</f>
        <v>0.4279405</v>
      </c>
      <c r="K1988" s="96">
        <f>Hilfstabelle!F1988/11</f>
        <v>0</v>
      </c>
      <c r="L1988" s="107">
        <f>Hilfstabelle!G1988/sinks!$G$3</f>
        <v>0.1746405055739943</v>
      </c>
    </row>
    <row r="1989" spans="1:12" x14ac:dyDescent="0.25">
      <c r="A1989" s="89">
        <v>40991.791666666664</v>
      </c>
      <c r="B1989" s="4">
        <v>0.76750065379999999</v>
      </c>
      <c r="C1989" s="8">
        <v>0.79166666666666663</v>
      </c>
      <c r="D1989" s="8">
        <v>0</v>
      </c>
      <c r="E1989" s="8">
        <v>0.05</v>
      </c>
      <c r="F1989" s="8">
        <v>0.79166666666666663</v>
      </c>
      <c r="G1989" s="8">
        <v>0</v>
      </c>
      <c r="H1989" s="8">
        <v>0.05</v>
      </c>
      <c r="I1989" s="4" t="e">
        <f>#REF!/1.7</f>
        <v>#REF!</v>
      </c>
      <c r="J1989" s="4">
        <f>Hilfstabelle!C1989/3</f>
        <v>0.42319100000000004</v>
      </c>
      <c r="K1989" s="96">
        <f>Hilfstabelle!F1989/11</f>
        <v>0</v>
      </c>
      <c r="L1989" s="107">
        <f>Hilfstabelle!G1989/sinks!$G$3</f>
        <v>0.16282741181556698</v>
      </c>
    </row>
    <row r="1990" spans="1:12" x14ac:dyDescent="0.25">
      <c r="A1990" s="89">
        <v>40991.833333333336</v>
      </c>
      <c r="B1990" s="4">
        <v>0.70865661229999999</v>
      </c>
      <c r="C1990" s="8">
        <v>0.83333333333333337</v>
      </c>
      <c r="D1990" s="8">
        <v>0</v>
      </c>
      <c r="E1990" s="8">
        <v>4.7619047619047616E-2</v>
      </c>
      <c r="F1990" s="8">
        <v>0.83333333333333337</v>
      </c>
      <c r="G1990" s="8">
        <v>0</v>
      </c>
      <c r="H1990" s="8">
        <v>4.7619047619047616E-2</v>
      </c>
      <c r="I1990" s="4" t="e">
        <f>#REF!/1.7</f>
        <v>#REF!</v>
      </c>
      <c r="J1990" s="4">
        <f>Hilfstabelle!C1990/3</f>
        <v>0.41966050000000005</v>
      </c>
      <c r="K1990" s="96">
        <f>Hilfstabelle!F1990/11</f>
        <v>0</v>
      </c>
      <c r="L1990" s="107">
        <f>Hilfstabelle!G1990/sinks!$G$3</f>
        <v>0.15401527621320951</v>
      </c>
    </row>
    <row r="1991" spans="1:12" x14ac:dyDescent="0.25">
      <c r="A1991" s="89">
        <v>40991.875</v>
      </c>
      <c r="B1991" s="4">
        <v>0.67422195100000004</v>
      </c>
      <c r="C1991" s="8">
        <v>0.875</v>
      </c>
      <c r="D1991" s="8">
        <v>0</v>
      </c>
      <c r="E1991" s="8">
        <v>4.5454545454545456E-2</v>
      </c>
      <c r="F1991" s="8">
        <v>0.875</v>
      </c>
      <c r="G1991" s="8">
        <v>0</v>
      </c>
      <c r="H1991" s="8">
        <v>4.5454545454545456E-2</v>
      </c>
      <c r="I1991" s="4" t="e">
        <f>#REF!/1.7</f>
        <v>#REF!</v>
      </c>
      <c r="J1991" s="4">
        <f>Hilfstabelle!C1991/3</f>
        <v>0.41750999999999999</v>
      </c>
      <c r="K1991" s="96">
        <f>Hilfstabelle!F1991/11</f>
        <v>0</v>
      </c>
      <c r="L1991" s="107">
        <f>Hilfstabelle!G1991/sinks!$G$3</f>
        <v>0.14166811363039689</v>
      </c>
    </row>
    <row r="1992" spans="1:12" x14ac:dyDescent="0.25">
      <c r="A1992" s="89">
        <v>40991.916666666664</v>
      </c>
      <c r="B1992" s="4">
        <v>0.62313660540000004</v>
      </c>
      <c r="C1992" s="8">
        <v>0.91666666666666663</v>
      </c>
      <c r="D1992" s="8">
        <v>0</v>
      </c>
      <c r="E1992" s="8">
        <v>4.3478260869565216E-2</v>
      </c>
      <c r="F1992" s="8">
        <v>0.91666666666666663</v>
      </c>
      <c r="G1992" s="8">
        <v>0</v>
      </c>
      <c r="H1992" s="8">
        <v>4.3478260869565216E-2</v>
      </c>
      <c r="I1992" s="4" t="e">
        <f>#REF!/1.7</f>
        <v>#REF!</v>
      </c>
      <c r="J1992" s="4">
        <f>Hilfstabelle!C1992/3</f>
        <v>0.41703850000000003</v>
      </c>
      <c r="K1992" s="96">
        <f>Hilfstabelle!F1992/11</f>
        <v>0</v>
      </c>
      <c r="L1992" s="107">
        <f>Hilfstabelle!G1992/sinks!$G$3</f>
        <v>0.12810022230613213</v>
      </c>
    </row>
    <row r="1993" spans="1:12" x14ac:dyDescent="0.25">
      <c r="A1993" s="89">
        <v>40991.958333333336</v>
      </c>
      <c r="B1993" s="4">
        <v>0.60334757210000001</v>
      </c>
      <c r="C1993" s="8">
        <v>0.95833333333333337</v>
      </c>
      <c r="D1993" s="8">
        <v>0</v>
      </c>
      <c r="E1993" s="8">
        <v>4.1666666666666664E-2</v>
      </c>
      <c r="F1993" s="8">
        <v>0.95833333333333337</v>
      </c>
      <c r="G1993" s="8">
        <v>0</v>
      </c>
      <c r="H1993" s="8">
        <v>4.1666666666666664E-2</v>
      </c>
      <c r="I1993" s="4" t="e">
        <f>#REF!/1.7</f>
        <v>#REF!</v>
      </c>
      <c r="J1993" s="4">
        <f>Hilfstabelle!C1993/3</f>
        <v>0.41608975000000004</v>
      </c>
      <c r="K1993" s="96">
        <f>Hilfstabelle!F1993/11</f>
        <v>0</v>
      </c>
      <c r="L1993" s="107">
        <f>Hilfstabelle!G1993/sinks!$G$3</f>
        <v>0.12054696321839713</v>
      </c>
    </row>
    <row r="1994" spans="1:12" x14ac:dyDescent="0.25">
      <c r="A1994" s="89">
        <v>40992</v>
      </c>
      <c r="B1994" s="4">
        <v>0.57588701939999998</v>
      </c>
      <c r="C1994" s="8">
        <v>0</v>
      </c>
      <c r="D1994" s="8">
        <v>0</v>
      </c>
      <c r="E1994" s="8">
        <v>1</v>
      </c>
      <c r="F1994" s="8">
        <v>0</v>
      </c>
      <c r="G1994" s="8">
        <v>0</v>
      </c>
      <c r="H1994" s="8">
        <v>1</v>
      </c>
      <c r="I1994" s="4" t="e">
        <f>#REF!/1.7</f>
        <v>#REF!</v>
      </c>
      <c r="J1994" s="4">
        <f>Hilfstabelle!C1994/3</f>
        <v>0.41555499999999995</v>
      </c>
      <c r="K1994" s="96">
        <f>Hilfstabelle!F1994/11</f>
        <v>0</v>
      </c>
      <c r="L1994" s="107">
        <f>Hilfstabelle!G1994/sinks!$G$3</f>
        <v>0.11874130195499918</v>
      </c>
    </row>
    <row r="1995" spans="1:12" x14ac:dyDescent="0.25">
      <c r="A1995" s="89">
        <v>40992.041666666664</v>
      </c>
      <c r="B1995" s="4">
        <v>0.57353325779999997</v>
      </c>
      <c r="C1995" s="8">
        <v>4.1666666666666664E-2</v>
      </c>
      <c r="D1995" s="8">
        <v>0</v>
      </c>
      <c r="E1995" s="8">
        <v>0.5</v>
      </c>
      <c r="F1995" s="8">
        <v>4.1666666666666664E-2</v>
      </c>
      <c r="G1995" s="8">
        <v>0</v>
      </c>
      <c r="H1995" s="8">
        <v>0.5</v>
      </c>
      <c r="I1995" s="4" t="e">
        <f>#REF!/1.7</f>
        <v>#REF!</v>
      </c>
      <c r="J1995" s="4">
        <f>Hilfstabelle!C1995/3</f>
        <v>0.41434750000000004</v>
      </c>
      <c r="K1995" s="96">
        <f>Hilfstabelle!F1995/11</f>
        <v>0</v>
      </c>
      <c r="L1995" s="107">
        <f>Hilfstabelle!G1995/sinks!$G$3</f>
        <v>0.12007647401596248</v>
      </c>
    </row>
    <row r="1996" spans="1:12" x14ac:dyDescent="0.25">
      <c r="A1996" s="89">
        <v>40992.083333333336</v>
      </c>
      <c r="B1996" s="4">
        <v>0.56359515299999996</v>
      </c>
      <c r="C1996" s="8">
        <v>8.3333333333333329E-2</v>
      </c>
      <c r="D1996" s="8">
        <v>0</v>
      </c>
      <c r="E1996" s="8">
        <v>0.33333333333333331</v>
      </c>
      <c r="F1996" s="8">
        <v>8.3333333333333329E-2</v>
      </c>
      <c r="G1996" s="8">
        <v>0</v>
      </c>
      <c r="H1996" s="8">
        <v>0.33333333333333331</v>
      </c>
      <c r="I1996" s="4" t="e">
        <f>#REF!/1.7</f>
        <v>#REF!</v>
      </c>
      <c r="J1996" s="4">
        <f>Hilfstabelle!C1996/3</f>
        <v>0.41204750000000007</v>
      </c>
      <c r="K1996" s="96">
        <f>Hilfstabelle!F1996/11</f>
        <v>0</v>
      </c>
      <c r="L1996" s="107">
        <f>Hilfstabelle!G1996/sinks!$G$3</f>
        <v>0.12050881544522675</v>
      </c>
    </row>
    <row r="1997" spans="1:12" x14ac:dyDescent="0.25">
      <c r="A1997" s="89">
        <v>40992.125</v>
      </c>
      <c r="B1997" s="4">
        <v>0.58268677530000001</v>
      </c>
      <c r="C1997" s="8">
        <v>0.125</v>
      </c>
      <c r="D1997" s="8">
        <v>0</v>
      </c>
      <c r="E1997" s="8">
        <v>0.25</v>
      </c>
      <c r="F1997" s="8">
        <v>0.125</v>
      </c>
      <c r="G1997" s="8">
        <v>0</v>
      </c>
      <c r="H1997" s="8">
        <v>0.25</v>
      </c>
      <c r="I1997" s="4" t="e">
        <f>#REF!/1.7</f>
        <v>#REF!</v>
      </c>
      <c r="J1997" s="4">
        <f>Hilfstabelle!C1997/3</f>
        <v>0.40717150000000002</v>
      </c>
      <c r="K1997" s="96">
        <f>Hilfstabelle!F1997/11</f>
        <v>0</v>
      </c>
      <c r="L1997" s="107">
        <f>Hilfstabelle!G1997/sinks!$G$3</f>
        <v>0.11383295514041045</v>
      </c>
    </row>
    <row r="1998" spans="1:12" x14ac:dyDescent="0.25">
      <c r="A1998" s="89">
        <v>40992.166666666664</v>
      </c>
      <c r="B1998" s="4">
        <v>0.67047336759999998</v>
      </c>
      <c r="C1998" s="8">
        <v>0.16666666666666666</v>
      </c>
      <c r="D1998" s="8">
        <v>0</v>
      </c>
      <c r="E1998" s="8">
        <v>0.2</v>
      </c>
      <c r="F1998" s="8">
        <v>0.16666666666666666</v>
      </c>
      <c r="G1998" s="8">
        <v>0</v>
      </c>
      <c r="H1998" s="8">
        <v>0.2</v>
      </c>
      <c r="I1998" s="4" t="e">
        <f>#REF!/1.7</f>
        <v>#REF!</v>
      </c>
      <c r="J1998" s="4">
        <f>Hilfstabelle!C1998/3</f>
        <v>0.40371000000000001</v>
      </c>
      <c r="K1998" s="96">
        <f>Hilfstabelle!F1998/11</f>
        <v>0</v>
      </c>
      <c r="L1998" s="107">
        <f>Hilfstabelle!G1998/sinks!$G$3</f>
        <v>0.1083778235770463</v>
      </c>
    </row>
    <row r="1999" spans="1:12" x14ac:dyDescent="0.25">
      <c r="A1999" s="89">
        <v>40992.208333333336</v>
      </c>
      <c r="B1999" s="4">
        <v>0.77063900269999996</v>
      </c>
      <c r="C1999" s="8">
        <v>0.20833333333333334</v>
      </c>
      <c r="D1999" s="8">
        <v>0</v>
      </c>
      <c r="E1999" s="8">
        <v>0.16666666666666666</v>
      </c>
      <c r="F1999" s="8">
        <v>0.20833333333333334</v>
      </c>
      <c r="G1999" s="8">
        <v>0</v>
      </c>
      <c r="H1999" s="8">
        <v>0.16666666666666666</v>
      </c>
      <c r="I1999" s="4" t="e">
        <f>#REF!/1.7</f>
        <v>#REF!</v>
      </c>
      <c r="J1999" s="4">
        <f>Hilfstabelle!C1999/3</f>
        <v>0.40266350000000006</v>
      </c>
      <c r="K1999" s="96">
        <f>Hilfstabelle!F1999/11</f>
        <v>0</v>
      </c>
      <c r="L1999" s="107">
        <f>Hilfstabelle!G1999/sinks!$G$3</f>
        <v>0.11033607593312576</v>
      </c>
    </row>
    <row r="2000" spans="1:12" x14ac:dyDescent="0.25">
      <c r="A2000" s="89">
        <v>40992.25</v>
      </c>
      <c r="B2000" s="4">
        <v>0.83445209659999997</v>
      </c>
      <c r="C2000" s="8">
        <v>0.25</v>
      </c>
      <c r="D2000" s="8">
        <v>0</v>
      </c>
      <c r="E2000" s="8">
        <v>0.14285714285714285</v>
      </c>
      <c r="F2000" s="8">
        <v>0.25</v>
      </c>
      <c r="G2000" s="8">
        <v>0</v>
      </c>
      <c r="H2000" s="8">
        <v>0.14285714285714285</v>
      </c>
      <c r="I2000" s="4" t="e">
        <f>#REF!/1.7</f>
        <v>#REF!</v>
      </c>
      <c r="J2000" s="4">
        <f>Hilfstabelle!C2000/3</f>
        <v>0.41071925000000004</v>
      </c>
      <c r="K2000" s="96">
        <f>Hilfstabelle!F2000/11</f>
        <v>0</v>
      </c>
      <c r="L2000" s="107">
        <f>Hilfstabelle!G2000/sinks!$G$3</f>
        <v>0.12328088696227431</v>
      </c>
    </row>
    <row r="2001" spans="1:12" x14ac:dyDescent="0.25">
      <c r="A2001" s="89">
        <v>40992.291666666664</v>
      </c>
      <c r="B2001" s="4">
        <v>0.85528724609999995</v>
      </c>
      <c r="C2001" s="8">
        <v>0.29166666666666669</v>
      </c>
      <c r="D2001" s="8">
        <v>0</v>
      </c>
      <c r="E2001" s="8">
        <v>0.125</v>
      </c>
      <c r="F2001" s="8">
        <v>0.29166666666666669</v>
      </c>
      <c r="G2001" s="8">
        <v>0</v>
      </c>
      <c r="H2001" s="8">
        <v>0.125</v>
      </c>
      <c r="I2001" s="4" t="e">
        <f>#REF!/1.7</f>
        <v>#REF!</v>
      </c>
      <c r="J2001" s="4">
        <f>Hilfstabelle!C2001/3</f>
        <v>0.41833800000000004</v>
      </c>
      <c r="K2001" s="96">
        <f>Hilfstabelle!F2001/11</f>
        <v>0</v>
      </c>
      <c r="L2001" s="107">
        <f>Hilfstabelle!G2001/sinks!$G$3</f>
        <v>0.13069427088171792</v>
      </c>
    </row>
    <row r="2002" spans="1:12" x14ac:dyDescent="0.25">
      <c r="A2002" s="89">
        <v>40992.333333333336</v>
      </c>
      <c r="B2002" s="4">
        <v>0.84613372850000002</v>
      </c>
      <c r="C2002" s="8">
        <v>0.33333333333333331</v>
      </c>
      <c r="D2002" s="8">
        <v>0</v>
      </c>
      <c r="E2002" s="8">
        <v>0.1111111111111111</v>
      </c>
      <c r="F2002" s="8">
        <v>0.33333333333333331</v>
      </c>
      <c r="G2002" s="8">
        <v>0</v>
      </c>
      <c r="H2002" s="8">
        <v>0.1111111111111111</v>
      </c>
      <c r="I2002" s="4" t="e">
        <f>#REF!/1.7</f>
        <v>#REF!</v>
      </c>
      <c r="J2002" s="4">
        <f>Hilfstabelle!C2002/3</f>
        <v>0.42983225000000003</v>
      </c>
      <c r="K2002" s="96">
        <f>Hilfstabelle!F2002/11</f>
        <v>0</v>
      </c>
      <c r="L2002" s="107">
        <f>Hilfstabelle!G2002/sinks!$G$3</f>
        <v>0.16395912908628821</v>
      </c>
    </row>
    <row r="2003" spans="1:12" x14ac:dyDescent="0.25">
      <c r="A2003" s="89">
        <v>40992.375</v>
      </c>
      <c r="B2003" s="4">
        <v>0.85790253679999995</v>
      </c>
      <c r="C2003" s="8">
        <v>0.375</v>
      </c>
      <c r="D2003" s="8">
        <v>0</v>
      </c>
      <c r="E2003" s="8">
        <v>0.1</v>
      </c>
      <c r="F2003" s="8">
        <v>0.375</v>
      </c>
      <c r="G2003" s="8">
        <v>0</v>
      </c>
      <c r="H2003" s="8">
        <v>0.1</v>
      </c>
      <c r="I2003" s="4" t="e">
        <f>#REF!/1.7</f>
        <v>#REF!</v>
      </c>
      <c r="J2003" s="4">
        <f>Hilfstabelle!C2003/3</f>
        <v>0.43893450000000001</v>
      </c>
      <c r="K2003" s="96">
        <f>Hilfstabelle!F2003/11</f>
        <v>0</v>
      </c>
      <c r="L2003" s="107">
        <f>Hilfstabelle!G2003/sinks!$G$3</f>
        <v>0.17799750961298771</v>
      </c>
    </row>
    <row r="2004" spans="1:12" x14ac:dyDescent="0.25">
      <c r="A2004" s="89">
        <v>40992.416666666664</v>
      </c>
      <c r="B2004" s="4">
        <v>0.86165112020000001</v>
      </c>
      <c r="C2004" s="8">
        <v>0.41666666666666669</v>
      </c>
      <c r="D2004" s="8">
        <v>0</v>
      </c>
      <c r="E2004" s="8">
        <v>9.0909090909090912E-2</v>
      </c>
      <c r="F2004" s="8">
        <v>0.41666666666666669</v>
      </c>
      <c r="G2004" s="8">
        <v>0</v>
      </c>
      <c r="H2004" s="8">
        <v>9.0909090909090912E-2</v>
      </c>
      <c r="I2004" s="4" t="e">
        <f>#REF!/1.7</f>
        <v>#REF!</v>
      </c>
      <c r="J2004" s="4">
        <f>Hilfstabelle!C2004/3</f>
        <v>0.44544925000000002</v>
      </c>
      <c r="K2004" s="96">
        <f>Hilfstabelle!F2004/11</f>
        <v>0</v>
      </c>
      <c r="L2004" s="107">
        <f>Hilfstabelle!G2004/sinks!$G$3</f>
        <v>0.17598839355934778</v>
      </c>
    </row>
    <row r="2005" spans="1:12" x14ac:dyDescent="0.25">
      <c r="A2005" s="89">
        <v>40992.458333333336</v>
      </c>
      <c r="B2005" s="4">
        <v>0.83235986399999995</v>
      </c>
      <c r="C2005" s="8">
        <v>0.45833333333333331</v>
      </c>
      <c r="D2005" s="8">
        <v>0</v>
      </c>
      <c r="E2005" s="8">
        <v>8.3333333333333329E-2</v>
      </c>
      <c r="F2005" s="8">
        <v>0.45833333333333331</v>
      </c>
      <c r="G2005" s="8">
        <v>0</v>
      </c>
      <c r="H2005" s="8">
        <v>8.3333333333333329E-2</v>
      </c>
      <c r="I2005" s="4" t="e">
        <f>#REF!/1.7</f>
        <v>#REF!</v>
      </c>
      <c r="J2005" s="4">
        <f>Hilfstabelle!C2005/3</f>
        <v>0.45004349999999999</v>
      </c>
      <c r="K2005" s="96">
        <f>Hilfstabelle!F2005/11</f>
        <v>0</v>
      </c>
      <c r="L2005" s="107">
        <f>Hilfstabelle!G2005/sinks!$G$3</f>
        <v>0.18234635575441088</v>
      </c>
    </row>
    <row r="2006" spans="1:12" x14ac:dyDescent="0.25">
      <c r="A2006" s="89">
        <v>40992.5</v>
      </c>
      <c r="B2006" s="4">
        <v>0.82957022059999996</v>
      </c>
      <c r="C2006" s="8">
        <v>0.5</v>
      </c>
      <c r="D2006" s="8">
        <v>0</v>
      </c>
      <c r="E2006" s="8">
        <v>7.6923076923076927E-2</v>
      </c>
      <c r="F2006" s="8">
        <v>0.5</v>
      </c>
      <c r="G2006" s="8">
        <v>0</v>
      </c>
      <c r="H2006" s="8">
        <v>7.6923076923076927E-2</v>
      </c>
      <c r="I2006" s="4" t="e">
        <f>#REF!/1.7</f>
        <v>#REF!</v>
      </c>
      <c r="J2006" s="4">
        <f>Hilfstabelle!C2006/3</f>
        <v>0.4521365</v>
      </c>
      <c r="K2006" s="96">
        <f>Hilfstabelle!F2006/11</f>
        <v>0</v>
      </c>
      <c r="L2006" s="107">
        <f>Hilfstabelle!G2006/sinks!$G$3</f>
        <v>0.17963786385931396</v>
      </c>
    </row>
    <row r="2007" spans="1:12" x14ac:dyDescent="0.25">
      <c r="A2007" s="89">
        <v>40992.541666666664</v>
      </c>
      <c r="B2007" s="4">
        <v>0.81701682499999995</v>
      </c>
      <c r="C2007" s="8">
        <v>0.54166666666666663</v>
      </c>
      <c r="D2007" s="8">
        <v>0</v>
      </c>
      <c r="E2007" s="8">
        <v>7.1428571428571425E-2</v>
      </c>
      <c r="F2007" s="8">
        <v>0.54166666666666663</v>
      </c>
      <c r="G2007" s="8">
        <v>0</v>
      </c>
      <c r="H2007" s="8">
        <v>7.1428571428571425E-2</v>
      </c>
      <c r="I2007" s="4" t="e">
        <f>#REF!/1.7</f>
        <v>#REF!</v>
      </c>
      <c r="J2007" s="4">
        <f>Hilfstabelle!C2007/3</f>
        <v>0.45230324999999999</v>
      </c>
      <c r="K2007" s="96">
        <f>Hilfstabelle!F2007/11</f>
        <v>0</v>
      </c>
      <c r="L2007" s="107">
        <f>Hilfstabelle!G2007/sinks!$G$3</f>
        <v>0.17198287737645793</v>
      </c>
    </row>
    <row r="2008" spans="1:12" x14ac:dyDescent="0.25">
      <c r="A2008" s="89">
        <v>40992.583333333336</v>
      </c>
      <c r="B2008" s="4">
        <v>0.80864789469999998</v>
      </c>
      <c r="C2008" s="8">
        <v>0.58333333333333337</v>
      </c>
      <c r="D2008" s="8">
        <v>0</v>
      </c>
      <c r="E2008" s="8">
        <v>6.6666666666666666E-2</v>
      </c>
      <c r="F2008" s="8">
        <v>0.58333333333333337</v>
      </c>
      <c r="G2008" s="8">
        <v>0</v>
      </c>
      <c r="H2008" s="8">
        <v>6.6666666666666666E-2</v>
      </c>
      <c r="I2008" s="4" t="e">
        <f>#REF!/1.7</f>
        <v>#REF!</v>
      </c>
      <c r="J2008" s="4">
        <f>Hilfstabelle!C2008/3</f>
        <v>0.45006650000000009</v>
      </c>
      <c r="K2008" s="96">
        <f>Hilfstabelle!F2008/11</f>
        <v>0</v>
      </c>
      <c r="L2008" s="107">
        <f>Hilfstabelle!G2008/sinks!$G$3</f>
        <v>0.15228591049615234</v>
      </c>
    </row>
    <row r="2009" spans="1:12" x14ac:dyDescent="0.25">
      <c r="A2009" s="89">
        <v>40992.625</v>
      </c>
      <c r="B2009" s="4">
        <v>0.80149943339999996</v>
      </c>
      <c r="C2009" s="8">
        <v>0.625</v>
      </c>
      <c r="D2009" s="8">
        <v>0</v>
      </c>
      <c r="E2009" s="8">
        <v>6.25E-2</v>
      </c>
      <c r="F2009" s="8">
        <v>0.625</v>
      </c>
      <c r="G2009" s="8">
        <v>0</v>
      </c>
      <c r="H2009" s="8">
        <v>6.25E-2</v>
      </c>
      <c r="I2009" s="4" t="e">
        <f>#REF!/1.7</f>
        <v>#REF!</v>
      </c>
      <c r="J2009" s="4">
        <f>Hilfstabelle!C2009/3</f>
        <v>0.44546075000000007</v>
      </c>
      <c r="K2009" s="96">
        <f>Hilfstabelle!F2009/11</f>
        <v>0</v>
      </c>
      <c r="L2009" s="107">
        <f>Hilfstabelle!G2009/sinks!$G$3</f>
        <v>0.13762444967433676</v>
      </c>
    </row>
    <row r="2010" spans="1:12" x14ac:dyDescent="0.25">
      <c r="A2010" s="89">
        <v>40992.666666666664</v>
      </c>
      <c r="B2010" s="4">
        <v>0.81745270680000004</v>
      </c>
      <c r="C2010" s="8">
        <v>0.66666666666666663</v>
      </c>
      <c r="D2010" s="8">
        <v>0</v>
      </c>
      <c r="E2010" s="8">
        <v>5.8823529411764705E-2</v>
      </c>
      <c r="F2010" s="8">
        <v>0.66666666666666663</v>
      </c>
      <c r="G2010" s="8">
        <v>0</v>
      </c>
      <c r="H2010" s="8">
        <v>5.8823529411764705E-2</v>
      </c>
      <c r="I2010" s="4" t="e">
        <f>#REF!/1.7</f>
        <v>#REF!</v>
      </c>
      <c r="J2010" s="4">
        <f>Hilfstabelle!C2010/3</f>
        <v>0.43527749999999998</v>
      </c>
      <c r="K2010" s="96">
        <f>Hilfstabelle!F2010/11</f>
        <v>0</v>
      </c>
      <c r="L2010" s="107">
        <f>Hilfstabelle!G2010/sinks!$G$3</f>
        <v>0.13252536399389606</v>
      </c>
    </row>
    <row r="2011" spans="1:12" x14ac:dyDescent="0.25">
      <c r="A2011" s="89">
        <v>40992.708333333336</v>
      </c>
      <c r="B2011" s="4">
        <v>0.87376863390000004</v>
      </c>
      <c r="C2011" s="8">
        <v>0.70833333333333337</v>
      </c>
      <c r="D2011" s="8">
        <v>0</v>
      </c>
      <c r="E2011" s="8">
        <v>5.5555555555555552E-2</v>
      </c>
      <c r="F2011" s="8">
        <v>0.70833333333333337</v>
      </c>
      <c r="G2011" s="8">
        <v>0</v>
      </c>
      <c r="H2011" s="8">
        <v>5.5555555555555552E-2</v>
      </c>
      <c r="I2011" s="4" t="e">
        <f>#REF!/1.7</f>
        <v>#REF!</v>
      </c>
      <c r="J2011" s="4">
        <f>Hilfstabelle!C2011/3</f>
        <v>0.41627949999999997</v>
      </c>
      <c r="K2011" s="96">
        <f>Hilfstabelle!F2011/11</f>
        <v>0</v>
      </c>
      <c r="L2011" s="107">
        <f>Hilfstabelle!G2011/sinks!$G$3</f>
        <v>0.1384128369865246</v>
      </c>
    </row>
    <row r="2012" spans="1:12" x14ac:dyDescent="0.25">
      <c r="A2012" s="89">
        <v>40992.75</v>
      </c>
      <c r="B2012" s="4">
        <v>0.8259959899</v>
      </c>
      <c r="C2012" s="8">
        <v>0.75</v>
      </c>
      <c r="D2012" s="8">
        <v>0</v>
      </c>
      <c r="E2012" s="8">
        <v>5.2631578947368418E-2</v>
      </c>
      <c r="F2012" s="8">
        <v>0.75</v>
      </c>
      <c r="G2012" s="8">
        <v>0</v>
      </c>
      <c r="H2012" s="8">
        <v>5.2631578947368418E-2</v>
      </c>
      <c r="I2012" s="4" t="e">
        <f>#REF!/1.7</f>
        <v>#REF!</v>
      </c>
      <c r="J2012" s="4">
        <f>Hilfstabelle!C2012/3</f>
        <v>0.40839050000000005</v>
      </c>
      <c r="K2012" s="96">
        <f>Hilfstabelle!F2012/11</f>
        <v>0</v>
      </c>
      <c r="L2012" s="107">
        <f>Hilfstabelle!G2012/sinks!$G$3</f>
        <v>0.13752272227921572</v>
      </c>
    </row>
    <row r="2013" spans="1:12" x14ac:dyDescent="0.25">
      <c r="A2013" s="89">
        <v>40992.791666666664</v>
      </c>
      <c r="B2013" s="4">
        <v>0.7647110104</v>
      </c>
      <c r="C2013" s="8">
        <v>0.79166666666666663</v>
      </c>
      <c r="D2013" s="8">
        <v>0</v>
      </c>
      <c r="E2013" s="8">
        <v>0.05</v>
      </c>
      <c r="F2013" s="8">
        <v>0.79166666666666663</v>
      </c>
      <c r="G2013" s="8">
        <v>0</v>
      </c>
      <c r="H2013" s="8">
        <v>0.05</v>
      </c>
      <c r="I2013" s="4" t="e">
        <f>#REF!/1.7</f>
        <v>#REF!</v>
      </c>
      <c r="J2013" s="4">
        <f>Hilfstabelle!C2013/3</f>
        <v>0.40320974999999998</v>
      </c>
      <c r="K2013" s="96">
        <f>Hilfstabelle!F2013/11</f>
        <v>0</v>
      </c>
      <c r="L2013" s="107">
        <f>Hilfstabelle!G2013/sinks!$G$3</f>
        <v>0.13743371080848488</v>
      </c>
    </row>
    <row r="2014" spans="1:12" x14ac:dyDescent="0.25">
      <c r="A2014" s="89">
        <v>40992.833333333336</v>
      </c>
      <c r="B2014" s="4">
        <v>0.70203120910000005</v>
      </c>
      <c r="C2014" s="8">
        <v>0.83333333333333337</v>
      </c>
      <c r="D2014" s="8">
        <v>0</v>
      </c>
      <c r="E2014" s="8">
        <v>4.7619047619047616E-2</v>
      </c>
      <c r="F2014" s="8">
        <v>0.83333333333333337</v>
      </c>
      <c r="G2014" s="8">
        <v>0</v>
      </c>
      <c r="H2014" s="8">
        <v>4.7619047619047616E-2</v>
      </c>
      <c r="I2014" s="4" t="e">
        <f>#REF!/1.7</f>
        <v>#REF!</v>
      </c>
      <c r="J2014" s="4">
        <f>Hilfstabelle!C2014/3</f>
        <v>0.39876500000000004</v>
      </c>
      <c r="K2014" s="96">
        <f>Hilfstabelle!F2014/11</f>
        <v>0</v>
      </c>
      <c r="L2014" s="107">
        <f>Hilfstabelle!G2014/sinks!$G$3</f>
        <v>0.14394426409622949</v>
      </c>
    </row>
    <row r="2015" spans="1:12" x14ac:dyDescent="0.25">
      <c r="A2015" s="89">
        <v>40992.875</v>
      </c>
      <c r="B2015" s="4">
        <v>0.67814488709999998</v>
      </c>
      <c r="C2015" s="8">
        <v>0.875</v>
      </c>
      <c r="D2015" s="8">
        <v>0</v>
      </c>
      <c r="E2015" s="8">
        <v>4.5454545454545456E-2</v>
      </c>
      <c r="F2015" s="8">
        <v>0.875</v>
      </c>
      <c r="G2015" s="8">
        <v>0</v>
      </c>
      <c r="H2015" s="8">
        <v>4.5454545454545456E-2</v>
      </c>
      <c r="I2015" s="4" t="e">
        <f>#REF!/1.7</f>
        <v>#REF!</v>
      </c>
      <c r="J2015" s="4">
        <f>Hilfstabelle!C2015/3</f>
        <v>0.39492975000000002</v>
      </c>
      <c r="K2015" s="96">
        <f>Hilfstabelle!F2015/11</f>
        <v>0</v>
      </c>
      <c r="L2015" s="107">
        <f>Hilfstabelle!G2015/sinks!$G$3</f>
        <v>0.13564076546947701</v>
      </c>
    </row>
    <row r="2016" spans="1:12" x14ac:dyDescent="0.25">
      <c r="A2016" s="89">
        <v>40992.916666666664</v>
      </c>
      <c r="B2016" s="4">
        <v>0.62331095810000003</v>
      </c>
      <c r="C2016" s="8">
        <v>0.91666666666666663</v>
      </c>
      <c r="D2016" s="8">
        <v>0</v>
      </c>
      <c r="E2016" s="8">
        <v>4.3478260869565216E-2</v>
      </c>
      <c r="F2016" s="8">
        <v>0.91666666666666663</v>
      </c>
      <c r="G2016" s="8">
        <v>0</v>
      </c>
      <c r="H2016" s="8">
        <v>4.3478260869565216E-2</v>
      </c>
      <c r="I2016" s="4" t="e">
        <f>#REF!/1.7</f>
        <v>#REF!</v>
      </c>
      <c r="J2016" s="4">
        <f>Hilfstabelle!C2016/3</f>
        <v>0.39865</v>
      </c>
      <c r="K2016" s="96">
        <f>Hilfstabelle!F2016/11</f>
        <v>0</v>
      </c>
      <c r="L2016" s="107">
        <f>Hilfstabelle!G2016/sinks!$G$3</f>
        <v>0.12384038763543981</v>
      </c>
    </row>
    <row r="2017" spans="1:12" x14ac:dyDescent="0.25">
      <c r="A2017" s="89">
        <v>40992.958333333336</v>
      </c>
      <c r="B2017" s="4">
        <v>0.59358382009999999</v>
      </c>
      <c r="C2017" s="8">
        <v>0.95833333333333337</v>
      </c>
      <c r="D2017" s="8">
        <v>0</v>
      </c>
      <c r="E2017" s="8">
        <v>4.1666666666666664E-2</v>
      </c>
      <c r="F2017" s="8">
        <v>0.95833333333333337</v>
      </c>
      <c r="G2017" s="8">
        <v>0</v>
      </c>
      <c r="H2017" s="8">
        <v>4.1666666666666664E-2</v>
      </c>
      <c r="I2017" s="4" t="e">
        <f>#REF!/1.7</f>
        <v>#REF!</v>
      </c>
      <c r="J2017" s="4">
        <f>Hilfstabelle!C2017/3</f>
        <v>0.40014499999999997</v>
      </c>
      <c r="K2017" s="96">
        <f>Hilfstabelle!F2017/11</f>
        <v>0</v>
      </c>
      <c r="L2017" s="107">
        <f>Hilfstabelle!G2017/sinks!$G$3</f>
        <v>0.11518084312576385</v>
      </c>
    </row>
    <row r="2018" spans="1:12" x14ac:dyDescent="0.25">
      <c r="A2018" s="89">
        <v>40993</v>
      </c>
      <c r="B2018" s="4">
        <v>0.57239996510000002</v>
      </c>
      <c r="C2018" s="8">
        <v>0</v>
      </c>
      <c r="D2018" s="8">
        <v>0</v>
      </c>
      <c r="E2018" s="8">
        <v>1</v>
      </c>
      <c r="F2018" s="8">
        <v>0</v>
      </c>
      <c r="G2018" s="8">
        <v>0</v>
      </c>
      <c r="H2018" s="8">
        <v>1</v>
      </c>
      <c r="I2018" s="4" t="e">
        <f>#REF!/1.7</f>
        <v>#REF!</v>
      </c>
      <c r="J2018" s="4">
        <f>Hilfstabelle!C2018/3</f>
        <v>0.39662025000000001</v>
      </c>
      <c r="K2018" s="96">
        <f>Hilfstabelle!F2018/11</f>
        <v>0</v>
      </c>
      <c r="L2018" s="107">
        <f>Hilfstabelle!G2018/sinks!$G$3</f>
        <v>0.11128977026238522</v>
      </c>
    </row>
    <row r="2019" spans="1:12" x14ac:dyDescent="0.25">
      <c r="A2019" s="89">
        <v>40993.041666666664</v>
      </c>
      <c r="B2019" s="4">
        <v>0.56560020919999998</v>
      </c>
      <c r="C2019" s="8">
        <v>4.1666666666666664E-2</v>
      </c>
      <c r="D2019" s="8">
        <v>0</v>
      </c>
      <c r="E2019" s="8">
        <v>0.5</v>
      </c>
      <c r="F2019" s="8">
        <v>4.1666666666666664E-2</v>
      </c>
      <c r="G2019" s="8">
        <v>0</v>
      </c>
      <c r="H2019" s="8">
        <v>0.5</v>
      </c>
      <c r="I2019" s="4" t="e">
        <f>#REF!/1.7</f>
        <v>#REF!</v>
      </c>
      <c r="J2019" s="4">
        <f>Hilfstabelle!C2019/3</f>
        <v>0.39404425000000004</v>
      </c>
      <c r="K2019" s="96">
        <f>Hilfstabelle!F2019/11</f>
        <v>0</v>
      </c>
      <c r="L2019" s="107">
        <f>Hilfstabelle!G2019/sinks!$G$3</f>
        <v>0.11276481749163986</v>
      </c>
    </row>
    <row r="2020" spans="1:12" x14ac:dyDescent="0.25">
      <c r="A2020" s="89">
        <v>40993.083333333336</v>
      </c>
      <c r="B2020" s="4">
        <v>0.56289774209999999</v>
      </c>
      <c r="C2020" s="8">
        <v>8.3333333333333329E-2</v>
      </c>
      <c r="D2020" s="8">
        <v>0</v>
      </c>
      <c r="E2020" s="8">
        <v>0.33333333333333331</v>
      </c>
      <c r="F2020" s="8">
        <v>8.3333333333333329E-2</v>
      </c>
      <c r="G2020" s="8">
        <v>0</v>
      </c>
      <c r="H2020" s="8">
        <v>0.33333333333333331</v>
      </c>
      <c r="I2020" s="4" t="e">
        <f>#REF!/1.7</f>
        <v>#REF!</v>
      </c>
      <c r="J2020" s="4">
        <f>Hilfstabelle!C2020/3</f>
        <v>0.38959950000000004</v>
      </c>
      <c r="K2020" s="96">
        <f>Hilfstabelle!F2020/11</f>
        <v>0</v>
      </c>
      <c r="L2020" s="107">
        <f>Hilfstabelle!G2020/sinks!$G$3</f>
        <v>0.11548602531112688</v>
      </c>
    </row>
    <row r="2021" spans="1:12" x14ac:dyDescent="0.25">
      <c r="A2021" s="89">
        <v>40993.125</v>
      </c>
      <c r="B2021" s="4">
        <v>0.59157876379999996</v>
      </c>
      <c r="C2021" s="8">
        <v>0.125</v>
      </c>
      <c r="D2021" s="8">
        <v>0</v>
      </c>
      <c r="E2021" s="8">
        <v>0.25</v>
      </c>
      <c r="F2021" s="8">
        <v>0.125</v>
      </c>
      <c r="G2021" s="8">
        <v>0</v>
      </c>
      <c r="H2021" s="8">
        <v>0.25</v>
      </c>
      <c r="I2021" s="4" t="e">
        <f>#REF!/1.7</f>
        <v>#REF!</v>
      </c>
      <c r="J2021" s="4">
        <f>Hilfstabelle!C2021/3</f>
        <v>0.38893824999999999</v>
      </c>
      <c r="K2021" s="96">
        <f>Hilfstabelle!F2021/11</f>
        <v>0</v>
      </c>
      <c r="L2021" s="107">
        <f>Hilfstabelle!G2021/sinks!$G$3</f>
        <v>0.10964941601605889</v>
      </c>
    </row>
    <row r="2022" spans="1:12" x14ac:dyDescent="0.25">
      <c r="A2022" s="89">
        <v>40993.166666666664</v>
      </c>
      <c r="B2022" s="4">
        <v>0.66951442770000003</v>
      </c>
      <c r="C2022" s="8">
        <v>0.16666666666666666</v>
      </c>
      <c r="D2022" s="8">
        <v>0</v>
      </c>
      <c r="E2022" s="8">
        <v>0.2</v>
      </c>
      <c r="F2022" s="8">
        <v>0.16666666666666666</v>
      </c>
      <c r="G2022" s="8">
        <v>0</v>
      </c>
      <c r="H2022" s="8">
        <v>0.2</v>
      </c>
      <c r="I2022" s="4" t="e">
        <f>#REF!/1.7</f>
        <v>#REF!</v>
      </c>
      <c r="J2022" s="4">
        <f>Hilfstabelle!C2022/3</f>
        <v>0.38913949999999997</v>
      </c>
      <c r="K2022" s="96">
        <f>Hilfstabelle!F2022/11</f>
        <v>0</v>
      </c>
      <c r="L2022" s="107">
        <f>Hilfstabelle!G2022/sinks!$G$3</f>
        <v>0.10552945651365798</v>
      </c>
    </row>
    <row r="2023" spans="1:12" x14ac:dyDescent="0.25">
      <c r="A2023" s="89">
        <v>40993.208333333336</v>
      </c>
      <c r="B2023" s="4">
        <v>0.76357771770000005</v>
      </c>
      <c r="C2023" s="8">
        <v>0.20833333333333334</v>
      </c>
      <c r="D2023" s="8">
        <v>0</v>
      </c>
      <c r="E2023" s="8">
        <v>0.16666666666666666</v>
      </c>
      <c r="F2023" s="8">
        <v>0.20833333333333334</v>
      </c>
      <c r="G2023" s="8">
        <v>0</v>
      </c>
      <c r="H2023" s="8">
        <v>0.16666666666666666</v>
      </c>
      <c r="I2023" s="4" t="e">
        <f>#REF!/1.7</f>
        <v>#REF!</v>
      </c>
      <c r="J2023" s="4">
        <f>Hilfstabelle!C2023/3</f>
        <v>0.39046775</v>
      </c>
      <c r="K2023" s="96">
        <f>Hilfstabelle!F2023/11</f>
        <v>0</v>
      </c>
      <c r="L2023" s="107">
        <f>Hilfstabelle!G2023/sinks!$G$3</f>
        <v>0.10776745920632026</v>
      </c>
    </row>
    <row r="2024" spans="1:12" x14ac:dyDescent="0.25">
      <c r="A2024" s="89">
        <v>40993.25</v>
      </c>
      <c r="B2024" s="4">
        <v>0.82669340069999997</v>
      </c>
      <c r="C2024" s="8">
        <v>0.25</v>
      </c>
      <c r="D2024" s="8">
        <v>0</v>
      </c>
      <c r="E2024" s="8">
        <v>0.14285714285714285</v>
      </c>
      <c r="F2024" s="8">
        <v>0.25</v>
      </c>
      <c r="G2024" s="8">
        <v>0</v>
      </c>
      <c r="H2024" s="8">
        <v>0.14285714285714285</v>
      </c>
      <c r="I2024" s="4" t="e">
        <f>#REF!/1.7</f>
        <v>#REF!</v>
      </c>
      <c r="J2024" s="4">
        <f>Hilfstabelle!C2024/3</f>
        <v>0.39239975000000005</v>
      </c>
      <c r="K2024" s="96">
        <f>Hilfstabelle!F2024/11</f>
        <v>0</v>
      </c>
      <c r="L2024" s="107">
        <f>Hilfstabelle!G2024/sinks!$G$3</f>
        <v>0.11899562044280174</v>
      </c>
    </row>
    <row r="2025" spans="1:12" x14ac:dyDescent="0.25">
      <c r="A2025" s="89">
        <v>40993.291666666664</v>
      </c>
      <c r="B2025" s="4">
        <v>0.84273385059999995</v>
      </c>
      <c r="C2025" s="8">
        <v>0.29166666666666669</v>
      </c>
      <c r="D2025" s="8">
        <v>0</v>
      </c>
      <c r="E2025" s="8">
        <v>0.125</v>
      </c>
      <c r="F2025" s="8">
        <v>0.29166666666666669</v>
      </c>
      <c r="G2025" s="8">
        <v>0</v>
      </c>
      <c r="H2025" s="8">
        <v>0.125</v>
      </c>
      <c r="I2025" s="4" t="e">
        <f>#REF!/1.7</f>
        <v>#REF!</v>
      </c>
      <c r="J2025" s="4">
        <f>Hilfstabelle!C2025/3</f>
        <v>0.39517699999999994</v>
      </c>
      <c r="K2025" s="96">
        <f>Hilfstabelle!F2025/11</f>
        <v>0</v>
      </c>
      <c r="L2025" s="107">
        <f>Hilfstabelle!G2025/sinks!$G$3</f>
        <v>0.12423458129153377</v>
      </c>
    </row>
    <row r="2026" spans="1:12" x14ac:dyDescent="0.25">
      <c r="A2026" s="89">
        <v>40993.333333333336</v>
      </c>
      <c r="B2026" s="4">
        <v>0.83950832529999997</v>
      </c>
      <c r="C2026" s="8">
        <v>0.33333333333333331</v>
      </c>
      <c r="D2026" s="8">
        <v>0</v>
      </c>
      <c r="E2026" s="8">
        <v>0.1111111111111111</v>
      </c>
      <c r="F2026" s="8">
        <v>0.33333333333333331</v>
      </c>
      <c r="G2026" s="8">
        <v>0</v>
      </c>
      <c r="H2026" s="8">
        <v>0.1111111111111111</v>
      </c>
      <c r="I2026" s="4" t="e">
        <f>#REF!/1.7</f>
        <v>#REF!</v>
      </c>
      <c r="J2026" s="4">
        <f>Hilfstabelle!C2026/3</f>
        <v>0.39983450000000004</v>
      </c>
      <c r="K2026" s="96">
        <f>Hilfstabelle!F2026/11</f>
        <v>0</v>
      </c>
      <c r="L2026" s="107">
        <f>Hilfstabelle!G2026/sinks!$G$3</f>
        <v>0.13185142000121941</v>
      </c>
    </row>
    <row r="2027" spans="1:12" x14ac:dyDescent="0.25">
      <c r="A2027" s="89">
        <v>40993.375</v>
      </c>
      <c r="B2027" s="4">
        <v>0.85345654260000003</v>
      </c>
      <c r="C2027" s="8">
        <v>0.375</v>
      </c>
      <c r="D2027" s="8">
        <v>0</v>
      </c>
      <c r="E2027" s="8">
        <v>0.1</v>
      </c>
      <c r="F2027" s="8">
        <v>0.375</v>
      </c>
      <c r="G2027" s="8">
        <v>0</v>
      </c>
      <c r="H2027" s="8">
        <v>0.1</v>
      </c>
      <c r="I2027" s="4" t="e">
        <f>#REF!/1.7</f>
        <v>#REF!</v>
      </c>
      <c r="J2027" s="4">
        <f>Hilfstabelle!C2027/3</f>
        <v>0.40890224999999997</v>
      </c>
      <c r="K2027" s="96">
        <f>Hilfstabelle!F2027/11</f>
        <v>0</v>
      </c>
      <c r="L2027" s="107">
        <f>Hilfstabelle!G2027/sinks!$G$3</f>
        <v>0.12891404146710025</v>
      </c>
    </row>
    <row r="2028" spans="1:12" x14ac:dyDescent="0.25">
      <c r="A2028" s="89">
        <v>40993.416666666664</v>
      </c>
      <c r="B2028" s="4">
        <v>0.8517130154</v>
      </c>
      <c r="C2028" s="8">
        <v>0.41666666666666669</v>
      </c>
      <c r="D2028" s="8">
        <v>0</v>
      </c>
      <c r="E2028" s="8">
        <v>9.0909090909090912E-2</v>
      </c>
      <c r="F2028" s="8">
        <v>0.41666666666666669</v>
      </c>
      <c r="G2028" s="8">
        <v>0</v>
      </c>
      <c r="H2028" s="8">
        <v>9.0909090909090912E-2</v>
      </c>
      <c r="I2028" s="4" t="e">
        <f>#REF!/1.7</f>
        <v>#REF!</v>
      </c>
      <c r="J2028" s="4">
        <f>Hilfstabelle!C2028/3</f>
        <v>0.42880874999999996</v>
      </c>
      <c r="K2028" s="96">
        <f>Hilfstabelle!F2028/11</f>
        <v>0</v>
      </c>
      <c r="L2028" s="107">
        <f>Hilfstabelle!G2028/sinks!$G$3</f>
        <v>0.12242892002813584</v>
      </c>
    </row>
    <row r="2029" spans="1:12" x14ac:dyDescent="0.25">
      <c r="A2029" s="89">
        <v>40993.458333333336</v>
      </c>
      <c r="B2029" s="4">
        <v>0.83018045510000005</v>
      </c>
      <c r="C2029" s="8">
        <v>0.45833333333333331</v>
      </c>
      <c r="D2029" s="8">
        <v>0</v>
      </c>
      <c r="E2029" s="8">
        <v>8.3333333333333329E-2</v>
      </c>
      <c r="F2029" s="8">
        <v>0.45833333333333331</v>
      </c>
      <c r="G2029" s="8">
        <v>0</v>
      </c>
      <c r="H2029" s="8">
        <v>8.3333333333333329E-2</v>
      </c>
      <c r="I2029" s="4" t="e">
        <f>#REF!/1.7</f>
        <v>#REF!</v>
      </c>
      <c r="J2029" s="4">
        <f>Hilfstabelle!C2029/3</f>
        <v>0.44686374999999995</v>
      </c>
      <c r="K2029" s="96">
        <f>Hilfstabelle!F2029/11</f>
        <v>0</v>
      </c>
      <c r="L2029" s="107">
        <f>Hilfstabelle!G2029/sinks!$G$3</f>
        <v>0.12287397738179025</v>
      </c>
    </row>
    <row r="2030" spans="1:12" x14ac:dyDescent="0.25">
      <c r="A2030" s="89">
        <v>40993.5</v>
      </c>
      <c r="B2030" s="4">
        <v>0.8235550519</v>
      </c>
      <c r="C2030" s="8">
        <v>0.5</v>
      </c>
      <c r="D2030" s="8">
        <v>0</v>
      </c>
      <c r="E2030" s="8">
        <v>7.6923076923076927E-2</v>
      </c>
      <c r="F2030" s="8">
        <v>0.5</v>
      </c>
      <c r="G2030" s="8">
        <v>0</v>
      </c>
      <c r="H2030" s="8">
        <v>7.6923076923076927E-2</v>
      </c>
      <c r="I2030" s="4" t="e">
        <f>#REF!/1.7</f>
        <v>#REF!</v>
      </c>
      <c r="J2030" s="4">
        <f>Hilfstabelle!C2030/3</f>
        <v>0.456702</v>
      </c>
      <c r="K2030" s="96">
        <f>Hilfstabelle!F2030/11</f>
        <v>0</v>
      </c>
      <c r="L2030" s="107">
        <f>Hilfstabelle!G2030/sinks!$G$3</f>
        <v>0.12117004351351335</v>
      </c>
    </row>
    <row r="2031" spans="1:12" x14ac:dyDescent="0.25">
      <c r="A2031" s="89">
        <v>40993.541666666664</v>
      </c>
      <c r="B2031" s="4">
        <v>0.81640659049999997</v>
      </c>
      <c r="C2031" s="8">
        <v>0.54166666666666663</v>
      </c>
      <c r="D2031" s="8">
        <v>0</v>
      </c>
      <c r="E2031" s="8">
        <v>7.1428571428571425E-2</v>
      </c>
      <c r="F2031" s="8">
        <v>0.54166666666666663</v>
      </c>
      <c r="G2031" s="8">
        <v>0</v>
      </c>
      <c r="H2031" s="8">
        <v>7.1428571428571425E-2</v>
      </c>
      <c r="I2031" s="4" t="e">
        <f>#REF!/1.7</f>
        <v>#REF!</v>
      </c>
      <c r="J2031" s="4">
        <f>Hilfstabelle!C2031/3</f>
        <v>0.45983000000000002</v>
      </c>
      <c r="K2031" s="96">
        <f>Hilfstabelle!F2031/11</f>
        <v>0</v>
      </c>
      <c r="L2031" s="107">
        <f>Hilfstabelle!G2031/sinks!$G$3</f>
        <v>0.1214497938500961</v>
      </c>
    </row>
    <row r="2032" spans="1:12" x14ac:dyDescent="0.25">
      <c r="A2032" s="89">
        <v>40993.583333333336</v>
      </c>
      <c r="B2032" s="4">
        <v>0.80882224739999997</v>
      </c>
      <c r="C2032" s="8">
        <v>0.58333333333333337</v>
      </c>
      <c r="D2032" s="8">
        <v>0</v>
      </c>
      <c r="E2032" s="8">
        <v>6.6666666666666666E-2</v>
      </c>
      <c r="F2032" s="8">
        <v>0.58333333333333337</v>
      </c>
      <c r="G2032" s="8">
        <v>0</v>
      </c>
      <c r="H2032" s="8">
        <v>6.6666666666666666E-2</v>
      </c>
      <c r="I2032" s="4" t="e">
        <f>#REF!/1.7</f>
        <v>#REF!</v>
      </c>
      <c r="J2032" s="4">
        <f>Hilfstabelle!C2032/3</f>
        <v>0.45850750000000001</v>
      </c>
      <c r="K2032" s="96">
        <f>Hilfstabelle!F2032/11</f>
        <v>0</v>
      </c>
      <c r="L2032" s="107">
        <f>Hilfstabelle!G2032/sinks!$G$3</f>
        <v>0.12363693284519782</v>
      </c>
    </row>
    <row r="2033" spans="1:12" x14ac:dyDescent="0.25">
      <c r="A2033" s="89">
        <v>40993.625</v>
      </c>
      <c r="B2033" s="4">
        <v>0.80010461160000002</v>
      </c>
      <c r="C2033" s="8">
        <v>0.625</v>
      </c>
      <c r="D2033" s="8">
        <v>0</v>
      </c>
      <c r="E2033" s="8">
        <v>6.25E-2</v>
      </c>
      <c r="F2033" s="8">
        <v>0.625</v>
      </c>
      <c r="G2033" s="8">
        <v>0</v>
      </c>
      <c r="H2033" s="8">
        <v>6.25E-2</v>
      </c>
      <c r="I2033" s="4" t="e">
        <f>#REF!/1.7</f>
        <v>#REF!</v>
      </c>
      <c r="J2033" s="4">
        <f>Hilfstabelle!C2033/3</f>
        <v>0.45397650000000001</v>
      </c>
      <c r="K2033" s="96">
        <f>Hilfstabelle!F2033/11</f>
        <v>0</v>
      </c>
      <c r="L2033" s="107">
        <f>Hilfstabelle!G2033/sinks!$G$3</f>
        <v>0.12133535053058496</v>
      </c>
    </row>
    <row r="2034" spans="1:12" x14ac:dyDescent="0.25">
      <c r="A2034" s="89">
        <v>40993.666666666664</v>
      </c>
      <c r="B2034" s="4">
        <v>0.82154999559999997</v>
      </c>
      <c r="C2034" s="8">
        <v>0.66666666666666663</v>
      </c>
      <c r="D2034" s="8">
        <v>0</v>
      </c>
      <c r="E2034" s="8">
        <v>5.8823529411764705E-2</v>
      </c>
      <c r="F2034" s="8">
        <v>0.66666666666666663</v>
      </c>
      <c r="G2034" s="8">
        <v>0</v>
      </c>
      <c r="H2034" s="8">
        <v>5.8823529411764705E-2</v>
      </c>
      <c r="I2034" s="4" t="e">
        <f>#REF!/1.7</f>
        <v>#REF!</v>
      </c>
      <c r="J2034" s="4">
        <f>Hilfstabelle!C2034/3</f>
        <v>0.44197625000000001</v>
      </c>
      <c r="K2034" s="96">
        <f>Hilfstabelle!F2034/11</f>
        <v>0</v>
      </c>
      <c r="L2034" s="107">
        <f>Hilfstabelle!G2034/sinks!$G$3</f>
        <v>0.1214497938500961</v>
      </c>
    </row>
    <row r="2035" spans="1:12" x14ac:dyDescent="0.25">
      <c r="A2035" s="89">
        <v>40993.708333333336</v>
      </c>
      <c r="B2035" s="4">
        <v>0.87010722689999997</v>
      </c>
      <c r="C2035" s="8">
        <v>0.70833333333333337</v>
      </c>
      <c r="D2035" s="8">
        <v>0</v>
      </c>
      <c r="E2035" s="8">
        <v>5.5555555555555552E-2</v>
      </c>
      <c r="F2035" s="8">
        <v>0.70833333333333337</v>
      </c>
      <c r="G2035" s="8">
        <v>0</v>
      </c>
      <c r="H2035" s="8">
        <v>5.5555555555555552E-2</v>
      </c>
      <c r="I2035" s="4" t="e">
        <f>#REF!/1.7</f>
        <v>#REF!</v>
      </c>
      <c r="J2035" s="4">
        <f>Hilfstabelle!C2035/3</f>
        <v>0.42212725000000001</v>
      </c>
      <c r="K2035" s="96">
        <f>Hilfstabelle!F2035/11</f>
        <v>0</v>
      </c>
      <c r="L2035" s="107">
        <f>Hilfstabelle!G2035/sinks!$G$3</f>
        <v>0.12517555969640312</v>
      </c>
    </row>
    <row r="2036" spans="1:12" x14ac:dyDescent="0.25">
      <c r="A2036" s="89">
        <v>40993.75</v>
      </c>
      <c r="B2036" s="4">
        <v>0.81797576500000002</v>
      </c>
      <c r="C2036" s="8">
        <v>0.75</v>
      </c>
      <c r="D2036" s="8">
        <v>0</v>
      </c>
      <c r="E2036" s="8">
        <v>5.2631578947368418E-2</v>
      </c>
      <c r="F2036" s="8">
        <v>0.75</v>
      </c>
      <c r="G2036" s="8">
        <v>0</v>
      </c>
      <c r="H2036" s="8">
        <v>5.2631578947368418E-2</v>
      </c>
      <c r="I2036" s="4" t="e">
        <f>#REF!/1.7</f>
        <v>#REF!</v>
      </c>
      <c r="J2036" s="4">
        <f>Hilfstabelle!C2036/3</f>
        <v>0.41476150000000001</v>
      </c>
      <c r="K2036" s="96">
        <f>Hilfstabelle!F2036/11</f>
        <v>0</v>
      </c>
      <c r="L2036" s="107">
        <f>Hilfstabelle!G2036/sinks!$G$3</f>
        <v>0.12764244902808761</v>
      </c>
    </row>
    <row r="2037" spans="1:12" x14ac:dyDescent="0.25">
      <c r="A2037" s="89">
        <v>40993.791666666664</v>
      </c>
      <c r="B2037" s="4">
        <v>0.75921889980000001</v>
      </c>
      <c r="C2037" s="8">
        <v>0.79166666666666663</v>
      </c>
      <c r="D2037" s="8">
        <v>0</v>
      </c>
      <c r="E2037" s="8">
        <v>0.05</v>
      </c>
      <c r="F2037" s="8">
        <v>0.79166666666666663</v>
      </c>
      <c r="G2037" s="8">
        <v>0</v>
      </c>
      <c r="H2037" s="8">
        <v>0.05</v>
      </c>
      <c r="I2037" s="4" t="e">
        <f>#REF!/1.7</f>
        <v>#REF!</v>
      </c>
      <c r="J2037" s="4">
        <f>Hilfstabelle!C2037/3</f>
        <v>0.41073074999999998</v>
      </c>
      <c r="K2037" s="96">
        <f>Hilfstabelle!F2037/11</f>
        <v>0</v>
      </c>
      <c r="L2037" s="107">
        <f>Hilfstabelle!G2037/sinks!$G$3</f>
        <v>0.13518299219143248</v>
      </c>
    </row>
    <row r="2038" spans="1:12" x14ac:dyDescent="0.25">
      <c r="A2038" s="89">
        <v>40993.833333333336</v>
      </c>
      <c r="B2038" s="4">
        <v>0.69584168769999999</v>
      </c>
      <c r="C2038" s="8">
        <v>0.83333333333333337</v>
      </c>
      <c r="D2038" s="8">
        <v>0</v>
      </c>
      <c r="E2038" s="8">
        <v>4.7619047619047616E-2</v>
      </c>
      <c r="F2038" s="8">
        <v>0.83333333333333337</v>
      </c>
      <c r="G2038" s="8">
        <v>0</v>
      </c>
      <c r="H2038" s="8">
        <v>4.7619047619047616E-2</v>
      </c>
      <c r="I2038" s="4" t="e">
        <f>#REF!/1.7</f>
        <v>#REF!</v>
      </c>
      <c r="J2038" s="4">
        <f>Hilfstabelle!C2038/3</f>
        <v>0.40813174999999996</v>
      </c>
      <c r="K2038" s="96">
        <f>Hilfstabelle!F2038/11</f>
        <v>0</v>
      </c>
      <c r="L2038" s="107">
        <f>Hilfstabelle!G2038/sinks!$G$3</f>
        <v>0.14224033022795257</v>
      </c>
    </row>
    <row r="2039" spans="1:12" x14ac:dyDescent="0.25">
      <c r="A2039" s="89">
        <v>40993.875</v>
      </c>
      <c r="B2039" s="4">
        <v>0.67997559060000001</v>
      </c>
      <c r="C2039" s="8">
        <v>0.875</v>
      </c>
      <c r="D2039" s="8">
        <v>0</v>
      </c>
      <c r="E2039" s="8">
        <v>4.5454545454545456E-2</v>
      </c>
      <c r="F2039" s="8">
        <v>0.875</v>
      </c>
      <c r="G2039" s="8">
        <v>0</v>
      </c>
      <c r="H2039" s="8">
        <v>4.5454545454545456E-2</v>
      </c>
      <c r="I2039" s="4" t="e">
        <f>#REF!/1.7</f>
        <v>#REF!</v>
      </c>
      <c r="J2039" s="4">
        <f>Hilfstabelle!C2039/3</f>
        <v>0.40603300000000003</v>
      </c>
      <c r="K2039" s="96">
        <f>Hilfstabelle!F2039/11</f>
        <v>0</v>
      </c>
      <c r="L2039" s="107">
        <f>Hilfstabelle!G2039/sinks!$G$3</f>
        <v>0.13079599827683894</v>
      </c>
    </row>
    <row r="2040" spans="1:12" x14ac:dyDescent="0.25">
      <c r="A2040" s="89">
        <v>40993.916666666664</v>
      </c>
      <c r="B2040" s="4">
        <v>0.62784412869999995</v>
      </c>
      <c r="C2040" s="8">
        <v>0.91666666666666663</v>
      </c>
      <c r="D2040" s="8">
        <v>0</v>
      </c>
      <c r="E2040" s="8">
        <v>4.3478260869565216E-2</v>
      </c>
      <c r="F2040" s="8">
        <v>0.91666666666666663</v>
      </c>
      <c r="G2040" s="8">
        <v>0</v>
      </c>
      <c r="H2040" s="8">
        <v>4.3478260869565216E-2</v>
      </c>
      <c r="I2040" s="4" t="e">
        <f>#REF!/1.7</f>
        <v>#REF!</v>
      </c>
      <c r="J2040" s="4">
        <f>Hilfstabelle!C2040/3</f>
        <v>0.40474500000000008</v>
      </c>
      <c r="K2040" s="96">
        <f>Hilfstabelle!F2040/11</f>
        <v>0</v>
      </c>
      <c r="L2040" s="107">
        <f>Hilfstabelle!G2040/sinks!$G$3</f>
        <v>0.11833439237451519</v>
      </c>
    </row>
    <row r="2041" spans="1:12" x14ac:dyDescent="0.25">
      <c r="A2041" s="89">
        <v>40993.958333333336</v>
      </c>
      <c r="B2041" s="4">
        <v>0.59698369799999995</v>
      </c>
      <c r="C2041" s="8">
        <v>0.95833333333333337</v>
      </c>
      <c r="D2041" s="8">
        <v>0</v>
      </c>
      <c r="E2041" s="8">
        <v>4.1666666666666664E-2</v>
      </c>
      <c r="F2041" s="8">
        <v>0.95833333333333337</v>
      </c>
      <c r="G2041" s="8">
        <v>0</v>
      </c>
      <c r="H2041" s="8">
        <v>4.1666666666666664E-2</v>
      </c>
      <c r="I2041" s="4" t="e">
        <f>#REF!/1.7</f>
        <v>#REF!</v>
      </c>
      <c r="J2041" s="4">
        <f>Hilfstabelle!C2041/3</f>
        <v>0.405665</v>
      </c>
      <c r="K2041" s="96">
        <f>Hilfstabelle!F2041/11</f>
        <v>0</v>
      </c>
      <c r="L2041" s="107">
        <f>Hilfstabelle!G2041/sinks!$G$3</f>
        <v>0.11190013463311127</v>
      </c>
    </row>
    <row r="2042" spans="1:12" x14ac:dyDescent="0.25">
      <c r="A2042" s="89">
        <v>40994</v>
      </c>
      <c r="B2042" s="4">
        <v>0.57004620350000001</v>
      </c>
      <c r="C2042" s="8">
        <v>0</v>
      </c>
      <c r="D2042" s="8">
        <v>0</v>
      </c>
      <c r="E2042" s="8">
        <v>1</v>
      </c>
      <c r="F2042" s="8">
        <v>0</v>
      </c>
      <c r="G2042" s="8">
        <v>0</v>
      </c>
      <c r="H2042" s="8">
        <v>1</v>
      </c>
      <c r="I2042" s="4" t="e">
        <f>#REF!/1.7</f>
        <v>#REF!</v>
      </c>
      <c r="J2042" s="4">
        <f>Hilfstabelle!C2042/3</f>
        <v>0.40617674999999998</v>
      </c>
      <c r="K2042" s="96">
        <f>Hilfstabelle!F2042/11</f>
        <v>0</v>
      </c>
      <c r="L2042" s="107">
        <f>Hilfstabelle!G2042/sinks!$G$3</f>
        <v>0.11436702396479574</v>
      </c>
    </row>
    <row r="2043" spans="1:12" x14ac:dyDescent="0.25">
      <c r="A2043" s="89">
        <v>40994.041666666664</v>
      </c>
      <c r="B2043" s="4">
        <v>0.5704820853</v>
      </c>
      <c r="C2043" s="8">
        <v>4.1666666666666664E-2</v>
      </c>
      <c r="D2043" s="8">
        <v>0</v>
      </c>
      <c r="E2043" s="8">
        <v>0.5</v>
      </c>
      <c r="F2043" s="8">
        <v>4.1666666666666664E-2</v>
      </c>
      <c r="G2043" s="8">
        <v>0</v>
      </c>
      <c r="H2043" s="8">
        <v>0.5</v>
      </c>
      <c r="I2043" s="4" t="e">
        <f>#REF!/1.7</f>
        <v>#REF!</v>
      </c>
      <c r="J2043" s="4">
        <f>Hilfstabelle!C2043/3</f>
        <v>0.40292225000000004</v>
      </c>
      <c r="K2043" s="96">
        <f>Hilfstabelle!F2043/11</f>
        <v>0</v>
      </c>
      <c r="L2043" s="107">
        <f>Hilfstabelle!G2043/sinks!$G$3</f>
        <v>0.11320987484529428</v>
      </c>
    </row>
    <row r="2044" spans="1:12" x14ac:dyDescent="0.25">
      <c r="A2044" s="89">
        <v>40994.083333333336</v>
      </c>
      <c r="B2044" s="4">
        <v>0.56403103480000005</v>
      </c>
      <c r="C2044" s="8">
        <v>8.3333333333333329E-2</v>
      </c>
      <c r="D2044" s="8">
        <v>0</v>
      </c>
      <c r="E2044" s="8">
        <v>0.33333333333333331</v>
      </c>
      <c r="F2044" s="8">
        <v>8.3333333333333329E-2</v>
      </c>
      <c r="G2044" s="8">
        <v>0</v>
      </c>
      <c r="H2044" s="8">
        <v>0.33333333333333331</v>
      </c>
      <c r="I2044" s="4" t="e">
        <f>#REF!/1.7</f>
        <v>#REF!</v>
      </c>
      <c r="J2044" s="4">
        <f>Hilfstabelle!C2044/3</f>
        <v>0.39993224999999999</v>
      </c>
      <c r="K2044" s="96">
        <f>Hilfstabelle!F2044/11</f>
        <v>0</v>
      </c>
      <c r="L2044" s="107">
        <f>Hilfstabelle!G2044/sinks!$G$3</f>
        <v>0.11446875135991677</v>
      </c>
    </row>
    <row r="2045" spans="1:12" x14ac:dyDescent="0.25">
      <c r="A2045" s="89">
        <v>40994.125</v>
      </c>
      <c r="B2045" s="4">
        <v>0.58931217849999995</v>
      </c>
      <c r="C2045" s="8">
        <v>0.125</v>
      </c>
      <c r="D2045" s="8">
        <v>0</v>
      </c>
      <c r="E2045" s="8">
        <v>0.25</v>
      </c>
      <c r="F2045" s="8">
        <v>0.125</v>
      </c>
      <c r="G2045" s="8">
        <v>0</v>
      </c>
      <c r="H2045" s="8">
        <v>0.25</v>
      </c>
      <c r="I2045" s="4" t="e">
        <f>#REF!/1.7</f>
        <v>#REF!</v>
      </c>
      <c r="J2045" s="4">
        <f>Hilfstabelle!C2045/3</f>
        <v>0.39841425000000003</v>
      </c>
      <c r="K2045" s="96">
        <f>Hilfstabelle!F2045/11</f>
        <v>0</v>
      </c>
      <c r="L2045" s="107">
        <f>Hilfstabelle!G2045/sinks!$G$3</f>
        <v>0.10817436878680424</v>
      </c>
    </row>
    <row r="2046" spans="1:12" x14ac:dyDescent="0.25">
      <c r="A2046" s="89">
        <v>40994.166666666664</v>
      </c>
      <c r="B2046" s="4">
        <v>0.67666288900000005</v>
      </c>
      <c r="C2046" s="8">
        <v>0.16666666666666666</v>
      </c>
      <c r="D2046" s="8">
        <v>0</v>
      </c>
      <c r="E2046" s="8">
        <v>0.2</v>
      </c>
      <c r="F2046" s="8">
        <v>0.16666666666666666</v>
      </c>
      <c r="G2046" s="8">
        <v>0</v>
      </c>
      <c r="H2046" s="8">
        <v>0.2</v>
      </c>
      <c r="I2046" s="4" t="e">
        <f>#REF!/1.7</f>
        <v>#REF!</v>
      </c>
      <c r="J2046" s="4">
        <f>Hilfstabelle!C2046/3</f>
        <v>0.39636149999999998</v>
      </c>
      <c r="K2046" s="96">
        <f>Hilfstabelle!F2046/11</f>
        <v>0</v>
      </c>
      <c r="L2046" s="107">
        <f>Hilfstabelle!G2046/sinks!$G$3</f>
        <v>0.10251578243319806</v>
      </c>
    </row>
    <row r="2047" spans="1:12" x14ac:dyDescent="0.25">
      <c r="A2047" s="89">
        <v>40994.208333333336</v>
      </c>
      <c r="B2047" s="4">
        <v>0.76845959379999995</v>
      </c>
      <c r="C2047" s="8">
        <v>0.20833333333333334</v>
      </c>
      <c r="D2047" s="8">
        <v>0</v>
      </c>
      <c r="E2047" s="8">
        <v>0.16666666666666666</v>
      </c>
      <c r="F2047" s="8">
        <v>0.20833333333333334</v>
      </c>
      <c r="G2047" s="8">
        <v>0</v>
      </c>
      <c r="H2047" s="8">
        <v>0.16666666666666666</v>
      </c>
      <c r="I2047" s="4" t="e">
        <f>#REF!/1.7</f>
        <v>#REF!</v>
      </c>
      <c r="J2047" s="4">
        <f>Hilfstabelle!C2047/3</f>
        <v>0.39598774999999997</v>
      </c>
      <c r="K2047" s="96">
        <f>Hilfstabelle!F2047/11</f>
        <v>0</v>
      </c>
      <c r="L2047" s="107">
        <f>Hilfstabelle!G2047/sinks!$G$3</f>
        <v>0.10463934180634919</v>
      </c>
    </row>
    <row r="2048" spans="1:12" x14ac:dyDescent="0.25">
      <c r="A2048" s="89">
        <v>40994.25</v>
      </c>
      <c r="B2048" s="4">
        <v>0.82826257520000002</v>
      </c>
      <c r="C2048" s="8">
        <v>0.25</v>
      </c>
      <c r="D2048" s="8">
        <v>0</v>
      </c>
      <c r="E2048" s="8">
        <v>0.14285714285714285</v>
      </c>
      <c r="F2048" s="8">
        <v>0.25</v>
      </c>
      <c r="G2048" s="8">
        <v>0</v>
      </c>
      <c r="H2048" s="8">
        <v>0.14285714285714285</v>
      </c>
      <c r="I2048" s="4" t="e">
        <f>#REF!/1.7</f>
        <v>#REF!</v>
      </c>
      <c r="J2048" s="4">
        <f>Hilfstabelle!C2048/3</f>
        <v>0.39873050000000004</v>
      </c>
      <c r="K2048" s="96">
        <f>Hilfstabelle!F2048/11</f>
        <v>0</v>
      </c>
      <c r="L2048" s="107">
        <f>Hilfstabelle!G2048/sinks!$G$3</f>
        <v>0.11842340384524605</v>
      </c>
    </row>
    <row r="2049" spans="1:12" x14ac:dyDescent="0.25">
      <c r="A2049" s="89">
        <v>40994.291666666664</v>
      </c>
      <c r="B2049" s="4">
        <v>0.83968267809999997</v>
      </c>
      <c r="C2049" s="8">
        <v>0.29166666666666669</v>
      </c>
      <c r="D2049" s="8">
        <v>0</v>
      </c>
      <c r="E2049" s="8">
        <v>0.125</v>
      </c>
      <c r="F2049" s="8">
        <v>0.29166666666666669</v>
      </c>
      <c r="G2049" s="8">
        <v>0</v>
      </c>
      <c r="H2049" s="8">
        <v>0.125</v>
      </c>
      <c r="I2049" s="4" t="e">
        <f>#REF!/1.7</f>
        <v>#REF!</v>
      </c>
      <c r="J2049" s="4">
        <f>Hilfstabelle!C2049/3</f>
        <v>0.40292225000000004</v>
      </c>
      <c r="K2049" s="96">
        <f>Hilfstabelle!F2049/11</f>
        <v>0</v>
      </c>
      <c r="L2049" s="107">
        <f>Hilfstabelle!G2049/sinks!$G$3</f>
        <v>0.13028736130123386</v>
      </c>
    </row>
    <row r="2050" spans="1:12" x14ac:dyDescent="0.25">
      <c r="A2050" s="89">
        <v>40994.333333333336</v>
      </c>
      <c r="B2050" s="4">
        <v>0.85040537009999995</v>
      </c>
      <c r="C2050" s="8">
        <v>0.33333333333333331</v>
      </c>
      <c r="D2050" s="8">
        <v>0</v>
      </c>
      <c r="E2050" s="8">
        <v>0.1111111111111111</v>
      </c>
      <c r="F2050" s="8">
        <v>0.33333333333333331</v>
      </c>
      <c r="G2050" s="8">
        <v>0</v>
      </c>
      <c r="H2050" s="8">
        <v>0.1111111111111111</v>
      </c>
      <c r="I2050" s="4" t="e">
        <f>#REF!/1.7</f>
        <v>#REF!</v>
      </c>
      <c r="J2050" s="4">
        <f>Hilfstabelle!C2050/3</f>
        <v>0.40804550000000001</v>
      </c>
      <c r="K2050" s="96">
        <f>Hilfstabelle!F2050/11</f>
        <v>0</v>
      </c>
      <c r="L2050" s="107">
        <f>Hilfstabelle!G2050/sinks!$G$3</f>
        <v>0.15556661898880489</v>
      </c>
    </row>
    <row r="2051" spans="1:12" x14ac:dyDescent="0.25">
      <c r="A2051" s="89">
        <v>40994.375</v>
      </c>
      <c r="B2051" s="4">
        <v>0.85877430040000002</v>
      </c>
      <c r="C2051" s="8">
        <v>0.375</v>
      </c>
      <c r="D2051" s="8">
        <v>0</v>
      </c>
      <c r="E2051" s="8">
        <v>0.1</v>
      </c>
      <c r="F2051" s="8">
        <v>0.375</v>
      </c>
      <c r="G2051" s="8">
        <v>0</v>
      </c>
      <c r="H2051" s="8">
        <v>0.1</v>
      </c>
      <c r="I2051" s="4" t="e">
        <f>#REF!/1.7</f>
        <v>#REF!</v>
      </c>
      <c r="J2051" s="4">
        <f>Hilfstabelle!C2051/3</f>
        <v>0.41427850000000005</v>
      </c>
      <c r="K2051" s="96">
        <f>Hilfstabelle!F2051/11</f>
        <v>0</v>
      </c>
      <c r="L2051" s="107">
        <f>Hilfstabelle!G2051/sinks!$G$3</f>
        <v>0.16840970262283245</v>
      </c>
    </row>
    <row r="2052" spans="1:12" x14ac:dyDescent="0.25">
      <c r="A2052" s="89">
        <v>40994.416666666664</v>
      </c>
      <c r="B2052" s="4">
        <v>0.85894865310000001</v>
      </c>
      <c r="C2052" s="8">
        <v>0.41666666666666669</v>
      </c>
      <c r="D2052" s="8">
        <v>0</v>
      </c>
      <c r="E2052" s="8">
        <v>9.0909090909090912E-2</v>
      </c>
      <c r="F2052" s="8">
        <v>0.41666666666666669</v>
      </c>
      <c r="G2052" s="8">
        <v>0</v>
      </c>
      <c r="H2052" s="8">
        <v>9.0909090909090912E-2</v>
      </c>
      <c r="I2052" s="4" t="e">
        <f>#REF!/1.7</f>
        <v>#REF!</v>
      </c>
      <c r="J2052" s="4">
        <f>Hilfstabelle!C2052/3</f>
        <v>0.42052875000000006</v>
      </c>
      <c r="K2052" s="96">
        <f>Hilfstabelle!F2052/11</f>
        <v>0</v>
      </c>
      <c r="L2052" s="107">
        <f>Hilfstabelle!G2052/sinks!$G$3</f>
        <v>0.17032980720574151</v>
      </c>
    </row>
    <row r="2053" spans="1:12" x14ac:dyDescent="0.25">
      <c r="A2053" s="89">
        <v>40994.458333333336</v>
      </c>
      <c r="B2053" s="4">
        <v>0.83218551129999996</v>
      </c>
      <c r="C2053" s="8">
        <v>0.45833333333333331</v>
      </c>
      <c r="D2053" s="8">
        <v>0</v>
      </c>
      <c r="E2053" s="8">
        <v>8.3333333333333329E-2</v>
      </c>
      <c r="F2053" s="8">
        <v>0.45833333333333331</v>
      </c>
      <c r="G2053" s="8">
        <v>0</v>
      </c>
      <c r="H2053" s="8">
        <v>8.3333333333333329E-2</v>
      </c>
      <c r="I2053" s="4" t="e">
        <f>#REF!/1.7</f>
        <v>#REF!</v>
      </c>
      <c r="J2053" s="4">
        <f>Hilfstabelle!C2053/3</f>
        <v>0.42859025000000006</v>
      </c>
      <c r="K2053" s="96">
        <f>Hilfstabelle!F2053/11</f>
        <v>0</v>
      </c>
      <c r="L2053" s="107">
        <f>Hilfstabelle!G2053/sinks!$G$3</f>
        <v>0.17790849814225679</v>
      </c>
    </row>
    <row r="2054" spans="1:12" x14ac:dyDescent="0.25">
      <c r="A2054" s="89">
        <v>40994.5</v>
      </c>
      <c r="B2054" s="4">
        <v>0.82582163720000001</v>
      </c>
      <c r="C2054" s="8">
        <v>0.5</v>
      </c>
      <c r="D2054" s="8">
        <v>0</v>
      </c>
      <c r="E2054" s="8">
        <v>7.6923076923076927E-2</v>
      </c>
      <c r="F2054" s="8">
        <v>0.5</v>
      </c>
      <c r="G2054" s="8">
        <v>0</v>
      </c>
      <c r="H2054" s="8">
        <v>7.6923076923076927E-2</v>
      </c>
      <c r="I2054" s="4" t="e">
        <f>#REF!/1.7</f>
        <v>#REF!</v>
      </c>
      <c r="J2054" s="4">
        <f>Hilfstabelle!C2054/3</f>
        <v>0.43742799999999998</v>
      </c>
      <c r="K2054" s="96">
        <f>Hilfstabelle!F2054/11</f>
        <v>0</v>
      </c>
      <c r="L2054" s="107">
        <f>Hilfstabelle!G2054/sinks!$G$3</f>
        <v>0.17723455414958014</v>
      </c>
    </row>
    <row r="2055" spans="1:12" x14ac:dyDescent="0.25">
      <c r="A2055" s="89">
        <v>40994.541666666664</v>
      </c>
      <c r="B2055" s="4">
        <v>0.82137564289999998</v>
      </c>
      <c r="C2055" s="8">
        <v>0.54166666666666663</v>
      </c>
      <c r="D2055" s="8">
        <v>0</v>
      </c>
      <c r="E2055" s="8">
        <v>7.1428571428571425E-2</v>
      </c>
      <c r="F2055" s="8">
        <v>0.54166666666666663</v>
      </c>
      <c r="G2055" s="8">
        <v>0</v>
      </c>
      <c r="H2055" s="8">
        <v>7.1428571428571425E-2</v>
      </c>
      <c r="I2055" s="4" t="e">
        <f>#REF!/1.7</f>
        <v>#REF!</v>
      </c>
      <c r="J2055" s="4">
        <f>Hilfstabelle!C2055/3</f>
        <v>0.44290200000000007</v>
      </c>
      <c r="K2055" s="96">
        <f>Hilfstabelle!F2055/11</f>
        <v>0</v>
      </c>
      <c r="L2055" s="107">
        <f>Hilfstabelle!G2055/sinks!$G$3</f>
        <v>0.17228805956182094</v>
      </c>
    </row>
    <row r="2056" spans="1:12" x14ac:dyDescent="0.25">
      <c r="A2056" s="89">
        <v>40994.583333333336</v>
      </c>
      <c r="B2056" s="4">
        <v>0.80533519310000001</v>
      </c>
      <c r="C2056" s="8">
        <v>0.58333333333333337</v>
      </c>
      <c r="D2056" s="8">
        <v>0</v>
      </c>
      <c r="E2056" s="8">
        <v>6.6666666666666666E-2</v>
      </c>
      <c r="F2056" s="8">
        <v>0.58333333333333337</v>
      </c>
      <c r="G2056" s="8">
        <v>0</v>
      </c>
      <c r="H2056" s="8">
        <v>6.6666666666666666E-2</v>
      </c>
      <c r="I2056" s="4" t="e">
        <f>#REF!/1.7</f>
        <v>#REF!</v>
      </c>
      <c r="J2056" s="4">
        <f>Hilfstabelle!C2056/3</f>
        <v>0.44335049999999998</v>
      </c>
      <c r="K2056" s="96">
        <f>Hilfstabelle!F2056/11</f>
        <v>0</v>
      </c>
      <c r="L2056" s="107">
        <f>Hilfstabelle!G2056/sinks!$G$3</f>
        <v>0.16946512434721292</v>
      </c>
    </row>
    <row r="2057" spans="1:12" x14ac:dyDescent="0.25">
      <c r="A2057" s="89">
        <v>40994.625</v>
      </c>
      <c r="B2057" s="4">
        <v>0.8030686078</v>
      </c>
      <c r="C2057" s="8">
        <v>0.625</v>
      </c>
      <c r="D2057" s="8">
        <v>0</v>
      </c>
      <c r="E2057" s="8">
        <v>6.25E-2</v>
      </c>
      <c r="F2057" s="8">
        <v>0.625</v>
      </c>
      <c r="G2057" s="8">
        <v>0</v>
      </c>
      <c r="H2057" s="8">
        <v>6.25E-2</v>
      </c>
      <c r="I2057" s="4" t="e">
        <f>#REF!/1.7</f>
        <v>#REF!</v>
      </c>
      <c r="J2057" s="4">
        <f>Hilfstabelle!C2057/3</f>
        <v>0.44025125000000004</v>
      </c>
      <c r="K2057" s="96">
        <f>Hilfstabelle!F2057/11</f>
        <v>0</v>
      </c>
      <c r="L2057" s="107">
        <f>Hilfstabelle!G2057/sinks!$G$3</f>
        <v>0.16973215875940562</v>
      </c>
    </row>
    <row r="2058" spans="1:12" x14ac:dyDescent="0.25">
      <c r="A2058" s="89">
        <v>40994.666666666664</v>
      </c>
      <c r="B2058" s="4">
        <v>0.82085258480000001</v>
      </c>
      <c r="C2058" s="8">
        <v>0.66666666666666663</v>
      </c>
      <c r="D2058" s="8">
        <v>0</v>
      </c>
      <c r="E2058" s="8">
        <v>5.8823529411764705E-2</v>
      </c>
      <c r="F2058" s="8">
        <v>0.66666666666666663</v>
      </c>
      <c r="G2058" s="8">
        <v>0</v>
      </c>
      <c r="H2058" s="8">
        <v>5.8823529411764705E-2</v>
      </c>
      <c r="I2058" s="4" t="e">
        <f>#REF!/1.7</f>
        <v>#REF!</v>
      </c>
      <c r="J2058" s="4">
        <f>Hilfstabelle!C2058/3</f>
        <v>0.43174125000000002</v>
      </c>
      <c r="K2058" s="96">
        <f>Hilfstabelle!F2058/11</f>
        <v>0</v>
      </c>
      <c r="L2058" s="107">
        <f>Hilfstabelle!G2058/sinks!$G$3</f>
        <v>0.16929981733014129</v>
      </c>
    </row>
    <row r="2059" spans="1:12" x14ac:dyDescent="0.25">
      <c r="A2059" s="89">
        <v>40994.708333333336</v>
      </c>
      <c r="B2059" s="4">
        <v>0.86322029469999995</v>
      </c>
      <c r="C2059" s="8">
        <v>0.70833333333333337</v>
      </c>
      <c r="D2059" s="8">
        <v>0</v>
      </c>
      <c r="E2059" s="8">
        <v>5.5555555555555552E-2</v>
      </c>
      <c r="F2059" s="8">
        <v>0.70833333333333337</v>
      </c>
      <c r="G2059" s="8">
        <v>0</v>
      </c>
      <c r="H2059" s="8">
        <v>5.5555555555555552E-2</v>
      </c>
      <c r="I2059" s="4" t="e">
        <f>#REF!/1.7</f>
        <v>#REF!</v>
      </c>
      <c r="J2059" s="4">
        <f>Hilfstabelle!C2059/3</f>
        <v>0.41262824999999997</v>
      </c>
      <c r="K2059" s="96">
        <f>Hilfstabelle!F2059/11</f>
        <v>0</v>
      </c>
      <c r="L2059" s="107">
        <f>Hilfstabelle!G2059/sinks!$G$3</f>
        <v>0.17179213851060604</v>
      </c>
    </row>
    <row r="2060" spans="1:12" x14ac:dyDescent="0.25">
      <c r="A2060" s="89">
        <v>40994.75</v>
      </c>
      <c r="B2060" s="4">
        <v>0.81753988320000004</v>
      </c>
      <c r="C2060" s="8">
        <v>0.75</v>
      </c>
      <c r="D2060" s="8">
        <v>0</v>
      </c>
      <c r="E2060" s="8">
        <v>5.2631578947368418E-2</v>
      </c>
      <c r="F2060" s="8">
        <v>0.75</v>
      </c>
      <c r="G2060" s="8">
        <v>0</v>
      </c>
      <c r="H2060" s="8">
        <v>5.2631578947368418E-2</v>
      </c>
      <c r="I2060" s="4" t="e">
        <f>#REF!/1.7</f>
        <v>#REF!</v>
      </c>
      <c r="J2060" s="4">
        <f>Hilfstabelle!C2060/3</f>
        <v>0.40463574999999996</v>
      </c>
      <c r="K2060" s="96">
        <f>Hilfstabelle!F2060/11</f>
        <v>0</v>
      </c>
      <c r="L2060" s="107">
        <f>Hilfstabelle!G2060/sinks!$G$3</f>
        <v>0.1746405055739943</v>
      </c>
    </row>
    <row r="2061" spans="1:12" x14ac:dyDescent="0.25">
      <c r="A2061" s="89">
        <v>40994.791666666664</v>
      </c>
      <c r="B2061" s="4">
        <v>0.75023973499999996</v>
      </c>
      <c r="C2061" s="8">
        <v>0.79166666666666663</v>
      </c>
      <c r="D2061" s="8">
        <v>0</v>
      </c>
      <c r="E2061" s="8">
        <v>0.05</v>
      </c>
      <c r="F2061" s="8">
        <v>0.79166666666666663</v>
      </c>
      <c r="G2061" s="8">
        <v>0</v>
      </c>
      <c r="H2061" s="8">
        <v>0.05</v>
      </c>
      <c r="I2061" s="4" t="e">
        <f>#REF!/1.7</f>
        <v>#REF!</v>
      </c>
      <c r="J2061" s="4">
        <f>Hilfstabelle!C2061/3</f>
        <v>0.40486574999999997</v>
      </c>
      <c r="K2061" s="96">
        <f>Hilfstabelle!F2061/11</f>
        <v>0</v>
      </c>
      <c r="L2061" s="107">
        <f>Hilfstabelle!G2061/sinks!$G$3</f>
        <v>0.16282741181556698</v>
      </c>
    </row>
    <row r="2062" spans="1:12" x14ac:dyDescent="0.25">
      <c r="A2062" s="89">
        <v>40994.833333333336</v>
      </c>
      <c r="B2062" s="4">
        <v>0.68224217590000003</v>
      </c>
      <c r="C2062" s="8">
        <v>0.83333333333333337</v>
      </c>
      <c r="D2062" s="8">
        <v>0</v>
      </c>
      <c r="E2062" s="8">
        <v>4.7619047619047616E-2</v>
      </c>
      <c r="F2062" s="8">
        <v>0.83333333333333337</v>
      </c>
      <c r="G2062" s="8">
        <v>0</v>
      </c>
      <c r="H2062" s="8">
        <v>4.7619047619047616E-2</v>
      </c>
      <c r="I2062" s="4" t="e">
        <f>#REF!/1.7</f>
        <v>#REF!</v>
      </c>
      <c r="J2062" s="4">
        <f>Hilfstabelle!C2062/3</f>
        <v>0.40696450000000001</v>
      </c>
      <c r="K2062" s="96">
        <f>Hilfstabelle!F2062/11</f>
        <v>0</v>
      </c>
      <c r="L2062" s="107">
        <f>Hilfstabelle!G2062/sinks!$G$3</f>
        <v>0.15401527621320951</v>
      </c>
    </row>
    <row r="2063" spans="1:12" x14ac:dyDescent="0.25">
      <c r="A2063" s="89">
        <v>40994.875</v>
      </c>
      <c r="B2063" s="4">
        <v>0.66986313310000001</v>
      </c>
      <c r="C2063" s="8">
        <v>0.875</v>
      </c>
      <c r="D2063" s="8">
        <v>0</v>
      </c>
      <c r="E2063" s="8">
        <v>4.5454545454545456E-2</v>
      </c>
      <c r="F2063" s="8">
        <v>0.875</v>
      </c>
      <c r="G2063" s="8">
        <v>0</v>
      </c>
      <c r="H2063" s="8">
        <v>4.5454545454545456E-2</v>
      </c>
      <c r="I2063" s="4" t="e">
        <f>#REF!/1.7</f>
        <v>#REF!</v>
      </c>
      <c r="J2063" s="4">
        <f>Hilfstabelle!C2063/3</f>
        <v>0.40689550000000002</v>
      </c>
      <c r="K2063" s="96">
        <f>Hilfstabelle!F2063/11</f>
        <v>0</v>
      </c>
      <c r="L2063" s="107">
        <f>Hilfstabelle!G2063/sinks!$G$3</f>
        <v>0.14166811363039689</v>
      </c>
    </row>
    <row r="2064" spans="1:12" x14ac:dyDescent="0.25">
      <c r="A2064" s="89">
        <v>40994.916666666664</v>
      </c>
      <c r="B2064" s="4">
        <v>0.61354720600000001</v>
      </c>
      <c r="C2064" s="8">
        <v>0.91666666666666663</v>
      </c>
      <c r="D2064" s="8">
        <v>0</v>
      </c>
      <c r="E2064" s="8">
        <v>4.3478260869565216E-2</v>
      </c>
      <c r="F2064" s="8">
        <v>0.91666666666666663</v>
      </c>
      <c r="G2064" s="8">
        <v>0</v>
      </c>
      <c r="H2064" s="8">
        <v>4.3478260869565216E-2</v>
      </c>
      <c r="I2064" s="4" t="e">
        <f>#REF!/1.7</f>
        <v>#REF!</v>
      </c>
      <c r="J2064" s="4">
        <f>Hilfstabelle!C2064/3</f>
        <v>0.40554425</v>
      </c>
      <c r="K2064" s="96">
        <f>Hilfstabelle!F2064/11</f>
        <v>0</v>
      </c>
      <c r="L2064" s="107">
        <f>Hilfstabelle!G2064/sinks!$G$3</f>
        <v>0.12810022230613213</v>
      </c>
    </row>
    <row r="2065" spans="1:12" x14ac:dyDescent="0.25">
      <c r="A2065" s="89">
        <v>40994.958333333336</v>
      </c>
      <c r="B2065" s="4">
        <v>0.58399442069999996</v>
      </c>
      <c r="C2065" s="8">
        <v>0.95833333333333337</v>
      </c>
      <c r="D2065" s="8">
        <v>0</v>
      </c>
      <c r="E2065" s="8">
        <v>4.1666666666666664E-2</v>
      </c>
      <c r="F2065" s="8">
        <v>0.95833333333333337</v>
      </c>
      <c r="G2065" s="8">
        <v>0</v>
      </c>
      <c r="H2065" s="8">
        <v>4.1666666666666664E-2</v>
      </c>
      <c r="I2065" s="4" t="e">
        <f>#REF!/1.7</f>
        <v>#REF!</v>
      </c>
      <c r="J2065" s="4">
        <f>Hilfstabelle!C2065/3</f>
        <v>0.40388249999999998</v>
      </c>
      <c r="K2065" s="96">
        <f>Hilfstabelle!F2065/11</f>
        <v>0</v>
      </c>
      <c r="L2065" s="107">
        <f>Hilfstabelle!G2065/sinks!$G$3</f>
        <v>0.12054696321839713</v>
      </c>
    </row>
    <row r="2066" spans="1:12" x14ac:dyDescent="0.25">
      <c r="A2066" s="89">
        <v>40995</v>
      </c>
      <c r="B2066" s="4">
        <v>0.55670822070000003</v>
      </c>
      <c r="C2066" s="8">
        <v>0</v>
      </c>
      <c r="D2066" s="8">
        <v>0</v>
      </c>
      <c r="E2066" s="8">
        <v>1</v>
      </c>
      <c r="F2066" s="8">
        <v>0</v>
      </c>
      <c r="G2066" s="8">
        <v>0</v>
      </c>
      <c r="H2066" s="8">
        <v>1</v>
      </c>
      <c r="I2066" s="4" t="e">
        <f>#REF!/1.7</f>
        <v>#REF!</v>
      </c>
      <c r="J2066" s="4">
        <f>Hilfstabelle!C2066/3</f>
        <v>0.40319250000000006</v>
      </c>
      <c r="K2066" s="96">
        <f>Hilfstabelle!F2066/11</f>
        <v>0</v>
      </c>
      <c r="L2066" s="107">
        <f>Hilfstabelle!G2066/sinks!$G$3</f>
        <v>0.11436702396479574</v>
      </c>
    </row>
    <row r="2067" spans="1:12" x14ac:dyDescent="0.25">
      <c r="A2067" s="89">
        <v>40995.041666666664</v>
      </c>
      <c r="B2067" s="4">
        <v>0.54860081949999995</v>
      </c>
      <c r="C2067" s="8">
        <v>4.1666666666666664E-2</v>
      </c>
      <c r="D2067" s="8">
        <v>0</v>
      </c>
      <c r="E2067" s="8">
        <v>0.5</v>
      </c>
      <c r="F2067" s="8">
        <v>4.1666666666666664E-2</v>
      </c>
      <c r="G2067" s="8">
        <v>0</v>
      </c>
      <c r="H2067" s="8">
        <v>0.5</v>
      </c>
      <c r="I2067" s="4" t="e">
        <f>#REF!/1.7</f>
        <v>#REF!</v>
      </c>
      <c r="J2067" s="4">
        <f>Hilfstabelle!C2067/3</f>
        <v>0.40304875000000001</v>
      </c>
      <c r="K2067" s="96">
        <f>Hilfstabelle!F2067/11</f>
        <v>0</v>
      </c>
      <c r="L2067" s="107">
        <f>Hilfstabelle!G2067/sinks!$G$3</f>
        <v>0.11320987484529428</v>
      </c>
    </row>
    <row r="2068" spans="1:12" x14ac:dyDescent="0.25">
      <c r="A2068" s="89">
        <v>40995.083333333336</v>
      </c>
      <c r="B2068" s="4">
        <v>0.55060587569999997</v>
      </c>
      <c r="C2068" s="8">
        <v>8.3333333333333329E-2</v>
      </c>
      <c r="D2068" s="8">
        <v>0</v>
      </c>
      <c r="E2068" s="8">
        <v>0.33333333333333331</v>
      </c>
      <c r="F2068" s="8">
        <v>8.3333333333333329E-2</v>
      </c>
      <c r="G2068" s="8">
        <v>0</v>
      </c>
      <c r="H2068" s="8">
        <v>0.33333333333333331</v>
      </c>
      <c r="I2068" s="4" t="e">
        <f>#REF!/1.7</f>
        <v>#REF!</v>
      </c>
      <c r="J2068" s="4">
        <f>Hilfstabelle!C2068/3</f>
        <v>0.40446325000000005</v>
      </c>
      <c r="K2068" s="96">
        <f>Hilfstabelle!F2068/11</f>
        <v>0</v>
      </c>
      <c r="L2068" s="107">
        <f>Hilfstabelle!G2068/sinks!$G$3</f>
        <v>0.11446875135991677</v>
      </c>
    </row>
    <row r="2069" spans="1:12" x14ac:dyDescent="0.25">
      <c r="A2069" s="89">
        <v>40995.125</v>
      </c>
      <c r="B2069" s="4">
        <v>0.57867666289999997</v>
      </c>
      <c r="C2069" s="8">
        <v>0.125</v>
      </c>
      <c r="D2069" s="8">
        <v>0</v>
      </c>
      <c r="E2069" s="8">
        <v>0.25</v>
      </c>
      <c r="F2069" s="8">
        <v>0.125</v>
      </c>
      <c r="G2069" s="8">
        <v>0</v>
      </c>
      <c r="H2069" s="8">
        <v>0.25</v>
      </c>
      <c r="I2069" s="4" t="e">
        <f>#REF!/1.7</f>
        <v>#REF!</v>
      </c>
      <c r="J2069" s="4">
        <f>Hilfstabelle!C2069/3</f>
        <v>0.40590649999999995</v>
      </c>
      <c r="K2069" s="96">
        <f>Hilfstabelle!F2069/11</f>
        <v>0</v>
      </c>
      <c r="L2069" s="107">
        <f>Hilfstabelle!G2069/sinks!$G$3</f>
        <v>0.10817436878680424</v>
      </c>
    </row>
    <row r="2070" spans="1:12" x14ac:dyDescent="0.25">
      <c r="A2070" s="89">
        <v>40995.166666666664</v>
      </c>
      <c r="B2070" s="4">
        <v>0.65425856510000002</v>
      </c>
      <c r="C2070" s="8">
        <v>0.16666666666666666</v>
      </c>
      <c r="D2070" s="8">
        <v>0</v>
      </c>
      <c r="E2070" s="8">
        <v>0.2</v>
      </c>
      <c r="F2070" s="8">
        <v>0.16666666666666666</v>
      </c>
      <c r="G2070" s="8">
        <v>0</v>
      </c>
      <c r="H2070" s="8">
        <v>0.2</v>
      </c>
      <c r="I2070" s="4" t="e">
        <f>#REF!/1.7</f>
        <v>#REF!</v>
      </c>
      <c r="J2070" s="4">
        <f>Hilfstabelle!C2070/3</f>
        <v>0.40655625000000001</v>
      </c>
      <c r="K2070" s="96">
        <f>Hilfstabelle!F2070/11</f>
        <v>0</v>
      </c>
      <c r="L2070" s="107">
        <f>Hilfstabelle!G2070/sinks!$G$3</f>
        <v>0.10251578243319806</v>
      </c>
    </row>
    <row r="2071" spans="1:12" x14ac:dyDescent="0.25">
      <c r="A2071" s="89">
        <v>40995.208333333336</v>
      </c>
      <c r="B2071" s="4">
        <v>0.74509632989999997</v>
      </c>
      <c r="C2071" s="8">
        <v>0.20833333333333334</v>
      </c>
      <c r="D2071" s="8">
        <v>0</v>
      </c>
      <c r="E2071" s="8">
        <v>0.16666666666666666</v>
      </c>
      <c r="F2071" s="8">
        <v>0.20833333333333334</v>
      </c>
      <c r="G2071" s="8">
        <v>0</v>
      </c>
      <c r="H2071" s="8">
        <v>0.16666666666666666</v>
      </c>
      <c r="I2071" s="4" t="e">
        <f>#REF!/1.7</f>
        <v>#REF!</v>
      </c>
      <c r="J2071" s="4">
        <f>Hilfstabelle!C2071/3</f>
        <v>0.40683800000000003</v>
      </c>
      <c r="K2071" s="96">
        <f>Hilfstabelle!F2071/11</f>
        <v>0</v>
      </c>
      <c r="L2071" s="107">
        <f>Hilfstabelle!G2071/sinks!$G$3</f>
        <v>0.10463934180634919</v>
      </c>
    </row>
    <row r="2072" spans="1:12" x14ac:dyDescent="0.25">
      <c r="A2072" s="89">
        <v>40995.25</v>
      </c>
      <c r="B2072" s="4">
        <v>0.80176096240000005</v>
      </c>
      <c r="C2072" s="8">
        <v>0.25</v>
      </c>
      <c r="D2072" s="8">
        <v>0</v>
      </c>
      <c r="E2072" s="8">
        <v>0.14285714285714285</v>
      </c>
      <c r="F2072" s="8">
        <v>0.25</v>
      </c>
      <c r="G2072" s="8">
        <v>0</v>
      </c>
      <c r="H2072" s="8">
        <v>0.14285714285714285</v>
      </c>
      <c r="I2072" s="4" t="e">
        <f>#REF!/1.7</f>
        <v>#REF!</v>
      </c>
      <c r="J2072" s="4">
        <f>Hilfstabelle!C2072/3</f>
        <v>0.40910350000000001</v>
      </c>
      <c r="K2072" s="96">
        <f>Hilfstabelle!F2072/11</f>
        <v>0</v>
      </c>
      <c r="L2072" s="107">
        <f>Hilfstabelle!G2072/sinks!$G$3</f>
        <v>0.11842340384524605</v>
      </c>
    </row>
    <row r="2073" spans="1:12" x14ac:dyDescent="0.25">
      <c r="A2073" s="89">
        <v>40995.291666666664</v>
      </c>
      <c r="B2073" s="4">
        <v>0.81204777260000005</v>
      </c>
      <c r="C2073" s="8">
        <v>0.29166666666666669</v>
      </c>
      <c r="D2073" s="8">
        <v>0</v>
      </c>
      <c r="E2073" s="8">
        <v>0.125</v>
      </c>
      <c r="F2073" s="8">
        <v>0.29166666666666669</v>
      </c>
      <c r="G2073" s="8">
        <v>0</v>
      </c>
      <c r="H2073" s="8">
        <v>0.125</v>
      </c>
      <c r="I2073" s="4" t="e">
        <f>#REF!/1.7</f>
        <v>#REF!</v>
      </c>
      <c r="J2073" s="4">
        <f>Hilfstabelle!C2073/3</f>
        <v>0.41438199999999997</v>
      </c>
      <c r="K2073" s="96">
        <f>Hilfstabelle!F2073/11</f>
        <v>0</v>
      </c>
      <c r="L2073" s="107">
        <f>Hilfstabelle!G2073/sinks!$G$3</f>
        <v>0.13028736130123386</v>
      </c>
    </row>
    <row r="2074" spans="1:12" x14ac:dyDescent="0.25">
      <c r="A2074" s="89">
        <v>40995.333333333336</v>
      </c>
      <c r="B2074" s="4">
        <v>0.81100165639999999</v>
      </c>
      <c r="C2074" s="8">
        <v>0.33333333333333331</v>
      </c>
      <c r="D2074" s="8">
        <v>0</v>
      </c>
      <c r="E2074" s="8">
        <v>0.1111111111111111</v>
      </c>
      <c r="F2074" s="8">
        <v>0.33333333333333331</v>
      </c>
      <c r="G2074" s="8">
        <v>0</v>
      </c>
      <c r="H2074" s="8">
        <v>0.1111111111111111</v>
      </c>
      <c r="I2074" s="4" t="e">
        <f>#REF!/1.7</f>
        <v>#REF!</v>
      </c>
      <c r="J2074" s="4">
        <f>Hilfstabelle!C2074/3</f>
        <v>0.42342675000000002</v>
      </c>
      <c r="K2074" s="96">
        <f>Hilfstabelle!F2074/11</f>
        <v>0</v>
      </c>
      <c r="L2074" s="107">
        <f>Hilfstabelle!G2074/sinks!$G$3</f>
        <v>0.15556661898880489</v>
      </c>
    </row>
    <row r="2075" spans="1:12" x14ac:dyDescent="0.25">
      <c r="A2075" s="89">
        <v>40995.375</v>
      </c>
      <c r="B2075" s="4">
        <v>0.81553482700000002</v>
      </c>
      <c r="C2075" s="8">
        <v>0.375</v>
      </c>
      <c r="D2075" s="8">
        <v>0</v>
      </c>
      <c r="E2075" s="8">
        <v>0.1</v>
      </c>
      <c r="F2075" s="8">
        <v>0.375</v>
      </c>
      <c r="G2075" s="8">
        <v>0</v>
      </c>
      <c r="H2075" s="8">
        <v>0.1</v>
      </c>
      <c r="I2075" s="4" t="e">
        <f>#REF!/1.7</f>
        <v>#REF!</v>
      </c>
      <c r="J2075" s="4">
        <f>Hilfstabelle!C2075/3</f>
        <v>0.4373475</v>
      </c>
      <c r="K2075" s="96">
        <f>Hilfstabelle!F2075/11</f>
        <v>0</v>
      </c>
      <c r="L2075" s="107">
        <f>Hilfstabelle!G2075/sinks!$G$3</f>
        <v>0.16840970262283245</v>
      </c>
    </row>
    <row r="2076" spans="1:12" x14ac:dyDescent="0.25">
      <c r="A2076" s="89">
        <v>40995.416666666664</v>
      </c>
      <c r="B2076" s="4">
        <v>0.80925812919999995</v>
      </c>
      <c r="C2076" s="8">
        <v>0.41666666666666669</v>
      </c>
      <c r="D2076" s="8">
        <v>0</v>
      </c>
      <c r="E2076" s="8">
        <v>9.0909090909090912E-2</v>
      </c>
      <c r="F2076" s="8">
        <v>0.41666666666666669</v>
      </c>
      <c r="G2076" s="8">
        <v>0</v>
      </c>
      <c r="H2076" s="8">
        <v>9.0909090909090912E-2</v>
      </c>
      <c r="I2076" s="4" t="e">
        <f>#REF!/1.7</f>
        <v>#REF!</v>
      </c>
      <c r="J2076" s="4">
        <f>Hilfstabelle!C2076/3</f>
        <v>0.44890500000000005</v>
      </c>
      <c r="K2076" s="96">
        <f>Hilfstabelle!F2076/11</f>
        <v>0</v>
      </c>
      <c r="L2076" s="107">
        <f>Hilfstabelle!G2076/sinks!$G$3</f>
        <v>0.17032980720574151</v>
      </c>
    </row>
    <row r="2077" spans="1:12" x14ac:dyDescent="0.25">
      <c r="A2077" s="89">
        <v>40995.458333333336</v>
      </c>
      <c r="B2077" s="4">
        <v>0.77037747359999997</v>
      </c>
      <c r="C2077" s="8">
        <v>0.45833333333333331</v>
      </c>
      <c r="D2077" s="8">
        <v>0</v>
      </c>
      <c r="E2077" s="8">
        <v>8.3333333333333329E-2</v>
      </c>
      <c r="F2077" s="8">
        <v>0.45833333333333331</v>
      </c>
      <c r="G2077" s="8">
        <v>0</v>
      </c>
      <c r="H2077" s="8">
        <v>8.3333333333333329E-2</v>
      </c>
      <c r="I2077" s="4" t="e">
        <f>#REF!/1.7</f>
        <v>#REF!</v>
      </c>
      <c r="J2077" s="4">
        <f>Hilfstabelle!C2077/3</f>
        <v>0.45784625000000007</v>
      </c>
      <c r="K2077" s="96">
        <f>Hilfstabelle!F2077/11</f>
        <v>0</v>
      </c>
      <c r="L2077" s="107">
        <f>Hilfstabelle!G2077/sinks!$G$3</f>
        <v>0.17790849814225679</v>
      </c>
    </row>
    <row r="2078" spans="1:12" x14ac:dyDescent="0.25">
      <c r="A2078" s="89">
        <v>40995.5</v>
      </c>
      <c r="B2078" s="4">
        <v>0.75642925640000003</v>
      </c>
      <c r="C2078" s="8">
        <v>0.5</v>
      </c>
      <c r="D2078" s="8">
        <v>0</v>
      </c>
      <c r="E2078" s="8">
        <v>7.6923076923076927E-2</v>
      </c>
      <c r="F2078" s="8">
        <v>0.5</v>
      </c>
      <c r="G2078" s="8">
        <v>0</v>
      </c>
      <c r="H2078" s="8">
        <v>7.6923076923076927E-2</v>
      </c>
      <c r="I2078" s="4" t="e">
        <f>#REF!/1.7</f>
        <v>#REF!</v>
      </c>
      <c r="J2078" s="4">
        <f>Hilfstabelle!C2078/3</f>
        <v>0.46493025000000004</v>
      </c>
      <c r="K2078" s="96">
        <f>Hilfstabelle!F2078/11</f>
        <v>0</v>
      </c>
      <c r="L2078" s="107">
        <f>Hilfstabelle!G2078/sinks!$G$3</f>
        <v>0.17723455414958014</v>
      </c>
    </row>
    <row r="2079" spans="1:12" x14ac:dyDescent="0.25">
      <c r="A2079" s="89">
        <v>40995.541666666664</v>
      </c>
      <c r="B2079" s="4">
        <v>0.73934269029999999</v>
      </c>
      <c r="C2079" s="8">
        <v>0.54166666666666663</v>
      </c>
      <c r="D2079" s="8">
        <v>0</v>
      </c>
      <c r="E2079" s="8">
        <v>7.1428571428571425E-2</v>
      </c>
      <c r="F2079" s="8">
        <v>0.54166666666666663</v>
      </c>
      <c r="G2079" s="8">
        <v>0</v>
      </c>
      <c r="H2079" s="8">
        <v>7.1428571428571425E-2</v>
      </c>
      <c r="I2079" s="4" t="e">
        <f>#REF!/1.7</f>
        <v>#REF!</v>
      </c>
      <c r="J2079" s="4">
        <f>Hilfstabelle!C2079/3</f>
        <v>0.46875975000000003</v>
      </c>
      <c r="K2079" s="96">
        <f>Hilfstabelle!F2079/11</f>
        <v>0</v>
      </c>
      <c r="L2079" s="107">
        <f>Hilfstabelle!G2079/sinks!$G$3</f>
        <v>0.17228805956182094</v>
      </c>
    </row>
    <row r="2080" spans="1:12" x14ac:dyDescent="0.25">
      <c r="A2080" s="89">
        <v>40995.583333333336</v>
      </c>
      <c r="B2080" s="4">
        <v>0.73114811260000001</v>
      </c>
      <c r="C2080" s="8">
        <v>0.58333333333333337</v>
      </c>
      <c r="D2080" s="8">
        <v>0</v>
      </c>
      <c r="E2080" s="8">
        <v>6.6666666666666666E-2</v>
      </c>
      <c r="F2080" s="8">
        <v>0.58333333333333337</v>
      </c>
      <c r="G2080" s="8">
        <v>0</v>
      </c>
      <c r="H2080" s="8">
        <v>6.6666666666666666E-2</v>
      </c>
      <c r="I2080" s="4" t="e">
        <f>#REF!/1.7</f>
        <v>#REF!</v>
      </c>
      <c r="J2080" s="4">
        <f>Hilfstabelle!C2080/3</f>
        <v>0.46955324999999998</v>
      </c>
      <c r="K2080" s="96">
        <f>Hilfstabelle!F2080/11</f>
        <v>0</v>
      </c>
      <c r="L2080" s="107">
        <f>Hilfstabelle!G2080/sinks!$G$3</f>
        <v>0.16946512434721292</v>
      </c>
    </row>
    <row r="2081" spans="1:12" x14ac:dyDescent="0.25">
      <c r="A2081" s="89">
        <v>40995.625</v>
      </c>
      <c r="B2081" s="4">
        <v>0.72739952919999995</v>
      </c>
      <c r="C2081" s="8">
        <v>0.625</v>
      </c>
      <c r="D2081" s="8">
        <v>0</v>
      </c>
      <c r="E2081" s="8">
        <v>6.25E-2</v>
      </c>
      <c r="F2081" s="8">
        <v>0.625</v>
      </c>
      <c r="G2081" s="8">
        <v>0</v>
      </c>
      <c r="H2081" s="8">
        <v>6.25E-2</v>
      </c>
      <c r="I2081" s="4" t="e">
        <f>#REF!/1.7</f>
        <v>#REF!</v>
      </c>
      <c r="J2081" s="4">
        <f>Hilfstabelle!C2081/3</f>
        <v>0.46622975000000005</v>
      </c>
      <c r="K2081" s="96">
        <f>Hilfstabelle!F2081/11</f>
        <v>0</v>
      </c>
      <c r="L2081" s="107">
        <f>Hilfstabelle!G2081/sinks!$G$3</f>
        <v>0.16973215875940562</v>
      </c>
    </row>
    <row r="2082" spans="1:12" x14ac:dyDescent="0.25">
      <c r="A2082" s="89">
        <v>40995.666666666664</v>
      </c>
      <c r="B2082" s="4">
        <v>0.75329090750000005</v>
      </c>
      <c r="C2082" s="8">
        <v>0.66666666666666663</v>
      </c>
      <c r="D2082" s="8">
        <v>0</v>
      </c>
      <c r="E2082" s="8">
        <v>5.8823529411764705E-2</v>
      </c>
      <c r="F2082" s="8">
        <v>0.66666666666666663</v>
      </c>
      <c r="G2082" s="8">
        <v>0</v>
      </c>
      <c r="H2082" s="8">
        <v>5.8823529411764705E-2</v>
      </c>
      <c r="I2082" s="4" t="e">
        <f>#REF!/1.7</f>
        <v>#REF!</v>
      </c>
      <c r="J2082" s="4">
        <f>Hilfstabelle!C2082/3</f>
        <v>0.45602925000000005</v>
      </c>
      <c r="K2082" s="96">
        <f>Hilfstabelle!F2082/11</f>
        <v>0</v>
      </c>
      <c r="L2082" s="107">
        <f>Hilfstabelle!G2082/sinks!$G$3</f>
        <v>0.16929981733014129</v>
      </c>
    </row>
    <row r="2083" spans="1:12" x14ac:dyDescent="0.25">
      <c r="A2083" s="89">
        <v>40995.708333333336</v>
      </c>
      <c r="B2083" s="4">
        <v>0.81265800710000002</v>
      </c>
      <c r="C2083" s="8">
        <v>0.70833333333333337</v>
      </c>
      <c r="D2083" s="8">
        <v>0</v>
      </c>
      <c r="E2083" s="8">
        <v>5.5555555555555552E-2</v>
      </c>
      <c r="F2083" s="8">
        <v>0.70833333333333337</v>
      </c>
      <c r="G2083" s="8">
        <v>0</v>
      </c>
      <c r="H2083" s="8">
        <v>5.5555555555555552E-2</v>
      </c>
      <c r="I2083" s="4" t="e">
        <f>#REF!/1.7</f>
        <v>#REF!</v>
      </c>
      <c r="J2083" s="4">
        <f>Hilfstabelle!C2083/3</f>
        <v>0.43796850000000004</v>
      </c>
      <c r="K2083" s="96">
        <f>Hilfstabelle!F2083/11</f>
        <v>0</v>
      </c>
      <c r="L2083" s="107">
        <f>Hilfstabelle!G2083/sinks!$G$3</f>
        <v>0.17179213851060604</v>
      </c>
    </row>
    <row r="2084" spans="1:12" x14ac:dyDescent="0.25">
      <c r="A2084" s="89">
        <v>40995.75</v>
      </c>
      <c r="B2084" s="4">
        <v>0.77447476240000002</v>
      </c>
      <c r="C2084" s="8">
        <v>0.75</v>
      </c>
      <c r="D2084" s="8">
        <v>0</v>
      </c>
      <c r="E2084" s="8">
        <v>5.2631578947368418E-2</v>
      </c>
      <c r="F2084" s="8">
        <v>0.75</v>
      </c>
      <c r="G2084" s="8">
        <v>0</v>
      </c>
      <c r="H2084" s="8">
        <v>5.2631578947368418E-2</v>
      </c>
      <c r="I2084" s="4" t="e">
        <f>#REF!/1.7</f>
        <v>#REF!</v>
      </c>
      <c r="J2084" s="4">
        <f>Hilfstabelle!C2084/3</f>
        <v>0.42974024999999999</v>
      </c>
      <c r="K2084" s="96">
        <f>Hilfstabelle!F2084/11</f>
        <v>0</v>
      </c>
      <c r="L2084" s="107">
        <f>Hilfstabelle!G2084/sinks!$G$3</f>
        <v>0.1746405055739943</v>
      </c>
    </row>
    <row r="2085" spans="1:12" x14ac:dyDescent="0.25">
      <c r="A2085" s="89">
        <v>40995.791666666664</v>
      </c>
      <c r="B2085" s="4">
        <v>0.71179496119999996</v>
      </c>
      <c r="C2085" s="8">
        <v>0.79166666666666663</v>
      </c>
      <c r="D2085" s="8">
        <v>0</v>
      </c>
      <c r="E2085" s="8">
        <v>0.05</v>
      </c>
      <c r="F2085" s="8">
        <v>0.79166666666666663</v>
      </c>
      <c r="G2085" s="8">
        <v>0</v>
      </c>
      <c r="H2085" s="8">
        <v>0.05</v>
      </c>
      <c r="I2085" s="4" t="e">
        <f>#REF!/1.7</f>
        <v>#REF!</v>
      </c>
      <c r="J2085" s="4">
        <f>Hilfstabelle!C2085/3</f>
        <v>0.42240324999999995</v>
      </c>
      <c r="K2085" s="96">
        <f>Hilfstabelle!F2085/11</f>
        <v>0</v>
      </c>
      <c r="L2085" s="107">
        <f>Hilfstabelle!G2085/sinks!$G$3</f>
        <v>0.16282741181556698</v>
      </c>
    </row>
    <row r="2086" spans="1:12" x14ac:dyDescent="0.25">
      <c r="A2086" s="89">
        <v>40995.833333333336</v>
      </c>
      <c r="B2086" s="4">
        <v>0.66070961559999997</v>
      </c>
      <c r="C2086" s="8">
        <v>0.83333333333333337</v>
      </c>
      <c r="D2086" s="8">
        <v>0</v>
      </c>
      <c r="E2086" s="8">
        <v>4.7619047619047616E-2</v>
      </c>
      <c r="F2086" s="8">
        <v>0.83333333333333337</v>
      </c>
      <c r="G2086" s="8">
        <v>0</v>
      </c>
      <c r="H2086" s="8">
        <v>4.7619047619047616E-2</v>
      </c>
      <c r="I2086" s="4" t="e">
        <f>#REF!/1.7</f>
        <v>#REF!</v>
      </c>
      <c r="J2086" s="4">
        <f>Hilfstabelle!C2086/3</f>
        <v>0.41621625000000001</v>
      </c>
      <c r="K2086" s="96">
        <f>Hilfstabelle!F2086/11</f>
        <v>0</v>
      </c>
      <c r="L2086" s="107">
        <f>Hilfstabelle!G2086/sinks!$G$3</f>
        <v>0.15401527621320951</v>
      </c>
    </row>
    <row r="2087" spans="1:12" x14ac:dyDescent="0.25">
      <c r="A2087" s="89">
        <v>40995.875</v>
      </c>
      <c r="B2087" s="4">
        <v>0.64623834020000004</v>
      </c>
      <c r="C2087" s="8">
        <v>0.875</v>
      </c>
      <c r="D2087" s="8">
        <v>0</v>
      </c>
      <c r="E2087" s="8">
        <v>4.5454545454545456E-2</v>
      </c>
      <c r="F2087" s="8">
        <v>0.875</v>
      </c>
      <c r="G2087" s="8">
        <v>0</v>
      </c>
      <c r="H2087" s="8">
        <v>4.5454545454545456E-2</v>
      </c>
      <c r="I2087" s="4" t="e">
        <f>#REF!/1.7</f>
        <v>#REF!</v>
      </c>
      <c r="J2087" s="4">
        <f>Hilfstabelle!C2087/3</f>
        <v>0.41307099999999997</v>
      </c>
      <c r="K2087" s="96">
        <f>Hilfstabelle!F2087/11</f>
        <v>0</v>
      </c>
      <c r="L2087" s="107">
        <f>Hilfstabelle!G2087/sinks!$G$3</f>
        <v>0.14166811363039689</v>
      </c>
    </row>
    <row r="2088" spans="1:12" x14ac:dyDescent="0.25">
      <c r="A2088" s="89">
        <v>40995.916666666664</v>
      </c>
      <c r="B2088" s="4">
        <v>0.5932351146</v>
      </c>
      <c r="C2088" s="8">
        <v>0.91666666666666663</v>
      </c>
      <c r="D2088" s="8">
        <v>0</v>
      </c>
      <c r="E2088" s="8">
        <v>4.3478260869565216E-2</v>
      </c>
      <c r="F2088" s="8">
        <v>0.91666666666666663</v>
      </c>
      <c r="G2088" s="8">
        <v>0</v>
      </c>
      <c r="H2088" s="8">
        <v>4.3478260869565216E-2</v>
      </c>
      <c r="I2088" s="4" t="e">
        <f>#REF!/1.7</f>
        <v>#REF!</v>
      </c>
      <c r="J2088" s="4">
        <f>Hilfstabelle!C2088/3</f>
        <v>0.40960374999999999</v>
      </c>
      <c r="K2088" s="96">
        <f>Hilfstabelle!F2088/11</f>
        <v>0</v>
      </c>
      <c r="L2088" s="107">
        <f>Hilfstabelle!G2088/sinks!$G$3</f>
        <v>0.12810022230613213</v>
      </c>
    </row>
    <row r="2089" spans="1:12" x14ac:dyDescent="0.25">
      <c r="A2089" s="89">
        <v>40995.958333333336</v>
      </c>
      <c r="B2089" s="4">
        <v>0.55461598810000001</v>
      </c>
      <c r="C2089" s="8">
        <v>0.95833333333333337</v>
      </c>
      <c r="D2089" s="8">
        <v>0</v>
      </c>
      <c r="E2089" s="8">
        <v>4.1666666666666664E-2</v>
      </c>
      <c r="F2089" s="8">
        <v>0.95833333333333337</v>
      </c>
      <c r="G2089" s="8">
        <v>0</v>
      </c>
      <c r="H2089" s="8">
        <v>4.1666666666666664E-2</v>
      </c>
      <c r="I2089" s="4" t="e">
        <f>#REF!/1.7</f>
        <v>#REF!</v>
      </c>
      <c r="J2089" s="4">
        <f>Hilfstabelle!C2089/3</f>
        <v>0.40820075000000006</v>
      </c>
      <c r="K2089" s="96">
        <f>Hilfstabelle!F2089/11</f>
        <v>0</v>
      </c>
      <c r="L2089" s="107">
        <f>Hilfstabelle!G2089/sinks!$G$3</f>
        <v>0.12054696321839713</v>
      </c>
    </row>
    <row r="2090" spans="1:12" x14ac:dyDescent="0.25">
      <c r="A2090" s="89">
        <v>40996</v>
      </c>
      <c r="B2090" s="4">
        <v>0.53142707700000003</v>
      </c>
      <c r="C2090" s="8">
        <v>0</v>
      </c>
      <c r="D2090" s="8">
        <v>0</v>
      </c>
      <c r="E2090" s="8">
        <v>1</v>
      </c>
      <c r="F2090" s="8">
        <v>0</v>
      </c>
      <c r="G2090" s="8">
        <v>0</v>
      </c>
      <c r="H2090" s="8">
        <v>1</v>
      </c>
      <c r="I2090" s="4" t="e">
        <f>#REF!/1.7</f>
        <v>#REF!</v>
      </c>
      <c r="J2090" s="4">
        <f>Hilfstabelle!C2090/3</f>
        <v>0.40626299999999999</v>
      </c>
      <c r="K2090" s="96">
        <f>Hilfstabelle!F2090/11</f>
        <v>0</v>
      </c>
      <c r="L2090" s="107">
        <f>Hilfstabelle!G2090/sinks!$G$3</f>
        <v>0.11436702396479574</v>
      </c>
    </row>
    <row r="2091" spans="1:12" x14ac:dyDescent="0.25">
      <c r="A2091" s="89">
        <v>40996.041666666664</v>
      </c>
      <c r="B2091" s="4">
        <v>0.51765321239999995</v>
      </c>
      <c r="C2091" s="8">
        <v>4.1666666666666664E-2</v>
      </c>
      <c r="D2091" s="8">
        <v>0</v>
      </c>
      <c r="E2091" s="8">
        <v>0.5</v>
      </c>
      <c r="F2091" s="8">
        <v>4.1666666666666664E-2</v>
      </c>
      <c r="G2091" s="8">
        <v>0</v>
      </c>
      <c r="H2091" s="8">
        <v>0.5</v>
      </c>
      <c r="I2091" s="4" t="e">
        <f>#REF!/1.7</f>
        <v>#REF!</v>
      </c>
      <c r="J2091" s="4">
        <f>Hilfstabelle!C2091/3</f>
        <v>0.40553275000000005</v>
      </c>
      <c r="K2091" s="96">
        <f>Hilfstabelle!F2091/11</f>
        <v>0</v>
      </c>
      <c r="L2091" s="107">
        <f>Hilfstabelle!G2091/sinks!$G$3</f>
        <v>0.11320987484529428</v>
      </c>
    </row>
    <row r="2092" spans="1:12" x14ac:dyDescent="0.25">
      <c r="A2092" s="89">
        <v>40996.083333333336</v>
      </c>
      <c r="B2092" s="4">
        <v>0.51015604569999995</v>
      </c>
      <c r="C2092" s="8">
        <v>8.3333333333333329E-2</v>
      </c>
      <c r="D2092" s="8">
        <v>0</v>
      </c>
      <c r="E2092" s="8">
        <v>0.33333333333333331</v>
      </c>
      <c r="F2092" s="8">
        <v>8.3333333333333329E-2</v>
      </c>
      <c r="G2092" s="8">
        <v>0</v>
      </c>
      <c r="H2092" s="8">
        <v>0.33333333333333331</v>
      </c>
      <c r="I2092" s="4" t="e">
        <f>#REF!/1.7</f>
        <v>#REF!</v>
      </c>
      <c r="J2092" s="4">
        <f>Hilfstabelle!C2092/3</f>
        <v>0.40254850000000003</v>
      </c>
      <c r="K2092" s="96">
        <f>Hilfstabelle!F2092/11</f>
        <v>0</v>
      </c>
      <c r="L2092" s="107">
        <f>Hilfstabelle!G2092/sinks!$G$3</f>
        <v>0.11446875135991677</v>
      </c>
    </row>
    <row r="2093" spans="1:12" x14ac:dyDescent="0.25">
      <c r="A2093" s="89">
        <v>40996.125</v>
      </c>
      <c r="B2093" s="4">
        <v>0.51695580159999999</v>
      </c>
      <c r="C2093" s="8">
        <v>0.125</v>
      </c>
      <c r="D2093" s="8">
        <v>0</v>
      </c>
      <c r="E2093" s="8">
        <v>0.25</v>
      </c>
      <c r="F2093" s="8">
        <v>0.125</v>
      </c>
      <c r="G2093" s="8">
        <v>0</v>
      </c>
      <c r="H2093" s="8">
        <v>0.25</v>
      </c>
      <c r="I2093" s="4" t="e">
        <f>#REF!/1.7</f>
        <v>#REF!</v>
      </c>
      <c r="J2093" s="4">
        <f>Hilfstabelle!C2093/3</f>
        <v>0.40253700000000009</v>
      </c>
      <c r="K2093" s="96">
        <f>Hilfstabelle!F2093/11</f>
        <v>0</v>
      </c>
      <c r="L2093" s="107">
        <f>Hilfstabelle!G2093/sinks!$G$3</f>
        <v>0.10817436878680424</v>
      </c>
    </row>
    <row r="2094" spans="1:12" x14ac:dyDescent="0.25">
      <c r="A2094" s="89">
        <v>40996.166666666664</v>
      </c>
      <c r="B2094" s="4">
        <v>0.54040624179999996</v>
      </c>
      <c r="C2094" s="8">
        <v>0.16666666666666666</v>
      </c>
      <c r="D2094" s="8">
        <v>0</v>
      </c>
      <c r="E2094" s="8">
        <v>0.2</v>
      </c>
      <c r="F2094" s="8">
        <v>0.16666666666666666</v>
      </c>
      <c r="G2094" s="8">
        <v>0</v>
      </c>
      <c r="H2094" s="8">
        <v>0.2</v>
      </c>
      <c r="I2094" s="4" t="e">
        <f>#REF!/1.7</f>
        <v>#REF!</v>
      </c>
      <c r="J2094" s="4">
        <f>Hilfstabelle!C2094/3</f>
        <v>0.40068550000000003</v>
      </c>
      <c r="K2094" s="96">
        <f>Hilfstabelle!F2094/11</f>
        <v>0</v>
      </c>
      <c r="L2094" s="107">
        <f>Hilfstabelle!G2094/sinks!$G$3</f>
        <v>0.10251578243319806</v>
      </c>
    </row>
    <row r="2095" spans="1:12" x14ac:dyDescent="0.25">
      <c r="A2095" s="89">
        <v>40996.208333333336</v>
      </c>
      <c r="B2095" s="4">
        <v>0.57414349229999995</v>
      </c>
      <c r="C2095" s="8">
        <v>0.20833333333333334</v>
      </c>
      <c r="D2095" s="8">
        <v>0</v>
      </c>
      <c r="E2095" s="8">
        <v>0.16666666666666666</v>
      </c>
      <c r="F2095" s="8">
        <v>0.20833333333333334</v>
      </c>
      <c r="G2095" s="8">
        <v>0</v>
      </c>
      <c r="H2095" s="8">
        <v>0.16666666666666666</v>
      </c>
      <c r="I2095" s="4" t="e">
        <f>#REF!/1.7</f>
        <v>#REF!</v>
      </c>
      <c r="J2095" s="4">
        <f>Hilfstabelle!C2095/3</f>
        <v>0.40253700000000009</v>
      </c>
      <c r="K2095" s="96">
        <f>Hilfstabelle!F2095/11</f>
        <v>0</v>
      </c>
      <c r="L2095" s="107">
        <f>Hilfstabelle!G2095/sinks!$G$3</f>
        <v>0.10463934180634919</v>
      </c>
    </row>
    <row r="2096" spans="1:12" x14ac:dyDescent="0.25">
      <c r="A2096" s="89">
        <v>40996.25</v>
      </c>
      <c r="B2096" s="4">
        <v>0.62836718680000003</v>
      </c>
      <c r="C2096" s="8">
        <v>0.25</v>
      </c>
      <c r="D2096" s="8">
        <v>0</v>
      </c>
      <c r="E2096" s="8">
        <v>0.14285714285714285</v>
      </c>
      <c r="F2096" s="8">
        <v>0.25</v>
      </c>
      <c r="G2096" s="8">
        <v>0</v>
      </c>
      <c r="H2096" s="8">
        <v>0.14285714285714285</v>
      </c>
      <c r="I2096" s="4" t="e">
        <f>#REF!/1.7</f>
        <v>#REF!</v>
      </c>
      <c r="J2096" s="4">
        <f>Hilfstabelle!C2096/3</f>
        <v>0.41072500000000001</v>
      </c>
      <c r="K2096" s="96">
        <f>Hilfstabelle!F2096/11</f>
        <v>0</v>
      </c>
      <c r="L2096" s="107">
        <f>Hilfstabelle!G2096/sinks!$G$3</f>
        <v>0.11842340384524605</v>
      </c>
    </row>
    <row r="2097" spans="1:12" x14ac:dyDescent="0.25">
      <c r="A2097" s="89">
        <v>40996.291666666664</v>
      </c>
      <c r="B2097" s="4">
        <v>0.66402231710000004</v>
      </c>
      <c r="C2097" s="8">
        <v>0.29166666666666669</v>
      </c>
      <c r="D2097" s="8">
        <v>0</v>
      </c>
      <c r="E2097" s="8">
        <v>0.125</v>
      </c>
      <c r="F2097" s="8">
        <v>0.29166666666666669</v>
      </c>
      <c r="G2097" s="8">
        <v>0</v>
      </c>
      <c r="H2097" s="8">
        <v>0.125</v>
      </c>
      <c r="I2097" s="4" t="e">
        <f>#REF!/1.7</f>
        <v>#REF!</v>
      </c>
      <c r="J2097" s="4">
        <f>Hilfstabelle!C2097/3</f>
        <v>0.42279424999999998</v>
      </c>
      <c r="K2097" s="96">
        <f>Hilfstabelle!F2097/11</f>
        <v>0</v>
      </c>
      <c r="L2097" s="107">
        <f>Hilfstabelle!G2097/sinks!$G$3</f>
        <v>0.13028736130123386</v>
      </c>
    </row>
    <row r="2098" spans="1:12" x14ac:dyDescent="0.25">
      <c r="A2098" s="89">
        <v>40996.333333333336</v>
      </c>
      <c r="B2098" s="4">
        <v>0.67910382700000005</v>
      </c>
      <c r="C2098" s="8">
        <v>0.33333333333333331</v>
      </c>
      <c r="D2098" s="8">
        <v>0</v>
      </c>
      <c r="E2098" s="8">
        <v>0.1111111111111111</v>
      </c>
      <c r="F2098" s="8">
        <v>0.33333333333333331</v>
      </c>
      <c r="G2098" s="8">
        <v>0</v>
      </c>
      <c r="H2098" s="8">
        <v>0.1111111111111111</v>
      </c>
      <c r="I2098" s="4" t="e">
        <f>#REF!/1.7</f>
        <v>#REF!</v>
      </c>
      <c r="J2098" s="4">
        <f>Hilfstabelle!C2098/3</f>
        <v>0.43640450000000003</v>
      </c>
      <c r="K2098" s="96">
        <f>Hilfstabelle!F2098/11</f>
        <v>0</v>
      </c>
      <c r="L2098" s="107">
        <f>Hilfstabelle!G2098/sinks!$G$3</f>
        <v>0.15556661898880489</v>
      </c>
    </row>
    <row r="2099" spans="1:12" x14ac:dyDescent="0.25">
      <c r="A2099" s="89">
        <v>40996.375</v>
      </c>
      <c r="B2099" s="4">
        <v>0.68572923019999998</v>
      </c>
      <c r="C2099" s="8">
        <v>0.375</v>
      </c>
      <c r="D2099" s="8">
        <v>0</v>
      </c>
      <c r="E2099" s="8">
        <v>0.1</v>
      </c>
      <c r="F2099" s="8">
        <v>0.375</v>
      </c>
      <c r="G2099" s="8">
        <v>0</v>
      </c>
      <c r="H2099" s="8">
        <v>0.1</v>
      </c>
      <c r="I2099" s="4" t="e">
        <f>#REF!/1.7</f>
        <v>#REF!</v>
      </c>
      <c r="J2099" s="4">
        <f>Hilfstabelle!C2099/3</f>
        <v>0.44963525000000004</v>
      </c>
      <c r="K2099" s="96">
        <f>Hilfstabelle!F2099/11</f>
        <v>0</v>
      </c>
      <c r="L2099" s="107">
        <f>Hilfstabelle!G2099/sinks!$G$3</f>
        <v>0.16840970262283245</v>
      </c>
    </row>
    <row r="2100" spans="1:12" x14ac:dyDescent="0.25">
      <c r="A2100" s="89">
        <v>40996.416666666664</v>
      </c>
      <c r="B2100" s="4">
        <v>0.68625228839999997</v>
      </c>
      <c r="C2100" s="8">
        <v>0.41666666666666669</v>
      </c>
      <c r="D2100" s="8">
        <v>0</v>
      </c>
      <c r="E2100" s="8">
        <v>9.0909090909090912E-2</v>
      </c>
      <c r="F2100" s="8">
        <v>0.41666666666666669</v>
      </c>
      <c r="G2100" s="8">
        <v>0</v>
      </c>
      <c r="H2100" s="8">
        <v>9.0909090909090912E-2</v>
      </c>
      <c r="I2100" s="4" t="e">
        <f>#REF!/1.7</f>
        <v>#REF!</v>
      </c>
      <c r="J2100" s="4">
        <f>Hilfstabelle!C2100/3</f>
        <v>0.45977250000000008</v>
      </c>
      <c r="K2100" s="96">
        <f>Hilfstabelle!F2100/11</f>
        <v>0</v>
      </c>
      <c r="L2100" s="107">
        <f>Hilfstabelle!G2100/sinks!$G$3</f>
        <v>0.17032980720574151</v>
      </c>
    </row>
    <row r="2101" spans="1:12" x14ac:dyDescent="0.25">
      <c r="A2101" s="89">
        <v>40996.458333333336</v>
      </c>
      <c r="B2101" s="4">
        <v>0.65016127629999998</v>
      </c>
      <c r="C2101" s="8">
        <v>0.45833333333333331</v>
      </c>
      <c r="D2101" s="8">
        <v>0</v>
      </c>
      <c r="E2101" s="8">
        <v>8.3333333333333329E-2</v>
      </c>
      <c r="F2101" s="8">
        <v>0.45833333333333331</v>
      </c>
      <c r="G2101" s="8">
        <v>0</v>
      </c>
      <c r="H2101" s="8">
        <v>8.3333333333333329E-2</v>
      </c>
      <c r="I2101" s="4" t="e">
        <f>#REF!/1.7</f>
        <v>#REF!</v>
      </c>
      <c r="J2101" s="4">
        <f>Hilfstabelle!C2101/3</f>
        <v>0.46559725000000002</v>
      </c>
      <c r="K2101" s="96">
        <f>Hilfstabelle!F2101/11</f>
        <v>0</v>
      </c>
      <c r="L2101" s="107">
        <f>Hilfstabelle!G2101/sinks!$G$3</f>
        <v>0.17790849814225679</v>
      </c>
    </row>
    <row r="2102" spans="1:12" x14ac:dyDescent="0.25">
      <c r="A2102" s="89">
        <v>40996.5</v>
      </c>
      <c r="B2102" s="4">
        <v>0.63011071399999996</v>
      </c>
      <c r="C2102" s="8">
        <v>0.5</v>
      </c>
      <c r="D2102" s="8">
        <v>0</v>
      </c>
      <c r="E2102" s="8">
        <v>7.6923076923076927E-2</v>
      </c>
      <c r="F2102" s="8">
        <v>0.5</v>
      </c>
      <c r="G2102" s="8">
        <v>0</v>
      </c>
      <c r="H2102" s="8">
        <v>7.6923076923076927E-2</v>
      </c>
      <c r="I2102" s="4" t="e">
        <f>#REF!/1.7</f>
        <v>#REF!</v>
      </c>
      <c r="J2102" s="4">
        <f>Hilfstabelle!C2102/3</f>
        <v>0.46725900000000004</v>
      </c>
      <c r="K2102" s="96">
        <f>Hilfstabelle!F2102/11</f>
        <v>0</v>
      </c>
      <c r="L2102" s="107">
        <f>Hilfstabelle!G2102/sinks!$G$3</f>
        <v>0.17723455414958014</v>
      </c>
    </row>
    <row r="2103" spans="1:12" x14ac:dyDescent="0.25">
      <c r="A2103" s="89">
        <v>40996.541666666664</v>
      </c>
      <c r="B2103" s="4">
        <v>0.61049603350000003</v>
      </c>
      <c r="C2103" s="8">
        <v>0.54166666666666663</v>
      </c>
      <c r="D2103" s="8">
        <v>0</v>
      </c>
      <c r="E2103" s="8">
        <v>7.1428571428571425E-2</v>
      </c>
      <c r="F2103" s="8">
        <v>0.54166666666666663</v>
      </c>
      <c r="G2103" s="8">
        <v>0</v>
      </c>
      <c r="H2103" s="8">
        <v>7.1428571428571425E-2</v>
      </c>
      <c r="I2103" s="4" t="e">
        <f>#REF!/1.7</f>
        <v>#REF!</v>
      </c>
      <c r="J2103" s="4">
        <f>Hilfstabelle!C2103/3</f>
        <v>0.46536725000000007</v>
      </c>
      <c r="K2103" s="96">
        <f>Hilfstabelle!F2103/11</f>
        <v>0</v>
      </c>
      <c r="L2103" s="107">
        <f>Hilfstabelle!G2103/sinks!$G$3</f>
        <v>0.17228805956182094</v>
      </c>
    </row>
    <row r="2104" spans="1:12" x14ac:dyDescent="0.25">
      <c r="A2104" s="89">
        <v>40996.583333333336</v>
      </c>
      <c r="B2104" s="4">
        <v>0.59933745969999996</v>
      </c>
      <c r="C2104" s="8">
        <v>0.58333333333333337</v>
      </c>
      <c r="D2104" s="8">
        <v>0</v>
      </c>
      <c r="E2104" s="8">
        <v>6.6666666666666666E-2</v>
      </c>
      <c r="F2104" s="8">
        <v>0.58333333333333337</v>
      </c>
      <c r="G2104" s="8">
        <v>0</v>
      </c>
      <c r="H2104" s="8">
        <v>6.6666666666666666E-2</v>
      </c>
      <c r="I2104" s="4" t="e">
        <f>#REF!/1.7</f>
        <v>#REF!</v>
      </c>
      <c r="J2104" s="4">
        <f>Hilfstabelle!C2104/3</f>
        <v>0.46058899999999997</v>
      </c>
      <c r="K2104" s="96">
        <f>Hilfstabelle!F2104/11</f>
        <v>1</v>
      </c>
      <c r="L2104" s="107">
        <f>Hilfstabelle!G2104/sinks!$G$3</f>
        <v>0.84214909650495473</v>
      </c>
    </row>
    <row r="2105" spans="1:12" x14ac:dyDescent="0.25">
      <c r="A2105" s="89">
        <v>40996.625</v>
      </c>
      <c r="B2105" s="4">
        <v>0.60482957020000006</v>
      </c>
      <c r="C2105" s="8">
        <v>0.625</v>
      </c>
      <c r="D2105" s="8">
        <v>0</v>
      </c>
      <c r="E2105" s="8">
        <v>6.25E-2</v>
      </c>
      <c r="F2105" s="8">
        <v>0.625</v>
      </c>
      <c r="G2105" s="8">
        <v>0</v>
      </c>
      <c r="H2105" s="8">
        <v>6.25E-2</v>
      </c>
      <c r="I2105" s="4" t="e">
        <f>#REF!/1.7</f>
        <v>#REF!</v>
      </c>
      <c r="J2105" s="4">
        <f>Hilfstabelle!C2105/3</f>
        <v>0.45299325000000001</v>
      </c>
      <c r="K2105" s="96">
        <f>Hilfstabelle!F2105/11</f>
        <v>1</v>
      </c>
      <c r="L2105" s="107">
        <f>Hilfstabelle!G2105/sinks!$G$3</f>
        <v>0.8424161309171474</v>
      </c>
    </row>
    <row r="2106" spans="1:12" x14ac:dyDescent="0.25">
      <c r="A2106" s="89">
        <v>40996.666666666664</v>
      </c>
      <c r="B2106" s="4">
        <v>0.63150553570000001</v>
      </c>
      <c r="C2106" s="8">
        <v>0.66666666666666663</v>
      </c>
      <c r="D2106" s="8">
        <v>0</v>
      </c>
      <c r="E2106" s="8">
        <v>5.8823529411764705E-2</v>
      </c>
      <c r="F2106" s="8">
        <v>0.66666666666666663</v>
      </c>
      <c r="G2106" s="8">
        <v>0</v>
      </c>
      <c r="H2106" s="8">
        <v>5.8823529411764705E-2</v>
      </c>
      <c r="I2106" s="4" t="e">
        <f>#REF!/1.7</f>
        <v>#REF!</v>
      </c>
      <c r="J2106" s="4">
        <f>Hilfstabelle!C2106/3</f>
        <v>0.44247649999999999</v>
      </c>
      <c r="K2106" s="96">
        <f>Hilfstabelle!F2106/11</f>
        <v>1</v>
      </c>
      <c r="L2106" s="107">
        <f>Hilfstabelle!G2106/sinks!$G$3</f>
        <v>0.84198378948788299</v>
      </c>
    </row>
    <row r="2107" spans="1:12" x14ac:dyDescent="0.25">
      <c r="A2107" s="89">
        <v>40996.708333333336</v>
      </c>
      <c r="B2107" s="4">
        <v>0.69139569349999996</v>
      </c>
      <c r="C2107" s="8">
        <v>0.70833333333333337</v>
      </c>
      <c r="D2107" s="8">
        <v>0</v>
      </c>
      <c r="E2107" s="8">
        <v>5.5555555555555552E-2</v>
      </c>
      <c r="F2107" s="8">
        <v>0.70833333333333337</v>
      </c>
      <c r="G2107" s="8">
        <v>0</v>
      </c>
      <c r="H2107" s="8">
        <v>5.5555555555555552E-2</v>
      </c>
      <c r="I2107" s="4" t="e">
        <f>#REF!/1.7</f>
        <v>#REF!</v>
      </c>
      <c r="J2107" s="4">
        <f>Hilfstabelle!C2107/3</f>
        <v>0.43117200000000006</v>
      </c>
      <c r="K2107" s="96">
        <f>Hilfstabelle!F2107/11</f>
        <v>0.16666666666666666</v>
      </c>
      <c r="L2107" s="107">
        <f>Hilfstabelle!G2107/sinks!$G$3</f>
        <v>0.28390613387022967</v>
      </c>
    </row>
    <row r="2108" spans="1:12" x14ac:dyDescent="0.25">
      <c r="A2108" s="89">
        <v>40996.75</v>
      </c>
      <c r="B2108" s="4">
        <v>0.6726527766</v>
      </c>
      <c r="C2108" s="8">
        <v>0.75</v>
      </c>
      <c r="D2108" s="8">
        <v>0</v>
      </c>
      <c r="E2108" s="8">
        <v>5.2631578947368418E-2</v>
      </c>
      <c r="F2108" s="8">
        <v>0.75</v>
      </c>
      <c r="G2108" s="8">
        <v>0</v>
      </c>
      <c r="H2108" s="8">
        <v>5.2631578947368418E-2</v>
      </c>
      <c r="I2108" s="4" t="e">
        <f>#REF!/1.7</f>
        <v>#REF!</v>
      </c>
      <c r="J2108" s="4">
        <f>Hilfstabelle!C2108/3</f>
        <v>0.42329450000000007</v>
      </c>
      <c r="K2108" s="96">
        <f>Hilfstabelle!F2108/11</f>
        <v>0</v>
      </c>
      <c r="L2108" s="107">
        <f>Hilfstabelle!G2108/sinks!$G$3</f>
        <v>0.1746405055739943</v>
      </c>
    </row>
    <row r="2109" spans="1:12" x14ac:dyDescent="0.25">
      <c r="A2109" s="89">
        <v>40996.791666666664</v>
      </c>
      <c r="B2109" s="4">
        <v>0.62008543279999995</v>
      </c>
      <c r="C2109" s="8">
        <v>0.79166666666666663</v>
      </c>
      <c r="D2109" s="8">
        <v>0</v>
      </c>
      <c r="E2109" s="8">
        <v>0.05</v>
      </c>
      <c r="F2109" s="8">
        <v>0.79166666666666663</v>
      </c>
      <c r="G2109" s="8">
        <v>0</v>
      </c>
      <c r="H2109" s="8">
        <v>0.05</v>
      </c>
      <c r="I2109" s="4" t="e">
        <f>#REF!/1.7</f>
        <v>#REF!</v>
      </c>
      <c r="J2109" s="4">
        <f>Hilfstabelle!C2109/3</f>
        <v>0.41848750000000007</v>
      </c>
      <c r="K2109" s="96">
        <f>Hilfstabelle!F2109/11</f>
        <v>0</v>
      </c>
      <c r="L2109" s="107">
        <f>Hilfstabelle!G2109/sinks!$G$3</f>
        <v>0.16282741181556698</v>
      </c>
    </row>
    <row r="2110" spans="1:12" x14ac:dyDescent="0.25">
      <c r="A2110" s="89">
        <v>40996.833333333336</v>
      </c>
      <c r="B2110" s="4">
        <v>0.57579984309999999</v>
      </c>
      <c r="C2110" s="8">
        <v>0.83333333333333337</v>
      </c>
      <c r="D2110" s="8">
        <v>0</v>
      </c>
      <c r="E2110" s="8">
        <v>4.7619047619047616E-2</v>
      </c>
      <c r="F2110" s="8">
        <v>0.83333333333333337</v>
      </c>
      <c r="G2110" s="8">
        <v>0</v>
      </c>
      <c r="H2110" s="8">
        <v>4.7619047619047616E-2</v>
      </c>
      <c r="I2110" s="4" t="e">
        <f>#REF!/1.7</f>
        <v>#REF!</v>
      </c>
      <c r="J2110" s="4">
        <f>Hilfstabelle!C2110/3</f>
        <v>0.41630250000000002</v>
      </c>
      <c r="K2110" s="96">
        <f>Hilfstabelle!F2110/11</f>
        <v>0</v>
      </c>
      <c r="L2110" s="107">
        <f>Hilfstabelle!G2110/sinks!$G$3</f>
        <v>0.15401527621320951</v>
      </c>
    </row>
    <row r="2111" spans="1:12" x14ac:dyDescent="0.25">
      <c r="A2111" s="89">
        <v>40996.875</v>
      </c>
      <c r="B2111" s="4">
        <v>0.57109231979999997</v>
      </c>
      <c r="C2111" s="8">
        <v>0.875</v>
      </c>
      <c r="D2111" s="8">
        <v>0</v>
      </c>
      <c r="E2111" s="8">
        <v>4.5454545454545456E-2</v>
      </c>
      <c r="F2111" s="8">
        <v>0.875</v>
      </c>
      <c r="G2111" s="8">
        <v>0</v>
      </c>
      <c r="H2111" s="8">
        <v>4.5454545454545456E-2</v>
      </c>
      <c r="I2111" s="4" t="e">
        <f>#REF!/1.7</f>
        <v>#REF!</v>
      </c>
      <c r="J2111" s="4">
        <f>Hilfstabelle!C2111/3</f>
        <v>0.41466375000000005</v>
      </c>
      <c r="K2111" s="96">
        <f>Hilfstabelle!F2111/11</f>
        <v>0</v>
      </c>
      <c r="L2111" s="107">
        <f>Hilfstabelle!G2111/sinks!$G$3</f>
        <v>0.14166811363039689</v>
      </c>
    </row>
    <row r="2112" spans="1:12" x14ac:dyDescent="0.25">
      <c r="A2112" s="89">
        <v>40996.916666666664</v>
      </c>
      <c r="B2112" s="4">
        <v>0.52480167379999998</v>
      </c>
      <c r="C2112" s="8">
        <v>0.91666666666666663</v>
      </c>
      <c r="D2112" s="8">
        <v>0</v>
      </c>
      <c r="E2112" s="8">
        <v>4.3478260869565216E-2</v>
      </c>
      <c r="F2112" s="8">
        <v>0.91666666666666663</v>
      </c>
      <c r="G2112" s="8">
        <v>0</v>
      </c>
      <c r="H2112" s="8">
        <v>4.3478260869565216E-2</v>
      </c>
      <c r="I2112" s="4" t="e">
        <f>#REF!/1.7</f>
        <v>#REF!</v>
      </c>
      <c r="J2112" s="4">
        <f>Hilfstabelle!C2112/3</f>
        <v>0.41243275000000001</v>
      </c>
      <c r="K2112" s="96">
        <f>Hilfstabelle!F2112/11</f>
        <v>0</v>
      </c>
      <c r="L2112" s="107">
        <f>Hilfstabelle!G2112/sinks!$G$3</f>
        <v>0.12810022230613213</v>
      </c>
    </row>
    <row r="2113" spans="1:12" x14ac:dyDescent="0.25">
      <c r="A2113" s="89">
        <v>40996.958333333336</v>
      </c>
      <c r="B2113" s="4">
        <v>0.4988231192</v>
      </c>
      <c r="C2113" s="8">
        <v>0.95833333333333337</v>
      </c>
      <c r="D2113" s="8">
        <v>0</v>
      </c>
      <c r="E2113" s="8">
        <v>4.1666666666666664E-2</v>
      </c>
      <c r="F2113" s="8">
        <v>0.95833333333333337</v>
      </c>
      <c r="G2113" s="8">
        <v>0</v>
      </c>
      <c r="H2113" s="8">
        <v>4.1666666666666664E-2</v>
      </c>
      <c r="I2113" s="4" t="e">
        <f>#REF!/1.7</f>
        <v>#REF!</v>
      </c>
      <c r="J2113" s="4">
        <f>Hilfstabelle!C2113/3</f>
        <v>0.41063300000000003</v>
      </c>
      <c r="K2113" s="96">
        <f>Hilfstabelle!F2113/11</f>
        <v>0</v>
      </c>
      <c r="L2113" s="107">
        <f>Hilfstabelle!G2113/sinks!$G$3</f>
        <v>0.12054696321839713</v>
      </c>
    </row>
    <row r="2114" spans="1:12" x14ac:dyDescent="0.25">
      <c r="A2114" s="89">
        <v>40997</v>
      </c>
      <c r="B2114" s="4">
        <v>0.47336762269999999</v>
      </c>
      <c r="C2114" s="8">
        <v>0</v>
      </c>
      <c r="D2114" s="8">
        <v>0</v>
      </c>
      <c r="E2114" s="8">
        <v>1</v>
      </c>
      <c r="F2114" s="8">
        <v>0</v>
      </c>
      <c r="G2114" s="8">
        <v>0</v>
      </c>
      <c r="H2114" s="8">
        <v>1</v>
      </c>
      <c r="I2114" s="4" t="e">
        <f>#REF!/1.7</f>
        <v>#REF!</v>
      </c>
      <c r="J2114" s="4">
        <f>Hilfstabelle!C2114/3</f>
        <v>0.40985100000000002</v>
      </c>
      <c r="K2114" s="96">
        <f>Hilfstabelle!F2114/11</f>
        <v>0</v>
      </c>
      <c r="L2114" s="107">
        <f>Hilfstabelle!G2114/sinks!$G$3</f>
        <v>0.11436702396479574</v>
      </c>
    </row>
    <row r="2115" spans="1:12" x14ac:dyDescent="0.25">
      <c r="A2115" s="89">
        <v>40997.041666666664</v>
      </c>
      <c r="B2115" s="4">
        <v>0.46630633770000002</v>
      </c>
      <c r="C2115" s="8">
        <v>4.1666666666666664E-2</v>
      </c>
      <c r="D2115" s="8">
        <v>0</v>
      </c>
      <c r="E2115" s="8">
        <v>0.5</v>
      </c>
      <c r="F2115" s="8">
        <v>4.1666666666666664E-2</v>
      </c>
      <c r="G2115" s="8">
        <v>0</v>
      </c>
      <c r="H2115" s="8">
        <v>0.5</v>
      </c>
      <c r="I2115" s="4" t="e">
        <f>#REF!/1.7</f>
        <v>#REF!</v>
      </c>
      <c r="J2115" s="4">
        <f>Hilfstabelle!C2115/3</f>
        <v>0.40895974999999996</v>
      </c>
      <c r="K2115" s="96">
        <f>Hilfstabelle!F2115/11</f>
        <v>0</v>
      </c>
      <c r="L2115" s="107">
        <f>Hilfstabelle!G2115/sinks!$G$3</f>
        <v>0.11320987484529428</v>
      </c>
    </row>
    <row r="2116" spans="1:12" x14ac:dyDescent="0.25">
      <c r="A2116" s="89">
        <v>40997.083333333336</v>
      </c>
      <c r="B2116" s="4">
        <v>0.45898352370000001</v>
      </c>
      <c r="C2116" s="8">
        <v>8.3333333333333329E-2</v>
      </c>
      <c r="D2116" s="8">
        <v>0</v>
      </c>
      <c r="E2116" s="8">
        <v>0.33333333333333331</v>
      </c>
      <c r="F2116" s="8">
        <v>8.3333333333333329E-2</v>
      </c>
      <c r="G2116" s="8">
        <v>0</v>
      </c>
      <c r="H2116" s="8">
        <v>0.33333333333333331</v>
      </c>
      <c r="I2116" s="4" t="e">
        <f>#REF!/1.7</f>
        <v>#REF!</v>
      </c>
      <c r="J2116" s="4">
        <f>Hilfstabelle!C2116/3</f>
        <v>0.40818924999999995</v>
      </c>
      <c r="K2116" s="96">
        <f>Hilfstabelle!F2116/11</f>
        <v>0</v>
      </c>
      <c r="L2116" s="107">
        <f>Hilfstabelle!G2116/sinks!$G$3</f>
        <v>0.11446875135991677</v>
      </c>
    </row>
    <row r="2117" spans="1:12" x14ac:dyDescent="0.25">
      <c r="A2117" s="89">
        <v>40997.125</v>
      </c>
      <c r="B2117" s="4">
        <v>0.47232150639999998</v>
      </c>
      <c r="C2117" s="8">
        <v>0.125</v>
      </c>
      <c r="D2117" s="8">
        <v>0</v>
      </c>
      <c r="E2117" s="8">
        <v>0.25</v>
      </c>
      <c r="F2117" s="8">
        <v>0.125</v>
      </c>
      <c r="G2117" s="8">
        <v>0</v>
      </c>
      <c r="H2117" s="8">
        <v>0.25</v>
      </c>
      <c r="I2117" s="4" t="e">
        <f>#REF!/1.7</f>
        <v>#REF!</v>
      </c>
      <c r="J2117" s="4">
        <f>Hilfstabelle!C2117/3</f>
        <v>0.40709100000000004</v>
      </c>
      <c r="K2117" s="96">
        <f>Hilfstabelle!F2117/11</f>
        <v>0</v>
      </c>
      <c r="L2117" s="107">
        <f>Hilfstabelle!G2117/sinks!$G$3</f>
        <v>0.10817436878680424</v>
      </c>
    </row>
    <row r="2118" spans="1:12" x14ac:dyDescent="0.25">
      <c r="A2118" s="89">
        <v>40997.166666666664</v>
      </c>
      <c r="B2118" s="4">
        <v>0.48461337290000001</v>
      </c>
      <c r="C2118" s="8">
        <v>0.16666666666666666</v>
      </c>
      <c r="D2118" s="8">
        <v>0</v>
      </c>
      <c r="E2118" s="8">
        <v>0.2</v>
      </c>
      <c r="F2118" s="8">
        <v>0.16666666666666666</v>
      </c>
      <c r="G2118" s="8">
        <v>0</v>
      </c>
      <c r="H2118" s="8">
        <v>0.2</v>
      </c>
      <c r="I2118" s="4" t="e">
        <f>#REF!/1.7</f>
        <v>#REF!</v>
      </c>
      <c r="J2118" s="4">
        <f>Hilfstabelle!C2118/3</f>
        <v>0.40691275000000005</v>
      </c>
      <c r="K2118" s="96">
        <f>Hilfstabelle!F2118/11</f>
        <v>0</v>
      </c>
      <c r="L2118" s="107">
        <f>Hilfstabelle!G2118/sinks!$G$3</f>
        <v>0.10251578243319806</v>
      </c>
    </row>
    <row r="2119" spans="1:12" x14ac:dyDescent="0.25">
      <c r="A2119" s="89">
        <v>40997.208333333336</v>
      </c>
      <c r="B2119" s="4">
        <v>0.52288379389999995</v>
      </c>
      <c r="C2119" s="8">
        <v>0.20833333333333334</v>
      </c>
      <c r="D2119" s="8">
        <v>0</v>
      </c>
      <c r="E2119" s="8">
        <v>0.16666666666666666</v>
      </c>
      <c r="F2119" s="8">
        <v>0.20833333333333334</v>
      </c>
      <c r="G2119" s="8">
        <v>0</v>
      </c>
      <c r="H2119" s="8">
        <v>0.16666666666666666</v>
      </c>
      <c r="I2119" s="4" t="e">
        <f>#REF!/1.7</f>
        <v>#REF!</v>
      </c>
      <c r="J2119" s="4">
        <f>Hilfstabelle!C2119/3</f>
        <v>0.40807425000000003</v>
      </c>
      <c r="K2119" s="96">
        <f>Hilfstabelle!F2119/11</f>
        <v>0</v>
      </c>
      <c r="L2119" s="107">
        <f>Hilfstabelle!G2119/sinks!$G$3</f>
        <v>0.10463934180634919</v>
      </c>
    </row>
    <row r="2120" spans="1:12" x14ac:dyDescent="0.25">
      <c r="A2120" s="89">
        <v>40997.25</v>
      </c>
      <c r="B2120" s="4">
        <v>0.55827739519999997</v>
      </c>
      <c r="C2120" s="8">
        <v>0.25</v>
      </c>
      <c r="D2120" s="8">
        <v>0</v>
      </c>
      <c r="E2120" s="8">
        <v>0.14285714285714285</v>
      </c>
      <c r="F2120" s="8">
        <v>0.25</v>
      </c>
      <c r="G2120" s="8">
        <v>0</v>
      </c>
      <c r="H2120" s="8">
        <v>0.14285714285714285</v>
      </c>
      <c r="I2120" s="4" t="e">
        <f>#REF!/1.7</f>
        <v>#REF!</v>
      </c>
      <c r="J2120" s="4">
        <f>Hilfstabelle!C2120/3</f>
        <v>0.41042600000000001</v>
      </c>
      <c r="K2120" s="96">
        <f>Hilfstabelle!F2120/11</f>
        <v>0</v>
      </c>
      <c r="L2120" s="107">
        <f>Hilfstabelle!G2120/sinks!$G$3</f>
        <v>0.11842340384524605</v>
      </c>
    </row>
    <row r="2121" spans="1:12" x14ac:dyDescent="0.25">
      <c r="A2121" s="89">
        <v>40997.291666666664</v>
      </c>
      <c r="B2121" s="4">
        <v>0.58931217849999995</v>
      </c>
      <c r="C2121" s="8">
        <v>0.29166666666666669</v>
      </c>
      <c r="D2121" s="8">
        <v>0</v>
      </c>
      <c r="E2121" s="8">
        <v>0.125</v>
      </c>
      <c r="F2121" s="8">
        <v>0.29166666666666669</v>
      </c>
      <c r="G2121" s="8">
        <v>0</v>
      </c>
      <c r="H2121" s="8">
        <v>0.125</v>
      </c>
      <c r="I2121" s="4" t="e">
        <f>#REF!/1.7</f>
        <v>#REF!</v>
      </c>
      <c r="J2121" s="4">
        <f>Hilfstabelle!C2121/3</f>
        <v>0.41375524999999996</v>
      </c>
      <c r="K2121" s="96">
        <f>Hilfstabelle!F2121/11</f>
        <v>0</v>
      </c>
      <c r="L2121" s="107">
        <f>Hilfstabelle!G2121/sinks!$G$3</f>
        <v>0.13028736130123386</v>
      </c>
    </row>
    <row r="2122" spans="1:12" x14ac:dyDescent="0.25">
      <c r="A2122" s="89">
        <v>40997.333333333336</v>
      </c>
      <c r="B2122" s="4">
        <v>0.60622439189999999</v>
      </c>
      <c r="C2122" s="8">
        <v>0.33333333333333331</v>
      </c>
      <c r="D2122" s="8">
        <v>0</v>
      </c>
      <c r="E2122" s="8">
        <v>0.1111111111111111</v>
      </c>
      <c r="F2122" s="8">
        <v>0.33333333333333331</v>
      </c>
      <c r="G2122" s="8">
        <v>0</v>
      </c>
      <c r="H2122" s="8">
        <v>0.1111111111111111</v>
      </c>
      <c r="I2122" s="4" t="e">
        <f>#REF!/1.7</f>
        <v>#REF!</v>
      </c>
      <c r="J2122" s="4">
        <f>Hilfstabelle!C2122/3</f>
        <v>0.41974099999999998</v>
      </c>
      <c r="K2122" s="96">
        <f>Hilfstabelle!F2122/11</f>
        <v>0</v>
      </c>
      <c r="L2122" s="107">
        <f>Hilfstabelle!G2122/sinks!$G$3</f>
        <v>0.15556661898880489</v>
      </c>
    </row>
    <row r="2123" spans="1:12" x14ac:dyDescent="0.25">
      <c r="A2123" s="89">
        <v>40997.375</v>
      </c>
      <c r="B2123" s="4">
        <v>0.60901403539999999</v>
      </c>
      <c r="C2123" s="8">
        <v>0.375</v>
      </c>
      <c r="D2123" s="8">
        <v>0</v>
      </c>
      <c r="E2123" s="8">
        <v>0.1</v>
      </c>
      <c r="F2123" s="8">
        <v>0.375</v>
      </c>
      <c r="G2123" s="8">
        <v>0</v>
      </c>
      <c r="H2123" s="8">
        <v>0.1</v>
      </c>
      <c r="I2123" s="4" t="e">
        <f>#REF!/1.7</f>
        <v>#REF!</v>
      </c>
      <c r="J2123" s="4">
        <f>Hilfstabelle!C2123/3</f>
        <v>0.42426625000000007</v>
      </c>
      <c r="K2123" s="96">
        <f>Hilfstabelle!F2123/11</f>
        <v>0</v>
      </c>
      <c r="L2123" s="107">
        <f>Hilfstabelle!G2123/sinks!$G$3</f>
        <v>0.16840970262283245</v>
      </c>
    </row>
    <row r="2124" spans="1:12" x14ac:dyDescent="0.25">
      <c r="A2124" s="89">
        <v>40997.416666666664</v>
      </c>
      <c r="B2124" s="4">
        <v>0.57684595940000005</v>
      </c>
      <c r="C2124" s="8">
        <v>0.41666666666666669</v>
      </c>
      <c r="D2124" s="8">
        <v>0</v>
      </c>
      <c r="E2124" s="8">
        <v>9.0909090909090912E-2</v>
      </c>
      <c r="F2124" s="8">
        <v>0.41666666666666669</v>
      </c>
      <c r="G2124" s="8">
        <v>0</v>
      </c>
      <c r="H2124" s="8">
        <v>9.0909090909090912E-2</v>
      </c>
      <c r="I2124" s="4" t="e">
        <f>#REF!/1.7</f>
        <v>#REF!</v>
      </c>
      <c r="J2124" s="4">
        <f>Hilfstabelle!C2124/3</f>
        <v>0.42779100000000003</v>
      </c>
      <c r="K2124" s="96">
        <f>Hilfstabelle!F2124/11</f>
        <v>0</v>
      </c>
      <c r="L2124" s="107">
        <f>Hilfstabelle!G2124/sinks!$G$3</f>
        <v>0.17032980720574151</v>
      </c>
    </row>
    <row r="2125" spans="1:12" x14ac:dyDescent="0.25">
      <c r="A2125" s="89">
        <v>40997.458333333336</v>
      </c>
      <c r="B2125" s="4">
        <v>0.55095458109999995</v>
      </c>
      <c r="C2125" s="8">
        <v>0.45833333333333331</v>
      </c>
      <c r="D2125" s="8">
        <v>0</v>
      </c>
      <c r="E2125" s="8">
        <v>8.3333333333333329E-2</v>
      </c>
      <c r="F2125" s="8">
        <v>0.45833333333333331</v>
      </c>
      <c r="G2125" s="8">
        <v>0</v>
      </c>
      <c r="H2125" s="8">
        <v>8.3333333333333329E-2</v>
      </c>
      <c r="I2125" s="4" t="e">
        <f>#REF!/1.7</f>
        <v>#REF!</v>
      </c>
      <c r="J2125" s="4">
        <f>Hilfstabelle!C2125/3</f>
        <v>0.43052224999999994</v>
      </c>
      <c r="K2125" s="96">
        <f>Hilfstabelle!F2125/11</f>
        <v>0</v>
      </c>
      <c r="L2125" s="107">
        <f>Hilfstabelle!G2125/sinks!$G$3</f>
        <v>0.17790849814225679</v>
      </c>
    </row>
    <row r="2126" spans="1:12" x14ac:dyDescent="0.25">
      <c r="A2126" s="89">
        <v>40997.5</v>
      </c>
      <c r="B2126" s="4">
        <v>0.52602214280000004</v>
      </c>
      <c r="C2126" s="8">
        <v>0.5</v>
      </c>
      <c r="D2126" s="8">
        <v>0</v>
      </c>
      <c r="E2126" s="8">
        <v>7.6923076923076927E-2</v>
      </c>
      <c r="F2126" s="8">
        <v>0.5</v>
      </c>
      <c r="G2126" s="8">
        <v>0</v>
      </c>
      <c r="H2126" s="8">
        <v>7.6923076923076927E-2</v>
      </c>
      <c r="I2126" s="4" t="e">
        <f>#REF!/1.7</f>
        <v>#REF!</v>
      </c>
      <c r="J2126" s="4">
        <f>Hilfstabelle!C2126/3</f>
        <v>0.43181600000000003</v>
      </c>
      <c r="K2126" s="96">
        <f>Hilfstabelle!F2126/11</f>
        <v>0</v>
      </c>
      <c r="L2126" s="107">
        <f>Hilfstabelle!G2126/sinks!$G$3</f>
        <v>0.17723455414958014</v>
      </c>
    </row>
    <row r="2127" spans="1:12" x14ac:dyDescent="0.25">
      <c r="A2127" s="89">
        <v>40997.541666666664</v>
      </c>
      <c r="B2127" s="4">
        <v>0.51477639259999997</v>
      </c>
      <c r="C2127" s="8">
        <v>0.54166666666666663</v>
      </c>
      <c r="D2127" s="8">
        <v>0</v>
      </c>
      <c r="E2127" s="8">
        <v>7.1428571428571425E-2</v>
      </c>
      <c r="F2127" s="8">
        <v>0.54166666666666663</v>
      </c>
      <c r="G2127" s="8">
        <v>0</v>
      </c>
      <c r="H2127" s="8">
        <v>7.1428571428571425E-2</v>
      </c>
      <c r="I2127" s="4" t="e">
        <f>#REF!/1.7</f>
        <v>#REF!</v>
      </c>
      <c r="J2127" s="4">
        <f>Hilfstabelle!C2127/3</f>
        <v>0.43208625000000001</v>
      </c>
      <c r="K2127" s="96">
        <f>Hilfstabelle!F2127/11</f>
        <v>0</v>
      </c>
      <c r="L2127" s="107">
        <f>Hilfstabelle!G2127/sinks!$G$3</f>
        <v>0.17228805956182094</v>
      </c>
    </row>
    <row r="2128" spans="1:12" x14ac:dyDescent="0.25">
      <c r="A2128" s="89">
        <v>40997.583333333336</v>
      </c>
      <c r="B2128" s="4">
        <v>0.51390462910000001</v>
      </c>
      <c r="C2128" s="8">
        <v>0.58333333333333337</v>
      </c>
      <c r="D2128" s="8">
        <v>0</v>
      </c>
      <c r="E2128" s="8">
        <v>6.6666666666666666E-2</v>
      </c>
      <c r="F2128" s="8">
        <v>0.58333333333333337</v>
      </c>
      <c r="G2128" s="8">
        <v>0</v>
      </c>
      <c r="H2128" s="8">
        <v>6.6666666666666666E-2</v>
      </c>
      <c r="I2128" s="4" t="e">
        <f>#REF!/1.7</f>
        <v>#REF!</v>
      </c>
      <c r="J2128" s="4">
        <f>Hilfstabelle!C2128/3</f>
        <v>0.42926875000000003</v>
      </c>
      <c r="K2128" s="96">
        <f>Hilfstabelle!F2128/11</f>
        <v>0</v>
      </c>
      <c r="L2128" s="107">
        <f>Hilfstabelle!G2128/sinks!$G$3</f>
        <v>0.16946512434721292</v>
      </c>
    </row>
    <row r="2129" spans="1:12" x14ac:dyDescent="0.25">
      <c r="A2129" s="89">
        <v>40997.625</v>
      </c>
      <c r="B2129" s="4">
        <v>0.53979600729999999</v>
      </c>
      <c r="C2129" s="8">
        <v>0.625</v>
      </c>
      <c r="D2129" s="8">
        <v>0</v>
      </c>
      <c r="E2129" s="8">
        <v>6.25E-2</v>
      </c>
      <c r="F2129" s="8">
        <v>0.625</v>
      </c>
      <c r="G2129" s="8">
        <v>0</v>
      </c>
      <c r="H2129" s="8">
        <v>6.25E-2</v>
      </c>
      <c r="I2129" s="4" t="e">
        <f>#REF!/1.7</f>
        <v>#REF!</v>
      </c>
      <c r="J2129" s="4">
        <f>Hilfstabelle!C2129/3</f>
        <v>0.42505975000000001</v>
      </c>
      <c r="K2129" s="96">
        <f>Hilfstabelle!F2129/11</f>
        <v>0</v>
      </c>
      <c r="L2129" s="107">
        <f>Hilfstabelle!G2129/sinks!$G$3</f>
        <v>0.16973215875940562</v>
      </c>
    </row>
    <row r="2130" spans="1:12" x14ac:dyDescent="0.25">
      <c r="A2130" s="89">
        <v>40997.666666666664</v>
      </c>
      <c r="B2130" s="4">
        <v>0.57091796699999997</v>
      </c>
      <c r="C2130" s="8">
        <v>0.66666666666666663</v>
      </c>
      <c r="D2130" s="8">
        <v>0</v>
      </c>
      <c r="E2130" s="8">
        <v>5.8823529411764705E-2</v>
      </c>
      <c r="F2130" s="8">
        <v>0.66666666666666663</v>
      </c>
      <c r="G2130" s="8">
        <v>0</v>
      </c>
      <c r="H2130" s="8">
        <v>5.8823529411764705E-2</v>
      </c>
      <c r="I2130" s="4" t="e">
        <f>#REF!/1.7</f>
        <v>#REF!</v>
      </c>
      <c r="J2130" s="4">
        <f>Hilfstabelle!C2130/3</f>
        <v>0.42043674999999997</v>
      </c>
      <c r="K2130" s="96">
        <f>Hilfstabelle!F2130/11</f>
        <v>0</v>
      </c>
      <c r="L2130" s="107">
        <f>Hilfstabelle!G2130/sinks!$G$3</f>
        <v>0.16929981733014129</v>
      </c>
    </row>
    <row r="2131" spans="1:12" x14ac:dyDescent="0.25">
      <c r="A2131" s="89">
        <v>40997.708333333336</v>
      </c>
      <c r="B2131" s="4">
        <v>0.63856682070000004</v>
      </c>
      <c r="C2131" s="8">
        <v>0.70833333333333337</v>
      </c>
      <c r="D2131" s="8">
        <v>0</v>
      </c>
      <c r="E2131" s="8">
        <v>5.5555555555555552E-2</v>
      </c>
      <c r="F2131" s="8">
        <v>0.70833333333333337</v>
      </c>
      <c r="G2131" s="8">
        <v>0</v>
      </c>
      <c r="H2131" s="8">
        <v>5.5555555555555552E-2</v>
      </c>
      <c r="I2131" s="4" t="e">
        <f>#REF!/1.7</f>
        <v>#REF!</v>
      </c>
      <c r="J2131" s="4">
        <f>Hilfstabelle!C2131/3</f>
        <v>0.41491675</v>
      </c>
      <c r="K2131" s="96">
        <f>Hilfstabelle!F2131/11</f>
        <v>0</v>
      </c>
      <c r="L2131" s="107">
        <f>Hilfstabelle!G2131/sinks!$G$3</f>
        <v>0.17179213851060604</v>
      </c>
    </row>
    <row r="2132" spans="1:12" x14ac:dyDescent="0.25">
      <c r="A2132" s="89">
        <v>40997.75</v>
      </c>
      <c r="B2132" s="4">
        <v>0.62217766539999997</v>
      </c>
      <c r="C2132" s="8">
        <v>0.75</v>
      </c>
      <c r="D2132" s="8">
        <v>0</v>
      </c>
      <c r="E2132" s="8">
        <v>5.2631578947368418E-2</v>
      </c>
      <c r="F2132" s="8">
        <v>0.75</v>
      </c>
      <c r="G2132" s="8">
        <v>0</v>
      </c>
      <c r="H2132" s="8">
        <v>5.2631578947368418E-2</v>
      </c>
      <c r="I2132" s="4" t="e">
        <f>#REF!/1.7</f>
        <v>#REF!</v>
      </c>
      <c r="J2132" s="4">
        <f>Hilfstabelle!C2132/3</f>
        <v>0.41123099999999996</v>
      </c>
      <c r="K2132" s="96">
        <f>Hilfstabelle!F2132/11</f>
        <v>0</v>
      </c>
      <c r="L2132" s="107">
        <f>Hilfstabelle!G2132/sinks!$G$3</f>
        <v>0.1746405055739943</v>
      </c>
    </row>
    <row r="2133" spans="1:12" x14ac:dyDescent="0.25">
      <c r="A2133" s="89">
        <v>40997.791666666664</v>
      </c>
      <c r="B2133" s="4">
        <v>0.58251242260000002</v>
      </c>
      <c r="C2133" s="8">
        <v>0.79166666666666663</v>
      </c>
      <c r="D2133" s="8">
        <v>0</v>
      </c>
      <c r="E2133" s="8">
        <v>0.05</v>
      </c>
      <c r="F2133" s="8">
        <v>0.79166666666666663</v>
      </c>
      <c r="G2133" s="8">
        <v>0</v>
      </c>
      <c r="H2133" s="8">
        <v>0.05</v>
      </c>
      <c r="I2133" s="4" t="e">
        <f>#REF!/1.7</f>
        <v>#REF!</v>
      </c>
      <c r="J2133" s="4">
        <f>Hilfstabelle!C2133/3</f>
        <v>0.40979349999999998</v>
      </c>
      <c r="K2133" s="96">
        <f>Hilfstabelle!F2133/11</f>
        <v>0</v>
      </c>
      <c r="L2133" s="107">
        <f>Hilfstabelle!G2133/sinks!$G$3</f>
        <v>0.16282741181556698</v>
      </c>
    </row>
    <row r="2134" spans="1:12" x14ac:dyDescent="0.25">
      <c r="A2134" s="89">
        <v>40997.833333333336</v>
      </c>
      <c r="B2134" s="4">
        <v>0.5754511377</v>
      </c>
      <c r="C2134" s="8">
        <v>0.83333333333333337</v>
      </c>
      <c r="D2134" s="8">
        <v>0</v>
      </c>
      <c r="E2134" s="8">
        <v>4.7619047619047616E-2</v>
      </c>
      <c r="F2134" s="8">
        <v>0.83333333333333337</v>
      </c>
      <c r="G2134" s="8">
        <v>0</v>
      </c>
      <c r="H2134" s="8">
        <v>4.7619047619047616E-2</v>
      </c>
      <c r="I2134" s="4" t="e">
        <f>#REF!/1.7</f>
        <v>#REF!</v>
      </c>
      <c r="J2134" s="4">
        <f>Hilfstabelle!C2134/3</f>
        <v>0.40974175000000002</v>
      </c>
      <c r="K2134" s="96">
        <f>Hilfstabelle!F2134/11</f>
        <v>0</v>
      </c>
      <c r="L2134" s="107">
        <f>Hilfstabelle!G2134/sinks!$G$3</f>
        <v>0.15401527621320951</v>
      </c>
    </row>
    <row r="2135" spans="1:12" x14ac:dyDescent="0.25">
      <c r="A2135" s="89">
        <v>40997.875</v>
      </c>
      <c r="B2135" s="4">
        <v>0.53378083860000003</v>
      </c>
      <c r="C2135" s="8">
        <v>0.875</v>
      </c>
      <c r="D2135" s="8">
        <v>0</v>
      </c>
      <c r="E2135" s="8">
        <v>4.5454545454545456E-2</v>
      </c>
      <c r="F2135" s="8">
        <v>0.875</v>
      </c>
      <c r="G2135" s="8">
        <v>0</v>
      </c>
      <c r="H2135" s="8">
        <v>4.5454545454545456E-2</v>
      </c>
      <c r="I2135" s="4" t="e">
        <f>#REF!/1.7</f>
        <v>#REF!</v>
      </c>
      <c r="J2135" s="4">
        <f>Hilfstabelle!C2135/3</f>
        <v>0.41021900000000006</v>
      </c>
      <c r="K2135" s="96">
        <f>Hilfstabelle!F2135/11</f>
        <v>0</v>
      </c>
      <c r="L2135" s="107">
        <f>Hilfstabelle!G2135/sinks!$G$3</f>
        <v>0.14166811363039689</v>
      </c>
    </row>
    <row r="2136" spans="1:12" x14ac:dyDescent="0.25">
      <c r="A2136" s="89">
        <v>40997.916666666664</v>
      </c>
      <c r="B2136" s="4">
        <v>0.50841251850000002</v>
      </c>
      <c r="C2136" s="8">
        <v>0.91666666666666663</v>
      </c>
      <c r="D2136" s="8">
        <v>0</v>
      </c>
      <c r="E2136" s="8">
        <v>4.3478260869565216E-2</v>
      </c>
      <c r="F2136" s="8">
        <v>0.91666666666666663</v>
      </c>
      <c r="G2136" s="8">
        <v>0</v>
      </c>
      <c r="H2136" s="8">
        <v>4.3478260869565216E-2</v>
      </c>
      <c r="I2136" s="4" t="e">
        <f>#REF!/1.7</f>
        <v>#REF!</v>
      </c>
      <c r="J2136" s="4">
        <f>Hilfstabelle!C2136/3</f>
        <v>0.41074800000000006</v>
      </c>
      <c r="K2136" s="96">
        <f>Hilfstabelle!F2136/11</f>
        <v>0</v>
      </c>
      <c r="L2136" s="107">
        <f>Hilfstabelle!G2136/sinks!$G$3</f>
        <v>0.12810022230613213</v>
      </c>
    </row>
    <row r="2137" spans="1:12" x14ac:dyDescent="0.25">
      <c r="A2137" s="89">
        <v>40997.958333333336</v>
      </c>
      <c r="B2137" s="4">
        <v>0.4910644233</v>
      </c>
      <c r="C2137" s="8">
        <v>0.95833333333333337</v>
      </c>
      <c r="D2137" s="8">
        <v>0</v>
      </c>
      <c r="E2137" s="8">
        <v>4.1666666666666664E-2</v>
      </c>
      <c r="F2137" s="8">
        <v>0.95833333333333337</v>
      </c>
      <c r="G2137" s="8">
        <v>0</v>
      </c>
      <c r="H2137" s="8">
        <v>4.1666666666666664E-2</v>
      </c>
      <c r="I2137" s="4" t="e">
        <f>#REF!/1.7</f>
        <v>#REF!</v>
      </c>
      <c r="J2137" s="4">
        <f>Hilfstabelle!C2137/3</f>
        <v>0.41094349999999996</v>
      </c>
      <c r="K2137" s="96">
        <f>Hilfstabelle!F2137/11</f>
        <v>0</v>
      </c>
      <c r="L2137" s="107">
        <f>Hilfstabelle!G2137/sinks!$G$3</f>
        <v>0.12054696321839713</v>
      </c>
    </row>
    <row r="2138" spans="1:12" x14ac:dyDescent="0.25">
      <c r="A2138" s="89">
        <v>40998</v>
      </c>
      <c r="B2138" s="4">
        <v>0.4794699677</v>
      </c>
      <c r="C2138" s="8">
        <v>0</v>
      </c>
      <c r="D2138" s="8">
        <v>0</v>
      </c>
      <c r="E2138" s="8">
        <v>1</v>
      </c>
      <c r="F2138" s="8">
        <v>0</v>
      </c>
      <c r="G2138" s="8">
        <v>0</v>
      </c>
      <c r="H2138" s="8">
        <v>1</v>
      </c>
      <c r="I2138" s="4" t="e">
        <f>#REF!/1.7</f>
        <v>#REF!</v>
      </c>
      <c r="J2138" s="4">
        <f>Hilfstabelle!C2138/3</f>
        <v>0.41049500000000005</v>
      </c>
      <c r="K2138" s="96">
        <f>Hilfstabelle!F2138/11</f>
        <v>0</v>
      </c>
      <c r="L2138" s="107">
        <f>Hilfstabelle!G2138/sinks!$G$3</f>
        <v>0.11436702396479574</v>
      </c>
    </row>
    <row r="2139" spans="1:12" x14ac:dyDescent="0.25">
      <c r="A2139" s="89">
        <v>40998.041666666664</v>
      </c>
      <c r="B2139" s="4">
        <v>0.48034173130000002</v>
      </c>
      <c r="C2139" s="8">
        <v>4.1666666666666664E-2</v>
      </c>
      <c r="D2139" s="8">
        <v>0</v>
      </c>
      <c r="E2139" s="8">
        <v>0.5</v>
      </c>
      <c r="F2139" s="8">
        <v>4.1666666666666664E-2</v>
      </c>
      <c r="G2139" s="8">
        <v>0</v>
      </c>
      <c r="H2139" s="8">
        <v>0.5</v>
      </c>
      <c r="I2139" s="4" t="e">
        <f>#REF!/1.7</f>
        <v>#REF!</v>
      </c>
      <c r="J2139" s="4">
        <f>Hilfstabelle!C2139/3</f>
        <v>0.40956349999999997</v>
      </c>
      <c r="K2139" s="96">
        <f>Hilfstabelle!F2139/11</f>
        <v>0</v>
      </c>
      <c r="L2139" s="107">
        <f>Hilfstabelle!G2139/sinks!$G$3</f>
        <v>0.11320987484529428</v>
      </c>
    </row>
    <row r="2140" spans="1:12" x14ac:dyDescent="0.25">
      <c r="A2140" s="89">
        <v>40998.083333333336</v>
      </c>
      <c r="B2140" s="4">
        <v>0.50780228400000005</v>
      </c>
      <c r="C2140" s="8">
        <v>8.3333333333333329E-2</v>
      </c>
      <c r="D2140" s="8">
        <v>0</v>
      </c>
      <c r="E2140" s="8">
        <v>0.33333333333333331</v>
      </c>
      <c r="F2140" s="8">
        <v>8.3333333333333329E-2</v>
      </c>
      <c r="G2140" s="8">
        <v>0</v>
      </c>
      <c r="H2140" s="8">
        <v>0.33333333333333331</v>
      </c>
      <c r="I2140" s="4" t="e">
        <f>#REF!/1.7</f>
        <v>#REF!</v>
      </c>
      <c r="J2140" s="4">
        <f>Hilfstabelle!C2140/3</f>
        <v>0.40861475000000008</v>
      </c>
      <c r="K2140" s="96">
        <f>Hilfstabelle!F2140/11</f>
        <v>0</v>
      </c>
      <c r="L2140" s="107">
        <f>Hilfstabelle!G2140/sinks!$G$3</f>
        <v>0.11446875135991677</v>
      </c>
    </row>
    <row r="2141" spans="1:12" x14ac:dyDescent="0.25">
      <c r="A2141" s="89">
        <v>40998.125</v>
      </c>
      <c r="B2141" s="4">
        <v>0.60343474850000001</v>
      </c>
      <c r="C2141" s="8">
        <v>0.125</v>
      </c>
      <c r="D2141" s="8">
        <v>0</v>
      </c>
      <c r="E2141" s="8">
        <v>0.25</v>
      </c>
      <c r="F2141" s="8">
        <v>0.125</v>
      </c>
      <c r="G2141" s="8">
        <v>0</v>
      </c>
      <c r="H2141" s="8">
        <v>0.25</v>
      </c>
      <c r="I2141" s="4" t="e">
        <f>#REF!/1.7</f>
        <v>#REF!</v>
      </c>
      <c r="J2141" s="4">
        <f>Hilfstabelle!C2141/3</f>
        <v>0.4072635</v>
      </c>
      <c r="K2141" s="96">
        <f>Hilfstabelle!F2141/11</f>
        <v>0</v>
      </c>
      <c r="L2141" s="107">
        <f>Hilfstabelle!G2141/sinks!$G$3</f>
        <v>0.10817436878680424</v>
      </c>
    </row>
    <row r="2142" spans="1:12" x14ac:dyDescent="0.25">
      <c r="A2142" s="89">
        <v>40998.166666666664</v>
      </c>
      <c r="B2142" s="4">
        <v>0.71824601170000002</v>
      </c>
      <c r="C2142" s="8">
        <v>0.16666666666666666</v>
      </c>
      <c r="D2142" s="8">
        <v>0</v>
      </c>
      <c r="E2142" s="8">
        <v>0.2</v>
      </c>
      <c r="F2142" s="8">
        <v>0.16666666666666666</v>
      </c>
      <c r="G2142" s="8">
        <v>0</v>
      </c>
      <c r="H2142" s="8">
        <v>0.2</v>
      </c>
      <c r="I2142" s="4" t="e">
        <f>#REF!/1.7</f>
        <v>#REF!</v>
      </c>
      <c r="J2142" s="4">
        <f>Hilfstabelle!C2142/3</f>
        <v>0.40738425</v>
      </c>
      <c r="K2142" s="96">
        <f>Hilfstabelle!F2142/11</f>
        <v>0</v>
      </c>
      <c r="L2142" s="107">
        <f>Hilfstabelle!G2142/sinks!$G$3</f>
        <v>0.10251578243319806</v>
      </c>
    </row>
    <row r="2143" spans="1:12" x14ac:dyDescent="0.25">
      <c r="A2143" s="89">
        <v>40998.208333333336</v>
      </c>
      <c r="B2143" s="4">
        <v>0.78851015599999996</v>
      </c>
      <c r="C2143" s="8">
        <v>0.20833333333333334</v>
      </c>
      <c r="D2143" s="8">
        <v>0</v>
      </c>
      <c r="E2143" s="8">
        <v>0.16666666666666666</v>
      </c>
      <c r="F2143" s="8">
        <v>0.20833333333333334</v>
      </c>
      <c r="G2143" s="8">
        <v>0</v>
      </c>
      <c r="H2143" s="8">
        <v>0.16666666666666666</v>
      </c>
      <c r="I2143" s="4" t="e">
        <f>#REF!/1.7</f>
        <v>#REF!</v>
      </c>
      <c r="J2143" s="4">
        <f>Hilfstabelle!C2143/3</f>
        <v>0.40962674999999998</v>
      </c>
      <c r="K2143" s="96">
        <f>Hilfstabelle!F2143/11</f>
        <v>0</v>
      </c>
      <c r="L2143" s="107">
        <f>Hilfstabelle!G2143/sinks!$G$3</f>
        <v>0.10463934180634919</v>
      </c>
    </row>
    <row r="2144" spans="1:12" x14ac:dyDescent="0.25">
      <c r="A2144" s="89">
        <v>40998.25</v>
      </c>
      <c r="B2144" s="4">
        <v>0.80289425510000001</v>
      </c>
      <c r="C2144" s="8">
        <v>0.25</v>
      </c>
      <c r="D2144" s="8">
        <v>0</v>
      </c>
      <c r="E2144" s="8">
        <v>0.14285714285714285</v>
      </c>
      <c r="F2144" s="8">
        <v>0.25</v>
      </c>
      <c r="G2144" s="8">
        <v>0</v>
      </c>
      <c r="H2144" s="8">
        <v>0.14285714285714285</v>
      </c>
      <c r="I2144" s="4" t="e">
        <f>#REF!/1.7</f>
        <v>#REF!</v>
      </c>
      <c r="J2144" s="4">
        <f>Hilfstabelle!C2144/3</f>
        <v>0.41254775000000005</v>
      </c>
      <c r="K2144" s="96">
        <f>Hilfstabelle!F2144/11</f>
        <v>0</v>
      </c>
      <c r="L2144" s="107">
        <f>Hilfstabelle!G2144/sinks!$G$3</f>
        <v>0.11842340384524605</v>
      </c>
    </row>
    <row r="2145" spans="1:12" x14ac:dyDescent="0.25">
      <c r="A2145" s="89">
        <v>40998.291666666664</v>
      </c>
      <c r="B2145" s="4">
        <v>0.80646848569999996</v>
      </c>
      <c r="C2145" s="8">
        <v>0.29166666666666669</v>
      </c>
      <c r="D2145" s="8">
        <v>0</v>
      </c>
      <c r="E2145" s="8">
        <v>0.125</v>
      </c>
      <c r="F2145" s="8">
        <v>0.29166666666666669</v>
      </c>
      <c r="G2145" s="8">
        <v>0</v>
      </c>
      <c r="H2145" s="8">
        <v>0.125</v>
      </c>
      <c r="I2145" s="4" t="e">
        <f>#REF!/1.7</f>
        <v>#REF!</v>
      </c>
      <c r="J2145" s="4">
        <f>Hilfstabelle!C2145/3</f>
        <v>0.41472124999999999</v>
      </c>
      <c r="K2145" s="96">
        <f>Hilfstabelle!F2145/11</f>
        <v>0</v>
      </c>
      <c r="L2145" s="107">
        <f>Hilfstabelle!G2145/sinks!$G$3</f>
        <v>0.13028736130123386</v>
      </c>
    </row>
    <row r="2146" spans="1:12" x14ac:dyDescent="0.25">
      <c r="A2146" s="89">
        <v>40998.333333333336</v>
      </c>
      <c r="B2146" s="4">
        <v>0.80899660009999996</v>
      </c>
      <c r="C2146" s="8">
        <v>0.33333333333333331</v>
      </c>
      <c r="D2146" s="8">
        <v>0</v>
      </c>
      <c r="E2146" s="8">
        <v>0.1111111111111111</v>
      </c>
      <c r="F2146" s="8">
        <v>0.33333333333333331</v>
      </c>
      <c r="G2146" s="8">
        <v>0</v>
      </c>
      <c r="H2146" s="8">
        <v>0.1111111111111111</v>
      </c>
      <c r="I2146" s="4" t="e">
        <f>#REF!/1.7</f>
        <v>#REF!</v>
      </c>
      <c r="J2146" s="4">
        <f>Hilfstabelle!C2146/3</f>
        <v>0.41913724999999996</v>
      </c>
      <c r="K2146" s="96">
        <f>Hilfstabelle!F2146/11</f>
        <v>0</v>
      </c>
      <c r="L2146" s="107">
        <f>Hilfstabelle!G2146/sinks!$G$3</f>
        <v>0.15556661898880489</v>
      </c>
    </row>
    <row r="2147" spans="1:12" x14ac:dyDescent="0.25">
      <c r="A2147" s="89">
        <v>40998.375</v>
      </c>
      <c r="B2147" s="4">
        <v>0.81161189089999997</v>
      </c>
      <c r="C2147" s="8">
        <v>0.375</v>
      </c>
      <c r="D2147" s="8">
        <v>0</v>
      </c>
      <c r="E2147" s="8">
        <v>0.1</v>
      </c>
      <c r="F2147" s="8">
        <v>0.375</v>
      </c>
      <c r="G2147" s="8">
        <v>0</v>
      </c>
      <c r="H2147" s="8">
        <v>0.1</v>
      </c>
      <c r="I2147" s="4" t="e">
        <f>#REF!/1.7</f>
        <v>#REF!</v>
      </c>
      <c r="J2147" s="4">
        <f>Hilfstabelle!C2147/3</f>
        <v>0.42331750000000001</v>
      </c>
      <c r="K2147" s="96">
        <f>Hilfstabelle!F2147/11</f>
        <v>0</v>
      </c>
      <c r="L2147" s="107">
        <f>Hilfstabelle!G2147/sinks!$G$3</f>
        <v>0.16840970262283245</v>
      </c>
    </row>
    <row r="2148" spans="1:12" x14ac:dyDescent="0.25">
      <c r="A2148" s="89">
        <v>40998.416666666664</v>
      </c>
      <c r="B2148" s="4">
        <v>0.78432569090000004</v>
      </c>
      <c r="C2148" s="8">
        <v>0.41666666666666669</v>
      </c>
      <c r="D2148" s="8">
        <v>0</v>
      </c>
      <c r="E2148" s="8">
        <v>9.0909090909090912E-2</v>
      </c>
      <c r="F2148" s="8">
        <v>0.41666666666666669</v>
      </c>
      <c r="G2148" s="8">
        <v>0</v>
      </c>
      <c r="H2148" s="8">
        <v>9.0909090909090912E-2</v>
      </c>
      <c r="I2148" s="4" t="e">
        <f>#REF!/1.7</f>
        <v>#REF!</v>
      </c>
      <c r="J2148" s="4">
        <f>Hilfstabelle!C2148/3</f>
        <v>0.42668125000000007</v>
      </c>
      <c r="K2148" s="96">
        <f>Hilfstabelle!F2148/11</f>
        <v>0</v>
      </c>
      <c r="L2148" s="107">
        <f>Hilfstabelle!G2148/sinks!$G$3</f>
        <v>0.17032980720574151</v>
      </c>
    </row>
    <row r="2149" spans="1:12" x14ac:dyDescent="0.25">
      <c r="A2149" s="89">
        <v>40998.458333333336</v>
      </c>
      <c r="B2149" s="4">
        <v>0.77421323340000003</v>
      </c>
      <c r="C2149" s="8">
        <v>0.45833333333333331</v>
      </c>
      <c r="D2149" s="8">
        <v>0</v>
      </c>
      <c r="E2149" s="8">
        <v>8.3333333333333329E-2</v>
      </c>
      <c r="F2149" s="8">
        <v>0.45833333333333331</v>
      </c>
      <c r="G2149" s="8">
        <v>0</v>
      </c>
      <c r="H2149" s="8">
        <v>8.3333333333333329E-2</v>
      </c>
      <c r="I2149" s="4" t="e">
        <f>#REF!/1.7</f>
        <v>#REF!</v>
      </c>
      <c r="J2149" s="4">
        <f>Hilfstabelle!C2149/3</f>
        <v>0.4309075</v>
      </c>
      <c r="K2149" s="96">
        <f>Hilfstabelle!F2149/11</f>
        <v>0</v>
      </c>
      <c r="L2149" s="107">
        <f>Hilfstabelle!G2149/sinks!$G$3</f>
        <v>0.17790849814225679</v>
      </c>
    </row>
    <row r="2150" spans="1:12" x14ac:dyDescent="0.25">
      <c r="A2150" s="89">
        <v>40998.5</v>
      </c>
      <c r="B2150" s="4">
        <v>0.77090053179999996</v>
      </c>
      <c r="C2150" s="8">
        <v>0.5</v>
      </c>
      <c r="D2150" s="8">
        <v>0</v>
      </c>
      <c r="E2150" s="8">
        <v>7.6923076923076927E-2</v>
      </c>
      <c r="F2150" s="8">
        <v>0.5</v>
      </c>
      <c r="G2150" s="8">
        <v>0</v>
      </c>
      <c r="H2150" s="8">
        <v>7.6923076923076927E-2</v>
      </c>
      <c r="I2150" s="4" t="e">
        <f>#REF!/1.7</f>
        <v>#REF!</v>
      </c>
      <c r="J2150" s="4">
        <f>Hilfstabelle!C2150/3</f>
        <v>0.43407000000000001</v>
      </c>
      <c r="K2150" s="96">
        <f>Hilfstabelle!F2150/11</f>
        <v>0</v>
      </c>
      <c r="L2150" s="107">
        <f>Hilfstabelle!G2150/sinks!$G$3</f>
        <v>0.17723455414958014</v>
      </c>
    </row>
    <row r="2151" spans="1:12" x14ac:dyDescent="0.25">
      <c r="A2151" s="89">
        <v>40998.541666666664</v>
      </c>
      <c r="B2151" s="4">
        <v>0.75119867490000003</v>
      </c>
      <c r="C2151" s="8">
        <v>0.54166666666666663</v>
      </c>
      <c r="D2151" s="8">
        <v>0</v>
      </c>
      <c r="E2151" s="8">
        <v>7.1428571428571425E-2</v>
      </c>
      <c r="F2151" s="8">
        <v>0.54166666666666663</v>
      </c>
      <c r="G2151" s="8">
        <v>0</v>
      </c>
      <c r="H2151" s="8">
        <v>7.1428571428571425E-2</v>
      </c>
      <c r="I2151" s="4" t="e">
        <f>#REF!/1.7</f>
        <v>#REF!</v>
      </c>
      <c r="J2151" s="4">
        <f>Hilfstabelle!C2151/3</f>
        <v>0.43517399999999995</v>
      </c>
      <c r="K2151" s="96">
        <f>Hilfstabelle!F2151/11</f>
        <v>0</v>
      </c>
      <c r="L2151" s="107">
        <f>Hilfstabelle!G2151/sinks!$G$3</f>
        <v>0.17228805956182094</v>
      </c>
    </row>
    <row r="2152" spans="1:12" x14ac:dyDescent="0.25">
      <c r="A2152" s="89">
        <v>40998.583333333336</v>
      </c>
      <c r="B2152" s="4">
        <v>0.73777351579999995</v>
      </c>
      <c r="C2152" s="8">
        <v>0.58333333333333337</v>
      </c>
      <c r="D2152" s="8">
        <v>0</v>
      </c>
      <c r="E2152" s="8">
        <v>6.6666666666666666E-2</v>
      </c>
      <c r="F2152" s="8">
        <v>0.58333333333333337</v>
      </c>
      <c r="G2152" s="8">
        <v>0</v>
      </c>
      <c r="H2152" s="8">
        <v>6.6666666666666666E-2</v>
      </c>
      <c r="I2152" s="4" t="e">
        <f>#REF!/1.7</f>
        <v>#REF!</v>
      </c>
      <c r="J2152" s="4">
        <f>Hilfstabelle!C2152/3</f>
        <v>0.43367325000000001</v>
      </c>
      <c r="K2152" s="96">
        <f>Hilfstabelle!F2152/11</f>
        <v>1</v>
      </c>
      <c r="L2152" s="107">
        <f>Hilfstabelle!G2152/sinks!$G$3</f>
        <v>0.84214909650495473</v>
      </c>
    </row>
    <row r="2153" spans="1:12" x14ac:dyDescent="0.25">
      <c r="A2153" s="89">
        <v>40998.625</v>
      </c>
      <c r="B2153" s="4">
        <v>0.74553221169999995</v>
      </c>
      <c r="C2153" s="8">
        <v>0.625</v>
      </c>
      <c r="D2153" s="8">
        <v>0</v>
      </c>
      <c r="E2153" s="8">
        <v>6.25E-2</v>
      </c>
      <c r="F2153" s="8">
        <v>0.625</v>
      </c>
      <c r="G2153" s="8">
        <v>0</v>
      </c>
      <c r="H2153" s="8">
        <v>6.25E-2</v>
      </c>
      <c r="I2153" s="4" t="e">
        <f>#REF!/1.7</f>
        <v>#REF!</v>
      </c>
      <c r="J2153" s="4">
        <f>Hilfstabelle!C2153/3</f>
        <v>0.42967700000000003</v>
      </c>
      <c r="K2153" s="96">
        <f>Hilfstabelle!F2153/11</f>
        <v>1</v>
      </c>
      <c r="L2153" s="107">
        <f>Hilfstabelle!G2153/sinks!$G$3</f>
        <v>0.8424161309171474</v>
      </c>
    </row>
    <row r="2154" spans="1:12" x14ac:dyDescent="0.25">
      <c r="A2154" s="89">
        <v>40998.666666666664</v>
      </c>
      <c r="B2154" s="4">
        <v>0.7594804289</v>
      </c>
      <c r="C2154" s="8">
        <v>0.66666666666666663</v>
      </c>
      <c r="D2154" s="8">
        <v>0</v>
      </c>
      <c r="E2154" s="8">
        <v>5.8823529411764705E-2</v>
      </c>
      <c r="F2154" s="8">
        <v>0.66666666666666663</v>
      </c>
      <c r="G2154" s="8">
        <v>0</v>
      </c>
      <c r="H2154" s="8">
        <v>5.8823529411764705E-2</v>
      </c>
      <c r="I2154" s="4" t="e">
        <f>#REF!/1.7</f>
        <v>#REF!</v>
      </c>
      <c r="J2154" s="4">
        <f>Hilfstabelle!C2154/3</f>
        <v>0.42299550000000002</v>
      </c>
      <c r="K2154" s="96">
        <f>Hilfstabelle!F2154/11</f>
        <v>0</v>
      </c>
      <c r="L2154" s="107">
        <f>Hilfstabelle!G2154/sinks!$G$3</f>
        <v>0.16929981733014129</v>
      </c>
    </row>
    <row r="2155" spans="1:12" x14ac:dyDescent="0.25">
      <c r="A2155" s="89">
        <v>40998.708333333336</v>
      </c>
      <c r="B2155" s="4">
        <v>0.77691570050000003</v>
      </c>
      <c r="C2155" s="8">
        <v>0.70833333333333337</v>
      </c>
      <c r="D2155" s="8">
        <v>0</v>
      </c>
      <c r="E2155" s="8">
        <v>5.5555555555555552E-2</v>
      </c>
      <c r="F2155" s="8">
        <v>0.70833333333333337</v>
      </c>
      <c r="G2155" s="8">
        <v>0</v>
      </c>
      <c r="H2155" s="8">
        <v>5.5555555555555552E-2</v>
      </c>
      <c r="I2155" s="4" t="e">
        <f>#REF!/1.7</f>
        <v>#REF!</v>
      </c>
      <c r="J2155" s="4">
        <f>Hilfstabelle!C2155/3</f>
        <v>0.41549750000000002</v>
      </c>
      <c r="K2155" s="96">
        <f>Hilfstabelle!F2155/11</f>
        <v>0</v>
      </c>
      <c r="L2155" s="107">
        <f>Hilfstabelle!G2155/sinks!$G$3</f>
        <v>0.17179213851060604</v>
      </c>
    </row>
    <row r="2156" spans="1:12" x14ac:dyDescent="0.25">
      <c r="A2156" s="89">
        <v>40998.75</v>
      </c>
      <c r="B2156" s="4">
        <v>0.73472234329999997</v>
      </c>
      <c r="C2156" s="8">
        <v>0.75</v>
      </c>
      <c r="D2156" s="8">
        <v>0</v>
      </c>
      <c r="E2156" s="8">
        <v>5.2631578947368418E-2</v>
      </c>
      <c r="F2156" s="8">
        <v>0.75</v>
      </c>
      <c r="G2156" s="8">
        <v>0</v>
      </c>
      <c r="H2156" s="8">
        <v>5.2631578947368418E-2</v>
      </c>
      <c r="I2156" s="4" t="e">
        <f>#REF!/1.7</f>
        <v>#REF!</v>
      </c>
      <c r="J2156" s="4">
        <f>Hilfstabelle!C2156/3</f>
        <v>0.4115875</v>
      </c>
      <c r="K2156" s="96">
        <f>Hilfstabelle!F2156/11</f>
        <v>0</v>
      </c>
      <c r="L2156" s="107">
        <f>Hilfstabelle!G2156/sinks!$G$3</f>
        <v>0.1746405055739943</v>
      </c>
    </row>
    <row r="2157" spans="1:12" x14ac:dyDescent="0.25">
      <c r="A2157" s="89">
        <v>40998.791666666664</v>
      </c>
      <c r="B2157" s="4">
        <v>0.67099642579999996</v>
      </c>
      <c r="C2157" s="8">
        <v>0.79166666666666663</v>
      </c>
      <c r="D2157" s="8">
        <v>0</v>
      </c>
      <c r="E2157" s="8">
        <v>0.05</v>
      </c>
      <c r="F2157" s="8">
        <v>0.79166666666666663</v>
      </c>
      <c r="G2157" s="8">
        <v>0</v>
      </c>
      <c r="H2157" s="8">
        <v>0.05</v>
      </c>
      <c r="I2157" s="4" t="e">
        <f>#REF!/1.7</f>
        <v>#REF!</v>
      </c>
      <c r="J2157" s="4">
        <f>Hilfstabelle!C2157/3</f>
        <v>0.41027649999999999</v>
      </c>
      <c r="K2157" s="96">
        <f>Hilfstabelle!F2157/11</f>
        <v>0</v>
      </c>
      <c r="L2157" s="107">
        <f>Hilfstabelle!G2157/sinks!$G$3</f>
        <v>0.16282741181556698</v>
      </c>
    </row>
    <row r="2158" spans="1:12" x14ac:dyDescent="0.25">
      <c r="A2158" s="89">
        <v>40998.833333333336</v>
      </c>
      <c r="B2158" s="4">
        <v>0.63996164239999997</v>
      </c>
      <c r="C2158" s="8">
        <v>0.83333333333333337</v>
      </c>
      <c r="D2158" s="8">
        <v>0</v>
      </c>
      <c r="E2158" s="8">
        <v>4.7619047619047616E-2</v>
      </c>
      <c r="F2158" s="8">
        <v>0.83333333333333337</v>
      </c>
      <c r="G2158" s="8">
        <v>0</v>
      </c>
      <c r="H2158" s="8">
        <v>4.7619047619047616E-2</v>
      </c>
      <c r="I2158" s="4" t="e">
        <f>#REF!/1.7</f>
        <v>#REF!</v>
      </c>
      <c r="J2158" s="4">
        <f>Hilfstabelle!C2158/3</f>
        <v>0.40890224999999997</v>
      </c>
      <c r="K2158" s="96">
        <f>Hilfstabelle!F2158/11</f>
        <v>0</v>
      </c>
      <c r="L2158" s="107">
        <f>Hilfstabelle!G2158/sinks!$G$3</f>
        <v>0.15401527621320951</v>
      </c>
    </row>
    <row r="2159" spans="1:12" x14ac:dyDescent="0.25">
      <c r="A2159" s="89">
        <v>40998.875</v>
      </c>
      <c r="B2159" s="4">
        <v>0.58556359520000001</v>
      </c>
      <c r="C2159" s="8">
        <v>0.875</v>
      </c>
      <c r="D2159" s="8">
        <v>0</v>
      </c>
      <c r="E2159" s="8">
        <v>4.5454545454545456E-2</v>
      </c>
      <c r="F2159" s="8">
        <v>0.875</v>
      </c>
      <c r="G2159" s="8">
        <v>0</v>
      </c>
      <c r="H2159" s="8">
        <v>4.5454545454545456E-2</v>
      </c>
      <c r="I2159" s="4" t="e">
        <f>#REF!/1.7</f>
        <v>#REF!</v>
      </c>
      <c r="J2159" s="4">
        <f>Hilfstabelle!C2159/3</f>
        <v>0.40805700000000006</v>
      </c>
      <c r="K2159" s="96">
        <f>Hilfstabelle!F2159/11</f>
        <v>0</v>
      </c>
      <c r="L2159" s="107">
        <f>Hilfstabelle!G2159/sinks!$G$3</f>
        <v>0.14166811363039689</v>
      </c>
    </row>
    <row r="2160" spans="1:12" x14ac:dyDescent="0.25">
      <c r="A2160" s="89">
        <v>40998.916666666664</v>
      </c>
      <c r="B2160" s="4">
        <v>0.56150292040000005</v>
      </c>
      <c r="C2160" s="8">
        <v>0.91666666666666663</v>
      </c>
      <c r="D2160" s="8">
        <v>0</v>
      </c>
      <c r="E2160" s="8">
        <v>4.3478260869565216E-2</v>
      </c>
      <c r="F2160" s="8">
        <v>0.91666666666666663</v>
      </c>
      <c r="G2160" s="8">
        <v>0</v>
      </c>
      <c r="H2160" s="8">
        <v>4.3478260869565216E-2</v>
      </c>
      <c r="I2160" s="4" t="e">
        <f>#REF!/1.7</f>
        <v>#REF!</v>
      </c>
      <c r="J2160" s="4">
        <f>Hilfstabelle!C2160/3</f>
        <v>0.40775224999999998</v>
      </c>
      <c r="K2160" s="96">
        <f>Hilfstabelle!F2160/11</f>
        <v>0</v>
      </c>
      <c r="L2160" s="107">
        <f>Hilfstabelle!G2160/sinks!$G$3</f>
        <v>0.12810022230613213</v>
      </c>
    </row>
    <row r="2161" spans="1:12" x14ac:dyDescent="0.25">
      <c r="A2161" s="89">
        <v>40998.958333333336</v>
      </c>
      <c r="B2161" s="4">
        <v>0.53892424370000003</v>
      </c>
      <c r="C2161" s="8">
        <v>0.95833333333333337</v>
      </c>
      <c r="D2161" s="8">
        <v>0</v>
      </c>
      <c r="E2161" s="8">
        <v>4.1666666666666664E-2</v>
      </c>
      <c r="F2161" s="8">
        <v>0.95833333333333337</v>
      </c>
      <c r="G2161" s="8">
        <v>0</v>
      </c>
      <c r="H2161" s="8">
        <v>4.1666666666666664E-2</v>
      </c>
      <c r="I2161" s="4" t="e">
        <f>#REF!/1.7</f>
        <v>#REF!</v>
      </c>
      <c r="J2161" s="4">
        <f>Hilfstabelle!C2161/3</f>
        <v>0.40757975000000002</v>
      </c>
      <c r="K2161" s="96">
        <f>Hilfstabelle!F2161/11</f>
        <v>0</v>
      </c>
      <c r="L2161" s="107">
        <f>Hilfstabelle!G2161/sinks!$G$3</f>
        <v>0.12054696321839713</v>
      </c>
    </row>
    <row r="2162" spans="1:12" x14ac:dyDescent="0.25">
      <c r="A2162" s="89">
        <v>40999</v>
      </c>
      <c r="B2162" s="4">
        <v>0.53317060409999995</v>
      </c>
      <c r="C2162" s="8">
        <v>0</v>
      </c>
      <c r="D2162" s="8">
        <v>0</v>
      </c>
      <c r="E2162" s="8">
        <v>1</v>
      </c>
      <c r="F2162" s="8">
        <v>0</v>
      </c>
      <c r="G2162" s="8">
        <v>0</v>
      </c>
      <c r="H2162" s="8">
        <v>1</v>
      </c>
      <c r="I2162" s="4" t="e">
        <f>#REF!/1.7</f>
        <v>#REF!</v>
      </c>
      <c r="J2162" s="4">
        <f>Hilfstabelle!C2162/3</f>
        <v>0.40799374999999999</v>
      </c>
      <c r="K2162" s="96">
        <f>Hilfstabelle!F2162/11</f>
        <v>0</v>
      </c>
      <c r="L2162" s="107">
        <f>Hilfstabelle!G2162/sinks!$G$3</f>
        <v>0.11874130195499918</v>
      </c>
    </row>
    <row r="2163" spans="1:12" x14ac:dyDescent="0.25">
      <c r="A2163" s="89">
        <v>40999.041666666664</v>
      </c>
      <c r="B2163" s="4">
        <v>0.53081684250000005</v>
      </c>
      <c r="C2163" s="8">
        <v>4.1666666666666664E-2</v>
      </c>
      <c r="D2163" s="8">
        <v>0</v>
      </c>
      <c r="E2163" s="8">
        <v>0.5</v>
      </c>
      <c r="F2163" s="8">
        <v>4.1666666666666664E-2</v>
      </c>
      <c r="G2163" s="8">
        <v>0</v>
      </c>
      <c r="H2163" s="8">
        <v>0.5</v>
      </c>
      <c r="I2163" s="4" t="e">
        <f>#REF!/1.7</f>
        <v>#REF!</v>
      </c>
      <c r="J2163" s="4">
        <f>Hilfstabelle!C2163/3</f>
        <v>0.40945999999999999</v>
      </c>
      <c r="K2163" s="96">
        <f>Hilfstabelle!F2163/11</f>
        <v>0</v>
      </c>
      <c r="L2163" s="107">
        <f>Hilfstabelle!G2163/sinks!$G$3</f>
        <v>0.12007647401596248</v>
      </c>
    </row>
    <row r="2164" spans="1:12" x14ac:dyDescent="0.25">
      <c r="A2164" s="89">
        <v>40999.083333333336</v>
      </c>
      <c r="B2164" s="4">
        <v>0.55409293000000004</v>
      </c>
      <c r="C2164" s="8">
        <v>8.3333333333333329E-2</v>
      </c>
      <c r="D2164" s="8">
        <v>0</v>
      </c>
      <c r="E2164" s="8">
        <v>0.33333333333333331</v>
      </c>
      <c r="F2164" s="8">
        <v>8.3333333333333329E-2</v>
      </c>
      <c r="G2164" s="8">
        <v>0</v>
      </c>
      <c r="H2164" s="8">
        <v>0.33333333333333331</v>
      </c>
      <c r="I2164" s="4" t="e">
        <f>#REF!/1.7</f>
        <v>#REF!</v>
      </c>
      <c r="J2164" s="4">
        <f>Hilfstabelle!C2164/3</f>
        <v>0.41076525000000003</v>
      </c>
      <c r="K2164" s="96">
        <f>Hilfstabelle!F2164/11</f>
        <v>0</v>
      </c>
      <c r="L2164" s="107">
        <f>Hilfstabelle!G2164/sinks!$G$3</f>
        <v>0.12050881544522675</v>
      </c>
    </row>
    <row r="2165" spans="1:12" x14ac:dyDescent="0.25">
      <c r="A2165" s="89">
        <v>40999.125</v>
      </c>
      <c r="B2165" s="4">
        <v>0.64092058230000004</v>
      </c>
      <c r="C2165" s="8">
        <v>0.125</v>
      </c>
      <c r="D2165" s="8">
        <v>0</v>
      </c>
      <c r="E2165" s="8">
        <v>0.25</v>
      </c>
      <c r="F2165" s="8">
        <v>0.125</v>
      </c>
      <c r="G2165" s="8">
        <v>0</v>
      </c>
      <c r="H2165" s="8">
        <v>0.25</v>
      </c>
      <c r="I2165" s="4" t="e">
        <f>#REF!/1.7</f>
        <v>#REF!</v>
      </c>
      <c r="J2165" s="4">
        <f>Hilfstabelle!C2165/3</f>
        <v>0.40844225000000001</v>
      </c>
      <c r="K2165" s="96">
        <f>Hilfstabelle!F2165/11</f>
        <v>0</v>
      </c>
      <c r="L2165" s="107">
        <f>Hilfstabelle!G2165/sinks!$G$3</f>
        <v>0.11383295514041045</v>
      </c>
    </row>
    <row r="2166" spans="1:12" x14ac:dyDescent="0.25">
      <c r="A2166" s="89">
        <v>40999.166666666664</v>
      </c>
      <c r="B2166" s="4">
        <v>0.76261877779999998</v>
      </c>
      <c r="C2166" s="8">
        <v>0.16666666666666666</v>
      </c>
      <c r="D2166" s="8">
        <v>0</v>
      </c>
      <c r="E2166" s="8">
        <v>0.2</v>
      </c>
      <c r="F2166" s="8">
        <v>0.16666666666666666</v>
      </c>
      <c r="G2166" s="8">
        <v>0</v>
      </c>
      <c r="H2166" s="8">
        <v>0.2</v>
      </c>
      <c r="I2166" s="4" t="e">
        <f>#REF!/1.7</f>
        <v>#REF!</v>
      </c>
      <c r="J2166" s="4">
        <f>Hilfstabelle!C2166/3</f>
        <v>0.40227825</v>
      </c>
      <c r="K2166" s="96">
        <f>Hilfstabelle!F2166/11</f>
        <v>0</v>
      </c>
      <c r="L2166" s="107">
        <f>Hilfstabelle!G2166/sinks!$G$3</f>
        <v>0.1083778235770463</v>
      </c>
    </row>
    <row r="2167" spans="1:12" x14ac:dyDescent="0.25">
      <c r="A2167" s="89">
        <v>40999.208333333336</v>
      </c>
      <c r="B2167" s="4">
        <v>0.81466306340000005</v>
      </c>
      <c r="C2167" s="8">
        <v>0.20833333333333334</v>
      </c>
      <c r="D2167" s="8">
        <v>0</v>
      </c>
      <c r="E2167" s="8">
        <v>0.16666666666666666</v>
      </c>
      <c r="F2167" s="8">
        <v>0.20833333333333334</v>
      </c>
      <c r="G2167" s="8">
        <v>0</v>
      </c>
      <c r="H2167" s="8">
        <v>0.16666666666666666</v>
      </c>
      <c r="I2167" s="4" t="e">
        <f>#REF!/1.7</f>
        <v>#REF!</v>
      </c>
      <c r="J2167" s="4">
        <f>Hilfstabelle!C2167/3</f>
        <v>0.39793700000000004</v>
      </c>
      <c r="K2167" s="96">
        <f>Hilfstabelle!F2167/11</f>
        <v>0</v>
      </c>
      <c r="L2167" s="107">
        <f>Hilfstabelle!G2167/sinks!$G$3</f>
        <v>0.11033607593312576</v>
      </c>
    </row>
    <row r="2168" spans="1:12" x14ac:dyDescent="0.25">
      <c r="A2168" s="89">
        <v>40999.25</v>
      </c>
      <c r="B2168" s="4">
        <v>0.82922151509999997</v>
      </c>
      <c r="C2168" s="8">
        <v>0.25</v>
      </c>
      <c r="D2168" s="8">
        <v>0</v>
      </c>
      <c r="E2168" s="8">
        <v>0.14285714285714285</v>
      </c>
      <c r="F2168" s="8">
        <v>0.25</v>
      </c>
      <c r="G2168" s="8">
        <v>0</v>
      </c>
      <c r="H2168" s="8">
        <v>0.14285714285714285</v>
      </c>
      <c r="I2168" s="4" t="e">
        <f>#REF!/1.7</f>
        <v>#REF!</v>
      </c>
      <c r="J2168" s="4">
        <f>Hilfstabelle!C2168/3</f>
        <v>0.39936299999999997</v>
      </c>
      <c r="K2168" s="96">
        <f>Hilfstabelle!F2168/11</f>
        <v>0</v>
      </c>
      <c r="L2168" s="107">
        <f>Hilfstabelle!G2168/sinks!$G$3</f>
        <v>0.12328088696227431</v>
      </c>
    </row>
    <row r="2169" spans="1:12" x14ac:dyDescent="0.25">
      <c r="A2169" s="89">
        <v>40999.291666666664</v>
      </c>
      <c r="B2169" s="4">
        <v>0.82486269720000005</v>
      </c>
      <c r="C2169" s="8">
        <v>0.29166666666666669</v>
      </c>
      <c r="D2169" s="8">
        <v>0</v>
      </c>
      <c r="E2169" s="8">
        <v>0.125</v>
      </c>
      <c r="F2169" s="8">
        <v>0.29166666666666669</v>
      </c>
      <c r="G2169" s="8">
        <v>0</v>
      </c>
      <c r="H2169" s="8">
        <v>0.125</v>
      </c>
      <c r="I2169" s="4" t="e">
        <f>#REF!/1.7</f>
        <v>#REF!</v>
      </c>
      <c r="J2169" s="4">
        <f>Hilfstabelle!C2169/3</f>
        <v>0.40252550000000004</v>
      </c>
      <c r="K2169" s="96">
        <f>Hilfstabelle!F2169/11</f>
        <v>0</v>
      </c>
      <c r="L2169" s="107">
        <f>Hilfstabelle!G2169/sinks!$G$3</f>
        <v>0.13069427088171792</v>
      </c>
    </row>
    <row r="2170" spans="1:12" x14ac:dyDescent="0.25">
      <c r="A2170" s="89">
        <v>40999.333333333336</v>
      </c>
      <c r="B2170" s="4">
        <v>0.82634469529999999</v>
      </c>
      <c r="C2170" s="8">
        <v>0.33333333333333331</v>
      </c>
      <c r="D2170" s="8">
        <v>0</v>
      </c>
      <c r="E2170" s="8">
        <v>0.1111111111111111</v>
      </c>
      <c r="F2170" s="8">
        <v>0.33333333333333331</v>
      </c>
      <c r="G2170" s="8">
        <v>0</v>
      </c>
      <c r="H2170" s="8">
        <v>0.1111111111111111</v>
      </c>
      <c r="I2170" s="4" t="e">
        <f>#REF!/1.7</f>
        <v>#REF!</v>
      </c>
      <c r="J2170" s="4">
        <f>Hilfstabelle!C2170/3</f>
        <v>0.40530850000000002</v>
      </c>
      <c r="K2170" s="96">
        <f>Hilfstabelle!F2170/11</f>
        <v>0</v>
      </c>
      <c r="L2170" s="107">
        <f>Hilfstabelle!G2170/sinks!$G$3</f>
        <v>0.16395912908628821</v>
      </c>
    </row>
    <row r="2171" spans="1:12" x14ac:dyDescent="0.25">
      <c r="A2171" s="89">
        <v>40999.375</v>
      </c>
      <c r="B2171" s="4">
        <v>0.82486269720000005</v>
      </c>
      <c r="C2171" s="8">
        <v>0.375</v>
      </c>
      <c r="D2171" s="8">
        <v>0</v>
      </c>
      <c r="E2171" s="8">
        <v>0.1</v>
      </c>
      <c r="F2171" s="8">
        <v>0.375</v>
      </c>
      <c r="G2171" s="8">
        <v>0</v>
      </c>
      <c r="H2171" s="8">
        <v>0.1</v>
      </c>
      <c r="I2171" s="4" t="e">
        <f>#REF!/1.7</f>
        <v>#REF!</v>
      </c>
      <c r="J2171" s="4">
        <f>Hilfstabelle!C2171/3</f>
        <v>0.40797075000000005</v>
      </c>
      <c r="K2171" s="96">
        <f>Hilfstabelle!F2171/11</f>
        <v>0</v>
      </c>
      <c r="L2171" s="107">
        <f>Hilfstabelle!G2171/sinks!$G$3</f>
        <v>0.17799750961298771</v>
      </c>
    </row>
    <row r="2172" spans="1:12" x14ac:dyDescent="0.25">
      <c r="A2172" s="89">
        <v>40999.416666666664</v>
      </c>
      <c r="B2172" s="4">
        <v>0.79862261349999997</v>
      </c>
      <c r="C2172" s="8">
        <v>0.41666666666666669</v>
      </c>
      <c r="D2172" s="8">
        <v>0</v>
      </c>
      <c r="E2172" s="8">
        <v>9.0909090909090912E-2</v>
      </c>
      <c r="F2172" s="8">
        <v>0.41666666666666669</v>
      </c>
      <c r="G2172" s="8">
        <v>0</v>
      </c>
      <c r="H2172" s="8">
        <v>9.0909090909090912E-2</v>
      </c>
      <c r="I2172" s="4" t="e">
        <f>#REF!/1.7</f>
        <v>#REF!</v>
      </c>
      <c r="J2172" s="4">
        <f>Hilfstabelle!C2172/3</f>
        <v>0.40721750000000007</v>
      </c>
      <c r="K2172" s="96">
        <f>Hilfstabelle!F2172/11</f>
        <v>0</v>
      </c>
      <c r="L2172" s="107">
        <f>Hilfstabelle!G2172/sinks!$G$3</f>
        <v>0.17598839355934778</v>
      </c>
    </row>
    <row r="2173" spans="1:12" x14ac:dyDescent="0.25">
      <c r="A2173" s="89">
        <v>40999.458333333336</v>
      </c>
      <c r="B2173" s="4">
        <v>0.7928689739</v>
      </c>
      <c r="C2173" s="8">
        <v>0.45833333333333331</v>
      </c>
      <c r="D2173" s="8">
        <v>0</v>
      </c>
      <c r="E2173" s="8">
        <v>8.3333333333333329E-2</v>
      </c>
      <c r="F2173" s="8">
        <v>0.45833333333333331</v>
      </c>
      <c r="G2173" s="8">
        <v>0</v>
      </c>
      <c r="H2173" s="8">
        <v>8.3333333333333329E-2</v>
      </c>
      <c r="I2173" s="4" t="e">
        <f>#REF!/1.7</f>
        <v>#REF!</v>
      </c>
      <c r="J2173" s="4">
        <f>Hilfstabelle!C2173/3</f>
        <v>0.40724624999999998</v>
      </c>
      <c r="K2173" s="96">
        <f>Hilfstabelle!F2173/11</f>
        <v>0</v>
      </c>
      <c r="L2173" s="107">
        <f>Hilfstabelle!G2173/sinks!$G$3</f>
        <v>0.18234635575441088</v>
      </c>
    </row>
    <row r="2174" spans="1:12" x14ac:dyDescent="0.25">
      <c r="A2174" s="89">
        <v>40999.5</v>
      </c>
      <c r="B2174" s="4">
        <v>0.77691570050000003</v>
      </c>
      <c r="C2174" s="8">
        <v>0.5</v>
      </c>
      <c r="D2174" s="8">
        <v>0</v>
      </c>
      <c r="E2174" s="8">
        <v>7.6923076923076927E-2</v>
      </c>
      <c r="F2174" s="8">
        <v>0.5</v>
      </c>
      <c r="G2174" s="8">
        <v>0</v>
      </c>
      <c r="H2174" s="8">
        <v>7.6923076923076927E-2</v>
      </c>
      <c r="I2174" s="4" t="e">
        <f>#REF!/1.7</f>
        <v>#REF!</v>
      </c>
      <c r="J2174" s="4">
        <f>Hilfstabelle!C2174/3</f>
        <v>0.40872400000000003</v>
      </c>
      <c r="K2174" s="96">
        <f>Hilfstabelle!F2174/11</f>
        <v>0</v>
      </c>
      <c r="L2174" s="107">
        <f>Hilfstabelle!G2174/sinks!$G$3</f>
        <v>0.17963786385931396</v>
      </c>
    </row>
    <row r="2175" spans="1:12" x14ac:dyDescent="0.25">
      <c r="A2175" s="89">
        <v>40999.541666666664</v>
      </c>
      <c r="B2175" s="4">
        <v>0.76837241739999995</v>
      </c>
      <c r="C2175" s="8">
        <v>0.54166666666666663</v>
      </c>
      <c r="D2175" s="8">
        <v>0</v>
      </c>
      <c r="E2175" s="8">
        <v>7.1428571428571425E-2</v>
      </c>
      <c r="F2175" s="8">
        <v>0.54166666666666663</v>
      </c>
      <c r="G2175" s="8">
        <v>0</v>
      </c>
      <c r="H2175" s="8">
        <v>7.1428571428571425E-2</v>
      </c>
      <c r="I2175" s="4" t="e">
        <f>#REF!/1.7</f>
        <v>#REF!</v>
      </c>
      <c r="J2175" s="4">
        <f>Hilfstabelle!C2175/3</f>
        <v>0.41047775000000003</v>
      </c>
      <c r="K2175" s="96">
        <f>Hilfstabelle!F2175/11</f>
        <v>0</v>
      </c>
      <c r="L2175" s="107">
        <f>Hilfstabelle!G2175/sinks!$G$3</f>
        <v>0.17198287737645793</v>
      </c>
    </row>
    <row r="2176" spans="1:12" x14ac:dyDescent="0.25">
      <c r="A2176" s="89">
        <v>40999.583333333336</v>
      </c>
      <c r="B2176" s="4">
        <v>0.74788597329999995</v>
      </c>
      <c r="C2176" s="8">
        <v>0.58333333333333337</v>
      </c>
      <c r="D2176" s="8">
        <v>0</v>
      </c>
      <c r="E2176" s="8">
        <v>6.6666666666666666E-2</v>
      </c>
      <c r="F2176" s="8">
        <v>0.58333333333333337</v>
      </c>
      <c r="G2176" s="8">
        <v>0</v>
      </c>
      <c r="H2176" s="8">
        <v>6.6666666666666666E-2</v>
      </c>
      <c r="I2176" s="4" t="e">
        <f>#REF!/1.7</f>
        <v>#REF!</v>
      </c>
      <c r="J2176" s="4">
        <f>Hilfstabelle!C2176/3</f>
        <v>0.41073074999999998</v>
      </c>
      <c r="K2176" s="96">
        <f>Hilfstabelle!F2176/11</f>
        <v>0</v>
      </c>
      <c r="L2176" s="107">
        <f>Hilfstabelle!G2176/sinks!$G$3</f>
        <v>0.15228591049615234</v>
      </c>
    </row>
    <row r="2177" spans="1:12" x14ac:dyDescent="0.25">
      <c r="A2177" s="89">
        <v>40999.625</v>
      </c>
      <c r="B2177" s="4">
        <v>0.74814750240000005</v>
      </c>
      <c r="C2177" s="8">
        <v>0.625</v>
      </c>
      <c r="D2177" s="8">
        <v>0</v>
      </c>
      <c r="E2177" s="8">
        <v>6.25E-2</v>
      </c>
      <c r="F2177" s="8">
        <v>0.625</v>
      </c>
      <c r="G2177" s="8">
        <v>0</v>
      </c>
      <c r="H2177" s="8">
        <v>6.25E-2</v>
      </c>
      <c r="I2177" s="4" t="e">
        <f>#REF!/1.7</f>
        <v>#REF!</v>
      </c>
      <c r="J2177" s="4">
        <f>Hilfstabelle!C2177/3</f>
        <v>0.41010975</v>
      </c>
      <c r="K2177" s="96">
        <f>Hilfstabelle!F2177/11</f>
        <v>0</v>
      </c>
      <c r="L2177" s="107">
        <f>Hilfstabelle!G2177/sinks!$G$3</f>
        <v>0.13762444967433676</v>
      </c>
    </row>
    <row r="2178" spans="1:12" x14ac:dyDescent="0.25">
      <c r="A2178" s="89">
        <v>40999.666666666664</v>
      </c>
      <c r="B2178" s="4">
        <v>0.75128585130000003</v>
      </c>
      <c r="C2178" s="8">
        <v>0.66666666666666663</v>
      </c>
      <c r="D2178" s="8">
        <v>0</v>
      </c>
      <c r="E2178" s="8">
        <v>5.8823529411764705E-2</v>
      </c>
      <c r="F2178" s="8">
        <v>0.66666666666666663</v>
      </c>
      <c r="G2178" s="8">
        <v>0</v>
      </c>
      <c r="H2178" s="8">
        <v>5.8823529411764705E-2</v>
      </c>
      <c r="I2178" s="4" t="e">
        <f>#REF!/1.7</f>
        <v>#REF!</v>
      </c>
      <c r="J2178" s="4">
        <f>Hilfstabelle!C2178/3</f>
        <v>0.40713700000000003</v>
      </c>
      <c r="K2178" s="96">
        <f>Hilfstabelle!F2178/11</f>
        <v>0</v>
      </c>
      <c r="L2178" s="107">
        <f>Hilfstabelle!G2178/sinks!$G$3</f>
        <v>0.13252536399389606</v>
      </c>
    </row>
    <row r="2179" spans="1:12" x14ac:dyDescent="0.25">
      <c r="A2179" s="89">
        <v>40999.708333333336</v>
      </c>
      <c r="B2179" s="4">
        <v>0.78720251070000002</v>
      </c>
      <c r="C2179" s="8">
        <v>0.70833333333333337</v>
      </c>
      <c r="D2179" s="8">
        <v>0</v>
      </c>
      <c r="E2179" s="8">
        <v>5.5555555555555552E-2</v>
      </c>
      <c r="F2179" s="8">
        <v>0.70833333333333337</v>
      </c>
      <c r="G2179" s="8">
        <v>0</v>
      </c>
      <c r="H2179" s="8">
        <v>5.5555555555555552E-2</v>
      </c>
      <c r="I2179" s="4" t="e">
        <f>#REF!/1.7</f>
        <v>#REF!</v>
      </c>
      <c r="J2179" s="4">
        <f>Hilfstabelle!C2179/3</f>
        <v>0.39892025000000003</v>
      </c>
      <c r="K2179" s="96">
        <f>Hilfstabelle!F2179/11</f>
        <v>0</v>
      </c>
      <c r="L2179" s="107">
        <f>Hilfstabelle!G2179/sinks!$G$3</f>
        <v>0.1384128369865246</v>
      </c>
    </row>
    <row r="2180" spans="1:12" x14ac:dyDescent="0.25">
      <c r="A2180" s="89">
        <v>40999.75</v>
      </c>
      <c r="B2180" s="4">
        <v>0.73960421929999998</v>
      </c>
      <c r="C2180" s="8">
        <v>0.75</v>
      </c>
      <c r="D2180" s="8">
        <v>0</v>
      </c>
      <c r="E2180" s="8">
        <v>5.2631578947368418E-2</v>
      </c>
      <c r="F2180" s="8">
        <v>0.75</v>
      </c>
      <c r="G2180" s="8">
        <v>0</v>
      </c>
      <c r="H2180" s="8">
        <v>5.2631578947368418E-2</v>
      </c>
      <c r="I2180" s="4" t="e">
        <f>#REF!/1.7</f>
        <v>#REF!</v>
      </c>
      <c r="J2180" s="4">
        <f>Hilfstabelle!C2180/3</f>
        <v>0.39171550000000005</v>
      </c>
      <c r="K2180" s="96">
        <f>Hilfstabelle!F2180/11</f>
        <v>0</v>
      </c>
      <c r="L2180" s="107">
        <f>Hilfstabelle!G2180/sinks!$G$3</f>
        <v>0.13752272227921572</v>
      </c>
    </row>
    <row r="2181" spans="1:12" x14ac:dyDescent="0.25">
      <c r="A2181" s="89">
        <v>40999.791666666664</v>
      </c>
      <c r="B2181" s="4">
        <v>0.67788335799999999</v>
      </c>
      <c r="C2181" s="8">
        <v>0.79166666666666663</v>
      </c>
      <c r="D2181" s="8">
        <v>0</v>
      </c>
      <c r="E2181" s="8">
        <v>0.05</v>
      </c>
      <c r="F2181" s="8">
        <v>0.79166666666666663</v>
      </c>
      <c r="G2181" s="8">
        <v>0</v>
      </c>
      <c r="H2181" s="8">
        <v>0.05</v>
      </c>
      <c r="I2181" s="4" t="e">
        <f>#REF!/1.7</f>
        <v>#REF!</v>
      </c>
      <c r="J2181" s="4">
        <f>Hilfstabelle!C2181/3</f>
        <v>0.38797799999999999</v>
      </c>
      <c r="K2181" s="96">
        <f>Hilfstabelle!F2181/11</f>
        <v>0</v>
      </c>
      <c r="L2181" s="107">
        <f>Hilfstabelle!G2181/sinks!$G$3</f>
        <v>0.13743371080848488</v>
      </c>
    </row>
    <row r="2182" spans="1:12" x14ac:dyDescent="0.25">
      <c r="A2182" s="89">
        <v>40999.833333333336</v>
      </c>
      <c r="B2182" s="4">
        <v>0.64894080730000003</v>
      </c>
      <c r="C2182" s="8">
        <v>0.83333333333333337</v>
      </c>
      <c r="D2182" s="8">
        <v>0</v>
      </c>
      <c r="E2182" s="8">
        <v>4.7619047619047616E-2</v>
      </c>
      <c r="F2182" s="8">
        <v>0.83333333333333337</v>
      </c>
      <c r="G2182" s="8">
        <v>0</v>
      </c>
      <c r="H2182" s="8">
        <v>4.7619047619047616E-2</v>
      </c>
      <c r="I2182" s="4" t="e">
        <f>#REF!/1.7</f>
        <v>#REF!</v>
      </c>
      <c r="J2182" s="4">
        <f>Hilfstabelle!C2182/3</f>
        <v>0.38341249999999999</v>
      </c>
      <c r="K2182" s="96">
        <f>Hilfstabelle!F2182/11</f>
        <v>0</v>
      </c>
      <c r="L2182" s="107">
        <f>Hilfstabelle!G2182/sinks!$G$3</f>
        <v>0.14394426409622949</v>
      </c>
    </row>
    <row r="2183" spans="1:12" x14ac:dyDescent="0.25">
      <c r="A2183" s="89">
        <v>40999.875</v>
      </c>
      <c r="B2183" s="4">
        <v>0.59471711270000005</v>
      </c>
      <c r="C2183" s="8">
        <v>0.875</v>
      </c>
      <c r="D2183" s="8">
        <v>0</v>
      </c>
      <c r="E2183" s="8">
        <v>4.5454545454545456E-2</v>
      </c>
      <c r="F2183" s="8">
        <v>0.875</v>
      </c>
      <c r="G2183" s="8">
        <v>0</v>
      </c>
      <c r="H2183" s="8">
        <v>4.5454545454545456E-2</v>
      </c>
      <c r="I2183" s="4" t="e">
        <f>#REF!/1.7</f>
        <v>#REF!</v>
      </c>
      <c r="J2183" s="4">
        <f>Hilfstabelle!C2183/3</f>
        <v>0.38087100000000002</v>
      </c>
      <c r="K2183" s="96">
        <f>Hilfstabelle!F2183/11</f>
        <v>0</v>
      </c>
      <c r="L2183" s="107">
        <f>Hilfstabelle!G2183/sinks!$G$3</f>
        <v>0.13564076546947701</v>
      </c>
    </row>
    <row r="2184" spans="1:12" x14ac:dyDescent="0.25">
      <c r="A2184" s="89">
        <v>40999.916666666664</v>
      </c>
      <c r="B2184" s="4">
        <v>0.57056926159999999</v>
      </c>
      <c r="C2184" s="8">
        <v>0.91666666666666663</v>
      </c>
      <c r="D2184" s="8">
        <v>0</v>
      </c>
      <c r="E2184" s="8">
        <v>4.3478260869565216E-2</v>
      </c>
      <c r="F2184" s="8">
        <v>0.91666666666666663</v>
      </c>
      <c r="G2184" s="8">
        <v>0</v>
      </c>
      <c r="H2184" s="8">
        <v>4.3478260869565216E-2</v>
      </c>
      <c r="I2184" s="4" t="e">
        <f>#REF!/1.7</f>
        <v>#REF!</v>
      </c>
      <c r="J2184" s="4">
        <f>Hilfstabelle!C2184/3</f>
        <v>0.37607550000000001</v>
      </c>
      <c r="K2184" s="96">
        <f>Hilfstabelle!F2184/11</f>
        <v>0</v>
      </c>
      <c r="L2184" s="107">
        <f>Hilfstabelle!G2184/sinks!$G$3</f>
        <v>0.12384038763543981</v>
      </c>
    </row>
    <row r="2185" spans="1:12" x14ac:dyDescent="0.25">
      <c r="A2185" s="89">
        <v>40999.958333333336</v>
      </c>
      <c r="B2185" s="4">
        <v>0.53988318369999999</v>
      </c>
      <c r="C2185" s="8">
        <v>0.95833333333333337</v>
      </c>
      <c r="D2185" s="8">
        <v>0</v>
      </c>
      <c r="E2185" s="8">
        <v>4.1666666666666664E-2</v>
      </c>
      <c r="F2185" s="8">
        <v>0.95833333333333337</v>
      </c>
      <c r="G2185" s="8">
        <v>0</v>
      </c>
      <c r="H2185" s="8">
        <v>4.1666666666666664E-2</v>
      </c>
      <c r="I2185" s="4" t="e">
        <f>#REF!/1.7</f>
        <v>#REF!</v>
      </c>
      <c r="J2185" s="4">
        <f>Hilfstabelle!C2185/3</f>
        <v>0.37213099999999999</v>
      </c>
      <c r="K2185" s="96">
        <f>Hilfstabelle!F2185/11</f>
        <v>0</v>
      </c>
      <c r="L2185" s="107">
        <f>Hilfstabelle!G2185/sinks!$G$3</f>
        <v>0.11518084312576385</v>
      </c>
    </row>
    <row r="2186" spans="1:12" x14ac:dyDescent="0.25">
      <c r="A2186" s="89">
        <v>41000</v>
      </c>
      <c r="B2186" s="4">
        <v>0.53090401880000004</v>
      </c>
      <c r="C2186" s="8">
        <v>0</v>
      </c>
      <c r="D2186" s="8">
        <v>0</v>
      </c>
      <c r="E2186" s="8">
        <v>1</v>
      </c>
      <c r="F2186" s="8">
        <v>0</v>
      </c>
      <c r="G2186" s="8">
        <v>0</v>
      </c>
      <c r="H2186" s="8">
        <v>1</v>
      </c>
      <c r="I2186" s="4" t="e">
        <f>#REF!/1.7</f>
        <v>#REF!</v>
      </c>
      <c r="J2186" s="4">
        <f>Hilfstabelle!C2186/3</f>
        <v>0.36950324999999995</v>
      </c>
      <c r="K2186" s="96">
        <f>Hilfstabelle!F2186/11</f>
        <v>0</v>
      </c>
      <c r="L2186" s="107">
        <f>Hilfstabelle!G2186/sinks!$G$3</f>
        <v>0.11128977026238522</v>
      </c>
    </row>
    <row r="2187" spans="1:12" x14ac:dyDescent="0.25">
      <c r="A2187" s="89">
        <v>41000.041666666664</v>
      </c>
      <c r="B2187" s="4">
        <v>0.52201203029999999</v>
      </c>
      <c r="C2187" s="8">
        <v>4.1666666666666664E-2</v>
      </c>
      <c r="D2187" s="8">
        <v>0</v>
      </c>
      <c r="E2187" s="8">
        <v>0.5</v>
      </c>
      <c r="F2187" s="8">
        <v>4.1666666666666664E-2</v>
      </c>
      <c r="G2187" s="8">
        <v>0</v>
      </c>
      <c r="H2187" s="8">
        <v>0.5</v>
      </c>
      <c r="I2187" s="4" t="e">
        <f>#REF!/1.7</f>
        <v>#REF!</v>
      </c>
      <c r="J2187" s="4">
        <f>Hilfstabelle!C2187/3</f>
        <v>0.37053825000000001</v>
      </c>
      <c r="K2187" s="96">
        <f>Hilfstabelle!F2187/11</f>
        <v>0</v>
      </c>
      <c r="L2187" s="107">
        <f>Hilfstabelle!G2187/sinks!$G$3</f>
        <v>0.11276481749163986</v>
      </c>
    </row>
    <row r="2188" spans="1:12" x14ac:dyDescent="0.25">
      <c r="A2188" s="89">
        <v>41000.083333333336</v>
      </c>
      <c r="B2188" s="4">
        <v>0.55356987189999995</v>
      </c>
      <c r="C2188" s="8">
        <v>8.3333333333333329E-2</v>
      </c>
      <c r="D2188" s="8">
        <v>0</v>
      </c>
      <c r="E2188" s="8">
        <v>0.33333333333333331</v>
      </c>
      <c r="F2188" s="8">
        <v>8.3333333333333329E-2</v>
      </c>
      <c r="G2188" s="8">
        <v>0</v>
      </c>
      <c r="H2188" s="8">
        <v>0.33333333333333331</v>
      </c>
      <c r="I2188" s="4" t="e">
        <f>#REF!/1.7</f>
        <v>#REF!</v>
      </c>
      <c r="J2188" s="4">
        <f>Hilfstabelle!C2188/3</f>
        <v>0.3712685</v>
      </c>
      <c r="K2188" s="96">
        <f>Hilfstabelle!F2188/11</f>
        <v>0</v>
      </c>
      <c r="L2188" s="107">
        <f>Hilfstabelle!G2188/sinks!$G$3</f>
        <v>0.11548602531112688</v>
      </c>
    </row>
    <row r="2189" spans="1:12" x14ac:dyDescent="0.25">
      <c r="A2189" s="89">
        <v>41000.125</v>
      </c>
      <c r="B2189" s="4">
        <v>0.64711010369999999</v>
      </c>
      <c r="C2189" s="8">
        <v>0.125</v>
      </c>
      <c r="D2189" s="8">
        <v>0</v>
      </c>
      <c r="E2189" s="8">
        <v>0.25</v>
      </c>
      <c r="F2189" s="8">
        <v>0.125</v>
      </c>
      <c r="G2189" s="8">
        <v>0</v>
      </c>
      <c r="H2189" s="8">
        <v>0.25</v>
      </c>
      <c r="I2189" s="4" t="e">
        <f>#REF!/1.7</f>
        <v>#REF!</v>
      </c>
      <c r="J2189" s="4">
        <f>Hilfstabelle!C2189/3</f>
        <v>0.37288424999999997</v>
      </c>
      <c r="K2189" s="96">
        <f>Hilfstabelle!F2189/11</f>
        <v>0</v>
      </c>
      <c r="L2189" s="107">
        <f>Hilfstabelle!G2189/sinks!$G$3</f>
        <v>0.10964941601605889</v>
      </c>
    </row>
    <row r="2190" spans="1:12" x14ac:dyDescent="0.25">
      <c r="A2190" s="89">
        <v>41000.166666666664</v>
      </c>
      <c r="B2190" s="4">
        <v>0.75363961290000003</v>
      </c>
      <c r="C2190" s="8">
        <v>0.16666666666666666</v>
      </c>
      <c r="D2190" s="8">
        <v>0</v>
      </c>
      <c r="E2190" s="8">
        <v>0.2</v>
      </c>
      <c r="F2190" s="8">
        <v>0.16666666666666666</v>
      </c>
      <c r="G2190" s="8">
        <v>0</v>
      </c>
      <c r="H2190" s="8">
        <v>0.2</v>
      </c>
      <c r="I2190" s="4" t="e">
        <f>#REF!/1.7</f>
        <v>#REF!</v>
      </c>
      <c r="J2190" s="4">
        <f>Hilfstabelle!C2190/3</f>
        <v>0.37231500000000001</v>
      </c>
      <c r="K2190" s="96">
        <f>Hilfstabelle!F2190/11</f>
        <v>0</v>
      </c>
      <c r="L2190" s="107">
        <f>Hilfstabelle!G2190/sinks!$G$3</f>
        <v>0.10552945651365798</v>
      </c>
    </row>
    <row r="2191" spans="1:12" x14ac:dyDescent="0.25">
      <c r="A2191" s="89">
        <v>41000.208333333336</v>
      </c>
      <c r="B2191" s="4">
        <v>0.82032952660000003</v>
      </c>
      <c r="C2191" s="8">
        <v>0.20833333333333334</v>
      </c>
      <c r="D2191" s="8">
        <v>0</v>
      </c>
      <c r="E2191" s="8">
        <v>0.16666666666666666</v>
      </c>
      <c r="F2191" s="8">
        <v>0.20833333333333334</v>
      </c>
      <c r="G2191" s="8">
        <v>0</v>
      </c>
      <c r="H2191" s="8">
        <v>0.16666666666666666</v>
      </c>
      <c r="I2191" s="4" t="e">
        <f>#REF!/1.7</f>
        <v>#REF!</v>
      </c>
      <c r="J2191" s="4">
        <f>Hilfstabelle!C2191/3</f>
        <v>0.37640899999999999</v>
      </c>
      <c r="K2191" s="96">
        <f>Hilfstabelle!F2191/11</f>
        <v>0</v>
      </c>
      <c r="L2191" s="107">
        <f>Hilfstabelle!G2191/sinks!$G$3</f>
        <v>0.10776745920632026</v>
      </c>
    </row>
    <row r="2192" spans="1:12" x14ac:dyDescent="0.25">
      <c r="A2192" s="89">
        <v>41000.25</v>
      </c>
      <c r="B2192" s="4">
        <v>0.83297009850000003</v>
      </c>
      <c r="C2192" s="8">
        <v>0.25</v>
      </c>
      <c r="D2192" s="8">
        <v>0</v>
      </c>
      <c r="E2192" s="8">
        <v>0.14285714285714285</v>
      </c>
      <c r="F2192" s="8">
        <v>0.25</v>
      </c>
      <c r="G2192" s="8">
        <v>0</v>
      </c>
      <c r="H2192" s="8">
        <v>0.14285714285714285</v>
      </c>
      <c r="I2192" s="4" t="e">
        <f>#REF!/1.7</f>
        <v>#REF!</v>
      </c>
      <c r="J2192" s="4">
        <f>Hilfstabelle!C2192/3</f>
        <v>0.38683950000000006</v>
      </c>
      <c r="K2192" s="96">
        <f>Hilfstabelle!F2192/11</f>
        <v>0</v>
      </c>
      <c r="L2192" s="107">
        <f>Hilfstabelle!G2192/sinks!$G$3</f>
        <v>0.11899562044280174</v>
      </c>
    </row>
    <row r="2193" spans="1:12" x14ac:dyDescent="0.25">
      <c r="A2193" s="89">
        <v>41000.291666666664</v>
      </c>
      <c r="B2193" s="4">
        <v>0.83514950750000005</v>
      </c>
      <c r="C2193" s="8">
        <v>0.29166666666666669</v>
      </c>
      <c r="D2193" s="8">
        <v>0</v>
      </c>
      <c r="E2193" s="8">
        <v>0.125</v>
      </c>
      <c r="F2193" s="8">
        <v>0.29166666666666669</v>
      </c>
      <c r="G2193" s="8">
        <v>0</v>
      </c>
      <c r="H2193" s="8">
        <v>0.125</v>
      </c>
      <c r="I2193" s="4" t="e">
        <f>#REF!/1.7</f>
        <v>#REF!</v>
      </c>
      <c r="J2193" s="4">
        <f>Hilfstabelle!C2193/3</f>
        <v>0.39996100000000001</v>
      </c>
      <c r="K2193" s="96">
        <f>Hilfstabelle!F2193/11</f>
        <v>0</v>
      </c>
      <c r="L2193" s="107">
        <f>Hilfstabelle!G2193/sinks!$G$3</f>
        <v>0.12423458129153377</v>
      </c>
    </row>
    <row r="2194" spans="1:12" x14ac:dyDescent="0.25">
      <c r="A2194" s="89">
        <v>41000.333333333336</v>
      </c>
      <c r="B2194" s="4">
        <v>0.83427774389999998</v>
      </c>
      <c r="C2194" s="8">
        <v>0.33333333333333331</v>
      </c>
      <c r="D2194" s="8">
        <v>0</v>
      </c>
      <c r="E2194" s="8">
        <v>0.1111111111111111</v>
      </c>
      <c r="F2194" s="8">
        <v>0.33333333333333331</v>
      </c>
      <c r="G2194" s="8">
        <v>0</v>
      </c>
      <c r="H2194" s="8">
        <v>0.1111111111111111</v>
      </c>
      <c r="I2194" s="4" t="e">
        <f>#REF!/1.7</f>
        <v>#REF!</v>
      </c>
      <c r="J2194" s="4">
        <f>Hilfstabelle!C2194/3</f>
        <v>0.40831000000000001</v>
      </c>
      <c r="K2194" s="96">
        <f>Hilfstabelle!F2194/11</f>
        <v>0</v>
      </c>
      <c r="L2194" s="107">
        <f>Hilfstabelle!G2194/sinks!$G$3</f>
        <v>0.13185142000121941</v>
      </c>
    </row>
    <row r="2195" spans="1:12" x14ac:dyDescent="0.25">
      <c r="A2195" s="89">
        <v>41000.375</v>
      </c>
      <c r="B2195" s="4">
        <v>0.82904716239999998</v>
      </c>
      <c r="C2195" s="8">
        <v>0.375</v>
      </c>
      <c r="D2195" s="8">
        <v>0</v>
      </c>
      <c r="E2195" s="8">
        <v>0.1</v>
      </c>
      <c r="F2195" s="8">
        <v>0.375</v>
      </c>
      <c r="G2195" s="8">
        <v>0</v>
      </c>
      <c r="H2195" s="8">
        <v>0.1</v>
      </c>
      <c r="I2195" s="4" t="e">
        <f>#REF!/1.7</f>
        <v>#REF!</v>
      </c>
      <c r="J2195" s="4">
        <f>Hilfstabelle!C2195/3</f>
        <v>0.41352524999999996</v>
      </c>
      <c r="K2195" s="96">
        <f>Hilfstabelle!F2195/11</f>
        <v>0</v>
      </c>
      <c r="L2195" s="107">
        <f>Hilfstabelle!G2195/sinks!$G$3</f>
        <v>0.12891404146710025</v>
      </c>
    </row>
    <row r="2196" spans="1:12" x14ac:dyDescent="0.25">
      <c r="A2196" s="89">
        <v>41000.416666666664</v>
      </c>
      <c r="B2196" s="4">
        <v>0.80673001479999995</v>
      </c>
      <c r="C2196" s="8">
        <v>0.41666666666666669</v>
      </c>
      <c r="D2196" s="8">
        <v>0</v>
      </c>
      <c r="E2196" s="8">
        <v>9.0909090909090912E-2</v>
      </c>
      <c r="F2196" s="8">
        <v>0.41666666666666669</v>
      </c>
      <c r="G2196" s="8">
        <v>0</v>
      </c>
      <c r="H2196" s="8">
        <v>9.0909090909090912E-2</v>
      </c>
      <c r="I2196" s="4" t="e">
        <f>#REF!/1.7</f>
        <v>#REF!</v>
      </c>
      <c r="J2196" s="4">
        <f>Hilfstabelle!C2196/3</f>
        <v>0.41526749999999996</v>
      </c>
      <c r="K2196" s="96">
        <f>Hilfstabelle!F2196/11</f>
        <v>0</v>
      </c>
      <c r="L2196" s="107">
        <f>Hilfstabelle!G2196/sinks!$G$3</f>
        <v>0.12242892002813584</v>
      </c>
    </row>
    <row r="2197" spans="1:12" x14ac:dyDescent="0.25">
      <c r="A2197" s="89">
        <v>41000.458333333336</v>
      </c>
      <c r="B2197" s="4">
        <v>0.79836108449999998</v>
      </c>
      <c r="C2197" s="8">
        <v>0.45833333333333331</v>
      </c>
      <c r="D2197" s="8">
        <v>0</v>
      </c>
      <c r="E2197" s="8">
        <v>8.3333333333333329E-2</v>
      </c>
      <c r="F2197" s="8">
        <v>0.45833333333333331</v>
      </c>
      <c r="G2197" s="8">
        <v>0</v>
      </c>
      <c r="H2197" s="8">
        <v>8.3333333333333329E-2</v>
      </c>
      <c r="I2197" s="4" t="e">
        <f>#REF!/1.7</f>
        <v>#REF!</v>
      </c>
      <c r="J2197" s="4">
        <f>Hilfstabelle!C2197/3</f>
        <v>0.41630250000000002</v>
      </c>
      <c r="K2197" s="96">
        <f>Hilfstabelle!F2197/11</f>
        <v>0</v>
      </c>
      <c r="L2197" s="107">
        <f>Hilfstabelle!G2197/sinks!$G$3</f>
        <v>0.12287397738179025</v>
      </c>
    </row>
    <row r="2198" spans="1:12" x14ac:dyDescent="0.25">
      <c r="A2198" s="89">
        <v>41000.5</v>
      </c>
      <c r="B2198" s="4">
        <v>0.78537180719999999</v>
      </c>
      <c r="C2198" s="8">
        <v>0.5</v>
      </c>
      <c r="D2198" s="8">
        <v>0</v>
      </c>
      <c r="E2198" s="8">
        <v>7.6923076923076927E-2</v>
      </c>
      <c r="F2198" s="8">
        <v>0.5</v>
      </c>
      <c r="G2198" s="8">
        <v>0</v>
      </c>
      <c r="H2198" s="8">
        <v>7.6923076923076927E-2</v>
      </c>
      <c r="I2198" s="4" t="e">
        <f>#REF!/1.7</f>
        <v>#REF!</v>
      </c>
      <c r="J2198" s="4">
        <f>Hilfstabelle!C2198/3</f>
        <v>0.41700975000000001</v>
      </c>
      <c r="K2198" s="96">
        <f>Hilfstabelle!F2198/11</f>
        <v>0</v>
      </c>
      <c r="L2198" s="107">
        <f>Hilfstabelle!G2198/sinks!$G$3</f>
        <v>0.12117004351351335</v>
      </c>
    </row>
    <row r="2199" spans="1:12" x14ac:dyDescent="0.25">
      <c r="A2199" s="89">
        <v>41000.541666666664</v>
      </c>
      <c r="B2199" s="4">
        <v>0.76488536309999999</v>
      </c>
      <c r="C2199" s="8">
        <v>0.54166666666666663</v>
      </c>
      <c r="D2199" s="8">
        <v>0</v>
      </c>
      <c r="E2199" s="8">
        <v>7.1428571428571425E-2</v>
      </c>
      <c r="F2199" s="8">
        <v>0.54166666666666663</v>
      </c>
      <c r="G2199" s="8">
        <v>0</v>
      </c>
      <c r="H2199" s="8">
        <v>7.1428571428571425E-2</v>
      </c>
      <c r="I2199" s="4" t="e">
        <f>#REF!/1.7</f>
        <v>#REF!</v>
      </c>
      <c r="J2199" s="4">
        <f>Hilfstabelle!C2199/3</f>
        <v>0.41853925000000003</v>
      </c>
      <c r="K2199" s="96">
        <f>Hilfstabelle!F2199/11</f>
        <v>0</v>
      </c>
      <c r="L2199" s="107">
        <f>Hilfstabelle!G2199/sinks!$G$3</f>
        <v>0.1214497938500961</v>
      </c>
    </row>
    <row r="2200" spans="1:12" x14ac:dyDescent="0.25">
      <c r="A2200" s="89">
        <v>41000.583333333336</v>
      </c>
      <c r="B2200" s="4">
        <v>0.7466655043</v>
      </c>
      <c r="C2200" s="8">
        <v>0.58333333333333337</v>
      </c>
      <c r="D2200" s="8">
        <v>0</v>
      </c>
      <c r="E2200" s="8">
        <v>6.6666666666666666E-2</v>
      </c>
      <c r="F2200" s="8">
        <v>0.58333333333333337</v>
      </c>
      <c r="G2200" s="8">
        <v>0</v>
      </c>
      <c r="H2200" s="8">
        <v>6.6666666666666666E-2</v>
      </c>
      <c r="I2200" s="4" t="e">
        <f>#REF!/1.7</f>
        <v>#REF!</v>
      </c>
      <c r="J2200" s="4">
        <f>Hilfstabelle!C2200/3</f>
        <v>0.41677974999999995</v>
      </c>
      <c r="K2200" s="96">
        <f>Hilfstabelle!F2200/11</f>
        <v>0</v>
      </c>
      <c r="L2200" s="107">
        <f>Hilfstabelle!G2200/sinks!$G$3</f>
        <v>0.12363693284519782</v>
      </c>
    </row>
    <row r="2201" spans="1:12" x14ac:dyDescent="0.25">
      <c r="A2201" s="89">
        <v>41000.625</v>
      </c>
      <c r="B2201" s="4">
        <v>0.75738819629999998</v>
      </c>
      <c r="C2201" s="8">
        <v>0.625</v>
      </c>
      <c r="D2201" s="8">
        <v>0</v>
      </c>
      <c r="E2201" s="8">
        <v>6.25E-2</v>
      </c>
      <c r="F2201" s="8">
        <v>0.625</v>
      </c>
      <c r="G2201" s="8">
        <v>0</v>
      </c>
      <c r="H2201" s="8">
        <v>6.25E-2</v>
      </c>
      <c r="I2201" s="4" t="e">
        <f>#REF!/1.7</f>
        <v>#REF!</v>
      </c>
      <c r="J2201" s="4">
        <f>Hilfstabelle!C2201/3</f>
        <v>0.41127124999999998</v>
      </c>
      <c r="K2201" s="96">
        <f>Hilfstabelle!F2201/11</f>
        <v>0</v>
      </c>
      <c r="L2201" s="107">
        <f>Hilfstabelle!G2201/sinks!$G$3</f>
        <v>0.12133535053058496</v>
      </c>
    </row>
    <row r="2202" spans="1:12" x14ac:dyDescent="0.25">
      <c r="A2202" s="89">
        <v>41000.666666666664</v>
      </c>
      <c r="B2202" s="4">
        <v>0.75329090750000005</v>
      </c>
      <c r="C2202" s="8">
        <v>0.66666666666666663</v>
      </c>
      <c r="D2202" s="8">
        <v>0</v>
      </c>
      <c r="E2202" s="8">
        <v>5.8823529411764705E-2</v>
      </c>
      <c r="F2202" s="8">
        <v>0.66666666666666663</v>
      </c>
      <c r="G2202" s="8">
        <v>0</v>
      </c>
      <c r="H2202" s="8">
        <v>5.8823529411764705E-2</v>
      </c>
      <c r="I2202" s="4" t="e">
        <f>#REF!/1.7</f>
        <v>#REF!</v>
      </c>
      <c r="J2202" s="4">
        <f>Hilfstabelle!C2202/3</f>
        <v>0.40565350000000006</v>
      </c>
      <c r="K2202" s="96">
        <f>Hilfstabelle!F2202/11</f>
        <v>0</v>
      </c>
      <c r="L2202" s="107">
        <f>Hilfstabelle!G2202/sinks!$G$3</f>
        <v>0.1214497938500961</v>
      </c>
    </row>
    <row r="2203" spans="1:12" x14ac:dyDescent="0.25">
      <c r="A2203" s="89">
        <v>41000.708333333336</v>
      </c>
      <c r="B2203" s="4">
        <v>0.78493592540000001</v>
      </c>
      <c r="C2203" s="8">
        <v>0.70833333333333337</v>
      </c>
      <c r="D2203" s="8">
        <v>0</v>
      </c>
      <c r="E2203" s="8">
        <v>5.5555555555555552E-2</v>
      </c>
      <c r="F2203" s="8">
        <v>0.70833333333333337</v>
      </c>
      <c r="G2203" s="8">
        <v>0</v>
      </c>
      <c r="H2203" s="8">
        <v>5.5555555555555552E-2</v>
      </c>
      <c r="I2203" s="4" t="e">
        <f>#REF!/1.7</f>
        <v>#REF!</v>
      </c>
      <c r="J2203" s="4">
        <f>Hilfstabelle!C2203/3</f>
        <v>0.40140425000000007</v>
      </c>
      <c r="K2203" s="96">
        <f>Hilfstabelle!F2203/11</f>
        <v>0</v>
      </c>
      <c r="L2203" s="107">
        <f>Hilfstabelle!G2203/sinks!$G$3</f>
        <v>0.12517555969640312</v>
      </c>
    </row>
    <row r="2204" spans="1:12" x14ac:dyDescent="0.25">
      <c r="A2204" s="89">
        <v>41000.75</v>
      </c>
      <c r="B2204" s="4">
        <v>0.74649115160000001</v>
      </c>
      <c r="C2204" s="8">
        <v>0.75</v>
      </c>
      <c r="D2204" s="8">
        <v>0</v>
      </c>
      <c r="E2204" s="8">
        <v>5.2631578947368418E-2</v>
      </c>
      <c r="F2204" s="8">
        <v>0.75</v>
      </c>
      <c r="G2204" s="8">
        <v>0</v>
      </c>
      <c r="H2204" s="8">
        <v>5.2631578947368418E-2</v>
      </c>
      <c r="I2204" s="4" t="e">
        <f>#REF!/1.7</f>
        <v>#REF!</v>
      </c>
      <c r="J2204" s="4">
        <f>Hilfstabelle!C2204/3</f>
        <v>0.40022549999999996</v>
      </c>
      <c r="K2204" s="96">
        <f>Hilfstabelle!F2204/11</f>
        <v>0</v>
      </c>
      <c r="L2204" s="107">
        <f>Hilfstabelle!G2204/sinks!$G$3</f>
        <v>0.12764244902808761</v>
      </c>
    </row>
    <row r="2205" spans="1:12" x14ac:dyDescent="0.25">
      <c r="A2205" s="89">
        <v>41000.791666666664</v>
      </c>
      <c r="B2205" s="4">
        <v>0.67823206349999998</v>
      </c>
      <c r="C2205" s="8">
        <v>0.79166666666666663</v>
      </c>
      <c r="D2205" s="8">
        <v>0</v>
      </c>
      <c r="E2205" s="8">
        <v>0.05</v>
      </c>
      <c r="F2205" s="8">
        <v>0.79166666666666663</v>
      </c>
      <c r="G2205" s="8">
        <v>0</v>
      </c>
      <c r="H2205" s="8">
        <v>0.05</v>
      </c>
      <c r="I2205" s="4" t="e">
        <f>#REF!/1.7</f>
        <v>#REF!</v>
      </c>
      <c r="J2205" s="4">
        <f>Hilfstabelle!C2205/3</f>
        <v>0.40216325000000003</v>
      </c>
      <c r="K2205" s="96">
        <f>Hilfstabelle!F2205/11</f>
        <v>0</v>
      </c>
      <c r="L2205" s="107">
        <f>Hilfstabelle!G2205/sinks!$G$3</f>
        <v>0.13518299219143248</v>
      </c>
    </row>
    <row r="2206" spans="1:12" x14ac:dyDescent="0.25">
      <c r="A2206" s="89">
        <v>41000.833333333336</v>
      </c>
      <c r="B2206" s="4">
        <v>0.64867927820000004</v>
      </c>
      <c r="C2206" s="8">
        <v>0.83333333333333337</v>
      </c>
      <c r="D2206" s="8">
        <v>0</v>
      </c>
      <c r="E2206" s="8">
        <v>4.7619047619047616E-2</v>
      </c>
      <c r="F2206" s="8">
        <v>0.83333333333333337</v>
      </c>
      <c r="G2206" s="8">
        <v>0</v>
      </c>
      <c r="H2206" s="8">
        <v>4.7619047619047616E-2</v>
      </c>
      <c r="I2206" s="4" t="e">
        <f>#REF!/1.7</f>
        <v>#REF!</v>
      </c>
      <c r="J2206" s="4">
        <f>Hilfstabelle!C2206/3</f>
        <v>0.40545225000000001</v>
      </c>
      <c r="K2206" s="96">
        <f>Hilfstabelle!F2206/11</f>
        <v>0</v>
      </c>
      <c r="L2206" s="107">
        <f>Hilfstabelle!G2206/sinks!$G$3</f>
        <v>0.14224033022795257</v>
      </c>
    </row>
    <row r="2207" spans="1:12" x14ac:dyDescent="0.25">
      <c r="A2207" s="89">
        <v>41000.875</v>
      </c>
      <c r="B2207" s="4">
        <v>0.59907593059999997</v>
      </c>
      <c r="C2207" s="8">
        <v>0.875</v>
      </c>
      <c r="D2207" s="8">
        <v>0</v>
      </c>
      <c r="E2207" s="8">
        <v>4.5454545454545456E-2</v>
      </c>
      <c r="F2207" s="8">
        <v>0.875</v>
      </c>
      <c r="G2207" s="8">
        <v>0</v>
      </c>
      <c r="H2207" s="8">
        <v>4.5454545454545456E-2</v>
      </c>
      <c r="I2207" s="4" t="e">
        <f>#REF!/1.7</f>
        <v>#REF!</v>
      </c>
      <c r="J2207" s="4">
        <f>Hilfstabelle!C2207/3</f>
        <v>0.40772925000000004</v>
      </c>
      <c r="K2207" s="96">
        <f>Hilfstabelle!F2207/11</f>
        <v>0</v>
      </c>
      <c r="L2207" s="107">
        <f>Hilfstabelle!G2207/sinks!$G$3</f>
        <v>0.13079599827683894</v>
      </c>
    </row>
    <row r="2208" spans="1:12" x14ac:dyDescent="0.25">
      <c r="A2208" s="89">
        <v>41000.916666666664</v>
      </c>
      <c r="B2208" s="4">
        <v>0.55609798619999995</v>
      </c>
      <c r="C2208" s="8">
        <v>0.91666666666666663</v>
      </c>
      <c r="D2208" s="8">
        <v>0</v>
      </c>
      <c r="E2208" s="8">
        <v>4.3478260869565216E-2</v>
      </c>
      <c r="F2208" s="8">
        <v>0.91666666666666663</v>
      </c>
      <c r="G2208" s="8">
        <v>0</v>
      </c>
      <c r="H2208" s="8">
        <v>4.3478260869565216E-2</v>
      </c>
      <c r="I2208" s="4" t="e">
        <f>#REF!/1.7</f>
        <v>#REF!</v>
      </c>
      <c r="J2208" s="4">
        <f>Hilfstabelle!C2208/3</f>
        <v>0.40578575</v>
      </c>
      <c r="K2208" s="96">
        <f>Hilfstabelle!F2208/11</f>
        <v>0</v>
      </c>
      <c r="L2208" s="107">
        <f>Hilfstabelle!G2208/sinks!$G$3</f>
        <v>0.11833439237451519</v>
      </c>
    </row>
    <row r="2209" spans="1:12" x14ac:dyDescent="0.25">
      <c r="A2209" s="89">
        <v>41000.958333333336</v>
      </c>
      <c r="B2209" s="4">
        <v>0.53395519140000003</v>
      </c>
      <c r="C2209" s="8">
        <v>0.95833333333333337</v>
      </c>
      <c r="D2209" s="8">
        <v>0</v>
      </c>
      <c r="E2209" s="8">
        <v>4.1666666666666664E-2</v>
      </c>
      <c r="F2209" s="8">
        <v>0.95833333333333337</v>
      </c>
      <c r="G2209" s="8">
        <v>0</v>
      </c>
      <c r="H2209" s="8">
        <v>4.1666666666666664E-2</v>
      </c>
      <c r="I2209" s="4" t="e">
        <f>#REF!/1.7</f>
        <v>#REF!</v>
      </c>
      <c r="J2209" s="4">
        <f>Hilfstabelle!C2209/3</f>
        <v>0.39946075000000003</v>
      </c>
      <c r="K2209" s="96">
        <f>Hilfstabelle!F2209/11</f>
        <v>0</v>
      </c>
      <c r="L2209" s="107">
        <f>Hilfstabelle!G2209/sinks!$G$3</f>
        <v>0.11190013463311127</v>
      </c>
    </row>
    <row r="2210" spans="1:12" x14ac:dyDescent="0.25">
      <c r="A2210" s="89">
        <v>41001</v>
      </c>
      <c r="B2210" s="4">
        <v>0.52096591400000003</v>
      </c>
      <c r="C2210" s="8">
        <v>0</v>
      </c>
      <c r="D2210" s="8">
        <v>0</v>
      </c>
      <c r="E2210" s="8">
        <v>1</v>
      </c>
      <c r="F2210" s="8">
        <v>0</v>
      </c>
      <c r="G2210" s="8">
        <v>0</v>
      </c>
      <c r="H2210" s="8">
        <v>1</v>
      </c>
      <c r="I2210" s="4" t="e">
        <f>#REF!/1.7</f>
        <v>#REF!</v>
      </c>
      <c r="J2210" s="4">
        <f>Hilfstabelle!C2210/3</f>
        <v>0.39359575000000002</v>
      </c>
      <c r="K2210" s="96">
        <f>Hilfstabelle!F2210/11</f>
        <v>0</v>
      </c>
      <c r="L2210" s="107">
        <f>Hilfstabelle!G2210/sinks!$G$3</f>
        <v>0.11436702396479574</v>
      </c>
    </row>
    <row r="2211" spans="1:12" x14ac:dyDescent="0.25">
      <c r="A2211" s="89">
        <v>41001.041666666664</v>
      </c>
      <c r="B2211" s="4">
        <v>0.51599686170000003</v>
      </c>
      <c r="C2211" s="8">
        <v>4.1666666666666664E-2</v>
      </c>
      <c r="D2211" s="8">
        <v>0</v>
      </c>
      <c r="E2211" s="8">
        <v>0.5</v>
      </c>
      <c r="F2211" s="8">
        <v>4.1666666666666664E-2</v>
      </c>
      <c r="G2211" s="8">
        <v>0</v>
      </c>
      <c r="H2211" s="8">
        <v>0.5</v>
      </c>
      <c r="I2211" s="4" t="e">
        <f>#REF!/1.7</f>
        <v>#REF!</v>
      </c>
      <c r="J2211" s="4">
        <f>Hilfstabelle!C2211/3</f>
        <v>0.38988700000000004</v>
      </c>
      <c r="K2211" s="96">
        <f>Hilfstabelle!F2211/11</f>
        <v>0</v>
      </c>
      <c r="L2211" s="107">
        <f>Hilfstabelle!G2211/sinks!$G$3</f>
        <v>0.11320987484529428</v>
      </c>
    </row>
    <row r="2212" spans="1:12" x14ac:dyDescent="0.25">
      <c r="A2212" s="89">
        <v>41001.083333333336</v>
      </c>
      <c r="B2212" s="4">
        <v>0.54180106360000002</v>
      </c>
      <c r="C2212" s="8">
        <v>8.3333333333333329E-2</v>
      </c>
      <c r="D2212" s="8">
        <v>0</v>
      </c>
      <c r="E2212" s="8">
        <v>0.33333333333333331</v>
      </c>
      <c r="F2212" s="8">
        <v>8.3333333333333329E-2</v>
      </c>
      <c r="G2212" s="8">
        <v>0</v>
      </c>
      <c r="H2212" s="8">
        <v>0.33333333333333331</v>
      </c>
      <c r="I2212" s="4" t="e">
        <f>#REF!/1.7</f>
        <v>#REF!</v>
      </c>
      <c r="J2212" s="4">
        <f>Hilfstabelle!C2212/3</f>
        <v>0.38867374999999998</v>
      </c>
      <c r="K2212" s="96">
        <f>Hilfstabelle!F2212/11</f>
        <v>0</v>
      </c>
      <c r="L2212" s="107">
        <f>Hilfstabelle!G2212/sinks!$G$3</f>
        <v>0.11446875135991677</v>
      </c>
    </row>
    <row r="2213" spans="1:12" x14ac:dyDescent="0.25">
      <c r="A2213" s="89">
        <v>41001.125</v>
      </c>
      <c r="B2213" s="4">
        <v>0.63795658619999995</v>
      </c>
      <c r="C2213" s="8">
        <v>0.125</v>
      </c>
      <c r="D2213" s="8">
        <v>0</v>
      </c>
      <c r="E2213" s="8">
        <v>0.25</v>
      </c>
      <c r="F2213" s="8">
        <v>0.125</v>
      </c>
      <c r="G2213" s="8">
        <v>0</v>
      </c>
      <c r="H2213" s="8">
        <v>0.25</v>
      </c>
      <c r="I2213" s="4" t="e">
        <f>#REF!/1.7</f>
        <v>#REF!</v>
      </c>
      <c r="J2213" s="4">
        <f>Hilfstabelle!C2213/3</f>
        <v>0.38733974999999998</v>
      </c>
      <c r="K2213" s="96">
        <f>Hilfstabelle!F2213/11</f>
        <v>0</v>
      </c>
      <c r="L2213" s="107">
        <f>Hilfstabelle!G2213/sinks!$G$3</f>
        <v>0.10817436878680424</v>
      </c>
    </row>
    <row r="2214" spans="1:12" x14ac:dyDescent="0.25">
      <c r="A2214" s="89">
        <v>41001.166666666664</v>
      </c>
      <c r="B2214" s="4">
        <v>0.73881963210000001</v>
      </c>
      <c r="C2214" s="8">
        <v>0.16666666666666666</v>
      </c>
      <c r="D2214" s="8">
        <v>0</v>
      </c>
      <c r="E2214" s="8">
        <v>0.2</v>
      </c>
      <c r="F2214" s="8">
        <v>0.16666666666666666</v>
      </c>
      <c r="G2214" s="8">
        <v>0</v>
      </c>
      <c r="H2214" s="8">
        <v>0.2</v>
      </c>
      <c r="I2214" s="4" t="e">
        <f>#REF!/1.7</f>
        <v>#REF!</v>
      </c>
      <c r="J2214" s="4">
        <f>Hilfstabelle!C2214/3</f>
        <v>0.38470049999999995</v>
      </c>
      <c r="K2214" s="96">
        <f>Hilfstabelle!F2214/11</f>
        <v>0</v>
      </c>
      <c r="L2214" s="107">
        <f>Hilfstabelle!G2214/sinks!$G$3</f>
        <v>0.10251578243319806</v>
      </c>
    </row>
    <row r="2215" spans="1:12" x14ac:dyDescent="0.25">
      <c r="A2215" s="89">
        <v>41001.208333333336</v>
      </c>
      <c r="B2215" s="4">
        <v>0.79661755729999995</v>
      </c>
      <c r="C2215" s="8">
        <v>0.20833333333333334</v>
      </c>
      <c r="D2215" s="8">
        <v>0</v>
      </c>
      <c r="E2215" s="8">
        <v>0.16666666666666666</v>
      </c>
      <c r="F2215" s="8">
        <v>0.20833333333333334</v>
      </c>
      <c r="G2215" s="8">
        <v>0</v>
      </c>
      <c r="H2215" s="8">
        <v>0.16666666666666666</v>
      </c>
      <c r="I2215" s="4" t="e">
        <f>#REF!/1.7</f>
        <v>#REF!</v>
      </c>
      <c r="J2215" s="4">
        <f>Hilfstabelle!C2215/3</f>
        <v>0.3859827500000001</v>
      </c>
      <c r="K2215" s="96">
        <f>Hilfstabelle!F2215/11</f>
        <v>0</v>
      </c>
      <c r="L2215" s="107">
        <f>Hilfstabelle!G2215/sinks!$G$3</f>
        <v>0.10463934180634919</v>
      </c>
    </row>
    <row r="2216" spans="1:12" x14ac:dyDescent="0.25">
      <c r="A2216" s="89">
        <v>41001.25</v>
      </c>
      <c r="B2216" s="4">
        <v>0.81849882309999999</v>
      </c>
      <c r="C2216" s="8">
        <v>0.25</v>
      </c>
      <c r="D2216" s="8">
        <v>0</v>
      </c>
      <c r="E2216" s="8">
        <v>0.14285714285714285</v>
      </c>
      <c r="F2216" s="8">
        <v>0.25</v>
      </c>
      <c r="G2216" s="8">
        <v>0</v>
      </c>
      <c r="H2216" s="8">
        <v>0.14285714285714285</v>
      </c>
      <c r="I2216" s="4" t="e">
        <f>#REF!/1.7</f>
        <v>#REF!</v>
      </c>
      <c r="J2216" s="4">
        <f>Hilfstabelle!C2216/3</f>
        <v>0.39258950000000009</v>
      </c>
      <c r="K2216" s="96">
        <f>Hilfstabelle!F2216/11</f>
        <v>0</v>
      </c>
      <c r="L2216" s="107">
        <f>Hilfstabelle!G2216/sinks!$G$3</f>
        <v>0.11842340384524605</v>
      </c>
    </row>
    <row r="2217" spans="1:12" x14ac:dyDescent="0.25">
      <c r="A2217" s="89">
        <v>41001.291666666664</v>
      </c>
      <c r="B2217" s="4">
        <v>0.81239647810000004</v>
      </c>
      <c r="C2217" s="8">
        <v>0.29166666666666669</v>
      </c>
      <c r="D2217" s="8">
        <v>0</v>
      </c>
      <c r="E2217" s="8">
        <v>0.125</v>
      </c>
      <c r="F2217" s="8">
        <v>0.29166666666666669</v>
      </c>
      <c r="G2217" s="8">
        <v>0</v>
      </c>
      <c r="H2217" s="8">
        <v>0.125</v>
      </c>
      <c r="I2217" s="4" t="e">
        <f>#REF!/1.7</f>
        <v>#REF!</v>
      </c>
      <c r="J2217" s="4">
        <f>Hilfstabelle!C2217/3</f>
        <v>0.40011050000000004</v>
      </c>
      <c r="K2217" s="96">
        <f>Hilfstabelle!F2217/11</f>
        <v>0</v>
      </c>
      <c r="L2217" s="107">
        <f>Hilfstabelle!G2217/sinks!$G$3</f>
        <v>0.13028736130123386</v>
      </c>
    </row>
    <row r="2218" spans="1:12" x14ac:dyDescent="0.25">
      <c r="A2218" s="89">
        <v>41001.333333333336</v>
      </c>
      <c r="B2218" s="4">
        <v>0.81745270680000004</v>
      </c>
      <c r="C2218" s="8">
        <v>0.33333333333333331</v>
      </c>
      <c r="D2218" s="8">
        <v>0</v>
      </c>
      <c r="E2218" s="8">
        <v>0.1111111111111111</v>
      </c>
      <c r="F2218" s="8">
        <v>0.33333333333333331</v>
      </c>
      <c r="G2218" s="8">
        <v>0</v>
      </c>
      <c r="H2218" s="8">
        <v>0.1111111111111111</v>
      </c>
      <c r="I2218" s="4" t="e">
        <f>#REF!/1.7</f>
        <v>#REF!</v>
      </c>
      <c r="J2218" s="4">
        <f>Hilfstabelle!C2218/3</f>
        <v>0.40593524999999997</v>
      </c>
      <c r="K2218" s="96">
        <f>Hilfstabelle!F2218/11</f>
        <v>0</v>
      </c>
      <c r="L2218" s="107">
        <f>Hilfstabelle!G2218/sinks!$G$3</f>
        <v>0.15556661898880489</v>
      </c>
    </row>
    <row r="2219" spans="1:12" x14ac:dyDescent="0.25">
      <c r="A2219" s="89">
        <v>41001.375</v>
      </c>
      <c r="B2219" s="4">
        <v>0.81762705950000003</v>
      </c>
      <c r="C2219" s="8">
        <v>0.375</v>
      </c>
      <c r="D2219" s="8">
        <v>0</v>
      </c>
      <c r="E2219" s="8">
        <v>0.1</v>
      </c>
      <c r="F2219" s="8">
        <v>0.375</v>
      </c>
      <c r="G2219" s="8">
        <v>0</v>
      </c>
      <c r="H2219" s="8">
        <v>0.1</v>
      </c>
      <c r="I2219" s="4" t="e">
        <f>#REF!/1.7</f>
        <v>#REF!</v>
      </c>
      <c r="J2219" s="4">
        <f>Hilfstabelle!C2219/3</f>
        <v>0.41023625000000002</v>
      </c>
      <c r="K2219" s="96">
        <f>Hilfstabelle!F2219/11</f>
        <v>0</v>
      </c>
      <c r="L2219" s="107">
        <f>Hilfstabelle!G2219/sinks!$G$3</f>
        <v>0.16840970262283245</v>
      </c>
    </row>
    <row r="2220" spans="1:12" x14ac:dyDescent="0.25">
      <c r="A2220" s="89">
        <v>41001.416666666664</v>
      </c>
      <c r="B2220" s="4">
        <v>0.79661755729999995</v>
      </c>
      <c r="C2220" s="8">
        <v>0.41666666666666669</v>
      </c>
      <c r="D2220" s="8">
        <v>0</v>
      </c>
      <c r="E2220" s="8">
        <v>9.0909090909090912E-2</v>
      </c>
      <c r="F2220" s="8">
        <v>0.41666666666666669</v>
      </c>
      <c r="G2220" s="8">
        <v>0</v>
      </c>
      <c r="H2220" s="8">
        <v>9.0909090909090912E-2</v>
      </c>
      <c r="I2220" s="4" t="e">
        <f>#REF!/1.7</f>
        <v>#REF!</v>
      </c>
      <c r="J2220" s="4">
        <f>Hilfstabelle!C2220/3</f>
        <v>0.41410025</v>
      </c>
      <c r="K2220" s="96">
        <f>Hilfstabelle!F2220/11</f>
        <v>0</v>
      </c>
      <c r="L2220" s="107">
        <f>Hilfstabelle!G2220/sinks!$G$3</f>
        <v>0.17032980720574151</v>
      </c>
    </row>
    <row r="2221" spans="1:12" x14ac:dyDescent="0.25">
      <c r="A2221" s="89">
        <v>41001.458333333336</v>
      </c>
      <c r="B2221" s="4">
        <v>0.78877168509999995</v>
      </c>
      <c r="C2221" s="8">
        <v>0.45833333333333331</v>
      </c>
      <c r="D2221" s="8">
        <v>0</v>
      </c>
      <c r="E2221" s="8">
        <v>8.3333333333333329E-2</v>
      </c>
      <c r="F2221" s="8">
        <v>0.45833333333333331</v>
      </c>
      <c r="G2221" s="8">
        <v>0</v>
      </c>
      <c r="H2221" s="8">
        <v>8.3333333333333329E-2</v>
      </c>
      <c r="I2221" s="4" t="e">
        <f>#REF!/1.7</f>
        <v>#REF!</v>
      </c>
      <c r="J2221" s="4">
        <f>Hilfstabelle!C2221/3</f>
        <v>0.41805049999999994</v>
      </c>
      <c r="K2221" s="96">
        <f>Hilfstabelle!F2221/11</f>
        <v>0</v>
      </c>
      <c r="L2221" s="107">
        <f>Hilfstabelle!G2221/sinks!$G$3</f>
        <v>0.17790849814225679</v>
      </c>
    </row>
    <row r="2222" spans="1:12" x14ac:dyDescent="0.25">
      <c r="A2222" s="89">
        <v>41001.5</v>
      </c>
      <c r="B2222" s="4">
        <v>0.77953099120000002</v>
      </c>
      <c r="C2222" s="8">
        <v>0.5</v>
      </c>
      <c r="D2222" s="8">
        <v>0</v>
      </c>
      <c r="E2222" s="8">
        <v>7.6923076923076927E-2</v>
      </c>
      <c r="F2222" s="8">
        <v>0.5</v>
      </c>
      <c r="G2222" s="8">
        <v>0</v>
      </c>
      <c r="H2222" s="8">
        <v>7.6923076923076927E-2</v>
      </c>
      <c r="I2222" s="4" t="e">
        <f>#REF!/1.7</f>
        <v>#REF!</v>
      </c>
      <c r="J2222" s="4">
        <f>Hilfstabelle!C2222/3</f>
        <v>0.41965475000000002</v>
      </c>
      <c r="K2222" s="96">
        <f>Hilfstabelle!F2222/11</f>
        <v>0</v>
      </c>
      <c r="L2222" s="107">
        <f>Hilfstabelle!G2222/sinks!$G$3</f>
        <v>0.17723455414958014</v>
      </c>
    </row>
    <row r="2223" spans="1:12" x14ac:dyDescent="0.25">
      <c r="A2223" s="89">
        <v>41001.541666666664</v>
      </c>
      <c r="B2223" s="4">
        <v>0.77107488449999995</v>
      </c>
      <c r="C2223" s="8">
        <v>0.54166666666666663</v>
      </c>
      <c r="D2223" s="8">
        <v>0</v>
      </c>
      <c r="E2223" s="8">
        <v>7.1428571428571425E-2</v>
      </c>
      <c r="F2223" s="8">
        <v>0.54166666666666663</v>
      </c>
      <c r="G2223" s="8">
        <v>0</v>
      </c>
      <c r="H2223" s="8">
        <v>7.1428571428571425E-2</v>
      </c>
      <c r="I2223" s="4" t="e">
        <f>#REF!/1.7</f>
        <v>#REF!</v>
      </c>
      <c r="J2223" s="4">
        <f>Hilfstabelle!C2223/3</f>
        <v>0.41919475</v>
      </c>
      <c r="K2223" s="96">
        <f>Hilfstabelle!F2223/11</f>
        <v>0</v>
      </c>
      <c r="L2223" s="107">
        <f>Hilfstabelle!G2223/sinks!$G$3</f>
        <v>0.17228805956182094</v>
      </c>
    </row>
    <row r="2224" spans="1:12" x14ac:dyDescent="0.25">
      <c r="A2224" s="89">
        <v>41001.583333333336</v>
      </c>
      <c r="B2224" s="4">
        <v>0.76183419060000002</v>
      </c>
      <c r="C2224" s="8">
        <v>0.58333333333333337</v>
      </c>
      <c r="D2224" s="8">
        <v>0</v>
      </c>
      <c r="E2224" s="8">
        <v>6.6666666666666666E-2</v>
      </c>
      <c r="F2224" s="8">
        <v>0.58333333333333337</v>
      </c>
      <c r="G2224" s="8">
        <v>0</v>
      </c>
      <c r="H2224" s="8">
        <v>6.6666666666666666E-2</v>
      </c>
      <c r="I2224" s="4" t="e">
        <f>#REF!/1.7</f>
        <v>#REF!</v>
      </c>
      <c r="J2224" s="4">
        <f>Hilfstabelle!C2224/3</f>
        <v>0.41725699999999999</v>
      </c>
      <c r="K2224" s="96">
        <f>Hilfstabelle!F2224/11</f>
        <v>0</v>
      </c>
      <c r="L2224" s="107">
        <f>Hilfstabelle!G2224/sinks!$G$3</f>
        <v>0.16946512434721292</v>
      </c>
    </row>
    <row r="2225" spans="1:12" x14ac:dyDescent="0.25">
      <c r="A2225" s="89">
        <v>41001.625</v>
      </c>
      <c r="B2225" s="4">
        <v>0.7620957196</v>
      </c>
      <c r="C2225" s="8">
        <v>0.625</v>
      </c>
      <c r="D2225" s="8">
        <v>0</v>
      </c>
      <c r="E2225" s="8">
        <v>6.25E-2</v>
      </c>
      <c r="F2225" s="8">
        <v>0.625</v>
      </c>
      <c r="G2225" s="8">
        <v>0</v>
      </c>
      <c r="H2225" s="8">
        <v>6.25E-2</v>
      </c>
      <c r="I2225" s="4" t="e">
        <f>#REF!/1.7</f>
        <v>#REF!</v>
      </c>
      <c r="J2225" s="4">
        <f>Hilfstabelle!C2225/3</f>
        <v>0.41327800000000003</v>
      </c>
      <c r="K2225" s="96">
        <f>Hilfstabelle!F2225/11</f>
        <v>0</v>
      </c>
      <c r="L2225" s="107">
        <f>Hilfstabelle!G2225/sinks!$G$3</f>
        <v>0.16973215875940562</v>
      </c>
    </row>
    <row r="2226" spans="1:12" x14ac:dyDescent="0.25">
      <c r="A2226" s="89">
        <v>41001.666666666664</v>
      </c>
      <c r="B2226" s="4">
        <v>0.76811088829999996</v>
      </c>
      <c r="C2226" s="8">
        <v>0.66666666666666663</v>
      </c>
      <c r="D2226" s="8">
        <v>0</v>
      </c>
      <c r="E2226" s="8">
        <v>5.8823529411764705E-2</v>
      </c>
      <c r="F2226" s="8">
        <v>0.66666666666666663</v>
      </c>
      <c r="G2226" s="8">
        <v>0</v>
      </c>
      <c r="H2226" s="8">
        <v>5.8823529411764705E-2</v>
      </c>
      <c r="I2226" s="4" t="e">
        <f>#REF!/1.7</f>
        <v>#REF!</v>
      </c>
      <c r="J2226" s="4">
        <f>Hilfstabelle!C2226/3</f>
        <v>0.40714275000000005</v>
      </c>
      <c r="K2226" s="96">
        <f>Hilfstabelle!F2226/11</f>
        <v>0</v>
      </c>
      <c r="L2226" s="107">
        <f>Hilfstabelle!G2226/sinks!$G$3</f>
        <v>0.16929981733014129</v>
      </c>
    </row>
    <row r="2227" spans="1:12" x14ac:dyDescent="0.25">
      <c r="A2227" s="89">
        <v>41001.708333333336</v>
      </c>
      <c r="B2227" s="4">
        <v>0.78946909600000004</v>
      </c>
      <c r="C2227" s="8">
        <v>0.70833333333333337</v>
      </c>
      <c r="D2227" s="8">
        <v>0</v>
      </c>
      <c r="E2227" s="8">
        <v>5.5555555555555552E-2</v>
      </c>
      <c r="F2227" s="8">
        <v>0.70833333333333337</v>
      </c>
      <c r="G2227" s="8">
        <v>0</v>
      </c>
      <c r="H2227" s="8">
        <v>5.5555555555555552E-2</v>
      </c>
      <c r="I2227" s="4" t="e">
        <f>#REF!/1.7</f>
        <v>#REF!</v>
      </c>
      <c r="J2227" s="4">
        <f>Hilfstabelle!C2227/3</f>
        <v>0.399225</v>
      </c>
      <c r="K2227" s="96">
        <f>Hilfstabelle!F2227/11</f>
        <v>0</v>
      </c>
      <c r="L2227" s="107">
        <f>Hilfstabelle!G2227/sinks!$G$3</f>
        <v>0.17179213851060604</v>
      </c>
    </row>
    <row r="2228" spans="1:12" x14ac:dyDescent="0.25">
      <c r="A2228" s="89">
        <v>41001.75</v>
      </c>
      <c r="B2228" s="4">
        <v>0.74004010109999996</v>
      </c>
      <c r="C2228" s="8">
        <v>0.75</v>
      </c>
      <c r="D2228" s="8">
        <v>0</v>
      </c>
      <c r="E2228" s="8">
        <v>5.2631578947368418E-2</v>
      </c>
      <c r="F2228" s="8">
        <v>0.75</v>
      </c>
      <c r="G2228" s="8">
        <v>0</v>
      </c>
      <c r="H2228" s="8">
        <v>5.2631578947368418E-2</v>
      </c>
      <c r="I2228" s="4" t="e">
        <f>#REF!/1.7</f>
        <v>#REF!</v>
      </c>
      <c r="J2228" s="4">
        <f>Hilfstabelle!C2228/3</f>
        <v>0.39434900000000001</v>
      </c>
      <c r="K2228" s="96">
        <f>Hilfstabelle!F2228/11</f>
        <v>0</v>
      </c>
      <c r="L2228" s="107">
        <f>Hilfstabelle!G2228/sinks!$G$3</f>
        <v>0.1746405055739943</v>
      </c>
    </row>
    <row r="2229" spans="1:12" x14ac:dyDescent="0.25">
      <c r="A2229" s="89">
        <v>41001.791666666664</v>
      </c>
      <c r="B2229" s="4">
        <v>0.68128323599999996</v>
      </c>
      <c r="C2229" s="8">
        <v>0.79166666666666663</v>
      </c>
      <c r="D2229" s="8">
        <v>0</v>
      </c>
      <c r="E2229" s="8">
        <v>0.05</v>
      </c>
      <c r="F2229" s="8">
        <v>0.79166666666666663</v>
      </c>
      <c r="G2229" s="8">
        <v>0</v>
      </c>
      <c r="H2229" s="8">
        <v>0.05</v>
      </c>
      <c r="I2229" s="4" t="e">
        <f>#REF!/1.7</f>
        <v>#REF!</v>
      </c>
      <c r="J2229" s="4">
        <f>Hilfstabelle!C2229/3</f>
        <v>0.39187075000000005</v>
      </c>
      <c r="K2229" s="96">
        <f>Hilfstabelle!F2229/11</f>
        <v>0</v>
      </c>
      <c r="L2229" s="107">
        <f>Hilfstabelle!G2229/sinks!$G$3</f>
        <v>0.16282741181556698</v>
      </c>
    </row>
    <row r="2230" spans="1:12" x14ac:dyDescent="0.25">
      <c r="A2230" s="89">
        <v>41001.833333333336</v>
      </c>
      <c r="B2230" s="4">
        <v>0.64824339639999995</v>
      </c>
      <c r="C2230" s="8">
        <v>0.83333333333333337</v>
      </c>
      <c r="D2230" s="8">
        <v>0</v>
      </c>
      <c r="E2230" s="8">
        <v>4.7619047619047616E-2</v>
      </c>
      <c r="F2230" s="8">
        <v>0.83333333333333337</v>
      </c>
      <c r="G2230" s="8">
        <v>0</v>
      </c>
      <c r="H2230" s="8">
        <v>4.7619047619047616E-2</v>
      </c>
      <c r="I2230" s="4" t="e">
        <f>#REF!/1.7</f>
        <v>#REF!</v>
      </c>
      <c r="J2230" s="4">
        <f>Hilfstabelle!C2230/3</f>
        <v>0.38935800000000004</v>
      </c>
      <c r="K2230" s="96">
        <f>Hilfstabelle!F2230/11</f>
        <v>0</v>
      </c>
      <c r="L2230" s="107">
        <f>Hilfstabelle!G2230/sinks!$G$3</f>
        <v>0.15401527621320951</v>
      </c>
    </row>
    <row r="2231" spans="1:12" x14ac:dyDescent="0.25">
      <c r="A2231" s="89">
        <v>41001.875</v>
      </c>
      <c r="B2231" s="4">
        <v>0.59759393250000004</v>
      </c>
      <c r="C2231" s="8">
        <v>0.875</v>
      </c>
      <c r="D2231" s="8">
        <v>0</v>
      </c>
      <c r="E2231" s="8">
        <v>4.5454545454545456E-2</v>
      </c>
      <c r="F2231" s="8">
        <v>0.875</v>
      </c>
      <c r="G2231" s="8">
        <v>0</v>
      </c>
      <c r="H2231" s="8">
        <v>4.5454545454545456E-2</v>
      </c>
      <c r="I2231" s="4" t="e">
        <f>#REF!/1.7</f>
        <v>#REF!</v>
      </c>
      <c r="J2231" s="4">
        <f>Hilfstabelle!C2231/3</f>
        <v>0.38664975000000007</v>
      </c>
      <c r="K2231" s="96">
        <f>Hilfstabelle!F2231/11</f>
        <v>0</v>
      </c>
      <c r="L2231" s="107">
        <f>Hilfstabelle!G2231/sinks!$G$3</f>
        <v>0.14166811363039689</v>
      </c>
    </row>
    <row r="2232" spans="1:12" x14ac:dyDescent="0.25">
      <c r="A2232" s="89">
        <v>41001.916666666664</v>
      </c>
      <c r="B2232" s="4">
        <v>0.56568738559999998</v>
      </c>
      <c r="C2232" s="8">
        <v>0.91666666666666663</v>
      </c>
      <c r="D2232" s="8">
        <v>0</v>
      </c>
      <c r="E2232" s="8">
        <v>4.3478260869565216E-2</v>
      </c>
      <c r="F2232" s="8">
        <v>0.91666666666666663</v>
      </c>
      <c r="G2232" s="8">
        <v>0</v>
      </c>
      <c r="H2232" s="8">
        <v>4.3478260869565216E-2</v>
      </c>
      <c r="I2232" s="4" t="e">
        <f>#REF!/1.7</f>
        <v>#REF!</v>
      </c>
      <c r="J2232" s="4">
        <f>Hilfstabelle!C2232/3</f>
        <v>0.38585050000000004</v>
      </c>
      <c r="K2232" s="96">
        <f>Hilfstabelle!F2232/11</f>
        <v>0</v>
      </c>
      <c r="L2232" s="107">
        <f>Hilfstabelle!G2232/sinks!$G$3</f>
        <v>0.12810022230613213</v>
      </c>
    </row>
    <row r="2233" spans="1:12" x14ac:dyDescent="0.25">
      <c r="A2233" s="89">
        <v>41001.958333333336</v>
      </c>
      <c r="B2233" s="4">
        <v>0.542149769</v>
      </c>
      <c r="C2233" s="8">
        <v>0.95833333333333337</v>
      </c>
      <c r="D2233" s="8">
        <v>0</v>
      </c>
      <c r="E2233" s="8">
        <v>4.1666666666666664E-2</v>
      </c>
      <c r="F2233" s="8">
        <v>0.95833333333333337</v>
      </c>
      <c r="G2233" s="8">
        <v>0</v>
      </c>
      <c r="H2233" s="8">
        <v>4.1666666666666664E-2</v>
      </c>
      <c r="I2233" s="4" t="e">
        <f>#REF!/1.7</f>
        <v>#REF!</v>
      </c>
      <c r="J2233" s="4">
        <f>Hilfstabelle!C2233/3</f>
        <v>0.38521225000000009</v>
      </c>
      <c r="K2233" s="96">
        <f>Hilfstabelle!F2233/11</f>
        <v>0</v>
      </c>
      <c r="L2233" s="107">
        <f>Hilfstabelle!G2233/sinks!$G$3</f>
        <v>0.12054696321839713</v>
      </c>
    </row>
    <row r="2234" spans="1:12" x14ac:dyDescent="0.25">
      <c r="A2234" s="89">
        <v>41002</v>
      </c>
      <c r="B2234" s="4">
        <v>0.52889896260000002</v>
      </c>
      <c r="C2234" s="8">
        <v>0</v>
      </c>
      <c r="D2234" s="8">
        <v>0</v>
      </c>
      <c r="E2234" s="8">
        <v>1</v>
      </c>
      <c r="F2234" s="8">
        <v>0</v>
      </c>
      <c r="G2234" s="8">
        <v>0</v>
      </c>
      <c r="H2234" s="8">
        <v>1</v>
      </c>
      <c r="I2234" s="4" t="e">
        <f>#REF!/1.7</f>
        <v>#REF!</v>
      </c>
      <c r="J2234" s="4">
        <f>Hilfstabelle!C2234/3</f>
        <v>0.38456825000000006</v>
      </c>
      <c r="K2234" s="96">
        <f>Hilfstabelle!F2234/11</f>
        <v>0</v>
      </c>
      <c r="L2234" s="107">
        <f>Hilfstabelle!G2234/sinks!$G$3</f>
        <v>0.11436702396479574</v>
      </c>
    </row>
    <row r="2235" spans="1:12" x14ac:dyDescent="0.25">
      <c r="A2235" s="89">
        <v>41002.041666666664</v>
      </c>
      <c r="B2235" s="4">
        <v>0.51817627060000004</v>
      </c>
      <c r="C2235" s="8">
        <v>4.1666666666666664E-2</v>
      </c>
      <c r="D2235" s="8">
        <v>0</v>
      </c>
      <c r="E2235" s="8">
        <v>0.5</v>
      </c>
      <c r="F2235" s="8">
        <v>4.1666666666666664E-2</v>
      </c>
      <c r="G2235" s="8">
        <v>0</v>
      </c>
      <c r="H2235" s="8">
        <v>0.5</v>
      </c>
      <c r="I2235" s="4" t="e">
        <f>#REF!/1.7</f>
        <v>#REF!</v>
      </c>
      <c r="J2235" s="4">
        <f>Hilfstabelle!C2235/3</f>
        <v>0.38376325000000006</v>
      </c>
      <c r="K2235" s="96">
        <f>Hilfstabelle!F2235/11</f>
        <v>0</v>
      </c>
      <c r="L2235" s="107">
        <f>Hilfstabelle!G2235/sinks!$G$3</f>
        <v>0.11320987484529428</v>
      </c>
    </row>
    <row r="2236" spans="1:12" x14ac:dyDescent="0.25">
      <c r="A2236" s="89">
        <v>41002.083333333336</v>
      </c>
      <c r="B2236" s="4">
        <v>0.5523494028</v>
      </c>
      <c r="C2236" s="8">
        <v>8.3333333333333329E-2</v>
      </c>
      <c r="D2236" s="8">
        <v>0</v>
      </c>
      <c r="E2236" s="8">
        <v>0.33333333333333331</v>
      </c>
      <c r="F2236" s="8">
        <v>8.3333333333333329E-2</v>
      </c>
      <c r="G2236" s="8">
        <v>0</v>
      </c>
      <c r="H2236" s="8">
        <v>0.33333333333333331</v>
      </c>
      <c r="I2236" s="4" t="e">
        <f>#REF!/1.7</f>
        <v>#REF!</v>
      </c>
      <c r="J2236" s="4">
        <f>Hilfstabelle!C2236/3</f>
        <v>0.38325150000000002</v>
      </c>
      <c r="K2236" s="96">
        <f>Hilfstabelle!F2236/11</f>
        <v>0</v>
      </c>
      <c r="L2236" s="107">
        <f>Hilfstabelle!G2236/sinks!$G$3</f>
        <v>0.11446875135991677</v>
      </c>
    </row>
    <row r="2237" spans="1:12" x14ac:dyDescent="0.25">
      <c r="A2237" s="89">
        <v>41002.125</v>
      </c>
      <c r="B2237" s="4">
        <v>0.63612588270000003</v>
      </c>
      <c r="C2237" s="8">
        <v>0.125</v>
      </c>
      <c r="D2237" s="8">
        <v>0</v>
      </c>
      <c r="E2237" s="8">
        <v>0.25</v>
      </c>
      <c r="F2237" s="8">
        <v>0.125</v>
      </c>
      <c r="G2237" s="8">
        <v>0</v>
      </c>
      <c r="H2237" s="8">
        <v>0.25</v>
      </c>
      <c r="I2237" s="4" t="e">
        <f>#REF!/1.7</f>
        <v>#REF!</v>
      </c>
      <c r="J2237" s="4">
        <f>Hilfstabelle!C2237/3</f>
        <v>0.38241200000000003</v>
      </c>
      <c r="K2237" s="96">
        <f>Hilfstabelle!F2237/11</f>
        <v>0</v>
      </c>
      <c r="L2237" s="107">
        <f>Hilfstabelle!G2237/sinks!$G$3</f>
        <v>0.10817436878680424</v>
      </c>
    </row>
    <row r="2238" spans="1:12" x14ac:dyDescent="0.25">
      <c r="A2238" s="89">
        <v>41002.166666666664</v>
      </c>
      <c r="B2238" s="4">
        <v>0.75198326209999999</v>
      </c>
      <c r="C2238" s="8">
        <v>0.16666666666666666</v>
      </c>
      <c r="D2238" s="8">
        <v>0</v>
      </c>
      <c r="E2238" s="8">
        <v>0.2</v>
      </c>
      <c r="F2238" s="8">
        <v>0.16666666666666666</v>
      </c>
      <c r="G2238" s="8">
        <v>0</v>
      </c>
      <c r="H2238" s="8">
        <v>0.2</v>
      </c>
      <c r="I2238" s="4" t="e">
        <f>#REF!/1.7</f>
        <v>#REF!</v>
      </c>
      <c r="J2238" s="4">
        <f>Hilfstabelle!C2238/3</f>
        <v>0.38140000000000002</v>
      </c>
      <c r="K2238" s="96">
        <f>Hilfstabelle!F2238/11</f>
        <v>0</v>
      </c>
      <c r="L2238" s="107">
        <f>Hilfstabelle!G2238/sinks!$G$3</f>
        <v>0.10251578243319806</v>
      </c>
    </row>
    <row r="2239" spans="1:12" x14ac:dyDescent="0.25">
      <c r="A2239" s="89">
        <v>41002.208333333336</v>
      </c>
      <c r="B2239" s="4">
        <v>0.81379129979999998</v>
      </c>
      <c r="C2239" s="8">
        <v>0.20833333333333334</v>
      </c>
      <c r="D2239" s="8">
        <v>0</v>
      </c>
      <c r="E2239" s="8">
        <v>0.16666666666666666</v>
      </c>
      <c r="F2239" s="8">
        <v>0.20833333333333334</v>
      </c>
      <c r="G2239" s="8">
        <v>0</v>
      </c>
      <c r="H2239" s="8">
        <v>0.16666666666666666</v>
      </c>
      <c r="I2239" s="4" t="e">
        <f>#REF!/1.7</f>
        <v>#REF!</v>
      </c>
      <c r="J2239" s="4">
        <f>Hilfstabelle!C2239/3</f>
        <v>0.38195200000000001</v>
      </c>
      <c r="K2239" s="96">
        <f>Hilfstabelle!F2239/11</f>
        <v>0</v>
      </c>
      <c r="L2239" s="107">
        <f>Hilfstabelle!G2239/sinks!$G$3</f>
        <v>0.10463934180634919</v>
      </c>
    </row>
    <row r="2240" spans="1:12" x14ac:dyDescent="0.25">
      <c r="A2240" s="89">
        <v>41002.25</v>
      </c>
      <c r="B2240" s="4">
        <v>0.83514950750000005</v>
      </c>
      <c r="C2240" s="8">
        <v>0.25</v>
      </c>
      <c r="D2240" s="8">
        <v>0</v>
      </c>
      <c r="E2240" s="8">
        <v>0.14285714285714285</v>
      </c>
      <c r="F2240" s="8">
        <v>0.25</v>
      </c>
      <c r="G2240" s="8">
        <v>0</v>
      </c>
      <c r="H2240" s="8">
        <v>0.14285714285714285</v>
      </c>
      <c r="I2240" s="4" t="e">
        <f>#REF!/1.7</f>
        <v>#REF!</v>
      </c>
      <c r="J2240" s="4">
        <f>Hilfstabelle!C2240/3</f>
        <v>0.38408525000000004</v>
      </c>
      <c r="K2240" s="96">
        <f>Hilfstabelle!F2240/11</f>
        <v>0</v>
      </c>
      <c r="L2240" s="107">
        <f>Hilfstabelle!G2240/sinks!$G$3</f>
        <v>0.11842340384524605</v>
      </c>
    </row>
    <row r="2241" spans="1:12" x14ac:dyDescent="0.25">
      <c r="A2241" s="89">
        <v>41002.291666666664</v>
      </c>
      <c r="B2241" s="4">
        <v>0.83811350360000003</v>
      </c>
      <c r="C2241" s="8">
        <v>0.29166666666666669</v>
      </c>
      <c r="D2241" s="8">
        <v>0</v>
      </c>
      <c r="E2241" s="8">
        <v>0.125</v>
      </c>
      <c r="F2241" s="8">
        <v>0.29166666666666669</v>
      </c>
      <c r="G2241" s="8">
        <v>0</v>
      </c>
      <c r="H2241" s="8">
        <v>0.125</v>
      </c>
      <c r="I2241" s="4" t="e">
        <f>#REF!/1.7</f>
        <v>#REF!</v>
      </c>
      <c r="J2241" s="4">
        <f>Hilfstabelle!C2241/3</f>
        <v>0.38647150000000002</v>
      </c>
      <c r="K2241" s="96">
        <f>Hilfstabelle!F2241/11</f>
        <v>0</v>
      </c>
      <c r="L2241" s="107">
        <f>Hilfstabelle!G2241/sinks!$G$3</f>
        <v>0.13028736130123386</v>
      </c>
    </row>
    <row r="2242" spans="1:12" x14ac:dyDescent="0.25">
      <c r="A2242" s="89">
        <v>41002.333333333336</v>
      </c>
      <c r="B2242" s="4">
        <v>0.83846220900000001</v>
      </c>
      <c r="C2242" s="8">
        <v>0.33333333333333331</v>
      </c>
      <c r="D2242" s="8">
        <v>0</v>
      </c>
      <c r="E2242" s="8">
        <v>0.1111111111111111</v>
      </c>
      <c r="F2242" s="8">
        <v>0.33333333333333331</v>
      </c>
      <c r="G2242" s="8">
        <v>0</v>
      </c>
      <c r="H2242" s="8">
        <v>0.1111111111111111</v>
      </c>
      <c r="I2242" s="4" t="e">
        <f>#REF!/1.7</f>
        <v>#REF!</v>
      </c>
      <c r="J2242" s="4">
        <f>Hilfstabelle!C2242/3</f>
        <v>0.38978925000000003</v>
      </c>
      <c r="K2242" s="96">
        <f>Hilfstabelle!F2242/11</f>
        <v>0</v>
      </c>
      <c r="L2242" s="107">
        <f>Hilfstabelle!G2242/sinks!$G$3</f>
        <v>0.15556661898880489</v>
      </c>
    </row>
    <row r="2243" spans="1:12" x14ac:dyDescent="0.25">
      <c r="A2243" s="89">
        <v>41002.375</v>
      </c>
      <c r="B2243" s="4">
        <v>0.83663150549999998</v>
      </c>
      <c r="C2243" s="8">
        <v>0.375</v>
      </c>
      <c r="D2243" s="8">
        <v>0</v>
      </c>
      <c r="E2243" s="8">
        <v>0.1</v>
      </c>
      <c r="F2243" s="8">
        <v>0.375</v>
      </c>
      <c r="G2243" s="8">
        <v>0</v>
      </c>
      <c r="H2243" s="8">
        <v>0.1</v>
      </c>
      <c r="I2243" s="4" t="e">
        <f>#REF!/1.7</f>
        <v>#REF!</v>
      </c>
      <c r="J2243" s="4">
        <f>Hilfstabelle!C2243/3</f>
        <v>0.39317599999999997</v>
      </c>
      <c r="K2243" s="96">
        <f>Hilfstabelle!F2243/11</f>
        <v>0</v>
      </c>
      <c r="L2243" s="107">
        <f>Hilfstabelle!G2243/sinks!$G$3</f>
        <v>0.16840970262283245</v>
      </c>
    </row>
    <row r="2244" spans="1:12" x14ac:dyDescent="0.25">
      <c r="A2244" s="89">
        <v>41002.416666666664</v>
      </c>
      <c r="B2244" s="4">
        <v>0.79818673179999999</v>
      </c>
      <c r="C2244" s="8">
        <v>0.41666666666666669</v>
      </c>
      <c r="D2244" s="8">
        <v>0</v>
      </c>
      <c r="E2244" s="8">
        <v>9.0909090909090912E-2</v>
      </c>
      <c r="F2244" s="8">
        <v>0.41666666666666669</v>
      </c>
      <c r="G2244" s="8">
        <v>0</v>
      </c>
      <c r="H2244" s="8">
        <v>9.0909090909090912E-2</v>
      </c>
      <c r="I2244" s="4" t="e">
        <f>#REF!/1.7</f>
        <v>#REF!</v>
      </c>
      <c r="J2244" s="4">
        <f>Hilfstabelle!C2244/3</f>
        <v>0.39644200000000002</v>
      </c>
      <c r="K2244" s="96">
        <f>Hilfstabelle!F2244/11</f>
        <v>0</v>
      </c>
      <c r="L2244" s="107">
        <f>Hilfstabelle!G2244/sinks!$G$3</f>
        <v>0.17032980720574151</v>
      </c>
    </row>
    <row r="2245" spans="1:12" x14ac:dyDescent="0.25">
      <c r="A2245" s="89">
        <v>41002.458333333336</v>
      </c>
      <c r="B2245" s="4">
        <v>0.77761311129999999</v>
      </c>
      <c r="C2245" s="8">
        <v>0.45833333333333331</v>
      </c>
      <c r="D2245" s="8">
        <v>0</v>
      </c>
      <c r="E2245" s="8">
        <v>8.3333333333333329E-2</v>
      </c>
      <c r="F2245" s="8">
        <v>0.45833333333333331</v>
      </c>
      <c r="G2245" s="8">
        <v>0</v>
      </c>
      <c r="H2245" s="8">
        <v>8.3333333333333329E-2</v>
      </c>
      <c r="I2245" s="4" t="e">
        <f>#REF!/1.7</f>
        <v>#REF!</v>
      </c>
      <c r="J2245" s="4">
        <f>Hilfstabelle!C2245/3</f>
        <v>0.40038075000000006</v>
      </c>
      <c r="K2245" s="96">
        <f>Hilfstabelle!F2245/11</f>
        <v>0</v>
      </c>
      <c r="L2245" s="107">
        <f>Hilfstabelle!G2245/sinks!$G$3</f>
        <v>0.17790849814225679</v>
      </c>
    </row>
    <row r="2246" spans="1:12" x14ac:dyDescent="0.25">
      <c r="A2246" s="89">
        <v>41002.5</v>
      </c>
      <c r="B2246" s="4">
        <v>0.7593932525</v>
      </c>
      <c r="C2246" s="8">
        <v>0.5</v>
      </c>
      <c r="D2246" s="8">
        <v>0</v>
      </c>
      <c r="E2246" s="8">
        <v>7.6923076923076927E-2</v>
      </c>
      <c r="F2246" s="8">
        <v>0.5</v>
      </c>
      <c r="G2246" s="8">
        <v>0</v>
      </c>
      <c r="H2246" s="8">
        <v>7.6923076923076927E-2</v>
      </c>
      <c r="I2246" s="4" t="e">
        <f>#REF!/1.7</f>
        <v>#REF!</v>
      </c>
      <c r="J2246" s="4">
        <f>Hilfstabelle!C2246/3</f>
        <v>0.40324425000000003</v>
      </c>
      <c r="K2246" s="96">
        <f>Hilfstabelle!F2246/11</f>
        <v>0</v>
      </c>
      <c r="L2246" s="107">
        <f>Hilfstabelle!G2246/sinks!$G$3</f>
        <v>0.17723455414958014</v>
      </c>
    </row>
    <row r="2247" spans="1:12" x14ac:dyDescent="0.25">
      <c r="A2247" s="89">
        <v>41002.541666666664</v>
      </c>
      <c r="B2247" s="4">
        <v>0.74274256819999995</v>
      </c>
      <c r="C2247" s="8">
        <v>0.54166666666666663</v>
      </c>
      <c r="D2247" s="8">
        <v>0</v>
      </c>
      <c r="E2247" s="8">
        <v>7.1428571428571425E-2</v>
      </c>
      <c r="F2247" s="8">
        <v>0.54166666666666663</v>
      </c>
      <c r="G2247" s="8">
        <v>0</v>
      </c>
      <c r="H2247" s="8">
        <v>7.1428571428571425E-2</v>
      </c>
      <c r="I2247" s="4" t="e">
        <f>#REF!/1.7</f>
        <v>#REF!</v>
      </c>
      <c r="J2247" s="4">
        <f>Hilfstabelle!C2247/3</f>
        <v>0.40544650000000004</v>
      </c>
      <c r="K2247" s="96">
        <f>Hilfstabelle!F2247/11</f>
        <v>0</v>
      </c>
      <c r="L2247" s="107">
        <f>Hilfstabelle!G2247/sinks!$G$3</f>
        <v>0.17228805956182094</v>
      </c>
    </row>
    <row r="2248" spans="1:12" x14ac:dyDescent="0.25">
      <c r="A2248" s="89">
        <v>41002.583333333336</v>
      </c>
      <c r="B2248" s="4">
        <v>0.72800976380000004</v>
      </c>
      <c r="C2248" s="8">
        <v>0.58333333333333337</v>
      </c>
      <c r="D2248" s="8">
        <v>0</v>
      </c>
      <c r="E2248" s="8">
        <v>6.6666666666666666E-2</v>
      </c>
      <c r="F2248" s="8">
        <v>0.58333333333333337</v>
      </c>
      <c r="G2248" s="8">
        <v>0</v>
      </c>
      <c r="H2248" s="8">
        <v>6.6666666666666666E-2</v>
      </c>
      <c r="I2248" s="4" t="e">
        <f>#REF!/1.7</f>
        <v>#REF!</v>
      </c>
      <c r="J2248" s="4">
        <f>Hilfstabelle!C2248/3</f>
        <v>0.40504400000000002</v>
      </c>
      <c r="K2248" s="96">
        <f>Hilfstabelle!F2248/11</f>
        <v>0</v>
      </c>
      <c r="L2248" s="107">
        <f>Hilfstabelle!G2248/sinks!$G$3</f>
        <v>0.16946512434721292</v>
      </c>
    </row>
    <row r="2249" spans="1:12" x14ac:dyDescent="0.25">
      <c r="A2249" s="89">
        <v>41002.625</v>
      </c>
      <c r="B2249" s="4">
        <v>0.73437363789999999</v>
      </c>
      <c r="C2249" s="8">
        <v>0.625</v>
      </c>
      <c r="D2249" s="8">
        <v>0</v>
      </c>
      <c r="E2249" s="8">
        <v>6.25E-2</v>
      </c>
      <c r="F2249" s="8">
        <v>0.625</v>
      </c>
      <c r="G2249" s="8">
        <v>0</v>
      </c>
      <c r="H2249" s="8">
        <v>6.25E-2</v>
      </c>
      <c r="I2249" s="4" t="e">
        <f>#REF!/1.7</f>
        <v>#REF!</v>
      </c>
      <c r="J2249" s="4">
        <f>Hilfstabelle!C2249/3</f>
        <v>0.40294524999999998</v>
      </c>
      <c r="K2249" s="96">
        <f>Hilfstabelle!F2249/11</f>
        <v>0</v>
      </c>
      <c r="L2249" s="107">
        <f>Hilfstabelle!G2249/sinks!$G$3</f>
        <v>0.16973215875940562</v>
      </c>
    </row>
    <row r="2250" spans="1:12" x14ac:dyDescent="0.25">
      <c r="A2250" s="89">
        <v>41002.666666666664</v>
      </c>
      <c r="B2250" s="4">
        <v>0.73079940720000003</v>
      </c>
      <c r="C2250" s="8">
        <v>0.66666666666666663</v>
      </c>
      <c r="D2250" s="8">
        <v>0</v>
      </c>
      <c r="E2250" s="8">
        <v>5.8823529411764705E-2</v>
      </c>
      <c r="F2250" s="8">
        <v>0.66666666666666663</v>
      </c>
      <c r="G2250" s="8">
        <v>0</v>
      </c>
      <c r="H2250" s="8">
        <v>5.8823529411764705E-2</v>
      </c>
      <c r="I2250" s="4" t="e">
        <f>#REF!/1.7</f>
        <v>#REF!</v>
      </c>
      <c r="J2250" s="4">
        <f>Hilfstabelle!C2250/3</f>
        <v>0.39966200000000002</v>
      </c>
      <c r="K2250" s="96">
        <f>Hilfstabelle!F2250/11</f>
        <v>0</v>
      </c>
      <c r="L2250" s="107">
        <f>Hilfstabelle!G2250/sinks!$G$3</f>
        <v>0.16929981733014129</v>
      </c>
    </row>
    <row r="2251" spans="1:12" x14ac:dyDescent="0.25">
      <c r="A2251" s="89">
        <v>41002.708333333336</v>
      </c>
      <c r="B2251" s="4">
        <v>0.74509632989999997</v>
      </c>
      <c r="C2251" s="8">
        <v>0.70833333333333337</v>
      </c>
      <c r="D2251" s="8">
        <v>0</v>
      </c>
      <c r="E2251" s="8">
        <v>5.5555555555555552E-2</v>
      </c>
      <c r="F2251" s="8">
        <v>0.70833333333333337</v>
      </c>
      <c r="G2251" s="8">
        <v>0</v>
      </c>
      <c r="H2251" s="8">
        <v>5.5555555555555552E-2</v>
      </c>
      <c r="I2251" s="4" t="e">
        <f>#REF!/1.7</f>
        <v>#REF!</v>
      </c>
      <c r="J2251" s="4">
        <f>Hilfstabelle!C2251/3</f>
        <v>0.39543</v>
      </c>
      <c r="K2251" s="96">
        <f>Hilfstabelle!F2251/11</f>
        <v>0</v>
      </c>
      <c r="L2251" s="107">
        <f>Hilfstabelle!G2251/sinks!$G$3</f>
        <v>0.17179213851060604</v>
      </c>
    </row>
    <row r="2252" spans="1:12" x14ac:dyDescent="0.25">
      <c r="A2252" s="89">
        <v>41002.75</v>
      </c>
      <c r="B2252" s="4">
        <v>0.70447214719999995</v>
      </c>
      <c r="C2252" s="8">
        <v>0.75</v>
      </c>
      <c r="D2252" s="8">
        <v>0</v>
      </c>
      <c r="E2252" s="8">
        <v>5.2631578947368418E-2</v>
      </c>
      <c r="F2252" s="8">
        <v>0.75</v>
      </c>
      <c r="G2252" s="8">
        <v>0</v>
      </c>
      <c r="H2252" s="8">
        <v>5.2631578947368418E-2</v>
      </c>
      <c r="I2252" s="4" t="e">
        <f>#REF!/1.7</f>
        <v>#REF!</v>
      </c>
      <c r="J2252" s="4">
        <f>Hilfstabelle!C2252/3</f>
        <v>0.39200875000000002</v>
      </c>
      <c r="K2252" s="96">
        <f>Hilfstabelle!F2252/11</f>
        <v>0</v>
      </c>
      <c r="L2252" s="107">
        <f>Hilfstabelle!G2252/sinks!$G$3</f>
        <v>0.1746405055739943</v>
      </c>
    </row>
    <row r="2253" spans="1:12" x14ac:dyDescent="0.25">
      <c r="A2253" s="89">
        <v>41002.791666666664</v>
      </c>
      <c r="B2253" s="4">
        <v>0.64074622960000005</v>
      </c>
      <c r="C2253" s="8">
        <v>0.79166666666666663</v>
      </c>
      <c r="D2253" s="8">
        <v>0</v>
      </c>
      <c r="E2253" s="8">
        <v>0.05</v>
      </c>
      <c r="F2253" s="8">
        <v>0.79166666666666663</v>
      </c>
      <c r="G2253" s="8">
        <v>0</v>
      </c>
      <c r="H2253" s="8">
        <v>0.05</v>
      </c>
      <c r="I2253" s="4" t="e">
        <f>#REF!/1.7</f>
        <v>#REF!</v>
      </c>
      <c r="J2253" s="4">
        <f>Hilfstabelle!C2253/3</f>
        <v>0.38961675000000001</v>
      </c>
      <c r="K2253" s="96">
        <f>Hilfstabelle!F2253/11</f>
        <v>0</v>
      </c>
      <c r="L2253" s="107">
        <f>Hilfstabelle!G2253/sinks!$G$3</f>
        <v>0.16282741181556698</v>
      </c>
    </row>
    <row r="2254" spans="1:12" x14ac:dyDescent="0.25">
      <c r="A2254" s="89">
        <v>41002.833333333336</v>
      </c>
      <c r="B2254" s="4">
        <v>0.62941330309999999</v>
      </c>
      <c r="C2254" s="8">
        <v>0.83333333333333337</v>
      </c>
      <c r="D2254" s="8">
        <v>0</v>
      </c>
      <c r="E2254" s="8">
        <v>4.7619047619047616E-2</v>
      </c>
      <c r="F2254" s="8">
        <v>0.83333333333333337</v>
      </c>
      <c r="G2254" s="8">
        <v>0</v>
      </c>
      <c r="H2254" s="8">
        <v>4.7619047619047616E-2</v>
      </c>
      <c r="I2254" s="4" t="e">
        <f>#REF!/1.7</f>
        <v>#REF!</v>
      </c>
      <c r="J2254" s="4">
        <f>Hilfstabelle!C2254/3</f>
        <v>0.38793775000000008</v>
      </c>
      <c r="K2254" s="96">
        <f>Hilfstabelle!F2254/11</f>
        <v>0</v>
      </c>
      <c r="L2254" s="107">
        <f>Hilfstabelle!G2254/sinks!$G$3</f>
        <v>0.15401527621320951</v>
      </c>
    </row>
    <row r="2255" spans="1:12" x14ac:dyDescent="0.25">
      <c r="A2255" s="89">
        <v>41002.875</v>
      </c>
      <c r="B2255" s="4">
        <v>0.58207654080000004</v>
      </c>
      <c r="C2255" s="8">
        <v>0.875</v>
      </c>
      <c r="D2255" s="8">
        <v>0</v>
      </c>
      <c r="E2255" s="8">
        <v>4.5454545454545456E-2</v>
      </c>
      <c r="F2255" s="8">
        <v>0.875</v>
      </c>
      <c r="G2255" s="8">
        <v>0</v>
      </c>
      <c r="H2255" s="8">
        <v>4.5454545454545456E-2</v>
      </c>
      <c r="I2255" s="4" t="e">
        <f>#REF!/1.7</f>
        <v>#REF!</v>
      </c>
      <c r="J2255" s="4">
        <f>Hilfstabelle!C2255/3</f>
        <v>0.38670725</v>
      </c>
      <c r="K2255" s="96">
        <f>Hilfstabelle!F2255/11</f>
        <v>0</v>
      </c>
      <c r="L2255" s="107">
        <f>Hilfstabelle!G2255/sinks!$G$3</f>
        <v>0.14166811363039689</v>
      </c>
    </row>
    <row r="2256" spans="1:12" x14ac:dyDescent="0.25">
      <c r="A2256" s="89">
        <v>41002.916666666664</v>
      </c>
      <c r="B2256" s="4">
        <v>0.54162671080000002</v>
      </c>
      <c r="C2256" s="8">
        <v>0.91666666666666663</v>
      </c>
      <c r="D2256" s="8">
        <v>0</v>
      </c>
      <c r="E2256" s="8">
        <v>4.3478260869565216E-2</v>
      </c>
      <c r="F2256" s="8">
        <v>0.91666666666666663</v>
      </c>
      <c r="G2256" s="8">
        <v>0</v>
      </c>
      <c r="H2256" s="8">
        <v>4.3478260869565216E-2</v>
      </c>
      <c r="I2256" s="4" t="e">
        <f>#REF!/1.7</f>
        <v>#REF!</v>
      </c>
      <c r="J2256" s="4">
        <f>Hilfstabelle!C2256/3</f>
        <v>0.38581599999999999</v>
      </c>
      <c r="K2256" s="96">
        <f>Hilfstabelle!F2256/11</f>
        <v>0</v>
      </c>
      <c r="L2256" s="107">
        <f>Hilfstabelle!G2256/sinks!$G$3</f>
        <v>0.12810022230613213</v>
      </c>
    </row>
    <row r="2257" spans="1:12" x14ac:dyDescent="0.25">
      <c r="A2257" s="89">
        <v>41002.958333333336</v>
      </c>
      <c r="B2257" s="4">
        <v>0.5166942725</v>
      </c>
      <c r="C2257" s="8">
        <v>0.95833333333333337</v>
      </c>
      <c r="D2257" s="8">
        <v>0</v>
      </c>
      <c r="E2257" s="8">
        <v>4.1666666666666664E-2</v>
      </c>
      <c r="F2257" s="8">
        <v>0.95833333333333337</v>
      </c>
      <c r="G2257" s="8">
        <v>0</v>
      </c>
      <c r="H2257" s="8">
        <v>4.1666666666666664E-2</v>
      </c>
      <c r="I2257" s="4" t="e">
        <f>#REF!/1.7</f>
        <v>#REF!</v>
      </c>
      <c r="J2257" s="4">
        <f>Hilfstabelle!C2257/3</f>
        <v>0.38503975000000001</v>
      </c>
      <c r="K2257" s="96">
        <f>Hilfstabelle!F2257/11</f>
        <v>0</v>
      </c>
      <c r="L2257" s="107">
        <f>Hilfstabelle!G2257/sinks!$G$3</f>
        <v>0.12054696321839713</v>
      </c>
    </row>
    <row r="2258" spans="1:12" x14ac:dyDescent="0.25">
      <c r="A2258" s="89">
        <v>41003</v>
      </c>
      <c r="B2258" s="4">
        <v>0.50213582079999997</v>
      </c>
      <c r="C2258" s="8">
        <v>0</v>
      </c>
      <c r="D2258" s="8">
        <v>0</v>
      </c>
      <c r="E2258" s="8">
        <v>1</v>
      </c>
      <c r="F2258" s="8">
        <v>0</v>
      </c>
      <c r="G2258" s="8">
        <v>0</v>
      </c>
      <c r="H2258" s="8">
        <v>1</v>
      </c>
      <c r="I2258" s="4" t="e">
        <f>#REF!/1.7</f>
        <v>#REF!</v>
      </c>
      <c r="J2258" s="4">
        <f>Hilfstabelle!C2258/3</f>
        <v>0.38436124999999999</v>
      </c>
      <c r="K2258" s="96">
        <f>Hilfstabelle!F2258/11</f>
        <v>0</v>
      </c>
      <c r="L2258" s="107">
        <f>Hilfstabelle!G2258/sinks!$G$3</f>
        <v>0.11436702396479574</v>
      </c>
    </row>
    <row r="2259" spans="1:12" x14ac:dyDescent="0.25">
      <c r="A2259" s="89">
        <v>41003.041666666664</v>
      </c>
      <c r="B2259" s="4">
        <v>0.48888501439999998</v>
      </c>
      <c r="C2259" s="8">
        <v>4.1666666666666664E-2</v>
      </c>
      <c r="D2259" s="8">
        <v>0</v>
      </c>
      <c r="E2259" s="8">
        <v>0.5</v>
      </c>
      <c r="F2259" s="8">
        <v>4.1666666666666664E-2</v>
      </c>
      <c r="G2259" s="8">
        <v>0</v>
      </c>
      <c r="H2259" s="8">
        <v>0.5</v>
      </c>
      <c r="I2259" s="4" t="e">
        <f>#REF!/1.7</f>
        <v>#REF!</v>
      </c>
      <c r="J2259" s="4">
        <f>Hilfstabelle!C2259/3</f>
        <v>0.38368275000000002</v>
      </c>
      <c r="K2259" s="96">
        <f>Hilfstabelle!F2259/11</f>
        <v>0</v>
      </c>
      <c r="L2259" s="107">
        <f>Hilfstabelle!G2259/sinks!$G$3</f>
        <v>0.11320987484529428</v>
      </c>
    </row>
    <row r="2260" spans="1:12" x14ac:dyDescent="0.25">
      <c r="A2260" s="89">
        <v>41003.083333333336</v>
      </c>
      <c r="B2260" s="4">
        <v>0.49690523930000002</v>
      </c>
      <c r="C2260" s="8">
        <v>8.3333333333333329E-2</v>
      </c>
      <c r="D2260" s="8">
        <v>0</v>
      </c>
      <c r="E2260" s="8">
        <v>0.33333333333333331</v>
      </c>
      <c r="F2260" s="8">
        <v>8.3333333333333329E-2</v>
      </c>
      <c r="G2260" s="8">
        <v>0</v>
      </c>
      <c r="H2260" s="8">
        <v>0.33333333333333331</v>
      </c>
      <c r="I2260" s="4" t="e">
        <f>#REF!/1.7</f>
        <v>#REF!</v>
      </c>
      <c r="J2260" s="4">
        <f>Hilfstabelle!C2260/3</f>
        <v>0.38325725000000005</v>
      </c>
      <c r="K2260" s="96">
        <f>Hilfstabelle!F2260/11</f>
        <v>0</v>
      </c>
      <c r="L2260" s="107">
        <f>Hilfstabelle!G2260/sinks!$G$3</f>
        <v>0.11446875135991677</v>
      </c>
    </row>
    <row r="2261" spans="1:12" x14ac:dyDescent="0.25">
      <c r="A2261" s="89">
        <v>41003.125</v>
      </c>
      <c r="B2261" s="4">
        <v>0.52610931920000004</v>
      </c>
      <c r="C2261" s="8">
        <v>0.125</v>
      </c>
      <c r="D2261" s="8">
        <v>0</v>
      </c>
      <c r="E2261" s="8">
        <v>0.25</v>
      </c>
      <c r="F2261" s="8">
        <v>0.125</v>
      </c>
      <c r="G2261" s="8">
        <v>0</v>
      </c>
      <c r="H2261" s="8">
        <v>0.25</v>
      </c>
      <c r="I2261" s="4" t="e">
        <f>#REF!/1.7</f>
        <v>#REF!</v>
      </c>
      <c r="J2261" s="4">
        <f>Hilfstabelle!C2261/3</f>
        <v>0.38344125000000001</v>
      </c>
      <c r="K2261" s="96">
        <f>Hilfstabelle!F2261/11</f>
        <v>0</v>
      </c>
      <c r="L2261" s="107">
        <f>Hilfstabelle!G2261/sinks!$G$3</f>
        <v>0.10817436878680424</v>
      </c>
    </row>
    <row r="2262" spans="1:12" x14ac:dyDescent="0.25">
      <c r="A2262" s="89">
        <v>41003.166666666664</v>
      </c>
      <c r="B2262" s="4">
        <v>0.56708220730000003</v>
      </c>
      <c r="C2262" s="8">
        <v>0.16666666666666666</v>
      </c>
      <c r="D2262" s="8">
        <v>0</v>
      </c>
      <c r="E2262" s="8">
        <v>0.2</v>
      </c>
      <c r="F2262" s="8">
        <v>0.16666666666666666</v>
      </c>
      <c r="G2262" s="8">
        <v>0</v>
      </c>
      <c r="H2262" s="8">
        <v>0.2</v>
      </c>
      <c r="I2262" s="4" t="e">
        <f>#REF!/1.7</f>
        <v>#REF!</v>
      </c>
      <c r="J2262" s="4">
        <f>Hilfstabelle!C2262/3</f>
        <v>0.38387250000000001</v>
      </c>
      <c r="K2262" s="96">
        <f>Hilfstabelle!F2262/11</f>
        <v>0</v>
      </c>
      <c r="L2262" s="107">
        <f>Hilfstabelle!G2262/sinks!$G$3</f>
        <v>0.10251578243319806</v>
      </c>
    </row>
    <row r="2263" spans="1:12" x14ac:dyDescent="0.25">
      <c r="A2263" s="89">
        <v>41003.208333333336</v>
      </c>
      <c r="B2263" s="4">
        <v>0.62392119260000001</v>
      </c>
      <c r="C2263" s="8">
        <v>0.20833333333333334</v>
      </c>
      <c r="D2263" s="8">
        <v>0</v>
      </c>
      <c r="E2263" s="8">
        <v>0.16666666666666666</v>
      </c>
      <c r="F2263" s="8">
        <v>0.20833333333333334</v>
      </c>
      <c r="G2263" s="8">
        <v>0</v>
      </c>
      <c r="H2263" s="8">
        <v>0.16666666666666666</v>
      </c>
      <c r="I2263" s="4" t="e">
        <f>#REF!/1.7</f>
        <v>#REF!</v>
      </c>
      <c r="J2263" s="4">
        <f>Hilfstabelle!C2263/3</f>
        <v>0.38498225000000003</v>
      </c>
      <c r="K2263" s="96">
        <f>Hilfstabelle!F2263/11</f>
        <v>0</v>
      </c>
      <c r="L2263" s="107">
        <f>Hilfstabelle!G2263/sinks!$G$3</f>
        <v>0.10463934180634919</v>
      </c>
    </row>
    <row r="2264" spans="1:12" x14ac:dyDescent="0.25">
      <c r="A2264" s="89">
        <v>41003.25</v>
      </c>
      <c r="B2264" s="4">
        <v>0.66576584429999996</v>
      </c>
      <c r="C2264" s="8">
        <v>0.25</v>
      </c>
      <c r="D2264" s="8">
        <v>0</v>
      </c>
      <c r="E2264" s="8">
        <v>0.14285714285714285</v>
      </c>
      <c r="F2264" s="8">
        <v>0.25</v>
      </c>
      <c r="G2264" s="8">
        <v>0</v>
      </c>
      <c r="H2264" s="8">
        <v>0.14285714285714285</v>
      </c>
      <c r="I2264" s="4" t="e">
        <f>#REF!/1.7</f>
        <v>#REF!</v>
      </c>
      <c r="J2264" s="4">
        <f>Hilfstabelle!C2264/3</f>
        <v>0.38723625</v>
      </c>
      <c r="K2264" s="96">
        <f>Hilfstabelle!F2264/11</f>
        <v>0</v>
      </c>
      <c r="L2264" s="107">
        <f>Hilfstabelle!G2264/sinks!$G$3</f>
        <v>0.11842340384524605</v>
      </c>
    </row>
    <row r="2265" spans="1:12" x14ac:dyDescent="0.25">
      <c r="A2265" s="89">
        <v>41003.291666666664</v>
      </c>
      <c r="B2265" s="4">
        <v>0.67962688520000003</v>
      </c>
      <c r="C2265" s="8">
        <v>0.29166666666666669</v>
      </c>
      <c r="D2265" s="8">
        <v>0</v>
      </c>
      <c r="E2265" s="8">
        <v>0.125</v>
      </c>
      <c r="F2265" s="8">
        <v>0.29166666666666669</v>
      </c>
      <c r="G2265" s="8">
        <v>0</v>
      </c>
      <c r="H2265" s="8">
        <v>0.125</v>
      </c>
      <c r="I2265" s="4" t="e">
        <f>#REF!/1.7</f>
        <v>#REF!</v>
      </c>
      <c r="J2265" s="4">
        <f>Hilfstabelle!C2265/3</f>
        <v>0.39015149999999998</v>
      </c>
      <c r="K2265" s="96">
        <f>Hilfstabelle!F2265/11</f>
        <v>0</v>
      </c>
      <c r="L2265" s="107">
        <f>Hilfstabelle!G2265/sinks!$G$3</f>
        <v>0.13028736130123386</v>
      </c>
    </row>
    <row r="2266" spans="1:12" x14ac:dyDescent="0.25">
      <c r="A2266" s="89">
        <v>41003.333333333336</v>
      </c>
      <c r="B2266" s="4">
        <v>0.69340074969999999</v>
      </c>
      <c r="C2266" s="8">
        <v>0.33333333333333331</v>
      </c>
      <c r="D2266" s="8">
        <v>0</v>
      </c>
      <c r="E2266" s="8">
        <v>0.1111111111111111</v>
      </c>
      <c r="F2266" s="8">
        <v>0.33333333333333331</v>
      </c>
      <c r="G2266" s="8">
        <v>0</v>
      </c>
      <c r="H2266" s="8">
        <v>0.1111111111111111</v>
      </c>
      <c r="I2266" s="4" t="e">
        <f>#REF!/1.7</f>
        <v>#REF!</v>
      </c>
      <c r="J2266" s="4">
        <f>Hilfstabelle!C2266/3</f>
        <v>0.39388325000000002</v>
      </c>
      <c r="K2266" s="96">
        <f>Hilfstabelle!F2266/11</f>
        <v>0</v>
      </c>
      <c r="L2266" s="107">
        <f>Hilfstabelle!G2266/sinks!$G$3</f>
        <v>0.15556661898880489</v>
      </c>
    </row>
    <row r="2267" spans="1:12" x14ac:dyDescent="0.25">
      <c r="A2267" s="89">
        <v>41003.375</v>
      </c>
      <c r="B2267" s="4">
        <v>0.69514427690000002</v>
      </c>
      <c r="C2267" s="8">
        <v>0.375</v>
      </c>
      <c r="D2267" s="8">
        <v>0</v>
      </c>
      <c r="E2267" s="8">
        <v>0.1</v>
      </c>
      <c r="F2267" s="8">
        <v>0.375</v>
      </c>
      <c r="G2267" s="8">
        <v>0</v>
      </c>
      <c r="H2267" s="8">
        <v>0.1</v>
      </c>
      <c r="I2267" s="4" t="e">
        <f>#REF!/1.7</f>
        <v>#REF!</v>
      </c>
      <c r="J2267" s="4">
        <f>Hilfstabelle!C2267/3</f>
        <v>0.39789675000000008</v>
      </c>
      <c r="K2267" s="96">
        <f>Hilfstabelle!F2267/11</f>
        <v>0</v>
      </c>
      <c r="L2267" s="107">
        <f>Hilfstabelle!G2267/sinks!$G$3</f>
        <v>0.16840970262283245</v>
      </c>
    </row>
    <row r="2268" spans="1:12" x14ac:dyDescent="0.25">
      <c r="A2268" s="89">
        <v>41003.416666666664</v>
      </c>
      <c r="B2268" s="4">
        <v>0.66445819890000002</v>
      </c>
      <c r="C2268" s="8">
        <v>0.41666666666666669</v>
      </c>
      <c r="D2268" s="8">
        <v>0</v>
      </c>
      <c r="E2268" s="8">
        <v>9.0909090909090912E-2</v>
      </c>
      <c r="F2268" s="8">
        <v>0.41666666666666669</v>
      </c>
      <c r="G2268" s="8">
        <v>0</v>
      </c>
      <c r="H2268" s="8">
        <v>9.0909090909090912E-2</v>
      </c>
      <c r="I2268" s="4" t="e">
        <f>#REF!/1.7</f>
        <v>#REF!</v>
      </c>
      <c r="J2268" s="4">
        <f>Hilfstabelle!C2268/3</f>
        <v>0.40205399999999997</v>
      </c>
      <c r="K2268" s="96">
        <f>Hilfstabelle!F2268/11</f>
        <v>0</v>
      </c>
      <c r="L2268" s="107">
        <f>Hilfstabelle!G2268/sinks!$G$3</f>
        <v>0.17032980720574151</v>
      </c>
    </row>
    <row r="2269" spans="1:12" x14ac:dyDescent="0.25">
      <c r="A2269" s="89">
        <v>41003.458333333336</v>
      </c>
      <c r="B2269" s="4">
        <v>0.64911516000000002</v>
      </c>
      <c r="C2269" s="8">
        <v>0.45833333333333331</v>
      </c>
      <c r="D2269" s="8">
        <v>0</v>
      </c>
      <c r="E2269" s="8">
        <v>8.3333333333333329E-2</v>
      </c>
      <c r="F2269" s="8">
        <v>0.45833333333333331</v>
      </c>
      <c r="G2269" s="8">
        <v>0</v>
      </c>
      <c r="H2269" s="8">
        <v>8.3333333333333329E-2</v>
      </c>
      <c r="I2269" s="4" t="e">
        <f>#REF!/1.7</f>
        <v>#REF!</v>
      </c>
      <c r="J2269" s="4">
        <f>Hilfstabelle!C2269/3</f>
        <v>0.40525675</v>
      </c>
      <c r="K2269" s="96">
        <f>Hilfstabelle!F2269/11</f>
        <v>0</v>
      </c>
      <c r="L2269" s="107">
        <f>Hilfstabelle!G2269/sinks!$G$3</f>
        <v>0.17790849814225679</v>
      </c>
    </row>
    <row r="2270" spans="1:12" x14ac:dyDescent="0.25">
      <c r="A2270" s="89">
        <v>41003.5</v>
      </c>
      <c r="B2270" s="4">
        <v>0.6317670648</v>
      </c>
      <c r="C2270" s="8">
        <v>0.5</v>
      </c>
      <c r="D2270" s="8">
        <v>0</v>
      </c>
      <c r="E2270" s="8">
        <v>7.6923076923076927E-2</v>
      </c>
      <c r="F2270" s="8">
        <v>0.5</v>
      </c>
      <c r="G2270" s="8">
        <v>0</v>
      </c>
      <c r="H2270" s="8">
        <v>7.6923076923076927E-2</v>
      </c>
      <c r="I2270" s="4" t="e">
        <f>#REF!/1.7</f>
        <v>#REF!</v>
      </c>
      <c r="J2270" s="4">
        <f>Hilfstabelle!C2270/3</f>
        <v>0.40709100000000004</v>
      </c>
      <c r="K2270" s="96">
        <f>Hilfstabelle!F2270/11</f>
        <v>0</v>
      </c>
      <c r="L2270" s="107">
        <f>Hilfstabelle!G2270/sinks!$G$3</f>
        <v>0.17723455414958014</v>
      </c>
    </row>
    <row r="2271" spans="1:12" x14ac:dyDescent="0.25">
      <c r="A2271" s="89">
        <v>41003.541666666664</v>
      </c>
      <c r="B2271" s="4">
        <v>0.63385929740000002</v>
      </c>
      <c r="C2271" s="8">
        <v>0.54166666666666663</v>
      </c>
      <c r="D2271" s="8">
        <v>0</v>
      </c>
      <c r="E2271" s="8">
        <v>7.1428571428571425E-2</v>
      </c>
      <c r="F2271" s="8">
        <v>0.54166666666666663</v>
      </c>
      <c r="G2271" s="8">
        <v>0</v>
      </c>
      <c r="H2271" s="8">
        <v>7.1428571428571425E-2</v>
      </c>
      <c r="I2271" s="4" t="e">
        <f>#REF!/1.7</f>
        <v>#REF!</v>
      </c>
      <c r="J2271" s="4">
        <f>Hilfstabelle!C2271/3</f>
        <v>0.40719449999999996</v>
      </c>
      <c r="K2271" s="96">
        <f>Hilfstabelle!F2271/11</f>
        <v>0</v>
      </c>
      <c r="L2271" s="107">
        <f>Hilfstabelle!G2271/sinks!$G$3</f>
        <v>0.17228805956182094</v>
      </c>
    </row>
    <row r="2272" spans="1:12" x14ac:dyDescent="0.25">
      <c r="A2272" s="89">
        <v>41003.583333333336</v>
      </c>
      <c r="B2272" s="4">
        <v>0.62453142709999998</v>
      </c>
      <c r="C2272" s="8">
        <v>0.58333333333333337</v>
      </c>
      <c r="D2272" s="8">
        <v>0</v>
      </c>
      <c r="E2272" s="8">
        <v>6.6666666666666666E-2</v>
      </c>
      <c r="F2272" s="8">
        <v>0.58333333333333337</v>
      </c>
      <c r="G2272" s="8">
        <v>0</v>
      </c>
      <c r="H2272" s="8">
        <v>6.6666666666666666E-2</v>
      </c>
      <c r="I2272" s="4" t="e">
        <f>#REF!/1.7</f>
        <v>#REF!</v>
      </c>
      <c r="J2272" s="4">
        <f>Hilfstabelle!C2272/3</f>
        <v>0.40614799999999995</v>
      </c>
      <c r="K2272" s="96">
        <f>Hilfstabelle!F2272/11</f>
        <v>1</v>
      </c>
      <c r="L2272" s="107">
        <f>Hilfstabelle!G2272/sinks!$G$3</f>
        <v>0.84214909650495473</v>
      </c>
    </row>
    <row r="2273" spans="1:12" x14ac:dyDescent="0.25">
      <c r="A2273" s="89">
        <v>41003.625</v>
      </c>
      <c r="B2273" s="4">
        <v>0.63734635169999998</v>
      </c>
      <c r="C2273" s="8">
        <v>0.625</v>
      </c>
      <c r="D2273" s="8">
        <v>0</v>
      </c>
      <c r="E2273" s="8">
        <v>6.25E-2</v>
      </c>
      <c r="F2273" s="8">
        <v>0.625</v>
      </c>
      <c r="G2273" s="8">
        <v>0</v>
      </c>
      <c r="H2273" s="8">
        <v>6.25E-2</v>
      </c>
      <c r="I2273" s="4" t="e">
        <f>#REF!/1.7</f>
        <v>#REF!</v>
      </c>
      <c r="J2273" s="4">
        <f>Hilfstabelle!C2273/3</f>
        <v>0.40408950000000005</v>
      </c>
      <c r="K2273" s="96">
        <f>Hilfstabelle!F2273/11</f>
        <v>1</v>
      </c>
      <c r="L2273" s="107">
        <f>Hilfstabelle!G2273/sinks!$G$3</f>
        <v>0.8424161309171474</v>
      </c>
    </row>
    <row r="2274" spans="1:12" x14ac:dyDescent="0.25">
      <c r="A2274" s="89">
        <v>41003.666666666664</v>
      </c>
      <c r="B2274" s="4">
        <v>0.63891552610000002</v>
      </c>
      <c r="C2274" s="8">
        <v>0.66666666666666663</v>
      </c>
      <c r="D2274" s="8">
        <v>0</v>
      </c>
      <c r="E2274" s="8">
        <v>5.8823529411764705E-2</v>
      </c>
      <c r="F2274" s="8">
        <v>0.66666666666666663</v>
      </c>
      <c r="G2274" s="8">
        <v>0</v>
      </c>
      <c r="H2274" s="8">
        <v>5.8823529411764705E-2</v>
      </c>
      <c r="I2274" s="4" t="e">
        <f>#REF!/1.7</f>
        <v>#REF!</v>
      </c>
      <c r="J2274" s="4">
        <f>Hilfstabelle!C2274/3</f>
        <v>0.40105349999999995</v>
      </c>
      <c r="K2274" s="96">
        <f>Hilfstabelle!F2274/11</f>
        <v>1</v>
      </c>
      <c r="L2274" s="107">
        <f>Hilfstabelle!G2274/sinks!$G$3</f>
        <v>0.84198378948788299</v>
      </c>
    </row>
    <row r="2275" spans="1:12" x14ac:dyDescent="0.25">
      <c r="A2275" s="89">
        <v>41003.708333333336</v>
      </c>
      <c r="B2275" s="4">
        <v>0.65626362130000004</v>
      </c>
      <c r="C2275" s="8">
        <v>0.70833333333333337</v>
      </c>
      <c r="D2275" s="8">
        <v>0</v>
      </c>
      <c r="E2275" s="8">
        <v>5.5555555555555552E-2</v>
      </c>
      <c r="F2275" s="8">
        <v>0.70833333333333337</v>
      </c>
      <c r="G2275" s="8">
        <v>0</v>
      </c>
      <c r="H2275" s="8">
        <v>5.5555555555555552E-2</v>
      </c>
      <c r="I2275" s="4" t="e">
        <f>#REF!/1.7</f>
        <v>#REF!</v>
      </c>
      <c r="J2275" s="4">
        <f>Hilfstabelle!C2275/3</f>
        <v>0.3951885</v>
      </c>
      <c r="K2275" s="96">
        <f>Hilfstabelle!F2275/11</f>
        <v>0.16666666666666666</v>
      </c>
      <c r="L2275" s="107">
        <f>Hilfstabelle!G2275/sinks!$G$3</f>
        <v>0.28390613387022967</v>
      </c>
    </row>
    <row r="2276" spans="1:12" x14ac:dyDescent="0.25">
      <c r="A2276" s="89">
        <v>41003.75</v>
      </c>
      <c r="B2276" s="4">
        <v>0.62174178359999999</v>
      </c>
      <c r="C2276" s="8">
        <v>0.75</v>
      </c>
      <c r="D2276" s="8">
        <v>0</v>
      </c>
      <c r="E2276" s="8">
        <v>5.2631578947368418E-2</v>
      </c>
      <c r="F2276" s="8">
        <v>0.75</v>
      </c>
      <c r="G2276" s="8">
        <v>0</v>
      </c>
      <c r="H2276" s="8">
        <v>5.2631578947368418E-2</v>
      </c>
      <c r="I2276" s="4" t="e">
        <f>#REF!/1.7</f>
        <v>#REF!</v>
      </c>
      <c r="J2276" s="4">
        <f>Hilfstabelle!C2276/3</f>
        <v>0.38987550000000004</v>
      </c>
      <c r="K2276" s="96">
        <f>Hilfstabelle!F2276/11</f>
        <v>0</v>
      </c>
      <c r="L2276" s="107">
        <f>Hilfstabelle!G2276/sinks!$G$3</f>
        <v>0.1746405055739943</v>
      </c>
    </row>
    <row r="2277" spans="1:12" x14ac:dyDescent="0.25">
      <c r="A2277" s="89">
        <v>41003.791666666664</v>
      </c>
      <c r="B2277" s="4">
        <v>0.58085607179999998</v>
      </c>
      <c r="C2277" s="8">
        <v>0.79166666666666663</v>
      </c>
      <c r="D2277" s="8">
        <v>0</v>
      </c>
      <c r="E2277" s="8">
        <v>0.05</v>
      </c>
      <c r="F2277" s="8">
        <v>0.79166666666666663</v>
      </c>
      <c r="G2277" s="8">
        <v>0</v>
      </c>
      <c r="H2277" s="8">
        <v>0.05</v>
      </c>
      <c r="I2277" s="4" t="e">
        <f>#REF!/1.7</f>
        <v>#REF!</v>
      </c>
      <c r="J2277" s="4">
        <f>Hilfstabelle!C2277/3</f>
        <v>0.38632200000000005</v>
      </c>
      <c r="K2277" s="96">
        <f>Hilfstabelle!F2277/11</f>
        <v>0</v>
      </c>
      <c r="L2277" s="107">
        <f>Hilfstabelle!G2277/sinks!$G$3</f>
        <v>0.16282741181556698</v>
      </c>
    </row>
    <row r="2278" spans="1:12" x14ac:dyDescent="0.25">
      <c r="A2278" s="89">
        <v>41003.833333333336</v>
      </c>
      <c r="B2278" s="4">
        <v>0.5729230233</v>
      </c>
      <c r="C2278" s="8">
        <v>0.83333333333333337</v>
      </c>
      <c r="D2278" s="8">
        <v>0</v>
      </c>
      <c r="E2278" s="8">
        <v>4.7619047619047616E-2</v>
      </c>
      <c r="F2278" s="8">
        <v>0.83333333333333337</v>
      </c>
      <c r="G2278" s="8">
        <v>0</v>
      </c>
      <c r="H2278" s="8">
        <v>4.7619047619047616E-2</v>
      </c>
      <c r="I2278" s="4" t="e">
        <f>#REF!/1.7</f>
        <v>#REF!</v>
      </c>
      <c r="J2278" s="4">
        <f>Hilfstabelle!C2278/3</f>
        <v>0.38270524999999994</v>
      </c>
      <c r="K2278" s="96">
        <f>Hilfstabelle!F2278/11</f>
        <v>0</v>
      </c>
      <c r="L2278" s="107">
        <f>Hilfstabelle!G2278/sinks!$G$3</f>
        <v>0.15401527621320951</v>
      </c>
    </row>
    <row r="2279" spans="1:12" x14ac:dyDescent="0.25">
      <c r="A2279" s="89">
        <v>41003.875</v>
      </c>
      <c r="B2279" s="4">
        <v>0.52236073579999998</v>
      </c>
      <c r="C2279" s="8">
        <v>0.875</v>
      </c>
      <c r="D2279" s="8">
        <v>0</v>
      </c>
      <c r="E2279" s="8">
        <v>4.5454545454545456E-2</v>
      </c>
      <c r="F2279" s="8">
        <v>0.875</v>
      </c>
      <c r="G2279" s="8">
        <v>0</v>
      </c>
      <c r="H2279" s="8">
        <v>4.5454545454545456E-2</v>
      </c>
      <c r="I2279" s="4" t="e">
        <f>#REF!/1.7</f>
        <v>#REF!</v>
      </c>
      <c r="J2279" s="4">
        <f>Hilfstabelle!C2279/3</f>
        <v>0.3779845</v>
      </c>
      <c r="K2279" s="96">
        <f>Hilfstabelle!F2279/11</f>
        <v>0</v>
      </c>
      <c r="L2279" s="107">
        <f>Hilfstabelle!G2279/sinks!$G$3</f>
        <v>0.14166811363039689</v>
      </c>
    </row>
    <row r="2280" spans="1:12" x14ac:dyDescent="0.25">
      <c r="A2280" s="89">
        <v>41003.916666666664</v>
      </c>
      <c r="B2280" s="4">
        <v>0.49420277219999997</v>
      </c>
      <c r="C2280" s="8">
        <v>0.91666666666666663</v>
      </c>
      <c r="D2280" s="8">
        <v>0</v>
      </c>
      <c r="E2280" s="8">
        <v>4.3478260869565216E-2</v>
      </c>
      <c r="F2280" s="8">
        <v>0.91666666666666663</v>
      </c>
      <c r="G2280" s="8">
        <v>0</v>
      </c>
      <c r="H2280" s="8">
        <v>4.3478260869565216E-2</v>
      </c>
      <c r="I2280" s="4" t="e">
        <f>#REF!/1.7</f>
        <v>#REF!</v>
      </c>
      <c r="J2280" s="4">
        <f>Hilfstabelle!C2280/3</f>
        <v>0.37262550000000005</v>
      </c>
      <c r="K2280" s="96">
        <f>Hilfstabelle!F2280/11</f>
        <v>0</v>
      </c>
      <c r="L2280" s="107">
        <f>Hilfstabelle!G2280/sinks!$G$3</f>
        <v>0.12810022230613213</v>
      </c>
    </row>
    <row r="2281" spans="1:12" x14ac:dyDescent="0.25">
      <c r="A2281" s="89">
        <v>41003.958333333336</v>
      </c>
      <c r="B2281" s="4">
        <v>0.46473716329999998</v>
      </c>
      <c r="C2281" s="8">
        <v>0.95833333333333337</v>
      </c>
      <c r="D2281" s="8">
        <v>0</v>
      </c>
      <c r="E2281" s="8">
        <v>4.1666666666666664E-2</v>
      </c>
      <c r="F2281" s="8">
        <v>0.95833333333333337</v>
      </c>
      <c r="G2281" s="8">
        <v>0</v>
      </c>
      <c r="H2281" s="8">
        <v>4.1666666666666664E-2</v>
      </c>
      <c r="I2281" s="4" t="e">
        <f>#REF!/1.7</f>
        <v>#REF!</v>
      </c>
      <c r="J2281" s="4">
        <f>Hilfstabelle!C2281/3</f>
        <v>0.36899149999999997</v>
      </c>
      <c r="K2281" s="96">
        <f>Hilfstabelle!F2281/11</f>
        <v>0</v>
      </c>
      <c r="L2281" s="107">
        <f>Hilfstabelle!G2281/sinks!$G$3</f>
        <v>0.12054696321839713</v>
      </c>
    </row>
    <row r="2282" spans="1:12" x14ac:dyDescent="0.25">
      <c r="A2282" s="89">
        <v>41004</v>
      </c>
      <c r="B2282" s="4">
        <v>0.45418882399999999</v>
      </c>
      <c r="C2282" s="8">
        <v>0</v>
      </c>
      <c r="D2282" s="8">
        <v>0</v>
      </c>
      <c r="E2282" s="8">
        <v>1</v>
      </c>
      <c r="F2282" s="8">
        <v>0</v>
      </c>
      <c r="G2282" s="8">
        <v>0</v>
      </c>
      <c r="H2282" s="8">
        <v>1</v>
      </c>
      <c r="I2282" s="4" t="e">
        <f>#REF!/1.7</f>
        <v>#REF!</v>
      </c>
      <c r="J2282" s="4">
        <f>Hilfstabelle!C2282/3</f>
        <v>0.36657650000000008</v>
      </c>
      <c r="K2282" s="96">
        <f>Hilfstabelle!F2282/11</f>
        <v>0</v>
      </c>
      <c r="L2282" s="107">
        <f>Hilfstabelle!G2282/sinks!$G$3</f>
        <v>0.11436702396479574</v>
      </c>
    </row>
    <row r="2283" spans="1:12" x14ac:dyDescent="0.25">
      <c r="A2283" s="89">
        <v>41004.041666666664</v>
      </c>
      <c r="B2283" s="4">
        <v>0.44451224830000002</v>
      </c>
      <c r="C2283" s="8">
        <v>4.1666666666666664E-2</v>
      </c>
      <c r="D2283" s="8">
        <v>0</v>
      </c>
      <c r="E2283" s="8">
        <v>0.5</v>
      </c>
      <c r="F2283" s="8">
        <v>4.1666666666666664E-2</v>
      </c>
      <c r="G2283" s="8">
        <v>0</v>
      </c>
      <c r="H2283" s="8">
        <v>0.5</v>
      </c>
      <c r="I2283" s="4" t="e">
        <f>#REF!/1.7</f>
        <v>#REF!</v>
      </c>
      <c r="J2283" s="4">
        <f>Hilfstabelle!C2283/3</f>
        <v>0.36448925000000004</v>
      </c>
      <c r="K2283" s="96">
        <f>Hilfstabelle!F2283/11</f>
        <v>0</v>
      </c>
      <c r="L2283" s="107">
        <f>Hilfstabelle!G2283/sinks!$G$3</f>
        <v>0.11320987484529428</v>
      </c>
    </row>
    <row r="2284" spans="1:12" x14ac:dyDescent="0.25">
      <c r="A2284" s="89">
        <v>41004.083333333336</v>
      </c>
      <c r="B2284" s="4">
        <v>0.44677883359999998</v>
      </c>
      <c r="C2284" s="8">
        <v>8.3333333333333329E-2</v>
      </c>
      <c r="D2284" s="8">
        <v>0</v>
      </c>
      <c r="E2284" s="8">
        <v>0.33333333333333331</v>
      </c>
      <c r="F2284" s="8">
        <v>8.3333333333333329E-2</v>
      </c>
      <c r="G2284" s="8">
        <v>0</v>
      </c>
      <c r="H2284" s="8">
        <v>0.33333333333333331</v>
      </c>
      <c r="I2284" s="4" t="e">
        <f>#REF!/1.7</f>
        <v>#REF!</v>
      </c>
      <c r="J2284" s="4">
        <f>Hilfstabelle!C2284/3</f>
        <v>0.36378775000000002</v>
      </c>
      <c r="K2284" s="96">
        <f>Hilfstabelle!F2284/11</f>
        <v>0</v>
      </c>
      <c r="L2284" s="107">
        <f>Hilfstabelle!G2284/sinks!$G$3</f>
        <v>0.11446875135991677</v>
      </c>
    </row>
    <row r="2285" spans="1:12" x14ac:dyDescent="0.25">
      <c r="A2285" s="89">
        <v>41004.125</v>
      </c>
      <c r="B2285" s="4">
        <v>0.4667422195</v>
      </c>
      <c r="C2285" s="8">
        <v>0.125</v>
      </c>
      <c r="D2285" s="8">
        <v>0</v>
      </c>
      <c r="E2285" s="8">
        <v>0.25</v>
      </c>
      <c r="F2285" s="8">
        <v>0.125</v>
      </c>
      <c r="G2285" s="8">
        <v>0</v>
      </c>
      <c r="H2285" s="8">
        <v>0.25</v>
      </c>
      <c r="I2285" s="4" t="e">
        <f>#REF!/1.7</f>
        <v>#REF!</v>
      </c>
      <c r="J2285" s="4">
        <f>Hilfstabelle!C2285/3</f>
        <v>0.36479400000000001</v>
      </c>
      <c r="K2285" s="96">
        <f>Hilfstabelle!F2285/11</f>
        <v>0</v>
      </c>
      <c r="L2285" s="107">
        <f>Hilfstabelle!G2285/sinks!$G$3</f>
        <v>0.10817436878680424</v>
      </c>
    </row>
    <row r="2286" spans="1:12" x14ac:dyDescent="0.25">
      <c r="A2286" s="89">
        <v>41004.166666666664</v>
      </c>
      <c r="B2286" s="4">
        <v>0.48783889809999997</v>
      </c>
      <c r="C2286" s="8">
        <v>0.16666666666666666</v>
      </c>
      <c r="D2286" s="8">
        <v>0</v>
      </c>
      <c r="E2286" s="8">
        <v>0.2</v>
      </c>
      <c r="F2286" s="8">
        <v>0.16666666666666666</v>
      </c>
      <c r="G2286" s="8">
        <v>0</v>
      </c>
      <c r="H2286" s="8">
        <v>0.2</v>
      </c>
      <c r="I2286" s="4" t="e">
        <f>#REF!/1.7</f>
        <v>#REF!</v>
      </c>
      <c r="J2286" s="4">
        <f>Hilfstabelle!C2286/3</f>
        <v>0.36679499999999998</v>
      </c>
      <c r="K2286" s="96">
        <f>Hilfstabelle!F2286/11</f>
        <v>0</v>
      </c>
      <c r="L2286" s="107">
        <f>Hilfstabelle!G2286/sinks!$G$3</f>
        <v>0.10251578243319806</v>
      </c>
    </row>
    <row r="2287" spans="1:12" x14ac:dyDescent="0.25">
      <c r="A2287" s="89">
        <v>41004.208333333336</v>
      </c>
      <c r="B2287" s="4">
        <v>0.53046813699999995</v>
      </c>
      <c r="C2287" s="8">
        <v>0.20833333333333334</v>
      </c>
      <c r="D2287" s="8">
        <v>0</v>
      </c>
      <c r="E2287" s="8">
        <v>0.16666666666666666</v>
      </c>
      <c r="F2287" s="8">
        <v>0.20833333333333334</v>
      </c>
      <c r="G2287" s="8">
        <v>0</v>
      </c>
      <c r="H2287" s="8">
        <v>0.16666666666666666</v>
      </c>
      <c r="I2287" s="4" t="e">
        <f>#REF!/1.7</f>
        <v>#REF!</v>
      </c>
      <c r="J2287" s="4">
        <f>Hilfstabelle!C2287/3</f>
        <v>0.37302799999999997</v>
      </c>
      <c r="K2287" s="96">
        <f>Hilfstabelle!F2287/11</f>
        <v>0</v>
      </c>
      <c r="L2287" s="107">
        <f>Hilfstabelle!G2287/sinks!$G$3</f>
        <v>0.10463934180634919</v>
      </c>
    </row>
    <row r="2288" spans="1:12" x14ac:dyDescent="0.25">
      <c r="A2288" s="89">
        <v>41004.25</v>
      </c>
      <c r="B2288" s="4">
        <v>0.57144102519999995</v>
      </c>
      <c r="C2288" s="8">
        <v>0.25</v>
      </c>
      <c r="D2288" s="8">
        <v>0</v>
      </c>
      <c r="E2288" s="8">
        <v>0.14285714285714285</v>
      </c>
      <c r="F2288" s="8">
        <v>0.25</v>
      </c>
      <c r="G2288" s="8">
        <v>0</v>
      </c>
      <c r="H2288" s="8">
        <v>0.14285714285714285</v>
      </c>
      <c r="I2288" s="4" t="e">
        <f>#REF!/1.7</f>
        <v>#REF!</v>
      </c>
      <c r="J2288" s="4">
        <f>Hilfstabelle!C2288/3</f>
        <v>0.38512025</v>
      </c>
      <c r="K2288" s="96">
        <f>Hilfstabelle!F2288/11</f>
        <v>0</v>
      </c>
      <c r="L2288" s="107">
        <f>Hilfstabelle!G2288/sinks!$G$3</f>
        <v>0.11842340384524605</v>
      </c>
    </row>
    <row r="2289" spans="1:12" x14ac:dyDescent="0.25">
      <c r="A2289" s="89">
        <v>41004.291666666664</v>
      </c>
      <c r="B2289" s="4">
        <v>0.60578851020000002</v>
      </c>
      <c r="C2289" s="8">
        <v>0.29166666666666669</v>
      </c>
      <c r="D2289" s="8">
        <v>0</v>
      </c>
      <c r="E2289" s="8">
        <v>0.125</v>
      </c>
      <c r="F2289" s="8">
        <v>0.29166666666666669</v>
      </c>
      <c r="G2289" s="8">
        <v>0</v>
      </c>
      <c r="H2289" s="8">
        <v>0.125</v>
      </c>
      <c r="I2289" s="4" t="e">
        <f>#REF!/1.7</f>
        <v>#REF!</v>
      </c>
      <c r="J2289" s="4">
        <f>Hilfstabelle!C2289/3</f>
        <v>0.39793125000000001</v>
      </c>
      <c r="K2289" s="96">
        <f>Hilfstabelle!F2289/11</f>
        <v>0</v>
      </c>
      <c r="L2289" s="107">
        <f>Hilfstabelle!G2289/sinks!$G$3</f>
        <v>0.13028736130123386</v>
      </c>
    </row>
    <row r="2290" spans="1:12" x14ac:dyDescent="0.25">
      <c r="A2290" s="89">
        <v>41004.333333333336</v>
      </c>
      <c r="B2290" s="4">
        <v>0.63525411909999996</v>
      </c>
      <c r="C2290" s="8">
        <v>0.33333333333333331</v>
      </c>
      <c r="D2290" s="8">
        <v>0</v>
      </c>
      <c r="E2290" s="8">
        <v>0.1111111111111111</v>
      </c>
      <c r="F2290" s="8">
        <v>0.33333333333333331</v>
      </c>
      <c r="G2290" s="8">
        <v>0</v>
      </c>
      <c r="H2290" s="8">
        <v>0.1111111111111111</v>
      </c>
      <c r="I2290" s="4" t="e">
        <f>#REF!/1.7</f>
        <v>#REF!</v>
      </c>
      <c r="J2290" s="4">
        <f>Hilfstabelle!C2290/3</f>
        <v>0.40706799999999999</v>
      </c>
      <c r="K2290" s="96">
        <f>Hilfstabelle!F2290/11</f>
        <v>0</v>
      </c>
      <c r="L2290" s="107">
        <f>Hilfstabelle!G2290/sinks!$G$3</f>
        <v>0.15556661898880489</v>
      </c>
    </row>
    <row r="2291" spans="1:12" x14ac:dyDescent="0.25">
      <c r="A2291" s="89">
        <v>41004.375</v>
      </c>
      <c r="B2291" s="4">
        <v>0.64841774910000005</v>
      </c>
      <c r="C2291" s="8">
        <v>0.375</v>
      </c>
      <c r="D2291" s="8">
        <v>0</v>
      </c>
      <c r="E2291" s="8">
        <v>0.1</v>
      </c>
      <c r="F2291" s="8">
        <v>0.375</v>
      </c>
      <c r="G2291" s="8">
        <v>0</v>
      </c>
      <c r="H2291" s="8">
        <v>0.1</v>
      </c>
      <c r="I2291" s="4" t="e">
        <f>#REF!/1.7</f>
        <v>#REF!</v>
      </c>
      <c r="J2291" s="4">
        <f>Hilfstabelle!C2291/3</f>
        <v>0.41400825000000002</v>
      </c>
      <c r="K2291" s="96">
        <f>Hilfstabelle!F2291/11</f>
        <v>0</v>
      </c>
      <c r="L2291" s="107">
        <f>Hilfstabelle!G2291/sinks!$G$3</f>
        <v>0.16840970262283245</v>
      </c>
    </row>
    <row r="2292" spans="1:12" x14ac:dyDescent="0.25">
      <c r="A2292" s="89">
        <v>41004.416666666664</v>
      </c>
      <c r="B2292" s="4">
        <v>0.61529073320000005</v>
      </c>
      <c r="C2292" s="8">
        <v>0.41666666666666669</v>
      </c>
      <c r="D2292" s="8">
        <v>0</v>
      </c>
      <c r="E2292" s="8">
        <v>9.0909090909090912E-2</v>
      </c>
      <c r="F2292" s="8">
        <v>0.41666666666666669</v>
      </c>
      <c r="G2292" s="8">
        <v>0</v>
      </c>
      <c r="H2292" s="8">
        <v>9.0909090909090912E-2</v>
      </c>
      <c r="I2292" s="4" t="e">
        <f>#REF!/1.7</f>
        <v>#REF!</v>
      </c>
      <c r="J2292" s="4">
        <f>Hilfstabelle!C2292/3</f>
        <v>0.41958000000000001</v>
      </c>
      <c r="K2292" s="96">
        <f>Hilfstabelle!F2292/11</f>
        <v>0</v>
      </c>
      <c r="L2292" s="107">
        <f>Hilfstabelle!G2292/sinks!$G$3</f>
        <v>0.17032980720574151</v>
      </c>
    </row>
    <row r="2293" spans="1:12" x14ac:dyDescent="0.25">
      <c r="A2293" s="89">
        <v>41004.458333333336</v>
      </c>
      <c r="B2293" s="4">
        <v>0.59785546160000003</v>
      </c>
      <c r="C2293" s="8">
        <v>0.45833333333333331</v>
      </c>
      <c r="D2293" s="8">
        <v>0</v>
      </c>
      <c r="E2293" s="8">
        <v>8.3333333333333329E-2</v>
      </c>
      <c r="F2293" s="8">
        <v>0.45833333333333331</v>
      </c>
      <c r="G2293" s="8">
        <v>0</v>
      </c>
      <c r="H2293" s="8">
        <v>8.3333333333333329E-2</v>
      </c>
      <c r="I2293" s="4" t="e">
        <f>#REF!/1.7</f>
        <v>#REF!</v>
      </c>
      <c r="J2293" s="4">
        <f>Hilfstabelle!C2293/3</f>
        <v>0.42376600000000003</v>
      </c>
      <c r="K2293" s="96">
        <f>Hilfstabelle!F2293/11</f>
        <v>0</v>
      </c>
      <c r="L2293" s="107">
        <f>Hilfstabelle!G2293/sinks!$G$3</f>
        <v>0.17790849814225679</v>
      </c>
    </row>
    <row r="2294" spans="1:12" x14ac:dyDescent="0.25">
      <c r="A2294" s="89">
        <v>41004.5</v>
      </c>
      <c r="B2294" s="4">
        <v>0.57963560280000004</v>
      </c>
      <c r="C2294" s="8">
        <v>0.5</v>
      </c>
      <c r="D2294" s="8">
        <v>0</v>
      </c>
      <c r="E2294" s="8">
        <v>7.6923076923076927E-2</v>
      </c>
      <c r="F2294" s="8">
        <v>0.5</v>
      </c>
      <c r="G2294" s="8">
        <v>0</v>
      </c>
      <c r="H2294" s="8">
        <v>7.6923076923076927E-2</v>
      </c>
      <c r="I2294" s="4" t="e">
        <f>#REF!/1.7</f>
        <v>#REF!</v>
      </c>
      <c r="J2294" s="4">
        <f>Hilfstabelle!C2294/3</f>
        <v>0.426342</v>
      </c>
      <c r="K2294" s="96">
        <f>Hilfstabelle!F2294/11</f>
        <v>0</v>
      </c>
      <c r="L2294" s="107">
        <f>Hilfstabelle!G2294/sinks!$G$3</f>
        <v>0.17723455414958014</v>
      </c>
    </row>
    <row r="2295" spans="1:12" x14ac:dyDescent="0.25">
      <c r="A2295" s="89">
        <v>41004.541666666664</v>
      </c>
      <c r="B2295" s="4">
        <v>0.57205125970000004</v>
      </c>
      <c r="C2295" s="8">
        <v>0.54166666666666663</v>
      </c>
      <c r="D2295" s="8">
        <v>0</v>
      </c>
      <c r="E2295" s="8">
        <v>7.1428571428571425E-2</v>
      </c>
      <c r="F2295" s="8">
        <v>0.54166666666666663</v>
      </c>
      <c r="G2295" s="8">
        <v>0</v>
      </c>
      <c r="H2295" s="8">
        <v>7.1428571428571425E-2</v>
      </c>
      <c r="I2295" s="4" t="e">
        <f>#REF!/1.7</f>
        <v>#REF!</v>
      </c>
      <c r="J2295" s="4">
        <f>Hilfstabelle!C2295/3</f>
        <v>0.42712974999999997</v>
      </c>
      <c r="K2295" s="96">
        <f>Hilfstabelle!F2295/11</f>
        <v>0</v>
      </c>
      <c r="L2295" s="107">
        <f>Hilfstabelle!G2295/sinks!$G$3</f>
        <v>0.17228805956182094</v>
      </c>
    </row>
    <row r="2296" spans="1:12" x14ac:dyDescent="0.25">
      <c r="A2296" s="89">
        <v>41004.583333333336</v>
      </c>
      <c r="B2296" s="4">
        <v>0.57728184120000003</v>
      </c>
      <c r="C2296" s="8">
        <v>0.58333333333333337</v>
      </c>
      <c r="D2296" s="8">
        <v>0</v>
      </c>
      <c r="E2296" s="8">
        <v>6.6666666666666666E-2</v>
      </c>
      <c r="F2296" s="8">
        <v>0.58333333333333337</v>
      </c>
      <c r="G2296" s="8">
        <v>0</v>
      </c>
      <c r="H2296" s="8">
        <v>6.6666666666666666E-2</v>
      </c>
      <c r="I2296" s="4" t="e">
        <f>#REF!/1.7</f>
        <v>#REF!</v>
      </c>
      <c r="J2296" s="4">
        <f>Hilfstabelle!C2296/3</f>
        <v>0.42593950000000008</v>
      </c>
      <c r="K2296" s="96">
        <f>Hilfstabelle!F2296/11</f>
        <v>0</v>
      </c>
      <c r="L2296" s="107">
        <f>Hilfstabelle!G2296/sinks!$G$3</f>
        <v>0.16946512434721292</v>
      </c>
    </row>
    <row r="2297" spans="1:12" x14ac:dyDescent="0.25">
      <c r="A2297" s="89">
        <v>41004.625</v>
      </c>
      <c r="B2297" s="4">
        <v>0.5934094674</v>
      </c>
      <c r="C2297" s="8">
        <v>0.625</v>
      </c>
      <c r="D2297" s="8">
        <v>0</v>
      </c>
      <c r="E2297" s="8">
        <v>6.25E-2</v>
      </c>
      <c r="F2297" s="8">
        <v>0.625</v>
      </c>
      <c r="G2297" s="8">
        <v>0</v>
      </c>
      <c r="H2297" s="8">
        <v>6.25E-2</v>
      </c>
      <c r="I2297" s="4" t="e">
        <f>#REF!/1.7</f>
        <v>#REF!</v>
      </c>
      <c r="J2297" s="4">
        <f>Hilfstabelle!C2297/3</f>
        <v>0.42279424999999998</v>
      </c>
      <c r="K2297" s="96">
        <f>Hilfstabelle!F2297/11</f>
        <v>0</v>
      </c>
      <c r="L2297" s="107">
        <f>Hilfstabelle!G2297/sinks!$G$3</f>
        <v>0.16973215875940562</v>
      </c>
    </row>
    <row r="2298" spans="1:12" x14ac:dyDescent="0.25">
      <c r="A2298" s="89">
        <v>41004.666666666664</v>
      </c>
      <c r="B2298" s="4">
        <v>0.6084909772</v>
      </c>
      <c r="C2298" s="8">
        <v>0.66666666666666663</v>
      </c>
      <c r="D2298" s="8">
        <v>0</v>
      </c>
      <c r="E2298" s="8">
        <v>5.8823529411764705E-2</v>
      </c>
      <c r="F2298" s="8">
        <v>0.66666666666666663</v>
      </c>
      <c r="G2298" s="8">
        <v>0</v>
      </c>
      <c r="H2298" s="8">
        <v>5.8823529411764705E-2</v>
      </c>
      <c r="I2298" s="4" t="e">
        <f>#REF!/1.7</f>
        <v>#REF!</v>
      </c>
      <c r="J2298" s="4">
        <f>Hilfstabelle!C2298/3</f>
        <v>0.41587124999999997</v>
      </c>
      <c r="K2298" s="96">
        <f>Hilfstabelle!F2298/11</f>
        <v>0</v>
      </c>
      <c r="L2298" s="107">
        <f>Hilfstabelle!G2298/sinks!$G$3</f>
        <v>0.16929981733014129</v>
      </c>
    </row>
    <row r="2299" spans="1:12" x14ac:dyDescent="0.25">
      <c r="A2299" s="89">
        <v>41004.708333333336</v>
      </c>
      <c r="B2299" s="4">
        <v>0.63908987880000001</v>
      </c>
      <c r="C2299" s="8">
        <v>0.70833333333333337</v>
      </c>
      <c r="D2299" s="8">
        <v>0</v>
      </c>
      <c r="E2299" s="8">
        <v>5.5555555555555552E-2</v>
      </c>
      <c r="F2299" s="8">
        <v>0.70833333333333337</v>
      </c>
      <c r="G2299" s="8">
        <v>0</v>
      </c>
      <c r="H2299" s="8">
        <v>5.5555555555555552E-2</v>
      </c>
      <c r="I2299" s="4" t="e">
        <f>#REF!/1.7</f>
        <v>#REF!</v>
      </c>
      <c r="J2299" s="4">
        <f>Hilfstabelle!C2299/3</f>
        <v>0.39705725000000003</v>
      </c>
      <c r="K2299" s="96">
        <f>Hilfstabelle!F2299/11</f>
        <v>0</v>
      </c>
      <c r="L2299" s="107">
        <f>Hilfstabelle!G2299/sinks!$G$3</f>
        <v>0.17179213851060604</v>
      </c>
    </row>
    <row r="2300" spans="1:12" x14ac:dyDescent="0.25">
      <c r="A2300" s="89">
        <v>41004.75</v>
      </c>
      <c r="B2300" s="4">
        <v>0.62479295619999997</v>
      </c>
      <c r="C2300" s="8">
        <v>0.75</v>
      </c>
      <c r="D2300" s="8">
        <v>0</v>
      </c>
      <c r="E2300" s="8">
        <v>5.2631578947368418E-2</v>
      </c>
      <c r="F2300" s="8">
        <v>0.75</v>
      </c>
      <c r="G2300" s="8">
        <v>0</v>
      </c>
      <c r="H2300" s="8">
        <v>5.2631578947368418E-2</v>
      </c>
      <c r="I2300" s="4" t="e">
        <f>#REF!/1.7</f>
        <v>#REF!</v>
      </c>
      <c r="J2300" s="4">
        <f>Hilfstabelle!C2300/3</f>
        <v>0.38462000000000002</v>
      </c>
      <c r="K2300" s="96">
        <f>Hilfstabelle!F2300/11</f>
        <v>0</v>
      </c>
      <c r="L2300" s="107">
        <f>Hilfstabelle!G2300/sinks!$G$3</f>
        <v>0.1746405055739943</v>
      </c>
    </row>
    <row r="2301" spans="1:12" x14ac:dyDescent="0.25">
      <c r="A2301" s="89">
        <v>41004.791666666664</v>
      </c>
      <c r="B2301" s="4">
        <v>0.58695841689999995</v>
      </c>
      <c r="C2301" s="8">
        <v>0.79166666666666663</v>
      </c>
      <c r="D2301" s="8">
        <v>0</v>
      </c>
      <c r="E2301" s="8">
        <v>0.05</v>
      </c>
      <c r="F2301" s="8">
        <v>0.79166666666666663</v>
      </c>
      <c r="G2301" s="8">
        <v>0</v>
      </c>
      <c r="H2301" s="8">
        <v>0.05</v>
      </c>
      <c r="I2301" s="4" t="e">
        <f>#REF!/1.7</f>
        <v>#REF!</v>
      </c>
      <c r="J2301" s="4">
        <f>Hilfstabelle!C2301/3</f>
        <v>0.37991075000000002</v>
      </c>
      <c r="K2301" s="96">
        <f>Hilfstabelle!F2301/11</f>
        <v>0</v>
      </c>
      <c r="L2301" s="107">
        <f>Hilfstabelle!G2301/sinks!$G$3</f>
        <v>0.16282741181556698</v>
      </c>
    </row>
    <row r="2302" spans="1:12" x14ac:dyDescent="0.25">
      <c r="A2302" s="89">
        <v>41004.833333333336</v>
      </c>
      <c r="B2302" s="4">
        <v>0.58216371720000004</v>
      </c>
      <c r="C2302" s="8">
        <v>0.83333333333333337</v>
      </c>
      <c r="D2302" s="8">
        <v>0</v>
      </c>
      <c r="E2302" s="8">
        <v>4.7619047619047616E-2</v>
      </c>
      <c r="F2302" s="8">
        <v>0.83333333333333337</v>
      </c>
      <c r="G2302" s="8">
        <v>0</v>
      </c>
      <c r="H2302" s="8">
        <v>4.7619047619047616E-2</v>
      </c>
      <c r="I2302" s="4" t="e">
        <f>#REF!/1.7</f>
        <v>#REF!</v>
      </c>
      <c r="J2302" s="4">
        <f>Hilfstabelle!C2302/3</f>
        <v>0.37652975</v>
      </c>
      <c r="K2302" s="96">
        <f>Hilfstabelle!F2302/11</f>
        <v>0</v>
      </c>
      <c r="L2302" s="107">
        <f>Hilfstabelle!G2302/sinks!$G$3</f>
        <v>0.15401527621320951</v>
      </c>
    </row>
    <row r="2303" spans="1:12" x14ac:dyDescent="0.25">
      <c r="A2303" s="89">
        <v>41004.875</v>
      </c>
      <c r="B2303" s="4">
        <v>0.5395344782</v>
      </c>
      <c r="C2303" s="8">
        <v>0.875</v>
      </c>
      <c r="D2303" s="8">
        <v>0</v>
      </c>
      <c r="E2303" s="8">
        <v>4.5454545454545456E-2</v>
      </c>
      <c r="F2303" s="8">
        <v>0.875</v>
      </c>
      <c r="G2303" s="8">
        <v>0</v>
      </c>
      <c r="H2303" s="8">
        <v>4.5454545454545456E-2</v>
      </c>
      <c r="I2303" s="4" t="e">
        <f>#REF!/1.7</f>
        <v>#REF!</v>
      </c>
      <c r="J2303" s="4">
        <f>Hilfstabelle!C2303/3</f>
        <v>0.37467825000000005</v>
      </c>
      <c r="K2303" s="96">
        <f>Hilfstabelle!F2303/11</f>
        <v>0</v>
      </c>
      <c r="L2303" s="107">
        <f>Hilfstabelle!G2303/sinks!$G$3</f>
        <v>0.14166811363039689</v>
      </c>
    </row>
    <row r="2304" spans="1:12" x14ac:dyDescent="0.25">
      <c r="A2304" s="89">
        <v>41004.916666666664</v>
      </c>
      <c r="B2304" s="4">
        <v>0.51285851280000005</v>
      </c>
      <c r="C2304" s="8">
        <v>0.91666666666666663</v>
      </c>
      <c r="D2304" s="8">
        <v>0</v>
      </c>
      <c r="E2304" s="8">
        <v>4.3478260869565216E-2</v>
      </c>
      <c r="F2304" s="8">
        <v>0.91666666666666663</v>
      </c>
      <c r="G2304" s="8">
        <v>0</v>
      </c>
      <c r="H2304" s="8">
        <v>4.3478260869565216E-2</v>
      </c>
      <c r="I2304" s="4" t="e">
        <f>#REF!/1.7</f>
        <v>#REF!</v>
      </c>
      <c r="J2304" s="4">
        <f>Hilfstabelle!C2304/3</f>
        <v>0.37360299999999996</v>
      </c>
      <c r="K2304" s="96">
        <f>Hilfstabelle!F2304/11</f>
        <v>0</v>
      </c>
      <c r="L2304" s="107">
        <f>Hilfstabelle!G2304/sinks!$G$3</f>
        <v>0.12810022230613213</v>
      </c>
    </row>
    <row r="2305" spans="1:12" x14ac:dyDescent="0.25">
      <c r="A2305" s="89">
        <v>41004.958333333336</v>
      </c>
      <c r="B2305" s="4">
        <v>0.49516171209999998</v>
      </c>
      <c r="C2305" s="8">
        <v>0.95833333333333337</v>
      </c>
      <c r="D2305" s="8">
        <v>0</v>
      </c>
      <c r="E2305" s="8">
        <v>4.1666666666666664E-2</v>
      </c>
      <c r="F2305" s="8">
        <v>0.95833333333333337</v>
      </c>
      <c r="G2305" s="8">
        <v>0</v>
      </c>
      <c r="H2305" s="8">
        <v>4.1666666666666664E-2</v>
      </c>
      <c r="I2305" s="4" t="e">
        <f>#REF!/1.7</f>
        <v>#REF!</v>
      </c>
      <c r="J2305" s="4">
        <f>Hilfstabelle!C2305/3</f>
        <v>0.37328100000000003</v>
      </c>
      <c r="K2305" s="96">
        <f>Hilfstabelle!F2305/11</f>
        <v>0</v>
      </c>
      <c r="L2305" s="107">
        <f>Hilfstabelle!G2305/sinks!$G$3</f>
        <v>0.12054696321839713</v>
      </c>
    </row>
    <row r="2306" spans="1:12" x14ac:dyDescent="0.25">
      <c r="A2306" s="89">
        <v>41005</v>
      </c>
      <c r="B2306" s="4">
        <v>0.48513643099999998</v>
      </c>
      <c r="C2306" s="8">
        <v>0</v>
      </c>
      <c r="D2306" s="8">
        <v>0</v>
      </c>
      <c r="E2306" s="8">
        <v>1</v>
      </c>
      <c r="F2306" s="8">
        <v>0</v>
      </c>
      <c r="G2306" s="8">
        <v>0</v>
      </c>
      <c r="H2306" s="8">
        <v>1</v>
      </c>
      <c r="I2306" s="4" t="e">
        <f>#REF!/1.7</f>
        <v>#REF!</v>
      </c>
      <c r="J2306" s="4">
        <f>Hilfstabelle!C2306/3</f>
        <v>0.37206775000000003</v>
      </c>
      <c r="K2306" s="96">
        <f>Hilfstabelle!F2306/11</f>
        <v>0</v>
      </c>
      <c r="L2306" s="107">
        <f>Hilfstabelle!G2306/sinks!$G$3</f>
        <v>0.11436702396479574</v>
      </c>
    </row>
    <row r="2307" spans="1:12" x14ac:dyDescent="0.25">
      <c r="A2307" s="89">
        <v>41005.041666666664</v>
      </c>
      <c r="B2307" s="4">
        <v>0.48225961119999999</v>
      </c>
      <c r="C2307" s="8">
        <v>4.1666666666666664E-2</v>
      </c>
      <c r="D2307" s="8">
        <v>0</v>
      </c>
      <c r="E2307" s="8">
        <v>0.5</v>
      </c>
      <c r="F2307" s="8">
        <v>4.1666666666666664E-2</v>
      </c>
      <c r="G2307" s="8">
        <v>0</v>
      </c>
      <c r="H2307" s="8">
        <v>0.5</v>
      </c>
      <c r="I2307" s="4" t="e">
        <f>#REF!/1.7</f>
        <v>#REF!</v>
      </c>
      <c r="J2307" s="4">
        <f>Hilfstabelle!C2307/3</f>
        <v>0.37009550000000008</v>
      </c>
      <c r="K2307" s="96">
        <f>Hilfstabelle!F2307/11</f>
        <v>0</v>
      </c>
      <c r="L2307" s="107">
        <f>Hilfstabelle!G2307/sinks!$G$3</f>
        <v>0.11320987484529428</v>
      </c>
    </row>
    <row r="2308" spans="1:12" x14ac:dyDescent="0.25">
      <c r="A2308" s="89">
        <v>41005.083333333336</v>
      </c>
      <c r="B2308" s="4">
        <v>0.52218638309999998</v>
      </c>
      <c r="C2308" s="8">
        <v>8.3333333333333329E-2</v>
      </c>
      <c r="D2308" s="8">
        <v>0</v>
      </c>
      <c r="E2308" s="8">
        <v>0.33333333333333331</v>
      </c>
      <c r="F2308" s="8">
        <v>8.3333333333333329E-2</v>
      </c>
      <c r="G2308" s="8">
        <v>0</v>
      </c>
      <c r="H2308" s="8">
        <v>0.33333333333333331</v>
      </c>
      <c r="I2308" s="4" t="e">
        <f>#REF!/1.7</f>
        <v>#REF!</v>
      </c>
      <c r="J2308" s="4">
        <f>Hilfstabelle!C2308/3</f>
        <v>0.36848550000000002</v>
      </c>
      <c r="K2308" s="96">
        <f>Hilfstabelle!F2308/11</f>
        <v>0</v>
      </c>
      <c r="L2308" s="107">
        <f>Hilfstabelle!G2308/sinks!$G$3</f>
        <v>0.11446875135991677</v>
      </c>
    </row>
    <row r="2309" spans="1:12" x14ac:dyDescent="0.25">
      <c r="A2309" s="89">
        <v>41005.125</v>
      </c>
      <c r="B2309" s="4">
        <v>0.62174178359999999</v>
      </c>
      <c r="C2309" s="8">
        <v>0.125</v>
      </c>
      <c r="D2309" s="8">
        <v>0</v>
      </c>
      <c r="E2309" s="8">
        <v>0.25</v>
      </c>
      <c r="F2309" s="8">
        <v>0.125</v>
      </c>
      <c r="G2309" s="8">
        <v>0</v>
      </c>
      <c r="H2309" s="8">
        <v>0.25</v>
      </c>
      <c r="I2309" s="4" t="e">
        <f>#REF!/1.7</f>
        <v>#REF!</v>
      </c>
      <c r="J2309" s="4">
        <f>Hilfstabelle!C2309/3</f>
        <v>0.36712850000000002</v>
      </c>
      <c r="K2309" s="96">
        <f>Hilfstabelle!F2309/11</f>
        <v>0</v>
      </c>
      <c r="L2309" s="107">
        <f>Hilfstabelle!G2309/sinks!$G$3</f>
        <v>0.10817436878680424</v>
      </c>
    </row>
    <row r="2310" spans="1:12" x14ac:dyDescent="0.25">
      <c r="A2310" s="89">
        <v>41005.166666666664</v>
      </c>
      <c r="B2310" s="4">
        <v>0.72748670559999995</v>
      </c>
      <c r="C2310" s="8">
        <v>0.16666666666666666</v>
      </c>
      <c r="D2310" s="8">
        <v>0</v>
      </c>
      <c r="E2310" s="8">
        <v>0.2</v>
      </c>
      <c r="F2310" s="8">
        <v>0.16666666666666666</v>
      </c>
      <c r="G2310" s="8">
        <v>0</v>
      </c>
      <c r="H2310" s="8">
        <v>0.2</v>
      </c>
      <c r="I2310" s="4" t="e">
        <f>#REF!/1.7</f>
        <v>#REF!</v>
      </c>
      <c r="J2310" s="4">
        <f>Hilfstabelle!C2310/3</f>
        <v>0.36437999999999998</v>
      </c>
      <c r="K2310" s="96">
        <f>Hilfstabelle!F2310/11</f>
        <v>0</v>
      </c>
      <c r="L2310" s="107">
        <f>Hilfstabelle!G2310/sinks!$G$3</f>
        <v>0.10251578243319806</v>
      </c>
    </row>
    <row r="2311" spans="1:12" x14ac:dyDescent="0.25">
      <c r="A2311" s="89">
        <v>41005.208333333336</v>
      </c>
      <c r="B2311" s="4">
        <v>0.79644320459999995</v>
      </c>
      <c r="C2311" s="8">
        <v>0.20833333333333334</v>
      </c>
      <c r="D2311" s="8">
        <v>0</v>
      </c>
      <c r="E2311" s="8">
        <v>0.16666666666666666</v>
      </c>
      <c r="F2311" s="8">
        <v>0.20833333333333334</v>
      </c>
      <c r="G2311" s="8">
        <v>0</v>
      </c>
      <c r="H2311" s="8">
        <v>0.16666666666666666</v>
      </c>
      <c r="I2311" s="4" t="e">
        <f>#REF!/1.7</f>
        <v>#REF!</v>
      </c>
      <c r="J2311" s="4">
        <f>Hilfstabelle!C2311/3</f>
        <v>0.36964124999999998</v>
      </c>
      <c r="K2311" s="96">
        <f>Hilfstabelle!F2311/11</f>
        <v>0</v>
      </c>
      <c r="L2311" s="107">
        <f>Hilfstabelle!G2311/sinks!$G$3</f>
        <v>0.10463934180634919</v>
      </c>
    </row>
    <row r="2312" spans="1:12" x14ac:dyDescent="0.25">
      <c r="A2312" s="89">
        <v>41005.25</v>
      </c>
      <c r="B2312" s="4">
        <v>0.80716589660000004</v>
      </c>
      <c r="C2312" s="8">
        <v>0.25</v>
      </c>
      <c r="D2312" s="8">
        <v>0</v>
      </c>
      <c r="E2312" s="8">
        <v>0.14285714285714285</v>
      </c>
      <c r="F2312" s="8">
        <v>0.25</v>
      </c>
      <c r="G2312" s="8">
        <v>0</v>
      </c>
      <c r="H2312" s="8">
        <v>0.14285714285714285</v>
      </c>
      <c r="I2312" s="4" t="e">
        <f>#REF!/1.7</f>
        <v>#REF!</v>
      </c>
      <c r="J2312" s="4">
        <f>Hilfstabelle!C2312/3</f>
        <v>0.38344125000000001</v>
      </c>
      <c r="K2312" s="96">
        <f>Hilfstabelle!F2312/11</f>
        <v>0</v>
      </c>
      <c r="L2312" s="107">
        <f>Hilfstabelle!G2312/sinks!$G$3</f>
        <v>0.11842340384524605</v>
      </c>
    </row>
    <row r="2313" spans="1:12" x14ac:dyDescent="0.25">
      <c r="A2313" s="89">
        <v>41005.291666666664</v>
      </c>
      <c r="B2313" s="4">
        <v>0.80969401100000005</v>
      </c>
      <c r="C2313" s="8">
        <v>0.29166666666666669</v>
      </c>
      <c r="D2313" s="8">
        <v>0</v>
      </c>
      <c r="E2313" s="8">
        <v>0.125</v>
      </c>
      <c r="F2313" s="8">
        <v>0.29166666666666669</v>
      </c>
      <c r="G2313" s="8">
        <v>0</v>
      </c>
      <c r="H2313" s="8">
        <v>0.125</v>
      </c>
      <c r="I2313" s="4" t="e">
        <f>#REF!/1.7</f>
        <v>#REF!</v>
      </c>
      <c r="J2313" s="4">
        <f>Hilfstabelle!C2313/3</f>
        <v>0.39848325000000001</v>
      </c>
      <c r="K2313" s="96">
        <f>Hilfstabelle!F2313/11</f>
        <v>0</v>
      </c>
      <c r="L2313" s="107">
        <f>Hilfstabelle!G2313/sinks!$G$3</f>
        <v>0.13028736130123386</v>
      </c>
    </row>
    <row r="2314" spans="1:12" x14ac:dyDescent="0.25">
      <c r="A2314" s="89">
        <v>41005.333333333336</v>
      </c>
      <c r="B2314" s="4">
        <v>0.81876035219999999</v>
      </c>
      <c r="C2314" s="8">
        <v>0.33333333333333331</v>
      </c>
      <c r="D2314" s="8">
        <v>0</v>
      </c>
      <c r="E2314" s="8">
        <v>0.1111111111111111</v>
      </c>
      <c r="F2314" s="8">
        <v>0.33333333333333331</v>
      </c>
      <c r="G2314" s="8">
        <v>0</v>
      </c>
      <c r="H2314" s="8">
        <v>0.1111111111111111</v>
      </c>
      <c r="I2314" s="4" t="e">
        <f>#REF!/1.7</f>
        <v>#REF!</v>
      </c>
      <c r="J2314" s="4">
        <f>Hilfstabelle!C2314/3</f>
        <v>0.41279500000000002</v>
      </c>
      <c r="K2314" s="96">
        <f>Hilfstabelle!F2314/11</f>
        <v>0</v>
      </c>
      <c r="L2314" s="107">
        <f>Hilfstabelle!G2314/sinks!$G$3</f>
        <v>0.15556661898880489</v>
      </c>
    </row>
    <row r="2315" spans="1:12" x14ac:dyDescent="0.25">
      <c r="A2315" s="89">
        <v>41005.375</v>
      </c>
      <c r="B2315" s="4">
        <v>0.82181152469999996</v>
      </c>
      <c r="C2315" s="8">
        <v>0.375</v>
      </c>
      <c r="D2315" s="8">
        <v>0</v>
      </c>
      <c r="E2315" s="8">
        <v>0.1</v>
      </c>
      <c r="F2315" s="8">
        <v>0.375</v>
      </c>
      <c r="G2315" s="8">
        <v>0</v>
      </c>
      <c r="H2315" s="8">
        <v>0.1</v>
      </c>
      <c r="I2315" s="4" t="e">
        <f>#REF!/1.7</f>
        <v>#REF!</v>
      </c>
      <c r="J2315" s="4">
        <f>Hilfstabelle!C2315/3</f>
        <v>0.41901650000000007</v>
      </c>
      <c r="K2315" s="96">
        <f>Hilfstabelle!F2315/11</f>
        <v>0</v>
      </c>
      <c r="L2315" s="107">
        <f>Hilfstabelle!G2315/sinks!$G$3</f>
        <v>0.16840970262283245</v>
      </c>
    </row>
    <row r="2316" spans="1:12" x14ac:dyDescent="0.25">
      <c r="A2316" s="89">
        <v>41005.416666666664</v>
      </c>
      <c r="B2316" s="4">
        <v>0.79844826079999998</v>
      </c>
      <c r="C2316" s="8">
        <v>0.41666666666666669</v>
      </c>
      <c r="D2316" s="8">
        <v>0</v>
      </c>
      <c r="E2316" s="8">
        <v>9.0909090909090912E-2</v>
      </c>
      <c r="F2316" s="8">
        <v>0.41666666666666669</v>
      </c>
      <c r="G2316" s="8">
        <v>0</v>
      </c>
      <c r="H2316" s="8">
        <v>9.0909090909090912E-2</v>
      </c>
      <c r="I2316" s="4" t="e">
        <f>#REF!/1.7</f>
        <v>#REF!</v>
      </c>
      <c r="J2316" s="4">
        <f>Hilfstabelle!C2316/3</f>
        <v>0.42396725000000002</v>
      </c>
      <c r="K2316" s="96">
        <f>Hilfstabelle!F2316/11</f>
        <v>0</v>
      </c>
      <c r="L2316" s="107">
        <f>Hilfstabelle!G2316/sinks!$G$3</f>
        <v>0.17032980720574151</v>
      </c>
    </row>
    <row r="2317" spans="1:12" x14ac:dyDescent="0.25">
      <c r="A2317" s="89">
        <v>41005.458333333336</v>
      </c>
      <c r="B2317" s="4">
        <v>0.78650509980000005</v>
      </c>
      <c r="C2317" s="8">
        <v>0.45833333333333331</v>
      </c>
      <c r="D2317" s="8">
        <v>0</v>
      </c>
      <c r="E2317" s="8">
        <v>8.3333333333333329E-2</v>
      </c>
      <c r="F2317" s="8">
        <v>0.45833333333333331</v>
      </c>
      <c r="G2317" s="8">
        <v>0</v>
      </c>
      <c r="H2317" s="8">
        <v>8.3333333333333329E-2</v>
      </c>
      <c r="I2317" s="4" t="e">
        <f>#REF!/1.7</f>
        <v>#REF!</v>
      </c>
      <c r="J2317" s="4">
        <f>Hilfstabelle!C2317/3</f>
        <v>0.42781399999999997</v>
      </c>
      <c r="K2317" s="96">
        <f>Hilfstabelle!F2317/11</f>
        <v>0</v>
      </c>
      <c r="L2317" s="107">
        <f>Hilfstabelle!G2317/sinks!$G$3</f>
        <v>0.17790849814225679</v>
      </c>
    </row>
    <row r="2318" spans="1:12" x14ac:dyDescent="0.25">
      <c r="A2318" s="89">
        <v>41005.5</v>
      </c>
      <c r="B2318" s="4">
        <v>0.77377735160000005</v>
      </c>
      <c r="C2318" s="8">
        <v>0.5</v>
      </c>
      <c r="D2318" s="8">
        <v>0</v>
      </c>
      <c r="E2318" s="8">
        <v>7.6923076923076927E-2</v>
      </c>
      <c r="F2318" s="8">
        <v>0.5</v>
      </c>
      <c r="G2318" s="8">
        <v>0</v>
      </c>
      <c r="H2318" s="8">
        <v>7.6923076923076927E-2</v>
      </c>
      <c r="I2318" s="4" t="e">
        <f>#REF!/1.7</f>
        <v>#REF!</v>
      </c>
      <c r="J2318" s="4">
        <f>Hilfstabelle!C2318/3</f>
        <v>0.42992425000000001</v>
      </c>
      <c r="K2318" s="96">
        <f>Hilfstabelle!F2318/11</f>
        <v>0</v>
      </c>
      <c r="L2318" s="107">
        <f>Hilfstabelle!G2318/sinks!$G$3</f>
        <v>0.17723455414958014</v>
      </c>
    </row>
    <row r="2319" spans="1:12" x14ac:dyDescent="0.25">
      <c r="A2319" s="89">
        <v>41005.541666666664</v>
      </c>
      <c r="B2319" s="4">
        <v>0.75146020400000002</v>
      </c>
      <c r="C2319" s="8">
        <v>0.54166666666666663</v>
      </c>
      <c r="D2319" s="8">
        <v>0</v>
      </c>
      <c r="E2319" s="8">
        <v>7.1428571428571425E-2</v>
      </c>
      <c r="F2319" s="8">
        <v>0.54166666666666663</v>
      </c>
      <c r="G2319" s="8">
        <v>0</v>
      </c>
      <c r="H2319" s="8">
        <v>7.1428571428571425E-2</v>
      </c>
      <c r="I2319" s="4" t="e">
        <f>#REF!/1.7</f>
        <v>#REF!</v>
      </c>
      <c r="J2319" s="4">
        <f>Hilfstabelle!C2319/3</f>
        <v>0.42979775000000003</v>
      </c>
      <c r="K2319" s="96">
        <f>Hilfstabelle!F2319/11</f>
        <v>0</v>
      </c>
      <c r="L2319" s="107">
        <f>Hilfstabelle!G2319/sinks!$G$3</f>
        <v>0.17228805956182094</v>
      </c>
    </row>
    <row r="2320" spans="1:12" x14ac:dyDescent="0.25">
      <c r="A2320" s="89">
        <v>41005.583333333336</v>
      </c>
      <c r="B2320" s="4">
        <v>0.73507104869999995</v>
      </c>
      <c r="C2320" s="8">
        <v>0.58333333333333337</v>
      </c>
      <c r="D2320" s="8">
        <v>0</v>
      </c>
      <c r="E2320" s="8">
        <v>6.6666666666666666E-2</v>
      </c>
      <c r="F2320" s="8">
        <v>0.58333333333333337</v>
      </c>
      <c r="G2320" s="8">
        <v>0</v>
      </c>
      <c r="H2320" s="8">
        <v>6.6666666666666666E-2</v>
      </c>
      <c r="I2320" s="4" t="e">
        <f>#REF!/1.7</f>
        <v>#REF!</v>
      </c>
      <c r="J2320" s="4">
        <f>Hilfstabelle!C2320/3</f>
        <v>0.42588200000000004</v>
      </c>
      <c r="K2320" s="96">
        <f>Hilfstabelle!F2320/11</f>
        <v>1</v>
      </c>
      <c r="L2320" s="107">
        <f>Hilfstabelle!G2320/sinks!$G$3</f>
        <v>0.84214909650495473</v>
      </c>
    </row>
    <row r="2321" spans="1:12" x14ac:dyDescent="0.25">
      <c r="A2321" s="89">
        <v>41005.625</v>
      </c>
      <c r="B2321" s="4">
        <v>0.73541975420000005</v>
      </c>
      <c r="C2321" s="8">
        <v>0.625</v>
      </c>
      <c r="D2321" s="8">
        <v>0</v>
      </c>
      <c r="E2321" s="8">
        <v>6.25E-2</v>
      </c>
      <c r="F2321" s="8">
        <v>0.625</v>
      </c>
      <c r="G2321" s="8">
        <v>0</v>
      </c>
      <c r="H2321" s="8">
        <v>6.25E-2</v>
      </c>
      <c r="I2321" s="4" t="e">
        <f>#REF!/1.7</f>
        <v>#REF!</v>
      </c>
      <c r="J2321" s="4">
        <f>Hilfstabelle!C2321/3</f>
        <v>0.41688900000000007</v>
      </c>
      <c r="K2321" s="96">
        <f>Hilfstabelle!F2321/11</f>
        <v>1</v>
      </c>
      <c r="L2321" s="107">
        <f>Hilfstabelle!G2321/sinks!$G$3</f>
        <v>0.8424161309171474</v>
      </c>
    </row>
    <row r="2322" spans="1:12" x14ac:dyDescent="0.25">
      <c r="A2322" s="89">
        <v>41005.666666666664</v>
      </c>
      <c r="B2322" s="4">
        <v>0.74126057010000002</v>
      </c>
      <c r="C2322" s="8">
        <v>0.66666666666666663</v>
      </c>
      <c r="D2322" s="8">
        <v>0</v>
      </c>
      <c r="E2322" s="8">
        <v>5.8823529411764705E-2</v>
      </c>
      <c r="F2322" s="8">
        <v>0.66666666666666663</v>
      </c>
      <c r="G2322" s="8">
        <v>0</v>
      </c>
      <c r="H2322" s="8">
        <v>5.8823529411764705E-2</v>
      </c>
      <c r="I2322" s="4" t="e">
        <f>#REF!/1.7</f>
        <v>#REF!</v>
      </c>
      <c r="J2322" s="4">
        <f>Hilfstabelle!C2322/3</f>
        <v>0.40745325000000004</v>
      </c>
      <c r="K2322" s="96">
        <f>Hilfstabelle!F2322/11</f>
        <v>0</v>
      </c>
      <c r="L2322" s="107">
        <f>Hilfstabelle!G2322/sinks!$G$3</f>
        <v>0.16929981733014129</v>
      </c>
    </row>
    <row r="2323" spans="1:12" x14ac:dyDescent="0.25">
      <c r="A2323" s="89">
        <v>41005.708333333336</v>
      </c>
      <c r="B2323" s="4">
        <v>0.76880829920000004</v>
      </c>
      <c r="C2323" s="8">
        <v>0.70833333333333337</v>
      </c>
      <c r="D2323" s="8">
        <v>0</v>
      </c>
      <c r="E2323" s="8">
        <v>5.5555555555555552E-2</v>
      </c>
      <c r="F2323" s="8">
        <v>0.70833333333333337</v>
      </c>
      <c r="G2323" s="8">
        <v>0</v>
      </c>
      <c r="H2323" s="8">
        <v>5.5555555555555552E-2</v>
      </c>
      <c r="I2323" s="4" t="e">
        <f>#REF!/1.7</f>
        <v>#REF!</v>
      </c>
      <c r="J2323" s="4">
        <f>Hilfstabelle!C2323/3</f>
        <v>0.40097874999999999</v>
      </c>
      <c r="K2323" s="96">
        <f>Hilfstabelle!F2323/11</f>
        <v>0</v>
      </c>
      <c r="L2323" s="107">
        <f>Hilfstabelle!G2323/sinks!$G$3</f>
        <v>0.17179213851060604</v>
      </c>
    </row>
    <row r="2324" spans="1:12" x14ac:dyDescent="0.25">
      <c r="A2324" s="89">
        <v>41005.75</v>
      </c>
      <c r="B2324" s="4">
        <v>0.72783541100000004</v>
      </c>
      <c r="C2324" s="8">
        <v>0.75</v>
      </c>
      <c r="D2324" s="8">
        <v>0</v>
      </c>
      <c r="E2324" s="8">
        <v>5.2631578947368418E-2</v>
      </c>
      <c r="F2324" s="8">
        <v>0.75</v>
      </c>
      <c r="G2324" s="8">
        <v>0</v>
      </c>
      <c r="H2324" s="8">
        <v>5.2631578947368418E-2</v>
      </c>
      <c r="I2324" s="4" t="e">
        <f>#REF!/1.7</f>
        <v>#REF!</v>
      </c>
      <c r="J2324" s="4">
        <f>Hilfstabelle!C2324/3</f>
        <v>0.39790825000000002</v>
      </c>
      <c r="K2324" s="96">
        <f>Hilfstabelle!F2324/11</f>
        <v>0</v>
      </c>
      <c r="L2324" s="107">
        <f>Hilfstabelle!G2324/sinks!$G$3</f>
        <v>0.1746405055739943</v>
      </c>
    </row>
    <row r="2325" spans="1:12" x14ac:dyDescent="0.25">
      <c r="A2325" s="89">
        <v>41005.791666666664</v>
      </c>
      <c r="B2325" s="4">
        <v>0.67021183849999999</v>
      </c>
      <c r="C2325" s="8">
        <v>0.79166666666666663</v>
      </c>
      <c r="D2325" s="8">
        <v>0</v>
      </c>
      <c r="E2325" s="8">
        <v>0.05</v>
      </c>
      <c r="F2325" s="8">
        <v>0.79166666666666663</v>
      </c>
      <c r="G2325" s="8">
        <v>0</v>
      </c>
      <c r="H2325" s="8">
        <v>0.05</v>
      </c>
      <c r="I2325" s="4" t="e">
        <f>#REF!/1.7</f>
        <v>#REF!</v>
      </c>
      <c r="J2325" s="4">
        <f>Hilfstabelle!C2325/3</f>
        <v>0.39632700000000004</v>
      </c>
      <c r="K2325" s="96">
        <f>Hilfstabelle!F2325/11</f>
        <v>0</v>
      </c>
      <c r="L2325" s="107">
        <f>Hilfstabelle!G2325/sinks!$G$3</f>
        <v>0.16282741181556698</v>
      </c>
    </row>
    <row r="2326" spans="1:12" x14ac:dyDescent="0.25">
      <c r="A2326" s="89">
        <v>41005.833333333336</v>
      </c>
      <c r="B2326" s="4">
        <v>0.64510504749999997</v>
      </c>
      <c r="C2326" s="8">
        <v>0.83333333333333337</v>
      </c>
      <c r="D2326" s="8">
        <v>0</v>
      </c>
      <c r="E2326" s="8">
        <v>4.7619047619047616E-2</v>
      </c>
      <c r="F2326" s="8">
        <v>0.83333333333333337</v>
      </c>
      <c r="G2326" s="8">
        <v>0</v>
      </c>
      <c r="H2326" s="8">
        <v>4.7619047619047616E-2</v>
      </c>
      <c r="I2326" s="4" t="e">
        <f>#REF!/1.7</f>
        <v>#REF!</v>
      </c>
      <c r="J2326" s="4">
        <f>Hilfstabelle!C2326/3</f>
        <v>0.39523449999999999</v>
      </c>
      <c r="K2326" s="96">
        <f>Hilfstabelle!F2326/11</f>
        <v>0</v>
      </c>
      <c r="L2326" s="107">
        <f>Hilfstabelle!G2326/sinks!$G$3</f>
        <v>0.15401527621320951</v>
      </c>
    </row>
    <row r="2327" spans="1:12" x14ac:dyDescent="0.25">
      <c r="A2327" s="89">
        <v>41005.875</v>
      </c>
      <c r="B2327" s="4">
        <v>0.58669688779999996</v>
      </c>
      <c r="C2327" s="8">
        <v>0.875</v>
      </c>
      <c r="D2327" s="8">
        <v>0</v>
      </c>
      <c r="E2327" s="8">
        <v>4.5454545454545456E-2</v>
      </c>
      <c r="F2327" s="8">
        <v>0.875</v>
      </c>
      <c r="G2327" s="8">
        <v>0</v>
      </c>
      <c r="H2327" s="8">
        <v>4.5454545454545456E-2</v>
      </c>
      <c r="I2327" s="4" t="e">
        <f>#REF!/1.7</f>
        <v>#REF!</v>
      </c>
      <c r="J2327" s="4">
        <f>Hilfstabelle!C2327/3</f>
        <v>0.39457900000000001</v>
      </c>
      <c r="K2327" s="96">
        <f>Hilfstabelle!F2327/11</f>
        <v>0</v>
      </c>
      <c r="L2327" s="107">
        <f>Hilfstabelle!G2327/sinks!$G$3</f>
        <v>0.14166811363039689</v>
      </c>
    </row>
    <row r="2328" spans="1:12" x14ac:dyDescent="0.25">
      <c r="A2328" s="89">
        <v>41005.916666666664</v>
      </c>
      <c r="B2328" s="4">
        <v>0.55548775169999998</v>
      </c>
      <c r="C2328" s="8">
        <v>0.91666666666666663</v>
      </c>
      <c r="D2328" s="8">
        <v>0</v>
      </c>
      <c r="E2328" s="8">
        <v>4.3478260869565216E-2</v>
      </c>
      <c r="F2328" s="8">
        <v>0.91666666666666663</v>
      </c>
      <c r="G2328" s="8">
        <v>0</v>
      </c>
      <c r="H2328" s="8">
        <v>4.3478260869565216E-2</v>
      </c>
      <c r="I2328" s="4" t="e">
        <f>#REF!/1.7</f>
        <v>#REF!</v>
      </c>
      <c r="J2328" s="4">
        <f>Hilfstabelle!C2328/3</f>
        <v>0.39420524999999995</v>
      </c>
      <c r="K2328" s="96">
        <f>Hilfstabelle!F2328/11</f>
        <v>0</v>
      </c>
      <c r="L2328" s="107">
        <f>Hilfstabelle!G2328/sinks!$G$3</f>
        <v>0.12810022230613213</v>
      </c>
    </row>
    <row r="2329" spans="1:12" x14ac:dyDescent="0.25">
      <c r="A2329" s="89">
        <v>41005.958333333336</v>
      </c>
      <c r="B2329" s="4">
        <v>0.53831400920000005</v>
      </c>
      <c r="C2329" s="8">
        <v>0.95833333333333337</v>
      </c>
      <c r="D2329" s="8">
        <v>0</v>
      </c>
      <c r="E2329" s="8">
        <v>4.1666666666666664E-2</v>
      </c>
      <c r="F2329" s="8">
        <v>0.95833333333333337</v>
      </c>
      <c r="G2329" s="8">
        <v>0</v>
      </c>
      <c r="H2329" s="8">
        <v>4.1666666666666664E-2</v>
      </c>
      <c r="I2329" s="4" t="e">
        <f>#REF!/1.7</f>
        <v>#REF!</v>
      </c>
      <c r="J2329" s="4">
        <f>Hilfstabelle!C2329/3</f>
        <v>0.39382</v>
      </c>
      <c r="K2329" s="96">
        <f>Hilfstabelle!F2329/11</f>
        <v>0</v>
      </c>
      <c r="L2329" s="107">
        <f>Hilfstabelle!G2329/sinks!$G$3</f>
        <v>0.12054696321839713</v>
      </c>
    </row>
    <row r="2330" spans="1:12" x14ac:dyDescent="0.25">
      <c r="A2330" s="89">
        <v>41006</v>
      </c>
      <c r="B2330" s="4">
        <v>0.5164327434</v>
      </c>
      <c r="C2330" s="8">
        <v>0</v>
      </c>
      <c r="D2330" s="8">
        <v>0</v>
      </c>
      <c r="E2330" s="8">
        <v>1</v>
      </c>
      <c r="F2330" s="8">
        <v>0</v>
      </c>
      <c r="G2330" s="8">
        <v>0</v>
      </c>
      <c r="H2330" s="8">
        <v>1</v>
      </c>
      <c r="I2330" s="4" t="e">
        <f>#REF!/1.7</f>
        <v>#REF!</v>
      </c>
      <c r="J2330" s="4">
        <f>Hilfstabelle!C2330/3</f>
        <v>0.39236524999999994</v>
      </c>
      <c r="K2330" s="96">
        <f>Hilfstabelle!F2330/11</f>
        <v>0</v>
      </c>
      <c r="L2330" s="107">
        <f>Hilfstabelle!G2330/sinks!$G$3</f>
        <v>0.11874130195499918</v>
      </c>
    </row>
    <row r="2331" spans="1:12" x14ac:dyDescent="0.25">
      <c r="A2331" s="89">
        <v>41006.041666666664</v>
      </c>
      <c r="B2331" s="4">
        <v>0.51686862519999999</v>
      </c>
      <c r="C2331" s="8">
        <v>4.1666666666666664E-2</v>
      </c>
      <c r="D2331" s="8">
        <v>0</v>
      </c>
      <c r="E2331" s="8">
        <v>0.5</v>
      </c>
      <c r="F2331" s="8">
        <v>4.1666666666666664E-2</v>
      </c>
      <c r="G2331" s="8">
        <v>0</v>
      </c>
      <c r="H2331" s="8">
        <v>0.5</v>
      </c>
      <c r="I2331" s="4" t="e">
        <f>#REF!/1.7</f>
        <v>#REF!</v>
      </c>
      <c r="J2331" s="4">
        <f>Hilfstabelle!C2331/3</f>
        <v>0.38842075000000004</v>
      </c>
      <c r="K2331" s="96">
        <f>Hilfstabelle!F2331/11</f>
        <v>0</v>
      </c>
      <c r="L2331" s="107">
        <f>Hilfstabelle!G2331/sinks!$G$3</f>
        <v>0.12007647401596248</v>
      </c>
    </row>
    <row r="2332" spans="1:12" x14ac:dyDescent="0.25">
      <c r="A2332" s="89">
        <v>41006.083333333336</v>
      </c>
      <c r="B2332" s="4">
        <v>0.54598552869999994</v>
      </c>
      <c r="C2332" s="8">
        <v>8.3333333333333329E-2</v>
      </c>
      <c r="D2332" s="8">
        <v>0</v>
      </c>
      <c r="E2332" s="8">
        <v>0.33333333333333331</v>
      </c>
      <c r="F2332" s="8">
        <v>8.3333333333333329E-2</v>
      </c>
      <c r="G2332" s="8">
        <v>0</v>
      </c>
      <c r="H2332" s="8">
        <v>0.33333333333333331</v>
      </c>
      <c r="I2332" s="4" t="e">
        <f>#REF!/1.7</f>
        <v>#REF!</v>
      </c>
      <c r="J2332" s="4">
        <f>Hilfstabelle!C2332/3</f>
        <v>0.38240050000000009</v>
      </c>
      <c r="K2332" s="96">
        <f>Hilfstabelle!F2332/11</f>
        <v>0</v>
      </c>
      <c r="L2332" s="107">
        <f>Hilfstabelle!G2332/sinks!$G$3</f>
        <v>0.12050881544522675</v>
      </c>
    </row>
    <row r="2333" spans="1:12" x14ac:dyDescent="0.25">
      <c r="A2333" s="89">
        <v>41006.125</v>
      </c>
      <c r="B2333" s="4">
        <v>0.64092058230000004</v>
      </c>
      <c r="C2333" s="8">
        <v>0.125</v>
      </c>
      <c r="D2333" s="8">
        <v>0</v>
      </c>
      <c r="E2333" s="8">
        <v>0.25</v>
      </c>
      <c r="F2333" s="8">
        <v>0.125</v>
      </c>
      <c r="G2333" s="8">
        <v>0</v>
      </c>
      <c r="H2333" s="8">
        <v>0.25</v>
      </c>
      <c r="I2333" s="4" t="e">
        <f>#REF!/1.7</f>
        <v>#REF!</v>
      </c>
      <c r="J2333" s="4">
        <f>Hilfstabelle!C2333/3</f>
        <v>0.37774875000000008</v>
      </c>
      <c r="K2333" s="96">
        <f>Hilfstabelle!F2333/11</f>
        <v>0</v>
      </c>
      <c r="L2333" s="107">
        <f>Hilfstabelle!G2333/sinks!$G$3</f>
        <v>0.11383295514041045</v>
      </c>
    </row>
    <row r="2334" spans="1:12" x14ac:dyDescent="0.25">
      <c r="A2334" s="89">
        <v>41006.166666666664</v>
      </c>
      <c r="B2334" s="4">
        <v>0.73550693050000004</v>
      </c>
      <c r="C2334" s="8">
        <v>0.16666666666666666</v>
      </c>
      <c r="D2334" s="8">
        <v>0</v>
      </c>
      <c r="E2334" s="8">
        <v>0.2</v>
      </c>
      <c r="F2334" s="8">
        <v>0.16666666666666666</v>
      </c>
      <c r="G2334" s="8">
        <v>0</v>
      </c>
      <c r="H2334" s="8">
        <v>0.2</v>
      </c>
      <c r="I2334" s="4" t="e">
        <f>#REF!/1.7</f>
        <v>#REF!</v>
      </c>
      <c r="J2334" s="4">
        <f>Hilfstabelle!C2334/3</f>
        <v>0.37591449999999998</v>
      </c>
      <c r="K2334" s="96">
        <f>Hilfstabelle!F2334/11</f>
        <v>0</v>
      </c>
      <c r="L2334" s="107">
        <f>Hilfstabelle!G2334/sinks!$G$3</f>
        <v>0.1083778235770463</v>
      </c>
    </row>
    <row r="2335" spans="1:12" x14ac:dyDescent="0.25">
      <c r="A2335" s="89">
        <v>41006.208333333336</v>
      </c>
      <c r="B2335" s="4">
        <v>0.79565861739999999</v>
      </c>
      <c r="C2335" s="8">
        <v>0.20833333333333334</v>
      </c>
      <c r="D2335" s="8">
        <v>0</v>
      </c>
      <c r="E2335" s="8">
        <v>0.16666666666666666</v>
      </c>
      <c r="F2335" s="8">
        <v>0.20833333333333334</v>
      </c>
      <c r="G2335" s="8">
        <v>0</v>
      </c>
      <c r="H2335" s="8">
        <v>0.16666666666666666</v>
      </c>
      <c r="I2335" s="4" t="e">
        <f>#REF!/1.7</f>
        <v>#REF!</v>
      </c>
      <c r="J2335" s="4">
        <f>Hilfstabelle!C2335/3</f>
        <v>0.37909999999999999</v>
      </c>
      <c r="K2335" s="96">
        <f>Hilfstabelle!F2335/11</f>
        <v>0</v>
      </c>
      <c r="L2335" s="107">
        <f>Hilfstabelle!G2335/sinks!$G$3</f>
        <v>0.11033607593312576</v>
      </c>
    </row>
    <row r="2336" spans="1:12" x14ac:dyDescent="0.25">
      <c r="A2336" s="89">
        <v>41006.25</v>
      </c>
      <c r="B2336" s="4">
        <v>0.81204777260000005</v>
      </c>
      <c r="C2336" s="8">
        <v>0.25</v>
      </c>
      <c r="D2336" s="8">
        <v>0</v>
      </c>
      <c r="E2336" s="8">
        <v>0.14285714285714285</v>
      </c>
      <c r="F2336" s="8">
        <v>0.25</v>
      </c>
      <c r="G2336" s="8">
        <v>0</v>
      </c>
      <c r="H2336" s="8">
        <v>0.14285714285714285</v>
      </c>
      <c r="I2336" s="4" t="e">
        <f>#REF!/1.7</f>
        <v>#REF!</v>
      </c>
      <c r="J2336" s="4">
        <f>Hilfstabelle!C2336/3</f>
        <v>0.38342974999999996</v>
      </c>
      <c r="K2336" s="96">
        <f>Hilfstabelle!F2336/11</f>
        <v>0</v>
      </c>
      <c r="L2336" s="107">
        <f>Hilfstabelle!G2336/sinks!$G$3</f>
        <v>0.12328088696227431</v>
      </c>
    </row>
    <row r="2337" spans="1:12" x14ac:dyDescent="0.25">
      <c r="A2337" s="89">
        <v>41006.291666666664</v>
      </c>
      <c r="B2337" s="4">
        <v>0.81012989280000003</v>
      </c>
      <c r="C2337" s="8">
        <v>0.29166666666666669</v>
      </c>
      <c r="D2337" s="8">
        <v>0</v>
      </c>
      <c r="E2337" s="8">
        <v>0.125</v>
      </c>
      <c r="F2337" s="8">
        <v>0.29166666666666669</v>
      </c>
      <c r="G2337" s="8">
        <v>0</v>
      </c>
      <c r="H2337" s="8">
        <v>0.125</v>
      </c>
      <c r="I2337" s="4" t="e">
        <f>#REF!/1.7</f>
        <v>#REF!</v>
      </c>
      <c r="J2337" s="4">
        <f>Hilfstabelle!C2337/3</f>
        <v>0.38591375</v>
      </c>
      <c r="K2337" s="96">
        <f>Hilfstabelle!F2337/11</f>
        <v>0</v>
      </c>
      <c r="L2337" s="107">
        <f>Hilfstabelle!G2337/sinks!$G$3</f>
        <v>0.13069427088171792</v>
      </c>
    </row>
    <row r="2338" spans="1:12" x14ac:dyDescent="0.25">
      <c r="A2338" s="89">
        <v>41006.333333333336</v>
      </c>
      <c r="B2338" s="4">
        <v>0.81910905759999997</v>
      </c>
      <c r="C2338" s="8">
        <v>0.33333333333333331</v>
      </c>
      <c r="D2338" s="8">
        <v>0</v>
      </c>
      <c r="E2338" s="8">
        <v>0.1111111111111111</v>
      </c>
      <c r="F2338" s="8">
        <v>0.33333333333333331</v>
      </c>
      <c r="G2338" s="8">
        <v>0</v>
      </c>
      <c r="H2338" s="8">
        <v>0.1111111111111111</v>
      </c>
      <c r="I2338" s="4" t="e">
        <f>#REF!/1.7</f>
        <v>#REF!</v>
      </c>
      <c r="J2338" s="4">
        <f>Hilfstabelle!C2338/3</f>
        <v>0.39088174999999997</v>
      </c>
      <c r="K2338" s="96">
        <f>Hilfstabelle!F2338/11</f>
        <v>0</v>
      </c>
      <c r="L2338" s="107">
        <f>Hilfstabelle!G2338/sinks!$G$3</f>
        <v>0.16395912908628821</v>
      </c>
    </row>
    <row r="2339" spans="1:12" x14ac:dyDescent="0.25">
      <c r="A2339" s="89">
        <v>41006.375</v>
      </c>
      <c r="B2339" s="4">
        <v>0.82006799760000004</v>
      </c>
      <c r="C2339" s="8">
        <v>0.375</v>
      </c>
      <c r="D2339" s="8">
        <v>0</v>
      </c>
      <c r="E2339" s="8">
        <v>0.1</v>
      </c>
      <c r="F2339" s="8">
        <v>0.375</v>
      </c>
      <c r="G2339" s="8">
        <v>0</v>
      </c>
      <c r="H2339" s="8">
        <v>0.1</v>
      </c>
      <c r="I2339" s="4" t="e">
        <f>#REF!/1.7</f>
        <v>#REF!</v>
      </c>
      <c r="J2339" s="4">
        <f>Hilfstabelle!C2339/3</f>
        <v>0.39683299999999999</v>
      </c>
      <c r="K2339" s="96">
        <f>Hilfstabelle!F2339/11</f>
        <v>0</v>
      </c>
      <c r="L2339" s="107">
        <f>Hilfstabelle!G2339/sinks!$G$3</f>
        <v>0.17799750961298771</v>
      </c>
    </row>
    <row r="2340" spans="1:12" x14ac:dyDescent="0.25">
      <c r="A2340" s="89">
        <v>41006.416666666664</v>
      </c>
      <c r="B2340" s="4">
        <v>0.8029814314</v>
      </c>
      <c r="C2340" s="8">
        <v>0.41666666666666669</v>
      </c>
      <c r="D2340" s="8">
        <v>0</v>
      </c>
      <c r="E2340" s="8">
        <v>9.0909090909090912E-2</v>
      </c>
      <c r="F2340" s="8">
        <v>0.41666666666666669</v>
      </c>
      <c r="G2340" s="8">
        <v>0</v>
      </c>
      <c r="H2340" s="8">
        <v>9.0909090909090912E-2</v>
      </c>
      <c r="I2340" s="4" t="e">
        <f>#REF!/1.7</f>
        <v>#REF!</v>
      </c>
      <c r="J2340" s="4">
        <f>Hilfstabelle!C2340/3</f>
        <v>0.40295674999999997</v>
      </c>
      <c r="K2340" s="96">
        <f>Hilfstabelle!F2340/11</f>
        <v>0</v>
      </c>
      <c r="L2340" s="107">
        <f>Hilfstabelle!G2340/sinks!$G$3</f>
        <v>0.17598839355934778</v>
      </c>
    </row>
    <row r="2341" spans="1:12" x14ac:dyDescent="0.25">
      <c r="A2341" s="89">
        <v>41006.458333333336</v>
      </c>
      <c r="B2341" s="4">
        <v>0.79958155350000004</v>
      </c>
      <c r="C2341" s="8">
        <v>0.45833333333333331</v>
      </c>
      <c r="D2341" s="8">
        <v>0</v>
      </c>
      <c r="E2341" s="8">
        <v>8.3333333333333329E-2</v>
      </c>
      <c r="F2341" s="8">
        <v>0.45833333333333331</v>
      </c>
      <c r="G2341" s="8">
        <v>0</v>
      </c>
      <c r="H2341" s="8">
        <v>8.3333333333333329E-2</v>
      </c>
      <c r="I2341" s="4" t="e">
        <f>#REF!/1.7</f>
        <v>#REF!</v>
      </c>
      <c r="J2341" s="4">
        <f>Hilfstabelle!C2341/3</f>
        <v>0.40381349999999999</v>
      </c>
      <c r="K2341" s="96">
        <f>Hilfstabelle!F2341/11</f>
        <v>0</v>
      </c>
      <c r="L2341" s="107">
        <f>Hilfstabelle!G2341/sinks!$G$3</f>
        <v>0.18234635575441088</v>
      </c>
    </row>
    <row r="2342" spans="1:12" x14ac:dyDescent="0.25">
      <c r="A2342" s="89">
        <v>41006.5</v>
      </c>
      <c r="B2342" s="4">
        <v>0.79809955539999999</v>
      </c>
      <c r="C2342" s="8">
        <v>0.5</v>
      </c>
      <c r="D2342" s="8">
        <v>0</v>
      </c>
      <c r="E2342" s="8">
        <v>7.6923076923076927E-2</v>
      </c>
      <c r="F2342" s="8">
        <v>0.5</v>
      </c>
      <c r="G2342" s="8">
        <v>0</v>
      </c>
      <c r="H2342" s="8">
        <v>7.6923076923076927E-2</v>
      </c>
      <c r="I2342" s="4" t="e">
        <f>#REF!/1.7</f>
        <v>#REF!</v>
      </c>
      <c r="J2342" s="4">
        <f>Hilfstabelle!C2342/3</f>
        <v>0.40146750000000003</v>
      </c>
      <c r="K2342" s="96">
        <f>Hilfstabelle!F2342/11</f>
        <v>0</v>
      </c>
      <c r="L2342" s="107">
        <f>Hilfstabelle!G2342/sinks!$G$3</f>
        <v>0.17963786385931396</v>
      </c>
    </row>
    <row r="2343" spans="1:12" x14ac:dyDescent="0.25">
      <c r="A2343" s="89">
        <v>41006.541666666664</v>
      </c>
      <c r="B2343" s="4">
        <v>0.78580768899999998</v>
      </c>
      <c r="C2343" s="8">
        <v>0.54166666666666663</v>
      </c>
      <c r="D2343" s="8">
        <v>0</v>
      </c>
      <c r="E2343" s="8">
        <v>7.1428571428571425E-2</v>
      </c>
      <c r="F2343" s="8">
        <v>0.54166666666666663</v>
      </c>
      <c r="G2343" s="8">
        <v>0</v>
      </c>
      <c r="H2343" s="8">
        <v>7.1428571428571425E-2</v>
      </c>
      <c r="I2343" s="4" t="e">
        <f>#REF!/1.7</f>
        <v>#REF!</v>
      </c>
      <c r="J2343" s="4">
        <f>Hilfstabelle!C2343/3</f>
        <v>0.40123175</v>
      </c>
      <c r="K2343" s="96">
        <f>Hilfstabelle!F2343/11</f>
        <v>0</v>
      </c>
      <c r="L2343" s="107">
        <f>Hilfstabelle!G2343/sinks!$G$3</f>
        <v>0.17198287737645793</v>
      </c>
    </row>
    <row r="2344" spans="1:12" x14ac:dyDescent="0.25">
      <c r="A2344" s="89">
        <v>41006.583333333336</v>
      </c>
      <c r="B2344" s="4">
        <v>0.777525935</v>
      </c>
      <c r="C2344" s="8">
        <v>0.58333333333333337</v>
      </c>
      <c r="D2344" s="8">
        <v>0</v>
      </c>
      <c r="E2344" s="8">
        <v>6.6666666666666666E-2</v>
      </c>
      <c r="F2344" s="8">
        <v>0.58333333333333337</v>
      </c>
      <c r="G2344" s="8">
        <v>0</v>
      </c>
      <c r="H2344" s="8">
        <v>6.6666666666666666E-2</v>
      </c>
      <c r="I2344" s="4" t="e">
        <f>#REF!/1.7</f>
        <v>#REF!</v>
      </c>
      <c r="J2344" s="4">
        <f>Hilfstabelle!C2344/3</f>
        <v>0.40107650000000006</v>
      </c>
      <c r="K2344" s="96">
        <f>Hilfstabelle!F2344/11</f>
        <v>0</v>
      </c>
      <c r="L2344" s="107">
        <f>Hilfstabelle!G2344/sinks!$G$3</f>
        <v>0.15228591049615234</v>
      </c>
    </row>
    <row r="2345" spans="1:12" x14ac:dyDescent="0.25">
      <c r="A2345" s="89">
        <v>41006.625</v>
      </c>
      <c r="B2345" s="4">
        <v>0.78284369279999999</v>
      </c>
      <c r="C2345" s="8">
        <v>0.625</v>
      </c>
      <c r="D2345" s="8">
        <v>0</v>
      </c>
      <c r="E2345" s="8">
        <v>6.25E-2</v>
      </c>
      <c r="F2345" s="8">
        <v>0.625</v>
      </c>
      <c r="G2345" s="8">
        <v>0</v>
      </c>
      <c r="H2345" s="8">
        <v>6.25E-2</v>
      </c>
      <c r="I2345" s="4" t="e">
        <f>#REF!/1.7</f>
        <v>#REF!</v>
      </c>
      <c r="J2345" s="4">
        <f>Hilfstabelle!C2345/3</f>
        <v>0.39928250000000004</v>
      </c>
      <c r="K2345" s="96">
        <f>Hilfstabelle!F2345/11</f>
        <v>0</v>
      </c>
      <c r="L2345" s="107">
        <f>Hilfstabelle!G2345/sinks!$G$3</f>
        <v>0.13762444967433676</v>
      </c>
    </row>
    <row r="2346" spans="1:12" x14ac:dyDescent="0.25">
      <c r="A2346" s="89">
        <v>41006.666666666664</v>
      </c>
      <c r="B2346" s="4">
        <v>0.7851974545</v>
      </c>
      <c r="C2346" s="8">
        <v>0.66666666666666663</v>
      </c>
      <c r="D2346" s="8">
        <v>0</v>
      </c>
      <c r="E2346" s="8">
        <v>5.8823529411764705E-2</v>
      </c>
      <c r="F2346" s="8">
        <v>0.66666666666666663</v>
      </c>
      <c r="G2346" s="8">
        <v>0</v>
      </c>
      <c r="H2346" s="8">
        <v>5.8823529411764705E-2</v>
      </c>
      <c r="I2346" s="4" t="e">
        <f>#REF!/1.7</f>
        <v>#REF!</v>
      </c>
      <c r="J2346" s="4">
        <f>Hilfstabelle!C2346/3</f>
        <v>0.39448125000000006</v>
      </c>
      <c r="K2346" s="96">
        <f>Hilfstabelle!F2346/11</f>
        <v>0</v>
      </c>
      <c r="L2346" s="107">
        <f>Hilfstabelle!G2346/sinks!$G$3</f>
        <v>0.13252536399389606</v>
      </c>
    </row>
    <row r="2347" spans="1:12" x14ac:dyDescent="0.25">
      <c r="A2347" s="89">
        <v>41006.708333333336</v>
      </c>
      <c r="B2347" s="4">
        <v>0.78240781100000001</v>
      </c>
      <c r="C2347" s="8">
        <v>0.70833333333333337</v>
      </c>
      <c r="D2347" s="8">
        <v>0</v>
      </c>
      <c r="E2347" s="8">
        <v>5.5555555555555552E-2</v>
      </c>
      <c r="F2347" s="8">
        <v>0.70833333333333337</v>
      </c>
      <c r="G2347" s="8">
        <v>0</v>
      </c>
      <c r="H2347" s="8">
        <v>5.5555555555555552E-2</v>
      </c>
      <c r="I2347" s="4" t="e">
        <f>#REF!/1.7</f>
        <v>#REF!</v>
      </c>
      <c r="J2347" s="4">
        <f>Hilfstabelle!C2347/3</f>
        <v>0.38333774999999998</v>
      </c>
      <c r="K2347" s="96">
        <f>Hilfstabelle!F2347/11</f>
        <v>0</v>
      </c>
      <c r="L2347" s="107">
        <f>Hilfstabelle!G2347/sinks!$G$3</f>
        <v>0.1384128369865246</v>
      </c>
    </row>
    <row r="2348" spans="1:12" x14ac:dyDescent="0.25">
      <c r="A2348" s="89">
        <v>41006.75</v>
      </c>
      <c r="B2348" s="4">
        <v>0.73106093630000002</v>
      </c>
      <c r="C2348" s="8">
        <v>0.75</v>
      </c>
      <c r="D2348" s="8">
        <v>0</v>
      </c>
      <c r="E2348" s="8">
        <v>5.2631578947368418E-2</v>
      </c>
      <c r="F2348" s="8">
        <v>0.75</v>
      </c>
      <c r="G2348" s="8">
        <v>0</v>
      </c>
      <c r="H2348" s="8">
        <v>5.2631578947368418E-2</v>
      </c>
      <c r="I2348" s="4" t="e">
        <f>#REF!/1.7</f>
        <v>#REF!</v>
      </c>
      <c r="J2348" s="4">
        <f>Hilfstabelle!C2348/3</f>
        <v>0.37309700000000001</v>
      </c>
      <c r="K2348" s="96">
        <f>Hilfstabelle!F2348/11</f>
        <v>0</v>
      </c>
      <c r="L2348" s="107">
        <f>Hilfstabelle!G2348/sinks!$G$3</f>
        <v>0.13752272227921572</v>
      </c>
    </row>
    <row r="2349" spans="1:12" x14ac:dyDescent="0.25">
      <c r="A2349" s="89">
        <v>41006.791666666664</v>
      </c>
      <c r="B2349" s="4">
        <v>0.66620172609999995</v>
      </c>
      <c r="C2349" s="8">
        <v>0.79166666666666663</v>
      </c>
      <c r="D2349" s="8">
        <v>0</v>
      </c>
      <c r="E2349" s="8">
        <v>0.05</v>
      </c>
      <c r="F2349" s="8">
        <v>0.79166666666666663</v>
      </c>
      <c r="G2349" s="8">
        <v>0</v>
      </c>
      <c r="H2349" s="8">
        <v>0.05</v>
      </c>
      <c r="I2349" s="4" t="e">
        <f>#REF!/1.7</f>
        <v>#REF!</v>
      </c>
      <c r="J2349" s="4">
        <f>Hilfstabelle!C2349/3</f>
        <v>0.37263124999999997</v>
      </c>
      <c r="K2349" s="96">
        <f>Hilfstabelle!F2349/11</f>
        <v>0</v>
      </c>
      <c r="L2349" s="107">
        <f>Hilfstabelle!G2349/sinks!$G$3</f>
        <v>0.13743371080848488</v>
      </c>
    </row>
    <row r="2350" spans="1:12" x14ac:dyDescent="0.25">
      <c r="A2350" s="89">
        <v>41006.833333333336</v>
      </c>
      <c r="B2350" s="4">
        <v>0.64231540409999999</v>
      </c>
      <c r="C2350" s="8">
        <v>0.83333333333333337</v>
      </c>
      <c r="D2350" s="8">
        <v>0</v>
      </c>
      <c r="E2350" s="8">
        <v>4.7619047619047616E-2</v>
      </c>
      <c r="F2350" s="8">
        <v>0.83333333333333337</v>
      </c>
      <c r="G2350" s="8">
        <v>0</v>
      </c>
      <c r="H2350" s="8">
        <v>4.7619047619047616E-2</v>
      </c>
      <c r="I2350" s="4" t="e">
        <f>#REF!/1.7</f>
        <v>#REF!</v>
      </c>
      <c r="J2350" s="4">
        <f>Hilfstabelle!C2350/3</f>
        <v>0.37175150000000001</v>
      </c>
      <c r="K2350" s="96">
        <f>Hilfstabelle!F2350/11</f>
        <v>0</v>
      </c>
      <c r="L2350" s="107">
        <f>Hilfstabelle!G2350/sinks!$G$3</f>
        <v>0.14394426409622949</v>
      </c>
    </row>
    <row r="2351" spans="1:12" x14ac:dyDescent="0.25">
      <c r="A2351" s="89">
        <v>41006.875</v>
      </c>
      <c r="B2351" s="4">
        <v>0.59489146540000004</v>
      </c>
      <c r="C2351" s="8">
        <v>0.875</v>
      </c>
      <c r="D2351" s="8">
        <v>0</v>
      </c>
      <c r="E2351" s="8">
        <v>4.5454545454545456E-2</v>
      </c>
      <c r="F2351" s="8">
        <v>0.875</v>
      </c>
      <c r="G2351" s="8">
        <v>0</v>
      </c>
      <c r="H2351" s="8">
        <v>4.5454545454545456E-2</v>
      </c>
      <c r="I2351" s="4" t="e">
        <f>#REF!/1.7</f>
        <v>#REF!</v>
      </c>
      <c r="J2351" s="4">
        <f>Hilfstabelle!C2351/3</f>
        <v>0.36811750000000004</v>
      </c>
      <c r="K2351" s="96">
        <f>Hilfstabelle!F2351/11</f>
        <v>0</v>
      </c>
      <c r="L2351" s="107">
        <f>Hilfstabelle!G2351/sinks!$G$3</f>
        <v>0.13564076546947701</v>
      </c>
    </row>
    <row r="2352" spans="1:12" x14ac:dyDescent="0.25">
      <c r="A2352" s="89">
        <v>41006.916666666664</v>
      </c>
      <c r="B2352" s="4">
        <v>0.56376950569999995</v>
      </c>
      <c r="C2352" s="8">
        <v>0.91666666666666663</v>
      </c>
      <c r="D2352" s="8">
        <v>0</v>
      </c>
      <c r="E2352" s="8">
        <v>4.3478260869565216E-2</v>
      </c>
      <c r="F2352" s="8">
        <v>0.91666666666666663</v>
      </c>
      <c r="G2352" s="8">
        <v>0</v>
      </c>
      <c r="H2352" s="8">
        <v>4.3478260869565216E-2</v>
      </c>
      <c r="I2352" s="4" t="e">
        <f>#REF!/1.7</f>
        <v>#REF!</v>
      </c>
      <c r="J2352" s="4">
        <f>Hilfstabelle!C2352/3</f>
        <v>0.36504124999999998</v>
      </c>
      <c r="K2352" s="96">
        <f>Hilfstabelle!F2352/11</f>
        <v>0</v>
      </c>
      <c r="L2352" s="107">
        <f>Hilfstabelle!G2352/sinks!$G$3</f>
        <v>0.12384038763543981</v>
      </c>
    </row>
    <row r="2353" spans="1:12" x14ac:dyDescent="0.25">
      <c r="A2353" s="89">
        <v>41006.958333333336</v>
      </c>
      <c r="B2353" s="4">
        <v>0.54171388720000002</v>
      </c>
      <c r="C2353" s="8">
        <v>0.95833333333333337</v>
      </c>
      <c r="D2353" s="8">
        <v>0</v>
      </c>
      <c r="E2353" s="8">
        <v>4.1666666666666664E-2</v>
      </c>
      <c r="F2353" s="8">
        <v>0.95833333333333337</v>
      </c>
      <c r="G2353" s="8">
        <v>0</v>
      </c>
      <c r="H2353" s="8">
        <v>4.1666666666666664E-2</v>
      </c>
      <c r="I2353" s="4" t="e">
        <f>#REF!/1.7</f>
        <v>#REF!</v>
      </c>
      <c r="J2353" s="4">
        <f>Hilfstabelle!C2353/3</f>
        <v>0.36258024999999999</v>
      </c>
      <c r="K2353" s="96">
        <f>Hilfstabelle!F2353/11</f>
        <v>0</v>
      </c>
      <c r="L2353" s="107">
        <f>Hilfstabelle!G2353/sinks!$G$3</f>
        <v>0.11518084312576385</v>
      </c>
    </row>
    <row r="2354" spans="1:12" x14ac:dyDescent="0.25">
      <c r="A2354" s="89">
        <v>41007</v>
      </c>
      <c r="B2354" s="4">
        <v>0.52767849359999996</v>
      </c>
      <c r="C2354" s="8">
        <v>0</v>
      </c>
      <c r="D2354" s="8">
        <v>0</v>
      </c>
      <c r="E2354" s="8">
        <v>1</v>
      </c>
      <c r="F2354" s="8">
        <v>0</v>
      </c>
      <c r="G2354" s="8">
        <v>0</v>
      </c>
      <c r="H2354" s="8">
        <v>1</v>
      </c>
      <c r="I2354" s="4" t="e">
        <f>#REF!/1.7</f>
        <v>#REF!</v>
      </c>
      <c r="J2354" s="4">
        <f>Hilfstabelle!C2354/3</f>
        <v>0.36059075000000002</v>
      </c>
      <c r="K2354" s="96">
        <f>Hilfstabelle!F2354/11</f>
        <v>0</v>
      </c>
      <c r="L2354" s="107">
        <f>Hilfstabelle!G2354/sinks!$G$3</f>
        <v>0.11128977026238522</v>
      </c>
    </row>
    <row r="2355" spans="1:12" x14ac:dyDescent="0.25">
      <c r="A2355" s="89">
        <v>41007.041666666664</v>
      </c>
      <c r="B2355" s="4">
        <v>0.52044285589999995</v>
      </c>
      <c r="C2355" s="8">
        <v>4.1666666666666664E-2</v>
      </c>
      <c r="D2355" s="8">
        <v>0</v>
      </c>
      <c r="E2355" s="8">
        <v>0.5</v>
      </c>
      <c r="F2355" s="8">
        <v>4.1666666666666664E-2</v>
      </c>
      <c r="G2355" s="8">
        <v>0</v>
      </c>
      <c r="H2355" s="8">
        <v>0.5</v>
      </c>
      <c r="I2355" s="4" t="e">
        <f>#REF!/1.7</f>
        <v>#REF!</v>
      </c>
      <c r="J2355" s="4">
        <f>Hilfstabelle!C2355/3</f>
        <v>0.35830224999999999</v>
      </c>
      <c r="K2355" s="96">
        <f>Hilfstabelle!F2355/11</f>
        <v>0</v>
      </c>
      <c r="L2355" s="107">
        <f>Hilfstabelle!G2355/sinks!$G$3</f>
        <v>0.11276481749163986</v>
      </c>
    </row>
    <row r="2356" spans="1:12" x14ac:dyDescent="0.25">
      <c r="A2356" s="89">
        <v>41007.083333333336</v>
      </c>
      <c r="B2356" s="4">
        <v>0.54738035039999999</v>
      </c>
      <c r="C2356" s="8">
        <v>8.3333333333333329E-2</v>
      </c>
      <c r="D2356" s="8">
        <v>0</v>
      </c>
      <c r="E2356" s="8">
        <v>0.33333333333333331</v>
      </c>
      <c r="F2356" s="8">
        <v>8.3333333333333329E-2</v>
      </c>
      <c r="G2356" s="8">
        <v>0</v>
      </c>
      <c r="H2356" s="8">
        <v>0.33333333333333331</v>
      </c>
      <c r="I2356" s="4" t="e">
        <f>#REF!/1.7</f>
        <v>#REF!</v>
      </c>
      <c r="J2356" s="4">
        <f>Hilfstabelle!C2356/3</f>
        <v>0.35716949999999997</v>
      </c>
      <c r="K2356" s="96">
        <f>Hilfstabelle!F2356/11</f>
        <v>0</v>
      </c>
      <c r="L2356" s="107">
        <f>Hilfstabelle!G2356/sinks!$G$3</f>
        <v>0.11548602531112688</v>
      </c>
    </row>
    <row r="2357" spans="1:12" x14ac:dyDescent="0.25">
      <c r="A2357" s="89">
        <v>41007.125</v>
      </c>
      <c r="B2357" s="4">
        <v>0.6394385843</v>
      </c>
      <c r="C2357" s="8">
        <v>0.125</v>
      </c>
      <c r="D2357" s="8">
        <v>0</v>
      </c>
      <c r="E2357" s="8">
        <v>0.25</v>
      </c>
      <c r="F2357" s="8">
        <v>0.125</v>
      </c>
      <c r="G2357" s="8">
        <v>0</v>
      </c>
      <c r="H2357" s="8">
        <v>0.25</v>
      </c>
      <c r="I2357" s="4" t="e">
        <f>#REF!/1.7</f>
        <v>#REF!</v>
      </c>
      <c r="J2357" s="4">
        <f>Hilfstabelle!C2357/3</f>
        <v>0.35657150000000004</v>
      </c>
      <c r="K2357" s="96">
        <f>Hilfstabelle!F2357/11</f>
        <v>0</v>
      </c>
      <c r="L2357" s="107">
        <f>Hilfstabelle!G2357/sinks!$G$3</f>
        <v>0.10964941601605889</v>
      </c>
    </row>
    <row r="2358" spans="1:12" x14ac:dyDescent="0.25">
      <c r="A2358" s="89">
        <v>41007.166666666664</v>
      </c>
      <c r="B2358" s="4">
        <v>0.74579374070000004</v>
      </c>
      <c r="C2358" s="8">
        <v>0.16666666666666666</v>
      </c>
      <c r="D2358" s="8">
        <v>0</v>
      </c>
      <c r="E2358" s="8">
        <v>0.2</v>
      </c>
      <c r="F2358" s="8">
        <v>0.16666666666666666</v>
      </c>
      <c r="G2358" s="8">
        <v>0</v>
      </c>
      <c r="H2358" s="8">
        <v>0.2</v>
      </c>
      <c r="I2358" s="4" t="e">
        <f>#REF!/1.7</f>
        <v>#REF!</v>
      </c>
      <c r="J2358" s="4">
        <f>Hilfstabelle!C2358/3</f>
        <v>0.35647374999999998</v>
      </c>
      <c r="K2358" s="96">
        <f>Hilfstabelle!F2358/11</f>
        <v>0</v>
      </c>
      <c r="L2358" s="107">
        <f>Hilfstabelle!G2358/sinks!$G$3</f>
        <v>0.10552945651365798</v>
      </c>
    </row>
    <row r="2359" spans="1:12" x14ac:dyDescent="0.25">
      <c r="A2359" s="89">
        <v>41007.208333333336</v>
      </c>
      <c r="B2359" s="4">
        <v>0.81483741610000004</v>
      </c>
      <c r="C2359" s="8">
        <v>0.20833333333333334</v>
      </c>
      <c r="D2359" s="8">
        <v>0</v>
      </c>
      <c r="E2359" s="8">
        <v>0.16666666666666666</v>
      </c>
      <c r="F2359" s="8">
        <v>0.20833333333333334</v>
      </c>
      <c r="G2359" s="8">
        <v>0</v>
      </c>
      <c r="H2359" s="8">
        <v>0.16666666666666666</v>
      </c>
      <c r="I2359" s="4" t="e">
        <f>#REF!/1.7</f>
        <v>#REF!</v>
      </c>
      <c r="J2359" s="4">
        <f>Hilfstabelle!C2359/3</f>
        <v>0.36864649999999993</v>
      </c>
      <c r="K2359" s="96">
        <f>Hilfstabelle!F2359/11</f>
        <v>0</v>
      </c>
      <c r="L2359" s="107">
        <f>Hilfstabelle!G2359/sinks!$G$3</f>
        <v>0.10776745920632026</v>
      </c>
    </row>
    <row r="2360" spans="1:12" x14ac:dyDescent="0.25">
      <c r="A2360" s="89">
        <v>41007.25</v>
      </c>
      <c r="B2360" s="4">
        <v>0.83602127100000001</v>
      </c>
      <c r="C2360" s="8">
        <v>0.25</v>
      </c>
      <c r="D2360" s="8">
        <v>0</v>
      </c>
      <c r="E2360" s="8">
        <v>0.14285714285714285</v>
      </c>
      <c r="F2360" s="8">
        <v>0.25</v>
      </c>
      <c r="G2360" s="8">
        <v>0</v>
      </c>
      <c r="H2360" s="8">
        <v>0.14285714285714285</v>
      </c>
      <c r="I2360" s="4" t="e">
        <f>#REF!/1.7</f>
        <v>#REF!</v>
      </c>
      <c r="J2360" s="4">
        <f>Hilfstabelle!C2360/3</f>
        <v>0.38275125000000004</v>
      </c>
      <c r="K2360" s="96">
        <f>Hilfstabelle!F2360/11</f>
        <v>0</v>
      </c>
      <c r="L2360" s="107">
        <f>Hilfstabelle!G2360/sinks!$G$3</f>
        <v>0.11899562044280174</v>
      </c>
    </row>
    <row r="2361" spans="1:12" x14ac:dyDescent="0.25">
      <c r="A2361" s="89">
        <v>41007.291666666664</v>
      </c>
      <c r="B2361" s="4">
        <v>0.82834975150000001</v>
      </c>
      <c r="C2361" s="8">
        <v>0.29166666666666669</v>
      </c>
      <c r="D2361" s="8">
        <v>0</v>
      </c>
      <c r="E2361" s="8">
        <v>0.125</v>
      </c>
      <c r="F2361" s="8">
        <v>0.29166666666666669</v>
      </c>
      <c r="G2361" s="8">
        <v>0</v>
      </c>
      <c r="H2361" s="8">
        <v>0.125</v>
      </c>
      <c r="I2361" s="4" t="e">
        <f>#REF!/1.7</f>
        <v>#REF!</v>
      </c>
      <c r="J2361" s="4">
        <f>Hilfstabelle!C2361/3</f>
        <v>0.39325650000000006</v>
      </c>
      <c r="K2361" s="96">
        <f>Hilfstabelle!F2361/11</f>
        <v>0</v>
      </c>
      <c r="L2361" s="107">
        <f>Hilfstabelle!G2361/sinks!$G$3</f>
        <v>0.12423458129153377</v>
      </c>
    </row>
    <row r="2362" spans="1:12" x14ac:dyDescent="0.25">
      <c r="A2362" s="89">
        <v>41007.333333333336</v>
      </c>
      <c r="B2362" s="4">
        <v>0.83802632730000004</v>
      </c>
      <c r="C2362" s="8">
        <v>0.33333333333333331</v>
      </c>
      <c r="D2362" s="8">
        <v>0</v>
      </c>
      <c r="E2362" s="8">
        <v>0.1111111111111111</v>
      </c>
      <c r="F2362" s="8">
        <v>0.33333333333333331</v>
      </c>
      <c r="G2362" s="8">
        <v>0</v>
      </c>
      <c r="H2362" s="8">
        <v>0.1111111111111111</v>
      </c>
      <c r="I2362" s="4" t="e">
        <f>#REF!/1.7</f>
        <v>#REF!</v>
      </c>
      <c r="J2362" s="4">
        <f>Hilfstabelle!C2362/3</f>
        <v>0.39709175000000002</v>
      </c>
      <c r="K2362" s="96">
        <f>Hilfstabelle!F2362/11</f>
        <v>0</v>
      </c>
      <c r="L2362" s="107">
        <f>Hilfstabelle!G2362/sinks!$G$3</f>
        <v>0.13185142000121941</v>
      </c>
    </row>
    <row r="2363" spans="1:12" x14ac:dyDescent="0.25">
      <c r="A2363" s="89">
        <v>41007.375</v>
      </c>
      <c r="B2363" s="4">
        <v>0.84212361609999997</v>
      </c>
      <c r="C2363" s="8">
        <v>0.375</v>
      </c>
      <c r="D2363" s="8">
        <v>0</v>
      </c>
      <c r="E2363" s="8">
        <v>0.1</v>
      </c>
      <c r="F2363" s="8">
        <v>0.375</v>
      </c>
      <c r="G2363" s="8">
        <v>0</v>
      </c>
      <c r="H2363" s="8">
        <v>0.1</v>
      </c>
      <c r="I2363" s="4" t="e">
        <f>#REF!/1.7</f>
        <v>#REF!</v>
      </c>
      <c r="J2363" s="4">
        <f>Hilfstabelle!C2363/3</f>
        <v>0.40143875000000001</v>
      </c>
      <c r="K2363" s="96">
        <f>Hilfstabelle!F2363/11</f>
        <v>0</v>
      </c>
      <c r="L2363" s="107">
        <f>Hilfstabelle!G2363/sinks!$G$3</f>
        <v>0.12891404146710025</v>
      </c>
    </row>
    <row r="2364" spans="1:12" x14ac:dyDescent="0.25">
      <c r="A2364" s="89">
        <v>41007.416666666664</v>
      </c>
      <c r="B2364" s="4">
        <v>0.82277046460000003</v>
      </c>
      <c r="C2364" s="8">
        <v>0.41666666666666669</v>
      </c>
      <c r="D2364" s="8">
        <v>0</v>
      </c>
      <c r="E2364" s="8">
        <v>9.0909090909090912E-2</v>
      </c>
      <c r="F2364" s="8">
        <v>0.41666666666666669</v>
      </c>
      <c r="G2364" s="8">
        <v>0</v>
      </c>
      <c r="H2364" s="8">
        <v>9.0909090909090912E-2</v>
      </c>
      <c r="I2364" s="4" t="e">
        <f>#REF!/1.7</f>
        <v>#REF!</v>
      </c>
      <c r="J2364" s="4">
        <f>Hilfstabelle!C2364/3</f>
        <v>0.40643550000000001</v>
      </c>
      <c r="K2364" s="96">
        <f>Hilfstabelle!F2364/11</f>
        <v>0</v>
      </c>
      <c r="L2364" s="107">
        <f>Hilfstabelle!G2364/sinks!$G$3</f>
        <v>0.12242892002813584</v>
      </c>
    </row>
    <row r="2365" spans="1:12" x14ac:dyDescent="0.25">
      <c r="A2365" s="89">
        <v>41007.458333333336</v>
      </c>
      <c r="B2365" s="4">
        <v>0.82076540840000001</v>
      </c>
      <c r="C2365" s="8">
        <v>0.45833333333333331</v>
      </c>
      <c r="D2365" s="8">
        <v>0</v>
      </c>
      <c r="E2365" s="8">
        <v>8.3333333333333329E-2</v>
      </c>
      <c r="F2365" s="8">
        <v>0.45833333333333331</v>
      </c>
      <c r="G2365" s="8">
        <v>0</v>
      </c>
      <c r="H2365" s="8">
        <v>8.3333333333333329E-2</v>
      </c>
      <c r="I2365" s="4" t="e">
        <f>#REF!/1.7</f>
        <v>#REF!</v>
      </c>
      <c r="J2365" s="4">
        <f>Hilfstabelle!C2365/3</f>
        <v>0.41121374999999999</v>
      </c>
      <c r="K2365" s="96">
        <f>Hilfstabelle!F2365/11</f>
        <v>0</v>
      </c>
      <c r="L2365" s="107">
        <f>Hilfstabelle!G2365/sinks!$G$3</f>
        <v>0.12287397738179025</v>
      </c>
    </row>
    <row r="2366" spans="1:12" x14ac:dyDescent="0.25">
      <c r="A2366" s="89">
        <v>41007.5</v>
      </c>
      <c r="B2366" s="4">
        <v>0.81361694709999999</v>
      </c>
      <c r="C2366" s="8">
        <v>0.5</v>
      </c>
      <c r="D2366" s="8">
        <v>0</v>
      </c>
      <c r="E2366" s="8">
        <v>7.6923076923076927E-2</v>
      </c>
      <c r="F2366" s="8">
        <v>0.5</v>
      </c>
      <c r="G2366" s="8">
        <v>0</v>
      </c>
      <c r="H2366" s="8">
        <v>7.6923076923076927E-2</v>
      </c>
      <c r="I2366" s="4" t="e">
        <f>#REF!/1.7</f>
        <v>#REF!</v>
      </c>
      <c r="J2366" s="4">
        <f>Hilfstabelle!C2366/3</f>
        <v>0.41521574999999999</v>
      </c>
      <c r="K2366" s="96">
        <f>Hilfstabelle!F2366/11</f>
        <v>0</v>
      </c>
      <c r="L2366" s="107">
        <f>Hilfstabelle!G2366/sinks!$G$3</f>
        <v>0.12117004351351335</v>
      </c>
    </row>
    <row r="2367" spans="1:12" x14ac:dyDescent="0.25">
      <c r="A2367" s="89">
        <v>41007.541666666664</v>
      </c>
      <c r="B2367" s="4">
        <v>0.79731496820000003</v>
      </c>
      <c r="C2367" s="8">
        <v>0.54166666666666663</v>
      </c>
      <c r="D2367" s="8">
        <v>0</v>
      </c>
      <c r="E2367" s="8">
        <v>7.1428571428571425E-2</v>
      </c>
      <c r="F2367" s="8">
        <v>0.54166666666666663</v>
      </c>
      <c r="G2367" s="8">
        <v>0</v>
      </c>
      <c r="H2367" s="8">
        <v>7.1428571428571425E-2</v>
      </c>
      <c r="I2367" s="4" t="e">
        <f>#REF!/1.7</f>
        <v>#REF!</v>
      </c>
      <c r="J2367" s="4">
        <f>Hilfstabelle!C2367/3</f>
        <v>0.41728575000000001</v>
      </c>
      <c r="K2367" s="96">
        <f>Hilfstabelle!F2367/11</f>
        <v>0</v>
      </c>
      <c r="L2367" s="107">
        <f>Hilfstabelle!G2367/sinks!$G$3</f>
        <v>0.1214497938500961</v>
      </c>
    </row>
    <row r="2368" spans="1:12" x14ac:dyDescent="0.25">
      <c r="A2368" s="89">
        <v>41007.583333333336</v>
      </c>
      <c r="B2368" s="4">
        <v>0.78031557839999999</v>
      </c>
      <c r="C2368" s="8">
        <v>0.58333333333333337</v>
      </c>
      <c r="D2368" s="8">
        <v>0</v>
      </c>
      <c r="E2368" s="8">
        <v>6.6666666666666666E-2</v>
      </c>
      <c r="F2368" s="8">
        <v>0.58333333333333337</v>
      </c>
      <c r="G2368" s="8">
        <v>0</v>
      </c>
      <c r="H2368" s="8">
        <v>6.6666666666666666E-2</v>
      </c>
      <c r="I2368" s="4" t="e">
        <f>#REF!/1.7</f>
        <v>#REF!</v>
      </c>
      <c r="J2368" s="4">
        <f>Hilfstabelle!C2368/3</f>
        <v>0.41748125000000003</v>
      </c>
      <c r="K2368" s="96">
        <f>Hilfstabelle!F2368/11</f>
        <v>0</v>
      </c>
      <c r="L2368" s="107">
        <f>Hilfstabelle!G2368/sinks!$G$3</f>
        <v>0.12363693284519782</v>
      </c>
    </row>
    <row r="2369" spans="1:12" x14ac:dyDescent="0.25">
      <c r="A2369" s="89">
        <v>41007.625</v>
      </c>
      <c r="B2369" s="4">
        <v>0.76941853370000002</v>
      </c>
      <c r="C2369" s="8">
        <v>0.625</v>
      </c>
      <c r="D2369" s="8">
        <v>0</v>
      </c>
      <c r="E2369" s="8">
        <v>6.25E-2</v>
      </c>
      <c r="F2369" s="8">
        <v>0.625</v>
      </c>
      <c r="G2369" s="8">
        <v>0</v>
      </c>
      <c r="H2369" s="8">
        <v>6.25E-2</v>
      </c>
      <c r="I2369" s="4" t="e">
        <f>#REF!/1.7</f>
        <v>#REF!</v>
      </c>
      <c r="J2369" s="4">
        <f>Hilfstabelle!C2369/3</f>
        <v>0.41484775000000002</v>
      </c>
      <c r="K2369" s="96">
        <f>Hilfstabelle!F2369/11</f>
        <v>0</v>
      </c>
      <c r="L2369" s="107">
        <f>Hilfstabelle!G2369/sinks!$G$3</f>
        <v>0.12133535053058496</v>
      </c>
    </row>
    <row r="2370" spans="1:12" x14ac:dyDescent="0.25">
      <c r="A2370" s="89">
        <v>41007.666666666664</v>
      </c>
      <c r="B2370" s="4">
        <v>0.77090053179999996</v>
      </c>
      <c r="C2370" s="8">
        <v>0.66666666666666663</v>
      </c>
      <c r="D2370" s="8">
        <v>0</v>
      </c>
      <c r="E2370" s="8">
        <v>5.8823529411764705E-2</v>
      </c>
      <c r="F2370" s="8">
        <v>0.66666666666666663</v>
      </c>
      <c r="G2370" s="8">
        <v>0</v>
      </c>
      <c r="H2370" s="8">
        <v>5.8823529411764705E-2</v>
      </c>
      <c r="I2370" s="4" t="e">
        <f>#REF!/1.7</f>
        <v>#REF!</v>
      </c>
      <c r="J2370" s="4">
        <f>Hilfstabelle!C2370/3</f>
        <v>0.40897125000000001</v>
      </c>
      <c r="K2370" s="96">
        <f>Hilfstabelle!F2370/11</f>
        <v>0</v>
      </c>
      <c r="L2370" s="107">
        <f>Hilfstabelle!G2370/sinks!$G$3</f>
        <v>0.1214497938500961</v>
      </c>
    </row>
    <row r="2371" spans="1:12" x14ac:dyDescent="0.25">
      <c r="A2371" s="89">
        <v>41007.708333333336</v>
      </c>
      <c r="B2371" s="4">
        <v>0.77055182629999996</v>
      </c>
      <c r="C2371" s="8">
        <v>0.70833333333333337</v>
      </c>
      <c r="D2371" s="8">
        <v>0</v>
      </c>
      <c r="E2371" s="8">
        <v>5.5555555555555552E-2</v>
      </c>
      <c r="F2371" s="8">
        <v>0.70833333333333337</v>
      </c>
      <c r="G2371" s="8">
        <v>0</v>
      </c>
      <c r="H2371" s="8">
        <v>5.5555555555555552E-2</v>
      </c>
      <c r="I2371" s="4" t="e">
        <f>#REF!/1.7</f>
        <v>#REF!</v>
      </c>
      <c r="J2371" s="4">
        <f>Hilfstabelle!C2371/3</f>
        <v>0.39851774999999995</v>
      </c>
      <c r="K2371" s="96">
        <f>Hilfstabelle!F2371/11</f>
        <v>0</v>
      </c>
      <c r="L2371" s="107">
        <f>Hilfstabelle!G2371/sinks!$G$3</f>
        <v>0.12517555969640312</v>
      </c>
    </row>
    <row r="2372" spans="1:12" x14ac:dyDescent="0.25">
      <c r="A2372" s="89">
        <v>41007.75</v>
      </c>
      <c r="B2372" s="4">
        <v>0.74370150820000003</v>
      </c>
      <c r="C2372" s="8">
        <v>0.75</v>
      </c>
      <c r="D2372" s="8">
        <v>0</v>
      </c>
      <c r="E2372" s="8">
        <v>5.2631578947368418E-2</v>
      </c>
      <c r="F2372" s="8">
        <v>0.75</v>
      </c>
      <c r="G2372" s="8">
        <v>0</v>
      </c>
      <c r="H2372" s="8">
        <v>5.2631578947368418E-2</v>
      </c>
      <c r="I2372" s="4" t="e">
        <f>#REF!/1.7</f>
        <v>#REF!</v>
      </c>
      <c r="J2372" s="4">
        <f>Hilfstabelle!C2372/3</f>
        <v>0.3900595</v>
      </c>
      <c r="K2372" s="96">
        <f>Hilfstabelle!F2372/11</f>
        <v>0</v>
      </c>
      <c r="L2372" s="107">
        <f>Hilfstabelle!G2372/sinks!$G$3</f>
        <v>0.12764244902808761</v>
      </c>
    </row>
    <row r="2373" spans="1:12" x14ac:dyDescent="0.25">
      <c r="A2373" s="89">
        <v>41007.791666666664</v>
      </c>
      <c r="B2373" s="4">
        <v>0.6880829919</v>
      </c>
      <c r="C2373" s="8">
        <v>0.79166666666666663</v>
      </c>
      <c r="D2373" s="8">
        <v>0</v>
      </c>
      <c r="E2373" s="8">
        <v>0.05</v>
      </c>
      <c r="F2373" s="8">
        <v>0.79166666666666663</v>
      </c>
      <c r="G2373" s="8">
        <v>0</v>
      </c>
      <c r="H2373" s="8">
        <v>0.05</v>
      </c>
      <c r="I2373" s="4" t="e">
        <f>#REF!/1.7</f>
        <v>#REF!</v>
      </c>
      <c r="J2373" s="4">
        <f>Hilfstabelle!C2373/3</f>
        <v>0.38718449999999999</v>
      </c>
      <c r="K2373" s="96">
        <f>Hilfstabelle!F2373/11</f>
        <v>0</v>
      </c>
      <c r="L2373" s="107">
        <f>Hilfstabelle!G2373/sinks!$G$3</f>
        <v>0.13518299219143248</v>
      </c>
    </row>
    <row r="2374" spans="1:12" x14ac:dyDescent="0.25">
      <c r="A2374" s="89">
        <v>41007.833333333336</v>
      </c>
      <c r="B2374" s="4">
        <v>0.65844303029999995</v>
      </c>
      <c r="C2374" s="8">
        <v>0.83333333333333337</v>
      </c>
      <c r="D2374" s="8">
        <v>0</v>
      </c>
      <c r="E2374" s="8">
        <v>4.7619047619047616E-2</v>
      </c>
      <c r="F2374" s="8">
        <v>0.83333333333333337</v>
      </c>
      <c r="G2374" s="8">
        <v>0</v>
      </c>
      <c r="H2374" s="8">
        <v>4.7619047619047616E-2</v>
      </c>
      <c r="I2374" s="4" t="e">
        <f>#REF!/1.7</f>
        <v>#REF!</v>
      </c>
      <c r="J2374" s="4">
        <f>Hilfstabelle!C2374/3</f>
        <v>0.38743750000000005</v>
      </c>
      <c r="K2374" s="96">
        <f>Hilfstabelle!F2374/11</f>
        <v>0</v>
      </c>
      <c r="L2374" s="107">
        <f>Hilfstabelle!G2374/sinks!$G$3</f>
        <v>0.14224033022795257</v>
      </c>
    </row>
    <row r="2375" spans="1:12" x14ac:dyDescent="0.25">
      <c r="A2375" s="89">
        <v>41007.875</v>
      </c>
      <c r="B2375" s="4">
        <v>0.60247580860000005</v>
      </c>
      <c r="C2375" s="8">
        <v>0.875</v>
      </c>
      <c r="D2375" s="8">
        <v>0</v>
      </c>
      <c r="E2375" s="8">
        <v>4.5454545454545456E-2</v>
      </c>
      <c r="F2375" s="8">
        <v>0.875</v>
      </c>
      <c r="G2375" s="8">
        <v>0</v>
      </c>
      <c r="H2375" s="8">
        <v>4.5454545454545456E-2</v>
      </c>
      <c r="I2375" s="4" t="e">
        <f>#REF!/1.7</f>
        <v>#REF!</v>
      </c>
      <c r="J2375" s="4">
        <f>Hilfstabelle!C2375/3</f>
        <v>0.38861625000000005</v>
      </c>
      <c r="K2375" s="96">
        <f>Hilfstabelle!F2375/11</f>
        <v>0</v>
      </c>
      <c r="L2375" s="107">
        <f>Hilfstabelle!G2375/sinks!$G$3</f>
        <v>0.13079599827683894</v>
      </c>
    </row>
    <row r="2376" spans="1:12" x14ac:dyDescent="0.25">
      <c r="A2376" s="89">
        <v>41007.916666666664</v>
      </c>
      <c r="B2376" s="4">
        <v>0.57083079069999998</v>
      </c>
      <c r="C2376" s="8">
        <v>0.91666666666666663</v>
      </c>
      <c r="D2376" s="8">
        <v>0</v>
      </c>
      <c r="E2376" s="8">
        <v>4.3478260869565216E-2</v>
      </c>
      <c r="F2376" s="8">
        <v>0.91666666666666663</v>
      </c>
      <c r="G2376" s="8">
        <v>0</v>
      </c>
      <c r="H2376" s="8">
        <v>4.3478260869565216E-2</v>
      </c>
      <c r="I2376" s="4" t="e">
        <f>#REF!/1.7</f>
        <v>#REF!</v>
      </c>
      <c r="J2376" s="4">
        <f>Hilfstabelle!C2376/3</f>
        <v>0.38789750000000001</v>
      </c>
      <c r="K2376" s="96">
        <f>Hilfstabelle!F2376/11</f>
        <v>0</v>
      </c>
      <c r="L2376" s="107">
        <f>Hilfstabelle!G2376/sinks!$G$3</f>
        <v>0.11833439237451519</v>
      </c>
    </row>
    <row r="2377" spans="1:12" x14ac:dyDescent="0.25">
      <c r="A2377" s="89">
        <v>41007.958333333336</v>
      </c>
      <c r="B2377" s="4">
        <v>0.55043152299999998</v>
      </c>
      <c r="C2377" s="8">
        <v>0.95833333333333337</v>
      </c>
      <c r="D2377" s="8">
        <v>0</v>
      </c>
      <c r="E2377" s="8">
        <v>4.1666666666666664E-2</v>
      </c>
      <c r="F2377" s="8">
        <v>0.95833333333333337</v>
      </c>
      <c r="G2377" s="8">
        <v>0</v>
      </c>
      <c r="H2377" s="8">
        <v>4.1666666666666664E-2</v>
      </c>
      <c r="I2377" s="4" t="e">
        <f>#REF!/1.7</f>
        <v>#REF!</v>
      </c>
      <c r="J2377" s="4">
        <f>Hilfstabelle!C2377/3</f>
        <v>0.38671875</v>
      </c>
      <c r="K2377" s="96">
        <f>Hilfstabelle!F2377/11</f>
        <v>0</v>
      </c>
      <c r="L2377" s="107">
        <f>Hilfstabelle!G2377/sinks!$G$3</f>
        <v>0.11190013463311127</v>
      </c>
    </row>
    <row r="2378" spans="1:12" x14ac:dyDescent="0.25">
      <c r="A2378" s="89">
        <v>41008</v>
      </c>
      <c r="B2378" s="4">
        <v>0.54014471279999998</v>
      </c>
      <c r="C2378" s="8">
        <v>0</v>
      </c>
      <c r="D2378" s="8">
        <v>0</v>
      </c>
      <c r="E2378" s="8">
        <v>1</v>
      </c>
      <c r="F2378" s="8">
        <v>0</v>
      </c>
      <c r="G2378" s="8">
        <v>0</v>
      </c>
      <c r="H2378" s="8">
        <v>1</v>
      </c>
      <c r="I2378" s="4" t="e">
        <f>#REF!/1.7</f>
        <v>#REF!</v>
      </c>
      <c r="J2378" s="4">
        <f>Hilfstabelle!C2378/3</f>
        <v>0.38599425000000004</v>
      </c>
      <c r="K2378" s="96">
        <f>Hilfstabelle!F2378/11</f>
        <v>0</v>
      </c>
      <c r="L2378" s="107">
        <f>Hilfstabelle!G2378/sinks!$G$3</f>
        <v>0.11436702396479574</v>
      </c>
    </row>
    <row r="2379" spans="1:12" x14ac:dyDescent="0.25">
      <c r="A2379" s="89">
        <v>41008.041666666664</v>
      </c>
      <c r="B2379" s="4">
        <v>0.52985790249999998</v>
      </c>
      <c r="C2379" s="8">
        <v>4.1666666666666664E-2</v>
      </c>
      <c r="D2379" s="8">
        <v>0</v>
      </c>
      <c r="E2379" s="8">
        <v>0.5</v>
      </c>
      <c r="F2379" s="8">
        <v>4.1666666666666664E-2</v>
      </c>
      <c r="G2379" s="8">
        <v>0</v>
      </c>
      <c r="H2379" s="8">
        <v>0.5</v>
      </c>
      <c r="I2379" s="4" t="e">
        <f>#REF!/1.7</f>
        <v>#REF!</v>
      </c>
      <c r="J2379" s="4">
        <f>Hilfstabelle!C2379/3</f>
        <v>0.38616099999999998</v>
      </c>
      <c r="K2379" s="96">
        <f>Hilfstabelle!F2379/11</f>
        <v>0</v>
      </c>
      <c r="L2379" s="107">
        <f>Hilfstabelle!G2379/sinks!$G$3</f>
        <v>0.11320987484529428</v>
      </c>
    </row>
    <row r="2380" spans="1:12" x14ac:dyDescent="0.25">
      <c r="A2380" s="89">
        <v>41008.083333333336</v>
      </c>
      <c r="B2380" s="4">
        <v>0.55592363349999996</v>
      </c>
      <c r="C2380" s="8">
        <v>8.3333333333333329E-2</v>
      </c>
      <c r="D2380" s="8">
        <v>0</v>
      </c>
      <c r="E2380" s="8">
        <v>0.33333333333333331</v>
      </c>
      <c r="F2380" s="8">
        <v>8.3333333333333329E-2</v>
      </c>
      <c r="G2380" s="8">
        <v>0</v>
      </c>
      <c r="H2380" s="8">
        <v>0.33333333333333331</v>
      </c>
      <c r="I2380" s="4" t="e">
        <f>#REF!/1.7</f>
        <v>#REF!</v>
      </c>
      <c r="J2380" s="4">
        <f>Hilfstabelle!C2380/3</f>
        <v>0.38490750000000001</v>
      </c>
      <c r="K2380" s="96">
        <f>Hilfstabelle!F2380/11</f>
        <v>0</v>
      </c>
      <c r="L2380" s="107">
        <f>Hilfstabelle!G2380/sinks!$G$3</f>
        <v>0.11446875135991677</v>
      </c>
    </row>
    <row r="2381" spans="1:12" x14ac:dyDescent="0.25">
      <c r="A2381" s="89">
        <v>41008.125</v>
      </c>
      <c r="B2381" s="4">
        <v>0.64266410949999997</v>
      </c>
      <c r="C2381" s="8">
        <v>0.125</v>
      </c>
      <c r="D2381" s="8">
        <v>0</v>
      </c>
      <c r="E2381" s="8">
        <v>0.25</v>
      </c>
      <c r="F2381" s="8">
        <v>0.125</v>
      </c>
      <c r="G2381" s="8">
        <v>0</v>
      </c>
      <c r="H2381" s="8">
        <v>0.25</v>
      </c>
      <c r="I2381" s="4" t="e">
        <f>#REF!/1.7</f>
        <v>#REF!</v>
      </c>
      <c r="J2381" s="4">
        <f>Hilfstabelle!C2381/3</f>
        <v>0.38410250000000001</v>
      </c>
      <c r="K2381" s="96">
        <f>Hilfstabelle!F2381/11</f>
        <v>0</v>
      </c>
      <c r="L2381" s="107">
        <f>Hilfstabelle!G2381/sinks!$G$3</f>
        <v>0.10817436878680424</v>
      </c>
    </row>
    <row r="2382" spans="1:12" x14ac:dyDescent="0.25">
      <c r="A2382" s="89">
        <v>41008.166666666664</v>
      </c>
      <c r="B2382" s="4">
        <v>0.75128585130000003</v>
      </c>
      <c r="C2382" s="8">
        <v>0.16666666666666666</v>
      </c>
      <c r="D2382" s="8">
        <v>0</v>
      </c>
      <c r="E2382" s="8">
        <v>0.2</v>
      </c>
      <c r="F2382" s="8">
        <v>0.16666666666666666</v>
      </c>
      <c r="G2382" s="8">
        <v>0</v>
      </c>
      <c r="H2382" s="8">
        <v>0.2</v>
      </c>
      <c r="I2382" s="4" t="e">
        <f>#REF!/1.7</f>
        <v>#REF!</v>
      </c>
      <c r="J2382" s="4">
        <f>Hilfstabelle!C2382/3</f>
        <v>0.38342974999999996</v>
      </c>
      <c r="K2382" s="96">
        <f>Hilfstabelle!F2382/11</f>
        <v>0</v>
      </c>
      <c r="L2382" s="107">
        <f>Hilfstabelle!G2382/sinks!$G$3</f>
        <v>0.10251578243319806</v>
      </c>
    </row>
    <row r="2383" spans="1:12" x14ac:dyDescent="0.25">
      <c r="A2383" s="89">
        <v>41008.208333333336</v>
      </c>
      <c r="B2383" s="4">
        <v>0.82686775349999997</v>
      </c>
      <c r="C2383" s="8">
        <v>0.20833333333333334</v>
      </c>
      <c r="D2383" s="8">
        <v>0</v>
      </c>
      <c r="E2383" s="8">
        <v>0.16666666666666666</v>
      </c>
      <c r="F2383" s="8">
        <v>0.20833333333333334</v>
      </c>
      <c r="G2383" s="8">
        <v>0</v>
      </c>
      <c r="H2383" s="8">
        <v>0.16666666666666666</v>
      </c>
      <c r="I2383" s="4" t="e">
        <f>#REF!/1.7</f>
        <v>#REF!</v>
      </c>
      <c r="J2383" s="4">
        <f>Hilfstabelle!C2383/3</f>
        <v>0.38396450000000004</v>
      </c>
      <c r="K2383" s="96">
        <f>Hilfstabelle!F2383/11</f>
        <v>0</v>
      </c>
      <c r="L2383" s="107">
        <f>Hilfstabelle!G2383/sinks!$G$3</f>
        <v>0.10463934180634919</v>
      </c>
    </row>
    <row r="2384" spans="1:12" x14ac:dyDescent="0.25">
      <c r="A2384" s="89">
        <v>41008.25</v>
      </c>
      <c r="B2384" s="4">
        <v>0.84613372850000002</v>
      </c>
      <c r="C2384" s="8">
        <v>0.25</v>
      </c>
      <c r="D2384" s="8">
        <v>0</v>
      </c>
      <c r="E2384" s="8">
        <v>0.14285714285714285</v>
      </c>
      <c r="F2384" s="8">
        <v>0.25</v>
      </c>
      <c r="G2384" s="8">
        <v>0</v>
      </c>
      <c r="H2384" s="8">
        <v>0.14285714285714285</v>
      </c>
      <c r="I2384" s="4" t="e">
        <f>#REF!/1.7</f>
        <v>#REF!</v>
      </c>
      <c r="J2384" s="4">
        <f>Hilfstabelle!C2384/3</f>
        <v>0.38677625000000004</v>
      </c>
      <c r="K2384" s="96">
        <f>Hilfstabelle!F2384/11</f>
        <v>0</v>
      </c>
      <c r="L2384" s="107">
        <f>Hilfstabelle!G2384/sinks!$G$3</f>
        <v>0.11842340384524605</v>
      </c>
    </row>
    <row r="2385" spans="1:12" x14ac:dyDescent="0.25">
      <c r="A2385" s="89">
        <v>41008.291666666664</v>
      </c>
      <c r="B2385" s="4">
        <v>0.86008194579999997</v>
      </c>
      <c r="C2385" s="8">
        <v>0.29166666666666669</v>
      </c>
      <c r="D2385" s="8">
        <v>0</v>
      </c>
      <c r="E2385" s="8">
        <v>0.125</v>
      </c>
      <c r="F2385" s="8">
        <v>0.29166666666666669</v>
      </c>
      <c r="G2385" s="8">
        <v>0</v>
      </c>
      <c r="H2385" s="8">
        <v>0.125</v>
      </c>
      <c r="I2385" s="4" t="e">
        <f>#REF!/1.7</f>
        <v>#REF!</v>
      </c>
      <c r="J2385" s="4">
        <f>Hilfstabelle!C2385/3</f>
        <v>0.39198575000000008</v>
      </c>
      <c r="K2385" s="96">
        <f>Hilfstabelle!F2385/11</f>
        <v>0</v>
      </c>
      <c r="L2385" s="107">
        <f>Hilfstabelle!G2385/sinks!$G$3</f>
        <v>0.13028736130123386</v>
      </c>
    </row>
    <row r="2386" spans="1:12" x14ac:dyDescent="0.25">
      <c r="A2386" s="89">
        <v>41008.333333333336</v>
      </c>
      <c r="B2386" s="4">
        <v>0.87446604480000001</v>
      </c>
      <c r="C2386" s="8">
        <v>0.33333333333333331</v>
      </c>
      <c r="D2386" s="8">
        <v>0</v>
      </c>
      <c r="E2386" s="8">
        <v>0.1111111111111111</v>
      </c>
      <c r="F2386" s="8">
        <v>0.33333333333333331</v>
      </c>
      <c r="G2386" s="8">
        <v>0</v>
      </c>
      <c r="H2386" s="8">
        <v>0.1111111111111111</v>
      </c>
      <c r="I2386" s="4" t="e">
        <f>#REF!/1.7</f>
        <v>#REF!</v>
      </c>
      <c r="J2386" s="4">
        <f>Hilfstabelle!C2386/3</f>
        <v>0.39860400000000001</v>
      </c>
      <c r="K2386" s="96">
        <f>Hilfstabelle!F2386/11</f>
        <v>0</v>
      </c>
      <c r="L2386" s="107">
        <f>Hilfstabelle!G2386/sinks!$G$3</f>
        <v>0.15556661898880489</v>
      </c>
    </row>
    <row r="2387" spans="1:12" x14ac:dyDescent="0.25">
      <c r="A2387" s="89">
        <v>41008.375</v>
      </c>
      <c r="B2387" s="4">
        <v>0.87690698280000001</v>
      </c>
      <c r="C2387" s="8">
        <v>0.375</v>
      </c>
      <c r="D2387" s="8">
        <v>0</v>
      </c>
      <c r="E2387" s="8">
        <v>0.1</v>
      </c>
      <c r="F2387" s="8">
        <v>0.375</v>
      </c>
      <c r="G2387" s="8">
        <v>0</v>
      </c>
      <c r="H2387" s="8">
        <v>0.1</v>
      </c>
      <c r="I2387" s="4" t="e">
        <f>#REF!/1.7</f>
        <v>#REF!</v>
      </c>
      <c r="J2387" s="4">
        <f>Hilfstabelle!C2387/3</f>
        <v>0.40476800000000002</v>
      </c>
      <c r="K2387" s="96">
        <f>Hilfstabelle!F2387/11</f>
        <v>0</v>
      </c>
      <c r="L2387" s="107">
        <f>Hilfstabelle!G2387/sinks!$G$3</f>
        <v>0.16840970262283245</v>
      </c>
    </row>
    <row r="2388" spans="1:12" x14ac:dyDescent="0.25">
      <c r="A2388" s="89">
        <v>41008.416666666664</v>
      </c>
      <c r="B2388" s="4">
        <v>0.84482608319999997</v>
      </c>
      <c r="C2388" s="8">
        <v>0.41666666666666669</v>
      </c>
      <c r="D2388" s="8">
        <v>0</v>
      </c>
      <c r="E2388" s="8">
        <v>9.0909090909090912E-2</v>
      </c>
      <c r="F2388" s="8">
        <v>0.41666666666666669</v>
      </c>
      <c r="G2388" s="8">
        <v>0</v>
      </c>
      <c r="H2388" s="8">
        <v>9.0909090909090912E-2</v>
      </c>
      <c r="I2388" s="4" t="e">
        <f>#REF!/1.7</f>
        <v>#REF!</v>
      </c>
      <c r="J2388" s="4">
        <f>Hilfstabelle!C2388/3</f>
        <v>0.41084575000000001</v>
      </c>
      <c r="K2388" s="96">
        <f>Hilfstabelle!F2388/11</f>
        <v>0</v>
      </c>
      <c r="L2388" s="107">
        <f>Hilfstabelle!G2388/sinks!$G$3</f>
        <v>0.17032980720574151</v>
      </c>
    </row>
    <row r="2389" spans="1:12" x14ac:dyDescent="0.25">
      <c r="A2389" s="89">
        <v>41008.458333333336</v>
      </c>
      <c r="B2389" s="4">
        <v>0.84255949789999995</v>
      </c>
      <c r="C2389" s="8">
        <v>0.45833333333333331</v>
      </c>
      <c r="D2389" s="8">
        <v>0</v>
      </c>
      <c r="E2389" s="8">
        <v>8.3333333333333329E-2</v>
      </c>
      <c r="F2389" s="8">
        <v>0.45833333333333331</v>
      </c>
      <c r="G2389" s="8">
        <v>0</v>
      </c>
      <c r="H2389" s="8">
        <v>8.3333333333333329E-2</v>
      </c>
      <c r="I2389" s="4" t="e">
        <f>#REF!/1.7</f>
        <v>#REF!</v>
      </c>
      <c r="J2389" s="4">
        <f>Hilfstabelle!C2389/3</f>
        <v>0.41481324999999997</v>
      </c>
      <c r="K2389" s="96">
        <f>Hilfstabelle!F2389/11</f>
        <v>0</v>
      </c>
      <c r="L2389" s="107">
        <f>Hilfstabelle!G2389/sinks!$G$3</f>
        <v>0.17790849814225679</v>
      </c>
    </row>
    <row r="2390" spans="1:12" x14ac:dyDescent="0.25">
      <c r="A2390" s="89">
        <v>41008.5</v>
      </c>
      <c r="B2390" s="4">
        <v>0.8260831662</v>
      </c>
      <c r="C2390" s="8">
        <v>0.5</v>
      </c>
      <c r="D2390" s="8">
        <v>0</v>
      </c>
      <c r="E2390" s="8">
        <v>7.6923076923076927E-2</v>
      </c>
      <c r="F2390" s="8">
        <v>0.5</v>
      </c>
      <c r="G2390" s="8">
        <v>0</v>
      </c>
      <c r="H2390" s="8">
        <v>7.6923076923076927E-2</v>
      </c>
      <c r="I2390" s="4" t="e">
        <f>#REF!/1.7</f>
        <v>#REF!</v>
      </c>
      <c r="J2390" s="4">
        <f>Hilfstabelle!C2390/3</f>
        <v>0.41580225000000004</v>
      </c>
      <c r="K2390" s="96">
        <f>Hilfstabelle!F2390/11</f>
        <v>0</v>
      </c>
      <c r="L2390" s="107">
        <f>Hilfstabelle!G2390/sinks!$G$3</f>
        <v>0.17723455414958014</v>
      </c>
    </row>
    <row r="2391" spans="1:12" x14ac:dyDescent="0.25">
      <c r="A2391" s="89">
        <v>41008.541666666664</v>
      </c>
      <c r="B2391" s="4">
        <v>0.81605788509999999</v>
      </c>
      <c r="C2391" s="8">
        <v>0.54166666666666663</v>
      </c>
      <c r="D2391" s="8">
        <v>0</v>
      </c>
      <c r="E2391" s="8">
        <v>7.1428571428571425E-2</v>
      </c>
      <c r="F2391" s="8">
        <v>0.54166666666666663</v>
      </c>
      <c r="G2391" s="8">
        <v>0</v>
      </c>
      <c r="H2391" s="8">
        <v>7.1428571428571425E-2</v>
      </c>
      <c r="I2391" s="4" t="e">
        <f>#REF!/1.7</f>
        <v>#REF!</v>
      </c>
      <c r="J2391" s="4">
        <f>Hilfstabelle!C2391/3</f>
        <v>0.41527900000000001</v>
      </c>
      <c r="K2391" s="96">
        <f>Hilfstabelle!F2391/11</f>
        <v>0</v>
      </c>
      <c r="L2391" s="107">
        <f>Hilfstabelle!G2391/sinks!$G$3</f>
        <v>0.17228805956182094</v>
      </c>
    </row>
    <row r="2392" spans="1:12" x14ac:dyDescent="0.25">
      <c r="A2392" s="89">
        <v>41008.583333333336</v>
      </c>
      <c r="B2392" s="4">
        <v>0.80289425510000001</v>
      </c>
      <c r="C2392" s="8">
        <v>0.58333333333333337</v>
      </c>
      <c r="D2392" s="8">
        <v>0</v>
      </c>
      <c r="E2392" s="8">
        <v>6.6666666666666666E-2</v>
      </c>
      <c r="F2392" s="8">
        <v>0.58333333333333337</v>
      </c>
      <c r="G2392" s="8">
        <v>0</v>
      </c>
      <c r="H2392" s="8">
        <v>6.6666666666666666E-2</v>
      </c>
      <c r="I2392" s="4" t="e">
        <f>#REF!/1.7</f>
        <v>#REF!</v>
      </c>
      <c r="J2392" s="4">
        <f>Hilfstabelle!C2392/3</f>
        <v>0.41540550000000004</v>
      </c>
      <c r="K2392" s="96">
        <f>Hilfstabelle!F2392/11</f>
        <v>0</v>
      </c>
      <c r="L2392" s="107">
        <f>Hilfstabelle!G2392/sinks!$G$3</f>
        <v>0.16946512434721292</v>
      </c>
    </row>
    <row r="2393" spans="1:12" x14ac:dyDescent="0.25">
      <c r="A2393" s="89">
        <v>41008.625</v>
      </c>
      <c r="B2393" s="4">
        <v>0.79487403020000003</v>
      </c>
      <c r="C2393" s="8">
        <v>0.625</v>
      </c>
      <c r="D2393" s="8">
        <v>0</v>
      </c>
      <c r="E2393" s="8">
        <v>6.25E-2</v>
      </c>
      <c r="F2393" s="8">
        <v>0.625</v>
      </c>
      <c r="G2393" s="8">
        <v>0</v>
      </c>
      <c r="H2393" s="8">
        <v>6.25E-2</v>
      </c>
      <c r="I2393" s="4" t="e">
        <f>#REF!/1.7</f>
        <v>#REF!</v>
      </c>
      <c r="J2393" s="4">
        <f>Hilfstabelle!C2393/3</f>
        <v>0.41660725000000004</v>
      </c>
      <c r="K2393" s="96">
        <f>Hilfstabelle!F2393/11</f>
        <v>0</v>
      </c>
      <c r="L2393" s="107">
        <f>Hilfstabelle!G2393/sinks!$G$3</f>
        <v>0.16973215875940562</v>
      </c>
    </row>
    <row r="2394" spans="1:12" x14ac:dyDescent="0.25">
      <c r="A2394" s="89">
        <v>41008.666666666664</v>
      </c>
      <c r="B2394" s="4">
        <v>0.79304332659999999</v>
      </c>
      <c r="C2394" s="8">
        <v>0.66666666666666663</v>
      </c>
      <c r="D2394" s="8">
        <v>0</v>
      </c>
      <c r="E2394" s="8">
        <v>5.8823529411764705E-2</v>
      </c>
      <c r="F2394" s="8">
        <v>0.66666666666666663</v>
      </c>
      <c r="G2394" s="8">
        <v>0</v>
      </c>
      <c r="H2394" s="8">
        <v>5.8823529411764705E-2</v>
      </c>
      <c r="I2394" s="4" t="e">
        <f>#REF!/1.7</f>
        <v>#REF!</v>
      </c>
      <c r="J2394" s="4">
        <f>Hilfstabelle!C2394/3</f>
        <v>0.41735475000000005</v>
      </c>
      <c r="K2394" s="96">
        <f>Hilfstabelle!F2394/11</f>
        <v>0</v>
      </c>
      <c r="L2394" s="107">
        <f>Hilfstabelle!G2394/sinks!$G$3</f>
        <v>0.16929981733014129</v>
      </c>
    </row>
    <row r="2395" spans="1:12" x14ac:dyDescent="0.25">
      <c r="A2395" s="89">
        <v>41008.708333333336</v>
      </c>
      <c r="B2395" s="4">
        <v>0.78894603780000006</v>
      </c>
      <c r="C2395" s="8">
        <v>0.70833333333333337</v>
      </c>
      <c r="D2395" s="8">
        <v>0</v>
      </c>
      <c r="E2395" s="8">
        <v>5.5555555555555552E-2</v>
      </c>
      <c r="F2395" s="8">
        <v>0.70833333333333337</v>
      </c>
      <c r="G2395" s="8">
        <v>0</v>
      </c>
      <c r="H2395" s="8">
        <v>5.5555555555555552E-2</v>
      </c>
      <c r="I2395" s="4" t="e">
        <f>#REF!/1.7</f>
        <v>#REF!</v>
      </c>
      <c r="J2395" s="4">
        <f>Hilfstabelle!C2395/3</f>
        <v>0.41631400000000002</v>
      </c>
      <c r="K2395" s="96">
        <f>Hilfstabelle!F2395/11</f>
        <v>0</v>
      </c>
      <c r="L2395" s="107">
        <f>Hilfstabelle!G2395/sinks!$G$3</f>
        <v>0.17179213851060604</v>
      </c>
    </row>
    <row r="2396" spans="1:12" x14ac:dyDescent="0.25">
      <c r="A2396" s="89">
        <v>41008.75</v>
      </c>
      <c r="B2396" s="4">
        <v>0.74588091710000004</v>
      </c>
      <c r="C2396" s="8">
        <v>0.75</v>
      </c>
      <c r="D2396" s="8">
        <v>0</v>
      </c>
      <c r="E2396" s="8">
        <v>5.2631578947368418E-2</v>
      </c>
      <c r="F2396" s="8">
        <v>0.75</v>
      </c>
      <c r="G2396" s="8">
        <v>0</v>
      </c>
      <c r="H2396" s="8">
        <v>5.2631578947368418E-2</v>
      </c>
      <c r="I2396" s="4" t="e">
        <f>#REF!/1.7</f>
        <v>#REF!</v>
      </c>
      <c r="J2396" s="4">
        <f>Hilfstabelle!C2396/3</f>
        <v>0.41402549999999999</v>
      </c>
      <c r="K2396" s="96">
        <f>Hilfstabelle!F2396/11</f>
        <v>0</v>
      </c>
      <c r="L2396" s="107">
        <f>Hilfstabelle!G2396/sinks!$G$3</f>
        <v>0.1746405055739943</v>
      </c>
    </row>
    <row r="2397" spans="1:12" x14ac:dyDescent="0.25">
      <c r="A2397" s="89">
        <v>41008.791666666664</v>
      </c>
      <c r="B2397" s="4">
        <v>0.67971406150000002</v>
      </c>
      <c r="C2397" s="8">
        <v>0.79166666666666663</v>
      </c>
      <c r="D2397" s="8">
        <v>0</v>
      </c>
      <c r="E2397" s="8">
        <v>0.05</v>
      </c>
      <c r="F2397" s="8">
        <v>0.79166666666666663</v>
      </c>
      <c r="G2397" s="8">
        <v>0</v>
      </c>
      <c r="H2397" s="8">
        <v>0.05</v>
      </c>
      <c r="I2397" s="4" t="e">
        <f>#REF!/1.7</f>
        <v>#REF!</v>
      </c>
      <c r="J2397" s="4">
        <f>Hilfstabelle!C2397/3</f>
        <v>0.41069050000000001</v>
      </c>
      <c r="K2397" s="96">
        <f>Hilfstabelle!F2397/11</f>
        <v>0</v>
      </c>
      <c r="L2397" s="107">
        <f>Hilfstabelle!G2397/sinks!$G$3</f>
        <v>0.16282741181556698</v>
      </c>
    </row>
    <row r="2398" spans="1:12" x14ac:dyDescent="0.25">
      <c r="A2398" s="89">
        <v>41008.833333333336</v>
      </c>
      <c r="B2398" s="4">
        <v>0.65879173570000005</v>
      </c>
      <c r="C2398" s="8">
        <v>0.83333333333333337</v>
      </c>
      <c r="D2398" s="8">
        <v>0</v>
      </c>
      <c r="E2398" s="8">
        <v>4.7619047619047616E-2</v>
      </c>
      <c r="F2398" s="8">
        <v>0.83333333333333337</v>
      </c>
      <c r="G2398" s="8">
        <v>0</v>
      </c>
      <c r="H2398" s="8">
        <v>4.7619047619047616E-2</v>
      </c>
      <c r="I2398" s="4" t="e">
        <f>#REF!/1.7</f>
        <v>#REF!</v>
      </c>
      <c r="J2398" s="4">
        <f>Hilfstabelle!C2398/3</f>
        <v>0.40804550000000001</v>
      </c>
      <c r="K2398" s="96">
        <f>Hilfstabelle!F2398/11</f>
        <v>0</v>
      </c>
      <c r="L2398" s="107">
        <f>Hilfstabelle!G2398/sinks!$G$3</f>
        <v>0.15401527621320951</v>
      </c>
    </row>
    <row r="2399" spans="1:12" x14ac:dyDescent="0.25">
      <c r="A2399" s="89">
        <v>41008.875</v>
      </c>
      <c r="B2399" s="4">
        <v>0.61084473890000002</v>
      </c>
      <c r="C2399" s="8">
        <v>0.875</v>
      </c>
      <c r="D2399" s="8">
        <v>0</v>
      </c>
      <c r="E2399" s="8">
        <v>4.5454545454545456E-2</v>
      </c>
      <c r="F2399" s="8">
        <v>0.875</v>
      </c>
      <c r="G2399" s="8">
        <v>0</v>
      </c>
      <c r="H2399" s="8">
        <v>4.5454545454545456E-2</v>
      </c>
      <c r="I2399" s="4" t="e">
        <f>#REF!/1.7</f>
        <v>#REF!</v>
      </c>
      <c r="J2399" s="4">
        <f>Hilfstabelle!C2399/3</f>
        <v>0.40697025000000003</v>
      </c>
      <c r="K2399" s="96">
        <f>Hilfstabelle!F2399/11</f>
        <v>0</v>
      </c>
      <c r="L2399" s="107">
        <f>Hilfstabelle!G2399/sinks!$G$3</f>
        <v>0.14166811363039689</v>
      </c>
    </row>
    <row r="2400" spans="1:12" x14ac:dyDescent="0.25">
      <c r="A2400" s="89">
        <v>41008.916666666664</v>
      </c>
      <c r="B2400" s="4">
        <v>0.56995902710000002</v>
      </c>
      <c r="C2400" s="8">
        <v>0.91666666666666663</v>
      </c>
      <c r="D2400" s="8">
        <v>0</v>
      </c>
      <c r="E2400" s="8">
        <v>4.3478260869565216E-2</v>
      </c>
      <c r="F2400" s="8">
        <v>0.91666666666666663</v>
      </c>
      <c r="G2400" s="8">
        <v>0</v>
      </c>
      <c r="H2400" s="8">
        <v>4.3478260869565216E-2</v>
      </c>
      <c r="I2400" s="4" t="e">
        <f>#REF!/1.7</f>
        <v>#REF!</v>
      </c>
      <c r="J2400" s="4">
        <f>Hilfstabelle!C2400/3</f>
        <v>0.40680350000000004</v>
      </c>
      <c r="K2400" s="96">
        <f>Hilfstabelle!F2400/11</f>
        <v>0</v>
      </c>
      <c r="L2400" s="107">
        <f>Hilfstabelle!G2400/sinks!$G$3</f>
        <v>0.12810022230613213</v>
      </c>
    </row>
    <row r="2401" spans="1:12" x14ac:dyDescent="0.25">
      <c r="A2401" s="89">
        <v>41008.958333333336</v>
      </c>
      <c r="B2401" s="4">
        <v>0.54633423420000005</v>
      </c>
      <c r="C2401" s="8">
        <v>0.95833333333333337</v>
      </c>
      <c r="D2401" s="8">
        <v>0</v>
      </c>
      <c r="E2401" s="8">
        <v>4.1666666666666664E-2</v>
      </c>
      <c r="F2401" s="8">
        <v>0.95833333333333337</v>
      </c>
      <c r="G2401" s="8">
        <v>0</v>
      </c>
      <c r="H2401" s="8">
        <v>4.1666666666666664E-2</v>
      </c>
      <c r="I2401" s="4" t="e">
        <f>#REF!/1.7</f>
        <v>#REF!</v>
      </c>
      <c r="J2401" s="4">
        <f>Hilfstabelle!C2401/3</f>
        <v>0.40618250000000006</v>
      </c>
      <c r="K2401" s="96">
        <f>Hilfstabelle!F2401/11</f>
        <v>0</v>
      </c>
      <c r="L2401" s="107">
        <f>Hilfstabelle!G2401/sinks!$G$3</f>
        <v>0.12054696321839713</v>
      </c>
    </row>
    <row r="2402" spans="1:12" x14ac:dyDescent="0.25">
      <c r="A2402" s="89">
        <v>41009</v>
      </c>
      <c r="B2402" s="4">
        <v>0.53691918750000001</v>
      </c>
      <c r="C2402" s="8">
        <v>0</v>
      </c>
      <c r="D2402" s="8">
        <v>0</v>
      </c>
      <c r="E2402" s="8">
        <v>1</v>
      </c>
      <c r="F2402" s="8">
        <v>0</v>
      </c>
      <c r="G2402" s="8">
        <v>0</v>
      </c>
      <c r="H2402" s="8">
        <v>1</v>
      </c>
      <c r="I2402" s="4" t="e">
        <f>#REF!/1.7</f>
        <v>#REF!</v>
      </c>
      <c r="J2402" s="4">
        <f>Hilfstabelle!C2402/3</f>
        <v>0.40603300000000003</v>
      </c>
      <c r="K2402" s="96">
        <f>Hilfstabelle!F2402/11</f>
        <v>0</v>
      </c>
      <c r="L2402" s="107">
        <f>Hilfstabelle!G2402/sinks!$G$3</f>
        <v>0.11436702396479574</v>
      </c>
    </row>
    <row r="2403" spans="1:12" x14ac:dyDescent="0.25">
      <c r="A2403" s="89">
        <v>41009.041666666664</v>
      </c>
      <c r="B2403" s="4">
        <v>0.53264754599999997</v>
      </c>
      <c r="C2403" s="8">
        <v>4.1666666666666664E-2</v>
      </c>
      <c r="D2403" s="8">
        <v>0</v>
      </c>
      <c r="E2403" s="8">
        <v>0.5</v>
      </c>
      <c r="F2403" s="8">
        <v>4.1666666666666664E-2</v>
      </c>
      <c r="G2403" s="8">
        <v>0</v>
      </c>
      <c r="H2403" s="8">
        <v>0.5</v>
      </c>
      <c r="I2403" s="4" t="e">
        <f>#REF!/1.7</f>
        <v>#REF!</v>
      </c>
      <c r="J2403" s="4">
        <f>Hilfstabelle!C2403/3</f>
        <v>0.40625725000000007</v>
      </c>
      <c r="K2403" s="96">
        <f>Hilfstabelle!F2403/11</f>
        <v>0</v>
      </c>
      <c r="L2403" s="107">
        <f>Hilfstabelle!G2403/sinks!$G$3</f>
        <v>0.11320987484529428</v>
      </c>
    </row>
    <row r="2404" spans="1:12" x14ac:dyDescent="0.25">
      <c r="A2404" s="89">
        <v>41009.083333333336</v>
      </c>
      <c r="B2404" s="4">
        <v>0.55435445910000003</v>
      </c>
      <c r="C2404" s="8">
        <v>8.3333333333333329E-2</v>
      </c>
      <c r="D2404" s="8">
        <v>0</v>
      </c>
      <c r="E2404" s="8">
        <v>0.33333333333333331</v>
      </c>
      <c r="F2404" s="8">
        <v>8.3333333333333329E-2</v>
      </c>
      <c r="G2404" s="8">
        <v>0</v>
      </c>
      <c r="H2404" s="8">
        <v>0.33333333333333331</v>
      </c>
      <c r="I2404" s="4" t="e">
        <f>#REF!/1.7</f>
        <v>#REF!</v>
      </c>
      <c r="J2404" s="4">
        <f>Hilfstabelle!C2404/3</f>
        <v>0.40640674999999998</v>
      </c>
      <c r="K2404" s="96">
        <f>Hilfstabelle!F2404/11</f>
        <v>0</v>
      </c>
      <c r="L2404" s="107">
        <f>Hilfstabelle!G2404/sinks!$G$3</f>
        <v>0.11446875135991677</v>
      </c>
    </row>
    <row r="2405" spans="1:12" x14ac:dyDescent="0.25">
      <c r="A2405" s="89">
        <v>41009.125</v>
      </c>
      <c r="B2405" s="4">
        <v>0.64501787119999998</v>
      </c>
      <c r="C2405" s="8">
        <v>0.125</v>
      </c>
      <c r="D2405" s="8">
        <v>0</v>
      </c>
      <c r="E2405" s="8">
        <v>0.25</v>
      </c>
      <c r="F2405" s="8">
        <v>0.125</v>
      </c>
      <c r="G2405" s="8">
        <v>0</v>
      </c>
      <c r="H2405" s="8">
        <v>0.25</v>
      </c>
      <c r="I2405" s="4" t="e">
        <f>#REF!/1.7</f>
        <v>#REF!</v>
      </c>
      <c r="J2405" s="4">
        <f>Hilfstabelle!C2405/3</f>
        <v>0.40694150000000001</v>
      </c>
      <c r="K2405" s="96">
        <f>Hilfstabelle!F2405/11</f>
        <v>0</v>
      </c>
      <c r="L2405" s="107">
        <f>Hilfstabelle!G2405/sinks!$G$3</f>
        <v>0.10817436878680424</v>
      </c>
    </row>
    <row r="2406" spans="1:12" x14ac:dyDescent="0.25">
      <c r="A2406" s="89">
        <v>41009.166666666664</v>
      </c>
      <c r="B2406" s="4">
        <v>0.75294220209999996</v>
      </c>
      <c r="C2406" s="8">
        <v>0.16666666666666666</v>
      </c>
      <c r="D2406" s="8">
        <v>0</v>
      </c>
      <c r="E2406" s="8">
        <v>0.2</v>
      </c>
      <c r="F2406" s="8">
        <v>0.16666666666666666</v>
      </c>
      <c r="G2406" s="8">
        <v>0</v>
      </c>
      <c r="H2406" s="8">
        <v>0.2</v>
      </c>
      <c r="I2406" s="4" t="e">
        <f>#REF!/1.7</f>
        <v>#REF!</v>
      </c>
      <c r="J2406" s="4">
        <f>Hilfstabelle!C2406/3</f>
        <v>0.40765450000000003</v>
      </c>
      <c r="K2406" s="96">
        <f>Hilfstabelle!F2406/11</f>
        <v>0</v>
      </c>
      <c r="L2406" s="107">
        <f>Hilfstabelle!G2406/sinks!$G$3</f>
        <v>0.10251578243319806</v>
      </c>
    </row>
    <row r="2407" spans="1:12" x14ac:dyDescent="0.25">
      <c r="A2407" s="89">
        <v>41009.208333333336</v>
      </c>
      <c r="B2407" s="4">
        <v>0.81623223779999998</v>
      </c>
      <c r="C2407" s="8">
        <v>0.20833333333333334</v>
      </c>
      <c r="D2407" s="8">
        <v>0</v>
      </c>
      <c r="E2407" s="8">
        <v>0.16666666666666666</v>
      </c>
      <c r="F2407" s="8">
        <v>0.20833333333333334</v>
      </c>
      <c r="G2407" s="8">
        <v>0</v>
      </c>
      <c r="H2407" s="8">
        <v>0.16666666666666666</v>
      </c>
      <c r="I2407" s="4" t="e">
        <f>#REF!/1.7</f>
        <v>#REF!</v>
      </c>
      <c r="J2407" s="4">
        <f>Hilfstabelle!C2407/3</f>
        <v>0.40982800000000008</v>
      </c>
      <c r="K2407" s="96">
        <f>Hilfstabelle!F2407/11</f>
        <v>0</v>
      </c>
      <c r="L2407" s="107">
        <f>Hilfstabelle!G2407/sinks!$G$3</f>
        <v>0.10463934180634919</v>
      </c>
    </row>
    <row r="2408" spans="1:12" x14ac:dyDescent="0.25">
      <c r="A2408" s="89">
        <v>41009.25</v>
      </c>
      <c r="B2408" s="4">
        <v>0.8235550519</v>
      </c>
      <c r="C2408" s="8">
        <v>0.25</v>
      </c>
      <c r="D2408" s="8">
        <v>0</v>
      </c>
      <c r="E2408" s="8">
        <v>0.14285714285714285</v>
      </c>
      <c r="F2408" s="8">
        <v>0.25</v>
      </c>
      <c r="G2408" s="8">
        <v>0</v>
      </c>
      <c r="H2408" s="8">
        <v>0.14285714285714285</v>
      </c>
      <c r="I2408" s="4" t="e">
        <f>#REF!/1.7</f>
        <v>#REF!</v>
      </c>
      <c r="J2408" s="4">
        <f>Hilfstabelle!C2408/3</f>
        <v>0.41387025</v>
      </c>
      <c r="K2408" s="96">
        <f>Hilfstabelle!F2408/11</f>
        <v>0</v>
      </c>
      <c r="L2408" s="107">
        <f>Hilfstabelle!G2408/sinks!$G$3</f>
        <v>0.11842340384524605</v>
      </c>
    </row>
    <row r="2409" spans="1:12" x14ac:dyDescent="0.25">
      <c r="A2409" s="89">
        <v>41009.291666666664</v>
      </c>
      <c r="B2409" s="4">
        <v>0.82216023009999994</v>
      </c>
      <c r="C2409" s="8">
        <v>0.29166666666666669</v>
      </c>
      <c r="D2409" s="8">
        <v>0</v>
      </c>
      <c r="E2409" s="8">
        <v>0.125</v>
      </c>
      <c r="F2409" s="8">
        <v>0.29166666666666669</v>
      </c>
      <c r="G2409" s="8">
        <v>0</v>
      </c>
      <c r="H2409" s="8">
        <v>0.125</v>
      </c>
      <c r="I2409" s="4" t="e">
        <f>#REF!/1.7</f>
        <v>#REF!</v>
      </c>
      <c r="J2409" s="4">
        <f>Hilfstabelle!C2409/3</f>
        <v>0.42181675000000002</v>
      </c>
      <c r="K2409" s="96">
        <f>Hilfstabelle!F2409/11</f>
        <v>0</v>
      </c>
      <c r="L2409" s="107">
        <f>Hilfstabelle!G2409/sinks!$G$3</f>
        <v>0.13028736130123386</v>
      </c>
    </row>
    <row r="2410" spans="1:12" x14ac:dyDescent="0.25">
      <c r="A2410" s="89">
        <v>41009.333333333336</v>
      </c>
      <c r="B2410" s="4">
        <v>0.82974457329999995</v>
      </c>
      <c r="C2410" s="8">
        <v>0.33333333333333331</v>
      </c>
      <c r="D2410" s="8">
        <v>0</v>
      </c>
      <c r="E2410" s="8">
        <v>0.1111111111111111</v>
      </c>
      <c r="F2410" s="8">
        <v>0.33333333333333331</v>
      </c>
      <c r="G2410" s="8">
        <v>0</v>
      </c>
      <c r="H2410" s="8">
        <v>0.1111111111111111</v>
      </c>
      <c r="I2410" s="4" t="e">
        <f>#REF!/1.7</f>
        <v>#REF!</v>
      </c>
      <c r="J2410" s="4">
        <f>Hilfstabelle!C2410/3</f>
        <v>0.43131575</v>
      </c>
      <c r="K2410" s="96">
        <f>Hilfstabelle!F2410/11</f>
        <v>0</v>
      </c>
      <c r="L2410" s="107">
        <f>Hilfstabelle!G2410/sinks!$G$3</f>
        <v>0.15556661898880489</v>
      </c>
    </row>
    <row r="2411" spans="1:12" x14ac:dyDescent="0.25">
      <c r="A2411" s="89">
        <v>41009.375</v>
      </c>
      <c r="B2411" s="4">
        <v>0.82207305379999995</v>
      </c>
      <c r="C2411" s="8">
        <v>0.375</v>
      </c>
      <c r="D2411" s="8">
        <v>0</v>
      </c>
      <c r="E2411" s="8">
        <v>0.1</v>
      </c>
      <c r="F2411" s="8">
        <v>0.375</v>
      </c>
      <c r="G2411" s="8">
        <v>0</v>
      </c>
      <c r="H2411" s="8">
        <v>0.1</v>
      </c>
      <c r="I2411" s="4" t="e">
        <f>#REF!/1.7</f>
        <v>#REF!</v>
      </c>
      <c r="J2411" s="4">
        <f>Hilfstabelle!C2411/3</f>
        <v>0.43769824999999996</v>
      </c>
      <c r="K2411" s="96">
        <f>Hilfstabelle!F2411/11</f>
        <v>0</v>
      </c>
      <c r="L2411" s="107">
        <f>Hilfstabelle!G2411/sinks!$G$3</f>
        <v>0.16840970262283245</v>
      </c>
    </row>
    <row r="2412" spans="1:12" x14ac:dyDescent="0.25">
      <c r="A2412" s="89">
        <v>41009.416666666664</v>
      </c>
      <c r="B2412" s="4">
        <v>0.78441286720000003</v>
      </c>
      <c r="C2412" s="8">
        <v>0.41666666666666669</v>
      </c>
      <c r="D2412" s="8">
        <v>0</v>
      </c>
      <c r="E2412" s="8">
        <v>9.0909090909090912E-2</v>
      </c>
      <c r="F2412" s="8">
        <v>0.41666666666666669</v>
      </c>
      <c r="G2412" s="8">
        <v>0</v>
      </c>
      <c r="H2412" s="8">
        <v>9.0909090909090912E-2</v>
      </c>
      <c r="I2412" s="4" t="e">
        <f>#REF!/1.7</f>
        <v>#REF!</v>
      </c>
      <c r="J2412" s="4">
        <f>Hilfstabelle!C2412/3</f>
        <v>0.44335625000000006</v>
      </c>
      <c r="K2412" s="96">
        <f>Hilfstabelle!F2412/11</f>
        <v>0</v>
      </c>
      <c r="L2412" s="107">
        <f>Hilfstabelle!G2412/sinks!$G$3</f>
        <v>0.17032980720574151</v>
      </c>
    </row>
    <row r="2413" spans="1:12" x14ac:dyDescent="0.25">
      <c r="A2413" s="89">
        <v>41009.458333333336</v>
      </c>
      <c r="B2413" s="4">
        <v>0.75895737080000003</v>
      </c>
      <c r="C2413" s="8">
        <v>0.45833333333333331</v>
      </c>
      <c r="D2413" s="8">
        <v>0</v>
      </c>
      <c r="E2413" s="8">
        <v>8.3333333333333329E-2</v>
      </c>
      <c r="F2413" s="8">
        <v>0.45833333333333331</v>
      </c>
      <c r="G2413" s="8">
        <v>0</v>
      </c>
      <c r="H2413" s="8">
        <v>8.3333333333333329E-2</v>
      </c>
      <c r="I2413" s="4" t="e">
        <f>#REF!/1.7</f>
        <v>#REF!</v>
      </c>
      <c r="J2413" s="4">
        <f>Hilfstabelle!C2413/3</f>
        <v>0.44761125000000002</v>
      </c>
      <c r="K2413" s="96">
        <f>Hilfstabelle!F2413/11</f>
        <v>0</v>
      </c>
      <c r="L2413" s="107">
        <f>Hilfstabelle!G2413/sinks!$G$3</f>
        <v>0.17790849814225679</v>
      </c>
    </row>
    <row r="2414" spans="1:12" x14ac:dyDescent="0.25">
      <c r="A2414" s="89">
        <v>41009.5</v>
      </c>
      <c r="B2414" s="4">
        <v>0.74570656440000005</v>
      </c>
      <c r="C2414" s="8">
        <v>0.5</v>
      </c>
      <c r="D2414" s="8">
        <v>0</v>
      </c>
      <c r="E2414" s="8">
        <v>7.6923076923076927E-2</v>
      </c>
      <c r="F2414" s="8">
        <v>0.5</v>
      </c>
      <c r="G2414" s="8">
        <v>0</v>
      </c>
      <c r="H2414" s="8">
        <v>7.6923076923076927E-2</v>
      </c>
      <c r="I2414" s="4" t="e">
        <f>#REF!/1.7</f>
        <v>#REF!</v>
      </c>
      <c r="J2414" s="4">
        <f>Hilfstabelle!C2414/3</f>
        <v>0.45047474999999998</v>
      </c>
      <c r="K2414" s="96">
        <f>Hilfstabelle!F2414/11</f>
        <v>0</v>
      </c>
      <c r="L2414" s="107">
        <f>Hilfstabelle!G2414/sinks!$G$3</f>
        <v>0.17723455414958014</v>
      </c>
    </row>
    <row r="2415" spans="1:12" x14ac:dyDescent="0.25">
      <c r="A2415" s="89">
        <v>41009.541666666664</v>
      </c>
      <c r="B2415" s="4">
        <v>0.73646587050000001</v>
      </c>
      <c r="C2415" s="8">
        <v>0.54166666666666663</v>
      </c>
      <c r="D2415" s="8">
        <v>0</v>
      </c>
      <c r="E2415" s="8">
        <v>7.1428571428571425E-2</v>
      </c>
      <c r="F2415" s="8">
        <v>0.54166666666666663</v>
      </c>
      <c r="G2415" s="8">
        <v>0</v>
      </c>
      <c r="H2415" s="8">
        <v>7.1428571428571425E-2</v>
      </c>
      <c r="I2415" s="4" t="e">
        <f>#REF!/1.7</f>
        <v>#REF!</v>
      </c>
      <c r="J2415" s="4">
        <f>Hilfstabelle!C2415/3</f>
        <v>0.45026775000000002</v>
      </c>
      <c r="K2415" s="96">
        <f>Hilfstabelle!F2415/11</f>
        <v>0</v>
      </c>
      <c r="L2415" s="107">
        <f>Hilfstabelle!G2415/sinks!$G$3</f>
        <v>0.17228805956182094</v>
      </c>
    </row>
    <row r="2416" spans="1:12" x14ac:dyDescent="0.25">
      <c r="A2416" s="89">
        <v>41009.583333333336</v>
      </c>
      <c r="B2416" s="4">
        <v>0.72312788770000003</v>
      </c>
      <c r="C2416" s="8">
        <v>0.58333333333333337</v>
      </c>
      <c r="D2416" s="8">
        <v>0</v>
      </c>
      <c r="E2416" s="8">
        <v>6.6666666666666666E-2</v>
      </c>
      <c r="F2416" s="8">
        <v>0.58333333333333337</v>
      </c>
      <c r="G2416" s="8">
        <v>0</v>
      </c>
      <c r="H2416" s="8">
        <v>6.6666666666666666E-2</v>
      </c>
      <c r="I2416" s="4" t="e">
        <f>#REF!/1.7</f>
        <v>#REF!</v>
      </c>
      <c r="J2416" s="4">
        <f>Hilfstabelle!C2416/3</f>
        <v>0.44974449999999999</v>
      </c>
      <c r="K2416" s="96">
        <f>Hilfstabelle!F2416/11</f>
        <v>0</v>
      </c>
      <c r="L2416" s="107">
        <f>Hilfstabelle!G2416/sinks!$G$3</f>
        <v>0.16946512434721292</v>
      </c>
    </row>
    <row r="2417" spans="1:12" x14ac:dyDescent="0.25">
      <c r="A2417" s="89">
        <v>41009.625</v>
      </c>
      <c r="B2417" s="4">
        <v>0.7261790602</v>
      </c>
      <c r="C2417" s="8">
        <v>0.625</v>
      </c>
      <c r="D2417" s="8">
        <v>0</v>
      </c>
      <c r="E2417" s="8">
        <v>6.25E-2</v>
      </c>
      <c r="F2417" s="8">
        <v>0.625</v>
      </c>
      <c r="G2417" s="8">
        <v>0</v>
      </c>
      <c r="H2417" s="8">
        <v>6.25E-2</v>
      </c>
      <c r="I2417" s="4" t="e">
        <f>#REF!/1.7</f>
        <v>#REF!</v>
      </c>
      <c r="J2417" s="4">
        <f>Hilfstabelle!C2417/3</f>
        <v>0.44795625000000006</v>
      </c>
      <c r="K2417" s="96">
        <f>Hilfstabelle!F2417/11</f>
        <v>0</v>
      </c>
      <c r="L2417" s="107">
        <f>Hilfstabelle!G2417/sinks!$G$3</f>
        <v>0.16973215875940562</v>
      </c>
    </row>
    <row r="2418" spans="1:12" x14ac:dyDescent="0.25">
      <c r="A2418" s="89">
        <v>41009.666666666664</v>
      </c>
      <c r="B2418" s="4">
        <v>0.72443553309999997</v>
      </c>
      <c r="C2418" s="8">
        <v>0.66666666666666663</v>
      </c>
      <c r="D2418" s="8">
        <v>0</v>
      </c>
      <c r="E2418" s="8">
        <v>5.8823529411764705E-2</v>
      </c>
      <c r="F2418" s="8">
        <v>0.66666666666666663</v>
      </c>
      <c r="G2418" s="8">
        <v>0</v>
      </c>
      <c r="H2418" s="8">
        <v>5.8823529411764705E-2</v>
      </c>
      <c r="I2418" s="4" t="e">
        <f>#REF!/1.7</f>
        <v>#REF!</v>
      </c>
      <c r="J2418" s="4">
        <f>Hilfstabelle!C2418/3</f>
        <v>0.44547225000000007</v>
      </c>
      <c r="K2418" s="96">
        <f>Hilfstabelle!F2418/11</f>
        <v>0</v>
      </c>
      <c r="L2418" s="107">
        <f>Hilfstabelle!G2418/sinks!$G$3</f>
        <v>0.16929981733014129</v>
      </c>
    </row>
    <row r="2419" spans="1:12" x14ac:dyDescent="0.25">
      <c r="A2419" s="89">
        <v>41009.708333333336</v>
      </c>
      <c r="B2419" s="4">
        <v>0.73306599250000004</v>
      </c>
      <c r="C2419" s="8">
        <v>0.70833333333333337</v>
      </c>
      <c r="D2419" s="8">
        <v>0</v>
      </c>
      <c r="E2419" s="8">
        <v>5.5555555555555552E-2</v>
      </c>
      <c r="F2419" s="8">
        <v>0.70833333333333337</v>
      </c>
      <c r="G2419" s="8">
        <v>0</v>
      </c>
      <c r="H2419" s="8">
        <v>5.5555555555555552E-2</v>
      </c>
      <c r="I2419" s="4" t="e">
        <f>#REF!/1.7</f>
        <v>#REF!</v>
      </c>
      <c r="J2419" s="4">
        <f>Hilfstabelle!C2419/3</f>
        <v>0.43374800000000002</v>
      </c>
      <c r="K2419" s="96">
        <f>Hilfstabelle!F2419/11</f>
        <v>0</v>
      </c>
      <c r="L2419" s="107">
        <f>Hilfstabelle!G2419/sinks!$G$3</f>
        <v>0.17179213851060604</v>
      </c>
    </row>
    <row r="2420" spans="1:12" x14ac:dyDescent="0.25">
      <c r="A2420" s="89">
        <v>41009.75</v>
      </c>
      <c r="B2420" s="4">
        <v>0.70900531779999998</v>
      </c>
      <c r="C2420" s="8">
        <v>0.75</v>
      </c>
      <c r="D2420" s="8">
        <v>0</v>
      </c>
      <c r="E2420" s="8">
        <v>5.2631578947368418E-2</v>
      </c>
      <c r="F2420" s="8">
        <v>0.75</v>
      </c>
      <c r="G2420" s="8">
        <v>0</v>
      </c>
      <c r="H2420" s="8">
        <v>5.2631578947368418E-2</v>
      </c>
      <c r="I2420" s="4" t="e">
        <f>#REF!/1.7</f>
        <v>#REF!</v>
      </c>
      <c r="J2420" s="4">
        <f>Hilfstabelle!C2420/3</f>
        <v>0.42266200000000004</v>
      </c>
      <c r="K2420" s="96">
        <f>Hilfstabelle!F2420/11</f>
        <v>0</v>
      </c>
      <c r="L2420" s="107">
        <f>Hilfstabelle!G2420/sinks!$G$3</f>
        <v>0.1746405055739943</v>
      </c>
    </row>
    <row r="2421" spans="1:12" x14ac:dyDescent="0.25">
      <c r="A2421" s="89">
        <v>41009.791666666664</v>
      </c>
      <c r="B2421" s="4">
        <v>0.64824339639999995</v>
      </c>
      <c r="C2421" s="8">
        <v>0.79166666666666663</v>
      </c>
      <c r="D2421" s="8">
        <v>0</v>
      </c>
      <c r="E2421" s="8">
        <v>0.05</v>
      </c>
      <c r="F2421" s="8">
        <v>0.79166666666666663</v>
      </c>
      <c r="G2421" s="8">
        <v>0</v>
      </c>
      <c r="H2421" s="8">
        <v>0.05</v>
      </c>
      <c r="I2421" s="4" t="e">
        <f>#REF!/1.7</f>
        <v>#REF!</v>
      </c>
      <c r="J2421" s="4">
        <f>Hilfstabelle!C2421/3</f>
        <v>0.42381774999999999</v>
      </c>
      <c r="K2421" s="96">
        <f>Hilfstabelle!F2421/11</f>
        <v>0</v>
      </c>
      <c r="L2421" s="107">
        <f>Hilfstabelle!G2421/sinks!$G$3</f>
        <v>0.16282741181556698</v>
      </c>
    </row>
    <row r="2422" spans="1:12" x14ac:dyDescent="0.25">
      <c r="A2422" s="89">
        <v>41009.833333333336</v>
      </c>
      <c r="B2422" s="4">
        <v>0.62871589230000002</v>
      </c>
      <c r="C2422" s="8">
        <v>0.83333333333333337</v>
      </c>
      <c r="D2422" s="8">
        <v>0</v>
      </c>
      <c r="E2422" s="8">
        <v>4.7619047619047616E-2</v>
      </c>
      <c r="F2422" s="8">
        <v>0.83333333333333337</v>
      </c>
      <c r="G2422" s="8">
        <v>0</v>
      </c>
      <c r="H2422" s="8">
        <v>4.7619047619047616E-2</v>
      </c>
      <c r="I2422" s="4" t="e">
        <f>#REF!/1.7</f>
        <v>#REF!</v>
      </c>
      <c r="J2422" s="4">
        <f>Hilfstabelle!C2422/3</f>
        <v>0.42472050000000006</v>
      </c>
      <c r="K2422" s="96">
        <f>Hilfstabelle!F2422/11</f>
        <v>0</v>
      </c>
      <c r="L2422" s="107">
        <f>Hilfstabelle!G2422/sinks!$G$3</f>
        <v>0.15401527621320951</v>
      </c>
    </row>
    <row r="2423" spans="1:12" x14ac:dyDescent="0.25">
      <c r="A2423" s="89">
        <v>41009.875</v>
      </c>
      <c r="B2423" s="4">
        <v>0.58504053700000003</v>
      </c>
      <c r="C2423" s="8">
        <v>0.875</v>
      </c>
      <c r="D2423" s="8">
        <v>0</v>
      </c>
      <c r="E2423" s="8">
        <v>4.5454545454545456E-2</v>
      </c>
      <c r="F2423" s="8">
        <v>0.875</v>
      </c>
      <c r="G2423" s="8">
        <v>0</v>
      </c>
      <c r="H2423" s="8">
        <v>4.5454545454545456E-2</v>
      </c>
      <c r="I2423" s="4" t="e">
        <f>#REF!/1.7</f>
        <v>#REF!</v>
      </c>
      <c r="J2423" s="4">
        <f>Hilfstabelle!C2423/3</f>
        <v>0.42476650000000005</v>
      </c>
      <c r="K2423" s="96">
        <f>Hilfstabelle!F2423/11</f>
        <v>0</v>
      </c>
      <c r="L2423" s="107">
        <f>Hilfstabelle!G2423/sinks!$G$3</f>
        <v>0.14166811363039689</v>
      </c>
    </row>
    <row r="2424" spans="1:12" x14ac:dyDescent="0.25">
      <c r="A2424" s="89">
        <v>41009.916666666664</v>
      </c>
      <c r="B2424" s="4">
        <v>0.54921105400000003</v>
      </c>
      <c r="C2424" s="8">
        <v>0.91666666666666663</v>
      </c>
      <c r="D2424" s="8">
        <v>0</v>
      </c>
      <c r="E2424" s="8">
        <v>4.3478260869565216E-2</v>
      </c>
      <c r="F2424" s="8">
        <v>0.91666666666666663</v>
      </c>
      <c r="G2424" s="8">
        <v>0</v>
      </c>
      <c r="H2424" s="8">
        <v>4.3478260869565216E-2</v>
      </c>
      <c r="I2424" s="4" t="e">
        <f>#REF!/1.7</f>
        <v>#REF!</v>
      </c>
      <c r="J2424" s="4">
        <f>Hilfstabelle!C2424/3</f>
        <v>0.42584175000000002</v>
      </c>
      <c r="K2424" s="96">
        <f>Hilfstabelle!F2424/11</f>
        <v>0</v>
      </c>
      <c r="L2424" s="107">
        <f>Hilfstabelle!G2424/sinks!$G$3</f>
        <v>0.12810022230613213</v>
      </c>
    </row>
    <row r="2425" spans="1:12" x14ac:dyDescent="0.25">
      <c r="A2425" s="89">
        <v>41009.958333333336</v>
      </c>
      <c r="B2425" s="4">
        <v>0.5191352105</v>
      </c>
      <c r="C2425" s="8">
        <v>0.95833333333333337</v>
      </c>
      <c r="D2425" s="8">
        <v>0</v>
      </c>
      <c r="E2425" s="8">
        <v>4.1666666666666664E-2</v>
      </c>
      <c r="F2425" s="8">
        <v>0.95833333333333337</v>
      </c>
      <c r="G2425" s="8">
        <v>0</v>
      </c>
      <c r="H2425" s="8">
        <v>4.1666666666666664E-2</v>
      </c>
      <c r="I2425" s="4" t="e">
        <f>#REF!/1.7</f>
        <v>#REF!</v>
      </c>
      <c r="J2425" s="4">
        <f>Hilfstabelle!C2425/3</f>
        <v>0.42664675000000002</v>
      </c>
      <c r="K2425" s="96">
        <f>Hilfstabelle!F2425/11</f>
        <v>0</v>
      </c>
      <c r="L2425" s="107">
        <f>Hilfstabelle!G2425/sinks!$G$3</f>
        <v>0.12054696321839713</v>
      </c>
    </row>
    <row r="2426" spans="1:12" x14ac:dyDescent="0.25">
      <c r="A2426" s="89">
        <v>41010</v>
      </c>
      <c r="B2426" s="4">
        <v>0.50675616769999998</v>
      </c>
      <c r="C2426" s="8">
        <v>0</v>
      </c>
      <c r="D2426" s="8">
        <v>0</v>
      </c>
      <c r="E2426" s="8">
        <v>1</v>
      </c>
      <c r="F2426" s="8">
        <v>0</v>
      </c>
      <c r="G2426" s="8">
        <v>0</v>
      </c>
      <c r="H2426" s="8">
        <v>1</v>
      </c>
      <c r="I2426" s="4" t="e">
        <f>#REF!/1.7</f>
        <v>#REF!</v>
      </c>
      <c r="J2426" s="4">
        <f>Hilfstabelle!C2426/3</f>
        <v>0.42387525000000004</v>
      </c>
      <c r="K2426" s="96">
        <f>Hilfstabelle!F2426/11</f>
        <v>0</v>
      </c>
      <c r="L2426" s="107">
        <f>Hilfstabelle!G2426/sinks!$G$3</f>
        <v>0.11436702396479574</v>
      </c>
    </row>
    <row r="2427" spans="1:12" x14ac:dyDescent="0.25">
      <c r="A2427" s="89">
        <v>41010.041666666664</v>
      </c>
      <c r="B2427" s="4">
        <v>0.49638218119999999</v>
      </c>
      <c r="C2427" s="8">
        <v>4.1666666666666664E-2</v>
      </c>
      <c r="D2427" s="8">
        <v>0</v>
      </c>
      <c r="E2427" s="8">
        <v>0.5</v>
      </c>
      <c r="F2427" s="8">
        <v>4.1666666666666664E-2</v>
      </c>
      <c r="G2427" s="8">
        <v>0</v>
      </c>
      <c r="H2427" s="8">
        <v>0.5</v>
      </c>
      <c r="I2427" s="4" t="e">
        <f>#REF!/1.7</f>
        <v>#REF!</v>
      </c>
      <c r="J2427" s="4">
        <f>Hilfstabelle!C2427/3</f>
        <v>0.4201435</v>
      </c>
      <c r="K2427" s="96">
        <f>Hilfstabelle!F2427/11</f>
        <v>0</v>
      </c>
      <c r="L2427" s="107">
        <f>Hilfstabelle!G2427/sinks!$G$3</f>
        <v>0.11320987484529428</v>
      </c>
    </row>
    <row r="2428" spans="1:12" x14ac:dyDescent="0.25">
      <c r="A2428" s="89">
        <v>41010.083333333336</v>
      </c>
      <c r="B2428" s="4">
        <v>0.50169993899999998</v>
      </c>
      <c r="C2428" s="8">
        <v>8.3333333333333329E-2</v>
      </c>
      <c r="D2428" s="8">
        <v>0</v>
      </c>
      <c r="E2428" s="8">
        <v>0.33333333333333331</v>
      </c>
      <c r="F2428" s="8">
        <v>8.3333333333333329E-2</v>
      </c>
      <c r="G2428" s="8">
        <v>0</v>
      </c>
      <c r="H2428" s="8">
        <v>0.33333333333333331</v>
      </c>
      <c r="I2428" s="4" t="e">
        <f>#REF!/1.7</f>
        <v>#REF!</v>
      </c>
      <c r="J2428" s="4">
        <f>Hilfstabelle!C2428/3</f>
        <v>0.41680275</v>
      </c>
      <c r="K2428" s="96">
        <f>Hilfstabelle!F2428/11</f>
        <v>0</v>
      </c>
      <c r="L2428" s="107">
        <f>Hilfstabelle!G2428/sinks!$G$3</f>
        <v>0.11446875135991677</v>
      </c>
    </row>
    <row r="2429" spans="1:12" x14ac:dyDescent="0.25">
      <c r="A2429" s="89">
        <v>41010.125</v>
      </c>
      <c r="B2429" s="4">
        <v>0.53482695489999998</v>
      </c>
      <c r="C2429" s="8">
        <v>0.125</v>
      </c>
      <c r="D2429" s="8">
        <v>0</v>
      </c>
      <c r="E2429" s="8">
        <v>0.25</v>
      </c>
      <c r="F2429" s="8">
        <v>0.125</v>
      </c>
      <c r="G2429" s="8">
        <v>0</v>
      </c>
      <c r="H2429" s="8">
        <v>0.25</v>
      </c>
      <c r="I2429" s="4" t="e">
        <f>#REF!/1.7</f>
        <v>#REF!</v>
      </c>
      <c r="J2429" s="4">
        <f>Hilfstabelle!C2429/3</f>
        <v>0.41260524999999998</v>
      </c>
      <c r="K2429" s="96">
        <f>Hilfstabelle!F2429/11</f>
        <v>0</v>
      </c>
      <c r="L2429" s="107">
        <f>Hilfstabelle!G2429/sinks!$G$3</f>
        <v>0.10817436878680424</v>
      </c>
    </row>
    <row r="2430" spans="1:12" x14ac:dyDescent="0.25">
      <c r="A2430" s="89">
        <v>41010.166666666664</v>
      </c>
      <c r="B2430" s="4">
        <v>0.57266149420000001</v>
      </c>
      <c r="C2430" s="8">
        <v>0.16666666666666666</v>
      </c>
      <c r="D2430" s="8">
        <v>0</v>
      </c>
      <c r="E2430" s="8">
        <v>0.2</v>
      </c>
      <c r="F2430" s="8">
        <v>0.16666666666666666</v>
      </c>
      <c r="G2430" s="8">
        <v>0</v>
      </c>
      <c r="H2430" s="8">
        <v>0.2</v>
      </c>
      <c r="I2430" s="4" t="e">
        <f>#REF!/1.7</f>
        <v>#REF!</v>
      </c>
      <c r="J2430" s="4">
        <f>Hilfstabelle!C2430/3</f>
        <v>0.41150700000000001</v>
      </c>
      <c r="K2430" s="96">
        <f>Hilfstabelle!F2430/11</f>
        <v>0</v>
      </c>
      <c r="L2430" s="107">
        <f>Hilfstabelle!G2430/sinks!$G$3</f>
        <v>0.10251578243319806</v>
      </c>
    </row>
    <row r="2431" spans="1:12" x14ac:dyDescent="0.25">
      <c r="A2431" s="89">
        <v>41010.208333333336</v>
      </c>
      <c r="B2431" s="4">
        <v>0.62549036700000005</v>
      </c>
      <c r="C2431" s="8">
        <v>0.20833333333333334</v>
      </c>
      <c r="D2431" s="8">
        <v>0</v>
      </c>
      <c r="E2431" s="8">
        <v>0.16666666666666666</v>
      </c>
      <c r="F2431" s="8">
        <v>0.20833333333333334</v>
      </c>
      <c r="G2431" s="8">
        <v>0</v>
      </c>
      <c r="H2431" s="8">
        <v>0.16666666666666666</v>
      </c>
      <c r="I2431" s="4" t="e">
        <f>#REF!/1.7</f>
        <v>#REF!</v>
      </c>
      <c r="J2431" s="4">
        <f>Hilfstabelle!C2431/3</f>
        <v>0.41526175000000004</v>
      </c>
      <c r="K2431" s="96">
        <f>Hilfstabelle!F2431/11</f>
        <v>0</v>
      </c>
      <c r="L2431" s="107">
        <f>Hilfstabelle!G2431/sinks!$G$3</f>
        <v>0.10463934180634919</v>
      </c>
    </row>
    <row r="2432" spans="1:12" x14ac:dyDescent="0.25">
      <c r="A2432" s="89">
        <v>41010.25</v>
      </c>
      <c r="B2432" s="4">
        <v>0.67404759830000005</v>
      </c>
      <c r="C2432" s="8">
        <v>0.25</v>
      </c>
      <c r="D2432" s="8">
        <v>0</v>
      </c>
      <c r="E2432" s="8">
        <v>0.14285714285714285</v>
      </c>
      <c r="F2432" s="8">
        <v>0.25</v>
      </c>
      <c r="G2432" s="8">
        <v>0</v>
      </c>
      <c r="H2432" s="8">
        <v>0.14285714285714285</v>
      </c>
      <c r="I2432" s="4" t="e">
        <f>#REF!/1.7</f>
        <v>#REF!</v>
      </c>
      <c r="J2432" s="4">
        <f>Hilfstabelle!C2432/3</f>
        <v>0.41607825000000004</v>
      </c>
      <c r="K2432" s="96">
        <f>Hilfstabelle!F2432/11</f>
        <v>0</v>
      </c>
      <c r="L2432" s="107">
        <f>Hilfstabelle!G2432/sinks!$G$3</f>
        <v>0.11842340384524605</v>
      </c>
    </row>
    <row r="2433" spans="1:12" x14ac:dyDescent="0.25">
      <c r="A2433" s="89">
        <v>41010.291666666664</v>
      </c>
      <c r="B2433" s="4">
        <v>0.68834452099999999</v>
      </c>
      <c r="C2433" s="8">
        <v>0.29166666666666669</v>
      </c>
      <c r="D2433" s="8">
        <v>0</v>
      </c>
      <c r="E2433" s="8">
        <v>0.125</v>
      </c>
      <c r="F2433" s="8">
        <v>0.29166666666666669</v>
      </c>
      <c r="G2433" s="8">
        <v>0</v>
      </c>
      <c r="H2433" s="8">
        <v>0.125</v>
      </c>
      <c r="I2433" s="4" t="e">
        <f>#REF!/1.7</f>
        <v>#REF!</v>
      </c>
      <c r="J2433" s="4">
        <f>Hilfstabelle!C2433/3</f>
        <v>0.41564125000000002</v>
      </c>
      <c r="K2433" s="96">
        <f>Hilfstabelle!F2433/11</f>
        <v>0</v>
      </c>
      <c r="L2433" s="107">
        <f>Hilfstabelle!G2433/sinks!$G$3</f>
        <v>0.13028736130123386</v>
      </c>
    </row>
    <row r="2434" spans="1:12" x14ac:dyDescent="0.25">
      <c r="A2434" s="89">
        <v>41010.333333333336</v>
      </c>
      <c r="B2434" s="4">
        <v>0.70020050560000002</v>
      </c>
      <c r="C2434" s="8">
        <v>0.33333333333333331</v>
      </c>
      <c r="D2434" s="8">
        <v>0</v>
      </c>
      <c r="E2434" s="8">
        <v>0.1111111111111111</v>
      </c>
      <c r="F2434" s="8">
        <v>0.33333333333333331</v>
      </c>
      <c r="G2434" s="8">
        <v>0</v>
      </c>
      <c r="H2434" s="8">
        <v>0.1111111111111111</v>
      </c>
      <c r="I2434" s="4" t="e">
        <f>#REF!/1.7</f>
        <v>#REF!</v>
      </c>
      <c r="J2434" s="4">
        <f>Hilfstabelle!C2434/3</f>
        <v>0.41654975</v>
      </c>
      <c r="K2434" s="96">
        <f>Hilfstabelle!F2434/11</f>
        <v>0</v>
      </c>
      <c r="L2434" s="107">
        <f>Hilfstabelle!G2434/sinks!$G$3</f>
        <v>0.15556661898880489</v>
      </c>
    </row>
    <row r="2435" spans="1:12" x14ac:dyDescent="0.25">
      <c r="A2435" s="89">
        <v>41010.375</v>
      </c>
      <c r="B2435" s="4">
        <v>0.69645192219999996</v>
      </c>
      <c r="C2435" s="8">
        <v>0.375</v>
      </c>
      <c r="D2435" s="8">
        <v>0</v>
      </c>
      <c r="E2435" s="8">
        <v>0.1</v>
      </c>
      <c r="F2435" s="8">
        <v>0.375</v>
      </c>
      <c r="G2435" s="8">
        <v>0</v>
      </c>
      <c r="H2435" s="8">
        <v>0.1</v>
      </c>
      <c r="I2435" s="4" t="e">
        <f>#REF!/1.7</f>
        <v>#REF!</v>
      </c>
      <c r="J2435" s="4">
        <f>Hilfstabelle!C2435/3</f>
        <v>0.42247799999999996</v>
      </c>
      <c r="K2435" s="96">
        <f>Hilfstabelle!F2435/11</f>
        <v>0</v>
      </c>
      <c r="L2435" s="107">
        <f>Hilfstabelle!G2435/sinks!$G$3</f>
        <v>0.16840970262283245</v>
      </c>
    </row>
    <row r="2436" spans="1:12" x14ac:dyDescent="0.25">
      <c r="A2436" s="89">
        <v>41010.416666666664</v>
      </c>
      <c r="B2436" s="4">
        <v>0.66227879000000001</v>
      </c>
      <c r="C2436" s="8">
        <v>0.41666666666666669</v>
      </c>
      <c r="D2436" s="8">
        <v>0</v>
      </c>
      <c r="E2436" s="8">
        <v>9.0909090909090912E-2</v>
      </c>
      <c r="F2436" s="8">
        <v>0.41666666666666669</v>
      </c>
      <c r="G2436" s="8">
        <v>0</v>
      </c>
      <c r="H2436" s="8">
        <v>9.0909090909090912E-2</v>
      </c>
      <c r="I2436" s="4" t="e">
        <f>#REF!/1.7</f>
        <v>#REF!</v>
      </c>
      <c r="J2436" s="4">
        <f>Hilfstabelle!C2436/3</f>
        <v>0.43144224999999997</v>
      </c>
      <c r="K2436" s="96">
        <f>Hilfstabelle!F2436/11</f>
        <v>0</v>
      </c>
      <c r="L2436" s="107">
        <f>Hilfstabelle!G2436/sinks!$G$3</f>
        <v>0.17032980720574151</v>
      </c>
    </row>
    <row r="2437" spans="1:12" x14ac:dyDescent="0.25">
      <c r="A2437" s="89">
        <v>41010.458333333336</v>
      </c>
      <c r="B2437" s="4">
        <v>0.64475634209999999</v>
      </c>
      <c r="C2437" s="8">
        <v>0.45833333333333331</v>
      </c>
      <c r="D2437" s="8">
        <v>0</v>
      </c>
      <c r="E2437" s="8">
        <v>8.3333333333333329E-2</v>
      </c>
      <c r="F2437" s="8">
        <v>0.45833333333333331</v>
      </c>
      <c r="G2437" s="8">
        <v>0</v>
      </c>
      <c r="H2437" s="8">
        <v>8.3333333333333329E-2</v>
      </c>
      <c r="I2437" s="4" t="e">
        <f>#REF!/1.7</f>
        <v>#REF!</v>
      </c>
      <c r="J2437" s="4">
        <f>Hilfstabelle!C2437/3</f>
        <v>0.43768674999999996</v>
      </c>
      <c r="K2437" s="96">
        <f>Hilfstabelle!F2437/11</f>
        <v>0</v>
      </c>
      <c r="L2437" s="107">
        <f>Hilfstabelle!G2437/sinks!$G$3</f>
        <v>0.17790849814225679</v>
      </c>
    </row>
    <row r="2438" spans="1:12" x14ac:dyDescent="0.25">
      <c r="A2438" s="89">
        <v>41010.5</v>
      </c>
      <c r="B2438" s="4">
        <v>0.62950047949999999</v>
      </c>
      <c r="C2438" s="8">
        <v>0.5</v>
      </c>
      <c r="D2438" s="8">
        <v>0</v>
      </c>
      <c r="E2438" s="8">
        <v>7.6923076923076927E-2</v>
      </c>
      <c r="F2438" s="8">
        <v>0.5</v>
      </c>
      <c r="G2438" s="8">
        <v>0</v>
      </c>
      <c r="H2438" s="8">
        <v>7.6923076923076927E-2</v>
      </c>
      <c r="I2438" s="4" t="e">
        <f>#REF!/1.7</f>
        <v>#REF!</v>
      </c>
      <c r="J2438" s="4">
        <f>Hilfstabelle!C2438/3</f>
        <v>0.43888850000000001</v>
      </c>
      <c r="K2438" s="96">
        <f>Hilfstabelle!F2438/11</f>
        <v>0</v>
      </c>
      <c r="L2438" s="107">
        <f>Hilfstabelle!G2438/sinks!$G$3</f>
        <v>0.17723455414958014</v>
      </c>
    </row>
    <row r="2439" spans="1:12" x14ac:dyDescent="0.25">
      <c r="A2439" s="89">
        <v>41010.541666666664</v>
      </c>
      <c r="B2439" s="4">
        <v>0.62087002010000003</v>
      </c>
      <c r="C2439" s="8">
        <v>0.54166666666666663</v>
      </c>
      <c r="D2439" s="8">
        <v>0</v>
      </c>
      <c r="E2439" s="8">
        <v>7.1428571428571425E-2</v>
      </c>
      <c r="F2439" s="8">
        <v>0.54166666666666663</v>
      </c>
      <c r="G2439" s="8">
        <v>0</v>
      </c>
      <c r="H2439" s="8">
        <v>7.1428571428571425E-2</v>
      </c>
      <c r="I2439" s="4" t="e">
        <f>#REF!/1.7</f>
        <v>#REF!</v>
      </c>
      <c r="J2439" s="4">
        <f>Hilfstabelle!C2439/3</f>
        <v>0.43937725</v>
      </c>
      <c r="K2439" s="96">
        <f>Hilfstabelle!F2439/11</f>
        <v>0</v>
      </c>
      <c r="L2439" s="107">
        <f>Hilfstabelle!G2439/sinks!$G$3</f>
        <v>0.17228805956182094</v>
      </c>
    </row>
    <row r="2440" spans="1:12" x14ac:dyDescent="0.25">
      <c r="A2440" s="89">
        <v>41010.583333333336</v>
      </c>
      <c r="B2440" s="4">
        <v>0.61877778750000001</v>
      </c>
      <c r="C2440" s="8">
        <v>0.58333333333333337</v>
      </c>
      <c r="D2440" s="8">
        <v>0</v>
      </c>
      <c r="E2440" s="8">
        <v>6.6666666666666666E-2</v>
      </c>
      <c r="F2440" s="8">
        <v>0.58333333333333337</v>
      </c>
      <c r="G2440" s="8">
        <v>0</v>
      </c>
      <c r="H2440" s="8">
        <v>6.6666666666666666E-2</v>
      </c>
      <c r="I2440" s="4" t="e">
        <f>#REF!/1.7</f>
        <v>#REF!</v>
      </c>
      <c r="J2440" s="4">
        <f>Hilfstabelle!C2440/3</f>
        <v>0.43902649999999999</v>
      </c>
      <c r="K2440" s="96">
        <f>Hilfstabelle!F2440/11</f>
        <v>1</v>
      </c>
      <c r="L2440" s="107">
        <f>Hilfstabelle!G2440/sinks!$G$3</f>
        <v>0.84214909650495473</v>
      </c>
    </row>
    <row r="2441" spans="1:12" x14ac:dyDescent="0.25">
      <c r="A2441" s="89">
        <v>41010.625</v>
      </c>
      <c r="B2441" s="4">
        <v>0.63037224300000005</v>
      </c>
      <c r="C2441" s="8">
        <v>0.625</v>
      </c>
      <c r="D2441" s="8">
        <v>0</v>
      </c>
      <c r="E2441" s="8">
        <v>6.25E-2</v>
      </c>
      <c r="F2441" s="8">
        <v>0.625</v>
      </c>
      <c r="G2441" s="8">
        <v>0</v>
      </c>
      <c r="H2441" s="8">
        <v>6.25E-2</v>
      </c>
      <c r="I2441" s="4" t="e">
        <f>#REF!/1.7</f>
        <v>#REF!</v>
      </c>
      <c r="J2441" s="4">
        <f>Hilfstabelle!C2441/3</f>
        <v>0.43806050000000002</v>
      </c>
      <c r="K2441" s="96">
        <f>Hilfstabelle!F2441/11</f>
        <v>1</v>
      </c>
      <c r="L2441" s="107">
        <f>Hilfstabelle!G2441/sinks!$G$3</f>
        <v>0.8424161309171474</v>
      </c>
    </row>
    <row r="2442" spans="1:12" x14ac:dyDescent="0.25">
      <c r="A2442" s="89">
        <v>41010.666666666664</v>
      </c>
      <c r="B2442" s="4">
        <v>0.62880306860000001</v>
      </c>
      <c r="C2442" s="8">
        <v>0.66666666666666663</v>
      </c>
      <c r="D2442" s="8">
        <v>0</v>
      </c>
      <c r="E2442" s="8">
        <v>5.8823529411764705E-2</v>
      </c>
      <c r="F2442" s="8">
        <v>0.66666666666666663</v>
      </c>
      <c r="G2442" s="8">
        <v>0</v>
      </c>
      <c r="H2442" s="8">
        <v>5.8823529411764705E-2</v>
      </c>
      <c r="I2442" s="4" t="e">
        <f>#REF!/1.7</f>
        <v>#REF!</v>
      </c>
      <c r="J2442" s="4">
        <f>Hilfstabelle!C2442/3</f>
        <v>0.43522575000000002</v>
      </c>
      <c r="K2442" s="96">
        <f>Hilfstabelle!F2442/11</f>
        <v>1</v>
      </c>
      <c r="L2442" s="107">
        <f>Hilfstabelle!G2442/sinks!$G$3</f>
        <v>0.84198378948788299</v>
      </c>
    </row>
    <row r="2443" spans="1:12" x14ac:dyDescent="0.25">
      <c r="A2443" s="89">
        <v>41010.708333333336</v>
      </c>
      <c r="B2443" s="4">
        <v>0.64371022580000004</v>
      </c>
      <c r="C2443" s="8">
        <v>0.70833333333333337</v>
      </c>
      <c r="D2443" s="8">
        <v>0</v>
      </c>
      <c r="E2443" s="8">
        <v>5.5555555555555552E-2</v>
      </c>
      <c r="F2443" s="8">
        <v>0.70833333333333337</v>
      </c>
      <c r="G2443" s="8">
        <v>0</v>
      </c>
      <c r="H2443" s="8">
        <v>5.5555555555555552E-2</v>
      </c>
      <c r="I2443" s="4" t="e">
        <f>#REF!/1.7</f>
        <v>#REF!</v>
      </c>
      <c r="J2443" s="4">
        <f>Hilfstabelle!C2443/3</f>
        <v>0.42724475000000001</v>
      </c>
      <c r="K2443" s="96">
        <f>Hilfstabelle!F2443/11</f>
        <v>0.16666666666666666</v>
      </c>
      <c r="L2443" s="107">
        <f>Hilfstabelle!G2443/sinks!$G$3</f>
        <v>0.28390613387022967</v>
      </c>
    </row>
    <row r="2444" spans="1:12" x14ac:dyDescent="0.25">
      <c r="A2444" s="89">
        <v>41010.75</v>
      </c>
      <c r="B2444" s="4">
        <v>0.62845436320000003</v>
      </c>
      <c r="C2444" s="8">
        <v>0.75</v>
      </c>
      <c r="D2444" s="8">
        <v>0</v>
      </c>
      <c r="E2444" s="8">
        <v>5.2631578947368418E-2</v>
      </c>
      <c r="F2444" s="8">
        <v>0.75</v>
      </c>
      <c r="G2444" s="8">
        <v>0</v>
      </c>
      <c r="H2444" s="8">
        <v>5.2631578947368418E-2</v>
      </c>
      <c r="I2444" s="4" t="e">
        <f>#REF!/1.7</f>
        <v>#REF!</v>
      </c>
      <c r="J2444" s="4">
        <f>Hilfstabelle!C2444/3</f>
        <v>0.42200075000000004</v>
      </c>
      <c r="K2444" s="96">
        <f>Hilfstabelle!F2444/11</f>
        <v>0</v>
      </c>
      <c r="L2444" s="107">
        <f>Hilfstabelle!G2444/sinks!$G$3</f>
        <v>0.1746405055739943</v>
      </c>
    </row>
    <row r="2445" spans="1:12" x14ac:dyDescent="0.25">
      <c r="A2445" s="89">
        <v>41010.791666666664</v>
      </c>
      <c r="B2445" s="4">
        <v>0.58756865140000003</v>
      </c>
      <c r="C2445" s="8">
        <v>0.79166666666666663</v>
      </c>
      <c r="D2445" s="8">
        <v>0</v>
      </c>
      <c r="E2445" s="8">
        <v>0.05</v>
      </c>
      <c r="F2445" s="8">
        <v>0.79166666666666663</v>
      </c>
      <c r="G2445" s="8">
        <v>0</v>
      </c>
      <c r="H2445" s="8">
        <v>0.05</v>
      </c>
      <c r="I2445" s="4" t="e">
        <f>#REF!/1.7</f>
        <v>#REF!</v>
      </c>
      <c r="J2445" s="4">
        <f>Hilfstabelle!C2445/3</f>
        <v>0.42030450000000003</v>
      </c>
      <c r="K2445" s="96">
        <f>Hilfstabelle!F2445/11</f>
        <v>0</v>
      </c>
      <c r="L2445" s="107">
        <f>Hilfstabelle!G2445/sinks!$G$3</f>
        <v>0.16282741181556698</v>
      </c>
    </row>
    <row r="2446" spans="1:12" x14ac:dyDescent="0.25">
      <c r="A2446" s="89">
        <v>41010.833333333336</v>
      </c>
      <c r="B2446" s="4">
        <v>0.58007148460000002</v>
      </c>
      <c r="C2446" s="8">
        <v>0.83333333333333337</v>
      </c>
      <c r="D2446" s="8">
        <v>0</v>
      </c>
      <c r="E2446" s="8">
        <v>4.7619047619047616E-2</v>
      </c>
      <c r="F2446" s="8">
        <v>0.83333333333333337</v>
      </c>
      <c r="G2446" s="8">
        <v>0</v>
      </c>
      <c r="H2446" s="8">
        <v>4.7619047619047616E-2</v>
      </c>
      <c r="I2446" s="4" t="e">
        <f>#REF!/1.7</f>
        <v>#REF!</v>
      </c>
      <c r="J2446" s="4">
        <f>Hilfstabelle!C2446/3</f>
        <v>0.41834949999999999</v>
      </c>
      <c r="K2446" s="96">
        <f>Hilfstabelle!F2446/11</f>
        <v>0</v>
      </c>
      <c r="L2446" s="107">
        <f>Hilfstabelle!G2446/sinks!$G$3</f>
        <v>0.15401527621320951</v>
      </c>
    </row>
    <row r="2447" spans="1:12" x14ac:dyDescent="0.25">
      <c r="A2447" s="89">
        <v>41010.875</v>
      </c>
      <c r="B2447" s="4">
        <v>0.53125272430000003</v>
      </c>
      <c r="C2447" s="8">
        <v>0.875</v>
      </c>
      <c r="D2447" s="8">
        <v>0</v>
      </c>
      <c r="E2447" s="8">
        <v>4.5454545454545456E-2</v>
      </c>
      <c r="F2447" s="8">
        <v>0.875</v>
      </c>
      <c r="G2447" s="8">
        <v>0</v>
      </c>
      <c r="H2447" s="8">
        <v>4.5454545454545456E-2</v>
      </c>
      <c r="I2447" s="4" t="e">
        <f>#REF!/1.7</f>
        <v>#REF!</v>
      </c>
      <c r="J2447" s="4">
        <f>Hilfstabelle!C2447/3</f>
        <v>0.41528475000000004</v>
      </c>
      <c r="K2447" s="96">
        <f>Hilfstabelle!F2447/11</f>
        <v>0</v>
      </c>
      <c r="L2447" s="107">
        <f>Hilfstabelle!G2447/sinks!$G$3</f>
        <v>0.14166811363039689</v>
      </c>
    </row>
    <row r="2448" spans="1:12" x14ac:dyDescent="0.25">
      <c r="A2448" s="89">
        <v>41010.916666666664</v>
      </c>
      <c r="B2448" s="4">
        <v>0.49917182459999998</v>
      </c>
      <c r="C2448" s="8">
        <v>0.91666666666666663</v>
      </c>
      <c r="D2448" s="8">
        <v>0</v>
      </c>
      <c r="E2448" s="8">
        <v>4.3478260869565216E-2</v>
      </c>
      <c r="F2448" s="8">
        <v>0.91666666666666663</v>
      </c>
      <c r="G2448" s="8">
        <v>0</v>
      </c>
      <c r="H2448" s="8">
        <v>4.3478260869565216E-2</v>
      </c>
      <c r="I2448" s="4" t="e">
        <f>#REF!/1.7</f>
        <v>#REF!</v>
      </c>
      <c r="J2448" s="4">
        <f>Hilfstabelle!C2448/3</f>
        <v>0.4118175</v>
      </c>
      <c r="K2448" s="96">
        <f>Hilfstabelle!F2448/11</f>
        <v>0</v>
      </c>
      <c r="L2448" s="107">
        <f>Hilfstabelle!G2448/sinks!$G$3</f>
        <v>0.12810022230613213</v>
      </c>
    </row>
    <row r="2449" spans="1:12" x14ac:dyDescent="0.25">
      <c r="A2449" s="89">
        <v>41010.958333333336</v>
      </c>
      <c r="B2449" s="4">
        <v>0.47371632809999997</v>
      </c>
      <c r="C2449" s="8">
        <v>0.95833333333333337</v>
      </c>
      <c r="D2449" s="8">
        <v>0</v>
      </c>
      <c r="E2449" s="8">
        <v>4.1666666666666664E-2</v>
      </c>
      <c r="F2449" s="8">
        <v>0.95833333333333337</v>
      </c>
      <c r="G2449" s="8">
        <v>0</v>
      </c>
      <c r="H2449" s="8">
        <v>4.1666666666666664E-2</v>
      </c>
      <c r="I2449" s="4" t="e">
        <f>#REF!/1.7</f>
        <v>#REF!</v>
      </c>
      <c r="J2449" s="4">
        <f>Hilfstabelle!C2449/3</f>
        <v>0.40964399999999995</v>
      </c>
      <c r="K2449" s="96">
        <f>Hilfstabelle!F2449/11</f>
        <v>0</v>
      </c>
      <c r="L2449" s="107">
        <f>Hilfstabelle!G2449/sinks!$G$3</f>
        <v>0.12054696321839713</v>
      </c>
    </row>
    <row r="2450" spans="1:12" x14ac:dyDescent="0.25">
      <c r="A2450" s="89">
        <v>41011</v>
      </c>
      <c r="B2450" s="4">
        <v>0.46491151600000002</v>
      </c>
      <c r="C2450" s="8">
        <v>0</v>
      </c>
      <c r="D2450" s="8">
        <v>0</v>
      </c>
      <c r="E2450" s="8">
        <v>1</v>
      </c>
      <c r="F2450" s="8">
        <v>0</v>
      </c>
      <c r="G2450" s="8">
        <v>0</v>
      </c>
      <c r="H2450" s="8">
        <v>1</v>
      </c>
      <c r="I2450" s="4" t="e">
        <f>#REF!/1.7</f>
        <v>#REF!</v>
      </c>
      <c r="J2450" s="4">
        <f>Hilfstabelle!C2450/3</f>
        <v>0.40778675000000003</v>
      </c>
      <c r="K2450" s="96">
        <f>Hilfstabelle!F2450/11</f>
        <v>0</v>
      </c>
      <c r="L2450" s="107">
        <f>Hilfstabelle!G2450/sinks!$G$3</f>
        <v>0.11436702396479574</v>
      </c>
    </row>
    <row r="2451" spans="1:12" x14ac:dyDescent="0.25">
      <c r="A2451" s="89">
        <v>41011.041666666664</v>
      </c>
      <c r="B2451" s="4">
        <v>0.45244529680000001</v>
      </c>
      <c r="C2451" s="8">
        <v>4.1666666666666664E-2</v>
      </c>
      <c r="D2451" s="8">
        <v>0</v>
      </c>
      <c r="E2451" s="8">
        <v>0.5</v>
      </c>
      <c r="F2451" s="8">
        <v>4.1666666666666664E-2</v>
      </c>
      <c r="G2451" s="8">
        <v>0</v>
      </c>
      <c r="H2451" s="8">
        <v>0.5</v>
      </c>
      <c r="I2451" s="4" t="e">
        <f>#REF!/1.7</f>
        <v>#REF!</v>
      </c>
      <c r="J2451" s="4">
        <f>Hilfstabelle!C2451/3</f>
        <v>0.40611924999999999</v>
      </c>
      <c r="K2451" s="96">
        <f>Hilfstabelle!F2451/11</f>
        <v>0</v>
      </c>
      <c r="L2451" s="107">
        <f>Hilfstabelle!G2451/sinks!$G$3</f>
        <v>0.11320987484529428</v>
      </c>
    </row>
    <row r="2452" spans="1:12" x14ac:dyDescent="0.25">
      <c r="A2452" s="89">
        <v>41011.083333333336</v>
      </c>
      <c r="B2452" s="4">
        <v>0.45872199460000002</v>
      </c>
      <c r="C2452" s="8">
        <v>8.3333333333333329E-2</v>
      </c>
      <c r="D2452" s="8">
        <v>0</v>
      </c>
      <c r="E2452" s="8">
        <v>0.33333333333333331</v>
      </c>
      <c r="F2452" s="8">
        <v>8.3333333333333329E-2</v>
      </c>
      <c r="G2452" s="8">
        <v>0</v>
      </c>
      <c r="H2452" s="8">
        <v>0.33333333333333331</v>
      </c>
      <c r="I2452" s="4" t="e">
        <f>#REF!/1.7</f>
        <v>#REF!</v>
      </c>
      <c r="J2452" s="4">
        <f>Hilfstabelle!C2452/3</f>
        <v>0.4064815</v>
      </c>
      <c r="K2452" s="96">
        <f>Hilfstabelle!F2452/11</f>
        <v>0</v>
      </c>
      <c r="L2452" s="107">
        <f>Hilfstabelle!G2452/sinks!$G$3</f>
        <v>0.11446875135991677</v>
      </c>
    </row>
    <row r="2453" spans="1:12" x14ac:dyDescent="0.25">
      <c r="A2453" s="89">
        <v>41011.125</v>
      </c>
      <c r="B2453" s="4">
        <v>0.47545985530000001</v>
      </c>
      <c r="C2453" s="8">
        <v>0.125</v>
      </c>
      <c r="D2453" s="8">
        <v>0</v>
      </c>
      <c r="E2453" s="8">
        <v>0.25</v>
      </c>
      <c r="F2453" s="8">
        <v>0.125</v>
      </c>
      <c r="G2453" s="8">
        <v>0</v>
      </c>
      <c r="H2453" s="8">
        <v>0.25</v>
      </c>
      <c r="I2453" s="4" t="e">
        <f>#REF!/1.7</f>
        <v>#REF!</v>
      </c>
      <c r="J2453" s="4">
        <f>Hilfstabelle!C2453/3</f>
        <v>0.40552700000000003</v>
      </c>
      <c r="K2453" s="96">
        <f>Hilfstabelle!F2453/11</f>
        <v>0</v>
      </c>
      <c r="L2453" s="107">
        <f>Hilfstabelle!G2453/sinks!$G$3</f>
        <v>0.10817436878680424</v>
      </c>
    </row>
    <row r="2454" spans="1:12" x14ac:dyDescent="0.25">
      <c r="A2454" s="89">
        <v>41011.166666666664</v>
      </c>
      <c r="B2454" s="4">
        <v>0.4960334757</v>
      </c>
      <c r="C2454" s="8">
        <v>0.16666666666666666</v>
      </c>
      <c r="D2454" s="8">
        <v>0</v>
      </c>
      <c r="E2454" s="8">
        <v>0.2</v>
      </c>
      <c r="F2454" s="8">
        <v>0.16666666666666666</v>
      </c>
      <c r="G2454" s="8">
        <v>0</v>
      </c>
      <c r="H2454" s="8">
        <v>0.2</v>
      </c>
      <c r="I2454" s="4" t="e">
        <f>#REF!/1.7</f>
        <v>#REF!</v>
      </c>
      <c r="J2454" s="4">
        <f>Hilfstabelle!C2454/3</f>
        <v>0.40453224999999998</v>
      </c>
      <c r="K2454" s="96">
        <f>Hilfstabelle!F2454/11</f>
        <v>0</v>
      </c>
      <c r="L2454" s="107">
        <f>Hilfstabelle!G2454/sinks!$G$3</f>
        <v>0.10251578243319806</v>
      </c>
    </row>
    <row r="2455" spans="1:12" x14ac:dyDescent="0.25">
      <c r="A2455" s="89">
        <v>41011.208333333336</v>
      </c>
      <c r="B2455" s="4">
        <v>0.54284717979999997</v>
      </c>
      <c r="C2455" s="8">
        <v>0.20833333333333334</v>
      </c>
      <c r="D2455" s="8">
        <v>0</v>
      </c>
      <c r="E2455" s="8">
        <v>0.16666666666666666</v>
      </c>
      <c r="F2455" s="8">
        <v>0.20833333333333334</v>
      </c>
      <c r="G2455" s="8">
        <v>0</v>
      </c>
      <c r="H2455" s="8">
        <v>0.16666666666666666</v>
      </c>
      <c r="I2455" s="4" t="e">
        <f>#REF!/1.7</f>
        <v>#REF!</v>
      </c>
      <c r="J2455" s="4">
        <f>Hilfstabelle!C2455/3</f>
        <v>0.40591800000000006</v>
      </c>
      <c r="K2455" s="96">
        <f>Hilfstabelle!F2455/11</f>
        <v>0</v>
      </c>
      <c r="L2455" s="107">
        <f>Hilfstabelle!G2455/sinks!$G$3</f>
        <v>0.10463934180634919</v>
      </c>
    </row>
    <row r="2456" spans="1:12" x14ac:dyDescent="0.25">
      <c r="A2456" s="89">
        <v>41011.25</v>
      </c>
      <c r="B2456" s="4">
        <v>0.57972277920000004</v>
      </c>
      <c r="C2456" s="8">
        <v>0.25</v>
      </c>
      <c r="D2456" s="8">
        <v>0</v>
      </c>
      <c r="E2456" s="8">
        <v>0.14285714285714285</v>
      </c>
      <c r="F2456" s="8">
        <v>0.25</v>
      </c>
      <c r="G2456" s="8">
        <v>0</v>
      </c>
      <c r="H2456" s="8">
        <v>0.14285714285714285</v>
      </c>
      <c r="I2456" s="4" t="e">
        <f>#REF!/1.7</f>
        <v>#REF!</v>
      </c>
      <c r="J2456" s="4">
        <f>Hilfstabelle!C2456/3</f>
        <v>0.4123925</v>
      </c>
      <c r="K2456" s="96">
        <f>Hilfstabelle!F2456/11</f>
        <v>0</v>
      </c>
      <c r="L2456" s="107">
        <f>Hilfstabelle!G2456/sinks!$G$3</f>
        <v>0.11842340384524605</v>
      </c>
    </row>
    <row r="2457" spans="1:12" x14ac:dyDescent="0.25">
      <c r="A2457" s="89">
        <v>41011.291666666664</v>
      </c>
      <c r="B2457" s="4">
        <v>0.6060500392</v>
      </c>
      <c r="C2457" s="8">
        <v>0.29166666666666669</v>
      </c>
      <c r="D2457" s="8">
        <v>0</v>
      </c>
      <c r="E2457" s="8">
        <v>0.125</v>
      </c>
      <c r="F2457" s="8">
        <v>0.29166666666666669</v>
      </c>
      <c r="G2457" s="8">
        <v>0</v>
      </c>
      <c r="H2457" s="8">
        <v>0.125</v>
      </c>
      <c r="I2457" s="4" t="e">
        <f>#REF!/1.7</f>
        <v>#REF!</v>
      </c>
      <c r="J2457" s="4">
        <f>Hilfstabelle!C2457/3</f>
        <v>0.42422025000000002</v>
      </c>
      <c r="K2457" s="96">
        <f>Hilfstabelle!F2457/11</f>
        <v>0</v>
      </c>
      <c r="L2457" s="107">
        <f>Hilfstabelle!G2457/sinks!$G$3</f>
        <v>0.13028736130123386</v>
      </c>
    </row>
    <row r="2458" spans="1:12" x14ac:dyDescent="0.25">
      <c r="A2458" s="89">
        <v>41011.333333333336</v>
      </c>
      <c r="B2458" s="4">
        <v>0.63647458810000002</v>
      </c>
      <c r="C2458" s="8">
        <v>0.33333333333333331</v>
      </c>
      <c r="D2458" s="8">
        <v>0</v>
      </c>
      <c r="E2458" s="8">
        <v>0.1111111111111111</v>
      </c>
      <c r="F2458" s="8">
        <v>0.33333333333333331</v>
      </c>
      <c r="G2458" s="8">
        <v>0</v>
      </c>
      <c r="H2458" s="8">
        <v>0.1111111111111111</v>
      </c>
      <c r="I2458" s="4" t="e">
        <f>#REF!/1.7</f>
        <v>#REF!</v>
      </c>
      <c r="J2458" s="4">
        <f>Hilfstabelle!C2458/3</f>
        <v>0.43796850000000004</v>
      </c>
      <c r="K2458" s="96">
        <f>Hilfstabelle!F2458/11</f>
        <v>0</v>
      </c>
      <c r="L2458" s="107">
        <f>Hilfstabelle!G2458/sinks!$G$3</f>
        <v>0.15556661898880489</v>
      </c>
    </row>
    <row r="2459" spans="1:12" x14ac:dyDescent="0.25">
      <c r="A2459" s="89">
        <v>41011.375</v>
      </c>
      <c r="B2459" s="4">
        <v>0.64728445649999999</v>
      </c>
      <c r="C2459" s="8">
        <v>0.375</v>
      </c>
      <c r="D2459" s="8">
        <v>0</v>
      </c>
      <c r="E2459" s="8">
        <v>0.1</v>
      </c>
      <c r="F2459" s="8">
        <v>0.375</v>
      </c>
      <c r="G2459" s="8">
        <v>0</v>
      </c>
      <c r="H2459" s="8">
        <v>0.1</v>
      </c>
      <c r="I2459" s="4" t="e">
        <f>#REF!/1.7</f>
        <v>#REF!</v>
      </c>
      <c r="J2459" s="4">
        <f>Hilfstabelle!C2459/3</f>
        <v>0.44178075</v>
      </c>
      <c r="K2459" s="96">
        <f>Hilfstabelle!F2459/11</f>
        <v>0</v>
      </c>
      <c r="L2459" s="107">
        <f>Hilfstabelle!G2459/sinks!$G$3</f>
        <v>0.16840970262283245</v>
      </c>
    </row>
    <row r="2460" spans="1:12" x14ac:dyDescent="0.25">
      <c r="A2460" s="89">
        <v>41011.416666666664</v>
      </c>
      <c r="B2460" s="4">
        <v>0.61450614589999997</v>
      </c>
      <c r="C2460" s="8">
        <v>0.41666666666666669</v>
      </c>
      <c r="D2460" s="8">
        <v>0</v>
      </c>
      <c r="E2460" s="8">
        <v>9.0909090909090912E-2</v>
      </c>
      <c r="F2460" s="8">
        <v>0.41666666666666669</v>
      </c>
      <c r="G2460" s="8">
        <v>0</v>
      </c>
      <c r="H2460" s="8">
        <v>9.0909090909090912E-2</v>
      </c>
      <c r="I2460" s="4" t="e">
        <f>#REF!/1.7</f>
        <v>#REF!</v>
      </c>
      <c r="J2460" s="4">
        <f>Hilfstabelle!C2460/3</f>
        <v>0.44481100000000001</v>
      </c>
      <c r="K2460" s="96">
        <f>Hilfstabelle!F2460/11</f>
        <v>0</v>
      </c>
      <c r="L2460" s="107">
        <f>Hilfstabelle!G2460/sinks!$G$3</f>
        <v>0.17032980720574151</v>
      </c>
    </row>
    <row r="2461" spans="1:12" x14ac:dyDescent="0.25">
      <c r="A2461" s="89">
        <v>41011.458333333336</v>
      </c>
      <c r="B2461" s="4">
        <v>0.59358382009999999</v>
      </c>
      <c r="C2461" s="8">
        <v>0.45833333333333331</v>
      </c>
      <c r="D2461" s="8">
        <v>0</v>
      </c>
      <c r="E2461" s="8">
        <v>8.3333333333333329E-2</v>
      </c>
      <c r="F2461" s="8">
        <v>0.45833333333333331</v>
      </c>
      <c r="G2461" s="8">
        <v>0</v>
      </c>
      <c r="H2461" s="8">
        <v>8.3333333333333329E-2</v>
      </c>
      <c r="I2461" s="4" t="e">
        <f>#REF!/1.7</f>
        <v>#REF!</v>
      </c>
      <c r="J2461" s="4">
        <f>Hilfstabelle!C2461/3</f>
        <v>0.44537450000000006</v>
      </c>
      <c r="K2461" s="96">
        <f>Hilfstabelle!F2461/11</f>
        <v>0</v>
      </c>
      <c r="L2461" s="107">
        <f>Hilfstabelle!G2461/sinks!$G$3</f>
        <v>0.17790849814225679</v>
      </c>
    </row>
    <row r="2462" spans="1:12" x14ac:dyDescent="0.25">
      <c r="A2462" s="89">
        <v>41011.5</v>
      </c>
      <c r="B2462" s="4">
        <v>0.57161537790000005</v>
      </c>
      <c r="C2462" s="8">
        <v>0.5</v>
      </c>
      <c r="D2462" s="8">
        <v>0</v>
      </c>
      <c r="E2462" s="8">
        <v>7.6923076923076927E-2</v>
      </c>
      <c r="F2462" s="8">
        <v>0.5</v>
      </c>
      <c r="G2462" s="8">
        <v>0</v>
      </c>
      <c r="H2462" s="8">
        <v>7.6923076923076927E-2</v>
      </c>
      <c r="I2462" s="4" t="e">
        <f>#REF!/1.7</f>
        <v>#REF!</v>
      </c>
      <c r="J2462" s="4">
        <f>Hilfstabelle!C2462/3</f>
        <v>0.44580574999999995</v>
      </c>
      <c r="K2462" s="96">
        <f>Hilfstabelle!F2462/11</f>
        <v>0</v>
      </c>
      <c r="L2462" s="107">
        <f>Hilfstabelle!G2462/sinks!$G$3</f>
        <v>0.17723455414958014</v>
      </c>
    </row>
    <row r="2463" spans="1:12" x14ac:dyDescent="0.25">
      <c r="A2463" s="89">
        <v>41011.541666666664</v>
      </c>
      <c r="B2463" s="4">
        <v>0.56743091270000001</v>
      </c>
      <c r="C2463" s="8">
        <v>0.54166666666666663</v>
      </c>
      <c r="D2463" s="8">
        <v>0</v>
      </c>
      <c r="E2463" s="8">
        <v>7.1428571428571425E-2</v>
      </c>
      <c r="F2463" s="8">
        <v>0.54166666666666663</v>
      </c>
      <c r="G2463" s="8">
        <v>0</v>
      </c>
      <c r="H2463" s="8">
        <v>7.1428571428571425E-2</v>
      </c>
      <c r="I2463" s="4" t="e">
        <f>#REF!/1.7</f>
        <v>#REF!</v>
      </c>
      <c r="J2463" s="4">
        <f>Hilfstabelle!C2463/3</f>
        <v>0.44358049999999999</v>
      </c>
      <c r="K2463" s="96">
        <f>Hilfstabelle!F2463/11</f>
        <v>0</v>
      </c>
      <c r="L2463" s="107">
        <f>Hilfstabelle!G2463/sinks!$G$3</f>
        <v>0.17228805956182094</v>
      </c>
    </row>
    <row r="2464" spans="1:12" x14ac:dyDescent="0.25">
      <c r="A2464" s="89">
        <v>41011.583333333336</v>
      </c>
      <c r="B2464" s="4">
        <v>0.56612326739999996</v>
      </c>
      <c r="C2464" s="8">
        <v>0.58333333333333337</v>
      </c>
      <c r="D2464" s="8">
        <v>0</v>
      </c>
      <c r="E2464" s="8">
        <v>6.6666666666666666E-2</v>
      </c>
      <c r="F2464" s="8">
        <v>0.58333333333333337</v>
      </c>
      <c r="G2464" s="8">
        <v>0</v>
      </c>
      <c r="H2464" s="8">
        <v>6.6666666666666666E-2</v>
      </c>
      <c r="I2464" s="4" t="e">
        <f>#REF!/1.7</f>
        <v>#REF!</v>
      </c>
      <c r="J2464" s="4">
        <f>Hilfstabelle!C2464/3</f>
        <v>0.44144725000000001</v>
      </c>
      <c r="K2464" s="96">
        <f>Hilfstabelle!F2464/11</f>
        <v>0</v>
      </c>
      <c r="L2464" s="107">
        <f>Hilfstabelle!G2464/sinks!$G$3</f>
        <v>0.16946512434721292</v>
      </c>
    </row>
    <row r="2465" spans="1:12" x14ac:dyDescent="0.25">
      <c r="A2465" s="89">
        <v>41011.625</v>
      </c>
      <c r="B2465" s="4">
        <v>0.57623572489999997</v>
      </c>
      <c r="C2465" s="8">
        <v>0.625</v>
      </c>
      <c r="D2465" s="8">
        <v>0</v>
      </c>
      <c r="E2465" s="8">
        <v>6.25E-2</v>
      </c>
      <c r="F2465" s="8">
        <v>0.625</v>
      </c>
      <c r="G2465" s="8">
        <v>0</v>
      </c>
      <c r="H2465" s="8">
        <v>6.25E-2</v>
      </c>
      <c r="I2465" s="4" t="e">
        <f>#REF!/1.7</f>
        <v>#REF!</v>
      </c>
      <c r="J2465" s="4">
        <f>Hilfstabelle!C2465/3</f>
        <v>0.43673800000000002</v>
      </c>
      <c r="K2465" s="96">
        <f>Hilfstabelle!F2465/11</f>
        <v>0</v>
      </c>
      <c r="L2465" s="107">
        <f>Hilfstabelle!G2465/sinks!$G$3</f>
        <v>0.16973215875940562</v>
      </c>
    </row>
    <row r="2466" spans="1:12" x14ac:dyDescent="0.25">
      <c r="A2466" s="89">
        <v>41011.666666666664</v>
      </c>
      <c r="B2466" s="4">
        <v>0.5932351146</v>
      </c>
      <c r="C2466" s="8">
        <v>0.66666666666666663</v>
      </c>
      <c r="D2466" s="8">
        <v>0</v>
      </c>
      <c r="E2466" s="8">
        <v>5.8823529411764705E-2</v>
      </c>
      <c r="F2466" s="8">
        <v>0.66666666666666663</v>
      </c>
      <c r="G2466" s="8">
        <v>0</v>
      </c>
      <c r="H2466" s="8">
        <v>5.8823529411764705E-2</v>
      </c>
      <c r="I2466" s="4" t="e">
        <f>#REF!/1.7</f>
        <v>#REF!</v>
      </c>
      <c r="J2466" s="4">
        <f>Hilfstabelle!C2466/3</f>
        <v>0.43118925000000008</v>
      </c>
      <c r="K2466" s="96">
        <f>Hilfstabelle!F2466/11</f>
        <v>0</v>
      </c>
      <c r="L2466" s="107">
        <f>Hilfstabelle!G2466/sinks!$G$3</f>
        <v>0.16929981733014129</v>
      </c>
    </row>
    <row r="2467" spans="1:12" x14ac:dyDescent="0.25">
      <c r="A2467" s="89">
        <v>41011.708333333336</v>
      </c>
      <c r="B2467" s="4">
        <v>0.62261354719999995</v>
      </c>
      <c r="C2467" s="8">
        <v>0.70833333333333337</v>
      </c>
      <c r="D2467" s="8">
        <v>0</v>
      </c>
      <c r="E2467" s="8">
        <v>5.5555555555555552E-2</v>
      </c>
      <c r="F2467" s="8">
        <v>0.70833333333333337</v>
      </c>
      <c r="G2467" s="8">
        <v>0</v>
      </c>
      <c r="H2467" s="8">
        <v>5.5555555555555552E-2</v>
      </c>
      <c r="I2467" s="4" t="e">
        <f>#REF!/1.7</f>
        <v>#REF!</v>
      </c>
      <c r="J2467" s="4">
        <f>Hilfstabelle!C2467/3</f>
        <v>0.42399600000000004</v>
      </c>
      <c r="K2467" s="96">
        <f>Hilfstabelle!F2467/11</f>
        <v>0</v>
      </c>
      <c r="L2467" s="107">
        <f>Hilfstabelle!G2467/sinks!$G$3</f>
        <v>0.17179213851060604</v>
      </c>
    </row>
    <row r="2468" spans="1:12" x14ac:dyDescent="0.25">
      <c r="A2468" s="89">
        <v>41011.75</v>
      </c>
      <c r="B2468" s="4">
        <v>0.62113154910000001</v>
      </c>
      <c r="C2468" s="8">
        <v>0.75</v>
      </c>
      <c r="D2468" s="8">
        <v>0</v>
      </c>
      <c r="E2468" s="8">
        <v>5.2631578947368418E-2</v>
      </c>
      <c r="F2468" s="8">
        <v>0.75</v>
      </c>
      <c r="G2468" s="8">
        <v>0</v>
      </c>
      <c r="H2468" s="8">
        <v>5.2631578947368418E-2</v>
      </c>
      <c r="I2468" s="4" t="e">
        <f>#REF!/1.7</f>
        <v>#REF!</v>
      </c>
      <c r="J2468" s="4">
        <f>Hilfstabelle!C2468/3</f>
        <v>0.418269</v>
      </c>
      <c r="K2468" s="96">
        <f>Hilfstabelle!F2468/11</f>
        <v>0</v>
      </c>
      <c r="L2468" s="107">
        <f>Hilfstabelle!G2468/sinks!$G$3</f>
        <v>0.1746405055739943</v>
      </c>
    </row>
    <row r="2469" spans="1:12" x14ac:dyDescent="0.25">
      <c r="A2469" s="89">
        <v>41011.791666666664</v>
      </c>
      <c r="B2469" s="4">
        <v>0.59218899830000005</v>
      </c>
      <c r="C2469" s="8">
        <v>0.79166666666666663</v>
      </c>
      <c r="D2469" s="8">
        <v>0</v>
      </c>
      <c r="E2469" s="8">
        <v>0.05</v>
      </c>
      <c r="F2469" s="8">
        <v>0.79166666666666663</v>
      </c>
      <c r="G2469" s="8">
        <v>0</v>
      </c>
      <c r="H2469" s="8">
        <v>0.05</v>
      </c>
      <c r="I2469" s="4" t="e">
        <f>#REF!/1.7</f>
        <v>#REF!</v>
      </c>
      <c r="J2469" s="4">
        <f>Hilfstabelle!C2469/3</f>
        <v>0.41460625000000007</v>
      </c>
      <c r="K2469" s="96">
        <f>Hilfstabelle!F2469/11</f>
        <v>0</v>
      </c>
      <c r="L2469" s="107">
        <f>Hilfstabelle!G2469/sinks!$G$3</f>
        <v>0.16282741181556698</v>
      </c>
    </row>
    <row r="2470" spans="1:12" x14ac:dyDescent="0.25">
      <c r="A2470" s="89">
        <v>41011.833333333336</v>
      </c>
      <c r="B2470" s="4">
        <v>0.58556359520000001</v>
      </c>
      <c r="C2470" s="8">
        <v>0.83333333333333337</v>
      </c>
      <c r="D2470" s="8">
        <v>0</v>
      </c>
      <c r="E2470" s="8">
        <v>4.7619047619047616E-2</v>
      </c>
      <c r="F2470" s="8">
        <v>0.83333333333333337</v>
      </c>
      <c r="G2470" s="8">
        <v>0</v>
      </c>
      <c r="H2470" s="8">
        <v>4.7619047619047616E-2</v>
      </c>
      <c r="I2470" s="4" t="e">
        <f>#REF!/1.7</f>
        <v>#REF!</v>
      </c>
      <c r="J2470" s="4">
        <f>Hilfstabelle!C2470/3</f>
        <v>0.41212225000000008</v>
      </c>
      <c r="K2470" s="96">
        <f>Hilfstabelle!F2470/11</f>
        <v>0</v>
      </c>
      <c r="L2470" s="107">
        <f>Hilfstabelle!G2470/sinks!$G$3</f>
        <v>0.15401527621320951</v>
      </c>
    </row>
    <row r="2471" spans="1:12" x14ac:dyDescent="0.25">
      <c r="A2471" s="89">
        <v>41011.875</v>
      </c>
      <c r="B2471" s="4">
        <v>0.5448522361</v>
      </c>
      <c r="C2471" s="8">
        <v>0.875</v>
      </c>
      <c r="D2471" s="8">
        <v>0</v>
      </c>
      <c r="E2471" s="8">
        <v>4.5454545454545456E-2</v>
      </c>
      <c r="F2471" s="8">
        <v>0.875</v>
      </c>
      <c r="G2471" s="8">
        <v>0</v>
      </c>
      <c r="H2471" s="8">
        <v>4.5454545454545456E-2</v>
      </c>
      <c r="I2471" s="4" t="e">
        <f>#REF!/1.7</f>
        <v>#REF!</v>
      </c>
      <c r="J2471" s="4">
        <f>Hilfstabelle!C2471/3</f>
        <v>0.41048350000000006</v>
      </c>
      <c r="K2471" s="96">
        <f>Hilfstabelle!F2471/11</f>
        <v>0</v>
      </c>
      <c r="L2471" s="107">
        <f>Hilfstabelle!G2471/sinks!$G$3</f>
        <v>0.14166811363039689</v>
      </c>
    </row>
    <row r="2472" spans="1:12" x14ac:dyDescent="0.25">
      <c r="A2472" s="89">
        <v>41011.916666666664</v>
      </c>
      <c r="B2472" s="4">
        <v>0.51721733069999998</v>
      </c>
      <c r="C2472" s="8">
        <v>0.91666666666666663</v>
      </c>
      <c r="D2472" s="8">
        <v>0</v>
      </c>
      <c r="E2472" s="8">
        <v>4.3478260869565216E-2</v>
      </c>
      <c r="F2472" s="8">
        <v>0.91666666666666663</v>
      </c>
      <c r="G2472" s="8">
        <v>0</v>
      </c>
      <c r="H2472" s="8">
        <v>4.3478260869565216E-2</v>
      </c>
      <c r="I2472" s="4" t="e">
        <f>#REF!/1.7</f>
        <v>#REF!</v>
      </c>
      <c r="J2472" s="4">
        <f>Hilfstabelle!C2472/3</f>
        <v>0.40901725</v>
      </c>
      <c r="K2472" s="96">
        <f>Hilfstabelle!F2472/11</f>
        <v>0</v>
      </c>
      <c r="L2472" s="107">
        <f>Hilfstabelle!G2472/sinks!$G$3</f>
        <v>0.12810022230613213</v>
      </c>
    </row>
    <row r="2473" spans="1:12" x14ac:dyDescent="0.25">
      <c r="A2473" s="89">
        <v>41011.958333333336</v>
      </c>
      <c r="B2473" s="4">
        <v>0.49333100860000001</v>
      </c>
      <c r="C2473" s="8">
        <v>0.95833333333333337</v>
      </c>
      <c r="D2473" s="8">
        <v>0</v>
      </c>
      <c r="E2473" s="8">
        <v>4.1666666666666664E-2</v>
      </c>
      <c r="F2473" s="8">
        <v>0.95833333333333337</v>
      </c>
      <c r="G2473" s="8">
        <v>0</v>
      </c>
      <c r="H2473" s="8">
        <v>4.1666666666666664E-2</v>
      </c>
      <c r="I2473" s="4" t="e">
        <f>#REF!/1.7</f>
        <v>#REF!</v>
      </c>
      <c r="J2473" s="4">
        <f>Hilfstabelle!C2473/3</f>
        <v>0.40687824999999994</v>
      </c>
      <c r="K2473" s="96">
        <f>Hilfstabelle!F2473/11</f>
        <v>0</v>
      </c>
      <c r="L2473" s="107">
        <f>Hilfstabelle!G2473/sinks!$G$3</f>
        <v>0.12054696321839713</v>
      </c>
    </row>
    <row r="2474" spans="1:12" x14ac:dyDescent="0.25">
      <c r="A2474" s="89">
        <v>41012</v>
      </c>
      <c r="B2474" s="4">
        <v>0.4896696016</v>
      </c>
      <c r="C2474" s="8">
        <v>0</v>
      </c>
      <c r="D2474" s="8">
        <v>0</v>
      </c>
      <c r="E2474" s="8">
        <v>1</v>
      </c>
      <c r="F2474" s="8">
        <v>0</v>
      </c>
      <c r="G2474" s="8">
        <v>0</v>
      </c>
      <c r="H2474" s="8">
        <v>1</v>
      </c>
      <c r="I2474" s="4" t="e">
        <f>#REF!/1.7</f>
        <v>#REF!</v>
      </c>
      <c r="J2474" s="4">
        <f>Hilfstabelle!C2474/3</f>
        <v>0.40568800000000005</v>
      </c>
      <c r="K2474" s="96">
        <f>Hilfstabelle!F2474/11</f>
        <v>0</v>
      </c>
      <c r="L2474" s="107">
        <f>Hilfstabelle!G2474/sinks!$G$3</f>
        <v>0.11436702396479574</v>
      </c>
    </row>
    <row r="2475" spans="1:12" x14ac:dyDescent="0.25">
      <c r="A2475" s="89">
        <v>41012.041666666664</v>
      </c>
      <c r="B2475" s="4">
        <v>0.48548513640000002</v>
      </c>
      <c r="C2475" s="8">
        <v>4.1666666666666664E-2</v>
      </c>
      <c r="D2475" s="8">
        <v>0</v>
      </c>
      <c r="E2475" s="8">
        <v>0.5</v>
      </c>
      <c r="F2475" s="8">
        <v>4.1666666666666664E-2</v>
      </c>
      <c r="G2475" s="8">
        <v>0</v>
      </c>
      <c r="H2475" s="8">
        <v>0.5</v>
      </c>
      <c r="I2475" s="4" t="e">
        <f>#REF!/1.7</f>
        <v>#REF!</v>
      </c>
      <c r="J2475" s="4">
        <f>Hilfstabelle!C2475/3</f>
        <v>0.40605600000000003</v>
      </c>
      <c r="K2475" s="96">
        <f>Hilfstabelle!F2475/11</f>
        <v>0</v>
      </c>
      <c r="L2475" s="107">
        <f>Hilfstabelle!G2475/sinks!$G$3</f>
        <v>0.11320987484529428</v>
      </c>
    </row>
    <row r="2476" spans="1:12" x14ac:dyDescent="0.25">
      <c r="A2476" s="89">
        <v>41012.083333333336</v>
      </c>
      <c r="B2476" s="4">
        <v>0.5191352105</v>
      </c>
      <c r="C2476" s="8">
        <v>8.3333333333333329E-2</v>
      </c>
      <c r="D2476" s="8">
        <v>0</v>
      </c>
      <c r="E2476" s="8">
        <v>0.33333333333333331</v>
      </c>
      <c r="F2476" s="8">
        <v>8.3333333333333329E-2</v>
      </c>
      <c r="G2476" s="8">
        <v>0</v>
      </c>
      <c r="H2476" s="8">
        <v>0.33333333333333331</v>
      </c>
      <c r="I2476" s="4" t="e">
        <f>#REF!/1.7</f>
        <v>#REF!</v>
      </c>
      <c r="J2476" s="4">
        <f>Hilfstabelle!C2476/3</f>
        <v>0.40680350000000004</v>
      </c>
      <c r="K2476" s="96">
        <f>Hilfstabelle!F2476/11</f>
        <v>0</v>
      </c>
      <c r="L2476" s="107">
        <f>Hilfstabelle!G2476/sinks!$G$3</f>
        <v>0.11446875135991677</v>
      </c>
    </row>
    <row r="2477" spans="1:12" x14ac:dyDescent="0.25">
      <c r="A2477" s="89">
        <v>41012.125</v>
      </c>
      <c r="B2477" s="4">
        <v>0.61040885710000004</v>
      </c>
      <c r="C2477" s="8">
        <v>0.125</v>
      </c>
      <c r="D2477" s="8">
        <v>0</v>
      </c>
      <c r="E2477" s="8">
        <v>0.25</v>
      </c>
      <c r="F2477" s="8">
        <v>0.125</v>
      </c>
      <c r="G2477" s="8">
        <v>0</v>
      </c>
      <c r="H2477" s="8">
        <v>0.25</v>
      </c>
      <c r="I2477" s="4" t="e">
        <f>#REF!/1.7</f>
        <v>#REF!</v>
      </c>
      <c r="J2477" s="4">
        <f>Hilfstabelle!C2477/3</f>
        <v>0.40724050000000006</v>
      </c>
      <c r="K2477" s="96">
        <f>Hilfstabelle!F2477/11</f>
        <v>0</v>
      </c>
      <c r="L2477" s="107">
        <f>Hilfstabelle!G2477/sinks!$G$3</f>
        <v>0.10817436878680424</v>
      </c>
    </row>
    <row r="2478" spans="1:12" x14ac:dyDescent="0.25">
      <c r="A2478" s="89">
        <v>41012.166666666664</v>
      </c>
      <c r="B2478" s="4">
        <v>0.71249237210000005</v>
      </c>
      <c r="C2478" s="8">
        <v>0.16666666666666666</v>
      </c>
      <c r="D2478" s="8">
        <v>0</v>
      </c>
      <c r="E2478" s="8">
        <v>0.2</v>
      </c>
      <c r="F2478" s="8">
        <v>0.16666666666666666</v>
      </c>
      <c r="G2478" s="8">
        <v>0</v>
      </c>
      <c r="H2478" s="8">
        <v>0.2</v>
      </c>
      <c r="I2478" s="4" t="e">
        <f>#REF!/1.7</f>
        <v>#REF!</v>
      </c>
      <c r="J2478" s="4">
        <f>Hilfstabelle!C2478/3</f>
        <v>0.40728650000000005</v>
      </c>
      <c r="K2478" s="96">
        <f>Hilfstabelle!F2478/11</f>
        <v>0</v>
      </c>
      <c r="L2478" s="107">
        <f>Hilfstabelle!G2478/sinks!$G$3</f>
        <v>0.10251578243319806</v>
      </c>
    </row>
    <row r="2479" spans="1:12" x14ac:dyDescent="0.25">
      <c r="A2479" s="89">
        <v>41012.208333333336</v>
      </c>
      <c r="B2479" s="4">
        <v>0.7903408596</v>
      </c>
      <c r="C2479" s="8">
        <v>0.20833333333333334</v>
      </c>
      <c r="D2479" s="8">
        <v>0</v>
      </c>
      <c r="E2479" s="8">
        <v>0.16666666666666666</v>
      </c>
      <c r="F2479" s="8">
        <v>0.20833333333333334</v>
      </c>
      <c r="G2479" s="8">
        <v>0</v>
      </c>
      <c r="H2479" s="8">
        <v>0.16666666666666666</v>
      </c>
      <c r="I2479" s="4" t="e">
        <f>#REF!/1.7</f>
        <v>#REF!</v>
      </c>
      <c r="J2479" s="4">
        <f>Hilfstabelle!C2479/3</f>
        <v>0.40786725000000001</v>
      </c>
      <c r="K2479" s="96">
        <f>Hilfstabelle!F2479/11</f>
        <v>0</v>
      </c>
      <c r="L2479" s="107">
        <f>Hilfstabelle!G2479/sinks!$G$3</f>
        <v>0.10463934180634919</v>
      </c>
    </row>
    <row r="2480" spans="1:12" x14ac:dyDescent="0.25">
      <c r="A2480" s="89">
        <v>41012.25</v>
      </c>
      <c r="B2480" s="4">
        <v>0.80908377649999996</v>
      </c>
      <c r="C2480" s="8">
        <v>0.25</v>
      </c>
      <c r="D2480" s="8">
        <v>0</v>
      </c>
      <c r="E2480" s="8">
        <v>0.14285714285714285</v>
      </c>
      <c r="F2480" s="8">
        <v>0.25</v>
      </c>
      <c r="G2480" s="8">
        <v>0</v>
      </c>
      <c r="H2480" s="8">
        <v>0.14285714285714285</v>
      </c>
      <c r="I2480" s="4" t="e">
        <f>#REF!/1.7</f>
        <v>#REF!</v>
      </c>
      <c r="J2480" s="4">
        <f>Hilfstabelle!C2480/3</f>
        <v>0.40916675000000002</v>
      </c>
      <c r="K2480" s="96">
        <f>Hilfstabelle!F2480/11</f>
        <v>0</v>
      </c>
      <c r="L2480" s="107">
        <f>Hilfstabelle!G2480/sinks!$G$3</f>
        <v>0.11842340384524605</v>
      </c>
    </row>
    <row r="2481" spans="1:12" x14ac:dyDescent="0.25">
      <c r="A2481" s="89">
        <v>41012.291666666664</v>
      </c>
      <c r="B2481" s="4">
        <v>0.81989364480000004</v>
      </c>
      <c r="C2481" s="8">
        <v>0.29166666666666669</v>
      </c>
      <c r="D2481" s="8">
        <v>0</v>
      </c>
      <c r="E2481" s="8">
        <v>0.125</v>
      </c>
      <c r="F2481" s="8">
        <v>0.29166666666666669</v>
      </c>
      <c r="G2481" s="8">
        <v>0</v>
      </c>
      <c r="H2481" s="8">
        <v>0.125</v>
      </c>
      <c r="I2481" s="4" t="e">
        <f>#REF!/1.7</f>
        <v>#REF!</v>
      </c>
      <c r="J2481" s="4">
        <f>Hilfstabelle!C2481/3</f>
        <v>0.41186349999999999</v>
      </c>
      <c r="K2481" s="96">
        <f>Hilfstabelle!F2481/11</f>
        <v>0</v>
      </c>
      <c r="L2481" s="107">
        <f>Hilfstabelle!G2481/sinks!$G$3</f>
        <v>0.13028736130123386</v>
      </c>
    </row>
    <row r="2482" spans="1:12" x14ac:dyDescent="0.25">
      <c r="A2482" s="89">
        <v>41012.333333333336</v>
      </c>
      <c r="B2482" s="4">
        <v>0.83846220900000001</v>
      </c>
      <c r="C2482" s="8">
        <v>0.33333333333333331</v>
      </c>
      <c r="D2482" s="8">
        <v>0</v>
      </c>
      <c r="E2482" s="8">
        <v>0.1111111111111111</v>
      </c>
      <c r="F2482" s="8">
        <v>0.33333333333333331</v>
      </c>
      <c r="G2482" s="8">
        <v>0</v>
      </c>
      <c r="H2482" s="8">
        <v>0.1111111111111111</v>
      </c>
      <c r="I2482" s="4" t="e">
        <f>#REF!/1.7</f>
        <v>#REF!</v>
      </c>
      <c r="J2482" s="4">
        <f>Hilfstabelle!C2482/3</f>
        <v>0.41755024999999996</v>
      </c>
      <c r="K2482" s="96">
        <f>Hilfstabelle!F2482/11</f>
        <v>0</v>
      </c>
      <c r="L2482" s="107">
        <f>Hilfstabelle!G2482/sinks!$G$3</f>
        <v>0.15556661898880489</v>
      </c>
    </row>
    <row r="2483" spans="1:12" x14ac:dyDescent="0.25">
      <c r="A2483" s="89">
        <v>41012.375</v>
      </c>
      <c r="B2483" s="4">
        <v>0.84761572659999995</v>
      </c>
      <c r="C2483" s="8">
        <v>0.375</v>
      </c>
      <c r="D2483" s="8">
        <v>0</v>
      </c>
      <c r="E2483" s="8">
        <v>0.1</v>
      </c>
      <c r="F2483" s="8">
        <v>0.375</v>
      </c>
      <c r="G2483" s="8">
        <v>0</v>
      </c>
      <c r="H2483" s="8">
        <v>0.1</v>
      </c>
      <c r="I2483" s="4" t="e">
        <f>#REF!/1.7</f>
        <v>#REF!</v>
      </c>
      <c r="J2483" s="4">
        <f>Hilfstabelle!C2483/3</f>
        <v>0.42355900000000002</v>
      </c>
      <c r="K2483" s="96">
        <f>Hilfstabelle!F2483/11</f>
        <v>0</v>
      </c>
      <c r="L2483" s="107">
        <f>Hilfstabelle!G2483/sinks!$G$3</f>
        <v>0.16840970262283245</v>
      </c>
    </row>
    <row r="2484" spans="1:12" x14ac:dyDescent="0.25">
      <c r="A2484" s="89">
        <v>41012.416666666664</v>
      </c>
      <c r="B2484" s="4">
        <v>0.82015517390000003</v>
      </c>
      <c r="C2484" s="8">
        <v>0.41666666666666669</v>
      </c>
      <c r="D2484" s="8">
        <v>0</v>
      </c>
      <c r="E2484" s="8">
        <v>9.0909090909090912E-2</v>
      </c>
      <c r="F2484" s="8">
        <v>0.41666666666666669</v>
      </c>
      <c r="G2484" s="8">
        <v>0</v>
      </c>
      <c r="H2484" s="8">
        <v>9.0909090909090912E-2</v>
      </c>
      <c r="I2484" s="4" t="e">
        <f>#REF!/1.7</f>
        <v>#REF!</v>
      </c>
      <c r="J2484" s="4">
        <f>Hilfstabelle!C2484/3</f>
        <v>0.42795199999999994</v>
      </c>
      <c r="K2484" s="96">
        <f>Hilfstabelle!F2484/11</f>
        <v>0</v>
      </c>
      <c r="L2484" s="107">
        <f>Hilfstabelle!G2484/sinks!$G$3</f>
        <v>0.17032980720574151</v>
      </c>
    </row>
    <row r="2485" spans="1:12" x14ac:dyDescent="0.25">
      <c r="A2485" s="89">
        <v>41012.458333333336</v>
      </c>
      <c r="B2485" s="4">
        <v>0.82146281929999998</v>
      </c>
      <c r="C2485" s="8">
        <v>0.45833333333333331</v>
      </c>
      <c r="D2485" s="8">
        <v>0</v>
      </c>
      <c r="E2485" s="8">
        <v>8.3333333333333329E-2</v>
      </c>
      <c r="F2485" s="8">
        <v>0.45833333333333331</v>
      </c>
      <c r="G2485" s="8">
        <v>0</v>
      </c>
      <c r="H2485" s="8">
        <v>8.3333333333333329E-2</v>
      </c>
      <c r="I2485" s="4" t="e">
        <f>#REF!/1.7</f>
        <v>#REF!</v>
      </c>
      <c r="J2485" s="4">
        <f>Hilfstabelle!C2485/3</f>
        <v>0.43069475000000002</v>
      </c>
      <c r="K2485" s="96">
        <f>Hilfstabelle!F2485/11</f>
        <v>0</v>
      </c>
      <c r="L2485" s="107">
        <f>Hilfstabelle!G2485/sinks!$G$3</f>
        <v>0.17790849814225679</v>
      </c>
    </row>
    <row r="2486" spans="1:12" x14ac:dyDescent="0.25">
      <c r="A2486" s="89">
        <v>41012.5</v>
      </c>
      <c r="B2486" s="4">
        <v>0.81544765060000002</v>
      </c>
      <c r="C2486" s="8">
        <v>0.5</v>
      </c>
      <c r="D2486" s="8">
        <v>0</v>
      </c>
      <c r="E2486" s="8">
        <v>7.6923076923076927E-2</v>
      </c>
      <c r="F2486" s="8">
        <v>0.5</v>
      </c>
      <c r="G2486" s="8">
        <v>0</v>
      </c>
      <c r="H2486" s="8">
        <v>7.6923076923076927E-2</v>
      </c>
      <c r="I2486" s="4" t="e">
        <f>#REF!/1.7</f>
        <v>#REF!</v>
      </c>
      <c r="J2486" s="4">
        <f>Hilfstabelle!C2486/3</f>
        <v>0.43219550000000001</v>
      </c>
      <c r="K2486" s="96">
        <f>Hilfstabelle!F2486/11</f>
        <v>0</v>
      </c>
      <c r="L2486" s="107">
        <f>Hilfstabelle!G2486/sinks!$G$3</f>
        <v>0.17723455414958014</v>
      </c>
    </row>
    <row r="2487" spans="1:12" x14ac:dyDescent="0.25">
      <c r="A2487" s="89">
        <v>41012.541666666664</v>
      </c>
      <c r="B2487" s="4">
        <v>0.81815011770000001</v>
      </c>
      <c r="C2487" s="8">
        <v>0.54166666666666663</v>
      </c>
      <c r="D2487" s="8">
        <v>0</v>
      </c>
      <c r="E2487" s="8">
        <v>7.1428571428571425E-2</v>
      </c>
      <c r="F2487" s="8">
        <v>0.54166666666666663</v>
      </c>
      <c r="G2487" s="8">
        <v>0</v>
      </c>
      <c r="H2487" s="8">
        <v>7.1428571428571425E-2</v>
      </c>
      <c r="I2487" s="4" t="e">
        <f>#REF!/1.7</f>
        <v>#REF!</v>
      </c>
      <c r="J2487" s="4">
        <f>Hilfstabelle!C2487/3</f>
        <v>0.43219550000000001</v>
      </c>
      <c r="K2487" s="96">
        <f>Hilfstabelle!F2487/11</f>
        <v>0</v>
      </c>
      <c r="L2487" s="107">
        <f>Hilfstabelle!G2487/sinks!$G$3</f>
        <v>0.17228805956182094</v>
      </c>
    </row>
    <row r="2488" spans="1:12" x14ac:dyDescent="0.25">
      <c r="A2488" s="89">
        <v>41012.583333333336</v>
      </c>
      <c r="B2488" s="4">
        <v>0.80760177840000003</v>
      </c>
      <c r="C2488" s="8">
        <v>0.58333333333333337</v>
      </c>
      <c r="D2488" s="8">
        <v>0</v>
      </c>
      <c r="E2488" s="8">
        <v>6.6666666666666666E-2</v>
      </c>
      <c r="F2488" s="8">
        <v>0.58333333333333337</v>
      </c>
      <c r="G2488" s="8">
        <v>0</v>
      </c>
      <c r="H2488" s="8">
        <v>6.6666666666666666E-2</v>
      </c>
      <c r="I2488" s="4" t="e">
        <f>#REF!/1.7</f>
        <v>#REF!</v>
      </c>
      <c r="J2488" s="4">
        <f>Hilfstabelle!C2488/3</f>
        <v>0.43178725000000001</v>
      </c>
      <c r="K2488" s="96">
        <f>Hilfstabelle!F2488/11</f>
        <v>1</v>
      </c>
      <c r="L2488" s="107">
        <f>Hilfstabelle!G2488/sinks!$G$3</f>
        <v>0.84214909650495473</v>
      </c>
    </row>
    <row r="2489" spans="1:12" x14ac:dyDescent="0.25">
      <c r="A2489" s="89">
        <v>41012.625</v>
      </c>
      <c r="B2489" s="4">
        <v>0.80472495860000004</v>
      </c>
      <c r="C2489" s="8">
        <v>0.625</v>
      </c>
      <c r="D2489" s="8">
        <v>0</v>
      </c>
      <c r="E2489" s="8">
        <v>6.25E-2</v>
      </c>
      <c r="F2489" s="8">
        <v>0.625</v>
      </c>
      <c r="G2489" s="8">
        <v>0</v>
      </c>
      <c r="H2489" s="8">
        <v>6.25E-2</v>
      </c>
      <c r="I2489" s="4" t="e">
        <f>#REF!/1.7</f>
        <v>#REF!</v>
      </c>
      <c r="J2489" s="4">
        <f>Hilfstabelle!C2489/3</f>
        <v>0.42913649999999998</v>
      </c>
      <c r="K2489" s="96">
        <f>Hilfstabelle!F2489/11</f>
        <v>1</v>
      </c>
      <c r="L2489" s="107">
        <f>Hilfstabelle!G2489/sinks!$G$3</f>
        <v>0.8424161309171474</v>
      </c>
    </row>
    <row r="2490" spans="1:12" x14ac:dyDescent="0.25">
      <c r="A2490" s="89">
        <v>41012.666666666664</v>
      </c>
      <c r="B2490" s="4">
        <v>0.79417661930000005</v>
      </c>
      <c r="C2490" s="8">
        <v>0.66666666666666663</v>
      </c>
      <c r="D2490" s="8">
        <v>0</v>
      </c>
      <c r="E2490" s="8">
        <v>5.8823529411764705E-2</v>
      </c>
      <c r="F2490" s="8">
        <v>0.66666666666666663</v>
      </c>
      <c r="G2490" s="8">
        <v>0</v>
      </c>
      <c r="H2490" s="8">
        <v>5.8823529411764705E-2</v>
      </c>
      <c r="I2490" s="4" t="e">
        <f>#REF!/1.7</f>
        <v>#REF!</v>
      </c>
      <c r="J2490" s="4">
        <f>Hilfstabelle!C2490/3</f>
        <v>0.42648000000000003</v>
      </c>
      <c r="K2490" s="96">
        <f>Hilfstabelle!F2490/11</f>
        <v>0</v>
      </c>
      <c r="L2490" s="107">
        <f>Hilfstabelle!G2490/sinks!$G$3</f>
        <v>0.16929981733014129</v>
      </c>
    </row>
    <row r="2491" spans="1:12" x14ac:dyDescent="0.25">
      <c r="A2491" s="89">
        <v>41012.708333333336</v>
      </c>
      <c r="B2491" s="4">
        <v>0.78388980909999995</v>
      </c>
      <c r="C2491" s="8">
        <v>0.70833333333333337</v>
      </c>
      <c r="D2491" s="8">
        <v>0</v>
      </c>
      <c r="E2491" s="8">
        <v>5.5555555555555552E-2</v>
      </c>
      <c r="F2491" s="8">
        <v>0.70833333333333337</v>
      </c>
      <c r="G2491" s="8">
        <v>0</v>
      </c>
      <c r="H2491" s="8">
        <v>5.5555555555555552E-2</v>
      </c>
      <c r="I2491" s="4" t="e">
        <f>#REF!/1.7</f>
        <v>#REF!</v>
      </c>
      <c r="J2491" s="4">
        <f>Hilfstabelle!C2491/3</f>
        <v>0.41592875000000001</v>
      </c>
      <c r="K2491" s="96">
        <f>Hilfstabelle!F2491/11</f>
        <v>0</v>
      </c>
      <c r="L2491" s="107">
        <f>Hilfstabelle!G2491/sinks!$G$3</f>
        <v>0.17179213851060604</v>
      </c>
    </row>
    <row r="2492" spans="1:12" x14ac:dyDescent="0.25">
      <c r="A2492" s="89">
        <v>41012.75</v>
      </c>
      <c r="B2492" s="4">
        <v>0.74753726789999997</v>
      </c>
      <c r="C2492" s="8">
        <v>0.75</v>
      </c>
      <c r="D2492" s="8">
        <v>0</v>
      </c>
      <c r="E2492" s="8">
        <v>5.2631578947368418E-2</v>
      </c>
      <c r="F2492" s="8">
        <v>0.75</v>
      </c>
      <c r="G2492" s="8">
        <v>0</v>
      </c>
      <c r="H2492" s="8">
        <v>5.2631578947368418E-2</v>
      </c>
      <c r="I2492" s="4" t="e">
        <f>#REF!/1.7</f>
        <v>#REF!</v>
      </c>
      <c r="J2492" s="4">
        <f>Hilfstabelle!C2492/3</f>
        <v>0.40411250000000004</v>
      </c>
      <c r="K2492" s="96">
        <f>Hilfstabelle!F2492/11</f>
        <v>0</v>
      </c>
      <c r="L2492" s="107">
        <f>Hilfstabelle!G2492/sinks!$G$3</f>
        <v>0.1746405055739943</v>
      </c>
    </row>
    <row r="2493" spans="1:12" x14ac:dyDescent="0.25">
      <c r="A2493" s="89">
        <v>41012.791666666664</v>
      </c>
      <c r="B2493" s="4">
        <v>0.68093453059999998</v>
      </c>
      <c r="C2493" s="8">
        <v>0.79166666666666663</v>
      </c>
      <c r="D2493" s="8">
        <v>0</v>
      </c>
      <c r="E2493" s="8">
        <v>0.05</v>
      </c>
      <c r="F2493" s="8">
        <v>0.79166666666666663</v>
      </c>
      <c r="G2493" s="8">
        <v>0</v>
      </c>
      <c r="H2493" s="8">
        <v>0.05</v>
      </c>
      <c r="I2493" s="4" t="e">
        <f>#REF!/1.7</f>
        <v>#REF!</v>
      </c>
      <c r="J2493" s="4">
        <f>Hilfstabelle!C2493/3</f>
        <v>0.40143875000000001</v>
      </c>
      <c r="K2493" s="96">
        <f>Hilfstabelle!F2493/11</f>
        <v>0</v>
      </c>
      <c r="L2493" s="107">
        <f>Hilfstabelle!G2493/sinks!$G$3</f>
        <v>0.16282741181556698</v>
      </c>
    </row>
    <row r="2494" spans="1:12" x14ac:dyDescent="0.25">
      <c r="A2494" s="89">
        <v>41012.833333333336</v>
      </c>
      <c r="B2494" s="4">
        <v>0.66620172609999995</v>
      </c>
      <c r="C2494" s="8">
        <v>0.83333333333333337</v>
      </c>
      <c r="D2494" s="8">
        <v>0</v>
      </c>
      <c r="E2494" s="8">
        <v>4.7619047619047616E-2</v>
      </c>
      <c r="F2494" s="8">
        <v>0.83333333333333337</v>
      </c>
      <c r="G2494" s="8">
        <v>0</v>
      </c>
      <c r="H2494" s="8">
        <v>4.7619047619047616E-2</v>
      </c>
      <c r="I2494" s="4" t="e">
        <f>#REF!/1.7</f>
        <v>#REF!</v>
      </c>
      <c r="J2494" s="4">
        <f>Hilfstabelle!C2494/3</f>
        <v>0.40005300000000005</v>
      </c>
      <c r="K2494" s="96">
        <f>Hilfstabelle!F2494/11</f>
        <v>0</v>
      </c>
      <c r="L2494" s="107">
        <f>Hilfstabelle!G2494/sinks!$G$3</f>
        <v>0.15401527621320951</v>
      </c>
    </row>
    <row r="2495" spans="1:12" x14ac:dyDescent="0.25">
      <c r="A2495" s="89">
        <v>41012.875</v>
      </c>
      <c r="B2495" s="4">
        <v>0.61006015170000005</v>
      </c>
      <c r="C2495" s="8">
        <v>0.875</v>
      </c>
      <c r="D2495" s="8">
        <v>0</v>
      </c>
      <c r="E2495" s="8">
        <v>4.5454545454545456E-2</v>
      </c>
      <c r="F2495" s="8">
        <v>0.875</v>
      </c>
      <c r="G2495" s="8">
        <v>0</v>
      </c>
      <c r="H2495" s="8">
        <v>4.5454545454545456E-2</v>
      </c>
      <c r="I2495" s="4" t="e">
        <f>#REF!/1.7</f>
        <v>#REF!</v>
      </c>
      <c r="J2495" s="4">
        <f>Hilfstabelle!C2495/3</f>
        <v>0.39883975000000005</v>
      </c>
      <c r="K2495" s="96">
        <f>Hilfstabelle!F2495/11</f>
        <v>0</v>
      </c>
      <c r="L2495" s="107">
        <f>Hilfstabelle!G2495/sinks!$G$3</f>
        <v>0.14166811363039689</v>
      </c>
    </row>
    <row r="2496" spans="1:12" x14ac:dyDescent="0.25">
      <c r="A2496" s="89">
        <v>41012.916666666664</v>
      </c>
      <c r="B2496" s="4">
        <v>0.57457937410000004</v>
      </c>
      <c r="C2496" s="8">
        <v>0.91666666666666663</v>
      </c>
      <c r="D2496" s="8">
        <v>0</v>
      </c>
      <c r="E2496" s="8">
        <v>4.3478260869565216E-2</v>
      </c>
      <c r="F2496" s="8">
        <v>0.91666666666666663</v>
      </c>
      <c r="G2496" s="8">
        <v>0</v>
      </c>
      <c r="H2496" s="8">
        <v>4.3478260869565216E-2</v>
      </c>
      <c r="I2496" s="4" t="e">
        <f>#REF!/1.7</f>
        <v>#REF!</v>
      </c>
      <c r="J2496" s="4">
        <f>Hilfstabelle!C2496/3</f>
        <v>0.39833374999999999</v>
      </c>
      <c r="K2496" s="96">
        <f>Hilfstabelle!F2496/11</f>
        <v>0</v>
      </c>
      <c r="L2496" s="107">
        <f>Hilfstabelle!G2496/sinks!$G$3</f>
        <v>0.12810022230613213</v>
      </c>
    </row>
    <row r="2497" spans="1:12" x14ac:dyDescent="0.25">
      <c r="A2497" s="89">
        <v>41012.958333333336</v>
      </c>
      <c r="B2497" s="4">
        <v>0.55827739519999997</v>
      </c>
      <c r="C2497" s="8">
        <v>0.95833333333333337</v>
      </c>
      <c r="D2497" s="8">
        <v>0</v>
      </c>
      <c r="E2497" s="8">
        <v>4.1666666666666664E-2</v>
      </c>
      <c r="F2497" s="8">
        <v>0.95833333333333337</v>
      </c>
      <c r="G2497" s="8">
        <v>0</v>
      </c>
      <c r="H2497" s="8">
        <v>4.1666666666666664E-2</v>
      </c>
      <c r="I2497" s="4" t="e">
        <f>#REF!/1.7</f>
        <v>#REF!</v>
      </c>
      <c r="J2497" s="4">
        <f>Hilfstabelle!C2497/3</f>
        <v>0.39821300000000009</v>
      </c>
      <c r="K2497" s="96">
        <f>Hilfstabelle!F2497/11</f>
        <v>0</v>
      </c>
      <c r="L2497" s="107">
        <f>Hilfstabelle!G2497/sinks!$G$3</f>
        <v>0.12054696321839713</v>
      </c>
    </row>
    <row r="2498" spans="1:12" x14ac:dyDescent="0.25">
      <c r="A2498" s="89">
        <v>41013</v>
      </c>
      <c r="B2498" s="4">
        <v>0.54615988140000005</v>
      </c>
      <c r="C2498" s="8">
        <v>0</v>
      </c>
      <c r="D2498" s="8">
        <v>0</v>
      </c>
      <c r="E2498" s="8">
        <v>1</v>
      </c>
      <c r="F2498" s="8">
        <v>0</v>
      </c>
      <c r="G2498" s="8">
        <v>0</v>
      </c>
      <c r="H2498" s="8">
        <v>1</v>
      </c>
      <c r="I2498" s="4" t="e">
        <f>#REF!/1.7</f>
        <v>#REF!</v>
      </c>
      <c r="J2498" s="4">
        <f>Hilfstabelle!C2498/3</f>
        <v>0.39537824999999999</v>
      </c>
      <c r="K2498" s="96">
        <f>Hilfstabelle!F2498/11</f>
        <v>0</v>
      </c>
      <c r="L2498" s="107">
        <f>Hilfstabelle!G2498/sinks!$G$3</f>
        <v>0.11874130195499918</v>
      </c>
    </row>
    <row r="2499" spans="1:12" x14ac:dyDescent="0.25">
      <c r="A2499" s="89">
        <v>41013.041666666664</v>
      </c>
      <c r="B2499" s="4">
        <v>0.53508848399999998</v>
      </c>
      <c r="C2499" s="8">
        <v>4.1666666666666664E-2</v>
      </c>
      <c r="D2499" s="8">
        <v>0</v>
      </c>
      <c r="E2499" s="8">
        <v>0.5</v>
      </c>
      <c r="F2499" s="8">
        <v>4.1666666666666664E-2</v>
      </c>
      <c r="G2499" s="8">
        <v>0</v>
      </c>
      <c r="H2499" s="8">
        <v>0.5</v>
      </c>
      <c r="I2499" s="4" t="e">
        <f>#REF!/1.7</f>
        <v>#REF!</v>
      </c>
      <c r="J2499" s="4">
        <f>Hilfstabelle!C2499/3</f>
        <v>0.38955349999999994</v>
      </c>
      <c r="K2499" s="96">
        <f>Hilfstabelle!F2499/11</f>
        <v>0</v>
      </c>
      <c r="L2499" s="107">
        <f>Hilfstabelle!G2499/sinks!$G$3</f>
        <v>0.12007647401596248</v>
      </c>
    </row>
    <row r="2500" spans="1:12" x14ac:dyDescent="0.25">
      <c r="A2500" s="89">
        <v>41013.083333333336</v>
      </c>
      <c r="B2500" s="4">
        <v>0.5601080987</v>
      </c>
      <c r="C2500" s="8">
        <v>8.3333333333333329E-2</v>
      </c>
      <c r="D2500" s="8">
        <v>0</v>
      </c>
      <c r="E2500" s="8">
        <v>0.33333333333333331</v>
      </c>
      <c r="F2500" s="8">
        <v>8.3333333333333329E-2</v>
      </c>
      <c r="G2500" s="8">
        <v>0</v>
      </c>
      <c r="H2500" s="8">
        <v>0.33333333333333331</v>
      </c>
      <c r="I2500" s="4" t="e">
        <f>#REF!/1.7</f>
        <v>#REF!</v>
      </c>
      <c r="J2500" s="4">
        <f>Hilfstabelle!C2500/3</f>
        <v>0.38562049999999998</v>
      </c>
      <c r="K2500" s="96">
        <f>Hilfstabelle!F2500/11</f>
        <v>0</v>
      </c>
      <c r="L2500" s="107">
        <f>Hilfstabelle!G2500/sinks!$G$3</f>
        <v>0.12050881544522675</v>
      </c>
    </row>
    <row r="2501" spans="1:12" x14ac:dyDescent="0.25">
      <c r="A2501" s="89">
        <v>41013.125</v>
      </c>
      <c r="B2501" s="4">
        <v>0.64632551650000003</v>
      </c>
      <c r="C2501" s="8">
        <v>0.125</v>
      </c>
      <c r="D2501" s="8">
        <v>0</v>
      </c>
      <c r="E2501" s="8">
        <v>0.25</v>
      </c>
      <c r="F2501" s="8">
        <v>0.125</v>
      </c>
      <c r="G2501" s="8">
        <v>0</v>
      </c>
      <c r="H2501" s="8">
        <v>0.25</v>
      </c>
      <c r="I2501" s="4" t="e">
        <f>#REF!/1.7</f>
        <v>#REF!</v>
      </c>
      <c r="J2501" s="4">
        <f>Hilfstabelle!C2501/3</f>
        <v>0.38344125000000001</v>
      </c>
      <c r="K2501" s="96">
        <f>Hilfstabelle!F2501/11</f>
        <v>0</v>
      </c>
      <c r="L2501" s="107">
        <f>Hilfstabelle!G2501/sinks!$G$3</f>
        <v>0.11383295514041045</v>
      </c>
    </row>
    <row r="2502" spans="1:12" x14ac:dyDescent="0.25">
      <c r="A2502" s="89">
        <v>41013.166666666664</v>
      </c>
      <c r="B2502" s="4">
        <v>0.73794786850000005</v>
      </c>
      <c r="C2502" s="8">
        <v>0.16666666666666666</v>
      </c>
      <c r="D2502" s="8">
        <v>0</v>
      </c>
      <c r="E2502" s="8">
        <v>0.2</v>
      </c>
      <c r="F2502" s="8">
        <v>0.16666666666666666</v>
      </c>
      <c r="G2502" s="8">
        <v>0</v>
      </c>
      <c r="H2502" s="8">
        <v>0.2</v>
      </c>
      <c r="I2502" s="4" t="e">
        <f>#REF!/1.7</f>
        <v>#REF!</v>
      </c>
      <c r="J2502" s="4">
        <f>Hilfstabelle!C2502/3</f>
        <v>0.38398175000000001</v>
      </c>
      <c r="K2502" s="96">
        <f>Hilfstabelle!F2502/11</f>
        <v>0</v>
      </c>
      <c r="L2502" s="107">
        <f>Hilfstabelle!G2502/sinks!$G$3</f>
        <v>0.1083778235770463</v>
      </c>
    </row>
    <row r="2503" spans="1:12" x14ac:dyDescent="0.25">
      <c r="A2503" s="89">
        <v>41013.208333333336</v>
      </c>
      <c r="B2503" s="4">
        <v>0.80611978029999998</v>
      </c>
      <c r="C2503" s="8">
        <v>0.20833333333333334</v>
      </c>
      <c r="D2503" s="8">
        <v>0</v>
      </c>
      <c r="E2503" s="8">
        <v>0.16666666666666666</v>
      </c>
      <c r="F2503" s="8">
        <v>0.20833333333333334</v>
      </c>
      <c r="G2503" s="8">
        <v>0</v>
      </c>
      <c r="H2503" s="8">
        <v>0.16666666666666666</v>
      </c>
      <c r="I2503" s="4" t="e">
        <f>#REF!/1.7</f>
        <v>#REF!</v>
      </c>
      <c r="J2503" s="4">
        <f>Hilfstabelle!C2503/3</f>
        <v>0.39342900000000003</v>
      </c>
      <c r="K2503" s="96">
        <f>Hilfstabelle!F2503/11</f>
        <v>0</v>
      </c>
      <c r="L2503" s="107">
        <f>Hilfstabelle!G2503/sinks!$G$3</f>
        <v>0.11033607593312576</v>
      </c>
    </row>
    <row r="2504" spans="1:12" x14ac:dyDescent="0.25">
      <c r="A2504" s="89">
        <v>41013.25</v>
      </c>
      <c r="B2504" s="4">
        <v>0.83009327870000005</v>
      </c>
      <c r="C2504" s="8">
        <v>0.25</v>
      </c>
      <c r="D2504" s="8">
        <v>0</v>
      </c>
      <c r="E2504" s="8">
        <v>0.14285714285714285</v>
      </c>
      <c r="F2504" s="8">
        <v>0.25</v>
      </c>
      <c r="G2504" s="8">
        <v>0</v>
      </c>
      <c r="H2504" s="8">
        <v>0.14285714285714285</v>
      </c>
      <c r="I2504" s="4" t="e">
        <f>#REF!/1.7</f>
        <v>#REF!</v>
      </c>
      <c r="J2504" s="4">
        <f>Hilfstabelle!C2504/3</f>
        <v>0.40384800000000004</v>
      </c>
      <c r="K2504" s="96">
        <f>Hilfstabelle!F2504/11</f>
        <v>0</v>
      </c>
      <c r="L2504" s="107">
        <f>Hilfstabelle!G2504/sinks!$G$3</f>
        <v>0.12328088696227431</v>
      </c>
    </row>
    <row r="2505" spans="1:12" x14ac:dyDescent="0.25">
      <c r="A2505" s="89">
        <v>41013.291666666664</v>
      </c>
      <c r="B2505" s="4">
        <v>0.84404149589999999</v>
      </c>
      <c r="C2505" s="8">
        <v>0.29166666666666669</v>
      </c>
      <c r="D2505" s="8">
        <v>0</v>
      </c>
      <c r="E2505" s="8">
        <v>0.125</v>
      </c>
      <c r="F2505" s="8">
        <v>0.29166666666666669</v>
      </c>
      <c r="G2505" s="8">
        <v>0</v>
      </c>
      <c r="H2505" s="8">
        <v>0.125</v>
      </c>
      <c r="I2505" s="4" t="e">
        <f>#REF!/1.7</f>
        <v>#REF!</v>
      </c>
      <c r="J2505" s="4">
        <f>Hilfstabelle!C2505/3</f>
        <v>0.41977550000000002</v>
      </c>
      <c r="K2505" s="96">
        <f>Hilfstabelle!F2505/11</f>
        <v>0</v>
      </c>
      <c r="L2505" s="107">
        <f>Hilfstabelle!G2505/sinks!$G$3</f>
        <v>0.13069427088171792</v>
      </c>
    </row>
    <row r="2506" spans="1:12" x14ac:dyDescent="0.25">
      <c r="A2506" s="89">
        <v>41013.333333333336</v>
      </c>
      <c r="B2506" s="4">
        <v>0.8543283062</v>
      </c>
      <c r="C2506" s="8">
        <v>0.33333333333333331</v>
      </c>
      <c r="D2506" s="8">
        <v>0</v>
      </c>
      <c r="E2506" s="8">
        <v>0.1111111111111111</v>
      </c>
      <c r="F2506" s="8">
        <v>0.33333333333333331</v>
      </c>
      <c r="G2506" s="8">
        <v>0</v>
      </c>
      <c r="H2506" s="8">
        <v>0.1111111111111111</v>
      </c>
      <c r="I2506" s="4" t="e">
        <f>#REF!/1.7</f>
        <v>#REF!</v>
      </c>
      <c r="J2506" s="4">
        <f>Hilfstabelle!C2506/3</f>
        <v>0.42958500000000005</v>
      </c>
      <c r="K2506" s="96">
        <f>Hilfstabelle!F2506/11</f>
        <v>0</v>
      </c>
      <c r="L2506" s="107">
        <f>Hilfstabelle!G2506/sinks!$G$3</f>
        <v>0.16395912908628821</v>
      </c>
    </row>
    <row r="2507" spans="1:12" x14ac:dyDescent="0.25">
      <c r="A2507" s="89">
        <v>41013.375</v>
      </c>
      <c r="B2507" s="4">
        <v>0.85293348440000005</v>
      </c>
      <c r="C2507" s="8">
        <v>0.375</v>
      </c>
      <c r="D2507" s="8">
        <v>0</v>
      </c>
      <c r="E2507" s="8">
        <v>0.1</v>
      </c>
      <c r="F2507" s="8">
        <v>0.375</v>
      </c>
      <c r="G2507" s="8">
        <v>0</v>
      </c>
      <c r="H2507" s="8">
        <v>0.1</v>
      </c>
      <c r="I2507" s="4" t="e">
        <f>#REF!/1.7</f>
        <v>#REF!</v>
      </c>
      <c r="J2507" s="4">
        <f>Hilfstabelle!C2507/3</f>
        <v>0.43369049999999998</v>
      </c>
      <c r="K2507" s="96">
        <f>Hilfstabelle!F2507/11</f>
        <v>0</v>
      </c>
      <c r="L2507" s="107">
        <f>Hilfstabelle!G2507/sinks!$G$3</f>
        <v>0.17799750961298771</v>
      </c>
    </row>
    <row r="2508" spans="1:12" x14ac:dyDescent="0.25">
      <c r="A2508" s="89">
        <v>41013.416666666664</v>
      </c>
      <c r="B2508" s="4">
        <v>0.82338069920000001</v>
      </c>
      <c r="C2508" s="8">
        <v>0.41666666666666669</v>
      </c>
      <c r="D2508" s="8">
        <v>0</v>
      </c>
      <c r="E2508" s="8">
        <v>9.0909090909090912E-2</v>
      </c>
      <c r="F2508" s="8">
        <v>0.41666666666666669</v>
      </c>
      <c r="G2508" s="8">
        <v>0</v>
      </c>
      <c r="H2508" s="8">
        <v>9.0909090909090912E-2</v>
      </c>
      <c r="I2508" s="4" t="e">
        <f>#REF!/1.7</f>
        <v>#REF!</v>
      </c>
      <c r="J2508" s="4">
        <f>Hilfstabelle!C2508/3</f>
        <v>0.43723249999999997</v>
      </c>
      <c r="K2508" s="96">
        <f>Hilfstabelle!F2508/11</f>
        <v>0</v>
      </c>
      <c r="L2508" s="107">
        <f>Hilfstabelle!G2508/sinks!$G$3</f>
        <v>0.17598839355934778</v>
      </c>
    </row>
    <row r="2509" spans="1:12" x14ac:dyDescent="0.25">
      <c r="A2509" s="89">
        <v>41013.458333333336</v>
      </c>
      <c r="B2509" s="4">
        <v>0.82224740650000006</v>
      </c>
      <c r="C2509" s="8">
        <v>0.45833333333333331</v>
      </c>
      <c r="D2509" s="8">
        <v>0</v>
      </c>
      <c r="E2509" s="8">
        <v>8.3333333333333329E-2</v>
      </c>
      <c r="F2509" s="8">
        <v>0.45833333333333331</v>
      </c>
      <c r="G2509" s="8">
        <v>0</v>
      </c>
      <c r="H2509" s="8">
        <v>8.3333333333333329E-2</v>
      </c>
      <c r="I2509" s="4" t="e">
        <f>#REF!/1.7</f>
        <v>#REF!</v>
      </c>
      <c r="J2509" s="4">
        <f>Hilfstabelle!C2509/3</f>
        <v>0.43953250000000005</v>
      </c>
      <c r="K2509" s="96">
        <f>Hilfstabelle!F2509/11</f>
        <v>0</v>
      </c>
      <c r="L2509" s="107">
        <f>Hilfstabelle!G2509/sinks!$G$3</f>
        <v>0.18234635575441088</v>
      </c>
    </row>
    <row r="2510" spans="1:12" x14ac:dyDescent="0.25">
      <c r="A2510" s="89">
        <v>41013.5</v>
      </c>
      <c r="B2510" s="4">
        <v>0.80882224739999997</v>
      </c>
      <c r="C2510" s="8">
        <v>0.5</v>
      </c>
      <c r="D2510" s="8">
        <v>0</v>
      </c>
      <c r="E2510" s="8">
        <v>7.6923076923076927E-2</v>
      </c>
      <c r="F2510" s="8">
        <v>0.5</v>
      </c>
      <c r="G2510" s="8">
        <v>0</v>
      </c>
      <c r="H2510" s="8">
        <v>7.6923076923076927E-2</v>
      </c>
      <c r="I2510" s="4" t="e">
        <f>#REF!/1.7</f>
        <v>#REF!</v>
      </c>
      <c r="J2510" s="4">
        <f>Hilfstabelle!C2510/3</f>
        <v>0.440855</v>
      </c>
      <c r="K2510" s="96">
        <f>Hilfstabelle!F2510/11</f>
        <v>0</v>
      </c>
      <c r="L2510" s="107">
        <f>Hilfstabelle!G2510/sinks!$G$3</f>
        <v>0.17963786385931396</v>
      </c>
    </row>
    <row r="2511" spans="1:12" x14ac:dyDescent="0.25">
      <c r="A2511" s="89">
        <v>41013.541666666664</v>
      </c>
      <c r="B2511" s="4">
        <v>0.80088919879999998</v>
      </c>
      <c r="C2511" s="8">
        <v>0.54166666666666663</v>
      </c>
      <c r="D2511" s="8">
        <v>0</v>
      </c>
      <c r="E2511" s="8">
        <v>7.1428571428571425E-2</v>
      </c>
      <c r="F2511" s="8">
        <v>0.54166666666666663</v>
      </c>
      <c r="G2511" s="8">
        <v>0</v>
      </c>
      <c r="H2511" s="8">
        <v>7.1428571428571425E-2</v>
      </c>
      <c r="I2511" s="4" t="e">
        <f>#REF!/1.7</f>
        <v>#REF!</v>
      </c>
      <c r="J2511" s="4">
        <f>Hilfstabelle!C2511/3</f>
        <v>0.43988900000000003</v>
      </c>
      <c r="K2511" s="96">
        <f>Hilfstabelle!F2511/11</f>
        <v>0</v>
      </c>
      <c r="L2511" s="107">
        <f>Hilfstabelle!G2511/sinks!$G$3</f>
        <v>0.17198287737645793</v>
      </c>
    </row>
    <row r="2512" spans="1:12" x14ac:dyDescent="0.25">
      <c r="A2512" s="89">
        <v>41013.583333333336</v>
      </c>
      <c r="B2512" s="4">
        <v>0.7850231017</v>
      </c>
      <c r="C2512" s="8">
        <v>0.58333333333333337</v>
      </c>
      <c r="D2512" s="8">
        <v>0</v>
      </c>
      <c r="E2512" s="8">
        <v>6.6666666666666666E-2</v>
      </c>
      <c r="F2512" s="8">
        <v>0.58333333333333337</v>
      </c>
      <c r="G2512" s="8">
        <v>0</v>
      </c>
      <c r="H2512" s="8">
        <v>6.6666666666666666E-2</v>
      </c>
      <c r="I2512" s="4" t="e">
        <f>#REF!/1.7</f>
        <v>#REF!</v>
      </c>
      <c r="J2512" s="4">
        <f>Hilfstabelle!C2512/3</f>
        <v>0.44032025000000002</v>
      </c>
      <c r="K2512" s="96">
        <f>Hilfstabelle!F2512/11</f>
        <v>0</v>
      </c>
      <c r="L2512" s="107">
        <f>Hilfstabelle!G2512/sinks!$G$3</f>
        <v>0.15228591049615234</v>
      </c>
    </row>
    <row r="2513" spans="1:12" x14ac:dyDescent="0.25">
      <c r="A2513" s="89">
        <v>41013.625</v>
      </c>
      <c r="B2513" s="4">
        <v>0.79042803589999999</v>
      </c>
      <c r="C2513" s="8">
        <v>0.625</v>
      </c>
      <c r="D2513" s="8">
        <v>0</v>
      </c>
      <c r="E2513" s="8">
        <v>6.25E-2</v>
      </c>
      <c r="F2513" s="8">
        <v>0.625</v>
      </c>
      <c r="G2513" s="8">
        <v>0</v>
      </c>
      <c r="H2513" s="8">
        <v>6.25E-2</v>
      </c>
      <c r="I2513" s="4" t="e">
        <f>#REF!/1.7</f>
        <v>#REF!</v>
      </c>
      <c r="J2513" s="4">
        <f>Hilfstabelle!C2513/3</f>
        <v>0.43900350000000005</v>
      </c>
      <c r="K2513" s="96">
        <f>Hilfstabelle!F2513/11</f>
        <v>0</v>
      </c>
      <c r="L2513" s="107">
        <f>Hilfstabelle!G2513/sinks!$G$3</f>
        <v>0.13762444967433676</v>
      </c>
    </row>
    <row r="2514" spans="1:12" x14ac:dyDescent="0.25">
      <c r="A2514" s="89">
        <v>41013.666666666664</v>
      </c>
      <c r="B2514" s="4">
        <v>0.78685380520000003</v>
      </c>
      <c r="C2514" s="8">
        <v>0.66666666666666663</v>
      </c>
      <c r="D2514" s="8">
        <v>0</v>
      </c>
      <c r="E2514" s="8">
        <v>5.8823529411764705E-2</v>
      </c>
      <c r="F2514" s="8">
        <v>0.66666666666666663</v>
      </c>
      <c r="G2514" s="8">
        <v>0</v>
      </c>
      <c r="H2514" s="8">
        <v>5.8823529411764705E-2</v>
      </c>
      <c r="I2514" s="4" t="e">
        <f>#REF!/1.7</f>
        <v>#REF!</v>
      </c>
      <c r="J2514" s="4">
        <f>Hilfstabelle!C2514/3</f>
        <v>0.43562250000000002</v>
      </c>
      <c r="K2514" s="96">
        <f>Hilfstabelle!F2514/11</f>
        <v>0</v>
      </c>
      <c r="L2514" s="107">
        <f>Hilfstabelle!G2514/sinks!$G$3</f>
        <v>0.13252536399389606</v>
      </c>
    </row>
    <row r="2515" spans="1:12" x14ac:dyDescent="0.25">
      <c r="A2515" s="89">
        <v>41013.708333333336</v>
      </c>
      <c r="B2515" s="4">
        <v>0.77604393689999995</v>
      </c>
      <c r="C2515" s="8">
        <v>0.70833333333333337</v>
      </c>
      <c r="D2515" s="8">
        <v>0</v>
      </c>
      <c r="E2515" s="8">
        <v>5.5555555555555552E-2</v>
      </c>
      <c r="F2515" s="8">
        <v>0.70833333333333337</v>
      </c>
      <c r="G2515" s="8">
        <v>0</v>
      </c>
      <c r="H2515" s="8">
        <v>5.5555555555555552E-2</v>
      </c>
      <c r="I2515" s="4" t="e">
        <f>#REF!/1.7</f>
        <v>#REF!</v>
      </c>
      <c r="J2515" s="4">
        <f>Hilfstabelle!C2515/3</f>
        <v>0.42438124999999999</v>
      </c>
      <c r="K2515" s="96">
        <f>Hilfstabelle!F2515/11</f>
        <v>0</v>
      </c>
      <c r="L2515" s="107">
        <f>Hilfstabelle!G2515/sinks!$G$3</f>
        <v>0.1384128369865246</v>
      </c>
    </row>
    <row r="2516" spans="1:12" x14ac:dyDescent="0.25">
      <c r="A2516" s="89">
        <v>41013.75</v>
      </c>
      <c r="B2516" s="4">
        <v>0.75119867490000003</v>
      </c>
      <c r="C2516" s="8">
        <v>0.75</v>
      </c>
      <c r="D2516" s="8">
        <v>0</v>
      </c>
      <c r="E2516" s="8">
        <v>5.2631578947368418E-2</v>
      </c>
      <c r="F2516" s="8">
        <v>0.75</v>
      </c>
      <c r="G2516" s="8">
        <v>0</v>
      </c>
      <c r="H2516" s="8">
        <v>5.2631578947368418E-2</v>
      </c>
      <c r="I2516" s="4" t="e">
        <f>#REF!/1.7</f>
        <v>#REF!</v>
      </c>
      <c r="J2516" s="4">
        <f>Hilfstabelle!C2516/3</f>
        <v>0.41308824999999999</v>
      </c>
      <c r="K2516" s="96">
        <f>Hilfstabelle!F2516/11</f>
        <v>0</v>
      </c>
      <c r="L2516" s="107">
        <f>Hilfstabelle!G2516/sinks!$G$3</f>
        <v>0.13752272227921572</v>
      </c>
    </row>
    <row r="2517" spans="1:12" x14ac:dyDescent="0.25">
      <c r="A2517" s="89">
        <v>41013.791666666664</v>
      </c>
      <c r="B2517" s="4">
        <v>0.69043675360000001</v>
      </c>
      <c r="C2517" s="8">
        <v>0.79166666666666663</v>
      </c>
      <c r="D2517" s="8">
        <v>0</v>
      </c>
      <c r="E2517" s="8">
        <v>0.05</v>
      </c>
      <c r="F2517" s="8">
        <v>0.79166666666666663</v>
      </c>
      <c r="G2517" s="8">
        <v>0</v>
      </c>
      <c r="H2517" s="8">
        <v>0.05</v>
      </c>
      <c r="I2517" s="4" t="e">
        <f>#REF!/1.7</f>
        <v>#REF!</v>
      </c>
      <c r="J2517" s="4">
        <f>Hilfstabelle!C2517/3</f>
        <v>0.40899425000000006</v>
      </c>
      <c r="K2517" s="96">
        <f>Hilfstabelle!F2517/11</f>
        <v>0</v>
      </c>
      <c r="L2517" s="107">
        <f>Hilfstabelle!G2517/sinks!$G$3</f>
        <v>0.13743371080848488</v>
      </c>
    </row>
    <row r="2518" spans="1:12" x14ac:dyDescent="0.25">
      <c r="A2518" s="89">
        <v>41013.833333333336</v>
      </c>
      <c r="B2518" s="4">
        <v>0.66716066600000001</v>
      </c>
      <c r="C2518" s="8">
        <v>0.83333333333333337</v>
      </c>
      <c r="D2518" s="8">
        <v>0</v>
      </c>
      <c r="E2518" s="8">
        <v>4.7619047619047616E-2</v>
      </c>
      <c r="F2518" s="8">
        <v>0.83333333333333337</v>
      </c>
      <c r="G2518" s="8">
        <v>0</v>
      </c>
      <c r="H2518" s="8">
        <v>4.7619047619047616E-2</v>
      </c>
      <c r="I2518" s="4" t="e">
        <f>#REF!/1.7</f>
        <v>#REF!</v>
      </c>
      <c r="J2518" s="4">
        <f>Hilfstabelle!C2518/3</f>
        <v>0.40598700000000004</v>
      </c>
      <c r="K2518" s="96">
        <f>Hilfstabelle!F2518/11</f>
        <v>0</v>
      </c>
      <c r="L2518" s="107">
        <f>Hilfstabelle!G2518/sinks!$G$3</f>
        <v>0.14394426409622949</v>
      </c>
    </row>
    <row r="2519" spans="1:12" x14ac:dyDescent="0.25">
      <c r="A2519" s="89">
        <v>41013.875</v>
      </c>
      <c r="B2519" s="4">
        <v>0.61023450440000004</v>
      </c>
      <c r="C2519" s="8">
        <v>0.875</v>
      </c>
      <c r="D2519" s="8">
        <v>0</v>
      </c>
      <c r="E2519" s="8">
        <v>4.5454545454545456E-2</v>
      </c>
      <c r="F2519" s="8">
        <v>0.875</v>
      </c>
      <c r="G2519" s="8">
        <v>0</v>
      </c>
      <c r="H2519" s="8">
        <v>4.5454545454545456E-2</v>
      </c>
      <c r="I2519" s="4" t="e">
        <f>#REF!/1.7</f>
        <v>#REF!</v>
      </c>
      <c r="J2519" s="4">
        <f>Hilfstabelle!C2519/3</f>
        <v>0.40290500000000007</v>
      </c>
      <c r="K2519" s="96">
        <f>Hilfstabelle!F2519/11</f>
        <v>0</v>
      </c>
      <c r="L2519" s="107">
        <f>Hilfstabelle!G2519/sinks!$G$3</f>
        <v>0.13564076546947701</v>
      </c>
    </row>
    <row r="2520" spans="1:12" x14ac:dyDescent="0.25">
      <c r="A2520" s="89">
        <v>41013.916666666664</v>
      </c>
      <c r="B2520" s="4">
        <v>0.59576322900000001</v>
      </c>
      <c r="C2520" s="8">
        <v>0.91666666666666663</v>
      </c>
      <c r="D2520" s="8">
        <v>0</v>
      </c>
      <c r="E2520" s="8">
        <v>4.3478260869565216E-2</v>
      </c>
      <c r="F2520" s="8">
        <v>0.91666666666666663</v>
      </c>
      <c r="G2520" s="8">
        <v>0</v>
      </c>
      <c r="H2520" s="8">
        <v>4.3478260869565216E-2</v>
      </c>
      <c r="I2520" s="4" t="e">
        <f>#REF!/1.7</f>
        <v>#REF!</v>
      </c>
      <c r="J2520" s="4">
        <f>Hilfstabelle!C2520/3</f>
        <v>0.399731</v>
      </c>
      <c r="K2520" s="96">
        <f>Hilfstabelle!F2520/11</f>
        <v>0</v>
      </c>
      <c r="L2520" s="107">
        <f>Hilfstabelle!G2520/sinks!$G$3</f>
        <v>0.12384038763543981</v>
      </c>
    </row>
    <row r="2521" spans="1:12" x14ac:dyDescent="0.25">
      <c r="A2521" s="89">
        <v>41013.958333333336</v>
      </c>
      <c r="B2521" s="4">
        <v>0.57745619390000003</v>
      </c>
      <c r="C2521" s="8">
        <v>0.95833333333333337</v>
      </c>
      <c r="D2521" s="8">
        <v>0</v>
      </c>
      <c r="E2521" s="8">
        <v>4.1666666666666664E-2</v>
      </c>
      <c r="F2521" s="8">
        <v>0.95833333333333337</v>
      </c>
      <c r="G2521" s="8">
        <v>0</v>
      </c>
      <c r="H2521" s="8">
        <v>4.1666666666666664E-2</v>
      </c>
      <c r="I2521" s="4" t="e">
        <f>#REF!/1.7</f>
        <v>#REF!</v>
      </c>
      <c r="J2521" s="4">
        <f>Hilfstabelle!C2521/3</f>
        <v>0.39659149999999999</v>
      </c>
      <c r="K2521" s="96">
        <f>Hilfstabelle!F2521/11</f>
        <v>0</v>
      </c>
      <c r="L2521" s="107">
        <f>Hilfstabelle!G2521/sinks!$G$3</f>
        <v>0.11518084312576385</v>
      </c>
    </row>
    <row r="2522" spans="1:12" x14ac:dyDescent="0.25">
      <c r="A2522" s="89">
        <v>41014</v>
      </c>
      <c r="B2522" s="4">
        <v>0.56132856769999995</v>
      </c>
      <c r="C2522" s="8">
        <v>0</v>
      </c>
      <c r="D2522" s="8">
        <v>0</v>
      </c>
      <c r="E2522" s="8">
        <v>1</v>
      </c>
      <c r="F2522" s="8">
        <v>0</v>
      </c>
      <c r="G2522" s="8">
        <v>0</v>
      </c>
      <c r="H2522" s="8">
        <v>1</v>
      </c>
      <c r="I2522" s="4" t="e">
        <f>#REF!/1.7</f>
        <v>#REF!</v>
      </c>
      <c r="J2522" s="4">
        <f>Hilfstabelle!C2522/3</f>
        <v>0.39360149999999999</v>
      </c>
      <c r="K2522" s="96">
        <f>Hilfstabelle!F2522/11</f>
        <v>0</v>
      </c>
      <c r="L2522" s="107">
        <f>Hilfstabelle!G2522/sinks!$G$3</f>
        <v>0.11128977026238522</v>
      </c>
    </row>
    <row r="2523" spans="1:12" x14ac:dyDescent="0.25">
      <c r="A2523" s="89">
        <v>41014.041666666664</v>
      </c>
      <c r="B2523" s="4">
        <v>0.56202597860000003</v>
      </c>
      <c r="C2523" s="8">
        <v>4.1666666666666664E-2</v>
      </c>
      <c r="D2523" s="8">
        <v>0</v>
      </c>
      <c r="E2523" s="8">
        <v>0.5</v>
      </c>
      <c r="F2523" s="8">
        <v>4.1666666666666664E-2</v>
      </c>
      <c r="G2523" s="8">
        <v>0</v>
      </c>
      <c r="H2523" s="8">
        <v>0.5</v>
      </c>
      <c r="I2523" s="4" t="e">
        <f>#REF!/1.7</f>
        <v>#REF!</v>
      </c>
      <c r="J2523" s="4">
        <f>Hilfstabelle!C2523/3</f>
        <v>0.39120375000000007</v>
      </c>
      <c r="K2523" s="96">
        <f>Hilfstabelle!F2523/11</f>
        <v>0</v>
      </c>
      <c r="L2523" s="107">
        <f>Hilfstabelle!G2523/sinks!$G$3</f>
        <v>0.11276481749163986</v>
      </c>
    </row>
    <row r="2524" spans="1:12" x14ac:dyDescent="0.25">
      <c r="A2524" s="89">
        <v>41014.083333333336</v>
      </c>
      <c r="B2524" s="4">
        <v>0.60622439189999999</v>
      </c>
      <c r="C2524" s="8">
        <v>8.3333333333333329E-2</v>
      </c>
      <c r="D2524" s="8">
        <v>0</v>
      </c>
      <c r="E2524" s="8">
        <v>0.33333333333333331</v>
      </c>
      <c r="F2524" s="8">
        <v>8.3333333333333329E-2</v>
      </c>
      <c r="G2524" s="8">
        <v>0</v>
      </c>
      <c r="H2524" s="8">
        <v>0.33333333333333331</v>
      </c>
      <c r="I2524" s="4" t="e">
        <f>#REF!/1.7</f>
        <v>#REF!</v>
      </c>
      <c r="J2524" s="4">
        <f>Hilfstabelle!C2524/3</f>
        <v>0.39082425000000004</v>
      </c>
      <c r="K2524" s="96">
        <f>Hilfstabelle!F2524/11</f>
        <v>0</v>
      </c>
      <c r="L2524" s="107">
        <f>Hilfstabelle!G2524/sinks!$G$3</f>
        <v>0.11548602531112688</v>
      </c>
    </row>
    <row r="2525" spans="1:12" x14ac:dyDescent="0.25">
      <c r="A2525" s="89">
        <v>41014.125</v>
      </c>
      <c r="B2525" s="4">
        <v>0.68049864879999999</v>
      </c>
      <c r="C2525" s="8">
        <v>0.125</v>
      </c>
      <c r="D2525" s="8">
        <v>0</v>
      </c>
      <c r="E2525" s="8">
        <v>0.25</v>
      </c>
      <c r="F2525" s="8">
        <v>0.125</v>
      </c>
      <c r="G2525" s="8">
        <v>0</v>
      </c>
      <c r="H2525" s="8">
        <v>0.25</v>
      </c>
      <c r="I2525" s="4" t="e">
        <f>#REF!/1.7</f>
        <v>#REF!</v>
      </c>
      <c r="J2525" s="4">
        <f>Hilfstabelle!C2525/3</f>
        <v>0.39161200000000002</v>
      </c>
      <c r="K2525" s="96">
        <f>Hilfstabelle!F2525/11</f>
        <v>0</v>
      </c>
      <c r="L2525" s="107">
        <f>Hilfstabelle!G2525/sinks!$G$3</f>
        <v>0.10964941601605889</v>
      </c>
    </row>
    <row r="2526" spans="1:12" x14ac:dyDescent="0.25">
      <c r="A2526" s="89">
        <v>41014.166666666664</v>
      </c>
      <c r="B2526" s="4">
        <v>0.75843431260000005</v>
      </c>
      <c r="C2526" s="8">
        <v>0.16666666666666666</v>
      </c>
      <c r="D2526" s="8">
        <v>0</v>
      </c>
      <c r="E2526" s="8">
        <v>0.2</v>
      </c>
      <c r="F2526" s="8">
        <v>0.16666666666666666</v>
      </c>
      <c r="G2526" s="8">
        <v>0</v>
      </c>
      <c r="H2526" s="8">
        <v>0.2</v>
      </c>
      <c r="I2526" s="4" t="e">
        <f>#REF!/1.7</f>
        <v>#REF!</v>
      </c>
      <c r="J2526" s="4">
        <f>Hilfstabelle!C2526/3</f>
        <v>0.39277350000000005</v>
      </c>
      <c r="K2526" s="96">
        <f>Hilfstabelle!F2526/11</f>
        <v>0</v>
      </c>
      <c r="L2526" s="107">
        <f>Hilfstabelle!G2526/sinks!$G$3</f>
        <v>0.10552945651365798</v>
      </c>
    </row>
    <row r="2527" spans="1:12" x14ac:dyDescent="0.25">
      <c r="A2527" s="89">
        <v>41014.208333333336</v>
      </c>
      <c r="B2527" s="4">
        <v>0.81039142180000001</v>
      </c>
      <c r="C2527" s="8">
        <v>0.20833333333333334</v>
      </c>
      <c r="D2527" s="8">
        <v>0</v>
      </c>
      <c r="E2527" s="8">
        <v>0.16666666666666666</v>
      </c>
      <c r="F2527" s="8">
        <v>0.20833333333333334</v>
      </c>
      <c r="G2527" s="8">
        <v>0</v>
      </c>
      <c r="H2527" s="8">
        <v>0.16666666666666666</v>
      </c>
      <c r="I2527" s="4" t="e">
        <f>#REF!/1.7</f>
        <v>#REF!</v>
      </c>
      <c r="J2527" s="4">
        <f>Hilfstabelle!C2527/3</f>
        <v>0.397316</v>
      </c>
      <c r="K2527" s="96">
        <f>Hilfstabelle!F2527/11</f>
        <v>0</v>
      </c>
      <c r="L2527" s="107">
        <f>Hilfstabelle!G2527/sinks!$G$3</f>
        <v>0.10776745920632026</v>
      </c>
    </row>
    <row r="2528" spans="1:12" x14ac:dyDescent="0.25">
      <c r="A2528" s="89">
        <v>41014.25</v>
      </c>
      <c r="B2528" s="4">
        <v>0.82032952660000003</v>
      </c>
      <c r="C2528" s="8">
        <v>0.25</v>
      </c>
      <c r="D2528" s="8">
        <v>0</v>
      </c>
      <c r="E2528" s="8">
        <v>0.14285714285714285</v>
      </c>
      <c r="F2528" s="8">
        <v>0.25</v>
      </c>
      <c r="G2528" s="8">
        <v>0</v>
      </c>
      <c r="H2528" s="8">
        <v>0.14285714285714285</v>
      </c>
      <c r="I2528" s="4" t="e">
        <f>#REF!/1.7</f>
        <v>#REF!</v>
      </c>
      <c r="J2528" s="4">
        <f>Hilfstabelle!C2528/3</f>
        <v>0.40173775000000006</v>
      </c>
      <c r="K2528" s="96">
        <f>Hilfstabelle!F2528/11</f>
        <v>0</v>
      </c>
      <c r="L2528" s="107">
        <f>Hilfstabelle!G2528/sinks!$G$3</f>
        <v>0.11899562044280174</v>
      </c>
    </row>
    <row r="2529" spans="1:12" x14ac:dyDescent="0.25">
      <c r="A2529" s="89">
        <v>41014.291666666664</v>
      </c>
      <c r="B2529" s="4">
        <v>0.82939586779999996</v>
      </c>
      <c r="C2529" s="8">
        <v>0.29166666666666669</v>
      </c>
      <c r="D2529" s="8">
        <v>0</v>
      </c>
      <c r="E2529" s="8">
        <v>0.125</v>
      </c>
      <c r="F2529" s="8">
        <v>0.29166666666666669</v>
      </c>
      <c r="G2529" s="8">
        <v>0</v>
      </c>
      <c r="H2529" s="8">
        <v>0.125</v>
      </c>
      <c r="I2529" s="4" t="e">
        <f>#REF!/1.7</f>
        <v>#REF!</v>
      </c>
      <c r="J2529" s="4">
        <f>Hilfstabelle!C2529/3</f>
        <v>0.41037425</v>
      </c>
      <c r="K2529" s="96">
        <f>Hilfstabelle!F2529/11</f>
        <v>0</v>
      </c>
      <c r="L2529" s="107">
        <f>Hilfstabelle!G2529/sinks!$G$3</f>
        <v>0.12423458129153377</v>
      </c>
    </row>
    <row r="2530" spans="1:12" x14ac:dyDescent="0.25">
      <c r="A2530" s="89">
        <v>41014.333333333336</v>
      </c>
      <c r="B2530" s="4">
        <v>0.84683113939999999</v>
      </c>
      <c r="C2530" s="8">
        <v>0.33333333333333331</v>
      </c>
      <c r="D2530" s="8">
        <v>0</v>
      </c>
      <c r="E2530" s="8">
        <v>0.1111111111111111</v>
      </c>
      <c r="F2530" s="8">
        <v>0.33333333333333331</v>
      </c>
      <c r="G2530" s="8">
        <v>0</v>
      </c>
      <c r="H2530" s="8">
        <v>0.1111111111111111</v>
      </c>
      <c r="I2530" s="4" t="e">
        <f>#REF!/1.7</f>
        <v>#REF!</v>
      </c>
      <c r="J2530" s="4">
        <f>Hilfstabelle!C2530/3</f>
        <v>0.42054025</v>
      </c>
      <c r="K2530" s="96">
        <f>Hilfstabelle!F2530/11</f>
        <v>0</v>
      </c>
      <c r="L2530" s="107">
        <f>Hilfstabelle!G2530/sinks!$G$3</f>
        <v>0.13185142000121941</v>
      </c>
    </row>
    <row r="2531" spans="1:12" x14ac:dyDescent="0.25">
      <c r="A2531" s="89">
        <v>41014.375</v>
      </c>
      <c r="B2531" s="4">
        <v>0.83462644929999996</v>
      </c>
      <c r="C2531" s="8">
        <v>0.375</v>
      </c>
      <c r="D2531" s="8">
        <v>0</v>
      </c>
      <c r="E2531" s="8">
        <v>0.1</v>
      </c>
      <c r="F2531" s="8">
        <v>0.375</v>
      </c>
      <c r="G2531" s="8">
        <v>0</v>
      </c>
      <c r="H2531" s="8">
        <v>0.1</v>
      </c>
      <c r="I2531" s="4" t="e">
        <f>#REF!/1.7</f>
        <v>#REF!</v>
      </c>
      <c r="J2531" s="4">
        <f>Hilfstabelle!C2531/3</f>
        <v>0.42968850000000008</v>
      </c>
      <c r="K2531" s="96">
        <f>Hilfstabelle!F2531/11</f>
        <v>0</v>
      </c>
      <c r="L2531" s="107">
        <f>Hilfstabelle!G2531/sinks!$G$3</f>
        <v>0.12891404146710025</v>
      </c>
    </row>
    <row r="2532" spans="1:12" x14ac:dyDescent="0.25">
      <c r="A2532" s="89">
        <v>41014.416666666664</v>
      </c>
      <c r="B2532" s="4">
        <v>0.81527329790000003</v>
      </c>
      <c r="C2532" s="8">
        <v>0.41666666666666669</v>
      </c>
      <c r="D2532" s="8">
        <v>0</v>
      </c>
      <c r="E2532" s="8">
        <v>9.0909090909090912E-2</v>
      </c>
      <c r="F2532" s="8">
        <v>0.41666666666666669</v>
      </c>
      <c r="G2532" s="8">
        <v>0</v>
      </c>
      <c r="H2532" s="8">
        <v>9.0909090909090912E-2</v>
      </c>
      <c r="I2532" s="4" t="e">
        <f>#REF!/1.7</f>
        <v>#REF!</v>
      </c>
      <c r="J2532" s="4">
        <f>Hilfstabelle!C2532/3</f>
        <v>0.43595600000000001</v>
      </c>
      <c r="K2532" s="96">
        <f>Hilfstabelle!F2532/11</f>
        <v>0</v>
      </c>
      <c r="L2532" s="107">
        <f>Hilfstabelle!G2532/sinks!$G$3</f>
        <v>0.12242892002813584</v>
      </c>
    </row>
    <row r="2533" spans="1:12" x14ac:dyDescent="0.25">
      <c r="A2533" s="89">
        <v>41014.458333333336</v>
      </c>
      <c r="B2533" s="4">
        <v>0.80333013689999999</v>
      </c>
      <c r="C2533" s="8">
        <v>0.45833333333333331</v>
      </c>
      <c r="D2533" s="8">
        <v>0</v>
      </c>
      <c r="E2533" s="8">
        <v>8.3333333333333329E-2</v>
      </c>
      <c r="F2533" s="8">
        <v>0.45833333333333331</v>
      </c>
      <c r="G2533" s="8">
        <v>0</v>
      </c>
      <c r="H2533" s="8">
        <v>8.3333333333333329E-2</v>
      </c>
      <c r="I2533" s="4" t="e">
        <f>#REF!/1.7</f>
        <v>#REF!</v>
      </c>
      <c r="J2533" s="4">
        <f>Hilfstabelle!C2533/3</f>
        <v>0.43933125000000001</v>
      </c>
      <c r="K2533" s="96">
        <f>Hilfstabelle!F2533/11</f>
        <v>0</v>
      </c>
      <c r="L2533" s="107">
        <f>Hilfstabelle!G2533/sinks!$G$3</f>
        <v>0.12287397738179025</v>
      </c>
    </row>
    <row r="2534" spans="1:12" x14ac:dyDescent="0.25">
      <c r="A2534" s="89">
        <v>41014.5</v>
      </c>
      <c r="B2534" s="4">
        <v>0.78301804549999998</v>
      </c>
      <c r="C2534" s="8">
        <v>0.5</v>
      </c>
      <c r="D2534" s="8">
        <v>0</v>
      </c>
      <c r="E2534" s="8">
        <v>7.6923076923076927E-2</v>
      </c>
      <c r="F2534" s="8">
        <v>0.5</v>
      </c>
      <c r="G2534" s="8">
        <v>0</v>
      </c>
      <c r="H2534" s="8">
        <v>7.6923076923076927E-2</v>
      </c>
      <c r="I2534" s="4" t="e">
        <f>#REF!/1.7</f>
        <v>#REF!</v>
      </c>
      <c r="J2534" s="4">
        <f>Hilfstabelle!C2534/3</f>
        <v>0.43892875000000003</v>
      </c>
      <c r="K2534" s="96">
        <f>Hilfstabelle!F2534/11</f>
        <v>0</v>
      </c>
      <c r="L2534" s="107">
        <f>Hilfstabelle!G2534/sinks!$G$3</f>
        <v>0.12117004351351335</v>
      </c>
    </row>
    <row r="2535" spans="1:12" x14ac:dyDescent="0.25">
      <c r="A2535" s="89">
        <v>41014.541666666664</v>
      </c>
      <c r="B2535" s="4">
        <v>0.76950571010000002</v>
      </c>
      <c r="C2535" s="8">
        <v>0.54166666666666663</v>
      </c>
      <c r="D2535" s="8">
        <v>0</v>
      </c>
      <c r="E2535" s="8">
        <v>7.1428571428571425E-2</v>
      </c>
      <c r="F2535" s="8">
        <v>0.54166666666666663</v>
      </c>
      <c r="G2535" s="8">
        <v>0</v>
      </c>
      <c r="H2535" s="8">
        <v>7.1428571428571425E-2</v>
      </c>
      <c r="I2535" s="4" t="e">
        <f>#REF!/1.7</f>
        <v>#REF!</v>
      </c>
      <c r="J2535" s="4">
        <f>Hilfstabelle!C2535/3</f>
        <v>0.43665749999999998</v>
      </c>
      <c r="K2535" s="96">
        <f>Hilfstabelle!F2535/11</f>
        <v>0</v>
      </c>
      <c r="L2535" s="107">
        <f>Hilfstabelle!G2535/sinks!$G$3</f>
        <v>0.1214497938500961</v>
      </c>
    </row>
    <row r="2536" spans="1:12" x14ac:dyDescent="0.25">
      <c r="A2536" s="89">
        <v>41014.583333333336</v>
      </c>
      <c r="B2536" s="4">
        <v>0.76392642320000004</v>
      </c>
      <c r="C2536" s="8">
        <v>0.58333333333333337</v>
      </c>
      <c r="D2536" s="8">
        <v>0</v>
      </c>
      <c r="E2536" s="8">
        <v>6.6666666666666666E-2</v>
      </c>
      <c r="F2536" s="8">
        <v>0.58333333333333337</v>
      </c>
      <c r="G2536" s="8">
        <v>0</v>
      </c>
      <c r="H2536" s="8">
        <v>6.6666666666666666E-2</v>
      </c>
      <c r="I2536" s="4" t="e">
        <f>#REF!/1.7</f>
        <v>#REF!</v>
      </c>
      <c r="J2536" s="4">
        <f>Hilfstabelle!C2536/3</f>
        <v>0.43392049999999999</v>
      </c>
      <c r="K2536" s="96">
        <f>Hilfstabelle!F2536/11</f>
        <v>0</v>
      </c>
      <c r="L2536" s="107">
        <f>Hilfstabelle!G2536/sinks!$G$3</f>
        <v>0.12363693284519782</v>
      </c>
    </row>
    <row r="2537" spans="1:12" x14ac:dyDescent="0.25">
      <c r="A2537" s="89">
        <v>41014.625</v>
      </c>
      <c r="B2537" s="4">
        <v>0.7674134775</v>
      </c>
      <c r="C2537" s="8">
        <v>0.625</v>
      </c>
      <c r="D2537" s="8">
        <v>0</v>
      </c>
      <c r="E2537" s="8">
        <v>6.25E-2</v>
      </c>
      <c r="F2537" s="8">
        <v>0.625</v>
      </c>
      <c r="G2537" s="8">
        <v>0</v>
      </c>
      <c r="H2537" s="8">
        <v>6.25E-2</v>
      </c>
      <c r="I2537" s="4" t="e">
        <f>#REF!/1.7</f>
        <v>#REF!</v>
      </c>
      <c r="J2537" s="4">
        <f>Hilfstabelle!C2537/3</f>
        <v>0.43040725000000002</v>
      </c>
      <c r="K2537" s="96">
        <f>Hilfstabelle!F2537/11</f>
        <v>0</v>
      </c>
      <c r="L2537" s="107">
        <f>Hilfstabelle!G2537/sinks!$G$3</f>
        <v>0.12133535053058496</v>
      </c>
    </row>
    <row r="2538" spans="1:12" x14ac:dyDescent="0.25">
      <c r="A2538" s="89">
        <v>41014.666666666664</v>
      </c>
      <c r="B2538" s="4">
        <v>0.75372678930000003</v>
      </c>
      <c r="C2538" s="8">
        <v>0.66666666666666663</v>
      </c>
      <c r="D2538" s="8">
        <v>0</v>
      </c>
      <c r="E2538" s="8">
        <v>5.8823529411764705E-2</v>
      </c>
      <c r="F2538" s="8">
        <v>0.66666666666666663</v>
      </c>
      <c r="G2538" s="8">
        <v>0</v>
      </c>
      <c r="H2538" s="8">
        <v>5.8823529411764705E-2</v>
      </c>
      <c r="I2538" s="4" t="e">
        <f>#REF!/1.7</f>
        <v>#REF!</v>
      </c>
      <c r="J2538" s="4">
        <f>Hilfstabelle!C2538/3</f>
        <v>0.42712974999999997</v>
      </c>
      <c r="K2538" s="96">
        <f>Hilfstabelle!F2538/11</f>
        <v>0</v>
      </c>
      <c r="L2538" s="107">
        <f>Hilfstabelle!G2538/sinks!$G$3</f>
        <v>0.1214497938500961</v>
      </c>
    </row>
    <row r="2539" spans="1:12" x14ac:dyDescent="0.25">
      <c r="A2539" s="89">
        <v>41014.708333333336</v>
      </c>
      <c r="B2539" s="4">
        <v>0.77194664810000002</v>
      </c>
      <c r="C2539" s="8">
        <v>0.70833333333333337</v>
      </c>
      <c r="D2539" s="8">
        <v>0</v>
      </c>
      <c r="E2539" s="8">
        <v>5.5555555555555552E-2</v>
      </c>
      <c r="F2539" s="8">
        <v>0.70833333333333337</v>
      </c>
      <c r="G2539" s="8">
        <v>0</v>
      </c>
      <c r="H2539" s="8">
        <v>5.5555555555555552E-2</v>
      </c>
      <c r="I2539" s="4" t="e">
        <f>#REF!/1.7</f>
        <v>#REF!</v>
      </c>
      <c r="J2539" s="4">
        <f>Hilfstabelle!C2539/3</f>
        <v>0.42116700000000001</v>
      </c>
      <c r="K2539" s="96">
        <f>Hilfstabelle!F2539/11</f>
        <v>0</v>
      </c>
      <c r="L2539" s="107">
        <f>Hilfstabelle!G2539/sinks!$G$3</f>
        <v>0.12517555969640312</v>
      </c>
    </row>
    <row r="2540" spans="1:12" x14ac:dyDescent="0.25">
      <c r="A2540" s="89">
        <v>41014.75</v>
      </c>
      <c r="B2540" s="4">
        <v>0.73838375030000003</v>
      </c>
      <c r="C2540" s="8">
        <v>0.75</v>
      </c>
      <c r="D2540" s="8">
        <v>0</v>
      </c>
      <c r="E2540" s="8">
        <v>5.2631578947368418E-2</v>
      </c>
      <c r="F2540" s="8">
        <v>0.75</v>
      </c>
      <c r="G2540" s="8">
        <v>0</v>
      </c>
      <c r="H2540" s="8">
        <v>5.2631578947368418E-2</v>
      </c>
      <c r="I2540" s="4" t="e">
        <f>#REF!/1.7</f>
        <v>#REF!</v>
      </c>
      <c r="J2540" s="4">
        <f>Hilfstabelle!C2540/3</f>
        <v>0.41327800000000003</v>
      </c>
      <c r="K2540" s="96">
        <f>Hilfstabelle!F2540/11</f>
        <v>0</v>
      </c>
      <c r="L2540" s="107">
        <f>Hilfstabelle!G2540/sinks!$G$3</f>
        <v>0.12764244902808761</v>
      </c>
    </row>
    <row r="2541" spans="1:12" x14ac:dyDescent="0.25">
      <c r="A2541" s="89">
        <v>41014.791666666664</v>
      </c>
      <c r="B2541" s="4">
        <v>0.71414872289999998</v>
      </c>
      <c r="C2541" s="8">
        <v>0.79166666666666663</v>
      </c>
      <c r="D2541" s="8">
        <v>0</v>
      </c>
      <c r="E2541" s="8">
        <v>0.05</v>
      </c>
      <c r="F2541" s="8">
        <v>0.79166666666666663</v>
      </c>
      <c r="G2541" s="8">
        <v>0</v>
      </c>
      <c r="H2541" s="8">
        <v>0.05</v>
      </c>
      <c r="I2541" s="4" t="e">
        <f>#REF!/1.7</f>
        <v>#REF!</v>
      </c>
      <c r="J2541" s="4">
        <f>Hilfstabelle!C2541/3</f>
        <v>0.40825249999999996</v>
      </c>
      <c r="K2541" s="96">
        <f>Hilfstabelle!F2541/11</f>
        <v>0</v>
      </c>
      <c r="L2541" s="107">
        <f>Hilfstabelle!G2541/sinks!$G$3</f>
        <v>0.13518299219143248</v>
      </c>
    </row>
    <row r="2542" spans="1:12" x14ac:dyDescent="0.25">
      <c r="A2542" s="89">
        <v>41014.833333333336</v>
      </c>
      <c r="B2542" s="4">
        <v>0.6673350187</v>
      </c>
      <c r="C2542" s="8">
        <v>0.83333333333333337</v>
      </c>
      <c r="D2542" s="8">
        <v>0</v>
      </c>
      <c r="E2542" s="8">
        <v>4.7619047619047616E-2</v>
      </c>
      <c r="F2542" s="8">
        <v>0.83333333333333337</v>
      </c>
      <c r="G2542" s="8">
        <v>0</v>
      </c>
      <c r="H2542" s="8">
        <v>4.7619047619047616E-2</v>
      </c>
      <c r="I2542" s="4" t="e">
        <f>#REF!/1.7</f>
        <v>#REF!</v>
      </c>
      <c r="J2542" s="4">
        <f>Hilfstabelle!C2542/3</f>
        <v>0.4032155</v>
      </c>
      <c r="K2542" s="96">
        <f>Hilfstabelle!F2542/11</f>
        <v>0</v>
      </c>
      <c r="L2542" s="107">
        <f>Hilfstabelle!G2542/sinks!$G$3</f>
        <v>0.14224033022795257</v>
      </c>
    </row>
    <row r="2543" spans="1:12" x14ac:dyDescent="0.25">
      <c r="A2543" s="89">
        <v>41014.875</v>
      </c>
      <c r="B2543" s="4">
        <v>0.61685990759999998</v>
      </c>
      <c r="C2543" s="8">
        <v>0.875</v>
      </c>
      <c r="D2543" s="8">
        <v>0</v>
      </c>
      <c r="E2543" s="8">
        <v>4.5454545454545456E-2</v>
      </c>
      <c r="F2543" s="8">
        <v>0.875</v>
      </c>
      <c r="G2543" s="8">
        <v>0</v>
      </c>
      <c r="H2543" s="8">
        <v>4.5454545454545456E-2</v>
      </c>
      <c r="I2543" s="4" t="e">
        <f>#REF!/1.7</f>
        <v>#REF!</v>
      </c>
      <c r="J2543" s="4">
        <f>Hilfstabelle!C2543/3</f>
        <v>0.39775300000000002</v>
      </c>
      <c r="K2543" s="96">
        <f>Hilfstabelle!F2543/11</f>
        <v>0</v>
      </c>
      <c r="L2543" s="107">
        <f>Hilfstabelle!G2543/sinks!$G$3</f>
        <v>0.13079599827683894</v>
      </c>
    </row>
    <row r="2544" spans="1:12" x14ac:dyDescent="0.25">
      <c r="A2544" s="89">
        <v>41014.916666666664</v>
      </c>
      <c r="B2544" s="4">
        <v>0.59314793830000001</v>
      </c>
      <c r="C2544" s="8">
        <v>0.91666666666666663</v>
      </c>
      <c r="D2544" s="8">
        <v>0</v>
      </c>
      <c r="E2544" s="8">
        <v>4.3478260869565216E-2</v>
      </c>
      <c r="F2544" s="8">
        <v>0.91666666666666663</v>
      </c>
      <c r="G2544" s="8">
        <v>0</v>
      </c>
      <c r="H2544" s="8">
        <v>4.3478260869565216E-2</v>
      </c>
      <c r="I2544" s="4" t="e">
        <f>#REF!/1.7</f>
        <v>#REF!</v>
      </c>
      <c r="J2544" s="4">
        <f>Hilfstabelle!C2544/3</f>
        <v>0.39251475000000008</v>
      </c>
      <c r="K2544" s="96">
        <f>Hilfstabelle!F2544/11</f>
        <v>0</v>
      </c>
      <c r="L2544" s="107">
        <f>Hilfstabelle!G2544/sinks!$G$3</f>
        <v>0.11833439237451519</v>
      </c>
    </row>
    <row r="2545" spans="1:12" x14ac:dyDescent="0.25">
      <c r="A2545" s="89">
        <v>41014.958333333336</v>
      </c>
      <c r="B2545" s="4">
        <v>0.57004620350000001</v>
      </c>
      <c r="C2545" s="8">
        <v>0.95833333333333337</v>
      </c>
      <c r="D2545" s="8">
        <v>0</v>
      </c>
      <c r="E2545" s="8">
        <v>4.1666666666666664E-2</v>
      </c>
      <c r="F2545" s="8">
        <v>0.95833333333333337</v>
      </c>
      <c r="G2545" s="8">
        <v>0</v>
      </c>
      <c r="H2545" s="8">
        <v>4.1666666666666664E-2</v>
      </c>
      <c r="I2545" s="4" t="e">
        <f>#REF!/1.7</f>
        <v>#REF!</v>
      </c>
      <c r="J2545" s="4">
        <f>Hilfstabelle!C2545/3</f>
        <v>0.38824249999999999</v>
      </c>
      <c r="K2545" s="96">
        <f>Hilfstabelle!F2545/11</f>
        <v>0</v>
      </c>
      <c r="L2545" s="107">
        <f>Hilfstabelle!G2545/sinks!$G$3</f>
        <v>0.11190013463311127</v>
      </c>
    </row>
    <row r="2546" spans="1:12" x14ac:dyDescent="0.25">
      <c r="A2546" s="89">
        <v>41015</v>
      </c>
      <c r="B2546" s="4">
        <v>0.55688257340000002</v>
      </c>
      <c r="C2546" s="8">
        <v>0</v>
      </c>
      <c r="D2546" s="8">
        <v>0</v>
      </c>
      <c r="E2546" s="8">
        <v>1</v>
      </c>
      <c r="F2546" s="8">
        <v>0</v>
      </c>
      <c r="G2546" s="8">
        <v>0</v>
      </c>
      <c r="H2546" s="8">
        <v>1</v>
      </c>
      <c r="I2546" s="4" t="e">
        <f>#REF!/1.7</f>
        <v>#REF!</v>
      </c>
      <c r="J2546" s="4">
        <f>Hilfstabelle!C2546/3</f>
        <v>0.38471775000000002</v>
      </c>
      <c r="K2546" s="96">
        <f>Hilfstabelle!F2546/11</f>
        <v>0</v>
      </c>
      <c r="L2546" s="107">
        <f>Hilfstabelle!G2546/sinks!$G$3</f>
        <v>0.11436702396479574</v>
      </c>
    </row>
    <row r="2547" spans="1:12" x14ac:dyDescent="0.25">
      <c r="A2547" s="89">
        <v>41015.041666666664</v>
      </c>
      <c r="B2547" s="4">
        <v>0.55548775169999998</v>
      </c>
      <c r="C2547" s="8">
        <v>4.1666666666666664E-2</v>
      </c>
      <c r="D2547" s="8">
        <v>0</v>
      </c>
      <c r="E2547" s="8">
        <v>0.5</v>
      </c>
      <c r="F2547" s="8">
        <v>4.1666666666666664E-2</v>
      </c>
      <c r="G2547" s="8">
        <v>0</v>
      </c>
      <c r="H2547" s="8">
        <v>0.5</v>
      </c>
      <c r="I2547" s="4" t="e">
        <f>#REF!/1.7</f>
        <v>#REF!</v>
      </c>
      <c r="J2547" s="4">
        <f>Hilfstabelle!C2547/3</f>
        <v>0.38113550000000002</v>
      </c>
      <c r="K2547" s="96">
        <f>Hilfstabelle!F2547/11</f>
        <v>0</v>
      </c>
      <c r="L2547" s="107">
        <f>Hilfstabelle!G2547/sinks!$G$3</f>
        <v>0.11320987484529428</v>
      </c>
    </row>
    <row r="2548" spans="1:12" x14ac:dyDescent="0.25">
      <c r="A2548" s="89">
        <v>41015.083333333336</v>
      </c>
      <c r="B2548" s="4">
        <v>0.58233806990000003</v>
      </c>
      <c r="C2548" s="8">
        <v>8.3333333333333329E-2</v>
      </c>
      <c r="D2548" s="8">
        <v>0</v>
      </c>
      <c r="E2548" s="8">
        <v>0.33333333333333331</v>
      </c>
      <c r="F2548" s="8">
        <v>8.3333333333333329E-2</v>
      </c>
      <c r="G2548" s="8">
        <v>0</v>
      </c>
      <c r="H2548" s="8">
        <v>0.33333333333333331</v>
      </c>
      <c r="I2548" s="4" t="e">
        <f>#REF!/1.7</f>
        <v>#REF!</v>
      </c>
      <c r="J2548" s="4">
        <f>Hilfstabelle!C2548/3</f>
        <v>0.37918625000000006</v>
      </c>
      <c r="K2548" s="96">
        <f>Hilfstabelle!F2548/11</f>
        <v>0</v>
      </c>
      <c r="L2548" s="107">
        <f>Hilfstabelle!G2548/sinks!$G$3</f>
        <v>0.11446875135991677</v>
      </c>
    </row>
    <row r="2549" spans="1:12" x14ac:dyDescent="0.25">
      <c r="A2549" s="89">
        <v>41015.125</v>
      </c>
      <c r="B2549" s="4">
        <v>0.66001220469999999</v>
      </c>
      <c r="C2549" s="8">
        <v>0.125</v>
      </c>
      <c r="D2549" s="8">
        <v>0</v>
      </c>
      <c r="E2549" s="8">
        <v>0.25</v>
      </c>
      <c r="F2549" s="8">
        <v>0.125</v>
      </c>
      <c r="G2549" s="8">
        <v>0</v>
      </c>
      <c r="H2549" s="8">
        <v>0.25</v>
      </c>
      <c r="I2549" s="4" t="e">
        <f>#REF!/1.7</f>
        <v>#REF!</v>
      </c>
      <c r="J2549" s="4">
        <f>Hilfstabelle!C2549/3</f>
        <v>0.37771424999999997</v>
      </c>
      <c r="K2549" s="96">
        <f>Hilfstabelle!F2549/11</f>
        <v>0</v>
      </c>
      <c r="L2549" s="107">
        <f>Hilfstabelle!G2549/sinks!$G$3</f>
        <v>0.10817436878680424</v>
      </c>
    </row>
    <row r="2550" spans="1:12" x14ac:dyDescent="0.25">
      <c r="A2550" s="89">
        <v>41015.166666666664</v>
      </c>
      <c r="B2550" s="4">
        <v>0.73916833749999999</v>
      </c>
      <c r="C2550" s="8">
        <v>0.16666666666666666</v>
      </c>
      <c r="D2550" s="8">
        <v>0</v>
      </c>
      <c r="E2550" s="8">
        <v>0.2</v>
      </c>
      <c r="F2550" s="8">
        <v>0.16666666666666666</v>
      </c>
      <c r="G2550" s="8">
        <v>0</v>
      </c>
      <c r="H2550" s="8">
        <v>0.2</v>
      </c>
      <c r="I2550" s="4" t="e">
        <f>#REF!/1.7</f>
        <v>#REF!</v>
      </c>
      <c r="J2550" s="4">
        <f>Hilfstabelle!C2550/3</f>
        <v>0.37833524999999996</v>
      </c>
      <c r="K2550" s="96">
        <f>Hilfstabelle!F2550/11</f>
        <v>0</v>
      </c>
      <c r="L2550" s="107">
        <f>Hilfstabelle!G2550/sinks!$G$3</f>
        <v>0.10251578243319806</v>
      </c>
    </row>
    <row r="2551" spans="1:12" x14ac:dyDescent="0.25">
      <c r="A2551" s="89">
        <v>41015.208333333336</v>
      </c>
      <c r="B2551" s="4">
        <v>0.80925812919999995</v>
      </c>
      <c r="C2551" s="8">
        <v>0.20833333333333334</v>
      </c>
      <c r="D2551" s="8">
        <v>0</v>
      </c>
      <c r="E2551" s="8">
        <v>0.16666666666666666</v>
      </c>
      <c r="F2551" s="8">
        <v>0.20833333333333334</v>
      </c>
      <c r="G2551" s="8">
        <v>0</v>
      </c>
      <c r="H2551" s="8">
        <v>0.16666666666666666</v>
      </c>
      <c r="I2551" s="4" t="e">
        <f>#REF!/1.7</f>
        <v>#REF!</v>
      </c>
      <c r="J2551" s="4">
        <f>Hilfstabelle!C2551/3</f>
        <v>0.38506850000000004</v>
      </c>
      <c r="K2551" s="96">
        <f>Hilfstabelle!F2551/11</f>
        <v>0</v>
      </c>
      <c r="L2551" s="107">
        <f>Hilfstabelle!G2551/sinks!$G$3</f>
        <v>0.10463934180634919</v>
      </c>
    </row>
    <row r="2552" spans="1:12" x14ac:dyDescent="0.25">
      <c r="A2552" s="89">
        <v>41015.25</v>
      </c>
      <c r="B2552" s="4">
        <v>0.83462644929999996</v>
      </c>
      <c r="C2552" s="8">
        <v>0.25</v>
      </c>
      <c r="D2552" s="8">
        <v>0</v>
      </c>
      <c r="E2552" s="8">
        <v>0.14285714285714285</v>
      </c>
      <c r="F2552" s="8">
        <v>0.25</v>
      </c>
      <c r="G2552" s="8">
        <v>0</v>
      </c>
      <c r="H2552" s="8">
        <v>0.14285714285714285</v>
      </c>
      <c r="I2552" s="4" t="e">
        <f>#REF!/1.7</f>
        <v>#REF!</v>
      </c>
      <c r="J2552" s="4">
        <f>Hilfstabelle!C2552/3</f>
        <v>0.39669500000000002</v>
      </c>
      <c r="K2552" s="96">
        <f>Hilfstabelle!F2552/11</f>
        <v>0</v>
      </c>
      <c r="L2552" s="107">
        <f>Hilfstabelle!G2552/sinks!$G$3</f>
        <v>0.11842340384524605</v>
      </c>
    </row>
    <row r="2553" spans="1:12" x14ac:dyDescent="0.25">
      <c r="A2553" s="89">
        <v>41015.291666666664</v>
      </c>
      <c r="B2553" s="4">
        <v>0.84813878480000005</v>
      </c>
      <c r="C2553" s="8">
        <v>0.29166666666666669</v>
      </c>
      <c r="D2553" s="8">
        <v>0</v>
      </c>
      <c r="E2553" s="8">
        <v>0.125</v>
      </c>
      <c r="F2553" s="8">
        <v>0.29166666666666669</v>
      </c>
      <c r="G2553" s="8">
        <v>0</v>
      </c>
      <c r="H2553" s="8">
        <v>0.125</v>
      </c>
      <c r="I2553" s="4" t="e">
        <f>#REF!/1.7</f>
        <v>#REF!</v>
      </c>
      <c r="J2553" s="4">
        <f>Hilfstabelle!C2553/3</f>
        <v>0.40698174999999998</v>
      </c>
      <c r="K2553" s="96">
        <f>Hilfstabelle!F2553/11</f>
        <v>0</v>
      </c>
      <c r="L2553" s="107">
        <f>Hilfstabelle!G2553/sinks!$G$3</f>
        <v>0.13028736130123386</v>
      </c>
    </row>
    <row r="2554" spans="1:12" x14ac:dyDescent="0.25">
      <c r="A2554" s="89">
        <v>41015.333333333336</v>
      </c>
      <c r="B2554" s="4">
        <v>0.84648243400000001</v>
      </c>
      <c r="C2554" s="8">
        <v>0.33333333333333331</v>
      </c>
      <c r="D2554" s="8">
        <v>0</v>
      </c>
      <c r="E2554" s="8">
        <v>0.1111111111111111</v>
      </c>
      <c r="F2554" s="8">
        <v>0.33333333333333331</v>
      </c>
      <c r="G2554" s="8">
        <v>0</v>
      </c>
      <c r="H2554" s="8">
        <v>0.1111111111111111</v>
      </c>
      <c r="I2554" s="4" t="e">
        <f>#REF!/1.7</f>
        <v>#REF!</v>
      </c>
      <c r="J2554" s="4">
        <f>Hilfstabelle!C2554/3</f>
        <v>0.41387599999999997</v>
      </c>
      <c r="K2554" s="96">
        <f>Hilfstabelle!F2554/11</f>
        <v>0</v>
      </c>
      <c r="L2554" s="107">
        <f>Hilfstabelle!G2554/sinks!$G$3</f>
        <v>0.15556661898880489</v>
      </c>
    </row>
    <row r="2555" spans="1:12" x14ac:dyDescent="0.25">
      <c r="A2555" s="89">
        <v>41015.375</v>
      </c>
      <c r="B2555" s="4">
        <v>0.84526196499999995</v>
      </c>
      <c r="C2555" s="8">
        <v>0.375</v>
      </c>
      <c r="D2555" s="8">
        <v>0</v>
      </c>
      <c r="E2555" s="8">
        <v>0.1</v>
      </c>
      <c r="F2555" s="8">
        <v>0.375</v>
      </c>
      <c r="G2555" s="8">
        <v>0</v>
      </c>
      <c r="H2555" s="8">
        <v>0.1</v>
      </c>
      <c r="I2555" s="4" t="e">
        <f>#REF!/1.7</f>
        <v>#REF!</v>
      </c>
      <c r="J2555" s="4">
        <f>Hilfstabelle!C2555/3</f>
        <v>0.41884974999999997</v>
      </c>
      <c r="K2555" s="96">
        <f>Hilfstabelle!F2555/11</f>
        <v>0</v>
      </c>
      <c r="L2555" s="107">
        <f>Hilfstabelle!G2555/sinks!$G$3</f>
        <v>0.16840970262283245</v>
      </c>
    </row>
    <row r="2556" spans="1:12" x14ac:dyDescent="0.25">
      <c r="A2556" s="89">
        <v>41015.416666666664</v>
      </c>
      <c r="B2556" s="4">
        <v>0.81318106530000001</v>
      </c>
      <c r="C2556" s="8">
        <v>0.41666666666666669</v>
      </c>
      <c r="D2556" s="8">
        <v>0</v>
      </c>
      <c r="E2556" s="8">
        <v>9.0909090909090912E-2</v>
      </c>
      <c r="F2556" s="8">
        <v>0.41666666666666669</v>
      </c>
      <c r="G2556" s="8">
        <v>0</v>
      </c>
      <c r="H2556" s="8">
        <v>9.0909090909090912E-2</v>
      </c>
      <c r="I2556" s="4" t="e">
        <f>#REF!/1.7</f>
        <v>#REF!</v>
      </c>
      <c r="J2556" s="4">
        <f>Hilfstabelle!C2556/3</f>
        <v>0.42240324999999995</v>
      </c>
      <c r="K2556" s="96">
        <f>Hilfstabelle!F2556/11</f>
        <v>0</v>
      </c>
      <c r="L2556" s="107">
        <f>Hilfstabelle!G2556/sinks!$G$3</f>
        <v>0.17032980720574151</v>
      </c>
    </row>
    <row r="2557" spans="1:12" x14ac:dyDescent="0.25">
      <c r="A2557" s="89">
        <v>41015.458333333336</v>
      </c>
      <c r="B2557" s="4">
        <v>0.80847354199999999</v>
      </c>
      <c r="C2557" s="8">
        <v>0.45833333333333331</v>
      </c>
      <c r="D2557" s="8">
        <v>0</v>
      </c>
      <c r="E2557" s="8">
        <v>8.3333333333333329E-2</v>
      </c>
      <c r="F2557" s="8">
        <v>0.45833333333333331</v>
      </c>
      <c r="G2557" s="8">
        <v>0</v>
      </c>
      <c r="H2557" s="8">
        <v>8.3333333333333329E-2</v>
      </c>
      <c r="I2557" s="4" t="e">
        <f>#REF!/1.7</f>
        <v>#REF!</v>
      </c>
      <c r="J2557" s="4">
        <f>Hilfstabelle!C2557/3</f>
        <v>0.42459400000000008</v>
      </c>
      <c r="K2557" s="96">
        <f>Hilfstabelle!F2557/11</f>
        <v>0</v>
      </c>
      <c r="L2557" s="107">
        <f>Hilfstabelle!G2557/sinks!$G$3</f>
        <v>0.17790849814225679</v>
      </c>
    </row>
    <row r="2558" spans="1:12" x14ac:dyDescent="0.25">
      <c r="A2558" s="89">
        <v>41015.5</v>
      </c>
      <c r="B2558" s="4">
        <v>0.79574579369999998</v>
      </c>
      <c r="C2558" s="8">
        <v>0.5</v>
      </c>
      <c r="D2558" s="8">
        <v>0</v>
      </c>
      <c r="E2558" s="8">
        <v>7.6923076923076927E-2</v>
      </c>
      <c r="F2558" s="8">
        <v>0.5</v>
      </c>
      <c r="G2558" s="8">
        <v>0</v>
      </c>
      <c r="H2558" s="8">
        <v>7.6923076923076927E-2</v>
      </c>
      <c r="I2558" s="4" t="e">
        <f>#REF!/1.7</f>
        <v>#REF!</v>
      </c>
      <c r="J2558" s="4">
        <f>Hilfstabelle!C2558/3</f>
        <v>0.42492749999999996</v>
      </c>
      <c r="K2558" s="96">
        <f>Hilfstabelle!F2558/11</f>
        <v>0</v>
      </c>
      <c r="L2558" s="107">
        <f>Hilfstabelle!G2558/sinks!$G$3</f>
        <v>0.17723455414958014</v>
      </c>
    </row>
    <row r="2559" spans="1:12" x14ac:dyDescent="0.25">
      <c r="A2559" s="89">
        <v>41015.541666666664</v>
      </c>
      <c r="B2559" s="4">
        <v>0.78275651639999999</v>
      </c>
      <c r="C2559" s="8">
        <v>0.54166666666666663</v>
      </c>
      <c r="D2559" s="8">
        <v>0</v>
      </c>
      <c r="E2559" s="8">
        <v>7.1428571428571425E-2</v>
      </c>
      <c r="F2559" s="8">
        <v>0.54166666666666663</v>
      </c>
      <c r="G2559" s="8">
        <v>0</v>
      </c>
      <c r="H2559" s="8">
        <v>7.1428571428571425E-2</v>
      </c>
      <c r="I2559" s="4" t="e">
        <f>#REF!/1.7</f>
        <v>#REF!</v>
      </c>
      <c r="J2559" s="4">
        <f>Hilfstabelle!C2559/3</f>
        <v>0.42345550000000004</v>
      </c>
      <c r="K2559" s="96">
        <f>Hilfstabelle!F2559/11</f>
        <v>0</v>
      </c>
      <c r="L2559" s="107">
        <f>Hilfstabelle!G2559/sinks!$G$3</f>
        <v>0.17228805956182094</v>
      </c>
    </row>
    <row r="2560" spans="1:12" x14ac:dyDescent="0.25">
      <c r="A2560" s="89">
        <v>41015.583333333336</v>
      </c>
      <c r="B2560" s="4">
        <v>0.76296748319999996</v>
      </c>
      <c r="C2560" s="8">
        <v>0.58333333333333337</v>
      </c>
      <c r="D2560" s="8">
        <v>0</v>
      </c>
      <c r="E2560" s="8">
        <v>6.6666666666666666E-2</v>
      </c>
      <c r="F2560" s="8">
        <v>0.58333333333333337</v>
      </c>
      <c r="G2560" s="8">
        <v>0</v>
      </c>
      <c r="H2560" s="8">
        <v>6.6666666666666666E-2</v>
      </c>
      <c r="I2560" s="4" t="e">
        <f>#REF!/1.7</f>
        <v>#REF!</v>
      </c>
      <c r="J2560" s="4">
        <f>Hilfstabelle!C2560/3</f>
        <v>0.42078750000000004</v>
      </c>
      <c r="K2560" s="96">
        <f>Hilfstabelle!F2560/11</f>
        <v>0</v>
      </c>
      <c r="L2560" s="107">
        <f>Hilfstabelle!G2560/sinks!$G$3</f>
        <v>0.16946512434721292</v>
      </c>
    </row>
    <row r="2561" spans="1:12" x14ac:dyDescent="0.25">
      <c r="A2561" s="89">
        <v>41015.625</v>
      </c>
      <c r="B2561" s="4">
        <v>0.76811088829999996</v>
      </c>
      <c r="C2561" s="8">
        <v>0.625</v>
      </c>
      <c r="D2561" s="8">
        <v>0</v>
      </c>
      <c r="E2561" s="8">
        <v>6.25E-2</v>
      </c>
      <c r="F2561" s="8">
        <v>0.625</v>
      </c>
      <c r="G2561" s="8">
        <v>0</v>
      </c>
      <c r="H2561" s="8">
        <v>6.25E-2</v>
      </c>
      <c r="I2561" s="4" t="e">
        <f>#REF!/1.7</f>
        <v>#REF!</v>
      </c>
      <c r="J2561" s="4">
        <f>Hilfstabelle!C2561/3</f>
        <v>0.41693500000000006</v>
      </c>
      <c r="K2561" s="96">
        <f>Hilfstabelle!F2561/11</f>
        <v>0</v>
      </c>
      <c r="L2561" s="107">
        <f>Hilfstabelle!G2561/sinks!$G$3</f>
        <v>0.16973215875940562</v>
      </c>
    </row>
    <row r="2562" spans="1:12" x14ac:dyDescent="0.25">
      <c r="A2562" s="89">
        <v>41015.666666666664</v>
      </c>
      <c r="B2562" s="4">
        <v>0.7672391247</v>
      </c>
      <c r="C2562" s="8">
        <v>0.66666666666666663</v>
      </c>
      <c r="D2562" s="8">
        <v>0</v>
      </c>
      <c r="E2562" s="8">
        <v>5.8823529411764705E-2</v>
      </c>
      <c r="F2562" s="8">
        <v>0.66666666666666663</v>
      </c>
      <c r="G2562" s="8">
        <v>0</v>
      </c>
      <c r="H2562" s="8">
        <v>5.8823529411764705E-2</v>
      </c>
      <c r="I2562" s="4" t="e">
        <f>#REF!/1.7</f>
        <v>#REF!</v>
      </c>
      <c r="J2562" s="4">
        <f>Hilfstabelle!C2562/3</f>
        <v>0.41208774999999997</v>
      </c>
      <c r="K2562" s="96">
        <f>Hilfstabelle!F2562/11</f>
        <v>0</v>
      </c>
      <c r="L2562" s="107">
        <f>Hilfstabelle!G2562/sinks!$G$3</f>
        <v>0.16929981733014129</v>
      </c>
    </row>
    <row r="2563" spans="1:12" x14ac:dyDescent="0.25">
      <c r="A2563" s="89">
        <v>41015.708333333336</v>
      </c>
      <c r="B2563" s="4">
        <v>0.75738819629999998</v>
      </c>
      <c r="C2563" s="8">
        <v>0.70833333333333337</v>
      </c>
      <c r="D2563" s="8">
        <v>0</v>
      </c>
      <c r="E2563" s="8">
        <v>5.5555555555555552E-2</v>
      </c>
      <c r="F2563" s="8">
        <v>0.70833333333333337</v>
      </c>
      <c r="G2563" s="8">
        <v>0</v>
      </c>
      <c r="H2563" s="8">
        <v>5.5555555555555552E-2</v>
      </c>
      <c r="I2563" s="4" t="e">
        <f>#REF!/1.7</f>
        <v>#REF!</v>
      </c>
      <c r="J2563" s="4">
        <f>Hilfstabelle!C2563/3</f>
        <v>0.40531999999999996</v>
      </c>
      <c r="K2563" s="96">
        <f>Hilfstabelle!F2563/11</f>
        <v>0</v>
      </c>
      <c r="L2563" s="107">
        <f>Hilfstabelle!G2563/sinks!$G$3</f>
        <v>0.17179213851060604</v>
      </c>
    </row>
    <row r="2564" spans="1:12" x14ac:dyDescent="0.25">
      <c r="A2564" s="89">
        <v>41015.75</v>
      </c>
      <c r="B2564" s="4">
        <v>0.75111149860000004</v>
      </c>
      <c r="C2564" s="8">
        <v>0.75</v>
      </c>
      <c r="D2564" s="8">
        <v>0</v>
      </c>
      <c r="E2564" s="8">
        <v>5.2631578947368418E-2</v>
      </c>
      <c r="F2564" s="8">
        <v>0.75</v>
      </c>
      <c r="G2564" s="8">
        <v>0</v>
      </c>
      <c r="H2564" s="8">
        <v>5.2631578947368418E-2</v>
      </c>
      <c r="I2564" s="4" t="e">
        <f>#REF!/1.7</f>
        <v>#REF!</v>
      </c>
      <c r="J2564" s="4">
        <f>Hilfstabelle!C2564/3</f>
        <v>0.39702275000000004</v>
      </c>
      <c r="K2564" s="96">
        <f>Hilfstabelle!F2564/11</f>
        <v>0</v>
      </c>
      <c r="L2564" s="107">
        <f>Hilfstabelle!G2564/sinks!$G$3</f>
        <v>0.1746405055739943</v>
      </c>
    </row>
    <row r="2565" spans="1:12" x14ac:dyDescent="0.25">
      <c r="A2565" s="89">
        <v>41015.791666666664</v>
      </c>
      <c r="B2565" s="4">
        <v>0.68904193179999995</v>
      </c>
      <c r="C2565" s="8">
        <v>0.79166666666666663</v>
      </c>
      <c r="D2565" s="8">
        <v>0</v>
      </c>
      <c r="E2565" s="8">
        <v>0.05</v>
      </c>
      <c r="F2565" s="8">
        <v>0.79166666666666663</v>
      </c>
      <c r="G2565" s="8">
        <v>0</v>
      </c>
      <c r="H2565" s="8">
        <v>0.05</v>
      </c>
      <c r="I2565" s="4" t="e">
        <f>#REF!/1.7</f>
        <v>#REF!</v>
      </c>
      <c r="J2565" s="4">
        <f>Hilfstabelle!C2565/3</f>
        <v>0.39209500000000003</v>
      </c>
      <c r="K2565" s="96">
        <f>Hilfstabelle!F2565/11</f>
        <v>0</v>
      </c>
      <c r="L2565" s="107">
        <f>Hilfstabelle!G2565/sinks!$G$3</f>
        <v>0.16282741181556698</v>
      </c>
    </row>
    <row r="2566" spans="1:12" x14ac:dyDescent="0.25">
      <c r="A2566" s="89">
        <v>41015.833333333336</v>
      </c>
      <c r="B2566" s="4">
        <v>0.66288902449999998</v>
      </c>
      <c r="C2566" s="8">
        <v>0.83333333333333337</v>
      </c>
      <c r="D2566" s="8">
        <v>0</v>
      </c>
      <c r="E2566" s="8">
        <v>4.7619047619047616E-2</v>
      </c>
      <c r="F2566" s="8">
        <v>0.83333333333333337</v>
      </c>
      <c r="G2566" s="8">
        <v>0</v>
      </c>
      <c r="H2566" s="8">
        <v>4.7619047619047616E-2</v>
      </c>
      <c r="I2566" s="4" t="e">
        <f>#REF!/1.7</f>
        <v>#REF!</v>
      </c>
      <c r="J2566" s="4">
        <f>Hilfstabelle!C2566/3</f>
        <v>0.389013</v>
      </c>
      <c r="K2566" s="96">
        <f>Hilfstabelle!F2566/11</f>
        <v>0</v>
      </c>
      <c r="L2566" s="107">
        <f>Hilfstabelle!G2566/sinks!$G$3</f>
        <v>0.15401527621320951</v>
      </c>
    </row>
    <row r="2567" spans="1:12" x14ac:dyDescent="0.25">
      <c r="A2567" s="89">
        <v>41015.875</v>
      </c>
      <c r="B2567" s="4">
        <v>0.61250108969999995</v>
      </c>
      <c r="C2567" s="8">
        <v>0.875</v>
      </c>
      <c r="D2567" s="8">
        <v>0</v>
      </c>
      <c r="E2567" s="8">
        <v>4.5454545454545456E-2</v>
      </c>
      <c r="F2567" s="8">
        <v>0.875</v>
      </c>
      <c r="G2567" s="8">
        <v>0</v>
      </c>
      <c r="H2567" s="8">
        <v>4.5454545454545456E-2</v>
      </c>
      <c r="I2567" s="4" t="e">
        <f>#REF!/1.7</f>
        <v>#REF!</v>
      </c>
      <c r="J2567" s="4">
        <f>Hilfstabelle!C2567/3</f>
        <v>0.38568950000000002</v>
      </c>
      <c r="K2567" s="96">
        <f>Hilfstabelle!F2567/11</f>
        <v>0</v>
      </c>
      <c r="L2567" s="107">
        <f>Hilfstabelle!G2567/sinks!$G$3</f>
        <v>0.14166811363039689</v>
      </c>
    </row>
    <row r="2568" spans="1:12" x14ac:dyDescent="0.25">
      <c r="A2568" s="89">
        <v>41015.916666666664</v>
      </c>
      <c r="B2568" s="4">
        <v>0.59157876379999996</v>
      </c>
      <c r="C2568" s="8">
        <v>0.91666666666666663</v>
      </c>
      <c r="D2568" s="8">
        <v>0</v>
      </c>
      <c r="E2568" s="8">
        <v>4.3478260869565216E-2</v>
      </c>
      <c r="F2568" s="8">
        <v>0.91666666666666663</v>
      </c>
      <c r="G2568" s="8">
        <v>0</v>
      </c>
      <c r="H2568" s="8">
        <v>4.3478260869565216E-2</v>
      </c>
      <c r="I2568" s="4" t="e">
        <f>#REF!/1.7</f>
        <v>#REF!</v>
      </c>
      <c r="J2568" s="4">
        <f>Hilfstabelle!C2568/3</f>
        <v>0.38218200000000002</v>
      </c>
      <c r="K2568" s="96">
        <f>Hilfstabelle!F2568/11</f>
        <v>0</v>
      </c>
      <c r="L2568" s="107">
        <f>Hilfstabelle!G2568/sinks!$G$3</f>
        <v>0.12810022230613213</v>
      </c>
    </row>
    <row r="2569" spans="1:12" x14ac:dyDescent="0.25">
      <c r="A2569" s="89">
        <v>41015.958333333336</v>
      </c>
      <c r="B2569" s="4">
        <v>0.56071833319999997</v>
      </c>
      <c r="C2569" s="8">
        <v>0.95833333333333337</v>
      </c>
      <c r="D2569" s="8">
        <v>0</v>
      </c>
      <c r="E2569" s="8">
        <v>4.1666666666666664E-2</v>
      </c>
      <c r="F2569" s="8">
        <v>0.95833333333333337</v>
      </c>
      <c r="G2569" s="8">
        <v>0</v>
      </c>
      <c r="H2569" s="8">
        <v>4.1666666666666664E-2</v>
      </c>
      <c r="I2569" s="4" t="e">
        <f>#REF!/1.7</f>
        <v>#REF!</v>
      </c>
      <c r="J2569" s="4">
        <f>Hilfstabelle!C2569/3</f>
        <v>0.37891600000000003</v>
      </c>
      <c r="K2569" s="96">
        <f>Hilfstabelle!F2569/11</f>
        <v>0</v>
      </c>
      <c r="L2569" s="107">
        <f>Hilfstabelle!G2569/sinks!$G$3</f>
        <v>0.12054696321839713</v>
      </c>
    </row>
    <row r="2570" spans="1:12" x14ac:dyDescent="0.25">
      <c r="A2570" s="89">
        <v>41016</v>
      </c>
      <c r="B2570" s="4">
        <v>0.55261093189999999</v>
      </c>
      <c r="C2570" s="8">
        <v>0</v>
      </c>
      <c r="D2570" s="8">
        <v>0</v>
      </c>
      <c r="E2570" s="8">
        <v>1</v>
      </c>
      <c r="F2570" s="8">
        <v>0</v>
      </c>
      <c r="G2570" s="8">
        <v>0</v>
      </c>
      <c r="H2570" s="8">
        <v>1</v>
      </c>
      <c r="I2570" s="4" t="e">
        <f>#REF!/1.7</f>
        <v>#REF!</v>
      </c>
      <c r="J2570" s="4">
        <f>Hilfstabelle!C2570/3</f>
        <v>0.37605249999999996</v>
      </c>
      <c r="K2570" s="96">
        <f>Hilfstabelle!F2570/11</f>
        <v>0</v>
      </c>
      <c r="L2570" s="107">
        <f>Hilfstabelle!G2570/sinks!$G$3</f>
        <v>0.11436702396479574</v>
      </c>
    </row>
    <row r="2571" spans="1:12" x14ac:dyDescent="0.25">
      <c r="A2571" s="89">
        <v>41016.041666666664</v>
      </c>
      <c r="B2571" s="4">
        <v>0.54249847439999999</v>
      </c>
      <c r="C2571" s="8">
        <v>4.1666666666666664E-2</v>
      </c>
      <c r="D2571" s="8">
        <v>0</v>
      </c>
      <c r="E2571" s="8">
        <v>0.5</v>
      </c>
      <c r="F2571" s="8">
        <v>4.1666666666666664E-2</v>
      </c>
      <c r="G2571" s="8">
        <v>0</v>
      </c>
      <c r="H2571" s="8">
        <v>0.5</v>
      </c>
      <c r="I2571" s="4" t="e">
        <f>#REF!/1.7</f>
        <v>#REF!</v>
      </c>
      <c r="J2571" s="4">
        <f>Hilfstabelle!C2571/3</f>
        <v>0.37466099999999997</v>
      </c>
      <c r="K2571" s="96">
        <f>Hilfstabelle!F2571/11</f>
        <v>0</v>
      </c>
      <c r="L2571" s="107">
        <f>Hilfstabelle!G2571/sinks!$G$3</f>
        <v>0.11320987484529428</v>
      </c>
    </row>
    <row r="2572" spans="1:12" x14ac:dyDescent="0.25">
      <c r="A2572" s="89">
        <v>41016.083333333336</v>
      </c>
      <c r="B2572" s="4">
        <v>0.57056926159999999</v>
      </c>
      <c r="C2572" s="8">
        <v>8.3333333333333329E-2</v>
      </c>
      <c r="D2572" s="8">
        <v>0</v>
      </c>
      <c r="E2572" s="8">
        <v>0.33333333333333331</v>
      </c>
      <c r="F2572" s="8">
        <v>8.3333333333333329E-2</v>
      </c>
      <c r="G2572" s="8">
        <v>0</v>
      </c>
      <c r="H2572" s="8">
        <v>0.33333333333333331</v>
      </c>
      <c r="I2572" s="4" t="e">
        <f>#REF!/1.7</f>
        <v>#REF!</v>
      </c>
      <c r="J2572" s="4">
        <f>Hilfstabelle!C2572/3</f>
        <v>0.37532225000000002</v>
      </c>
      <c r="K2572" s="96">
        <f>Hilfstabelle!F2572/11</f>
        <v>0</v>
      </c>
      <c r="L2572" s="107">
        <f>Hilfstabelle!G2572/sinks!$G$3</f>
        <v>0.11446875135991677</v>
      </c>
    </row>
    <row r="2573" spans="1:12" x14ac:dyDescent="0.25">
      <c r="A2573" s="89">
        <v>41016.125</v>
      </c>
      <c r="B2573" s="4">
        <v>0.63211577019999998</v>
      </c>
      <c r="C2573" s="8">
        <v>0.125</v>
      </c>
      <c r="D2573" s="8">
        <v>0</v>
      </c>
      <c r="E2573" s="8">
        <v>0.25</v>
      </c>
      <c r="F2573" s="8">
        <v>0.125</v>
      </c>
      <c r="G2573" s="8">
        <v>0</v>
      </c>
      <c r="H2573" s="8">
        <v>0.25</v>
      </c>
      <c r="I2573" s="4" t="e">
        <f>#REF!/1.7</f>
        <v>#REF!</v>
      </c>
      <c r="J2573" s="4">
        <f>Hilfstabelle!C2573/3</f>
        <v>0.37547174999999999</v>
      </c>
      <c r="K2573" s="96">
        <f>Hilfstabelle!F2573/11</f>
        <v>0</v>
      </c>
      <c r="L2573" s="107">
        <f>Hilfstabelle!G2573/sinks!$G$3</f>
        <v>0.10817436878680424</v>
      </c>
    </row>
    <row r="2574" spans="1:12" x14ac:dyDescent="0.25">
      <c r="A2574" s="89">
        <v>41016.166666666664</v>
      </c>
      <c r="B2574" s="4">
        <v>0.71563072090000002</v>
      </c>
      <c r="C2574" s="8">
        <v>0.16666666666666666</v>
      </c>
      <c r="D2574" s="8">
        <v>0</v>
      </c>
      <c r="E2574" s="8">
        <v>0.2</v>
      </c>
      <c r="F2574" s="8">
        <v>0.16666666666666666</v>
      </c>
      <c r="G2574" s="8">
        <v>0</v>
      </c>
      <c r="H2574" s="8">
        <v>0.2</v>
      </c>
      <c r="I2574" s="4" t="e">
        <f>#REF!/1.7</f>
        <v>#REF!</v>
      </c>
      <c r="J2574" s="4">
        <f>Hilfstabelle!C2574/3</f>
        <v>0.37657000000000002</v>
      </c>
      <c r="K2574" s="96">
        <f>Hilfstabelle!F2574/11</f>
        <v>0</v>
      </c>
      <c r="L2574" s="107">
        <f>Hilfstabelle!G2574/sinks!$G$3</f>
        <v>0.10251578243319806</v>
      </c>
    </row>
    <row r="2575" spans="1:12" x14ac:dyDescent="0.25">
      <c r="A2575" s="89">
        <v>41016.208333333336</v>
      </c>
      <c r="B2575" s="4">
        <v>0.77822334579999997</v>
      </c>
      <c r="C2575" s="8">
        <v>0.20833333333333334</v>
      </c>
      <c r="D2575" s="8">
        <v>0</v>
      </c>
      <c r="E2575" s="8">
        <v>0.16666666666666666</v>
      </c>
      <c r="F2575" s="8">
        <v>0.20833333333333334</v>
      </c>
      <c r="G2575" s="8">
        <v>0</v>
      </c>
      <c r="H2575" s="8">
        <v>0.16666666666666666</v>
      </c>
      <c r="I2575" s="4" t="e">
        <f>#REF!/1.7</f>
        <v>#REF!</v>
      </c>
      <c r="J2575" s="4">
        <f>Hilfstabelle!C2575/3</f>
        <v>0.38199224999999998</v>
      </c>
      <c r="K2575" s="96">
        <f>Hilfstabelle!F2575/11</f>
        <v>0</v>
      </c>
      <c r="L2575" s="107">
        <f>Hilfstabelle!G2575/sinks!$G$3</f>
        <v>0.10463934180634919</v>
      </c>
    </row>
    <row r="2576" spans="1:12" x14ac:dyDescent="0.25">
      <c r="A2576" s="89">
        <v>41016.25</v>
      </c>
      <c r="B2576" s="4">
        <v>0.79923284809999995</v>
      </c>
      <c r="C2576" s="8">
        <v>0.25</v>
      </c>
      <c r="D2576" s="8">
        <v>0</v>
      </c>
      <c r="E2576" s="8">
        <v>0.14285714285714285</v>
      </c>
      <c r="F2576" s="8">
        <v>0.25</v>
      </c>
      <c r="G2576" s="8">
        <v>0</v>
      </c>
      <c r="H2576" s="8">
        <v>0.14285714285714285</v>
      </c>
      <c r="I2576" s="4" t="e">
        <f>#REF!/1.7</f>
        <v>#REF!</v>
      </c>
      <c r="J2576" s="4">
        <f>Hilfstabelle!C2576/3</f>
        <v>0.39171550000000005</v>
      </c>
      <c r="K2576" s="96">
        <f>Hilfstabelle!F2576/11</f>
        <v>0</v>
      </c>
      <c r="L2576" s="107">
        <f>Hilfstabelle!G2576/sinks!$G$3</f>
        <v>0.11842340384524605</v>
      </c>
    </row>
    <row r="2577" spans="1:12" x14ac:dyDescent="0.25">
      <c r="A2577" s="89">
        <v>41016.291666666664</v>
      </c>
      <c r="B2577" s="4">
        <v>0.80437625319999995</v>
      </c>
      <c r="C2577" s="8">
        <v>0.29166666666666669</v>
      </c>
      <c r="D2577" s="8">
        <v>0</v>
      </c>
      <c r="E2577" s="8">
        <v>0.125</v>
      </c>
      <c r="F2577" s="8">
        <v>0.29166666666666669</v>
      </c>
      <c r="G2577" s="8">
        <v>0</v>
      </c>
      <c r="H2577" s="8">
        <v>0.125</v>
      </c>
      <c r="I2577" s="4" t="e">
        <f>#REF!/1.7</f>
        <v>#REF!</v>
      </c>
      <c r="J2577" s="4">
        <f>Hilfstabelle!C2577/3</f>
        <v>0.40214600000000006</v>
      </c>
      <c r="K2577" s="96">
        <f>Hilfstabelle!F2577/11</f>
        <v>0</v>
      </c>
      <c r="L2577" s="107">
        <f>Hilfstabelle!G2577/sinks!$G$3</f>
        <v>0.13028736130123386</v>
      </c>
    </row>
    <row r="2578" spans="1:12" x14ac:dyDescent="0.25">
      <c r="A2578" s="89">
        <v>41016.333333333336</v>
      </c>
      <c r="B2578" s="4">
        <v>0.81204777260000005</v>
      </c>
      <c r="C2578" s="8">
        <v>0.33333333333333331</v>
      </c>
      <c r="D2578" s="8">
        <v>0</v>
      </c>
      <c r="E2578" s="8">
        <v>0.1111111111111111</v>
      </c>
      <c r="F2578" s="8">
        <v>0.33333333333333331</v>
      </c>
      <c r="G2578" s="8">
        <v>0</v>
      </c>
      <c r="H2578" s="8">
        <v>0.1111111111111111</v>
      </c>
      <c r="I2578" s="4" t="e">
        <f>#REF!/1.7</f>
        <v>#REF!</v>
      </c>
      <c r="J2578" s="4">
        <f>Hilfstabelle!C2578/3</f>
        <v>0.40839050000000005</v>
      </c>
      <c r="K2578" s="96">
        <f>Hilfstabelle!F2578/11</f>
        <v>0</v>
      </c>
      <c r="L2578" s="107">
        <f>Hilfstabelle!G2578/sinks!$G$3</f>
        <v>0.15556661898880489</v>
      </c>
    </row>
    <row r="2579" spans="1:12" x14ac:dyDescent="0.25">
      <c r="A2579" s="89">
        <v>41016.375</v>
      </c>
      <c r="B2579" s="4">
        <v>0.81222212540000005</v>
      </c>
      <c r="C2579" s="8">
        <v>0.375</v>
      </c>
      <c r="D2579" s="8">
        <v>0</v>
      </c>
      <c r="E2579" s="8">
        <v>0.1</v>
      </c>
      <c r="F2579" s="8">
        <v>0.375</v>
      </c>
      <c r="G2579" s="8">
        <v>0</v>
      </c>
      <c r="H2579" s="8">
        <v>0.1</v>
      </c>
      <c r="I2579" s="4" t="e">
        <f>#REF!/1.7</f>
        <v>#REF!</v>
      </c>
      <c r="J2579" s="4">
        <f>Hilfstabelle!C2579/3</f>
        <v>0.41308249999999996</v>
      </c>
      <c r="K2579" s="96">
        <f>Hilfstabelle!F2579/11</f>
        <v>0</v>
      </c>
      <c r="L2579" s="107">
        <f>Hilfstabelle!G2579/sinks!$G$3</f>
        <v>0.16840970262283245</v>
      </c>
    </row>
    <row r="2580" spans="1:12" x14ac:dyDescent="0.25">
      <c r="A2580" s="89">
        <v>41016.416666666664</v>
      </c>
      <c r="B2580" s="4">
        <v>0.77482346790000001</v>
      </c>
      <c r="C2580" s="8">
        <v>0.41666666666666669</v>
      </c>
      <c r="D2580" s="8">
        <v>0</v>
      </c>
      <c r="E2580" s="8">
        <v>9.0909090909090912E-2</v>
      </c>
      <c r="F2580" s="8">
        <v>0.41666666666666669</v>
      </c>
      <c r="G2580" s="8">
        <v>0</v>
      </c>
      <c r="H2580" s="8">
        <v>9.0909090909090912E-2</v>
      </c>
      <c r="I2580" s="4" t="e">
        <f>#REF!/1.7</f>
        <v>#REF!</v>
      </c>
      <c r="J2580" s="4">
        <f>Hilfstabelle!C2580/3</f>
        <v>0.41836100000000004</v>
      </c>
      <c r="K2580" s="96">
        <f>Hilfstabelle!F2580/11</f>
        <v>0</v>
      </c>
      <c r="L2580" s="107">
        <f>Hilfstabelle!G2580/sinks!$G$3</f>
        <v>0.17032980720574151</v>
      </c>
    </row>
    <row r="2581" spans="1:12" x14ac:dyDescent="0.25">
      <c r="A2581" s="89">
        <v>41016.458333333336</v>
      </c>
      <c r="B2581" s="4">
        <v>0.7620957196</v>
      </c>
      <c r="C2581" s="8">
        <v>0.45833333333333331</v>
      </c>
      <c r="D2581" s="8">
        <v>0</v>
      </c>
      <c r="E2581" s="8">
        <v>8.3333333333333329E-2</v>
      </c>
      <c r="F2581" s="8">
        <v>0.45833333333333331</v>
      </c>
      <c r="G2581" s="8">
        <v>0</v>
      </c>
      <c r="H2581" s="8">
        <v>8.3333333333333329E-2</v>
      </c>
      <c r="I2581" s="4" t="e">
        <f>#REF!/1.7</f>
        <v>#REF!</v>
      </c>
      <c r="J2581" s="4">
        <f>Hilfstabelle!C2581/3</f>
        <v>0.42325425000000005</v>
      </c>
      <c r="K2581" s="96">
        <f>Hilfstabelle!F2581/11</f>
        <v>0</v>
      </c>
      <c r="L2581" s="107">
        <f>Hilfstabelle!G2581/sinks!$G$3</f>
        <v>0.17790849814225679</v>
      </c>
    </row>
    <row r="2582" spans="1:12" x14ac:dyDescent="0.25">
      <c r="A2582" s="89">
        <v>41016.5</v>
      </c>
      <c r="B2582" s="4">
        <v>0.74195798099999999</v>
      </c>
      <c r="C2582" s="8">
        <v>0.5</v>
      </c>
      <c r="D2582" s="8">
        <v>0</v>
      </c>
      <c r="E2582" s="8">
        <v>7.6923076923076927E-2</v>
      </c>
      <c r="F2582" s="8">
        <v>0.5</v>
      </c>
      <c r="G2582" s="8">
        <v>0</v>
      </c>
      <c r="H2582" s="8">
        <v>7.6923076923076927E-2</v>
      </c>
      <c r="I2582" s="4" t="e">
        <f>#REF!/1.7</f>
        <v>#REF!</v>
      </c>
      <c r="J2582" s="4">
        <f>Hilfstabelle!C2582/3</f>
        <v>0.42727350000000003</v>
      </c>
      <c r="K2582" s="96">
        <f>Hilfstabelle!F2582/11</f>
        <v>0</v>
      </c>
      <c r="L2582" s="107">
        <f>Hilfstabelle!G2582/sinks!$G$3</f>
        <v>0.17723455414958014</v>
      </c>
    </row>
    <row r="2583" spans="1:12" x14ac:dyDescent="0.25">
      <c r="A2583" s="89">
        <v>41016.541666666664</v>
      </c>
      <c r="B2583" s="4">
        <v>0.74204515739999999</v>
      </c>
      <c r="C2583" s="8">
        <v>0.54166666666666663</v>
      </c>
      <c r="D2583" s="8">
        <v>0</v>
      </c>
      <c r="E2583" s="8">
        <v>7.1428571428571425E-2</v>
      </c>
      <c r="F2583" s="8">
        <v>0.54166666666666663</v>
      </c>
      <c r="G2583" s="8">
        <v>0</v>
      </c>
      <c r="H2583" s="8">
        <v>7.1428571428571425E-2</v>
      </c>
      <c r="I2583" s="4" t="e">
        <f>#REF!/1.7</f>
        <v>#REF!</v>
      </c>
      <c r="J2583" s="4">
        <f>Hilfstabelle!C2583/3</f>
        <v>0.43052800000000002</v>
      </c>
      <c r="K2583" s="96">
        <f>Hilfstabelle!F2583/11</f>
        <v>0</v>
      </c>
      <c r="L2583" s="107">
        <f>Hilfstabelle!G2583/sinks!$G$3</f>
        <v>0.17228805956182094</v>
      </c>
    </row>
    <row r="2584" spans="1:12" x14ac:dyDescent="0.25">
      <c r="A2584" s="89">
        <v>41016.583333333336</v>
      </c>
      <c r="B2584" s="4">
        <v>0.73297881610000004</v>
      </c>
      <c r="C2584" s="8">
        <v>0.58333333333333337</v>
      </c>
      <c r="D2584" s="8">
        <v>0</v>
      </c>
      <c r="E2584" s="8">
        <v>6.6666666666666666E-2</v>
      </c>
      <c r="F2584" s="8">
        <v>0.58333333333333337</v>
      </c>
      <c r="G2584" s="8">
        <v>0</v>
      </c>
      <c r="H2584" s="8">
        <v>6.6666666666666666E-2</v>
      </c>
      <c r="I2584" s="4" t="e">
        <f>#REF!/1.7</f>
        <v>#REF!</v>
      </c>
      <c r="J2584" s="4">
        <f>Hilfstabelle!C2584/3</f>
        <v>0.431954</v>
      </c>
      <c r="K2584" s="96">
        <f>Hilfstabelle!F2584/11</f>
        <v>0</v>
      </c>
      <c r="L2584" s="107">
        <f>Hilfstabelle!G2584/sinks!$G$3</f>
        <v>0.16946512434721292</v>
      </c>
    </row>
    <row r="2585" spans="1:12" x14ac:dyDescent="0.25">
      <c r="A2585" s="89">
        <v>41016.625</v>
      </c>
      <c r="B2585" s="4">
        <v>0.74588091710000004</v>
      </c>
      <c r="C2585" s="8">
        <v>0.625</v>
      </c>
      <c r="D2585" s="8">
        <v>0</v>
      </c>
      <c r="E2585" s="8">
        <v>6.25E-2</v>
      </c>
      <c r="F2585" s="8">
        <v>0.625</v>
      </c>
      <c r="G2585" s="8">
        <v>0</v>
      </c>
      <c r="H2585" s="8">
        <v>6.25E-2</v>
      </c>
      <c r="I2585" s="4" t="e">
        <f>#REF!/1.7</f>
        <v>#REF!</v>
      </c>
      <c r="J2585" s="4">
        <f>Hilfstabelle!C2585/3</f>
        <v>0.43121225000000002</v>
      </c>
      <c r="K2585" s="96">
        <f>Hilfstabelle!F2585/11</f>
        <v>0</v>
      </c>
      <c r="L2585" s="107">
        <f>Hilfstabelle!G2585/sinks!$G$3</f>
        <v>0.16973215875940562</v>
      </c>
    </row>
    <row r="2586" spans="1:12" x14ac:dyDescent="0.25">
      <c r="A2586" s="89">
        <v>41016.666666666664</v>
      </c>
      <c r="B2586" s="4">
        <v>0.74405021360000001</v>
      </c>
      <c r="C2586" s="8">
        <v>0.66666666666666663</v>
      </c>
      <c r="D2586" s="8">
        <v>0</v>
      </c>
      <c r="E2586" s="8">
        <v>5.8823529411764705E-2</v>
      </c>
      <c r="F2586" s="8">
        <v>0.66666666666666663</v>
      </c>
      <c r="G2586" s="8">
        <v>0</v>
      </c>
      <c r="H2586" s="8">
        <v>5.8823529411764705E-2</v>
      </c>
      <c r="I2586" s="4" t="e">
        <f>#REF!/1.7</f>
        <v>#REF!</v>
      </c>
      <c r="J2586" s="4">
        <f>Hilfstabelle!C2586/3</f>
        <v>0.42719875000000002</v>
      </c>
      <c r="K2586" s="96">
        <f>Hilfstabelle!F2586/11</f>
        <v>0</v>
      </c>
      <c r="L2586" s="107">
        <f>Hilfstabelle!G2586/sinks!$G$3</f>
        <v>0.16929981733014129</v>
      </c>
    </row>
    <row r="2587" spans="1:12" x14ac:dyDescent="0.25">
      <c r="A2587" s="89">
        <v>41016.708333333336</v>
      </c>
      <c r="B2587" s="4">
        <v>0.7314968181</v>
      </c>
      <c r="C2587" s="8">
        <v>0.70833333333333337</v>
      </c>
      <c r="D2587" s="8">
        <v>0</v>
      </c>
      <c r="E2587" s="8">
        <v>5.5555555555555552E-2</v>
      </c>
      <c r="F2587" s="8">
        <v>0.70833333333333337</v>
      </c>
      <c r="G2587" s="8">
        <v>0</v>
      </c>
      <c r="H2587" s="8">
        <v>5.5555555555555552E-2</v>
      </c>
      <c r="I2587" s="4" t="e">
        <f>#REF!/1.7</f>
        <v>#REF!</v>
      </c>
      <c r="J2587" s="4">
        <f>Hilfstabelle!C2587/3</f>
        <v>0.41739499999999996</v>
      </c>
      <c r="K2587" s="96">
        <f>Hilfstabelle!F2587/11</f>
        <v>0</v>
      </c>
      <c r="L2587" s="107">
        <f>Hilfstabelle!G2587/sinks!$G$3</f>
        <v>0.17179213851060604</v>
      </c>
    </row>
    <row r="2588" spans="1:12" x14ac:dyDescent="0.25">
      <c r="A2588" s="89">
        <v>41016.75</v>
      </c>
      <c r="B2588" s="4">
        <v>0.71388719379999999</v>
      </c>
      <c r="C2588" s="8">
        <v>0.75</v>
      </c>
      <c r="D2588" s="8">
        <v>0</v>
      </c>
      <c r="E2588" s="8">
        <v>5.2631578947368418E-2</v>
      </c>
      <c r="F2588" s="8">
        <v>0.75</v>
      </c>
      <c r="G2588" s="8">
        <v>0</v>
      </c>
      <c r="H2588" s="8">
        <v>5.2631578947368418E-2</v>
      </c>
      <c r="I2588" s="4" t="e">
        <f>#REF!/1.7</f>
        <v>#REF!</v>
      </c>
      <c r="J2588" s="4">
        <f>Hilfstabelle!C2588/3</f>
        <v>0.40872975000000006</v>
      </c>
      <c r="K2588" s="96">
        <f>Hilfstabelle!F2588/11</f>
        <v>0</v>
      </c>
      <c r="L2588" s="107">
        <f>Hilfstabelle!G2588/sinks!$G$3</f>
        <v>0.1746405055739943</v>
      </c>
    </row>
    <row r="2589" spans="1:12" x14ac:dyDescent="0.25">
      <c r="A2589" s="89">
        <v>41016.791666666664</v>
      </c>
      <c r="B2589" s="4">
        <v>0.65661232670000003</v>
      </c>
      <c r="C2589" s="8">
        <v>0.79166666666666663</v>
      </c>
      <c r="D2589" s="8">
        <v>0</v>
      </c>
      <c r="E2589" s="8">
        <v>0.05</v>
      </c>
      <c r="F2589" s="8">
        <v>0.79166666666666663</v>
      </c>
      <c r="G2589" s="8">
        <v>0</v>
      </c>
      <c r="H2589" s="8">
        <v>0.05</v>
      </c>
      <c r="I2589" s="4" t="e">
        <f>#REF!/1.7</f>
        <v>#REF!</v>
      </c>
      <c r="J2589" s="4">
        <f>Hilfstabelle!C2589/3</f>
        <v>0.40826975000000004</v>
      </c>
      <c r="K2589" s="96">
        <f>Hilfstabelle!F2589/11</f>
        <v>0</v>
      </c>
      <c r="L2589" s="107">
        <f>Hilfstabelle!G2589/sinks!$G$3</f>
        <v>0.16282741181556698</v>
      </c>
    </row>
    <row r="2590" spans="1:12" x14ac:dyDescent="0.25">
      <c r="A2590" s="89">
        <v>41016.833333333336</v>
      </c>
      <c r="B2590" s="4">
        <v>0.64371022580000004</v>
      </c>
      <c r="C2590" s="8">
        <v>0.83333333333333337</v>
      </c>
      <c r="D2590" s="8">
        <v>0</v>
      </c>
      <c r="E2590" s="8">
        <v>4.7619047619047616E-2</v>
      </c>
      <c r="F2590" s="8">
        <v>0.83333333333333337</v>
      </c>
      <c r="G2590" s="8">
        <v>0</v>
      </c>
      <c r="H2590" s="8">
        <v>4.7619047619047616E-2</v>
      </c>
      <c r="I2590" s="4" t="e">
        <f>#REF!/1.7</f>
        <v>#REF!</v>
      </c>
      <c r="J2590" s="4">
        <f>Hilfstabelle!C2590/3</f>
        <v>0.40777524999999998</v>
      </c>
      <c r="K2590" s="96">
        <f>Hilfstabelle!F2590/11</f>
        <v>0</v>
      </c>
      <c r="L2590" s="107">
        <f>Hilfstabelle!G2590/sinks!$G$3</f>
        <v>0.15401527621320951</v>
      </c>
    </row>
    <row r="2591" spans="1:12" x14ac:dyDescent="0.25">
      <c r="A2591" s="89">
        <v>41016.875</v>
      </c>
      <c r="B2591" s="4">
        <v>0.593322291</v>
      </c>
      <c r="C2591" s="8">
        <v>0.875</v>
      </c>
      <c r="D2591" s="8">
        <v>0</v>
      </c>
      <c r="E2591" s="8">
        <v>4.5454545454545456E-2</v>
      </c>
      <c r="F2591" s="8">
        <v>0.875</v>
      </c>
      <c r="G2591" s="8">
        <v>0</v>
      </c>
      <c r="H2591" s="8">
        <v>4.5454545454545456E-2</v>
      </c>
      <c r="I2591" s="4" t="e">
        <f>#REF!/1.7</f>
        <v>#REF!</v>
      </c>
      <c r="J2591" s="4">
        <f>Hilfstabelle!C2591/3</f>
        <v>0.40572825000000007</v>
      </c>
      <c r="K2591" s="96">
        <f>Hilfstabelle!F2591/11</f>
        <v>0</v>
      </c>
      <c r="L2591" s="107">
        <f>Hilfstabelle!G2591/sinks!$G$3</f>
        <v>0.14166811363039689</v>
      </c>
    </row>
    <row r="2592" spans="1:12" x14ac:dyDescent="0.25">
      <c r="A2592" s="89">
        <v>41016.916666666664</v>
      </c>
      <c r="B2592" s="4">
        <v>0.55810304249999998</v>
      </c>
      <c r="C2592" s="8">
        <v>0.91666666666666663</v>
      </c>
      <c r="D2592" s="8">
        <v>0</v>
      </c>
      <c r="E2592" s="8">
        <v>4.3478260869565216E-2</v>
      </c>
      <c r="F2592" s="8">
        <v>0.91666666666666663</v>
      </c>
      <c r="G2592" s="8">
        <v>0</v>
      </c>
      <c r="H2592" s="8">
        <v>4.3478260869565216E-2</v>
      </c>
      <c r="I2592" s="4" t="e">
        <f>#REF!/1.7</f>
        <v>#REF!</v>
      </c>
      <c r="J2592" s="4">
        <f>Hilfstabelle!C2592/3</f>
        <v>0.40335925000000006</v>
      </c>
      <c r="K2592" s="96">
        <f>Hilfstabelle!F2592/11</f>
        <v>0</v>
      </c>
      <c r="L2592" s="107">
        <f>Hilfstabelle!G2592/sinks!$G$3</f>
        <v>0.12810022230613213</v>
      </c>
    </row>
    <row r="2593" spans="1:12" x14ac:dyDescent="0.25">
      <c r="A2593" s="89">
        <v>41016.958333333336</v>
      </c>
      <c r="B2593" s="4">
        <v>0.52828872810000005</v>
      </c>
      <c r="C2593" s="8">
        <v>0.95833333333333337</v>
      </c>
      <c r="D2593" s="8">
        <v>0</v>
      </c>
      <c r="E2593" s="8">
        <v>4.1666666666666664E-2</v>
      </c>
      <c r="F2593" s="8">
        <v>0.95833333333333337</v>
      </c>
      <c r="G2593" s="8">
        <v>0</v>
      </c>
      <c r="H2593" s="8">
        <v>4.1666666666666664E-2</v>
      </c>
      <c r="I2593" s="4" t="e">
        <f>#REF!/1.7</f>
        <v>#REF!</v>
      </c>
      <c r="J2593" s="4">
        <f>Hilfstabelle!C2593/3</f>
        <v>0.40170900000000004</v>
      </c>
      <c r="K2593" s="96">
        <f>Hilfstabelle!F2593/11</f>
        <v>0</v>
      </c>
      <c r="L2593" s="107">
        <f>Hilfstabelle!G2593/sinks!$G$3</f>
        <v>0.12054696321839713</v>
      </c>
    </row>
    <row r="2594" spans="1:12" x14ac:dyDescent="0.25">
      <c r="A2594" s="89">
        <v>41017</v>
      </c>
      <c r="B2594" s="4">
        <v>0.51172522009999999</v>
      </c>
      <c r="C2594" s="8">
        <v>0</v>
      </c>
      <c r="D2594" s="8">
        <v>0</v>
      </c>
      <c r="E2594" s="8">
        <v>1</v>
      </c>
      <c r="F2594" s="8">
        <v>0</v>
      </c>
      <c r="G2594" s="8">
        <v>0</v>
      </c>
      <c r="H2594" s="8">
        <v>1</v>
      </c>
      <c r="I2594" s="4" t="e">
        <f>#REF!/1.7</f>
        <v>#REF!</v>
      </c>
      <c r="J2594" s="4">
        <f>Hilfstabelle!C2594/3</f>
        <v>0.39962749999999997</v>
      </c>
      <c r="K2594" s="96">
        <f>Hilfstabelle!F2594/11</f>
        <v>0</v>
      </c>
      <c r="L2594" s="107">
        <f>Hilfstabelle!G2594/sinks!$G$3</f>
        <v>0.11436702396479574</v>
      </c>
    </row>
    <row r="2595" spans="1:12" x14ac:dyDescent="0.25">
      <c r="A2595" s="89">
        <v>41017.041666666664</v>
      </c>
      <c r="B2595" s="4">
        <v>0.4936797141</v>
      </c>
      <c r="C2595" s="8">
        <v>4.1666666666666664E-2</v>
      </c>
      <c r="D2595" s="8">
        <v>0</v>
      </c>
      <c r="E2595" s="8">
        <v>0.5</v>
      </c>
      <c r="F2595" s="8">
        <v>4.1666666666666664E-2</v>
      </c>
      <c r="G2595" s="8">
        <v>0</v>
      </c>
      <c r="H2595" s="8">
        <v>0.5</v>
      </c>
      <c r="I2595" s="4" t="e">
        <f>#REF!/1.7</f>
        <v>#REF!</v>
      </c>
      <c r="J2595" s="4">
        <f>Hilfstabelle!C2595/3</f>
        <v>0.39873625000000001</v>
      </c>
      <c r="K2595" s="96">
        <f>Hilfstabelle!F2595/11</f>
        <v>0</v>
      </c>
      <c r="L2595" s="107">
        <f>Hilfstabelle!G2595/sinks!$G$3</f>
        <v>0.11320987484529428</v>
      </c>
    </row>
    <row r="2596" spans="1:12" x14ac:dyDescent="0.25">
      <c r="A2596" s="89">
        <v>41017.083333333336</v>
      </c>
      <c r="B2596" s="4">
        <v>0.49952053000000002</v>
      </c>
      <c r="C2596" s="8">
        <v>8.3333333333333329E-2</v>
      </c>
      <c r="D2596" s="8">
        <v>0</v>
      </c>
      <c r="E2596" s="8">
        <v>0.33333333333333331</v>
      </c>
      <c r="F2596" s="8">
        <v>8.3333333333333329E-2</v>
      </c>
      <c r="G2596" s="8">
        <v>0</v>
      </c>
      <c r="H2596" s="8">
        <v>0.33333333333333331</v>
      </c>
      <c r="I2596" s="4" t="e">
        <f>#REF!/1.7</f>
        <v>#REF!</v>
      </c>
      <c r="J2596" s="4">
        <f>Hilfstabelle!C2596/3</f>
        <v>0.39694800000000002</v>
      </c>
      <c r="K2596" s="96">
        <f>Hilfstabelle!F2596/11</f>
        <v>0</v>
      </c>
      <c r="L2596" s="107">
        <f>Hilfstabelle!G2596/sinks!$G$3</f>
        <v>0.11446875135991677</v>
      </c>
    </row>
    <row r="2597" spans="1:12" x14ac:dyDescent="0.25">
      <c r="A2597" s="89">
        <v>41017.125</v>
      </c>
      <c r="B2597" s="4">
        <v>0.53168860610000002</v>
      </c>
      <c r="C2597" s="8">
        <v>0.125</v>
      </c>
      <c r="D2597" s="8">
        <v>0</v>
      </c>
      <c r="E2597" s="8">
        <v>0.25</v>
      </c>
      <c r="F2597" s="8">
        <v>0.125</v>
      </c>
      <c r="G2597" s="8">
        <v>0</v>
      </c>
      <c r="H2597" s="8">
        <v>0.25</v>
      </c>
      <c r="I2597" s="4" t="e">
        <f>#REF!/1.7</f>
        <v>#REF!</v>
      </c>
      <c r="J2597" s="4">
        <f>Hilfstabelle!C2597/3</f>
        <v>0.39549324999999996</v>
      </c>
      <c r="K2597" s="96">
        <f>Hilfstabelle!F2597/11</f>
        <v>0</v>
      </c>
      <c r="L2597" s="107">
        <f>Hilfstabelle!G2597/sinks!$G$3</f>
        <v>0.10817436878680424</v>
      </c>
    </row>
    <row r="2598" spans="1:12" x14ac:dyDescent="0.25">
      <c r="A2598" s="89">
        <v>41017.166666666664</v>
      </c>
      <c r="B2598" s="4">
        <v>0.56220033130000002</v>
      </c>
      <c r="C2598" s="8">
        <v>0.16666666666666666</v>
      </c>
      <c r="D2598" s="8">
        <v>0</v>
      </c>
      <c r="E2598" s="8">
        <v>0.2</v>
      </c>
      <c r="F2598" s="8">
        <v>0.16666666666666666</v>
      </c>
      <c r="G2598" s="8">
        <v>0</v>
      </c>
      <c r="H2598" s="8">
        <v>0.2</v>
      </c>
      <c r="I2598" s="4" t="e">
        <f>#REF!/1.7</f>
        <v>#REF!</v>
      </c>
      <c r="J2598" s="4">
        <f>Hilfstabelle!C2598/3</f>
        <v>0.39549900000000004</v>
      </c>
      <c r="K2598" s="96">
        <f>Hilfstabelle!F2598/11</f>
        <v>0</v>
      </c>
      <c r="L2598" s="107">
        <f>Hilfstabelle!G2598/sinks!$G$3</f>
        <v>0.10251578243319806</v>
      </c>
    </row>
    <row r="2599" spans="1:12" x14ac:dyDescent="0.25">
      <c r="A2599" s="89">
        <v>41017.208333333336</v>
      </c>
      <c r="B2599" s="4">
        <v>0.61773167120000005</v>
      </c>
      <c r="C2599" s="8">
        <v>0.20833333333333334</v>
      </c>
      <c r="D2599" s="8">
        <v>0</v>
      </c>
      <c r="E2599" s="8">
        <v>0.16666666666666666</v>
      </c>
      <c r="F2599" s="8">
        <v>0.20833333333333334</v>
      </c>
      <c r="G2599" s="8">
        <v>0</v>
      </c>
      <c r="H2599" s="8">
        <v>0.16666666666666666</v>
      </c>
      <c r="I2599" s="4" t="e">
        <f>#REF!/1.7</f>
        <v>#REF!</v>
      </c>
      <c r="J2599" s="4">
        <f>Hilfstabelle!C2599/3</f>
        <v>0.39818425000000007</v>
      </c>
      <c r="K2599" s="96">
        <f>Hilfstabelle!F2599/11</f>
        <v>0</v>
      </c>
      <c r="L2599" s="107">
        <f>Hilfstabelle!G2599/sinks!$G$3</f>
        <v>0.10463934180634919</v>
      </c>
    </row>
    <row r="2600" spans="1:12" x14ac:dyDescent="0.25">
      <c r="A2600" s="89">
        <v>41017.25</v>
      </c>
      <c r="B2600" s="4">
        <v>0.65748409029999999</v>
      </c>
      <c r="C2600" s="8">
        <v>0.25</v>
      </c>
      <c r="D2600" s="8">
        <v>0</v>
      </c>
      <c r="E2600" s="8">
        <v>0.14285714285714285</v>
      </c>
      <c r="F2600" s="8">
        <v>0.25</v>
      </c>
      <c r="G2600" s="8">
        <v>0</v>
      </c>
      <c r="H2600" s="8">
        <v>0.14285714285714285</v>
      </c>
      <c r="I2600" s="4" t="e">
        <f>#REF!/1.7</f>
        <v>#REF!</v>
      </c>
      <c r="J2600" s="4">
        <f>Hilfstabelle!C2600/3</f>
        <v>0.40214600000000006</v>
      </c>
      <c r="K2600" s="96">
        <f>Hilfstabelle!F2600/11</f>
        <v>0</v>
      </c>
      <c r="L2600" s="107">
        <f>Hilfstabelle!G2600/sinks!$G$3</f>
        <v>0.11842340384524605</v>
      </c>
    </row>
    <row r="2601" spans="1:12" x14ac:dyDescent="0.25">
      <c r="A2601" s="89">
        <v>41017.291666666664</v>
      </c>
      <c r="B2601" s="4">
        <v>0.67744747620000001</v>
      </c>
      <c r="C2601" s="8">
        <v>0.29166666666666669</v>
      </c>
      <c r="D2601" s="8">
        <v>0</v>
      </c>
      <c r="E2601" s="8">
        <v>0.125</v>
      </c>
      <c r="F2601" s="8">
        <v>0.29166666666666669</v>
      </c>
      <c r="G2601" s="8">
        <v>0</v>
      </c>
      <c r="H2601" s="8">
        <v>0.125</v>
      </c>
      <c r="I2601" s="4" t="e">
        <f>#REF!/1.7</f>
        <v>#REF!</v>
      </c>
      <c r="J2601" s="4">
        <f>Hilfstabelle!C2601/3</f>
        <v>0.40821225000000005</v>
      </c>
      <c r="K2601" s="96">
        <f>Hilfstabelle!F2601/11</f>
        <v>0</v>
      </c>
      <c r="L2601" s="107">
        <f>Hilfstabelle!G2601/sinks!$G$3</f>
        <v>0.13028736130123386</v>
      </c>
    </row>
    <row r="2602" spans="1:12" x14ac:dyDescent="0.25">
      <c r="A2602" s="89">
        <v>41017.333333333336</v>
      </c>
      <c r="B2602" s="4">
        <v>0.68477029030000003</v>
      </c>
      <c r="C2602" s="8">
        <v>0.33333333333333331</v>
      </c>
      <c r="D2602" s="8">
        <v>0</v>
      </c>
      <c r="E2602" s="8">
        <v>0.1111111111111111</v>
      </c>
      <c r="F2602" s="8">
        <v>0.33333333333333331</v>
      </c>
      <c r="G2602" s="8">
        <v>0</v>
      </c>
      <c r="H2602" s="8">
        <v>0.1111111111111111</v>
      </c>
      <c r="I2602" s="4" t="e">
        <f>#REF!/1.7</f>
        <v>#REF!</v>
      </c>
      <c r="J2602" s="4">
        <f>Hilfstabelle!C2602/3</f>
        <v>0.41794124999999999</v>
      </c>
      <c r="K2602" s="96">
        <f>Hilfstabelle!F2602/11</f>
        <v>0</v>
      </c>
      <c r="L2602" s="107">
        <f>Hilfstabelle!G2602/sinks!$G$3</f>
        <v>0.15556661898880489</v>
      </c>
    </row>
    <row r="2603" spans="1:12" x14ac:dyDescent="0.25">
      <c r="A2603" s="89">
        <v>41017.375</v>
      </c>
      <c r="B2603" s="4">
        <v>0.67736029990000002</v>
      </c>
      <c r="C2603" s="8">
        <v>0.375</v>
      </c>
      <c r="D2603" s="8">
        <v>0</v>
      </c>
      <c r="E2603" s="8">
        <v>0.1</v>
      </c>
      <c r="F2603" s="8">
        <v>0.375</v>
      </c>
      <c r="G2603" s="8">
        <v>0</v>
      </c>
      <c r="H2603" s="8">
        <v>0.1</v>
      </c>
      <c r="I2603" s="4" t="e">
        <f>#REF!/1.7</f>
        <v>#REF!</v>
      </c>
      <c r="J2603" s="4">
        <f>Hilfstabelle!C2603/3</f>
        <v>0.42689975000000002</v>
      </c>
      <c r="K2603" s="96">
        <f>Hilfstabelle!F2603/11</f>
        <v>0</v>
      </c>
      <c r="L2603" s="107">
        <f>Hilfstabelle!G2603/sinks!$G$3</f>
        <v>0.16840970262283245</v>
      </c>
    </row>
    <row r="2604" spans="1:12" x14ac:dyDescent="0.25">
      <c r="A2604" s="89">
        <v>41017.416666666664</v>
      </c>
      <c r="B2604" s="4">
        <v>0.64248975679999998</v>
      </c>
      <c r="C2604" s="8">
        <v>0.41666666666666669</v>
      </c>
      <c r="D2604" s="8">
        <v>0</v>
      </c>
      <c r="E2604" s="8">
        <v>9.0909090909090912E-2</v>
      </c>
      <c r="F2604" s="8">
        <v>0.41666666666666669</v>
      </c>
      <c r="G2604" s="8">
        <v>0</v>
      </c>
      <c r="H2604" s="8">
        <v>9.0909090909090912E-2</v>
      </c>
      <c r="I2604" s="4" t="e">
        <f>#REF!/1.7</f>
        <v>#REF!</v>
      </c>
      <c r="J2604" s="4">
        <f>Hilfstabelle!C2604/3</f>
        <v>0.43366750000000004</v>
      </c>
      <c r="K2604" s="96">
        <f>Hilfstabelle!F2604/11</f>
        <v>0</v>
      </c>
      <c r="L2604" s="107">
        <f>Hilfstabelle!G2604/sinks!$G$3</f>
        <v>0.17032980720574151</v>
      </c>
    </row>
    <row r="2605" spans="1:12" x14ac:dyDescent="0.25">
      <c r="A2605" s="89">
        <v>41017.458333333336</v>
      </c>
      <c r="B2605" s="4">
        <v>0.6240083689</v>
      </c>
      <c r="C2605" s="8">
        <v>0.45833333333333331</v>
      </c>
      <c r="D2605" s="8">
        <v>0</v>
      </c>
      <c r="E2605" s="8">
        <v>8.3333333333333329E-2</v>
      </c>
      <c r="F2605" s="8">
        <v>0.45833333333333331</v>
      </c>
      <c r="G2605" s="8">
        <v>0</v>
      </c>
      <c r="H2605" s="8">
        <v>8.3333333333333329E-2</v>
      </c>
      <c r="I2605" s="4" t="e">
        <f>#REF!/1.7</f>
        <v>#REF!</v>
      </c>
      <c r="J2605" s="4">
        <f>Hilfstabelle!C2605/3</f>
        <v>0.43746825000000006</v>
      </c>
      <c r="K2605" s="96">
        <f>Hilfstabelle!F2605/11</f>
        <v>0</v>
      </c>
      <c r="L2605" s="107">
        <f>Hilfstabelle!G2605/sinks!$G$3</f>
        <v>0.17790849814225679</v>
      </c>
    </row>
    <row r="2606" spans="1:12" x14ac:dyDescent="0.25">
      <c r="A2606" s="89">
        <v>41017.5</v>
      </c>
      <c r="B2606" s="4">
        <v>0.60770639000000004</v>
      </c>
      <c r="C2606" s="8">
        <v>0.5</v>
      </c>
      <c r="D2606" s="8">
        <v>0</v>
      </c>
      <c r="E2606" s="8">
        <v>7.6923076923076927E-2</v>
      </c>
      <c r="F2606" s="8">
        <v>0.5</v>
      </c>
      <c r="G2606" s="8">
        <v>0</v>
      </c>
      <c r="H2606" s="8">
        <v>7.6923076923076927E-2</v>
      </c>
      <c r="I2606" s="4" t="e">
        <f>#REF!/1.7</f>
        <v>#REF!</v>
      </c>
      <c r="J2606" s="4">
        <f>Hilfstabelle!C2606/3</f>
        <v>0.43976250000000006</v>
      </c>
      <c r="K2606" s="96">
        <f>Hilfstabelle!F2606/11</f>
        <v>0</v>
      </c>
      <c r="L2606" s="107">
        <f>Hilfstabelle!G2606/sinks!$G$3</f>
        <v>0.17723455414958014</v>
      </c>
    </row>
    <row r="2607" spans="1:12" x14ac:dyDescent="0.25">
      <c r="A2607" s="89">
        <v>41017.541666666664</v>
      </c>
      <c r="B2607" s="4">
        <v>0.60081945780000001</v>
      </c>
      <c r="C2607" s="8">
        <v>0.54166666666666663</v>
      </c>
      <c r="D2607" s="8">
        <v>0</v>
      </c>
      <c r="E2607" s="8">
        <v>7.1428571428571425E-2</v>
      </c>
      <c r="F2607" s="8">
        <v>0.54166666666666663</v>
      </c>
      <c r="G2607" s="8">
        <v>0</v>
      </c>
      <c r="H2607" s="8">
        <v>7.1428571428571425E-2</v>
      </c>
      <c r="I2607" s="4" t="e">
        <f>#REF!/1.7</f>
        <v>#REF!</v>
      </c>
      <c r="J2607" s="4">
        <f>Hilfstabelle!C2607/3</f>
        <v>0.44099300000000002</v>
      </c>
      <c r="K2607" s="96">
        <f>Hilfstabelle!F2607/11</f>
        <v>0</v>
      </c>
      <c r="L2607" s="107">
        <f>Hilfstabelle!G2607/sinks!$G$3</f>
        <v>0.17228805956182094</v>
      </c>
    </row>
    <row r="2608" spans="1:12" x14ac:dyDescent="0.25">
      <c r="A2608" s="89">
        <v>41017.583333333336</v>
      </c>
      <c r="B2608" s="4">
        <v>0.60256298490000004</v>
      </c>
      <c r="C2608" s="8">
        <v>0.58333333333333337</v>
      </c>
      <c r="D2608" s="8">
        <v>0</v>
      </c>
      <c r="E2608" s="8">
        <v>6.6666666666666666E-2</v>
      </c>
      <c r="F2608" s="8">
        <v>0.58333333333333337</v>
      </c>
      <c r="G2608" s="8">
        <v>0</v>
      </c>
      <c r="H2608" s="8">
        <v>6.6666666666666666E-2</v>
      </c>
      <c r="I2608" s="4" t="e">
        <f>#REF!/1.7</f>
        <v>#REF!</v>
      </c>
      <c r="J2608" s="4">
        <f>Hilfstabelle!C2608/3</f>
        <v>0.44161400000000001</v>
      </c>
      <c r="K2608" s="96">
        <f>Hilfstabelle!F2608/11</f>
        <v>1</v>
      </c>
      <c r="L2608" s="107">
        <f>Hilfstabelle!G2608/sinks!$G$3</f>
        <v>0.84214909650495473</v>
      </c>
    </row>
    <row r="2609" spans="1:12" x14ac:dyDescent="0.25">
      <c r="A2609" s="89">
        <v>41017.625</v>
      </c>
      <c r="B2609" s="4">
        <v>0.62095719640000002</v>
      </c>
      <c r="C2609" s="8">
        <v>0.625</v>
      </c>
      <c r="D2609" s="8">
        <v>0</v>
      </c>
      <c r="E2609" s="8">
        <v>6.25E-2</v>
      </c>
      <c r="F2609" s="8">
        <v>0.625</v>
      </c>
      <c r="G2609" s="8">
        <v>0</v>
      </c>
      <c r="H2609" s="8">
        <v>6.25E-2</v>
      </c>
      <c r="I2609" s="4" t="e">
        <f>#REF!/1.7</f>
        <v>#REF!</v>
      </c>
      <c r="J2609" s="4">
        <f>Hilfstabelle!C2609/3</f>
        <v>0.44082624999999998</v>
      </c>
      <c r="K2609" s="96">
        <f>Hilfstabelle!F2609/11</f>
        <v>1</v>
      </c>
      <c r="L2609" s="107">
        <f>Hilfstabelle!G2609/sinks!$G$3</f>
        <v>0.8424161309171474</v>
      </c>
    </row>
    <row r="2610" spans="1:12" x14ac:dyDescent="0.25">
      <c r="A2610" s="89">
        <v>41017.666666666664</v>
      </c>
      <c r="B2610" s="4">
        <v>0.61459332229999997</v>
      </c>
      <c r="C2610" s="8">
        <v>0.66666666666666663</v>
      </c>
      <c r="D2610" s="8">
        <v>0</v>
      </c>
      <c r="E2610" s="8">
        <v>5.8823529411764705E-2</v>
      </c>
      <c r="F2610" s="8">
        <v>0.66666666666666663</v>
      </c>
      <c r="G2610" s="8">
        <v>0</v>
      </c>
      <c r="H2610" s="8">
        <v>5.8823529411764705E-2</v>
      </c>
      <c r="I2610" s="4" t="e">
        <f>#REF!/1.7</f>
        <v>#REF!</v>
      </c>
      <c r="J2610" s="4">
        <f>Hilfstabelle!C2610/3</f>
        <v>0.43808350000000007</v>
      </c>
      <c r="K2610" s="96">
        <f>Hilfstabelle!F2610/11</f>
        <v>1</v>
      </c>
      <c r="L2610" s="107">
        <f>Hilfstabelle!G2610/sinks!$G$3</f>
        <v>0.84198378948788299</v>
      </c>
    </row>
    <row r="2611" spans="1:12" x14ac:dyDescent="0.25">
      <c r="A2611" s="89">
        <v>41017.708333333336</v>
      </c>
      <c r="B2611" s="4">
        <v>0.61729578939999996</v>
      </c>
      <c r="C2611" s="8">
        <v>0.70833333333333337</v>
      </c>
      <c r="D2611" s="8">
        <v>0</v>
      </c>
      <c r="E2611" s="8">
        <v>5.5555555555555552E-2</v>
      </c>
      <c r="F2611" s="8">
        <v>0.70833333333333337</v>
      </c>
      <c r="G2611" s="8">
        <v>0</v>
      </c>
      <c r="H2611" s="8">
        <v>5.5555555555555552E-2</v>
      </c>
      <c r="I2611" s="4" t="e">
        <f>#REF!/1.7</f>
        <v>#REF!</v>
      </c>
      <c r="J2611" s="4">
        <f>Hilfstabelle!C2611/3</f>
        <v>0.42762424999999998</v>
      </c>
      <c r="K2611" s="96">
        <f>Hilfstabelle!F2611/11</f>
        <v>0.16666666666666666</v>
      </c>
      <c r="L2611" s="107">
        <f>Hilfstabelle!G2611/sinks!$G$3</f>
        <v>0.28390613387022967</v>
      </c>
    </row>
    <row r="2612" spans="1:12" x14ac:dyDescent="0.25">
      <c r="A2612" s="89">
        <v>41017.75</v>
      </c>
      <c r="B2612" s="4">
        <v>0.60500392290000005</v>
      </c>
      <c r="C2612" s="8">
        <v>0.75</v>
      </c>
      <c r="D2612" s="8">
        <v>0</v>
      </c>
      <c r="E2612" s="8">
        <v>5.2631578947368418E-2</v>
      </c>
      <c r="F2612" s="8">
        <v>0.75</v>
      </c>
      <c r="G2612" s="8">
        <v>0</v>
      </c>
      <c r="H2612" s="8">
        <v>5.2631578947368418E-2</v>
      </c>
      <c r="I2612" s="4" t="e">
        <f>#REF!/1.7</f>
        <v>#REF!</v>
      </c>
      <c r="J2612" s="4">
        <f>Hilfstabelle!C2612/3</f>
        <v>0.41563550000000005</v>
      </c>
      <c r="K2612" s="96">
        <f>Hilfstabelle!F2612/11</f>
        <v>0</v>
      </c>
      <c r="L2612" s="107">
        <f>Hilfstabelle!G2612/sinks!$G$3</f>
        <v>0.1746405055739943</v>
      </c>
    </row>
    <row r="2613" spans="1:12" x14ac:dyDescent="0.25">
      <c r="A2613" s="89">
        <v>41017.791666666664</v>
      </c>
      <c r="B2613" s="4">
        <v>0.57144102519999995</v>
      </c>
      <c r="C2613" s="8">
        <v>0.79166666666666663</v>
      </c>
      <c r="D2613" s="8">
        <v>0</v>
      </c>
      <c r="E2613" s="8">
        <v>0.05</v>
      </c>
      <c r="F2613" s="8">
        <v>0.79166666666666663</v>
      </c>
      <c r="G2613" s="8">
        <v>0</v>
      </c>
      <c r="H2613" s="8">
        <v>0.05</v>
      </c>
      <c r="I2613" s="4" t="e">
        <f>#REF!/1.7</f>
        <v>#REF!</v>
      </c>
      <c r="J2613" s="4">
        <f>Hilfstabelle!C2613/3</f>
        <v>0.41278925000000005</v>
      </c>
      <c r="K2613" s="96">
        <f>Hilfstabelle!F2613/11</f>
        <v>0</v>
      </c>
      <c r="L2613" s="107">
        <f>Hilfstabelle!G2613/sinks!$G$3</f>
        <v>0.16282741181556698</v>
      </c>
    </row>
    <row r="2614" spans="1:12" x14ac:dyDescent="0.25">
      <c r="A2614" s="89">
        <v>41017.833333333336</v>
      </c>
      <c r="B2614" s="4">
        <v>0.57196408330000004</v>
      </c>
      <c r="C2614" s="8">
        <v>0.83333333333333337</v>
      </c>
      <c r="D2614" s="8">
        <v>0</v>
      </c>
      <c r="E2614" s="8">
        <v>4.7619047619047616E-2</v>
      </c>
      <c r="F2614" s="8">
        <v>0.83333333333333337</v>
      </c>
      <c r="G2614" s="8">
        <v>0</v>
      </c>
      <c r="H2614" s="8">
        <v>4.7619047619047616E-2</v>
      </c>
      <c r="I2614" s="4" t="e">
        <f>#REF!/1.7</f>
        <v>#REF!</v>
      </c>
      <c r="J2614" s="4">
        <f>Hilfstabelle!C2614/3</f>
        <v>0.41039724999999999</v>
      </c>
      <c r="K2614" s="96">
        <f>Hilfstabelle!F2614/11</f>
        <v>0</v>
      </c>
      <c r="L2614" s="107">
        <f>Hilfstabelle!G2614/sinks!$G$3</f>
        <v>0.15401527621320951</v>
      </c>
    </row>
    <row r="2615" spans="1:12" x14ac:dyDescent="0.25">
      <c r="A2615" s="89">
        <v>41017.875</v>
      </c>
      <c r="B2615" s="4">
        <v>0.52593496640000004</v>
      </c>
      <c r="C2615" s="8">
        <v>0.875</v>
      </c>
      <c r="D2615" s="8">
        <v>0</v>
      </c>
      <c r="E2615" s="8">
        <v>4.5454545454545456E-2</v>
      </c>
      <c r="F2615" s="8">
        <v>0.875</v>
      </c>
      <c r="G2615" s="8">
        <v>0</v>
      </c>
      <c r="H2615" s="8">
        <v>4.5454545454545456E-2</v>
      </c>
      <c r="I2615" s="4" t="e">
        <f>#REF!/1.7</f>
        <v>#REF!</v>
      </c>
      <c r="J2615" s="4">
        <f>Hilfstabelle!C2615/3</f>
        <v>0.40717724999999999</v>
      </c>
      <c r="K2615" s="96">
        <f>Hilfstabelle!F2615/11</f>
        <v>0</v>
      </c>
      <c r="L2615" s="107">
        <f>Hilfstabelle!G2615/sinks!$G$3</f>
        <v>0.14166811363039689</v>
      </c>
    </row>
    <row r="2616" spans="1:12" x14ac:dyDescent="0.25">
      <c r="A2616" s="89">
        <v>41017.916666666664</v>
      </c>
      <c r="B2616" s="4">
        <v>0.49176183420000003</v>
      </c>
      <c r="C2616" s="8">
        <v>0.91666666666666663</v>
      </c>
      <c r="D2616" s="8">
        <v>0</v>
      </c>
      <c r="E2616" s="8">
        <v>4.3478260869565216E-2</v>
      </c>
      <c r="F2616" s="8">
        <v>0.91666666666666663</v>
      </c>
      <c r="G2616" s="8">
        <v>0</v>
      </c>
      <c r="H2616" s="8">
        <v>4.3478260869565216E-2</v>
      </c>
      <c r="I2616" s="4" t="e">
        <f>#REF!/1.7</f>
        <v>#REF!</v>
      </c>
      <c r="J2616" s="4">
        <f>Hilfstabelle!C2616/3</f>
        <v>0.40383075000000002</v>
      </c>
      <c r="K2616" s="96">
        <f>Hilfstabelle!F2616/11</f>
        <v>0</v>
      </c>
      <c r="L2616" s="107">
        <f>Hilfstabelle!G2616/sinks!$G$3</f>
        <v>0.12810022230613213</v>
      </c>
    </row>
    <row r="2617" spans="1:12" x14ac:dyDescent="0.25">
      <c r="A2617" s="89">
        <v>41017.958333333336</v>
      </c>
      <c r="B2617" s="4">
        <v>0.46020399270000001</v>
      </c>
      <c r="C2617" s="8">
        <v>0.95833333333333337</v>
      </c>
      <c r="D2617" s="8">
        <v>0</v>
      </c>
      <c r="E2617" s="8">
        <v>4.1666666666666664E-2</v>
      </c>
      <c r="F2617" s="8">
        <v>0.95833333333333337</v>
      </c>
      <c r="G2617" s="8">
        <v>0</v>
      </c>
      <c r="H2617" s="8">
        <v>4.1666666666666664E-2</v>
      </c>
      <c r="I2617" s="4" t="e">
        <f>#REF!/1.7</f>
        <v>#REF!</v>
      </c>
      <c r="J2617" s="4">
        <f>Hilfstabelle!C2617/3</f>
        <v>0.40044974999999999</v>
      </c>
      <c r="K2617" s="96">
        <f>Hilfstabelle!F2617/11</f>
        <v>0</v>
      </c>
      <c r="L2617" s="107">
        <f>Hilfstabelle!G2617/sinks!$G$3</f>
        <v>0.12054696321839713</v>
      </c>
    </row>
    <row r="2618" spans="1:12" x14ac:dyDescent="0.25">
      <c r="A2618" s="89">
        <v>41018</v>
      </c>
      <c r="B2618" s="4">
        <v>0.45044024059999999</v>
      </c>
      <c r="C2618" s="8">
        <v>0</v>
      </c>
      <c r="D2618" s="8">
        <v>0</v>
      </c>
      <c r="E2618" s="8">
        <v>1</v>
      </c>
      <c r="F2618" s="8">
        <v>0</v>
      </c>
      <c r="G2618" s="8">
        <v>0</v>
      </c>
      <c r="H2618" s="8">
        <v>1</v>
      </c>
      <c r="I2618" s="4" t="e">
        <f>#REF!/1.7</f>
        <v>#REF!</v>
      </c>
      <c r="J2618" s="4">
        <f>Hilfstabelle!C2618/3</f>
        <v>0.39710325000000002</v>
      </c>
      <c r="K2618" s="96">
        <f>Hilfstabelle!F2618/11</f>
        <v>0</v>
      </c>
      <c r="L2618" s="107">
        <f>Hilfstabelle!G2618/sinks!$G$3</f>
        <v>0.11436702396479574</v>
      </c>
    </row>
    <row r="2619" spans="1:12" x14ac:dyDescent="0.25">
      <c r="A2619" s="89">
        <v>41018.041666666664</v>
      </c>
      <c r="B2619" s="4">
        <v>0.43832272690000001</v>
      </c>
      <c r="C2619" s="8">
        <v>4.1666666666666664E-2</v>
      </c>
      <c r="D2619" s="8">
        <v>0</v>
      </c>
      <c r="E2619" s="8">
        <v>0.5</v>
      </c>
      <c r="F2619" s="8">
        <v>4.1666666666666664E-2</v>
      </c>
      <c r="G2619" s="8">
        <v>0</v>
      </c>
      <c r="H2619" s="8">
        <v>0.5</v>
      </c>
      <c r="I2619" s="4" t="e">
        <f>#REF!/1.7</f>
        <v>#REF!</v>
      </c>
      <c r="J2619" s="4">
        <f>Hilfstabelle!C2619/3</f>
        <v>0.39399825000000005</v>
      </c>
      <c r="K2619" s="96">
        <f>Hilfstabelle!F2619/11</f>
        <v>0</v>
      </c>
      <c r="L2619" s="107">
        <f>Hilfstabelle!G2619/sinks!$G$3</f>
        <v>0.11320987484529428</v>
      </c>
    </row>
    <row r="2620" spans="1:12" x14ac:dyDescent="0.25">
      <c r="A2620" s="89">
        <v>41018.083333333336</v>
      </c>
      <c r="B2620" s="4">
        <v>0.44294307379999998</v>
      </c>
      <c r="C2620" s="8">
        <v>8.3333333333333329E-2</v>
      </c>
      <c r="D2620" s="8">
        <v>0</v>
      </c>
      <c r="E2620" s="8">
        <v>0.33333333333333331</v>
      </c>
      <c r="F2620" s="8">
        <v>8.3333333333333329E-2</v>
      </c>
      <c r="G2620" s="8">
        <v>0</v>
      </c>
      <c r="H2620" s="8">
        <v>0.33333333333333331</v>
      </c>
      <c r="I2620" s="4" t="e">
        <f>#REF!/1.7</f>
        <v>#REF!</v>
      </c>
      <c r="J2620" s="4">
        <f>Hilfstabelle!C2620/3</f>
        <v>0.39199725000000002</v>
      </c>
      <c r="K2620" s="96">
        <f>Hilfstabelle!F2620/11</f>
        <v>0</v>
      </c>
      <c r="L2620" s="107">
        <f>Hilfstabelle!G2620/sinks!$G$3</f>
        <v>0.11446875135991677</v>
      </c>
    </row>
    <row r="2621" spans="1:12" x14ac:dyDescent="0.25">
      <c r="A2621" s="89">
        <v>41018.125</v>
      </c>
      <c r="B2621" s="4">
        <v>0.4565425857</v>
      </c>
      <c r="C2621" s="8">
        <v>0.125</v>
      </c>
      <c r="D2621" s="8">
        <v>0</v>
      </c>
      <c r="E2621" s="8">
        <v>0.25</v>
      </c>
      <c r="F2621" s="8">
        <v>0.125</v>
      </c>
      <c r="G2621" s="8">
        <v>0</v>
      </c>
      <c r="H2621" s="8">
        <v>0.25</v>
      </c>
      <c r="I2621" s="4" t="e">
        <f>#REF!/1.7</f>
        <v>#REF!</v>
      </c>
      <c r="J2621" s="4">
        <f>Hilfstabelle!C2621/3</f>
        <v>0.38986400000000004</v>
      </c>
      <c r="K2621" s="96">
        <f>Hilfstabelle!F2621/11</f>
        <v>0</v>
      </c>
      <c r="L2621" s="107">
        <f>Hilfstabelle!G2621/sinks!$G$3</f>
        <v>0.10817436878680424</v>
      </c>
    </row>
    <row r="2622" spans="1:12" x14ac:dyDescent="0.25">
      <c r="A2622" s="89">
        <v>41018.166666666664</v>
      </c>
      <c r="B2622" s="4">
        <v>0.4745009154</v>
      </c>
      <c r="C2622" s="8">
        <v>0.16666666666666666</v>
      </c>
      <c r="D2622" s="8">
        <v>0</v>
      </c>
      <c r="E2622" s="8">
        <v>0.2</v>
      </c>
      <c r="F2622" s="8">
        <v>0.16666666666666666</v>
      </c>
      <c r="G2622" s="8">
        <v>0</v>
      </c>
      <c r="H2622" s="8">
        <v>0.2</v>
      </c>
      <c r="I2622" s="4" t="e">
        <f>#REF!/1.7</f>
        <v>#REF!</v>
      </c>
      <c r="J2622" s="4">
        <f>Hilfstabelle!C2622/3</f>
        <v>0.39011700000000005</v>
      </c>
      <c r="K2622" s="96">
        <f>Hilfstabelle!F2622/11</f>
        <v>0</v>
      </c>
      <c r="L2622" s="107">
        <f>Hilfstabelle!G2622/sinks!$G$3</f>
        <v>0.10251578243319806</v>
      </c>
    </row>
    <row r="2623" spans="1:12" x14ac:dyDescent="0.25">
      <c r="A2623" s="89">
        <v>41018.208333333336</v>
      </c>
      <c r="B2623" s="4">
        <v>0.52610931920000004</v>
      </c>
      <c r="C2623" s="8">
        <v>0.20833333333333334</v>
      </c>
      <c r="D2623" s="8">
        <v>0</v>
      </c>
      <c r="E2623" s="8">
        <v>0.16666666666666666</v>
      </c>
      <c r="F2623" s="8">
        <v>0.20833333333333334</v>
      </c>
      <c r="G2623" s="8">
        <v>0</v>
      </c>
      <c r="H2623" s="8">
        <v>0.16666666666666666</v>
      </c>
      <c r="I2623" s="4" t="e">
        <f>#REF!/1.7</f>
        <v>#REF!</v>
      </c>
      <c r="J2623" s="4">
        <f>Hilfstabelle!C2623/3</f>
        <v>0.39972525000000009</v>
      </c>
      <c r="K2623" s="96">
        <f>Hilfstabelle!F2623/11</f>
        <v>0</v>
      </c>
      <c r="L2623" s="107">
        <f>Hilfstabelle!G2623/sinks!$G$3</f>
        <v>0.10463934180634919</v>
      </c>
    </row>
    <row r="2624" spans="1:12" x14ac:dyDescent="0.25">
      <c r="A2624" s="89">
        <v>41018.25</v>
      </c>
      <c r="B2624" s="4">
        <v>0.56568738559999998</v>
      </c>
      <c r="C2624" s="8">
        <v>0.25</v>
      </c>
      <c r="D2624" s="8">
        <v>0</v>
      </c>
      <c r="E2624" s="8">
        <v>0.14285714285714285</v>
      </c>
      <c r="F2624" s="8">
        <v>0.25</v>
      </c>
      <c r="G2624" s="8">
        <v>0</v>
      </c>
      <c r="H2624" s="8">
        <v>0.14285714285714285</v>
      </c>
      <c r="I2624" s="4" t="e">
        <f>#REF!/1.7</f>
        <v>#REF!</v>
      </c>
      <c r="J2624" s="4">
        <f>Hilfstabelle!C2624/3</f>
        <v>0.41236374999999997</v>
      </c>
      <c r="K2624" s="96">
        <f>Hilfstabelle!F2624/11</f>
        <v>0</v>
      </c>
      <c r="L2624" s="107">
        <f>Hilfstabelle!G2624/sinks!$G$3</f>
        <v>0.11842340384524605</v>
      </c>
    </row>
    <row r="2625" spans="1:12" x14ac:dyDescent="0.25">
      <c r="A2625" s="89">
        <v>41018.291666666664</v>
      </c>
      <c r="B2625" s="4">
        <v>0.59070700030000001</v>
      </c>
      <c r="C2625" s="8">
        <v>0.29166666666666669</v>
      </c>
      <c r="D2625" s="8">
        <v>0</v>
      </c>
      <c r="E2625" s="8">
        <v>0.125</v>
      </c>
      <c r="F2625" s="8">
        <v>0.29166666666666669</v>
      </c>
      <c r="G2625" s="8">
        <v>0</v>
      </c>
      <c r="H2625" s="8">
        <v>0.125</v>
      </c>
      <c r="I2625" s="4" t="e">
        <f>#REF!/1.7</f>
        <v>#REF!</v>
      </c>
      <c r="J2625" s="4">
        <f>Hilfstabelle!C2625/3</f>
        <v>0.43153424999999995</v>
      </c>
      <c r="K2625" s="96">
        <f>Hilfstabelle!F2625/11</f>
        <v>0</v>
      </c>
      <c r="L2625" s="107">
        <f>Hilfstabelle!G2625/sinks!$G$3</f>
        <v>0.13028736130123386</v>
      </c>
    </row>
    <row r="2626" spans="1:12" x14ac:dyDescent="0.25">
      <c r="A2626" s="89">
        <v>41018.333333333336</v>
      </c>
      <c r="B2626" s="4">
        <v>0.61537790950000004</v>
      </c>
      <c r="C2626" s="8">
        <v>0.33333333333333331</v>
      </c>
      <c r="D2626" s="8">
        <v>0</v>
      </c>
      <c r="E2626" s="8">
        <v>0.1111111111111111</v>
      </c>
      <c r="F2626" s="8">
        <v>0.33333333333333331</v>
      </c>
      <c r="G2626" s="8">
        <v>0</v>
      </c>
      <c r="H2626" s="8">
        <v>0.1111111111111111</v>
      </c>
      <c r="I2626" s="4" t="e">
        <f>#REF!/1.7</f>
        <v>#REF!</v>
      </c>
      <c r="J2626" s="4">
        <f>Hilfstabelle!C2626/3</f>
        <v>0.44634050000000003</v>
      </c>
      <c r="K2626" s="96">
        <f>Hilfstabelle!F2626/11</f>
        <v>0</v>
      </c>
      <c r="L2626" s="107">
        <f>Hilfstabelle!G2626/sinks!$G$3</f>
        <v>0.15556661898880489</v>
      </c>
    </row>
    <row r="2627" spans="1:12" x14ac:dyDescent="0.25">
      <c r="A2627" s="89">
        <v>41018.375</v>
      </c>
      <c r="B2627" s="4">
        <v>0.61520355680000005</v>
      </c>
      <c r="C2627" s="8">
        <v>0.375</v>
      </c>
      <c r="D2627" s="8">
        <v>0</v>
      </c>
      <c r="E2627" s="8">
        <v>0.1</v>
      </c>
      <c r="F2627" s="8">
        <v>0.375</v>
      </c>
      <c r="G2627" s="8">
        <v>0</v>
      </c>
      <c r="H2627" s="8">
        <v>0.1</v>
      </c>
      <c r="I2627" s="4" t="e">
        <f>#REF!/1.7</f>
        <v>#REF!</v>
      </c>
      <c r="J2627" s="4">
        <f>Hilfstabelle!C2627/3</f>
        <v>0.4542525</v>
      </c>
      <c r="K2627" s="96">
        <f>Hilfstabelle!F2627/11</f>
        <v>0</v>
      </c>
      <c r="L2627" s="107">
        <f>Hilfstabelle!G2627/sinks!$G$3</f>
        <v>0.16840970262283245</v>
      </c>
    </row>
    <row r="2628" spans="1:12" x14ac:dyDescent="0.25">
      <c r="A2628" s="89">
        <v>41018.416666666664</v>
      </c>
      <c r="B2628" s="4">
        <v>0.57327172869999998</v>
      </c>
      <c r="C2628" s="8">
        <v>0.41666666666666669</v>
      </c>
      <c r="D2628" s="8">
        <v>0</v>
      </c>
      <c r="E2628" s="8">
        <v>9.0909090909090912E-2</v>
      </c>
      <c r="F2628" s="8">
        <v>0.41666666666666669</v>
      </c>
      <c r="G2628" s="8">
        <v>0</v>
      </c>
      <c r="H2628" s="8">
        <v>9.0909090909090912E-2</v>
      </c>
      <c r="I2628" s="4" t="e">
        <f>#REF!/1.7</f>
        <v>#REF!</v>
      </c>
      <c r="J2628" s="4">
        <f>Hilfstabelle!C2628/3</f>
        <v>0.45890999999999998</v>
      </c>
      <c r="K2628" s="96">
        <f>Hilfstabelle!F2628/11</f>
        <v>0</v>
      </c>
      <c r="L2628" s="107">
        <f>Hilfstabelle!G2628/sinks!$G$3</f>
        <v>0.17032980720574151</v>
      </c>
    </row>
    <row r="2629" spans="1:12" x14ac:dyDescent="0.25">
      <c r="A2629" s="89">
        <v>41018.458333333336</v>
      </c>
      <c r="B2629" s="4">
        <v>0.55505186989999999</v>
      </c>
      <c r="C2629" s="8">
        <v>0.45833333333333331</v>
      </c>
      <c r="D2629" s="8">
        <v>0</v>
      </c>
      <c r="E2629" s="8">
        <v>8.3333333333333329E-2</v>
      </c>
      <c r="F2629" s="8">
        <v>0.45833333333333331</v>
      </c>
      <c r="G2629" s="8">
        <v>0</v>
      </c>
      <c r="H2629" s="8">
        <v>8.3333333333333329E-2</v>
      </c>
      <c r="I2629" s="4" t="e">
        <f>#REF!/1.7</f>
        <v>#REF!</v>
      </c>
      <c r="J2629" s="4">
        <f>Hilfstabelle!C2629/3</f>
        <v>0.46226224999999999</v>
      </c>
      <c r="K2629" s="96">
        <f>Hilfstabelle!F2629/11</f>
        <v>0</v>
      </c>
      <c r="L2629" s="107">
        <f>Hilfstabelle!G2629/sinks!$G$3</f>
        <v>0.17790849814225679</v>
      </c>
    </row>
    <row r="2630" spans="1:12" x14ac:dyDescent="0.25">
      <c r="A2630" s="89">
        <v>41018.5</v>
      </c>
      <c r="B2630" s="4">
        <v>0.53517566039999998</v>
      </c>
      <c r="C2630" s="8">
        <v>0.5</v>
      </c>
      <c r="D2630" s="8">
        <v>0</v>
      </c>
      <c r="E2630" s="8">
        <v>7.6923076923076927E-2</v>
      </c>
      <c r="F2630" s="8">
        <v>0.5</v>
      </c>
      <c r="G2630" s="8">
        <v>0</v>
      </c>
      <c r="H2630" s="8">
        <v>7.6923076923076927E-2</v>
      </c>
      <c r="I2630" s="4" t="e">
        <f>#REF!/1.7</f>
        <v>#REF!</v>
      </c>
      <c r="J2630" s="4">
        <f>Hilfstabelle!C2630/3</f>
        <v>0.46440700000000001</v>
      </c>
      <c r="K2630" s="96">
        <f>Hilfstabelle!F2630/11</f>
        <v>0</v>
      </c>
      <c r="L2630" s="107">
        <f>Hilfstabelle!G2630/sinks!$G$3</f>
        <v>0.17723455414958014</v>
      </c>
    </row>
    <row r="2631" spans="1:12" x14ac:dyDescent="0.25">
      <c r="A2631" s="89">
        <v>41018.541666666664</v>
      </c>
      <c r="B2631" s="4">
        <v>0.52776566999999996</v>
      </c>
      <c r="C2631" s="8">
        <v>0.54166666666666663</v>
      </c>
      <c r="D2631" s="8">
        <v>0</v>
      </c>
      <c r="E2631" s="8">
        <v>7.1428571428571425E-2</v>
      </c>
      <c r="F2631" s="8">
        <v>0.54166666666666663</v>
      </c>
      <c r="G2631" s="8">
        <v>0</v>
      </c>
      <c r="H2631" s="8">
        <v>7.1428571428571425E-2</v>
      </c>
      <c r="I2631" s="4" t="e">
        <f>#REF!/1.7</f>
        <v>#REF!</v>
      </c>
      <c r="J2631" s="4">
        <f>Hilfstabelle!C2631/3</f>
        <v>0.46509125000000001</v>
      </c>
      <c r="K2631" s="96">
        <f>Hilfstabelle!F2631/11</f>
        <v>0</v>
      </c>
      <c r="L2631" s="107">
        <f>Hilfstabelle!G2631/sinks!$G$3</f>
        <v>0.17228805956182094</v>
      </c>
    </row>
    <row r="2632" spans="1:12" x14ac:dyDescent="0.25">
      <c r="A2632" s="89">
        <v>41018.583333333336</v>
      </c>
      <c r="B2632" s="4">
        <v>0.52209920669999998</v>
      </c>
      <c r="C2632" s="8">
        <v>0.58333333333333337</v>
      </c>
      <c r="D2632" s="8">
        <v>0</v>
      </c>
      <c r="E2632" s="8">
        <v>6.6666666666666666E-2</v>
      </c>
      <c r="F2632" s="8">
        <v>0.58333333333333337</v>
      </c>
      <c r="G2632" s="8">
        <v>0</v>
      </c>
      <c r="H2632" s="8">
        <v>6.6666666666666666E-2</v>
      </c>
      <c r="I2632" s="4" t="e">
        <f>#REF!/1.7</f>
        <v>#REF!</v>
      </c>
      <c r="J2632" s="4">
        <f>Hilfstabelle!C2632/3</f>
        <v>0.46432075</v>
      </c>
      <c r="K2632" s="96">
        <f>Hilfstabelle!F2632/11</f>
        <v>0</v>
      </c>
      <c r="L2632" s="107">
        <f>Hilfstabelle!G2632/sinks!$G$3</f>
        <v>0.16946512434721292</v>
      </c>
    </row>
    <row r="2633" spans="1:12" x14ac:dyDescent="0.25">
      <c r="A2633" s="89">
        <v>41018.625</v>
      </c>
      <c r="B2633" s="4">
        <v>0.54607270510000006</v>
      </c>
      <c r="C2633" s="8">
        <v>0.625</v>
      </c>
      <c r="D2633" s="8">
        <v>0</v>
      </c>
      <c r="E2633" s="8">
        <v>6.25E-2</v>
      </c>
      <c r="F2633" s="8">
        <v>0.625</v>
      </c>
      <c r="G2633" s="8">
        <v>0</v>
      </c>
      <c r="H2633" s="8">
        <v>6.25E-2</v>
      </c>
      <c r="I2633" s="4" t="e">
        <f>#REF!/1.7</f>
        <v>#REF!</v>
      </c>
      <c r="J2633" s="4">
        <f>Hilfstabelle!C2633/3</f>
        <v>0.46157800000000004</v>
      </c>
      <c r="K2633" s="96">
        <f>Hilfstabelle!F2633/11</f>
        <v>0</v>
      </c>
      <c r="L2633" s="107">
        <f>Hilfstabelle!G2633/sinks!$G$3</f>
        <v>0.16973215875940562</v>
      </c>
    </row>
    <row r="2634" spans="1:12" x14ac:dyDescent="0.25">
      <c r="A2634" s="89">
        <v>41018.666666666664</v>
      </c>
      <c r="B2634" s="4">
        <v>0.56132856769999995</v>
      </c>
      <c r="C2634" s="8">
        <v>0.66666666666666663</v>
      </c>
      <c r="D2634" s="8">
        <v>0</v>
      </c>
      <c r="E2634" s="8">
        <v>5.8823529411764705E-2</v>
      </c>
      <c r="F2634" s="8">
        <v>0.66666666666666663</v>
      </c>
      <c r="G2634" s="8">
        <v>0</v>
      </c>
      <c r="H2634" s="8">
        <v>5.8823529411764705E-2</v>
      </c>
      <c r="I2634" s="4" t="e">
        <f>#REF!/1.7</f>
        <v>#REF!</v>
      </c>
      <c r="J2634" s="4">
        <f>Hilfstabelle!C2634/3</f>
        <v>0.45564399999999999</v>
      </c>
      <c r="K2634" s="96">
        <f>Hilfstabelle!F2634/11</f>
        <v>0</v>
      </c>
      <c r="L2634" s="107">
        <f>Hilfstabelle!G2634/sinks!$G$3</f>
        <v>0.16929981733014129</v>
      </c>
    </row>
    <row r="2635" spans="1:12" x14ac:dyDescent="0.25">
      <c r="A2635" s="89">
        <v>41018.708333333336</v>
      </c>
      <c r="B2635" s="4">
        <v>0.57362043409999997</v>
      </c>
      <c r="C2635" s="8">
        <v>0.70833333333333337</v>
      </c>
      <c r="D2635" s="8">
        <v>0</v>
      </c>
      <c r="E2635" s="8">
        <v>5.5555555555555552E-2</v>
      </c>
      <c r="F2635" s="8">
        <v>0.70833333333333337</v>
      </c>
      <c r="G2635" s="8">
        <v>0</v>
      </c>
      <c r="H2635" s="8">
        <v>5.5555555555555552E-2</v>
      </c>
      <c r="I2635" s="4" t="e">
        <f>#REF!/1.7</f>
        <v>#REF!</v>
      </c>
      <c r="J2635" s="4">
        <f>Hilfstabelle!C2635/3</f>
        <v>0.44264324999999999</v>
      </c>
      <c r="K2635" s="96">
        <f>Hilfstabelle!F2635/11</f>
        <v>0</v>
      </c>
      <c r="L2635" s="107">
        <f>Hilfstabelle!G2635/sinks!$G$3</f>
        <v>0.17179213851060604</v>
      </c>
    </row>
    <row r="2636" spans="1:12" x14ac:dyDescent="0.25">
      <c r="A2636" s="89">
        <v>41018.75</v>
      </c>
      <c r="B2636" s="4">
        <v>0.57309737599999999</v>
      </c>
      <c r="C2636" s="8">
        <v>0.75</v>
      </c>
      <c r="D2636" s="8">
        <v>0</v>
      </c>
      <c r="E2636" s="8">
        <v>5.2631578947368418E-2</v>
      </c>
      <c r="F2636" s="8">
        <v>0.75</v>
      </c>
      <c r="G2636" s="8">
        <v>0</v>
      </c>
      <c r="H2636" s="8">
        <v>5.2631578947368418E-2</v>
      </c>
      <c r="I2636" s="4" t="e">
        <f>#REF!/1.7</f>
        <v>#REF!</v>
      </c>
      <c r="J2636" s="4">
        <f>Hilfstabelle!C2636/3</f>
        <v>0.43076374999999995</v>
      </c>
      <c r="K2636" s="96">
        <f>Hilfstabelle!F2636/11</f>
        <v>0</v>
      </c>
      <c r="L2636" s="107">
        <f>Hilfstabelle!G2636/sinks!$G$3</f>
        <v>0.1746405055739943</v>
      </c>
    </row>
    <row r="2637" spans="1:12" x14ac:dyDescent="0.25">
      <c r="A2637" s="89">
        <v>41018.791666666664</v>
      </c>
      <c r="B2637" s="4">
        <v>0.5472059977</v>
      </c>
      <c r="C2637" s="8">
        <v>0.79166666666666663</v>
      </c>
      <c r="D2637" s="8">
        <v>0</v>
      </c>
      <c r="E2637" s="8">
        <v>0.05</v>
      </c>
      <c r="F2637" s="8">
        <v>0.79166666666666663</v>
      </c>
      <c r="G2637" s="8">
        <v>0</v>
      </c>
      <c r="H2637" s="8">
        <v>0.05</v>
      </c>
      <c r="I2637" s="4" t="e">
        <f>#REF!/1.7</f>
        <v>#REF!</v>
      </c>
      <c r="J2637" s="4">
        <f>Hilfstabelle!C2637/3</f>
        <v>0.42790600000000006</v>
      </c>
      <c r="K2637" s="96">
        <f>Hilfstabelle!F2637/11</f>
        <v>0</v>
      </c>
      <c r="L2637" s="107">
        <f>Hilfstabelle!G2637/sinks!$G$3</f>
        <v>0.16282741181556698</v>
      </c>
    </row>
    <row r="2638" spans="1:12" x14ac:dyDescent="0.25">
      <c r="A2638" s="89">
        <v>41018.833333333336</v>
      </c>
      <c r="B2638" s="4">
        <v>0.54337023799999995</v>
      </c>
      <c r="C2638" s="8">
        <v>0.83333333333333337</v>
      </c>
      <c r="D2638" s="8">
        <v>0</v>
      </c>
      <c r="E2638" s="8">
        <v>4.7619047619047616E-2</v>
      </c>
      <c r="F2638" s="8">
        <v>0.83333333333333337</v>
      </c>
      <c r="G2638" s="8">
        <v>0</v>
      </c>
      <c r="H2638" s="8">
        <v>4.7619047619047616E-2</v>
      </c>
      <c r="I2638" s="4" t="e">
        <f>#REF!/1.7</f>
        <v>#REF!</v>
      </c>
      <c r="J2638" s="4">
        <f>Hilfstabelle!C2638/3</f>
        <v>0.42588775000000001</v>
      </c>
      <c r="K2638" s="96">
        <f>Hilfstabelle!F2638/11</f>
        <v>0</v>
      </c>
      <c r="L2638" s="107">
        <f>Hilfstabelle!G2638/sinks!$G$3</f>
        <v>0.15401527621320951</v>
      </c>
    </row>
    <row r="2639" spans="1:12" x14ac:dyDescent="0.25">
      <c r="A2639" s="89">
        <v>41018.875</v>
      </c>
      <c r="B2639" s="4">
        <v>0.49908464819999998</v>
      </c>
      <c r="C2639" s="8">
        <v>0.875</v>
      </c>
      <c r="D2639" s="8">
        <v>0</v>
      </c>
      <c r="E2639" s="8">
        <v>4.5454545454545456E-2</v>
      </c>
      <c r="F2639" s="8">
        <v>0.875</v>
      </c>
      <c r="G2639" s="8">
        <v>0</v>
      </c>
      <c r="H2639" s="8">
        <v>4.5454545454545456E-2</v>
      </c>
      <c r="I2639" s="4" t="e">
        <f>#REF!/1.7</f>
        <v>#REF!</v>
      </c>
      <c r="J2639" s="4">
        <f>Hilfstabelle!C2639/3</f>
        <v>0.42348999999999998</v>
      </c>
      <c r="K2639" s="96">
        <f>Hilfstabelle!F2639/11</f>
        <v>0</v>
      </c>
      <c r="L2639" s="107">
        <f>Hilfstabelle!G2639/sinks!$G$3</f>
        <v>0.14166811363039689</v>
      </c>
    </row>
    <row r="2640" spans="1:12" x14ac:dyDescent="0.25">
      <c r="A2640" s="89">
        <v>41018.916666666664</v>
      </c>
      <c r="B2640" s="4">
        <v>0.470752332</v>
      </c>
      <c r="C2640" s="8">
        <v>0.91666666666666663</v>
      </c>
      <c r="D2640" s="8">
        <v>0</v>
      </c>
      <c r="E2640" s="8">
        <v>4.3478260869565216E-2</v>
      </c>
      <c r="F2640" s="8">
        <v>0.91666666666666663</v>
      </c>
      <c r="G2640" s="8">
        <v>0</v>
      </c>
      <c r="H2640" s="8">
        <v>4.3478260869565216E-2</v>
      </c>
      <c r="I2640" s="4" t="e">
        <f>#REF!/1.7</f>
        <v>#REF!</v>
      </c>
      <c r="J2640" s="4">
        <f>Hilfstabelle!C2640/3</f>
        <v>0.42164425</v>
      </c>
      <c r="K2640" s="96">
        <f>Hilfstabelle!F2640/11</f>
        <v>0</v>
      </c>
      <c r="L2640" s="107">
        <f>Hilfstabelle!G2640/sinks!$G$3</f>
        <v>0.12810022230613213</v>
      </c>
    </row>
    <row r="2641" spans="1:12" x14ac:dyDescent="0.25">
      <c r="A2641" s="89">
        <v>41018.958333333336</v>
      </c>
      <c r="B2641" s="4">
        <v>0.44852236070000001</v>
      </c>
      <c r="C2641" s="8">
        <v>0.95833333333333337</v>
      </c>
      <c r="D2641" s="8">
        <v>0</v>
      </c>
      <c r="E2641" s="8">
        <v>4.1666666666666664E-2</v>
      </c>
      <c r="F2641" s="8">
        <v>0.95833333333333337</v>
      </c>
      <c r="G2641" s="8">
        <v>0</v>
      </c>
      <c r="H2641" s="8">
        <v>4.1666666666666664E-2</v>
      </c>
      <c r="I2641" s="4" t="e">
        <f>#REF!/1.7</f>
        <v>#REF!</v>
      </c>
      <c r="J2641" s="4">
        <f>Hilfstabelle!C2641/3</f>
        <v>0.41956275000000004</v>
      </c>
      <c r="K2641" s="96">
        <f>Hilfstabelle!F2641/11</f>
        <v>0</v>
      </c>
      <c r="L2641" s="107">
        <f>Hilfstabelle!G2641/sinks!$G$3</f>
        <v>0.12054696321839713</v>
      </c>
    </row>
    <row r="2642" spans="1:12" x14ac:dyDescent="0.25">
      <c r="A2642" s="89">
        <v>41019</v>
      </c>
      <c r="B2642" s="4">
        <v>0.44024060669999998</v>
      </c>
      <c r="C2642" s="8">
        <v>0</v>
      </c>
      <c r="D2642" s="8">
        <v>0</v>
      </c>
      <c r="E2642" s="8">
        <v>1</v>
      </c>
      <c r="F2642" s="8">
        <v>0</v>
      </c>
      <c r="G2642" s="8">
        <v>0</v>
      </c>
      <c r="H2642" s="8">
        <v>1</v>
      </c>
      <c r="I2642" s="4" t="e">
        <f>#REF!/1.7</f>
        <v>#REF!</v>
      </c>
      <c r="J2642" s="4">
        <f>Hilfstabelle!C2642/3</f>
        <v>0.41723400000000005</v>
      </c>
      <c r="K2642" s="96">
        <f>Hilfstabelle!F2642/11</f>
        <v>0</v>
      </c>
      <c r="L2642" s="107">
        <f>Hilfstabelle!G2642/sinks!$G$3</f>
        <v>0.11436702396479574</v>
      </c>
    </row>
    <row r="2643" spans="1:12" x14ac:dyDescent="0.25">
      <c r="A2643" s="89">
        <v>41019.041666666664</v>
      </c>
      <c r="B2643" s="4">
        <v>0.42925638570000002</v>
      </c>
      <c r="C2643" s="8">
        <v>4.1666666666666664E-2</v>
      </c>
      <c r="D2643" s="8">
        <v>0</v>
      </c>
      <c r="E2643" s="8">
        <v>0.5</v>
      </c>
      <c r="F2643" s="8">
        <v>4.1666666666666664E-2</v>
      </c>
      <c r="G2643" s="8">
        <v>0</v>
      </c>
      <c r="H2643" s="8">
        <v>0.5</v>
      </c>
      <c r="I2643" s="4" t="e">
        <f>#REF!/1.7</f>
        <v>#REF!</v>
      </c>
      <c r="J2643" s="4">
        <f>Hilfstabelle!C2643/3</f>
        <v>0.41470974999999993</v>
      </c>
      <c r="K2643" s="96">
        <f>Hilfstabelle!F2643/11</f>
        <v>0</v>
      </c>
      <c r="L2643" s="107">
        <f>Hilfstabelle!G2643/sinks!$G$3</f>
        <v>0.11320987484529428</v>
      </c>
    </row>
    <row r="2644" spans="1:12" x14ac:dyDescent="0.25">
      <c r="A2644" s="89">
        <v>41019.083333333336</v>
      </c>
      <c r="B2644" s="4">
        <v>0.43910731409999998</v>
      </c>
      <c r="C2644" s="8">
        <v>8.3333333333333329E-2</v>
      </c>
      <c r="D2644" s="8">
        <v>0</v>
      </c>
      <c r="E2644" s="8">
        <v>0.33333333333333331</v>
      </c>
      <c r="F2644" s="8">
        <v>8.3333333333333329E-2</v>
      </c>
      <c r="G2644" s="8">
        <v>0</v>
      </c>
      <c r="H2644" s="8">
        <v>0.33333333333333331</v>
      </c>
      <c r="I2644" s="4" t="e">
        <f>#REF!/1.7</f>
        <v>#REF!</v>
      </c>
      <c r="J2644" s="4">
        <f>Hilfstabelle!C2644/3</f>
        <v>0.41209350000000006</v>
      </c>
      <c r="K2644" s="96">
        <f>Hilfstabelle!F2644/11</f>
        <v>0</v>
      </c>
      <c r="L2644" s="107">
        <f>Hilfstabelle!G2644/sinks!$G$3</f>
        <v>0.11446875135991677</v>
      </c>
    </row>
    <row r="2645" spans="1:12" x14ac:dyDescent="0.25">
      <c r="A2645" s="89">
        <v>41019.125</v>
      </c>
      <c r="B2645" s="4">
        <v>0.45732717290000002</v>
      </c>
      <c r="C2645" s="8">
        <v>0.125</v>
      </c>
      <c r="D2645" s="8">
        <v>0</v>
      </c>
      <c r="E2645" s="8">
        <v>0.25</v>
      </c>
      <c r="F2645" s="8">
        <v>0.125</v>
      </c>
      <c r="G2645" s="8">
        <v>0</v>
      </c>
      <c r="H2645" s="8">
        <v>0.25</v>
      </c>
      <c r="I2645" s="4" t="e">
        <f>#REF!/1.7</f>
        <v>#REF!</v>
      </c>
      <c r="J2645" s="4">
        <f>Hilfstabelle!C2645/3</f>
        <v>0.40947724999999996</v>
      </c>
      <c r="K2645" s="96">
        <f>Hilfstabelle!F2645/11</f>
        <v>0</v>
      </c>
      <c r="L2645" s="107">
        <f>Hilfstabelle!G2645/sinks!$G$3</f>
        <v>0.10817436878680424</v>
      </c>
    </row>
    <row r="2646" spans="1:12" x14ac:dyDescent="0.25">
      <c r="A2646" s="89">
        <v>41019.166666666664</v>
      </c>
      <c r="B2646" s="4">
        <v>0.4718856246</v>
      </c>
      <c r="C2646" s="8">
        <v>0.16666666666666666</v>
      </c>
      <c r="D2646" s="8">
        <v>0</v>
      </c>
      <c r="E2646" s="8">
        <v>0.2</v>
      </c>
      <c r="F2646" s="8">
        <v>0.16666666666666666</v>
      </c>
      <c r="G2646" s="8">
        <v>0</v>
      </c>
      <c r="H2646" s="8">
        <v>0.2</v>
      </c>
      <c r="I2646" s="4" t="e">
        <f>#REF!/1.7</f>
        <v>#REF!</v>
      </c>
      <c r="J2646" s="4">
        <f>Hilfstabelle!C2646/3</f>
        <v>0.408609</v>
      </c>
      <c r="K2646" s="96">
        <f>Hilfstabelle!F2646/11</f>
        <v>0</v>
      </c>
      <c r="L2646" s="107">
        <f>Hilfstabelle!G2646/sinks!$G$3</f>
        <v>0.10251578243319806</v>
      </c>
    </row>
    <row r="2647" spans="1:12" x14ac:dyDescent="0.25">
      <c r="A2647" s="89">
        <v>41019.208333333336</v>
      </c>
      <c r="B2647" s="4">
        <v>0.51782756519999995</v>
      </c>
      <c r="C2647" s="8">
        <v>0.20833333333333334</v>
      </c>
      <c r="D2647" s="8">
        <v>0</v>
      </c>
      <c r="E2647" s="8">
        <v>0.16666666666666666</v>
      </c>
      <c r="F2647" s="8">
        <v>0.20833333333333334</v>
      </c>
      <c r="G2647" s="8">
        <v>0</v>
      </c>
      <c r="H2647" s="8">
        <v>0.16666666666666666</v>
      </c>
      <c r="I2647" s="4" t="e">
        <f>#REF!/1.7</f>
        <v>#REF!</v>
      </c>
      <c r="J2647" s="4">
        <f>Hilfstabelle!C2647/3</f>
        <v>0.41654975</v>
      </c>
      <c r="K2647" s="96">
        <f>Hilfstabelle!F2647/11</f>
        <v>0</v>
      </c>
      <c r="L2647" s="107">
        <f>Hilfstabelle!G2647/sinks!$G$3</f>
        <v>0.10463934180634919</v>
      </c>
    </row>
    <row r="2648" spans="1:12" x14ac:dyDescent="0.25">
      <c r="A2648" s="89">
        <v>41019.25</v>
      </c>
      <c r="B2648" s="4">
        <v>0.55740563160000001</v>
      </c>
      <c r="C2648" s="8">
        <v>0.25</v>
      </c>
      <c r="D2648" s="8">
        <v>0</v>
      </c>
      <c r="E2648" s="8">
        <v>0.14285714285714285</v>
      </c>
      <c r="F2648" s="8">
        <v>0.25</v>
      </c>
      <c r="G2648" s="8">
        <v>0</v>
      </c>
      <c r="H2648" s="8">
        <v>0.14285714285714285</v>
      </c>
      <c r="I2648" s="4" t="e">
        <f>#REF!/1.7</f>
        <v>#REF!</v>
      </c>
      <c r="J2648" s="4">
        <f>Hilfstabelle!C2648/3</f>
        <v>0.42528974999999997</v>
      </c>
      <c r="K2648" s="96">
        <f>Hilfstabelle!F2648/11</f>
        <v>0</v>
      </c>
      <c r="L2648" s="107">
        <f>Hilfstabelle!G2648/sinks!$G$3</f>
        <v>0.11842340384524605</v>
      </c>
    </row>
    <row r="2649" spans="1:12" x14ac:dyDescent="0.25">
      <c r="A2649" s="89">
        <v>41019.291666666664</v>
      </c>
      <c r="B2649" s="4">
        <v>0.58599947689999998</v>
      </c>
      <c r="C2649" s="8">
        <v>0.29166666666666669</v>
      </c>
      <c r="D2649" s="8">
        <v>0</v>
      </c>
      <c r="E2649" s="8">
        <v>0.125</v>
      </c>
      <c r="F2649" s="8">
        <v>0.29166666666666669</v>
      </c>
      <c r="G2649" s="8">
        <v>0</v>
      </c>
      <c r="H2649" s="8">
        <v>0.125</v>
      </c>
      <c r="I2649" s="4" t="e">
        <f>#REF!/1.7</f>
        <v>#REF!</v>
      </c>
      <c r="J2649" s="4">
        <f>Hilfstabelle!C2649/3</f>
        <v>0.43632399999999999</v>
      </c>
      <c r="K2649" s="96">
        <f>Hilfstabelle!F2649/11</f>
        <v>0</v>
      </c>
      <c r="L2649" s="107">
        <f>Hilfstabelle!G2649/sinks!$G$3</f>
        <v>0.13028736130123386</v>
      </c>
    </row>
    <row r="2650" spans="1:12" x14ac:dyDescent="0.25">
      <c r="A2650" s="89">
        <v>41019.333333333336</v>
      </c>
      <c r="B2650" s="4">
        <v>0.60788074270000003</v>
      </c>
      <c r="C2650" s="8">
        <v>0.33333333333333331</v>
      </c>
      <c r="D2650" s="8">
        <v>0</v>
      </c>
      <c r="E2650" s="8">
        <v>0.1111111111111111</v>
      </c>
      <c r="F2650" s="8">
        <v>0.33333333333333331</v>
      </c>
      <c r="G2650" s="8">
        <v>0</v>
      </c>
      <c r="H2650" s="8">
        <v>0.1111111111111111</v>
      </c>
      <c r="I2650" s="4" t="e">
        <f>#REF!/1.7</f>
        <v>#REF!</v>
      </c>
      <c r="J2650" s="4">
        <f>Hilfstabelle!C2650/3</f>
        <v>0.4450467500000001</v>
      </c>
      <c r="K2650" s="96">
        <f>Hilfstabelle!F2650/11</f>
        <v>0</v>
      </c>
      <c r="L2650" s="107">
        <f>Hilfstabelle!G2650/sinks!$G$3</f>
        <v>0.15556661898880489</v>
      </c>
    </row>
    <row r="2651" spans="1:12" x14ac:dyDescent="0.25">
      <c r="A2651" s="89">
        <v>41019.375</v>
      </c>
      <c r="B2651" s="4">
        <v>0.60953709349999996</v>
      </c>
      <c r="C2651" s="8">
        <v>0.375</v>
      </c>
      <c r="D2651" s="8">
        <v>0</v>
      </c>
      <c r="E2651" s="8">
        <v>0.1</v>
      </c>
      <c r="F2651" s="8">
        <v>0.375</v>
      </c>
      <c r="G2651" s="8">
        <v>0</v>
      </c>
      <c r="H2651" s="8">
        <v>0.1</v>
      </c>
      <c r="I2651" s="4" t="e">
        <f>#REF!/1.7</f>
        <v>#REF!</v>
      </c>
      <c r="J2651" s="4">
        <f>Hilfstabelle!C2651/3</f>
        <v>0.4523895</v>
      </c>
      <c r="K2651" s="96">
        <f>Hilfstabelle!F2651/11</f>
        <v>0</v>
      </c>
      <c r="L2651" s="107">
        <f>Hilfstabelle!G2651/sinks!$G$3</f>
        <v>0.16840970262283245</v>
      </c>
    </row>
    <row r="2652" spans="1:12" x14ac:dyDescent="0.25">
      <c r="A2652" s="89">
        <v>41019.416666666664</v>
      </c>
      <c r="B2652" s="4">
        <v>0.5728358469</v>
      </c>
      <c r="C2652" s="8">
        <v>0.41666666666666669</v>
      </c>
      <c r="D2652" s="8">
        <v>0</v>
      </c>
      <c r="E2652" s="8">
        <v>9.0909090909090912E-2</v>
      </c>
      <c r="F2652" s="8">
        <v>0.41666666666666669</v>
      </c>
      <c r="G2652" s="8">
        <v>0</v>
      </c>
      <c r="H2652" s="8">
        <v>9.0909090909090912E-2</v>
      </c>
      <c r="I2652" s="4" t="e">
        <f>#REF!/1.7</f>
        <v>#REF!</v>
      </c>
      <c r="J2652" s="4">
        <f>Hilfstabelle!C2652/3</f>
        <v>0.45754150000000005</v>
      </c>
      <c r="K2652" s="96">
        <f>Hilfstabelle!F2652/11</f>
        <v>0</v>
      </c>
      <c r="L2652" s="107">
        <f>Hilfstabelle!G2652/sinks!$G$3</f>
        <v>0.17032980720574151</v>
      </c>
    </row>
    <row r="2653" spans="1:12" x14ac:dyDescent="0.25">
      <c r="A2653" s="89">
        <v>41019.458333333336</v>
      </c>
      <c r="B2653" s="4">
        <v>0.55139046290000004</v>
      </c>
      <c r="C2653" s="8">
        <v>0.45833333333333331</v>
      </c>
      <c r="D2653" s="8">
        <v>0</v>
      </c>
      <c r="E2653" s="8">
        <v>8.3333333333333329E-2</v>
      </c>
      <c r="F2653" s="8">
        <v>0.45833333333333331</v>
      </c>
      <c r="G2653" s="8">
        <v>0</v>
      </c>
      <c r="H2653" s="8">
        <v>8.3333333333333329E-2</v>
      </c>
      <c r="I2653" s="4" t="e">
        <f>#REF!/1.7</f>
        <v>#REF!</v>
      </c>
      <c r="J2653" s="4">
        <f>Hilfstabelle!C2653/3</f>
        <v>0.45914000000000005</v>
      </c>
      <c r="K2653" s="96">
        <f>Hilfstabelle!F2653/11</f>
        <v>0</v>
      </c>
      <c r="L2653" s="107">
        <f>Hilfstabelle!G2653/sinks!$G$3</f>
        <v>0.17790849814225679</v>
      </c>
    </row>
    <row r="2654" spans="1:12" x14ac:dyDescent="0.25">
      <c r="A2654" s="89">
        <v>41019.5</v>
      </c>
      <c r="B2654" s="4">
        <v>0.5344782495</v>
      </c>
      <c r="C2654" s="8">
        <v>0.5</v>
      </c>
      <c r="D2654" s="8">
        <v>0</v>
      </c>
      <c r="E2654" s="8">
        <v>7.6923076923076927E-2</v>
      </c>
      <c r="F2654" s="8">
        <v>0.5</v>
      </c>
      <c r="G2654" s="8">
        <v>0</v>
      </c>
      <c r="H2654" s="8">
        <v>7.6923076923076927E-2</v>
      </c>
      <c r="I2654" s="4" t="e">
        <f>#REF!/1.7</f>
        <v>#REF!</v>
      </c>
      <c r="J2654" s="4">
        <f>Hilfstabelle!C2654/3</f>
        <v>0.45826025000000009</v>
      </c>
      <c r="K2654" s="96">
        <f>Hilfstabelle!F2654/11</f>
        <v>0</v>
      </c>
      <c r="L2654" s="107">
        <f>Hilfstabelle!G2654/sinks!$G$3</f>
        <v>0.17723455414958014</v>
      </c>
    </row>
    <row r="2655" spans="1:12" x14ac:dyDescent="0.25">
      <c r="A2655" s="89">
        <v>41019.541666666664</v>
      </c>
      <c r="B2655" s="4">
        <v>0.524365792</v>
      </c>
      <c r="C2655" s="8">
        <v>0.54166666666666663</v>
      </c>
      <c r="D2655" s="8">
        <v>0</v>
      </c>
      <c r="E2655" s="8">
        <v>7.1428571428571425E-2</v>
      </c>
      <c r="F2655" s="8">
        <v>0.54166666666666663</v>
      </c>
      <c r="G2655" s="8">
        <v>0</v>
      </c>
      <c r="H2655" s="8">
        <v>7.1428571428571425E-2</v>
      </c>
      <c r="I2655" s="4" t="e">
        <f>#REF!/1.7</f>
        <v>#REF!</v>
      </c>
      <c r="J2655" s="4">
        <f>Hilfstabelle!C2655/3</f>
        <v>0.45672499999999999</v>
      </c>
      <c r="K2655" s="96">
        <f>Hilfstabelle!F2655/11</f>
        <v>0</v>
      </c>
      <c r="L2655" s="107">
        <f>Hilfstabelle!G2655/sinks!$G$3</f>
        <v>0.17228805956182094</v>
      </c>
    </row>
    <row r="2656" spans="1:12" x14ac:dyDescent="0.25">
      <c r="A2656" s="89">
        <v>41019.583333333336</v>
      </c>
      <c r="B2656" s="4">
        <v>0.52994507889999998</v>
      </c>
      <c r="C2656" s="8">
        <v>0.58333333333333337</v>
      </c>
      <c r="D2656" s="8">
        <v>0</v>
      </c>
      <c r="E2656" s="8">
        <v>6.6666666666666666E-2</v>
      </c>
      <c r="F2656" s="8">
        <v>0.58333333333333337</v>
      </c>
      <c r="G2656" s="8">
        <v>0</v>
      </c>
      <c r="H2656" s="8">
        <v>6.6666666666666666E-2</v>
      </c>
      <c r="I2656" s="4" t="e">
        <f>#REF!/1.7</f>
        <v>#REF!</v>
      </c>
      <c r="J2656" s="4">
        <f>Hilfstabelle!C2656/3</f>
        <v>0.4545515</v>
      </c>
      <c r="K2656" s="96">
        <f>Hilfstabelle!F2656/11</f>
        <v>1</v>
      </c>
      <c r="L2656" s="107">
        <f>Hilfstabelle!G2656/sinks!$G$3</f>
        <v>0.84214909650495473</v>
      </c>
    </row>
    <row r="2657" spans="1:12" x14ac:dyDescent="0.25">
      <c r="A2657" s="89">
        <v>41019.625</v>
      </c>
      <c r="B2657" s="4">
        <v>0.55182634470000003</v>
      </c>
      <c r="C2657" s="8">
        <v>0.625</v>
      </c>
      <c r="D2657" s="8">
        <v>0</v>
      </c>
      <c r="E2657" s="8">
        <v>6.25E-2</v>
      </c>
      <c r="F2657" s="8">
        <v>0.625</v>
      </c>
      <c r="G2657" s="8">
        <v>0</v>
      </c>
      <c r="H2657" s="8">
        <v>6.25E-2</v>
      </c>
      <c r="I2657" s="4" t="e">
        <f>#REF!/1.7</f>
        <v>#REF!</v>
      </c>
      <c r="J2657" s="4">
        <f>Hilfstabelle!C2657/3</f>
        <v>0.45095774999999999</v>
      </c>
      <c r="K2657" s="96">
        <f>Hilfstabelle!F2657/11</f>
        <v>1</v>
      </c>
      <c r="L2657" s="107">
        <f>Hilfstabelle!G2657/sinks!$G$3</f>
        <v>0.8424161309171474</v>
      </c>
    </row>
    <row r="2658" spans="1:12" x14ac:dyDescent="0.25">
      <c r="A2658" s="89">
        <v>41019.666666666664</v>
      </c>
      <c r="B2658" s="4">
        <v>0.56917443990000005</v>
      </c>
      <c r="C2658" s="8">
        <v>0.66666666666666663</v>
      </c>
      <c r="D2658" s="8">
        <v>0</v>
      </c>
      <c r="E2658" s="8">
        <v>5.8823529411764705E-2</v>
      </c>
      <c r="F2658" s="8">
        <v>0.66666666666666663</v>
      </c>
      <c r="G2658" s="8">
        <v>0</v>
      </c>
      <c r="H2658" s="8">
        <v>5.8823529411764705E-2</v>
      </c>
      <c r="I2658" s="4" t="e">
        <f>#REF!/1.7</f>
        <v>#REF!</v>
      </c>
      <c r="J2658" s="4">
        <f>Hilfstabelle!C2658/3</f>
        <v>0.44708225000000001</v>
      </c>
      <c r="K2658" s="96">
        <f>Hilfstabelle!F2658/11</f>
        <v>0</v>
      </c>
      <c r="L2658" s="107">
        <f>Hilfstabelle!G2658/sinks!$G$3</f>
        <v>0.16929981733014129</v>
      </c>
    </row>
    <row r="2659" spans="1:12" x14ac:dyDescent="0.25">
      <c r="A2659" s="89">
        <v>41019.708333333336</v>
      </c>
      <c r="B2659" s="4">
        <v>0.58617382969999998</v>
      </c>
      <c r="C2659" s="8">
        <v>0.70833333333333337</v>
      </c>
      <c r="D2659" s="8">
        <v>0</v>
      </c>
      <c r="E2659" s="8">
        <v>5.5555555555555552E-2</v>
      </c>
      <c r="F2659" s="8">
        <v>0.70833333333333337</v>
      </c>
      <c r="G2659" s="8">
        <v>0</v>
      </c>
      <c r="H2659" s="8">
        <v>5.5555555555555552E-2</v>
      </c>
      <c r="I2659" s="4" t="e">
        <f>#REF!/1.7</f>
        <v>#REF!</v>
      </c>
      <c r="J2659" s="4">
        <f>Hilfstabelle!C2659/3</f>
        <v>0.43795125000000001</v>
      </c>
      <c r="K2659" s="96">
        <f>Hilfstabelle!F2659/11</f>
        <v>0</v>
      </c>
      <c r="L2659" s="107">
        <f>Hilfstabelle!G2659/sinks!$G$3</f>
        <v>0.17179213851060604</v>
      </c>
    </row>
    <row r="2660" spans="1:12" x14ac:dyDescent="0.25">
      <c r="A2660" s="89">
        <v>41019.75</v>
      </c>
      <c r="B2660" s="4">
        <v>0.5880917095</v>
      </c>
      <c r="C2660" s="8">
        <v>0.75</v>
      </c>
      <c r="D2660" s="8">
        <v>0</v>
      </c>
      <c r="E2660" s="8">
        <v>5.2631578947368418E-2</v>
      </c>
      <c r="F2660" s="8">
        <v>0.75</v>
      </c>
      <c r="G2660" s="8">
        <v>0</v>
      </c>
      <c r="H2660" s="8">
        <v>5.2631578947368418E-2</v>
      </c>
      <c r="I2660" s="4" t="e">
        <f>#REF!/1.7</f>
        <v>#REF!</v>
      </c>
      <c r="J2660" s="4">
        <f>Hilfstabelle!C2660/3</f>
        <v>0.42802100000000004</v>
      </c>
      <c r="K2660" s="96">
        <f>Hilfstabelle!F2660/11</f>
        <v>0</v>
      </c>
      <c r="L2660" s="107">
        <f>Hilfstabelle!G2660/sinks!$G$3</f>
        <v>0.1746405055739943</v>
      </c>
    </row>
    <row r="2661" spans="1:12" x14ac:dyDescent="0.25">
      <c r="A2661" s="89">
        <v>41019.791666666664</v>
      </c>
      <c r="B2661" s="4">
        <v>0.55906198240000005</v>
      </c>
      <c r="C2661" s="8">
        <v>0.79166666666666663</v>
      </c>
      <c r="D2661" s="8">
        <v>0</v>
      </c>
      <c r="E2661" s="8">
        <v>0.05</v>
      </c>
      <c r="F2661" s="8">
        <v>0.79166666666666663</v>
      </c>
      <c r="G2661" s="8">
        <v>0</v>
      </c>
      <c r="H2661" s="8">
        <v>0.05</v>
      </c>
      <c r="I2661" s="4" t="e">
        <f>#REF!/1.7</f>
        <v>#REF!</v>
      </c>
      <c r="J2661" s="4">
        <f>Hilfstabelle!C2661/3</f>
        <v>0.42624425000000005</v>
      </c>
      <c r="K2661" s="96">
        <f>Hilfstabelle!F2661/11</f>
        <v>0</v>
      </c>
      <c r="L2661" s="107">
        <f>Hilfstabelle!G2661/sinks!$G$3</f>
        <v>0.16282741181556698</v>
      </c>
    </row>
    <row r="2662" spans="1:12" x14ac:dyDescent="0.25">
      <c r="A2662" s="89">
        <v>41019.833333333336</v>
      </c>
      <c r="B2662" s="4">
        <v>0.55696974980000002</v>
      </c>
      <c r="C2662" s="8">
        <v>0.83333333333333337</v>
      </c>
      <c r="D2662" s="8">
        <v>0</v>
      </c>
      <c r="E2662" s="8">
        <v>4.7619047619047616E-2</v>
      </c>
      <c r="F2662" s="8">
        <v>0.83333333333333337</v>
      </c>
      <c r="G2662" s="8">
        <v>0</v>
      </c>
      <c r="H2662" s="8">
        <v>4.7619047619047616E-2</v>
      </c>
      <c r="I2662" s="4" t="e">
        <f>#REF!/1.7</f>
        <v>#REF!</v>
      </c>
      <c r="J2662" s="4">
        <f>Hilfstabelle!C2662/3</f>
        <v>0.42634774999999997</v>
      </c>
      <c r="K2662" s="96">
        <f>Hilfstabelle!F2662/11</f>
        <v>0</v>
      </c>
      <c r="L2662" s="107">
        <f>Hilfstabelle!G2662/sinks!$G$3</f>
        <v>0.15401527621320951</v>
      </c>
    </row>
    <row r="2663" spans="1:12" x14ac:dyDescent="0.25">
      <c r="A2663" s="89">
        <v>41019.875</v>
      </c>
      <c r="B2663" s="4">
        <v>0.5165199198</v>
      </c>
      <c r="C2663" s="8">
        <v>0.875</v>
      </c>
      <c r="D2663" s="8">
        <v>0</v>
      </c>
      <c r="E2663" s="8">
        <v>4.5454545454545456E-2</v>
      </c>
      <c r="F2663" s="8">
        <v>0.875</v>
      </c>
      <c r="G2663" s="8">
        <v>0</v>
      </c>
      <c r="H2663" s="8">
        <v>4.5454545454545456E-2</v>
      </c>
      <c r="I2663" s="4" t="e">
        <f>#REF!/1.7</f>
        <v>#REF!</v>
      </c>
      <c r="J2663" s="4">
        <f>Hilfstabelle!C2663/3</f>
        <v>0.42165575000000005</v>
      </c>
      <c r="K2663" s="96">
        <f>Hilfstabelle!F2663/11</f>
        <v>0</v>
      </c>
      <c r="L2663" s="107">
        <f>Hilfstabelle!G2663/sinks!$G$3</f>
        <v>0.14166811363039689</v>
      </c>
    </row>
    <row r="2664" spans="1:12" x14ac:dyDescent="0.25">
      <c r="A2664" s="89">
        <v>41019.916666666664</v>
      </c>
      <c r="B2664" s="4">
        <v>0.48923371980000002</v>
      </c>
      <c r="C2664" s="8">
        <v>0.91666666666666663</v>
      </c>
      <c r="D2664" s="8">
        <v>0</v>
      </c>
      <c r="E2664" s="8">
        <v>4.3478260869565216E-2</v>
      </c>
      <c r="F2664" s="8">
        <v>0.91666666666666663</v>
      </c>
      <c r="G2664" s="8">
        <v>0</v>
      </c>
      <c r="H2664" s="8">
        <v>4.3478260869565216E-2</v>
      </c>
      <c r="I2664" s="4" t="e">
        <f>#REF!/1.7</f>
        <v>#REF!</v>
      </c>
      <c r="J2664" s="4">
        <f>Hilfstabelle!C2664/3</f>
        <v>0.41457750000000004</v>
      </c>
      <c r="K2664" s="96">
        <f>Hilfstabelle!F2664/11</f>
        <v>0</v>
      </c>
      <c r="L2664" s="107">
        <f>Hilfstabelle!G2664/sinks!$G$3</f>
        <v>0.12810022230613213</v>
      </c>
    </row>
    <row r="2665" spans="1:12" x14ac:dyDescent="0.25">
      <c r="A2665" s="89">
        <v>41019.958333333336</v>
      </c>
      <c r="B2665" s="4">
        <v>0.47493679709999997</v>
      </c>
      <c r="C2665" s="8">
        <v>0.95833333333333337</v>
      </c>
      <c r="D2665" s="8">
        <v>0</v>
      </c>
      <c r="E2665" s="8">
        <v>4.1666666666666664E-2</v>
      </c>
      <c r="F2665" s="8">
        <v>0.95833333333333337</v>
      </c>
      <c r="G2665" s="8">
        <v>0</v>
      </c>
      <c r="H2665" s="8">
        <v>4.1666666666666664E-2</v>
      </c>
      <c r="I2665" s="4" t="e">
        <f>#REF!/1.7</f>
        <v>#REF!</v>
      </c>
      <c r="J2665" s="4">
        <f>Hilfstabelle!C2665/3</f>
        <v>0.40764300000000003</v>
      </c>
      <c r="K2665" s="96">
        <f>Hilfstabelle!F2665/11</f>
        <v>0</v>
      </c>
      <c r="L2665" s="107">
        <f>Hilfstabelle!G2665/sinks!$G$3</f>
        <v>0.12054696321839713</v>
      </c>
    </row>
    <row r="2666" spans="1:12" x14ac:dyDescent="0.25">
      <c r="A2666" s="89">
        <v>41020</v>
      </c>
      <c r="B2666" s="4">
        <v>0.4667422195</v>
      </c>
      <c r="C2666" s="8">
        <v>0</v>
      </c>
      <c r="D2666" s="8">
        <v>0</v>
      </c>
      <c r="E2666" s="8">
        <v>1</v>
      </c>
      <c r="F2666" s="8">
        <v>0</v>
      </c>
      <c r="G2666" s="8">
        <v>0</v>
      </c>
      <c r="H2666" s="8">
        <v>1</v>
      </c>
      <c r="I2666" s="4" t="e">
        <f>#REF!/1.7</f>
        <v>#REF!</v>
      </c>
      <c r="J2666" s="4">
        <f>Hilfstabelle!C2666/3</f>
        <v>0.40461275000000002</v>
      </c>
      <c r="K2666" s="96">
        <f>Hilfstabelle!F2666/11</f>
        <v>0</v>
      </c>
      <c r="L2666" s="107">
        <f>Hilfstabelle!G2666/sinks!$G$3</f>
        <v>0.11874130195499918</v>
      </c>
    </row>
    <row r="2667" spans="1:12" x14ac:dyDescent="0.25">
      <c r="A2667" s="89">
        <v>41020.041666666664</v>
      </c>
      <c r="B2667" s="4">
        <v>0.46238340160000002</v>
      </c>
      <c r="C2667" s="8">
        <v>4.1666666666666664E-2</v>
      </c>
      <c r="D2667" s="8">
        <v>0</v>
      </c>
      <c r="E2667" s="8">
        <v>0.5</v>
      </c>
      <c r="F2667" s="8">
        <v>4.1666666666666664E-2</v>
      </c>
      <c r="G2667" s="8">
        <v>0</v>
      </c>
      <c r="H2667" s="8">
        <v>0.5</v>
      </c>
      <c r="I2667" s="4" t="e">
        <f>#REF!/1.7</f>
        <v>#REF!</v>
      </c>
      <c r="J2667" s="4">
        <f>Hilfstabelle!C2667/3</f>
        <v>0.40234149999999996</v>
      </c>
      <c r="K2667" s="96">
        <f>Hilfstabelle!F2667/11</f>
        <v>0</v>
      </c>
      <c r="L2667" s="107">
        <f>Hilfstabelle!G2667/sinks!$G$3</f>
        <v>0.12007647401596248</v>
      </c>
    </row>
    <row r="2668" spans="1:12" x14ac:dyDescent="0.25">
      <c r="A2668" s="89">
        <v>41020.083333333336</v>
      </c>
      <c r="B2668" s="4">
        <v>0.49289512680000003</v>
      </c>
      <c r="C2668" s="8">
        <v>8.3333333333333329E-2</v>
      </c>
      <c r="D2668" s="8">
        <v>0</v>
      </c>
      <c r="E2668" s="8">
        <v>0.33333333333333331</v>
      </c>
      <c r="F2668" s="8">
        <v>8.3333333333333329E-2</v>
      </c>
      <c r="G2668" s="8">
        <v>0</v>
      </c>
      <c r="H2668" s="8">
        <v>0.33333333333333331</v>
      </c>
      <c r="I2668" s="4" t="e">
        <f>#REF!/1.7</f>
        <v>#REF!</v>
      </c>
      <c r="J2668" s="4">
        <f>Hilfstabelle!C2668/3</f>
        <v>0.39971375000000003</v>
      </c>
      <c r="K2668" s="96">
        <f>Hilfstabelle!F2668/11</f>
        <v>0</v>
      </c>
      <c r="L2668" s="107">
        <f>Hilfstabelle!G2668/sinks!$G$3</f>
        <v>0.12050881544522675</v>
      </c>
    </row>
    <row r="2669" spans="1:12" x14ac:dyDescent="0.25">
      <c r="A2669" s="89">
        <v>41020.125</v>
      </c>
      <c r="B2669" s="4">
        <v>0.58695841689999995</v>
      </c>
      <c r="C2669" s="8">
        <v>0.125</v>
      </c>
      <c r="D2669" s="8">
        <v>0</v>
      </c>
      <c r="E2669" s="8">
        <v>0.25</v>
      </c>
      <c r="F2669" s="8">
        <v>0.125</v>
      </c>
      <c r="G2669" s="8">
        <v>0</v>
      </c>
      <c r="H2669" s="8">
        <v>0.25</v>
      </c>
      <c r="I2669" s="4" t="e">
        <f>#REF!/1.7</f>
        <v>#REF!</v>
      </c>
      <c r="J2669" s="4">
        <f>Hilfstabelle!C2669/3</f>
        <v>0.39649950000000006</v>
      </c>
      <c r="K2669" s="96">
        <f>Hilfstabelle!F2669/11</f>
        <v>0</v>
      </c>
      <c r="L2669" s="107">
        <f>Hilfstabelle!G2669/sinks!$G$3</f>
        <v>0.11383295514041045</v>
      </c>
    </row>
    <row r="2670" spans="1:12" x14ac:dyDescent="0.25">
      <c r="A2670" s="89">
        <v>41020.166666666664</v>
      </c>
      <c r="B2670" s="4">
        <v>0.68633946469999996</v>
      </c>
      <c r="C2670" s="8">
        <v>0.16666666666666666</v>
      </c>
      <c r="D2670" s="8">
        <v>0</v>
      </c>
      <c r="E2670" s="8">
        <v>0.2</v>
      </c>
      <c r="F2670" s="8">
        <v>0.16666666666666666</v>
      </c>
      <c r="G2670" s="8">
        <v>0</v>
      </c>
      <c r="H2670" s="8">
        <v>0.2</v>
      </c>
      <c r="I2670" s="4" t="e">
        <f>#REF!/1.7</f>
        <v>#REF!</v>
      </c>
      <c r="J2670" s="4">
        <f>Hilfstabelle!C2670/3</f>
        <v>0.39737349999999999</v>
      </c>
      <c r="K2670" s="96">
        <f>Hilfstabelle!F2670/11</f>
        <v>0</v>
      </c>
      <c r="L2670" s="107">
        <f>Hilfstabelle!G2670/sinks!$G$3</f>
        <v>0.1083778235770463</v>
      </c>
    </row>
    <row r="2671" spans="1:12" x14ac:dyDescent="0.25">
      <c r="A2671" s="89">
        <v>41020.208333333336</v>
      </c>
      <c r="B2671" s="4">
        <v>0.76183419060000002</v>
      </c>
      <c r="C2671" s="8">
        <v>0.20833333333333334</v>
      </c>
      <c r="D2671" s="8">
        <v>0</v>
      </c>
      <c r="E2671" s="8">
        <v>0.16666666666666666</v>
      </c>
      <c r="F2671" s="8">
        <v>0.20833333333333334</v>
      </c>
      <c r="G2671" s="8">
        <v>0</v>
      </c>
      <c r="H2671" s="8">
        <v>0.16666666666666666</v>
      </c>
      <c r="I2671" s="4" t="e">
        <f>#REF!/1.7</f>
        <v>#REF!</v>
      </c>
      <c r="J2671" s="4">
        <f>Hilfstabelle!C2671/3</f>
        <v>0.40721750000000007</v>
      </c>
      <c r="K2671" s="96">
        <f>Hilfstabelle!F2671/11</f>
        <v>0</v>
      </c>
      <c r="L2671" s="107">
        <f>Hilfstabelle!G2671/sinks!$G$3</f>
        <v>0.11033607593312576</v>
      </c>
    </row>
    <row r="2672" spans="1:12" x14ac:dyDescent="0.25">
      <c r="A2672" s="89">
        <v>41020.25</v>
      </c>
      <c r="B2672" s="4">
        <v>0.79635602819999995</v>
      </c>
      <c r="C2672" s="8">
        <v>0.25</v>
      </c>
      <c r="D2672" s="8">
        <v>0</v>
      </c>
      <c r="E2672" s="8">
        <v>0.14285714285714285</v>
      </c>
      <c r="F2672" s="8">
        <v>0.25</v>
      </c>
      <c r="G2672" s="8">
        <v>0</v>
      </c>
      <c r="H2672" s="8">
        <v>0.14285714285714285</v>
      </c>
      <c r="I2672" s="4" t="e">
        <f>#REF!/1.7</f>
        <v>#REF!</v>
      </c>
      <c r="J2672" s="4">
        <f>Hilfstabelle!C2672/3</f>
        <v>0.41740075000000004</v>
      </c>
      <c r="K2672" s="96">
        <f>Hilfstabelle!F2672/11</f>
        <v>0</v>
      </c>
      <c r="L2672" s="107">
        <f>Hilfstabelle!G2672/sinks!$G$3</f>
        <v>0.12328088696227431</v>
      </c>
    </row>
    <row r="2673" spans="1:12" x14ac:dyDescent="0.25">
      <c r="A2673" s="89">
        <v>41020.291666666664</v>
      </c>
      <c r="B2673" s="4">
        <v>0.80768895480000003</v>
      </c>
      <c r="C2673" s="8">
        <v>0.29166666666666669</v>
      </c>
      <c r="D2673" s="8">
        <v>0</v>
      </c>
      <c r="E2673" s="8">
        <v>0.125</v>
      </c>
      <c r="F2673" s="8">
        <v>0.29166666666666669</v>
      </c>
      <c r="G2673" s="8">
        <v>0</v>
      </c>
      <c r="H2673" s="8">
        <v>0.125</v>
      </c>
      <c r="I2673" s="4" t="e">
        <f>#REF!/1.7</f>
        <v>#REF!</v>
      </c>
      <c r="J2673" s="4">
        <f>Hilfstabelle!C2673/3</f>
        <v>0.43126975000000001</v>
      </c>
      <c r="K2673" s="96">
        <f>Hilfstabelle!F2673/11</f>
        <v>0</v>
      </c>
      <c r="L2673" s="107">
        <f>Hilfstabelle!G2673/sinks!$G$3</f>
        <v>0.13069427088171792</v>
      </c>
    </row>
    <row r="2674" spans="1:12" x14ac:dyDescent="0.25">
      <c r="A2674" s="89">
        <v>41020.333333333336</v>
      </c>
      <c r="B2674" s="4">
        <v>0.81518612150000003</v>
      </c>
      <c r="C2674" s="8">
        <v>0.33333333333333331</v>
      </c>
      <c r="D2674" s="8">
        <v>0</v>
      </c>
      <c r="E2674" s="8">
        <v>0.1111111111111111</v>
      </c>
      <c r="F2674" s="8">
        <v>0.33333333333333331</v>
      </c>
      <c r="G2674" s="8">
        <v>0</v>
      </c>
      <c r="H2674" s="8">
        <v>0.1111111111111111</v>
      </c>
      <c r="I2674" s="4" t="e">
        <f>#REF!/1.7</f>
        <v>#REF!</v>
      </c>
      <c r="J2674" s="4">
        <f>Hilfstabelle!C2674/3</f>
        <v>0.44100450000000002</v>
      </c>
      <c r="K2674" s="96">
        <f>Hilfstabelle!F2674/11</f>
        <v>0</v>
      </c>
      <c r="L2674" s="107">
        <f>Hilfstabelle!G2674/sinks!$G$3</f>
        <v>0.16395912908628821</v>
      </c>
    </row>
    <row r="2675" spans="1:12" x14ac:dyDescent="0.25">
      <c r="A2675" s="89">
        <v>41020.375</v>
      </c>
      <c r="B2675" s="4">
        <v>0.82303199370000002</v>
      </c>
      <c r="C2675" s="8">
        <v>0.375</v>
      </c>
      <c r="D2675" s="8">
        <v>0</v>
      </c>
      <c r="E2675" s="8">
        <v>0.1</v>
      </c>
      <c r="F2675" s="8">
        <v>0.375</v>
      </c>
      <c r="G2675" s="8">
        <v>0</v>
      </c>
      <c r="H2675" s="8">
        <v>0.1</v>
      </c>
      <c r="I2675" s="4" t="e">
        <f>#REF!/1.7</f>
        <v>#REF!</v>
      </c>
      <c r="J2675" s="4">
        <f>Hilfstabelle!C2675/3</f>
        <v>0.44385650000000004</v>
      </c>
      <c r="K2675" s="96">
        <f>Hilfstabelle!F2675/11</f>
        <v>0</v>
      </c>
      <c r="L2675" s="107">
        <f>Hilfstabelle!G2675/sinks!$G$3</f>
        <v>0.17799750961298771</v>
      </c>
    </row>
    <row r="2676" spans="1:12" x14ac:dyDescent="0.25">
      <c r="A2676" s="89">
        <v>41020.416666666664</v>
      </c>
      <c r="B2676" s="4">
        <v>0.7877255688</v>
      </c>
      <c r="C2676" s="8">
        <v>0.41666666666666669</v>
      </c>
      <c r="D2676" s="8">
        <v>0</v>
      </c>
      <c r="E2676" s="8">
        <v>9.0909090909090912E-2</v>
      </c>
      <c r="F2676" s="8">
        <v>0.41666666666666669</v>
      </c>
      <c r="G2676" s="8">
        <v>0</v>
      </c>
      <c r="H2676" s="8">
        <v>9.0909090909090912E-2</v>
      </c>
      <c r="I2676" s="4" t="e">
        <f>#REF!/1.7</f>
        <v>#REF!</v>
      </c>
      <c r="J2676" s="4">
        <f>Hilfstabelle!C2676/3</f>
        <v>0.44659925</v>
      </c>
      <c r="K2676" s="96">
        <f>Hilfstabelle!F2676/11</f>
        <v>0</v>
      </c>
      <c r="L2676" s="107">
        <f>Hilfstabelle!G2676/sinks!$G$3</f>
        <v>0.17598839355934778</v>
      </c>
    </row>
    <row r="2677" spans="1:12" x14ac:dyDescent="0.25">
      <c r="A2677" s="89">
        <v>41020.458333333336</v>
      </c>
      <c r="B2677" s="4">
        <v>0.78110016559999995</v>
      </c>
      <c r="C2677" s="8">
        <v>0.45833333333333331</v>
      </c>
      <c r="D2677" s="8">
        <v>0</v>
      </c>
      <c r="E2677" s="8">
        <v>8.3333333333333329E-2</v>
      </c>
      <c r="F2677" s="8">
        <v>0.45833333333333331</v>
      </c>
      <c r="G2677" s="8">
        <v>0</v>
      </c>
      <c r="H2677" s="8">
        <v>8.3333333333333329E-2</v>
      </c>
      <c r="I2677" s="4" t="e">
        <f>#REF!/1.7</f>
        <v>#REF!</v>
      </c>
      <c r="J2677" s="4">
        <f>Hilfstabelle!C2677/3</f>
        <v>0.44932474999999999</v>
      </c>
      <c r="K2677" s="96">
        <f>Hilfstabelle!F2677/11</f>
        <v>0</v>
      </c>
      <c r="L2677" s="107">
        <f>Hilfstabelle!G2677/sinks!$G$3</f>
        <v>0.18234635575441088</v>
      </c>
    </row>
    <row r="2678" spans="1:12" x14ac:dyDescent="0.25">
      <c r="A2678" s="89">
        <v>41020.5</v>
      </c>
      <c r="B2678" s="4">
        <v>0.77194664810000002</v>
      </c>
      <c r="C2678" s="8">
        <v>0.5</v>
      </c>
      <c r="D2678" s="8">
        <v>0</v>
      </c>
      <c r="E2678" s="8">
        <v>7.6923076923076927E-2</v>
      </c>
      <c r="F2678" s="8">
        <v>0.5</v>
      </c>
      <c r="G2678" s="8">
        <v>0</v>
      </c>
      <c r="H2678" s="8">
        <v>7.6923076923076927E-2</v>
      </c>
      <c r="I2678" s="4" t="e">
        <f>#REF!/1.7</f>
        <v>#REF!</v>
      </c>
      <c r="J2678" s="4">
        <f>Hilfstabelle!C2678/3</f>
        <v>0.45095200000000002</v>
      </c>
      <c r="K2678" s="96">
        <f>Hilfstabelle!F2678/11</f>
        <v>0</v>
      </c>
      <c r="L2678" s="107">
        <f>Hilfstabelle!G2678/sinks!$G$3</f>
        <v>0.17963786385931396</v>
      </c>
    </row>
    <row r="2679" spans="1:12" x14ac:dyDescent="0.25">
      <c r="A2679" s="89">
        <v>41020.541666666664</v>
      </c>
      <c r="B2679" s="4">
        <v>0.76174701420000002</v>
      </c>
      <c r="C2679" s="8">
        <v>0.54166666666666663</v>
      </c>
      <c r="D2679" s="8">
        <v>0</v>
      </c>
      <c r="E2679" s="8">
        <v>7.1428571428571425E-2</v>
      </c>
      <c r="F2679" s="8">
        <v>0.54166666666666663</v>
      </c>
      <c r="G2679" s="8">
        <v>0</v>
      </c>
      <c r="H2679" s="8">
        <v>7.1428571428571425E-2</v>
      </c>
      <c r="I2679" s="4" t="e">
        <f>#REF!/1.7</f>
        <v>#REF!</v>
      </c>
      <c r="J2679" s="4">
        <f>Hilfstabelle!C2679/3</f>
        <v>0.45037124999999995</v>
      </c>
      <c r="K2679" s="96">
        <f>Hilfstabelle!F2679/11</f>
        <v>0</v>
      </c>
      <c r="L2679" s="107">
        <f>Hilfstabelle!G2679/sinks!$G$3</f>
        <v>0.17198287737645793</v>
      </c>
    </row>
    <row r="2680" spans="1:12" x14ac:dyDescent="0.25">
      <c r="A2680" s="89">
        <v>41020.583333333336</v>
      </c>
      <c r="B2680" s="4">
        <v>0.74797314969999995</v>
      </c>
      <c r="C2680" s="8">
        <v>0.58333333333333337</v>
      </c>
      <c r="D2680" s="8">
        <v>0</v>
      </c>
      <c r="E2680" s="8">
        <v>6.6666666666666666E-2</v>
      </c>
      <c r="F2680" s="8">
        <v>0.58333333333333337</v>
      </c>
      <c r="G2680" s="8">
        <v>0</v>
      </c>
      <c r="H2680" s="8">
        <v>6.6666666666666666E-2</v>
      </c>
      <c r="I2680" s="4" t="e">
        <f>#REF!/1.7</f>
        <v>#REF!</v>
      </c>
      <c r="J2680" s="4">
        <f>Hilfstabelle!C2680/3</f>
        <v>0.44588049999999996</v>
      </c>
      <c r="K2680" s="96">
        <f>Hilfstabelle!F2680/11</f>
        <v>0</v>
      </c>
      <c r="L2680" s="107">
        <f>Hilfstabelle!G2680/sinks!$G$3</f>
        <v>0.15228591049615234</v>
      </c>
    </row>
    <row r="2681" spans="1:12" x14ac:dyDescent="0.25">
      <c r="A2681" s="89">
        <v>41020.625</v>
      </c>
      <c r="B2681" s="4">
        <v>0.74605526980000003</v>
      </c>
      <c r="C2681" s="8">
        <v>0.625</v>
      </c>
      <c r="D2681" s="8">
        <v>0</v>
      </c>
      <c r="E2681" s="8">
        <v>6.25E-2</v>
      </c>
      <c r="F2681" s="8">
        <v>0.625</v>
      </c>
      <c r="G2681" s="8">
        <v>0</v>
      </c>
      <c r="H2681" s="8">
        <v>6.25E-2</v>
      </c>
      <c r="I2681" s="4" t="e">
        <f>#REF!/1.7</f>
        <v>#REF!</v>
      </c>
      <c r="J2681" s="4">
        <f>Hilfstabelle!C2681/3</f>
        <v>0.44021675000000005</v>
      </c>
      <c r="K2681" s="96">
        <f>Hilfstabelle!F2681/11</f>
        <v>0</v>
      </c>
      <c r="L2681" s="107">
        <f>Hilfstabelle!G2681/sinks!$G$3</f>
        <v>0.13762444967433676</v>
      </c>
    </row>
    <row r="2682" spans="1:12" x14ac:dyDescent="0.25">
      <c r="A2682" s="89">
        <v>41020.666666666664</v>
      </c>
      <c r="B2682" s="4">
        <v>0.74326562640000005</v>
      </c>
      <c r="C2682" s="8">
        <v>0.66666666666666663</v>
      </c>
      <c r="D2682" s="8">
        <v>0</v>
      </c>
      <c r="E2682" s="8">
        <v>5.8823529411764705E-2</v>
      </c>
      <c r="F2682" s="8">
        <v>0.66666666666666663</v>
      </c>
      <c r="G2682" s="8">
        <v>0</v>
      </c>
      <c r="H2682" s="8">
        <v>5.8823529411764705E-2</v>
      </c>
      <c r="I2682" s="4" t="e">
        <f>#REF!/1.7</f>
        <v>#REF!</v>
      </c>
      <c r="J2682" s="4">
        <f>Hilfstabelle!C2682/3</f>
        <v>0.43492100000000006</v>
      </c>
      <c r="K2682" s="96">
        <f>Hilfstabelle!F2682/11</f>
        <v>0</v>
      </c>
      <c r="L2682" s="107">
        <f>Hilfstabelle!G2682/sinks!$G$3</f>
        <v>0.13252536399389606</v>
      </c>
    </row>
    <row r="2683" spans="1:12" x14ac:dyDescent="0.25">
      <c r="A2683" s="89">
        <v>41020.708333333336</v>
      </c>
      <c r="B2683" s="4">
        <v>0.72861999830000002</v>
      </c>
      <c r="C2683" s="8">
        <v>0.70833333333333337</v>
      </c>
      <c r="D2683" s="8">
        <v>0</v>
      </c>
      <c r="E2683" s="8">
        <v>5.5555555555555552E-2</v>
      </c>
      <c r="F2683" s="8">
        <v>0.70833333333333337</v>
      </c>
      <c r="G2683" s="8">
        <v>0</v>
      </c>
      <c r="H2683" s="8">
        <v>5.5555555555555552E-2</v>
      </c>
      <c r="I2683" s="4" t="e">
        <f>#REF!/1.7</f>
        <v>#REF!</v>
      </c>
      <c r="J2683" s="4">
        <f>Hilfstabelle!C2683/3</f>
        <v>0.42821075000000003</v>
      </c>
      <c r="K2683" s="96">
        <f>Hilfstabelle!F2683/11</f>
        <v>0</v>
      </c>
      <c r="L2683" s="107">
        <f>Hilfstabelle!G2683/sinks!$G$3</f>
        <v>0.1384128369865246</v>
      </c>
    </row>
    <row r="2684" spans="1:12" x14ac:dyDescent="0.25">
      <c r="A2684" s="89">
        <v>41020.75</v>
      </c>
      <c r="B2684" s="4">
        <v>0.72766105830000005</v>
      </c>
      <c r="C2684" s="8">
        <v>0.75</v>
      </c>
      <c r="D2684" s="8">
        <v>0</v>
      </c>
      <c r="E2684" s="8">
        <v>5.2631578947368418E-2</v>
      </c>
      <c r="F2684" s="8">
        <v>0.75</v>
      </c>
      <c r="G2684" s="8">
        <v>0</v>
      </c>
      <c r="H2684" s="8">
        <v>5.2631578947368418E-2</v>
      </c>
      <c r="I2684" s="4" t="e">
        <f>#REF!/1.7</f>
        <v>#REF!</v>
      </c>
      <c r="J2684" s="4">
        <f>Hilfstabelle!C2684/3</f>
        <v>0.4177515</v>
      </c>
      <c r="K2684" s="96">
        <f>Hilfstabelle!F2684/11</f>
        <v>0</v>
      </c>
      <c r="L2684" s="107">
        <f>Hilfstabelle!G2684/sinks!$G$3</f>
        <v>0.13752272227921572</v>
      </c>
    </row>
    <row r="2685" spans="1:12" x14ac:dyDescent="0.25">
      <c r="A2685" s="89">
        <v>41020.791666666664</v>
      </c>
      <c r="B2685" s="4">
        <v>0.66663760790000004</v>
      </c>
      <c r="C2685" s="8">
        <v>0.79166666666666663</v>
      </c>
      <c r="D2685" s="8">
        <v>0</v>
      </c>
      <c r="E2685" s="8">
        <v>0.05</v>
      </c>
      <c r="F2685" s="8">
        <v>0.79166666666666663</v>
      </c>
      <c r="G2685" s="8">
        <v>0</v>
      </c>
      <c r="H2685" s="8">
        <v>0.05</v>
      </c>
      <c r="I2685" s="4" t="e">
        <f>#REF!/1.7</f>
        <v>#REF!</v>
      </c>
      <c r="J2685" s="4">
        <f>Hilfstabelle!C2685/3</f>
        <v>0.41250750000000003</v>
      </c>
      <c r="K2685" s="96">
        <f>Hilfstabelle!F2685/11</f>
        <v>0</v>
      </c>
      <c r="L2685" s="107">
        <f>Hilfstabelle!G2685/sinks!$G$3</f>
        <v>0.13743371080848488</v>
      </c>
    </row>
    <row r="2686" spans="1:12" x14ac:dyDescent="0.25">
      <c r="A2686" s="89">
        <v>41020.833333333336</v>
      </c>
      <c r="B2686" s="4">
        <v>0.63908987880000001</v>
      </c>
      <c r="C2686" s="8">
        <v>0.83333333333333337</v>
      </c>
      <c r="D2686" s="8">
        <v>0</v>
      </c>
      <c r="E2686" s="8">
        <v>4.7619047619047616E-2</v>
      </c>
      <c r="F2686" s="8">
        <v>0.83333333333333337</v>
      </c>
      <c r="G2686" s="8">
        <v>0</v>
      </c>
      <c r="H2686" s="8">
        <v>4.7619047619047616E-2</v>
      </c>
      <c r="I2686" s="4" t="e">
        <f>#REF!/1.7</f>
        <v>#REF!</v>
      </c>
      <c r="J2686" s="4">
        <f>Hilfstabelle!C2686/3</f>
        <v>0.40800524999999999</v>
      </c>
      <c r="K2686" s="96">
        <f>Hilfstabelle!F2686/11</f>
        <v>0</v>
      </c>
      <c r="L2686" s="107">
        <f>Hilfstabelle!G2686/sinks!$G$3</f>
        <v>0.14394426409622949</v>
      </c>
    </row>
    <row r="2687" spans="1:12" x14ac:dyDescent="0.25">
      <c r="A2687" s="89">
        <v>41020.875</v>
      </c>
      <c r="B2687" s="4">
        <v>0.58896347309999997</v>
      </c>
      <c r="C2687" s="8">
        <v>0.875</v>
      </c>
      <c r="D2687" s="8">
        <v>0</v>
      </c>
      <c r="E2687" s="8">
        <v>4.5454545454545456E-2</v>
      </c>
      <c r="F2687" s="8">
        <v>0.875</v>
      </c>
      <c r="G2687" s="8">
        <v>0</v>
      </c>
      <c r="H2687" s="8">
        <v>4.5454545454545456E-2</v>
      </c>
      <c r="I2687" s="4" t="e">
        <f>#REF!/1.7</f>
        <v>#REF!</v>
      </c>
      <c r="J2687" s="4">
        <f>Hilfstabelle!C2687/3</f>
        <v>0.40343400000000007</v>
      </c>
      <c r="K2687" s="96">
        <f>Hilfstabelle!F2687/11</f>
        <v>0</v>
      </c>
      <c r="L2687" s="107">
        <f>Hilfstabelle!G2687/sinks!$G$3</f>
        <v>0.13564076546947701</v>
      </c>
    </row>
    <row r="2688" spans="1:12" x14ac:dyDescent="0.25">
      <c r="A2688" s="89">
        <v>41020.916666666664</v>
      </c>
      <c r="B2688" s="4">
        <v>0.56359515299999996</v>
      </c>
      <c r="C2688" s="8">
        <v>0.91666666666666663</v>
      </c>
      <c r="D2688" s="8">
        <v>0</v>
      </c>
      <c r="E2688" s="8">
        <v>4.3478260869565216E-2</v>
      </c>
      <c r="F2688" s="8">
        <v>0.91666666666666663</v>
      </c>
      <c r="G2688" s="8">
        <v>0</v>
      </c>
      <c r="H2688" s="8">
        <v>4.3478260869565216E-2</v>
      </c>
      <c r="I2688" s="4" t="e">
        <f>#REF!/1.7</f>
        <v>#REF!</v>
      </c>
      <c r="J2688" s="4">
        <f>Hilfstabelle!C2688/3</f>
        <v>0.3989375</v>
      </c>
      <c r="K2688" s="96">
        <f>Hilfstabelle!F2688/11</f>
        <v>0</v>
      </c>
      <c r="L2688" s="107">
        <f>Hilfstabelle!G2688/sinks!$G$3</f>
        <v>0.12384038763543981</v>
      </c>
    </row>
    <row r="2689" spans="1:12" x14ac:dyDescent="0.25">
      <c r="A2689" s="89">
        <v>41020.958333333336</v>
      </c>
      <c r="B2689" s="4">
        <v>0.53386801500000003</v>
      </c>
      <c r="C2689" s="8">
        <v>0.95833333333333337</v>
      </c>
      <c r="D2689" s="8">
        <v>0</v>
      </c>
      <c r="E2689" s="8">
        <v>4.1666666666666664E-2</v>
      </c>
      <c r="F2689" s="8">
        <v>0.95833333333333337</v>
      </c>
      <c r="G2689" s="8">
        <v>0</v>
      </c>
      <c r="H2689" s="8">
        <v>4.1666666666666664E-2</v>
      </c>
      <c r="I2689" s="4" t="e">
        <f>#REF!/1.7</f>
        <v>#REF!</v>
      </c>
      <c r="J2689" s="4">
        <f>Hilfstabelle!C2689/3</f>
        <v>0.39514250000000001</v>
      </c>
      <c r="K2689" s="96">
        <f>Hilfstabelle!F2689/11</f>
        <v>0</v>
      </c>
      <c r="L2689" s="107">
        <f>Hilfstabelle!G2689/sinks!$G$3</f>
        <v>0.11518084312576385</v>
      </c>
    </row>
    <row r="2690" spans="1:12" x14ac:dyDescent="0.25">
      <c r="A2690" s="89">
        <v>41021</v>
      </c>
      <c r="B2690" s="4">
        <v>0.52488885009999997</v>
      </c>
      <c r="C2690" s="8">
        <v>0</v>
      </c>
      <c r="D2690" s="8">
        <v>0</v>
      </c>
      <c r="E2690" s="8">
        <v>1</v>
      </c>
      <c r="F2690" s="8">
        <v>0</v>
      </c>
      <c r="G2690" s="8">
        <v>0</v>
      </c>
      <c r="H2690" s="8">
        <v>1</v>
      </c>
      <c r="I2690" s="4" t="e">
        <f>#REF!/1.7</f>
        <v>#REF!</v>
      </c>
      <c r="J2690" s="4">
        <f>Hilfstabelle!C2690/3</f>
        <v>0.39188800000000001</v>
      </c>
      <c r="K2690" s="96">
        <f>Hilfstabelle!F2690/11</f>
        <v>0</v>
      </c>
      <c r="L2690" s="107">
        <f>Hilfstabelle!G2690/sinks!$G$3</f>
        <v>0.11128977026238522</v>
      </c>
    </row>
    <row r="2691" spans="1:12" x14ac:dyDescent="0.25">
      <c r="A2691" s="89">
        <v>41021.041666666664</v>
      </c>
      <c r="B2691" s="4">
        <v>0.51617121440000002</v>
      </c>
      <c r="C2691" s="8">
        <v>4.1666666666666664E-2</v>
      </c>
      <c r="D2691" s="8">
        <v>0</v>
      </c>
      <c r="E2691" s="8">
        <v>0.5</v>
      </c>
      <c r="F2691" s="8">
        <v>4.1666666666666664E-2</v>
      </c>
      <c r="G2691" s="8">
        <v>0</v>
      </c>
      <c r="H2691" s="8">
        <v>0.5</v>
      </c>
      <c r="I2691" s="4" t="e">
        <f>#REF!/1.7</f>
        <v>#REF!</v>
      </c>
      <c r="J2691" s="4">
        <f>Hilfstabelle!C2691/3</f>
        <v>0.38893824999999999</v>
      </c>
      <c r="K2691" s="96">
        <f>Hilfstabelle!F2691/11</f>
        <v>0</v>
      </c>
      <c r="L2691" s="107">
        <f>Hilfstabelle!G2691/sinks!$G$3</f>
        <v>0.11276481749163986</v>
      </c>
    </row>
    <row r="2692" spans="1:12" x14ac:dyDescent="0.25">
      <c r="A2692" s="89">
        <v>41021.083333333336</v>
      </c>
      <c r="B2692" s="4">
        <v>0.54633423420000005</v>
      </c>
      <c r="C2692" s="8">
        <v>8.3333333333333329E-2</v>
      </c>
      <c r="D2692" s="8">
        <v>0</v>
      </c>
      <c r="E2692" s="8">
        <v>0.33333333333333331</v>
      </c>
      <c r="F2692" s="8">
        <v>8.3333333333333329E-2</v>
      </c>
      <c r="G2692" s="8">
        <v>0</v>
      </c>
      <c r="H2692" s="8">
        <v>0.33333333333333331</v>
      </c>
      <c r="I2692" s="4" t="e">
        <f>#REF!/1.7</f>
        <v>#REF!</v>
      </c>
      <c r="J2692" s="4">
        <f>Hilfstabelle!C2692/3</f>
        <v>0.38652899999999996</v>
      </c>
      <c r="K2692" s="96">
        <f>Hilfstabelle!F2692/11</f>
        <v>0</v>
      </c>
      <c r="L2692" s="107">
        <f>Hilfstabelle!G2692/sinks!$G$3</f>
        <v>0.11548602531112688</v>
      </c>
    </row>
    <row r="2693" spans="1:12" x14ac:dyDescent="0.25">
      <c r="A2693" s="89">
        <v>41021.125</v>
      </c>
      <c r="B2693" s="4">
        <v>0.61459332229999997</v>
      </c>
      <c r="C2693" s="8">
        <v>0.125</v>
      </c>
      <c r="D2693" s="8">
        <v>0</v>
      </c>
      <c r="E2693" s="8">
        <v>0.25</v>
      </c>
      <c r="F2693" s="8">
        <v>0.125</v>
      </c>
      <c r="G2693" s="8">
        <v>0</v>
      </c>
      <c r="H2693" s="8">
        <v>0.25</v>
      </c>
      <c r="I2693" s="4" t="e">
        <f>#REF!/1.7</f>
        <v>#REF!</v>
      </c>
      <c r="J2693" s="4">
        <f>Hilfstabelle!C2693/3</f>
        <v>0.38761000000000007</v>
      </c>
      <c r="K2693" s="96">
        <f>Hilfstabelle!F2693/11</f>
        <v>0</v>
      </c>
      <c r="L2693" s="107">
        <f>Hilfstabelle!G2693/sinks!$G$3</f>
        <v>0.10964941601605889</v>
      </c>
    </row>
    <row r="2694" spans="1:12" x14ac:dyDescent="0.25">
      <c r="A2694" s="89">
        <v>41021.166666666664</v>
      </c>
      <c r="B2694" s="4">
        <v>0.7238252986</v>
      </c>
      <c r="C2694" s="8">
        <v>0.16666666666666666</v>
      </c>
      <c r="D2694" s="8">
        <v>0</v>
      </c>
      <c r="E2694" s="8">
        <v>0.2</v>
      </c>
      <c r="F2694" s="8">
        <v>0.16666666666666666</v>
      </c>
      <c r="G2694" s="8">
        <v>0</v>
      </c>
      <c r="H2694" s="8">
        <v>0.2</v>
      </c>
      <c r="I2694" s="4" t="e">
        <f>#REF!/1.7</f>
        <v>#REF!</v>
      </c>
      <c r="J2694" s="4">
        <f>Hilfstabelle!C2694/3</f>
        <v>0.39340599999999998</v>
      </c>
      <c r="K2694" s="96">
        <f>Hilfstabelle!F2694/11</f>
        <v>0</v>
      </c>
      <c r="L2694" s="107">
        <f>Hilfstabelle!G2694/sinks!$G$3</f>
        <v>0.10552945651365798</v>
      </c>
    </row>
    <row r="2695" spans="1:12" x14ac:dyDescent="0.25">
      <c r="A2695" s="89">
        <v>41021.208333333336</v>
      </c>
      <c r="B2695" s="4">
        <v>0.78598204169999997</v>
      </c>
      <c r="C2695" s="8">
        <v>0.20833333333333334</v>
      </c>
      <c r="D2695" s="8">
        <v>0</v>
      </c>
      <c r="E2695" s="8">
        <v>0.16666666666666666</v>
      </c>
      <c r="F2695" s="8">
        <v>0.20833333333333334</v>
      </c>
      <c r="G2695" s="8">
        <v>0</v>
      </c>
      <c r="H2695" s="8">
        <v>0.16666666666666666</v>
      </c>
      <c r="I2695" s="4" t="e">
        <f>#REF!/1.7</f>
        <v>#REF!</v>
      </c>
      <c r="J2695" s="4">
        <f>Hilfstabelle!C2695/3</f>
        <v>0.39831649999999996</v>
      </c>
      <c r="K2695" s="96">
        <f>Hilfstabelle!F2695/11</f>
        <v>0</v>
      </c>
      <c r="L2695" s="107">
        <f>Hilfstabelle!G2695/sinks!$G$3</f>
        <v>0.10776745920632026</v>
      </c>
    </row>
    <row r="2696" spans="1:12" x14ac:dyDescent="0.25">
      <c r="A2696" s="89">
        <v>41021.25</v>
      </c>
      <c r="B2696" s="4">
        <v>0.78973062510000003</v>
      </c>
      <c r="C2696" s="8">
        <v>0.25</v>
      </c>
      <c r="D2696" s="8">
        <v>0</v>
      </c>
      <c r="E2696" s="8">
        <v>0.14285714285714285</v>
      </c>
      <c r="F2696" s="8">
        <v>0.25</v>
      </c>
      <c r="G2696" s="8">
        <v>0</v>
      </c>
      <c r="H2696" s="8">
        <v>0.14285714285714285</v>
      </c>
      <c r="I2696" s="4" t="e">
        <f>#REF!/1.7</f>
        <v>#REF!</v>
      </c>
      <c r="J2696" s="4">
        <f>Hilfstabelle!C2696/3</f>
        <v>0.40674024999999997</v>
      </c>
      <c r="K2696" s="96">
        <f>Hilfstabelle!F2696/11</f>
        <v>0</v>
      </c>
      <c r="L2696" s="107">
        <f>Hilfstabelle!G2696/sinks!$G$3</f>
        <v>0.11899562044280174</v>
      </c>
    </row>
    <row r="2697" spans="1:12" x14ac:dyDescent="0.25">
      <c r="A2697" s="89">
        <v>41021.291666666664</v>
      </c>
      <c r="B2697" s="4">
        <v>0.79382791389999996</v>
      </c>
      <c r="C2697" s="8">
        <v>0.29166666666666669</v>
      </c>
      <c r="D2697" s="8">
        <v>0</v>
      </c>
      <c r="E2697" s="8">
        <v>0.125</v>
      </c>
      <c r="F2697" s="8">
        <v>0.29166666666666669</v>
      </c>
      <c r="G2697" s="8">
        <v>0</v>
      </c>
      <c r="H2697" s="8">
        <v>0.125</v>
      </c>
      <c r="I2697" s="4" t="e">
        <f>#REF!/1.7</f>
        <v>#REF!</v>
      </c>
      <c r="J2697" s="4">
        <f>Hilfstabelle!C2697/3</f>
        <v>0.41982150000000001</v>
      </c>
      <c r="K2697" s="96">
        <f>Hilfstabelle!F2697/11</f>
        <v>0</v>
      </c>
      <c r="L2697" s="107">
        <f>Hilfstabelle!G2697/sinks!$G$3</f>
        <v>0.12423458129153377</v>
      </c>
    </row>
    <row r="2698" spans="1:12" x14ac:dyDescent="0.25">
      <c r="A2698" s="89">
        <v>41021.333333333336</v>
      </c>
      <c r="B2698" s="4">
        <v>0.8006276698</v>
      </c>
      <c r="C2698" s="8">
        <v>0.33333333333333331</v>
      </c>
      <c r="D2698" s="8">
        <v>0</v>
      </c>
      <c r="E2698" s="8">
        <v>0.1111111111111111</v>
      </c>
      <c r="F2698" s="8">
        <v>0.33333333333333331</v>
      </c>
      <c r="G2698" s="8">
        <v>0</v>
      </c>
      <c r="H2698" s="8">
        <v>0.1111111111111111</v>
      </c>
      <c r="I2698" s="4" t="e">
        <f>#REF!/1.7</f>
        <v>#REF!</v>
      </c>
      <c r="J2698" s="4">
        <f>Hilfstabelle!C2698/3</f>
        <v>0.42806699999999998</v>
      </c>
      <c r="K2698" s="96">
        <f>Hilfstabelle!F2698/11</f>
        <v>0</v>
      </c>
      <c r="L2698" s="107">
        <f>Hilfstabelle!G2698/sinks!$G$3</f>
        <v>0.13185142000121941</v>
      </c>
    </row>
    <row r="2699" spans="1:12" x14ac:dyDescent="0.25">
      <c r="A2699" s="89">
        <v>41021.375</v>
      </c>
      <c r="B2699" s="4">
        <v>0.80882224739999997</v>
      </c>
      <c r="C2699" s="8">
        <v>0.375</v>
      </c>
      <c r="D2699" s="8">
        <v>0</v>
      </c>
      <c r="E2699" s="8">
        <v>0.1</v>
      </c>
      <c r="F2699" s="8">
        <v>0.375</v>
      </c>
      <c r="G2699" s="8">
        <v>0</v>
      </c>
      <c r="H2699" s="8">
        <v>0.1</v>
      </c>
      <c r="I2699" s="4" t="e">
        <f>#REF!/1.7</f>
        <v>#REF!</v>
      </c>
      <c r="J2699" s="4">
        <f>Hilfstabelle!C2699/3</f>
        <v>0.43393199999999998</v>
      </c>
      <c r="K2699" s="96">
        <f>Hilfstabelle!F2699/11</f>
        <v>0</v>
      </c>
      <c r="L2699" s="107">
        <f>Hilfstabelle!G2699/sinks!$G$3</f>
        <v>0.12891404146710025</v>
      </c>
    </row>
    <row r="2700" spans="1:12" x14ac:dyDescent="0.25">
      <c r="A2700" s="89">
        <v>41021.416666666664</v>
      </c>
      <c r="B2700" s="4">
        <v>0.78929474330000005</v>
      </c>
      <c r="C2700" s="8">
        <v>0.41666666666666669</v>
      </c>
      <c r="D2700" s="8">
        <v>0</v>
      </c>
      <c r="E2700" s="8">
        <v>9.0909090909090912E-2</v>
      </c>
      <c r="F2700" s="8">
        <v>0.41666666666666669</v>
      </c>
      <c r="G2700" s="8">
        <v>0</v>
      </c>
      <c r="H2700" s="8">
        <v>9.0909090909090912E-2</v>
      </c>
      <c r="I2700" s="4" t="e">
        <f>#REF!/1.7</f>
        <v>#REF!</v>
      </c>
      <c r="J2700" s="4">
        <f>Hilfstabelle!C2700/3</f>
        <v>0.43754300000000002</v>
      </c>
      <c r="K2700" s="96">
        <f>Hilfstabelle!F2700/11</f>
        <v>0</v>
      </c>
      <c r="L2700" s="107">
        <f>Hilfstabelle!G2700/sinks!$G$3</f>
        <v>0.12242892002813584</v>
      </c>
    </row>
    <row r="2701" spans="1:12" x14ac:dyDescent="0.25">
      <c r="A2701" s="89">
        <v>41021.458333333336</v>
      </c>
      <c r="B2701" s="4">
        <v>0.78179757650000004</v>
      </c>
      <c r="C2701" s="8">
        <v>0.45833333333333331</v>
      </c>
      <c r="D2701" s="8">
        <v>0</v>
      </c>
      <c r="E2701" s="8">
        <v>8.3333333333333329E-2</v>
      </c>
      <c r="F2701" s="8">
        <v>0.45833333333333331</v>
      </c>
      <c r="G2701" s="8">
        <v>0</v>
      </c>
      <c r="H2701" s="8">
        <v>8.3333333333333329E-2</v>
      </c>
      <c r="I2701" s="4" t="e">
        <f>#REF!/1.7</f>
        <v>#REF!</v>
      </c>
      <c r="J2701" s="4">
        <f>Hilfstabelle!C2701/3</f>
        <v>0.43779600000000007</v>
      </c>
      <c r="K2701" s="96">
        <f>Hilfstabelle!F2701/11</f>
        <v>0</v>
      </c>
      <c r="L2701" s="107">
        <f>Hilfstabelle!G2701/sinks!$G$3</f>
        <v>0.12287397738179025</v>
      </c>
    </row>
    <row r="2702" spans="1:12" x14ac:dyDescent="0.25">
      <c r="A2702" s="89">
        <v>41021.5</v>
      </c>
      <c r="B2702" s="4">
        <v>0.76680324300000002</v>
      </c>
      <c r="C2702" s="8">
        <v>0.5</v>
      </c>
      <c r="D2702" s="8">
        <v>0</v>
      </c>
      <c r="E2702" s="8">
        <v>7.6923076923076927E-2</v>
      </c>
      <c r="F2702" s="8">
        <v>0.5</v>
      </c>
      <c r="G2702" s="8">
        <v>0</v>
      </c>
      <c r="H2702" s="8">
        <v>7.6923076923076927E-2</v>
      </c>
      <c r="I2702" s="4" t="e">
        <f>#REF!/1.7</f>
        <v>#REF!</v>
      </c>
      <c r="J2702" s="4">
        <f>Hilfstabelle!C2702/3</f>
        <v>0.43695075000000005</v>
      </c>
      <c r="K2702" s="96">
        <f>Hilfstabelle!F2702/11</f>
        <v>0</v>
      </c>
      <c r="L2702" s="107">
        <f>Hilfstabelle!G2702/sinks!$G$3</f>
        <v>0.12117004351351335</v>
      </c>
    </row>
    <row r="2703" spans="1:12" x14ac:dyDescent="0.25">
      <c r="A2703" s="89">
        <v>41021.541666666664</v>
      </c>
      <c r="B2703" s="4">
        <v>0.76052654519999996</v>
      </c>
      <c r="C2703" s="8">
        <v>0.54166666666666663</v>
      </c>
      <c r="D2703" s="8">
        <v>0</v>
      </c>
      <c r="E2703" s="8">
        <v>7.1428571428571425E-2</v>
      </c>
      <c r="F2703" s="8">
        <v>0.54166666666666663</v>
      </c>
      <c r="G2703" s="8">
        <v>0</v>
      </c>
      <c r="H2703" s="8">
        <v>7.1428571428571425E-2</v>
      </c>
      <c r="I2703" s="4" t="e">
        <f>#REF!/1.7</f>
        <v>#REF!</v>
      </c>
      <c r="J2703" s="4">
        <f>Hilfstabelle!C2703/3</f>
        <v>0.43580075000000001</v>
      </c>
      <c r="K2703" s="96">
        <f>Hilfstabelle!F2703/11</f>
        <v>0</v>
      </c>
      <c r="L2703" s="107">
        <f>Hilfstabelle!G2703/sinks!$G$3</f>
        <v>0.1214497938500961</v>
      </c>
    </row>
    <row r="2704" spans="1:12" x14ac:dyDescent="0.25">
      <c r="A2704" s="89">
        <v>41021.583333333336</v>
      </c>
      <c r="B2704" s="4">
        <v>0.74309127360000005</v>
      </c>
      <c r="C2704" s="8">
        <v>0.58333333333333337</v>
      </c>
      <c r="D2704" s="8">
        <v>0</v>
      </c>
      <c r="E2704" s="8">
        <v>6.6666666666666666E-2</v>
      </c>
      <c r="F2704" s="8">
        <v>0.58333333333333337</v>
      </c>
      <c r="G2704" s="8">
        <v>0</v>
      </c>
      <c r="H2704" s="8">
        <v>6.6666666666666666E-2</v>
      </c>
      <c r="I2704" s="4" t="e">
        <f>#REF!/1.7</f>
        <v>#REF!</v>
      </c>
      <c r="J2704" s="4">
        <f>Hilfstabelle!C2704/3</f>
        <v>0.43451849999999997</v>
      </c>
      <c r="K2704" s="96">
        <f>Hilfstabelle!F2704/11</f>
        <v>0</v>
      </c>
      <c r="L2704" s="107">
        <f>Hilfstabelle!G2704/sinks!$G$3</f>
        <v>0.12363693284519782</v>
      </c>
    </row>
    <row r="2705" spans="1:12" x14ac:dyDescent="0.25">
      <c r="A2705" s="89">
        <v>41021.625</v>
      </c>
      <c r="B2705" s="4">
        <v>0.75102432220000004</v>
      </c>
      <c r="C2705" s="8">
        <v>0.625</v>
      </c>
      <c r="D2705" s="8">
        <v>0</v>
      </c>
      <c r="E2705" s="8">
        <v>6.25E-2</v>
      </c>
      <c r="F2705" s="8">
        <v>0.625</v>
      </c>
      <c r="G2705" s="8">
        <v>0</v>
      </c>
      <c r="H2705" s="8">
        <v>6.25E-2</v>
      </c>
      <c r="I2705" s="4" t="e">
        <f>#REF!/1.7</f>
        <v>#REF!</v>
      </c>
      <c r="J2705" s="4">
        <f>Hilfstabelle!C2705/3</f>
        <v>0.43231625000000001</v>
      </c>
      <c r="K2705" s="96">
        <f>Hilfstabelle!F2705/11</f>
        <v>0</v>
      </c>
      <c r="L2705" s="107">
        <f>Hilfstabelle!G2705/sinks!$G$3</f>
        <v>0.12133535053058496</v>
      </c>
    </row>
    <row r="2706" spans="1:12" x14ac:dyDescent="0.25">
      <c r="A2706" s="89">
        <v>41021.666666666664</v>
      </c>
      <c r="B2706" s="4">
        <v>0.7416964519</v>
      </c>
      <c r="C2706" s="8">
        <v>0.66666666666666663</v>
      </c>
      <c r="D2706" s="8">
        <v>0</v>
      </c>
      <c r="E2706" s="8">
        <v>5.8823529411764705E-2</v>
      </c>
      <c r="F2706" s="8">
        <v>0.66666666666666663</v>
      </c>
      <c r="G2706" s="8">
        <v>0</v>
      </c>
      <c r="H2706" s="8">
        <v>5.8823529411764705E-2</v>
      </c>
      <c r="I2706" s="4" t="e">
        <f>#REF!/1.7</f>
        <v>#REF!</v>
      </c>
      <c r="J2706" s="4">
        <f>Hilfstabelle!C2706/3</f>
        <v>0.42921124999999999</v>
      </c>
      <c r="K2706" s="96">
        <f>Hilfstabelle!F2706/11</f>
        <v>0</v>
      </c>
      <c r="L2706" s="107">
        <f>Hilfstabelle!G2706/sinks!$G$3</f>
        <v>0.1214497938500961</v>
      </c>
    </row>
    <row r="2707" spans="1:12" x14ac:dyDescent="0.25">
      <c r="A2707" s="89">
        <v>41021.708333333336</v>
      </c>
      <c r="B2707" s="4">
        <v>0.73036352540000005</v>
      </c>
      <c r="C2707" s="8">
        <v>0.70833333333333337</v>
      </c>
      <c r="D2707" s="8">
        <v>0</v>
      </c>
      <c r="E2707" s="8">
        <v>5.5555555555555552E-2</v>
      </c>
      <c r="F2707" s="8">
        <v>0.70833333333333337</v>
      </c>
      <c r="G2707" s="8">
        <v>0</v>
      </c>
      <c r="H2707" s="8">
        <v>5.5555555555555552E-2</v>
      </c>
      <c r="I2707" s="4" t="e">
        <f>#REF!/1.7</f>
        <v>#REF!</v>
      </c>
      <c r="J2707" s="4">
        <f>Hilfstabelle!C2707/3</f>
        <v>0.42340949999999999</v>
      </c>
      <c r="K2707" s="96">
        <f>Hilfstabelle!F2707/11</f>
        <v>0</v>
      </c>
      <c r="L2707" s="107">
        <f>Hilfstabelle!G2707/sinks!$G$3</f>
        <v>0.12517555969640312</v>
      </c>
    </row>
    <row r="2708" spans="1:12" x14ac:dyDescent="0.25">
      <c r="A2708" s="89">
        <v>41021.75</v>
      </c>
      <c r="B2708" s="4">
        <v>0.72783541100000004</v>
      </c>
      <c r="C2708" s="8">
        <v>0.75</v>
      </c>
      <c r="D2708" s="8">
        <v>0</v>
      </c>
      <c r="E2708" s="8">
        <v>5.2631578947368418E-2</v>
      </c>
      <c r="F2708" s="8">
        <v>0.75</v>
      </c>
      <c r="G2708" s="8">
        <v>0</v>
      </c>
      <c r="H2708" s="8">
        <v>5.2631578947368418E-2</v>
      </c>
      <c r="I2708" s="4" t="e">
        <f>#REF!/1.7</f>
        <v>#REF!</v>
      </c>
      <c r="J2708" s="4">
        <f>Hilfstabelle!C2708/3</f>
        <v>0.41412325000000005</v>
      </c>
      <c r="K2708" s="96">
        <f>Hilfstabelle!F2708/11</f>
        <v>0</v>
      </c>
      <c r="L2708" s="107">
        <f>Hilfstabelle!G2708/sinks!$G$3</f>
        <v>0.12764244902808761</v>
      </c>
    </row>
    <row r="2709" spans="1:12" x14ac:dyDescent="0.25">
      <c r="A2709" s="89">
        <v>41021.791666666664</v>
      </c>
      <c r="B2709" s="4">
        <v>0.67195536570000003</v>
      </c>
      <c r="C2709" s="8">
        <v>0.79166666666666663</v>
      </c>
      <c r="D2709" s="8">
        <v>0</v>
      </c>
      <c r="E2709" s="8">
        <v>0.05</v>
      </c>
      <c r="F2709" s="8">
        <v>0.79166666666666663</v>
      </c>
      <c r="G2709" s="8">
        <v>0</v>
      </c>
      <c r="H2709" s="8">
        <v>0.05</v>
      </c>
      <c r="I2709" s="4" t="e">
        <f>#REF!/1.7</f>
        <v>#REF!</v>
      </c>
      <c r="J2709" s="4">
        <f>Hilfstabelle!C2709/3</f>
        <v>0.40997750000000005</v>
      </c>
      <c r="K2709" s="96">
        <f>Hilfstabelle!F2709/11</f>
        <v>0</v>
      </c>
      <c r="L2709" s="107">
        <f>Hilfstabelle!G2709/sinks!$G$3</f>
        <v>0.13518299219143248</v>
      </c>
    </row>
    <row r="2710" spans="1:12" x14ac:dyDescent="0.25">
      <c r="A2710" s="89">
        <v>41021.833333333336</v>
      </c>
      <c r="B2710" s="4">
        <v>0.64100775870000004</v>
      </c>
      <c r="C2710" s="8">
        <v>0.83333333333333337</v>
      </c>
      <c r="D2710" s="8">
        <v>0</v>
      </c>
      <c r="E2710" s="8">
        <v>4.7619047619047616E-2</v>
      </c>
      <c r="F2710" s="8">
        <v>0.83333333333333337</v>
      </c>
      <c r="G2710" s="8">
        <v>0</v>
      </c>
      <c r="H2710" s="8">
        <v>4.7619047619047616E-2</v>
      </c>
      <c r="I2710" s="4" t="e">
        <f>#REF!/1.7</f>
        <v>#REF!</v>
      </c>
      <c r="J2710" s="4">
        <f>Hilfstabelle!C2710/3</f>
        <v>0.40670000000000006</v>
      </c>
      <c r="K2710" s="96">
        <f>Hilfstabelle!F2710/11</f>
        <v>0</v>
      </c>
      <c r="L2710" s="107">
        <f>Hilfstabelle!G2710/sinks!$G$3</f>
        <v>0.14224033022795257</v>
      </c>
    </row>
    <row r="2711" spans="1:12" x14ac:dyDescent="0.25">
      <c r="A2711" s="89">
        <v>41021.875</v>
      </c>
      <c r="B2711" s="4">
        <v>0.58521488970000002</v>
      </c>
      <c r="C2711" s="8">
        <v>0.875</v>
      </c>
      <c r="D2711" s="8">
        <v>0</v>
      </c>
      <c r="E2711" s="8">
        <v>4.5454545454545456E-2</v>
      </c>
      <c r="F2711" s="8">
        <v>0.875</v>
      </c>
      <c r="G2711" s="8">
        <v>0</v>
      </c>
      <c r="H2711" s="8">
        <v>4.5454545454545456E-2</v>
      </c>
      <c r="I2711" s="4" t="e">
        <f>#REF!/1.7</f>
        <v>#REF!</v>
      </c>
      <c r="J2711" s="4">
        <f>Hilfstabelle!C2711/3</f>
        <v>0.40300849999999994</v>
      </c>
      <c r="K2711" s="96">
        <f>Hilfstabelle!F2711/11</f>
        <v>0</v>
      </c>
      <c r="L2711" s="107">
        <f>Hilfstabelle!G2711/sinks!$G$3</f>
        <v>0.13079599827683894</v>
      </c>
    </row>
    <row r="2712" spans="1:12" x14ac:dyDescent="0.25">
      <c r="A2712" s="89">
        <v>41021.916666666664</v>
      </c>
      <c r="B2712" s="4">
        <v>0.55269810829999999</v>
      </c>
      <c r="C2712" s="8">
        <v>0.91666666666666663</v>
      </c>
      <c r="D2712" s="8">
        <v>0</v>
      </c>
      <c r="E2712" s="8">
        <v>4.3478260869565216E-2</v>
      </c>
      <c r="F2712" s="8">
        <v>0.91666666666666663</v>
      </c>
      <c r="G2712" s="8">
        <v>0</v>
      </c>
      <c r="H2712" s="8">
        <v>4.3478260869565216E-2</v>
      </c>
      <c r="I2712" s="4" t="e">
        <f>#REF!/1.7</f>
        <v>#REF!</v>
      </c>
      <c r="J2712" s="4">
        <f>Hilfstabelle!C2712/3</f>
        <v>0.39913300000000002</v>
      </c>
      <c r="K2712" s="96">
        <f>Hilfstabelle!F2712/11</f>
        <v>0</v>
      </c>
      <c r="L2712" s="107">
        <f>Hilfstabelle!G2712/sinks!$G$3</f>
        <v>0.11833439237451519</v>
      </c>
    </row>
    <row r="2713" spans="1:12" x14ac:dyDescent="0.25">
      <c r="A2713" s="89">
        <v>41021.958333333336</v>
      </c>
      <c r="B2713" s="4">
        <v>0.52497602649999997</v>
      </c>
      <c r="C2713" s="8">
        <v>0.95833333333333337</v>
      </c>
      <c r="D2713" s="8">
        <v>0</v>
      </c>
      <c r="E2713" s="8">
        <v>4.1666666666666664E-2</v>
      </c>
      <c r="F2713" s="8">
        <v>0.95833333333333337</v>
      </c>
      <c r="G2713" s="8">
        <v>0</v>
      </c>
      <c r="H2713" s="8">
        <v>4.1666666666666664E-2</v>
      </c>
      <c r="I2713" s="4" t="e">
        <f>#REF!/1.7</f>
        <v>#REF!</v>
      </c>
      <c r="J2713" s="4">
        <f>Hilfstabelle!C2713/3</f>
        <v>0.39534375000000005</v>
      </c>
      <c r="K2713" s="96">
        <f>Hilfstabelle!F2713/11</f>
        <v>0</v>
      </c>
      <c r="L2713" s="107">
        <f>Hilfstabelle!G2713/sinks!$G$3</f>
        <v>0.11190013463311127</v>
      </c>
    </row>
    <row r="2714" spans="1:12" x14ac:dyDescent="0.25">
      <c r="A2714" s="89">
        <v>41022</v>
      </c>
      <c r="B2714" s="4">
        <v>0.51573533260000004</v>
      </c>
      <c r="C2714" s="8">
        <v>0</v>
      </c>
      <c r="D2714" s="8">
        <v>0</v>
      </c>
      <c r="E2714" s="8">
        <v>1</v>
      </c>
      <c r="F2714" s="8">
        <v>0</v>
      </c>
      <c r="G2714" s="8">
        <v>0</v>
      </c>
      <c r="H2714" s="8">
        <v>1</v>
      </c>
      <c r="I2714" s="4" t="e">
        <f>#REF!/1.7</f>
        <v>#REF!</v>
      </c>
      <c r="J2714" s="4">
        <f>Hilfstabelle!C2714/3</f>
        <v>0.39240549999999996</v>
      </c>
      <c r="K2714" s="96">
        <f>Hilfstabelle!F2714/11</f>
        <v>0</v>
      </c>
      <c r="L2714" s="107">
        <f>Hilfstabelle!G2714/sinks!$G$3</f>
        <v>0.11436702396479574</v>
      </c>
    </row>
    <row r="2715" spans="1:12" x14ac:dyDescent="0.25">
      <c r="A2715" s="89">
        <v>41022.041666666664</v>
      </c>
      <c r="B2715" s="4">
        <v>0.51181239649999999</v>
      </c>
      <c r="C2715" s="8">
        <v>4.1666666666666664E-2</v>
      </c>
      <c r="D2715" s="8">
        <v>0</v>
      </c>
      <c r="E2715" s="8">
        <v>0.5</v>
      </c>
      <c r="F2715" s="8">
        <v>4.1666666666666664E-2</v>
      </c>
      <c r="G2715" s="8">
        <v>0</v>
      </c>
      <c r="H2715" s="8">
        <v>0.5</v>
      </c>
      <c r="I2715" s="4" t="e">
        <f>#REF!/1.7</f>
        <v>#REF!</v>
      </c>
      <c r="J2715" s="4">
        <f>Hilfstabelle!C2715/3</f>
        <v>0.39049075000000005</v>
      </c>
      <c r="K2715" s="96">
        <f>Hilfstabelle!F2715/11</f>
        <v>0</v>
      </c>
      <c r="L2715" s="107">
        <f>Hilfstabelle!G2715/sinks!$G$3</f>
        <v>0.11320987484529428</v>
      </c>
    </row>
    <row r="2716" spans="1:12" x14ac:dyDescent="0.25">
      <c r="A2716" s="89">
        <v>41022.083333333336</v>
      </c>
      <c r="B2716" s="4">
        <v>0.53997035999999998</v>
      </c>
      <c r="C2716" s="8">
        <v>8.3333333333333329E-2</v>
      </c>
      <c r="D2716" s="8">
        <v>0</v>
      </c>
      <c r="E2716" s="8">
        <v>0.33333333333333331</v>
      </c>
      <c r="F2716" s="8">
        <v>8.3333333333333329E-2</v>
      </c>
      <c r="G2716" s="8">
        <v>0</v>
      </c>
      <c r="H2716" s="8">
        <v>0.33333333333333331</v>
      </c>
      <c r="I2716" s="4" t="e">
        <f>#REF!/1.7</f>
        <v>#REF!</v>
      </c>
      <c r="J2716" s="4">
        <f>Hilfstabelle!C2716/3</f>
        <v>0.38992725</v>
      </c>
      <c r="K2716" s="96">
        <f>Hilfstabelle!F2716/11</f>
        <v>0</v>
      </c>
      <c r="L2716" s="107">
        <f>Hilfstabelle!G2716/sinks!$G$3</f>
        <v>0.11446875135991677</v>
      </c>
    </row>
    <row r="2717" spans="1:12" x14ac:dyDescent="0.25">
      <c r="A2717" s="89">
        <v>41022.125</v>
      </c>
      <c r="B2717" s="4">
        <v>0.62322378170000003</v>
      </c>
      <c r="C2717" s="8">
        <v>0.125</v>
      </c>
      <c r="D2717" s="8">
        <v>0</v>
      </c>
      <c r="E2717" s="8">
        <v>0.25</v>
      </c>
      <c r="F2717" s="8">
        <v>0.125</v>
      </c>
      <c r="G2717" s="8">
        <v>0</v>
      </c>
      <c r="H2717" s="8">
        <v>0.25</v>
      </c>
      <c r="I2717" s="4" t="e">
        <f>#REF!/1.7</f>
        <v>#REF!</v>
      </c>
      <c r="J2717" s="4">
        <f>Hilfstabelle!C2717/3</f>
        <v>0.39199150000000005</v>
      </c>
      <c r="K2717" s="96">
        <f>Hilfstabelle!F2717/11</f>
        <v>0</v>
      </c>
      <c r="L2717" s="107">
        <f>Hilfstabelle!G2717/sinks!$G$3</f>
        <v>0.10817436878680424</v>
      </c>
    </row>
    <row r="2718" spans="1:12" x14ac:dyDescent="0.25">
      <c r="A2718" s="89">
        <v>41022.166666666664</v>
      </c>
      <c r="B2718" s="4">
        <v>0.72556882570000003</v>
      </c>
      <c r="C2718" s="8">
        <v>0.16666666666666666</v>
      </c>
      <c r="D2718" s="8">
        <v>0</v>
      </c>
      <c r="E2718" s="8">
        <v>0.2</v>
      </c>
      <c r="F2718" s="8">
        <v>0.16666666666666666</v>
      </c>
      <c r="G2718" s="8">
        <v>0</v>
      </c>
      <c r="H2718" s="8">
        <v>0.2</v>
      </c>
      <c r="I2718" s="4" t="e">
        <f>#REF!/1.7</f>
        <v>#REF!</v>
      </c>
      <c r="J2718" s="4">
        <f>Hilfstabelle!C2718/3</f>
        <v>0.39554499999999998</v>
      </c>
      <c r="K2718" s="96">
        <f>Hilfstabelle!F2718/11</f>
        <v>0</v>
      </c>
      <c r="L2718" s="107">
        <f>Hilfstabelle!G2718/sinks!$G$3</f>
        <v>0.10251578243319806</v>
      </c>
    </row>
    <row r="2719" spans="1:12" x14ac:dyDescent="0.25">
      <c r="A2719" s="89">
        <v>41022.208333333336</v>
      </c>
      <c r="B2719" s="4">
        <v>0.79156132859999995</v>
      </c>
      <c r="C2719" s="8">
        <v>0.20833333333333334</v>
      </c>
      <c r="D2719" s="8">
        <v>0</v>
      </c>
      <c r="E2719" s="8">
        <v>0.16666666666666666</v>
      </c>
      <c r="F2719" s="8">
        <v>0.20833333333333334</v>
      </c>
      <c r="G2719" s="8">
        <v>0</v>
      </c>
      <c r="H2719" s="8">
        <v>0.16666666666666666</v>
      </c>
      <c r="I2719" s="4" t="e">
        <f>#REF!/1.7</f>
        <v>#REF!</v>
      </c>
      <c r="J2719" s="4">
        <f>Hilfstabelle!C2719/3</f>
        <v>0.40112824999999996</v>
      </c>
      <c r="K2719" s="96">
        <f>Hilfstabelle!F2719/11</f>
        <v>0</v>
      </c>
      <c r="L2719" s="107">
        <f>Hilfstabelle!G2719/sinks!$G$3</f>
        <v>0.10463934180634919</v>
      </c>
    </row>
    <row r="2720" spans="1:12" x14ac:dyDescent="0.25">
      <c r="A2720" s="89">
        <v>41022.25</v>
      </c>
      <c r="B2720" s="4">
        <v>0.80472495860000004</v>
      </c>
      <c r="C2720" s="8">
        <v>0.25</v>
      </c>
      <c r="D2720" s="8">
        <v>0</v>
      </c>
      <c r="E2720" s="8">
        <v>0.14285714285714285</v>
      </c>
      <c r="F2720" s="8">
        <v>0.25</v>
      </c>
      <c r="G2720" s="8">
        <v>0</v>
      </c>
      <c r="H2720" s="8">
        <v>0.14285714285714285</v>
      </c>
      <c r="I2720" s="4" t="e">
        <f>#REF!/1.7</f>
        <v>#REF!</v>
      </c>
      <c r="J2720" s="4">
        <f>Hilfstabelle!C2720/3</f>
        <v>0.40849975000000005</v>
      </c>
      <c r="K2720" s="96">
        <f>Hilfstabelle!F2720/11</f>
        <v>0</v>
      </c>
      <c r="L2720" s="107">
        <f>Hilfstabelle!G2720/sinks!$G$3</f>
        <v>0.11842340384524605</v>
      </c>
    </row>
    <row r="2721" spans="1:12" x14ac:dyDescent="0.25">
      <c r="A2721" s="89">
        <v>41022.291666666664</v>
      </c>
      <c r="B2721" s="4">
        <v>0.80533519310000001</v>
      </c>
      <c r="C2721" s="8">
        <v>0.29166666666666669</v>
      </c>
      <c r="D2721" s="8">
        <v>0</v>
      </c>
      <c r="E2721" s="8">
        <v>0.125</v>
      </c>
      <c r="F2721" s="8">
        <v>0.29166666666666669</v>
      </c>
      <c r="G2721" s="8">
        <v>0</v>
      </c>
      <c r="H2721" s="8">
        <v>0.125</v>
      </c>
      <c r="I2721" s="4" t="e">
        <f>#REF!/1.7</f>
        <v>#REF!</v>
      </c>
      <c r="J2721" s="4">
        <f>Hilfstabelle!C2721/3</f>
        <v>0.41851050000000001</v>
      </c>
      <c r="K2721" s="96">
        <f>Hilfstabelle!F2721/11</f>
        <v>0</v>
      </c>
      <c r="L2721" s="107">
        <f>Hilfstabelle!G2721/sinks!$G$3</f>
        <v>0.13028736130123386</v>
      </c>
    </row>
    <row r="2722" spans="1:12" x14ac:dyDescent="0.25">
      <c r="A2722" s="89">
        <v>41022.333333333336</v>
      </c>
      <c r="B2722" s="4">
        <v>0.81762705950000003</v>
      </c>
      <c r="C2722" s="8">
        <v>0.33333333333333331</v>
      </c>
      <c r="D2722" s="8">
        <v>0</v>
      </c>
      <c r="E2722" s="8">
        <v>0.1111111111111111</v>
      </c>
      <c r="F2722" s="8">
        <v>0.33333333333333331</v>
      </c>
      <c r="G2722" s="8">
        <v>0</v>
      </c>
      <c r="H2722" s="8">
        <v>0.1111111111111111</v>
      </c>
      <c r="I2722" s="4" t="e">
        <f>#REF!/1.7</f>
        <v>#REF!</v>
      </c>
      <c r="J2722" s="4">
        <f>Hilfstabelle!C2722/3</f>
        <v>0.42681350000000001</v>
      </c>
      <c r="K2722" s="96">
        <f>Hilfstabelle!F2722/11</f>
        <v>0</v>
      </c>
      <c r="L2722" s="107">
        <f>Hilfstabelle!G2722/sinks!$G$3</f>
        <v>0.15556661898880489</v>
      </c>
    </row>
    <row r="2723" spans="1:12" x14ac:dyDescent="0.25">
      <c r="A2723" s="89">
        <v>41022.375</v>
      </c>
      <c r="B2723" s="4">
        <v>0.82172434839999997</v>
      </c>
      <c r="C2723" s="8">
        <v>0.375</v>
      </c>
      <c r="D2723" s="8">
        <v>0</v>
      </c>
      <c r="E2723" s="8">
        <v>0.1</v>
      </c>
      <c r="F2723" s="8">
        <v>0.375</v>
      </c>
      <c r="G2723" s="8">
        <v>0</v>
      </c>
      <c r="H2723" s="8">
        <v>0.1</v>
      </c>
      <c r="I2723" s="4" t="e">
        <f>#REF!/1.7</f>
        <v>#REF!</v>
      </c>
      <c r="J2723" s="4">
        <f>Hilfstabelle!C2723/3</f>
        <v>0.43413900000000005</v>
      </c>
      <c r="K2723" s="96">
        <f>Hilfstabelle!F2723/11</f>
        <v>0</v>
      </c>
      <c r="L2723" s="107">
        <f>Hilfstabelle!G2723/sinks!$G$3</f>
        <v>0.16840970262283245</v>
      </c>
    </row>
    <row r="2724" spans="1:12" x14ac:dyDescent="0.25">
      <c r="A2724" s="89">
        <v>41022.416666666664</v>
      </c>
      <c r="B2724" s="4">
        <v>0.79696626270000004</v>
      </c>
      <c r="C2724" s="8">
        <v>0.41666666666666669</v>
      </c>
      <c r="D2724" s="8">
        <v>0</v>
      </c>
      <c r="E2724" s="8">
        <v>9.0909090909090912E-2</v>
      </c>
      <c r="F2724" s="8">
        <v>0.41666666666666669</v>
      </c>
      <c r="G2724" s="8">
        <v>0</v>
      </c>
      <c r="H2724" s="8">
        <v>9.0909090909090912E-2</v>
      </c>
      <c r="I2724" s="4" t="e">
        <f>#REF!/1.7</f>
        <v>#REF!</v>
      </c>
      <c r="J2724" s="4">
        <f>Hilfstabelle!C2724/3</f>
        <v>0.43865850000000001</v>
      </c>
      <c r="K2724" s="96">
        <f>Hilfstabelle!F2724/11</f>
        <v>0</v>
      </c>
      <c r="L2724" s="107">
        <f>Hilfstabelle!G2724/sinks!$G$3</f>
        <v>0.17032980720574151</v>
      </c>
    </row>
    <row r="2725" spans="1:12" x14ac:dyDescent="0.25">
      <c r="A2725" s="89">
        <v>41022.458333333336</v>
      </c>
      <c r="B2725" s="4">
        <v>0.79374073749999996</v>
      </c>
      <c r="C2725" s="8">
        <v>0.45833333333333331</v>
      </c>
      <c r="D2725" s="8">
        <v>0</v>
      </c>
      <c r="E2725" s="8">
        <v>8.3333333333333329E-2</v>
      </c>
      <c r="F2725" s="8">
        <v>0.45833333333333331</v>
      </c>
      <c r="G2725" s="8">
        <v>0</v>
      </c>
      <c r="H2725" s="8">
        <v>8.3333333333333329E-2</v>
      </c>
      <c r="I2725" s="4" t="e">
        <f>#REF!/1.7</f>
        <v>#REF!</v>
      </c>
      <c r="J2725" s="4">
        <f>Hilfstabelle!C2725/3</f>
        <v>0.44136674999999997</v>
      </c>
      <c r="K2725" s="96">
        <f>Hilfstabelle!F2725/11</f>
        <v>0</v>
      </c>
      <c r="L2725" s="107">
        <f>Hilfstabelle!G2725/sinks!$G$3</f>
        <v>0.17790849814225679</v>
      </c>
    </row>
    <row r="2726" spans="1:12" x14ac:dyDescent="0.25">
      <c r="A2726" s="89">
        <v>41022.5</v>
      </c>
      <c r="B2726" s="4">
        <v>0.7802284021</v>
      </c>
      <c r="C2726" s="8">
        <v>0.5</v>
      </c>
      <c r="D2726" s="8">
        <v>0</v>
      </c>
      <c r="E2726" s="8">
        <v>7.6923076923076927E-2</v>
      </c>
      <c r="F2726" s="8">
        <v>0.5</v>
      </c>
      <c r="G2726" s="8">
        <v>0</v>
      </c>
      <c r="H2726" s="8">
        <v>7.6923076923076927E-2</v>
      </c>
      <c r="I2726" s="4" t="e">
        <f>#REF!/1.7</f>
        <v>#REF!</v>
      </c>
      <c r="J2726" s="4">
        <f>Hilfstabelle!C2726/3</f>
        <v>0.4435115</v>
      </c>
      <c r="K2726" s="96">
        <f>Hilfstabelle!F2726/11</f>
        <v>0</v>
      </c>
      <c r="L2726" s="107">
        <f>Hilfstabelle!G2726/sinks!$G$3</f>
        <v>0.17723455414958014</v>
      </c>
    </row>
    <row r="2727" spans="1:12" x14ac:dyDescent="0.25">
      <c r="A2727" s="89">
        <v>41022.541666666664</v>
      </c>
      <c r="B2727" s="4">
        <v>0.76776218289999998</v>
      </c>
      <c r="C2727" s="8">
        <v>0.54166666666666663</v>
      </c>
      <c r="D2727" s="8">
        <v>0</v>
      </c>
      <c r="E2727" s="8">
        <v>7.1428571428571425E-2</v>
      </c>
      <c r="F2727" s="8">
        <v>0.54166666666666663</v>
      </c>
      <c r="G2727" s="8">
        <v>0</v>
      </c>
      <c r="H2727" s="8">
        <v>7.1428571428571425E-2</v>
      </c>
      <c r="I2727" s="4" t="e">
        <f>#REF!/1.7</f>
        <v>#REF!</v>
      </c>
      <c r="J2727" s="4">
        <f>Hilfstabelle!C2727/3</f>
        <v>0.44450050000000002</v>
      </c>
      <c r="K2727" s="96">
        <f>Hilfstabelle!F2727/11</f>
        <v>0</v>
      </c>
      <c r="L2727" s="107">
        <f>Hilfstabelle!G2727/sinks!$G$3</f>
        <v>0.17228805956182094</v>
      </c>
    </row>
    <row r="2728" spans="1:12" x14ac:dyDescent="0.25">
      <c r="A2728" s="89">
        <v>41022.583333333336</v>
      </c>
      <c r="B2728" s="4">
        <v>0.75198326209999999</v>
      </c>
      <c r="C2728" s="8">
        <v>0.58333333333333337</v>
      </c>
      <c r="D2728" s="8">
        <v>0</v>
      </c>
      <c r="E2728" s="8">
        <v>6.6666666666666666E-2</v>
      </c>
      <c r="F2728" s="8">
        <v>0.58333333333333337</v>
      </c>
      <c r="G2728" s="8">
        <v>0</v>
      </c>
      <c r="H2728" s="8">
        <v>6.6666666666666666E-2</v>
      </c>
      <c r="I2728" s="4" t="e">
        <f>#REF!/1.7</f>
        <v>#REF!</v>
      </c>
      <c r="J2728" s="4">
        <f>Hilfstabelle!C2728/3</f>
        <v>0.44509850000000001</v>
      </c>
      <c r="K2728" s="96">
        <f>Hilfstabelle!F2728/11</f>
        <v>0</v>
      </c>
      <c r="L2728" s="107">
        <f>Hilfstabelle!G2728/sinks!$G$3</f>
        <v>0.16946512434721292</v>
      </c>
    </row>
    <row r="2729" spans="1:12" x14ac:dyDescent="0.25">
      <c r="A2729" s="89">
        <v>41022.625</v>
      </c>
      <c r="B2729" s="4">
        <v>0.76061372159999996</v>
      </c>
      <c r="C2729" s="8">
        <v>0.625</v>
      </c>
      <c r="D2729" s="8">
        <v>0</v>
      </c>
      <c r="E2729" s="8">
        <v>6.25E-2</v>
      </c>
      <c r="F2729" s="8">
        <v>0.625</v>
      </c>
      <c r="G2729" s="8">
        <v>0</v>
      </c>
      <c r="H2729" s="8">
        <v>6.25E-2</v>
      </c>
      <c r="I2729" s="4" t="e">
        <f>#REF!/1.7</f>
        <v>#REF!</v>
      </c>
      <c r="J2729" s="4">
        <f>Hilfstabelle!C2729/3</f>
        <v>0.44508125000000004</v>
      </c>
      <c r="K2729" s="96">
        <f>Hilfstabelle!F2729/11</f>
        <v>0</v>
      </c>
      <c r="L2729" s="107">
        <f>Hilfstabelle!G2729/sinks!$G$3</f>
        <v>0.16973215875940562</v>
      </c>
    </row>
    <row r="2730" spans="1:12" x14ac:dyDescent="0.25">
      <c r="A2730" s="89">
        <v>41022.666666666664</v>
      </c>
      <c r="B2730" s="4">
        <v>0.75067561679999995</v>
      </c>
      <c r="C2730" s="8">
        <v>0.66666666666666663</v>
      </c>
      <c r="D2730" s="8">
        <v>0</v>
      </c>
      <c r="E2730" s="8">
        <v>5.8823529411764705E-2</v>
      </c>
      <c r="F2730" s="8">
        <v>0.66666666666666663</v>
      </c>
      <c r="G2730" s="8">
        <v>0</v>
      </c>
      <c r="H2730" s="8">
        <v>5.8823529411764705E-2</v>
      </c>
      <c r="I2730" s="4" t="e">
        <f>#REF!/1.7</f>
        <v>#REF!</v>
      </c>
      <c r="J2730" s="4">
        <f>Hilfstabelle!C2730/3</f>
        <v>0.44287325000000005</v>
      </c>
      <c r="K2730" s="96">
        <f>Hilfstabelle!F2730/11</f>
        <v>0</v>
      </c>
      <c r="L2730" s="107">
        <f>Hilfstabelle!G2730/sinks!$G$3</f>
        <v>0.16929981733014129</v>
      </c>
    </row>
    <row r="2731" spans="1:12" x14ac:dyDescent="0.25">
      <c r="A2731" s="89">
        <v>41022.708333333336</v>
      </c>
      <c r="B2731" s="4">
        <v>0.73672739949999999</v>
      </c>
      <c r="C2731" s="8">
        <v>0.70833333333333337</v>
      </c>
      <c r="D2731" s="8">
        <v>0</v>
      </c>
      <c r="E2731" s="8">
        <v>5.5555555555555552E-2</v>
      </c>
      <c r="F2731" s="8">
        <v>0.70833333333333337</v>
      </c>
      <c r="G2731" s="8">
        <v>0</v>
      </c>
      <c r="H2731" s="8">
        <v>5.5555555555555552E-2</v>
      </c>
      <c r="I2731" s="4" t="e">
        <f>#REF!/1.7</f>
        <v>#REF!</v>
      </c>
      <c r="J2731" s="4">
        <f>Hilfstabelle!C2731/3</f>
        <v>0.43290849999999997</v>
      </c>
      <c r="K2731" s="96">
        <f>Hilfstabelle!F2731/11</f>
        <v>0</v>
      </c>
      <c r="L2731" s="107">
        <f>Hilfstabelle!G2731/sinks!$G$3</f>
        <v>0.17179213851060604</v>
      </c>
    </row>
    <row r="2732" spans="1:12" x14ac:dyDescent="0.25">
      <c r="A2732" s="89">
        <v>41022.75</v>
      </c>
      <c r="B2732" s="4">
        <v>0.72504576759999995</v>
      </c>
      <c r="C2732" s="8">
        <v>0.75</v>
      </c>
      <c r="D2732" s="8">
        <v>0</v>
      </c>
      <c r="E2732" s="8">
        <v>5.2631578947368418E-2</v>
      </c>
      <c r="F2732" s="8">
        <v>0.75</v>
      </c>
      <c r="G2732" s="8">
        <v>0</v>
      </c>
      <c r="H2732" s="8">
        <v>5.2631578947368418E-2</v>
      </c>
      <c r="I2732" s="4" t="e">
        <f>#REF!/1.7</f>
        <v>#REF!</v>
      </c>
      <c r="J2732" s="4">
        <f>Hilfstabelle!C2732/3</f>
        <v>0.41840699999999997</v>
      </c>
      <c r="K2732" s="96">
        <f>Hilfstabelle!F2732/11</f>
        <v>0</v>
      </c>
      <c r="L2732" s="107">
        <f>Hilfstabelle!G2732/sinks!$G$3</f>
        <v>0.1746405055739943</v>
      </c>
    </row>
    <row r="2733" spans="1:12" x14ac:dyDescent="0.25">
      <c r="A2733" s="89">
        <v>41022.791666666664</v>
      </c>
      <c r="B2733" s="4">
        <v>0.67064772029999997</v>
      </c>
      <c r="C2733" s="8">
        <v>0.79166666666666663</v>
      </c>
      <c r="D2733" s="8">
        <v>0</v>
      </c>
      <c r="E2733" s="8">
        <v>0.05</v>
      </c>
      <c r="F2733" s="8">
        <v>0.79166666666666663</v>
      </c>
      <c r="G2733" s="8">
        <v>0</v>
      </c>
      <c r="H2733" s="8">
        <v>0.05</v>
      </c>
      <c r="I2733" s="4" t="e">
        <f>#REF!/1.7</f>
        <v>#REF!</v>
      </c>
      <c r="J2733" s="4">
        <f>Hilfstabelle!C2733/3</f>
        <v>0.41511224999999996</v>
      </c>
      <c r="K2733" s="96">
        <f>Hilfstabelle!F2733/11</f>
        <v>0</v>
      </c>
      <c r="L2733" s="107">
        <f>Hilfstabelle!G2733/sinks!$G$3</f>
        <v>0.16282741181556698</v>
      </c>
    </row>
    <row r="2734" spans="1:12" x14ac:dyDescent="0.25">
      <c r="A2734" s="89">
        <v>41022.833333333336</v>
      </c>
      <c r="B2734" s="4">
        <v>0.63603870630000003</v>
      </c>
      <c r="C2734" s="8">
        <v>0.83333333333333337</v>
      </c>
      <c r="D2734" s="8">
        <v>0</v>
      </c>
      <c r="E2734" s="8">
        <v>4.7619047619047616E-2</v>
      </c>
      <c r="F2734" s="8">
        <v>0.83333333333333337</v>
      </c>
      <c r="G2734" s="8">
        <v>0</v>
      </c>
      <c r="H2734" s="8">
        <v>4.7619047619047616E-2</v>
      </c>
      <c r="I2734" s="4" t="e">
        <f>#REF!/1.7</f>
        <v>#REF!</v>
      </c>
      <c r="J2734" s="4">
        <f>Hilfstabelle!C2734/3</f>
        <v>0.411047</v>
      </c>
      <c r="K2734" s="96">
        <f>Hilfstabelle!F2734/11</f>
        <v>0</v>
      </c>
      <c r="L2734" s="107">
        <f>Hilfstabelle!G2734/sinks!$G$3</f>
        <v>0.15401527621320951</v>
      </c>
    </row>
    <row r="2735" spans="1:12" x14ac:dyDescent="0.25">
      <c r="A2735" s="89">
        <v>41022.875</v>
      </c>
      <c r="B2735" s="4">
        <v>0.58765582770000002</v>
      </c>
      <c r="C2735" s="8">
        <v>0.875</v>
      </c>
      <c r="D2735" s="8">
        <v>0</v>
      </c>
      <c r="E2735" s="8">
        <v>4.5454545454545456E-2</v>
      </c>
      <c r="F2735" s="8">
        <v>0.875</v>
      </c>
      <c r="G2735" s="8">
        <v>0</v>
      </c>
      <c r="H2735" s="8">
        <v>4.5454545454545456E-2</v>
      </c>
      <c r="I2735" s="4" t="e">
        <f>#REF!/1.7</f>
        <v>#REF!</v>
      </c>
      <c r="J2735" s="4">
        <f>Hilfstabelle!C2735/3</f>
        <v>0.40625149999999999</v>
      </c>
      <c r="K2735" s="96">
        <f>Hilfstabelle!F2735/11</f>
        <v>0</v>
      </c>
      <c r="L2735" s="107">
        <f>Hilfstabelle!G2735/sinks!$G$3</f>
        <v>0.14166811363039689</v>
      </c>
    </row>
    <row r="2736" spans="1:12" x14ac:dyDescent="0.25">
      <c r="A2736" s="89">
        <v>41022.916666666664</v>
      </c>
      <c r="B2736" s="4">
        <v>0.5601080987</v>
      </c>
      <c r="C2736" s="8">
        <v>0.91666666666666663</v>
      </c>
      <c r="D2736" s="8">
        <v>0</v>
      </c>
      <c r="E2736" s="8">
        <v>4.3478260869565216E-2</v>
      </c>
      <c r="F2736" s="8">
        <v>0.91666666666666663</v>
      </c>
      <c r="G2736" s="8">
        <v>0</v>
      </c>
      <c r="H2736" s="8">
        <v>4.3478260869565216E-2</v>
      </c>
      <c r="I2736" s="4" t="e">
        <f>#REF!/1.7</f>
        <v>#REF!</v>
      </c>
      <c r="J2736" s="4">
        <f>Hilfstabelle!C2736/3</f>
        <v>0.40346850000000001</v>
      </c>
      <c r="K2736" s="96">
        <f>Hilfstabelle!F2736/11</f>
        <v>0</v>
      </c>
      <c r="L2736" s="107">
        <f>Hilfstabelle!G2736/sinks!$G$3</f>
        <v>0.12810022230613213</v>
      </c>
    </row>
    <row r="2737" spans="1:12" x14ac:dyDescent="0.25">
      <c r="A2737" s="89">
        <v>41022.958333333336</v>
      </c>
      <c r="B2737" s="4">
        <v>0.53700636390000001</v>
      </c>
      <c r="C2737" s="8">
        <v>0.95833333333333337</v>
      </c>
      <c r="D2737" s="8">
        <v>0</v>
      </c>
      <c r="E2737" s="8">
        <v>4.1666666666666664E-2</v>
      </c>
      <c r="F2737" s="8">
        <v>0.95833333333333337</v>
      </c>
      <c r="G2737" s="8">
        <v>0</v>
      </c>
      <c r="H2737" s="8">
        <v>4.1666666666666664E-2</v>
      </c>
      <c r="I2737" s="4" t="e">
        <f>#REF!/1.7</f>
        <v>#REF!</v>
      </c>
      <c r="J2737" s="4">
        <f>Hilfstabelle!C2737/3</f>
        <v>0.40153075000000005</v>
      </c>
      <c r="K2737" s="96">
        <f>Hilfstabelle!F2737/11</f>
        <v>0</v>
      </c>
      <c r="L2737" s="107">
        <f>Hilfstabelle!G2737/sinks!$G$3</f>
        <v>0.12054696321839713</v>
      </c>
    </row>
    <row r="2738" spans="1:12" x14ac:dyDescent="0.25">
      <c r="A2738" s="89">
        <v>41023</v>
      </c>
      <c r="B2738" s="4">
        <v>0.51896085780000001</v>
      </c>
      <c r="C2738" s="8">
        <v>0</v>
      </c>
      <c r="D2738" s="8">
        <v>0</v>
      </c>
      <c r="E2738" s="8">
        <v>1</v>
      </c>
      <c r="F2738" s="8">
        <v>0</v>
      </c>
      <c r="G2738" s="8">
        <v>0</v>
      </c>
      <c r="H2738" s="8">
        <v>1</v>
      </c>
      <c r="I2738" s="4" t="e">
        <f>#REF!/1.7</f>
        <v>#REF!</v>
      </c>
      <c r="J2738" s="4">
        <f>Hilfstabelle!C2738/3</f>
        <v>0.40161700000000006</v>
      </c>
      <c r="K2738" s="96">
        <f>Hilfstabelle!F2738/11</f>
        <v>0</v>
      </c>
      <c r="L2738" s="107">
        <f>Hilfstabelle!G2738/sinks!$G$3</f>
        <v>0.11436702396479574</v>
      </c>
    </row>
    <row r="2739" spans="1:12" x14ac:dyDescent="0.25">
      <c r="A2739" s="89">
        <v>41023.041666666664</v>
      </c>
      <c r="B2739" s="4">
        <v>0.50736640219999996</v>
      </c>
      <c r="C2739" s="8">
        <v>4.1666666666666664E-2</v>
      </c>
      <c r="D2739" s="8">
        <v>0</v>
      </c>
      <c r="E2739" s="8">
        <v>0.5</v>
      </c>
      <c r="F2739" s="8">
        <v>4.1666666666666664E-2</v>
      </c>
      <c r="G2739" s="8">
        <v>0</v>
      </c>
      <c r="H2739" s="8">
        <v>0.5</v>
      </c>
      <c r="I2739" s="4" t="e">
        <f>#REF!/1.7</f>
        <v>#REF!</v>
      </c>
      <c r="J2739" s="4">
        <f>Hilfstabelle!C2739/3</f>
        <v>0.40181825000000004</v>
      </c>
      <c r="K2739" s="96">
        <f>Hilfstabelle!F2739/11</f>
        <v>0</v>
      </c>
      <c r="L2739" s="107">
        <f>Hilfstabelle!G2739/sinks!$G$3</f>
        <v>0.11320987484529428</v>
      </c>
    </row>
    <row r="2740" spans="1:12" x14ac:dyDescent="0.25">
      <c r="A2740" s="89">
        <v>41023.083333333336</v>
      </c>
      <c r="B2740" s="4">
        <v>0.53787812749999997</v>
      </c>
      <c r="C2740" s="8">
        <v>8.3333333333333329E-2</v>
      </c>
      <c r="D2740" s="8">
        <v>0</v>
      </c>
      <c r="E2740" s="8">
        <v>0.33333333333333331</v>
      </c>
      <c r="F2740" s="8">
        <v>8.3333333333333329E-2</v>
      </c>
      <c r="G2740" s="8">
        <v>0</v>
      </c>
      <c r="H2740" s="8">
        <v>0.33333333333333331</v>
      </c>
      <c r="I2740" s="4" t="e">
        <f>#REF!/1.7</f>
        <v>#REF!</v>
      </c>
      <c r="J2740" s="4">
        <f>Hilfstabelle!C2740/3</f>
        <v>0.40246225000000008</v>
      </c>
      <c r="K2740" s="96">
        <f>Hilfstabelle!F2740/11</f>
        <v>0</v>
      </c>
      <c r="L2740" s="107">
        <f>Hilfstabelle!G2740/sinks!$G$3</f>
        <v>0.11446875135991677</v>
      </c>
    </row>
    <row r="2741" spans="1:12" x14ac:dyDescent="0.25">
      <c r="A2741" s="89">
        <v>41023.125</v>
      </c>
      <c r="B2741" s="4">
        <v>0.6165112022</v>
      </c>
      <c r="C2741" s="8">
        <v>0.125</v>
      </c>
      <c r="D2741" s="8">
        <v>0</v>
      </c>
      <c r="E2741" s="8">
        <v>0.25</v>
      </c>
      <c r="F2741" s="8">
        <v>0.125</v>
      </c>
      <c r="G2741" s="8">
        <v>0</v>
      </c>
      <c r="H2741" s="8">
        <v>0.25</v>
      </c>
      <c r="I2741" s="4" t="e">
        <f>#REF!/1.7</f>
        <v>#REF!</v>
      </c>
      <c r="J2741" s="4">
        <f>Hilfstabelle!C2741/3</f>
        <v>0.40288199999999996</v>
      </c>
      <c r="K2741" s="96">
        <f>Hilfstabelle!F2741/11</f>
        <v>0</v>
      </c>
      <c r="L2741" s="107">
        <f>Hilfstabelle!G2741/sinks!$G$3</f>
        <v>0.10817436878680424</v>
      </c>
    </row>
    <row r="2742" spans="1:12" x14ac:dyDescent="0.25">
      <c r="A2742" s="89">
        <v>41023.166666666664</v>
      </c>
      <c r="B2742" s="4">
        <v>0.72025106790000004</v>
      </c>
      <c r="C2742" s="8">
        <v>0.16666666666666666</v>
      </c>
      <c r="D2742" s="8">
        <v>0</v>
      </c>
      <c r="E2742" s="8">
        <v>0.2</v>
      </c>
      <c r="F2742" s="8">
        <v>0.16666666666666666</v>
      </c>
      <c r="G2742" s="8">
        <v>0</v>
      </c>
      <c r="H2742" s="8">
        <v>0.2</v>
      </c>
      <c r="I2742" s="4" t="e">
        <f>#REF!/1.7</f>
        <v>#REF!</v>
      </c>
      <c r="J2742" s="4">
        <f>Hilfstabelle!C2742/3</f>
        <v>0.40325000000000005</v>
      </c>
      <c r="K2742" s="96">
        <f>Hilfstabelle!F2742/11</f>
        <v>0</v>
      </c>
      <c r="L2742" s="107">
        <f>Hilfstabelle!G2742/sinks!$G$3</f>
        <v>0.10251578243319806</v>
      </c>
    </row>
    <row r="2743" spans="1:12" x14ac:dyDescent="0.25">
      <c r="A2743" s="89">
        <v>41023.208333333336</v>
      </c>
      <c r="B2743" s="4">
        <v>0.78798709789999999</v>
      </c>
      <c r="C2743" s="8">
        <v>0.20833333333333334</v>
      </c>
      <c r="D2743" s="8">
        <v>0</v>
      </c>
      <c r="E2743" s="8">
        <v>0.16666666666666666</v>
      </c>
      <c r="F2743" s="8">
        <v>0.20833333333333334</v>
      </c>
      <c r="G2743" s="8">
        <v>0</v>
      </c>
      <c r="H2743" s="8">
        <v>0.16666666666666666</v>
      </c>
      <c r="I2743" s="4" t="e">
        <f>#REF!/1.7</f>
        <v>#REF!</v>
      </c>
      <c r="J2743" s="4">
        <f>Hilfstabelle!C2743/3</f>
        <v>0.40600425000000007</v>
      </c>
      <c r="K2743" s="96">
        <f>Hilfstabelle!F2743/11</f>
        <v>0</v>
      </c>
      <c r="L2743" s="107">
        <f>Hilfstabelle!G2743/sinks!$G$3</f>
        <v>0.10463934180634919</v>
      </c>
    </row>
    <row r="2744" spans="1:12" x14ac:dyDescent="0.25">
      <c r="A2744" s="89">
        <v>41023.25</v>
      </c>
      <c r="B2744" s="4">
        <v>0.80882224739999997</v>
      </c>
      <c r="C2744" s="8">
        <v>0.25</v>
      </c>
      <c r="D2744" s="8">
        <v>0</v>
      </c>
      <c r="E2744" s="8">
        <v>0.14285714285714285</v>
      </c>
      <c r="F2744" s="8">
        <v>0.25</v>
      </c>
      <c r="G2744" s="8">
        <v>0</v>
      </c>
      <c r="H2744" s="8">
        <v>0.14285714285714285</v>
      </c>
      <c r="I2744" s="4" t="e">
        <f>#REF!/1.7</f>
        <v>#REF!</v>
      </c>
      <c r="J2744" s="4">
        <f>Hilfstabelle!C2744/3</f>
        <v>0.41070199999999996</v>
      </c>
      <c r="K2744" s="96">
        <f>Hilfstabelle!F2744/11</f>
        <v>0</v>
      </c>
      <c r="L2744" s="107">
        <f>Hilfstabelle!G2744/sinks!$G$3</f>
        <v>0.11842340384524605</v>
      </c>
    </row>
    <row r="2745" spans="1:12" x14ac:dyDescent="0.25">
      <c r="A2745" s="89">
        <v>41023.291666666664</v>
      </c>
      <c r="B2745" s="4">
        <v>0.81396565249999997</v>
      </c>
      <c r="C2745" s="8">
        <v>0.29166666666666669</v>
      </c>
      <c r="D2745" s="8">
        <v>0</v>
      </c>
      <c r="E2745" s="8">
        <v>0.125</v>
      </c>
      <c r="F2745" s="8">
        <v>0.29166666666666669</v>
      </c>
      <c r="G2745" s="8">
        <v>0</v>
      </c>
      <c r="H2745" s="8">
        <v>0.125</v>
      </c>
      <c r="I2745" s="4" t="e">
        <f>#REF!/1.7</f>
        <v>#REF!</v>
      </c>
      <c r="J2745" s="4">
        <f>Hilfstabelle!C2745/3</f>
        <v>0.418798</v>
      </c>
      <c r="K2745" s="96">
        <f>Hilfstabelle!F2745/11</f>
        <v>0</v>
      </c>
      <c r="L2745" s="107">
        <f>Hilfstabelle!G2745/sinks!$G$3</f>
        <v>0.13028736130123386</v>
      </c>
    </row>
    <row r="2746" spans="1:12" x14ac:dyDescent="0.25">
      <c r="A2746" s="89">
        <v>41023.333333333336</v>
      </c>
      <c r="B2746" s="4">
        <v>0.82686775349999997</v>
      </c>
      <c r="C2746" s="8">
        <v>0.33333333333333331</v>
      </c>
      <c r="D2746" s="8">
        <v>0</v>
      </c>
      <c r="E2746" s="8">
        <v>0.1111111111111111</v>
      </c>
      <c r="F2746" s="8">
        <v>0.33333333333333331</v>
      </c>
      <c r="G2746" s="8">
        <v>0</v>
      </c>
      <c r="H2746" s="8">
        <v>0.1111111111111111</v>
      </c>
      <c r="I2746" s="4" t="e">
        <f>#REF!/1.7</f>
        <v>#REF!</v>
      </c>
      <c r="J2746" s="4">
        <f>Hilfstabelle!C2746/3</f>
        <v>0.42985524999999997</v>
      </c>
      <c r="K2746" s="96">
        <f>Hilfstabelle!F2746/11</f>
        <v>0</v>
      </c>
      <c r="L2746" s="107">
        <f>Hilfstabelle!G2746/sinks!$G$3</f>
        <v>0.15556661898880489</v>
      </c>
    </row>
    <row r="2747" spans="1:12" x14ac:dyDescent="0.25">
      <c r="A2747" s="89">
        <v>41023.375</v>
      </c>
      <c r="B2747" s="4">
        <v>0.82834975150000001</v>
      </c>
      <c r="C2747" s="8">
        <v>0.375</v>
      </c>
      <c r="D2747" s="8">
        <v>0</v>
      </c>
      <c r="E2747" s="8">
        <v>0.1</v>
      </c>
      <c r="F2747" s="8">
        <v>0.375</v>
      </c>
      <c r="G2747" s="8">
        <v>0</v>
      </c>
      <c r="H2747" s="8">
        <v>0.1</v>
      </c>
      <c r="I2747" s="4" t="e">
        <f>#REF!/1.7</f>
        <v>#REF!</v>
      </c>
      <c r="J2747" s="4">
        <f>Hilfstabelle!C2747/3</f>
        <v>0.43960725000000006</v>
      </c>
      <c r="K2747" s="96">
        <f>Hilfstabelle!F2747/11</f>
        <v>0</v>
      </c>
      <c r="L2747" s="107">
        <f>Hilfstabelle!G2747/sinks!$G$3</f>
        <v>0.16840970262283245</v>
      </c>
    </row>
    <row r="2748" spans="1:12" x14ac:dyDescent="0.25">
      <c r="A2748" s="89">
        <v>41023.416666666664</v>
      </c>
      <c r="B2748" s="4">
        <v>0.79173568130000005</v>
      </c>
      <c r="C2748" s="8">
        <v>0.41666666666666669</v>
      </c>
      <c r="D2748" s="8">
        <v>0</v>
      </c>
      <c r="E2748" s="8">
        <v>9.0909090909090912E-2</v>
      </c>
      <c r="F2748" s="8">
        <v>0.41666666666666669</v>
      </c>
      <c r="G2748" s="8">
        <v>0</v>
      </c>
      <c r="H2748" s="8">
        <v>9.0909090909090912E-2</v>
      </c>
      <c r="I2748" s="4" t="e">
        <f>#REF!/1.7</f>
        <v>#REF!</v>
      </c>
      <c r="J2748" s="4">
        <f>Hilfstabelle!C2748/3</f>
        <v>0.44452925000000004</v>
      </c>
      <c r="K2748" s="96">
        <f>Hilfstabelle!F2748/11</f>
        <v>0</v>
      </c>
      <c r="L2748" s="107">
        <f>Hilfstabelle!G2748/sinks!$G$3</f>
        <v>0.17032980720574151</v>
      </c>
    </row>
    <row r="2749" spans="1:12" x14ac:dyDescent="0.25">
      <c r="A2749" s="89">
        <v>41023.458333333336</v>
      </c>
      <c r="B2749" s="4">
        <v>0.77203382440000001</v>
      </c>
      <c r="C2749" s="8">
        <v>0.45833333333333331</v>
      </c>
      <c r="D2749" s="8">
        <v>0</v>
      </c>
      <c r="E2749" s="8">
        <v>8.3333333333333329E-2</v>
      </c>
      <c r="F2749" s="8">
        <v>0.45833333333333331</v>
      </c>
      <c r="G2749" s="8">
        <v>0</v>
      </c>
      <c r="H2749" s="8">
        <v>8.3333333333333329E-2</v>
      </c>
      <c r="I2749" s="4" t="e">
        <f>#REF!/1.7</f>
        <v>#REF!</v>
      </c>
      <c r="J2749" s="4">
        <f>Hilfstabelle!C2749/3</f>
        <v>0.44582300000000002</v>
      </c>
      <c r="K2749" s="96">
        <f>Hilfstabelle!F2749/11</f>
        <v>0</v>
      </c>
      <c r="L2749" s="107">
        <f>Hilfstabelle!G2749/sinks!$G$3</f>
        <v>0.17790849814225679</v>
      </c>
    </row>
    <row r="2750" spans="1:12" x14ac:dyDescent="0.25">
      <c r="A2750" s="89">
        <v>41023.5</v>
      </c>
      <c r="B2750" s="4">
        <v>0.75599337460000005</v>
      </c>
      <c r="C2750" s="8">
        <v>0.5</v>
      </c>
      <c r="D2750" s="8">
        <v>0</v>
      </c>
      <c r="E2750" s="8">
        <v>7.6923076923076927E-2</v>
      </c>
      <c r="F2750" s="8">
        <v>0.5</v>
      </c>
      <c r="G2750" s="8">
        <v>0</v>
      </c>
      <c r="H2750" s="8">
        <v>7.6923076923076927E-2</v>
      </c>
      <c r="I2750" s="4" t="e">
        <f>#REF!/1.7</f>
        <v>#REF!</v>
      </c>
      <c r="J2750" s="4">
        <f>Hilfstabelle!C2750/3</f>
        <v>0.44770325</v>
      </c>
      <c r="K2750" s="96">
        <f>Hilfstabelle!F2750/11</f>
        <v>0</v>
      </c>
      <c r="L2750" s="107">
        <f>Hilfstabelle!G2750/sinks!$G$3</f>
        <v>0.17723455414958014</v>
      </c>
    </row>
    <row r="2751" spans="1:12" x14ac:dyDescent="0.25">
      <c r="A2751" s="89">
        <v>41023.541666666664</v>
      </c>
      <c r="B2751" s="4">
        <v>0.74134774650000002</v>
      </c>
      <c r="C2751" s="8">
        <v>0.54166666666666663</v>
      </c>
      <c r="D2751" s="8">
        <v>0</v>
      </c>
      <c r="E2751" s="8">
        <v>7.1428571428571425E-2</v>
      </c>
      <c r="F2751" s="8">
        <v>0.54166666666666663</v>
      </c>
      <c r="G2751" s="8">
        <v>0</v>
      </c>
      <c r="H2751" s="8">
        <v>7.1428571428571425E-2</v>
      </c>
      <c r="I2751" s="4" t="e">
        <f>#REF!/1.7</f>
        <v>#REF!</v>
      </c>
      <c r="J2751" s="4">
        <f>Hilfstabelle!C2751/3</f>
        <v>0.44908324999999999</v>
      </c>
      <c r="K2751" s="96">
        <f>Hilfstabelle!F2751/11</f>
        <v>0</v>
      </c>
      <c r="L2751" s="107">
        <f>Hilfstabelle!G2751/sinks!$G$3</f>
        <v>0.17228805956182094</v>
      </c>
    </row>
    <row r="2752" spans="1:12" x14ac:dyDescent="0.25">
      <c r="A2752" s="89">
        <v>41023.583333333336</v>
      </c>
      <c r="B2752" s="4">
        <v>0.73620434140000002</v>
      </c>
      <c r="C2752" s="8">
        <v>0.58333333333333337</v>
      </c>
      <c r="D2752" s="8">
        <v>0</v>
      </c>
      <c r="E2752" s="8">
        <v>6.6666666666666666E-2</v>
      </c>
      <c r="F2752" s="8">
        <v>0.58333333333333337</v>
      </c>
      <c r="G2752" s="8">
        <v>0</v>
      </c>
      <c r="H2752" s="8">
        <v>6.6666666666666666E-2</v>
      </c>
      <c r="I2752" s="4" t="e">
        <f>#REF!/1.7</f>
        <v>#REF!</v>
      </c>
      <c r="J2752" s="4">
        <f>Hilfstabelle!C2752/3</f>
        <v>0.44940525000000003</v>
      </c>
      <c r="K2752" s="96">
        <f>Hilfstabelle!F2752/11</f>
        <v>0</v>
      </c>
      <c r="L2752" s="107">
        <f>Hilfstabelle!G2752/sinks!$G$3</f>
        <v>0.16946512434721292</v>
      </c>
    </row>
    <row r="2753" spans="1:12" x14ac:dyDescent="0.25">
      <c r="A2753" s="89">
        <v>41023.625</v>
      </c>
      <c r="B2753" s="4">
        <v>0.73167117079999999</v>
      </c>
      <c r="C2753" s="8">
        <v>0.625</v>
      </c>
      <c r="D2753" s="8">
        <v>0</v>
      </c>
      <c r="E2753" s="8">
        <v>6.25E-2</v>
      </c>
      <c r="F2753" s="8">
        <v>0.625</v>
      </c>
      <c r="G2753" s="8">
        <v>0</v>
      </c>
      <c r="H2753" s="8">
        <v>6.25E-2</v>
      </c>
      <c r="I2753" s="4" t="e">
        <f>#REF!/1.7</f>
        <v>#REF!</v>
      </c>
      <c r="J2753" s="4">
        <f>Hilfstabelle!C2753/3</f>
        <v>0.44809425000000003</v>
      </c>
      <c r="K2753" s="96">
        <f>Hilfstabelle!F2753/11</f>
        <v>0</v>
      </c>
      <c r="L2753" s="107">
        <f>Hilfstabelle!G2753/sinks!$G$3</f>
        <v>0.16973215875940562</v>
      </c>
    </row>
    <row r="2754" spans="1:12" x14ac:dyDescent="0.25">
      <c r="A2754" s="89">
        <v>41023.666666666664</v>
      </c>
      <c r="B2754" s="4">
        <v>0.72059977330000002</v>
      </c>
      <c r="C2754" s="8">
        <v>0.66666666666666663</v>
      </c>
      <c r="D2754" s="8">
        <v>0</v>
      </c>
      <c r="E2754" s="8">
        <v>5.8823529411764705E-2</v>
      </c>
      <c r="F2754" s="8">
        <v>0.66666666666666663</v>
      </c>
      <c r="G2754" s="8">
        <v>0</v>
      </c>
      <c r="H2754" s="8">
        <v>5.8823529411764705E-2</v>
      </c>
      <c r="I2754" s="4" t="e">
        <f>#REF!/1.7</f>
        <v>#REF!</v>
      </c>
      <c r="J2754" s="4">
        <f>Hilfstabelle!C2754/3</f>
        <v>0.44308024999999995</v>
      </c>
      <c r="K2754" s="96">
        <f>Hilfstabelle!F2754/11</f>
        <v>0</v>
      </c>
      <c r="L2754" s="107">
        <f>Hilfstabelle!G2754/sinks!$G$3</f>
        <v>0.16929981733014129</v>
      </c>
    </row>
    <row r="2755" spans="1:12" x14ac:dyDescent="0.25">
      <c r="A2755" s="89">
        <v>41023.708333333336</v>
      </c>
      <c r="B2755" s="4">
        <v>0.70639002699999998</v>
      </c>
      <c r="C2755" s="8">
        <v>0.70833333333333337</v>
      </c>
      <c r="D2755" s="8">
        <v>0</v>
      </c>
      <c r="E2755" s="8">
        <v>5.5555555555555552E-2</v>
      </c>
      <c r="F2755" s="8">
        <v>0.70833333333333337</v>
      </c>
      <c r="G2755" s="8">
        <v>0</v>
      </c>
      <c r="H2755" s="8">
        <v>5.5555555555555552E-2</v>
      </c>
      <c r="I2755" s="4" t="e">
        <f>#REF!/1.7</f>
        <v>#REF!</v>
      </c>
      <c r="J2755" s="4">
        <f>Hilfstabelle!C2755/3</f>
        <v>0.43370200000000003</v>
      </c>
      <c r="K2755" s="96">
        <f>Hilfstabelle!F2755/11</f>
        <v>0</v>
      </c>
      <c r="L2755" s="107">
        <f>Hilfstabelle!G2755/sinks!$G$3</f>
        <v>0.17179213851060604</v>
      </c>
    </row>
    <row r="2756" spans="1:12" x14ac:dyDescent="0.25">
      <c r="A2756" s="89">
        <v>41023.75</v>
      </c>
      <c r="B2756" s="4">
        <v>0.70046203470000001</v>
      </c>
      <c r="C2756" s="8">
        <v>0.75</v>
      </c>
      <c r="D2756" s="8">
        <v>0</v>
      </c>
      <c r="E2756" s="8">
        <v>5.2631578947368418E-2</v>
      </c>
      <c r="F2756" s="8">
        <v>0.75</v>
      </c>
      <c r="G2756" s="8">
        <v>0</v>
      </c>
      <c r="H2756" s="8">
        <v>5.2631578947368418E-2</v>
      </c>
      <c r="I2756" s="4" t="e">
        <f>#REF!/1.7</f>
        <v>#REF!</v>
      </c>
      <c r="J2756" s="4">
        <f>Hilfstabelle!C2756/3</f>
        <v>0.42610049999999999</v>
      </c>
      <c r="K2756" s="96">
        <f>Hilfstabelle!F2756/11</f>
        <v>0</v>
      </c>
      <c r="L2756" s="107">
        <f>Hilfstabelle!G2756/sinks!$G$3</f>
        <v>0.1746405055739943</v>
      </c>
    </row>
    <row r="2757" spans="1:12" x14ac:dyDescent="0.25">
      <c r="A2757" s="89">
        <v>41023.791666666664</v>
      </c>
      <c r="B2757" s="4">
        <v>0.63978728969999998</v>
      </c>
      <c r="C2757" s="8">
        <v>0.79166666666666663</v>
      </c>
      <c r="D2757" s="8">
        <v>0</v>
      </c>
      <c r="E2757" s="8">
        <v>0.05</v>
      </c>
      <c r="F2757" s="8">
        <v>0.79166666666666663</v>
      </c>
      <c r="G2757" s="8">
        <v>0</v>
      </c>
      <c r="H2757" s="8">
        <v>0.05</v>
      </c>
      <c r="I2757" s="4" t="e">
        <f>#REF!/1.7</f>
        <v>#REF!</v>
      </c>
      <c r="J2757" s="4">
        <f>Hilfstabelle!C2757/3</f>
        <v>0.42270225</v>
      </c>
      <c r="K2757" s="96">
        <f>Hilfstabelle!F2757/11</f>
        <v>0</v>
      </c>
      <c r="L2757" s="107">
        <f>Hilfstabelle!G2757/sinks!$G$3</f>
        <v>0.16282741181556698</v>
      </c>
    </row>
    <row r="2758" spans="1:12" x14ac:dyDescent="0.25">
      <c r="A2758" s="89">
        <v>41023.833333333336</v>
      </c>
      <c r="B2758" s="4">
        <v>0.61764449480000005</v>
      </c>
      <c r="C2758" s="8">
        <v>0.83333333333333337</v>
      </c>
      <c r="D2758" s="8">
        <v>0</v>
      </c>
      <c r="E2758" s="8">
        <v>4.7619047619047616E-2</v>
      </c>
      <c r="F2758" s="8">
        <v>0.83333333333333337</v>
      </c>
      <c r="G2758" s="8">
        <v>0</v>
      </c>
      <c r="H2758" s="8">
        <v>4.7619047619047616E-2</v>
      </c>
      <c r="I2758" s="4" t="e">
        <f>#REF!/1.7</f>
        <v>#REF!</v>
      </c>
      <c r="J2758" s="4">
        <f>Hilfstabelle!C2758/3</f>
        <v>0.41929250000000001</v>
      </c>
      <c r="K2758" s="96">
        <f>Hilfstabelle!F2758/11</f>
        <v>0</v>
      </c>
      <c r="L2758" s="107">
        <f>Hilfstabelle!G2758/sinks!$G$3</f>
        <v>0.15401527621320951</v>
      </c>
    </row>
    <row r="2759" spans="1:12" x14ac:dyDescent="0.25">
      <c r="A2759" s="89">
        <v>41023.875</v>
      </c>
      <c r="B2759" s="4">
        <v>0.5703077325</v>
      </c>
      <c r="C2759" s="8">
        <v>0.875</v>
      </c>
      <c r="D2759" s="8">
        <v>0</v>
      </c>
      <c r="E2759" s="8">
        <v>4.5454545454545456E-2</v>
      </c>
      <c r="F2759" s="8">
        <v>0.875</v>
      </c>
      <c r="G2759" s="8">
        <v>0</v>
      </c>
      <c r="H2759" s="8">
        <v>4.5454545454545456E-2</v>
      </c>
      <c r="I2759" s="4" t="e">
        <f>#REF!/1.7</f>
        <v>#REF!</v>
      </c>
      <c r="J2759" s="4">
        <f>Hilfstabelle!C2759/3</f>
        <v>0.41530775000000003</v>
      </c>
      <c r="K2759" s="96">
        <f>Hilfstabelle!F2759/11</f>
        <v>0</v>
      </c>
      <c r="L2759" s="107">
        <f>Hilfstabelle!G2759/sinks!$G$3</f>
        <v>0.14166811363039689</v>
      </c>
    </row>
    <row r="2760" spans="1:12" x14ac:dyDescent="0.25">
      <c r="A2760" s="89">
        <v>41023.916666666664</v>
      </c>
      <c r="B2760" s="4">
        <v>0.53752942199999998</v>
      </c>
      <c r="C2760" s="8">
        <v>0.91666666666666663</v>
      </c>
      <c r="D2760" s="8">
        <v>0</v>
      </c>
      <c r="E2760" s="8">
        <v>4.3478260869565216E-2</v>
      </c>
      <c r="F2760" s="8">
        <v>0.91666666666666663</v>
      </c>
      <c r="G2760" s="8">
        <v>0</v>
      </c>
      <c r="H2760" s="8">
        <v>4.3478260869565216E-2</v>
      </c>
      <c r="I2760" s="4" t="e">
        <f>#REF!/1.7</f>
        <v>#REF!</v>
      </c>
      <c r="J2760" s="4">
        <f>Hilfstabelle!C2760/3</f>
        <v>0.41118499999999997</v>
      </c>
      <c r="K2760" s="96">
        <f>Hilfstabelle!F2760/11</f>
        <v>0</v>
      </c>
      <c r="L2760" s="107">
        <f>Hilfstabelle!G2760/sinks!$G$3</f>
        <v>0.12810022230613213</v>
      </c>
    </row>
    <row r="2761" spans="1:12" x14ac:dyDescent="0.25">
      <c r="A2761" s="89">
        <v>41023.958333333336</v>
      </c>
      <c r="B2761" s="4">
        <v>0.50536134600000004</v>
      </c>
      <c r="C2761" s="8">
        <v>0.95833333333333337</v>
      </c>
      <c r="D2761" s="8">
        <v>0</v>
      </c>
      <c r="E2761" s="8">
        <v>4.1666666666666664E-2</v>
      </c>
      <c r="F2761" s="8">
        <v>0.95833333333333337</v>
      </c>
      <c r="G2761" s="8">
        <v>0</v>
      </c>
      <c r="H2761" s="8">
        <v>4.1666666666666664E-2</v>
      </c>
      <c r="I2761" s="4" t="e">
        <f>#REF!/1.7</f>
        <v>#REF!</v>
      </c>
      <c r="J2761" s="4">
        <f>Hilfstabelle!C2761/3</f>
        <v>0.40936800000000001</v>
      </c>
      <c r="K2761" s="96">
        <f>Hilfstabelle!F2761/11</f>
        <v>0</v>
      </c>
      <c r="L2761" s="107">
        <f>Hilfstabelle!G2761/sinks!$G$3</f>
        <v>0.12054696321839713</v>
      </c>
    </row>
    <row r="2762" spans="1:12" x14ac:dyDescent="0.25">
      <c r="A2762" s="89">
        <v>41024</v>
      </c>
      <c r="B2762" s="4">
        <v>0.49141312879999999</v>
      </c>
      <c r="C2762" s="8">
        <v>0</v>
      </c>
      <c r="D2762" s="8">
        <v>0</v>
      </c>
      <c r="E2762" s="8">
        <v>1</v>
      </c>
      <c r="F2762" s="8">
        <v>0</v>
      </c>
      <c r="G2762" s="8">
        <v>0</v>
      </c>
      <c r="H2762" s="8">
        <v>1</v>
      </c>
      <c r="I2762" s="4" t="e">
        <f>#REF!/1.7</f>
        <v>#REF!</v>
      </c>
      <c r="J2762" s="4">
        <f>Hilfstabelle!C2762/3</f>
        <v>0.40873549999999997</v>
      </c>
      <c r="K2762" s="96">
        <f>Hilfstabelle!F2762/11</f>
        <v>0</v>
      </c>
      <c r="L2762" s="107">
        <f>Hilfstabelle!G2762/sinks!$G$3</f>
        <v>0.11436702396479574</v>
      </c>
    </row>
    <row r="2763" spans="1:12" x14ac:dyDescent="0.25">
      <c r="A2763" s="89">
        <v>41024.041666666664</v>
      </c>
      <c r="B2763" s="4">
        <v>0.47607008979999998</v>
      </c>
      <c r="C2763" s="8">
        <v>4.1666666666666664E-2</v>
      </c>
      <c r="D2763" s="8">
        <v>0</v>
      </c>
      <c r="E2763" s="8">
        <v>0.5</v>
      </c>
      <c r="F2763" s="8">
        <v>4.1666666666666664E-2</v>
      </c>
      <c r="G2763" s="8">
        <v>0</v>
      </c>
      <c r="H2763" s="8">
        <v>0.5</v>
      </c>
      <c r="I2763" s="4" t="e">
        <f>#REF!/1.7</f>
        <v>#REF!</v>
      </c>
      <c r="J2763" s="4">
        <f>Hilfstabelle!C2763/3</f>
        <v>0.4084020000000001</v>
      </c>
      <c r="K2763" s="96">
        <f>Hilfstabelle!F2763/11</f>
        <v>0</v>
      </c>
      <c r="L2763" s="107">
        <f>Hilfstabelle!G2763/sinks!$G$3</f>
        <v>0.11320987484529428</v>
      </c>
    </row>
    <row r="2764" spans="1:12" x14ac:dyDescent="0.25">
      <c r="A2764" s="89">
        <v>41024.083333333336</v>
      </c>
      <c r="B2764" s="4">
        <v>0.48286984570000002</v>
      </c>
      <c r="C2764" s="8">
        <v>8.3333333333333329E-2</v>
      </c>
      <c r="D2764" s="8">
        <v>0</v>
      </c>
      <c r="E2764" s="8">
        <v>0.33333333333333331</v>
      </c>
      <c r="F2764" s="8">
        <v>8.3333333333333329E-2</v>
      </c>
      <c r="G2764" s="8">
        <v>0</v>
      </c>
      <c r="H2764" s="8">
        <v>0.33333333333333331</v>
      </c>
      <c r="I2764" s="4" t="e">
        <f>#REF!/1.7</f>
        <v>#REF!</v>
      </c>
      <c r="J2764" s="4">
        <f>Hilfstabelle!C2764/3</f>
        <v>0.40809725000000002</v>
      </c>
      <c r="K2764" s="96">
        <f>Hilfstabelle!F2764/11</f>
        <v>0</v>
      </c>
      <c r="L2764" s="107">
        <f>Hilfstabelle!G2764/sinks!$G$3</f>
        <v>0.11446875135991677</v>
      </c>
    </row>
    <row r="2765" spans="1:12" x14ac:dyDescent="0.25">
      <c r="A2765" s="89">
        <v>41024.125</v>
      </c>
      <c r="B2765" s="4">
        <v>0.5164327434</v>
      </c>
      <c r="C2765" s="8">
        <v>0.125</v>
      </c>
      <c r="D2765" s="8">
        <v>0</v>
      </c>
      <c r="E2765" s="8">
        <v>0.25</v>
      </c>
      <c r="F2765" s="8">
        <v>0.125</v>
      </c>
      <c r="G2765" s="8">
        <v>0</v>
      </c>
      <c r="H2765" s="8">
        <v>0.25</v>
      </c>
      <c r="I2765" s="4" t="e">
        <f>#REF!/1.7</f>
        <v>#REF!</v>
      </c>
      <c r="J2765" s="4">
        <f>Hilfstabelle!C2765/3</f>
        <v>0.40932200000000002</v>
      </c>
      <c r="K2765" s="96">
        <f>Hilfstabelle!F2765/11</f>
        <v>0</v>
      </c>
      <c r="L2765" s="107">
        <f>Hilfstabelle!G2765/sinks!$G$3</f>
        <v>0.10817436878680424</v>
      </c>
    </row>
    <row r="2766" spans="1:12" x14ac:dyDescent="0.25">
      <c r="A2766" s="89">
        <v>41024.166666666664</v>
      </c>
      <c r="B2766" s="4">
        <v>0.5498212885</v>
      </c>
      <c r="C2766" s="8">
        <v>0.16666666666666666</v>
      </c>
      <c r="D2766" s="8">
        <v>0</v>
      </c>
      <c r="E2766" s="8">
        <v>0.2</v>
      </c>
      <c r="F2766" s="8">
        <v>0.16666666666666666</v>
      </c>
      <c r="G2766" s="8">
        <v>0</v>
      </c>
      <c r="H2766" s="8">
        <v>0.2</v>
      </c>
      <c r="I2766" s="4" t="e">
        <f>#REF!/1.7</f>
        <v>#REF!</v>
      </c>
      <c r="J2766" s="4">
        <f>Hilfstabelle!C2766/3</f>
        <v>0.41025924999999996</v>
      </c>
      <c r="K2766" s="96">
        <f>Hilfstabelle!F2766/11</f>
        <v>0</v>
      </c>
      <c r="L2766" s="107">
        <f>Hilfstabelle!G2766/sinks!$G$3</f>
        <v>0.10251578243319806</v>
      </c>
    </row>
    <row r="2767" spans="1:12" x14ac:dyDescent="0.25">
      <c r="A2767" s="89">
        <v>41024.208333333336</v>
      </c>
      <c r="B2767" s="4">
        <v>0.6112806207</v>
      </c>
      <c r="C2767" s="8">
        <v>0.20833333333333334</v>
      </c>
      <c r="D2767" s="8">
        <v>0</v>
      </c>
      <c r="E2767" s="8">
        <v>0.16666666666666666</v>
      </c>
      <c r="F2767" s="8">
        <v>0.20833333333333334</v>
      </c>
      <c r="G2767" s="8">
        <v>0</v>
      </c>
      <c r="H2767" s="8">
        <v>0.16666666666666666</v>
      </c>
      <c r="I2767" s="4" t="e">
        <f>#REF!/1.7</f>
        <v>#REF!</v>
      </c>
      <c r="J2767" s="4">
        <f>Hilfstabelle!C2767/3</f>
        <v>0.41338724999999998</v>
      </c>
      <c r="K2767" s="96">
        <f>Hilfstabelle!F2767/11</f>
        <v>0</v>
      </c>
      <c r="L2767" s="107">
        <f>Hilfstabelle!G2767/sinks!$G$3</f>
        <v>0.10463934180634919</v>
      </c>
    </row>
    <row r="2768" spans="1:12" x14ac:dyDescent="0.25">
      <c r="A2768" s="89">
        <v>41024.25</v>
      </c>
      <c r="B2768" s="4">
        <v>0.65635079770000004</v>
      </c>
      <c r="C2768" s="8">
        <v>0.25</v>
      </c>
      <c r="D2768" s="8">
        <v>0</v>
      </c>
      <c r="E2768" s="8">
        <v>0.14285714285714285</v>
      </c>
      <c r="F2768" s="8">
        <v>0.25</v>
      </c>
      <c r="G2768" s="8">
        <v>0</v>
      </c>
      <c r="H2768" s="8">
        <v>0.14285714285714285</v>
      </c>
      <c r="I2768" s="4" t="e">
        <f>#REF!/1.7</f>
        <v>#REF!</v>
      </c>
      <c r="J2768" s="4">
        <f>Hilfstabelle!C2768/3</f>
        <v>0.4209485</v>
      </c>
      <c r="K2768" s="96">
        <f>Hilfstabelle!F2768/11</f>
        <v>0</v>
      </c>
      <c r="L2768" s="107">
        <f>Hilfstabelle!G2768/sinks!$G$3</f>
        <v>0.11842340384524605</v>
      </c>
    </row>
    <row r="2769" spans="1:12" x14ac:dyDescent="0.25">
      <c r="A2769" s="89">
        <v>41024.291666666664</v>
      </c>
      <c r="B2769" s="4">
        <v>0.67718594720000003</v>
      </c>
      <c r="C2769" s="8">
        <v>0.29166666666666669</v>
      </c>
      <c r="D2769" s="8">
        <v>0</v>
      </c>
      <c r="E2769" s="8">
        <v>0.125</v>
      </c>
      <c r="F2769" s="8">
        <v>0.29166666666666669</v>
      </c>
      <c r="G2769" s="8">
        <v>0</v>
      </c>
      <c r="H2769" s="8">
        <v>0.125</v>
      </c>
      <c r="I2769" s="4" t="e">
        <f>#REF!/1.7</f>
        <v>#REF!</v>
      </c>
      <c r="J2769" s="4">
        <f>Hilfstabelle!C2769/3</f>
        <v>0.43055675000000004</v>
      </c>
      <c r="K2769" s="96">
        <f>Hilfstabelle!F2769/11</f>
        <v>0</v>
      </c>
      <c r="L2769" s="107">
        <f>Hilfstabelle!G2769/sinks!$G$3</f>
        <v>0.13028736130123386</v>
      </c>
    </row>
    <row r="2770" spans="1:12" x14ac:dyDescent="0.25">
      <c r="A2770" s="89">
        <v>41024.333333333336</v>
      </c>
      <c r="B2770" s="4">
        <v>0.69139569349999996</v>
      </c>
      <c r="C2770" s="8">
        <v>0.33333333333333331</v>
      </c>
      <c r="D2770" s="8">
        <v>0</v>
      </c>
      <c r="E2770" s="8">
        <v>0.1111111111111111</v>
      </c>
      <c r="F2770" s="8">
        <v>0.33333333333333331</v>
      </c>
      <c r="G2770" s="8">
        <v>0</v>
      </c>
      <c r="H2770" s="8">
        <v>0.1111111111111111</v>
      </c>
      <c r="I2770" s="4" t="e">
        <f>#REF!/1.7</f>
        <v>#REF!</v>
      </c>
      <c r="J2770" s="4">
        <f>Hilfstabelle!C2770/3</f>
        <v>0.43831350000000002</v>
      </c>
      <c r="K2770" s="96">
        <f>Hilfstabelle!F2770/11</f>
        <v>0</v>
      </c>
      <c r="L2770" s="107">
        <f>Hilfstabelle!G2770/sinks!$G$3</f>
        <v>0.15556661898880489</v>
      </c>
    </row>
    <row r="2771" spans="1:12" x14ac:dyDescent="0.25">
      <c r="A2771" s="89">
        <v>41024.375</v>
      </c>
      <c r="B2771" s="4">
        <v>0.69383663149999997</v>
      </c>
      <c r="C2771" s="8">
        <v>0.375</v>
      </c>
      <c r="D2771" s="8">
        <v>0</v>
      </c>
      <c r="E2771" s="8">
        <v>0.1</v>
      </c>
      <c r="F2771" s="8">
        <v>0.375</v>
      </c>
      <c r="G2771" s="8">
        <v>0</v>
      </c>
      <c r="H2771" s="8">
        <v>0.1</v>
      </c>
      <c r="I2771" s="4" t="e">
        <f>#REF!/1.7</f>
        <v>#REF!</v>
      </c>
      <c r="J2771" s="4">
        <f>Hilfstabelle!C2771/3</f>
        <v>0.44298825000000003</v>
      </c>
      <c r="K2771" s="96">
        <f>Hilfstabelle!F2771/11</f>
        <v>0</v>
      </c>
      <c r="L2771" s="107">
        <f>Hilfstabelle!G2771/sinks!$G$3</f>
        <v>0.16840970262283245</v>
      </c>
    </row>
    <row r="2772" spans="1:12" x14ac:dyDescent="0.25">
      <c r="A2772" s="89">
        <v>41024.416666666664</v>
      </c>
      <c r="B2772" s="4">
        <v>0.66088396829999996</v>
      </c>
      <c r="C2772" s="8">
        <v>0.41666666666666669</v>
      </c>
      <c r="D2772" s="8">
        <v>0</v>
      </c>
      <c r="E2772" s="8">
        <v>9.0909090909090912E-2</v>
      </c>
      <c r="F2772" s="8">
        <v>0.41666666666666669</v>
      </c>
      <c r="G2772" s="8">
        <v>0</v>
      </c>
      <c r="H2772" s="8">
        <v>9.0909090909090912E-2</v>
      </c>
      <c r="I2772" s="4" t="e">
        <f>#REF!/1.7</f>
        <v>#REF!</v>
      </c>
      <c r="J2772" s="4">
        <f>Hilfstabelle!C2772/3</f>
        <v>0.44677749999999999</v>
      </c>
      <c r="K2772" s="96">
        <f>Hilfstabelle!F2772/11</f>
        <v>0</v>
      </c>
      <c r="L2772" s="107">
        <f>Hilfstabelle!G2772/sinks!$G$3</f>
        <v>0.17032980720574151</v>
      </c>
    </row>
    <row r="2773" spans="1:12" x14ac:dyDescent="0.25">
      <c r="A2773" s="89">
        <v>41024.458333333336</v>
      </c>
      <c r="B2773" s="4">
        <v>0.63577717720000004</v>
      </c>
      <c r="C2773" s="8">
        <v>0.45833333333333331</v>
      </c>
      <c r="D2773" s="8">
        <v>0</v>
      </c>
      <c r="E2773" s="8">
        <v>8.3333333333333329E-2</v>
      </c>
      <c r="F2773" s="8">
        <v>0.45833333333333331</v>
      </c>
      <c r="G2773" s="8">
        <v>0</v>
      </c>
      <c r="H2773" s="8">
        <v>8.3333333333333329E-2</v>
      </c>
      <c r="I2773" s="4" t="e">
        <f>#REF!/1.7</f>
        <v>#REF!</v>
      </c>
      <c r="J2773" s="4">
        <f>Hilfstabelle!C2773/3</f>
        <v>0.449687</v>
      </c>
      <c r="K2773" s="96">
        <f>Hilfstabelle!F2773/11</f>
        <v>0</v>
      </c>
      <c r="L2773" s="107">
        <f>Hilfstabelle!G2773/sinks!$G$3</f>
        <v>0.17790849814225679</v>
      </c>
    </row>
    <row r="2774" spans="1:12" x14ac:dyDescent="0.25">
      <c r="A2774" s="89">
        <v>41024.5</v>
      </c>
      <c r="B2774" s="4">
        <v>0.61912649289999999</v>
      </c>
      <c r="C2774" s="8">
        <v>0.5</v>
      </c>
      <c r="D2774" s="8">
        <v>0</v>
      </c>
      <c r="E2774" s="8">
        <v>7.6923076923076927E-2</v>
      </c>
      <c r="F2774" s="8">
        <v>0.5</v>
      </c>
      <c r="G2774" s="8">
        <v>0</v>
      </c>
      <c r="H2774" s="8">
        <v>7.6923076923076927E-2</v>
      </c>
      <c r="I2774" s="4" t="e">
        <f>#REF!/1.7</f>
        <v>#REF!</v>
      </c>
      <c r="J2774" s="4">
        <f>Hilfstabelle!C2774/3</f>
        <v>0.45221124999999995</v>
      </c>
      <c r="K2774" s="96">
        <f>Hilfstabelle!F2774/11</f>
        <v>0</v>
      </c>
      <c r="L2774" s="107">
        <f>Hilfstabelle!G2774/sinks!$G$3</f>
        <v>0.17723455414958014</v>
      </c>
    </row>
    <row r="2775" spans="1:12" x14ac:dyDescent="0.25">
      <c r="A2775" s="89">
        <v>41024.541666666664</v>
      </c>
      <c r="B2775" s="4">
        <v>0.61154214979999999</v>
      </c>
      <c r="C2775" s="8">
        <v>0.54166666666666663</v>
      </c>
      <c r="D2775" s="8">
        <v>0</v>
      </c>
      <c r="E2775" s="8">
        <v>7.1428571428571425E-2</v>
      </c>
      <c r="F2775" s="8">
        <v>0.54166666666666663</v>
      </c>
      <c r="G2775" s="8">
        <v>0</v>
      </c>
      <c r="H2775" s="8">
        <v>7.1428571428571425E-2</v>
      </c>
      <c r="I2775" s="4" t="e">
        <f>#REF!/1.7</f>
        <v>#REF!</v>
      </c>
      <c r="J2775" s="4">
        <f>Hilfstabelle!C2775/3</f>
        <v>0.45386725</v>
      </c>
      <c r="K2775" s="96">
        <f>Hilfstabelle!F2775/11</f>
        <v>0</v>
      </c>
      <c r="L2775" s="107">
        <f>Hilfstabelle!G2775/sinks!$G$3</f>
        <v>0.17228805956182094</v>
      </c>
    </row>
    <row r="2776" spans="1:12" x14ac:dyDescent="0.25">
      <c r="A2776" s="89">
        <v>41024.583333333336</v>
      </c>
      <c r="B2776" s="4">
        <v>0.59890157789999998</v>
      </c>
      <c r="C2776" s="8">
        <v>0.58333333333333337</v>
      </c>
      <c r="D2776" s="8">
        <v>0</v>
      </c>
      <c r="E2776" s="8">
        <v>6.6666666666666666E-2</v>
      </c>
      <c r="F2776" s="8">
        <v>0.58333333333333337</v>
      </c>
      <c r="G2776" s="8">
        <v>0</v>
      </c>
      <c r="H2776" s="8">
        <v>6.6666666666666666E-2</v>
      </c>
      <c r="I2776" s="4" t="e">
        <f>#REF!/1.7</f>
        <v>#REF!</v>
      </c>
      <c r="J2776" s="4">
        <f>Hilfstabelle!C2776/3</f>
        <v>0.45457450000000005</v>
      </c>
      <c r="K2776" s="96">
        <f>Hilfstabelle!F2776/11</f>
        <v>1</v>
      </c>
      <c r="L2776" s="107">
        <f>Hilfstabelle!G2776/sinks!$G$3</f>
        <v>0.84214909650495473</v>
      </c>
    </row>
    <row r="2777" spans="1:12" x14ac:dyDescent="0.25">
      <c r="A2777" s="89">
        <v>41024.625</v>
      </c>
      <c r="B2777" s="4">
        <v>0.61075756250000002</v>
      </c>
      <c r="C2777" s="8">
        <v>0.625</v>
      </c>
      <c r="D2777" s="8">
        <v>0</v>
      </c>
      <c r="E2777" s="8">
        <v>6.25E-2</v>
      </c>
      <c r="F2777" s="8">
        <v>0.625</v>
      </c>
      <c r="G2777" s="8">
        <v>0</v>
      </c>
      <c r="H2777" s="8">
        <v>6.25E-2</v>
      </c>
      <c r="I2777" s="4" t="e">
        <f>#REF!/1.7</f>
        <v>#REF!</v>
      </c>
      <c r="J2777" s="4">
        <f>Hilfstabelle!C2777/3</f>
        <v>0.453459</v>
      </c>
      <c r="K2777" s="96">
        <f>Hilfstabelle!F2777/11</f>
        <v>1</v>
      </c>
      <c r="L2777" s="107">
        <f>Hilfstabelle!G2777/sinks!$G$3</f>
        <v>0.8424161309171474</v>
      </c>
    </row>
    <row r="2778" spans="1:12" x14ac:dyDescent="0.25">
      <c r="A2778" s="89">
        <v>41024.666666666664</v>
      </c>
      <c r="B2778" s="4">
        <v>0.59898875419999997</v>
      </c>
      <c r="C2778" s="8">
        <v>0.66666666666666663</v>
      </c>
      <c r="D2778" s="8">
        <v>0</v>
      </c>
      <c r="E2778" s="8">
        <v>5.8823529411764705E-2</v>
      </c>
      <c r="F2778" s="8">
        <v>0.66666666666666663</v>
      </c>
      <c r="G2778" s="8">
        <v>0</v>
      </c>
      <c r="H2778" s="8">
        <v>5.8823529411764705E-2</v>
      </c>
      <c r="I2778" s="4" t="e">
        <f>#REF!/1.7</f>
        <v>#REF!</v>
      </c>
      <c r="J2778" s="4">
        <f>Hilfstabelle!C2778/3</f>
        <v>0.45095200000000002</v>
      </c>
      <c r="K2778" s="96">
        <f>Hilfstabelle!F2778/11</f>
        <v>1</v>
      </c>
      <c r="L2778" s="107">
        <f>Hilfstabelle!G2778/sinks!$G$3</f>
        <v>0.84198378948788299</v>
      </c>
    </row>
    <row r="2779" spans="1:12" x14ac:dyDescent="0.25">
      <c r="A2779" s="89">
        <v>41024.708333333336</v>
      </c>
      <c r="B2779" s="4">
        <v>0.59567605270000001</v>
      </c>
      <c r="C2779" s="8">
        <v>0.70833333333333337</v>
      </c>
      <c r="D2779" s="8">
        <v>0</v>
      </c>
      <c r="E2779" s="8">
        <v>5.5555555555555552E-2</v>
      </c>
      <c r="F2779" s="8">
        <v>0.70833333333333337</v>
      </c>
      <c r="G2779" s="8">
        <v>0</v>
      </c>
      <c r="H2779" s="8">
        <v>5.5555555555555552E-2</v>
      </c>
      <c r="I2779" s="4" t="e">
        <f>#REF!/1.7</f>
        <v>#REF!</v>
      </c>
      <c r="J2779" s="4">
        <f>Hilfstabelle!C2779/3</f>
        <v>0.44309175000000006</v>
      </c>
      <c r="K2779" s="96">
        <f>Hilfstabelle!F2779/11</f>
        <v>0.16666666666666666</v>
      </c>
      <c r="L2779" s="107">
        <f>Hilfstabelle!G2779/sinks!$G$3</f>
        <v>0.28390613387022967</v>
      </c>
    </row>
    <row r="2780" spans="1:12" x14ac:dyDescent="0.25">
      <c r="A2780" s="89">
        <v>41024.75</v>
      </c>
      <c r="B2780" s="4">
        <v>0.6061372156</v>
      </c>
      <c r="C2780" s="8">
        <v>0.75</v>
      </c>
      <c r="D2780" s="8">
        <v>0</v>
      </c>
      <c r="E2780" s="8">
        <v>5.2631578947368418E-2</v>
      </c>
      <c r="F2780" s="8">
        <v>0.75</v>
      </c>
      <c r="G2780" s="8">
        <v>0</v>
      </c>
      <c r="H2780" s="8">
        <v>5.2631578947368418E-2</v>
      </c>
      <c r="I2780" s="4" t="e">
        <f>#REF!/1.7</f>
        <v>#REF!</v>
      </c>
      <c r="J2780" s="4">
        <f>Hilfstabelle!C2780/3</f>
        <v>0.43573174999999997</v>
      </c>
      <c r="K2780" s="96">
        <f>Hilfstabelle!F2780/11</f>
        <v>0</v>
      </c>
      <c r="L2780" s="107">
        <f>Hilfstabelle!G2780/sinks!$G$3</f>
        <v>0.1746405055739943</v>
      </c>
    </row>
    <row r="2781" spans="1:12" x14ac:dyDescent="0.25">
      <c r="A2781" s="89">
        <v>41024.791666666664</v>
      </c>
      <c r="B2781" s="4">
        <v>0.57396913959999996</v>
      </c>
      <c r="C2781" s="8">
        <v>0.79166666666666663</v>
      </c>
      <c r="D2781" s="8">
        <v>0</v>
      </c>
      <c r="E2781" s="8">
        <v>0.05</v>
      </c>
      <c r="F2781" s="8">
        <v>0.79166666666666663</v>
      </c>
      <c r="G2781" s="8">
        <v>0</v>
      </c>
      <c r="H2781" s="8">
        <v>0.05</v>
      </c>
      <c r="I2781" s="4" t="e">
        <f>#REF!/1.7</f>
        <v>#REF!</v>
      </c>
      <c r="J2781" s="4">
        <f>Hilfstabelle!C2781/3</f>
        <v>0.43374800000000002</v>
      </c>
      <c r="K2781" s="96">
        <f>Hilfstabelle!F2781/11</f>
        <v>0</v>
      </c>
      <c r="L2781" s="107">
        <f>Hilfstabelle!G2781/sinks!$G$3</f>
        <v>0.16282741181556698</v>
      </c>
    </row>
    <row r="2782" spans="1:12" x14ac:dyDescent="0.25">
      <c r="A2782" s="89">
        <v>41024.833333333336</v>
      </c>
      <c r="B2782" s="4">
        <v>0.56045680409999998</v>
      </c>
      <c r="C2782" s="8">
        <v>0.83333333333333337</v>
      </c>
      <c r="D2782" s="8">
        <v>0</v>
      </c>
      <c r="E2782" s="8">
        <v>4.7619047619047616E-2</v>
      </c>
      <c r="F2782" s="8">
        <v>0.83333333333333337</v>
      </c>
      <c r="G2782" s="8">
        <v>0</v>
      </c>
      <c r="H2782" s="8">
        <v>4.7619047619047616E-2</v>
      </c>
      <c r="I2782" s="4" t="e">
        <f>#REF!/1.7</f>
        <v>#REF!</v>
      </c>
      <c r="J2782" s="4">
        <f>Hilfstabelle!C2782/3</f>
        <v>0.43378824999999993</v>
      </c>
      <c r="K2782" s="96">
        <f>Hilfstabelle!F2782/11</f>
        <v>0</v>
      </c>
      <c r="L2782" s="107">
        <f>Hilfstabelle!G2782/sinks!$G$3</f>
        <v>0.15401527621320951</v>
      </c>
    </row>
    <row r="2783" spans="1:12" x14ac:dyDescent="0.25">
      <c r="A2783" s="89">
        <v>41024.875</v>
      </c>
      <c r="B2783" s="4">
        <v>0.5116380438</v>
      </c>
      <c r="C2783" s="8">
        <v>0.875</v>
      </c>
      <c r="D2783" s="8">
        <v>0</v>
      </c>
      <c r="E2783" s="8">
        <v>4.5454545454545456E-2</v>
      </c>
      <c r="F2783" s="8">
        <v>0.875</v>
      </c>
      <c r="G2783" s="8">
        <v>0</v>
      </c>
      <c r="H2783" s="8">
        <v>4.5454545454545456E-2</v>
      </c>
      <c r="I2783" s="4" t="e">
        <f>#REF!/1.7</f>
        <v>#REF!</v>
      </c>
      <c r="J2783" s="4">
        <f>Hilfstabelle!C2783/3</f>
        <v>0.43324774999999999</v>
      </c>
      <c r="K2783" s="96">
        <f>Hilfstabelle!F2783/11</f>
        <v>0</v>
      </c>
      <c r="L2783" s="107">
        <f>Hilfstabelle!G2783/sinks!$G$3</f>
        <v>0.14166811363039689</v>
      </c>
    </row>
    <row r="2784" spans="1:12" x14ac:dyDescent="0.25">
      <c r="A2784" s="89">
        <v>41024.916666666664</v>
      </c>
      <c r="B2784" s="4">
        <v>0.47999302589999998</v>
      </c>
      <c r="C2784" s="8">
        <v>0.91666666666666663</v>
      </c>
      <c r="D2784" s="8">
        <v>0</v>
      </c>
      <c r="E2784" s="8">
        <v>4.3478260869565216E-2</v>
      </c>
      <c r="F2784" s="8">
        <v>0.91666666666666663</v>
      </c>
      <c r="G2784" s="8">
        <v>0</v>
      </c>
      <c r="H2784" s="8">
        <v>4.3478260869565216E-2</v>
      </c>
      <c r="I2784" s="4" t="e">
        <f>#REF!/1.7</f>
        <v>#REF!</v>
      </c>
      <c r="J2784" s="4">
        <f>Hilfstabelle!C2784/3</f>
        <v>0.43254049999999999</v>
      </c>
      <c r="K2784" s="96">
        <f>Hilfstabelle!F2784/11</f>
        <v>0</v>
      </c>
      <c r="L2784" s="107">
        <f>Hilfstabelle!G2784/sinks!$G$3</f>
        <v>0.12810022230613213</v>
      </c>
    </row>
    <row r="2785" spans="1:12" x14ac:dyDescent="0.25">
      <c r="A2785" s="89">
        <v>41024.958333333336</v>
      </c>
      <c r="B2785" s="4">
        <v>0.45750152560000001</v>
      </c>
      <c r="C2785" s="8">
        <v>0.95833333333333337</v>
      </c>
      <c r="D2785" s="8">
        <v>0</v>
      </c>
      <c r="E2785" s="8">
        <v>4.1666666666666664E-2</v>
      </c>
      <c r="F2785" s="8">
        <v>0.95833333333333337</v>
      </c>
      <c r="G2785" s="8">
        <v>0</v>
      </c>
      <c r="H2785" s="8">
        <v>4.1666666666666664E-2</v>
      </c>
      <c r="I2785" s="4" t="e">
        <f>#REF!/1.7</f>
        <v>#REF!</v>
      </c>
      <c r="J2785" s="4">
        <f>Hilfstabelle!C2785/3</f>
        <v>0.43137325000000004</v>
      </c>
      <c r="K2785" s="96">
        <f>Hilfstabelle!F2785/11</f>
        <v>0</v>
      </c>
      <c r="L2785" s="107">
        <f>Hilfstabelle!G2785/sinks!$G$3</f>
        <v>0.12054696321839713</v>
      </c>
    </row>
    <row r="2786" spans="1:12" x14ac:dyDescent="0.25">
      <c r="A2786" s="89">
        <v>41025</v>
      </c>
      <c r="B2786" s="4">
        <v>0.44416354279999998</v>
      </c>
      <c r="C2786" s="8">
        <v>0</v>
      </c>
      <c r="D2786" s="8">
        <v>0</v>
      </c>
      <c r="E2786" s="8">
        <v>1</v>
      </c>
      <c r="F2786" s="8">
        <v>0</v>
      </c>
      <c r="G2786" s="8">
        <v>0</v>
      </c>
      <c r="H2786" s="8">
        <v>1</v>
      </c>
      <c r="I2786" s="4" t="e">
        <f>#REF!/1.7</f>
        <v>#REF!</v>
      </c>
      <c r="J2786" s="4">
        <f>Hilfstabelle!C2786/3</f>
        <v>0.42975175000000004</v>
      </c>
      <c r="K2786" s="96">
        <f>Hilfstabelle!F2786/11</f>
        <v>0</v>
      </c>
      <c r="L2786" s="107">
        <f>Hilfstabelle!G2786/sinks!$G$3</f>
        <v>0.11436702396479574</v>
      </c>
    </row>
    <row r="2787" spans="1:12" x14ac:dyDescent="0.25">
      <c r="A2787" s="89">
        <v>41025.041666666664</v>
      </c>
      <c r="B2787" s="4">
        <v>0.43178450000000002</v>
      </c>
      <c r="C2787" s="8">
        <v>4.1666666666666664E-2</v>
      </c>
      <c r="D2787" s="8">
        <v>0</v>
      </c>
      <c r="E2787" s="8">
        <v>0.5</v>
      </c>
      <c r="F2787" s="8">
        <v>4.1666666666666664E-2</v>
      </c>
      <c r="G2787" s="8">
        <v>0</v>
      </c>
      <c r="H2787" s="8">
        <v>0.5</v>
      </c>
      <c r="I2787" s="4" t="e">
        <f>#REF!/1.7</f>
        <v>#REF!</v>
      </c>
      <c r="J2787" s="4">
        <f>Hilfstabelle!C2787/3</f>
        <v>0.42886050000000003</v>
      </c>
      <c r="K2787" s="96">
        <f>Hilfstabelle!F2787/11</f>
        <v>0</v>
      </c>
      <c r="L2787" s="107">
        <f>Hilfstabelle!G2787/sinks!$G$3</f>
        <v>0.11320987484529428</v>
      </c>
    </row>
    <row r="2788" spans="1:12" x14ac:dyDescent="0.25">
      <c r="A2788" s="89">
        <v>41025.083333333336</v>
      </c>
      <c r="B2788" s="4">
        <v>0.43466131990000001</v>
      </c>
      <c r="C2788" s="8">
        <v>8.3333333333333329E-2</v>
      </c>
      <c r="D2788" s="8">
        <v>0</v>
      </c>
      <c r="E2788" s="8">
        <v>0.33333333333333331</v>
      </c>
      <c r="F2788" s="8">
        <v>8.3333333333333329E-2</v>
      </c>
      <c r="G2788" s="8">
        <v>0</v>
      </c>
      <c r="H2788" s="8">
        <v>0.33333333333333331</v>
      </c>
      <c r="I2788" s="4" t="e">
        <f>#REF!/1.7</f>
        <v>#REF!</v>
      </c>
      <c r="J2788" s="4">
        <f>Hilfstabelle!C2788/3</f>
        <v>0.43084425000000004</v>
      </c>
      <c r="K2788" s="96">
        <f>Hilfstabelle!F2788/11</f>
        <v>0</v>
      </c>
      <c r="L2788" s="107">
        <f>Hilfstabelle!G2788/sinks!$G$3</f>
        <v>0.11446875135991677</v>
      </c>
    </row>
    <row r="2789" spans="1:12" x14ac:dyDescent="0.25">
      <c r="A2789" s="89">
        <v>41025.125</v>
      </c>
      <c r="B2789" s="4">
        <v>0.44268154479999999</v>
      </c>
      <c r="C2789" s="8">
        <v>0.125</v>
      </c>
      <c r="D2789" s="8">
        <v>0</v>
      </c>
      <c r="E2789" s="8">
        <v>0.25</v>
      </c>
      <c r="F2789" s="8">
        <v>0.125</v>
      </c>
      <c r="G2789" s="8">
        <v>0</v>
      </c>
      <c r="H2789" s="8">
        <v>0.25</v>
      </c>
      <c r="I2789" s="4" t="e">
        <f>#REF!/1.7</f>
        <v>#REF!</v>
      </c>
      <c r="J2789" s="4">
        <f>Hilfstabelle!C2789/3</f>
        <v>0.43138475000000004</v>
      </c>
      <c r="K2789" s="96">
        <f>Hilfstabelle!F2789/11</f>
        <v>0</v>
      </c>
      <c r="L2789" s="107">
        <f>Hilfstabelle!G2789/sinks!$G$3</f>
        <v>0.10817436878680424</v>
      </c>
    </row>
    <row r="2790" spans="1:12" x14ac:dyDescent="0.25">
      <c r="A2790" s="89">
        <v>41025.166666666664</v>
      </c>
      <c r="B2790" s="4">
        <v>0.46482433960000002</v>
      </c>
      <c r="C2790" s="8">
        <v>0.16666666666666666</v>
      </c>
      <c r="D2790" s="8">
        <v>0</v>
      </c>
      <c r="E2790" s="8">
        <v>0.2</v>
      </c>
      <c r="F2790" s="8">
        <v>0.16666666666666666</v>
      </c>
      <c r="G2790" s="8">
        <v>0</v>
      </c>
      <c r="H2790" s="8">
        <v>0.2</v>
      </c>
      <c r="I2790" s="4" t="e">
        <f>#REF!/1.7</f>
        <v>#REF!</v>
      </c>
      <c r="J2790" s="4">
        <f>Hilfstabelle!C2790/3</f>
        <v>0.43083849999999996</v>
      </c>
      <c r="K2790" s="96">
        <f>Hilfstabelle!F2790/11</f>
        <v>0</v>
      </c>
      <c r="L2790" s="107">
        <f>Hilfstabelle!G2790/sinks!$G$3</f>
        <v>0.10251578243319806</v>
      </c>
    </row>
    <row r="2791" spans="1:12" x14ac:dyDescent="0.25">
      <c r="A2791" s="89">
        <v>41025.208333333336</v>
      </c>
      <c r="B2791" s="4">
        <v>0.50771510769999995</v>
      </c>
      <c r="C2791" s="8">
        <v>0.20833333333333334</v>
      </c>
      <c r="D2791" s="8">
        <v>0</v>
      </c>
      <c r="E2791" s="8">
        <v>0.16666666666666666</v>
      </c>
      <c r="F2791" s="8">
        <v>0.20833333333333334</v>
      </c>
      <c r="G2791" s="8">
        <v>0</v>
      </c>
      <c r="H2791" s="8">
        <v>0.16666666666666666</v>
      </c>
      <c r="I2791" s="4" t="e">
        <f>#REF!/1.7</f>
        <v>#REF!</v>
      </c>
      <c r="J2791" s="4">
        <f>Hilfstabelle!C2791/3</f>
        <v>0.43206324999999995</v>
      </c>
      <c r="K2791" s="96">
        <f>Hilfstabelle!F2791/11</f>
        <v>0</v>
      </c>
      <c r="L2791" s="107">
        <f>Hilfstabelle!G2791/sinks!$G$3</f>
        <v>0.10463934180634919</v>
      </c>
    </row>
    <row r="2792" spans="1:12" x14ac:dyDescent="0.25">
      <c r="A2792" s="89">
        <v>41025.25</v>
      </c>
      <c r="B2792" s="4">
        <v>0.53752942199999998</v>
      </c>
      <c r="C2792" s="8">
        <v>0.25</v>
      </c>
      <c r="D2792" s="8">
        <v>0</v>
      </c>
      <c r="E2792" s="8">
        <v>0.14285714285714285</v>
      </c>
      <c r="F2792" s="8">
        <v>0.25</v>
      </c>
      <c r="G2792" s="8">
        <v>0</v>
      </c>
      <c r="H2792" s="8">
        <v>0.14285714285714285</v>
      </c>
      <c r="I2792" s="4" t="e">
        <f>#REF!/1.7</f>
        <v>#REF!</v>
      </c>
      <c r="J2792" s="4">
        <f>Hilfstabelle!C2792/3</f>
        <v>0.4343805</v>
      </c>
      <c r="K2792" s="96">
        <f>Hilfstabelle!F2792/11</f>
        <v>0</v>
      </c>
      <c r="L2792" s="107">
        <f>Hilfstabelle!G2792/sinks!$G$3</f>
        <v>0.11842340384524605</v>
      </c>
    </row>
    <row r="2793" spans="1:12" x14ac:dyDescent="0.25">
      <c r="A2793" s="89">
        <v>41025.291666666664</v>
      </c>
      <c r="B2793" s="4">
        <v>0.56403103480000005</v>
      </c>
      <c r="C2793" s="8">
        <v>0.29166666666666669</v>
      </c>
      <c r="D2793" s="8">
        <v>0</v>
      </c>
      <c r="E2793" s="8">
        <v>0.125</v>
      </c>
      <c r="F2793" s="8">
        <v>0.29166666666666669</v>
      </c>
      <c r="G2793" s="8">
        <v>0</v>
      </c>
      <c r="H2793" s="8">
        <v>0.125</v>
      </c>
      <c r="I2793" s="4" t="e">
        <f>#REF!/1.7</f>
        <v>#REF!</v>
      </c>
      <c r="J2793" s="4">
        <f>Hilfstabelle!C2793/3</f>
        <v>0.43899774999999996</v>
      </c>
      <c r="K2793" s="96">
        <f>Hilfstabelle!F2793/11</f>
        <v>0</v>
      </c>
      <c r="L2793" s="107">
        <f>Hilfstabelle!G2793/sinks!$G$3</f>
        <v>0.13028736130123386</v>
      </c>
    </row>
    <row r="2794" spans="1:12" x14ac:dyDescent="0.25">
      <c r="A2794" s="89">
        <v>41025.333333333336</v>
      </c>
      <c r="B2794" s="4">
        <v>0.5857379479</v>
      </c>
      <c r="C2794" s="8">
        <v>0.33333333333333331</v>
      </c>
      <c r="D2794" s="8">
        <v>0</v>
      </c>
      <c r="E2794" s="8">
        <v>0.1111111111111111</v>
      </c>
      <c r="F2794" s="8">
        <v>0.33333333333333331</v>
      </c>
      <c r="G2794" s="8">
        <v>0</v>
      </c>
      <c r="H2794" s="8">
        <v>0.1111111111111111</v>
      </c>
      <c r="I2794" s="4" t="e">
        <f>#REF!/1.7</f>
        <v>#REF!</v>
      </c>
      <c r="J2794" s="4">
        <f>Hilfstabelle!C2794/3</f>
        <v>0.44391399999999998</v>
      </c>
      <c r="K2794" s="96">
        <f>Hilfstabelle!F2794/11</f>
        <v>0</v>
      </c>
      <c r="L2794" s="107">
        <f>Hilfstabelle!G2794/sinks!$G$3</f>
        <v>0.15556661898880489</v>
      </c>
    </row>
    <row r="2795" spans="1:12" x14ac:dyDescent="0.25">
      <c r="A2795" s="89">
        <v>41025.375</v>
      </c>
      <c r="B2795" s="4">
        <v>0.60064510500000001</v>
      </c>
      <c r="C2795" s="8">
        <v>0.375</v>
      </c>
      <c r="D2795" s="8">
        <v>0</v>
      </c>
      <c r="E2795" s="8">
        <v>0.1</v>
      </c>
      <c r="F2795" s="8">
        <v>0.375</v>
      </c>
      <c r="G2795" s="8">
        <v>0</v>
      </c>
      <c r="H2795" s="8">
        <v>0.1</v>
      </c>
      <c r="I2795" s="4" t="e">
        <f>#REF!/1.7</f>
        <v>#REF!</v>
      </c>
      <c r="J2795" s="4">
        <f>Hilfstabelle!C2795/3</f>
        <v>0.44957200000000003</v>
      </c>
      <c r="K2795" s="96">
        <f>Hilfstabelle!F2795/11</f>
        <v>0</v>
      </c>
      <c r="L2795" s="107">
        <f>Hilfstabelle!G2795/sinks!$G$3</f>
        <v>0.16840970262283245</v>
      </c>
    </row>
    <row r="2796" spans="1:12" x14ac:dyDescent="0.25">
      <c r="A2796" s="89">
        <v>41025.416666666664</v>
      </c>
      <c r="B2796" s="4">
        <v>0.57100514339999997</v>
      </c>
      <c r="C2796" s="8">
        <v>0.41666666666666669</v>
      </c>
      <c r="D2796" s="8">
        <v>0</v>
      </c>
      <c r="E2796" s="8">
        <v>9.0909090909090912E-2</v>
      </c>
      <c r="F2796" s="8">
        <v>0.41666666666666669</v>
      </c>
      <c r="G2796" s="8">
        <v>0</v>
      </c>
      <c r="H2796" s="8">
        <v>9.0909090909090912E-2</v>
      </c>
      <c r="I2796" s="4" t="e">
        <f>#REF!/1.7</f>
        <v>#REF!</v>
      </c>
      <c r="J2796" s="4">
        <f>Hilfstabelle!C2796/3</f>
        <v>0.45466075</v>
      </c>
      <c r="K2796" s="96">
        <f>Hilfstabelle!F2796/11</f>
        <v>0</v>
      </c>
      <c r="L2796" s="107">
        <f>Hilfstabelle!G2796/sinks!$G$3</f>
        <v>0.17032980720574151</v>
      </c>
    </row>
    <row r="2797" spans="1:12" x14ac:dyDescent="0.25">
      <c r="A2797" s="89">
        <v>41025.458333333336</v>
      </c>
      <c r="B2797" s="4">
        <v>0.55435445910000003</v>
      </c>
      <c r="C2797" s="8">
        <v>0.45833333333333331</v>
      </c>
      <c r="D2797" s="8">
        <v>0</v>
      </c>
      <c r="E2797" s="8">
        <v>8.3333333333333329E-2</v>
      </c>
      <c r="F2797" s="8">
        <v>0.45833333333333331</v>
      </c>
      <c r="G2797" s="8">
        <v>0</v>
      </c>
      <c r="H2797" s="8">
        <v>8.3333333333333329E-2</v>
      </c>
      <c r="I2797" s="4" t="e">
        <f>#REF!/1.7</f>
        <v>#REF!</v>
      </c>
      <c r="J2797" s="4">
        <f>Hilfstabelle!C2797/3</f>
        <v>0.46066950000000001</v>
      </c>
      <c r="K2797" s="96">
        <f>Hilfstabelle!F2797/11</f>
        <v>0</v>
      </c>
      <c r="L2797" s="107">
        <f>Hilfstabelle!G2797/sinks!$G$3</f>
        <v>0.17790849814225679</v>
      </c>
    </row>
    <row r="2798" spans="1:12" x14ac:dyDescent="0.25">
      <c r="A2798" s="89">
        <v>41025.5</v>
      </c>
      <c r="B2798" s="4">
        <v>0.53901142010000003</v>
      </c>
      <c r="C2798" s="8">
        <v>0.5</v>
      </c>
      <c r="D2798" s="8">
        <v>0</v>
      </c>
      <c r="E2798" s="8">
        <v>7.6923076923076927E-2</v>
      </c>
      <c r="F2798" s="8">
        <v>0.5</v>
      </c>
      <c r="G2798" s="8">
        <v>0</v>
      </c>
      <c r="H2798" s="8">
        <v>7.6923076923076927E-2</v>
      </c>
      <c r="I2798" s="4" t="e">
        <f>#REF!/1.7</f>
        <v>#REF!</v>
      </c>
      <c r="J2798" s="4">
        <f>Hilfstabelle!C2798/3</f>
        <v>0.46663799999999994</v>
      </c>
      <c r="K2798" s="96">
        <f>Hilfstabelle!F2798/11</f>
        <v>0</v>
      </c>
      <c r="L2798" s="107">
        <f>Hilfstabelle!G2798/sinks!$G$3</f>
        <v>0.17723455414958014</v>
      </c>
    </row>
    <row r="2799" spans="1:12" x14ac:dyDescent="0.25">
      <c r="A2799" s="89">
        <v>41025.541666666664</v>
      </c>
      <c r="B2799" s="4">
        <v>0.53186295880000001</v>
      </c>
      <c r="C2799" s="8">
        <v>0.54166666666666663</v>
      </c>
      <c r="D2799" s="8">
        <v>0</v>
      </c>
      <c r="E2799" s="8">
        <v>7.1428571428571425E-2</v>
      </c>
      <c r="F2799" s="8">
        <v>0.54166666666666663</v>
      </c>
      <c r="G2799" s="8">
        <v>0</v>
      </c>
      <c r="H2799" s="8">
        <v>7.1428571428571425E-2</v>
      </c>
      <c r="I2799" s="4" t="e">
        <f>#REF!/1.7</f>
        <v>#REF!</v>
      </c>
      <c r="J2799" s="4">
        <f>Hilfstabelle!C2799/3</f>
        <v>0.46799499999999999</v>
      </c>
      <c r="K2799" s="96">
        <f>Hilfstabelle!F2799/11</f>
        <v>0</v>
      </c>
      <c r="L2799" s="107">
        <f>Hilfstabelle!G2799/sinks!$G$3</f>
        <v>0.17228805956182094</v>
      </c>
    </row>
    <row r="2800" spans="1:12" x14ac:dyDescent="0.25">
      <c r="A2800" s="89">
        <v>41025.583333333336</v>
      </c>
      <c r="B2800" s="4">
        <v>0.54267282709999998</v>
      </c>
      <c r="C2800" s="8">
        <v>0.58333333333333337</v>
      </c>
      <c r="D2800" s="8">
        <v>0</v>
      </c>
      <c r="E2800" s="8">
        <v>6.6666666666666666E-2</v>
      </c>
      <c r="F2800" s="8">
        <v>0.58333333333333337</v>
      </c>
      <c r="G2800" s="8">
        <v>0</v>
      </c>
      <c r="H2800" s="8">
        <v>6.6666666666666666E-2</v>
      </c>
      <c r="I2800" s="4" t="e">
        <f>#REF!/1.7</f>
        <v>#REF!</v>
      </c>
      <c r="J2800" s="4">
        <f>Hilfstabelle!C2800/3</f>
        <v>0.46667825000000002</v>
      </c>
      <c r="K2800" s="96">
        <f>Hilfstabelle!F2800/11</f>
        <v>0</v>
      </c>
      <c r="L2800" s="107">
        <f>Hilfstabelle!G2800/sinks!$G$3</f>
        <v>0.16946512434721292</v>
      </c>
    </row>
    <row r="2801" spans="1:12" x14ac:dyDescent="0.25">
      <c r="A2801" s="89">
        <v>41025.625</v>
      </c>
      <c r="B2801" s="4">
        <v>0.56490279840000002</v>
      </c>
      <c r="C2801" s="8">
        <v>0.625</v>
      </c>
      <c r="D2801" s="8">
        <v>0</v>
      </c>
      <c r="E2801" s="8">
        <v>6.25E-2</v>
      </c>
      <c r="F2801" s="8">
        <v>0.625</v>
      </c>
      <c r="G2801" s="8">
        <v>0</v>
      </c>
      <c r="H2801" s="8">
        <v>6.25E-2</v>
      </c>
      <c r="I2801" s="4" t="e">
        <f>#REF!/1.7</f>
        <v>#REF!</v>
      </c>
      <c r="J2801" s="4">
        <f>Hilfstabelle!C2801/3</f>
        <v>0.46284875000000003</v>
      </c>
      <c r="K2801" s="96">
        <f>Hilfstabelle!F2801/11</f>
        <v>0</v>
      </c>
      <c r="L2801" s="107">
        <f>Hilfstabelle!G2801/sinks!$G$3</f>
        <v>0.16973215875940562</v>
      </c>
    </row>
    <row r="2802" spans="1:12" x14ac:dyDescent="0.25">
      <c r="A2802" s="89">
        <v>41025.666666666664</v>
      </c>
      <c r="B2802" s="4">
        <v>0.58486618430000004</v>
      </c>
      <c r="C2802" s="8">
        <v>0.66666666666666663</v>
      </c>
      <c r="D2802" s="8">
        <v>0</v>
      </c>
      <c r="E2802" s="8">
        <v>5.8823529411764705E-2</v>
      </c>
      <c r="F2802" s="8">
        <v>0.66666666666666663</v>
      </c>
      <c r="G2802" s="8">
        <v>0</v>
      </c>
      <c r="H2802" s="8">
        <v>5.8823529411764705E-2</v>
      </c>
      <c r="I2802" s="4" t="e">
        <f>#REF!/1.7</f>
        <v>#REF!</v>
      </c>
      <c r="J2802" s="4">
        <f>Hilfstabelle!C2802/3</f>
        <v>0.45790949999999997</v>
      </c>
      <c r="K2802" s="96">
        <f>Hilfstabelle!F2802/11</f>
        <v>0</v>
      </c>
      <c r="L2802" s="107">
        <f>Hilfstabelle!G2802/sinks!$G$3</f>
        <v>0.16929981733014129</v>
      </c>
    </row>
    <row r="2803" spans="1:12" x14ac:dyDescent="0.25">
      <c r="A2803" s="89">
        <v>41025.708333333336</v>
      </c>
      <c r="B2803" s="4">
        <v>0.59750675620000004</v>
      </c>
      <c r="C2803" s="8">
        <v>0.70833333333333337</v>
      </c>
      <c r="D2803" s="8">
        <v>0</v>
      </c>
      <c r="E2803" s="8">
        <v>5.5555555555555552E-2</v>
      </c>
      <c r="F2803" s="8">
        <v>0.70833333333333337</v>
      </c>
      <c r="G2803" s="8">
        <v>0</v>
      </c>
      <c r="H2803" s="8">
        <v>5.5555555555555552E-2</v>
      </c>
      <c r="I2803" s="4" t="e">
        <f>#REF!/1.7</f>
        <v>#REF!</v>
      </c>
      <c r="J2803" s="4">
        <f>Hilfstabelle!C2803/3</f>
        <v>0.45080249999999999</v>
      </c>
      <c r="K2803" s="96">
        <f>Hilfstabelle!F2803/11</f>
        <v>0</v>
      </c>
      <c r="L2803" s="107">
        <f>Hilfstabelle!G2803/sinks!$G$3</f>
        <v>0.17179213851060604</v>
      </c>
    </row>
    <row r="2804" spans="1:12" x14ac:dyDescent="0.25">
      <c r="A2804" s="89">
        <v>41025.75</v>
      </c>
      <c r="B2804" s="4">
        <v>0.59942463599999996</v>
      </c>
      <c r="C2804" s="8">
        <v>0.75</v>
      </c>
      <c r="D2804" s="8">
        <v>0</v>
      </c>
      <c r="E2804" s="8">
        <v>5.2631578947368418E-2</v>
      </c>
      <c r="F2804" s="8">
        <v>0.75</v>
      </c>
      <c r="G2804" s="8">
        <v>0</v>
      </c>
      <c r="H2804" s="8">
        <v>5.2631578947368418E-2</v>
      </c>
      <c r="I2804" s="4" t="e">
        <f>#REF!/1.7</f>
        <v>#REF!</v>
      </c>
      <c r="J2804" s="4">
        <f>Hilfstabelle!C2804/3</f>
        <v>0.44364949999999997</v>
      </c>
      <c r="K2804" s="96">
        <f>Hilfstabelle!F2804/11</f>
        <v>0</v>
      </c>
      <c r="L2804" s="107">
        <f>Hilfstabelle!G2804/sinks!$G$3</f>
        <v>0.1746405055739943</v>
      </c>
    </row>
    <row r="2805" spans="1:12" x14ac:dyDescent="0.25">
      <c r="A2805" s="89">
        <v>41025.791666666664</v>
      </c>
      <c r="B2805" s="4">
        <v>0.57187690700000005</v>
      </c>
      <c r="C2805" s="8">
        <v>0.79166666666666663</v>
      </c>
      <c r="D2805" s="8">
        <v>0</v>
      </c>
      <c r="E2805" s="8">
        <v>0.05</v>
      </c>
      <c r="F2805" s="8">
        <v>0.79166666666666663</v>
      </c>
      <c r="G2805" s="8">
        <v>0</v>
      </c>
      <c r="H2805" s="8">
        <v>0.05</v>
      </c>
      <c r="I2805" s="4" t="e">
        <f>#REF!/1.7</f>
        <v>#REF!</v>
      </c>
      <c r="J2805" s="4">
        <f>Hilfstabelle!C2805/3</f>
        <v>0.44095274999999995</v>
      </c>
      <c r="K2805" s="96">
        <f>Hilfstabelle!F2805/11</f>
        <v>0</v>
      </c>
      <c r="L2805" s="107">
        <f>Hilfstabelle!G2805/sinks!$G$3</f>
        <v>0.16282741181556698</v>
      </c>
    </row>
    <row r="2806" spans="1:12" x14ac:dyDescent="0.25">
      <c r="A2806" s="89">
        <v>41025.833333333336</v>
      </c>
      <c r="B2806" s="4">
        <v>0.56856420539999997</v>
      </c>
      <c r="C2806" s="8">
        <v>0.83333333333333337</v>
      </c>
      <c r="D2806" s="8">
        <v>0</v>
      </c>
      <c r="E2806" s="8">
        <v>4.7619047619047616E-2</v>
      </c>
      <c r="F2806" s="8">
        <v>0.83333333333333337</v>
      </c>
      <c r="G2806" s="8">
        <v>0</v>
      </c>
      <c r="H2806" s="8">
        <v>4.7619047619047616E-2</v>
      </c>
      <c r="I2806" s="4" t="e">
        <f>#REF!/1.7</f>
        <v>#REF!</v>
      </c>
      <c r="J2806" s="4">
        <f>Hilfstabelle!C2806/3</f>
        <v>0.43812375000000009</v>
      </c>
      <c r="K2806" s="96">
        <f>Hilfstabelle!F2806/11</f>
        <v>0</v>
      </c>
      <c r="L2806" s="107">
        <f>Hilfstabelle!G2806/sinks!$G$3</f>
        <v>0.15401527621320951</v>
      </c>
    </row>
    <row r="2807" spans="1:12" x14ac:dyDescent="0.25">
      <c r="A2807" s="89">
        <v>41025.875</v>
      </c>
      <c r="B2807" s="4">
        <v>0.52855025720000004</v>
      </c>
      <c r="C2807" s="8">
        <v>0.875</v>
      </c>
      <c r="D2807" s="8">
        <v>0</v>
      </c>
      <c r="E2807" s="8">
        <v>4.5454545454545456E-2</v>
      </c>
      <c r="F2807" s="8">
        <v>0.875</v>
      </c>
      <c r="G2807" s="8">
        <v>0</v>
      </c>
      <c r="H2807" s="8">
        <v>4.5454545454545456E-2</v>
      </c>
      <c r="I2807" s="4" t="e">
        <f>#REF!/1.7</f>
        <v>#REF!</v>
      </c>
      <c r="J2807" s="4">
        <f>Hilfstabelle!C2807/3</f>
        <v>0.43608825000000001</v>
      </c>
      <c r="K2807" s="96">
        <f>Hilfstabelle!F2807/11</f>
        <v>0</v>
      </c>
      <c r="L2807" s="107">
        <f>Hilfstabelle!G2807/sinks!$G$3</f>
        <v>0.14166811363039689</v>
      </c>
    </row>
    <row r="2808" spans="1:12" x14ac:dyDescent="0.25">
      <c r="A2808" s="89">
        <v>41025.916666666664</v>
      </c>
      <c r="B2808" s="4">
        <v>0.50544852240000004</v>
      </c>
      <c r="C2808" s="8">
        <v>0.91666666666666663</v>
      </c>
      <c r="D2808" s="8">
        <v>0</v>
      </c>
      <c r="E2808" s="8">
        <v>4.3478260869565216E-2</v>
      </c>
      <c r="F2808" s="8">
        <v>0.91666666666666663</v>
      </c>
      <c r="G2808" s="8">
        <v>0</v>
      </c>
      <c r="H2808" s="8">
        <v>4.3478260869565216E-2</v>
      </c>
      <c r="I2808" s="4" t="e">
        <f>#REF!/1.7</f>
        <v>#REF!</v>
      </c>
      <c r="J2808" s="4">
        <f>Hilfstabelle!C2808/3</f>
        <v>0.43320175000000005</v>
      </c>
      <c r="K2808" s="96">
        <f>Hilfstabelle!F2808/11</f>
        <v>0</v>
      </c>
      <c r="L2808" s="107">
        <f>Hilfstabelle!G2808/sinks!$G$3</f>
        <v>0.12810022230613213</v>
      </c>
    </row>
    <row r="2809" spans="1:12" x14ac:dyDescent="0.25">
      <c r="A2809" s="89">
        <v>41025.958333333336</v>
      </c>
      <c r="B2809" s="4">
        <v>0.48513643099999998</v>
      </c>
      <c r="C2809" s="8">
        <v>0.95833333333333337</v>
      </c>
      <c r="D2809" s="8">
        <v>0</v>
      </c>
      <c r="E2809" s="8">
        <v>4.1666666666666664E-2</v>
      </c>
      <c r="F2809" s="8">
        <v>0.95833333333333337</v>
      </c>
      <c r="G2809" s="8">
        <v>0</v>
      </c>
      <c r="H2809" s="8">
        <v>4.1666666666666664E-2</v>
      </c>
      <c r="I2809" s="4" t="e">
        <f>#REF!/1.7</f>
        <v>#REF!</v>
      </c>
      <c r="J2809" s="4">
        <f>Hilfstabelle!C2809/3</f>
        <v>0.43043599999999999</v>
      </c>
      <c r="K2809" s="96">
        <f>Hilfstabelle!F2809/11</f>
        <v>0</v>
      </c>
      <c r="L2809" s="107">
        <f>Hilfstabelle!G2809/sinks!$G$3</f>
        <v>0.12054696321839713</v>
      </c>
    </row>
    <row r="2810" spans="1:12" x14ac:dyDescent="0.25">
      <c r="A2810" s="89">
        <v>41026</v>
      </c>
      <c r="B2810" s="4">
        <v>0.47763926420000002</v>
      </c>
      <c r="C2810" s="8">
        <v>0</v>
      </c>
      <c r="D2810" s="8">
        <v>0</v>
      </c>
      <c r="E2810" s="8">
        <v>1</v>
      </c>
      <c r="F2810" s="8">
        <v>0</v>
      </c>
      <c r="G2810" s="8">
        <v>0</v>
      </c>
      <c r="H2810" s="8">
        <v>1</v>
      </c>
      <c r="I2810" s="4" t="e">
        <f>#REF!/1.7</f>
        <v>#REF!</v>
      </c>
      <c r="J2810" s="4">
        <f>Hilfstabelle!C2810/3</f>
        <v>0.42852700000000005</v>
      </c>
      <c r="K2810" s="96">
        <f>Hilfstabelle!F2810/11</f>
        <v>0</v>
      </c>
      <c r="L2810" s="107">
        <f>Hilfstabelle!G2810/sinks!$G$3</f>
        <v>0.11436702396479574</v>
      </c>
    </row>
    <row r="2811" spans="1:12" x14ac:dyDescent="0.25">
      <c r="A2811" s="89">
        <v>41026.041666666664</v>
      </c>
      <c r="B2811" s="4">
        <v>0.47415220990000001</v>
      </c>
      <c r="C2811" s="8">
        <v>4.1666666666666664E-2</v>
      </c>
      <c r="D2811" s="8">
        <v>0</v>
      </c>
      <c r="E2811" s="8">
        <v>0.5</v>
      </c>
      <c r="F2811" s="8">
        <v>4.1666666666666664E-2</v>
      </c>
      <c r="G2811" s="8">
        <v>0</v>
      </c>
      <c r="H2811" s="8">
        <v>0.5</v>
      </c>
      <c r="I2811" s="4" t="e">
        <f>#REF!/1.7</f>
        <v>#REF!</v>
      </c>
      <c r="J2811" s="4">
        <f>Hilfstabelle!C2811/3</f>
        <v>0.42787150000000002</v>
      </c>
      <c r="K2811" s="96">
        <f>Hilfstabelle!F2811/11</f>
        <v>0</v>
      </c>
      <c r="L2811" s="107">
        <f>Hilfstabelle!G2811/sinks!$G$3</f>
        <v>0.11320987484529428</v>
      </c>
    </row>
    <row r="2812" spans="1:12" x14ac:dyDescent="0.25">
      <c r="A2812" s="89">
        <v>41026.083333333336</v>
      </c>
      <c r="B2812" s="4">
        <v>0.50980734019999996</v>
      </c>
      <c r="C2812" s="8">
        <v>8.3333333333333329E-2</v>
      </c>
      <c r="D2812" s="8">
        <v>0</v>
      </c>
      <c r="E2812" s="8">
        <v>0.33333333333333331</v>
      </c>
      <c r="F2812" s="8">
        <v>8.3333333333333329E-2</v>
      </c>
      <c r="G2812" s="8">
        <v>0</v>
      </c>
      <c r="H2812" s="8">
        <v>0.33333333333333331</v>
      </c>
      <c r="I2812" s="4" t="e">
        <f>#REF!/1.7</f>
        <v>#REF!</v>
      </c>
      <c r="J2812" s="4">
        <f>Hilfstabelle!C2812/3</f>
        <v>0.42618100000000009</v>
      </c>
      <c r="K2812" s="96">
        <f>Hilfstabelle!F2812/11</f>
        <v>0</v>
      </c>
      <c r="L2812" s="107">
        <f>Hilfstabelle!G2812/sinks!$G$3</f>
        <v>0.11446875135991677</v>
      </c>
    </row>
    <row r="2813" spans="1:12" x14ac:dyDescent="0.25">
      <c r="A2813" s="89">
        <v>41026.125</v>
      </c>
      <c r="B2813" s="4">
        <v>0.59306076190000001</v>
      </c>
      <c r="C2813" s="8">
        <v>0.125</v>
      </c>
      <c r="D2813" s="8">
        <v>0</v>
      </c>
      <c r="E2813" s="8">
        <v>0.25</v>
      </c>
      <c r="F2813" s="8">
        <v>0.125</v>
      </c>
      <c r="G2813" s="8">
        <v>0</v>
      </c>
      <c r="H2813" s="8">
        <v>0.25</v>
      </c>
      <c r="I2813" s="4" t="e">
        <f>#REF!/1.7</f>
        <v>#REF!</v>
      </c>
      <c r="J2813" s="4">
        <f>Hilfstabelle!C2813/3</f>
        <v>0.42454225000000001</v>
      </c>
      <c r="K2813" s="96">
        <f>Hilfstabelle!F2813/11</f>
        <v>0</v>
      </c>
      <c r="L2813" s="107">
        <f>Hilfstabelle!G2813/sinks!$G$3</f>
        <v>0.10817436878680424</v>
      </c>
    </row>
    <row r="2814" spans="1:12" x14ac:dyDescent="0.25">
      <c r="A2814" s="89">
        <v>41026.166666666664</v>
      </c>
      <c r="B2814" s="4">
        <v>0.70987708130000005</v>
      </c>
      <c r="C2814" s="8">
        <v>0.16666666666666666</v>
      </c>
      <c r="D2814" s="8">
        <v>0</v>
      </c>
      <c r="E2814" s="8">
        <v>0.2</v>
      </c>
      <c r="F2814" s="8">
        <v>0.16666666666666666</v>
      </c>
      <c r="G2814" s="8">
        <v>0</v>
      </c>
      <c r="H2814" s="8">
        <v>0.2</v>
      </c>
      <c r="I2814" s="4" t="e">
        <f>#REF!/1.7</f>
        <v>#REF!</v>
      </c>
      <c r="J2814" s="4">
        <f>Hilfstabelle!C2814/3</f>
        <v>0.4251977500000001</v>
      </c>
      <c r="K2814" s="96">
        <f>Hilfstabelle!F2814/11</f>
        <v>0</v>
      </c>
      <c r="L2814" s="107">
        <f>Hilfstabelle!G2814/sinks!$G$3</f>
        <v>0.10251578243319806</v>
      </c>
    </row>
    <row r="2815" spans="1:12" x14ac:dyDescent="0.25">
      <c r="A2815" s="89">
        <v>41026.208333333336</v>
      </c>
      <c r="B2815" s="4">
        <v>0.77970534390000001</v>
      </c>
      <c r="C2815" s="8">
        <v>0.20833333333333334</v>
      </c>
      <c r="D2815" s="8">
        <v>0</v>
      </c>
      <c r="E2815" s="8">
        <v>0.16666666666666666</v>
      </c>
      <c r="F2815" s="8">
        <v>0.20833333333333334</v>
      </c>
      <c r="G2815" s="8">
        <v>0</v>
      </c>
      <c r="H2815" s="8">
        <v>0.16666666666666666</v>
      </c>
      <c r="I2815" s="4" t="e">
        <f>#REF!/1.7</f>
        <v>#REF!</v>
      </c>
      <c r="J2815" s="4">
        <f>Hilfstabelle!C2815/3</f>
        <v>0.43133300000000002</v>
      </c>
      <c r="K2815" s="96">
        <f>Hilfstabelle!F2815/11</f>
        <v>0</v>
      </c>
      <c r="L2815" s="107">
        <f>Hilfstabelle!G2815/sinks!$G$3</f>
        <v>0.10463934180634919</v>
      </c>
    </row>
    <row r="2816" spans="1:12" x14ac:dyDescent="0.25">
      <c r="A2816" s="89">
        <v>41026.25</v>
      </c>
      <c r="B2816" s="4">
        <v>0.79844826079999998</v>
      </c>
      <c r="C2816" s="8">
        <v>0.25</v>
      </c>
      <c r="D2816" s="8">
        <v>0</v>
      </c>
      <c r="E2816" s="8">
        <v>0.14285714285714285</v>
      </c>
      <c r="F2816" s="8">
        <v>0.25</v>
      </c>
      <c r="G2816" s="8">
        <v>0</v>
      </c>
      <c r="H2816" s="8">
        <v>0.14285714285714285</v>
      </c>
      <c r="I2816" s="4" t="e">
        <f>#REF!/1.7</f>
        <v>#REF!</v>
      </c>
      <c r="J2816" s="4">
        <f>Hilfstabelle!C2816/3</f>
        <v>0.4419015</v>
      </c>
      <c r="K2816" s="96">
        <f>Hilfstabelle!F2816/11</f>
        <v>0</v>
      </c>
      <c r="L2816" s="107">
        <f>Hilfstabelle!G2816/sinks!$G$3</f>
        <v>0.11842340384524605</v>
      </c>
    </row>
    <row r="2817" spans="1:12" x14ac:dyDescent="0.25">
      <c r="A2817" s="89">
        <v>41026.291666666664</v>
      </c>
      <c r="B2817" s="4">
        <v>0.80420190039999995</v>
      </c>
      <c r="C2817" s="8">
        <v>0.29166666666666669</v>
      </c>
      <c r="D2817" s="8">
        <v>0</v>
      </c>
      <c r="E2817" s="8">
        <v>0.125</v>
      </c>
      <c r="F2817" s="8">
        <v>0.29166666666666669</v>
      </c>
      <c r="G2817" s="8">
        <v>0</v>
      </c>
      <c r="H2817" s="8">
        <v>0.125</v>
      </c>
      <c r="I2817" s="4" t="e">
        <f>#REF!/1.7</f>
        <v>#REF!</v>
      </c>
      <c r="J2817" s="4">
        <f>Hilfstabelle!C2817/3</f>
        <v>0.45283800000000007</v>
      </c>
      <c r="K2817" s="96">
        <f>Hilfstabelle!F2817/11</f>
        <v>0</v>
      </c>
      <c r="L2817" s="107">
        <f>Hilfstabelle!G2817/sinks!$G$3</f>
        <v>0.13028736130123386</v>
      </c>
    </row>
    <row r="2818" spans="1:12" x14ac:dyDescent="0.25">
      <c r="A2818" s="89">
        <v>41026.333333333336</v>
      </c>
      <c r="B2818" s="4">
        <v>0.81518612150000003</v>
      </c>
      <c r="C2818" s="8">
        <v>0.33333333333333331</v>
      </c>
      <c r="D2818" s="8">
        <v>0</v>
      </c>
      <c r="E2818" s="8">
        <v>0.1111111111111111</v>
      </c>
      <c r="F2818" s="8">
        <v>0.33333333333333331</v>
      </c>
      <c r="G2818" s="8">
        <v>0</v>
      </c>
      <c r="H2818" s="8">
        <v>0.1111111111111111</v>
      </c>
      <c r="I2818" s="4" t="e">
        <f>#REF!/1.7</f>
        <v>#REF!</v>
      </c>
      <c r="J2818" s="4">
        <f>Hilfstabelle!C2818/3</f>
        <v>0.45947925000000001</v>
      </c>
      <c r="K2818" s="96">
        <f>Hilfstabelle!F2818/11</f>
        <v>0</v>
      </c>
      <c r="L2818" s="107">
        <f>Hilfstabelle!G2818/sinks!$G$3</f>
        <v>0.15556661898880489</v>
      </c>
    </row>
    <row r="2819" spans="1:12" x14ac:dyDescent="0.25">
      <c r="A2819" s="89">
        <v>41026.375</v>
      </c>
      <c r="B2819" s="4">
        <v>0.81788858860000002</v>
      </c>
      <c r="C2819" s="8">
        <v>0.375</v>
      </c>
      <c r="D2819" s="8">
        <v>0</v>
      </c>
      <c r="E2819" s="8">
        <v>0.1</v>
      </c>
      <c r="F2819" s="8">
        <v>0.375</v>
      </c>
      <c r="G2819" s="8">
        <v>0</v>
      </c>
      <c r="H2819" s="8">
        <v>0.1</v>
      </c>
      <c r="I2819" s="4" t="e">
        <f>#REF!/1.7</f>
        <v>#REF!</v>
      </c>
      <c r="J2819" s="4">
        <f>Hilfstabelle!C2819/3</f>
        <v>0.46398150000000005</v>
      </c>
      <c r="K2819" s="96">
        <f>Hilfstabelle!F2819/11</f>
        <v>0</v>
      </c>
      <c r="L2819" s="107">
        <f>Hilfstabelle!G2819/sinks!$G$3</f>
        <v>0.16840970262283245</v>
      </c>
    </row>
    <row r="2820" spans="1:12" x14ac:dyDescent="0.25">
      <c r="A2820" s="89">
        <v>41026.416666666664</v>
      </c>
      <c r="B2820" s="4">
        <v>0.79705343910000004</v>
      </c>
      <c r="C2820" s="8">
        <v>0.41666666666666669</v>
      </c>
      <c r="D2820" s="8">
        <v>0</v>
      </c>
      <c r="E2820" s="8">
        <v>9.0909090909090912E-2</v>
      </c>
      <c r="F2820" s="8">
        <v>0.41666666666666669</v>
      </c>
      <c r="G2820" s="8">
        <v>0</v>
      </c>
      <c r="H2820" s="8">
        <v>9.0909090909090912E-2</v>
      </c>
      <c r="I2820" s="4" t="e">
        <f>#REF!/1.7</f>
        <v>#REF!</v>
      </c>
      <c r="J2820" s="4">
        <f>Hilfstabelle!C2820/3</f>
        <v>0.46808125</v>
      </c>
      <c r="K2820" s="96">
        <f>Hilfstabelle!F2820/11</f>
        <v>0</v>
      </c>
      <c r="L2820" s="107">
        <f>Hilfstabelle!G2820/sinks!$G$3</f>
        <v>0.17032980720574151</v>
      </c>
    </row>
    <row r="2821" spans="1:12" x14ac:dyDescent="0.25">
      <c r="A2821" s="89">
        <v>41026.458333333336</v>
      </c>
      <c r="B2821" s="4">
        <v>0.78092581289999996</v>
      </c>
      <c r="C2821" s="8">
        <v>0.45833333333333331</v>
      </c>
      <c r="D2821" s="8">
        <v>0</v>
      </c>
      <c r="E2821" s="8">
        <v>8.3333333333333329E-2</v>
      </c>
      <c r="F2821" s="8">
        <v>0.45833333333333331</v>
      </c>
      <c r="G2821" s="8">
        <v>0</v>
      </c>
      <c r="H2821" s="8">
        <v>8.3333333333333329E-2</v>
      </c>
      <c r="I2821" s="4" t="e">
        <f>#REF!/1.7</f>
        <v>#REF!</v>
      </c>
      <c r="J2821" s="4">
        <f>Hilfstabelle!C2821/3</f>
        <v>0.470134</v>
      </c>
      <c r="K2821" s="96">
        <f>Hilfstabelle!F2821/11</f>
        <v>0</v>
      </c>
      <c r="L2821" s="107">
        <f>Hilfstabelle!G2821/sinks!$G$3</f>
        <v>0.17790849814225679</v>
      </c>
    </row>
    <row r="2822" spans="1:12" x14ac:dyDescent="0.25">
      <c r="A2822" s="89">
        <v>41026.5</v>
      </c>
      <c r="B2822" s="4">
        <v>0.77194664810000002</v>
      </c>
      <c r="C2822" s="8">
        <v>0.5</v>
      </c>
      <c r="D2822" s="8">
        <v>0</v>
      </c>
      <c r="E2822" s="8">
        <v>7.6923076923076927E-2</v>
      </c>
      <c r="F2822" s="8">
        <v>0.5</v>
      </c>
      <c r="G2822" s="8">
        <v>0</v>
      </c>
      <c r="H2822" s="8">
        <v>7.6923076923076927E-2</v>
      </c>
      <c r="I2822" s="4" t="e">
        <f>#REF!/1.7</f>
        <v>#REF!</v>
      </c>
      <c r="J2822" s="4">
        <f>Hilfstabelle!C2822/3</f>
        <v>0.46863325000000006</v>
      </c>
      <c r="K2822" s="96">
        <f>Hilfstabelle!F2822/11</f>
        <v>0</v>
      </c>
      <c r="L2822" s="107">
        <f>Hilfstabelle!G2822/sinks!$G$3</f>
        <v>0.17723455414958014</v>
      </c>
    </row>
    <row r="2823" spans="1:12" x14ac:dyDescent="0.25">
      <c r="A2823" s="89">
        <v>41026.541666666664</v>
      </c>
      <c r="B2823" s="4">
        <v>0.76915700460000003</v>
      </c>
      <c r="C2823" s="8">
        <v>0.54166666666666663</v>
      </c>
      <c r="D2823" s="8">
        <v>0</v>
      </c>
      <c r="E2823" s="8">
        <v>7.1428571428571425E-2</v>
      </c>
      <c r="F2823" s="8">
        <v>0.54166666666666663</v>
      </c>
      <c r="G2823" s="8">
        <v>0</v>
      </c>
      <c r="H2823" s="8">
        <v>7.1428571428571425E-2</v>
      </c>
      <c r="I2823" s="4" t="e">
        <f>#REF!/1.7</f>
        <v>#REF!</v>
      </c>
      <c r="J2823" s="4">
        <f>Hilfstabelle!C2823/3</f>
        <v>0.46859875000000001</v>
      </c>
      <c r="K2823" s="96">
        <f>Hilfstabelle!F2823/11</f>
        <v>0</v>
      </c>
      <c r="L2823" s="107">
        <f>Hilfstabelle!G2823/sinks!$G$3</f>
        <v>0.17228805956182094</v>
      </c>
    </row>
    <row r="2824" spans="1:12" x14ac:dyDescent="0.25">
      <c r="A2824" s="89">
        <v>41026.583333333336</v>
      </c>
      <c r="B2824" s="4">
        <v>0.75067561679999995</v>
      </c>
      <c r="C2824" s="8">
        <v>0.58333333333333337</v>
      </c>
      <c r="D2824" s="8">
        <v>0</v>
      </c>
      <c r="E2824" s="8">
        <v>6.6666666666666666E-2</v>
      </c>
      <c r="F2824" s="8">
        <v>0.58333333333333337</v>
      </c>
      <c r="G2824" s="8">
        <v>0</v>
      </c>
      <c r="H2824" s="8">
        <v>6.6666666666666666E-2</v>
      </c>
      <c r="I2824" s="4" t="e">
        <f>#REF!/1.7</f>
        <v>#REF!</v>
      </c>
      <c r="J2824" s="4">
        <f>Hilfstabelle!C2824/3</f>
        <v>0.46760974999999999</v>
      </c>
      <c r="K2824" s="96">
        <f>Hilfstabelle!F2824/11</f>
        <v>1</v>
      </c>
      <c r="L2824" s="107">
        <f>Hilfstabelle!G2824/sinks!$G$3</f>
        <v>0.84214909650495473</v>
      </c>
    </row>
    <row r="2825" spans="1:12" x14ac:dyDescent="0.25">
      <c r="A2825" s="89">
        <v>41026.625</v>
      </c>
      <c r="B2825" s="4">
        <v>0.75625490370000004</v>
      </c>
      <c r="C2825" s="8">
        <v>0.625</v>
      </c>
      <c r="D2825" s="8">
        <v>0</v>
      </c>
      <c r="E2825" s="8">
        <v>6.25E-2</v>
      </c>
      <c r="F2825" s="8">
        <v>0.625</v>
      </c>
      <c r="G2825" s="8">
        <v>0</v>
      </c>
      <c r="H2825" s="8">
        <v>6.25E-2</v>
      </c>
      <c r="I2825" s="4" t="e">
        <f>#REF!/1.7</f>
        <v>#REF!</v>
      </c>
      <c r="J2825" s="4">
        <f>Hilfstabelle!C2825/3</f>
        <v>0.46624125</v>
      </c>
      <c r="K2825" s="96">
        <f>Hilfstabelle!F2825/11</f>
        <v>1</v>
      </c>
      <c r="L2825" s="107">
        <f>Hilfstabelle!G2825/sinks!$G$3</f>
        <v>0.8424161309171474</v>
      </c>
    </row>
    <row r="2826" spans="1:12" x14ac:dyDescent="0.25">
      <c r="A2826" s="89">
        <v>41026.666666666664</v>
      </c>
      <c r="B2826" s="4">
        <v>0.7569523145</v>
      </c>
      <c r="C2826" s="8">
        <v>0.66666666666666663</v>
      </c>
      <c r="D2826" s="8">
        <v>0</v>
      </c>
      <c r="E2826" s="8">
        <v>5.8823529411764705E-2</v>
      </c>
      <c r="F2826" s="8">
        <v>0.66666666666666663</v>
      </c>
      <c r="G2826" s="8">
        <v>0</v>
      </c>
      <c r="H2826" s="8">
        <v>5.8823529411764705E-2</v>
      </c>
      <c r="I2826" s="4" t="e">
        <f>#REF!/1.7</f>
        <v>#REF!</v>
      </c>
      <c r="J2826" s="4">
        <f>Hilfstabelle!C2826/3</f>
        <v>0.46273950000000003</v>
      </c>
      <c r="K2826" s="96">
        <f>Hilfstabelle!F2826/11</f>
        <v>0</v>
      </c>
      <c r="L2826" s="107">
        <f>Hilfstabelle!G2826/sinks!$G$3</f>
        <v>0.16929981733014129</v>
      </c>
    </row>
    <row r="2827" spans="1:12" x14ac:dyDescent="0.25">
      <c r="A2827" s="89">
        <v>41026.708333333336</v>
      </c>
      <c r="B2827" s="4">
        <v>0.7366402232</v>
      </c>
      <c r="C2827" s="8">
        <v>0.70833333333333337</v>
      </c>
      <c r="D2827" s="8">
        <v>0</v>
      </c>
      <c r="E2827" s="8">
        <v>5.5555555555555552E-2</v>
      </c>
      <c r="F2827" s="8">
        <v>0.70833333333333337</v>
      </c>
      <c r="G2827" s="8">
        <v>0</v>
      </c>
      <c r="H2827" s="8">
        <v>5.5555555555555552E-2</v>
      </c>
      <c r="I2827" s="4" t="e">
        <f>#REF!/1.7</f>
        <v>#REF!</v>
      </c>
      <c r="J2827" s="4">
        <f>Hilfstabelle!C2827/3</f>
        <v>0.4548275</v>
      </c>
      <c r="K2827" s="96">
        <f>Hilfstabelle!F2827/11</f>
        <v>0</v>
      </c>
      <c r="L2827" s="107">
        <f>Hilfstabelle!G2827/sinks!$G$3</f>
        <v>0.17179213851060604</v>
      </c>
    </row>
    <row r="2828" spans="1:12" x14ac:dyDescent="0.25">
      <c r="A2828" s="89">
        <v>41026.75</v>
      </c>
      <c r="B2828" s="4">
        <v>0.72495859119999995</v>
      </c>
      <c r="C2828" s="8">
        <v>0.75</v>
      </c>
      <c r="D2828" s="8">
        <v>0</v>
      </c>
      <c r="E2828" s="8">
        <v>5.2631578947368418E-2</v>
      </c>
      <c r="F2828" s="8">
        <v>0.75</v>
      </c>
      <c r="G2828" s="8">
        <v>0</v>
      </c>
      <c r="H2828" s="8">
        <v>5.2631578947368418E-2</v>
      </c>
      <c r="I2828" s="4" t="e">
        <f>#REF!/1.7</f>
        <v>#REF!</v>
      </c>
      <c r="J2828" s="4">
        <f>Hilfstabelle!C2828/3</f>
        <v>0.44544350000000005</v>
      </c>
      <c r="K2828" s="96">
        <f>Hilfstabelle!F2828/11</f>
        <v>0</v>
      </c>
      <c r="L2828" s="107">
        <f>Hilfstabelle!G2828/sinks!$G$3</f>
        <v>0.1746405055739943</v>
      </c>
    </row>
    <row r="2829" spans="1:12" x14ac:dyDescent="0.25">
      <c r="A2829" s="89">
        <v>41026.791666666664</v>
      </c>
      <c r="B2829" s="4">
        <v>0.6623659663</v>
      </c>
      <c r="C2829" s="8">
        <v>0.79166666666666663</v>
      </c>
      <c r="D2829" s="8">
        <v>0</v>
      </c>
      <c r="E2829" s="8">
        <v>0.05</v>
      </c>
      <c r="F2829" s="8">
        <v>0.79166666666666663</v>
      </c>
      <c r="G2829" s="8">
        <v>0</v>
      </c>
      <c r="H2829" s="8">
        <v>0.05</v>
      </c>
      <c r="I2829" s="4" t="e">
        <f>#REF!/1.7</f>
        <v>#REF!</v>
      </c>
      <c r="J2829" s="4">
        <f>Hilfstabelle!C2829/3</f>
        <v>0.44318374999999999</v>
      </c>
      <c r="K2829" s="96">
        <f>Hilfstabelle!F2829/11</f>
        <v>0</v>
      </c>
      <c r="L2829" s="107">
        <f>Hilfstabelle!G2829/sinks!$G$3</f>
        <v>0.16282741181556698</v>
      </c>
    </row>
    <row r="2830" spans="1:12" x14ac:dyDescent="0.25">
      <c r="A2830" s="89">
        <v>41026.833333333336</v>
      </c>
      <c r="B2830" s="4">
        <v>0.63028506669999995</v>
      </c>
      <c r="C2830" s="8">
        <v>0.83333333333333337</v>
      </c>
      <c r="D2830" s="8">
        <v>0</v>
      </c>
      <c r="E2830" s="8">
        <v>4.7619047619047616E-2</v>
      </c>
      <c r="F2830" s="8">
        <v>0.83333333333333337</v>
      </c>
      <c r="G2830" s="8">
        <v>0</v>
      </c>
      <c r="H2830" s="8">
        <v>4.7619047619047616E-2</v>
      </c>
      <c r="I2830" s="4" t="e">
        <f>#REF!/1.7</f>
        <v>#REF!</v>
      </c>
      <c r="J2830" s="4">
        <f>Hilfstabelle!C2830/3</f>
        <v>0.44275825000000002</v>
      </c>
      <c r="K2830" s="96">
        <f>Hilfstabelle!F2830/11</f>
        <v>0</v>
      </c>
      <c r="L2830" s="107">
        <f>Hilfstabelle!G2830/sinks!$G$3</f>
        <v>0.15401527621320951</v>
      </c>
    </row>
    <row r="2831" spans="1:12" x14ac:dyDescent="0.25">
      <c r="A2831" s="89">
        <v>41026.875</v>
      </c>
      <c r="B2831" s="4">
        <v>0.57954842650000005</v>
      </c>
      <c r="C2831" s="8">
        <v>0.875</v>
      </c>
      <c r="D2831" s="8">
        <v>0</v>
      </c>
      <c r="E2831" s="8">
        <v>4.5454545454545456E-2</v>
      </c>
      <c r="F2831" s="8">
        <v>0.875</v>
      </c>
      <c r="G2831" s="8">
        <v>0</v>
      </c>
      <c r="H2831" s="8">
        <v>4.5454545454545456E-2</v>
      </c>
      <c r="I2831" s="4" t="e">
        <f>#REF!/1.7</f>
        <v>#REF!</v>
      </c>
      <c r="J2831" s="4">
        <f>Hilfstabelle!C2831/3</f>
        <v>0.44087800000000005</v>
      </c>
      <c r="K2831" s="96">
        <f>Hilfstabelle!F2831/11</f>
        <v>0</v>
      </c>
      <c r="L2831" s="107">
        <f>Hilfstabelle!G2831/sinks!$G$3</f>
        <v>0.14166811363039689</v>
      </c>
    </row>
    <row r="2832" spans="1:12" x14ac:dyDescent="0.25">
      <c r="A2832" s="89">
        <v>41026.916666666664</v>
      </c>
      <c r="B2832" s="4">
        <v>0.5499084648</v>
      </c>
      <c r="C2832" s="8">
        <v>0.91666666666666663</v>
      </c>
      <c r="D2832" s="8">
        <v>0</v>
      </c>
      <c r="E2832" s="8">
        <v>4.3478260869565216E-2</v>
      </c>
      <c r="F2832" s="8">
        <v>0.91666666666666663</v>
      </c>
      <c r="G2832" s="8">
        <v>0</v>
      </c>
      <c r="H2832" s="8">
        <v>4.3478260869565216E-2</v>
      </c>
      <c r="I2832" s="4" t="e">
        <f>#REF!/1.7</f>
        <v>#REF!</v>
      </c>
      <c r="J2832" s="4">
        <f>Hilfstabelle!C2832/3</f>
        <v>0.43657125000000002</v>
      </c>
      <c r="K2832" s="96">
        <f>Hilfstabelle!F2832/11</f>
        <v>0</v>
      </c>
      <c r="L2832" s="107">
        <f>Hilfstabelle!G2832/sinks!$G$3</f>
        <v>0.12810022230613213</v>
      </c>
    </row>
    <row r="2833" spans="1:12" x14ac:dyDescent="0.25">
      <c r="A2833" s="89">
        <v>41026.958333333336</v>
      </c>
      <c r="B2833" s="4">
        <v>0.52270944119999996</v>
      </c>
      <c r="C2833" s="8">
        <v>0.95833333333333337</v>
      </c>
      <c r="D2833" s="8">
        <v>0</v>
      </c>
      <c r="E2833" s="8">
        <v>4.1666666666666664E-2</v>
      </c>
      <c r="F2833" s="8">
        <v>0.95833333333333337</v>
      </c>
      <c r="G2833" s="8">
        <v>0</v>
      </c>
      <c r="H2833" s="8">
        <v>4.1666666666666664E-2</v>
      </c>
      <c r="I2833" s="4" t="e">
        <f>#REF!/1.7</f>
        <v>#REF!</v>
      </c>
      <c r="J2833" s="4">
        <f>Hilfstabelle!C2833/3</f>
        <v>0.43178725000000001</v>
      </c>
      <c r="K2833" s="96">
        <f>Hilfstabelle!F2833/11</f>
        <v>0</v>
      </c>
      <c r="L2833" s="107">
        <f>Hilfstabelle!G2833/sinks!$G$3</f>
        <v>0.12054696321839713</v>
      </c>
    </row>
    <row r="2834" spans="1:12" x14ac:dyDescent="0.25">
      <c r="A2834" s="89">
        <v>41027</v>
      </c>
      <c r="B2834" s="4">
        <v>0.51015604569999995</v>
      </c>
      <c r="C2834" s="8">
        <v>0</v>
      </c>
      <c r="D2834" s="8">
        <v>0</v>
      </c>
      <c r="E2834" s="8">
        <v>1</v>
      </c>
      <c r="F2834" s="8">
        <v>0</v>
      </c>
      <c r="G2834" s="8">
        <v>0</v>
      </c>
      <c r="H2834" s="8">
        <v>1</v>
      </c>
      <c r="I2834" s="4" t="e">
        <f>#REF!/1.7</f>
        <v>#REF!</v>
      </c>
      <c r="J2834" s="4">
        <f>Hilfstabelle!C2834/3</f>
        <v>0.42845225000000003</v>
      </c>
      <c r="K2834" s="96">
        <f>Hilfstabelle!F2834/11</f>
        <v>0</v>
      </c>
      <c r="L2834" s="107">
        <f>Hilfstabelle!G2834/sinks!$G$3</f>
        <v>0.11874130195499918</v>
      </c>
    </row>
    <row r="2835" spans="1:12" x14ac:dyDescent="0.25">
      <c r="A2835" s="89">
        <v>41027.041666666664</v>
      </c>
      <c r="B2835" s="4">
        <v>0.50527416960000004</v>
      </c>
      <c r="C2835" s="8">
        <v>4.1666666666666664E-2</v>
      </c>
      <c r="D2835" s="8">
        <v>0</v>
      </c>
      <c r="E2835" s="8">
        <v>0.5</v>
      </c>
      <c r="F2835" s="8">
        <v>4.1666666666666664E-2</v>
      </c>
      <c r="G2835" s="8">
        <v>0</v>
      </c>
      <c r="H2835" s="8">
        <v>0.5</v>
      </c>
      <c r="I2835" s="4" t="e">
        <f>#REF!/1.7</f>
        <v>#REF!</v>
      </c>
      <c r="J2835" s="4">
        <f>Hilfstabelle!C2835/3</f>
        <v>0.42653750000000001</v>
      </c>
      <c r="K2835" s="96">
        <f>Hilfstabelle!F2835/11</f>
        <v>0</v>
      </c>
      <c r="L2835" s="107">
        <f>Hilfstabelle!G2835/sinks!$G$3</f>
        <v>0.12007647401596248</v>
      </c>
    </row>
    <row r="2836" spans="1:12" x14ac:dyDescent="0.25">
      <c r="A2836" s="89">
        <v>41027.083333333336</v>
      </c>
      <c r="B2836" s="4">
        <v>0.52610931920000004</v>
      </c>
      <c r="C2836" s="8">
        <v>8.3333333333333329E-2</v>
      </c>
      <c r="D2836" s="8">
        <v>0</v>
      </c>
      <c r="E2836" s="8">
        <v>0.33333333333333331</v>
      </c>
      <c r="F2836" s="8">
        <v>8.3333333333333329E-2</v>
      </c>
      <c r="G2836" s="8">
        <v>0</v>
      </c>
      <c r="H2836" s="8">
        <v>0.33333333333333331</v>
      </c>
      <c r="I2836" s="4" t="e">
        <f>#REF!/1.7</f>
        <v>#REF!</v>
      </c>
      <c r="J2836" s="4">
        <f>Hilfstabelle!C2836/3</f>
        <v>0.42571525000000005</v>
      </c>
      <c r="K2836" s="96">
        <f>Hilfstabelle!F2836/11</f>
        <v>0</v>
      </c>
      <c r="L2836" s="107">
        <f>Hilfstabelle!G2836/sinks!$G$3</f>
        <v>0.12050881544522675</v>
      </c>
    </row>
    <row r="2837" spans="1:12" x14ac:dyDescent="0.25">
      <c r="A2837" s="89">
        <v>41027.125</v>
      </c>
      <c r="B2837" s="4">
        <v>0.6060500392</v>
      </c>
      <c r="C2837" s="8">
        <v>0.125</v>
      </c>
      <c r="D2837" s="8">
        <v>0</v>
      </c>
      <c r="E2837" s="8">
        <v>0.25</v>
      </c>
      <c r="F2837" s="8">
        <v>0.125</v>
      </c>
      <c r="G2837" s="8">
        <v>0</v>
      </c>
      <c r="H2837" s="8">
        <v>0.25</v>
      </c>
      <c r="I2837" s="4" t="e">
        <f>#REF!/1.7</f>
        <v>#REF!</v>
      </c>
      <c r="J2837" s="4">
        <f>Hilfstabelle!C2837/3</f>
        <v>0.425514</v>
      </c>
      <c r="K2837" s="96">
        <f>Hilfstabelle!F2837/11</f>
        <v>0</v>
      </c>
      <c r="L2837" s="107">
        <f>Hilfstabelle!G2837/sinks!$G$3</f>
        <v>0.11383295514041045</v>
      </c>
    </row>
    <row r="2838" spans="1:12" x14ac:dyDescent="0.25">
      <c r="A2838" s="89">
        <v>41027.166666666664</v>
      </c>
      <c r="B2838" s="4">
        <v>0.71981518609999995</v>
      </c>
      <c r="C2838" s="8">
        <v>0.16666666666666666</v>
      </c>
      <c r="D2838" s="8">
        <v>0</v>
      </c>
      <c r="E2838" s="8">
        <v>0.2</v>
      </c>
      <c r="F2838" s="8">
        <v>0.16666666666666666</v>
      </c>
      <c r="G2838" s="8">
        <v>0</v>
      </c>
      <c r="H2838" s="8">
        <v>0.2</v>
      </c>
      <c r="I2838" s="4" t="e">
        <f>#REF!/1.7</f>
        <v>#REF!</v>
      </c>
      <c r="J2838" s="4">
        <f>Hilfstabelle!C2838/3</f>
        <v>0.42572674999999999</v>
      </c>
      <c r="K2838" s="96">
        <f>Hilfstabelle!F2838/11</f>
        <v>0</v>
      </c>
      <c r="L2838" s="107">
        <f>Hilfstabelle!G2838/sinks!$G$3</f>
        <v>0.1083778235770463</v>
      </c>
    </row>
    <row r="2839" spans="1:12" x14ac:dyDescent="0.25">
      <c r="A2839" s="89">
        <v>41027.208333333336</v>
      </c>
      <c r="B2839" s="4">
        <v>0.7929561503</v>
      </c>
      <c r="C2839" s="8">
        <v>0.20833333333333334</v>
      </c>
      <c r="D2839" s="8">
        <v>0</v>
      </c>
      <c r="E2839" s="8">
        <v>0.16666666666666666</v>
      </c>
      <c r="F2839" s="8">
        <v>0.20833333333333334</v>
      </c>
      <c r="G2839" s="8">
        <v>0</v>
      </c>
      <c r="H2839" s="8">
        <v>0.16666666666666666</v>
      </c>
      <c r="I2839" s="4" t="e">
        <f>#REF!/1.7</f>
        <v>#REF!</v>
      </c>
      <c r="J2839" s="4">
        <f>Hilfstabelle!C2839/3</f>
        <v>0.42711250000000001</v>
      </c>
      <c r="K2839" s="96">
        <f>Hilfstabelle!F2839/11</f>
        <v>0</v>
      </c>
      <c r="L2839" s="107">
        <f>Hilfstabelle!G2839/sinks!$G$3</f>
        <v>0.11033607593312576</v>
      </c>
    </row>
    <row r="2840" spans="1:12" x14ac:dyDescent="0.25">
      <c r="A2840" s="89">
        <v>41027.25</v>
      </c>
      <c r="B2840" s="4">
        <v>0.80943248189999994</v>
      </c>
      <c r="C2840" s="8">
        <v>0.25</v>
      </c>
      <c r="D2840" s="8">
        <v>0</v>
      </c>
      <c r="E2840" s="8">
        <v>0.14285714285714285</v>
      </c>
      <c r="F2840" s="8">
        <v>0.25</v>
      </c>
      <c r="G2840" s="8">
        <v>0</v>
      </c>
      <c r="H2840" s="8">
        <v>0.14285714285714285</v>
      </c>
      <c r="I2840" s="4" t="e">
        <f>#REF!/1.7</f>
        <v>#REF!</v>
      </c>
      <c r="J2840" s="4">
        <f>Hilfstabelle!C2840/3</f>
        <v>0.43077525</v>
      </c>
      <c r="K2840" s="96">
        <f>Hilfstabelle!F2840/11</f>
        <v>0</v>
      </c>
      <c r="L2840" s="107">
        <f>Hilfstabelle!G2840/sinks!$G$3</f>
        <v>0.12328088696227431</v>
      </c>
    </row>
    <row r="2841" spans="1:12" x14ac:dyDescent="0.25">
      <c r="A2841" s="89">
        <v>41027.291666666664</v>
      </c>
      <c r="B2841" s="4">
        <v>0.81483741610000004</v>
      </c>
      <c r="C2841" s="8">
        <v>0.29166666666666669</v>
      </c>
      <c r="D2841" s="8">
        <v>0</v>
      </c>
      <c r="E2841" s="8">
        <v>0.125</v>
      </c>
      <c r="F2841" s="8">
        <v>0.29166666666666669</v>
      </c>
      <c r="G2841" s="8">
        <v>0</v>
      </c>
      <c r="H2841" s="8">
        <v>0.125</v>
      </c>
      <c r="I2841" s="4" t="e">
        <f>#REF!/1.7</f>
        <v>#REF!</v>
      </c>
      <c r="J2841" s="4">
        <f>Hilfstabelle!C2841/3</f>
        <v>0.43766375000000002</v>
      </c>
      <c r="K2841" s="96">
        <f>Hilfstabelle!F2841/11</f>
        <v>0</v>
      </c>
      <c r="L2841" s="107">
        <f>Hilfstabelle!G2841/sinks!$G$3</f>
        <v>0.13069427088171792</v>
      </c>
    </row>
    <row r="2842" spans="1:12" x14ac:dyDescent="0.25">
      <c r="A2842" s="89">
        <v>41027.333333333336</v>
      </c>
      <c r="B2842" s="4">
        <v>0.83044198410000003</v>
      </c>
      <c r="C2842" s="8">
        <v>0.33333333333333331</v>
      </c>
      <c r="D2842" s="8">
        <v>0</v>
      </c>
      <c r="E2842" s="8">
        <v>0.1111111111111111</v>
      </c>
      <c r="F2842" s="8">
        <v>0.33333333333333331</v>
      </c>
      <c r="G2842" s="8">
        <v>0</v>
      </c>
      <c r="H2842" s="8">
        <v>0.1111111111111111</v>
      </c>
      <c r="I2842" s="4" t="e">
        <f>#REF!/1.7</f>
        <v>#REF!</v>
      </c>
      <c r="J2842" s="4">
        <f>Hilfstabelle!C2842/3</f>
        <v>0.44800224999999999</v>
      </c>
      <c r="K2842" s="96">
        <f>Hilfstabelle!F2842/11</f>
        <v>0</v>
      </c>
      <c r="L2842" s="107">
        <f>Hilfstabelle!G2842/sinks!$G$3</f>
        <v>0.16395912908628821</v>
      </c>
    </row>
    <row r="2843" spans="1:12" x14ac:dyDescent="0.25">
      <c r="A2843" s="89">
        <v>41027.375</v>
      </c>
      <c r="B2843" s="4">
        <v>0.82756516430000004</v>
      </c>
      <c r="C2843" s="8">
        <v>0.375</v>
      </c>
      <c r="D2843" s="8">
        <v>0</v>
      </c>
      <c r="E2843" s="8">
        <v>0.1</v>
      </c>
      <c r="F2843" s="8">
        <v>0.375</v>
      </c>
      <c r="G2843" s="8">
        <v>0</v>
      </c>
      <c r="H2843" s="8">
        <v>0.1</v>
      </c>
      <c r="I2843" s="4" t="e">
        <f>#REF!/1.7</f>
        <v>#REF!</v>
      </c>
      <c r="J2843" s="4">
        <f>Hilfstabelle!C2843/3</f>
        <v>0.45967474999999997</v>
      </c>
      <c r="K2843" s="96">
        <f>Hilfstabelle!F2843/11</f>
        <v>0</v>
      </c>
      <c r="L2843" s="107">
        <f>Hilfstabelle!G2843/sinks!$G$3</f>
        <v>0.17799750961298771</v>
      </c>
    </row>
    <row r="2844" spans="1:12" x14ac:dyDescent="0.25">
      <c r="A2844" s="89">
        <v>41027.416666666664</v>
      </c>
      <c r="B2844" s="4">
        <v>0.8056838985</v>
      </c>
      <c r="C2844" s="8">
        <v>0.41666666666666669</v>
      </c>
      <c r="D2844" s="8">
        <v>0</v>
      </c>
      <c r="E2844" s="8">
        <v>9.0909090909090912E-2</v>
      </c>
      <c r="F2844" s="8">
        <v>0.41666666666666669</v>
      </c>
      <c r="G2844" s="8">
        <v>0</v>
      </c>
      <c r="H2844" s="8">
        <v>9.0909090909090912E-2</v>
      </c>
      <c r="I2844" s="4" t="e">
        <f>#REF!/1.7</f>
        <v>#REF!</v>
      </c>
      <c r="J2844" s="4">
        <f>Hilfstabelle!C2844/3</f>
        <v>0.46748324999999996</v>
      </c>
      <c r="K2844" s="96">
        <f>Hilfstabelle!F2844/11</f>
        <v>0</v>
      </c>
      <c r="L2844" s="107">
        <f>Hilfstabelle!G2844/sinks!$G$3</f>
        <v>0.17598839355934778</v>
      </c>
    </row>
    <row r="2845" spans="1:12" x14ac:dyDescent="0.25">
      <c r="A2845" s="89">
        <v>41027.458333333336</v>
      </c>
      <c r="B2845" s="4">
        <v>0.79757649730000002</v>
      </c>
      <c r="C2845" s="8">
        <v>0.45833333333333331</v>
      </c>
      <c r="D2845" s="8">
        <v>0</v>
      </c>
      <c r="E2845" s="8">
        <v>8.3333333333333329E-2</v>
      </c>
      <c r="F2845" s="8">
        <v>0.45833333333333331</v>
      </c>
      <c r="G2845" s="8">
        <v>0</v>
      </c>
      <c r="H2845" s="8">
        <v>8.3333333333333329E-2</v>
      </c>
      <c r="I2845" s="4" t="e">
        <f>#REF!/1.7</f>
        <v>#REF!</v>
      </c>
      <c r="J2845" s="4">
        <f>Hilfstabelle!C2845/3</f>
        <v>0.47212349999999997</v>
      </c>
      <c r="K2845" s="96">
        <f>Hilfstabelle!F2845/11</f>
        <v>0</v>
      </c>
      <c r="L2845" s="107">
        <f>Hilfstabelle!G2845/sinks!$G$3</f>
        <v>0.18234635575441088</v>
      </c>
    </row>
    <row r="2846" spans="1:12" x14ac:dyDescent="0.25">
      <c r="A2846" s="89">
        <v>41027.5</v>
      </c>
      <c r="B2846" s="4">
        <v>0.78990497780000002</v>
      </c>
      <c r="C2846" s="8">
        <v>0.5</v>
      </c>
      <c r="D2846" s="8">
        <v>0</v>
      </c>
      <c r="E2846" s="8">
        <v>7.6923076923076927E-2</v>
      </c>
      <c r="F2846" s="8">
        <v>0.5</v>
      </c>
      <c r="G2846" s="8">
        <v>0</v>
      </c>
      <c r="H2846" s="8">
        <v>7.6923076923076927E-2</v>
      </c>
      <c r="I2846" s="4" t="e">
        <f>#REF!/1.7</f>
        <v>#REF!</v>
      </c>
      <c r="J2846" s="4">
        <f>Hilfstabelle!C2846/3</f>
        <v>0.47587249999999998</v>
      </c>
      <c r="K2846" s="96">
        <f>Hilfstabelle!F2846/11</f>
        <v>0</v>
      </c>
      <c r="L2846" s="107">
        <f>Hilfstabelle!G2846/sinks!$G$3</f>
        <v>0.17963786385931396</v>
      </c>
    </row>
    <row r="2847" spans="1:12" x14ac:dyDescent="0.25">
      <c r="A2847" s="89">
        <v>41027.541666666664</v>
      </c>
      <c r="B2847" s="4">
        <v>0.78223345830000002</v>
      </c>
      <c r="C2847" s="8">
        <v>0.54166666666666663</v>
      </c>
      <c r="D2847" s="8">
        <v>0</v>
      </c>
      <c r="E2847" s="8">
        <v>7.1428571428571425E-2</v>
      </c>
      <c r="F2847" s="8">
        <v>0.54166666666666663</v>
      </c>
      <c r="G2847" s="8">
        <v>0</v>
      </c>
      <c r="H2847" s="8">
        <v>7.1428571428571425E-2</v>
      </c>
      <c r="I2847" s="4" t="e">
        <f>#REF!/1.7</f>
        <v>#REF!</v>
      </c>
      <c r="J2847" s="4">
        <f>Hilfstabelle!C2847/3</f>
        <v>0.47869000000000006</v>
      </c>
      <c r="K2847" s="96">
        <f>Hilfstabelle!F2847/11</f>
        <v>0</v>
      </c>
      <c r="L2847" s="107">
        <f>Hilfstabelle!G2847/sinks!$G$3</f>
        <v>0.17198287737645793</v>
      </c>
    </row>
    <row r="2848" spans="1:12" x14ac:dyDescent="0.25">
      <c r="A2848" s="89">
        <v>41027.583333333336</v>
      </c>
      <c r="B2848" s="4">
        <v>0.76767500649999998</v>
      </c>
      <c r="C2848" s="8">
        <v>0.58333333333333337</v>
      </c>
      <c r="D2848" s="8">
        <v>0</v>
      </c>
      <c r="E2848" s="8">
        <v>6.6666666666666666E-2</v>
      </c>
      <c r="F2848" s="8">
        <v>0.58333333333333337</v>
      </c>
      <c r="G2848" s="8">
        <v>0</v>
      </c>
      <c r="H2848" s="8">
        <v>6.6666666666666666E-2</v>
      </c>
      <c r="I2848" s="4" t="e">
        <f>#REF!/1.7</f>
        <v>#REF!</v>
      </c>
      <c r="J2848" s="4">
        <f>Hilfstabelle!C2848/3</f>
        <v>0.48030575000000003</v>
      </c>
      <c r="K2848" s="96">
        <f>Hilfstabelle!F2848/11</f>
        <v>0</v>
      </c>
      <c r="L2848" s="107">
        <f>Hilfstabelle!G2848/sinks!$G$3</f>
        <v>0.15228591049615234</v>
      </c>
    </row>
    <row r="2849" spans="1:12" x14ac:dyDescent="0.25">
      <c r="A2849" s="89">
        <v>41027.625</v>
      </c>
      <c r="B2849" s="4">
        <v>0.76915700460000003</v>
      </c>
      <c r="C2849" s="8">
        <v>0.625</v>
      </c>
      <c r="D2849" s="8">
        <v>0</v>
      </c>
      <c r="E2849" s="8">
        <v>6.25E-2</v>
      </c>
      <c r="F2849" s="8">
        <v>0.625</v>
      </c>
      <c r="G2849" s="8">
        <v>0</v>
      </c>
      <c r="H2849" s="8">
        <v>6.25E-2</v>
      </c>
      <c r="I2849" s="4" t="e">
        <f>#REF!/1.7</f>
        <v>#REF!</v>
      </c>
      <c r="J2849" s="4">
        <f>Hilfstabelle!C2849/3</f>
        <v>0.47728125000000005</v>
      </c>
      <c r="K2849" s="96">
        <f>Hilfstabelle!F2849/11</f>
        <v>0</v>
      </c>
      <c r="L2849" s="107">
        <f>Hilfstabelle!G2849/sinks!$G$3</f>
        <v>0.13762444967433676</v>
      </c>
    </row>
    <row r="2850" spans="1:12" x14ac:dyDescent="0.25">
      <c r="A2850" s="89">
        <v>41027.666666666664</v>
      </c>
      <c r="B2850" s="4">
        <v>0.7518960858</v>
      </c>
      <c r="C2850" s="8">
        <v>0.66666666666666663</v>
      </c>
      <c r="D2850" s="8">
        <v>0</v>
      </c>
      <c r="E2850" s="8">
        <v>5.8823529411764705E-2</v>
      </c>
      <c r="F2850" s="8">
        <v>0.66666666666666663</v>
      </c>
      <c r="G2850" s="8">
        <v>0</v>
      </c>
      <c r="H2850" s="8">
        <v>5.8823529411764705E-2</v>
      </c>
      <c r="I2850" s="4" t="e">
        <f>#REF!/1.7</f>
        <v>#REF!</v>
      </c>
      <c r="J2850" s="4">
        <f>Hilfstabelle!C2850/3</f>
        <v>0.4692197500000001</v>
      </c>
      <c r="K2850" s="96">
        <f>Hilfstabelle!F2850/11</f>
        <v>0</v>
      </c>
      <c r="L2850" s="107">
        <f>Hilfstabelle!G2850/sinks!$G$3</f>
        <v>0.13252536399389606</v>
      </c>
    </row>
    <row r="2851" spans="1:12" x14ac:dyDescent="0.25">
      <c r="A2851" s="89">
        <v>41027.708333333336</v>
      </c>
      <c r="B2851" s="4">
        <v>0.73838375030000003</v>
      </c>
      <c r="C2851" s="8">
        <v>0.70833333333333337</v>
      </c>
      <c r="D2851" s="8">
        <v>0</v>
      </c>
      <c r="E2851" s="8">
        <v>5.5555555555555552E-2</v>
      </c>
      <c r="F2851" s="8">
        <v>0.70833333333333337</v>
      </c>
      <c r="G2851" s="8">
        <v>0</v>
      </c>
      <c r="H2851" s="8">
        <v>5.5555555555555552E-2</v>
      </c>
      <c r="I2851" s="4" t="e">
        <f>#REF!/1.7</f>
        <v>#REF!</v>
      </c>
      <c r="J2851" s="4">
        <f>Hilfstabelle!C2851/3</f>
        <v>0.45673075000000002</v>
      </c>
      <c r="K2851" s="96">
        <f>Hilfstabelle!F2851/11</f>
        <v>0</v>
      </c>
      <c r="L2851" s="107">
        <f>Hilfstabelle!G2851/sinks!$G$3</f>
        <v>0.1384128369865246</v>
      </c>
    </row>
    <row r="2852" spans="1:12" x14ac:dyDescent="0.25">
      <c r="A2852" s="89">
        <v>41027.75</v>
      </c>
      <c r="B2852" s="4">
        <v>0.73201987619999997</v>
      </c>
      <c r="C2852" s="8">
        <v>0.75</v>
      </c>
      <c r="D2852" s="8">
        <v>0</v>
      </c>
      <c r="E2852" s="8">
        <v>5.2631578947368418E-2</v>
      </c>
      <c r="F2852" s="8">
        <v>0.75</v>
      </c>
      <c r="G2852" s="8">
        <v>0</v>
      </c>
      <c r="H2852" s="8">
        <v>5.2631578947368418E-2</v>
      </c>
      <c r="I2852" s="4" t="e">
        <f>#REF!/1.7</f>
        <v>#REF!</v>
      </c>
      <c r="J2852" s="4">
        <f>Hilfstabelle!C2852/3</f>
        <v>0.44205099999999997</v>
      </c>
      <c r="K2852" s="96">
        <f>Hilfstabelle!F2852/11</f>
        <v>0</v>
      </c>
      <c r="L2852" s="107">
        <f>Hilfstabelle!G2852/sinks!$G$3</f>
        <v>0.13752272227921572</v>
      </c>
    </row>
    <row r="2853" spans="1:12" x14ac:dyDescent="0.25">
      <c r="A2853" s="89">
        <v>41027.791666666664</v>
      </c>
      <c r="B2853" s="4">
        <v>0.66698631330000002</v>
      </c>
      <c r="C2853" s="8">
        <v>0.79166666666666663</v>
      </c>
      <c r="D2853" s="8">
        <v>0</v>
      </c>
      <c r="E2853" s="8">
        <v>0.05</v>
      </c>
      <c r="F2853" s="8">
        <v>0.79166666666666663</v>
      </c>
      <c r="G2853" s="8">
        <v>0</v>
      </c>
      <c r="H2853" s="8">
        <v>0.05</v>
      </c>
      <c r="I2853" s="4" t="e">
        <f>#REF!/1.7</f>
        <v>#REF!</v>
      </c>
      <c r="J2853" s="4">
        <f>Hilfstabelle!C2853/3</f>
        <v>0.43193100000000006</v>
      </c>
      <c r="K2853" s="96">
        <f>Hilfstabelle!F2853/11</f>
        <v>0</v>
      </c>
      <c r="L2853" s="107">
        <f>Hilfstabelle!G2853/sinks!$G$3</f>
        <v>0.13743371080848488</v>
      </c>
    </row>
    <row r="2854" spans="1:12" x14ac:dyDescent="0.25">
      <c r="A2854" s="89">
        <v>41027.833333333336</v>
      </c>
      <c r="B2854" s="4">
        <v>0.6419666986</v>
      </c>
      <c r="C2854" s="8">
        <v>0.83333333333333337</v>
      </c>
      <c r="D2854" s="8">
        <v>0</v>
      </c>
      <c r="E2854" s="8">
        <v>4.7619047619047616E-2</v>
      </c>
      <c r="F2854" s="8">
        <v>0.83333333333333337</v>
      </c>
      <c r="G2854" s="8">
        <v>0</v>
      </c>
      <c r="H2854" s="8">
        <v>4.7619047619047616E-2</v>
      </c>
      <c r="I2854" s="4" t="e">
        <f>#REF!/1.7</f>
        <v>#REF!</v>
      </c>
      <c r="J2854" s="4">
        <f>Hilfstabelle!C2854/3</f>
        <v>0.42768175000000003</v>
      </c>
      <c r="K2854" s="96">
        <f>Hilfstabelle!F2854/11</f>
        <v>0</v>
      </c>
      <c r="L2854" s="107">
        <f>Hilfstabelle!G2854/sinks!$G$3</f>
        <v>0.14394426409622949</v>
      </c>
    </row>
    <row r="2855" spans="1:12" x14ac:dyDescent="0.25">
      <c r="A2855" s="89">
        <v>41027.875</v>
      </c>
      <c r="B2855" s="4">
        <v>0.59236335110000005</v>
      </c>
      <c r="C2855" s="8">
        <v>0.875</v>
      </c>
      <c r="D2855" s="8">
        <v>0</v>
      </c>
      <c r="E2855" s="8">
        <v>4.5454545454545456E-2</v>
      </c>
      <c r="F2855" s="8">
        <v>0.875</v>
      </c>
      <c r="G2855" s="8">
        <v>0</v>
      </c>
      <c r="H2855" s="8">
        <v>4.5454545454545456E-2</v>
      </c>
      <c r="I2855" s="4" t="e">
        <f>#REF!/1.7</f>
        <v>#REF!</v>
      </c>
      <c r="J2855" s="4">
        <f>Hilfstabelle!C2855/3</f>
        <v>0.42491024999999999</v>
      </c>
      <c r="K2855" s="96">
        <f>Hilfstabelle!F2855/11</f>
        <v>0</v>
      </c>
      <c r="L2855" s="107">
        <f>Hilfstabelle!G2855/sinks!$G$3</f>
        <v>0.13564076546947701</v>
      </c>
    </row>
    <row r="2856" spans="1:12" x14ac:dyDescent="0.25">
      <c r="A2856" s="89">
        <v>41027.916666666664</v>
      </c>
      <c r="B2856" s="4">
        <v>0.55949786420000003</v>
      </c>
      <c r="C2856" s="8">
        <v>0.91666666666666663</v>
      </c>
      <c r="D2856" s="8">
        <v>0</v>
      </c>
      <c r="E2856" s="8">
        <v>4.3478260869565216E-2</v>
      </c>
      <c r="F2856" s="8">
        <v>0.91666666666666663</v>
      </c>
      <c r="G2856" s="8">
        <v>0</v>
      </c>
      <c r="H2856" s="8">
        <v>4.3478260869565216E-2</v>
      </c>
      <c r="I2856" s="4" t="e">
        <f>#REF!/1.7</f>
        <v>#REF!</v>
      </c>
      <c r="J2856" s="4">
        <f>Hilfstabelle!C2856/3</f>
        <v>0.42359925000000004</v>
      </c>
      <c r="K2856" s="96">
        <f>Hilfstabelle!F2856/11</f>
        <v>0</v>
      </c>
      <c r="L2856" s="107">
        <f>Hilfstabelle!G2856/sinks!$G$3</f>
        <v>0.12384038763543981</v>
      </c>
    </row>
    <row r="2857" spans="1:12" x14ac:dyDescent="0.25">
      <c r="A2857" s="89">
        <v>41027.958333333336</v>
      </c>
      <c r="B2857" s="4">
        <v>0.53997035999999998</v>
      </c>
      <c r="C2857" s="8">
        <v>0.95833333333333337</v>
      </c>
      <c r="D2857" s="8">
        <v>0</v>
      </c>
      <c r="E2857" s="8">
        <v>4.1666666666666664E-2</v>
      </c>
      <c r="F2857" s="8">
        <v>0.95833333333333337</v>
      </c>
      <c r="G2857" s="8">
        <v>0</v>
      </c>
      <c r="H2857" s="8">
        <v>4.1666666666666664E-2</v>
      </c>
      <c r="I2857" s="4" t="e">
        <f>#REF!/1.7</f>
        <v>#REF!</v>
      </c>
      <c r="J2857" s="4">
        <f>Hilfstabelle!C2857/3</f>
        <v>0.42273675000000005</v>
      </c>
      <c r="K2857" s="96">
        <f>Hilfstabelle!F2857/11</f>
        <v>0</v>
      </c>
      <c r="L2857" s="107">
        <f>Hilfstabelle!G2857/sinks!$G$3</f>
        <v>0.11518084312576385</v>
      </c>
    </row>
    <row r="2858" spans="1:12" x14ac:dyDescent="0.25">
      <c r="A2858" s="89">
        <v>41028</v>
      </c>
      <c r="B2858" s="4">
        <v>0.52079156130000004</v>
      </c>
      <c r="C2858" s="8">
        <v>0</v>
      </c>
      <c r="D2858" s="8">
        <v>0</v>
      </c>
      <c r="E2858" s="8">
        <v>1</v>
      </c>
      <c r="F2858" s="8">
        <v>0</v>
      </c>
      <c r="G2858" s="8">
        <v>0</v>
      </c>
      <c r="H2858" s="8">
        <v>1</v>
      </c>
      <c r="I2858" s="4" t="e">
        <f>#REF!/1.7</f>
        <v>#REF!</v>
      </c>
      <c r="J2858" s="4">
        <f>Hilfstabelle!C2858/3</f>
        <v>0.422018</v>
      </c>
      <c r="K2858" s="96">
        <f>Hilfstabelle!F2858/11</f>
        <v>0</v>
      </c>
      <c r="L2858" s="107">
        <f>Hilfstabelle!G2858/sinks!$G$3</f>
        <v>0.11128977026238522</v>
      </c>
    </row>
    <row r="2859" spans="1:12" x14ac:dyDescent="0.25">
      <c r="A2859" s="89">
        <v>41028.041666666664</v>
      </c>
      <c r="B2859" s="4">
        <v>0.51285851280000005</v>
      </c>
      <c r="C2859" s="8">
        <v>4.1666666666666664E-2</v>
      </c>
      <c r="D2859" s="8">
        <v>0</v>
      </c>
      <c r="E2859" s="8">
        <v>0.5</v>
      </c>
      <c r="F2859" s="8">
        <v>4.1666666666666664E-2</v>
      </c>
      <c r="G2859" s="8">
        <v>0</v>
      </c>
      <c r="H2859" s="8">
        <v>0.5</v>
      </c>
      <c r="I2859" s="4" t="e">
        <f>#REF!/1.7</f>
        <v>#REF!</v>
      </c>
      <c r="J2859" s="4">
        <f>Hilfstabelle!C2859/3</f>
        <v>0.42154649999999999</v>
      </c>
      <c r="K2859" s="96">
        <f>Hilfstabelle!F2859/11</f>
        <v>0</v>
      </c>
      <c r="L2859" s="107">
        <f>Hilfstabelle!G2859/sinks!$G$3</f>
        <v>0.11276481749163986</v>
      </c>
    </row>
    <row r="2860" spans="1:12" x14ac:dyDescent="0.25">
      <c r="A2860" s="89">
        <v>41028.083333333336</v>
      </c>
      <c r="B2860" s="4">
        <v>0.53997035999999998</v>
      </c>
      <c r="C2860" s="8">
        <v>8.3333333333333329E-2</v>
      </c>
      <c r="D2860" s="8">
        <v>0</v>
      </c>
      <c r="E2860" s="8">
        <v>0.33333333333333331</v>
      </c>
      <c r="F2860" s="8">
        <v>8.3333333333333329E-2</v>
      </c>
      <c r="G2860" s="8">
        <v>0</v>
      </c>
      <c r="H2860" s="8">
        <v>0.33333333333333331</v>
      </c>
      <c r="I2860" s="4" t="e">
        <f>#REF!/1.7</f>
        <v>#REF!</v>
      </c>
      <c r="J2860" s="4">
        <f>Hilfstabelle!C2860/3</f>
        <v>0.42128775000000007</v>
      </c>
      <c r="K2860" s="96">
        <f>Hilfstabelle!F2860/11</f>
        <v>0</v>
      </c>
      <c r="L2860" s="107">
        <f>Hilfstabelle!G2860/sinks!$G$3</f>
        <v>0.11548602531112688</v>
      </c>
    </row>
    <row r="2861" spans="1:12" x14ac:dyDescent="0.25">
      <c r="A2861" s="89">
        <v>41028.125</v>
      </c>
      <c r="B2861" s="4">
        <v>0.61747014209999995</v>
      </c>
      <c r="C2861" s="8">
        <v>0.125</v>
      </c>
      <c r="D2861" s="8">
        <v>0</v>
      </c>
      <c r="E2861" s="8">
        <v>0.25</v>
      </c>
      <c r="F2861" s="8">
        <v>0.125</v>
      </c>
      <c r="G2861" s="8">
        <v>0</v>
      </c>
      <c r="H2861" s="8">
        <v>0.25</v>
      </c>
      <c r="I2861" s="4" t="e">
        <f>#REF!/1.7</f>
        <v>#REF!</v>
      </c>
      <c r="J2861" s="4">
        <f>Hilfstabelle!C2861/3</f>
        <v>0.42043674999999997</v>
      </c>
      <c r="K2861" s="96">
        <f>Hilfstabelle!F2861/11</f>
        <v>0</v>
      </c>
      <c r="L2861" s="107">
        <f>Hilfstabelle!G2861/sinks!$G$3</f>
        <v>0.10964941601605889</v>
      </c>
    </row>
    <row r="2862" spans="1:12" x14ac:dyDescent="0.25">
      <c r="A2862" s="89">
        <v>41028.166666666664</v>
      </c>
      <c r="B2862" s="4">
        <v>0.71563072090000002</v>
      </c>
      <c r="C2862" s="8">
        <v>0.16666666666666666</v>
      </c>
      <c r="D2862" s="8">
        <v>0</v>
      </c>
      <c r="E2862" s="8">
        <v>0.2</v>
      </c>
      <c r="F2862" s="8">
        <v>0.16666666666666666</v>
      </c>
      <c r="G2862" s="8">
        <v>0</v>
      </c>
      <c r="H2862" s="8">
        <v>0.2</v>
      </c>
      <c r="I2862" s="4" t="e">
        <f>#REF!/1.7</f>
        <v>#REF!</v>
      </c>
      <c r="J2862" s="4">
        <f>Hilfstabelle!C2862/3</f>
        <v>0.42130499999999999</v>
      </c>
      <c r="K2862" s="96">
        <f>Hilfstabelle!F2862/11</f>
        <v>0</v>
      </c>
      <c r="L2862" s="107">
        <f>Hilfstabelle!G2862/sinks!$G$3</f>
        <v>0.10552945651365798</v>
      </c>
    </row>
    <row r="2863" spans="1:12" x14ac:dyDescent="0.25">
      <c r="A2863" s="89">
        <v>41028.208333333336</v>
      </c>
      <c r="B2863" s="4">
        <v>0.7800540493</v>
      </c>
      <c r="C2863" s="8">
        <v>0.20833333333333334</v>
      </c>
      <c r="D2863" s="8">
        <v>0</v>
      </c>
      <c r="E2863" s="8">
        <v>0.16666666666666666</v>
      </c>
      <c r="F2863" s="8">
        <v>0.20833333333333334</v>
      </c>
      <c r="G2863" s="8">
        <v>0</v>
      </c>
      <c r="H2863" s="8">
        <v>0.16666666666666666</v>
      </c>
      <c r="I2863" s="4" t="e">
        <f>#REF!/1.7</f>
        <v>#REF!</v>
      </c>
      <c r="J2863" s="4">
        <f>Hilfstabelle!C2863/3</f>
        <v>0.42655474999999998</v>
      </c>
      <c r="K2863" s="96">
        <f>Hilfstabelle!F2863/11</f>
        <v>0</v>
      </c>
      <c r="L2863" s="107">
        <f>Hilfstabelle!G2863/sinks!$G$3</f>
        <v>0.10776745920632026</v>
      </c>
    </row>
    <row r="2864" spans="1:12" x14ac:dyDescent="0.25">
      <c r="A2864" s="89">
        <v>41028.25</v>
      </c>
      <c r="B2864" s="4">
        <v>0.79435097200000004</v>
      </c>
      <c r="C2864" s="8">
        <v>0.25</v>
      </c>
      <c r="D2864" s="8">
        <v>0</v>
      </c>
      <c r="E2864" s="8">
        <v>0.14285714285714285</v>
      </c>
      <c r="F2864" s="8">
        <v>0.25</v>
      </c>
      <c r="G2864" s="8">
        <v>0</v>
      </c>
      <c r="H2864" s="8">
        <v>0.14285714285714285</v>
      </c>
      <c r="I2864" s="4" t="e">
        <f>#REF!/1.7</f>
        <v>#REF!</v>
      </c>
      <c r="J2864" s="4">
        <f>Hilfstabelle!C2864/3</f>
        <v>0.43428850000000002</v>
      </c>
      <c r="K2864" s="96">
        <f>Hilfstabelle!F2864/11</f>
        <v>0</v>
      </c>
      <c r="L2864" s="107">
        <f>Hilfstabelle!G2864/sinks!$G$3</f>
        <v>0.11899562044280174</v>
      </c>
    </row>
    <row r="2865" spans="1:12" x14ac:dyDescent="0.25">
      <c r="A2865" s="89">
        <v>41028.291666666664</v>
      </c>
      <c r="B2865" s="4">
        <v>0.78938191960000004</v>
      </c>
      <c r="C2865" s="8">
        <v>0.29166666666666669</v>
      </c>
      <c r="D2865" s="8">
        <v>0</v>
      </c>
      <c r="E2865" s="8">
        <v>0.125</v>
      </c>
      <c r="F2865" s="8">
        <v>0.29166666666666669</v>
      </c>
      <c r="G2865" s="8">
        <v>0</v>
      </c>
      <c r="H2865" s="8">
        <v>0.125</v>
      </c>
      <c r="I2865" s="4" t="e">
        <f>#REF!/1.7</f>
        <v>#REF!</v>
      </c>
      <c r="J2865" s="4">
        <f>Hilfstabelle!C2865/3</f>
        <v>0.44373000000000001</v>
      </c>
      <c r="K2865" s="96">
        <f>Hilfstabelle!F2865/11</f>
        <v>0</v>
      </c>
      <c r="L2865" s="107">
        <f>Hilfstabelle!G2865/sinks!$G$3</f>
        <v>0.12423458129153377</v>
      </c>
    </row>
    <row r="2866" spans="1:12" x14ac:dyDescent="0.25">
      <c r="A2866" s="89">
        <v>41028.333333333336</v>
      </c>
      <c r="B2866" s="4">
        <v>0.80184813880000005</v>
      </c>
      <c r="C2866" s="8">
        <v>0.33333333333333331</v>
      </c>
      <c r="D2866" s="8">
        <v>0</v>
      </c>
      <c r="E2866" s="8">
        <v>0.1111111111111111</v>
      </c>
      <c r="F2866" s="8">
        <v>0.33333333333333331</v>
      </c>
      <c r="G2866" s="8">
        <v>0</v>
      </c>
      <c r="H2866" s="8">
        <v>0.1111111111111111</v>
      </c>
      <c r="I2866" s="4" t="e">
        <f>#REF!/1.7</f>
        <v>#REF!</v>
      </c>
      <c r="J2866" s="4">
        <f>Hilfstabelle!C2866/3</f>
        <v>0.45422950000000001</v>
      </c>
      <c r="K2866" s="96">
        <f>Hilfstabelle!F2866/11</f>
        <v>0</v>
      </c>
      <c r="L2866" s="107">
        <f>Hilfstabelle!G2866/sinks!$G$3</f>
        <v>0.13185142000121941</v>
      </c>
    </row>
    <row r="2867" spans="1:12" x14ac:dyDescent="0.25">
      <c r="A2867" s="89">
        <v>41028.375</v>
      </c>
      <c r="B2867" s="4">
        <v>0.80463778220000004</v>
      </c>
      <c r="C2867" s="8">
        <v>0.375</v>
      </c>
      <c r="D2867" s="8">
        <v>0</v>
      </c>
      <c r="E2867" s="8">
        <v>0.1</v>
      </c>
      <c r="F2867" s="8">
        <v>0.375</v>
      </c>
      <c r="G2867" s="8">
        <v>0</v>
      </c>
      <c r="H2867" s="8">
        <v>0.1</v>
      </c>
      <c r="I2867" s="4" t="e">
        <f>#REF!/1.7</f>
        <v>#REF!</v>
      </c>
      <c r="J2867" s="4">
        <f>Hilfstabelle!C2867/3</f>
        <v>0.46348699999999998</v>
      </c>
      <c r="K2867" s="96">
        <f>Hilfstabelle!F2867/11</f>
        <v>0</v>
      </c>
      <c r="L2867" s="107">
        <f>Hilfstabelle!G2867/sinks!$G$3</f>
        <v>0.12891404146710025</v>
      </c>
    </row>
    <row r="2868" spans="1:12" x14ac:dyDescent="0.25">
      <c r="A2868" s="89">
        <v>41028.416666666664</v>
      </c>
      <c r="B2868" s="4">
        <v>0.77787464039999998</v>
      </c>
      <c r="C2868" s="8">
        <v>0.41666666666666669</v>
      </c>
      <c r="D2868" s="8">
        <v>0</v>
      </c>
      <c r="E2868" s="8">
        <v>9.0909090909090912E-2</v>
      </c>
      <c r="F2868" s="8">
        <v>0.41666666666666669</v>
      </c>
      <c r="G2868" s="8">
        <v>0</v>
      </c>
      <c r="H2868" s="8">
        <v>9.0909090909090912E-2</v>
      </c>
      <c r="I2868" s="4" t="e">
        <f>#REF!/1.7</f>
        <v>#REF!</v>
      </c>
      <c r="J2868" s="4">
        <f>Hilfstabelle!C2868/3</f>
        <v>0.46874250000000001</v>
      </c>
      <c r="K2868" s="96">
        <f>Hilfstabelle!F2868/11</f>
        <v>0</v>
      </c>
      <c r="L2868" s="107">
        <f>Hilfstabelle!G2868/sinks!$G$3</f>
        <v>0.12242892002813584</v>
      </c>
    </row>
    <row r="2869" spans="1:12" x14ac:dyDescent="0.25">
      <c r="A2869" s="89">
        <v>41028.458333333336</v>
      </c>
      <c r="B2869" s="4">
        <v>0.77569523149999997</v>
      </c>
      <c r="C2869" s="8">
        <v>0.45833333333333331</v>
      </c>
      <c r="D2869" s="8">
        <v>0</v>
      </c>
      <c r="E2869" s="8">
        <v>8.3333333333333329E-2</v>
      </c>
      <c r="F2869" s="8">
        <v>0.45833333333333331</v>
      </c>
      <c r="G2869" s="8">
        <v>0</v>
      </c>
      <c r="H2869" s="8">
        <v>8.3333333333333329E-2</v>
      </c>
      <c r="I2869" s="4" t="e">
        <f>#REF!/1.7</f>
        <v>#REF!</v>
      </c>
      <c r="J2869" s="4">
        <f>Hilfstabelle!C2869/3</f>
        <v>0.47337125000000002</v>
      </c>
      <c r="K2869" s="96">
        <f>Hilfstabelle!F2869/11</f>
        <v>0</v>
      </c>
      <c r="L2869" s="107">
        <f>Hilfstabelle!G2869/sinks!$G$3</f>
        <v>0.12287397738179025</v>
      </c>
    </row>
    <row r="2870" spans="1:12" x14ac:dyDescent="0.25">
      <c r="A2870" s="89">
        <v>41028.5</v>
      </c>
      <c r="B2870" s="4">
        <v>0.76340336499999994</v>
      </c>
      <c r="C2870" s="8">
        <v>0.5</v>
      </c>
      <c r="D2870" s="8">
        <v>0</v>
      </c>
      <c r="E2870" s="8">
        <v>7.6923076923076927E-2</v>
      </c>
      <c r="F2870" s="8">
        <v>0.5</v>
      </c>
      <c r="G2870" s="8">
        <v>0</v>
      </c>
      <c r="H2870" s="8">
        <v>7.6923076923076927E-2</v>
      </c>
      <c r="I2870" s="4" t="e">
        <f>#REF!/1.7</f>
        <v>#REF!</v>
      </c>
      <c r="J2870" s="4">
        <f>Hilfstabelle!C2870/3</f>
        <v>0.47824725000000007</v>
      </c>
      <c r="K2870" s="96">
        <f>Hilfstabelle!F2870/11</f>
        <v>0</v>
      </c>
      <c r="L2870" s="107">
        <f>Hilfstabelle!G2870/sinks!$G$3</f>
        <v>0.12117004351351335</v>
      </c>
    </row>
    <row r="2871" spans="1:12" x14ac:dyDescent="0.25">
      <c r="A2871" s="89">
        <v>41028.541666666664</v>
      </c>
      <c r="B2871" s="4">
        <v>0.74326562640000005</v>
      </c>
      <c r="C2871" s="8">
        <v>0.54166666666666663</v>
      </c>
      <c r="D2871" s="8">
        <v>0</v>
      </c>
      <c r="E2871" s="8">
        <v>7.1428571428571425E-2</v>
      </c>
      <c r="F2871" s="8">
        <v>0.54166666666666663</v>
      </c>
      <c r="G2871" s="8">
        <v>0</v>
      </c>
      <c r="H2871" s="8">
        <v>7.1428571428571425E-2</v>
      </c>
      <c r="I2871" s="4" t="e">
        <f>#REF!/1.7</f>
        <v>#REF!</v>
      </c>
      <c r="J2871" s="4">
        <f>Hilfstabelle!C2871/3</f>
        <v>0.47779874999999999</v>
      </c>
      <c r="K2871" s="96">
        <f>Hilfstabelle!F2871/11</f>
        <v>0</v>
      </c>
      <c r="L2871" s="107">
        <f>Hilfstabelle!G2871/sinks!$G$3</f>
        <v>0.1214497938500961</v>
      </c>
    </row>
    <row r="2872" spans="1:12" x14ac:dyDescent="0.25">
      <c r="A2872" s="89">
        <v>41028.583333333336</v>
      </c>
      <c r="B2872" s="4">
        <v>0.73742481039999996</v>
      </c>
      <c r="C2872" s="8">
        <v>0.58333333333333337</v>
      </c>
      <c r="D2872" s="8">
        <v>0</v>
      </c>
      <c r="E2872" s="8">
        <v>6.6666666666666666E-2</v>
      </c>
      <c r="F2872" s="8">
        <v>0.58333333333333337</v>
      </c>
      <c r="G2872" s="8">
        <v>0</v>
      </c>
      <c r="H2872" s="8">
        <v>6.6666666666666666E-2</v>
      </c>
      <c r="I2872" s="4" t="e">
        <f>#REF!/1.7</f>
        <v>#REF!</v>
      </c>
      <c r="J2872" s="4">
        <f>Hilfstabelle!C2872/3</f>
        <v>0.47418775000000002</v>
      </c>
      <c r="K2872" s="96">
        <f>Hilfstabelle!F2872/11</f>
        <v>0</v>
      </c>
      <c r="L2872" s="107">
        <f>Hilfstabelle!G2872/sinks!$G$3</f>
        <v>0.12363693284519782</v>
      </c>
    </row>
    <row r="2873" spans="1:12" x14ac:dyDescent="0.25">
      <c r="A2873" s="89">
        <v>41028.625</v>
      </c>
      <c r="B2873" s="4">
        <v>0.74091186470000003</v>
      </c>
      <c r="C2873" s="8">
        <v>0.625</v>
      </c>
      <c r="D2873" s="8">
        <v>0</v>
      </c>
      <c r="E2873" s="8">
        <v>6.25E-2</v>
      </c>
      <c r="F2873" s="8">
        <v>0.625</v>
      </c>
      <c r="G2873" s="8">
        <v>0</v>
      </c>
      <c r="H2873" s="8">
        <v>6.25E-2</v>
      </c>
      <c r="I2873" s="4" t="e">
        <f>#REF!/1.7</f>
        <v>#REF!</v>
      </c>
      <c r="J2873" s="4">
        <f>Hilfstabelle!C2873/3</f>
        <v>0.47114024999999998</v>
      </c>
      <c r="K2873" s="96">
        <f>Hilfstabelle!F2873/11</f>
        <v>0</v>
      </c>
      <c r="L2873" s="107">
        <f>Hilfstabelle!G2873/sinks!$G$3</f>
        <v>0.12133535053058496</v>
      </c>
    </row>
    <row r="2874" spans="1:12" x14ac:dyDescent="0.25">
      <c r="A2874" s="89">
        <v>41028.666666666664</v>
      </c>
      <c r="B2874" s="4">
        <v>0.72931740909999998</v>
      </c>
      <c r="C2874" s="8">
        <v>0.66666666666666663</v>
      </c>
      <c r="D2874" s="8">
        <v>0</v>
      </c>
      <c r="E2874" s="8">
        <v>5.8823529411764705E-2</v>
      </c>
      <c r="F2874" s="8">
        <v>0.66666666666666663</v>
      </c>
      <c r="G2874" s="8">
        <v>0</v>
      </c>
      <c r="H2874" s="8">
        <v>5.8823529411764705E-2</v>
      </c>
      <c r="I2874" s="4" t="e">
        <f>#REF!/1.7</f>
        <v>#REF!</v>
      </c>
      <c r="J2874" s="4">
        <f>Hilfstabelle!C2874/3</f>
        <v>0.46856424999999996</v>
      </c>
      <c r="K2874" s="96">
        <f>Hilfstabelle!F2874/11</f>
        <v>0</v>
      </c>
      <c r="L2874" s="107">
        <f>Hilfstabelle!G2874/sinks!$G$3</f>
        <v>0.1214497938500961</v>
      </c>
    </row>
    <row r="2875" spans="1:12" x14ac:dyDescent="0.25">
      <c r="A2875" s="89">
        <v>41028.708333333336</v>
      </c>
      <c r="B2875" s="4">
        <v>0.70865661229999999</v>
      </c>
      <c r="C2875" s="8">
        <v>0.70833333333333337</v>
      </c>
      <c r="D2875" s="8">
        <v>0</v>
      </c>
      <c r="E2875" s="8">
        <v>5.5555555555555552E-2</v>
      </c>
      <c r="F2875" s="8">
        <v>0.70833333333333337</v>
      </c>
      <c r="G2875" s="8">
        <v>0</v>
      </c>
      <c r="H2875" s="8">
        <v>5.5555555555555552E-2</v>
      </c>
      <c r="I2875" s="4" t="e">
        <f>#REF!/1.7</f>
        <v>#REF!</v>
      </c>
      <c r="J2875" s="4">
        <f>Hilfstabelle!C2875/3</f>
        <v>0.46143424999999999</v>
      </c>
      <c r="K2875" s="96">
        <f>Hilfstabelle!F2875/11</f>
        <v>0</v>
      </c>
      <c r="L2875" s="107">
        <f>Hilfstabelle!G2875/sinks!$G$3</f>
        <v>0.12517555969640312</v>
      </c>
    </row>
    <row r="2876" spans="1:12" x14ac:dyDescent="0.25">
      <c r="A2876" s="89">
        <v>41028.75</v>
      </c>
      <c r="B2876" s="4">
        <v>0.70656437969999997</v>
      </c>
      <c r="C2876" s="8">
        <v>0.75</v>
      </c>
      <c r="D2876" s="8">
        <v>0</v>
      </c>
      <c r="E2876" s="8">
        <v>5.2631578947368418E-2</v>
      </c>
      <c r="F2876" s="8">
        <v>0.75</v>
      </c>
      <c r="G2876" s="8">
        <v>0</v>
      </c>
      <c r="H2876" s="8">
        <v>5.2631578947368418E-2</v>
      </c>
      <c r="I2876" s="4" t="e">
        <f>#REF!/1.7</f>
        <v>#REF!</v>
      </c>
      <c r="J2876" s="4">
        <f>Hilfstabelle!C2876/3</f>
        <v>0.45295300000000011</v>
      </c>
      <c r="K2876" s="96">
        <f>Hilfstabelle!F2876/11</f>
        <v>0</v>
      </c>
      <c r="L2876" s="107">
        <f>Hilfstabelle!G2876/sinks!$G$3</f>
        <v>0.12764244902808761</v>
      </c>
    </row>
    <row r="2877" spans="1:12" x14ac:dyDescent="0.25">
      <c r="A2877" s="89">
        <v>41028.791666666664</v>
      </c>
      <c r="B2877" s="4">
        <v>0.64798186729999996</v>
      </c>
      <c r="C2877" s="8">
        <v>0.79166666666666663</v>
      </c>
      <c r="D2877" s="8">
        <v>0</v>
      </c>
      <c r="E2877" s="8">
        <v>0.05</v>
      </c>
      <c r="F2877" s="8">
        <v>0.79166666666666663</v>
      </c>
      <c r="G2877" s="8">
        <v>0</v>
      </c>
      <c r="H2877" s="8">
        <v>0.05</v>
      </c>
      <c r="I2877" s="4" t="e">
        <f>#REF!/1.7</f>
        <v>#REF!</v>
      </c>
      <c r="J2877" s="4">
        <f>Hilfstabelle!C2877/3</f>
        <v>0.45179724999999998</v>
      </c>
      <c r="K2877" s="96">
        <f>Hilfstabelle!F2877/11</f>
        <v>0</v>
      </c>
      <c r="L2877" s="107">
        <f>Hilfstabelle!G2877/sinks!$G$3</f>
        <v>0.13518299219143248</v>
      </c>
    </row>
    <row r="2878" spans="1:12" x14ac:dyDescent="0.25">
      <c r="A2878" s="89">
        <v>41028.833333333336</v>
      </c>
      <c r="B2878" s="4">
        <v>0.62339813440000003</v>
      </c>
      <c r="C2878" s="8">
        <v>0.83333333333333337</v>
      </c>
      <c r="D2878" s="8">
        <v>0</v>
      </c>
      <c r="E2878" s="8">
        <v>4.7619047619047616E-2</v>
      </c>
      <c r="F2878" s="8">
        <v>0.83333333333333337</v>
      </c>
      <c r="G2878" s="8">
        <v>0</v>
      </c>
      <c r="H2878" s="8">
        <v>4.7619047619047616E-2</v>
      </c>
      <c r="I2878" s="4" t="e">
        <f>#REF!/1.7</f>
        <v>#REF!</v>
      </c>
      <c r="J2878" s="4">
        <f>Hilfstabelle!C2878/3</f>
        <v>0.44776074999999999</v>
      </c>
      <c r="K2878" s="96">
        <f>Hilfstabelle!F2878/11</f>
        <v>0</v>
      </c>
      <c r="L2878" s="107">
        <f>Hilfstabelle!G2878/sinks!$G$3</f>
        <v>0.14224033022795257</v>
      </c>
    </row>
    <row r="2879" spans="1:12" x14ac:dyDescent="0.25">
      <c r="A2879" s="89">
        <v>41028.875</v>
      </c>
      <c r="B2879" s="4">
        <v>0.57178973060000005</v>
      </c>
      <c r="C2879" s="8">
        <v>0.875</v>
      </c>
      <c r="D2879" s="8">
        <v>0</v>
      </c>
      <c r="E2879" s="8">
        <v>4.5454545454545456E-2</v>
      </c>
      <c r="F2879" s="8">
        <v>0.875</v>
      </c>
      <c r="G2879" s="8">
        <v>0</v>
      </c>
      <c r="H2879" s="8">
        <v>4.5454545454545456E-2</v>
      </c>
      <c r="I2879" s="4" t="e">
        <f>#REF!/1.7</f>
        <v>#REF!</v>
      </c>
      <c r="J2879" s="4">
        <f>Hilfstabelle!C2879/3</f>
        <v>0.44267775000000004</v>
      </c>
      <c r="K2879" s="96">
        <f>Hilfstabelle!F2879/11</f>
        <v>0</v>
      </c>
      <c r="L2879" s="107">
        <f>Hilfstabelle!G2879/sinks!$G$3</f>
        <v>0.13079599827683894</v>
      </c>
    </row>
    <row r="2880" spans="1:12" x14ac:dyDescent="0.25">
      <c r="A2880" s="89">
        <v>41028.916666666664</v>
      </c>
      <c r="B2880" s="4">
        <v>0.53517566039999998</v>
      </c>
      <c r="C2880" s="8">
        <v>0.91666666666666663</v>
      </c>
      <c r="D2880" s="8">
        <v>0</v>
      </c>
      <c r="E2880" s="8">
        <v>4.3478260869565216E-2</v>
      </c>
      <c r="F2880" s="8">
        <v>0.91666666666666663</v>
      </c>
      <c r="G2880" s="8">
        <v>0</v>
      </c>
      <c r="H2880" s="8">
        <v>4.3478260869565216E-2</v>
      </c>
      <c r="I2880" s="4" t="e">
        <f>#REF!/1.7</f>
        <v>#REF!</v>
      </c>
      <c r="J2880" s="4">
        <f>Hilfstabelle!C2880/3</f>
        <v>0.43808924999999999</v>
      </c>
      <c r="K2880" s="96">
        <f>Hilfstabelle!F2880/11</f>
        <v>0</v>
      </c>
      <c r="L2880" s="107">
        <f>Hilfstabelle!G2880/sinks!$G$3</f>
        <v>0.11833439237451519</v>
      </c>
    </row>
    <row r="2881" spans="1:12" x14ac:dyDescent="0.25">
      <c r="A2881" s="89">
        <v>41028.958333333336</v>
      </c>
      <c r="B2881" s="4">
        <v>0.50972012389999999</v>
      </c>
      <c r="C2881" s="8">
        <v>0.95833333333333337</v>
      </c>
      <c r="D2881" s="8">
        <v>0</v>
      </c>
      <c r="E2881" s="8">
        <v>4.1666666666666664E-2</v>
      </c>
      <c r="F2881" s="8">
        <v>0.95833333333333337</v>
      </c>
      <c r="G2881" s="8">
        <v>0</v>
      </c>
      <c r="H2881" s="8">
        <v>4.1666666666666664E-2</v>
      </c>
      <c r="I2881" s="4" t="e">
        <f>#REF!/1.7</f>
        <v>#REF!</v>
      </c>
      <c r="J2881" s="4">
        <f>Hilfstabelle!C2881/3</f>
        <v>0.43497849999999999</v>
      </c>
      <c r="K2881" s="96">
        <f>Hilfstabelle!F2881/11</f>
        <v>0</v>
      </c>
      <c r="L2881" s="107">
        <f>Hilfstabelle!G2881/sinks!$G$3</f>
        <v>0.11190013463311127</v>
      </c>
    </row>
    <row r="2882" spans="1:12" x14ac:dyDescent="0.25">
      <c r="A2882" s="89">
        <v>41029</v>
      </c>
      <c r="B2882" s="4">
        <v>0.49132595239999999</v>
      </c>
      <c r="C2882" s="8">
        <v>0</v>
      </c>
      <c r="D2882" s="8">
        <v>0</v>
      </c>
      <c r="E2882" s="8">
        <v>1</v>
      </c>
      <c r="F2882" s="8">
        <v>0</v>
      </c>
      <c r="G2882" s="8">
        <v>0</v>
      </c>
      <c r="H2882" s="8">
        <v>1</v>
      </c>
      <c r="I2882" s="4" t="e">
        <f>#REF!/1.7</f>
        <v>#REF!</v>
      </c>
      <c r="J2882" s="4">
        <f>Hilfstabelle!C2882/3</f>
        <v>0.43243700000000002</v>
      </c>
      <c r="K2882" s="96">
        <f>Hilfstabelle!F2882/11</f>
        <v>0</v>
      </c>
      <c r="L2882" s="107">
        <f>Hilfstabelle!G2882/sinks!$G$3</f>
        <v>0.11436702396479574</v>
      </c>
    </row>
    <row r="2883" spans="1:12" x14ac:dyDescent="0.25">
      <c r="A2883" s="89">
        <v>41029.041666666664</v>
      </c>
      <c r="B2883" s="4">
        <v>0.47502397349999997</v>
      </c>
      <c r="C2883" s="8">
        <v>4.1666666666666664E-2</v>
      </c>
      <c r="D2883" s="8">
        <v>0</v>
      </c>
      <c r="E2883" s="8">
        <v>0.5</v>
      </c>
      <c r="F2883" s="8">
        <v>4.1666666666666664E-2</v>
      </c>
      <c r="G2883" s="8">
        <v>0</v>
      </c>
      <c r="H2883" s="8">
        <v>0.5</v>
      </c>
      <c r="I2883" s="4" t="e">
        <f>#REF!/1.7</f>
        <v>#REF!</v>
      </c>
      <c r="J2883" s="4">
        <f>Hilfstabelle!C2883/3</f>
        <v>0.43063724999999997</v>
      </c>
      <c r="K2883" s="96">
        <f>Hilfstabelle!F2883/11</f>
        <v>0</v>
      </c>
      <c r="L2883" s="107">
        <f>Hilfstabelle!G2883/sinks!$G$3</f>
        <v>0.11320987484529428</v>
      </c>
    </row>
    <row r="2884" spans="1:12" x14ac:dyDescent="0.25">
      <c r="A2884" s="89">
        <v>41029.083333333336</v>
      </c>
      <c r="B2884" s="4">
        <v>0.4731060936</v>
      </c>
      <c r="C2884" s="8">
        <v>8.3333333333333329E-2</v>
      </c>
      <c r="D2884" s="8">
        <v>0</v>
      </c>
      <c r="E2884" s="8">
        <v>0.33333333333333331</v>
      </c>
      <c r="F2884" s="8">
        <v>8.3333333333333329E-2</v>
      </c>
      <c r="G2884" s="8">
        <v>0</v>
      </c>
      <c r="H2884" s="8">
        <v>0.33333333333333331</v>
      </c>
      <c r="I2884" s="4" t="e">
        <f>#REF!/1.7</f>
        <v>#REF!</v>
      </c>
      <c r="J2884" s="4">
        <f>Hilfstabelle!C2884/3</f>
        <v>0.42718725000000002</v>
      </c>
      <c r="K2884" s="96">
        <f>Hilfstabelle!F2884/11</f>
        <v>0</v>
      </c>
      <c r="L2884" s="107">
        <f>Hilfstabelle!G2884/sinks!$G$3</f>
        <v>0.11446875135991677</v>
      </c>
    </row>
    <row r="2885" spans="1:12" x14ac:dyDescent="0.25">
      <c r="A2885" s="89">
        <v>41029.125</v>
      </c>
      <c r="B2885" s="4">
        <v>0.47423938630000001</v>
      </c>
      <c r="C2885" s="8">
        <v>0.125</v>
      </c>
      <c r="D2885" s="8">
        <v>0</v>
      </c>
      <c r="E2885" s="8">
        <v>0.25</v>
      </c>
      <c r="F2885" s="8">
        <v>0.125</v>
      </c>
      <c r="G2885" s="8">
        <v>0</v>
      </c>
      <c r="H2885" s="8">
        <v>0.25</v>
      </c>
      <c r="I2885" s="4" t="e">
        <f>#REF!/1.7</f>
        <v>#REF!</v>
      </c>
      <c r="J2885" s="4">
        <f>Hilfstabelle!C2885/3</f>
        <v>0.42278850000000001</v>
      </c>
      <c r="K2885" s="96">
        <f>Hilfstabelle!F2885/11</f>
        <v>0</v>
      </c>
      <c r="L2885" s="107">
        <f>Hilfstabelle!G2885/sinks!$G$3</f>
        <v>0.10817436878680424</v>
      </c>
    </row>
    <row r="2886" spans="1:12" x14ac:dyDescent="0.25">
      <c r="A2886" s="89">
        <v>41029.166666666664</v>
      </c>
      <c r="B2886" s="4">
        <v>0.49856159010000001</v>
      </c>
      <c r="C2886" s="8">
        <v>0.16666666666666666</v>
      </c>
      <c r="D2886" s="8">
        <v>0</v>
      </c>
      <c r="E2886" s="8">
        <v>0.2</v>
      </c>
      <c r="F2886" s="8">
        <v>0.16666666666666666</v>
      </c>
      <c r="G2886" s="8">
        <v>0</v>
      </c>
      <c r="H2886" s="8">
        <v>0.2</v>
      </c>
      <c r="I2886" s="4" t="e">
        <f>#REF!/1.7</f>
        <v>#REF!</v>
      </c>
      <c r="J2886" s="4">
        <f>Hilfstabelle!C2886/3</f>
        <v>0.42524374999999998</v>
      </c>
      <c r="K2886" s="96">
        <f>Hilfstabelle!F2886/11</f>
        <v>0</v>
      </c>
      <c r="L2886" s="107">
        <f>Hilfstabelle!G2886/sinks!$G$3</f>
        <v>0.10251578243319806</v>
      </c>
    </row>
    <row r="2887" spans="1:12" x14ac:dyDescent="0.25">
      <c r="A2887" s="89">
        <v>41029.208333333336</v>
      </c>
      <c r="B2887" s="4">
        <v>0.54162671080000002</v>
      </c>
      <c r="C2887" s="8">
        <v>0.20833333333333334</v>
      </c>
      <c r="D2887" s="8">
        <v>0</v>
      </c>
      <c r="E2887" s="8">
        <v>0.16666666666666666</v>
      </c>
      <c r="F2887" s="8">
        <v>0.20833333333333334</v>
      </c>
      <c r="G2887" s="8">
        <v>0</v>
      </c>
      <c r="H2887" s="8">
        <v>0.16666666666666666</v>
      </c>
      <c r="I2887" s="4" t="e">
        <f>#REF!/1.7</f>
        <v>#REF!</v>
      </c>
      <c r="J2887" s="4">
        <f>Hilfstabelle!C2887/3</f>
        <v>0.43580649999999999</v>
      </c>
      <c r="K2887" s="96">
        <f>Hilfstabelle!F2887/11</f>
        <v>0</v>
      </c>
      <c r="L2887" s="107">
        <f>Hilfstabelle!G2887/sinks!$G$3</f>
        <v>0.10463934180634919</v>
      </c>
    </row>
    <row r="2888" spans="1:12" x14ac:dyDescent="0.25">
      <c r="A2888" s="89">
        <v>41029.25</v>
      </c>
      <c r="B2888" s="4">
        <v>0.57161537790000005</v>
      </c>
      <c r="C2888" s="8">
        <v>0.25</v>
      </c>
      <c r="D2888" s="8">
        <v>0</v>
      </c>
      <c r="E2888" s="8">
        <v>0.14285714285714285</v>
      </c>
      <c r="F2888" s="8">
        <v>0.25</v>
      </c>
      <c r="G2888" s="8">
        <v>0</v>
      </c>
      <c r="H2888" s="8">
        <v>0.14285714285714285</v>
      </c>
      <c r="I2888" s="4" t="e">
        <f>#REF!/1.7</f>
        <v>#REF!</v>
      </c>
      <c r="J2888" s="4">
        <f>Hilfstabelle!C2888/3</f>
        <v>0.44474200000000003</v>
      </c>
      <c r="K2888" s="96">
        <f>Hilfstabelle!F2888/11</f>
        <v>0</v>
      </c>
      <c r="L2888" s="107">
        <f>Hilfstabelle!G2888/sinks!$G$3</f>
        <v>0.11842340384524605</v>
      </c>
    </row>
    <row r="2889" spans="1:12" x14ac:dyDescent="0.25">
      <c r="A2889" s="89">
        <v>41029.291666666664</v>
      </c>
      <c r="B2889" s="4">
        <v>0.59619911079999999</v>
      </c>
      <c r="C2889" s="8">
        <v>0.29166666666666669</v>
      </c>
      <c r="D2889" s="8">
        <v>0</v>
      </c>
      <c r="E2889" s="8">
        <v>0.125</v>
      </c>
      <c r="F2889" s="8">
        <v>0.29166666666666669</v>
      </c>
      <c r="G2889" s="8">
        <v>0</v>
      </c>
      <c r="H2889" s="8">
        <v>0.125</v>
      </c>
      <c r="I2889" s="4" t="e">
        <f>#REF!/1.7</f>
        <v>#REF!</v>
      </c>
      <c r="J2889" s="4">
        <f>Hilfstabelle!C2889/3</f>
        <v>0.45788075</v>
      </c>
      <c r="K2889" s="96">
        <f>Hilfstabelle!F2889/11</f>
        <v>0</v>
      </c>
      <c r="L2889" s="107">
        <f>Hilfstabelle!G2889/sinks!$G$3</f>
        <v>0.13028736130123386</v>
      </c>
    </row>
    <row r="2890" spans="1:12" x14ac:dyDescent="0.25">
      <c r="A2890" s="89">
        <v>41029.333333333336</v>
      </c>
      <c r="B2890" s="4">
        <v>0.60936274079999997</v>
      </c>
      <c r="C2890" s="8">
        <v>0.33333333333333331</v>
      </c>
      <c r="D2890" s="8">
        <v>0</v>
      </c>
      <c r="E2890" s="8">
        <v>0.1111111111111111</v>
      </c>
      <c r="F2890" s="8">
        <v>0.33333333333333331</v>
      </c>
      <c r="G2890" s="8">
        <v>0</v>
      </c>
      <c r="H2890" s="8">
        <v>0.1111111111111111</v>
      </c>
      <c r="I2890" s="4" t="e">
        <f>#REF!/1.7</f>
        <v>#REF!</v>
      </c>
      <c r="J2890" s="4">
        <f>Hilfstabelle!C2890/3</f>
        <v>0.46889775</v>
      </c>
      <c r="K2890" s="96">
        <f>Hilfstabelle!F2890/11</f>
        <v>0</v>
      </c>
      <c r="L2890" s="107">
        <f>Hilfstabelle!G2890/sinks!$G$3</f>
        <v>0.15556661898880489</v>
      </c>
    </row>
    <row r="2891" spans="1:12" x14ac:dyDescent="0.25">
      <c r="A2891" s="89">
        <v>41029.375</v>
      </c>
      <c r="B2891" s="4">
        <v>0.61485485139999996</v>
      </c>
      <c r="C2891" s="8">
        <v>0.375</v>
      </c>
      <c r="D2891" s="8">
        <v>0</v>
      </c>
      <c r="E2891" s="8">
        <v>0.1</v>
      </c>
      <c r="F2891" s="8">
        <v>0.375</v>
      </c>
      <c r="G2891" s="8">
        <v>0</v>
      </c>
      <c r="H2891" s="8">
        <v>0.1</v>
      </c>
      <c r="I2891" s="4" t="e">
        <f>#REF!/1.7</f>
        <v>#REF!</v>
      </c>
      <c r="J2891" s="4">
        <f>Hilfstabelle!C2891/3</f>
        <v>0.477908</v>
      </c>
      <c r="K2891" s="96">
        <f>Hilfstabelle!F2891/11</f>
        <v>0</v>
      </c>
      <c r="L2891" s="107">
        <f>Hilfstabelle!G2891/sinks!$G$3</f>
        <v>0.16840970262283245</v>
      </c>
    </row>
    <row r="2892" spans="1:12" x14ac:dyDescent="0.25">
      <c r="A2892" s="89">
        <v>41029.416666666664</v>
      </c>
      <c r="B2892" s="4">
        <v>0.58669688779999996</v>
      </c>
      <c r="C2892" s="8">
        <v>0.41666666666666669</v>
      </c>
      <c r="D2892" s="8">
        <v>0</v>
      </c>
      <c r="E2892" s="8">
        <v>9.0909090909090912E-2</v>
      </c>
      <c r="F2892" s="8">
        <v>0.41666666666666669</v>
      </c>
      <c r="G2892" s="8">
        <v>0</v>
      </c>
      <c r="H2892" s="8">
        <v>9.0909090909090912E-2</v>
      </c>
      <c r="I2892" s="4" t="e">
        <f>#REF!/1.7</f>
        <v>#REF!</v>
      </c>
      <c r="J2892" s="4">
        <f>Hilfstabelle!C2892/3</f>
        <v>0.48405475000000003</v>
      </c>
      <c r="K2892" s="96">
        <f>Hilfstabelle!F2892/11</f>
        <v>0</v>
      </c>
      <c r="L2892" s="107">
        <f>Hilfstabelle!G2892/sinks!$G$3</f>
        <v>0.17032980720574151</v>
      </c>
    </row>
    <row r="2893" spans="1:12" x14ac:dyDescent="0.25">
      <c r="A2893" s="89">
        <v>41029.458333333336</v>
      </c>
      <c r="B2893" s="4">
        <v>0.56708220730000003</v>
      </c>
      <c r="C2893" s="8">
        <v>0.45833333333333331</v>
      </c>
      <c r="D2893" s="8">
        <v>0</v>
      </c>
      <c r="E2893" s="8">
        <v>8.3333333333333329E-2</v>
      </c>
      <c r="F2893" s="8">
        <v>0.45833333333333331</v>
      </c>
      <c r="G2893" s="8">
        <v>0</v>
      </c>
      <c r="H2893" s="8">
        <v>8.3333333333333329E-2</v>
      </c>
      <c r="I2893" s="4" t="e">
        <f>#REF!/1.7</f>
        <v>#REF!</v>
      </c>
      <c r="J2893" s="4">
        <f>Hilfstabelle!C2893/3</f>
        <v>0.48727475000000003</v>
      </c>
      <c r="K2893" s="96">
        <f>Hilfstabelle!F2893/11</f>
        <v>0</v>
      </c>
      <c r="L2893" s="107">
        <f>Hilfstabelle!G2893/sinks!$G$3</f>
        <v>0.17790849814225679</v>
      </c>
    </row>
    <row r="2894" spans="1:12" x14ac:dyDescent="0.25">
      <c r="A2894" s="89">
        <v>41029.5</v>
      </c>
      <c r="B2894" s="4">
        <v>0.54572399969999996</v>
      </c>
      <c r="C2894" s="8">
        <v>0.5</v>
      </c>
      <c r="D2894" s="8">
        <v>0</v>
      </c>
      <c r="E2894" s="8">
        <v>7.6923076923076927E-2</v>
      </c>
      <c r="F2894" s="8">
        <v>0.5</v>
      </c>
      <c r="G2894" s="8">
        <v>0</v>
      </c>
      <c r="H2894" s="8">
        <v>7.6923076923076927E-2</v>
      </c>
      <c r="I2894" s="4" t="e">
        <f>#REF!/1.7</f>
        <v>#REF!</v>
      </c>
      <c r="J2894" s="4">
        <f>Hilfstabelle!C2894/3</f>
        <v>0.48827524999999999</v>
      </c>
      <c r="K2894" s="96">
        <f>Hilfstabelle!F2894/11</f>
        <v>0</v>
      </c>
      <c r="L2894" s="107">
        <f>Hilfstabelle!G2894/sinks!$G$3</f>
        <v>0.17723455414958014</v>
      </c>
    </row>
    <row r="2895" spans="1:12" x14ac:dyDescent="0.25">
      <c r="A2895" s="89">
        <v>41029.541666666664</v>
      </c>
      <c r="B2895" s="4">
        <v>0.54031906549999997</v>
      </c>
      <c r="C2895" s="8">
        <v>0.54166666666666663</v>
      </c>
      <c r="D2895" s="8">
        <v>0</v>
      </c>
      <c r="E2895" s="8">
        <v>7.1428571428571425E-2</v>
      </c>
      <c r="F2895" s="8">
        <v>0.54166666666666663</v>
      </c>
      <c r="G2895" s="8">
        <v>0</v>
      </c>
      <c r="H2895" s="8">
        <v>7.1428571428571425E-2</v>
      </c>
      <c r="I2895" s="4" t="e">
        <f>#REF!/1.7</f>
        <v>#REF!</v>
      </c>
      <c r="J2895" s="4">
        <f>Hilfstabelle!C2895/3</f>
        <v>0.48738974999999995</v>
      </c>
      <c r="K2895" s="96">
        <f>Hilfstabelle!F2895/11</f>
        <v>0</v>
      </c>
      <c r="L2895" s="107">
        <f>Hilfstabelle!G2895/sinks!$G$3</f>
        <v>0.17228805956182094</v>
      </c>
    </row>
    <row r="2896" spans="1:12" x14ac:dyDescent="0.25">
      <c r="A2896" s="89">
        <v>41029.583333333336</v>
      </c>
      <c r="B2896" s="4">
        <v>0.54066777089999996</v>
      </c>
      <c r="C2896" s="8">
        <v>0.58333333333333337</v>
      </c>
      <c r="D2896" s="8">
        <v>0</v>
      </c>
      <c r="E2896" s="8">
        <v>6.6666666666666666E-2</v>
      </c>
      <c r="F2896" s="8">
        <v>0.58333333333333337</v>
      </c>
      <c r="G2896" s="8">
        <v>0</v>
      </c>
      <c r="H2896" s="8">
        <v>6.6666666666666666E-2</v>
      </c>
      <c r="I2896" s="4" t="e">
        <f>#REF!/1.7</f>
        <v>#REF!</v>
      </c>
      <c r="J2896" s="4">
        <f>Hilfstabelle!C2896/3</f>
        <v>0.48459524999999998</v>
      </c>
      <c r="K2896" s="96">
        <f>Hilfstabelle!F2896/11</f>
        <v>0</v>
      </c>
      <c r="L2896" s="107">
        <f>Hilfstabelle!G2896/sinks!$G$3</f>
        <v>0.16946512434721292</v>
      </c>
    </row>
    <row r="2897" spans="1:12" x14ac:dyDescent="0.25">
      <c r="A2897" s="89">
        <v>41029.625</v>
      </c>
      <c r="B2897" s="4">
        <v>0.56655914919999995</v>
      </c>
      <c r="C2897" s="8">
        <v>0.625</v>
      </c>
      <c r="D2897" s="8">
        <v>0</v>
      </c>
      <c r="E2897" s="8">
        <v>6.25E-2</v>
      </c>
      <c r="F2897" s="8">
        <v>0.625</v>
      </c>
      <c r="G2897" s="8">
        <v>0</v>
      </c>
      <c r="H2897" s="8">
        <v>6.25E-2</v>
      </c>
      <c r="I2897" s="4" t="e">
        <f>#REF!/1.7</f>
        <v>#REF!</v>
      </c>
      <c r="J2897" s="4">
        <f>Hilfstabelle!C2897/3</f>
        <v>0.47962725</v>
      </c>
      <c r="K2897" s="96">
        <f>Hilfstabelle!F2897/11</f>
        <v>0</v>
      </c>
      <c r="L2897" s="107">
        <f>Hilfstabelle!G2897/sinks!$G$3</f>
        <v>0.16973215875940562</v>
      </c>
    </row>
    <row r="2898" spans="1:12" x14ac:dyDescent="0.25">
      <c r="A2898" s="89">
        <v>41029.666666666664</v>
      </c>
      <c r="B2898" s="4">
        <v>0.57885101559999996</v>
      </c>
      <c r="C2898" s="8">
        <v>0.66666666666666663</v>
      </c>
      <c r="D2898" s="8">
        <v>0</v>
      </c>
      <c r="E2898" s="8">
        <v>5.8823529411764705E-2</v>
      </c>
      <c r="F2898" s="8">
        <v>0.66666666666666663</v>
      </c>
      <c r="G2898" s="8">
        <v>0</v>
      </c>
      <c r="H2898" s="8">
        <v>5.8823529411764705E-2</v>
      </c>
      <c r="I2898" s="4" t="e">
        <f>#REF!/1.7</f>
        <v>#REF!</v>
      </c>
      <c r="J2898" s="4">
        <f>Hilfstabelle!C2898/3</f>
        <v>0.47272150000000002</v>
      </c>
      <c r="K2898" s="96">
        <f>Hilfstabelle!F2898/11</f>
        <v>0</v>
      </c>
      <c r="L2898" s="107">
        <f>Hilfstabelle!G2898/sinks!$G$3</f>
        <v>0.16929981733014129</v>
      </c>
    </row>
    <row r="2899" spans="1:12" x14ac:dyDescent="0.25">
      <c r="A2899" s="89">
        <v>41029.708333333336</v>
      </c>
      <c r="B2899" s="4">
        <v>0.58225089360000004</v>
      </c>
      <c r="C2899" s="8">
        <v>0.70833333333333337</v>
      </c>
      <c r="D2899" s="8">
        <v>0</v>
      </c>
      <c r="E2899" s="8">
        <v>5.5555555555555552E-2</v>
      </c>
      <c r="F2899" s="8">
        <v>0.70833333333333337</v>
      </c>
      <c r="G2899" s="8">
        <v>0</v>
      </c>
      <c r="H2899" s="8">
        <v>5.5555555555555552E-2</v>
      </c>
      <c r="I2899" s="4" t="e">
        <f>#REF!/1.7</f>
        <v>#REF!</v>
      </c>
      <c r="J2899" s="4">
        <f>Hilfstabelle!C2899/3</f>
        <v>0.46356750000000008</v>
      </c>
      <c r="K2899" s="96">
        <f>Hilfstabelle!F2899/11</f>
        <v>0</v>
      </c>
      <c r="L2899" s="107">
        <f>Hilfstabelle!G2899/sinks!$G$3</f>
        <v>0.17179213851060604</v>
      </c>
    </row>
    <row r="2900" spans="1:12" x14ac:dyDescent="0.25">
      <c r="A2900" s="89">
        <v>41029.75</v>
      </c>
      <c r="B2900" s="4">
        <v>0.6009938105</v>
      </c>
      <c r="C2900" s="8">
        <v>0.75</v>
      </c>
      <c r="D2900" s="8">
        <v>0</v>
      </c>
      <c r="E2900" s="8">
        <v>5.2631578947368418E-2</v>
      </c>
      <c r="F2900" s="8">
        <v>0.75</v>
      </c>
      <c r="G2900" s="8">
        <v>0</v>
      </c>
      <c r="H2900" s="8">
        <v>5.2631578947368418E-2</v>
      </c>
      <c r="I2900" s="4" t="e">
        <f>#REF!/1.7</f>
        <v>#REF!</v>
      </c>
      <c r="J2900" s="4">
        <f>Hilfstabelle!C2900/3</f>
        <v>0.45008950000000003</v>
      </c>
      <c r="K2900" s="96">
        <f>Hilfstabelle!F2900/11</f>
        <v>0</v>
      </c>
      <c r="L2900" s="107">
        <f>Hilfstabelle!G2900/sinks!$G$3</f>
        <v>0.1746405055739943</v>
      </c>
    </row>
    <row r="2901" spans="1:12" x14ac:dyDescent="0.25">
      <c r="A2901" s="89">
        <v>41029.791666666664</v>
      </c>
      <c r="B2901" s="4">
        <v>0.57370761049999996</v>
      </c>
      <c r="C2901" s="8">
        <v>0.79166666666666663</v>
      </c>
      <c r="D2901" s="8">
        <v>0</v>
      </c>
      <c r="E2901" s="8">
        <v>0.05</v>
      </c>
      <c r="F2901" s="8">
        <v>0.79166666666666663</v>
      </c>
      <c r="G2901" s="8">
        <v>0</v>
      </c>
      <c r="H2901" s="8">
        <v>0.05</v>
      </c>
      <c r="I2901" s="4" t="e">
        <f>#REF!/1.7</f>
        <v>#REF!</v>
      </c>
      <c r="J2901" s="4">
        <f>Hilfstabelle!C2901/3</f>
        <v>0.44132075000000004</v>
      </c>
      <c r="K2901" s="96">
        <f>Hilfstabelle!F2901/11</f>
        <v>0</v>
      </c>
      <c r="L2901" s="107">
        <f>Hilfstabelle!G2901/sinks!$G$3</f>
        <v>0.16282741181556698</v>
      </c>
    </row>
    <row r="2902" spans="1:12" x14ac:dyDescent="0.25">
      <c r="A2902" s="89">
        <v>41029.833333333336</v>
      </c>
      <c r="B2902" s="4">
        <v>0.56211315490000002</v>
      </c>
      <c r="C2902" s="8">
        <v>0.83333333333333337</v>
      </c>
      <c r="D2902" s="8">
        <v>0</v>
      </c>
      <c r="E2902" s="8">
        <v>4.7619047619047616E-2</v>
      </c>
      <c r="F2902" s="8">
        <v>0.83333333333333337</v>
      </c>
      <c r="G2902" s="8">
        <v>0</v>
      </c>
      <c r="H2902" s="8">
        <v>4.7619047619047616E-2</v>
      </c>
      <c r="I2902" s="4" t="e">
        <f>#REF!/1.7</f>
        <v>#REF!</v>
      </c>
      <c r="J2902" s="4">
        <f>Hilfstabelle!C2902/3</f>
        <v>0.43682425000000008</v>
      </c>
      <c r="K2902" s="96">
        <f>Hilfstabelle!F2902/11</f>
        <v>0</v>
      </c>
      <c r="L2902" s="107">
        <f>Hilfstabelle!G2902/sinks!$G$3</f>
        <v>0.15401527621320951</v>
      </c>
    </row>
    <row r="2903" spans="1:12" x14ac:dyDescent="0.25">
      <c r="A2903" s="89">
        <v>41029.875</v>
      </c>
      <c r="B2903" s="4">
        <v>0.51573533260000004</v>
      </c>
      <c r="C2903" s="8">
        <v>0.875</v>
      </c>
      <c r="D2903" s="8">
        <v>0</v>
      </c>
      <c r="E2903" s="8">
        <v>4.5454545454545456E-2</v>
      </c>
      <c r="F2903" s="8">
        <v>0.875</v>
      </c>
      <c r="G2903" s="8">
        <v>0</v>
      </c>
      <c r="H2903" s="8">
        <v>4.5454545454545456E-2</v>
      </c>
      <c r="I2903" s="4" t="e">
        <f>#REF!/1.7</f>
        <v>#REF!</v>
      </c>
      <c r="J2903" s="4">
        <f>Hilfstabelle!C2903/3</f>
        <v>0.43328225000000004</v>
      </c>
      <c r="K2903" s="96">
        <f>Hilfstabelle!F2903/11</f>
        <v>0</v>
      </c>
      <c r="L2903" s="107">
        <f>Hilfstabelle!G2903/sinks!$G$3</f>
        <v>0.14166811363039689</v>
      </c>
    </row>
    <row r="2904" spans="1:12" x14ac:dyDescent="0.25">
      <c r="A2904" s="89">
        <v>41029.916666666664</v>
      </c>
      <c r="B2904" s="4">
        <v>0.48609537089999999</v>
      </c>
      <c r="C2904" s="8">
        <v>0.91666666666666663</v>
      </c>
      <c r="D2904" s="8">
        <v>0</v>
      </c>
      <c r="E2904" s="8">
        <v>4.3478260869565216E-2</v>
      </c>
      <c r="F2904" s="8">
        <v>0.91666666666666663</v>
      </c>
      <c r="G2904" s="8">
        <v>0</v>
      </c>
      <c r="H2904" s="8">
        <v>4.3478260869565216E-2</v>
      </c>
      <c r="I2904" s="4" t="e">
        <f>#REF!/1.7</f>
        <v>#REF!</v>
      </c>
      <c r="J2904" s="4">
        <f>Hilfstabelle!C2904/3</f>
        <v>0.43206900000000004</v>
      </c>
      <c r="K2904" s="96">
        <f>Hilfstabelle!F2904/11</f>
        <v>0</v>
      </c>
      <c r="L2904" s="107">
        <f>Hilfstabelle!G2904/sinks!$G$3</f>
        <v>0.12810022230613213</v>
      </c>
    </row>
    <row r="2905" spans="1:12" x14ac:dyDescent="0.25">
      <c r="A2905" s="89">
        <v>41029.958333333336</v>
      </c>
      <c r="B2905" s="4">
        <v>0.46787551220000001</v>
      </c>
      <c r="C2905" s="8">
        <v>0.95833333333333337</v>
      </c>
      <c r="D2905" s="8">
        <v>0</v>
      </c>
      <c r="E2905" s="8">
        <v>4.1666666666666664E-2</v>
      </c>
      <c r="F2905" s="8">
        <v>0.95833333333333337</v>
      </c>
      <c r="G2905" s="8">
        <v>0</v>
      </c>
      <c r="H2905" s="8">
        <v>4.1666666666666664E-2</v>
      </c>
      <c r="I2905" s="4" t="e">
        <f>#REF!/1.7</f>
        <v>#REF!</v>
      </c>
      <c r="J2905" s="4">
        <f>Hilfstabelle!C2905/3</f>
        <v>0.43016575000000001</v>
      </c>
      <c r="K2905" s="96">
        <f>Hilfstabelle!F2905/11</f>
        <v>0</v>
      </c>
      <c r="L2905" s="107">
        <f>Hilfstabelle!G2905/sinks!$G$3</f>
        <v>0.12054696321839713</v>
      </c>
    </row>
    <row r="2906" spans="1:12" x14ac:dyDescent="0.25">
      <c r="A2906" s="89">
        <v>41030</v>
      </c>
      <c r="B2906" s="4">
        <v>0.45261964960000001</v>
      </c>
      <c r="C2906" s="8">
        <v>0</v>
      </c>
      <c r="D2906" s="8">
        <v>0</v>
      </c>
      <c r="E2906" s="8">
        <v>1</v>
      </c>
      <c r="F2906" s="8">
        <v>0</v>
      </c>
      <c r="G2906" s="8">
        <v>0</v>
      </c>
      <c r="H2906" s="8">
        <v>1</v>
      </c>
      <c r="I2906" s="4" t="e">
        <f>#REF!/1.7</f>
        <v>#REF!</v>
      </c>
      <c r="J2906" s="4">
        <f>Hilfstabelle!C2906/3</f>
        <v>0.42953325000000003</v>
      </c>
      <c r="K2906" s="96">
        <f>Hilfstabelle!F2906/11</f>
        <v>0</v>
      </c>
      <c r="L2906" s="107">
        <f>Hilfstabelle!G2906/sinks!$G$3</f>
        <v>0.11436702396479574</v>
      </c>
    </row>
    <row r="2907" spans="1:12" x14ac:dyDescent="0.25">
      <c r="A2907" s="89">
        <v>41030.041666666664</v>
      </c>
      <c r="B2907" s="4">
        <v>0.44730189170000001</v>
      </c>
      <c r="C2907" s="8">
        <v>4.1666666666666664E-2</v>
      </c>
      <c r="D2907" s="8">
        <v>0</v>
      </c>
      <c r="E2907" s="8">
        <v>0.5</v>
      </c>
      <c r="F2907" s="8">
        <v>4.1666666666666664E-2</v>
      </c>
      <c r="G2907" s="8">
        <v>0</v>
      </c>
      <c r="H2907" s="8">
        <v>0.5</v>
      </c>
      <c r="I2907" s="4" t="e">
        <f>#REF!/1.7</f>
        <v>#REF!</v>
      </c>
      <c r="J2907" s="4">
        <f>Hilfstabelle!C2907/3</f>
        <v>0.42719299999999999</v>
      </c>
      <c r="K2907" s="96">
        <f>Hilfstabelle!F2907/11</f>
        <v>0</v>
      </c>
      <c r="L2907" s="107">
        <f>Hilfstabelle!G2907/sinks!$G$3</f>
        <v>0.11320987484529428</v>
      </c>
    </row>
    <row r="2908" spans="1:12" x14ac:dyDescent="0.25">
      <c r="A2908" s="89">
        <v>41030.083333333336</v>
      </c>
      <c r="B2908" s="4">
        <v>0.47772644060000002</v>
      </c>
      <c r="C2908" s="8">
        <v>8.3333333333333329E-2</v>
      </c>
      <c r="D2908" s="8">
        <v>0</v>
      </c>
      <c r="E2908" s="8">
        <v>0.33333333333333331</v>
      </c>
      <c r="F2908" s="8">
        <v>8.3333333333333329E-2</v>
      </c>
      <c r="G2908" s="8">
        <v>0</v>
      </c>
      <c r="H2908" s="8">
        <v>0.33333333333333331</v>
      </c>
      <c r="I2908" s="4" t="e">
        <f>#REF!/1.7</f>
        <v>#REF!</v>
      </c>
      <c r="J2908" s="4">
        <f>Hilfstabelle!C2908/3</f>
        <v>0.42470325000000003</v>
      </c>
      <c r="K2908" s="96">
        <f>Hilfstabelle!F2908/11</f>
        <v>0</v>
      </c>
      <c r="L2908" s="107">
        <f>Hilfstabelle!G2908/sinks!$G$3</f>
        <v>0.11446875135991677</v>
      </c>
    </row>
    <row r="2909" spans="1:12" x14ac:dyDescent="0.25">
      <c r="A2909" s="89">
        <v>41030.125</v>
      </c>
      <c r="B2909" s="4">
        <v>0.53473977859999999</v>
      </c>
      <c r="C2909" s="8">
        <v>0.125</v>
      </c>
      <c r="D2909" s="8">
        <v>0</v>
      </c>
      <c r="E2909" s="8">
        <v>0.25</v>
      </c>
      <c r="F2909" s="8">
        <v>0.125</v>
      </c>
      <c r="G2909" s="8">
        <v>0</v>
      </c>
      <c r="H2909" s="8">
        <v>0.25</v>
      </c>
      <c r="I2909" s="4" t="e">
        <f>#REF!/1.7</f>
        <v>#REF!</v>
      </c>
      <c r="J2909" s="4">
        <f>Hilfstabelle!C2909/3</f>
        <v>0.42220199999999997</v>
      </c>
      <c r="K2909" s="96">
        <f>Hilfstabelle!F2909/11</f>
        <v>0</v>
      </c>
      <c r="L2909" s="107">
        <f>Hilfstabelle!G2909/sinks!$G$3</f>
        <v>0.10817436878680424</v>
      </c>
    </row>
    <row r="2910" spans="1:12" x14ac:dyDescent="0.25">
      <c r="A2910" s="89">
        <v>41030.166666666664</v>
      </c>
      <c r="B2910" s="4">
        <v>0.61520355680000005</v>
      </c>
      <c r="C2910" s="8">
        <v>0.16666666666666666</v>
      </c>
      <c r="D2910" s="8">
        <v>0</v>
      </c>
      <c r="E2910" s="8">
        <v>0.2</v>
      </c>
      <c r="F2910" s="8">
        <v>0.16666666666666666</v>
      </c>
      <c r="G2910" s="8">
        <v>0</v>
      </c>
      <c r="H2910" s="8">
        <v>0.2</v>
      </c>
      <c r="I2910" s="4" t="e">
        <f>#REF!/1.7</f>
        <v>#REF!</v>
      </c>
      <c r="J2910" s="4">
        <f>Hilfstabelle!C2910/3</f>
        <v>0.42185125000000001</v>
      </c>
      <c r="K2910" s="96">
        <f>Hilfstabelle!F2910/11</f>
        <v>0</v>
      </c>
      <c r="L2910" s="107">
        <f>Hilfstabelle!G2910/sinks!$G$3</f>
        <v>0.10251578243319806</v>
      </c>
    </row>
    <row r="2911" spans="1:12" x14ac:dyDescent="0.25">
      <c r="A2911" s="89">
        <v>41030.208333333336</v>
      </c>
      <c r="B2911" s="4">
        <v>0.67840641619999997</v>
      </c>
      <c r="C2911" s="8">
        <v>0.20833333333333334</v>
      </c>
      <c r="D2911" s="8">
        <v>0</v>
      </c>
      <c r="E2911" s="8">
        <v>0.16666666666666666</v>
      </c>
      <c r="F2911" s="8">
        <v>0.20833333333333334</v>
      </c>
      <c r="G2911" s="8">
        <v>0</v>
      </c>
      <c r="H2911" s="8">
        <v>0.16666666666666666</v>
      </c>
      <c r="I2911" s="4" t="e">
        <f>#REF!/1.7</f>
        <v>#REF!</v>
      </c>
      <c r="J2911" s="4">
        <f>Hilfstabelle!C2911/3</f>
        <v>0.42785424999999999</v>
      </c>
      <c r="K2911" s="96">
        <f>Hilfstabelle!F2911/11</f>
        <v>0</v>
      </c>
      <c r="L2911" s="107">
        <f>Hilfstabelle!G2911/sinks!$G$3</f>
        <v>0.10463934180634919</v>
      </c>
    </row>
    <row r="2912" spans="1:12" x14ac:dyDescent="0.25">
      <c r="A2912" s="89">
        <v>41030.25</v>
      </c>
      <c r="B2912" s="4">
        <v>0.70473367620000005</v>
      </c>
      <c r="C2912" s="8">
        <v>0.25</v>
      </c>
      <c r="D2912" s="8">
        <v>0</v>
      </c>
      <c r="E2912" s="8">
        <v>0.14285714285714285</v>
      </c>
      <c r="F2912" s="8">
        <v>0.25</v>
      </c>
      <c r="G2912" s="8">
        <v>0</v>
      </c>
      <c r="H2912" s="8">
        <v>0.14285714285714285</v>
      </c>
      <c r="I2912" s="4" t="e">
        <f>#REF!/1.7</f>
        <v>#REF!</v>
      </c>
      <c r="J2912" s="4">
        <f>Hilfstabelle!C2912/3</f>
        <v>0.43720374999999995</v>
      </c>
      <c r="K2912" s="96">
        <f>Hilfstabelle!F2912/11</f>
        <v>0</v>
      </c>
      <c r="L2912" s="107">
        <f>Hilfstabelle!G2912/sinks!$G$3</f>
        <v>0.11842340384524605</v>
      </c>
    </row>
    <row r="2913" spans="1:12" x14ac:dyDescent="0.25">
      <c r="A2913" s="89">
        <v>41030.291666666664</v>
      </c>
      <c r="B2913" s="4">
        <v>0.71449742829999996</v>
      </c>
      <c r="C2913" s="8">
        <v>0.29166666666666669</v>
      </c>
      <c r="D2913" s="8">
        <v>0</v>
      </c>
      <c r="E2913" s="8">
        <v>0.125</v>
      </c>
      <c r="F2913" s="8">
        <v>0.29166666666666669</v>
      </c>
      <c r="G2913" s="8">
        <v>0</v>
      </c>
      <c r="H2913" s="8">
        <v>0.125</v>
      </c>
      <c r="I2913" s="4" t="e">
        <f>#REF!/1.7</f>
        <v>#REF!</v>
      </c>
      <c r="J2913" s="4">
        <f>Hilfstabelle!C2913/3</f>
        <v>0.44938225000000004</v>
      </c>
      <c r="K2913" s="96">
        <f>Hilfstabelle!F2913/11</f>
        <v>0</v>
      </c>
      <c r="L2913" s="107">
        <f>Hilfstabelle!G2913/sinks!$G$3</f>
        <v>0.13028736130123386</v>
      </c>
    </row>
    <row r="2914" spans="1:12" x14ac:dyDescent="0.25">
      <c r="A2914" s="89">
        <v>41030.333333333336</v>
      </c>
      <c r="B2914" s="4">
        <v>0.72225612409999995</v>
      </c>
      <c r="C2914" s="8">
        <v>0.33333333333333331</v>
      </c>
      <c r="D2914" s="8">
        <v>0</v>
      </c>
      <c r="E2914" s="8">
        <v>0.1111111111111111</v>
      </c>
      <c r="F2914" s="8">
        <v>0.33333333333333331</v>
      </c>
      <c r="G2914" s="8">
        <v>0</v>
      </c>
      <c r="H2914" s="8">
        <v>0.1111111111111111</v>
      </c>
      <c r="I2914" s="4" t="e">
        <f>#REF!/1.7</f>
        <v>#REF!</v>
      </c>
      <c r="J2914" s="4">
        <f>Hilfstabelle!C2914/3</f>
        <v>0.461003</v>
      </c>
      <c r="K2914" s="96">
        <f>Hilfstabelle!F2914/11</f>
        <v>0</v>
      </c>
      <c r="L2914" s="107">
        <f>Hilfstabelle!G2914/sinks!$G$3</f>
        <v>0.15556661898880489</v>
      </c>
    </row>
    <row r="2915" spans="1:12" x14ac:dyDescent="0.25">
      <c r="A2915" s="89">
        <v>41030.375</v>
      </c>
      <c r="B2915" s="4">
        <v>0.73385057970000001</v>
      </c>
      <c r="C2915" s="8">
        <v>0.375</v>
      </c>
      <c r="D2915" s="8">
        <v>0</v>
      </c>
      <c r="E2915" s="8">
        <v>0.1</v>
      </c>
      <c r="F2915" s="8">
        <v>0.375</v>
      </c>
      <c r="G2915" s="8">
        <v>0</v>
      </c>
      <c r="H2915" s="8">
        <v>0.1</v>
      </c>
      <c r="I2915" s="4" t="e">
        <f>#REF!/1.7</f>
        <v>#REF!</v>
      </c>
      <c r="J2915" s="4">
        <f>Hilfstabelle!C2915/3</f>
        <v>0.47122075000000002</v>
      </c>
      <c r="K2915" s="96">
        <f>Hilfstabelle!F2915/11</f>
        <v>0</v>
      </c>
      <c r="L2915" s="107">
        <f>Hilfstabelle!G2915/sinks!$G$3</f>
        <v>0.16840970262283245</v>
      </c>
    </row>
    <row r="2916" spans="1:12" x14ac:dyDescent="0.25">
      <c r="A2916" s="89">
        <v>41030.416666666664</v>
      </c>
      <c r="B2916" s="4">
        <v>0.70264144360000003</v>
      </c>
      <c r="C2916" s="8">
        <v>0.41666666666666669</v>
      </c>
      <c r="D2916" s="8">
        <v>0</v>
      </c>
      <c r="E2916" s="8">
        <v>9.0909090909090912E-2</v>
      </c>
      <c r="F2916" s="8">
        <v>0.41666666666666669</v>
      </c>
      <c r="G2916" s="8">
        <v>0</v>
      </c>
      <c r="H2916" s="8">
        <v>9.0909090909090912E-2</v>
      </c>
      <c r="I2916" s="4" t="e">
        <f>#REF!/1.7</f>
        <v>#REF!</v>
      </c>
      <c r="J2916" s="4">
        <f>Hilfstabelle!C2916/3</f>
        <v>0.48007</v>
      </c>
      <c r="K2916" s="96">
        <f>Hilfstabelle!F2916/11</f>
        <v>0</v>
      </c>
      <c r="L2916" s="107">
        <f>Hilfstabelle!G2916/sinks!$G$3</f>
        <v>0.17032980720574151</v>
      </c>
    </row>
    <row r="2917" spans="1:12" x14ac:dyDescent="0.25">
      <c r="A2917" s="89">
        <v>41030.458333333336</v>
      </c>
      <c r="B2917" s="4">
        <v>0.69191875160000005</v>
      </c>
      <c r="C2917" s="8">
        <v>0.45833333333333331</v>
      </c>
      <c r="D2917" s="8">
        <v>0</v>
      </c>
      <c r="E2917" s="8">
        <v>8.3333333333333329E-2</v>
      </c>
      <c r="F2917" s="8">
        <v>0.45833333333333331</v>
      </c>
      <c r="G2917" s="8">
        <v>0</v>
      </c>
      <c r="H2917" s="8">
        <v>8.3333333333333329E-2</v>
      </c>
      <c r="I2917" s="4" t="e">
        <f>#REF!/1.7</f>
        <v>#REF!</v>
      </c>
      <c r="J2917" s="4">
        <f>Hilfstabelle!C2917/3</f>
        <v>0.48691825</v>
      </c>
      <c r="K2917" s="96">
        <f>Hilfstabelle!F2917/11</f>
        <v>0</v>
      </c>
      <c r="L2917" s="107">
        <f>Hilfstabelle!G2917/sinks!$G$3</f>
        <v>0.17790849814225679</v>
      </c>
    </row>
    <row r="2918" spans="1:12" x14ac:dyDescent="0.25">
      <c r="A2918" s="89">
        <v>41030.5</v>
      </c>
      <c r="B2918" s="4">
        <v>0.67727312350000002</v>
      </c>
      <c r="C2918" s="8">
        <v>0.5</v>
      </c>
      <c r="D2918" s="8">
        <v>0</v>
      </c>
      <c r="E2918" s="8">
        <v>7.6923076923076927E-2</v>
      </c>
      <c r="F2918" s="8">
        <v>0.5</v>
      </c>
      <c r="G2918" s="8">
        <v>0</v>
      </c>
      <c r="H2918" s="8">
        <v>7.6923076923076927E-2</v>
      </c>
      <c r="I2918" s="4" t="e">
        <f>#REF!/1.7</f>
        <v>#REF!</v>
      </c>
      <c r="J2918" s="4">
        <f>Hilfstabelle!C2918/3</f>
        <v>0.49057525000000002</v>
      </c>
      <c r="K2918" s="96">
        <f>Hilfstabelle!F2918/11</f>
        <v>0</v>
      </c>
      <c r="L2918" s="107">
        <f>Hilfstabelle!G2918/sinks!$G$3</f>
        <v>0.17723455414958014</v>
      </c>
    </row>
    <row r="2919" spans="1:12" x14ac:dyDescent="0.25">
      <c r="A2919" s="89">
        <v>41030.541666666664</v>
      </c>
      <c r="B2919" s="4">
        <v>0.66968878040000002</v>
      </c>
      <c r="C2919" s="8">
        <v>0.54166666666666663</v>
      </c>
      <c r="D2919" s="8">
        <v>0</v>
      </c>
      <c r="E2919" s="8">
        <v>7.1428571428571425E-2</v>
      </c>
      <c r="F2919" s="8">
        <v>0.54166666666666663</v>
      </c>
      <c r="G2919" s="8">
        <v>0</v>
      </c>
      <c r="H2919" s="8">
        <v>7.1428571428571425E-2</v>
      </c>
      <c r="I2919" s="4" t="e">
        <f>#REF!/1.7</f>
        <v>#REF!</v>
      </c>
      <c r="J2919" s="4">
        <f>Hilfstabelle!C2919/3</f>
        <v>0.49144925</v>
      </c>
      <c r="K2919" s="96">
        <f>Hilfstabelle!F2919/11</f>
        <v>0</v>
      </c>
      <c r="L2919" s="107">
        <f>Hilfstabelle!G2919/sinks!$G$3</f>
        <v>0.17228805956182094</v>
      </c>
    </row>
    <row r="2920" spans="1:12" x14ac:dyDescent="0.25">
      <c r="A2920" s="89">
        <v>41030.583333333336</v>
      </c>
      <c r="B2920" s="4">
        <v>0.6725656002</v>
      </c>
      <c r="C2920" s="8">
        <v>0.58333333333333337</v>
      </c>
      <c r="D2920" s="8">
        <v>0</v>
      </c>
      <c r="E2920" s="8">
        <v>6.6666666666666666E-2</v>
      </c>
      <c r="F2920" s="8">
        <v>0.58333333333333337</v>
      </c>
      <c r="G2920" s="8">
        <v>0</v>
      </c>
      <c r="H2920" s="8">
        <v>6.6666666666666666E-2</v>
      </c>
      <c r="I2920" s="4" t="e">
        <f>#REF!/1.7</f>
        <v>#REF!</v>
      </c>
      <c r="J2920" s="4">
        <f>Hilfstabelle!C2920/3</f>
        <v>0.48989675000000005</v>
      </c>
      <c r="K2920" s="96">
        <f>Hilfstabelle!F2920/11</f>
        <v>0</v>
      </c>
      <c r="L2920" s="107">
        <f>Hilfstabelle!G2920/sinks!$G$3</f>
        <v>0.16946512434721292</v>
      </c>
    </row>
    <row r="2921" spans="1:12" x14ac:dyDescent="0.25">
      <c r="A2921" s="89">
        <v>41030.625</v>
      </c>
      <c r="B2921" s="4">
        <v>0.68198064680000003</v>
      </c>
      <c r="C2921" s="8">
        <v>0.625</v>
      </c>
      <c r="D2921" s="8">
        <v>0</v>
      </c>
      <c r="E2921" s="8">
        <v>6.25E-2</v>
      </c>
      <c r="F2921" s="8">
        <v>0.625</v>
      </c>
      <c r="G2921" s="8">
        <v>0</v>
      </c>
      <c r="H2921" s="8">
        <v>6.25E-2</v>
      </c>
      <c r="I2921" s="4" t="e">
        <f>#REF!/1.7</f>
        <v>#REF!</v>
      </c>
      <c r="J2921" s="4">
        <f>Hilfstabelle!C2921/3</f>
        <v>0.48601549999999999</v>
      </c>
      <c r="K2921" s="96">
        <f>Hilfstabelle!F2921/11</f>
        <v>0</v>
      </c>
      <c r="L2921" s="107">
        <f>Hilfstabelle!G2921/sinks!$G$3</f>
        <v>0.16973215875940562</v>
      </c>
    </row>
    <row r="2922" spans="1:12" x14ac:dyDescent="0.25">
      <c r="A2922" s="89">
        <v>41030.666666666664</v>
      </c>
      <c r="B2922" s="4">
        <v>0.67683724170000004</v>
      </c>
      <c r="C2922" s="8">
        <v>0.66666666666666663</v>
      </c>
      <c r="D2922" s="8">
        <v>0</v>
      </c>
      <c r="E2922" s="8">
        <v>5.8823529411764705E-2</v>
      </c>
      <c r="F2922" s="8">
        <v>0.66666666666666663</v>
      </c>
      <c r="G2922" s="8">
        <v>0</v>
      </c>
      <c r="H2922" s="8">
        <v>5.8823529411764705E-2</v>
      </c>
      <c r="I2922" s="4" t="e">
        <f>#REF!/1.7</f>
        <v>#REF!</v>
      </c>
      <c r="J2922" s="4">
        <f>Hilfstabelle!C2922/3</f>
        <v>0.47910400000000003</v>
      </c>
      <c r="K2922" s="96">
        <f>Hilfstabelle!F2922/11</f>
        <v>0</v>
      </c>
      <c r="L2922" s="107">
        <f>Hilfstabelle!G2922/sinks!$G$3</f>
        <v>0.16929981733014129</v>
      </c>
    </row>
    <row r="2923" spans="1:12" x14ac:dyDescent="0.25">
      <c r="A2923" s="89">
        <v>41030.708333333336</v>
      </c>
      <c r="B2923" s="4">
        <v>0.66951442770000003</v>
      </c>
      <c r="C2923" s="8">
        <v>0.70833333333333337</v>
      </c>
      <c r="D2923" s="8">
        <v>0</v>
      </c>
      <c r="E2923" s="8">
        <v>5.5555555555555552E-2</v>
      </c>
      <c r="F2923" s="8">
        <v>0.70833333333333337</v>
      </c>
      <c r="G2923" s="8">
        <v>0</v>
      </c>
      <c r="H2923" s="8">
        <v>5.5555555555555552E-2</v>
      </c>
      <c r="I2923" s="4" t="e">
        <f>#REF!/1.7</f>
        <v>#REF!</v>
      </c>
      <c r="J2923" s="4">
        <f>Hilfstabelle!C2923/3</f>
        <v>0.46711524999999998</v>
      </c>
      <c r="K2923" s="96">
        <f>Hilfstabelle!F2923/11</f>
        <v>0</v>
      </c>
      <c r="L2923" s="107">
        <f>Hilfstabelle!G2923/sinks!$G$3</f>
        <v>0.17179213851060604</v>
      </c>
    </row>
    <row r="2924" spans="1:12" x14ac:dyDescent="0.25">
      <c r="A2924" s="89">
        <v>41030.75</v>
      </c>
      <c r="B2924" s="4">
        <v>0.64928951270000002</v>
      </c>
      <c r="C2924" s="8">
        <v>0.75</v>
      </c>
      <c r="D2924" s="8">
        <v>0</v>
      </c>
      <c r="E2924" s="8">
        <v>5.2631578947368418E-2</v>
      </c>
      <c r="F2924" s="8">
        <v>0.75</v>
      </c>
      <c r="G2924" s="8">
        <v>0</v>
      </c>
      <c r="H2924" s="8">
        <v>5.2631578947368418E-2</v>
      </c>
      <c r="I2924" s="4" t="e">
        <f>#REF!/1.7</f>
        <v>#REF!</v>
      </c>
      <c r="J2924" s="4">
        <f>Hilfstabelle!C2924/3</f>
        <v>0.45160175000000002</v>
      </c>
      <c r="K2924" s="96">
        <f>Hilfstabelle!F2924/11</f>
        <v>0</v>
      </c>
      <c r="L2924" s="107">
        <f>Hilfstabelle!G2924/sinks!$G$3</f>
        <v>0.1746405055739943</v>
      </c>
    </row>
    <row r="2925" spans="1:12" x14ac:dyDescent="0.25">
      <c r="A2925" s="89">
        <v>41030.791666666664</v>
      </c>
      <c r="B2925" s="4">
        <v>0.60125533959999999</v>
      </c>
      <c r="C2925" s="8">
        <v>0.79166666666666663</v>
      </c>
      <c r="D2925" s="8">
        <v>0</v>
      </c>
      <c r="E2925" s="8">
        <v>0.05</v>
      </c>
      <c r="F2925" s="8">
        <v>0.79166666666666663</v>
      </c>
      <c r="G2925" s="8">
        <v>0</v>
      </c>
      <c r="H2925" s="8">
        <v>0.05</v>
      </c>
      <c r="I2925" s="4" t="e">
        <f>#REF!/1.7</f>
        <v>#REF!</v>
      </c>
      <c r="J2925" s="4">
        <f>Hilfstabelle!C2925/3</f>
        <v>0.43903800000000004</v>
      </c>
      <c r="K2925" s="96">
        <f>Hilfstabelle!F2925/11</f>
        <v>0</v>
      </c>
      <c r="L2925" s="107">
        <f>Hilfstabelle!G2925/sinks!$G$3</f>
        <v>0.16282741181556698</v>
      </c>
    </row>
    <row r="2926" spans="1:12" x14ac:dyDescent="0.25">
      <c r="A2926" s="89">
        <v>41030.833333333336</v>
      </c>
      <c r="B2926" s="4">
        <v>0.59009676580000003</v>
      </c>
      <c r="C2926" s="8">
        <v>0.83333333333333337</v>
      </c>
      <c r="D2926" s="8">
        <v>0</v>
      </c>
      <c r="E2926" s="8">
        <v>4.7619047619047616E-2</v>
      </c>
      <c r="F2926" s="8">
        <v>0.83333333333333337</v>
      </c>
      <c r="G2926" s="8">
        <v>0</v>
      </c>
      <c r="H2926" s="8">
        <v>4.7619047619047616E-2</v>
      </c>
      <c r="I2926" s="4" t="e">
        <f>#REF!/1.7</f>
        <v>#REF!</v>
      </c>
      <c r="J2926" s="4">
        <f>Hilfstabelle!C2926/3</f>
        <v>0.43117774999999997</v>
      </c>
      <c r="K2926" s="96">
        <f>Hilfstabelle!F2926/11</f>
        <v>0</v>
      </c>
      <c r="L2926" s="107">
        <f>Hilfstabelle!G2926/sinks!$G$3</f>
        <v>0.15401527621320951</v>
      </c>
    </row>
    <row r="2927" spans="1:12" x14ac:dyDescent="0.25">
      <c r="A2927" s="89">
        <v>41030.875</v>
      </c>
      <c r="B2927" s="4">
        <v>0.54258565079999999</v>
      </c>
      <c r="C2927" s="8">
        <v>0.875</v>
      </c>
      <c r="D2927" s="8">
        <v>0</v>
      </c>
      <c r="E2927" s="8">
        <v>4.5454545454545456E-2</v>
      </c>
      <c r="F2927" s="8">
        <v>0.875</v>
      </c>
      <c r="G2927" s="8">
        <v>0</v>
      </c>
      <c r="H2927" s="8">
        <v>4.5454545454545456E-2</v>
      </c>
      <c r="I2927" s="4" t="e">
        <f>#REF!/1.7</f>
        <v>#REF!</v>
      </c>
      <c r="J2927" s="4">
        <f>Hilfstabelle!C2927/3</f>
        <v>0.426871</v>
      </c>
      <c r="K2927" s="96">
        <f>Hilfstabelle!F2927/11</f>
        <v>0</v>
      </c>
      <c r="L2927" s="107">
        <f>Hilfstabelle!G2927/sinks!$G$3</f>
        <v>0.14166811363039689</v>
      </c>
    </row>
    <row r="2928" spans="1:12" x14ac:dyDescent="0.25">
      <c r="A2928" s="89">
        <v>41030.916666666664</v>
      </c>
      <c r="B2928" s="4">
        <v>0.51364310000000002</v>
      </c>
      <c r="C2928" s="8">
        <v>0.91666666666666663</v>
      </c>
      <c r="D2928" s="8">
        <v>0</v>
      </c>
      <c r="E2928" s="8">
        <v>4.3478260869565216E-2</v>
      </c>
      <c r="F2928" s="8">
        <v>0.91666666666666663</v>
      </c>
      <c r="G2928" s="8">
        <v>0</v>
      </c>
      <c r="H2928" s="8">
        <v>4.3478260869565216E-2</v>
      </c>
      <c r="I2928" s="4" t="e">
        <f>#REF!/1.7</f>
        <v>#REF!</v>
      </c>
      <c r="J2928" s="4">
        <f>Hilfstabelle!C2928/3</f>
        <v>0.42395000000000005</v>
      </c>
      <c r="K2928" s="96">
        <f>Hilfstabelle!F2928/11</f>
        <v>0</v>
      </c>
      <c r="L2928" s="107">
        <f>Hilfstabelle!G2928/sinks!$G$3</f>
        <v>0.12810022230613213</v>
      </c>
    </row>
    <row r="2929" spans="1:12" x14ac:dyDescent="0.25">
      <c r="A2929" s="89">
        <v>41030.958333333336</v>
      </c>
      <c r="B2929" s="4">
        <v>0.48905936709999998</v>
      </c>
      <c r="C2929" s="8">
        <v>0.95833333333333337</v>
      </c>
      <c r="D2929" s="8">
        <v>0</v>
      </c>
      <c r="E2929" s="8">
        <v>4.1666666666666664E-2</v>
      </c>
      <c r="F2929" s="8">
        <v>0.95833333333333337</v>
      </c>
      <c r="G2929" s="8">
        <v>0</v>
      </c>
      <c r="H2929" s="8">
        <v>4.1666666666666664E-2</v>
      </c>
      <c r="I2929" s="4" t="e">
        <f>#REF!/1.7</f>
        <v>#REF!</v>
      </c>
      <c r="J2929" s="4">
        <f>Hilfstabelle!C2929/3</f>
        <v>0.42175350000000006</v>
      </c>
      <c r="K2929" s="96">
        <f>Hilfstabelle!F2929/11</f>
        <v>0</v>
      </c>
      <c r="L2929" s="107">
        <f>Hilfstabelle!G2929/sinks!$G$3</f>
        <v>0.12054696321839713</v>
      </c>
    </row>
    <row r="2930" spans="1:12" x14ac:dyDescent="0.25">
      <c r="A2930" s="89">
        <v>41031</v>
      </c>
      <c r="B2930" s="4">
        <v>0.47345479909999999</v>
      </c>
      <c r="C2930" s="8">
        <v>0</v>
      </c>
      <c r="D2930" s="8">
        <v>0</v>
      </c>
      <c r="E2930" s="8">
        <v>1</v>
      </c>
      <c r="F2930" s="8">
        <v>0</v>
      </c>
      <c r="G2930" s="8">
        <v>0</v>
      </c>
      <c r="H2930" s="8">
        <v>1</v>
      </c>
      <c r="I2930" s="4" t="e">
        <f>#REF!/1.7</f>
        <v>#REF!</v>
      </c>
      <c r="J2930" s="4">
        <f>Hilfstabelle!C2930/3</f>
        <v>0.41978700000000008</v>
      </c>
      <c r="K2930" s="96">
        <f>Hilfstabelle!F2930/11</f>
        <v>0</v>
      </c>
      <c r="L2930" s="107">
        <f>Hilfstabelle!G2930/sinks!$G$3</f>
        <v>0.11436702396479574</v>
      </c>
    </row>
    <row r="2931" spans="1:12" x14ac:dyDescent="0.25">
      <c r="A2931" s="89">
        <v>41031.041666666664</v>
      </c>
      <c r="B2931" s="4">
        <v>0.46203469619999998</v>
      </c>
      <c r="C2931" s="8">
        <v>4.1666666666666664E-2</v>
      </c>
      <c r="D2931" s="8">
        <v>0</v>
      </c>
      <c r="E2931" s="8">
        <v>0.5</v>
      </c>
      <c r="F2931" s="8">
        <v>4.1666666666666664E-2</v>
      </c>
      <c r="G2931" s="8">
        <v>0</v>
      </c>
      <c r="H2931" s="8">
        <v>0.5</v>
      </c>
      <c r="I2931" s="4" t="e">
        <f>#REF!/1.7</f>
        <v>#REF!</v>
      </c>
      <c r="J2931" s="4">
        <f>Hilfstabelle!C2931/3</f>
        <v>0.41802175000000003</v>
      </c>
      <c r="K2931" s="96">
        <f>Hilfstabelle!F2931/11</f>
        <v>0</v>
      </c>
      <c r="L2931" s="107">
        <f>Hilfstabelle!G2931/sinks!$G$3</f>
        <v>0.11320987484529428</v>
      </c>
    </row>
    <row r="2932" spans="1:12" x14ac:dyDescent="0.25">
      <c r="A2932" s="89">
        <v>41031.083333333336</v>
      </c>
      <c r="B2932" s="4">
        <v>0.47092668469999999</v>
      </c>
      <c r="C2932" s="8">
        <v>8.3333333333333329E-2</v>
      </c>
      <c r="D2932" s="8">
        <v>0</v>
      </c>
      <c r="E2932" s="8">
        <v>0.33333333333333331</v>
      </c>
      <c r="F2932" s="8">
        <v>8.3333333333333329E-2</v>
      </c>
      <c r="G2932" s="8">
        <v>0</v>
      </c>
      <c r="H2932" s="8">
        <v>0.33333333333333331</v>
      </c>
      <c r="I2932" s="4" t="e">
        <f>#REF!/1.7</f>
        <v>#REF!</v>
      </c>
      <c r="J2932" s="4">
        <f>Hilfstabelle!C2932/3</f>
        <v>0.41633125000000004</v>
      </c>
      <c r="K2932" s="96">
        <f>Hilfstabelle!F2932/11</f>
        <v>0</v>
      </c>
      <c r="L2932" s="107">
        <f>Hilfstabelle!G2932/sinks!$G$3</f>
        <v>0.11446875135991677</v>
      </c>
    </row>
    <row r="2933" spans="1:12" x14ac:dyDescent="0.25">
      <c r="A2933" s="89">
        <v>41031.125</v>
      </c>
      <c r="B2933" s="4">
        <v>0.50257170259999995</v>
      </c>
      <c r="C2933" s="8">
        <v>0.125</v>
      </c>
      <c r="D2933" s="8">
        <v>0</v>
      </c>
      <c r="E2933" s="8">
        <v>0.25</v>
      </c>
      <c r="F2933" s="8">
        <v>0.125</v>
      </c>
      <c r="G2933" s="8">
        <v>0</v>
      </c>
      <c r="H2933" s="8">
        <v>0.25</v>
      </c>
      <c r="I2933" s="4" t="e">
        <f>#REF!/1.7</f>
        <v>#REF!</v>
      </c>
      <c r="J2933" s="4">
        <f>Hilfstabelle!C2933/3</f>
        <v>0.41449699999999995</v>
      </c>
      <c r="K2933" s="96">
        <f>Hilfstabelle!F2933/11</f>
        <v>0</v>
      </c>
      <c r="L2933" s="107">
        <f>Hilfstabelle!G2933/sinks!$G$3</f>
        <v>0.10817436878680424</v>
      </c>
    </row>
    <row r="2934" spans="1:12" x14ac:dyDescent="0.25">
      <c r="A2934" s="89">
        <v>41031.166666666664</v>
      </c>
      <c r="B2934" s="4">
        <v>0.53997035999999998</v>
      </c>
      <c r="C2934" s="8">
        <v>0.16666666666666666</v>
      </c>
      <c r="D2934" s="8">
        <v>0</v>
      </c>
      <c r="E2934" s="8">
        <v>0.2</v>
      </c>
      <c r="F2934" s="8">
        <v>0.16666666666666666</v>
      </c>
      <c r="G2934" s="8">
        <v>0</v>
      </c>
      <c r="H2934" s="8">
        <v>0.2</v>
      </c>
      <c r="I2934" s="4" t="e">
        <f>#REF!/1.7</f>
        <v>#REF!</v>
      </c>
      <c r="J2934" s="4">
        <f>Hilfstabelle!C2934/3</f>
        <v>0.41587700000000005</v>
      </c>
      <c r="K2934" s="96">
        <f>Hilfstabelle!F2934/11</f>
        <v>0</v>
      </c>
      <c r="L2934" s="107">
        <f>Hilfstabelle!G2934/sinks!$G$3</f>
        <v>0.10251578243319806</v>
      </c>
    </row>
    <row r="2935" spans="1:12" x14ac:dyDescent="0.25">
      <c r="A2935" s="89">
        <v>41031.208333333336</v>
      </c>
      <c r="B2935" s="4">
        <v>0.59994769420000005</v>
      </c>
      <c r="C2935" s="8">
        <v>0.20833333333333334</v>
      </c>
      <c r="D2935" s="8">
        <v>0</v>
      </c>
      <c r="E2935" s="8">
        <v>0.16666666666666666</v>
      </c>
      <c r="F2935" s="8">
        <v>0.20833333333333334</v>
      </c>
      <c r="G2935" s="8">
        <v>0</v>
      </c>
      <c r="H2935" s="8">
        <v>0.16666666666666666</v>
      </c>
      <c r="I2935" s="4" t="e">
        <f>#REF!/1.7</f>
        <v>#REF!</v>
      </c>
      <c r="J2935" s="4">
        <f>Hilfstabelle!C2935/3</f>
        <v>0.42354750000000002</v>
      </c>
      <c r="K2935" s="96">
        <f>Hilfstabelle!F2935/11</f>
        <v>0</v>
      </c>
      <c r="L2935" s="107">
        <f>Hilfstabelle!G2935/sinks!$G$3</f>
        <v>0.10463934180634919</v>
      </c>
    </row>
    <row r="2936" spans="1:12" x14ac:dyDescent="0.25">
      <c r="A2936" s="89">
        <v>41031.25</v>
      </c>
      <c r="B2936" s="4">
        <v>0.65155609800000003</v>
      </c>
      <c r="C2936" s="8">
        <v>0.25</v>
      </c>
      <c r="D2936" s="8">
        <v>0</v>
      </c>
      <c r="E2936" s="8">
        <v>0.14285714285714285</v>
      </c>
      <c r="F2936" s="8">
        <v>0.25</v>
      </c>
      <c r="G2936" s="8">
        <v>0</v>
      </c>
      <c r="H2936" s="8">
        <v>0.14285714285714285</v>
      </c>
      <c r="I2936" s="4" t="e">
        <f>#REF!/1.7</f>
        <v>#REF!</v>
      </c>
      <c r="J2936" s="4">
        <f>Hilfstabelle!C2936/3</f>
        <v>0.43442650000000005</v>
      </c>
      <c r="K2936" s="96">
        <f>Hilfstabelle!F2936/11</f>
        <v>0</v>
      </c>
      <c r="L2936" s="107">
        <f>Hilfstabelle!G2936/sinks!$G$3</f>
        <v>0.11842340384524605</v>
      </c>
    </row>
    <row r="2937" spans="1:12" x14ac:dyDescent="0.25">
      <c r="A2937" s="89">
        <v>41031.291666666664</v>
      </c>
      <c r="B2937" s="4">
        <v>0.67622700719999995</v>
      </c>
      <c r="C2937" s="8">
        <v>0.29166666666666669</v>
      </c>
      <c r="D2937" s="8">
        <v>0</v>
      </c>
      <c r="E2937" s="8">
        <v>0.125</v>
      </c>
      <c r="F2937" s="8">
        <v>0.29166666666666669</v>
      </c>
      <c r="G2937" s="8">
        <v>0</v>
      </c>
      <c r="H2937" s="8">
        <v>0.125</v>
      </c>
      <c r="I2937" s="4" t="e">
        <f>#REF!/1.7</f>
        <v>#REF!</v>
      </c>
      <c r="J2937" s="4">
        <f>Hilfstabelle!C2937/3</f>
        <v>0.44456950000000001</v>
      </c>
      <c r="K2937" s="96">
        <f>Hilfstabelle!F2937/11</f>
        <v>0</v>
      </c>
      <c r="L2937" s="107">
        <f>Hilfstabelle!G2937/sinks!$G$3</f>
        <v>0.13028736130123386</v>
      </c>
    </row>
    <row r="2938" spans="1:12" x14ac:dyDescent="0.25">
      <c r="A2938" s="89">
        <v>41031.333333333336</v>
      </c>
      <c r="B2938" s="4">
        <v>0.69479557140000003</v>
      </c>
      <c r="C2938" s="8">
        <v>0.33333333333333331</v>
      </c>
      <c r="D2938" s="8">
        <v>0</v>
      </c>
      <c r="E2938" s="8">
        <v>0.1111111111111111</v>
      </c>
      <c r="F2938" s="8">
        <v>0.33333333333333331</v>
      </c>
      <c r="G2938" s="8">
        <v>0</v>
      </c>
      <c r="H2938" s="8">
        <v>0.1111111111111111</v>
      </c>
      <c r="I2938" s="4" t="e">
        <f>#REF!/1.7</f>
        <v>#REF!</v>
      </c>
      <c r="J2938" s="4">
        <f>Hilfstabelle!C2938/3</f>
        <v>0.4553565</v>
      </c>
      <c r="K2938" s="96">
        <f>Hilfstabelle!F2938/11</f>
        <v>0</v>
      </c>
      <c r="L2938" s="107">
        <f>Hilfstabelle!G2938/sinks!$G$3</f>
        <v>0.15556661898880489</v>
      </c>
    </row>
    <row r="2939" spans="1:12" x14ac:dyDescent="0.25">
      <c r="A2939" s="89">
        <v>41031.375</v>
      </c>
      <c r="B2939" s="4">
        <v>0.70159532729999996</v>
      </c>
      <c r="C2939" s="8">
        <v>0.375</v>
      </c>
      <c r="D2939" s="8">
        <v>0</v>
      </c>
      <c r="E2939" s="8">
        <v>0.1</v>
      </c>
      <c r="F2939" s="8">
        <v>0.375</v>
      </c>
      <c r="G2939" s="8">
        <v>0</v>
      </c>
      <c r="H2939" s="8">
        <v>0.1</v>
      </c>
      <c r="I2939" s="4" t="e">
        <f>#REF!/1.7</f>
        <v>#REF!</v>
      </c>
      <c r="J2939" s="4">
        <f>Hilfstabelle!C2939/3</f>
        <v>0.46640225000000002</v>
      </c>
      <c r="K2939" s="96">
        <f>Hilfstabelle!F2939/11</f>
        <v>0</v>
      </c>
      <c r="L2939" s="107">
        <f>Hilfstabelle!G2939/sinks!$G$3</f>
        <v>0.16840970262283245</v>
      </c>
    </row>
    <row r="2940" spans="1:12" x14ac:dyDescent="0.25">
      <c r="A2940" s="89">
        <v>41031.416666666664</v>
      </c>
      <c r="B2940" s="4">
        <v>0.67579112539999997</v>
      </c>
      <c r="C2940" s="8">
        <v>0.41666666666666669</v>
      </c>
      <c r="D2940" s="8">
        <v>0</v>
      </c>
      <c r="E2940" s="8">
        <v>9.0909090909090912E-2</v>
      </c>
      <c r="F2940" s="8">
        <v>0.41666666666666669</v>
      </c>
      <c r="G2940" s="8">
        <v>0</v>
      </c>
      <c r="H2940" s="8">
        <v>9.0909090909090912E-2</v>
      </c>
      <c r="I2940" s="4" t="e">
        <f>#REF!/1.7</f>
        <v>#REF!</v>
      </c>
      <c r="J2940" s="4">
        <f>Hilfstabelle!C2940/3</f>
        <v>0.47524575000000002</v>
      </c>
      <c r="K2940" s="96">
        <f>Hilfstabelle!F2940/11</f>
        <v>0</v>
      </c>
      <c r="L2940" s="107">
        <f>Hilfstabelle!G2940/sinks!$G$3</f>
        <v>0.17032980720574151</v>
      </c>
    </row>
    <row r="2941" spans="1:12" x14ac:dyDescent="0.25">
      <c r="A2941" s="89">
        <v>41031.458333333336</v>
      </c>
      <c r="B2941" s="4">
        <v>0.65826867749999995</v>
      </c>
      <c r="C2941" s="8">
        <v>0.45833333333333331</v>
      </c>
      <c r="D2941" s="8">
        <v>0</v>
      </c>
      <c r="E2941" s="8">
        <v>8.3333333333333329E-2</v>
      </c>
      <c r="F2941" s="8">
        <v>0.45833333333333331</v>
      </c>
      <c r="G2941" s="8">
        <v>0</v>
      </c>
      <c r="H2941" s="8">
        <v>8.3333333333333329E-2</v>
      </c>
      <c r="I2941" s="4" t="e">
        <f>#REF!/1.7</f>
        <v>#REF!</v>
      </c>
      <c r="J2941" s="4">
        <f>Hilfstabelle!C2941/3</f>
        <v>0.48199050000000004</v>
      </c>
      <c r="K2941" s="96">
        <f>Hilfstabelle!F2941/11</f>
        <v>0</v>
      </c>
      <c r="L2941" s="107">
        <f>Hilfstabelle!G2941/sinks!$G$3</f>
        <v>0.17790849814225679</v>
      </c>
    </row>
    <row r="2942" spans="1:12" x14ac:dyDescent="0.25">
      <c r="A2942" s="89">
        <v>41031.5</v>
      </c>
      <c r="B2942" s="4">
        <v>0.6444076366</v>
      </c>
      <c r="C2942" s="8">
        <v>0.5</v>
      </c>
      <c r="D2942" s="8">
        <v>0</v>
      </c>
      <c r="E2942" s="8">
        <v>7.6923076923076927E-2</v>
      </c>
      <c r="F2942" s="8">
        <v>0.5</v>
      </c>
      <c r="G2942" s="8">
        <v>0</v>
      </c>
      <c r="H2942" s="8">
        <v>7.6923076923076927E-2</v>
      </c>
      <c r="I2942" s="4" t="e">
        <f>#REF!/1.7</f>
        <v>#REF!</v>
      </c>
      <c r="J2942" s="4">
        <f>Hilfstabelle!C2942/3</f>
        <v>0.48584875</v>
      </c>
      <c r="K2942" s="96">
        <f>Hilfstabelle!F2942/11</f>
        <v>0</v>
      </c>
      <c r="L2942" s="107">
        <f>Hilfstabelle!G2942/sinks!$G$3</f>
        <v>0.17723455414958014</v>
      </c>
    </row>
    <row r="2943" spans="1:12" x14ac:dyDescent="0.25">
      <c r="A2943" s="89">
        <v>41031.541666666664</v>
      </c>
      <c r="B2943" s="4">
        <v>0.63638741170000002</v>
      </c>
      <c r="C2943" s="8">
        <v>0.54166666666666663</v>
      </c>
      <c r="D2943" s="8">
        <v>0</v>
      </c>
      <c r="E2943" s="8">
        <v>7.1428571428571425E-2</v>
      </c>
      <c r="F2943" s="8">
        <v>0.54166666666666663</v>
      </c>
      <c r="G2943" s="8">
        <v>0</v>
      </c>
      <c r="H2943" s="8">
        <v>7.1428571428571425E-2</v>
      </c>
      <c r="I2943" s="4" t="e">
        <f>#REF!/1.7</f>
        <v>#REF!</v>
      </c>
      <c r="J2943" s="4">
        <f>Hilfstabelle!C2943/3</f>
        <v>0.48691250000000008</v>
      </c>
      <c r="K2943" s="96">
        <f>Hilfstabelle!F2943/11</f>
        <v>0</v>
      </c>
      <c r="L2943" s="107">
        <f>Hilfstabelle!G2943/sinks!$G$3</f>
        <v>0.17228805956182094</v>
      </c>
    </row>
    <row r="2944" spans="1:12" x14ac:dyDescent="0.25">
      <c r="A2944" s="89">
        <v>41031.583333333336</v>
      </c>
      <c r="B2944" s="4">
        <v>0.63987446599999998</v>
      </c>
      <c r="C2944" s="8">
        <v>0.58333333333333337</v>
      </c>
      <c r="D2944" s="8">
        <v>0</v>
      </c>
      <c r="E2944" s="8">
        <v>6.6666666666666666E-2</v>
      </c>
      <c r="F2944" s="8">
        <v>0.58333333333333337</v>
      </c>
      <c r="G2944" s="8">
        <v>0</v>
      </c>
      <c r="H2944" s="8">
        <v>6.6666666666666666E-2</v>
      </c>
      <c r="I2944" s="4" t="e">
        <f>#REF!/1.7</f>
        <v>#REF!</v>
      </c>
      <c r="J2944" s="4">
        <f>Hilfstabelle!C2944/3</f>
        <v>0.48539450000000001</v>
      </c>
      <c r="K2944" s="96">
        <f>Hilfstabelle!F2944/11</f>
        <v>1</v>
      </c>
      <c r="L2944" s="107">
        <f>Hilfstabelle!G2944/sinks!$G$3</f>
        <v>0.84214909650495473</v>
      </c>
    </row>
    <row r="2945" spans="1:12" x14ac:dyDescent="0.25">
      <c r="A2945" s="89">
        <v>41031.625</v>
      </c>
      <c r="B2945" s="4">
        <v>0.64806904369999996</v>
      </c>
      <c r="C2945" s="8">
        <v>0.625</v>
      </c>
      <c r="D2945" s="8">
        <v>0</v>
      </c>
      <c r="E2945" s="8">
        <v>6.25E-2</v>
      </c>
      <c r="F2945" s="8">
        <v>0.625</v>
      </c>
      <c r="G2945" s="8">
        <v>0</v>
      </c>
      <c r="H2945" s="8">
        <v>6.25E-2</v>
      </c>
      <c r="I2945" s="4" t="e">
        <f>#REF!/1.7</f>
        <v>#REF!</v>
      </c>
      <c r="J2945" s="4">
        <f>Hilfstabelle!C2945/3</f>
        <v>0.48114525000000002</v>
      </c>
      <c r="K2945" s="96">
        <f>Hilfstabelle!F2945/11</f>
        <v>1</v>
      </c>
      <c r="L2945" s="107">
        <f>Hilfstabelle!G2945/sinks!$G$3</f>
        <v>0.8424161309171474</v>
      </c>
    </row>
    <row r="2946" spans="1:12" x14ac:dyDescent="0.25">
      <c r="A2946" s="89">
        <v>41031.666666666664</v>
      </c>
      <c r="B2946" s="4">
        <v>0.63551564819999995</v>
      </c>
      <c r="C2946" s="8">
        <v>0.66666666666666663</v>
      </c>
      <c r="D2946" s="8">
        <v>0</v>
      </c>
      <c r="E2946" s="8">
        <v>5.8823529411764705E-2</v>
      </c>
      <c r="F2946" s="8">
        <v>0.66666666666666663</v>
      </c>
      <c r="G2946" s="8">
        <v>0</v>
      </c>
      <c r="H2946" s="8">
        <v>5.8823529411764705E-2</v>
      </c>
      <c r="I2946" s="4" t="e">
        <f>#REF!/1.7</f>
        <v>#REF!</v>
      </c>
      <c r="J2946" s="4">
        <f>Hilfstabelle!C2946/3</f>
        <v>0.47318725000000006</v>
      </c>
      <c r="K2946" s="96">
        <f>Hilfstabelle!F2946/11</f>
        <v>1</v>
      </c>
      <c r="L2946" s="107">
        <f>Hilfstabelle!G2946/sinks!$G$3</f>
        <v>0.84198378948788299</v>
      </c>
    </row>
    <row r="2947" spans="1:12" x14ac:dyDescent="0.25">
      <c r="A2947" s="89">
        <v>41031.708333333336</v>
      </c>
      <c r="B2947" s="4">
        <v>0.62339813440000003</v>
      </c>
      <c r="C2947" s="8">
        <v>0.70833333333333337</v>
      </c>
      <c r="D2947" s="8">
        <v>0</v>
      </c>
      <c r="E2947" s="8">
        <v>5.5555555555555552E-2</v>
      </c>
      <c r="F2947" s="8">
        <v>0.70833333333333337</v>
      </c>
      <c r="G2947" s="8">
        <v>0</v>
      </c>
      <c r="H2947" s="8">
        <v>5.5555555555555552E-2</v>
      </c>
      <c r="I2947" s="4" t="e">
        <f>#REF!/1.7</f>
        <v>#REF!</v>
      </c>
      <c r="J2947" s="4">
        <f>Hilfstabelle!C2947/3</f>
        <v>0.46148600000000006</v>
      </c>
      <c r="K2947" s="96">
        <f>Hilfstabelle!F2947/11</f>
        <v>0.16666666666666666</v>
      </c>
      <c r="L2947" s="107">
        <f>Hilfstabelle!G2947/sinks!$G$3</f>
        <v>0.28390613387022967</v>
      </c>
    </row>
    <row r="2948" spans="1:12" x14ac:dyDescent="0.25">
      <c r="A2948" s="89">
        <v>41031.75</v>
      </c>
      <c r="B2948" s="4">
        <v>0.61258826609999995</v>
      </c>
      <c r="C2948" s="8">
        <v>0.75</v>
      </c>
      <c r="D2948" s="8">
        <v>0</v>
      </c>
      <c r="E2948" s="8">
        <v>5.2631578947368418E-2</v>
      </c>
      <c r="F2948" s="8">
        <v>0.75</v>
      </c>
      <c r="G2948" s="8">
        <v>0</v>
      </c>
      <c r="H2948" s="8">
        <v>5.2631578947368418E-2</v>
      </c>
      <c r="I2948" s="4" t="e">
        <f>#REF!/1.7</f>
        <v>#REF!</v>
      </c>
      <c r="J2948" s="4">
        <f>Hilfstabelle!C2948/3</f>
        <v>0.44708225000000001</v>
      </c>
      <c r="K2948" s="96">
        <f>Hilfstabelle!F2948/11</f>
        <v>0</v>
      </c>
      <c r="L2948" s="107">
        <f>Hilfstabelle!G2948/sinks!$G$3</f>
        <v>0.1746405055739943</v>
      </c>
    </row>
    <row r="2949" spans="1:12" x14ac:dyDescent="0.25">
      <c r="A2949" s="89">
        <v>41031.791666666664</v>
      </c>
      <c r="B2949" s="4">
        <v>0.57379478689999996</v>
      </c>
      <c r="C2949" s="8">
        <v>0.79166666666666663</v>
      </c>
      <c r="D2949" s="8">
        <v>0</v>
      </c>
      <c r="E2949" s="8">
        <v>0.05</v>
      </c>
      <c r="F2949" s="8">
        <v>0.79166666666666663</v>
      </c>
      <c r="G2949" s="8">
        <v>0</v>
      </c>
      <c r="H2949" s="8">
        <v>0.05</v>
      </c>
      <c r="I2949" s="4" t="e">
        <f>#REF!/1.7</f>
        <v>#REF!</v>
      </c>
      <c r="J2949" s="4">
        <f>Hilfstabelle!C2949/3</f>
        <v>0.43661725000000001</v>
      </c>
      <c r="K2949" s="96">
        <f>Hilfstabelle!F2949/11</f>
        <v>0</v>
      </c>
      <c r="L2949" s="107">
        <f>Hilfstabelle!G2949/sinks!$G$3</f>
        <v>0.16282741181556698</v>
      </c>
    </row>
    <row r="2950" spans="1:12" x14ac:dyDescent="0.25">
      <c r="A2950" s="89">
        <v>41031.833333333336</v>
      </c>
      <c r="B2950" s="4">
        <v>0.56490279840000002</v>
      </c>
      <c r="C2950" s="8">
        <v>0.83333333333333337</v>
      </c>
      <c r="D2950" s="8">
        <v>0</v>
      </c>
      <c r="E2950" s="8">
        <v>4.7619047619047616E-2</v>
      </c>
      <c r="F2950" s="8">
        <v>0.83333333333333337</v>
      </c>
      <c r="G2950" s="8">
        <v>0</v>
      </c>
      <c r="H2950" s="8">
        <v>4.7619047619047616E-2</v>
      </c>
      <c r="I2950" s="4" t="e">
        <f>#REF!/1.7</f>
        <v>#REF!</v>
      </c>
      <c r="J2950" s="4">
        <f>Hilfstabelle!C2950/3</f>
        <v>0.43119499999999999</v>
      </c>
      <c r="K2950" s="96">
        <f>Hilfstabelle!F2950/11</f>
        <v>0</v>
      </c>
      <c r="L2950" s="107">
        <f>Hilfstabelle!G2950/sinks!$G$3</f>
        <v>0.15401527621320951</v>
      </c>
    </row>
    <row r="2951" spans="1:12" x14ac:dyDescent="0.25">
      <c r="A2951" s="89">
        <v>41031.875</v>
      </c>
      <c r="B2951" s="4">
        <v>0.52096591400000003</v>
      </c>
      <c r="C2951" s="8">
        <v>0.875</v>
      </c>
      <c r="D2951" s="8">
        <v>0</v>
      </c>
      <c r="E2951" s="8">
        <v>4.5454545454545456E-2</v>
      </c>
      <c r="F2951" s="8">
        <v>0.875</v>
      </c>
      <c r="G2951" s="8">
        <v>0</v>
      </c>
      <c r="H2951" s="8">
        <v>4.5454545454545456E-2</v>
      </c>
      <c r="I2951" s="4" t="e">
        <f>#REF!/1.7</f>
        <v>#REF!</v>
      </c>
      <c r="J2951" s="4">
        <f>Hilfstabelle!C2951/3</f>
        <v>0.42751500000000003</v>
      </c>
      <c r="K2951" s="96">
        <f>Hilfstabelle!F2951/11</f>
        <v>0</v>
      </c>
      <c r="L2951" s="107">
        <f>Hilfstabelle!G2951/sinks!$G$3</f>
        <v>0.14166811363039689</v>
      </c>
    </row>
    <row r="2952" spans="1:12" x14ac:dyDescent="0.25">
      <c r="A2952" s="89">
        <v>41031.916666666664</v>
      </c>
      <c r="B2952" s="4">
        <v>0.48923371980000002</v>
      </c>
      <c r="C2952" s="8">
        <v>0.91666666666666663</v>
      </c>
      <c r="D2952" s="8">
        <v>0</v>
      </c>
      <c r="E2952" s="8">
        <v>4.3478260869565216E-2</v>
      </c>
      <c r="F2952" s="8">
        <v>0.91666666666666663</v>
      </c>
      <c r="G2952" s="8">
        <v>0</v>
      </c>
      <c r="H2952" s="8">
        <v>4.3478260869565216E-2</v>
      </c>
      <c r="I2952" s="4" t="e">
        <f>#REF!/1.7</f>
        <v>#REF!</v>
      </c>
      <c r="J2952" s="4">
        <f>Hilfstabelle!C2952/3</f>
        <v>0.42530700000000005</v>
      </c>
      <c r="K2952" s="96">
        <f>Hilfstabelle!F2952/11</f>
        <v>0</v>
      </c>
      <c r="L2952" s="107">
        <f>Hilfstabelle!G2952/sinks!$G$3</f>
        <v>0.12810022230613213</v>
      </c>
    </row>
    <row r="2953" spans="1:12" x14ac:dyDescent="0.25">
      <c r="A2953" s="89">
        <v>41031.958333333336</v>
      </c>
      <c r="B2953" s="4">
        <v>0.4679626885</v>
      </c>
      <c r="C2953" s="8">
        <v>0.95833333333333337</v>
      </c>
      <c r="D2953" s="8">
        <v>0</v>
      </c>
      <c r="E2953" s="8">
        <v>4.1666666666666664E-2</v>
      </c>
      <c r="F2953" s="8">
        <v>0.95833333333333337</v>
      </c>
      <c r="G2953" s="8">
        <v>0</v>
      </c>
      <c r="H2953" s="8">
        <v>4.1666666666666664E-2</v>
      </c>
      <c r="I2953" s="4" t="e">
        <f>#REF!/1.7</f>
        <v>#REF!</v>
      </c>
      <c r="J2953" s="4">
        <f>Hilfstabelle!C2953/3</f>
        <v>0.42381200000000008</v>
      </c>
      <c r="K2953" s="96">
        <f>Hilfstabelle!F2953/11</f>
        <v>0</v>
      </c>
      <c r="L2953" s="107">
        <f>Hilfstabelle!G2953/sinks!$G$3</f>
        <v>0.12054696321839713</v>
      </c>
    </row>
    <row r="2954" spans="1:12" x14ac:dyDescent="0.25">
      <c r="A2954" s="89">
        <v>41032</v>
      </c>
      <c r="B2954" s="4">
        <v>0.4591578764</v>
      </c>
      <c r="C2954" s="8">
        <v>0</v>
      </c>
      <c r="D2954" s="8">
        <v>0</v>
      </c>
      <c r="E2954" s="8">
        <v>1</v>
      </c>
      <c r="F2954" s="8">
        <v>0</v>
      </c>
      <c r="G2954" s="8">
        <v>0</v>
      </c>
      <c r="H2954" s="8">
        <v>1</v>
      </c>
      <c r="I2954" s="4" t="e">
        <f>#REF!/1.7</f>
        <v>#REF!</v>
      </c>
      <c r="J2954" s="4">
        <f>Hilfstabelle!C2954/3</f>
        <v>0.42242625</v>
      </c>
      <c r="K2954" s="96">
        <f>Hilfstabelle!F2954/11</f>
        <v>0</v>
      </c>
      <c r="L2954" s="107">
        <f>Hilfstabelle!G2954/sinks!$G$3</f>
        <v>0.11436702396479574</v>
      </c>
    </row>
    <row r="2955" spans="1:12" x14ac:dyDescent="0.25">
      <c r="A2955" s="89">
        <v>41032.041666666664</v>
      </c>
      <c r="B2955" s="4">
        <v>0.44808647889999997</v>
      </c>
      <c r="C2955" s="8">
        <v>4.1666666666666664E-2</v>
      </c>
      <c r="D2955" s="8">
        <v>0</v>
      </c>
      <c r="E2955" s="8">
        <v>0.5</v>
      </c>
      <c r="F2955" s="8">
        <v>4.1666666666666664E-2</v>
      </c>
      <c r="G2955" s="8">
        <v>0</v>
      </c>
      <c r="H2955" s="8">
        <v>0.5</v>
      </c>
      <c r="I2955" s="4" t="e">
        <f>#REF!/1.7</f>
        <v>#REF!</v>
      </c>
      <c r="J2955" s="4">
        <f>Hilfstabelle!C2955/3</f>
        <v>0.42026425000000001</v>
      </c>
      <c r="K2955" s="96">
        <f>Hilfstabelle!F2955/11</f>
        <v>0</v>
      </c>
      <c r="L2955" s="107">
        <f>Hilfstabelle!G2955/sinks!$G$3</f>
        <v>0.11320987484529428</v>
      </c>
    </row>
    <row r="2956" spans="1:12" x14ac:dyDescent="0.25">
      <c r="A2956" s="89">
        <v>41032.083333333336</v>
      </c>
      <c r="B2956" s="4">
        <v>0.45340423680000003</v>
      </c>
      <c r="C2956" s="8">
        <v>8.3333333333333329E-2</v>
      </c>
      <c r="D2956" s="8">
        <v>0</v>
      </c>
      <c r="E2956" s="8">
        <v>0.33333333333333331</v>
      </c>
      <c r="F2956" s="8">
        <v>8.3333333333333329E-2</v>
      </c>
      <c r="G2956" s="8">
        <v>0</v>
      </c>
      <c r="H2956" s="8">
        <v>0.33333333333333331</v>
      </c>
      <c r="I2956" s="4" t="e">
        <f>#REF!/1.7</f>
        <v>#REF!</v>
      </c>
      <c r="J2956" s="4">
        <f>Hilfstabelle!C2956/3</f>
        <v>0.41777449999999999</v>
      </c>
      <c r="K2956" s="96">
        <f>Hilfstabelle!F2956/11</f>
        <v>0</v>
      </c>
      <c r="L2956" s="107">
        <f>Hilfstabelle!G2956/sinks!$G$3</f>
        <v>0.11446875135991677</v>
      </c>
    </row>
    <row r="2957" spans="1:12" x14ac:dyDescent="0.25">
      <c r="A2957" s="89">
        <v>41032.125</v>
      </c>
      <c r="B2957" s="4">
        <v>0.45662976199999999</v>
      </c>
      <c r="C2957" s="8">
        <v>0.125</v>
      </c>
      <c r="D2957" s="8">
        <v>0</v>
      </c>
      <c r="E2957" s="8">
        <v>0.25</v>
      </c>
      <c r="F2957" s="8">
        <v>0.125</v>
      </c>
      <c r="G2957" s="8">
        <v>0</v>
      </c>
      <c r="H2957" s="8">
        <v>0.25</v>
      </c>
      <c r="I2957" s="4" t="e">
        <f>#REF!/1.7</f>
        <v>#REF!</v>
      </c>
      <c r="J2957" s="4">
        <f>Hilfstabelle!C2957/3</f>
        <v>0.41517549999999998</v>
      </c>
      <c r="K2957" s="96">
        <f>Hilfstabelle!F2957/11</f>
        <v>0</v>
      </c>
      <c r="L2957" s="107">
        <f>Hilfstabelle!G2957/sinks!$G$3</f>
        <v>0.10817436878680424</v>
      </c>
    </row>
    <row r="2958" spans="1:12" x14ac:dyDescent="0.25">
      <c r="A2958" s="89">
        <v>41032.166666666664</v>
      </c>
      <c r="B2958" s="4">
        <v>0.47240868279999998</v>
      </c>
      <c r="C2958" s="8">
        <v>0.16666666666666666</v>
      </c>
      <c r="D2958" s="8">
        <v>0</v>
      </c>
      <c r="E2958" s="8">
        <v>0.2</v>
      </c>
      <c r="F2958" s="8">
        <v>0.16666666666666666</v>
      </c>
      <c r="G2958" s="8">
        <v>0</v>
      </c>
      <c r="H2958" s="8">
        <v>0.2</v>
      </c>
      <c r="I2958" s="4" t="e">
        <f>#REF!/1.7</f>
        <v>#REF!</v>
      </c>
      <c r="J2958" s="4">
        <f>Hilfstabelle!C2958/3</f>
        <v>0.41709599999999997</v>
      </c>
      <c r="K2958" s="96">
        <f>Hilfstabelle!F2958/11</f>
        <v>0</v>
      </c>
      <c r="L2958" s="107">
        <f>Hilfstabelle!G2958/sinks!$G$3</f>
        <v>0.10251578243319806</v>
      </c>
    </row>
    <row r="2959" spans="1:12" x14ac:dyDescent="0.25">
      <c r="A2959" s="89">
        <v>41032.208333333336</v>
      </c>
      <c r="B2959" s="4">
        <v>0.51608403800000002</v>
      </c>
      <c r="C2959" s="8">
        <v>0.20833333333333334</v>
      </c>
      <c r="D2959" s="8">
        <v>0</v>
      </c>
      <c r="E2959" s="8">
        <v>0.16666666666666666</v>
      </c>
      <c r="F2959" s="8">
        <v>0.20833333333333334</v>
      </c>
      <c r="G2959" s="8">
        <v>0</v>
      </c>
      <c r="H2959" s="8">
        <v>0.16666666666666666</v>
      </c>
      <c r="I2959" s="4" t="e">
        <f>#REF!/1.7</f>
        <v>#REF!</v>
      </c>
      <c r="J2959" s="4">
        <f>Hilfstabelle!C2959/3</f>
        <v>0.42320825000000001</v>
      </c>
      <c r="K2959" s="96">
        <f>Hilfstabelle!F2959/11</f>
        <v>0</v>
      </c>
      <c r="L2959" s="107">
        <f>Hilfstabelle!G2959/sinks!$G$3</f>
        <v>0.10463934180634919</v>
      </c>
    </row>
    <row r="2960" spans="1:12" x14ac:dyDescent="0.25">
      <c r="A2960" s="89">
        <v>41032.25</v>
      </c>
      <c r="B2960" s="4">
        <v>0.54659576320000003</v>
      </c>
      <c r="C2960" s="8">
        <v>0.25</v>
      </c>
      <c r="D2960" s="8">
        <v>0</v>
      </c>
      <c r="E2960" s="8">
        <v>0.14285714285714285</v>
      </c>
      <c r="F2960" s="8">
        <v>0.25</v>
      </c>
      <c r="G2960" s="8">
        <v>0</v>
      </c>
      <c r="H2960" s="8">
        <v>0.14285714285714285</v>
      </c>
      <c r="I2960" s="4" t="e">
        <f>#REF!/1.7</f>
        <v>#REF!</v>
      </c>
      <c r="J2960" s="4">
        <f>Hilfstabelle!C2960/3</f>
        <v>0.43353524999999998</v>
      </c>
      <c r="K2960" s="96">
        <f>Hilfstabelle!F2960/11</f>
        <v>0</v>
      </c>
      <c r="L2960" s="107">
        <f>Hilfstabelle!G2960/sinks!$G$3</f>
        <v>0.11842340384524605</v>
      </c>
    </row>
    <row r="2961" spans="1:12" x14ac:dyDescent="0.25">
      <c r="A2961" s="89">
        <v>41032.291666666664</v>
      </c>
      <c r="B2961" s="4">
        <v>0.57876383919999996</v>
      </c>
      <c r="C2961" s="8">
        <v>0.29166666666666669</v>
      </c>
      <c r="D2961" s="8">
        <v>0</v>
      </c>
      <c r="E2961" s="8">
        <v>0.125</v>
      </c>
      <c r="F2961" s="8">
        <v>0.29166666666666669</v>
      </c>
      <c r="G2961" s="8">
        <v>0</v>
      </c>
      <c r="H2961" s="8">
        <v>0.125</v>
      </c>
      <c r="I2961" s="4" t="e">
        <f>#REF!/1.7</f>
        <v>#REF!</v>
      </c>
      <c r="J2961" s="4">
        <f>Hilfstabelle!C2961/3</f>
        <v>0.44796775000000005</v>
      </c>
      <c r="K2961" s="96">
        <f>Hilfstabelle!F2961/11</f>
        <v>0</v>
      </c>
      <c r="L2961" s="107">
        <f>Hilfstabelle!G2961/sinks!$G$3</f>
        <v>0.13028736130123386</v>
      </c>
    </row>
    <row r="2962" spans="1:12" x14ac:dyDescent="0.25">
      <c r="A2962" s="89">
        <v>41032.333333333336</v>
      </c>
      <c r="B2962" s="4">
        <v>0.60073228140000001</v>
      </c>
      <c r="C2962" s="8">
        <v>0.33333333333333331</v>
      </c>
      <c r="D2962" s="8">
        <v>0</v>
      </c>
      <c r="E2962" s="8">
        <v>0.1111111111111111</v>
      </c>
      <c r="F2962" s="8">
        <v>0.33333333333333331</v>
      </c>
      <c r="G2962" s="8">
        <v>0</v>
      </c>
      <c r="H2962" s="8">
        <v>0.1111111111111111</v>
      </c>
      <c r="I2962" s="4" t="e">
        <f>#REF!/1.7</f>
        <v>#REF!</v>
      </c>
      <c r="J2962" s="4">
        <f>Hilfstabelle!C2962/3</f>
        <v>0.45918600000000004</v>
      </c>
      <c r="K2962" s="96">
        <f>Hilfstabelle!F2962/11</f>
        <v>0</v>
      </c>
      <c r="L2962" s="107">
        <f>Hilfstabelle!G2962/sinks!$G$3</f>
        <v>0.15556661898880489</v>
      </c>
    </row>
    <row r="2963" spans="1:12" x14ac:dyDescent="0.25">
      <c r="A2963" s="89">
        <v>41032.375</v>
      </c>
      <c r="B2963" s="4">
        <v>0.60927556449999998</v>
      </c>
      <c r="C2963" s="8">
        <v>0.375</v>
      </c>
      <c r="D2963" s="8">
        <v>0</v>
      </c>
      <c r="E2963" s="8">
        <v>0.1</v>
      </c>
      <c r="F2963" s="8">
        <v>0.375</v>
      </c>
      <c r="G2963" s="8">
        <v>0</v>
      </c>
      <c r="H2963" s="8">
        <v>0.1</v>
      </c>
      <c r="I2963" s="4" t="e">
        <f>#REF!/1.7</f>
        <v>#REF!</v>
      </c>
      <c r="J2963" s="4">
        <f>Hilfstabelle!C2963/3</f>
        <v>0.46847800000000001</v>
      </c>
      <c r="K2963" s="96">
        <f>Hilfstabelle!F2963/11</f>
        <v>0</v>
      </c>
      <c r="L2963" s="107">
        <f>Hilfstabelle!G2963/sinks!$G$3</f>
        <v>0.16840970262283245</v>
      </c>
    </row>
    <row r="2964" spans="1:12" x14ac:dyDescent="0.25">
      <c r="A2964" s="89">
        <v>41032.416666666664</v>
      </c>
      <c r="B2964" s="4">
        <v>0.57205125970000004</v>
      </c>
      <c r="C2964" s="8">
        <v>0.41666666666666669</v>
      </c>
      <c r="D2964" s="8">
        <v>0</v>
      </c>
      <c r="E2964" s="8">
        <v>9.0909090909090912E-2</v>
      </c>
      <c r="F2964" s="8">
        <v>0.41666666666666669</v>
      </c>
      <c r="G2964" s="8">
        <v>0</v>
      </c>
      <c r="H2964" s="8">
        <v>9.0909090909090912E-2</v>
      </c>
      <c r="I2964" s="4" t="e">
        <f>#REF!/1.7</f>
        <v>#REF!</v>
      </c>
      <c r="J2964" s="4">
        <f>Hilfstabelle!C2964/3</f>
        <v>0.47535500000000003</v>
      </c>
      <c r="K2964" s="96">
        <f>Hilfstabelle!F2964/11</f>
        <v>0</v>
      </c>
      <c r="L2964" s="107">
        <f>Hilfstabelle!G2964/sinks!$G$3</f>
        <v>0.17032980720574151</v>
      </c>
    </row>
    <row r="2965" spans="1:12" x14ac:dyDescent="0.25">
      <c r="A2965" s="89">
        <v>41032.458333333336</v>
      </c>
      <c r="B2965" s="4">
        <v>0.5548775172</v>
      </c>
      <c r="C2965" s="8">
        <v>0.45833333333333331</v>
      </c>
      <c r="D2965" s="8">
        <v>0</v>
      </c>
      <c r="E2965" s="8">
        <v>8.3333333333333329E-2</v>
      </c>
      <c r="F2965" s="8">
        <v>0.45833333333333331</v>
      </c>
      <c r="G2965" s="8">
        <v>0</v>
      </c>
      <c r="H2965" s="8">
        <v>8.3333333333333329E-2</v>
      </c>
      <c r="I2965" s="4" t="e">
        <f>#REF!/1.7</f>
        <v>#REF!</v>
      </c>
      <c r="J2965" s="4">
        <f>Hilfstabelle!C2965/3</f>
        <v>0.48211124999999999</v>
      </c>
      <c r="K2965" s="96">
        <f>Hilfstabelle!F2965/11</f>
        <v>0</v>
      </c>
      <c r="L2965" s="107">
        <f>Hilfstabelle!G2965/sinks!$G$3</f>
        <v>0.17790849814225679</v>
      </c>
    </row>
    <row r="2966" spans="1:12" x14ac:dyDescent="0.25">
      <c r="A2966" s="89">
        <v>41032.5</v>
      </c>
      <c r="B2966" s="4">
        <v>0.53630895300000003</v>
      </c>
      <c r="C2966" s="8">
        <v>0.5</v>
      </c>
      <c r="D2966" s="8">
        <v>0</v>
      </c>
      <c r="E2966" s="8">
        <v>7.6923076923076927E-2</v>
      </c>
      <c r="F2966" s="8">
        <v>0.5</v>
      </c>
      <c r="G2966" s="8">
        <v>0</v>
      </c>
      <c r="H2966" s="8">
        <v>7.6923076923076927E-2</v>
      </c>
      <c r="I2966" s="4" t="e">
        <f>#REF!/1.7</f>
        <v>#REF!</v>
      </c>
      <c r="J2966" s="4">
        <f>Hilfstabelle!C2966/3</f>
        <v>0.48719425</v>
      </c>
      <c r="K2966" s="96">
        <f>Hilfstabelle!F2966/11</f>
        <v>0</v>
      </c>
      <c r="L2966" s="107">
        <f>Hilfstabelle!G2966/sinks!$G$3</f>
        <v>0.17723455414958014</v>
      </c>
    </row>
    <row r="2967" spans="1:12" x14ac:dyDescent="0.25">
      <c r="A2967" s="89">
        <v>41032.541666666664</v>
      </c>
      <c r="B2967" s="4">
        <v>0.52497602649999997</v>
      </c>
      <c r="C2967" s="8">
        <v>0.54166666666666663</v>
      </c>
      <c r="D2967" s="8">
        <v>0</v>
      </c>
      <c r="E2967" s="8">
        <v>7.1428571428571425E-2</v>
      </c>
      <c r="F2967" s="8">
        <v>0.54166666666666663</v>
      </c>
      <c r="G2967" s="8">
        <v>0</v>
      </c>
      <c r="H2967" s="8">
        <v>7.1428571428571425E-2</v>
      </c>
      <c r="I2967" s="4" t="e">
        <f>#REF!/1.7</f>
        <v>#REF!</v>
      </c>
      <c r="J2967" s="4">
        <f>Hilfstabelle!C2967/3</f>
        <v>0.48933900000000002</v>
      </c>
      <c r="K2967" s="96">
        <f>Hilfstabelle!F2967/11</f>
        <v>0</v>
      </c>
      <c r="L2967" s="107">
        <f>Hilfstabelle!G2967/sinks!$G$3</f>
        <v>0.17228805956182094</v>
      </c>
    </row>
    <row r="2968" spans="1:12" x14ac:dyDescent="0.25">
      <c r="A2968" s="89">
        <v>41032.583333333336</v>
      </c>
      <c r="B2968" s="4">
        <v>0.53613460030000004</v>
      </c>
      <c r="C2968" s="8">
        <v>0.58333333333333337</v>
      </c>
      <c r="D2968" s="8">
        <v>0</v>
      </c>
      <c r="E2968" s="8">
        <v>6.6666666666666666E-2</v>
      </c>
      <c r="F2968" s="8">
        <v>0.58333333333333337</v>
      </c>
      <c r="G2968" s="8">
        <v>0</v>
      </c>
      <c r="H2968" s="8">
        <v>6.6666666666666666E-2</v>
      </c>
      <c r="I2968" s="4" t="e">
        <f>#REF!/1.7</f>
        <v>#REF!</v>
      </c>
      <c r="J2968" s="4">
        <f>Hilfstabelle!C2968/3</f>
        <v>0.48731500000000011</v>
      </c>
      <c r="K2968" s="96">
        <f>Hilfstabelle!F2968/11</f>
        <v>0</v>
      </c>
      <c r="L2968" s="107">
        <f>Hilfstabelle!G2968/sinks!$G$3</f>
        <v>0.16946512434721292</v>
      </c>
    </row>
    <row r="2969" spans="1:12" x14ac:dyDescent="0.25">
      <c r="A2969" s="89">
        <v>41032.625</v>
      </c>
      <c r="B2969" s="4">
        <v>0.55644669170000005</v>
      </c>
      <c r="C2969" s="8">
        <v>0.625</v>
      </c>
      <c r="D2969" s="8">
        <v>0</v>
      </c>
      <c r="E2969" s="8">
        <v>6.25E-2</v>
      </c>
      <c r="F2969" s="8">
        <v>0.625</v>
      </c>
      <c r="G2969" s="8">
        <v>0</v>
      </c>
      <c r="H2969" s="8">
        <v>6.25E-2</v>
      </c>
      <c r="I2969" s="4" t="e">
        <f>#REF!/1.7</f>
        <v>#REF!</v>
      </c>
      <c r="J2969" s="4">
        <f>Hilfstabelle!C2969/3</f>
        <v>0.4821975</v>
      </c>
      <c r="K2969" s="96">
        <f>Hilfstabelle!F2969/11</f>
        <v>0</v>
      </c>
      <c r="L2969" s="107">
        <f>Hilfstabelle!G2969/sinks!$G$3</f>
        <v>0.16973215875940562</v>
      </c>
    </row>
    <row r="2970" spans="1:12" x14ac:dyDescent="0.25">
      <c r="A2970" s="89">
        <v>41032.666666666664</v>
      </c>
      <c r="B2970" s="4">
        <v>0.57449219770000004</v>
      </c>
      <c r="C2970" s="8">
        <v>0.66666666666666663</v>
      </c>
      <c r="D2970" s="8">
        <v>0</v>
      </c>
      <c r="E2970" s="8">
        <v>5.8823529411764705E-2</v>
      </c>
      <c r="F2970" s="8">
        <v>0.66666666666666663</v>
      </c>
      <c r="G2970" s="8">
        <v>0</v>
      </c>
      <c r="H2970" s="8">
        <v>5.8823529411764705E-2</v>
      </c>
      <c r="I2970" s="4" t="e">
        <f>#REF!/1.7</f>
        <v>#REF!</v>
      </c>
      <c r="J2970" s="4">
        <f>Hilfstabelle!C2970/3</f>
        <v>0.47643600000000003</v>
      </c>
      <c r="K2970" s="96">
        <f>Hilfstabelle!F2970/11</f>
        <v>0</v>
      </c>
      <c r="L2970" s="107">
        <f>Hilfstabelle!G2970/sinks!$G$3</f>
        <v>0.16929981733014129</v>
      </c>
    </row>
    <row r="2971" spans="1:12" x14ac:dyDescent="0.25">
      <c r="A2971" s="89">
        <v>41032.708333333336</v>
      </c>
      <c r="B2971" s="4">
        <v>0.58495336060000003</v>
      </c>
      <c r="C2971" s="8">
        <v>0.70833333333333337</v>
      </c>
      <c r="D2971" s="8">
        <v>0</v>
      </c>
      <c r="E2971" s="8">
        <v>5.5555555555555552E-2</v>
      </c>
      <c r="F2971" s="8">
        <v>0.70833333333333337</v>
      </c>
      <c r="G2971" s="8">
        <v>0</v>
      </c>
      <c r="H2971" s="8">
        <v>5.5555555555555552E-2</v>
      </c>
      <c r="I2971" s="4" t="e">
        <f>#REF!/1.7</f>
        <v>#REF!</v>
      </c>
      <c r="J2971" s="4">
        <f>Hilfstabelle!C2971/3</f>
        <v>0.46889775</v>
      </c>
      <c r="K2971" s="96">
        <f>Hilfstabelle!F2971/11</f>
        <v>0</v>
      </c>
      <c r="L2971" s="107">
        <f>Hilfstabelle!G2971/sinks!$G$3</f>
        <v>0.17179213851060604</v>
      </c>
    </row>
    <row r="2972" spans="1:12" x14ac:dyDescent="0.25">
      <c r="A2972" s="89">
        <v>41032.75</v>
      </c>
      <c r="B2972" s="4">
        <v>0.60578851020000002</v>
      </c>
      <c r="C2972" s="8">
        <v>0.75</v>
      </c>
      <c r="D2972" s="8">
        <v>0</v>
      </c>
      <c r="E2972" s="8">
        <v>5.2631578947368418E-2</v>
      </c>
      <c r="F2972" s="8">
        <v>0.75</v>
      </c>
      <c r="G2972" s="8">
        <v>0</v>
      </c>
      <c r="H2972" s="8">
        <v>5.2631578947368418E-2</v>
      </c>
      <c r="I2972" s="4" t="e">
        <f>#REF!/1.7</f>
        <v>#REF!</v>
      </c>
      <c r="J2972" s="4">
        <f>Hilfstabelle!C2972/3</f>
        <v>0.459646</v>
      </c>
      <c r="K2972" s="96">
        <f>Hilfstabelle!F2972/11</f>
        <v>0</v>
      </c>
      <c r="L2972" s="107">
        <f>Hilfstabelle!G2972/sinks!$G$3</f>
        <v>0.1746405055739943</v>
      </c>
    </row>
    <row r="2973" spans="1:12" x14ac:dyDescent="0.25">
      <c r="A2973" s="89">
        <v>41032.791666666664</v>
      </c>
      <c r="B2973" s="4">
        <v>0.58207654080000004</v>
      </c>
      <c r="C2973" s="8">
        <v>0.79166666666666663</v>
      </c>
      <c r="D2973" s="8">
        <v>0</v>
      </c>
      <c r="E2973" s="8">
        <v>0.05</v>
      </c>
      <c r="F2973" s="8">
        <v>0.79166666666666663</v>
      </c>
      <c r="G2973" s="8">
        <v>0</v>
      </c>
      <c r="H2973" s="8">
        <v>0.05</v>
      </c>
      <c r="I2973" s="4" t="e">
        <f>#REF!/1.7</f>
        <v>#REF!</v>
      </c>
      <c r="J2973" s="4">
        <f>Hilfstabelle!C2973/3</f>
        <v>0.45365450000000002</v>
      </c>
      <c r="K2973" s="96">
        <f>Hilfstabelle!F2973/11</f>
        <v>0</v>
      </c>
      <c r="L2973" s="107">
        <f>Hilfstabelle!G2973/sinks!$G$3</f>
        <v>0.16282741181556698</v>
      </c>
    </row>
    <row r="2974" spans="1:12" x14ac:dyDescent="0.25">
      <c r="A2974" s="89">
        <v>41032.833333333336</v>
      </c>
      <c r="B2974" s="4">
        <v>0.57623572489999997</v>
      </c>
      <c r="C2974" s="8">
        <v>0.83333333333333337</v>
      </c>
      <c r="D2974" s="8">
        <v>0</v>
      </c>
      <c r="E2974" s="8">
        <v>4.7619047619047616E-2</v>
      </c>
      <c r="F2974" s="8">
        <v>0.83333333333333337</v>
      </c>
      <c r="G2974" s="8">
        <v>0</v>
      </c>
      <c r="H2974" s="8">
        <v>4.7619047619047616E-2</v>
      </c>
      <c r="I2974" s="4" t="e">
        <f>#REF!/1.7</f>
        <v>#REF!</v>
      </c>
      <c r="J2974" s="4">
        <f>Hilfstabelle!C2974/3</f>
        <v>0.45046900000000006</v>
      </c>
      <c r="K2974" s="96">
        <f>Hilfstabelle!F2974/11</f>
        <v>0</v>
      </c>
      <c r="L2974" s="107">
        <f>Hilfstabelle!G2974/sinks!$G$3</f>
        <v>0.15401527621320951</v>
      </c>
    </row>
    <row r="2975" spans="1:12" x14ac:dyDescent="0.25">
      <c r="A2975" s="89">
        <v>41032.875</v>
      </c>
      <c r="B2975" s="4">
        <v>0.53247319329999998</v>
      </c>
      <c r="C2975" s="8">
        <v>0.875</v>
      </c>
      <c r="D2975" s="8">
        <v>0</v>
      </c>
      <c r="E2975" s="8">
        <v>4.5454545454545456E-2</v>
      </c>
      <c r="F2975" s="8">
        <v>0.875</v>
      </c>
      <c r="G2975" s="8">
        <v>0</v>
      </c>
      <c r="H2975" s="8">
        <v>4.5454545454545456E-2</v>
      </c>
      <c r="I2975" s="4" t="e">
        <f>#REF!/1.7</f>
        <v>#REF!</v>
      </c>
      <c r="J2975" s="4">
        <f>Hilfstabelle!C2975/3</f>
        <v>0.44777800000000001</v>
      </c>
      <c r="K2975" s="96">
        <f>Hilfstabelle!F2975/11</f>
        <v>0</v>
      </c>
      <c r="L2975" s="107">
        <f>Hilfstabelle!G2975/sinks!$G$3</f>
        <v>0.14166811363039689</v>
      </c>
    </row>
    <row r="2976" spans="1:12" x14ac:dyDescent="0.25">
      <c r="A2976" s="89">
        <v>41032.916666666664</v>
      </c>
      <c r="B2976" s="4">
        <v>0.5115508674</v>
      </c>
      <c r="C2976" s="8">
        <v>0.91666666666666663</v>
      </c>
      <c r="D2976" s="8">
        <v>0</v>
      </c>
      <c r="E2976" s="8">
        <v>4.3478260869565216E-2</v>
      </c>
      <c r="F2976" s="8">
        <v>0.91666666666666663</v>
      </c>
      <c r="G2976" s="8">
        <v>0</v>
      </c>
      <c r="H2976" s="8">
        <v>4.3478260869565216E-2</v>
      </c>
      <c r="I2976" s="4" t="e">
        <f>#REF!/1.7</f>
        <v>#REF!</v>
      </c>
      <c r="J2976" s="4">
        <f>Hilfstabelle!C2976/3</f>
        <v>0.44521349999999998</v>
      </c>
      <c r="K2976" s="96">
        <f>Hilfstabelle!F2976/11</f>
        <v>0</v>
      </c>
      <c r="L2976" s="107">
        <f>Hilfstabelle!G2976/sinks!$G$3</f>
        <v>0.12810022230613213</v>
      </c>
    </row>
    <row r="2977" spans="1:12" x14ac:dyDescent="0.25">
      <c r="A2977" s="89">
        <v>41032.958333333336</v>
      </c>
      <c r="B2977" s="4">
        <v>0.48749019269999999</v>
      </c>
      <c r="C2977" s="8">
        <v>0.95833333333333337</v>
      </c>
      <c r="D2977" s="8">
        <v>0</v>
      </c>
      <c r="E2977" s="8">
        <v>4.1666666666666664E-2</v>
      </c>
      <c r="F2977" s="8">
        <v>0.95833333333333337</v>
      </c>
      <c r="G2977" s="8">
        <v>0</v>
      </c>
      <c r="H2977" s="8">
        <v>4.1666666666666664E-2</v>
      </c>
      <c r="I2977" s="4" t="e">
        <f>#REF!/1.7</f>
        <v>#REF!</v>
      </c>
      <c r="J2977" s="4">
        <f>Hilfstabelle!C2977/3</f>
        <v>0.44150475</v>
      </c>
      <c r="K2977" s="96">
        <f>Hilfstabelle!F2977/11</f>
        <v>0</v>
      </c>
      <c r="L2977" s="107">
        <f>Hilfstabelle!G2977/sinks!$G$3</f>
        <v>0.12054696321839713</v>
      </c>
    </row>
    <row r="2978" spans="1:12" x14ac:dyDescent="0.25">
      <c r="A2978" s="89">
        <v>41033</v>
      </c>
      <c r="B2978" s="4">
        <v>0.47284456460000002</v>
      </c>
      <c r="C2978" s="8">
        <v>0</v>
      </c>
      <c r="D2978" s="8">
        <v>0</v>
      </c>
      <c r="E2978" s="8">
        <v>1</v>
      </c>
      <c r="F2978" s="8">
        <v>0</v>
      </c>
      <c r="G2978" s="8">
        <v>0</v>
      </c>
      <c r="H2978" s="8">
        <v>1</v>
      </c>
      <c r="I2978" s="4" t="e">
        <f>#REF!/1.7</f>
        <v>#REF!</v>
      </c>
      <c r="J2978" s="4">
        <f>Hilfstabelle!C2978/3</f>
        <v>0.43614574999999994</v>
      </c>
      <c r="K2978" s="96">
        <f>Hilfstabelle!F2978/11</f>
        <v>0</v>
      </c>
      <c r="L2978" s="107">
        <f>Hilfstabelle!G2978/sinks!$G$3</f>
        <v>0.11436702396479574</v>
      </c>
    </row>
    <row r="2979" spans="1:12" x14ac:dyDescent="0.25">
      <c r="A2979" s="89">
        <v>41033.041666666664</v>
      </c>
      <c r="B2979" s="4">
        <v>0.47258303550000003</v>
      </c>
      <c r="C2979" s="8">
        <v>4.1666666666666664E-2</v>
      </c>
      <c r="D2979" s="8">
        <v>0</v>
      </c>
      <c r="E2979" s="8">
        <v>0.5</v>
      </c>
      <c r="F2979" s="8">
        <v>4.1666666666666664E-2</v>
      </c>
      <c r="G2979" s="8">
        <v>0</v>
      </c>
      <c r="H2979" s="8">
        <v>0.5</v>
      </c>
      <c r="I2979" s="4" t="e">
        <f>#REF!/1.7</f>
        <v>#REF!</v>
      </c>
      <c r="J2979" s="4">
        <f>Hilfstabelle!C2979/3</f>
        <v>0.43077525</v>
      </c>
      <c r="K2979" s="96">
        <f>Hilfstabelle!F2979/11</f>
        <v>0</v>
      </c>
      <c r="L2979" s="107">
        <f>Hilfstabelle!G2979/sinks!$G$3</f>
        <v>0.11320987484529428</v>
      </c>
    </row>
    <row r="2980" spans="1:12" x14ac:dyDescent="0.25">
      <c r="A2980" s="89">
        <v>41033.083333333336</v>
      </c>
      <c r="B2980" s="4">
        <v>0.50361781880000001</v>
      </c>
      <c r="C2980" s="8">
        <v>8.3333333333333329E-2</v>
      </c>
      <c r="D2980" s="8">
        <v>0</v>
      </c>
      <c r="E2980" s="8">
        <v>0.33333333333333331</v>
      </c>
      <c r="F2980" s="8">
        <v>8.3333333333333329E-2</v>
      </c>
      <c r="G2980" s="8">
        <v>0</v>
      </c>
      <c r="H2980" s="8">
        <v>0.33333333333333331</v>
      </c>
      <c r="I2980" s="4" t="e">
        <f>#REF!/1.7</f>
        <v>#REF!</v>
      </c>
      <c r="J2980" s="4">
        <f>Hilfstabelle!C2980/3</f>
        <v>0.42711824999999998</v>
      </c>
      <c r="K2980" s="96">
        <f>Hilfstabelle!F2980/11</f>
        <v>0</v>
      </c>
      <c r="L2980" s="107">
        <f>Hilfstabelle!G2980/sinks!$G$3</f>
        <v>0.11446875135991677</v>
      </c>
    </row>
    <row r="2981" spans="1:12" x14ac:dyDescent="0.25">
      <c r="A2981" s="89">
        <v>41033.125</v>
      </c>
      <c r="B2981" s="4">
        <v>0.58887629669999997</v>
      </c>
      <c r="C2981" s="8">
        <v>0.125</v>
      </c>
      <c r="D2981" s="8">
        <v>0</v>
      </c>
      <c r="E2981" s="8">
        <v>0.25</v>
      </c>
      <c r="F2981" s="8">
        <v>0.125</v>
      </c>
      <c r="G2981" s="8">
        <v>0</v>
      </c>
      <c r="H2981" s="8">
        <v>0.25</v>
      </c>
      <c r="I2981" s="4" t="e">
        <f>#REF!/1.7</f>
        <v>#REF!</v>
      </c>
      <c r="J2981" s="4">
        <f>Hilfstabelle!C2981/3</f>
        <v>0.42486425</v>
      </c>
      <c r="K2981" s="96">
        <f>Hilfstabelle!F2981/11</f>
        <v>0</v>
      </c>
      <c r="L2981" s="107">
        <f>Hilfstabelle!G2981/sinks!$G$3</f>
        <v>0.10817436878680424</v>
      </c>
    </row>
    <row r="2982" spans="1:12" x14ac:dyDescent="0.25">
      <c r="A2982" s="89">
        <v>41033.166666666664</v>
      </c>
      <c r="B2982" s="4">
        <v>0.6957545114</v>
      </c>
      <c r="C2982" s="8">
        <v>0.16666666666666666</v>
      </c>
      <c r="D2982" s="8">
        <v>0</v>
      </c>
      <c r="E2982" s="8">
        <v>0.2</v>
      </c>
      <c r="F2982" s="8">
        <v>0.16666666666666666</v>
      </c>
      <c r="G2982" s="8">
        <v>0</v>
      </c>
      <c r="H2982" s="8">
        <v>0.2</v>
      </c>
      <c r="I2982" s="4" t="e">
        <f>#REF!/1.7</f>
        <v>#REF!</v>
      </c>
      <c r="J2982" s="4">
        <f>Hilfstabelle!C2982/3</f>
        <v>0.43005650000000001</v>
      </c>
      <c r="K2982" s="96">
        <f>Hilfstabelle!F2982/11</f>
        <v>0</v>
      </c>
      <c r="L2982" s="107">
        <f>Hilfstabelle!G2982/sinks!$G$3</f>
        <v>0.10251578243319806</v>
      </c>
    </row>
    <row r="2983" spans="1:12" x14ac:dyDescent="0.25">
      <c r="A2983" s="89">
        <v>41033.208333333336</v>
      </c>
      <c r="B2983" s="4">
        <v>0.7620957196</v>
      </c>
      <c r="C2983" s="8">
        <v>0.20833333333333334</v>
      </c>
      <c r="D2983" s="8">
        <v>0</v>
      </c>
      <c r="E2983" s="8">
        <v>0.16666666666666666</v>
      </c>
      <c r="F2983" s="8">
        <v>0.20833333333333334</v>
      </c>
      <c r="G2983" s="8">
        <v>0</v>
      </c>
      <c r="H2983" s="8">
        <v>0.16666666666666666</v>
      </c>
      <c r="I2983" s="4" t="e">
        <f>#REF!/1.7</f>
        <v>#REF!</v>
      </c>
      <c r="J2983" s="4">
        <f>Hilfstabelle!C2983/3</f>
        <v>0.43815825000000003</v>
      </c>
      <c r="K2983" s="96">
        <f>Hilfstabelle!F2983/11</f>
        <v>0</v>
      </c>
      <c r="L2983" s="107">
        <f>Hilfstabelle!G2983/sinks!$G$3</f>
        <v>0.10463934180634919</v>
      </c>
    </row>
    <row r="2984" spans="1:12" x14ac:dyDescent="0.25">
      <c r="A2984" s="89">
        <v>41033.25</v>
      </c>
      <c r="B2984" s="4">
        <v>0.77281841159999998</v>
      </c>
      <c r="C2984" s="8">
        <v>0.25</v>
      </c>
      <c r="D2984" s="8">
        <v>0</v>
      </c>
      <c r="E2984" s="8">
        <v>0.14285714285714285</v>
      </c>
      <c r="F2984" s="8">
        <v>0.25</v>
      </c>
      <c r="G2984" s="8">
        <v>0</v>
      </c>
      <c r="H2984" s="8">
        <v>0.14285714285714285</v>
      </c>
      <c r="I2984" s="4" t="e">
        <f>#REF!/1.7</f>
        <v>#REF!</v>
      </c>
      <c r="J2984" s="4">
        <f>Hilfstabelle!C2984/3</f>
        <v>0.44681200000000004</v>
      </c>
      <c r="K2984" s="96">
        <f>Hilfstabelle!F2984/11</f>
        <v>0</v>
      </c>
      <c r="L2984" s="107">
        <f>Hilfstabelle!G2984/sinks!$G$3</f>
        <v>0.11842340384524605</v>
      </c>
    </row>
    <row r="2985" spans="1:12" x14ac:dyDescent="0.25">
      <c r="A2985" s="89">
        <v>41033.291666666664</v>
      </c>
      <c r="B2985" s="4">
        <v>0.77735158230000001</v>
      </c>
      <c r="C2985" s="8">
        <v>0.29166666666666669</v>
      </c>
      <c r="D2985" s="8">
        <v>0</v>
      </c>
      <c r="E2985" s="8">
        <v>0.125</v>
      </c>
      <c r="F2985" s="8">
        <v>0.29166666666666669</v>
      </c>
      <c r="G2985" s="8">
        <v>0</v>
      </c>
      <c r="H2985" s="8">
        <v>0.125</v>
      </c>
      <c r="I2985" s="4" t="e">
        <f>#REF!/1.7</f>
        <v>#REF!</v>
      </c>
      <c r="J2985" s="4">
        <f>Hilfstabelle!C2985/3</f>
        <v>0.45477575000000003</v>
      </c>
      <c r="K2985" s="96">
        <f>Hilfstabelle!F2985/11</f>
        <v>0</v>
      </c>
      <c r="L2985" s="107">
        <f>Hilfstabelle!G2985/sinks!$G$3</f>
        <v>0.13028736130123386</v>
      </c>
    </row>
    <row r="2986" spans="1:12" x14ac:dyDescent="0.25">
      <c r="A2986" s="89">
        <v>41033.333333333336</v>
      </c>
      <c r="B2986" s="4">
        <v>0.78293086909999998</v>
      </c>
      <c r="C2986" s="8">
        <v>0.33333333333333331</v>
      </c>
      <c r="D2986" s="8">
        <v>0</v>
      </c>
      <c r="E2986" s="8">
        <v>0.1111111111111111</v>
      </c>
      <c r="F2986" s="8">
        <v>0.33333333333333331</v>
      </c>
      <c r="G2986" s="8">
        <v>0</v>
      </c>
      <c r="H2986" s="8">
        <v>0.1111111111111111</v>
      </c>
      <c r="I2986" s="4" t="e">
        <f>#REF!/1.7</f>
        <v>#REF!</v>
      </c>
      <c r="J2986" s="4">
        <f>Hilfstabelle!C2986/3</f>
        <v>0.45893875000000001</v>
      </c>
      <c r="K2986" s="96">
        <f>Hilfstabelle!F2986/11</f>
        <v>0</v>
      </c>
      <c r="L2986" s="107">
        <f>Hilfstabelle!G2986/sinks!$G$3</f>
        <v>0.15556661898880489</v>
      </c>
    </row>
    <row r="2987" spans="1:12" x14ac:dyDescent="0.25">
      <c r="A2987" s="89">
        <v>41033.375</v>
      </c>
      <c r="B2987" s="4">
        <v>0.78563333619999998</v>
      </c>
      <c r="C2987" s="8">
        <v>0.375</v>
      </c>
      <c r="D2987" s="8">
        <v>0</v>
      </c>
      <c r="E2987" s="8">
        <v>0.1</v>
      </c>
      <c r="F2987" s="8">
        <v>0.375</v>
      </c>
      <c r="G2987" s="8">
        <v>0</v>
      </c>
      <c r="H2987" s="8">
        <v>0.1</v>
      </c>
      <c r="I2987" s="4" t="e">
        <f>#REF!/1.7</f>
        <v>#REF!</v>
      </c>
      <c r="J2987" s="4">
        <f>Hilfstabelle!C2987/3</f>
        <v>0.46076149999999999</v>
      </c>
      <c r="K2987" s="96">
        <f>Hilfstabelle!F2987/11</f>
        <v>0</v>
      </c>
      <c r="L2987" s="107">
        <f>Hilfstabelle!G2987/sinks!$G$3</f>
        <v>0.16840970262283245</v>
      </c>
    </row>
    <row r="2988" spans="1:12" x14ac:dyDescent="0.25">
      <c r="A2988" s="89">
        <v>41033.416666666664</v>
      </c>
      <c r="B2988" s="4">
        <v>0.76392642320000004</v>
      </c>
      <c r="C2988" s="8">
        <v>0.41666666666666669</v>
      </c>
      <c r="D2988" s="8">
        <v>0</v>
      </c>
      <c r="E2988" s="8">
        <v>9.0909090909090912E-2</v>
      </c>
      <c r="F2988" s="8">
        <v>0.41666666666666669</v>
      </c>
      <c r="G2988" s="8">
        <v>0</v>
      </c>
      <c r="H2988" s="8">
        <v>9.0909090909090912E-2</v>
      </c>
      <c r="I2988" s="4" t="e">
        <f>#REF!/1.7</f>
        <v>#REF!</v>
      </c>
      <c r="J2988" s="4">
        <f>Hilfstabelle!C2988/3</f>
        <v>0.46319949999999999</v>
      </c>
      <c r="K2988" s="96">
        <f>Hilfstabelle!F2988/11</f>
        <v>0</v>
      </c>
      <c r="L2988" s="107">
        <f>Hilfstabelle!G2988/sinks!$G$3</f>
        <v>0.17032980720574151</v>
      </c>
    </row>
    <row r="2989" spans="1:12" x14ac:dyDescent="0.25">
      <c r="A2989" s="89">
        <v>41033.458333333336</v>
      </c>
      <c r="B2989" s="4">
        <v>0.7570394909</v>
      </c>
      <c r="C2989" s="8">
        <v>0.45833333333333331</v>
      </c>
      <c r="D2989" s="8">
        <v>0</v>
      </c>
      <c r="E2989" s="8">
        <v>8.3333333333333329E-2</v>
      </c>
      <c r="F2989" s="8">
        <v>0.45833333333333331</v>
      </c>
      <c r="G2989" s="8">
        <v>0</v>
      </c>
      <c r="H2989" s="8">
        <v>8.3333333333333329E-2</v>
      </c>
      <c r="I2989" s="4" t="e">
        <f>#REF!/1.7</f>
        <v>#REF!</v>
      </c>
      <c r="J2989" s="4">
        <f>Hilfstabelle!C2989/3</f>
        <v>0.46597099999999997</v>
      </c>
      <c r="K2989" s="96">
        <f>Hilfstabelle!F2989/11</f>
        <v>0</v>
      </c>
      <c r="L2989" s="107">
        <f>Hilfstabelle!G2989/sinks!$G$3</f>
        <v>0.17790849814225679</v>
      </c>
    </row>
    <row r="2990" spans="1:12" x14ac:dyDescent="0.25">
      <c r="A2990" s="89">
        <v>41033.5</v>
      </c>
      <c r="B2990" s="4">
        <v>0.74605526980000003</v>
      </c>
      <c r="C2990" s="8">
        <v>0.5</v>
      </c>
      <c r="D2990" s="8">
        <v>0</v>
      </c>
      <c r="E2990" s="8">
        <v>7.6923076923076927E-2</v>
      </c>
      <c r="F2990" s="8">
        <v>0.5</v>
      </c>
      <c r="G2990" s="8">
        <v>0</v>
      </c>
      <c r="H2990" s="8">
        <v>7.6923076923076927E-2</v>
      </c>
      <c r="I2990" s="4" t="e">
        <f>#REF!/1.7</f>
        <v>#REF!</v>
      </c>
      <c r="J2990" s="4">
        <f>Hilfstabelle!C2990/3</f>
        <v>0.46705199999999997</v>
      </c>
      <c r="K2990" s="96">
        <f>Hilfstabelle!F2990/11</f>
        <v>0</v>
      </c>
      <c r="L2990" s="107">
        <f>Hilfstabelle!G2990/sinks!$G$3</f>
        <v>0.17723455414958014</v>
      </c>
    </row>
    <row r="2991" spans="1:12" x14ac:dyDescent="0.25">
      <c r="A2991" s="89">
        <v>41033.541666666664</v>
      </c>
      <c r="B2991" s="4">
        <v>0.73733763399999996</v>
      </c>
      <c r="C2991" s="8">
        <v>0.54166666666666663</v>
      </c>
      <c r="D2991" s="8">
        <v>0</v>
      </c>
      <c r="E2991" s="8">
        <v>7.1428571428571425E-2</v>
      </c>
      <c r="F2991" s="8">
        <v>0.54166666666666663</v>
      </c>
      <c r="G2991" s="8">
        <v>0</v>
      </c>
      <c r="H2991" s="8">
        <v>7.1428571428571425E-2</v>
      </c>
      <c r="I2991" s="4" t="e">
        <f>#REF!/1.7</f>
        <v>#REF!</v>
      </c>
      <c r="J2991" s="4">
        <f>Hilfstabelle!C2991/3</f>
        <v>0.46771900000000005</v>
      </c>
      <c r="K2991" s="96">
        <f>Hilfstabelle!F2991/11</f>
        <v>0</v>
      </c>
      <c r="L2991" s="107">
        <f>Hilfstabelle!G2991/sinks!$G$3</f>
        <v>0.17228805956182094</v>
      </c>
    </row>
    <row r="2992" spans="1:12" x14ac:dyDescent="0.25">
      <c r="A2992" s="89">
        <v>41033.583333333336</v>
      </c>
      <c r="B2992" s="4">
        <v>0.72399965129999999</v>
      </c>
      <c r="C2992" s="8">
        <v>0.58333333333333337</v>
      </c>
      <c r="D2992" s="8">
        <v>0</v>
      </c>
      <c r="E2992" s="8">
        <v>6.6666666666666666E-2</v>
      </c>
      <c r="F2992" s="8">
        <v>0.58333333333333337</v>
      </c>
      <c r="G2992" s="8">
        <v>0</v>
      </c>
      <c r="H2992" s="8">
        <v>6.6666666666666666E-2</v>
      </c>
      <c r="I2992" s="4" t="e">
        <f>#REF!/1.7</f>
        <v>#REF!</v>
      </c>
      <c r="J2992" s="4">
        <f>Hilfstabelle!C2992/3</f>
        <v>0.46673000000000003</v>
      </c>
      <c r="K2992" s="96">
        <f>Hilfstabelle!F2992/11</f>
        <v>1</v>
      </c>
      <c r="L2992" s="107">
        <f>Hilfstabelle!G2992/sinks!$G$3</f>
        <v>0.84214909650495473</v>
      </c>
    </row>
    <row r="2993" spans="1:12" x14ac:dyDescent="0.25">
      <c r="A2993" s="89">
        <v>41033.625</v>
      </c>
      <c r="B2993" s="4">
        <v>0.72905587999999999</v>
      </c>
      <c r="C2993" s="8">
        <v>0.625</v>
      </c>
      <c r="D2993" s="8">
        <v>0</v>
      </c>
      <c r="E2993" s="8">
        <v>6.25E-2</v>
      </c>
      <c r="F2993" s="8">
        <v>0.625</v>
      </c>
      <c r="G2993" s="8">
        <v>0</v>
      </c>
      <c r="H2993" s="8">
        <v>6.25E-2</v>
      </c>
      <c r="I2993" s="4" t="e">
        <f>#REF!/1.7</f>
        <v>#REF!</v>
      </c>
      <c r="J2993" s="4">
        <f>Hilfstabelle!C2993/3</f>
        <v>0.46322825000000001</v>
      </c>
      <c r="K2993" s="96">
        <f>Hilfstabelle!F2993/11</f>
        <v>1</v>
      </c>
      <c r="L2993" s="107">
        <f>Hilfstabelle!G2993/sinks!$G$3</f>
        <v>0.8424161309171474</v>
      </c>
    </row>
    <row r="2994" spans="1:12" x14ac:dyDescent="0.25">
      <c r="A2994" s="89">
        <v>41033.666666666664</v>
      </c>
      <c r="B2994" s="4">
        <v>0.72530729670000005</v>
      </c>
      <c r="C2994" s="8">
        <v>0.66666666666666663</v>
      </c>
      <c r="D2994" s="8">
        <v>0</v>
      </c>
      <c r="E2994" s="8">
        <v>5.8823529411764705E-2</v>
      </c>
      <c r="F2994" s="8">
        <v>0.66666666666666663</v>
      </c>
      <c r="G2994" s="8">
        <v>0</v>
      </c>
      <c r="H2994" s="8">
        <v>5.8823529411764705E-2</v>
      </c>
      <c r="I2994" s="4" t="e">
        <f>#REF!/1.7</f>
        <v>#REF!</v>
      </c>
      <c r="J2994" s="4">
        <f>Hilfstabelle!C2994/3</f>
        <v>0.45932400000000001</v>
      </c>
      <c r="K2994" s="96">
        <f>Hilfstabelle!F2994/11</f>
        <v>0</v>
      </c>
      <c r="L2994" s="107">
        <f>Hilfstabelle!G2994/sinks!$G$3</f>
        <v>0.16929981733014129</v>
      </c>
    </row>
    <row r="2995" spans="1:12" x14ac:dyDescent="0.25">
      <c r="A2995" s="89">
        <v>41033.708333333336</v>
      </c>
      <c r="B2995" s="4">
        <v>0.71040013950000003</v>
      </c>
      <c r="C2995" s="8">
        <v>0.70833333333333337</v>
      </c>
      <c r="D2995" s="8">
        <v>0</v>
      </c>
      <c r="E2995" s="8">
        <v>5.5555555555555552E-2</v>
      </c>
      <c r="F2995" s="8">
        <v>0.70833333333333337</v>
      </c>
      <c r="G2995" s="8">
        <v>0</v>
      </c>
      <c r="H2995" s="8">
        <v>5.5555555555555552E-2</v>
      </c>
      <c r="I2995" s="4" t="e">
        <f>#REF!/1.7</f>
        <v>#REF!</v>
      </c>
      <c r="J2995" s="4">
        <f>Hilfstabelle!C2995/3</f>
        <v>0.45325774999999996</v>
      </c>
      <c r="K2995" s="96">
        <f>Hilfstabelle!F2995/11</f>
        <v>0</v>
      </c>
      <c r="L2995" s="107">
        <f>Hilfstabelle!G2995/sinks!$G$3</f>
        <v>0.17179213851060604</v>
      </c>
    </row>
    <row r="2996" spans="1:12" x14ac:dyDescent="0.25">
      <c r="A2996" s="89">
        <v>41033.75</v>
      </c>
      <c r="B2996" s="4">
        <v>0.71728707169999995</v>
      </c>
      <c r="C2996" s="8">
        <v>0.75</v>
      </c>
      <c r="D2996" s="8">
        <v>0</v>
      </c>
      <c r="E2996" s="8">
        <v>5.2631578947368418E-2</v>
      </c>
      <c r="F2996" s="8">
        <v>0.75</v>
      </c>
      <c r="G2996" s="8">
        <v>0</v>
      </c>
      <c r="H2996" s="8">
        <v>5.2631578947368418E-2</v>
      </c>
      <c r="I2996" s="4" t="e">
        <f>#REF!/1.7</f>
        <v>#REF!</v>
      </c>
      <c r="J2996" s="4">
        <f>Hilfstabelle!C2996/3</f>
        <v>0.44405775000000003</v>
      </c>
      <c r="K2996" s="96">
        <f>Hilfstabelle!F2996/11</f>
        <v>0</v>
      </c>
      <c r="L2996" s="107">
        <f>Hilfstabelle!G2996/sinks!$G$3</f>
        <v>0.1746405055739943</v>
      </c>
    </row>
    <row r="2997" spans="1:12" x14ac:dyDescent="0.25">
      <c r="A2997" s="89">
        <v>41033.791666666664</v>
      </c>
      <c r="B2997" s="4">
        <v>0.65870455930000005</v>
      </c>
      <c r="C2997" s="8">
        <v>0.79166666666666663</v>
      </c>
      <c r="D2997" s="8">
        <v>0</v>
      </c>
      <c r="E2997" s="8">
        <v>0.05</v>
      </c>
      <c r="F2997" s="8">
        <v>0.79166666666666663</v>
      </c>
      <c r="G2997" s="8">
        <v>0</v>
      </c>
      <c r="H2997" s="8">
        <v>0.05</v>
      </c>
      <c r="I2997" s="4" t="e">
        <f>#REF!/1.7</f>
        <v>#REF!</v>
      </c>
      <c r="J2997" s="4">
        <f>Hilfstabelle!C2997/3</f>
        <v>0.43710599999999999</v>
      </c>
      <c r="K2997" s="96">
        <f>Hilfstabelle!F2997/11</f>
        <v>0</v>
      </c>
      <c r="L2997" s="107">
        <f>Hilfstabelle!G2997/sinks!$G$3</f>
        <v>0.16282741181556698</v>
      </c>
    </row>
    <row r="2998" spans="1:12" x14ac:dyDescent="0.25">
      <c r="A2998" s="89">
        <v>41033.833333333336</v>
      </c>
      <c r="B2998" s="4">
        <v>0.61755731849999995</v>
      </c>
      <c r="C2998" s="8">
        <v>0.83333333333333337</v>
      </c>
      <c r="D2998" s="8">
        <v>0</v>
      </c>
      <c r="E2998" s="8">
        <v>4.7619047619047616E-2</v>
      </c>
      <c r="F2998" s="8">
        <v>0.83333333333333337</v>
      </c>
      <c r="G2998" s="8">
        <v>0</v>
      </c>
      <c r="H2998" s="8">
        <v>4.7619047619047616E-2</v>
      </c>
      <c r="I2998" s="4" t="e">
        <f>#REF!/1.7</f>
        <v>#REF!</v>
      </c>
      <c r="J2998" s="4">
        <f>Hilfstabelle!C2998/3</f>
        <v>0.43211500000000003</v>
      </c>
      <c r="K2998" s="96">
        <f>Hilfstabelle!F2998/11</f>
        <v>0</v>
      </c>
      <c r="L2998" s="107">
        <f>Hilfstabelle!G2998/sinks!$G$3</f>
        <v>0.15401527621320951</v>
      </c>
    </row>
    <row r="2999" spans="1:12" x14ac:dyDescent="0.25">
      <c r="A2999" s="89">
        <v>41033.875</v>
      </c>
      <c r="B2999" s="4">
        <v>0.57414349229999995</v>
      </c>
      <c r="C2999" s="8">
        <v>0.875</v>
      </c>
      <c r="D2999" s="8">
        <v>0</v>
      </c>
      <c r="E2999" s="8">
        <v>4.5454545454545456E-2</v>
      </c>
      <c r="F2999" s="8">
        <v>0.875</v>
      </c>
      <c r="G2999" s="8">
        <v>0</v>
      </c>
      <c r="H2999" s="8">
        <v>4.5454545454545456E-2</v>
      </c>
      <c r="I2999" s="4" t="e">
        <f>#REF!/1.7</f>
        <v>#REF!</v>
      </c>
      <c r="J2999" s="4">
        <f>Hilfstabelle!C2999/3</f>
        <v>0.42668125000000007</v>
      </c>
      <c r="K2999" s="96">
        <f>Hilfstabelle!F2999/11</f>
        <v>0</v>
      </c>
      <c r="L2999" s="107">
        <f>Hilfstabelle!G2999/sinks!$G$3</f>
        <v>0.14166811363039689</v>
      </c>
    </row>
    <row r="3000" spans="1:12" x14ac:dyDescent="0.25">
      <c r="A3000" s="89">
        <v>41033.916666666664</v>
      </c>
      <c r="B3000" s="4">
        <v>0.54319588529999996</v>
      </c>
      <c r="C3000" s="8">
        <v>0.91666666666666663</v>
      </c>
      <c r="D3000" s="8">
        <v>0</v>
      </c>
      <c r="E3000" s="8">
        <v>4.3478260869565216E-2</v>
      </c>
      <c r="F3000" s="8">
        <v>0.91666666666666663</v>
      </c>
      <c r="G3000" s="8">
        <v>0</v>
      </c>
      <c r="H3000" s="8">
        <v>4.3478260869565216E-2</v>
      </c>
      <c r="I3000" s="4" t="e">
        <f>#REF!/1.7</f>
        <v>#REF!</v>
      </c>
      <c r="J3000" s="4">
        <f>Hilfstabelle!C3000/3</f>
        <v>0.42109225</v>
      </c>
      <c r="K3000" s="96">
        <f>Hilfstabelle!F3000/11</f>
        <v>0</v>
      </c>
      <c r="L3000" s="107">
        <f>Hilfstabelle!G3000/sinks!$G$3</f>
        <v>0.12810022230613213</v>
      </c>
    </row>
    <row r="3001" spans="1:12" x14ac:dyDescent="0.25">
      <c r="A3001" s="89">
        <v>41033.958333333336</v>
      </c>
      <c r="B3001" s="4">
        <v>0.51765321239999995</v>
      </c>
      <c r="C3001" s="8">
        <v>0.95833333333333337</v>
      </c>
      <c r="D3001" s="8">
        <v>0</v>
      </c>
      <c r="E3001" s="8">
        <v>4.1666666666666664E-2</v>
      </c>
      <c r="F3001" s="8">
        <v>0.95833333333333337</v>
      </c>
      <c r="G3001" s="8">
        <v>0</v>
      </c>
      <c r="H3001" s="8">
        <v>4.1666666666666664E-2</v>
      </c>
      <c r="I3001" s="4" t="e">
        <f>#REF!/1.7</f>
        <v>#REF!</v>
      </c>
      <c r="J3001" s="4">
        <f>Hilfstabelle!C3001/3</f>
        <v>0.41737775000000005</v>
      </c>
      <c r="K3001" s="96">
        <f>Hilfstabelle!F3001/11</f>
        <v>0</v>
      </c>
      <c r="L3001" s="107">
        <f>Hilfstabelle!G3001/sinks!$G$3</f>
        <v>0.12054696321839713</v>
      </c>
    </row>
    <row r="3002" spans="1:12" x14ac:dyDescent="0.25">
      <c r="A3002" s="89">
        <v>41034</v>
      </c>
      <c r="B3002" s="4">
        <v>0.51233545459999996</v>
      </c>
      <c r="C3002" s="8">
        <v>0</v>
      </c>
      <c r="D3002" s="8">
        <v>0</v>
      </c>
      <c r="E3002" s="8">
        <v>1</v>
      </c>
      <c r="F3002" s="8">
        <v>0</v>
      </c>
      <c r="G3002" s="8">
        <v>0</v>
      </c>
      <c r="H3002" s="8">
        <v>1</v>
      </c>
      <c r="I3002" s="4" t="e">
        <f>#REF!/1.7</f>
        <v>#REF!</v>
      </c>
      <c r="J3002" s="4">
        <f>Hilfstabelle!C3002/3</f>
        <v>0.41502025000000003</v>
      </c>
      <c r="K3002" s="96">
        <f>Hilfstabelle!F3002/11</f>
        <v>0</v>
      </c>
      <c r="L3002" s="107">
        <f>Hilfstabelle!G3002/sinks!$G$3</f>
        <v>0.11874130195499918</v>
      </c>
    </row>
    <row r="3003" spans="1:12" x14ac:dyDescent="0.25">
      <c r="A3003" s="89">
        <v>41034.041666666664</v>
      </c>
      <c r="B3003" s="4">
        <v>0.50562287510000004</v>
      </c>
      <c r="C3003" s="8">
        <v>4.1666666666666664E-2</v>
      </c>
      <c r="D3003" s="8">
        <v>0</v>
      </c>
      <c r="E3003" s="8">
        <v>0.5</v>
      </c>
      <c r="F3003" s="8">
        <v>4.1666666666666664E-2</v>
      </c>
      <c r="G3003" s="8">
        <v>0</v>
      </c>
      <c r="H3003" s="8">
        <v>0.5</v>
      </c>
      <c r="I3003" s="4" t="e">
        <f>#REF!/1.7</f>
        <v>#REF!</v>
      </c>
      <c r="J3003" s="4">
        <f>Hilfstabelle!C3003/3</f>
        <v>0.41315150000000006</v>
      </c>
      <c r="K3003" s="96">
        <f>Hilfstabelle!F3003/11</f>
        <v>0</v>
      </c>
      <c r="L3003" s="107">
        <f>Hilfstabelle!G3003/sinks!$G$3</f>
        <v>0.12007647401596248</v>
      </c>
    </row>
    <row r="3004" spans="1:12" x14ac:dyDescent="0.25">
      <c r="A3004" s="89">
        <v>41034.083333333336</v>
      </c>
      <c r="B3004" s="4">
        <v>0.52985790249999998</v>
      </c>
      <c r="C3004" s="8">
        <v>8.3333333333333329E-2</v>
      </c>
      <c r="D3004" s="8">
        <v>0</v>
      </c>
      <c r="E3004" s="8">
        <v>0.33333333333333331</v>
      </c>
      <c r="F3004" s="8">
        <v>8.3333333333333329E-2</v>
      </c>
      <c r="G3004" s="8">
        <v>0</v>
      </c>
      <c r="H3004" s="8">
        <v>0.33333333333333331</v>
      </c>
      <c r="I3004" s="4" t="e">
        <f>#REF!/1.7</f>
        <v>#REF!</v>
      </c>
      <c r="J3004" s="4">
        <f>Hilfstabelle!C3004/3</f>
        <v>0.40766024999999995</v>
      </c>
      <c r="K3004" s="96">
        <f>Hilfstabelle!F3004/11</f>
        <v>0</v>
      </c>
      <c r="L3004" s="107">
        <f>Hilfstabelle!G3004/sinks!$G$3</f>
        <v>0.12050881544522675</v>
      </c>
    </row>
    <row r="3005" spans="1:12" x14ac:dyDescent="0.25">
      <c r="A3005" s="89">
        <v>41034.125</v>
      </c>
      <c r="B3005" s="4">
        <v>0.60177839769999997</v>
      </c>
      <c r="C3005" s="8">
        <v>0.125</v>
      </c>
      <c r="D3005" s="8">
        <v>0</v>
      </c>
      <c r="E3005" s="8">
        <v>0.25</v>
      </c>
      <c r="F3005" s="8">
        <v>0.125</v>
      </c>
      <c r="G3005" s="8">
        <v>0</v>
      </c>
      <c r="H3005" s="8">
        <v>0.25</v>
      </c>
      <c r="I3005" s="4" t="e">
        <f>#REF!/1.7</f>
        <v>#REF!</v>
      </c>
      <c r="J3005" s="4">
        <f>Hilfstabelle!C3005/3</f>
        <v>0.40591800000000006</v>
      </c>
      <c r="K3005" s="96">
        <f>Hilfstabelle!F3005/11</f>
        <v>0</v>
      </c>
      <c r="L3005" s="107">
        <f>Hilfstabelle!G3005/sinks!$G$3</f>
        <v>0.11383295514041045</v>
      </c>
    </row>
    <row r="3006" spans="1:12" x14ac:dyDescent="0.25">
      <c r="A3006" s="89">
        <v>41034.166666666664</v>
      </c>
      <c r="B3006" s="4">
        <v>0.70464649989999995</v>
      </c>
      <c r="C3006" s="8">
        <v>0.16666666666666666</v>
      </c>
      <c r="D3006" s="8">
        <v>0</v>
      </c>
      <c r="E3006" s="8">
        <v>0.2</v>
      </c>
      <c r="F3006" s="8">
        <v>0.16666666666666666</v>
      </c>
      <c r="G3006" s="8">
        <v>0</v>
      </c>
      <c r="H3006" s="8">
        <v>0.2</v>
      </c>
      <c r="I3006" s="4" t="e">
        <f>#REF!/1.7</f>
        <v>#REF!</v>
      </c>
      <c r="J3006" s="4">
        <f>Hilfstabelle!C3006/3</f>
        <v>0.40670574999999998</v>
      </c>
      <c r="K3006" s="96">
        <f>Hilfstabelle!F3006/11</f>
        <v>0</v>
      </c>
      <c r="L3006" s="107">
        <f>Hilfstabelle!G3006/sinks!$G$3</f>
        <v>0.1083778235770463</v>
      </c>
    </row>
    <row r="3007" spans="1:12" x14ac:dyDescent="0.25">
      <c r="A3007" s="89">
        <v>41034.208333333336</v>
      </c>
      <c r="B3007" s="4">
        <v>0.76061372159999996</v>
      </c>
      <c r="C3007" s="8">
        <v>0.20833333333333334</v>
      </c>
      <c r="D3007" s="8">
        <v>0</v>
      </c>
      <c r="E3007" s="8">
        <v>0.16666666666666666</v>
      </c>
      <c r="F3007" s="8">
        <v>0.20833333333333334</v>
      </c>
      <c r="G3007" s="8">
        <v>0</v>
      </c>
      <c r="H3007" s="8">
        <v>0.16666666666666666</v>
      </c>
      <c r="I3007" s="4" t="e">
        <f>#REF!/1.7</f>
        <v>#REF!</v>
      </c>
      <c r="J3007" s="4">
        <f>Hilfstabelle!C3007/3</f>
        <v>0.41189800000000004</v>
      </c>
      <c r="K3007" s="96">
        <f>Hilfstabelle!F3007/11</f>
        <v>0</v>
      </c>
      <c r="L3007" s="107">
        <f>Hilfstabelle!G3007/sinks!$G$3</f>
        <v>0.11033607593312576</v>
      </c>
    </row>
    <row r="3008" spans="1:12" x14ac:dyDescent="0.25">
      <c r="A3008" s="89">
        <v>41034.25</v>
      </c>
      <c r="B3008" s="4">
        <v>0.76148548510000003</v>
      </c>
      <c r="C3008" s="8">
        <v>0.25</v>
      </c>
      <c r="D3008" s="8">
        <v>0</v>
      </c>
      <c r="E3008" s="8">
        <v>0.14285714285714285</v>
      </c>
      <c r="F3008" s="8">
        <v>0.25</v>
      </c>
      <c r="G3008" s="8">
        <v>0</v>
      </c>
      <c r="H3008" s="8">
        <v>0.14285714285714285</v>
      </c>
      <c r="I3008" s="4" t="e">
        <f>#REF!/1.7</f>
        <v>#REF!</v>
      </c>
      <c r="J3008" s="4">
        <f>Hilfstabelle!C3008/3</f>
        <v>0.41801025000000003</v>
      </c>
      <c r="K3008" s="96">
        <f>Hilfstabelle!F3008/11</f>
        <v>0</v>
      </c>
      <c r="L3008" s="107">
        <f>Hilfstabelle!G3008/sinks!$G$3</f>
        <v>0.12328088696227431</v>
      </c>
    </row>
    <row r="3009" spans="1:12" x14ac:dyDescent="0.25">
      <c r="A3009" s="89">
        <v>41034.291666666664</v>
      </c>
      <c r="B3009" s="4">
        <v>0.85999476939999997</v>
      </c>
      <c r="C3009" s="8">
        <v>0.29166666666666669</v>
      </c>
      <c r="D3009" s="8">
        <v>0</v>
      </c>
      <c r="E3009" s="8">
        <v>0.125</v>
      </c>
      <c r="F3009" s="8">
        <v>0.29166666666666669</v>
      </c>
      <c r="G3009" s="8">
        <v>0</v>
      </c>
      <c r="H3009" s="8">
        <v>0.125</v>
      </c>
      <c r="I3009" s="4" t="e">
        <f>#REF!/1.7</f>
        <v>#REF!</v>
      </c>
      <c r="J3009" s="4">
        <f>Hilfstabelle!C3009/3</f>
        <v>0.42461125000000005</v>
      </c>
      <c r="K3009" s="96">
        <f>Hilfstabelle!F3009/11</f>
        <v>0</v>
      </c>
      <c r="L3009" s="107">
        <f>Hilfstabelle!G3009/sinks!$G$3</f>
        <v>0.13069427088171792</v>
      </c>
    </row>
    <row r="3010" spans="1:12" x14ac:dyDescent="0.25">
      <c r="A3010" s="89">
        <v>41034.333333333336</v>
      </c>
      <c r="B3010" s="4">
        <v>0.779966873</v>
      </c>
      <c r="C3010" s="8">
        <v>0.33333333333333331</v>
      </c>
      <c r="D3010" s="8">
        <v>0</v>
      </c>
      <c r="E3010" s="8">
        <v>0.1111111111111111</v>
      </c>
      <c r="F3010" s="8">
        <v>0.33333333333333331</v>
      </c>
      <c r="G3010" s="8">
        <v>0</v>
      </c>
      <c r="H3010" s="8">
        <v>0.1111111111111111</v>
      </c>
      <c r="I3010" s="4" t="e">
        <f>#REF!/1.7</f>
        <v>#REF!</v>
      </c>
      <c r="J3010" s="4">
        <f>Hilfstabelle!C3010/3</f>
        <v>0.43129850000000003</v>
      </c>
      <c r="K3010" s="96">
        <f>Hilfstabelle!F3010/11</f>
        <v>0</v>
      </c>
      <c r="L3010" s="107">
        <f>Hilfstabelle!G3010/sinks!$G$3</f>
        <v>0.16395912908628821</v>
      </c>
    </row>
    <row r="3011" spans="1:12" x14ac:dyDescent="0.25">
      <c r="A3011" s="89">
        <v>41034.375</v>
      </c>
      <c r="B3011" s="4">
        <v>0.79007933050000001</v>
      </c>
      <c r="C3011" s="8">
        <v>0.375</v>
      </c>
      <c r="D3011" s="8">
        <v>0</v>
      </c>
      <c r="E3011" s="8">
        <v>0.1</v>
      </c>
      <c r="F3011" s="8">
        <v>0.375</v>
      </c>
      <c r="G3011" s="8">
        <v>0</v>
      </c>
      <c r="H3011" s="8">
        <v>0.1</v>
      </c>
      <c r="I3011" s="4" t="e">
        <f>#REF!/1.7</f>
        <v>#REF!</v>
      </c>
      <c r="J3011" s="4">
        <f>Hilfstabelle!C3011/3</f>
        <v>0.43737625000000002</v>
      </c>
      <c r="K3011" s="96">
        <f>Hilfstabelle!F3011/11</f>
        <v>0</v>
      </c>
      <c r="L3011" s="107">
        <f>Hilfstabelle!G3011/sinks!$G$3</f>
        <v>0.17799750961298771</v>
      </c>
    </row>
    <row r="3012" spans="1:12" x14ac:dyDescent="0.25">
      <c r="A3012" s="89">
        <v>41034.416666666664</v>
      </c>
      <c r="B3012" s="4">
        <v>0.76566995029999996</v>
      </c>
      <c r="C3012" s="8">
        <v>0.41666666666666669</v>
      </c>
      <c r="D3012" s="8">
        <v>0</v>
      </c>
      <c r="E3012" s="8">
        <v>9.0909090909090912E-2</v>
      </c>
      <c r="F3012" s="8">
        <v>0.41666666666666669</v>
      </c>
      <c r="G3012" s="8">
        <v>0</v>
      </c>
      <c r="H3012" s="8">
        <v>9.0909090909090912E-2</v>
      </c>
      <c r="I3012" s="4" t="e">
        <f>#REF!/1.7</f>
        <v>#REF!</v>
      </c>
      <c r="J3012" s="4">
        <f>Hilfstabelle!C3012/3</f>
        <v>0.44238450000000001</v>
      </c>
      <c r="K3012" s="96">
        <f>Hilfstabelle!F3012/11</f>
        <v>0</v>
      </c>
      <c r="L3012" s="107">
        <f>Hilfstabelle!G3012/sinks!$G$3</f>
        <v>0.17598839355934778</v>
      </c>
    </row>
    <row r="3013" spans="1:12" x14ac:dyDescent="0.25">
      <c r="A3013" s="89">
        <v>41034.458333333336</v>
      </c>
      <c r="B3013" s="4">
        <v>0.75285502569999996</v>
      </c>
      <c r="C3013" s="8">
        <v>0.45833333333333331</v>
      </c>
      <c r="D3013" s="8">
        <v>0</v>
      </c>
      <c r="E3013" s="8">
        <v>8.3333333333333329E-2</v>
      </c>
      <c r="F3013" s="8">
        <v>0.45833333333333331</v>
      </c>
      <c r="G3013" s="8">
        <v>0</v>
      </c>
      <c r="H3013" s="8">
        <v>8.3333333333333329E-2</v>
      </c>
      <c r="I3013" s="4" t="e">
        <f>#REF!/1.7</f>
        <v>#REF!</v>
      </c>
      <c r="J3013" s="4">
        <f>Hilfstabelle!C3013/3</f>
        <v>0.44589199999999996</v>
      </c>
      <c r="K3013" s="96">
        <f>Hilfstabelle!F3013/11</f>
        <v>0</v>
      </c>
      <c r="L3013" s="107">
        <f>Hilfstabelle!G3013/sinks!$G$3</f>
        <v>0.18234635575441088</v>
      </c>
    </row>
    <row r="3014" spans="1:12" x14ac:dyDescent="0.25">
      <c r="A3014" s="89">
        <v>41034.5</v>
      </c>
      <c r="B3014" s="4">
        <v>0.7469270334</v>
      </c>
      <c r="C3014" s="8">
        <v>0.5</v>
      </c>
      <c r="D3014" s="8">
        <v>0</v>
      </c>
      <c r="E3014" s="8">
        <v>7.6923076923076927E-2</v>
      </c>
      <c r="F3014" s="8">
        <v>0.5</v>
      </c>
      <c r="G3014" s="8">
        <v>0</v>
      </c>
      <c r="H3014" s="8">
        <v>7.6923076923076927E-2</v>
      </c>
      <c r="I3014" s="4" t="e">
        <f>#REF!/1.7</f>
        <v>#REF!</v>
      </c>
      <c r="J3014" s="4">
        <f>Hilfstabelle!C3014/3</f>
        <v>0.44777225000000004</v>
      </c>
      <c r="K3014" s="96">
        <f>Hilfstabelle!F3014/11</f>
        <v>0</v>
      </c>
      <c r="L3014" s="107">
        <f>Hilfstabelle!G3014/sinks!$G$3</f>
        <v>0.17963786385931396</v>
      </c>
    </row>
    <row r="3015" spans="1:12" x14ac:dyDescent="0.25">
      <c r="A3015" s="89">
        <v>41034.541666666664</v>
      </c>
      <c r="B3015" s="4">
        <v>0.73541975420000005</v>
      </c>
      <c r="C3015" s="8">
        <v>0.54166666666666663</v>
      </c>
      <c r="D3015" s="8">
        <v>0</v>
      </c>
      <c r="E3015" s="8">
        <v>7.1428571428571425E-2</v>
      </c>
      <c r="F3015" s="8">
        <v>0.54166666666666663</v>
      </c>
      <c r="G3015" s="8">
        <v>0</v>
      </c>
      <c r="H3015" s="8">
        <v>7.1428571428571425E-2</v>
      </c>
      <c r="I3015" s="4" t="e">
        <f>#REF!/1.7</f>
        <v>#REF!</v>
      </c>
      <c r="J3015" s="4">
        <f>Hilfstabelle!C3015/3</f>
        <v>0.44797349999999997</v>
      </c>
      <c r="K3015" s="96">
        <f>Hilfstabelle!F3015/11</f>
        <v>0</v>
      </c>
      <c r="L3015" s="107">
        <f>Hilfstabelle!G3015/sinks!$G$3</f>
        <v>0.17198287737645793</v>
      </c>
    </row>
    <row r="3016" spans="1:12" x14ac:dyDescent="0.25">
      <c r="A3016" s="89">
        <v>41034.583333333336</v>
      </c>
      <c r="B3016" s="4">
        <v>0.73088658360000003</v>
      </c>
      <c r="C3016" s="8">
        <v>0.58333333333333337</v>
      </c>
      <c r="D3016" s="8">
        <v>0</v>
      </c>
      <c r="E3016" s="8">
        <v>6.6666666666666666E-2</v>
      </c>
      <c r="F3016" s="8">
        <v>0.58333333333333337</v>
      </c>
      <c r="G3016" s="8">
        <v>0</v>
      </c>
      <c r="H3016" s="8">
        <v>6.6666666666666666E-2</v>
      </c>
      <c r="I3016" s="4" t="e">
        <f>#REF!/1.7</f>
        <v>#REF!</v>
      </c>
      <c r="J3016" s="4">
        <f>Hilfstabelle!C3016/3</f>
        <v>0.44708225000000001</v>
      </c>
      <c r="K3016" s="96">
        <f>Hilfstabelle!F3016/11</f>
        <v>0</v>
      </c>
      <c r="L3016" s="107">
        <f>Hilfstabelle!G3016/sinks!$G$3</f>
        <v>0.15228591049615234</v>
      </c>
    </row>
    <row r="3017" spans="1:12" x14ac:dyDescent="0.25">
      <c r="A3017" s="89">
        <v>41034.625</v>
      </c>
      <c r="B3017" s="4">
        <v>0.73507104869999995</v>
      </c>
      <c r="C3017" s="8">
        <v>0.625</v>
      </c>
      <c r="D3017" s="8">
        <v>0</v>
      </c>
      <c r="E3017" s="8">
        <v>6.25E-2</v>
      </c>
      <c r="F3017" s="8">
        <v>0.625</v>
      </c>
      <c r="G3017" s="8">
        <v>0</v>
      </c>
      <c r="H3017" s="8">
        <v>6.25E-2</v>
      </c>
      <c r="I3017" s="4" t="e">
        <f>#REF!/1.7</f>
        <v>#REF!</v>
      </c>
      <c r="J3017" s="4">
        <f>Hilfstabelle!C3017/3</f>
        <v>0.44508700000000001</v>
      </c>
      <c r="K3017" s="96">
        <f>Hilfstabelle!F3017/11</f>
        <v>0</v>
      </c>
      <c r="L3017" s="107">
        <f>Hilfstabelle!G3017/sinks!$G$3</f>
        <v>0.13762444967433676</v>
      </c>
    </row>
    <row r="3018" spans="1:12" x14ac:dyDescent="0.25">
      <c r="A3018" s="89">
        <v>41034.666666666664</v>
      </c>
      <c r="B3018" s="4">
        <v>0.72722517649999996</v>
      </c>
      <c r="C3018" s="8">
        <v>0.66666666666666663</v>
      </c>
      <c r="D3018" s="8">
        <v>0</v>
      </c>
      <c r="E3018" s="8">
        <v>5.8823529411764705E-2</v>
      </c>
      <c r="F3018" s="8">
        <v>0.66666666666666663</v>
      </c>
      <c r="G3018" s="8">
        <v>0</v>
      </c>
      <c r="H3018" s="8">
        <v>5.8823529411764705E-2</v>
      </c>
      <c r="I3018" s="4" t="e">
        <f>#REF!/1.7</f>
        <v>#REF!</v>
      </c>
      <c r="J3018" s="4">
        <f>Hilfstabelle!C3018/3</f>
        <v>0.44155075000000005</v>
      </c>
      <c r="K3018" s="96">
        <f>Hilfstabelle!F3018/11</f>
        <v>0</v>
      </c>
      <c r="L3018" s="107">
        <f>Hilfstabelle!G3018/sinks!$G$3</f>
        <v>0.13252536399389606</v>
      </c>
    </row>
    <row r="3019" spans="1:12" x14ac:dyDescent="0.25">
      <c r="A3019" s="89">
        <v>41034.708333333336</v>
      </c>
      <c r="B3019" s="4">
        <v>0.708569436</v>
      </c>
      <c r="C3019" s="8">
        <v>0.70833333333333337</v>
      </c>
      <c r="D3019" s="8">
        <v>0</v>
      </c>
      <c r="E3019" s="8">
        <v>5.5555555555555552E-2</v>
      </c>
      <c r="F3019" s="8">
        <v>0.70833333333333337</v>
      </c>
      <c r="G3019" s="8">
        <v>0</v>
      </c>
      <c r="H3019" s="8">
        <v>5.5555555555555552E-2</v>
      </c>
      <c r="I3019" s="4" t="e">
        <f>#REF!/1.7</f>
        <v>#REF!</v>
      </c>
      <c r="J3019" s="4">
        <f>Hilfstabelle!C3019/3</f>
        <v>0.43488075000000004</v>
      </c>
      <c r="K3019" s="96">
        <f>Hilfstabelle!F3019/11</f>
        <v>0</v>
      </c>
      <c r="L3019" s="107">
        <f>Hilfstabelle!G3019/sinks!$G$3</f>
        <v>0.1384128369865246</v>
      </c>
    </row>
    <row r="3020" spans="1:12" x14ac:dyDescent="0.25">
      <c r="A3020" s="89">
        <v>41034.75</v>
      </c>
      <c r="B3020" s="4">
        <v>0.71249237210000005</v>
      </c>
      <c r="C3020" s="8">
        <v>0.75</v>
      </c>
      <c r="D3020" s="8">
        <v>0</v>
      </c>
      <c r="E3020" s="8">
        <v>5.2631578947368418E-2</v>
      </c>
      <c r="F3020" s="8">
        <v>0.75</v>
      </c>
      <c r="G3020" s="8">
        <v>0</v>
      </c>
      <c r="H3020" s="8">
        <v>5.2631578947368418E-2</v>
      </c>
      <c r="I3020" s="4" t="e">
        <f>#REF!/1.7</f>
        <v>#REF!</v>
      </c>
      <c r="J3020" s="4">
        <f>Hilfstabelle!C3020/3</f>
        <v>0.42504249999999999</v>
      </c>
      <c r="K3020" s="96">
        <f>Hilfstabelle!F3020/11</f>
        <v>0</v>
      </c>
      <c r="L3020" s="107">
        <f>Hilfstabelle!G3020/sinks!$G$3</f>
        <v>0.13752272227921572</v>
      </c>
    </row>
    <row r="3021" spans="1:12" x14ac:dyDescent="0.25">
      <c r="A3021" s="89">
        <v>41034.791666666664</v>
      </c>
      <c r="B3021" s="4">
        <v>0.65783279569999997</v>
      </c>
      <c r="C3021" s="8">
        <v>0.79166666666666663</v>
      </c>
      <c r="D3021" s="8">
        <v>0</v>
      </c>
      <c r="E3021" s="8">
        <v>0.05</v>
      </c>
      <c r="F3021" s="8">
        <v>0.79166666666666663</v>
      </c>
      <c r="G3021" s="8">
        <v>0</v>
      </c>
      <c r="H3021" s="8">
        <v>0.05</v>
      </c>
      <c r="I3021" s="4" t="e">
        <f>#REF!/1.7</f>
        <v>#REF!</v>
      </c>
      <c r="J3021" s="4">
        <f>Hilfstabelle!C3021/3</f>
        <v>0.42066675000000003</v>
      </c>
      <c r="K3021" s="96">
        <f>Hilfstabelle!F3021/11</f>
        <v>0</v>
      </c>
      <c r="L3021" s="107">
        <f>Hilfstabelle!G3021/sinks!$G$3</f>
        <v>0.13743371080848488</v>
      </c>
    </row>
    <row r="3022" spans="1:12" x14ac:dyDescent="0.25">
      <c r="A3022" s="89">
        <v>41034.833333333336</v>
      </c>
      <c r="B3022" s="4">
        <v>0.62435707439999999</v>
      </c>
      <c r="C3022" s="8">
        <v>0.83333333333333337</v>
      </c>
      <c r="D3022" s="8">
        <v>0</v>
      </c>
      <c r="E3022" s="8">
        <v>4.7619047619047616E-2</v>
      </c>
      <c r="F3022" s="8">
        <v>0.83333333333333337</v>
      </c>
      <c r="G3022" s="8">
        <v>0</v>
      </c>
      <c r="H3022" s="8">
        <v>4.7619047619047616E-2</v>
      </c>
      <c r="I3022" s="4" t="e">
        <f>#REF!/1.7</f>
        <v>#REF!</v>
      </c>
      <c r="J3022" s="4">
        <f>Hilfstabelle!C3022/3</f>
        <v>0.41867150000000003</v>
      </c>
      <c r="K3022" s="96">
        <f>Hilfstabelle!F3022/11</f>
        <v>0</v>
      </c>
      <c r="L3022" s="107">
        <f>Hilfstabelle!G3022/sinks!$G$3</f>
        <v>0.14394426409622949</v>
      </c>
    </row>
    <row r="3023" spans="1:12" x14ac:dyDescent="0.25">
      <c r="A3023" s="89">
        <v>41034.875</v>
      </c>
      <c r="B3023" s="4">
        <v>0.57815360469999999</v>
      </c>
      <c r="C3023" s="8">
        <v>0.875</v>
      </c>
      <c r="D3023" s="8">
        <v>0</v>
      </c>
      <c r="E3023" s="8">
        <v>4.5454545454545456E-2</v>
      </c>
      <c r="F3023" s="8">
        <v>0.875</v>
      </c>
      <c r="G3023" s="8">
        <v>0</v>
      </c>
      <c r="H3023" s="8">
        <v>4.5454545454545456E-2</v>
      </c>
      <c r="I3023" s="4" t="e">
        <f>#REF!/1.7</f>
        <v>#REF!</v>
      </c>
      <c r="J3023" s="4">
        <f>Hilfstabelle!C3023/3</f>
        <v>0.41563550000000005</v>
      </c>
      <c r="K3023" s="96">
        <f>Hilfstabelle!F3023/11</f>
        <v>0</v>
      </c>
      <c r="L3023" s="107">
        <f>Hilfstabelle!G3023/sinks!$G$3</f>
        <v>0.13564076546947701</v>
      </c>
    </row>
    <row r="3024" spans="1:12" x14ac:dyDescent="0.25">
      <c r="A3024" s="89">
        <v>41034.916666666664</v>
      </c>
      <c r="B3024" s="4">
        <v>0.542149769</v>
      </c>
      <c r="C3024" s="8">
        <v>0.91666666666666663</v>
      </c>
      <c r="D3024" s="8">
        <v>0</v>
      </c>
      <c r="E3024" s="8">
        <v>4.3478260869565216E-2</v>
      </c>
      <c r="F3024" s="8">
        <v>0.91666666666666663</v>
      </c>
      <c r="G3024" s="8">
        <v>0</v>
      </c>
      <c r="H3024" s="8">
        <v>4.3478260869565216E-2</v>
      </c>
      <c r="I3024" s="4" t="e">
        <f>#REF!/1.7</f>
        <v>#REF!</v>
      </c>
      <c r="J3024" s="4">
        <f>Hilfstabelle!C3024/3</f>
        <v>0.41251325</v>
      </c>
      <c r="K3024" s="96">
        <f>Hilfstabelle!F3024/11</f>
        <v>0</v>
      </c>
      <c r="L3024" s="107">
        <f>Hilfstabelle!G3024/sinks!$G$3</f>
        <v>0.12384038763543981</v>
      </c>
    </row>
    <row r="3025" spans="1:12" x14ac:dyDescent="0.25">
      <c r="A3025" s="89">
        <v>41034.958333333336</v>
      </c>
      <c r="B3025" s="4">
        <v>0.51843779970000003</v>
      </c>
      <c r="C3025" s="8">
        <v>0.95833333333333337</v>
      </c>
      <c r="D3025" s="8">
        <v>0</v>
      </c>
      <c r="E3025" s="8">
        <v>4.1666666666666664E-2</v>
      </c>
      <c r="F3025" s="8">
        <v>0.95833333333333337</v>
      </c>
      <c r="G3025" s="8">
        <v>0</v>
      </c>
      <c r="H3025" s="8">
        <v>4.1666666666666664E-2</v>
      </c>
      <c r="I3025" s="4" t="e">
        <f>#REF!/1.7</f>
        <v>#REF!</v>
      </c>
      <c r="J3025" s="4">
        <f>Hilfstabelle!C3025/3</f>
        <v>0.40976475000000007</v>
      </c>
      <c r="K3025" s="96">
        <f>Hilfstabelle!F3025/11</f>
        <v>0</v>
      </c>
      <c r="L3025" s="107">
        <f>Hilfstabelle!G3025/sinks!$G$3</f>
        <v>0.11518084312576385</v>
      </c>
    </row>
    <row r="3026" spans="1:12" x14ac:dyDescent="0.25">
      <c r="A3026" s="89">
        <v>41035</v>
      </c>
      <c r="B3026" s="4">
        <v>0.50326911340000002</v>
      </c>
      <c r="C3026" s="8">
        <v>0</v>
      </c>
      <c r="D3026" s="8">
        <v>0</v>
      </c>
      <c r="E3026" s="8">
        <v>1</v>
      </c>
      <c r="F3026" s="8">
        <v>0</v>
      </c>
      <c r="G3026" s="8">
        <v>0</v>
      </c>
      <c r="H3026" s="8">
        <v>1</v>
      </c>
      <c r="I3026" s="4" t="e">
        <f>#REF!/1.7</f>
        <v>#REF!</v>
      </c>
      <c r="J3026" s="4">
        <f>Hilfstabelle!C3026/3</f>
        <v>0.40750500000000001</v>
      </c>
      <c r="K3026" s="96">
        <f>Hilfstabelle!F3026/11</f>
        <v>0</v>
      </c>
      <c r="L3026" s="107">
        <f>Hilfstabelle!G3026/sinks!$G$3</f>
        <v>0.11128977026238522</v>
      </c>
    </row>
    <row r="3027" spans="1:12" x14ac:dyDescent="0.25">
      <c r="A3027" s="89">
        <v>41035.041666666664</v>
      </c>
      <c r="B3027" s="4">
        <v>0.49263359779999999</v>
      </c>
      <c r="C3027" s="8">
        <v>4.1666666666666664E-2</v>
      </c>
      <c r="D3027" s="8">
        <v>0</v>
      </c>
      <c r="E3027" s="8">
        <v>0.5</v>
      </c>
      <c r="F3027" s="8">
        <v>4.1666666666666664E-2</v>
      </c>
      <c r="G3027" s="8">
        <v>0</v>
      </c>
      <c r="H3027" s="8">
        <v>0.5</v>
      </c>
      <c r="I3027" s="4" t="e">
        <f>#REF!/1.7</f>
        <v>#REF!</v>
      </c>
      <c r="J3027" s="4">
        <f>Hilfstabelle!C3027/3</f>
        <v>0.40497500000000003</v>
      </c>
      <c r="K3027" s="96">
        <f>Hilfstabelle!F3027/11</f>
        <v>0</v>
      </c>
      <c r="L3027" s="107">
        <f>Hilfstabelle!G3027/sinks!$G$3</f>
        <v>0.11276481749163986</v>
      </c>
    </row>
    <row r="3028" spans="1:12" x14ac:dyDescent="0.25">
      <c r="A3028" s="89">
        <v>41035.083333333336</v>
      </c>
      <c r="B3028" s="4">
        <v>0.52148897220000001</v>
      </c>
      <c r="C3028" s="8">
        <v>8.3333333333333329E-2</v>
      </c>
      <c r="D3028" s="8">
        <v>0</v>
      </c>
      <c r="E3028" s="8">
        <v>0.33333333333333331</v>
      </c>
      <c r="F3028" s="8">
        <v>8.3333333333333329E-2</v>
      </c>
      <c r="G3028" s="8">
        <v>0</v>
      </c>
      <c r="H3028" s="8">
        <v>0.33333333333333331</v>
      </c>
      <c r="I3028" s="4" t="e">
        <f>#REF!/1.7</f>
        <v>#REF!</v>
      </c>
      <c r="J3028" s="4">
        <f>Hilfstabelle!C3028/3</f>
        <v>0.40171475000000001</v>
      </c>
      <c r="K3028" s="96">
        <f>Hilfstabelle!F3028/11</f>
        <v>0</v>
      </c>
      <c r="L3028" s="107">
        <f>Hilfstabelle!G3028/sinks!$G$3</f>
        <v>0.11548602531112688</v>
      </c>
    </row>
    <row r="3029" spans="1:12" x14ac:dyDescent="0.25">
      <c r="A3029" s="89">
        <v>41035.125</v>
      </c>
      <c r="B3029" s="4">
        <v>0.59245052740000004</v>
      </c>
      <c r="C3029" s="8">
        <v>0.125</v>
      </c>
      <c r="D3029" s="8">
        <v>0</v>
      </c>
      <c r="E3029" s="8">
        <v>0.25</v>
      </c>
      <c r="F3029" s="8">
        <v>0.125</v>
      </c>
      <c r="G3029" s="8">
        <v>0</v>
      </c>
      <c r="H3029" s="8">
        <v>0.25</v>
      </c>
      <c r="I3029" s="4" t="e">
        <f>#REF!/1.7</f>
        <v>#REF!</v>
      </c>
      <c r="J3029" s="4">
        <f>Hilfstabelle!C3029/3</f>
        <v>0.39984599999999998</v>
      </c>
      <c r="K3029" s="96">
        <f>Hilfstabelle!F3029/11</f>
        <v>0</v>
      </c>
      <c r="L3029" s="107">
        <f>Hilfstabelle!G3029/sinks!$G$3</f>
        <v>0.10964941601605889</v>
      </c>
    </row>
    <row r="3030" spans="1:12" x14ac:dyDescent="0.25">
      <c r="A3030" s="89">
        <v>41035.166666666664</v>
      </c>
      <c r="B3030" s="4">
        <v>0.70656437969999997</v>
      </c>
      <c r="C3030" s="8">
        <v>0.16666666666666666</v>
      </c>
      <c r="D3030" s="8">
        <v>0</v>
      </c>
      <c r="E3030" s="8">
        <v>0.2</v>
      </c>
      <c r="F3030" s="8">
        <v>0.16666666666666666</v>
      </c>
      <c r="G3030" s="8">
        <v>0</v>
      </c>
      <c r="H3030" s="8">
        <v>0.2</v>
      </c>
      <c r="I3030" s="4" t="e">
        <f>#REF!/1.7</f>
        <v>#REF!</v>
      </c>
      <c r="J3030" s="4">
        <f>Hilfstabelle!C3030/3</f>
        <v>0.40260025000000005</v>
      </c>
      <c r="K3030" s="96">
        <f>Hilfstabelle!F3030/11</f>
        <v>0</v>
      </c>
      <c r="L3030" s="107">
        <f>Hilfstabelle!G3030/sinks!$G$3</f>
        <v>0.10552945651365798</v>
      </c>
    </row>
    <row r="3031" spans="1:12" x14ac:dyDescent="0.25">
      <c r="A3031" s="89">
        <v>41035.208333333336</v>
      </c>
      <c r="B3031" s="4">
        <v>0.77839769849999996</v>
      </c>
      <c r="C3031" s="8">
        <v>0.20833333333333334</v>
      </c>
      <c r="D3031" s="8">
        <v>0</v>
      </c>
      <c r="E3031" s="8">
        <v>0.16666666666666666</v>
      </c>
      <c r="F3031" s="8">
        <v>0.20833333333333334</v>
      </c>
      <c r="G3031" s="8">
        <v>0</v>
      </c>
      <c r="H3031" s="8">
        <v>0.16666666666666666</v>
      </c>
      <c r="I3031" s="4" t="e">
        <f>#REF!/1.7</f>
        <v>#REF!</v>
      </c>
      <c r="J3031" s="4">
        <f>Hilfstabelle!C3031/3</f>
        <v>0.40885050000000001</v>
      </c>
      <c r="K3031" s="96">
        <f>Hilfstabelle!F3031/11</f>
        <v>0</v>
      </c>
      <c r="L3031" s="107">
        <f>Hilfstabelle!G3031/sinks!$G$3</f>
        <v>0.10776745920632026</v>
      </c>
    </row>
    <row r="3032" spans="1:12" x14ac:dyDescent="0.25">
      <c r="A3032" s="89">
        <v>41035.25</v>
      </c>
      <c r="B3032" s="4">
        <v>0.79661755729999995</v>
      </c>
      <c r="C3032" s="8">
        <v>0.25</v>
      </c>
      <c r="D3032" s="8">
        <v>0</v>
      </c>
      <c r="E3032" s="8">
        <v>0.14285714285714285</v>
      </c>
      <c r="F3032" s="8">
        <v>0.25</v>
      </c>
      <c r="G3032" s="8">
        <v>0</v>
      </c>
      <c r="H3032" s="8">
        <v>0.14285714285714285</v>
      </c>
      <c r="I3032" s="4" t="e">
        <f>#REF!/1.7</f>
        <v>#REF!</v>
      </c>
      <c r="J3032" s="4">
        <f>Hilfstabelle!C3032/3</f>
        <v>0.41633125000000004</v>
      </c>
      <c r="K3032" s="96">
        <f>Hilfstabelle!F3032/11</f>
        <v>0</v>
      </c>
      <c r="L3032" s="107">
        <f>Hilfstabelle!G3032/sinks!$G$3</f>
        <v>0.11899562044280174</v>
      </c>
    </row>
    <row r="3033" spans="1:12" x14ac:dyDescent="0.25">
      <c r="A3033" s="89">
        <v>41035.291666666664</v>
      </c>
      <c r="B3033" s="4">
        <v>0.80019178800000001</v>
      </c>
      <c r="C3033" s="8">
        <v>0.29166666666666669</v>
      </c>
      <c r="D3033" s="8">
        <v>0</v>
      </c>
      <c r="E3033" s="8">
        <v>0.125</v>
      </c>
      <c r="F3033" s="8">
        <v>0.29166666666666669</v>
      </c>
      <c r="G3033" s="8">
        <v>0</v>
      </c>
      <c r="H3033" s="8">
        <v>0.125</v>
      </c>
      <c r="I3033" s="4" t="e">
        <f>#REF!/1.7</f>
        <v>#REF!</v>
      </c>
      <c r="J3033" s="4">
        <f>Hilfstabelle!C3033/3</f>
        <v>0.42317374999999996</v>
      </c>
      <c r="K3033" s="96">
        <f>Hilfstabelle!F3033/11</f>
        <v>0</v>
      </c>
      <c r="L3033" s="107">
        <f>Hilfstabelle!G3033/sinks!$G$3</f>
        <v>0.12423458129153377</v>
      </c>
    </row>
    <row r="3034" spans="1:12" x14ac:dyDescent="0.25">
      <c r="A3034" s="89">
        <v>41035.333333333336</v>
      </c>
      <c r="B3034" s="4">
        <v>0.81300671260000001</v>
      </c>
      <c r="C3034" s="8">
        <v>0.33333333333333331</v>
      </c>
      <c r="D3034" s="8">
        <v>0</v>
      </c>
      <c r="E3034" s="8">
        <v>0.1111111111111111</v>
      </c>
      <c r="F3034" s="8">
        <v>0.33333333333333331</v>
      </c>
      <c r="G3034" s="8">
        <v>0</v>
      </c>
      <c r="H3034" s="8">
        <v>0.1111111111111111</v>
      </c>
      <c r="I3034" s="4" t="e">
        <f>#REF!/1.7</f>
        <v>#REF!</v>
      </c>
      <c r="J3034" s="4">
        <f>Hilfstabelle!C3034/3</f>
        <v>0.42868800000000001</v>
      </c>
      <c r="K3034" s="96">
        <f>Hilfstabelle!F3034/11</f>
        <v>0</v>
      </c>
      <c r="L3034" s="107">
        <f>Hilfstabelle!G3034/sinks!$G$3</f>
        <v>0.13185142000121941</v>
      </c>
    </row>
    <row r="3035" spans="1:12" x14ac:dyDescent="0.25">
      <c r="A3035" s="89">
        <v>41035.375</v>
      </c>
      <c r="B3035" s="4">
        <v>0.82494987360000005</v>
      </c>
      <c r="C3035" s="8">
        <v>0.375</v>
      </c>
      <c r="D3035" s="8">
        <v>0</v>
      </c>
      <c r="E3035" s="8">
        <v>0.1</v>
      </c>
      <c r="F3035" s="8">
        <v>0.375</v>
      </c>
      <c r="G3035" s="8">
        <v>0</v>
      </c>
      <c r="H3035" s="8">
        <v>0.1</v>
      </c>
      <c r="I3035" s="4" t="e">
        <f>#REF!/1.7</f>
        <v>#REF!</v>
      </c>
      <c r="J3035" s="4">
        <f>Hilfstabelle!C3035/3</f>
        <v>0.43333975000000002</v>
      </c>
      <c r="K3035" s="96">
        <f>Hilfstabelle!F3035/11</f>
        <v>0</v>
      </c>
      <c r="L3035" s="107">
        <f>Hilfstabelle!G3035/sinks!$G$3</f>
        <v>0.12891404146710025</v>
      </c>
    </row>
    <row r="3036" spans="1:12" x14ac:dyDescent="0.25">
      <c r="A3036" s="89">
        <v>41035.416666666664</v>
      </c>
      <c r="B3036" s="4">
        <v>0.80847354199999999</v>
      </c>
      <c r="C3036" s="8">
        <v>0.41666666666666669</v>
      </c>
      <c r="D3036" s="8">
        <v>0</v>
      </c>
      <c r="E3036" s="8">
        <v>9.0909090909090912E-2</v>
      </c>
      <c r="F3036" s="8">
        <v>0.41666666666666669</v>
      </c>
      <c r="G3036" s="8">
        <v>0</v>
      </c>
      <c r="H3036" s="8">
        <v>9.0909090909090912E-2</v>
      </c>
      <c r="I3036" s="4" t="e">
        <f>#REF!/1.7</f>
        <v>#REF!</v>
      </c>
      <c r="J3036" s="4">
        <f>Hilfstabelle!C3036/3</f>
        <v>0.43713475000000002</v>
      </c>
      <c r="K3036" s="96">
        <f>Hilfstabelle!F3036/11</f>
        <v>0</v>
      </c>
      <c r="L3036" s="107">
        <f>Hilfstabelle!G3036/sinks!$G$3</f>
        <v>0.12242892002813584</v>
      </c>
    </row>
    <row r="3037" spans="1:12" x14ac:dyDescent="0.25">
      <c r="A3037" s="89">
        <v>41035.458333333336</v>
      </c>
      <c r="B3037" s="4">
        <v>0.80960683460000005</v>
      </c>
      <c r="C3037" s="8">
        <v>0.45833333333333331</v>
      </c>
      <c r="D3037" s="8">
        <v>0</v>
      </c>
      <c r="E3037" s="8">
        <v>8.3333333333333329E-2</v>
      </c>
      <c r="F3037" s="8">
        <v>0.45833333333333331</v>
      </c>
      <c r="G3037" s="8">
        <v>0</v>
      </c>
      <c r="H3037" s="8">
        <v>8.3333333333333329E-2</v>
      </c>
      <c r="I3037" s="4" t="e">
        <f>#REF!/1.7</f>
        <v>#REF!</v>
      </c>
      <c r="J3037" s="4">
        <f>Hilfstabelle!C3037/3</f>
        <v>0.43966474999999999</v>
      </c>
      <c r="K3037" s="96">
        <f>Hilfstabelle!F3037/11</f>
        <v>0</v>
      </c>
      <c r="L3037" s="107">
        <f>Hilfstabelle!G3037/sinks!$G$3</f>
        <v>0.12287397738179025</v>
      </c>
    </row>
    <row r="3038" spans="1:12" x14ac:dyDescent="0.25">
      <c r="A3038" s="89">
        <v>41035.5</v>
      </c>
      <c r="B3038" s="4">
        <v>0.80446342950000005</v>
      </c>
      <c r="C3038" s="8">
        <v>0.5</v>
      </c>
      <c r="D3038" s="8">
        <v>0</v>
      </c>
      <c r="E3038" s="8">
        <v>7.6923076923076927E-2</v>
      </c>
      <c r="F3038" s="8">
        <v>0.5</v>
      </c>
      <c r="G3038" s="8">
        <v>0</v>
      </c>
      <c r="H3038" s="8">
        <v>7.6923076923076927E-2</v>
      </c>
      <c r="I3038" s="4" t="e">
        <f>#REF!/1.7</f>
        <v>#REF!</v>
      </c>
      <c r="J3038" s="4">
        <f>Hilfstabelle!C3038/3</f>
        <v>0.44105624999999998</v>
      </c>
      <c r="K3038" s="96">
        <f>Hilfstabelle!F3038/11</f>
        <v>0</v>
      </c>
      <c r="L3038" s="107">
        <f>Hilfstabelle!G3038/sinks!$G$3</f>
        <v>0.12117004351351335</v>
      </c>
    </row>
    <row r="3039" spans="1:12" x14ac:dyDescent="0.25">
      <c r="A3039" s="89">
        <v>41035.541666666664</v>
      </c>
      <c r="B3039" s="4">
        <v>0.79809955539999999</v>
      </c>
      <c r="C3039" s="8">
        <v>0.54166666666666663</v>
      </c>
      <c r="D3039" s="8">
        <v>0</v>
      </c>
      <c r="E3039" s="8">
        <v>7.1428571428571425E-2</v>
      </c>
      <c r="F3039" s="8">
        <v>0.54166666666666663</v>
      </c>
      <c r="G3039" s="8">
        <v>0</v>
      </c>
      <c r="H3039" s="8">
        <v>7.1428571428571425E-2</v>
      </c>
      <c r="I3039" s="4" t="e">
        <f>#REF!/1.7</f>
        <v>#REF!</v>
      </c>
      <c r="J3039" s="4">
        <f>Hilfstabelle!C3039/3</f>
        <v>0.44172900000000004</v>
      </c>
      <c r="K3039" s="96">
        <f>Hilfstabelle!F3039/11</f>
        <v>0</v>
      </c>
      <c r="L3039" s="107">
        <f>Hilfstabelle!G3039/sinks!$G$3</f>
        <v>0.1214497938500961</v>
      </c>
    </row>
    <row r="3040" spans="1:12" x14ac:dyDescent="0.25">
      <c r="A3040" s="89">
        <v>41035.583333333336</v>
      </c>
      <c r="B3040" s="4">
        <v>0.80341731319999998</v>
      </c>
      <c r="C3040" s="8">
        <v>0.58333333333333337</v>
      </c>
      <c r="D3040" s="8">
        <v>0</v>
      </c>
      <c r="E3040" s="8">
        <v>6.6666666666666666E-2</v>
      </c>
      <c r="F3040" s="8">
        <v>0.58333333333333337</v>
      </c>
      <c r="G3040" s="8">
        <v>0</v>
      </c>
      <c r="H3040" s="8">
        <v>6.6666666666666666E-2</v>
      </c>
      <c r="I3040" s="4" t="e">
        <f>#REF!/1.7</f>
        <v>#REF!</v>
      </c>
      <c r="J3040" s="4">
        <f>Hilfstabelle!C3040/3</f>
        <v>0.44106200000000007</v>
      </c>
      <c r="K3040" s="96">
        <f>Hilfstabelle!F3040/11</f>
        <v>0</v>
      </c>
      <c r="L3040" s="107">
        <f>Hilfstabelle!G3040/sinks!$G$3</f>
        <v>0.12363693284519782</v>
      </c>
    </row>
    <row r="3041" spans="1:12" x14ac:dyDescent="0.25">
      <c r="A3041" s="89">
        <v>41035.625</v>
      </c>
      <c r="B3041" s="4">
        <v>0.79905849529999995</v>
      </c>
      <c r="C3041" s="8">
        <v>0.625</v>
      </c>
      <c r="D3041" s="8">
        <v>0</v>
      </c>
      <c r="E3041" s="8">
        <v>6.25E-2</v>
      </c>
      <c r="F3041" s="8">
        <v>0.625</v>
      </c>
      <c r="G3041" s="8">
        <v>0</v>
      </c>
      <c r="H3041" s="8">
        <v>6.25E-2</v>
      </c>
      <c r="I3041" s="4" t="e">
        <f>#REF!/1.7</f>
        <v>#REF!</v>
      </c>
      <c r="J3041" s="4">
        <f>Hilfstabelle!C3041/3</f>
        <v>0.43923925000000003</v>
      </c>
      <c r="K3041" s="96">
        <f>Hilfstabelle!F3041/11</f>
        <v>0</v>
      </c>
      <c r="L3041" s="107">
        <f>Hilfstabelle!G3041/sinks!$G$3</f>
        <v>0.12133535053058496</v>
      </c>
    </row>
    <row r="3042" spans="1:12" x14ac:dyDescent="0.25">
      <c r="A3042" s="89">
        <v>41035.666666666664</v>
      </c>
      <c r="B3042" s="4">
        <v>0.79888414259999996</v>
      </c>
      <c r="C3042" s="8">
        <v>0.66666666666666663</v>
      </c>
      <c r="D3042" s="8">
        <v>0</v>
      </c>
      <c r="E3042" s="8">
        <v>5.8823529411764705E-2</v>
      </c>
      <c r="F3042" s="8">
        <v>0.66666666666666663</v>
      </c>
      <c r="G3042" s="8">
        <v>0</v>
      </c>
      <c r="H3042" s="8">
        <v>5.8823529411764705E-2</v>
      </c>
      <c r="I3042" s="4" t="e">
        <f>#REF!/1.7</f>
        <v>#REF!</v>
      </c>
      <c r="J3042" s="4">
        <f>Hilfstabelle!C3042/3</f>
        <v>0.43567424999999999</v>
      </c>
      <c r="K3042" s="96">
        <f>Hilfstabelle!F3042/11</f>
        <v>0</v>
      </c>
      <c r="L3042" s="107">
        <f>Hilfstabelle!G3042/sinks!$G$3</f>
        <v>0.1214497938500961</v>
      </c>
    </row>
    <row r="3043" spans="1:12" x14ac:dyDescent="0.25">
      <c r="A3043" s="89">
        <v>41035.708333333336</v>
      </c>
      <c r="B3043" s="4">
        <v>0.76662889020000002</v>
      </c>
      <c r="C3043" s="8">
        <v>0.70833333333333337</v>
      </c>
      <c r="D3043" s="8">
        <v>0</v>
      </c>
      <c r="E3043" s="8">
        <v>5.5555555555555552E-2</v>
      </c>
      <c r="F3043" s="8">
        <v>0.70833333333333337</v>
      </c>
      <c r="G3043" s="8">
        <v>0</v>
      </c>
      <c r="H3043" s="8">
        <v>5.5555555555555552E-2</v>
      </c>
      <c r="I3043" s="4" t="e">
        <f>#REF!/1.7</f>
        <v>#REF!</v>
      </c>
      <c r="J3043" s="4">
        <f>Hilfstabelle!C3043/3</f>
        <v>0.43072925000000001</v>
      </c>
      <c r="K3043" s="96">
        <f>Hilfstabelle!F3043/11</f>
        <v>0</v>
      </c>
      <c r="L3043" s="107">
        <f>Hilfstabelle!G3043/sinks!$G$3</f>
        <v>0.12517555969640312</v>
      </c>
    </row>
    <row r="3044" spans="1:12" x14ac:dyDescent="0.25">
      <c r="A3044" s="89">
        <v>41035.75</v>
      </c>
      <c r="B3044" s="4">
        <v>0.73018917270000006</v>
      </c>
      <c r="C3044" s="8">
        <v>0.75</v>
      </c>
      <c r="D3044" s="8">
        <v>0</v>
      </c>
      <c r="E3044" s="8">
        <v>5.2631578947368418E-2</v>
      </c>
      <c r="F3044" s="8">
        <v>0.75</v>
      </c>
      <c r="G3044" s="8">
        <v>0</v>
      </c>
      <c r="H3044" s="8">
        <v>5.2631578947368418E-2</v>
      </c>
      <c r="I3044" s="4" t="e">
        <f>#REF!/1.7</f>
        <v>#REF!</v>
      </c>
      <c r="J3044" s="4">
        <f>Hilfstabelle!C3044/3</f>
        <v>0.42289199999999999</v>
      </c>
      <c r="K3044" s="96">
        <f>Hilfstabelle!F3044/11</f>
        <v>0</v>
      </c>
      <c r="L3044" s="107">
        <f>Hilfstabelle!G3044/sinks!$G$3</f>
        <v>0.12764244902808761</v>
      </c>
    </row>
    <row r="3045" spans="1:12" x14ac:dyDescent="0.25">
      <c r="A3045" s="89">
        <v>41035.791666666664</v>
      </c>
      <c r="B3045" s="4">
        <v>0.67605265449999996</v>
      </c>
      <c r="C3045" s="8">
        <v>0.79166666666666663</v>
      </c>
      <c r="D3045" s="8">
        <v>0</v>
      </c>
      <c r="E3045" s="8">
        <v>0.05</v>
      </c>
      <c r="F3045" s="8">
        <v>0.79166666666666663</v>
      </c>
      <c r="G3045" s="8">
        <v>0</v>
      </c>
      <c r="H3045" s="8">
        <v>0.05</v>
      </c>
      <c r="I3045" s="4" t="e">
        <f>#REF!/1.7</f>
        <v>#REF!</v>
      </c>
      <c r="J3045" s="4">
        <f>Hilfstabelle!C3045/3</f>
        <v>0.417211</v>
      </c>
      <c r="K3045" s="96">
        <f>Hilfstabelle!F3045/11</f>
        <v>0</v>
      </c>
      <c r="L3045" s="107">
        <f>Hilfstabelle!G3045/sinks!$G$3</f>
        <v>0.13518299219143248</v>
      </c>
    </row>
    <row r="3046" spans="1:12" x14ac:dyDescent="0.25">
      <c r="A3046" s="89">
        <v>41035.833333333336</v>
      </c>
      <c r="B3046" s="4">
        <v>0.63708482259999999</v>
      </c>
      <c r="C3046" s="8">
        <v>0.83333333333333337</v>
      </c>
      <c r="D3046" s="8">
        <v>0</v>
      </c>
      <c r="E3046" s="8">
        <v>4.7619047619047616E-2</v>
      </c>
      <c r="F3046" s="8">
        <v>0.83333333333333337</v>
      </c>
      <c r="G3046" s="8">
        <v>0</v>
      </c>
      <c r="H3046" s="8">
        <v>4.7619047619047616E-2</v>
      </c>
      <c r="I3046" s="4" t="e">
        <f>#REF!/1.7</f>
        <v>#REF!</v>
      </c>
      <c r="J3046" s="4">
        <f>Hilfstabelle!C3046/3</f>
        <v>0.41465799999999997</v>
      </c>
      <c r="K3046" s="96">
        <f>Hilfstabelle!F3046/11</f>
        <v>0</v>
      </c>
      <c r="L3046" s="107">
        <f>Hilfstabelle!G3046/sinks!$G$3</f>
        <v>0.14224033022795257</v>
      </c>
    </row>
    <row r="3047" spans="1:12" x14ac:dyDescent="0.25">
      <c r="A3047" s="89">
        <v>41035.875</v>
      </c>
      <c r="B3047" s="4">
        <v>0.58512771340000003</v>
      </c>
      <c r="C3047" s="8">
        <v>0.875</v>
      </c>
      <c r="D3047" s="8">
        <v>0</v>
      </c>
      <c r="E3047" s="8">
        <v>4.5454545454545456E-2</v>
      </c>
      <c r="F3047" s="8">
        <v>0.875</v>
      </c>
      <c r="G3047" s="8">
        <v>0</v>
      </c>
      <c r="H3047" s="8">
        <v>4.5454545454545456E-2</v>
      </c>
      <c r="I3047" s="4" t="e">
        <f>#REF!/1.7</f>
        <v>#REF!</v>
      </c>
      <c r="J3047" s="4">
        <f>Hilfstabelle!C3047/3</f>
        <v>0.41261674999999998</v>
      </c>
      <c r="K3047" s="96">
        <f>Hilfstabelle!F3047/11</f>
        <v>0</v>
      </c>
      <c r="L3047" s="107">
        <f>Hilfstabelle!G3047/sinks!$G$3</f>
        <v>0.13079599827683894</v>
      </c>
    </row>
    <row r="3048" spans="1:12" x14ac:dyDescent="0.25">
      <c r="A3048" s="89">
        <v>41035.916666666664</v>
      </c>
      <c r="B3048" s="4">
        <v>0.55505186989999999</v>
      </c>
      <c r="C3048" s="8">
        <v>0.91666666666666663</v>
      </c>
      <c r="D3048" s="8">
        <v>0</v>
      </c>
      <c r="E3048" s="8">
        <v>4.3478260869565216E-2</v>
      </c>
      <c r="F3048" s="8">
        <v>0.91666666666666663</v>
      </c>
      <c r="G3048" s="8">
        <v>0</v>
      </c>
      <c r="H3048" s="8">
        <v>4.3478260869565216E-2</v>
      </c>
      <c r="I3048" s="4" t="e">
        <f>#REF!/1.7</f>
        <v>#REF!</v>
      </c>
      <c r="J3048" s="4">
        <f>Hilfstabelle!C3048/3</f>
        <v>0.41050650000000005</v>
      </c>
      <c r="K3048" s="96">
        <f>Hilfstabelle!F3048/11</f>
        <v>0</v>
      </c>
      <c r="L3048" s="107">
        <f>Hilfstabelle!G3048/sinks!$G$3</f>
        <v>0.11833439237451519</v>
      </c>
    </row>
    <row r="3049" spans="1:12" x14ac:dyDescent="0.25">
      <c r="A3049" s="89">
        <v>41035.958333333336</v>
      </c>
      <c r="B3049" s="4">
        <v>0.53212448779999999</v>
      </c>
      <c r="C3049" s="8">
        <v>0.95833333333333337</v>
      </c>
      <c r="D3049" s="8">
        <v>0</v>
      </c>
      <c r="E3049" s="8">
        <v>4.1666666666666664E-2</v>
      </c>
      <c r="F3049" s="8">
        <v>0.95833333333333337</v>
      </c>
      <c r="G3049" s="8">
        <v>0</v>
      </c>
      <c r="H3049" s="8">
        <v>4.1666666666666664E-2</v>
      </c>
      <c r="I3049" s="4" t="e">
        <f>#REF!/1.7</f>
        <v>#REF!</v>
      </c>
      <c r="J3049" s="4">
        <f>Hilfstabelle!C3049/3</f>
        <v>0.40812025000000002</v>
      </c>
      <c r="K3049" s="96">
        <f>Hilfstabelle!F3049/11</f>
        <v>0</v>
      </c>
      <c r="L3049" s="107">
        <f>Hilfstabelle!G3049/sinks!$G$3</f>
        <v>0.11190013463311127</v>
      </c>
    </row>
    <row r="3050" spans="1:12" x14ac:dyDescent="0.25">
      <c r="A3050" s="89">
        <v>41036</v>
      </c>
      <c r="B3050" s="4">
        <v>0.51869932870000002</v>
      </c>
      <c r="C3050" s="8">
        <v>0</v>
      </c>
      <c r="D3050" s="8">
        <v>0</v>
      </c>
      <c r="E3050" s="8">
        <v>1</v>
      </c>
      <c r="F3050" s="8">
        <v>0</v>
      </c>
      <c r="G3050" s="8">
        <v>0</v>
      </c>
      <c r="H3050" s="8">
        <v>1</v>
      </c>
      <c r="I3050" s="4" t="e">
        <f>#REF!/1.7</f>
        <v>#REF!</v>
      </c>
      <c r="J3050" s="4">
        <f>Hilfstabelle!C3050/3</f>
        <v>0.40712550000000003</v>
      </c>
      <c r="K3050" s="96">
        <f>Hilfstabelle!F3050/11</f>
        <v>0</v>
      </c>
      <c r="L3050" s="107">
        <f>Hilfstabelle!G3050/sinks!$G$3</f>
        <v>0.11436702396479574</v>
      </c>
    </row>
    <row r="3051" spans="1:12" x14ac:dyDescent="0.25">
      <c r="A3051" s="89">
        <v>41036.041666666664</v>
      </c>
      <c r="B3051" s="4">
        <v>0.51930956319999999</v>
      </c>
      <c r="C3051" s="8">
        <v>4.1666666666666664E-2</v>
      </c>
      <c r="D3051" s="8">
        <v>0</v>
      </c>
      <c r="E3051" s="8">
        <v>0.5</v>
      </c>
      <c r="F3051" s="8">
        <v>4.1666666666666664E-2</v>
      </c>
      <c r="G3051" s="8">
        <v>0</v>
      </c>
      <c r="H3051" s="8">
        <v>0.5</v>
      </c>
      <c r="I3051" s="4" t="e">
        <f>#REF!/1.7</f>
        <v>#REF!</v>
      </c>
      <c r="J3051" s="4">
        <f>Hilfstabelle!C3051/3</f>
        <v>0.40626299999999999</v>
      </c>
      <c r="K3051" s="96">
        <f>Hilfstabelle!F3051/11</f>
        <v>0</v>
      </c>
      <c r="L3051" s="107">
        <f>Hilfstabelle!G3051/sinks!$G$3</f>
        <v>0.11320987484529428</v>
      </c>
    </row>
    <row r="3052" spans="1:12" x14ac:dyDescent="0.25">
      <c r="A3052" s="89">
        <v>41036.083333333336</v>
      </c>
      <c r="B3052" s="4">
        <v>0.54337023799999995</v>
      </c>
      <c r="C3052" s="8">
        <v>8.3333333333333329E-2</v>
      </c>
      <c r="D3052" s="8">
        <v>0</v>
      </c>
      <c r="E3052" s="8">
        <v>0.33333333333333331</v>
      </c>
      <c r="F3052" s="8">
        <v>8.3333333333333329E-2</v>
      </c>
      <c r="G3052" s="8">
        <v>0</v>
      </c>
      <c r="H3052" s="8">
        <v>0.33333333333333331</v>
      </c>
      <c r="I3052" s="4" t="e">
        <f>#REF!/1.7</f>
        <v>#REF!</v>
      </c>
      <c r="J3052" s="4">
        <f>Hilfstabelle!C3052/3</f>
        <v>0.40490025000000002</v>
      </c>
      <c r="K3052" s="96">
        <f>Hilfstabelle!F3052/11</f>
        <v>0</v>
      </c>
      <c r="L3052" s="107">
        <f>Hilfstabelle!G3052/sinks!$G$3</f>
        <v>0.11446875135991677</v>
      </c>
    </row>
    <row r="3053" spans="1:12" x14ac:dyDescent="0.25">
      <c r="A3053" s="89">
        <v>41036.125</v>
      </c>
      <c r="B3053" s="4">
        <v>0.61869061110000001</v>
      </c>
      <c r="C3053" s="8">
        <v>0.125</v>
      </c>
      <c r="D3053" s="8">
        <v>0</v>
      </c>
      <c r="E3053" s="8">
        <v>0.25</v>
      </c>
      <c r="F3053" s="8">
        <v>0.125</v>
      </c>
      <c r="G3053" s="8">
        <v>0</v>
      </c>
      <c r="H3053" s="8">
        <v>0.25</v>
      </c>
      <c r="I3053" s="4" t="e">
        <f>#REF!/1.7</f>
        <v>#REF!</v>
      </c>
      <c r="J3053" s="4">
        <f>Hilfstabelle!C3053/3</f>
        <v>0.40363525000000006</v>
      </c>
      <c r="K3053" s="96">
        <f>Hilfstabelle!F3053/11</f>
        <v>0</v>
      </c>
      <c r="L3053" s="107">
        <f>Hilfstabelle!G3053/sinks!$G$3</f>
        <v>0.10817436878680424</v>
      </c>
    </row>
    <row r="3054" spans="1:12" x14ac:dyDescent="0.25">
      <c r="A3054" s="89">
        <v>41036.166666666664</v>
      </c>
      <c r="B3054" s="4">
        <v>0.72304071140000004</v>
      </c>
      <c r="C3054" s="8">
        <v>0.16666666666666666</v>
      </c>
      <c r="D3054" s="8">
        <v>0</v>
      </c>
      <c r="E3054" s="8">
        <v>0.2</v>
      </c>
      <c r="F3054" s="8">
        <v>0.16666666666666666</v>
      </c>
      <c r="G3054" s="8">
        <v>0</v>
      </c>
      <c r="H3054" s="8">
        <v>0.2</v>
      </c>
      <c r="I3054" s="4" t="e">
        <f>#REF!/1.7</f>
        <v>#REF!</v>
      </c>
      <c r="J3054" s="4">
        <f>Hilfstabelle!C3054/3</f>
        <v>0.40387675000000001</v>
      </c>
      <c r="K3054" s="96">
        <f>Hilfstabelle!F3054/11</f>
        <v>0</v>
      </c>
      <c r="L3054" s="107">
        <f>Hilfstabelle!G3054/sinks!$G$3</f>
        <v>0.10251578243319806</v>
      </c>
    </row>
    <row r="3055" spans="1:12" x14ac:dyDescent="0.25">
      <c r="A3055" s="89">
        <v>41036.208333333336</v>
      </c>
      <c r="B3055" s="4">
        <v>0.78955627230000003</v>
      </c>
      <c r="C3055" s="8">
        <v>0.20833333333333334</v>
      </c>
      <c r="D3055" s="8">
        <v>0</v>
      </c>
      <c r="E3055" s="8">
        <v>0.16666666666666666</v>
      </c>
      <c r="F3055" s="8">
        <v>0.20833333333333334</v>
      </c>
      <c r="G3055" s="8">
        <v>0</v>
      </c>
      <c r="H3055" s="8">
        <v>0.16666666666666666</v>
      </c>
      <c r="I3055" s="4" t="e">
        <f>#REF!/1.7</f>
        <v>#REF!</v>
      </c>
      <c r="J3055" s="4">
        <f>Hilfstabelle!C3055/3</f>
        <v>0.40546375000000001</v>
      </c>
      <c r="K3055" s="96">
        <f>Hilfstabelle!F3055/11</f>
        <v>0</v>
      </c>
      <c r="L3055" s="107">
        <f>Hilfstabelle!G3055/sinks!$G$3</f>
        <v>0.10463934180634919</v>
      </c>
    </row>
    <row r="3056" spans="1:12" x14ac:dyDescent="0.25">
      <c r="A3056" s="89">
        <v>41036.25</v>
      </c>
      <c r="B3056" s="4">
        <v>0.80690436750000005</v>
      </c>
      <c r="C3056" s="8">
        <v>0.25</v>
      </c>
      <c r="D3056" s="8">
        <v>0</v>
      </c>
      <c r="E3056" s="8">
        <v>0.14285714285714285</v>
      </c>
      <c r="F3056" s="8">
        <v>0.25</v>
      </c>
      <c r="G3056" s="8">
        <v>0</v>
      </c>
      <c r="H3056" s="8">
        <v>0.14285714285714285</v>
      </c>
      <c r="I3056" s="4" t="e">
        <f>#REF!/1.7</f>
        <v>#REF!</v>
      </c>
      <c r="J3056" s="4">
        <f>Hilfstabelle!C3056/3</f>
        <v>0.40849399999999997</v>
      </c>
      <c r="K3056" s="96">
        <f>Hilfstabelle!F3056/11</f>
        <v>0</v>
      </c>
      <c r="L3056" s="107">
        <f>Hilfstabelle!G3056/sinks!$G$3</f>
        <v>0.11842340384524605</v>
      </c>
    </row>
    <row r="3057" spans="1:12" x14ac:dyDescent="0.25">
      <c r="A3057" s="89">
        <v>41036.291666666664</v>
      </c>
      <c r="B3057" s="4">
        <v>0.80864789469999998</v>
      </c>
      <c r="C3057" s="8">
        <v>0.29166666666666669</v>
      </c>
      <c r="D3057" s="8">
        <v>0</v>
      </c>
      <c r="E3057" s="8">
        <v>0.125</v>
      </c>
      <c r="F3057" s="8">
        <v>0.29166666666666669</v>
      </c>
      <c r="G3057" s="8">
        <v>0</v>
      </c>
      <c r="H3057" s="8">
        <v>0.125</v>
      </c>
      <c r="I3057" s="4" t="e">
        <f>#REF!/1.7</f>
        <v>#REF!</v>
      </c>
      <c r="J3057" s="4">
        <f>Hilfstabelle!C3057/3</f>
        <v>0.41252475000000005</v>
      </c>
      <c r="K3057" s="96">
        <f>Hilfstabelle!F3057/11</f>
        <v>0</v>
      </c>
      <c r="L3057" s="107">
        <f>Hilfstabelle!G3057/sinks!$G$3</f>
        <v>0.13028736130123386</v>
      </c>
    </row>
    <row r="3058" spans="1:12" x14ac:dyDescent="0.25">
      <c r="A3058" s="89">
        <v>41036.333333333336</v>
      </c>
      <c r="B3058" s="4">
        <v>0.82338069920000001</v>
      </c>
      <c r="C3058" s="8">
        <v>0.33333333333333331</v>
      </c>
      <c r="D3058" s="8">
        <v>0</v>
      </c>
      <c r="E3058" s="8">
        <v>0.1111111111111111</v>
      </c>
      <c r="F3058" s="8">
        <v>0.33333333333333331</v>
      </c>
      <c r="G3058" s="8">
        <v>0</v>
      </c>
      <c r="H3058" s="8">
        <v>0.1111111111111111</v>
      </c>
      <c r="I3058" s="4" t="e">
        <f>#REF!/1.7</f>
        <v>#REF!</v>
      </c>
      <c r="J3058" s="4">
        <f>Hilfstabelle!C3058/3</f>
        <v>0.41820000000000007</v>
      </c>
      <c r="K3058" s="96">
        <f>Hilfstabelle!F3058/11</f>
        <v>0</v>
      </c>
      <c r="L3058" s="107">
        <f>Hilfstabelle!G3058/sinks!$G$3</f>
        <v>0.15556661898880489</v>
      </c>
    </row>
    <row r="3059" spans="1:12" x14ac:dyDescent="0.25">
      <c r="A3059" s="89">
        <v>41036.375</v>
      </c>
      <c r="B3059" s="4">
        <v>0.82704210619999996</v>
      </c>
      <c r="C3059" s="8">
        <v>0.375</v>
      </c>
      <c r="D3059" s="8">
        <v>0</v>
      </c>
      <c r="E3059" s="8">
        <v>0.1</v>
      </c>
      <c r="F3059" s="8">
        <v>0.375</v>
      </c>
      <c r="G3059" s="8">
        <v>0</v>
      </c>
      <c r="H3059" s="8">
        <v>0.1</v>
      </c>
      <c r="I3059" s="4" t="e">
        <f>#REF!/1.7</f>
        <v>#REF!</v>
      </c>
      <c r="J3059" s="4">
        <f>Hilfstabelle!C3059/3</f>
        <v>0.42222500000000002</v>
      </c>
      <c r="K3059" s="96">
        <f>Hilfstabelle!F3059/11</f>
        <v>0</v>
      </c>
      <c r="L3059" s="107">
        <f>Hilfstabelle!G3059/sinks!$G$3</f>
        <v>0.16840970262283245</v>
      </c>
    </row>
    <row r="3060" spans="1:12" x14ac:dyDescent="0.25">
      <c r="A3060" s="89">
        <v>41036.416666666664</v>
      </c>
      <c r="B3060" s="4">
        <v>0.79844826079999998</v>
      </c>
      <c r="C3060" s="8">
        <v>0.41666666666666669</v>
      </c>
      <c r="D3060" s="8">
        <v>0</v>
      </c>
      <c r="E3060" s="8">
        <v>9.0909090909090912E-2</v>
      </c>
      <c r="F3060" s="8">
        <v>0.41666666666666669</v>
      </c>
      <c r="G3060" s="8">
        <v>0</v>
      </c>
      <c r="H3060" s="8">
        <v>9.0909090909090912E-2</v>
      </c>
      <c r="I3060" s="4" t="e">
        <f>#REF!/1.7</f>
        <v>#REF!</v>
      </c>
      <c r="J3060" s="4">
        <f>Hilfstabelle!C3060/3</f>
        <v>0.42547950000000001</v>
      </c>
      <c r="K3060" s="96">
        <f>Hilfstabelle!F3060/11</f>
        <v>0</v>
      </c>
      <c r="L3060" s="107">
        <f>Hilfstabelle!G3060/sinks!$G$3</f>
        <v>0.17032980720574151</v>
      </c>
    </row>
    <row r="3061" spans="1:12" x14ac:dyDescent="0.25">
      <c r="A3061" s="89">
        <v>41036.458333333336</v>
      </c>
      <c r="B3061" s="4">
        <v>0.78920756690000005</v>
      </c>
      <c r="C3061" s="8">
        <v>0.45833333333333331</v>
      </c>
      <c r="D3061" s="8">
        <v>0</v>
      </c>
      <c r="E3061" s="8">
        <v>8.3333333333333329E-2</v>
      </c>
      <c r="F3061" s="8">
        <v>0.45833333333333331</v>
      </c>
      <c r="G3061" s="8">
        <v>0</v>
      </c>
      <c r="H3061" s="8">
        <v>8.3333333333333329E-2</v>
      </c>
      <c r="I3061" s="4" t="e">
        <f>#REF!/1.7</f>
        <v>#REF!</v>
      </c>
      <c r="J3061" s="4">
        <f>Hilfstabelle!C3061/3</f>
        <v>0.42926875000000003</v>
      </c>
      <c r="K3061" s="96">
        <f>Hilfstabelle!F3061/11</f>
        <v>0</v>
      </c>
      <c r="L3061" s="107">
        <f>Hilfstabelle!G3061/sinks!$G$3</f>
        <v>0.17790849814225679</v>
      </c>
    </row>
    <row r="3062" spans="1:12" x14ac:dyDescent="0.25">
      <c r="A3062" s="89">
        <v>41036.5</v>
      </c>
      <c r="B3062" s="4">
        <v>0.78493592540000001</v>
      </c>
      <c r="C3062" s="8">
        <v>0.5</v>
      </c>
      <c r="D3062" s="8">
        <v>0</v>
      </c>
      <c r="E3062" s="8">
        <v>7.6923076923076927E-2</v>
      </c>
      <c r="F3062" s="8">
        <v>0.5</v>
      </c>
      <c r="G3062" s="8">
        <v>0</v>
      </c>
      <c r="H3062" s="8">
        <v>7.6923076923076927E-2</v>
      </c>
      <c r="I3062" s="4" t="e">
        <f>#REF!/1.7</f>
        <v>#REF!</v>
      </c>
      <c r="J3062" s="4">
        <f>Hilfstabelle!C3062/3</f>
        <v>0.43225875000000008</v>
      </c>
      <c r="K3062" s="96">
        <f>Hilfstabelle!F3062/11</f>
        <v>0</v>
      </c>
      <c r="L3062" s="107">
        <f>Hilfstabelle!G3062/sinks!$G$3</f>
        <v>0.17723455414958014</v>
      </c>
    </row>
    <row r="3063" spans="1:12" x14ac:dyDescent="0.25">
      <c r="A3063" s="89">
        <v>41036.541666666664</v>
      </c>
      <c r="B3063" s="4">
        <v>0.76444948130000001</v>
      </c>
      <c r="C3063" s="8">
        <v>0.54166666666666663</v>
      </c>
      <c r="D3063" s="8">
        <v>0</v>
      </c>
      <c r="E3063" s="8">
        <v>7.1428571428571425E-2</v>
      </c>
      <c r="F3063" s="8">
        <v>0.54166666666666663</v>
      </c>
      <c r="G3063" s="8">
        <v>0</v>
      </c>
      <c r="H3063" s="8">
        <v>7.1428571428571425E-2</v>
      </c>
      <c r="I3063" s="4" t="e">
        <f>#REF!/1.7</f>
        <v>#REF!</v>
      </c>
      <c r="J3063" s="4">
        <f>Hilfstabelle!C3063/3</f>
        <v>0.43554200000000004</v>
      </c>
      <c r="K3063" s="96">
        <f>Hilfstabelle!F3063/11</f>
        <v>0</v>
      </c>
      <c r="L3063" s="107">
        <f>Hilfstabelle!G3063/sinks!$G$3</f>
        <v>0.17228805956182094</v>
      </c>
    </row>
    <row r="3064" spans="1:12" x14ac:dyDescent="0.25">
      <c r="A3064" s="89">
        <v>41036.583333333336</v>
      </c>
      <c r="B3064" s="4">
        <v>0.75067561679999995</v>
      </c>
      <c r="C3064" s="8">
        <v>0.58333333333333337</v>
      </c>
      <c r="D3064" s="8">
        <v>0</v>
      </c>
      <c r="E3064" s="8">
        <v>6.6666666666666666E-2</v>
      </c>
      <c r="F3064" s="8">
        <v>0.58333333333333337</v>
      </c>
      <c r="G3064" s="8">
        <v>0</v>
      </c>
      <c r="H3064" s="8">
        <v>6.6666666666666666E-2</v>
      </c>
      <c r="I3064" s="4" t="e">
        <f>#REF!/1.7</f>
        <v>#REF!</v>
      </c>
      <c r="J3064" s="4">
        <f>Hilfstabelle!C3064/3</f>
        <v>0.43672075000000005</v>
      </c>
      <c r="K3064" s="96">
        <f>Hilfstabelle!F3064/11</f>
        <v>0</v>
      </c>
      <c r="L3064" s="107">
        <f>Hilfstabelle!G3064/sinks!$G$3</f>
        <v>0.16946512434721292</v>
      </c>
    </row>
    <row r="3065" spans="1:12" x14ac:dyDescent="0.25">
      <c r="A3065" s="89">
        <v>41036.625</v>
      </c>
      <c r="B3065" s="4">
        <v>0.74867056050000003</v>
      </c>
      <c r="C3065" s="8">
        <v>0.625</v>
      </c>
      <c r="D3065" s="8">
        <v>0</v>
      </c>
      <c r="E3065" s="8">
        <v>6.25E-2</v>
      </c>
      <c r="F3065" s="8">
        <v>0.625</v>
      </c>
      <c r="G3065" s="8">
        <v>0</v>
      </c>
      <c r="H3065" s="8">
        <v>6.25E-2</v>
      </c>
      <c r="I3065" s="4" t="e">
        <f>#REF!/1.7</f>
        <v>#REF!</v>
      </c>
      <c r="J3065" s="4">
        <f>Hilfstabelle!C3065/3</f>
        <v>0.43589850000000002</v>
      </c>
      <c r="K3065" s="96">
        <f>Hilfstabelle!F3065/11</f>
        <v>0</v>
      </c>
      <c r="L3065" s="107">
        <f>Hilfstabelle!G3065/sinks!$G$3</f>
        <v>0.16973215875940562</v>
      </c>
    </row>
    <row r="3066" spans="1:12" x14ac:dyDescent="0.25">
      <c r="A3066" s="89">
        <v>41036.666666666664</v>
      </c>
      <c r="B3066" s="4">
        <v>0.73881963210000001</v>
      </c>
      <c r="C3066" s="8">
        <v>0.66666666666666663</v>
      </c>
      <c r="D3066" s="8">
        <v>0</v>
      </c>
      <c r="E3066" s="8">
        <v>5.8823529411764705E-2</v>
      </c>
      <c r="F3066" s="8">
        <v>0.66666666666666663</v>
      </c>
      <c r="G3066" s="8">
        <v>0</v>
      </c>
      <c r="H3066" s="8">
        <v>5.8823529411764705E-2</v>
      </c>
      <c r="I3066" s="4" t="e">
        <f>#REF!/1.7</f>
        <v>#REF!</v>
      </c>
      <c r="J3066" s="4">
        <f>Hilfstabelle!C3066/3</f>
        <v>0.43317300000000003</v>
      </c>
      <c r="K3066" s="96">
        <f>Hilfstabelle!F3066/11</f>
        <v>0</v>
      </c>
      <c r="L3066" s="107">
        <f>Hilfstabelle!G3066/sinks!$G$3</f>
        <v>0.16929981733014129</v>
      </c>
    </row>
    <row r="3067" spans="1:12" x14ac:dyDescent="0.25">
      <c r="A3067" s="89">
        <v>41036.708333333336</v>
      </c>
      <c r="B3067" s="4">
        <v>0.71571789730000002</v>
      </c>
      <c r="C3067" s="8">
        <v>0.70833333333333337</v>
      </c>
      <c r="D3067" s="8">
        <v>0</v>
      </c>
      <c r="E3067" s="8">
        <v>5.5555555555555552E-2</v>
      </c>
      <c r="F3067" s="8">
        <v>0.70833333333333337</v>
      </c>
      <c r="G3067" s="8">
        <v>0</v>
      </c>
      <c r="H3067" s="8">
        <v>5.5555555555555552E-2</v>
      </c>
      <c r="I3067" s="4" t="e">
        <f>#REF!/1.7</f>
        <v>#REF!</v>
      </c>
      <c r="J3067" s="4">
        <f>Hilfstabelle!C3067/3</f>
        <v>0.429309</v>
      </c>
      <c r="K3067" s="96">
        <f>Hilfstabelle!F3067/11</f>
        <v>0</v>
      </c>
      <c r="L3067" s="107">
        <f>Hilfstabelle!G3067/sinks!$G$3</f>
        <v>0.17179213851060604</v>
      </c>
    </row>
    <row r="3068" spans="1:12" x14ac:dyDescent="0.25">
      <c r="A3068" s="89">
        <v>41036.75</v>
      </c>
      <c r="B3068" s="4">
        <v>0.73027634910000006</v>
      </c>
      <c r="C3068" s="8">
        <v>0.75</v>
      </c>
      <c r="D3068" s="8">
        <v>0</v>
      </c>
      <c r="E3068" s="8">
        <v>5.2631578947368418E-2</v>
      </c>
      <c r="F3068" s="8">
        <v>0.75</v>
      </c>
      <c r="G3068" s="8">
        <v>0</v>
      </c>
      <c r="H3068" s="8">
        <v>5.2631578947368418E-2</v>
      </c>
      <c r="I3068" s="4" t="e">
        <f>#REF!/1.7</f>
        <v>#REF!</v>
      </c>
      <c r="J3068" s="4">
        <f>Hilfstabelle!C3068/3</f>
        <v>0.42039074999999998</v>
      </c>
      <c r="K3068" s="96">
        <f>Hilfstabelle!F3068/11</f>
        <v>0</v>
      </c>
      <c r="L3068" s="107">
        <f>Hilfstabelle!G3068/sinks!$G$3</f>
        <v>0.1746405055739943</v>
      </c>
    </row>
    <row r="3069" spans="1:12" x14ac:dyDescent="0.25">
      <c r="A3069" s="89">
        <v>41036.791666666664</v>
      </c>
      <c r="B3069" s="4">
        <v>0.67753465260000001</v>
      </c>
      <c r="C3069" s="8">
        <v>0.79166666666666663</v>
      </c>
      <c r="D3069" s="8">
        <v>0</v>
      </c>
      <c r="E3069" s="8">
        <v>0.05</v>
      </c>
      <c r="F3069" s="8">
        <v>0.79166666666666663</v>
      </c>
      <c r="G3069" s="8">
        <v>0</v>
      </c>
      <c r="H3069" s="8">
        <v>0.05</v>
      </c>
      <c r="I3069" s="4" t="e">
        <f>#REF!/1.7</f>
        <v>#REF!</v>
      </c>
      <c r="J3069" s="4">
        <f>Hilfstabelle!C3069/3</f>
        <v>0.41311124999999999</v>
      </c>
      <c r="K3069" s="96">
        <f>Hilfstabelle!F3069/11</f>
        <v>0</v>
      </c>
      <c r="L3069" s="107">
        <f>Hilfstabelle!G3069/sinks!$G$3</f>
        <v>0.16282741181556698</v>
      </c>
    </row>
    <row r="3070" spans="1:12" x14ac:dyDescent="0.25">
      <c r="A3070" s="89">
        <v>41036.833333333336</v>
      </c>
      <c r="B3070" s="4">
        <v>0.64772033819999997</v>
      </c>
      <c r="C3070" s="8">
        <v>0.83333333333333337</v>
      </c>
      <c r="D3070" s="8">
        <v>0</v>
      </c>
      <c r="E3070" s="8">
        <v>4.7619047619047616E-2</v>
      </c>
      <c r="F3070" s="8">
        <v>0.83333333333333337</v>
      </c>
      <c r="G3070" s="8">
        <v>0</v>
      </c>
      <c r="H3070" s="8">
        <v>4.7619047619047616E-2</v>
      </c>
      <c r="I3070" s="4" t="e">
        <f>#REF!/1.7</f>
        <v>#REF!</v>
      </c>
      <c r="J3070" s="4">
        <f>Hilfstabelle!C3070/3</f>
        <v>0.41023625000000002</v>
      </c>
      <c r="K3070" s="96">
        <f>Hilfstabelle!F3070/11</f>
        <v>0</v>
      </c>
      <c r="L3070" s="107">
        <f>Hilfstabelle!G3070/sinks!$G$3</f>
        <v>0.15401527621320951</v>
      </c>
    </row>
    <row r="3071" spans="1:12" x14ac:dyDescent="0.25">
      <c r="A3071" s="89">
        <v>41036.875</v>
      </c>
      <c r="B3071" s="4">
        <v>0.58870194399999998</v>
      </c>
      <c r="C3071" s="8">
        <v>0.875</v>
      </c>
      <c r="D3071" s="8">
        <v>0</v>
      </c>
      <c r="E3071" s="8">
        <v>4.5454545454545456E-2</v>
      </c>
      <c r="F3071" s="8">
        <v>0.875</v>
      </c>
      <c r="G3071" s="8">
        <v>0</v>
      </c>
      <c r="H3071" s="8">
        <v>4.5454545454545456E-2</v>
      </c>
      <c r="I3071" s="4" t="e">
        <f>#REF!/1.7</f>
        <v>#REF!</v>
      </c>
      <c r="J3071" s="4">
        <f>Hilfstabelle!C3071/3</f>
        <v>0.40668850000000001</v>
      </c>
      <c r="K3071" s="96">
        <f>Hilfstabelle!F3071/11</f>
        <v>0</v>
      </c>
      <c r="L3071" s="107">
        <f>Hilfstabelle!G3071/sinks!$G$3</f>
        <v>0.14166811363039689</v>
      </c>
    </row>
    <row r="3072" spans="1:12" x14ac:dyDescent="0.25">
      <c r="A3072" s="89">
        <v>41036.916666666664</v>
      </c>
      <c r="B3072" s="4">
        <v>0.56307209479999998</v>
      </c>
      <c r="C3072" s="8">
        <v>0.91666666666666663</v>
      </c>
      <c r="D3072" s="8">
        <v>0</v>
      </c>
      <c r="E3072" s="8">
        <v>4.3478260869565216E-2</v>
      </c>
      <c r="F3072" s="8">
        <v>0.91666666666666663</v>
      </c>
      <c r="G3072" s="8">
        <v>0</v>
      </c>
      <c r="H3072" s="8">
        <v>4.3478260869565216E-2</v>
      </c>
      <c r="I3072" s="4" t="e">
        <f>#REF!/1.7</f>
        <v>#REF!</v>
      </c>
      <c r="J3072" s="4">
        <f>Hilfstabelle!C3072/3</f>
        <v>0.40353175000000002</v>
      </c>
      <c r="K3072" s="96">
        <f>Hilfstabelle!F3072/11</f>
        <v>0</v>
      </c>
      <c r="L3072" s="107">
        <f>Hilfstabelle!G3072/sinks!$G$3</f>
        <v>0.12810022230613213</v>
      </c>
    </row>
    <row r="3073" spans="1:12" x14ac:dyDescent="0.25">
      <c r="A3073" s="89">
        <v>41036.958333333336</v>
      </c>
      <c r="B3073" s="4">
        <v>0.54023188909999997</v>
      </c>
      <c r="C3073" s="8">
        <v>0.95833333333333337</v>
      </c>
      <c r="D3073" s="8">
        <v>0</v>
      </c>
      <c r="E3073" s="8">
        <v>4.1666666666666664E-2</v>
      </c>
      <c r="F3073" s="8">
        <v>0.95833333333333337</v>
      </c>
      <c r="G3073" s="8">
        <v>0</v>
      </c>
      <c r="H3073" s="8">
        <v>4.1666666666666664E-2</v>
      </c>
      <c r="I3073" s="4" t="e">
        <f>#REF!/1.7</f>
        <v>#REF!</v>
      </c>
      <c r="J3073" s="4">
        <f>Hilfstabelle!C3073/3</f>
        <v>0.40054174999999997</v>
      </c>
      <c r="K3073" s="96">
        <f>Hilfstabelle!F3073/11</f>
        <v>0</v>
      </c>
      <c r="L3073" s="107">
        <f>Hilfstabelle!G3073/sinks!$G$3</f>
        <v>0.12054696321839713</v>
      </c>
    </row>
    <row r="3074" spans="1:12" x14ac:dyDescent="0.25">
      <c r="A3074" s="89">
        <v>41037</v>
      </c>
      <c r="B3074" s="4">
        <v>0.52515037919999996</v>
      </c>
      <c r="C3074" s="8">
        <v>0</v>
      </c>
      <c r="D3074" s="8">
        <v>0</v>
      </c>
      <c r="E3074" s="8">
        <v>1</v>
      </c>
      <c r="F3074" s="8">
        <v>0</v>
      </c>
      <c r="G3074" s="8">
        <v>0</v>
      </c>
      <c r="H3074" s="8">
        <v>1</v>
      </c>
      <c r="I3074" s="4" t="e">
        <f>#REF!/1.7</f>
        <v>#REF!</v>
      </c>
      <c r="J3074" s="4">
        <f>Hilfstabelle!C3074/3</f>
        <v>0.39779900000000001</v>
      </c>
      <c r="K3074" s="96">
        <f>Hilfstabelle!F3074/11</f>
        <v>0</v>
      </c>
      <c r="L3074" s="107">
        <f>Hilfstabelle!G3074/sinks!$G$3</f>
        <v>0.11436702396479574</v>
      </c>
    </row>
    <row r="3075" spans="1:12" x14ac:dyDescent="0.25">
      <c r="A3075" s="89">
        <v>41037.041666666664</v>
      </c>
      <c r="B3075" s="4">
        <v>0.51826344700000004</v>
      </c>
      <c r="C3075" s="8">
        <v>4.1666666666666664E-2</v>
      </c>
      <c r="D3075" s="8">
        <v>0</v>
      </c>
      <c r="E3075" s="8">
        <v>0.5</v>
      </c>
      <c r="F3075" s="8">
        <v>4.1666666666666664E-2</v>
      </c>
      <c r="G3075" s="8">
        <v>0</v>
      </c>
      <c r="H3075" s="8">
        <v>0.5</v>
      </c>
      <c r="I3075" s="4" t="e">
        <f>#REF!/1.7</f>
        <v>#REF!</v>
      </c>
      <c r="J3075" s="4">
        <f>Hilfstabelle!C3075/3</f>
        <v>0.39633275000000001</v>
      </c>
      <c r="K3075" s="96">
        <f>Hilfstabelle!F3075/11</f>
        <v>0</v>
      </c>
      <c r="L3075" s="107">
        <f>Hilfstabelle!G3075/sinks!$G$3</f>
        <v>0.11320987484529428</v>
      </c>
    </row>
    <row r="3076" spans="1:12" x14ac:dyDescent="0.25">
      <c r="A3076" s="89">
        <v>41037.083333333336</v>
      </c>
      <c r="B3076" s="4">
        <v>0.54668293960000003</v>
      </c>
      <c r="C3076" s="8">
        <v>8.3333333333333329E-2</v>
      </c>
      <c r="D3076" s="8">
        <v>0</v>
      </c>
      <c r="E3076" s="8">
        <v>0.33333333333333331</v>
      </c>
      <c r="F3076" s="8">
        <v>8.3333333333333329E-2</v>
      </c>
      <c r="G3076" s="8">
        <v>0</v>
      </c>
      <c r="H3076" s="8">
        <v>0.33333333333333331</v>
      </c>
      <c r="I3076" s="4" t="e">
        <f>#REF!/1.7</f>
        <v>#REF!</v>
      </c>
      <c r="J3076" s="4">
        <f>Hilfstabelle!C3076/3</f>
        <v>0.39716650000000003</v>
      </c>
      <c r="K3076" s="96">
        <f>Hilfstabelle!F3076/11</f>
        <v>0</v>
      </c>
      <c r="L3076" s="107">
        <f>Hilfstabelle!G3076/sinks!$G$3</f>
        <v>0.11446875135991677</v>
      </c>
    </row>
    <row r="3077" spans="1:12" x14ac:dyDescent="0.25">
      <c r="A3077" s="89">
        <v>41037.125</v>
      </c>
      <c r="B3077" s="4">
        <v>0.62496730889999996</v>
      </c>
      <c r="C3077" s="8">
        <v>0.125</v>
      </c>
      <c r="D3077" s="8">
        <v>0</v>
      </c>
      <c r="E3077" s="8">
        <v>0.25</v>
      </c>
      <c r="F3077" s="8">
        <v>0.125</v>
      </c>
      <c r="G3077" s="8">
        <v>0</v>
      </c>
      <c r="H3077" s="8">
        <v>0.25</v>
      </c>
      <c r="I3077" s="4" t="e">
        <f>#REF!/1.7</f>
        <v>#REF!</v>
      </c>
      <c r="J3077" s="4">
        <f>Hilfstabelle!C3077/3</f>
        <v>0.39892025000000003</v>
      </c>
      <c r="K3077" s="96">
        <f>Hilfstabelle!F3077/11</f>
        <v>0</v>
      </c>
      <c r="L3077" s="107">
        <f>Hilfstabelle!G3077/sinks!$G$3</f>
        <v>0.10817436878680424</v>
      </c>
    </row>
    <row r="3078" spans="1:12" x14ac:dyDescent="0.25">
      <c r="A3078" s="89">
        <v>41037.166666666664</v>
      </c>
      <c r="B3078" s="4">
        <v>0.73088658360000003</v>
      </c>
      <c r="C3078" s="8">
        <v>0.16666666666666666</v>
      </c>
      <c r="D3078" s="8">
        <v>0</v>
      </c>
      <c r="E3078" s="8">
        <v>0.2</v>
      </c>
      <c r="F3078" s="8">
        <v>0.16666666666666666</v>
      </c>
      <c r="G3078" s="8">
        <v>0</v>
      </c>
      <c r="H3078" s="8">
        <v>0.2</v>
      </c>
      <c r="I3078" s="4" t="e">
        <f>#REF!/1.7</f>
        <v>#REF!</v>
      </c>
      <c r="J3078" s="4">
        <f>Hilfstabelle!C3078/3</f>
        <v>0.40580875</v>
      </c>
      <c r="K3078" s="96">
        <f>Hilfstabelle!F3078/11</f>
        <v>0</v>
      </c>
      <c r="L3078" s="107">
        <f>Hilfstabelle!G3078/sinks!$G$3</f>
        <v>0.10251578243319806</v>
      </c>
    </row>
    <row r="3079" spans="1:12" x14ac:dyDescent="0.25">
      <c r="A3079" s="89">
        <v>41037.208333333336</v>
      </c>
      <c r="B3079" s="4">
        <v>0.79879696629999997</v>
      </c>
      <c r="C3079" s="8">
        <v>0.20833333333333334</v>
      </c>
      <c r="D3079" s="8">
        <v>0</v>
      </c>
      <c r="E3079" s="8">
        <v>0.16666666666666666</v>
      </c>
      <c r="F3079" s="8">
        <v>0.20833333333333334</v>
      </c>
      <c r="G3079" s="8">
        <v>0</v>
      </c>
      <c r="H3079" s="8">
        <v>0.16666666666666666</v>
      </c>
      <c r="I3079" s="4" t="e">
        <f>#REF!/1.7</f>
        <v>#REF!</v>
      </c>
      <c r="J3079" s="4">
        <f>Hilfstabelle!C3079/3</f>
        <v>0.41308249999999996</v>
      </c>
      <c r="K3079" s="96">
        <f>Hilfstabelle!F3079/11</f>
        <v>0</v>
      </c>
      <c r="L3079" s="107">
        <f>Hilfstabelle!G3079/sinks!$G$3</f>
        <v>0.10463934180634919</v>
      </c>
    </row>
    <row r="3080" spans="1:12" x14ac:dyDescent="0.25">
      <c r="A3080" s="89">
        <v>41037.25</v>
      </c>
      <c r="B3080" s="4">
        <v>0.83514950750000005</v>
      </c>
      <c r="C3080" s="8">
        <v>0.25</v>
      </c>
      <c r="D3080" s="8">
        <v>0</v>
      </c>
      <c r="E3080" s="8">
        <v>0.14285714285714285</v>
      </c>
      <c r="F3080" s="8">
        <v>0.25</v>
      </c>
      <c r="G3080" s="8">
        <v>0</v>
      </c>
      <c r="H3080" s="8">
        <v>0.14285714285714285</v>
      </c>
      <c r="I3080" s="4" t="e">
        <f>#REF!/1.7</f>
        <v>#REF!</v>
      </c>
      <c r="J3080" s="4">
        <f>Hilfstabelle!C3080/3</f>
        <v>0.42037350000000001</v>
      </c>
      <c r="K3080" s="96">
        <f>Hilfstabelle!F3080/11</f>
        <v>0</v>
      </c>
      <c r="L3080" s="107">
        <f>Hilfstabelle!G3080/sinks!$G$3</f>
        <v>0.11842340384524605</v>
      </c>
    </row>
    <row r="3081" spans="1:12" x14ac:dyDescent="0.25">
      <c r="A3081" s="89">
        <v>41037.291666666664</v>
      </c>
      <c r="B3081" s="4">
        <v>0.82983174959999995</v>
      </c>
      <c r="C3081" s="8">
        <v>0.29166666666666669</v>
      </c>
      <c r="D3081" s="8">
        <v>0</v>
      </c>
      <c r="E3081" s="8">
        <v>0.125</v>
      </c>
      <c r="F3081" s="8">
        <v>0.29166666666666669</v>
      </c>
      <c r="G3081" s="8">
        <v>0</v>
      </c>
      <c r="H3081" s="8">
        <v>0.125</v>
      </c>
      <c r="I3081" s="4" t="e">
        <f>#REF!/1.7</f>
        <v>#REF!</v>
      </c>
      <c r="J3081" s="4">
        <f>Hilfstabelle!C3081/3</f>
        <v>0.43330525000000003</v>
      </c>
      <c r="K3081" s="96">
        <f>Hilfstabelle!F3081/11</f>
        <v>0</v>
      </c>
      <c r="L3081" s="107">
        <f>Hilfstabelle!G3081/sinks!$G$3</f>
        <v>0.13028736130123386</v>
      </c>
    </row>
    <row r="3082" spans="1:12" x14ac:dyDescent="0.25">
      <c r="A3082" s="89">
        <v>41037.333333333336</v>
      </c>
      <c r="B3082" s="4">
        <v>0.82590881350000001</v>
      </c>
      <c r="C3082" s="8">
        <v>0.33333333333333331</v>
      </c>
      <c r="D3082" s="8">
        <v>0</v>
      </c>
      <c r="E3082" s="8">
        <v>0.1111111111111111</v>
      </c>
      <c r="F3082" s="8">
        <v>0.33333333333333331</v>
      </c>
      <c r="G3082" s="8">
        <v>0</v>
      </c>
      <c r="H3082" s="8">
        <v>0.1111111111111111</v>
      </c>
      <c r="I3082" s="4" t="e">
        <f>#REF!/1.7</f>
        <v>#REF!</v>
      </c>
      <c r="J3082" s="4">
        <f>Hilfstabelle!C3082/3</f>
        <v>0.44762275000000001</v>
      </c>
      <c r="K3082" s="96">
        <f>Hilfstabelle!F3082/11</f>
        <v>0</v>
      </c>
      <c r="L3082" s="107">
        <f>Hilfstabelle!G3082/sinks!$G$3</f>
        <v>0.15556661898880489</v>
      </c>
    </row>
    <row r="3083" spans="1:12" x14ac:dyDescent="0.25">
      <c r="A3083" s="89">
        <v>41037.375</v>
      </c>
      <c r="B3083" s="4">
        <v>0.818237294</v>
      </c>
      <c r="C3083" s="8">
        <v>0.375</v>
      </c>
      <c r="D3083" s="8">
        <v>0</v>
      </c>
      <c r="E3083" s="8">
        <v>0.1</v>
      </c>
      <c r="F3083" s="8">
        <v>0.375</v>
      </c>
      <c r="G3083" s="8">
        <v>0</v>
      </c>
      <c r="H3083" s="8">
        <v>0.1</v>
      </c>
      <c r="I3083" s="4" t="e">
        <f>#REF!/1.7</f>
        <v>#REF!</v>
      </c>
      <c r="J3083" s="4">
        <f>Hilfstabelle!C3083/3</f>
        <v>0.45992775000000002</v>
      </c>
      <c r="K3083" s="96">
        <f>Hilfstabelle!F3083/11</f>
        <v>0</v>
      </c>
      <c r="L3083" s="107">
        <f>Hilfstabelle!G3083/sinks!$G$3</f>
        <v>0.16840970262283245</v>
      </c>
    </row>
    <row r="3084" spans="1:12" x14ac:dyDescent="0.25">
      <c r="A3084" s="89">
        <v>41037.416666666664</v>
      </c>
      <c r="B3084" s="4">
        <v>0.79182285760000004</v>
      </c>
      <c r="C3084" s="8">
        <v>0.41666666666666669</v>
      </c>
      <c r="D3084" s="8">
        <v>0</v>
      </c>
      <c r="E3084" s="8">
        <v>9.0909090909090912E-2</v>
      </c>
      <c r="F3084" s="8">
        <v>0.41666666666666669</v>
      </c>
      <c r="G3084" s="8">
        <v>0</v>
      </c>
      <c r="H3084" s="8">
        <v>9.0909090909090912E-2</v>
      </c>
      <c r="I3084" s="4" t="e">
        <f>#REF!/1.7</f>
        <v>#REF!</v>
      </c>
      <c r="J3084" s="4">
        <f>Hilfstabelle!C3084/3</f>
        <v>0.46755225</v>
      </c>
      <c r="K3084" s="96">
        <f>Hilfstabelle!F3084/11</f>
        <v>0</v>
      </c>
      <c r="L3084" s="107">
        <f>Hilfstabelle!G3084/sinks!$G$3</f>
        <v>0.17032980720574151</v>
      </c>
    </row>
    <row r="3085" spans="1:12" x14ac:dyDescent="0.25">
      <c r="A3085" s="89">
        <v>41037.458333333336</v>
      </c>
      <c r="B3085" s="4">
        <v>0.76854677010000005</v>
      </c>
      <c r="C3085" s="8">
        <v>0.45833333333333331</v>
      </c>
      <c r="D3085" s="8">
        <v>0</v>
      </c>
      <c r="E3085" s="8">
        <v>8.3333333333333329E-2</v>
      </c>
      <c r="F3085" s="8">
        <v>0.45833333333333331</v>
      </c>
      <c r="G3085" s="8">
        <v>0</v>
      </c>
      <c r="H3085" s="8">
        <v>8.3333333333333329E-2</v>
      </c>
      <c r="I3085" s="4" t="e">
        <f>#REF!/1.7</f>
        <v>#REF!</v>
      </c>
      <c r="J3085" s="4">
        <f>Hilfstabelle!C3085/3</f>
        <v>0.4715025000000001</v>
      </c>
      <c r="K3085" s="96">
        <f>Hilfstabelle!F3085/11</f>
        <v>0</v>
      </c>
      <c r="L3085" s="107">
        <f>Hilfstabelle!G3085/sinks!$G$3</f>
        <v>0.17790849814225679</v>
      </c>
    </row>
    <row r="3086" spans="1:12" x14ac:dyDescent="0.25">
      <c r="A3086" s="89">
        <v>41037.5</v>
      </c>
      <c r="B3086" s="4">
        <v>0.75529596369999996</v>
      </c>
      <c r="C3086" s="8">
        <v>0.5</v>
      </c>
      <c r="D3086" s="8">
        <v>0</v>
      </c>
      <c r="E3086" s="8">
        <v>7.6923076923076927E-2</v>
      </c>
      <c r="F3086" s="8">
        <v>0.5</v>
      </c>
      <c r="G3086" s="8">
        <v>0</v>
      </c>
      <c r="H3086" s="8">
        <v>7.6923076923076927E-2</v>
      </c>
      <c r="I3086" s="4" t="e">
        <f>#REF!/1.7</f>
        <v>#REF!</v>
      </c>
      <c r="J3086" s="4">
        <f>Hilfstabelle!C3086/3</f>
        <v>0.47409575000000004</v>
      </c>
      <c r="K3086" s="96">
        <f>Hilfstabelle!F3086/11</f>
        <v>0</v>
      </c>
      <c r="L3086" s="107">
        <f>Hilfstabelle!G3086/sinks!$G$3</f>
        <v>0.17723455414958014</v>
      </c>
    </row>
    <row r="3087" spans="1:12" x14ac:dyDescent="0.25">
      <c r="A3087" s="89">
        <v>41037.541666666664</v>
      </c>
      <c r="B3087" s="4">
        <v>0.7365530468</v>
      </c>
      <c r="C3087" s="8">
        <v>0.54166666666666663</v>
      </c>
      <c r="D3087" s="8">
        <v>0</v>
      </c>
      <c r="E3087" s="8">
        <v>7.1428571428571425E-2</v>
      </c>
      <c r="F3087" s="8">
        <v>0.54166666666666663</v>
      </c>
      <c r="G3087" s="8">
        <v>0</v>
      </c>
      <c r="H3087" s="8">
        <v>7.1428571428571425E-2</v>
      </c>
      <c r="I3087" s="4" t="e">
        <f>#REF!/1.7</f>
        <v>#REF!</v>
      </c>
      <c r="J3087" s="4">
        <f>Hilfstabelle!C3087/3</f>
        <v>0.4760335</v>
      </c>
      <c r="K3087" s="96">
        <f>Hilfstabelle!F3087/11</f>
        <v>0</v>
      </c>
      <c r="L3087" s="107">
        <f>Hilfstabelle!G3087/sinks!$G$3</f>
        <v>0.17228805956182094</v>
      </c>
    </row>
    <row r="3088" spans="1:12" x14ac:dyDescent="0.25">
      <c r="A3088" s="89">
        <v>41037.583333333336</v>
      </c>
      <c r="B3088" s="4">
        <v>0.73376340340000001</v>
      </c>
      <c r="C3088" s="8">
        <v>0.58333333333333337</v>
      </c>
      <c r="D3088" s="8">
        <v>0</v>
      </c>
      <c r="E3088" s="8">
        <v>6.6666666666666666E-2</v>
      </c>
      <c r="F3088" s="8">
        <v>0.58333333333333337</v>
      </c>
      <c r="G3088" s="8">
        <v>0</v>
      </c>
      <c r="H3088" s="8">
        <v>6.6666666666666666E-2</v>
      </c>
      <c r="I3088" s="4" t="e">
        <f>#REF!/1.7</f>
        <v>#REF!</v>
      </c>
      <c r="J3088" s="4">
        <f>Hilfstabelle!C3088/3</f>
        <v>0.47800575000000006</v>
      </c>
      <c r="K3088" s="96">
        <f>Hilfstabelle!F3088/11</f>
        <v>0</v>
      </c>
      <c r="L3088" s="107">
        <f>Hilfstabelle!G3088/sinks!$G$3</f>
        <v>0.16946512434721292</v>
      </c>
    </row>
    <row r="3089" spans="1:12" x14ac:dyDescent="0.25">
      <c r="A3089" s="89">
        <v>41037.625</v>
      </c>
      <c r="B3089" s="4">
        <v>0.73472234329999997</v>
      </c>
      <c r="C3089" s="8">
        <v>0.625</v>
      </c>
      <c r="D3089" s="8">
        <v>0</v>
      </c>
      <c r="E3089" s="8">
        <v>6.25E-2</v>
      </c>
      <c r="F3089" s="8">
        <v>0.625</v>
      </c>
      <c r="G3089" s="8">
        <v>0</v>
      </c>
      <c r="H3089" s="8">
        <v>6.25E-2</v>
      </c>
      <c r="I3089" s="4" t="e">
        <f>#REF!/1.7</f>
        <v>#REF!</v>
      </c>
      <c r="J3089" s="4">
        <f>Hilfstabelle!C3089/3</f>
        <v>0.47850025000000002</v>
      </c>
      <c r="K3089" s="96">
        <f>Hilfstabelle!F3089/11</f>
        <v>0</v>
      </c>
      <c r="L3089" s="107">
        <f>Hilfstabelle!G3089/sinks!$G$3</f>
        <v>0.16973215875940562</v>
      </c>
    </row>
    <row r="3090" spans="1:12" x14ac:dyDescent="0.25">
      <c r="A3090" s="89">
        <v>41037.666666666664</v>
      </c>
      <c r="B3090" s="4">
        <v>0.72827129280000003</v>
      </c>
      <c r="C3090" s="8">
        <v>0.66666666666666663</v>
      </c>
      <c r="D3090" s="8">
        <v>0</v>
      </c>
      <c r="E3090" s="8">
        <v>5.8823529411764705E-2</v>
      </c>
      <c r="F3090" s="8">
        <v>0.66666666666666663</v>
      </c>
      <c r="G3090" s="8">
        <v>0</v>
      </c>
      <c r="H3090" s="8">
        <v>5.8823529411764705E-2</v>
      </c>
      <c r="I3090" s="4" t="e">
        <f>#REF!/1.7</f>
        <v>#REF!</v>
      </c>
      <c r="J3090" s="4">
        <f>Hilfstabelle!C3090/3</f>
        <v>0.47608524999999996</v>
      </c>
      <c r="K3090" s="96">
        <f>Hilfstabelle!F3090/11</f>
        <v>0</v>
      </c>
      <c r="L3090" s="107">
        <f>Hilfstabelle!G3090/sinks!$G$3</f>
        <v>0.16929981733014129</v>
      </c>
    </row>
    <row r="3091" spans="1:12" x14ac:dyDescent="0.25">
      <c r="A3091" s="89">
        <v>41037.708333333336</v>
      </c>
      <c r="B3091" s="4">
        <v>0.70246709090000004</v>
      </c>
      <c r="C3091" s="8">
        <v>0.70833333333333337</v>
      </c>
      <c r="D3091" s="8">
        <v>0</v>
      </c>
      <c r="E3091" s="8">
        <v>5.5555555555555552E-2</v>
      </c>
      <c r="F3091" s="8">
        <v>0.70833333333333337</v>
      </c>
      <c r="G3091" s="8">
        <v>0</v>
      </c>
      <c r="H3091" s="8">
        <v>5.5555555555555552E-2</v>
      </c>
      <c r="I3091" s="4" t="e">
        <f>#REF!/1.7</f>
        <v>#REF!</v>
      </c>
      <c r="J3091" s="4">
        <f>Hilfstabelle!C3091/3</f>
        <v>0.46804099999999998</v>
      </c>
      <c r="K3091" s="96">
        <f>Hilfstabelle!F3091/11</f>
        <v>0</v>
      </c>
      <c r="L3091" s="107">
        <f>Hilfstabelle!G3091/sinks!$G$3</f>
        <v>0.17179213851060604</v>
      </c>
    </row>
    <row r="3092" spans="1:12" x14ac:dyDescent="0.25">
      <c r="A3092" s="89">
        <v>41037.75</v>
      </c>
      <c r="B3092" s="4">
        <v>0.69854415479999998</v>
      </c>
      <c r="C3092" s="8">
        <v>0.75</v>
      </c>
      <c r="D3092" s="8">
        <v>0</v>
      </c>
      <c r="E3092" s="8">
        <v>5.2631578947368418E-2</v>
      </c>
      <c r="F3092" s="8">
        <v>0.75</v>
      </c>
      <c r="G3092" s="8">
        <v>0</v>
      </c>
      <c r="H3092" s="8">
        <v>5.2631578947368418E-2</v>
      </c>
      <c r="I3092" s="4" t="e">
        <f>#REF!/1.7</f>
        <v>#REF!</v>
      </c>
      <c r="J3092" s="4">
        <f>Hilfstabelle!C3092/3</f>
        <v>0.45559225000000003</v>
      </c>
      <c r="K3092" s="96">
        <f>Hilfstabelle!F3092/11</f>
        <v>0</v>
      </c>
      <c r="L3092" s="107">
        <f>Hilfstabelle!G3092/sinks!$G$3</f>
        <v>0.1746405055739943</v>
      </c>
    </row>
    <row r="3093" spans="1:12" x14ac:dyDescent="0.25">
      <c r="A3093" s="89">
        <v>41037.791666666664</v>
      </c>
      <c r="B3093" s="4">
        <v>0.64920233630000002</v>
      </c>
      <c r="C3093" s="8">
        <v>0.79166666666666663</v>
      </c>
      <c r="D3093" s="8">
        <v>0</v>
      </c>
      <c r="E3093" s="8">
        <v>0.05</v>
      </c>
      <c r="F3093" s="8">
        <v>0.79166666666666663</v>
      </c>
      <c r="G3093" s="8">
        <v>0</v>
      </c>
      <c r="H3093" s="8">
        <v>0.05</v>
      </c>
      <c r="I3093" s="4" t="e">
        <f>#REF!/1.7</f>
        <v>#REF!</v>
      </c>
      <c r="J3093" s="4">
        <f>Hilfstabelle!C3093/3</f>
        <v>0.45141775000000001</v>
      </c>
      <c r="K3093" s="96">
        <f>Hilfstabelle!F3093/11</f>
        <v>0</v>
      </c>
      <c r="L3093" s="107">
        <f>Hilfstabelle!G3093/sinks!$G$3</f>
        <v>0.16282741181556698</v>
      </c>
    </row>
    <row r="3094" spans="1:12" x14ac:dyDescent="0.25">
      <c r="A3094" s="89">
        <v>41037.833333333336</v>
      </c>
      <c r="B3094" s="4">
        <v>0.63272600469999996</v>
      </c>
      <c r="C3094" s="8">
        <v>0.83333333333333337</v>
      </c>
      <c r="D3094" s="8">
        <v>0</v>
      </c>
      <c r="E3094" s="8">
        <v>4.7619047619047616E-2</v>
      </c>
      <c r="F3094" s="8">
        <v>0.83333333333333337</v>
      </c>
      <c r="G3094" s="8">
        <v>0</v>
      </c>
      <c r="H3094" s="8">
        <v>4.7619047619047616E-2</v>
      </c>
      <c r="I3094" s="4" t="e">
        <f>#REF!/1.7</f>
        <v>#REF!</v>
      </c>
      <c r="J3094" s="4">
        <f>Hilfstabelle!C3094/3</f>
        <v>0.4510325</v>
      </c>
      <c r="K3094" s="96">
        <f>Hilfstabelle!F3094/11</f>
        <v>0</v>
      </c>
      <c r="L3094" s="107">
        <f>Hilfstabelle!G3094/sinks!$G$3</f>
        <v>0.15401527621320951</v>
      </c>
    </row>
    <row r="3095" spans="1:12" x14ac:dyDescent="0.25">
      <c r="A3095" s="89">
        <v>41037.875</v>
      </c>
      <c r="B3095" s="4">
        <v>0.58207654080000004</v>
      </c>
      <c r="C3095" s="8">
        <v>0.875</v>
      </c>
      <c r="D3095" s="8">
        <v>0</v>
      </c>
      <c r="E3095" s="8">
        <v>4.5454545454545456E-2</v>
      </c>
      <c r="F3095" s="8">
        <v>0.875</v>
      </c>
      <c r="G3095" s="8">
        <v>0</v>
      </c>
      <c r="H3095" s="8">
        <v>4.5454545454545456E-2</v>
      </c>
      <c r="I3095" s="4" t="e">
        <f>#REF!/1.7</f>
        <v>#REF!</v>
      </c>
      <c r="J3095" s="4">
        <f>Hilfstabelle!C3095/3</f>
        <v>0.44922125000000007</v>
      </c>
      <c r="K3095" s="96">
        <f>Hilfstabelle!F3095/11</f>
        <v>0</v>
      </c>
      <c r="L3095" s="107">
        <f>Hilfstabelle!G3095/sinks!$G$3</f>
        <v>0.14166811363039689</v>
      </c>
    </row>
    <row r="3096" spans="1:12" x14ac:dyDescent="0.25">
      <c r="A3096" s="89">
        <v>41037.916666666664</v>
      </c>
      <c r="B3096" s="4">
        <v>0.55060587569999997</v>
      </c>
      <c r="C3096" s="8">
        <v>0.91666666666666663</v>
      </c>
      <c r="D3096" s="8">
        <v>0</v>
      </c>
      <c r="E3096" s="8">
        <v>4.3478260869565216E-2</v>
      </c>
      <c r="F3096" s="8">
        <v>0.91666666666666663</v>
      </c>
      <c r="G3096" s="8">
        <v>0</v>
      </c>
      <c r="H3096" s="8">
        <v>4.3478260869565216E-2</v>
      </c>
      <c r="I3096" s="4" t="e">
        <f>#REF!/1.7</f>
        <v>#REF!</v>
      </c>
      <c r="J3096" s="4">
        <f>Hilfstabelle!C3096/3</f>
        <v>0.44720874999999999</v>
      </c>
      <c r="K3096" s="96">
        <f>Hilfstabelle!F3096/11</f>
        <v>0</v>
      </c>
      <c r="L3096" s="107">
        <f>Hilfstabelle!G3096/sinks!$G$3</f>
        <v>0.12810022230613213</v>
      </c>
    </row>
    <row r="3097" spans="1:12" x14ac:dyDescent="0.25">
      <c r="A3097" s="89">
        <v>41037.958333333336</v>
      </c>
      <c r="B3097" s="4">
        <v>0.51835062330000004</v>
      </c>
      <c r="C3097" s="8">
        <v>0.95833333333333337</v>
      </c>
      <c r="D3097" s="8">
        <v>0</v>
      </c>
      <c r="E3097" s="8">
        <v>4.1666666666666664E-2</v>
      </c>
      <c r="F3097" s="8">
        <v>0.95833333333333337</v>
      </c>
      <c r="G3097" s="8">
        <v>0</v>
      </c>
      <c r="H3097" s="8">
        <v>4.1666666666666664E-2</v>
      </c>
      <c r="I3097" s="4" t="e">
        <f>#REF!/1.7</f>
        <v>#REF!</v>
      </c>
      <c r="J3097" s="4">
        <f>Hilfstabelle!C3097/3</f>
        <v>0.44515600000000005</v>
      </c>
      <c r="K3097" s="96">
        <f>Hilfstabelle!F3097/11</f>
        <v>0</v>
      </c>
      <c r="L3097" s="107">
        <f>Hilfstabelle!G3097/sinks!$G$3</f>
        <v>0.12054696321839713</v>
      </c>
    </row>
    <row r="3098" spans="1:12" x14ac:dyDescent="0.25">
      <c r="A3098" s="89">
        <v>41038</v>
      </c>
      <c r="B3098" s="4">
        <v>0.49594629940000001</v>
      </c>
      <c r="C3098" s="8">
        <v>0</v>
      </c>
      <c r="D3098" s="8">
        <v>0</v>
      </c>
      <c r="E3098" s="8">
        <v>1</v>
      </c>
      <c r="F3098" s="8">
        <v>0</v>
      </c>
      <c r="G3098" s="8">
        <v>0</v>
      </c>
      <c r="H3098" s="8">
        <v>1</v>
      </c>
      <c r="I3098" s="4" t="e">
        <f>#REF!/1.7</f>
        <v>#REF!</v>
      </c>
      <c r="J3098" s="4">
        <f>Hilfstabelle!C3098/3</f>
        <v>0.44210275000000004</v>
      </c>
      <c r="K3098" s="96">
        <f>Hilfstabelle!F3098/11</f>
        <v>0</v>
      </c>
      <c r="L3098" s="107">
        <f>Hilfstabelle!G3098/sinks!$G$3</f>
        <v>0.11436702396479574</v>
      </c>
    </row>
    <row r="3099" spans="1:12" x14ac:dyDescent="0.25">
      <c r="A3099" s="89">
        <v>41038.041666666664</v>
      </c>
      <c r="B3099" s="4">
        <v>0.48417749110000002</v>
      </c>
      <c r="C3099" s="8">
        <v>4.1666666666666664E-2</v>
      </c>
      <c r="D3099" s="8">
        <v>0</v>
      </c>
      <c r="E3099" s="8">
        <v>0.5</v>
      </c>
      <c r="F3099" s="8">
        <v>4.1666666666666664E-2</v>
      </c>
      <c r="G3099" s="8">
        <v>0</v>
      </c>
      <c r="H3099" s="8">
        <v>0.5</v>
      </c>
      <c r="I3099" s="4" t="e">
        <f>#REF!/1.7</f>
        <v>#REF!</v>
      </c>
      <c r="J3099" s="4">
        <f>Hilfstabelle!C3099/3</f>
        <v>0.43922774999999997</v>
      </c>
      <c r="K3099" s="96">
        <f>Hilfstabelle!F3099/11</f>
        <v>0</v>
      </c>
      <c r="L3099" s="107">
        <f>Hilfstabelle!G3099/sinks!$G$3</f>
        <v>0.11320987484529428</v>
      </c>
    </row>
    <row r="3100" spans="1:12" x14ac:dyDescent="0.25">
      <c r="A3100" s="89">
        <v>41038.083333333336</v>
      </c>
      <c r="B3100" s="4">
        <v>0.4923720687</v>
      </c>
      <c r="C3100" s="8">
        <v>8.3333333333333329E-2</v>
      </c>
      <c r="D3100" s="8">
        <v>0</v>
      </c>
      <c r="E3100" s="8">
        <v>0.33333333333333331</v>
      </c>
      <c r="F3100" s="8">
        <v>8.3333333333333329E-2</v>
      </c>
      <c r="G3100" s="8">
        <v>0</v>
      </c>
      <c r="H3100" s="8">
        <v>0.33333333333333331</v>
      </c>
      <c r="I3100" s="4" t="e">
        <f>#REF!/1.7</f>
        <v>#REF!</v>
      </c>
      <c r="J3100" s="4">
        <f>Hilfstabelle!C3100/3</f>
        <v>0.43670349999999997</v>
      </c>
      <c r="K3100" s="96">
        <f>Hilfstabelle!F3100/11</f>
        <v>0</v>
      </c>
      <c r="L3100" s="107">
        <f>Hilfstabelle!G3100/sinks!$G$3</f>
        <v>0.11446875135991677</v>
      </c>
    </row>
    <row r="3101" spans="1:12" x14ac:dyDescent="0.25">
      <c r="A3101" s="89">
        <v>41038.125</v>
      </c>
      <c r="B3101" s="4">
        <v>0.50998169299999996</v>
      </c>
      <c r="C3101" s="8">
        <v>0.125</v>
      </c>
      <c r="D3101" s="8">
        <v>0</v>
      </c>
      <c r="E3101" s="8">
        <v>0.25</v>
      </c>
      <c r="F3101" s="8">
        <v>0.125</v>
      </c>
      <c r="G3101" s="8">
        <v>0</v>
      </c>
      <c r="H3101" s="8">
        <v>0.25</v>
      </c>
      <c r="I3101" s="4" t="e">
        <f>#REF!/1.7</f>
        <v>#REF!</v>
      </c>
      <c r="J3101" s="4">
        <f>Hilfstabelle!C3101/3</f>
        <v>0.43424825</v>
      </c>
      <c r="K3101" s="96">
        <f>Hilfstabelle!F3101/11</f>
        <v>0</v>
      </c>
      <c r="L3101" s="107">
        <f>Hilfstabelle!G3101/sinks!$G$3</f>
        <v>0.10817436878680424</v>
      </c>
    </row>
    <row r="3102" spans="1:12" x14ac:dyDescent="0.25">
      <c r="A3102" s="89">
        <v>41038.166666666664</v>
      </c>
      <c r="B3102" s="4">
        <v>0.54973411210000001</v>
      </c>
      <c r="C3102" s="8">
        <v>0.16666666666666666</v>
      </c>
      <c r="D3102" s="8">
        <v>0</v>
      </c>
      <c r="E3102" s="8">
        <v>0.2</v>
      </c>
      <c r="F3102" s="8">
        <v>0.16666666666666666</v>
      </c>
      <c r="G3102" s="8">
        <v>0</v>
      </c>
      <c r="H3102" s="8">
        <v>0.2</v>
      </c>
      <c r="I3102" s="4" t="e">
        <f>#REF!/1.7</f>
        <v>#REF!</v>
      </c>
      <c r="J3102" s="4">
        <f>Hilfstabelle!C3102/3</f>
        <v>0.43844000000000011</v>
      </c>
      <c r="K3102" s="96">
        <f>Hilfstabelle!F3102/11</f>
        <v>0</v>
      </c>
      <c r="L3102" s="107">
        <f>Hilfstabelle!G3102/sinks!$G$3</f>
        <v>0.10251578243319806</v>
      </c>
    </row>
    <row r="3103" spans="1:12" x14ac:dyDescent="0.25">
      <c r="A3103" s="89">
        <v>41038.208333333336</v>
      </c>
      <c r="B3103" s="4">
        <v>0.60160404499999998</v>
      </c>
      <c r="C3103" s="8">
        <v>0.20833333333333334</v>
      </c>
      <c r="D3103" s="8">
        <v>0</v>
      </c>
      <c r="E3103" s="8">
        <v>0.16666666666666666</v>
      </c>
      <c r="F3103" s="8">
        <v>0.20833333333333334</v>
      </c>
      <c r="G3103" s="8">
        <v>0</v>
      </c>
      <c r="H3103" s="8">
        <v>0.16666666666666666</v>
      </c>
      <c r="I3103" s="4" t="e">
        <f>#REF!/1.7</f>
        <v>#REF!</v>
      </c>
      <c r="J3103" s="4">
        <f>Hilfstabelle!C3103/3</f>
        <v>0.4467545</v>
      </c>
      <c r="K3103" s="96">
        <f>Hilfstabelle!F3103/11</f>
        <v>0</v>
      </c>
      <c r="L3103" s="107">
        <f>Hilfstabelle!G3103/sinks!$G$3</f>
        <v>0.10463934180634919</v>
      </c>
    </row>
    <row r="3104" spans="1:12" x14ac:dyDescent="0.25">
      <c r="A3104" s="89">
        <v>41038.25</v>
      </c>
      <c r="B3104" s="4">
        <v>0.63882834980000003</v>
      </c>
      <c r="C3104" s="8">
        <v>0.25</v>
      </c>
      <c r="D3104" s="8">
        <v>0</v>
      </c>
      <c r="E3104" s="8">
        <v>0.14285714285714285</v>
      </c>
      <c r="F3104" s="8">
        <v>0.25</v>
      </c>
      <c r="G3104" s="8">
        <v>0</v>
      </c>
      <c r="H3104" s="8">
        <v>0.14285714285714285</v>
      </c>
      <c r="I3104" s="4" t="e">
        <f>#REF!/1.7</f>
        <v>#REF!</v>
      </c>
      <c r="J3104" s="4">
        <f>Hilfstabelle!C3104/3</f>
        <v>0.45660999999999996</v>
      </c>
      <c r="K3104" s="96">
        <f>Hilfstabelle!F3104/11</f>
        <v>0</v>
      </c>
      <c r="L3104" s="107">
        <f>Hilfstabelle!G3104/sinks!$G$3</f>
        <v>0.11842340384524605</v>
      </c>
    </row>
    <row r="3105" spans="1:12" x14ac:dyDescent="0.25">
      <c r="A3105" s="89">
        <v>41038.291666666664</v>
      </c>
      <c r="B3105" s="4">
        <v>0.66105832099999995</v>
      </c>
      <c r="C3105" s="8">
        <v>0.29166666666666669</v>
      </c>
      <c r="D3105" s="8">
        <v>0</v>
      </c>
      <c r="E3105" s="8">
        <v>0.125</v>
      </c>
      <c r="F3105" s="8">
        <v>0.29166666666666669</v>
      </c>
      <c r="G3105" s="8">
        <v>0</v>
      </c>
      <c r="H3105" s="8">
        <v>0.125</v>
      </c>
      <c r="I3105" s="4" t="e">
        <f>#REF!/1.7</f>
        <v>#REF!</v>
      </c>
      <c r="J3105" s="4">
        <f>Hilfstabelle!C3105/3</f>
        <v>0.46514875</v>
      </c>
      <c r="K3105" s="96">
        <f>Hilfstabelle!F3105/11</f>
        <v>0</v>
      </c>
      <c r="L3105" s="107">
        <f>Hilfstabelle!G3105/sinks!$G$3</f>
        <v>0.13028736130123386</v>
      </c>
    </row>
    <row r="3106" spans="1:12" x14ac:dyDescent="0.25">
      <c r="A3106" s="89">
        <v>41038.333333333336</v>
      </c>
      <c r="B3106" s="4">
        <v>0.66611454969999995</v>
      </c>
      <c r="C3106" s="8">
        <v>0.33333333333333331</v>
      </c>
      <c r="D3106" s="8">
        <v>0</v>
      </c>
      <c r="E3106" s="8">
        <v>0.1111111111111111</v>
      </c>
      <c r="F3106" s="8">
        <v>0.33333333333333331</v>
      </c>
      <c r="G3106" s="8">
        <v>0</v>
      </c>
      <c r="H3106" s="8">
        <v>0.1111111111111111</v>
      </c>
      <c r="I3106" s="4" t="e">
        <f>#REF!/1.7</f>
        <v>#REF!</v>
      </c>
      <c r="J3106" s="4">
        <f>Hilfstabelle!C3106/3</f>
        <v>0.47376225</v>
      </c>
      <c r="K3106" s="96">
        <f>Hilfstabelle!F3106/11</f>
        <v>0</v>
      </c>
      <c r="L3106" s="107">
        <f>Hilfstabelle!G3106/sinks!$G$3</f>
        <v>0.15556661898880489</v>
      </c>
    </row>
    <row r="3107" spans="1:12" x14ac:dyDescent="0.25">
      <c r="A3107" s="89">
        <v>41038.375</v>
      </c>
      <c r="B3107" s="4">
        <v>0.66925289860000003</v>
      </c>
      <c r="C3107" s="8">
        <v>0.375</v>
      </c>
      <c r="D3107" s="8">
        <v>0</v>
      </c>
      <c r="E3107" s="8">
        <v>0.1</v>
      </c>
      <c r="F3107" s="8">
        <v>0.375</v>
      </c>
      <c r="G3107" s="8">
        <v>0</v>
      </c>
      <c r="H3107" s="8">
        <v>0.1</v>
      </c>
      <c r="I3107" s="4" t="e">
        <f>#REF!/1.7</f>
        <v>#REF!</v>
      </c>
      <c r="J3107" s="4">
        <f>Hilfstabelle!C3107/3</f>
        <v>0.480599</v>
      </c>
      <c r="K3107" s="96">
        <f>Hilfstabelle!F3107/11</f>
        <v>0</v>
      </c>
      <c r="L3107" s="107">
        <f>Hilfstabelle!G3107/sinks!$G$3</f>
        <v>0.16840970262283245</v>
      </c>
    </row>
    <row r="3108" spans="1:12" x14ac:dyDescent="0.25">
      <c r="A3108" s="89">
        <v>41038.416666666664</v>
      </c>
      <c r="B3108" s="4">
        <v>0.6393514079</v>
      </c>
      <c r="C3108" s="8">
        <v>0.41666666666666669</v>
      </c>
      <c r="D3108" s="8">
        <v>0</v>
      </c>
      <c r="E3108" s="8">
        <v>9.0909090909090912E-2</v>
      </c>
      <c r="F3108" s="8">
        <v>0.41666666666666669</v>
      </c>
      <c r="G3108" s="8">
        <v>0</v>
      </c>
      <c r="H3108" s="8">
        <v>9.0909090909090912E-2</v>
      </c>
      <c r="I3108" s="4" t="e">
        <f>#REF!/1.7</f>
        <v>#REF!</v>
      </c>
      <c r="J3108" s="4">
        <f>Hilfstabelle!C3108/3</f>
        <v>0.48252524999999996</v>
      </c>
      <c r="K3108" s="96">
        <f>Hilfstabelle!F3108/11</f>
        <v>0</v>
      </c>
      <c r="L3108" s="107">
        <f>Hilfstabelle!G3108/sinks!$G$3</f>
        <v>0.17032980720574151</v>
      </c>
    </row>
    <row r="3109" spans="1:12" x14ac:dyDescent="0.25">
      <c r="A3109" s="89">
        <v>41038.458333333336</v>
      </c>
      <c r="B3109" s="4">
        <v>0.62418272159999999</v>
      </c>
      <c r="C3109" s="8">
        <v>0.45833333333333331</v>
      </c>
      <c r="D3109" s="8">
        <v>0</v>
      </c>
      <c r="E3109" s="8">
        <v>8.3333333333333329E-2</v>
      </c>
      <c r="F3109" s="8">
        <v>0.45833333333333331</v>
      </c>
      <c r="G3109" s="8">
        <v>0</v>
      </c>
      <c r="H3109" s="8">
        <v>8.3333333333333329E-2</v>
      </c>
      <c r="I3109" s="4" t="e">
        <f>#REF!/1.7</f>
        <v>#REF!</v>
      </c>
      <c r="J3109" s="4">
        <f>Hilfstabelle!C3109/3</f>
        <v>0.47986875000000001</v>
      </c>
      <c r="K3109" s="96">
        <f>Hilfstabelle!F3109/11</f>
        <v>0</v>
      </c>
      <c r="L3109" s="107">
        <f>Hilfstabelle!G3109/sinks!$G$3</f>
        <v>0.17790849814225679</v>
      </c>
    </row>
    <row r="3110" spans="1:12" x14ac:dyDescent="0.25">
      <c r="A3110" s="89">
        <v>41038.5</v>
      </c>
      <c r="B3110" s="4">
        <v>0.61067038620000003</v>
      </c>
      <c r="C3110" s="8">
        <v>0.5</v>
      </c>
      <c r="D3110" s="8">
        <v>0</v>
      </c>
      <c r="E3110" s="8">
        <v>7.6923076923076927E-2</v>
      </c>
      <c r="F3110" s="8">
        <v>0.5</v>
      </c>
      <c r="G3110" s="8">
        <v>0</v>
      </c>
      <c r="H3110" s="8">
        <v>7.6923076923076927E-2</v>
      </c>
      <c r="I3110" s="4" t="e">
        <f>#REF!/1.7</f>
        <v>#REF!</v>
      </c>
      <c r="J3110" s="4">
        <f>Hilfstabelle!C3110/3</f>
        <v>0.47883950000000003</v>
      </c>
      <c r="K3110" s="96">
        <f>Hilfstabelle!F3110/11</f>
        <v>0</v>
      </c>
      <c r="L3110" s="107">
        <f>Hilfstabelle!G3110/sinks!$G$3</f>
        <v>0.17723455414958014</v>
      </c>
    </row>
    <row r="3111" spans="1:12" x14ac:dyDescent="0.25">
      <c r="A3111" s="89">
        <v>41038.541666666664</v>
      </c>
      <c r="B3111" s="4">
        <v>0.61040885710000004</v>
      </c>
      <c r="C3111" s="8">
        <v>0.54166666666666663</v>
      </c>
      <c r="D3111" s="8">
        <v>0</v>
      </c>
      <c r="E3111" s="8">
        <v>7.1428571428571425E-2</v>
      </c>
      <c r="F3111" s="8">
        <v>0.54166666666666663</v>
      </c>
      <c r="G3111" s="8">
        <v>0</v>
      </c>
      <c r="H3111" s="8">
        <v>7.1428571428571425E-2</v>
      </c>
      <c r="I3111" s="4" t="e">
        <f>#REF!/1.7</f>
        <v>#REF!</v>
      </c>
      <c r="J3111" s="4">
        <f>Hilfstabelle!C3111/3</f>
        <v>0.48278400000000005</v>
      </c>
      <c r="K3111" s="96">
        <f>Hilfstabelle!F3111/11</f>
        <v>0</v>
      </c>
      <c r="L3111" s="107">
        <f>Hilfstabelle!G3111/sinks!$G$3</f>
        <v>0.17228805956182094</v>
      </c>
    </row>
    <row r="3112" spans="1:12" x14ac:dyDescent="0.25">
      <c r="A3112" s="89">
        <v>41038.583333333336</v>
      </c>
      <c r="B3112" s="4">
        <v>0.60256298490000004</v>
      </c>
      <c r="C3112" s="8">
        <v>0.58333333333333337</v>
      </c>
      <c r="D3112" s="8">
        <v>0</v>
      </c>
      <c r="E3112" s="8">
        <v>6.6666666666666666E-2</v>
      </c>
      <c r="F3112" s="8">
        <v>0.58333333333333337</v>
      </c>
      <c r="G3112" s="8">
        <v>0</v>
      </c>
      <c r="H3112" s="8">
        <v>6.6666666666666666E-2</v>
      </c>
      <c r="I3112" s="4" t="e">
        <f>#REF!/1.7</f>
        <v>#REF!</v>
      </c>
      <c r="J3112" s="4">
        <f>Hilfstabelle!C3112/3</f>
        <v>0.4808405</v>
      </c>
      <c r="K3112" s="96">
        <f>Hilfstabelle!F3112/11</f>
        <v>1</v>
      </c>
      <c r="L3112" s="107">
        <f>Hilfstabelle!G3112/sinks!$G$3</f>
        <v>0.84214909650495473</v>
      </c>
    </row>
    <row r="3113" spans="1:12" x14ac:dyDescent="0.25">
      <c r="A3113" s="89">
        <v>41038.625</v>
      </c>
      <c r="B3113" s="4">
        <v>0.60944991719999997</v>
      </c>
      <c r="C3113" s="8">
        <v>0.625</v>
      </c>
      <c r="D3113" s="8">
        <v>0</v>
      </c>
      <c r="E3113" s="8">
        <v>6.25E-2</v>
      </c>
      <c r="F3113" s="8">
        <v>0.625</v>
      </c>
      <c r="G3113" s="8">
        <v>0</v>
      </c>
      <c r="H3113" s="8">
        <v>6.25E-2</v>
      </c>
      <c r="I3113" s="4" t="e">
        <f>#REF!/1.7</f>
        <v>#REF!</v>
      </c>
      <c r="J3113" s="4">
        <f>Hilfstabelle!C3113/3</f>
        <v>0.47974800000000006</v>
      </c>
      <c r="K3113" s="96">
        <f>Hilfstabelle!F3113/11</f>
        <v>1</v>
      </c>
      <c r="L3113" s="107">
        <f>Hilfstabelle!G3113/sinks!$G$3</f>
        <v>0.8424161309171474</v>
      </c>
    </row>
    <row r="3114" spans="1:12" x14ac:dyDescent="0.25">
      <c r="A3114" s="89">
        <v>41038.666666666664</v>
      </c>
      <c r="B3114" s="4">
        <v>0.60064510500000001</v>
      </c>
      <c r="C3114" s="8">
        <v>0.66666666666666663</v>
      </c>
      <c r="D3114" s="8">
        <v>0</v>
      </c>
      <c r="E3114" s="8">
        <v>5.8823529411764705E-2</v>
      </c>
      <c r="F3114" s="8">
        <v>0.66666666666666663</v>
      </c>
      <c r="G3114" s="8">
        <v>0</v>
      </c>
      <c r="H3114" s="8">
        <v>5.8823529411764705E-2</v>
      </c>
      <c r="I3114" s="4" t="e">
        <f>#REF!/1.7</f>
        <v>#REF!</v>
      </c>
      <c r="J3114" s="4">
        <f>Hilfstabelle!C3114/3</f>
        <v>0.47927650000000005</v>
      </c>
      <c r="K3114" s="96">
        <f>Hilfstabelle!F3114/11</f>
        <v>1</v>
      </c>
      <c r="L3114" s="107">
        <f>Hilfstabelle!G3114/sinks!$G$3</f>
        <v>0.84198378948788299</v>
      </c>
    </row>
    <row r="3115" spans="1:12" x14ac:dyDescent="0.25">
      <c r="A3115" s="89">
        <v>41038.708333333336</v>
      </c>
      <c r="B3115" s="4">
        <v>0.59680934529999996</v>
      </c>
      <c r="C3115" s="8">
        <v>0.70833333333333337</v>
      </c>
      <c r="D3115" s="8">
        <v>0</v>
      </c>
      <c r="E3115" s="8">
        <v>5.5555555555555552E-2</v>
      </c>
      <c r="F3115" s="8">
        <v>0.70833333333333337</v>
      </c>
      <c r="G3115" s="8">
        <v>0</v>
      </c>
      <c r="H3115" s="8">
        <v>5.5555555555555552E-2</v>
      </c>
      <c r="I3115" s="4" t="e">
        <f>#REF!/1.7</f>
        <v>#REF!</v>
      </c>
      <c r="J3115" s="4">
        <f>Hilfstabelle!C3115/3</f>
        <v>0.47486049999999996</v>
      </c>
      <c r="K3115" s="96">
        <f>Hilfstabelle!F3115/11</f>
        <v>0.16666666666666666</v>
      </c>
      <c r="L3115" s="107">
        <f>Hilfstabelle!G3115/sinks!$G$3</f>
        <v>0.28390613387022967</v>
      </c>
    </row>
    <row r="3116" spans="1:12" x14ac:dyDescent="0.25">
      <c r="A3116" s="89">
        <v>41038.75</v>
      </c>
      <c r="B3116" s="4">
        <v>0.60727050819999995</v>
      </c>
      <c r="C3116" s="8">
        <v>0.75</v>
      </c>
      <c r="D3116" s="8">
        <v>0</v>
      </c>
      <c r="E3116" s="8">
        <v>5.2631578947368418E-2</v>
      </c>
      <c r="F3116" s="8">
        <v>0.75</v>
      </c>
      <c r="G3116" s="8">
        <v>0</v>
      </c>
      <c r="H3116" s="8">
        <v>5.2631578947368418E-2</v>
      </c>
      <c r="I3116" s="4" t="e">
        <f>#REF!/1.7</f>
        <v>#REF!</v>
      </c>
      <c r="J3116" s="4">
        <f>Hilfstabelle!C3116/3</f>
        <v>0.46202650000000006</v>
      </c>
      <c r="K3116" s="96">
        <f>Hilfstabelle!F3116/11</f>
        <v>0</v>
      </c>
      <c r="L3116" s="107">
        <f>Hilfstabelle!G3116/sinks!$G$3</f>
        <v>0.1746405055739943</v>
      </c>
    </row>
    <row r="3117" spans="1:12" x14ac:dyDescent="0.25">
      <c r="A3117" s="89">
        <v>41038.791666666664</v>
      </c>
      <c r="B3117" s="4">
        <v>0.57362043409999997</v>
      </c>
      <c r="C3117" s="8">
        <v>0.79166666666666663</v>
      </c>
      <c r="D3117" s="8">
        <v>0</v>
      </c>
      <c r="E3117" s="8">
        <v>0.05</v>
      </c>
      <c r="F3117" s="8">
        <v>0.79166666666666663</v>
      </c>
      <c r="G3117" s="8">
        <v>0</v>
      </c>
      <c r="H3117" s="8">
        <v>0.05</v>
      </c>
      <c r="I3117" s="4" t="e">
        <f>#REF!/1.7</f>
        <v>#REF!</v>
      </c>
      <c r="J3117" s="4">
        <f>Hilfstabelle!C3117/3</f>
        <v>0.45992775000000002</v>
      </c>
      <c r="K3117" s="96">
        <f>Hilfstabelle!F3117/11</f>
        <v>0</v>
      </c>
      <c r="L3117" s="107">
        <f>Hilfstabelle!G3117/sinks!$G$3</f>
        <v>0.16282741181556698</v>
      </c>
    </row>
    <row r="3118" spans="1:12" x14ac:dyDescent="0.25">
      <c r="A3118" s="89">
        <v>41038.833333333336</v>
      </c>
      <c r="B3118" s="4">
        <v>0.56080550949999997</v>
      </c>
      <c r="C3118" s="8">
        <v>0.83333333333333337</v>
      </c>
      <c r="D3118" s="8">
        <v>0</v>
      </c>
      <c r="E3118" s="8">
        <v>4.7619047619047616E-2</v>
      </c>
      <c r="F3118" s="8">
        <v>0.83333333333333337</v>
      </c>
      <c r="G3118" s="8">
        <v>0</v>
      </c>
      <c r="H3118" s="8">
        <v>4.7619047619047616E-2</v>
      </c>
      <c r="I3118" s="4" t="e">
        <f>#REF!/1.7</f>
        <v>#REF!</v>
      </c>
      <c r="J3118" s="4">
        <f>Hilfstabelle!C3118/3</f>
        <v>0.46227374999999998</v>
      </c>
      <c r="K3118" s="96">
        <f>Hilfstabelle!F3118/11</f>
        <v>0</v>
      </c>
      <c r="L3118" s="107">
        <f>Hilfstabelle!G3118/sinks!$G$3</f>
        <v>0.15401527621320951</v>
      </c>
    </row>
    <row r="3119" spans="1:12" x14ac:dyDescent="0.25">
      <c r="A3119" s="89">
        <v>41038.875</v>
      </c>
      <c r="B3119" s="4">
        <v>0.51599686170000003</v>
      </c>
      <c r="C3119" s="8">
        <v>0.875</v>
      </c>
      <c r="D3119" s="8">
        <v>0</v>
      </c>
      <c r="E3119" s="8">
        <v>4.5454545454545456E-2</v>
      </c>
      <c r="F3119" s="8">
        <v>0.875</v>
      </c>
      <c r="G3119" s="8">
        <v>0</v>
      </c>
      <c r="H3119" s="8">
        <v>4.5454545454545456E-2</v>
      </c>
      <c r="I3119" s="4" t="e">
        <f>#REF!/1.7</f>
        <v>#REF!</v>
      </c>
      <c r="J3119" s="4">
        <f>Hilfstabelle!C3119/3</f>
        <v>0.45665024999999998</v>
      </c>
      <c r="K3119" s="96">
        <f>Hilfstabelle!F3119/11</f>
        <v>0</v>
      </c>
      <c r="L3119" s="107">
        <f>Hilfstabelle!G3119/sinks!$G$3</f>
        <v>0.14166811363039689</v>
      </c>
    </row>
    <row r="3120" spans="1:12" x14ac:dyDescent="0.25">
      <c r="A3120" s="89">
        <v>41038.916666666664</v>
      </c>
      <c r="B3120" s="4">
        <v>0.4924592451</v>
      </c>
      <c r="C3120" s="8">
        <v>0.91666666666666663</v>
      </c>
      <c r="D3120" s="8">
        <v>0</v>
      </c>
      <c r="E3120" s="8">
        <v>4.3478260869565216E-2</v>
      </c>
      <c r="F3120" s="8">
        <v>0.91666666666666663</v>
      </c>
      <c r="G3120" s="8">
        <v>0</v>
      </c>
      <c r="H3120" s="8">
        <v>4.3478260869565216E-2</v>
      </c>
      <c r="I3120" s="4" t="e">
        <f>#REF!/1.7</f>
        <v>#REF!</v>
      </c>
      <c r="J3120" s="4">
        <f>Hilfstabelle!C3120/3</f>
        <v>0.45129700000000006</v>
      </c>
      <c r="K3120" s="96">
        <f>Hilfstabelle!F3120/11</f>
        <v>0</v>
      </c>
      <c r="L3120" s="107">
        <f>Hilfstabelle!G3120/sinks!$G$3</f>
        <v>0.12810022230613213</v>
      </c>
    </row>
    <row r="3121" spans="1:12" x14ac:dyDescent="0.25">
      <c r="A3121" s="89">
        <v>41038.958333333336</v>
      </c>
      <c r="B3121" s="4">
        <v>0.45880917100000002</v>
      </c>
      <c r="C3121" s="8">
        <v>0.95833333333333337</v>
      </c>
      <c r="D3121" s="8">
        <v>0</v>
      </c>
      <c r="E3121" s="8">
        <v>4.1666666666666664E-2</v>
      </c>
      <c r="F3121" s="8">
        <v>0.95833333333333337</v>
      </c>
      <c r="G3121" s="8">
        <v>0</v>
      </c>
      <c r="H3121" s="8">
        <v>4.1666666666666664E-2</v>
      </c>
      <c r="I3121" s="4" t="e">
        <f>#REF!/1.7</f>
        <v>#REF!</v>
      </c>
      <c r="J3121" s="4">
        <f>Hilfstabelle!C3121/3</f>
        <v>0.44852550000000008</v>
      </c>
      <c r="K3121" s="96">
        <f>Hilfstabelle!F3121/11</f>
        <v>0</v>
      </c>
      <c r="L3121" s="107">
        <f>Hilfstabelle!G3121/sinks!$G$3</f>
        <v>0.12054696321839713</v>
      </c>
    </row>
    <row r="3122" spans="1:12" x14ac:dyDescent="0.25">
      <c r="A3122" s="89">
        <v>41039</v>
      </c>
      <c r="B3122" s="4">
        <v>0.44738906810000001</v>
      </c>
      <c r="C3122" s="8">
        <v>0</v>
      </c>
      <c r="D3122" s="8">
        <v>0</v>
      </c>
      <c r="E3122" s="8">
        <v>1</v>
      </c>
      <c r="F3122" s="8">
        <v>0</v>
      </c>
      <c r="G3122" s="8">
        <v>0</v>
      </c>
      <c r="H3122" s="8">
        <v>1</v>
      </c>
      <c r="I3122" s="4" t="e">
        <f>#REF!/1.7</f>
        <v>#REF!</v>
      </c>
      <c r="J3122" s="4">
        <f>Hilfstabelle!C3122/3</f>
        <v>0.44838175000000002</v>
      </c>
      <c r="K3122" s="96">
        <f>Hilfstabelle!F3122/11</f>
        <v>0</v>
      </c>
      <c r="L3122" s="107">
        <f>Hilfstabelle!G3122/sinks!$G$3</f>
        <v>0.11436702396479574</v>
      </c>
    </row>
    <row r="3123" spans="1:12" x14ac:dyDescent="0.25">
      <c r="A3123" s="89">
        <v>41039.041666666664</v>
      </c>
      <c r="B3123" s="4">
        <v>0.43038967830000002</v>
      </c>
      <c r="C3123" s="8">
        <v>4.1666666666666664E-2</v>
      </c>
      <c r="D3123" s="8">
        <v>0</v>
      </c>
      <c r="E3123" s="8">
        <v>0.5</v>
      </c>
      <c r="F3123" s="8">
        <v>4.1666666666666664E-2</v>
      </c>
      <c r="G3123" s="8">
        <v>0</v>
      </c>
      <c r="H3123" s="8">
        <v>0.5</v>
      </c>
      <c r="I3123" s="4" t="e">
        <f>#REF!/1.7</f>
        <v>#REF!</v>
      </c>
      <c r="J3123" s="4">
        <f>Hilfstabelle!C3123/3</f>
        <v>0.447295</v>
      </c>
      <c r="K3123" s="96">
        <f>Hilfstabelle!F3123/11</f>
        <v>0</v>
      </c>
      <c r="L3123" s="107">
        <f>Hilfstabelle!G3123/sinks!$G$3</f>
        <v>0.11320987484529428</v>
      </c>
    </row>
    <row r="3124" spans="1:12" x14ac:dyDescent="0.25">
      <c r="A3124" s="89">
        <v>41039.083333333336</v>
      </c>
      <c r="B3124" s="4">
        <v>0.43143579459999998</v>
      </c>
      <c r="C3124" s="8">
        <v>8.3333333333333329E-2</v>
      </c>
      <c r="D3124" s="8">
        <v>0</v>
      </c>
      <c r="E3124" s="8">
        <v>0.33333333333333331</v>
      </c>
      <c r="F3124" s="8">
        <v>8.3333333333333329E-2</v>
      </c>
      <c r="G3124" s="8">
        <v>0</v>
      </c>
      <c r="H3124" s="8">
        <v>0.33333333333333331</v>
      </c>
      <c r="I3124" s="4" t="e">
        <f>#REF!/1.7</f>
        <v>#REF!</v>
      </c>
      <c r="J3124" s="4">
        <f>Hilfstabelle!C3124/3</f>
        <v>0.44534575000000004</v>
      </c>
      <c r="K3124" s="96">
        <f>Hilfstabelle!F3124/11</f>
        <v>0</v>
      </c>
      <c r="L3124" s="107">
        <f>Hilfstabelle!G3124/sinks!$G$3</f>
        <v>0.11446875135991677</v>
      </c>
    </row>
    <row r="3125" spans="1:12" x14ac:dyDescent="0.25">
      <c r="A3125" s="89">
        <v>41039.125</v>
      </c>
      <c r="B3125" s="4">
        <v>0.4373637869</v>
      </c>
      <c r="C3125" s="8">
        <v>0.125</v>
      </c>
      <c r="D3125" s="8">
        <v>0</v>
      </c>
      <c r="E3125" s="8">
        <v>0.25</v>
      </c>
      <c r="F3125" s="8">
        <v>0.125</v>
      </c>
      <c r="G3125" s="8">
        <v>0</v>
      </c>
      <c r="H3125" s="8">
        <v>0.25</v>
      </c>
      <c r="I3125" s="4" t="e">
        <f>#REF!/1.7</f>
        <v>#REF!</v>
      </c>
      <c r="J3125" s="4">
        <f>Hilfstabelle!C3125/3</f>
        <v>0.44344825000000004</v>
      </c>
      <c r="K3125" s="96">
        <f>Hilfstabelle!F3125/11</f>
        <v>0</v>
      </c>
      <c r="L3125" s="107">
        <f>Hilfstabelle!G3125/sinks!$G$3</f>
        <v>0.10817436878680424</v>
      </c>
    </row>
    <row r="3126" spans="1:12" x14ac:dyDescent="0.25">
      <c r="A3126" s="89">
        <v>41039.166666666664</v>
      </c>
      <c r="B3126" s="4">
        <v>0.46186034349999999</v>
      </c>
      <c r="C3126" s="8">
        <v>0.16666666666666666</v>
      </c>
      <c r="D3126" s="8">
        <v>0</v>
      </c>
      <c r="E3126" s="8">
        <v>0.2</v>
      </c>
      <c r="F3126" s="8">
        <v>0.16666666666666666</v>
      </c>
      <c r="G3126" s="8">
        <v>0</v>
      </c>
      <c r="H3126" s="8">
        <v>0.2</v>
      </c>
      <c r="I3126" s="4" t="e">
        <f>#REF!/1.7</f>
        <v>#REF!</v>
      </c>
      <c r="J3126" s="4">
        <f>Hilfstabelle!C3126/3</f>
        <v>0.44805400000000001</v>
      </c>
      <c r="K3126" s="96">
        <f>Hilfstabelle!F3126/11</f>
        <v>0</v>
      </c>
      <c r="L3126" s="107">
        <f>Hilfstabelle!G3126/sinks!$G$3</f>
        <v>0.10251578243319806</v>
      </c>
    </row>
    <row r="3127" spans="1:12" x14ac:dyDescent="0.25">
      <c r="A3127" s="89">
        <v>41039.208333333336</v>
      </c>
      <c r="B3127" s="4">
        <v>0.50832534220000003</v>
      </c>
      <c r="C3127" s="8">
        <v>0.20833333333333334</v>
      </c>
      <c r="D3127" s="8">
        <v>0</v>
      </c>
      <c r="E3127" s="8">
        <v>0.16666666666666666</v>
      </c>
      <c r="F3127" s="8">
        <v>0.20833333333333334</v>
      </c>
      <c r="G3127" s="8">
        <v>0</v>
      </c>
      <c r="H3127" s="8">
        <v>0.16666666666666666</v>
      </c>
      <c r="I3127" s="4" t="e">
        <f>#REF!/1.7</f>
        <v>#REF!</v>
      </c>
      <c r="J3127" s="4">
        <f>Hilfstabelle!C3127/3</f>
        <v>0.45140625000000001</v>
      </c>
      <c r="K3127" s="96">
        <f>Hilfstabelle!F3127/11</f>
        <v>0</v>
      </c>
      <c r="L3127" s="107">
        <f>Hilfstabelle!G3127/sinks!$G$3</f>
        <v>0.10463934180634919</v>
      </c>
    </row>
    <row r="3128" spans="1:12" x14ac:dyDescent="0.25">
      <c r="A3128" s="89">
        <v>41039.25</v>
      </c>
      <c r="B3128" s="4">
        <v>0.54842646669999995</v>
      </c>
      <c r="C3128" s="8">
        <v>0.25</v>
      </c>
      <c r="D3128" s="8">
        <v>0</v>
      </c>
      <c r="E3128" s="8">
        <v>0.14285714285714285</v>
      </c>
      <c r="F3128" s="8">
        <v>0.25</v>
      </c>
      <c r="G3128" s="8">
        <v>0</v>
      </c>
      <c r="H3128" s="8">
        <v>0.14285714285714285</v>
      </c>
      <c r="I3128" s="4" t="e">
        <f>#REF!/1.7</f>
        <v>#REF!</v>
      </c>
      <c r="J3128" s="4">
        <f>Hilfstabelle!C3128/3</f>
        <v>0.45458024999999996</v>
      </c>
      <c r="K3128" s="96">
        <f>Hilfstabelle!F3128/11</f>
        <v>0</v>
      </c>
      <c r="L3128" s="107">
        <f>Hilfstabelle!G3128/sinks!$G$3</f>
        <v>0.11842340384524605</v>
      </c>
    </row>
    <row r="3129" spans="1:12" x14ac:dyDescent="0.25">
      <c r="A3129" s="89">
        <v>41039.291666666664</v>
      </c>
      <c r="B3129" s="4">
        <v>0.58137912999999997</v>
      </c>
      <c r="C3129" s="8">
        <v>0.29166666666666669</v>
      </c>
      <c r="D3129" s="8">
        <v>0</v>
      </c>
      <c r="E3129" s="8">
        <v>0.125</v>
      </c>
      <c r="F3129" s="8">
        <v>0.29166666666666669</v>
      </c>
      <c r="G3129" s="8">
        <v>0</v>
      </c>
      <c r="H3129" s="8">
        <v>0.125</v>
      </c>
      <c r="I3129" s="4" t="e">
        <f>#REF!/1.7</f>
        <v>#REF!</v>
      </c>
      <c r="J3129" s="4">
        <f>Hilfstabelle!C3129/3</f>
        <v>0.45976100000000003</v>
      </c>
      <c r="K3129" s="96">
        <f>Hilfstabelle!F3129/11</f>
        <v>0</v>
      </c>
      <c r="L3129" s="107">
        <f>Hilfstabelle!G3129/sinks!$G$3</f>
        <v>0.13028736130123386</v>
      </c>
    </row>
    <row r="3130" spans="1:12" x14ac:dyDescent="0.25">
      <c r="A3130" s="89">
        <v>41039.333333333336</v>
      </c>
      <c r="B3130" s="4">
        <v>0.61903931649999999</v>
      </c>
      <c r="C3130" s="8">
        <v>0.33333333333333331</v>
      </c>
      <c r="D3130" s="8">
        <v>0</v>
      </c>
      <c r="E3130" s="8">
        <v>0.1111111111111111</v>
      </c>
      <c r="F3130" s="8">
        <v>0.33333333333333331</v>
      </c>
      <c r="G3130" s="8">
        <v>0</v>
      </c>
      <c r="H3130" s="8">
        <v>0.1111111111111111</v>
      </c>
      <c r="I3130" s="4" t="e">
        <f>#REF!/1.7</f>
        <v>#REF!</v>
      </c>
      <c r="J3130" s="4">
        <f>Hilfstabelle!C3130/3</f>
        <v>0.46676450000000003</v>
      </c>
      <c r="K3130" s="96">
        <f>Hilfstabelle!F3130/11</f>
        <v>0</v>
      </c>
      <c r="L3130" s="107">
        <f>Hilfstabelle!G3130/sinks!$G$3</f>
        <v>0.15556661898880489</v>
      </c>
    </row>
    <row r="3131" spans="1:12" x14ac:dyDescent="0.25">
      <c r="A3131" s="89">
        <v>41039.375</v>
      </c>
      <c r="B3131" s="4">
        <v>0.6293261268</v>
      </c>
      <c r="C3131" s="8">
        <v>0.375</v>
      </c>
      <c r="D3131" s="8">
        <v>0</v>
      </c>
      <c r="E3131" s="8">
        <v>0.1</v>
      </c>
      <c r="F3131" s="8">
        <v>0.375</v>
      </c>
      <c r="G3131" s="8">
        <v>0</v>
      </c>
      <c r="H3131" s="8">
        <v>0.1</v>
      </c>
      <c r="I3131" s="4" t="e">
        <f>#REF!/1.7</f>
        <v>#REF!</v>
      </c>
      <c r="J3131" s="4">
        <f>Hilfstabelle!C3131/3</f>
        <v>0.47489500000000001</v>
      </c>
      <c r="K3131" s="96">
        <f>Hilfstabelle!F3131/11</f>
        <v>0</v>
      </c>
      <c r="L3131" s="107">
        <f>Hilfstabelle!G3131/sinks!$G$3</f>
        <v>0.16840970262283245</v>
      </c>
    </row>
    <row r="3132" spans="1:12" x14ac:dyDescent="0.25">
      <c r="A3132" s="89">
        <v>41039.416666666664</v>
      </c>
      <c r="B3132" s="4">
        <v>0.59436840729999996</v>
      </c>
      <c r="C3132" s="8">
        <v>0.41666666666666669</v>
      </c>
      <c r="D3132" s="8">
        <v>0</v>
      </c>
      <c r="E3132" s="8">
        <v>9.0909090909090912E-2</v>
      </c>
      <c r="F3132" s="8">
        <v>0.41666666666666669</v>
      </c>
      <c r="G3132" s="8">
        <v>0</v>
      </c>
      <c r="H3132" s="8">
        <v>9.0909090909090912E-2</v>
      </c>
      <c r="I3132" s="4" t="e">
        <f>#REF!/1.7</f>
        <v>#REF!</v>
      </c>
      <c r="J3132" s="4">
        <f>Hilfstabelle!C3132/3</f>
        <v>0.48046100000000003</v>
      </c>
      <c r="K3132" s="96">
        <f>Hilfstabelle!F3132/11</f>
        <v>0</v>
      </c>
      <c r="L3132" s="107">
        <f>Hilfstabelle!G3132/sinks!$G$3</f>
        <v>0.17032980720574151</v>
      </c>
    </row>
    <row r="3133" spans="1:12" x14ac:dyDescent="0.25">
      <c r="A3133" s="89">
        <v>41039.458333333336</v>
      </c>
      <c r="B3133" s="4">
        <v>0.59149158749999997</v>
      </c>
      <c r="C3133" s="8">
        <v>0.45833333333333331</v>
      </c>
      <c r="D3133" s="8">
        <v>0</v>
      </c>
      <c r="E3133" s="8">
        <v>8.3333333333333329E-2</v>
      </c>
      <c r="F3133" s="8">
        <v>0.45833333333333331</v>
      </c>
      <c r="G3133" s="8">
        <v>0</v>
      </c>
      <c r="H3133" s="8">
        <v>8.3333333333333329E-2</v>
      </c>
      <c r="I3133" s="4" t="e">
        <f>#REF!/1.7</f>
        <v>#REF!</v>
      </c>
      <c r="J3133" s="4">
        <f>Hilfstabelle!C3133/3</f>
        <v>0.4816455</v>
      </c>
      <c r="K3133" s="96">
        <f>Hilfstabelle!F3133/11</f>
        <v>0</v>
      </c>
      <c r="L3133" s="107">
        <f>Hilfstabelle!G3133/sinks!$G$3</f>
        <v>0.17790849814225679</v>
      </c>
    </row>
    <row r="3134" spans="1:12" x14ac:dyDescent="0.25">
      <c r="A3134" s="89">
        <v>41039.5</v>
      </c>
      <c r="B3134" s="4">
        <v>0.57396913959999996</v>
      </c>
      <c r="C3134" s="8">
        <v>0.5</v>
      </c>
      <c r="D3134" s="8">
        <v>0</v>
      </c>
      <c r="E3134" s="8">
        <v>7.6923076923076927E-2</v>
      </c>
      <c r="F3134" s="8">
        <v>0.5</v>
      </c>
      <c r="G3134" s="8">
        <v>0</v>
      </c>
      <c r="H3134" s="8">
        <v>7.6923076923076927E-2</v>
      </c>
      <c r="I3134" s="4" t="e">
        <f>#REF!/1.7</f>
        <v>#REF!</v>
      </c>
      <c r="J3134" s="4">
        <f>Hilfstabelle!C3134/3</f>
        <v>0.48222049999999994</v>
      </c>
      <c r="K3134" s="96">
        <f>Hilfstabelle!F3134/11</f>
        <v>0</v>
      </c>
      <c r="L3134" s="107">
        <f>Hilfstabelle!G3134/sinks!$G$3</f>
        <v>0.17723455414958014</v>
      </c>
    </row>
    <row r="3135" spans="1:12" x14ac:dyDescent="0.25">
      <c r="A3135" s="89">
        <v>41039.541666666664</v>
      </c>
      <c r="B3135" s="4">
        <v>0.57257431780000001</v>
      </c>
      <c r="C3135" s="8">
        <v>0.54166666666666663</v>
      </c>
      <c r="D3135" s="8">
        <v>0</v>
      </c>
      <c r="E3135" s="8">
        <v>7.1428571428571425E-2</v>
      </c>
      <c r="F3135" s="8">
        <v>0.54166666666666663</v>
      </c>
      <c r="G3135" s="8">
        <v>0</v>
      </c>
      <c r="H3135" s="8">
        <v>7.1428571428571425E-2</v>
      </c>
      <c r="I3135" s="4" t="e">
        <f>#REF!/1.7</f>
        <v>#REF!</v>
      </c>
      <c r="J3135" s="4">
        <f>Hilfstabelle!C3135/3</f>
        <v>0.48556700000000003</v>
      </c>
      <c r="K3135" s="96">
        <f>Hilfstabelle!F3135/11</f>
        <v>0</v>
      </c>
      <c r="L3135" s="107">
        <f>Hilfstabelle!G3135/sinks!$G$3</f>
        <v>0.17228805956182094</v>
      </c>
    </row>
    <row r="3136" spans="1:12" x14ac:dyDescent="0.25">
      <c r="A3136" s="89">
        <v>41039.583333333336</v>
      </c>
      <c r="B3136" s="4">
        <v>0.57702031210000004</v>
      </c>
      <c r="C3136" s="8">
        <v>0.58333333333333337</v>
      </c>
      <c r="D3136" s="8">
        <v>0</v>
      </c>
      <c r="E3136" s="8">
        <v>6.6666666666666666E-2</v>
      </c>
      <c r="F3136" s="8">
        <v>0.58333333333333337</v>
      </c>
      <c r="G3136" s="8">
        <v>0</v>
      </c>
      <c r="H3136" s="8">
        <v>6.6666666666666666E-2</v>
      </c>
      <c r="I3136" s="4" t="e">
        <f>#REF!/1.7</f>
        <v>#REF!</v>
      </c>
      <c r="J3136" s="4">
        <f>Hilfstabelle!C3136/3</f>
        <v>0.49148949999999997</v>
      </c>
      <c r="K3136" s="96">
        <f>Hilfstabelle!F3136/11</f>
        <v>0</v>
      </c>
      <c r="L3136" s="107">
        <f>Hilfstabelle!G3136/sinks!$G$3</f>
        <v>0.16946512434721292</v>
      </c>
    </row>
    <row r="3137" spans="1:12" x14ac:dyDescent="0.25">
      <c r="A3137" s="89">
        <v>41039.625</v>
      </c>
      <c r="B3137" s="4">
        <v>0.59149158749999997</v>
      </c>
      <c r="C3137" s="8">
        <v>0.625</v>
      </c>
      <c r="D3137" s="8">
        <v>0</v>
      </c>
      <c r="E3137" s="8">
        <v>6.25E-2</v>
      </c>
      <c r="F3137" s="8">
        <v>0.625</v>
      </c>
      <c r="G3137" s="8">
        <v>0</v>
      </c>
      <c r="H3137" s="8">
        <v>6.25E-2</v>
      </c>
      <c r="I3137" s="4" t="e">
        <f>#REF!/1.7</f>
        <v>#REF!</v>
      </c>
      <c r="J3137" s="4">
        <f>Hilfstabelle!C3137/3</f>
        <v>0.49652650000000004</v>
      </c>
      <c r="K3137" s="96">
        <f>Hilfstabelle!F3137/11</f>
        <v>0</v>
      </c>
      <c r="L3137" s="107">
        <f>Hilfstabelle!G3137/sinks!$G$3</f>
        <v>0.16973215875940562</v>
      </c>
    </row>
    <row r="3138" spans="1:12" x14ac:dyDescent="0.25">
      <c r="A3138" s="89">
        <v>41039.666666666664</v>
      </c>
      <c r="B3138" s="4">
        <v>0.61180367879999997</v>
      </c>
      <c r="C3138" s="8">
        <v>0.66666666666666663</v>
      </c>
      <c r="D3138" s="8">
        <v>0</v>
      </c>
      <c r="E3138" s="8">
        <v>5.8823529411764705E-2</v>
      </c>
      <c r="F3138" s="8">
        <v>0.66666666666666663</v>
      </c>
      <c r="G3138" s="8">
        <v>0</v>
      </c>
      <c r="H3138" s="8">
        <v>5.8823529411764705E-2</v>
      </c>
      <c r="I3138" s="4" t="e">
        <f>#REF!/1.7</f>
        <v>#REF!</v>
      </c>
      <c r="J3138" s="4">
        <f>Hilfstabelle!C3138/3</f>
        <v>0.49627350000000003</v>
      </c>
      <c r="K3138" s="96">
        <f>Hilfstabelle!F3138/11</f>
        <v>0</v>
      </c>
      <c r="L3138" s="107">
        <f>Hilfstabelle!G3138/sinks!$G$3</f>
        <v>0.16929981733014129</v>
      </c>
    </row>
    <row r="3139" spans="1:12" x14ac:dyDescent="0.25">
      <c r="A3139" s="89">
        <v>41039.708333333336</v>
      </c>
      <c r="B3139" s="4">
        <v>0.60971144629999996</v>
      </c>
      <c r="C3139" s="8">
        <v>0.70833333333333337</v>
      </c>
      <c r="D3139" s="8">
        <v>0</v>
      </c>
      <c r="E3139" s="8">
        <v>5.5555555555555552E-2</v>
      </c>
      <c r="F3139" s="8">
        <v>0.70833333333333337</v>
      </c>
      <c r="G3139" s="8">
        <v>0</v>
      </c>
      <c r="H3139" s="8">
        <v>5.5555555555555552E-2</v>
      </c>
      <c r="I3139" s="4" t="e">
        <f>#REF!/1.7</f>
        <v>#REF!</v>
      </c>
      <c r="J3139" s="4">
        <f>Hilfstabelle!C3139/3</f>
        <v>0.490788</v>
      </c>
      <c r="K3139" s="96">
        <f>Hilfstabelle!F3139/11</f>
        <v>0</v>
      </c>
      <c r="L3139" s="107">
        <f>Hilfstabelle!G3139/sinks!$G$3</f>
        <v>0.17179213851060604</v>
      </c>
    </row>
    <row r="3140" spans="1:12" x14ac:dyDescent="0.25">
      <c r="A3140" s="89">
        <v>41039.75</v>
      </c>
      <c r="B3140" s="4">
        <v>0.5985528725</v>
      </c>
      <c r="C3140" s="8">
        <v>0.75</v>
      </c>
      <c r="D3140" s="8">
        <v>0</v>
      </c>
      <c r="E3140" s="8">
        <v>5.2631578947368418E-2</v>
      </c>
      <c r="F3140" s="8">
        <v>0.75</v>
      </c>
      <c r="G3140" s="8">
        <v>0</v>
      </c>
      <c r="H3140" s="8">
        <v>5.2631578947368418E-2</v>
      </c>
      <c r="I3140" s="4" t="e">
        <f>#REF!/1.7</f>
        <v>#REF!</v>
      </c>
      <c r="J3140" s="4">
        <f>Hilfstabelle!C3140/3</f>
        <v>0.48569925000000008</v>
      </c>
      <c r="K3140" s="96">
        <f>Hilfstabelle!F3140/11</f>
        <v>0</v>
      </c>
      <c r="L3140" s="107">
        <f>Hilfstabelle!G3140/sinks!$G$3</f>
        <v>0.1746405055739943</v>
      </c>
    </row>
    <row r="3141" spans="1:12" x14ac:dyDescent="0.25">
      <c r="A3141" s="89">
        <v>41039.791666666664</v>
      </c>
      <c r="B3141" s="4">
        <v>0.57370761049999996</v>
      </c>
      <c r="C3141" s="8">
        <v>0.79166666666666663</v>
      </c>
      <c r="D3141" s="8">
        <v>0</v>
      </c>
      <c r="E3141" s="8">
        <v>0.05</v>
      </c>
      <c r="F3141" s="8">
        <v>0.79166666666666663</v>
      </c>
      <c r="G3141" s="8">
        <v>0</v>
      </c>
      <c r="H3141" s="8">
        <v>0.05</v>
      </c>
      <c r="I3141" s="4" t="e">
        <f>#REF!/1.7</f>
        <v>#REF!</v>
      </c>
      <c r="J3141" s="4">
        <f>Hilfstabelle!C3141/3</f>
        <v>0.48250225000000002</v>
      </c>
      <c r="K3141" s="96">
        <f>Hilfstabelle!F3141/11</f>
        <v>0</v>
      </c>
      <c r="L3141" s="107">
        <f>Hilfstabelle!G3141/sinks!$G$3</f>
        <v>0.16282741181556698</v>
      </c>
    </row>
    <row r="3142" spans="1:12" x14ac:dyDescent="0.25">
      <c r="A3142" s="89">
        <v>41039.833333333336</v>
      </c>
      <c r="B3142" s="4">
        <v>0.56760526550000001</v>
      </c>
      <c r="C3142" s="8">
        <v>0.83333333333333337</v>
      </c>
      <c r="D3142" s="8">
        <v>0</v>
      </c>
      <c r="E3142" s="8">
        <v>4.7619047619047616E-2</v>
      </c>
      <c r="F3142" s="8">
        <v>0.83333333333333337</v>
      </c>
      <c r="G3142" s="8">
        <v>0</v>
      </c>
      <c r="H3142" s="8">
        <v>4.7619047619047616E-2</v>
      </c>
      <c r="I3142" s="4" t="e">
        <f>#REF!/1.7</f>
        <v>#REF!</v>
      </c>
      <c r="J3142" s="4">
        <f>Hilfstabelle!C3142/3</f>
        <v>0.48093824999999996</v>
      </c>
      <c r="K3142" s="96">
        <f>Hilfstabelle!F3142/11</f>
        <v>0</v>
      </c>
      <c r="L3142" s="107">
        <f>Hilfstabelle!G3142/sinks!$G$3</f>
        <v>0.15401527621320951</v>
      </c>
    </row>
    <row r="3143" spans="1:12" x14ac:dyDescent="0.25">
      <c r="A3143" s="89">
        <v>41039.875</v>
      </c>
      <c r="B3143" s="4">
        <v>0.52523755559999996</v>
      </c>
      <c r="C3143" s="8">
        <v>0.875</v>
      </c>
      <c r="D3143" s="8">
        <v>0</v>
      </c>
      <c r="E3143" s="8">
        <v>4.5454545454545456E-2</v>
      </c>
      <c r="F3143" s="8">
        <v>0.875</v>
      </c>
      <c r="G3143" s="8">
        <v>0</v>
      </c>
      <c r="H3143" s="8">
        <v>4.5454545454545456E-2</v>
      </c>
      <c r="I3143" s="4" t="e">
        <f>#REF!/1.7</f>
        <v>#REF!</v>
      </c>
      <c r="J3143" s="4">
        <f>Hilfstabelle!C3143/3</f>
        <v>0.47990325</v>
      </c>
      <c r="K3143" s="96">
        <f>Hilfstabelle!F3143/11</f>
        <v>0</v>
      </c>
      <c r="L3143" s="107">
        <f>Hilfstabelle!G3143/sinks!$G$3</f>
        <v>0.14166811363039689</v>
      </c>
    </row>
    <row r="3144" spans="1:12" x14ac:dyDescent="0.25">
      <c r="A3144" s="89">
        <v>41039.916666666664</v>
      </c>
      <c r="B3144" s="4">
        <v>0.50196146799999997</v>
      </c>
      <c r="C3144" s="8">
        <v>0.91666666666666663</v>
      </c>
      <c r="D3144" s="8">
        <v>0</v>
      </c>
      <c r="E3144" s="8">
        <v>4.3478260869565216E-2</v>
      </c>
      <c r="F3144" s="8">
        <v>0.91666666666666663</v>
      </c>
      <c r="G3144" s="8">
        <v>0</v>
      </c>
      <c r="H3144" s="8">
        <v>4.3478260869565216E-2</v>
      </c>
      <c r="I3144" s="4" t="e">
        <f>#REF!/1.7</f>
        <v>#REF!</v>
      </c>
      <c r="J3144" s="4">
        <f>Hilfstabelle!C3144/3</f>
        <v>0.47973075000000004</v>
      </c>
      <c r="K3144" s="96">
        <f>Hilfstabelle!F3144/11</f>
        <v>0</v>
      </c>
      <c r="L3144" s="107">
        <f>Hilfstabelle!G3144/sinks!$G$3</f>
        <v>0.12810022230613213</v>
      </c>
    </row>
    <row r="3145" spans="1:12" x14ac:dyDescent="0.25">
      <c r="A3145" s="89">
        <v>41039.958333333336</v>
      </c>
      <c r="B3145" s="4">
        <v>0.48504925459999998</v>
      </c>
      <c r="C3145" s="8">
        <v>0.95833333333333337</v>
      </c>
      <c r="D3145" s="8">
        <v>0</v>
      </c>
      <c r="E3145" s="8">
        <v>4.1666666666666664E-2</v>
      </c>
      <c r="F3145" s="8">
        <v>0.95833333333333337</v>
      </c>
      <c r="G3145" s="8">
        <v>0</v>
      </c>
      <c r="H3145" s="8">
        <v>4.1666666666666664E-2</v>
      </c>
      <c r="I3145" s="4" t="e">
        <f>#REF!/1.7</f>
        <v>#REF!</v>
      </c>
      <c r="J3145" s="4">
        <f>Hilfstabelle!C3145/3</f>
        <v>0.47881650000000003</v>
      </c>
      <c r="K3145" s="96">
        <f>Hilfstabelle!F3145/11</f>
        <v>0</v>
      </c>
      <c r="L3145" s="107">
        <f>Hilfstabelle!G3145/sinks!$G$3</f>
        <v>0.12054696321839713</v>
      </c>
    </row>
    <row r="3146" spans="1:12" x14ac:dyDescent="0.25">
      <c r="A3146" s="89">
        <v>41040</v>
      </c>
      <c r="B3146" s="4">
        <v>0.47755208789999998</v>
      </c>
      <c r="C3146" s="8">
        <v>0</v>
      </c>
      <c r="D3146" s="8">
        <v>0</v>
      </c>
      <c r="E3146" s="8">
        <v>1</v>
      </c>
      <c r="F3146" s="8">
        <v>0</v>
      </c>
      <c r="G3146" s="8">
        <v>0</v>
      </c>
      <c r="H3146" s="8">
        <v>1</v>
      </c>
      <c r="I3146" s="4" t="e">
        <f>#REF!/1.7</f>
        <v>#REF!</v>
      </c>
      <c r="J3146" s="4">
        <f>Hilfstabelle!C3146/3</f>
        <v>0.47751125000000005</v>
      </c>
      <c r="K3146" s="96">
        <f>Hilfstabelle!F3146/11</f>
        <v>0</v>
      </c>
      <c r="L3146" s="107">
        <f>Hilfstabelle!G3146/sinks!$G$3</f>
        <v>0.11436702396479574</v>
      </c>
    </row>
    <row r="3147" spans="1:12" x14ac:dyDescent="0.25">
      <c r="A3147" s="89">
        <v>41040.041666666664</v>
      </c>
      <c r="B3147" s="4">
        <v>0.48060326040000001</v>
      </c>
      <c r="C3147" s="8">
        <v>4.1666666666666664E-2</v>
      </c>
      <c r="D3147" s="8">
        <v>0</v>
      </c>
      <c r="E3147" s="8">
        <v>0.5</v>
      </c>
      <c r="F3147" s="8">
        <v>4.1666666666666664E-2</v>
      </c>
      <c r="G3147" s="8">
        <v>0</v>
      </c>
      <c r="H3147" s="8">
        <v>0.5</v>
      </c>
      <c r="I3147" s="4" t="e">
        <f>#REF!/1.7</f>
        <v>#REF!</v>
      </c>
      <c r="J3147" s="4">
        <f>Hilfstabelle!C3147/3</f>
        <v>0.47663150000000004</v>
      </c>
      <c r="K3147" s="96">
        <f>Hilfstabelle!F3147/11</f>
        <v>0</v>
      </c>
      <c r="L3147" s="107">
        <f>Hilfstabelle!G3147/sinks!$G$3</f>
        <v>0.11320987484529428</v>
      </c>
    </row>
    <row r="3148" spans="1:12" x14ac:dyDescent="0.25">
      <c r="A3148" s="89">
        <v>41040.083333333336</v>
      </c>
      <c r="B3148" s="4">
        <v>0.50771510769999995</v>
      </c>
      <c r="C3148" s="8">
        <v>8.3333333333333329E-2</v>
      </c>
      <c r="D3148" s="8">
        <v>0</v>
      </c>
      <c r="E3148" s="8">
        <v>0.33333333333333331</v>
      </c>
      <c r="F3148" s="8">
        <v>8.3333333333333329E-2</v>
      </c>
      <c r="G3148" s="8">
        <v>0</v>
      </c>
      <c r="H3148" s="8">
        <v>0.33333333333333331</v>
      </c>
      <c r="I3148" s="4" t="e">
        <f>#REF!/1.7</f>
        <v>#REF!</v>
      </c>
      <c r="J3148" s="4">
        <f>Hilfstabelle!C3148/3</f>
        <v>0.47510199999999997</v>
      </c>
      <c r="K3148" s="96">
        <f>Hilfstabelle!F3148/11</f>
        <v>0</v>
      </c>
      <c r="L3148" s="107">
        <f>Hilfstabelle!G3148/sinks!$G$3</f>
        <v>0.11446875135991677</v>
      </c>
    </row>
    <row r="3149" spans="1:12" x14ac:dyDescent="0.25">
      <c r="A3149" s="89">
        <v>41040.125</v>
      </c>
      <c r="B3149" s="4">
        <v>0.58652253509999996</v>
      </c>
      <c r="C3149" s="8">
        <v>0.125</v>
      </c>
      <c r="D3149" s="8">
        <v>0</v>
      </c>
      <c r="E3149" s="8">
        <v>0.25</v>
      </c>
      <c r="F3149" s="8">
        <v>0.125</v>
      </c>
      <c r="G3149" s="8">
        <v>0</v>
      </c>
      <c r="H3149" s="8">
        <v>0.25</v>
      </c>
      <c r="I3149" s="4" t="e">
        <f>#REF!/1.7</f>
        <v>#REF!</v>
      </c>
      <c r="J3149" s="4">
        <f>Hilfstabelle!C3149/3</f>
        <v>0.47258924999999996</v>
      </c>
      <c r="K3149" s="96">
        <f>Hilfstabelle!F3149/11</f>
        <v>0</v>
      </c>
      <c r="L3149" s="107">
        <f>Hilfstabelle!G3149/sinks!$G$3</f>
        <v>0.10817436878680424</v>
      </c>
    </row>
    <row r="3150" spans="1:12" x14ac:dyDescent="0.25">
      <c r="A3150" s="89">
        <v>41040.166666666664</v>
      </c>
      <c r="B3150" s="4">
        <v>0.69531862960000002</v>
      </c>
      <c r="C3150" s="8">
        <v>0.16666666666666666</v>
      </c>
      <c r="D3150" s="8">
        <v>0</v>
      </c>
      <c r="E3150" s="8">
        <v>0.2</v>
      </c>
      <c r="F3150" s="8">
        <v>0.16666666666666666</v>
      </c>
      <c r="G3150" s="8">
        <v>0</v>
      </c>
      <c r="H3150" s="8">
        <v>0.2</v>
      </c>
      <c r="I3150" s="4" t="e">
        <f>#REF!/1.7</f>
        <v>#REF!</v>
      </c>
      <c r="J3150" s="4">
        <f>Hilfstabelle!C3150/3</f>
        <v>0.47322175</v>
      </c>
      <c r="K3150" s="96">
        <f>Hilfstabelle!F3150/11</f>
        <v>0</v>
      </c>
      <c r="L3150" s="107">
        <f>Hilfstabelle!G3150/sinks!$G$3</f>
        <v>0.10251578243319806</v>
      </c>
    </row>
    <row r="3151" spans="1:12" x14ac:dyDescent="0.25">
      <c r="A3151" s="89">
        <v>41040.208333333336</v>
      </c>
      <c r="B3151" s="4">
        <v>0.76837241739999995</v>
      </c>
      <c r="C3151" s="8">
        <v>0.20833333333333334</v>
      </c>
      <c r="D3151" s="8">
        <v>0</v>
      </c>
      <c r="E3151" s="8">
        <v>0.16666666666666666</v>
      </c>
      <c r="F3151" s="8">
        <v>0.20833333333333334</v>
      </c>
      <c r="G3151" s="8">
        <v>0</v>
      </c>
      <c r="H3151" s="8">
        <v>0.16666666666666666</v>
      </c>
      <c r="I3151" s="4" t="e">
        <f>#REF!/1.7</f>
        <v>#REF!</v>
      </c>
      <c r="J3151" s="4">
        <f>Hilfstabelle!C3151/3</f>
        <v>0.47735599999999995</v>
      </c>
      <c r="K3151" s="96">
        <f>Hilfstabelle!F3151/11</f>
        <v>0</v>
      </c>
      <c r="L3151" s="107">
        <f>Hilfstabelle!G3151/sinks!$G$3</f>
        <v>0.10463934180634919</v>
      </c>
    </row>
    <row r="3152" spans="1:12" x14ac:dyDescent="0.25">
      <c r="A3152" s="89">
        <v>41040.25</v>
      </c>
      <c r="B3152" s="4">
        <v>0.79112544679999997</v>
      </c>
      <c r="C3152" s="8">
        <v>0.25</v>
      </c>
      <c r="D3152" s="8">
        <v>0</v>
      </c>
      <c r="E3152" s="8">
        <v>0.14285714285714285</v>
      </c>
      <c r="F3152" s="8">
        <v>0.25</v>
      </c>
      <c r="G3152" s="8">
        <v>0</v>
      </c>
      <c r="H3152" s="8">
        <v>0.14285714285714285</v>
      </c>
      <c r="I3152" s="4" t="e">
        <f>#REF!/1.7</f>
        <v>#REF!</v>
      </c>
      <c r="J3152" s="4">
        <f>Hilfstabelle!C3152/3</f>
        <v>0.48188125000000004</v>
      </c>
      <c r="K3152" s="96">
        <f>Hilfstabelle!F3152/11</f>
        <v>0</v>
      </c>
      <c r="L3152" s="107">
        <f>Hilfstabelle!G3152/sinks!$G$3</f>
        <v>0.11842340384524605</v>
      </c>
    </row>
    <row r="3153" spans="1:12" x14ac:dyDescent="0.25">
      <c r="A3153" s="89">
        <v>41040.291666666664</v>
      </c>
      <c r="B3153" s="4">
        <v>0.7929561503</v>
      </c>
      <c r="C3153" s="8">
        <v>0.29166666666666669</v>
      </c>
      <c r="D3153" s="8">
        <v>0</v>
      </c>
      <c r="E3153" s="8">
        <v>0.125</v>
      </c>
      <c r="F3153" s="8">
        <v>0.29166666666666669</v>
      </c>
      <c r="G3153" s="8">
        <v>0</v>
      </c>
      <c r="H3153" s="8">
        <v>0.125</v>
      </c>
      <c r="I3153" s="4" t="e">
        <f>#REF!/1.7</f>
        <v>#REF!</v>
      </c>
      <c r="J3153" s="4">
        <f>Hilfstabelle!C3153/3</f>
        <v>0.48582575000000006</v>
      </c>
      <c r="K3153" s="96">
        <f>Hilfstabelle!F3153/11</f>
        <v>0</v>
      </c>
      <c r="L3153" s="107">
        <f>Hilfstabelle!G3153/sinks!$G$3</f>
        <v>0.13028736130123386</v>
      </c>
    </row>
    <row r="3154" spans="1:12" x14ac:dyDescent="0.25">
      <c r="A3154" s="89">
        <v>41040.333333333336</v>
      </c>
      <c r="B3154" s="4">
        <v>0.80350448959999998</v>
      </c>
      <c r="C3154" s="8">
        <v>0.33333333333333331</v>
      </c>
      <c r="D3154" s="8">
        <v>0</v>
      </c>
      <c r="E3154" s="8">
        <v>0.1111111111111111</v>
      </c>
      <c r="F3154" s="8">
        <v>0.33333333333333331</v>
      </c>
      <c r="G3154" s="8">
        <v>0</v>
      </c>
      <c r="H3154" s="8">
        <v>0.1111111111111111</v>
      </c>
      <c r="I3154" s="4" t="e">
        <f>#REF!/1.7</f>
        <v>#REF!</v>
      </c>
      <c r="J3154" s="4">
        <f>Hilfstabelle!C3154/3</f>
        <v>0.48887900000000006</v>
      </c>
      <c r="K3154" s="96">
        <f>Hilfstabelle!F3154/11</f>
        <v>0</v>
      </c>
      <c r="L3154" s="107">
        <f>Hilfstabelle!G3154/sinks!$G$3</f>
        <v>0.15556661898880489</v>
      </c>
    </row>
    <row r="3155" spans="1:12" x14ac:dyDescent="0.25">
      <c r="A3155" s="89">
        <v>41040.375</v>
      </c>
      <c r="B3155" s="4">
        <v>0.81108883269999998</v>
      </c>
      <c r="C3155" s="8">
        <v>0.375</v>
      </c>
      <c r="D3155" s="8">
        <v>0</v>
      </c>
      <c r="E3155" s="8">
        <v>0.1</v>
      </c>
      <c r="F3155" s="8">
        <v>0.375</v>
      </c>
      <c r="G3155" s="8">
        <v>0</v>
      </c>
      <c r="H3155" s="8">
        <v>0.1</v>
      </c>
      <c r="I3155" s="4" t="e">
        <f>#REF!/1.7</f>
        <v>#REF!</v>
      </c>
      <c r="J3155" s="4">
        <f>Hilfstabelle!C3155/3</f>
        <v>0.49008075000000001</v>
      </c>
      <c r="K3155" s="96">
        <f>Hilfstabelle!F3155/11</f>
        <v>0</v>
      </c>
      <c r="L3155" s="107">
        <f>Hilfstabelle!G3155/sinks!$G$3</f>
        <v>0.16840970262283245</v>
      </c>
    </row>
    <row r="3156" spans="1:12" x14ac:dyDescent="0.25">
      <c r="A3156" s="89">
        <v>41040.416666666664</v>
      </c>
      <c r="B3156" s="4">
        <v>0.79382791389999996</v>
      </c>
      <c r="C3156" s="8">
        <v>0.41666666666666669</v>
      </c>
      <c r="D3156" s="8">
        <v>0</v>
      </c>
      <c r="E3156" s="8">
        <v>9.0909090909090912E-2</v>
      </c>
      <c r="F3156" s="8">
        <v>0.41666666666666669</v>
      </c>
      <c r="G3156" s="8">
        <v>0</v>
      </c>
      <c r="H3156" s="8">
        <v>9.0909090909090912E-2</v>
      </c>
      <c r="I3156" s="4" t="e">
        <f>#REF!/1.7</f>
        <v>#REF!</v>
      </c>
      <c r="J3156" s="4">
        <f>Hilfstabelle!C3156/3</f>
        <v>0.49218524999999996</v>
      </c>
      <c r="K3156" s="96">
        <f>Hilfstabelle!F3156/11</f>
        <v>0</v>
      </c>
      <c r="L3156" s="107">
        <f>Hilfstabelle!G3156/sinks!$G$3</f>
        <v>0.17032980720574151</v>
      </c>
    </row>
    <row r="3157" spans="1:12" x14ac:dyDescent="0.25">
      <c r="A3157" s="89">
        <v>41040.458333333336</v>
      </c>
      <c r="B3157" s="4">
        <v>0.77953099120000002</v>
      </c>
      <c r="C3157" s="8">
        <v>0.45833333333333331</v>
      </c>
      <c r="D3157" s="8">
        <v>0</v>
      </c>
      <c r="E3157" s="8">
        <v>8.3333333333333329E-2</v>
      </c>
      <c r="F3157" s="8">
        <v>0.45833333333333331</v>
      </c>
      <c r="G3157" s="8">
        <v>0</v>
      </c>
      <c r="H3157" s="8">
        <v>8.3333333333333329E-2</v>
      </c>
      <c r="I3157" s="4" t="e">
        <f>#REF!/1.7</f>
        <v>#REF!</v>
      </c>
      <c r="J3157" s="4">
        <f>Hilfstabelle!C3157/3</f>
        <v>0.49319724999999998</v>
      </c>
      <c r="K3157" s="96">
        <f>Hilfstabelle!F3157/11</f>
        <v>0</v>
      </c>
      <c r="L3157" s="107">
        <f>Hilfstabelle!G3157/sinks!$G$3</f>
        <v>0.17790849814225679</v>
      </c>
    </row>
    <row r="3158" spans="1:12" x14ac:dyDescent="0.25">
      <c r="A3158" s="89">
        <v>41040.5</v>
      </c>
      <c r="B3158" s="4">
        <v>0.77517217329999999</v>
      </c>
      <c r="C3158" s="8">
        <v>0.5</v>
      </c>
      <c r="D3158" s="8">
        <v>0</v>
      </c>
      <c r="E3158" s="8">
        <v>7.6923076923076927E-2</v>
      </c>
      <c r="F3158" s="8">
        <v>0.5</v>
      </c>
      <c r="G3158" s="8">
        <v>0</v>
      </c>
      <c r="H3158" s="8">
        <v>7.6923076923076927E-2</v>
      </c>
      <c r="I3158" s="4" t="e">
        <f>#REF!/1.7</f>
        <v>#REF!</v>
      </c>
      <c r="J3158" s="4">
        <f>Hilfstabelle!C3158/3</f>
        <v>0.48980475000000001</v>
      </c>
      <c r="K3158" s="96">
        <f>Hilfstabelle!F3158/11</f>
        <v>0</v>
      </c>
      <c r="L3158" s="107">
        <f>Hilfstabelle!G3158/sinks!$G$3</f>
        <v>0.17723455414958014</v>
      </c>
    </row>
    <row r="3159" spans="1:12" x14ac:dyDescent="0.25">
      <c r="A3159" s="89">
        <v>41040.541666666664</v>
      </c>
      <c r="B3159" s="4">
        <v>0.76279313049999997</v>
      </c>
      <c r="C3159" s="8">
        <v>0.54166666666666663</v>
      </c>
      <c r="D3159" s="8">
        <v>0</v>
      </c>
      <c r="E3159" s="8">
        <v>7.1428571428571425E-2</v>
      </c>
      <c r="F3159" s="8">
        <v>0.54166666666666663</v>
      </c>
      <c r="G3159" s="8">
        <v>0</v>
      </c>
      <c r="H3159" s="8">
        <v>7.1428571428571425E-2</v>
      </c>
      <c r="I3159" s="4" t="e">
        <f>#REF!/1.7</f>
        <v>#REF!</v>
      </c>
      <c r="J3159" s="4">
        <f>Hilfstabelle!C3159/3</f>
        <v>0.48629725000000001</v>
      </c>
      <c r="K3159" s="96">
        <f>Hilfstabelle!F3159/11</f>
        <v>0</v>
      </c>
      <c r="L3159" s="107">
        <f>Hilfstabelle!G3159/sinks!$G$3</f>
        <v>0.17228805956182094</v>
      </c>
    </row>
    <row r="3160" spans="1:12" x14ac:dyDescent="0.25">
      <c r="A3160" s="89">
        <v>41040.583333333336</v>
      </c>
      <c r="B3160" s="4">
        <v>0.75712666719999999</v>
      </c>
      <c r="C3160" s="8">
        <v>0.58333333333333337</v>
      </c>
      <c r="D3160" s="8">
        <v>0</v>
      </c>
      <c r="E3160" s="8">
        <v>6.6666666666666666E-2</v>
      </c>
      <c r="F3160" s="8">
        <v>0.58333333333333337</v>
      </c>
      <c r="G3160" s="8">
        <v>0</v>
      </c>
      <c r="H3160" s="8">
        <v>6.6666666666666666E-2</v>
      </c>
      <c r="I3160" s="4" t="e">
        <f>#REF!/1.7</f>
        <v>#REF!</v>
      </c>
      <c r="J3160" s="4">
        <f>Hilfstabelle!C3160/3</f>
        <v>0.480599</v>
      </c>
      <c r="K3160" s="96">
        <f>Hilfstabelle!F3160/11</f>
        <v>1</v>
      </c>
      <c r="L3160" s="107">
        <f>Hilfstabelle!G3160/sinks!$G$3</f>
        <v>0.84214909650495473</v>
      </c>
    </row>
    <row r="3161" spans="1:12" x14ac:dyDescent="0.25">
      <c r="A3161" s="89">
        <v>41040.625</v>
      </c>
      <c r="B3161" s="4">
        <v>0.76261877779999998</v>
      </c>
      <c r="C3161" s="8">
        <v>0.625</v>
      </c>
      <c r="D3161" s="8">
        <v>0</v>
      </c>
      <c r="E3161" s="8">
        <v>6.25E-2</v>
      </c>
      <c r="F3161" s="8">
        <v>0.625</v>
      </c>
      <c r="G3161" s="8">
        <v>0</v>
      </c>
      <c r="H3161" s="8">
        <v>6.25E-2</v>
      </c>
      <c r="I3161" s="4" t="e">
        <f>#REF!/1.7</f>
        <v>#REF!</v>
      </c>
      <c r="J3161" s="4">
        <f>Hilfstabelle!C3161/3</f>
        <v>0.472825</v>
      </c>
      <c r="K3161" s="96">
        <f>Hilfstabelle!F3161/11</f>
        <v>1</v>
      </c>
      <c r="L3161" s="107">
        <f>Hilfstabelle!G3161/sinks!$G$3</f>
        <v>0.8424161309171474</v>
      </c>
    </row>
    <row r="3162" spans="1:12" x14ac:dyDescent="0.25">
      <c r="A3162" s="89">
        <v>41040.666666666664</v>
      </c>
      <c r="B3162" s="4">
        <v>0.75547031649999996</v>
      </c>
      <c r="C3162" s="8">
        <v>0.66666666666666663</v>
      </c>
      <c r="D3162" s="8">
        <v>0</v>
      </c>
      <c r="E3162" s="8">
        <v>5.8823529411764705E-2</v>
      </c>
      <c r="F3162" s="8">
        <v>0.66666666666666663</v>
      </c>
      <c r="G3162" s="8">
        <v>0</v>
      </c>
      <c r="H3162" s="8">
        <v>5.8823529411764705E-2</v>
      </c>
      <c r="I3162" s="4" t="e">
        <f>#REF!/1.7</f>
        <v>#REF!</v>
      </c>
      <c r="J3162" s="4">
        <f>Hilfstabelle!C3162/3</f>
        <v>0.46143424999999999</v>
      </c>
      <c r="K3162" s="96">
        <f>Hilfstabelle!F3162/11</f>
        <v>0</v>
      </c>
      <c r="L3162" s="107">
        <f>Hilfstabelle!G3162/sinks!$G$3</f>
        <v>0.16929981733014129</v>
      </c>
    </row>
    <row r="3163" spans="1:12" x14ac:dyDescent="0.25">
      <c r="A3163" s="89">
        <v>41040.708333333336</v>
      </c>
      <c r="B3163" s="4">
        <v>0.72670211839999999</v>
      </c>
      <c r="C3163" s="8">
        <v>0.70833333333333337</v>
      </c>
      <c r="D3163" s="8">
        <v>0</v>
      </c>
      <c r="E3163" s="8">
        <v>5.5555555555555552E-2</v>
      </c>
      <c r="F3163" s="8">
        <v>0.70833333333333337</v>
      </c>
      <c r="G3163" s="8">
        <v>0</v>
      </c>
      <c r="H3163" s="8">
        <v>5.5555555555555552E-2</v>
      </c>
      <c r="I3163" s="4" t="e">
        <f>#REF!/1.7</f>
        <v>#REF!</v>
      </c>
      <c r="J3163" s="4">
        <f>Hilfstabelle!C3163/3</f>
        <v>0.45134875000000002</v>
      </c>
      <c r="K3163" s="96">
        <f>Hilfstabelle!F3163/11</f>
        <v>0</v>
      </c>
      <c r="L3163" s="107">
        <f>Hilfstabelle!G3163/sinks!$G$3</f>
        <v>0.17179213851060604</v>
      </c>
    </row>
    <row r="3164" spans="1:12" x14ac:dyDescent="0.25">
      <c r="A3164" s="89">
        <v>41040.75</v>
      </c>
      <c r="B3164" s="4">
        <v>0.72012389160000001</v>
      </c>
      <c r="C3164" s="8">
        <v>0.75</v>
      </c>
      <c r="D3164" s="8">
        <v>0</v>
      </c>
      <c r="E3164" s="8">
        <v>5.2631578947368418E-2</v>
      </c>
      <c r="F3164" s="8">
        <v>0.75</v>
      </c>
      <c r="G3164" s="8">
        <v>0</v>
      </c>
      <c r="H3164" s="8">
        <v>5.2631578947368418E-2</v>
      </c>
      <c r="I3164" s="4" t="e">
        <f>#REF!/1.7</f>
        <v>#REF!</v>
      </c>
      <c r="J3164" s="4">
        <f>Hilfstabelle!C3164/3</f>
        <v>0.44463849999999999</v>
      </c>
      <c r="K3164" s="96">
        <f>Hilfstabelle!F3164/11</f>
        <v>0</v>
      </c>
      <c r="L3164" s="107">
        <f>Hilfstabelle!G3164/sinks!$G$3</f>
        <v>0.1746405055739943</v>
      </c>
    </row>
    <row r="3165" spans="1:12" x14ac:dyDescent="0.25">
      <c r="A3165" s="89">
        <v>41040.791666666664</v>
      </c>
      <c r="B3165" s="4">
        <v>0.67212971840000002</v>
      </c>
      <c r="C3165" s="8">
        <v>0.79166666666666663</v>
      </c>
      <c r="D3165" s="8">
        <v>0</v>
      </c>
      <c r="E3165" s="8">
        <v>0.05</v>
      </c>
      <c r="F3165" s="8">
        <v>0.79166666666666663</v>
      </c>
      <c r="G3165" s="8">
        <v>0</v>
      </c>
      <c r="H3165" s="8">
        <v>0.05</v>
      </c>
      <c r="I3165" s="4" t="e">
        <f>#REF!/1.7</f>
        <v>#REF!</v>
      </c>
      <c r="J3165" s="4">
        <f>Hilfstabelle!C3165/3</f>
        <v>0.43826175000000006</v>
      </c>
      <c r="K3165" s="96">
        <f>Hilfstabelle!F3165/11</f>
        <v>0</v>
      </c>
      <c r="L3165" s="107">
        <f>Hilfstabelle!G3165/sinks!$G$3</f>
        <v>0.16282741181556698</v>
      </c>
    </row>
    <row r="3166" spans="1:12" x14ac:dyDescent="0.25">
      <c r="A3166" s="89">
        <v>41040.833333333336</v>
      </c>
      <c r="B3166" s="4">
        <v>0.64161799320000001</v>
      </c>
      <c r="C3166" s="8">
        <v>0.83333333333333337</v>
      </c>
      <c r="D3166" s="8">
        <v>0</v>
      </c>
      <c r="E3166" s="8">
        <v>4.7619047619047616E-2</v>
      </c>
      <c r="F3166" s="8">
        <v>0.83333333333333337</v>
      </c>
      <c r="G3166" s="8">
        <v>0</v>
      </c>
      <c r="H3166" s="8">
        <v>4.7619047619047616E-2</v>
      </c>
      <c r="I3166" s="4" t="e">
        <f>#REF!/1.7</f>
        <v>#REF!</v>
      </c>
      <c r="J3166" s="4">
        <f>Hilfstabelle!C3166/3</f>
        <v>0.43377100000000007</v>
      </c>
      <c r="K3166" s="96">
        <f>Hilfstabelle!F3166/11</f>
        <v>0</v>
      </c>
      <c r="L3166" s="107">
        <f>Hilfstabelle!G3166/sinks!$G$3</f>
        <v>0.15401527621320951</v>
      </c>
    </row>
    <row r="3167" spans="1:12" x14ac:dyDescent="0.25">
      <c r="A3167" s="89">
        <v>41040.875</v>
      </c>
      <c r="B3167" s="4">
        <v>0.58408159709999996</v>
      </c>
      <c r="C3167" s="8">
        <v>0.875</v>
      </c>
      <c r="D3167" s="8">
        <v>0</v>
      </c>
      <c r="E3167" s="8">
        <v>4.5454545454545456E-2</v>
      </c>
      <c r="F3167" s="8">
        <v>0.875</v>
      </c>
      <c r="G3167" s="8">
        <v>0</v>
      </c>
      <c r="H3167" s="8">
        <v>4.5454545454545456E-2</v>
      </c>
      <c r="I3167" s="4" t="e">
        <f>#REF!/1.7</f>
        <v>#REF!</v>
      </c>
      <c r="J3167" s="4">
        <f>Hilfstabelle!C3167/3</f>
        <v>0.42919400000000002</v>
      </c>
      <c r="K3167" s="96">
        <f>Hilfstabelle!F3167/11</f>
        <v>0</v>
      </c>
      <c r="L3167" s="107">
        <f>Hilfstabelle!G3167/sinks!$G$3</f>
        <v>0.14166811363039689</v>
      </c>
    </row>
    <row r="3168" spans="1:12" x14ac:dyDescent="0.25">
      <c r="A3168" s="89">
        <v>41040.916666666664</v>
      </c>
      <c r="B3168" s="4">
        <v>0.54528811789999998</v>
      </c>
      <c r="C3168" s="8">
        <v>0.91666666666666663</v>
      </c>
      <c r="D3168" s="8">
        <v>0</v>
      </c>
      <c r="E3168" s="8">
        <v>4.3478260869565216E-2</v>
      </c>
      <c r="F3168" s="8">
        <v>0.91666666666666663</v>
      </c>
      <c r="G3168" s="8">
        <v>0</v>
      </c>
      <c r="H3168" s="8">
        <v>4.3478260869565216E-2</v>
      </c>
      <c r="I3168" s="4" t="e">
        <f>#REF!/1.7</f>
        <v>#REF!</v>
      </c>
      <c r="J3168" s="4">
        <f>Hilfstabelle!C3168/3</f>
        <v>0.42459400000000008</v>
      </c>
      <c r="K3168" s="96">
        <f>Hilfstabelle!F3168/11</f>
        <v>0</v>
      </c>
      <c r="L3168" s="107">
        <f>Hilfstabelle!G3168/sinks!$G$3</f>
        <v>0.12810022230613213</v>
      </c>
    </row>
    <row r="3169" spans="1:12" x14ac:dyDescent="0.25">
      <c r="A3169" s="89">
        <v>41040.958333333336</v>
      </c>
      <c r="B3169" s="4">
        <v>0.52881178620000002</v>
      </c>
      <c r="C3169" s="8">
        <v>0.95833333333333337</v>
      </c>
      <c r="D3169" s="8">
        <v>0</v>
      </c>
      <c r="E3169" s="8">
        <v>4.1666666666666664E-2</v>
      </c>
      <c r="F3169" s="8">
        <v>0.95833333333333337</v>
      </c>
      <c r="G3169" s="8">
        <v>0</v>
      </c>
      <c r="H3169" s="8">
        <v>4.1666666666666664E-2</v>
      </c>
      <c r="I3169" s="4" t="e">
        <f>#REF!/1.7</f>
        <v>#REF!</v>
      </c>
      <c r="J3169" s="4">
        <f>Hilfstabelle!C3169/3</f>
        <v>0.42128199999999999</v>
      </c>
      <c r="K3169" s="96">
        <f>Hilfstabelle!F3169/11</f>
        <v>0</v>
      </c>
      <c r="L3169" s="107">
        <f>Hilfstabelle!G3169/sinks!$G$3</f>
        <v>0.12054696321839713</v>
      </c>
    </row>
    <row r="3170" spans="1:12" x14ac:dyDescent="0.25">
      <c r="A3170" s="89">
        <v>41041</v>
      </c>
      <c r="B3170" s="4">
        <v>0.52061720860000005</v>
      </c>
      <c r="C3170" s="8">
        <v>0</v>
      </c>
      <c r="D3170" s="8">
        <v>0</v>
      </c>
      <c r="E3170" s="8">
        <v>1</v>
      </c>
      <c r="F3170" s="8">
        <v>0</v>
      </c>
      <c r="G3170" s="8">
        <v>0</v>
      </c>
      <c r="H3170" s="8">
        <v>1</v>
      </c>
      <c r="I3170" s="4" t="e">
        <f>#REF!/1.7</f>
        <v>#REF!</v>
      </c>
      <c r="J3170" s="4">
        <f>Hilfstabelle!C3170/3</f>
        <v>0.41824600000000006</v>
      </c>
      <c r="K3170" s="96">
        <f>Hilfstabelle!F3170/11</f>
        <v>0</v>
      </c>
      <c r="L3170" s="107">
        <f>Hilfstabelle!G3170/sinks!$G$3</f>
        <v>0.11874130195499918</v>
      </c>
    </row>
    <row r="3171" spans="1:12" x14ac:dyDescent="0.25">
      <c r="A3171" s="89">
        <v>41041.041666666664</v>
      </c>
      <c r="B3171" s="4">
        <v>0.51303286550000005</v>
      </c>
      <c r="C3171" s="8">
        <v>4.1666666666666664E-2</v>
      </c>
      <c r="D3171" s="8">
        <v>0</v>
      </c>
      <c r="E3171" s="8">
        <v>0.5</v>
      </c>
      <c r="F3171" s="8">
        <v>4.1666666666666664E-2</v>
      </c>
      <c r="G3171" s="8">
        <v>0</v>
      </c>
      <c r="H3171" s="8">
        <v>0.5</v>
      </c>
      <c r="I3171" s="4" t="e">
        <f>#REF!/1.7</f>
        <v>#REF!</v>
      </c>
      <c r="J3171" s="4">
        <f>Hilfstabelle!C3171/3</f>
        <v>0.41562399999999999</v>
      </c>
      <c r="K3171" s="96">
        <f>Hilfstabelle!F3171/11</f>
        <v>0</v>
      </c>
      <c r="L3171" s="107">
        <f>Hilfstabelle!G3171/sinks!$G$3</f>
        <v>0.12007647401596248</v>
      </c>
    </row>
    <row r="3172" spans="1:12" x14ac:dyDescent="0.25">
      <c r="A3172" s="89">
        <v>41041.083333333336</v>
      </c>
      <c r="B3172" s="4">
        <v>0.53883706740000004</v>
      </c>
      <c r="C3172" s="8">
        <v>8.3333333333333329E-2</v>
      </c>
      <c r="D3172" s="8">
        <v>0</v>
      </c>
      <c r="E3172" s="8">
        <v>0.33333333333333331</v>
      </c>
      <c r="F3172" s="8">
        <v>8.3333333333333329E-2</v>
      </c>
      <c r="G3172" s="8">
        <v>0</v>
      </c>
      <c r="H3172" s="8">
        <v>0.33333333333333331</v>
      </c>
      <c r="I3172" s="4" t="e">
        <f>#REF!/1.7</f>
        <v>#REF!</v>
      </c>
      <c r="J3172" s="4">
        <f>Hilfstabelle!C3172/3</f>
        <v>0.41320899999999999</v>
      </c>
      <c r="K3172" s="96">
        <f>Hilfstabelle!F3172/11</f>
        <v>0</v>
      </c>
      <c r="L3172" s="107">
        <f>Hilfstabelle!G3172/sinks!$G$3</f>
        <v>0.12050881544522675</v>
      </c>
    </row>
    <row r="3173" spans="1:12" x14ac:dyDescent="0.25">
      <c r="A3173" s="89">
        <v>41041.125</v>
      </c>
      <c r="B3173" s="4">
        <v>0.61468049859999996</v>
      </c>
      <c r="C3173" s="8">
        <v>0.125</v>
      </c>
      <c r="D3173" s="8">
        <v>0</v>
      </c>
      <c r="E3173" s="8">
        <v>0.25</v>
      </c>
      <c r="F3173" s="8">
        <v>0.125</v>
      </c>
      <c r="G3173" s="8">
        <v>0</v>
      </c>
      <c r="H3173" s="8">
        <v>0.25</v>
      </c>
      <c r="I3173" s="4" t="e">
        <f>#REF!/1.7</f>
        <v>#REF!</v>
      </c>
      <c r="J3173" s="4">
        <f>Hilfstabelle!C3173/3</f>
        <v>0.41038000000000002</v>
      </c>
      <c r="K3173" s="96">
        <f>Hilfstabelle!F3173/11</f>
        <v>0</v>
      </c>
      <c r="L3173" s="107">
        <f>Hilfstabelle!G3173/sinks!$G$3</f>
        <v>0.11383295514041045</v>
      </c>
    </row>
    <row r="3174" spans="1:12" x14ac:dyDescent="0.25">
      <c r="A3174" s="89">
        <v>41041.166666666664</v>
      </c>
      <c r="B3174" s="4">
        <v>0.73480951969999997</v>
      </c>
      <c r="C3174" s="8">
        <v>0.16666666666666666</v>
      </c>
      <c r="D3174" s="8">
        <v>0</v>
      </c>
      <c r="E3174" s="8">
        <v>0.2</v>
      </c>
      <c r="F3174" s="8">
        <v>0.16666666666666666</v>
      </c>
      <c r="G3174" s="8">
        <v>0</v>
      </c>
      <c r="H3174" s="8">
        <v>0.2</v>
      </c>
      <c r="I3174" s="4" t="e">
        <f>#REF!/1.7</f>
        <v>#REF!</v>
      </c>
      <c r="J3174" s="4">
        <f>Hilfstabelle!C3174/3</f>
        <v>0.4123695</v>
      </c>
      <c r="K3174" s="96">
        <f>Hilfstabelle!F3174/11</f>
        <v>0</v>
      </c>
      <c r="L3174" s="107">
        <f>Hilfstabelle!G3174/sinks!$G$3</f>
        <v>0.1083778235770463</v>
      </c>
    </row>
    <row r="3175" spans="1:12" x14ac:dyDescent="0.25">
      <c r="A3175" s="89">
        <v>41041.208333333336</v>
      </c>
      <c r="B3175" s="4">
        <v>0.80245837330000003</v>
      </c>
      <c r="C3175" s="8">
        <v>0.20833333333333334</v>
      </c>
      <c r="D3175" s="8">
        <v>0</v>
      </c>
      <c r="E3175" s="8">
        <v>0.16666666666666666</v>
      </c>
      <c r="F3175" s="8">
        <v>0.20833333333333334</v>
      </c>
      <c r="G3175" s="8">
        <v>0</v>
      </c>
      <c r="H3175" s="8">
        <v>0.16666666666666666</v>
      </c>
      <c r="I3175" s="4" t="e">
        <f>#REF!/1.7</f>
        <v>#REF!</v>
      </c>
      <c r="J3175" s="4">
        <f>Hilfstabelle!C3175/3</f>
        <v>0.41930400000000007</v>
      </c>
      <c r="K3175" s="96">
        <f>Hilfstabelle!F3175/11</f>
        <v>0</v>
      </c>
      <c r="L3175" s="107">
        <f>Hilfstabelle!G3175/sinks!$G$3</f>
        <v>0.11033607593312576</v>
      </c>
    </row>
    <row r="3176" spans="1:12" x14ac:dyDescent="0.25">
      <c r="A3176" s="89">
        <v>41041.25</v>
      </c>
      <c r="B3176" s="4">
        <v>0.82834975150000001</v>
      </c>
      <c r="C3176" s="8">
        <v>0.25</v>
      </c>
      <c r="D3176" s="8">
        <v>0</v>
      </c>
      <c r="E3176" s="8">
        <v>0.14285714285714285</v>
      </c>
      <c r="F3176" s="8">
        <v>0.25</v>
      </c>
      <c r="G3176" s="8">
        <v>0</v>
      </c>
      <c r="H3176" s="8">
        <v>0.14285714285714285</v>
      </c>
      <c r="I3176" s="4" t="e">
        <f>#REF!/1.7</f>
        <v>#REF!</v>
      </c>
      <c r="J3176" s="4">
        <f>Hilfstabelle!C3176/3</f>
        <v>0.42615800000000004</v>
      </c>
      <c r="K3176" s="96">
        <f>Hilfstabelle!F3176/11</f>
        <v>0</v>
      </c>
      <c r="L3176" s="107">
        <f>Hilfstabelle!G3176/sinks!$G$3</f>
        <v>0.12328088696227431</v>
      </c>
    </row>
    <row r="3177" spans="1:12" x14ac:dyDescent="0.25">
      <c r="A3177" s="89">
        <v>41041.291666666664</v>
      </c>
      <c r="B3177" s="4">
        <v>0.8362828001</v>
      </c>
      <c r="C3177" s="8">
        <v>0.29166666666666669</v>
      </c>
      <c r="D3177" s="8">
        <v>0</v>
      </c>
      <c r="E3177" s="8">
        <v>0.125</v>
      </c>
      <c r="F3177" s="8">
        <v>0.29166666666666669</v>
      </c>
      <c r="G3177" s="8">
        <v>0</v>
      </c>
      <c r="H3177" s="8">
        <v>0.125</v>
      </c>
      <c r="I3177" s="4" t="e">
        <f>#REF!/1.7</f>
        <v>#REF!</v>
      </c>
      <c r="J3177" s="4">
        <f>Hilfstabelle!C3177/3</f>
        <v>0.43137325000000004</v>
      </c>
      <c r="K3177" s="96">
        <f>Hilfstabelle!F3177/11</f>
        <v>0</v>
      </c>
      <c r="L3177" s="107">
        <f>Hilfstabelle!G3177/sinks!$G$3</f>
        <v>0.13069427088171792</v>
      </c>
    </row>
    <row r="3178" spans="1:12" x14ac:dyDescent="0.25">
      <c r="A3178" s="89">
        <v>41041.333333333336</v>
      </c>
      <c r="B3178" s="4">
        <v>0.84473890679999997</v>
      </c>
      <c r="C3178" s="8">
        <v>0.33333333333333331</v>
      </c>
      <c r="D3178" s="8">
        <v>0</v>
      </c>
      <c r="E3178" s="8">
        <v>0.1111111111111111</v>
      </c>
      <c r="F3178" s="8">
        <v>0.33333333333333331</v>
      </c>
      <c r="G3178" s="8">
        <v>0</v>
      </c>
      <c r="H3178" s="8">
        <v>0.1111111111111111</v>
      </c>
      <c r="I3178" s="4" t="e">
        <f>#REF!/1.7</f>
        <v>#REF!</v>
      </c>
      <c r="J3178" s="4">
        <f>Hilfstabelle!C3178/3</f>
        <v>0.43582949999999993</v>
      </c>
      <c r="K3178" s="96">
        <f>Hilfstabelle!F3178/11</f>
        <v>0</v>
      </c>
      <c r="L3178" s="107">
        <f>Hilfstabelle!G3178/sinks!$G$3</f>
        <v>0.16395912908628821</v>
      </c>
    </row>
    <row r="3179" spans="1:12" x14ac:dyDescent="0.25">
      <c r="A3179" s="89">
        <v>41041.375</v>
      </c>
      <c r="B3179" s="4">
        <v>0.84081597070000003</v>
      </c>
      <c r="C3179" s="8">
        <v>0.375</v>
      </c>
      <c r="D3179" s="8">
        <v>0</v>
      </c>
      <c r="E3179" s="8">
        <v>0.1</v>
      </c>
      <c r="F3179" s="8">
        <v>0.375</v>
      </c>
      <c r="G3179" s="8">
        <v>0</v>
      </c>
      <c r="H3179" s="8">
        <v>0.1</v>
      </c>
      <c r="I3179" s="4" t="e">
        <f>#REF!/1.7</f>
        <v>#REF!</v>
      </c>
      <c r="J3179" s="4">
        <f>Hilfstabelle!C3179/3</f>
        <v>0.43886550000000007</v>
      </c>
      <c r="K3179" s="96">
        <f>Hilfstabelle!F3179/11</f>
        <v>0</v>
      </c>
      <c r="L3179" s="107">
        <f>Hilfstabelle!G3179/sinks!$G$3</f>
        <v>0.17799750961298771</v>
      </c>
    </row>
    <row r="3180" spans="1:12" x14ac:dyDescent="0.25">
      <c r="A3180" s="89">
        <v>41041.416666666664</v>
      </c>
      <c r="B3180" s="4">
        <v>0.81021706910000002</v>
      </c>
      <c r="C3180" s="8">
        <v>0.41666666666666669</v>
      </c>
      <c r="D3180" s="8">
        <v>0</v>
      </c>
      <c r="E3180" s="8">
        <v>9.0909090909090912E-2</v>
      </c>
      <c r="F3180" s="8">
        <v>0.41666666666666669</v>
      </c>
      <c r="G3180" s="8">
        <v>0</v>
      </c>
      <c r="H3180" s="8">
        <v>9.0909090909090912E-2</v>
      </c>
      <c r="I3180" s="4" t="e">
        <f>#REF!/1.7</f>
        <v>#REF!</v>
      </c>
      <c r="J3180" s="4">
        <f>Hilfstabelle!C3180/3</f>
        <v>0.44059050000000005</v>
      </c>
      <c r="K3180" s="96">
        <f>Hilfstabelle!F3180/11</f>
        <v>0</v>
      </c>
      <c r="L3180" s="107">
        <f>Hilfstabelle!G3180/sinks!$G$3</f>
        <v>0.17598839355934778</v>
      </c>
    </row>
    <row r="3181" spans="1:12" x14ac:dyDescent="0.25">
      <c r="A3181" s="89">
        <v>41041.458333333336</v>
      </c>
      <c r="B3181" s="4">
        <v>0.79095109409999997</v>
      </c>
      <c r="C3181" s="8">
        <v>0.45833333333333331</v>
      </c>
      <c r="D3181" s="8">
        <v>0</v>
      </c>
      <c r="E3181" s="8">
        <v>8.3333333333333329E-2</v>
      </c>
      <c r="F3181" s="8">
        <v>0.45833333333333331</v>
      </c>
      <c r="G3181" s="8">
        <v>0</v>
      </c>
      <c r="H3181" s="8">
        <v>8.3333333333333329E-2</v>
      </c>
      <c r="I3181" s="4" t="e">
        <f>#REF!/1.7</f>
        <v>#REF!</v>
      </c>
      <c r="J3181" s="4">
        <f>Hilfstabelle!C3181/3</f>
        <v>0.44144149999999999</v>
      </c>
      <c r="K3181" s="96">
        <f>Hilfstabelle!F3181/11</f>
        <v>0</v>
      </c>
      <c r="L3181" s="107">
        <f>Hilfstabelle!G3181/sinks!$G$3</f>
        <v>0.18234635575441088</v>
      </c>
    </row>
    <row r="3182" spans="1:12" x14ac:dyDescent="0.25">
      <c r="A3182" s="89">
        <v>41041.5</v>
      </c>
      <c r="B3182" s="4">
        <v>0.78319239819999997</v>
      </c>
      <c r="C3182" s="8">
        <v>0.5</v>
      </c>
      <c r="D3182" s="8">
        <v>0</v>
      </c>
      <c r="E3182" s="8">
        <v>7.6923076923076927E-2</v>
      </c>
      <c r="F3182" s="8">
        <v>0.5</v>
      </c>
      <c r="G3182" s="8">
        <v>0</v>
      </c>
      <c r="H3182" s="8">
        <v>7.6923076923076927E-2</v>
      </c>
      <c r="I3182" s="4" t="e">
        <f>#REF!/1.7</f>
        <v>#REF!</v>
      </c>
      <c r="J3182" s="4">
        <f>Hilfstabelle!C3182/3</f>
        <v>0.44064799999999998</v>
      </c>
      <c r="K3182" s="96">
        <f>Hilfstabelle!F3182/11</f>
        <v>0</v>
      </c>
      <c r="L3182" s="107">
        <f>Hilfstabelle!G3182/sinks!$G$3</f>
        <v>0.17963786385931396</v>
      </c>
    </row>
    <row r="3183" spans="1:12" x14ac:dyDescent="0.25">
      <c r="A3183" s="89">
        <v>41041.541666666664</v>
      </c>
      <c r="B3183" s="4">
        <v>0.77011594459999999</v>
      </c>
      <c r="C3183" s="8">
        <v>0.54166666666666663</v>
      </c>
      <c r="D3183" s="8">
        <v>0</v>
      </c>
      <c r="E3183" s="8">
        <v>7.1428571428571425E-2</v>
      </c>
      <c r="F3183" s="8">
        <v>0.54166666666666663</v>
      </c>
      <c r="G3183" s="8">
        <v>0</v>
      </c>
      <c r="H3183" s="8">
        <v>7.1428571428571425E-2</v>
      </c>
      <c r="I3183" s="4" t="e">
        <f>#REF!/1.7</f>
        <v>#REF!</v>
      </c>
      <c r="J3183" s="4">
        <f>Hilfstabelle!C3183/3</f>
        <v>0.43944625000000004</v>
      </c>
      <c r="K3183" s="96">
        <f>Hilfstabelle!F3183/11</f>
        <v>0</v>
      </c>
      <c r="L3183" s="107">
        <f>Hilfstabelle!G3183/sinks!$G$3</f>
        <v>0.17198287737645793</v>
      </c>
    </row>
    <row r="3184" spans="1:12" x14ac:dyDescent="0.25">
      <c r="A3184" s="89">
        <v>41041.583333333336</v>
      </c>
      <c r="B3184" s="4">
        <v>0.77185947170000002</v>
      </c>
      <c r="C3184" s="8">
        <v>0.58333333333333337</v>
      </c>
      <c r="D3184" s="8">
        <v>0</v>
      </c>
      <c r="E3184" s="8">
        <v>6.6666666666666666E-2</v>
      </c>
      <c r="F3184" s="8">
        <v>0.58333333333333337</v>
      </c>
      <c r="G3184" s="8">
        <v>0</v>
      </c>
      <c r="H3184" s="8">
        <v>6.6666666666666666E-2</v>
      </c>
      <c r="I3184" s="4" t="e">
        <f>#REF!/1.7</f>
        <v>#REF!</v>
      </c>
      <c r="J3184" s="4">
        <f>Hilfstabelle!C3184/3</f>
        <v>0.43730724999999998</v>
      </c>
      <c r="K3184" s="96">
        <f>Hilfstabelle!F3184/11</f>
        <v>0</v>
      </c>
      <c r="L3184" s="107">
        <f>Hilfstabelle!G3184/sinks!$G$3</f>
        <v>0.15228591049615234</v>
      </c>
    </row>
    <row r="3185" spans="1:12" x14ac:dyDescent="0.25">
      <c r="A3185" s="89">
        <v>41041.625</v>
      </c>
      <c r="B3185" s="4">
        <v>0.77264405889999999</v>
      </c>
      <c r="C3185" s="8">
        <v>0.625</v>
      </c>
      <c r="D3185" s="8">
        <v>0</v>
      </c>
      <c r="E3185" s="8">
        <v>6.25E-2</v>
      </c>
      <c r="F3185" s="8">
        <v>0.625</v>
      </c>
      <c r="G3185" s="8">
        <v>0</v>
      </c>
      <c r="H3185" s="8">
        <v>6.25E-2</v>
      </c>
      <c r="I3185" s="4" t="e">
        <f>#REF!/1.7</f>
        <v>#REF!</v>
      </c>
      <c r="J3185" s="4">
        <f>Hilfstabelle!C3185/3</f>
        <v>0.43504175000000006</v>
      </c>
      <c r="K3185" s="96">
        <f>Hilfstabelle!F3185/11</f>
        <v>0</v>
      </c>
      <c r="L3185" s="107">
        <f>Hilfstabelle!G3185/sinks!$G$3</f>
        <v>0.13762444967433676</v>
      </c>
    </row>
    <row r="3186" spans="1:12" x14ac:dyDescent="0.25">
      <c r="A3186" s="89">
        <v>41041.666666666664</v>
      </c>
      <c r="B3186" s="4">
        <v>0.76410077590000003</v>
      </c>
      <c r="C3186" s="8">
        <v>0.66666666666666663</v>
      </c>
      <c r="D3186" s="8">
        <v>0</v>
      </c>
      <c r="E3186" s="8">
        <v>5.8823529411764705E-2</v>
      </c>
      <c r="F3186" s="8">
        <v>0.66666666666666663</v>
      </c>
      <c r="G3186" s="8">
        <v>0</v>
      </c>
      <c r="H3186" s="8">
        <v>5.8823529411764705E-2</v>
      </c>
      <c r="I3186" s="4" t="e">
        <f>#REF!/1.7</f>
        <v>#REF!</v>
      </c>
      <c r="J3186" s="4">
        <f>Hilfstabelle!C3186/3</f>
        <v>0.43187924999999999</v>
      </c>
      <c r="K3186" s="96">
        <f>Hilfstabelle!F3186/11</f>
        <v>0</v>
      </c>
      <c r="L3186" s="107">
        <f>Hilfstabelle!G3186/sinks!$G$3</f>
        <v>0.13252536399389606</v>
      </c>
    </row>
    <row r="3187" spans="1:12" x14ac:dyDescent="0.25">
      <c r="A3187" s="89">
        <v>41041.708333333336</v>
      </c>
      <c r="B3187" s="4">
        <v>0.74056315930000005</v>
      </c>
      <c r="C3187" s="8">
        <v>0.70833333333333337</v>
      </c>
      <c r="D3187" s="8">
        <v>0</v>
      </c>
      <c r="E3187" s="8">
        <v>5.5555555555555552E-2</v>
      </c>
      <c r="F3187" s="8">
        <v>0.70833333333333337</v>
      </c>
      <c r="G3187" s="8">
        <v>0</v>
      </c>
      <c r="H3187" s="8">
        <v>5.5555555555555552E-2</v>
      </c>
      <c r="I3187" s="4" t="e">
        <f>#REF!/1.7</f>
        <v>#REF!</v>
      </c>
      <c r="J3187" s="4">
        <f>Hilfstabelle!C3187/3</f>
        <v>0.42758975000000005</v>
      </c>
      <c r="K3187" s="96">
        <f>Hilfstabelle!F3187/11</f>
        <v>0</v>
      </c>
      <c r="L3187" s="107">
        <f>Hilfstabelle!G3187/sinks!$G$3</f>
        <v>0.1384128369865246</v>
      </c>
    </row>
    <row r="3188" spans="1:12" x14ac:dyDescent="0.25">
      <c r="A3188" s="89">
        <v>41041.75</v>
      </c>
      <c r="B3188" s="4">
        <v>0.73942986659999999</v>
      </c>
      <c r="C3188" s="8">
        <v>0.75</v>
      </c>
      <c r="D3188" s="8">
        <v>0</v>
      </c>
      <c r="E3188" s="8">
        <v>5.2631578947368418E-2</v>
      </c>
      <c r="F3188" s="8">
        <v>0.75</v>
      </c>
      <c r="G3188" s="8">
        <v>0</v>
      </c>
      <c r="H3188" s="8">
        <v>5.2631578947368418E-2</v>
      </c>
      <c r="I3188" s="4" t="e">
        <f>#REF!/1.7</f>
        <v>#REF!</v>
      </c>
      <c r="J3188" s="4">
        <f>Hilfstabelle!C3188/3</f>
        <v>0.42118999999999995</v>
      </c>
      <c r="K3188" s="96">
        <f>Hilfstabelle!F3188/11</f>
        <v>0</v>
      </c>
      <c r="L3188" s="107">
        <f>Hilfstabelle!G3188/sinks!$G$3</f>
        <v>0.13752272227921572</v>
      </c>
    </row>
    <row r="3189" spans="1:12" x14ac:dyDescent="0.25">
      <c r="A3189" s="89">
        <v>41041.791666666664</v>
      </c>
      <c r="B3189" s="4">
        <v>0.67596547819999997</v>
      </c>
      <c r="C3189" s="8">
        <v>0.79166666666666663</v>
      </c>
      <c r="D3189" s="8">
        <v>0</v>
      </c>
      <c r="E3189" s="8">
        <v>0.05</v>
      </c>
      <c r="F3189" s="8">
        <v>0.79166666666666663</v>
      </c>
      <c r="G3189" s="8">
        <v>0</v>
      </c>
      <c r="H3189" s="8">
        <v>0.05</v>
      </c>
      <c r="I3189" s="4" t="e">
        <f>#REF!/1.7</f>
        <v>#REF!</v>
      </c>
      <c r="J3189" s="4">
        <f>Hilfstabelle!C3189/3</f>
        <v>0.41480750000000005</v>
      </c>
      <c r="K3189" s="96">
        <f>Hilfstabelle!F3189/11</f>
        <v>0</v>
      </c>
      <c r="L3189" s="107">
        <f>Hilfstabelle!G3189/sinks!$G$3</f>
        <v>0.13743371080848488</v>
      </c>
    </row>
    <row r="3190" spans="1:12" x14ac:dyDescent="0.25">
      <c r="A3190" s="89">
        <v>41041.833333333336</v>
      </c>
      <c r="B3190" s="4">
        <v>0.65268939059999997</v>
      </c>
      <c r="C3190" s="8">
        <v>0.83333333333333337</v>
      </c>
      <c r="D3190" s="8">
        <v>0</v>
      </c>
      <c r="E3190" s="8">
        <v>4.7619047619047616E-2</v>
      </c>
      <c r="F3190" s="8">
        <v>0.83333333333333337</v>
      </c>
      <c r="G3190" s="8">
        <v>0</v>
      </c>
      <c r="H3190" s="8">
        <v>4.7619047619047616E-2</v>
      </c>
      <c r="I3190" s="4" t="e">
        <f>#REF!/1.7</f>
        <v>#REF!</v>
      </c>
      <c r="J3190" s="4">
        <f>Hilfstabelle!C3190/3</f>
        <v>0.41144950000000002</v>
      </c>
      <c r="K3190" s="96">
        <f>Hilfstabelle!F3190/11</f>
        <v>0</v>
      </c>
      <c r="L3190" s="107">
        <f>Hilfstabelle!G3190/sinks!$G$3</f>
        <v>0.14394426409622949</v>
      </c>
    </row>
    <row r="3191" spans="1:12" x14ac:dyDescent="0.25">
      <c r="A3191" s="89">
        <v>41041.875</v>
      </c>
      <c r="B3191" s="4">
        <v>0.6009938105</v>
      </c>
      <c r="C3191" s="8">
        <v>0.875</v>
      </c>
      <c r="D3191" s="8">
        <v>0</v>
      </c>
      <c r="E3191" s="8">
        <v>4.5454545454545456E-2</v>
      </c>
      <c r="F3191" s="8">
        <v>0.875</v>
      </c>
      <c r="G3191" s="8">
        <v>0</v>
      </c>
      <c r="H3191" s="8">
        <v>4.5454545454545456E-2</v>
      </c>
      <c r="I3191" s="4" t="e">
        <f>#REF!/1.7</f>
        <v>#REF!</v>
      </c>
      <c r="J3191" s="4">
        <f>Hilfstabelle!C3191/3</f>
        <v>0.40885050000000001</v>
      </c>
      <c r="K3191" s="96">
        <f>Hilfstabelle!F3191/11</f>
        <v>0</v>
      </c>
      <c r="L3191" s="107">
        <f>Hilfstabelle!G3191/sinks!$G$3</f>
        <v>0.13564076546947701</v>
      </c>
    </row>
    <row r="3192" spans="1:12" x14ac:dyDescent="0.25">
      <c r="A3192" s="89">
        <v>41041.916666666664</v>
      </c>
      <c r="B3192" s="4">
        <v>0.57126667249999996</v>
      </c>
      <c r="C3192" s="8">
        <v>0.91666666666666663</v>
      </c>
      <c r="D3192" s="8">
        <v>0</v>
      </c>
      <c r="E3192" s="8">
        <v>4.3478260869565216E-2</v>
      </c>
      <c r="F3192" s="8">
        <v>0.91666666666666663</v>
      </c>
      <c r="G3192" s="8">
        <v>0</v>
      </c>
      <c r="H3192" s="8">
        <v>4.3478260869565216E-2</v>
      </c>
      <c r="I3192" s="4" t="e">
        <f>#REF!/1.7</f>
        <v>#REF!</v>
      </c>
      <c r="J3192" s="4">
        <f>Hilfstabelle!C3192/3</f>
        <v>0.40529124999999994</v>
      </c>
      <c r="K3192" s="96">
        <f>Hilfstabelle!F3192/11</f>
        <v>0</v>
      </c>
      <c r="L3192" s="107">
        <f>Hilfstabelle!G3192/sinks!$G$3</f>
        <v>0.12384038763543981</v>
      </c>
    </row>
    <row r="3193" spans="1:12" x14ac:dyDescent="0.25">
      <c r="A3193" s="89">
        <v>41041.958333333336</v>
      </c>
      <c r="B3193" s="4">
        <v>0.54799058499999997</v>
      </c>
      <c r="C3193" s="8">
        <v>0.95833333333333337</v>
      </c>
      <c r="D3193" s="8">
        <v>0</v>
      </c>
      <c r="E3193" s="8">
        <v>4.1666666666666664E-2</v>
      </c>
      <c r="F3193" s="8">
        <v>0.95833333333333337</v>
      </c>
      <c r="G3193" s="8">
        <v>0</v>
      </c>
      <c r="H3193" s="8">
        <v>4.1666666666666664E-2</v>
      </c>
      <c r="I3193" s="4" t="e">
        <f>#REF!/1.7</f>
        <v>#REF!</v>
      </c>
      <c r="J3193" s="4">
        <f>Hilfstabelle!C3193/3</f>
        <v>0.40310625000000005</v>
      </c>
      <c r="K3193" s="96">
        <f>Hilfstabelle!F3193/11</f>
        <v>0</v>
      </c>
      <c r="L3193" s="107">
        <f>Hilfstabelle!G3193/sinks!$G$3</f>
        <v>0.11518084312576385</v>
      </c>
    </row>
    <row r="3194" spans="1:12" x14ac:dyDescent="0.25">
      <c r="A3194" s="89">
        <v>41042</v>
      </c>
      <c r="B3194" s="4">
        <v>0.53552436579999996</v>
      </c>
      <c r="C3194" s="8">
        <v>0</v>
      </c>
      <c r="D3194" s="8">
        <v>0</v>
      </c>
      <c r="E3194" s="8">
        <v>1</v>
      </c>
      <c r="F3194" s="8">
        <v>0</v>
      </c>
      <c r="G3194" s="8">
        <v>0</v>
      </c>
      <c r="H3194" s="8">
        <v>1</v>
      </c>
      <c r="I3194" s="4" t="e">
        <f>#REF!/1.7</f>
        <v>#REF!</v>
      </c>
      <c r="J3194" s="4">
        <f>Hilfstabelle!C3194/3</f>
        <v>0.40231850000000002</v>
      </c>
      <c r="K3194" s="96">
        <f>Hilfstabelle!F3194/11</f>
        <v>0</v>
      </c>
      <c r="L3194" s="107">
        <f>Hilfstabelle!G3194/sinks!$G$3</f>
        <v>0.11128977026238522</v>
      </c>
    </row>
    <row r="3195" spans="1:12" x14ac:dyDescent="0.25">
      <c r="A3195" s="89">
        <v>41042.041666666664</v>
      </c>
      <c r="B3195" s="4">
        <v>0.53046813699999995</v>
      </c>
      <c r="C3195" s="8">
        <v>4.1666666666666664E-2</v>
      </c>
      <c r="D3195" s="8">
        <v>0</v>
      </c>
      <c r="E3195" s="8">
        <v>0.5</v>
      </c>
      <c r="F3195" s="8">
        <v>4.1666666666666664E-2</v>
      </c>
      <c r="G3195" s="8">
        <v>0</v>
      </c>
      <c r="H3195" s="8">
        <v>0.5</v>
      </c>
      <c r="I3195" s="4" t="e">
        <f>#REF!/1.7</f>
        <v>#REF!</v>
      </c>
      <c r="J3195" s="4">
        <f>Hilfstabelle!C3195/3</f>
        <v>0.401916</v>
      </c>
      <c r="K3195" s="96">
        <f>Hilfstabelle!F3195/11</f>
        <v>0</v>
      </c>
      <c r="L3195" s="107">
        <f>Hilfstabelle!G3195/sinks!$G$3</f>
        <v>0.11276481749163986</v>
      </c>
    </row>
    <row r="3196" spans="1:12" x14ac:dyDescent="0.25">
      <c r="A3196" s="89">
        <v>41042.083333333336</v>
      </c>
      <c r="B3196" s="4">
        <v>0.55836457149999996</v>
      </c>
      <c r="C3196" s="8">
        <v>8.3333333333333329E-2</v>
      </c>
      <c r="D3196" s="8">
        <v>0</v>
      </c>
      <c r="E3196" s="8">
        <v>0.33333333333333331</v>
      </c>
      <c r="F3196" s="8">
        <v>8.3333333333333329E-2</v>
      </c>
      <c r="G3196" s="8">
        <v>0</v>
      </c>
      <c r="H3196" s="8">
        <v>0.33333333333333331</v>
      </c>
      <c r="I3196" s="4" t="e">
        <f>#REF!/1.7</f>
        <v>#REF!</v>
      </c>
      <c r="J3196" s="4">
        <f>Hilfstabelle!C3196/3</f>
        <v>0.39918475000000003</v>
      </c>
      <c r="K3196" s="96">
        <f>Hilfstabelle!F3196/11</f>
        <v>0</v>
      </c>
      <c r="L3196" s="107">
        <f>Hilfstabelle!G3196/sinks!$G$3</f>
        <v>0.11548602531112688</v>
      </c>
    </row>
    <row r="3197" spans="1:12" x14ac:dyDescent="0.25">
      <c r="A3197" s="89">
        <v>41042.125</v>
      </c>
      <c r="B3197" s="4">
        <v>0.63595152990000003</v>
      </c>
      <c r="C3197" s="8">
        <v>0.125</v>
      </c>
      <c r="D3197" s="8">
        <v>0</v>
      </c>
      <c r="E3197" s="8">
        <v>0.25</v>
      </c>
      <c r="F3197" s="8">
        <v>0.125</v>
      </c>
      <c r="G3197" s="8">
        <v>0</v>
      </c>
      <c r="H3197" s="8">
        <v>0.25</v>
      </c>
      <c r="I3197" s="4" t="e">
        <f>#REF!/1.7</f>
        <v>#REF!</v>
      </c>
      <c r="J3197" s="4">
        <f>Hilfstabelle!C3197/3</f>
        <v>0.39831075000000005</v>
      </c>
      <c r="K3197" s="96">
        <f>Hilfstabelle!F3197/11</f>
        <v>0</v>
      </c>
      <c r="L3197" s="107">
        <f>Hilfstabelle!G3197/sinks!$G$3</f>
        <v>0.10964941601605889</v>
      </c>
    </row>
    <row r="3198" spans="1:12" x14ac:dyDescent="0.25">
      <c r="A3198" s="89">
        <v>41042.166666666664</v>
      </c>
      <c r="B3198" s="4">
        <v>0.7389939848</v>
      </c>
      <c r="C3198" s="8">
        <v>0.16666666666666666</v>
      </c>
      <c r="D3198" s="8">
        <v>0</v>
      </c>
      <c r="E3198" s="8">
        <v>0.2</v>
      </c>
      <c r="F3198" s="8">
        <v>0.16666666666666666</v>
      </c>
      <c r="G3198" s="8">
        <v>0</v>
      </c>
      <c r="H3198" s="8">
        <v>0.2</v>
      </c>
      <c r="I3198" s="4" t="e">
        <f>#REF!/1.7</f>
        <v>#REF!</v>
      </c>
      <c r="J3198" s="4">
        <f>Hilfstabelle!C3198/3</f>
        <v>0.40292225000000004</v>
      </c>
      <c r="K3198" s="96">
        <f>Hilfstabelle!F3198/11</f>
        <v>0</v>
      </c>
      <c r="L3198" s="107">
        <f>Hilfstabelle!G3198/sinks!$G$3</f>
        <v>0.10552945651365798</v>
      </c>
    </row>
    <row r="3199" spans="1:12" x14ac:dyDescent="0.25">
      <c r="A3199" s="89">
        <v>41042.208333333336</v>
      </c>
      <c r="B3199" s="4">
        <v>0.80620695669999998</v>
      </c>
      <c r="C3199" s="8">
        <v>0.20833333333333334</v>
      </c>
      <c r="D3199" s="8">
        <v>0</v>
      </c>
      <c r="E3199" s="8">
        <v>0.16666666666666666</v>
      </c>
      <c r="F3199" s="8">
        <v>0.20833333333333334</v>
      </c>
      <c r="G3199" s="8">
        <v>0</v>
      </c>
      <c r="H3199" s="8">
        <v>0.16666666666666666</v>
      </c>
      <c r="I3199" s="4" t="e">
        <f>#REF!/1.7</f>
        <v>#REF!</v>
      </c>
      <c r="J3199" s="4">
        <f>Hilfstabelle!C3199/3</f>
        <v>0.41178300000000001</v>
      </c>
      <c r="K3199" s="96">
        <f>Hilfstabelle!F3199/11</f>
        <v>0</v>
      </c>
      <c r="L3199" s="107">
        <f>Hilfstabelle!G3199/sinks!$G$3</f>
        <v>0.10776745920632026</v>
      </c>
    </row>
    <row r="3200" spans="1:12" x14ac:dyDescent="0.25">
      <c r="A3200" s="89">
        <v>41042.25</v>
      </c>
      <c r="B3200" s="4">
        <v>0.83305727490000003</v>
      </c>
      <c r="C3200" s="8">
        <v>0.25</v>
      </c>
      <c r="D3200" s="8">
        <v>0</v>
      </c>
      <c r="E3200" s="8">
        <v>0.14285714285714285</v>
      </c>
      <c r="F3200" s="8">
        <v>0.25</v>
      </c>
      <c r="G3200" s="8">
        <v>0</v>
      </c>
      <c r="H3200" s="8">
        <v>0.14285714285714285</v>
      </c>
      <c r="I3200" s="4" t="e">
        <f>#REF!/1.7</f>
        <v>#REF!</v>
      </c>
      <c r="J3200" s="4">
        <f>Hilfstabelle!C3200/3</f>
        <v>0.42287475000000002</v>
      </c>
      <c r="K3200" s="96">
        <f>Hilfstabelle!F3200/11</f>
        <v>0</v>
      </c>
      <c r="L3200" s="107">
        <f>Hilfstabelle!G3200/sinks!$G$3</f>
        <v>0.11899562044280174</v>
      </c>
    </row>
    <row r="3201" spans="1:12" x14ac:dyDescent="0.25">
      <c r="A3201" s="89">
        <v>41042.291666666664</v>
      </c>
      <c r="B3201" s="4">
        <v>0.83366750940000001</v>
      </c>
      <c r="C3201" s="8">
        <v>0.29166666666666669</v>
      </c>
      <c r="D3201" s="8">
        <v>0</v>
      </c>
      <c r="E3201" s="8">
        <v>0.125</v>
      </c>
      <c r="F3201" s="8">
        <v>0.29166666666666669</v>
      </c>
      <c r="G3201" s="8">
        <v>0</v>
      </c>
      <c r="H3201" s="8">
        <v>0.125</v>
      </c>
      <c r="I3201" s="4" t="e">
        <f>#REF!/1.7</f>
        <v>#REF!</v>
      </c>
      <c r="J3201" s="4">
        <f>Hilfstabelle!C3201/3</f>
        <v>0.42955625000000003</v>
      </c>
      <c r="K3201" s="96">
        <f>Hilfstabelle!F3201/11</f>
        <v>0</v>
      </c>
      <c r="L3201" s="107">
        <f>Hilfstabelle!G3201/sinks!$G$3</f>
        <v>0.12423458129153377</v>
      </c>
    </row>
    <row r="3202" spans="1:12" x14ac:dyDescent="0.25">
      <c r="A3202" s="89">
        <v>41042.333333333336</v>
      </c>
      <c r="B3202" s="4">
        <v>0.84779007930000005</v>
      </c>
      <c r="C3202" s="8">
        <v>0.33333333333333331</v>
      </c>
      <c r="D3202" s="8">
        <v>0</v>
      </c>
      <c r="E3202" s="8">
        <v>0.1111111111111111</v>
      </c>
      <c r="F3202" s="8">
        <v>0.33333333333333331</v>
      </c>
      <c r="G3202" s="8">
        <v>0</v>
      </c>
      <c r="H3202" s="8">
        <v>0.1111111111111111</v>
      </c>
      <c r="I3202" s="4" t="e">
        <f>#REF!/1.7</f>
        <v>#REF!</v>
      </c>
      <c r="J3202" s="4">
        <f>Hilfstabelle!C3202/3</f>
        <v>0.43500725000000001</v>
      </c>
      <c r="K3202" s="96">
        <f>Hilfstabelle!F3202/11</f>
        <v>0</v>
      </c>
      <c r="L3202" s="107">
        <f>Hilfstabelle!G3202/sinks!$G$3</f>
        <v>0.13185142000121941</v>
      </c>
    </row>
    <row r="3203" spans="1:12" x14ac:dyDescent="0.25">
      <c r="A3203" s="89">
        <v>41042.375</v>
      </c>
      <c r="B3203" s="4">
        <v>0.84351843780000002</v>
      </c>
      <c r="C3203" s="8">
        <v>0.375</v>
      </c>
      <c r="D3203" s="8">
        <v>0</v>
      </c>
      <c r="E3203" s="8">
        <v>0.1</v>
      </c>
      <c r="F3203" s="8">
        <v>0.375</v>
      </c>
      <c r="G3203" s="8">
        <v>0</v>
      </c>
      <c r="H3203" s="8">
        <v>0.1</v>
      </c>
      <c r="I3203" s="4" t="e">
        <f>#REF!/1.7</f>
        <v>#REF!</v>
      </c>
      <c r="J3203" s="4">
        <f>Hilfstabelle!C3203/3</f>
        <v>0.439498</v>
      </c>
      <c r="K3203" s="96">
        <f>Hilfstabelle!F3203/11</f>
        <v>0</v>
      </c>
      <c r="L3203" s="107">
        <f>Hilfstabelle!G3203/sinks!$G$3</f>
        <v>0.12891404146710025</v>
      </c>
    </row>
    <row r="3204" spans="1:12" x14ac:dyDescent="0.25">
      <c r="A3204" s="89">
        <v>41042.416666666664</v>
      </c>
      <c r="B3204" s="4">
        <v>0.81658094319999996</v>
      </c>
      <c r="C3204" s="8">
        <v>0.41666666666666669</v>
      </c>
      <c r="D3204" s="8">
        <v>0</v>
      </c>
      <c r="E3204" s="8">
        <v>9.0909090909090912E-2</v>
      </c>
      <c r="F3204" s="8">
        <v>0.41666666666666669</v>
      </c>
      <c r="G3204" s="8">
        <v>0</v>
      </c>
      <c r="H3204" s="8">
        <v>9.0909090909090912E-2</v>
      </c>
      <c r="I3204" s="4" t="e">
        <f>#REF!/1.7</f>
        <v>#REF!</v>
      </c>
      <c r="J3204" s="4">
        <f>Hilfstabelle!C3204/3</f>
        <v>0.44345974999999999</v>
      </c>
      <c r="K3204" s="96">
        <f>Hilfstabelle!F3204/11</f>
        <v>0</v>
      </c>
      <c r="L3204" s="107">
        <f>Hilfstabelle!G3204/sinks!$G$3</f>
        <v>0.12242892002813584</v>
      </c>
    </row>
    <row r="3205" spans="1:12" x14ac:dyDescent="0.25">
      <c r="A3205" s="89">
        <v>41042.458333333336</v>
      </c>
      <c r="B3205" s="4">
        <v>0.80742742570000003</v>
      </c>
      <c r="C3205" s="8">
        <v>0.45833333333333331</v>
      </c>
      <c r="D3205" s="8">
        <v>0</v>
      </c>
      <c r="E3205" s="8">
        <v>8.3333333333333329E-2</v>
      </c>
      <c r="F3205" s="8">
        <v>0.45833333333333331</v>
      </c>
      <c r="G3205" s="8">
        <v>0</v>
      </c>
      <c r="H3205" s="8">
        <v>8.3333333333333329E-2</v>
      </c>
      <c r="I3205" s="4" t="e">
        <f>#REF!/1.7</f>
        <v>#REF!</v>
      </c>
      <c r="J3205" s="4">
        <f>Hilfstabelle!C3205/3</f>
        <v>0.44690399999999997</v>
      </c>
      <c r="K3205" s="96">
        <f>Hilfstabelle!F3205/11</f>
        <v>0</v>
      </c>
      <c r="L3205" s="107">
        <f>Hilfstabelle!G3205/sinks!$G$3</f>
        <v>0.12287397738179025</v>
      </c>
    </row>
    <row r="3206" spans="1:12" x14ac:dyDescent="0.25">
      <c r="A3206" s="89">
        <v>41042.5</v>
      </c>
      <c r="B3206" s="4">
        <v>0.79818673179999999</v>
      </c>
      <c r="C3206" s="8">
        <v>0.5</v>
      </c>
      <c r="D3206" s="8">
        <v>0</v>
      </c>
      <c r="E3206" s="8">
        <v>7.6923076923076927E-2</v>
      </c>
      <c r="F3206" s="8">
        <v>0.5</v>
      </c>
      <c r="G3206" s="8">
        <v>0</v>
      </c>
      <c r="H3206" s="8">
        <v>7.6923076923076927E-2</v>
      </c>
      <c r="I3206" s="4" t="e">
        <f>#REF!/1.7</f>
        <v>#REF!</v>
      </c>
      <c r="J3206" s="4">
        <f>Hilfstabelle!C3206/3</f>
        <v>0.44956625</v>
      </c>
      <c r="K3206" s="96">
        <f>Hilfstabelle!F3206/11</f>
        <v>0</v>
      </c>
      <c r="L3206" s="107">
        <f>Hilfstabelle!G3206/sinks!$G$3</f>
        <v>0.12117004351351335</v>
      </c>
    </row>
    <row r="3207" spans="1:12" x14ac:dyDescent="0.25">
      <c r="A3207" s="89">
        <v>41042.541666666664</v>
      </c>
      <c r="B3207" s="4">
        <v>0.78694098160000003</v>
      </c>
      <c r="C3207" s="8">
        <v>0.54166666666666663</v>
      </c>
      <c r="D3207" s="8">
        <v>0</v>
      </c>
      <c r="E3207" s="8">
        <v>7.1428571428571425E-2</v>
      </c>
      <c r="F3207" s="8">
        <v>0.54166666666666663</v>
      </c>
      <c r="G3207" s="8">
        <v>0</v>
      </c>
      <c r="H3207" s="8">
        <v>7.1428571428571425E-2</v>
      </c>
      <c r="I3207" s="4" t="e">
        <f>#REF!/1.7</f>
        <v>#REF!</v>
      </c>
      <c r="J3207" s="4">
        <f>Hilfstabelle!C3207/3</f>
        <v>0.45134875000000002</v>
      </c>
      <c r="K3207" s="96">
        <f>Hilfstabelle!F3207/11</f>
        <v>0</v>
      </c>
      <c r="L3207" s="107">
        <f>Hilfstabelle!G3207/sinks!$G$3</f>
        <v>0.1214497938500961</v>
      </c>
    </row>
    <row r="3208" spans="1:12" x14ac:dyDescent="0.25">
      <c r="A3208" s="89">
        <v>41042.583333333336</v>
      </c>
      <c r="B3208" s="4">
        <v>0.78484874900000001</v>
      </c>
      <c r="C3208" s="8">
        <v>0.58333333333333337</v>
      </c>
      <c r="D3208" s="8">
        <v>0</v>
      </c>
      <c r="E3208" s="8">
        <v>6.6666666666666666E-2</v>
      </c>
      <c r="F3208" s="8">
        <v>0.58333333333333337</v>
      </c>
      <c r="G3208" s="8">
        <v>0</v>
      </c>
      <c r="H3208" s="8">
        <v>6.6666666666666666E-2</v>
      </c>
      <c r="I3208" s="4" t="e">
        <f>#REF!/1.7</f>
        <v>#REF!</v>
      </c>
      <c r="J3208" s="4">
        <f>Hilfstabelle!C3208/3</f>
        <v>0.45172250000000003</v>
      </c>
      <c r="K3208" s="96">
        <f>Hilfstabelle!F3208/11</f>
        <v>0</v>
      </c>
      <c r="L3208" s="107">
        <f>Hilfstabelle!G3208/sinks!$G$3</f>
        <v>0.12363693284519782</v>
      </c>
    </row>
    <row r="3209" spans="1:12" x14ac:dyDescent="0.25">
      <c r="A3209" s="89">
        <v>41042.625</v>
      </c>
      <c r="B3209" s="4">
        <v>0.7850231017</v>
      </c>
      <c r="C3209" s="8">
        <v>0.625</v>
      </c>
      <c r="D3209" s="8">
        <v>0</v>
      </c>
      <c r="E3209" s="8">
        <v>6.25E-2</v>
      </c>
      <c r="F3209" s="8">
        <v>0.625</v>
      </c>
      <c r="G3209" s="8">
        <v>0</v>
      </c>
      <c r="H3209" s="8">
        <v>6.25E-2</v>
      </c>
      <c r="I3209" s="4" t="e">
        <f>#REF!/1.7</f>
        <v>#REF!</v>
      </c>
      <c r="J3209" s="4">
        <f>Hilfstabelle!C3209/3</f>
        <v>0.45040575000000005</v>
      </c>
      <c r="K3209" s="96">
        <f>Hilfstabelle!F3209/11</f>
        <v>0</v>
      </c>
      <c r="L3209" s="107">
        <f>Hilfstabelle!G3209/sinks!$G$3</f>
        <v>0.12133535053058496</v>
      </c>
    </row>
    <row r="3210" spans="1:12" x14ac:dyDescent="0.25">
      <c r="A3210" s="89">
        <v>41042.666666666664</v>
      </c>
      <c r="B3210" s="4">
        <v>0.77456193880000002</v>
      </c>
      <c r="C3210" s="8">
        <v>0.66666666666666663</v>
      </c>
      <c r="D3210" s="8">
        <v>0</v>
      </c>
      <c r="E3210" s="8">
        <v>5.8823529411764705E-2</v>
      </c>
      <c r="F3210" s="8">
        <v>0.66666666666666663</v>
      </c>
      <c r="G3210" s="8">
        <v>0</v>
      </c>
      <c r="H3210" s="8">
        <v>5.8823529411764705E-2</v>
      </c>
      <c r="I3210" s="4" t="e">
        <f>#REF!/1.7</f>
        <v>#REF!</v>
      </c>
      <c r="J3210" s="4">
        <f>Hilfstabelle!C3210/3</f>
        <v>0.44786425000000002</v>
      </c>
      <c r="K3210" s="96">
        <f>Hilfstabelle!F3210/11</f>
        <v>0</v>
      </c>
      <c r="L3210" s="107">
        <f>Hilfstabelle!G3210/sinks!$G$3</f>
        <v>0.1214497938500961</v>
      </c>
    </row>
    <row r="3211" spans="1:12" x14ac:dyDescent="0.25">
      <c r="A3211" s="89">
        <v>41042.708333333336</v>
      </c>
      <c r="B3211" s="4">
        <v>0.74492197719999997</v>
      </c>
      <c r="C3211" s="8">
        <v>0.70833333333333337</v>
      </c>
      <c r="D3211" s="8">
        <v>0</v>
      </c>
      <c r="E3211" s="8">
        <v>5.5555555555555552E-2</v>
      </c>
      <c r="F3211" s="8">
        <v>0.70833333333333337</v>
      </c>
      <c r="G3211" s="8">
        <v>0</v>
      </c>
      <c r="H3211" s="8">
        <v>5.5555555555555552E-2</v>
      </c>
      <c r="I3211" s="4" t="e">
        <f>#REF!/1.7</f>
        <v>#REF!</v>
      </c>
      <c r="J3211" s="4">
        <f>Hilfstabelle!C3211/3</f>
        <v>0.44317800000000007</v>
      </c>
      <c r="K3211" s="96">
        <f>Hilfstabelle!F3211/11</f>
        <v>0</v>
      </c>
      <c r="L3211" s="107">
        <f>Hilfstabelle!G3211/sinks!$G$3</f>
        <v>0.12517555969640312</v>
      </c>
    </row>
    <row r="3212" spans="1:12" x14ac:dyDescent="0.25">
      <c r="A3212" s="89">
        <v>41042.75</v>
      </c>
      <c r="B3212" s="4">
        <v>0.74291692090000006</v>
      </c>
      <c r="C3212" s="8">
        <v>0.75</v>
      </c>
      <c r="D3212" s="8">
        <v>0</v>
      </c>
      <c r="E3212" s="8">
        <v>5.2631578947368418E-2</v>
      </c>
      <c r="F3212" s="8">
        <v>0.75</v>
      </c>
      <c r="G3212" s="8">
        <v>0</v>
      </c>
      <c r="H3212" s="8">
        <v>5.2631578947368418E-2</v>
      </c>
      <c r="I3212" s="4" t="e">
        <f>#REF!/1.7</f>
        <v>#REF!</v>
      </c>
      <c r="J3212" s="4">
        <f>Hilfstabelle!C3212/3</f>
        <v>0.431977</v>
      </c>
      <c r="K3212" s="96">
        <f>Hilfstabelle!F3212/11</f>
        <v>0</v>
      </c>
      <c r="L3212" s="107">
        <f>Hilfstabelle!G3212/sinks!$G$3</f>
        <v>0.12764244902808761</v>
      </c>
    </row>
    <row r="3213" spans="1:12" x14ac:dyDescent="0.25">
      <c r="A3213" s="89">
        <v>41042.791666666664</v>
      </c>
      <c r="B3213" s="4">
        <v>0.69976462380000004</v>
      </c>
      <c r="C3213" s="8">
        <v>0.79166666666666663</v>
      </c>
      <c r="D3213" s="8">
        <v>0</v>
      </c>
      <c r="E3213" s="8">
        <v>0.05</v>
      </c>
      <c r="F3213" s="8">
        <v>0.79166666666666663</v>
      </c>
      <c r="G3213" s="8">
        <v>0</v>
      </c>
      <c r="H3213" s="8">
        <v>0.05</v>
      </c>
      <c r="I3213" s="4" t="e">
        <f>#REF!/1.7</f>
        <v>#REF!</v>
      </c>
      <c r="J3213" s="4">
        <f>Hilfstabelle!C3213/3</f>
        <v>0.42578424999999998</v>
      </c>
      <c r="K3213" s="96">
        <f>Hilfstabelle!F3213/11</f>
        <v>0</v>
      </c>
      <c r="L3213" s="107">
        <f>Hilfstabelle!G3213/sinks!$G$3</f>
        <v>0.13518299219143248</v>
      </c>
    </row>
    <row r="3214" spans="1:12" x14ac:dyDescent="0.25">
      <c r="A3214" s="89">
        <v>41042.833333333336</v>
      </c>
      <c r="B3214" s="4">
        <v>0.6675965478</v>
      </c>
      <c r="C3214" s="8">
        <v>0.83333333333333337</v>
      </c>
      <c r="D3214" s="8">
        <v>0</v>
      </c>
      <c r="E3214" s="8">
        <v>4.7619047619047616E-2</v>
      </c>
      <c r="F3214" s="8">
        <v>0.83333333333333337</v>
      </c>
      <c r="G3214" s="8">
        <v>0</v>
      </c>
      <c r="H3214" s="8">
        <v>4.7619047619047616E-2</v>
      </c>
      <c r="I3214" s="4" t="e">
        <f>#REF!/1.7</f>
        <v>#REF!</v>
      </c>
      <c r="J3214" s="4">
        <f>Hilfstabelle!C3214/3</f>
        <v>0.42263325000000002</v>
      </c>
      <c r="K3214" s="96">
        <f>Hilfstabelle!F3214/11</f>
        <v>0</v>
      </c>
      <c r="L3214" s="107">
        <f>Hilfstabelle!G3214/sinks!$G$3</f>
        <v>0.14224033022795257</v>
      </c>
    </row>
    <row r="3215" spans="1:12" x14ac:dyDescent="0.25">
      <c r="A3215" s="89">
        <v>41042.875</v>
      </c>
      <c r="B3215" s="4">
        <v>0.61206520789999996</v>
      </c>
      <c r="C3215" s="8">
        <v>0.875</v>
      </c>
      <c r="D3215" s="8">
        <v>0</v>
      </c>
      <c r="E3215" s="8">
        <v>4.5454545454545456E-2</v>
      </c>
      <c r="F3215" s="8">
        <v>0.875</v>
      </c>
      <c r="G3215" s="8">
        <v>0</v>
      </c>
      <c r="H3215" s="8">
        <v>4.5454545454545456E-2</v>
      </c>
      <c r="I3215" s="4" t="e">
        <f>#REF!/1.7</f>
        <v>#REF!</v>
      </c>
      <c r="J3215" s="4">
        <f>Hilfstabelle!C3215/3</f>
        <v>0.41613575000000003</v>
      </c>
      <c r="K3215" s="96">
        <f>Hilfstabelle!F3215/11</f>
        <v>0</v>
      </c>
      <c r="L3215" s="107">
        <f>Hilfstabelle!G3215/sinks!$G$3</f>
        <v>0.13079599827683894</v>
      </c>
    </row>
    <row r="3216" spans="1:12" x14ac:dyDescent="0.25">
      <c r="A3216" s="89">
        <v>41042.916666666664</v>
      </c>
      <c r="B3216" s="4">
        <v>0.58303548080000001</v>
      </c>
      <c r="C3216" s="8">
        <v>0.91666666666666663</v>
      </c>
      <c r="D3216" s="8">
        <v>0</v>
      </c>
      <c r="E3216" s="8">
        <v>4.3478260869565216E-2</v>
      </c>
      <c r="F3216" s="8">
        <v>0.91666666666666663</v>
      </c>
      <c r="G3216" s="8">
        <v>0</v>
      </c>
      <c r="H3216" s="8">
        <v>4.3478260869565216E-2</v>
      </c>
      <c r="I3216" s="4" t="e">
        <f>#REF!/1.7</f>
        <v>#REF!</v>
      </c>
      <c r="J3216" s="4">
        <f>Hilfstabelle!C3216/3</f>
        <v>0.41279500000000002</v>
      </c>
      <c r="K3216" s="96">
        <f>Hilfstabelle!F3216/11</f>
        <v>0</v>
      </c>
      <c r="L3216" s="107">
        <f>Hilfstabelle!G3216/sinks!$G$3</f>
        <v>0.11833439237451519</v>
      </c>
    </row>
    <row r="3217" spans="1:12" x14ac:dyDescent="0.25">
      <c r="A3217" s="89">
        <v>41042.958333333336</v>
      </c>
      <c r="B3217" s="4">
        <v>0.55644669170000005</v>
      </c>
      <c r="C3217" s="8">
        <v>0.95833333333333337</v>
      </c>
      <c r="D3217" s="8">
        <v>0</v>
      </c>
      <c r="E3217" s="8">
        <v>4.1666666666666664E-2</v>
      </c>
      <c r="F3217" s="8">
        <v>0.95833333333333337</v>
      </c>
      <c r="G3217" s="8">
        <v>0</v>
      </c>
      <c r="H3217" s="8">
        <v>4.1666666666666664E-2</v>
      </c>
      <c r="I3217" s="4" t="e">
        <f>#REF!/1.7</f>
        <v>#REF!</v>
      </c>
      <c r="J3217" s="4">
        <f>Hilfstabelle!C3217/3</f>
        <v>0.41287550000000001</v>
      </c>
      <c r="K3217" s="96">
        <f>Hilfstabelle!F3217/11</f>
        <v>0</v>
      </c>
      <c r="L3217" s="107">
        <f>Hilfstabelle!G3217/sinks!$G$3</f>
        <v>0.11190013463311127</v>
      </c>
    </row>
    <row r="3218" spans="1:12" x14ac:dyDescent="0.25">
      <c r="A3218" s="89">
        <v>41043</v>
      </c>
      <c r="B3218" s="4">
        <v>0.54554964689999996</v>
      </c>
      <c r="C3218" s="8">
        <v>0</v>
      </c>
      <c r="D3218" s="8">
        <v>0</v>
      </c>
      <c r="E3218" s="8">
        <v>1</v>
      </c>
      <c r="F3218" s="8">
        <v>0</v>
      </c>
      <c r="G3218" s="8">
        <v>0</v>
      </c>
      <c r="H3218" s="8">
        <v>1</v>
      </c>
      <c r="I3218" s="4" t="e">
        <f>#REF!/1.7</f>
        <v>#REF!</v>
      </c>
      <c r="J3218" s="4">
        <f>Hilfstabelle!C3218/3</f>
        <v>0.41166225000000001</v>
      </c>
      <c r="K3218" s="96">
        <f>Hilfstabelle!F3218/11</f>
        <v>0</v>
      </c>
      <c r="L3218" s="107">
        <f>Hilfstabelle!G3218/sinks!$G$3</f>
        <v>0.11436702396479574</v>
      </c>
    </row>
    <row r="3219" spans="1:12" x14ac:dyDescent="0.25">
      <c r="A3219" s="89">
        <v>41043.041666666664</v>
      </c>
      <c r="B3219" s="4">
        <v>0.54049341819999996</v>
      </c>
      <c r="C3219" s="8">
        <v>4.1666666666666664E-2</v>
      </c>
      <c r="D3219" s="8">
        <v>0</v>
      </c>
      <c r="E3219" s="8">
        <v>0.5</v>
      </c>
      <c r="F3219" s="8">
        <v>4.1666666666666664E-2</v>
      </c>
      <c r="G3219" s="8">
        <v>0</v>
      </c>
      <c r="H3219" s="8">
        <v>0.5</v>
      </c>
      <c r="I3219" s="4" t="e">
        <f>#REF!/1.7</f>
        <v>#REF!</v>
      </c>
      <c r="J3219" s="4">
        <f>Hilfstabelle!C3219/3</f>
        <v>0.4083215</v>
      </c>
      <c r="K3219" s="96">
        <f>Hilfstabelle!F3219/11</f>
        <v>0</v>
      </c>
      <c r="L3219" s="107">
        <f>Hilfstabelle!G3219/sinks!$G$3</f>
        <v>0.11320987484529428</v>
      </c>
    </row>
    <row r="3220" spans="1:12" x14ac:dyDescent="0.25">
      <c r="A3220" s="89">
        <v>41043.083333333336</v>
      </c>
      <c r="B3220" s="4">
        <v>0.56856420539999997</v>
      </c>
      <c r="C3220" s="8">
        <v>8.3333333333333329E-2</v>
      </c>
      <c r="D3220" s="8">
        <v>0</v>
      </c>
      <c r="E3220" s="8">
        <v>0.33333333333333331</v>
      </c>
      <c r="F3220" s="8">
        <v>8.3333333333333329E-2</v>
      </c>
      <c r="G3220" s="8">
        <v>0</v>
      </c>
      <c r="H3220" s="8">
        <v>0.33333333333333331</v>
      </c>
      <c r="I3220" s="4" t="e">
        <f>#REF!/1.7</f>
        <v>#REF!</v>
      </c>
      <c r="J3220" s="4">
        <f>Hilfstabelle!C3220/3</f>
        <v>0.40426775000000004</v>
      </c>
      <c r="K3220" s="96">
        <f>Hilfstabelle!F3220/11</f>
        <v>0</v>
      </c>
      <c r="L3220" s="107">
        <f>Hilfstabelle!G3220/sinks!$G$3</f>
        <v>0.11446875135991677</v>
      </c>
    </row>
    <row r="3221" spans="1:12" x14ac:dyDescent="0.25">
      <c r="A3221" s="89">
        <v>41043.125</v>
      </c>
      <c r="B3221" s="4">
        <v>0.6368232935</v>
      </c>
      <c r="C3221" s="8">
        <v>0.125</v>
      </c>
      <c r="D3221" s="8">
        <v>0</v>
      </c>
      <c r="E3221" s="8">
        <v>0.25</v>
      </c>
      <c r="F3221" s="8">
        <v>0.125</v>
      </c>
      <c r="G3221" s="8">
        <v>0</v>
      </c>
      <c r="H3221" s="8">
        <v>0.25</v>
      </c>
      <c r="I3221" s="4" t="e">
        <f>#REF!/1.7</f>
        <v>#REF!</v>
      </c>
      <c r="J3221" s="4">
        <f>Hilfstabelle!C3221/3</f>
        <v>0.40024275000000004</v>
      </c>
      <c r="K3221" s="96">
        <f>Hilfstabelle!F3221/11</f>
        <v>0</v>
      </c>
      <c r="L3221" s="107">
        <f>Hilfstabelle!G3221/sinks!$G$3</f>
        <v>0.10817436878680424</v>
      </c>
    </row>
    <row r="3222" spans="1:12" x14ac:dyDescent="0.25">
      <c r="A3222" s="89">
        <v>41043.166666666664</v>
      </c>
      <c r="B3222" s="4">
        <v>0.74718856249999999</v>
      </c>
      <c r="C3222" s="8">
        <v>0.16666666666666666</v>
      </c>
      <c r="D3222" s="8">
        <v>0</v>
      </c>
      <c r="E3222" s="8">
        <v>0.2</v>
      </c>
      <c r="F3222" s="8">
        <v>0.16666666666666666</v>
      </c>
      <c r="G3222" s="8">
        <v>0</v>
      </c>
      <c r="H3222" s="8">
        <v>0.2</v>
      </c>
      <c r="I3222" s="4" t="e">
        <f>#REF!/1.7</f>
        <v>#REF!</v>
      </c>
      <c r="J3222" s="4">
        <f>Hilfstabelle!C3222/3</f>
        <v>0.40362950000000003</v>
      </c>
      <c r="K3222" s="96">
        <f>Hilfstabelle!F3222/11</f>
        <v>0</v>
      </c>
      <c r="L3222" s="107">
        <f>Hilfstabelle!G3222/sinks!$G$3</f>
        <v>0.10251578243319806</v>
      </c>
    </row>
    <row r="3223" spans="1:12" x14ac:dyDescent="0.25">
      <c r="A3223" s="89">
        <v>41043.208333333336</v>
      </c>
      <c r="B3223" s="4">
        <v>0.81536047420000002</v>
      </c>
      <c r="C3223" s="8">
        <v>0.20833333333333334</v>
      </c>
      <c r="D3223" s="8">
        <v>0</v>
      </c>
      <c r="E3223" s="8">
        <v>0.16666666666666666</v>
      </c>
      <c r="F3223" s="8">
        <v>0.20833333333333334</v>
      </c>
      <c r="G3223" s="8">
        <v>0</v>
      </c>
      <c r="H3223" s="8">
        <v>0.16666666666666666</v>
      </c>
      <c r="I3223" s="4" t="e">
        <f>#REF!/1.7</f>
        <v>#REF!</v>
      </c>
      <c r="J3223" s="4">
        <f>Hilfstabelle!C3223/3</f>
        <v>0.41227750000000002</v>
      </c>
      <c r="K3223" s="96">
        <f>Hilfstabelle!F3223/11</f>
        <v>0</v>
      </c>
      <c r="L3223" s="107">
        <f>Hilfstabelle!G3223/sinks!$G$3</f>
        <v>0.10463934180634919</v>
      </c>
    </row>
    <row r="3224" spans="1:12" x14ac:dyDescent="0.25">
      <c r="A3224" s="89">
        <v>41043.25</v>
      </c>
      <c r="B3224" s="4">
        <v>0.84133902890000001</v>
      </c>
      <c r="C3224" s="8">
        <v>0.25</v>
      </c>
      <c r="D3224" s="8">
        <v>0</v>
      </c>
      <c r="E3224" s="8">
        <v>0.14285714285714285</v>
      </c>
      <c r="F3224" s="8">
        <v>0.25</v>
      </c>
      <c r="G3224" s="8">
        <v>0</v>
      </c>
      <c r="H3224" s="8">
        <v>0.14285714285714285</v>
      </c>
      <c r="I3224" s="4" t="e">
        <f>#REF!/1.7</f>
        <v>#REF!</v>
      </c>
      <c r="J3224" s="4">
        <f>Hilfstabelle!C3224/3</f>
        <v>0.42612925000000001</v>
      </c>
      <c r="K3224" s="96">
        <f>Hilfstabelle!F3224/11</f>
        <v>0</v>
      </c>
      <c r="L3224" s="107">
        <f>Hilfstabelle!G3224/sinks!$G$3</f>
        <v>0.11842340384524605</v>
      </c>
    </row>
    <row r="3225" spans="1:12" x14ac:dyDescent="0.25">
      <c r="A3225" s="89">
        <v>41043.291666666664</v>
      </c>
      <c r="B3225" s="4">
        <v>0.85493854069999997</v>
      </c>
      <c r="C3225" s="8">
        <v>0.29166666666666669</v>
      </c>
      <c r="D3225" s="8">
        <v>0</v>
      </c>
      <c r="E3225" s="8">
        <v>0.125</v>
      </c>
      <c r="F3225" s="8">
        <v>0.29166666666666669</v>
      </c>
      <c r="G3225" s="8">
        <v>0</v>
      </c>
      <c r="H3225" s="8">
        <v>0.125</v>
      </c>
      <c r="I3225" s="4" t="e">
        <f>#REF!/1.7</f>
        <v>#REF!</v>
      </c>
      <c r="J3225" s="4">
        <f>Hilfstabelle!C3225/3</f>
        <v>0.43761200000000006</v>
      </c>
      <c r="K3225" s="96">
        <f>Hilfstabelle!F3225/11</f>
        <v>0</v>
      </c>
      <c r="L3225" s="107">
        <f>Hilfstabelle!G3225/sinks!$G$3</f>
        <v>0.13028736130123386</v>
      </c>
    </row>
    <row r="3226" spans="1:12" x14ac:dyDescent="0.25">
      <c r="A3226" s="89">
        <v>41043.333333333336</v>
      </c>
      <c r="B3226" s="4">
        <v>0.86043065119999995</v>
      </c>
      <c r="C3226" s="8">
        <v>0.33333333333333331</v>
      </c>
      <c r="D3226" s="8">
        <v>0</v>
      </c>
      <c r="E3226" s="8">
        <v>0.1111111111111111</v>
      </c>
      <c r="F3226" s="8">
        <v>0.33333333333333331</v>
      </c>
      <c r="G3226" s="8">
        <v>0</v>
      </c>
      <c r="H3226" s="8">
        <v>0.1111111111111111</v>
      </c>
      <c r="I3226" s="4" t="e">
        <f>#REF!/1.7</f>
        <v>#REF!</v>
      </c>
      <c r="J3226" s="4">
        <f>Hilfstabelle!C3226/3</f>
        <v>0.44582875</v>
      </c>
      <c r="K3226" s="96">
        <f>Hilfstabelle!F3226/11</f>
        <v>0</v>
      </c>
      <c r="L3226" s="107">
        <f>Hilfstabelle!G3226/sinks!$G$3</f>
        <v>0.15556661898880489</v>
      </c>
    </row>
    <row r="3227" spans="1:12" x14ac:dyDescent="0.25">
      <c r="A3227" s="89">
        <v>41043.375</v>
      </c>
      <c r="B3227" s="4">
        <v>0.87298404669999996</v>
      </c>
      <c r="C3227" s="8">
        <v>0.375</v>
      </c>
      <c r="D3227" s="8">
        <v>0</v>
      </c>
      <c r="E3227" s="8">
        <v>0.1</v>
      </c>
      <c r="F3227" s="8">
        <v>0.375</v>
      </c>
      <c r="G3227" s="8">
        <v>0</v>
      </c>
      <c r="H3227" s="8">
        <v>0.1</v>
      </c>
      <c r="I3227" s="4" t="e">
        <f>#REF!/1.7</f>
        <v>#REF!</v>
      </c>
      <c r="J3227" s="4">
        <f>Hilfstabelle!C3227/3</f>
        <v>0.45188925000000002</v>
      </c>
      <c r="K3227" s="96">
        <f>Hilfstabelle!F3227/11</f>
        <v>0</v>
      </c>
      <c r="L3227" s="107">
        <f>Hilfstabelle!G3227/sinks!$G$3</f>
        <v>0.16840970262283245</v>
      </c>
    </row>
    <row r="3228" spans="1:12" x14ac:dyDescent="0.25">
      <c r="A3228" s="89">
        <v>41043.416666666664</v>
      </c>
      <c r="B3228" s="4">
        <v>0.84473890679999997</v>
      </c>
      <c r="C3228" s="8">
        <v>0.41666666666666669</v>
      </c>
      <c r="D3228" s="8">
        <v>0</v>
      </c>
      <c r="E3228" s="8">
        <v>9.0909090909090912E-2</v>
      </c>
      <c r="F3228" s="8">
        <v>0.41666666666666669</v>
      </c>
      <c r="G3228" s="8">
        <v>0</v>
      </c>
      <c r="H3228" s="8">
        <v>9.0909090909090912E-2</v>
      </c>
      <c r="I3228" s="4" t="e">
        <f>#REF!/1.7</f>
        <v>#REF!</v>
      </c>
      <c r="J3228" s="4">
        <f>Hilfstabelle!C3228/3</f>
        <v>0.45674225000000002</v>
      </c>
      <c r="K3228" s="96">
        <f>Hilfstabelle!F3228/11</f>
        <v>0</v>
      </c>
      <c r="L3228" s="107">
        <f>Hilfstabelle!G3228/sinks!$G$3</f>
        <v>0.17032980720574151</v>
      </c>
    </row>
    <row r="3229" spans="1:12" x14ac:dyDescent="0.25">
      <c r="A3229" s="89">
        <v>41043.458333333336</v>
      </c>
      <c r="B3229" s="4">
        <v>0.84308255600000004</v>
      </c>
      <c r="C3229" s="8">
        <v>0.45833333333333331</v>
      </c>
      <c r="D3229" s="8">
        <v>0</v>
      </c>
      <c r="E3229" s="8">
        <v>8.3333333333333329E-2</v>
      </c>
      <c r="F3229" s="8">
        <v>0.45833333333333331</v>
      </c>
      <c r="G3229" s="8">
        <v>0</v>
      </c>
      <c r="H3229" s="8">
        <v>8.3333333333333329E-2</v>
      </c>
      <c r="I3229" s="4" t="e">
        <f>#REF!/1.7</f>
        <v>#REF!</v>
      </c>
      <c r="J3229" s="4">
        <f>Hilfstabelle!C3229/3</f>
        <v>0.45999675000000001</v>
      </c>
      <c r="K3229" s="96">
        <f>Hilfstabelle!F3229/11</f>
        <v>0</v>
      </c>
      <c r="L3229" s="107">
        <f>Hilfstabelle!G3229/sinks!$G$3</f>
        <v>0.17790849814225679</v>
      </c>
    </row>
    <row r="3230" spans="1:12" x14ac:dyDescent="0.25">
      <c r="A3230" s="89">
        <v>41043.5</v>
      </c>
      <c r="B3230" s="4">
        <v>0.83087786590000001</v>
      </c>
      <c r="C3230" s="8">
        <v>0.5</v>
      </c>
      <c r="D3230" s="8">
        <v>0</v>
      </c>
      <c r="E3230" s="8">
        <v>7.6923076923076927E-2</v>
      </c>
      <c r="F3230" s="8">
        <v>0.5</v>
      </c>
      <c r="G3230" s="8">
        <v>0</v>
      </c>
      <c r="H3230" s="8">
        <v>7.6923076923076927E-2</v>
      </c>
      <c r="I3230" s="4" t="e">
        <f>#REF!/1.7</f>
        <v>#REF!</v>
      </c>
      <c r="J3230" s="4">
        <f>Hilfstabelle!C3230/3</f>
        <v>0.46139975000000005</v>
      </c>
      <c r="K3230" s="96">
        <f>Hilfstabelle!F3230/11</f>
        <v>0</v>
      </c>
      <c r="L3230" s="107">
        <f>Hilfstabelle!G3230/sinks!$G$3</f>
        <v>0.17723455414958014</v>
      </c>
    </row>
    <row r="3231" spans="1:12" x14ac:dyDescent="0.25">
      <c r="A3231" s="89">
        <v>41043.541666666664</v>
      </c>
      <c r="B3231" s="4">
        <v>0.82390375729999998</v>
      </c>
      <c r="C3231" s="8">
        <v>0.54166666666666663</v>
      </c>
      <c r="D3231" s="8">
        <v>0</v>
      </c>
      <c r="E3231" s="8">
        <v>7.1428571428571425E-2</v>
      </c>
      <c r="F3231" s="8">
        <v>0.54166666666666663</v>
      </c>
      <c r="G3231" s="8">
        <v>0</v>
      </c>
      <c r="H3231" s="8">
        <v>7.1428571428571425E-2</v>
      </c>
      <c r="I3231" s="4" t="e">
        <f>#REF!/1.7</f>
        <v>#REF!</v>
      </c>
      <c r="J3231" s="4">
        <f>Hilfstabelle!C3231/3</f>
        <v>0.46189425000000001</v>
      </c>
      <c r="K3231" s="96">
        <f>Hilfstabelle!F3231/11</f>
        <v>0</v>
      </c>
      <c r="L3231" s="107">
        <f>Hilfstabelle!G3231/sinks!$G$3</f>
        <v>0.17228805956182094</v>
      </c>
    </row>
    <row r="3232" spans="1:12" x14ac:dyDescent="0.25">
      <c r="A3232" s="89">
        <v>41043.583333333336</v>
      </c>
      <c r="B3232" s="4">
        <v>0.8106529509</v>
      </c>
      <c r="C3232" s="8">
        <v>0.58333333333333337</v>
      </c>
      <c r="D3232" s="8">
        <v>0</v>
      </c>
      <c r="E3232" s="8">
        <v>6.6666666666666666E-2</v>
      </c>
      <c r="F3232" s="8">
        <v>0.58333333333333337</v>
      </c>
      <c r="G3232" s="8">
        <v>0</v>
      </c>
      <c r="H3232" s="8">
        <v>6.6666666666666666E-2</v>
      </c>
      <c r="I3232" s="4" t="e">
        <f>#REF!/1.7</f>
        <v>#REF!</v>
      </c>
      <c r="J3232" s="4">
        <f>Hilfstabelle!C3232/3</f>
        <v>0.46173324999999998</v>
      </c>
      <c r="K3232" s="96">
        <f>Hilfstabelle!F3232/11</f>
        <v>0</v>
      </c>
      <c r="L3232" s="107">
        <f>Hilfstabelle!G3232/sinks!$G$3</f>
        <v>0.16946512434721292</v>
      </c>
    </row>
    <row r="3233" spans="1:12" x14ac:dyDescent="0.25">
      <c r="A3233" s="89">
        <v>41043.625</v>
      </c>
      <c r="B3233" s="4">
        <v>0.81448871069999995</v>
      </c>
      <c r="C3233" s="8">
        <v>0.625</v>
      </c>
      <c r="D3233" s="8">
        <v>0</v>
      </c>
      <c r="E3233" s="8">
        <v>6.25E-2</v>
      </c>
      <c r="F3233" s="8">
        <v>0.625</v>
      </c>
      <c r="G3233" s="8">
        <v>0</v>
      </c>
      <c r="H3233" s="8">
        <v>6.25E-2</v>
      </c>
      <c r="I3233" s="4" t="e">
        <f>#REF!/1.7</f>
        <v>#REF!</v>
      </c>
      <c r="J3233" s="4">
        <f>Hilfstabelle!C3233/3</f>
        <v>0.46034749999999997</v>
      </c>
      <c r="K3233" s="96">
        <f>Hilfstabelle!F3233/11</f>
        <v>0</v>
      </c>
      <c r="L3233" s="107">
        <f>Hilfstabelle!G3233/sinks!$G$3</f>
        <v>0.16973215875940562</v>
      </c>
    </row>
    <row r="3234" spans="1:12" x14ac:dyDescent="0.25">
      <c r="A3234" s="89">
        <v>41043.666666666664</v>
      </c>
      <c r="B3234" s="4">
        <v>0.80001743530000002</v>
      </c>
      <c r="C3234" s="8">
        <v>0.66666666666666663</v>
      </c>
      <c r="D3234" s="8">
        <v>0</v>
      </c>
      <c r="E3234" s="8">
        <v>5.8823529411764705E-2</v>
      </c>
      <c r="F3234" s="8">
        <v>0.66666666666666663</v>
      </c>
      <c r="G3234" s="8">
        <v>0</v>
      </c>
      <c r="H3234" s="8">
        <v>5.8823529411764705E-2</v>
      </c>
      <c r="I3234" s="4" t="e">
        <f>#REF!/1.7</f>
        <v>#REF!</v>
      </c>
      <c r="J3234" s="4">
        <f>Hilfstabelle!C3234/3</f>
        <v>0.456955</v>
      </c>
      <c r="K3234" s="96">
        <f>Hilfstabelle!F3234/11</f>
        <v>0</v>
      </c>
      <c r="L3234" s="107">
        <f>Hilfstabelle!G3234/sinks!$G$3</f>
        <v>0.16929981733014129</v>
      </c>
    </row>
    <row r="3235" spans="1:12" x14ac:dyDescent="0.25">
      <c r="A3235" s="89">
        <v>41043.708333333336</v>
      </c>
      <c r="B3235" s="4">
        <v>0.76436230490000001</v>
      </c>
      <c r="C3235" s="8">
        <v>0.70833333333333337</v>
      </c>
      <c r="D3235" s="8">
        <v>0</v>
      </c>
      <c r="E3235" s="8">
        <v>5.5555555555555552E-2</v>
      </c>
      <c r="F3235" s="8">
        <v>0.70833333333333337</v>
      </c>
      <c r="G3235" s="8">
        <v>0</v>
      </c>
      <c r="H3235" s="8">
        <v>5.5555555555555552E-2</v>
      </c>
      <c r="I3235" s="4" t="e">
        <f>#REF!/1.7</f>
        <v>#REF!</v>
      </c>
      <c r="J3235" s="4">
        <f>Hilfstabelle!C3235/3</f>
        <v>0.45078525000000003</v>
      </c>
      <c r="K3235" s="96">
        <f>Hilfstabelle!F3235/11</f>
        <v>0</v>
      </c>
      <c r="L3235" s="107">
        <f>Hilfstabelle!G3235/sinks!$G$3</f>
        <v>0.17179213851060604</v>
      </c>
    </row>
    <row r="3236" spans="1:12" x14ac:dyDescent="0.25">
      <c r="A3236" s="89">
        <v>41043.75</v>
      </c>
      <c r="B3236" s="4">
        <v>0.73916833749999999</v>
      </c>
      <c r="C3236" s="8">
        <v>0.75</v>
      </c>
      <c r="D3236" s="8">
        <v>0</v>
      </c>
      <c r="E3236" s="8">
        <v>5.2631578947368418E-2</v>
      </c>
      <c r="F3236" s="8">
        <v>0.75</v>
      </c>
      <c r="G3236" s="8">
        <v>0</v>
      </c>
      <c r="H3236" s="8">
        <v>5.2631578947368418E-2</v>
      </c>
      <c r="I3236" s="4" t="e">
        <f>#REF!/1.7</f>
        <v>#REF!</v>
      </c>
      <c r="J3236" s="4">
        <f>Hilfstabelle!C3236/3</f>
        <v>0.44329299999999999</v>
      </c>
      <c r="K3236" s="96">
        <f>Hilfstabelle!F3236/11</f>
        <v>0</v>
      </c>
      <c r="L3236" s="107">
        <f>Hilfstabelle!G3236/sinks!$G$3</f>
        <v>0.1746405055739943</v>
      </c>
    </row>
    <row r="3237" spans="1:12" x14ac:dyDescent="0.25">
      <c r="A3237" s="89">
        <v>41043.791666666664</v>
      </c>
      <c r="B3237" s="4">
        <v>0.68572923019999998</v>
      </c>
      <c r="C3237" s="8">
        <v>0.79166666666666663</v>
      </c>
      <c r="D3237" s="8">
        <v>0</v>
      </c>
      <c r="E3237" s="8">
        <v>0.05</v>
      </c>
      <c r="F3237" s="8">
        <v>0.79166666666666663</v>
      </c>
      <c r="G3237" s="8">
        <v>0</v>
      </c>
      <c r="H3237" s="8">
        <v>0.05</v>
      </c>
      <c r="I3237" s="4" t="e">
        <f>#REF!/1.7</f>
        <v>#REF!</v>
      </c>
      <c r="J3237" s="4">
        <f>Hilfstabelle!C3237/3</f>
        <v>0.43837100000000001</v>
      </c>
      <c r="K3237" s="96">
        <f>Hilfstabelle!F3237/11</f>
        <v>0</v>
      </c>
      <c r="L3237" s="107">
        <f>Hilfstabelle!G3237/sinks!$G$3</f>
        <v>0.16282741181556698</v>
      </c>
    </row>
    <row r="3238" spans="1:12" x14ac:dyDescent="0.25">
      <c r="A3238" s="89">
        <v>41043.833333333336</v>
      </c>
      <c r="B3238" s="4">
        <v>0.65887891200000004</v>
      </c>
      <c r="C3238" s="8">
        <v>0.83333333333333337</v>
      </c>
      <c r="D3238" s="8">
        <v>0</v>
      </c>
      <c r="E3238" s="8">
        <v>4.7619047619047616E-2</v>
      </c>
      <c r="F3238" s="8">
        <v>0.83333333333333337</v>
      </c>
      <c r="G3238" s="8">
        <v>0</v>
      </c>
      <c r="H3238" s="8">
        <v>4.7619047619047616E-2</v>
      </c>
      <c r="I3238" s="4" t="e">
        <f>#REF!/1.7</f>
        <v>#REF!</v>
      </c>
      <c r="J3238" s="4">
        <f>Hilfstabelle!C3238/3</f>
        <v>0.43639875</v>
      </c>
      <c r="K3238" s="96">
        <f>Hilfstabelle!F3238/11</f>
        <v>0</v>
      </c>
      <c r="L3238" s="107">
        <f>Hilfstabelle!G3238/sinks!$G$3</f>
        <v>0.15401527621320951</v>
      </c>
    </row>
    <row r="3239" spans="1:12" x14ac:dyDescent="0.25">
      <c r="A3239" s="89">
        <v>41043.875</v>
      </c>
      <c r="B3239" s="4">
        <v>0.60761921370000005</v>
      </c>
      <c r="C3239" s="8">
        <v>0.875</v>
      </c>
      <c r="D3239" s="8">
        <v>0</v>
      </c>
      <c r="E3239" s="8">
        <v>4.5454545454545456E-2</v>
      </c>
      <c r="F3239" s="8">
        <v>0.875</v>
      </c>
      <c r="G3239" s="8">
        <v>0</v>
      </c>
      <c r="H3239" s="8">
        <v>4.5454545454545456E-2</v>
      </c>
      <c r="I3239" s="4" t="e">
        <f>#REF!/1.7</f>
        <v>#REF!</v>
      </c>
      <c r="J3239" s="4">
        <f>Hilfstabelle!C3239/3</f>
        <v>0.43379400000000001</v>
      </c>
      <c r="K3239" s="96">
        <f>Hilfstabelle!F3239/11</f>
        <v>0</v>
      </c>
      <c r="L3239" s="107">
        <f>Hilfstabelle!G3239/sinks!$G$3</f>
        <v>0.14166811363039689</v>
      </c>
    </row>
    <row r="3240" spans="1:12" x14ac:dyDescent="0.25">
      <c r="A3240" s="89">
        <v>41043.916666666664</v>
      </c>
      <c r="B3240" s="4">
        <v>0.57318455229999998</v>
      </c>
      <c r="C3240" s="8">
        <v>0.91666666666666663</v>
      </c>
      <c r="D3240" s="8">
        <v>0</v>
      </c>
      <c r="E3240" s="8">
        <v>4.3478260869565216E-2</v>
      </c>
      <c r="F3240" s="8">
        <v>0.91666666666666663</v>
      </c>
      <c r="G3240" s="8">
        <v>0</v>
      </c>
      <c r="H3240" s="8">
        <v>4.3478260869565216E-2</v>
      </c>
      <c r="I3240" s="4" t="e">
        <f>#REF!/1.7</f>
        <v>#REF!</v>
      </c>
      <c r="J3240" s="4">
        <f>Hilfstabelle!C3240/3</f>
        <v>0.43032675000000004</v>
      </c>
      <c r="K3240" s="96">
        <f>Hilfstabelle!F3240/11</f>
        <v>0</v>
      </c>
      <c r="L3240" s="107">
        <f>Hilfstabelle!G3240/sinks!$G$3</f>
        <v>0.12810022230613213</v>
      </c>
    </row>
    <row r="3241" spans="1:12" x14ac:dyDescent="0.25">
      <c r="A3241" s="89">
        <v>41043.958333333336</v>
      </c>
      <c r="B3241" s="4">
        <v>0.54615988140000005</v>
      </c>
      <c r="C3241" s="8">
        <v>0.95833333333333337</v>
      </c>
      <c r="D3241" s="8">
        <v>0</v>
      </c>
      <c r="E3241" s="8">
        <v>4.1666666666666664E-2</v>
      </c>
      <c r="F3241" s="8">
        <v>0.95833333333333337</v>
      </c>
      <c r="G3241" s="8">
        <v>0</v>
      </c>
      <c r="H3241" s="8">
        <v>4.1666666666666664E-2</v>
      </c>
      <c r="I3241" s="4" t="e">
        <f>#REF!/1.7</f>
        <v>#REF!</v>
      </c>
      <c r="J3241" s="4">
        <f>Hilfstabelle!C3241/3</f>
        <v>0.42671575</v>
      </c>
      <c r="K3241" s="96">
        <f>Hilfstabelle!F3241/11</f>
        <v>0</v>
      </c>
      <c r="L3241" s="107">
        <f>Hilfstabelle!G3241/sinks!$G$3</f>
        <v>0.12054696321839713</v>
      </c>
    </row>
    <row r="3242" spans="1:12" x14ac:dyDescent="0.25">
      <c r="A3242" s="89">
        <v>41044</v>
      </c>
      <c r="B3242" s="4">
        <v>0.53831400920000005</v>
      </c>
      <c r="C3242" s="8">
        <v>0</v>
      </c>
      <c r="D3242" s="8">
        <v>0</v>
      </c>
      <c r="E3242" s="8">
        <v>1</v>
      </c>
      <c r="F3242" s="8">
        <v>0</v>
      </c>
      <c r="G3242" s="8">
        <v>0</v>
      </c>
      <c r="H3242" s="8">
        <v>1</v>
      </c>
      <c r="I3242" s="4" t="e">
        <f>#REF!/1.7</f>
        <v>#REF!</v>
      </c>
      <c r="J3242" s="4">
        <f>Hilfstabelle!C3242/3</f>
        <v>0.42314499999999994</v>
      </c>
      <c r="K3242" s="96">
        <f>Hilfstabelle!F3242/11</f>
        <v>0</v>
      </c>
      <c r="L3242" s="107">
        <f>Hilfstabelle!G3242/sinks!$G$3</f>
        <v>0.12590036738664032</v>
      </c>
    </row>
    <row r="3243" spans="1:12" x14ac:dyDescent="0.25">
      <c r="A3243" s="89">
        <v>41044.041666666664</v>
      </c>
      <c r="B3243" s="4">
        <v>0.53317060409999995</v>
      </c>
      <c r="C3243" s="8">
        <v>4.1666666666666664E-2</v>
      </c>
      <c r="D3243" s="8">
        <v>0</v>
      </c>
      <c r="E3243" s="8">
        <v>0.5</v>
      </c>
      <c r="F3243" s="8">
        <v>4.1666666666666664E-2</v>
      </c>
      <c r="G3243" s="8">
        <v>0</v>
      </c>
      <c r="H3243" s="8">
        <v>0.5</v>
      </c>
      <c r="I3243" s="4" t="e">
        <f>#REF!/1.7</f>
        <v>#REF!</v>
      </c>
      <c r="J3243" s="4">
        <f>Hilfstabelle!C3243/3</f>
        <v>0.41926950000000002</v>
      </c>
      <c r="K3243" s="96">
        <f>Hilfstabelle!F3243/11</f>
        <v>0</v>
      </c>
      <c r="L3243" s="107">
        <f>Hilfstabelle!G3243/sinks!$G$3</f>
        <v>0.1217804078842394</v>
      </c>
    </row>
    <row r="3244" spans="1:12" x14ac:dyDescent="0.25">
      <c r="A3244" s="89">
        <v>41044.083333333336</v>
      </c>
      <c r="B3244" s="4">
        <v>0.55888762970000005</v>
      </c>
      <c r="C3244" s="8">
        <v>8.3333333333333329E-2</v>
      </c>
      <c r="D3244" s="8">
        <v>0</v>
      </c>
      <c r="E3244" s="8">
        <v>0.33333333333333331</v>
      </c>
      <c r="F3244" s="8">
        <v>8.3333333333333329E-2</v>
      </c>
      <c r="G3244" s="8">
        <v>0</v>
      </c>
      <c r="H3244" s="8">
        <v>0.33333333333333331</v>
      </c>
      <c r="I3244" s="4" t="e">
        <f>#REF!/1.7</f>
        <v>#REF!</v>
      </c>
      <c r="J3244" s="4">
        <f>Hilfstabelle!C3244/3</f>
        <v>0.41470400000000002</v>
      </c>
      <c r="K3244" s="96">
        <f>Hilfstabelle!F3244/11</f>
        <v>0</v>
      </c>
      <c r="L3244" s="107">
        <f>Hilfstabelle!G3244/sinks!$G$3</f>
        <v>0.12000017846962167</v>
      </c>
    </row>
    <row r="3245" spans="1:12" x14ac:dyDescent="0.25">
      <c r="A3245" s="89">
        <v>41044.125</v>
      </c>
      <c r="B3245" s="4">
        <v>0.63621305900000003</v>
      </c>
      <c r="C3245" s="8">
        <v>0.125</v>
      </c>
      <c r="D3245" s="8">
        <v>0</v>
      </c>
      <c r="E3245" s="8">
        <v>0.25</v>
      </c>
      <c r="F3245" s="8">
        <v>0.125</v>
      </c>
      <c r="G3245" s="8">
        <v>0</v>
      </c>
      <c r="H3245" s="8">
        <v>0.25</v>
      </c>
      <c r="I3245" s="4" t="e">
        <f>#REF!/1.7</f>
        <v>#REF!</v>
      </c>
      <c r="J3245" s="4">
        <f>Hilfstabelle!C3245/3</f>
        <v>0.41073074999999998</v>
      </c>
      <c r="K3245" s="96">
        <f>Hilfstabelle!F3245/11</f>
        <v>0</v>
      </c>
      <c r="L3245" s="107">
        <f>Hilfstabelle!G3245/sinks!$G$3</f>
        <v>0.11802921018915211</v>
      </c>
    </row>
    <row r="3246" spans="1:12" x14ac:dyDescent="0.25">
      <c r="A3246" s="89">
        <v>41044.166666666664</v>
      </c>
      <c r="B3246" s="4">
        <v>0.75320373110000005</v>
      </c>
      <c r="C3246" s="8">
        <v>0.16666666666666666</v>
      </c>
      <c r="D3246" s="8">
        <v>0</v>
      </c>
      <c r="E3246" s="8">
        <v>0.2</v>
      </c>
      <c r="F3246" s="8">
        <v>0.16666666666666666</v>
      </c>
      <c r="G3246" s="8">
        <v>0</v>
      </c>
      <c r="H3246" s="8">
        <v>0.2</v>
      </c>
      <c r="I3246" s="4" t="e">
        <f>#REF!/1.7</f>
        <v>#REF!</v>
      </c>
      <c r="J3246" s="4">
        <f>Hilfstabelle!C3246/3</f>
        <v>0.4172225</v>
      </c>
      <c r="K3246" s="96">
        <f>Hilfstabelle!F3246/11</f>
        <v>0</v>
      </c>
      <c r="L3246" s="107">
        <f>Hilfstabelle!G3246/sinks!$G$3</f>
        <v>0.11570219602575904</v>
      </c>
    </row>
    <row r="3247" spans="1:12" x14ac:dyDescent="0.25">
      <c r="A3247" s="89">
        <v>41044.208333333336</v>
      </c>
      <c r="B3247" s="4">
        <v>0.83349315670000002</v>
      </c>
      <c r="C3247" s="8">
        <v>0.20833333333333334</v>
      </c>
      <c r="D3247" s="8">
        <v>0</v>
      </c>
      <c r="E3247" s="8">
        <v>0.16666666666666666</v>
      </c>
      <c r="F3247" s="8">
        <v>0.20833333333333334</v>
      </c>
      <c r="G3247" s="8">
        <v>0</v>
      </c>
      <c r="H3247" s="8">
        <v>0.16666666666666666</v>
      </c>
      <c r="I3247" s="4" t="e">
        <f>#REF!/1.7</f>
        <v>#REF!</v>
      </c>
      <c r="J3247" s="4">
        <f>Hilfstabelle!C3247/3</f>
        <v>0.42678474999999999</v>
      </c>
      <c r="K3247" s="96">
        <f>Hilfstabelle!F3247/11</f>
        <v>0</v>
      </c>
      <c r="L3247" s="107">
        <f>Hilfstabelle!G3247/sinks!$G$3</f>
        <v>0.11418900102333401</v>
      </c>
    </row>
    <row r="3248" spans="1:12" x14ac:dyDescent="0.25">
      <c r="A3248" s="89">
        <v>41044.25</v>
      </c>
      <c r="B3248" s="4">
        <v>0.86391770550000002</v>
      </c>
      <c r="C3248" s="8">
        <v>0.25</v>
      </c>
      <c r="D3248" s="8">
        <v>0</v>
      </c>
      <c r="E3248" s="8">
        <v>0.14285714285714285</v>
      </c>
      <c r="F3248" s="8">
        <v>0.25</v>
      </c>
      <c r="G3248" s="8">
        <v>0</v>
      </c>
      <c r="H3248" s="8">
        <v>0.14285714285714285</v>
      </c>
      <c r="I3248" s="4" t="e">
        <f>#REF!/1.7</f>
        <v>#REF!</v>
      </c>
      <c r="J3248" s="4">
        <f>Hilfstabelle!C3248/3</f>
        <v>0.43835375000000004</v>
      </c>
      <c r="K3248" s="96">
        <f>Hilfstabelle!F3248/11</f>
        <v>0</v>
      </c>
      <c r="L3248" s="107">
        <f>Hilfstabelle!G3248/sinks!$G$3</f>
        <v>0.13177512445487868</v>
      </c>
    </row>
    <row r="3249" spans="1:12" x14ac:dyDescent="0.25">
      <c r="A3249" s="89">
        <v>41044.291666666664</v>
      </c>
      <c r="B3249" s="4">
        <v>0.87411733940000003</v>
      </c>
      <c r="C3249" s="8">
        <v>0.29166666666666669</v>
      </c>
      <c r="D3249" s="8">
        <v>0</v>
      </c>
      <c r="E3249" s="8">
        <v>0.125</v>
      </c>
      <c r="F3249" s="8">
        <v>0.29166666666666669</v>
      </c>
      <c r="G3249" s="8">
        <v>0</v>
      </c>
      <c r="H3249" s="8">
        <v>0.125</v>
      </c>
      <c r="I3249" s="4" t="e">
        <f>#REF!/1.7</f>
        <v>#REF!</v>
      </c>
      <c r="J3249" s="4">
        <f>Hilfstabelle!C3249/3</f>
        <v>0.44827824999999999</v>
      </c>
      <c r="K3249" s="96">
        <f>Hilfstabelle!F3249/11</f>
        <v>0</v>
      </c>
      <c r="L3249" s="107">
        <f>Hilfstabelle!G3249/sinks!$G$3</f>
        <v>0.13790420001091952</v>
      </c>
    </row>
    <row r="3250" spans="1:12" x14ac:dyDescent="0.25">
      <c r="A3250" s="89">
        <v>41044.333333333336</v>
      </c>
      <c r="B3250" s="4">
        <v>0.89111672909999995</v>
      </c>
      <c r="C3250" s="8">
        <v>0.33333333333333331</v>
      </c>
      <c r="D3250" s="8">
        <v>0</v>
      </c>
      <c r="E3250" s="8">
        <v>0.1111111111111111</v>
      </c>
      <c r="F3250" s="8">
        <v>0.33333333333333331</v>
      </c>
      <c r="G3250" s="8">
        <v>0</v>
      </c>
      <c r="H3250" s="8">
        <v>0.1111111111111111</v>
      </c>
      <c r="I3250" s="4" t="e">
        <f>#REF!/1.7</f>
        <v>#REF!</v>
      </c>
      <c r="J3250" s="4">
        <f>Hilfstabelle!C3250/3</f>
        <v>0.45553475000000004</v>
      </c>
      <c r="K3250" s="96">
        <f>Hilfstabelle!F3250/11</f>
        <v>0</v>
      </c>
      <c r="L3250" s="107">
        <f>Hilfstabelle!G3250/sinks!$G$3</f>
        <v>0.15846584974975372</v>
      </c>
    </row>
    <row r="3251" spans="1:12" x14ac:dyDescent="0.25">
      <c r="A3251" s="89">
        <v>41044.375</v>
      </c>
      <c r="B3251" s="4">
        <v>0.8797838026</v>
      </c>
      <c r="C3251" s="8">
        <v>0.375</v>
      </c>
      <c r="D3251" s="8">
        <v>0</v>
      </c>
      <c r="E3251" s="8">
        <v>0.1</v>
      </c>
      <c r="F3251" s="8">
        <v>0.375</v>
      </c>
      <c r="G3251" s="8">
        <v>0</v>
      </c>
      <c r="H3251" s="8">
        <v>0.1</v>
      </c>
      <c r="I3251" s="4" t="e">
        <f>#REF!/1.7</f>
        <v>#REF!</v>
      </c>
      <c r="J3251" s="4">
        <f>Hilfstabelle!C3251/3</f>
        <v>0.45781175000000002</v>
      </c>
      <c r="K3251" s="96">
        <f>Hilfstabelle!F3251/11</f>
        <v>0</v>
      </c>
      <c r="L3251" s="107">
        <f>Hilfstabelle!G3251/sinks!$G$3</f>
        <v>0.17804837331054821</v>
      </c>
    </row>
    <row r="3252" spans="1:12" x14ac:dyDescent="0.25">
      <c r="A3252" s="89">
        <v>41044.416666666664</v>
      </c>
      <c r="B3252" s="4">
        <v>0.85057972280000005</v>
      </c>
      <c r="C3252" s="8">
        <v>0.41666666666666669</v>
      </c>
      <c r="D3252" s="8">
        <v>0</v>
      </c>
      <c r="E3252" s="8">
        <v>9.0909090909090912E-2</v>
      </c>
      <c r="F3252" s="8">
        <v>0.41666666666666669</v>
      </c>
      <c r="G3252" s="8">
        <v>0</v>
      </c>
      <c r="H3252" s="8">
        <v>9.0909090909090912E-2</v>
      </c>
      <c r="I3252" s="4" t="e">
        <f>#REF!/1.7</f>
        <v>#REF!</v>
      </c>
      <c r="J3252" s="4">
        <f>Hilfstabelle!C3252/3</f>
        <v>0.45531625000000003</v>
      </c>
      <c r="K3252" s="96">
        <f>Hilfstabelle!F3252/11</f>
        <v>0</v>
      </c>
      <c r="L3252" s="107">
        <f>Hilfstabelle!G3252/sinks!$G$3</f>
        <v>0.18204117356904781</v>
      </c>
    </row>
    <row r="3253" spans="1:12" x14ac:dyDescent="0.25">
      <c r="A3253" s="89">
        <v>41044.458333333336</v>
      </c>
      <c r="B3253" s="4">
        <v>0.82756516430000004</v>
      </c>
      <c r="C3253" s="8">
        <v>0.45833333333333331</v>
      </c>
      <c r="D3253" s="8">
        <v>0</v>
      </c>
      <c r="E3253" s="8">
        <v>8.3333333333333329E-2</v>
      </c>
      <c r="F3253" s="8">
        <v>0.45833333333333331</v>
      </c>
      <c r="G3253" s="8">
        <v>0</v>
      </c>
      <c r="H3253" s="8">
        <v>8.3333333333333329E-2</v>
      </c>
      <c r="I3253" s="4" t="e">
        <f>#REF!/1.7</f>
        <v>#REF!</v>
      </c>
      <c r="J3253" s="4">
        <f>Hilfstabelle!C3253/3</f>
        <v>0.44722600000000007</v>
      </c>
      <c r="K3253" s="96">
        <f>Hilfstabelle!F3253/11</f>
        <v>0</v>
      </c>
      <c r="L3253" s="107">
        <f>Hilfstabelle!G3253/sinks!$G$3</f>
        <v>0.18555076870072265</v>
      </c>
    </row>
    <row r="3254" spans="1:12" x14ac:dyDescent="0.25">
      <c r="A3254" s="89">
        <v>41044.5</v>
      </c>
      <c r="B3254" s="4">
        <v>0.8056838985</v>
      </c>
      <c r="C3254" s="8">
        <v>0.5</v>
      </c>
      <c r="D3254" s="8">
        <v>0</v>
      </c>
      <c r="E3254" s="8">
        <v>7.6923076923076927E-2</v>
      </c>
      <c r="F3254" s="8">
        <v>0.5</v>
      </c>
      <c r="G3254" s="8">
        <v>0</v>
      </c>
      <c r="H3254" s="8">
        <v>7.6923076923076927E-2</v>
      </c>
      <c r="I3254" s="4" t="e">
        <f>#REF!/1.7</f>
        <v>#REF!</v>
      </c>
      <c r="J3254" s="4">
        <f>Hilfstabelle!C3254/3</f>
        <v>0.4405675</v>
      </c>
      <c r="K3254" s="96">
        <f>Hilfstabelle!F3254/11</f>
        <v>0</v>
      </c>
      <c r="L3254" s="107">
        <f>Hilfstabelle!G3254/sinks!$G$3</f>
        <v>0.18860259055435297</v>
      </c>
    </row>
    <row r="3255" spans="1:12" x14ac:dyDescent="0.25">
      <c r="A3255" s="89">
        <v>41044.541666666664</v>
      </c>
      <c r="B3255" s="4">
        <v>0.79644320459999995</v>
      </c>
      <c r="C3255" s="8">
        <v>0.54166666666666663</v>
      </c>
      <c r="D3255" s="8">
        <v>0</v>
      </c>
      <c r="E3255" s="8">
        <v>7.1428571428571425E-2</v>
      </c>
      <c r="F3255" s="8">
        <v>0.54166666666666663</v>
      </c>
      <c r="G3255" s="8">
        <v>0</v>
      </c>
      <c r="H3255" s="8">
        <v>7.1428571428571425E-2</v>
      </c>
      <c r="I3255" s="4" t="e">
        <f>#REF!/1.7</f>
        <v>#REF!</v>
      </c>
      <c r="J3255" s="4">
        <f>Hilfstabelle!C3255/3</f>
        <v>0.4378765</v>
      </c>
      <c r="K3255" s="96">
        <f>Hilfstabelle!F3255/11</f>
        <v>0</v>
      </c>
      <c r="L3255" s="107">
        <f>Hilfstabelle!G3255/sinks!$G$3</f>
        <v>0.17728541784714064</v>
      </c>
    </row>
    <row r="3256" spans="1:12" x14ac:dyDescent="0.25">
      <c r="A3256" s="89">
        <v>41044.583333333336</v>
      </c>
      <c r="B3256" s="4">
        <v>0.79095109409999997</v>
      </c>
      <c r="C3256" s="8">
        <v>0.58333333333333337</v>
      </c>
      <c r="D3256" s="8">
        <v>0</v>
      </c>
      <c r="E3256" s="8">
        <v>6.6666666666666666E-2</v>
      </c>
      <c r="F3256" s="8">
        <v>0.58333333333333337</v>
      </c>
      <c r="G3256" s="8">
        <v>0</v>
      </c>
      <c r="H3256" s="8">
        <v>6.6666666666666666E-2</v>
      </c>
      <c r="I3256" s="4" t="e">
        <f>#REF!/1.7</f>
        <v>#REF!</v>
      </c>
      <c r="J3256" s="4">
        <f>Hilfstabelle!C3256/3</f>
        <v>0.43743950000000004</v>
      </c>
      <c r="K3256" s="96">
        <f>Hilfstabelle!F3256/11</f>
        <v>0</v>
      </c>
      <c r="L3256" s="107">
        <f>Hilfstabelle!G3256/sinks!$G$3</f>
        <v>0.16684564392284693</v>
      </c>
    </row>
    <row r="3257" spans="1:12" x14ac:dyDescent="0.25">
      <c r="A3257" s="89">
        <v>41044.625</v>
      </c>
      <c r="B3257" s="4">
        <v>0.79557144099999999</v>
      </c>
      <c r="C3257" s="8">
        <v>0.625</v>
      </c>
      <c r="D3257" s="8">
        <v>0</v>
      </c>
      <c r="E3257" s="8">
        <v>6.25E-2</v>
      </c>
      <c r="F3257" s="8">
        <v>0.625</v>
      </c>
      <c r="G3257" s="8">
        <v>0</v>
      </c>
      <c r="H3257" s="8">
        <v>6.25E-2</v>
      </c>
      <c r="I3257" s="4" t="e">
        <f>#REF!/1.7</f>
        <v>#REF!</v>
      </c>
      <c r="J3257" s="4">
        <f>Hilfstabelle!C3257/3</f>
        <v>0.437888</v>
      </c>
      <c r="K3257" s="96">
        <f>Hilfstabelle!F3257/11</f>
        <v>0</v>
      </c>
      <c r="L3257" s="107">
        <f>Hilfstabelle!G3257/sinks!$G$3</f>
        <v>0.17256780989840378</v>
      </c>
    </row>
    <row r="3258" spans="1:12" x14ac:dyDescent="0.25">
      <c r="A3258" s="89">
        <v>41044.666666666664</v>
      </c>
      <c r="B3258" s="4">
        <v>0.77900793300000004</v>
      </c>
      <c r="C3258" s="8">
        <v>0.66666666666666663</v>
      </c>
      <c r="D3258" s="8">
        <v>0</v>
      </c>
      <c r="E3258" s="8">
        <v>5.8823529411764705E-2</v>
      </c>
      <c r="F3258" s="8">
        <v>0.66666666666666663</v>
      </c>
      <c r="G3258" s="8">
        <v>0</v>
      </c>
      <c r="H3258" s="8">
        <v>5.8823529411764705E-2</v>
      </c>
      <c r="I3258" s="4" t="e">
        <f>#REF!/1.7</f>
        <v>#REF!</v>
      </c>
      <c r="J3258" s="4">
        <f>Hilfstabelle!C3258/3</f>
        <v>0.43618599999999996</v>
      </c>
      <c r="K3258" s="96">
        <f>Hilfstabelle!F3258/11</f>
        <v>0</v>
      </c>
      <c r="L3258" s="107">
        <f>Hilfstabelle!G3258/sinks!$G$3</f>
        <v>0.17691665603982687</v>
      </c>
    </row>
    <row r="3259" spans="1:12" x14ac:dyDescent="0.25">
      <c r="A3259" s="89">
        <v>41044.708333333336</v>
      </c>
      <c r="B3259" s="4">
        <v>0.75067561679999995</v>
      </c>
      <c r="C3259" s="8">
        <v>0.70833333333333337</v>
      </c>
      <c r="D3259" s="8">
        <v>0</v>
      </c>
      <c r="E3259" s="8">
        <v>5.5555555555555552E-2</v>
      </c>
      <c r="F3259" s="8">
        <v>0.70833333333333337</v>
      </c>
      <c r="G3259" s="8">
        <v>0</v>
      </c>
      <c r="H3259" s="8">
        <v>5.5555555555555552E-2</v>
      </c>
      <c r="I3259" s="4" t="e">
        <f>#REF!/1.7</f>
        <v>#REF!</v>
      </c>
      <c r="J3259" s="4">
        <f>Hilfstabelle!C3259/3</f>
        <v>0.43371925</v>
      </c>
      <c r="K3259" s="96">
        <f>Hilfstabelle!F3259/11</f>
        <v>0</v>
      </c>
      <c r="L3259" s="107">
        <f>Hilfstabelle!G3259/sinks!$G$3</f>
        <v>0.18032452377638078</v>
      </c>
    </row>
    <row r="3260" spans="1:12" x14ac:dyDescent="0.25">
      <c r="A3260" s="89">
        <v>41044.75</v>
      </c>
      <c r="B3260" s="4">
        <v>0.72173306599999998</v>
      </c>
      <c r="C3260" s="8">
        <v>0.75</v>
      </c>
      <c r="D3260" s="8">
        <v>0</v>
      </c>
      <c r="E3260" s="8">
        <v>5.2631578947368418E-2</v>
      </c>
      <c r="F3260" s="8">
        <v>0.75</v>
      </c>
      <c r="G3260" s="8">
        <v>0</v>
      </c>
      <c r="H3260" s="8">
        <v>5.2631578947368418E-2</v>
      </c>
      <c r="I3260" s="4" t="e">
        <f>#REF!/1.7</f>
        <v>#REF!</v>
      </c>
      <c r="J3260" s="4">
        <f>Hilfstabelle!C3260/3</f>
        <v>0.42922274999999993</v>
      </c>
      <c r="K3260" s="96">
        <f>Hilfstabelle!F3260/11</f>
        <v>0</v>
      </c>
      <c r="L3260" s="107">
        <f>Hilfstabelle!G3260/sinks!$G$3</f>
        <v>0.17864602175688415</v>
      </c>
    </row>
    <row r="3261" spans="1:12" x14ac:dyDescent="0.25">
      <c r="A3261" s="89">
        <v>41044.791666666664</v>
      </c>
      <c r="B3261" s="4">
        <v>0.66585302069999996</v>
      </c>
      <c r="C3261" s="8">
        <v>0.79166666666666663</v>
      </c>
      <c r="D3261" s="8">
        <v>0</v>
      </c>
      <c r="E3261" s="8">
        <v>0.05</v>
      </c>
      <c r="F3261" s="8">
        <v>0.79166666666666663</v>
      </c>
      <c r="G3261" s="8">
        <v>0</v>
      </c>
      <c r="H3261" s="8">
        <v>0.05</v>
      </c>
      <c r="I3261" s="4" t="e">
        <f>#REF!/1.7</f>
        <v>#REF!</v>
      </c>
      <c r="J3261" s="4">
        <f>Hilfstabelle!C3261/3</f>
        <v>0.42416275000000003</v>
      </c>
      <c r="K3261" s="96">
        <f>Hilfstabelle!F3261/11</f>
        <v>0</v>
      </c>
      <c r="L3261" s="107">
        <f>Hilfstabelle!G3261/sinks!$G$3</f>
        <v>0.17160139964475415</v>
      </c>
    </row>
    <row r="3262" spans="1:12" x14ac:dyDescent="0.25">
      <c r="A3262" s="89">
        <v>41044.833333333336</v>
      </c>
      <c r="B3262" s="4">
        <v>0.65408421240000003</v>
      </c>
      <c r="C3262" s="8">
        <v>0.83333333333333337</v>
      </c>
      <c r="D3262" s="8">
        <v>0</v>
      </c>
      <c r="E3262" s="8">
        <v>4.7619047619047616E-2</v>
      </c>
      <c r="F3262" s="8">
        <v>0.83333333333333337</v>
      </c>
      <c r="G3262" s="8">
        <v>0</v>
      </c>
      <c r="H3262" s="8">
        <v>4.7619047619047616E-2</v>
      </c>
      <c r="I3262" s="4" t="e">
        <f>#REF!/1.7</f>
        <v>#REF!</v>
      </c>
      <c r="J3262" s="4">
        <f>Hilfstabelle!C3262/3</f>
        <v>0.42082200000000003</v>
      </c>
      <c r="K3262" s="96">
        <f>Hilfstabelle!F3262/11</f>
        <v>0</v>
      </c>
      <c r="L3262" s="107">
        <f>Hilfstabelle!G3262/sinks!$G$3</f>
        <v>0.15971201033998608</v>
      </c>
    </row>
    <row r="3263" spans="1:12" x14ac:dyDescent="0.25">
      <c r="A3263" s="89">
        <v>41044.875</v>
      </c>
      <c r="B3263" s="4">
        <v>0.59811699070000002</v>
      </c>
      <c r="C3263" s="8">
        <v>0.875</v>
      </c>
      <c r="D3263" s="8">
        <v>0</v>
      </c>
      <c r="E3263" s="8">
        <v>4.5454545454545456E-2</v>
      </c>
      <c r="F3263" s="8">
        <v>0.875</v>
      </c>
      <c r="G3263" s="8">
        <v>0</v>
      </c>
      <c r="H3263" s="8">
        <v>4.5454545454545456E-2</v>
      </c>
      <c r="I3263" s="4" t="e">
        <f>#REF!/1.7</f>
        <v>#REF!</v>
      </c>
      <c r="J3263" s="4">
        <f>Hilfstabelle!C3263/3</f>
        <v>0.41714775000000004</v>
      </c>
      <c r="K3263" s="96">
        <f>Hilfstabelle!F3263/11</f>
        <v>0</v>
      </c>
      <c r="L3263" s="107">
        <f>Hilfstabelle!G3263/sinks!$G$3</f>
        <v>0.1446309240132963</v>
      </c>
    </row>
    <row r="3264" spans="1:12" x14ac:dyDescent="0.25">
      <c r="A3264" s="89">
        <v>41044.916666666664</v>
      </c>
      <c r="B3264" s="4">
        <v>0.56324644759999998</v>
      </c>
      <c r="C3264" s="8">
        <v>0.91666666666666663</v>
      </c>
      <c r="D3264" s="8">
        <v>0</v>
      </c>
      <c r="E3264" s="8">
        <v>4.3478260869565216E-2</v>
      </c>
      <c r="F3264" s="8">
        <v>0.91666666666666663</v>
      </c>
      <c r="G3264" s="8">
        <v>0</v>
      </c>
      <c r="H3264" s="8">
        <v>4.3478260869565216E-2</v>
      </c>
      <c r="I3264" s="4" t="e">
        <f>#REF!/1.7</f>
        <v>#REF!</v>
      </c>
      <c r="J3264" s="4">
        <f>Hilfstabelle!C3264/3</f>
        <v>0.41418650000000001</v>
      </c>
      <c r="K3264" s="96">
        <f>Hilfstabelle!F3264/11</f>
        <v>0</v>
      </c>
      <c r="L3264" s="107">
        <f>Hilfstabelle!G3264/sinks!$G$3</f>
        <v>0.13552632214996588</v>
      </c>
    </row>
    <row r="3265" spans="1:12" x14ac:dyDescent="0.25">
      <c r="A3265" s="89">
        <v>41044.958333333336</v>
      </c>
      <c r="B3265" s="4">
        <v>0.53700636390000001</v>
      </c>
      <c r="C3265" s="8">
        <v>0.95833333333333337</v>
      </c>
      <c r="D3265" s="8">
        <v>0</v>
      </c>
      <c r="E3265" s="8">
        <v>4.1666666666666664E-2</v>
      </c>
      <c r="F3265" s="8">
        <v>0.95833333333333337</v>
      </c>
      <c r="G3265" s="8">
        <v>0</v>
      </c>
      <c r="H3265" s="8">
        <v>4.1666666666666664E-2</v>
      </c>
      <c r="I3265" s="4" t="e">
        <f>#REF!/1.7</f>
        <v>#REF!</v>
      </c>
      <c r="J3265" s="4">
        <f>Hilfstabelle!C3265/3</f>
        <v>0.41323200000000004</v>
      </c>
      <c r="K3265" s="96">
        <f>Hilfstabelle!F3265/11</f>
        <v>0</v>
      </c>
      <c r="L3265" s="107">
        <f>Hilfstabelle!G3265/sinks!$G$3</f>
        <v>0.127782324196379</v>
      </c>
    </row>
    <row r="3266" spans="1:12" x14ac:dyDescent="0.25">
      <c r="A3266" s="89">
        <v>41045</v>
      </c>
      <c r="B3266" s="4">
        <v>0.51991979779999997</v>
      </c>
      <c r="C3266" s="8">
        <v>0</v>
      </c>
      <c r="D3266" s="8">
        <v>0</v>
      </c>
      <c r="E3266" s="8">
        <v>1</v>
      </c>
      <c r="F3266" s="8">
        <v>0</v>
      </c>
      <c r="G3266" s="8">
        <v>0</v>
      </c>
      <c r="H3266" s="8">
        <v>1</v>
      </c>
      <c r="I3266" s="4" t="e">
        <f>#REF!/1.7</f>
        <v>#REF!</v>
      </c>
      <c r="J3266" s="4">
        <f>Hilfstabelle!C3266/3</f>
        <v>0.41227750000000002</v>
      </c>
      <c r="K3266" s="96">
        <f>Hilfstabelle!F3266/11</f>
        <v>0</v>
      </c>
      <c r="L3266" s="107">
        <f>Hilfstabelle!G3266/sinks!$G$3</f>
        <v>0.12590036738664032</v>
      </c>
    </row>
    <row r="3267" spans="1:12" x14ac:dyDescent="0.25">
      <c r="A3267" s="89">
        <v>41045.041666666664</v>
      </c>
      <c r="B3267" s="4">
        <v>0.5063202859</v>
      </c>
      <c r="C3267" s="8">
        <v>4.1666666666666664E-2</v>
      </c>
      <c r="D3267" s="8">
        <v>0</v>
      </c>
      <c r="E3267" s="8">
        <v>0.5</v>
      </c>
      <c r="F3267" s="8">
        <v>4.1666666666666664E-2</v>
      </c>
      <c r="G3267" s="8">
        <v>0</v>
      </c>
      <c r="H3267" s="8">
        <v>0.5</v>
      </c>
      <c r="I3267" s="4" t="e">
        <f>#REF!/1.7</f>
        <v>#REF!</v>
      </c>
      <c r="J3267" s="4">
        <f>Hilfstabelle!C3267/3</f>
        <v>0.41203024999999999</v>
      </c>
      <c r="K3267" s="96">
        <f>Hilfstabelle!F3267/11</f>
        <v>0</v>
      </c>
      <c r="L3267" s="107">
        <f>Hilfstabelle!G3267/sinks!$G$3</f>
        <v>0.1217804078842394</v>
      </c>
    </row>
    <row r="3268" spans="1:12" x14ac:dyDescent="0.25">
      <c r="A3268" s="89">
        <v>41045.083333333336</v>
      </c>
      <c r="B3268" s="4">
        <v>0.50841251850000002</v>
      </c>
      <c r="C3268" s="8">
        <v>8.3333333333333329E-2</v>
      </c>
      <c r="D3268" s="8">
        <v>0</v>
      </c>
      <c r="E3268" s="8">
        <v>0.33333333333333331</v>
      </c>
      <c r="F3268" s="8">
        <v>8.3333333333333329E-2</v>
      </c>
      <c r="G3268" s="8">
        <v>0</v>
      </c>
      <c r="H3268" s="8">
        <v>0.33333333333333331</v>
      </c>
      <c r="I3268" s="4" t="e">
        <f>#REF!/1.7</f>
        <v>#REF!</v>
      </c>
      <c r="J3268" s="4">
        <f>Hilfstabelle!C3268/3</f>
        <v>0.41243849999999999</v>
      </c>
      <c r="K3268" s="96">
        <f>Hilfstabelle!F3268/11</f>
        <v>0</v>
      </c>
      <c r="L3268" s="107">
        <f>Hilfstabelle!G3268/sinks!$G$3</f>
        <v>0.12000017846962167</v>
      </c>
    </row>
    <row r="3269" spans="1:12" x14ac:dyDescent="0.25">
      <c r="A3269" s="89">
        <v>41045.125</v>
      </c>
      <c r="B3269" s="4">
        <v>0.53552436579999996</v>
      </c>
      <c r="C3269" s="8">
        <v>0.125</v>
      </c>
      <c r="D3269" s="8">
        <v>0</v>
      </c>
      <c r="E3269" s="8">
        <v>0.25</v>
      </c>
      <c r="F3269" s="8">
        <v>0.125</v>
      </c>
      <c r="G3269" s="8">
        <v>0</v>
      </c>
      <c r="H3269" s="8">
        <v>0.25</v>
      </c>
      <c r="I3269" s="4" t="e">
        <f>#REF!/1.7</f>
        <v>#REF!</v>
      </c>
      <c r="J3269" s="4">
        <f>Hilfstabelle!C3269/3</f>
        <v>0.41252475000000005</v>
      </c>
      <c r="K3269" s="96">
        <f>Hilfstabelle!F3269/11</f>
        <v>0</v>
      </c>
      <c r="L3269" s="107">
        <f>Hilfstabelle!G3269/sinks!$G$3</f>
        <v>0.11802921018915211</v>
      </c>
    </row>
    <row r="3270" spans="1:12" x14ac:dyDescent="0.25">
      <c r="A3270" s="89">
        <v>41045.166666666664</v>
      </c>
      <c r="B3270" s="4">
        <v>0.57257431780000001</v>
      </c>
      <c r="C3270" s="8">
        <v>0.16666666666666666</v>
      </c>
      <c r="D3270" s="8">
        <v>0</v>
      </c>
      <c r="E3270" s="8">
        <v>0.2</v>
      </c>
      <c r="F3270" s="8">
        <v>0.16666666666666666</v>
      </c>
      <c r="G3270" s="8">
        <v>0</v>
      </c>
      <c r="H3270" s="8">
        <v>0.2</v>
      </c>
      <c r="I3270" s="4" t="e">
        <f>#REF!/1.7</f>
        <v>#REF!</v>
      </c>
      <c r="J3270" s="4">
        <f>Hilfstabelle!C3270/3</f>
        <v>0.41299625000000001</v>
      </c>
      <c r="K3270" s="96">
        <f>Hilfstabelle!F3270/11</f>
        <v>0</v>
      </c>
      <c r="L3270" s="107">
        <f>Hilfstabelle!G3270/sinks!$G$3</f>
        <v>0.11570219602575904</v>
      </c>
    </row>
    <row r="3271" spans="1:12" x14ac:dyDescent="0.25">
      <c r="A3271" s="89">
        <v>41045.208333333336</v>
      </c>
      <c r="B3271" s="4">
        <v>0.62976200849999997</v>
      </c>
      <c r="C3271" s="8">
        <v>0.20833333333333334</v>
      </c>
      <c r="D3271" s="8">
        <v>0</v>
      </c>
      <c r="E3271" s="8">
        <v>0.16666666666666666</v>
      </c>
      <c r="F3271" s="8">
        <v>0.20833333333333334</v>
      </c>
      <c r="G3271" s="8">
        <v>0</v>
      </c>
      <c r="H3271" s="8">
        <v>0.16666666666666666</v>
      </c>
      <c r="I3271" s="4" t="e">
        <f>#REF!/1.7</f>
        <v>#REF!</v>
      </c>
      <c r="J3271" s="4">
        <f>Hilfstabelle!C3271/3</f>
        <v>0.41448550000000001</v>
      </c>
      <c r="K3271" s="96">
        <f>Hilfstabelle!F3271/11</f>
        <v>0</v>
      </c>
      <c r="L3271" s="107">
        <f>Hilfstabelle!G3271/sinks!$G$3</f>
        <v>0.11418900102333401</v>
      </c>
    </row>
    <row r="3272" spans="1:12" x14ac:dyDescent="0.25">
      <c r="A3272" s="89">
        <v>41045.25</v>
      </c>
      <c r="B3272" s="4">
        <v>0.68311393949999999</v>
      </c>
      <c r="C3272" s="8">
        <v>0.25</v>
      </c>
      <c r="D3272" s="8">
        <v>0</v>
      </c>
      <c r="E3272" s="8">
        <v>0.14285714285714285</v>
      </c>
      <c r="F3272" s="8">
        <v>0.25</v>
      </c>
      <c r="G3272" s="8">
        <v>0</v>
      </c>
      <c r="H3272" s="8">
        <v>0.14285714285714285</v>
      </c>
      <c r="I3272" s="4" t="e">
        <f>#REF!/1.7</f>
        <v>#REF!</v>
      </c>
      <c r="J3272" s="4">
        <f>Hilfstabelle!C3272/3</f>
        <v>0.41818274999999999</v>
      </c>
      <c r="K3272" s="96">
        <f>Hilfstabelle!F3272/11</f>
        <v>0</v>
      </c>
      <c r="L3272" s="107">
        <f>Hilfstabelle!G3272/sinks!$G$3</f>
        <v>0.13177512445487868</v>
      </c>
    </row>
    <row r="3273" spans="1:12" x14ac:dyDescent="0.25">
      <c r="A3273" s="89">
        <v>41045.291666666664</v>
      </c>
      <c r="B3273" s="4">
        <v>0.70726179060000005</v>
      </c>
      <c r="C3273" s="8">
        <v>0.29166666666666669</v>
      </c>
      <c r="D3273" s="8">
        <v>0</v>
      </c>
      <c r="E3273" s="8">
        <v>0.125</v>
      </c>
      <c r="F3273" s="8">
        <v>0.29166666666666669</v>
      </c>
      <c r="G3273" s="8">
        <v>0</v>
      </c>
      <c r="H3273" s="8">
        <v>0.125</v>
      </c>
      <c r="I3273" s="4" t="e">
        <f>#REF!/1.7</f>
        <v>#REF!</v>
      </c>
      <c r="J3273" s="4">
        <f>Hilfstabelle!C3273/3</f>
        <v>0.42611199999999999</v>
      </c>
      <c r="K3273" s="96">
        <f>Hilfstabelle!F3273/11</f>
        <v>0</v>
      </c>
      <c r="L3273" s="107">
        <f>Hilfstabelle!G3273/sinks!$G$3</f>
        <v>0.13790420001091952</v>
      </c>
    </row>
    <row r="3274" spans="1:12" x14ac:dyDescent="0.25">
      <c r="A3274" s="89">
        <v>41045.333333333336</v>
      </c>
      <c r="B3274" s="4">
        <v>0.72600470750000001</v>
      </c>
      <c r="C3274" s="8">
        <v>0.33333333333333331</v>
      </c>
      <c r="D3274" s="8">
        <v>0</v>
      </c>
      <c r="E3274" s="8">
        <v>0.1111111111111111</v>
      </c>
      <c r="F3274" s="8">
        <v>0.33333333333333331</v>
      </c>
      <c r="G3274" s="8">
        <v>0</v>
      </c>
      <c r="H3274" s="8">
        <v>0.1111111111111111</v>
      </c>
      <c r="I3274" s="4" t="e">
        <f>#REF!/1.7</f>
        <v>#REF!</v>
      </c>
      <c r="J3274" s="4">
        <f>Hilfstabelle!C3274/3</f>
        <v>0.43355250000000001</v>
      </c>
      <c r="K3274" s="96">
        <f>Hilfstabelle!F3274/11</f>
        <v>0</v>
      </c>
      <c r="L3274" s="107">
        <f>Hilfstabelle!G3274/sinks!$G$3</f>
        <v>0.15846584974975372</v>
      </c>
    </row>
    <row r="3275" spans="1:12" x14ac:dyDescent="0.25">
      <c r="A3275" s="89">
        <v>41045.375</v>
      </c>
      <c r="B3275" s="4">
        <v>0.73358905060000001</v>
      </c>
      <c r="C3275" s="8">
        <v>0.375</v>
      </c>
      <c r="D3275" s="8">
        <v>0</v>
      </c>
      <c r="E3275" s="8">
        <v>0.1</v>
      </c>
      <c r="F3275" s="8">
        <v>0.375</v>
      </c>
      <c r="G3275" s="8">
        <v>0</v>
      </c>
      <c r="H3275" s="8">
        <v>0.1</v>
      </c>
      <c r="I3275" s="4" t="e">
        <f>#REF!/1.7</f>
        <v>#REF!</v>
      </c>
      <c r="J3275" s="4">
        <f>Hilfstabelle!C3275/3</f>
        <v>0.43827325</v>
      </c>
      <c r="K3275" s="96">
        <f>Hilfstabelle!F3275/11</f>
        <v>0</v>
      </c>
      <c r="L3275" s="107">
        <f>Hilfstabelle!G3275/sinks!$G$3</f>
        <v>0.17804837331054821</v>
      </c>
    </row>
    <row r="3276" spans="1:12" x14ac:dyDescent="0.25">
      <c r="A3276" s="89">
        <v>41045.416666666664</v>
      </c>
      <c r="B3276" s="4">
        <v>0.69932874199999995</v>
      </c>
      <c r="C3276" s="8">
        <v>0.41666666666666669</v>
      </c>
      <c r="D3276" s="8">
        <v>0</v>
      </c>
      <c r="E3276" s="8">
        <v>9.0909090909090912E-2</v>
      </c>
      <c r="F3276" s="8">
        <v>0.41666666666666669</v>
      </c>
      <c r="G3276" s="8">
        <v>0</v>
      </c>
      <c r="H3276" s="8">
        <v>9.0909090909090912E-2</v>
      </c>
      <c r="I3276" s="4" t="e">
        <f>#REF!/1.7</f>
        <v>#REF!</v>
      </c>
      <c r="J3276" s="4">
        <f>Hilfstabelle!C3276/3</f>
        <v>0.44000975000000003</v>
      </c>
      <c r="K3276" s="96">
        <f>Hilfstabelle!F3276/11</f>
        <v>0</v>
      </c>
      <c r="L3276" s="107">
        <f>Hilfstabelle!G3276/sinks!$G$3</f>
        <v>0.18204117356904781</v>
      </c>
    </row>
    <row r="3277" spans="1:12" x14ac:dyDescent="0.25">
      <c r="A3277" s="89">
        <v>41045.458333333336</v>
      </c>
      <c r="B3277" s="4">
        <v>0.67753465260000001</v>
      </c>
      <c r="C3277" s="8">
        <v>0.45833333333333331</v>
      </c>
      <c r="D3277" s="8">
        <v>0</v>
      </c>
      <c r="E3277" s="8">
        <v>8.3333333333333329E-2</v>
      </c>
      <c r="F3277" s="8">
        <v>0.45833333333333331</v>
      </c>
      <c r="G3277" s="8">
        <v>0</v>
      </c>
      <c r="H3277" s="8">
        <v>8.3333333333333329E-2</v>
      </c>
      <c r="I3277" s="4" t="e">
        <f>#REF!/1.7</f>
        <v>#REF!</v>
      </c>
      <c r="J3277" s="4">
        <f>Hilfstabelle!C3277/3</f>
        <v>0.43994650000000002</v>
      </c>
      <c r="K3277" s="96">
        <f>Hilfstabelle!F3277/11</f>
        <v>0</v>
      </c>
      <c r="L3277" s="107">
        <f>Hilfstabelle!G3277/sinks!$G$3</f>
        <v>0.18555076870072265</v>
      </c>
    </row>
    <row r="3278" spans="1:12" x14ac:dyDescent="0.25">
      <c r="A3278" s="89">
        <v>41045.5</v>
      </c>
      <c r="B3278" s="4">
        <v>0.66262749539999999</v>
      </c>
      <c r="C3278" s="8">
        <v>0.5</v>
      </c>
      <c r="D3278" s="8">
        <v>0</v>
      </c>
      <c r="E3278" s="8">
        <v>7.6923076923076927E-2</v>
      </c>
      <c r="F3278" s="8">
        <v>0.5</v>
      </c>
      <c r="G3278" s="8">
        <v>0</v>
      </c>
      <c r="H3278" s="8">
        <v>7.6923076923076927E-2</v>
      </c>
      <c r="I3278" s="4" t="e">
        <f>#REF!/1.7</f>
        <v>#REF!</v>
      </c>
      <c r="J3278" s="4">
        <f>Hilfstabelle!C3278/3</f>
        <v>0.43919325000000004</v>
      </c>
      <c r="K3278" s="96">
        <f>Hilfstabelle!F3278/11</f>
        <v>0</v>
      </c>
      <c r="L3278" s="107">
        <f>Hilfstabelle!G3278/sinks!$G$3</f>
        <v>0.18860259055435297</v>
      </c>
    </row>
    <row r="3279" spans="1:12" x14ac:dyDescent="0.25">
      <c r="A3279" s="89">
        <v>41045.541666666664</v>
      </c>
      <c r="B3279" s="4">
        <v>0.65338680149999995</v>
      </c>
      <c r="C3279" s="8">
        <v>0.54166666666666663</v>
      </c>
      <c r="D3279" s="8">
        <v>0</v>
      </c>
      <c r="E3279" s="8">
        <v>7.1428571428571425E-2</v>
      </c>
      <c r="F3279" s="8">
        <v>0.54166666666666663</v>
      </c>
      <c r="G3279" s="8">
        <v>0</v>
      </c>
      <c r="H3279" s="8">
        <v>7.1428571428571425E-2</v>
      </c>
      <c r="I3279" s="4" t="e">
        <f>#REF!/1.7</f>
        <v>#REF!</v>
      </c>
      <c r="J3279" s="4">
        <f>Hilfstabelle!C3279/3</f>
        <v>0.43810650000000001</v>
      </c>
      <c r="K3279" s="96">
        <f>Hilfstabelle!F3279/11</f>
        <v>0</v>
      </c>
      <c r="L3279" s="107">
        <f>Hilfstabelle!G3279/sinks!$G$3</f>
        <v>0.17728541784714064</v>
      </c>
    </row>
    <row r="3280" spans="1:12" x14ac:dyDescent="0.25">
      <c r="A3280" s="89">
        <v>41045.583333333336</v>
      </c>
      <c r="B3280" s="4">
        <v>0.65635079770000004</v>
      </c>
      <c r="C3280" s="8">
        <v>0.58333333333333337</v>
      </c>
      <c r="D3280" s="8">
        <v>0</v>
      </c>
      <c r="E3280" s="8">
        <v>6.6666666666666666E-2</v>
      </c>
      <c r="F3280" s="8">
        <v>0.58333333333333337</v>
      </c>
      <c r="G3280" s="8">
        <v>0</v>
      </c>
      <c r="H3280" s="8">
        <v>6.6666666666666666E-2</v>
      </c>
      <c r="I3280" s="4" t="e">
        <f>#REF!/1.7</f>
        <v>#REF!</v>
      </c>
      <c r="J3280" s="4">
        <f>Hilfstabelle!C3280/3</f>
        <v>0.43663450000000004</v>
      </c>
      <c r="K3280" s="96">
        <f>Hilfstabelle!F3280/11</f>
        <v>1</v>
      </c>
      <c r="L3280" s="107">
        <f>Hilfstabelle!G3280/sinks!$G$3</f>
        <v>0.83952961608058863</v>
      </c>
    </row>
    <row r="3281" spans="1:12" x14ac:dyDescent="0.25">
      <c r="A3281" s="89">
        <v>41045.625</v>
      </c>
      <c r="B3281" s="4">
        <v>0.66419666990000004</v>
      </c>
      <c r="C3281" s="8">
        <v>0.625</v>
      </c>
      <c r="D3281" s="8">
        <v>0</v>
      </c>
      <c r="E3281" s="8">
        <v>6.25E-2</v>
      </c>
      <c r="F3281" s="8">
        <v>0.625</v>
      </c>
      <c r="G3281" s="8">
        <v>0</v>
      </c>
      <c r="H3281" s="8">
        <v>6.25E-2</v>
      </c>
      <c r="I3281" s="4" t="e">
        <f>#REF!/1.7</f>
        <v>#REF!</v>
      </c>
      <c r="J3281" s="4">
        <f>Hilfstabelle!C3281/3</f>
        <v>0.43413900000000005</v>
      </c>
      <c r="K3281" s="96">
        <f>Hilfstabelle!F3281/11</f>
        <v>1</v>
      </c>
      <c r="L3281" s="107">
        <f>Hilfstabelle!G3281/sinks!$G$3</f>
        <v>0.84525178205614548</v>
      </c>
    </row>
    <row r="3282" spans="1:12" x14ac:dyDescent="0.25">
      <c r="A3282" s="89">
        <v>41045.666666666664</v>
      </c>
      <c r="B3282" s="4">
        <v>0.64859210180000004</v>
      </c>
      <c r="C3282" s="8">
        <v>0.66666666666666663</v>
      </c>
      <c r="D3282" s="8">
        <v>0</v>
      </c>
      <c r="E3282" s="8">
        <v>5.8823529411764705E-2</v>
      </c>
      <c r="F3282" s="8">
        <v>0.66666666666666663</v>
      </c>
      <c r="G3282" s="8">
        <v>0</v>
      </c>
      <c r="H3282" s="8">
        <v>5.8823529411764705E-2</v>
      </c>
      <c r="I3282" s="4" t="e">
        <f>#REF!/1.7</f>
        <v>#REF!</v>
      </c>
      <c r="J3282" s="4">
        <f>Hilfstabelle!C3282/3</f>
        <v>0.43043025000000007</v>
      </c>
      <c r="K3282" s="96">
        <f>Hilfstabelle!F3282/11</f>
        <v>1</v>
      </c>
      <c r="L3282" s="107">
        <f>Hilfstabelle!G3282/sinks!$G$3</f>
        <v>0.84960062819756865</v>
      </c>
    </row>
    <row r="3283" spans="1:12" x14ac:dyDescent="0.25">
      <c r="A3283" s="89">
        <v>41045.708333333336</v>
      </c>
      <c r="B3283" s="4">
        <v>0.63115683030000003</v>
      </c>
      <c r="C3283" s="8">
        <v>0.70833333333333337</v>
      </c>
      <c r="D3283" s="8">
        <v>0</v>
      </c>
      <c r="E3283" s="8">
        <v>5.5555555555555552E-2</v>
      </c>
      <c r="F3283" s="8">
        <v>0.70833333333333337</v>
      </c>
      <c r="G3283" s="8">
        <v>0</v>
      </c>
      <c r="H3283" s="8">
        <v>5.5555555555555552E-2</v>
      </c>
      <c r="I3283" s="4" t="e">
        <f>#REF!/1.7</f>
        <v>#REF!</v>
      </c>
      <c r="J3283" s="4">
        <f>Hilfstabelle!C3283/3</f>
        <v>0.42483549999999998</v>
      </c>
      <c r="K3283" s="96">
        <f>Hilfstabelle!F3283/11</f>
        <v>0.16666666666666666</v>
      </c>
      <c r="L3283" s="107">
        <f>Hilfstabelle!G3283/sinks!$G$3</f>
        <v>0.29243851913600438</v>
      </c>
    </row>
    <row r="3284" spans="1:12" x14ac:dyDescent="0.25">
      <c r="A3284" s="89">
        <v>41045.75</v>
      </c>
      <c r="B3284" s="4">
        <v>0.62226484179999997</v>
      </c>
      <c r="C3284" s="8">
        <v>0.75</v>
      </c>
      <c r="D3284" s="8">
        <v>0</v>
      </c>
      <c r="E3284" s="8">
        <v>5.2631578947368418E-2</v>
      </c>
      <c r="F3284" s="8">
        <v>0.75</v>
      </c>
      <c r="G3284" s="8">
        <v>0</v>
      </c>
      <c r="H3284" s="8">
        <v>5.2631578947368418E-2</v>
      </c>
      <c r="I3284" s="4" t="e">
        <f>#REF!/1.7</f>
        <v>#REF!</v>
      </c>
      <c r="J3284" s="4">
        <f>Hilfstabelle!C3284/3</f>
        <v>0.41686599999999996</v>
      </c>
      <c r="K3284" s="96">
        <f>Hilfstabelle!F3284/11</f>
        <v>0</v>
      </c>
      <c r="L3284" s="107">
        <f>Hilfstabelle!G3284/sinks!$G$3</f>
        <v>0.17864602175688415</v>
      </c>
    </row>
    <row r="3285" spans="1:12" x14ac:dyDescent="0.25">
      <c r="A3285" s="89">
        <v>41045.791666666664</v>
      </c>
      <c r="B3285" s="4">
        <v>0.58155348269999996</v>
      </c>
      <c r="C3285" s="8">
        <v>0.79166666666666663</v>
      </c>
      <c r="D3285" s="8">
        <v>0</v>
      </c>
      <c r="E3285" s="8">
        <v>0.05</v>
      </c>
      <c r="F3285" s="8">
        <v>0.79166666666666663</v>
      </c>
      <c r="G3285" s="8">
        <v>0</v>
      </c>
      <c r="H3285" s="8">
        <v>0.05</v>
      </c>
      <c r="I3285" s="4" t="e">
        <f>#REF!/1.7</f>
        <v>#REF!</v>
      </c>
      <c r="J3285" s="4">
        <f>Hilfstabelle!C3285/3</f>
        <v>0.40911500000000006</v>
      </c>
      <c r="K3285" s="96">
        <f>Hilfstabelle!F3285/11</f>
        <v>0</v>
      </c>
      <c r="L3285" s="107">
        <f>Hilfstabelle!G3285/sinks!$G$3</f>
        <v>0.17160139964475415</v>
      </c>
    </row>
    <row r="3286" spans="1:12" x14ac:dyDescent="0.25">
      <c r="A3286" s="89">
        <v>41045.833333333336</v>
      </c>
      <c r="B3286" s="4">
        <v>0.58155348269999996</v>
      </c>
      <c r="C3286" s="8">
        <v>0.83333333333333337</v>
      </c>
      <c r="D3286" s="8">
        <v>0</v>
      </c>
      <c r="E3286" s="8">
        <v>4.7619047619047616E-2</v>
      </c>
      <c r="F3286" s="8">
        <v>0.83333333333333337</v>
      </c>
      <c r="G3286" s="8">
        <v>0</v>
      </c>
      <c r="H3286" s="8">
        <v>4.7619047619047616E-2</v>
      </c>
      <c r="I3286" s="4" t="e">
        <f>#REF!/1.7</f>
        <v>#REF!</v>
      </c>
      <c r="J3286" s="4">
        <f>Hilfstabelle!C3286/3</f>
        <v>0.40419299999999997</v>
      </c>
      <c r="K3286" s="96">
        <f>Hilfstabelle!F3286/11</f>
        <v>0</v>
      </c>
      <c r="L3286" s="107">
        <f>Hilfstabelle!G3286/sinks!$G$3</f>
        <v>0.15971201033998608</v>
      </c>
    </row>
    <row r="3287" spans="1:12" x14ac:dyDescent="0.25">
      <c r="A3287" s="89">
        <v>41045.875</v>
      </c>
      <c r="B3287" s="4">
        <v>0.53072966610000005</v>
      </c>
      <c r="C3287" s="8">
        <v>0.875</v>
      </c>
      <c r="D3287" s="8">
        <v>0</v>
      </c>
      <c r="E3287" s="8">
        <v>4.5454545454545456E-2</v>
      </c>
      <c r="F3287" s="8">
        <v>0.875</v>
      </c>
      <c r="G3287" s="8">
        <v>0</v>
      </c>
      <c r="H3287" s="8">
        <v>4.5454545454545456E-2</v>
      </c>
      <c r="I3287" s="4" t="e">
        <f>#REF!/1.7</f>
        <v>#REF!</v>
      </c>
      <c r="J3287" s="4">
        <f>Hilfstabelle!C3287/3</f>
        <v>0.40077175000000004</v>
      </c>
      <c r="K3287" s="96">
        <f>Hilfstabelle!F3287/11</f>
        <v>0</v>
      </c>
      <c r="L3287" s="107">
        <f>Hilfstabelle!G3287/sinks!$G$3</f>
        <v>0.1446309240132963</v>
      </c>
    </row>
    <row r="3288" spans="1:12" x14ac:dyDescent="0.25">
      <c r="A3288" s="89">
        <v>41045.916666666664</v>
      </c>
      <c r="B3288" s="4">
        <v>0.50222299709999996</v>
      </c>
      <c r="C3288" s="8">
        <v>0.91666666666666663</v>
      </c>
      <c r="D3288" s="8">
        <v>0</v>
      </c>
      <c r="E3288" s="8">
        <v>4.3478260869565216E-2</v>
      </c>
      <c r="F3288" s="8">
        <v>0.91666666666666663</v>
      </c>
      <c r="G3288" s="8">
        <v>0</v>
      </c>
      <c r="H3288" s="8">
        <v>4.3478260869565216E-2</v>
      </c>
      <c r="I3288" s="4" t="e">
        <f>#REF!/1.7</f>
        <v>#REF!</v>
      </c>
      <c r="J3288" s="4">
        <f>Hilfstabelle!C3288/3</f>
        <v>0.39837400000000001</v>
      </c>
      <c r="K3288" s="96">
        <f>Hilfstabelle!F3288/11</f>
        <v>0</v>
      </c>
      <c r="L3288" s="107">
        <f>Hilfstabelle!G3288/sinks!$G$3</f>
        <v>0.13552632214996588</v>
      </c>
    </row>
    <row r="3289" spans="1:12" x14ac:dyDescent="0.25">
      <c r="A3289" s="89">
        <v>41045.958333333336</v>
      </c>
      <c r="B3289" s="4">
        <v>0.4743265626</v>
      </c>
      <c r="C3289" s="8">
        <v>0.95833333333333337</v>
      </c>
      <c r="D3289" s="8">
        <v>0</v>
      </c>
      <c r="E3289" s="8">
        <v>4.1666666666666664E-2</v>
      </c>
      <c r="F3289" s="8">
        <v>0.95833333333333337</v>
      </c>
      <c r="G3289" s="8">
        <v>0</v>
      </c>
      <c r="H3289" s="8">
        <v>4.1666666666666664E-2</v>
      </c>
      <c r="I3289" s="4" t="e">
        <f>#REF!/1.7</f>
        <v>#REF!</v>
      </c>
      <c r="J3289" s="4">
        <f>Hilfstabelle!C3289/3</f>
        <v>0.39655124999999997</v>
      </c>
      <c r="K3289" s="96">
        <f>Hilfstabelle!F3289/11</f>
        <v>0</v>
      </c>
      <c r="L3289" s="107">
        <f>Hilfstabelle!G3289/sinks!$G$3</f>
        <v>0.127782324196379</v>
      </c>
    </row>
    <row r="3290" spans="1:12" x14ac:dyDescent="0.25">
      <c r="A3290" s="89">
        <v>41046</v>
      </c>
      <c r="B3290" s="4">
        <v>0.46133728530000001</v>
      </c>
      <c r="C3290" s="8">
        <v>0</v>
      </c>
      <c r="D3290" s="8">
        <v>0</v>
      </c>
      <c r="E3290" s="8">
        <v>1</v>
      </c>
      <c r="F3290" s="8">
        <v>0</v>
      </c>
      <c r="G3290" s="8">
        <v>0</v>
      </c>
      <c r="H3290" s="8">
        <v>1</v>
      </c>
      <c r="I3290" s="4" t="e">
        <f>#REF!/1.7</f>
        <v>#REF!</v>
      </c>
      <c r="J3290" s="4">
        <f>Hilfstabelle!C3290/3</f>
        <v>0.39530925</v>
      </c>
      <c r="K3290" s="96">
        <f>Hilfstabelle!F3290/11</f>
        <v>0</v>
      </c>
      <c r="L3290" s="107">
        <f>Hilfstabelle!G3290/sinks!$G$3</f>
        <v>0.12590036738664032</v>
      </c>
    </row>
    <row r="3291" spans="1:12" x14ac:dyDescent="0.25">
      <c r="A3291" s="89">
        <v>41046.041666666664</v>
      </c>
      <c r="B3291" s="4">
        <v>0.44991718250000001</v>
      </c>
      <c r="C3291" s="8">
        <v>4.1666666666666664E-2</v>
      </c>
      <c r="D3291" s="8">
        <v>0</v>
      </c>
      <c r="E3291" s="8">
        <v>0.5</v>
      </c>
      <c r="F3291" s="8">
        <v>4.1666666666666664E-2</v>
      </c>
      <c r="G3291" s="8">
        <v>0</v>
      </c>
      <c r="H3291" s="8">
        <v>0.5</v>
      </c>
      <c r="I3291" s="4" t="e">
        <f>#REF!/1.7</f>
        <v>#REF!</v>
      </c>
      <c r="J3291" s="4">
        <f>Hilfstabelle!C3291/3</f>
        <v>0.39469400000000004</v>
      </c>
      <c r="K3291" s="96">
        <f>Hilfstabelle!F3291/11</f>
        <v>0</v>
      </c>
      <c r="L3291" s="107">
        <f>Hilfstabelle!G3291/sinks!$G$3</f>
        <v>0.1217804078842394</v>
      </c>
    </row>
    <row r="3292" spans="1:12" x14ac:dyDescent="0.25">
      <c r="A3292" s="89">
        <v>41046.083333333336</v>
      </c>
      <c r="B3292" s="4">
        <v>0.45384011860000001</v>
      </c>
      <c r="C3292" s="8">
        <v>8.3333333333333329E-2</v>
      </c>
      <c r="D3292" s="8">
        <v>0</v>
      </c>
      <c r="E3292" s="8">
        <v>0.33333333333333331</v>
      </c>
      <c r="F3292" s="8">
        <v>8.3333333333333329E-2</v>
      </c>
      <c r="G3292" s="8">
        <v>0</v>
      </c>
      <c r="H3292" s="8">
        <v>0.33333333333333331</v>
      </c>
      <c r="I3292" s="4" t="e">
        <f>#REF!/1.7</f>
        <v>#REF!</v>
      </c>
      <c r="J3292" s="4">
        <f>Hilfstabelle!C3292/3</f>
        <v>0.39473425000000001</v>
      </c>
      <c r="K3292" s="96">
        <f>Hilfstabelle!F3292/11</f>
        <v>0</v>
      </c>
      <c r="L3292" s="107">
        <f>Hilfstabelle!G3292/sinks!$G$3</f>
        <v>0.12000017846962167</v>
      </c>
    </row>
    <row r="3293" spans="1:12" x14ac:dyDescent="0.25">
      <c r="A3293" s="89">
        <v>41046.125</v>
      </c>
      <c r="B3293" s="4">
        <v>0.45872199460000002</v>
      </c>
      <c r="C3293" s="8">
        <v>0.125</v>
      </c>
      <c r="D3293" s="8">
        <v>0</v>
      </c>
      <c r="E3293" s="8">
        <v>0.25</v>
      </c>
      <c r="F3293" s="8">
        <v>0.125</v>
      </c>
      <c r="G3293" s="8">
        <v>0</v>
      </c>
      <c r="H3293" s="8">
        <v>0.25</v>
      </c>
      <c r="I3293" s="4" t="e">
        <f>#REF!/1.7</f>
        <v>#REF!</v>
      </c>
      <c r="J3293" s="4">
        <f>Hilfstabelle!C3293/3</f>
        <v>0.39459050000000001</v>
      </c>
      <c r="K3293" s="96">
        <f>Hilfstabelle!F3293/11</f>
        <v>0</v>
      </c>
      <c r="L3293" s="107">
        <f>Hilfstabelle!G3293/sinks!$G$3</f>
        <v>0.11802921018915211</v>
      </c>
    </row>
    <row r="3294" spans="1:12" x14ac:dyDescent="0.25">
      <c r="A3294" s="89">
        <v>41046.166666666664</v>
      </c>
      <c r="B3294" s="4">
        <v>0.4795571441</v>
      </c>
      <c r="C3294" s="8">
        <v>0.16666666666666666</v>
      </c>
      <c r="D3294" s="8">
        <v>0</v>
      </c>
      <c r="E3294" s="8">
        <v>0.2</v>
      </c>
      <c r="F3294" s="8">
        <v>0.16666666666666666</v>
      </c>
      <c r="G3294" s="8">
        <v>0</v>
      </c>
      <c r="H3294" s="8">
        <v>0.2</v>
      </c>
      <c r="I3294" s="4" t="e">
        <f>#REF!/1.7</f>
        <v>#REF!</v>
      </c>
      <c r="J3294" s="4">
        <f>Hilfstabelle!C3294/3</f>
        <v>0.39892025000000003</v>
      </c>
      <c r="K3294" s="96">
        <f>Hilfstabelle!F3294/11</f>
        <v>0</v>
      </c>
      <c r="L3294" s="107">
        <f>Hilfstabelle!G3294/sinks!$G$3</f>
        <v>0.11570219602575904</v>
      </c>
    </row>
    <row r="3295" spans="1:12" x14ac:dyDescent="0.25">
      <c r="A3295" s="89">
        <v>41046.208333333336</v>
      </c>
      <c r="B3295" s="4">
        <v>0.52994507889999998</v>
      </c>
      <c r="C3295" s="8">
        <v>0.20833333333333334</v>
      </c>
      <c r="D3295" s="8">
        <v>0</v>
      </c>
      <c r="E3295" s="8">
        <v>0.16666666666666666</v>
      </c>
      <c r="F3295" s="8">
        <v>0.20833333333333334</v>
      </c>
      <c r="G3295" s="8">
        <v>0</v>
      </c>
      <c r="H3295" s="8">
        <v>0.16666666666666666</v>
      </c>
      <c r="I3295" s="4" t="e">
        <f>#REF!/1.7</f>
        <v>#REF!</v>
      </c>
      <c r="J3295" s="4">
        <f>Hilfstabelle!C3295/3</f>
        <v>0.40617100000000006</v>
      </c>
      <c r="K3295" s="96">
        <f>Hilfstabelle!F3295/11</f>
        <v>0</v>
      </c>
      <c r="L3295" s="107">
        <f>Hilfstabelle!G3295/sinks!$G$3</f>
        <v>0.11418900102333401</v>
      </c>
    </row>
    <row r="3296" spans="1:12" x14ac:dyDescent="0.25">
      <c r="A3296" s="89">
        <v>41046.25</v>
      </c>
      <c r="B3296" s="4">
        <v>0.56097986229999997</v>
      </c>
      <c r="C3296" s="8">
        <v>0.25</v>
      </c>
      <c r="D3296" s="8">
        <v>0</v>
      </c>
      <c r="E3296" s="8">
        <v>0.14285714285714285</v>
      </c>
      <c r="F3296" s="8">
        <v>0.25</v>
      </c>
      <c r="G3296" s="8">
        <v>0</v>
      </c>
      <c r="H3296" s="8">
        <v>0.14285714285714285</v>
      </c>
      <c r="I3296" s="4" t="e">
        <f>#REF!/1.7</f>
        <v>#REF!</v>
      </c>
      <c r="J3296" s="4">
        <f>Hilfstabelle!C3296/3</f>
        <v>0.41526749999999996</v>
      </c>
      <c r="K3296" s="96">
        <f>Hilfstabelle!F3296/11</f>
        <v>0</v>
      </c>
      <c r="L3296" s="107">
        <f>Hilfstabelle!G3296/sinks!$G$3</f>
        <v>0.13177512445487868</v>
      </c>
    </row>
    <row r="3297" spans="1:12" x14ac:dyDescent="0.25">
      <c r="A3297" s="89">
        <v>41046.291666666664</v>
      </c>
      <c r="B3297" s="4">
        <v>0.59881440149999998</v>
      </c>
      <c r="C3297" s="8">
        <v>0.29166666666666669</v>
      </c>
      <c r="D3297" s="8">
        <v>0</v>
      </c>
      <c r="E3297" s="8">
        <v>0.125</v>
      </c>
      <c r="F3297" s="8">
        <v>0.29166666666666669</v>
      </c>
      <c r="G3297" s="8">
        <v>0</v>
      </c>
      <c r="H3297" s="8">
        <v>0.125</v>
      </c>
      <c r="I3297" s="4" t="e">
        <f>#REF!/1.7</f>
        <v>#REF!</v>
      </c>
      <c r="J3297" s="4">
        <f>Hilfstabelle!C3297/3</f>
        <v>0.422018</v>
      </c>
      <c r="K3297" s="96">
        <f>Hilfstabelle!F3297/11</f>
        <v>0</v>
      </c>
      <c r="L3297" s="107">
        <f>Hilfstabelle!G3297/sinks!$G$3</f>
        <v>0.13790420001091952</v>
      </c>
    </row>
    <row r="3298" spans="1:12" x14ac:dyDescent="0.25">
      <c r="A3298" s="89">
        <v>41046.333333333336</v>
      </c>
      <c r="B3298" s="4">
        <v>0.62426989799999999</v>
      </c>
      <c r="C3298" s="8">
        <v>0.33333333333333331</v>
      </c>
      <c r="D3298" s="8">
        <v>0</v>
      </c>
      <c r="E3298" s="8">
        <v>0.1111111111111111</v>
      </c>
      <c r="F3298" s="8">
        <v>0.33333333333333331</v>
      </c>
      <c r="G3298" s="8">
        <v>0</v>
      </c>
      <c r="H3298" s="8">
        <v>0.1111111111111111</v>
      </c>
      <c r="I3298" s="4" t="e">
        <f>#REF!/1.7</f>
        <v>#REF!</v>
      </c>
      <c r="J3298" s="4">
        <f>Hilfstabelle!C3298/3</f>
        <v>0.42823949999999994</v>
      </c>
      <c r="K3298" s="96">
        <f>Hilfstabelle!F3298/11</f>
        <v>0</v>
      </c>
      <c r="L3298" s="107">
        <f>Hilfstabelle!G3298/sinks!$G$3</f>
        <v>0.15846584974975372</v>
      </c>
    </row>
    <row r="3299" spans="1:12" x14ac:dyDescent="0.25">
      <c r="A3299" s="89">
        <v>41046.375</v>
      </c>
      <c r="B3299" s="4">
        <v>0.64013599509999997</v>
      </c>
      <c r="C3299" s="8">
        <v>0.375</v>
      </c>
      <c r="D3299" s="8">
        <v>0</v>
      </c>
      <c r="E3299" s="8">
        <v>0.1</v>
      </c>
      <c r="F3299" s="8">
        <v>0.375</v>
      </c>
      <c r="G3299" s="8">
        <v>0</v>
      </c>
      <c r="H3299" s="8">
        <v>0.1</v>
      </c>
      <c r="I3299" s="4" t="e">
        <f>#REF!/1.7</f>
        <v>#REF!</v>
      </c>
      <c r="J3299" s="4">
        <f>Hilfstabelle!C3299/3</f>
        <v>0.43448975000000001</v>
      </c>
      <c r="K3299" s="96">
        <f>Hilfstabelle!F3299/11</f>
        <v>0</v>
      </c>
      <c r="L3299" s="107">
        <f>Hilfstabelle!G3299/sinks!$G$3</f>
        <v>0.17804837331054821</v>
      </c>
    </row>
    <row r="3300" spans="1:12" x14ac:dyDescent="0.25">
      <c r="A3300" s="89">
        <v>41046.416666666664</v>
      </c>
      <c r="B3300" s="4">
        <v>0.60265016130000004</v>
      </c>
      <c r="C3300" s="8">
        <v>0.41666666666666669</v>
      </c>
      <c r="D3300" s="8">
        <v>0</v>
      </c>
      <c r="E3300" s="8">
        <v>9.0909090909090912E-2</v>
      </c>
      <c r="F3300" s="8">
        <v>0.41666666666666669</v>
      </c>
      <c r="G3300" s="8">
        <v>0</v>
      </c>
      <c r="H3300" s="8">
        <v>9.0909090909090912E-2</v>
      </c>
      <c r="I3300" s="4" t="e">
        <f>#REF!/1.7</f>
        <v>#REF!</v>
      </c>
      <c r="J3300" s="4">
        <f>Hilfstabelle!C3300/3</f>
        <v>0.43965324999999994</v>
      </c>
      <c r="K3300" s="96">
        <f>Hilfstabelle!F3300/11</f>
        <v>0</v>
      </c>
      <c r="L3300" s="107">
        <f>Hilfstabelle!G3300/sinks!$G$3</f>
        <v>0.18204117356904781</v>
      </c>
    </row>
    <row r="3301" spans="1:12" x14ac:dyDescent="0.25">
      <c r="A3301" s="89">
        <v>41046.458333333336</v>
      </c>
      <c r="B3301" s="4">
        <v>0.57815360469999999</v>
      </c>
      <c r="C3301" s="8">
        <v>0.45833333333333331</v>
      </c>
      <c r="D3301" s="8">
        <v>0</v>
      </c>
      <c r="E3301" s="8">
        <v>8.3333333333333329E-2</v>
      </c>
      <c r="F3301" s="8">
        <v>0.45833333333333331</v>
      </c>
      <c r="G3301" s="8">
        <v>0</v>
      </c>
      <c r="H3301" s="8">
        <v>8.3333333333333329E-2</v>
      </c>
      <c r="I3301" s="4" t="e">
        <f>#REF!/1.7</f>
        <v>#REF!</v>
      </c>
      <c r="J3301" s="4">
        <f>Hilfstabelle!C3301/3</f>
        <v>0.44286175000000005</v>
      </c>
      <c r="K3301" s="96">
        <f>Hilfstabelle!F3301/11</f>
        <v>0</v>
      </c>
      <c r="L3301" s="107">
        <f>Hilfstabelle!G3301/sinks!$G$3</f>
        <v>0.18555076870072265</v>
      </c>
    </row>
    <row r="3302" spans="1:12" x14ac:dyDescent="0.25">
      <c r="A3302" s="89">
        <v>41046.5</v>
      </c>
      <c r="B3302" s="4">
        <v>0.55827739519999997</v>
      </c>
      <c r="C3302" s="8">
        <v>0.5</v>
      </c>
      <c r="D3302" s="8">
        <v>0</v>
      </c>
      <c r="E3302" s="8">
        <v>7.6923076923076927E-2</v>
      </c>
      <c r="F3302" s="8">
        <v>0.5</v>
      </c>
      <c r="G3302" s="8">
        <v>0</v>
      </c>
      <c r="H3302" s="8">
        <v>7.6923076923076927E-2</v>
      </c>
      <c r="I3302" s="4" t="e">
        <f>#REF!/1.7</f>
        <v>#REF!</v>
      </c>
      <c r="J3302" s="4">
        <f>Hilfstabelle!C3302/3</f>
        <v>0.44500075</v>
      </c>
      <c r="K3302" s="96">
        <f>Hilfstabelle!F3302/11</f>
        <v>0</v>
      </c>
      <c r="L3302" s="107">
        <f>Hilfstabelle!G3302/sinks!$G$3</f>
        <v>0.18860259055435297</v>
      </c>
    </row>
    <row r="3303" spans="1:12" x14ac:dyDescent="0.25">
      <c r="A3303" s="89">
        <v>41046.541666666664</v>
      </c>
      <c r="B3303" s="4">
        <v>0.5499084648</v>
      </c>
      <c r="C3303" s="8">
        <v>0.54166666666666663</v>
      </c>
      <c r="D3303" s="8">
        <v>0</v>
      </c>
      <c r="E3303" s="8">
        <v>7.1428571428571425E-2</v>
      </c>
      <c r="F3303" s="8">
        <v>0.54166666666666663</v>
      </c>
      <c r="G3303" s="8">
        <v>0</v>
      </c>
      <c r="H3303" s="8">
        <v>7.1428571428571425E-2</v>
      </c>
      <c r="I3303" s="4" t="e">
        <f>#REF!/1.7</f>
        <v>#REF!</v>
      </c>
      <c r="J3303" s="4">
        <f>Hilfstabelle!C3303/3</f>
        <v>0.44585175000000005</v>
      </c>
      <c r="K3303" s="96">
        <f>Hilfstabelle!F3303/11</f>
        <v>0</v>
      </c>
      <c r="L3303" s="107">
        <f>Hilfstabelle!G3303/sinks!$G$3</f>
        <v>0.17728541784714064</v>
      </c>
    </row>
    <row r="3304" spans="1:12" x14ac:dyDescent="0.25">
      <c r="A3304" s="89">
        <v>41046.583333333336</v>
      </c>
      <c r="B3304" s="4">
        <v>0.5575799843</v>
      </c>
      <c r="C3304" s="8">
        <v>0.58333333333333337</v>
      </c>
      <c r="D3304" s="8">
        <v>0</v>
      </c>
      <c r="E3304" s="8">
        <v>6.6666666666666666E-2</v>
      </c>
      <c r="F3304" s="8">
        <v>0.58333333333333337</v>
      </c>
      <c r="G3304" s="8">
        <v>0</v>
      </c>
      <c r="H3304" s="8">
        <v>6.6666666666666666E-2</v>
      </c>
      <c r="I3304" s="4" t="e">
        <f>#REF!/1.7</f>
        <v>#REF!</v>
      </c>
      <c r="J3304" s="4">
        <f>Hilfstabelle!C3304/3</f>
        <v>0.44607025</v>
      </c>
      <c r="K3304" s="96">
        <f>Hilfstabelle!F3304/11</f>
        <v>0</v>
      </c>
      <c r="L3304" s="107">
        <f>Hilfstabelle!G3304/sinks!$G$3</f>
        <v>0.16684564392284693</v>
      </c>
    </row>
    <row r="3305" spans="1:12" x14ac:dyDescent="0.25">
      <c r="A3305" s="89">
        <v>41046.625</v>
      </c>
      <c r="B3305" s="4">
        <v>0.57100514339999997</v>
      </c>
      <c r="C3305" s="8">
        <v>0.625</v>
      </c>
      <c r="D3305" s="8">
        <v>0</v>
      </c>
      <c r="E3305" s="8">
        <v>6.25E-2</v>
      </c>
      <c r="F3305" s="8">
        <v>0.625</v>
      </c>
      <c r="G3305" s="8">
        <v>0</v>
      </c>
      <c r="H3305" s="8">
        <v>6.25E-2</v>
      </c>
      <c r="I3305" s="4" t="e">
        <f>#REF!/1.7</f>
        <v>#REF!</v>
      </c>
      <c r="J3305" s="4">
        <f>Hilfstabelle!C3305/3</f>
        <v>0.44543200000000005</v>
      </c>
      <c r="K3305" s="96">
        <f>Hilfstabelle!F3305/11</f>
        <v>0</v>
      </c>
      <c r="L3305" s="107">
        <f>Hilfstabelle!G3305/sinks!$G$3</f>
        <v>0.17256780989840378</v>
      </c>
    </row>
    <row r="3306" spans="1:12" x14ac:dyDescent="0.25">
      <c r="A3306" s="89">
        <v>41046.666666666664</v>
      </c>
      <c r="B3306" s="4">
        <v>0.59044547120000002</v>
      </c>
      <c r="C3306" s="8">
        <v>0.66666666666666663</v>
      </c>
      <c r="D3306" s="8">
        <v>0</v>
      </c>
      <c r="E3306" s="8">
        <v>5.8823529411764705E-2</v>
      </c>
      <c r="F3306" s="8">
        <v>0.66666666666666663</v>
      </c>
      <c r="G3306" s="8">
        <v>0</v>
      </c>
      <c r="H3306" s="8">
        <v>5.8823529411764705E-2</v>
      </c>
      <c r="I3306" s="4" t="e">
        <f>#REF!/1.7</f>
        <v>#REF!</v>
      </c>
      <c r="J3306" s="4">
        <f>Hilfstabelle!C3306/3</f>
        <v>0.44340800000000002</v>
      </c>
      <c r="K3306" s="96">
        <f>Hilfstabelle!F3306/11</f>
        <v>0</v>
      </c>
      <c r="L3306" s="107">
        <f>Hilfstabelle!G3306/sinks!$G$3</f>
        <v>0.17691665603982687</v>
      </c>
    </row>
    <row r="3307" spans="1:12" x14ac:dyDescent="0.25">
      <c r="A3307" s="89">
        <v>41046.708333333336</v>
      </c>
      <c r="B3307" s="4">
        <v>0.59288640920000002</v>
      </c>
      <c r="C3307" s="8">
        <v>0.70833333333333337</v>
      </c>
      <c r="D3307" s="8">
        <v>0</v>
      </c>
      <c r="E3307" s="8">
        <v>5.5555555555555552E-2</v>
      </c>
      <c r="F3307" s="8">
        <v>0.70833333333333337</v>
      </c>
      <c r="G3307" s="8">
        <v>0</v>
      </c>
      <c r="H3307" s="8">
        <v>5.5555555555555552E-2</v>
      </c>
      <c r="I3307" s="4" t="e">
        <f>#REF!/1.7</f>
        <v>#REF!</v>
      </c>
      <c r="J3307" s="4">
        <f>Hilfstabelle!C3307/3</f>
        <v>0.43933125000000001</v>
      </c>
      <c r="K3307" s="96">
        <f>Hilfstabelle!F3307/11</f>
        <v>0</v>
      </c>
      <c r="L3307" s="107">
        <f>Hilfstabelle!G3307/sinks!$G$3</f>
        <v>0.18032452377638078</v>
      </c>
    </row>
    <row r="3308" spans="1:12" x14ac:dyDescent="0.25">
      <c r="A3308" s="89">
        <v>41046.75</v>
      </c>
      <c r="B3308" s="4">
        <v>0.60700897919999997</v>
      </c>
      <c r="C3308" s="8">
        <v>0.75</v>
      </c>
      <c r="D3308" s="8">
        <v>0</v>
      </c>
      <c r="E3308" s="8">
        <v>5.2631578947368418E-2</v>
      </c>
      <c r="F3308" s="8">
        <v>0.75</v>
      </c>
      <c r="G3308" s="8">
        <v>0</v>
      </c>
      <c r="H3308" s="8">
        <v>5.2631578947368418E-2</v>
      </c>
      <c r="I3308" s="4" t="e">
        <f>#REF!/1.7</f>
        <v>#REF!</v>
      </c>
      <c r="J3308" s="4">
        <f>Hilfstabelle!C3308/3</f>
        <v>0.42966549999999998</v>
      </c>
      <c r="K3308" s="96">
        <f>Hilfstabelle!F3308/11</f>
        <v>0</v>
      </c>
      <c r="L3308" s="107">
        <f>Hilfstabelle!G3308/sinks!$G$3</f>
        <v>0.17864602175688415</v>
      </c>
    </row>
    <row r="3309" spans="1:12" x14ac:dyDescent="0.25">
      <c r="A3309" s="89">
        <v>41046.791666666664</v>
      </c>
      <c r="B3309" s="4">
        <v>0.58477900790000004</v>
      </c>
      <c r="C3309" s="8">
        <v>0.79166666666666663</v>
      </c>
      <c r="D3309" s="8">
        <v>0</v>
      </c>
      <c r="E3309" s="8">
        <v>0.05</v>
      </c>
      <c r="F3309" s="8">
        <v>0.79166666666666663</v>
      </c>
      <c r="G3309" s="8">
        <v>0</v>
      </c>
      <c r="H3309" s="8">
        <v>0.05</v>
      </c>
      <c r="I3309" s="4" t="e">
        <f>#REF!/1.7</f>
        <v>#REF!</v>
      </c>
      <c r="J3309" s="4">
        <f>Hilfstabelle!C3309/3</f>
        <v>0.424709</v>
      </c>
      <c r="K3309" s="96">
        <f>Hilfstabelle!F3309/11</f>
        <v>0</v>
      </c>
      <c r="L3309" s="107">
        <f>Hilfstabelle!G3309/sinks!$G$3</f>
        <v>0.17160139964475415</v>
      </c>
    </row>
    <row r="3310" spans="1:12" x14ac:dyDescent="0.25">
      <c r="A3310" s="89">
        <v>41046.833333333336</v>
      </c>
      <c r="B3310" s="4">
        <v>0.58015866100000002</v>
      </c>
      <c r="C3310" s="8">
        <v>0.83333333333333337</v>
      </c>
      <c r="D3310" s="8">
        <v>0</v>
      </c>
      <c r="E3310" s="8">
        <v>4.7619047619047616E-2</v>
      </c>
      <c r="F3310" s="8">
        <v>0.83333333333333337</v>
      </c>
      <c r="G3310" s="8">
        <v>0</v>
      </c>
      <c r="H3310" s="8">
        <v>4.7619047619047616E-2</v>
      </c>
      <c r="I3310" s="4" t="e">
        <f>#REF!/1.7</f>
        <v>#REF!</v>
      </c>
      <c r="J3310" s="4">
        <f>Hilfstabelle!C3310/3</f>
        <v>0.42536449999999998</v>
      </c>
      <c r="K3310" s="96">
        <f>Hilfstabelle!F3310/11</f>
        <v>0</v>
      </c>
      <c r="L3310" s="107">
        <f>Hilfstabelle!G3310/sinks!$G$3</f>
        <v>0.15971201033998608</v>
      </c>
    </row>
    <row r="3311" spans="1:12" x14ac:dyDescent="0.25">
      <c r="A3311" s="89">
        <v>41046.875</v>
      </c>
      <c r="B3311" s="4">
        <v>0.53874989100000004</v>
      </c>
      <c r="C3311" s="8">
        <v>0.875</v>
      </c>
      <c r="D3311" s="8">
        <v>0</v>
      </c>
      <c r="E3311" s="8">
        <v>4.5454545454545456E-2</v>
      </c>
      <c r="F3311" s="8">
        <v>0.875</v>
      </c>
      <c r="G3311" s="8">
        <v>0</v>
      </c>
      <c r="H3311" s="8">
        <v>4.5454545454545456E-2</v>
      </c>
      <c r="I3311" s="4" t="e">
        <f>#REF!/1.7</f>
        <v>#REF!</v>
      </c>
      <c r="J3311" s="4">
        <f>Hilfstabelle!C3311/3</f>
        <v>0.42062075000000004</v>
      </c>
      <c r="K3311" s="96">
        <f>Hilfstabelle!F3311/11</f>
        <v>0</v>
      </c>
      <c r="L3311" s="107">
        <f>Hilfstabelle!G3311/sinks!$G$3</f>
        <v>0.1446309240132963</v>
      </c>
    </row>
    <row r="3312" spans="1:12" x14ac:dyDescent="0.25">
      <c r="A3312" s="89">
        <v>41046.916666666664</v>
      </c>
      <c r="B3312" s="4">
        <v>0.5115508674</v>
      </c>
      <c r="C3312" s="8">
        <v>0.91666666666666663</v>
      </c>
      <c r="D3312" s="8">
        <v>0</v>
      </c>
      <c r="E3312" s="8">
        <v>4.3478260869565216E-2</v>
      </c>
      <c r="F3312" s="8">
        <v>0.91666666666666663</v>
      </c>
      <c r="G3312" s="8">
        <v>0</v>
      </c>
      <c r="H3312" s="8">
        <v>4.3478260869565216E-2</v>
      </c>
      <c r="I3312" s="4" t="e">
        <f>#REF!/1.7</f>
        <v>#REF!</v>
      </c>
      <c r="J3312" s="4">
        <f>Hilfstabelle!C3312/3</f>
        <v>0.41596900000000003</v>
      </c>
      <c r="K3312" s="96">
        <f>Hilfstabelle!F3312/11</f>
        <v>0</v>
      </c>
      <c r="L3312" s="107">
        <f>Hilfstabelle!G3312/sinks!$G$3</f>
        <v>0.13552632214996588</v>
      </c>
    </row>
    <row r="3313" spans="1:12" x14ac:dyDescent="0.25">
      <c r="A3313" s="89">
        <v>41046.958333333336</v>
      </c>
      <c r="B3313" s="4">
        <v>0.48749019269999999</v>
      </c>
      <c r="C3313" s="8">
        <v>0.95833333333333337</v>
      </c>
      <c r="D3313" s="8">
        <v>0</v>
      </c>
      <c r="E3313" s="8">
        <v>4.1666666666666664E-2</v>
      </c>
      <c r="F3313" s="8">
        <v>0.95833333333333337</v>
      </c>
      <c r="G3313" s="8">
        <v>0</v>
      </c>
      <c r="H3313" s="8">
        <v>4.1666666666666664E-2</v>
      </c>
      <c r="I3313" s="4" t="e">
        <f>#REF!/1.7</f>
        <v>#REF!</v>
      </c>
      <c r="J3313" s="4">
        <f>Hilfstabelle!C3313/3</f>
        <v>0.41427275000000002</v>
      </c>
      <c r="K3313" s="96">
        <f>Hilfstabelle!F3313/11</f>
        <v>0</v>
      </c>
      <c r="L3313" s="107">
        <f>Hilfstabelle!G3313/sinks!$G$3</f>
        <v>0.127782324196379</v>
      </c>
    </row>
    <row r="3314" spans="1:12" x14ac:dyDescent="0.25">
      <c r="A3314" s="89">
        <v>41047</v>
      </c>
      <c r="B3314" s="4">
        <v>0.48182372940000001</v>
      </c>
      <c r="C3314" s="8">
        <v>0</v>
      </c>
      <c r="D3314" s="8">
        <v>0</v>
      </c>
      <c r="E3314" s="8">
        <v>1</v>
      </c>
      <c r="F3314" s="8">
        <v>0</v>
      </c>
      <c r="G3314" s="8">
        <v>0</v>
      </c>
      <c r="H3314" s="8">
        <v>1</v>
      </c>
      <c r="I3314" s="4" t="e">
        <f>#REF!/1.7</f>
        <v>#REF!</v>
      </c>
      <c r="J3314" s="4">
        <f>Hilfstabelle!C3314/3</f>
        <v>0.41316875000000003</v>
      </c>
      <c r="K3314" s="96">
        <f>Hilfstabelle!F3314/11</f>
        <v>0</v>
      </c>
      <c r="L3314" s="107">
        <f>Hilfstabelle!G3314/sinks!$G$3</f>
        <v>0.12590036738664032</v>
      </c>
    </row>
    <row r="3315" spans="1:12" x14ac:dyDescent="0.25">
      <c r="A3315" s="89">
        <v>41047.041666666664</v>
      </c>
      <c r="B3315" s="4">
        <v>0.47790079330000002</v>
      </c>
      <c r="C3315" s="8">
        <v>4.1666666666666664E-2</v>
      </c>
      <c r="D3315" s="8">
        <v>0</v>
      </c>
      <c r="E3315" s="8">
        <v>0.5</v>
      </c>
      <c r="F3315" s="8">
        <v>4.1666666666666664E-2</v>
      </c>
      <c r="G3315" s="8">
        <v>0</v>
      </c>
      <c r="H3315" s="8">
        <v>0.5</v>
      </c>
      <c r="I3315" s="4" t="e">
        <f>#REF!/1.7</f>
        <v>#REF!</v>
      </c>
      <c r="J3315" s="4">
        <f>Hilfstabelle!C3315/3</f>
        <v>0.41186925000000008</v>
      </c>
      <c r="K3315" s="96">
        <f>Hilfstabelle!F3315/11</f>
        <v>0</v>
      </c>
      <c r="L3315" s="107">
        <f>Hilfstabelle!G3315/sinks!$G$3</f>
        <v>0.1217804078842394</v>
      </c>
    </row>
    <row r="3316" spans="1:12" x14ac:dyDescent="0.25">
      <c r="A3316" s="89">
        <v>41047.083333333336</v>
      </c>
      <c r="B3316" s="4">
        <v>0.51503792169999996</v>
      </c>
      <c r="C3316" s="8">
        <v>8.3333333333333329E-2</v>
      </c>
      <c r="D3316" s="8">
        <v>0</v>
      </c>
      <c r="E3316" s="8">
        <v>0.33333333333333331</v>
      </c>
      <c r="F3316" s="8">
        <v>8.3333333333333329E-2</v>
      </c>
      <c r="G3316" s="8">
        <v>0</v>
      </c>
      <c r="H3316" s="8">
        <v>0.33333333333333331</v>
      </c>
      <c r="I3316" s="4" t="e">
        <f>#REF!/1.7</f>
        <v>#REF!</v>
      </c>
      <c r="J3316" s="4">
        <f>Hilfstabelle!C3316/3</f>
        <v>0.40992000000000001</v>
      </c>
      <c r="K3316" s="96">
        <f>Hilfstabelle!F3316/11</f>
        <v>0</v>
      </c>
      <c r="L3316" s="107">
        <f>Hilfstabelle!G3316/sinks!$G$3</f>
        <v>0.12000017846962167</v>
      </c>
    </row>
    <row r="3317" spans="1:12" x14ac:dyDescent="0.25">
      <c r="A3317" s="89">
        <v>41047.125</v>
      </c>
      <c r="B3317" s="4">
        <v>0.59314793830000001</v>
      </c>
      <c r="C3317" s="8">
        <v>0.125</v>
      </c>
      <c r="D3317" s="8">
        <v>0</v>
      </c>
      <c r="E3317" s="8">
        <v>0.25</v>
      </c>
      <c r="F3317" s="8">
        <v>0.125</v>
      </c>
      <c r="G3317" s="8">
        <v>0</v>
      </c>
      <c r="H3317" s="8">
        <v>0.25</v>
      </c>
      <c r="I3317" s="4" t="e">
        <f>#REF!/1.7</f>
        <v>#REF!</v>
      </c>
      <c r="J3317" s="4">
        <f>Hilfstabelle!C3317/3</f>
        <v>0.40652175000000002</v>
      </c>
      <c r="K3317" s="96">
        <f>Hilfstabelle!F3317/11</f>
        <v>0</v>
      </c>
      <c r="L3317" s="107">
        <f>Hilfstabelle!G3317/sinks!$G$3</f>
        <v>0.11802921018915211</v>
      </c>
    </row>
    <row r="3318" spans="1:12" x14ac:dyDescent="0.25">
      <c r="A3318" s="89">
        <v>41047.166666666664</v>
      </c>
      <c r="B3318" s="4">
        <v>0.71109755029999999</v>
      </c>
      <c r="C3318" s="8">
        <v>0.16666666666666666</v>
      </c>
      <c r="D3318" s="8">
        <v>0</v>
      </c>
      <c r="E3318" s="8">
        <v>0.2</v>
      </c>
      <c r="F3318" s="8">
        <v>0.16666666666666666</v>
      </c>
      <c r="G3318" s="8">
        <v>0</v>
      </c>
      <c r="H3318" s="8">
        <v>0.2</v>
      </c>
      <c r="I3318" s="4" t="e">
        <f>#REF!/1.7</f>
        <v>#REF!</v>
      </c>
      <c r="J3318" s="4">
        <f>Hilfstabelle!C3318/3</f>
        <v>0.41129425000000003</v>
      </c>
      <c r="K3318" s="96">
        <f>Hilfstabelle!F3318/11</f>
        <v>0</v>
      </c>
      <c r="L3318" s="107">
        <f>Hilfstabelle!G3318/sinks!$G$3</f>
        <v>0.11570219602575904</v>
      </c>
    </row>
    <row r="3319" spans="1:12" x14ac:dyDescent="0.25">
      <c r="A3319" s="89">
        <v>41047.208333333336</v>
      </c>
      <c r="B3319" s="4">
        <v>0.777525935</v>
      </c>
      <c r="C3319" s="8">
        <v>0.20833333333333334</v>
      </c>
      <c r="D3319" s="8">
        <v>0</v>
      </c>
      <c r="E3319" s="8">
        <v>0.16666666666666666</v>
      </c>
      <c r="F3319" s="8">
        <v>0.20833333333333334</v>
      </c>
      <c r="G3319" s="8">
        <v>0</v>
      </c>
      <c r="H3319" s="8">
        <v>0.16666666666666666</v>
      </c>
      <c r="I3319" s="4" t="e">
        <f>#REF!/1.7</f>
        <v>#REF!</v>
      </c>
      <c r="J3319" s="4">
        <f>Hilfstabelle!C3319/3</f>
        <v>0.41917175000000007</v>
      </c>
      <c r="K3319" s="96">
        <f>Hilfstabelle!F3319/11</f>
        <v>0</v>
      </c>
      <c r="L3319" s="107">
        <f>Hilfstabelle!G3319/sinks!$G$3</f>
        <v>0.11418900102333401</v>
      </c>
    </row>
    <row r="3320" spans="1:12" x14ac:dyDescent="0.25">
      <c r="A3320" s="89">
        <v>41047.25</v>
      </c>
      <c r="B3320" s="4">
        <v>0.79339203209999998</v>
      </c>
      <c r="C3320" s="8">
        <v>0.25</v>
      </c>
      <c r="D3320" s="8">
        <v>0</v>
      </c>
      <c r="E3320" s="8">
        <v>0.14285714285714285</v>
      </c>
      <c r="F3320" s="8">
        <v>0.25</v>
      </c>
      <c r="G3320" s="8">
        <v>0</v>
      </c>
      <c r="H3320" s="8">
        <v>0.14285714285714285</v>
      </c>
      <c r="I3320" s="4" t="e">
        <f>#REF!/1.7</f>
        <v>#REF!</v>
      </c>
      <c r="J3320" s="4">
        <f>Hilfstabelle!C3320/3</f>
        <v>0.430367</v>
      </c>
      <c r="K3320" s="96">
        <f>Hilfstabelle!F3320/11</f>
        <v>0</v>
      </c>
      <c r="L3320" s="107">
        <f>Hilfstabelle!G3320/sinks!$G$3</f>
        <v>0.13177512445487868</v>
      </c>
    </row>
    <row r="3321" spans="1:12" x14ac:dyDescent="0.25">
      <c r="A3321" s="89">
        <v>41047.291666666664</v>
      </c>
      <c r="B3321" s="4">
        <v>0.79374073749999996</v>
      </c>
      <c r="C3321" s="8">
        <v>0.29166666666666669</v>
      </c>
      <c r="D3321" s="8">
        <v>0</v>
      </c>
      <c r="E3321" s="8">
        <v>0.125</v>
      </c>
      <c r="F3321" s="8">
        <v>0.29166666666666669</v>
      </c>
      <c r="G3321" s="8">
        <v>0</v>
      </c>
      <c r="H3321" s="8">
        <v>0.125</v>
      </c>
      <c r="I3321" s="4" t="e">
        <f>#REF!/1.7</f>
        <v>#REF!</v>
      </c>
      <c r="J3321" s="4">
        <f>Hilfstabelle!C3321/3</f>
        <v>0.44029724999999997</v>
      </c>
      <c r="K3321" s="96">
        <f>Hilfstabelle!F3321/11</f>
        <v>0</v>
      </c>
      <c r="L3321" s="107">
        <f>Hilfstabelle!G3321/sinks!$G$3</f>
        <v>0.13790420001091952</v>
      </c>
    </row>
    <row r="3322" spans="1:12" x14ac:dyDescent="0.25">
      <c r="A3322" s="89">
        <v>41047.333333333336</v>
      </c>
      <c r="B3322" s="4">
        <v>0.80890942379999997</v>
      </c>
      <c r="C3322" s="8">
        <v>0.33333333333333331</v>
      </c>
      <c r="D3322" s="8">
        <v>0</v>
      </c>
      <c r="E3322" s="8">
        <v>0.1111111111111111</v>
      </c>
      <c r="F3322" s="8">
        <v>0.33333333333333331</v>
      </c>
      <c r="G3322" s="8">
        <v>0</v>
      </c>
      <c r="H3322" s="8">
        <v>0.1111111111111111</v>
      </c>
      <c r="I3322" s="4" t="e">
        <f>#REF!/1.7</f>
        <v>#REF!</v>
      </c>
      <c r="J3322" s="4">
        <f>Hilfstabelle!C3322/3</f>
        <v>0.44389675000000001</v>
      </c>
      <c r="K3322" s="96">
        <f>Hilfstabelle!F3322/11</f>
        <v>0</v>
      </c>
      <c r="L3322" s="107">
        <f>Hilfstabelle!G3322/sinks!$G$3</f>
        <v>0.15846584974975372</v>
      </c>
    </row>
    <row r="3323" spans="1:12" x14ac:dyDescent="0.25">
      <c r="A3323" s="89">
        <v>41047.375</v>
      </c>
      <c r="B3323" s="4">
        <v>0.81396565249999997</v>
      </c>
      <c r="C3323" s="8">
        <v>0.375</v>
      </c>
      <c r="D3323" s="8">
        <v>0</v>
      </c>
      <c r="E3323" s="8">
        <v>0.1</v>
      </c>
      <c r="F3323" s="8">
        <v>0.375</v>
      </c>
      <c r="G3323" s="8">
        <v>0</v>
      </c>
      <c r="H3323" s="8">
        <v>0.1</v>
      </c>
      <c r="I3323" s="4" t="e">
        <f>#REF!/1.7</f>
        <v>#REF!</v>
      </c>
      <c r="J3323" s="4">
        <f>Hilfstabelle!C3323/3</f>
        <v>0.44737549999999998</v>
      </c>
      <c r="K3323" s="96">
        <f>Hilfstabelle!F3323/11</f>
        <v>0</v>
      </c>
      <c r="L3323" s="107">
        <f>Hilfstabelle!G3323/sinks!$G$3</f>
        <v>0.17804837331054821</v>
      </c>
    </row>
    <row r="3324" spans="1:12" x14ac:dyDescent="0.25">
      <c r="A3324" s="89">
        <v>41047.416666666664</v>
      </c>
      <c r="B3324" s="4">
        <v>0.78606921799999996</v>
      </c>
      <c r="C3324" s="8">
        <v>0.41666666666666669</v>
      </c>
      <c r="D3324" s="8">
        <v>0</v>
      </c>
      <c r="E3324" s="8">
        <v>9.0909090909090912E-2</v>
      </c>
      <c r="F3324" s="8">
        <v>0.41666666666666669</v>
      </c>
      <c r="G3324" s="8">
        <v>0</v>
      </c>
      <c r="H3324" s="8">
        <v>9.0909090909090912E-2</v>
      </c>
      <c r="I3324" s="4" t="e">
        <f>#REF!/1.7</f>
        <v>#REF!</v>
      </c>
      <c r="J3324" s="4">
        <f>Hilfstabelle!C3324/3</f>
        <v>0.45145225</v>
      </c>
      <c r="K3324" s="96">
        <f>Hilfstabelle!F3324/11</f>
        <v>0</v>
      </c>
      <c r="L3324" s="107">
        <f>Hilfstabelle!G3324/sinks!$G$3</f>
        <v>0.18204117356904781</v>
      </c>
    </row>
    <row r="3325" spans="1:12" x14ac:dyDescent="0.25">
      <c r="A3325" s="89">
        <v>41047.458333333336</v>
      </c>
      <c r="B3325" s="4">
        <v>0.78197192920000003</v>
      </c>
      <c r="C3325" s="8">
        <v>0.45833333333333331</v>
      </c>
      <c r="D3325" s="8">
        <v>0</v>
      </c>
      <c r="E3325" s="8">
        <v>8.3333333333333329E-2</v>
      </c>
      <c r="F3325" s="8">
        <v>0.45833333333333331</v>
      </c>
      <c r="G3325" s="8">
        <v>0</v>
      </c>
      <c r="H3325" s="8">
        <v>8.3333333333333329E-2</v>
      </c>
      <c r="I3325" s="4" t="e">
        <f>#REF!/1.7</f>
        <v>#REF!</v>
      </c>
      <c r="J3325" s="4">
        <f>Hilfstabelle!C3325/3</f>
        <v>0.4569665</v>
      </c>
      <c r="K3325" s="96">
        <f>Hilfstabelle!F3325/11</f>
        <v>0</v>
      </c>
      <c r="L3325" s="107">
        <f>Hilfstabelle!G3325/sinks!$G$3</f>
        <v>0.18555076870072265</v>
      </c>
    </row>
    <row r="3326" spans="1:12" x14ac:dyDescent="0.25">
      <c r="A3326" s="89">
        <v>41047.5</v>
      </c>
      <c r="B3326" s="4">
        <v>0.77865922759999995</v>
      </c>
      <c r="C3326" s="8">
        <v>0.5</v>
      </c>
      <c r="D3326" s="8">
        <v>0</v>
      </c>
      <c r="E3326" s="8">
        <v>7.6923076923076927E-2</v>
      </c>
      <c r="F3326" s="8">
        <v>0.5</v>
      </c>
      <c r="G3326" s="8">
        <v>0</v>
      </c>
      <c r="H3326" s="8">
        <v>7.6923076923076927E-2</v>
      </c>
      <c r="I3326" s="4" t="e">
        <f>#REF!/1.7</f>
        <v>#REF!</v>
      </c>
      <c r="J3326" s="4">
        <f>Hilfstabelle!C3326/3</f>
        <v>0.46306724999999999</v>
      </c>
      <c r="K3326" s="96">
        <f>Hilfstabelle!F3326/11</f>
        <v>0</v>
      </c>
      <c r="L3326" s="107">
        <f>Hilfstabelle!G3326/sinks!$G$3</f>
        <v>0.18860259055435297</v>
      </c>
    </row>
    <row r="3327" spans="1:12" x14ac:dyDescent="0.25">
      <c r="A3327" s="89">
        <v>41047.541666666664</v>
      </c>
      <c r="B3327" s="4">
        <v>0.76340336499999994</v>
      </c>
      <c r="C3327" s="8">
        <v>0.54166666666666663</v>
      </c>
      <c r="D3327" s="8">
        <v>0</v>
      </c>
      <c r="E3327" s="8">
        <v>7.1428571428571425E-2</v>
      </c>
      <c r="F3327" s="8">
        <v>0.54166666666666663</v>
      </c>
      <c r="G3327" s="8">
        <v>0</v>
      </c>
      <c r="H3327" s="8">
        <v>7.1428571428571425E-2</v>
      </c>
      <c r="I3327" s="4" t="e">
        <f>#REF!/1.7</f>
        <v>#REF!</v>
      </c>
      <c r="J3327" s="4">
        <f>Hilfstabelle!C3327/3</f>
        <v>0.46723025000000001</v>
      </c>
      <c r="K3327" s="96">
        <f>Hilfstabelle!F3327/11</f>
        <v>0</v>
      </c>
      <c r="L3327" s="107">
        <f>Hilfstabelle!G3327/sinks!$G$3</f>
        <v>0.17728541784714064</v>
      </c>
    </row>
    <row r="3328" spans="1:12" x14ac:dyDescent="0.25">
      <c r="A3328" s="89">
        <v>41047.583333333336</v>
      </c>
      <c r="B3328" s="4">
        <v>0.74788597329999995</v>
      </c>
      <c r="C3328" s="8">
        <v>0.58333333333333337</v>
      </c>
      <c r="D3328" s="8">
        <v>0</v>
      </c>
      <c r="E3328" s="8">
        <v>6.6666666666666666E-2</v>
      </c>
      <c r="F3328" s="8">
        <v>0.58333333333333337</v>
      </c>
      <c r="G3328" s="8">
        <v>0</v>
      </c>
      <c r="H3328" s="8">
        <v>6.6666666666666666E-2</v>
      </c>
      <c r="I3328" s="4" t="e">
        <f>#REF!/1.7</f>
        <v>#REF!</v>
      </c>
      <c r="J3328" s="4">
        <f>Hilfstabelle!C3328/3</f>
        <v>0.4692197500000001</v>
      </c>
      <c r="K3328" s="96">
        <f>Hilfstabelle!F3328/11</f>
        <v>1</v>
      </c>
      <c r="L3328" s="107">
        <f>Hilfstabelle!G3328/sinks!$G$3</f>
        <v>0.83952961608058863</v>
      </c>
    </row>
    <row r="3329" spans="1:12" x14ac:dyDescent="0.25">
      <c r="A3329" s="89">
        <v>41047.625</v>
      </c>
      <c r="B3329" s="4">
        <v>0.7545113765</v>
      </c>
      <c r="C3329" s="8">
        <v>0.625</v>
      </c>
      <c r="D3329" s="8">
        <v>0</v>
      </c>
      <c r="E3329" s="8">
        <v>6.25E-2</v>
      </c>
      <c r="F3329" s="8">
        <v>0.625</v>
      </c>
      <c r="G3329" s="8">
        <v>0</v>
      </c>
      <c r="H3329" s="8">
        <v>6.25E-2</v>
      </c>
      <c r="I3329" s="4" t="e">
        <f>#REF!/1.7</f>
        <v>#REF!</v>
      </c>
      <c r="J3329" s="4">
        <f>Hilfstabelle!C3329/3</f>
        <v>0.46889775</v>
      </c>
      <c r="K3329" s="96">
        <f>Hilfstabelle!F3329/11</f>
        <v>1</v>
      </c>
      <c r="L3329" s="107">
        <f>Hilfstabelle!G3329/sinks!$G$3</f>
        <v>0.84525178205614548</v>
      </c>
    </row>
    <row r="3330" spans="1:12" x14ac:dyDescent="0.25">
      <c r="A3330" s="89">
        <v>41047.666666666664</v>
      </c>
      <c r="B3330" s="4">
        <v>0.74065033560000004</v>
      </c>
      <c r="C3330" s="8">
        <v>0.66666666666666663</v>
      </c>
      <c r="D3330" s="8">
        <v>0</v>
      </c>
      <c r="E3330" s="8">
        <v>5.8823529411764705E-2</v>
      </c>
      <c r="F3330" s="8">
        <v>0.66666666666666663</v>
      </c>
      <c r="G3330" s="8">
        <v>0</v>
      </c>
      <c r="H3330" s="8">
        <v>5.8823529411764705E-2</v>
      </c>
      <c r="I3330" s="4" t="e">
        <f>#REF!/1.7</f>
        <v>#REF!</v>
      </c>
      <c r="J3330" s="4">
        <f>Hilfstabelle!C3330/3</f>
        <v>0.46572375000000005</v>
      </c>
      <c r="K3330" s="96">
        <f>Hilfstabelle!F3330/11</f>
        <v>0</v>
      </c>
      <c r="L3330" s="107">
        <f>Hilfstabelle!G3330/sinks!$G$3</f>
        <v>0.17691665603982687</v>
      </c>
    </row>
    <row r="3331" spans="1:12" x14ac:dyDescent="0.25">
      <c r="A3331" s="89">
        <v>41047.708333333336</v>
      </c>
      <c r="B3331" s="4">
        <v>0.71057449220000002</v>
      </c>
      <c r="C3331" s="8">
        <v>0.70833333333333337</v>
      </c>
      <c r="D3331" s="8">
        <v>0</v>
      </c>
      <c r="E3331" s="8">
        <v>5.5555555555555552E-2</v>
      </c>
      <c r="F3331" s="8">
        <v>0.70833333333333337</v>
      </c>
      <c r="G3331" s="8">
        <v>0</v>
      </c>
      <c r="H3331" s="8">
        <v>5.5555555555555552E-2</v>
      </c>
      <c r="I3331" s="4" t="e">
        <f>#REF!/1.7</f>
        <v>#REF!</v>
      </c>
      <c r="J3331" s="4">
        <f>Hilfstabelle!C3331/3</f>
        <v>0.45838675000000006</v>
      </c>
      <c r="K3331" s="96">
        <f>Hilfstabelle!F3331/11</f>
        <v>0</v>
      </c>
      <c r="L3331" s="107">
        <f>Hilfstabelle!G3331/sinks!$G$3</f>
        <v>0.18032452377638078</v>
      </c>
    </row>
    <row r="3332" spans="1:12" x14ac:dyDescent="0.25">
      <c r="A3332" s="89">
        <v>41047.75</v>
      </c>
      <c r="B3332" s="4">
        <v>0.7084822596</v>
      </c>
      <c r="C3332" s="8">
        <v>0.75</v>
      </c>
      <c r="D3332" s="8">
        <v>0</v>
      </c>
      <c r="E3332" s="8">
        <v>5.2631578947368418E-2</v>
      </c>
      <c r="F3332" s="8">
        <v>0.75</v>
      </c>
      <c r="G3332" s="8">
        <v>0</v>
      </c>
      <c r="H3332" s="8">
        <v>5.2631578947368418E-2</v>
      </c>
      <c r="I3332" s="4" t="e">
        <f>#REF!/1.7</f>
        <v>#REF!</v>
      </c>
      <c r="J3332" s="4">
        <f>Hilfstabelle!C3332/3</f>
        <v>0.44846800000000003</v>
      </c>
      <c r="K3332" s="96">
        <f>Hilfstabelle!F3332/11</f>
        <v>0</v>
      </c>
      <c r="L3332" s="107">
        <f>Hilfstabelle!G3332/sinks!$G$3</f>
        <v>0.17864602175688415</v>
      </c>
    </row>
    <row r="3333" spans="1:12" x14ac:dyDescent="0.25">
      <c r="A3333" s="89">
        <v>41047.791666666664</v>
      </c>
      <c r="B3333" s="4">
        <v>0.68058582509999999</v>
      </c>
      <c r="C3333" s="8">
        <v>0.79166666666666663</v>
      </c>
      <c r="D3333" s="8">
        <v>0</v>
      </c>
      <c r="E3333" s="8">
        <v>0.05</v>
      </c>
      <c r="F3333" s="8">
        <v>0.79166666666666663</v>
      </c>
      <c r="G3333" s="8">
        <v>0</v>
      </c>
      <c r="H3333" s="8">
        <v>0.05</v>
      </c>
      <c r="I3333" s="4" t="e">
        <f>#REF!/1.7</f>
        <v>#REF!</v>
      </c>
      <c r="J3333" s="4">
        <f>Hilfstabelle!C3333/3</f>
        <v>0.44057900000000005</v>
      </c>
      <c r="K3333" s="96">
        <f>Hilfstabelle!F3333/11</f>
        <v>0</v>
      </c>
      <c r="L3333" s="107">
        <f>Hilfstabelle!G3333/sinks!$G$3</f>
        <v>0.17160139964475415</v>
      </c>
    </row>
    <row r="3334" spans="1:12" x14ac:dyDescent="0.25">
      <c r="A3334" s="89">
        <v>41047.833333333336</v>
      </c>
      <c r="B3334" s="4">
        <v>0.64876645450000003</v>
      </c>
      <c r="C3334" s="8">
        <v>0.83333333333333337</v>
      </c>
      <c r="D3334" s="8">
        <v>0</v>
      </c>
      <c r="E3334" s="8">
        <v>4.7619047619047616E-2</v>
      </c>
      <c r="F3334" s="8">
        <v>0.83333333333333337</v>
      </c>
      <c r="G3334" s="8">
        <v>0</v>
      </c>
      <c r="H3334" s="8">
        <v>4.7619047619047616E-2</v>
      </c>
      <c r="I3334" s="4" t="e">
        <f>#REF!/1.7</f>
        <v>#REF!</v>
      </c>
      <c r="J3334" s="4">
        <f>Hilfstabelle!C3334/3</f>
        <v>0.43637000000000009</v>
      </c>
      <c r="K3334" s="96">
        <f>Hilfstabelle!F3334/11</f>
        <v>0</v>
      </c>
      <c r="L3334" s="107">
        <f>Hilfstabelle!G3334/sinks!$G$3</f>
        <v>0.15971201033998608</v>
      </c>
    </row>
    <row r="3335" spans="1:12" x14ac:dyDescent="0.25">
      <c r="A3335" s="89">
        <v>41047.875</v>
      </c>
      <c r="B3335" s="4">
        <v>0.58390724439999997</v>
      </c>
      <c r="C3335" s="8">
        <v>0.875</v>
      </c>
      <c r="D3335" s="8">
        <v>0</v>
      </c>
      <c r="E3335" s="8">
        <v>4.5454545454545456E-2</v>
      </c>
      <c r="F3335" s="8">
        <v>0.875</v>
      </c>
      <c r="G3335" s="8">
        <v>0</v>
      </c>
      <c r="H3335" s="8">
        <v>4.5454545454545456E-2</v>
      </c>
      <c r="I3335" s="4" t="e">
        <f>#REF!/1.7</f>
        <v>#REF!</v>
      </c>
      <c r="J3335" s="4">
        <f>Hilfstabelle!C3335/3</f>
        <v>0.43240824999999999</v>
      </c>
      <c r="K3335" s="96">
        <f>Hilfstabelle!F3335/11</f>
        <v>0</v>
      </c>
      <c r="L3335" s="107">
        <f>Hilfstabelle!G3335/sinks!$G$3</f>
        <v>0.1446309240132963</v>
      </c>
    </row>
    <row r="3336" spans="1:12" x14ac:dyDescent="0.25">
      <c r="A3336" s="89">
        <v>41047.916666666664</v>
      </c>
      <c r="B3336" s="4">
        <v>0.55374422459999995</v>
      </c>
      <c r="C3336" s="8">
        <v>0.91666666666666663</v>
      </c>
      <c r="D3336" s="8">
        <v>0</v>
      </c>
      <c r="E3336" s="8">
        <v>4.3478260869565216E-2</v>
      </c>
      <c r="F3336" s="8">
        <v>0.91666666666666663</v>
      </c>
      <c r="G3336" s="8">
        <v>0</v>
      </c>
      <c r="H3336" s="8">
        <v>4.3478260869565216E-2</v>
      </c>
      <c r="I3336" s="4" t="e">
        <f>#REF!/1.7</f>
        <v>#REF!</v>
      </c>
      <c r="J3336" s="4">
        <f>Hilfstabelle!C3336/3</f>
        <v>0.43049350000000003</v>
      </c>
      <c r="K3336" s="96">
        <f>Hilfstabelle!F3336/11</f>
        <v>0</v>
      </c>
      <c r="L3336" s="107">
        <f>Hilfstabelle!G3336/sinks!$G$3</f>
        <v>0.13552632214996588</v>
      </c>
    </row>
    <row r="3337" spans="1:12" x14ac:dyDescent="0.25">
      <c r="A3337" s="89">
        <v>41047.958333333336</v>
      </c>
      <c r="B3337" s="4">
        <v>0.52584779010000005</v>
      </c>
      <c r="C3337" s="8">
        <v>0.95833333333333337</v>
      </c>
      <c r="D3337" s="8">
        <v>0</v>
      </c>
      <c r="E3337" s="8">
        <v>4.1666666666666664E-2</v>
      </c>
      <c r="F3337" s="8">
        <v>0.95833333333333337</v>
      </c>
      <c r="G3337" s="8">
        <v>0</v>
      </c>
      <c r="H3337" s="8">
        <v>4.1666666666666664E-2</v>
      </c>
      <c r="I3337" s="4" t="e">
        <f>#REF!/1.7</f>
        <v>#REF!</v>
      </c>
      <c r="J3337" s="4">
        <f>Hilfstabelle!C3337/3</f>
        <v>0.42936649999999998</v>
      </c>
      <c r="K3337" s="96">
        <f>Hilfstabelle!F3337/11</f>
        <v>0</v>
      </c>
      <c r="L3337" s="107">
        <f>Hilfstabelle!G3337/sinks!$G$3</f>
        <v>0.127782324196379</v>
      </c>
    </row>
    <row r="3338" spans="1:12" x14ac:dyDescent="0.25">
      <c r="A3338" s="89">
        <v>41048</v>
      </c>
      <c r="B3338" s="4">
        <v>0.51338157090000003</v>
      </c>
      <c r="C3338" s="8">
        <v>0</v>
      </c>
      <c r="D3338" s="8">
        <v>0</v>
      </c>
      <c r="E3338" s="8">
        <v>1</v>
      </c>
      <c r="F3338" s="8">
        <v>0</v>
      </c>
      <c r="G3338" s="8">
        <v>0</v>
      </c>
      <c r="H3338" s="8">
        <v>1</v>
      </c>
      <c r="I3338" s="4" t="e">
        <f>#REF!/1.7</f>
        <v>#REF!</v>
      </c>
      <c r="J3338" s="4">
        <f>Hilfstabelle!C3338/3</f>
        <v>0.42857875000000001</v>
      </c>
      <c r="K3338" s="96">
        <f>Hilfstabelle!F3338/11</f>
        <v>0</v>
      </c>
      <c r="L3338" s="107">
        <f>Hilfstabelle!G3338/sinks!$G$3</f>
        <v>0.12743899423784558</v>
      </c>
    </row>
    <row r="3339" spans="1:12" x14ac:dyDescent="0.25">
      <c r="A3339" s="89">
        <v>41048.041666666664</v>
      </c>
      <c r="B3339" s="4">
        <v>0.50823816580000003</v>
      </c>
      <c r="C3339" s="8">
        <v>4.1666666666666664E-2</v>
      </c>
      <c r="D3339" s="8">
        <v>0</v>
      </c>
      <c r="E3339" s="8">
        <v>0.5</v>
      </c>
      <c r="F3339" s="8">
        <v>4.1666666666666664E-2</v>
      </c>
      <c r="G3339" s="8">
        <v>0</v>
      </c>
      <c r="H3339" s="8">
        <v>0.5</v>
      </c>
      <c r="I3339" s="4" t="e">
        <f>#REF!/1.7</f>
        <v>#REF!</v>
      </c>
      <c r="J3339" s="4">
        <f>Hilfstabelle!C3339/3</f>
        <v>0.42748625000000001</v>
      </c>
      <c r="K3339" s="96">
        <f>Hilfstabelle!F3339/11</f>
        <v>0</v>
      </c>
      <c r="L3339" s="107">
        <f>Hilfstabelle!G3339/sinks!$G$3</f>
        <v>0.12330631881105453</v>
      </c>
    </row>
    <row r="3340" spans="1:12" x14ac:dyDescent="0.25">
      <c r="A3340" s="89">
        <v>41048.083333333336</v>
      </c>
      <c r="B3340" s="4">
        <v>0.52872460990000003</v>
      </c>
      <c r="C3340" s="8">
        <v>8.3333333333333329E-2</v>
      </c>
      <c r="D3340" s="8">
        <v>0</v>
      </c>
      <c r="E3340" s="8">
        <v>0.33333333333333331</v>
      </c>
      <c r="F3340" s="8">
        <v>8.3333333333333329E-2</v>
      </c>
      <c r="G3340" s="8">
        <v>0</v>
      </c>
      <c r="H3340" s="8">
        <v>0.33333333333333331</v>
      </c>
      <c r="I3340" s="4" t="e">
        <f>#REF!/1.7</f>
        <v>#REF!</v>
      </c>
      <c r="J3340" s="4">
        <f>Hilfstabelle!C3340/3</f>
        <v>0.42590500000000003</v>
      </c>
      <c r="K3340" s="96">
        <f>Hilfstabelle!F3340/11</f>
        <v>0</v>
      </c>
      <c r="L3340" s="107">
        <f>Hilfstabelle!G3340/sinks!$G$3</f>
        <v>0.12019091733547363</v>
      </c>
    </row>
    <row r="3341" spans="1:12" x14ac:dyDescent="0.25">
      <c r="A3341" s="89">
        <v>41048.125</v>
      </c>
      <c r="B3341" s="4">
        <v>0.60012204690000004</v>
      </c>
      <c r="C3341" s="8">
        <v>0.125</v>
      </c>
      <c r="D3341" s="8">
        <v>0</v>
      </c>
      <c r="E3341" s="8">
        <v>0.25</v>
      </c>
      <c r="F3341" s="8">
        <v>0.125</v>
      </c>
      <c r="G3341" s="8">
        <v>0</v>
      </c>
      <c r="H3341" s="8">
        <v>0.25</v>
      </c>
      <c r="I3341" s="4" t="e">
        <f>#REF!/1.7</f>
        <v>#REF!</v>
      </c>
      <c r="J3341" s="4">
        <f>Hilfstabelle!C3341/3</f>
        <v>0.42342100000000005</v>
      </c>
      <c r="K3341" s="96">
        <f>Hilfstabelle!F3341/11</f>
        <v>0</v>
      </c>
      <c r="L3341" s="107">
        <f>Hilfstabelle!G3341/sinks!$G$3</f>
        <v>0.11754600506232736</v>
      </c>
    </row>
    <row r="3342" spans="1:12" x14ac:dyDescent="0.25">
      <c r="A3342" s="89">
        <v>41048.166666666664</v>
      </c>
      <c r="B3342" s="4">
        <v>0.70891814139999998</v>
      </c>
      <c r="C3342" s="8">
        <v>0.16666666666666666</v>
      </c>
      <c r="D3342" s="8">
        <v>0</v>
      </c>
      <c r="E3342" s="8">
        <v>0.2</v>
      </c>
      <c r="F3342" s="8">
        <v>0.16666666666666666</v>
      </c>
      <c r="G3342" s="8">
        <v>0</v>
      </c>
      <c r="H3342" s="8">
        <v>0.2</v>
      </c>
      <c r="I3342" s="4" t="e">
        <f>#REF!/1.7</f>
        <v>#REF!</v>
      </c>
      <c r="J3342" s="4">
        <f>Hilfstabelle!C3342/3</f>
        <v>0.42730225000000005</v>
      </c>
      <c r="K3342" s="96">
        <f>Hilfstabelle!F3342/11</f>
        <v>0</v>
      </c>
      <c r="L3342" s="107">
        <f>Hilfstabelle!G3342/sinks!$G$3</f>
        <v>0.11450689913308715</v>
      </c>
    </row>
    <row r="3343" spans="1:12" x14ac:dyDescent="0.25">
      <c r="A3343" s="89">
        <v>41048.208333333336</v>
      </c>
      <c r="B3343" s="4">
        <v>0.76906982830000004</v>
      </c>
      <c r="C3343" s="8">
        <v>0.20833333333333334</v>
      </c>
      <c r="D3343" s="8">
        <v>0</v>
      </c>
      <c r="E3343" s="8">
        <v>0.16666666666666666</v>
      </c>
      <c r="F3343" s="8">
        <v>0.20833333333333334</v>
      </c>
      <c r="G3343" s="8">
        <v>0</v>
      </c>
      <c r="H3343" s="8">
        <v>0.16666666666666666</v>
      </c>
      <c r="I3343" s="4" t="e">
        <f>#REF!/1.7</f>
        <v>#REF!</v>
      </c>
      <c r="J3343" s="4">
        <f>Hilfstabelle!C3343/3</f>
        <v>0.43491525000000003</v>
      </c>
      <c r="K3343" s="96">
        <f>Hilfstabelle!F3343/11</f>
        <v>0</v>
      </c>
      <c r="L3343" s="107">
        <f>Hilfstabelle!G3343/sinks!$G$3</f>
        <v>0.1113533498843358</v>
      </c>
    </row>
    <row r="3344" spans="1:12" x14ac:dyDescent="0.25">
      <c r="A3344" s="89">
        <v>41048.25</v>
      </c>
      <c r="B3344" s="4">
        <v>0.77839769849999996</v>
      </c>
      <c r="C3344" s="8">
        <v>0.25</v>
      </c>
      <c r="D3344" s="8">
        <v>0</v>
      </c>
      <c r="E3344" s="8">
        <v>0.14285714285714285</v>
      </c>
      <c r="F3344" s="8">
        <v>0.25</v>
      </c>
      <c r="G3344" s="8">
        <v>0</v>
      </c>
      <c r="H3344" s="8">
        <v>0.14285714285714285</v>
      </c>
      <c r="I3344" s="4" t="e">
        <f>#REF!/1.7</f>
        <v>#REF!</v>
      </c>
      <c r="J3344" s="4">
        <f>Hilfstabelle!C3344/3</f>
        <v>0.44758824999999997</v>
      </c>
      <c r="K3344" s="96">
        <f>Hilfstabelle!F3344/11</f>
        <v>0</v>
      </c>
      <c r="L3344" s="107">
        <f>Hilfstabelle!G3344/sinks!$G$3</f>
        <v>0.12620554957200331</v>
      </c>
    </row>
    <row r="3345" spans="1:12" x14ac:dyDescent="0.25">
      <c r="A3345" s="89">
        <v>41048.291666666664</v>
      </c>
      <c r="B3345" s="4">
        <v>0.78589486529999997</v>
      </c>
      <c r="C3345" s="8">
        <v>0.29166666666666669</v>
      </c>
      <c r="D3345" s="8">
        <v>0</v>
      </c>
      <c r="E3345" s="8">
        <v>0.125</v>
      </c>
      <c r="F3345" s="8">
        <v>0.29166666666666669</v>
      </c>
      <c r="G3345" s="8">
        <v>0</v>
      </c>
      <c r="H3345" s="8">
        <v>0.125</v>
      </c>
      <c r="I3345" s="4" t="e">
        <f>#REF!/1.7</f>
        <v>#REF!</v>
      </c>
      <c r="J3345" s="4">
        <f>Hilfstabelle!C3345/3</f>
        <v>0.46463700000000002</v>
      </c>
      <c r="K3345" s="96">
        <f>Hilfstabelle!F3345/11</f>
        <v>0</v>
      </c>
      <c r="L3345" s="107">
        <f>Hilfstabelle!G3345/sinks!$G$3</f>
        <v>0.13429287748412369</v>
      </c>
    </row>
    <row r="3346" spans="1:12" x14ac:dyDescent="0.25">
      <c r="A3346" s="89">
        <v>41048.333333333336</v>
      </c>
      <c r="B3346" s="4">
        <v>0.79740214450000002</v>
      </c>
      <c r="C3346" s="8">
        <v>0.33333333333333331</v>
      </c>
      <c r="D3346" s="8">
        <v>0</v>
      </c>
      <c r="E3346" s="8">
        <v>0.1111111111111111</v>
      </c>
      <c r="F3346" s="8">
        <v>0.33333333333333331</v>
      </c>
      <c r="G3346" s="8">
        <v>0</v>
      </c>
      <c r="H3346" s="8">
        <v>0.1111111111111111</v>
      </c>
      <c r="I3346" s="4" t="e">
        <f>#REF!/1.7</f>
        <v>#REF!</v>
      </c>
      <c r="J3346" s="4">
        <f>Hilfstabelle!C3346/3</f>
        <v>0.476022</v>
      </c>
      <c r="K3346" s="96">
        <f>Hilfstabelle!F3346/11</f>
        <v>0</v>
      </c>
      <c r="L3346" s="107">
        <f>Hilfstabelle!G3346/sinks!$G$3</f>
        <v>0.1643660386667723</v>
      </c>
    </row>
    <row r="3347" spans="1:12" x14ac:dyDescent="0.25">
      <c r="A3347" s="89">
        <v>41048.375</v>
      </c>
      <c r="B3347" s="4">
        <v>0.8056838985</v>
      </c>
      <c r="C3347" s="8">
        <v>0.375</v>
      </c>
      <c r="D3347" s="8">
        <v>0</v>
      </c>
      <c r="E3347" s="8">
        <v>0.1</v>
      </c>
      <c r="F3347" s="8">
        <v>0.375</v>
      </c>
      <c r="G3347" s="8">
        <v>0</v>
      </c>
      <c r="H3347" s="8">
        <v>0.1</v>
      </c>
      <c r="I3347" s="4" t="e">
        <f>#REF!/1.7</f>
        <v>#REF!</v>
      </c>
      <c r="J3347" s="4">
        <f>Hilfstabelle!C3347/3</f>
        <v>0.4837327500000001</v>
      </c>
      <c r="K3347" s="96">
        <f>Hilfstabelle!F3347/11</f>
        <v>0</v>
      </c>
      <c r="L3347" s="107">
        <f>Hilfstabelle!G3347/sinks!$G$3</f>
        <v>0.18137994550076125</v>
      </c>
    </row>
    <row r="3348" spans="1:12" x14ac:dyDescent="0.25">
      <c r="A3348" s="89">
        <v>41048.416666666664</v>
      </c>
      <c r="B3348" s="4">
        <v>0.78048993109999998</v>
      </c>
      <c r="C3348" s="8">
        <v>0.41666666666666669</v>
      </c>
      <c r="D3348" s="8">
        <v>0</v>
      </c>
      <c r="E3348" s="8">
        <v>9.0909090909090912E-2</v>
      </c>
      <c r="F3348" s="8">
        <v>0.41666666666666669</v>
      </c>
      <c r="G3348" s="8">
        <v>0</v>
      </c>
      <c r="H3348" s="8">
        <v>9.0909090909090912E-2</v>
      </c>
      <c r="I3348" s="4" t="e">
        <f>#REF!/1.7</f>
        <v>#REF!</v>
      </c>
      <c r="J3348" s="4">
        <f>Hilfstabelle!C3348/3</f>
        <v>0.48786700000000005</v>
      </c>
      <c r="K3348" s="96">
        <f>Hilfstabelle!F3348/11</f>
        <v>0</v>
      </c>
      <c r="L3348" s="107">
        <f>Hilfstabelle!G3348/sinks!$G$3</f>
        <v>0.17907836318614839</v>
      </c>
    </row>
    <row r="3349" spans="1:12" x14ac:dyDescent="0.25">
      <c r="A3349" s="89">
        <v>41048.458333333336</v>
      </c>
      <c r="B3349" s="4">
        <v>0.77325429339999996</v>
      </c>
      <c r="C3349" s="8">
        <v>0.45833333333333331</v>
      </c>
      <c r="D3349" s="8">
        <v>0</v>
      </c>
      <c r="E3349" s="8">
        <v>8.3333333333333329E-2</v>
      </c>
      <c r="F3349" s="8">
        <v>0.45833333333333331</v>
      </c>
      <c r="G3349" s="8">
        <v>0</v>
      </c>
      <c r="H3349" s="8">
        <v>8.3333333333333329E-2</v>
      </c>
      <c r="I3349" s="4" t="e">
        <f>#REF!/1.7</f>
        <v>#REF!</v>
      </c>
      <c r="J3349" s="4">
        <f>Hilfstabelle!C3349/3</f>
        <v>0.48987375000000005</v>
      </c>
      <c r="K3349" s="96">
        <f>Hilfstabelle!F3349/11</f>
        <v>0</v>
      </c>
      <c r="L3349" s="107">
        <f>Hilfstabelle!G3349/sinks!$G$3</f>
        <v>0.18270240163733439</v>
      </c>
    </row>
    <row r="3350" spans="1:12" x14ac:dyDescent="0.25">
      <c r="A3350" s="89">
        <v>41048.5</v>
      </c>
      <c r="B3350" s="4">
        <v>0.76750065379999999</v>
      </c>
      <c r="C3350" s="8">
        <v>0.5</v>
      </c>
      <c r="D3350" s="8">
        <v>0</v>
      </c>
      <c r="E3350" s="8">
        <v>7.6923076923076927E-2</v>
      </c>
      <c r="F3350" s="8">
        <v>0.5</v>
      </c>
      <c r="G3350" s="8">
        <v>0</v>
      </c>
      <c r="H3350" s="8">
        <v>7.6923076923076927E-2</v>
      </c>
      <c r="I3350" s="4" t="e">
        <f>#REF!/1.7</f>
        <v>#REF!</v>
      </c>
      <c r="J3350" s="4">
        <f>Hilfstabelle!C3350/3</f>
        <v>0.49112724999999996</v>
      </c>
      <c r="K3350" s="96">
        <f>Hilfstabelle!F3350/11</f>
        <v>0</v>
      </c>
      <c r="L3350" s="107">
        <f>Hilfstabelle!G3350/sinks!$G$3</f>
        <v>0.18387226668122603</v>
      </c>
    </row>
    <row r="3351" spans="1:12" x14ac:dyDescent="0.25">
      <c r="A3351" s="89">
        <v>41048.541666666664</v>
      </c>
      <c r="B3351" s="4">
        <v>0.75259349659999997</v>
      </c>
      <c r="C3351" s="8">
        <v>0.54166666666666663</v>
      </c>
      <c r="D3351" s="8">
        <v>0</v>
      </c>
      <c r="E3351" s="8">
        <v>7.1428571428571425E-2</v>
      </c>
      <c r="F3351" s="8">
        <v>0.54166666666666663</v>
      </c>
      <c r="G3351" s="8">
        <v>0</v>
      </c>
      <c r="H3351" s="8">
        <v>7.1428571428571425E-2</v>
      </c>
      <c r="I3351" s="4" t="e">
        <f>#REF!/1.7</f>
        <v>#REF!</v>
      </c>
      <c r="J3351" s="4">
        <f>Hilfstabelle!C3351/3</f>
        <v>0.49228875</v>
      </c>
      <c r="K3351" s="96">
        <f>Hilfstabelle!F3351/11</f>
        <v>0</v>
      </c>
      <c r="L3351" s="107">
        <f>Hilfstabelle!G3351/sinks!$G$3</f>
        <v>0.17189386590572708</v>
      </c>
    </row>
    <row r="3352" spans="1:12" x14ac:dyDescent="0.25">
      <c r="A3352" s="89">
        <v>41048.583333333336</v>
      </c>
      <c r="B3352" s="4">
        <v>0.73925551389999999</v>
      </c>
      <c r="C3352" s="8">
        <v>0.58333333333333337</v>
      </c>
      <c r="D3352" s="8">
        <v>0</v>
      </c>
      <c r="E3352" s="8">
        <v>6.6666666666666666E-2</v>
      </c>
      <c r="F3352" s="8">
        <v>0.58333333333333337</v>
      </c>
      <c r="G3352" s="8">
        <v>0</v>
      </c>
      <c r="H3352" s="8">
        <v>6.6666666666666666E-2</v>
      </c>
      <c r="I3352" s="4" t="e">
        <f>#REF!/1.7</f>
        <v>#REF!</v>
      </c>
      <c r="J3352" s="4">
        <f>Hilfstabelle!C3352/3</f>
        <v>0.49270275000000002</v>
      </c>
      <c r="K3352" s="96">
        <f>Hilfstabelle!F3352/11</f>
        <v>0</v>
      </c>
      <c r="L3352" s="107">
        <f>Hilfstabelle!G3352/sinks!$G$3</f>
        <v>0.14831854208643294</v>
      </c>
    </row>
    <row r="3353" spans="1:12" x14ac:dyDescent="0.25">
      <c r="A3353" s="89">
        <v>41048.625</v>
      </c>
      <c r="B3353" s="4">
        <v>0.73829657400000004</v>
      </c>
      <c r="C3353" s="8">
        <v>0.625</v>
      </c>
      <c r="D3353" s="8">
        <v>0</v>
      </c>
      <c r="E3353" s="8">
        <v>6.25E-2</v>
      </c>
      <c r="F3353" s="8">
        <v>0.625</v>
      </c>
      <c r="G3353" s="8">
        <v>0</v>
      </c>
      <c r="H3353" s="8">
        <v>6.25E-2</v>
      </c>
      <c r="I3353" s="4" t="e">
        <f>#REF!/1.7</f>
        <v>#REF!</v>
      </c>
      <c r="J3353" s="4">
        <f>Hilfstabelle!C3353/3</f>
        <v>0.49208174999999993</v>
      </c>
      <c r="K3353" s="96">
        <f>Hilfstabelle!F3353/11</f>
        <v>0</v>
      </c>
      <c r="L3353" s="107">
        <f>Hilfstabelle!G3353/sinks!$G$3</f>
        <v>0.1404601008133349</v>
      </c>
    </row>
    <row r="3354" spans="1:12" x14ac:dyDescent="0.25">
      <c r="A3354" s="89">
        <v>41048.666666666664</v>
      </c>
      <c r="B3354" s="4">
        <v>0.72861999830000002</v>
      </c>
      <c r="C3354" s="8">
        <v>0.66666666666666663</v>
      </c>
      <c r="D3354" s="8">
        <v>0</v>
      </c>
      <c r="E3354" s="8">
        <v>5.8823529411764705E-2</v>
      </c>
      <c r="F3354" s="8">
        <v>0.66666666666666663</v>
      </c>
      <c r="G3354" s="8">
        <v>0</v>
      </c>
      <c r="H3354" s="8">
        <v>5.8823529411764705E-2</v>
      </c>
      <c r="I3354" s="4" t="e">
        <f>#REF!/1.7</f>
        <v>#REF!</v>
      </c>
      <c r="J3354" s="4">
        <f>Hilfstabelle!C3354/3</f>
        <v>0.49046024999999999</v>
      </c>
      <c r="K3354" s="96">
        <f>Hilfstabelle!F3354/11</f>
        <v>0</v>
      </c>
      <c r="L3354" s="107">
        <f>Hilfstabelle!G3354/sinks!$G$3</f>
        <v>0.14245650094258466</v>
      </c>
    </row>
    <row r="3355" spans="1:12" x14ac:dyDescent="0.25">
      <c r="A3355" s="89">
        <v>41048.708333333336</v>
      </c>
      <c r="B3355" s="4">
        <v>0.70978990500000005</v>
      </c>
      <c r="C3355" s="8">
        <v>0.70833333333333337</v>
      </c>
      <c r="D3355" s="8">
        <v>0</v>
      </c>
      <c r="E3355" s="8">
        <v>5.5555555555555552E-2</v>
      </c>
      <c r="F3355" s="8">
        <v>0.70833333333333337</v>
      </c>
      <c r="G3355" s="8">
        <v>0</v>
      </c>
      <c r="H3355" s="8">
        <v>5.5555555555555552E-2</v>
      </c>
      <c r="I3355" s="4" t="e">
        <f>#REF!/1.7</f>
        <v>#REF!</v>
      </c>
      <c r="J3355" s="4">
        <f>Hilfstabelle!C3355/3</f>
        <v>0.48677449999999994</v>
      </c>
      <c r="K3355" s="96">
        <f>Hilfstabelle!F3355/11</f>
        <v>0</v>
      </c>
      <c r="L3355" s="107">
        <f>Hilfstabelle!G3355/sinks!$G$3</f>
        <v>0.14466907178646665</v>
      </c>
    </row>
    <row r="3356" spans="1:12" x14ac:dyDescent="0.25">
      <c r="A3356" s="89">
        <v>41048.75</v>
      </c>
      <c r="B3356" s="4">
        <v>0.70778484870000002</v>
      </c>
      <c r="C3356" s="8">
        <v>0.75</v>
      </c>
      <c r="D3356" s="8">
        <v>0</v>
      </c>
      <c r="E3356" s="8">
        <v>5.2631578947368418E-2</v>
      </c>
      <c r="F3356" s="8">
        <v>0.75</v>
      </c>
      <c r="G3356" s="8">
        <v>0</v>
      </c>
      <c r="H3356" s="8">
        <v>5.2631578947368418E-2</v>
      </c>
      <c r="I3356" s="4" t="e">
        <f>#REF!/1.7</f>
        <v>#REF!</v>
      </c>
      <c r="J3356" s="4">
        <f>Hilfstabelle!C3356/3</f>
        <v>0.47810924999999999</v>
      </c>
      <c r="K3356" s="96">
        <f>Hilfstabelle!F3356/11</f>
        <v>0</v>
      </c>
      <c r="L3356" s="107">
        <f>Hilfstabelle!G3356/sinks!$G$3</f>
        <v>0.14012948677919163</v>
      </c>
    </row>
    <row r="3357" spans="1:12" x14ac:dyDescent="0.25">
      <c r="A3357" s="89">
        <v>41048.791666666664</v>
      </c>
      <c r="B3357" s="4">
        <v>0.67212971840000002</v>
      </c>
      <c r="C3357" s="8">
        <v>0.79166666666666663</v>
      </c>
      <c r="D3357" s="8">
        <v>0</v>
      </c>
      <c r="E3357" s="8">
        <v>0.05</v>
      </c>
      <c r="F3357" s="8">
        <v>0.79166666666666663</v>
      </c>
      <c r="G3357" s="8">
        <v>0</v>
      </c>
      <c r="H3357" s="8">
        <v>0.05</v>
      </c>
      <c r="I3357" s="4" t="e">
        <f>#REF!/1.7</f>
        <v>#REF!</v>
      </c>
      <c r="J3357" s="4">
        <f>Hilfstabelle!C3357/3</f>
        <v>0.46817899999999996</v>
      </c>
      <c r="K3357" s="96">
        <f>Hilfstabelle!F3357/11</f>
        <v>0</v>
      </c>
      <c r="L3357" s="107">
        <f>Hilfstabelle!G3357/sinks!$G$3</f>
        <v>0.14983173708885794</v>
      </c>
    </row>
    <row r="3358" spans="1:12" x14ac:dyDescent="0.25">
      <c r="A3358" s="89">
        <v>41048.833333333336</v>
      </c>
      <c r="B3358" s="4">
        <v>0.64231540409999999</v>
      </c>
      <c r="C3358" s="8">
        <v>0.83333333333333337</v>
      </c>
      <c r="D3358" s="8">
        <v>0</v>
      </c>
      <c r="E3358" s="8">
        <v>4.7619047619047616E-2</v>
      </c>
      <c r="F3358" s="8">
        <v>0.83333333333333337</v>
      </c>
      <c r="G3358" s="8">
        <v>0</v>
      </c>
      <c r="H3358" s="8">
        <v>4.7619047619047616E-2</v>
      </c>
      <c r="I3358" s="4" t="e">
        <f>#REF!/1.7</f>
        <v>#REF!</v>
      </c>
      <c r="J3358" s="4">
        <f>Hilfstabelle!C3358/3</f>
        <v>0.45885250000000005</v>
      </c>
      <c r="K3358" s="96">
        <f>Hilfstabelle!F3358/11</f>
        <v>0</v>
      </c>
      <c r="L3358" s="107">
        <f>Hilfstabelle!G3358/sinks!$G$3</f>
        <v>0.15177727352054732</v>
      </c>
    </row>
    <row r="3359" spans="1:12" x14ac:dyDescent="0.25">
      <c r="A3359" s="89">
        <v>41048.875</v>
      </c>
      <c r="B3359" s="4">
        <v>0.57414349229999995</v>
      </c>
      <c r="C3359" s="8">
        <v>0.875</v>
      </c>
      <c r="D3359" s="8">
        <v>0</v>
      </c>
      <c r="E3359" s="8">
        <v>4.5454545454545456E-2</v>
      </c>
      <c r="F3359" s="8">
        <v>0.875</v>
      </c>
      <c r="G3359" s="8">
        <v>0</v>
      </c>
      <c r="H3359" s="8">
        <v>4.5454545454545456E-2</v>
      </c>
      <c r="I3359" s="4" t="e">
        <f>#REF!/1.7</f>
        <v>#REF!</v>
      </c>
      <c r="J3359" s="4">
        <f>Hilfstabelle!C3359/3</f>
        <v>0.45218249999999999</v>
      </c>
      <c r="K3359" s="96">
        <f>Hilfstabelle!F3359/11</f>
        <v>0</v>
      </c>
      <c r="L3359" s="107">
        <f>Hilfstabelle!G3359/sinks!$G$3</f>
        <v>0.13726840379141317</v>
      </c>
    </row>
    <row r="3360" spans="1:12" x14ac:dyDescent="0.25">
      <c r="A3360" s="89">
        <v>41048.916666666664</v>
      </c>
      <c r="B3360" s="4">
        <v>0.54886234850000004</v>
      </c>
      <c r="C3360" s="8">
        <v>0.91666666666666663</v>
      </c>
      <c r="D3360" s="8">
        <v>0</v>
      </c>
      <c r="E3360" s="8">
        <v>4.3478260869565216E-2</v>
      </c>
      <c r="F3360" s="8">
        <v>0.91666666666666663</v>
      </c>
      <c r="G3360" s="8">
        <v>0</v>
      </c>
      <c r="H3360" s="8">
        <v>4.3478260869565216E-2</v>
      </c>
      <c r="I3360" s="4" t="e">
        <f>#REF!/1.7</f>
        <v>#REF!</v>
      </c>
      <c r="J3360" s="4">
        <f>Hilfstabelle!C3360/3</f>
        <v>0.44829550000000001</v>
      </c>
      <c r="K3360" s="96">
        <f>Hilfstabelle!F3360/11</f>
        <v>0</v>
      </c>
      <c r="L3360" s="107">
        <f>Hilfstabelle!G3360/sinks!$G$3</f>
        <v>0.12914292810612252</v>
      </c>
    </row>
    <row r="3361" spans="1:12" x14ac:dyDescent="0.25">
      <c r="A3361" s="89">
        <v>41048.958333333336</v>
      </c>
      <c r="B3361" s="4">
        <v>0.53761659839999998</v>
      </c>
      <c r="C3361" s="8">
        <v>0.95833333333333337</v>
      </c>
      <c r="D3361" s="8">
        <v>0</v>
      </c>
      <c r="E3361" s="8">
        <v>4.1666666666666664E-2</v>
      </c>
      <c r="F3361" s="8">
        <v>0.95833333333333337</v>
      </c>
      <c r="G3361" s="8">
        <v>0</v>
      </c>
      <c r="H3361" s="8">
        <v>4.1666666666666664E-2</v>
      </c>
      <c r="I3361" s="4" t="e">
        <f>#REF!/1.7</f>
        <v>#REF!</v>
      </c>
      <c r="J3361" s="4">
        <f>Hilfstabelle!C3361/3</f>
        <v>0.44538600000000006</v>
      </c>
      <c r="K3361" s="96">
        <f>Hilfstabelle!F3361/11</f>
        <v>0</v>
      </c>
      <c r="L3361" s="107">
        <f>Hilfstabelle!G3361/sinks!$G$3</f>
        <v>0.12207287414521226</v>
      </c>
    </row>
    <row r="3362" spans="1:12" x14ac:dyDescent="0.25">
      <c r="A3362" s="89">
        <v>41049</v>
      </c>
      <c r="B3362" s="4">
        <v>0.51869932870000002</v>
      </c>
      <c r="C3362" s="8">
        <v>0</v>
      </c>
      <c r="D3362" s="8">
        <v>0</v>
      </c>
      <c r="E3362" s="8">
        <v>1</v>
      </c>
      <c r="F3362" s="8">
        <v>0</v>
      </c>
      <c r="G3362" s="8">
        <v>0</v>
      </c>
      <c r="H3362" s="8">
        <v>1</v>
      </c>
      <c r="I3362" s="4" t="e">
        <f>#REF!/1.7</f>
        <v>#REF!</v>
      </c>
      <c r="J3362" s="4">
        <f>Hilfstabelle!C3362/3</f>
        <v>0.44318950000000007</v>
      </c>
      <c r="K3362" s="96">
        <f>Hilfstabelle!F3362/11</f>
        <v>0</v>
      </c>
      <c r="L3362" s="107">
        <f>Hilfstabelle!G3362/sinks!$G$3</f>
        <v>0.12146250977448621</v>
      </c>
    </row>
    <row r="3363" spans="1:12" x14ac:dyDescent="0.25">
      <c r="A3363" s="89">
        <v>41049.041666666664</v>
      </c>
      <c r="B3363" s="4">
        <v>0.52061720860000005</v>
      </c>
      <c r="C3363" s="8">
        <v>4.1666666666666664E-2</v>
      </c>
      <c r="D3363" s="8">
        <v>0</v>
      </c>
      <c r="E3363" s="8">
        <v>0.5</v>
      </c>
      <c r="F3363" s="8">
        <v>4.1666666666666664E-2</v>
      </c>
      <c r="G3363" s="8">
        <v>0</v>
      </c>
      <c r="H3363" s="8">
        <v>0.5</v>
      </c>
      <c r="I3363" s="4" t="e">
        <f>#REF!/1.7</f>
        <v>#REF!</v>
      </c>
      <c r="J3363" s="4">
        <f>Hilfstabelle!C3363/3</f>
        <v>0.44124600000000003</v>
      </c>
      <c r="K3363" s="96">
        <f>Hilfstabelle!F3363/11</f>
        <v>0</v>
      </c>
      <c r="L3363" s="107">
        <f>Hilfstabelle!G3363/sinks!$G$3</f>
        <v>0.1185378471647572</v>
      </c>
    </row>
    <row r="3364" spans="1:12" x14ac:dyDescent="0.25">
      <c r="A3364" s="89">
        <v>41049.083333333336</v>
      </c>
      <c r="B3364" s="4">
        <v>0.54799058499999997</v>
      </c>
      <c r="C3364" s="8">
        <v>8.3333333333333329E-2</v>
      </c>
      <c r="D3364" s="8">
        <v>0</v>
      </c>
      <c r="E3364" s="8">
        <v>0.33333333333333331</v>
      </c>
      <c r="F3364" s="8">
        <v>8.3333333333333329E-2</v>
      </c>
      <c r="G3364" s="8">
        <v>0</v>
      </c>
      <c r="H3364" s="8">
        <v>0.33333333333333331</v>
      </c>
      <c r="I3364" s="4" t="e">
        <f>#REF!/1.7</f>
        <v>#REF!</v>
      </c>
      <c r="J3364" s="4">
        <f>Hilfstabelle!C3364/3</f>
        <v>0.43942324999999999</v>
      </c>
      <c r="K3364" s="96">
        <f>Hilfstabelle!F3364/11</f>
        <v>0</v>
      </c>
      <c r="L3364" s="107">
        <f>Hilfstabelle!G3364/sinks!$G$3</f>
        <v>0.1167830495989198</v>
      </c>
    </row>
    <row r="3365" spans="1:12" x14ac:dyDescent="0.25">
      <c r="A3365" s="89">
        <v>41049.125</v>
      </c>
      <c r="B3365" s="4">
        <v>0.63106965390000003</v>
      </c>
      <c r="C3365" s="8">
        <v>0.125</v>
      </c>
      <c r="D3365" s="8">
        <v>0</v>
      </c>
      <c r="E3365" s="8">
        <v>0.25</v>
      </c>
      <c r="F3365" s="8">
        <v>0.125</v>
      </c>
      <c r="G3365" s="8">
        <v>0</v>
      </c>
      <c r="H3365" s="8">
        <v>0.25</v>
      </c>
      <c r="I3365" s="4" t="e">
        <f>#REF!/1.7</f>
        <v>#REF!</v>
      </c>
      <c r="J3365" s="4">
        <f>Hilfstabelle!C3365/3</f>
        <v>0.43855499999999997</v>
      </c>
      <c r="K3365" s="96">
        <f>Hilfstabelle!F3365/11</f>
        <v>0</v>
      </c>
      <c r="L3365" s="107">
        <f>Hilfstabelle!G3365/sinks!$G$3</f>
        <v>0.11642700371599622</v>
      </c>
    </row>
    <row r="3366" spans="1:12" x14ac:dyDescent="0.25">
      <c r="A3366" s="89">
        <v>41049.166666666664</v>
      </c>
      <c r="B3366" s="4">
        <v>0.72025106790000004</v>
      </c>
      <c r="C3366" s="8">
        <v>0.16666666666666666</v>
      </c>
      <c r="D3366" s="8">
        <v>0</v>
      </c>
      <c r="E3366" s="8">
        <v>0.2</v>
      </c>
      <c r="F3366" s="8">
        <v>0.16666666666666666</v>
      </c>
      <c r="G3366" s="8">
        <v>0</v>
      </c>
      <c r="H3366" s="8">
        <v>0.2</v>
      </c>
      <c r="I3366" s="4" t="e">
        <f>#REF!/1.7</f>
        <v>#REF!</v>
      </c>
      <c r="J3366" s="4">
        <f>Hilfstabelle!C3366/3</f>
        <v>0.4472835</v>
      </c>
      <c r="K3366" s="96">
        <f>Hilfstabelle!F3366/11</f>
        <v>0</v>
      </c>
      <c r="L3366" s="107">
        <f>Hilfstabelle!G3366/sinks!$G$3</f>
        <v>0.11459591060381807</v>
      </c>
    </row>
    <row r="3367" spans="1:12" x14ac:dyDescent="0.25">
      <c r="A3367" s="89">
        <v>41049.208333333336</v>
      </c>
      <c r="B3367" s="4">
        <v>0.75782407809999996</v>
      </c>
      <c r="C3367" s="8">
        <v>0.20833333333333334</v>
      </c>
      <c r="D3367" s="8">
        <v>0</v>
      </c>
      <c r="E3367" s="8">
        <v>0.16666666666666666</v>
      </c>
      <c r="F3367" s="8">
        <v>0.20833333333333334</v>
      </c>
      <c r="G3367" s="8">
        <v>0</v>
      </c>
      <c r="H3367" s="8">
        <v>0.16666666666666666</v>
      </c>
      <c r="I3367" s="4" t="e">
        <f>#REF!/1.7</f>
        <v>#REF!</v>
      </c>
      <c r="J3367" s="4">
        <f>Hilfstabelle!C3367/3</f>
        <v>0.45644899999999994</v>
      </c>
      <c r="K3367" s="96">
        <f>Hilfstabelle!F3367/11</f>
        <v>0</v>
      </c>
      <c r="L3367" s="107">
        <f>Hilfstabelle!G3367/sinks!$G$3</f>
        <v>0.11289197673554109</v>
      </c>
    </row>
    <row r="3368" spans="1:12" x14ac:dyDescent="0.25">
      <c r="A3368" s="89">
        <v>41049.25</v>
      </c>
      <c r="B3368" s="4">
        <v>0.7622700724</v>
      </c>
      <c r="C3368" s="8">
        <v>0.25</v>
      </c>
      <c r="D3368" s="8">
        <v>0</v>
      </c>
      <c r="E3368" s="8">
        <v>0.14285714285714285</v>
      </c>
      <c r="F3368" s="8">
        <v>0.25</v>
      </c>
      <c r="G3368" s="8">
        <v>0</v>
      </c>
      <c r="H3368" s="8">
        <v>0.14285714285714285</v>
      </c>
      <c r="I3368" s="4" t="e">
        <f>#REF!/1.7</f>
        <v>#REF!</v>
      </c>
      <c r="J3368" s="4">
        <f>Hilfstabelle!C3368/3</f>
        <v>0.46492450000000002</v>
      </c>
      <c r="K3368" s="96">
        <f>Hilfstabelle!F3368/11</f>
        <v>0</v>
      </c>
      <c r="L3368" s="107">
        <f>Hilfstabelle!G3368/sinks!$G$3</f>
        <v>0.13228376143048368</v>
      </c>
    </row>
    <row r="3369" spans="1:12" x14ac:dyDescent="0.25">
      <c r="A3369" s="89">
        <v>41049.291666666664</v>
      </c>
      <c r="B3369" s="4">
        <v>0.76566995029999996</v>
      </c>
      <c r="C3369" s="8">
        <v>0.29166666666666669</v>
      </c>
      <c r="D3369" s="8">
        <v>0</v>
      </c>
      <c r="E3369" s="8">
        <v>0.125</v>
      </c>
      <c r="F3369" s="8">
        <v>0.29166666666666669</v>
      </c>
      <c r="G3369" s="8">
        <v>0</v>
      </c>
      <c r="H3369" s="8">
        <v>0.125</v>
      </c>
      <c r="I3369" s="4" t="e">
        <f>#REF!/1.7</f>
        <v>#REF!</v>
      </c>
      <c r="J3369" s="4">
        <f>Hilfstabelle!C3369/3</f>
        <v>0.47721799999999998</v>
      </c>
      <c r="K3369" s="96">
        <f>Hilfstabelle!F3369/11</f>
        <v>0</v>
      </c>
      <c r="L3369" s="107">
        <f>Hilfstabelle!G3369/sinks!$G$3</f>
        <v>0.13364436534022722</v>
      </c>
    </row>
    <row r="3370" spans="1:12" x14ac:dyDescent="0.25">
      <c r="A3370" s="89">
        <v>41049.333333333336</v>
      </c>
      <c r="B3370" s="4">
        <v>0.77839769849999996</v>
      </c>
      <c r="C3370" s="8">
        <v>0.33333333333333331</v>
      </c>
      <c r="D3370" s="8">
        <v>0</v>
      </c>
      <c r="E3370" s="8">
        <v>0.1111111111111111</v>
      </c>
      <c r="F3370" s="8">
        <v>0.33333333333333331</v>
      </c>
      <c r="G3370" s="8">
        <v>0</v>
      </c>
      <c r="H3370" s="8">
        <v>0.1111111111111111</v>
      </c>
      <c r="I3370" s="4" t="e">
        <f>#REF!/1.7</f>
        <v>#REF!</v>
      </c>
      <c r="J3370" s="4">
        <f>Hilfstabelle!C3370/3</f>
        <v>0.49086275000000001</v>
      </c>
      <c r="K3370" s="96">
        <f>Hilfstabelle!F3370/11</f>
        <v>0</v>
      </c>
      <c r="L3370" s="107">
        <f>Hilfstabelle!G3370/sinks!$G$3</f>
        <v>0.13091044159635007</v>
      </c>
    </row>
    <row r="3371" spans="1:12" x14ac:dyDescent="0.25">
      <c r="A3371" s="89">
        <v>41049.375</v>
      </c>
      <c r="B3371" s="4">
        <v>0.77369017520000005</v>
      </c>
      <c r="C3371" s="8">
        <v>0.375</v>
      </c>
      <c r="D3371" s="8">
        <v>0</v>
      </c>
      <c r="E3371" s="8">
        <v>0.1</v>
      </c>
      <c r="F3371" s="8">
        <v>0.375</v>
      </c>
      <c r="G3371" s="8">
        <v>0</v>
      </c>
      <c r="H3371" s="8">
        <v>0.1</v>
      </c>
      <c r="I3371" s="4" t="e">
        <f>#REF!/1.7</f>
        <v>#REF!</v>
      </c>
      <c r="J3371" s="4">
        <f>Hilfstabelle!C3371/3</f>
        <v>0.49893575000000001</v>
      </c>
      <c r="K3371" s="96">
        <f>Hilfstabelle!F3371/11</f>
        <v>0</v>
      </c>
      <c r="L3371" s="107">
        <f>Hilfstabelle!G3371/sinks!$G$3</f>
        <v>0.13380967235729888</v>
      </c>
    </row>
    <row r="3372" spans="1:12" x14ac:dyDescent="0.25">
      <c r="A3372" s="89">
        <v>41049.416666666664</v>
      </c>
      <c r="B3372" s="4">
        <v>0.76601865570000005</v>
      </c>
      <c r="C3372" s="8">
        <v>0.41666666666666669</v>
      </c>
      <c r="D3372" s="8">
        <v>0</v>
      </c>
      <c r="E3372" s="8">
        <v>9.0909090909090912E-2</v>
      </c>
      <c r="F3372" s="8">
        <v>0.41666666666666669</v>
      </c>
      <c r="G3372" s="8">
        <v>0</v>
      </c>
      <c r="H3372" s="8">
        <v>9.0909090909090912E-2</v>
      </c>
      <c r="I3372" s="4" t="e">
        <f>#REF!/1.7</f>
        <v>#REF!</v>
      </c>
      <c r="J3372" s="4">
        <f>Hilfstabelle!C3372/3</f>
        <v>0.50404749999999998</v>
      </c>
      <c r="K3372" s="96">
        <f>Hilfstabelle!F3372/11</f>
        <v>0</v>
      </c>
      <c r="L3372" s="107">
        <f>Hilfstabelle!G3372/sinks!$G$3</f>
        <v>0.13258894361584672</v>
      </c>
    </row>
    <row r="3373" spans="1:12" x14ac:dyDescent="0.25">
      <c r="A3373" s="89">
        <v>41049.458333333336</v>
      </c>
      <c r="B3373" s="4">
        <v>0.75616772730000004</v>
      </c>
      <c r="C3373" s="8">
        <v>0.45833333333333331</v>
      </c>
      <c r="D3373" s="8">
        <v>0</v>
      </c>
      <c r="E3373" s="8">
        <v>8.3333333333333329E-2</v>
      </c>
      <c r="F3373" s="8">
        <v>0.45833333333333331</v>
      </c>
      <c r="G3373" s="8">
        <v>0</v>
      </c>
      <c r="H3373" s="8">
        <v>8.3333333333333329E-2</v>
      </c>
      <c r="I3373" s="4" t="e">
        <f>#REF!/1.7</f>
        <v>#REF!</v>
      </c>
      <c r="J3373" s="4">
        <f>Hilfstabelle!C3373/3</f>
        <v>0.50749175000000002</v>
      </c>
      <c r="K3373" s="96">
        <f>Hilfstabelle!F3373/11</f>
        <v>0</v>
      </c>
      <c r="L3373" s="107">
        <f>Hilfstabelle!G3373/sinks!$G$3</f>
        <v>0.13255079584267634</v>
      </c>
    </row>
    <row r="3374" spans="1:12" x14ac:dyDescent="0.25">
      <c r="A3374" s="89">
        <v>41049.5</v>
      </c>
      <c r="B3374" s="4">
        <v>0.75163455670000001</v>
      </c>
      <c r="C3374" s="8">
        <v>0.5</v>
      </c>
      <c r="D3374" s="8">
        <v>0</v>
      </c>
      <c r="E3374" s="8">
        <v>7.6923076923076927E-2</v>
      </c>
      <c r="F3374" s="8">
        <v>0.5</v>
      </c>
      <c r="G3374" s="8">
        <v>0</v>
      </c>
      <c r="H3374" s="8">
        <v>7.6923076923076927E-2</v>
      </c>
      <c r="I3374" s="4" t="e">
        <f>#REF!/1.7</f>
        <v>#REF!</v>
      </c>
      <c r="J3374" s="4">
        <f>Hilfstabelle!C3374/3</f>
        <v>0.50955600000000001</v>
      </c>
      <c r="K3374" s="96">
        <f>Hilfstabelle!F3374/11</f>
        <v>0</v>
      </c>
      <c r="L3374" s="107">
        <f>Hilfstabelle!G3374/sinks!$G$3</f>
        <v>0.1384128369865246</v>
      </c>
    </row>
    <row r="3375" spans="1:12" x14ac:dyDescent="0.25">
      <c r="A3375" s="89">
        <v>41049.541666666664</v>
      </c>
      <c r="B3375" s="4">
        <v>0.74152209920000001</v>
      </c>
      <c r="C3375" s="8">
        <v>0.54166666666666663</v>
      </c>
      <c r="D3375" s="8">
        <v>0</v>
      </c>
      <c r="E3375" s="8">
        <v>7.1428571428571425E-2</v>
      </c>
      <c r="F3375" s="8">
        <v>0.54166666666666663</v>
      </c>
      <c r="G3375" s="8">
        <v>0</v>
      </c>
      <c r="H3375" s="8">
        <v>7.1428571428571425E-2</v>
      </c>
      <c r="I3375" s="4" t="e">
        <f>#REF!/1.7</f>
        <v>#REF!</v>
      </c>
      <c r="J3375" s="4">
        <f>Hilfstabelle!C3375/3</f>
        <v>0.51060824999999999</v>
      </c>
      <c r="K3375" s="96">
        <f>Hilfstabelle!F3375/11</f>
        <v>0</v>
      </c>
      <c r="L3375" s="107">
        <f>Hilfstabelle!G3375/sinks!$G$3</f>
        <v>0.13510669664509173</v>
      </c>
    </row>
    <row r="3376" spans="1:12" x14ac:dyDescent="0.25">
      <c r="A3376" s="89">
        <v>41049.583333333336</v>
      </c>
      <c r="B3376" s="4">
        <v>0.73385057970000001</v>
      </c>
      <c r="C3376" s="8">
        <v>0.58333333333333337</v>
      </c>
      <c r="D3376" s="8">
        <v>0</v>
      </c>
      <c r="E3376" s="8">
        <v>6.6666666666666666E-2</v>
      </c>
      <c r="F3376" s="8">
        <v>0.58333333333333337</v>
      </c>
      <c r="G3376" s="8">
        <v>0</v>
      </c>
      <c r="H3376" s="8">
        <v>6.6666666666666666E-2</v>
      </c>
      <c r="I3376" s="4" t="e">
        <f>#REF!/1.7</f>
        <v>#REF!</v>
      </c>
      <c r="J3376" s="4">
        <f>Hilfstabelle!C3376/3</f>
        <v>0.51037825000000003</v>
      </c>
      <c r="K3376" s="96">
        <f>Hilfstabelle!F3376/11</f>
        <v>0</v>
      </c>
      <c r="L3376" s="107">
        <f>Hilfstabelle!G3376/sinks!$G$3</f>
        <v>0.12857071150856683</v>
      </c>
    </row>
    <row r="3377" spans="1:12" x14ac:dyDescent="0.25">
      <c r="A3377" s="89">
        <v>41049.625</v>
      </c>
      <c r="B3377" s="4">
        <v>0.72722517649999996</v>
      </c>
      <c r="C3377" s="8">
        <v>0.625</v>
      </c>
      <c r="D3377" s="8">
        <v>0</v>
      </c>
      <c r="E3377" s="8">
        <v>6.25E-2</v>
      </c>
      <c r="F3377" s="8">
        <v>0.625</v>
      </c>
      <c r="G3377" s="8">
        <v>0</v>
      </c>
      <c r="H3377" s="8">
        <v>6.25E-2</v>
      </c>
      <c r="I3377" s="4" t="e">
        <f>#REF!/1.7</f>
        <v>#REF!</v>
      </c>
      <c r="J3377" s="4">
        <f>Hilfstabelle!C3377/3</f>
        <v>0.50811275</v>
      </c>
      <c r="K3377" s="96">
        <f>Hilfstabelle!F3377/11</f>
        <v>0</v>
      </c>
      <c r="L3377" s="107">
        <f>Hilfstabelle!G3377/sinks!$G$3</f>
        <v>0.1280366426841815</v>
      </c>
    </row>
    <row r="3378" spans="1:12" x14ac:dyDescent="0.25">
      <c r="A3378" s="89">
        <v>41049.666666666664</v>
      </c>
      <c r="B3378" s="4">
        <v>0.71502048640000004</v>
      </c>
      <c r="C3378" s="8">
        <v>0.66666666666666663</v>
      </c>
      <c r="D3378" s="8">
        <v>0</v>
      </c>
      <c r="E3378" s="8">
        <v>5.8823529411764705E-2</v>
      </c>
      <c r="F3378" s="8">
        <v>0.66666666666666663</v>
      </c>
      <c r="G3378" s="8">
        <v>0</v>
      </c>
      <c r="H3378" s="8">
        <v>5.8823529411764705E-2</v>
      </c>
      <c r="I3378" s="4" t="e">
        <f>#REF!/1.7</f>
        <v>#REF!</v>
      </c>
      <c r="J3378" s="4">
        <f>Hilfstabelle!C3378/3</f>
        <v>0.50319650000000005</v>
      </c>
      <c r="K3378" s="96">
        <f>Hilfstabelle!F3378/11</f>
        <v>0</v>
      </c>
      <c r="L3378" s="107">
        <f>Hilfstabelle!G3378/sinks!$G$3</f>
        <v>0.12754072163296656</v>
      </c>
    </row>
    <row r="3379" spans="1:12" x14ac:dyDescent="0.25">
      <c r="A3379" s="89">
        <v>41049.708333333336</v>
      </c>
      <c r="B3379" s="4">
        <v>0.6957545114</v>
      </c>
      <c r="C3379" s="8">
        <v>0.70833333333333337</v>
      </c>
      <c r="D3379" s="8">
        <v>0</v>
      </c>
      <c r="E3379" s="8">
        <v>5.5555555555555552E-2</v>
      </c>
      <c r="F3379" s="8">
        <v>0.70833333333333337</v>
      </c>
      <c r="G3379" s="8">
        <v>0</v>
      </c>
      <c r="H3379" s="8">
        <v>5.5555555555555552E-2</v>
      </c>
      <c r="I3379" s="4" t="e">
        <f>#REF!/1.7</f>
        <v>#REF!</v>
      </c>
      <c r="J3379" s="4">
        <f>Hilfstabelle!C3379/3</f>
        <v>0.49438749999999998</v>
      </c>
      <c r="K3379" s="96">
        <f>Hilfstabelle!F3379/11</f>
        <v>0</v>
      </c>
      <c r="L3379" s="107">
        <f>Hilfstabelle!G3379/sinks!$G$3</f>
        <v>0.12788405159149996</v>
      </c>
    </row>
    <row r="3380" spans="1:12" x14ac:dyDescent="0.25">
      <c r="A3380" s="89">
        <v>41049.75</v>
      </c>
      <c r="B3380" s="4">
        <v>0.69252898610000002</v>
      </c>
      <c r="C3380" s="8">
        <v>0.75</v>
      </c>
      <c r="D3380" s="8">
        <v>0</v>
      </c>
      <c r="E3380" s="8">
        <v>5.2631578947368418E-2</v>
      </c>
      <c r="F3380" s="8">
        <v>0.75</v>
      </c>
      <c r="G3380" s="8">
        <v>0</v>
      </c>
      <c r="H3380" s="8">
        <v>5.2631578947368418E-2</v>
      </c>
      <c r="I3380" s="4" t="e">
        <f>#REF!/1.7</f>
        <v>#REF!</v>
      </c>
      <c r="J3380" s="4">
        <f>Hilfstabelle!C3380/3</f>
        <v>0.48216874999999998</v>
      </c>
      <c r="K3380" s="96">
        <f>Hilfstabelle!F3380/11</f>
        <v>0</v>
      </c>
      <c r="L3380" s="107">
        <f>Hilfstabelle!G3380/sinks!$G$3</f>
        <v>0.12780775604515929</v>
      </c>
    </row>
    <row r="3381" spans="1:12" x14ac:dyDescent="0.25">
      <c r="A3381" s="89">
        <v>41049.791666666664</v>
      </c>
      <c r="B3381" s="4">
        <v>0.67186818930000003</v>
      </c>
      <c r="C3381" s="8">
        <v>0.79166666666666663</v>
      </c>
      <c r="D3381" s="8">
        <v>0</v>
      </c>
      <c r="E3381" s="8">
        <v>0.05</v>
      </c>
      <c r="F3381" s="8">
        <v>0.79166666666666663</v>
      </c>
      <c r="G3381" s="8">
        <v>0</v>
      </c>
      <c r="H3381" s="8">
        <v>0.05</v>
      </c>
      <c r="I3381" s="4" t="e">
        <f>#REF!/1.7</f>
        <v>#REF!</v>
      </c>
      <c r="J3381" s="4">
        <f>Hilfstabelle!C3381/3</f>
        <v>0.47320450000000003</v>
      </c>
      <c r="K3381" s="96">
        <f>Hilfstabelle!F3381/11</f>
        <v>0</v>
      </c>
      <c r="L3381" s="107">
        <f>Hilfstabelle!G3381/sinks!$G$3</f>
        <v>0.14244378501819457</v>
      </c>
    </row>
    <row r="3382" spans="1:12" x14ac:dyDescent="0.25">
      <c r="A3382" s="89">
        <v>41049.833333333336</v>
      </c>
      <c r="B3382" s="4">
        <v>0.62697236509999998</v>
      </c>
      <c r="C3382" s="8">
        <v>0.83333333333333337</v>
      </c>
      <c r="D3382" s="8">
        <v>0</v>
      </c>
      <c r="E3382" s="8">
        <v>4.7619047619047616E-2</v>
      </c>
      <c r="F3382" s="8">
        <v>0.83333333333333337</v>
      </c>
      <c r="G3382" s="8">
        <v>0</v>
      </c>
      <c r="H3382" s="8">
        <v>4.7619047619047616E-2</v>
      </c>
      <c r="I3382" s="4" t="e">
        <f>#REF!/1.7</f>
        <v>#REF!</v>
      </c>
      <c r="J3382" s="4">
        <f>Hilfstabelle!C3382/3</f>
        <v>0.46839750000000002</v>
      </c>
      <c r="K3382" s="96">
        <f>Hilfstabelle!F3382/11</f>
        <v>0</v>
      </c>
      <c r="L3382" s="107">
        <f>Hilfstabelle!G3382/sinks!$G$3</f>
        <v>0.14590251645230892</v>
      </c>
    </row>
    <row r="3383" spans="1:12" x14ac:dyDescent="0.25">
      <c r="A3383" s="89">
        <v>41049.875</v>
      </c>
      <c r="B3383" s="4">
        <v>0.57702031210000004</v>
      </c>
      <c r="C3383" s="8">
        <v>0.875</v>
      </c>
      <c r="D3383" s="8">
        <v>0</v>
      </c>
      <c r="E3383" s="8">
        <v>4.5454545454545456E-2</v>
      </c>
      <c r="F3383" s="8">
        <v>0.875</v>
      </c>
      <c r="G3383" s="8">
        <v>0</v>
      </c>
      <c r="H3383" s="8">
        <v>4.5454545454545456E-2</v>
      </c>
      <c r="I3383" s="4" t="e">
        <f>#REF!/1.7</f>
        <v>#REF!</v>
      </c>
      <c r="J3383" s="4">
        <f>Hilfstabelle!C3383/3</f>
        <v>0.46391249999999995</v>
      </c>
      <c r="K3383" s="96">
        <f>Hilfstabelle!F3383/11</f>
        <v>0</v>
      </c>
      <c r="L3383" s="107">
        <f>Hilfstabelle!G3383/sinks!$G$3</f>
        <v>0.13141907857195509</v>
      </c>
    </row>
    <row r="3384" spans="1:12" x14ac:dyDescent="0.25">
      <c r="A3384" s="89">
        <v>41049.916666666664</v>
      </c>
      <c r="B3384" s="4">
        <v>0.55845174789999996</v>
      </c>
      <c r="C3384" s="8">
        <v>0.91666666666666663</v>
      </c>
      <c r="D3384" s="8">
        <v>0</v>
      </c>
      <c r="E3384" s="8">
        <v>4.3478260869565216E-2</v>
      </c>
      <c r="F3384" s="8">
        <v>0.91666666666666663</v>
      </c>
      <c r="G3384" s="8">
        <v>0</v>
      </c>
      <c r="H3384" s="8">
        <v>4.3478260869565216E-2</v>
      </c>
      <c r="I3384" s="4" t="e">
        <f>#REF!/1.7</f>
        <v>#REF!</v>
      </c>
      <c r="J3384" s="4">
        <f>Hilfstabelle!C3384/3</f>
        <v>0.45946775000000001</v>
      </c>
      <c r="K3384" s="96">
        <f>Hilfstabelle!F3384/11</f>
        <v>0</v>
      </c>
      <c r="L3384" s="107">
        <f>Hilfstabelle!G3384/sinks!$G$3</f>
        <v>0.12348434175251631</v>
      </c>
    </row>
    <row r="3385" spans="1:12" x14ac:dyDescent="0.25">
      <c r="A3385" s="89">
        <v>41049.958333333336</v>
      </c>
      <c r="B3385" s="4">
        <v>0.52811437539999995</v>
      </c>
      <c r="C3385" s="8">
        <v>0.95833333333333337</v>
      </c>
      <c r="D3385" s="8">
        <v>0</v>
      </c>
      <c r="E3385" s="8">
        <v>4.1666666666666664E-2</v>
      </c>
      <c r="F3385" s="8">
        <v>0.95833333333333337</v>
      </c>
      <c r="G3385" s="8">
        <v>0</v>
      </c>
      <c r="H3385" s="8">
        <v>4.1666666666666664E-2</v>
      </c>
      <c r="I3385" s="4" t="e">
        <f>#REF!/1.7</f>
        <v>#REF!</v>
      </c>
      <c r="J3385" s="4">
        <f>Hilfstabelle!C3385/3</f>
        <v>0.45563250000000005</v>
      </c>
      <c r="K3385" s="96">
        <f>Hilfstabelle!F3385/11</f>
        <v>0</v>
      </c>
      <c r="L3385" s="107">
        <f>Hilfstabelle!G3385/sinks!$G$3</f>
        <v>0.11669403812818886</v>
      </c>
    </row>
    <row r="3386" spans="1:12" x14ac:dyDescent="0.25">
      <c r="A3386" s="89">
        <v>41050</v>
      </c>
      <c r="B3386" s="4">
        <v>0.52018132679999995</v>
      </c>
      <c r="C3386" s="8">
        <v>0</v>
      </c>
      <c r="D3386" s="8">
        <v>0</v>
      </c>
      <c r="E3386" s="8">
        <v>1</v>
      </c>
      <c r="F3386" s="8">
        <v>0</v>
      </c>
      <c r="G3386" s="8">
        <v>0</v>
      </c>
      <c r="H3386" s="8">
        <v>1</v>
      </c>
      <c r="I3386" s="4" t="e">
        <f>#REF!/1.7</f>
        <v>#REF!</v>
      </c>
      <c r="J3386" s="4">
        <f>Hilfstabelle!C3386/3</f>
        <v>0.45142350000000003</v>
      </c>
      <c r="K3386" s="96">
        <f>Hilfstabelle!F3386/11</f>
        <v>0</v>
      </c>
      <c r="L3386" s="107">
        <f>Hilfstabelle!G3386/sinks!$G$3</f>
        <v>0.12590036738664032</v>
      </c>
    </row>
    <row r="3387" spans="1:12" x14ac:dyDescent="0.25">
      <c r="A3387" s="89">
        <v>41050.041666666664</v>
      </c>
      <c r="B3387" s="4">
        <v>0.50222299709999996</v>
      </c>
      <c r="C3387" s="8">
        <v>4.1666666666666664E-2</v>
      </c>
      <c r="D3387" s="8">
        <v>0</v>
      </c>
      <c r="E3387" s="8">
        <v>0.5</v>
      </c>
      <c r="F3387" s="8">
        <v>4.1666666666666664E-2</v>
      </c>
      <c r="G3387" s="8">
        <v>0</v>
      </c>
      <c r="H3387" s="8">
        <v>0.5</v>
      </c>
      <c r="I3387" s="4" t="e">
        <f>#REF!/1.7</f>
        <v>#REF!</v>
      </c>
      <c r="J3387" s="4">
        <f>Hilfstabelle!C3387/3</f>
        <v>0.44749624999999998</v>
      </c>
      <c r="K3387" s="96">
        <f>Hilfstabelle!F3387/11</f>
        <v>0</v>
      </c>
      <c r="L3387" s="107">
        <f>Hilfstabelle!G3387/sinks!$G$3</f>
        <v>0.1217804078842394</v>
      </c>
    </row>
    <row r="3388" spans="1:12" x14ac:dyDescent="0.25">
      <c r="A3388" s="89">
        <v>41050.083333333336</v>
      </c>
      <c r="B3388" s="4">
        <v>0.52741696449999997</v>
      </c>
      <c r="C3388" s="8">
        <v>8.3333333333333329E-2</v>
      </c>
      <c r="D3388" s="8">
        <v>0</v>
      </c>
      <c r="E3388" s="8">
        <v>0.33333333333333331</v>
      </c>
      <c r="F3388" s="8">
        <v>8.3333333333333329E-2</v>
      </c>
      <c r="G3388" s="8">
        <v>0</v>
      </c>
      <c r="H3388" s="8">
        <v>0.33333333333333331</v>
      </c>
      <c r="I3388" s="4" t="e">
        <f>#REF!/1.7</f>
        <v>#REF!</v>
      </c>
      <c r="J3388" s="4">
        <f>Hilfstabelle!C3388/3</f>
        <v>0.44503524999999994</v>
      </c>
      <c r="K3388" s="96">
        <f>Hilfstabelle!F3388/11</f>
        <v>0</v>
      </c>
      <c r="L3388" s="107">
        <f>Hilfstabelle!G3388/sinks!$G$3</f>
        <v>0.12000017846962167</v>
      </c>
    </row>
    <row r="3389" spans="1:12" x14ac:dyDescent="0.25">
      <c r="A3389" s="89">
        <v>41050.125</v>
      </c>
      <c r="B3389" s="4">
        <v>0.59829134340000001</v>
      </c>
      <c r="C3389" s="8">
        <v>0.125</v>
      </c>
      <c r="D3389" s="8">
        <v>0</v>
      </c>
      <c r="E3389" s="8">
        <v>0.25</v>
      </c>
      <c r="F3389" s="8">
        <v>0.125</v>
      </c>
      <c r="G3389" s="8">
        <v>0</v>
      </c>
      <c r="H3389" s="8">
        <v>0.25</v>
      </c>
      <c r="I3389" s="4" t="e">
        <f>#REF!/1.7</f>
        <v>#REF!</v>
      </c>
      <c r="J3389" s="4">
        <f>Hilfstabelle!C3389/3</f>
        <v>0.44436824999999996</v>
      </c>
      <c r="K3389" s="96">
        <f>Hilfstabelle!F3389/11</f>
        <v>0</v>
      </c>
      <c r="L3389" s="107">
        <f>Hilfstabelle!G3389/sinks!$G$3</f>
        <v>0.11802921018915211</v>
      </c>
    </row>
    <row r="3390" spans="1:12" x14ac:dyDescent="0.25">
      <c r="A3390" s="89">
        <v>41050.166666666664</v>
      </c>
      <c r="B3390" s="4">
        <v>0.70194403279999995</v>
      </c>
      <c r="C3390" s="8">
        <v>0.16666666666666666</v>
      </c>
      <c r="D3390" s="8">
        <v>0</v>
      </c>
      <c r="E3390" s="8">
        <v>0.2</v>
      </c>
      <c r="F3390" s="8">
        <v>0.16666666666666666</v>
      </c>
      <c r="G3390" s="8">
        <v>0</v>
      </c>
      <c r="H3390" s="8">
        <v>0.2</v>
      </c>
      <c r="I3390" s="4" t="e">
        <f>#REF!/1.7</f>
        <v>#REF!</v>
      </c>
      <c r="J3390" s="4">
        <f>Hilfstabelle!C3390/3</f>
        <v>0.45129700000000006</v>
      </c>
      <c r="K3390" s="96">
        <f>Hilfstabelle!F3390/11</f>
        <v>0</v>
      </c>
      <c r="L3390" s="107">
        <f>Hilfstabelle!G3390/sinks!$G$3</f>
        <v>0.11570219602575904</v>
      </c>
    </row>
    <row r="3391" spans="1:12" x14ac:dyDescent="0.25">
      <c r="A3391" s="89">
        <v>41050.208333333336</v>
      </c>
      <c r="B3391" s="4">
        <v>0.76279313049999997</v>
      </c>
      <c r="C3391" s="8">
        <v>0.20833333333333334</v>
      </c>
      <c r="D3391" s="8">
        <v>0</v>
      </c>
      <c r="E3391" s="8">
        <v>0.16666666666666666</v>
      </c>
      <c r="F3391" s="8">
        <v>0.20833333333333334</v>
      </c>
      <c r="G3391" s="8">
        <v>0</v>
      </c>
      <c r="H3391" s="8">
        <v>0.16666666666666666</v>
      </c>
      <c r="I3391" s="4" t="e">
        <f>#REF!/1.7</f>
        <v>#REF!</v>
      </c>
      <c r="J3391" s="4">
        <f>Hilfstabelle!C3391/3</f>
        <v>0.45803025000000003</v>
      </c>
      <c r="K3391" s="96">
        <f>Hilfstabelle!F3391/11</f>
        <v>0</v>
      </c>
      <c r="L3391" s="107">
        <f>Hilfstabelle!G3391/sinks!$G$3</f>
        <v>0.11418900102333401</v>
      </c>
    </row>
    <row r="3392" spans="1:12" x14ac:dyDescent="0.25">
      <c r="A3392" s="89">
        <v>41050.25</v>
      </c>
      <c r="B3392" s="4">
        <v>0.78572051259999998</v>
      </c>
      <c r="C3392" s="8">
        <v>0.25</v>
      </c>
      <c r="D3392" s="8">
        <v>0</v>
      </c>
      <c r="E3392" s="8">
        <v>0.14285714285714285</v>
      </c>
      <c r="F3392" s="8">
        <v>0.25</v>
      </c>
      <c r="G3392" s="8">
        <v>0</v>
      </c>
      <c r="H3392" s="8">
        <v>0.14285714285714285</v>
      </c>
      <c r="I3392" s="4" t="e">
        <f>#REF!/1.7</f>
        <v>#REF!</v>
      </c>
      <c r="J3392" s="4">
        <f>Hilfstabelle!C3392/3</f>
        <v>0.46863325000000006</v>
      </c>
      <c r="K3392" s="96">
        <f>Hilfstabelle!F3392/11</f>
        <v>0</v>
      </c>
      <c r="L3392" s="107">
        <f>Hilfstabelle!G3392/sinks!$G$3</f>
        <v>0.13177512445487868</v>
      </c>
    </row>
    <row r="3393" spans="1:12" x14ac:dyDescent="0.25">
      <c r="A3393" s="89">
        <v>41050.291666666664</v>
      </c>
      <c r="B3393" s="4">
        <v>0.79121262309999996</v>
      </c>
      <c r="C3393" s="8">
        <v>0.29166666666666669</v>
      </c>
      <c r="D3393" s="8">
        <v>0</v>
      </c>
      <c r="E3393" s="8">
        <v>0.125</v>
      </c>
      <c r="F3393" s="8">
        <v>0.29166666666666669</v>
      </c>
      <c r="G3393" s="8">
        <v>0</v>
      </c>
      <c r="H3393" s="8">
        <v>0.125</v>
      </c>
      <c r="I3393" s="4" t="e">
        <f>#REF!/1.7</f>
        <v>#REF!</v>
      </c>
      <c r="J3393" s="4">
        <f>Hilfstabelle!C3393/3</f>
        <v>0.48265174999999999</v>
      </c>
      <c r="K3393" s="96">
        <f>Hilfstabelle!F3393/11</f>
        <v>0</v>
      </c>
      <c r="L3393" s="107">
        <f>Hilfstabelle!G3393/sinks!$G$3</f>
        <v>0.13790420001091952</v>
      </c>
    </row>
    <row r="3394" spans="1:12" x14ac:dyDescent="0.25">
      <c r="A3394" s="89">
        <v>41050.333333333336</v>
      </c>
      <c r="B3394" s="4">
        <v>0.80228402060000004</v>
      </c>
      <c r="C3394" s="8">
        <v>0.33333333333333331</v>
      </c>
      <c r="D3394" s="8">
        <v>0</v>
      </c>
      <c r="E3394" s="8">
        <v>0.1111111111111111</v>
      </c>
      <c r="F3394" s="8">
        <v>0.33333333333333331</v>
      </c>
      <c r="G3394" s="8">
        <v>0</v>
      </c>
      <c r="H3394" s="8">
        <v>0.1111111111111111</v>
      </c>
      <c r="I3394" s="4" t="e">
        <f>#REF!/1.7</f>
        <v>#REF!</v>
      </c>
      <c r="J3394" s="4">
        <f>Hilfstabelle!C3394/3</f>
        <v>0.49554899999999996</v>
      </c>
      <c r="K3394" s="96">
        <f>Hilfstabelle!F3394/11</f>
        <v>0</v>
      </c>
      <c r="L3394" s="107">
        <f>Hilfstabelle!G3394/sinks!$G$3</f>
        <v>0.15846584974975372</v>
      </c>
    </row>
    <row r="3395" spans="1:12" x14ac:dyDescent="0.25">
      <c r="A3395" s="89">
        <v>41050.375</v>
      </c>
      <c r="B3395" s="4">
        <v>0.81361694709999999</v>
      </c>
      <c r="C3395" s="8">
        <v>0.375</v>
      </c>
      <c r="D3395" s="8">
        <v>0</v>
      </c>
      <c r="E3395" s="8">
        <v>0.1</v>
      </c>
      <c r="F3395" s="8">
        <v>0.375</v>
      </c>
      <c r="G3395" s="8">
        <v>0</v>
      </c>
      <c r="H3395" s="8">
        <v>0.1</v>
      </c>
      <c r="I3395" s="4" t="e">
        <f>#REF!/1.7</f>
        <v>#REF!</v>
      </c>
      <c r="J3395" s="4">
        <f>Hilfstabelle!C3395/3</f>
        <v>0.50386925000000005</v>
      </c>
      <c r="K3395" s="96">
        <f>Hilfstabelle!F3395/11</f>
        <v>0</v>
      </c>
      <c r="L3395" s="107">
        <f>Hilfstabelle!G3395/sinks!$G$3</f>
        <v>0.17804837331054821</v>
      </c>
    </row>
    <row r="3396" spans="1:12" x14ac:dyDescent="0.25">
      <c r="A3396" s="89">
        <v>41050.416666666664</v>
      </c>
      <c r="B3396" s="4">
        <v>0.78641792349999995</v>
      </c>
      <c r="C3396" s="8">
        <v>0.41666666666666669</v>
      </c>
      <c r="D3396" s="8">
        <v>0</v>
      </c>
      <c r="E3396" s="8">
        <v>9.0909090909090912E-2</v>
      </c>
      <c r="F3396" s="8">
        <v>0.41666666666666669</v>
      </c>
      <c r="G3396" s="8">
        <v>0</v>
      </c>
      <c r="H3396" s="8">
        <v>9.0909090909090912E-2</v>
      </c>
      <c r="I3396" s="4" t="e">
        <f>#REF!/1.7</f>
        <v>#REF!</v>
      </c>
      <c r="J3396" s="4">
        <f>Hilfstabelle!C3396/3</f>
        <v>0.50811850000000003</v>
      </c>
      <c r="K3396" s="96">
        <f>Hilfstabelle!F3396/11</f>
        <v>0</v>
      </c>
      <c r="L3396" s="107">
        <f>Hilfstabelle!G3396/sinks!$G$3</f>
        <v>0.18204117356904781</v>
      </c>
    </row>
    <row r="3397" spans="1:12" x14ac:dyDescent="0.25">
      <c r="A3397" s="89">
        <v>41050.458333333336</v>
      </c>
      <c r="B3397" s="4">
        <v>0.78868450879999996</v>
      </c>
      <c r="C3397" s="8">
        <v>0.45833333333333331</v>
      </c>
      <c r="D3397" s="8">
        <v>0</v>
      </c>
      <c r="E3397" s="8">
        <v>8.3333333333333329E-2</v>
      </c>
      <c r="F3397" s="8">
        <v>0.45833333333333331</v>
      </c>
      <c r="G3397" s="8">
        <v>0</v>
      </c>
      <c r="H3397" s="8">
        <v>8.3333333333333329E-2</v>
      </c>
      <c r="I3397" s="4" t="e">
        <f>#REF!/1.7</f>
        <v>#REF!</v>
      </c>
      <c r="J3397" s="4">
        <f>Hilfstabelle!C3397/3</f>
        <v>0.51102800000000004</v>
      </c>
      <c r="K3397" s="96">
        <f>Hilfstabelle!F3397/11</f>
        <v>0</v>
      </c>
      <c r="L3397" s="107">
        <f>Hilfstabelle!G3397/sinks!$G$3</f>
        <v>0.18555076870072265</v>
      </c>
    </row>
    <row r="3398" spans="1:12" x14ac:dyDescent="0.25">
      <c r="A3398" s="89">
        <v>41050.5</v>
      </c>
      <c r="B3398" s="4">
        <v>0.78415133820000005</v>
      </c>
      <c r="C3398" s="8">
        <v>0.5</v>
      </c>
      <c r="D3398" s="8">
        <v>0</v>
      </c>
      <c r="E3398" s="8">
        <v>7.6923076923076927E-2</v>
      </c>
      <c r="F3398" s="8">
        <v>0.5</v>
      </c>
      <c r="G3398" s="8">
        <v>0</v>
      </c>
      <c r="H3398" s="8">
        <v>7.6923076923076927E-2</v>
      </c>
      <c r="I3398" s="4" t="e">
        <f>#REF!/1.7</f>
        <v>#REF!</v>
      </c>
      <c r="J3398" s="4">
        <f>Hilfstabelle!C3398/3</f>
        <v>0.51488624999999999</v>
      </c>
      <c r="K3398" s="96">
        <f>Hilfstabelle!F3398/11</f>
        <v>0</v>
      </c>
      <c r="L3398" s="107">
        <f>Hilfstabelle!G3398/sinks!$G$3</f>
        <v>0.18860259055435297</v>
      </c>
    </row>
    <row r="3399" spans="1:12" x14ac:dyDescent="0.25">
      <c r="A3399" s="89">
        <v>41050.541666666664</v>
      </c>
      <c r="B3399" s="4">
        <v>0.77029029729999998</v>
      </c>
      <c r="C3399" s="8">
        <v>0.54166666666666663</v>
      </c>
      <c r="D3399" s="8">
        <v>0</v>
      </c>
      <c r="E3399" s="8">
        <v>7.1428571428571425E-2</v>
      </c>
      <c r="F3399" s="8">
        <v>0.54166666666666663</v>
      </c>
      <c r="G3399" s="8">
        <v>0</v>
      </c>
      <c r="H3399" s="8">
        <v>7.1428571428571425E-2</v>
      </c>
      <c r="I3399" s="4" t="e">
        <f>#REF!/1.7</f>
        <v>#REF!</v>
      </c>
      <c r="J3399" s="4">
        <f>Hilfstabelle!C3399/3</f>
        <v>0.51514499999999996</v>
      </c>
      <c r="K3399" s="96">
        <f>Hilfstabelle!F3399/11</f>
        <v>0</v>
      </c>
      <c r="L3399" s="107">
        <f>Hilfstabelle!G3399/sinks!$G$3</f>
        <v>0.17728541784714064</v>
      </c>
    </row>
    <row r="3400" spans="1:12" x14ac:dyDescent="0.25">
      <c r="A3400" s="89">
        <v>41050.583333333336</v>
      </c>
      <c r="B3400" s="4">
        <v>0.76314183589999995</v>
      </c>
      <c r="C3400" s="8">
        <v>0.58333333333333337</v>
      </c>
      <c r="D3400" s="8">
        <v>0</v>
      </c>
      <c r="E3400" s="8">
        <v>6.6666666666666666E-2</v>
      </c>
      <c r="F3400" s="8">
        <v>0.58333333333333337</v>
      </c>
      <c r="G3400" s="8">
        <v>0</v>
      </c>
      <c r="H3400" s="8">
        <v>6.6666666666666666E-2</v>
      </c>
      <c r="I3400" s="4" t="e">
        <f>#REF!/1.7</f>
        <v>#REF!</v>
      </c>
      <c r="J3400" s="4">
        <f>Hilfstabelle!C3400/3</f>
        <v>0.51189049999999992</v>
      </c>
      <c r="K3400" s="96">
        <f>Hilfstabelle!F3400/11</f>
        <v>0</v>
      </c>
      <c r="L3400" s="107">
        <f>Hilfstabelle!G3400/sinks!$G$3</f>
        <v>0.16684564392284693</v>
      </c>
    </row>
    <row r="3401" spans="1:12" x14ac:dyDescent="0.25">
      <c r="A3401" s="89">
        <v>41050.625</v>
      </c>
      <c r="B3401" s="4">
        <v>0.76174701420000002</v>
      </c>
      <c r="C3401" s="8">
        <v>0.625</v>
      </c>
      <c r="D3401" s="8">
        <v>0</v>
      </c>
      <c r="E3401" s="8">
        <v>6.25E-2</v>
      </c>
      <c r="F3401" s="8">
        <v>0.625</v>
      </c>
      <c r="G3401" s="8">
        <v>0</v>
      </c>
      <c r="H3401" s="8">
        <v>6.25E-2</v>
      </c>
      <c r="I3401" s="4" t="e">
        <f>#REF!/1.7</f>
        <v>#REF!</v>
      </c>
      <c r="J3401" s="4">
        <f>Hilfstabelle!C3401/3</f>
        <v>0.50923974999999999</v>
      </c>
      <c r="K3401" s="96">
        <f>Hilfstabelle!F3401/11</f>
        <v>0</v>
      </c>
      <c r="L3401" s="107">
        <f>Hilfstabelle!G3401/sinks!$G$3</f>
        <v>0.17256780989840378</v>
      </c>
    </row>
    <row r="3402" spans="1:12" x14ac:dyDescent="0.25">
      <c r="A3402" s="89">
        <v>41050.666666666664</v>
      </c>
      <c r="B3402" s="4">
        <v>0.74204515739999999</v>
      </c>
      <c r="C3402" s="8">
        <v>0.66666666666666663</v>
      </c>
      <c r="D3402" s="8">
        <v>0</v>
      </c>
      <c r="E3402" s="8">
        <v>5.8823529411764705E-2</v>
      </c>
      <c r="F3402" s="8">
        <v>0.66666666666666663</v>
      </c>
      <c r="G3402" s="8">
        <v>0</v>
      </c>
      <c r="H3402" s="8">
        <v>5.8823529411764705E-2</v>
      </c>
      <c r="I3402" s="4" t="e">
        <f>#REF!/1.7</f>
        <v>#REF!</v>
      </c>
      <c r="J3402" s="4">
        <f>Hilfstabelle!C3402/3</f>
        <v>0.50505374999999997</v>
      </c>
      <c r="K3402" s="96">
        <f>Hilfstabelle!F3402/11</f>
        <v>0</v>
      </c>
      <c r="L3402" s="107">
        <f>Hilfstabelle!G3402/sinks!$G$3</f>
        <v>0.17691665603982687</v>
      </c>
    </row>
    <row r="3403" spans="1:12" x14ac:dyDescent="0.25">
      <c r="A3403" s="89">
        <v>41050.708333333336</v>
      </c>
      <c r="B3403" s="4">
        <v>0.70647720339999998</v>
      </c>
      <c r="C3403" s="8">
        <v>0.70833333333333337</v>
      </c>
      <c r="D3403" s="8">
        <v>0</v>
      </c>
      <c r="E3403" s="8">
        <v>5.5555555555555552E-2</v>
      </c>
      <c r="F3403" s="8">
        <v>0.70833333333333337</v>
      </c>
      <c r="G3403" s="8">
        <v>0</v>
      </c>
      <c r="H3403" s="8">
        <v>5.5555555555555552E-2</v>
      </c>
      <c r="I3403" s="4" t="e">
        <f>#REF!/1.7</f>
        <v>#REF!</v>
      </c>
      <c r="J3403" s="4">
        <f>Hilfstabelle!C3403/3</f>
        <v>0.49822850000000002</v>
      </c>
      <c r="K3403" s="96">
        <f>Hilfstabelle!F3403/11</f>
        <v>0</v>
      </c>
      <c r="L3403" s="107">
        <f>Hilfstabelle!G3403/sinks!$G$3</f>
        <v>0.18032452377638078</v>
      </c>
    </row>
    <row r="3404" spans="1:12" x14ac:dyDescent="0.25">
      <c r="A3404" s="89">
        <v>41050.75</v>
      </c>
      <c r="B3404" s="4">
        <v>0.70421061809999996</v>
      </c>
      <c r="C3404" s="8">
        <v>0.75</v>
      </c>
      <c r="D3404" s="8">
        <v>0</v>
      </c>
      <c r="E3404" s="8">
        <v>5.2631578947368418E-2</v>
      </c>
      <c r="F3404" s="8">
        <v>0.75</v>
      </c>
      <c r="G3404" s="8">
        <v>0</v>
      </c>
      <c r="H3404" s="8">
        <v>5.2631578947368418E-2</v>
      </c>
      <c r="I3404" s="4" t="e">
        <f>#REF!/1.7</f>
        <v>#REF!</v>
      </c>
      <c r="J3404" s="4">
        <f>Hilfstabelle!C3404/3</f>
        <v>0.48895949999999999</v>
      </c>
      <c r="K3404" s="96">
        <f>Hilfstabelle!F3404/11</f>
        <v>0</v>
      </c>
      <c r="L3404" s="107">
        <f>Hilfstabelle!G3404/sinks!$G$3</f>
        <v>0.17864602175688415</v>
      </c>
    </row>
    <row r="3405" spans="1:12" x14ac:dyDescent="0.25">
      <c r="A3405" s="89">
        <v>41050.791666666664</v>
      </c>
      <c r="B3405" s="4">
        <v>0.67474500920000002</v>
      </c>
      <c r="C3405" s="8">
        <v>0.79166666666666663</v>
      </c>
      <c r="D3405" s="8">
        <v>0</v>
      </c>
      <c r="E3405" s="8">
        <v>0.05</v>
      </c>
      <c r="F3405" s="8">
        <v>0.79166666666666663</v>
      </c>
      <c r="G3405" s="8">
        <v>0</v>
      </c>
      <c r="H3405" s="8">
        <v>0.05</v>
      </c>
      <c r="I3405" s="4" t="e">
        <f>#REF!/1.7</f>
        <v>#REF!</v>
      </c>
      <c r="J3405" s="4">
        <f>Hilfstabelle!C3405/3</f>
        <v>0.47991475</v>
      </c>
      <c r="K3405" s="96">
        <f>Hilfstabelle!F3405/11</f>
        <v>0</v>
      </c>
      <c r="L3405" s="107">
        <f>Hilfstabelle!G3405/sinks!$G$3</f>
        <v>0.17160139964475415</v>
      </c>
    </row>
    <row r="3406" spans="1:12" x14ac:dyDescent="0.25">
      <c r="A3406" s="89">
        <v>41050.833333333336</v>
      </c>
      <c r="B3406" s="4">
        <v>0.64397175490000003</v>
      </c>
      <c r="C3406" s="8">
        <v>0.83333333333333337</v>
      </c>
      <c r="D3406" s="8">
        <v>0</v>
      </c>
      <c r="E3406" s="8">
        <v>4.7619047619047616E-2</v>
      </c>
      <c r="F3406" s="8">
        <v>0.83333333333333337</v>
      </c>
      <c r="G3406" s="8">
        <v>0</v>
      </c>
      <c r="H3406" s="8">
        <v>4.7619047619047616E-2</v>
      </c>
      <c r="I3406" s="4" t="e">
        <f>#REF!/1.7</f>
        <v>#REF!</v>
      </c>
      <c r="J3406" s="4">
        <f>Hilfstabelle!C3406/3</f>
        <v>0.47410149999999995</v>
      </c>
      <c r="K3406" s="96">
        <f>Hilfstabelle!F3406/11</f>
        <v>0</v>
      </c>
      <c r="L3406" s="107">
        <f>Hilfstabelle!G3406/sinks!$G$3</f>
        <v>0.15971201033998608</v>
      </c>
    </row>
    <row r="3407" spans="1:12" x14ac:dyDescent="0.25">
      <c r="A3407" s="89">
        <v>41050.875</v>
      </c>
      <c r="B3407" s="4">
        <v>0.58948653129999995</v>
      </c>
      <c r="C3407" s="8">
        <v>0.875</v>
      </c>
      <c r="D3407" s="8">
        <v>0</v>
      </c>
      <c r="E3407" s="8">
        <v>4.5454545454545456E-2</v>
      </c>
      <c r="F3407" s="8">
        <v>0.875</v>
      </c>
      <c r="G3407" s="8">
        <v>0</v>
      </c>
      <c r="H3407" s="8">
        <v>4.5454545454545456E-2</v>
      </c>
      <c r="I3407" s="4" t="e">
        <f>#REF!/1.7</f>
        <v>#REF!</v>
      </c>
      <c r="J3407" s="4">
        <f>Hilfstabelle!C3407/3</f>
        <v>0.47032950000000007</v>
      </c>
      <c r="K3407" s="96">
        <f>Hilfstabelle!F3407/11</f>
        <v>0</v>
      </c>
      <c r="L3407" s="107">
        <f>Hilfstabelle!G3407/sinks!$G$3</f>
        <v>0.1446309240132963</v>
      </c>
    </row>
    <row r="3408" spans="1:12" x14ac:dyDescent="0.25">
      <c r="A3408" s="89">
        <v>41050.916666666664</v>
      </c>
      <c r="B3408" s="4">
        <v>0.55662104440000004</v>
      </c>
      <c r="C3408" s="8">
        <v>0.91666666666666663</v>
      </c>
      <c r="D3408" s="8">
        <v>0</v>
      </c>
      <c r="E3408" s="8">
        <v>4.3478260869565216E-2</v>
      </c>
      <c r="F3408" s="8">
        <v>0.91666666666666663</v>
      </c>
      <c r="G3408" s="8">
        <v>0</v>
      </c>
      <c r="H3408" s="8">
        <v>4.3478260869565216E-2</v>
      </c>
      <c r="I3408" s="4" t="e">
        <f>#REF!/1.7</f>
        <v>#REF!</v>
      </c>
      <c r="J3408" s="4">
        <f>Hilfstabelle!C3408/3</f>
        <v>0.46783975</v>
      </c>
      <c r="K3408" s="96">
        <f>Hilfstabelle!F3408/11</f>
        <v>0</v>
      </c>
      <c r="L3408" s="107">
        <f>Hilfstabelle!G3408/sinks!$G$3</f>
        <v>0.13552632214996588</v>
      </c>
    </row>
    <row r="3409" spans="1:12" x14ac:dyDescent="0.25">
      <c r="A3409" s="89">
        <v>41050.958333333336</v>
      </c>
      <c r="B3409" s="4">
        <v>0.52741696449999997</v>
      </c>
      <c r="C3409" s="8">
        <v>0.95833333333333337</v>
      </c>
      <c r="D3409" s="8">
        <v>0</v>
      </c>
      <c r="E3409" s="8">
        <v>4.1666666666666664E-2</v>
      </c>
      <c r="F3409" s="8">
        <v>0.95833333333333337</v>
      </c>
      <c r="G3409" s="8">
        <v>0</v>
      </c>
      <c r="H3409" s="8">
        <v>4.1666666666666664E-2</v>
      </c>
      <c r="I3409" s="4" t="e">
        <f>#REF!/1.7</f>
        <v>#REF!</v>
      </c>
      <c r="J3409" s="4">
        <f>Hilfstabelle!C3409/3</f>
        <v>0.46541900000000003</v>
      </c>
      <c r="K3409" s="96">
        <f>Hilfstabelle!F3409/11</f>
        <v>0</v>
      </c>
      <c r="L3409" s="107">
        <f>Hilfstabelle!G3409/sinks!$G$3</f>
        <v>0.127782324196379</v>
      </c>
    </row>
    <row r="3410" spans="1:12" x14ac:dyDescent="0.25">
      <c r="A3410" s="89">
        <v>41051</v>
      </c>
      <c r="B3410" s="4">
        <v>0.5167814489</v>
      </c>
      <c r="C3410" s="8">
        <v>0</v>
      </c>
      <c r="D3410" s="8">
        <v>0</v>
      </c>
      <c r="E3410" s="8">
        <v>1</v>
      </c>
      <c r="F3410" s="8">
        <v>0</v>
      </c>
      <c r="G3410" s="8">
        <v>0</v>
      </c>
      <c r="H3410" s="8">
        <v>1</v>
      </c>
      <c r="I3410" s="4" t="e">
        <f>#REF!/1.7</f>
        <v>#REF!</v>
      </c>
      <c r="J3410" s="4">
        <f>Hilfstabelle!C3410/3</f>
        <v>0.46369400000000005</v>
      </c>
      <c r="K3410" s="96">
        <f>Hilfstabelle!F3410/11</f>
        <v>0</v>
      </c>
      <c r="L3410" s="107">
        <f>Hilfstabelle!G3410/sinks!$G$3</f>
        <v>0.12590036738664032</v>
      </c>
    </row>
    <row r="3411" spans="1:12" x14ac:dyDescent="0.25">
      <c r="A3411" s="89">
        <v>41051.041666666664</v>
      </c>
      <c r="B3411" s="4">
        <v>0.50937145849999999</v>
      </c>
      <c r="C3411" s="8">
        <v>4.1666666666666664E-2</v>
      </c>
      <c r="D3411" s="8">
        <v>0</v>
      </c>
      <c r="E3411" s="8">
        <v>0.5</v>
      </c>
      <c r="F3411" s="8">
        <v>4.1666666666666664E-2</v>
      </c>
      <c r="G3411" s="8">
        <v>0</v>
      </c>
      <c r="H3411" s="8">
        <v>0.5</v>
      </c>
      <c r="I3411" s="4" t="e">
        <f>#REF!/1.7</f>
        <v>#REF!</v>
      </c>
      <c r="J3411" s="4">
        <f>Hilfstabelle!C3411/3</f>
        <v>0.46130199999999993</v>
      </c>
      <c r="K3411" s="96">
        <f>Hilfstabelle!F3411/11</f>
        <v>0</v>
      </c>
      <c r="L3411" s="107">
        <f>Hilfstabelle!G3411/sinks!$G$3</f>
        <v>0.1217804078842394</v>
      </c>
    </row>
    <row r="3412" spans="1:12" x14ac:dyDescent="0.25">
      <c r="A3412" s="89">
        <v>41051.083333333336</v>
      </c>
      <c r="B3412" s="4">
        <v>0.52384273390000002</v>
      </c>
      <c r="C3412" s="8">
        <v>8.3333333333333329E-2</v>
      </c>
      <c r="D3412" s="8">
        <v>0</v>
      </c>
      <c r="E3412" s="8">
        <v>0.33333333333333331</v>
      </c>
      <c r="F3412" s="8">
        <v>8.3333333333333329E-2</v>
      </c>
      <c r="G3412" s="8">
        <v>0</v>
      </c>
      <c r="H3412" s="8">
        <v>0.33333333333333331</v>
      </c>
      <c r="I3412" s="4" t="e">
        <f>#REF!/1.7</f>
        <v>#REF!</v>
      </c>
      <c r="J3412" s="4">
        <f>Hilfstabelle!C3412/3</f>
        <v>0.45922050000000003</v>
      </c>
      <c r="K3412" s="96">
        <f>Hilfstabelle!F3412/11</f>
        <v>0</v>
      </c>
      <c r="L3412" s="107">
        <f>Hilfstabelle!G3412/sinks!$G$3</f>
        <v>0.12000017846962167</v>
      </c>
    </row>
    <row r="3413" spans="1:12" x14ac:dyDescent="0.25">
      <c r="A3413" s="89">
        <v>41051.125</v>
      </c>
      <c r="B3413" s="4">
        <v>0.59166594019999996</v>
      </c>
      <c r="C3413" s="8">
        <v>0.125</v>
      </c>
      <c r="D3413" s="8">
        <v>0</v>
      </c>
      <c r="E3413" s="8">
        <v>0.25</v>
      </c>
      <c r="F3413" s="8">
        <v>0.125</v>
      </c>
      <c r="G3413" s="8">
        <v>0</v>
      </c>
      <c r="H3413" s="8">
        <v>0.25</v>
      </c>
      <c r="I3413" s="4" t="e">
        <f>#REF!/1.7</f>
        <v>#REF!</v>
      </c>
      <c r="J3413" s="4">
        <f>Hilfstabelle!C3413/3</f>
        <v>0.45799575000000003</v>
      </c>
      <c r="K3413" s="96">
        <f>Hilfstabelle!F3413/11</f>
        <v>0</v>
      </c>
      <c r="L3413" s="107">
        <f>Hilfstabelle!G3413/sinks!$G$3</f>
        <v>0.11802921018915211</v>
      </c>
    </row>
    <row r="3414" spans="1:12" x14ac:dyDescent="0.25">
      <c r="A3414" s="89">
        <v>41051.166666666664</v>
      </c>
      <c r="B3414" s="4">
        <v>0.70525673440000003</v>
      </c>
      <c r="C3414" s="8">
        <v>0.16666666666666666</v>
      </c>
      <c r="D3414" s="8">
        <v>0</v>
      </c>
      <c r="E3414" s="8">
        <v>0.2</v>
      </c>
      <c r="F3414" s="8">
        <v>0.16666666666666666</v>
      </c>
      <c r="G3414" s="8">
        <v>0</v>
      </c>
      <c r="H3414" s="8">
        <v>0.2</v>
      </c>
      <c r="I3414" s="4" t="e">
        <f>#REF!/1.7</f>
        <v>#REF!</v>
      </c>
      <c r="J3414" s="4">
        <f>Hilfstabelle!C3414/3</f>
        <v>0.46110650000000003</v>
      </c>
      <c r="K3414" s="96">
        <f>Hilfstabelle!F3414/11</f>
        <v>0</v>
      </c>
      <c r="L3414" s="107">
        <f>Hilfstabelle!G3414/sinks!$G$3</f>
        <v>0.11570219602575904</v>
      </c>
    </row>
    <row r="3415" spans="1:12" x14ac:dyDescent="0.25">
      <c r="A3415" s="89">
        <v>41051.208333333336</v>
      </c>
      <c r="B3415" s="4">
        <v>0.76776218289999998</v>
      </c>
      <c r="C3415" s="8">
        <v>0.20833333333333334</v>
      </c>
      <c r="D3415" s="8">
        <v>0</v>
      </c>
      <c r="E3415" s="8">
        <v>0.16666666666666666</v>
      </c>
      <c r="F3415" s="8">
        <v>0.20833333333333334</v>
      </c>
      <c r="G3415" s="8">
        <v>0</v>
      </c>
      <c r="H3415" s="8">
        <v>0.16666666666666666</v>
      </c>
      <c r="I3415" s="4" t="e">
        <f>#REF!/1.7</f>
        <v>#REF!</v>
      </c>
      <c r="J3415" s="4">
        <f>Hilfstabelle!C3415/3</f>
        <v>0.46603425000000004</v>
      </c>
      <c r="K3415" s="96">
        <f>Hilfstabelle!F3415/11</f>
        <v>0</v>
      </c>
      <c r="L3415" s="107">
        <f>Hilfstabelle!G3415/sinks!$G$3</f>
        <v>0.11418900102333401</v>
      </c>
    </row>
    <row r="3416" spans="1:12" x14ac:dyDescent="0.25">
      <c r="A3416" s="89">
        <v>41051.25</v>
      </c>
      <c r="B3416" s="4">
        <v>0.79156132859999995</v>
      </c>
      <c r="C3416" s="8">
        <v>0.25</v>
      </c>
      <c r="D3416" s="8">
        <v>0</v>
      </c>
      <c r="E3416" s="8">
        <v>0.14285714285714285</v>
      </c>
      <c r="F3416" s="8">
        <v>0.25</v>
      </c>
      <c r="G3416" s="8">
        <v>0</v>
      </c>
      <c r="H3416" s="8">
        <v>0.14285714285714285</v>
      </c>
      <c r="I3416" s="4" t="e">
        <f>#REF!/1.7</f>
        <v>#REF!</v>
      </c>
      <c r="J3416" s="4">
        <f>Hilfstabelle!C3416/3</f>
        <v>0.47483174999999994</v>
      </c>
      <c r="K3416" s="96">
        <f>Hilfstabelle!F3416/11</f>
        <v>0</v>
      </c>
      <c r="L3416" s="107">
        <f>Hilfstabelle!G3416/sinks!$G$3</f>
        <v>0.13177512445487868</v>
      </c>
    </row>
    <row r="3417" spans="1:12" x14ac:dyDescent="0.25">
      <c r="A3417" s="89">
        <v>41051.291666666664</v>
      </c>
      <c r="B3417" s="4">
        <v>0.80324296049999999</v>
      </c>
      <c r="C3417" s="8">
        <v>0.29166666666666669</v>
      </c>
      <c r="D3417" s="8">
        <v>0</v>
      </c>
      <c r="E3417" s="8">
        <v>0.125</v>
      </c>
      <c r="F3417" s="8">
        <v>0.29166666666666669</v>
      </c>
      <c r="G3417" s="8">
        <v>0</v>
      </c>
      <c r="H3417" s="8">
        <v>0.125</v>
      </c>
      <c r="I3417" s="4" t="e">
        <f>#REF!/1.7</f>
        <v>#REF!</v>
      </c>
      <c r="J3417" s="4">
        <f>Hilfstabelle!C3417/3</f>
        <v>0.48757950000000005</v>
      </c>
      <c r="K3417" s="96">
        <f>Hilfstabelle!F3417/11</f>
        <v>0</v>
      </c>
      <c r="L3417" s="107">
        <f>Hilfstabelle!G3417/sinks!$G$3</f>
        <v>0.13790420001091952</v>
      </c>
    </row>
    <row r="3418" spans="1:12" x14ac:dyDescent="0.25">
      <c r="A3418" s="89">
        <v>41051.333333333336</v>
      </c>
      <c r="B3418" s="4">
        <v>0.81056577460000001</v>
      </c>
      <c r="C3418" s="8">
        <v>0.33333333333333331</v>
      </c>
      <c r="D3418" s="8">
        <v>0</v>
      </c>
      <c r="E3418" s="8">
        <v>0.1111111111111111</v>
      </c>
      <c r="F3418" s="8">
        <v>0.33333333333333331</v>
      </c>
      <c r="G3418" s="8">
        <v>0</v>
      </c>
      <c r="H3418" s="8">
        <v>0.1111111111111111</v>
      </c>
      <c r="I3418" s="4" t="e">
        <f>#REF!/1.7</f>
        <v>#REF!</v>
      </c>
      <c r="J3418" s="4">
        <f>Hilfstabelle!C3418/3</f>
        <v>0.5034265</v>
      </c>
      <c r="K3418" s="96">
        <f>Hilfstabelle!F3418/11</f>
        <v>0</v>
      </c>
      <c r="L3418" s="107">
        <f>Hilfstabelle!G3418/sinks!$G$3</f>
        <v>0.15846584974975372</v>
      </c>
    </row>
    <row r="3419" spans="1:12" x14ac:dyDescent="0.25">
      <c r="A3419" s="89">
        <v>41051.375</v>
      </c>
      <c r="B3419" s="4">
        <v>0.81509894520000004</v>
      </c>
      <c r="C3419" s="8">
        <v>0.375</v>
      </c>
      <c r="D3419" s="8">
        <v>0</v>
      </c>
      <c r="E3419" s="8">
        <v>0.1</v>
      </c>
      <c r="F3419" s="8">
        <v>0.375</v>
      </c>
      <c r="G3419" s="8">
        <v>0</v>
      </c>
      <c r="H3419" s="8">
        <v>0.1</v>
      </c>
      <c r="I3419" s="4" t="e">
        <f>#REF!/1.7</f>
        <v>#REF!</v>
      </c>
      <c r="J3419" s="4">
        <f>Hilfstabelle!C3419/3</f>
        <v>0.51243099999999997</v>
      </c>
      <c r="K3419" s="96">
        <f>Hilfstabelle!F3419/11</f>
        <v>0</v>
      </c>
      <c r="L3419" s="107">
        <f>Hilfstabelle!G3419/sinks!$G$3</f>
        <v>0.17804837331054821</v>
      </c>
    </row>
    <row r="3420" spans="1:12" x14ac:dyDescent="0.25">
      <c r="A3420" s="89">
        <v>41051.416666666664</v>
      </c>
      <c r="B3420" s="4">
        <v>0.78633074709999995</v>
      </c>
      <c r="C3420" s="8">
        <v>0.41666666666666669</v>
      </c>
      <c r="D3420" s="8">
        <v>0</v>
      </c>
      <c r="E3420" s="8">
        <v>9.0909090909090912E-2</v>
      </c>
      <c r="F3420" s="8">
        <v>0.41666666666666669</v>
      </c>
      <c r="G3420" s="8">
        <v>0</v>
      </c>
      <c r="H3420" s="8">
        <v>9.0909090909090912E-2</v>
      </c>
      <c r="I3420" s="4" t="e">
        <f>#REF!/1.7</f>
        <v>#REF!</v>
      </c>
      <c r="J3420" s="4">
        <f>Hilfstabelle!C3420/3</f>
        <v>0.51904925000000002</v>
      </c>
      <c r="K3420" s="96">
        <f>Hilfstabelle!F3420/11</f>
        <v>0</v>
      </c>
      <c r="L3420" s="107">
        <f>Hilfstabelle!G3420/sinks!$G$3</f>
        <v>0.18204117356904781</v>
      </c>
    </row>
    <row r="3421" spans="1:12" x14ac:dyDescent="0.25">
      <c r="A3421" s="89">
        <v>41051.458333333336</v>
      </c>
      <c r="B3421" s="4">
        <v>0.76802371199999997</v>
      </c>
      <c r="C3421" s="8">
        <v>0.45833333333333331</v>
      </c>
      <c r="D3421" s="8">
        <v>0</v>
      </c>
      <c r="E3421" s="8">
        <v>8.3333333333333329E-2</v>
      </c>
      <c r="F3421" s="8">
        <v>0.45833333333333331</v>
      </c>
      <c r="G3421" s="8">
        <v>0</v>
      </c>
      <c r="H3421" s="8">
        <v>8.3333333333333329E-2</v>
      </c>
      <c r="I3421" s="4" t="e">
        <f>#REF!/1.7</f>
        <v>#REF!</v>
      </c>
      <c r="J3421" s="4">
        <f>Hilfstabelle!C3421/3</f>
        <v>0.52341350000000009</v>
      </c>
      <c r="K3421" s="96">
        <f>Hilfstabelle!F3421/11</f>
        <v>0</v>
      </c>
      <c r="L3421" s="107">
        <f>Hilfstabelle!G3421/sinks!$G$3</f>
        <v>0.18555076870072265</v>
      </c>
    </row>
    <row r="3422" spans="1:12" x14ac:dyDescent="0.25">
      <c r="A3422" s="89">
        <v>41051.5</v>
      </c>
      <c r="B3422" s="4">
        <v>0.76113677970000004</v>
      </c>
      <c r="C3422" s="8">
        <v>0.5</v>
      </c>
      <c r="D3422" s="8">
        <v>0</v>
      </c>
      <c r="E3422" s="8">
        <v>7.6923076923076927E-2</v>
      </c>
      <c r="F3422" s="8">
        <v>0.5</v>
      </c>
      <c r="G3422" s="8">
        <v>0</v>
      </c>
      <c r="H3422" s="8">
        <v>7.6923076923076927E-2</v>
      </c>
      <c r="I3422" s="4" t="e">
        <f>#REF!/1.7</f>
        <v>#REF!</v>
      </c>
      <c r="J3422" s="4">
        <f>Hilfstabelle!C3422/3</f>
        <v>0.52559275000000005</v>
      </c>
      <c r="K3422" s="96">
        <f>Hilfstabelle!F3422/11</f>
        <v>0</v>
      </c>
      <c r="L3422" s="107">
        <f>Hilfstabelle!G3422/sinks!$G$3</f>
        <v>0.18860259055435297</v>
      </c>
    </row>
    <row r="3423" spans="1:12" x14ac:dyDescent="0.25">
      <c r="A3423" s="89">
        <v>41051.541666666664</v>
      </c>
      <c r="B3423" s="4">
        <v>0.75233196759999998</v>
      </c>
      <c r="C3423" s="8">
        <v>0.54166666666666663</v>
      </c>
      <c r="D3423" s="8">
        <v>0</v>
      </c>
      <c r="E3423" s="8">
        <v>7.1428571428571425E-2</v>
      </c>
      <c r="F3423" s="8">
        <v>0.54166666666666663</v>
      </c>
      <c r="G3423" s="8">
        <v>0</v>
      </c>
      <c r="H3423" s="8">
        <v>7.1428571428571425E-2</v>
      </c>
      <c r="I3423" s="4" t="e">
        <f>#REF!/1.7</f>
        <v>#REF!</v>
      </c>
      <c r="J3423" s="4">
        <f>Hilfstabelle!C3423/3</f>
        <v>0.52565600000000001</v>
      </c>
      <c r="K3423" s="96">
        <f>Hilfstabelle!F3423/11</f>
        <v>0</v>
      </c>
      <c r="L3423" s="107">
        <f>Hilfstabelle!G3423/sinks!$G$3</f>
        <v>0.17728541784714064</v>
      </c>
    </row>
    <row r="3424" spans="1:12" x14ac:dyDescent="0.25">
      <c r="A3424" s="89">
        <v>41051.583333333336</v>
      </c>
      <c r="B3424" s="4">
        <v>0.75023973499999996</v>
      </c>
      <c r="C3424" s="8">
        <v>0.58333333333333337</v>
      </c>
      <c r="D3424" s="8">
        <v>0</v>
      </c>
      <c r="E3424" s="8">
        <v>6.6666666666666666E-2</v>
      </c>
      <c r="F3424" s="8">
        <v>0.58333333333333337</v>
      </c>
      <c r="G3424" s="8">
        <v>0</v>
      </c>
      <c r="H3424" s="8">
        <v>6.6666666666666666E-2</v>
      </c>
      <c r="I3424" s="4" t="e">
        <f>#REF!/1.7</f>
        <v>#REF!</v>
      </c>
      <c r="J3424" s="4">
        <f>Hilfstabelle!C3424/3</f>
        <v>0.52325250000000001</v>
      </c>
      <c r="K3424" s="96">
        <f>Hilfstabelle!F3424/11</f>
        <v>0</v>
      </c>
      <c r="L3424" s="107">
        <f>Hilfstabelle!G3424/sinks!$G$3</f>
        <v>0.16684564392284693</v>
      </c>
    </row>
    <row r="3425" spans="1:12" x14ac:dyDescent="0.25">
      <c r="A3425" s="89">
        <v>41051.625</v>
      </c>
      <c r="B3425" s="4">
        <v>0.74954232409999999</v>
      </c>
      <c r="C3425" s="8">
        <v>0.625</v>
      </c>
      <c r="D3425" s="8">
        <v>0</v>
      </c>
      <c r="E3425" s="8">
        <v>6.25E-2</v>
      </c>
      <c r="F3425" s="8">
        <v>0.625</v>
      </c>
      <c r="G3425" s="8">
        <v>0</v>
      </c>
      <c r="H3425" s="8">
        <v>6.25E-2</v>
      </c>
      <c r="I3425" s="4" t="e">
        <f>#REF!/1.7</f>
        <v>#REF!</v>
      </c>
      <c r="J3425" s="4">
        <f>Hilfstabelle!C3425/3</f>
        <v>0.51787050000000001</v>
      </c>
      <c r="K3425" s="96">
        <f>Hilfstabelle!F3425/11</f>
        <v>0</v>
      </c>
      <c r="L3425" s="107">
        <f>Hilfstabelle!G3425/sinks!$G$3</f>
        <v>0.17256780989840378</v>
      </c>
    </row>
    <row r="3426" spans="1:12" x14ac:dyDescent="0.25">
      <c r="A3426" s="89">
        <v>41051.666666666664</v>
      </c>
      <c r="B3426" s="4">
        <v>0.73079940720000003</v>
      </c>
      <c r="C3426" s="8">
        <v>0.66666666666666663</v>
      </c>
      <c r="D3426" s="8">
        <v>0</v>
      </c>
      <c r="E3426" s="8">
        <v>5.8823529411764705E-2</v>
      </c>
      <c r="F3426" s="8">
        <v>0.66666666666666663</v>
      </c>
      <c r="G3426" s="8">
        <v>0</v>
      </c>
      <c r="H3426" s="8">
        <v>5.8823529411764705E-2</v>
      </c>
      <c r="I3426" s="4" t="e">
        <f>#REF!/1.7</f>
        <v>#REF!</v>
      </c>
      <c r="J3426" s="4">
        <f>Hilfstabelle!C3426/3</f>
        <v>0.50973424999999994</v>
      </c>
      <c r="K3426" s="96">
        <f>Hilfstabelle!F3426/11</f>
        <v>0</v>
      </c>
      <c r="L3426" s="107">
        <f>Hilfstabelle!G3426/sinks!$G$3</f>
        <v>0.17691665603982687</v>
      </c>
    </row>
    <row r="3427" spans="1:12" x14ac:dyDescent="0.25">
      <c r="A3427" s="89">
        <v>41051.708333333336</v>
      </c>
      <c r="B3427" s="4">
        <v>0.69950309479999995</v>
      </c>
      <c r="C3427" s="8">
        <v>0.70833333333333337</v>
      </c>
      <c r="D3427" s="8">
        <v>0</v>
      </c>
      <c r="E3427" s="8">
        <v>5.5555555555555552E-2</v>
      </c>
      <c r="F3427" s="8">
        <v>0.70833333333333337</v>
      </c>
      <c r="G3427" s="8">
        <v>0</v>
      </c>
      <c r="H3427" s="8">
        <v>5.5555555555555552E-2</v>
      </c>
      <c r="I3427" s="4" t="e">
        <f>#REF!/1.7</f>
        <v>#REF!</v>
      </c>
      <c r="J3427" s="4">
        <f>Hilfstabelle!C3427/3</f>
        <v>0.49876325000000005</v>
      </c>
      <c r="K3427" s="96">
        <f>Hilfstabelle!F3427/11</f>
        <v>0</v>
      </c>
      <c r="L3427" s="107">
        <f>Hilfstabelle!G3427/sinks!$G$3</f>
        <v>0.18032452377638078</v>
      </c>
    </row>
    <row r="3428" spans="1:12" x14ac:dyDescent="0.25">
      <c r="A3428" s="89">
        <v>41051.75</v>
      </c>
      <c r="B3428" s="4">
        <v>0.67491936190000001</v>
      </c>
      <c r="C3428" s="8">
        <v>0.75</v>
      </c>
      <c r="D3428" s="8">
        <v>0</v>
      </c>
      <c r="E3428" s="8">
        <v>5.2631578947368418E-2</v>
      </c>
      <c r="F3428" s="8">
        <v>0.75</v>
      </c>
      <c r="G3428" s="8">
        <v>0</v>
      </c>
      <c r="H3428" s="8">
        <v>5.2631578947368418E-2</v>
      </c>
      <c r="I3428" s="4" t="e">
        <f>#REF!/1.7</f>
        <v>#REF!</v>
      </c>
      <c r="J3428" s="4">
        <f>Hilfstabelle!C3428/3</f>
        <v>0.48590624999999998</v>
      </c>
      <c r="K3428" s="96">
        <f>Hilfstabelle!F3428/11</f>
        <v>0</v>
      </c>
      <c r="L3428" s="107">
        <f>Hilfstabelle!G3428/sinks!$G$3</f>
        <v>0.17864602175688415</v>
      </c>
    </row>
    <row r="3429" spans="1:12" x14ac:dyDescent="0.25">
      <c r="A3429" s="89">
        <v>41051.791666666664</v>
      </c>
      <c r="B3429" s="4">
        <v>0.63813093890000006</v>
      </c>
      <c r="C3429" s="8">
        <v>0.79166666666666663</v>
      </c>
      <c r="D3429" s="8">
        <v>0</v>
      </c>
      <c r="E3429" s="8">
        <v>0.05</v>
      </c>
      <c r="F3429" s="8">
        <v>0.79166666666666663</v>
      </c>
      <c r="G3429" s="8">
        <v>0</v>
      </c>
      <c r="H3429" s="8">
        <v>0.05</v>
      </c>
      <c r="I3429" s="4" t="e">
        <f>#REF!/1.7</f>
        <v>#REF!</v>
      </c>
      <c r="J3429" s="4">
        <f>Hilfstabelle!C3429/3</f>
        <v>0.47383700000000001</v>
      </c>
      <c r="K3429" s="96">
        <f>Hilfstabelle!F3429/11</f>
        <v>0</v>
      </c>
      <c r="L3429" s="107">
        <f>Hilfstabelle!G3429/sinks!$G$3</f>
        <v>0.17160139964475415</v>
      </c>
    </row>
    <row r="3430" spans="1:12" x14ac:dyDescent="0.25">
      <c r="A3430" s="89">
        <v>41051.833333333336</v>
      </c>
      <c r="B3430" s="4">
        <v>0.6111934443</v>
      </c>
      <c r="C3430" s="8">
        <v>0.83333333333333337</v>
      </c>
      <c r="D3430" s="8">
        <v>0</v>
      </c>
      <c r="E3430" s="8">
        <v>4.7619047619047616E-2</v>
      </c>
      <c r="F3430" s="8">
        <v>0.83333333333333337</v>
      </c>
      <c r="G3430" s="8">
        <v>0</v>
      </c>
      <c r="H3430" s="8">
        <v>4.7619047619047616E-2</v>
      </c>
      <c r="I3430" s="4" t="e">
        <f>#REF!/1.7</f>
        <v>#REF!</v>
      </c>
      <c r="J3430" s="4">
        <f>Hilfstabelle!C3430/3</f>
        <v>0.46589624999999996</v>
      </c>
      <c r="K3430" s="96">
        <f>Hilfstabelle!F3430/11</f>
        <v>0</v>
      </c>
      <c r="L3430" s="107">
        <f>Hilfstabelle!G3430/sinks!$G$3</f>
        <v>0.15971201033998608</v>
      </c>
    </row>
    <row r="3431" spans="1:12" x14ac:dyDescent="0.25">
      <c r="A3431" s="89">
        <v>41051.875</v>
      </c>
      <c r="B3431" s="4">
        <v>0.56594891469999997</v>
      </c>
      <c r="C3431" s="8">
        <v>0.875</v>
      </c>
      <c r="D3431" s="8">
        <v>0</v>
      </c>
      <c r="E3431" s="8">
        <v>4.5454545454545456E-2</v>
      </c>
      <c r="F3431" s="8">
        <v>0.875</v>
      </c>
      <c r="G3431" s="8">
        <v>0</v>
      </c>
      <c r="H3431" s="8">
        <v>4.5454545454545456E-2</v>
      </c>
      <c r="I3431" s="4" t="e">
        <f>#REF!/1.7</f>
        <v>#REF!</v>
      </c>
      <c r="J3431" s="4">
        <f>Hilfstabelle!C3431/3</f>
        <v>0.46036475000000004</v>
      </c>
      <c r="K3431" s="96">
        <f>Hilfstabelle!F3431/11</f>
        <v>0</v>
      </c>
      <c r="L3431" s="107">
        <f>Hilfstabelle!G3431/sinks!$G$3</f>
        <v>0.1446309240132963</v>
      </c>
    </row>
    <row r="3432" spans="1:12" x14ac:dyDescent="0.25">
      <c r="A3432" s="89">
        <v>41051.916666666664</v>
      </c>
      <c r="B3432" s="4">
        <v>0.53308342779999995</v>
      </c>
      <c r="C3432" s="8">
        <v>0.91666666666666663</v>
      </c>
      <c r="D3432" s="8">
        <v>0</v>
      </c>
      <c r="E3432" s="8">
        <v>4.3478260869565216E-2</v>
      </c>
      <c r="F3432" s="8">
        <v>0.91666666666666663</v>
      </c>
      <c r="G3432" s="8">
        <v>0</v>
      </c>
      <c r="H3432" s="8">
        <v>4.3478260869565216E-2</v>
      </c>
      <c r="I3432" s="4" t="e">
        <f>#REF!/1.7</f>
        <v>#REF!</v>
      </c>
      <c r="J3432" s="4">
        <f>Hilfstabelle!C3432/3</f>
        <v>0.45609250000000001</v>
      </c>
      <c r="K3432" s="96">
        <f>Hilfstabelle!F3432/11</f>
        <v>0</v>
      </c>
      <c r="L3432" s="107">
        <f>Hilfstabelle!G3432/sinks!$G$3</f>
        <v>0.13552632214996588</v>
      </c>
    </row>
    <row r="3433" spans="1:12" x14ac:dyDescent="0.25">
      <c r="A3433" s="89">
        <v>41051.958333333336</v>
      </c>
      <c r="B3433" s="4">
        <v>0.50353064250000001</v>
      </c>
      <c r="C3433" s="8">
        <v>0.95833333333333337</v>
      </c>
      <c r="D3433" s="8">
        <v>0</v>
      </c>
      <c r="E3433" s="8">
        <v>4.1666666666666664E-2</v>
      </c>
      <c r="F3433" s="8">
        <v>0.95833333333333337</v>
      </c>
      <c r="G3433" s="8">
        <v>0</v>
      </c>
      <c r="H3433" s="8">
        <v>4.1666666666666664E-2</v>
      </c>
      <c r="I3433" s="4" t="e">
        <f>#REF!/1.7</f>
        <v>#REF!</v>
      </c>
      <c r="J3433" s="4">
        <f>Hilfstabelle!C3433/3</f>
        <v>0.45306225000000006</v>
      </c>
      <c r="K3433" s="96">
        <f>Hilfstabelle!F3433/11</f>
        <v>0</v>
      </c>
      <c r="L3433" s="107">
        <f>Hilfstabelle!G3433/sinks!$G$3</f>
        <v>0.127782324196379</v>
      </c>
    </row>
    <row r="3434" spans="1:12" x14ac:dyDescent="0.25">
      <c r="A3434" s="89">
        <v>41052</v>
      </c>
      <c r="B3434" s="4">
        <v>0.48766454539999998</v>
      </c>
      <c r="C3434" s="8">
        <v>0</v>
      </c>
      <c r="D3434" s="8">
        <v>0</v>
      </c>
      <c r="E3434" s="8">
        <v>1</v>
      </c>
      <c r="F3434" s="8">
        <v>0</v>
      </c>
      <c r="G3434" s="8">
        <v>0</v>
      </c>
      <c r="H3434" s="8">
        <v>1</v>
      </c>
      <c r="I3434" s="4" t="e">
        <f>#REF!/1.7</f>
        <v>#REF!</v>
      </c>
      <c r="J3434" s="4">
        <f>Hilfstabelle!C3434/3</f>
        <v>0.45060699999999998</v>
      </c>
      <c r="K3434" s="96">
        <f>Hilfstabelle!F3434/11</f>
        <v>0</v>
      </c>
      <c r="L3434" s="107">
        <f>Hilfstabelle!G3434/sinks!$G$3</f>
        <v>0.12590036738664032</v>
      </c>
    </row>
    <row r="3435" spans="1:12" x14ac:dyDescent="0.25">
      <c r="A3435" s="89">
        <v>41052.041666666664</v>
      </c>
      <c r="B3435" s="4">
        <v>0.47171127190000001</v>
      </c>
      <c r="C3435" s="8">
        <v>4.1666666666666664E-2</v>
      </c>
      <c r="D3435" s="8">
        <v>0</v>
      </c>
      <c r="E3435" s="8">
        <v>0.5</v>
      </c>
      <c r="F3435" s="8">
        <v>4.1666666666666664E-2</v>
      </c>
      <c r="G3435" s="8">
        <v>0</v>
      </c>
      <c r="H3435" s="8">
        <v>0.5</v>
      </c>
      <c r="I3435" s="4" t="e">
        <f>#REF!/1.7</f>
        <v>#REF!</v>
      </c>
      <c r="J3435" s="4">
        <f>Hilfstabelle!C3435/3</f>
        <v>0.44856574999999999</v>
      </c>
      <c r="K3435" s="96">
        <f>Hilfstabelle!F3435/11</f>
        <v>0</v>
      </c>
      <c r="L3435" s="107">
        <f>Hilfstabelle!G3435/sinks!$G$3</f>
        <v>0.1217804078842394</v>
      </c>
    </row>
    <row r="3436" spans="1:12" x14ac:dyDescent="0.25">
      <c r="A3436" s="89">
        <v>41052.083333333336</v>
      </c>
      <c r="B3436" s="4">
        <v>0.47502397349999997</v>
      </c>
      <c r="C3436" s="8">
        <v>8.3333333333333329E-2</v>
      </c>
      <c r="D3436" s="8">
        <v>0</v>
      </c>
      <c r="E3436" s="8">
        <v>0.33333333333333331</v>
      </c>
      <c r="F3436" s="8">
        <v>8.3333333333333329E-2</v>
      </c>
      <c r="G3436" s="8">
        <v>0</v>
      </c>
      <c r="H3436" s="8">
        <v>0.33333333333333331</v>
      </c>
      <c r="I3436" s="4" t="e">
        <f>#REF!/1.7</f>
        <v>#REF!</v>
      </c>
      <c r="J3436" s="4">
        <f>Hilfstabelle!C3436/3</f>
        <v>0.44684649999999998</v>
      </c>
      <c r="K3436" s="96">
        <f>Hilfstabelle!F3436/11</f>
        <v>0</v>
      </c>
      <c r="L3436" s="107">
        <f>Hilfstabelle!G3436/sinks!$G$3</f>
        <v>0.12000017846962167</v>
      </c>
    </row>
    <row r="3437" spans="1:12" x14ac:dyDescent="0.25">
      <c r="A3437" s="89">
        <v>41052.125</v>
      </c>
      <c r="B3437" s="4">
        <v>0.48818760350000001</v>
      </c>
      <c r="C3437" s="8">
        <v>0.125</v>
      </c>
      <c r="D3437" s="8">
        <v>0</v>
      </c>
      <c r="E3437" s="8">
        <v>0.25</v>
      </c>
      <c r="F3437" s="8">
        <v>0.125</v>
      </c>
      <c r="G3437" s="8">
        <v>0</v>
      </c>
      <c r="H3437" s="8">
        <v>0.25</v>
      </c>
      <c r="I3437" s="4" t="e">
        <f>#REF!/1.7</f>
        <v>#REF!</v>
      </c>
      <c r="J3437" s="4">
        <f>Hilfstabelle!C3437/3</f>
        <v>0.44594375000000003</v>
      </c>
      <c r="K3437" s="96">
        <f>Hilfstabelle!F3437/11</f>
        <v>0</v>
      </c>
      <c r="L3437" s="107">
        <f>Hilfstabelle!G3437/sinks!$G$3</f>
        <v>0.11802921018915211</v>
      </c>
    </row>
    <row r="3438" spans="1:12" x14ac:dyDescent="0.25">
      <c r="A3438" s="89">
        <v>41052.166666666664</v>
      </c>
      <c r="B3438" s="4">
        <v>0.5396216546</v>
      </c>
      <c r="C3438" s="8">
        <v>0.16666666666666666</v>
      </c>
      <c r="D3438" s="8">
        <v>0</v>
      </c>
      <c r="E3438" s="8">
        <v>0.2</v>
      </c>
      <c r="F3438" s="8">
        <v>0.16666666666666666</v>
      </c>
      <c r="G3438" s="8">
        <v>0</v>
      </c>
      <c r="H3438" s="8">
        <v>0.2</v>
      </c>
      <c r="I3438" s="4" t="e">
        <f>#REF!/1.7</f>
        <v>#REF!</v>
      </c>
      <c r="J3438" s="4">
        <f>Hilfstabelle!C3438/3</f>
        <v>0.44901999999999997</v>
      </c>
      <c r="K3438" s="96">
        <f>Hilfstabelle!F3438/11</f>
        <v>0</v>
      </c>
      <c r="L3438" s="107">
        <f>Hilfstabelle!G3438/sinks!$G$3</f>
        <v>0.11570219602575904</v>
      </c>
    </row>
    <row r="3439" spans="1:12" x14ac:dyDescent="0.25">
      <c r="A3439" s="89">
        <v>41052.208333333336</v>
      </c>
      <c r="B3439" s="4">
        <v>0.59802981430000002</v>
      </c>
      <c r="C3439" s="8">
        <v>0.20833333333333334</v>
      </c>
      <c r="D3439" s="8">
        <v>0</v>
      </c>
      <c r="E3439" s="8">
        <v>0.16666666666666666</v>
      </c>
      <c r="F3439" s="8">
        <v>0.20833333333333334</v>
      </c>
      <c r="G3439" s="8">
        <v>0</v>
      </c>
      <c r="H3439" s="8">
        <v>0.16666666666666666</v>
      </c>
      <c r="I3439" s="4" t="e">
        <f>#REF!/1.7</f>
        <v>#REF!</v>
      </c>
      <c r="J3439" s="4">
        <f>Hilfstabelle!C3439/3</f>
        <v>0.45725400000000005</v>
      </c>
      <c r="K3439" s="96">
        <f>Hilfstabelle!F3439/11</f>
        <v>0</v>
      </c>
      <c r="L3439" s="107">
        <f>Hilfstabelle!G3439/sinks!$G$3</f>
        <v>0.11418900102333401</v>
      </c>
    </row>
    <row r="3440" spans="1:12" x14ac:dyDescent="0.25">
      <c r="A3440" s="89">
        <v>41052.25</v>
      </c>
      <c r="B3440" s="4">
        <v>0.63403365010000001</v>
      </c>
      <c r="C3440" s="8">
        <v>0.25</v>
      </c>
      <c r="D3440" s="8">
        <v>0</v>
      </c>
      <c r="E3440" s="8">
        <v>0.14285714285714285</v>
      </c>
      <c r="F3440" s="8">
        <v>0.25</v>
      </c>
      <c r="G3440" s="8">
        <v>0</v>
      </c>
      <c r="H3440" s="8">
        <v>0.14285714285714285</v>
      </c>
      <c r="I3440" s="4" t="e">
        <f>#REF!/1.7</f>
        <v>#REF!</v>
      </c>
      <c r="J3440" s="4">
        <f>Hilfstabelle!C3440/3</f>
        <v>0.46760400000000008</v>
      </c>
      <c r="K3440" s="96">
        <f>Hilfstabelle!F3440/11</f>
        <v>0</v>
      </c>
      <c r="L3440" s="107">
        <f>Hilfstabelle!G3440/sinks!$G$3</f>
        <v>0.13177512445487868</v>
      </c>
    </row>
    <row r="3441" spans="1:12" x14ac:dyDescent="0.25">
      <c r="A3441" s="89">
        <v>41052.291666666664</v>
      </c>
      <c r="B3441" s="4">
        <v>0.66201726090000002</v>
      </c>
      <c r="C3441" s="8">
        <v>0.29166666666666669</v>
      </c>
      <c r="D3441" s="8">
        <v>0</v>
      </c>
      <c r="E3441" s="8">
        <v>0.125</v>
      </c>
      <c r="F3441" s="8">
        <v>0.29166666666666669</v>
      </c>
      <c r="G3441" s="8">
        <v>0</v>
      </c>
      <c r="H3441" s="8">
        <v>0.125</v>
      </c>
      <c r="I3441" s="4" t="e">
        <f>#REF!/1.7</f>
        <v>#REF!</v>
      </c>
      <c r="J3441" s="4">
        <f>Hilfstabelle!C3441/3</f>
        <v>0.47695925</v>
      </c>
      <c r="K3441" s="96">
        <f>Hilfstabelle!F3441/11</f>
        <v>0</v>
      </c>
      <c r="L3441" s="107">
        <f>Hilfstabelle!G3441/sinks!$G$3</f>
        <v>0.13790420001091952</v>
      </c>
    </row>
    <row r="3442" spans="1:12" x14ac:dyDescent="0.25">
      <c r="A3442" s="89">
        <v>41052.333333333336</v>
      </c>
      <c r="B3442" s="4">
        <v>0.67561677269999998</v>
      </c>
      <c r="C3442" s="8">
        <v>0.33333333333333331</v>
      </c>
      <c r="D3442" s="8">
        <v>0</v>
      </c>
      <c r="E3442" s="8">
        <v>0.1111111111111111</v>
      </c>
      <c r="F3442" s="8">
        <v>0.33333333333333331</v>
      </c>
      <c r="G3442" s="8">
        <v>0</v>
      </c>
      <c r="H3442" s="8">
        <v>0.1111111111111111</v>
      </c>
      <c r="I3442" s="4" t="e">
        <f>#REF!/1.7</f>
        <v>#REF!</v>
      </c>
      <c r="J3442" s="4">
        <f>Hilfstabelle!C3442/3</f>
        <v>0.48783825000000003</v>
      </c>
      <c r="K3442" s="96">
        <f>Hilfstabelle!F3442/11</f>
        <v>0</v>
      </c>
      <c r="L3442" s="107">
        <f>Hilfstabelle!G3442/sinks!$G$3</f>
        <v>0.15846584974975372</v>
      </c>
    </row>
    <row r="3443" spans="1:12" x14ac:dyDescent="0.25">
      <c r="A3443" s="89">
        <v>41052.375</v>
      </c>
      <c r="B3443" s="4">
        <v>0.68154476509999995</v>
      </c>
      <c r="C3443" s="8">
        <v>0.375</v>
      </c>
      <c r="D3443" s="8">
        <v>0</v>
      </c>
      <c r="E3443" s="8">
        <v>0.1</v>
      </c>
      <c r="F3443" s="8">
        <v>0.375</v>
      </c>
      <c r="G3443" s="8">
        <v>0</v>
      </c>
      <c r="H3443" s="8">
        <v>0.1</v>
      </c>
      <c r="I3443" s="4" t="e">
        <f>#REF!/1.7</f>
        <v>#REF!</v>
      </c>
      <c r="J3443" s="4">
        <f>Hilfstabelle!C3443/3</f>
        <v>0.49718775000000009</v>
      </c>
      <c r="K3443" s="96">
        <f>Hilfstabelle!F3443/11</f>
        <v>0</v>
      </c>
      <c r="L3443" s="107">
        <f>Hilfstabelle!G3443/sinks!$G$3</f>
        <v>0.17804837331054821</v>
      </c>
    </row>
    <row r="3444" spans="1:12" x14ac:dyDescent="0.25">
      <c r="A3444" s="89">
        <v>41052.416666666664</v>
      </c>
      <c r="B3444" s="4">
        <v>0.64876645450000003</v>
      </c>
      <c r="C3444" s="8">
        <v>0.41666666666666669</v>
      </c>
      <c r="D3444" s="8">
        <v>0</v>
      </c>
      <c r="E3444" s="8">
        <v>9.0909090909090912E-2</v>
      </c>
      <c r="F3444" s="8">
        <v>0.41666666666666669</v>
      </c>
      <c r="G3444" s="8">
        <v>0</v>
      </c>
      <c r="H3444" s="8">
        <v>9.0909090909090912E-2</v>
      </c>
      <c r="I3444" s="4" t="e">
        <f>#REF!/1.7</f>
        <v>#REF!</v>
      </c>
      <c r="J3444" s="4">
        <f>Hilfstabelle!C3444/3</f>
        <v>0.50544475</v>
      </c>
      <c r="K3444" s="96">
        <f>Hilfstabelle!F3444/11</f>
        <v>0</v>
      </c>
      <c r="L3444" s="107">
        <f>Hilfstabelle!G3444/sinks!$G$3</f>
        <v>0.18204117356904781</v>
      </c>
    </row>
    <row r="3445" spans="1:12" x14ac:dyDescent="0.25">
      <c r="A3445" s="89">
        <v>41052.458333333336</v>
      </c>
      <c r="B3445" s="4">
        <v>0.63246447559999996</v>
      </c>
      <c r="C3445" s="8">
        <v>0.45833333333333331</v>
      </c>
      <c r="D3445" s="8">
        <v>0</v>
      </c>
      <c r="E3445" s="8">
        <v>8.3333333333333329E-2</v>
      </c>
      <c r="F3445" s="8">
        <v>0.45833333333333331</v>
      </c>
      <c r="G3445" s="8">
        <v>0</v>
      </c>
      <c r="H3445" s="8">
        <v>8.3333333333333329E-2</v>
      </c>
      <c r="I3445" s="4" t="e">
        <f>#REF!/1.7</f>
        <v>#REF!</v>
      </c>
      <c r="J3445" s="4">
        <f>Hilfstabelle!C3445/3</f>
        <v>0.51087274999999999</v>
      </c>
      <c r="K3445" s="96">
        <f>Hilfstabelle!F3445/11</f>
        <v>0</v>
      </c>
      <c r="L3445" s="107">
        <f>Hilfstabelle!G3445/sinks!$G$3</f>
        <v>0.18555076870072265</v>
      </c>
    </row>
    <row r="3446" spans="1:12" x14ac:dyDescent="0.25">
      <c r="A3446" s="89">
        <v>41052.5</v>
      </c>
      <c r="B3446" s="4">
        <v>0.61964955099999997</v>
      </c>
      <c r="C3446" s="8">
        <v>0.5</v>
      </c>
      <c r="D3446" s="8">
        <v>0</v>
      </c>
      <c r="E3446" s="8">
        <v>7.6923076923076927E-2</v>
      </c>
      <c r="F3446" s="8">
        <v>0.5</v>
      </c>
      <c r="G3446" s="8">
        <v>0</v>
      </c>
      <c r="H3446" s="8">
        <v>7.6923076923076927E-2</v>
      </c>
      <c r="I3446" s="4" t="e">
        <f>#REF!/1.7</f>
        <v>#REF!</v>
      </c>
      <c r="J3446" s="4">
        <f>Hilfstabelle!C3446/3</f>
        <v>0.51327624999999999</v>
      </c>
      <c r="K3446" s="96">
        <f>Hilfstabelle!F3446/11</f>
        <v>0</v>
      </c>
      <c r="L3446" s="107">
        <f>Hilfstabelle!G3446/sinks!$G$3</f>
        <v>0.18860259055435297</v>
      </c>
    </row>
    <row r="3447" spans="1:12" x14ac:dyDescent="0.25">
      <c r="A3447" s="89">
        <v>41052.541666666664</v>
      </c>
      <c r="B3447" s="4">
        <v>0.61572661490000002</v>
      </c>
      <c r="C3447" s="8">
        <v>0.54166666666666663</v>
      </c>
      <c r="D3447" s="8">
        <v>0</v>
      </c>
      <c r="E3447" s="8">
        <v>7.1428571428571425E-2</v>
      </c>
      <c r="F3447" s="8">
        <v>0.54166666666666663</v>
      </c>
      <c r="G3447" s="8">
        <v>0</v>
      </c>
      <c r="H3447" s="8">
        <v>7.1428571428571425E-2</v>
      </c>
      <c r="I3447" s="4" t="e">
        <f>#REF!/1.7</f>
        <v>#REF!</v>
      </c>
      <c r="J3447" s="4">
        <f>Hilfstabelle!C3447/3</f>
        <v>0.51241950000000003</v>
      </c>
      <c r="K3447" s="96">
        <f>Hilfstabelle!F3447/11</f>
        <v>0</v>
      </c>
      <c r="L3447" s="107">
        <f>Hilfstabelle!G3447/sinks!$G$3</f>
        <v>0.17728541784714064</v>
      </c>
    </row>
    <row r="3448" spans="1:12" x14ac:dyDescent="0.25">
      <c r="A3448" s="89">
        <v>41052.583333333336</v>
      </c>
      <c r="B3448" s="4">
        <v>0.61459332229999997</v>
      </c>
      <c r="C3448" s="8">
        <v>0.58333333333333337</v>
      </c>
      <c r="D3448" s="8">
        <v>0</v>
      </c>
      <c r="E3448" s="8">
        <v>6.6666666666666666E-2</v>
      </c>
      <c r="F3448" s="8">
        <v>0.58333333333333337</v>
      </c>
      <c r="G3448" s="8">
        <v>0</v>
      </c>
      <c r="H3448" s="8">
        <v>6.6666666666666666E-2</v>
      </c>
      <c r="I3448" s="4" t="e">
        <f>#REF!/1.7</f>
        <v>#REF!</v>
      </c>
      <c r="J3448" s="4">
        <f>Hilfstabelle!C3448/3</f>
        <v>0.50948700000000002</v>
      </c>
      <c r="K3448" s="96">
        <f>Hilfstabelle!F3448/11</f>
        <v>1</v>
      </c>
      <c r="L3448" s="107">
        <f>Hilfstabelle!G3448/sinks!$G$3</f>
        <v>0.83952961608058863</v>
      </c>
    </row>
    <row r="3449" spans="1:12" x14ac:dyDescent="0.25">
      <c r="A3449" s="89">
        <v>41052.625</v>
      </c>
      <c r="B3449" s="4">
        <v>0.61590096770000002</v>
      </c>
      <c r="C3449" s="8">
        <v>0.625</v>
      </c>
      <c r="D3449" s="8">
        <v>0</v>
      </c>
      <c r="E3449" s="8">
        <v>6.25E-2</v>
      </c>
      <c r="F3449" s="8">
        <v>0.625</v>
      </c>
      <c r="G3449" s="8">
        <v>0</v>
      </c>
      <c r="H3449" s="8">
        <v>6.25E-2</v>
      </c>
      <c r="I3449" s="4" t="e">
        <f>#REF!/1.7</f>
        <v>#REF!</v>
      </c>
      <c r="J3449" s="4">
        <f>Hilfstabelle!C3449/3</f>
        <v>0.50484675000000001</v>
      </c>
      <c r="K3449" s="96">
        <f>Hilfstabelle!F3449/11</f>
        <v>1</v>
      </c>
      <c r="L3449" s="107">
        <f>Hilfstabelle!G3449/sinks!$G$3</f>
        <v>0.84525178205614548</v>
      </c>
    </row>
    <row r="3450" spans="1:12" x14ac:dyDescent="0.25">
      <c r="A3450" s="89">
        <v>41052.666666666664</v>
      </c>
      <c r="B3450" s="4">
        <v>0.59951181239999995</v>
      </c>
      <c r="C3450" s="8">
        <v>0.66666666666666663</v>
      </c>
      <c r="D3450" s="8">
        <v>0</v>
      </c>
      <c r="E3450" s="8">
        <v>5.8823529411764705E-2</v>
      </c>
      <c r="F3450" s="8">
        <v>0.66666666666666663</v>
      </c>
      <c r="G3450" s="8">
        <v>0</v>
      </c>
      <c r="H3450" s="8">
        <v>5.8823529411764705E-2</v>
      </c>
      <c r="I3450" s="4" t="e">
        <f>#REF!/1.7</f>
        <v>#REF!</v>
      </c>
      <c r="J3450" s="4">
        <f>Hilfstabelle!C3450/3</f>
        <v>0.49851600000000001</v>
      </c>
      <c r="K3450" s="96">
        <f>Hilfstabelle!F3450/11</f>
        <v>1</v>
      </c>
      <c r="L3450" s="107">
        <f>Hilfstabelle!G3450/sinks!$G$3</f>
        <v>0.84960062819756865</v>
      </c>
    </row>
    <row r="3451" spans="1:12" x14ac:dyDescent="0.25">
      <c r="A3451" s="89">
        <v>41052.708333333336</v>
      </c>
      <c r="B3451" s="4">
        <v>0.58486618430000004</v>
      </c>
      <c r="C3451" s="8">
        <v>0.70833333333333337</v>
      </c>
      <c r="D3451" s="8">
        <v>0</v>
      </c>
      <c r="E3451" s="8">
        <v>5.5555555555555552E-2</v>
      </c>
      <c r="F3451" s="8">
        <v>0.70833333333333337</v>
      </c>
      <c r="G3451" s="8">
        <v>0</v>
      </c>
      <c r="H3451" s="8">
        <v>5.5555555555555552E-2</v>
      </c>
      <c r="I3451" s="4" t="e">
        <f>#REF!/1.7</f>
        <v>#REF!</v>
      </c>
      <c r="J3451" s="4">
        <f>Hilfstabelle!C3451/3</f>
        <v>0.49056950000000005</v>
      </c>
      <c r="K3451" s="96">
        <f>Hilfstabelle!F3451/11</f>
        <v>0.16666666666666666</v>
      </c>
      <c r="L3451" s="107">
        <f>Hilfstabelle!G3451/sinks!$G$3</f>
        <v>0.29243851913600438</v>
      </c>
    </row>
    <row r="3452" spans="1:12" x14ac:dyDescent="0.25">
      <c r="A3452" s="89">
        <v>41052.75</v>
      </c>
      <c r="B3452" s="4">
        <v>0.58948653129999995</v>
      </c>
      <c r="C3452" s="8">
        <v>0.75</v>
      </c>
      <c r="D3452" s="8">
        <v>0</v>
      </c>
      <c r="E3452" s="8">
        <v>5.2631578947368418E-2</v>
      </c>
      <c r="F3452" s="8">
        <v>0.75</v>
      </c>
      <c r="G3452" s="8">
        <v>0</v>
      </c>
      <c r="H3452" s="8">
        <v>5.2631578947368418E-2</v>
      </c>
      <c r="I3452" s="4" t="e">
        <f>#REF!/1.7</f>
        <v>#REF!</v>
      </c>
      <c r="J3452" s="4">
        <f>Hilfstabelle!C3452/3</f>
        <v>0.48039775000000001</v>
      </c>
      <c r="K3452" s="96">
        <f>Hilfstabelle!F3452/11</f>
        <v>0</v>
      </c>
      <c r="L3452" s="107">
        <f>Hilfstabelle!G3452/sinks!$G$3</f>
        <v>0.17864602175688415</v>
      </c>
    </row>
    <row r="3453" spans="1:12" x14ac:dyDescent="0.25">
      <c r="A3453" s="89">
        <v>41052.791666666664</v>
      </c>
      <c r="B3453" s="4">
        <v>0.57702031210000004</v>
      </c>
      <c r="C3453" s="8">
        <v>0.79166666666666663</v>
      </c>
      <c r="D3453" s="8">
        <v>0</v>
      </c>
      <c r="E3453" s="8">
        <v>0.05</v>
      </c>
      <c r="F3453" s="8">
        <v>0.79166666666666663</v>
      </c>
      <c r="G3453" s="8">
        <v>0</v>
      </c>
      <c r="H3453" s="8">
        <v>0.05</v>
      </c>
      <c r="I3453" s="4" t="e">
        <f>#REF!/1.7</f>
        <v>#REF!</v>
      </c>
      <c r="J3453" s="4">
        <f>Hilfstabelle!C3453/3</f>
        <v>0.4698695</v>
      </c>
      <c r="K3453" s="96">
        <f>Hilfstabelle!F3453/11</f>
        <v>0</v>
      </c>
      <c r="L3453" s="107">
        <f>Hilfstabelle!G3453/sinks!$G$3</f>
        <v>0.17160139964475415</v>
      </c>
    </row>
    <row r="3454" spans="1:12" x14ac:dyDescent="0.25">
      <c r="A3454" s="89">
        <v>41052.833333333336</v>
      </c>
      <c r="B3454" s="4">
        <v>0.5523494028</v>
      </c>
      <c r="C3454" s="8">
        <v>0.83333333333333337</v>
      </c>
      <c r="D3454" s="8">
        <v>0</v>
      </c>
      <c r="E3454" s="8">
        <v>4.7619047619047616E-2</v>
      </c>
      <c r="F3454" s="8">
        <v>0.83333333333333337</v>
      </c>
      <c r="G3454" s="8">
        <v>0</v>
      </c>
      <c r="H3454" s="8">
        <v>4.7619047619047616E-2</v>
      </c>
      <c r="I3454" s="4" t="e">
        <f>#REF!/1.7</f>
        <v>#REF!</v>
      </c>
      <c r="J3454" s="4">
        <f>Hilfstabelle!C3454/3</f>
        <v>0.46208975000000002</v>
      </c>
      <c r="K3454" s="96">
        <f>Hilfstabelle!F3454/11</f>
        <v>0</v>
      </c>
      <c r="L3454" s="107">
        <f>Hilfstabelle!G3454/sinks!$G$3</f>
        <v>0.15971201033998608</v>
      </c>
    </row>
    <row r="3455" spans="1:12" x14ac:dyDescent="0.25">
      <c r="A3455" s="89">
        <v>41052.875</v>
      </c>
      <c r="B3455" s="4">
        <v>0.51085345650000002</v>
      </c>
      <c r="C3455" s="8">
        <v>0.875</v>
      </c>
      <c r="D3455" s="8">
        <v>0</v>
      </c>
      <c r="E3455" s="8">
        <v>4.5454545454545456E-2</v>
      </c>
      <c r="F3455" s="8">
        <v>0.875</v>
      </c>
      <c r="G3455" s="8">
        <v>0</v>
      </c>
      <c r="H3455" s="8">
        <v>4.5454545454545456E-2</v>
      </c>
      <c r="I3455" s="4" t="e">
        <f>#REF!/1.7</f>
        <v>#REF!</v>
      </c>
      <c r="J3455" s="4">
        <f>Hilfstabelle!C3455/3</f>
        <v>0.45608675000000004</v>
      </c>
      <c r="K3455" s="96">
        <f>Hilfstabelle!F3455/11</f>
        <v>0</v>
      </c>
      <c r="L3455" s="107">
        <f>Hilfstabelle!G3455/sinks!$G$3</f>
        <v>0.1446309240132963</v>
      </c>
    </row>
    <row r="3456" spans="1:12" x14ac:dyDescent="0.25">
      <c r="A3456" s="89">
        <v>41052.916666666664</v>
      </c>
      <c r="B3456" s="4">
        <v>0.48583384190000001</v>
      </c>
      <c r="C3456" s="8">
        <v>0.91666666666666663</v>
      </c>
      <c r="D3456" s="8">
        <v>0</v>
      </c>
      <c r="E3456" s="8">
        <v>4.3478260869565216E-2</v>
      </c>
      <c r="F3456" s="8">
        <v>0.91666666666666663</v>
      </c>
      <c r="G3456" s="8">
        <v>0</v>
      </c>
      <c r="H3456" s="8">
        <v>4.3478260869565216E-2</v>
      </c>
      <c r="I3456" s="4" t="e">
        <f>#REF!/1.7</f>
        <v>#REF!</v>
      </c>
      <c r="J3456" s="4">
        <f>Hilfstabelle!C3456/3</f>
        <v>0.4505035</v>
      </c>
      <c r="K3456" s="96">
        <f>Hilfstabelle!F3456/11</f>
        <v>0</v>
      </c>
      <c r="L3456" s="107">
        <f>Hilfstabelle!G3456/sinks!$G$3</f>
        <v>0.13552632214996588</v>
      </c>
    </row>
    <row r="3457" spans="1:12" x14ac:dyDescent="0.25">
      <c r="A3457" s="89">
        <v>41052.958333333336</v>
      </c>
      <c r="B3457" s="4">
        <v>0.45593235110000002</v>
      </c>
      <c r="C3457" s="8">
        <v>0.95833333333333337</v>
      </c>
      <c r="D3457" s="8">
        <v>0</v>
      </c>
      <c r="E3457" s="8">
        <v>4.1666666666666664E-2</v>
      </c>
      <c r="F3457" s="8">
        <v>0.95833333333333337</v>
      </c>
      <c r="G3457" s="8">
        <v>0</v>
      </c>
      <c r="H3457" s="8">
        <v>4.1666666666666664E-2</v>
      </c>
      <c r="I3457" s="4" t="e">
        <f>#REF!/1.7</f>
        <v>#REF!</v>
      </c>
      <c r="J3457" s="4">
        <f>Hilfstabelle!C3457/3</f>
        <v>0.44502375</v>
      </c>
      <c r="K3457" s="96">
        <f>Hilfstabelle!F3457/11</f>
        <v>0</v>
      </c>
      <c r="L3457" s="107">
        <f>Hilfstabelle!G3457/sinks!$G$3</f>
        <v>0.127782324196379</v>
      </c>
    </row>
    <row r="3458" spans="1:12" x14ac:dyDescent="0.25">
      <c r="A3458" s="89">
        <v>41053</v>
      </c>
      <c r="B3458" s="4">
        <v>0.44904541889999999</v>
      </c>
      <c r="C3458" s="8">
        <v>0</v>
      </c>
      <c r="D3458" s="8">
        <v>0</v>
      </c>
      <c r="E3458" s="8">
        <v>1</v>
      </c>
      <c r="F3458" s="8">
        <v>0</v>
      </c>
      <c r="G3458" s="8">
        <v>0</v>
      </c>
      <c r="H3458" s="8">
        <v>1</v>
      </c>
      <c r="I3458" s="4" t="e">
        <f>#REF!/1.7</f>
        <v>#REF!</v>
      </c>
      <c r="J3458" s="4">
        <f>Hilfstabelle!C3458/3</f>
        <v>0.44012475000000001</v>
      </c>
      <c r="K3458" s="96">
        <f>Hilfstabelle!F3458/11</f>
        <v>0</v>
      </c>
      <c r="L3458" s="107">
        <f>Hilfstabelle!G3458/sinks!$G$3</f>
        <v>0.12590036738664032</v>
      </c>
    </row>
    <row r="3459" spans="1:12" x14ac:dyDescent="0.25">
      <c r="A3459" s="89">
        <v>41053.041666666664</v>
      </c>
      <c r="B3459" s="4">
        <v>0.43213320550000001</v>
      </c>
      <c r="C3459" s="8">
        <v>4.1666666666666664E-2</v>
      </c>
      <c r="D3459" s="8">
        <v>0</v>
      </c>
      <c r="E3459" s="8">
        <v>0.5</v>
      </c>
      <c r="F3459" s="8">
        <v>4.1666666666666664E-2</v>
      </c>
      <c r="G3459" s="8">
        <v>0</v>
      </c>
      <c r="H3459" s="8">
        <v>0.5</v>
      </c>
      <c r="I3459" s="4" t="e">
        <f>#REF!/1.7</f>
        <v>#REF!</v>
      </c>
      <c r="J3459" s="4">
        <f>Hilfstabelle!C3459/3</f>
        <v>0.43582949999999993</v>
      </c>
      <c r="K3459" s="96">
        <f>Hilfstabelle!F3459/11</f>
        <v>0</v>
      </c>
      <c r="L3459" s="107">
        <f>Hilfstabelle!G3459/sinks!$G$3</f>
        <v>0.1217804078842394</v>
      </c>
    </row>
    <row r="3460" spans="1:12" x14ac:dyDescent="0.25">
      <c r="A3460" s="89">
        <v>41053.083333333336</v>
      </c>
      <c r="B3460" s="4">
        <v>0.4308255601</v>
      </c>
      <c r="C3460" s="8">
        <v>8.3333333333333329E-2</v>
      </c>
      <c r="D3460" s="8">
        <v>0</v>
      </c>
      <c r="E3460" s="8">
        <v>0.33333333333333331</v>
      </c>
      <c r="F3460" s="8">
        <v>8.3333333333333329E-2</v>
      </c>
      <c r="G3460" s="8">
        <v>0</v>
      </c>
      <c r="H3460" s="8">
        <v>0.33333333333333331</v>
      </c>
      <c r="I3460" s="4" t="e">
        <f>#REF!/1.7</f>
        <v>#REF!</v>
      </c>
      <c r="J3460" s="4">
        <f>Hilfstabelle!C3460/3</f>
        <v>0.43201149999999999</v>
      </c>
      <c r="K3460" s="96">
        <f>Hilfstabelle!F3460/11</f>
        <v>0</v>
      </c>
      <c r="L3460" s="107">
        <f>Hilfstabelle!G3460/sinks!$G$3</f>
        <v>0.12000017846962167</v>
      </c>
    </row>
    <row r="3461" spans="1:12" x14ac:dyDescent="0.25">
      <c r="A3461" s="89">
        <v>41053.125</v>
      </c>
      <c r="B3461" s="4">
        <v>0.43378955629999999</v>
      </c>
      <c r="C3461" s="8">
        <v>0.125</v>
      </c>
      <c r="D3461" s="8">
        <v>0</v>
      </c>
      <c r="E3461" s="8">
        <v>0.25</v>
      </c>
      <c r="F3461" s="8">
        <v>0.125</v>
      </c>
      <c r="G3461" s="8">
        <v>0</v>
      </c>
      <c r="H3461" s="8">
        <v>0.25</v>
      </c>
      <c r="I3461" s="4" t="e">
        <f>#REF!/1.7</f>
        <v>#REF!</v>
      </c>
      <c r="J3461" s="4">
        <f>Hilfstabelle!C3461/3</f>
        <v>0.43001050000000002</v>
      </c>
      <c r="K3461" s="96">
        <f>Hilfstabelle!F3461/11</f>
        <v>0</v>
      </c>
      <c r="L3461" s="107">
        <f>Hilfstabelle!G3461/sinks!$G$3</f>
        <v>0.11802921018915211</v>
      </c>
    </row>
    <row r="3462" spans="1:12" x14ac:dyDescent="0.25">
      <c r="A3462" s="89">
        <v>41053.166666666664</v>
      </c>
      <c r="B3462" s="4">
        <v>0.457850231</v>
      </c>
      <c r="C3462" s="8">
        <v>0.16666666666666666</v>
      </c>
      <c r="D3462" s="8">
        <v>0</v>
      </c>
      <c r="E3462" s="8">
        <v>0.2</v>
      </c>
      <c r="F3462" s="8">
        <v>0.16666666666666666</v>
      </c>
      <c r="G3462" s="8">
        <v>0</v>
      </c>
      <c r="H3462" s="8">
        <v>0.2</v>
      </c>
      <c r="I3462" s="4" t="e">
        <f>#REF!/1.7</f>
        <v>#REF!</v>
      </c>
      <c r="J3462" s="4">
        <f>Hilfstabelle!C3462/3</f>
        <v>0.43588125</v>
      </c>
      <c r="K3462" s="96">
        <f>Hilfstabelle!F3462/11</f>
        <v>0</v>
      </c>
      <c r="L3462" s="107">
        <f>Hilfstabelle!G3462/sinks!$G$3</f>
        <v>0.11570219602575904</v>
      </c>
    </row>
    <row r="3463" spans="1:12" x14ac:dyDescent="0.25">
      <c r="A3463" s="89">
        <v>41053.208333333336</v>
      </c>
      <c r="B3463" s="4">
        <v>0.49934617730000003</v>
      </c>
      <c r="C3463" s="8">
        <v>0.20833333333333334</v>
      </c>
      <c r="D3463" s="8">
        <v>0</v>
      </c>
      <c r="E3463" s="8">
        <v>0.16666666666666666</v>
      </c>
      <c r="F3463" s="8">
        <v>0.20833333333333334</v>
      </c>
      <c r="G3463" s="8">
        <v>0</v>
      </c>
      <c r="H3463" s="8">
        <v>0.16666666666666666</v>
      </c>
      <c r="I3463" s="4" t="e">
        <f>#REF!/1.7</f>
        <v>#REF!</v>
      </c>
      <c r="J3463" s="4">
        <f>Hilfstabelle!C3463/3</f>
        <v>0.44488</v>
      </c>
      <c r="K3463" s="96">
        <f>Hilfstabelle!F3463/11</f>
        <v>0</v>
      </c>
      <c r="L3463" s="107">
        <f>Hilfstabelle!G3463/sinks!$G$3</f>
        <v>0.11418900102333401</v>
      </c>
    </row>
    <row r="3464" spans="1:12" x14ac:dyDescent="0.25">
      <c r="A3464" s="89">
        <v>41053.25</v>
      </c>
      <c r="B3464" s="4">
        <v>0.52732978819999998</v>
      </c>
      <c r="C3464" s="8">
        <v>0.25</v>
      </c>
      <c r="D3464" s="8">
        <v>0</v>
      </c>
      <c r="E3464" s="8">
        <v>0.14285714285714285</v>
      </c>
      <c r="F3464" s="8">
        <v>0.25</v>
      </c>
      <c r="G3464" s="8">
        <v>0</v>
      </c>
      <c r="H3464" s="8">
        <v>0.14285714285714285</v>
      </c>
      <c r="I3464" s="4" t="e">
        <f>#REF!/1.7</f>
        <v>#REF!</v>
      </c>
      <c r="J3464" s="4">
        <f>Hilfstabelle!C3464/3</f>
        <v>0.45793824999999999</v>
      </c>
      <c r="K3464" s="96">
        <f>Hilfstabelle!F3464/11</f>
        <v>0</v>
      </c>
      <c r="L3464" s="107">
        <f>Hilfstabelle!G3464/sinks!$G$3</f>
        <v>0.13177512445487868</v>
      </c>
    </row>
    <row r="3465" spans="1:12" x14ac:dyDescent="0.25">
      <c r="A3465" s="89">
        <v>41053.291666666664</v>
      </c>
      <c r="B3465" s="4">
        <v>0.55365704819999995</v>
      </c>
      <c r="C3465" s="8">
        <v>0.29166666666666669</v>
      </c>
      <c r="D3465" s="8">
        <v>0</v>
      </c>
      <c r="E3465" s="8">
        <v>0.125</v>
      </c>
      <c r="F3465" s="8">
        <v>0.29166666666666669</v>
      </c>
      <c r="G3465" s="8">
        <v>0</v>
      </c>
      <c r="H3465" s="8">
        <v>0.125</v>
      </c>
      <c r="I3465" s="4" t="e">
        <f>#REF!/1.7</f>
        <v>#REF!</v>
      </c>
      <c r="J3465" s="4">
        <f>Hilfstabelle!C3465/3</f>
        <v>0.46982350000000001</v>
      </c>
      <c r="K3465" s="96">
        <f>Hilfstabelle!F3465/11</f>
        <v>0</v>
      </c>
      <c r="L3465" s="107">
        <f>Hilfstabelle!G3465/sinks!$G$3</f>
        <v>0.13790420001091952</v>
      </c>
    </row>
    <row r="3466" spans="1:12" x14ac:dyDescent="0.25">
      <c r="A3466" s="89">
        <v>41053.333333333336</v>
      </c>
      <c r="B3466" s="4">
        <v>0.57780489930000001</v>
      </c>
      <c r="C3466" s="8">
        <v>0.33333333333333331</v>
      </c>
      <c r="D3466" s="8">
        <v>0</v>
      </c>
      <c r="E3466" s="8">
        <v>0.1111111111111111</v>
      </c>
      <c r="F3466" s="8">
        <v>0.33333333333333331</v>
      </c>
      <c r="G3466" s="8">
        <v>0</v>
      </c>
      <c r="H3466" s="8">
        <v>0.1111111111111111</v>
      </c>
      <c r="I3466" s="4" t="e">
        <f>#REF!/1.7</f>
        <v>#REF!</v>
      </c>
      <c r="J3466" s="4">
        <f>Hilfstabelle!C3466/3</f>
        <v>0.47820700000000005</v>
      </c>
      <c r="K3466" s="96">
        <f>Hilfstabelle!F3466/11</f>
        <v>0</v>
      </c>
      <c r="L3466" s="107">
        <f>Hilfstabelle!G3466/sinks!$G$3</f>
        <v>0.15846584974975372</v>
      </c>
    </row>
    <row r="3467" spans="1:12" x14ac:dyDescent="0.25">
      <c r="A3467" s="89">
        <v>41053.375</v>
      </c>
      <c r="B3467" s="4">
        <v>0.58896347309999997</v>
      </c>
      <c r="C3467" s="8">
        <v>0.375</v>
      </c>
      <c r="D3467" s="8">
        <v>0</v>
      </c>
      <c r="E3467" s="8">
        <v>0.1</v>
      </c>
      <c r="F3467" s="8">
        <v>0.375</v>
      </c>
      <c r="G3467" s="8">
        <v>0</v>
      </c>
      <c r="H3467" s="8">
        <v>0.1</v>
      </c>
      <c r="I3467" s="4" t="e">
        <f>#REF!/1.7</f>
        <v>#REF!</v>
      </c>
      <c r="J3467" s="4">
        <f>Hilfstabelle!C3467/3</f>
        <v>0.48573949999999999</v>
      </c>
      <c r="K3467" s="96">
        <f>Hilfstabelle!F3467/11</f>
        <v>0</v>
      </c>
      <c r="L3467" s="107">
        <f>Hilfstabelle!G3467/sinks!$G$3</f>
        <v>0.17804837331054821</v>
      </c>
    </row>
    <row r="3468" spans="1:12" x14ac:dyDescent="0.25">
      <c r="A3468" s="89">
        <v>41053.416666666664</v>
      </c>
      <c r="B3468" s="4">
        <v>0.56551303289999999</v>
      </c>
      <c r="C3468" s="8">
        <v>0.41666666666666669</v>
      </c>
      <c r="D3468" s="8">
        <v>0</v>
      </c>
      <c r="E3468" s="8">
        <v>9.0909090909090912E-2</v>
      </c>
      <c r="F3468" s="8">
        <v>0.41666666666666669</v>
      </c>
      <c r="G3468" s="8">
        <v>0</v>
      </c>
      <c r="H3468" s="8">
        <v>9.0909090909090912E-2</v>
      </c>
      <c r="I3468" s="4" t="e">
        <f>#REF!/1.7</f>
        <v>#REF!</v>
      </c>
      <c r="J3468" s="4">
        <f>Hilfstabelle!C3468/3</f>
        <v>0.49206450000000007</v>
      </c>
      <c r="K3468" s="96">
        <f>Hilfstabelle!F3468/11</f>
        <v>0</v>
      </c>
      <c r="L3468" s="107">
        <f>Hilfstabelle!G3468/sinks!$G$3</f>
        <v>0.18204117356904781</v>
      </c>
    </row>
    <row r="3469" spans="1:12" x14ac:dyDescent="0.25">
      <c r="A3469" s="89">
        <v>41053.458333333336</v>
      </c>
      <c r="B3469" s="4">
        <v>0.5472931741</v>
      </c>
      <c r="C3469" s="8">
        <v>0.45833333333333331</v>
      </c>
      <c r="D3469" s="8">
        <v>0</v>
      </c>
      <c r="E3469" s="8">
        <v>8.3333333333333329E-2</v>
      </c>
      <c r="F3469" s="8">
        <v>0.45833333333333331</v>
      </c>
      <c r="G3469" s="8">
        <v>0</v>
      </c>
      <c r="H3469" s="8">
        <v>8.3333333333333329E-2</v>
      </c>
      <c r="I3469" s="4" t="e">
        <f>#REF!/1.7</f>
        <v>#REF!</v>
      </c>
      <c r="J3469" s="4">
        <f>Hilfstabelle!C3469/3</f>
        <v>0.49596875000000001</v>
      </c>
      <c r="K3469" s="96">
        <f>Hilfstabelle!F3469/11</f>
        <v>0</v>
      </c>
      <c r="L3469" s="107">
        <f>Hilfstabelle!G3469/sinks!$G$3</f>
        <v>0.18555076870072265</v>
      </c>
    </row>
    <row r="3470" spans="1:12" x14ac:dyDescent="0.25">
      <c r="A3470" s="89">
        <v>41053.5</v>
      </c>
      <c r="B3470" s="4">
        <v>0.53090401880000004</v>
      </c>
      <c r="C3470" s="8">
        <v>0.5</v>
      </c>
      <c r="D3470" s="8">
        <v>0</v>
      </c>
      <c r="E3470" s="8">
        <v>7.6923076923076927E-2</v>
      </c>
      <c r="F3470" s="8">
        <v>0.5</v>
      </c>
      <c r="G3470" s="8">
        <v>0</v>
      </c>
      <c r="H3470" s="8">
        <v>7.6923076923076927E-2</v>
      </c>
      <c r="I3470" s="4" t="e">
        <f>#REF!/1.7</f>
        <v>#REF!</v>
      </c>
      <c r="J3470" s="4">
        <f>Hilfstabelle!C3470/3</f>
        <v>0.49745224999999998</v>
      </c>
      <c r="K3470" s="96">
        <f>Hilfstabelle!F3470/11</f>
        <v>0</v>
      </c>
      <c r="L3470" s="107">
        <f>Hilfstabelle!G3470/sinks!$G$3</f>
        <v>0.18860259055435297</v>
      </c>
    </row>
    <row r="3471" spans="1:12" x14ac:dyDescent="0.25">
      <c r="A3471" s="89">
        <v>41053.541666666664</v>
      </c>
      <c r="B3471" s="4">
        <v>0.52567343740000005</v>
      </c>
      <c r="C3471" s="8">
        <v>0.54166666666666663</v>
      </c>
      <c r="D3471" s="8">
        <v>0</v>
      </c>
      <c r="E3471" s="8">
        <v>7.1428571428571425E-2</v>
      </c>
      <c r="F3471" s="8">
        <v>0.54166666666666663</v>
      </c>
      <c r="G3471" s="8">
        <v>0</v>
      </c>
      <c r="H3471" s="8">
        <v>7.1428571428571425E-2</v>
      </c>
      <c r="I3471" s="4" t="e">
        <f>#REF!/1.7</f>
        <v>#REF!</v>
      </c>
      <c r="J3471" s="4">
        <f>Hilfstabelle!C3471/3</f>
        <v>0.49728550000000005</v>
      </c>
      <c r="K3471" s="96">
        <f>Hilfstabelle!F3471/11</f>
        <v>0</v>
      </c>
      <c r="L3471" s="107">
        <f>Hilfstabelle!G3471/sinks!$G$3</f>
        <v>0.17728541784714064</v>
      </c>
    </row>
    <row r="3472" spans="1:12" x14ac:dyDescent="0.25">
      <c r="A3472" s="89">
        <v>41053.583333333336</v>
      </c>
      <c r="B3472" s="4">
        <v>0.52863743350000003</v>
      </c>
      <c r="C3472" s="8">
        <v>0.58333333333333337</v>
      </c>
      <c r="D3472" s="8">
        <v>0</v>
      </c>
      <c r="E3472" s="8">
        <v>6.6666666666666666E-2</v>
      </c>
      <c r="F3472" s="8">
        <v>0.58333333333333337</v>
      </c>
      <c r="G3472" s="8">
        <v>0</v>
      </c>
      <c r="H3472" s="8">
        <v>6.6666666666666666E-2</v>
      </c>
      <c r="I3472" s="4" t="e">
        <f>#REF!/1.7</f>
        <v>#REF!</v>
      </c>
      <c r="J3472" s="4">
        <f>Hilfstabelle!C3472/3</f>
        <v>0.49510624999999991</v>
      </c>
      <c r="K3472" s="96">
        <f>Hilfstabelle!F3472/11</f>
        <v>0</v>
      </c>
      <c r="L3472" s="107">
        <f>Hilfstabelle!G3472/sinks!$G$3</f>
        <v>0.16684564392284693</v>
      </c>
    </row>
    <row r="3473" spans="1:12" x14ac:dyDescent="0.25">
      <c r="A3473" s="89">
        <v>41053.625</v>
      </c>
      <c r="B3473" s="4">
        <v>0.54703164500000001</v>
      </c>
      <c r="C3473" s="8">
        <v>0.625</v>
      </c>
      <c r="D3473" s="8">
        <v>0</v>
      </c>
      <c r="E3473" s="8">
        <v>6.25E-2</v>
      </c>
      <c r="F3473" s="8">
        <v>0.625</v>
      </c>
      <c r="G3473" s="8">
        <v>0</v>
      </c>
      <c r="H3473" s="8">
        <v>6.25E-2</v>
      </c>
      <c r="I3473" s="4" t="e">
        <f>#REF!/1.7</f>
        <v>#REF!</v>
      </c>
      <c r="J3473" s="4">
        <f>Hilfstabelle!C3473/3</f>
        <v>0.49124800000000007</v>
      </c>
      <c r="K3473" s="96">
        <f>Hilfstabelle!F3473/11</f>
        <v>0</v>
      </c>
      <c r="L3473" s="107">
        <f>Hilfstabelle!G3473/sinks!$G$3</f>
        <v>0.17256780989840378</v>
      </c>
    </row>
    <row r="3474" spans="1:12" x14ac:dyDescent="0.25">
      <c r="A3474" s="89">
        <v>41053.666666666664</v>
      </c>
      <c r="B3474" s="4">
        <v>0.56071833319999997</v>
      </c>
      <c r="C3474" s="8">
        <v>0.66666666666666663</v>
      </c>
      <c r="D3474" s="8">
        <v>0</v>
      </c>
      <c r="E3474" s="8">
        <v>5.8823529411764705E-2</v>
      </c>
      <c r="F3474" s="8">
        <v>0.66666666666666663</v>
      </c>
      <c r="G3474" s="8">
        <v>0</v>
      </c>
      <c r="H3474" s="8">
        <v>5.8823529411764705E-2</v>
      </c>
      <c r="I3474" s="4" t="e">
        <f>#REF!/1.7</f>
        <v>#REF!</v>
      </c>
      <c r="J3474" s="4">
        <f>Hilfstabelle!C3474/3</f>
        <v>0.48564750000000001</v>
      </c>
      <c r="K3474" s="96">
        <f>Hilfstabelle!F3474/11</f>
        <v>0</v>
      </c>
      <c r="L3474" s="107">
        <f>Hilfstabelle!G3474/sinks!$G$3</f>
        <v>0.17691665603982687</v>
      </c>
    </row>
    <row r="3475" spans="1:12" x14ac:dyDescent="0.25">
      <c r="A3475" s="89">
        <v>41053.708333333336</v>
      </c>
      <c r="B3475" s="4">
        <v>0.56743091270000001</v>
      </c>
      <c r="C3475" s="8">
        <v>0.70833333333333337</v>
      </c>
      <c r="D3475" s="8">
        <v>0</v>
      </c>
      <c r="E3475" s="8">
        <v>5.5555555555555552E-2</v>
      </c>
      <c r="F3475" s="8">
        <v>0.70833333333333337</v>
      </c>
      <c r="G3475" s="8">
        <v>0</v>
      </c>
      <c r="H3475" s="8">
        <v>5.5555555555555552E-2</v>
      </c>
      <c r="I3475" s="4" t="e">
        <f>#REF!/1.7</f>
        <v>#REF!</v>
      </c>
      <c r="J3475" s="4">
        <f>Hilfstabelle!C3475/3</f>
        <v>0.47786200000000001</v>
      </c>
      <c r="K3475" s="96">
        <f>Hilfstabelle!F3475/11</f>
        <v>0</v>
      </c>
      <c r="L3475" s="107">
        <f>Hilfstabelle!G3475/sinks!$G$3</f>
        <v>0.18032452377638078</v>
      </c>
    </row>
    <row r="3476" spans="1:12" x14ac:dyDescent="0.25">
      <c r="A3476" s="89">
        <v>41053.75</v>
      </c>
      <c r="B3476" s="4">
        <v>0.57370761049999996</v>
      </c>
      <c r="C3476" s="8">
        <v>0.75</v>
      </c>
      <c r="D3476" s="8">
        <v>0</v>
      </c>
      <c r="E3476" s="8">
        <v>5.2631578947368418E-2</v>
      </c>
      <c r="F3476" s="8">
        <v>0.75</v>
      </c>
      <c r="G3476" s="8">
        <v>0</v>
      </c>
      <c r="H3476" s="8">
        <v>5.2631578947368418E-2</v>
      </c>
      <c r="I3476" s="4" t="e">
        <f>#REF!/1.7</f>
        <v>#REF!</v>
      </c>
      <c r="J3476" s="4">
        <f>Hilfstabelle!C3476/3</f>
        <v>0.46655750000000001</v>
      </c>
      <c r="K3476" s="96">
        <f>Hilfstabelle!F3476/11</f>
        <v>0</v>
      </c>
      <c r="L3476" s="107">
        <f>Hilfstabelle!G3476/sinks!$G$3</f>
        <v>0.17864602175688415</v>
      </c>
    </row>
    <row r="3477" spans="1:12" x14ac:dyDescent="0.25">
      <c r="A3477" s="89">
        <v>41053.791666666664</v>
      </c>
      <c r="B3477" s="4">
        <v>0.57379478689999996</v>
      </c>
      <c r="C3477" s="8">
        <v>0.79166666666666663</v>
      </c>
      <c r="D3477" s="8">
        <v>0</v>
      </c>
      <c r="E3477" s="8">
        <v>0.05</v>
      </c>
      <c r="F3477" s="8">
        <v>0.79166666666666663</v>
      </c>
      <c r="G3477" s="8">
        <v>0</v>
      </c>
      <c r="H3477" s="8">
        <v>0.05</v>
      </c>
      <c r="I3477" s="4" t="e">
        <f>#REF!/1.7</f>
        <v>#REF!</v>
      </c>
      <c r="J3477" s="4">
        <f>Hilfstabelle!C3477/3</f>
        <v>0.45383275000000006</v>
      </c>
      <c r="K3477" s="96">
        <f>Hilfstabelle!F3477/11</f>
        <v>0</v>
      </c>
      <c r="L3477" s="107">
        <f>Hilfstabelle!G3477/sinks!$G$3</f>
        <v>0.17160139964475415</v>
      </c>
    </row>
    <row r="3478" spans="1:12" x14ac:dyDescent="0.25">
      <c r="A3478" s="89">
        <v>41053.833333333336</v>
      </c>
      <c r="B3478" s="4">
        <v>0.56333362389999997</v>
      </c>
      <c r="C3478" s="8">
        <v>0.83333333333333337</v>
      </c>
      <c r="D3478" s="8">
        <v>0</v>
      </c>
      <c r="E3478" s="8">
        <v>4.7619047619047616E-2</v>
      </c>
      <c r="F3478" s="8">
        <v>0.83333333333333337</v>
      </c>
      <c r="G3478" s="8">
        <v>0</v>
      </c>
      <c r="H3478" s="8">
        <v>4.7619047619047616E-2</v>
      </c>
      <c r="I3478" s="4" t="e">
        <f>#REF!/1.7</f>
        <v>#REF!</v>
      </c>
      <c r="J3478" s="4">
        <f>Hilfstabelle!C3478/3</f>
        <v>0.44721450000000007</v>
      </c>
      <c r="K3478" s="96">
        <f>Hilfstabelle!F3478/11</f>
        <v>0</v>
      </c>
      <c r="L3478" s="107">
        <f>Hilfstabelle!G3478/sinks!$G$3</f>
        <v>0.15971201033998608</v>
      </c>
    </row>
    <row r="3479" spans="1:12" x14ac:dyDescent="0.25">
      <c r="A3479" s="89">
        <v>41053.875</v>
      </c>
      <c r="B3479" s="4">
        <v>0.52201203029999999</v>
      </c>
      <c r="C3479" s="8">
        <v>0.875</v>
      </c>
      <c r="D3479" s="8">
        <v>0</v>
      </c>
      <c r="E3479" s="8">
        <v>4.5454545454545456E-2</v>
      </c>
      <c r="F3479" s="8">
        <v>0.875</v>
      </c>
      <c r="G3479" s="8">
        <v>0</v>
      </c>
      <c r="H3479" s="8">
        <v>4.5454545454545456E-2</v>
      </c>
      <c r="I3479" s="4" t="e">
        <f>#REF!/1.7</f>
        <v>#REF!</v>
      </c>
      <c r="J3479" s="4">
        <f>Hilfstabelle!C3479/3</f>
        <v>0.44237875000000004</v>
      </c>
      <c r="K3479" s="96">
        <f>Hilfstabelle!F3479/11</f>
        <v>0</v>
      </c>
      <c r="L3479" s="107">
        <f>Hilfstabelle!G3479/sinks!$G$3</f>
        <v>0.1446309240132963</v>
      </c>
    </row>
    <row r="3480" spans="1:12" x14ac:dyDescent="0.25">
      <c r="A3480" s="89">
        <v>41053.916666666664</v>
      </c>
      <c r="B3480" s="4">
        <v>0.50135123349999999</v>
      </c>
      <c r="C3480" s="8">
        <v>0.91666666666666663</v>
      </c>
      <c r="D3480" s="8">
        <v>0</v>
      </c>
      <c r="E3480" s="8">
        <v>4.3478260869565216E-2</v>
      </c>
      <c r="F3480" s="8">
        <v>0.91666666666666663</v>
      </c>
      <c r="G3480" s="8">
        <v>0</v>
      </c>
      <c r="H3480" s="8">
        <v>4.3478260869565216E-2</v>
      </c>
      <c r="I3480" s="4" t="e">
        <f>#REF!/1.7</f>
        <v>#REF!</v>
      </c>
      <c r="J3480" s="4">
        <f>Hilfstabelle!C3480/3</f>
        <v>0.43849749999999998</v>
      </c>
      <c r="K3480" s="96">
        <f>Hilfstabelle!F3480/11</f>
        <v>0</v>
      </c>
      <c r="L3480" s="107">
        <f>Hilfstabelle!G3480/sinks!$G$3</f>
        <v>0.13552632214996588</v>
      </c>
    </row>
    <row r="3481" spans="1:12" x14ac:dyDescent="0.25">
      <c r="A3481" s="89">
        <v>41053.958333333336</v>
      </c>
      <c r="B3481" s="4">
        <v>0.47275738820000002</v>
      </c>
      <c r="C3481" s="8">
        <v>0.95833333333333337</v>
      </c>
      <c r="D3481" s="8">
        <v>0</v>
      </c>
      <c r="E3481" s="8">
        <v>4.1666666666666664E-2</v>
      </c>
      <c r="F3481" s="8">
        <v>0.95833333333333337</v>
      </c>
      <c r="G3481" s="8">
        <v>0</v>
      </c>
      <c r="H3481" s="8">
        <v>4.1666666666666664E-2</v>
      </c>
      <c r="I3481" s="4" t="e">
        <f>#REF!/1.7</f>
        <v>#REF!</v>
      </c>
      <c r="J3481" s="4">
        <f>Hilfstabelle!C3481/3</f>
        <v>0.43570300000000001</v>
      </c>
      <c r="K3481" s="96">
        <f>Hilfstabelle!F3481/11</f>
        <v>0</v>
      </c>
      <c r="L3481" s="107">
        <f>Hilfstabelle!G3481/sinks!$G$3</f>
        <v>0.127782324196379</v>
      </c>
    </row>
    <row r="3482" spans="1:12" x14ac:dyDescent="0.25">
      <c r="A3482" s="89">
        <v>41054</v>
      </c>
      <c r="B3482" s="4">
        <v>0.46700374859999999</v>
      </c>
      <c r="C3482" s="8">
        <v>0</v>
      </c>
      <c r="D3482" s="8">
        <v>0</v>
      </c>
      <c r="E3482" s="8">
        <v>1</v>
      </c>
      <c r="F3482" s="8">
        <v>0</v>
      </c>
      <c r="G3482" s="8">
        <v>0</v>
      </c>
      <c r="H3482" s="8">
        <v>1</v>
      </c>
      <c r="I3482" s="4" t="e">
        <f>#REF!/1.7</f>
        <v>#REF!</v>
      </c>
      <c r="J3482" s="4">
        <f>Hilfstabelle!C3482/3</f>
        <v>0.43428275</v>
      </c>
      <c r="K3482" s="96">
        <f>Hilfstabelle!F3482/11</f>
        <v>0</v>
      </c>
      <c r="L3482" s="107">
        <f>Hilfstabelle!G3482/sinks!$G$3</f>
        <v>0.12590036738664032</v>
      </c>
    </row>
    <row r="3483" spans="1:12" x14ac:dyDescent="0.25">
      <c r="A3483" s="89">
        <v>41054.041666666664</v>
      </c>
      <c r="B3483" s="4">
        <v>0.46020399270000001</v>
      </c>
      <c r="C3483" s="8">
        <v>4.1666666666666664E-2</v>
      </c>
      <c r="D3483" s="8">
        <v>0</v>
      </c>
      <c r="E3483" s="8">
        <v>0.5</v>
      </c>
      <c r="F3483" s="8">
        <v>4.1666666666666664E-2</v>
      </c>
      <c r="G3483" s="8">
        <v>0</v>
      </c>
      <c r="H3483" s="8">
        <v>0.5</v>
      </c>
      <c r="I3483" s="4" t="e">
        <f>#REF!/1.7</f>
        <v>#REF!</v>
      </c>
      <c r="J3483" s="4">
        <f>Hilfstabelle!C3483/3</f>
        <v>0.43290275000000006</v>
      </c>
      <c r="K3483" s="96">
        <f>Hilfstabelle!F3483/11</f>
        <v>0</v>
      </c>
      <c r="L3483" s="107">
        <f>Hilfstabelle!G3483/sinks!$G$3</f>
        <v>0.1217804078842394</v>
      </c>
    </row>
    <row r="3484" spans="1:12" x14ac:dyDescent="0.25">
      <c r="A3484" s="89">
        <v>41054.083333333336</v>
      </c>
      <c r="B3484" s="4">
        <v>0.4835672566</v>
      </c>
      <c r="C3484" s="8">
        <v>8.3333333333333329E-2</v>
      </c>
      <c r="D3484" s="8">
        <v>0</v>
      </c>
      <c r="E3484" s="8">
        <v>0.33333333333333331</v>
      </c>
      <c r="F3484" s="8">
        <v>8.3333333333333329E-2</v>
      </c>
      <c r="G3484" s="8">
        <v>0</v>
      </c>
      <c r="H3484" s="8">
        <v>0.33333333333333331</v>
      </c>
      <c r="I3484" s="4" t="e">
        <f>#REF!/1.7</f>
        <v>#REF!</v>
      </c>
      <c r="J3484" s="4">
        <f>Hilfstabelle!C3484/3</f>
        <v>0.43176425000000002</v>
      </c>
      <c r="K3484" s="96">
        <f>Hilfstabelle!F3484/11</f>
        <v>0</v>
      </c>
      <c r="L3484" s="107">
        <f>Hilfstabelle!G3484/sinks!$G$3</f>
        <v>0.12000017846962167</v>
      </c>
    </row>
    <row r="3485" spans="1:12" x14ac:dyDescent="0.25">
      <c r="A3485" s="89">
        <v>41054.125</v>
      </c>
      <c r="B3485" s="4">
        <v>0.56141574409999995</v>
      </c>
      <c r="C3485" s="8">
        <v>0.125</v>
      </c>
      <c r="D3485" s="8">
        <v>0</v>
      </c>
      <c r="E3485" s="8">
        <v>0.25</v>
      </c>
      <c r="F3485" s="8">
        <v>0.125</v>
      </c>
      <c r="G3485" s="8">
        <v>0</v>
      </c>
      <c r="H3485" s="8">
        <v>0.25</v>
      </c>
      <c r="I3485" s="4" t="e">
        <f>#REF!/1.7</f>
        <v>#REF!</v>
      </c>
      <c r="J3485" s="4">
        <f>Hilfstabelle!C3485/3</f>
        <v>0.43087874999999998</v>
      </c>
      <c r="K3485" s="96">
        <f>Hilfstabelle!F3485/11</f>
        <v>0</v>
      </c>
      <c r="L3485" s="107">
        <f>Hilfstabelle!G3485/sinks!$G$3</f>
        <v>0.11802921018915211</v>
      </c>
    </row>
    <row r="3486" spans="1:12" x14ac:dyDescent="0.25">
      <c r="A3486" s="89">
        <v>41054.166666666664</v>
      </c>
      <c r="B3486" s="4">
        <v>0.68163194140000005</v>
      </c>
      <c r="C3486" s="8">
        <v>0.16666666666666666</v>
      </c>
      <c r="D3486" s="8">
        <v>0</v>
      </c>
      <c r="E3486" s="8">
        <v>0.2</v>
      </c>
      <c r="F3486" s="8">
        <v>0.16666666666666666</v>
      </c>
      <c r="G3486" s="8">
        <v>0</v>
      </c>
      <c r="H3486" s="8">
        <v>0.2</v>
      </c>
      <c r="I3486" s="4" t="e">
        <f>#REF!/1.7</f>
        <v>#REF!</v>
      </c>
      <c r="J3486" s="4">
        <f>Hilfstabelle!C3486/3</f>
        <v>0.44034900000000005</v>
      </c>
      <c r="K3486" s="96">
        <f>Hilfstabelle!F3486/11</f>
        <v>0</v>
      </c>
      <c r="L3486" s="107">
        <f>Hilfstabelle!G3486/sinks!$G$3</f>
        <v>0.11570219602575904</v>
      </c>
    </row>
    <row r="3487" spans="1:12" x14ac:dyDescent="0.25">
      <c r="A3487" s="89">
        <v>41054.208333333336</v>
      </c>
      <c r="B3487" s="4">
        <v>0.75224479119999998</v>
      </c>
      <c r="C3487" s="8">
        <v>0.20833333333333334</v>
      </c>
      <c r="D3487" s="8">
        <v>0</v>
      </c>
      <c r="E3487" s="8">
        <v>0.16666666666666666</v>
      </c>
      <c r="F3487" s="8">
        <v>0.20833333333333334</v>
      </c>
      <c r="G3487" s="8">
        <v>0</v>
      </c>
      <c r="H3487" s="8">
        <v>0.16666666666666666</v>
      </c>
      <c r="I3487" s="4" t="e">
        <f>#REF!/1.7</f>
        <v>#REF!</v>
      </c>
      <c r="J3487" s="4">
        <f>Hilfstabelle!C3487/3</f>
        <v>0.44878425000000005</v>
      </c>
      <c r="K3487" s="96">
        <f>Hilfstabelle!F3487/11</f>
        <v>0</v>
      </c>
      <c r="L3487" s="107">
        <f>Hilfstabelle!G3487/sinks!$G$3</f>
        <v>0.11418900102333401</v>
      </c>
    </row>
    <row r="3488" spans="1:12" x14ac:dyDescent="0.25">
      <c r="A3488" s="89">
        <v>41054.25</v>
      </c>
      <c r="B3488" s="4">
        <v>0.779966873</v>
      </c>
      <c r="C3488" s="8">
        <v>0.25</v>
      </c>
      <c r="D3488" s="8">
        <v>0</v>
      </c>
      <c r="E3488" s="8">
        <v>0.14285714285714285</v>
      </c>
      <c r="F3488" s="8">
        <v>0.25</v>
      </c>
      <c r="G3488" s="8">
        <v>0</v>
      </c>
      <c r="H3488" s="8">
        <v>0.14285714285714285</v>
      </c>
      <c r="I3488" s="4" t="e">
        <f>#REF!/1.7</f>
        <v>#REF!</v>
      </c>
      <c r="J3488" s="4">
        <f>Hilfstabelle!C3488/3</f>
        <v>0.46122150000000001</v>
      </c>
      <c r="K3488" s="96">
        <f>Hilfstabelle!F3488/11</f>
        <v>0</v>
      </c>
      <c r="L3488" s="107">
        <f>Hilfstabelle!G3488/sinks!$G$3</f>
        <v>0.13177512445487868</v>
      </c>
    </row>
    <row r="3489" spans="1:12" x14ac:dyDescent="0.25">
      <c r="A3489" s="89">
        <v>41054.291666666664</v>
      </c>
      <c r="B3489" s="4">
        <v>0.79478685380000003</v>
      </c>
      <c r="C3489" s="8">
        <v>0.29166666666666669</v>
      </c>
      <c r="D3489" s="8">
        <v>0</v>
      </c>
      <c r="E3489" s="8">
        <v>0.125</v>
      </c>
      <c r="F3489" s="8">
        <v>0.29166666666666669</v>
      </c>
      <c r="G3489" s="8">
        <v>0</v>
      </c>
      <c r="H3489" s="8">
        <v>0.125</v>
      </c>
      <c r="I3489" s="4" t="e">
        <f>#REF!/1.7</f>
        <v>#REF!</v>
      </c>
      <c r="J3489" s="4">
        <f>Hilfstabelle!C3489/3</f>
        <v>0.47238225000000006</v>
      </c>
      <c r="K3489" s="96">
        <f>Hilfstabelle!F3489/11</f>
        <v>0</v>
      </c>
      <c r="L3489" s="107">
        <f>Hilfstabelle!G3489/sinks!$G$3</f>
        <v>0.13790420001091952</v>
      </c>
    </row>
    <row r="3490" spans="1:12" x14ac:dyDescent="0.25">
      <c r="A3490" s="89">
        <v>41054.333333333336</v>
      </c>
      <c r="B3490" s="4">
        <v>0.80699154390000005</v>
      </c>
      <c r="C3490" s="8">
        <v>0.33333333333333331</v>
      </c>
      <c r="D3490" s="8">
        <v>0</v>
      </c>
      <c r="E3490" s="8">
        <v>0.1111111111111111</v>
      </c>
      <c r="F3490" s="8">
        <v>0.33333333333333331</v>
      </c>
      <c r="G3490" s="8">
        <v>0</v>
      </c>
      <c r="H3490" s="8">
        <v>0.1111111111111111</v>
      </c>
      <c r="I3490" s="4" t="e">
        <f>#REF!/1.7</f>
        <v>#REF!</v>
      </c>
      <c r="J3490" s="4">
        <f>Hilfstabelle!C3490/3</f>
        <v>0.48138675000000003</v>
      </c>
      <c r="K3490" s="96">
        <f>Hilfstabelle!F3490/11</f>
        <v>0</v>
      </c>
      <c r="L3490" s="107">
        <f>Hilfstabelle!G3490/sinks!$G$3</f>
        <v>0.15846584974975372</v>
      </c>
    </row>
    <row r="3491" spans="1:12" x14ac:dyDescent="0.25">
      <c r="A3491" s="89">
        <v>41054.375</v>
      </c>
      <c r="B3491" s="4">
        <v>0.81928341029999996</v>
      </c>
      <c r="C3491" s="8">
        <v>0.375</v>
      </c>
      <c r="D3491" s="8">
        <v>0</v>
      </c>
      <c r="E3491" s="8">
        <v>0.1</v>
      </c>
      <c r="F3491" s="8">
        <v>0.375</v>
      </c>
      <c r="G3491" s="8">
        <v>0</v>
      </c>
      <c r="H3491" s="8">
        <v>0.1</v>
      </c>
      <c r="I3491" s="4" t="e">
        <f>#REF!/1.7</f>
        <v>#REF!</v>
      </c>
      <c r="J3491" s="4">
        <f>Hilfstabelle!C3491/3</f>
        <v>0.48874100000000004</v>
      </c>
      <c r="K3491" s="96">
        <f>Hilfstabelle!F3491/11</f>
        <v>0</v>
      </c>
      <c r="L3491" s="107">
        <f>Hilfstabelle!G3491/sinks!$G$3</f>
        <v>0.17804837331054821</v>
      </c>
    </row>
    <row r="3492" spans="1:12" x14ac:dyDescent="0.25">
      <c r="A3492" s="89">
        <v>41054.416666666664</v>
      </c>
      <c r="B3492" s="4">
        <v>0.79914567169999995</v>
      </c>
      <c r="C3492" s="8">
        <v>0.41666666666666669</v>
      </c>
      <c r="D3492" s="8">
        <v>0</v>
      </c>
      <c r="E3492" s="8">
        <v>9.0909090909090912E-2</v>
      </c>
      <c r="F3492" s="8">
        <v>0.41666666666666669</v>
      </c>
      <c r="G3492" s="8">
        <v>0</v>
      </c>
      <c r="H3492" s="8">
        <v>9.0909090909090912E-2</v>
      </c>
      <c r="I3492" s="4" t="e">
        <f>#REF!/1.7</f>
        <v>#REF!</v>
      </c>
      <c r="J3492" s="4">
        <f>Hilfstabelle!C3492/3</f>
        <v>0.493755</v>
      </c>
      <c r="K3492" s="96">
        <f>Hilfstabelle!F3492/11</f>
        <v>0</v>
      </c>
      <c r="L3492" s="107">
        <f>Hilfstabelle!G3492/sinks!$G$3</f>
        <v>0.18204117356904781</v>
      </c>
    </row>
    <row r="3493" spans="1:12" x14ac:dyDescent="0.25">
      <c r="A3493" s="89">
        <v>41054.458333333336</v>
      </c>
      <c r="B3493" s="4">
        <v>0.80115072789999997</v>
      </c>
      <c r="C3493" s="8">
        <v>0.45833333333333331</v>
      </c>
      <c r="D3493" s="8">
        <v>0</v>
      </c>
      <c r="E3493" s="8">
        <v>8.3333333333333329E-2</v>
      </c>
      <c r="F3493" s="8">
        <v>0.45833333333333331</v>
      </c>
      <c r="G3493" s="8">
        <v>0</v>
      </c>
      <c r="H3493" s="8">
        <v>8.3333333333333329E-2</v>
      </c>
      <c r="I3493" s="4" t="e">
        <f>#REF!/1.7</f>
        <v>#REF!</v>
      </c>
      <c r="J3493" s="4">
        <f>Hilfstabelle!C3493/3</f>
        <v>0.49697500000000011</v>
      </c>
      <c r="K3493" s="96">
        <f>Hilfstabelle!F3493/11</f>
        <v>0</v>
      </c>
      <c r="L3493" s="107">
        <f>Hilfstabelle!G3493/sinks!$G$3</f>
        <v>0.18555076870072265</v>
      </c>
    </row>
    <row r="3494" spans="1:12" x14ac:dyDescent="0.25">
      <c r="A3494" s="89">
        <v>41054.5</v>
      </c>
      <c r="B3494" s="4">
        <v>0.80097637519999998</v>
      </c>
      <c r="C3494" s="8">
        <v>0.5</v>
      </c>
      <c r="D3494" s="8">
        <v>0</v>
      </c>
      <c r="E3494" s="8">
        <v>7.6923076923076927E-2</v>
      </c>
      <c r="F3494" s="8">
        <v>0.5</v>
      </c>
      <c r="G3494" s="8">
        <v>0</v>
      </c>
      <c r="H3494" s="8">
        <v>7.6923076923076927E-2</v>
      </c>
      <c r="I3494" s="4" t="e">
        <f>#REF!/1.7</f>
        <v>#REF!</v>
      </c>
      <c r="J3494" s="4">
        <f>Hilfstabelle!C3494/3</f>
        <v>0.49863674999999996</v>
      </c>
      <c r="K3494" s="96">
        <f>Hilfstabelle!F3494/11</f>
        <v>0</v>
      </c>
      <c r="L3494" s="107">
        <f>Hilfstabelle!G3494/sinks!$G$3</f>
        <v>0.18860259055435297</v>
      </c>
    </row>
    <row r="3495" spans="1:12" x14ac:dyDescent="0.25">
      <c r="A3495" s="89">
        <v>41054.541666666664</v>
      </c>
      <c r="B3495" s="4">
        <v>0.78763839250000001</v>
      </c>
      <c r="C3495" s="8">
        <v>0.54166666666666663</v>
      </c>
      <c r="D3495" s="8">
        <v>0</v>
      </c>
      <c r="E3495" s="8">
        <v>7.1428571428571425E-2</v>
      </c>
      <c r="F3495" s="8">
        <v>0.54166666666666663</v>
      </c>
      <c r="G3495" s="8">
        <v>0</v>
      </c>
      <c r="H3495" s="8">
        <v>7.1428571428571425E-2</v>
      </c>
      <c r="I3495" s="4" t="e">
        <f>#REF!/1.7</f>
        <v>#REF!</v>
      </c>
      <c r="J3495" s="4">
        <f>Hilfstabelle!C3495/3</f>
        <v>0.49868850000000003</v>
      </c>
      <c r="K3495" s="96">
        <f>Hilfstabelle!F3495/11</f>
        <v>0</v>
      </c>
      <c r="L3495" s="107">
        <f>Hilfstabelle!G3495/sinks!$G$3</f>
        <v>0.17728541784714064</v>
      </c>
    </row>
    <row r="3496" spans="1:12" x14ac:dyDescent="0.25">
      <c r="A3496" s="89">
        <v>41054.583333333336</v>
      </c>
      <c r="B3496" s="4">
        <v>0.77778746399999998</v>
      </c>
      <c r="C3496" s="8">
        <v>0.58333333333333337</v>
      </c>
      <c r="D3496" s="8">
        <v>0</v>
      </c>
      <c r="E3496" s="8">
        <v>6.6666666666666666E-2</v>
      </c>
      <c r="F3496" s="8">
        <v>0.58333333333333337</v>
      </c>
      <c r="G3496" s="8">
        <v>0</v>
      </c>
      <c r="H3496" s="8">
        <v>6.6666666666666666E-2</v>
      </c>
      <c r="I3496" s="4" t="e">
        <f>#REF!/1.7</f>
        <v>#REF!</v>
      </c>
      <c r="J3496" s="4">
        <f>Hilfstabelle!C3496/3</f>
        <v>0.49692324999999998</v>
      </c>
      <c r="K3496" s="96">
        <f>Hilfstabelle!F3496/11</f>
        <v>1</v>
      </c>
      <c r="L3496" s="107">
        <f>Hilfstabelle!G3496/sinks!$G$3</f>
        <v>0.83952961608058863</v>
      </c>
    </row>
    <row r="3497" spans="1:12" x14ac:dyDescent="0.25">
      <c r="A3497" s="89">
        <v>41054.625</v>
      </c>
      <c r="B3497" s="4">
        <v>0.76819806469999996</v>
      </c>
      <c r="C3497" s="8">
        <v>0.625</v>
      </c>
      <c r="D3497" s="8">
        <v>0</v>
      </c>
      <c r="E3497" s="8">
        <v>6.25E-2</v>
      </c>
      <c r="F3497" s="8">
        <v>0.625</v>
      </c>
      <c r="G3497" s="8">
        <v>0</v>
      </c>
      <c r="H3497" s="8">
        <v>6.25E-2</v>
      </c>
      <c r="I3497" s="4" t="e">
        <f>#REF!/1.7</f>
        <v>#REF!</v>
      </c>
      <c r="J3497" s="4">
        <f>Hilfstabelle!C3497/3</f>
        <v>0.49327199999999999</v>
      </c>
      <c r="K3497" s="96">
        <f>Hilfstabelle!F3497/11</f>
        <v>1</v>
      </c>
      <c r="L3497" s="107">
        <f>Hilfstabelle!G3497/sinks!$G$3</f>
        <v>0.84525178205614548</v>
      </c>
    </row>
    <row r="3498" spans="1:12" x14ac:dyDescent="0.25">
      <c r="A3498" s="89">
        <v>41054.666666666664</v>
      </c>
      <c r="B3498" s="4">
        <v>0.75207043849999999</v>
      </c>
      <c r="C3498" s="8">
        <v>0.66666666666666663</v>
      </c>
      <c r="D3498" s="8">
        <v>0</v>
      </c>
      <c r="E3498" s="8">
        <v>5.8823529411764705E-2</v>
      </c>
      <c r="F3498" s="8">
        <v>0.66666666666666663</v>
      </c>
      <c r="G3498" s="8">
        <v>0</v>
      </c>
      <c r="H3498" s="8">
        <v>5.8823529411764705E-2</v>
      </c>
      <c r="I3498" s="4" t="e">
        <f>#REF!/1.7</f>
        <v>#REF!</v>
      </c>
      <c r="J3498" s="4">
        <f>Hilfstabelle!C3498/3</f>
        <v>0.48746450000000002</v>
      </c>
      <c r="K3498" s="96">
        <f>Hilfstabelle!F3498/11</f>
        <v>0</v>
      </c>
      <c r="L3498" s="107">
        <f>Hilfstabelle!G3498/sinks!$G$3</f>
        <v>0.17691665603982687</v>
      </c>
    </row>
    <row r="3499" spans="1:12" x14ac:dyDescent="0.25">
      <c r="A3499" s="89">
        <v>41054.708333333336</v>
      </c>
      <c r="B3499" s="4">
        <v>0.71423589919999997</v>
      </c>
      <c r="C3499" s="8">
        <v>0.70833333333333337</v>
      </c>
      <c r="D3499" s="8">
        <v>0</v>
      </c>
      <c r="E3499" s="8">
        <v>5.5555555555555552E-2</v>
      </c>
      <c r="F3499" s="8">
        <v>0.70833333333333337</v>
      </c>
      <c r="G3499" s="8">
        <v>0</v>
      </c>
      <c r="H3499" s="8">
        <v>5.5555555555555552E-2</v>
      </c>
      <c r="I3499" s="4" t="e">
        <f>#REF!/1.7</f>
        <v>#REF!</v>
      </c>
      <c r="J3499" s="4">
        <f>Hilfstabelle!C3499/3</f>
        <v>0.47934549999999998</v>
      </c>
      <c r="K3499" s="96">
        <f>Hilfstabelle!F3499/11</f>
        <v>0</v>
      </c>
      <c r="L3499" s="107">
        <f>Hilfstabelle!G3499/sinks!$G$3</f>
        <v>0.18032452377638078</v>
      </c>
    </row>
    <row r="3500" spans="1:12" x14ac:dyDescent="0.25">
      <c r="A3500" s="89">
        <v>41054.75</v>
      </c>
      <c r="B3500" s="4">
        <v>0.7006363874</v>
      </c>
      <c r="C3500" s="8">
        <v>0.75</v>
      </c>
      <c r="D3500" s="8">
        <v>0</v>
      </c>
      <c r="E3500" s="8">
        <v>5.2631578947368418E-2</v>
      </c>
      <c r="F3500" s="8">
        <v>0.75</v>
      </c>
      <c r="G3500" s="8">
        <v>0</v>
      </c>
      <c r="H3500" s="8">
        <v>5.2631578947368418E-2</v>
      </c>
      <c r="I3500" s="4" t="e">
        <f>#REF!/1.7</f>
        <v>#REF!</v>
      </c>
      <c r="J3500" s="4">
        <f>Hilfstabelle!C3500/3</f>
        <v>0.46704625000000005</v>
      </c>
      <c r="K3500" s="96">
        <f>Hilfstabelle!F3500/11</f>
        <v>0</v>
      </c>
      <c r="L3500" s="107">
        <f>Hilfstabelle!G3500/sinks!$G$3</f>
        <v>0.17864602175688415</v>
      </c>
    </row>
    <row r="3501" spans="1:12" x14ac:dyDescent="0.25">
      <c r="A3501" s="89">
        <v>41054.791666666664</v>
      </c>
      <c r="B3501" s="4">
        <v>0.66079679189999996</v>
      </c>
      <c r="C3501" s="8">
        <v>0.79166666666666663</v>
      </c>
      <c r="D3501" s="8">
        <v>0</v>
      </c>
      <c r="E3501" s="8">
        <v>0.05</v>
      </c>
      <c r="F3501" s="8">
        <v>0.79166666666666663</v>
      </c>
      <c r="G3501" s="8">
        <v>0</v>
      </c>
      <c r="H3501" s="8">
        <v>0.05</v>
      </c>
      <c r="I3501" s="4" t="e">
        <f>#REF!/1.7</f>
        <v>#REF!</v>
      </c>
      <c r="J3501" s="4">
        <f>Hilfstabelle!C3501/3</f>
        <v>0.45325774999999996</v>
      </c>
      <c r="K3501" s="96">
        <f>Hilfstabelle!F3501/11</f>
        <v>0</v>
      </c>
      <c r="L3501" s="107">
        <f>Hilfstabelle!G3501/sinks!$G$3</f>
        <v>0.17160139964475415</v>
      </c>
    </row>
    <row r="3502" spans="1:12" x14ac:dyDescent="0.25">
      <c r="A3502" s="89">
        <v>41054.833333333336</v>
      </c>
      <c r="B3502" s="4">
        <v>0.62069566730000003</v>
      </c>
      <c r="C3502" s="8">
        <v>0.83333333333333337</v>
      </c>
      <c r="D3502" s="8">
        <v>0</v>
      </c>
      <c r="E3502" s="8">
        <v>4.7619047619047616E-2</v>
      </c>
      <c r="F3502" s="8">
        <v>0.83333333333333337</v>
      </c>
      <c r="G3502" s="8">
        <v>0</v>
      </c>
      <c r="H3502" s="8">
        <v>4.7619047619047616E-2</v>
      </c>
      <c r="I3502" s="4" t="e">
        <f>#REF!/1.7</f>
        <v>#REF!</v>
      </c>
      <c r="J3502" s="4">
        <f>Hilfstabelle!C3502/3</f>
        <v>0.44614500000000001</v>
      </c>
      <c r="K3502" s="96">
        <f>Hilfstabelle!F3502/11</f>
        <v>0</v>
      </c>
      <c r="L3502" s="107">
        <f>Hilfstabelle!G3502/sinks!$G$3</f>
        <v>0.15971201033998608</v>
      </c>
    </row>
    <row r="3503" spans="1:12" x14ac:dyDescent="0.25">
      <c r="A3503" s="89">
        <v>41054.875</v>
      </c>
      <c r="B3503" s="4">
        <v>0.57213843610000004</v>
      </c>
      <c r="C3503" s="8">
        <v>0.875</v>
      </c>
      <c r="D3503" s="8">
        <v>0</v>
      </c>
      <c r="E3503" s="8">
        <v>4.5454545454545456E-2</v>
      </c>
      <c r="F3503" s="8">
        <v>0.875</v>
      </c>
      <c r="G3503" s="8">
        <v>0</v>
      </c>
      <c r="H3503" s="8">
        <v>4.5454545454545456E-2</v>
      </c>
      <c r="I3503" s="4" t="e">
        <f>#REF!/1.7</f>
        <v>#REF!</v>
      </c>
      <c r="J3503" s="4">
        <f>Hilfstabelle!C3503/3</f>
        <v>0.43982575000000002</v>
      </c>
      <c r="K3503" s="96">
        <f>Hilfstabelle!F3503/11</f>
        <v>0</v>
      </c>
      <c r="L3503" s="107">
        <f>Hilfstabelle!G3503/sinks!$G$3</f>
        <v>0.1446309240132963</v>
      </c>
    </row>
    <row r="3504" spans="1:12" x14ac:dyDescent="0.25">
      <c r="A3504" s="89">
        <v>41054.916666666664</v>
      </c>
      <c r="B3504" s="4">
        <v>0.53630895300000003</v>
      </c>
      <c r="C3504" s="8">
        <v>0.91666666666666663</v>
      </c>
      <c r="D3504" s="8">
        <v>0</v>
      </c>
      <c r="E3504" s="8">
        <v>4.3478260869565216E-2</v>
      </c>
      <c r="F3504" s="8">
        <v>0.91666666666666663</v>
      </c>
      <c r="G3504" s="8">
        <v>0</v>
      </c>
      <c r="H3504" s="8">
        <v>4.3478260869565216E-2</v>
      </c>
      <c r="I3504" s="4" t="e">
        <f>#REF!/1.7</f>
        <v>#REF!</v>
      </c>
      <c r="J3504" s="4">
        <f>Hilfstabelle!C3504/3</f>
        <v>0.43431150000000002</v>
      </c>
      <c r="K3504" s="96">
        <f>Hilfstabelle!F3504/11</f>
        <v>0</v>
      </c>
      <c r="L3504" s="107">
        <f>Hilfstabelle!G3504/sinks!$G$3</f>
        <v>0.13552632214996588</v>
      </c>
    </row>
    <row r="3505" spans="1:12" x14ac:dyDescent="0.25">
      <c r="A3505" s="89">
        <v>41054.958333333336</v>
      </c>
      <c r="B3505" s="4">
        <v>0.51468921629999997</v>
      </c>
      <c r="C3505" s="8">
        <v>0.95833333333333337</v>
      </c>
      <c r="D3505" s="8">
        <v>0</v>
      </c>
      <c r="E3505" s="8">
        <v>4.1666666666666664E-2</v>
      </c>
      <c r="F3505" s="8">
        <v>0.95833333333333337</v>
      </c>
      <c r="G3505" s="8">
        <v>0</v>
      </c>
      <c r="H3505" s="8">
        <v>4.1666666666666664E-2</v>
      </c>
      <c r="I3505" s="4" t="e">
        <f>#REF!/1.7</f>
        <v>#REF!</v>
      </c>
      <c r="J3505" s="4">
        <f>Hilfstabelle!C3505/3</f>
        <v>0.42977475000000004</v>
      </c>
      <c r="K3505" s="96">
        <f>Hilfstabelle!F3505/11</f>
        <v>0</v>
      </c>
      <c r="L3505" s="107">
        <f>Hilfstabelle!G3505/sinks!$G$3</f>
        <v>0.127782324196379</v>
      </c>
    </row>
    <row r="3506" spans="1:12" x14ac:dyDescent="0.25">
      <c r="A3506" s="89">
        <v>41055</v>
      </c>
      <c r="B3506" s="4">
        <v>0.50527416960000004</v>
      </c>
      <c r="C3506" s="8">
        <v>0</v>
      </c>
      <c r="D3506" s="8">
        <v>0</v>
      </c>
      <c r="E3506" s="8">
        <v>1</v>
      </c>
      <c r="F3506" s="8">
        <v>0</v>
      </c>
      <c r="G3506" s="8">
        <v>0</v>
      </c>
      <c r="H3506" s="8">
        <v>1</v>
      </c>
      <c r="I3506" s="4" t="e">
        <f>#REF!/1.7</f>
        <v>#REF!</v>
      </c>
      <c r="J3506" s="4">
        <f>Hilfstabelle!C3506/3</f>
        <v>0.42621550000000002</v>
      </c>
      <c r="K3506" s="96">
        <f>Hilfstabelle!F3506/11</f>
        <v>0</v>
      </c>
      <c r="L3506" s="107">
        <f>Hilfstabelle!G3506/sinks!$G$3</f>
        <v>0.12743899423784558</v>
      </c>
    </row>
    <row r="3507" spans="1:12" x14ac:dyDescent="0.25">
      <c r="A3507" s="89">
        <v>41055.041666666664</v>
      </c>
      <c r="B3507" s="4">
        <v>0.4961206521</v>
      </c>
      <c r="C3507" s="8">
        <v>4.1666666666666664E-2</v>
      </c>
      <c r="D3507" s="8">
        <v>0</v>
      </c>
      <c r="E3507" s="8">
        <v>0.5</v>
      </c>
      <c r="F3507" s="8">
        <v>4.1666666666666664E-2</v>
      </c>
      <c r="G3507" s="8">
        <v>0</v>
      </c>
      <c r="H3507" s="8">
        <v>0.5</v>
      </c>
      <c r="I3507" s="4" t="e">
        <f>#REF!/1.7</f>
        <v>#REF!</v>
      </c>
      <c r="J3507" s="4">
        <f>Hilfstabelle!C3507/3</f>
        <v>0.42324849999999997</v>
      </c>
      <c r="K3507" s="96">
        <f>Hilfstabelle!F3507/11</f>
        <v>0</v>
      </c>
      <c r="L3507" s="107">
        <f>Hilfstabelle!G3507/sinks!$G$3</f>
        <v>0.12330631881105453</v>
      </c>
    </row>
    <row r="3508" spans="1:12" x14ac:dyDescent="0.25">
      <c r="A3508" s="89">
        <v>41055.083333333336</v>
      </c>
      <c r="B3508" s="4">
        <v>0.51582250890000003</v>
      </c>
      <c r="C3508" s="8">
        <v>8.3333333333333329E-2</v>
      </c>
      <c r="D3508" s="8">
        <v>0</v>
      </c>
      <c r="E3508" s="8">
        <v>0.33333333333333331</v>
      </c>
      <c r="F3508" s="8">
        <v>8.3333333333333329E-2</v>
      </c>
      <c r="G3508" s="8">
        <v>0</v>
      </c>
      <c r="H3508" s="8">
        <v>0.33333333333333331</v>
      </c>
      <c r="I3508" s="4" t="e">
        <f>#REF!/1.7</f>
        <v>#REF!</v>
      </c>
      <c r="J3508" s="4">
        <f>Hilfstabelle!C3508/3</f>
        <v>0.42077025000000007</v>
      </c>
      <c r="K3508" s="96">
        <f>Hilfstabelle!F3508/11</f>
        <v>0</v>
      </c>
      <c r="L3508" s="107">
        <f>Hilfstabelle!G3508/sinks!$G$3</f>
        <v>0.12019091733547363</v>
      </c>
    </row>
    <row r="3509" spans="1:12" x14ac:dyDescent="0.25">
      <c r="A3509" s="89">
        <v>41055.125</v>
      </c>
      <c r="B3509" s="4">
        <v>0.58451747890000005</v>
      </c>
      <c r="C3509" s="8">
        <v>0.125</v>
      </c>
      <c r="D3509" s="8">
        <v>0</v>
      </c>
      <c r="E3509" s="8">
        <v>0.25</v>
      </c>
      <c r="F3509" s="8">
        <v>0.125</v>
      </c>
      <c r="G3509" s="8">
        <v>0</v>
      </c>
      <c r="H3509" s="8">
        <v>0.25</v>
      </c>
      <c r="I3509" s="4" t="e">
        <f>#REF!/1.7</f>
        <v>#REF!</v>
      </c>
      <c r="J3509" s="4">
        <f>Hilfstabelle!C3509/3</f>
        <v>0.42085075</v>
      </c>
      <c r="K3509" s="96">
        <f>Hilfstabelle!F3509/11</f>
        <v>0</v>
      </c>
      <c r="L3509" s="107">
        <f>Hilfstabelle!G3509/sinks!$G$3</f>
        <v>0.11754600506232736</v>
      </c>
    </row>
    <row r="3510" spans="1:12" x14ac:dyDescent="0.25">
      <c r="A3510" s="89">
        <v>41055.166666666664</v>
      </c>
      <c r="B3510" s="4">
        <v>0.70421061809999996</v>
      </c>
      <c r="C3510" s="8">
        <v>0.16666666666666666</v>
      </c>
      <c r="D3510" s="8">
        <v>0</v>
      </c>
      <c r="E3510" s="8">
        <v>0.2</v>
      </c>
      <c r="F3510" s="8">
        <v>0.16666666666666666</v>
      </c>
      <c r="G3510" s="8">
        <v>0</v>
      </c>
      <c r="H3510" s="8">
        <v>0.2</v>
      </c>
      <c r="I3510" s="4" t="e">
        <f>#REF!/1.7</f>
        <v>#REF!</v>
      </c>
      <c r="J3510" s="4">
        <f>Hilfstabelle!C3510/3</f>
        <v>0.43240824999999999</v>
      </c>
      <c r="K3510" s="96">
        <f>Hilfstabelle!F3510/11</f>
        <v>0</v>
      </c>
      <c r="L3510" s="107">
        <f>Hilfstabelle!G3510/sinks!$G$3</f>
        <v>0.11450689913308715</v>
      </c>
    </row>
    <row r="3511" spans="1:12" x14ac:dyDescent="0.25">
      <c r="A3511" s="89">
        <v>41055.208333333336</v>
      </c>
      <c r="B3511" s="4">
        <v>0.77430040970000003</v>
      </c>
      <c r="C3511" s="8">
        <v>0.20833333333333334</v>
      </c>
      <c r="D3511" s="8">
        <v>0</v>
      </c>
      <c r="E3511" s="8">
        <v>0.16666666666666666</v>
      </c>
      <c r="F3511" s="8">
        <v>0.20833333333333334</v>
      </c>
      <c r="G3511" s="8">
        <v>0</v>
      </c>
      <c r="H3511" s="8">
        <v>0.16666666666666666</v>
      </c>
      <c r="I3511" s="4" t="e">
        <f>#REF!/1.7</f>
        <v>#REF!</v>
      </c>
      <c r="J3511" s="4">
        <f>Hilfstabelle!C3511/3</f>
        <v>0.44258575000000006</v>
      </c>
      <c r="K3511" s="96">
        <f>Hilfstabelle!F3511/11</f>
        <v>0</v>
      </c>
      <c r="L3511" s="107">
        <f>Hilfstabelle!G3511/sinks!$G$3</f>
        <v>0.1113533498843358</v>
      </c>
    </row>
    <row r="3512" spans="1:12" x14ac:dyDescent="0.25">
      <c r="A3512" s="89">
        <v>41055.25</v>
      </c>
      <c r="B3512" s="4">
        <v>0.79757649730000002</v>
      </c>
      <c r="C3512" s="8">
        <v>0.25</v>
      </c>
      <c r="D3512" s="8">
        <v>0</v>
      </c>
      <c r="E3512" s="8">
        <v>0.14285714285714285</v>
      </c>
      <c r="F3512" s="8">
        <v>0.25</v>
      </c>
      <c r="G3512" s="8">
        <v>0</v>
      </c>
      <c r="H3512" s="8">
        <v>0.14285714285714285</v>
      </c>
      <c r="I3512" s="4" t="e">
        <f>#REF!/1.7</f>
        <v>#REF!</v>
      </c>
      <c r="J3512" s="4">
        <f>Hilfstabelle!C3512/3</f>
        <v>0.45605800000000002</v>
      </c>
      <c r="K3512" s="96">
        <f>Hilfstabelle!F3512/11</f>
        <v>0</v>
      </c>
      <c r="L3512" s="107">
        <f>Hilfstabelle!G3512/sinks!$G$3</f>
        <v>0.12620554957200331</v>
      </c>
    </row>
    <row r="3513" spans="1:12" x14ac:dyDescent="0.25">
      <c r="A3513" s="89">
        <v>41055.291666666664</v>
      </c>
      <c r="B3513" s="4">
        <v>0.80995554010000004</v>
      </c>
      <c r="C3513" s="8">
        <v>0.29166666666666669</v>
      </c>
      <c r="D3513" s="8">
        <v>0</v>
      </c>
      <c r="E3513" s="8">
        <v>0.125</v>
      </c>
      <c r="F3513" s="8">
        <v>0.29166666666666669</v>
      </c>
      <c r="G3513" s="8">
        <v>0</v>
      </c>
      <c r="H3513" s="8">
        <v>0.125</v>
      </c>
      <c r="I3513" s="4" t="e">
        <f>#REF!/1.7</f>
        <v>#REF!</v>
      </c>
      <c r="J3513" s="4">
        <f>Hilfstabelle!C3513/3</f>
        <v>0.47187050000000003</v>
      </c>
      <c r="K3513" s="96">
        <f>Hilfstabelle!F3513/11</f>
        <v>0</v>
      </c>
      <c r="L3513" s="107">
        <f>Hilfstabelle!G3513/sinks!$G$3</f>
        <v>0.13429287748412369</v>
      </c>
    </row>
    <row r="3514" spans="1:12" x14ac:dyDescent="0.25">
      <c r="A3514" s="89">
        <v>41055.333333333336</v>
      </c>
      <c r="B3514" s="4">
        <v>0.82808822250000003</v>
      </c>
      <c r="C3514" s="8">
        <v>0.33333333333333331</v>
      </c>
      <c r="D3514" s="8">
        <v>0</v>
      </c>
      <c r="E3514" s="8">
        <v>0.1111111111111111</v>
      </c>
      <c r="F3514" s="8">
        <v>0.33333333333333331</v>
      </c>
      <c r="G3514" s="8">
        <v>0</v>
      </c>
      <c r="H3514" s="8">
        <v>0.1111111111111111</v>
      </c>
      <c r="I3514" s="4" t="e">
        <f>#REF!/1.7</f>
        <v>#REF!</v>
      </c>
      <c r="J3514" s="4">
        <f>Hilfstabelle!C3514/3</f>
        <v>0.48047250000000002</v>
      </c>
      <c r="K3514" s="96">
        <f>Hilfstabelle!F3514/11</f>
        <v>0</v>
      </c>
      <c r="L3514" s="107">
        <f>Hilfstabelle!G3514/sinks!$G$3</f>
        <v>0.1643660386667723</v>
      </c>
    </row>
    <row r="3515" spans="1:12" x14ac:dyDescent="0.25">
      <c r="A3515" s="89">
        <v>41055.375</v>
      </c>
      <c r="B3515" s="4">
        <v>0.83506233110000005</v>
      </c>
      <c r="C3515" s="8">
        <v>0.375</v>
      </c>
      <c r="D3515" s="8">
        <v>0</v>
      </c>
      <c r="E3515" s="8">
        <v>0.1</v>
      </c>
      <c r="F3515" s="8">
        <v>0.375</v>
      </c>
      <c r="G3515" s="8">
        <v>0</v>
      </c>
      <c r="H3515" s="8">
        <v>0.1</v>
      </c>
      <c r="I3515" s="4" t="e">
        <f>#REF!/1.7</f>
        <v>#REF!</v>
      </c>
      <c r="J3515" s="4">
        <f>Hilfstabelle!C3515/3</f>
        <v>0.48770599999999997</v>
      </c>
      <c r="K3515" s="96">
        <f>Hilfstabelle!F3515/11</f>
        <v>0</v>
      </c>
      <c r="L3515" s="107">
        <f>Hilfstabelle!G3515/sinks!$G$3</f>
        <v>0.18137994550076125</v>
      </c>
    </row>
    <row r="3516" spans="1:12" x14ac:dyDescent="0.25">
      <c r="A3516" s="89">
        <v>41055.416666666664</v>
      </c>
      <c r="B3516" s="4">
        <v>0.80646848569999996</v>
      </c>
      <c r="C3516" s="8">
        <v>0.41666666666666669</v>
      </c>
      <c r="D3516" s="8">
        <v>0</v>
      </c>
      <c r="E3516" s="8">
        <v>9.0909090909090912E-2</v>
      </c>
      <c r="F3516" s="8">
        <v>0.41666666666666669</v>
      </c>
      <c r="G3516" s="8">
        <v>0</v>
      </c>
      <c r="H3516" s="8">
        <v>9.0909090909090912E-2</v>
      </c>
      <c r="I3516" s="4" t="e">
        <f>#REF!/1.7</f>
        <v>#REF!</v>
      </c>
      <c r="J3516" s="4">
        <f>Hilfstabelle!C3516/3</f>
        <v>0.49343300000000001</v>
      </c>
      <c r="K3516" s="96">
        <f>Hilfstabelle!F3516/11</f>
        <v>0</v>
      </c>
      <c r="L3516" s="107">
        <f>Hilfstabelle!G3516/sinks!$G$3</f>
        <v>0.17907836318614839</v>
      </c>
    </row>
    <row r="3517" spans="1:12" x14ac:dyDescent="0.25">
      <c r="A3517" s="89">
        <v>41055.458333333336</v>
      </c>
      <c r="B3517" s="4">
        <v>0.80777613110000002</v>
      </c>
      <c r="C3517" s="8">
        <v>0.45833333333333331</v>
      </c>
      <c r="D3517" s="8">
        <v>0</v>
      </c>
      <c r="E3517" s="8">
        <v>8.3333333333333329E-2</v>
      </c>
      <c r="F3517" s="8">
        <v>0.45833333333333331</v>
      </c>
      <c r="G3517" s="8">
        <v>0</v>
      </c>
      <c r="H3517" s="8">
        <v>8.3333333333333329E-2</v>
      </c>
      <c r="I3517" s="4" t="e">
        <f>#REF!/1.7</f>
        <v>#REF!</v>
      </c>
      <c r="J3517" s="4">
        <f>Hilfstabelle!C3517/3</f>
        <v>0.4975155</v>
      </c>
      <c r="K3517" s="96">
        <f>Hilfstabelle!F3517/11</f>
        <v>0</v>
      </c>
      <c r="L3517" s="107">
        <f>Hilfstabelle!G3517/sinks!$G$3</f>
        <v>0.18270240163733439</v>
      </c>
    </row>
    <row r="3518" spans="1:12" x14ac:dyDescent="0.25">
      <c r="A3518" s="89">
        <v>41055.5</v>
      </c>
      <c r="B3518" s="4">
        <v>0.7954842647</v>
      </c>
      <c r="C3518" s="8">
        <v>0.5</v>
      </c>
      <c r="D3518" s="8">
        <v>0</v>
      </c>
      <c r="E3518" s="8">
        <v>7.6923076923076927E-2</v>
      </c>
      <c r="F3518" s="8">
        <v>0.5</v>
      </c>
      <c r="G3518" s="8">
        <v>0</v>
      </c>
      <c r="H3518" s="8">
        <v>7.6923076923076927E-2</v>
      </c>
      <c r="I3518" s="4" t="e">
        <f>#REF!/1.7</f>
        <v>#REF!</v>
      </c>
      <c r="J3518" s="4">
        <f>Hilfstabelle!C3518/3</f>
        <v>0.50004550000000003</v>
      </c>
      <c r="K3518" s="96">
        <f>Hilfstabelle!F3518/11</f>
        <v>0</v>
      </c>
      <c r="L3518" s="107">
        <f>Hilfstabelle!G3518/sinks!$G$3</f>
        <v>0.18387226668122603</v>
      </c>
    </row>
    <row r="3519" spans="1:12" x14ac:dyDescent="0.25">
      <c r="A3519" s="89">
        <v>41055.541666666664</v>
      </c>
      <c r="B3519" s="4">
        <v>0.79731496820000003</v>
      </c>
      <c r="C3519" s="8">
        <v>0.54166666666666663</v>
      </c>
      <c r="D3519" s="8">
        <v>0</v>
      </c>
      <c r="E3519" s="8">
        <v>7.1428571428571425E-2</v>
      </c>
      <c r="F3519" s="8">
        <v>0.54166666666666663</v>
      </c>
      <c r="G3519" s="8">
        <v>0</v>
      </c>
      <c r="H3519" s="8">
        <v>7.1428571428571425E-2</v>
      </c>
      <c r="I3519" s="4" t="e">
        <f>#REF!/1.7</f>
        <v>#REF!</v>
      </c>
      <c r="J3519" s="4">
        <f>Hilfstabelle!C3519/3</f>
        <v>0.50062050000000002</v>
      </c>
      <c r="K3519" s="96">
        <f>Hilfstabelle!F3519/11</f>
        <v>0</v>
      </c>
      <c r="L3519" s="107">
        <f>Hilfstabelle!G3519/sinks!$G$3</f>
        <v>0.17189386590572708</v>
      </c>
    </row>
    <row r="3520" spans="1:12" x14ac:dyDescent="0.25">
      <c r="A3520" s="89">
        <v>41055.583333333336</v>
      </c>
      <c r="B3520" s="4">
        <v>0.78545898349999999</v>
      </c>
      <c r="C3520" s="8">
        <v>0.58333333333333337</v>
      </c>
      <c r="D3520" s="8">
        <v>0</v>
      </c>
      <c r="E3520" s="8">
        <v>6.6666666666666666E-2</v>
      </c>
      <c r="F3520" s="8">
        <v>0.58333333333333337</v>
      </c>
      <c r="G3520" s="8">
        <v>0</v>
      </c>
      <c r="H3520" s="8">
        <v>6.6666666666666666E-2</v>
      </c>
      <c r="I3520" s="4" t="e">
        <f>#REF!/1.7</f>
        <v>#REF!</v>
      </c>
      <c r="J3520" s="4">
        <f>Hilfstabelle!C3520/3</f>
        <v>0.50011450000000002</v>
      </c>
      <c r="K3520" s="96">
        <f>Hilfstabelle!F3520/11</f>
        <v>0</v>
      </c>
      <c r="L3520" s="107">
        <f>Hilfstabelle!G3520/sinks!$G$3</f>
        <v>0.14831854208643294</v>
      </c>
    </row>
    <row r="3521" spans="1:12" x14ac:dyDescent="0.25">
      <c r="A3521" s="89">
        <v>41055.625</v>
      </c>
      <c r="B3521" s="4">
        <v>0.77909510940000004</v>
      </c>
      <c r="C3521" s="8">
        <v>0.625</v>
      </c>
      <c r="D3521" s="8">
        <v>0</v>
      </c>
      <c r="E3521" s="8">
        <v>6.25E-2</v>
      </c>
      <c r="F3521" s="8">
        <v>0.625</v>
      </c>
      <c r="G3521" s="8">
        <v>0</v>
      </c>
      <c r="H3521" s="8">
        <v>6.25E-2</v>
      </c>
      <c r="I3521" s="4" t="e">
        <f>#REF!/1.7</f>
        <v>#REF!</v>
      </c>
      <c r="J3521" s="4">
        <f>Hilfstabelle!C3521/3</f>
        <v>0.49812499999999998</v>
      </c>
      <c r="K3521" s="96">
        <f>Hilfstabelle!F3521/11</f>
        <v>0</v>
      </c>
      <c r="L3521" s="107">
        <f>Hilfstabelle!G3521/sinks!$G$3</f>
        <v>0.1404601008133349</v>
      </c>
    </row>
    <row r="3522" spans="1:12" x14ac:dyDescent="0.25">
      <c r="A3522" s="89">
        <v>41055.666666666664</v>
      </c>
      <c r="B3522" s="4">
        <v>0.76924418100000003</v>
      </c>
      <c r="C3522" s="8">
        <v>0.66666666666666663</v>
      </c>
      <c r="D3522" s="8">
        <v>0</v>
      </c>
      <c r="E3522" s="8">
        <v>5.8823529411764705E-2</v>
      </c>
      <c r="F3522" s="8">
        <v>0.66666666666666663</v>
      </c>
      <c r="G3522" s="8">
        <v>0</v>
      </c>
      <c r="H3522" s="8">
        <v>5.8823529411764705E-2</v>
      </c>
      <c r="I3522" s="4" t="e">
        <f>#REF!/1.7</f>
        <v>#REF!</v>
      </c>
      <c r="J3522" s="4">
        <f>Hilfstabelle!C3522/3</f>
        <v>0.49495099999999997</v>
      </c>
      <c r="K3522" s="96">
        <f>Hilfstabelle!F3522/11</f>
        <v>0</v>
      </c>
      <c r="L3522" s="107">
        <f>Hilfstabelle!G3522/sinks!$G$3</f>
        <v>0.14245650094258466</v>
      </c>
    </row>
    <row r="3523" spans="1:12" x14ac:dyDescent="0.25">
      <c r="A3523" s="89">
        <v>41055.708333333336</v>
      </c>
      <c r="B3523" s="4">
        <v>0.72949176179999997</v>
      </c>
      <c r="C3523" s="8">
        <v>0.70833333333333337</v>
      </c>
      <c r="D3523" s="8">
        <v>0</v>
      </c>
      <c r="E3523" s="8">
        <v>5.5555555555555552E-2</v>
      </c>
      <c r="F3523" s="8">
        <v>0.70833333333333337</v>
      </c>
      <c r="G3523" s="8">
        <v>0</v>
      </c>
      <c r="H3523" s="8">
        <v>5.5555555555555552E-2</v>
      </c>
      <c r="I3523" s="4" t="e">
        <f>#REF!/1.7</f>
        <v>#REF!</v>
      </c>
      <c r="J3523" s="4">
        <f>Hilfstabelle!C3523/3</f>
        <v>0.48807975000000003</v>
      </c>
      <c r="K3523" s="96">
        <f>Hilfstabelle!F3523/11</f>
        <v>0</v>
      </c>
      <c r="L3523" s="107">
        <f>Hilfstabelle!G3523/sinks!$G$3</f>
        <v>0.14466907178646665</v>
      </c>
    </row>
    <row r="3524" spans="1:12" x14ac:dyDescent="0.25">
      <c r="A3524" s="89">
        <v>41055.75</v>
      </c>
      <c r="B3524" s="4">
        <v>0.70795920150000002</v>
      </c>
      <c r="C3524" s="8">
        <v>0.75</v>
      </c>
      <c r="D3524" s="8">
        <v>0</v>
      </c>
      <c r="E3524" s="8">
        <v>5.2631578947368418E-2</v>
      </c>
      <c r="F3524" s="8">
        <v>0.75</v>
      </c>
      <c r="G3524" s="8">
        <v>0</v>
      </c>
      <c r="H3524" s="8">
        <v>5.2631578947368418E-2</v>
      </c>
      <c r="I3524" s="4" t="e">
        <f>#REF!/1.7</f>
        <v>#REF!</v>
      </c>
      <c r="J3524" s="4">
        <f>Hilfstabelle!C3524/3</f>
        <v>0.47745949999999998</v>
      </c>
      <c r="K3524" s="96">
        <f>Hilfstabelle!F3524/11</f>
        <v>0</v>
      </c>
      <c r="L3524" s="107">
        <f>Hilfstabelle!G3524/sinks!$G$3</f>
        <v>0.14012948677919163</v>
      </c>
    </row>
    <row r="3525" spans="1:12" x14ac:dyDescent="0.25">
      <c r="A3525" s="89">
        <v>41055.791666666664</v>
      </c>
      <c r="B3525" s="4">
        <v>0.66358643539999995</v>
      </c>
      <c r="C3525" s="8">
        <v>0.79166666666666663</v>
      </c>
      <c r="D3525" s="8">
        <v>0</v>
      </c>
      <c r="E3525" s="8">
        <v>0.05</v>
      </c>
      <c r="F3525" s="8">
        <v>0.79166666666666663</v>
      </c>
      <c r="G3525" s="8">
        <v>0</v>
      </c>
      <c r="H3525" s="8">
        <v>0.05</v>
      </c>
      <c r="I3525" s="4" t="e">
        <f>#REF!/1.7</f>
        <v>#REF!</v>
      </c>
      <c r="J3525" s="4">
        <f>Hilfstabelle!C3525/3</f>
        <v>0.4690185</v>
      </c>
      <c r="K3525" s="96">
        <f>Hilfstabelle!F3525/11</f>
        <v>0</v>
      </c>
      <c r="L3525" s="107">
        <f>Hilfstabelle!G3525/sinks!$G$3</f>
        <v>0.14983173708885794</v>
      </c>
    </row>
    <row r="3526" spans="1:12" x14ac:dyDescent="0.25">
      <c r="A3526" s="89">
        <v>41055.833333333336</v>
      </c>
      <c r="B3526" s="4">
        <v>0.63185424109999999</v>
      </c>
      <c r="C3526" s="8">
        <v>0.83333333333333337</v>
      </c>
      <c r="D3526" s="8">
        <v>0</v>
      </c>
      <c r="E3526" s="8">
        <v>4.7619047619047616E-2</v>
      </c>
      <c r="F3526" s="8">
        <v>0.83333333333333337</v>
      </c>
      <c r="G3526" s="8">
        <v>0</v>
      </c>
      <c r="H3526" s="8">
        <v>4.7619047619047616E-2</v>
      </c>
      <c r="I3526" s="4" t="e">
        <f>#REF!/1.7</f>
        <v>#REF!</v>
      </c>
      <c r="J3526" s="4">
        <f>Hilfstabelle!C3526/3</f>
        <v>0.46624700000000002</v>
      </c>
      <c r="K3526" s="96">
        <f>Hilfstabelle!F3526/11</f>
        <v>0</v>
      </c>
      <c r="L3526" s="107">
        <f>Hilfstabelle!G3526/sinks!$G$3</f>
        <v>0.15177727352054732</v>
      </c>
    </row>
    <row r="3527" spans="1:12" x14ac:dyDescent="0.25">
      <c r="A3527" s="89">
        <v>41055.875</v>
      </c>
      <c r="B3527" s="4">
        <v>0.57893819199999996</v>
      </c>
      <c r="C3527" s="8">
        <v>0.875</v>
      </c>
      <c r="D3527" s="8">
        <v>0</v>
      </c>
      <c r="E3527" s="8">
        <v>4.5454545454545456E-2</v>
      </c>
      <c r="F3527" s="8">
        <v>0.875</v>
      </c>
      <c r="G3527" s="8">
        <v>0</v>
      </c>
      <c r="H3527" s="8">
        <v>4.5454545454545456E-2</v>
      </c>
      <c r="I3527" s="4" t="e">
        <f>#REF!/1.7</f>
        <v>#REF!</v>
      </c>
      <c r="J3527" s="4">
        <f>Hilfstabelle!C3527/3</f>
        <v>0.46363650000000001</v>
      </c>
      <c r="K3527" s="96">
        <f>Hilfstabelle!F3527/11</f>
        <v>0</v>
      </c>
      <c r="L3527" s="107">
        <f>Hilfstabelle!G3527/sinks!$G$3</f>
        <v>0.13726840379141317</v>
      </c>
    </row>
    <row r="3528" spans="1:12" x14ac:dyDescent="0.25">
      <c r="A3528" s="89">
        <v>41055.916666666664</v>
      </c>
      <c r="B3528" s="4">
        <v>0.54738035039999999</v>
      </c>
      <c r="C3528" s="8">
        <v>0.91666666666666663</v>
      </c>
      <c r="D3528" s="8">
        <v>0</v>
      </c>
      <c r="E3528" s="8">
        <v>4.3478260869565216E-2</v>
      </c>
      <c r="F3528" s="8">
        <v>0.91666666666666663</v>
      </c>
      <c r="G3528" s="8">
        <v>0</v>
      </c>
      <c r="H3528" s="8">
        <v>4.3478260869565216E-2</v>
      </c>
      <c r="I3528" s="4" t="e">
        <f>#REF!/1.7</f>
        <v>#REF!</v>
      </c>
      <c r="J3528" s="4">
        <f>Hilfstabelle!C3528/3</f>
        <v>0.46059475000000005</v>
      </c>
      <c r="K3528" s="96">
        <f>Hilfstabelle!F3528/11</f>
        <v>0</v>
      </c>
      <c r="L3528" s="107">
        <f>Hilfstabelle!G3528/sinks!$G$3</f>
        <v>0.12914292810612252</v>
      </c>
    </row>
    <row r="3529" spans="1:12" x14ac:dyDescent="0.25">
      <c r="A3529" s="89">
        <v>41055.958333333336</v>
      </c>
      <c r="B3529" s="4">
        <v>0.52192485399999999</v>
      </c>
      <c r="C3529" s="8">
        <v>0.95833333333333337</v>
      </c>
      <c r="D3529" s="8">
        <v>0</v>
      </c>
      <c r="E3529" s="8">
        <v>4.1666666666666664E-2</v>
      </c>
      <c r="F3529" s="8">
        <v>0.95833333333333337</v>
      </c>
      <c r="G3529" s="8">
        <v>0</v>
      </c>
      <c r="H3529" s="8">
        <v>4.1666666666666664E-2</v>
      </c>
      <c r="I3529" s="4" t="e">
        <f>#REF!/1.7</f>
        <v>#REF!</v>
      </c>
      <c r="J3529" s="4">
        <f>Hilfstabelle!C3529/3</f>
        <v>0.45627650000000003</v>
      </c>
      <c r="K3529" s="96">
        <f>Hilfstabelle!F3529/11</f>
        <v>0</v>
      </c>
      <c r="L3529" s="107">
        <f>Hilfstabelle!G3529/sinks!$G$3</f>
        <v>0.12207287414521226</v>
      </c>
    </row>
    <row r="3530" spans="1:12" x14ac:dyDescent="0.25">
      <c r="A3530" s="89">
        <v>41056</v>
      </c>
      <c r="B3530" s="4">
        <v>0.50815098950000004</v>
      </c>
      <c r="C3530" s="8">
        <v>0</v>
      </c>
      <c r="D3530" s="8">
        <v>0</v>
      </c>
      <c r="E3530" s="8">
        <v>1</v>
      </c>
      <c r="F3530" s="8">
        <v>0</v>
      </c>
      <c r="G3530" s="8">
        <v>0</v>
      </c>
      <c r="H3530" s="8">
        <v>1</v>
      </c>
      <c r="I3530" s="4" t="e">
        <f>#REF!/1.7</f>
        <v>#REF!</v>
      </c>
      <c r="J3530" s="4">
        <f>Hilfstabelle!C3530/3</f>
        <v>0.45071624999999998</v>
      </c>
      <c r="K3530" s="96">
        <f>Hilfstabelle!F3530/11</f>
        <v>0</v>
      </c>
      <c r="L3530" s="107">
        <f>Hilfstabelle!G3530/sinks!$G$3</f>
        <v>0.12146250977448621</v>
      </c>
    </row>
    <row r="3531" spans="1:12" x14ac:dyDescent="0.25">
      <c r="A3531" s="89">
        <v>41056.041666666664</v>
      </c>
      <c r="B3531" s="4">
        <v>0.49856159010000001</v>
      </c>
      <c r="C3531" s="8">
        <v>4.1666666666666664E-2</v>
      </c>
      <c r="D3531" s="8">
        <v>0</v>
      </c>
      <c r="E3531" s="8">
        <v>0.5</v>
      </c>
      <c r="F3531" s="8">
        <v>4.1666666666666664E-2</v>
      </c>
      <c r="G3531" s="8">
        <v>0</v>
      </c>
      <c r="H3531" s="8">
        <v>0.5</v>
      </c>
      <c r="I3531" s="4" t="e">
        <f>#REF!/1.7</f>
        <v>#REF!</v>
      </c>
      <c r="J3531" s="4">
        <f>Hilfstabelle!C3531/3</f>
        <v>0.44605875</v>
      </c>
      <c r="K3531" s="96">
        <f>Hilfstabelle!F3531/11</f>
        <v>0</v>
      </c>
      <c r="L3531" s="107">
        <f>Hilfstabelle!G3531/sinks!$G$3</f>
        <v>0.1185378471647572</v>
      </c>
    </row>
    <row r="3532" spans="1:12" x14ac:dyDescent="0.25">
      <c r="A3532" s="89">
        <v>41056.083333333336</v>
      </c>
      <c r="B3532" s="4">
        <v>0.51896085780000001</v>
      </c>
      <c r="C3532" s="8">
        <v>8.3333333333333329E-2</v>
      </c>
      <c r="D3532" s="8">
        <v>0</v>
      </c>
      <c r="E3532" s="8">
        <v>0.33333333333333331</v>
      </c>
      <c r="F3532" s="8">
        <v>8.3333333333333329E-2</v>
      </c>
      <c r="G3532" s="8">
        <v>0</v>
      </c>
      <c r="H3532" s="8">
        <v>0.33333333333333331</v>
      </c>
      <c r="I3532" s="4" t="e">
        <f>#REF!/1.7</f>
        <v>#REF!</v>
      </c>
      <c r="J3532" s="4">
        <f>Hilfstabelle!C3532/3</f>
        <v>0.44309175000000006</v>
      </c>
      <c r="K3532" s="96">
        <f>Hilfstabelle!F3532/11</f>
        <v>0</v>
      </c>
      <c r="L3532" s="107">
        <f>Hilfstabelle!G3532/sinks!$G$3</f>
        <v>0.1167830495989198</v>
      </c>
    </row>
    <row r="3533" spans="1:12" x14ac:dyDescent="0.25">
      <c r="A3533" s="89">
        <v>41056.125</v>
      </c>
      <c r="B3533" s="4">
        <v>0.59314793830000001</v>
      </c>
      <c r="C3533" s="8">
        <v>0.125</v>
      </c>
      <c r="D3533" s="8">
        <v>0</v>
      </c>
      <c r="E3533" s="8">
        <v>0.25</v>
      </c>
      <c r="F3533" s="8">
        <v>0.125</v>
      </c>
      <c r="G3533" s="8">
        <v>0</v>
      </c>
      <c r="H3533" s="8">
        <v>0.25</v>
      </c>
      <c r="I3533" s="4" t="e">
        <f>#REF!/1.7</f>
        <v>#REF!</v>
      </c>
      <c r="J3533" s="4">
        <f>Hilfstabelle!C3533/3</f>
        <v>0.44196475000000007</v>
      </c>
      <c r="K3533" s="96">
        <f>Hilfstabelle!F3533/11</f>
        <v>0</v>
      </c>
      <c r="L3533" s="107">
        <f>Hilfstabelle!G3533/sinks!$G$3</f>
        <v>0.11642700371599622</v>
      </c>
    </row>
    <row r="3534" spans="1:12" x14ac:dyDescent="0.25">
      <c r="A3534" s="89">
        <v>41056.166666666664</v>
      </c>
      <c r="B3534" s="4">
        <v>0.71205649029999996</v>
      </c>
      <c r="C3534" s="8">
        <v>0.16666666666666666</v>
      </c>
      <c r="D3534" s="8">
        <v>0</v>
      </c>
      <c r="E3534" s="8">
        <v>0.2</v>
      </c>
      <c r="F3534" s="8">
        <v>0.16666666666666666</v>
      </c>
      <c r="G3534" s="8">
        <v>0</v>
      </c>
      <c r="H3534" s="8">
        <v>0.2</v>
      </c>
      <c r="I3534" s="4" t="e">
        <f>#REF!/1.7</f>
        <v>#REF!</v>
      </c>
      <c r="J3534" s="4">
        <f>Hilfstabelle!C3534/3</f>
        <v>0.44514450000000005</v>
      </c>
      <c r="K3534" s="96">
        <f>Hilfstabelle!F3534/11</f>
        <v>0</v>
      </c>
      <c r="L3534" s="107">
        <f>Hilfstabelle!G3534/sinks!$G$3</f>
        <v>0.11459591060381807</v>
      </c>
    </row>
    <row r="3535" spans="1:12" x14ac:dyDescent="0.25">
      <c r="A3535" s="89">
        <v>41056.208333333336</v>
      </c>
      <c r="B3535" s="4">
        <v>0.78284369279999999</v>
      </c>
      <c r="C3535" s="8">
        <v>0.20833333333333334</v>
      </c>
      <c r="D3535" s="8">
        <v>0</v>
      </c>
      <c r="E3535" s="8">
        <v>0.16666666666666666</v>
      </c>
      <c r="F3535" s="8">
        <v>0.20833333333333334</v>
      </c>
      <c r="G3535" s="8">
        <v>0</v>
      </c>
      <c r="H3535" s="8">
        <v>0.16666666666666666</v>
      </c>
      <c r="I3535" s="4" t="e">
        <f>#REF!/1.7</f>
        <v>#REF!</v>
      </c>
      <c r="J3535" s="4">
        <f>Hilfstabelle!C3535/3</f>
        <v>0.44984224999999994</v>
      </c>
      <c r="K3535" s="96">
        <f>Hilfstabelle!F3535/11</f>
        <v>0</v>
      </c>
      <c r="L3535" s="107">
        <f>Hilfstabelle!G3535/sinks!$G$3</f>
        <v>0.11289197673554109</v>
      </c>
    </row>
    <row r="3536" spans="1:12" x14ac:dyDescent="0.25">
      <c r="A3536" s="89">
        <v>41056.25</v>
      </c>
      <c r="B3536" s="4">
        <v>0.81396565249999997</v>
      </c>
      <c r="C3536" s="8">
        <v>0.25</v>
      </c>
      <c r="D3536" s="8">
        <v>0</v>
      </c>
      <c r="E3536" s="8">
        <v>0.14285714285714285</v>
      </c>
      <c r="F3536" s="8">
        <v>0.25</v>
      </c>
      <c r="G3536" s="8">
        <v>0</v>
      </c>
      <c r="H3536" s="8">
        <v>0.14285714285714285</v>
      </c>
      <c r="I3536" s="4" t="e">
        <f>#REF!/1.7</f>
        <v>#REF!</v>
      </c>
      <c r="J3536" s="4">
        <f>Hilfstabelle!C3536/3</f>
        <v>0.46210699999999999</v>
      </c>
      <c r="K3536" s="96">
        <f>Hilfstabelle!F3536/11</f>
        <v>0</v>
      </c>
      <c r="L3536" s="107">
        <f>Hilfstabelle!G3536/sinks!$G$3</f>
        <v>0.13228376143048368</v>
      </c>
    </row>
    <row r="3537" spans="1:12" x14ac:dyDescent="0.25">
      <c r="A3537" s="89">
        <v>41056.291666666664</v>
      </c>
      <c r="B3537" s="4">
        <v>0.82573446080000001</v>
      </c>
      <c r="C3537" s="8">
        <v>0.29166666666666669</v>
      </c>
      <c r="D3537" s="8">
        <v>0</v>
      </c>
      <c r="E3537" s="8">
        <v>0.125</v>
      </c>
      <c r="F3537" s="8">
        <v>0.29166666666666669</v>
      </c>
      <c r="G3537" s="8">
        <v>0</v>
      </c>
      <c r="H3537" s="8">
        <v>0.125</v>
      </c>
      <c r="I3537" s="4" t="e">
        <f>#REF!/1.7</f>
        <v>#REF!</v>
      </c>
      <c r="J3537" s="4">
        <f>Hilfstabelle!C3537/3</f>
        <v>0.47413600000000006</v>
      </c>
      <c r="K3537" s="96">
        <f>Hilfstabelle!F3537/11</f>
        <v>0</v>
      </c>
      <c r="L3537" s="107">
        <f>Hilfstabelle!G3537/sinks!$G$3</f>
        <v>0.13364436534022722</v>
      </c>
    </row>
    <row r="3538" spans="1:12" x14ac:dyDescent="0.25">
      <c r="A3538" s="89">
        <v>41056.333333333336</v>
      </c>
      <c r="B3538" s="4">
        <v>0.84194926339999998</v>
      </c>
      <c r="C3538" s="8">
        <v>0.33333333333333331</v>
      </c>
      <c r="D3538" s="8">
        <v>0</v>
      </c>
      <c r="E3538" s="8">
        <v>0.1111111111111111</v>
      </c>
      <c r="F3538" s="8">
        <v>0.33333333333333331</v>
      </c>
      <c r="G3538" s="8">
        <v>0</v>
      </c>
      <c r="H3538" s="8">
        <v>0.1111111111111111</v>
      </c>
      <c r="I3538" s="4" t="e">
        <f>#REF!/1.7</f>
        <v>#REF!</v>
      </c>
      <c r="J3538" s="4">
        <f>Hilfstabelle!C3538/3</f>
        <v>0.4827495</v>
      </c>
      <c r="K3538" s="96">
        <f>Hilfstabelle!F3538/11</f>
        <v>0</v>
      </c>
      <c r="L3538" s="107">
        <f>Hilfstabelle!G3538/sinks!$G$3</f>
        <v>0.13091044159635007</v>
      </c>
    </row>
    <row r="3539" spans="1:12" x14ac:dyDescent="0.25">
      <c r="A3539" s="89">
        <v>41056.375</v>
      </c>
      <c r="B3539" s="4">
        <v>0.84247232149999995</v>
      </c>
      <c r="C3539" s="8">
        <v>0.375</v>
      </c>
      <c r="D3539" s="8">
        <v>0</v>
      </c>
      <c r="E3539" s="8">
        <v>0.1</v>
      </c>
      <c r="F3539" s="8">
        <v>0.375</v>
      </c>
      <c r="G3539" s="8">
        <v>0</v>
      </c>
      <c r="H3539" s="8">
        <v>0.1</v>
      </c>
      <c r="I3539" s="4" t="e">
        <f>#REF!/1.7</f>
        <v>#REF!</v>
      </c>
      <c r="J3539" s="4">
        <f>Hilfstabelle!C3539/3</f>
        <v>0.48918375000000003</v>
      </c>
      <c r="K3539" s="96">
        <f>Hilfstabelle!F3539/11</f>
        <v>0</v>
      </c>
      <c r="L3539" s="107">
        <f>Hilfstabelle!G3539/sinks!$G$3</f>
        <v>0.13380967235729888</v>
      </c>
    </row>
    <row r="3540" spans="1:12" x14ac:dyDescent="0.25">
      <c r="A3540" s="89">
        <v>41056.416666666664</v>
      </c>
      <c r="B3540" s="4">
        <v>0.81318106530000001</v>
      </c>
      <c r="C3540" s="8">
        <v>0.41666666666666669</v>
      </c>
      <c r="D3540" s="8">
        <v>0</v>
      </c>
      <c r="E3540" s="8">
        <v>9.0909090909090912E-2</v>
      </c>
      <c r="F3540" s="8">
        <v>0.41666666666666669</v>
      </c>
      <c r="G3540" s="8">
        <v>0</v>
      </c>
      <c r="H3540" s="8">
        <v>9.0909090909090912E-2</v>
      </c>
      <c r="I3540" s="4" t="e">
        <f>#REF!/1.7</f>
        <v>#REF!</v>
      </c>
      <c r="J3540" s="4">
        <f>Hilfstabelle!C3540/3</f>
        <v>0.49392174999999999</v>
      </c>
      <c r="K3540" s="96">
        <f>Hilfstabelle!F3540/11</f>
        <v>0</v>
      </c>
      <c r="L3540" s="107">
        <f>Hilfstabelle!G3540/sinks!$G$3</f>
        <v>0.13258894361584672</v>
      </c>
    </row>
    <row r="3541" spans="1:12" x14ac:dyDescent="0.25">
      <c r="A3541" s="89">
        <v>41056.458333333336</v>
      </c>
      <c r="B3541" s="4">
        <v>0.81309388890000001</v>
      </c>
      <c r="C3541" s="8">
        <v>0.45833333333333331</v>
      </c>
      <c r="D3541" s="8">
        <v>0</v>
      </c>
      <c r="E3541" s="8">
        <v>8.3333333333333329E-2</v>
      </c>
      <c r="F3541" s="8">
        <v>0.45833333333333331</v>
      </c>
      <c r="G3541" s="8">
        <v>0</v>
      </c>
      <c r="H3541" s="8">
        <v>8.3333333333333329E-2</v>
      </c>
      <c r="I3541" s="4" t="e">
        <f>#REF!/1.7</f>
        <v>#REF!</v>
      </c>
      <c r="J3541" s="4">
        <f>Hilfstabelle!C3541/3</f>
        <v>0.49686574999999999</v>
      </c>
      <c r="K3541" s="96">
        <f>Hilfstabelle!F3541/11</f>
        <v>0</v>
      </c>
      <c r="L3541" s="107">
        <f>Hilfstabelle!G3541/sinks!$G$3</f>
        <v>0.13255079584267634</v>
      </c>
    </row>
    <row r="3542" spans="1:12" x14ac:dyDescent="0.25">
      <c r="A3542" s="89">
        <v>41056.5</v>
      </c>
      <c r="B3542" s="4">
        <v>0.79932002440000005</v>
      </c>
      <c r="C3542" s="8">
        <v>0.5</v>
      </c>
      <c r="D3542" s="8">
        <v>0</v>
      </c>
      <c r="E3542" s="8">
        <v>7.6923076923076927E-2</v>
      </c>
      <c r="F3542" s="8">
        <v>0.5</v>
      </c>
      <c r="G3542" s="8">
        <v>0</v>
      </c>
      <c r="H3542" s="8">
        <v>7.6923076923076927E-2</v>
      </c>
      <c r="I3542" s="4" t="e">
        <f>#REF!/1.7</f>
        <v>#REF!</v>
      </c>
      <c r="J3542" s="4">
        <f>Hilfstabelle!C3542/3</f>
        <v>0.49829174999999998</v>
      </c>
      <c r="K3542" s="96">
        <f>Hilfstabelle!F3542/11</f>
        <v>0</v>
      </c>
      <c r="L3542" s="107">
        <f>Hilfstabelle!G3542/sinks!$G$3</f>
        <v>0.1384128369865246</v>
      </c>
    </row>
    <row r="3543" spans="1:12" x14ac:dyDescent="0.25">
      <c r="A3543" s="89">
        <v>41056.541666666664</v>
      </c>
      <c r="B3543" s="4">
        <v>0.7800540493</v>
      </c>
      <c r="C3543" s="8">
        <v>0.54166666666666663</v>
      </c>
      <c r="D3543" s="8">
        <v>0</v>
      </c>
      <c r="E3543" s="8">
        <v>7.1428571428571425E-2</v>
      </c>
      <c r="F3543" s="8">
        <v>0.54166666666666663</v>
      </c>
      <c r="G3543" s="8">
        <v>0</v>
      </c>
      <c r="H3543" s="8">
        <v>7.1428571428571425E-2</v>
      </c>
      <c r="I3543" s="4" t="e">
        <f>#REF!/1.7</f>
        <v>#REF!</v>
      </c>
      <c r="J3543" s="4">
        <f>Hilfstabelle!C3543/3</f>
        <v>0.49840675000000001</v>
      </c>
      <c r="K3543" s="96">
        <f>Hilfstabelle!F3543/11</f>
        <v>0</v>
      </c>
      <c r="L3543" s="107">
        <f>Hilfstabelle!G3543/sinks!$G$3</f>
        <v>0.13510669664509173</v>
      </c>
    </row>
    <row r="3544" spans="1:12" x14ac:dyDescent="0.25">
      <c r="A3544" s="89">
        <v>41056.583333333336</v>
      </c>
      <c r="B3544" s="4">
        <v>0.77133641360000005</v>
      </c>
      <c r="C3544" s="8">
        <v>0.58333333333333337</v>
      </c>
      <c r="D3544" s="8">
        <v>0</v>
      </c>
      <c r="E3544" s="8">
        <v>6.6666666666666666E-2</v>
      </c>
      <c r="F3544" s="8">
        <v>0.58333333333333337</v>
      </c>
      <c r="G3544" s="8">
        <v>0</v>
      </c>
      <c r="H3544" s="8">
        <v>6.6666666666666666E-2</v>
      </c>
      <c r="I3544" s="4" t="e">
        <f>#REF!/1.7</f>
        <v>#REF!</v>
      </c>
      <c r="J3544" s="4">
        <f>Hilfstabelle!C3544/3</f>
        <v>0.49719350000000001</v>
      </c>
      <c r="K3544" s="96">
        <f>Hilfstabelle!F3544/11</f>
        <v>0</v>
      </c>
      <c r="L3544" s="107">
        <f>Hilfstabelle!G3544/sinks!$G$3</f>
        <v>0.12857071150856683</v>
      </c>
    </row>
    <row r="3545" spans="1:12" x14ac:dyDescent="0.25">
      <c r="A3545" s="89">
        <v>41056.625</v>
      </c>
      <c r="B3545" s="4">
        <v>0.76584430299999995</v>
      </c>
      <c r="C3545" s="8">
        <v>0.625</v>
      </c>
      <c r="D3545" s="8">
        <v>0</v>
      </c>
      <c r="E3545" s="8">
        <v>6.25E-2</v>
      </c>
      <c r="F3545" s="8">
        <v>0.625</v>
      </c>
      <c r="G3545" s="8">
        <v>0</v>
      </c>
      <c r="H3545" s="8">
        <v>6.25E-2</v>
      </c>
      <c r="I3545" s="4" t="e">
        <f>#REF!/1.7</f>
        <v>#REF!</v>
      </c>
      <c r="J3545" s="4">
        <f>Hilfstabelle!C3545/3</f>
        <v>0.49447949999999996</v>
      </c>
      <c r="K3545" s="96">
        <f>Hilfstabelle!F3545/11</f>
        <v>0</v>
      </c>
      <c r="L3545" s="107">
        <f>Hilfstabelle!G3545/sinks!$G$3</f>
        <v>0.1280366426841815</v>
      </c>
    </row>
    <row r="3546" spans="1:12" x14ac:dyDescent="0.25">
      <c r="A3546" s="89">
        <v>41056.666666666664</v>
      </c>
      <c r="B3546" s="4">
        <v>0.75608055100000005</v>
      </c>
      <c r="C3546" s="8">
        <v>0.66666666666666663</v>
      </c>
      <c r="D3546" s="8">
        <v>0</v>
      </c>
      <c r="E3546" s="8">
        <v>5.8823529411764705E-2</v>
      </c>
      <c r="F3546" s="8">
        <v>0.66666666666666663</v>
      </c>
      <c r="G3546" s="8">
        <v>0</v>
      </c>
      <c r="H3546" s="8">
        <v>5.8823529411764705E-2</v>
      </c>
      <c r="I3546" s="4" t="e">
        <f>#REF!/1.7</f>
        <v>#REF!</v>
      </c>
      <c r="J3546" s="4">
        <f>Hilfstabelle!C3546/3</f>
        <v>0.49037975000000006</v>
      </c>
      <c r="K3546" s="96">
        <f>Hilfstabelle!F3546/11</f>
        <v>0</v>
      </c>
      <c r="L3546" s="107">
        <f>Hilfstabelle!G3546/sinks!$G$3</f>
        <v>0.12754072163296656</v>
      </c>
    </row>
    <row r="3547" spans="1:12" x14ac:dyDescent="0.25">
      <c r="A3547" s="89">
        <v>41056.708333333336</v>
      </c>
      <c r="B3547" s="4">
        <v>0.71711271899999995</v>
      </c>
      <c r="C3547" s="8">
        <v>0.70833333333333337</v>
      </c>
      <c r="D3547" s="8">
        <v>0</v>
      </c>
      <c r="E3547" s="8">
        <v>5.5555555555555552E-2</v>
      </c>
      <c r="F3547" s="8">
        <v>0.70833333333333337</v>
      </c>
      <c r="G3547" s="8">
        <v>0</v>
      </c>
      <c r="H3547" s="8">
        <v>5.5555555555555552E-2</v>
      </c>
      <c r="I3547" s="4" t="e">
        <f>#REF!/1.7</f>
        <v>#REF!</v>
      </c>
      <c r="J3547" s="4">
        <f>Hilfstabelle!C3547/3</f>
        <v>0.48331300000000005</v>
      </c>
      <c r="K3547" s="96">
        <f>Hilfstabelle!F3547/11</f>
        <v>0</v>
      </c>
      <c r="L3547" s="107">
        <f>Hilfstabelle!G3547/sinks!$G$3</f>
        <v>0.12788405159149996</v>
      </c>
    </row>
    <row r="3548" spans="1:12" x14ac:dyDescent="0.25">
      <c r="A3548" s="89">
        <v>41056.75</v>
      </c>
      <c r="B3548" s="4">
        <v>0.69034957720000001</v>
      </c>
      <c r="C3548" s="8">
        <v>0.75</v>
      </c>
      <c r="D3548" s="8">
        <v>0</v>
      </c>
      <c r="E3548" s="8">
        <v>5.2631578947368418E-2</v>
      </c>
      <c r="F3548" s="8">
        <v>0.75</v>
      </c>
      <c r="G3548" s="8">
        <v>0</v>
      </c>
      <c r="H3548" s="8">
        <v>5.2631578947368418E-2</v>
      </c>
      <c r="I3548" s="4" t="e">
        <f>#REF!/1.7</f>
        <v>#REF!</v>
      </c>
      <c r="J3548" s="4">
        <f>Hilfstabelle!C3548/3</f>
        <v>0.47120925000000002</v>
      </c>
      <c r="K3548" s="96">
        <f>Hilfstabelle!F3548/11</f>
        <v>0</v>
      </c>
      <c r="L3548" s="107">
        <f>Hilfstabelle!G3548/sinks!$G$3</f>
        <v>0.12780775604515929</v>
      </c>
    </row>
    <row r="3549" spans="1:12" x14ac:dyDescent="0.25">
      <c r="A3549" s="89">
        <v>41056.791666666664</v>
      </c>
      <c r="B3549" s="4">
        <v>0.6496382181</v>
      </c>
      <c r="C3549" s="8">
        <v>0.79166666666666663</v>
      </c>
      <c r="D3549" s="8">
        <v>0</v>
      </c>
      <c r="E3549" s="8">
        <v>0.05</v>
      </c>
      <c r="F3549" s="8">
        <v>0.79166666666666663</v>
      </c>
      <c r="G3549" s="8">
        <v>0</v>
      </c>
      <c r="H3549" s="8">
        <v>0.05</v>
      </c>
      <c r="I3549" s="4" t="e">
        <f>#REF!/1.7</f>
        <v>#REF!</v>
      </c>
      <c r="J3549" s="4">
        <f>Hilfstabelle!C3549/3</f>
        <v>0.45740924999999999</v>
      </c>
      <c r="K3549" s="96">
        <f>Hilfstabelle!F3549/11</f>
        <v>0</v>
      </c>
      <c r="L3549" s="107">
        <f>Hilfstabelle!G3549/sinks!$G$3</f>
        <v>0.14244378501819457</v>
      </c>
    </row>
    <row r="3550" spans="1:12" x14ac:dyDescent="0.25">
      <c r="A3550" s="89">
        <v>41056.833333333336</v>
      </c>
      <c r="B3550" s="4">
        <v>0.61738296569999995</v>
      </c>
      <c r="C3550" s="8">
        <v>0.83333333333333337</v>
      </c>
      <c r="D3550" s="8">
        <v>0</v>
      </c>
      <c r="E3550" s="8">
        <v>4.7619047619047616E-2</v>
      </c>
      <c r="F3550" s="8">
        <v>0.83333333333333337</v>
      </c>
      <c r="G3550" s="8">
        <v>0</v>
      </c>
      <c r="H3550" s="8">
        <v>4.7619047619047616E-2</v>
      </c>
      <c r="I3550" s="4" t="e">
        <f>#REF!/1.7</f>
        <v>#REF!</v>
      </c>
      <c r="J3550" s="4">
        <f>Hilfstabelle!C3550/3</f>
        <v>0.45106125000000002</v>
      </c>
      <c r="K3550" s="96">
        <f>Hilfstabelle!F3550/11</f>
        <v>0</v>
      </c>
      <c r="L3550" s="107">
        <f>Hilfstabelle!G3550/sinks!$G$3</f>
        <v>0.14590251645230892</v>
      </c>
    </row>
    <row r="3551" spans="1:12" x14ac:dyDescent="0.25">
      <c r="A3551" s="89">
        <v>41056.875</v>
      </c>
      <c r="B3551" s="4">
        <v>0.57004620350000001</v>
      </c>
      <c r="C3551" s="8">
        <v>0.875</v>
      </c>
      <c r="D3551" s="8">
        <v>0</v>
      </c>
      <c r="E3551" s="8">
        <v>4.5454545454545456E-2</v>
      </c>
      <c r="F3551" s="8">
        <v>0.875</v>
      </c>
      <c r="G3551" s="8">
        <v>0</v>
      </c>
      <c r="H3551" s="8">
        <v>4.5454545454545456E-2</v>
      </c>
      <c r="I3551" s="4" t="e">
        <f>#REF!/1.7</f>
        <v>#REF!</v>
      </c>
      <c r="J3551" s="4">
        <f>Hilfstabelle!C3551/3</f>
        <v>0.44628300000000004</v>
      </c>
      <c r="K3551" s="96">
        <f>Hilfstabelle!F3551/11</f>
        <v>0</v>
      </c>
      <c r="L3551" s="107">
        <f>Hilfstabelle!G3551/sinks!$G$3</f>
        <v>0.13141907857195509</v>
      </c>
    </row>
    <row r="3552" spans="1:12" x14ac:dyDescent="0.25">
      <c r="A3552" s="89">
        <v>41056.916666666664</v>
      </c>
      <c r="B3552" s="4">
        <v>0.52558626100000005</v>
      </c>
      <c r="C3552" s="8">
        <v>0.91666666666666663</v>
      </c>
      <c r="D3552" s="8">
        <v>0</v>
      </c>
      <c r="E3552" s="8">
        <v>4.3478260869565216E-2</v>
      </c>
      <c r="F3552" s="8">
        <v>0.91666666666666663</v>
      </c>
      <c r="G3552" s="8">
        <v>0</v>
      </c>
      <c r="H3552" s="8">
        <v>4.3478260869565216E-2</v>
      </c>
      <c r="I3552" s="4" t="e">
        <f>#REF!/1.7</f>
        <v>#REF!</v>
      </c>
      <c r="J3552" s="4">
        <f>Hilfstabelle!C3552/3</f>
        <v>0.44230975</v>
      </c>
      <c r="K3552" s="96">
        <f>Hilfstabelle!F3552/11</f>
        <v>0</v>
      </c>
      <c r="L3552" s="107">
        <f>Hilfstabelle!G3552/sinks!$G$3</f>
        <v>0.12348434175251631</v>
      </c>
    </row>
    <row r="3553" spans="1:12" x14ac:dyDescent="0.25">
      <c r="A3553" s="89">
        <v>41056.958333333336</v>
      </c>
      <c r="B3553" s="4">
        <v>0.50318193710000003</v>
      </c>
      <c r="C3553" s="8">
        <v>0.95833333333333337</v>
      </c>
      <c r="D3553" s="8">
        <v>0</v>
      </c>
      <c r="E3553" s="8">
        <v>4.1666666666666664E-2</v>
      </c>
      <c r="F3553" s="8">
        <v>0.95833333333333337</v>
      </c>
      <c r="G3553" s="8">
        <v>0</v>
      </c>
      <c r="H3553" s="8">
        <v>4.1666666666666664E-2</v>
      </c>
      <c r="I3553" s="4" t="e">
        <f>#REF!/1.7</f>
        <v>#REF!</v>
      </c>
      <c r="J3553" s="4">
        <f>Hilfstabelle!C3553/3</f>
        <v>0.43952674999999997</v>
      </c>
      <c r="K3553" s="96">
        <f>Hilfstabelle!F3553/11</f>
        <v>0</v>
      </c>
      <c r="L3553" s="107">
        <f>Hilfstabelle!G3553/sinks!$G$3</f>
        <v>0.11669403812818886</v>
      </c>
    </row>
    <row r="3554" spans="1:12" x14ac:dyDescent="0.25">
      <c r="A3554" s="89">
        <v>41057</v>
      </c>
      <c r="B3554" s="4">
        <v>0.4833929038</v>
      </c>
      <c r="C3554" s="8">
        <v>0</v>
      </c>
      <c r="D3554" s="8">
        <v>0</v>
      </c>
      <c r="E3554" s="8">
        <v>1</v>
      </c>
      <c r="F3554" s="8">
        <v>0</v>
      </c>
      <c r="G3554" s="8">
        <v>0</v>
      </c>
      <c r="H3554" s="8">
        <v>1</v>
      </c>
      <c r="I3554" s="4" t="e">
        <f>#REF!/1.7</f>
        <v>#REF!</v>
      </c>
      <c r="J3554" s="4">
        <f>Hilfstabelle!C3554/3</f>
        <v>0.43743375000000001</v>
      </c>
      <c r="K3554" s="96">
        <f>Hilfstabelle!F3554/11</f>
        <v>0</v>
      </c>
      <c r="L3554" s="107">
        <f>Hilfstabelle!G3554/sinks!$G$3</f>
        <v>0.12590036738664032</v>
      </c>
    </row>
    <row r="3555" spans="1:12" x14ac:dyDescent="0.25">
      <c r="A3555" s="89">
        <v>41057.041666666664</v>
      </c>
      <c r="B3555" s="4">
        <v>0.46770115940000001</v>
      </c>
      <c r="C3555" s="8">
        <v>4.1666666666666664E-2</v>
      </c>
      <c r="D3555" s="8">
        <v>0</v>
      </c>
      <c r="E3555" s="8">
        <v>0.5</v>
      </c>
      <c r="F3555" s="8">
        <v>4.1666666666666664E-2</v>
      </c>
      <c r="G3555" s="8">
        <v>0</v>
      </c>
      <c r="H3555" s="8">
        <v>0.5</v>
      </c>
      <c r="I3555" s="4" t="e">
        <f>#REF!/1.7</f>
        <v>#REF!</v>
      </c>
      <c r="J3555" s="4">
        <f>Hilfstabelle!C3555/3</f>
        <v>0.43706574999999998</v>
      </c>
      <c r="K3555" s="96">
        <f>Hilfstabelle!F3555/11</f>
        <v>0</v>
      </c>
      <c r="L3555" s="107">
        <f>Hilfstabelle!G3555/sinks!$G$3</f>
        <v>0.1217804078842394</v>
      </c>
    </row>
    <row r="3556" spans="1:12" x14ac:dyDescent="0.25">
      <c r="A3556" s="89">
        <v>41057.083333333336</v>
      </c>
      <c r="B3556" s="4">
        <v>0.46569610319999999</v>
      </c>
      <c r="C3556" s="8">
        <v>8.3333333333333329E-2</v>
      </c>
      <c r="D3556" s="8">
        <v>0</v>
      </c>
      <c r="E3556" s="8">
        <v>0.33333333333333331</v>
      </c>
      <c r="F3556" s="8">
        <v>8.3333333333333329E-2</v>
      </c>
      <c r="G3556" s="8">
        <v>0</v>
      </c>
      <c r="H3556" s="8">
        <v>0.33333333333333331</v>
      </c>
      <c r="I3556" s="4" t="e">
        <f>#REF!/1.7</f>
        <v>#REF!</v>
      </c>
      <c r="J3556" s="4">
        <f>Hilfstabelle!C3556/3</f>
        <v>0.43693925000000006</v>
      </c>
      <c r="K3556" s="96">
        <f>Hilfstabelle!F3556/11</f>
        <v>0</v>
      </c>
      <c r="L3556" s="107">
        <f>Hilfstabelle!G3556/sinks!$G$3</f>
        <v>0.12000017846962167</v>
      </c>
    </row>
    <row r="3557" spans="1:12" x14ac:dyDescent="0.25">
      <c r="A3557" s="89">
        <v>41057.125</v>
      </c>
      <c r="B3557" s="4">
        <v>0.4590707</v>
      </c>
      <c r="C3557" s="8">
        <v>0.125</v>
      </c>
      <c r="D3557" s="8">
        <v>0</v>
      </c>
      <c r="E3557" s="8">
        <v>0.25</v>
      </c>
      <c r="F3557" s="8">
        <v>0.125</v>
      </c>
      <c r="G3557" s="8">
        <v>0</v>
      </c>
      <c r="H3557" s="8">
        <v>0.25</v>
      </c>
      <c r="I3557" s="4" t="e">
        <f>#REF!/1.7</f>
        <v>#REF!</v>
      </c>
      <c r="J3557" s="4">
        <f>Hilfstabelle!C3557/3</f>
        <v>0.43620324999999999</v>
      </c>
      <c r="K3557" s="96">
        <f>Hilfstabelle!F3557/11</f>
        <v>0</v>
      </c>
      <c r="L3557" s="107">
        <f>Hilfstabelle!G3557/sinks!$G$3</f>
        <v>0.11802921018915211</v>
      </c>
    </row>
    <row r="3558" spans="1:12" x14ac:dyDescent="0.25">
      <c r="A3558" s="89">
        <v>41057.166666666664</v>
      </c>
      <c r="B3558" s="4">
        <v>0.48810042720000002</v>
      </c>
      <c r="C3558" s="8">
        <v>0.16666666666666666</v>
      </c>
      <c r="D3558" s="8">
        <v>0</v>
      </c>
      <c r="E3558" s="8">
        <v>0.2</v>
      </c>
      <c r="F3558" s="8">
        <v>0.16666666666666666</v>
      </c>
      <c r="G3558" s="8">
        <v>0</v>
      </c>
      <c r="H3558" s="8">
        <v>0.2</v>
      </c>
      <c r="I3558" s="4" t="e">
        <f>#REF!/1.7</f>
        <v>#REF!</v>
      </c>
      <c r="J3558" s="4">
        <f>Hilfstabelle!C3558/3</f>
        <v>0.44439699999999999</v>
      </c>
      <c r="K3558" s="96">
        <f>Hilfstabelle!F3558/11</f>
        <v>0</v>
      </c>
      <c r="L3558" s="107">
        <f>Hilfstabelle!G3558/sinks!$G$3</f>
        <v>0.11570219602575904</v>
      </c>
    </row>
    <row r="3559" spans="1:12" x14ac:dyDescent="0.25">
      <c r="A3559" s="89">
        <v>41057.208333333336</v>
      </c>
      <c r="B3559" s="4">
        <v>0.53151425330000002</v>
      </c>
      <c r="C3559" s="8">
        <v>0.20833333333333334</v>
      </c>
      <c r="D3559" s="8">
        <v>0</v>
      </c>
      <c r="E3559" s="8">
        <v>0.16666666666666666</v>
      </c>
      <c r="F3559" s="8">
        <v>0.20833333333333334</v>
      </c>
      <c r="G3559" s="8">
        <v>0</v>
      </c>
      <c r="H3559" s="8">
        <v>0.16666666666666666</v>
      </c>
      <c r="I3559" s="4" t="e">
        <f>#REF!/1.7</f>
        <v>#REF!</v>
      </c>
      <c r="J3559" s="4">
        <f>Hilfstabelle!C3559/3</f>
        <v>0.45307375</v>
      </c>
      <c r="K3559" s="96">
        <f>Hilfstabelle!F3559/11</f>
        <v>0</v>
      </c>
      <c r="L3559" s="107">
        <f>Hilfstabelle!G3559/sinks!$G$3</f>
        <v>0.11418900102333401</v>
      </c>
    </row>
    <row r="3560" spans="1:12" x14ac:dyDescent="0.25">
      <c r="A3560" s="89">
        <v>41057.25</v>
      </c>
      <c r="B3560" s="4">
        <v>0.56926161620000004</v>
      </c>
      <c r="C3560" s="8">
        <v>0.25</v>
      </c>
      <c r="D3560" s="8">
        <v>0</v>
      </c>
      <c r="E3560" s="8">
        <v>0.14285714285714285</v>
      </c>
      <c r="F3560" s="8">
        <v>0.25</v>
      </c>
      <c r="G3560" s="8">
        <v>0</v>
      </c>
      <c r="H3560" s="8">
        <v>0.14285714285714285</v>
      </c>
      <c r="I3560" s="4" t="e">
        <f>#REF!/1.7</f>
        <v>#REF!</v>
      </c>
      <c r="J3560" s="4">
        <f>Hilfstabelle!C3560/3</f>
        <v>0.46602850000000001</v>
      </c>
      <c r="K3560" s="96">
        <f>Hilfstabelle!F3560/11</f>
        <v>0</v>
      </c>
      <c r="L3560" s="107">
        <f>Hilfstabelle!G3560/sinks!$G$3</f>
        <v>0.13177512445487868</v>
      </c>
    </row>
    <row r="3561" spans="1:12" x14ac:dyDescent="0.25">
      <c r="A3561" s="89">
        <v>41057.291666666664</v>
      </c>
      <c r="B3561" s="4">
        <v>0.59890157789999998</v>
      </c>
      <c r="C3561" s="8">
        <v>0.29166666666666669</v>
      </c>
      <c r="D3561" s="8">
        <v>0</v>
      </c>
      <c r="E3561" s="8">
        <v>0.125</v>
      </c>
      <c r="F3561" s="8">
        <v>0.29166666666666669</v>
      </c>
      <c r="G3561" s="8">
        <v>0</v>
      </c>
      <c r="H3561" s="8">
        <v>0.125</v>
      </c>
      <c r="I3561" s="4" t="e">
        <f>#REF!/1.7</f>
        <v>#REF!</v>
      </c>
      <c r="J3561" s="4">
        <f>Hilfstabelle!C3561/3</f>
        <v>0.48472175000000001</v>
      </c>
      <c r="K3561" s="96">
        <f>Hilfstabelle!F3561/11</f>
        <v>0</v>
      </c>
      <c r="L3561" s="107">
        <f>Hilfstabelle!G3561/sinks!$G$3</f>
        <v>0.13790420001091952</v>
      </c>
    </row>
    <row r="3562" spans="1:12" x14ac:dyDescent="0.25">
      <c r="A3562" s="89">
        <v>41057.333333333336</v>
      </c>
      <c r="B3562" s="4">
        <v>0.62740824689999997</v>
      </c>
      <c r="C3562" s="8">
        <v>0.33333333333333331</v>
      </c>
      <c r="D3562" s="8">
        <v>0</v>
      </c>
      <c r="E3562" s="8">
        <v>0.1111111111111111</v>
      </c>
      <c r="F3562" s="8">
        <v>0.33333333333333331</v>
      </c>
      <c r="G3562" s="8">
        <v>0</v>
      </c>
      <c r="H3562" s="8">
        <v>0.1111111111111111</v>
      </c>
      <c r="I3562" s="4" t="e">
        <f>#REF!/1.7</f>
        <v>#REF!</v>
      </c>
      <c r="J3562" s="4">
        <f>Hilfstabelle!C3562/3</f>
        <v>0.49234625000000004</v>
      </c>
      <c r="K3562" s="96">
        <f>Hilfstabelle!F3562/11</f>
        <v>0</v>
      </c>
      <c r="L3562" s="107">
        <f>Hilfstabelle!G3562/sinks!$G$3</f>
        <v>0.15846584974975372</v>
      </c>
    </row>
    <row r="3563" spans="1:12" x14ac:dyDescent="0.25">
      <c r="A3563" s="89">
        <v>41057.375</v>
      </c>
      <c r="B3563" s="4">
        <v>0.6394385843</v>
      </c>
      <c r="C3563" s="8">
        <v>0.375</v>
      </c>
      <c r="D3563" s="8">
        <v>0</v>
      </c>
      <c r="E3563" s="8">
        <v>0.1</v>
      </c>
      <c r="F3563" s="8">
        <v>0.375</v>
      </c>
      <c r="G3563" s="8">
        <v>0</v>
      </c>
      <c r="H3563" s="8">
        <v>0.1</v>
      </c>
      <c r="I3563" s="4" t="e">
        <f>#REF!/1.7</f>
        <v>#REF!</v>
      </c>
      <c r="J3563" s="4">
        <f>Hilfstabelle!C3563/3</f>
        <v>0.49811350000000004</v>
      </c>
      <c r="K3563" s="96">
        <f>Hilfstabelle!F3563/11</f>
        <v>0</v>
      </c>
      <c r="L3563" s="107">
        <f>Hilfstabelle!G3563/sinks!$G$3</f>
        <v>0.17804837331054821</v>
      </c>
    </row>
    <row r="3564" spans="1:12" x14ac:dyDescent="0.25">
      <c r="A3564" s="89">
        <v>41057.416666666664</v>
      </c>
      <c r="B3564" s="4">
        <v>0.61197803159999997</v>
      </c>
      <c r="C3564" s="8">
        <v>0.41666666666666669</v>
      </c>
      <c r="D3564" s="8">
        <v>0</v>
      </c>
      <c r="E3564" s="8">
        <v>9.0909090909090912E-2</v>
      </c>
      <c r="F3564" s="8">
        <v>0.41666666666666669</v>
      </c>
      <c r="G3564" s="8">
        <v>0</v>
      </c>
      <c r="H3564" s="8">
        <v>9.0909090909090912E-2</v>
      </c>
      <c r="I3564" s="4" t="e">
        <f>#REF!/1.7</f>
        <v>#REF!</v>
      </c>
      <c r="J3564" s="4">
        <f>Hilfstabelle!C3564/3</f>
        <v>0.5028227500000001</v>
      </c>
      <c r="K3564" s="96">
        <f>Hilfstabelle!F3564/11</f>
        <v>0</v>
      </c>
      <c r="L3564" s="107">
        <f>Hilfstabelle!G3564/sinks!$G$3</f>
        <v>0.18204117356904781</v>
      </c>
    </row>
    <row r="3565" spans="1:12" x14ac:dyDescent="0.25">
      <c r="A3565" s="89">
        <v>41057.458333333336</v>
      </c>
      <c r="B3565" s="4">
        <v>0.58992241300000003</v>
      </c>
      <c r="C3565" s="8">
        <v>0.45833333333333331</v>
      </c>
      <c r="D3565" s="8">
        <v>0</v>
      </c>
      <c r="E3565" s="8">
        <v>8.3333333333333329E-2</v>
      </c>
      <c r="F3565" s="8">
        <v>0.45833333333333331</v>
      </c>
      <c r="G3565" s="8">
        <v>0</v>
      </c>
      <c r="H3565" s="8">
        <v>8.3333333333333329E-2</v>
      </c>
      <c r="I3565" s="4" t="e">
        <f>#REF!/1.7</f>
        <v>#REF!</v>
      </c>
      <c r="J3565" s="4">
        <f>Hilfstabelle!C3565/3</f>
        <v>0.50615200000000005</v>
      </c>
      <c r="K3565" s="96">
        <f>Hilfstabelle!F3565/11</f>
        <v>0</v>
      </c>
      <c r="L3565" s="107">
        <f>Hilfstabelle!G3565/sinks!$G$3</f>
        <v>0.18555076870072265</v>
      </c>
    </row>
    <row r="3566" spans="1:12" x14ac:dyDescent="0.25">
      <c r="A3566" s="89">
        <v>41057.5</v>
      </c>
      <c r="B3566" s="4">
        <v>0.57440502140000005</v>
      </c>
      <c r="C3566" s="8">
        <v>0.5</v>
      </c>
      <c r="D3566" s="8">
        <v>0</v>
      </c>
      <c r="E3566" s="8">
        <v>7.6923076923076927E-2</v>
      </c>
      <c r="F3566" s="8">
        <v>0.5</v>
      </c>
      <c r="G3566" s="8">
        <v>0</v>
      </c>
      <c r="H3566" s="8">
        <v>7.6923076923076927E-2</v>
      </c>
      <c r="I3566" s="4" t="e">
        <f>#REF!/1.7</f>
        <v>#REF!</v>
      </c>
      <c r="J3566" s="4">
        <f>Hilfstabelle!C3566/3</f>
        <v>0.50808399999999998</v>
      </c>
      <c r="K3566" s="96">
        <f>Hilfstabelle!F3566/11</f>
        <v>0</v>
      </c>
      <c r="L3566" s="107">
        <f>Hilfstabelle!G3566/sinks!$G$3</f>
        <v>0.18860259055435297</v>
      </c>
    </row>
    <row r="3567" spans="1:12" x14ac:dyDescent="0.25">
      <c r="A3567" s="89">
        <v>41057.541666666664</v>
      </c>
      <c r="B3567" s="4">
        <v>0.56586173829999997</v>
      </c>
      <c r="C3567" s="8">
        <v>0.54166666666666663</v>
      </c>
      <c r="D3567" s="8">
        <v>0</v>
      </c>
      <c r="E3567" s="8">
        <v>7.1428571428571425E-2</v>
      </c>
      <c r="F3567" s="8">
        <v>0.54166666666666663</v>
      </c>
      <c r="G3567" s="8">
        <v>0</v>
      </c>
      <c r="H3567" s="8">
        <v>7.1428571428571425E-2</v>
      </c>
      <c r="I3567" s="4" t="e">
        <f>#REF!/1.7</f>
        <v>#REF!</v>
      </c>
      <c r="J3567" s="4">
        <f>Hilfstabelle!C3567/3</f>
        <v>0.50858999999999999</v>
      </c>
      <c r="K3567" s="96">
        <f>Hilfstabelle!F3567/11</f>
        <v>0</v>
      </c>
      <c r="L3567" s="107">
        <f>Hilfstabelle!G3567/sinks!$G$3</f>
        <v>0.17728541784714064</v>
      </c>
    </row>
    <row r="3568" spans="1:12" x14ac:dyDescent="0.25">
      <c r="A3568" s="89">
        <v>41057.583333333336</v>
      </c>
      <c r="B3568" s="4">
        <v>0.57231278880000003</v>
      </c>
      <c r="C3568" s="8">
        <v>0.58333333333333337</v>
      </c>
      <c r="D3568" s="8">
        <v>0</v>
      </c>
      <c r="E3568" s="8">
        <v>6.6666666666666666E-2</v>
      </c>
      <c r="F3568" s="8">
        <v>0.58333333333333337</v>
      </c>
      <c r="G3568" s="8">
        <v>0</v>
      </c>
      <c r="H3568" s="8">
        <v>6.6666666666666666E-2</v>
      </c>
      <c r="I3568" s="4" t="e">
        <f>#REF!/1.7</f>
        <v>#REF!</v>
      </c>
      <c r="J3568" s="4">
        <f>Hilfstabelle!C3568/3</f>
        <v>0.50747449999999994</v>
      </c>
      <c r="K3568" s="96">
        <f>Hilfstabelle!F3568/11</f>
        <v>0</v>
      </c>
      <c r="L3568" s="107">
        <f>Hilfstabelle!G3568/sinks!$G$3</f>
        <v>0.16684564392284693</v>
      </c>
    </row>
    <row r="3569" spans="1:12" x14ac:dyDescent="0.25">
      <c r="A3569" s="89">
        <v>41057.625</v>
      </c>
      <c r="B3569" s="4">
        <v>0.59288640920000002</v>
      </c>
      <c r="C3569" s="8">
        <v>0.625</v>
      </c>
      <c r="D3569" s="8">
        <v>0</v>
      </c>
      <c r="E3569" s="8">
        <v>6.25E-2</v>
      </c>
      <c r="F3569" s="8">
        <v>0.625</v>
      </c>
      <c r="G3569" s="8">
        <v>0</v>
      </c>
      <c r="H3569" s="8">
        <v>6.25E-2</v>
      </c>
      <c r="I3569" s="4" t="e">
        <f>#REF!/1.7</f>
        <v>#REF!</v>
      </c>
      <c r="J3569" s="4">
        <f>Hilfstabelle!C3569/3</f>
        <v>0.50465125000000011</v>
      </c>
      <c r="K3569" s="96">
        <f>Hilfstabelle!F3569/11</f>
        <v>0</v>
      </c>
      <c r="L3569" s="107">
        <f>Hilfstabelle!G3569/sinks!$G$3</f>
        <v>0.17256780989840378</v>
      </c>
    </row>
    <row r="3570" spans="1:12" x14ac:dyDescent="0.25">
      <c r="A3570" s="89">
        <v>41057.666666666664</v>
      </c>
      <c r="B3570" s="4">
        <v>0.59401970189999997</v>
      </c>
      <c r="C3570" s="8">
        <v>0.66666666666666663</v>
      </c>
      <c r="D3570" s="8">
        <v>0</v>
      </c>
      <c r="E3570" s="8">
        <v>5.8823529411764705E-2</v>
      </c>
      <c r="F3570" s="8">
        <v>0.66666666666666663</v>
      </c>
      <c r="G3570" s="8">
        <v>0</v>
      </c>
      <c r="H3570" s="8">
        <v>5.8823529411764705E-2</v>
      </c>
      <c r="I3570" s="4" t="e">
        <f>#REF!/1.7</f>
        <v>#REF!</v>
      </c>
      <c r="J3570" s="4">
        <f>Hilfstabelle!C3570/3</f>
        <v>0.49949350000000003</v>
      </c>
      <c r="K3570" s="96">
        <f>Hilfstabelle!F3570/11</f>
        <v>0</v>
      </c>
      <c r="L3570" s="107">
        <f>Hilfstabelle!G3570/sinks!$G$3</f>
        <v>0.17691665603982687</v>
      </c>
    </row>
    <row r="3571" spans="1:12" x14ac:dyDescent="0.25">
      <c r="A3571" s="89">
        <v>41057.708333333336</v>
      </c>
      <c r="B3571" s="4">
        <v>0.58992241300000003</v>
      </c>
      <c r="C3571" s="8">
        <v>0.70833333333333337</v>
      </c>
      <c r="D3571" s="8">
        <v>0</v>
      </c>
      <c r="E3571" s="8">
        <v>5.5555555555555552E-2</v>
      </c>
      <c r="F3571" s="8">
        <v>0.70833333333333337</v>
      </c>
      <c r="G3571" s="8">
        <v>0</v>
      </c>
      <c r="H3571" s="8">
        <v>5.5555555555555552E-2</v>
      </c>
      <c r="I3571" s="4" t="e">
        <f>#REF!/1.7</f>
        <v>#REF!</v>
      </c>
      <c r="J3571" s="4">
        <f>Hilfstabelle!C3571/3</f>
        <v>0.49172525</v>
      </c>
      <c r="K3571" s="96">
        <f>Hilfstabelle!F3571/11</f>
        <v>0</v>
      </c>
      <c r="L3571" s="107">
        <f>Hilfstabelle!G3571/sinks!$G$3</f>
        <v>0.18032452377638078</v>
      </c>
    </row>
    <row r="3572" spans="1:12" x14ac:dyDescent="0.25">
      <c r="A3572" s="89">
        <v>41057.75</v>
      </c>
      <c r="B3572" s="4">
        <v>0.58469183160000004</v>
      </c>
      <c r="C3572" s="8">
        <v>0.75</v>
      </c>
      <c r="D3572" s="8">
        <v>0</v>
      </c>
      <c r="E3572" s="8">
        <v>5.2631578947368418E-2</v>
      </c>
      <c r="F3572" s="8">
        <v>0.75</v>
      </c>
      <c r="G3572" s="8">
        <v>0</v>
      </c>
      <c r="H3572" s="8">
        <v>5.2631578947368418E-2</v>
      </c>
      <c r="I3572" s="4" t="e">
        <f>#REF!/1.7</f>
        <v>#REF!</v>
      </c>
      <c r="J3572" s="4">
        <f>Hilfstabelle!C3572/3</f>
        <v>0.47927650000000005</v>
      </c>
      <c r="K3572" s="96">
        <f>Hilfstabelle!F3572/11</f>
        <v>0</v>
      </c>
      <c r="L3572" s="107">
        <f>Hilfstabelle!G3572/sinks!$G$3</f>
        <v>0.17864602175688415</v>
      </c>
    </row>
    <row r="3573" spans="1:12" x14ac:dyDescent="0.25">
      <c r="A3573" s="89">
        <v>41057.791666666664</v>
      </c>
      <c r="B3573" s="4">
        <v>0.56202597860000003</v>
      </c>
      <c r="C3573" s="8">
        <v>0.79166666666666663</v>
      </c>
      <c r="D3573" s="8">
        <v>0</v>
      </c>
      <c r="E3573" s="8">
        <v>0.05</v>
      </c>
      <c r="F3573" s="8">
        <v>0.79166666666666663</v>
      </c>
      <c r="G3573" s="8">
        <v>0</v>
      </c>
      <c r="H3573" s="8">
        <v>0.05</v>
      </c>
      <c r="I3573" s="4" t="e">
        <f>#REF!/1.7</f>
        <v>#REF!</v>
      </c>
      <c r="J3573" s="4">
        <f>Hilfstabelle!C3573/3</f>
        <v>0.46453349999999999</v>
      </c>
      <c r="K3573" s="96">
        <f>Hilfstabelle!F3573/11</f>
        <v>0</v>
      </c>
      <c r="L3573" s="107">
        <f>Hilfstabelle!G3573/sinks!$G$3</f>
        <v>0.17160139964475415</v>
      </c>
    </row>
    <row r="3574" spans="1:12" x14ac:dyDescent="0.25">
      <c r="A3574" s="89">
        <v>41057.833333333336</v>
      </c>
      <c r="B3574" s="4">
        <v>0.54554964689999996</v>
      </c>
      <c r="C3574" s="8">
        <v>0.83333333333333337</v>
      </c>
      <c r="D3574" s="8">
        <v>0</v>
      </c>
      <c r="E3574" s="8">
        <v>4.7619047619047616E-2</v>
      </c>
      <c r="F3574" s="8">
        <v>0.83333333333333337</v>
      </c>
      <c r="G3574" s="8">
        <v>0</v>
      </c>
      <c r="H3574" s="8">
        <v>4.7619047619047616E-2</v>
      </c>
      <c r="I3574" s="4" t="e">
        <f>#REF!/1.7</f>
        <v>#REF!</v>
      </c>
      <c r="J3574" s="4">
        <f>Hilfstabelle!C3574/3</f>
        <v>0.458013</v>
      </c>
      <c r="K3574" s="96">
        <f>Hilfstabelle!F3574/11</f>
        <v>0</v>
      </c>
      <c r="L3574" s="107">
        <f>Hilfstabelle!G3574/sinks!$G$3</f>
        <v>0.15971201033998608</v>
      </c>
    </row>
    <row r="3575" spans="1:12" x14ac:dyDescent="0.25">
      <c r="A3575" s="89">
        <v>41057.875</v>
      </c>
      <c r="B3575" s="4">
        <v>0.50849969490000002</v>
      </c>
      <c r="C3575" s="8">
        <v>0.875</v>
      </c>
      <c r="D3575" s="8">
        <v>0</v>
      </c>
      <c r="E3575" s="8">
        <v>4.5454545454545456E-2</v>
      </c>
      <c r="F3575" s="8">
        <v>0.875</v>
      </c>
      <c r="G3575" s="8">
        <v>0</v>
      </c>
      <c r="H3575" s="8">
        <v>4.5454545454545456E-2</v>
      </c>
      <c r="I3575" s="4" t="e">
        <f>#REF!/1.7</f>
        <v>#REF!</v>
      </c>
      <c r="J3575" s="4">
        <f>Hilfstabelle!C3575/3</f>
        <v>0.45374074999999997</v>
      </c>
      <c r="K3575" s="96">
        <f>Hilfstabelle!F3575/11</f>
        <v>0</v>
      </c>
      <c r="L3575" s="107">
        <f>Hilfstabelle!G3575/sinks!$G$3</f>
        <v>0.1446309240132963</v>
      </c>
    </row>
    <row r="3576" spans="1:12" x14ac:dyDescent="0.25">
      <c r="A3576" s="89">
        <v>41057.916666666664</v>
      </c>
      <c r="B3576" s="4">
        <v>0.4833057275</v>
      </c>
      <c r="C3576" s="8">
        <v>0.91666666666666663</v>
      </c>
      <c r="D3576" s="8">
        <v>0</v>
      </c>
      <c r="E3576" s="8">
        <v>4.3478260869565216E-2</v>
      </c>
      <c r="F3576" s="8">
        <v>0.91666666666666663</v>
      </c>
      <c r="G3576" s="8">
        <v>0</v>
      </c>
      <c r="H3576" s="8">
        <v>4.3478260869565216E-2</v>
      </c>
      <c r="I3576" s="4" t="e">
        <f>#REF!/1.7</f>
        <v>#REF!</v>
      </c>
      <c r="J3576" s="4">
        <f>Hilfstabelle!C3576/3</f>
        <v>0.44934200000000007</v>
      </c>
      <c r="K3576" s="96">
        <f>Hilfstabelle!F3576/11</f>
        <v>0</v>
      </c>
      <c r="L3576" s="107">
        <f>Hilfstabelle!G3576/sinks!$G$3</f>
        <v>0.13552632214996588</v>
      </c>
    </row>
    <row r="3577" spans="1:12" x14ac:dyDescent="0.25">
      <c r="A3577" s="89">
        <v>41057.958333333336</v>
      </c>
      <c r="B3577" s="4">
        <v>0.45889634730000001</v>
      </c>
      <c r="C3577" s="8">
        <v>0.95833333333333337</v>
      </c>
      <c r="D3577" s="8">
        <v>0</v>
      </c>
      <c r="E3577" s="8">
        <v>4.1666666666666664E-2</v>
      </c>
      <c r="F3577" s="8">
        <v>0.95833333333333337</v>
      </c>
      <c r="G3577" s="8">
        <v>0</v>
      </c>
      <c r="H3577" s="8">
        <v>4.1666666666666664E-2</v>
      </c>
      <c r="I3577" s="4" t="e">
        <f>#REF!/1.7</f>
        <v>#REF!</v>
      </c>
      <c r="J3577" s="4">
        <f>Hilfstabelle!C3577/3</f>
        <v>0.44522499999999998</v>
      </c>
      <c r="K3577" s="96">
        <f>Hilfstabelle!F3577/11</f>
        <v>0</v>
      </c>
      <c r="L3577" s="107">
        <f>Hilfstabelle!G3577/sinks!$G$3</f>
        <v>0.127782324196379</v>
      </c>
    </row>
    <row r="3578" spans="1:12" x14ac:dyDescent="0.25">
      <c r="A3578" s="89">
        <v>41058</v>
      </c>
      <c r="B3578" s="4">
        <v>0.4488710662</v>
      </c>
      <c r="C3578" s="8">
        <v>0</v>
      </c>
      <c r="D3578" s="8">
        <v>0</v>
      </c>
      <c r="E3578" s="8">
        <v>1</v>
      </c>
      <c r="F3578" s="8">
        <v>0</v>
      </c>
      <c r="G3578" s="8">
        <v>0</v>
      </c>
      <c r="H3578" s="8">
        <v>1</v>
      </c>
      <c r="I3578" s="4" t="e">
        <f>#REF!/1.7</f>
        <v>#REF!</v>
      </c>
      <c r="J3578" s="4">
        <f>Hilfstabelle!C3578/3</f>
        <v>0.44249950000000005</v>
      </c>
      <c r="K3578" s="96">
        <f>Hilfstabelle!F3578/11</f>
        <v>0</v>
      </c>
      <c r="L3578" s="107">
        <f>Hilfstabelle!G3578/sinks!$G$3</f>
        <v>0.12590036738664032</v>
      </c>
    </row>
    <row r="3579" spans="1:12" x14ac:dyDescent="0.25">
      <c r="A3579" s="89">
        <v>41058.041666666664</v>
      </c>
      <c r="B3579" s="4">
        <v>0.44259436839999999</v>
      </c>
      <c r="C3579" s="8">
        <v>4.1666666666666664E-2</v>
      </c>
      <c r="D3579" s="8">
        <v>0</v>
      </c>
      <c r="E3579" s="8">
        <v>0.5</v>
      </c>
      <c r="F3579" s="8">
        <v>4.1666666666666664E-2</v>
      </c>
      <c r="G3579" s="8">
        <v>0</v>
      </c>
      <c r="H3579" s="8">
        <v>0.5</v>
      </c>
      <c r="I3579" s="4" t="e">
        <f>#REF!/1.7</f>
        <v>#REF!</v>
      </c>
      <c r="J3579" s="4">
        <f>Hilfstabelle!C3579/3</f>
        <v>0.44103325000000004</v>
      </c>
      <c r="K3579" s="96">
        <f>Hilfstabelle!F3579/11</f>
        <v>0</v>
      </c>
      <c r="L3579" s="107">
        <f>Hilfstabelle!G3579/sinks!$G$3</f>
        <v>0.1217804078842394</v>
      </c>
    </row>
    <row r="3580" spans="1:12" x14ac:dyDescent="0.25">
      <c r="A3580" s="89">
        <v>41058.083333333336</v>
      </c>
      <c r="B3580" s="4">
        <v>0.46142446170000001</v>
      </c>
      <c r="C3580" s="8">
        <v>8.3333333333333329E-2</v>
      </c>
      <c r="D3580" s="8">
        <v>0</v>
      </c>
      <c r="E3580" s="8">
        <v>0.33333333333333331</v>
      </c>
      <c r="F3580" s="8">
        <v>8.3333333333333329E-2</v>
      </c>
      <c r="G3580" s="8">
        <v>0</v>
      </c>
      <c r="H3580" s="8">
        <v>0.33333333333333331</v>
      </c>
      <c r="I3580" s="4" t="e">
        <f>#REF!/1.7</f>
        <v>#REF!</v>
      </c>
      <c r="J3580" s="4">
        <f>Hilfstabelle!C3580/3</f>
        <v>0.44041225000000001</v>
      </c>
      <c r="K3580" s="96">
        <f>Hilfstabelle!F3580/11</f>
        <v>0</v>
      </c>
      <c r="L3580" s="107">
        <f>Hilfstabelle!G3580/sinks!$G$3</f>
        <v>0.12000017846962167</v>
      </c>
    </row>
    <row r="3581" spans="1:12" x14ac:dyDescent="0.25">
      <c r="A3581" s="89">
        <v>41058.125</v>
      </c>
      <c r="B3581" s="4">
        <v>0.5167814489</v>
      </c>
      <c r="C3581" s="8">
        <v>0.125</v>
      </c>
      <c r="D3581" s="8">
        <v>0</v>
      </c>
      <c r="E3581" s="8">
        <v>0.25</v>
      </c>
      <c r="F3581" s="8">
        <v>0.125</v>
      </c>
      <c r="G3581" s="8">
        <v>0</v>
      </c>
      <c r="H3581" s="8">
        <v>0.25</v>
      </c>
      <c r="I3581" s="4" t="e">
        <f>#REF!/1.7</f>
        <v>#REF!</v>
      </c>
      <c r="J3581" s="4">
        <f>Hilfstabelle!C3581/3</f>
        <v>0.44103325000000004</v>
      </c>
      <c r="K3581" s="96">
        <f>Hilfstabelle!F3581/11</f>
        <v>0</v>
      </c>
      <c r="L3581" s="107">
        <f>Hilfstabelle!G3581/sinks!$G$3</f>
        <v>0.11802921018915211</v>
      </c>
    </row>
    <row r="3582" spans="1:12" x14ac:dyDescent="0.25">
      <c r="A3582" s="89">
        <v>41058.166666666664</v>
      </c>
      <c r="B3582" s="4">
        <v>0.60700897919999997</v>
      </c>
      <c r="C3582" s="8">
        <v>0.16666666666666666</v>
      </c>
      <c r="D3582" s="8">
        <v>0</v>
      </c>
      <c r="E3582" s="8">
        <v>0.2</v>
      </c>
      <c r="F3582" s="8">
        <v>0.16666666666666666</v>
      </c>
      <c r="G3582" s="8">
        <v>0</v>
      </c>
      <c r="H3582" s="8">
        <v>0.2</v>
      </c>
      <c r="I3582" s="4" t="e">
        <f>#REF!/1.7</f>
        <v>#REF!</v>
      </c>
      <c r="J3582" s="4">
        <f>Hilfstabelle!C3582/3</f>
        <v>0.44396574999999999</v>
      </c>
      <c r="K3582" s="96">
        <f>Hilfstabelle!F3582/11</f>
        <v>0</v>
      </c>
      <c r="L3582" s="107">
        <f>Hilfstabelle!G3582/sinks!$G$3</f>
        <v>0.11570219602575904</v>
      </c>
    </row>
    <row r="3583" spans="1:12" x14ac:dyDescent="0.25">
      <c r="A3583" s="89">
        <v>41058.208333333336</v>
      </c>
      <c r="B3583" s="4">
        <v>0.67622700719999995</v>
      </c>
      <c r="C3583" s="8">
        <v>0.20833333333333334</v>
      </c>
      <c r="D3583" s="8">
        <v>0</v>
      </c>
      <c r="E3583" s="8">
        <v>0.16666666666666666</v>
      </c>
      <c r="F3583" s="8">
        <v>0.20833333333333334</v>
      </c>
      <c r="G3583" s="8">
        <v>0</v>
      </c>
      <c r="H3583" s="8">
        <v>0.16666666666666666</v>
      </c>
      <c r="I3583" s="4" t="e">
        <f>#REF!/1.7</f>
        <v>#REF!</v>
      </c>
      <c r="J3583" s="4">
        <f>Hilfstabelle!C3583/3</f>
        <v>0.447019</v>
      </c>
      <c r="K3583" s="96">
        <f>Hilfstabelle!F3583/11</f>
        <v>0</v>
      </c>
      <c r="L3583" s="107">
        <f>Hilfstabelle!G3583/sinks!$G$3</f>
        <v>0.11418900102333401</v>
      </c>
    </row>
    <row r="3584" spans="1:12" x14ac:dyDescent="0.25">
      <c r="A3584" s="89">
        <v>41058.25</v>
      </c>
      <c r="B3584" s="4">
        <v>0.71528201550000003</v>
      </c>
      <c r="C3584" s="8">
        <v>0.25</v>
      </c>
      <c r="D3584" s="8">
        <v>0</v>
      </c>
      <c r="E3584" s="8">
        <v>0.14285714285714285</v>
      </c>
      <c r="F3584" s="8">
        <v>0.25</v>
      </c>
      <c r="G3584" s="8">
        <v>0</v>
      </c>
      <c r="H3584" s="8">
        <v>0.14285714285714285</v>
      </c>
      <c r="I3584" s="4" t="e">
        <f>#REF!/1.7</f>
        <v>#REF!</v>
      </c>
      <c r="J3584" s="4">
        <f>Hilfstabelle!C3584/3</f>
        <v>0.45173975000000005</v>
      </c>
      <c r="K3584" s="96">
        <f>Hilfstabelle!F3584/11</f>
        <v>0</v>
      </c>
      <c r="L3584" s="107">
        <f>Hilfstabelle!G3584/sinks!$G$3</f>
        <v>0.13177512445487868</v>
      </c>
    </row>
    <row r="3585" spans="1:12" x14ac:dyDescent="0.25">
      <c r="A3585" s="89">
        <v>41058.291666666664</v>
      </c>
      <c r="B3585" s="4">
        <v>0.72739952919999995</v>
      </c>
      <c r="C3585" s="8">
        <v>0.29166666666666669</v>
      </c>
      <c r="D3585" s="8">
        <v>0</v>
      </c>
      <c r="E3585" s="8">
        <v>0.125</v>
      </c>
      <c r="F3585" s="8">
        <v>0.29166666666666669</v>
      </c>
      <c r="G3585" s="8">
        <v>0</v>
      </c>
      <c r="H3585" s="8">
        <v>0.125</v>
      </c>
      <c r="I3585" s="4" t="e">
        <f>#REF!/1.7</f>
        <v>#REF!</v>
      </c>
      <c r="J3585" s="4">
        <f>Hilfstabelle!C3585/3</f>
        <v>0.45721375000000003</v>
      </c>
      <c r="K3585" s="96">
        <f>Hilfstabelle!F3585/11</f>
        <v>0</v>
      </c>
      <c r="L3585" s="107">
        <f>Hilfstabelle!G3585/sinks!$G$3</f>
        <v>0.13790420001091952</v>
      </c>
    </row>
    <row r="3586" spans="1:12" x14ac:dyDescent="0.25">
      <c r="A3586" s="89">
        <v>41058.333333333336</v>
      </c>
      <c r="B3586" s="4">
        <v>0.74030163019999995</v>
      </c>
      <c r="C3586" s="8">
        <v>0.33333333333333331</v>
      </c>
      <c r="D3586" s="8">
        <v>0</v>
      </c>
      <c r="E3586" s="8">
        <v>0.1111111111111111</v>
      </c>
      <c r="F3586" s="8">
        <v>0.33333333333333331</v>
      </c>
      <c r="G3586" s="8">
        <v>0</v>
      </c>
      <c r="H3586" s="8">
        <v>0.1111111111111111</v>
      </c>
      <c r="I3586" s="4" t="e">
        <f>#REF!/1.7</f>
        <v>#REF!</v>
      </c>
      <c r="J3586" s="4">
        <f>Hilfstabelle!C3586/3</f>
        <v>0.46287174999999997</v>
      </c>
      <c r="K3586" s="96">
        <f>Hilfstabelle!F3586/11</f>
        <v>0</v>
      </c>
      <c r="L3586" s="107">
        <f>Hilfstabelle!G3586/sinks!$G$3</f>
        <v>0.15846584974975372</v>
      </c>
    </row>
    <row r="3587" spans="1:12" x14ac:dyDescent="0.25">
      <c r="A3587" s="89">
        <v>41058.375</v>
      </c>
      <c r="B3587" s="4">
        <v>0.74117339380000002</v>
      </c>
      <c r="C3587" s="8">
        <v>0.375</v>
      </c>
      <c r="D3587" s="8">
        <v>0</v>
      </c>
      <c r="E3587" s="8">
        <v>0.1</v>
      </c>
      <c r="F3587" s="8">
        <v>0.375</v>
      </c>
      <c r="G3587" s="8">
        <v>0</v>
      </c>
      <c r="H3587" s="8">
        <v>0.1</v>
      </c>
      <c r="I3587" s="4" t="e">
        <f>#REF!/1.7</f>
        <v>#REF!</v>
      </c>
      <c r="J3587" s="4">
        <f>Hilfstabelle!C3587/3</f>
        <v>0.46833425000000006</v>
      </c>
      <c r="K3587" s="96">
        <f>Hilfstabelle!F3587/11</f>
        <v>0</v>
      </c>
      <c r="L3587" s="107">
        <f>Hilfstabelle!G3587/sinks!$G$3</f>
        <v>0.17804837331054821</v>
      </c>
    </row>
    <row r="3588" spans="1:12" x14ac:dyDescent="0.25">
      <c r="A3588" s="89">
        <v>41058.416666666664</v>
      </c>
      <c r="B3588" s="4">
        <v>0.71737424809999994</v>
      </c>
      <c r="C3588" s="8">
        <v>0.41666666666666669</v>
      </c>
      <c r="D3588" s="8">
        <v>0</v>
      </c>
      <c r="E3588" s="8">
        <v>9.0909090909090912E-2</v>
      </c>
      <c r="F3588" s="8">
        <v>0.41666666666666669</v>
      </c>
      <c r="G3588" s="8">
        <v>0</v>
      </c>
      <c r="H3588" s="8">
        <v>9.0909090909090912E-2</v>
      </c>
      <c r="I3588" s="4" t="e">
        <f>#REF!/1.7</f>
        <v>#REF!</v>
      </c>
      <c r="J3588" s="4">
        <f>Hilfstabelle!C3588/3</f>
        <v>0.47285375000000002</v>
      </c>
      <c r="K3588" s="96">
        <f>Hilfstabelle!F3588/11</f>
        <v>0</v>
      </c>
      <c r="L3588" s="107">
        <f>Hilfstabelle!G3588/sinks!$G$3</f>
        <v>0.18204117356904781</v>
      </c>
    </row>
    <row r="3589" spans="1:12" x14ac:dyDescent="0.25">
      <c r="A3589" s="89">
        <v>41058.458333333336</v>
      </c>
      <c r="B3589" s="4">
        <v>0.69950309479999995</v>
      </c>
      <c r="C3589" s="8">
        <v>0.45833333333333331</v>
      </c>
      <c r="D3589" s="8">
        <v>0</v>
      </c>
      <c r="E3589" s="8">
        <v>8.3333333333333329E-2</v>
      </c>
      <c r="F3589" s="8">
        <v>0.45833333333333331</v>
      </c>
      <c r="G3589" s="8">
        <v>0</v>
      </c>
      <c r="H3589" s="8">
        <v>8.3333333333333329E-2</v>
      </c>
      <c r="I3589" s="4" t="e">
        <f>#REF!/1.7</f>
        <v>#REF!</v>
      </c>
      <c r="J3589" s="4">
        <f>Hilfstabelle!C3589/3</f>
        <v>0.47587249999999998</v>
      </c>
      <c r="K3589" s="96">
        <f>Hilfstabelle!F3589/11</f>
        <v>0</v>
      </c>
      <c r="L3589" s="107">
        <f>Hilfstabelle!G3589/sinks!$G$3</f>
        <v>0.18555076870072265</v>
      </c>
    </row>
    <row r="3590" spans="1:12" x14ac:dyDescent="0.25">
      <c r="A3590" s="89">
        <v>41058.5</v>
      </c>
      <c r="B3590" s="4">
        <v>0.68520617210000001</v>
      </c>
      <c r="C3590" s="8">
        <v>0.5</v>
      </c>
      <c r="D3590" s="8">
        <v>0</v>
      </c>
      <c r="E3590" s="8">
        <v>7.6923076923076927E-2</v>
      </c>
      <c r="F3590" s="8">
        <v>0.5</v>
      </c>
      <c r="G3590" s="8">
        <v>0</v>
      </c>
      <c r="H3590" s="8">
        <v>7.6923076923076927E-2</v>
      </c>
      <c r="I3590" s="4" t="e">
        <f>#REF!/1.7</f>
        <v>#REF!</v>
      </c>
      <c r="J3590" s="4">
        <f>Hilfstabelle!C3590/3</f>
        <v>0.47719500000000004</v>
      </c>
      <c r="K3590" s="96">
        <f>Hilfstabelle!F3590/11</f>
        <v>0</v>
      </c>
      <c r="L3590" s="107">
        <f>Hilfstabelle!G3590/sinks!$G$3</f>
        <v>0.18860259055435297</v>
      </c>
    </row>
    <row r="3591" spans="1:12" x14ac:dyDescent="0.25">
      <c r="A3591" s="89">
        <v>41058.541666666664</v>
      </c>
      <c r="B3591" s="4">
        <v>0.67753465260000001</v>
      </c>
      <c r="C3591" s="8">
        <v>0.54166666666666663</v>
      </c>
      <c r="D3591" s="8">
        <v>0</v>
      </c>
      <c r="E3591" s="8">
        <v>7.1428571428571425E-2</v>
      </c>
      <c r="F3591" s="8">
        <v>0.54166666666666663</v>
      </c>
      <c r="G3591" s="8">
        <v>0</v>
      </c>
      <c r="H3591" s="8">
        <v>7.1428571428571425E-2</v>
      </c>
      <c r="I3591" s="4" t="e">
        <f>#REF!/1.7</f>
        <v>#REF!</v>
      </c>
      <c r="J3591" s="4">
        <f>Hilfstabelle!C3591/3</f>
        <v>0.47669475000000006</v>
      </c>
      <c r="K3591" s="96">
        <f>Hilfstabelle!F3591/11</f>
        <v>0</v>
      </c>
      <c r="L3591" s="107">
        <f>Hilfstabelle!G3591/sinks!$G$3</f>
        <v>0.17728541784714064</v>
      </c>
    </row>
    <row r="3592" spans="1:12" x14ac:dyDescent="0.25">
      <c r="A3592" s="89">
        <v>41058.583333333336</v>
      </c>
      <c r="B3592" s="4">
        <v>0.67239124750000001</v>
      </c>
      <c r="C3592" s="8">
        <v>0.58333333333333337</v>
      </c>
      <c r="D3592" s="8">
        <v>0</v>
      </c>
      <c r="E3592" s="8">
        <v>6.6666666666666666E-2</v>
      </c>
      <c r="F3592" s="8">
        <v>0.58333333333333337</v>
      </c>
      <c r="G3592" s="8">
        <v>0</v>
      </c>
      <c r="H3592" s="8">
        <v>6.6666666666666666E-2</v>
      </c>
      <c r="I3592" s="4" t="e">
        <f>#REF!/1.7</f>
        <v>#REF!</v>
      </c>
      <c r="J3592" s="4">
        <f>Hilfstabelle!C3592/3</f>
        <v>0.47441774999999997</v>
      </c>
      <c r="K3592" s="96">
        <f>Hilfstabelle!F3592/11</f>
        <v>0</v>
      </c>
      <c r="L3592" s="107">
        <f>Hilfstabelle!G3592/sinks!$G$3</f>
        <v>0.16684564392284693</v>
      </c>
    </row>
    <row r="3593" spans="1:12" x14ac:dyDescent="0.25">
      <c r="A3593" s="89">
        <v>41058.625</v>
      </c>
      <c r="B3593" s="4">
        <v>0.68198064680000003</v>
      </c>
      <c r="C3593" s="8">
        <v>0.625</v>
      </c>
      <c r="D3593" s="8">
        <v>0</v>
      </c>
      <c r="E3593" s="8">
        <v>6.25E-2</v>
      </c>
      <c r="F3593" s="8">
        <v>0.625</v>
      </c>
      <c r="G3593" s="8">
        <v>0</v>
      </c>
      <c r="H3593" s="8">
        <v>6.25E-2</v>
      </c>
      <c r="I3593" s="4" t="e">
        <f>#REF!/1.7</f>
        <v>#REF!</v>
      </c>
      <c r="J3593" s="4">
        <f>Hilfstabelle!C3593/3</f>
        <v>0.47197400000000006</v>
      </c>
      <c r="K3593" s="96">
        <f>Hilfstabelle!F3593/11</f>
        <v>0</v>
      </c>
      <c r="L3593" s="107">
        <f>Hilfstabelle!G3593/sinks!$G$3</f>
        <v>0.17256780989840378</v>
      </c>
    </row>
    <row r="3594" spans="1:12" x14ac:dyDescent="0.25">
      <c r="A3594" s="89">
        <v>41058.666666666664</v>
      </c>
      <c r="B3594" s="4">
        <v>0.6675093715</v>
      </c>
      <c r="C3594" s="8">
        <v>0.66666666666666663</v>
      </c>
      <c r="D3594" s="8">
        <v>0</v>
      </c>
      <c r="E3594" s="8">
        <v>5.8823529411764705E-2</v>
      </c>
      <c r="F3594" s="8">
        <v>0.66666666666666663</v>
      </c>
      <c r="G3594" s="8">
        <v>0</v>
      </c>
      <c r="H3594" s="8">
        <v>5.8823529411764705E-2</v>
      </c>
      <c r="I3594" s="4" t="e">
        <f>#REF!/1.7</f>
        <v>#REF!</v>
      </c>
      <c r="J3594" s="4">
        <f>Hilfstabelle!C3594/3</f>
        <v>0.46845500000000001</v>
      </c>
      <c r="K3594" s="96">
        <f>Hilfstabelle!F3594/11</f>
        <v>0</v>
      </c>
      <c r="L3594" s="107">
        <f>Hilfstabelle!G3594/sinks!$G$3</f>
        <v>0.17691665603982687</v>
      </c>
    </row>
    <row r="3595" spans="1:12" x14ac:dyDescent="0.25">
      <c r="A3595" s="89">
        <v>41058.708333333336</v>
      </c>
      <c r="B3595" s="4">
        <v>0.63778223349999996</v>
      </c>
      <c r="C3595" s="8">
        <v>0.70833333333333337</v>
      </c>
      <c r="D3595" s="8">
        <v>0</v>
      </c>
      <c r="E3595" s="8">
        <v>5.5555555555555552E-2</v>
      </c>
      <c r="F3595" s="8">
        <v>0.70833333333333337</v>
      </c>
      <c r="G3595" s="8">
        <v>0</v>
      </c>
      <c r="H3595" s="8">
        <v>5.5555555555555552E-2</v>
      </c>
      <c r="I3595" s="4" t="e">
        <f>#REF!/1.7</f>
        <v>#REF!</v>
      </c>
      <c r="J3595" s="4">
        <f>Hilfstabelle!C3595/3</f>
        <v>0.46311324999999998</v>
      </c>
      <c r="K3595" s="96">
        <f>Hilfstabelle!F3595/11</f>
        <v>0</v>
      </c>
      <c r="L3595" s="107">
        <f>Hilfstabelle!G3595/sinks!$G$3</f>
        <v>0.18032452377638078</v>
      </c>
    </row>
    <row r="3596" spans="1:12" x14ac:dyDescent="0.25">
      <c r="A3596" s="89">
        <v>41058.75</v>
      </c>
      <c r="B3596" s="4">
        <v>0.62348531080000003</v>
      </c>
      <c r="C3596" s="8">
        <v>0.75</v>
      </c>
      <c r="D3596" s="8">
        <v>0</v>
      </c>
      <c r="E3596" s="8">
        <v>5.2631578947368418E-2</v>
      </c>
      <c r="F3596" s="8">
        <v>0.75</v>
      </c>
      <c r="G3596" s="8">
        <v>0</v>
      </c>
      <c r="H3596" s="8">
        <v>5.2631578947368418E-2</v>
      </c>
      <c r="I3596" s="4" t="e">
        <f>#REF!/1.7</f>
        <v>#REF!</v>
      </c>
      <c r="J3596" s="4">
        <f>Hilfstabelle!C3596/3</f>
        <v>0.45575900000000003</v>
      </c>
      <c r="K3596" s="96">
        <f>Hilfstabelle!F3596/11</f>
        <v>0</v>
      </c>
      <c r="L3596" s="107">
        <f>Hilfstabelle!G3596/sinks!$G$3</f>
        <v>0.17864602175688415</v>
      </c>
    </row>
    <row r="3597" spans="1:12" x14ac:dyDescent="0.25">
      <c r="A3597" s="89">
        <v>41058.791666666664</v>
      </c>
      <c r="B3597" s="4">
        <v>0.60238863220000005</v>
      </c>
      <c r="C3597" s="8">
        <v>0.79166666666666663</v>
      </c>
      <c r="D3597" s="8">
        <v>0</v>
      </c>
      <c r="E3597" s="8">
        <v>0.05</v>
      </c>
      <c r="F3597" s="8">
        <v>0.79166666666666663</v>
      </c>
      <c r="G3597" s="8">
        <v>0</v>
      </c>
      <c r="H3597" s="8">
        <v>0.05</v>
      </c>
      <c r="I3597" s="4" t="e">
        <f>#REF!/1.7</f>
        <v>#REF!</v>
      </c>
      <c r="J3597" s="4">
        <f>Hilfstabelle!C3597/3</f>
        <v>0.44570799999999999</v>
      </c>
      <c r="K3597" s="96">
        <f>Hilfstabelle!F3597/11</f>
        <v>0</v>
      </c>
      <c r="L3597" s="107">
        <f>Hilfstabelle!G3597/sinks!$G$3</f>
        <v>0.17160139964475415</v>
      </c>
    </row>
    <row r="3598" spans="1:12" x14ac:dyDescent="0.25">
      <c r="A3598" s="89">
        <v>41058.833333333336</v>
      </c>
      <c r="B3598" s="4">
        <v>0.59027111850000002</v>
      </c>
      <c r="C3598" s="8">
        <v>0.83333333333333337</v>
      </c>
      <c r="D3598" s="8">
        <v>0</v>
      </c>
      <c r="E3598" s="8">
        <v>4.7619047619047616E-2</v>
      </c>
      <c r="F3598" s="8">
        <v>0.83333333333333337</v>
      </c>
      <c r="G3598" s="8">
        <v>0</v>
      </c>
      <c r="H3598" s="8">
        <v>4.7619047619047616E-2</v>
      </c>
      <c r="I3598" s="4" t="e">
        <f>#REF!/1.7</f>
        <v>#REF!</v>
      </c>
      <c r="J3598" s="4">
        <f>Hilfstabelle!C3598/3</f>
        <v>0.44014199999999998</v>
      </c>
      <c r="K3598" s="96">
        <f>Hilfstabelle!F3598/11</f>
        <v>0</v>
      </c>
      <c r="L3598" s="107">
        <f>Hilfstabelle!G3598/sinks!$G$3</f>
        <v>0.15971201033998608</v>
      </c>
    </row>
    <row r="3599" spans="1:12" x14ac:dyDescent="0.25">
      <c r="A3599" s="89">
        <v>41058.875</v>
      </c>
      <c r="B3599" s="4">
        <v>0.53822683289999995</v>
      </c>
      <c r="C3599" s="8">
        <v>0.875</v>
      </c>
      <c r="D3599" s="8">
        <v>0</v>
      </c>
      <c r="E3599" s="8">
        <v>4.5454545454545456E-2</v>
      </c>
      <c r="F3599" s="8">
        <v>0.875</v>
      </c>
      <c r="G3599" s="8">
        <v>0</v>
      </c>
      <c r="H3599" s="8">
        <v>4.5454545454545456E-2</v>
      </c>
      <c r="I3599" s="4" t="e">
        <f>#REF!/1.7</f>
        <v>#REF!</v>
      </c>
      <c r="J3599" s="4">
        <f>Hilfstabelle!C3599/3</f>
        <v>0.43834224999999999</v>
      </c>
      <c r="K3599" s="96">
        <f>Hilfstabelle!F3599/11</f>
        <v>0</v>
      </c>
      <c r="L3599" s="107">
        <f>Hilfstabelle!G3599/sinks!$G$3</f>
        <v>0.1446309240132963</v>
      </c>
    </row>
    <row r="3600" spans="1:12" x14ac:dyDescent="0.25">
      <c r="A3600" s="89">
        <v>41058.916666666664</v>
      </c>
      <c r="B3600" s="4">
        <v>0.51416615809999999</v>
      </c>
      <c r="C3600" s="8">
        <v>0.91666666666666663</v>
      </c>
      <c r="D3600" s="8">
        <v>0</v>
      </c>
      <c r="E3600" s="8">
        <v>4.3478260869565216E-2</v>
      </c>
      <c r="F3600" s="8">
        <v>0.91666666666666663</v>
      </c>
      <c r="G3600" s="8">
        <v>0</v>
      </c>
      <c r="H3600" s="8">
        <v>4.3478260869565216E-2</v>
      </c>
      <c r="I3600" s="4" t="e">
        <f>#REF!/1.7</f>
        <v>#REF!</v>
      </c>
      <c r="J3600" s="4">
        <f>Hilfstabelle!C3600/3</f>
        <v>0.43569725000000004</v>
      </c>
      <c r="K3600" s="96">
        <f>Hilfstabelle!F3600/11</f>
        <v>0</v>
      </c>
      <c r="L3600" s="107">
        <f>Hilfstabelle!G3600/sinks!$G$3</f>
        <v>0.13552632214996588</v>
      </c>
    </row>
    <row r="3601" spans="1:12" x14ac:dyDescent="0.25">
      <c r="A3601" s="89">
        <v>41058.958333333336</v>
      </c>
      <c r="B3601" s="4">
        <v>0.4832185511</v>
      </c>
      <c r="C3601" s="8">
        <v>0.95833333333333337</v>
      </c>
      <c r="D3601" s="8">
        <v>0</v>
      </c>
      <c r="E3601" s="8">
        <v>4.1666666666666664E-2</v>
      </c>
      <c r="F3601" s="8">
        <v>0.95833333333333337</v>
      </c>
      <c r="G3601" s="8">
        <v>0</v>
      </c>
      <c r="H3601" s="8">
        <v>4.1666666666666664E-2</v>
      </c>
      <c r="I3601" s="4" t="e">
        <f>#REF!/1.7</f>
        <v>#REF!</v>
      </c>
      <c r="J3601" s="4">
        <f>Hilfstabelle!C3601/3</f>
        <v>0.42985524999999997</v>
      </c>
      <c r="K3601" s="96">
        <f>Hilfstabelle!F3601/11</f>
        <v>0</v>
      </c>
      <c r="L3601" s="107">
        <f>Hilfstabelle!G3601/sinks!$G$3</f>
        <v>0.127782324196379</v>
      </c>
    </row>
    <row r="3602" spans="1:12" x14ac:dyDescent="0.25">
      <c r="A3602" s="89">
        <v>41059</v>
      </c>
      <c r="B3602" s="4">
        <v>0.476854677</v>
      </c>
      <c r="C3602" s="8">
        <v>0</v>
      </c>
      <c r="D3602" s="8">
        <v>0</v>
      </c>
      <c r="E3602" s="8">
        <v>1</v>
      </c>
      <c r="F3602" s="8">
        <v>0</v>
      </c>
      <c r="G3602" s="8">
        <v>0</v>
      </c>
      <c r="H3602" s="8">
        <v>1</v>
      </c>
      <c r="I3602" s="4" t="e">
        <f>#REF!/1.7</f>
        <v>#REF!</v>
      </c>
      <c r="J3602" s="4">
        <f>Hilfstabelle!C3602/3</f>
        <v>0.42835449999999997</v>
      </c>
      <c r="K3602" s="96">
        <f>Hilfstabelle!F3602/11</f>
        <v>0</v>
      </c>
      <c r="L3602" s="107">
        <f>Hilfstabelle!G3602/sinks!$G$3</f>
        <v>0.12590036738664032</v>
      </c>
    </row>
    <row r="3603" spans="1:12" x14ac:dyDescent="0.25">
      <c r="A3603" s="89">
        <v>41059.041666666664</v>
      </c>
      <c r="B3603" s="4">
        <v>0.46403975240000001</v>
      </c>
      <c r="C3603" s="8">
        <v>4.1666666666666664E-2</v>
      </c>
      <c r="D3603" s="8">
        <v>0</v>
      </c>
      <c r="E3603" s="8">
        <v>0.5</v>
      </c>
      <c r="F3603" s="8">
        <v>4.1666666666666664E-2</v>
      </c>
      <c r="G3603" s="8">
        <v>0</v>
      </c>
      <c r="H3603" s="8">
        <v>0.5</v>
      </c>
      <c r="I3603" s="4" t="e">
        <f>#REF!/1.7</f>
        <v>#REF!</v>
      </c>
      <c r="J3603" s="4">
        <f>Hilfstabelle!C3603/3</f>
        <v>0.42933200000000005</v>
      </c>
      <c r="K3603" s="96">
        <f>Hilfstabelle!F3603/11</f>
        <v>0</v>
      </c>
      <c r="L3603" s="107">
        <f>Hilfstabelle!G3603/sinks!$G$3</f>
        <v>0.1217804078842394</v>
      </c>
    </row>
    <row r="3604" spans="1:12" x14ac:dyDescent="0.25">
      <c r="A3604" s="89">
        <v>41059.083333333336</v>
      </c>
      <c r="B3604" s="4">
        <v>0.46874727570000002</v>
      </c>
      <c r="C3604" s="8">
        <v>8.3333333333333329E-2</v>
      </c>
      <c r="D3604" s="8">
        <v>0</v>
      </c>
      <c r="E3604" s="8">
        <v>0.33333333333333331</v>
      </c>
      <c r="F3604" s="8">
        <v>8.3333333333333329E-2</v>
      </c>
      <c r="G3604" s="8">
        <v>0</v>
      </c>
      <c r="H3604" s="8">
        <v>0.33333333333333331</v>
      </c>
      <c r="I3604" s="4" t="e">
        <f>#REF!/1.7</f>
        <v>#REF!</v>
      </c>
      <c r="J3604" s="4">
        <f>Hilfstabelle!C3604/3</f>
        <v>0.43127550000000009</v>
      </c>
      <c r="K3604" s="96">
        <f>Hilfstabelle!F3604/11</f>
        <v>0</v>
      </c>
      <c r="L3604" s="107">
        <f>Hilfstabelle!G3604/sinks!$G$3</f>
        <v>0.12000017846962167</v>
      </c>
    </row>
    <row r="3605" spans="1:12" x14ac:dyDescent="0.25">
      <c r="A3605" s="89">
        <v>41059.125</v>
      </c>
      <c r="B3605" s="4">
        <v>0.49158748149999998</v>
      </c>
      <c r="C3605" s="8">
        <v>0.125</v>
      </c>
      <c r="D3605" s="8">
        <v>0</v>
      </c>
      <c r="E3605" s="8">
        <v>0.25</v>
      </c>
      <c r="F3605" s="8">
        <v>0.125</v>
      </c>
      <c r="G3605" s="8">
        <v>0</v>
      </c>
      <c r="H3605" s="8">
        <v>0.25</v>
      </c>
      <c r="I3605" s="4" t="e">
        <f>#REF!/1.7</f>
        <v>#REF!</v>
      </c>
      <c r="J3605" s="4">
        <f>Hilfstabelle!C3605/3</f>
        <v>0.43225875000000008</v>
      </c>
      <c r="K3605" s="96">
        <f>Hilfstabelle!F3605/11</f>
        <v>0</v>
      </c>
      <c r="L3605" s="107">
        <f>Hilfstabelle!G3605/sinks!$G$3</f>
        <v>0.11802921018915211</v>
      </c>
    </row>
    <row r="3606" spans="1:12" x14ac:dyDescent="0.25">
      <c r="A3606" s="89">
        <v>41059.166666666664</v>
      </c>
      <c r="B3606" s="4">
        <v>0.52340685210000004</v>
      </c>
      <c r="C3606" s="8">
        <v>0.16666666666666666</v>
      </c>
      <c r="D3606" s="8">
        <v>0</v>
      </c>
      <c r="E3606" s="8">
        <v>0.2</v>
      </c>
      <c r="F3606" s="8">
        <v>0.16666666666666666</v>
      </c>
      <c r="G3606" s="8">
        <v>0</v>
      </c>
      <c r="H3606" s="8">
        <v>0.2</v>
      </c>
      <c r="I3606" s="4" t="e">
        <f>#REF!/1.7</f>
        <v>#REF!</v>
      </c>
      <c r="J3606" s="4">
        <f>Hilfstabelle!C3606/3</f>
        <v>0.4344035</v>
      </c>
      <c r="K3606" s="96">
        <f>Hilfstabelle!F3606/11</f>
        <v>0</v>
      </c>
      <c r="L3606" s="107">
        <f>Hilfstabelle!G3606/sinks!$G$3</f>
        <v>0.11570219602575904</v>
      </c>
    </row>
    <row r="3607" spans="1:12" x14ac:dyDescent="0.25">
      <c r="A3607" s="89">
        <v>41059.208333333336</v>
      </c>
      <c r="B3607" s="4">
        <v>0.57144102519999995</v>
      </c>
      <c r="C3607" s="8">
        <v>0.20833333333333334</v>
      </c>
      <c r="D3607" s="8">
        <v>0</v>
      </c>
      <c r="E3607" s="8">
        <v>0.16666666666666666</v>
      </c>
      <c r="F3607" s="8">
        <v>0.20833333333333334</v>
      </c>
      <c r="G3607" s="8">
        <v>0</v>
      </c>
      <c r="H3607" s="8">
        <v>0.16666666666666666</v>
      </c>
      <c r="I3607" s="4" t="e">
        <f>#REF!/1.7</f>
        <v>#REF!</v>
      </c>
      <c r="J3607" s="4">
        <f>Hilfstabelle!C3607/3</f>
        <v>0.43804899999999997</v>
      </c>
      <c r="K3607" s="96">
        <f>Hilfstabelle!F3607/11</f>
        <v>0</v>
      </c>
      <c r="L3607" s="107">
        <f>Hilfstabelle!G3607/sinks!$G$3</f>
        <v>0.11418900102333401</v>
      </c>
    </row>
    <row r="3608" spans="1:12" x14ac:dyDescent="0.25">
      <c r="A3608" s="89">
        <v>41059.25</v>
      </c>
      <c r="B3608" s="4">
        <v>0.60953709349999996</v>
      </c>
      <c r="C3608" s="8">
        <v>0.25</v>
      </c>
      <c r="D3608" s="8">
        <v>0</v>
      </c>
      <c r="E3608" s="8">
        <v>0.14285714285714285</v>
      </c>
      <c r="F3608" s="8">
        <v>0.25</v>
      </c>
      <c r="G3608" s="8">
        <v>0</v>
      </c>
      <c r="H3608" s="8">
        <v>0.14285714285714285</v>
      </c>
      <c r="I3608" s="4" t="e">
        <f>#REF!/1.7</f>
        <v>#REF!</v>
      </c>
      <c r="J3608" s="4">
        <f>Hilfstabelle!C3608/3</f>
        <v>0.44302274999999997</v>
      </c>
      <c r="K3608" s="96">
        <f>Hilfstabelle!F3608/11</f>
        <v>0</v>
      </c>
      <c r="L3608" s="107">
        <f>Hilfstabelle!G3608/sinks!$G$3</f>
        <v>0.13177512445487868</v>
      </c>
    </row>
    <row r="3609" spans="1:12" x14ac:dyDescent="0.25">
      <c r="A3609" s="89">
        <v>41059.291666666664</v>
      </c>
      <c r="B3609" s="4">
        <v>0.63507976639999997</v>
      </c>
      <c r="C3609" s="8">
        <v>0.29166666666666669</v>
      </c>
      <c r="D3609" s="8">
        <v>0</v>
      </c>
      <c r="E3609" s="8">
        <v>0.125</v>
      </c>
      <c r="F3609" s="8">
        <v>0.29166666666666669</v>
      </c>
      <c r="G3609" s="8">
        <v>0</v>
      </c>
      <c r="H3609" s="8">
        <v>0.125</v>
      </c>
      <c r="I3609" s="4" t="e">
        <f>#REF!/1.7</f>
        <v>#REF!</v>
      </c>
      <c r="J3609" s="4">
        <f>Hilfstabelle!C3609/3</f>
        <v>0.44876125</v>
      </c>
      <c r="K3609" s="96">
        <f>Hilfstabelle!F3609/11</f>
        <v>0</v>
      </c>
      <c r="L3609" s="107">
        <f>Hilfstabelle!G3609/sinks!$G$3</f>
        <v>0.13790420001091952</v>
      </c>
    </row>
    <row r="3610" spans="1:12" x14ac:dyDescent="0.25">
      <c r="A3610" s="89">
        <v>41059.333333333336</v>
      </c>
      <c r="B3610" s="4">
        <v>0.65094586350000005</v>
      </c>
      <c r="C3610" s="8">
        <v>0.33333333333333331</v>
      </c>
      <c r="D3610" s="8">
        <v>0</v>
      </c>
      <c r="E3610" s="8">
        <v>0.1111111111111111</v>
      </c>
      <c r="F3610" s="8">
        <v>0.33333333333333331</v>
      </c>
      <c r="G3610" s="8">
        <v>0</v>
      </c>
      <c r="H3610" s="8">
        <v>0.1111111111111111</v>
      </c>
      <c r="I3610" s="4" t="e">
        <f>#REF!/1.7</f>
        <v>#REF!</v>
      </c>
      <c r="J3610" s="4">
        <f>Hilfstabelle!C3610/3</f>
        <v>0.45340150000000001</v>
      </c>
      <c r="K3610" s="96">
        <f>Hilfstabelle!F3610/11</f>
        <v>0</v>
      </c>
      <c r="L3610" s="107">
        <f>Hilfstabelle!G3610/sinks!$G$3</f>
        <v>0.15846584974975372</v>
      </c>
    </row>
    <row r="3611" spans="1:12" x14ac:dyDescent="0.25">
      <c r="A3611" s="89">
        <v>41059.375</v>
      </c>
      <c r="B3611" s="4">
        <v>0.65809432479999996</v>
      </c>
      <c r="C3611" s="8">
        <v>0.375</v>
      </c>
      <c r="D3611" s="8">
        <v>0</v>
      </c>
      <c r="E3611" s="8">
        <v>0.1</v>
      </c>
      <c r="F3611" s="8">
        <v>0.375</v>
      </c>
      <c r="G3611" s="8">
        <v>0</v>
      </c>
      <c r="H3611" s="8">
        <v>0.1</v>
      </c>
      <c r="I3611" s="4" t="e">
        <f>#REF!/1.7</f>
        <v>#REF!</v>
      </c>
      <c r="J3611" s="4">
        <f>Hilfstabelle!C3611/3</f>
        <v>0.45748975000000008</v>
      </c>
      <c r="K3611" s="96">
        <f>Hilfstabelle!F3611/11</f>
        <v>0</v>
      </c>
      <c r="L3611" s="107">
        <f>Hilfstabelle!G3611/sinks!$G$3</f>
        <v>0.17804837331054821</v>
      </c>
    </row>
    <row r="3612" spans="1:12" x14ac:dyDescent="0.25">
      <c r="A3612" s="89">
        <v>41059.416666666664</v>
      </c>
      <c r="B3612" s="4">
        <v>0.63255165199999996</v>
      </c>
      <c r="C3612" s="8">
        <v>0.41666666666666669</v>
      </c>
      <c r="D3612" s="8">
        <v>0</v>
      </c>
      <c r="E3612" s="8">
        <v>9.0909090909090912E-2</v>
      </c>
      <c r="F3612" s="8">
        <v>0.41666666666666669</v>
      </c>
      <c r="G3612" s="8">
        <v>0</v>
      </c>
      <c r="H3612" s="8">
        <v>9.0909090909090912E-2</v>
      </c>
      <c r="I3612" s="4" t="e">
        <f>#REF!/1.7</f>
        <v>#REF!</v>
      </c>
      <c r="J3612" s="4">
        <f>Hilfstabelle!C3612/3</f>
        <v>0.45996799999999999</v>
      </c>
      <c r="K3612" s="96">
        <f>Hilfstabelle!F3612/11</f>
        <v>0</v>
      </c>
      <c r="L3612" s="107">
        <f>Hilfstabelle!G3612/sinks!$G$3</f>
        <v>0.18204117356904781</v>
      </c>
    </row>
    <row r="3613" spans="1:12" x14ac:dyDescent="0.25">
      <c r="A3613" s="89">
        <v>41059.458333333336</v>
      </c>
      <c r="B3613" s="4">
        <v>0.61799320020000004</v>
      </c>
      <c r="C3613" s="8">
        <v>0.45833333333333331</v>
      </c>
      <c r="D3613" s="8">
        <v>0</v>
      </c>
      <c r="E3613" s="8">
        <v>8.3333333333333329E-2</v>
      </c>
      <c r="F3613" s="8">
        <v>0.45833333333333331</v>
      </c>
      <c r="G3613" s="8">
        <v>0</v>
      </c>
      <c r="H3613" s="8">
        <v>8.3333333333333329E-2</v>
      </c>
      <c r="I3613" s="4" t="e">
        <f>#REF!/1.7</f>
        <v>#REF!</v>
      </c>
      <c r="J3613" s="4">
        <f>Hilfstabelle!C3613/3</f>
        <v>0.46222199999999997</v>
      </c>
      <c r="K3613" s="96">
        <f>Hilfstabelle!F3613/11</f>
        <v>0</v>
      </c>
      <c r="L3613" s="107">
        <f>Hilfstabelle!G3613/sinks!$G$3</f>
        <v>0.18555076870072265</v>
      </c>
    </row>
    <row r="3614" spans="1:12" x14ac:dyDescent="0.25">
      <c r="A3614" s="89">
        <v>41059.5</v>
      </c>
      <c r="B3614" s="4">
        <v>0.60718333189999996</v>
      </c>
      <c r="C3614" s="8">
        <v>0.5</v>
      </c>
      <c r="D3614" s="8">
        <v>0</v>
      </c>
      <c r="E3614" s="8">
        <v>7.6923076923076927E-2</v>
      </c>
      <c r="F3614" s="8">
        <v>0.5</v>
      </c>
      <c r="G3614" s="8">
        <v>0</v>
      </c>
      <c r="H3614" s="8">
        <v>7.6923076923076927E-2</v>
      </c>
      <c r="I3614" s="4" t="e">
        <f>#REF!/1.7</f>
        <v>#REF!</v>
      </c>
      <c r="J3614" s="4">
        <f>Hilfstabelle!C3614/3</f>
        <v>0.46228525000000009</v>
      </c>
      <c r="K3614" s="96">
        <f>Hilfstabelle!F3614/11</f>
        <v>0</v>
      </c>
      <c r="L3614" s="107">
        <f>Hilfstabelle!G3614/sinks!$G$3</f>
        <v>0.18860259055435297</v>
      </c>
    </row>
    <row r="3615" spans="1:12" x14ac:dyDescent="0.25">
      <c r="A3615" s="89">
        <v>41059.541666666664</v>
      </c>
      <c r="B3615" s="4">
        <v>0.59820416700000001</v>
      </c>
      <c r="C3615" s="8">
        <v>0.54166666666666663</v>
      </c>
      <c r="D3615" s="8">
        <v>0</v>
      </c>
      <c r="E3615" s="8">
        <v>7.1428571428571425E-2</v>
      </c>
      <c r="F3615" s="8">
        <v>0.54166666666666663</v>
      </c>
      <c r="G3615" s="8">
        <v>0</v>
      </c>
      <c r="H3615" s="8">
        <v>7.1428571428571425E-2</v>
      </c>
      <c r="I3615" s="4" t="e">
        <f>#REF!/1.7</f>
        <v>#REF!</v>
      </c>
      <c r="J3615" s="4">
        <f>Hilfstabelle!C3615/3</f>
        <v>0.4617965</v>
      </c>
      <c r="K3615" s="96">
        <f>Hilfstabelle!F3615/11</f>
        <v>0</v>
      </c>
      <c r="L3615" s="107">
        <f>Hilfstabelle!G3615/sinks!$G$3</f>
        <v>0.17728541784714064</v>
      </c>
    </row>
    <row r="3616" spans="1:12" x14ac:dyDescent="0.25">
      <c r="A3616" s="89">
        <v>41059.583333333336</v>
      </c>
      <c r="B3616" s="4">
        <v>0.59410687819999997</v>
      </c>
      <c r="C3616" s="8">
        <v>0.58333333333333337</v>
      </c>
      <c r="D3616" s="8">
        <v>0</v>
      </c>
      <c r="E3616" s="8">
        <v>6.6666666666666666E-2</v>
      </c>
      <c r="F3616" s="8">
        <v>0.58333333333333337</v>
      </c>
      <c r="G3616" s="8">
        <v>0</v>
      </c>
      <c r="H3616" s="8">
        <v>6.6666666666666666E-2</v>
      </c>
      <c r="I3616" s="4" t="e">
        <f>#REF!/1.7</f>
        <v>#REF!</v>
      </c>
      <c r="J3616" s="4">
        <f>Hilfstabelle!C3616/3</f>
        <v>0.46150324999999998</v>
      </c>
      <c r="K3616" s="96">
        <f>Hilfstabelle!F3616/11</f>
        <v>1</v>
      </c>
      <c r="L3616" s="107">
        <f>Hilfstabelle!G3616/sinks!$G$3</f>
        <v>0.83952961608058863</v>
      </c>
    </row>
    <row r="3617" spans="1:12" x14ac:dyDescent="0.25">
      <c r="A3617" s="89">
        <v>41059.625</v>
      </c>
      <c r="B3617" s="4">
        <v>0.6061372156</v>
      </c>
      <c r="C3617" s="8">
        <v>0.625</v>
      </c>
      <c r="D3617" s="8">
        <v>0</v>
      </c>
      <c r="E3617" s="8">
        <v>6.25E-2</v>
      </c>
      <c r="F3617" s="8">
        <v>0.625</v>
      </c>
      <c r="G3617" s="8">
        <v>0</v>
      </c>
      <c r="H3617" s="8">
        <v>6.25E-2</v>
      </c>
      <c r="I3617" s="4" t="e">
        <f>#REF!/1.7</f>
        <v>#REF!</v>
      </c>
      <c r="J3617" s="4">
        <f>Hilfstabelle!C3617/3</f>
        <v>0.46018650000000005</v>
      </c>
      <c r="K3617" s="96">
        <f>Hilfstabelle!F3617/11</f>
        <v>1</v>
      </c>
      <c r="L3617" s="107">
        <f>Hilfstabelle!G3617/sinks!$G$3</f>
        <v>0.84525178205614548</v>
      </c>
    </row>
    <row r="3618" spans="1:12" x14ac:dyDescent="0.25">
      <c r="A3618" s="89">
        <v>41059.666666666664</v>
      </c>
      <c r="B3618" s="4">
        <v>0.59471711270000005</v>
      </c>
      <c r="C3618" s="8">
        <v>0.66666666666666663</v>
      </c>
      <c r="D3618" s="8">
        <v>0</v>
      </c>
      <c r="E3618" s="8">
        <v>5.8823529411764705E-2</v>
      </c>
      <c r="F3618" s="8">
        <v>0.66666666666666663</v>
      </c>
      <c r="G3618" s="8">
        <v>0</v>
      </c>
      <c r="H3618" s="8">
        <v>5.8823529411764705E-2</v>
      </c>
      <c r="I3618" s="4" t="e">
        <f>#REF!/1.7</f>
        <v>#REF!</v>
      </c>
      <c r="J3618" s="4">
        <f>Hilfstabelle!C3618/3</f>
        <v>0.45651225000000001</v>
      </c>
      <c r="K3618" s="96">
        <f>Hilfstabelle!F3618/11</f>
        <v>1</v>
      </c>
      <c r="L3618" s="107">
        <f>Hilfstabelle!G3618/sinks!$G$3</f>
        <v>0.84960062819756865</v>
      </c>
    </row>
    <row r="3619" spans="1:12" x14ac:dyDescent="0.25">
      <c r="A3619" s="89">
        <v>41059.708333333336</v>
      </c>
      <c r="B3619" s="4">
        <v>0.57449219770000004</v>
      </c>
      <c r="C3619" s="8">
        <v>0.70833333333333337</v>
      </c>
      <c r="D3619" s="8">
        <v>0</v>
      </c>
      <c r="E3619" s="8">
        <v>5.5555555555555552E-2</v>
      </c>
      <c r="F3619" s="8">
        <v>0.70833333333333337</v>
      </c>
      <c r="G3619" s="8">
        <v>0</v>
      </c>
      <c r="H3619" s="8">
        <v>5.5555555555555552E-2</v>
      </c>
      <c r="I3619" s="4" t="e">
        <f>#REF!/1.7</f>
        <v>#REF!</v>
      </c>
      <c r="J3619" s="4">
        <f>Hilfstabelle!C3619/3</f>
        <v>0.45191800000000004</v>
      </c>
      <c r="K3619" s="96">
        <f>Hilfstabelle!F3619/11</f>
        <v>0.16666666666666666</v>
      </c>
      <c r="L3619" s="107">
        <f>Hilfstabelle!G3619/sinks!$G$3</f>
        <v>0.29243851913600438</v>
      </c>
    </row>
    <row r="3620" spans="1:12" x14ac:dyDescent="0.25">
      <c r="A3620" s="89">
        <v>41059.75</v>
      </c>
      <c r="B3620" s="4">
        <v>0.57178973060000005</v>
      </c>
      <c r="C3620" s="8">
        <v>0.75</v>
      </c>
      <c r="D3620" s="8">
        <v>0</v>
      </c>
      <c r="E3620" s="8">
        <v>5.2631578947368418E-2</v>
      </c>
      <c r="F3620" s="8">
        <v>0.75</v>
      </c>
      <c r="G3620" s="8">
        <v>0</v>
      </c>
      <c r="H3620" s="8">
        <v>5.2631578947368418E-2</v>
      </c>
      <c r="I3620" s="4" t="e">
        <f>#REF!/1.7</f>
        <v>#REF!</v>
      </c>
      <c r="J3620" s="4">
        <f>Hilfstabelle!C3620/3</f>
        <v>0.44457525000000003</v>
      </c>
      <c r="K3620" s="96">
        <f>Hilfstabelle!F3620/11</f>
        <v>0</v>
      </c>
      <c r="L3620" s="107">
        <f>Hilfstabelle!G3620/sinks!$G$3</f>
        <v>0.17864602175688415</v>
      </c>
    </row>
    <row r="3621" spans="1:12" x14ac:dyDescent="0.25">
      <c r="A3621" s="89">
        <v>41059.791666666664</v>
      </c>
      <c r="B3621" s="4">
        <v>0.56307209479999998</v>
      </c>
      <c r="C3621" s="8">
        <v>0.79166666666666663</v>
      </c>
      <c r="D3621" s="8">
        <v>0</v>
      </c>
      <c r="E3621" s="8">
        <v>0.05</v>
      </c>
      <c r="F3621" s="8">
        <v>0.79166666666666663</v>
      </c>
      <c r="G3621" s="8">
        <v>0</v>
      </c>
      <c r="H3621" s="8">
        <v>0.05</v>
      </c>
      <c r="I3621" s="4" t="e">
        <f>#REF!/1.7</f>
        <v>#REF!</v>
      </c>
      <c r="J3621" s="4">
        <f>Hilfstabelle!C3621/3</f>
        <v>0.432782</v>
      </c>
      <c r="K3621" s="96">
        <f>Hilfstabelle!F3621/11</f>
        <v>0</v>
      </c>
      <c r="L3621" s="107">
        <f>Hilfstabelle!G3621/sinks!$G$3</f>
        <v>0.17160139964475415</v>
      </c>
    </row>
    <row r="3622" spans="1:12" x14ac:dyDescent="0.25">
      <c r="A3622" s="89">
        <v>41059.833333333336</v>
      </c>
      <c r="B3622" s="4">
        <v>0.54807776129999997</v>
      </c>
      <c r="C3622" s="8">
        <v>0.83333333333333337</v>
      </c>
      <c r="D3622" s="8">
        <v>0</v>
      </c>
      <c r="E3622" s="8">
        <v>4.7619047619047616E-2</v>
      </c>
      <c r="F3622" s="8">
        <v>0.83333333333333337</v>
      </c>
      <c r="G3622" s="8">
        <v>0</v>
      </c>
      <c r="H3622" s="8">
        <v>4.7619047619047616E-2</v>
      </c>
      <c r="I3622" s="4" t="e">
        <f>#REF!/1.7</f>
        <v>#REF!</v>
      </c>
      <c r="J3622" s="4">
        <f>Hilfstabelle!C3622/3</f>
        <v>0.42760124999999999</v>
      </c>
      <c r="K3622" s="96">
        <f>Hilfstabelle!F3622/11</f>
        <v>0</v>
      </c>
      <c r="L3622" s="107">
        <f>Hilfstabelle!G3622/sinks!$G$3</f>
        <v>0.15971201033998608</v>
      </c>
    </row>
    <row r="3623" spans="1:12" x14ac:dyDescent="0.25">
      <c r="A3623" s="89">
        <v>41059.875</v>
      </c>
      <c r="B3623" s="4">
        <v>0.5037921716</v>
      </c>
      <c r="C3623" s="8">
        <v>0.875</v>
      </c>
      <c r="D3623" s="8">
        <v>0</v>
      </c>
      <c r="E3623" s="8">
        <v>4.5454545454545456E-2</v>
      </c>
      <c r="F3623" s="8">
        <v>0.875</v>
      </c>
      <c r="G3623" s="8">
        <v>0</v>
      </c>
      <c r="H3623" s="8">
        <v>4.5454545454545456E-2</v>
      </c>
      <c r="I3623" s="4" t="e">
        <f>#REF!/1.7</f>
        <v>#REF!</v>
      </c>
      <c r="J3623" s="4">
        <f>Hilfstabelle!C3623/3</f>
        <v>0.42654900000000001</v>
      </c>
      <c r="K3623" s="96">
        <f>Hilfstabelle!F3623/11</f>
        <v>0</v>
      </c>
      <c r="L3623" s="107">
        <f>Hilfstabelle!G3623/sinks!$G$3</f>
        <v>0.1446309240132963</v>
      </c>
    </row>
    <row r="3624" spans="1:12" x14ac:dyDescent="0.25">
      <c r="A3624" s="89">
        <v>41059.916666666664</v>
      </c>
      <c r="B3624" s="4">
        <v>0.47537267890000001</v>
      </c>
      <c r="C3624" s="8">
        <v>0.91666666666666663</v>
      </c>
      <c r="D3624" s="8">
        <v>0</v>
      </c>
      <c r="E3624" s="8">
        <v>4.3478260869565216E-2</v>
      </c>
      <c r="F3624" s="8">
        <v>0.91666666666666663</v>
      </c>
      <c r="G3624" s="8">
        <v>0</v>
      </c>
      <c r="H3624" s="8">
        <v>4.3478260869565216E-2</v>
      </c>
      <c r="I3624" s="4" t="e">
        <f>#REF!/1.7</f>
        <v>#REF!</v>
      </c>
      <c r="J3624" s="4">
        <f>Hilfstabelle!C3624/3</f>
        <v>0.42542200000000002</v>
      </c>
      <c r="K3624" s="96">
        <f>Hilfstabelle!F3624/11</f>
        <v>0</v>
      </c>
      <c r="L3624" s="107">
        <f>Hilfstabelle!G3624/sinks!$G$3</f>
        <v>0.13552632214996588</v>
      </c>
    </row>
    <row r="3625" spans="1:12" x14ac:dyDescent="0.25">
      <c r="A3625" s="89">
        <v>41059.958333333336</v>
      </c>
      <c r="B3625" s="4">
        <v>0.44904541889999999</v>
      </c>
      <c r="C3625" s="8">
        <v>0.95833333333333337</v>
      </c>
      <c r="D3625" s="8">
        <v>0</v>
      </c>
      <c r="E3625" s="8">
        <v>4.1666666666666664E-2</v>
      </c>
      <c r="F3625" s="8">
        <v>0.95833333333333337</v>
      </c>
      <c r="G3625" s="8">
        <v>0</v>
      </c>
      <c r="H3625" s="8">
        <v>4.1666666666666664E-2</v>
      </c>
      <c r="I3625" s="4" t="e">
        <f>#REF!/1.7</f>
        <v>#REF!</v>
      </c>
      <c r="J3625" s="4">
        <f>Hilfstabelle!C3625/3</f>
        <v>0.42482400000000003</v>
      </c>
      <c r="K3625" s="96">
        <f>Hilfstabelle!F3625/11</f>
        <v>0</v>
      </c>
      <c r="L3625" s="107">
        <f>Hilfstabelle!G3625/sinks!$G$3</f>
        <v>0.127782324196379</v>
      </c>
    </row>
    <row r="3626" spans="1:12" x14ac:dyDescent="0.25">
      <c r="A3626" s="89">
        <v>41060</v>
      </c>
      <c r="B3626" s="4">
        <v>0.44398919009999999</v>
      </c>
      <c r="C3626" s="8">
        <v>0</v>
      </c>
      <c r="D3626" s="8">
        <v>0</v>
      </c>
      <c r="E3626" s="8">
        <v>1</v>
      </c>
      <c r="F3626" s="8">
        <v>0</v>
      </c>
      <c r="G3626" s="8">
        <v>0</v>
      </c>
      <c r="H3626" s="8">
        <v>1</v>
      </c>
      <c r="I3626" s="4" t="e">
        <f>#REF!/1.7</f>
        <v>#REF!</v>
      </c>
      <c r="J3626" s="4">
        <f>Hilfstabelle!C3626/3</f>
        <v>0.42174774999999998</v>
      </c>
      <c r="K3626" s="96">
        <f>Hilfstabelle!F3626/11</f>
        <v>0</v>
      </c>
      <c r="L3626" s="107">
        <f>Hilfstabelle!G3626/sinks!$G$3</f>
        <v>0.12590036738664032</v>
      </c>
    </row>
    <row r="3627" spans="1:12" x14ac:dyDescent="0.25">
      <c r="A3627" s="89">
        <v>41060.041666666664</v>
      </c>
      <c r="B3627" s="4">
        <v>0.42751285849999998</v>
      </c>
      <c r="C3627" s="8">
        <v>4.1666666666666664E-2</v>
      </c>
      <c r="D3627" s="8">
        <v>0</v>
      </c>
      <c r="E3627" s="8">
        <v>0.5</v>
      </c>
      <c r="F3627" s="8">
        <v>4.1666666666666664E-2</v>
      </c>
      <c r="G3627" s="8">
        <v>0</v>
      </c>
      <c r="H3627" s="8">
        <v>0.5</v>
      </c>
      <c r="I3627" s="4" t="e">
        <f>#REF!/1.7</f>
        <v>#REF!</v>
      </c>
      <c r="J3627" s="4">
        <f>Hilfstabelle!C3627/3</f>
        <v>0.42078750000000004</v>
      </c>
      <c r="K3627" s="96">
        <f>Hilfstabelle!F3627/11</f>
        <v>0</v>
      </c>
      <c r="L3627" s="107">
        <f>Hilfstabelle!G3627/sinks!$G$3</f>
        <v>0.1217804078842394</v>
      </c>
    </row>
    <row r="3628" spans="1:12" x14ac:dyDescent="0.25">
      <c r="A3628" s="89">
        <v>41060.083333333336</v>
      </c>
      <c r="B3628" s="4">
        <v>0.43030250199999998</v>
      </c>
      <c r="C3628" s="8">
        <v>8.3333333333333329E-2</v>
      </c>
      <c r="D3628" s="8">
        <v>0</v>
      </c>
      <c r="E3628" s="8">
        <v>0.33333333333333331</v>
      </c>
      <c r="F3628" s="8">
        <v>8.3333333333333329E-2</v>
      </c>
      <c r="G3628" s="8">
        <v>0</v>
      </c>
      <c r="H3628" s="8">
        <v>0.33333333333333331</v>
      </c>
      <c r="I3628" s="4" t="e">
        <f>#REF!/1.7</f>
        <v>#REF!</v>
      </c>
      <c r="J3628" s="4">
        <f>Hilfstabelle!C3628/3</f>
        <v>0.42290925000000001</v>
      </c>
      <c r="K3628" s="96">
        <f>Hilfstabelle!F3628/11</f>
        <v>0</v>
      </c>
      <c r="L3628" s="107">
        <f>Hilfstabelle!G3628/sinks!$G$3</f>
        <v>0.12000017846962167</v>
      </c>
    </row>
    <row r="3629" spans="1:12" x14ac:dyDescent="0.25">
      <c r="A3629" s="89">
        <v>41060.125</v>
      </c>
      <c r="B3629" s="4">
        <v>0.4309127365</v>
      </c>
      <c r="C3629" s="8">
        <v>0.125</v>
      </c>
      <c r="D3629" s="8">
        <v>0</v>
      </c>
      <c r="E3629" s="8">
        <v>0.25</v>
      </c>
      <c r="F3629" s="8">
        <v>0.125</v>
      </c>
      <c r="G3629" s="8">
        <v>0</v>
      </c>
      <c r="H3629" s="8">
        <v>0.25</v>
      </c>
      <c r="I3629" s="4" t="e">
        <f>#REF!/1.7</f>
        <v>#REF!</v>
      </c>
      <c r="J3629" s="4">
        <f>Hilfstabelle!C3629/3</f>
        <v>0.42587049999999999</v>
      </c>
      <c r="K3629" s="96">
        <f>Hilfstabelle!F3629/11</f>
        <v>0</v>
      </c>
      <c r="L3629" s="107">
        <f>Hilfstabelle!G3629/sinks!$G$3</f>
        <v>0.11802921018915211</v>
      </c>
    </row>
    <row r="3630" spans="1:12" x14ac:dyDescent="0.25">
      <c r="A3630" s="89">
        <v>41060.166666666664</v>
      </c>
      <c r="B3630" s="4">
        <v>0.45035306419999999</v>
      </c>
      <c r="C3630" s="8">
        <v>0.16666666666666666</v>
      </c>
      <c r="D3630" s="8">
        <v>0</v>
      </c>
      <c r="E3630" s="8">
        <v>0.2</v>
      </c>
      <c r="F3630" s="8">
        <v>0.16666666666666666</v>
      </c>
      <c r="G3630" s="8">
        <v>0</v>
      </c>
      <c r="H3630" s="8">
        <v>0.2</v>
      </c>
      <c r="I3630" s="4" t="e">
        <f>#REF!/1.7</f>
        <v>#REF!</v>
      </c>
      <c r="J3630" s="4">
        <f>Hilfstabelle!C3630/3</f>
        <v>0.4292745</v>
      </c>
      <c r="K3630" s="96">
        <f>Hilfstabelle!F3630/11</f>
        <v>0</v>
      </c>
      <c r="L3630" s="107">
        <f>Hilfstabelle!G3630/sinks!$G$3</f>
        <v>0.11570219602575904</v>
      </c>
    </row>
    <row r="3631" spans="1:12" x14ac:dyDescent="0.25">
      <c r="A3631" s="89">
        <v>41060.208333333336</v>
      </c>
      <c r="B3631" s="4">
        <v>0.49123877599999999</v>
      </c>
      <c r="C3631" s="8">
        <v>0.20833333333333334</v>
      </c>
      <c r="D3631" s="8">
        <v>0</v>
      </c>
      <c r="E3631" s="8">
        <v>0.16666666666666666</v>
      </c>
      <c r="F3631" s="8">
        <v>0.20833333333333334</v>
      </c>
      <c r="G3631" s="8">
        <v>0</v>
      </c>
      <c r="H3631" s="8">
        <v>0.16666666666666666</v>
      </c>
      <c r="I3631" s="4" t="e">
        <f>#REF!/1.7</f>
        <v>#REF!</v>
      </c>
      <c r="J3631" s="4">
        <f>Hilfstabelle!C3631/3</f>
        <v>0.43474275000000007</v>
      </c>
      <c r="K3631" s="96">
        <f>Hilfstabelle!F3631/11</f>
        <v>0</v>
      </c>
      <c r="L3631" s="107">
        <f>Hilfstabelle!G3631/sinks!$G$3</f>
        <v>0.11418900102333401</v>
      </c>
    </row>
    <row r="3632" spans="1:12" x14ac:dyDescent="0.25">
      <c r="A3632" s="89">
        <v>41060.25</v>
      </c>
      <c r="B3632" s="4">
        <v>0.52593496640000004</v>
      </c>
      <c r="C3632" s="8">
        <v>0.25</v>
      </c>
      <c r="D3632" s="8">
        <v>0</v>
      </c>
      <c r="E3632" s="8">
        <v>0.14285714285714285</v>
      </c>
      <c r="F3632" s="8">
        <v>0.25</v>
      </c>
      <c r="G3632" s="8">
        <v>0</v>
      </c>
      <c r="H3632" s="8">
        <v>0.14285714285714285</v>
      </c>
      <c r="I3632" s="4" t="e">
        <f>#REF!/1.7</f>
        <v>#REF!</v>
      </c>
      <c r="J3632" s="4">
        <f>Hilfstabelle!C3632/3</f>
        <v>0.4419015</v>
      </c>
      <c r="K3632" s="96">
        <f>Hilfstabelle!F3632/11</f>
        <v>0</v>
      </c>
      <c r="L3632" s="107">
        <f>Hilfstabelle!G3632/sinks!$G$3</f>
        <v>0.13177512445487868</v>
      </c>
    </row>
    <row r="3633" spans="1:12" x14ac:dyDescent="0.25">
      <c r="A3633" s="89">
        <v>41060.291666666664</v>
      </c>
      <c r="B3633" s="4">
        <v>0.55226222650000001</v>
      </c>
      <c r="C3633" s="8">
        <v>0.29166666666666669</v>
      </c>
      <c r="D3633" s="8">
        <v>0</v>
      </c>
      <c r="E3633" s="8">
        <v>0.125</v>
      </c>
      <c r="F3633" s="8">
        <v>0.29166666666666669</v>
      </c>
      <c r="G3633" s="8">
        <v>0</v>
      </c>
      <c r="H3633" s="8">
        <v>0.125</v>
      </c>
      <c r="I3633" s="4" t="e">
        <f>#REF!/1.7</f>
        <v>#REF!</v>
      </c>
      <c r="J3633" s="4">
        <f>Hilfstabelle!C3633/3</f>
        <v>0.44740425</v>
      </c>
      <c r="K3633" s="96">
        <f>Hilfstabelle!F3633/11</f>
        <v>0</v>
      </c>
      <c r="L3633" s="107">
        <f>Hilfstabelle!G3633/sinks!$G$3</f>
        <v>0.13790420001091952</v>
      </c>
    </row>
    <row r="3634" spans="1:12" x14ac:dyDescent="0.25">
      <c r="A3634" s="89">
        <v>41060.333333333336</v>
      </c>
      <c r="B3634" s="4">
        <v>0.58164065909999996</v>
      </c>
      <c r="C3634" s="8">
        <v>0.33333333333333331</v>
      </c>
      <c r="D3634" s="8">
        <v>0</v>
      </c>
      <c r="E3634" s="8">
        <v>0.1111111111111111</v>
      </c>
      <c r="F3634" s="8">
        <v>0.33333333333333331</v>
      </c>
      <c r="G3634" s="8">
        <v>0</v>
      </c>
      <c r="H3634" s="8">
        <v>0.1111111111111111</v>
      </c>
      <c r="I3634" s="4" t="e">
        <f>#REF!/1.7</f>
        <v>#REF!</v>
      </c>
      <c r="J3634" s="4">
        <f>Hilfstabelle!C3634/3</f>
        <v>0.45262525000000003</v>
      </c>
      <c r="K3634" s="96">
        <f>Hilfstabelle!F3634/11</f>
        <v>0</v>
      </c>
      <c r="L3634" s="107">
        <f>Hilfstabelle!G3634/sinks!$G$3</f>
        <v>0.15846584974975372</v>
      </c>
    </row>
    <row r="3635" spans="1:12" x14ac:dyDescent="0.25">
      <c r="A3635" s="89">
        <v>41060.375</v>
      </c>
      <c r="B3635" s="4">
        <v>0.59802981430000002</v>
      </c>
      <c r="C3635" s="8">
        <v>0.375</v>
      </c>
      <c r="D3635" s="8">
        <v>0</v>
      </c>
      <c r="E3635" s="8">
        <v>0.1</v>
      </c>
      <c r="F3635" s="8">
        <v>0.375</v>
      </c>
      <c r="G3635" s="8">
        <v>0</v>
      </c>
      <c r="H3635" s="8">
        <v>0.1</v>
      </c>
      <c r="I3635" s="4" t="e">
        <f>#REF!/1.7</f>
        <v>#REF!</v>
      </c>
      <c r="J3635" s="4">
        <f>Hilfstabelle!C3635/3</f>
        <v>0.45747825000000003</v>
      </c>
      <c r="K3635" s="96">
        <f>Hilfstabelle!F3635/11</f>
        <v>0</v>
      </c>
      <c r="L3635" s="107">
        <f>Hilfstabelle!G3635/sinks!$G$3</f>
        <v>0.17804837331054821</v>
      </c>
    </row>
    <row r="3636" spans="1:12" x14ac:dyDescent="0.25">
      <c r="A3636" s="89">
        <v>41060.416666666664</v>
      </c>
      <c r="B3636" s="4">
        <v>0.57388196319999996</v>
      </c>
      <c r="C3636" s="8">
        <v>0.41666666666666669</v>
      </c>
      <c r="D3636" s="8">
        <v>0</v>
      </c>
      <c r="E3636" s="8">
        <v>9.0909090909090912E-2</v>
      </c>
      <c r="F3636" s="8">
        <v>0.41666666666666669</v>
      </c>
      <c r="G3636" s="8">
        <v>0</v>
      </c>
      <c r="H3636" s="8">
        <v>9.0909090909090912E-2</v>
      </c>
      <c r="I3636" s="4" t="e">
        <f>#REF!/1.7</f>
        <v>#REF!</v>
      </c>
      <c r="J3636" s="4">
        <f>Hilfstabelle!C3636/3</f>
        <v>0.46156075000000002</v>
      </c>
      <c r="K3636" s="96">
        <f>Hilfstabelle!F3636/11</f>
        <v>0</v>
      </c>
      <c r="L3636" s="107">
        <f>Hilfstabelle!G3636/sinks!$G$3</f>
        <v>0.18204117356904781</v>
      </c>
    </row>
    <row r="3637" spans="1:12" x14ac:dyDescent="0.25">
      <c r="A3637" s="89">
        <v>41060.458333333336</v>
      </c>
      <c r="B3637" s="4">
        <v>0.55470316450000001</v>
      </c>
      <c r="C3637" s="8">
        <v>0.45833333333333331</v>
      </c>
      <c r="D3637" s="8">
        <v>0</v>
      </c>
      <c r="E3637" s="8">
        <v>8.3333333333333329E-2</v>
      </c>
      <c r="F3637" s="8">
        <v>0.45833333333333331</v>
      </c>
      <c r="G3637" s="8">
        <v>0</v>
      </c>
      <c r="H3637" s="8">
        <v>8.3333333333333329E-2</v>
      </c>
      <c r="I3637" s="4" t="e">
        <f>#REF!/1.7</f>
        <v>#REF!</v>
      </c>
      <c r="J3637" s="4">
        <f>Hilfstabelle!C3637/3</f>
        <v>0.46647125000000006</v>
      </c>
      <c r="K3637" s="96">
        <f>Hilfstabelle!F3637/11</f>
        <v>0</v>
      </c>
      <c r="L3637" s="107">
        <f>Hilfstabelle!G3637/sinks!$G$3</f>
        <v>0.18555076870072265</v>
      </c>
    </row>
    <row r="3638" spans="1:12" x14ac:dyDescent="0.25">
      <c r="A3638" s="89">
        <v>41060.5</v>
      </c>
      <c r="B3638" s="4">
        <v>0.53430389680000001</v>
      </c>
      <c r="C3638" s="8">
        <v>0.5</v>
      </c>
      <c r="D3638" s="8">
        <v>0</v>
      </c>
      <c r="E3638" s="8">
        <v>7.6923076923076927E-2</v>
      </c>
      <c r="F3638" s="8">
        <v>0.5</v>
      </c>
      <c r="G3638" s="8">
        <v>0</v>
      </c>
      <c r="H3638" s="8">
        <v>7.6923076923076927E-2</v>
      </c>
      <c r="I3638" s="4" t="e">
        <f>#REF!/1.7</f>
        <v>#REF!</v>
      </c>
      <c r="J3638" s="4">
        <f>Hilfstabelle!C3638/3</f>
        <v>0.46568349999999997</v>
      </c>
      <c r="K3638" s="96">
        <f>Hilfstabelle!F3638/11</f>
        <v>0</v>
      </c>
      <c r="L3638" s="107">
        <f>Hilfstabelle!G3638/sinks!$G$3</f>
        <v>0.18860259055435297</v>
      </c>
    </row>
    <row r="3639" spans="1:12" x14ac:dyDescent="0.25">
      <c r="A3639" s="89">
        <v>41060.541666666664</v>
      </c>
      <c r="B3639" s="4">
        <v>0.53369366230000004</v>
      </c>
      <c r="C3639" s="8">
        <v>0.54166666666666663</v>
      </c>
      <c r="D3639" s="8">
        <v>0</v>
      </c>
      <c r="E3639" s="8">
        <v>7.1428571428571425E-2</v>
      </c>
      <c r="F3639" s="8">
        <v>0.54166666666666663</v>
      </c>
      <c r="G3639" s="8">
        <v>0</v>
      </c>
      <c r="H3639" s="8">
        <v>7.1428571428571425E-2</v>
      </c>
      <c r="I3639" s="4" t="e">
        <f>#REF!/1.7</f>
        <v>#REF!</v>
      </c>
      <c r="J3639" s="4">
        <f>Hilfstabelle!C3639/3</f>
        <v>0.46317074999999996</v>
      </c>
      <c r="K3639" s="96">
        <f>Hilfstabelle!F3639/11</f>
        <v>0</v>
      </c>
      <c r="L3639" s="107">
        <f>Hilfstabelle!G3639/sinks!$G$3</f>
        <v>0.17728541784714064</v>
      </c>
    </row>
    <row r="3640" spans="1:12" x14ac:dyDescent="0.25">
      <c r="A3640" s="89">
        <v>41060.583333333336</v>
      </c>
      <c r="B3640" s="4">
        <v>0.53317060409999995</v>
      </c>
      <c r="C3640" s="8">
        <v>0.58333333333333337</v>
      </c>
      <c r="D3640" s="8">
        <v>0</v>
      </c>
      <c r="E3640" s="8">
        <v>6.6666666666666666E-2</v>
      </c>
      <c r="F3640" s="8">
        <v>0.58333333333333337</v>
      </c>
      <c r="G3640" s="8">
        <v>0</v>
      </c>
      <c r="H3640" s="8">
        <v>6.6666666666666666E-2</v>
      </c>
      <c r="I3640" s="4" t="e">
        <f>#REF!/1.7</f>
        <v>#REF!</v>
      </c>
      <c r="J3640" s="4">
        <f>Hilfstabelle!C3640/3</f>
        <v>0.46088225000000005</v>
      </c>
      <c r="K3640" s="96">
        <f>Hilfstabelle!F3640/11</f>
        <v>0</v>
      </c>
      <c r="L3640" s="107">
        <f>Hilfstabelle!G3640/sinks!$G$3</f>
        <v>0.16684564392284693</v>
      </c>
    </row>
    <row r="3641" spans="1:12" x14ac:dyDescent="0.25">
      <c r="A3641" s="89">
        <v>41060.625</v>
      </c>
      <c r="B3641" s="4">
        <v>0.54921105400000003</v>
      </c>
      <c r="C3641" s="8">
        <v>0.625</v>
      </c>
      <c r="D3641" s="8">
        <v>0</v>
      </c>
      <c r="E3641" s="8">
        <v>6.25E-2</v>
      </c>
      <c r="F3641" s="8">
        <v>0.625</v>
      </c>
      <c r="G3641" s="8">
        <v>0</v>
      </c>
      <c r="H3641" s="8">
        <v>6.25E-2</v>
      </c>
      <c r="I3641" s="4" t="e">
        <f>#REF!/1.7</f>
        <v>#REF!</v>
      </c>
      <c r="J3641" s="4">
        <f>Hilfstabelle!C3641/3</f>
        <v>0.45774849999999995</v>
      </c>
      <c r="K3641" s="96">
        <f>Hilfstabelle!F3641/11</f>
        <v>0</v>
      </c>
      <c r="L3641" s="107">
        <f>Hilfstabelle!G3641/sinks!$G$3</f>
        <v>0.17256780989840378</v>
      </c>
    </row>
    <row r="3642" spans="1:12" x14ac:dyDescent="0.25">
      <c r="A3642" s="89">
        <v>41060.666666666664</v>
      </c>
      <c r="B3642" s="4">
        <v>0.56786679449999999</v>
      </c>
      <c r="C3642" s="8">
        <v>0.66666666666666663</v>
      </c>
      <c r="D3642" s="8">
        <v>0</v>
      </c>
      <c r="E3642" s="8">
        <v>5.8823529411764705E-2</v>
      </c>
      <c r="F3642" s="8">
        <v>0.66666666666666663</v>
      </c>
      <c r="G3642" s="8">
        <v>0</v>
      </c>
      <c r="H3642" s="8">
        <v>5.8823529411764705E-2</v>
      </c>
      <c r="I3642" s="4" t="e">
        <f>#REF!/1.7</f>
        <v>#REF!</v>
      </c>
      <c r="J3642" s="4">
        <f>Hilfstabelle!C3642/3</f>
        <v>0.4544652500000001</v>
      </c>
      <c r="K3642" s="96">
        <f>Hilfstabelle!F3642/11</f>
        <v>0</v>
      </c>
      <c r="L3642" s="107">
        <f>Hilfstabelle!G3642/sinks!$G$3</f>
        <v>0.17691665603982687</v>
      </c>
    </row>
    <row r="3643" spans="1:12" x14ac:dyDescent="0.25">
      <c r="A3643" s="89">
        <v>41060.708333333336</v>
      </c>
      <c r="B3643" s="4">
        <v>0.56045680409999998</v>
      </c>
      <c r="C3643" s="8">
        <v>0.70833333333333337</v>
      </c>
      <c r="D3643" s="8">
        <v>0</v>
      </c>
      <c r="E3643" s="8">
        <v>5.5555555555555552E-2</v>
      </c>
      <c r="F3643" s="8">
        <v>0.70833333333333337</v>
      </c>
      <c r="G3643" s="8">
        <v>0</v>
      </c>
      <c r="H3643" s="8">
        <v>5.5555555555555552E-2</v>
      </c>
      <c r="I3643" s="4" t="e">
        <f>#REF!/1.7</f>
        <v>#REF!</v>
      </c>
      <c r="J3643" s="4">
        <f>Hilfstabelle!C3643/3</f>
        <v>0.45170525</v>
      </c>
      <c r="K3643" s="96">
        <f>Hilfstabelle!F3643/11</f>
        <v>0</v>
      </c>
      <c r="L3643" s="107">
        <f>Hilfstabelle!G3643/sinks!$G$3</f>
        <v>0.18032452377638078</v>
      </c>
    </row>
    <row r="3644" spans="1:12" x14ac:dyDescent="0.25">
      <c r="A3644" s="89">
        <v>41060.75</v>
      </c>
      <c r="B3644" s="4">
        <v>0.56655914919999995</v>
      </c>
      <c r="C3644" s="8">
        <v>0.75</v>
      </c>
      <c r="D3644" s="8">
        <v>0</v>
      </c>
      <c r="E3644" s="8">
        <v>5.2631578947368418E-2</v>
      </c>
      <c r="F3644" s="8">
        <v>0.75</v>
      </c>
      <c r="G3644" s="8">
        <v>0</v>
      </c>
      <c r="H3644" s="8">
        <v>5.2631578947368418E-2</v>
      </c>
      <c r="I3644" s="4" t="e">
        <f>#REF!/1.7</f>
        <v>#REF!</v>
      </c>
      <c r="J3644" s="4">
        <f>Hilfstabelle!C3644/3</f>
        <v>0.44973875000000002</v>
      </c>
      <c r="K3644" s="96">
        <f>Hilfstabelle!F3644/11</f>
        <v>0</v>
      </c>
      <c r="L3644" s="107">
        <f>Hilfstabelle!G3644/sinks!$G$3</f>
        <v>0.17864602175688415</v>
      </c>
    </row>
    <row r="3645" spans="1:12" x14ac:dyDescent="0.25">
      <c r="A3645" s="89">
        <v>41060.791666666664</v>
      </c>
      <c r="B3645" s="4">
        <v>0.56716938370000003</v>
      </c>
      <c r="C3645" s="8">
        <v>0.79166666666666663</v>
      </c>
      <c r="D3645" s="8">
        <v>0</v>
      </c>
      <c r="E3645" s="8">
        <v>0.05</v>
      </c>
      <c r="F3645" s="8">
        <v>0.79166666666666663</v>
      </c>
      <c r="G3645" s="8">
        <v>0</v>
      </c>
      <c r="H3645" s="8">
        <v>0.05</v>
      </c>
      <c r="I3645" s="4" t="e">
        <f>#REF!/1.7</f>
        <v>#REF!</v>
      </c>
      <c r="J3645" s="4">
        <f>Hilfstabelle!C3645/3</f>
        <v>0.44787574999999996</v>
      </c>
      <c r="K3645" s="96">
        <f>Hilfstabelle!F3645/11</f>
        <v>0</v>
      </c>
      <c r="L3645" s="107">
        <f>Hilfstabelle!G3645/sinks!$G$3</f>
        <v>0.17160139964475415</v>
      </c>
    </row>
    <row r="3646" spans="1:12" x14ac:dyDescent="0.25">
      <c r="A3646" s="89">
        <v>41060.833333333336</v>
      </c>
      <c r="B3646" s="4">
        <v>0.55339551909999996</v>
      </c>
      <c r="C3646" s="8">
        <v>0.83333333333333337</v>
      </c>
      <c r="D3646" s="8">
        <v>0</v>
      </c>
      <c r="E3646" s="8">
        <v>4.7619047619047616E-2</v>
      </c>
      <c r="F3646" s="8">
        <v>0.83333333333333337</v>
      </c>
      <c r="G3646" s="8">
        <v>0</v>
      </c>
      <c r="H3646" s="8">
        <v>4.7619047619047616E-2</v>
      </c>
      <c r="I3646" s="4" t="e">
        <f>#REF!/1.7</f>
        <v>#REF!</v>
      </c>
      <c r="J3646" s="4">
        <f>Hilfstabelle!C3646/3</f>
        <v>0.44478800000000002</v>
      </c>
      <c r="K3646" s="96">
        <f>Hilfstabelle!F3646/11</f>
        <v>0</v>
      </c>
      <c r="L3646" s="107">
        <f>Hilfstabelle!G3646/sinks!$G$3</f>
        <v>0.15971201033998608</v>
      </c>
    </row>
    <row r="3647" spans="1:12" x14ac:dyDescent="0.25">
      <c r="A3647" s="89">
        <v>41060.875</v>
      </c>
      <c r="B3647" s="4">
        <v>0.51059192750000004</v>
      </c>
      <c r="C3647" s="8">
        <v>0.875</v>
      </c>
      <c r="D3647" s="8">
        <v>0</v>
      </c>
      <c r="E3647" s="8">
        <v>4.5454545454545456E-2</v>
      </c>
      <c r="F3647" s="8">
        <v>0.875</v>
      </c>
      <c r="G3647" s="8">
        <v>0</v>
      </c>
      <c r="H3647" s="8">
        <v>4.5454545454545456E-2</v>
      </c>
      <c r="I3647" s="4" t="e">
        <f>#REF!/1.7</f>
        <v>#REF!</v>
      </c>
      <c r="J3647" s="4">
        <f>Hilfstabelle!C3647/3</f>
        <v>0.43987175000000001</v>
      </c>
      <c r="K3647" s="96">
        <f>Hilfstabelle!F3647/11</f>
        <v>0</v>
      </c>
      <c r="L3647" s="107">
        <f>Hilfstabelle!G3647/sinks!$G$3</f>
        <v>0.1446309240132963</v>
      </c>
    </row>
    <row r="3648" spans="1:12" x14ac:dyDescent="0.25">
      <c r="A3648" s="89">
        <v>41060.916666666664</v>
      </c>
      <c r="B3648" s="4">
        <v>0.48504925459999998</v>
      </c>
      <c r="C3648" s="8">
        <v>0.91666666666666663</v>
      </c>
      <c r="D3648" s="8">
        <v>0</v>
      </c>
      <c r="E3648" s="8">
        <v>4.3478260869565216E-2</v>
      </c>
      <c r="F3648" s="8">
        <v>0.91666666666666663</v>
      </c>
      <c r="G3648" s="8">
        <v>0</v>
      </c>
      <c r="H3648" s="8">
        <v>4.3478260869565216E-2</v>
      </c>
      <c r="I3648" s="4" t="e">
        <f>#REF!/1.7</f>
        <v>#REF!</v>
      </c>
      <c r="J3648" s="4">
        <f>Hilfstabelle!C3648/3</f>
        <v>0.43562824999999999</v>
      </c>
      <c r="K3648" s="96">
        <f>Hilfstabelle!F3648/11</f>
        <v>0</v>
      </c>
      <c r="L3648" s="107">
        <f>Hilfstabelle!G3648/sinks!$G$3</f>
        <v>0.13552632214996588</v>
      </c>
    </row>
    <row r="3649" spans="1:12" x14ac:dyDescent="0.25">
      <c r="A3649" s="89">
        <v>41060.958333333336</v>
      </c>
      <c r="B3649" s="4">
        <v>0.46508586870000002</v>
      </c>
      <c r="C3649" s="8">
        <v>0.95833333333333337</v>
      </c>
      <c r="D3649" s="8">
        <v>0</v>
      </c>
      <c r="E3649" s="8">
        <v>4.1666666666666664E-2</v>
      </c>
      <c r="F3649" s="8">
        <v>0.95833333333333337</v>
      </c>
      <c r="G3649" s="8">
        <v>0</v>
      </c>
      <c r="H3649" s="8">
        <v>4.1666666666666664E-2</v>
      </c>
      <c r="I3649" s="4" t="e">
        <f>#REF!/1.7</f>
        <v>#REF!</v>
      </c>
      <c r="J3649" s="4">
        <f>Hilfstabelle!C3649/3</f>
        <v>0.43280499999999994</v>
      </c>
      <c r="K3649" s="96">
        <f>Hilfstabelle!F3649/11</f>
        <v>0</v>
      </c>
      <c r="L3649" s="107">
        <f>Hilfstabelle!G3649/sinks!$G$3</f>
        <v>0.127782324196379</v>
      </c>
    </row>
    <row r="3650" spans="1:12" x14ac:dyDescent="0.25">
      <c r="A3650" s="89">
        <v>41061</v>
      </c>
      <c r="B3650" s="4">
        <v>0.45750152560000001</v>
      </c>
      <c r="C3650" s="8">
        <v>0</v>
      </c>
      <c r="D3650" s="8">
        <v>0</v>
      </c>
      <c r="E3650" s="8">
        <v>1</v>
      </c>
      <c r="F3650" s="8">
        <v>0</v>
      </c>
      <c r="G3650" s="8">
        <v>0</v>
      </c>
      <c r="H3650" s="8">
        <v>1</v>
      </c>
      <c r="I3650" s="4" t="e">
        <f>#REF!/1.7</f>
        <v>#REF!</v>
      </c>
      <c r="J3650" s="4">
        <f>Hilfstabelle!C3650/3</f>
        <v>0.42837750000000008</v>
      </c>
      <c r="K3650" s="96">
        <f>Hilfstabelle!F3650/11</f>
        <v>0</v>
      </c>
      <c r="L3650" s="107">
        <f>Hilfstabelle!G3650/sinks!$G$3</f>
        <v>0.12590036738664032</v>
      </c>
    </row>
    <row r="3651" spans="1:12" x14ac:dyDescent="0.25">
      <c r="A3651" s="89">
        <v>41061.041666666664</v>
      </c>
      <c r="B3651" s="4">
        <v>0.4514863569</v>
      </c>
      <c r="C3651" s="8">
        <v>4.1666666666666664E-2</v>
      </c>
      <c r="D3651" s="8">
        <v>0</v>
      </c>
      <c r="E3651" s="8">
        <v>0.5</v>
      </c>
      <c r="F3651" s="8">
        <v>4.1666666666666664E-2</v>
      </c>
      <c r="G3651" s="8">
        <v>0</v>
      </c>
      <c r="H3651" s="8">
        <v>0.5</v>
      </c>
      <c r="I3651" s="4" t="e">
        <f>#REF!/1.7</f>
        <v>#REF!</v>
      </c>
      <c r="J3651" s="4">
        <f>Hilfstabelle!C3651/3</f>
        <v>0.42566924999999994</v>
      </c>
      <c r="K3651" s="96">
        <f>Hilfstabelle!F3651/11</f>
        <v>0</v>
      </c>
      <c r="L3651" s="107">
        <f>Hilfstabelle!G3651/sinks!$G$3</f>
        <v>0.1217804078842394</v>
      </c>
    </row>
    <row r="3652" spans="1:12" x14ac:dyDescent="0.25">
      <c r="A3652" s="89">
        <v>41061.083333333336</v>
      </c>
      <c r="B3652" s="4">
        <v>0.48034173130000002</v>
      </c>
      <c r="C3652" s="8">
        <v>8.3333333333333329E-2</v>
      </c>
      <c r="D3652" s="8">
        <v>0</v>
      </c>
      <c r="E3652" s="8">
        <v>0.33333333333333331</v>
      </c>
      <c r="F3652" s="8">
        <v>8.3333333333333329E-2</v>
      </c>
      <c r="G3652" s="8">
        <v>0</v>
      </c>
      <c r="H3652" s="8">
        <v>0.33333333333333331</v>
      </c>
      <c r="I3652" s="4" t="e">
        <f>#REF!/1.7</f>
        <v>#REF!</v>
      </c>
      <c r="J3652" s="4">
        <f>Hilfstabelle!C3652/3</f>
        <v>0.42415699999999995</v>
      </c>
      <c r="K3652" s="96">
        <f>Hilfstabelle!F3652/11</f>
        <v>0</v>
      </c>
      <c r="L3652" s="107">
        <f>Hilfstabelle!G3652/sinks!$G$3</f>
        <v>0.12000017846962167</v>
      </c>
    </row>
    <row r="3653" spans="1:12" x14ac:dyDescent="0.25">
      <c r="A3653" s="89">
        <v>41061.125</v>
      </c>
      <c r="B3653" s="4">
        <v>0.56036962779999999</v>
      </c>
      <c r="C3653" s="8">
        <v>0.125</v>
      </c>
      <c r="D3653" s="8">
        <v>0</v>
      </c>
      <c r="E3653" s="8">
        <v>0.25</v>
      </c>
      <c r="F3653" s="8">
        <v>0.125</v>
      </c>
      <c r="G3653" s="8">
        <v>0</v>
      </c>
      <c r="H3653" s="8">
        <v>0.25</v>
      </c>
      <c r="I3653" s="4" t="e">
        <f>#REF!/1.7</f>
        <v>#REF!</v>
      </c>
      <c r="J3653" s="4">
        <f>Hilfstabelle!C3653/3</f>
        <v>0.42227100000000006</v>
      </c>
      <c r="K3653" s="96">
        <f>Hilfstabelle!F3653/11</f>
        <v>0</v>
      </c>
      <c r="L3653" s="107">
        <f>Hilfstabelle!G3653/sinks!$G$3</f>
        <v>0.11802921018915211</v>
      </c>
    </row>
    <row r="3654" spans="1:12" x14ac:dyDescent="0.25">
      <c r="A3654" s="89">
        <v>41061.166666666664</v>
      </c>
      <c r="B3654" s="4">
        <v>0.67866794529999996</v>
      </c>
      <c r="C3654" s="8">
        <v>0.16666666666666666</v>
      </c>
      <c r="D3654" s="8">
        <v>0</v>
      </c>
      <c r="E3654" s="8">
        <v>0.2</v>
      </c>
      <c r="F3654" s="8">
        <v>0.16666666666666666</v>
      </c>
      <c r="G3654" s="8">
        <v>0</v>
      </c>
      <c r="H3654" s="8">
        <v>0.2</v>
      </c>
      <c r="I3654" s="4" t="e">
        <f>#REF!/1.7</f>
        <v>#REF!</v>
      </c>
      <c r="J3654" s="4">
        <f>Hilfstabelle!C3654/3</f>
        <v>0.42526675000000003</v>
      </c>
      <c r="K3654" s="96">
        <f>Hilfstabelle!F3654/11</f>
        <v>0</v>
      </c>
      <c r="L3654" s="107">
        <f>Hilfstabelle!G3654/sinks!$G$3</f>
        <v>0.11570219602575904</v>
      </c>
    </row>
    <row r="3655" spans="1:12" x14ac:dyDescent="0.25">
      <c r="A3655" s="89">
        <v>41061.208333333336</v>
      </c>
      <c r="B3655" s="4">
        <v>0.75424984740000001</v>
      </c>
      <c r="C3655" s="8">
        <v>0.20833333333333334</v>
      </c>
      <c r="D3655" s="8">
        <v>0</v>
      </c>
      <c r="E3655" s="8">
        <v>0.16666666666666666</v>
      </c>
      <c r="F3655" s="8">
        <v>0.20833333333333334</v>
      </c>
      <c r="G3655" s="8">
        <v>0</v>
      </c>
      <c r="H3655" s="8">
        <v>0.16666666666666666</v>
      </c>
      <c r="I3655" s="4" t="e">
        <f>#REF!/1.7</f>
        <v>#REF!</v>
      </c>
      <c r="J3655" s="4">
        <f>Hilfstabelle!C3655/3</f>
        <v>0.43003350000000001</v>
      </c>
      <c r="K3655" s="96">
        <f>Hilfstabelle!F3655/11</f>
        <v>0</v>
      </c>
      <c r="L3655" s="107">
        <f>Hilfstabelle!G3655/sinks!$G$3</f>
        <v>0.11418900102333401</v>
      </c>
    </row>
    <row r="3656" spans="1:12" x14ac:dyDescent="0.25">
      <c r="A3656" s="89">
        <v>41061.25</v>
      </c>
      <c r="B3656" s="4">
        <v>0.77055182629999996</v>
      </c>
      <c r="C3656" s="8">
        <v>0.25</v>
      </c>
      <c r="D3656" s="8">
        <v>0</v>
      </c>
      <c r="E3656" s="8">
        <v>0.14285714285714285</v>
      </c>
      <c r="F3656" s="8">
        <v>0.25</v>
      </c>
      <c r="G3656" s="8">
        <v>0</v>
      </c>
      <c r="H3656" s="8">
        <v>0.14285714285714285</v>
      </c>
      <c r="I3656" s="4" t="e">
        <f>#REF!/1.7</f>
        <v>#REF!</v>
      </c>
      <c r="J3656" s="4">
        <f>Hilfstabelle!C3656/3</f>
        <v>0.43559375</v>
      </c>
      <c r="K3656" s="96">
        <f>Hilfstabelle!F3656/11</f>
        <v>0</v>
      </c>
      <c r="L3656" s="107">
        <f>Hilfstabelle!G3656/sinks!$G$3</f>
        <v>0.13177512445487868</v>
      </c>
    </row>
    <row r="3657" spans="1:12" x14ac:dyDescent="0.25">
      <c r="A3657" s="89">
        <v>41061.291666666664</v>
      </c>
      <c r="B3657" s="4">
        <v>0.77525934969999999</v>
      </c>
      <c r="C3657" s="8">
        <v>0.29166666666666669</v>
      </c>
      <c r="D3657" s="8">
        <v>0</v>
      </c>
      <c r="E3657" s="8">
        <v>0.125</v>
      </c>
      <c r="F3657" s="8">
        <v>0.29166666666666669</v>
      </c>
      <c r="G3657" s="8">
        <v>0</v>
      </c>
      <c r="H3657" s="8">
        <v>0.125</v>
      </c>
      <c r="I3657" s="4" t="e">
        <f>#REF!/1.7</f>
        <v>#REF!</v>
      </c>
      <c r="J3657" s="4">
        <f>Hilfstabelle!C3657/3</f>
        <v>0.44159100000000007</v>
      </c>
      <c r="K3657" s="96">
        <f>Hilfstabelle!F3657/11</f>
        <v>0</v>
      </c>
      <c r="L3657" s="107">
        <f>Hilfstabelle!G3657/sinks!$G$3</f>
        <v>0.13790420001091952</v>
      </c>
    </row>
    <row r="3658" spans="1:12" x14ac:dyDescent="0.25">
      <c r="A3658" s="89">
        <v>41061.333333333336</v>
      </c>
      <c r="B3658" s="4">
        <v>0.79609449919999997</v>
      </c>
      <c r="C3658" s="8">
        <v>0.33333333333333331</v>
      </c>
      <c r="D3658" s="8">
        <v>0</v>
      </c>
      <c r="E3658" s="8">
        <v>0.1111111111111111</v>
      </c>
      <c r="F3658" s="8">
        <v>0.33333333333333331</v>
      </c>
      <c r="G3658" s="8">
        <v>0</v>
      </c>
      <c r="H3658" s="8">
        <v>0.1111111111111111</v>
      </c>
      <c r="I3658" s="4" t="e">
        <f>#REF!/1.7</f>
        <v>#REF!</v>
      </c>
      <c r="J3658" s="4">
        <f>Hilfstabelle!C3658/3</f>
        <v>0.44784125000000002</v>
      </c>
      <c r="K3658" s="96">
        <f>Hilfstabelle!F3658/11</f>
        <v>0</v>
      </c>
      <c r="L3658" s="107">
        <f>Hilfstabelle!G3658/sinks!$G$3</f>
        <v>0.15846584974975372</v>
      </c>
    </row>
    <row r="3659" spans="1:12" x14ac:dyDescent="0.25">
      <c r="A3659" s="89">
        <v>41061.375</v>
      </c>
      <c r="B3659" s="4">
        <v>0.80481213490000003</v>
      </c>
      <c r="C3659" s="8">
        <v>0.375</v>
      </c>
      <c r="D3659" s="8">
        <v>0</v>
      </c>
      <c r="E3659" s="8">
        <v>0.1</v>
      </c>
      <c r="F3659" s="8">
        <v>0.375</v>
      </c>
      <c r="G3659" s="8">
        <v>0</v>
      </c>
      <c r="H3659" s="8">
        <v>0.1</v>
      </c>
      <c r="I3659" s="4" t="e">
        <f>#REF!/1.7</f>
        <v>#REF!</v>
      </c>
      <c r="J3659" s="4">
        <f>Hilfstabelle!C3659/3</f>
        <v>0.45197550000000003</v>
      </c>
      <c r="K3659" s="96">
        <f>Hilfstabelle!F3659/11</f>
        <v>0</v>
      </c>
      <c r="L3659" s="107">
        <f>Hilfstabelle!G3659/sinks!$G$3</f>
        <v>0.17804837331054821</v>
      </c>
    </row>
    <row r="3660" spans="1:12" x14ac:dyDescent="0.25">
      <c r="A3660" s="89">
        <v>41061.416666666664</v>
      </c>
      <c r="B3660" s="4">
        <v>0.78728968700000002</v>
      </c>
      <c r="C3660" s="8">
        <v>0.41666666666666669</v>
      </c>
      <c r="D3660" s="8">
        <v>0</v>
      </c>
      <c r="E3660" s="8">
        <v>9.0909090909090912E-2</v>
      </c>
      <c r="F3660" s="8">
        <v>0.41666666666666669</v>
      </c>
      <c r="G3660" s="8">
        <v>0</v>
      </c>
      <c r="H3660" s="8">
        <v>9.0909090909090912E-2</v>
      </c>
      <c r="I3660" s="4" t="e">
        <f>#REF!/1.7</f>
        <v>#REF!</v>
      </c>
      <c r="J3660" s="4">
        <f>Hilfstabelle!C3660/3</f>
        <v>0.45482175000000002</v>
      </c>
      <c r="K3660" s="96">
        <f>Hilfstabelle!F3660/11</f>
        <v>0</v>
      </c>
      <c r="L3660" s="107">
        <f>Hilfstabelle!G3660/sinks!$G$3</f>
        <v>0.18204117356904781</v>
      </c>
    </row>
    <row r="3661" spans="1:12" x14ac:dyDescent="0.25">
      <c r="A3661" s="89">
        <v>41061.458333333336</v>
      </c>
      <c r="B3661" s="4">
        <v>0.78458721990000002</v>
      </c>
      <c r="C3661" s="8">
        <v>0.45833333333333331</v>
      </c>
      <c r="D3661" s="8">
        <v>0</v>
      </c>
      <c r="E3661" s="8">
        <v>8.3333333333333329E-2</v>
      </c>
      <c r="F3661" s="8">
        <v>0.45833333333333331</v>
      </c>
      <c r="G3661" s="8">
        <v>0</v>
      </c>
      <c r="H3661" s="8">
        <v>8.3333333333333329E-2</v>
      </c>
      <c r="I3661" s="4" t="e">
        <f>#REF!/1.7</f>
        <v>#REF!</v>
      </c>
      <c r="J3661" s="4">
        <f>Hilfstabelle!C3661/3</f>
        <v>0.45597750000000009</v>
      </c>
      <c r="K3661" s="96">
        <f>Hilfstabelle!F3661/11</f>
        <v>0</v>
      </c>
      <c r="L3661" s="107">
        <f>Hilfstabelle!G3661/sinks!$G$3</f>
        <v>0.18555076870072265</v>
      </c>
    </row>
    <row r="3662" spans="1:12" x14ac:dyDescent="0.25">
      <c r="A3662" s="89">
        <v>41061.5</v>
      </c>
      <c r="B3662" s="4">
        <v>0.77142358990000004</v>
      </c>
      <c r="C3662" s="8">
        <v>0.5</v>
      </c>
      <c r="D3662" s="8">
        <v>0</v>
      </c>
      <c r="E3662" s="8">
        <v>7.6923076923076927E-2</v>
      </c>
      <c r="F3662" s="8">
        <v>0.5</v>
      </c>
      <c r="G3662" s="8">
        <v>0</v>
      </c>
      <c r="H3662" s="8">
        <v>7.6923076923076927E-2</v>
      </c>
      <c r="I3662" s="4" t="e">
        <f>#REF!/1.7</f>
        <v>#REF!</v>
      </c>
      <c r="J3662" s="4">
        <f>Hilfstabelle!C3662/3</f>
        <v>0.45562675000000002</v>
      </c>
      <c r="K3662" s="96">
        <f>Hilfstabelle!F3662/11</f>
        <v>0</v>
      </c>
      <c r="L3662" s="107">
        <f>Hilfstabelle!G3662/sinks!$G$3</f>
        <v>0.18860259055435297</v>
      </c>
    </row>
    <row r="3663" spans="1:12" x14ac:dyDescent="0.25">
      <c r="A3663" s="89">
        <v>41061.541666666664</v>
      </c>
      <c r="B3663" s="4">
        <v>0.762182896</v>
      </c>
      <c r="C3663" s="8">
        <v>0.54166666666666663</v>
      </c>
      <c r="D3663" s="8">
        <v>0</v>
      </c>
      <c r="E3663" s="8">
        <v>7.1428571428571425E-2</v>
      </c>
      <c r="F3663" s="8">
        <v>0.54166666666666663</v>
      </c>
      <c r="G3663" s="8">
        <v>0</v>
      </c>
      <c r="H3663" s="8">
        <v>7.1428571428571425E-2</v>
      </c>
      <c r="I3663" s="4" t="e">
        <f>#REF!/1.7</f>
        <v>#REF!</v>
      </c>
      <c r="J3663" s="4">
        <f>Hilfstabelle!C3663/3</f>
        <v>0.45483899999999999</v>
      </c>
      <c r="K3663" s="96">
        <f>Hilfstabelle!F3663/11</f>
        <v>0</v>
      </c>
      <c r="L3663" s="107">
        <f>Hilfstabelle!G3663/sinks!$G$3</f>
        <v>0.17728541784714064</v>
      </c>
    </row>
    <row r="3664" spans="1:12" x14ac:dyDescent="0.25">
      <c r="A3664" s="89">
        <v>41061.583333333336</v>
      </c>
      <c r="B3664" s="4">
        <v>0.75084996950000005</v>
      </c>
      <c r="C3664" s="8">
        <v>0.58333333333333337</v>
      </c>
      <c r="D3664" s="8">
        <v>0</v>
      </c>
      <c r="E3664" s="8">
        <v>6.6666666666666666E-2</v>
      </c>
      <c r="F3664" s="8">
        <v>0.58333333333333337</v>
      </c>
      <c r="G3664" s="8">
        <v>0</v>
      </c>
      <c r="H3664" s="8">
        <v>6.6666666666666666E-2</v>
      </c>
      <c r="I3664" s="4" t="e">
        <f>#REF!/1.7</f>
        <v>#REF!</v>
      </c>
      <c r="J3664" s="4">
        <f>Hilfstabelle!C3664/3</f>
        <v>0.45260224999999998</v>
      </c>
      <c r="K3664" s="96">
        <f>Hilfstabelle!F3664/11</f>
        <v>1</v>
      </c>
      <c r="L3664" s="107">
        <f>Hilfstabelle!G3664/sinks!$G$3</f>
        <v>0.83952961608058863</v>
      </c>
    </row>
    <row r="3665" spans="1:12" x14ac:dyDescent="0.25">
      <c r="A3665" s="89">
        <v>41061.625</v>
      </c>
      <c r="B3665" s="4">
        <v>0.74910644230000001</v>
      </c>
      <c r="C3665" s="8">
        <v>0.625</v>
      </c>
      <c r="D3665" s="8">
        <v>0</v>
      </c>
      <c r="E3665" s="8">
        <v>6.25E-2</v>
      </c>
      <c r="F3665" s="8">
        <v>0.625</v>
      </c>
      <c r="G3665" s="8">
        <v>0</v>
      </c>
      <c r="H3665" s="8">
        <v>6.25E-2</v>
      </c>
      <c r="I3665" s="4" t="e">
        <f>#REF!/1.7</f>
        <v>#REF!</v>
      </c>
      <c r="J3665" s="4">
        <f>Hilfstabelle!C3665/3</f>
        <v>0.44929025</v>
      </c>
      <c r="K3665" s="96">
        <f>Hilfstabelle!F3665/11</f>
        <v>1</v>
      </c>
      <c r="L3665" s="107">
        <f>Hilfstabelle!G3665/sinks!$G$3</f>
        <v>0.84525178205614548</v>
      </c>
    </row>
    <row r="3666" spans="1:12" x14ac:dyDescent="0.25">
      <c r="A3666" s="89">
        <v>41061.666666666664</v>
      </c>
      <c r="B3666" s="4">
        <v>0.74108621740000002</v>
      </c>
      <c r="C3666" s="8">
        <v>0.66666666666666663</v>
      </c>
      <c r="D3666" s="8">
        <v>0</v>
      </c>
      <c r="E3666" s="8">
        <v>5.8823529411764705E-2</v>
      </c>
      <c r="F3666" s="8">
        <v>0.66666666666666663</v>
      </c>
      <c r="G3666" s="8">
        <v>0</v>
      </c>
      <c r="H3666" s="8">
        <v>5.8823529411764705E-2</v>
      </c>
      <c r="I3666" s="4" t="e">
        <f>#REF!/1.7</f>
        <v>#REF!</v>
      </c>
      <c r="J3666" s="4">
        <f>Hilfstabelle!C3666/3</f>
        <v>0.44454075000000004</v>
      </c>
      <c r="K3666" s="96">
        <f>Hilfstabelle!F3666/11</f>
        <v>0</v>
      </c>
      <c r="L3666" s="107">
        <f>Hilfstabelle!G3666/sinks!$G$3</f>
        <v>0.17691665603982687</v>
      </c>
    </row>
    <row r="3667" spans="1:12" x14ac:dyDescent="0.25">
      <c r="A3667" s="89">
        <v>41061.708333333336</v>
      </c>
      <c r="B3667" s="4">
        <v>0.71170778479999997</v>
      </c>
      <c r="C3667" s="8">
        <v>0.70833333333333337</v>
      </c>
      <c r="D3667" s="8">
        <v>0</v>
      </c>
      <c r="E3667" s="8">
        <v>5.5555555555555552E-2</v>
      </c>
      <c r="F3667" s="8">
        <v>0.70833333333333337</v>
      </c>
      <c r="G3667" s="8">
        <v>0</v>
      </c>
      <c r="H3667" s="8">
        <v>5.5555555555555552E-2</v>
      </c>
      <c r="I3667" s="4" t="e">
        <f>#REF!/1.7</f>
        <v>#REF!</v>
      </c>
      <c r="J3667" s="4">
        <f>Hilfstabelle!C3667/3</f>
        <v>0.4381755</v>
      </c>
      <c r="K3667" s="96">
        <f>Hilfstabelle!F3667/11</f>
        <v>0</v>
      </c>
      <c r="L3667" s="107">
        <f>Hilfstabelle!G3667/sinks!$G$3</f>
        <v>0.18032452377638078</v>
      </c>
    </row>
    <row r="3668" spans="1:12" x14ac:dyDescent="0.25">
      <c r="A3668" s="89">
        <v>41061.75</v>
      </c>
      <c r="B3668" s="4">
        <v>0.69183157529999995</v>
      </c>
      <c r="C3668" s="8">
        <v>0.75</v>
      </c>
      <c r="D3668" s="8">
        <v>0</v>
      </c>
      <c r="E3668" s="8">
        <v>5.2631578947368418E-2</v>
      </c>
      <c r="F3668" s="8">
        <v>0.75</v>
      </c>
      <c r="G3668" s="8">
        <v>0</v>
      </c>
      <c r="H3668" s="8">
        <v>5.2631578947368418E-2</v>
      </c>
      <c r="I3668" s="4" t="e">
        <f>#REF!/1.7</f>
        <v>#REF!</v>
      </c>
      <c r="J3668" s="4">
        <f>Hilfstabelle!C3668/3</f>
        <v>0.43076374999999995</v>
      </c>
      <c r="K3668" s="96">
        <f>Hilfstabelle!F3668/11</f>
        <v>0</v>
      </c>
      <c r="L3668" s="107">
        <f>Hilfstabelle!G3668/sinks!$G$3</f>
        <v>0.17864602175688415</v>
      </c>
    </row>
    <row r="3669" spans="1:12" x14ac:dyDescent="0.25">
      <c r="A3669" s="89">
        <v>41061.791666666664</v>
      </c>
      <c r="B3669" s="4">
        <v>0.66585302069999996</v>
      </c>
      <c r="C3669" s="8">
        <v>0.79166666666666663</v>
      </c>
      <c r="D3669" s="8">
        <v>0</v>
      </c>
      <c r="E3669" s="8">
        <v>0.05</v>
      </c>
      <c r="F3669" s="8">
        <v>0.79166666666666663</v>
      </c>
      <c r="G3669" s="8">
        <v>0</v>
      </c>
      <c r="H3669" s="8">
        <v>0.05</v>
      </c>
      <c r="I3669" s="4" t="e">
        <f>#REF!/1.7</f>
        <v>#REF!</v>
      </c>
      <c r="J3669" s="4">
        <f>Hilfstabelle!C3669/3</f>
        <v>0.42308750000000001</v>
      </c>
      <c r="K3669" s="96">
        <f>Hilfstabelle!F3669/11</f>
        <v>0</v>
      </c>
      <c r="L3669" s="107">
        <f>Hilfstabelle!G3669/sinks!$G$3</f>
        <v>0.17160139964475415</v>
      </c>
    </row>
    <row r="3670" spans="1:12" x14ac:dyDescent="0.25">
      <c r="A3670" s="89">
        <v>41061.833333333336</v>
      </c>
      <c r="B3670" s="4">
        <v>0.62575189610000004</v>
      </c>
      <c r="C3670" s="8">
        <v>0.83333333333333337</v>
      </c>
      <c r="D3670" s="8">
        <v>0</v>
      </c>
      <c r="E3670" s="8">
        <v>4.7619047619047616E-2</v>
      </c>
      <c r="F3670" s="8">
        <v>0.83333333333333337</v>
      </c>
      <c r="G3670" s="8">
        <v>0</v>
      </c>
      <c r="H3670" s="8">
        <v>4.7619047619047616E-2</v>
      </c>
      <c r="I3670" s="4" t="e">
        <f>#REF!/1.7</f>
        <v>#REF!</v>
      </c>
      <c r="J3670" s="4">
        <f>Hilfstabelle!C3670/3</f>
        <v>0.41809650000000004</v>
      </c>
      <c r="K3670" s="96">
        <f>Hilfstabelle!F3670/11</f>
        <v>0</v>
      </c>
      <c r="L3670" s="107">
        <f>Hilfstabelle!G3670/sinks!$G$3</f>
        <v>0.15971201033998608</v>
      </c>
    </row>
    <row r="3671" spans="1:12" x14ac:dyDescent="0.25">
      <c r="A3671" s="89">
        <v>41061.875</v>
      </c>
      <c r="B3671" s="4">
        <v>0.57492807950000002</v>
      </c>
      <c r="C3671" s="8">
        <v>0.875</v>
      </c>
      <c r="D3671" s="8">
        <v>0</v>
      </c>
      <c r="E3671" s="8">
        <v>4.5454545454545456E-2</v>
      </c>
      <c r="F3671" s="8">
        <v>0.875</v>
      </c>
      <c r="G3671" s="8">
        <v>0</v>
      </c>
      <c r="H3671" s="8">
        <v>4.5454545454545456E-2</v>
      </c>
      <c r="I3671" s="4" t="e">
        <f>#REF!/1.7</f>
        <v>#REF!</v>
      </c>
      <c r="J3671" s="4">
        <f>Hilfstabelle!C3671/3</f>
        <v>0.41344475000000003</v>
      </c>
      <c r="K3671" s="96">
        <f>Hilfstabelle!F3671/11</f>
        <v>0</v>
      </c>
      <c r="L3671" s="107">
        <f>Hilfstabelle!G3671/sinks!$G$3</f>
        <v>0.1446309240132963</v>
      </c>
    </row>
    <row r="3672" spans="1:12" x14ac:dyDescent="0.25">
      <c r="A3672" s="89">
        <v>41061.916666666664</v>
      </c>
      <c r="B3672" s="4">
        <v>0.5420625926</v>
      </c>
      <c r="C3672" s="8">
        <v>0.91666666666666663</v>
      </c>
      <c r="D3672" s="8">
        <v>0</v>
      </c>
      <c r="E3672" s="8">
        <v>4.3478260869565216E-2</v>
      </c>
      <c r="F3672" s="8">
        <v>0.91666666666666663</v>
      </c>
      <c r="G3672" s="8">
        <v>0</v>
      </c>
      <c r="H3672" s="8">
        <v>4.3478260869565216E-2</v>
      </c>
      <c r="I3672" s="4" t="e">
        <f>#REF!/1.7</f>
        <v>#REF!</v>
      </c>
      <c r="J3672" s="4">
        <f>Hilfstabelle!C3672/3</f>
        <v>0.41066174999999999</v>
      </c>
      <c r="K3672" s="96">
        <f>Hilfstabelle!F3672/11</f>
        <v>0</v>
      </c>
      <c r="L3672" s="107">
        <f>Hilfstabelle!G3672/sinks!$G$3</f>
        <v>0.13552632214996588</v>
      </c>
    </row>
    <row r="3673" spans="1:12" x14ac:dyDescent="0.25">
      <c r="A3673" s="89">
        <v>41061.958333333336</v>
      </c>
      <c r="B3673" s="4">
        <v>0.51207392559999998</v>
      </c>
      <c r="C3673" s="8">
        <v>0.95833333333333337</v>
      </c>
      <c r="D3673" s="8">
        <v>0</v>
      </c>
      <c r="E3673" s="8">
        <v>4.1666666666666664E-2</v>
      </c>
      <c r="F3673" s="8">
        <v>0.95833333333333337</v>
      </c>
      <c r="G3673" s="8">
        <v>0</v>
      </c>
      <c r="H3673" s="8">
        <v>4.1666666666666664E-2</v>
      </c>
      <c r="I3673" s="4" t="e">
        <f>#REF!/1.7</f>
        <v>#REF!</v>
      </c>
      <c r="J3673" s="4">
        <f>Hilfstabelle!C3673/3</f>
        <v>0.40935074999999999</v>
      </c>
      <c r="K3673" s="96">
        <f>Hilfstabelle!F3673/11</f>
        <v>0</v>
      </c>
      <c r="L3673" s="107">
        <f>Hilfstabelle!G3673/sinks!$G$3</f>
        <v>0.127782324196379</v>
      </c>
    </row>
    <row r="3674" spans="1:12" x14ac:dyDescent="0.25">
      <c r="A3674" s="89">
        <v>41062</v>
      </c>
      <c r="B3674" s="4">
        <v>0.49925900099999998</v>
      </c>
      <c r="C3674" s="8">
        <v>0</v>
      </c>
      <c r="D3674" s="8">
        <v>0</v>
      </c>
      <c r="E3674" s="8">
        <v>1</v>
      </c>
      <c r="F3674" s="8">
        <v>0</v>
      </c>
      <c r="G3674" s="8">
        <v>0</v>
      </c>
      <c r="H3674" s="8">
        <v>1</v>
      </c>
      <c r="I3674" s="4" t="e">
        <f>#REF!/1.7</f>
        <v>#REF!</v>
      </c>
      <c r="J3674" s="4">
        <f>Hilfstabelle!C3674/3</f>
        <v>0.40899425000000006</v>
      </c>
      <c r="K3674" s="96">
        <f>Hilfstabelle!F3674/11</f>
        <v>0</v>
      </c>
      <c r="L3674" s="107">
        <f>Hilfstabelle!G3674/sinks!$G$3</f>
        <v>0.12743899423784558</v>
      </c>
    </row>
    <row r="3675" spans="1:12" x14ac:dyDescent="0.25">
      <c r="A3675" s="89">
        <v>41062.041666666664</v>
      </c>
      <c r="B3675" s="4">
        <v>0.49551041759999997</v>
      </c>
      <c r="C3675" s="8">
        <v>4.1666666666666664E-2</v>
      </c>
      <c r="D3675" s="8">
        <v>0</v>
      </c>
      <c r="E3675" s="8">
        <v>0.5</v>
      </c>
      <c r="F3675" s="8">
        <v>4.1666666666666664E-2</v>
      </c>
      <c r="G3675" s="8">
        <v>0</v>
      </c>
      <c r="H3675" s="8">
        <v>0.5</v>
      </c>
      <c r="I3675" s="4" t="e">
        <f>#REF!/1.7</f>
        <v>#REF!</v>
      </c>
      <c r="J3675" s="4">
        <f>Hilfstabelle!C3675/3</f>
        <v>0.40813174999999996</v>
      </c>
      <c r="K3675" s="96">
        <f>Hilfstabelle!F3675/11</f>
        <v>0</v>
      </c>
      <c r="L3675" s="107">
        <f>Hilfstabelle!G3675/sinks!$G$3</f>
        <v>0.12330631881105453</v>
      </c>
    </row>
    <row r="3676" spans="1:12" x14ac:dyDescent="0.25">
      <c r="A3676" s="89">
        <v>41062.083333333336</v>
      </c>
      <c r="B3676" s="4">
        <v>0.51686862519999999</v>
      </c>
      <c r="C3676" s="8">
        <v>8.3333333333333329E-2</v>
      </c>
      <c r="D3676" s="8">
        <v>0</v>
      </c>
      <c r="E3676" s="8">
        <v>0.33333333333333331</v>
      </c>
      <c r="F3676" s="8">
        <v>8.3333333333333329E-2</v>
      </c>
      <c r="G3676" s="8">
        <v>0</v>
      </c>
      <c r="H3676" s="8">
        <v>0.33333333333333331</v>
      </c>
      <c r="I3676" s="4" t="e">
        <f>#REF!/1.7</f>
        <v>#REF!</v>
      </c>
      <c r="J3676" s="4">
        <f>Hilfstabelle!C3676/3</f>
        <v>0.40826400000000002</v>
      </c>
      <c r="K3676" s="96">
        <f>Hilfstabelle!F3676/11</f>
        <v>0</v>
      </c>
      <c r="L3676" s="107">
        <f>Hilfstabelle!G3676/sinks!$G$3</f>
        <v>0.12019091733547363</v>
      </c>
    </row>
    <row r="3677" spans="1:12" x14ac:dyDescent="0.25">
      <c r="A3677" s="89">
        <v>41062.125</v>
      </c>
      <c r="B3677" s="4">
        <v>0.58835323859999999</v>
      </c>
      <c r="C3677" s="8">
        <v>0.125</v>
      </c>
      <c r="D3677" s="8">
        <v>0</v>
      </c>
      <c r="E3677" s="8">
        <v>0.25</v>
      </c>
      <c r="F3677" s="8">
        <v>0.125</v>
      </c>
      <c r="G3677" s="8">
        <v>0</v>
      </c>
      <c r="H3677" s="8">
        <v>0.25</v>
      </c>
      <c r="I3677" s="4" t="e">
        <f>#REF!/1.7</f>
        <v>#REF!</v>
      </c>
      <c r="J3677" s="4">
        <f>Hilfstabelle!C3677/3</f>
        <v>0.40993725000000003</v>
      </c>
      <c r="K3677" s="96">
        <f>Hilfstabelle!F3677/11</f>
        <v>0</v>
      </c>
      <c r="L3677" s="107">
        <f>Hilfstabelle!G3677/sinks!$G$3</f>
        <v>0.11754600506232736</v>
      </c>
    </row>
    <row r="3678" spans="1:12" x14ac:dyDescent="0.25">
      <c r="A3678" s="89">
        <v>41062.166666666664</v>
      </c>
      <c r="B3678" s="4">
        <v>0.70281579640000003</v>
      </c>
      <c r="C3678" s="8">
        <v>0.16666666666666666</v>
      </c>
      <c r="D3678" s="8">
        <v>0</v>
      </c>
      <c r="E3678" s="8">
        <v>0.2</v>
      </c>
      <c r="F3678" s="8">
        <v>0.16666666666666666</v>
      </c>
      <c r="G3678" s="8">
        <v>0</v>
      </c>
      <c r="H3678" s="8">
        <v>0.2</v>
      </c>
      <c r="I3678" s="4" t="e">
        <f>#REF!/1.7</f>
        <v>#REF!</v>
      </c>
      <c r="J3678" s="4">
        <f>Hilfstabelle!C3678/3</f>
        <v>0.41541699999999998</v>
      </c>
      <c r="K3678" s="96">
        <f>Hilfstabelle!F3678/11</f>
        <v>0</v>
      </c>
      <c r="L3678" s="107">
        <f>Hilfstabelle!G3678/sinks!$G$3</f>
        <v>0.11450689913308715</v>
      </c>
    </row>
    <row r="3679" spans="1:12" x14ac:dyDescent="0.25">
      <c r="A3679" s="89">
        <v>41062.208333333336</v>
      </c>
      <c r="B3679" s="4">
        <v>0.77735158230000001</v>
      </c>
      <c r="C3679" s="8">
        <v>0.20833333333333334</v>
      </c>
      <c r="D3679" s="8">
        <v>0</v>
      </c>
      <c r="E3679" s="8">
        <v>0.16666666666666666</v>
      </c>
      <c r="F3679" s="8">
        <v>0.20833333333333334</v>
      </c>
      <c r="G3679" s="8">
        <v>0</v>
      </c>
      <c r="H3679" s="8">
        <v>0.16666666666666666</v>
      </c>
      <c r="I3679" s="4" t="e">
        <f>#REF!/1.7</f>
        <v>#REF!</v>
      </c>
      <c r="J3679" s="4">
        <f>Hilfstabelle!C3679/3</f>
        <v>0.42296675000000006</v>
      </c>
      <c r="K3679" s="96">
        <f>Hilfstabelle!F3679/11</f>
        <v>0</v>
      </c>
      <c r="L3679" s="107">
        <f>Hilfstabelle!G3679/sinks!$G$3</f>
        <v>0.1113533498843358</v>
      </c>
    </row>
    <row r="3680" spans="1:12" x14ac:dyDescent="0.25">
      <c r="A3680" s="89">
        <v>41062.25</v>
      </c>
      <c r="B3680" s="4">
        <v>0.79530991200000001</v>
      </c>
      <c r="C3680" s="8">
        <v>0.25</v>
      </c>
      <c r="D3680" s="8">
        <v>0</v>
      </c>
      <c r="E3680" s="8">
        <v>0.14285714285714285</v>
      </c>
      <c r="F3680" s="8">
        <v>0.25</v>
      </c>
      <c r="G3680" s="8">
        <v>0</v>
      </c>
      <c r="H3680" s="8">
        <v>0.14285714285714285</v>
      </c>
      <c r="I3680" s="4" t="e">
        <f>#REF!/1.7</f>
        <v>#REF!</v>
      </c>
      <c r="J3680" s="4">
        <f>Hilfstabelle!C3680/3</f>
        <v>0.43010250000000005</v>
      </c>
      <c r="K3680" s="96">
        <f>Hilfstabelle!F3680/11</f>
        <v>0</v>
      </c>
      <c r="L3680" s="107">
        <f>Hilfstabelle!G3680/sinks!$G$3</f>
        <v>0.12620554957200331</v>
      </c>
    </row>
    <row r="3681" spans="1:12" x14ac:dyDescent="0.25">
      <c r="A3681" s="89">
        <v>41062.291666666664</v>
      </c>
      <c r="B3681" s="4">
        <v>0.79862261349999997</v>
      </c>
      <c r="C3681" s="8">
        <v>0.29166666666666669</v>
      </c>
      <c r="D3681" s="8">
        <v>0</v>
      </c>
      <c r="E3681" s="8">
        <v>0.125</v>
      </c>
      <c r="F3681" s="8">
        <v>0.29166666666666669</v>
      </c>
      <c r="G3681" s="8">
        <v>0</v>
      </c>
      <c r="H3681" s="8">
        <v>0.125</v>
      </c>
      <c r="I3681" s="4" t="e">
        <f>#REF!/1.7</f>
        <v>#REF!</v>
      </c>
      <c r="J3681" s="4">
        <f>Hilfstabelle!C3681/3</f>
        <v>0.43553625000000001</v>
      </c>
      <c r="K3681" s="96">
        <f>Hilfstabelle!F3681/11</f>
        <v>0</v>
      </c>
      <c r="L3681" s="107">
        <f>Hilfstabelle!G3681/sinks!$G$3</f>
        <v>0.13429287748412369</v>
      </c>
    </row>
    <row r="3682" spans="1:12" x14ac:dyDescent="0.25">
      <c r="A3682" s="89">
        <v>41062.333333333336</v>
      </c>
      <c r="B3682" s="4">
        <v>0.81684247229999996</v>
      </c>
      <c r="C3682" s="8">
        <v>0.33333333333333331</v>
      </c>
      <c r="D3682" s="8">
        <v>0</v>
      </c>
      <c r="E3682" s="8">
        <v>0.1111111111111111</v>
      </c>
      <c r="F3682" s="8">
        <v>0.33333333333333331</v>
      </c>
      <c r="G3682" s="8">
        <v>0</v>
      </c>
      <c r="H3682" s="8">
        <v>0.1111111111111111</v>
      </c>
      <c r="I3682" s="4" t="e">
        <f>#REF!/1.7</f>
        <v>#REF!</v>
      </c>
      <c r="J3682" s="4">
        <f>Hilfstabelle!C3682/3</f>
        <v>0.44018800000000002</v>
      </c>
      <c r="K3682" s="96">
        <f>Hilfstabelle!F3682/11</f>
        <v>0</v>
      </c>
      <c r="L3682" s="107">
        <f>Hilfstabelle!G3682/sinks!$G$3</f>
        <v>0.1643660386667723</v>
      </c>
    </row>
    <row r="3683" spans="1:12" x14ac:dyDescent="0.25">
      <c r="A3683" s="89">
        <v>41062.375</v>
      </c>
      <c r="B3683" s="4">
        <v>0.82233458290000006</v>
      </c>
      <c r="C3683" s="8">
        <v>0.375</v>
      </c>
      <c r="D3683" s="8">
        <v>0</v>
      </c>
      <c r="E3683" s="8">
        <v>0.1</v>
      </c>
      <c r="F3683" s="8">
        <v>0.375</v>
      </c>
      <c r="G3683" s="8">
        <v>0</v>
      </c>
      <c r="H3683" s="8">
        <v>0.1</v>
      </c>
      <c r="I3683" s="4" t="e">
        <f>#REF!/1.7</f>
        <v>#REF!</v>
      </c>
      <c r="J3683" s="4">
        <f>Hilfstabelle!C3683/3</f>
        <v>0.4435115</v>
      </c>
      <c r="K3683" s="96">
        <f>Hilfstabelle!F3683/11</f>
        <v>0</v>
      </c>
      <c r="L3683" s="107">
        <f>Hilfstabelle!G3683/sinks!$G$3</f>
        <v>0.18137994550076125</v>
      </c>
    </row>
    <row r="3684" spans="1:12" x14ac:dyDescent="0.25">
      <c r="A3684" s="89">
        <v>41062.416666666664</v>
      </c>
      <c r="B3684" s="4">
        <v>0.80777613110000002</v>
      </c>
      <c r="C3684" s="8">
        <v>0.41666666666666669</v>
      </c>
      <c r="D3684" s="8">
        <v>0</v>
      </c>
      <c r="E3684" s="8">
        <v>9.0909090909090912E-2</v>
      </c>
      <c r="F3684" s="8">
        <v>0.41666666666666669</v>
      </c>
      <c r="G3684" s="8">
        <v>0</v>
      </c>
      <c r="H3684" s="8">
        <v>9.0909090909090912E-2</v>
      </c>
      <c r="I3684" s="4" t="e">
        <f>#REF!/1.7</f>
        <v>#REF!</v>
      </c>
      <c r="J3684" s="4">
        <f>Hilfstabelle!C3684/3</f>
        <v>0.44712250000000003</v>
      </c>
      <c r="K3684" s="96">
        <f>Hilfstabelle!F3684/11</f>
        <v>0</v>
      </c>
      <c r="L3684" s="107">
        <f>Hilfstabelle!G3684/sinks!$G$3</f>
        <v>0.17907836318614839</v>
      </c>
    </row>
    <row r="3685" spans="1:12" x14ac:dyDescent="0.25">
      <c r="A3685" s="89">
        <v>41062.458333333336</v>
      </c>
      <c r="B3685" s="4">
        <v>0.80725307300000004</v>
      </c>
      <c r="C3685" s="8">
        <v>0.45833333333333331</v>
      </c>
      <c r="D3685" s="8">
        <v>0</v>
      </c>
      <c r="E3685" s="8">
        <v>8.3333333333333329E-2</v>
      </c>
      <c r="F3685" s="8">
        <v>0.45833333333333331</v>
      </c>
      <c r="G3685" s="8">
        <v>0</v>
      </c>
      <c r="H3685" s="8">
        <v>8.3333333333333329E-2</v>
      </c>
      <c r="I3685" s="4" t="e">
        <f>#REF!/1.7</f>
        <v>#REF!</v>
      </c>
      <c r="J3685" s="4">
        <f>Hilfstabelle!C3685/3</f>
        <v>0.44936500000000001</v>
      </c>
      <c r="K3685" s="96">
        <f>Hilfstabelle!F3685/11</f>
        <v>0</v>
      </c>
      <c r="L3685" s="107">
        <f>Hilfstabelle!G3685/sinks!$G$3</f>
        <v>0.18270240163733439</v>
      </c>
    </row>
    <row r="3686" spans="1:12" x14ac:dyDescent="0.25">
      <c r="A3686" s="89">
        <v>41062.5</v>
      </c>
      <c r="B3686" s="4">
        <v>0.79260744490000001</v>
      </c>
      <c r="C3686" s="8">
        <v>0.5</v>
      </c>
      <c r="D3686" s="8">
        <v>0</v>
      </c>
      <c r="E3686" s="8">
        <v>7.6923076923076927E-2</v>
      </c>
      <c r="F3686" s="8">
        <v>0.5</v>
      </c>
      <c r="G3686" s="8">
        <v>0</v>
      </c>
      <c r="H3686" s="8">
        <v>7.6923076923076927E-2</v>
      </c>
      <c r="I3686" s="4" t="e">
        <f>#REF!/1.7</f>
        <v>#REF!</v>
      </c>
      <c r="J3686" s="4">
        <f>Hilfstabelle!C3686/3</f>
        <v>0.45061850000000003</v>
      </c>
      <c r="K3686" s="96">
        <f>Hilfstabelle!F3686/11</f>
        <v>0</v>
      </c>
      <c r="L3686" s="107">
        <f>Hilfstabelle!G3686/sinks!$G$3</f>
        <v>0.18387226668122603</v>
      </c>
    </row>
    <row r="3687" spans="1:12" x14ac:dyDescent="0.25">
      <c r="A3687" s="89">
        <v>41062.541666666664</v>
      </c>
      <c r="B3687" s="4">
        <v>0.77979252030000001</v>
      </c>
      <c r="C3687" s="8">
        <v>0.54166666666666663</v>
      </c>
      <c r="D3687" s="8">
        <v>0</v>
      </c>
      <c r="E3687" s="8">
        <v>7.1428571428571425E-2</v>
      </c>
      <c r="F3687" s="8">
        <v>0.54166666666666663</v>
      </c>
      <c r="G3687" s="8">
        <v>0</v>
      </c>
      <c r="H3687" s="8">
        <v>7.1428571428571425E-2</v>
      </c>
      <c r="I3687" s="4" t="e">
        <f>#REF!/1.7</f>
        <v>#REF!</v>
      </c>
      <c r="J3687" s="4">
        <f>Hilfstabelle!C3687/3</f>
        <v>0.45136599999999999</v>
      </c>
      <c r="K3687" s="96">
        <f>Hilfstabelle!F3687/11</f>
        <v>0</v>
      </c>
      <c r="L3687" s="107">
        <f>Hilfstabelle!G3687/sinks!$G$3</f>
        <v>0.17189386590572708</v>
      </c>
    </row>
    <row r="3688" spans="1:12" x14ac:dyDescent="0.25">
      <c r="A3688" s="89">
        <v>41062.583333333336</v>
      </c>
      <c r="B3688" s="4">
        <v>0.76357771770000005</v>
      </c>
      <c r="C3688" s="8">
        <v>0.58333333333333337</v>
      </c>
      <c r="D3688" s="8">
        <v>0</v>
      </c>
      <c r="E3688" s="8">
        <v>6.6666666666666666E-2</v>
      </c>
      <c r="F3688" s="8">
        <v>0.58333333333333337</v>
      </c>
      <c r="G3688" s="8">
        <v>0</v>
      </c>
      <c r="H3688" s="8">
        <v>6.6666666666666666E-2</v>
      </c>
      <c r="I3688" s="4" t="e">
        <f>#REF!/1.7</f>
        <v>#REF!</v>
      </c>
      <c r="J3688" s="4">
        <f>Hilfstabelle!C3688/3</f>
        <v>0.45177424999999999</v>
      </c>
      <c r="K3688" s="96">
        <f>Hilfstabelle!F3688/11</f>
        <v>0</v>
      </c>
      <c r="L3688" s="107">
        <f>Hilfstabelle!G3688/sinks!$G$3</f>
        <v>0.14831854208643294</v>
      </c>
    </row>
    <row r="3689" spans="1:12" x14ac:dyDescent="0.25">
      <c r="A3689" s="89">
        <v>41062.625</v>
      </c>
      <c r="B3689" s="4">
        <v>0.76514689219999998</v>
      </c>
      <c r="C3689" s="8">
        <v>0.625</v>
      </c>
      <c r="D3689" s="8">
        <v>0</v>
      </c>
      <c r="E3689" s="8">
        <v>6.25E-2</v>
      </c>
      <c r="F3689" s="8">
        <v>0.625</v>
      </c>
      <c r="G3689" s="8">
        <v>0</v>
      </c>
      <c r="H3689" s="8">
        <v>6.25E-2</v>
      </c>
      <c r="I3689" s="4" t="e">
        <f>#REF!/1.7</f>
        <v>#REF!</v>
      </c>
      <c r="J3689" s="4">
        <f>Hilfstabelle!C3689/3</f>
        <v>0.45004349999999999</v>
      </c>
      <c r="K3689" s="96">
        <f>Hilfstabelle!F3689/11</f>
        <v>0</v>
      </c>
      <c r="L3689" s="107">
        <f>Hilfstabelle!G3689/sinks!$G$3</f>
        <v>0.1404601008133349</v>
      </c>
    </row>
    <row r="3690" spans="1:12" x14ac:dyDescent="0.25">
      <c r="A3690" s="89">
        <v>41062.666666666664</v>
      </c>
      <c r="B3690" s="4">
        <v>0.74736291519999998</v>
      </c>
      <c r="C3690" s="8">
        <v>0.66666666666666663</v>
      </c>
      <c r="D3690" s="8">
        <v>0</v>
      </c>
      <c r="E3690" s="8">
        <v>5.8823529411764705E-2</v>
      </c>
      <c r="F3690" s="8">
        <v>0.66666666666666663</v>
      </c>
      <c r="G3690" s="8">
        <v>0</v>
      </c>
      <c r="H3690" s="8">
        <v>5.8823529411764705E-2</v>
      </c>
      <c r="I3690" s="4" t="e">
        <f>#REF!/1.7</f>
        <v>#REF!</v>
      </c>
      <c r="J3690" s="4">
        <f>Hilfstabelle!C3690/3</f>
        <v>0.44630025000000001</v>
      </c>
      <c r="K3690" s="96">
        <f>Hilfstabelle!F3690/11</f>
        <v>0</v>
      </c>
      <c r="L3690" s="107">
        <f>Hilfstabelle!G3690/sinks!$G$3</f>
        <v>0.14245650094258466</v>
      </c>
    </row>
    <row r="3691" spans="1:12" x14ac:dyDescent="0.25">
      <c r="A3691" s="89">
        <v>41062.708333333336</v>
      </c>
      <c r="B3691" s="4">
        <v>0.71223084299999995</v>
      </c>
      <c r="C3691" s="8">
        <v>0.70833333333333337</v>
      </c>
      <c r="D3691" s="8">
        <v>0</v>
      </c>
      <c r="E3691" s="8">
        <v>5.5555555555555552E-2</v>
      </c>
      <c r="F3691" s="8">
        <v>0.70833333333333337</v>
      </c>
      <c r="G3691" s="8">
        <v>0</v>
      </c>
      <c r="H3691" s="8">
        <v>5.5555555555555552E-2</v>
      </c>
      <c r="I3691" s="4" t="e">
        <f>#REF!/1.7</f>
        <v>#REF!</v>
      </c>
      <c r="J3691" s="4">
        <f>Hilfstabelle!C3691/3</f>
        <v>0.44067675000000001</v>
      </c>
      <c r="K3691" s="96">
        <f>Hilfstabelle!F3691/11</f>
        <v>0</v>
      </c>
      <c r="L3691" s="107">
        <f>Hilfstabelle!G3691/sinks!$G$3</f>
        <v>0.14466907178646665</v>
      </c>
    </row>
    <row r="3692" spans="1:12" x14ac:dyDescent="0.25">
      <c r="A3692" s="89">
        <v>41062.75</v>
      </c>
      <c r="B3692" s="4">
        <v>0.69235463340000003</v>
      </c>
      <c r="C3692" s="8">
        <v>0.75</v>
      </c>
      <c r="D3692" s="8">
        <v>0</v>
      </c>
      <c r="E3692" s="8">
        <v>5.2631578947368418E-2</v>
      </c>
      <c r="F3692" s="8">
        <v>0.75</v>
      </c>
      <c r="G3692" s="8">
        <v>0</v>
      </c>
      <c r="H3692" s="8">
        <v>5.2631578947368418E-2</v>
      </c>
      <c r="I3692" s="4" t="e">
        <f>#REF!/1.7</f>
        <v>#REF!</v>
      </c>
      <c r="J3692" s="4">
        <f>Hilfstabelle!C3692/3</f>
        <v>0.43301774999999992</v>
      </c>
      <c r="K3692" s="96">
        <f>Hilfstabelle!F3692/11</f>
        <v>0</v>
      </c>
      <c r="L3692" s="107">
        <f>Hilfstabelle!G3692/sinks!$G$3</f>
        <v>0.14012948677919163</v>
      </c>
    </row>
    <row r="3693" spans="1:12" x14ac:dyDescent="0.25">
      <c r="A3693" s="89">
        <v>41062.791666666664</v>
      </c>
      <c r="B3693" s="4">
        <v>0.65957632290000001</v>
      </c>
      <c r="C3693" s="8">
        <v>0.79166666666666663</v>
      </c>
      <c r="D3693" s="8">
        <v>0</v>
      </c>
      <c r="E3693" s="8">
        <v>0.05</v>
      </c>
      <c r="F3693" s="8">
        <v>0.79166666666666663</v>
      </c>
      <c r="G3693" s="8">
        <v>0</v>
      </c>
      <c r="H3693" s="8">
        <v>0.05</v>
      </c>
      <c r="I3693" s="4" t="e">
        <f>#REF!/1.7</f>
        <v>#REF!</v>
      </c>
      <c r="J3693" s="4">
        <f>Hilfstabelle!C3693/3</f>
        <v>0.42160400000000003</v>
      </c>
      <c r="K3693" s="96">
        <f>Hilfstabelle!F3693/11</f>
        <v>0</v>
      </c>
      <c r="L3693" s="107">
        <f>Hilfstabelle!G3693/sinks!$G$3</f>
        <v>0.14983173708885794</v>
      </c>
    </row>
    <row r="3694" spans="1:12" x14ac:dyDescent="0.25">
      <c r="A3694" s="89">
        <v>41062.833333333336</v>
      </c>
      <c r="B3694" s="4">
        <v>0.629151774</v>
      </c>
      <c r="C3694" s="8">
        <v>0.83333333333333337</v>
      </c>
      <c r="D3694" s="8">
        <v>0</v>
      </c>
      <c r="E3694" s="8">
        <v>4.7619047619047616E-2</v>
      </c>
      <c r="F3694" s="8">
        <v>0.83333333333333337</v>
      </c>
      <c r="G3694" s="8">
        <v>0</v>
      </c>
      <c r="H3694" s="8">
        <v>4.7619047619047616E-2</v>
      </c>
      <c r="I3694" s="4" t="e">
        <f>#REF!/1.7</f>
        <v>#REF!</v>
      </c>
      <c r="J3694" s="4">
        <f>Hilfstabelle!C3694/3</f>
        <v>0.41443950000000002</v>
      </c>
      <c r="K3694" s="96">
        <f>Hilfstabelle!F3694/11</f>
        <v>0</v>
      </c>
      <c r="L3694" s="107">
        <f>Hilfstabelle!G3694/sinks!$G$3</f>
        <v>0.15177727352054732</v>
      </c>
    </row>
    <row r="3695" spans="1:12" x14ac:dyDescent="0.25">
      <c r="A3695" s="89">
        <v>41062.875</v>
      </c>
      <c r="B3695" s="4">
        <v>0.56699503090000003</v>
      </c>
      <c r="C3695" s="8">
        <v>0.875</v>
      </c>
      <c r="D3695" s="8">
        <v>0</v>
      </c>
      <c r="E3695" s="8">
        <v>4.5454545454545456E-2</v>
      </c>
      <c r="F3695" s="8">
        <v>0.875</v>
      </c>
      <c r="G3695" s="8">
        <v>0</v>
      </c>
      <c r="H3695" s="8">
        <v>4.5454545454545456E-2</v>
      </c>
      <c r="I3695" s="4" t="e">
        <f>#REF!/1.7</f>
        <v>#REF!</v>
      </c>
      <c r="J3695" s="4">
        <f>Hilfstabelle!C3695/3</f>
        <v>0.409943</v>
      </c>
      <c r="K3695" s="96">
        <f>Hilfstabelle!F3695/11</f>
        <v>0</v>
      </c>
      <c r="L3695" s="107">
        <f>Hilfstabelle!G3695/sinks!$G$3</f>
        <v>0.13726840379141317</v>
      </c>
    </row>
    <row r="3696" spans="1:12" x14ac:dyDescent="0.25">
      <c r="A3696" s="89">
        <v>41062.916666666664</v>
      </c>
      <c r="B3696" s="4">
        <v>0.54293435619999997</v>
      </c>
      <c r="C3696" s="8">
        <v>0.91666666666666663</v>
      </c>
      <c r="D3696" s="8">
        <v>0</v>
      </c>
      <c r="E3696" s="8">
        <v>4.3478260869565216E-2</v>
      </c>
      <c r="F3696" s="8">
        <v>0.91666666666666663</v>
      </c>
      <c r="G3696" s="8">
        <v>0</v>
      </c>
      <c r="H3696" s="8">
        <v>4.3478260869565216E-2</v>
      </c>
      <c r="I3696" s="4" t="e">
        <f>#REF!/1.7</f>
        <v>#REF!</v>
      </c>
      <c r="J3696" s="4">
        <f>Hilfstabelle!C3696/3</f>
        <v>0.40576850000000003</v>
      </c>
      <c r="K3696" s="96">
        <f>Hilfstabelle!F3696/11</f>
        <v>0</v>
      </c>
      <c r="L3696" s="107">
        <f>Hilfstabelle!G3696/sinks!$G$3</f>
        <v>0.12914292810612252</v>
      </c>
    </row>
    <row r="3697" spans="1:12" x14ac:dyDescent="0.25">
      <c r="A3697" s="89">
        <v>41062.958333333336</v>
      </c>
      <c r="B3697" s="4">
        <v>0.51024322200000005</v>
      </c>
      <c r="C3697" s="8">
        <v>0.95833333333333337</v>
      </c>
      <c r="D3697" s="8">
        <v>0</v>
      </c>
      <c r="E3697" s="8">
        <v>4.1666666666666664E-2</v>
      </c>
      <c r="F3697" s="8">
        <v>0.95833333333333337</v>
      </c>
      <c r="G3697" s="8">
        <v>0</v>
      </c>
      <c r="H3697" s="8">
        <v>4.1666666666666664E-2</v>
      </c>
      <c r="I3697" s="4" t="e">
        <f>#REF!/1.7</f>
        <v>#REF!</v>
      </c>
      <c r="J3697" s="4">
        <f>Hilfstabelle!C3697/3</f>
        <v>0.40208850000000002</v>
      </c>
      <c r="K3697" s="96">
        <f>Hilfstabelle!F3697/11</f>
        <v>0</v>
      </c>
      <c r="L3697" s="107">
        <f>Hilfstabelle!G3697/sinks!$G$3</f>
        <v>0.12207287414521226</v>
      </c>
    </row>
    <row r="3698" spans="1:12" x14ac:dyDescent="0.25">
      <c r="A3698" s="89">
        <v>41063</v>
      </c>
      <c r="B3698" s="4">
        <v>0.50135123349999999</v>
      </c>
      <c r="C3698" s="8">
        <v>0</v>
      </c>
      <c r="D3698" s="8">
        <v>0</v>
      </c>
      <c r="E3698" s="8">
        <v>1</v>
      </c>
      <c r="F3698" s="8">
        <v>0</v>
      </c>
      <c r="G3698" s="8">
        <v>0</v>
      </c>
      <c r="H3698" s="8">
        <v>1</v>
      </c>
      <c r="I3698" s="4" t="e">
        <f>#REF!/1.7</f>
        <v>#REF!</v>
      </c>
      <c r="J3698" s="4">
        <f>Hilfstabelle!C3698/3</f>
        <v>0.39951825000000002</v>
      </c>
      <c r="K3698" s="96">
        <f>Hilfstabelle!F3698/11</f>
        <v>0</v>
      </c>
      <c r="L3698" s="107">
        <f>Hilfstabelle!G3698/sinks!$G$3</f>
        <v>0.12146250977448621</v>
      </c>
    </row>
    <row r="3699" spans="1:12" x14ac:dyDescent="0.25">
      <c r="A3699" s="89">
        <v>41063.041666666664</v>
      </c>
      <c r="B3699" s="4">
        <v>0.49437712490000002</v>
      </c>
      <c r="C3699" s="8">
        <v>4.1666666666666664E-2</v>
      </c>
      <c r="D3699" s="8">
        <v>0</v>
      </c>
      <c r="E3699" s="8">
        <v>0.5</v>
      </c>
      <c r="F3699" s="8">
        <v>4.1666666666666664E-2</v>
      </c>
      <c r="G3699" s="8">
        <v>0</v>
      </c>
      <c r="H3699" s="8">
        <v>0.5</v>
      </c>
      <c r="I3699" s="4" t="e">
        <f>#REF!/1.7</f>
        <v>#REF!</v>
      </c>
      <c r="J3699" s="4">
        <f>Hilfstabelle!C3699/3</f>
        <v>0.39743675000000001</v>
      </c>
      <c r="K3699" s="96">
        <f>Hilfstabelle!F3699/11</f>
        <v>0</v>
      </c>
      <c r="L3699" s="107">
        <f>Hilfstabelle!G3699/sinks!$G$3</f>
        <v>0.1185378471647572</v>
      </c>
    </row>
    <row r="3700" spans="1:12" x14ac:dyDescent="0.25">
      <c r="A3700" s="89">
        <v>41063.083333333336</v>
      </c>
      <c r="B3700" s="4">
        <v>0.51521227439999995</v>
      </c>
      <c r="C3700" s="8">
        <v>8.3333333333333329E-2</v>
      </c>
      <c r="D3700" s="8">
        <v>0</v>
      </c>
      <c r="E3700" s="8">
        <v>0.33333333333333331</v>
      </c>
      <c r="F3700" s="8">
        <v>8.3333333333333329E-2</v>
      </c>
      <c r="G3700" s="8">
        <v>0</v>
      </c>
      <c r="H3700" s="8">
        <v>0.33333333333333331</v>
      </c>
      <c r="I3700" s="4" t="e">
        <f>#REF!/1.7</f>
        <v>#REF!</v>
      </c>
      <c r="J3700" s="4">
        <f>Hilfstabelle!C3700/3</f>
        <v>0.39552775000000007</v>
      </c>
      <c r="K3700" s="96">
        <f>Hilfstabelle!F3700/11</f>
        <v>0</v>
      </c>
      <c r="L3700" s="107">
        <f>Hilfstabelle!G3700/sinks!$G$3</f>
        <v>0.1167830495989198</v>
      </c>
    </row>
    <row r="3701" spans="1:12" x14ac:dyDescent="0.25">
      <c r="A3701" s="89">
        <v>41063.125</v>
      </c>
      <c r="B3701" s="4">
        <v>0.58905064949999997</v>
      </c>
      <c r="C3701" s="8">
        <v>0.125</v>
      </c>
      <c r="D3701" s="8">
        <v>0</v>
      </c>
      <c r="E3701" s="8">
        <v>0.25</v>
      </c>
      <c r="F3701" s="8">
        <v>0.125</v>
      </c>
      <c r="G3701" s="8">
        <v>0</v>
      </c>
      <c r="H3701" s="8">
        <v>0.25</v>
      </c>
      <c r="I3701" s="4" t="e">
        <f>#REF!/1.7</f>
        <v>#REF!</v>
      </c>
      <c r="J3701" s="4">
        <f>Hilfstabelle!C3701/3</f>
        <v>0.39873625000000001</v>
      </c>
      <c r="K3701" s="96">
        <f>Hilfstabelle!F3701/11</f>
        <v>0</v>
      </c>
      <c r="L3701" s="107">
        <f>Hilfstabelle!G3701/sinks!$G$3</f>
        <v>0.11642700371599622</v>
      </c>
    </row>
    <row r="3702" spans="1:12" x14ac:dyDescent="0.25">
      <c r="A3702" s="89">
        <v>41063.166666666664</v>
      </c>
      <c r="B3702" s="4">
        <v>0.70229273820000004</v>
      </c>
      <c r="C3702" s="8">
        <v>0.16666666666666666</v>
      </c>
      <c r="D3702" s="8">
        <v>0</v>
      </c>
      <c r="E3702" s="8">
        <v>0.2</v>
      </c>
      <c r="F3702" s="8">
        <v>0.16666666666666666</v>
      </c>
      <c r="G3702" s="8">
        <v>0</v>
      </c>
      <c r="H3702" s="8">
        <v>0.2</v>
      </c>
      <c r="I3702" s="4" t="e">
        <f>#REF!/1.7</f>
        <v>#REF!</v>
      </c>
      <c r="J3702" s="4">
        <f>Hilfstabelle!C3702/3</f>
        <v>0.41209924999999997</v>
      </c>
      <c r="K3702" s="96">
        <f>Hilfstabelle!F3702/11</f>
        <v>0</v>
      </c>
      <c r="L3702" s="107">
        <f>Hilfstabelle!G3702/sinks!$G$3</f>
        <v>0.11459591060381807</v>
      </c>
    </row>
    <row r="3703" spans="1:12" x14ac:dyDescent="0.25">
      <c r="A3703" s="89">
        <v>41063.208333333336</v>
      </c>
      <c r="B3703" s="4">
        <v>0.76610583210000005</v>
      </c>
      <c r="C3703" s="8">
        <v>0.20833333333333334</v>
      </c>
      <c r="D3703" s="8">
        <v>0</v>
      </c>
      <c r="E3703" s="8">
        <v>0.16666666666666666</v>
      </c>
      <c r="F3703" s="8">
        <v>0.20833333333333334</v>
      </c>
      <c r="G3703" s="8">
        <v>0</v>
      </c>
      <c r="H3703" s="8">
        <v>0.16666666666666666</v>
      </c>
      <c r="I3703" s="4" t="e">
        <f>#REF!/1.7</f>
        <v>#REF!</v>
      </c>
      <c r="J3703" s="4">
        <f>Hilfstabelle!C3703/3</f>
        <v>0.421236</v>
      </c>
      <c r="K3703" s="96">
        <f>Hilfstabelle!F3703/11</f>
        <v>0</v>
      </c>
      <c r="L3703" s="107">
        <f>Hilfstabelle!G3703/sinks!$G$3</f>
        <v>0.11289197673554109</v>
      </c>
    </row>
    <row r="3704" spans="1:12" x14ac:dyDescent="0.25">
      <c r="A3704" s="89">
        <v>41063.25</v>
      </c>
      <c r="B3704" s="4">
        <v>0.78467439630000002</v>
      </c>
      <c r="C3704" s="8">
        <v>0.25</v>
      </c>
      <c r="D3704" s="8">
        <v>0</v>
      </c>
      <c r="E3704" s="8">
        <v>0.14285714285714285</v>
      </c>
      <c r="F3704" s="8">
        <v>0.25</v>
      </c>
      <c r="G3704" s="8">
        <v>0</v>
      </c>
      <c r="H3704" s="8">
        <v>0.14285714285714285</v>
      </c>
      <c r="I3704" s="4" t="e">
        <f>#REF!/1.7</f>
        <v>#REF!</v>
      </c>
      <c r="J3704" s="4">
        <f>Hilfstabelle!C3704/3</f>
        <v>0.43004500000000001</v>
      </c>
      <c r="K3704" s="96">
        <f>Hilfstabelle!F3704/11</f>
        <v>0</v>
      </c>
      <c r="L3704" s="107">
        <f>Hilfstabelle!G3704/sinks!$G$3</f>
        <v>0.13228376143048368</v>
      </c>
    </row>
    <row r="3705" spans="1:12" x14ac:dyDescent="0.25">
      <c r="A3705" s="89">
        <v>41063.291666666664</v>
      </c>
      <c r="B3705" s="4">
        <v>0.78912039060000005</v>
      </c>
      <c r="C3705" s="8">
        <v>0.29166666666666669</v>
      </c>
      <c r="D3705" s="8">
        <v>0</v>
      </c>
      <c r="E3705" s="8">
        <v>0.125</v>
      </c>
      <c r="F3705" s="8">
        <v>0.29166666666666669</v>
      </c>
      <c r="G3705" s="8">
        <v>0</v>
      </c>
      <c r="H3705" s="8">
        <v>0.125</v>
      </c>
      <c r="I3705" s="4" t="e">
        <f>#REF!/1.7</f>
        <v>#REF!</v>
      </c>
      <c r="J3705" s="4">
        <f>Hilfstabelle!C3705/3</f>
        <v>0.43455300000000002</v>
      </c>
      <c r="K3705" s="96">
        <f>Hilfstabelle!F3705/11</f>
        <v>0</v>
      </c>
      <c r="L3705" s="107">
        <f>Hilfstabelle!G3705/sinks!$G$3</f>
        <v>0.13364436534022722</v>
      </c>
    </row>
    <row r="3706" spans="1:12" x14ac:dyDescent="0.25">
      <c r="A3706" s="89">
        <v>41063.333333333336</v>
      </c>
      <c r="B3706" s="4">
        <v>0.80629413299999997</v>
      </c>
      <c r="C3706" s="8">
        <v>0.33333333333333331</v>
      </c>
      <c r="D3706" s="8">
        <v>0</v>
      </c>
      <c r="E3706" s="8">
        <v>0.1111111111111111</v>
      </c>
      <c r="F3706" s="8">
        <v>0.33333333333333331</v>
      </c>
      <c r="G3706" s="8">
        <v>0</v>
      </c>
      <c r="H3706" s="8">
        <v>0.1111111111111111</v>
      </c>
      <c r="I3706" s="4" t="e">
        <f>#REF!/1.7</f>
        <v>#REF!</v>
      </c>
      <c r="J3706" s="4">
        <f>Hilfstabelle!C3706/3</f>
        <v>0.43692200000000003</v>
      </c>
      <c r="K3706" s="96">
        <f>Hilfstabelle!F3706/11</f>
        <v>0</v>
      </c>
      <c r="L3706" s="107">
        <f>Hilfstabelle!G3706/sinks!$G$3</f>
        <v>0.13091044159635007</v>
      </c>
    </row>
    <row r="3707" spans="1:12" x14ac:dyDescent="0.25">
      <c r="A3707" s="89">
        <v>41063.375</v>
      </c>
      <c r="B3707" s="4">
        <v>0.81265800710000002</v>
      </c>
      <c r="C3707" s="8">
        <v>0.375</v>
      </c>
      <c r="D3707" s="8">
        <v>0</v>
      </c>
      <c r="E3707" s="8">
        <v>0.1</v>
      </c>
      <c r="F3707" s="8">
        <v>0.375</v>
      </c>
      <c r="G3707" s="8">
        <v>0</v>
      </c>
      <c r="H3707" s="8">
        <v>0.1</v>
      </c>
      <c r="I3707" s="4" t="e">
        <f>#REF!/1.7</f>
        <v>#REF!</v>
      </c>
      <c r="J3707" s="4">
        <f>Hilfstabelle!C3707/3</f>
        <v>0.443776</v>
      </c>
      <c r="K3707" s="96">
        <f>Hilfstabelle!F3707/11</f>
        <v>0</v>
      </c>
      <c r="L3707" s="107">
        <f>Hilfstabelle!G3707/sinks!$G$3</f>
        <v>0.13380967235729888</v>
      </c>
    </row>
    <row r="3708" spans="1:12" x14ac:dyDescent="0.25">
      <c r="A3708" s="89">
        <v>41063.416666666664</v>
      </c>
      <c r="B3708" s="4">
        <v>0.79112544679999997</v>
      </c>
      <c r="C3708" s="8">
        <v>0.41666666666666669</v>
      </c>
      <c r="D3708" s="8">
        <v>0</v>
      </c>
      <c r="E3708" s="8">
        <v>9.0909090909090912E-2</v>
      </c>
      <c r="F3708" s="8">
        <v>0.41666666666666669</v>
      </c>
      <c r="G3708" s="8">
        <v>0</v>
      </c>
      <c r="H3708" s="8">
        <v>9.0909090909090912E-2</v>
      </c>
      <c r="I3708" s="4" t="e">
        <f>#REF!/1.7</f>
        <v>#REF!</v>
      </c>
      <c r="J3708" s="4">
        <f>Hilfstabelle!C3708/3</f>
        <v>0.44961800000000002</v>
      </c>
      <c r="K3708" s="96">
        <f>Hilfstabelle!F3708/11</f>
        <v>0</v>
      </c>
      <c r="L3708" s="107">
        <f>Hilfstabelle!G3708/sinks!$G$3</f>
        <v>0.13258894361584672</v>
      </c>
    </row>
    <row r="3709" spans="1:12" x14ac:dyDescent="0.25">
      <c r="A3709" s="89">
        <v>41063.458333333336</v>
      </c>
      <c r="B3709" s="4">
        <v>0.78807427429999999</v>
      </c>
      <c r="C3709" s="8">
        <v>0.45833333333333331</v>
      </c>
      <c r="D3709" s="8">
        <v>0</v>
      </c>
      <c r="E3709" s="8">
        <v>8.3333333333333329E-2</v>
      </c>
      <c r="F3709" s="8">
        <v>0.45833333333333331</v>
      </c>
      <c r="G3709" s="8">
        <v>0</v>
      </c>
      <c r="H3709" s="8">
        <v>8.3333333333333329E-2</v>
      </c>
      <c r="I3709" s="4" t="e">
        <f>#REF!/1.7</f>
        <v>#REF!</v>
      </c>
      <c r="J3709" s="4">
        <f>Hilfstabelle!C3709/3</f>
        <v>0.45145225</v>
      </c>
      <c r="K3709" s="96">
        <f>Hilfstabelle!F3709/11</f>
        <v>0</v>
      </c>
      <c r="L3709" s="107">
        <f>Hilfstabelle!G3709/sinks!$G$3</f>
        <v>0.13255079584267634</v>
      </c>
    </row>
    <row r="3710" spans="1:12" x14ac:dyDescent="0.25">
      <c r="A3710" s="89">
        <v>41063.5</v>
      </c>
      <c r="B3710" s="4">
        <v>0.78650509980000005</v>
      </c>
      <c r="C3710" s="8">
        <v>0.5</v>
      </c>
      <c r="D3710" s="8">
        <v>0</v>
      </c>
      <c r="E3710" s="8">
        <v>7.6923076923076927E-2</v>
      </c>
      <c r="F3710" s="8">
        <v>0.5</v>
      </c>
      <c r="G3710" s="8">
        <v>0</v>
      </c>
      <c r="H3710" s="8">
        <v>7.6923076923076927E-2</v>
      </c>
      <c r="I3710" s="4" t="e">
        <f>#REF!/1.7</f>
        <v>#REF!</v>
      </c>
      <c r="J3710" s="4">
        <f>Hilfstabelle!C3710/3</f>
        <v>0.45073349999999995</v>
      </c>
      <c r="K3710" s="96">
        <f>Hilfstabelle!F3710/11</f>
        <v>0</v>
      </c>
      <c r="L3710" s="107">
        <f>Hilfstabelle!G3710/sinks!$G$3</f>
        <v>0.1384128369865246</v>
      </c>
    </row>
    <row r="3711" spans="1:12" x14ac:dyDescent="0.25">
      <c r="A3711" s="89">
        <v>41063.541666666664</v>
      </c>
      <c r="B3711" s="4">
        <v>0.77787464039999998</v>
      </c>
      <c r="C3711" s="8">
        <v>0.54166666666666663</v>
      </c>
      <c r="D3711" s="8">
        <v>0</v>
      </c>
      <c r="E3711" s="8">
        <v>7.1428571428571425E-2</v>
      </c>
      <c r="F3711" s="8">
        <v>0.54166666666666663</v>
      </c>
      <c r="G3711" s="8">
        <v>0</v>
      </c>
      <c r="H3711" s="8">
        <v>7.1428571428571425E-2</v>
      </c>
      <c r="I3711" s="4" t="e">
        <f>#REF!/1.7</f>
        <v>#REF!</v>
      </c>
      <c r="J3711" s="4">
        <f>Hilfstabelle!C3711/3</f>
        <v>0.44943975000000003</v>
      </c>
      <c r="K3711" s="96">
        <f>Hilfstabelle!F3711/11</f>
        <v>0</v>
      </c>
      <c r="L3711" s="107">
        <f>Hilfstabelle!G3711/sinks!$G$3</f>
        <v>0.13510669664509173</v>
      </c>
    </row>
    <row r="3712" spans="1:12" x14ac:dyDescent="0.25">
      <c r="A3712" s="89">
        <v>41063.583333333336</v>
      </c>
      <c r="B3712" s="4">
        <v>0.75198326209999999</v>
      </c>
      <c r="C3712" s="8">
        <v>0.58333333333333337</v>
      </c>
      <c r="D3712" s="8">
        <v>0</v>
      </c>
      <c r="E3712" s="8">
        <v>6.6666666666666666E-2</v>
      </c>
      <c r="F3712" s="8">
        <v>0.58333333333333337</v>
      </c>
      <c r="G3712" s="8">
        <v>0</v>
      </c>
      <c r="H3712" s="8">
        <v>6.6666666666666666E-2</v>
      </c>
      <c r="I3712" s="4" t="e">
        <f>#REF!/1.7</f>
        <v>#REF!</v>
      </c>
      <c r="J3712" s="4">
        <f>Hilfstabelle!C3712/3</f>
        <v>0.44755949999999994</v>
      </c>
      <c r="K3712" s="96">
        <f>Hilfstabelle!F3712/11</f>
        <v>0</v>
      </c>
      <c r="L3712" s="107">
        <f>Hilfstabelle!G3712/sinks!$G$3</f>
        <v>0.12857071150856683</v>
      </c>
    </row>
    <row r="3713" spans="1:12" x14ac:dyDescent="0.25">
      <c r="A3713" s="89">
        <v>41063.625</v>
      </c>
      <c r="B3713" s="4">
        <v>0.75834713629999995</v>
      </c>
      <c r="C3713" s="8">
        <v>0.625</v>
      </c>
      <c r="D3713" s="8">
        <v>0</v>
      </c>
      <c r="E3713" s="8">
        <v>6.25E-2</v>
      </c>
      <c r="F3713" s="8">
        <v>0.625</v>
      </c>
      <c r="G3713" s="8">
        <v>0</v>
      </c>
      <c r="H3713" s="8">
        <v>6.25E-2</v>
      </c>
      <c r="I3713" s="4" t="e">
        <f>#REF!/1.7</f>
        <v>#REF!</v>
      </c>
      <c r="J3713" s="4">
        <f>Hilfstabelle!C3713/3</f>
        <v>0.44589775000000004</v>
      </c>
      <c r="K3713" s="96">
        <f>Hilfstabelle!F3713/11</f>
        <v>0</v>
      </c>
      <c r="L3713" s="107">
        <f>Hilfstabelle!G3713/sinks!$G$3</f>
        <v>0.1280366426841815</v>
      </c>
    </row>
    <row r="3714" spans="1:12" x14ac:dyDescent="0.25">
      <c r="A3714" s="89">
        <v>41063.666666666664</v>
      </c>
      <c r="B3714" s="4">
        <v>0.74910644230000001</v>
      </c>
      <c r="C3714" s="8">
        <v>0.66666666666666663</v>
      </c>
      <c r="D3714" s="8">
        <v>0</v>
      </c>
      <c r="E3714" s="8">
        <v>5.8823529411764705E-2</v>
      </c>
      <c r="F3714" s="8">
        <v>0.66666666666666663</v>
      </c>
      <c r="G3714" s="8">
        <v>0</v>
      </c>
      <c r="H3714" s="8">
        <v>5.8823529411764705E-2</v>
      </c>
      <c r="I3714" s="4" t="e">
        <f>#REF!/1.7</f>
        <v>#REF!</v>
      </c>
      <c r="J3714" s="4">
        <f>Hilfstabelle!C3714/3</f>
        <v>0.44606450000000003</v>
      </c>
      <c r="K3714" s="96">
        <f>Hilfstabelle!F3714/11</f>
        <v>0</v>
      </c>
      <c r="L3714" s="107">
        <f>Hilfstabelle!G3714/sinks!$G$3</f>
        <v>0.12754072163296656</v>
      </c>
    </row>
    <row r="3715" spans="1:12" x14ac:dyDescent="0.25">
      <c r="A3715" s="89">
        <v>41063.708333333336</v>
      </c>
      <c r="B3715" s="4">
        <v>0.72077412610000002</v>
      </c>
      <c r="C3715" s="8">
        <v>0.70833333333333337</v>
      </c>
      <c r="D3715" s="8">
        <v>0</v>
      </c>
      <c r="E3715" s="8">
        <v>5.5555555555555552E-2</v>
      </c>
      <c r="F3715" s="8">
        <v>0.70833333333333337</v>
      </c>
      <c r="G3715" s="8">
        <v>0</v>
      </c>
      <c r="H3715" s="8">
        <v>5.5555555555555552E-2</v>
      </c>
      <c r="I3715" s="4" t="e">
        <f>#REF!/1.7</f>
        <v>#REF!</v>
      </c>
      <c r="J3715" s="4">
        <f>Hilfstabelle!C3715/3</f>
        <v>0.44432224999999997</v>
      </c>
      <c r="K3715" s="96">
        <f>Hilfstabelle!F3715/11</f>
        <v>0</v>
      </c>
      <c r="L3715" s="107">
        <f>Hilfstabelle!G3715/sinks!$G$3</f>
        <v>0.12788405159149996</v>
      </c>
    </row>
    <row r="3716" spans="1:12" x14ac:dyDescent="0.25">
      <c r="A3716" s="89">
        <v>41063.75</v>
      </c>
      <c r="B3716" s="4">
        <v>0.70734896700000005</v>
      </c>
      <c r="C3716" s="8">
        <v>0.75</v>
      </c>
      <c r="D3716" s="8">
        <v>0</v>
      </c>
      <c r="E3716" s="8">
        <v>5.2631578947368418E-2</v>
      </c>
      <c r="F3716" s="8">
        <v>0.75</v>
      </c>
      <c r="G3716" s="8">
        <v>0</v>
      </c>
      <c r="H3716" s="8">
        <v>5.2631578947368418E-2</v>
      </c>
      <c r="I3716" s="4" t="e">
        <f>#REF!/1.7</f>
        <v>#REF!</v>
      </c>
      <c r="J3716" s="4">
        <f>Hilfstabelle!C3716/3</f>
        <v>0.43757750000000001</v>
      </c>
      <c r="K3716" s="96">
        <f>Hilfstabelle!F3716/11</f>
        <v>0</v>
      </c>
      <c r="L3716" s="107">
        <f>Hilfstabelle!G3716/sinks!$G$3</f>
        <v>0.12780775604515929</v>
      </c>
    </row>
    <row r="3717" spans="1:12" x14ac:dyDescent="0.25">
      <c r="A3717" s="89">
        <v>41063.791666666664</v>
      </c>
      <c r="B3717" s="4">
        <v>0.67613983089999996</v>
      </c>
      <c r="C3717" s="8">
        <v>0.79166666666666663</v>
      </c>
      <c r="D3717" s="8">
        <v>0</v>
      </c>
      <c r="E3717" s="8">
        <v>0.05</v>
      </c>
      <c r="F3717" s="8">
        <v>0.79166666666666663</v>
      </c>
      <c r="G3717" s="8">
        <v>0</v>
      </c>
      <c r="H3717" s="8">
        <v>0.05</v>
      </c>
      <c r="I3717" s="4" t="e">
        <f>#REF!/1.7</f>
        <v>#REF!</v>
      </c>
      <c r="J3717" s="4">
        <f>Hilfstabelle!C3717/3</f>
        <v>0.42871100000000001</v>
      </c>
      <c r="K3717" s="96">
        <f>Hilfstabelle!F3717/11</f>
        <v>0</v>
      </c>
      <c r="L3717" s="107">
        <f>Hilfstabelle!G3717/sinks!$G$3</f>
        <v>0.14244378501819457</v>
      </c>
    </row>
    <row r="3718" spans="1:12" x14ac:dyDescent="0.25">
      <c r="A3718" s="89">
        <v>41063.833333333336</v>
      </c>
      <c r="B3718" s="4">
        <v>0.64414610760000002</v>
      </c>
      <c r="C3718" s="8">
        <v>0.83333333333333337</v>
      </c>
      <c r="D3718" s="8">
        <v>0</v>
      </c>
      <c r="E3718" s="8">
        <v>4.7619047619047616E-2</v>
      </c>
      <c r="F3718" s="8">
        <v>0.83333333333333337</v>
      </c>
      <c r="G3718" s="8">
        <v>0</v>
      </c>
      <c r="H3718" s="8">
        <v>4.7619047619047616E-2</v>
      </c>
      <c r="I3718" s="4" t="e">
        <f>#REF!/1.7</f>
        <v>#REF!</v>
      </c>
      <c r="J3718" s="4">
        <f>Hilfstabelle!C3718/3</f>
        <v>0.42546800000000001</v>
      </c>
      <c r="K3718" s="96">
        <f>Hilfstabelle!F3718/11</f>
        <v>0</v>
      </c>
      <c r="L3718" s="107">
        <f>Hilfstabelle!G3718/sinks!$G$3</f>
        <v>0.14590251645230892</v>
      </c>
    </row>
    <row r="3719" spans="1:12" x14ac:dyDescent="0.25">
      <c r="A3719" s="89">
        <v>41063.875</v>
      </c>
      <c r="B3719" s="4">
        <v>0.58800453320000001</v>
      </c>
      <c r="C3719" s="8">
        <v>0.875</v>
      </c>
      <c r="D3719" s="8">
        <v>0</v>
      </c>
      <c r="E3719" s="8">
        <v>4.5454545454545456E-2</v>
      </c>
      <c r="F3719" s="8">
        <v>0.875</v>
      </c>
      <c r="G3719" s="8">
        <v>0</v>
      </c>
      <c r="H3719" s="8">
        <v>4.5454545454545456E-2</v>
      </c>
      <c r="I3719" s="4" t="e">
        <f>#REF!/1.7</f>
        <v>#REF!</v>
      </c>
      <c r="J3719" s="4">
        <f>Hilfstabelle!C3719/3</f>
        <v>0.42260449999999999</v>
      </c>
      <c r="K3719" s="96">
        <f>Hilfstabelle!F3719/11</f>
        <v>0</v>
      </c>
      <c r="L3719" s="107">
        <f>Hilfstabelle!G3719/sinks!$G$3</f>
        <v>0.13141907857195509</v>
      </c>
    </row>
    <row r="3720" spans="1:12" x14ac:dyDescent="0.25">
      <c r="A3720" s="89">
        <v>41063.916666666664</v>
      </c>
      <c r="B3720" s="4">
        <v>0.5576671607</v>
      </c>
      <c r="C3720" s="8">
        <v>0.91666666666666663</v>
      </c>
      <c r="D3720" s="8">
        <v>0</v>
      </c>
      <c r="E3720" s="8">
        <v>4.3478260869565216E-2</v>
      </c>
      <c r="F3720" s="8">
        <v>0.91666666666666663</v>
      </c>
      <c r="G3720" s="8">
        <v>0</v>
      </c>
      <c r="H3720" s="8">
        <v>4.3478260869565216E-2</v>
      </c>
      <c r="I3720" s="4" t="e">
        <f>#REF!/1.7</f>
        <v>#REF!</v>
      </c>
      <c r="J3720" s="4">
        <f>Hilfstabelle!C3720/3</f>
        <v>0.419603</v>
      </c>
      <c r="K3720" s="96">
        <f>Hilfstabelle!F3720/11</f>
        <v>0</v>
      </c>
      <c r="L3720" s="107">
        <f>Hilfstabelle!G3720/sinks!$G$3</f>
        <v>0.12348434175251631</v>
      </c>
    </row>
    <row r="3721" spans="1:12" x14ac:dyDescent="0.25">
      <c r="A3721" s="89">
        <v>41063.958333333336</v>
      </c>
      <c r="B3721" s="4">
        <v>0.5293348444</v>
      </c>
      <c r="C3721" s="8">
        <v>0.95833333333333337</v>
      </c>
      <c r="D3721" s="8">
        <v>0</v>
      </c>
      <c r="E3721" s="8">
        <v>4.1666666666666664E-2</v>
      </c>
      <c r="F3721" s="8">
        <v>0.95833333333333337</v>
      </c>
      <c r="G3721" s="8">
        <v>0</v>
      </c>
      <c r="H3721" s="8">
        <v>4.1666666666666664E-2</v>
      </c>
      <c r="I3721" s="4" t="e">
        <f>#REF!/1.7</f>
        <v>#REF!</v>
      </c>
      <c r="J3721" s="4">
        <f>Hilfstabelle!C3721/3</f>
        <v>0.41629675000000005</v>
      </c>
      <c r="K3721" s="96">
        <f>Hilfstabelle!F3721/11</f>
        <v>0</v>
      </c>
      <c r="L3721" s="107">
        <f>Hilfstabelle!G3721/sinks!$G$3</f>
        <v>0.11669403812818886</v>
      </c>
    </row>
    <row r="3722" spans="1:12" x14ac:dyDescent="0.25">
      <c r="A3722" s="89">
        <v>41064</v>
      </c>
      <c r="B3722" s="4">
        <v>0.51172522009999999</v>
      </c>
      <c r="C3722" s="8">
        <v>0</v>
      </c>
      <c r="D3722" s="8">
        <v>0</v>
      </c>
      <c r="E3722" s="8">
        <v>1</v>
      </c>
      <c r="F3722" s="8">
        <v>0</v>
      </c>
      <c r="G3722" s="8">
        <v>0</v>
      </c>
      <c r="H3722" s="8">
        <v>1</v>
      </c>
      <c r="I3722" s="4" t="e">
        <f>#REF!/1.7</f>
        <v>#REF!</v>
      </c>
      <c r="J3722" s="4">
        <f>Hilfstabelle!C3722/3</f>
        <v>0.41367474999999998</v>
      </c>
      <c r="K3722" s="96">
        <f>Hilfstabelle!F3722/11</f>
        <v>0</v>
      </c>
      <c r="L3722" s="107">
        <f>Hilfstabelle!G3722/sinks!$G$3</f>
        <v>0.12590036738664032</v>
      </c>
    </row>
    <row r="3723" spans="1:12" x14ac:dyDescent="0.25">
      <c r="A3723" s="89">
        <v>41064.041666666664</v>
      </c>
      <c r="B3723" s="4">
        <v>0.50571005140000003</v>
      </c>
      <c r="C3723" s="8">
        <v>4.1666666666666664E-2</v>
      </c>
      <c r="D3723" s="8">
        <v>0</v>
      </c>
      <c r="E3723" s="8">
        <v>0.5</v>
      </c>
      <c r="F3723" s="8">
        <v>4.1666666666666664E-2</v>
      </c>
      <c r="G3723" s="8">
        <v>0</v>
      </c>
      <c r="H3723" s="8">
        <v>0.5</v>
      </c>
      <c r="I3723" s="4" t="e">
        <f>#REF!/1.7</f>
        <v>#REF!</v>
      </c>
      <c r="J3723" s="4">
        <f>Hilfstabelle!C3723/3</f>
        <v>0.41148400000000002</v>
      </c>
      <c r="K3723" s="96">
        <f>Hilfstabelle!F3723/11</f>
        <v>0</v>
      </c>
      <c r="L3723" s="107">
        <f>Hilfstabelle!G3723/sinks!$G$3</f>
        <v>0.1217804078842394</v>
      </c>
    </row>
    <row r="3724" spans="1:12" x14ac:dyDescent="0.25">
      <c r="A3724" s="89">
        <v>41064.083333333336</v>
      </c>
      <c r="B3724" s="4">
        <v>0.52035567949999995</v>
      </c>
      <c r="C3724" s="8">
        <v>8.3333333333333329E-2</v>
      </c>
      <c r="D3724" s="8">
        <v>0</v>
      </c>
      <c r="E3724" s="8">
        <v>0.33333333333333331</v>
      </c>
      <c r="F3724" s="8">
        <v>8.3333333333333329E-2</v>
      </c>
      <c r="G3724" s="8">
        <v>0</v>
      </c>
      <c r="H3724" s="8">
        <v>0.33333333333333331</v>
      </c>
      <c r="I3724" s="4" t="e">
        <f>#REF!/1.7</f>
        <v>#REF!</v>
      </c>
      <c r="J3724" s="4">
        <f>Hilfstabelle!C3724/3</f>
        <v>0.40943124999999997</v>
      </c>
      <c r="K3724" s="96">
        <f>Hilfstabelle!F3724/11</f>
        <v>0</v>
      </c>
      <c r="L3724" s="107">
        <f>Hilfstabelle!G3724/sinks!$G$3</f>
        <v>0.12000017846962167</v>
      </c>
    </row>
    <row r="3725" spans="1:12" x14ac:dyDescent="0.25">
      <c r="A3725" s="89">
        <v>41064.125</v>
      </c>
      <c r="B3725" s="4">
        <v>0.60265016130000004</v>
      </c>
      <c r="C3725" s="8">
        <v>0.125</v>
      </c>
      <c r="D3725" s="8">
        <v>0</v>
      </c>
      <c r="E3725" s="8">
        <v>0.25</v>
      </c>
      <c r="F3725" s="8">
        <v>0.125</v>
      </c>
      <c r="G3725" s="8">
        <v>0</v>
      </c>
      <c r="H3725" s="8">
        <v>0.25</v>
      </c>
      <c r="I3725" s="4" t="e">
        <f>#REF!/1.7</f>
        <v>#REF!</v>
      </c>
      <c r="J3725" s="4">
        <f>Hilfstabelle!C3725/3</f>
        <v>0.41146675000000005</v>
      </c>
      <c r="K3725" s="96">
        <f>Hilfstabelle!F3725/11</f>
        <v>0</v>
      </c>
      <c r="L3725" s="107">
        <f>Hilfstabelle!G3725/sinks!$G$3</f>
        <v>0.11802921018915211</v>
      </c>
    </row>
    <row r="3726" spans="1:12" x14ac:dyDescent="0.25">
      <c r="A3726" s="89">
        <v>41064.166666666664</v>
      </c>
      <c r="B3726" s="4">
        <v>0.7162409555</v>
      </c>
      <c r="C3726" s="8">
        <v>0.16666666666666666</v>
      </c>
      <c r="D3726" s="8">
        <v>0</v>
      </c>
      <c r="E3726" s="8">
        <v>0.2</v>
      </c>
      <c r="F3726" s="8">
        <v>0.16666666666666666</v>
      </c>
      <c r="G3726" s="8">
        <v>0</v>
      </c>
      <c r="H3726" s="8">
        <v>0.2</v>
      </c>
      <c r="I3726" s="4" t="e">
        <f>#REF!/1.7</f>
        <v>#REF!</v>
      </c>
      <c r="J3726" s="4">
        <f>Hilfstabelle!C3726/3</f>
        <v>0.41917749999999998</v>
      </c>
      <c r="K3726" s="96">
        <f>Hilfstabelle!F3726/11</f>
        <v>0</v>
      </c>
      <c r="L3726" s="107">
        <f>Hilfstabelle!G3726/sinks!$G$3</f>
        <v>0.11570219602575904</v>
      </c>
    </row>
    <row r="3727" spans="1:12" x14ac:dyDescent="0.25">
      <c r="A3727" s="89">
        <v>41064.208333333336</v>
      </c>
      <c r="B3727" s="4">
        <v>0.79042803589999999</v>
      </c>
      <c r="C3727" s="8">
        <v>0.20833333333333334</v>
      </c>
      <c r="D3727" s="8">
        <v>0</v>
      </c>
      <c r="E3727" s="8">
        <v>0.16666666666666666</v>
      </c>
      <c r="F3727" s="8">
        <v>0.20833333333333334</v>
      </c>
      <c r="G3727" s="8">
        <v>0</v>
      </c>
      <c r="H3727" s="8">
        <v>0.16666666666666666</v>
      </c>
      <c r="I3727" s="4" t="e">
        <f>#REF!/1.7</f>
        <v>#REF!</v>
      </c>
      <c r="J3727" s="4">
        <f>Hilfstabelle!C3727/3</f>
        <v>0.42924575000000004</v>
      </c>
      <c r="K3727" s="96">
        <f>Hilfstabelle!F3727/11</f>
        <v>0</v>
      </c>
      <c r="L3727" s="107">
        <f>Hilfstabelle!G3727/sinks!$G$3</f>
        <v>0.11418900102333401</v>
      </c>
    </row>
    <row r="3728" spans="1:12" x14ac:dyDescent="0.25">
      <c r="A3728" s="89">
        <v>41064.25</v>
      </c>
      <c r="B3728" s="4">
        <v>0.80620695669999998</v>
      </c>
      <c r="C3728" s="8">
        <v>0.25</v>
      </c>
      <c r="D3728" s="8">
        <v>0</v>
      </c>
      <c r="E3728" s="8">
        <v>0.14285714285714285</v>
      </c>
      <c r="F3728" s="8">
        <v>0.25</v>
      </c>
      <c r="G3728" s="8">
        <v>0</v>
      </c>
      <c r="H3728" s="8">
        <v>0.14285714285714285</v>
      </c>
      <c r="I3728" s="4" t="e">
        <f>#REF!/1.7</f>
        <v>#REF!</v>
      </c>
      <c r="J3728" s="4">
        <f>Hilfstabelle!C3728/3</f>
        <v>0.43822724999999996</v>
      </c>
      <c r="K3728" s="96">
        <f>Hilfstabelle!F3728/11</f>
        <v>0</v>
      </c>
      <c r="L3728" s="107">
        <f>Hilfstabelle!G3728/sinks!$G$3</f>
        <v>0.13177512445487868</v>
      </c>
    </row>
    <row r="3729" spans="1:12" x14ac:dyDescent="0.25">
      <c r="A3729" s="89">
        <v>41064.291666666664</v>
      </c>
      <c r="B3729" s="4">
        <v>0.81483741610000004</v>
      </c>
      <c r="C3729" s="8">
        <v>0.29166666666666669</v>
      </c>
      <c r="D3729" s="8">
        <v>0</v>
      </c>
      <c r="E3729" s="8">
        <v>0.125</v>
      </c>
      <c r="F3729" s="8">
        <v>0.29166666666666669</v>
      </c>
      <c r="G3729" s="8">
        <v>0</v>
      </c>
      <c r="H3729" s="8">
        <v>0.125</v>
      </c>
      <c r="I3729" s="4" t="e">
        <f>#REF!/1.7</f>
        <v>#REF!</v>
      </c>
      <c r="J3729" s="4">
        <f>Hilfstabelle!C3729/3</f>
        <v>0.44289050000000008</v>
      </c>
      <c r="K3729" s="96">
        <f>Hilfstabelle!F3729/11</f>
        <v>0</v>
      </c>
      <c r="L3729" s="107">
        <f>Hilfstabelle!G3729/sinks!$G$3</f>
        <v>0.13790420001091952</v>
      </c>
    </row>
    <row r="3730" spans="1:12" x14ac:dyDescent="0.25">
      <c r="A3730" s="89">
        <v>41064.333333333336</v>
      </c>
      <c r="B3730" s="4">
        <v>0.83549821290000004</v>
      </c>
      <c r="C3730" s="8">
        <v>0.33333333333333331</v>
      </c>
      <c r="D3730" s="8">
        <v>0</v>
      </c>
      <c r="E3730" s="8">
        <v>0.1111111111111111</v>
      </c>
      <c r="F3730" s="8">
        <v>0.33333333333333331</v>
      </c>
      <c r="G3730" s="8">
        <v>0</v>
      </c>
      <c r="H3730" s="8">
        <v>0.1111111111111111</v>
      </c>
      <c r="I3730" s="4" t="e">
        <f>#REF!/1.7</f>
        <v>#REF!</v>
      </c>
      <c r="J3730" s="4">
        <f>Hilfstabelle!C3730/3</f>
        <v>0.44774924999999999</v>
      </c>
      <c r="K3730" s="96">
        <f>Hilfstabelle!F3730/11</f>
        <v>0</v>
      </c>
      <c r="L3730" s="107">
        <f>Hilfstabelle!G3730/sinks!$G$3</f>
        <v>0.15846584974975372</v>
      </c>
    </row>
    <row r="3731" spans="1:12" x14ac:dyDescent="0.25">
      <c r="A3731" s="89">
        <v>41064.375</v>
      </c>
      <c r="B3731" s="4">
        <v>0.83558538920000003</v>
      </c>
      <c r="C3731" s="8">
        <v>0.375</v>
      </c>
      <c r="D3731" s="8">
        <v>0</v>
      </c>
      <c r="E3731" s="8">
        <v>0.1</v>
      </c>
      <c r="F3731" s="8">
        <v>0.375</v>
      </c>
      <c r="G3731" s="8">
        <v>0</v>
      </c>
      <c r="H3731" s="8">
        <v>0.1</v>
      </c>
      <c r="I3731" s="4" t="e">
        <f>#REF!/1.7</f>
        <v>#REF!</v>
      </c>
      <c r="J3731" s="4">
        <f>Hilfstabelle!C3731/3</f>
        <v>0.45341300000000001</v>
      </c>
      <c r="K3731" s="96">
        <f>Hilfstabelle!F3731/11</f>
        <v>0</v>
      </c>
      <c r="L3731" s="107">
        <f>Hilfstabelle!G3731/sinks!$G$3</f>
        <v>0.17804837331054821</v>
      </c>
    </row>
    <row r="3732" spans="1:12" x14ac:dyDescent="0.25">
      <c r="A3732" s="89">
        <v>41064.416666666664</v>
      </c>
      <c r="B3732" s="4">
        <v>0.81161189089999997</v>
      </c>
      <c r="C3732" s="8">
        <v>0.41666666666666669</v>
      </c>
      <c r="D3732" s="8">
        <v>0</v>
      </c>
      <c r="E3732" s="8">
        <v>9.0909090909090912E-2</v>
      </c>
      <c r="F3732" s="8">
        <v>0.41666666666666669</v>
      </c>
      <c r="G3732" s="8">
        <v>0</v>
      </c>
      <c r="H3732" s="8">
        <v>9.0909090909090912E-2</v>
      </c>
      <c r="I3732" s="4" t="e">
        <f>#REF!/1.7</f>
        <v>#REF!</v>
      </c>
      <c r="J3732" s="4">
        <f>Hilfstabelle!C3732/3</f>
        <v>0.45711600000000002</v>
      </c>
      <c r="K3732" s="96">
        <f>Hilfstabelle!F3732/11</f>
        <v>0</v>
      </c>
      <c r="L3732" s="107">
        <f>Hilfstabelle!G3732/sinks!$G$3</f>
        <v>0.18204117356904781</v>
      </c>
    </row>
    <row r="3733" spans="1:12" x14ac:dyDescent="0.25">
      <c r="A3733" s="89">
        <v>41064.458333333336</v>
      </c>
      <c r="B3733" s="4">
        <v>0.81126318539999998</v>
      </c>
      <c r="C3733" s="8">
        <v>0.45833333333333331</v>
      </c>
      <c r="D3733" s="8">
        <v>0</v>
      </c>
      <c r="E3733" s="8">
        <v>8.3333333333333329E-2</v>
      </c>
      <c r="F3733" s="8">
        <v>0.45833333333333331</v>
      </c>
      <c r="G3733" s="8">
        <v>0</v>
      </c>
      <c r="H3733" s="8">
        <v>8.3333333333333329E-2</v>
      </c>
      <c r="I3733" s="4" t="e">
        <f>#REF!/1.7</f>
        <v>#REF!</v>
      </c>
      <c r="J3733" s="4">
        <f>Hilfstabelle!C3733/3</f>
        <v>0.45867999999999998</v>
      </c>
      <c r="K3733" s="96">
        <f>Hilfstabelle!F3733/11</f>
        <v>0</v>
      </c>
      <c r="L3733" s="107">
        <f>Hilfstabelle!G3733/sinks!$G$3</f>
        <v>0.18555076870072265</v>
      </c>
    </row>
    <row r="3734" spans="1:12" x14ac:dyDescent="0.25">
      <c r="A3734" s="89">
        <v>41064.5</v>
      </c>
      <c r="B3734" s="4">
        <v>0.80716589660000004</v>
      </c>
      <c r="C3734" s="8">
        <v>0.5</v>
      </c>
      <c r="D3734" s="8">
        <v>0</v>
      </c>
      <c r="E3734" s="8">
        <v>7.6923076923076927E-2</v>
      </c>
      <c r="F3734" s="8">
        <v>0.5</v>
      </c>
      <c r="G3734" s="8">
        <v>0</v>
      </c>
      <c r="H3734" s="8">
        <v>7.6923076923076927E-2</v>
      </c>
      <c r="I3734" s="4" t="e">
        <f>#REF!/1.7</f>
        <v>#REF!</v>
      </c>
      <c r="J3734" s="4">
        <f>Hilfstabelle!C3734/3</f>
        <v>0.45876624999999999</v>
      </c>
      <c r="K3734" s="96">
        <f>Hilfstabelle!F3734/11</f>
        <v>0</v>
      </c>
      <c r="L3734" s="107">
        <f>Hilfstabelle!G3734/sinks!$G$3</f>
        <v>0.18860259055435297</v>
      </c>
    </row>
    <row r="3735" spans="1:12" x14ac:dyDescent="0.25">
      <c r="A3735" s="89">
        <v>41064.541666666664</v>
      </c>
      <c r="B3735" s="4">
        <v>0.79042803589999999</v>
      </c>
      <c r="C3735" s="8">
        <v>0.54166666666666663</v>
      </c>
      <c r="D3735" s="8">
        <v>0</v>
      </c>
      <c r="E3735" s="8">
        <v>7.1428571428571425E-2</v>
      </c>
      <c r="F3735" s="8">
        <v>0.54166666666666663</v>
      </c>
      <c r="G3735" s="8">
        <v>0</v>
      </c>
      <c r="H3735" s="8">
        <v>7.1428571428571425E-2</v>
      </c>
      <c r="I3735" s="4" t="e">
        <f>#REF!/1.7</f>
        <v>#REF!</v>
      </c>
      <c r="J3735" s="4">
        <f>Hilfstabelle!C3735/3</f>
        <v>0.45809349999999999</v>
      </c>
      <c r="K3735" s="96">
        <f>Hilfstabelle!F3735/11</f>
        <v>0</v>
      </c>
      <c r="L3735" s="107">
        <f>Hilfstabelle!G3735/sinks!$G$3</f>
        <v>0.17728541784714064</v>
      </c>
    </row>
    <row r="3736" spans="1:12" x14ac:dyDescent="0.25">
      <c r="A3736" s="89">
        <v>41064.583333333336</v>
      </c>
      <c r="B3736" s="4">
        <v>0.77674134770000003</v>
      </c>
      <c r="C3736" s="8">
        <v>0.58333333333333337</v>
      </c>
      <c r="D3736" s="8">
        <v>0</v>
      </c>
      <c r="E3736" s="8">
        <v>6.6666666666666666E-2</v>
      </c>
      <c r="F3736" s="8">
        <v>0.58333333333333337</v>
      </c>
      <c r="G3736" s="8">
        <v>0</v>
      </c>
      <c r="H3736" s="8">
        <v>6.6666666666666666E-2</v>
      </c>
      <c r="I3736" s="4" t="e">
        <f>#REF!/1.7</f>
        <v>#REF!</v>
      </c>
      <c r="J3736" s="4">
        <f>Hilfstabelle!C3736/3</f>
        <v>0.45596025000000001</v>
      </c>
      <c r="K3736" s="96">
        <f>Hilfstabelle!F3736/11</f>
        <v>0</v>
      </c>
      <c r="L3736" s="107">
        <f>Hilfstabelle!G3736/sinks!$G$3</f>
        <v>0.16684564392284693</v>
      </c>
    </row>
    <row r="3737" spans="1:12" x14ac:dyDescent="0.25">
      <c r="A3737" s="89">
        <v>41064.625</v>
      </c>
      <c r="B3737" s="4">
        <v>0.76941853370000002</v>
      </c>
      <c r="C3737" s="8">
        <v>0.625</v>
      </c>
      <c r="D3737" s="8">
        <v>0</v>
      </c>
      <c r="E3737" s="8">
        <v>6.25E-2</v>
      </c>
      <c r="F3737" s="8">
        <v>0.625</v>
      </c>
      <c r="G3737" s="8">
        <v>0</v>
      </c>
      <c r="H3737" s="8">
        <v>6.25E-2</v>
      </c>
      <c r="I3737" s="4" t="e">
        <f>#REF!/1.7</f>
        <v>#REF!</v>
      </c>
      <c r="J3737" s="4">
        <f>Hilfstabelle!C3737/3</f>
        <v>0.45132575000000003</v>
      </c>
      <c r="K3737" s="96">
        <f>Hilfstabelle!F3737/11</f>
        <v>0</v>
      </c>
      <c r="L3737" s="107">
        <f>Hilfstabelle!G3737/sinks!$G$3</f>
        <v>0.17256780989840378</v>
      </c>
    </row>
    <row r="3738" spans="1:12" x14ac:dyDescent="0.25">
      <c r="A3738" s="89">
        <v>41064.666666666664</v>
      </c>
      <c r="B3738" s="4">
        <v>0.75128585130000003</v>
      </c>
      <c r="C3738" s="8">
        <v>0.66666666666666663</v>
      </c>
      <c r="D3738" s="8">
        <v>0</v>
      </c>
      <c r="E3738" s="8">
        <v>5.8823529411764705E-2</v>
      </c>
      <c r="F3738" s="8">
        <v>0.66666666666666663</v>
      </c>
      <c r="G3738" s="8">
        <v>0</v>
      </c>
      <c r="H3738" s="8">
        <v>5.8823529411764705E-2</v>
      </c>
      <c r="I3738" s="4" t="e">
        <f>#REF!/1.7</f>
        <v>#REF!</v>
      </c>
      <c r="J3738" s="4">
        <f>Hilfstabelle!C3738/3</f>
        <v>0.44574825000000001</v>
      </c>
      <c r="K3738" s="96">
        <f>Hilfstabelle!F3738/11</f>
        <v>0</v>
      </c>
      <c r="L3738" s="107">
        <f>Hilfstabelle!G3738/sinks!$G$3</f>
        <v>0.17691665603982687</v>
      </c>
    </row>
    <row r="3739" spans="1:12" x14ac:dyDescent="0.25">
      <c r="A3739" s="89">
        <v>41064.708333333336</v>
      </c>
      <c r="B3739" s="4">
        <v>0.71580507370000002</v>
      </c>
      <c r="C3739" s="8">
        <v>0.70833333333333337</v>
      </c>
      <c r="D3739" s="8">
        <v>0</v>
      </c>
      <c r="E3739" s="8">
        <v>5.5555555555555552E-2</v>
      </c>
      <c r="F3739" s="8">
        <v>0.70833333333333337</v>
      </c>
      <c r="G3739" s="8">
        <v>0</v>
      </c>
      <c r="H3739" s="8">
        <v>5.5555555555555552E-2</v>
      </c>
      <c r="I3739" s="4" t="e">
        <f>#REF!/1.7</f>
        <v>#REF!</v>
      </c>
      <c r="J3739" s="4">
        <f>Hilfstabelle!C3739/3</f>
        <v>0.44025125000000004</v>
      </c>
      <c r="K3739" s="96">
        <f>Hilfstabelle!F3739/11</f>
        <v>0</v>
      </c>
      <c r="L3739" s="107">
        <f>Hilfstabelle!G3739/sinks!$G$3</f>
        <v>0.18032452377638078</v>
      </c>
    </row>
    <row r="3740" spans="1:12" x14ac:dyDescent="0.25">
      <c r="A3740" s="89">
        <v>41064.75</v>
      </c>
      <c r="B3740" s="4">
        <v>0.69209310440000005</v>
      </c>
      <c r="C3740" s="8">
        <v>0.75</v>
      </c>
      <c r="D3740" s="8">
        <v>0</v>
      </c>
      <c r="E3740" s="8">
        <v>5.2631578947368418E-2</v>
      </c>
      <c r="F3740" s="8">
        <v>0.75</v>
      </c>
      <c r="G3740" s="8">
        <v>0</v>
      </c>
      <c r="H3740" s="8">
        <v>5.2631578947368418E-2</v>
      </c>
      <c r="I3740" s="4" t="e">
        <f>#REF!/1.7</f>
        <v>#REF!</v>
      </c>
      <c r="J3740" s="4">
        <f>Hilfstabelle!C3740/3</f>
        <v>0.43484050000000002</v>
      </c>
      <c r="K3740" s="96">
        <f>Hilfstabelle!F3740/11</f>
        <v>0</v>
      </c>
      <c r="L3740" s="107">
        <f>Hilfstabelle!G3740/sinks!$G$3</f>
        <v>0.17864602175688415</v>
      </c>
    </row>
    <row r="3741" spans="1:12" x14ac:dyDescent="0.25">
      <c r="A3741" s="89">
        <v>41064.791666666664</v>
      </c>
      <c r="B3741" s="4">
        <v>0.67378606919999995</v>
      </c>
      <c r="C3741" s="8">
        <v>0.79166666666666663</v>
      </c>
      <c r="D3741" s="8">
        <v>0</v>
      </c>
      <c r="E3741" s="8">
        <v>0.05</v>
      </c>
      <c r="F3741" s="8">
        <v>0.79166666666666663</v>
      </c>
      <c r="G3741" s="8">
        <v>0</v>
      </c>
      <c r="H3741" s="8">
        <v>0.05</v>
      </c>
      <c r="I3741" s="4" t="e">
        <f>#REF!/1.7</f>
        <v>#REF!</v>
      </c>
      <c r="J3741" s="4">
        <f>Hilfstabelle!C3741/3</f>
        <v>0.42935499999999999</v>
      </c>
      <c r="K3741" s="96">
        <f>Hilfstabelle!F3741/11</f>
        <v>0</v>
      </c>
      <c r="L3741" s="107">
        <f>Hilfstabelle!G3741/sinks!$G$3</f>
        <v>0.17160139964475415</v>
      </c>
    </row>
    <row r="3742" spans="1:12" x14ac:dyDescent="0.25">
      <c r="A3742" s="89">
        <v>41064.833333333336</v>
      </c>
      <c r="B3742" s="4">
        <v>0.64423328390000001</v>
      </c>
      <c r="C3742" s="8">
        <v>0.83333333333333337</v>
      </c>
      <c r="D3742" s="8">
        <v>0</v>
      </c>
      <c r="E3742" s="8">
        <v>4.7619047619047616E-2</v>
      </c>
      <c r="F3742" s="8">
        <v>0.83333333333333337</v>
      </c>
      <c r="G3742" s="8">
        <v>0</v>
      </c>
      <c r="H3742" s="8">
        <v>4.7619047619047616E-2</v>
      </c>
      <c r="I3742" s="4" t="e">
        <f>#REF!/1.7</f>
        <v>#REF!</v>
      </c>
      <c r="J3742" s="4">
        <f>Hilfstabelle!C3742/3</f>
        <v>0.42618675</v>
      </c>
      <c r="K3742" s="96">
        <f>Hilfstabelle!F3742/11</f>
        <v>0</v>
      </c>
      <c r="L3742" s="107">
        <f>Hilfstabelle!G3742/sinks!$G$3</f>
        <v>0.15971201033998608</v>
      </c>
    </row>
    <row r="3743" spans="1:12" x14ac:dyDescent="0.25">
      <c r="A3743" s="89">
        <v>41064.875</v>
      </c>
      <c r="B3743" s="4">
        <v>0.58800453320000001</v>
      </c>
      <c r="C3743" s="8">
        <v>0.875</v>
      </c>
      <c r="D3743" s="8">
        <v>0</v>
      </c>
      <c r="E3743" s="8">
        <v>4.5454545454545456E-2</v>
      </c>
      <c r="F3743" s="8">
        <v>0.875</v>
      </c>
      <c r="G3743" s="8">
        <v>0</v>
      </c>
      <c r="H3743" s="8">
        <v>4.5454545454545456E-2</v>
      </c>
      <c r="I3743" s="4" t="e">
        <f>#REF!/1.7</f>
        <v>#REF!</v>
      </c>
      <c r="J3743" s="4">
        <f>Hilfstabelle!C3743/3</f>
        <v>0.42421449999999999</v>
      </c>
      <c r="K3743" s="96">
        <f>Hilfstabelle!F3743/11</f>
        <v>0</v>
      </c>
      <c r="L3743" s="107">
        <f>Hilfstabelle!G3743/sinks!$G$3</f>
        <v>0.1446309240132963</v>
      </c>
    </row>
    <row r="3744" spans="1:12" x14ac:dyDescent="0.25">
      <c r="A3744" s="89">
        <v>41064.916666666664</v>
      </c>
      <c r="B3744" s="4">
        <v>0.55147763930000004</v>
      </c>
      <c r="C3744" s="8">
        <v>0.91666666666666663</v>
      </c>
      <c r="D3744" s="8">
        <v>0</v>
      </c>
      <c r="E3744" s="8">
        <v>4.3478260869565216E-2</v>
      </c>
      <c r="F3744" s="8">
        <v>0.91666666666666663</v>
      </c>
      <c r="G3744" s="8">
        <v>0</v>
      </c>
      <c r="H3744" s="8">
        <v>4.3478260869565216E-2</v>
      </c>
      <c r="I3744" s="4" t="e">
        <f>#REF!/1.7</f>
        <v>#REF!</v>
      </c>
      <c r="J3744" s="4">
        <f>Hilfstabelle!C3744/3</f>
        <v>0.42195475000000005</v>
      </c>
      <c r="K3744" s="96">
        <f>Hilfstabelle!F3744/11</f>
        <v>0</v>
      </c>
      <c r="L3744" s="107">
        <f>Hilfstabelle!G3744/sinks!$G$3</f>
        <v>0.13552632214996588</v>
      </c>
    </row>
    <row r="3745" spans="1:12" x14ac:dyDescent="0.25">
      <c r="A3745" s="89">
        <v>41064.958333333336</v>
      </c>
      <c r="B3745" s="4">
        <v>0.52358120480000003</v>
      </c>
      <c r="C3745" s="8">
        <v>0.95833333333333337</v>
      </c>
      <c r="D3745" s="8">
        <v>0</v>
      </c>
      <c r="E3745" s="8">
        <v>4.1666666666666664E-2</v>
      </c>
      <c r="F3745" s="8">
        <v>0.95833333333333337</v>
      </c>
      <c r="G3745" s="8">
        <v>0</v>
      </c>
      <c r="H3745" s="8">
        <v>4.1666666666666664E-2</v>
      </c>
      <c r="I3745" s="4" t="e">
        <f>#REF!/1.7</f>
        <v>#REF!</v>
      </c>
      <c r="J3745" s="4">
        <f>Hilfstabelle!C3745/3</f>
        <v>0.41870025000000005</v>
      </c>
      <c r="K3745" s="96">
        <f>Hilfstabelle!F3745/11</f>
        <v>0</v>
      </c>
      <c r="L3745" s="107">
        <f>Hilfstabelle!G3745/sinks!$G$3</f>
        <v>0.127782324196379</v>
      </c>
    </row>
    <row r="3746" spans="1:12" x14ac:dyDescent="0.25">
      <c r="A3746" s="89">
        <v>41065</v>
      </c>
      <c r="B3746" s="4">
        <v>0.50867404760000001</v>
      </c>
      <c r="C3746" s="8">
        <v>0</v>
      </c>
      <c r="D3746" s="8">
        <v>0</v>
      </c>
      <c r="E3746" s="8">
        <v>1</v>
      </c>
      <c r="F3746" s="8">
        <v>0</v>
      </c>
      <c r="G3746" s="8">
        <v>0</v>
      </c>
      <c r="H3746" s="8">
        <v>1</v>
      </c>
      <c r="I3746" s="4" t="e">
        <f>#REF!/1.7</f>
        <v>#REF!</v>
      </c>
      <c r="J3746" s="4">
        <f>Hilfstabelle!C3746/3</f>
        <v>0.41356550000000003</v>
      </c>
      <c r="K3746" s="96">
        <f>Hilfstabelle!F3746/11</f>
        <v>0</v>
      </c>
      <c r="L3746" s="107">
        <f>Hilfstabelle!G3746/sinks!$G$3</f>
        <v>0.12590036738664032</v>
      </c>
    </row>
    <row r="3747" spans="1:12" x14ac:dyDescent="0.25">
      <c r="A3747" s="89">
        <v>41065.041666666664</v>
      </c>
      <c r="B3747" s="4">
        <v>0.49978205910000001</v>
      </c>
      <c r="C3747" s="8">
        <v>4.1666666666666664E-2</v>
      </c>
      <c r="D3747" s="8">
        <v>0</v>
      </c>
      <c r="E3747" s="8">
        <v>0.5</v>
      </c>
      <c r="F3747" s="8">
        <v>4.1666666666666664E-2</v>
      </c>
      <c r="G3747" s="8">
        <v>0</v>
      </c>
      <c r="H3747" s="8">
        <v>0.5</v>
      </c>
      <c r="I3747" s="4" t="e">
        <f>#REF!/1.7</f>
        <v>#REF!</v>
      </c>
      <c r="J3747" s="4">
        <f>Hilfstabelle!C3747/3</f>
        <v>0.41027075000000002</v>
      </c>
      <c r="K3747" s="96">
        <f>Hilfstabelle!F3747/11</f>
        <v>0</v>
      </c>
      <c r="L3747" s="107">
        <f>Hilfstabelle!G3747/sinks!$G$3</f>
        <v>0.1217804078842394</v>
      </c>
    </row>
    <row r="3748" spans="1:12" x14ac:dyDescent="0.25">
      <c r="A3748" s="89">
        <v>41065.083333333336</v>
      </c>
      <c r="B3748" s="4">
        <v>0.51713015429999998</v>
      </c>
      <c r="C3748" s="8">
        <v>8.3333333333333329E-2</v>
      </c>
      <c r="D3748" s="8">
        <v>0</v>
      </c>
      <c r="E3748" s="8">
        <v>0.33333333333333331</v>
      </c>
      <c r="F3748" s="8">
        <v>8.3333333333333329E-2</v>
      </c>
      <c r="G3748" s="8">
        <v>0</v>
      </c>
      <c r="H3748" s="8">
        <v>0.33333333333333331</v>
      </c>
      <c r="I3748" s="4" t="e">
        <f>#REF!/1.7</f>
        <v>#REF!</v>
      </c>
      <c r="J3748" s="4">
        <f>Hilfstabelle!C3748/3</f>
        <v>0.40811449999999999</v>
      </c>
      <c r="K3748" s="96">
        <f>Hilfstabelle!F3748/11</f>
        <v>0</v>
      </c>
      <c r="L3748" s="107">
        <f>Hilfstabelle!G3748/sinks!$G$3</f>
        <v>0.12000017846962167</v>
      </c>
    </row>
    <row r="3749" spans="1:12" x14ac:dyDescent="0.25">
      <c r="A3749" s="89">
        <v>41065.125</v>
      </c>
      <c r="B3749" s="4">
        <v>0.59375817279999998</v>
      </c>
      <c r="C3749" s="8">
        <v>0.125</v>
      </c>
      <c r="D3749" s="8">
        <v>0</v>
      </c>
      <c r="E3749" s="8">
        <v>0.25</v>
      </c>
      <c r="F3749" s="8">
        <v>0.125</v>
      </c>
      <c r="G3749" s="8">
        <v>0</v>
      </c>
      <c r="H3749" s="8">
        <v>0.25</v>
      </c>
      <c r="I3749" s="4" t="e">
        <f>#REF!/1.7</f>
        <v>#REF!</v>
      </c>
      <c r="J3749" s="4">
        <f>Hilfstabelle!C3749/3</f>
        <v>0.4097015</v>
      </c>
      <c r="K3749" s="96">
        <f>Hilfstabelle!F3749/11</f>
        <v>0</v>
      </c>
      <c r="L3749" s="107">
        <f>Hilfstabelle!G3749/sinks!$G$3</f>
        <v>0.11802921018915211</v>
      </c>
    </row>
    <row r="3750" spans="1:12" x14ac:dyDescent="0.25">
      <c r="A3750" s="89">
        <v>41065.166666666664</v>
      </c>
      <c r="B3750" s="4">
        <v>0.70822073050000001</v>
      </c>
      <c r="C3750" s="8">
        <v>0.16666666666666666</v>
      </c>
      <c r="D3750" s="8">
        <v>0</v>
      </c>
      <c r="E3750" s="8">
        <v>0.2</v>
      </c>
      <c r="F3750" s="8">
        <v>0.16666666666666666</v>
      </c>
      <c r="G3750" s="8">
        <v>0</v>
      </c>
      <c r="H3750" s="8">
        <v>0.2</v>
      </c>
      <c r="I3750" s="4" t="e">
        <f>#REF!/1.7</f>
        <v>#REF!</v>
      </c>
      <c r="J3750" s="4">
        <f>Hilfstabelle!C3750/3</f>
        <v>0.41710175000000005</v>
      </c>
      <c r="K3750" s="96">
        <f>Hilfstabelle!F3750/11</f>
        <v>0</v>
      </c>
      <c r="L3750" s="107">
        <f>Hilfstabelle!G3750/sinks!$G$3</f>
        <v>0.11570219602575904</v>
      </c>
    </row>
    <row r="3751" spans="1:12" x14ac:dyDescent="0.25">
      <c r="A3751" s="89">
        <v>41065.208333333336</v>
      </c>
      <c r="B3751" s="4">
        <v>0.76802371199999997</v>
      </c>
      <c r="C3751" s="8">
        <v>0.20833333333333334</v>
      </c>
      <c r="D3751" s="8">
        <v>0</v>
      </c>
      <c r="E3751" s="8">
        <v>0.16666666666666666</v>
      </c>
      <c r="F3751" s="8">
        <v>0.20833333333333334</v>
      </c>
      <c r="G3751" s="8">
        <v>0</v>
      </c>
      <c r="H3751" s="8">
        <v>0.16666666666666666</v>
      </c>
      <c r="I3751" s="4" t="e">
        <f>#REF!/1.7</f>
        <v>#REF!</v>
      </c>
      <c r="J3751" s="4">
        <f>Hilfstabelle!C3751/3</f>
        <v>0.42561175000000001</v>
      </c>
      <c r="K3751" s="96">
        <f>Hilfstabelle!F3751/11</f>
        <v>0</v>
      </c>
      <c r="L3751" s="107">
        <f>Hilfstabelle!G3751/sinks!$G$3</f>
        <v>0.11418900102333401</v>
      </c>
    </row>
    <row r="3752" spans="1:12" x14ac:dyDescent="0.25">
      <c r="A3752" s="89">
        <v>41065.25</v>
      </c>
      <c r="B3752" s="4">
        <v>0.79156132859999995</v>
      </c>
      <c r="C3752" s="8">
        <v>0.25</v>
      </c>
      <c r="D3752" s="8">
        <v>0</v>
      </c>
      <c r="E3752" s="8">
        <v>0.14285714285714285</v>
      </c>
      <c r="F3752" s="8">
        <v>0.25</v>
      </c>
      <c r="G3752" s="8">
        <v>0</v>
      </c>
      <c r="H3752" s="8">
        <v>0.14285714285714285</v>
      </c>
      <c r="I3752" s="4" t="e">
        <f>#REF!/1.7</f>
        <v>#REF!</v>
      </c>
      <c r="J3752" s="4">
        <f>Hilfstabelle!C3752/3</f>
        <v>0.43472550000000004</v>
      </c>
      <c r="K3752" s="96">
        <f>Hilfstabelle!F3752/11</f>
        <v>0</v>
      </c>
      <c r="L3752" s="107">
        <f>Hilfstabelle!G3752/sinks!$G$3</f>
        <v>0.13177512445487868</v>
      </c>
    </row>
    <row r="3753" spans="1:12" x14ac:dyDescent="0.25">
      <c r="A3753" s="89">
        <v>41065.291666666664</v>
      </c>
      <c r="B3753" s="4">
        <v>0.79679191000000005</v>
      </c>
      <c r="C3753" s="8">
        <v>0.29166666666666669</v>
      </c>
      <c r="D3753" s="8">
        <v>0</v>
      </c>
      <c r="E3753" s="8">
        <v>0.125</v>
      </c>
      <c r="F3753" s="8">
        <v>0.29166666666666669</v>
      </c>
      <c r="G3753" s="8">
        <v>0</v>
      </c>
      <c r="H3753" s="8">
        <v>0.125</v>
      </c>
      <c r="I3753" s="4" t="e">
        <f>#REF!/1.7</f>
        <v>#REF!</v>
      </c>
      <c r="J3753" s="4">
        <f>Hilfstabelle!C3753/3</f>
        <v>0.44232699999999997</v>
      </c>
      <c r="K3753" s="96">
        <f>Hilfstabelle!F3753/11</f>
        <v>0</v>
      </c>
      <c r="L3753" s="107">
        <f>Hilfstabelle!G3753/sinks!$G$3</f>
        <v>0.13790420001091952</v>
      </c>
    </row>
    <row r="3754" spans="1:12" x14ac:dyDescent="0.25">
      <c r="A3754" s="89">
        <v>41065.333333333336</v>
      </c>
      <c r="B3754" s="4">
        <v>0.81169906719999996</v>
      </c>
      <c r="C3754" s="8">
        <v>0.33333333333333331</v>
      </c>
      <c r="D3754" s="8">
        <v>0</v>
      </c>
      <c r="E3754" s="8">
        <v>0.1111111111111111</v>
      </c>
      <c r="F3754" s="8">
        <v>0.33333333333333331</v>
      </c>
      <c r="G3754" s="8">
        <v>0</v>
      </c>
      <c r="H3754" s="8">
        <v>0.1111111111111111</v>
      </c>
      <c r="I3754" s="4" t="e">
        <f>#REF!/1.7</f>
        <v>#REF!</v>
      </c>
      <c r="J3754" s="4">
        <f>Hilfstabelle!C3754/3</f>
        <v>0.448882</v>
      </c>
      <c r="K3754" s="96">
        <f>Hilfstabelle!F3754/11</f>
        <v>0</v>
      </c>
      <c r="L3754" s="107">
        <f>Hilfstabelle!G3754/sinks!$G$3</f>
        <v>0.15846584974975372</v>
      </c>
    </row>
    <row r="3755" spans="1:12" x14ac:dyDescent="0.25">
      <c r="A3755" s="89">
        <v>41065.375</v>
      </c>
      <c r="B3755" s="4">
        <v>0.80943248189999994</v>
      </c>
      <c r="C3755" s="8">
        <v>0.375</v>
      </c>
      <c r="D3755" s="8">
        <v>0</v>
      </c>
      <c r="E3755" s="8">
        <v>0.1</v>
      </c>
      <c r="F3755" s="8">
        <v>0.375</v>
      </c>
      <c r="G3755" s="8">
        <v>0</v>
      </c>
      <c r="H3755" s="8">
        <v>0.1</v>
      </c>
      <c r="I3755" s="4" t="e">
        <f>#REF!/1.7</f>
        <v>#REF!</v>
      </c>
      <c r="J3755" s="4">
        <f>Hilfstabelle!C3755/3</f>
        <v>0.45455724999999997</v>
      </c>
      <c r="K3755" s="96">
        <f>Hilfstabelle!F3755/11</f>
        <v>0</v>
      </c>
      <c r="L3755" s="107">
        <f>Hilfstabelle!G3755/sinks!$G$3</f>
        <v>0.17804837331054821</v>
      </c>
    </row>
    <row r="3756" spans="1:12" x14ac:dyDescent="0.25">
      <c r="A3756" s="89">
        <v>41065.416666666664</v>
      </c>
      <c r="B3756" s="4">
        <v>0.78659227620000005</v>
      </c>
      <c r="C3756" s="8">
        <v>0.41666666666666669</v>
      </c>
      <c r="D3756" s="8">
        <v>0</v>
      </c>
      <c r="E3756" s="8">
        <v>9.0909090909090912E-2</v>
      </c>
      <c r="F3756" s="8">
        <v>0.41666666666666669</v>
      </c>
      <c r="G3756" s="8">
        <v>0</v>
      </c>
      <c r="H3756" s="8">
        <v>9.0909090909090912E-2</v>
      </c>
      <c r="I3756" s="4" t="e">
        <f>#REF!/1.7</f>
        <v>#REF!</v>
      </c>
      <c r="J3756" s="4">
        <f>Hilfstabelle!C3756/3</f>
        <v>0.45892149999999998</v>
      </c>
      <c r="K3756" s="96">
        <f>Hilfstabelle!F3756/11</f>
        <v>0</v>
      </c>
      <c r="L3756" s="107">
        <f>Hilfstabelle!G3756/sinks!$G$3</f>
        <v>0.18204117356904781</v>
      </c>
    </row>
    <row r="3757" spans="1:12" x14ac:dyDescent="0.25">
      <c r="A3757" s="89">
        <v>41065.458333333336</v>
      </c>
      <c r="B3757" s="4">
        <v>0.76845959379999995</v>
      </c>
      <c r="C3757" s="8">
        <v>0.45833333333333331</v>
      </c>
      <c r="D3757" s="8">
        <v>0</v>
      </c>
      <c r="E3757" s="8">
        <v>8.3333333333333329E-2</v>
      </c>
      <c r="F3757" s="8">
        <v>0.45833333333333331</v>
      </c>
      <c r="G3757" s="8">
        <v>0</v>
      </c>
      <c r="H3757" s="8">
        <v>8.3333333333333329E-2</v>
      </c>
      <c r="I3757" s="4" t="e">
        <f>#REF!/1.7</f>
        <v>#REF!</v>
      </c>
      <c r="J3757" s="4">
        <f>Hilfstabelle!C3757/3</f>
        <v>0.46203225000000003</v>
      </c>
      <c r="K3757" s="96">
        <f>Hilfstabelle!F3757/11</f>
        <v>0</v>
      </c>
      <c r="L3757" s="107">
        <f>Hilfstabelle!G3757/sinks!$G$3</f>
        <v>0.18555076870072265</v>
      </c>
    </row>
    <row r="3758" spans="1:12" x14ac:dyDescent="0.25">
      <c r="A3758" s="89">
        <v>41065.5</v>
      </c>
      <c r="B3758" s="4">
        <v>0.75215761489999999</v>
      </c>
      <c r="C3758" s="8">
        <v>0.5</v>
      </c>
      <c r="D3758" s="8">
        <v>0</v>
      </c>
      <c r="E3758" s="8">
        <v>7.6923076923076927E-2</v>
      </c>
      <c r="F3758" s="8">
        <v>0.5</v>
      </c>
      <c r="G3758" s="8">
        <v>0</v>
      </c>
      <c r="H3758" s="8">
        <v>7.6923076923076927E-2</v>
      </c>
      <c r="I3758" s="4" t="e">
        <f>#REF!/1.7</f>
        <v>#REF!</v>
      </c>
      <c r="J3758" s="4">
        <f>Hilfstabelle!C3758/3</f>
        <v>0.46322250000000004</v>
      </c>
      <c r="K3758" s="96">
        <f>Hilfstabelle!F3758/11</f>
        <v>0</v>
      </c>
      <c r="L3758" s="107">
        <f>Hilfstabelle!G3758/sinks!$G$3</f>
        <v>0.18860259055435297</v>
      </c>
    </row>
    <row r="3759" spans="1:12" x14ac:dyDescent="0.25">
      <c r="A3759" s="89">
        <v>41065.541666666664</v>
      </c>
      <c r="B3759" s="4">
        <v>0.73969139569999998</v>
      </c>
      <c r="C3759" s="8">
        <v>0.54166666666666663</v>
      </c>
      <c r="D3759" s="8">
        <v>0</v>
      </c>
      <c r="E3759" s="8">
        <v>7.1428571428571425E-2</v>
      </c>
      <c r="F3759" s="8">
        <v>0.54166666666666663</v>
      </c>
      <c r="G3759" s="8">
        <v>0</v>
      </c>
      <c r="H3759" s="8">
        <v>7.1428571428571425E-2</v>
      </c>
      <c r="I3759" s="4" t="e">
        <f>#REF!/1.7</f>
        <v>#REF!</v>
      </c>
      <c r="J3759" s="4">
        <f>Hilfstabelle!C3759/3</f>
        <v>0.46318799999999999</v>
      </c>
      <c r="K3759" s="96">
        <f>Hilfstabelle!F3759/11</f>
        <v>0</v>
      </c>
      <c r="L3759" s="107">
        <f>Hilfstabelle!G3759/sinks!$G$3</f>
        <v>0.17728541784714064</v>
      </c>
    </row>
    <row r="3760" spans="1:12" x14ac:dyDescent="0.25">
      <c r="A3760" s="89">
        <v>41065.583333333336</v>
      </c>
      <c r="B3760" s="4">
        <v>0.73690175219999998</v>
      </c>
      <c r="C3760" s="8">
        <v>0.58333333333333337</v>
      </c>
      <c r="D3760" s="8">
        <v>0</v>
      </c>
      <c r="E3760" s="8">
        <v>6.6666666666666666E-2</v>
      </c>
      <c r="F3760" s="8">
        <v>0.58333333333333337</v>
      </c>
      <c r="G3760" s="8">
        <v>0</v>
      </c>
      <c r="H3760" s="8">
        <v>6.6666666666666666E-2</v>
      </c>
      <c r="I3760" s="4" t="e">
        <f>#REF!/1.7</f>
        <v>#REF!</v>
      </c>
      <c r="J3760" s="4">
        <f>Hilfstabelle!C3760/3</f>
        <v>0.46145725000000004</v>
      </c>
      <c r="K3760" s="96">
        <f>Hilfstabelle!F3760/11</f>
        <v>0</v>
      </c>
      <c r="L3760" s="107">
        <f>Hilfstabelle!G3760/sinks!$G$3</f>
        <v>0.16684564392284693</v>
      </c>
    </row>
    <row r="3761" spans="1:12" x14ac:dyDescent="0.25">
      <c r="A3761" s="89">
        <v>41065.625</v>
      </c>
      <c r="B3761" s="4">
        <v>0.73881963210000001</v>
      </c>
      <c r="C3761" s="8">
        <v>0.625</v>
      </c>
      <c r="D3761" s="8">
        <v>0</v>
      </c>
      <c r="E3761" s="8">
        <v>6.25E-2</v>
      </c>
      <c r="F3761" s="8">
        <v>0.625</v>
      </c>
      <c r="G3761" s="8">
        <v>0</v>
      </c>
      <c r="H3761" s="8">
        <v>6.25E-2</v>
      </c>
      <c r="I3761" s="4" t="e">
        <f>#REF!/1.7</f>
        <v>#REF!</v>
      </c>
      <c r="J3761" s="4">
        <f>Hilfstabelle!C3761/3</f>
        <v>0.45914575000000002</v>
      </c>
      <c r="K3761" s="96">
        <f>Hilfstabelle!F3761/11</f>
        <v>0</v>
      </c>
      <c r="L3761" s="107">
        <f>Hilfstabelle!G3761/sinks!$G$3</f>
        <v>0.17256780989840378</v>
      </c>
    </row>
    <row r="3762" spans="1:12" x14ac:dyDescent="0.25">
      <c r="A3762" s="89">
        <v>41065.666666666664</v>
      </c>
      <c r="B3762" s="4">
        <v>0.71711271899999995</v>
      </c>
      <c r="C3762" s="8">
        <v>0.66666666666666663</v>
      </c>
      <c r="D3762" s="8">
        <v>0</v>
      </c>
      <c r="E3762" s="8">
        <v>5.8823529411764705E-2</v>
      </c>
      <c r="F3762" s="8">
        <v>0.66666666666666663</v>
      </c>
      <c r="G3762" s="8">
        <v>0</v>
      </c>
      <c r="H3762" s="8">
        <v>5.8823529411764705E-2</v>
      </c>
      <c r="I3762" s="4" t="e">
        <f>#REF!/1.7</f>
        <v>#REF!</v>
      </c>
      <c r="J3762" s="4">
        <f>Hilfstabelle!C3762/3</f>
        <v>0.45587974999999997</v>
      </c>
      <c r="K3762" s="96">
        <f>Hilfstabelle!F3762/11</f>
        <v>0</v>
      </c>
      <c r="L3762" s="107">
        <f>Hilfstabelle!G3762/sinks!$G$3</f>
        <v>0.17691665603982687</v>
      </c>
    </row>
    <row r="3763" spans="1:12" x14ac:dyDescent="0.25">
      <c r="A3763" s="89">
        <v>41065.708333333336</v>
      </c>
      <c r="B3763" s="4">
        <v>0.67701159450000004</v>
      </c>
      <c r="C3763" s="8">
        <v>0.70833333333333337</v>
      </c>
      <c r="D3763" s="8">
        <v>0</v>
      </c>
      <c r="E3763" s="8">
        <v>5.5555555555555552E-2</v>
      </c>
      <c r="F3763" s="8">
        <v>0.70833333333333337</v>
      </c>
      <c r="G3763" s="8">
        <v>0</v>
      </c>
      <c r="H3763" s="8">
        <v>5.5555555555555552E-2</v>
      </c>
      <c r="I3763" s="4" t="e">
        <f>#REF!/1.7</f>
        <v>#REF!</v>
      </c>
      <c r="J3763" s="4">
        <f>Hilfstabelle!C3763/3</f>
        <v>0.45093475000000005</v>
      </c>
      <c r="K3763" s="96">
        <f>Hilfstabelle!F3763/11</f>
        <v>0</v>
      </c>
      <c r="L3763" s="107">
        <f>Hilfstabelle!G3763/sinks!$G$3</f>
        <v>0.18032452377638078</v>
      </c>
    </row>
    <row r="3764" spans="1:12" x14ac:dyDescent="0.25">
      <c r="A3764" s="89">
        <v>41065.75</v>
      </c>
      <c r="B3764" s="4">
        <v>0.66044808649999998</v>
      </c>
      <c r="C3764" s="8">
        <v>0.75</v>
      </c>
      <c r="D3764" s="8">
        <v>0</v>
      </c>
      <c r="E3764" s="8">
        <v>5.2631578947368418E-2</v>
      </c>
      <c r="F3764" s="8">
        <v>0.75</v>
      </c>
      <c r="G3764" s="8">
        <v>0</v>
      </c>
      <c r="H3764" s="8">
        <v>5.2631578947368418E-2</v>
      </c>
      <c r="I3764" s="4" t="e">
        <f>#REF!/1.7</f>
        <v>#REF!</v>
      </c>
      <c r="J3764" s="4">
        <f>Hilfstabelle!C3764/3</f>
        <v>0.44206250000000002</v>
      </c>
      <c r="K3764" s="96">
        <f>Hilfstabelle!F3764/11</f>
        <v>0</v>
      </c>
      <c r="L3764" s="107">
        <f>Hilfstabelle!G3764/sinks!$G$3</f>
        <v>0.17864602175688415</v>
      </c>
    </row>
    <row r="3765" spans="1:12" x14ac:dyDescent="0.25">
      <c r="A3765" s="89">
        <v>41065.791666666664</v>
      </c>
      <c r="B3765" s="4">
        <v>0.65129456890000004</v>
      </c>
      <c r="C3765" s="8">
        <v>0.79166666666666663</v>
      </c>
      <c r="D3765" s="8">
        <v>0</v>
      </c>
      <c r="E3765" s="8">
        <v>0.05</v>
      </c>
      <c r="F3765" s="8">
        <v>0.79166666666666663</v>
      </c>
      <c r="G3765" s="8">
        <v>0</v>
      </c>
      <c r="H3765" s="8">
        <v>0.05</v>
      </c>
      <c r="I3765" s="4" t="e">
        <f>#REF!/1.7</f>
        <v>#REF!</v>
      </c>
      <c r="J3765" s="4">
        <f>Hilfstabelle!C3765/3</f>
        <v>0.42770475000000002</v>
      </c>
      <c r="K3765" s="96">
        <f>Hilfstabelle!F3765/11</f>
        <v>0</v>
      </c>
      <c r="L3765" s="107">
        <f>Hilfstabelle!G3765/sinks!$G$3</f>
        <v>0.17160139964475415</v>
      </c>
    </row>
    <row r="3766" spans="1:12" x14ac:dyDescent="0.25">
      <c r="A3766" s="89">
        <v>41065.833333333336</v>
      </c>
      <c r="B3766" s="4">
        <v>0.61851625840000002</v>
      </c>
      <c r="C3766" s="8">
        <v>0.83333333333333337</v>
      </c>
      <c r="D3766" s="8">
        <v>0</v>
      </c>
      <c r="E3766" s="8">
        <v>4.7619047619047616E-2</v>
      </c>
      <c r="F3766" s="8">
        <v>0.83333333333333337</v>
      </c>
      <c r="G3766" s="8">
        <v>0</v>
      </c>
      <c r="H3766" s="8">
        <v>4.7619047619047616E-2</v>
      </c>
      <c r="I3766" s="4" t="e">
        <f>#REF!/1.7</f>
        <v>#REF!</v>
      </c>
      <c r="J3766" s="4">
        <f>Hilfstabelle!C3766/3</f>
        <v>0.42321400000000003</v>
      </c>
      <c r="K3766" s="96">
        <f>Hilfstabelle!F3766/11</f>
        <v>0</v>
      </c>
      <c r="L3766" s="107">
        <f>Hilfstabelle!G3766/sinks!$G$3</f>
        <v>0.15971201033998608</v>
      </c>
    </row>
    <row r="3767" spans="1:12" x14ac:dyDescent="0.25">
      <c r="A3767" s="89">
        <v>41065.875</v>
      </c>
      <c r="B3767" s="4">
        <v>0.57231278880000003</v>
      </c>
      <c r="C3767" s="8">
        <v>0.875</v>
      </c>
      <c r="D3767" s="8">
        <v>0</v>
      </c>
      <c r="E3767" s="8">
        <v>4.5454545454545456E-2</v>
      </c>
      <c r="F3767" s="8">
        <v>0.875</v>
      </c>
      <c r="G3767" s="8">
        <v>0</v>
      </c>
      <c r="H3767" s="8">
        <v>4.5454545454545456E-2</v>
      </c>
      <c r="I3767" s="4" t="e">
        <f>#REF!/1.7</f>
        <v>#REF!</v>
      </c>
      <c r="J3767" s="4">
        <f>Hilfstabelle!C3767/3</f>
        <v>0.42413975000000009</v>
      </c>
      <c r="K3767" s="96">
        <f>Hilfstabelle!F3767/11</f>
        <v>0</v>
      </c>
      <c r="L3767" s="107">
        <f>Hilfstabelle!G3767/sinks!$G$3</f>
        <v>0.1446309240132963</v>
      </c>
    </row>
    <row r="3768" spans="1:12" x14ac:dyDescent="0.25">
      <c r="A3768" s="89">
        <v>41065.916666666664</v>
      </c>
      <c r="B3768" s="4">
        <v>0.53657048210000002</v>
      </c>
      <c r="C3768" s="8">
        <v>0.91666666666666663</v>
      </c>
      <c r="D3768" s="8">
        <v>0</v>
      </c>
      <c r="E3768" s="8">
        <v>4.3478260869565216E-2</v>
      </c>
      <c r="F3768" s="8">
        <v>0.91666666666666663</v>
      </c>
      <c r="G3768" s="8">
        <v>0</v>
      </c>
      <c r="H3768" s="8">
        <v>4.3478260869565216E-2</v>
      </c>
      <c r="I3768" s="4" t="e">
        <f>#REF!/1.7</f>
        <v>#REF!</v>
      </c>
      <c r="J3768" s="4">
        <f>Hilfstabelle!C3768/3</f>
        <v>0.42433525</v>
      </c>
      <c r="K3768" s="96">
        <f>Hilfstabelle!F3768/11</f>
        <v>0</v>
      </c>
      <c r="L3768" s="107">
        <f>Hilfstabelle!G3768/sinks!$G$3</f>
        <v>0.13552632214996588</v>
      </c>
    </row>
    <row r="3769" spans="1:12" x14ac:dyDescent="0.25">
      <c r="A3769" s="89">
        <v>41065.958333333336</v>
      </c>
      <c r="B3769" s="4">
        <v>0.50710487319999997</v>
      </c>
      <c r="C3769" s="8">
        <v>0.95833333333333337</v>
      </c>
      <c r="D3769" s="8">
        <v>0</v>
      </c>
      <c r="E3769" s="8">
        <v>4.1666666666666664E-2</v>
      </c>
      <c r="F3769" s="8">
        <v>0.95833333333333337</v>
      </c>
      <c r="G3769" s="8">
        <v>0</v>
      </c>
      <c r="H3769" s="8">
        <v>4.1666666666666664E-2</v>
      </c>
      <c r="I3769" s="4" t="e">
        <f>#REF!/1.7</f>
        <v>#REF!</v>
      </c>
      <c r="J3769" s="4">
        <f>Hilfstabelle!C3769/3</f>
        <v>0.42079899999999998</v>
      </c>
      <c r="K3769" s="96">
        <f>Hilfstabelle!F3769/11</f>
        <v>0</v>
      </c>
      <c r="L3769" s="107">
        <f>Hilfstabelle!G3769/sinks!$G$3</f>
        <v>0.127782324196379</v>
      </c>
    </row>
    <row r="3770" spans="1:12" x14ac:dyDescent="0.25">
      <c r="A3770" s="89">
        <v>41066</v>
      </c>
      <c r="B3770" s="4">
        <v>0.48740301629999999</v>
      </c>
      <c r="C3770" s="8">
        <v>0</v>
      </c>
      <c r="D3770" s="8">
        <v>0</v>
      </c>
      <c r="E3770" s="8">
        <v>1</v>
      </c>
      <c r="F3770" s="8">
        <v>0</v>
      </c>
      <c r="G3770" s="8">
        <v>0</v>
      </c>
      <c r="H3770" s="8">
        <v>1</v>
      </c>
      <c r="I3770" s="4" t="e">
        <f>#REF!/1.7</f>
        <v>#REF!</v>
      </c>
      <c r="J3770" s="4">
        <f>Hilfstabelle!C3770/3</f>
        <v>0.41484775000000002</v>
      </c>
      <c r="K3770" s="96">
        <f>Hilfstabelle!F3770/11</f>
        <v>0</v>
      </c>
      <c r="L3770" s="107">
        <f>Hilfstabelle!G3770/sinks!$G$3</f>
        <v>0.12590036738664032</v>
      </c>
    </row>
    <row r="3771" spans="1:12" x14ac:dyDescent="0.25">
      <c r="A3771" s="89">
        <v>41066.041666666664</v>
      </c>
      <c r="B3771" s="4">
        <v>0.46630633770000002</v>
      </c>
      <c r="C3771" s="8">
        <v>4.1666666666666664E-2</v>
      </c>
      <c r="D3771" s="8">
        <v>0</v>
      </c>
      <c r="E3771" s="8">
        <v>0.5</v>
      </c>
      <c r="F3771" s="8">
        <v>4.1666666666666664E-2</v>
      </c>
      <c r="G3771" s="8">
        <v>0</v>
      </c>
      <c r="H3771" s="8">
        <v>0.5</v>
      </c>
      <c r="I3771" s="4" t="e">
        <f>#REF!/1.7</f>
        <v>#REF!</v>
      </c>
      <c r="J3771" s="4">
        <f>Hilfstabelle!C3771/3</f>
        <v>0.41034549999999997</v>
      </c>
      <c r="K3771" s="96">
        <f>Hilfstabelle!F3771/11</f>
        <v>0</v>
      </c>
      <c r="L3771" s="107">
        <f>Hilfstabelle!G3771/sinks!$G$3</f>
        <v>0.1217804078842394</v>
      </c>
    </row>
    <row r="3772" spans="1:12" x14ac:dyDescent="0.25">
      <c r="A3772" s="89">
        <v>41066.083333333336</v>
      </c>
      <c r="B3772" s="4">
        <v>0.46831139389999998</v>
      </c>
      <c r="C3772" s="8">
        <v>8.3333333333333329E-2</v>
      </c>
      <c r="D3772" s="8">
        <v>0</v>
      </c>
      <c r="E3772" s="8">
        <v>0.33333333333333331</v>
      </c>
      <c r="F3772" s="8">
        <v>8.3333333333333329E-2</v>
      </c>
      <c r="G3772" s="8">
        <v>0</v>
      </c>
      <c r="H3772" s="8">
        <v>0.33333333333333331</v>
      </c>
      <c r="I3772" s="4" t="e">
        <f>#REF!/1.7</f>
        <v>#REF!</v>
      </c>
      <c r="J3772" s="4">
        <f>Hilfstabelle!C3772/3</f>
        <v>0.40765450000000003</v>
      </c>
      <c r="K3772" s="96">
        <f>Hilfstabelle!F3772/11</f>
        <v>0</v>
      </c>
      <c r="L3772" s="107">
        <f>Hilfstabelle!G3772/sinks!$G$3</f>
        <v>0.12000017846962167</v>
      </c>
    </row>
    <row r="3773" spans="1:12" x14ac:dyDescent="0.25">
      <c r="A3773" s="89">
        <v>41066.125</v>
      </c>
      <c r="B3773" s="4">
        <v>0.49019265979999999</v>
      </c>
      <c r="C3773" s="8">
        <v>0.125</v>
      </c>
      <c r="D3773" s="8">
        <v>0</v>
      </c>
      <c r="E3773" s="8">
        <v>0.25</v>
      </c>
      <c r="F3773" s="8">
        <v>0.125</v>
      </c>
      <c r="G3773" s="8">
        <v>0</v>
      </c>
      <c r="H3773" s="8">
        <v>0.25</v>
      </c>
      <c r="I3773" s="4" t="e">
        <f>#REF!/1.7</f>
        <v>#REF!</v>
      </c>
      <c r="J3773" s="4">
        <f>Hilfstabelle!C3773/3</f>
        <v>0.41022475000000003</v>
      </c>
      <c r="K3773" s="96">
        <f>Hilfstabelle!F3773/11</f>
        <v>0</v>
      </c>
      <c r="L3773" s="107">
        <f>Hilfstabelle!G3773/sinks!$G$3</f>
        <v>0.11802921018915211</v>
      </c>
    </row>
    <row r="3774" spans="1:12" x14ac:dyDescent="0.25">
      <c r="A3774" s="89">
        <v>41066.166666666664</v>
      </c>
      <c r="B3774" s="4">
        <v>0.53892424370000003</v>
      </c>
      <c r="C3774" s="8">
        <v>0.16666666666666666</v>
      </c>
      <c r="D3774" s="8">
        <v>0</v>
      </c>
      <c r="E3774" s="8">
        <v>0.2</v>
      </c>
      <c r="F3774" s="8">
        <v>0.16666666666666666</v>
      </c>
      <c r="G3774" s="8">
        <v>0</v>
      </c>
      <c r="H3774" s="8">
        <v>0.2</v>
      </c>
      <c r="I3774" s="4" t="e">
        <f>#REF!/1.7</f>
        <v>#REF!</v>
      </c>
      <c r="J3774" s="4">
        <f>Hilfstabelle!C3774/3</f>
        <v>0.4193385</v>
      </c>
      <c r="K3774" s="96">
        <f>Hilfstabelle!F3774/11</f>
        <v>0</v>
      </c>
      <c r="L3774" s="107">
        <f>Hilfstabelle!G3774/sinks!$G$3</f>
        <v>0.11570219602575904</v>
      </c>
    </row>
    <row r="3775" spans="1:12" x14ac:dyDescent="0.25">
      <c r="A3775" s="89">
        <v>41066.208333333336</v>
      </c>
      <c r="B3775" s="4">
        <v>0.59044547120000002</v>
      </c>
      <c r="C3775" s="8">
        <v>0.20833333333333334</v>
      </c>
      <c r="D3775" s="8">
        <v>0</v>
      </c>
      <c r="E3775" s="8">
        <v>0.16666666666666666</v>
      </c>
      <c r="F3775" s="8">
        <v>0.20833333333333334</v>
      </c>
      <c r="G3775" s="8">
        <v>0</v>
      </c>
      <c r="H3775" s="8">
        <v>0.16666666666666666</v>
      </c>
      <c r="I3775" s="4" t="e">
        <f>#REF!/1.7</f>
        <v>#REF!</v>
      </c>
      <c r="J3775" s="4">
        <f>Hilfstabelle!C3775/3</f>
        <v>0.42798074999999997</v>
      </c>
      <c r="K3775" s="96">
        <f>Hilfstabelle!F3775/11</f>
        <v>0</v>
      </c>
      <c r="L3775" s="107">
        <f>Hilfstabelle!G3775/sinks!$G$3</f>
        <v>0.11418900102333401</v>
      </c>
    </row>
    <row r="3776" spans="1:12" x14ac:dyDescent="0.25">
      <c r="A3776" s="89">
        <v>41066.25</v>
      </c>
      <c r="B3776" s="4">
        <v>0.62836718680000003</v>
      </c>
      <c r="C3776" s="8">
        <v>0.25</v>
      </c>
      <c r="D3776" s="8">
        <v>0</v>
      </c>
      <c r="E3776" s="8">
        <v>0.14285714285714285</v>
      </c>
      <c r="F3776" s="8">
        <v>0.25</v>
      </c>
      <c r="G3776" s="8">
        <v>0</v>
      </c>
      <c r="H3776" s="8">
        <v>0.14285714285714285</v>
      </c>
      <c r="I3776" s="4" t="e">
        <f>#REF!/1.7</f>
        <v>#REF!</v>
      </c>
      <c r="J3776" s="4">
        <f>Hilfstabelle!C3776/3</f>
        <v>0.44001550000000006</v>
      </c>
      <c r="K3776" s="96">
        <f>Hilfstabelle!F3776/11</f>
        <v>0</v>
      </c>
      <c r="L3776" s="107">
        <f>Hilfstabelle!G3776/sinks!$G$3</f>
        <v>0.13177512445487868</v>
      </c>
    </row>
    <row r="3777" spans="1:12" x14ac:dyDescent="0.25">
      <c r="A3777" s="89">
        <v>41066.291666666664</v>
      </c>
      <c r="B3777" s="4">
        <v>0.64937668900000001</v>
      </c>
      <c r="C3777" s="8">
        <v>0.29166666666666669</v>
      </c>
      <c r="D3777" s="8">
        <v>0</v>
      </c>
      <c r="E3777" s="8">
        <v>0.125</v>
      </c>
      <c r="F3777" s="8">
        <v>0.29166666666666669</v>
      </c>
      <c r="G3777" s="8">
        <v>0</v>
      </c>
      <c r="H3777" s="8">
        <v>0.125</v>
      </c>
      <c r="I3777" s="4" t="e">
        <f>#REF!/1.7</f>
        <v>#REF!</v>
      </c>
      <c r="J3777" s="4">
        <f>Hilfstabelle!C3777/3</f>
        <v>0.44806550000000001</v>
      </c>
      <c r="K3777" s="96">
        <f>Hilfstabelle!F3777/11</f>
        <v>0</v>
      </c>
      <c r="L3777" s="107">
        <f>Hilfstabelle!G3777/sinks!$G$3</f>
        <v>0.13790420001091952</v>
      </c>
    </row>
    <row r="3778" spans="1:12" x14ac:dyDescent="0.25">
      <c r="A3778" s="89">
        <v>41066.333333333336</v>
      </c>
      <c r="B3778" s="4">
        <v>0.66114549730000005</v>
      </c>
      <c r="C3778" s="8">
        <v>0.33333333333333331</v>
      </c>
      <c r="D3778" s="8">
        <v>0</v>
      </c>
      <c r="E3778" s="8">
        <v>0.1111111111111111</v>
      </c>
      <c r="F3778" s="8">
        <v>0.33333333333333331</v>
      </c>
      <c r="G3778" s="8">
        <v>0</v>
      </c>
      <c r="H3778" s="8">
        <v>0.1111111111111111</v>
      </c>
      <c r="I3778" s="4" t="e">
        <f>#REF!/1.7</f>
        <v>#REF!</v>
      </c>
      <c r="J3778" s="4">
        <f>Hilfstabelle!C3778/3</f>
        <v>0.45247575000000001</v>
      </c>
      <c r="K3778" s="96">
        <f>Hilfstabelle!F3778/11</f>
        <v>0</v>
      </c>
      <c r="L3778" s="107">
        <f>Hilfstabelle!G3778/sinks!$G$3</f>
        <v>0.15846584974975372</v>
      </c>
    </row>
    <row r="3779" spans="1:12" x14ac:dyDescent="0.25">
      <c r="A3779" s="89">
        <v>41066.375</v>
      </c>
      <c r="B3779" s="4">
        <v>0.67134513119999994</v>
      </c>
      <c r="C3779" s="8">
        <v>0.375</v>
      </c>
      <c r="D3779" s="8">
        <v>0</v>
      </c>
      <c r="E3779" s="8">
        <v>0.1</v>
      </c>
      <c r="F3779" s="8">
        <v>0.375</v>
      </c>
      <c r="G3779" s="8">
        <v>0</v>
      </c>
      <c r="H3779" s="8">
        <v>0.1</v>
      </c>
      <c r="I3779" s="4" t="e">
        <f>#REF!/1.7</f>
        <v>#REF!</v>
      </c>
      <c r="J3779" s="4">
        <f>Hilfstabelle!C3779/3</f>
        <v>0.45467225</v>
      </c>
      <c r="K3779" s="96">
        <f>Hilfstabelle!F3779/11</f>
        <v>0</v>
      </c>
      <c r="L3779" s="107">
        <f>Hilfstabelle!G3779/sinks!$G$3</f>
        <v>0.17804837331054821</v>
      </c>
    </row>
    <row r="3780" spans="1:12" x14ac:dyDescent="0.25">
      <c r="A3780" s="89">
        <v>41066.416666666664</v>
      </c>
      <c r="B3780" s="4">
        <v>0.63725917529999998</v>
      </c>
      <c r="C3780" s="8">
        <v>0.41666666666666669</v>
      </c>
      <c r="D3780" s="8">
        <v>0</v>
      </c>
      <c r="E3780" s="8">
        <v>9.0909090909090912E-2</v>
      </c>
      <c r="F3780" s="8">
        <v>0.41666666666666669</v>
      </c>
      <c r="G3780" s="8">
        <v>0</v>
      </c>
      <c r="H3780" s="8">
        <v>9.0909090909090912E-2</v>
      </c>
      <c r="I3780" s="4" t="e">
        <f>#REF!/1.7</f>
        <v>#REF!</v>
      </c>
      <c r="J3780" s="4">
        <f>Hilfstabelle!C3780/3</f>
        <v>0.45495400000000003</v>
      </c>
      <c r="K3780" s="96">
        <f>Hilfstabelle!F3780/11</f>
        <v>0</v>
      </c>
      <c r="L3780" s="107">
        <f>Hilfstabelle!G3780/sinks!$G$3</f>
        <v>0.18204117356904781</v>
      </c>
    </row>
    <row r="3781" spans="1:12" x14ac:dyDescent="0.25">
      <c r="A3781" s="89">
        <v>41066.458333333336</v>
      </c>
      <c r="B3781" s="4">
        <v>0.62993636129999997</v>
      </c>
      <c r="C3781" s="8">
        <v>0.45833333333333331</v>
      </c>
      <c r="D3781" s="8">
        <v>0</v>
      </c>
      <c r="E3781" s="8">
        <v>8.3333333333333329E-2</v>
      </c>
      <c r="F3781" s="8">
        <v>0.45833333333333331</v>
      </c>
      <c r="G3781" s="8">
        <v>0</v>
      </c>
      <c r="H3781" s="8">
        <v>8.3333333333333329E-2</v>
      </c>
      <c r="I3781" s="4" t="e">
        <f>#REF!/1.7</f>
        <v>#REF!</v>
      </c>
      <c r="J3781" s="4">
        <f>Hilfstabelle!C3781/3</f>
        <v>0.45332100000000003</v>
      </c>
      <c r="K3781" s="96">
        <f>Hilfstabelle!F3781/11</f>
        <v>0</v>
      </c>
      <c r="L3781" s="107">
        <f>Hilfstabelle!G3781/sinks!$G$3</f>
        <v>0.18555076870072265</v>
      </c>
    </row>
    <row r="3782" spans="1:12" x14ac:dyDescent="0.25">
      <c r="A3782" s="89">
        <v>41066.5</v>
      </c>
      <c r="B3782" s="4">
        <v>0.61851625840000002</v>
      </c>
      <c r="C3782" s="8">
        <v>0.5</v>
      </c>
      <c r="D3782" s="8">
        <v>0</v>
      </c>
      <c r="E3782" s="8">
        <v>7.6923076923076927E-2</v>
      </c>
      <c r="F3782" s="8">
        <v>0.5</v>
      </c>
      <c r="G3782" s="8">
        <v>0</v>
      </c>
      <c r="H3782" s="8">
        <v>7.6923076923076927E-2</v>
      </c>
      <c r="I3782" s="4" t="e">
        <f>#REF!/1.7</f>
        <v>#REF!</v>
      </c>
      <c r="J3782" s="4">
        <f>Hilfstabelle!C3782/3</f>
        <v>0.45035975</v>
      </c>
      <c r="K3782" s="96">
        <f>Hilfstabelle!F3782/11</f>
        <v>0</v>
      </c>
      <c r="L3782" s="107">
        <f>Hilfstabelle!G3782/sinks!$G$3</f>
        <v>0.18860259055435297</v>
      </c>
    </row>
    <row r="3783" spans="1:12" x14ac:dyDescent="0.25">
      <c r="A3783" s="89">
        <v>41066.541666666664</v>
      </c>
      <c r="B3783" s="4">
        <v>0.61267544240000005</v>
      </c>
      <c r="C3783" s="8">
        <v>0.54166666666666663</v>
      </c>
      <c r="D3783" s="8">
        <v>0</v>
      </c>
      <c r="E3783" s="8">
        <v>7.1428571428571425E-2</v>
      </c>
      <c r="F3783" s="8">
        <v>0.54166666666666663</v>
      </c>
      <c r="G3783" s="8">
        <v>0</v>
      </c>
      <c r="H3783" s="8">
        <v>7.1428571428571425E-2</v>
      </c>
      <c r="I3783" s="4" t="e">
        <f>#REF!/1.7</f>
        <v>#REF!</v>
      </c>
      <c r="J3783" s="4">
        <f>Hilfstabelle!C3783/3</f>
        <v>0.44695000000000001</v>
      </c>
      <c r="K3783" s="96">
        <f>Hilfstabelle!F3783/11</f>
        <v>0</v>
      </c>
      <c r="L3783" s="107">
        <f>Hilfstabelle!G3783/sinks!$G$3</f>
        <v>0.17728541784714064</v>
      </c>
    </row>
    <row r="3784" spans="1:12" x14ac:dyDescent="0.25">
      <c r="A3784" s="89">
        <v>41066.583333333336</v>
      </c>
      <c r="B3784" s="4">
        <v>0.6088396827</v>
      </c>
      <c r="C3784" s="8">
        <v>0.58333333333333337</v>
      </c>
      <c r="D3784" s="8">
        <v>0</v>
      </c>
      <c r="E3784" s="8">
        <v>6.6666666666666666E-2</v>
      </c>
      <c r="F3784" s="8">
        <v>0.58333333333333337</v>
      </c>
      <c r="G3784" s="8">
        <v>0</v>
      </c>
      <c r="H3784" s="8">
        <v>6.6666666666666666E-2</v>
      </c>
      <c r="I3784" s="4" t="e">
        <f>#REF!/1.7</f>
        <v>#REF!</v>
      </c>
      <c r="J3784" s="4">
        <f>Hilfstabelle!C3784/3</f>
        <v>0.44425900000000001</v>
      </c>
      <c r="K3784" s="96">
        <f>Hilfstabelle!F3784/11</f>
        <v>1</v>
      </c>
      <c r="L3784" s="107">
        <f>Hilfstabelle!G3784/sinks!$G$3</f>
        <v>0.83952961608058863</v>
      </c>
    </row>
    <row r="3785" spans="1:12" x14ac:dyDescent="0.25">
      <c r="A3785" s="89">
        <v>41066.625</v>
      </c>
      <c r="B3785" s="4">
        <v>0.61180367879999997</v>
      </c>
      <c r="C3785" s="8">
        <v>0.625</v>
      </c>
      <c r="D3785" s="8">
        <v>0</v>
      </c>
      <c r="E3785" s="8">
        <v>6.25E-2</v>
      </c>
      <c r="F3785" s="8">
        <v>0.625</v>
      </c>
      <c r="G3785" s="8">
        <v>0</v>
      </c>
      <c r="H3785" s="8">
        <v>6.25E-2</v>
      </c>
      <c r="I3785" s="4" t="e">
        <f>#REF!/1.7</f>
        <v>#REF!</v>
      </c>
      <c r="J3785" s="4">
        <f>Hilfstabelle!C3785/3</f>
        <v>0.44186125000000004</v>
      </c>
      <c r="K3785" s="96">
        <f>Hilfstabelle!F3785/11</f>
        <v>1</v>
      </c>
      <c r="L3785" s="107">
        <f>Hilfstabelle!G3785/sinks!$G$3</f>
        <v>0.84525178205614548</v>
      </c>
    </row>
    <row r="3786" spans="1:12" x14ac:dyDescent="0.25">
      <c r="A3786" s="89">
        <v>41066.666666666664</v>
      </c>
      <c r="B3786" s="4">
        <v>0.59532734720000002</v>
      </c>
      <c r="C3786" s="8">
        <v>0.66666666666666663</v>
      </c>
      <c r="D3786" s="8">
        <v>0</v>
      </c>
      <c r="E3786" s="8">
        <v>5.8823529411764705E-2</v>
      </c>
      <c r="F3786" s="8">
        <v>0.66666666666666663</v>
      </c>
      <c r="G3786" s="8">
        <v>0</v>
      </c>
      <c r="H3786" s="8">
        <v>5.8823529411764705E-2</v>
      </c>
      <c r="I3786" s="4" t="e">
        <f>#REF!/1.7</f>
        <v>#REF!</v>
      </c>
      <c r="J3786" s="4">
        <f>Hilfstabelle!C3786/3</f>
        <v>0.43953250000000005</v>
      </c>
      <c r="K3786" s="96">
        <f>Hilfstabelle!F3786/11</f>
        <v>1</v>
      </c>
      <c r="L3786" s="107">
        <f>Hilfstabelle!G3786/sinks!$G$3</f>
        <v>0.84960062819756865</v>
      </c>
    </row>
    <row r="3787" spans="1:12" x14ac:dyDescent="0.25">
      <c r="A3787" s="89">
        <v>41066.708333333336</v>
      </c>
      <c r="B3787" s="4">
        <v>0.5831226571</v>
      </c>
      <c r="C3787" s="8">
        <v>0.70833333333333337</v>
      </c>
      <c r="D3787" s="8">
        <v>0</v>
      </c>
      <c r="E3787" s="8">
        <v>5.5555555555555552E-2</v>
      </c>
      <c r="F3787" s="8">
        <v>0.70833333333333337</v>
      </c>
      <c r="G3787" s="8">
        <v>0</v>
      </c>
      <c r="H3787" s="8">
        <v>5.5555555555555552E-2</v>
      </c>
      <c r="I3787" s="4" t="e">
        <f>#REF!/1.7</f>
        <v>#REF!</v>
      </c>
      <c r="J3787" s="4">
        <f>Hilfstabelle!C3787/3</f>
        <v>0.43721525</v>
      </c>
      <c r="K3787" s="96">
        <f>Hilfstabelle!F3787/11</f>
        <v>0.16666666666666666</v>
      </c>
      <c r="L3787" s="107">
        <f>Hilfstabelle!G3787/sinks!$G$3</f>
        <v>0.29243851913600438</v>
      </c>
    </row>
    <row r="3788" spans="1:12" x14ac:dyDescent="0.25">
      <c r="A3788" s="89">
        <v>41066.75</v>
      </c>
      <c r="B3788" s="4">
        <v>0.57667160669999995</v>
      </c>
      <c r="C3788" s="8">
        <v>0.75</v>
      </c>
      <c r="D3788" s="8">
        <v>0</v>
      </c>
      <c r="E3788" s="8">
        <v>5.2631578947368418E-2</v>
      </c>
      <c r="F3788" s="8">
        <v>0.75</v>
      </c>
      <c r="G3788" s="8">
        <v>0</v>
      </c>
      <c r="H3788" s="8">
        <v>5.2631578947368418E-2</v>
      </c>
      <c r="I3788" s="4" t="e">
        <f>#REF!/1.7</f>
        <v>#REF!</v>
      </c>
      <c r="J3788" s="4">
        <f>Hilfstabelle!C3788/3</f>
        <v>0.43493825000000003</v>
      </c>
      <c r="K3788" s="96">
        <f>Hilfstabelle!F3788/11</f>
        <v>0</v>
      </c>
      <c r="L3788" s="107">
        <f>Hilfstabelle!G3788/sinks!$G$3</f>
        <v>0.17864602175688415</v>
      </c>
    </row>
    <row r="3789" spans="1:12" x14ac:dyDescent="0.25">
      <c r="A3789" s="89">
        <v>41066.791666666664</v>
      </c>
      <c r="B3789" s="4">
        <v>0.57702031210000004</v>
      </c>
      <c r="C3789" s="8">
        <v>0.79166666666666663</v>
      </c>
      <c r="D3789" s="8">
        <v>0</v>
      </c>
      <c r="E3789" s="8">
        <v>0.05</v>
      </c>
      <c r="F3789" s="8">
        <v>0.79166666666666663</v>
      </c>
      <c r="G3789" s="8">
        <v>0</v>
      </c>
      <c r="H3789" s="8">
        <v>0.05</v>
      </c>
      <c r="I3789" s="4" t="e">
        <f>#REF!/1.7</f>
        <v>#REF!</v>
      </c>
      <c r="J3789" s="4">
        <f>Hilfstabelle!C3789/3</f>
        <v>0.43284525000000001</v>
      </c>
      <c r="K3789" s="96">
        <f>Hilfstabelle!F3789/11</f>
        <v>0</v>
      </c>
      <c r="L3789" s="107">
        <f>Hilfstabelle!G3789/sinks!$G$3</f>
        <v>0.17160139964475415</v>
      </c>
    </row>
    <row r="3790" spans="1:12" x14ac:dyDescent="0.25">
      <c r="A3790" s="89">
        <v>41066.833333333336</v>
      </c>
      <c r="B3790" s="4">
        <v>0.55784151339999999</v>
      </c>
      <c r="C3790" s="8">
        <v>0.83333333333333337</v>
      </c>
      <c r="D3790" s="8">
        <v>0</v>
      </c>
      <c r="E3790" s="8">
        <v>4.7619047619047616E-2</v>
      </c>
      <c r="F3790" s="8">
        <v>0.83333333333333337</v>
      </c>
      <c r="G3790" s="8">
        <v>0</v>
      </c>
      <c r="H3790" s="8">
        <v>4.7619047619047616E-2</v>
      </c>
      <c r="I3790" s="4" t="e">
        <f>#REF!/1.7</f>
        <v>#REF!</v>
      </c>
      <c r="J3790" s="4">
        <f>Hilfstabelle!C3790/3</f>
        <v>0.43121800000000005</v>
      </c>
      <c r="K3790" s="96">
        <f>Hilfstabelle!F3790/11</f>
        <v>0</v>
      </c>
      <c r="L3790" s="107">
        <f>Hilfstabelle!G3790/sinks!$G$3</f>
        <v>0.15971201033998608</v>
      </c>
    </row>
    <row r="3791" spans="1:12" x14ac:dyDescent="0.25">
      <c r="A3791" s="89">
        <v>41066.875</v>
      </c>
      <c r="B3791" s="4">
        <v>0.50902275299999999</v>
      </c>
      <c r="C3791" s="8">
        <v>0.875</v>
      </c>
      <c r="D3791" s="8">
        <v>0</v>
      </c>
      <c r="E3791" s="8">
        <v>4.5454545454545456E-2</v>
      </c>
      <c r="F3791" s="8">
        <v>0.875</v>
      </c>
      <c r="G3791" s="8">
        <v>0</v>
      </c>
      <c r="H3791" s="8">
        <v>4.5454545454545456E-2</v>
      </c>
      <c r="I3791" s="4" t="e">
        <f>#REF!/1.7</f>
        <v>#REF!</v>
      </c>
      <c r="J3791" s="4">
        <f>Hilfstabelle!C3791/3</f>
        <v>0.42877425000000002</v>
      </c>
      <c r="K3791" s="96">
        <f>Hilfstabelle!F3791/11</f>
        <v>0</v>
      </c>
      <c r="L3791" s="107">
        <f>Hilfstabelle!G3791/sinks!$G$3</f>
        <v>0.1446309240132963</v>
      </c>
    </row>
    <row r="3792" spans="1:12" x14ac:dyDescent="0.25">
      <c r="A3792" s="89">
        <v>41066.916666666664</v>
      </c>
      <c r="B3792" s="4">
        <v>0.48034173130000002</v>
      </c>
      <c r="C3792" s="8">
        <v>0.91666666666666663</v>
      </c>
      <c r="D3792" s="8">
        <v>0</v>
      </c>
      <c r="E3792" s="8">
        <v>4.3478260869565216E-2</v>
      </c>
      <c r="F3792" s="8">
        <v>0.91666666666666663</v>
      </c>
      <c r="G3792" s="8">
        <v>0</v>
      </c>
      <c r="H3792" s="8">
        <v>4.3478260869565216E-2</v>
      </c>
      <c r="I3792" s="4" t="e">
        <f>#REF!/1.7</f>
        <v>#REF!</v>
      </c>
      <c r="J3792" s="4">
        <f>Hilfstabelle!C3792/3</f>
        <v>0.42459975</v>
      </c>
      <c r="K3792" s="96">
        <f>Hilfstabelle!F3792/11</f>
        <v>0</v>
      </c>
      <c r="L3792" s="107">
        <f>Hilfstabelle!G3792/sinks!$G$3</f>
        <v>0.13552632214996588</v>
      </c>
    </row>
    <row r="3793" spans="1:12" x14ac:dyDescent="0.25">
      <c r="A3793" s="89">
        <v>41066.958333333336</v>
      </c>
      <c r="B3793" s="4">
        <v>0.44939412429999998</v>
      </c>
      <c r="C3793" s="8">
        <v>0.95833333333333337</v>
      </c>
      <c r="D3793" s="8">
        <v>0</v>
      </c>
      <c r="E3793" s="8">
        <v>4.1666666666666664E-2</v>
      </c>
      <c r="F3793" s="8">
        <v>0.95833333333333337</v>
      </c>
      <c r="G3793" s="8">
        <v>0</v>
      </c>
      <c r="H3793" s="8">
        <v>4.1666666666666664E-2</v>
      </c>
      <c r="I3793" s="4" t="e">
        <f>#REF!/1.7</f>
        <v>#REF!</v>
      </c>
      <c r="J3793" s="4">
        <f>Hilfstabelle!C3793/3</f>
        <v>0.42206975000000008</v>
      </c>
      <c r="K3793" s="96">
        <f>Hilfstabelle!F3793/11</f>
        <v>0</v>
      </c>
      <c r="L3793" s="107">
        <f>Hilfstabelle!G3793/sinks!$G$3</f>
        <v>0.127782324196379</v>
      </c>
    </row>
    <row r="3794" spans="1:12" x14ac:dyDescent="0.25">
      <c r="A3794" s="89">
        <v>41067</v>
      </c>
      <c r="B3794" s="4">
        <v>0.43657919969999998</v>
      </c>
      <c r="C3794" s="8">
        <v>0</v>
      </c>
      <c r="D3794" s="8">
        <v>0</v>
      </c>
      <c r="E3794" s="8">
        <v>1</v>
      </c>
      <c r="F3794" s="8">
        <v>0</v>
      </c>
      <c r="G3794" s="8">
        <v>0</v>
      </c>
      <c r="H3794" s="8">
        <v>1</v>
      </c>
      <c r="I3794" s="4" t="e">
        <f>#REF!/1.7</f>
        <v>#REF!</v>
      </c>
      <c r="J3794" s="4">
        <f>Hilfstabelle!C3794/3</f>
        <v>0.42023549999999998</v>
      </c>
      <c r="K3794" s="96">
        <f>Hilfstabelle!F3794/11</f>
        <v>0</v>
      </c>
      <c r="L3794" s="107">
        <f>Hilfstabelle!G3794/sinks!$G$3</f>
        <v>0.12590036738664032</v>
      </c>
    </row>
    <row r="3795" spans="1:12" x14ac:dyDescent="0.25">
      <c r="A3795" s="89">
        <v>41067.041666666664</v>
      </c>
      <c r="B3795" s="4">
        <v>0.41984133899999998</v>
      </c>
      <c r="C3795" s="8">
        <v>4.1666666666666664E-2</v>
      </c>
      <c r="D3795" s="8">
        <v>0</v>
      </c>
      <c r="E3795" s="8">
        <v>0.5</v>
      </c>
      <c r="F3795" s="8">
        <v>4.1666666666666664E-2</v>
      </c>
      <c r="G3795" s="8">
        <v>0</v>
      </c>
      <c r="H3795" s="8">
        <v>0.5</v>
      </c>
      <c r="I3795" s="4" t="e">
        <f>#REF!/1.7</f>
        <v>#REF!</v>
      </c>
      <c r="J3795" s="4">
        <f>Hilfstabelle!C3795/3</f>
        <v>0.41807350000000004</v>
      </c>
      <c r="K3795" s="96">
        <f>Hilfstabelle!F3795/11</f>
        <v>0</v>
      </c>
      <c r="L3795" s="107">
        <f>Hilfstabelle!G3795/sinks!$G$3</f>
        <v>0.1217804078842394</v>
      </c>
    </row>
    <row r="3796" spans="1:12" x14ac:dyDescent="0.25">
      <c r="A3796" s="89">
        <v>41067.083333333336</v>
      </c>
      <c r="B3796" s="4">
        <v>0.41461075759999999</v>
      </c>
      <c r="C3796" s="8">
        <v>8.3333333333333329E-2</v>
      </c>
      <c r="D3796" s="8">
        <v>0</v>
      </c>
      <c r="E3796" s="8">
        <v>0.33333333333333331</v>
      </c>
      <c r="F3796" s="8">
        <v>8.3333333333333329E-2</v>
      </c>
      <c r="G3796" s="8">
        <v>0</v>
      </c>
      <c r="H3796" s="8">
        <v>0.33333333333333331</v>
      </c>
      <c r="I3796" s="4" t="e">
        <f>#REF!/1.7</f>
        <v>#REF!</v>
      </c>
      <c r="J3796" s="4">
        <f>Hilfstabelle!C3796/3</f>
        <v>0.41724549999999999</v>
      </c>
      <c r="K3796" s="96">
        <f>Hilfstabelle!F3796/11</f>
        <v>0</v>
      </c>
      <c r="L3796" s="107">
        <f>Hilfstabelle!G3796/sinks!$G$3</f>
        <v>0.12000017846962167</v>
      </c>
    </row>
    <row r="3797" spans="1:12" x14ac:dyDescent="0.25">
      <c r="A3797" s="89">
        <v>41067.125</v>
      </c>
      <c r="B3797" s="4">
        <v>0.4206259262</v>
      </c>
      <c r="C3797" s="8">
        <v>0.125</v>
      </c>
      <c r="D3797" s="8">
        <v>0</v>
      </c>
      <c r="E3797" s="8">
        <v>0.25</v>
      </c>
      <c r="F3797" s="8">
        <v>0.125</v>
      </c>
      <c r="G3797" s="8">
        <v>0</v>
      </c>
      <c r="H3797" s="8">
        <v>0.25</v>
      </c>
      <c r="I3797" s="4" t="e">
        <f>#REF!/1.7</f>
        <v>#REF!</v>
      </c>
      <c r="J3797" s="4">
        <f>Hilfstabelle!C3797/3</f>
        <v>0.42049425000000001</v>
      </c>
      <c r="K3797" s="96">
        <f>Hilfstabelle!F3797/11</f>
        <v>0</v>
      </c>
      <c r="L3797" s="107">
        <f>Hilfstabelle!G3797/sinks!$G$3</f>
        <v>0.11802921018915211</v>
      </c>
    </row>
    <row r="3798" spans="1:12" x14ac:dyDescent="0.25">
      <c r="A3798" s="89">
        <v>41067.166666666664</v>
      </c>
      <c r="B3798" s="4">
        <v>0.44608142270000001</v>
      </c>
      <c r="C3798" s="8">
        <v>0.16666666666666666</v>
      </c>
      <c r="D3798" s="8">
        <v>0</v>
      </c>
      <c r="E3798" s="8">
        <v>0.2</v>
      </c>
      <c r="F3798" s="8">
        <v>0.16666666666666666</v>
      </c>
      <c r="G3798" s="8">
        <v>0</v>
      </c>
      <c r="H3798" s="8">
        <v>0.2</v>
      </c>
      <c r="I3798" s="4" t="e">
        <f>#REF!/1.7</f>
        <v>#REF!</v>
      </c>
      <c r="J3798" s="4">
        <f>Hilfstabelle!C3798/3</f>
        <v>0.43463349999999995</v>
      </c>
      <c r="K3798" s="96">
        <f>Hilfstabelle!F3798/11</f>
        <v>0</v>
      </c>
      <c r="L3798" s="107">
        <f>Hilfstabelle!G3798/sinks!$G$3</f>
        <v>0.11570219602575904</v>
      </c>
    </row>
    <row r="3799" spans="1:12" x14ac:dyDescent="0.25">
      <c r="A3799" s="89">
        <v>41067.208333333336</v>
      </c>
      <c r="B3799" s="4">
        <v>0.4895824252</v>
      </c>
      <c r="C3799" s="8">
        <v>0.20833333333333334</v>
      </c>
      <c r="D3799" s="8">
        <v>0</v>
      </c>
      <c r="E3799" s="8">
        <v>0.16666666666666666</v>
      </c>
      <c r="F3799" s="8">
        <v>0.20833333333333334</v>
      </c>
      <c r="G3799" s="8">
        <v>0</v>
      </c>
      <c r="H3799" s="8">
        <v>0.16666666666666666</v>
      </c>
      <c r="I3799" s="4" t="e">
        <f>#REF!/1.7</f>
        <v>#REF!</v>
      </c>
      <c r="J3799" s="4">
        <f>Hilfstabelle!C3799/3</f>
        <v>0.44356900000000005</v>
      </c>
      <c r="K3799" s="96">
        <f>Hilfstabelle!F3799/11</f>
        <v>0</v>
      </c>
      <c r="L3799" s="107">
        <f>Hilfstabelle!G3799/sinks!$G$3</f>
        <v>0.11418900102333401</v>
      </c>
    </row>
    <row r="3800" spans="1:12" x14ac:dyDescent="0.25">
      <c r="A3800" s="89">
        <v>41067.25</v>
      </c>
      <c r="B3800" s="4">
        <v>0.51939673959999999</v>
      </c>
      <c r="C3800" s="8">
        <v>0.25</v>
      </c>
      <c r="D3800" s="8">
        <v>0</v>
      </c>
      <c r="E3800" s="8">
        <v>0.14285714285714285</v>
      </c>
      <c r="F3800" s="8">
        <v>0.25</v>
      </c>
      <c r="G3800" s="8">
        <v>0</v>
      </c>
      <c r="H3800" s="8">
        <v>0.14285714285714285</v>
      </c>
      <c r="I3800" s="4" t="e">
        <f>#REF!/1.7</f>
        <v>#REF!</v>
      </c>
      <c r="J3800" s="4">
        <f>Hilfstabelle!C3800/3</f>
        <v>0.45234350000000001</v>
      </c>
      <c r="K3800" s="96">
        <f>Hilfstabelle!F3800/11</f>
        <v>0</v>
      </c>
      <c r="L3800" s="107">
        <f>Hilfstabelle!G3800/sinks!$G$3</f>
        <v>0.13177512445487868</v>
      </c>
    </row>
    <row r="3801" spans="1:12" x14ac:dyDescent="0.25">
      <c r="A3801" s="89">
        <v>41067.291666666664</v>
      </c>
      <c r="B3801" s="4">
        <v>0.54197541630000001</v>
      </c>
      <c r="C3801" s="8">
        <v>0.29166666666666669</v>
      </c>
      <c r="D3801" s="8">
        <v>0</v>
      </c>
      <c r="E3801" s="8">
        <v>0.125</v>
      </c>
      <c r="F3801" s="8">
        <v>0.29166666666666669</v>
      </c>
      <c r="G3801" s="8">
        <v>0</v>
      </c>
      <c r="H3801" s="8">
        <v>0.125</v>
      </c>
      <c r="I3801" s="4" t="e">
        <f>#REF!/1.7</f>
        <v>#REF!</v>
      </c>
      <c r="J3801" s="4">
        <f>Hilfstabelle!C3801/3</f>
        <v>0.46096850000000006</v>
      </c>
      <c r="K3801" s="96">
        <f>Hilfstabelle!F3801/11</f>
        <v>0</v>
      </c>
      <c r="L3801" s="107">
        <f>Hilfstabelle!G3801/sinks!$G$3</f>
        <v>0.13790420001091952</v>
      </c>
    </row>
    <row r="3802" spans="1:12" x14ac:dyDescent="0.25">
      <c r="A3802" s="89">
        <v>41067.333333333336</v>
      </c>
      <c r="B3802" s="4">
        <v>0.56342080029999997</v>
      </c>
      <c r="C3802" s="8">
        <v>0.33333333333333331</v>
      </c>
      <c r="D3802" s="8">
        <v>0</v>
      </c>
      <c r="E3802" s="8">
        <v>0.1111111111111111</v>
      </c>
      <c r="F3802" s="8">
        <v>0.33333333333333331</v>
      </c>
      <c r="G3802" s="8">
        <v>0</v>
      </c>
      <c r="H3802" s="8">
        <v>0.1111111111111111</v>
      </c>
      <c r="I3802" s="4" t="e">
        <f>#REF!/1.7</f>
        <v>#REF!</v>
      </c>
      <c r="J3802" s="4">
        <f>Hilfstabelle!C3802/3</f>
        <v>0.46472325000000003</v>
      </c>
      <c r="K3802" s="96">
        <f>Hilfstabelle!F3802/11</f>
        <v>0</v>
      </c>
      <c r="L3802" s="107">
        <f>Hilfstabelle!G3802/sinks!$G$3</f>
        <v>0.15846584974975372</v>
      </c>
    </row>
    <row r="3803" spans="1:12" x14ac:dyDescent="0.25">
      <c r="A3803" s="89">
        <v>41067.375</v>
      </c>
      <c r="B3803" s="4">
        <v>0.57388196319999996</v>
      </c>
      <c r="C3803" s="8">
        <v>0.375</v>
      </c>
      <c r="D3803" s="8">
        <v>0</v>
      </c>
      <c r="E3803" s="8">
        <v>0.1</v>
      </c>
      <c r="F3803" s="8">
        <v>0.375</v>
      </c>
      <c r="G3803" s="8">
        <v>0</v>
      </c>
      <c r="H3803" s="8">
        <v>0.1</v>
      </c>
      <c r="I3803" s="4" t="e">
        <f>#REF!/1.7</f>
        <v>#REF!</v>
      </c>
      <c r="J3803" s="4">
        <f>Hilfstabelle!C3803/3</f>
        <v>0.46720725000000002</v>
      </c>
      <c r="K3803" s="96">
        <f>Hilfstabelle!F3803/11</f>
        <v>0</v>
      </c>
      <c r="L3803" s="107">
        <f>Hilfstabelle!G3803/sinks!$G$3</f>
        <v>0.17804837331054821</v>
      </c>
    </row>
    <row r="3804" spans="1:12" x14ac:dyDescent="0.25">
      <c r="A3804" s="89">
        <v>41067.416666666664</v>
      </c>
      <c r="B3804" s="4">
        <v>0.55069305199999996</v>
      </c>
      <c r="C3804" s="8">
        <v>0.41666666666666669</v>
      </c>
      <c r="D3804" s="8">
        <v>0</v>
      </c>
      <c r="E3804" s="8">
        <v>9.0909090909090912E-2</v>
      </c>
      <c r="F3804" s="8">
        <v>0.41666666666666669</v>
      </c>
      <c r="G3804" s="8">
        <v>0</v>
      </c>
      <c r="H3804" s="8">
        <v>9.0909090909090912E-2</v>
      </c>
      <c r="I3804" s="4" t="e">
        <f>#REF!/1.7</f>
        <v>#REF!</v>
      </c>
      <c r="J3804" s="4">
        <f>Hilfstabelle!C3804/3</f>
        <v>0.47114600000000006</v>
      </c>
      <c r="K3804" s="96">
        <f>Hilfstabelle!F3804/11</f>
        <v>0</v>
      </c>
      <c r="L3804" s="107">
        <f>Hilfstabelle!G3804/sinks!$G$3</f>
        <v>0.18204117356904781</v>
      </c>
    </row>
    <row r="3805" spans="1:12" x14ac:dyDescent="0.25">
      <c r="A3805" s="89">
        <v>41067.458333333336</v>
      </c>
      <c r="B3805" s="4">
        <v>0.53822683289999995</v>
      </c>
      <c r="C3805" s="8">
        <v>0.45833333333333331</v>
      </c>
      <c r="D3805" s="8">
        <v>0</v>
      </c>
      <c r="E3805" s="8">
        <v>8.3333333333333329E-2</v>
      </c>
      <c r="F3805" s="8">
        <v>0.45833333333333331</v>
      </c>
      <c r="G3805" s="8">
        <v>0</v>
      </c>
      <c r="H3805" s="8">
        <v>8.3333333333333329E-2</v>
      </c>
      <c r="I3805" s="4" t="e">
        <f>#REF!/1.7</f>
        <v>#REF!</v>
      </c>
      <c r="J3805" s="4">
        <f>Hilfstabelle!C3805/3</f>
        <v>0.47574025000000003</v>
      </c>
      <c r="K3805" s="96">
        <f>Hilfstabelle!F3805/11</f>
        <v>0</v>
      </c>
      <c r="L3805" s="107">
        <f>Hilfstabelle!G3805/sinks!$G$3</f>
        <v>0.18555076870072265</v>
      </c>
    </row>
    <row r="3806" spans="1:12" x14ac:dyDescent="0.25">
      <c r="A3806" s="89">
        <v>41067.5</v>
      </c>
      <c r="B3806" s="4">
        <v>0.52698108269999999</v>
      </c>
      <c r="C3806" s="8">
        <v>0.5</v>
      </c>
      <c r="D3806" s="8">
        <v>0</v>
      </c>
      <c r="E3806" s="8">
        <v>7.6923076923076927E-2</v>
      </c>
      <c r="F3806" s="8">
        <v>0.5</v>
      </c>
      <c r="G3806" s="8">
        <v>0</v>
      </c>
      <c r="H3806" s="8">
        <v>7.6923076923076927E-2</v>
      </c>
      <c r="I3806" s="4" t="e">
        <f>#REF!/1.7</f>
        <v>#REF!</v>
      </c>
      <c r="J3806" s="4">
        <f>Hilfstabelle!C3806/3</f>
        <v>0.47950074999999998</v>
      </c>
      <c r="K3806" s="96">
        <f>Hilfstabelle!F3806/11</f>
        <v>0</v>
      </c>
      <c r="L3806" s="107">
        <f>Hilfstabelle!G3806/sinks!$G$3</f>
        <v>0.18860259055435297</v>
      </c>
    </row>
    <row r="3807" spans="1:12" x14ac:dyDescent="0.25">
      <c r="A3807" s="89">
        <v>41067.541666666664</v>
      </c>
      <c r="B3807" s="4">
        <v>0.52750414089999997</v>
      </c>
      <c r="C3807" s="8">
        <v>0.54166666666666663</v>
      </c>
      <c r="D3807" s="8">
        <v>0</v>
      </c>
      <c r="E3807" s="8">
        <v>7.1428571428571425E-2</v>
      </c>
      <c r="F3807" s="8">
        <v>0.54166666666666663</v>
      </c>
      <c r="G3807" s="8">
        <v>0</v>
      </c>
      <c r="H3807" s="8">
        <v>7.1428571428571425E-2</v>
      </c>
      <c r="I3807" s="4" t="e">
        <f>#REF!/1.7</f>
        <v>#REF!</v>
      </c>
      <c r="J3807" s="4">
        <f>Hilfstabelle!C3807/3</f>
        <v>0.48203075000000006</v>
      </c>
      <c r="K3807" s="96">
        <f>Hilfstabelle!F3807/11</f>
        <v>0</v>
      </c>
      <c r="L3807" s="107">
        <f>Hilfstabelle!G3807/sinks!$G$3</f>
        <v>0.17728541784714064</v>
      </c>
    </row>
    <row r="3808" spans="1:12" x14ac:dyDescent="0.25">
      <c r="A3808" s="89">
        <v>41067.583333333336</v>
      </c>
      <c r="B3808" s="4">
        <v>0.53229884059999999</v>
      </c>
      <c r="C3808" s="8">
        <v>0.58333333333333337</v>
      </c>
      <c r="D3808" s="8">
        <v>0</v>
      </c>
      <c r="E3808" s="8">
        <v>6.6666666666666666E-2</v>
      </c>
      <c r="F3808" s="8">
        <v>0.58333333333333337</v>
      </c>
      <c r="G3808" s="8">
        <v>0</v>
      </c>
      <c r="H3808" s="8">
        <v>6.6666666666666666E-2</v>
      </c>
      <c r="I3808" s="4" t="e">
        <f>#REF!/1.7</f>
        <v>#REF!</v>
      </c>
      <c r="J3808" s="4">
        <f>Hilfstabelle!C3808/3</f>
        <v>0.48391099999999998</v>
      </c>
      <c r="K3808" s="96">
        <f>Hilfstabelle!F3808/11</f>
        <v>0</v>
      </c>
      <c r="L3808" s="107">
        <f>Hilfstabelle!G3808/sinks!$G$3</f>
        <v>0.16684564392284693</v>
      </c>
    </row>
    <row r="3809" spans="1:12" x14ac:dyDescent="0.25">
      <c r="A3809" s="89">
        <v>41067.625</v>
      </c>
      <c r="B3809" s="4">
        <v>0.54868799580000005</v>
      </c>
      <c r="C3809" s="8">
        <v>0.625</v>
      </c>
      <c r="D3809" s="8">
        <v>0</v>
      </c>
      <c r="E3809" s="8">
        <v>6.25E-2</v>
      </c>
      <c r="F3809" s="8">
        <v>0.625</v>
      </c>
      <c r="G3809" s="8">
        <v>0</v>
      </c>
      <c r="H3809" s="8">
        <v>6.25E-2</v>
      </c>
      <c r="I3809" s="4" t="e">
        <f>#REF!/1.7</f>
        <v>#REF!</v>
      </c>
      <c r="J3809" s="4">
        <f>Hilfstabelle!C3809/3</f>
        <v>0.48466999999999999</v>
      </c>
      <c r="K3809" s="96">
        <f>Hilfstabelle!F3809/11</f>
        <v>0</v>
      </c>
      <c r="L3809" s="107">
        <f>Hilfstabelle!G3809/sinks!$G$3</f>
        <v>0.17256780989840378</v>
      </c>
    </row>
    <row r="3810" spans="1:12" x14ac:dyDescent="0.25">
      <c r="A3810" s="89">
        <v>41067.666666666664</v>
      </c>
      <c r="B3810" s="4">
        <v>0.5549646936</v>
      </c>
      <c r="C3810" s="8">
        <v>0.66666666666666663</v>
      </c>
      <c r="D3810" s="8">
        <v>0</v>
      </c>
      <c r="E3810" s="8">
        <v>5.8823529411764705E-2</v>
      </c>
      <c r="F3810" s="8">
        <v>0.66666666666666663</v>
      </c>
      <c r="G3810" s="8">
        <v>0</v>
      </c>
      <c r="H3810" s="8">
        <v>5.8823529411764705E-2</v>
      </c>
      <c r="I3810" s="4" t="e">
        <f>#REF!/1.7</f>
        <v>#REF!</v>
      </c>
      <c r="J3810" s="4">
        <f>Hilfstabelle!C3810/3</f>
        <v>0.48360624999999996</v>
      </c>
      <c r="K3810" s="96">
        <f>Hilfstabelle!F3810/11</f>
        <v>0</v>
      </c>
      <c r="L3810" s="107">
        <f>Hilfstabelle!G3810/sinks!$G$3</f>
        <v>0.17691665603982687</v>
      </c>
    </row>
    <row r="3811" spans="1:12" x14ac:dyDescent="0.25">
      <c r="A3811" s="89">
        <v>41067.708333333336</v>
      </c>
      <c r="B3811" s="4">
        <v>0.54825211399999996</v>
      </c>
      <c r="C3811" s="8">
        <v>0.70833333333333337</v>
      </c>
      <c r="D3811" s="8">
        <v>0</v>
      </c>
      <c r="E3811" s="8">
        <v>5.5555555555555552E-2</v>
      </c>
      <c r="F3811" s="8">
        <v>0.70833333333333337</v>
      </c>
      <c r="G3811" s="8">
        <v>0</v>
      </c>
      <c r="H3811" s="8">
        <v>5.5555555555555552E-2</v>
      </c>
      <c r="I3811" s="4" t="e">
        <f>#REF!/1.7</f>
        <v>#REF!</v>
      </c>
      <c r="J3811" s="4">
        <f>Hilfstabelle!C3811/3</f>
        <v>0.47921324999999998</v>
      </c>
      <c r="K3811" s="96">
        <f>Hilfstabelle!F3811/11</f>
        <v>0</v>
      </c>
      <c r="L3811" s="107">
        <f>Hilfstabelle!G3811/sinks!$G$3</f>
        <v>0.18032452377638078</v>
      </c>
    </row>
    <row r="3812" spans="1:12" x14ac:dyDescent="0.25">
      <c r="A3812" s="89">
        <v>41067.75</v>
      </c>
      <c r="B3812" s="4">
        <v>0.54276000349999998</v>
      </c>
      <c r="C3812" s="8">
        <v>0.75</v>
      </c>
      <c r="D3812" s="8">
        <v>0</v>
      </c>
      <c r="E3812" s="8">
        <v>5.2631578947368418E-2</v>
      </c>
      <c r="F3812" s="8">
        <v>0.75</v>
      </c>
      <c r="G3812" s="8">
        <v>0</v>
      </c>
      <c r="H3812" s="8">
        <v>5.2631578947368418E-2</v>
      </c>
      <c r="I3812" s="4" t="e">
        <f>#REF!/1.7</f>
        <v>#REF!</v>
      </c>
      <c r="J3812" s="4">
        <f>Hilfstabelle!C3812/3</f>
        <v>0.47038700000000006</v>
      </c>
      <c r="K3812" s="96">
        <f>Hilfstabelle!F3812/11</f>
        <v>0</v>
      </c>
      <c r="L3812" s="107">
        <f>Hilfstabelle!G3812/sinks!$G$3</f>
        <v>0.17864602175688415</v>
      </c>
    </row>
    <row r="3813" spans="1:12" x14ac:dyDescent="0.25">
      <c r="A3813" s="89">
        <v>41067.791666666664</v>
      </c>
      <c r="B3813" s="4">
        <v>0.55548775169999998</v>
      </c>
      <c r="C3813" s="8">
        <v>0.79166666666666663</v>
      </c>
      <c r="D3813" s="8">
        <v>0</v>
      </c>
      <c r="E3813" s="8">
        <v>0.05</v>
      </c>
      <c r="F3813" s="8">
        <v>0.79166666666666663</v>
      </c>
      <c r="G3813" s="8">
        <v>0</v>
      </c>
      <c r="H3813" s="8">
        <v>0.05</v>
      </c>
      <c r="I3813" s="4" t="e">
        <f>#REF!/1.7</f>
        <v>#REF!</v>
      </c>
      <c r="J3813" s="4">
        <f>Hilfstabelle!C3813/3</f>
        <v>0.46235999999999994</v>
      </c>
      <c r="K3813" s="96">
        <f>Hilfstabelle!F3813/11</f>
        <v>0</v>
      </c>
      <c r="L3813" s="107">
        <f>Hilfstabelle!G3813/sinks!$G$3</f>
        <v>0.17160139964475415</v>
      </c>
    </row>
    <row r="3814" spans="1:12" x14ac:dyDescent="0.25">
      <c r="A3814" s="89">
        <v>41067.833333333336</v>
      </c>
      <c r="B3814" s="4">
        <v>0.53831400920000005</v>
      </c>
      <c r="C3814" s="8">
        <v>0.83333333333333337</v>
      </c>
      <c r="D3814" s="8">
        <v>0</v>
      </c>
      <c r="E3814" s="8">
        <v>4.7619047619047616E-2</v>
      </c>
      <c r="F3814" s="8">
        <v>0.83333333333333337</v>
      </c>
      <c r="G3814" s="8">
        <v>0</v>
      </c>
      <c r="H3814" s="8">
        <v>4.7619047619047616E-2</v>
      </c>
      <c r="I3814" s="4" t="e">
        <f>#REF!/1.7</f>
        <v>#REF!</v>
      </c>
      <c r="J3814" s="4">
        <f>Hilfstabelle!C3814/3</f>
        <v>0.45985875000000004</v>
      </c>
      <c r="K3814" s="96">
        <f>Hilfstabelle!F3814/11</f>
        <v>0</v>
      </c>
      <c r="L3814" s="107">
        <f>Hilfstabelle!G3814/sinks!$G$3</f>
        <v>0.15971201033998608</v>
      </c>
    </row>
    <row r="3815" spans="1:12" x14ac:dyDescent="0.25">
      <c r="A3815" s="89">
        <v>41067.875</v>
      </c>
      <c r="B3815" s="4">
        <v>0.49847441370000001</v>
      </c>
      <c r="C3815" s="8">
        <v>0.875</v>
      </c>
      <c r="D3815" s="8">
        <v>0</v>
      </c>
      <c r="E3815" s="8">
        <v>4.5454545454545456E-2</v>
      </c>
      <c r="F3815" s="8">
        <v>0.875</v>
      </c>
      <c r="G3815" s="8">
        <v>0</v>
      </c>
      <c r="H3815" s="8">
        <v>4.5454545454545456E-2</v>
      </c>
      <c r="I3815" s="4" t="e">
        <f>#REF!/1.7</f>
        <v>#REF!</v>
      </c>
      <c r="J3815" s="4">
        <f>Hilfstabelle!C3815/3</f>
        <v>0.45851324999999998</v>
      </c>
      <c r="K3815" s="96">
        <f>Hilfstabelle!F3815/11</f>
        <v>0</v>
      </c>
      <c r="L3815" s="107">
        <f>Hilfstabelle!G3815/sinks!$G$3</f>
        <v>0.1446309240132963</v>
      </c>
    </row>
    <row r="3816" spans="1:12" x14ac:dyDescent="0.25">
      <c r="A3816" s="89">
        <v>41067.916666666664</v>
      </c>
      <c r="B3816" s="4">
        <v>0.46874727570000002</v>
      </c>
      <c r="C3816" s="8">
        <v>0.91666666666666663</v>
      </c>
      <c r="D3816" s="8">
        <v>0</v>
      </c>
      <c r="E3816" s="8">
        <v>4.3478260869565216E-2</v>
      </c>
      <c r="F3816" s="8">
        <v>0.91666666666666663</v>
      </c>
      <c r="G3816" s="8">
        <v>0</v>
      </c>
      <c r="H3816" s="8">
        <v>4.3478260869565216E-2</v>
      </c>
      <c r="I3816" s="4" t="e">
        <f>#REF!/1.7</f>
        <v>#REF!</v>
      </c>
      <c r="J3816" s="4">
        <f>Hilfstabelle!C3816/3</f>
        <v>0.45590275000000008</v>
      </c>
      <c r="K3816" s="96">
        <f>Hilfstabelle!F3816/11</f>
        <v>0</v>
      </c>
      <c r="L3816" s="107">
        <f>Hilfstabelle!G3816/sinks!$G$3</f>
        <v>0.13552632214996588</v>
      </c>
    </row>
    <row r="3817" spans="1:12" x14ac:dyDescent="0.25">
      <c r="A3817" s="89">
        <v>41067.958333333336</v>
      </c>
      <c r="B3817" s="4">
        <v>0.44686600990000003</v>
      </c>
      <c r="C3817" s="8">
        <v>0.95833333333333337</v>
      </c>
      <c r="D3817" s="8">
        <v>0</v>
      </c>
      <c r="E3817" s="8">
        <v>4.1666666666666664E-2</v>
      </c>
      <c r="F3817" s="8">
        <v>0.95833333333333337</v>
      </c>
      <c r="G3817" s="8">
        <v>0</v>
      </c>
      <c r="H3817" s="8">
        <v>4.1666666666666664E-2</v>
      </c>
      <c r="I3817" s="4" t="e">
        <f>#REF!/1.7</f>
        <v>#REF!</v>
      </c>
      <c r="J3817" s="4">
        <f>Hilfstabelle!C3817/3</f>
        <v>0.45608099999999996</v>
      </c>
      <c r="K3817" s="96">
        <f>Hilfstabelle!F3817/11</f>
        <v>0</v>
      </c>
      <c r="L3817" s="107">
        <f>Hilfstabelle!G3817/sinks!$G$3</f>
        <v>0.127782324196379</v>
      </c>
    </row>
    <row r="3818" spans="1:12" x14ac:dyDescent="0.25">
      <c r="A3818" s="89">
        <v>41068</v>
      </c>
      <c r="B3818" s="4">
        <v>0.43248191089999999</v>
      </c>
      <c r="C3818" s="8">
        <v>0</v>
      </c>
      <c r="D3818" s="8">
        <v>0</v>
      </c>
      <c r="E3818" s="8">
        <v>1</v>
      </c>
      <c r="F3818" s="8">
        <v>0</v>
      </c>
      <c r="G3818" s="8">
        <v>0</v>
      </c>
      <c r="H3818" s="8">
        <v>1</v>
      </c>
      <c r="I3818" s="4" t="e">
        <f>#REF!/1.7</f>
        <v>#REF!</v>
      </c>
      <c r="J3818" s="4">
        <f>Hilfstabelle!C3818/3</f>
        <v>0.45625925000000001</v>
      </c>
      <c r="K3818" s="96">
        <f>Hilfstabelle!F3818/11</f>
        <v>0</v>
      </c>
      <c r="L3818" s="107">
        <f>Hilfstabelle!G3818/sinks!$G$3</f>
        <v>0.12590036738664032</v>
      </c>
    </row>
    <row r="3819" spans="1:12" x14ac:dyDescent="0.25">
      <c r="A3819" s="89">
        <v>41068.041666666664</v>
      </c>
      <c r="B3819" s="4">
        <v>0.4167901665</v>
      </c>
      <c r="C3819" s="8">
        <v>4.1666666666666664E-2</v>
      </c>
      <c r="D3819" s="8">
        <v>0</v>
      </c>
      <c r="E3819" s="8">
        <v>0.5</v>
      </c>
      <c r="F3819" s="8">
        <v>4.1666666666666664E-2</v>
      </c>
      <c r="G3819" s="8">
        <v>0</v>
      </c>
      <c r="H3819" s="8">
        <v>0.5</v>
      </c>
      <c r="I3819" s="4" t="e">
        <f>#REF!/1.7</f>
        <v>#REF!</v>
      </c>
      <c r="J3819" s="4">
        <f>Hilfstabelle!C3819/3</f>
        <v>0.4561385</v>
      </c>
      <c r="K3819" s="96">
        <f>Hilfstabelle!F3819/11</f>
        <v>0</v>
      </c>
      <c r="L3819" s="107">
        <f>Hilfstabelle!G3819/sinks!$G$3</f>
        <v>0.1217804078842394</v>
      </c>
    </row>
    <row r="3820" spans="1:12" x14ac:dyDescent="0.25">
      <c r="A3820" s="89">
        <v>41068.083333333336</v>
      </c>
      <c r="B3820" s="4">
        <v>0.41504663939999997</v>
      </c>
      <c r="C3820" s="8">
        <v>8.3333333333333329E-2</v>
      </c>
      <c r="D3820" s="8">
        <v>0</v>
      </c>
      <c r="E3820" s="8">
        <v>0.33333333333333331</v>
      </c>
      <c r="F3820" s="8">
        <v>8.3333333333333329E-2</v>
      </c>
      <c r="G3820" s="8">
        <v>0</v>
      </c>
      <c r="H3820" s="8">
        <v>0.33333333333333331</v>
      </c>
      <c r="I3820" s="4" t="e">
        <f>#REF!/1.7</f>
        <v>#REF!</v>
      </c>
      <c r="J3820" s="4">
        <f>Hilfstabelle!C3820/3</f>
        <v>0.45619599999999999</v>
      </c>
      <c r="K3820" s="96">
        <f>Hilfstabelle!F3820/11</f>
        <v>0</v>
      </c>
      <c r="L3820" s="107">
        <f>Hilfstabelle!G3820/sinks!$G$3</f>
        <v>0.12000017846962167</v>
      </c>
    </row>
    <row r="3821" spans="1:12" x14ac:dyDescent="0.25">
      <c r="A3821" s="89">
        <v>41068.125</v>
      </c>
      <c r="B3821" s="4">
        <v>0.42306686430000001</v>
      </c>
      <c r="C3821" s="8">
        <v>0.125</v>
      </c>
      <c r="D3821" s="8">
        <v>0</v>
      </c>
      <c r="E3821" s="8">
        <v>0.25</v>
      </c>
      <c r="F3821" s="8">
        <v>0.125</v>
      </c>
      <c r="G3821" s="8">
        <v>0</v>
      </c>
      <c r="H3821" s="8">
        <v>0.25</v>
      </c>
      <c r="I3821" s="4" t="e">
        <f>#REF!/1.7</f>
        <v>#REF!</v>
      </c>
      <c r="J3821" s="4">
        <f>Hilfstabelle!C3821/3</f>
        <v>0.45675375000000001</v>
      </c>
      <c r="K3821" s="96">
        <f>Hilfstabelle!F3821/11</f>
        <v>0</v>
      </c>
      <c r="L3821" s="107">
        <f>Hilfstabelle!G3821/sinks!$G$3</f>
        <v>0.11802921018915211</v>
      </c>
    </row>
    <row r="3822" spans="1:12" x14ac:dyDescent="0.25">
      <c r="A3822" s="89">
        <v>41068.166666666664</v>
      </c>
      <c r="B3822" s="4">
        <v>0.45584517479999997</v>
      </c>
      <c r="C3822" s="8">
        <v>0.16666666666666666</v>
      </c>
      <c r="D3822" s="8">
        <v>0</v>
      </c>
      <c r="E3822" s="8">
        <v>0.2</v>
      </c>
      <c r="F3822" s="8">
        <v>0.16666666666666666</v>
      </c>
      <c r="G3822" s="8">
        <v>0</v>
      </c>
      <c r="H3822" s="8">
        <v>0.2</v>
      </c>
      <c r="I3822" s="4" t="e">
        <f>#REF!/1.7</f>
        <v>#REF!</v>
      </c>
      <c r="J3822" s="4">
        <f>Hilfstabelle!C3822/3</f>
        <v>0.45878350000000001</v>
      </c>
      <c r="K3822" s="96">
        <f>Hilfstabelle!F3822/11</f>
        <v>0</v>
      </c>
      <c r="L3822" s="107">
        <f>Hilfstabelle!G3822/sinks!$G$3</f>
        <v>0.11570219602575904</v>
      </c>
    </row>
    <row r="3823" spans="1:12" x14ac:dyDescent="0.25">
      <c r="A3823" s="89">
        <v>41068.208333333336</v>
      </c>
      <c r="B3823" s="4">
        <v>0.50849969490000002</v>
      </c>
      <c r="C3823" s="8">
        <v>0.20833333333333334</v>
      </c>
      <c r="D3823" s="8">
        <v>0</v>
      </c>
      <c r="E3823" s="8">
        <v>0.16666666666666666</v>
      </c>
      <c r="F3823" s="8">
        <v>0.20833333333333334</v>
      </c>
      <c r="G3823" s="8">
        <v>0</v>
      </c>
      <c r="H3823" s="8">
        <v>0.16666666666666666</v>
      </c>
      <c r="I3823" s="4" t="e">
        <f>#REF!/1.7</f>
        <v>#REF!</v>
      </c>
      <c r="J3823" s="4">
        <f>Hilfstabelle!C3823/3</f>
        <v>0.46422874999999997</v>
      </c>
      <c r="K3823" s="96">
        <f>Hilfstabelle!F3823/11</f>
        <v>0</v>
      </c>
      <c r="L3823" s="107">
        <f>Hilfstabelle!G3823/sinks!$G$3</f>
        <v>0.11418900102333401</v>
      </c>
    </row>
    <row r="3824" spans="1:12" x14ac:dyDescent="0.25">
      <c r="A3824" s="89">
        <v>41068.25</v>
      </c>
      <c r="B3824" s="4">
        <v>0.54554964689999996</v>
      </c>
      <c r="C3824" s="8">
        <v>0.25</v>
      </c>
      <c r="D3824" s="8">
        <v>0</v>
      </c>
      <c r="E3824" s="8">
        <v>0.14285714285714285</v>
      </c>
      <c r="F3824" s="8">
        <v>0.25</v>
      </c>
      <c r="G3824" s="8">
        <v>0</v>
      </c>
      <c r="H3824" s="8">
        <v>0.14285714285714285</v>
      </c>
      <c r="I3824" s="4" t="e">
        <f>#REF!/1.7</f>
        <v>#REF!</v>
      </c>
      <c r="J3824" s="4">
        <f>Hilfstabelle!C3824/3</f>
        <v>0.47023750000000003</v>
      </c>
      <c r="K3824" s="96">
        <f>Hilfstabelle!F3824/11</f>
        <v>0</v>
      </c>
      <c r="L3824" s="107">
        <f>Hilfstabelle!G3824/sinks!$G$3</f>
        <v>0.13177512445487868</v>
      </c>
    </row>
    <row r="3825" spans="1:12" x14ac:dyDescent="0.25">
      <c r="A3825" s="89">
        <v>41068.291666666664</v>
      </c>
      <c r="B3825" s="4">
        <v>0.57344608139999997</v>
      </c>
      <c r="C3825" s="8">
        <v>0.29166666666666669</v>
      </c>
      <c r="D3825" s="8">
        <v>0</v>
      </c>
      <c r="E3825" s="8">
        <v>0.125</v>
      </c>
      <c r="F3825" s="8">
        <v>0.29166666666666669</v>
      </c>
      <c r="G3825" s="8">
        <v>0</v>
      </c>
      <c r="H3825" s="8">
        <v>0.125</v>
      </c>
      <c r="I3825" s="4" t="e">
        <f>#REF!/1.7</f>
        <v>#REF!</v>
      </c>
      <c r="J3825" s="4">
        <f>Hilfstabelle!C3825/3</f>
        <v>0.47547000000000006</v>
      </c>
      <c r="K3825" s="96">
        <f>Hilfstabelle!F3825/11</f>
        <v>0</v>
      </c>
      <c r="L3825" s="107">
        <f>Hilfstabelle!G3825/sinks!$G$3</f>
        <v>0.13790420001091952</v>
      </c>
    </row>
    <row r="3826" spans="1:12" x14ac:dyDescent="0.25">
      <c r="A3826" s="89">
        <v>41068.333333333336</v>
      </c>
      <c r="B3826" s="4">
        <v>0.59654781619999997</v>
      </c>
      <c r="C3826" s="8">
        <v>0.33333333333333331</v>
      </c>
      <c r="D3826" s="8">
        <v>0</v>
      </c>
      <c r="E3826" s="8">
        <v>0.1111111111111111</v>
      </c>
      <c r="F3826" s="8">
        <v>0.33333333333333331</v>
      </c>
      <c r="G3826" s="8">
        <v>0</v>
      </c>
      <c r="H3826" s="8">
        <v>0.1111111111111111</v>
      </c>
      <c r="I3826" s="4" t="e">
        <f>#REF!/1.7</f>
        <v>#REF!</v>
      </c>
      <c r="J3826" s="4">
        <f>Hilfstabelle!C3826/3</f>
        <v>0.48181800000000002</v>
      </c>
      <c r="K3826" s="96">
        <f>Hilfstabelle!F3826/11</f>
        <v>0</v>
      </c>
      <c r="L3826" s="107">
        <f>Hilfstabelle!G3826/sinks!$G$3</f>
        <v>0.15846584974975372</v>
      </c>
    </row>
    <row r="3827" spans="1:12" x14ac:dyDescent="0.25">
      <c r="A3827" s="89">
        <v>41068.375</v>
      </c>
      <c r="B3827" s="4">
        <v>0.61093191530000002</v>
      </c>
      <c r="C3827" s="8">
        <v>0.375</v>
      </c>
      <c r="D3827" s="8">
        <v>0</v>
      </c>
      <c r="E3827" s="8">
        <v>0.1</v>
      </c>
      <c r="F3827" s="8">
        <v>0.375</v>
      </c>
      <c r="G3827" s="8">
        <v>0</v>
      </c>
      <c r="H3827" s="8">
        <v>0.1</v>
      </c>
      <c r="I3827" s="4" t="e">
        <f>#REF!/1.7</f>
        <v>#REF!</v>
      </c>
      <c r="J3827" s="4">
        <f>Hilfstabelle!C3827/3</f>
        <v>0.48845350000000004</v>
      </c>
      <c r="K3827" s="96">
        <f>Hilfstabelle!F3827/11</f>
        <v>0</v>
      </c>
      <c r="L3827" s="107">
        <f>Hilfstabelle!G3827/sinks!$G$3</f>
        <v>0.17804837331054821</v>
      </c>
    </row>
    <row r="3828" spans="1:12" x14ac:dyDescent="0.25">
      <c r="A3828" s="89">
        <v>41068.416666666664</v>
      </c>
      <c r="B3828" s="4">
        <v>0.58416877339999995</v>
      </c>
      <c r="C3828" s="8">
        <v>0.41666666666666669</v>
      </c>
      <c r="D3828" s="8">
        <v>0</v>
      </c>
      <c r="E3828" s="8">
        <v>9.0909090909090912E-2</v>
      </c>
      <c r="F3828" s="8">
        <v>0.41666666666666669</v>
      </c>
      <c r="G3828" s="8">
        <v>0</v>
      </c>
      <c r="H3828" s="8">
        <v>9.0909090909090912E-2</v>
      </c>
      <c r="I3828" s="4" t="e">
        <f>#REF!/1.7</f>
        <v>#REF!</v>
      </c>
      <c r="J3828" s="4">
        <f>Hilfstabelle!C3828/3</f>
        <v>0.49307075</v>
      </c>
      <c r="K3828" s="96">
        <f>Hilfstabelle!F3828/11</f>
        <v>0</v>
      </c>
      <c r="L3828" s="107">
        <f>Hilfstabelle!G3828/sinks!$G$3</f>
        <v>0.18204117356904781</v>
      </c>
    </row>
    <row r="3829" spans="1:12" x14ac:dyDescent="0.25">
      <c r="A3829" s="89">
        <v>41068.458333333336</v>
      </c>
      <c r="B3829" s="4">
        <v>0.57135384879999995</v>
      </c>
      <c r="C3829" s="8">
        <v>0.45833333333333331</v>
      </c>
      <c r="D3829" s="8">
        <v>0</v>
      </c>
      <c r="E3829" s="8">
        <v>8.3333333333333329E-2</v>
      </c>
      <c r="F3829" s="8">
        <v>0.45833333333333331</v>
      </c>
      <c r="G3829" s="8">
        <v>0</v>
      </c>
      <c r="H3829" s="8">
        <v>8.3333333333333329E-2</v>
      </c>
      <c r="I3829" s="4" t="e">
        <f>#REF!/1.7</f>
        <v>#REF!</v>
      </c>
      <c r="J3829" s="4">
        <f>Hilfstabelle!C3829/3</f>
        <v>0.49516374999999996</v>
      </c>
      <c r="K3829" s="96">
        <f>Hilfstabelle!F3829/11</f>
        <v>0</v>
      </c>
      <c r="L3829" s="107">
        <f>Hilfstabelle!G3829/sinks!$G$3</f>
        <v>0.18555076870072265</v>
      </c>
    </row>
    <row r="3830" spans="1:12" x14ac:dyDescent="0.25">
      <c r="A3830" s="89">
        <v>41068.5</v>
      </c>
      <c r="B3830" s="4">
        <v>0.55592363349999996</v>
      </c>
      <c r="C3830" s="8">
        <v>0.5</v>
      </c>
      <c r="D3830" s="8">
        <v>0</v>
      </c>
      <c r="E3830" s="8">
        <v>7.6923076923076927E-2</v>
      </c>
      <c r="F3830" s="8">
        <v>0.5</v>
      </c>
      <c r="G3830" s="8">
        <v>0</v>
      </c>
      <c r="H3830" s="8">
        <v>7.6923076923076927E-2</v>
      </c>
      <c r="I3830" s="4" t="e">
        <f>#REF!/1.7</f>
        <v>#REF!</v>
      </c>
      <c r="J3830" s="4">
        <f>Hilfstabelle!C3830/3</f>
        <v>0.49378375000000002</v>
      </c>
      <c r="K3830" s="96">
        <f>Hilfstabelle!F3830/11</f>
        <v>0</v>
      </c>
      <c r="L3830" s="107">
        <f>Hilfstabelle!G3830/sinks!$G$3</f>
        <v>0.18860259055435297</v>
      </c>
    </row>
    <row r="3831" spans="1:12" x14ac:dyDescent="0.25">
      <c r="A3831" s="89">
        <v>41068.541666666664</v>
      </c>
      <c r="B3831" s="4">
        <v>0.55121611020000005</v>
      </c>
      <c r="C3831" s="8">
        <v>0.54166666666666663</v>
      </c>
      <c r="D3831" s="8">
        <v>0</v>
      </c>
      <c r="E3831" s="8">
        <v>7.1428571428571425E-2</v>
      </c>
      <c r="F3831" s="8">
        <v>0.54166666666666663</v>
      </c>
      <c r="G3831" s="8">
        <v>0</v>
      </c>
      <c r="H3831" s="8">
        <v>7.1428571428571425E-2</v>
      </c>
      <c r="I3831" s="4" t="e">
        <f>#REF!/1.7</f>
        <v>#REF!</v>
      </c>
      <c r="J3831" s="4">
        <f>Hilfstabelle!C3831/3</f>
        <v>0.49274299999999999</v>
      </c>
      <c r="K3831" s="96">
        <f>Hilfstabelle!F3831/11</f>
        <v>0</v>
      </c>
      <c r="L3831" s="107">
        <f>Hilfstabelle!G3831/sinks!$G$3</f>
        <v>0.17728541784714064</v>
      </c>
    </row>
    <row r="3832" spans="1:12" x14ac:dyDescent="0.25">
      <c r="A3832" s="89">
        <v>41068.583333333336</v>
      </c>
      <c r="B3832" s="4">
        <v>0.56115421499999996</v>
      </c>
      <c r="C3832" s="8">
        <v>0.58333333333333337</v>
      </c>
      <c r="D3832" s="8">
        <v>0</v>
      </c>
      <c r="E3832" s="8">
        <v>6.6666666666666666E-2</v>
      </c>
      <c r="F3832" s="8">
        <v>0.58333333333333337</v>
      </c>
      <c r="G3832" s="8">
        <v>0</v>
      </c>
      <c r="H3832" s="8">
        <v>6.6666666666666666E-2</v>
      </c>
      <c r="I3832" s="4" t="e">
        <f>#REF!/1.7</f>
        <v>#REF!</v>
      </c>
      <c r="J3832" s="4">
        <f>Hilfstabelle!C3832/3</f>
        <v>0.49193225000000002</v>
      </c>
      <c r="K3832" s="96">
        <f>Hilfstabelle!F3832/11</f>
        <v>1</v>
      </c>
      <c r="L3832" s="107">
        <f>Hilfstabelle!G3832/sinks!$G$3</f>
        <v>0.83952961608058863</v>
      </c>
    </row>
    <row r="3833" spans="1:12" x14ac:dyDescent="0.25">
      <c r="A3833" s="89">
        <v>41068.625</v>
      </c>
      <c r="B3833" s="4">
        <v>0.57972277920000004</v>
      </c>
      <c r="C3833" s="8">
        <v>0.625</v>
      </c>
      <c r="D3833" s="8">
        <v>0</v>
      </c>
      <c r="E3833" s="8">
        <v>6.25E-2</v>
      </c>
      <c r="F3833" s="8">
        <v>0.625</v>
      </c>
      <c r="G3833" s="8">
        <v>0</v>
      </c>
      <c r="H3833" s="8">
        <v>6.25E-2</v>
      </c>
      <c r="I3833" s="4" t="e">
        <f>#REF!/1.7</f>
        <v>#REF!</v>
      </c>
      <c r="J3833" s="4">
        <f>Hilfstabelle!C3833/3</f>
        <v>0.48901700000000003</v>
      </c>
      <c r="K3833" s="96">
        <f>Hilfstabelle!F3833/11</f>
        <v>1</v>
      </c>
      <c r="L3833" s="107">
        <f>Hilfstabelle!G3833/sinks!$G$3</f>
        <v>0.84525178205614548</v>
      </c>
    </row>
    <row r="3834" spans="1:12" x14ac:dyDescent="0.25">
      <c r="A3834" s="89">
        <v>41068.666666666664</v>
      </c>
      <c r="B3834" s="4">
        <v>0.59611193439999999</v>
      </c>
      <c r="C3834" s="8">
        <v>0.66666666666666663</v>
      </c>
      <c r="D3834" s="8">
        <v>0</v>
      </c>
      <c r="E3834" s="8">
        <v>5.8823529411764705E-2</v>
      </c>
      <c r="F3834" s="8">
        <v>0.66666666666666663</v>
      </c>
      <c r="G3834" s="8">
        <v>0</v>
      </c>
      <c r="H3834" s="8">
        <v>5.8823529411764705E-2</v>
      </c>
      <c r="I3834" s="4" t="e">
        <f>#REF!/1.7</f>
        <v>#REF!</v>
      </c>
      <c r="J3834" s="4">
        <f>Hilfstabelle!C3834/3</f>
        <v>0.48567050000000006</v>
      </c>
      <c r="K3834" s="96">
        <f>Hilfstabelle!F3834/11</f>
        <v>0</v>
      </c>
      <c r="L3834" s="107">
        <f>Hilfstabelle!G3834/sinks!$G$3</f>
        <v>0.17691665603982687</v>
      </c>
    </row>
    <row r="3835" spans="1:12" x14ac:dyDescent="0.25">
      <c r="A3835" s="89">
        <v>41068.708333333336</v>
      </c>
      <c r="B3835" s="4">
        <v>0.58695841689999995</v>
      </c>
      <c r="C3835" s="8">
        <v>0.70833333333333337</v>
      </c>
      <c r="D3835" s="8">
        <v>0</v>
      </c>
      <c r="E3835" s="8">
        <v>5.5555555555555552E-2</v>
      </c>
      <c r="F3835" s="8">
        <v>0.70833333333333337</v>
      </c>
      <c r="G3835" s="8">
        <v>0</v>
      </c>
      <c r="H3835" s="8">
        <v>5.5555555555555552E-2</v>
      </c>
      <c r="I3835" s="4" t="e">
        <f>#REF!/1.7</f>
        <v>#REF!</v>
      </c>
      <c r="J3835" s="4">
        <f>Hilfstabelle!C3835/3</f>
        <v>0.48133500000000007</v>
      </c>
      <c r="K3835" s="96">
        <f>Hilfstabelle!F3835/11</f>
        <v>0</v>
      </c>
      <c r="L3835" s="107">
        <f>Hilfstabelle!G3835/sinks!$G$3</f>
        <v>0.18032452377638078</v>
      </c>
    </row>
    <row r="3836" spans="1:12" x14ac:dyDescent="0.25">
      <c r="A3836" s="89">
        <v>41068.75</v>
      </c>
      <c r="B3836" s="4">
        <v>0.58129195359999997</v>
      </c>
      <c r="C3836" s="8">
        <v>0.75</v>
      </c>
      <c r="D3836" s="8">
        <v>0</v>
      </c>
      <c r="E3836" s="8">
        <v>5.2631578947368418E-2</v>
      </c>
      <c r="F3836" s="8">
        <v>0.75</v>
      </c>
      <c r="G3836" s="8">
        <v>0</v>
      </c>
      <c r="H3836" s="8">
        <v>5.2631578947368418E-2</v>
      </c>
      <c r="I3836" s="4" t="e">
        <f>#REF!/1.7</f>
        <v>#REF!</v>
      </c>
      <c r="J3836" s="4">
        <f>Hilfstabelle!C3836/3</f>
        <v>0.4714795</v>
      </c>
      <c r="K3836" s="96">
        <f>Hilfstabelle!F3836/11</f>
        <v>0</v>
      </c>
      <c r="L3836" s="107">
        <f>Hilfstabelle!G3836/sinks!$G$3</f>
        <v>0.17864602175688415</v>
      </c>
    </row>
    <row r="3837" spans="1:12" x14ac:dyDescent="0.25">
      <c r="A3837" s="89">
        <v>41068.791666666664</v>
      </c>
      <c r="B3837" s="4">
        <v>0.59393252549999997</v>
      </c>
      <c r="C3837" s="8">
        <v>0.79166666666666663</v>
      </c>
      <c r="D3837" s="8">
        <v>0</v>
      </c>
      <c r="E3837" s="8">
        <v>0.05</v>
      </c>
      <c r="F3837" s="8">
        <v>0.79166666666666663</v>
      </c>
      <c r="G3837" s="8">
        <v>0</v>
      </c>
      <c r="H3837" s="8">
        <v>0.05</v>
      </c>
      <c r="I3837" s="4" t="e">
        <f>#REF!/1.7</f>
        <v>#REF!</v>
      </c>
      <c r="J3837" s="4">
        <f>Hilfstabelle!C3837/3</f>
        <v>0.45762199999999997</v>
      </c>
      <c r="K3837" s="96">
        <f>Hilfstabelle!F3837/11</f>
        <v>0</v>
      </c>
      <c r="L3837" s="107">
        <f>Hilfstabelle!G3837/sinks!$G$3</f>
        <v>0.17160139964475415</v>
      </c>
    </row>
    <row r="3838" spans="1:12" x14ac:dyDescent="0.25">
      <c r="A3838" s="89">
        <v>41068.833333333336</v>
      </c>
      <c r="B3838" s="4">
        <v>0.57667160669999995</v>
      </c>
      <c r="C3838" s="8">
        <v>0.83333333333333337</v>
      </c>
      <c r="D3838" s="8">
        <v>0</v>
      </c>
      <c r="E3838" s="8">
        <v>4.7619047619047616E-2</v>
      </c>
      <c r="F3838" s="8">
        <v>0.83333333333333337</v>
      </c>
      <c r="G3838" s="8">
        <v>0</v>
      </c>
      <c r="H3838" s="8">
        <v>4.7619047619047616E-2</v>
      </c>
      <c r="I3838" s="4" t="e">
        <f>#REF!/1.7</f>
        <v>#REF!</v>
      </c>
      <c r="J3838" s="4">
        <f>Hilfstabelle!C3838/3</f>
        <v>0.45248150000000004</v>
      </c>
      <c r="K3838" s="96">
        <f>Hilfstabelle!F3838/11</f>
        <v>0</v>
      </c>
      <c r="L3838" s="107">
        <f>Hilfstabelle!G3838/sinks!$G$3</f>
        <v>0.15971201033998608</v>
      </c>
    </row>
    <row r="3839" spans="1:12" x14ac:dyDescent="0.25">
      <c r="A3839" s="89">
        <v>41068.875</v>
      </c>
      <c r="B3839" s="4">
        <v>0.52297097029999995</v>
      </c>
      <c r="C3839" s="8">
        <v>0.875</v>
      </c>
      <c r="D3839" s="8">
        <v>0</v>
      </c>
      <c r="E3839" s="8">
        <v>4.5454545454545456E-2</v>
      </c>
      <c r="F3839" s="8">
        <v>0.875</v>
      </c>
      <c r="G3839" s="8">
        <v>0</v>
      </c>
      <c r="H3839" s="8">
        <v>4.5454545454545456E-2</v>
      </c>
      <c r="I3839" s="4" t="e">
        <f>#REF!/1.7</f>
        <v>#REF!</v>
      </c>
      <c r="J3839" s="4">
        <f>Hilfstabelle!C3839/3</f>
        <v>0.45104974999999997</v>
      </c>
      <c r="K3839" s="96">
        <f>Hilfstabelle!F3839/11</f>
        <v>0</v>
      </c>
      <c r="L3839" s="107">
        <f>Hilfstabelle!G3839/sinks!$G$3</f>
        <v>0.1446309240132963</v>
      </c>
    </row>
    <row r="3840" spans="1:12" x14ac:dyDescent="0.25">
      <c r="A3840" s="89">
        <v>41068.916666666664</v>
      </c>
      <c r="B3840" s="4">
        <v>0.50056664630000003</v>
      </c>
      <c r="C3840" s="8">
        <v>0.91666666666666663</v>
      </c>
      <c r="D3840" s="8">
        <v>0</v>
      </c>
      <c r="E3840" s="8">
        <v>4.3478260869565216E-2</v>
      </c>
      <c r="F3840" s="8">
        <v>0.91666666666666663</v>
      </c>
      <c r="G3840" s="8">
        <v>0</v>
      </c>
      <c r="H3840" s="8">
        <v>4.3478260869565216E-2</v>
      </c>
      <c r="I3840" s="4" t="e">
        <f>#REF!/1.7</f>
        <v>#REF!</v>
      </c>
      <c r="J3840" s="4">
        <f>Hilfstabelle!C3840/3</f>
        <v>0.44826674999999999</v>
      </c>
      <c r="K3840" s="96">
        <f>Hilfstabelle!F3840/11</f>
        <v>0</v>
      </c>
      <c r="L3840" s="107">
        <f>Hilfstabelle!G3840/sinks!$G$3</f>
        <v>0.13552632214996588</v>
      </c>
    </row>
    <row r="3841" spans="1:12" x14ac:dyDescent="0.25">
      <c r="A3841" s="89">
        <v>41068.958333333336</v>
      </c>
      <c r="B3841" s="4">
        <v>0.475634208</v>
      </c>
      <c r="C3841" s="8">
        <v>0.95833333333333337</v>
      </c>
      <c r="D3841" s="8">
        <v>0</v>
      </c>
      <c r="E3841" s="8">
        <v>4.1666666666666664E-2</v>
      </c>
      <c r="F3841" s="8">
        <v>0.95833333333333337</v>
      </c>
      <c r="G3841" s="8">
        <v>0</v>
      </c>
      <c r="H3841" s="8">
        <v>4.1666666666666664E-2</v>
      </c>
      <c r="I3841" s="4" t="e">
        <f>#REF!/1.7</f>
        <v>#REF!</v>
      </c>
      <c r="J3841" s="4">
        <f>Hilfstabelle!C3841/3</f>
        <v>0.44494899999999998</v>
      </c>
      <c r="K3841" s="96">
        <f>Hilfstabelle!F3841/11</f>
        <v>0</v>
      </c>
      <c r="L3841" s="107">
        <f>Hilfstabelle!G3841/sinks!$G$3</f>
        <v>0.127782324196379</v>
      </c>
    </row>
    <row r="3842" spans="1:12" x14ac:dyDescent="0.25">
      <c r="A3842" s="89">
        <v>41069</v>
      </c>
      <c r="B3842" s="4">
        <v>0.46961903929999999</v>
      </c>
      <c r="C3842" s="8">
        <v>0</v>
      </c>
      <c r="D3842" s="8">
        <v>0</v>
      </c>
      <c r="E3842" s="8">
        <v>1</v>
      </c>
      <c r="F3842" s="8">
        <v>0</v>
      </c>
      <c r="G3842" s="8">
        <v>0</v>
      </c>
      <c r="H3842" s="8">
        <v>1</v>
      </c>
      <c r="I3842" s="4" t="e">
        <f>#REF!/1.7</f>
        <v>#REF!</v>
      </c>
      <c r="J3842" s="4">
        <f>Hilfstabelle!C3842/3</f>
        <v>0.44134950000000006</v>
      </c>
      <c r="K3842" s="96">
        <f>Hilfstabelle!F3842/11</f>
        <v>0</v>
      </c>
      <c r="L3842" s="107">
        <f>Hilfstabelle!G3842/sinks!$G$3</f>
        <v>0.12743899423784558</v>
      </c>
    </row>
    <row r="3843" spans="1:12" x14ac:dyDescent="0.25">
      <c r="A3843" s="89">
        <v>41069.041666666664</v>
      </c>
      <c r="B3843" s="4">
        <v>0.4642141051</v>
      </c>
      <c r="C3843" s="8">
        <v>4.1666666666666664E-2</v>
      </c>
      <c r="D3843" s="8">
        <v>0</v>
      </c>
      <c r="E3843" s="8">
        <v>0.5</v>
      </c>
      <c r="F3843" s="8">
        <v>4.1666666666666664E-2</v>
      </c>
      <c r="G3843" s="8">
        <v>0</v>
      </c>
      <c r="H3843" s="8">
        <v>0.5</v>
      </c>
      <c r="I3843" s="4" t="e">
        <f>#REF!/1.7</f>
        <v>#REF!</v>
      </c>
      <c r="J3843" s="4">
        <f>Hilfstabelle!C3843/3</f>
        <v>0.43785925000000003</v>
      </c>
      <c r="K3843" s="96">
        <f>Hilfstabelle!F3843/11</f>
        <v>0</v>
      </c>
      <c r="L3843" s="107">
        <f>Hilfstabelle!G3843/sinks!$G$3</f>
        <v>0.12330631881105453</v>
      </c>
    </row>
    <row r="3844" spans="1:12" x14ac:dyDescent="0.25">
      <c r="A3844" s="89">
        <v>41069.083333333336</v>
      </c>
      <c r="B3844" s="4">
        <v>0.48034173130000002</v>
      </c>
      <c r="C3844" s="8">
        <v>8.3333333333333329E-2</v>
      </c>
      <c r="D3844" s="8">
        <v>0</v>
      </c>
      <c r="E3844" s="8">
        <v>0.33333333333333331</v>
      </c>
      <c r="F3844" s="8">
        <v>8.3333333333333329E-2</v>
      </c>
      <c r="G3844" s="8">
        <v>0</v>
      </c>
      <c r="H3844" s="8">
        <v>0.33333333333333331</v>
      </c>
      <c r="I3844" s="4" t="e">
        <f>#REF!/1.7</f>
        <v>#REF!</v>
      </c>
      <c r="J3844" s="4">
        <f>Hilfstabelle!C3844/3</f>
        <v>0.43509924999999999</v>
      </c>
      <c r="K3844" s="96">
        <f>Hilfstabelle!F3844/11</f>
        <v>0</v>
      </c>
      <c r="L3844" s="107">
        <f>Hilfstabelle!G3844/sinks!$G$3</f>
        <v>0.12019091733547363</v>
      </c>
    </row>
    <row r="3845" spans="1:12" x14ac:dyDescent="0.25">
      <c r="A3845" s="89">
        <v>41069.125</v>
      </c>
      <c r="B3845" s="4">
        <v>0.5548775172</v>
      </c>
      <c r="C3845" s="8">
        <v>0.125</v>
      </c>
      <c r="D3845" s="8">
        <v>0</v>
      </c>
      <c r="E3845" s="8">
        <v>0.25</v>
      </c>
      <c r="F3845" s="8">
        <v>0.125</v>
      </c>
      <c r="G3845" s="8">
        <v>0</v>
      </c>
      <c r="H3845" s="8">
        <v>0.25</v>
      </c>
      <c r="I3845" s="4" t="e">
        <f>#REF!/1.7</f>
        <v>#REF!</v>
      </c>
      <c r="J3845" s="4">
        <f>Hilfstabelle!C3845/3</f>
        <v>0.43536374999999999</v>
      </c>
      <c r="K3845" s="96">
        <f>Hilfstabelle!F3845/11</f>
        <v>0</v>
      </c>
      <c r="L3845" s="107">
        <f>Hilfstabelle!G3845/sinks!$G$3</f>
        <v>0.11754600506232736</v>
      </c>
    </row>
    <row r="3846" spans="1:12" x14ac:dyDescent="0.25">
      <c r="A3846" s="89">
        <v>41069.166666666664</v>
      </c>
      <c r="B3846" s="4">
        <v>0.67640135999999995</v>
      </c>
      <c r="C3846" s="8">
        <v>0.16666666666666666</v>
      </c>
      <c r="D3846" s="8">
        <v>0</v>
      </c>
      <c r="E3846" s="8">
        <v>0.2</v>
      </c>
      <c r="F3846" s="8">
        <v>0.16666666666666666</v>
      </c>
      <c r="G3846" s="8">
        <v>0</v>
      </c>
      <c r="H3846" s="8">
        <v>0.2</v>
      </c>
      <c r="I3846" s="4" t="e">
        <f>#REF!/1.7</f>
        <v>#REF!</v>
      </c>
      <c r="J3846" s="4">
        <f>Hilfstabelle!C3846/3</f>
        <v>0.44141849999999999</v>
      </c>
      <c r="K3846" s="96">
        <f>Hilfstabelle!F3846/11</f>
        <v>0</v>
      </c>
      <c r="L3846" s="107">
        <f>Hilfstabelle!G3846/sinks!$G$3</f>
        <v>0.11450689913308715</v>
      </c>
    </row>
    <row r="3847" spans="1:12" x14ac:dyDescent="0.25">
      <c r="A3847" s="89">
        <v>41069.208333333336</v>
      </c>
      <c r="B3847" s="4">
        <v>0.76165983790000003</v>
      </c>
      <c r="C3847" s="8">
        <v>0.20833333333333334</v>
      </c>
      <c r="D3847" s="8">
        <v>0</v>
      </c>
      <c r="E3847" s="8">
        <v>0.16666666666666666</v>
      </c>
      <c r="F3847" s="8">
        <v>0.20833333333333334</v>
      </c>
      <c r="G3847" s="8">
        <v>0</v>
      </c>
      <c r="H3847" s="8">
        <v>0.16666666666666666</v>
      </c>
      <c r="I3847" s="4" t="e">
        <f>#REF!/1.7</f>
        <v>#REF!</v>
      </c>
      <c r="J3847" s="4">
        <f>Hilfstabelle!C3847/3</f>
        <v>0.44993425000000004</v>
      </c>
      <c r="K3847" s="96">
        <f>Hilfstabelle!F3847/11</f>
        <v>0</v>
      </c>
      <c r="L3847" s="107">
        <f>Hilfstabelle!G3847/sinks!$G$3</f>
        <v>0.1113533498843358</v>
      </c>
    </row>
    <row r="3848" spans="1:12" x14ac:dyDescent="0.25">
      <c r="A3848" s="89">
        <v>41069.25</v>
      </c>
      <c r="B3848" s="4">
        <v>0.80324296049999999</v>
      </c>
      <c r="C3848" s="8">
        <v>0.25</v>
      </c>
      <c r="D3848" s="8">
        <v>0</v>
      </c>
      <c r="E3848" s="8">
        <v>0.14285714285714285</v>
      </c>
      <c r="F3848" s="8">
        <v>0.25</v>
      </c>
      <c r="G3848" s="8">
        <v>0</v>
      </c>
      <c r="H3848" s="8">
        <v>0.14285714285714285</v>
      </c>
      <c r="I3848" s="4" t="e">
        <f>#REF!/1.7</f>
        <v>#REF!</v>
      </c>
      <c r="J3848" s="4">
        <f>Hilfstabelle!C3848/3</f>
        <v>0.45675950000000004</v>
      </c>
      <c r="K3848" s="96">
        <f>Hilfstabelle!F3848/11</f>
        <v>0</v>
      </c>
      <c r="L3848" s="107">
        <f>Hilfstabelle!G3848/sinks!$G$3</f>
        <v>0.12620554957200331</v>
      </c>
    </row>
    <row r="3849" spans="1:12" x14ac:dyDescent="0.25">
      <c r="A3849" s="89">
        <v>41069.291666666664</v>
      </c>
      <c r="B3849" s="4">
        <v>0.82643187169999999</v>
      </c>
      <c r="C3849" s="8">
        <v>0.29166666666666669</v>
      </c>
      <c r="D3849" s="8">
        <v>0</v>
      </c>
      <c r="E3849" s="8">
        <v>0.125</v>
      </c>
      <c r="F3849" s="8">
        <v>0.29166666666666669</v>
      </c>
      <c r="G3849" s="8">
        <v>0</v>
      </c>
      <c r="H3849" s="8">
        <v>0.125</v>
      </c>
      <c r="I3849" s="4" t="e">
        <f>#REF!/1.7</f>
        <v>#REF!</v>
      </c>
      <c r="J3849" s="4">
        <f>Hilfstabelle!C3849/3</f>
        <v>0.46246349999999997</v>
      </c>
      <c r="K3849" s="96">
        <f>Hilfstabelle!F3849/11</f>
        <v>0</v>
      </c>
      <c r="L3849" s="107">
        <f>Hilfstabelle!G3849/sinks!$G$3</f>
        <v>0.13429287748412369</v>
      </c>
    </row>
    <row r="3850" spans="1:12" x14ac:dyDescent="0.25">
      <c r="A3850" s="89">
        <v>41069.333333333336</v>
      </c>
      <c r="B3850" s="4">
        <v>0.84866184290000002</v>
      </c>
      <c r="C3850" s="8">
        <v>0.33333333333333331</v>
      </c>
      <c r="D3850" s="8">
        <v>0</v>
      </c>
      <c r="E3850" s="8">
        <v>0.1111111111111111</v>
      </c>
      <c r="F3850" s="8">
        <v>0.33333333333333331</v>
      </c>
      <c r="G3850" s="8">
        <v>0</v>
      </c>
      <c r="H3850" s="8">
        <v>0.1111111111111111</v>
      </c>
      <c r="I3850" s="4" t="e">
        <f>#REF!/1.7</f>
        <v>#REF!</v>
      </c>
      <c r="J3850" s="4">
        <f>Hilfstabelle!C3850/3</f>
        <v>0.46705774999999999</v>
      </c>
      <c r="K3850" s="96">
        <f>Hilfstabelle!F3850/11</f>
        <v>0</v>
      </c>
      <c r="L3850" s="107">
        <f>Hilfstabelle!G3850/sinks!$G$3</f>
        <v>0.1643660386667723</v>
      </c>
    </row>
    <row r="3851" spans="1:12" x14ac:dyDescent="0.25">
      <c r="A3851" s="89">
        <v>41069.375</v>
      </c>
      <c r="B3851" s="4">
        <v>0.85868712410000003</v>
      </c>
      <c r="C3851" s="8">
        <v>0.375</v>
      </c>
      <c r="D3851" s="8">
        <v>0</v>
      </c>
      <c r="E3851" s="8">
        <v>0.1</v>
      </c>
      <c r="F3851" s="8">
        <v>0.375</v>
      </c>
      <c r="G3851" s="8">
        <v>0</v>
      </c>
      <c r="H3851" s="8">
        <v>0.1</v>
      </c>
      <c r="I3851" s="4" t="e">
        <f>#REF!/1.7</f>
        <v>#REF!</v>
      </c>
      <c r="J3851" s="4">
        <f>Hilfstabelle!C3851/3</f>
        <v>0.47064575000000003</v>
      </c>
      <c r="K3851" s="96">
        <f>Hilfstabelle!F3851/11</f>
        <v>0</v>
      </c>
      <c r="L3851" s="107">
        <f>Hilfstabelle!G3851/sinks!$G$3</f>
        <v>0.18137994550076125</v>
      </c>
    </row>
    <row r="3852" spans="1:12" x14ac:dyDescent="0.25">
      <c r="A3852" s="89">
        <v>41069.416666666664</v>
      </c>
      <c r="B3852" s="4">
        <v>0.83854938540000001</v>
      </c>
      <c r="C3852" s="8">
        <v>0.41666666666666669</v>
      </c>
      <c r="D3852" s="8">
        <v>0</v>
      </c>
      <c r="E3852" s="8">
        <v>9.0909090909090912E-2</v>
      </c>
      <c r="F3852" s="8">
        <v>0.41666666666666669</v>
      </c>
      <c r="G3852" s="8">
        <v>0</v>
      </c>
      <c r="H3852" s="8">
        <v>9.0909090909090912E-2</v>
      </c>
      <c r="I3852" s="4" t="e">
        <f>#REF!/1.7</f>
        <v>#REF!</v>
      </c>
      <c r="J3852" s="4">
        <f>Hilfstabelle!C3852/3</f>
        <v>0.47348625000000005</v>
      </c>
      <c r="K3852" s="96">
        <f>Hilfstabelle!F3852/11</f>
        <v>0</v>
      </c>
      <c r="L3852" s="107">
        <f>Hilfstabelle!G3852/sinks!$G$3</f>
        <v>0.17907836318614839</v>
      </c>
    </row>
    <row r="3853" spans="1:12" x14ac:dyDescent="0.25">
      <c r="A3853" s="89">
        <v>41069.458333333336</v>
      </c>
      <c r="B3853" s="4">
        <v>0.83070351320000002</v>
      </c>
      <c r="C3853" s="8">
        <v>0.45833333333333331</v>
      </c>
      <c r="D3853" s="8">
        <v>0</v>
      </c>
      <c r="E3853" s="8">
        <v>8.3333333333333329E-2</v>
      </c>
      <c r="F3853" s="8">
        <v>0.45833333333333331</v>
      </c>
      <c r="G3853" s="8">
        <v>0</v>
      </c>
      <c r="H3853" s="8">
        <v>8.3333333333333329E-2</v>
      </c>
      <c r="I3853" s="4" t="e">
        <f>#REF!/1.7</f>
        <v>#REF!</v>
      </c>
      <c r="J3853" s="4">
        <f>Hilfstabelle!C3853/3</f>
        <v>0.47608524999999996</v>
      </c>
      <c r="K3853" s="96">
        <f>Hilfstabelle!F3853/11</f>
        <v>0</v>
      </c>
      <c r="L3853" s="107">
        <f>Hilfstabelle!G3853/sinks!$G$3</f>
        <v>0.18270240163733439</v>
      </c>
    </row>
    <row r="3854" spans="1:12" x14ac:dyDescent="0.25">
      <c r="A3854" s="89">
        <v>41069.5</v>
      </c>
      <c r="B3854" s="4">
        <v>0.82547293170000002</v>
      </c>
      <c r="C3854" s="8">
        <v>0.5</v>
      </c>
      <c r="D3854" s="8">
        <v>0</v>
      </c>
      <c r="E3854" s="8">
        <v>7.6923076923076927E-2</v>
      </c>
      <c r="F3854" s="8">
        <v>0.5</v>
      </c>
      <c r="G3854" s="8">
        <v>0</v>
      </c>
      <c r="H3854" s="8">
        <v>7.6923076923076927E-2</v>
      </c>
      <c r="I3854" s="4" t="e">
        <f>#REF!/1.7</f>
        <v>#REF!</v>
      </c>
      <c r="J3854" s="4">
        <f>Hilfstabelle!C3854/3</f>
        <v>0.47742500000000004</v>
      </c>
      <c r="K3854" s="96">
        <f>Hilfstabelle!F3854/11</f>
        <v>0</v>
      </c>
      <c r="L3854" s="107">
        <f>Hilfstabelle!G3854/sinks!$G$3</f>
        <v>0.18387226668122603</v>
      </c>
    </row>
    <row r="3855" spans="1:12" x14ac:dyDescent="0.25">
      <c r="A3855" s="89">
        <v>41069.541666666664</v>
      </c>
      <c r="B3855" s="4">
        <v>0.81736553050000005</v>
      </c>
      <c r="C3855" s="8">
        <v>0.54166666666666663</v>
      </c>
      <c r="D3855" s="8">
        <v>0</v>
      </c>
      <c r="E3855" s="8">
        <v>7.1428571428571425E-2</v>
      </c>
      <c r="F3855" s="8">
        <v>0.54166666666666663</v>
      </c>
      <c r="G3855" s="8">
        <v>0</v>
      </c>
      <c r="H3855" s="8">
        <v>7.1428571428571425E-2</v>
      </c>
      <c r="I3855" s="4" t="e">
        <f>#REF!/1.7</f>
        <v>#REF!</v>
      </c>
      <c r="J3855" s="4">
        <f>Hilfstabelle!C3855/3</f>
        <v>0.47727550000000002</v>
      </c>
      <c r="K3855" s="96">
        <f>Hilfstabelle!F3855/11</f>
        <v>0</v>
      </c>
      <c r="L3855" s="107">
        <f>Hilfstabelle!G3855/sinks!$G$3</f>
        <v>0.17189386590572708</v>
      </c>
    </row>
    <row r="3856" spans="1:12" x14ac:dyDescent="0.25">
      <c r="A3856" s="89">
        <v>41069.583333333336</v>
      </c>
      <c r="B3856" s="4">
        <v>0.80071484609999999</v>
      </c>
      <c r="C3856" s="8">
        <v>0.58333333333333337</v>
      </c>
      <c r="D3856" s="8">
        <v>0</v>
      </c>
      <c r="E3856" s="8">
        <v>6.6666666666666666E-2</v>
      </c>
      <c r="F3856" s="8">
        <v>0.58333333333333337</v>
      </c>
      <c r="G3856" s="8">
        <v>0</v>
      </c>
      <c r="H3856" s="8">
        <v>6.6666666666666666E-2</v>
      </c>
      <c r="I3856" s="4" t="e">
        <f>#REF!/1.7</f>
        <v>#REF!</v>
      </c>
      <c r="J3856" s="4">
        <f>Hilfstabelle!C3856/3</f>
        <v>0.4755045</v>
      </c>
      <c r="K3856" s="96">
        <f>Hilfstabelle!F3856/11</f>
        <v>0</v>
      </c>
      <c r="L3856" s="107">
        <f>Hilfstabelle!G3856/sinks!$G$3</f>
        <v>0.14831854208643294</v>
      </c>
    </row>
    <row r="3857" spans="1:12" x14ac:dyDescent="0.25">
      <c r="A3857" s="89">
        <v>41069.625</v>
      </c>
      <c r="B3857" s="4">
        <v>0.79653038099999995</v>
      </c>
      <c r="C3857" s="8">
        <v>0.625</v>
      </c>
      <c r="D3857" s="8">
        <v>0</v>
      </c>
      <c r="E3857" s="8">
        <v>6.25E-2</v>
      </c>
      <c r="F3857" s="8">
        <v>0.625</v>
      </c>
      <c r="G3857" s="8">
        <v>0</v>
      </c>
      <c r="H3857" s="8">
        <v>6.25E-2</v>
      </c>
      <c r="I3857" s="4" t="e">
        <f>#REF!/1.7</f>
        <v>#REF!</v>
      </c>
      <c r="J3857" s="4">
        <f>Hilfstabelle!C3857/3</f>
        <v>0.47211775</v>
      </c>
      <c r="K3857" s="96">
        <f>Hilfstabelle!F3857/11</f>
        <v>0</v>
      </c>
      <c r="L3857" s="107">
        <f>Hilfstabelle!G3857/sinks!$G$3</f>
        <v>0.1404601008133349</v>
      </c>
    </row>
    <row r="3858" spans="1:12" x14ac:dyDescent="0.25">
      <c r="A3858" s="89">
        <v>41069.666666666664</v>
      </c>
      <c r="B3858" s="4">
        <v>0.78214628190000002</v>
      </c>
      <c r="C3858" s="8">
        <v>0.66666666666666663</v>
      </c>
      <c r="D3858" s="8">
        <v>0</v>
      </c>
      <c r="E3858" s="8">
        <v>5.8823529411764705E-2</v>
      </c>
      <c r="F3858" s="8">
        <v>0.66666666666666663</v>
      </c>
      <c r="G3858" s="8">
        <v>0</v>
      </c>
      <c r="H3858" s="8">
        <v>5.8823529411764705E-2</v>
      </c>
      <c r="I3858" s="4" t="e">
        <f>#REF!/1.7</f>
        <v>#REF!</v>
      </c>
      <c r="J3858" s="4">
        <f>Hilfstabelle!C3858/3</f>
        <v>0.46816750000000001</v>
      </c>
      <c r="K3858" s="96">
        <f>Hilfstabelle!F3858/11</f>
        <v>0</v>
      </c>
      <c r="L3858" s="107">
        <f>Hilfstabelle!G3858/sinks!$G$3</f>
        <v>0.14245650094258466</v>
      </c>
    </row>
    <row r="3859" spans="1:12" x14ac:dyDescent="0.25">
      <c r="A3859" s="89">
        <v>41069.708333333336</v>
      </c>
      <c r="B3859" s="4">
        <v>0.73969139569999998</v>
      </c>
      <c r="C3859" s="8">
        <v>0.70833333333333337</v>
      </c>
      <c r="D3859" s="8">
        <v>0</v>
      </c>
      <c r="E3859" s="8">
        <v>5.5555555555555552E-2</v>
      </c>
      <c r="F3859" s="8">
        <v>0.70833333333333337</v>
      </c>
      <c r="G3859" s="8">
        <v>0</v>
      </c>
      <c r="H3859" s="8">
        <v>5.5555555555555552E-2</v>
      </c>
      <c r="I3859" s="4" t="e">
        <f>#REF!/1.7</f>
        <v>#REF!</v>
      </c>
      <c r="J3859" s="4">
        <f>Hilfstabelle!C3859/3</f>
        <v>0.46320524999999996</v>
      </c>
      <c r="K3859" s="96">
        <f>Hilfstabelle!F3859/11</f>
        <v>0</v>
      </c>
      <c r="L3859" s="107">
        <f>Hilfstabelle!G3859/sinks!$G$3</f>
        <v>0.14466907178646665</v>
      </c>
    </row>
    <row r="3860" spans="1:12" x14ac:dyDescent="0.25">
      <c r="A3860" s="89">
        <v>41069.75</v>
      </c>
      <c r="B3860" s="4">
        <v>0.7137128411</v>
      </c>
      <c r="C3860" s="8">
        <v>0.75</v>
      </c>
      <c r="D3860" s="8">
        <v>0</v>
      </c>
      <c r="E3860" s="8">
        <v>5.2631578947368418E-2</v>
      </c>
      <c r="F3860" s="8">
        <v>0.75</v>
      </c>
      <c r="G3860" s="8">
        <v>0</v>
      </c>
      <c r="H3860" s="8">
        <v>5.2631578947368418E-2</v>
      </c>
      <c r="I3860" s="4" t="e">
        <f>#REF!/1.7</f>
        <v>#REF!</v>
      </c>
      <c r="J3860" s="4">
        <f>Hilfstabelle!C3860/3</f>
        <v>0.4567480000000001</v>
      </c>
      <c r="K3860" s="96">
        <f>Hilfstabelle!F3860/11</f>
        <v>0</v>
      </c>
      <c r="L3860" s="107">
        <f>Hilfstabelle!G3860/sinks!$G$3</f>
        <v>0.14012948677919163</v>
      </c>
    </row>
    <row r="3861" spans="1:12" x14ac:dyDescent="0.25">
      <c r="A3861" s="89">
        <v>41069.791666666664</v>
      </c>
      <c r="B3861" s="4">
        <v>0.69523145320000002</v>
      </c>
      <c r="C3861" s="8">
        <v>0.79166666666666663</v>
      </c>
      <c r="D3861" s="8">
        <v>0</v>
      </c>
      <c r="E3861" s="8">
        <v>0.05</v>
      </c>
      <c r="F3861" s="8">
        <v>0.79166666666666663</v>
      </c>
      <c r="G3861" s="8">
        <v>0</v>
      </c>
      <c r="H3861" s="8">
        <v>0.05</v>
      </c>
      <c r="I3861" s="4" t="e">
        <f>#REF!/1.7</f>
        <v>#REF!</v>
      </c>
      <c r="J3861" s="4">
        <f>Hilfstabelle!C3861/3</f>
        <v>0.44904875</v>
      </c>
      <c r="K3861" s="96">
        <f>Hilfstabelle!F3861/11</f>
        <v>0</v>
      </c>
      <c r="L3861" s="107">
        <f>Hilfstabelle!G3861/sinks!$G$3</f>
        <v>0.14983173708885794</v>
      </c>
    </row>
    <row r="3862" spans="1:12" x14ac:dyDescent="0.25">
      <c r="A3862" s="89">
        <v>41069.833333333336</v>
      </c>
      <c r="B3862" s="4">
        <v>0.65687385580000002</v>
      </c>
      <c r="C3862" s="8">
        <v>0.83333333333333337</v>
      </c>
      <c r="D3862" s="8">
        <v>0</v>
      </c>
      <c r="E3862" s="8">
        <v>4.7619047619047616E-2</v>
      </c>
      <c r="F3862" s="8">
        <v>0.83333333333333337</v>
      </c>
      <c r="G3862" s="8">
        <v>0</v>
      </c>
      <c r="H3862" s="8">
        <v>4.7619047619047616E-2</v>
      </c>
      <c r="I3862" s="4" t="e">
        <f>#REF!/1.7</f>
        <v>#REF!</v>
      </c>
      <c r="J3862" s="4">
        <f>Hilfstabelle!C3862/3</f>
        <v>0.44458099999999995</v>
      </c>
      <c r="K3862" s="96">
        <f>Hilfstabelle!F3862/11</f>
        <v>0</v>
      </c>
      <c r="L3862" s="107">
        <f>Hilfstabelle!G3862/sinks!$G$3</f>
        <v>0.15177727352054732</v>
      </c>
    </row>
    <row r="3863" spans="1:12" x14ac:dyDescent="0.25">
      <c r="A3863" s="89">
        <v>41069.875</v>
      </c>
      <c r="B3863" s="4">
        <v>0.59977334149999995</v>
      </c>
      <c r="C3863" s="8">
        <v>0.875</v>
      </c>
      <c r="D3863" s="8">
        <v>0</v>
      </c>
      <c r="E3863" s="8">
        <v>4.5454545454545456E-2</v>
      </c>
      <c r="F3863" s="8">
        <v>0.875</v>
      </c>
      <c r="G3863" s="8">
        <v>0</v>
      </c>
      <c r="H3863" s="8">
        <v>4.5454545454545456E-2</v>
      </c>
      <c r="I3863" s="4" t="e">
        <f>#REF!/1.7</f>
        <v>#REF!</v>
      </c>
      <c r="J3863" s="4">
        <f>Hilfstabelle!C3863/3</f>
        <v>0.44221199999999999</v>
      </c>
      <c r="K3863" s="96">
        <f>Hilfstabelle!F3863/11</f>
        <v>0</v>
      </c>
      <c r="L3863" s="107">
        <f>Hilfstabelle!G3863/sinks!$G$3</f>
        <v>0.13726840379141317</v>
      </c>
    </row>
    <row r="3864" spans="1:12" x14ac:dyDescent="0.25">
      <c r="A3864" s="89">
        <v>41069.916666666664</v>
      </c>
      <c r="B3864" s="4">
        <v>0.57100514339999997</v>
      </c>
      <c r="C3864" s="8">
        <v>0.91666666666666663</v>
      </c>
      <c r="D3864" s="8">
        <v>0</v>
      </c>
      <c r="E3864" s="8">
        <v>4.3478260869565216E-2</v>
      </c>
      <c r="F3864" s="8">
        <v>0.91666666666666663</v>
      </c>
      <c r="G3864" s="8">
        <v>0</v>
      </c>
      <c r="H3864" s="8">
        <v>4.3478260869565216E-2</v>
      </c>
      <c r="I3864" s="4" t="e">
        <f>#REF!/1.7</f>
        <v>#REF!</v>
      </c>
      <c r="J3864" s="4">
        <f>Hilfstabelle!C3864/3</f>
        <v>0.43967050000000002</v>
      </c>
      <c r="K3864" s="96">
        <f>Hilfstabelle!F3864/11</f>
        <v>0</v>
      </c>
      <c r="L3864" s="107">
        <f>Hilfstabelle!G3864/sinks!$G$3</f>
        <v>0.12914292810612252</v>
      </c>
    </row>
    <row r="3865" spans="1:12" x14ac:dyDescent="0.25">
      <c r="A3865" s="89">
        <v>41069.958333333336</v>
      </c>
      <c r="B3865" s="4">
        <v>0.54005753639999998</v>
      </c>
      <c r="C3865" s="8">
        <v>0.95833333333333337</v>
      </c>
      <c r="D3865" s="8">
        <v>0</v>
      </c>
      <c r="E3865" s="8">
        <v>4.1666666666666664E-2</v>
      </c>
      <c r="F3865" s="8">
        <v>0.95833333333333337</v>
      </c>
      <c r="G3865" s="8">
        <v>0</v>
      </c>
      <c r="H3865" s="8">
        <v>4.1666666666666664E-2</v>
      </c>
      <c r="I3865" s="4" t="e">
        <f>#REF!/1.7</f>
        <v>#REF!</v>
      </c>
      <c r="J3865" s="4">
        <f>Hilfstabelle!C3865/3</f>
        <v>0.43691624999999995</v>
      </c>
      <c r="K3865" s="96">
        <f>Hilfstabelle!F3865/11</f>
        <v>0</v>
      </c>
      <c r="L3865" s="107">
        <f>Hilfstabelle!G3865/sinks!$G$3</f>
        <v>0.12207287414521226</v>
      </c>
    </row>
    <row r="3866" spans="1:12" x14ac:dyDescent="0.25">
      <c r="A3866" s="89">
        <v>41070</v>
      </c>
      <c r="B3866" s="4">
        <v>0.51800191790000005</v>
      </c>
      <c r="C3866" s="8">
        <v>0</v>
      </c>
      <c r="D3866" s="8">
        <v>0</v>
      </c>
      <c r="E3866" s="8">
        <v>1</v>
      </c>
      <c r="F3866" s="8">
        <v>0</v>
      </c>
      <c r="G3866" s="8">
        <v>0</v>
      </c>
      <c r="H3866" s="8">
        <v>1</v>
      </c>
      <c r="I3866" s="4" t="e">
        <f>#REF!/1.7</f>
        <v>#REF!</v>
      </c>
      <c r="J3866" s="4">
        <f>Hilfstabelle!C3866/3</f>
        <v>0.43377674999999999</v>
      </c>
      <c r="K3866" s="96">
        <f>Hilfstabelle!F3866/11</f>
        <v>0</v>
      </c>
      <c r="L3866" s="107">
        <f>Hilfstabelle!G3866/sinks!$G$3</f>
        <v>0.12146250977448621</v>
      </c>
    </row>
    <row r="3867" spans="1:12" x14ac:dyDescent="0.25">
      <c r="A3867" s="89">
        <v>41070.041666666664</v>
      </c>
      <c r="B3867" s="4">
        <v>0.5088484003</v>
      </c>
      <c r="C3867" s="8">
        <v>4.1666666666666664E-2</v>
      </c>
      <c r="D3867" s="8">
        <v>0</v>
      </c>
      <c r="E3867" s="8">
        <v>0.5</v>
      </c>
      <c r="F3867" s="8">
        <v>4.1666666666666664E-2</v>
      </c>
      <c r="G3867" s="8">
        <v>0</v>
      </c>
      <c r="H3867" s="8">
        <v>0.5</v>
      </c>
      <c r="I3867" s="4" t="e">
        <f>#REF!/1.7</f>
        <v>#REF!</v>
      </c>
      <c r="J3867" s="4">
        <f>Hilfstabelle!C3867/3</f>
        <v>0.43128700000000003</v>
      </c>
      <c r="K3867" s="96">
        <f>Hilfstabelle!F3867/11</f>
        <v>0</v>
      </c>
      <c r="L3867" s="107">
        <f>Hilfstabelle!G3867/sinks!$G$3</f>
        <v>0.1185378471647572</v>
      </c>
    </row>
    <row r="3868" spans="1:12" x14ac:dyDescent="0.25">
      <c r="A3868" s="89">
        <v>41070.083333333336</v>
      </c>
      <c r="B3868" s="4">
        <v>0.52558626100000005</v>
      </c>
      <c r="C3868" s="8">
        <v>8.3333333333333329E-2</v>
      </c>
      <c r="D3868" s="8">
        <v>0</v>
      </c>
      <c r="E3868" s="8">
        <v>0.33333333333333331</v>
      </c>
      <c r="F3868" s="8">
        <v>8.3333333333333329E-2</v>
      </c>
      <c r="G3868" s="8">
        <v>0</v>
      </c>
      <c r="H3868" s="8">
        <v>0.33333333333333331</v>
      </c>
      <c r="I3868" s="4" t="e">
        <f>#REF!/1.7</f>
        <v>#REF!</v>
      </c>
      <c r="J3868" s="4">
        <f>Hilfstabelle!C3868/3</f>
        <v>0.42919400000000002</v>
      </c>
      <c r="K3868" s="96">
        <f>Hilfstabelle!F3868/11</f>
        <v>0</v>
      </c>
      <c r="L3868" s="107">
        <f>Hilfstabelle!G3868/sinks!$G$3</f>
        <v>0.1167830495989198</v>
      </c>
    </row>
    <row r="3869" spans="1:12" x14ac:dyDescent="0.25">
      <c r="A3869" s="89">
        <v>41070.125</v>
      </c>
      <c r="B3869" s="4">
        <v>0.59375817279999998</v>
      </c>
      <c r="C3869" s="8">
        <v>0.125</v>
      </c>
      <c r="D3869" s="8">
        <v>0</v>
      </c>
      <c r="E3869" s="8">
        <v>0.25</v>
      </c>
      <c r="F3869" s="8">
        <v>0.125</v>
      </c>
      <c r="G3869" s="8">
        <v>0</v>
      </c>
      <c r="H3869" s="8">
        <v>0.25</v>
      </c>
      <c r="I3869" s="4" t="e">
        <f>#REF!/1.7</f>
        <v>#REF!</v>
      </c>
      <c r="J3869" s="4">
        <f>Hilfstabelle!C3869/3</f>
        <v>0.4297632500000001</v>
      </c>
      <c r="K3869" s="96">
        <f>Hilfstabelle!F3869/11</f>
        <v>0</v>
      </c>
      <c r="L3869" s="107">
        <f>Hilfstabelle!G3869/sinks!$G$3</f>
        <v>0.11642700371599622</v>
      </c>
    </row>
    <row r="3870" spans="1:12" x14ac:dyDescent="0.25">
      <c r="A3870" s="89">
        <v>41070.166666666664</v>
      </c>
      <c r="B3870" s="4">
        <v>0.71109755029999999</v>
      </c>
      <c r="C3870" s="8">
        <v>0.16666666666666666</v>
      </c>
      <c r="D3870" s="8">
        <v>0</v>
      </c>
      <c r="E3870" s="8">
        <v>0.2</v>
      </c>
      <c r="F3870" s="8">
        <v>0.16666666666666666</v>
      </c>
      <c r="G3870" s="8">
        <v>0</v>
      </c>
      <c r="H3870" s="8">
        <v>0.2</v>
      </c>
      <c r="I3870" s="4" t="e">
        <f>#REF!/1.7</f>
        <v>#REF!</v>
      </c>
      <c r="J3870" s="4">
        <f>Hilfstabelle!C3870/3</f>
        <v>0.43556500000000004</v>
      </c>
      <c r="K3870" s="96">
        <f>Hilfstabelle!F3870/11</f>
        <v>0</v>
      </c>
      <c r="L3870" s="107">
        <f>Hilfstabelle!G3870/sinks!$G$3</f>
        <v>0.11459591060381807</v>
      </c>
    </row>
    <row r="3871" spans="1:12" x14ac:dyDescent="0.25">
      <c r="A3871" s="89">
        <v>41070.208333333336</v>
      </c>
      <c r="B3871" s="4">
        <v>0.78981780140000002</v>
      </c>
      <c r="C3871" s="8">
        <v>0.20833333333333334</v>
      </c>
      <c r="D3871" s="8">
        <v>0</v>
      </c>
      <c r="E3871" s="8">
        <v>0.16666666666666666</v>
      </c>
      <c r="F3871" s="8">
        <v>0.20833333333333334</v>
      </c>
      <c r="G3871" s="8">
        <v>0</v>
      </c>
      <c r="H3871" s="8">
        <v>0.16666666666666666</v>
      </c>
      <c r="I3871" s="4" t="e">
        <f>#REF!/1.7</f>
        <v>#REF!</v>
      </c>
      <c r="J3871" s="4">
        <f>Hilfstabelle!C3871/3</f>
        <v>0.44581725</v>
      </c>
      <c r="K3871" s="96">
        <f>Hilfstabelle!F3871/11</f>
        <v>0</v>
      </c>
      <c r="L3871" s="107">
        <f>Hilfstabelle!G3871/sinks!$G$3</f>
        <v>0.11289197673554109</v>
      </c>
    </row>
    <row r="3872" spans="1:12" x14ac:dyDescent="0.25">
      <c r="A3872" s="89">
        <v>41070.25</v>
      </c>
      <c r="B3872" s="4">
        <v>0.82137564289999998</v>
      </c>
      <c r="C3872" s="8">
        <v>0.25</v>
      </c>
      <c r="D3872" s="8">
        <v>0</v>
      </c>
      <c r="E3872" s="8">
        <v>0.14285714285714285</v>
      </c>
      <c r="F3872" s="8">
        <v>0.25</v>
      </c>
      <c r="G3872" s="8">
        <v>0</v>
      </c>
      <c r="H3872" s="8">
        <v>0.14285714285714285</v>
      </c>
      <c r="I3872" s="4" t="e">
        <f>#REF!/1.7</f>
        <v>#REF!</v>
      </c>
      <c r="J3872" s="4">
        <f>Hilfstabelle!C3872/3</f>
        <v>0.45648925000000001</v>
      </c>
      <c r="K3872" s="96">
        <f>Hilfstabelle!F3872/11</f>
        <v>0</v>
      </c>
      <c r="L3872" s="107">
        <f>Hilfstabelle!G3872/sinks!$G$3</f>
        <v>0.13228376143048368</v>
      </c>
    </row>
    <row r="3873" spans="1:12" x14ac:dyDescent="0.25">
      <c r="A3873" s="89">
        <v>41070.291666666664</v>
      </c>
      <c r="B3873" s="4">
        <v>0.83915961989999999</v>
      </c>
      <c r="C3873" s="8">
        <v>0.29166666666666669</v>
      </c>
      <c r="D3873" s="8">
        <v>0</v>
      </c>
      <c r="E3873" s="8">
        <v>0.125</v>
      </c>
      <c r="F3873" s="8">
        <v>0.29166666666666669</v>
      </c>
      <c r="G3873" s="8">
        <v>0</v>
      </c>
      <c r="H3873" s="8">
        <v>0.125</v>
      </c>
      <c r="I3873" s="4" t="e">
        <f>#REF!/1.7</f>
        <v>#REF!</v>
      </c>
      <c r="J3873" s="4">
        <f>Hilfstabelle!C3873/3</f>
        <v>0.46311324999999998</v>
      </c>
      <c r="K3873" s="96">
        <f>Hilfstabelle!F3873/11</f>
        <v>0</v>
      </c>
      <c r="L3873" s="107">
        <f>Hilfstabelle!G3873/sinks!$G$3</f>
        <v>0.13364436534022722</v>
      </c>
    </row>
    <row r="3874" spans="1:12" x14ac:dyDescent="0.25">
      <c r="A3874" s="89">
        <v>41070.333333333336</v>
      </c>
      <c r="B3874" s="4">
        <v>0.85040537009999995</v>
      </c>
      <c r="C3874" s="8">
        <v>0.33333333333333331</v>
      </c>
      <c r="D3874" s="8">
        <v>0</v>
      </c>
      <c r="E3874" s="8">
        <v>0.1111111111111111</v>
      </c>
      <c r="F3874" s="8">
        <v>0.33333333333333331</v>
      </c>
      <c r="G3874" s="8">
        <v>0</v>
      </c>
      <c r="H3874" s="8">
        <v>0.1111111111111111</v>
      </c>
      <c r="I3874" s="4" t="e">
        <f>#REF!/1.7</f>
        <v>#REF!</v>
      </c>
      <c r="J3874" s="4">
        <f>Hilfstabelle!C3874/3</f>
        <v>0.46807550000000003</v>
      </c>
      <c r="K3874" s="96">
        <f>Hilfstabelle!F3874/11</f>
        <v>0</v>
      </c>
      <c r="L3874" s="107">
        <f>Hilfstabelle!G3874/sinks!$G$3</f>
        <v>0.13091044159635007</v>
      </c>
    </row>
    <row r="3875" spans="1:12" x14ac:dyDescent="0.25">
      <c r="A3875" s="89">
        <v>41070.375</v>
      </c>
      <c r="B3875" s="4">
        <v>0.8619126493</v>
      </c>
      <c r="C3875" s="8">
        <v>0.375</v>
      </c>
      <c r="D3875" s="8">
        <v>0</v>
      </c>
      <c r="E3875" s="8">
        <v>0.1</v>
      </c>
      <c r="F3875" s="8">
        <v>0.375</v>
      </c>
      <c r="G3875" s="8">
        <v>0</v>
      </c>
      <c r="H3875" s="8">
        <v>0.1</v>
      </c>
      <c r="I3875" s="4" t="e">
        <f>#REF!/1.7</f>
        <v>#REF!</v>
      </c>
      <c r="J3875" s="4">
        <f>Hilfstabelle!C3875/3</f>
        <v>0.4717095</v>
      </c>
      <c r="K3875" s="96">
        <f>Hilfstabelle!F3875/11</f>
        <v>0</v>
      </c>
      <c r="L3875" s="107">
        <f>Hilfstabelle!G3875/sinks!$G$3</f>
        <v>0.13380967235729888</v>
      </c>
    </row>
    <row r="3876" spans="1:12" x14ac:dyDescent="0.25">
      <c r="A3876" s="89">
        <v>41070.416666666664</v>
      </c>
      <c r="B3876" s="4">
        <v>0.84752855029999996</v>
      </c>
      <c r="C3876" s="8">
        <v>0.41666666666666669</v>
      </c>
      <c r="D3876" s="8">
        <v>0</v>
      </c>
      <c r="E3876" s="8">
        <v>9.0909090909090912E-2</v>
      </c>
      <c r="F3876" s="8">
        <v>0.41666666666666669</v>
      </c>
      <c r="G3876" s="8">
        <v>0</v>
      </c>
      <c r="H3876" s="8">
        <v>9.0909090909090912E-2</v>
      </c>
      <c r="I3876" s="4" t="e">
        <f>#REF!/1.7</f>
        <v>#REF!</v>
      </c>
      <c r="J3876" s="4">
        <f>Hilfstabelle!C3876/3</f>
        <v>0.47456150000000002</v>
      </c>
      <c r="K3876" s="96">
        <f>Hilfstabelle!F3876/11</f>
        <v>0</v>
      </c>
      <c r="L3876" s="107">
        <f>Hilfstabelle!G3876/sinks!$G$3</f>
        <v>0.13258894361584672</v>
      </c>
    </row>
    <row r="3877" spans="1:12" x14ac:dyDescent="0.25">
      <c r="A3877" s="89">
        <v>41070.458333333336</v>
      </c>
      <c r="B3877" s="4">
        <v>0.84500043589999996</v>
      </c>
      <c r="C3877" s="8">
        <v>0.45833333333333331</v>
      </c>
      <c r="D3877" s="8">
        <v>0</v>
      </c>
      <c r="E3877" s="8">
        <v>8.3333333333333329E-2</v>
      </c>
      <c r="F3877" s="8">
        <v>0.45833333333333331</v>
      </c>
      <c r="G3877" s="8">
        <v>0</v>
      </c>
      <c r="H3877" s="8">
        <v>8.3333333333333329E-2</v>
      </c>
      <c r="I3877" s="4" t="e">
        <f>#REF!/1.7</f>
        <v>#REF!</v>
      </c>
      <c r="J3877" s="4">
        <f>Hilfstabelle!C3877/3</f>
        <v>0.47643025</v>
      </c>
      <c r="K3877" s="96">
        <f>Hilfstabelle!F3877/11</f>
        <v>0</v>
      </c>
      <c r="L3877" s="107">
        <f>Hilfstabelle!G3877/sinks!$G$3</f>
        <v>0.13255079584267634</v>
      </c>
    </row>
    <row r="3878" spans="1:12" x14ac:dyDescent="0.25">
      <c r="A3878" s="89">
        <v>41070.5</v>
      </c>
      <c r="B3878" s="4">
        <v>0.83427774389999998</v>
      </c>
      <c r="C3878" s="8">
        <v>0.5</v>
      </c>
      <c r="D3878" s="8">
        <v>0</v>
      </c>
      <c r="E3878" s="8">
        <v>7.6923076923076927E-2</v>
      </c>
      <c r="F3878" s="8">
        <v>0.5</v>
      </c>
      <c r="G3878" s="8">
        <v>0</v>
      </c>
      <c r="H3878" s="8">
        <v>7.6923076923076927E-2</v>
      </c>
      <c r="I3878" s="4" t="e">
        <f>#REF!/1.7</f>
        <v>#REF!</v>
      </c>
      <c r="J3878" s="4">
        <f>Hilfstabelle!C3878/3</f>
        <v>0.47644749999999997</v>
      </c>
      <c r="K3878" s="96">
        <f>Hilfstabelle!F3878/11</f>
        <v>0</v>
      </c>
      <c r="L3878" s="107">
        <f>Hilfstabelle!G3878/sinks!$G$3</f>
        <v>0.1384128369865246</v>
      </c>
    </row>
    <row r="3879" spans="1:12" x14ac:dyDescent="0.25">
      <c r="A3879" s="89">
        <v>41070.541666666664</v>
      </c>
      <c r="B3879" s="4">
        <v>0.81893470489999998</v>
      </c>
      <c r="C3879" s="8">
        <v>0.54166666666666663</v>
      </c>
      <c r="D3879" s="8">
        <v>0</v>
      </c>
      <c r="E3879" s="8">
        <v>7.1428571428571425E-2</v>
      </c>
      <c r="F3879" s="8">
        <v>0.54166666666666663</v>
      </c>
      <c r="G3879" s="8">
        <v>0</v>
      </c>
      <c r="H3879" s="8">
        <v>7.1428571428571425E-2</v>
      </c>
      <c r="I3879" s="4" t="e">
        <f>#REF!/1.7</f>
        <v>#REF!</v>
      </c>
      <c r="J3879" s="4">
        <f>Hilfstabelle!C3879/3</f>
        <v>0.47450975000000001</v>
      </c>
      <c r="K3879" s="96">
        <f>Hilfstabelle!F3879/11</f>
        <v>0</v>
      </c>
      <c r="L3879" s="107">
        <f>Hilfstabelle!G3879/sinks!$G$3</f>
        <v>0.13510669664509173</v>
      </c>
    </row>
    <row r="3880" spans="1:12" x14ac:dyDescent="0.25">
      <c r="A3880" s="89">
        <v>41070.583333333336</v>
      </c>
      <c r="B3880" s="4">
        <v>0.80969401100000005</v>
      </c>
      <c r="C3880" s="8">
        <v>0.58333333333333337</v>
      </c>
      <c r="D3880" s="8">
        <v>0</v>
      </c>
      <c r="E3880" s="8">
        <v>6.6666666666666666E-2</v>
      </c>
      <c r="F3880" s="8">
        <v>0.58333333333333337</v>
      </c>
      <c r="G3880" s="8">
        <v>0</v>
      </c>
      <c r="H3880" s="8">
        <v>6.6666666666666666E-2</v>
      </c>
      <c r="I3880" s="4" t="e">
        <f>#REF!/1.7</f>
        <v>#REF!</v>
      </c>
      <c r="J3880" s="4">
        <f>Hilfstabelle!C3880/3</f>
        <v>0.4749295</v>
      </c>
      <c r="K3880" s="96">
        <f>Hilfstabelle!F3880/11</f>
        <v>0</v>
      </c>
      <c r="L3880" s="107">
        <f>Hilfstabelle!G3880/sinks!$G$3</f>
        <v>0.12857071150856683</v>
      </c>
    </row>
    <row r="3881" spans="1:12" x14ac:dyDescent="0.25">
      <c r="A3881" s="89">
        <v>41070.625</v>
      </c>
      <c r="B3881" s="4">
        <v>0.80472495860000004</v>
      </c>
      <c r="C3881" s="8">
        <v>0.625</v>
      </c>
      <c r="D3881" s="8">
        <v>0</v>
      </c>
      <c r="E3881" s="8">
        <v>6.25E-2</v>
      </c>
      <c r="F3881" s="8">
        <v>0.625</v>
      </c>
      <c r="G3881" s="8">
        <v>0</v>
      </c>
      <c r="H3881" s="8">
        <v>6.25E-2</v>
      </c>
      <c r="I3881" s="4" t="e">
        <f>#REF!/1.7</f>
        <v>#REF!</v>
      </c>
      <c r="J3881" s="4">
        <f>Hilfstabelle!C3881/3</f>
        <v>0.47445799999999999</v>
      </c>
      <c r="K3881" s="96">
        <f>Hilfstabelle!F3881/11</f>
        <v>0</v>
      </c>
      <c r="L3881" s="107">
        <f>Hilfstabelle!G3881/sinks!$G$3</f>
        <v>0.1280366426841815</v>
      </c>
    </row>
    <row r="3882" spans="1:12" x14ac:dyDescent="0.25">
      <c r="A3882" s="89">
        <v>41070.666666666664</v>
      </c>
      <c r="B3882" s="4">
        <v>0.78615639439999996</v>
      </c>
      <c r="C3882" s="8">
        <v>0.66666666666666663</v>
      </c>
      <c r="D3882" s="8">
        <v>0</v>
      </c>
      <c r="E3882" s="8">
        <v>5.8823529411764705E-2</v>
      </c>
      <c r="F3882" s="8">
        <v>0.66666666666666663</v>
      </c>
      <c r="G3882" s="8">
        <v>0</v>
      </c>
      <c r="H3882" s="8">
        <v>5.8823529411764705E-2</v>
      </c>
      <c r="I3882" s="4" t="e">
        <f>#REF!/1.7</f>
        <v>#REF!</v>
      </c>
      <c r="J3882" s="4">
        <f>Hilfstabelle!C3882/3</f>
        <v>0.47101949999999998</v>
      </c>
      <c r="K3882" s="96">
        <f>Hilfstabelle!F3882/11</f>
        <v>0</v>
      </c>
      <c r="L3882" s="107">
        <f>Hilfstabelle!G3882/sinks!$G$3</f>
        <v>0.12754072163296656</v>
      </c>
    </row>
    <row r="3883" spans="1:12" x14ac:dyDescent="0.25">
      <c r="A3883" s="89">
        <v>41070.708333333336</v>
      </c>
      <c r="B3883" s="4">
        <v>0.74309127360000005</v>
      </c>
      <c r="C3883" s="8">
        <v>0.70833333333333337</v>
      </c>
      <c r="D3883" s="8">
        <v>0</v>
      </c>
      <c r="E3883" s="8">
        <v>5.5555555555555552E-2</v>
      </c>
      <c r="F3883" s="8">
        <v>0.70833333333333337</v>
      </c>
      <c r="G3883" s="8">
        <v>0</v>
      </c>
      <c r="H3883" s="8">
        <v>5.5555555555555552E-2</v>
      </c>
      <c r="I3883" s="4" t="e">
        <f>#REF!/1.7</f>
        <v>#REF!</v>
      </c>
      <c r="J3883" s="4">
        <f>Hilfstabelle!C3883/3</f>
        <v>0.466914</v>
      </c>
      <c r="K3883" s="96">
        <f>Hilfstabelle!F3883/11</f>
        <v>0</v>
      </c>
      <c r="L3883" s="107">
        <f>Hilfstabelle!G3883/sinks!$G$3</f>
        <v>0.12788405159149996</v>
      </c>
    </row>
    <row r="3884" spans="1:12" x14ac:dyDescent="0.25">
      <c r="A3884" s="89">
        <v>41070.75</v>
      </c>
      <c r="B3884" s="4">
        <v>0.72330224040000002</v>
      </c>
      <c r="C3884" s="8">
        <v>0.75</v>
      </c>
      <c r="D3884" s="8">
        <v>0</v>
      </c>
      <c r="E3884" s="8">
        <v>5.2631578947368418E-2</v>
      </c>
      <c r="F3884" s="8">
        <v>0.75</v>
      </c>
      <c r="G3884" s="8">
        <v>0</v>
      </c>
      <c r="H3884" s="8">
        <v>5.2631578947368418E-2</v>
      </c>
      <c r="I3884" s="4" t="e">
        <f>#REF!/1.7</f>
        <v>#REF!</v>
      </c>
      <c r="J3884" s="4">
        <f>Hilfstabelle!C3884/3</f>
        <v>0.45996799999999999</v>
      </c>
      <c r="K3884" s="96">
        <f>Hilfstabelle!F3884/11</f>
        <v>0</v>
      </c>
      <c r="L3884" s="107">
        <f>Hilfstabelle!G3884/sinks!$G$3</f>
        <v>0.12780775604515929</v>
      </c>
    </row>
    <row r="3885" spans="1:12" x14ac:dyDescent="0.25">
      <c r="A3885" s="89">
        <v>41070.791666666664</v>
      </c>
      <c r="B3885" s="4">
        <v>0.69976462380000004</v>
      </c>
      <c r="C3885" s="8">
        <v>0.79166666666666663</v>
      </c>
      <c r="D3885" s="8">
        <v>0</v>
      </c>
      <c r="E3885" s="8">
        <v>0.05</v>
      </c>
      <c r="F3885" s="8">
        <v>0.79166666666666663</v>
      </c>
      <c r="G3885" s="8">
        <v>0</v>
      </c>
      <c r="H3885" s="8">
        <v>0.05</v>
      </c>
      <c r="I3885" s="4" t="e">
        <f>#REF!/1.7</f>
        <v>#REF!</v>
      </c>
      <c r="J3885" s="4">
        <f>Hilfstabelle!C3885/3</f>
        <v>0.44749624999999998</v>
      </c>
      <c r="K3885" s="96">
        <f>Hilfstabelle!F3885/11</f>
        <v>0</v>
      </c>
      <c r="L3885" s="107">
        <f>Hilfstabelle!G3885/sinks!$G$3</f>
        <v>0.14244378501819457</v>
      </c>
    </row>
    <row r="3886" spans="1:12" x14ac:dyDescent="0.25">
      <c r="A3886" s="89">
        <v>41070.833333333336</v>
      </c>
      <c r="B3886" s="4">
        <v>0.66576584429999996</v>
      </c>
      <c r="C3886" s="8">
        <v>0.83333333333333337</v>
      </c>
      <c r="D3886" s="8">
        <v>0</v>
      </c>
      <c r="E3886" s="8">
        <v>4.7619047619047616E-2</v>
      </c>
      <c r="F3886" s="8">
        <v>0.83333333333333337</v>
      </c>
      <c r="G3886" s="8">
        <v>0</v>
      </c>
      <c r="H3886" s="8">
        <v>4.7619047619047616E-2</v>
      </c>
      <c r="I3886" s="4" t="e">
        <f>#REF!/1.7</f>
        <v>#REF!</v>
      </c>
      <c r="J3886" s="4">
        <f>Hilfstabelle!C3886/3</f>
        <v>0.44013625000000006</v>
      </c>
      <c r="K3886" s="96">
        <f>Hilfstabelle!F3886/11</f>
        <v>0</v>
      </c>
      <c r="L3886" s="107">
        <f>Hilfstabelle!G3886/sinks!$G$3</f>
        <v>0.14590251645230892</v>
      </c>
    </row>
    <row r="3887" spans="1:12" x14ac:dyDescent="0.25">
      <c r="A3887" s="89">
        <v>41070.875</v>
      </c>
      <c r="B3887" s="4">
        <v>0.59907593059999997</v>
      </c>
      <c r="C3887" s="8">
        <v>0.875</v>
      </c>
      <c r="D3887" s="8">
        <v>0</v>
      </c>
      <c r="E3887" s="8">
        <v>4.5454545454545456E-2</v>
      </c>
      <c r="F3887" s="8">
        <v>0.875</v>
      </c>
      <c r="G3887" s="8">
        <v>0</v>
      </c>
      <c r="H3887" s="8">
        <v>4.5454545454545456E-2</v>
      </c>
      <c r="I3887" s="4" t="e">
        <f>#REF!/1.7</f>
        <v>#REF!</v>
      </c>
      <c r="J3887" s="4">
        <f>Hilfstabelle!C3887/3</f>
        <v>0.43537525000000005</v>
      </c>
      <c r="K3887" s="96">
        <f>Hilfstabelle!F3887/11</f>
        <v>0</v>
      </c>
      <c r="L3887" s="107">
        <f>Hilfstabelle!G3887/sinks!$G$3</f>
        <v>0.13141907857195509</v>
      </c>
    </row>
    <row r="3888" spans="1:12" x14ac:dyDescent="0.25">
      <c r="A3888" s="89">
        <v>41070.916666666664</v>
      </c>
      <c r="B3888" s="4">
        <v>0.5703077325</v>
      </c>
      <c r="C3888" s="8">
        <v>0.91666666666666663</v>
      </c>
      <c r="D3888" s="8">
        <v>0</v>
      </c>
      <c r="E3888" s="8">
        <v>4.3478260869565216E-2</v>
      </c>
      <c r="F3888" s="8">
        <v>0.91666666666666663</v>
      </c>
      <c r="G3888" s="8">
        <v>0</v>
      </c>
      <c r="H3888" s="8">
        <v>4.3478260869565216E-2</v>
      </c>
      <c r="I3888" s="4" t="e">
        <f>#REF!/1.7</f>
        <v>#REF!</v>
      </c>
      <c r="J3888" s="4">
        <f>Hilfstabelle!C3888/3</f>
        <v>0.43132149999999997</v>
      </c>
      <c r="K3888" s="96">
        <f>Hilfstabelle!F3888/11</f>
        <v>0</v>
      </c>
      <c r="L3888" s="107">
        <f>Hilfstabelle!G3888/sinks!$G$3</f>
        <v>0.12348434175251631</v>
      </c>
    </row>
    <row r="3889" spans="1:12" x14ac:dyDescent="0.25">
      <c r="A3889" s="89">
        <v>41070.958333333336</v>
      </c>
      <c r="B3889" s="4">
        <v>0.54371894340000004</v>
      </c>
      <c r="C3889" s="8">
        <v>0.95833333333333337</v>
      </c>
      <c r="D3889" s="8">
        <v>0</v>
      </c>
      <c r="E3889" s="8">
        <v>4.1666666666666664E-2</v>
      </c>
      <c r="F3889" s="8">
        <v>0.95833333333333337</v>
      </c>
      <c r="G3889" s="8">
        <v>0</v>
      </c>
      <c r="H3889" s="8">
        <v>4.1666666666666664E-2</v>
      </c>
      <c r="I3889" s="4" t="e">
        <f>#REF!/1.7</f>
        <v>#REF!</v>
      </c>
      <c r="J3889" s="4">
        <f>Hilfstabelle!C3889/3</f>
        <v>0.42788300000000001</v>
      </c>
      <c r="K3889" s="96">
        <f>Hilfstabelle!F3889/11</f>
        <v>0</v>
      </c>
      <c r="L3889" s="107">
        <f>Hilfstabelle!G3889/sinks!$G$3</f>
        <v>0.11669403812818886</v>
      </c>
    </row>
    <row r="3890" spans="1:12" x14ac:dyDescent="0.25">
      <c r="A3890" s="89">
        <v>41071</v>
      </c>
      <c r="B3890" s="4">
        <v>0.52741696449999997</v>
      </c>
      <c r="C3890" s="8">
        <v>0</v>
      </c>
      <c r="D3890" s="8">
        <v>0</v>
      </c>
      <c r="E3890" s="8">
        <v>1</v>
      </c>
      <c r="F3890" s="8">
        <v>0</v>
      </c>
      <c r="G3890" s="8">
        <v>0</v>
      </c>
      <c r="H3890" s="8">
        <v>1</v>
      </c>
      <c r="I3890" s="4" t="e">
        <f>#REF!/1.7</f>
        <v>#REF!</v>
      </c>
      <c r="J3890" s="4">
        <f>Hilfstabelle!C3890/3</f>
        <v>0.42509425000000006</v>
      </c>
      <c r="K3890" s="96">
        <f>Hilfstabelle!F3890/11</f>
        <v>0</v>
      </c>
      <c r="L3890" s="107">
        <f>Hilfstabelle!G3890/sinks!$G$3</f>
        <v>0.12590036738664032</v>
      </c>
    </row>
    <row r="3891" spans="1:12" x14ac:dyDescent="0.25">
      <c r="A3891" s="89">
        <v>41071.041666666664</v>
      </c>
      <c r="B3891" s="4">
        <v>0.51991979779999997</v>
      </c>
      <c r="C3891" s="8">
        <v>4.1666666666666664E-2</v>
      </c>
      <c r="D3891" s="8">
        <v>0</v>
      </c>
      <c r="E3891" s="8">
        <v>0.5</v>
      </c>
      <c r="F3891" s="8">
        <v>4.1666666666666664E-2</v>
      </c>
      <c r="G3891" s="8">
        <v>0</v>
      </c>
      <c r="H3891" s="8">
        <v>0.5</v>
      </c>
      <c r="I3891" s="4" t="e">
        <f>#REF!/1.7</f>
        <v>#REF!</v>
      </c>
      <c r="J3891" s="4">
        <f>Hilfstabelle!C3891/3</f>
        <v>0.42311625000000003</v>
      </c>
      <c r="K3891" s="96">
        <f>Hilfstabelle!F3891/11</f>
        <v>0</v>
      </c>
      <c r="L3891" s="107">
        <f>Hilfstabelle!G3891/sinks!$G$3</f>
        <v>0.1217804078842394</v>
      </c>
    </row>
    <row r="3892" spans="1:12" x14ac:dyDescent="0.25">
      <c r="A3892" s="89">
        <v>41071.083333333336</v>
      </c>
      <c r="B3892" s="4">
        <v>0.53918577280000002</v>
      </c>
      <c r="C3892" s="8">
        <v>8.3333333333333329E-2</v>
      </c>
      <c r="D3892" s="8">
        <v>0</v>
      </c>
      <c r="E3892" s="8">
        <v>0.33333333333333331</v>
      </c>
      <c r="F3892" s="8">
        <v>8.3333333333333329E-2</v>
      </c>
      <c r="G3892" s="8">
        <v>0</v>
      </c>
      <c r="H3892" s="8">
        <v>0.33333333333333331</v>
      </c>
      <c r="I3892" s="4" t="e">
        <f>#REF!/1.7</f>
        <v>#REF!</v>
      </c>
      <c r="J3892" s="4">
        <f>Hilfstabelle!C3892/3</f>
        <v>0.42186275000000001</v>
      </c>
      <c r="K3892" s="96">
        <f>Hilfstabelle!F3892/11</f>
        <v>0</v>
      </c>
      <c r="L3892" s="107">
        <f>Hilfstabelle!G3892/sinks!$G$3</f>
        <v>0.12000017846962167</v>
      </c>
    </row>
    <row r="3893" spans="1:12" x14ac:dyDescent="0.25">
      <c r="A3893" s="89">
        <v>41071.125</v>
      </c>
      <c r="B3893" s="4">
        <v>0.6085781536</v>
      </c>
      <c r="C3893" s="8">
        <v>0.125</v>
      </c>
      <c r="D3893" s="8">
        <v>0</v>
      </c>
      <c r="E3893" s="8">
        <v>0.25</v>
      </c>
      <c r="F3893" s="8">
        <v>0.125</v>
      </c>
      <c r="G3893" s="8">
        <v>0</v>
      </c>
      <c r="H3893" s="8">
        <v>0.25</v>
      </c>
      <c r="I3893" s="4" t="e">
        <f>#REF!/1.7</f>
        <v>#REF!</v>
      </c>
      <c r="J3893" s="4">
        <f>Hilfstabelle!C3893/3</f>
        <v>0.42394424999999997</v>
      </c>
      <c r="K3893" s="96">
        <f>Hilfstabelle!F3893/11</f>
        <v>0</v>
      </c>
      <c r="L3893" s="107">
        <f>Hilfstabelle!G3893/sinks!$G$3</f>
        <v>0.11802921018915211</v>
      </c>
    </row>
    <row r="3894" spans="1:12" x14ac:dyDescent="0.25">
      <c r="A3894" s="89">
        <v>41071.166666666664</v>
      </c>
      <c r="B3894" s="4">
        <v>0.72321506410000003</v>
      </c>
      <c r="C3894" s="8">
        <v>0.16666666666666666</v>
      </c>
      <c r="D3894" s="8">
        <v>0</v>
      </c>
      <c r="E3894" s="8">
        <v>0.2</v>
      </c>
      <c r="F3894" s="8">
        <v>0.16666666666666666</v>
      </c>
      <c r="G3894" s="8">
        <v>0</v>
      </c>
      <c r="H3894" s="8">
        <v>0.2</v>
      </c>
      <c r="I3894" s="4" t="e">
        <f>#REF!/1.7</f>
        <v>#REF!</v>
      </c>
      <c r="J3894" s="4">
        <f>Hilfstabelle!C3894/3</f>
        <v>0.43475999999999998</v>
      </c>
      <c r="K3894" s="96">
        <f>Hilfstabelle!F3894/11</f>
        <v>0</v>
      </c>
      <c r="L3894" s="107">
        <f>Hilfstabelle!G3894/sinks!$G$3</f>
        <v>0.11570219602575904</v>
      </c>
    </row>
    <row r="3895" spans="1:12" x14ac:dyDescent="0.25">
      <c r="A3895" s="89">
        <v>41071.208333333336</v>
      </c>
      <c r="B3895" s="4">
        <v>0.79565861739999999</v>
      </c>
      <c r="C3895" s="8">
        <v>0.20833333333333334</v>
      </c>
      <c r="D3895" s="8">
        <v>0</v>
      </c>
      <c r="E3895" s="8">
        <v>0.16666666666666666</v>
      </c>
      <c r="F3895" s="8">
        <v>0.20833333333333334</v>
      </c>
      <c r="G3895" s="8">
        <v>0</v>
      </c>
      <c r="H3895" s="8">
        <v>0.16666666666666666</v>
      </c>
      <c r="I3895" s="4" t="e">
        <f>#REF!/1.7</f>
        <v>#REF!</v>
      </c>
      <c r="J3895" s="4">
        <f>Hilfstabelle!C3895/3</f>
        <v>0.44341375</v>
      </c>
      <c r="K3895" s="96">
        <f>Hilfstabelle!F3895/11</f>
        <v>0</v>
      </c>
      <c r="L3895" s="107">
        <f>Hilfstabelle!G3895/sinks!$G$3</f>
        <v>0.11418900102333401</v>
      </c>
    </row>
    <row r="3896" spans="1:12" x14ac:dyDescent="0.25">
      <c r="A3896" s="89">
        <v>41071.25</v>
      </c>
      <c r="B3896" s="4">
        <v>0.82590881350000001</v>
      </c>
      <c r="C3896" s="8">
        <v>0.25</v>
      </c>
      <c r="D3896" s="8">
        <v>0</v>
      </c>
      <c r="E3896" s="8">
        <v>0.14285714285714285</v>
      </c>
      <c r="F3896" s="8">
        <v>0.25</v>
      </c>
      <c r="G3896" s="8">
        <v>0</v>
      </c>
      <c r="H3896" s="8">
        <v>0.14285714285714285</v>
      </c>
      <c r="I3896" s="4" t="e">
        <f>#REF!/1.7</f>
        <v>#REF!</v>
      </c>
      <c r="J3896" s="4">
        <f>Hilfstabelle!C3896/3</f>
        <v>0.45498275000000005</v>
      </c>
      <c r="K3896" s="96">
        <f>Hilfstabelle!F3896/11</f>
        <v>0</v>
      </c>
      <c r="L3896" s="107">
        <f>Hilfstabelle!G3896/sinks!$G$3</f>
        <v>0.13177512445487868</v>
      </c>
    </row>
    <row r="3897" spans="1:12" x14ac:dyDescent="0.25">
      <c r="A3897" s="89">
        <v>41071.291666666664</v>
      </c>
      <c r="B3897" s="4">
        <v>0.83732891639999996</v>
      </c>
      <c r="C3897" s="8">
        <v>0.29166666666666669</v>
      </c>
      <c r="D3897" s="8">
        <v>0</v>
      </c>
      <c r="E3897" s="8">
        <v>0.125</v>
      </c>
      <c r="F3897" s="8">
        <v>0.29166666666666669</v>
      </c>
      <c r="G3897" s="8">
        <v>0</v>
      </c>
      <c r="H3897" s="8">
        <v>0.125</v>
      </c>
      <c r="I3897" s="4" t="e">
        <f>#REF!/1.7</f>
        <v>#REF!</v>
      </c>
      <c r="J3897" s="4">
        <f>Hilfstabelle!C3897/3</f>
        <v>0.46613775000000007</v>
      </c>
      <c r="K3897" s="96">
        <f>Hilfstabelle!F3897/11</f>
        <v>0</v>
      </c>
      <c r="L3897" s="107">
        <f>Hilfstabelle!G3897/sinks!$G$3</f>
        <v>0.13790420001091952</v>
      </c>
    </row>
    <row r="3898" spans="1:12" x14ac:dyDescent="0.25">
      <c r="A3898" s="89">
        <v>41071.333333333336</v>
      </c>
      <c r="B3898" s="4">
        <v>0.85833841860000004</v>
      </c>
      <c r="C3898" s="8">
        <v>0.33333333333333331</v>
      </c>
      <c r="D3898" s="8">
        <v>0</v>
      </c>
      <c r="E3898" s="8">
        <v>0.1111111111111111</v>
      </c>
      <c r="F3898" s="8">
        <v>0.33333333333333331</v>
      </c>
      <c r="G3898" s="8">
        <v>0</v>
      </c>
      <c r="H3898" s="8">
        <v>0.1111111111111111</v>
      </c>
      <c r="I3898" s="4" t="e">
        <f>#REF!/1.7</f>
        <v>#REF!</v>
      </c>
      <c r="J3898" s="4">
        <f>Hilfstabelle!C3898/3</f>
        <v>0.47492375000000003</v>
      </c>
      <c r="K3898" s="96">
        <f>Hilfstabelle!F3898/11</f>
        <v>0</v>
      </c>
      <c r="L3898" s="107">
        <f>Hilfstabelle!G3898/sinks!$G$3</f>
        <v>0.15846584974975372</v>
      </c>
    </row>
    <row r="3899" spans="1:12" x14ac:dyDescent="0.25">
      <c r="A3899" s="89">
        <v>41071.375</v>
      </c>
      <c r="B3899" s="4">
        <v>0.86383052920000003</v>
      </c>
      <c r="C3899" s="8">
        <v>0.375</v>
      </c>
      <c r="D3899" s="8">
        <v>0</v>
      </c>
      <c r="E3899" s="8">
        <v>0.1</v>
      </c>
      <c r="F3899" s="8">
        <v>0.375</v>
      </c>
      <c r="G3899" s="8">
        <v>0</v>
      </c>
      <c r="H3899" s="8">
        <v>0.1</v>
      </c>
      <c r="I3899" s="4" t="e">
        <f>#REF!/1.7</f>
        <v>#REF!</v>
      </c>
      <c r="J3899" s="4">
        <f>Hilfstabelle!C3899/3</f>
        <v>0.47928225000000002</v>
      </c>
      <c r="K3899" s="96">
        <f>Hilfstabelle!F3899/11</f>
        <v>0</v>
      </c>
      <c r="L3899" s="107">
        <f>Hilfstabelle!G3899/sinks!$G$3</f>
        <v>0.17804837331054821</v>
      </c>
    </row>
    <row r="3900" spans="1:12" x14ac:dyDescent="0.25">
      <c r="A3900" s="89">
        <v>41071.416666666664</v>
      </c>
      <c r="B3900" s="4">
        <v>0.84595937580000002</v>
      </c>
      <c r="C3900" s="8">
        <v>0.41666666666666669</v>
      </c>
      <c r="D3900" s="8">
        <v>0</v>
      </c>
      <c r="E3900" s="8">
        <v>9.0909090909090912E-2</v>
      </c>
      <c r="F3900" s="8">
        <v>0.41666666666666669</v>
      </c>
      <c r="G3900" s="8">
        <v>0</v>
      </c>
      <c r="H3900" s="8">
        <v>9.0909090909090912E-2</v>
      </c>
      <c r="I3900" s="4" t="e">
        <f>#REF!/1.7</f>
        <v>#REF!</v>
      </c>
      <c r="J3900" s="4">
        <f>Hilfstabelle!C3900/3</f>
        <v>0.48289325</v>
      </c>
      <c r="K3900" s="96">
        <f>Hilfstabelle!F3900/11</f>
        <v>0</v>
      </c>
      <c r="L3900" s="107">
        <f>Hilfstabelle!G3900/sinks!$G$3</f>
        <v>0.18204117356904781</v>
      </c>
    </row>
    <row r="3901" spans="1:12" x14ac:dyDescent="0.25">
      <c r="A3901" s="89">
        <v>41071.458333333336</v>
      </c>
      <c r="B3901" s="4">
        <v>0.84343126140000002</v>
      </c>
      <c r="C3901" s="8">
        <v>0.45833333333333331</v>
      </c>
      <c r="D3901" s="8">
        <v>0</v>
      </c>
      <c r="E3901" s="8">
        <v>8.3333333333333329E-2</v>
      </c>
      <c r="F3901" s="8">
        <v>0.45833333333333331</v>
      </c>
      <c r="G3901" s="8">
        <v>0</v>
      </c>
      <c r="H3901" s="8">
        <v>8.3333333333333329E-2</v>
      </c>
      <c r="I3901" s="4" t="e">
        <f>#REF!/1.7</f>
        <v>#REF!</v>
      </c>
      <c r="J3901" s="4">
        <f>Hilfstabelle!C3901/3</f>
        <v>0.48553825</v>
      </c>
      <c r="K3901" s="96">
        <f>Hilfstabelle!F3901/11</f>
        <v>0</v>
      </c>
      <c r="L3901" s="107">
        <f>Hilfstabelle!G3901/sinks!$G$3</f>
        <v>0.18555076870072265</v>
      </c>
    </row>
    <row r="3902" spans="1:12" x14ac:dyDescent="0.25">
      <c r="A3902" s="89">
        <v>41071.5</v>
      </c>
      <c r="B3902" s="4">
        <v>0.83349315670000002</v>
      </c>
      <c r="C3902" s="8">
        <v>0.5</v>
      </c>
      <c r="D3902" s="8">
        <v>0</v>
      </c>
      <c r="E3902" s="8">
        <v>7.6923076923076927E-2</v>
      </c>
      <c r="F3902" s="8">
        <v>0.5</v>
      </c>
      <c r="G3902" s="8">
        <v>0</v>
      </c>
      <c r="H3902" s="8">
        <v>7.6923076923076927E-2</v>
      </c>
      <c r="I3902" s="4" t="e">
        <f>#REF!/1.7</f>
        <v>#REF!</v>
      </c>
      <c r="J3902" s="4">
        <f>Hilfstabelle!C3902/3</f>
        <v>0.48663649999999997</v>
      </c>
      <c r="K3902" s="96">
        <f>Hilfstabelle!F3902/11</f>
        <v>0</v>
      </c>
      <c r="L3902" s="107">
        <f>Hilfstabelle!G3902/sinks!$G$3</f>
        <v>0.18860259055435297</v>
      </c>
    </row>
    <row r="3903" spans="1:12" x14ac:dyDescent="0.25">
      <c r="A3903" s="89">
        <v>41071.541666666664</v>
      </c>
      <c r="B3903" s="4">
        <v>0.82024235030000003</v>
      </c>
      <c r="C3903" s="8">
        <v>0.54166666666666663</v>
      </c>
      <c r="D3903" s="8">
        <v>0</v>
      </c>
      <c r="E3903" s="8">
        <v>7.1428571428571425E-2</v>
      </c>
      <c r="F3903" s="8">
        <v>0.54166666666666663</v>
      </c>
      <c r="G3903" s="8">
        <v>0</v>
      </c>
      <c r="H3903" s="8">
        <v>7.1428571428571425E-2</v>
      </c>
      <c r="I3903" s="4" t="e">
        <f>#REF!/1.7</f>
        <v>#REF!</v>
      </c>
      <c r="J3903" s="4">
        <f>Hilfstabelle!C3903/3</f>
        <v>0.48567624999999998</v>
      </c>
      <c r="K3903" s="96">
        <f>Hilfstabelle!F3903/11</f>
        <v>0</v>
      </c>
      <c r="L3903" s="107">
        <f>Hilfstabelle!G3903/sinks!$G$3</f>
        <v>0.17728541784714064</v>
      </c>
    </row>
    <row r="3904" spans="1:12" x14ac:dyDescent="0.25">
      <c r="A3904" s="89">
        <v>41071.583333333336</v>
      </c>
      <c r="B3904" s="4">
        <v>0.80132508059999996</v>
      </c>
      <c r="C3904" s="8">
        <v>0.58333333333333337</v>
      </c>
      <c r="D3904" s="8">
        <v>0</v>
      </c>
      <c r="E3904" s="8">
        <v>6.6666666666666666E-2</v>
      </c>
      <c r="F3904" s="8">
        <v>0.58333333333333337</v>
      </c>
      <c r="G3904" s="8">
        <v>0</v>
      </c>
      <c r="H3904" s="8">
        <v>6.6666666666666666E-2</v>
      </c>
      <c r="I3904" s="4" t="e">
        <f>#REF!/1.7</f>
        <v>#REF!</v>
      </c>
      <c r="J3904" s="4">
        <f>Hilfstabelle!C3904/3</f>
        <v>0.48161674999999998</v>
      </c>
      <c r="K3904" s="96">
        <f>Hilfstabelle!F3904/11</f>
        <v>0</v>
      </c>
      <c r="L3904" s="107">
        <f>Hilfstabelle!G3904/sinks!$G$3</f>
        <v>0.16684564392284693</v>
      </c>
    </row>
    <row r="3905" spans="1:12" x14ac:dyDescent="0.25">
      <c r="A3905" s="89">
        <v>41071.625</v>
      </c>
      <c r="B3905" s="4">
        <v>0.79914567169999995</v>
      </c>
      <c r="C3905" s="8">
        <v>0.625</v>
      </c>
      <c r="D3905" s="8">
        <v>0</v>
      </c>
      <c r="E3905" s="8">
        <v>6.25E-2</v>
      </c>
      <c r="F3905" s="8">
        <v>0.625</v>
      </c>
      <c r="G3905" s="8">
        <v>0</v>
      </c>
      <c r="H3905" s="8">
        <v>6.25E-2</v>
      </c>
      <c r="I3905" s="4" t="e">
        <f>#REF!/1.7</f>
        <v>#REF!</v>
      </c>
      <c r="J3905" s="4">
        <f>Hilfstabelle!C3905/3</f>
        <v>0.47741349999999999</v>
      </c>
      <c r="K3905" s="96">
        <f>Hilfstabelle!F3905/11</f>
        <v>0</v>
      </c>
      <c r="L3905" s="107">
        <f>Hilfstabelle!G3905/sinks!$G$3</f>
        <v>0.17256780989840378</v>
      </c>
    </row>
    <row r="3906" spans="1:12" x14ac:dyDescent="0.25">
      <c r="A3906" s="89">
        <v>41071.666666666664</v>
      </c>
      <c r="B3906" s="4">
        <v>0.7802284021</v>
      </c>
      <c r="C3906" s="8">
        <v>0.66666666666666663</v>
      </c>
      <c r="D3906" s="8">
        <v>0</v>
      </c>
      <c r="E3906" s="8">
        <v>5.8823529411764705E-2</v>
      </c>
      <c r="F3906" s="8">
        <v>0.66666666666666663</v>
      </c>
      <c r="G3906" s="8">
        <v>0</v>
      </c>
      <c r="H3906" s="8">
        <v>5.8823529411764705E-2</v>
      </c>
      <c r="I3906" s="4" t="e">
        <f>#REF!/1.7</f>
        <v>#REF!</v>
      </c>
      <c r="J3906" s="4">
        <f>Hilfstabelle!C3906/3</f>
        <v>0.47327349999999996</v>
      </c>
      <c r="K3906" s="96">
        <f>Hilfstabelle!F3906/11</f>
        <v>0</v>
      </c>
      <c r="L3906" s="107">
        <f>Hilfstabelle!G3906/sinks!$G$3</f>
        <v>0.17691665603982687</v>
      </c>
    </row>
    <row r="3907" spans="1:12" x14ac:dyDescent="0.25">
      <c r="A3907" s="89">
        <v>41071.708333333336</v>
      </c>
      <c r="B3907" s="4">
        <v>0.73437363789999999</v>
      </c>
      <c r="C3907" s="8">
        <v>0.70833333333333337</v>
      </c>
      <c r="D3907" s="8">
        <v>0</v>
      </c>
      <c r="E3907" s="8">
        <v>5.5555555555555552E-2</v>
      </c>
      <c r="F3907" s="8">
        <v>0.70833333333333337</v>
      </c>
      <c r="G3907" s="8">
        <v>0</v>
      </c>
      <c r="H3907" s="8">
        <v>5.5555555555555552E-2</v>
      </c>
      <c r="I3907" s="4" t="e">
        <f>#REF!/1.7</f>
        <v>#REF!</v>
      </c>
      <c r="J3907" s="4">
        <f>Hilfstabelle!C3907/3</f>
        <v>0.46827675000000002</v>
      </c>
      <c r="K3907" s="96">
        <f>Hilfstabelle!F3907/11</f>
        <v>0</v>
      </c>
      <c r="L3907" s="107">
        <f>Hilfstabelle!G3907/sinks!$G$3</f>
        <v>0.18032452377638078</v>
      </c>
    </row>
    <row r="3908" spans="1:12" x14ac:dyDescent="0.25">
      <c r="A3908" s="89">
        <v>41071.75</v>
      </c>
      <c r="B3908" s="4">
        <v>0.70220556190000005</v>
      </c>
      <c r="C3908" s="8">
        <v>0.75</v>
      </c>
      <c r="D3908" s="8">
        <v>0</v>
      </c>
      <c r="E3908" s="8">
        <v>5.2631578947368418E-2</v>
      </c>
      <c r="F3908" s="8">
        <v>0.75</v>
      </c>
      <c r="G3908" s="8">
        <v>0</v>
      </c>
      <c r="H3908" s="8">
        <v>5.2631578947368418E-2</v>
      </c>
      <c r="I3908" s="4" t="e">
        <f>#REF!/1.7</f>
        <v>#REF!</v>
      </c>
      <c r="J3908" s="4">
        <f>Hilfstabelle!C3908/3</f>
        <v>0.46262450000000005</v>
      </c>
      <c r="K3908" s="96">
        <f>Hilfstabelle!F3908/11</f>
        <v>0</v>
      </c>
      <c r="L3908" s="107">
        <f>Hilfstabelle!G3908/sinks!$G$3</f>
        <v>0.17864602175688415</v>
      </c>
    </row>
    <row r="3909" spans="1:12" x14ac:dyDescent="0.25">
      <c r="A3909" s="89">
        <v>41071.791666666664</v>
      </c>
      <c r="B3909" s="4">
        <v>0.68381135039999996</v>
      </c>
      <c r="C3909" s="8">
        <v>0.79166666666666663</v>
      </c>
      <c r="D3909" s="8">
        <v>0</v>
      </c>
      <c r="E3909" s="8">
        <v>0.05</v>
      </c>
      <c r="F3909" s="8">
        <v>0.79166666666666663</v>
      </c>
      <c r="G3909" s="8">
        <v>0</v>
      </c>
      <c r="H3909" s="8">
        <v>0.05</v>
      </c>
      <c r="I3909" s="4" t="e">
        <f>#REF!/1.7</f>
        <v>#REF!</v>
      </c>
      <c r="J3909" s="4">
        <f>Hilfstabelle!C3909/3</f>
        <v>0.45600625</v>
      </c>
      <c r="K3909" s="96">
        <f>Hilfstabelle!F3909/11</f>
        <v>0</v>
      </c>
      <c r="L3909" s="107">
        <f>Hilfstabelle!G3909/sinks!$G$3</f>
        <v>0.17160139964475415</v>
      </c>
    </row>
    <row r="3910" spans="1:12" x14ac:dyDescent="0.25">
      <c r="A3910" s="89">
        <v>41071.833333333336</v>
      </c>
      <c r="B3910" s="4">
        <v>0.65905326480000004</v>
      </c>
      <c r="C3910" s="8">
        <v>0.83333333333333337</v>
      </c>
      <c r="D3910" s="8">
        <v>0</v>
      </c>
      <c r="E3910" s="8">
        <v>4.7619047619047616E-2</v>
      </c>
      <c r="F3910" s="8">
        <v>0.83333333333333337</v>
      </c>
      <c r="G3910" s="8">
        <v>0</v>
      </c>
      <c r="H3910" s="8">
        <v>4.7619047619047616E-2</v>
      </c>
      <c r="I3910" s="4" t="e">
        <f>#REF!/1.7</f>
        <v>#REF!</v>
      </c>
      <c r="J3910" s="4">
        <f>Hilfstabelle!C3910/3</f>
        <v>0.45176275000000005</v>
      </c>
      <c r="K3910" s="96">
        <f>Hilfstabelle!F3910/11</f>
        <v>0</v>
      </c>
      <c r="L3910" s="107">
        <f>Hilfstabelle!G3910/sinks!$G$3</f>
        <v>0.15971201033998608</v>
      </c>
    </row>
    <row r="3911" spans="1:12" x14ac:dyDescent="0.25">
      <c r="A3911" s="89">
        <v>41071.875</v>
      </c>
      <c r="B3911" s="4">
        <v>0.60265016130000004</v>
      </c>
      <c r="C3911" s="8">
        <v>0.875</v>
      </c>
      <c r="D3911" s="8">
        <v>0</v>
      </c>
      <c r="E3911" s="8">
        <v>4.5454545454545456E-2</v>
      </c>
      <c r="F3911" s="8">
        <v>0.875</v>
      </c>
      <c r="G3911" s="8">
        <v>0</v>
      </c>
      <c r="H3911" s="8">
        <v>4.5454545454545456E-2</v>
      </c>
      <c r="I3911" s="4" t="e">
        <f>#REF!/1.7</f>
        <v>#REF!</v>
      </c>
      <c r="J3911" s="4">
        <f>Hilfstabelle!C3911/3</f>
        <v>0.449457</v>
      </c>
      <c r="K3911" s="96">
        <f>Hilfstabelle!F3911/11</f>
        <v>0</v>
      </c>
      <c r="L3911" s="107">
        <f>Hilfstabelle!G3911/sinks!$G$3</f>
        <v>0.1446309240132963</v>
      </c>
    </row>
    <row r="3912" spans="1:12" x14ac:dyDescent="0.25">
      <c r="A3912" s="89">
        <v>41071.916666666664</v>
      </c>
      <c r="B3912" s="4">
        <v>0.57388196319999996</v>
      </c>
      <c r="C3912" s="8">
        <v>0.91666666666666663</v>
      </c>
      <c r="D3912" s="8">
        <v>0</v>
      </c>
      <c r="E3912" s="8">
        <v>4.3478260869565216E-2</v>
      </c>
      <c r="F3912" s="8">
        <v>0.91666666666666663</v>
      </c>
      <c r="G3912" s="8">
        <v>0</v>
      </c>
      <c r="H3912" s="8">
        <v>4.3478260869565216E-2</v>
      </c>
      <c r="I3912" s="4" t="e">
        <f>#REF!/1.7</f>
        <v>#REF!</v>
      </c>
      <c r="J3912" s="4">
        <f>Hilfstabelle!C3912/3</f>
        <v>0.44824950000000002</v>
      </c>
      <c r="K3912" s="96">
        <f>Hilfstabelle!F3912/11</f>
        <v>0</v>
      </c>
      <c r="L3912" s="107">
        <f>Hilfstabelle!G3912/sinks!$G$3</f>
        <v>0.13552632214996588</v>
      </c>
    </row>
    <row r="3913" spans="1:12" x14ac:dyDescent="0.25">
      <c r="A3913" s="89">
        <v>41071.958333333336</v>
      </c>
      <c r="B3913" s="4">
        <v>0.53639612940000003</v>
      </c>
      <c r="C3913" s="8">
        <v>0.95833333333333337</v>
      </c>
      <c r="D3913" s="8">
        <v>0</v>
      </c>
      <c r="E3913" s="8">
        <v>4.1666666666666664E-2</v>
      </c>
      <c r="F3913" s="8">
        <v>0.95833333333333337</v>
      </c>
      <c r="G3913" s="8">
        <v>0</v>
      </c>
      <c r="H3913" s="8">
        <v>4.1666666666666664E-2</v>
      </c>
      <c r="I3913" s="4" t="e">
        <f>#REF!/1.7</f>
        <v>#REF!</v>
      </c>
      <c r="J3913" s="4">
        <f>Hilfstabelle!C3913/3</f>
        <v>0.44716850000000002</v>
      </c>
      <c r="K3913" s="96">
        <f>Hilfstabelle!F3913/11</f>
        <v>0</v>
      </c>
      <c r="L3913" s="107">
        <f>Hilfstabelle!G3913/sinks!$G$3</f>
        <v>0.127782324196379</v>
      </c>
    </row>
    <row r="3914" spans="1:12" x14ac:dyDescent="0.25">
      <c r="A3914" s="89">
        <v>41072</v>
      </c>
      <c r="B3914" s="4">
        <v>0.51538662710000005</v>
      </c>
      <c r="C3914" s="8">
        <v>0</v>
      </c>
      <c r="D3914" s="8">
        <v>0</v>
      </c>
      <c r="E3914" s="8">
        <v>1</v>
      </c>
      <c r="F3914" s="8">
        <v>0</v>
      </c>
      <c r="G3914" s="8">
        <v>0</v>
      </c>
      <c r="H3914" s="8">
        <v>1</v>
      </c>
      <c r="I3914" s="4" t="e">
        <f>#REF!/1.7</f>
        <v>#REF!</v>
      </c>
      <c r="J3914" s="4">
        <f>Hilfstabelle!C3914/3</f>
        <v>0.44617375000000004</v>
      </c>
      <c r="K3914" s="96">
        <f>Hilfstabelle!F3914/11</f>
        <v>0</v>
      </c>
      <c r="L3914" s="107">
        <f>Hilfstabelle!G3914/sinks!$G$3</f>
        <v>0.12590036738664032</v>
      </c>
    </row>
    <row r="3915" spans="1:12" x14ac:dyDescent="0.25">
      <c r="A3915" s="89">
        <v>41072.041666666664</v>
      </c>
      <c r="B3915" s="4">
        <v>0.51172522009999999</v>
      </c>
      <c r="C3915" s="8">
        <v>4.1666666666666664E-2</v>
      </c>
      <c r="D3915" s="8">
        <v>0</v>
      </c>
      <c r="E3915" s="8">
        <v>0.5</v>
      </c>
      <c r="F3915" s="8">
        <v>4.1666666666666664E-2</v>
      </c>
      <c r="G3915" s="8">
        <v>0</v>
      </c>
      <c r="H3915" s="8">
        <v>0.5</v>
      </c>
      <c r="I3915" s="4" t="e">
        <f>#REF!/1.7</f>
        <v>#REF!</v>
      </c>
      <c r="J3915" s="4">
        <f>Hilfstabelle!C3915/3</f>
        <v>0.44519625000000002</v>
      </c>
      <c r="K3915" s="96">
        <f>Hilfstabelle!F3915/11</f>
        <v>0</v>
      </c>
      <c r="L3915" s="107">
        <f>Hilfstabelle!G3915/sinks!$G$3</f>
        <v>0.1217804078842394</v>
      </c>
    </row>
    <row r="3916" spans="1:12" x14ac:dyDescent="0.25">
      <c r="A3916" s="89">
        <v>41072.083333333336</v>
      </c>
      <c r="B3916" s="4">
        <v>0.53596024760000005</v>
      </c>
      <c r="C3916" s="8">
        <v>8.3333333333333329E-2</v>
      </c>
      <c r="D3916" s="8">
        <v>0</v>
      </c>
      <c r="E3916" s="8">
        <v>0.33333333333333331</v>
      </c>
      <c r="F3916" s="8">
        <v>8.3333333333333329E-2</v>
      </c>
      <c r="G3916" s="8">
        <v>0</v>
      </c>
      <c r="H3916" s="8">
        <v>0.33333333333333331</v>
      </c>
      <c r="I3916" s="4" t="e">
        <f>#REF!/1.7</f>
        <v>#REF!</v>
      </c>
      <c r="J3916" s="4">
        <f>Hilfstabelle!C3916/3</f>
        <v>0.44521349999999998</v>
      </c>
      <c r="K3916" s="96">
        <f>Hilfstabelle!F3916/11</f>
        <v>0</v>
      </c>
      <c r="L3916" s="107">
        <f>Hilfstabelle!G3916/sinks!$G$3</f>
        <v>0.12000017846962167</v>
      </c>
    </row>
    <row r="3917" spans="1:12" x14ac:dyDescent="0.25">
      <c r="A3917" s="89">
        <v>41072.125</v>
      </c>
      <c r="B3917" s="4">
        <v>0.60186557409999997</v>
      </c>
      <c r="C3917" s="8">
        <v>0.125</v>
      </c>
      <c r="D3917" s="8">
        <v>0</v>
      </c>
      <c r="E3917" s="8">
        <v>0.25</v>
      </c>
      <c r="F3917" s="8">
        <v>0.125</v>
      </c>
      <c r="G3917" s="8">
        <v>0</v>
      </c>
      <c r="H3917" s="8">
        <v>0.25</v>
      </c>
      <c r="I3917" s="4" t="e">
        <f>#REF!/1.7</f>
        <v>#REF!</v>
      </c>
      <c r="J3917" s="4">
        <f>Hilfstabelle!C3917/3</f>
        <v>0.44660499999999997</v>
      </c>
      <c r="K3917" s="96">
        <f>Hilfstabelle!F3917/11</f>
        <v>0</v>
      </c>
      <c r="L3917" s="107">
        <f>Hilfstabelle!G3917/sinks!$G$3</f>
        <v>0.11802921018915211</v>
      </c>
    </row>
    <row r="3918" spans="1:12" x14ac:dyDescent="0.25">
      <c r="A3918" s="89">
        <v>41072.166666666664</v>
      </c>
      <c r="B3918" s="4">
        <v>0.72243047689999995</v>
      </c>
      <c r="C3918" s="8">
        <v>0.16666666666666666</v>
      </c>
      <c r="D3918" s="8">
        <v>0</v>
      </c>
      <c r="E3918" s="8">
        <v>0.2</v>
      </c>
      <c r="F3918" s="8">
        <v>0.16666666666666666</v>
      </c>
      <c r="G3918" s="8">
        <v>0</v>
      </c>
      <c r="H3918" s="8">
        <v>0.2</v>
      </c>
      <c r="I3918" s="4" t="e">
        <f>#REF!/1.7</f>
        <v>#REF!</v>
      </c>
      <c r="J3918" s="4">
        <f>Hilfstabelle!C3918/3</f>
        <v>0.44889925000000003</v>
      </c>
      <c r="K3918" s="96">
        <f>Hilfstabelle!F3918/11</f>
        <v>0</v>
      </c>
      <c r="L3918" s="107">
        <f>Hilfstabelle!G3918/sinks!$G$3</f>
        <v>0.11570219602575904</v>
      </c>
    </row>
    <row r="3919" spans="1:12" x14ac:dyDescent="0.25">
      <c r="A3919" s="89">
        <v>41072.208333333336</v>
      </c>
      <c r="B3919" s="4">
        <v>0.78624357069999995</v>
      </c>
      <c r="C3919" s="8">
        <v>0.20833333333333334</v>
      </c>
      <c r="D3919" s="8">
        <v>0</v>
      </c>
      <c r="E3919" s="8">
        <v>0.16666666666666666</v>
      </c>
      <c r="F3919" s="8">
        <v>0.20833333333333334</v>
      </c>
      <c r="G3919" s="8">
        <v>0</v>
      </c>
      <c r="H3919" s="8">
        <v>0.16666666666666666</v>
      </c>
      <c r="I3919" s="4" t="e">
        <f>#REF!/1.7</f>
        <v>#REF!</v>
      </c>
      <c r="J3919" s="4">
        <f>Hilfstabelle!C3919/3</f>
        <v>0.45134875000000002</v>
      </c>
      <c r="K3919" s="96">
        <f>Hilfstabelle!F3919/11</f>
        <v>0</v>
      </c>
      <c r="L3919" s="107">
        <f>Hilfstabelle!G3919/sinks!$G$3</f>
        <v>0.11418900102333401</v>
      </c>
    </row>
    <row r="3920" spans="1:12" x14ac:dyDescent="0.25">
      <c r="A3920" s="89">
        <v>41072.25</v>
      </c>
      <c r="B3920" s="4">
        <v>0.80777613110000002</v>
      </c>
      <c r="C3920" s="8">
        <v>0.25</v>
      </c>
      <c r="D3920" s="8">
        <v>0</v>
      </c>
      <c r="E3920" s="8">
        <v>0.14285714285714285</v>
      </c>
      <c r="F3920" s="8">
        <v>0.25</v>
      </c>
      <c r="G3920" s="8">
        <v>0</v>
      </c>
      <c r="H3920" s="8">
        <v>0.14285714285714285</v>
      </c>
      <c r="I3920" s="4" t="e">
        <f>#REF!/1.7</f>
        <v>#REF!</v>
      </c>
      <c r="J3920" s="4">
        <f>Hilfstabelle!C3920/3</f>
        <v>0.45460325000000007</v>
      </c>
      <c r="K3920" s="96">
        <f>Hilfstabelle!F3920/11</f>
        <v>0</v>
      </c>
      <c r="L3920" s="107">
        <f>Hilfstabelle!G3920/sinks!$G$3</f>
        <v>0.13177512445487868</v>
      </c>
    </row>
    <row r="3921" spans="1:12" x14ac:dyDescent="0.25">
      <c r="A3921" s="89">
        <v>41072.291666666664</v>
      </c>
      <c r="B3921" s="4">
        <v>0.82085258480000001</v>
      </c>
      <c r="C3921" s="8">
        <v>0.29166666666666669</v>
      </c>
      <c r="D3921" s="8">
        <v>0</v>
      </c>
      <c r="E3921" s="8">
        <v>0.125</v>
      </c>
      <c r="F3921" s="8">
        <v>0.29166666666666669</v>
      </c>
      <c r="G3921" s="8">
        <v>0</v>
      </c>
      <c r="H3921" s="8">
        <v>0.125</v>
      </c>
      <c r="I3921" s="4" t="e">
        <f>#REF!/1.7</f>
        <v>#REF!</v>
      </c>
      <c r="J3921" s="4">
        <f>Hilfstabelle!C3921/3</f>
        <v>0.45807050000000005</v>
      </c>
      <c r="K3921" s="96">
        <f>Hilfstabelle!F3921/11</f>
        <v>0</v>
      </c>
      <c r="L3921" s="107">
        <f>Hilfstabelle!G3921/sinks!$G$3</f>
        <v>0.13790420001091952</v>
      </c>
    </row>
    <row r="3922" spans="1:12" x14ac:dyDescent="0.25">
      <c r="A3922" s="89">
        <v>41072.333333333336</v>
      </c>
      <c r="B3922" s="4">
        <v>0.83253421670000005</v>
      </c>
      <c r="C3922" s="8">
        <v>0.33333333333333331</v>
      </c>
      <c r="D3922" s="8">
        <v>0</v>
      </c>
      <c r="E3922" s="8">
        <v>0.1111111111111111</v>
      </c>
      <c r="F3922" s="8">
        <v>0.33333333333333331</v>
      </c>
      <c r="G3922" s="8">
        <v>0</v>
      </c>
      <c r="H3922" s="8">
        <v>0.1111111111111111</v>
      </c>
      <c r="I3922" s="4" t="e">
        <f>#REF!/1.7</f>
        <v>#REF!</v>
      </c>
      <c r="J3922" s="4">
        <f>Hilfstabelle!C3922/3</f>
        <v>0.46175625000000003</v>
      </c>
      <c r="K3922" s="96">
        <f>Hilfstabelle!F3922/11</f>
        <v>0</v>
      </c>
      <c r="L3922" s="107">
        <f>Hilfstabelle!G3922/sinks!$G$3</f>
        <v>0.15846584974975372</v>
      </c>
    </row>
    <row r="3923" spans="1:12" x14ac:dyDescent="0.25">
      <c r="A3923" s="89">
        <v>41072.375</v>
      </c>
      <c r="B3923" s="4">
        <v>0.83976985439999996</v>
      </c>
      <c r="C3923" s="8">
        <v>0.375</v>
      </c>
      <c r="D3923" s="8">
        <v>0</v>
      </c>
      <c r="E3923" s="8">
        <v>0.1</v>
      </c>
      <c r="F3923" s="8">
        <v>0.375</v>
      </c>
      <c r="G3923" s="8">
        <v>0</v>
      </c>
      <c r="H3923" s="8">
        <v>0.1</v>
      </c>
      <c r="I3923" s="4" t="e">
        <f>#REF!/1.7</f>
        <v>#REF!</v>
      </c>
      <c r="J3923" s="4">
        <f>Hilfstabelle!C3923/3</f>
        <v>0.46585025000000008</v>
      </c>
      <c r="K3923" s="96">
        <f>Hilfstabelle!F3923/11</f>
        <v>0</v>
      </c>
      <c r="L3923" s="107">
        <f>Hilfstabelle!G3923/sinks!$G$3</f>
        <v>0.17804837331054821</v>
      </c>
    </row>
    <row r="3924" spans="1:12" x14ac:dyDescent="0.25">
      <c r="A3924" s="89">
        <v>41072.416666666664</v>
      </c>
      <c r="B3924" s="4">
        <v>0.81387847619999998</v>
      </c>
      <c r="C3924" s="8">
        <v>0.41666666666666669</v>
      </c>
      <c r="D3924" s="8">
        <v>0</v>
      </c>
      <c r="E3924" s="8">
        <v>9.0909090909090912E-2</v>
      </c>
      <c r="F3924" s="8">
        <v>0.41666666666666669</v>
      </c>
      <c r="G3924" s="8">
        <v>0</v>
      </c>
      <c r="H3924" s="8">
        <v>9.0909090909090912E-2</v>
      </c>
      <c r="I3924" s="4" t="e">
        <f>#REF!/1.7</f>
        <v>#REF!</v>
      </c>
      <c r="J3924" s="4">
        <f>Hilfstabelle!C3924/3</f>
        <v>0.47027774999999999</v>
      </c>
      <c r="K3924" s="96">
        <f>Hilfstabelle!F3924/11</f>
        <v>0</v>
      </c>
      <c r="L3924" s="107">
        <f>Hilfstabelle!G3924/sinks!$G$3</f>
        <v>0.18204117356904781</v>
      </c>
    </row>
    <row r="3925" spans="1:12" x14ac:dyDescent="0.25">
      <c r="A3925" s="89">
        <v>41072.458333333336</v>
      </c>
      <c r="B3925" s="4">
        <v>0.79897131899999996</v>
      </c>
      <c r="C3925" s="8">
        <v>0.45833333333333331</v>
      </c>
      <c r="D3925" s="8">
        <v>0</v>
      </c>
      <c r="E3925" s="8">
        <v>8.3333333333333329E-2</v>
      </c>
      <c r="F3925" s="8">
        <v>0.45833333333333331</v>
      </c>
      <c r="G3925" s="8">
        <v>0</v>
      </c>
      <c r="H3925" s="8">
        <v>8.3333333333333329E-2</v>
      </c>
      <c r="I3925" s="4" t="e">
        <f>#REF!/1.7</f>
        <v>#REF!</v>
      </c>
      <c r="J3925" s="4">
        <f>Hilfstabelle!C3925/3</f>
        <v>0.47310674999999996</v>
      </c>
      <c r="K3925" s="96">
        <f>Hilfstabelle!F3925/11</f>
        <v>0</v>
      </c>
      <c r="L3925" s="107">
        <f>Hilfstabelle!G3925/sinks!$G$3</f>
        <v>0.18555076870072265</v>
      </c>
    </row>
    <row r="3926" spans="1:12" x14ac:dyDescent="0.25">
      <c r="A3926" s="89">
        <v>41072.5</v>
      </c>
      <c r="B3926" s="4">
        <v>0.78728968700000002</v>
      </c>
      <c r="C3926" s="8">
        <v>0.5</v>
      </c>
      <c r="D3926" s="8">
        <v>0</v>
      </c>
      <c r="E3926" s="8">
        <v>7.6923076923076927E-2</v>
      </c>
      <c r="F3926" s="8">
        <v>0.5</v>
      </c>
      <c r="G3926" s="8">
        <v>0</v>
      </c>
      <c r="H3926" s="8">
        <v>7.6923076923076927E-2</v>
      </c>
      <c r="I3926" s="4" t="e">
        <f>#REF!/1.7</f>
        <v>#REF!</v>
      </c>
      <c r="J3926" s="4">
        <f>Hilfstabelle!C3926/3</f>
        <v>0.47465924999999998</v>
      </c>
      <c r="K3926" s="96">
        <f>Hilfstabelle!F3926/11</f>
        <v>0</v>
      </c>
      <c r="L3926" s="107">
        <f>Hilfstabelle!G3926/sinks!$G$3</f>
        <v>0.18860259055435297</v>
      </c>
    </row>
    <row r="3927" spans="1:12" x14ac:dyDescent="0.25">
      <c r="A3927" s="89">
        <v>41072.541666666664</v>
      </c>
      <c r="B3927" s="4">
        <v>0.77063900269999996</v>
      </c>
      <c r="C3927" s="8">
        <v>0.54166666666666663</v>
      </c>
      <c r="D3927" s="8">
        <v>0</v>
      </c>
      <c r="E3927" s="8">
        <v>7.1428571428571425E-2</v>
      </c>
      <c r="F3927" s="8">
        <v>0.54166666666666663</v>
      </c>
      <c r="G3927" s="8">
        <v>0</v>
      </c>
      <c r="H3927" s="8">
        <v>7.1428571428571425E-2</v>
      </c>
      <c r="I3927" s="4" t="e">
        <f>#REF!/1.7</f>
        <v>#REF!</v>
      </c>
      <c r="J3927" s="4">
        <f>Hilfstabelle!C3927/3</f>
        <v>0.474688</v>
      </c>
      <c r="K3927" s="96">
        <f>Hilfstabelle!F3927/11</f>
        <v>0</v>
      </c>
      <c r="L3927" s="107">
        <f>Hilfstabelle!G3927/sinks!$G$3</f>
        <v>0.17728541784714064</v>
      </c>
    </row>
    <row r="3928" spans="1:12" x14ac:dyDescent="0.25">
      <c r="A3928" s="89">
        <v>41072.583333333336</v>
      </c>
      <c r="B3928" s="4">
        <v>0.76628018480000004</v>
      </c>
      <c r="C3928" s="8">
        <v>0.58333333333333337</v>
      </c>
      <c r="D3928" s="8">
        <v>0</v>
      </c>
      <c r="E3928" s="8">
        <v>6.6666666666666666E-2</v>
      </c>
      <c r="F3928" s="8">
        <v>0.58333333333333337</v>
      </c>
      <c r="G3928" s="8">
        <v>0</v>
      </c>
      <c r="H3928" s="8">
        <v>6.6666666666666666E-2</v>
      </c>
      <c r="I3928" s="4" t="e">
        <f>#REF!/1.7</f>
        <v>#REF!</v>
      </c>
      <c r="J3928" s="4">
        <f>Hilfstabelle!C3928/3</f>
        <v>0.47294575</v>
      </c>
      <c r="K3928" s="96">
        <f>Hilfstabelle!F3928/11</f>
        <v>0</v>
      </c>
      <c r="L3928" s="107">
        <f>Hilfstabelle!G3928/sinks!$G$3</f>
        <v>0.16684564392284693</v>
      </c>
    </row>
    <row r="3929" spans="1:12" x14ac:dyDescent="0.25">
      <c r="A3929" s="89">
        <v>41072.625</v>
      </c>
      <c r="B3929" s="4">
        <v>0.76017783979999998</v>
      </c>
      <c r="C3929" s="8">
        <v>0.625</v>
      </c>
      <c r="D3929" s="8">
        <v>0</v>
      </c>
      <c r="E3929" s="8">
        <v>6.25E-2</v>
      </c>
      <c r="F3929" s="8">
        <v>0.625</v>
      </c>
      <c r="G3929" s="8">
        <v>0</v>
      </c>
      <c r="H3929" s="8">
        <v>6.25E-2</v>
      </c>
      <c r="I3929" s="4" t="e">
        <f>#REF!/1.7</f>
        <v>#REF!</v>
      </c>
      <c r="J3929" s="4">
        <f>Hilfstabelle!C3929/3</f>
        <v>0.47059975000000004</v>
      </c>
      <c r="K3929" s="96">
        <f>Hilfstabelle!F3929/11</f>
        <v>0</v>
      </c>
      <c r="L3929" s="107">
        <f>Hilfstabelle!G3929/sinks!$G$3</f>
        <v>0.17256780989840378</v>
      </c>
    </row>
    <row r="3930" spans="1:12" x14ac:dyDescent="0.25">
      <c r="A3930" s="89">
        <v>41072.666666666664</v>
      </c>
      <c r="B3930" s="4">
        <v>0.73681457589999999</v>
      </c>
      <c r="C3930" s="8">
        <v>0.66666666666666663</v>
      </c>
      <c r="D3930" s="8">
        <v>0</v>
      </c>
      <c r="E3930" s="8">
        <v>5.8823529411764705E-2</v>
      </c>
      <c r="F3930" s="8">
        <v>0.66666666666666663</v>
      </c>
      <c r="G3930" s="8">
        <v>0</v>
      </c>
      <c r="H3930" s="8">
        <v>5.8823529411764705E-2</v>
      </c>
      <c r="I3930" s="4" t="e">
        <f>#REF!/1.7</f>
        <v>#REF!</v>
      </c>
      <c r="J3930" s="4">
        <f>Hilfstabelle!C3930/3</f>
        <v>0.46840324999999999</v>
      </c>
      <c r="K3930" s="96">
        <f>Hilfstabelle!F3930/11</f>
        <v>0</v>
      </c>
      <c r="L3930" s="107">
        <f>Hilfstabelle!G3930/sinks!$G$3</f>
        <v>0.17691665603982687</v>
      </c>
    </row>
    <row r="3931" spans="1:12" x14ac:dyDescent="0.25">
      <c r="A3931" s="89">
        <v>41072.708333333336</v>
      </c>
      <c r="B3931" s="4">
        <v>0.69427251329999995</v>
      </c>
      <c r="C3931" s="8">
        <v>0.70833333333333337</v>
      </c>
      <c r="D3931" s="8">
        <v>0</v>
      </c>
      <c r="E3931" s="8">
        <v>5.5555555555555552E-2</v>
      </c>
      <c r="F3931" s="8">
        <v>0.70833333333333337</v>
      </c>
      <c r="G3931" s="8">
        <v>0</v>
      </c>
      <c r="H3931" s="8">
        <v>5.5555555555555552E-2</v>
      </c>
      <c r="I3931" s="4" t="e">
        <f>#REF!/1.7</f>
        <v>#REF!</v>
      </c>
      <c r="J3931" s="4">
        <f>Hilfstabelle!C3931/3</f>
        <v>0.46560875000000007</v>
      </c>
      <c r="K3931" s="96">
        <f>Hilfstabelle!F3931/11</f>
        <v>0</v>
      </c>
      <c r="L3931" s="107">
        <f>Hilfstabelle!G3931/sinks!$G$3</f>
        <v>0.18032452377638078</v>
      </c>
    </row>
    <row r="3932" spans="1:12" x14ac:dyDescent="0.25">
      <c r="A3932" s="89">
        <v>41072.75</v>
      </c>
      <c r="B3932" s="4">
        <v>0.67413477460000004</v>
      </c>
      <c r="C3932" s="8">
        <v>0.75</v>
      </c>
      <c r="D3932" s="8">
        <v>0</v>
      </c>
      <c r="E3932" s="8">
        <v>5.2631578947368418E-2</v>
      </c>
      <c r="F3932" s="8">
        <v>0.75</v>
      </c>
      <c r="G3932" s="8">
        <v>0</v>
      </c>
      <c r="H3932" s="8">
        <v>5.2631578947368418E-2</v>
      </c>
      <c r="I3932" s="4" t="e">
        <f>#REF!/1.7</f>
        <v>#REF!</v>
      </c>
      <c r="J3932" s="4">
        <f>Hilfstabelle!C3932/3</f>
        <v>0.46116975000000004</v>
      </c>
      <c r="K3932" s="96">
        <f>Hilfstabelle!F3932/11</f>
        <v>0</v>
      </c>
      <c r="L3932" s="107">
        <f>Hilfstabelle!G3932/sinks!$G$3</f>
        <v>0.17864602175688415</v>
      </c>
    </row>
    <row r="3933" spans="1:12" x14ac:dyDescent="0.25">
      <c r="A3933" s="89">
        <v>41072.791666666664</v>
      </c>
      <c r="B3933" s="4">
        <v>0.65765844299999998</v>
      </c>
      <c r="C3933" s="8">
        <v>0.79166666666666663</v>
      </c>
      <c r="D3933" s="8">
        <v>0</v>
      </c>
      <c r="E3933" s="8">
        <v>0.05</v>
      </c>
      <c r="F3933" s="8">
        <v>0.79166666666666663</v>
      </c>
      <c r="G3933" s="8">
        <v>0</v>
      </c>
      <c r="H3933" s="8">
        <v>0.05</v>
      </c>
      <c r="I3933" s="4" t="e">
        <f>#REF!/1.7</f>
        <v>#REF!</v>
      </c>
      <c r="J3933" s="4">
        <f>Hilfstabelle!C3933/3</f>
        <v>0.45529324999999998</v>
      </c>
      <c r="K3933" s="96">
        <f>Hilfstabelle!F3933/11</f>
        <v>0</v>
      </c>
      <c r="L3933" s="107">
        <f>Hilfstabelle!G3933/sinks!$G$3</f>
        <v>0.17160139964475415</v>
      </c>
    </row>
    <row r="3934" spans="1:12" x14ac:dyDescent="0.25">
      <c r="A3934" s="89">
        <v>41072.833333333336</v>
      </c>
      <c r="B3934" s="4">
        <v>0.63786940979999995</v>
      </c>
      <c r="C3934" s="8">
        <v>0.83333333333333337</v>
      </c>
      <c r="D3934" s="8">
        <v>0</v>
      </c>
      <c r="E3934" s="8">
        <v>4.7619047619047616E-2</v>
      </c>
      <c r="F3934" s="8">
        <v>0.83333333333333337</v>
      </c>
      <c r="G3934" s="8">
        <v>0</v>
      </c>
      <c r="H3934" s="8">
        <v>4.7619047619047616E-2</v>
      </c>
      <c r="I3934" s="4" t="e">
        <f>#REF!/1.7</f>
        <v>#REF!</v>
      </c>
      <c r="J3934" s="4">
        <f>Hilfstabelle!C3934/3</f>
        <v>0.4521135</v>
      </c>
      <c r="K3934" s="96">
        <f>Hilfstabelle!F3934/11</f>
        <v>0</v>
      </c>
      <c r="L3934" s="107">
        <f>Hilfstabelle!G3934/sinks!$G$3</f>
        <v>0.15971201033998608</v>
      </c>
    </row>
    <row r="3935" spans="1:12" x14ac:dyDescent="0.25">
      <c r="A3935" s="89">
        <v>41072.875</v>
      </c>
      <c r="B3935" s="4">
        <v>0.5880917095</v>
      </c>
      <c r="C3935" s="8">
        <v>0.875</v>
      </c>
      <c r="D3935" s="8">
        <v>0</v>
      </c>
      <c r="E3935" s="8">
        <v>4.5454545454545456E-2</v>
      </c>
      <c r="F3935" s="8">
        <v>0.875</v>
      </c>
      <c r="G3935" s="8">
        <v>0</v>
      </c>
      <c r="H3935" s="8">
        <v>4.5454545454545456E-2</v>
      </c>
      <c r="I3935" s="4" t="e">
        <f>#REF!/1.7</f>
        <v>#REF!</v>
      </c>
      <c r="J3935" s="4">
        <f>Hilfstabelle!C3935/3</f>
        <v>0.44962375000000004</v>
      </c>
      <c r="K3935" s="96">
        <f>Hilfstabelle!F3935/11</f>
        <v>0</v>
      </c>
      <c r="L3935" s="107">
        <f>Hilfstabelle!G3935/sinks!$G$3</f>
        <v>0.1446309240132963</v>
      </c>
    </row>
    <row r="3936" spans="1:12" x14ac:dyDescent="0.25">
      <c r="A3936" s="89">
        <v>41072.916666666664</v>
      </c>
      <c r="B3936" s="4">
        <v>0.54886234850000004</v>
      </c>
      <c r="C3936" s="8">
        <v>0.91666666666666663</v>
      </c>
      <c r="D3936" s="8">
        <v>0</v>
      </c>
      <c r="E3936" s="8">
        <v>4.3478260869565216E-2</v>
      </c>
      <c r="F3936" s="8">
        <v>0.91666666666666663</v>
      </c>
      <c r="G3936" s="8">
        <v>0</v>
      </c>
      <c r="H3936" s="8">
        <v>4.3478260869565216E-2</v>
      </c>
      <c r="I3936" s="4" t="e">
        <f>#REF!/1.7</f>
        <v>#REF!</v>
      </c>
      <c r="J3936" s="4">
        <f>Hilfstabelle!C3936/3</f>
        <v>0.44679475000000002</v>
      </c>
      <c r="K3936" s="96">
        <f>Hilfstabelle!F3936/11</f>
        <v>0</v>
      </c>
      <c r="L3936" s="107">
        <f>Hilfstabelle!G3936/sinks!$G$3</f>
        <v>0.13552632214996588</v>
      </c>
    </row>
    <row r="3937" spans="1:12" x14ac:dyDescent="0.25">
      <c r="A3937" s="89">
        <v>41072.958333333336</v>
      </c>
      <c r="B3937" s="4">
        <v>0.51904803420000001</v>
      </c>
      <c r="C3937" s="8">
        <v>0.95833333333333337</v>
      </c>
      <c r="D3937" s="8">
        <v>0</v>
      </c>
      <c r="E3937" s="8">
        <v>4.1666666666666664E-2</v>
      </c>
      <c r="F3937" s="8">
        <v>0.95833333333333337</v>
      </c>
      <c r="G3937" s="8">
        <v>0</v>
      </c>
      <c r="H3937" s="8">
        <v>4.1666666666666664E-2</v>
      </c>
      <c r="I3937" s="4" t="e">
        <f>#REF!/1.7</f>
        <v>#REF!</v>
      </c>
      <c r="J3937" s="4">
        <f>Hilfstabelle!C3937/3</f>
        <v>0.44419000000000008</v>
      </c>
      <c r="K3937" s="96">
        <f>Hilfstabelle!F3937/11</f>
        <v>0</v>
      </c>
      <c r="L3937" s="107">
        <f>Hilfstabelle!G3937/sinks!$G$3</f>
        <v>0.127782324196379</v>
      </c>
    </row>
    <row r="3938" spans="1:12" x14ac:dyDescent="0.25">
      <c r="A3938" s="89">
        <v>41073</v>
      </c>
      <c r="B3938" s="4">
        <v>0.50754075489999995</v>
      </c>
      <c r="C3938" s="8">
        <v>0</v>
      </c>
      <c r="D3938" s="8">
        <v>0</v>
      </c>
      <c r="E3938" s="8">
        <v>1</v>
      </c>
      <c r="F3938" s="8">
        <v>0</v>
      </c>
      <c r="G3938" s="8">
        <v>0</v>
      </c>
      <c r="H3938" s="8">
        <v>1</v>
      </c>
      <c r="I3938" s="4" t="e">
        <f>#REF!/1.7</f>
        <v>#REF!</v>
      </c>
      <c r="J3938" s="4">
        <f>Hilfstabelle!C3938/3</f>
        <v>0.44109075000000003</v>
      </c>
      <c r="K3938" s="96">
        <f>Hilfstabelle!F3938/11</f>
        <v>0</v>
      </c>
      <c r="L3938" s="107">
        <f>Hilfstabelle!G3938/sinks!$G$3</f>
        <v>0.12590036738664032</v>
      </c>
    </row>
    <row r="3939" spans="1:12" x14ac:dyDescent="0.25">
      <c r="A3939" s="89">
        <v>41073.041666666664</v>
      </c>
      <c r="B3939" s="4">
        <v>0.48993113069999999</v>
      </c>
      <c r="C3939" s="8">
        <v>4.1666666666666664E-2</v>
      </c>
      <c r="D3939" s="8">
        <v>0</v>
      </c>
      <c r="E3939" s="8">
        <v>0.5</v>
      </c>
      <c r="F3939" s="8">
        <v>4.1666666666666664E-2</v>
      </c>
      <c r="G3939" s="8">
        <v>0</v>
      </c>
      <c r="H3939" s="8">
        <v>0.5</v>
      </c>
      <c r="I3939" s="4" t="e">
        <f>#REF!/1.7</f>
        <v>#REF!</v>
      </c>
      <c r="J3939" s="4">
        <f>Hilfstabelle!C3939/3</f>
        <v>0.43725550000000002</v>
      </c>
      <c r="K3939" s="96">
        <f>Hilfstabelle!F3939/11</f>
        <v>0</v>
      </c>
      <c r="L3939" s="107">
        <f>Hilfstabelle!G3939/sinks!$G$3</f>
        <v>0.1217804078842394</v>
      </c>
    </row>
    <row r="3940" spans="1:12" x14ac:dyDescent="0.25">
      <c r="A3940" s="89">
        <v>41073.083333333336</v>
      </c>
      <c r="B3940" s="4">
        <v>0.4896696016</v>
      </c>
      <c r="C3940" s="8">
        <v>8.3333333333333329E-2</v>
      </c>
      <c r="D3940" s="8">
        <v>0</v>
      </c>
      <c r="E3940" s="8">
        <v>0.33333333333333331</v>
      </c>
      <c r="F3940" s="8">
        <v>8.3333333333333329E-2</v>
      </c>
      <c r="G3940" s="8">
        <v>0</v>
      </c>
      <c r="H3940" s="8">
        <v>0.33333333333333331</v>
      </c>
      <c r="I3940" s="4" t="e">
        <f>#REF!/1.7</f>
        <v>#REF!</v>
      </c>
      <c r="J3940" s="4">
        <f>Hilfstabelle!C3940/3</f>
        <v>0.43489800000000001</v>
      </c>
      <c r="K3940" s="96">
        <f>Hilfstabelle!F3940/11</f>
        <v>0</v>
      </c>
      <c r="L3940" s="107">
        <f>Hilfstabelle!G3940/sinks!$G$3</f>
        <v>0.12000017846962167</v>
      </c>
    </row>
    <row r="3941" spans="1:12" x14ac:dyDescent="0.25">
      <c r="A3941" s="89">
        <v>41073.125</v>
      </c>
      <c r="B3941" s="4">
        <v>0.50693052039999997</v>
      </c>
      <c r="C3941" s="8">
        <v>0.125</v>
      </c>
      <c r="D3941" s="8">
        <v>0</v>
      </c>
      <c r="E3941" s="8">
        <v>0.25</v>
      </c>
      <c r="F3941" s="8">
        <v>0.125</v>
      </c>
      <c r="G3941" s="8">
        <v>0</v>
      </c>
      <c r="H3941" s="8">
        <v>0.25</v>
      </c>
      <c r="I3941" s="4" t="e">
        <f>#REF!/1.7</f>
        <v>#REF!</v>
      </c>
      <c r="J3941" s="4">
        <f>Hilfstabelle!C3941/3</f>
        <v>0.43343175</v>
      </c>
      <c r="K3941" s="96">
        <f>Hilfstabelle!F3941/11</f>
        <v>0</v>
      </c>
      <c r="L3941" s="107">
        <f>Hilfstabelle!G3941/sinks!$G$3</f>
        <v>0.11802921018915211</v>
      </c>
    </row>
    <row r="3942" spans="1:12" x14ac:dyDescent="0.25">
      <c r="A3942" s="89">
        <v>41073.166666666664</v>
      </c>
      <c r="B3942" s="4">
        <v>0.55191352110000003</v>
      </c>
      <c r="C3942" s="8">
        <v>0.16666666666666666</v>
      </c>
      <c r="D3942" s="8">
        <v>0</v>
      </c>
      <c r="E3942" s="8">
        <v>0.2</v>
      </c>
      <c r="F3942" s="8">
        <v>0.16666666666666666</v>
      </c>
      <c r="G3942" s="8">
        <v>0</v>
      </c>
      <c r="H3942" s="8">
        <v>0.2</v>
      </c>
      <c r="I3942" s="4" t="e">
        <f>#REF!/1.7</f>
        <v>#REF!</v>
      </c>
      <c r="J3942" s="4">
        <f>Hilfstabelle!C3942/3</f>
        <v>0.43547874999999997</v>
      </c>
      <c r="K3942" s="96">
        <f>Hilfstabelle!F3942/11</f>
        <v>0</v>
      </c>
      <c r="L3942" s="107">
        <f>Hilfstabelle!G3942/sinks!$G$3</f>
        <v>0.11570219602575904</v>
      </c>
    </row>
    <row r="3943" spans="1:12" x14ac:dyDescent="0.25">
      <c r="A3943" s="89">
        <v>41073.208333333336</v>
      </c>
      <c r="B3943" s="4">
        <v>0.60814227180000002</v>
      </c>
      <c r="C3943" s="8">
        <v>0.20833333333333334</v>
      </c>
      <c r="D3943" s="8">
        <v>0</v>
      </c>
      <c r="E3943" s="8">
        <v>0.16666666666666666</v>
      </c>
      <c r="F3943" s="8">
        <v>0.20833333333333334</v>
      </c>
      <c r="G3943" s="8">
        <v>0</v>
      </c>
      <c r="H3943" s="8">
        <v>0.16666666666666666</v>
      </c>
      <c r="I3943" s="4" t="e">
        <f>#REF!/1.7</f>
        <v>#REF!</v>
      </c>
      <c r="J3943" s="4">
        <f>Hilfstabelle!C3943/3</f>
        <v>0.44110800000000006</v>
      </c>
      <c r="K3943" s="96">
        <f>Hilfstabelle!F3943/11</f>
        <v>0</v>
      </c>
      <c r="L3943" s="107">
        <f>Hilfstabelle!G3943/sinks!$G$3</f>
        <v>0.11418900102333401</v>
      </c>
    </row>
    <row r="3944" spans="1:12" x14ac:dyDescent="0.25">
      <c r="A3944" s="89">
        <v>41073.25</v>
      </c>
      <c r="B3944" s="4">
        <v>0.6470229274</v>
      </c>
      <c r="C3944" s="8">
        <v>0.25</v>
      </c>
      <c r="D3944" s="8">
        <v>0</v>
      </c>
      <c r="E3944" s="8">
        <v>0.14285714285714285</v>
      </c>
      <c r="F3944" s="8">
        <v>0.25</v>
      </c>
      <c r="G3944" s="8">
        <v>0</v>
      </c>
      <c r="H3944" s="8">
        <v>0.14285714285714285</v>
      </c>
      <c r="I3944" s="4" t="e">
        <f>#REF!/1.7</f>
        <v>#REF!</v>
      </c>
      <c r="J3944" s="4">
        <f>Hilfstabelle!C3944/3</f>
        <v>0.44813450000000005</v>
      </c>
      <c r="K3944" s="96">
        <f>Hilfstabelle!F3944/11</f>
        <v>0</v>
      </c>
      <c r="L3944" s="107">
        <f>Hilfstabelle!G3944/sinks!$G$3</f>
        <v>0.13177512445487868</v>
      </c>
    </row>
    <row r="3945" spans="1:12" x14ac:dyDescent="0.25">
      <c r="A3945" s="89">
        <v>41073.291666666664</v>
      </c>
      <c r="B3945" s="4">
        <v>0.67239124750000001</v>
      </c>
      <c r="C3945" s="8">
        <v>0.29166666666666669</v>
      </c>
      <c r="D3945" s="8">
        <v>0</v>
      </c>
      <c r="E3945" s="8">
        <v>0.125</v>
      </c>
      <c r="F3945" s="8">
        <v>0.29166666666666669</v>
      </c>
      <c r="G3945" s="8">
        <v>0</v>
      </c>
      <c r="H3945" s="8">
        <v>0.125</v>
      </c>
      <c r="I3945" s="4" t="e">
        <f>#REF!/1.7</f>
        <v>#REF!</v>
      </c>
      <c r="J3945" s="4">
        <f>Hilfstabelle!C3945/3</f>
        <v>0.45529899999999995</v>
      </c>
      <c r="K3945" s="96">
        <f>Hilfstabelle!F3945/11</f>
        <v>0</v>
      </c>
      <c r="L3945" s="107">
        <f>Hilfstabelle!G3945/sinks!$G$3</f>
        <v>0.13790420001091952</v>
      </c>
    </row>
    <row r="3946" spans="1:12" x14ac:dyDescent="0.25">
      <c r="A3946" s="89">
        <v>41073.333333333336</v>
      </c>
      <c r="B3946" s="4">
        <v>0.68625228839999997</v>
      </c>
      <c r="C3946" s="8">
        <v>0.33333333333333331</v>
      </c>
      <c r="D3946" s="8">
        <v>0</v>
      </c>
      <c r="E3946" s="8">
        <v>0.1111111111111111</v>
      </c>
      <c r="F3946" s="8">
        <v>0.33333333333333331</v>
      </c>
      <c r="G3946" s="8">
        <v>0</v>
      </c>
      <c r="H3946" s="8">
        <v>0.1111111111111111</v>
      </c>
      <c r="I3946" s="4" t="e">
        <f>#REF!/1.7</f>
        <v>#REF!</v>
      </c>
      <c r="J3946" s="4">
        <f>Hilfstabelle!C3946/3</f>
        <v>0.46114674999999999</v>
      </c>
      <c r="K3946" s="96">
        <f>Hilfstabelle!F3946/11</f>
        <v>0</v>
      </c>
      <c r="L3946" s="107">
        <f>Hilfstabelle!G3946/sinks!$G$3</f>
        <v>0.15846584974975372</v>
      </c>
    </row>
    <row r="3947" spans="1:12" x14ac:dyDescent="0.25">
      <c r="A3947" s="89">
        <v>41073.375</v>
      </c>
      <c r="B3947" s="4">
        <v>0.69348792609999999</v>
      </c>
      <c r="C3947" s="8">
        <v>0.375</v>
      </c>
      <c r="D3947" s="8">
        <v>0</v>
      </c>
      <c r="E3947" s="8">
        <v>0.1</v>
      </c>
      <c r="F3947" s="8">
        <v>0.375</v>
      </c>
      <c r="G3947" s="8">
        <v>0</v>
      </c>
      <c r="H3947" s="8">
        <v>0.1</v>
      </c>
      <c r="I3947" s="4" t="e">
        <f>#REF!/1.7</f>
        <v>#REF!</v>
      </c>
      <c r="J3947" s="4">
        <f>Hilfstabelle!C3947/3</f>
        <v>0.46620100000000003</v>
      </c>
      <c r="K3947" s="96">
        <f>Hilfstabelle!F3947/11</f>
        <v>0</v>
      </c>
      <c r="L3947" s="107">
        <f>Hilfstabelle!G3947/sinks!$G$3</f>
        <v>0.17804837331054821</v>
      </c>
    </row>
    <row r="3948" spans="1:12" x14ac:dyDescent="0.25">
      <c r="A3948" s="89">
        <v>41073.416666666664</v>
      </c>
      <c r="B3948" s="4">
        <v>0.65678667950000003</v>
      </c>
      <c r="C3948" s="8">
        <v>0.41666666666666669</v>
      </c>
      <c r="D3948" s="8">
        <v>0</v>
      </c>
      <c r="E3948" s="8">
        <v>9.0909090909090912E-2</v>
      </c>
      <c r="F3948" s="8">
        <v>0.41666666666666669</v>
      </c>
      <c r="G3948" s="8">
        <v>0</v>
      </c>
      <c r="H3948" s="8">
        <v>9.0909090909090912E-2</v>
      </c>
      <c r="I3948" s="4" t="e">
        <f>#REF!/1.7</f>
        <v>#REF!</v>
      </c>
      <c r="J3948" s="4">
        <f>Hilfstabelle!C3948/3</f>
        <v>0.47070325000000007</v>
      </c>
      <c r="K3948" s="96">
        <f>Hilfstabelle!F3948/11</f>
        <v>0</v>
      </c>
      <c r="L3948" s="107">
        <f>Hilfstabelle!G3948/sinks!$G$3</f>
        <v>0.18204117356904781</v>
      </c>
    </row>
    <row r="3949" spans="1:12" x14ac:dyDescent="0.25">
      <c r="A3949" s="89">
        <v>41073.458333333336</v>
      </c>
      <c r="B3949" s="4">
        <v>0.64371022580000004</v>
      </c>
      <c r="C3949" s="8">
        <v>0.45833333333333331</v>
      </c>
      <c r="D3949" s="8">
        <v>0</v>
      </c>
      <c r="E3949" s="8">
        <v>8.3333333333333329E-2</v>
      </c>
      <c r="F3949" s="8">
        <v>0.45833333333333331</v>
      </c>
      <c r="G3949" s="8">
        <v>0</v>
      </c>
      <c r="H3949" s="8">
        <v>8.3333333333333329E-2</v>
      </c>
      <c r="I3949" s="4" t="e">
        <f>#REF!/1.7</f>
        <v>#REF!</v>
      </c>
      <c r="J3949" s="4">
        <f>Hilfstabelle!C3949/3</f>
        <v>0.47412450000000006</v>
      </c>
      <c r="K3949" s="96">
        <f>Hilfstabelle!F3949/11</f>
        <v>0</v>
      </c>
      <c r="L3949" s="107">
        <f>Hilfstabelle!G3949/sinks!$G$3</f>
        <v>0.18555076870072265</v>
      </c>
    </row>
    <row r="3950" spans="1:12" x14ac:dyDescent="0.25">
      <c r="A3950" s="89">
        <v>41073.5</v>
      </c>
      <c r="B3950" s="4">
        <v>0.63359776830000003</v>
      </c>
      <c r="C3950" s="8">
        <v>0.5</v>
      </c>
      <c r="D3950" s="8">
        <v>0</v>
      </c>
      <c r="E3950" s="8">
        <v>7.6923076923076927E-2</v>
      </c>
      <c r="F3950" s="8">
        <v>0.5</v>
      </c>
      <c r="G3950" s="8">
        <v>0</v>
      </c>
      <c r="H3950" s="8">
        <v>7.6923076923076927E-2</v>
      </c>
      <c r="I3950" s="4" t="e">
        <f>#REF!/1.7</f>
        <v>#REF!</v>
      </c>
      <c r="J3950" s="4">
        <f>Hilfstabelle!C3950/3</f>
        <v>0.47590700000000002</v>
      </c>
      <c r="K3950" s="96">
        <f>Hilfstabelle!F3950/11</f>
        <v>0</v>
      </c>
      <c r="L3950" s="107">
        <f>Hilfstabelle!G3950/sinks!$G$3</f>
        <v>0.18860259055435297</v>
      </c>
    </row>
    <row r="3951" spans="1:12" x14ac:dyDescent="0.25">
      <c r="A3951" s="89">
        <v>41073.541666666664</v>
      </c>
      <c r="B3951" s="4">
        <v>0.62828001050000004</v>
      </c>
      <c r="C3951" s="8">
        <v>0.54166666666666663</v>
      </c>
      <c r="D3951" s="8">
        <v>0</v>
      </c>
      <c r="E3951" s="8">
        <v>7.1428571428571425E-2</v>
      </c>
      <c r="F3951" s="8">
        <v>0.54166666666666663</v>
      </c>
      <c r="G3951" s="8">
        <v>0</v>
      </c>
      <c r="H3951" s="8">
        <v>7.1428571428571425E-2</v>
      </c>
      <c r="I3951" s="4" t="e">
        <f>#REF!/1.7</f>
        <v>#REF!</v>
      </c>
      <c r="J3951" s="4">
        <f>Hilfstabelle!C3951/3</f>
        <v>0.47569999999999996</v>
      </c>
      <c r="K3951" s="96">
        <f>Hilfstabelle!F3951/11</f>
        <v>0</v>
      </c>
      <c r="L3951" s="107">
        <f>Hilfstabelle!G3951/sinks!$G$3</f>
        <v>0.17728541784714064</v>
      </c>
    </row>
    <row r="3952" spans="1:12" x14ac:dyDescent="0.25">
      <c r="A3952" s="89">
        <v>41073.583333333336</v>
      </c>
      <c r="B3952" s="4">
        <v>0.62496730889999996</v>
      </c>
      <c r="C3952" s="8">
        <v>0.58333333333333337</v>
      </c>
      <c r="D3952" s="8">
        <v>0</v>
      </c>
      <c r="E3952" s="8">
        <v>6.6666666666666666E-2</v>
      </c>
      <c r="F3952" s="8">
        <v>0.58333333333333337</v>
      </c>
      <c r="G3952" s="8">
        <v>0</v>
      </c>
      <c r="H3952" s="8">
        <v>6.6666666666666666E-2</v>
      </c>
      <c r="I3952" s="4" t="e">
        <f>#REF!/1.7</f>
        <v>#REF!</v>
      </c>
      <c r="J3952" s="4">
        <f>Hilfstabelle!C3952/3</f>
        <v>0.47345175</v>
      </c>
      <c r="K3952" s="96">
        <f>Hilfstabelle!F3952/11</f>
        <v>1</v>
      </c>
      <c r="L3952" s="107">
        <f>Hilfstabelle!G3952/sinks!$G$3</f>
        <v>0.83952961608058863</v>
      </c>
    </row>
    <row r="3953" spans="1:12" x14ac:dyDescent="0.25">
      <c r="A3953" s="89">
        <v>41073.625</v>
      </c>
      <c r="B3953" s="4">
        <v>0.62749542319999996</v>
      </c>
      <c r="C3953" s="8">
        <v>0.625</v>
      </c>
      <c r="D3953" s="8">
        <v>0</v>
      </c>
      <c r="E3953" s="8">
        <v>6.25E-2</v>
      </c>
      <c r="F3953" s="8">
        <v>0.625</v>
      </c>
      <c r="G3953" s="8">
        <v>0</v>
      </c>
      <c r="H3953" s="8">
        <v>6.25E-2</v>
      </c>
      <c r="I3953" s="4" t="e">
        <f>#REF!/1.7</f>
        <v>#REF!</v>
      </c>
      <c r="J3953" s="4">
        <f>Hilfstabelle!C3953/3</f>
        <v>0.46909325000000002</v>
      </c>
      <c r="K3953" s="96">
        <f>Hilfstabelle!F3953/11</f>
        <v>1</v>
      </c>
      <c r="L3953" s="107">
        <f>Hilfstabelle!G3953/sinks!$G$3</f>
        <v>0.84525178205614548</v>
      </c>
    </row>
    <row r="3954" spans="1:12" x14ac:dyDescent="0.25">
      <c r="A3954" s="89">
        <v>41073.666666666664</v>
      </c>
      <c r="B3954" s="4">
        <v>0.61197803159999997</v>
      </c>
      <c r="C3954" s="8">
        <v>0.66666666666666663</v>
      </c>
      <c r="D3954" s="8">
        <v>0</v>
      </c>
      <c r="E3954" s="8">
        <v>5.8823529411764705E-2</v>
      </c>
      <c r="F3954" s="8">
        <v>0.66666666666666663</v>
      </c>
      <c r="G3954" s="8">
        <v>0</v>
      </c>
      <c r="H3954" s="8">
        <v>5.8823529411764705E-2</v>
      </c>
      <c r="I3954" s="4" t="e">
        <f>#REF!/1.7</f>
        <v>#REF!</v>
      </c>
      <c r="J3954" s="4">
        <f>Hilfstabelle!C3954/3</f>
        <v>0.46361925000000004</v>
      </c>
      <c r="K3954" s="96">
        <f>Hilfstabelle!F3954/11</f>
        <v>1</v>
      </c>
      <c r="L3954" s="107">
        <f>Hilfstabelle!G3954/sinks!$G$3</f>
        <v>0.84960062819756865</v>
      </c>
    </row>
    <row r="3955" spans="1:12" x14ac:dyDescent="0.25">
      <c r="A3955" s="89">
        <v>41073.708333333336</v>
      </c>
      <c r="B3955" s="4">
        <v>0.58887629669999997</v>
      </c>
      <c r="C3955" s="8">
        <v>0.70833333333333337</v>
      </c>
      <c r="D3955" s="8">
        <v>0</v>
      </c>
      <c r="E3955" s="8">
        <v>5.5555555555555552E-2</v>
      </c>
      <c r="F3955" s="8">
        <v>0.70833333333333337</v>
      </c>
      <c r="G3955" s="8">
        <v>0</v>
      </c>
      <c r="H3955" s="8">
        <v>5.5555555555555552E-2</v>
      </c>
      <c r="I3955" s="4" t="e">
        <f>#REF!/1.7</f>
        <v>#REF!</v>
      </c>
      <c r="J3955" s="4">
        <f>Hilfstabelle!C3955/3</f>
        <v>0.45779449999999994</v>
      </c>
      <c r="K3955" s="96">
        <f>Hilfstabelle!F3955/11</f>
        <v>0.16666666666666666</v>
      </c>
      <c r="L3955" s="107">
        <f>Hilfstabelle!G3955/sinks!$G$3</f>
        <v>0.29243851913600438</v>
      </c>
    </row>
    <row r="3956" spans="1:12" x14ac:dyDescent="0.25">
      <c r="A3956" s="89">
        <v>41073.75</v>
      </c>
      <c r="B3956" s="4">
        <v>0.57658443029999995</v>
      </c>
      <c r="C3956" s="8">
        <v>0.75</v>
      </c>
      <c r="D3956" s="8">
        <v>0</v>
      </c>
      <c r="E3956" s="8">
        <v>5.2631578947368418E-2</v>
      </c>
      <c r="F3956" s="8">
        <v>0.75</v>
      </c>
      <c r="G3956" s="8">
        <v>0</v>
      </c>
      <c r="H3956" s="8">
        <v>5.2631578947368418E-2</v>
      </c>
      <c r="I3956" s="4" t="e">
        <f>#REF!/1.7</f>
        <v>#REF!</v>
      </c>
      <c r="J3956" s="4">
        <f>Hilfstabelle!C3956/3</f>
        <v>0.45222849999999998</v>
      </c>
      <c r="K3956" s="96">
        <f>Hilfstabelle!F3956/11</f>
        <v>0</v>
      </c>
      <c r="L3956" s="107">
        <f>Hilfstabelle!G3956/sinks!$G$3</f>
        <v>0.17864602175688415</v>
      </c>
    </row>
    <row r="3957" spans="1:12" x14ac:dyDescent="0.25">
      <c r="A3957" s="89">
        <v>41073.791666666664</v>
      </c>
      <c r="B3957" s="4">
        <v>0.57231278880000003</v>
      </c>
      <c r="C3957" s="8">
        <v>0.79166666666666663</v>
      </c>
      <c r="D3957" s="8">
        <v>0</v>
      </c>
      <c r="E3957" s="8">
        <v>0.05</v>
      </c>
      <c r="F3957" s="8">
        <v>0.79166666666666663</v>
      </c>
      <c r="G3957" s="8">
        <v>0</v>
      </c>
      <c r="H3957" s="8">
        <v>0.05</v>
      </c>
      <c r="I3957" s="4" t="e">
        <f>#REF!/1.7</f>
        <v>#REF!</v>
      </c>
      <c r="J3957" s="4">
        <f>Hilfstabelle!C3957/3</f>
        <v>0.44555850000000002</v>
      </c>
      <c r="K3957" s="96">
        <f>Hilfstabelle!F3957/11</f>
        <v>0</v>
      </c>
      <c r="L3957" s="107">
        <f>Hilfstabelle!G3957/sinks!$G$3</f>
        <v>0.17160139964475415</v>
      </c>
    </row>
    <row r="3958" spans="1:12" x14ac:dyDescent="0.25">
      <c r="A3958" s="89">
        <v>41073.833333333336</v>
      </c>
      <c r="B3958" s="4">
        <v>0.55609798619999995</v>
      </c>
      <c r="C3958" s="8">
        <v>0.83333333333333337</v>
      </c>
      <c r="D3958" s="8">
        <v>0</v>
      </c>
      <c r="E3958" s="8">
        <v>4.7619047619047616E-2</v>
      </c>
      <c r="F3958" s="8">
        <v>0.83333333333333337</v>
      </c>
      <c r="G3958" s="8">
        <v>0</v>
      </c>
      <c r="H3958" s="8">
        <v>4.7619047619047616E-2</v>
      </c>
      <c r="I3958" s="4" t="e">
        <f>#REF!/1.7</f>
        <v>#REF!</v>
      </c>
      <c r="J3958" s="4">
        <f>Hilfstabelle!C3958/3</f>
        <v>0.43818125000000002</v>
      </c>
      <c r="K3958" s="96">
        <f>Hilfstabelle!F3958/11</f>
        <v>0</v>
      </c>
      <c r="L3958" s="107">
        <f>Hilfstabelle!G3958/sinks!$G$3</f>
        <v>0.15971201033998608</v>
      </c>
    </row>
    <row r="3959" spans="1:12" x14ac:dyDescent="0.25">
      <c r="A3959" s="89">
        <v>41073.875</v>
      </c>
      <c r="B3959" s="4">
        <v>0.50972012389999999</v>
      </c>
      <c r="C3959" s="8">
        <v>0.875</v>
      </c>
      <c r="D3959" s="8">
        <v>0</v>
      </c>
      <c r="E3959" s="8">
        <v>4.5454545454545456E-2</v>
      </c>
      <c r="F3959" s="8">
        <v>0.875</v>
      </c>
      <c r="G3959" s="8">
        <v>0</v>
      </c>
      <c r="H3959" s="8">
        <v>4.5454545454545456E-2</v>
      </c>
      <c r="I3959" s="4" t="e">
        <f>#REF!/1.7</f>
        <v>#REF!</v>
      </c>
      <c r="J3959" s="4">
        <f>Hilfstabelle!C3959/3</f>
        <v>0.43071199999999998</v>
      </c>
      <c r="K3959" s="96">
        <f>Hilfstabelle!F3959/11</f>
        <v>0</v>
      </c>
      <c r="L3959" s="107">
        <f>Hilfstabelle!G3959/sinks!$G$3</f>
        <v>0.1446309240132963</v>
      </c>
    </row>
    <row r="3960" spans="1:12" x14ac:dyDescent="0.25">
      <c r="A3960" s="89">
        <v>41073.916666666664</v>
      </c>
      <c r="B3960" s="4">
        <v>0.48260831659999998</v>
      </c>
      <c r="C3960" s="8">
        <v>0.91666666666666663</v>
      </c>
      <c r="D3960" s="8">
        <v>0</v>
      </c>
      <c r="E3960" s="8">
        <v>4.3478260869565216E-2</v>
      </c>
      <c r="F3960" s="8">
        <v>0.91666666666666663</v>
      </c>
      <c r="G3960" s="8">
        <v>0</v>
      </c>
      <c r="H3960" s="8">
        <v>4.3478260869565216E-2</v>
      </c>
      <c r="I3960" s="4" t="e">
        <f>#REF!/1.7</f>
        <v>#REF!</v>
      </c>
      <c r="J3960" s="4">
        <f>Hilfstabelle!C3960/3</f>
        <v>0.42640525000000001</v>
      </c>
      <c r="K3960" s="96">
        <f>Hilfstabelle!F3960/11</f>
        <v>0</v>
      </c>
      <c r="L3960" s="107">
        <f>Hilfstabelle!G3960/sinks!$G$3</f>
        <v>0.13552632214996588</v>
      </c>
    </row>
    <row r="3961" spans="1:12" x14ac:dyDescent="0.25">
      <c r="A3961" s="89">
        <v>41073.958333333336</v>
      </c>
      <c r="B3961" s="4">
        <v>0.45584517479999997</v>
      </c>
      <c r="C3961" s="8">
        <v>0.95833333333333337</v>
      </c>
      <c r="D3961" s="8">
        <v>0</v>
      </c>
      <c r="E3961" s="8">
        <v>4.1666666666666664E-2</v>
      </c>
      <c r="F3961" s="8">
        <v>0.95833333333333337</v>
      </c>
      <c r="G3961" s="8">
        <v>0</v>
      </c>
      <c r="H3961" s="8">
        <v>4.1666666666666664E-2</v>
      </c>
      <c r="I3961" s="4" t="e">
        <f>#REF!/1.7</f>
        <v>#REF!</v>
      </c>
      <c r="J3961" s="4">
        <f>Hilfstabelle!C3961/3</f>
        <v>0.42332900000000001</v>
      </c>
      <c r="K3961" s="96">
        <f>Hilfstabelle!F3961/11</f>
        <v>0</v>
      </c>
      <c r="L3961" s="107">
        <f>Hilfstabelle!G3961/sinks!$G$3</f>
        <v>0.127782324196379</v>
      </c>
    </row>
    <row r="3962" spans="1:12" x14ac:dyDescent="0.25">
      <c r="A3962" s="89">
        <v>41074</v>
      </c>
      <c r="B3962" s="4">
        <v>0.44320460290000002</v>
      </c>
      <c r="C3962" s="8">
        <v>0</v>
      </c>
      <c r="D3962" s="8">
        <v>0</v>
      </c>
      <c r="E3962" s="8">
        <v>1</v>
      </c>
      <c r="F3962" s="8">
        <v>0</v>
      </c>
      <c r="G3962" s="8">
        <v>0</v>
      </c>
      <c r="H3962" s="8">
        <v>1</v>
      </c>
      <c r="I3962" s="4" t="e">
        <f>#REF!/1.7</f>
        <v>#REF!</v>
      </c>
      <c r="J3962" s="4">
        <f>Hilfstabelle!C3962/3</f>
        <v>0.42171900000000001</v>
      </c>
      <c r="K3962" s="96">
        <f>Hilfstabelle!F3962/11</f>
        <v>0</v>
      </c>
      <c r="L3962" s="107">
        <f>Hilfstabelle!G3962/sinks!$G$3</f>
        <v>0.12590036738664032</v>
      </c>
    </row>
    <row r="3963" spans="1:12" x14ac:dyDescent="0.25">
      <c r="A3963" s="89">
        <v>41074.041666666664</v>
      </c>
      <c r="B3963" s="4">
        <v>0.42611803679999999</v>
      </c>
      <c r="C3963" s="8">
        <v>4.1666666666666664E-2</v>
      </c>
      <c r="D3963" s="8">
        <v>0</v>
      </c>
      <c r="E3963" s="8">
        <v>0.5</v>
      </c>
      <c r="F3963" s="8">
        <v>4.1666666666666664E-2</v>
      </c>
      <c r="G3963" s="8">
        <v>0</v>
      </c>
      <c r="H3963" s="8">
        <v>0.5</v>
      </c>
      <c r="I3963" s="4" t="e">
        <f>#REF!/1.7</f>
        <v>#REF!</v>
      </c>
      <c r="J3963" s="4">
        <f>Hilfstabelle!C3963/3</f>
        <v>0.41991924999999997</v>
      </c>
      <c r="K3963" s="96">
        <f>Hilfstabelle!F3963/11</f>
        <v>0</v>
      </c>
      <c r="L3963" s="107">
        <f>Hilfstabelle!G3963/sinks!$G$3</f>
        <v>0.1217804078842394</v>
      </c>
    </row>
    <row r="3964" spans="1:12" x14ac:dyDescent="0.25">
      <c r="A3964" s="89">
        <v>41074.083333333336</v>
      </c>
      <c r="B3964" s="4">
        <v>0.41879522270000002</v>
      </c>
      <c r="C3964" s="8">
        <v>8.3333333333333329E-2</v>
      </c>
      <c r="D3964" s="8">
        <v>0</v>
      </c>
      <c r="E3964" s="8">
        <v>0.33333333333333331</v>
      </c>
      <c r="F3964" s="8">
        <v>8.3333333333333329E-2</v>
      </c>
      <c r="G3964" s="8">
        <v>0</v>
      </c>
      <c r="H3964" s="8">
        <v>0.33333333333333331</v>
      </c>
      <c r="I3964" s="4" t="e">
        <f>#REF!/1.7</f>
        <v>#REF!</v>
      </c>
      <c r="J3964" s="4">
        <f>Hilfstabelle!C3964/3</f>
        <v>0.41760775</v>
      </c>
      <c r="K3964" s="96">
        <f>Hilfstabelle!F3964/11</f>
        <v>0</v>
      </c>
      <c r="L3964" s="107">
        <f>Hilfstabelle!G3964/sinks!$G$3</f>
        <v>0.12000017846962167</v>
      </c>
    </row>
    <row r="3965" spans="1:12" x14ac:dyDescent="0.25">
      <c r="A3965" s="89">
        <v>41074.125</v>
      </c>
      <c r="B3965" s="4">
        <v>0.42777438759999997</v>
      </c>
      <c r="C3965" s="8">
        <v>0.125</v>
      </c>
      <c r="D3965" s="8">
        <v>0</v>
      </c>
      <c r="E3965" s="8">
        <v>0.25</v>
      </c>
      <c r="F3965" s="8">
        <v>0.125</v>
      </c>
      <c r="G3965" s="8">
        <v>0</v>
      </c>
      <c r="H3965" s="8">
        <v>0.25</v>
      </c>
      <c r="I3965" s="4" t="e">
        <f>#REF!/1.7</f>
        <v>#REF!</v>
      </c>
      <c r="J3965" s="4">
        <f>Hilfstabelle!C3965/3</f>
        <v>0.42087950000000002</v>
      </c>
      <c r="K3965" s="96">
        <f>Hilfstabelle!F3965/11</f>
        <v>0</v>
      </c>
      <c r="L3965" s="107">
        <f>Hilfstabelle!G3965/sinks!$G$3</f>
        <v>0.11802921018915211</v>
      </c>
    </row>
    <row r="3966" spans="1:12" x14ac:dyDescent="0.25">
      <c r="A3966" s="89">
        <v>41074.166666666664</v>
      </c>
      <c r="B3966" s="4">
        <v>0.45610670390000002</v>
      </c>
      <c r="C3966" s="8">
        <v>0.16666666666666666</v>
      </c>
      <c r="D3966" s="8">
        <v>0</v>
      </c>
      <c r="E3966" s="8">
        <v>0.2</v>
      </c>
      <c r="F3966" s="8">
        <v>0.16666666666666666</v>
      </c>
      <c r="G3966" s="8">
        <v>0</v>
      </c>
      <c r="H3966" s="8">
        <v>0.2</v>
      </c>
      <c r="I3966" s="4" t="e">
        <f>#REF!/1.7</f>
        <v>#REF!</v>
      </c>
      <c r="J3966" s="4">
        <f>Hilfstabelle!C3966/3</f>
        <v>0.42920550000000007</v>
      </c>
      <c r="K3966" s="96">
        <f>Hilfstabelle!F3966/11</f>
        <v>0</v>
      </c>
      <c r="L3966" s="107">
        <f>Hilfstabelle!G3966/sinks!$G$3</f>
        <v>0.11570219602575904</v>
      </c>
    </row>
    <row r="3967" spans="1:12" x14ac:dyDescent="0.25">
      <c r="A3967" s="89">
        <v>41074.208333333336</v>
      </c>
      <c r="B3967" s="4">
        <v>0.49734112110000001</v>
      </c>
      <c r="C3967" s="8">
        <v>0.20833333333333334</v>
      </c>
      <c r="D3967" s="8">
        <v>0</v>
      </c>
      <c r="E3967" s="8">
        <v>0.16666666666666666</v>
      </c>
      <c r="F3967" s="8">
        <v>0.20833333333333334</v>
      </c>
      <c r="G3967" s="8">
        <v>0</v>
      </c>
      <c r="H3967" s="8">
        <v>0.16666666666666666</v>
      </c>
      <c r="I3967" s="4" t="e">
        <f>#REF!/1.7</f>
        <v>#REF!</v>
      </c>
      <c r="J3967" s="4">
        <f>Hilfstabelle!C3967/3</f>
        <v>0.43748549999999997</v>
      </c>
      <c r="K3967" s="96">
        <f>Hilfstabelle!F3967/11</f>
        <v>0</v>
      </c>
      <c r="L3967" s="107">
        <f>Hilfstabelle!G3967/sinks!$G$3</f>
        <v>0.11418900102333401</v>
      </c>
    </row>
    <row r="3968" spans="1:12" x14ac:dyDescent="0.25">
      <c r="A3968" s="89">
        <v>41074.25</v>
      </c>
      <c r="B3968" s="4">
        <v>0.529247668</v>
      </c>
      <c r="C3968" s="8">
        <v>0.25</v>
      </c>
      <c r="D3968" s="8">
        <v>0</v>
      </c>
      <c r="E3968" s="8">
        <v>0.14285714285714285</v>
      </c>
      <c r="F3968" s="8">
        <v>0.25</v>
      </c>
      <c r="G3968" s="8">
        <v>0</v>
      </c>
      <c r="H3968" s="8">
        <v>0.14285714285714285</v>
      </c>
      <c r="I3968" s="4" t="e">
        <f>#REF!/1.7</f>
        <v>#REF!</v>
      </c>
      <c r="J3968" s="4">
        <f>Hilfstabelle!C3968/3</f>
        <v>0.44412099999999999</v>
      </c>
      <c r="K3968" s="96">
        <f>Hilfstabelle!F3968/11</f>
        <v>0</v>
      </c>
      <c r="L3968" s="107">
        <f>Hilfstabelle!G3968/sinks!$G$3</f>
        <v>0.13177512445487868</v>
      </c>
    </row>
    <row r="3969" spans="1:12" x14ac:dyDescent="0.25">
      <c r="A3969" s="89">
        <v>41074.291666666664</v>
      </c>
      <c r="B3969" s="4">
        <v>0.56045680409999998</v>
      </c>
      <c r="C3969" s="8">
        <v>0.29166666666666669</v>
      </c>
      <c r="D3969" s="8">
        <v>0</v>
      </c>
      <c r="E3969" s="8">
        <v>0.125</v>
      </c>
      <c r="F3969" s="8">
        <v>0.29166666666666669</v>
      </c>
      <c r="G3969" s="8">
        <v>0</v>
      </c>
      <c r="H3969" s="8">
        <v>0.125</v>
      </c>
      <c r="I3969" s="4" t="e">
        <f>#REF!/1.7</f>
        <v>#REF!</v>
      </c>
      <c r="J3969" s="4">
        <f>Hilfstabelle!C3969/3</f>
        <v>0.44823225</v>
      </c>
      <c r="K3969" s="96">
        <f>Hilfstabelle!F3969/11</f>
        <v>0</v>
      </c>
      <c r="L3969" s="107">
        <f>Hilfstabelle!G3969/sinks!$G$3</f>
        <v>0.13790420001091952</v>
      </c>
    </row>
    <row r="3970" spans="1:12" x14ac:dyDescent="0.25">
      <c r="A3970" s="89">
        <v>41074.333333333336</v>
      </c>
      <c r="B3970" s="4">
        <v>0.58983523670000004</v>
      </c>
      <c r="C3970" s="8">
        <v>0.33333333333333331</v>
      </c>
      <c r="D3970" s="8">
        <v>0</v>
      </c>
      <c r="E3970" s="8">
        <v>0.1111111111111111</v>
      </c>
      <c r="F3970" s="8">
        <v>0.33333333333333331</v>
      </c>
      <c r="G3970" s="8">
        <v>0</v>
      </c>
      <c r="H3970" s="8">
        <v>0.1111111111111111</v>
      </c>
      <c r="I3970" s="4" t="e">
        <f>#REF!/1.7</f>
        <v>#REF!</v>
      </c>
      <c r="J3970" s="4">
        <f>Hilfstabelle!C3970/3</f>
        <v>0.45244700000000004</v>
      </c>
      <c r="K3970" s="96">
        <f>Hilfstabelle!F3970/11</f>
        <v>0</v>
      </c>
      <c r="L3970" s="107">
        <f>Hilfstabelle!G3970/sinks!$G$3</f>
        <v>0.15846584974975372</v>
      </c>
    </row>
    <row r="3971" spans="1:12" x14ac:dyDescent="0.25">
      <c r="A3971" s="89">
        <v>41074.375</v>
      </c>
      <c r="B3971" s="4">
        <v>0.6036962776</v>
      </c>
      <c r="C3971" s="8">
        <v>0.375</v>
      </c>
      <c r="D3971" s="8">
        <v>0</v>
      </c>
      <c r="E3971" s="8">
        <v>0.1</v>
      </c>
      <c r="F3971" s="8">
        <v>0.375</v>
      </c>
      <c r="G3971" s="8">
        <v>0</v>
      </c>
      <c r="H3971" s="8">
        <v>0.1</v>
      </c>
      <c r="I3971" s="4" t="e">
        <f>#REF!/1.7</f>
        <v>#REF!</v>
      </c>
      <c r="J3971" s="4">
        <f>Hilfstabelle!C3971/3</f>
        <v>0.45686874999999999</v>
      </c>
      <c r="K3971" s="96">
        <f>Hilfstabelle!F3971/11</f>
        <v>0</v>
      </c>
      <c r="L3971" s="107">
        <f>Hilfstabelle!G3971/sinks!$G$3</f>
        <v>0.17804837331054821</v>
      </c>
    </row>
    <row r="3972" spans="1:12" x14ac:dyDescent="0.25">
      <c r="A3972" s="89">
        <v>41074.416666666664</v>
      </c>
      <c r="B3972" s="4">
        <v>0.57579984309999999</v>
      </c>
      <c r="C3972" s="8">
        <v>0.41666666666666669</v>
      </c>
      <c r="D3972" s="8">
        <v>0</v>
      </c>
      <c r="E3972" s="8">
        <v>9.0909090909090912E-2</v>
      </c>
      <c r="F3972" s="8">
        <v>0.41666666666666669</v>
      </c>
      <c r="G3972" s="8">
        <v>0</v>
      </c>
      <c r="H3972" s="8">
        <v>9.0909090909090912E-2</v>
      </c>
      <c r="I3972" s="4" t="e">
        <f>#REF!/1.7</f>
        <v>#REF!</v>
      </c>
      <c r="J3972" s="4">
        <f>Hilfstabelle!C3972/3</f>
        <v>0.46106625000000001</v>
      </c>
      <c r="K3972" s="96">
        <f>Hilfstabelle!F3972/11</f>
        <v>0</v>
      </c>
      <c r="L3972" s="107">
        <f>Hilfstabelle!G3972/sinks!$G$3</f>
        <v>0.18204117356904781</v>
      </c>
    </row>
    <row r="3973" spans="1:12" x14ac:dyDescent="0.25">
      <c r="A3973" s="89">
        <v>41074.458333333336</v>
      </c>
      <c r="B3973" s="4">
        <v>0.56237468400000001</v>
      </c>
      <c r="C3973" s="8">
        <v>0.45833333333333331</v>
      </c>
      <c r="D3973" s="8">
        <v>0</v>
      </c>
      <c r="E3973" s="8">
        <v>8.3333333333333329E-2</v>
      </c>
      <c r="F3973" s="8">
        <v>0.45833333333333331</v>
      </c>
      <c r="G3973" s="8">
        <v>0</v>
      </c>
      <c r="H3973" s="8">
        <v>8.3333333333333329E-2</v>
      </c>
      <c r="I3973" s="4" t="e">
        <f>#REF!/1.7</f>
        <v>#REF!</v>
      </c>
      <c r="J3973" s="4">
        <f>Hilfstabelle!C3973/3</f>
        <v>0.46539600000000009</v>
      </c>
      <c r="K3973" s="96">
        <f>Hilfstabelle!F3973/11</f>
        <v>0</v>
      </c>
      <c r="L3973" s="107">
        <f>Hilfstabelle!G3973/sinks!$G$3</f>
        <v>0.18555076870072265</v>
      </c>
    </row>
    <row r="3974" spans="1:12" x14ac:dyDescent="0.25">
      <c r="A3974" s="89">
        <v>41074.5</v>
      </c>
      <c r="B3974" s="4">
        <v>0.54058059449999996</v>
      </c>
      <c r="C3974" s="8">
        <v>0.5</v>
      </c>
      <c r="D3974" s="8">
        <v>0</v>
      </c>
      <c r="E3974" s="8">
        <v>7.6923076923076927E-2</v>
      </c>
      <c r="F3974" s="8">
        <v>0.5</v>
      </c>
      <c r="G3974" s="8">
        <v>0</v>
      </c>
      <c r="H3974" s="8">
        <v>7.6923076923076927E-2</v>
      </c>
      <c r="I3974" s="4" t="e">
        <f>#REF!/1.7</f>
        <v>#REF!</v>
      </c>
      <c r="J3974" s="4">
        <f>Hilfstabelle!C3974/3</f>
        <v>0.46821925000000003</v>
      </c>
      <c r="K3974" s="96">
        <f>Hilfstabelle!F3974/11</f>
        <v>0</v>
      </c>
      <c r="L3974" s="107">
        <f>Hilfstabelle!G3974/sinks!$G$3</f>
        <v>0.18860259055435297</v>
      </c>
    </row>
    <row r="3975" spans="1:12" x14ac:dyDescent="0.25">
      <c r="A3975" s="89">
        <v>41074.541666666664</v>
      </c>
      <c r="B3975" s="4">
        <v>0.54049341819999996</v>
      </c>
      <c r="C3975" s="8">
        <v>0.54166666666666663</v>
      </c>
      <c r="D3975" s="8">
        <v>0</v>
      </c>
      <c r="E3975" s="8">
        <v>7.1428571428571425E-2</v>
      </c>
      <c r="F3975" s="8">
        <v>0.54166666666666663</v>
      </c>
      <c r="G3975" s="8">
        <v>0</v>
      </c>
      <c r="H3975" s="8">
        <v>7.1428571428571425E-2</v>
      </c>
      <c r="I3975" s="4" t="e">
        <f>#REF!/1.7</f>
        <v>#REF!</v>
      </c>
      <c r="J3975" s="4">
        <f>Hilfstabelle!C3975/3</f>
        <v>0.46990400000000004</v>
      </c>
      <c r="K3975" s="96">
        <f>Hilfstabelle!F3975/11</f>
        <v>0</v>
      </c>
      <c r="L3975" s="107">
        <f>Hilfstabelle!G3975/sinks!$G$3</f>
        <v>0.17728541784714064</v>
      </c>
    </row>
    <row r="3976" spans="1:12" x14ac:dyDescent="0.25">
      <c r="A3976" s="89">
        <v>41074.583333333336</v>
      </c>
      <c r="B3976" s="4">
        <v>0.54049341819999996</v>
      </c>
      <c r="C3976" s="8">
        <v>0.58333333333333337</v>
      </c>
      <c r="D3976" s="8">
        <v>0</v>
      </c>
      <c r="E3976" s="8">
        <v>6.6666666666666666E-2</v>
      </c>
      <c r="F3976" s="8">
        <v>0.58333333333333337</v>
      </c>
      <c r="G3976" s="8">
        <v>0</v>
      </c>
      <c r="H3976" s="8">
        <v>6.6666666666666666E-2</v>
      </c>
      <c r="I3976" s="4" t="e">
        <f>#REF!/1.7</f>
        <v>#REF!</v>
      </c>
      <c r="J3976" s="4">
        <f>Hilfstabelle!C3976/3</f>
        <v>0.46935775000000007</v>
      </c>
      <c r="K3976" s="96">
        <f>Hilfstabelle!F3976/11</f>
        <v>0</v>
      </c>
      <c r="L3976" s="107">
        <f>Hilfstabelle!G3976/sinks!$G$3</f>
        <v>0.16684564392284693</v>
      </c>
    </row>
    <row r="3977" spans="1:12" x14ac:dyDescent="0.25">
      <c r="A3977" s="89">
        <v>41074.625</v>
      </c>
      <c r="B3977" s="4">
        <v>0.56307209479999998</v>
      </c>
      <c r="C3977" s="8">
        <v>0.625</v>
      </c>
      <c r="D3977" s="8">
        <v>0</v>
      </c>
      <c r="E3977" s="8">
        <v>6.25E-2</v>
      </c>
      <c r="F3977" s="8">
        <v>0.625</v>
      </c>
      <c r="G3977" s="8">
        <v>0</v>
      </c>
      <c r="H3977" s="8">
        <v>6.25E-2</v>
      </c>
      <c r="I3977" s="4" t="e">
        <f>#REF!/1.7</f>
        <v>#REF!</v>
      </c>
      <c r="J3977" s="4">
        <f>Hilfstabelle!C3977/3</f>
        <v>0.46613775000000007</v>
      </c>
      <c r="K3977" s="96">
        <f>Hilfstabelle!F3977/11</f>
        <v>0</v>
      </c>
      <c r="L3977" s="107">
        <f>Hilfstabelle!G3977/sinks!$G$3</f>
        <v>0.17256780989840378</v>
      </c>
    </row>
    <row r="3978" spans="1:12" x14ac:dyDescent="0.25">
      <c r="A3978" s="89">
        <v>41074.666666666664</v>
      </c>
      <c r="B3978" s="4">
        <v>0.57492807950000002</v>
      </c>
      <c r="C3978" s="8">
        <v>0.66666666666666663</v>
      </c>
      <c r="D3978" s="8">
        <v>0</v>
      </c>
      <c r="E3978" s="8">
        <v>5.8823529411764705E-2</v>
      </c>
      <c r="F3978" s="8">
        <v>0.66666666666666663</v>
      </c>
      <c r="G3978" s="8">
        <v>0</v>
      </c>
      <c r="H3978" s="8">
        <v>5.8823529411764705E-2</v>
      </c>
      <c r="I3978" s="4" t="e">
        <f>#REF!/1.7</f>
        <v>#REF!</v>
      </c>
      <c r="J3978" s="4">
        <f>Hilfstabelle!C3978/3</f>
        <v>0.46342949999999999</v>
      </c>
      <c r="K3978" s="96">
        <f>Hilfstabelle!F3978/11</f>
        <v>0</v>
      </c>
      <c r="L3978" s="107">
        <f>Hilfstabelle!G3978/sinks!$G$3</f>
        <v>0.17691665603982687</v>
      </c>
    </row>
    <row r="3979" spans="1:12" x14ac:dyDescent="0.25">
      <c r="A3979" s="89">
        <v>41074.708333333336</v>
      </c>
      <c r="B3979" s="4">
        <v>0.56150292040000005</v>
      </c>
      <c r="C3979" s="8">
        <v>0.70833333333333337</v>
      </c>
      <c r="D3979" s="8">
        <v>0</v>
      </c>
      <c r="E3979" s="8">
        <v>5.5555555555555552E-2</v>
      </c>
      <c r="F3979" s="8">
        <v>0.70833333333333337</v>
      </c>
      <c r="G3979" s="8">
        <v>0</v>
      </c>
      <c r="H3979" s="8">
        <v>5.5555555555555552E-2</v>
      </c>
      <c r="I3979" s="4" t="e">
        <f>#REF!/1.7</f>
        <v>#REF!</v>
      </c>
      <c r="J3979" s="4">
        <f>Hilfstabelle!C3979/3</f>
        <v>0.460175</v>
      </c>
      <c r="K3979" s="96">
        <f>Hilfstabelle!F3979/11</f>
        <v>0</v>
      </c>
      <c r="L3979" s="107">
        <f>Hilfstabelle!G3979/sinks!$G$3</f>
        <v>0.18032452377638078</v>
      </c>
    </row>
    <row r="3980" spans="1:12" x14ac:dyDescent="0.25">
      <c r="A3980" s="89">
        <v>41074.75</v>
      </c>
      <c r="B3980" s="4">
        <v>0.56324644759999998</v>
      </c>
      <c r="C3980" s="8">
        <v>0.75</v>
      </c>
      <c r="D3980" s="8">
        <v>0</v>
      </c>
      <c r="E3980" s="8">
        <v>5.2631578947368418E-2</v>
      </c>
      <c r="F3980" s="8">
        <v>0.75</v>
      </c>
      <c r="G3980" s="8">
        <v>0</v>
      </c>
      <c r="H3980" s="8">
        <v>5.2631578947368418E-2</v>
      </c>
      <c r="I3980" s="4" t="e">
        <f>#REF!/1.7</f>
        <v>#REF!</v>
      </c>
      <c r="J3980" s="4">
        <f>Hilfstabelle!C3980/3</f>
        <v>0.45403400000000005</v>
      </c>
      <c r="K3980" s="96">
        <f>Hilfstabelle!F3980/11</f>
        <v>0</v>
      </c>
      <c r="L3980" s="107">
        <f>Hilfstabelle!G3980/sinks!$G$3</f>
        <v>0.17864602175688415</v>
      </c>
    </row>
    <row r="3981" spans="1:12" x14ac:dyDescent="0.25">
      <c r="A3981" s="89">
        <v>41074.791666666664</v>
      </c>
      <c r="B3981" s="4">
        <v>0.575538314</v>
      </c>
      <c r="C3981" s="8">
        <v>0.79166666666666663</v>
      </c>
      <c r="D3981" s="8">
        <v>0</v>
      </c>
      <c r="E3981" s="8">
        <v>0.05</v>
      </c>
      <c r="F3981" s="8">
        <v>0.79166666666666663</v>
      </c>
      <c r="G3981" s="8">
        <v>0</v>
      </c>
      <c r="H3981" s="8">
        <v>0.05</v>
      </c>
      <c r="I3981" s="4" t="e">
        <f>#REF!/1.7</f>
        <v>#REF!</v>
      </c>
      <c r="J3981" s="4">
        <f>Hilfstabelle!C3981/3</f>
        <v>0.44401750000000001</v>
      </c>
      <c r="K3981" s="96">
        <f>Hilfstabelle!F3981/11</f>
        <v>0</v>
      </c>
      <c r="L3981" s="107">
        <f>Hilfstabelle!G3981/sinks!$G$3</f>
        <v>0.17160139964475415</v>
      </c>
    </row>
    <row r="3982" spans="1:12" x14ac:dyDescent="0.25">
      <c r="A3982" s="89">
        <v>41074.833333333336</v>
      </c>
      <c r="B3982" s="4">
        <v>0.55975939330000002</v>
      </c>
      <c r="C3982" s="8">
        <v>0.83333333333333337</v>
      </c>
      <c r="D3982" s="8">
        <v>0</v>
      </c>
      <c r="E3982" s="8">
        <v>4.7619047619047616E-2</v>
      </c>
      <c r="F3982" s="8">
        <v>0.83333333333333337</v>
      </c>
      <c r="G3982" s="8">
        <v>0</v>
      </c>
      <c r="H3982" s="8">
        <v>4.7619047619047616E-2</v>
      </c>
      <c r="I3982" s="4" t="e">
        <f>#REF!/1.7</f>
        <v>#REF!</v>
      </c>
      <c r="J3982" s="4">
        <f>Hilfstabelle!C3982/3</f>
        <v>0.43751999999999996</v>
      </c>
      <c r="K3982" s="96">
        <f>Hilfstabelle!F3982/11</f>
        <v>0</v>
      </c>
      <c r="L3982" s="107">
        <f>Hilfstabelle!G3982/sinks!$G$3</f>
        <v>0.15971201033998608</v>
      </c>
    </row>
    <row r="3983" spans="1:12" x14ac:dyDescent="0.25">
      <c r="A3983" s="89">
        <v>41074.875</v>
      </c>
      <c r="B3983" s="4">
        <v>0.52515037919999996</v>
      </c>
      <c r="C3983" s="8">
        <v>0.875</v>
      </c>
      <c r="D3983" s="8">
        <v>0</v>
      </c>
      <c r="E3983" s="8">
        <v>4.5454545454545456E-2</v>
      </c>
      <c r="F3983" s="8">
        <v>0.875</v>
      </c>
      <c r="G3983" s="8">
        <v>0</v>
      </c>
      <c r="H3983" s="8">
        <v>4.5454545454545456E-2</v>
      </c>
      <c r="I3983" s="4" t="e">
        <f>#REF!/1.7</f>
        <v>#REF!</v>
      </c>
      <c r="J3983" s="4">
        <f>Hilfstabelle!C3983/3</f>
        <v>0.43254049999999999</v>
      </c>
      <c r="K3983" s="96">
        <f>Hilfstabelle!F3983/11</f>
        <v>0</v>
      </c>
      <c r="L3983" s="107">
        <f>Hilfstabelle!G3983/sinks!$G$3</f>
        <v>0.1446309240132963</v>
      </c>
    </row>
    <row r="3984" spans="1:12" x14ac:dyDescent="0.25">
      <c r="A3984" s="89">
        <v>41074.916666666664</v>
      </c>
      <c r="B3984" s="4">
        <v>0.50196146799999997</v>
      </c>
      <c r="C3984" s="8">
        <v>0.91666666666666663</v>
      </c>
      <c r="D3984" s="8">
        <v>0</v>
      </c>
      <c r="E3984" s="8">
        <v>4.3478260869565216E-2</v>
      </c>
      <c r="F3984" s="8">
        <v>0.91666666666666663</v>
      </c>
      <c r="G3984" s="8">
        <v>0</v>
      </c>
      <c r="H3984" s="8">
        <v>4.3478260869565216E-2</v>
      </c>
      <c r="I3984" s="4" t="e">
        <f>#REF!/1.7</f>
        <v>#REF!</v>
      </c>
      <c r="J3984" s="4">
        <f>Hilfstabelle!C3984/3</f>
        <v>0.42845800000000001</v>
      </c>
      <c r="K3984" s="96">
        <f>Hilfstabelle!F3984/11</f>
        <v>0</v>
      </c>
      <c r="L3984" s="107">
        <f>Hilfstabelle!G3984/sinks!$G$3</f>
        <v>0.13552632214996588</v>
      </c>
    </row>
    <row r="3985" spans="1:12" x14ac:dyDescent="0.25">
      <c r="A3985" s="89">
        <v>41074.958333333336</v>
      </c>
      <c r="B3985" s="4">
        <v>0.4808647895</v>
      </c>
      <c r="C3985" s="8">
        <v>0.95833333333333337</v>
      </c>
      <c r="D3985" s="8">
        <v>0</v>
      </c>
      <c r="E3985" s="8">
        <v>4.1666666666666664E-2</v>
      </c>
      <c r="F3985" s="8">
        <v>0.95833333333333337</v>
      </c>
      <c r="G3985" s="8">
        <v>0</v>
      </c>
      <c r="H3985" s="8">
        <v>4.1666666666666664E-2</v>
      </c>
      <c r="I3985" s="4" t="e">
        <f>#REF!/1.7</f>
        <v>#REF!</v>
      </c>
      <c r="J3985" s="4">
        <f>Hilfstabelle!C3985/3</f>
        <v>0.42591075000000006</v>
      </c>
      <c r="K3985" s="96">
        <f>Hilfstabelle!F3985/11</f>
        <v>0</v>
      </c>
      <c r="L3985" s="107">
        <f>Hilfstabelle!G3985/sinks!$G$3</f>
        <v>0.127782324196379</v>
      </c>
    </row>
    <row r="3986" spans="1:12" x14ac:dyDescent="0.25">
      <c r="A3986" s="89">
        <v>41075</v>
      </c>
      <c r="B3986" s="4">
        <v>0.47022927380000001</v>
      </c>
      <c r="C3986" s="8">
        <v>0</v>
      </c>
      <c r="D3986" s="8">
        <v>0</v>
      </c>
      <c r="E3986" s="8">
        <v>1</v>
      </c>
      <c r="F3986" s="8">
        <v>0</v>
      </c>
      <c r="G3986" s="8">
        <v>0</v>
      </c>
      <c r="H3986" s="8">
        <v>1</v>
      </c>
      <c r="I3986" s="4" t="e">
        <f>#REF!/1.7</f>
        <v>#REF!</v>
      </c>
      <c r="J3986" s="4">
        <f>Hilfstabelle!C3986/3</f>
        <v>0.42419725000000003</v>
      </c>
      <c r="K3986" s="96">
        <f>Hilfstabelle!F3986/11</f>
        <v>0</v>
      </c>
      <c r="L3986" s="107">
        <f>Hilfstabelle!G3986/sinks!$G$3</f>
        <v>0.12590036738664032</v>
      </c>
    </row>
    <row r="3987" spans="1:12" x14ac:dyDescent="0.25">
      <c r="A3987" s="89">
        <v>41075.041666666664</v>
      </c>
      <c r="B3987" s="4">
        <v>0.46107575629999997</v>
      </c>
      <c r="C3987" s="8">
        <v>4.1666666666666664E-2</v>
      </c>
      <c r="D3987" s="8">
        <v>0</v>
      </c>
      <c r="E3987" s="8">
        <v>0.5</v>
      </c>
      <c r="F3987" s="8">
        <v>4.1666666666666664E-2</v>
      </c>
      <c r="G3987" s="8">
        <v>0</v>
      </c>
      <c r="H3987" s="8">
        <v>0.5</v>
      </c>
      <c r="I3987" s="4" t="e">
        <f>#REF!/1.7</f>
        <v>#REF!</v>
      </c>
      <c r="J3987" s="4">
        <f>Hilfstabelle!C3987/3</f>
        <v>0.42199500000000006</v>
      </c>
      <c r="K3987" s="96">
        <f>Hilfstabelle!F3987/11</f>
        <v>0</v>
      </c>
      <c r="L3987" s="107">
        <f>Hilfstabelle!G3987/sinks!$G$3</f>
        <v>0.1217804078842394</v>
      </c>
    </row>
    <row r="3988" spans="1:12" x14ac:dyDescent="0.25">
      <c r="A3988" s="89">
        <v>41075.083333333336</v>
      </c>
      <c r="B3988" s="4">
        <v>0.49167465780000003</v>
      </c>
      <c r="C3988" s="8">
        <v>8.3333333333333329E-2</v>
      </c>
      <c r="D3988" s="8">
        <v>0</v>
      </c>
      <c r="E3988" s="8">
        <v>0.33333333333333331</v>
      </c>
      <c r="F3988" s="8">
        <v>8.3333333333333329E-2</v>
      </c>
      <c r="G3988" s="8">
        <v>0</v>
      </c>
      <c r="H3988" s="8">
        <v>0.33333333333333331</v>
      </c>
      <c r="I3988" s="4" t="e">
        <f>#REF!/1.7</f>
        <v>#REF!</v>
      </c>
      <c r="J3988" s="4">
        <f>Hilfstabelle!C3988/3</f>
        <v>0.41918325000000006</v>
      </c>
      <c r="K3988" s="96">
        <f>Hilfstabelle!F3988/11</f>
        <v>0</v>
      </c>
      <c r="L3988" s="107">
        <f>Hilfstabelle!G3988/sinks!$G$3</f>
        <v>0.12000017846962167</v>
      </c>
    </row>
    <row r="3989" spans="1:12" x14ac:dyDescent="0.25">
      <c r="A3989" s="89">
        <v>41075.125</v>
      </c>
      <c r="B3989" s="4">
        <v>0.56141574409999995</v>
      </c>
      <c r="C3989" s="8">
        <v>0.125</v>
      </c>
      <c r="D3989" s="8">
        <v>0</v>
      </c>
      <c r="E3989" s="8">
        <v>0.25</v>
      </c>
      <c r="F3989" s="8">
        <v>0.125</v>
      </c>
      <c r="G3989" s="8">
        <v>0</v>
      </c>
      <c r="H3989" s="8">
        <v>0.25</v>
      </c>
      <c r="I3989" s="4" t="e">
        <f>#REF!/1.7</f>
        <v>#REF!</v>
      </c>
      <c r="J3989" s="4">
        <f>Hilfstabelle!C3989/3</f>
        <v>0.41930975000000004</v>
      </c>
      <c r="K3989" s="96">
        <f>Hilfstabelle!F3989/11</f>
        <v>0</v>
      </c>
      <c r="L3989" s="107">
        <f>Hilfstabelle!G3989/sinks!$G$3</f>
        <v>0.11802921018915211</v>
      </c>
    </row>
    <row r="3990" spans="1:12" x14ac:dyDescent="0.25">
      <c r="A3990" s="89">
        <v>41075.166666666664</v>
      </c>
      <c r="B3990" s="4">
        <v>0.67962688520000003</v>
      </c>
      <c r="C3990" s="8">
        <v>0.16666666666666666</v>
      </c>
      <c r="D3990" s="8">
        <v>0</v>
      </c>
      <c r="E3990" s="8">
        <v>0.2</v>
      </c>
      <c r="F3990" s="8">
        <v>0.16666666666666666</v>
      </c>
      <c r="G3990" s="8">
        <v>0</v>
      </c>
      <c r="H3990" s="8">
        <v>0.2</v>
      </c>
      <c r="I3990" s="4" t="e">
        <f>#REF!/1.7</f>
        <v>#REF!</v>
      </c>
      <c r="J3990" s="4">
        <f>Hilfstabelle!C3990/3</f>
        <v>0.43261525000000001</v>
      </c>
      <c r="K3990" s="96">
        <f>Hilfstabelle!F3990/11</f>
        <v>0</v>
      </c>
      <c r="L3990" s="107">
        <f>Hilfstabelle!G3990/sinks!$G$3</f>
        <v>0.11570219602575904</v>
      </c>
    </row>
    <row r="3991" spans="1:12" x14ac:dyDescent="0.25">
      <c r="A3991" s="89">
        <v>41075.208333333336</v>
      </c>
      <c r="B3991" s="4">
        <v>0.75407549470000002</v>
      </c>
      <c r="C3991" s="8">
        <v>0.20833333333333334</v>
      </c>
      <c r="D3991" s="8">
        <v>0</v>
      </c>
      <c r="E3991" s="8">
        <v>0.16666666666666666</v>
      </c>
      <c r="F3991" s="8">
        <v>0.20833333333333334</v>
      </c>
      <c r="G3991" s="8">
        <v>0</v>
      </c>
      <c r="H3991" s="8">
        <v>0.16666666666666666</v>
      </c>
      <c r="I3991" s="4" t="e">
        <f>#REF!/1.7</f>
        <v>#REF!</v>
      </c>
      <c r="J3991" s="4">
        <f>Hilfstabelle!C3991/3</f>
        <v>0.44308600000000004</v>
      </c>
      <c r="K3991" s="96">
        <f>Hilfstabelle!F3991/11</f>
        <v>0</v>
      </c>
      <c r="L3991" s="107">
        <f>Hilfstabelle!G3991/sinks!$G$3</f>
        <v>0.11418900102333401</v>
      </c>
    </row>
    <row r="3992" spans="1:12" x14ac:dyDescent="0.25">
      <c r="A3992" s="89">
        <v>41075.25</v>
      </c>
      <c r="B3992" s="4">
        <v>0.77857205129999996</v>
      </c>
      <c r="C3992" s="8">
        <v>0.25</v>
      </c>
      <c r="D3992" s="8">
        <v>0</v>
      </c>
      <c r="E3992" s="8">
        <v>0.14285714285714285</v>
      </c>
      <c r="F3992" s="8">
        <v>0.25</v>
      </c>
      <c r="G3992" s="8">
        <v>0</v>
      </c>
      <c r="H3992" s="8">
        <v>0.14285714285714285</v>
      </c>
      <c r="I3992" s="4" t="e">
        <f>#REF!/1.7</f>
        <v>#REF!</v>
      </c>
      <c r="J3992" s="4">
        <f>Hilfstabelle!C3992/3</f>
        <v>0.45562100000000005</v>
      </c>
      <c r="K3992" s="96">
        <f>Hilfstabelle!F3992/11</f>
        <v>0</v>
      </c>
      <c r="L3992" s="107">
        <f>Hilfstabelle!G3992/sinks!$G$3</f>
        <v>0.13177512445487868</v>
      </c>
    </row>
    <row r="3993" spans="1:12" x14ac:dyDescent="0.25">
      <c r="A3993" s="89">
        <v>41075.291666666664</v>
      </c>
      <c r="B3993" s="4">
        <v>0.78824862699999998</v>
      </c>
      <c r="C3993" s="8">
        <v>0.29166666666666669</v>
      </c>
      <c r="D3993" s="8">
        <v>0</v>
      </c>
      <c r="E3993" s="8">
        <v>0.125</v>
      </c>
      <c r="F3993" s="8">
        <v>0.29166666666666669</v>
      </c>
      <c r="G3993" s="8">
        <v>0</v>
      </c>
      <c r="H3993" s="8">
        <v>0.125</v>
      </c>
      <c r="I3993" s="4" t="e">
        <f>#REF!/1.7</f>
        <v>#REF!</v>
      </c>
      <c r="J3993" s="4">
        <f>Hilfstabelle!C3993/3</f>
        <v>0.46569500000000003</v>
      </c>
      <c r="K3993" s="96">
        <f>Hilfstabelle!F3993/11</f>
        <v>0</v>
      </c>
      <c r="L3993" s="107">
        <f>Hilfstabelle!G3993/sinks!$G$3</f>
        <v>0.13790420001091952</v>
      </c>
    </row>
    <row r="3994" spans="1:12" x14ac:dyDescent="0.25">
      <c r="A3994" s="89">
        <v>41075.333333333336</v>
      </c>
      <c r="B3994" s="4">
        <v>0.80969401100000005</v>
      </c>
      <c r="C3994" s="8">
        <v>0.33333333333333331</v>
      </c>
      <c r="D3994" s="8">
        <v>0</v>
      </c>
      <c r="E3994" s="8">
        <v>0.1111111111111111</v>
      </c>
      <c r="F3994" s="8">
        <v>0.33333333333333331</v>
      </c>
      <c r="G3994" s="8">
        <v>0</v>
      </c>
      <c r="H3994" s="8">
        <v>0.1111111111111111</v>
      </c>
      <c r="I3994" s="4" t="e">
        <f>#REF!/1.7</f>
        <v>#REF!</v>
      </c>
      <c r="J3994" s="4">
        <f>Hilfstabelle!C3994/3</f>
        <v>0.47449825000000007</v>
      </c>
      <c r="K3994" s="96">
        <f>Hilfstabelle!F3994/11</f>
        <v>0</v>
      </c>
      <c r="L3994" s="107">
        <f>Hilfstabelle!G3994/sinks!$G$3</f>
        <v>0.15846584974975372</v>
      </c>
    </row>
    <row r="3995" spans="1:12" x14ac:dyDescent="0.25">
      <c r="A3995" s="89">
        <v>41075.375</v>
      </c>
      <c r="B3995" s="4">
        <v>0.826257519</v>
      </c>
      <c r="C3995" s="8">
        <v>0.375</v>
      </c>
      <c r="D3995" s="8">
        <v>0</v>
      </c>
      <c r="E3995" s="8">
        <v>0.1</v>
      </c>
      <c r="F3995" s="8">
        <v>0.375</v>
      </c>
      <c r="G3995" s="8">
        <v>0</v>
      </c>
      <c r="H3995" s="8">
        <v>0.1</v>
      </c>
      <c r="I3995" s="4" t="e">
        <f>#REF!/1.7</f>
        <v>#REF!</v>
      </c>
      <c r="J3995" s="4">
        <f>Hilfstabelle!C3995/3</f>
        <v>0.48020800000000002</v>
      </c>
      <c r="K3995" s="96">
        <f>Hilfstabelle!F3995/11</f>
        <v>0</v>
      </c>
      <c r="L3995" s="107">
        <f>Hilfstabelle!G3995/sinks!$G$3</f>
        <v>0.17804837331054821</v>
      </c>
    </row>
    <row r="3996" spans="1:12" x14ac:dyDescent="0.25">
      <c r="A3996" s="89">
        <v>41075.416666666664</v>
      </c>
      <c r="B3996" s="4">
        <v>0.80838636559999999</v>
      </c>
      <c r="C3996" s="8">
        <v>0.41666666666666669</v>
      </c>
      <c r="D3996" s="8">
        <v>0</v>
      </c>
      <c r="E3996" s="8">
        <v>9.0909090909090912E-2</v>
      </c>
      <c r="F3996" s="8">
        <v>0.41666666666666669</v>
      </c>
      <c r="G3996" s="8">
        <v>0</v>
      </c>
      <c r="H3996" s="8">
        <v>9.0909090909090912E-2</v>
      </c>
      <c r="I3996" s="4" t="e">
        <f>#REF!/1.7</f>
        <v>#REF!</v>
      </c>
      <c r="J3996" s="4">
        <f>Hilfstabelle!C3996/3</f>
        <v>0.48093250000000004</v>
      </c>
      <c r="K3996" s="96">
        <f>Hilfstabelle!F3996/11</f>
        <v>0</v>
      </c>
      <c r="L3996" s="107">
        <f>Hilfstabelle!G3996/sinks!$G$3</f>
        <v>0.18204117356904781</v>
      </c>
    </row>
    <row r="3997" spans="1:12" x14ac:dyDescent="0.25">
      <c r="A3997" s="89">
        <v>41075.458333333336</v>
      </c>
      <c r="B3997" s="4">
        <v>0.80481213490000003</v>
      </c>
      <c r="C3997" s="8">
        <v>0.45833333333333331</v>
      </c>
      <c r="D3997" s="8">
        <v>0</v>
      </c>
      <c r="E3997" s="8">
        <v>8.3333333333333329E-2</v>
      </c>
      <c r="F3997" s="8">
        <v>0.45833333333333331</v>
      </c>
      <c r="G3997" s="8">
        <v>0</v>
      </c>
      <c r="H3997" s="8">
        <v>8.3333333333333329E-2</v>
      </c>
      <c r="I3997" s="4" t="e">
        <f>#REF!/1.7</f>
        <v>#REF!</v>
      </c>
      <c r="J3997" s="4">
        <f>Hilfstabelle!C3997/3</f>
        <v>0.48153050000000003</v>
      </c>
      <c r="K3997" s="96">
        <f>Hilfstabelle!F3997/11</f>
        <v>0</v>
      </c>
      <c r="L3997" s="107">
        <f>Hilfstabelle!G3997/sinks!$G$3</f>
        <v>0.18555076870072265</v>
      </c>
    </row>
    <row r="3998" spans="1:12" x14ac:dyDescent="0.25">
      <c r="A3998" s="89">
        <v>41075.5</v>
      </c>
      <c r="B3998" s="4">
        <v>0.79339203209999998</v>
      </c>
      <c r="C3998" s="8">
        <v>0.5</v>
      </c>
      <c r="D3998" s="8">
        <v>0</v>
      </c>
      <c r="E3998" s="8">
        <v>7.6923076923076927E-2</v>
      </c>
      <c r="F3998" s="8">
        <v>0.5</v>
      </c>
      <c r="G3998" s="8">
        <v>0</v>
      </c>
      <c r="H3998" s="8">
        <v>7.6923076923076927E-2</v>
      </c>
      <c r="I3998" s="4" t="e">
        <f>#REF!/1.7</f>
        <v>#REF!</v>
      </c>
      <c r="J3998" s="4">
        <f>Hilfstabelle!C3998/3</f>
        <v>0.48385925000000002</v>
      </c>
      <c r="K3998" s="96">
        <f>Hilfstabelle!F3998/11</f>
        <v>0</v>
      </c>
      <c r="L3998" s="107">
        <f>Hilfstabelle!G3998/sinks!$G$3</f>
        <v>0.18860259055435297</v>
      </c>
    </row>
    <row r="3999" spans="1:12" x14ac:dyDescent="0.25">
      <c r="A3999" s="89">
        <v>41075.541666666664</v>
      </c>
      <c r="B3999" s="4">
        <v>0.78179757650000004</v>
      </c>
      <c r="C3999" s="8">
        <v>0.54166666666666663</v>
      </c>
      <c r="D3999" s="8">
        <v>0</v>
      </c>
      <c r="E3999" s="8">
        <v>7.1428571428571425E-2</v>
      </c>
      <c r="F3999" s="8">
        <v>0.54166666666666663</v>
      </c>
      <c r="G3999" s="8">
        <v>0</v>
      </c>
      <c r="H3999" s="8">
        <v>7.1428571428571425E-2</v>
      </c>
      <c r="I3999" s="4" t="e">
        <f>#REF!/1.7</f>
        <v>#REF!</v>
      </c>
      <c r="J3999" s="4">
        <f>Hilfstabelle!C3999/3</f>
        <v>0.48630875000000001</v>
      </c>
      <c r="K3999" s="96">
        <f>Hilfstabelle!F3999/11</f>
        <v>0</v>
      </c>
      <c r="L3999" s="107">
        <f>Hilfstabelle!G3999/sinks!$G$3</f>
        <v>0.17728541784714064</v>
      </c>
    </row>
    <row r="4000" spans="1:12" x14ac:dyDescent="0.25">
      <c r="A4000" s="89">
        <v>41075.583333333336</v>
      </c>
      <c r="B4000" s="4">
        <v>0.77055182629999996</v>
      </c>
      <c r="C4000" s="8">
        <v>0.58333333333333337</v>
      </c>
      <c r="D4000" s="8">
        <v>0</v>
      </c>
      <c r="E4000" s="8">
        <v>6.6666666666666666E-2</v>
      </c>
      <c r="F4000" s="8">
        <v>0.58333333333333337</v>
      </c>
      <c r="G4000" s="8">
        <v>0</v>
      </c>
      <c r="H4000" s="8">
        <v>6.6666666666666666E-2</v>
      </c>
      <c r="I4000" s="4" t="e">
        <f>#REF!/1.7</f>
        <v>#REF!</v>
      </c>
      <c r="J4000" s="4">
        <f>Hilfstabelle!C4000/3</f>
        <v>0.48641225000000005</v>
      </c>
      <c r="K4000" s="96">
        <f>Hilfstabelle!F4000/11</f>
        <v>1</v>
      </c>
      <c r="L4000" s="107">
        <f>Hilfstabelle!G4000/sinks!$G$3</f>
        <v>0.83952961608058863</v>
      </c>
    </row>
    <row r="4001" spans="1:12" x14ac:dyDescent="0.25">
      <c r="A4001" s="89">
        <v>41075.625</v>
      </c>
      <c r="B4001" s="4">
        <v>0.76776218289999998</v>
      </c>
      <c r="C4001" s="8">
        <v>0.625</v>
      </c>
      <c r="D4001" s="8">
        <v>0</v>
      </c>
      <c r="E4001" s="8">
        <v>6.25E-2</v>
      </c>
      <c r="F4001" s="8">
        <v>0.625</v>
      </c>
      <c r="G4001" s="8">
        <v>0</v>
      </c>
      <c r="H4001" s="8">
        <v>6.25E-2</v>
      </c>
      <c r="I4001" s="4" t="e">
        <f>#REF!/1.7</f>
        <v>#REF!</v>
      </c>
      <c r="J4001" s="4">
        <f>Hilfstabelle!C4001/3</f>
        <v>0.48400300000000002</v>
      </c>
      <c r="K4001" s="96">
        <f>Hilfstabelle!F4001/11</f>
        <v>1</v>
      </c>
      <c r="L4001" s="107">
        <f>Hilfstabelle!G4001/sinks!$G$3</f>
        <v>0.84525178205614548</v>
      </c>
    </row>
    <row r="4002" spans="1:12" x14ac:dyDescent="0.25">
      <c r="A4002" s="89">
        <v>41075.666666666664</v>
      </c>
      <c r="B4002" s="4">
        <v>0.7518089094</v>
      </c>
      <c r="C4002" s="8">
        <v>0.66666666666666663</v>
      </c>
      <c r="D4002" s="8">
        <v>0</v>
      </c>
      <c r="E4002" s="8">
        <v>5.8823529411764705E-2</v>
      </c>
      <c r="F4002" s="8">
        <v>0.66666666666666663</v>
      </c>
      <c r="G4002" s="8">
        <v>0</v>
      </c>
      <c r="H4002" s="8">
        <v>5.8823529411764705E-2</v>
      </c>
      <c r="I4002" s="4" t="e">
        <f>#REF!/1.7</f>
        <v>#REF!</v>
      </c>
      <c r="J4002" s="4">
        <f>Hilfstabelle!C4002/3</f>
        <v>0.47968475000000005</v>
      </c>
      <c r="K4002" s="96">
        <f>Hilfstabelle!F4002/11</f>
        <v>0</v>
      </c>
      <c r="L4002" s="107">
        <f>Hilfstabelle!G4002/sinks!$G$3</f>
        <v>0.17691665603982687</v>
      </c>
    </row>
    <row r="4003" spans="1:12" x14ac:dyDescent="0.25">
      <c r="A4003" s="89">
        <v>41075.708333333336</v>
      </c>
      <c r="B4003" s="4">
        <v>0.70917967049999997</v>
      </c>
      <c r="C4003" s="8">
        <v>0.70833333333333337</v>
      </c>
      <c r="D4003" s="8">
        <v>0</v>
      </c>
      <c r="E4003" s="8">
        <v>5.5555555555555552E-2</v>
      </c>
      <c r="F4003" s="8">
        <v>0.70833333333333337</v>
      </c>
      <c r="G4003" s="8">
        <v>0</v>
      </c>
      <c r="H4003" s="8">
        <v>5.5555555555555552E-2</v>
      </c>
      <c r="I4003" s="4" t="e">
        <f>#REF!/1.7</f>
        <v>#REF!</v>
      </c>
      <c r="J4003" s="4">
        <f>Hilfstabelle!C4003/3</f>
        <v>0.47410149999999995</v>
      </c>
      <c r="K4003" s="96">
        <f>Hilfstabelle!F4003/11</f>
        <v>0</v>
      </c>
      <c r="L4003" s="107">
        <f>Hilfstabelle!G4003/sinks!$G$3</f>
        <v>0.18032452377638078</v>
      </c>
    </row>
    <row r="4004" spans="1:12" x14ac:dyDescent="0.25">
      <c r="A4004" s="89">
        <v>41075.75</v>
      </c>
      <c r="B4004" s="4">
        <v>0.69871850749999997</v>
      </c>
      <c r="C4004" s="8">
        <v>0.75</v>
      </c>
      <c r="D4004" s="8">
        <v>0</v>
      </c>
      <c r="E4004" s="8">
        <v>5.2631578947368418E-2</v>
      </c>
      <c r="F4004" s="8">
        <v>0.75</v>
      </c>
      <c r="G4004" s="8">
        <v>0</v>
      </c>
      <c r="H4004" s="8">
        <v>5.2631578947368418E-2</v>
      </c>
      <c r="I4004" s="4" t="e">
        <f>#REF!/1.7</f>
        <v>#REF!</v>
      </c>
      <c r="J4004" s="4">
        <f>Hilfstabelle!C4004/3</f>
        <v>0.46988099999999999</v>
      </c>
      <c r="K4004" s="96">
        <f>Hilfstabelle!F4004/11</f>
        <v>0</v>
      </c>
      <c r="L4004" s="107">
        <f>Hilfstabelle!G4004/sinks!$G$3</f>
        <v>0.17864602175688415</v>
      </c>
    </row>
    <row r="4005" spans="1:12" x14ac:dyDescent="0.25">
      <c r="A4005" s="89">
        <v>41075.791666666664</v>
      </c>
      <c r="B4005" s="4">
        <v>0.67474500920000002</v>
      </c>
      <c r="C4005" s="8">
        <v>0.79166666666666663</v>
      </c>
      <c r="D4005" s="8">
        <v>0</v>
      </c>
      <c r="E4005" s="8">
        <v>0.05</v>
      </c>
      <c r="F4005" s="8">
        <v>0.79166666666666663</v>
      </c>
      <c r="G4005" s="8">
        <v>0</v>
      </c>
      <c r="H4005" s="8">
        <v>0.05</v>
      </c>
      <c r="I4005" s="4" t="e">
        <f>#REF!/1.7</f>
        <v>#REF!</v>
      </c>
      <c r="J4005" s="4">
        <f>Hilfstabelle!C4005/3</f>
        <v>0.46509125000000001</v>
      </c>
      <c r="K4005" s="96">
        <f>Hilfstabelle!F4005/11</f>
        <v>0</v>
      </c>
      <c r="L4005" s="107">
        <f>Hilfstabelle!G4005/sinks!$G$3</f>
        <v>0.17160139964475415</v>
      </c>
    </row>
    <row r="4006" spans="1:12" x14ac:dyDescent="0.25">
      <c r="A4006" s="89">
        <v>41075.833333333336</v>
      </c>
      <c r="B4006" s="4">
        <v>0.64214105129999999</v>
      </c>
      <c r="C4006" s="8">
        <v>0.83333333333333337</v>
      </c>
      <c r="D4006" s="8">
        <v>0</v>
      </c>
      <c r="E4006" s="8">
        <v>4.7619047619047616E-2</v>
      </c>
      <c r="F4006" s="8">
        <v>0.83333333333333337</v>
      </c>
      <c r="G4006" s="8">
        <v>0</v>
      </c>
      <c r="H4006" s="8">
        <v>4.7619047619047616E-2</v>
      </c>
      <c r="I4006" s="4" t="e">
        <f>#REF!/1.7</f>
        <v>#REF!</v>
      </c>
      <c r="J4006" s="4">
        <f>Hilfstabelle!C4006/3</f>
        <v>0.45916875000000007</v>
      </c>
      <c r="K4006" s="96">
        <f>Hilfstabelle!F4006/11</f>
        <v>0</v>
      </c>
      <c r="L4006" s="107">
        <f>Hilfstabelle!G4006/sinks!$G$3</f>
        <v>0.15971201033998608</v>
      </c>
    </row>
    <row r="4007" spans="1:12" x14ac:dyDescent="0.25">
      <c r="A4007" s="89">
        <v>41075.875</v>
      </c>
      <c r="B4007" s="4">
        <v>0.5805073664</v>
      </c>
      <c r="C4007" s="8">
        <v>0.875</v>
      </c>
      <c r="D4007" s="8">
        <v>0</v>
      </c>
      <c r="E4007" s="8">
        <v>4.5454545454545456E-2</v>
      </c>
      <c r="F4007" s="8">
        <v>0.875</v>
      </c>
      <c r="G4007" s="8">
        <v>0</v>
      </c>
      <c r="H4007" s="8">
        <v>4.5454545454545456E-2</v>
      </c>
      <c r="I4007" s="4" t="e">
        <f>#REF!/1.7</f>
        <v>#REF!</v>
      </c>
      <c r="J4007" s="4">
        <f>Hilfstabelle!C4007/3</f>
        <v>0.45449399999999995</v>
      </c>
      <c r="K4007" s="96">
        <f>Hilfstabelle!F4007/11</f>
        <v>0</v>
      </c>
      <c r="L4007" s="107">
        <f>Hilfstabelle!G4007/sinks!$G$3</f>
        <v>0.1446309240132963</v>
      </c>
    </row>
    <row r="4008" spans="1:12" x14ac:dyDescent="0.25">
      <c r="A4008" s="89">
        <v>41075.916666666664</v>
      </c>
      <c r="B4008" s="4">
        <v>0.55043152299999998</v>
      </c>
      <c r="C4008" s="8">
        <v>0.91666666666666663</v>
      </c>
      <c r="D4008" s="8">
        <v>0</v>
      </c>
      <c r="E4008" s="8">
        <v>4.3478260869565216E-2</v>
      </c>
      <c r="F4008" s="8">
        <v>0.91666666666666663</v>
      </c>
      <c r="G4008" s="8">
        <v>0</v>
      </c>
      <c r="H4008" s="8">
        <v>4.3478260869565216E-2</v>
      </c>
      <c r="I4008" s="4" t="e">
        <f>#REF!/1.7</f>
        <v>#REF!</v>
      </c>
      <c r="J4008" s="4">
        <f>Hilfstabelle!C4008/3</f>
        <v>0.45389600000000002</v>
      </c>
      <c r="K4008" s="96">
        <f>Hilfstabelle!F4008/11</f>
        <v>0</v>
      </c>
      <c r="L4008" s="107">
        <f>Hilfstabelle!G4008/sinks!$G$3</f>
        <v>0.13552632214996588</v>
      </c>
    </row>
    <row r="4009" spans="1:12" x14ac:dyDescent="0.25">
      <c r="A4009" s="89">
        <v>41075.958333333336</v>
      </c>
      <c r="B4009" s="4">
        <v>0.52227355939999998</v>
      </c>
      <c r="C4009" s="8">
        <v>0.95833333333333337</v>
      </c>
      <c r="D4009" s="8">
        <v>0</v>
      </c>
      <c r="E4009" s="8">
        <v>4.1666666666666664E-2</v>
      </c>
      <c r="F4009" s="8">
        <v>0.95833333333333337</v>
      </c>
      <c r="G4009" s="8">
        <v>0</v>
      </c>
      <c r="H4009" s="8">
        <v>4.1666666666666664E-2</v>
      </c>
      <c r="I4009" s="4" t="e">
        <f>#REF!/1.7</f>
        <v>#REF!</v>
      </c>
      <c r="J4009" s="4">
        <f>Hilfstabelle!C4009/3</f>
        <v>0.45228025000000005</v>
      </c>
      <c r="K4009" s="96">
        <f>Hilfstabelle!F4009/11</f>
        <v>0</v>
      </c>
      <c r="L4009" s="107">
        <f>Hilfstabelle!G4009/sinks!$G$3</f>
        <v>0.127782324196379</v>
      </c>
    </row>
    <row r="4010" spans="1:12" x14ac:dyDescent="0.25">
      <c r="A4010" s="89">
        <v>41076</v>
      </c>
      <c r="B4010" s="4">
        <v>0.51250980729999995</v>
      </c>
      <c r="C4010" s="8">
        <v>0</v>
      </c>
      <c r="D4010" s="8">
        <v>0</v>
      </c>
      <c r="E4010" s="8">
        <v>1</v>
      </c>
      <c r="F4010" s="8">
        <v>0</v>
      </c>
      <c r="G4010" s="8">
        <v>0</v>
      </c>
      <c r="H4010" s="8">
        <v>1</v>
      </c>
      <c r="I4010" s="4" t="e">
        <f>#REF!/1.7</f>
        <v>#REF!</v>
      </c>
      <c r="J4010" s="4">
        <f>Hilfstabelle!C4010/3</f>
        <v>0.44805400000000001</v>
      </c>
      <c r="K4010" s="96">
        <f>Hilfstabelle!F4010/11</f>
        <v>0</v>
      </c>
      <c r="L4010" s="107">
        <f>Hilfstabelle!G4010/sinks!$G$3</f>
        <v>0.12743899423784558</v>
      </c>
    </row>
    <row r="4011" spans="1:12" x14ac:dyDescent="0.25">
      <c r="A4011" s="89">
        <v>41076.041666666664</v>
      </c>
      <c r="B4011" s="4">
        <v>0.5039665243</v>
      </c>
      <c r="C4011" s="8">
        <v>4.1666666666666664E-2</v>
      </c>
      <c r="D4011" s="8">
        <v>0</v>
      </c>
      <c r="E4011" s="8">
        <v>0.5</v>
      </c>
      <c r="F4011" s="8">
        <v>4.1666666666666664E-2</v>
      </c>
      <c r="G4011" s="8">
        <v>0</v>
      </c>
      <c r="H4011" s="8">
        <v>0.5</v>
      </c>
      <c r="I4011" s="4" t="e">
        <f>#REF!/1.7</f>
        <v>#REF!</v>
      </c>
      <c r="J4011" s="4">
        <f>Hilfstabelle!C4011/3</f>
        <v>0.44543775000000002</v>
      </c>
      <c r="K4011" s="96">
        <f>Hilfstabelle!F4011/11</f>
        <v>0</v>
      </c>
      <c r="L4011" s="107">
        <f>Hilfstabelle!G4011/sinks!$G$3</f>
        <v>0.12330631881105453</v>
      </c>
    </row>
    <row r="4012" spans="1:12" x14ac:dyDescent="0.25">
      <c r="A4012" s="89">
        <v>41076.083333333336</v>
      </c>
      <c r="B4012" s="4">
        <v>0.53151425330000002</v>
      </c>
      <c r="C4012" s="8">
        <v>8.3333333333333329E-2</v>
      </c>
      <c r="D4012" s="8">
        <v>0</v>
      </c>
      <c r="E4012" s="8">
        <v>0.33333333333333331</v>
      </c>
      <c r="F4012" s="8">
        <v>8.3333333333333329E-2</v>
      </c>
      <c r="G4012" s="8">
        <v>0</v>
      </c>
      <c r="H4012" s="8">
        <v>0.33333333333333331</v>
      </c>
      <c r="I4012" s="4" t="e">
        <f>#REF!/1.7</f>
        <v>#REF!</v>
      </c>
      <c r="J4012" s="4">
        <f>Hilfstabelle!C4012/3</f>
        <v>0.44855424999999999</v>
      </c>
      <c r="K4012" s="96">
        <f>Hilfstabelle!F4012/11</f>
        <v>0</v>
      </c>
      <c r="L4012" s="107">
        <f>Hilfstabelle!G4012/sinks!$G$3</f>
        <v>0.12019091733547363</v>
      </c>
    </row>
    <row r="4013" spans="1:12" x14ac:dyDescent="0.25">
      <c r="A4013" s="89">
        <v>41076.125</v>
      </c>
      <c r="B4013" s="4">
        <v>0.59175311659999996</v>
      </c>
      <c r="C4013" s="8">
        <v>0.125</v>
      </c>
      <c r="D4013" s="8">
        <v>0</v>
      </c>
      <c r="E4013" s="8">
        <v>0.25</v>
      </c>
      <c r="F4013" s="8">
        <v>0.125</v>
      </c>
      <c r="G4013" s="8">
        <v>0</v>
      </c>
      <c r="H4013" s="8">
        <v>0.25</v>
      </c>
      <c r="I4013" s="4" t="e">
        <f>#REF!/1.7</f>
        <v>#REF!</v>
      </c>
      <c r="J4013" s="4">
        <f>Hilfstabelle!C4013/3</f>
        <v>0.45208474999999998</v>
      </c>
      <c r="K4013" s="96">
        <f>Hilfstabelle!F4013/11</f>
        <v>0</v>
      </c>
      <c r="L4013" s="107">
        <f>Hilfstabelle!G4013/sinks!$G$3</f>
        <v>0.11754600506232736</v>
      </c>
    </row>
    <row r="4014" spans="1:12" x14ac:dyDescent="0.25">
      <c r="A4014" s="89">
        <v>41076.166666666664</v>
      </c>
      <c r="B4014" s="4">
        <v>0.7034260309</v>
      </c>
      <c r="C4014" s="8">
        <v>0.16666666666666666</v>
      </c>
      <c r="D4014" s="8">
        <v>0</v>
      </c>
      <c r="E4014" s="8">
        <v>0.2</v>
      </c>
      <c r="F4014" s="8">
        <v>0.16666666666666666</v>
      </c>
      <c r="G4014" s="8">
        <v>0</v>
      </c>
      <c r="H4014" s="8">
        <v>0.2</v>
      </c>
      <c r="I4014" s="4" t="e">
        <f>#REF!/1.7</f>
        <v>#REF!</v>
      </c>
      <c r="J4014" s="4">
        <f>Hilfstabelle!C4014/3</f>
        <v>0.45648349999999999</v>
      </c>
      <c r="K4014" s="96">
        <f>Hilfstabelle!F4014/11</f>
        <v>0</v>
      </c>
      <c r="L4014" s="107">
        <f>Hilfstabelle!G4014/sinks!$G$3</f>
        <v>0.11450689913308715</v>
      </c>
    </row>
    <row r="4015" spans="1:12" x14ac:dyDescent="0.25">
      <c r="A4015" s="89">
        <v>41076.208333333336</v>
      </c>
      <c r="B4015" s="4">
        <v>0.77569523149999997</v>
      </c>
      <c r="C4015" s="8">
        <v>0.20833333333333334</v>
      </c>
      <c r="D4015" s="8">
        <v>0</v>
      </c>
      <c r="E4015" s="8">
        <v>0.16666666666666666</v>
      </c>
      <c r="F4015" s="8">
        <v>0.20833333333333334</v>
      </c>
      <c r="G4015" s="8">
        <v>0</v>
      </c>
      <c r="H4015" s="8">
        <v>0.16666666666666666</v>
      </c>
      <c r="I4015" s="4" t="e">
        <f>#REF!/1.7</f>
        <v>#REF!</v>
      </c>
      <c r="J4015" s="4">
        <f>Hilfstabelle!C4015/3</f>
        <v>0.45912850000000005</v>
      </c>
      <c r="K4015" s="96">
        <f>Hilfstabelle!F4015/11</f>
        <v>0</v>
      </c>
      <c r="L4015" s="107">
        <f>Hilfstabelle!G4015/sinks!$G$3</f>
        <v>0.1113533498843358</v>
      </c>
    </row>
    <row r="4016" spans="1:12" x14ac:dyDescent="0.25">
      <c r="A4016" s="89">
        <v>41076.25</v>
      </c>
      <c r="B4016" s="4">
        <v>0.79775085000000001</v>
      </c>
      <c r="C4016" s="8">
        <v>0.25</v>
      </c>
      <c r="D4016" s="8">
        <v>0</v>
      </c>
      <c r="E4016" s="8">
        <v>0.14285714285714285</v>
      </c>
      <c r="F4016" s="8">
        <v>0.25</v>
      </c>
      <c r="G4016" s="8">
        <v>0</v>
      </c>
      <c r="H4016" s="8">
        <v>0.14285714285714285</v>
      </c>
      <c r="I4016" s="4" t="e">
        <f>#REF!/1.7</f>
        <v>#REF!</v>
      </c>
      <c r="J4016" s="4">
        <f>Hilfstabelle!C4016/3</f>
        <v>0.46494750000000001</v>
      </c>
      <c r="K4016" s="96">
        <f>Hilfstabelle!F4016/11</f>
        <v>0</v>
      </c>
      <c r="L4016" s="107">
        <f>Hilfstabelle!G4016/sinks!$G$3</f>
        <v>0.12620554957200331</v>
      </c>
    </row>
    <row r="4017" spans="1:12" x14ac:dyDescent="0.25">
      <c r="A4017" s="89">
        <v>41076.291666666664</v>
      </c>
      <c r="B4017" s="4">
        <v>0.80603260399999999</v>
      </c>
      <c r="C4017" s="8">
        <v>0.29166666666666669</v>
      </c>
      <c r="D4017" s="8">
        <v>0</v>
      </c>
      <c r="E4017" s="8">
        <v>0.125</v>
      </c>
      <c r="F4017" s="8">
        <v>0.29166666666666669</v>
      </c>
      <c r="G4017" s="8">
        <v>0</v>
      </c>
      <c r="H4017" s="8">
        <v>0.125</v>
      </c>
      <c r="I4017" s="4" t="e">
        <f>#REF!/1.7</f>
        <v>#REF!</v>
      </c>
      <c r="J4017" s="4">
        <f>Hilfstabelle!C4017/3</f>
        <v>0.47444075000000008</v>
      </c>
      <c r="K4017" s="96">
        <f>Hilfstabelle!F4017/11</f>
        <v>0</v>
      </c>
      <c r="L4017" s="107">
        <f>Hilfstabelle!G4017/sinks!$G$3</f>
        <v>0.13429287748412369</v>
      </c>
    </row>
    <row r="4018" spans="1:12" x14ac:dyDescent="0.25">
      <c r="A4018" s="89">
        <v>41076.333333333336</v>
      </c>
      <c r="B4018" s="4">
        <v>0.8235550519</v>
      </c>
      <c r="C4018" s="8">
        <v>0.33333333333333331</v>
      </c>
      <c r="D4018" s="8">
        <v>0</v>
      </c>
      <c r="E4018" s="8">
        <v>0.1111111111111111</v>
      </c>
      <c r="F4018" s="8">
        <v>0.33333333333333331</v>
      </c>
      <c r="G4018" s="8">
        <v>0</v>
      </c>
      <c r="H4018" s="8">
        <v>0.1111111111111111</v>
      </c>
      <c r="I4018" s="4" t="e">
        <f>#REF!/1.7</f>
        <v>#REF!</v>
      </c>
      <c r="J4018" s="4">
        <f>Hilfstabelle!C4018/3</f>
        <v>0.48381325000000003</v>
      </c>
      <c r="K4018" s="96">
        <f>Hilfstabelle!F4018/11</f>
        <v>0</v>
      </c>
      <c r="L4018" s="107">
        <f>Hilfstabelle!G4018/sinks!$G$3</f>
        <v>0.1643660386667723</v>
      </c>
    </row>
    <row r="4019" spans="1:12" x14ac:dyDescent="0.25">
      <c r="A4019" s="89">
        <v>41076.375</v>
      </c>
      <c r="B4019" s="4">
        <v>0.83584691830000002</v>
      </c>
      <c r="C4019" s="8">
        <v>0.375</v>
      </c>
      <c r="D4019" s="8">
        <v>0</v>
      </c>
      <c r="E4019" s="8">
        <v>0.1</v>
      </c>
      <c r="F4019" s="8">
        <v>0.375</v>
      </c>
      <c r="G4019" s="8">
        <v>0</v>
      </c>
      <c r="H4019" s="8">
        <v>0.1</v>
      </c>
      <c r="I4019" s="4" t="e">
        <f>#REF!/1.7</f>
        <v>#REF!</v>
      </c>
      <c r="J4019" s="4">
        <f>Hilfstabelle!C4019/3</f>
        <v>0.49082250000000011</v>
      </c>
      <c r="K4019" s="96">
        <f>Hilfstabelle!F4019/11</f>
        <v>0</v>
      </c>
      <c r="L4019" s="107">
        <f>Hilfstabelle!G4019/sinks!$G$3</f>
        <v>0.18137994550076125</v>
      </c>
    </row>
    <row r="4020" spans="1:12" x14ac:dyDescent="0.25">
      <c r="A4020" s="89">
        <v>41076.416666666664</v>
      </c>
      <c r="B4020" s="4">
        <v>0.81169906719999996</v>
      </c>
      <c r="C4020" s="8">
        <v>0.41666666666666669</v>
      </c>
      <c r="D4020" s="8">
        <v>0</v>
      </c>
      <c r="E4020" s="8">
        <v>9.0909090909090912E-2</v>
      </c>
      <c r="F4020" s="8">
        <v>0.41666666666666669</v>
      </c>
      <c r="G4020" s="8">
        <v>0</v>
      </c>
      <c r="H4020" s="8">
        <v>9.0909090909090912E-2</v>
      </c>
      <c r="I4020" s="4" t="e">
        <f>#REF!/1.7</f>
        <v>#REF!</v>
      </c>
      <c r="J4020" s="4">
        <f>Hilfstabelle!C4020/3</f>
        <v>0.49490500000000009</v>
      </c>
      <c r="K4020" s="96">
        <f>Hilfstabelle!F4020/11</f>
        <v>0</v>
      </c>
      <c r="L4020" s="107">
        <f>Hilfstabelle!G4020/sinks!$G$3</f>
        <v>0.17907836318614839</v>
      </c>
    </row>
    <row r="4021" spans="1:12" x14ac:dyDescent="0.25">
      <c r="A4021" s="89">
        <v>41076.458333333336</v>
      </c>
      <c r="B4021" s="4">
        <v>0.81518612150000003</v>
      </c>
      <c r="C4021" s="8">
        <v>0.45833333333333331</v>
      </c>
      <c r="D4021" s="8">
        <v>0</v>
      </c>
      <c r="E4021" s="8">
        <v>8.3333333333333329E-2</v>
      </c>
      <c r="F4021" s="8">
        <v>0.45833333333333331</v>
      </c>
      <c r="G4021" s="8">
        <v>0</v>
      </c>
      <c r="H4021" s="8">
        <v>8.3333333333333329E-2</v>
      </c>
      <c r="I4021" s="4" t="e">
        <f>#REF!/1.7</f>
        <v>#REF!</v>
      </c>
      <c r="J4021" s="4">
        <f>Hilfstabelle!C4021/3</f>
        <v>0.49649199999999999</v>
      </c>
      <c r="K4021" s="96">
        <f>Hilfstabelle!F4021/11</f>
        <v>0</v>
      </c>
      <c r="L4021" s="107">
        <f>Hilfstabelle!G4021/sinks!$G$3</f>
        <v>0.18270240163733439</v>
      </c>
    </row>
    <row r="4022" spans="1:12" x14ac:dyDescent="0.25">
      <c r="A4022" s="89">
        <v>41076.5</v>
      </c>
      <c r="B4022" s="4">
        <v>0.80690436750000005</v>
      </c>
      <c r="C4022" s="8">
        <v>0.5</v>
      </c>
      <c r="D4022" s="8">
        <v>0</v>
      </c>
      <c r="E4022" s="8">
        <v>7.6923076923076927E-2</v>
      </c>
      <c r="F4022" s="8">
        <v>0.5</v>
      </c>
      <c r="G4022" s="8">
        <v>0</v>
      </c>
      <c r="H4022" s="8">
        <v>7.6923076923076927E-2</v>
      </c>
      <c r="I4022" s="4" t="e">
        <f>#REF!/1.7</f>
        <v>#REF!</v>
      </c>
      <c r="J4022" s="4">
        <f>Hilfstabelle!C4022/3</f>
        <v>0.49518100000000004</v>
      </c>
      <c r="K4022" s="96">
        <f>Hilfstabelle!F4022/11</f>
        <v>0</v>
      </c>
      <c r="L4022" s="107">
        <f>Hilfstabelle!G4022/sinks!$G$3</f>
        <v>0.18387226668122603</v>
      </c>
    </row>
    <row r="4023" spans="1:12" x14ac:dyDescent="0.25">
      <c r="A4023" s="89">
        <v>41076.541666666664</v>
      </c>
      <c r="B4023" s="4">
        <v>0.78624357069999995</v>
      </c>
      <c r="C4023" s="8">
        <v>0.54166666666666663</v>
      </c>
      <c r="D4023" s="8">
        <v>0</v>
      </c>
      <c r="E4023" s="8">
        <v>7.1428571428571425E-2</v>
      </c>
      <c r="F4023" s="8">
        <v>0.54166666666666663</v>
      </c>
      <c r="G4023" s="8">
        <v>0</v>
      </c>
      <c r="H4023" s="8">
        <v>7.1428571428571425E-2</v>
      </c>
      <c r="I4023" s="4" t="e">
        <f>#REF!/1.7</f>
        <v>#REF!</v>
      </c>
      <c r="J4023" s="4">
        <f>Hilfstabelle!C4023/3</f>
        <v>0.49241525000000003</v>
      </c>
      <c r="K4023" s="96">
        <f>Hilfstabelle!F4023/11</f>
        <v>0</v>
      </c>
      <c r="L4023" s="107">
        <f>Hilfstabelle!G4023/sinks!$G$3</f>
        <v>0.17189386590572708</v>
      </c>
    </row>
    <row r="4024" spans="1:12" x14ac:dyDescent="0.25">
      <c r="A4024" s="89">
        <v>41076.583333333336</v>
      </c>
      <c r="B4024" s="4">
        <v>0.77665417140000004</v>
      </c>
      <c r="C4024" s="8">
        <v>0.58333333333333337</v>
      </c>
      <c r="D4024" s="8">
        <v>0</v>
      </c>
      <c r="E4024" s="8">
        <v>6.6666666666666666E-2</v>
      </c>
      <c r="F4024" s="8">
        <v>0.58333333333333337</v>
      </c>
      <c r="G4024" s="8">
        <v>0</v>
      </c>
      <c r="H4024" s="8">
        <v>6.6666666666666666E-2</v>
      </c>
      <c r="I4024" s="4" t="e">
        <f>#REF!/1.7</f>
        <v>#REF!</v>
      </c>
      <c r="J4024" s="4">
        <f>Hilfstabelle!C4024/3</f>
        <v>0.48761400000000005</v>
      </c>
      <c r="K4024" s="96">
        <f>Hilfstabelle!F4024/11</f>
        <v>0</v>
      </c>
      <c r="L4024" s="107">
        <f>Hilfstabelle!G4024/sinks!$G$3</f>
        <v>0.14831854208643294</v>
      </c>
    </row>
    <row r="4025" spans="1:12" x14ac:dyDescent="0.25">
      <c r="A4025" s="89">
        <v>41076.625</v>
      </c>
      <c r="B4025" s="4">
        <v>0.76889547550000004</v>
      </c>
      <c r="C4025" s="8">
        <v>0.625</v>
      </c>
      <c r="D4025" s="8">
        <v>0</v>
      </c>
      <c r="E4025" s="8">
        <v>6.25E-2</v>
      </c>
      <c r="F4025" s="8">
        <v>0.625</v>
      </c>
      <c r="G4025" s="8">
        <v>0</v>
      </c>
      <c r="H4025" s="8">
        <v>6.25E-2</v>
      </c>
      <c r="I4025" s="4" t="e">
        <f>#REF!/1.7</f>
        <v>#REF!</v>
      </c>
      <c r="J4025" s="4">
        <f>Hilfstabelle!C4025/3</f>
        <v>0.48395125</v>
      </c>
      <c r="K4025" s="96">
        <f>Hilfstabelle!F4025/11</f>
        <v>0</v>
      </c>
      <c r="L4025" s="107">
        <f>Hilfstabelle!G4025/sinks!$G$3</f>
        <v>0.1404601008133349</v>
      </c>
    </row>
    <row r="4026" spans="1:12" x14ac:dyDescent="0.25">
      <c r="A4026" s="89">
        <v>41076.666666666664</v>
      </c>
      <c r="B4026" s="4">
        <v>0.75913172350000002</v>
      </c>
      <c r="C4026" s="8">
        <v>0.66666666666666663</v>
      </c>
      <c r="D4026" s="8">
        <v>0</v>
      </c>
      <c r="E4026" s="8">
        <v>5.8823529411764705E-2</v>
      </c>
      <c r="F4026" s="8">
        <v>0.66666666666666663</v>
      </c>
      <c r="G4026" s="8">
        <v>0</v>
      </c>
      <c r="H4026" s="8">
        <v>5.8823529411764705E-2</v>
      </c>
      <c r="I4026" s="4" t="e">
        <f>#REF!/1.7</f>
        <v>#REF!</v>
      </c>
      <c r="J4026" s="4">
        <f>Hilfstabelle!C4026/3</f>
        <v>0.48008149999999999</v>
      </c>
      <c r="K4026" s="96">
        <f>Hilfstabelle!F4026/11</f>
        <v>0</v>
      </c>
      <c r="L4026" s="107">
        <f>Hilfstabelle!G4026/sinks!$G$3</f>
        <v>0.14245650094258466</v>
      </c>
    </row>
    <row r="4027" spans="1:12" x14ac:dyDescent="0.25">
      <c r="A4027" s="89">
        <v>41076.708333333336</v>
      </c>
      <c r="B4027" s="4">
        <v>0.71728707169999995</v>
      </c>
      <c r="C4027" s="8">
        <v>0.70833333333333337</v>
      </c>
      <c r="D4027" s="8">
        <v>0</v>
      </c>
      <c r="E4027" s="8">
        <v>5.5555555555555552E-2</v>
      </c>
      <c r="F4027" s="8">
        <v>0.70833333333333337</v>
      </c>
      <c r="G4027" s="8">
        <v>0</v>
      </c>
      <c r="H4027" s="8">
        <v>5.5555555555555552E-2</v>
      </c>
      <c r="I4027" s="4" t="e">
        <f>#REF!/1.7</f>
        <v>#REF!</v>
      </c>
      <c r="J4027" s="4">
        <f>Hilfstabelle!C4027/3</f>
        <v>0.47521125000000003</v>
      </c>
      <c r="K4027" s="96">
        <f>Hilfstabelle!F4027/11</f>
        <v>0</v>
      </c>
      <c r="L4027" s="107">
        <f>Hilfstabelle!G4027/sinks!$G$3</f>
        <v>0.14466907178646665</v>
      </c>
    </row>
    <row r="4028" spans="1:12" x14ac:dyDescent="0.25">
      <c r="A4028" s="89">
        <v>41076.75</v>
      </c>
      <c r="B4028" s="4">
        <v>0.69889286029999997</v>
      </c>
      <c r="C4028" s="8">
        <v>0.75</v>
      </c>
      <c r="D4028" s="8">
        <v>0</v>
      </c>
      <c r="E4028" s="8">
        <v>5.2631578947368418E-2</v>
      </c>
      <c r="F4028" s="8">
        <v>0.75</v>
      </c>
      <c r="G4028" s="8">
        <v>0</v>
      </c>
      <c r="H4028" s="8">
        <v>5.2631578947368418E-2</v>
      </c>
      <c r="I4028" s="4" t="e">
        <f>#REF!/1.7</f>
        <v>#REF!</v>
      </c>
      <c r="J4028" s="4">
        <f>Hilfstabelle!C4028/3</f>
        <v>0.47029499999999996</v>
      </c>
      <c r="K4028" s="96">
        <f>Hilfstabelle!F4028/11</f>
        <v>0</v>
      </c>
      <c r="L4028" s="107">
        <f>Hilfstabelle!G4028/sinks!$G$3</f>
        <v>0.14012948677919163</v>
      </c>
    </row>
    <row r="4029" spans="1:12" x14ac:dyDescent="0.25">
      <c r="A4029" s="89">
        <v>41076.791666666664</v>
      </c>
      <c r="B4029" s="4">
        <v>0.67291430559999998</v>
      </c>
      <c r="C4029" s="8">
        <v>0.79166666666666663</v>
      </c>
      <c r="D4029" s="8">
        <v>0</v>
      </c>
      <c r="E4029" s="8">
        <v>0.05</v>
      </c>
      <c r="F4029" s="8">
        <v>0.79166666666666663</v>
      </c>
      <c r="G4029" s="8">
        <v>0</v>
      </c>
      <c r="H4029" s="8">
        <v>0.05</v>
      </c>
      <c r="I4029" s="4" t="e">
        <f>#REF!/1.7</f>
        <v>#REF!</v>
      </c>
      <c r="J4029" s="4">
        <f>Hilfstabelle!C4029/3</f>
        <v>0.46506249999999999</v>
      </c>
      <c r="K4029" s="96">
        <f>Hilfstabelle!F4029/11</f>
        <v>0</v>
      </c>
      <c r="L4029" s="107">
        <f>Hilfstabelle!G4029/sinks!$G$3</f>
        <v>0.14983173708885794</v>
      </c>
    </row>
    <row r="4030" spans="1:12" x14ac:dyDescent="0.25">
      <c r="A4030" s="89">
        <v>41076.833333333336</v>
      </c>
      <c r="B4030" s="4">
        <v>0.64510504749999997</v>
      </c>
      <c r="C4030" s="8">
        <v>0.83333333333333337</v>
      </c>
      <c r="D4030" s="8">
        <v>0</v>
      </c>
      <c r="E4030" s="8">
        <v>4.7619047619047616E-2</v>
      </c>
      <c r="F4030" s="8">
        <v>0.83333333333333337</v>
      </c>
      <c r="G4030" s="8">
        <v>0</v>
      </c>
      <c r="H4030" s="8">
        <v>4.7619047619047616E-2</v>
      </c>
      <c r="I4030" s="4" t="e">
        <f>#REF!/1.7</f>
        <v>#REF!</v>
      </c>
      <c r="J4030" s="4">
        <f>Hilfstabelle!C4030/3</f>
        <v>0.45927224999999999</v>
      </c>
      <c r="K4030" s="96">
        <f>Hilfstabelle!F4030/11</f>
        <v>0</v>
      </c>
      <c r="L4030" s="107">
        <f>Hilfstabelle!G4030/sinks!$G$3</f>
        <v>0.15177727352054732</v>
      </c>
    </row>
    <row r="4031" spans="1:12" x14ac:dyDescent="0.25">
      <c r="A4031" s="89">
        <v>41076.875</v>
      </c>
      <c r="B4031" s="4">
        <v>0.58181501179999995</v>
      </c>
      <c r="C4031" s="8">
        <v>0.875</v>
      </c>
      <c r="D4031" s="8">
        <v>0</v>
      </c>
      <c r="E4031" s="8">
        <v>4.5454545454545456E-2</v>
      </c>
      <c r="F4031" s="8">
        <v>0.875</v>
      </c>
      <c r="G4031" s="8">
        <v>0</v>
      </c>
      <c r="H4031" s="8">
        <v>4.5454545454545456E-2</v>
      </c>
      <c r="I4031" s="4" t="e">
        <f>#REF!/1.7</f>
        <v>#REF!</v>
      </c>
      <c r="J4031" s="4">
        <f>Hilfstabelle!C4031/3</f>
        <v>0.45389600000000002</v>
      </c>
      <c r="K4031" s="96">
        <f>Hilfstabelle!F4031/11</f>
        <v>0</v>
      </c>
      <c r="L4031" s="107">
        <f>Hilfstabelle!G4031/sinks!$G$3</f>
        <v>0.13726840379141317</v>
      </c>
    </row>
    <row r="4032" spans="1:12" x14ac:dyDescent="0.25">
      <c r="A4032" s="89">
        <v>41076.916666666664</v>
      </c>
      <c r="B4032" s="4">
        <v>0.54833929039999996</v>
      </c>
      <c r="C4032" s="8">
        <v>0.91666666666666663</v>
      </c>
      <c r="D4032" s="8">
        <v>0</v>
      </c>
      <c r="E4032" s="8">
        <v>4.3478260869565216E-2</v>
      </c>
      <c r="F4032" s="8">
        <v>0.91666666666666663</v>
      </c>
      <c r="G4032" s="8">
        <v>0</v>
      </c>
      <c r="H4032" s="8">
        <v>4.3478260869565216E-2</v>
      </c>
      <c r="I4032" s="4" t="e">
        <f>#REF!/1.7</f>
        <v>#REF!</v>
      </c>
      <c r="J4032" s="4">
        <f>Hilfstabelle!C4032/3</f>
        <v>0.44993425000000004</v>
      </c>
      <c r="K4032" s="96">
        <f>Hilfstabelle!F4032/11</f>
        <v>0</v>
      </c>
      <c r="L4032" s="107">
        <f>Hilfstabelle!G4032/sinks!$G$3</f>
        <v>0.12914292810612252</v>
      </c>
    </row>
    <row r="4033" spans="1:12" x14ac:dyDescent="0.25">
      <c r="A4033" s="89">
        <v>41076.958333333336</v>
      </c>
      <c r="B4033" s="4">
        <v>0.53072966610000005</v>
      </c>
      <c r="C4033" s="8">
        <v>0.95833333333333337</v>
      </c>
      <c r="D4033" s="8">
        <v>0</v>
      </c>
      <c r="E4033" s="8">
        <v>4.1666666666666664E-2</v>
      </c>
      <c r="F4033" s="8">
        <v>0.95833333333333337</v>
      </c>
      <c r="G4033" s="8">
        <v>0</v>
      </c>
      <c r="H4033" s="8">
        <v>4.1666666666666664E-2</v>
      </c>
      <c r="I4033" s="4" t="e">
        <f>#REF!/1.7</f>
        <v>#REF!</v>
      </c>
      <c r="J4033" s="4">
        <f>Hilfstabelle!C4033/3</f>
        <v>0.44679475000000002</v>
      </c>
      <c r="K4033" s="96">
        <f>Hilfstabelle!F4033/11</f>
        <v>0</v>
      </c>
      <c r="L4033" s="107">
        <f>Hilfstabelle!G4033/sinks!$G$3</f>
        <v>0.12207287414521226</v>
      </c>
    </row>
    <row r="4034" spans="1:12" x14ac:dyDescent="0.25">
      <c r="A4034" s="89">
        <v>41077</v>
      </c>
      <c r="B4034" s="4">
        <v>0.51704297789999998</v>
      </c>
      <c r="C4034" s="8">
        <v>0</v>
      </c>
      <c r="D4034" s="8">
        <v>0</v>
      </c>
      <c r="E4034" s="8">
        <v>1</v>
      </c>
      <c r="F4034" s="8">
        <v>0</v>
      </c>
      <c r="G4034" s="8">
        <v>0</v>
      </c>
      <c r="H4034" s="8">
        <v>1</v>
      </c>
      <c r="I4034" s="4" t="e">
        <f>#REF!/1.7</f>
        <v>#REF!</v>
      </c>
      <c r="J4034" s="4">
        <f>Hilfstabelle!C4034/3</f>
        <v>0.4440405</v>
      </c>
      <c r="K4034" s="96">
        <f>Hilfstabelle!F4034/11</f>
        <v>0</v>
      </c>
      <c r="L4034" s="107">
        <f>Hilfstabelle!G4034/sinks!$G$3</f>
        <v>0.12146250977448621</v>
      </c>
    </row>
    <row r="4035" spans="1:12" x14ac:dyDescent="0.25">
      <c r="A4035" s="89">
        <v>41077.041666666664</v>
      </c>
      <c r="B4035" s="4">
        <v>0.51242263099999996</v>
      </c>
      <c r="C4035" s="8">
        <v>4.1666666666666664E-2</v>
      </c>
      <c r="D4035" s="8">
        <v>0</v>
      </c>
      <c r="E4035" s="8">
        <v>0.5</v>
      </c>
      <c r="F4035" s="8">
        <v>4.1666666666666664E-2</v>
      </c>
      <c r="G4035" s="8">
        <v>0</v>
      </c>
      <c r="H4035" s="8">
        <v>0.5</v>
      </c>
      <c r="I4035" s="4" t="e">
        <f>#REF!/1.7</f>
        <v>#REF!</v>
      </c>
      <c r="J4035" s="4">
        <f>Hilfstabelle!C4035/3</f>
        <v>0.44236150000000002</v>
      </c>
      <c r="K4035" s="96">
        <f>Hilfstabelle!F4035/11</f>
        <v>0</v>
      </c>
      <c r="L4035" s="107">
        <f>Hilfstabelle!G4035/sinks!$G$3</f>
        <v>0.1185378471647572</v>
      </c>
    </row>
    <row r="4036" spans="1:12" x14ac:dyDescent="0.25">
      <c r="A4036" s="89">
        <v>41077.083333333336</v>
      </c>
      <c r="B4036" s="4">
        <v>0.5422369453</v>
      </c>
      <c r="C4036" s="8">
        <v>8.3333333333333329E-2</v>
      </c>
      <c r="D4036" s="8">
        <v>0</v>
      </c>
      <c r="E4036" s="8">
        <v>0.33333333333333331</v>
      </c>
      <c r="F4036" s="8">
        <v>8.3333333333333329E-2</v>
      </c>
      <c r="G4036" s="8">
        <v>0</v>
      </c>
      <c r="H4036" s="8">
        <v>0.33333333333333331</v>
      </c>
      <c r="I4036" s="4" t="e">
        <f>#REF!/1.7</f>
        <v>#REF!</v>
      </c>
      <c r="J4036" s="4">
        <f>Hilfstabelle!C4036/3</f>
        <v>0.44130924999999999</v>
      </c>
      <c r="K4036" s="96">
        <f>Hilfstabelle!F4036/11</f>
        <v>0</v>
      </c>
      <c r="L4036" s="107">
        <f>Hilfstabelle!G4036/sinks!$G$3</f>
        <v>0.1167830495989198</v>
      </c>
    </row>
    <row r="4037" spans="1:12" x14ac:dyDescent="0.25">
      <c r="A4037" s="89">
        <v>41077.125</v>
      </c>
      <c r="B4037" s="4">
        <v>0.62505448519999995</v>
      </c>
      <c r="C4037" s="8">
        <v>0.125</v>
      </c>
      <c r="D4037" s="8">
        <v>0</v>
      </c>
      <c r="E4037" s="8">
        <v>0.25</v>
      </c>
      <c r="F4037" s="8">
        <v>0.125</v>
      </c>
      <c r="G4037" s="8">
        <v>0</v>
      </c>
      <c r="H4037" s="8">
        <v>0.25</v>
      </c>
      <c r="I4037" s="4" t="e">
        <f>#REF!/1.7</f>
        <v>#REF!</v>
      </c>
      <c r="J4037" s="4">
        <f>Hilfstabelle!C4037/3</f>
        <v>0.441637</v>
      </c>
      <c r="K4037" s="96">
        <f>Hilfstabelle!F4037/11</f>
        <v>0</v>
      </c>
      <c r="L4037" s="107">
        <f>Hilfstabelle!G4037/sinks!$G$3</f>
        <v>0.11642700371599622</v>
      </c>
    </row>
    <row r="4038" spans="1:12" x14ac:dyDescent="0.25">
      <c r="A4038" s="89">
        <v>41077.166666666664</v>
      </c>
      <c r="B4038" s="4">
        <v>0.72182024239999998</v>
      </c>
      <c r="C4038" s="8">
        <v>0.16666666666666666</v>
      </c>
      <c r="D4038" s="8">
        <v>0</v>
      </c>
      <c r="E4038" s="8">
        <v>0.2</v>
      </c>
      <c r="F4038" s="8">
        <v>0.16666666666666666</v>
      </c>
      <c r="G4038" s="8">
        <v>0</v>
      </c>
      <c r="H4038" s="8">
        <v>0.2</v>
      </c>
      <c r="I4038" s="4" t="e">
        <f>#REF!/1.7</f>
        <v>#REF!</v>
      </c>
      <c r="J4038" s="4">
        <f>Hilfstabelle!C4038/3</f>
        <v>0.44612199999999996</v>
      </c>
      <c r="K4038" s="96">
        <f>Hilfstabelle!F4038/11</f>
        <v>0</v>
      </c>
      <c r="L4038" s="107">
        <f>Hilfstabelle!G4038/sinks!$G$3</f>
        <v>0.11459591060381807</v>
      </c>
    </row>
    <row r="4039" spans="1:12" x14ac:dyDescent="0.25">
      <c r="A4039" s="89">
        <v>41077.208333333336</v>
      </c>
      <c r="B4039" s="4">
        <v>0.75860866530000004</v>
      </c>
      <c r="C4039" s="8">
        <v>0.20833333333333334</v>
      </c>
      <c r="D4039" s="8">
        <v>0</v>
      </c>
      <c r="E4039" s="8">
        <v>0.16666666666666666</v>
      </c>
      <c r="F4039" s="8">
        <v>0.20833333333333334</v>
      </c>
      <c r="G4039" s="8">
        <v>0</v>
      </c>
      <c r="H4039" s="8">
        <v>0.16666666666666666</v>
      </c>
      <c r="I4039" s="4" t="e">
        <f>#REF!/1.7</f>
        <v>#REF!</v>
      </c>
      <c r="J4039" s="4">
        <f>Hilfstabelle!C4039/3</f>
        <v>0.45448825000000004</v>
      </c>
      <c r="K4039" s="96">
        <f>Hilfstabelle!F4039/11</f>
        <v>0</v>
      </c>
      <c r="L4039" s="107">
        <f>Hilfstabelle!G4039/sinks!$G$3</f>
        <v>0.11289197673554109</v>
      </c>
    </row>
    <row r="4040" spans="1:12" x14ac:dyDescent="0.25">
      <c r="A4040" s="89">
        <v>41077.25</v>
      </c>
      <c r="B4040" s="4">
        <v>0.76654171390000003</v>
      </c>
      <c r="C4040" s="8">
        <v>0.25</v>
      </c>
      <c r="D4040" s="8">
        <v>0</v>
      </c>
      <c r="E4040" s="8">
        <v>0.14285714285714285</v>
      </c>
      <c r="F4040" s="8">
        <v>0.25</v>
      </c>
      <c r="G4040" s="8">
        <v>0</v>
      </c>
      <c r="H4040" s="8">
        <v>0.14285714285714285</v>
      </c>
      <c r="I4040" s="4" t="e">
        <f>#REF!/1.7</f>
        <v>#REF!</v>
      </c>
      <c r="J4040" s="4">
        <f>Hilfstabelle!C4040/3</f>
        <v>0.46524650000000006</v>
      </c>
      <c r="K4040" s="96">
        <f>Hilfstabelle!F4040/11</f>
        <v>0</v>
      </c>
      <c r="L4040" s="107">
        <f>Hilfstabelle!G4040/sinks!$G$3</f>
        <v>0.13228376143048368</v>
      </c>
    </row>
    <row r="4041" spans="1:12" x14ac:dyDescent="0.25">
      <c r="A4041" s="89">
        <v>41077.291666666664</v>
      </c>
      <c r="B4041" s="4">
        <v>0.77560805509999997</v>
      </c>
      <c r="C4041" s="8">
        <v>0.29166666666666669</v>
      </c>
      <c r="D4041" s="8">
        <v>0</v>
      </c>
      <c r="E4041" s="8">
        <v>0.125</v>
      </c>
      <c r="F4041" s="8">
        <v>0.29166666666666669</v>
      </c>
      <c r="G4041" s="8">
        <v>0</v>
      </c>
      <c r="H4041" s="8">
        <v>0.125</v>
      </c>
      <c r="I4041" s="4" t="e">
        <f>#REF!/1.7</f>
        <v>#REF!</v>
      </c>
      <c r="J4041" s="4">
        <f>Hilfstabelle!C4041/3</f>
        <v>0.47163474999999999</v>
      </c>
      <c r="K4041" s="96">
        <f>Hilfstabelle!F4041/11</f>
        <v>0</v>
      </c>
      <c r="L4041" s="107">
        <f>Hilfstabelle!G4041/sinks!$G$3</f>
        <v>0.13364436534022722</v>
      </c>
    </row>
    <row r="4042" spans="1:12" x14ac:dyDescent="0.25">
      <c r="A4042" s="89">
        <v>41077.333333333336</v>
      </c>
      <c r="B4042" s="4">
        <v>0.79199721040000004</v>
      </c>
      <c r="C4042" s="8">
        <v>0.33333333333333331</v>
      </c>
      <c r="D4042" s="8">
        <v>0</v>
      </c>
      <c r="E4042" s="8">
        <v>0.1111111111111111</v>
      </c>
      <c r="F4042" s="8">
        <v>0.33333333333333331</v>
      </c>
      <c r="G4042" s="8">
        <v>0</v>
      </c>
      <c r="H4042" s="8">
        <v>0.1111111111111111</v>
      </c>
      <c r="I4042" s="4" t="e">
        <f>#REF!/1.7</f>
        <v>#REF!</v>
      </c>
      <c r="J4042" s="4">
        <f>Hilfstabelle!C4042/3</f>
        <v>0.47625774999999998</v>
      </c>
      <c r="K4042" s="96">
        <f>Hilfstabelle!F4042/11</f>
        <v>0</v>
      </c>
      <c r="L4042" s="107">
        <f>Hilfstabelle!G4042/sinks!$G$3</f>
        <v>0.13091044159635007</v>
      </c>
    </row>
    <row r="4043" spans="1:12" x14ac:dyDescent="0.25">
      <c r="A4043" s="89">
        <v>41077.375</v>
      </c>
      <c r="B4043" s="4">
        <v>0.79452532470000004</v>
      </c>
      <c r="C4043" s="8">
        <v>0.375</v>
      </c>
      <c r="D4043" s="8">
        <v>0</v>
      </c>
      <c r="E4043" s="8">
        <v>0.1</v>
      </c>
      <c r="F4043" s="8">
        <v>0.375</v>
      </c>
      <c r="G4043" s="8">
        <v>0</v>
      </c>
      <c r="H4043" s="8">
        <v>0.1</v>
      </c>
      <c r="I4043" s="4" t="e">
        <f>#REF!/1.7</f>
        <v>#REF!</v>
      </c>
      <c r="J4043" s="4">
        <f>Hilfstabelle!C4043/3</f>
        <v>0.48038625000000001</v>
      </c>
      <c r="K4043" s="96">
        <f>Hilfstabelle!F4043/11</f>
        <v>0</v>
      </c>
      <c r="L4043" s="107">
        <f>Hilfstabelle!G4043/sinks!$G$3</f>
        <v>0.13380967235729888</v>
      </c>
    </row>
    <row r="4044" spans="1:12" x14ac:dyDescent="0.25">
      <c r="A4044" s="89">
        <v>41077.416666666664</v>
      </c>
      <c r="B4044" s="4">
        <v>0.78188475290000004</v>
      </c>
      <c r="C4044" s="8">
        <v>0.41666666666666669</v>
      </c>
      <c r="D4044" s="8">
        <v>0</v>
      </c>
      <c r="E4044" s="8">
        <v>9.0909090909090912E-2</v>
      </c>
      <c r="F4044" s="8">
        <v>0.41666666666666669</v>
      </c>
      <c r="G4044" s="8">
        <v>0</v>
      </c>
      <c r="H4044" s="8">
        <v>9.0909090909090912E-2</v>
      </c>
      <c r="I4044" s="4" t="e">
        <f>#REF!/1.7</f>
        <v>#REF!</v>
      </c>
      <c r="J4044" s="4">
        <f>Hilfstabelle!C4044/3</f>
        <v>0.48406050000000006</v>
      </c>
      <c r="K4044" s="96">
        <f>Hilfstabelle!F4044/11</f>
        <v>0</v>
      </c>
      <c r="L4044" s="107">
        <f>Hilfstabelle!G4044/sinks!$G$3</f>
        <v>0.13258894361584672</v>
      </c>
    </row>
    <row r="4045" spans="1:12" x14ac:dyDescent="0.25">
      <c r="A4045" s="89">
        <v>41077.458333333336</v>
      </c>
      <c r="B4045" s="4">
        <v>0.76994159179999999</v>
      </c>
      <c r="C4045" s="8">
        <v>0.45833333333333331</v>
      </c>
      <c r="D4045" s="8">
        <v>0</v>
      </c>
      <c r="E4045" s="8">
        <v>8.3333333333333329E-2</v>
      </c>
      <c r="F4045" s="8">
        <v>0.45833333333333331</v>
      </c>
      <c r="G4045" s="8">
        <v>0</v>
      </c>
      <c r="H4045" s="8">
        <v>8.3333333333333329E-2</v>
      </c>
      <c r="I4045" s="4" t="e">
        <f>#REF!/1.7</f>
        <v>#REF!</v>
      </c>
      <c r="J4045" s="4">
        <f>Hilfstabelle!C4045/3</f>
        <v>0.487039</v>
      </c>
      <c r="K4045" s="96">
        <f>Hilfstabelle!F4045/11</f>
        <v>0</v>
      </c>
      <c r="L4045" s="107">
        <f>Hilfstabelle!G4045/sinks!$G$3</f>
        <v>0.13255079584267634</v>
      </c>
    </row>
    <row r="4046" spans="1:12" x14ac:dyDescent="0.25">
      <c r="A4046" s="89">
        <v>41077.5</v>
      </c>
      <c r="B4046" s="4">
        <v>0.76288030689999997</v>
      </c>
      <c r="C4046" s="8">
        <v>0.5</v>
      </c>
      <c r="D4046" s="8">
        <v>0</v>
      </c>
      <c r="E4046" s="8">
        <v>7.6923076923076927E-2</v>
      </c>
      <c r="F4046" s="8">
        <v>0.5</v>
      </c>
      <c r="G4046" s="8">
        <v>0</v>
      </c>
      <c r="H4046" s="8">
        <v>7.6923076923076927E-2</v>
      </c>
      <c r="I4046" s="4" t="e">
        <f>#REF!/1.7</f>
        <v>#REF!</v>
      </c>
      <c r="J4046" s="4">
        <f>Hilfstabelle!C4046/3</f>
        <v>0.48903425</v>
      </c>
      <c r="K4046" s="96">
        <f>Hilfstabelle!F4046/11</f>
        <v>0</v>
      </c>
      <c r="L4046" s="107">
        <f>Hilfstabelle!G4046/sinks!$G$3</f>
        <v>0.1384128369865246</v>
      </c>
    </row>
    <row r="4047" spans="1:12" x14ac:dyDescent="0.25">
      <c r="A4047" s="89">
        <v>41077.541666666664</v>
      </c>
      <c r="B4047" s="4">
        <v>0.74771162059999996</v>
      </c>
      <c r="C4047" s="8">
        <v>0.54166666666666663</v>
      </c>
      <c r="D4047" s="8">
        <v>0</v>
      </c>
      <c r="E4047" s="8">
        <v>7.1428571428571425E-2</v>
      </c>
      <c r="F4047" s="8">
        <v>0.54166666666666663</v>
      </c>
      <c r="G4047" s="8">
        <v>0</v>
      </c>
      <c r="H4047" s="8">
        <v>7.1428571428571425E-2</v>
      </c>
      <c r="I4047" s="4" t="e">
        <f>#REF!/1.7</f>
        <v>#REF!</v>
      </c>
      <c r="J4047" s="4">
        <f>Hilfstabelle!C4047/3</f>
        <v>0.48958050000000003</v>
      </c>
      <c r="K4047" s="96">
        <f>Hilfstabelle!F4047/11</f>
        <v>0</v>
      </c>
      <c r="L4047" s="107">
        <f>Hilfstabelle!G4047/sinks!$G$3</f>
        <v>0.13510669664509173</v>
      </c>
    </row>
    <row r="4048" spans="1:12" x14ac:dyDescent="0.25">
      <c r="A4048" s="89">
        <v>41077.583333333336</v>
      </c>
      <c r="B4048" s="4">
        <v>0.73820939760000004</v>
      </c>
      <c r="C4048" s="8">
        <v>0.58333333333333337</v>
      </c>
      <c r="D4048" s="8">
        <v>0</v>
      </c>
      <c r="E4048" s="8">
        <v>6.6666666666666666E-2</v>
      </c>
      <c r="F4048" s="8">
        <v>0.58333333333333337</v>
      </c>
      <c r="G4048" s="8">
        <v>0</v>
      </c>
      <c r="H4048" s="8">
        <v>6.6666666666666666E-2</v>
      </c>
      <c r="I4048" s="4" t="e">
        <f>#REF!/1.7</f>
        <v>#REF!</v>
      </c>
      <c r="J4048" s="4">
        <f>Hilfstabelle!C4048/3</f>
        <v>0.48728625000000009</v>
      </c>
      <c r="K4048" s="96">
        <f>Hilfstabelle!F4048/11</f>
        <v>0</v>
      </c>
      <c r="L4048" s="107">
        <f>Hilfstabelle!G4048/sinks!$G$3</f>
        <v>0.12857071150856683</v>
      </c>
    </row>
    <row r="4049" spans="1:12" x14ac:dyDescent="0.25">
      <c r="A4049" s="89">
        <v>41077.625</v>
      </c>
      <c r="B4049" s="4">
        <v>0.73236858159999996</v>
      </c>
      <c r="C4049" s="8">
        <v>0.625</v>
      </c>
      <c r="D4049" s="8">
        <v>0</v>
      </c>
      <c r="E4049" s="8">
        <v>6.25E-2</v>
      </c>
      <c r="F4049" s="8">
        <v>0.625</v>
      </c>
      <c r="G4049" s="8">
        <v>0</v>
      </c>
      <c r="H4049" s="8">
        <v>6.25E-2</v>
      </c>
      <c r="I4049" s="4" t="e">
        <f>#REF!/1.7</f>
        <v>#REF!</v>
      </c>
      <c r="J4049" s="4">
        <f>Hilfstabelle!C4049/3</f>
        <v>0.48534849999999996</v>
      </c>
      <c r="K4049" s="96">
        <f>Hilfstabelle!F4049/11</f>
        <v>0</v>
      </c>
      <c r="L4049" s="107">
        <f>Hilfstabelle!G4049/sinks!$G$3</f>
        <v>0.1280366426841815</v>
      </c>
    </row>
    <row r="4050" spans="1:12" x14ac:dyDescent="0.25">
      <c r="A4050" s="89">
        <v>41077.666666666664</v>
      </c>
      <c r="B4050" s="4">
        <v>0.71066166860000002</v>
      </c>
      <c r="C4050" s="8">
        <v>0.66666666666666663</v>
      </c>
      <c r="D4050" s="8">
        <v>0</v>
      </c>
      <c r="E4050" s="8">
        <v>5.8823529411764705E-2</v>
      </c>
      <c r="F4050" s="8">
        <v>0.66666666666666663</v>
      </c>
      <c r="G4050" s="8">
        <v>0</v>
      </c>
      <c r="H4050" s="8">
        <v>5.8823529411764705E-2</v>
      </c>
      <c r="I4050" s="4" t="e">
        <f>#REF!/1.7</f>
        <v>#REF!</v>
      </c>
      <c r="J4050" s="4">
        <f>Hilfstabelle!C4050/3</f>
        <v>0.483819</v>
      </c>
      <c r="K4050" s="96">
        <f>Hilfstabelle!F4050/11</f>
        <v>0</v>
      </c>
      <c r="L4050" s="107">
        <f>Hilfstabelle!G4050/sinks!$G$3</f>
        <v>0.12754072163296656</v>
      </c>
    </row>
    <row r="4051" spans="1:12" x14ac:dyDescent="0.25">
      <c r="A4051" s="89">
        <v>41077.708333333336</v>
      </c>
      <c r="B4051" s="4">
        <v>0.6803242961</v>
      </c>
      <c r="C4051" s="8">
        <v>0.70833333333333337</v>
      </c>
      <c r="D4051" s="8">
        <v>0</v>
      </c>
      <c r="E4051" s="8">
        <v>5.5555555555555552E-2</v>
      </c>
      <c r="F4051" s="8">
        <v>0.70833333333333337</v>
      </c>
      <c r="G4051" s="8">
        <v>0</v>
      </c>
      <c r="H4051" s="8">
        <v>5.5555555555555552E-2</v>
      </c>
      <c r="I4051" s="4" t="e">
        <f>#REF!/1.7</f>
        <v>#REF!</v>
      </c>
      <c r="J4051" s="4">
        <f>Hilfstabelle!C4051/3</f>
        <v>0.48126025000000006</v>
      </c>
      <c r="K4051" s="96">
        <f>Hilfstabelle!F4051/11</f>
        <v>0</v>
      </c>
      <c r="L4051" s="107">
        <f>Hilfstabelle!G4051/sinks!$G$3</f>
        <v>0.12788405159149996</v>
      </c>
    </row>
    <row r="4052" spans="1:12" x14ac:dyDescent="0.25">
      <c r="A4052" s="89">
        <v>41077.75</v>
      </c>
      <c r="B4052" s="4">
        <v>0.66001220469999999</v>
      </c>
      <c r="C4052" s="8">
        <v>0.75</v>
      </c>
      <c r="D4052" s="8">
        <v>0</v>
      </c>
      <c r="E4052" s="8">
        <v>5.2631578947368418E-2</v>
      </c>
      <c r="F4052" s="8">
        <v>0.75</v>
      </c>
      <c r="G4052" s="8">
        <v>0</v>
      </c>
      <c r="H4052" s="8">
        <v>5.2631578947368418E-2</v>
      </c>
      <c r="I4052" s="4" t="e">
        <f>#REF!/1.7</f>
        <v>#REF!</v>
      </c>
      <c r="J4052" s="4">
        <f>Hilfstabelle!C4052/3</f>
        <v>0.47342875000000006</v>
      </c>
      <c r="K4052" s="96">
        <f>Hilfstabelle!F4052/11</f>
        <v>0</v>
      </c>
      <c r="L4052" s="107">
        <f>Hilfstabelle!G4052/sinks!$G$3</f>
        <v>0.12780775604515929</v>
      </c>
    </row>
    <row r="4053" spans="1:12" x14ac:dyDescent="0.25">
      <c r="A4053" s="89">
        <v>41077.791666666664</v>
      </c>
      <c r="B4053" s="4">
        <v>0.65661232670000003</v>
      </c>
      <c r="C4053" s="8">
        <v>0.79166666666666663</v>
      </c>
      <c r="D4053" s="8">
        <v>0</v>
      </c>
      <c r="E4053" s="8">
        <v>0.05</v>
      </c>
      <c r="F4053" s="8">
        <v>0.79166666666666663</v>
      </c>
      <c r="G4053" s="8">
        <v>0</v>
      </c>
      <c r="H4053" s="8">
        <v>0.05</v>
      </c>
      <c r="I4053" s="4" t="e">
        <f>#REF!/1.7</f>
        <v>#REF!</v>
      </c>
      <c r="J4053" s="4">
        <f>Hilfstabelle!C4053/3</f>
        <v>0.46242325000000001</v>
      </c>
      <c r="K4053" s="96">
        <f>Hilfstabelle!F4053/11</f>
        <v>0</v>
      </c>
      <c r="L4053" s="107">
        <f>Hilfstabelle!G4053/sinks!$G$3</f>
        <v>0.14244378501819457</v>
      </c>
    </row>
    <row r="4054" spans="1:12" x14ac:dyDescent="0.25">
      <c r="A4054" s="89">
        <v>41077.833333333336</v>
      </c>
      <c r="B4054" s="4">
        <v>0.6215674309</v>
      </c>
      <c r="C4054" s="8">
        <v>0.83333333333333337</v>
      </c>
      <c r="D4054" s="8">
        <v>0</v>
      </c>
      <c r="E4054" s="8">
        <v>4.7619047619047616E-2</v>
      </c>
      <c r="F4054" s="8">
        <v>0.83333333333333337</v>
      </c>
      <c r="G4054" s="8">
        <v>0</v>
      </c>
      <c r="H4054" s="8">
        <v>4.7619047619047616E-2</v>
      </c>
      <c r="I4054" s="4" t="e">
        <f>#REF!/1.7</f>
        <v>#REF!</v>
      </c>
      <c r="J4054" s="4">
        <f>Hilfstabelle!C4054/3</f>
        <v>0.46000825000000001</v>
      </c>
      <c r="K4054" s="96">
        <f>Hilfstabelle!F4054/11</f>
        <v>0</v>
      </c>
      <c r="L4054" s="107">
        <f>Hilfstabelle!G4054/sinks!$G$3</f>
        <v>0.14590251645230892</v>
      </c>
    </row>
    <row r="4055" spans="1:12" x14ac:dyDescent="0.25">
      <c r="A4055" s="89">
        <v>41077.875</v>
      </c>
      <c r="B4055" s="4">
        <v>0.57693313570000004</v>
      </c>
      <c r="C4055" s="8">
        <v>0.875</v>
      </c>
      <c r="D4055" s="8">
        <v>0</v>
      </c>
      <c r="E4055" s="8">
        <v>4.5454545454545456E-2</v>
      </c>
      <c r="F4055" s="8">
        <v>0.875</v>
      </c>
      <c r="G4055" s="8">
        <v>0</v>
      </c>
      <c r="H4055" s="8">
        <v>4.5454545454545456E-2</v>
      </c>
      <c r="I4055" s="4" t="e">
        <f>#REF!/1.7</f>
        <v>#REF!</v>
      </c>
      <c r="J4055" s="4">
        <f>Hilfstabelle!C4055/3</f>
        <v>0.46083049999999998</v>
      </c>
      <c r="K4055" s="96">
        <f>Hilfstabelle!F4055/11</f>
        <v>0</v>
      </c>
      <c r="L4055" s="107">
        <f>Hilfstabelle!G4055/sinks!$G$3</f>
        <v>0.13141907857195509</v>
      </c>
    </row>
    <row r="4056" spans="1:12" x14ac:dyDescent="0.25">
      <c r="A4056" s="89">
        <v>41077.916666666664</v>
      </c>
      <c r="B4056" s="4">
        <v>0.54964693580000001</v>
      </c>
      <c r="C4056" s="8">
        <v>0.91666666666666663</v>
      </c>
      <c r="D4056" s="8">
        <v>0</v>
      </c>
      <c r="E4056" s="8">
        <v>4.3478260869565216E-2</v>
      </c>
      <c r="F4056" s="8">
        <v>0.91666666666666663</v>
      </c>
      <c r="G4056" s="8">
        <v>0</v>
      </c>
      <c r="H4056" s="8">
        <v>4.3478260869565216E-2</v>
      </c>
      <c r="I4056" s="4" t="e">
        <f>#REF!/1.7</f>
        <v>#REF!</v>
      </c>
      <c r="J4056" s="4">
        <f>Hilfstabelle!C4056/3</f>
        <v>0.45886975000000002</v>
      </c>
      <c r="K4056" s="96">
        <f>Hilfstabelle!F4056/11</f>
        <v>0</v>
      </c>
      <c r="L4056" s="107">
        <f>Hilfstabelle!G4056/sinks!$G$3</f>
        <v>0.12348434175251631</v>
      </c>
    </row>
    <row r="4057" spans="1:12" x14ac:dyDescent="0.25">
      <c r="A4057" s="89">
        <v>41077.958333333336</v>
      </c>
      <c r="B4057" s="4">
        <v>0.51739168339999997</v>
      </c>
      <c r="C4057" s="8">
        <v>0.95833333333333337</v>
      </c>
      <c r="D4057" s="8">
        <v>0</v>
      </c>
      <c r="E4057" s="8">
        <v>4.1666666666666664E-2</v>
      </c>
      <c r="F4057" s="8">
        <v>0.95833333333333337</v>
      </c>
      <c r="G4057" s="8">
        <v>0</v>
      </c>
      <c r="H4057" s="8">
        <v>4.1666666666666664E-2</v>
      </c>
      <c r="I4057" s="4" t="e">
        <f>#REF!/1.7</f>
        <v>#REF!</v>
      </c>
      <c r="J4057" s="4">
        <f>Hilfstabelle!C4057/3</f>
        <v>0.45525299999999996</v>
      </c>
      <c r="K4057" s="96">
        <f>Hilfstabelle!F4057/11</f>
        <v>0</v>
      </c>
      <c r="L4057" s="107">
        <f>Hilfstabelle!G4057/sinks!$G$3</f>
        <v>0.11669403812818886</v>
      </c>
    </row>
    <row r="4058" spans="1:12" x14ac:dyDescent="0.25">
      <c r="A4058" s="89">
        <v>41078</v>
      </c>
      <c r="B4058" s="4">
        <v>0.49498735939999999</v>
      </c>
      <c r="C4058" s="8">
        <v>0</v>
      </c>
      <c r="D4058" s="8">
        <v>0</v>
      </c>
      <c r="E4058" s="8">
        <v>1</v>
      </c>
      <c r="F4058" s="8">
        <v>0</v>
      </c>
      <c r="G4058" s="8">
        <v>0</v>
      </c>
      <c r="H4058" s="8">
        <v>1</v>
      </c>
      <c r="I4058" s="4" t="e">
        <f>#REF!/1.7</f>
        <v>#REF!</v>
      </c>
      <c r="J4058" s="4">
        <f>Hilfstabelle!C4058/3</f>
        <v>0.450262</v>
      </c>
      <c r="K4058" s="96">
        <f>Hilfstabelle!F4058/11</f>
        <v>0</v>
      </c>
      <c r="L4058" s="107">
        <f>Hilfstabelle!G4058/sinks!$G$3</f>
        <v>0.12590036738664032</v>
      </c>
    </row>
    <row r="4059" spans="1:12" x14ac:dyDescent="0.25">
      <c r="A4059" s="89">
        <v>41078.041666666664</v>
      </c>
      <c r="B4059" s="4">
        <v>0.47659314790000001</v>
      </c>
      <c r="C4059" s="8">
        <v>4.1666666666666664E-2</v>
      </c>
      <c r="D4059" s="8">
        <v>0</v>
      </c>
      <c r="E4059" s="8">
        <v>0.5</v>
      </c>
      <c r="F4059" s="8">
        <v>4.1666666666666664E-2</v>
      </c>
      <c r="G4059" s="8">
        <v>0</v>
      </c>
      <c r="H4059" s="8">
        <v>0.5</v>
      </c>
      <c r="I4059" s="4" t="e">
        <f>#REF!/1.7</f>
        <v>#REF!</v>
      </c>
      <c r="J4059" s="4">
        <f>Hilfstabelle!C4059/3</f>
        <v>0.446191</v>
      </c>
      <c r="K4059" s="96">
        <f>Hilfstabelle!F4059/11</f>
        <v>0</v>
      </c>
      <c r="L4059" s="107">
        <f>Hilfstabelle!G4059/sinks!$G$3</f>
        <v>0.1217804078842394</v>
      </c>
    </row>
    <row r="4060" spans="1:12" x14ac:dyDescent="0.25">
      <c r="A4060" s="89">
        <v>41078.083333333336</v>
      </c>
      <c r="B4060" s="4">
        <v>0.46709092489999998</v>
      </c>
      <c r="C4060" s="8">
        <v>8.3333333333333329E-2</v>
      </c>
      <c r="D4060" s="8">
        <v>0</v>
      </c>
      <c r="E4060" s="8">
        <v>0.33333333333333331</v>
      </c>
      <c r="F4060" s="8">
        <v>8.3333333333333329E-2</v>
      </c>
      <c r="G4060" s="8">
        <v>0</v>
      </c>
      <c r="H4060" s="8">
        <v>0.33333333333333331</v>
      </c>
      <c r="I4060" s="4" t="e">
        <f>#REF!/1.7</f>
        <v>#REF!</v>
      </c>
      <c r="J4060" s="4">
        <f>Hilfstabelle!C4060/3</f>
        <v>0.44248799999999999</v>
      </c>
      <c r="K4060" s="96">
        <f>Hilfstabelle!F4060/11</f>
        <v>0</v>
      </c>
      <c r="L4060" s="107">
        <f>Hilfstabelle!G4060/sinks!$G$3</f>
        <v>0.12000017846962167</v>
      </c>
    </row>
    <row r="4061" spans="1:12" x14ac:dyDescent="0.25">
      <c r="A4061" s="89">
        <v>41078.125</v>
      </c>
      <c r="B4061" s="4">
        <v>0.46499869240000002</v>
      </c>
      <c r="C4061" s="8">
        <v>0.125</v>
      </c>
      <c r="D4061" s="8">
        <v>0</v>
      </c>
      <c r="E4061" s="8">
        <v>0.25</v>
      </c>
      <c r="F4061" s="8">
        <v>0.125</v>
      </c>
      <c r="G4061" s="8">
        <v>0</v>
      </c>
      <c r="H4061" s="8">
        <v>0.25</v>
      </c>
      <c r="I4061" s="4" t="e">
        <f>#REF!/1.7</f>
        <v>#REF!</v>
      </c>
      <c r="J4061" s="4">
        <f>Hilfstabelle!C4061/3</f>
        <v>0.44376449999999995</v>
      </c>
      <c r="K4061" s="96">
        <f>Hilfstabelle!F4061/11</f>
        <v>0</v>
      </c>
      <c r="L4061" s="107">
        <f>Hilfstabelle!G4061/sinks!$G$3</f>
        <v>0.11802921018915211</v>
      </c>
    </row>
    <row r="4062" spans="1:12" x14ac:dyDescent="0.25">
      <c r="A4062" s="89">
        <v>41078.166666666664</v>
      </c>
      <c r="B4062" s="4">
        <v>0.4935925377</v>
      </c>
      <c r="C4062" s="8">
        <v>0.16666666666666666</v>
      </c>
      <c r="D4062" s="8">
        <v>0</v>
      </c>
      <c r="E4062" s="8">
        <v>0.2</v>
      </c>
      <c r="F4062" s="8">
        <v>0.16666666666666666</v>
      </c>
      <c r="G4062" s="8">
        <v>0</v>
      </c>
      <c r="H4062" s="8">
        <v>0.2</v>
      </c>
      <c r="I4062" s="4" t="e">
        <f>#REF!/1.7</f>
        <v>#REF!</v>
      </c>
      <c r="J4062" s="4">
        <f>Hilfstabelle!C4062/3</f>
        <v>0.45412600000000003</v>
      </c>
      <c r="K4062" s="96">
        <f>Hilfstabelle!F4062/11</f>
        <v>0</v>
      </c>
      <c r="L4062" s="107">
        <f>Hilfstabelle!G4062/sinks!$G$3</f>
        <v>0.11570219602575904</v>
      </c>
    </row>
    <row r="4063" spans="1:12" x14ac:dyDescent="0.25">
      <c r="A4063" s="89">
        <v>41078.208333333336</v>
      </c>
      <c r="B4063" s="4">
        <v>0.53561154209999995</v>
      </c>
      <c r="C4063" s="8">
        <v>0.20833333333333334</v>
      </c>
      <c r="D4063" s="8">
        <v>0</v>
      </c>
      <c r="E4063" s="8">
        <v>0.16666666666666666</v>
      </c>
      <c r="F4063" s="8">
        <v>0.20833333333333334</v>
      </c>
      <c r="G4063" s="8">
        <v>0</v>
      </c>
      <c r="H4063" s="8">
        <v>0.16666666666666666</v>
      </c>
      <c r="I4063" s="4" t="e">
        <f>#REF!/1.7</f>
        <v>#REF!</v>
      </c>
      <c r="J4063" s="4">
        <f>Hilfstabelle!C4063/3</f>
        <v>0.46256125000000003</v>
      </c>
      <c r="K4063" s="96">
        <f>Hilfstabelle!F4063/11</f>
        <v>0</v>
      </c>
      <c r="L4063" s="107">
        <f>Hilfstabelle!G4063/sinks!$G$3</f>
        <v>0.11418900102333401</v>
      </c>
    </row>
    <row r="4064" spans="1:12" x14ac:dyDescent="0.25">
      <c r="A4064" s="89">
        <v>41078.25</v>
      </c>
      <c r="B4064" s="4">
        <v>0.56969749800000002</v>
      </c>
      <c r="C4064" s="8">
        <v>0.25</v>
      </c>
      <c r="D4064" s="8">
        <v>0</v>
      </c>
      <c r="E4064" s="8">
        <v>0.14285714285714285</v>
      </c>
      <c r="F4064" s="8">
        <v>0.25</v>
      </c>
      <c r="G4064" s="8">
        <v>0</v>
      </c>
      <c r="H4064" s="8">
        <v>0.14285714285714285</v>
      </c>
      <c r="I4064" s="4" t="e">
        <f>#REF!/1.7</f>
        <v>#REF!</v>
      </c>
      <c r="J4064" s="4">
        <f>Hilfstabelle!C4064/3</f>
        <v>0.47584374999999995</v>
      </c>
      <c r="K4064" s="96">
        <f>Hilfstabelle!F4064/11</f>
        <v>0</v>
      </c>
      <c r="L4064" s="107">
        <f>Hilfstabelle!G4064/sinks!$G$3</f>
        <v>0.13177512445487868</v>
      </c>
    </row>
    <row r="4065" spans="1:12" x14ac:dyDescent="0.25">
      <c r="A4065" s="89">
        <v>41078.291666666664</v>
      </c>
      <c r="B4065" s="4">
        <v>0.59419405459999997</v>
      </c>
      <c r="C4065" s="8">
        <v>0.29166666666666669</v>
      </c>
      <c r="D4065" s="8">
        <v>0</v>
      </c>
      <c r="E4065" s="8">
        <v>0.125</v>
      </c>
      <c r="F4065" s="8">
        <v>0.29166666666666669</v>
      </c>
      <c r="G4065" s="8">
        <v>0</v>
      </c>
      <c r="H4065" s="8">
        <v>0.125</v>
      </c>
      <c r="I4065" s="4" t="e">
        <f>#REF!/1.7</f>
        <v>#REF!</v>
      </c>
      <c r="J4065" s="4">
        <f>Hilfstabelle!C4065/3</f>
        <v>0.48684350000000004</v>
      </c>
      <c r="K4065" s="96">
        <f>Hilfstabelle!F4065/11</f>
        <v>0</v>
      </c>
      <c r="L4065" s="107">
        <f>Hilfstabelle!G4065/sinks!$G$3</f>
        <v>0.13790420001091952</v>
      </c>
    </row>
    <row r="4066" spans="1:12" x14ac:dyDescent="0.25">
      <c r="A4066" s="89">
        <v>41078.333333333336</v>
      </c>
      <c r="B4066" s="4">
        <v>0.61947519829999997</v>
      </c>
      <c r="C4066" s="8">
        <v>0.33333333333333331</v>
      </c>
      <c r="D4066" s="8">
        <v>0</v>
      </c>
      <c r="E4066" s="8">
        <v>0.1111111111111111</v>
      </c>
      <c r="F4066" s="8">
        <v>0.33333333333333331</v>
      </c>
      <c r="G4066" s="8">
        <v>0</v>
      </c>
      <c r="H4066" s="8">
        <v>0.1111111111111111</v>
      </c>
      <c r="I4066" s="4" t="e">
        <f>#REF!/1.7</f>
        <v>#REF!</v>
      </c>
      <c r="J4066" s="4">
        <f>Hilfstabelle!C4066/3</f>
        <v>0.49440475</v>
      </c>
      <c r="K4066" s="96">
        <f>Hilfstabelle!F4066/11</f>
        <v>0</v>
      </c>
      <c r="L4066" s="107">
        <f>Hilfstabelle!G4066/sinks!$G$3</f>
        <v>0.15846584974975372</v>
      </c>
    </row>
    <row r="4067" spans="1:12" x14ac:dyDescent="0.25">
      <c r="A4067" s="89">
        <v>41078.375</v>
      </c>
      <c r="B4067" s="4">
        <v>0.62967483219999998</v>
      </c>
      <c r="C4067" s="8">
        <v>0.375</v>
      </c>
      <c r="D4067" s="8">
        <v>0</v>
      </c>
      <c r="E4067" s="8">
        <v>0.1</v>
      </c>
      <c r="F4067" s="8">
        <v>0.375</v>
      </c>
      <c r="G4067" s="8">
        <v>0</v>
      </c>
      <c r="H4067" s="8">
        <v>0.1</v>
      </c>
      <c r="I4067" s="4" t="e">
        <f>#REF!/1.7</f>
        <v>#REF!</v>
      </c>
      <c r="J4067" s="4">
        <f>Hilfstabelle!C4067/3</f>
        <v>0.49994775000000002</v>
      </c>
      <c r="K4067" s="96">
        <f>Hilfstabelle!F4067/11</f>
        <v>0</v>
      </c>
      <c r="L4067" s="107">
        <f>Hilfstabelle!G4067/sinks!$G$3</f>
        <v>0.17804837331054821</v>
      </c>
    </row>
    <row r="4068" spans="1:12" x14ac:dyDescent="0.25">
      <c r="A4068" s="89">
        <v>41078.416666666664</v>
      </c>
      <c r="B4068" s="4">
        <v>0.6061372156</v>
      </c>
      <c r="C4068" s="8">
        <v>0.41666666666666669</v>
      </c>
      <c r="D4068" s="8">
        <v>0</v>
      </c>
      <c r="E4068" s="8">
        <v>9.0909090909090912E-2</v>
      </c>
      <c r="F4068" s="8">
        <v>0.41666666666666669</v>
      </c>
      <c r="G4068" s="8">
        <v>0</v>
      </c>
      <c r="H4068" s="8">
        <v>9.0909090909090912E-2</v>
      </c>
      <c r="I4068" s="4" t="e">
        <f>#REF!/1.7</f>
        <v>#REF!</v>
      </c>
      <c r="J4068" s="4">
        <f>Hilfstabelle!C4068/3</f>
        <v>0.50626125</v>
      </c>
      <c r="K4068" s="96">
        <f>Hilfstabelle!F4068/11</f>
        <v>0</v>
      </c>
      <c r="L4068" s="107">
        <f>Hilfstabelle!G4068/sinks!$G$3</f>
        <v>0.18204117356904781</v>
      </c>
    </row>
    <row r="4069" spans="1:12" x14ac:dyDescent="0.25">
      <c r="A4069" s="89">
        <v>41078.458333333336</v>
      </c>
      <c r="B4069" s="4">
        <v>0.59654781619999997</v>
      </c>
      <c r="C4069" s="8">
        <v>0.45833333333333331</v>
      </c>
      <c r="D4069" s="8">
        <v>0</v>
      </c>
      <c r="E4069" s="8">
        <v>8.3333333333333329E-2</v>
      </c>
      <c r="F4069" s="8">
        <v>0.45833333333333331</v>
      </c>
      <c r="G4069" s="8">
        <v>0</v>
      </c>
      <c r="H4069" s="8">
        <v>8.3333333333333329E-2</v>
      </c>
      <c r="I4069" s="4" t="e">
        <f>#REF!/1.7</f>
        <v>#REF!</v>
      </c>
      <c r="J4069" s="4">
        <f>Hilfstabelle!C4069/3</f>
        <v>0.50324249999999993</v>
      </c>
      <c r="K4069" s="96">
        <f>Hilfstabelle!F4069/11</f>
        <v>0</v>
      </c>
      <c r="L4069" s="107">
        <f>Hilfstabelle!G4069/sinks!$G$3</f>
        <v>0.18555076870072265</v>
      </c>
    </row>
    <row r="4070" spans="1:12" x14ac:dyDescent="0.25">
      <c r="A4070" s="89">
        <v>41078.5</v>
      </c>
      <c r="B4070" s="4">
        <v>0.58242524630000003</v>
      </c>
      <c r="C4070" s="8">
        <v>0.5</v>
      </c>
      <c r="D4070" s="8">
        <v>0</v>
      </c>
      <c r="E4070" s="8">
        <v>7.6923076923076927E-2</v>
      </c>
      <c r="F4070" s="8">
        <v>0.5</v>
      </c>
      <c r="G4070" s="8">
        <v>0</v>
      </c>
      <c r="H4070" s="8">
        <v>7.6923076923076927E-2</v>
      </c>
      <c r="I4070" s="4" t="e">
        <f>#REF!/1.7</f>
        <v>#REF!</v>
      </c>
      <c r="J4070" s="4">
        <f>Hilfstabelle!C4070/3</f>
        <v>0.5107290000000001</v>
      </c>
      <c r="K4070" s="96">
        <f>Hilfstabelle!F4070/11</f>
        <v>0</v>
      </c>
      <c r="L4070" s="107">
        <f>Hilfstabelle!G4070/sinks!$G$3</f>
        <v>0.18860259055435297</v>
      </c>
    </row>
    <row r="4071" spans="1:12" x14ac:dyDescent="0.25">
      <c r="A4071" s="89">
        <v>41078.541666666664</v>
      </c>
      <c r="B4071" s="4">
        <v>0.58068171909999999</v>
      </c>
      <c r="C4071" s="8">
        <v>0.54166666666666663</v>
      </c>
      <c r="D4071" s="8">
        <v>0</v>
      </c>
      <c r="E4071" s="8">
        <v>7.1428571428571425E-2</v>
      </c>
      <c r="F4071" s="8">
        <v>0.54166666666666663</v>
      </c>
      <c r="G4071" s="8">
        <v>0</v>
      </c>
      <c r="H4071" s="8">
        <v>7.1428571428571425E-2</v>
      </c>
      <c r="I4071" s="4" t="e">
        <f>#REF!/1.7</f>
        <v>#REF!</v>
      </c>
      <c r="J4071" s="4">
        <f>Hilfstabelle!C4071/3</f>
        <v>0.51927925000000008</v>
      </c>
      <c r="K4071" s="96">
        <f>Hilfstabelle!F4071/11</f>
        <v>0</v>
      </c>
      <c r="L4071" s="107">
        <f>Hilfstabelle!G4071/sinks!$G$3</f>
        <v>0.17728541784714064</v>
      </c>
    </row>
    <row r="4072" spans="1:12" x14ac:dyDescent="0.25">
      <c r="A4072" s="89">
        <v>41078.583333333336</v>
      </c>
      <c r="B4072" s="4">
        <v>0.58599947689999998</v>
      </c>
      <c r="C4072" s="8">
        <v>0.58333333333333337</v>
      </c>
      <c r="D4072" s="8">
        <v>0</v>
      </c>
      <c r="E4072" s="8">
        <v>6.6666666666666666E-2</v>
      </c>
      <c r="F4072" s="8">
        <v>0.58333333333333337</v>
      </c>
      <c r="G4072" s="8">
        <v>0</v>
      </c>
      <c r="H4072" s="8">
        <v>6.6666666666666666E-2</v>
      </c>
      <c r="I4072" s="4" t="e">
        <f>#REF!/1.7</f>
        <v>#REF!</v>
      </c>
      <c r="J4072" s="4">
        <f>Hilfstabelle!C4072/3</f>
        <v>0.51599024999999998</v>
      </c>
      <c r="K4072" s="96">
        <f>Hilfstabelle!F4072/11</f>
        <v>0</v>
      </c>
      <c r="L4072" s="107">
        <f>Hilfstabelle!G4072/sinks!$G$3</f>
        <v>0.16684564392284693</v>
      </c>
    </row>
    <row r="4073" spans="1:12" x14ac:dyDescent="0.25">
      <c r="A4073" s="89">
        <v>41078.625</v>
      </c>
      <c r="B4073" s="4">
        <v>0.59977334149999995</v>
      </c>
      <c r="C4073" s="8">
        <v>0.625</v>
      </c>
      <c r="D4073" s="8">
        <v>0</v>
      </c>
      <c r="E4073" s="8">
        <v>6.25E-2</v>
      </c>
      <c r="F4073" s="8">
        <v>0.625</v>
      </c>
      <c r="G4073" s="8">
        <v>0</v>
      </c>
      <c r="H4073" s="8">
        <v>6.25E-2</v>
      </c>
      <c r="I4073" s="4" t="e">
        <f>#REF!/1.7</f>
        <v>#REF!</v>
      </c>
      <c r="J4073" s="4">
        <f>Hilfstabelle!C4073/3</f>
        <v>0.49880349999999996</v>
      </c>
      <c r="K4073" s="96">
        <f>Hilfstabelle!F4073/11</f>
        <v>0</v>
      </c>
      <c r="L4073" s="107">
        <f>Hilfstabelle!G4073/sinks!$G$3</f>
        <v>0.17256780989840378</v>
      </c>
    </row>
    <row r="4074" spans="1:12" x14ac:dyDescent="0.25">
      <c r="A4074" s="89">
        <v>41078.666666666664</v>
      </c>
      <c r="B4074" s="4">
        <v>0.59959898879999995</v>
      </c>
      <c r="C4074" s="8">
        <v>0.66666666666666663</v>
      </c>
      <c r="D4074" s="8">
        <v>0</v>
      </c>
      <c r="E4074" s="8">
        <v>5.8823529411764705E-2</v>
      </c>
      <c r="F4074" s="8">
        <v>0.66666666666666663</v>
      </c>
      <c r="G4074" s="8">
        <v>0</v>
      </c>
      <c r="H4074" s="8">
        <v>5.8823529411764705E-2</v>
      </c>
      <c r="I4074" s="4" t="e">
        <f>#REF!/1.7</f>
        <v>#REF!</v>
      </c>
      <c r="J4074" s="4">
        <f>Hilfstabelle!C4074/3</f>
        <v>0.48227225000000001</v>
      </c>
      <c r="K4074" s="96">
        <f>Hilfstabelle!F4074/11</f>
        <v>0</v>
      </c>
      <c r="L4074" s="107">
        <f>Hilfstabelle!G4074/sinks!$G$3</f>
        <v>0.17691665603982687</v>
      </c>
    </row>
    <row r="4075" spans="1:12" x14ac:dyDescent="0.25">
      <c r="A4075" s="89">
        <v>41078.708333333336</v>
      </c>
      <c r="B4075" s="4">
        <v>0.58286112810000001</v>
      </c>
      <c r="C4075" s="8">
        <v>0.70833333333333337</v>
      </c>
      <c r="D4075" s="8">
        <v>0</v>
      </c>
      <c r="E4075" s="8">
        <v>5.5555555555555552E-2</v>
      </c>
      <c r="F4075" s="8">
        <v>0.70833333333333337</v>
      </c>
      <c r="G4075" s="8">
        <v>0</v>
      </c>
      <c r="H4075" s="8">
        <v>5.5555555555555552E-2</v>
      </c>
      <c r="I4075" s="4" t="e">
        <f>#REF!/1.7</f>
        <v>#REF!</v>
      </c>
      <c r="J4075" s="4">
        <f>Hilfstabelle!C4075/3</f>
        <v>0.47017425000000007</v>
      </c>
      <c r="K4075" s="96">
        <f>Hilfstabelle!F4075/11</f>
        <v>0</v>
      </c>
      <c r="L4075" s="107">
        <f>Hilfstabelle!G4075/sinks!$G$3</f>
        <v>0.18032452377638078</v>
      </c>
    </row>
    <row r="4076" spans="1:12" x14ac:dyDescent="0.25">
      <c r="A4076" s="89">
        <v>41078.75</v>
      </c>
      <c r="B4076" s="4">
        <v>0.5832970099</v>
      </c>
      <c r="C4076" s="8">
        <v>0.75</v>
      </c>
      <c r="D4076" s="8">
        <v>0</v>
      </c>
      <c r="E4076" s="8">
        <v>5.2631578947368418E-2</v>
      </c>
      <c r="F4076" s="8">
        <v>0.75</v>
      </c>
      <c r="G4076" s="8">
        <v>0</v>
      </c>
      <c r="H4076" s="8">
        <v>5.2631578947368418E-2</v>
      </c>
      <c r="I4076" s="4" t="e">
        <f>#REF!/1.7</f>
        <v>#REF!</v>
      </c>
      <c r="J4076" s="4">
        <f>Hilfstabelle!C4076/3</f>
        <v>0.46106050000000004</v>
      </c>
      <c r="K4076" s="96">
        <f>Hilfstabelle!F4076/11</f>
        <v>0</v>
      </c>
      <c r="L4076" s="107">
        <f>Hilfstabelle!G4076/sinks!$G$3</f>
        <v>0.17864602175688415</v>
      </c>
    </row>
    <row r="4077" spans="1:12" x14ac:dyDescent="0.25">
      <c r="A4077" s="89">
        <v>41078.791666666664</v>
      </c>
      <c r="B4077" s="4">
        <v>0.58748147500000003</v>
      </c>
      <c r="C4077" s="8">
        <v>0.79166666666666663</v>
      </c>
      <c r="D4077" s="8">
        <v>0</v>
      </c>
      <c r="E4077" s="8">
        <v>0.05</v>
      </c>
      <c r="F4077" s="8">
        <v>0.79166666666666663</v>
      </c>
      <c r="G4077" s="8">
        <v>0</v>
      </c>
      <c r="H4077" s="8">
        <v>0.05</v>
      </c>
      <c r="I4077" s="4" t="e">
        <f>#REF!/1.7</f>
        <v>#REF!</v>
      </c>
      <c r="J4077" s="4">
        <f>Hilfstabelle!C4077/3</f>
        <v>0.45394775000000004</v>
      </c>
      <c r="K4077" s="96">
        <f>Hilfstabelle!F4077/11</f>
        <v>0</v>
      </c>
      <c r="L4077" s="107">
        <f>Hilfstabelle!G4077/sinks!$G$3</f>
        <v>0.17160139964475415</v>
      </c>
    </row>
    <row r="4078" spans="1:12" x14ac:dyDescent="0.25">
      <c r="A4078" s="89">
        <v>41078.833333333336</v>
      </c>
      <c r="B4078" s="4">
        <v>0.57362043409999997</v>
      </c>
      <c r="C4078" s="8">
        <v>0.83333333333333337</v>
      </c>
      <c r="D4078" s="8">
        <v>0</v>
      </c>
      <c r="E4078" s="8">
        <v>4.7619047619047616E-2</v>
      </c>
      <c r="F4078" s="8">
        <v>0.83333333333333337</v>
      </c>
      <c r="G4078" s="8">
        <v>0</v>
      </c>
      <c r="H4078" s="8">
        <v>4.7619047619047616E-2</v>
      </c>
      <c r="I4078" s="4" t="e">
        <f>#REF!/1.7</f>
        <v>#REF!</v>
      </c>
      <c r="J4078" s="4">
        <f>Hilfstabelle!C4078/3</f>
        <v>0.44718575000000005</v>
      </c>
      <c r="K4078" s="96">
        <f>Hilfstabelle!F4078/11</f>
        <v>0</v>
      </c>
      <c r="L4078" s="107">
        <f>Hilfstabelle!G4078/sinks!$G$3</f>
        <v>0.15971201033998608</v>
      </c>
    </row>
    <row r="4079" spans="1:12" x14ac:dyDescent="0.25">
      <c r="A4079" s="89">
        <v>41078.875</v>
      </c>
      <c r="B4079" s="4">
        <v>0.52776566999999996</v>
      </c>
      <c r="C4079" s="8">
        <v>0.875</v>
      </c>
      <c r="D4079" s="8">
        <v>0</v>
      </c>
      <c r="E4079" s="8">
        <v>4.5454545454545456E-2</v>
      </c>
      <c r="F4079" s="8">
        <v>0.875</v>
      </c>
      <c r="G4079" s="8">
        <v>0</v>
      </c>
      <c r="H4079" s="8">
        <v>4.5454545454545456E-2</v>
      </c>
      <c r="I4079" s="4" t="e">
        <f>#REF!/1.7</f>
        <v>#REF!</v>
      </c>
      <c r="J4079" s="4">
        <f>Hilfstabelle!C4079/3</f>
        <v>0.43979699999999999</v>
      </c>
      <c r="K4079" s="96">
        <f>Hilfstabelle!F4079/11</f>
        <v>0</v>
      </c>
      <c r="L4079" s="107">
        <f>Hilfstabelle!G4079/sinks!$G$3</f>
        <v>0.1446309240132963</v>
      </c>
    </row>
    <row r="4080" spans="1:12" x14ac:dyDescent="0.25">
      <c r="A4080" s="89">
        <v>41078.916666666664</v>
      </c>
      <c r="B4080" s="4">
        <v>0.49638218119999999</v>
      </c>
      <c r="C4080" s="8">
        <v>0.91666666666666663</v>
      </c>
      <c r="D4080" s="8">
        <v>0</v>
      </c>
      <c r="E4080" s="8">
        <v>4.3478260869565216E-2</v>
      </c>
      <c r="F4080" s="8">
        <v>0.91666666666666663</v>
      </c>
      <c r="G4080" s="8">
        <v>0</v>
      </c>
      <c r="H4080" s="8">
        <v>4.3478260869565216E-2</v>
      </c>
      <c r="I4080" s="4" t="e">
        <f>#REF!/1.7</f>
        <v>#REF!</v>
      </c>
      <c r="J4080" s="4">
        <f>Hilfstabelle!C4080/3</f>
        <v>0.43260375000000001</v>
      </c>
      <c r="K4080" s="96">
        <f>Hilfstabelle!F4080/11</f>
        <v>0</v>
      </c>
      <c r="L4080" s="107">
        <f>Hilfstabelle!G4080/sinks!$G$3</f>
        <v>0.13552632214996588</v>
      </c>
    </row>
    <row r="4081" spans="1:12" x14ac:dyDescent="0.25">
      <c r="A4081" s="89">
        <v>41078.958333333336</v>
      </c>
      <c r="B4081" s="4">
        <v>0.47423938630000001</v>
      </c>
      <c r="C4081" s="8">
        <v>0.95833333333333337</v>
      </c>
      <c r="D4081" s="8">
        <v>0</v>
      </c>
      <c r="E4081" s="8">
        <v>4.1666666666666664E-2</v>
      </c>
      <c r="F4081" s="8">
        <v>0.95833333333333337</v>
      </c>
      <c r="G4081" s="8">
        <v>0</v>
      </c>
      <c r="H4081" s="8">
        <v>4.1666666666666664E-2</v>
      </c>
      <c r="I4081" s="4" t="e">
        <f>#REF!/1.7</f>
        <v>#REF!</v>
      </c>
      <c r="J4081" s="4">
        <f>Hilfstabelle!C4081/3</f>
        <v>0.42876849999999994</v>
      </c>
      <c r="K4081" s="96">
        <f>Hilfstabelle!F4081/11</f>
        <v>0</v>
      </c>
      <c r="L4081" s="107">
        <f>Hilfstabelle!G4081/sinks!$G$3</f>
        <v>0.127782324196379</v>
      </c>
    </row>
    <row r="4082" spans="1:12" x14ac:dyDescent="0.25">
      <c r="A4082" s="89">
        <v>41079</v>
      </c>
      <c r="B4082" s="4">
        <v>0.4590707</v>
      </c>
      <c r="C4082" s="8">
        <v>0</v>
      </c>
      <c r="D4082" s="8">
        <v>0</v>
      </c>
      <c r="E4082" s="8">
        <v>1</v>
      </c>
      <c r="F4082" s="8">
        <v>0</v>
      </c>
      <c r="G4082" s="8">
        <v>0</v>
      </c>
      <c r="H4082" s="8">
        <v>1</v>
      </c>
      <c r="I4082" s="4" t="e">
        <f>#REF!/1.7</f>
        <v>#REF!</v>
      </c>
      <c r="J4082" s="4">
        <f>Hilfstabelle!C4082/3</f>
        <v>0.42729075000000005</v>
      </c>
      <c r="K4082" s="96">
        <f>Hilfstabelle!F4082/11</f>
        <v>0</v>
      </c>
      <c r="L4082" s="107">
        <f>Hilfstabelle!G4082/sinks!$G$3</f>
        <v>0.12590036738664032</v>
      </c>
    </row>
    <row r="4083" spans="1:12" x14ac:dyDescent="0.25">
      <c r="A4083" s="89">
        <v>41079.041666666664</v>
      </c>
      <c r="B4083" s="4">
        <v>0.45261964960000001</v>
      </c>
      <c r="C4083" s="8">
        <v>4.1666666666666664E-2</v>
      </c>
      <c r="D4083" s="8">
        <v>0</v>
      </c>
      <c r="E4083" s="8">
        <v>0.5</v>
      </c>
      <c r="F4083" s="8">
        <v>4.1666666666666664E-2</v>
      </c>
      <c r="G4083" s="8">
        <v>0</v>
      </c>
      <c r="H4083" s="8">
        <v>0.5</v>
      </c>
      <c r="I4083" s="4" t="e">
        <f>#REF!/1.7</f>
        <v>#REF!</v>
      </c>
      <c r="J4083" s="4">
        <f>Hilfstabelle!C4083/3</f>
        <v>0.42627875000000004</v>
      </c>
      <c r="K4083" s="96">
        <f>Hilfstabelle!F4083/11</f>
        <v>0</v>
      </c>
      <c r="L4083" s="107">
        <f>Hilfstabelle!G4083/sinks!$G$3</f>
        <v>0.1217804078842394</v>
      </c>
    </row>
    <row r="4084" spans="1:12" x14ac:dyDescent="0.25">
      <c r="A4084" s="89">
        <v>41079.083333333336</v>
      </c>
      <c r="B4084" s="4">
        <v>0.47110103739999998</v>
      </c>
      <c r="C4084" s="8">
        <v>8.3333333333333329E-2</v>
      </c>
      <c r="D4084" s="8">
        <v>0</v>
      </c>
      <c r="E4084" s="8">
        <v>0.33333333333333331</v>
      </c>
      <c r="F4084" s="8">
        <v>8.3333333333333329E-2</v>
      </c>
      <c r="G4084" s="8">
        <v>0</v>
      </c>
      <c r="H4084" s="8">
        <v>0.33333333333333331</v>
      </c>
      <c r="I4084" s="4" t="e">
        <f>#REF!/1.7</f>
        <v>#REF!</v>
      </c>
      <c r="J4084" s="4">
        <f>Hilfstabelle!C4084/3</f>
        <v>0.42486425</v>
      </c>
      <c r="K4084" s="96">
        <f>Hilfstabelle!F4084/11</f>
        <v>0</v>
      </c>
      <c r="L4084" s="107">
        <f>Hilfstabelle!G4084/sinks!$G$3</f>
        <v>0.12000017846962167</v>
      </c>
    </row>
    <row r="4085" spans="1:12" x14ac:dyDescent="0.25">
      <c r="A4085" s="89">
        <v>41079.125</v>
      </c>
      <c r="B4085" s="4">
        <v>0.52715543539999998</v>
      </c>
      <c r="C4085" s="8">
        <v>0.125</v>
      </c>
      <c r="D4085" s="8">
        <v>0</v>
      </c>
      <c r="E4085" s="8">
        <v>0.25</v>
      </c>
      <c r="F4085" s="8">
        <v>0.125</v>
      </c>
      <c r="G4085" s="8">
        <v>0</v>
      </c>
      <c r="H4085" s="8">
        <v>0.25</v>
      </c>
      <c r="I4085" s="4" t="e">
        <f>#REF!/1.7</f>
        <v>#REF!</v>
      </c>
      <c r="J4085" s="4">
        <f>Hilfstabelle!C4085/3</f>
        <v>0.42795775000000003</v>
      </c>
      <c r="K4085" s="96">
        <f>Hilfstabelle!F4085/11</f>
        <v>0</v>
      </c>
      <c r="L4085" s="107">
        <f>Hilfstabelle!G4085/sinks!$G$3</f>
        <v>0.11802921018915211</v>
      </c>
    </row>
    <row r="4086" spans="1:12" x14ac:dyDescent="0.25">
      <c r="A4086" s="89">
        <v>41079.166666666664</v>
      </c>
      <c r="B4086" s="4">
        <v>0.61363438240000001</v>
      </c>
      <c r="C4086" s="8">
        <v>0.16666666666666666</v>
      </c>
      <c r="D4086" s="8">
        <v>0</v>
      </c>
      <c r="E4086" s="8">
        <v>0.2</v>
      </c>
      <c r="F4086" s="8">
        <v>0.16666666666666666</v>
      </c>
      <c r="G4086" s="8">
        <v>0</v>
      </c>
      <c r="H4086" s="8">
        <v>0.2</v>
      </c>
      <c r="I4086" s="4" t="e">
        <f>#REF!/1.7</f>
        <v>#REF!</v>
      </c>
      <c r="J4086" s="4">
        <f>Hilfstabelle!C4086/3</f>
        <v>0.44128049999999996</v>
      </c>
      <c r="K4086" s="96">
        <f>Hilfstabelle!F4086/11</f>
        <v>0</v>
      </c>
      <c r="L4086" s="107">
        <f>Hilfstabelle!G4086/sinks!$G$3</f>
        <v>0.11570219602575904</v>
      </c>
    </row>
    <row r="4087" spans="1:12" x14ac:dyDescent="0.25">
      <c r="A4087" s="89">
        <v>41079.208333333336</v>
      </c>
      <c r="B4087" s="4">
        <v>0.6906111063</v>
      </c>
      <c r="C4087" s="8">
        <v>0.20833333333333334</v>
      </c>
      <c r="D4087" s="8">
        <v>0</v>
      </c>
      <c r="E4087" s="8">
        <v>0.16666666666666666</v>
      </c>
      <c r="F4087" s="8">
        <v>0.20833333333333334</v>
      </c>
      <c r="G4087" s="8">
        <v>0</v>
      </c>
      <c r="H4087" s="8">
        <v>0.16666666666666666</v>
      </c>
      <c r="I4087" s="4" t="e">
        <f>#REF!/1.7</f>
        <v>#REF!</v>
      </c>
      <c r="J4087" s="4">
        <f>Hilfstabelle!C4087/3</f>
        <v>0.45118200000000003</v>
      </c>
      <c r="K4087" s="96">
        <f>Hilfstabelle!F4087/11</f>
        <v>0</v>
      </c>
      <c r="L4087" s="107">
        <f>Hilfstabelle!G4087/sinks!$G$3</f>
        <v>0.11418900102333401</v>
      </c>
    </row>
    <row r="4088" spans="1:12" x14ac:dyDescent="0.25">
      <c r="A4088" s="89">
        <v>41079.25</v>
      </c>
      <c r="B4088" s="4">
        <v>0.72574317850000003</v>
      </c>
      <c r="C4088" s="8">
        <v>0.25</v>
      </c>
      <c r="D4088" s="8">
        <v>0</v>
      </c>
      <c r="E4088" s="8">
        <v>0.14285714285714285</v>
      </c>
      <c r="F4088" s="8">
        <v>0.25</v>
      </c>
      <c r="G4088" s="8">
        <v>0</v>
      </c>
      <c r="H4088" s="8">
        <v>0.14285714285714285</v>
      </c>
      <c r="I4088" s="4" t="e">
        <f>#REF!/1.7</f>
        <v>#REF!</v>
      </c>
      <c r="J4088" s="4">
        <f>Hilfstabelle!C4088/3</f>
        <v>0.46046825000000008</v>
      </c>
      <c r="K4088" s="96">
        <f>Hilfstabelle!F4088/11</f>
        <v>0</v>
      </c>
      <c r="L4088" s="107">
        <f>Hilfstabelle!G4088/sinks!$G$3</f>
        <v>0.13177512445487868</v>
      </c>
    </row>
    <row r="4089" spans="1:12" x14ac:dyDescent="0.25">
      <c r="A4089" s="89">
        <v>41079.291666666664</v>
      </c>
      <c r="B4089" s="4">
        <v>0.74579374070000004</v>
      </c>
      <c r="C4089" s="8">
        <v>0.29166666666666669</v>
      </c>
      <c r="D4089" s="8">
        <v>0</v>
      </c>
      <c r="E4089" s="8">
        <v>0.125</v>
      </c>
      <c r="F4089" s="8">
        <v>0.29166666666666669</v>
      </c>
      <c r="G4089" s="8">
        <v>0</v>
      </c>
      <c r="H4089" s="8">
        <v>0.125</v>
      </c>
      <c r="I4089" s="4" t="e">
        <f>#REF!/1.7</f>
        <v>#REF!</v>
      </c>
      <c r="J4089" s="4">
        <f>Hilfstabelle!C4089/3</f>
        <v>0.46926574999999998</v>
      </c>
      <c r="K4089" s="96">
        <f>Hilfstabelle!F4089/11</f>
        <v>0</v>
      </c>
      <c r="L4089" s="107">
        <f>Hilfstabelle!G4089/sinks!$G$3</f>
        <v>0.13790420001091952</v>
      </c>
    </row>
    <row r="4090" spans="1:12" x14ac:dyDescent="0.25">
      <c r="A4090" s="89">
        <v>41079.333333333336</v>
      </c>
      <c r="B4090" s="4">
        <v>0.76418795220000002</v>
      </c>
      <c r="C4090" s="8">
        <v>0.33333333333333331</v>
      </c>
      <c r="D4090" s="8">
        <v>0</v>
      </c>
      <c r="E4090" s="8">
        <v>0.1111111111111111</v>
      </c>
      <c r="F4090" s="8">
        <v>0.33333333333333331</v>
      </c>
      <c r="G4090" s="8">
        <v>0</v>
      </c>
      <c r="H4090" s="8">
        <v>0.1111111111111111</v>
      </c>
      <c r="I4090" s="4" t="e">
        <f>#REF!/1.7</f>
        <v>#REF!</v>
      </c>
      <c r="J4090" s="4">
        <f>Hilfstabelle!C4090/3</f>
        <v>0.47708</v>
      </c>
      <c r="K4090" s="96">
        <f>Hilfstabelle!F4090/11</f>
        <v>0</v>
      </c>
      <c r="L4090" s="107">
        <f>Hilfstabelle!G4090/sinks!$G$3</f>
        <v>0.15846584974975372</v>
      </c>
    </row>
    <row r="4091" spans="1:12" x14ac:dyDescent="0.25">
      <c r="A4091" s="89">
        <v>41079.375</v>
      </c>
      <c r="B4091" s="4">
        <v>0.7673263011</v>
      </c>
      <c r="C4091" s="8">
        <v>0.375</v>
      </c>
      <c r="D4091" s="8">
        <v>0</v>
      </c>
      <c r="E4091" s="8">
        <v>0.1</v>
      </c>
      <c r="F4091" s="8">
        <v>0.375</v>
      </c>
      <c r="G4091" s="8">
        <v>0</v>
      </c>
      <c r="H4091" s="8">
        <v>0.1</v>
      </c>
      <c r="I4091" s="4" t="e">
        <f>#REF!/1.7</f>
        <v>#REF!</v>
      </c>
      <c r="J4091" s="4">
        <f>Hilfstabelle!C4091/3</f>
        <v>0.48278975000000002</v>
      </c>
      <c r="K4091" s="96">
        <f>Hilfstabelle!F4091/11</f>
        <v>0</v>
      </c>
      <c r="L4091" s="107">
        <f>Hilfstabelle!G4091/sinks!$G$3</f>
        <v>0.17804837331054821</v>
      </c>
    </row>
    <row r="4092" spans="1:12" x14ac:dyDescent="0.25">
      <c r="A4092" s="89">
        <v>41079.416666666664</v>
      </c>
      <c r="B4092" s="4">
        <v>0.74291692090000006</v>
      </c>
      <c r="C4092" s="8">
        <v>0.41666666666666669</v>
      </c>
      <c r="D4092" s="8">
        <v>0</v>
      </c>
      <c r="E4092" s="8">
        <v>9.0909090909090912E-2</v>
      </c>
      <c r="F4092" s="8">
        <v>0.41666666666666669</v>
      </c>
      <c r="G4092" s="8">
        <v>0</v>
      </c>
      <c r="H4092" s="8">
        <v>9.0909090909090912E-2</v>
      </c>
      <c r="I4092" s="4" t="e">
        <f>#REF!/1.7</f>
        <v>#REF!</v>
      </c>
      <c r="J4092" s="4">
        <f>Hilfstabelle!C4092/3</f>
        <v>0.48763700000000004</v>
      </c>
      <c r="K4092" s="96">
        <f>Hilfstabelle!F4092/11</f>
        <v>0</v>
      </c>
      <c r="L4092" s="107">
        <f>Hilfstabelle!G4092/sinks!$G$3</f>
        <v>0.18204117356904781</v>
      </c>
    </row>
    <row r="4093" spans="1:12" x14ac:dyDescent="0.25">
      <c r="A4093" s="89">
        <v>41079.458333333336</v>
      </c>
      <c r="B4093" s="4">
        <v>0.73045070180000005</v>
      </c>
      <c r="C4093" s="8">
        <v>0.45833333333333331</v>
      </c>
      <c r="D4093" s="8">
        <v>0</v>
      </c>
      <c r="E4093" s="8">
        <v>8.3333333333333329E-2</v>
      </c>
      <c r="F4093" s="8">
        <v>0.45833333333333331</v>
      </c>
      <c r="G4093" s="8">
        <v>0</v>
      </c>
      <c r="H4093" s="8">
        <v>8.3333333333333329E-2</v>
      </c>
      <c r="I4093" s="4" t="e">
        <f>#REF!/1.7</f>
        <v>#REF!</v>
      </c>
      <c r="J4093" s="4">
        <f>Hilfstabelle!C4093/3</f>
        <v>0.49154700000000001</v>
      </c>
      <c r="K4093" s="96">
        <f>Hilfstabelle!F4093/11</f>
        <v>0</v>
      </c>
      <c r="L4093" s="107">
        <f>Hilfstabelle!G4093/sinks!$G$3</f>
        <v>0.18555076870072265</v>
      </c>
    </row>
    <row r="4094" spans="1:12" x14ac:dyDescent="0.25">
      <c r="A4094" s="89">
        <v>41079.5</v>
      </c>
      <c r="B4094" s="4">
        <v>0.71746142449999994</v>
      </c>
      <c r="C4094" s="8">
        <v>0.5</v>
      </c>
      <c r="D4094" s="8">
        <v>0</v>
      </c>
      <c r="E4094" s="8">
        <v>7.6923076923076927E-2</v>
      </c>
      <c r="F4094" s="8">
        <v>0.5</v>
      </c>
      <c r="G4094" s="8">
        <v>0</v>
      </c>
      <c r="H4094" s="8">
        <v>7.6923076923076927E-2</v>
      </c>
      <c r="I4094" s="4" t="e">
        <f>#REF!/1.7</f>
        <v>#REF!</v>
      </c>
      <c r="J4094" s="4">
        <f>Hilfstabelle!C4094/3</f>
        <v>0.49396200000000001</v>
      </c>
      <c r="K4094" s="96">
        <f>Hilfstabelle!F4094/11</f>
        <v>0</v>
      </c>
      <c r="L4094" s="107">
        <f>Hilfstabelle!G4094/sinks!$G$3</f>
        <v>0.18860259055435297</v>
      </c>
    </row>
    <row r="4095" spans="1:12" x14ac:dyDescent="0.25">
      <c r="A4095" s="89">
        <v>41079.541666666664</v>
      </c>
      <c r="B4095" s="4">
        <v>0.70691308519999996</v>
      </c>
      <c r="C4095" s="8">
        <v>0.54166666666666663</v>
      </c>
      <c r="D4095" s="8">
        <v>0</v>
      </c>
      <c r="E4095" s="8">
        <v>7.1428571428571425E-2</v>
      </c>
      <c r="F4095" s="8">
        <v>0.54166666666666663</v>
      </c>
      <c r="G4095" s="8">
        <v>0</v>
      </c>
      <c r="H4095" s="8">
        <v>7.1428571428571425E-2</v>
      </c>
      <c r="I4095" s="4" t="e">
        <f>#REF!/1.7</f>
        <v>#REF!</v>
      </c>
      <c r="J4095" s="4">
        <f>Hilfstabelle!C4095/3</f>
        <v>0.49450824999999998</v>
      </c>
      <c r="K4095" s="96">
        <f>Hilfstabelle!F4095/11</f>
        <v>0</v>
      </c>
      <c r="L4095" s="107">
        <f>Hilfstabelle!G4095/sinks!$G$3</f>
        <v>0.17728541784714064</v>
      </c>
    </row>
    <row r="4096" spans="1:12" x14ac:dyDescent="0.25">
      <c r="A4096" s="89">
        <v>41079.583333333336</v>
      </c>
      <c r="B4096" s="4">
        <v>0.70743614330000004</v>
      </c>
      <c r="C4096" s="8">
        <v>0.58333333333333337</v>
      </c>
      <c r="D4096" s="8">
        <v>0</v>
      </c>
      <c r="E4096" s="8">
        <v>6.6666666666666666E-2</v>
      </c>
      <c r="F4096" s="8">
        <v>0.58333333333333337</v>
      </c>
      <c r="G4096" s="8">
        <v>0</v>
      </c>
      <c r="H4096" s="8">
        <v>6.6666666666666666E-2</v>
      </c>
      <c r="I4096" s="4" t="e">
        <f>#REF!/1.7</f>
        <v>#REF!</v>
      </c>
      <c r="J4096" s="4">
        <f>Hilfstabelle!C4096/3</f>
        <v>0.494008</v>
      </c>
      <c r="K4096" s="96">
        <f>Hilfstabelle!F4096/11</f>
        <v>0</v>
      </c>
      <c r="L4096" s="107">
        <f>Hilfstabelle!G4096/sinks!$G$3</f>
        <v>0.16684564392284693</v>
      </c>
    </row>
    <row r="4097" spans="1:12" x14ac:dyDescent="0.25">
      <c r="A4097" s="89">
        <v>41079.625</v>
      </c>
      <c r="B4097" s="4">
        <v>0.71502048640000004</v>
      </c>
      <c r="C4097" s="8">
        <v>0.625</v>
      </c>
      <c r="D4097" s="8">
        <v>0</v>
      </c>
      <c r="E4097" s="8">
        <v>6.25E-2</v>
      </c>
      <c r="F4097" s="8">
        <v>0.625</v>
      </c>
      <c r="G4097" s="8">
        <v>0</v>
      </c>
      <c r="H4097" s="8">
        <v>6.25E-2</v>
      </c>
      <c r="I4097" s="4" t="e">
        <f>#REF!/1.7</f>
        <v>#REF!</v>
      </c>
      <c r="J4097" s="4">
        <f>Hilfstabelle!C4097/3</f>
        <v>0.49130550000000001</v>
      </c>
      <c r="K4097" s="96">
        <f>Hilfstabelle!F4097/11</f>
        <v>0</v>
      </c>
      <c r="L4097" s="107">
        <f>Hilfstabelle!G4097/sinks!$G$3</f>
        <v>0.17256780989840378</v>
      </c>
    </row>
    <row r="4098" spans="1:12" x14ac:dyDescent="0.25">
      <c r="A4098" s="89">
        <v>41079.666666666664</v>
      </c>
      <c r="B4098" s="4">
        <v>0.68372417399999996</v>
      </c>
      <c r="C4098" s="8">
        <v>0.66666666666666663</v>
      </c>
      <c r="D4098" s="8">
        <v>0</v>
      </c>
      <c r="E4098" s="8">
        <v>5.8823529411764705E-2</v>
      </c>
      <c r="F4098" s="8">
        <v>0.66666666666666663</v>
      </c>
      <c r="G4098" s="8">
        <v>0</v>
      </c>
      <c r="H4098" s="8">
        <v>5.8823529411764705E-2</v>
      </c>
      <c r="I4098" s="4" t="e">
        <f>#REF!/1.7</f>
        <v>#REF!</v>
      </c>
      <c r="J4098" s="4">
        <f>Hilfstabelle!C4098/3</f>
        <v>0.48897099999999999</v>
      </c>
      <c r="K4098" s="96">
        <f>Hilfstabelle!F4098/11</f>
        <v>0</v>
      </c>
      <c r="L4098" s="107">
        <f>Hilfstabelle!G4098/sinks!$G$3</f>
        <v>0.17691665603982687</v>
      </c>
    </row>
    <row r="4099" spans="1:12" x14ac:dyDescent="0.25">
      <c r="A4099" s="89">
        <v>41079.708333333336</v>
      </c>
      <c r="B4099" s="4">
        <v>0.64144364050000002</v>
      </c>
      <c r="C4099" s="8">
        <v>0.70833333333333337</v>
      </c>
      <c r="D4099" s="8">
        <v>0</v>
      </c>
      <c r="E4099" s="8">
        <v>5.5555555555555552E-2</v>
      </c>
      <c r="F4099" s="8">
        <v>0.70833333333333337</v>
      </c>
      <c r="G4099" s="8">
        <v>0</v>
      </c>
      <c r="H4099" s="8">
        <v>5.5555555555555552E-2</v>
      </c>
      <c r="I4099" s="4" t="e">
        <f>#REF!/1.7</f>
        <v>#REF!</v>
      </c>
      <c r="J4099" s="4">
        <f>Hilfstabelle!C4099/3</f>
        <v>0.48561874999999999</v>
      </c>
      <c r="K4099" s="96">
        <f>Hilfstabelle!F4099/11</f>
        <v>0</v>
      </c>
      <c r="L4099" s="107">
        <f>Hilfstabelle!G4099/sinks!$G$3</f>
        <v>0.18032452377638078</v>
      </c>
    </row>
    <row r="4100" spans="1:12" x14ac:dyDescent="0.25">
      <c r="A4100" s="89">
        <v>41079.75</v>
      </c>
      <c r="B4100" s="4">
        <v>0.61903931649999999</v>
      </c>
      <c r="C4100" s="8">
        <v>0.75</v>
      </c>
      <c r="D4100" s="8">
        <v>0</v>
      </c>
      <c r="E4100" s="8">
        <v>5.2631578947368418E-2</v>
      </c>
      <c r="F4100" s="8">
        <v>0.75</v>
      </c>
      <c r="G4100" s="8">
        <v>0</v>
      </c>
      <c r="H4100" s="8">
        <v>5.2631578947368418E-2</v>
      </c>
      <c r="I4100" s="4" t="e">
        <f>#REF!/1.7</f>
        <v>#REF!</v>
      </c>
      <c r="J4100" s="4">
        <f>Hilfstabelle!C4100/3</f>
        <v>0.47617149999999997</v>
      </c>
      <c r="K4100" s="96">
        <f>Hilfstabelle!F4100/11</f>
        <v>0</v>
      </c>
      <c r="L4100" s="107">
        <f>Hilfstabelle!G4100/sinks!$G$3</f>
        <v>0.17864602175688415</v>
      </c>
    </row>
    <row r="4101" spans="1:12" x14ac:dyDescent="0.25">
      <c r="A4101" s="89">
        <v>41079.791666666664</v>
      </c>
      <c r="B4101" s="4">
        <v>0.60796791910000003</v>
      </c>
      <c r="C4101" s="8">
        <v>0.79166666666666663</v>
      </c>
      <c r="D4101" s="8">
        <v>0</v>
      </c>
      <c r="E4101" s="8">
        <v>0.05</v>
      </c>
      <c r="F4101" s="8">
        <v>0.79166666666666663</v>
      </c>
      <c r="G4101" s="8">
        <v>0</v>
      </c>
      <c r="H4101" s="8">
        <v>0.05</v>
      </c>
      <c r="I4101" s="4" t="e">
        <f>#REF!/1.7</f>
        <v>#REF!</v>
      </c>
      <c r="J4101" s="4">
        <f>Hilfstabelle!C4101/3</f>
        <v>0.46893224999999999</v>
      </c>
      <c r="K4101" s="96">
        <f>Hilfstabelle!F4101/11</f>
        <v>0</v>
      </c>
      <c r="L4101" s="107">
        <f>Hilfstabelle!G4101/sinks!$G$3</f>
        <v>0.17160139964475415</v>
      </c>
    </row>
    <row r="4102" spans="1:12" x14ac:dyDescent="0.25">
      <c r="A4102" s="89">
        <v>41079.833333333336</v>
      </c>
      <c r="B4102" s="4">
        <v>0.58495336060000003</v>
      </c>
      <c r="C4102" s="8">
        <v>0.83333333333333337</v>
      </c>
      <c r="D4102" s="8">
        <v>0</v>
      </c>
      <c r="E4102" s="8">
        <v>4.7619047619047616E-2</v>
      </c>
      <c r="F4102" s="8">
        <v>0.83333333333333337</v>
      </c>
      <c r="G4102" s="8">
        <v>0</v>
      </c>
      <c r="H4102" s="8">
        <v>4.7619047619047616E-2</v>
      </c>
      <c r="I4102" s="4" t="e">
        <f>#REF!/1.7</f>
        <v>#REF!</v>
      </c>
      <c r="J4102" s="4">
        <f>Hilfstabelle!C4102/3</f>
        <v>0.46436100000000002</v>
      </c>
      <c r="K4102" s="96">
        <f>Hilfstabelle!F4102/11</f>
        <v>0</v>
      </c>
      <c r="L4102" s="107">
        <f>Hilfstabelle!G4102/sinks!$G$3</f>
        <v>0.15971201033998608</v>
      </c>
    </row>
    <row r="4103" spans="1:12" x14ac:dyDescent="0.25">
      <c r="A4103" s="89">
        <v>41079.875</v>
      </c>
      <c r="B4103" s="4">
        <v>0.54084212359999995</v>
      </c>
      <c r="C4103" s="8">
        <v>0.875</v>
      </c>
      <c r="D4103" s="8">
        <v>0</v>
      </c>
      <c r="E4103" s="8">
        <v>4.5454545454545456E-2</v>
      </c>
      <c r="F4103" s="8">
        <v>0.875</v>
      </c>
      <c r="G4103" s="8">
        <v>0</v>
      </c>
      <c r="H4103" s="8">
        <v>4.5454545454545456E-2</v>
      </c>
      <c r="I4103" s="4" t="e">
        <f>#REF!/1.7</f>
        <v>#REF!</v>
      </c>
      <c r="J4103" s="4">
        <f>Hilfstabelle!C4103/3</f>
        <v>0.46099725000000008</v>
      </c>
      <c r="K4103" s="96">
        <f>Hilfstabelle!F4103/11</f>
        <v>0</v>
      </c>
      <c r="L4103" s="107">
        <f>Hilfstabelle!G4103/sinks!$G$3</f>
        <v>0.1446309240132963</v>
      </c>
    </row>
    <row r="4104" spans="1:12" x14ac:dyDescent="0.25">
      <c r="A4104" s="89">
        <v>41079.916666666664</v>
      </c>
      <c r="B4104" s="4">
        <v>0.51625839070000001</v>
      </c>
      <c r="C4104" s="8">
        <v>0.91666666666666663</v>
      </c>
      <c r="D4104" s="8">
        <v>0</v>
      </c>
      <c r="E4104" s="8">
        <v>4.3478260869565216E-2</v>
      </c>
      <c r="F4104" s="8">
        <v>0.91666666666666663</v>
      </c>
      <c r="G4104" s="8">
        <v>0</v>
      </c>
      <c r="H4104" s="8">
        <v>4.3478260869565216E-2</v>
      </c>
      <c r="I4104" s="4" t="e">
        <f>#REF!/1.7</f>
        <v>#REF!</v>
      </c>
      <c r="J4104" s="4">
        <f>Hilfstabelle!C4104/3</f>
        <v>0.45858800000000005</v>
      </c>
      <c r="K4104" s="96">
        <f>Hilfstabelle!F4104/11</f>
        <v>0</v>
      </c>
      <c r="L4104" s="107">
        <f>Hilfstabelle!G4104/sinks!$G$3</f>
        <v>0.13552632214996588</v>
      </c>
    </row>
    <row r="4105" spans="1:12" x14ac:dyDescent="0.25">
      <c r="A4105" s="89">
        <v>41079.958333333336</v>
      </c>
      <c r="B4105" s="4">
        <v>0.4923720687</v>
      </c>
      <c r="C4105" s="8">
        <v>0.95833333333333337</v>
      </c>
      <c r="D4105" s="8">
        <v>0</v>
      </c>
      <c r="E4105" s="8">
        <v>4.1666666666666664E-2</v>
      </c>
      <c r="F4105" s="8">
        <v>0.95833333333333337</v>
      </c>
      <c r="G4105" s="8">
        <v>0</v>
      </c>
      <c r="H4105" s="8">
        <v>4.1666666666666664E-2</v>
      </c>
      <c r="I4105" s="4" t="e">
        <f>#REF!/1.7</f>
        <v>#REF!</v>
      </c>
      <c r="J4105" s="4">
        <f>Hilfstabelle!C4105/3</f>
        <v>0.45668475000000003</v>
      </c>
      <c r="K4105" s="96">
        <f>Hilfstabelle!F4105/11</f>
        <v>0</v>
      </c>
      <c r="L4105" s="107">
        <f>Hilfstabelle!G4105/sinks!$G$3</f>
        <v>0.127782324196379</v>
      </c>
    </row>
    <row r="4106" spans="1:12" x14ac:dyDescent="0.25">
      <c r="A4106" s="89">
        <v>41080</v>
      </c>
      <c r="B4106" s="4">
        <v>0.4755470316</v>
      </c>
      <c r="C4106" s="8">
        <v>0</v>
      </c>
      <c r="D4106" s="8">
        <v>0</v>
      </c>
      <c r="E4106" s="8">
        <v>1</v>
      </c>
      <c r="F4106" s="8">
        <v>0</v>
      </c>
      <c r="G4106" s="8">
        <v>0</v>
      </c>
      <c r="H4106" s="8">
        <v>1</v>
      </c>
      <c r="I4106" s="4" t="e">
        <f>#REF!/1.7</f>
        <v>#REF!</v>
      </c>
      <c r="J4106" s="4">
        <f>Hilfstabelle!C4106/3</f>
        <v>0.45469524999999994</v>
      </c>
      <c r="K4106" s="96">
        <f>Hilfstabelle!F4106/11</f>
        <v>0</v>
      </c>
      <c r="L4106" s="107">
        <f>Hilfstabelle!G4106/sinks!$G$3</f>
        <v>0.12590036738664032</v>
      </c>
    </row>
    <row r="4107" spans="1:12" x14ac:dyDescent="0.25">
      <c r="A4107" s="89">
        <v>41080.041666666664</v>
      </c>
      <c r="B4107" s="4">
        <v>0.45767587830000001</v>
      </c>
      <c r="C4107" s="8">
        <v>4.1666666666666664E-2</v>
      </c>
      <c r="D4107" s="8">
        <v>0</v>
      </c>
      <c r="E4107" s="8">
        <v>0.5</v>
      </c>
      <c r="F4107" s="8">
        <v>4.1666666666666664E-2</v>
      </c>
      <c r="G4107" s="8">
        <v>0</v>
      </c>
      <c r="H4107" s="8">
        <v>0.5</v>
      </c>
      <c r="I4107" s="4" t="e">
        <f>#REF!/1.7</f>
        <v>#REF!</v>
      </c>
      <c r="J4107" s="4">
        <f>Hilfstabelle!C4107/3</f>
        <v>0.45322325000000002</v>
      </c>
      <c r="K4107" s="96">
        <f>Hilfstabelle!F4107/11</f>
        <v>0</v>
      </c>
      <c r="L4107" s="107">
        <f>Hilfstabelle!G4107/sinks!$G$3</f>
        <v>0.1217804078842394</v>
      </c>
    </row>
    <row r="4108" spans="1:12" x14ac:dyDescent="0.25">
      <c r="A4108" s="89">
        <v>41080.083333333336</v>
      </c>
      <c r="B4108" s="4">
        <v>0.46482433960000002</v>
      </c>
      <c r="C4108" s="8">
        <v>8.3333333333333329E-2</v>
      </c>
      <c r="D4108" s="8">
        <v>0</v>
      </c>
      <c r="E4108" s="8">
        <v>0.33333333333333331</v>
      </c>
      <c r="F4108" s="8">
        <v>8.3333333333333329E-2</v>
      </c>
      <c r="G4108" s="8">
        <v>0</v>
      </c>
      <c r="H4108" s="8">
        <v>0.33333333333333331</v>
      </c>
      <c r="I4108" s="4" t="e">
        <f>#REF!/1.7</f>
        <v>#REF!</v>
      </c>
      <c r="J4108" s="4">
        <f>Hilfstabelle!C4108/3</f>
        <v>0.45218249999999999</v>
      </c>
      <c r="K4108" s="96">
        <f>Hilfstabelle!F4108/11</f>
        <v>0</v>
      </c>
      <c r="L4108" s="107">
        <f>Hilfstabelle!G4108/sinks!$G$3</f>
        <v>0.12000017846962167</v>
      </c>
    </row>
    <row r="4109" spans="1:12" x14ac:dyDescent="0.25">
      <c r="A4109" s="89">
        <v>41080.125</v>
      </c>
      <c r="B4109" s="4">
        <v>0.48993113069999999</v>
      </c>
      <c r="C4109" s="8">
        <v>0.125</v>
      </c>
      <c r="D4109" s="8">
        <v>0</v>
      </c>
      <c r="E4109" s="8">
        <v>0.25</v>
      </c>
      <c r="F4109" s="8">
        <v>0.125</v>
      </c>
      <c r="G4109" s="8">
        <v>0</v>
      </c>
      <c r="H4109" s="8">
        <v>0.25</v>
      </c>
      <c r="I4109" s="4" t="e">
        <f>#REF!/1.7</f>
        <v>#REF!</v>
      </c>
      <c r="J4109" s="4">
        <f>Hilfstabelle!C4109/3</f>
        <v>0.45208474999999998</v>
      </c>
      <c r="K4109" s="96">
        <f>Hilfstabelle!F4109/11</f>
        <v>0</v>
      </c>
      <c r="L4109" s="107">
        <f>Hilfstabelle!G4109/sinks!$G$3</f>
        <v>0.11802921018915211</v>
      </c>
    </row>
    <row r="4110" spans="1:12" x14ac:dyDescent="0.25">
      <c r="A4110" s="89">
        <v>41080.166666666664</v>
      </c>
      <c r="B4110" s="4">
        <v>0.52549908460000005</v>
      </c>
      <c r="C4110" s="8">
        <v>0.16666666666666666</v>
      </c>
      <c r="D4110" s="8">
        <v>0</v>
      </c>
      <c r="E4110" s="8">
        <v>0.2</v>
      </c>
      <c r="F4110" s="8">
        <v>0.16666666666666666</v>
      </c>
      <c r="G4110" s="8">
        <v>0</v>
      </c>
      <c r="H4110" s="8">
        <v>0.2</v>
      </c>
      <c r="I4110" s="4" t="e">
        <f>#REF!/1.7</f>
        <v>#REF!</v>
      </c>
      <c r="J4110" s="4">
        <f>Hilfstabelle!C4110/3</f>
        <v>0.45486200000000004</v>
      </c>
      <c r="K4110" s="96">
        <f>Hilfstabelle!F4110/11</f>
        <v>0</v>
      </c>
      <c r="L4110" s="107">
        <f>Hilfstabelle!G4110/sinks!$G$3</f>
        <v>0.11570219602575904</v>
      </c>
    </row>
    <row r="4111" spans="1:12" x14ac:dyDescent="0.25">
      <c r="A4111" s="89">
        <v>41080.208333333336</v>
      </c>
      <c r="B4111" s="4">
        <v>0.57754337020000002</v>
      </c>
      <c r="C4111" s="8">
        <v>0.20833333333333334</v>
      </c>
      <c r="D4111" s="8">
        <v>0</v>
      </c>
      <c r="E4111" s="8">
        <v>0.16666666666666666</v>
      </c>
      <c r="F4111" s="8">
        <v>0.20833333333333334</v>
      </c>
      <c r="G4111" s="8">
        <v>0</v>
      </c>
      <c r="H4111" s="8">
        <v>0.16666666666666666</v>
      </c>
      <c r="I4111" s="4" t="e">
        <f>#REF!/1.7</f>
        <v>#REF!</v>
      </c>
      <c r="J4111" s="4">
        <f>Hilfstabelle!C4111/3</f>
        <v>0.45945625000000007</v>
      </c>
      <c r="K4111" s="96">
        <f>Hilfstabelle!F4111/11</f>
        <v>0</v>
      </c>
      <c r="L4111" s="107">
        <f>Hilfstabelle!G4111/sinks!$G$3</f>
        <v>0.11418900102333401</v>
      </c>
    </row>
    <row r="4112" spans="1:12" x14ac:dyDescent="0.25">
      <c r="A4112" s="89">
        <v>41080.25</v>
      </c>
      <c r="B4112" s="4">
        <v>0.61938802199999998</v>
      </c>
      <c r="C4112" s="8">
        <v>0.25</v>
      </c>
      <c r="D4112" s="8">
        <v>0</v>
      </c>
      <c r="E4112" s="8">
        <v>0.14285714285714285</v>
      </c>
      <c r="F4112" s="8">
        <v>0.25</v>
      </c>
      <c r="G4112" s="8">
        <v>0</v>
      </c>
      <c r="H4112" s="8">
        <v>0.14285714285714285</v>
      </c>
      <c r="I4112" s="4" t="e">
        <f>#REF!/1.7</f>
        <v>#REF!</v>
      </c>
      <c r="J4112" s="4">
        <f>Hilfstabelle!C4112/3</f>
        <v>0.47049050000000009</v>
      </c>
      <c r="K4112" s="96">
        <f>Hilfstabelle!F4112/11</f>
        <v>0</v>
      </c>
      <c r="L4112" s="107">
        <f>Hilfstabelle!G4112/sinks!$G$3</f>
        <v>0.13177512445487868</v>
      </c>
    </row>
    <row r="4113" spans="1:12" x14ac:dyDescent="0.25">
      <c r="A4113" s="89">
        <v>41080.291666666664</v>
      </c>
      <c r="B4113" s="4">
        <v>0.64074622960000005</v>
      </c>
      <c r="C4113" s="8">
        <v>0.29166666666666669</v>
      </c>
      <c r="D4113" s="8">
        <v>0</v>
      </c>
      <c r="E4113" s="8">
        <v>0.125</v>
      </c>
      <c r="F4113" s="8">
        <v>0.29166666666666669</v>
      </c>
      <c r="G4113" s="8">
        <v>0</v>
      </c>
      <c r="H4113" s="8">
        <v>0.125</v>
      </c>
      <c r="I4113" s="4" t="e">
        <f>#REF!/1.7</f>
        <v>#REF!</v>
      </c>
      <c r="J4113" s="4">
        <f>Hilfstabelle!C4113/3</f>
        <v>0.48063349999999999</v>
      </c>
      <c r="K4113" s="96">
        <f>Hilfstabelle!F4113/11</f>
        <v>0</v>
      </c>
      <c r="L4113" s="107">
        <f>Hilfstabelle!G4113/sinks!$G$3</f>
        <v>0.13790420001091952</v>
      </c>
    </row>
    <row r="4114" spans="1:12" x14ac:dyDescent="0.25">
      <c r="A4114" s="89">
        <v>41080.333333333336</v>
      </c>
      <c r="B4114" s="4">
        <v>0.66175573180000002</v>
      </c>
      <c r="C4114" s="8">
        <v>0.33333333333333331</v>
      </c>
      <c r="D4114" s="8">
        <v>0</v>
      </c>
      <c r="E4114" s="8">
        <v>0.1111111111111111</v>
      </c>
      <c r="F4114" s="8">
        <v>0.33333333333333331</v>
      </c>
      <c r="G4114" s="8">
        <v>0</v>
      </c>
      <c r="H4114" s="8">
        <v>0.1111111111111111</v>
      </c>
      <c r="I4114" s="4" t="e">
        <f>#REF!/1.7</f>
        <v>#REF!</v>
      </c>
      <c r="J4114" s="4">
        <f>Hilfstabelle!C4114/3</f>
        <v>0.48667674999999999</v>
      </c>
      <c r="K4114" s="96">
        <f>Hilfstabelle!F4114/11</f>
        <v>0</v>
      </c>
      <c r="L4114" s="107">
        <f>Hilfstabelle!G4114/sinks!$G$3</f>
        <v>0.15846584974975372</v>
      </c>
    </row>
    <row r="4115" spans="1:12" x14ac:dyDescent="0.25">
      <c r="A4115" s="89">
        <v>41080.375</v>
      </c>
      <c r="B4115" s="4">
        <v>0.67273995289999999</v>
      </c>
      <c r="C4115" s="8">
        <v>0.375</v>
      </c>
      <c r="D4115" s="8">
        <v>0</v>
      </c>
      <c r="E4115" s="8">
        <v>0.1</v>
      </c>
      <c r="F4115" s="8">
        <v>0.375</v>
      </c>
      <c r="G4115" s="8">
        <v>0</v>
      </c>
      <c r="H4115" s="8">
        <v>0.1</v>
      </c>
      <c r="I4115" s="4" t="e">
        <f>#REF!/1.7</f>
        <v>#REF!</v>
      </c>
      <c r="J4115" s="4">
        <f>Hilfstabelle!C4115/3</f>
        <v>0.49056950000000005</v>
      </c>
      <c r="K4115" s="96">
        <f>Hilfstabelle!F4115/11</f>
        <v>0</v>
      </c>
      <c r="L4115" s="107">
        <f>Hilfstabelle!G4115/sinks!$G$3</f>
        <v>0.17804837331054821</v>
      </c>
    </row>
    <row r="4116" spans="1:12" x14ac:dyDescent="0.25">
      <c r="A4116" s="89">
        <v>41080.416666666664</v>
      </c>
      <c r="B4116" s="4">
        <v>0.644494813</v>
      </c>
      <c r="C4116" s="8">
        <v>0.41666666666666669</v>
      </c>
      <c r="D4116" s="8">
        <v>0</v>
      </c>
      <c r="E4116" s="8">
        <v>9.0909090909090912E-2</v>
      </c>
      <c r="F4116" s="8">
        <v>0.41666666666666669</v>
      </c>
      <c r="G4116" s="8">
        <v>0</v>
      </c>
      <c r="H4116" s="8">
        <v>9.0909090909090912E-2</v>
      </c>
      <c r="I4116" s="4" t="e">
        <f>#REF!/1.7</f>
        <v>#REF!</v>
      </c>
      <c r="J4116" s="4">
        <f>Hilfstabelle!C4116/3</f>
        <v>0.49246699999999999</v>
      </c>
      <c r="K4116" s="96">
        <f>Hilfstabelle!F4116/11</f>
        <v>0</v>
      </c>
      <c r="L4116" s="107">
        <f>Hilfstabelle!G4116/sinks!$G$3</f>
        <v>0.18204117356904781</v>
      </c>
    </row>
    <row r="4117" spans="1:12" x14ac:dyDescent="0.25">
      <c r="A4117" s="89">
        <v>41080.458333333336</v>
      </c>
      <c r="B4117" s="4">
        <v>0.61581379130000002</v>
      </c>
      <c r="C4117" s="8">
        <v>0.45833333333333331</v>
      </c>
      <c r="D4117" s="8">
        <v>0</v>
      </c>
      <c r="E4117" s="8">
        <v>8.3333333333333329E-2</v>
      </c>
      <c r="F4117" s="8">
        <v>0.45833333333333331</v>
      </c>
      <c r="G4117" s="8">
        <v>0</v>
      </c>
      <c r="H4117" s="8">
        <v>8.3333333333333329E-2</v>
      </c>
      <c r="I4117" s="4" t="e">
        <f>#REF!/1.7</f>
        <v>#REF!</v>
      </c>
      <c r="J4117" s="4">
        <f>Hilfstabelle!C4117/3</f>
        <v>0.49273725000000002</v>
      </c>
      <c r="K4117" s="96">
        <f>Hilfstabelle!F4117/11</f>
        <v>0</v>
      </c>
      <c r="L4117" s="107">
        <f>Hilfstabelle!G4117/sinks!$G$3</f>
        <v>0.18555076870072265</v>
      </c>
    </row>
    <row r="4118" spans="1:12" x14ac:dyDescent="0.25">
      <c r="A4118" s="89">
        <v>41080.5</v>
      </c>
      <c r="B4118" s="4">
        <v>0.60770639000000004</v>
      </c>
      <c r="C4118" s="8">
        <v>0.5</v>
      </c>
      <c r="D4118" s="8">
        <v>0</v>
      </c>
      <c r="E4118" s="8">
        <v>7.6923076923076927E-2</v>
      </c>
      <c r="F4118" s="8">
        <v>0.5</v>
      </c>
      <c r="G4118" s="8">
        <v>0</v>
      </c>
      <c r="H4118" s="8">
        <v>7.6923076923076927E-2</v>
      </c>
      <c r="I4118" s="4" t="e">
        <f>#REF!/1.7</f>
        <v>#REF!</v>
      </c>
      <c r="J4118" s="4">
        <f>Hilfstabelle!C4118/3</f>
        <v>0.4932375</v>
      </c>
      <c r="K4118" s="96">
        <f>Hilfstabelle!F4118/11</f>
        <v>0</v>
      </c>
      <c r="L4118" s="107">
        <f>Hilfstabelle!G4118/sinks!$G$3</f>
        <v>0.18860259055435297</v>
      </c>
    </row>
    <row r="4119" spans="1:12" x14ac:dyDescent="0.25">
      <c r="A4119" s="89">
        <v>41080.541666666664</v>
      </c>
      <c r="B4119" s="4">
        <v>0.60526545200000004</v>
      </c>
      <c r="C4119" s="8">
        <v>0.54166666666666663</v>
      </c>
      <c r="D4119" s="8">
        <v>0</v>
      </c>
      <c r="E4119" s="8">
        <v>7.1428571428571425E-2</v>
      </c>
      <c r="F4119" s="8">
        <v>0.54166666666666663</v>
      </c>
      <c r="G4119" s="8">
        <v>0</v>
      </c>
      <c r="H4119" s="8">
        <v>7.1428571428571425E-2</v>
      </c>
      <c r="I4119" s="4" t="e">
        <f>#REF!/1.7</f>
        <v>#REF!</v>
      </c>
      <c r="J4119" s="4">
        <f>Hilfstabelle!C4119/3</f>
        <v>0.49334675</v>
      </c>
      <c r="K4119" s="96">
        <f>Hilfstabelle!F4119/11</f>
        <v>0</v>
      </c>
      <c r="L4119" s="107">
        <f>Hilfstabelle!G4119/sinks!$G$3</f>
        <v>0.17728541784714064</v>
      </c>
    </row>
    <row r="4120" spans="1:12" x14ac:dyDescent="0.25">
      <c r="A4120" s="89">
        <v>41080.583333333336</v>
      </c>
      <c r="B4120" s="4">
        <v>0.60561415740000002</v>
      </c>
      <c r="C4120" s="8">
        <v>0.58333333333333337</v>
      </c>
      <c r="D4120" s="8">
        <v>0</v>
      </c>
      <c r="E4120" s="8">
        <v>6.6666666666666666E-2</v>
      </c>
      <c r="F4120" s="8">
        <v>0.58333333333333337</v>
      </c>
      <c r="G4120" s="8">
        <v>0</v>
      </c>
      <c r="H4120" s="8">
        <v>6.6666666666666666E-2</v>
      </c>
      <c r="I4120" s="4" t="e">
        <f>#REF!/1.7</f>
        <v>#REF!</v>
      </c>
      <c r="J4120" s="4">
        <f>Hilfstabelle!C4120/3</f>
        <v>0.49122500000000008</v>
      </c>
      <c r="K4120" s="96">
        <f>Hilfstabelle!F4120/11</f>
        <v>1</v>
      </c>
      <c r="L4120" s="107">
        <f>Hilfstabelle!G4120/sinks!$G$3</f>
        <v>0.83952961608058863</v>
      </c>
    </row>
    <row r="4121" spans="1:12" x14ac:dyDescent="0.25">
      <c r="A4121" s="89">
        <v>41080.625</v>
      </c>
      <c r="B4121" s="4">
        <v>0.60814227180000002</v>
      </c>
      <c r="C4121" s="8">
        <v>0.625</v>
      </c>
      <c r="D4121" s="8">
        <v>0</v>
      </c>
      <c r="E4121" s="8">
        <v>6.25E-2</v>
      </c>
      <c r="F4121" s="8">
        <v>0.625</v>
      </c>
      <c r="G4121" s="8">
        <v>0</v>
      </c>
      <c r="H4121" s="8">
        <v>6.25E-2</v>
      </c>
      <c r="I4121" s="4" t="e">
        <f>#REF!/1.7</f>
        <v>#REF!</v>
      </c>
      <c r="J4121" s="4">
        <f>Hilfstabelle!C4121/3</f>
        <v>0.48825800000000003</v>
      </c>
      <c r="K4121" s="96">
        <f>Hilfstabelle!F4121/11</f>
        <v>1</v>
      </c>
      <c r="L4121" s="107">
        <f>Hilfstabelle!G4121/sinks!$G$3</f>
        <v>0.84525178205614548</v>
      </c>
    </row>
    <row r="4122" spans="1:12" x14ac:dyDescent="0.25">
      <c r="A4122" s="89">
        <v>41080.666666666664</v>
      </c>
      <c r="B4122" s="4">
        <v>0.58076889549999999</v>
      </c>
      <c r="C4122" s="8">
        <v>0.66666666666666663</v>
      </c>
      <c r="D4122" s="8">
        <v>0</v>
      </c>
      <c r="E4122" s="8">
        <v>5.8823529411764705E-2</v>
      </c>
      <c r="F4122" s="8">
        <v>0.66666666666666663</v>
      </c>
      <c r="G4122" s="8">
        <v>0</v>
      </c>
      <c r="H4122" s="8">
        <v>5.8823529411764705E-2</v>
      </c>
      <c r="I4122" s="4" t="e">
        <f>#REF!/1.7</f>
        <v>#REF!</v>
      </c>
      <c r="J4122" s="4">
        <f>Hilfstabelle!C4122/3</f>
        <v>0.48419275000000001</v>
      </c>
      <c r="K4122" s="96">
        <f>Hilfstabelle!F4122/11</f>
        <v>1</v>
      </c>
      <c r="L4122" s="107">
        <f>Hilfstabelle!G4122/sinks!$G$3</f>
        <v>0.84960062819756865</v>
      </c>
    </row>
    <row r="4123" spans="1:12" x14ac:dyDescent="0.25">
      <c r="A4123" s="89">
        <v>41080.708333333336</v>
      </c>
      <c r="B4123" s="4">
        <v>0.55932351150000004</v>
      </c>
      <c r="C4123" s="8">
        <v>0.70833333333333337</v>
      </c>
      <c r="D4123" s="8">
        <v>0</v>
      </c>
      <c r="E4123" s="8">
        <v>5.5555555555555552E-2</v>
      </c>
      <c r="F4123" s="8">
        <v>0.70833333333333337</v>
      </c>
      <c r="G4123" s="8">
        <v>0</v>
      </c>
      <c r="H4123" s="8">
        <v>5.5555555555555552E-2</v>
      </c>
      <c r="I4123" s="4" t="e">
        <f>#REF!/1.7</f>
        <v>#REF!</v>
      </c>
      <c r="J4123" s="4">
        <f>Hilfstabelle!C4123/3</f>
        <v>0.47934549999999998</v>
      </c>
      <c r="K4123" s="96">
        <f>Hilfstabelle!F4123/11</f>
        <v>0.16666666666666666</v>
      </c>
      <c r="L4123" s="107">
        <f>Hilfstabelle!G4123/sinks!$G$3</f>
        <v>0.29243851913600438</v>
      </c>
    </row>
    <row r="4124" spans="1:12" x14ac:dyDescent="0.25">
      <c r="A4124" s="89">
        <v>41080.75</v>
      </c>
      <c r="B4124" s="4">
        <v>0.55740563160000001</v>
      </c>
      <c r="C4124" s="8">
        <v>0.75</v>
      </c>
      <c r="D4124" s="8">
        <v>0</v>
      </c>
      <c r="E4124" s="8">
        <v>5.2631578947368418E-2</v>
      </c>
      <c r="F4124" s="8">
        <v>0.75</v>
      </c>
      <c r="G4124" s="8">
        <v>0</v>
      </c>
      <c r="H4124" s="8">
        <v>5.2631578947368418E-2</v>
      </c>
      <c r="I4124" s="4" t="e">
        <f>#REF!/1.7</f>
        <v>#REF!</v>
      </c>
      <c r="J4124" s="4">
        <f>Hilfstabelle!C4124/3</f>
        <v>0.47314699999999998</v>
      </c>
      <c r="K4124" s="96">
        <f>Hilfstabelle!F4124/11</f>
        <v>0</v>
      </c>
      <c r="L4124" s="107">
        <f>Hilfstabelle!G4124/sinks!$G$3</f>
        <v>0.17864602175688415</v>
      </c>
    </row>
    <row r="4125" spans="1:12" x14ac:dyDescent="0.25">
      <c r="A4125" s="89">
        <v>41080.791666666664</v>
      </c>
      <c r="B4125" s="4">
        <v>0.55740563160000001</v>
      </c>
      <c r="C4125" s="8">
        <v>0.79166666666666663</v>
      </c>
      <c r="D4125" s="8">
        <v>0</v>
      </c>
      <c r="E4125" s="8">
        <v>0.05</v>
      </c>
      <c r="F4125" s="8">
        <v>0.79166666666666663</v>
      </c>
      <c r="G4125" s="8">
        <v>0</v>
      </c>
      <c r="H4125" s="8">
        <v>0.05</v>
      </c>
      <c r="I4125" s="4" t="e">
        <f>#REF!/1.7</f>
        <v>#REF!</v>
      </c>
      <c r="J4125" s="4">
        <f>Hilfstabelle!C4125/3</f>
        <v>0.46461975</v>
      </c>
      <c r="K4125" s="96">
        <f>Hilfstabelle!F4125/11</f>
        <v>0</v>
      </c>
      <c r="L4125" s="107">
        <f>Hilfstabelle!G4125/sinks!$G$3</f>
        <v>0.17160139964475415</v>
      </c>
    </row>
    <row r="4126" spans="1:12" x14ac:dyDescent="0.25">
      <c r="A4126" s="89">
        <v>41080.833333333336</v>
      </c>
      <c r="B4126" s="4">
        <v>0.54546247059999997</v>
      </c>
      <c r="C4126" s="8">
        <v>0.83333333333333337</v>
      </c>
      <c r="D4126" s="8">
        <v>0</v>
      </c>
      <c r="E4126" s="8">
        <v>4.7619047619047616E-2</v>
      </c>
      <c r="F4126" s="8">
        <v>0.83333333333333337</v>
      </c>
      <c r="G4126" s="8">
        <v>0</v>
      </c>
      <c r="H4126" s="8">
        <v>4.7619047619047616E-2</v>
      </c>
      <c r="I4126" s="4" t="e">
        <f>#REF!/1.7</f>
        <v>#REF!</v>
      </c>
      <c r="J4126" s="4">
        <f>Hilfstabelle!C4126/3</f>
        <v>0.45978400000000003</v>
      </c>
      <c r="K4126" s="96">
        <f>Hilfstabelle!F4126/11</f>
        <v>0</v>
      </c>
      <c r="L4126" s="107">
        <f>Hilfstabelle!G4126/sinks!$G$3</f>
        <v>0.15971201033998608</v>
      </c>
    </row>
    <row r="4127" spans="1:12" x14ac:dyDescent="0.25">
      <c r="A4127" s="89">
        <v>41080.875</v>
      </c>
      <c r="B4127" s="4">
        <v>0.50056664630000003</v>
      </c>
      <c r="C4127" s="8">
        <v>0.875</v>
      </c>
      <c r="D4127" s="8">
        <v>0</v>
      </c>
      <c r="E4127" s="8">
        <v>4.5454545454545456E-2</v>
      </c>
      <c r="F4127" s="8">
        <v>0.875</v>
      </c>
      <c r="G4127" s="8">
        <v>0</v>
      </c>
      <c r="H4127" s="8">
        <v>4.5454545454545456E-2</v>
      </c>
      <c r="I4127" s="4" t="e">
        <f>#REF!/1.7</f>
        <v>#REF!</v>
      </c>
      <c r="J4127" s="4">
        <f>Hilfstabelle!C4127/3</f>
        <v>0.45747825000000003</v>
      </c>
      <c r="K4127" s="96">
        <f>Hilfstabelle!F4127/11</f>
        <v>0</v>
      </c>
      <c r="L4127" s="107">
        <f>Hilfstabelle!G4127/sinks!$G$3</f>
        <v>0.1446309240132963</v>
      </c>
    </row>
    <row r="4128" spans="1:12" x14ac:dyDescent="0.25">
      <c r="A4128" s="89">
        <v>41080.916666666664</v>
      </c>
      <c r="B4128" s="4">
        <v>0.4769418534</v>
      </c>
      <c r="C4128" s="8">
        <v>0.91666666666666663</v>
      </c>
      <c r="D4128" s="8">
        <v>0</v>
      </c>
      <c r="E4128" s="8">
        <v>4.3478260869565216E-2</v>
      </c>
      <c r="F4128" s="8">
        <v>0.91666666666666663</v>
      </c>
      <c r="G4128" s="8">
        <v>0</v>
      </c>
      <c r="H4128" s="8">
        <v>4.3478260869565216E-2</v>
      </c>
      <c r="I4128" s="4" t="e">
        <f>#REF!/1.7</f>
        <v>#REF!</v>
      </c>
      <c r="J4128" s="4">
        <f>Hilfstabelle!C4128/3</f>
        <v>0.45589125000000003</v>
      </c>
      <c r="K4128" s="96">
        <f>Hilfstabelle!F4128/11</f>
        <v>0</v>
      </c>
      <c r="L4128" s="107">
        <f>Hilfstabelle!G4128/sinks!$G$3</f>
        <v>0.13552632214996588</v>
      </c>
    </row>
    <row r="4129" spans="1:12" x14ac:dyDescent="0.25">
      <c r="A4129" s="89">
        <v>41080.958333333336</v>
      </c>
      <c r="B4129" s="4">
        <v>0.45166070959999999</v>
      </c>
      <c r="C4129" s="8">
        <v>0.95833333333333337</v>
      </c>
      <c r="D4129" s="8">
        <v>0</v>
      </c>
      <c r="E4129" s="8">
        <v>4.1666666666666664E-2</v>
      </c>
      <c r="F4129" s="8">
        <v>0.95833333333333337</v>
      </c>
      <c r="G4129" s="8">
        <v>0</v>
      </c>
      <c r="H4129" s="8">
        <v>4.1666666666666664E-2</v>
      </c>
      <c r="I4129" s="4" t="e">
        <f>#REF!/1.7</f>
        <v>#REF!</v>
      </c>
      <c r="J4129" s="4">
        <f>Hilfstabelle!C4129/3</f>
        <v>0.45439625</v>
      </c>
      <c r="K4129" s="96">
        <f>Hilfstabelle!F4129/11</f>
        <v>0</v>
      </c>
      <c r="L4129" s="107">
        <f>Hilfstabelle!G4129/sinks!$G$3</f>
        <v>0.127782324196379</v>
      </c>
    </row>
    <row r="4130" spans="1:12" x14ac:dyDescent="0.25">
      <c r="A4130" s="89">
        <v>41081</v>
      </c>
      <c r="B4130" s="4">
        <v>0.43675355240000002</v>
      </c>
      <c r="C4130" s="8">
        <v>0</v>
      </c>
      <c r="D4130" s="8">
        <v>0</v>
      </c>
      <c r="E4130" s="8">
        <v>1</v>
      </c>
      <c r="F4130" s="8">
        <v>0</v>
      </c>
      <c r="G4130" s="8">
        <v>0</v>
      </c>
      <c r="H4130" s="8">
        <v>1</v>
      </c>
      <c r="I4130" s="4" t="e">
        <f>#REF!/1.7</f>
        <v>#REF!</v>
      </c>
      <c r="J4130" s="4">
        <f>Hilfstabelle!C4130/3</f>
        <v>0.45278625</v>
      </c>
      <c r="K4130" s="96">
        <f>Hilfstabelle!F4130/11</f>
        <v>0</v>
      </c>
      <c r="L4130" s="107">
        <f>Hilfstabelle!G4130/sinks!$G$3</f>
        <v>0.12590036738664032</v>
      </c>
    </row>
    <row r="4131" spans="1:12" x14ac:dyDescent="0.25">
      <c r="A4131" s="89">
        <v>41081.041666666664</v>
      </c>
      <c r="B4131" s="4">
        <v>0.42533344960000002</v>
      </c>
      <c r="C4131" s="8">
        <v>4.1666666666666664E-2</v>
      </c>
      <c r="D4131" s="8">
        <v>0</v>
      </c>
      <c r="E4131" s="8">
        <v>0.5</v>
      </c>
      <c r="F4131" s="8">
        <v>4.1666666666666664E-2</v>
      </c>
      <c r="G4131" s="8">
        <v>0</v>
      </c>
      <c r="H4131" s="8">
        <v>0.5</v>
      </c>
      <c r="I4131" s="4" t="e">
        <f>#REF!/1.7</f>
        <v>#REF!</v>
      </c>
      <c r="J4131" s="4">
        <f>Hilfstabelle!C4131/3</f>
        <v>0.45126825000000004</v>
      </c>
      <c r="K4131" s="96">
        <f>Hilfstabelle!F4131/11</f>
        <v>0</v>
      </c>
      <c r="L4131" s="107">
        <f>Hilfstabelle!G4131/sinks!$G$3</f>
        <v>0.1217804078842394</v>
      </c>
    </row>
    <row r="4132" spans="1:12" x14ac:dyDescent="0.25">
      <c r="A4132" s="89">
        <v>41081.083333333336</v>
      </c>
      <c r="B4132" s="4">
        <v>0.41879522270000002</v>
      </c>
      <c r="C4132" s="8">
        <v>8.3333333333333329E-2</v>
      </c>
      <c r="D4132" s="8">
        <v>0</v>
      </c>
      <c r="E4132" s="8">
        <v>0.33333333333333331</v>
      </c>
      <c r="F4132" s="8">
        <v>8.3333333333333329E-2</v>
      </c>
      <c r="G4132" s="8">
        <v>0</v>
      </c>
      <c r="H4132" s="8">
        <v>0.33333333333333331</v>
      </c>
      <c r="I4132" s="4" t="e">
        <f>#REF!/1.7</f>
        <v>#REF!</v>
      </c>
      <c r="J4132" s="4">
        <f>Hilfstabelle!C4132/3</f>
        <v>0.44952600000000004</v>
      </c>
      <c r="K4132" s="96">
        <f>Hilfstabelle!F4132/11</f>
        <v>0</v>
      </c>
      <c r="L4132" s="107">
        <f>Hilfstabelle!G4132/sinks!$G$3</f>
        <v>0.12000017846962167</v>
      </c>
    </row>
    <row r="4133" spans="1:12" x14ac:dyDescent="0.25">
      <c r="A4133" s="89">
        <v>41081.125</v>
      </c>
      <c r="B4133" s="4">
        <v>0.42306686430000001</v>
      </c>
      <c r="C4133" s="8">
        <v>0.125</v>
      </c>
      <c r="D4133" s="8">
        <v>0</v>
      </c>
      <c r="E4133" s="8">
        <v>0.25</v>
      </c>
      <c r="F4133" s="8">
        <v>0.125</v>
      </c>
      <c r="G4133" s="8">
        <v>0</v>
      </c>
      <c r="H4133" s="8">
        <v>0.25</v>
      </c>
      <c r="I4133" s="4" t="e">
        <f>#REF!/1.7</f>
        <v>#REF!</v>
      </c>
      <c r="J4133" s="4">
        <f>Hilfstabelle!C4133/3</f>
        <v>0.45040575000000005</v>
      </c>
      <c r="K4133" s="96">
        <f>Hilfstabelle!F4133/11</f>
        <v>0</v>
      </c>
      <c r="L4133" s="107">
        <f>Hilfstabelle!G4133/sinks!$G$3</f>
        <v>0.11802921018915211</v>
      </c>
    </row>
    <row r="4134" spans="1:12" x14ac:dyDescent="0.25">
      <c r="A4134" s="89">
        <v>41081.166666666664</v>
      </c>
      <c r="B4134" s="4">
        <v>0.45227094410000002</v>
      </c>
      <c r="C4134" s="8">
        <v>0.16666666666666666</v>
      </c>
      <c r="D4134" s="8">
        <v>0</v>
      </c>
      <c r="E4134" s="8">
        <v>0.2</v>
      </c>
      <c r="F4134" s="8">
        <v>0.16666666666666666</v>
      </c>
      <c r="G4134" s="8">
        <v>0</v>
      </c>
      <c r="H4134" s="8">
        <v>0.2</v>
      </c>
      <c r="I4134" s="4" t="e">
        <f>#REF!/1.7</f>
        <v>#REF!</v>
      </c>
      <c r="J4134" s="4">
        <f>Hilfstabelle!C4134/3</f>
        <v>0.45555775000000004</v>
      </c>
      <c r="K4134" s="96">
        <f>Hilfstabelle!F4134/11</f>
        <v>0</v>
      </c>
      <c r="L4134" s="107">
        <f>Hilfstabelle!G4134/sinks!$G$3</f>
        <v>0.11570219602575904</v>
      </c>
    </row>
    <row r="4135" spans="1:12" x14ac:dyDescent="0.25">
      <c r="A4135" s="89">
        <v>41081.208333333336</v>
      </c>
      <c r="B4135" s="4">
        <v>0.4883619562</v>
      </c>
      <c r="C4135" s="8">
        <v>0.20833333333333334</v>
      </c>
      <c r="D4135" s="8">
        <v>0</v>
      </c>
      <c r="E4135" s="8">
        <v>0.16666666666666666</v>
      </c>
      <c r="F4135" s="8">
        <v>0.20833333333333334</v>
      </c>
      <c r="G4135" s="8">
        <v>0</v>
      </c>
      <c r="H4135" s="8">
        <v>0.16666666666666666</v>
      </c>
      <c r="I4135" s="4" t="e">
        <f>#REF!/1.7</f>
        <v>#REF!</v>
      </c>
      <c r="J4135" s="4">
        <f>Hilfstabelle!C4135/3</f>
        <v>0.46314775000000002</v>
      </c>
      <c r="K4135" s="96">
        <f>Hilfstabelle!F4135/11</f>
        <v>0</v>
      </c>
      <c r="L4135" s="107">
        <f>Hilfstabelle!G4135/sinks!$G$3</f>
        <v>0.11418900102333401</v>
      </c>
    </row>
    <row r="4136" spans="1:12" x14ac:dyDescent="0.25">
      <c r="A4136" s="89">
        <v>41081.25</v>
      </c>
      <c r="B4136" s="4">
        <v>0.5216633249</v>
      </c>
      <c r="C4136" s="8">
        <v>0.25</v>
      </c>
      <c r="D4136" s="8">
        <v>0</v>
      </c>
      <c r="E4136" s="8">
        <v>0.14285714285714285</v>
      </c>
      <c r="F4136" s="8">
        <v>0.25</v>
      </c>
      <c r="G4136" s="8">
        <v>0</v>
      </c>
      <c r="H4136" s="8">
        <v>0.14285714285714285</v>
      </c>
      <c r="I4136" s="4" t="e">
        <f>#REF!/1.7</f>
        <v>#REF!</v>
      </c>
      <c r="J4136" s="4">
        <f>Hilfstabelle!C4136/3</f>
        <v>0.47142200000000001</v>
      </c>
      <c r="K4136" s="96">
        <f>Hilfstabelle!F4136/11</f>
        <v>0</v>
      </c>
      <c r="L4136" s="107">
        <f>Hilfstabelle!G4136/sinks!$G$3</f>
        <v>0.13177512445487868</v>
      </c>
    </row>
    <row r="4137" spans="1:12" x14ac:dyDescent="0.25">
      <c r="A4137" s="89">
        <v>41081.291666666664</v>
      </c>
      <c r="B4137" s="4">
        <v>0.55208787380000002</v>
      </c>
      <c r="C4137" s="8">
        <v>0.29166666666666669</v>
      </c>
      <c r="D4137" s="8">
        <v>0</v>
      </c>
      <c r="E4137" s="8">
        <v>0.125</v>
      </c>
      <c r="F4137" s="8">
        <v>0.29166666666666669</v>
      </c>
      <c r="G4137" s="8">
        <v>0</v>
      </c>
      <c r="H4137" s="8">
        <v>0.125</v>
      </c>
      <c r="I4137" s="4" t="e">
        <f>#REF!/1.7</f>
        <v>#REF!</v>
      </c>
      <c r="J4137" s="4">
        <f>Hilfstabelle!C4137/3</f>
        <v>0.47877625000000007</v>
      </c>
      <c r="K4137" s="96">
        <f>Hilfstabelle!F4137/11</f>
        <v>0</v>
      </c>
      <c r="L4137" s="107">
        <f>Hilfstabelle!G4137/sinks!$G$3</f>
        <v>0.13790420001091952</v>
      </c>
    </row>
    <row r="4138" spans="1:12" x14ac:dyDescent="0.25">
      <c r="A4138" s="89">
        <v>41081.333333333336</v>
      </c>
      <c r="B4138" s="4">
        <v>0.57423066860000005</v>
      </c>
      <c r="C4138" s="8">
        <v>0.33333333333333331</v>
      </c>
      <c r="D4138" s="8">
        <v>0</v>
      </c>
      <c r="E4138" s="8">
        <v>0.1111111111111111</v>
      </c>
      <c r="F4138" s="8">
        <v>0.33333333333333331</v>
      </c>
      <c r="G4138" s="8">
        <v>0</v>
      </c>
      <c r="H4138" s="8">
        <v>0.1111111111111111</v>
      </c>
      <c r="I4138" s="4" t="e">
        <f>#REF!/1.7</f>
        <v>#REF!</v>
      </c>
      <c r="J4138" s="4">
        <f>Hilfstabelle!C4138/3</f>
        <v>0.48507824999999999</v>
      </c>
      <c r="K4138" s="96">
        <f>Hilfstabelle!F4138/11</f>
        <v>0</v>
      </c>
      <c r="L4138" s="107">
        <f>Hilfstabelle!G4138/sinks!$G$3</f>
        <v>0.15846584974975372</v>
      </c>
    </row>
    <row r="4139" spans="1:12" x14ac:dyDescent="0.25">
      <c r="A4139" s="89">
        <v>41081.375</v>
      </c>
      <c r="B4139" s="4">
        <v>0.58364571529999998</v>
      </c>
      <c r="C4139" s="8">
        <v>0.375</v>
      </c>
      <c r="D4139" s="8">
        <v>0</v>
      </c>
      <c r="E4139" s="8">
        <v>0.1</v>
      </c>
      <c r="F4139" s="8">
        <v>0.375</v>
      </c>
      <c r="G4139" s="8">
        <v>0</v>
      </c>
      <c r="H4139" s="8">
        <v>0.1</v>
      </c>
      <c r="I4139" s="4" t="e">
        <f>#REF!/1.7</f>
        <v>#REF!</v>
      </c>
      <c r="J4139" s="4">
        <f>Hilfstabelle!C4139/3</f>
        <v>0.49032225000000002</v>
      </c>
      <c r="K4139" s="96">
        <f>Hilfstabelle!F4139/11</f>
        <v>0</v>
      </c>
      <c r="L4139" s="107">
        <f>Hilfstabelle!G4139/sinks!$G$3</f>
        <v>0.17804837331054821</v>
      </c>
    </row>
    <row r="4140" spans="1:12" x14ac:dyDescent="0.25">
      <c r="A4140" s="89">
        <v>41081.416666666664</v>
      </c>
      <c r="B4140" s="4">
        <v>0.5549646936</v>
      </c>
      <c r="C4140" s="8">
        <v>0.41666666666666669</v>
      </c>
      <c r="D4140" s="8">
        <v>0</v>
      </c>
      <c r="E4140" s="8">
        <v>9.0909090909090912E-2</v>
      </c>
      <c r="F4140" s="8">
        <v>0.41666666666666669</v>
      </c>
      <c r="G4140" s="8">
        <v>0</v>
      </c>
      <c r="H4140" s="8">
        <v>9.0909090909090912E-2</v>
      </c>
      <c r="I4140" s="4" t="e">
        <f>#REF!/1.7</f>
        <v>#REF!</v>
      </c>
      <c r="J4140" s="4">
        <f>Hilfstabelle!C4140/3</f>
        <v>0.49433575000000007</v>
      </c>
      <c r="K4140" s="96">
        <f>Hilfstabelle!F4140/11</f>
        <v>0</v>
      </c>
      <c r="L4140" s="107">
        <f>Hilfstabelle!G4140/sinks!$G$3</f>
        <v>0.18204117356904781</v>
      </c>
    </row>
    <row r="4141" spans="1:12" x14ac:dyDescent="0.25">
      <c r="A4141" s="89">
        <v>41081.458333333336</v>
      </c>
      <c r="B4141" s="4">
        <v>0.54005753639999998</v>
      </c>
      <c r="C4141" s="8">
        <v>0.45833333333333331</v>
      </c>
      <c r="D4141" s="8">
        <v>0</v>
      </c>
      <c r="E4141" s="8">
        <v>8.3333333333333329E-2</v>
      </c>
      <c r="F4141" s="8">
        <v>0.45833333333333331</v>
      </c>
      <c r="G4141" s="8">
        <v>0</v>
      </c>
      <c r="H4141" s="8">
        <v>8.3333333333333329E-2</v>
      </c>
      <c r="I4141" s="4" t="e">
        <f>#REF!/1.7</f>
        <v>#REF!</v>
      </c>
      <c r="J4141" s="4">
        <f>Hilfstabelle!C4141/3</f>
        <v>0.49697500000000011</v>
      </c>
      <c r="K4141" s="96">
        <f>Hilfstabelle!F4141/11</f>
        <v>0</v>
      </c>
      <c r="L4141" s="107">
        <f>Hilfstabelle!G4141/sinks!$G$3</f>
        <v>0.18555076870072265</v>
      </c>
    </row>
    <row r="4142" spans="1:12" x14ac:dyDescent="0.25">
      <c r="A4142" s="89">
        <v>41081.5</v>
      </c>
      <c r="B4142" s="4">
        <v>0.52593496640000004</v>
      </c>
      <c r="C4142" s="8">
        <v>0.5</v>
      </c>
      <c r="D4142" s="8">
        <v>0</v>
      </c>
      <c r="E4142" s="8">
        <v>7.6923076923076927E-2</v>
      </c>
      <c r="F4142" s="8">
        <v>0.5</v>
      </c>
      <c r="G4142" s="8">
        <v>0</v>
      </c>
      <c r="H4142" s="8">
        <v>7.6923076923076927E-2</v>
      </c>
      <c r="I4142" s="4" t="e">
        <f>#REF!/1.7</f>
        <v>#REF!</v>
      </c>
      <c r="J4142" s="4">
        <f>Hilfstabelle!C4142/3</f>
        <v>0.49844700000000003</v>
      </c>
      <c r="K4142" s="96">
        <f>Hilfstabelle!F4142/11</f>
        <v>0</v>
      </c>
      <c r="L4142" s="107">
        <f>Hilfstabelle!G4142/sinks!$G$3</f>
        <v>0.18860259055435297</v>
      </c>
    </row>
    <row r="4143" spans="1:12" x14ac:dyDescent="0.25">
      <c r="A4143" s="89">
        <v>41081.541666666664</v>
      </c>
      <c r="B4143" s="4">
        <v>0.52227355939999998</v>
      </c>
      <c r="C4143" s="8">
        <v>0.54166666666666663</v>
      </c>
      <c r="D4143" s="8">
        <v>0</v>
      </c>
      <c r="E4143" s="8">
        <v>7.1428571428571425E-2</v>
      </c>
      <c r="F4143" s="8">
        <v>0.54166666666666663</v>
      </c>
      <c r="G4143" s="8">
        <v>0</v>
      </c>
      <c r="H4143" s="8">
        <v>7.1428571428571425E-2</v>
      </c>
      <c r="I4143" s="4" t="e">
        <f>#REF!/1.7</f>
        <v>#REF!</v>
      </c>
      <c r="J4143" s="4">
        <f>Hilfstabelle!C4143/3</f>
        <v>0.49817099999999997</v>
      </c>
      <c r="K4143" s="96">
        <f>Hilfstabelle!F4143/11</f>
        <v>0</v>
      </c>
      <c r="L4143" s="107">
        <f>Hilfstabelle!G4143/sinks!$G$3</f>
        <v>0.17728541784714064</v>
      </c>
    </row>
    <row r="4144" spans="1:12" x14ac:dyDescent="0.25">
      <c r="A4144" s="89">
        <v>41081.583333333336</v>
      </c>
      <c r="B4144" s="4">
        <v>0.52663237730000001</v>
      </c>
      <c r="C4144" s="8">
        <v>0.58333333333333337</v>
      </c>
      <c r="D4144" s="8">
        <v>0</v>
      </c>
      <c r="E4144" s="8">
        <v>6.6666666666666666E-2</v>
      </c>
      <c r="F4144" s="8">
        <v>0.58333333333333337</v>
      </c>
      <c r="G4144" s="8">
        <v>0</v>
      </c>
      <c r="H4144" s="8">
        <v>6.6666666666666666E-2</v>
      </c>
      <c r="I4144" s="4" t="e">
        <f>#REF!/1.7</f>
        <v>#REF!</v>
      </c>
      <c r="J4144" s="4">
        <f>Hilfstabelle!C4144/3</f>
        <v>0.49614700000000006</v>
      </c>
      <c r="K4144" s="96">
        <f>Hilfstabelle!F4144/11</f>
        <v>0</v>
      </c>
      <c r="L4144" s="107">
        <f>Hilfstabelle!G4144/sinks!$G$3</f>
        <v>0.16684564392284693</v>
      </c>
    </row>
    <row r="4145" spans="1:12" x14ac:dyDescent="0.25">
      <c r="A4145" s="89">
        <v>41081.625</v>
      </c>
      <c r="B4145" s="4">
        <v>0.5448522361</v>
      </c>
      <c r="C4145" s="8">
        <v>0.625</v>
      </c>
      <c r="D4145" s="8">
        <v>0</v>
      </c>
      <c r="E4145" s="8">
        <v>6.25E-2</v>
      </c>
      <c r="F4145" s="8">
        <v>0.625</v>
      </c>
      <c r="G4145" s="8">
        <v>0</v>
      </c>
      <c r="H4145" s="8">
        <v>6.25E-2</v>
      </c>
      <c r="I4145" s="4" t="e">
        <f>#REF!/1.7</f>
        <v>#REF!</v>
      </c>
      <c r="J4145" s="4">
        <f>Hilfstabelle!C4145/3</f>
        <v>0.49266824999999997</v>
      </c>
      <c r="K4145" s="96">
        <f>Hilfstabelle!F4145/11</f>
        <v>0</v>
      </c>
      <c r="L4145" s="107">
        <f>Hilfstabelle!G4145/sinks!$G$3</f>
        <v>0.17256780989840378</v>
      </c>
    </row>
    <row r="4146" spans="1:12" x14ac:dyDescent="0.25">
      <c r="A4146" s="89">
        <v>41081.666666666664</v>
      </c>
      <c r="B4146" s="4">
        <v>0.55880045330000006</v>
      </c>
      <c r="C4146" s="8">
        <v>0.66666666666666663</v>
      </c>
      <c r="D4146" s="8">
        <v>0</v>
      </c>
      <c r="E4146" s="8">
        <v>5.8823529411764705E-2</v>
      </c>
      <c r="F4146" s="8">
        <v>0.66666666666666663</v>
      </c>
      <c r="G4146" s="8">
        <v>0</v>
      </c>
      <c r="H4146" s="8">
        <v>5.8823529411764705E-2</v>
      </c>
      <c r="I4146" s="4" t="e">
        <f>#REF!/1.7</f>
        <v>#REF!</v>
      </c>
      <c r="J4146" s="4">
        <f>Hilfstabelle!C4146/3</f>
        <v>0.48787850000000005</v>
      </c>
      <c r="K4146" s="96">
        <f>Hilfstabelle!F4146/11</f>
        <v>0</v>
      </c>
      <c r="L4146" s="107">
        <f>Hilfstabelle!G4146/sinks!$G$3</f>
        <v>0.17691665603982687</v>
      </c>
    </row>
    <row r="4147" spans="1:12" x14ac:dyDescent="0.25">
      <c r="A4147" s="89">
        <v>41081.708333333336</v>
      </c>
      <c r="B4147" s="4">
        <v>0.55827739519999997</v>
      </c>
      <c r="C4147" s="8">
        <v>0.70833333333333337</v>
      </c>
      <c r="D4147" s="8">
        <v>0</v>
      </c>
      <c r="E4147" s="8">
        <v>5.5555555555555552E-2</v>
      </c>
      <c r="F4147" s="8">
        <v>0.70833333333333337</v>
      </c>
      <c r="G4147" s="8">
        <v>0</v>
      </c>
      <c r="H4147" s="8">
        <v>5.5555555555555552E-2</v>
      </c>
      <c r="I4147" s="4" t="e">
        <f>#REF!/1.7</f>
        <v>#REF!</v>
      </c>
      <c r="J4147" s="4">
        <f>Hilfstabelle!C4147/3</f>
        <v>0.481933</v>
      </c>
      <c r="K4147" s="96">
        <f>Hilfstabelle!F4147/11</f>
        <v>0</v>
      </c>
      <c r="L4147" s="107">
        <f>Hilfstabelle!G4147/sinks!$G$3</f>
        <v>0.18032452377638078</v>
      </c>
    </row>
    <row r="4148" spans="1:12" x14ac:dyDescent="0.25">
      <c r="A4148" s="89">
        <v>41081.75</v>
      </c>
      <c r="B4148" s="4">
        <v>0.5576671607</v>
      </c>
      <c r="C4148" s="8">
        <v>0.75</v>
      </c>
      <c r="D4148" s="8">
        <v>0</v>
      </c>
      <c r="E4148" s="8">
        <v>5.2631578947368418E-2</v>
      </c>
      <c r="F4148" s="8">
        <v>0.75</v>
      </c>
      <c r="G4148" s="8">
        <v>0</v>
      </c>
      <c r="H4148" s="8">
        <v>5.2631578947368418E-2</v>
      </c>
      <c r="I4148" s="4" t="e">
        <f>#REF!/1.7</f>
        <v>#REF!</v>
      </c>
      <c r="J4148" s="4">
        <f>Hilfstabelle!C4148/3</f>
        <v>0.47511350000000002</v>
      </c>
      <c r="K4148" s="96">
        <f>Hilfstabelle!F4148/11</f>
        <v>0</v>
      </c>
      <c r="L4148" s="107">
        <f>Hilfstabelle!G4148/sinks!$G$3</f>
        <v>0.17864602175688415</v>
      </c>
    </row>
    <row r="4149" spans="1:12" x14ac:dyDescent="0.25">
      <c r="A4149" s="89">
        <v>41081.791666666664</v>
      </c>
      <c r="B4149" s="4">
        <v>0.57370761049999996</v>
      </c>
      <c r="C4149" s="8">
        <v>0.79166666666666663</v>
      </c>
      <c r="D4149" s="8">
        <v>0</v>
      </c>
      <c r="E4149" s="8">
        <v>0.05</v>
      </c>
      <c r="F4149" s="8">
        <v>0.79166666666666663</v>
      </c>
      <c r="G4149" s="8">
        <v>0</v>
      </c>
      <c r="H4149" s="8">
        <v>0.05</v>
      </c>
      <c r="I4149" s="4" t="e">
        <f>#REF!/1.7</f>
        <v>#REF!</v>
      </c>
      <c r="J4149" s="4">
        <f>Hilfstabelle!C4149/3</f>
        <v>0.46800650000000005</v>
      </c>
      <c r="K4149" s="96">
        <f>Hilfstabelle!F4149/11</f>
        <v>0</v>
      </c>
      <c r="L4149" s="107">
        <f>Hilfstabelle!G4149/sinks!$G$3</f>
        <v>0.17160139964475415</v>
      </c>
    </row>
    <row r="4150" spans="1:12" x14ac:dyDescent="0.25">
      <c r="A4150" s="89">
        <v>41081.833333333336</v>
      </c>
      <c r="B4150" s="4">
        <v>0.56838985269999998</v>
      </c>
      <c r="C4150" s="8">
        <v>0.83333333333333337</v>
      </c>
      <c r="D4150" s="8">
        <v>0</v>
      </c>
      <c r="E4150" s="8">
        <v>4.7619047619047616E-2</v>
      </c>
      <c r="F4150" s="8">
        <v>0.83333333333333337</v>
      </c>
      <c r="G4150" s="8">
        <v>0</v>
      </c>
      <c r="H4150" s="8">
        <v>4.7619047619047616E-2</v>
      </c>
      <c r="I4150" s="4" t="e">
        <f>#REF!/1.7</f>
        <v>#REF!</v>
      </c>
      <c r="J4150" s="4">
        <f>Hilfstabelle!C4150/3</f>
        <v>0.46283725000000003</v>
      </c>
      <c r="K4150" s="96">
        <f>Hilfstabelle!F4150/11</f>
        <v>0</v>
      </c>
      <c r="L4150" s="107">
        <f>Hilfstabelle!G4150/sinks!$G$3</f>
        <v>0.15971201033998608</v>
      </c>
    </row>
    <row r="4151" spans="1:12" x14ac:dyDescent="0.25">
      <c r="A4151" s="89">
        <v>41081.875</v>
      </c>
      <c r="B4151" s="4">
        <v>0.52680673</v>
      </c>
      <c r="C4151" s="8">
        <v>0.875</v>
      </c>
      <c r="D4151" s="8">
        <v>0</v>
      </c>
      <c r="E4151" s="8">
        <v>4.5454545454545456E-2</v>
      </c>
      <c r="F4151" s="8">
        <v>0.875</v>
      </c>
      <c r="G4151" s="8">
        <v>0</v>
      </c>
      <c r="H4151" s="8">
        <v>4.5454545454545456E-2</v>
      </c>
      <c r="I4151" s="4" t="e">
        <f>#REF!/1.7</f>
        <v>#REF!</v>
      </c>
      <c r="J4151" s="4">
        <f>Hilfstabelle!C4151/3</f>
        <v>0.45876624999999999</v>
      </c>
      <c r="K4151" s="96">
        <f>Hilfstabelle!F4151/11</f>
        <v>0</v>
      </c>
      <c r="L4151" s="107">
        <f>Hilfstabelle!G4151/sinks!$G$3</f>
        <v>0.1446309240132963</v>
      </c>
    </row>
    <row r="4152" spans="1:12" x14ac:dyDescent="0.25">
      <c r="A4152" s="89">
        <v>41081.916666666664</v>
      </c>
      <c r="B4152" s="4">
        <v>0.49934617730000003</v>
      </c>
      <c r="C4152" s="8">
        <v>0.91666666666666663</v>
      </c>
      <c r="D4152" s="8">
        <v>0</v>
      </c>
      <c r="E4152" s="8">
        <v>4.3478260869565216E-2</v>
      </c>
      <c r="F4152" s="8">
        <v>0.91666666666666663</v>
      </c>
      <c r="G4152" s="8">
        <v>0</v>
      </c>
      <c r="H4152" s="8">
        <v>4.3478260869565216E-2</v>
      </c>
      <c r="I4152" s="4" t="e">
        <f>#REF!/1.7</f>
        <v>#REF!</v>
      </c>
      <c r="J4152" s="4">
        <f>Hilfstabelle!C4152/3</f>
        <v>0.45528174999999999</v>
      </c>
      <c r="K4152" s="96">
        <f>Hilfstabelle!F4152/11</f>
        <v>0</v>
      </c>
      <c r="L4152" s="107">
        <f>Hilfstabelle!G4152/sinks!$G$3</f>
        <v>0.13552632214996588</v>
      </c>
    </row>
    <row r="4153" spans="1:12" x14ac:dyDescent="0.25">
      <c r="A4153" s="89">
        <v>41081.958333333336</v>
      </c>
      <c r="B4153" s="4">
        <v>0.4808647895</v>
      </c>
      <c r="C4153" s="8">
        <v>0.95833333333333337</v>
      </c>
      <c r="D4153" s="8">
        <v>0</v>
      </c>
      <c r="E4153" s="8">
        <v>4.1666666666666664E-2</v>
      </c>
      <c r="F4153" s="8">
        <v>0.95833333333333337</v>
      </c>
      <c r="G4153" s="8">
        <v>0</v>
      </c>
      <c r="H4153" s="8">
        <v>4.1666666666666664E-2</v>
      </c>
      <c r="I4153" s="4" t="e">
        <f>#REF!/1.7</f>
        <v>#REF!</v>
      </c>
      <c r="J4153" s="4">
        <f>Hilfstabelle!C4153/3</f>
        <v>0.45462625000000001</v>
      </c>
      <c r="K4153" s="96">
        <f>Hilfstabelle!F4153/11</f>
        <v>0</v>
      </c>
      <c r="L4153" s="107">
        <f>Hilfstabelle!G4153/sinks!$G$3</f>
        <v>0.127782324196379</v>
      </c>
    </row>
    <row r="4154" spans="1:12" x14ac:dyDescent="0.25">
      <c r="A4154" s="89">
        <v>41082</v>
      </c>
      <c r="B4154" s="4">
        <v>0.46874727570000002</v>
      </c>
      <c r="C4154" s="8">
        <v>0</v>
      </c>
      <c r="D4154" s="8">
        <v>0</v>
      </c>
      <c r="E4154" s="8">
        <v>1</v>
      </c>
      <c r="F4154" s="8">
        <v>0</v>
      </c>
      <c r="G4154" s="8">
        <v>0</v>
      </c>
      <c r="H4154" s="8">
        <v>1</v>
      </c>
      <c r="I4154" s="4" t="e">
        <f>#REF!/1.7</f>
        <v>#REF!</v>
      </c>
      <c r="J4154" s="4">
        <f>Hilfstabelle!C4154/3</f>
        <v>0.45480450000000006</v>
      </c>
      <c r="K4154" s="96">
        <f>Hilfstabelle!F4154/11</f>
        <v>0</v>
      </c>
      <c r="L4154" s="107">
        <f>Hilfstabelle!G4154/sinks!$G$3</f>
        <v>0.12590036738664032</v>
      </c>
    </row>
    <row r="4155" spans="1:12" x14ac:dyDescent="0.25">
      <c r="A4155" s="89">
        <v>41082.041666666664</v>
      </c>
      <c r="B4155" s="4">
        <v>0.4628192834</v>
      </c>
      <c r="C4155" s="8">
        <v>4.1666666666666664E-2</v>
      </c>
      <c r="D4155" s="8">
        <v>0</v>
      </c>
      <c r="E4155" s="8">
        <v>0.5</v>
      </c>
      <c r="F4155" s="8">
        <v>4.1666666666666664E-2</v>
      </c>
      <c r="G4155" s="8">
        <v>0</v>
      </c>
      <c r="H4155" s="8">
        <v>0.5</v>
      </c>
      <c r="I4155" s="4" t="e">
        <f>#REF!/1.7</f>
        <v>#REF!</v>
      </c>
      <c r="J4155" s="4">
        <f>Hilfstabelle!C4155/3</f>
        <v>0.45467225</v>
      </c>
      <c r="K4155" s="96">
        <f>Hilfstabelle!F4155/11</f>
        <v>0</v>
      </c>
      <c r="L4155" s="107">
        <f>Hilfstabelle!G4155/sinks!$G$3</f>
        <v>0.1217804078842394</v>
      </c>
    </row>
    <row r="4156" spans="1:12" x14ac:dyDescent="0.25">
      <c r="A4156" s="89">
        <v>41082.083333333336</v>
      </c>
      <c r="B4156" s="4">
        <v>0.48443902010000001</v>
      </c>
      <c r="C4156" s="8">
        <v>8.3333333333333329E-2</v>
      </c>
      <c r="D4156" s="8">
        <v>0</v>
      </c>
      <c r="E4156" s="8">
        <v>0.33333333333333331</v>
      </c>
      <c r="F4156" s="8">
        <v>8.3333333333333329E-2</v>
      </c>
      <c r="G4156" s="8">
        <v>0</v>
      </c>
      <c r="H4156" s="8">
        <v>0.33333333333333331</v>
      </c>
      <c r="I4156" s="4" t="e">
        <f>#REF!/1.7</f>
        <v>#REF!</v>
      </c>
      <c r="J4156" s="4">
        <f>Hilfstabelle!C4156/3</f>
        <v>0.45324049999999999</v>
      </c>
      <c r="K4156" s="96">
        <f>Hilfstabelle!F4156/11</f>
        <v>0</v>
      </c>
      <c r="L4156" s="107">
        <f>Hilfstabelle!G4156/sinks!$G$3</f>
        <v>0.12000017846962167</v>
      </c>
    </row>
    <row r="4157" spans="1:12" x14ac:dyDescent="0.25">
      <c r="A4157" s="89">
        <v>41082.125</v>
      </c>
      <c r="B4157" s="4">
        <v>0.56437974020000004</v>
      </c>
      <c r="C4157" s="8">
        <v>0.125</v>
      </c>
      <c r="D4157" s="8">
        <v>0</v>
      </c>
      <c r="E4157" s="8">
        <v>0.25</v>
      </c>
      <c r="F4157" s="8">
        <v>0.125</v>
      </c>
      <c r="G4157" s="8">
        <v>0</v>
      </c>
      <c r="H4157" s="8">
        <v>0.25</v>
      </c>
      <c r="I4157" s="4" t="e">
        <f>#REF!/1.7</f>
        <v>#REF!</v>
      </c>
      <c r="J4157" s="4">
        <f>Hilfstabelle!C4157/3</f>
        <v>0.45543700000000004</v>
      </c>
      <c r="K4157" s="96">
        <f>Hilfstabelle!F4157/11</f>
        <v>0</v>
      </c>
      <c r="L4157" s="107">
        <f>Hilfstabelle!G4157/sinks!$G$3</f>
        <v>0.11802921018915211</v>
      </c>
    </row>
    <row r="4158" spans="1:12" x14ac:dyDescent="0.25">
      <c r="A4158" s="89">
        <v>41082.166666666664</v>
      </c>
      <c r="B4158" s="4">
        <v>0.68180629410000004</v>
      </c>
      <c r="C4158" s="8">
        <v>0.16666666666666666</v>
      </c>
      <c r="D4158" s="8">
        <v>0</v>
      </c>
      <c r="E4158" s="8">
        <v>0.2</v>
      </c>
      <c r="F4158" s="8">
        <v>0.16666666666666666</v>
      </c>
      <c r="G4158" s="8">
        <v>0</v>
      </c>
      <c r="H4158" s="8">
        <v>0.2</v>
      </c>
      <c r="I4158" s="4" t="e">
        <f>#REF!/1.7</f>
        <v>#REF!</v>
      </c>
      <c r="J4158" s="4">
        <f>Hilfstabelle!C4158/3</f>
        <v>0.46038200000000001</v>
      </c>
      <c r="K4158" s="96">
        <f>Hilfstabelle!F4158/11</f>
        <v>0</v>
      </c>
      <c r="L4158" s="107">
        <f>Hilfstabelle!G4158/sinks!$G$3</f>
        <v>0.11570219602575904</v>
      </c>
    </row>
    <row r="4159" spans="1:12" x14ac:dyDescent="0.25">
      <c r="A4159" s="89">
        <v>41082.208333333336</v>
      </c>
      <c r="B4159" s="4">
        <v>0.74849620780000004</v>
      </c>
      <c r="C4159" s="8">
        <v>0.20833333333333334</v>
      </c>
      <c r="D4159" s="8">
        <v>0</v>
      </c>
      <c r="E4159" s="8">
        <v>0.16666666666666666</v>
      </c>
      <c r="F4159" s="8">
        <v>0.20833333333333334</v>
      </c>
      <c r="G4159" s="8">
        <v>0</v>
      </c>
      <c r="H4159" s="8">
        <v>0.16666666666666666</v>
      </c>
      <c r="I4159" s="4" t="e">
        <f>#REF!/1.7</f>
        <v>#REF!</v>
      </c>
      <c r="J4159" s="4">
        <f>Hilfstabelle!C4159/3</f>
        <v>0.46581000000000006</v>
      </c>
      <c r="K4159" s="96">
        <f>Hilfstabelle!F4159/11</f>
        <v>0</v>
      </c>
      <c r="L4159" s="107">
        <f>Hilfstabelle!G4159/sinks!$G$3</f>
        <v>0.11418900102333401</v>
      </c>
    </row>
    <row r="4160" spans="1:12" x14ac:dyDescent="0.25">
      <c r="A4160" s="89">
        <v>41082.25</v>
      </c>
      <c r="B4160" s="4">
        <v>0.78223345830000002</v>
      </c>
      <c r="C4160" s="8">
        <v>0.25</v>
      </c>
      <c r="D4160" s="8">
        <v>0</v>
      </c>
      <c r="E4160" s="8">
        <v>0.14285714285714285</v>
      </c>
      <c r="F4160" s="8">
        <v>0.25</v>
      </c>
      <c r="G4160" s="8">
        <v>0</v>
      </c>
      <c r="H4160" s="8">
        <v>0.14285714285714285</v>
      </c>
      <c r="I4160" s="4" t="e">
        <f>#REF!/1.7</f>
        <v>#REF!</v>
      </c>
      <c r="J4160" s="4">
        <f>Hilfstabelle!C4160/3</f>
        <v>0.46915075000000001</v>
      </c>
      <c r="K4160" s="96">
        <f>Hilfstabelle!F4160/11</f>
        <v>0</v>
      </c>
      <c r="L4160" s="107">
        <f>Hilfstabelle!G4160/sinks!$G$3</f>
        <v>0.13177512445487868</v>
      </c>
    </row>
    <row r="4161" spans="1:12" x14ac:dyDescent="0.25">
      <c r="A4161" s="89">
        <v>41082.291666666664</v>
      </c>
      <c r="B4161" s="4">
        <v>0.78868450879999996</v>
      </c>
      <c r="C4161" s="8">
        <v>0.29166666666666669</v>
      </c>
      <c r="D4161" s="8">
        <v>0</v>
      </c>
      <c r="E4161" s="8">
        <v>0.125</v>
      </c>
      <c r="F4161" s="8">
        <v>0.29166666666666669</v>
      </c>
      <c r="G4161" s="8">
        <v>0</v>
      </c>
      <c r="H4161" s="8">
        <v>0.125</v>
      </c>
      <c r="I4161" s="4" t="e">
        <f>#REF!/1.7</f>
        <v>#REF!</v>
      </c>
      <c r="J4161" s="4">
        <f>Hilfstabelle!C4161/3</f>
        <v>0.47167500000000007</v>
      </c>
      <c r="K4161" s="96">
        <f>Hilfstabelle!F4161/11</f>
        <v>0</v>
      </c>
      <c r="L4161" s="107">
        <f>Hilfstabelle!G4161/sinks!$G$3</f>
        <v>0.13790420001091952</v>
      </c>
    </row>
    <row r="4162" spans="1:12" x14ac:dyDescent="0.25">
      <c r="A4162" s="89">
        <v>41082.333333333336</v>
      </c>
      <c r="B4162" s="4">
        <v>0.81152471449999997</v>
      </c>
      <c r="C4162" s="8">
        <v>0.33333333333333331</v>
      </c>
      <c r="D4162" s="8">
        <v>0</v>
      </c>
      <c r="E4162" s="8">
        <v>0.1111111111111111</v>
      </c>
      <c r="F4162" s="8">
        <v>0.33333333333333331</v>
      </c>
      <c r="G4162" s="8">
        <v>0</v>
      </c>
      <c r="H4162" s="8">
        <v>0.1111111111111111</v>
      </c>
      <c r="I4162" s="4" t="e">
        <f>#REF!/1.7</f>
        <v>#REF!</v>
      </c>
      <c r="J4162" s="4">
        <f>Hilfstabelle!C4162/3</f>
        <v>0.47781025000000005</v>
      </c>
      <c r="K4162" s="96">
        <f>Hilfstabelle!F4162/11</f>
        <v>0</v>
      </c>
      <c r="L4162" s="107">
        <f>Hilfstabelle!G4162/sinks!$G$3</f>
        <v>0.15846584974975372</v>
      </c>
    </row>
    <row r="4163" spans="1:12" x14ac:dyDescent="0.25">
      <c r="A4163" s="89">
        <v>41082.375</v>
      </c>
      <c r="B4163" s="4">
        <v>0.81980646850000005</v>
      </c>
      <c r="C4163" s="8">
        <v>0.375</v>
      </c>
      <c r="D4163" s="8">
        <v>0</v>
      </c>
      <c r="E4163" s="8">
        <v>0.1</v>
      </c>
      <c r="F4163" s="8">
        <v>0.375</v>
      </c>
      <c r="G4163" s="8">
        <v>0</v>
      </c>
      <c r="H4163" s="8">
        <v>0.1</v>
      </c>
      <c r="I4163" s="4" t="e">
        <f>#REF!/1.7</f>
        <v>#REF!</v>
      </c>
      <c r="J4163" s="4">
        <f>Hilfstabelle!C4163/3</f>
        <v>0.48441700000000004</v>
      </c>
      <c r="K4163" s="96">
        <f>Hilfstabelle!F4163/11</f>
        <v>0</v>
      </c>
      <c r="L4163" s="107">
        <f>Hilfstabelle!G4163/sinks!$G$3</f>
        <v>0.17804837331054821</v>
      </c>
    </row>
    <row r="4164" spans="1:12" x14ac:dyDescent="0.25">
      <c r="A4164" s="89">
        <v>41082.416666666664</v>
      </c>
      <c r="B4164" s="4">
        <v>0.80777613110000002</v>
      </c>
      <c r="C4164" s="8">
        <v>0.41666666666666669</v>
      </c>
      <c r="D4164" s="8">
        <v>0</v>
      </c>
      <c r="E4164" s="8">
        <v>9.0909090909090912E-2</v>
      </c>
      <c r="F4164" s="8">
        <v>0.41666666666666669</v>
      </c>
      <c r="G4164" s="8">
        <v>0</v>
      </c>
      <c r="H4164" s="8">
        <v>9.0909090909090912E-2</v>
      </c>
      <c r="I4164" s="4" t="e">
        <f>#REF!/1.7</f>
        <v>#REF!</v>
      </c>
      <c r="J4164" s="4">
        <f>Hilfstabelle!C4164/3</f>
        <v>0.48861449999999995</v>
      </c>
      <c r="K4164" s="96">
        <f>Hilfstabelle!F4164/11</f>
        <v>0</v>
      </c>
      <c r="L4164" s="107">
        <f>Hilfstabelle!G4164/sinks!$G$3</f>
        <v>0.18204117356904781</v>
      </c>
    </row>
    <row r="4165" spans="1:12" x14ac:dyDescent="0.25">
      <c r="A4165" s="89">
        <v>41082.458333333336</v>
      </c>
      <c r="B4165" s="4">
        <v>0.80350448959999998</v>
      </c>
      <c r="C4165" s="8">
        <v>0.45833333333333331</v>
      </c>
      <c r="D4165" s="8">
        <v>0</v>
      </c>
      <c r="E4165" s="8">
        <v>8.3333333333333329E-2</v>
      </c>
      <c r="F4165" s="8">
        <v>0.45833333333333331</v>
      </c>
      <c r="G4165" s="8">
        <v>0</v>
      </c>
      <c r="H4165" s="8">
        <v>8.3333333333333329E-2</v>
      </c>
      <c r="I4165" s="4" t="e">
        <f>#REF!/1.7</f>
        <v>#REF!</v>
      </c>
      <c r="J4165" s="4">
        <f>Hilfstabelle!C4165/3</f>
        <v>0.49123650000000002</v>
      </c>
      <c r="K4165" s="96">
        <f>Hilfstabelle!F4165/11</f>
        <v>0</v>
      </c>
      <c r="L4165" s="107">
        <f>Hilfstabelle!G4165/sinks!$G$3</f>
        <v>0.18555076870072265</v>
      </c>
    </row>
    <row r="4166" spans="1:12" x14ac:dyDescent="0.25">
      <c r="A4166" s="89">
        <v>41082.5</v>
      </c>
      <c r="B4166" s="4">
        <v>0.80228402060000004</v>
      </c>
      <c r="C4166" s="8">
        <v>0.5</v>
      </c>
      <c r="D4166" s="8">
        <v>0</v>
      </c>
      <c r="E4166" s="8">
        <v>7.6923076923076927E-2</v>
      </c>
      <c r="F4166" s="8">
        <v>0.5</v>
      </c>
      <c r="G4166" s="8">
        <v>0</v>
      </c>
      <c r="H4166" s="8">
        <v>7.6923076923076927E-2</v>
      </c>
      <c r="I4166" s="4" t="e">
        <f>#REF!/1.7</f>
        <v>#REF!</v>
      </c>
      <c r="J4166" s="4">
        <f>Hilfstabelle!C4166/3</f>
        <v>0.49219674999999996</v>
      </c>
      <c r="K4166" s="96">
        <f>Hilfstabelle!F4166/11</f>
        <v>0</v>
      </c>
      <c r="L4166" s="107">
        <f>Hilfstabelle!G4166/sinks!$G$3</f>
        <v>0.18860259055435297</v>
      </c>
    </row>
    <row r="4167" spans="1:12" x14ac:dyDescent="0.25">
      <c r="A4167" s="89">
        <v>41082.541666666664</v>
      </c>
      <c r="B4167" s="4">
        <v>0.79618167549999996</v>
      </c>
      <c r="C4167" s="8">
        <v>0.54166666666666663</v>
      </c>
      <c r="D4167" s="8">
        <v>0</v>
      </c>
      <c r="E4167" s="8">
        <v>7.1428571428571425E-2</v>
      </c>
      <c r="F4167" s="8">
        <v>0.54166666666666663</v>
      </c>
      <c r="G4167" s="8">
        <v>0</v>
      </c>
      <c r="H4167" s="8">
        <v>7.1428571428571425E-2</v>
      </c>
      <c r="I4167" s="4" t="e">
        <f>#REF!/1.7</f>
        <v>#REF!</v>
      </c>
      <c r="J4167" s="4">
        <f>Hilfstabelle!C4167/3</f>
        <v>0.49111575000000002</v>
      </c>
      <c r="K4167" s="96">
        <f>Hilfstabelle!F4167/11</f>
        <v>0</v>
      </c>
      <c r="L4167" s="107">
        <f>Hilfstabelle!G4167/sinks!$G$3</f>
        <v>0.17728541784714064</v>
      </c>
    </row>
    <row r="4168" spans="1:12" x14ac:dyDescent="0.25">
      <c r="A4168" s="89">
        <v>41082.583333333336</v>
      </c>
      <c r="B4168" s="4">
        <v>0.78249498740000001</v>
      </c>
      <c r="C4168" s="8">
        <v>0.58333333333333337</v>
      </c>
      <c r="D4168" s="8">
        <v>0</v>
      </c>
      <c r="E4168" s="8">
        <v>6.6666666666666666E-2</v>
      </c>
      <c r="F4168" s="8">
        <v>0.58333333333333337</v>
      </c>
      <c r="G4168" s="8">
        <v>0</v>
      </c>
      <c r="H4168" s="8">
        <v>6.6666666666666666E-2</v>
      </c>
      <c r="I4168" s="4" t="e">
        <f>#REF!/1.7</f>
        <v>#REF!</v>
      </c>
      <c r="J4168" s="4">
        <f>Hilfstabelle!C4168/3</f>
        <v>0.49140325000000001</v>
      </c>
      <c r="K4168" s="96">
        <f>Hilfstabelle!F4168/11</f>
        <v>1</v>
      </c>
      <c r="L4168" s="107">
        <f>Hilfstabelle!G4168/sinks!$G$3</f>
        <v>0.83952961608058863</v>
      </c>
    </row>
    <row r="4169" spans="1:12" x14ac:dyDescent="0.25">
      <c r="A4169" s="89">
        <v>41082.625</v>
      </c>
      <c r="B4169" s="4">
        <v>0.78171040010000004</v>
      </c>
      <c r="C4169" s="8">
        <v>0.625</v>
      </c>
      <c r="D4169" s="8">
        <v>0</v>
      </c>
      <c r="E4169" s="8">
        <v>6.25E-2</v>
      </c>
      <c r="F4169" s="8">
        <v>0.625</v>
      </c>
      <c r="G4169" s="8">
        <v>0</v>
      </c>
      <c r="H4169" s="8">
        <v>6.25E-2</v>
      </c>
      <c r="I4169" s="4" t="e">
        <f>#REF!/1.7</f>
        <v>#REF!</v>
      </c>
      <c r="J4169" s="4">
        <f>Hilfstabelle!C4169/3</f>
        <v>0.48844200000000004</v>
      </c>
      <c r="K4169" s="96">
        <f>Hilfstabelle!F4169/11</f>
        <v>1</v>
      </c>
      <c r="L4169" s="107">
        <f>Hilfstabelle!G4169/sinks!$G$3</f>
        <v>0.84525178205614548</v>
      </c>
    </row>
    <row r="4170" spans="1:12" x14ac:dyDescent="0.25">
      <c r="A4170" s="89">
        <v>41082.666666666664</v>
      </c>
      <c r="B4170" s="4">
        <v>0.76671606660000002</v>
      </c>
      <c r="C4170" s="8">
        <v>0.66666666666666663</v>
      </c>
      <c r="D4170" s="8">
        <v>0</v>
      </c>
      <c r="E4170" s="8">
        <v>5.8823529411764705E-2</v>
      </c>
      <c r="F4170" s="8">
        <v>0.66666666666666663</v>
      </c>
      <c r="G4170" s="8">
        <v>0</v>
      </c>
      <c r="H4170" s="8">
        <v>5.8823529411764705E-2</v>
      </c>
      <c r="I4170" s="4" t="e">
        <f>#REF!/1.7</f>
        <v>#REF!</v>
      </c>
      <c r="J4170" s="4">
        <f>Hilfstabelle!C4170/3</f>
        <v>0.48478500000000002</v>
      </c>
      <c r="K4170" s="96">
        <f>Hilfstabelle!F4170/11</f>
        <v>0</v>
      </c>
      <c r="L4170" s="107">
        <f>Hilfstabelle!G4170/sinks!$G$3</f>
        <v>0.17691665603982687</v>
      </c>
    </row>
    <row r="4171" spans="1:12" x14ac:dyDescent="0.25">
      <c r="A4171" s="89">
        <v>41082.708333333336</v>
      </c>
      <c r="B4171" s="4">
        <v>0.72574317850000003</v>
      </c>
      <c r="C4171" s="8">
        <v>0.70833333333333337</v>
      </c>
      <c r="D4171" s="8">
        <v>0</v>
      </c>
      <c r="E4171" s="8">
        <v>5.5555555555555552E-2</v>
      </c>
      <c r="F4171" s="8">
        <v>0.70833333333333337</v>
      </c>
      <c r="G4171" s="8">
        <v>0</v>
      </c>
      <c r="H4171" s="8">
        <v>5.5555555555555552E-2</v>
      </c>
      <c r="I4171" s="4" t="e">
        <f>#REF!/1.7</f>
        <v>#REF!</v>
      </c>
      <c r="J4171" s="4">
        <f>Hilfstabelle!C4171/3</f>
        <v>0.48099575</v>
      </c>
      <c r="K4171" s="96">
        <f>Hilfstabelle!F4171/11</f>
        <v>0</v>
      </c>
      <c r="L4171" s="107">
        <f>Hilfstabelle!G4171/sinks!$G$3</f>
        <v>0.18032452377638078</v>
      </c>
    </row>
    <row r="4172" spans="1:12" x14ac:dyDescent="0.25">
      <c r="A4172" s="89">
        <v>41082.75</v>
      </c>
      <c r="B4172" s="4">
        <v>0.69732368580000004</v>
      </c>
      <c r="C4172" s="8">
        <v>0.75</v>
      </c>
      <c r="D4172" s="8">
        <v>0</v>
      </c>
      <c r="E4172" s="8">
        <v>5.2631578947368418E-2</v>
      </c>
      <c r="F4172" s="8">
        <v>0.75</v>
      </c>
      <c r="G4172" s="8">
        <v>0</v>
      </c>
      <c r="H4172" s="8">
        <v>5.2631578947368418E-2</v>
      </c>
      <c r="I4172" s="4" t="e">
        <f>#REF!/1.7</f>
        <v>#REF!</v>
      </c>
      <c r="J4172" s="4">
        <f>Hilfstabelle!C4172/3</f>
        <v>0.47406125000000005</v>
      </c>
      <c r="K4172" s="96">
        <f>Hilfstabelle!F4172/11</f>
        <v>0</v>
      </c>
      <c r="L4172" s="107">
        <f>Hilfstabelle!G4172/sinks!$G$3</f>
        <v>0.17864602175688415</v>
      </c>
    </row>
    <row r="4173" spans="1:12" x14ac:dyDescent="0.25">
      <c r="A4173" s="89">
        <v>41082.791666666664</v>
      </c>
      <c r="B4173" s="4">
        <v>0.66201726090000002</v>
      </c>
      <c r="C4173" s="8">
        <v>0.79166666666666663</v>
      </c>
      <c r="D4173" s="8">
        <v>0</v>
      </c>
      <c r="E4173" s="8">
        <v>0.05</v>
      </c>
      <c r="F4173" s="8">
        <v>0.79166666666666663</v>
      </c>
      <c r="G4173" s="8">
        <v>0</v>
      </c>
      <c r="H4173" s="8">
        <v>0.05</v>
      </c>
      <c r="I4173" s="4" t="e">
        <f>#REF!/1.7</f>
        <v>#REF!</v>
      </c>
      <c r="J4173" s="4">
        <f>Hilfstabelle!C4173/3</f>
        <v>0.46199775000000004</v>
      </c>
      <c r="K4173" s="96">
        <f>Hilfstabelle!F4173/11</f>
        <v>0</v>
      </c>
      <c r="L4173" s="107">
        <f>Hilfstabelle!G4173/sinks!$G$3</f>
        <v>0.17160139964475415</v>
      </c>
    </row>
    <row r="4174" spans="1:12" x14ac:dyDescent="0.25">
      <c r="A4174" s="89">
        <v>41082.833333333336</v>
      </c>
      <c r="B4174" s="4">
        <v>0.64126928780000003</v>
      </c>
      <c r="C4174" s="8">
        <v>0.83333333333333337</v>
      </c>
      <c r="D4174" s="8">
        <v>0</v>
      </c>
      <c r="E4174" s="8">
        <v>4.7619047619047616E-2</v>
      </c>
      <c r="F4174" s="8">
        <v>0.83333333333333337</v>
      </c>
      <c r="G4174" s="8">
        <v>0</v>
      </c>
      <c r="H4174" s="8">
        <v>4.7619047619047616E-2</v>
      </c>
      <c r="I4174" s="4" t="e">
        <f>#REF!/1.7</f>
        <v>#REF!</v>
      </c>
      <c r="J4174" s="4">
        <f>Hilfstabelle!C4174/3</f>
        <v>0.45669050000000005</v>
      </c>
      <c r="K4174" s="96">
        <f>Hilfstabelle!F4174/11</f>
        <v>0</v>
      </c>
      <c r="L4174" s="107">
        <f>Hilfstabelle!G4174/sinks!$G$3</f>
        <v>0.15971201033998608</v>
      </c>
    </row>
    <row r="4175" spans="1:12" x14ac:dyDescent="0.25">
      <c r="A4175" s="89">
        <v>41082.875</v>
      </c>
      <c r="B4175" s="4">
        <v>0.58957370760000005</v>
      </c>
      <c r="C4175" s="8">
        <v>0.875</v>
      </c>
      <c r="D4175" s="8">
        <v>0</v>
      </c>
      <c r="E4175" s="8">
        <v>4.5454545454545456E-2</v>
      </c>
      <c r="F4175" s="8">
        <v>0.875</v>
      </c>
      <c r="G4175" s="8">
        <v>0</v>
      </c>
      <c r="H4175" s="8">
        <v>4.5454545454545456E-2</v>
      </c>
      <c r="I4175" s="4" t="e">
        <f>#REF!/1.7</f>
        <v>#REF!</v>
      </c>
      <c r="J4175" s="4">
        <f>Hilfstabelle!C4175/3</f>
        <v>0.45406275000000007</v>
      </c>
      <c r="K4175" s="96">
        <f>Hilfstabelle!F4175/11</f>
        <v>0</v>
      </c>
      <c r="L4175" s="107">
        <f>Hilfstabelle!G4175/sinks!$G$3</f>
        <v>0.1446309240132963</v>
      </c>
    </row>
    <row r="4176" spans="1:12" x14ac:dyDescent="0.25">
      <c r="A4176" s="89">
        <v>41082.916666666664</v>
      </c>
      <c r="B4176" s="4">
        <v>0.55531339899999999</v>
      </c>
      <c r="C4176" s="8">
        <v>0.91666666666666663</v>
      </c>
      <c r="D4176" s="8">
        <v>0</v>
      </c>
      <c r="E4176" s="8">
        <v>4.3478260869565216E-2</v>
      </c>
      <c r="F4176" s="8">
        <v>0.91666666666666663</v>
      </c>
      <c r="G4176" s="8">
        <v>0</v>
      </c>
      <c r="H4176" s="8">
        <v>4.3478260869565216E-2</v>
      </c>
      <c r="I4176" s="4" t="e">
        <f>#REF!/1.7</f>
        <v>#REF!</v>
      </c>
      <c r="J4176" s="4">
        <f>Hilfstabelle!C4176/3</f>
        <v>0.45056099999999999</v>
      </c>
      <c r="K4176" s="96">
        <f>Hilfstabelle!F4176/11</f>
        <v>0</v>
      </c>
      <c r="L4176" s="107">
        <f>Hilfstabelle!G4176/sinks!$G$3</f>
        <v>0.13552632214996588</v>
      </c>
    </row>
    <row r="4177" spans="1:12" x14ac:dyDescent="0.25">
      <c r="A4177" s="89">
        <v>41082.958333333336</v>
      </c>
      <c r="B4177" s="4">
        <v>0.53072966610000005</v>
      </c>
      <c r="C4177" s="8">
        <v>0.95833333333333337</v>
      </c>
      <c r="D4177" s="8">
        <v>0</v>
      </c>
      <c r="E4177" s="8">
        <v>4.1666666666666664E-2</v>
      </c>
      <c r="F4177" s="8">
        <v>0.95833333333333337</v>
      </c>
      <c r="G4177" s="8">
        <v>0</v>
      </c>
      <c r="H4177" s="8">
        <v>4.1666666666666664E-2</v>
      </c>
      <c r="I4177" s="4" t="e">
        <f>#REF!/1.7</f>
        <v>#REF!</v>
      </c>
      <c r="J4177" s="4">
        <f>Hilfstabelle!C4177/3</f>
        <v>0.44712825</v>
      </c>
      <c r="K4177" s="96">
        <f>Hilfstabelle!F4177/11</f>
        <v>0</v>
      </c>
      <c r="L4177" s="107">
        <f>Hilfstabelle!G4177/sinks!$G$3</f>
        <v>0.127782324196379</v>
      </c>
    </row>
    <row r="4178" spans="1:12" x14ac:dyDescent="0.25">
      <c r="A4178" s="89">
        <v>41083</v>
      </c>
      <c r="B4178" s="4">
        <v>0.51198674919999998</v>
      </c>
      <c r="C4178" s="8">
        <v>0</v>
      </c>
      <c r="D4178" s="8">
        <v>0</v>
      </c>
      <c r="E4178" s="8">
        <v>1</v>
      </c>
      <c r="F4178" s="8">
        <v>0</v>
      </c>
      <c r="G4178" s="8">
        <v>0</v>
      </c>
      <c r="H4178" s="8">
        <v>1</v>
      </c>
      <c r="I4178" s="4" t="e">
        <f>#REF!/1.7</f>
        <v>#REF!</v>
      </c>
      <c r="J4178" s="4">
        <f>Hilfstabelle!C4178/3</f>
        <v>0.44467300000000004</v>
      </c>
      <c r="K4178" s="96">
        <f>Hilfstabelle!F4178/11</f>
        <v>0</v>
      </c>
      <c r="L4178" s="107">
        <f>Hilfstabelle!G4178/sinks!$G$3</f>
        <v>0.12743899423784558</v>
      </c>
    </row>
    <row r="4179" spans="1:12" x14ac:dyDescent="0.25">
      <c r="A4179" s="89">
        <v>41083.041666666664</v>
      </c>
      <c r="B4179" s="4">
        <v>0.50440240609999998</v>
      </c>
      <c r="C4179" s="8">
        <v>4.1666666666666664E-2</v>
      </c>
      <c r="D4179" s="8">
        <v>0</v>
      </c>
      <c r="E4179" s="8">
        <v>0.5</v>
      </c>
      <c r="F4179" s="8">
        <v>4.1666666666666664E-2</v>
      </c>
      <c r="G4179" s="8">
        <v>0</v>
      </c>
      <c r="H4179" s="8">
        <v>0.5</v>
      </c>
      <c r="I4179" s="4" t="e">
        <f>#REF!/1.7</f>
        <v>#REF!</v>
      </c>
      <c r="J4179" s="4">
        <f>Hilfstabelle!C4179/3</f>
        <v>0.44225224999999996</v>
      </c>
      <c r="K4179" s="96">
        <f>Hilfstabelle!F4179/11</f>
        <v>0</v>
      </c>
      <c r="L4179" s="107">
        <f>Hilfstabelle!G4179/sinks!$G$3</f>
        <v>0.12330631881105453</v>
      </c>
    </row>
    <row r="4180" spans="1:12" x14ac:dyDescent="0.25">
      <c r="A4180" s="89">
        <v>41083.083333333336</v>
      </c>
      <c r="B4180" s="4">
        <v>0.51774038879999995</v>
      </c>
      <c r="C4180" s="8">
        <v>8.3333333333333329E-2</v>
      </c>
      <c r="D4180" s="8">
        <v>0</v>
      </c>
      <c r="E4180" s="8">
        <v>0.33333333333333331</v>
      </c>
      <c r="F4180" s="8">
        <v>8.3333333333333329E-2</v>
      </c>
      <c r="G4180" s="8">
        <v>0</v>
      </c>
      <c r="H4180" s="8">
        <v>0.33333333333333331</v>
      </c>
      <c r="I4180" s="4" t="e">
        <f>#REF!/1.7</f>
        <v>#REF!</v>
      </c>
      <c r="J4180" s="4">
        <f>Hilfstabelle!C4180/3</f>
        <v>0.43986600000000003</v>
      </c>
      <c r="K4180" s="96">
        <f>Hilfstabelle!F4180/11</f>
        <v>0</v>
      </c>
      <c r="L4180" s="107">
        <f>Hilfstabelle!G4180/sinks!$G$3</f>
        <v>0.12019091733547363</v>
      </c>
    </row>
    <row r="4181" spans="1:12" x14ac:dyDescent="0.25">
      <c r="A4181" s="89">
        <v>41083.125</v>
      </c>
      <c r="B4181" s="4">
        <v>0.59070700030000001</v>
      </c>
      <c r="C4181" s="8">
        <v>0.125</v>
      </c>
      <c r="D4181" s="8">
        <v>0</v>
      </c>
      <c r="E4181" s="8">
        <v>0.25</v>
      </c>
      <c r="F4181" s="8">
        <v>0.125</v>
      </c>
      <c r="G4181" s="8">
        <v>0</v>
      </c>
      <c r="H4181" s="8">
        <v>0.25</v>
      </c>
      <c r="I4181" s="4" t="e">
        <f>#REF!/1.7</f>
        <v>#REF!</v>
      </c>
      <c r="J4181" s="4">
        <f>Hilfstabelle!C4181/3</f>
        <v>0.44048700000000002</v>
      </c>
      <c r="K4181" s="96">
        <f>Hilfstabelle!F4181/11</f>
        <v>0</v>
      </c>
      <c r="L4181" s="107">
        <f>Hilfstabelle!G4181/sinks!$G$3</f>
        <v>0.11754600506232736</v>
      </c>
    </row>
    <row r="4182" spans="1:12" x14ac:dyDescent="0.25">
      <c r="A4182" s="89">
        <v>41083.166666666664</v>
      </c>
      <c r="B4182" s="4">
        <v>0.70176968009999996</v>
      </c>
      <c r="C4182" s="8">
        <v>0.16666666666666666</v>
      </c>
      <c r="D4182" s="8">
        <v>0</v>
      </c>
      <c r="E4182" s="8">
        <v>0.2</v>
      </c>
      <c r="F4182" s="8">
        <v>0.16666666666666666</v>
      </c>
      <c r="G4182" s="8">
        <v>0</v>
      </c>
      <c r="H4182" s="8">
        <v>0.2</v>
      </c>
      <c r="I4182" s="4" t="e">
        <f>#REF!/1.7</f>
        <v>#REF!</v>
      </c>
      <c r="J4182" s="4">
        <f>Hilfstabelle!C4182/3</f>
        <v>0.44652449999999999</v>
      </c>
      <c r="K4182" s="96">
        <f>Hilfstabelle!F4182/11</f>
        <v>0</v>
      </c>
      <c r="L4182" s="107">
        <f>Hilfstabelle!G4182/sinks!$G$3</f>
        <v>0.11450689913308715</v>
      </c>
    </row>
    <row r="4183" spans="1:12" x14ac:dyDescent="0.25">
      <c r="A4183" s="89">
        <v>41083.208333333336</v>
      </c>
      <c r="B4183" s="4">
        <v>0.7749106442</v>
      </c>
      <c r="C4183" s="8">
        <v>0.20833333333333334</v>
      </c>
      <c r="D4183" s="8">
        <v>0</v>
      </c>
      <c r="E4183" s="8">
        <v>0.16666666666666666</v>
      </c>
      <c r="F4183" s="8">
        <v>0.20833333333333334</v>
      </c>
      <c r="G4183" s="8">
        <v>0</v>
      </c>
      <c r="H4183" s="8">
        <v>0.16666666666666666</v>
      </c>
      <c r="I4183" s="4" t="e">
        <f>#REF!/1.7</f>
        <v>#REF!</v>
      </c>
      <c r="J4183" s="4">
        <f>Hilfstabelle!C4183/3</f>
        <v>0.45737475000000005</v>
      </c>
      <c r="K4183" s="96">
        <f>Hilfstabelle!F4183/11</f>
        <v>0</v>
      </c>
      <c r="L4183" s="107">
        <f>Hilfstabelle!G4183/sinks!$G$3</f>
        <v>0.1113533498843358</v>
      </c>
    </row>
    <row r="4184" spans="1:12" x14ac:dyDescent="0.25">
      <c r="A4184" s="89">
        <v>41083.25</v>
      </c>
      <c r="B4184" s="4">
        <v>0.81021706910000002</v>
      </c>
      <c r="C4184" s="8">
        <v>0.25</v>
      </c>
      <c r="D4184" s="8">
        <v>0</v>
      </c>
      <c r="E4184" s="8">
        <v>0.14285714285714285</v>
      </c>
      <c r="F4184" s="8">
        <v>0.25</v>
      </c>
      <c r="G4184" s="8">
        <v>0</v>
      </c>
      <c r="H4184" s="8">
        <v>0.14285714285714285</v>
      </c>
      <c r="I4184" s="4" t="e">
        <f>#REF!/1.7</f>
        <v>#REF!</v>
      </c>
      <c r="J4184" s="4">
        <f>Hilfstabelle!C4184/3</f>
        <v>0.46735674999999999</v>
      </c>
      <c r="K4184" s="96">
        <f>Hilfstabelle!F4184/11</f>
        <v>0</v>
      </c>
      <c r="L4184" s="107">
        <f>Hilfstabelle!G4184/sinks!$G$3</f>
        <v>0.12620554957200331</v>
      </c>
    </row>
    <row r="4185" spans="1:12" x14ac:dyDescent="0.25">
      <c r="A4185" s="89">
        <v>41083.291666666664</v>
      </c>
      <c r="B4185" s="4">
        <v>0.82085258480000001</v>
      </c>
      <c r="C4185" s="8">
        <v>0.29166666666666669</v>
      </c>
      <c r="D4185" s="8">
        <v>0</v>
      </c>
      <c r="E4185" s="8">
        <v>0.125</v>
      </c>
      <c r="F4185" s="8">
        <v>0.29166666666666669</v>
      </c>
      <c r="G4185" s="8">
        <v>0</v>
      </c>
      <c r="H4185" s="8">
        <v>0.125</v>
      </c>
      <c r="I4185" s="4" t="e">
        <f>#REF!/1.7</f>
        <v>#REF!</v>
      </c>
      <c r="J4185" s="4">
        <f>Hilfstabelle!C4185/3</f>
        <v>0.47449825000000007</v>
      </c>
      <c r="K4185" s="96">
        <f>Hilfstabelle!F4185/11</f>
        <v>0</v>
      </c>
      <c r="L4185" s="107">
        <f>Hilfstabelle!G4185/sinks!$G$3</f>
        <v>0.13429287748412369</v>
      </c>
    </row>
    <row r="4186" spans="1:12" x14ac:dyDescent="0.25">
      <c r="A4186" s="89">
        <v>41083.333333333336</v>
      </c>
      <c r="B4186" s="4">
        <v>0.84229796879999996</v>
      </c>
      <c r="C4186" s="8">
        <v>0.33333333333333331</v>
      </c>
      <c r="D4186" s="8">
        <v>0</v>
      </c>
      <c r="E4186" s="8">
        <v>0.1111111111111111</v>
      </c>
      <c r="F4186" s="8">
        <v>0.33333333333333331</v>
      </c>
      <c r="G4186" s="8">
        <v>0</v>
      </c>
      <c r="H4186" s="8">
        <v>0.1111111111111111</v>
      </c>
      <c r="I4186" s="4" t="e">
        <f>#REF!/1.7</f>
        <v>#REF!</v>
      </c>
      <c r="J4186" s="4">
        <f>Hilfstabelle!C4186/3</f>
        <v>0.4800585</v>
      </c>
      <c r="K4186" s="96">
        <f>Hilfstabelle!F4186/11</f>
        <v>0</v>
      </c>
      <c r="L4186" s="107">
        <f>Hilfstabelle!G4186/sinks!$G$3</f>
        <v>0.1643660386667723</v>
      </c>
    </row>
    <row r="4187" spans="1:12" x14ac:dyDescent="0.25">
      <c r="A4187" s="89">
        <v>41083.375</v>
      </c>
      <c r="B4187" s="4">
        <v>0.85258477899999996</v>
      </c>
      <c r="C4187" s="8">
        <v>0.375</v>
      </c>
      <c r="D4187" s="8">
        <v>0</v>
      </c>
      <c r="E4187" s="8">
        <v>0.1</v>
      </c>
      <c r="F4187" s="8">
        <v>0.375</v>
      </c>
      <c r="G4187" s="8">
        <v>0</v>
      </c>
      <c r="H4187" s="8">
        <v>0.1</v>
      </c>
      <c r="I4187" s="4" t="e">
        <f>#REF!/1.7</f>
        <v>#REF!</v>
      </c>
      <c r="J4187" s="4">
        <f>Hilfstabelle!C4187/3</f>
        <v>0.48346249999999996</v>
      </c>
      <c r="K4187" s="96">
        <f>Hilfstabelle!F4187/11</f>
        <v>0</v>
      </c>
      <c r="L4187" s="107">
        <f>Hilfstabelle!G4187/sinks!$G$3</f>
        <v>0.18137994550076125</v>
      </c>
    </row>
    <row r="4188" spans="1:12" x14ac:dyDescent="0.25">
      <c r="A4188" s="89">
        <v>41083.416666666664</v>
      </c>
      <c r="B4188" s="4">
        <v>0.82660622439999998</v>
      </c>
      <c r="C4188" s="8">
        <v>0.41666666666666669</v>
      </c>
      <c r="D4188" s="8">
        <v>0</v>
      </c>
      <c r="E4188" s="8">
        <v>9.0909090909090912E-2</v>
      </c>
      <c r="F4188" s="8">
        <v>0.41666666666666669</v>
      </c>
      <c r="G4188" s="8">
        <v>0</v>
      </c>
      <c r="H4188" s="8">
        <v>9.0909090909090912E-2</v>
      </c>
      <c r="I4188" s="4" t="e">
        <f>#REF!/1.7</f>
        <v>#REF!</v>
      </c>
      <c r="J4188" s="4">
        <f>Hilfstabelle!C4188/3</f>
        <v>0.48588325000000004</v>
      </c>
      <c r="K4188" s="96">
        <f>Hilfstabelle!F4188/11</f>
        <v>0</v>
      </c>
      <c r="L4188" s="107">
        <f>Hilfstabelle!G4188/sinks!$G$3</f>
        <v>0.17907836318614839</v>
      </c>
    </row>
    <row r="4189" spans="1:12" x14ac:dyDescent="0.25">
      <c r="A4189" s="89">
        <v>41083.458333333336</v>
      </c>
      <c r="B4189" s="4">
        <v>0.81910905759999997</v>
      </c>
      <c r="C4189" s="8">
        <v>0.45833333333333331</v>
      </c>
      <c r="D4189" s="8">
        <v>0</v>
      </c>
      <c r="E4189" s="8">
        <v>8.3333333333333329E-2</v>
      </c>
      <c r="F4189" s="8">
        <v>0.45833333333333331</v>
      </c>
      <c r="G4189" s="8">
        <v>0</v>
      </c>
      <c r="H4189" s="8">
        <v>8.3333333333333329E-2</v>
      </c>
      <c r="I4189" s="4" t="e">
        <f>#REF!/1.7</f>
        <v>#REF!</v>
      </c>
      <c r="J4189" s="4">
        <f>Hilfstabelle!C4189/3</f>
        <v>0.48844775000000001</v>
      </c>
      <c r="K4189" s="96">
        <f>Hilfstabelle!F4189/11</f>
        <v>0</v>
      </c>
      <c r="L4189" s="107">
        <f>Hilfstabelle!G4189/sinks!$G$3</f>
        <v>0.18270240163733439</v>
      </c>
    </row>
    <row r="4190" spans="1:12" x14ac:dyDescent="0.25">
      <c r="A4190" s="89">
        <v>41083.5</v>
      </c>
      <c r="B4190" s="4">
        <v>0.81091447999999999</v>
      </c>
      <c r="C4190" s="8">
        <v>0.5</v>
      </c>
      <c r="D4190" s="8">
        <v>0</v>
      </c>
      <c r="E4190" s="8">
        <v>7.6923076923076927E-2</v>
      </c>
      <c r="F4190" s="8">
        <v>0.5</v>
      </c>
      <c r="G4190" s="8">
        <v>0</v>
      </c>
      <c r="H4190" s="8">
        <v>7.6923076923076927E-2</v>
      </c>
      <c r="I4190" s="4" t="e">
        <f>#REF!/1.7</f>
        <v>#REF!</v>
      </c>
      <c r="J4190" s="4">
        <f>Hilfstabelle!C4190/3</f>
        <v>0.48617650000000001</v>
      </c>
      <c r="K4190" s="96">
        <f>Hilfstabelle!F4190/11</f>
        <v>0</v>
      </c>
      <c r="L4190" s="107">
        <f>Hilfstabelle!G4190/sinks!$G$3</f>
        <v>0.18387226668122603</v>
      </c>
    </row>
    <row r="4191" spans="1:12" x14ac:dyDescent="0.25">
      <c r="A4191" s="89">
        <v>41083.541666666664</v>
      </c>
      <c r="B4191" s="4">
        <v>0.79374073749999996</v>
      </c>
      <c r="C4191" s="8">
        <v>0.54166666666666663</v>
      </c>
      <c r="D4191" s="8">
        <v>0</v>
      </c>
      <c r="E4191" s="8">
        <v>7.1428571428571425E-2</v>
      </c>
      <c r="F4191" s="8">
        <v>0.54166666666666663</v>
      </c>
      <c r="G4191" s="8">
        <v>0</v>
      </c>
      <c r="H4191" s="8">
        <v>7.1428571428571425E-2</v>
      </c>
      <c r="I4191" s="4" t="e">
        <f>#REF!/1.7</f>
        <v>#REF!</v>
      </c>
      <c r="J4191" s="4">
        <f>Hilfstabelle!C4191/3</f>
        <v>0.48322099999999996</v>
      </c>
      <c r="K4191" s="96">
        <f>Hilfstabelle!F4191/11</f>
        <v>0</v>
      </c>
      <c r="L4191" s="107">
        <f>Hilfstabelle!G4191/sinks!$G$3</f>
        <v>0.17189386590572708</v>
      </c>
    </row>
    <row r="4192" spans="1:12" x14ac:dyDescent="0.25">
      <c r="A4192" s="89">
        <v>41083.583333333336</v>
      </c>
      <c r="B4192" s="4">
        <v>0.77508499689999999</v>
      </c>
      <c r="C4192" s="8">
        <v>0.58333333333333337</v>
      </c>
      <c r="D4192" s="8">
        <v>0</v>
      </c>
      <c r="E4192" s="8">
        <v>6.6666666666666666E-2</v>
      </c>
      <c r="F4192" s="8">
        <v>0.58333333333333337</v>
      </c>
      <c r="G4192" s="8">
        <v>0</v>
      </c>
      <c r="H4192" s="8">
        <v>6.6666666666666666E-2</v>
      </c>
      <c r="I4192" s="4" t="e">
        <f>#REF!/1.7</f>
        <v>#REF!</v>
      </c>
      <c r="J4192" s="4">
        <f>Hilfstabelle!C4192/3</f>
        <v>0.48258850000000003</v>
      </c>
      <c r="K4192" s="96">
        <f>Hilfstabelle!F4192/11</f>
        <v>0</v>
      </c>
      <c r="L4192" s="107">
        <f>Hilfstabelle!G4192/sinks!$G$3</f>
        <v>0.14831854208643294</v>
      </c>
    </row>
    <row r="4193" spans="1:12" x14ac:dyDescent="0.25">
      <c r="A4193" s="89">
        <v>41083.625</v>
      </c>
      <c r="B4193" s="4">
        <v>0.76959288640000001</v>
      </c>
      <c r="C4193" s="8">
        <v>0.625</v>
      </c>
      <c r="D4193" s="8">
        <v>0</v>
      </c>
      <c r="E4193" s="8">
        <v>6.25E-2</v>
      </c>
      <c r="F4193" s="8">
        <v>0.625</v>
      </c>
      <c r="G4193" s="8">
        <v>0</v>
      </c>
      <c r="H4193" s="8">
        <v>6.25E-2</v>
      </c>
      <c r="I4193" s="4" t="e">
        <f>#REF!/1.7</f>
        <v>#REF!</v>
      </c>
      <c r="J4193" s="4">
        <f>Hilfstabelle!C4193/3</f>
        <v>0.48123150000000003</v>
      </c>
      <c r="K4193" s="96">
        <f>Hilfstabelle!F4193/11</f>
        <v>0</v>
      </c>
      <c r="L4193" s="107">
        <f>Hilfstabelle!G4193/sinks!$G$3</f>
        <v>0.1404601008133349</v>
      </c>
    </row>
    <row r="4194" spans="1:12" x14ac:dyDescent="0.25">
      <c r="A4194" s="89">
        <v>41083.666666666664</v>
      </c>
      <c r="B4194" s="4">
        <v>0.75381396570000003</v>
      </c>
      <c r="C4194" s="8">
        <v>0.66666666666666663</v>
      </c>
      <c r="D4194" s="8">
        <v>0</v>
      </c>
      <c r="E4194" s="8">
        <v>5.8823529411764705E-2</v>
      </c>
      <c r="F4194" s="8">
        <v>0.66666666666666663</v>
      </c>
      <c r="G4194" s="8">
        <v>0</v>
      </c>
      <c r="H4194" s="8">
        <v>5.8823529411764705E-2</v>
      </c>
      <c r="I4194" s="4" t="e">
        <f>#REF!/1.7</f>
        <v>#REF!</v>
      </c>
      <c r="J4194" s="4">
        <f>Hilfstabelle!C4194/3</f>
        <v>0.47882799999999998</v>
      </c>
      <c r="K4194" s="96">
        <f>Hilfstabelle!F4194/11</f>
        <v>0</v>
      </c>
      <c r="L4194" s="107">
        <f>Hilfstabelle!G4194/sinks!$G$3</f>
        <v>0.14245650094258466</v>
      </c>
    </row>
    <row r="4195" spans="1:12" x14ac:dyDescent="0.25">
      <c r="A4195" s="89">
        <v>41083.708333333336</v>
      </c>
      <c r="B4195" s="4">
        <v>0.71205649029999996</v>
      </c>
      <c r="C4195" s="8">
        <v>0.70833333333333337</v>
      </c>
      <c r="D4195" s="8">
        <v>0</v>
      </c>
      <c r="E4195" s="8">
        <v>5.5555555555555552E-2</v>
      </c>
      <c r="F4195" s="8">
        <v>0.70833333333333337</v>
      </c>
      <c r="G4195" s="8">
        <v>0</v>
      </c>
      <c r="H4195" s="8">
        <v>5.5555555555555552E-2</v>
      </c>
      <c r="I4195" s="4" t="e">
        <f>#REF!/1.7</f>
        <v>#REF!</v>
      </c>
      <c r="J4195" s="4">
        <f>Hilfstabelle!C4195/3</f>
        <v>0.47506750000000003</v>
      </c>
      <c r="K4195" s="96">
        <f>Hilfstabelle!F4195/11</f>
        <v>0</v>
      </c>
      <c r="L4195" s="107">
        <f>Hilfstabelle!G4195/sinks!$G$3</f>
        <v>0.14466907178646665</v>
      </c>
    </row>
    <row r="4196" spans="1:12" x14ac:dyDescent="0.25">
      <c r="A4196" s="89">
        <v>41083.75</v>
      </c>
      <c r="B4196" s="4">
        <v>0.68904193179999995</v>
      </c>
      <c r="C4196" s="8">
        <v>0.75</v>
      </c>
      <c r="D4196" s="8">
        <v>0</v>
      </c>
      <c r="E4196" s="8">
        <v>5.2631578947368418E-2</v>
      </c>
      <c r="F4196" s="8">
        <v>0.75</v>
      </c>
      <c r="G4196" s="8">
        <v>0</v>
      </c>
      <c r="H4196" s="8">
        <v>5.2631578947368418E-2</v>
      </c>
      <c r="I4196" s="4" t="e">
        <f>#REF!/1.7</f>
        <v>#REF!</v>
      </c>
      <c r="J4196" s="4">
        <f>Hilfstabelle!C4196/3</f>
        <v>0.46870799999999996</v>
      </c>
      <c r="K4196" s="96">
        <f>Hilfstabelle!F4196/11</f>
        <v>0</v>
      </c>
      <c r="L4196" s="107">
        <f>Hilfstabelle!G4196/sinks!$G$3</f>
        <v>0.14012948677919163</v>
      </c>
    </row>
    <row r="4197" spans="1:12" x14ac:dyDescent="0.25">
      <c r="A4197" s="89">
        <v>41083.791666666664</v>
      </c>
      <c r="B4197" s="4">
        <v>0.66646325520000005</v>
      </c>
      <c r="C4197" s="8">
        <v>0.79166666666666663</v>
      </c>
      <c r="D4197" s="8">
        <v>0</v>
      </c>
      <c r="E4197" s="8">
        <v>0.05</v>
      </c>
      <c r="F4197" s="8">
        <v>0.79166666666666663</v>
      </c>
      <c r="G4197" s="8">
        <v>0</v>
      </c>
      <c r="H4197" s="8">
        <v>0.05</v>
      </c>
      <c r="I4197" s="4" t="e">
        <f>#REF!/1.7</f>
        <v>#REF!</v>
      </c>
      <c r="J4197" s="4">
        <f>Hilfstabelle!C4197/3</f>
        <v>0.45820275000000005</v>
      </c>
      <c r="K4197" s="96">
        <f>Hilfstabelle!F4197/11</f>
        <v>0</v>
      </c>
      <c r="L4197" s="107">
        <f>Hilfstabelle!G4197/sinks!$G$3</f>
        <v>0.14983173708885794</v>
      </c>
    </row>
    <row r="4198" spans="1:12" x14ac:dyDescent="0.25">
      <c r="A4198" s="89">
        <v>41083.833333333336</v>
      </c>
      <c r="B4198" s="4">
        <v>0.63595152990000003</v>
      </c>
      <c r="C4198" s="8">
        <v>0.83333333333333337</v>
      </c>
      <c r="D4198" s="8">
        <v>0</v>
      </c>
      <c r="E4198" s="8">
        <v>4.7619047619047616E-2</v>
      </c>
      <c r="F4198" s="8">
        <v>0.83333333333333337</v>
      </c>
      <c r="G4198" s="8">
        <v>0</v>
      </c>
      <c r="H4198" s="8">
        <v>4.7619047619047616E-2</v>
      </c>
      <c r="I4198" s="4" t="e">
        <f>#REF!/1.7</f>
        <v>#REF!</v>
      </c>
      <c r="J4198" s="4">
        <f>Hilfstabelle!C4198/3</f>
        <v>0.45499424999999999</v>
      </c>
      <c r="K4198" s="96">
        <f>Hilfstabelle!F4198/11</f>
        <v>0</v>
      </c>
      <c r="L4198" s="107">
        <f>Hilfstabelle!G4198/sinks!$G$3</f>
        <v>0.15177727352054732</v>
      </c>
    </row>
    <row r="4199" spans="1:12" x14ac:dyDescent="0.25">
      <c r="A4199" s="89">
        <v>41083.875</v>
      </c>
      <c r="B4199" s="4">
        <v>0.58164065909999996</v>
      </c>
      <c r="C4199" s="8">
        <v>0.875</v>
      </c>
      <c r="D4199" s="8">
        <v>0</v>
      </c>
      <c r="E4199" s="8">
        <v>4.5454545454545456E-2</v>
      </c>
      <c r="F4199" s="8">
        <v>0.875</v>
      </c>
      <c r="G4199" s="8">
        <v>0</v>
      </c>
      <c r="H4199" s="8">
        <v>4.5454545454545456E-2</v>
      </c>
      <c r="I4199" s="4" t="e">
        <f>#REF!/1.7</f>
        <v>#REF!</v>
      </c>
      <c r="J4199" s="4">
        <f>Hilfstabelle!C4199/3</f>
        <v>0.45310250000000002</v>
      </c>
      <c r="K4199" s="96">
        <f>Hilfstabelle!F4199/11</f>
        <v>0</v>
      </c>
      <c r="L4199" s="107">
        <f>Hilfstabelle!G4199/sinks!$G$3</f>
        <v>0.13726840379141317</v>
      </c>
    </row>
    <row r="4200" spans="1:12" x14ac:dyDescent="0.25">
      <c r="A4200" s="89">
        <v>41083.916666666664</v>
      </c>
      <c r="B4200" s="4">
        <v>0.5448522361</v>
      </c>
      <c r="C4200" s="8">
        <v>0.91666666666666663</v>
      </c>
      <c r="D4200" s="8">
        <v>0</v>
      </c>
      <c r="E4200" s="8">
        <v>4.3478260869565216E-2</v>
      </c>
      <c r="F4200" s="8">
        <v>0.91666666666666663</v>
      </c>
      <c r="G4200" s="8">
        <v>0</v>
      </c>
      <c r="H4200" s="8">
        <v>4.3478260869565216E-2</v>
      </c>
      <c r="I4200" s="4" t="e">
        <f>#REF!/1.7</f>
        <v>#REF!</v>
      </c>
      <c r="J4200" s="4">
        <f>Hilfstabelle!C4200/3</f>
        <v>0.45047474999999998</v>
      </c>
      <c r="K4200" s="96">
        <f>Hilfstabelle!F4200/11</f>
        <v>0</v>
      </c>
      <c r="L4200" s="107">
        <f>Hilfstabelle!G4200/sinks!$G$3</f>
        <v>0.12914292810612252</v>
      </c>
    </row>
    <row r="4201" spans="1:12" x14ac:dyDescent="0.25">
      <c r="A4201" s="89">
        <v>41083.958333333336</v>
      </c>
      <c r="B4201" s="4">
        <v>0.51896085780000001</v>
      </c>
      <c r="C4201" s="8">
        <v>0.95833333333333337</v>
      </c>
      <c r="D4201" s="8">
        <v>0</v>
      </c>
      <c r="E4201" s="8">
        <v>4.1666666666666664E-2</v>
      </c>
      <c r="F4201" s="8">
        <v>0.95833333333333337</v>
      </c>
      <c r="G4201" s="8">
        <v>0</v>
      </c>
      <c r="H4201" s="8">
        <v>4.1666666666666664E-2</v>
      </c>
      <c r="I4201" s="4" t="e">
        <f>#REF!/1.7</f>
        <v>#REF!</v>
      </c>
      <c r="J4201" s="4">
        <f>Hilfstabelle!C4201/3</f>
        <v>0.44824950000000002</v>
      </c>
      <c r="K4201" s="96">
        <f>Hilfstabelle!F4201/11</f>
        <v>0</v>
      </c>
      <c r="L4201" s="107">
        <f>Hilfstabelle!G4201/sinks!$G$3</f>
        <v>0.12207287414521226</v>
      </c>
    </row>
    <row r="4202" spans="1:12" x14ac:dyDescent="0.25">
      <c r="A4202" s="89">
        <v>41084</v>
      </c>
      <c r="B4202" s="4">
        <v>0.5038793479</v>
      </c>
      <c r="C4202" s="8">
        <v>0</v>
      </c>
      <c r="D4202" s="8">
        <v>0</v>
      </c>
      <c r="E4202" s="8">
        <v>1</v>
      </c>
      <c r="F4202" s="8">
        <v>0</v>
      </c>
      <c r="G4202" s="8">
        <v>0</v>
      </c>
      <c r="H4202" s="8">
        <v>1</v>
      </c>
      <c r="I4202" s="4" t="e">
        <f>#REF!/1.7</f>
        <v>#REF!</v>
      </c>
      <c r="J4202" s="4">
        <f>Hilfstabelle!C4202/3</f>
        <v>0.44668550000000007</v>
      </c>
      <c r="K4202" s="96">
        <f>Hilfstabelle!F4202/11</f>
        <v>0</v>
      </c>
      <c r="L4202" s="107">
        <f>Hilfstabelle!G4202/sinks!$G$3</f>
        <v>0.12146250977448621</v>
      </c>
    </row>
    <row r="4203" spans="1:12" x14ac:dyDescent="0.25">
      <c r="A4203" s="89">
        <v>41084.041666666664</v>
      </c>
      <c r="B4203" s="4">
        <v>0.4961206521</v>
      </c>
      <c r="C4203" s="8">
        <v>4.1666666666666664E-2</v>
      </c>
      <c r="D4203" s="8">
        <v>0</v>
      </c>
      <c r="E4203" s="8">
        <v>0.5</v>
      </c>
      <c r="F4203" s="8">
        <v>4.1666666666666664E-2</v>
      </c>
      <c r="G4203" s="8">
        <v>0</v>
      </c>
      <c r="H4203" s="8">
        <v>0.5</v>
      </c>
      <c r="I4203" s="4" t="e">
        <f>#REF!/1.7</f>
        <v>#REF!</v>
      </c>
      <c r="J4203" s="4">
        <f>Hilfstabelle!C4203/3</f>
        <v>0.44604150000000004</v>
      </c>
      <c r="K4203" s="96">
        <f>Hilfstabelle!F4203/11</f>
        <v>0</v>
      </c>
      <c r="L4203" s="107">
        <f>Hilfstabelle!G4203/sinks!$G$3</f>
        <v>0.1185378471647572</v>
      </c>
    </row>
    <row r="4204" spans="1:12" x14ac:dyDescent="0.25">
      <c r="A4204" s="89">
        <v>41084.083333333336</v>
      </c>
      <c r="B4204" s="4">
        <v>0.51556097990000005</v>
      </c>
      <c r="C4204" s="8">
        <v>8.3333333333333329E-2</v>
      </c>
      <c r="D4204" s="8">
        <v>0</v>
      </c>
      <c r="E4204" s="8">
        <v>0.33333333333333331</v>
      </c>
      <c r="F4204" s="8">
        <v>8.3333333333333329E-2</v>
      </c>
      <c r="G4204" s="8">
        <v>0</v>
      </c>
      <c r="H4204" s="8">
        <v>0.33333333333333331</v>
      </c>
      <c r="I4204" s="4" t="e">
        <f>#REF!/1.7</f>
        <v>#REF!</v>
      </c>
      <c r="J4204" s="4">
        <f>Hilfstabelle!C4204/3</f>
        <v>0.44535725000000004</v>
      </c>
      <c r="K4204" s="96">
        <f>Hilfstabelle!F4204/11</f>
        <v>0</v>
      </c>
      <c r="L4204" s="107">
        <f>Hilfstabelle!G4204/sinks!$G$3</f>
        <v>0.1167830495989198</v>
      </c>
    </row>
    <row r="4205" spans="1:12" x14ac:dyDescent="0.25">
      <c r="A4205" s="89">
        <v>41084.125</v>
      </c>
      <c r="B4205" s="4">
        <v>0.58094324819999998</v>
      </c>
      <c r="C4205" s="8">
        <v>0.125</v>
      </c>
      <c r="D4205" s="8">
        <v>0</v>
      </c>
      <c r="E4205" s="8">
        <v>0.25</v>
      </c>
      <c r="F4205" s="8">
        <v>0.125</v>
      </c>
      <c r="G4205" s="8">
        <v>0</v>
      </c>
      <c r="H4205" s="8">
        <v>0.25</v>
      </c>
      <c r="I4205" s="4" t="e">
        <f>#REF!/1.7</f>
        <v>#REF!</v>
      </c>
      <c r="J4205" s="4">
        <f>Hilfstabelle!C4205/3</f>
        <v>0.44469025000000006</v>
      </c>
      <c r="K4205" s="96">
        <f>Hilfstabelle!F4205/11</f>
        <v>0</v>
      </c>
      <c r="L4205" s="107">
        <f>Hilfstabelle!G4205/sinks!$G$3</f>
        <v>0.11642700371599622</v>
      </c>
    </row>
    <row r="4206" spans="1:12" x14ac:dyDescent="0.25">
      <c r="A4206" s="89">
        <v>41084.166666666664</v>
      </c>
      <c r="B4206" s="4">
        <v>0.69706215670000005</v>
      </c>
      <c r="C4206" s="8">
        <v>0.16666666666666666</v>
      </c>
      <c r="D4206" s="8">
        <v>0</v>
      </c>
      <c r="E4206" s="8">
        <v>0.2</v>
      </c>
      <c r="F4206" s="8">
        <v>0.16666666666666666</v>
      </c>
      <c r="G4206" s="8">
        <v>0</v>
      </c>
      <c r="H4206" s="8">
        <v>0.2</v>
      </c>
      <c r="I4206" s="4" t="e">
        <f>#REF!/1.7</f>
        <v>#REF!</v>
      </c>
      <c r="J4206" s="4">
        <f>Hilfstabelle!C4206/3</f>
        <v>0.44515600000000005</v>
      </c>
      <c r="K4206" s="96">
        <f>Hilfstabelle!F4206/11</f>
        <v>0</v>
      </c>
      <c r="L4206" s="107">
        <f>Hilfstabelle!G4206/sinks!$G$3</f>
        <v>0.11459591060381807</v>
      </c>
    </row>
    <row r="4207" spans="1:12" x14ac:dyDescent="0.25">
      <c r="A4207" s="89">
        <v>41084.208333333336</v>
      </c>
      <c r="B4207" s="4">
        <v>0.76906982830000004</v>
      </c>
      <c r="C4207" s="8">
        <v>0.20833333333333334</v>
      </c>
      <c r="D4207" s="8">
        <v>0</v>
      </c>
      <c r="E4207" s="8">
        <v>0.16666666666666666</v>
      </c>
      <c r="F4207" s="8">
        <v>0.20833333333333334</v>
      </c>
      <c r="G4207" s="8">
        <v>0</v>
      </c>
      <c r="H4207" s="8">
        <v>0.16666666666666666</v>
      </c>
      <c r="I4207" s="4" t="e">
        <f>#REF!/1.7</f>
        <v>#REF!</v>
      </c>
      <c r="J4207" s="4">
        <f>Hilfstabelle!C4207/3</f>
        <v>0.44680625000000002</v>
      </c>
      <c r="K4207" s="96">
        <f>Hilfstabelle!F4207/11</f>
        <v>0</v>
      </c>
      <c r="L4207" s="107">
        <f>Hilfstabelle!G4207/sinks!$G$3</f>
        <v>0.11289197673554109</v>
      </c>
    </row>
    <row r="4208" spans="1:12" x14ac:dyDescent="0.25">
      <c r="A4208" s="89">
        <v>41084.25</v>
      </c>
      <c r="B4208" s="4">
        <v>0.8005404934</v>
      </c>
      <c r="C4208" s="8">
        <v>0.25</v>
      </c>
      <c r="D4208" s="8">
        <v>0</v>
      </c>
      <c r="E4208" s="8">
        <v>0.14285714285714285</v>
      </c>
      <c r="F4208" s="8">
        <v>0.25</v>
      </c>
      <c r="G4208" s="8">
        <v>0</v>
      </c>
      <c r="H4208" s="8">
        <v>0.14285714285714285</v>
      </c>
      <c r="I4208" s="4" t="e">
        <f>#REF!/1.7</f>
        <v>#REF!</v>
      </c>
      <c r="J4208" s="4">
        <f>Hilfstabelle!C4208/3</f>
        <v>0.44971574999999997</v>
      </c>
      <c r="K4208" s="96">
        <f>Hilfstabelle!F4208/11</f>
        <v>0</v>
      </c>
      <c r="L4208" s="107">
        <f>Hilfstabelle!G4208/sinks!$G$3</f>
        <v>0.13228376143048368</v>
      </c>
    </row>
    <row r="4209" spans="1:12" x14ac:dyDescent="0.25">
      <c r="A4209" s="89">
        <v>41084.291666666664</v>
      </c>
      <c r="B4209" s="4">
        <v>0.81117600909999998</v>
      </c>
      <c r="C4209" s="8">
        <v>0.29166666666666669</v>
      </c>
      <c r="D4209" s="8">
        <v>0</v>
      </c>
      <c r="E4209" s="8">
        <v>0.125</v>
      </c>
      <c r="F4209" s="8">
        <v>0.29166666666666669</v>
      </c>
      <c r="G4209" s="8">
        <v>0</v>
      </c>
      <c r="H4209" s="8">
        <v>0.125</v>
      </c>
      <c r="I4209" s="4" t="e">
        <f>#REF!/1.7</f>
        <v>#REF!</v>
      </c>
      <c r="J4209" s="4">
        <f>Hilfstabelle!C4209/3</f>
        <v>0.45401675000000002</v>
      </c>
      <c r="K4209" s="96">
        <f>Hilfstabelle!F4209/11</f>
        <v>0</v>
      </c>
      <c r="L4209" s="107">
        <f>Hilfstabelle!G4209/sinks!$G$3</f>
        <v>0.13364436534022722</v>
      </c>
    </row>
    <row r="4210" spans="1:12" x14ac:dyDescent="0.25">
      <c r="A4210" s="89">
        <v>41084.333333333336</v>
      </c>
      <c r="B4210" s="4">
        <v>0.82887280969999999</v>
      </c>
      <c r="C4210" s="8">
        <v>0.33333333333333331</v>
      </c>
      <c r="D4210" s="8">
        <v>0</v>
      </c>
      <c r="E4210" s="8">
        <v>0.1111111111111111</v>
      </c>
      <c r="F4210" s="8">
        <v>0.33333333333333331</v>
      </c>
      <c r="G4210" s="8">
        <v>0</v>
      </c>
      <c r="H4210" s="8">
        <v>0.1111111111111111</v>
      </c>
      <c r="I4210" s="4" t="e">
        <f>#REF!/1.7</f>
        <v>#REF!</v>
      </c>
      <c r="J4210" s="4">
        <f>Hilfstabelle!C4210/3</f>
        <v>0.45774849999999995</v>
      </c>
      <c r="K4210" s="96">
        <f>Hilfstabelle!F4210/11</f>
        <v>0</v>
      </c>
      <c r="L4210" s="107">
        <f>Hilfstabelle!G4210/sinks!$G$3</f>
        <v>0.13091044159635007</v>
      </c>
    </row>
    <row r="4211" spans="1:12" x14ac:dyDescent="0.25">
      <c r="A4211" s="89">
        <v>41084.375</v>
      </c>
      <c r="B4211" s="4">
        <v>0.83602127100000001</v>
      </c>
      <c r="C4211" s="8">
        <v>0.375</v>
      </c>
      <c r="D4211" s="8">
        <v>0</v>
      </c>
      <c r="E4211" s="8">
        <v>0.1</v>
      </c>
      <c r="F4211" s="8">
        <v>0.375</v>
      </c>
      <c r="G4211" s="8">
        <v>0</v>
      </c>
      <c r="H4211" s="8">
        <v>0.1</v>
      </c>
      <c r="I4211" s="4" t="e">
        <f>#REF!/1.7</f>
        <v>#REF!</v>
      </c>
      <c r="J4211" s="4">
        <f>Hilfstabelle!C4211/3</f>
        <v>0.46034749999999997</v>
      </c>
      <c r="K4211" s="96">
        <f>Hilfstabelle!F4211/11</f>
        <v>0</v>
      </c>
      <c r="L4211" s="107">
        <f>Hilfstabelle!G4211/sinks!$G$3</f>
        <v>0.13380967235729888</v>
      </c>
    </row>
    <row r="4212" spans="1:12" x14ac:dyDescent="0.25">
      <c r="A4212" s="89">
        <v>41084.416666666664</v>
      </c>
      <c r="B4212" s="4">
        <v>0.81318106530000001</v>
      </c>
      <c r="C4212" s="8">
        <v>0.41666666666666669</v>
      </c>
      <c r="D4212" s="8">
        <v>0</v>
      </c>
      <c r="E4212" s="8">
        <v>9.0909090909090912E-2</v>
      </c>
      <c r="F4212" s="8">
        <v>0.41666666666666669</v>
      </c>
      <c r="G4212" s="8">
        <v>0</v>
      </c>
      <c r="H4212" s="8">
        <v>9.0909090909090912E-2</v>
      </c>
      <c r="I4212" s="4" t="e">
        <f>#REF!/1.7</f>
        <v>#REF!</v>
      </c>
      <c r="J4212" s="4">
        <f>Hilfstabelle!C4212/3</f>
        <v>0.46396999999999999</v>
      </c>
      <c r="K4212" s="96">
        <f>Hilfstabelle!F4212/11</f>
        <v>0</v>
      </c>
      <c r="L4212" s="107">
        <f>Hilfstabelle!G4212/sinks!$G$3</f>
        <v>0.13258894361584672</v>
      </c>
    </row>
    <row r="4213" spans="1:12" x14ac:dyDescent="0.25">
      <c r="A4213" s="89">
        <v>41084.458333333336</v>
      </c>
      <c r="B4213" s="4">
        <v>0.81152471449999997</v>
      </c>
      <c r="C4213" s="8">
        <v>0.45833333333333331</v>
      </c>
      <c r="D4213" s="8">
        <v>0</v>
      </c>
      <c r="E4213" s="8">
        <v>8.3333333333333329E-2</v>
      </c>
      <c r="F4213" s="8">
        <v>0.45833333333333331</v>
      </c>
      <c r="G4213" s="8">
        <v>0</v>
      </c>
      <c r="H4213" s="8">
        <v>8.3333333333333329E-2</v>
      </c>
      <c r="I4213" s="4" t="e">
        <f>#REF!/1.7</f>
        <v>#REF!</v>
      </c>
      <c r="J4213" s="4">
        <f>Hilfstabelle!C4213/3</f>
        <v>0.46720150000000005</v>
      </c>
      <c r="K4213" s="96">
        <f>Hilfstabelle!F4213/11</f>
        <v>0</v>
      </c>
      <c r="L4213" s="107">
        <f>Hilfstabelle!G4213/sinks!$G$3</f>
        <v>0.13255079584267634</v>
      </c>
    </row>
    <row r="4214" spans="1:12" x14ac:dyDescent="0.25">
      <c r="A4214" s="89">
        <v>41084.5</v>
      </c>
      <c r="B4214" s="4">
        <v>0.80158660969999995</v>
      </c>
      <c r="C4214" s="8">
        <v>0.5</v>
      </c>
      <c r="D4214" s="8">
        <v>0</v>
      </c>
      <c r="E4214" s="8">
        <v>7.6923076923076927E-2</v>
      </c>
      <c r="F4214" s="8">
        <v>0.5</v>
      </c>
      <c r="G4214" s="8">
        <v>0</v>
      </c>
      <c r="H4214" s="8">
        <v>7.6923076923076927E-2</v>
      </c>
      <c r="I4214" s="4" t="e">
        <f>#REF!/1.7</f>
        <v>#REF!</v>
      </c>
      <c r="J4214" s="4">
        <f>Hilfstabelle!C4214/3</f>
        <v>0.46781675000000006</v>
      </c>
      <c r="K4214" s="96">
        <f>Hilfstabelle!F4214/11</f>
        <v>0</v>
      </c>
      <c r="L4214" s="107">
        <f>Hilfstabelle!G4214/sinks!$G$3</f>
        <v>0.1384128369865246</v>
      </c>
    </row>
    <row r="4215" spans="1:12" x14ac:dyDescent="0.25">
      <c r="A4215" s="89">
        <v>41084.541666666664</v>
      </c>
      <c r="B4215" s="4">
        <v>0.79897131899999996</v>
      </c>
      <c r="C4215" s="8">
        <v>0.54166666666666663</v>
      </c>
      <c r="D4215" s="8">
        <v>0</v>
      </c>
      <c r="E4215" s="8">
        <v>7.1428571428571425E-2</v>
      </c>
      <c r="F4215" s="8">
        <v>0.54166666666666663</v>
      </c>
      <c r="G4215" s="8">
        <v>0</v>
      </c>
      <c r="H4215" s="8">
        <v>7.1428571428571425E-2</v>
      </c>
      <c r="I4215" s="4" t="e">
        <f>#REF!/1.7</f>
        <v>#REF!</v>
      </c>
      <c r="J4215" s="4">
        <f>Hilfstabelle!C4215/3</f>
        <v>0.46565474999999995</v>
      </c>
      <c r="K4215" s="96">
        <f>Hilfstabelle!F4215/11</f>
        <v>0</v>
      </c>
      <c r="L4215" s="107">
        <f>Hilfstabelle!G4215/sinks!$G$3</f>
        <v>0.13510669664509173</v>
      </c>
    </row>
    <row r="4216" spans="1:12" x14ac:dyDescent="0.25">
      <c r="A4216" s="89">
        <v>41084.583333333336</v>
      </c>
      <c r="B4216" s="4">
        <v>0.79147415219999995</v>
      </c>
      <c r="C4216" s="8">
        <v>0.58333333333333337</v>
      </c>
      <c r="D4216" s="8">
        <v>0</v>
      </c>
      <c r="E4216" s="8">
        <v>6.6666666666666666E-2</v>
      </c>
      <c r="F4216" s="8">
        <v>0.58333333333333337</v>
      </c>
      <c r="G4216" s="8">
        <v>0</v>
      </c>
      <c r="H4216" s="8">
        <v>6.6666666666666666E-2</v>
      </c>
      <c r="I4216" s="4" t="e">
        <f>#REF!/1.7</f>
        <v>#REF!</v>
      </c>
      <c r="J4216" s="4">
        <f>Hilfstabelle!C4216/3</f>
        <v>0.46085925</v>
      </c>
      <c r="K4216" s="96">
        <f>Hilfstabelle!F4216/11</f>
        <v>0</v>
      </c>
      <c r="L4216" s="107">
        <f>Hilfstabelle!G4216/sinks!$G$3</f>
        <v>0.12857071150856683</v>
      </c>
    </row>
    <row r="4217" spans="1:12" x14ac:dyDescent="0.25">
      <c r="A4217" s="89">
        <v>41084.625</v>
      </c>
      <c r="B4217" s="4">
        <v>0.7901665068</v>
      </c>
      <c r="C4217" s="8">
        <v>0.625</v>
      </c>
      <c r="D4217" s="8">
        <v>0</v>
      </c>
      <c r="E4217" s="8">
        <v>6.25E-2</v>
      </c>
      <c r="F4217" s="8">
        <v>0.625</v>
      </c>
      <c r="G4217" s="8">
        <v>0</v>
      </c>
      <c r="H4217" s="8">
        <v>6.25E-2</v>
      </c>
      <c r="I4217" s="4" t="e">
        <f>#REF!/1.7</f>
        <v>#REF!</v>
      </c>
      <c r="J4217" s="4">
        <f>Hilfstabelle!C4217/3</f>
        <v>0.45761625000000006</v>
      </c>
      <c r="K4217" s="96">
        <f>Hilfstabelle!F4217/11</f>
        <v>0</v>
      </c>
      <c r="L4217" s="107">
        <f>Hilfstabelle!G4217/sinks!$G$3</f>
        <v>0.1280366426841815</v>
      </c>
    </row>
    <row r="4218" spans="1:12" x14ac:dyDescent="0.25">
      <c r="A4218" s="89">
        <v>41084.666666666664</v>
      </c>
      <c r="B4218" s="4">
        <v>0.77316711709999997</v>
      </c>
      <c r="C4218" s="8">
        <v>0.66666666666666663</v>
      </c>
      <c r="D4218" s="8">
        <v>0</v>
      </c>
      <c r="E4218" s="8">
        <v>5.8823529411764705E-2</v>
      </c>
      <c r="F4218" s="8">
        <v>0.66666666666666663</v>
      </c>
      <c r="G4218" s="8">
        <v>0</v>
      </c>
      <c r="H4218" s="8">
        <v>5.8823529411764705E-2</v>
      </c>
      <c r="I4218" s="4" t="e">
        <f>#REF!/1.7</f>
        <v>#REF!</v>
      </c>
      <c r="J4218" s="4">
        <f>Hilfstabelle!C4218/3</f>
        <v>0.45866275000000001</v>
      </c>
      <c r="K4218" s="96">
        <f>Hilfstabelle!F4218/11</f>
        <v>0</v>
      </c>
      <c r="L4218" s="107">
        <f>Hilfstabelle!G4218/sinks!$G$3</f>
        <v>0.12754072163296656</v>
      </c>
    </row>
    <row r="4219" spans="1:12" x14ac:dyDescent="0.25">
      <c r="A4219" s="89">
        <v>41084.708333333336</v>
      </c>
      <c r="B4219" s="4">
        <v>0.73951704299999999</v>
      </c>
      <c r="C4219" s="8">
        <v>0.70833333333333337</v>
      </c>
      <c r="D4219" s="8">
        <v>0</v>
      </c>
      <c r="E4219" s="8">
        <v>5.5555555555555552E-2</v>
      </c>
      <c r="F4219" s="8">
        <v>0.70833333333333337</v>
      </c>
      <c r="G4219" s="8">
        <v>0</v>
      </c>
      <c r="H4219" s="8">
        <v>5.5555555555555552E-2</v>
      </c>
      <c r="I4219" s="4" t="e">
        <f>#REF!/1.7</f>
        <v>#REF!</v>
      </c>
      <c r="J4219" s="4">
        <f>Hilfstabelle!C4219/3</f>
        <v>0.46048550000000005</v>
      </c>
      <c r="K4219" s="96">
        <f>Hilfstabelle!F4219/11</f>
        <v>0</v>
      </c>
      <c r="L4219" s="107">
        <f>Hilfstabelle!G4219/sinks!$G$3</f>
        <v>0.12788405159149996</v>
      </c>
    </row>
    <row r="4220" spans="1:12" x14ac:dyDescent="0.25">
      <c r="A4220" s="89">
        <v>41084.75</v>
      </c>
      <c r="B4220" s="4">
        <v>0.70264144360000003</v>
      </c>
      <c r="C4220" s="8">
        <v>0.75</v>
      </c>
      <c r="D4220" s="8">
        <v>0</v>
      </c>
      <c r="E4220" s="8">
        <v>5.2631578947368418E-2</v>
      </c>
      <c r="F4220" s="8">
        <v>0.75</v>
      </c>
      <c r="G4220" s="8">
        <v>0</v>
      </c>
      <c r="H4220" s="8">
        <v>5.2631578947368418E-2</v>
      </c>
      <c r="I4220" s="4" t="e">
        <f>#REF!/1.7</f>
        <v>#REF!</v>
      </c>
      <c r="J4220" s="4">
        <f>Hilfstabelle!C4220/3</f>
        <v>0.45794974999999999</v>
      </c>
      <c r="K4220" s="96">
        <f>Hilfstabelle!F4220/11</f>
        <v>0</v>
      </c>
      <c r="L4220" s="107">
        <f>Hilfstabelle!G4220/sinks!$G$3</f>
        <v>0.12780775604515929</v>
      </c>
    </row>
    <row r="4221" spans="1:12" x14ac:dyDescent="0.25">
      <c r="A4221" s="89">
        <v>41084.791666666664</v>
      </c>
      <c r="B4221" s="4">
        <v>0.6752680673</v>
      </c>
      <c r="C4221" s="8">
        <v>0.79166666666666663</v>
      </c>
      <c r="D4221" s="8">
        <v>0</v>
      </c>
      <c r="E4221" s="8">
        <v>0.05</v>
      </c>
      <c r="F4221" s="8">
        <v>0.79166666666666663</v>
      </c>
      <c r="G4221" s="8">
        <v>0</v>
      </c>
      <c r="H4221" s="8">
        <v>0.05</v>
      </c>
      <c r="I4221" s="4" t="e">
        <f>#REF!/1.7</f>
        <v>#REF!</v>
      </c>
      <c r="J4221" s="4">
        <f>Hilfstabelle!C4221/3</f>
        <v>0.45495975</v>
      </c>
      <c r="K4221" s="96">
        <f>Hilfstabelle!F4221/11</f>
        <v>0</v>
      </c>
      <c r="L4221" s="107">
        <f>Hilfstabelle!G4221/sinks!$G$3</f>
        <v>0.14244378501819457</v>
      </c>
    </row>
    <row r="4222" spans="1:12" x14ac:dyDescent="0.25">
      <c r="A4222" s="89">
        <v>41084.833333333336</v>
      </c>
      <c r="B4222" s="4">
        <v>0.64022317149999997</v>
      </c>
      <c r="C4222" s="8">
        <v>0.83333333333333337</v>
      </c>
      <c r="D4222" s="8">
        <v>0</v>
      </c>
      <c r="E4222" s="8">
        <v>4.7619047619047616E-2</v>
      </c>
      <c r="F4222" s="8">
        <v>0.83333333333333337</v>
      </c>
      <c r="G4222" s="8">
        <v>0</v>
      </c>
      <c r="H4222" s="8">
        <v>4.7619047619047616E-2</v>
      </c>
      <c r="I4222" s="4" t="e">
        <f>#REF!/1.7</f>
        <v>#REF!</v>
      </c>
      <c r="J4222" s="4">
        <f>Hilfstabelle!C4222/3</f>
        <v>0.45420074999999999</v>
      </c>
      <c r="K4222" s="96">
        <f>Hilfstabelle!F4222/11</f>
        <v>0</v>
      </c>
      <c r="L4222" s="107">
        <f>Hilfstabelle!G4222/sinks!$G$3</f>
        <v>0.14590251645230892</v>
      </c>
    </row>
    <row r="4223" spans="1:12" x14ac:dyDescent="0.25">
      <c r="A4223" s="89">
        <v>41084.875</v>
      </c>
      <c r="B4223" s="4">
        <v>0.5857379479</v>
      </c>
      <c r="C4223" s="8">
        <v>0.875</v>
      </c>
      <c r="D4223" s="8">
        <v>0</v>
      </c>
      <c r="E4223" s="8">
        <v>4.5454545454545456E-2</v>
      </c>
      <c r="F4223" s="8">
        <v>0.875</v>
      </c>
      <c r="G4223" s="8">
        <v>0</v>
      </c>
      <c r="H4223" s="8">
        <v>4.5454545454545456E-2</v>
      </c>
      <c r="I4223" s="4" t="e">
        <f>#REF!/1.7</f>
        <v>#REF!</v>
      </c>
      <c r="J4223" s="4">
        <f>Hilfstabelle!C4223/3</f>
        <v>0.45174549999999997</v>
      </c>
      <c r="K4223" s="96">
        <f>Hilfstabelle!F4223/11</f>
        <v>0</v>
      </c>
      <c r="L4223" s="107">
        <f>Hilfstabelle!G4223/sinks!$G$3</f>
        <v>0.13141907857195509</v>
      </c>
    </row>
    <row r="4224" spans="1:12" x14ac:dyDescent="0.25">
      <c r="A4224" s="89">
        <v>41084.916666666664</v>
      </c>
      <c r="B4224" s="4">
        <v>0.5525237556</v>
      </c>
      <c r="C4224" s="8">
        <v>0.91666666666666663</v>
      </c>
      <c r="D4224" s="8">
        <v>0</v>
      </c>
      <c r="E4224" s="8">
        <v>4.3478260869565216E-2</v>
      </c>
      <c r="F4224" s="8">
        <v>0.91666666666666663</v>
      </c>
      <c r="G4224" s="8">
        <v>0</v>
      </c>
      <c r="H4224" s="8">
        <v>4.3478260869565216E-2</v>
      </c>
      <c r="I4224" s="4" t="e">
        <f>#REF!/1.7</f>
        <v>#REF!</v>
      </c>
      <c r="J4224" s="4">
        <f>Hilfstabelle!C4224/3</f>
        <v>0.44336200000000003</v>
      </c>
      <c r="K4224" s="96">
        <f>Hilfstabelle!F4224/11</f>
        <v>0</v>
      </c>
      <c r="L4224" s="107">
        <f>Hilfstabelle!G4224/sinks!$G$3</f>
        <v>0.12348434175251631</v>
      </c>
    </row>
    <row r="4225" spans="1:12" x14ac:dyDescent="0.25">
      <c r="A4225" s="89">
        <v>41084.958333333336</v>
      </c>
      <c r="B4225" s="4">
        <v>0.52262226479999996</v>
      </c>
      <c r="C4225" s="8">
        <v>0.95833333333333337</v>
      </c>
      <c r="D4225" s="8">
        <v>0</v>
      </c>
      <c r="E4225" s="8">
        <v>4.1666666666666664E-2</v>
      </c>
      <c r="F4225" s="8">
        <v>0.95833333333333337</v>
      </c>
      <c r="G4225" s="8">
        <v>0</v>
      </c>
      <c r="H4225" s="8">
        <v>4.1666666666666664E-2</v>
      </c>
      <c r="I4225" s="4" t="e">
        <f>#REF!/1.7</f>
        <v>#REF!</v>
      </c>
      <c r="J4225" s="4">
        <f>Hilfstabelle!C4225/3</f>
        <v>0.43834224999999999</v>
      </c>
      <c r="K4225" s="96">
        <f>Hilfstabelle!F4225/11</f>
        <v>0</v>
      </c>
      <c r="L4225" s="107">
        <f>Hilfstabelle!G4225/sinks!$G$3</f>
        <v>0.11669403812818886</v>
      </c>
    </row>
    <row r="4226" spans="1:12" x14ac:dyDescent="0.25">
      <c r="A4226" s="89">
        <v>41085</v>
      </c>
      <c r="B4226" s="4">
        <v>0.51416615809999999</v>
      </c>
      <c r="C4226" s="8">
        <v>0</v>
      </c>
      <c r="D4226" s="8">
        <v>0</v>
      </c>
      <c r="E4226" s="8">
        <v>1</v>
      </c>
      <c r="F4226" s="8">
        <v>0</v>
      </c>
      <c r="G4226" s="8">
        <v>0</v>
      </c>
      <c r="H4226" s="8">
        <v>1</v>
      </c>
      <c r="I4226" s="4" t="e">
        <f>#REF!/1.7</f>
        <v>#REF!</v>
      </c>
      <c r="J4226" s="4">
        <f>Hilfstabelle!C4226/3</f>
        <v>0.43808924999999999</v>
      </c>
      <c r="K4226" s="96">
        <f>Hilfstabelle!F4226/11</f>
        <v>0</v>
      </c>
      <c r="L4226" s="107">
        <f>Hilfstabelle!G4226/sinks!$G$3</f>
        <v>0.12590036738664032</v>
      </c>
    </row>
    <row r="4227" spans="1:12" x14ac:dyDescent="0.25">
      <c r="A4227" s="89">
        <v>41085.041666666664</v>
      </c>
      <c r="B4227" s="4">
        <v>0.50509981690000005</v>
      </c>
      <c r="C4227" s="8">
        <v>4.1666666666666664E-2</v>
      </c>
      <c r="D4227" s="8">
        <v>0</v>
      </c>
      <c r="E4227" s="8">
        <v>0.5</v>
      </c>
      <c r="F4227" s="8">
        <v>4.1666666666666664E-2</v>
      </c>
      <c r="G4227" s="8">
        <v>0</v>
      </c>
      <c r="H4227" s="8">
        <v>0.5</v>
      </c>
      <c r="I4227" s="4" t="e">
        <f>#REF!/1.7</f>
        <v>#REF!</v>
      </c>
      <c r="J4227" s="4">
        <f>Hilfstabelle!C4227/3</f>
        <v>0.43929100000000004</v>
      </c>
      <c r="K4227" s="96">
        <f>Hilfstabelle!F4227/11</f>
        <v>0</v>
      </c>
      <c r="L4227" s="107">
        <f>Hilfstabelle!G4227/sinks!$G$3</f>
        <v>0.1217804078842394</v>
      </c>
    </row>
    <row r="4228" spans="1:12" x14ac:dyDescent="0.25">
      <c r="A4228" s="89">
        <v>41085.083333333336</v>
      </c>
      <c r="B4228" s="4">
        <v>0.52619649550000003</v>
      </c>
      <c r="C4228" s="8">
        <v>8.3333333333333329E-2</v>
      </c>
      <c r="D4228" s="8">
        <v>0</v>
      </c>
      <c r="E4228" s="8">
        <v>0.33333333333333331</v>
      </c>
      <c r="F4228" s="8">
        <v>8.3333333333333329E-2</v>
      </c>
      <c r="G4228" s="8">
        <v>0</v>
      </c>
      <c r="H4228" s="8">
        <v>0.33333333333333331</v>
      </c>
      <c r="I4228" s="4" t="e">
        <f>#REF!/1.7</f>
        <v>#REF!</v>
      </c>
      <c r="J4228" s="4">
        <f>Hilfstabelle!C4228/3</f>
        <v>0.43997525000000004</v>
      </c>
      <c r="K4228" s="96">
        <f>Hilfstabelle!F4228/11</f>
        <v>0</v>
      </c>
      <c r="L4228" s="107">
        <f>Hilfstabelle!G4228/sinks!$G$3</f>
        <v>0.12000017846962167</v>
      </c>
    </row>
    <row r="4229" spans="1:12" x14ac:dyDescent="0.25">
      <c r="A4229" s="89">
        <v>41085.125</v>
      </c>
      <c r="B4229" s="4">
        <v>0.59175311659999996</v>
      </c>
      <c r="C4229" s="8">
        <v>0.125</v>
      </c>
      <c r="D4229" s="8">
        <v>0</v>
      </c>
      <c r="E4229" s="8">
        <v>0.25</v>
      </c>
      <c r="F4229" s="8">
        <v>0.125</v>
      </c>
      <c r="G4229" s="8">
        <v>0</v>
      </c>
      <c r="H4229" s="8">
        <v>0.25</v>
      </c>
      <c r="I4229" s="4" t="e">
        <f>#REF!/1.7</f>
        <v>#REF!</v>
      </c>
      <c r="J4229" s="4">
        <f>Hilfstabelle!C4229/3</f>
        <v>0.4403145</v>
      </c>
      <c r="K4229" s="96">
        <f>Hilfstabelle!F4229/11</f>
        <v>0</v>
      </c>
      <c r="L4229" s="107">
        <f>Hilfstabelle!G4229/sinks!$G$3</f>
        <v>0.11802921018915211</v>
      </c>
    </row>
    <row r="4230" spans="1:12" x14ac:dyDescent="0.25">
      <c r="A4230" s="89">
        <v>41085.166666666664</v>
      </c>
      <c r="B4230" s="4">
        <v>0.69601604039999998</v>
      </c>
      <c r="C4230" s="8">
        <v>0.16666666666666666</v>
      </c>
      <c r="D4230" s="8">
        <v>0</v>
      </c>
      <c r="E4230" s="8">
        <v>0.2</v>
      </c>
      <c r="F4230" s="8">
        <v>0.16666666666666666</v>
      </c>
      <c r="G4230" s="8">
        <v>0</v>
      </c>
      <c r="H4230" s="8">
        <v>0.2</v>
      </c>
      <c r="I4230" s="4" t="e">
        <f>#REF!/1.7</f>
        <v>#REF!</v>
      </c>
      <c r="J4230" s="4">
        <f>Hilfstabelle!C4230/3</f>
        <v>0.44253400000000004</v>
      </c>
      <c r="K4230" s="96">
        <f>Hilfstabelle!F4230/11</f>
        <v>0</v>
      </c>
      <c r="L4230" s="107">
        <f>Hilfstabelle!G4230/sinks!$G$3</f>
        <v>0.11570219602575904</v>
      </c>
    </row>
    <row r="4231" spans="1:12" x14ac:dyDescent="0.25">
      <c r="A4231" s="89">
        <v>41085.208333333336</v>
      </c>
      <c r="B4231" s="4">
        <v>0.77639264230000005</v>
      </c>
      <c r="C4231" s="8">
        <v>0.20833333333333334</v>
      </c>
      <c r="D4231" s="8">
        <v>0</v>
      </c>
      <c r="E4231" s="8">
        <v>0.16666666666666666</v>
      </c>
      <c r="F4231" s="8">
        <v>0.20833333333333334</v>
      </c>
      <c r="G4231" s="8">
        <v>0</v>
      </c>
      <c r="H4231" s="8">
        <v>0.16666666666666666</v>
      </c>
      <c r="I4231" s="4" t="e">
        <f>#REF!/1.7</f>
        <v>#REF!</v>
      </c>
      <c r="J4231" s="4">
        <f>Hilfstabelle!C4231/3</f>
        <v>0.44682350000000004</v>
      </c>
      <c r="K4231" s="96">
        <f>Hilfstabelle!F4231/11</f>
        <v>0</v>
      </c>
      <c r="L4231" s="107">
        <f>Hilfstabelle!G4231/sinks!$G$3</f>
        <v>0.11418900102333401</v>
      </c>
    </row>
    <row r="4232" spans="1:12" x14ac:dyDescent="0.25">
      <c r="A4232" s="89">
        <v>41085.25</v>
      </c>
      <c r="B4232" s="4">
        <v>0.79129979949999996</v>
      </c>
      <c r="C4232" s="8">
        <v>0.25</v>
      </c>
      <c r="D4232" s="8">
        <v>0</v>
      </c>
      <c r="E4232" s="8">
        <v>0.14285714285714285</v>
      </c>
      <c r="F4232" s="8">
        <v>0.25</v>
      </c>
      <c r="G4232" s="8">
        <v>0</v>
      </c>
      <c r="H4232" s="8">
        <v>0.14285714285714285</v>
      </c>
      <c r="I4232" s="4" t="e">
        <f>#REF!/1.7</f>
        <v>#REF!</v>
      </c>
      <c r="J4232" s="4">
        <f>Hilfstabelle!C4232/3</f>
        <v>0.45235500000000001</v>
      </c>
      <c r="K4232" s="96">
        <f>Hilfstabelle!F4232/11</f>
        <v>0</v>
      </c>
      <c r="L4232" s="107">
        <f>Hilfstabelle!G4232/sinks!$G$3</f>
        <v>0.13177512445487868</v>
      </c>
    </row>
    <row r="4233" spans="1:12" x14ac:dyDescent="0.25">
      <c r="A4233" s="89">
        <v>41085.291666666664</v>
      </c>
      <c r="B4233" s="4">
        <v>0.80359166589999997</v>
      </c>
      <c r="C4233" s="8">
        <v>0.29166666666666669</v>
      </c>
      <c r="D4233" s="8">
        <v>0</v>
      </c>
      <c r="E4233" s="8">
        <v>0.125</v>
      </c>
      <c r="F4233" s="8">
        <v>0.29166666666666669</v>
      </c>
      <c r="G4233" s="8">
        <v>0</v>
      </c>
      <c r="H4233" s="8">
        <v>0.125</v>
      </c>
      <c r="I4233" s="4" t="e">
        <f>#REF!/1.7</f>
        <v>#REF!</v>
      </c>
      <c r="J4233" s="4">
        <f>Hilfstabelle!C4233/3</f>
        <v>0.45906525000000004</v>
      </c>
      <c r="K4233" s="96">
        <f>Hilfstabelle!F4233/11</f>
        <v>0</v>
      </c>
      <c r="L4233" s="107">
        <f>Hilfstabelle!G4233/sinks!$G$3</f>
        <v>0.13790420001091952</v>
      </c>
    </row>
    <row r="4234" spans="1:12" x14ac:dyDescent="0.25">
      <c r="A4234" s="89">
        <v>41085.333333333336</v>
      </c>
      <c r="B4234" s="4">
        <v>0.81771423590000003</v>
      </c>
      <c r="C4234" s="8">
        <v>0.33333333333333331</v>
      </c>
      <c r="D4234" s="8">
        <v>0</v>
      </c>
      <c r="E4234" s="8">
        <v>0.1111111111111111</v>
      </c>
      <c r="F4234" s="8">
        <v>0.33333333333333331</v>
      </c>
      <c r="G4234" s="8">
        <v>0</v>
      </c>
      <c r="H4234" s="8">
        <v>0.1111111111111111</v>
      </c>
      <c r="I4234" s="4" t="e">
        <f>#REF!/1.7</f>
        <v>#REF!</v>
      </c>
      <c r="J4234" s="4">
        <f>Hilfstabelle!C4234/3</f>
        <v>0.46480950000000004</v>
      </c>
      <c r="K4234" s="96">
        <f>Hilfstabelle!F4234/11</f>
        <v>0</v>
      </c>
      <c r="L4234" s="107">
        <f>Hilfstabelle!G4234/sinks!$G$3</f>
        <v>0.15846584974975372</v>
      </c>
    </row>
    <row r="4235" spans="1:12" x14ac:dyDescent="0.25">
      <c r="A4235" s="89">
        <v>41085.375</v>
      </c>
      <c r="B4235" s="4">
        <v>0.81815011770000001</v>
      </c>
      <c r="C4235" s="8">
        <v>0.375</v>
      </c>
      <c r="D4235" s="8">
        <v>0</v>
      </c>
      <c r="E4235" s="8">
        <v>0.1</v>
      </c>
      <c r="F4235" s="8">
        <v>0.375</v>
      </c>
      <c r="G4235" s="8">
        <v>0</v>
      </c>
      <c r="H4235" s="8">
        <v>0.1</v>
      </c>
      <c r="I4235" s="4" t="e">
        <f>#REF!/1.7</f>
        <v>#REF!</v>
      </c>
      <c r="J4235" s="4">
        <f>Hilfstabelle!C4235/3</f>
        <v>0.46845500000000001</v>
      </c>
      <c r="K4235" s="96">
        <f>Hilfstabelle!F4235/11</f>
        <v>0</v>
      </c>
      <c r="L4235" s="107">
        <f>Hilfstabelle!G4235/sinks!$G$3</f>
        <v>0.17804837331054821</v>
      </c>
    </row>
    <row r="4236" spans="1:12" x14ac:dyDescent="0.25">
      <c r="A4236" s="89">
        <v>41085.416666666664</v>
      </c>
      <c r="B4236" s="4">
        <v>0.79722779180000003</v>
      </c>
      <c r="C4236" s="8">
        <v>0.41666666666666669</v>
      </c>
      <c r="D4236" s="8">
        <v>0</v>
      </c>
      <c r="E4236" s="8">
        <v>9.0909090909090912E-2</v>
      </c>
      <c r="F4236" s="8">
        <v>0.41666666666666669</v>
      </c>
      <c r="G4236" s="8">
        <v>0</v>
      </c>
      <c r="H4236" s="8">
        <v>9.0909090909090912E-2</v>
      </c>
      <c r="I4236" s="4" t="e">
        <f>#REF!/1.7</f>
        <v>#REF!</v>
      </c>
      <c r="J4236" s="4">
        <f>Hilfstabelle!C4236/3</f>
        <v>0.46863900000000003</v>
      </c>
      <c r="K4236" s="96">
        <f>Hilfstabelle!F4236/11</f>
        <v>0</v>
      </c>
      <c r="L4236" s="107">
        <f>Hilfstabelle!G4236/sinks!$G$3</f>
        <v>0.18204117356904781</v>
      </c>
    </row>
    <row r="4237" spans="1:12" x14ac:dyDescent="0.25">
      <c r="A4237" s="89">
        <v>41085.458333333336</v>
      </c>
      <c r="B4237" s="4">
        <v>0.78580768899999998</v>
      </c>
      <c r="C4237" s="8">
        <v>0.45833333333333331</v>
      </c>
      <c r="D4237" s="8">
        <v>0</v>
      </c>
      <c r="E4237" s="8">
        <v>8.3333333333333329E-2</v>
      </c>
      <c r="F4237" s="8">
        <v>0.45833333333333331</v>
      </c>
      <c r="G4237" s="8">
        <v>0</v>
      </c>
      <c r="H4237" s="8">
        <v>8.3333333333333329E-2</v>
      </c>
      <c r="I4237" s="4" t="e">
        <f>#REF!/1.7</f>
        <v>#REF!</v>
      </c>
      <c r="J4237" s="4">
        <f>Hilfstabelle!C4237/3</f>
        <v>0.46888049999999998</v>
      </c>
      <c r="K4237" s="96">
        <f>Hilfstabelle!F4237/11</f>
        <v>0</v>
      </c>
      <c r="L4237" s="107">
        <f>Hilfstabelle!G4237/sinks!$G$3</f>
        <v>0.18555076870072265</v>
      </c>
    </row>
    <row r="4238" spans="1:12" x14ac:dyDescent="0.25">
      <c r="A4238" s="89">
        <v>41085.5</v>
      </c>
      <c r="B4238" s="4">
        <v>0.77883358030000005</v>
      </c>
      <c r="C4238" s="8">
        <v>0.5</v>
      </c>
      <c r="D4238" s="8">
        <v>0</v>
      </c>
      <c r="E4238" s="8">
        <v>7.6923076923076927E-2</v>
      </c>
      <c r="F4238" s="8">
        <v>0.5</v>
      </c>
      <c r="G4238" s="8">
        <v>0</v>
      </c>
      <c r="H4238" s="8">
        <v>7.6923076923076927E-2</v>
      </c>
      <c r="I4238" s="4" t="e">
        <f>#REF!/1.7</f>
        <v>#REF!</v>
      </c>
      <c r="J4238" s="4">
        <f>Hilfstabelle!C4238/3</f>
        <v>0.46850100000000006</v>
      </c>
      <c r="K4238" s="96">
        <f>Hilfstabelle!F4238/11</f>
        <v>0</v>
      </c>
      <c r="L4238" s="107">
        <f>Hilfstabelle!G4238/sinks!$G$3</f>
        <v>0.18860259055435297</v>
      </c>
    </row>
    <row r="4239" spans="1:12" x14ac:dyDescent="0.25">
      <c r="A4239" s="89">
        <v>41085.541666666664</v>
      </c>
      <c r="B4239" s="4">
        <v>0.77534652599999998</v>
      </c>
      <c r="C4239" s="8">
        <v>0.54166666666666663</v>
      </c>
      <c r="D4239" s="8">
        <v>0</v>
      </c>
      <c r="E4239" s="8">
        <v>7.1428571428571425E-2</v>
      </c>
      <c r="F4239" s="8">
        <v>0.54166666666666663</v>
      </c>
      <c r="G4239" s="8">
        <v>0</v>
      </c>
      <c r="H4239" s="8">
        <v>7.1428571428571425E-2</v>
      </c>
      <c r="I4239" s="4" t="e">
        <f>#REF!/1.7</f>
        <v>#REF!</v>
      </c>
      <c r="J4239" s="4">
        <f>Hilfstabelle!C4239/3</f>
        <v>0.46909899999999999</v>
      </c>
      <c r="K4239" s="96">
        <f>Hilfstabelle!F4239/11</f>
        <v>0</v>
      </c>
      <c r="L4239" s="107">
        <f>Hilfstabelle!G4239/sinks!$G$3</f>
        <v>0.17728541784714064</v>
      </c>
    </row>
    <row r="4240" spans="1:12" x14ac:dyDescent="0.25">
      <c r="A4240" s="89">
        <v>41085.583333333336</v>
      </c>
      <c r="B4240" s="4">
        <v>0.76488536309999999</v>
      </c>
      <c r="C4240" s="8">
        <v>0.58333333333333337</v>
      </c>
      <c r="D4240" s="8">
        <v>0</v>
      </c>
      <c r="E4240" s="8">
        <v>6.6666666666666666E-2</v>
      </c>
      <c r="F4240" s="8">
        <v>0.58333333333333337</v>
      </c>
      <c r="G4240" s="8">
        <v>0</v>
      </c>
      <c r="H4240" s="8">
        <v>6.6666666666666666E-2</v>
      </c>
      <c r="I4240" s="4" t="e">
        <f>#REF!/1.7</f>
        <v>#REF!</v>
      </c>
      <c r="J4240" s="4">
        <f>Hilfstabelle!C4240/3</f>
        <v>0.46806975000000001</v>
      </c>
      <c r="K4240" s="96">
        <f>Hilfstabelle!F4240/11</f>
        <v>0</v>
      </c>
      <c r="L4240" s="107">
        <f>Hilfstabelle!G4240/sinks!$G$3</f>
        <v>0.16684564392284693</v>
      </c>
    </row>
    <row r="4241" spans="1:12" x14ac:dyDescent="0.25">
      <c r="A4241" s="89">
        <v>41085.625</v>
      </c>
      <c r="B4241" s="4">
        <v>0.762182896</v>
      </c>
      <c r="C4241" s="8">
        <v>0.625</v>
      </c>
      <c r="D4241" s="8">
        <v>0</v>
      </c>
      <c r="E4241" s="8">
        <v>6.25E-2</v>
      </c>
      <c r="F4241" s="8">
        <v>0.625</v>
      </c>
      <c r="G4241" s="8">
        <v>0</v>
      </c>
      <c r="H4241" s="8">
        <v>6.25E-2</v>
      </c>
      <c r="I4241" s="4" t="e">
        <f>#REF!/1.7</f>
        <v>#REF!</v>
      </c>
      <c r="J4241" s="4">
        <f>Hilfstabelle!C4241/3</f>
        <v>0.46562025000000001</v>
      </c>
      <c r="K4241" s="96">
        <f>Hilfstabelle!F4241/11</f>
        <v>0</v>
      </c>
      <c r="L4241" s="107">
        <f>Hilfstabelle!G4241/sinks!$G$3</f>
        <v>0.17256780989840378</v>
      </c>
    </row>
    <row r="4242" spans="1:12" x14ac:dyDescent="0.25">
      <c r="A4242" s="89">
        <v>41085.666666666664</v>
      </c>
      <c r="B4242" s="4">
        <v>0.74187080459999999</v>
      </c>
      <c r="C4242" s="8">
        <v>0.66666666666666663</v>
      </c>
      <c r="D4242" s="8">
        <v>0</v>
      </c>
      <c r="E4242" s="8">
        <v>5.8823529411764705E-2</v>
      </c>
      <c r="F4242" s="8">
        <v>0.66666666666666663</v>
      </c>
      <c r="G4242" s="8">
        <v>0</v>
      </c>
      <c r="H4242" s="8">
        <v>5.8823529411764705E-2</v>
      </c>
      <c r="I4242" s="4" t="e">
        <f>#REF!/1.7</f>
        <v>#REF!</v>
      </c>
      <c r="J4242" s="4">
        <f>Hilfstabelle!C4242/3</f>
        <v>0.46219325000000006</v>
      </c>
      <c r="K4242" s="96">
        <f>Hilfstabelle!F4242/11</f>
        <v>0</v>
      </c>
      <c r="L4242" s="107">
        <f>Hilfstabelle!G4242/sinks!$G$3</f>
        <v>0.17691665603982687</v>
      </c>
    </row>
    <row r="4243" spans="1:12" x14ac:dyDescent="0.25">
      <c r="A4243" s="89">
        <v>41085.708333333336</v>
      </c>
      <c r="B4243" s="4">
        <v>0.70429779439999995</v>
      </c>
      <c r="C4243" s="8">
        <v>0.70833333333333337</v>
      </c>
      <c r="D4243" s="8">
        <v>0</v>
      </c>
      <c r="E4243" s="8">
        <v>5.5555555555555552E-2</v>
      </c>
      <c r="F4243" s="8">
        <v>0.70833333333333337</v>
      </c>
      <c r="G4243" s="8">
        <v>0</v>
      </c>
      <c r="H4243" s="8">
        <v>5.5555555555555552E-2</v>
      </c>
      <c r="I4243" s="4" t="e">
        <f>#REF!/1.7</f>
        <v>#REF!</v>
      </c>
      <c r="J4243" s="4">
        <f>Hilfstabelle!C4243/3</f>
        <v>0.45740924999999999</v>
      </c>
      <c r="K4243" s="96">
        <f>Hilfstabelle!F4243/11</f>
        <v>0</v>
      </c>
      <c r="L4243" s="107">
        <f>Hilfstabelle!G4243/sinks!$G$3</f>
        <v>0.18032452377638078</v>
      </c>
    </row>
    <row r="4244" spans="1:12" x14ac:dyDescent="0.25">
      <c r="A4244" s="89">
        <v>41085.75</v>
      </c>
      <c r="B4244" s="4">
        <v>0.68625228839999997</v>
      </c>
      <c r="C4244" s="8">
        <v>0.75</v>
      </c>
      <c r="D4244" s="8">
        <v>0</v>
      </c>
      <c r="E4244" s="8">
        <v>5.2631578947368418E-2</v>
      </c>
      <c r="F4244" s="8">
        <v>0.75</v>
      </c>
      <c r="G4244" s="8">
        <v>0</v>
      </c>
      <c r="H4244" s="8">
        <v>5.2631578947368418E-2</v>
      </c>
      <c r="I4244" s="4" t="e">
        <f>#REF!/1.7</f>
        <v>#REF!</v>
      </c>
      <c r="J4244" s="4">
        <f>Hilfstabelle!C4244/3</f>
        <v>0.45280925000000005</v>
      </c>
      <c r="K4244" s="96">
        <f>Hilfstabelle!F4244/11</f>
        <v>0</v>
      </c>
      <c r="L4244" s="107">
        <f>Hilfstabelle!G4244/sinks!$G$3</f>
        <v>0.17864602175688415</v>
      </c>
    </row>
    <row r="4245" spans="1:12" x14ac:dyDescent="0.25">
      <c r="A4245" s="89">
        <v>41085.791666666664</v>
      </c>
      <c r="B4245" s="4">
        <v>0.67308865839999998</v>
      </c>
      <c r="C4245" s="8">
        <v>0.79166666666666663</v>
      </c>
      <c r="D4245" s="8">
        <v>0</v>
      </c>
      <c r="E4245" s="8">
        <v>0.05</v>
      </c>
      <c r="F4245" s="8">
        <v>0.79166666666666663</v>
      </c>
      <c r="G4245" s="8">
        <v>0</v>
      </c>
      <c r="H4245" s="8">
        <v>0.05</v>
      </c>
      <c r="I4245" s="4" t="e">
        <f>#REF!/1.7</f>
        <v>#REF!</v>
      </c>
      <c r="J4245" s="4">
        <f>Hilfstabelle!C4245/3</f>
        <v>0.44843349999999998</v>
      </c>
      <c r="K4245" s="96">
        <f>Hilfstabelle!F4245/11</f>
        <v>0</v>
      </c>
      <c r="L4245" s="107">
        <f>Hilfstabelle!G4245/sinks!$G$3</f>
        <v>0.17160139964475415</v>
      </c>
    </row>
    <row r="4246" spans="1:12" x14ac:dyDescent="0.25">
      <c r="A4246" s="89">
        <v>41085.833333333336</v>
      </c>
      <c r="B4246" s="4">
        <v>0.6418795223</v>
      </c>
      <c r="C4246" s="8">
        <v>0.83333333333333337</v>
      </c>
      <c r="D4246" s="8">
        <v>0</v>
      </c>
      <c r="E4246" s="8">
        <v>4.7619047619047616E-2</v>
      </c>
      <c r="F4246" s="8">
        <v>0.83333333333333337</v>
      </c>
      <c r="G4246" s="8">
        <v>0</v>
      </c>
      <c r="H4246" s="8">
        <v>4.7619047619047616E-2</v>
      </c>
      <c r="I4246" s="4" t="e">
        <f>#REF!/1.7</f>
        <v>#REF!</v>
      </c>
      <c r="J4246" s="4">
        <f>Hilfstabelle!C4246/3</f>
        <v>0.44680625000000002</v>
      </c>
      <c r="K4246" s="96">
        <f>Hilfstabelle!F4246/11</f>
        <v>0</v>
      </c>
      <c r="L4246" s="107">
        <f>Hilfstabelle!G4246/sinks!$G$3</f>
        <v>0.15971201033998608</v>
      </c>
    </row>
    <row r="4247" spans="1:12" x14ac:dyDescent="0.25">
      <c r="A4247" s="89">
        <v>41085.875</v>
      </c>
      <c r="B4247" s="4">
        <v>0.58277395170000001</v>
      </c>
      <c r="C4247" s="8">
        <v>0.875</v>
      </c>
      <c r="D4247" s="8">
        <v>0</v>
      </c>
      <c r="E4247" s="8">
        <v>4.5454545454545456E-2</v>
      </c>
      <c r="F4247" s="8">
        <v>0.875</v>
      </c>
      <c r="G4247" s="8">
        <v>0</v>
      </c>
      <c r="H4247" s="8">
        <v>4.5454545454545456E-2</v>
      </c>
      <c r="I4247" s="4" t="e">
        <f>#REF!/1.7</f>
        <v>#REF!</v>
      </c>
      <c r="J4247" s="4">
        <f>Hilfstabelle!C4247/3</f>
        <v>0.44679475000000002</v>
      </c>
      <c r="K4247" s="96">
        <f>Hilfstabelle!F4247/11</f>
        <v>0</v>
      </c>
      <c r="L4247" s="107">
        <f>Hilfstabelle!G4247/sinks!$G$3</f>
        <v>0.1446309240132963</v>
      </c>
    </row>
    <row r="4248" spans="1:12" x14ac:dyDescent="0.25">
      <c r="A4248" s="89">
        <v>41085.916666666664</v>
      </c>
      <c r="B4248" s="4">
        <v>0.55348269549999995</v>
      </c>
      <c r="C4248" s="8">
        <v>0.91666666666666663</v>
      </c>
      <c r="D4248" s="8">
        <v>0</v>
      </c>
      <c r="E4248" s="8">
        <v>4.3478260869565216E-2</v>
      </c>
      <c r="F4248" s="8">
        <v>0.91666666666666663</v>
      </c>
      <c r="G4248" s="8">
        <v>0</v>
      </c>
      <c r="H4248" s="8">
        <v>4.3478260869565216E-2</v>
      </c>
      <c r="I4248" s="4" t="e">
        <f>#REF!/1.7</f>
        <v>#REF!</v>
      </c>
      <c r="J4248" s="4">
        <f>Hilfstabelle!C4248/3</f>
        <v>0.44681200000000004</v>
      </c>
      <c r="K4248" s="96">
        <f>Hilfstabelle!F4248/11</f>
        <v>0</v>
      </c>
      <c r="L4248" s="107">
        <f>Hilfstabelle!G4248/sinks!$G$3</f>
        <v>0.13552632214996588</v>
      </c>
    </row>
    <row r="4249" spans="1:12" x14ac:dyDescent="0.25">
      <c r="A4249" s="89">
        <v>41085.958333333336</v>
      </c>
      <c r="B4249" s="4">
        <v>0.52645802460000002</v>
      </c>
      <c r="C4249" s="8">
        <v>0.95833333333333337</v>
      </c>
      <c r="D4249" s="8">
        <v>0</v>
      </c>
      <c r="E4249" s="8">
        <v>4.1666666666666664E-2</v>
      </c>
      <c r="F4249" s="8">
        <v>0.95833333333333337</v>
      </c>
      <c r="G4249" s="8">
        <v>0</v>
      </c>
      <c r="H4249" s="8">
        <v>4.1666666666666664E-2</v>
      </c>
      <c r="I4249" s="4" t="e">
        <f>#REF!/1.7</f>
        <v>#REF!</v>
      </c>
      <c r="J4249" s="4">
        <f>Hilfstabelle!C4249/3</f>
        <v>0.44657050000000004</v>
      </c>
      <c r="K4249" s="96">
        <f>Hilfstabelle!F4249/11</f>
        <v>0</v>
      </c>
      <c r="L4249" s="107">
        <f>Hilfstabelle!G4249/sinks!$G$3</f>
        <v>0.127782324196379</v>
      </c>
    </row>
    <row r="4250" spans="1:12" x14ac:dyDescent="0.25">
      <c r="A4250" s="89">
        <v>41086</v>
      </c>
      <c r="B4250" s="4">
        <v>0.50954581119999998</v>
      </c>
      <c r="C4250" s="8">
        <v>0</v>
      </c>
      <c r="D4250" s="8">
        <v>0</v>
      </c>
      <c r="E4250" s="8">
        <v>1</v>
      </c>
      <c r="F4250" s="8">
        <v>0</v>
      </c>
      <c r="G4250" s="8">
        <v>0</v>
      </c>
      <c r="H4250" s="8">
        <v>1</v>
      </c>
      <c r="I4250" s="4" t="e">
        <f>#REF!/1.7</f>
        <v>#REF!</v>
      </c>
      <c r="J4250" s="4">
        <f>Hilfstabelle!C4250/3</f>
        <v>0.44612199999999996</v>
      </c>
      <c r="K4250" s="96">
        <f>Hilfstabelle!F4250/11</f>
        <v>0</v>
      </c>
      <c r="L4250" s="107">
        <f>Hilfstabelle!G4250/sinks!$G$3</f>
        <v>0.12590036738664032</v>
      </c>
    </row>
    <row r="4251" spans="1:12" x14ac:dyDescent="0.25">
      <c r="A4251" s="89">
        <v>41086.041666666664</v>
      </c>
      <c r="B4251" s="4">
        <v>0.50169993899999998</v>
      </c>
      <c r="C4251" s="8">
        <v>4.1666666666666664E-2</v>
      </c>
      <c r="D4251" s="8">
        <v>0</v>
      </c>
      <c r="E4251" s="8">
        <v>0.5</v>
      </c>
      <c r="F4251" s="8">
        <v>4.1666666666666664E-2</v>
      </c>
      <c r="G4251" s="8">
        <v>0</v>
      </c>
      <c r="H4251" s="8">
        <v>0.5</v>
      </c>
      <c r="I4251" s="4" t="e">
        <f>#REF!/1.7</f>
        <v>#REF!</v>
      </c>
      <c r="J4251" s="4">
        <f>Hilfstabelle!C4251/3</f>
        <v>0.44552975</v>
      </c>
      <c r="K4251" s="96">
        <f>Hilfstabelle!F4251/11</f>
        <v>0</v>
      </c>
      <c r="L4251" s="107">
        <f>Hilfstabelle!G4251/sinks!$G$3</f>
        <v>0.1217804078842394</v>
      </c>
    </row>
    <row r="4252" spans="1:12" x14ac:dyDescent="0.25">
      <c r="A4252" s="89">
        <v>41086.083333333336</v>
      </c>
      <c r="B4252" s="4">
        <v>0.52288379389999995</v>
      </c>
      <c r="C4252" s="8">
        <v>8.3333333333333329E-2</v>
      </c>
      <c r="D4252" s="8">
        <v>0</v>
      </c>
      <c r="E4252" s="8">
        <v>0.33333333333333331</v>
      </c>
      <c r="F4252" s="8">
        <v>8.3333333333333329E-2</v>
      </c>
      <c r="G4252" s="8">
        <v>0</v>
      </c>
      <c r="H4252" s="8">
        <v>0.33333333333333331</v>
      </c>
      <c r="I4252" s="4" t="e">
        <f>#REF!/1.7</f>
        <v>#REF!</v>
      </c>
      <c r="J4252" s="4">
        <f>Hilfstabelle!C4252/3</f>
        <v>0.4450467500000001</v>
      </c>
      <c r="K4252" s="96">
        <f>Hilfstabelle!F4252/11</f>
        <v>0</v>
      </c>
      <c r="L4252" s="107">
        <f>Hilfstabelle!G4252/sinks!$G$3</f>
        <v>0.12000017846962167</v>
      </c>
    </row>
    <row r="4253" spans="1:12" x14ac:dyDescent="0.25">
      <c r="A4253" s="89">
        <v>41086.125</v>
      </c>
      <c r="B4253" s="4">
        <v>0.58791735680000001</v>
      </c>
      <c r="C4253" s="8">
        <v>0.125</v>
      </c>
      <c r="D4253" s="8">
        <v>0</v>
      </c>
      <c r="E4253" s="8">
        <v>0.25</v>
      </c>
      <c r="F4253" s="8">
        <v>0.125</v>
      </c>
      <c r="G4253" s="8">
        <v>0</v>
      </c>
      <c r="H4253" s="8">
        <v>0.25</v>
      </c>
      <c r="I4253" s="4" t="e">
        <f>#REF!/1.7</f>
        <v>#REF!</v>
      </c>
      <c r="J4253" s="4">
        <f>Hilfstabelle!C4253/3</f>
        <v>0.44474774999999994</v>
      </c>
      <c r="K4253" s="96">
        <f>Hilfstabelle!F4253/11</f>
        <v>0</v>
      </c>
      <c r="L4253" s="107">
        <f>Hilfstabelle!G4253/sinks!$G$3</f>
        <v>0.11802921018915211</v>
      </c>
    </row>
    <row r="4254" spans="1:12" x14ac:dyDescent="0.25">
      <c r="A4254" s="89">
        <v>41086.166666666664</v>
      </c>
      <c r="B4254" s="4">
        <v>0.69218028070000004</v>
      </c>
      <c r="C4254" s="8">
        <v>0.16666666666666666</v>
      </c>
      <c r="D4254" s="8">
        <v>0</v>
      </c>
      <c r="E4254" s="8">
        <v>0.2</v>
      </c>
      <c r="F4254" s="8">
        <v>0.16666666666666666</v>
      </c>
      <c r="G4254" s="8">
        <v>0</v>
      </c>
      <c r="H4254" s="8">
        <v>0.2</v>
      </c>
      <c r="I4254" s="4" t="e">
        <f>#REF!/1.7</f>
        <v>#REF!</v>
      </c>
      <c r="J4254" s="4">
        <f>Hilfstabelle!C4254/3</f>
        <v>0.44568500000000005</v>
      </c>
      <c r="K4254" s="96">
        <f>Hilfstabelle!F4254/11</f>
        <v>0</v>
      </c>
      <c r="L4254" s="107">
        <f>Hilfstabelle!G4254/sinks!$G$3</f>
        <v>0.11570219602575904</v>
      </c>
    </row>
    <row r="4255" spans="1:12" x14ac:dyDescent="0.25">
      <c r="A4255" s="89">
        <v>41086.208333333336</v>
      </c>
      <c r="B4255" s="4">
        <v>0.76070089789999995</v>
      </c>
      <c r="C4255" s="8">
        <v>0.20833333333333334</v>
      </c>
      <c r="D4255" s="8">
        <v>0</v>
      </c>
      <c r="E4255" s="8">
        <v>0.16666666666666666</v>
      </c>
      <c r="F4255" s="8">
        <v>0.20833333333333334</v>
      </c>
      <c r="G4255" s="8">
        <v>0</v>
      </c>
      <c r="H4255" s="8">
        <v>0.16666666666666666</v>
      </c>
      <c r="I4255" s="4" t="e">
        <f>#REF!/1.7</f>
        <v>#REF!</v>
      </c>
      <c r="J4255" s="4">
        <f>Hilfstabelle!C4255/3</f>
        <v>0.44808275000000003</v>
      </c>
      <c r="K4255" s="96">
        <f>Hilfstabelle!F4255/11</f>
        <v>0</v>
      </c>
      <c r="L4255" s="107">
        <f>Hilfstabelle!G4255/sinks!$G$3</f>
        <v>0.11418900102333401</v>
      </c>
    </row>
    <row r="4256" spans="1:12" x14ac:dyDescent="0.25">
      <c r="A4256" s="89">
        <v>41086.25</v>
      </c>
      <c r="B4256" s="4">
        <v>0.79077674129999997</v>
      </c>
      <c r="C4256" s="8">
        <v>0.25</v>
      </c>
      <c r="D4256" s="8">
        <v>0</v>
      </c>
      <c r="E4256" s="8">
        <v>0.14285714285714285</v>
      </c>
      <c r="F4256" s="8">
        <v>0.25</v>
      </c>
      <c r="G4256" s="8">
        <v>0</v>
      </c>
      <c r="H4256" s="8">
        <v>0.14285714285714285</v>
      </c>
      <c r="I4256" s="4" t="e">
        <f>#REF!/1.7</f>
        <v>#REF!</v>
      </c>
      <c r="J4256" s="4">
        <f>Hilfstabelle!C4256/3</f>
        <v>0.45096350000000002</v>
      </c>
      <c r="K4256" s="96">
        <f>Hilfstabelle!F4256/11</f>
        <v>0</v>
      </c>
      <c r="L4256" s="107">
        <f>Hilfstabelle!G4256/sinks!$G$3</f>
        <v>0.13177512445487868</v>
      </c>
    </row>
    <row r="4257" spans="1:12" x14ac:dyDescent="0.25">
      <c r="A4257" s="89">
        <v>41086.291666666664</v>
      </c>
      <c r="B4257" s="4">
        <v>0.79818673179999999</v>
      </c>
      <c r="C4257" s="8">
        <v>0.29166666666666669</v>
      </c>
      <c r="D4257" s="8">
        <v>0</v>
      </c>
      <c r="E4257" s="8">
        <v>0.125</v>
      </c>
      <c r="F4257" s="8">
        <v>0.29166666666666669</v>
      </c>
      <c r="G4257" s="8">
        <v>0</v>
      </c>
      <c r="H4257" s="8">
        <v>0.125</v>
      </c>
      <c r="I4257" s="4" t="e">
        <f>#REF!/1.7</f>
        <v>#REF!</v>
      </c>
      <c r="J4257" s="4">
        <f>Hilfstabelle!C4257/3</f>
        <v>0.45380975000000001</v>
      </c>
      <c r="K4257" s="96">
        <f>Hilfstabelle!F4257/11</f>
        <v>0</v>
      </c>
      <c r="L4257" s="107">
        <f>Hilfstabelle!G4257/sinks!$G$3</f>
        <v>0.13790420001091952</v>
      </c>
    </row>
    <row r="4258" spans="1:12" x14ac:dyDescent="0.25">
      <c r="A4258" s="89">
        <v>41086.333333333336</v>
      </c>
      <c r="B4258" s="4">
        <v>0.81736553050000005</v>
      </c>
      <c r="C4258" s="8">
        <v>0.33333333333333331</v>
      </c>
      <c r="D4258" s="8">
        <v>0</v>
      </c>
      <c r="E4258" s="8">
        <v>0.1111111111111111</v>
      </c>
      <c r="F4258" s="8">
        <v>0.33333333333333331</v>
      </c>
      <c r="G4258" s="8">
        <v>0</v>
      </c>
      <c r="H4258" s="8">
        <v>0.1111111111111111</v>
      </c>
      <c r="I4258" s="4" t="e">
        <f>#REF!/1.7</f>
        <v>#REF!</v>
      </c>
      <c r="J4258" s="4">
        <f>Hilfstabelle!C4258/3</f>
        <v>0.45594875000000007</v>
      </c>
      <c r="K4258" s="96">
        <f>Hilfstabelle!F4258/11</f>
        <v>0</v>
      </c>
      <c r="L4258" s="107">
        <f>Hilfstabelle!G4258/sinks!$G$3</f>
        <v>0.15846584974975372</v>
      </c>
    </row>
    <row r="4259" spans="1:12" x14ac:dyDescent="0.25">
      <c r="A4259" s="89">
        <v>41086.375</v>
      </c>
      <c r="B4259" s="4">
        <v>0.81658094319999996</v>
      </c>
      <c r="C4259" s="8">
        <v>0.375</v>
      </c>
      <c r="D4259" s="8">
        <v>0</v>
      </c>
      <c r="E4259" s="8">
        <v>0.1</v>
      </c>
      <c r="F4259" s="8">
        <v>0.375</v>
      </c>
      <c r="G4259" s="8">
        <v>0</v>
      </c>
      <c r="H4259" s="8">
        <v>0.1</v>
      </c>
      <c r="I4259" s="4" t="e">
        <f>#REF!/1.7</f>
        <v>#REF!</v>
      </c>
      <c r="J4259" s="4">
        <f>Hilfstabelle!C4259/3</f>
        <v>0.45577625000000005</v>
      </c>
      <c r="K4259" s="96">
        <f>Hilfstabelle!F4259/11</f>
        <v>0</v>
      </c>
      <c r="L4259" s="107">
        <f>Hilfstabelle!G4259/sinks!$G$3</f>
        <v>0.17804837331054821</v>
      </c>
    </row>
    <row r="4260" spans="1:12" x14ac:dyDescent="0.25">
      <c r="A4260" s="89">
        <v>41086.416666666664</v>
      </c>
      <c r="B4260" s="4">
        <v>0.78990497780000002</v>
      </c>
      <c r="C4260" s="8">
        <v>0.41666666666666669</v>
      </c>
      <c r="D4260" s="8">
        <v>0</v>
      </c>
      <c r="E4260" s="8">
        <v>9.0909090909090912E-2</v>
      </c>
      <c r="F4260" s="8">
        <v>0.41666666666666669</v>
      </c>
      <c r="G4260" s="8">
        <v>0</v>
      </c>
      <c r="H4260" s="8">
        <v>9.0909090909090912E-2</v>
      </c>
      <c r="I4260" s="4" t="e">
        <f>#REF!/1.7</f>
        <v>#REF!</v>
      </c>
      <c r="J4260" s="4">
        <f>Hilfstabelle!C4260/3</f>
        <v>0.45582800000000007</v>
      </c>
      <c r="K4260" s="96">
        <f>Hilfstabelle!F4260/11</f>
        <v>0</v>
      </c>
      <c r="L4260" s="107">
        <f>Hilfstabelle!G4260/sinks!$G$3</f>
        <v>0.18204117356904781</v>
      </c>
    </row>
    <row r="4261" spans="1:12" x14ac:dyDescent="0.25">
      <c r="A4261" s="89">
        <v>41086.458333333336</v>
      </c>
      <c r="B4261" s="4">
        <v>0.7672391247</v>
      </c>
      <c r="C4261" s="8">
        <v>0.45833333333333331</v>
      </c>
      <c r="D4261" s="8">
        <v>0</v>
      </c>
      <c r="E4261" s="8">
        <v>8.3333333333333329E-2</v>
      </c>
      <c r="F4261" s="8">
        <v>0.45833333333333331</v>
      </c>
      <c r="G4261" s="8">
        <v>0</v>
      </c>
      <c r="H4261" s="8">
        <v>8.3333333333333329E-2</v>
      </c>
      <c r="I4261" s="4" t="e">
        <f>#REF!/1.7</f>
        <v>#REF!</v>
      </c>
      <c r="J4261" s="4">
        <f>Hilfstabelle!C4261/3</f>
        <v>0.45767375000000005</v>
      </c>
      <c r="K4261" s="96">
        <f>Hilfstabelle!F4261/11</f>
        <v>0</v>
      </c>
      <c r="L4261" s="107">
        <f>Hilfstabelle!G4261/sinks!$G$3</f>
        <v>0.18555076870072265</v>
      </c>
    </row>
    <row r="4262" spans="1:12" x14ac:dyDescent="0.25">
      <c r="A4262" s="89">
        <v>41086.5</v>
      </c>
      <c r="B4262" s="4">
        <v>0.75407549470000002</v>
      </c>
      <c r="C4262" s="8">
        <v>0.5</v>
      </c>
      <c r="D4262" s="8">
        <v>0</v>
      </c>
      <c r="E4262" s="8">
        <v>7.6923076923076927E-2</v>
      </c>
      <c r="F4262" s="8">
        <v>0.5</v>
      </c>
      <c r="G4262" s="8">
        <v>0</v>
      </c>
      <c r="H4262" s="8">
        <v>7.6923076923076927E-2</v>
      </c>
      <c r="I4262" s="4" t="e">
        <f>#REF!/1.7</f>
        <v>#REF!</v>
      </c>
      <c r="J4262" s="4">
        <f>Hilfstabelle!C4262/3</f>
        <v>0.46058899999999997</v>
      </c>
      <c r="K4262" s="96">
        <f>Hilfstabelle!F4262/11</f>
        <v>0</v>
      </c>
      <c r="L4262" s="107">
        <f>Hilfstabelle!G4262/sinks!$G$3</f>
        <v>0.18860259055435297</v>
      </c>
    </row>
    <row r="4263" spans="1:12" x14ac:dyDescent="0.25">
      <c r="A4263" s="89">
        <v>41086.541666666664</v>
      </c>
      <c r="B4263" s="4">
        <v>0.74509632989999997</v>
      </c>
      <c r="C4263" s="8">
        <v>0.54166666666666663</v>
      </c>
      <c r="D4263" s="8">
        <v>0</v>
      </c>
      <c r="E4263" s="8">
        <v>7.1428571428571425E-2</v>
      </c>
      <c r="F4263" s="8">
        <v>0.54166666666666663</v>
      </c>
      <c r="G4263" s="8">
        <v>0</v>
      </c>
      <c r="H4263" s="8">
        <v>7.1428571428571425E-2</v>
      </c>
      <c r="I4263" s="4" t="e">
        <f>#REF!/1.7</f>
        <v>#REF!</v>
      </c>
      <c r="J4263" s="4">
        <f>Hilfstabelle!C4263/3</f>
        <v>0.46406200000000003</v>
      </c>
      <c r="K4263" s="96">
        <f>Hilfstabelle!F4263/11</f>
        <v>0</v>
      </c>
      <c r="L4263" s="107">
        <f>Hilfstabelle!G4263/sinks!$G$3</f>
        <v>0.17728541784714064</v>
      </c>
    </row>
    <row r="4264" spans="1:12" x14ac:dyDescent="0.25">
      <c r="A4264" s="89">
        <v>41086.583333333336</v>
      </c>
      <c r="B4264" s="4">
        <v>0.73533257780000005</v>
      </c>
      <c r="C4264" s="8">
        <v>0.58333333333333337</v>
      </c>
      <c r="D4264" s="8">
        <v>0</v>
      </c>
      <c r="E4264" s="8">
        <v>6.6666666666666666E-2</v>
      </c>
      <c r="F4264" s="8">
        <v>0.58333333333333337</v>
      </c>
      <c r="G4264" s="8">
        <v>0</v>
      </c>
      <c r="H4264" s="8">
        <v>6.6666666666666666E-2</v>
      </c>
      <c r="I4264" s="4" t="e">
        <f>#REF!/1.7</f>
        <v>#REF!</v>
      </c>
      <c r="J4264" s="4">
        <f>Hilfstabelle!C4264/3</f>
        <v>0.46556275000000008</v>
      </c>
      <c r="K4264" s="96">
        <f>Hilfstabelle!F4264/11</f>
        <v>0</v>
      </c>
      <c r="L4264" s="107">
        <f>Hilfstabelle!G4264/sinks!$G$3</f>
        <v>0.16684564392284693</v>
      </c>
    </row>
    <row r="4265" spans="1:12" x14ac:dyDescent="0.25">
      <c r="A4265" s="89">
        <v>41086.625</v>
      </c>
      <c r="B4265" s="4">
        <v>0.73838375030000003</v>
      </c>
      <c r="C4265" s="8">
        <v>0.625</v>
      </c>
      <c r="D4265" s="8">
        <v>0</v>
      </c>
      <c r="E4265" s="8">
        <v>6.25E-2</v>
      </c>
      <c r="F4265" s="8">
        <v>0.625</v>
      </c>
      <c r="G4265" s="8">
        <v>0</v>
      </c>
      <c r="H4265" s="8">
        <v>6.25E-2</v>
      </c>
      <c r="I4265" s="4" t="e">
        <f>#REF!/1.7</f>
        <v>#REF!</v>
      </c>
      <c r="J4265" s="4">
        <f>Hilfstabelle!C4265/3</f>
        <v>0.46618374999999995</v>
      </c>
      <c r="K4265" s="96">
        <f>Hilfstabelle!F4265/11</f>
        <v>0</v>
      </c>
      <c r="L4265" s="107">
        <f>Hilfstabelle!G4265/sinks!$G$3</f>
        <v>0.17256780989840378</v>
      </c>
    </row>
    <row r="4266" spans="1:12" x14ac:dyDescent="0.25">
      <c r="A4266" s="89">
        <v>41086.666666666664</v>
      </c>
      <c r="B4266" s="4">
        <v>0.71528201550000003</v>
      </c>
      <c r="C4266" s="8">
        <v>0.66666666666666663</v>
      </c>
      <c r="D4266" s="8">
        <v>0</v>
      </c>
      <c r="E4266" s="8">
        <v>5.8823529411764705E-2</v>
      </c>
      <c r="F4266" s="8">
        <v>0.66666666666666663</v>
      </c>
      <c r="G4266" s="8">
        <v>0</v>
      </c>
      <c r="H4266" s="8">
        <v>5.8823529411764705E-2</v>
      </c>
      <c r="I4266" s="4" t="e">
        <f>#REF!/1.7</f>
        <v>#REF!</v>
      </c>
      <c r="J4266" s="4">
        <f>Hilfstabelle!C4266/3</f>
        <v>0.463395</v>
      </c>
      <c r="K4266" s="96">
        <f>Hilfstabelle!F4266/11</f>
        <v>0</v>
      </c>
      <c r="L4266" s="107">
        <f>Hilfstabelle!G4266/sinks!$G$3</f>
        <v>0.17691665603982687</v>
      </c>
    </row>
    <row r="4267" spans="1:12" x14ac:dyDescent="0.25">
      <c r="A4267" s="89">
        <v>41086.708333333336</v>
      </c>
      <c r="B4267" s="4">
        <v>0.67892947429999995</v>
      </c>
      <c r="C4267" s="8">
        <v>0.70833333333333337</v>
      </c>
      <c r="D4267" s="8">
        <v>0</v>
      </c>
      <c r="E4267" s="8">
        <v>5.5555555555555552E-2</v>
      </c>
      <c r="F4267" s="8">
        <v>0.70833333333333337</v>
      </c>
      <c r="G4267" s="8">
        <v>0</v>
      </c>
      <c r="H4267" s="8">
        <v>5.5555555555555552E-2</v>
      </c>
      <c r="I4267" s="4" t="e">
        <f>#REF!/1.7</f>
        <v>#REF!</v>
      </c>
      <c r="J4267" s="4">
        <f>Hilfstabelle!C4267/3</f>
        <v>0.45884674999999997</v>
      </c>
      <c r="K4267" s="96">
        <f>Hilfstabelle!F4267/11</f>
        <v>0</v>
      </c>
      <c r="L4267" s="107">
        <f>Hilfstabelle!G4267/sinks!$G$3</f>
        <v>0.18032452377638078</v>
      </c>
    </row>
    <row r="4268" spans="1:12" x14ac:dyDescent="0.25">
      <c r="A4268" s="89">
        <v>41086.75</v>
      </c>
      <c r="B4268" s="4">
        <v>0.65783279569999997</v>
      </c>
      <c r="C4268" s="8">
        <v>0.75</v>
      </c>
      <c r="D4268" s="8">
        <v>0</v>
      </c>
      <c r="E4268" s="8">
        <v>5.2631578947368418E-2</v>
      </c>
      <c r="F4268" s="8">
        <v>0.75</v>
      </c>
      <c r="G4268" s="8">
        <v>0</v>
      </c>
      <c r="H4268" s="8">
        <v>5.2631578947368418E-2</v>
      </c>
      <c r="I4268" s="4" t="e">
        <f>#REF!/1.7</f>
        <v>#REF!</v>
      </c>
      <c r="J4268" s="4">
        <f>Hilfstabelle!C4268/3</f>
        <v>0.45272300000000004</v>
      </c>
      <c r="K4268" s="96">
        <f>Hilfstabelle!F4268/11</f>
        <v>0</v>
      </c>
      <c r="L4268" s="107">
        <f>Hilfstabelle!G4268/sinks!$G$3</f>
        <v>0.17864602175688415</v>
      </c>
    </row>
    <row r="4269" spans="1:12" x14ac:dyDescent="0.25">
      <c r="A4269" s="89">
        <v>41086.791666666664</v>
      </c>
      <c r="B4269" s="4">
        <v>0.64414610760000002</v>
      </c>
      <c r="C4269" s="8">
        <v>0.79166666666666663</v>
      </c>
      <c r="D4269" s="8">
        <v>0</v>
      </c>
      <c r="E4269" s="8">
        <v>0.05</v>
      </c>
      <c r="F4269" s="8">
        <v>0.79166666666666663</v>
      </c>
      <c r="G4269" s="8">
        <v>0</v>
      </c>
      <c r="H4269" s="8">
        <v>0.05</v>
      </c>
      <c r="I4269" s="4" t="e">
        <f>#REF!/1.7</f>
        <v>#REF!</v>
      </c>
      <c r="J4269" s="4">
        <f>Hilfstabelle!C4269/3</f>
        <v>0.44416125000000006</v>
      </c>
      <c r="K4269" s="96">
        <f>Hilfstabelle!F4269/11</f>
        <v>0</v>
      </c>
      <c r="L4269" s="107">
        <f>Hilfstabelle!G4269/sinks!$G$3</f>
        <v>0.17160139964475415</v>
      </c>
    </row>
    <row r="4270" spans="1:12" x14ac:dyDescent="0.25">
      <c r="A4270" s="89">
        <v>41086.833333333336</v>
      </c>
      <c r="B4270" s="4">
        <v>0.62845436320000003</v>
      </c>
      <c r="C4270" s="8">
        <v>0.83333333333333337</v>
      </c>
      <c r="D4270" s="8">
        <v>0</v>
      </c>
      <c r="E4270" s="8">
        <v>4.7619047619047616E-2</v>
      </c>
      <c r="F4270" s="8">
        <v>0.83333333333333337</v>
      </c>
      <c r="G4270" s="8">
        <v>0</v>
      </c>
      <c r="H4270" s="8">
        <v>4.7619047619047616E-2</v>
      </c>
      <c r="I4270" s="4" t="e">
        <f>#REF!/1.7</f>
        <v>#REF!</v>
      </c>
      <c r="J4270" s="4">
        <f>Hilfstabelle!C4270/3</f>
        <v>0.43702550000000007</v>
      </c>
      <c r="K4270" s="96">
        <f>Hilfstabelle!F4270/11</f>
        <v>0</v>
      </c>
      <c r="L4270" s="107">
        <f>Hilfstabelle!G4270/sinks!$G$3</f>
        <v>0.15971201033998608</v>
      </c>
    </row>
    <row r="4271" spans="1:12" x14ac:dyDescent="0.25">
      <c r="A4271" s="89">
        <v>41086.875</v>
      </c>
      <c r="B4271" s="4">
        <v>0.57353325779999997</v>
      </c>
      <c r="C4271" s="8">
        <v>0.875</v>
      </c>
      <c r="D4271" s="8">
        <v>0</v>
      </c>
      <c r="E4271" s="8">
        <v>4.5454545454545456E-2</v>
      </c>
      <c r="F4271" s="8">
        <v>0.875</v>
      </c>
      <c r="G4271" s="8">
        <v>0</v>
      </c>
      <c r="H4271" s="8">
        <v>4.5454545454545456E-2</v>
      </c>
      <c r="I4271" s="4" t="e">
        <f>#REF!/1.7</f>
        <v>#REF!</v>
      </c>
      <c r="J4271" s="4">
        <f>Hilfstabelle!C4271/3</f>
        <v>0.43239675000000005</v>
      </c>
      <c r="K4271" s="96">
        <f>Hilfstabelle!F4271/11</f>
        <v>0</v>
      </c>
      <c r="L4271" s="107">
        <f>Hilfstabelle!G4271/sinks!$G$3</f>
        <v>0.1446309240132963</v>
      </c>
    </row>
    <row r="4272" spans="1:12" x14ac:dyDescent="0.25">
      <c r="A4272" s="89">
        <v>41086.916666666664</v>
      </c>
      <c r="B4272" s="4">
        <v>0.55069305199999996</v>
      </c>
      <c r="C4272" s="8">
        <v>0.91666666666666663</v>
      </c>
      <c r="D4272" s="8">
        <v>0</v>
      </c>
      <c r="E4272" s="8">
        <v>4.3478260869565216E-2</v>
      </c>
      <c r="F4272" s="8">
        <v>0.91666666666666663</v>
      </c>
      <c r="G4272" s="8">
        <v>0</v>
      </c>
      <c r="H4272" s="8">
        <v>4.3478260869565216E-2</v>
      </c>
      <c r="I4272" s="4" t="e">
        <f>#REF!/1.7</f>
        <v>#REF!</v>
      </c>
      <c r="J4272" s="4">
        <f>Hilfstabelle!C4272/3</f>
        <v>0.42996450000000003</v>
      </c>
      <c r="K4272" s="96">
        <f>Hilfstabelle!F4272/11</f>
        <v>0</v>
      </c>
      <c r="L4272" s="107">
        <f>Hilfstabelle!G4272/sinks!$G$3</f>
        <v>0.13552632214996588</v>
      </c>
    </row>
    <row r="4273" spans="1:12" x14ac:dyDescent="0.25">
      <c r="A4273" s="89">
        <v>41086.958333333336</v>
      </c>
      <c r="B4273" s="4">
        <v>0.5166942725</v>
      </c>
      <c r="C4273" s="8">
        <v>0.95833333333333337</v>
      </c>
      <c r="D4273" s="8">
        <v>0</v>
      </c>
      <c r="E4273" s="8">
        <v>4.1666666666666664E-2</v>
      </c>
      <c r="F4273" s="8">
        <v>0.95833333333333337</v>
      </c>
      <c r="G4273" s="8">
        <v>0</v>
      </c>
      <c r="H4273" s="8">
        <v>4.1666666666666664E-2</v>
      </c>
      <c r="I4273" s="4" t="e">
        <f>#REF!/1.7</f>
        <v>#REF!</v>
      </c>
      <c r="J4273" s="4">
        <f>Hilfstabelle!C4273/3</f>
        <v>0.42837750000000008</v>
      </c>
      <c r="K4273" s="96">
        <f>Hilfstabelle!F4273/11</f>
        <v>0</v>
      </c>
      <c r="L4273" s="107">
        <f>Hilfstabelle!G4273/sinks!$G$3</f>
        <v>0.127782324196379</v>
      </c>
    </row>
    <row r="4274" spans="1:12" x14ac:dyDescent="0.25">
      <c r="A4274" s="89">
        <v>41087</v>
      </c>
      <c r="B4274" s="4">
        <v>0.50257170259999995</v>
      </c>
      <c r="C4274" s="8">
        <v>0</v>
      </c>
      <c r="D4274" s="8">
        <v>0</v>
      </c>
      <c r="E4274" s="8">
        <v>1</v>
      </c>
      <c r="F4274" s="8">
        <v>0</v>
      </c>
      <c r="G4274" s="8">
        <v>0</v>
      </c>
      <c r="H4274" s="8">
        <v>1</v>
      </c>
      <c r="I4274" s="4" t="e">
        <f>#REF!/1.7</f>
        <v>#REF!</v>
      </c>
      <c r="J4274" s="4">
        <f>Hilfstabelle!C4274/3</f>
        <v>0.42656625000000004</v>
      </c>
      <c r="K4274" s="96">
        <f>Hilfstabelle!F4274/11</f>
        <v>0</v>
      </c>
      <c r="L4274" s="107">
        <f>Hilfstabelle!G4274/sinks!$G$3</f>
        <v>0.12590036738664032</v>
      </c>
    </row>
    <row r="4275" spans="1:12" x14ac:dyDescent="0.25">
      <c r="A4275" s="89">
        <v>41087.041666666664</v>
      </c>
      <c r="B4275" s="4">
        <v>0.47763926420000002</v>
      </c>
      <c r="C4275" s="8">
        <v>4.1666666666666664E-2</v>
      </c>
      <c r="D4275" s="8">
        <v>0</v>
      </c>
      <c r="E4275" s="8">
        <v>0.5</v>
      </c>
      <c r="F4275" s="8">
        <v>4.1666666666666664E-2</v>
      </c>
      <c r="G4275" s="8">
        <v>0</v>
      </c>
      <c r="H4275" s="8">
        <v>0.5</v>
      </c>
      <c r="I4275" s="4" t="e">
        <f>#REF!/1.7</f>
        <v>#REF!</v>
      </c>
      <c r="J4275" s="4">
        <f>Hilfstabelle!C4275/3</f>
        <v>0.42719299999999999</v>
      </c>
      <c r="K4275" s="96">
        <f>Hilfstabelle!F4275/11</f>
        <v>0</v>
      </c>
      <c r="L4275" s="107">
        <f>Hilfstabelle!G4275/sinks!$G$3</f>
        <v>0.1217804078842394</v>
      </c>
    </row>
    <row r="4276" spans="1:12" x14ac:dyDescent="0.25">
      <c r="A4276" s="89">
        <v>41087.083333333336</v>
      </c>
      <c r="B4276" s="4">
        <v>0.47851102779999999</v>
      </c>
      <c r="C4276" s="8">
        <v>8.3333333333333329E-2</v>
      </c>
      <c r="D4276" s="8">
        <v>0</v>
      </c>
      <c r="E4276" s="8">
        <v>0.33333333333333331</v>
      </c>
      <c r="F4276" s="8">
        <v>8.3333333333333329E-2</v>
      </c>
      <c r="G4276" s="8">
        <v>0</v>
      </c>
      <c r="H4276" s="8">
        <v>0.33333333333333331</v>
      </c>
      <c r="I4276" s="4" t="e">
        <f>#REF!/1.7</f>
        <v>#REF!</v>
      </c>
      <c r="J4276" s="4">
        <f>Hilfstabelle!C4276/3</f>
        <v>0.42782549999999997</v>
      </c>
      <c r="K4276" s="96">
        <f>Hilfstabelle!F4276/11</f>
        <v>0</v>
      </c>
      <c r="L4276" s="107">
        <f>Hilfstabelle!G4276/sinks!$G$3</f>
        <v>0.12000017846962167</v>
      </c>
    </row>
    <row r="4277" spans="1:12" x14ac:dyDescent="0.25">
      <c r="A4277" s="89">
        <v>41087.125</v>
      </c>
      <c r="B4277" s="4">
        <v>0.49821288470000002</v>
      </c>
      <c r="C4277" s="8">
        <v>0.125</v>
      </c>
      <c r="D4277" s="8">
        <v>0</v>
      </c>
      <c r="E4277" s="8">
        <v>0.25</v>
      </c>
      <c r="F4277" s="8">
        <v>0.125</v>
      </c>
      <c r="G4277" s="8">
        <v>0</v>
      </c>
      <c r="H4277" s="8">
        <v>0.25</v>
      </c>
      <c r="I4277" s="4" t="e">
        <f>#REF!/1.7</f>
        <v>#REF!</v>
      </c>
      <c r="J4277" s="4">
        <f>Hilfstabelle!C4277/3</f>
        <v>0.42976900000000001</v>
      </c>
      <c r="K4277" s="96">
        <f>Hilfstabelle!F4277/11</f>
        <v>0</v>
      </c>
      <c r="L4277" s="107">
        <f>Hilfstabelle!G4277/sinks!$G$3</f>
        <v>0.11802921018915211</v>
      </c>
    </row>
    <row r="4278" spans="1:12" x14ac:dyDescent="0.25">
      <c r="A4278" s="89">
        <v>41087.166666666664</v>
      </c>
      <c r="B4278" s="4">
        <v>0.54973411210000001</v>
      </c>
      <c r="C4278" s="8">
        <v>0.16666666666666666</v>
      </c>
      <c r="D4278" s="8">
        <v>0</v>
      </c>
      <c r="E4278" s="8">
        <v>0.2</v>
      </c>
      <c r="F4278" s="8">
        <v>0.16666666666666666</v>
      </c>
      <c r="G4278" s="8">
        <v>0</v>
      </c>
      <c r="H4278" s="8">
        <v>0.2</v>
      </c>
      <c r="I4278" s="4" t="e">
        <f>#REF!/1.7</f>
        <v>#REF!</v>
      </c>
      <c r="J4278" s="4">
        <f>Hilfstabelle!C4278/3</f>
        <v>0.43554200000000004</v>
      </c>
      <c r="K4278" s="96">
        <f>Hilfstabelle!F4278/11</f>
        <v>0</v>
      </c>
      <c r="L4278" s="107">
        <f>Hilfstabelle!G4278/sinks!$G$3</f>
        <v>0.11570219602575904</v>
      </c>
    </row>
    <row r="4279" spans="1:12" x14ac:dyDescent="0.25">
      <c r="A4279" s="89">
        <v>41087.208333333336</v>
      </c>
      <c r="B4279" s="4">
        <v>0.60169122129999997</v>
      </c>
      <c r="C4279" s="8">
        <v>0.20833333333333334</v>
      </c>
      <c r="D4279" s="8">
        <v>0</v>
      </c>
      <c r="E4279" s="8">
        <v>0.16666666666666666</v>
      </c>
      <c r="F4279" s="8">
        <v>0.20833333333333334</v>
      </c>
      <c r="G4279" s="8">
        <v>0</v>
      </c>
      <c r="H4279" s="8">
        <v>0.16666666666666666</v>
      </c>
      <c r="I4279" s="4" t="e">
        <f>#REF!/1.7</f>
        <v>#REF!</v>
      </c>
      <c r="J4279" s="4">
        <f>Hilfstabelle!C4279/3</f>
        <v>0.44326424999999997</v>
      </c>
      <c r="K4279" s="96">
        <f>Hilfstabelle!F4279/11</f>
        <v>0</v>
      </c>
      <c r="L4279" s="107">
        <f>Hilfstabelle!G4279/sinks!$G$3</f>
        <v>0.11418900102333401</v>
      </c>
    </row>
    <row r="4280" spans="1:12" x14ac:dyDescent="0.25">
      <c r="A4280" s="89">
        <v>41087.25</v>
      </c>
      <c r="B4280" s="4">
        <v>0.64231540409999999</v>
      </c>
      <c r="C4280" s="8">
        <v>0.25</v>
      </c>
      <c r="D4280" s="8">
        <v>0</v>
      </c>
      <c r="E4280" s="8">
        <v>0.14285714285714285</v>
      </c>
      <c r="F4280" s="8">
        <v>0.25</v>
      </c>
      <c r="G4280" s="8">
        <v>0</v>
      </c>
      <c r="H4280" s="8">
        <v>0.14285714285714285</v>
      </c>
      <c r="I4280" s="4" t="e">
        <f>#REF!/1.7</f>
        <v>#REF!</v>
      </c>
      <c r="J4280" s="4">
        <f>Hilfstabelle!C4280/3</f>
        <v>0.45297600000000005</v>
      </c>
      <c r="K4280" s="96">
        <f>Hilfstabelle!F4280/11</f>
        <v>0</v>
      </c>
      <c r="L4280" s="107">
        <f>Hilfstabelle!G4280/sinks!$G$3</f>
        <v>0.13177512445487868</v>
      </c>
    </row>
    <row r="4281" spans="1:12" x14ac:dyDescent="0.25">
      <c r="A4281" s="89">
        <v>41087.291666666664</v>
      </c>
      <c r="B4281" s="4">
        <v>0.66637607880000005</v>
      </c>
      <c r="C4281" s="8">
        <v>0.29166666666666669</v>
      </c>
      <c r="D4281" s="8">
        <v>0</v>
      </c>
      <c r="E4281" s="8">
        <v>0.125</v>
      </c>
      <c r="F4281" s="8">
        <v>0.29166666666666669</v>
      </c>
      <c r="G4281" s="8">
        <v>0</v>
      </c>
      <c r="H4281" s="8">
        <v>0.125</v>
      </c>
      <c r="I4281" s="4" t="e">
        <f>#REF!/1.7</f>
        <v>#REF!</v>
      </c>
      <c r="J4281" s="4">
        <f>Hilfstabelle!C4281/3</f>
        <v>0.45877775000000004</v>
      </c>
      <c r="K4281" s="96">
        <f>Hilfstabelle!F4281/11</f>
        <v>0</v>
      </c>
      <c r="L4281" s="107">
        <f>Hilfstabelle!G4281/sinks!$G$3</f>
        <v>0.13790420001091952</v>
      </c>
    </row>
    <row r="4282" spans="1:12" x14ac:dyDescent="0.25">
      <c r="A4282" s="89">
        <v>41087.333333333336</v>
      </c>
      <c r="B4282" s="4">
        <v>0.68302676309999999</v>
      </c>
      <c r="C4282" s="8">
        <v>0.33333333333333331</v>
      </c>
      <c r="D4282" s="8">
        <v>0</v>
      </c>
      <c r="E4282" s="8">
        <v>0.1111111111111111</v>
      </c>
      <c r="F4282" s="8">
        <v>0.33333333333333331</v>
      </c>
      <c r="G4282" s="8">
        <v>0</v>
      </c>
      <c r="H4282" s="8">
        <v>0.1111111111111111</v>
      </c>
      <c r="I4282" s="4" t="e">
        <f>#REF!/1.7</f>
        <v>#REF!</v>
      </c>
      <c r="J4282" s="4">
        <f>Hilfstabelle!C4282/3</f>
        <v>0.46085925</v>
      </c>
      <c r="K4282" s="96">
        <f>Hilfstabelle!F4282/11</f>
        <v>0</v>
      </c>
      <c r="L4282" s="107">
        <f>Hilfstabelle!G4282/sinks!$G$3</f>
        <v>0.15846584974975372</v>
      </c>
    </row>
    <row r="4283" spans="1:12" x14ac:dyDescent="0.25">
      <c r="A4283" s="89">
        <v>41087.375</v>
      </c>
      <c r="B4283" s="4">
        <v>0.69261616250000002</v>
      </c>
      <c r="C4283" s="8">
        <v>0.375</v>
      </c>
      <c r="D4283" s="8">
        <v>0</v>
      </c>
      <c r="E4283" s="8">
        <v>0.1</v>
      </c>
      <c r="F4283" s="8">
        <v>0.375</v>
      </c>
      <c r="G4283" s="8">
        <v>0</v>
      </c>
      <c r="H4283" s="8">
        <v>0.1</v>
      </c>
      <c r="I4283" s="4" t="e">
        <f>#REF!/1.7</f>
        <v>#REF!</v>
      </c>
      <c r="J4283" s="4">
        <f>Hilfstabelle!C4283/3</f>
        <v>0.46091674999999999</v>
      </c>
      <c r="K4283" s="96">
        <f>Hilfstabelle!F4283/11</f>
        <v>0</v>
      </c>
      <c r="L4283" s="107">
        <f>Hilfstabelle!G4283/sinks!$G$3</f>
        <v>0.17804837331054821</v>
      </c>
    </row>
    <row r="4284" spans="1:12" x14ac:dyDescent="0.25">
      <c r="A4284" s="89">
        <v>41087.416666666664</v>
      </c>
      <c r="B4284" s="4">
        <v>0.66315055359999997</v>
      </c>
      <c r="C4284" s="8">
        <v>0.41666666666666669</v>
      </c>
      <c r="D4284" s="8">
        <v>0</v>
      </c>
      <c r="E4284" s="8">
        <v>9.0909090909090912E-2</v>
      </c>
      <c r="F4284" s="8">
        <v>0.41666666666666669</v>
      </c>
      <c r="G4284" s="8">
        <v>0</v>
      </c>
      <c r="H4284" s="8">
        <v>9.0909090909090912E-2</v>
      </c>
      <c r="I4284" s="4" t="e">
        <f>#REF!/1.7</f>
        <v>#REF!</v>
      </c>
      <c r="J4284" s="4">
        <f>Hilfstabelle!C4284/3</f>
        <v>0.46228525000000009</v>
      </c>
      <c r="K4284" s="96">
        <f>Hilfstabelle!F4284/11</f>
        <v>0</v>
      </c>
      <c r="L4284" s="107">
        <f>Hilfstabelle!G4284/sinks!$G$3</f>
        <v>0.18204117356904781</v>
      </c>
    </row>
    <row r="4285" spans="1:12" x14ac:dyDescent="0.25">
      <c r="A4285" s="89">
        <v>41087.458333333336</v>
      </c>
      <c r="B4285" s="4">
        <v>0.64292563859999996</v>
      </c>
      <c r="C4285" s="8">
        <v>0.45833333333333331</v>
      </c>
      <c r="D4285" s="8">
        <v>0</v>
      </c>
      <c r="E4285" s="8">
        <v>8.3333333333333329E-2</v>
      </c>
      <c r="F4285" s="8">
        <v>0.45833333333333331</v>
      </c>
      <c r="G4285" s="8">
        <v>0</v>
      </c>
      <c r="H4285" s="8">
        <v>8.3333333333333329E-2</v>
      </c>
      <c r="I4285" s="4" t="e">
        <f>#REF!/1.7</f>
        <v>#REF!</v>
      </c>
      <c r="J4285" s="4">
        <f>Hilfstabelle!C4285/3</f>
        <v>0.46434950000000003</v>
      </c>
      <c r="K4285" s="96">
        <f>Hilfstabelle!F4285/11</f>
        <v>0</v>
      </c>
      <c r="L4285" s="107">
        <f>Hilfstabelle!G4285/sinks!$G$3</f>
        <v>0.18555076870072265</v>
      </c>
    </row>
    <row r="4286" spans="1:12" x14ac:dyDescent="0.25">
      <c r="A4286" s="89">
        <v>41087.5</v>
      </c>
      <c r="B4286" s="4">
        <v>0.63525411909999996</v>
      </c>
      <c r="C4286" s="8">
        <v>0.5</v>
      </c>
      <c r="D4286" s="8">
        <v>0</v>
      </c>
      <c r="E4286" s="8">
        <v>7.6923076923076927E-2</v>
      </c>
      <c r="F4286" s="8">
        <v>0.5</v>
      </c>
      <c r="G4286" s="8">
        <v>0</v>
      </c>
      <c r="H4286" s="8">
        <v>7.6923076923076927E-2</v>
      </c>
      <c r="I4286" s="4" t="e">
        <f>#REF!/1.7</f>
        <v>#REF!</v>
      </c>
      <c r="J4286" s="4">
        <f>Hilfstabelle!C4286/3</f>
        <v>0.46519475000000005</v>
      </c>
      <c r="K4286" s="96">
        <f>Hilfstabelle!F4286/11</f>
        <v>0</v>
      </c>
      <c r="L4286" s="107">
        <f>Hilfstabelle!G4286/sinks!$G$3</f>
        <v>0.18860259055435297</v>
      </c>
    </row>
    <row r="4287" spans="1:12" x14ac:dyDescent="0.25">
      <c r="A4287" s="89">
        <v>41087.541666666664</v>
      </c>
      <c r="B4287" s="4">
        <v>0.63133118300000002</v>
      </c>
      <c r="C4287" s="8">
        <v>0.54166666666666663</v>
      </c>
      <c r="D4287" s="8">
        <v>0</v>
      </c>
      <c r="E4287" s="8">
        <v>7.1428571428571425E-2</v>
      </c>
      <c r="F4287" s="8">
        <v>0.54166666666666663</v>
      </c>
      <c r="G4287" s="8">
        <v>0</v>
      </c>
      <c r="H4287" s="8">
        <v>7.1428571428571425E-2</v>
      </c>
      <c r="I4287" s="4" t="e">
        <f>#REF!/1.7</f>
        <v>#REF!</v>
      </c>
      <c r="J4287" s="4">
        <f>Hilfstabelle!C4287/3</f>
        <v>0.4660745</v>
      </c>
      <c r="K4287" s="96">
        <f>Hilfstabelle!F4287/11</f>
        <v>0</v>
      </c>
      <c r="L4287" s="107">
        <f>Hilfstabelle!G4287/sinks!$G$3</f>
        <v>0.17728541784714064</v>
      </c>
    </row>
    <row r="4288" spans="1:12" x14ac:dyDescent="0.25">
      <c r="A4288" s="89">
        <v>41087.583333333336</v>
      </c>
      <c r="B4288" s="4">
        <v>0.62069566730000003</v>
      </c>
      <c r="C4288" s="8">
        <v>0.58333333333333337</v>
      </c>
      <c r="D4288" s="8">
        <v>0</v>
      </c>
      <c r="E4288" s="8">
        <v>6.6666666666666666E-2</v>
      </c>
      <c r="F4288" s="8">
        <v>0.58333333333333337</v>
      </c>
      <c r="G4288" s="8">
        <v>0</v>
      </c>
      <c r="H4288" s="8">
        <v>6.6666666666666666E-2</v>
      </c>
      <c r="I4288" s="4" t="e">
        <f>#REF!/1.7</f>
        <v>#REF!</v>
      </c>
      <c r="J4288" s="4">
        <f>Hilfstabelle!C4288/3</f>
        <v>0.46954175000000004</v>
      </c>
      <c r="K4288" s="96">
        <f>Hilfstabelle!F4288/11</f>
        <v>1</v>
      </c>
      <c r="L4288" s="107">
        <f>Hilfstabelle!G4288/sinks!$G$3</f>
        <v>0.83952961608058863</v>
      </c>
    </row>
    <row r="4289" spans="1:12" x14ac:dyDescent="0.25">
      <c r="A4289" s="89">
        <v>41087.625</v>
      </c>
      <c r="B4289" s="4">
        <v>0.62871589230000002</v>
      </c>
      <c r="C4289" s="8">
        <v>0.625</v>
      </c>
      <c r="D4289" s="8">
        <v>0</v>
      </c>
      <c r="E4289" s="8">
        <v>6.25E-2</v>
      </c>
      <c r="F4289" s="8">
        <v>0.625</v>
      </c>
      <c r="G4289" s="8">
        <v>0</v>
      </c>
      <c r="H4289" s="8">
        <v>6.25E-2</v>
      </c>
      <c r="I4289" s="4" t="e">
        <f>#REF!/1.7</f>
        <v>#REF!</v>
      </c>
      <c r="J4289" s="4">
        <f>Hilfstabelle!C4289/3</f>
        <v>0.47307225000000003</v>
      </c>
      <c r="K4289" s="96">
        <f>Hilfstabelle!F4289/11</f>
        <v>1</v>
      </c>
      <c r="L4289" s="107">
        <f>Hilfstabelle!G4289/sinks!$G$3</f>
        <v>0.84525178205614548</v>
      </c>
    </row>
    <row r="4290" spans="1:12" x14ac:dyDescent="0.25">
      <c r="A4290" s="89">
        <v>41087.666666666664</v>
      </c>
      <c r="B4290" s="4">
        <v>0.6111934443</v>
      </c>
      <c r="C4290" s="8">
        <v>0.66666666666666663</v>
      </c>
      <c r="D4290" s="8">
        <v>0</v>
      </c>
      <c r="E4290" s="8">
        <v>5.8823529411764705E-2</v>
      </c>
      <c r="F4290" s="8">
        <v>0.66666666666666663</v>
      </c>
      <c r="G4290" s="8">
        <v>0</v>
      </c>
      <c r="H4290" s="8">
        <v>5.8823529411764705E-2</v>
      </c>
      <c r="I4290" s="4" t="e">
        <f>#REF!/1.7</f>
        <v>#REF!</v>
      </c>
      <c r="J4290" s="4">
        <f>Hilfstabelle!C4290/3</f>
        <v>0.47329075000000004</v>
      </c>
      <c r="K4290" s="96">
        <f>Hilfstabelle!F4290/11</f>
        <v>1</v>
      </c>
      <c r="L4290" s="107">
        <f>Hilfstabelle!G4290/sinks!$G$3</f>
        <v>0.84960062819756865</v>
      </c>
    </row>
    <row r="4291" spans="1:12" x14ac:dyDescent="0.25">
      <c r="A4291" s="89">
        <v>41087.708333333336</v>
      </c>
      <c r="B4291" s="4">
        <v>0.58905064949999997</v>
      </c>
      <c r="C4291" s="8">
        <v>0.70833333333333337</v>
      </c>
      <c r="D4291" s="8">
        <v>0</v>
      </c>
      <c r="E4291" s="8">
        <v>5.5555555555555552E-2</v>
      </c>
      <c r="F4291" s="8">
        <v>0.70833333333333337</v>
      </c>
      <c r="G4291" s="8">
        <v>0</v>
      </c>
      <c r="H4291" s="8">
        <v>5.5555555555555552E-2</v>
      </c>
      <c r="I4291" s="4" t="e">
        <f>#REF!/1.7</f>
        <v>#REF!</v>
      </c>
      <c r="J4291" s="4">
        <f>Hilfstabelle!C4291/3</f>
        <v>0.47091600000000006</v>
      </c>
      <c r="K4291" s="96">
        <f>Hilfstabelle!F4291/11</f>
        <v>0.16666666666666666</v>
      </c>
      <c r="L4291" s="107">
        <f>Hilfstabelle!G4291/sinks!$G$3</f>
        <v>0.29243851913600438</v>
      </c>
    </row>
    <row r="4292" spans="1:12" x14ac:dyDescent="0.25">
      <c r="A4292" s="89">
        <v>41087.75</v>
      </c>
      <c r="B4292" s="4">
        <v>0.58094324819999998</v>
      </c>
      <c r="C4292" s="8">
        <v>0.75</v>
      </c>
      <c r="D4292" s="8">
        <v>0</v>
      </c>
      <c r="E4292" s="8">
        <v>5.2631578947368418E-2</v>
      </c>
      <c r="F4292" s="8">
        <v>0.75</v>
      </c>
      <c r="G4292" s="8">
        <v>0</v>
      </c>
      <c r="H4292" s="8">
        <v>5.2631578947368418E-2</v>
      </c>
      <c r="I4292" s="4" t="e">
        <f>#REF!/1.7</f>
        <v>#REF!</v>
      </c>
      <c r="J4292" s="4">
        <f>Hilfstabelle!C4292/3</f>
        <v>0.466339</v>
      </c>
      <c r="K4292" s="96">
        <f>Hilfstabelle!F4292/11</f>
        <v>0</v>
      </c>
      <c r="L4292" s="107">
        <f>Hilfstabelle!G4292/sinks!$G$3</f>
        <v>0.17864602175688415</v>
      </c>
    </row>
    <row r="4293" spans="1:12" x14ac:dyDescent="0.25">
      <c r="A4293" s="89">
        <v>41087.791666666664</v>
      </c>
      <c r="B4293" s="4">
        <v>0.58504053700000003</v>
      </c>
      <c r="C4293" s="8">
        <v>0.79166666666666663</v>
      </c>
      <c r="D4293" s="8">
        <v>0</v>
      </c>
      <c r="E4293" s="8">
        <v>0.05</v>
      </c>
      <c r="F4293" s="8">
        <v>0.79166666666666663</v>
      </c>
      <c r="G4293" s="8">
        <v>0</v>
      </c>
      <c r="H4293" s="8">
        <v>0.05</v>
      </c>
      <c r="I4293" s="4" t="e">
        <f>#REF!/1.7</f>
        <v>#REF!</v>
      </c>
      <c r="J4293" s="4">
        <f>Hilfstabelle!C4293/3</f>
        <v>0.46126175000000003</v>
      </c>
      <c r="K4293" s="96">
        <f>Hilfstabelle!F4293/11</f>
        <v>0</v>
      </c>
      <c r="L4293" s="107">
        <f>Hilfstabelle!G4293/sinks!$G$3</f>
        <v>0.17160139964475415</v>
      </c>
    </row>
    <row r="4294" spans="1:12" x14ac:dyDescent="0.25">
      <c r="A4294" s="89">
        <v>41087.833333333336</v>
      </c>
      <c r="B4294" s="4">
        <v>0.56577456189999997</v>
      </c>
      <c r="C4294" s="8">
        <v>0.83333333333333337</v>
      </c>
      <c r="D4294" s="8">
        <v>0</v>
      </c>
      <c r="E4294" s="8">
        <v>4.7619047619047616E-2</v>
      </c>
      <c r="F4294" s="8">
        <v>0.83333333333333337</v>
      </c>
      <c r="G4294" s="8">
        <v>0</v>
      </c>
      <c r="H4294" s="8">
        <v>4.7619047619047616E-2</v>
      </c>
      <c r="I4294" s="4" t="e">
        <f>#REF!/1.7</f>
        <v>#REF!</v>
      </c>
      <c r="J4294" s="4">
        <f>Hilfstabelle!C4294/3</f>
        <v>0.45886399999999999</v>
      </c>
      <c r="K4294" s="96">
        <f>Hilfstabelle!F4294/11</f>
        <v>0</v>
      </c>
      <c r="L4294" s="107">
        <f>Hilfstabelle!G4294/sinks!$G$3</f>
        <v>0.15971201033998608</v>
      </c>
    </row>
    <row r="4295" spans="1:12" x14ac:dyDescent="0.25">
      <c r="A4295" s="89">
        <v>41087.875</v>
      </c>
      <c r="B4295" s="4">
        <v>0.52471449739999998</v>
      </c>
      <c r="C4295" s="8">
        <v>0.875</v>
      </c>
      <c r="D4295" s="8">
        <v>0</v>
      </c>
      <c r="E4295" s="8">
        <v>4.5454545454545456E-2</v>
      </c>
      <c r="F4295" s="8">
        <v>0.875</v>
      </c>
      <c r="G4295" s="8">
        <v>0</v>
      </c>
      <c r="H4295" s="8">
        <v>4.5454545454545456E-2</v>
      </c>
      <c r="I4295" s="4" t="e">
        <f>#REF!/1.7</f>
        <v>#REF!</v>
      </c>
      <c r="J4295" s="4">
        <f>Hilfstabelle!C4295/3</f>
        <v>0.45675375000000001</v>
      </c>
      <c r="K4295" s="96">
        <f>Hilfstabelle!F4295/11</f>
        <v>0</v>
      </c>
      <c r="L4295" s="107">
        <f>Hilfstabelle!G4295/sinks!$G$3</f>
        <v>0.1446309240132963</v>
      </c>
    </row>
    <row r="4296" spans="1:12" x14ac:dyDescent="0.25">
      <c r="A4296" s="89">
        <v>41087.916666666664</v>
      </c>
      <c r="B4296" s="4">
        <v>0.4896696016</v>
      </c>
      <c r="C4296" s="8">
        <v>0.91666666666666663</v>
      </c>
      <c r="D4296" s="8">
        <v>0</v>
      </c>
      <c r="E4296" s="8">
        <v>4.3478260869565216E-2</v>
      </c>
      <c r="F4296" s="8">
        <v>0.91666666666666663</v>
      </c>
      <c r="G4296" s="8">
        <v>0</v>
      </c>
      <c r="H4296" s="8">
        <v>4.3478260869565216E-2</v>
      </c>
      <c r="I4296" s="4" t="e">
        <f>#REF!/1.7</f>
        <v>#REF!</v>
      </c>
      <c r="J4296" s="4">
        <f>Hilfstabelle!C4296/3</f>
        <v>0.45494250000000003</v>
      </c>
      <c r="K4296" s="96">
        <f>Hilfstabelle!F4296/11</f>
        <v>0</v>
      </c>
      <c r="L4296" s="107">
        <f>Hilfstabelle!G4296/sinks!$G$3</f>
        <v>0.13552632214996588</v>
      </c>
    </row>
    <row r="4297" spans="1:12" x14ac:dyDescent="0.25">
      <c r="A4297" s="89">
        <v>41087.958333333336</v>
      </c>
      <c r="B4297" s="4">
        <v>0.46325516519999999</v>
      </c>
      <c r="C4297" s="8">
        <v>0.95833333333333337</v>
      </c>
      <c r="D4297" s="8">
        <v>0</v>
      </c>
      <c r="E4297" s="8">
        <v>4.1666666666666664E-2</v>
      </c>
      <c r="F4297" s="8">
        <v>0.95833333333333337</v>
      </c>
      <c r="G4297" s="8">
        <v>0</v>
      </c>
      <c r="H4297" s="8">
        <v>4.1666666666666664E-2</v>
      </c>
      <c r="I4297" s="4" t="e">
        <f>#REF!/1.7</f>
        <v>#REF!</v>
      </c>
      <c r="J4297" s="4">
        <f>Hilfstabelle!C4297/3</f>
        <v>0.454011</v>
      </c>
      <c r="K4297" s="96">
        <f>Hilfstabelle!F4297/11</f>
        <v>0</v>
      </c>
      <c r="L4297" s="107">
        <f>Hilfstabelle!G4297/sinks!$G$3</f>
        <v>0.127782324196379</v>
      </c>
    </row>
    <row r="4298" spans="1:12" x14ac:dyDescent="0.25">
      <c r="A4298" s="89">
        <v>41088</v>
      </c>
      <c r="B4298" s="4">
        <v>0.4487838898</v>
      </c>
      <c r="C4298" s="8">
        <v>0</v>
      </c>
      <c r="D4298" s="8">
        <v>0</v>
      </c>
      <c r="E4298" s="8">
        <v>1</v>
      </c>
      <c r="F4298" s="8">
        <v>0</v>
      </c>
      <c r="G4298" s="8">
        <v>0</v>
      </c>
      <c r="H4298" s="8">
        <v>1</v>
      </c>
      <c r="I4298" s="4" t="e">
        <f>#REF!/1.7</f>
        <v>#REF!</v>
      </c>
      <c r="J4298" s="4">
        <f>Hilfstabelle!C4298/3</f>
        <v>0.45352799999999999</v>
      </c>
      <c r="K4298" s="96">
        <f>Hilfstabelle!F4298/11</f>
        <v>0</v>
      </c>
      <c r="L4298" s="107">
        <f>Hilfstabelle!G4298/sinks!$G$3</f>
        <v>0.12590036738664032</v>
      </c>
    </row>
    <row r="4299" spans="1:12" x14ac:dyDescent="0.25">
      <c r="A4299" s="89">
        <v>41088.041666666664</v>
      </c>
      <c r="B4299" s="4">
        <v>0.4309127365</v>
      </c>
      <c r="C4299" s="8">
        <v>4.1666666666666664E-2</v>
      </c>
      <c r="D4299" s="8">
        <v>0</v>
      </c>
      <c r="E4299" s="8">
        <v>0.5</v>
      </c>
      <c r="F4299" s="8">
        <v>4.1666666666666664E-2</v>
      </c>
      <c r="G4299" s="8">
        <v>0</v>
      </c>
      <c r="H4299" s="8">
        <v>0.5</v>
      </c>
      <c r="I4299" s="4" t="e">
        <f>#REF!/1.7</f>
        <v>#REF!</v>
      </c>
      <c r="J4299" s="4">
        <f>Hilfstabelle!C4299/3</f>
        <v>0.45308524999999999</v>
      </c>
      <c r="K4299" s="96">
        <f>Hilfstabelle!F4299/11</f>
        <v>0</v>
      </c>
      <c r="L4299" s="107">
        <f>Hilfstabelle!G4299/sinks!$G$3</f>
        <v>0.1217804078842394</v>
      </c>
    </row>
    <row r="4300" spans="1:12" x14ac:dyDescent="0.25">
      <c r="A4300" s="89">
        <v>41088.083333333336</v>
      </c>
      <c r="B4300" s="4">
        <v>0.423241217</v>
      </c>
      <c r="C4300" s="8">
        <v>8.3333333333333329E-2</v>
      </c>
      <c r="D4300" s="8">
        <v>0</v>
      </c>
      <c r="E4300" s="8">
        <v>0.33333333333333331</v>
      </c>
      <c r="F4300" s="8">
        <v>8.3333333333333329E-2</v>
      </c>
      <c r="G4300" s="8">
        <v>0</v>
      </c>
      <c r="H4300" s="8">
        <v>0.33333333333333331</v>
      </c>
      <c r="I4300" s="4" t="e">
        <f>#REF!/1.7</f>
        <v>#REF!</v>
      </c>
      <c r="J4300" s="4">
        <f>Hilfstabelle!C4300/3</f>
        <v>0.45223425000000006</v>
      </c>
      <c r="K4300" s="96">
        <f>Hilfstabelle!F4300/11</f>
        <v>0</v>
      </c>
      <c r="L4300" s="107">
        <f>Hilfstabelle!G4300/sinks!$G$3</f>
        <v>0.12000017846962167</v>
      </c>
    </row>
    <row r="4301" spans="1:12" x14ac:dyDescent="0.25">
      <c r="A4301" s="89">
        <v>41088.125</v>
      </c>
      <c r="B4301" s="4">
        <v>0.42481039139999999</v>
      </c>
      <c r="C4301" s="8">
        <v>0.125</v>
      </c>
      <c r="D4301" s="8">
        <v>0</v>
      </c>
      <c r="E4301" s="8">
        <v>0.25</v>
      </c>
      <c r="F4301" s="8">
        <v>0.125</v>
      </c>
      <c r="G4301" s="8">
        <v>0</v>
      </c>
      <c r="H4301" s="8">
        <v>0.25</v>
      </c>
      <c r="I4301" s="4" t="e">
        <f>#REF!/1.7</f>
        <v>#REF!</v>
      </c>
      <c r="J4301" s="4">
        <f>Hilfstabelle!C4301/3</f>
        <v>0.45326924999999996</v>
      </c>
      <c r="K4301" s="96">
        <f>Hilfstabelle!F4301/11</f>
        <v>0</v>
      </c>
      <c r="L4301" s="107">
        <f>Hilfstabelle!G4301/sinks!$G$3</f>
        <v>0.11802921018915211</v>
      </c>
    </row>
    <row r="4302" spans="1:12" x14ac:dyDescent="0.25">
      <c r="A4302" s="89">
        <v>41088.166666666664</v>
      </c>
      <c r="B4302" s="4">
        <v>0.45445035309999998</v>
      </c>
      <c r="C4302" s="8">
        <v>0.16666666666666666</v>
      </c>
      <c r="D4302" s="8">
        <v>0</v>
      </c>
      <c r="E4302" s="8">
        <v>0.2</v>
      </c>
      <c r="F4302" s="8">
        <v>0.16666666666666666</v>
      </c>
      <c r="G4302" s="8">
        <v>0</v>
      </c>
      <c r="H4302" s="8">
        <v>0.2</v>
      </c>
      <c r="I4302" s="4" t="e">
        <f>#REF!/1.7</f>
        <v>#REF!</v>
      </c>
      <c r="J4302" s="4">
        <f>Hilfstabelle!C4302/3</f>
        <v>0.45735175</v>
      </c>
      <c r="K4302" s="96">
        <f>Hilfstabelle!F4302/11</f>
        <v>0</v>
      </c>
      <c r="L4302" s="107">
        <f>Hilfstabelle!G4302/sinks!$G$3</f>
        <v>0.11570219602575904</v>
      </c>
    </row>
    <row r="4303" spans="1:12" x14ac:dyDescent="0.25">
      <c r="A4303" s="89">
        <v>41088.208333333336</v>
      </c>
      <c r="B4303" s="4">
        <v>0.49838723740000002</v>
      </c>
      <c r="C4303" s="8">
        <v>0.20833333333333334</v>
      </c>
      <c r="D4303" s="8">
        <v>0</v>
      </c>
      <c r="E4303" s="8">
        <v>0.16666666666666666</v>
      </c>
      <c r="F4303" s="8">
        <v>0.20833333333333334</v>
      </c>
      <c r="G4303" s="8">
        <v>0</v>
      </c>
      <c r="H4303" s="8">
        <v>0.16666666666666666</v>
      </c>
      <c r="I4303" s="4" t="e">
        <f>#REF!/1.7</f>
        <v>#REF!</v>
      </c>
      <c r="J4303" s="4">
        <f>Hilfstabelle!C4303/3</f>
        <v>0.46126175000000003</v>
      </c>
      <c r="K4303" s="96">
        <f>Hilfstabelle!F4303/11</f>
        <v>0</v>
      </c>
      <c r="L4303" s="107">
        <f>Hilfstabelle!G4303/sinks!$G$3</f>
        <v>0.11418900102333401</v>
      </c>
    </row>
    <row r="4304" spans="1:12" x14ac:dyDescent="0.25">
      <c r="A4304" s="89">
        <v>41088.25</v>
      </c>
      <c r="B4304" s="4">
        <v>0.53186295880000001</v>
      </c>
      <c r="C4304" s="8">
        <v>0.25</v>
      </c>
      <c r="D4304" s="8">
        <v>0</v>
      </c>
      <c r="E4304" s="8">
        <v>0.14285714285714285</v>
      </c>
      <c r="F4304" s="8">
        <v>0.25</v>
      </c>
      <c r="G4304" s="8">
        <v>0</v>
      </c>
      <c r="H4304" s="8">
        <v>0.14285714285714285</v>
      </c>
      <c r="I4304" s="4" t="e">
        <f>#REF!/1.7</f>
        <v>#REF!</v>
      </c>
      <c r="J4304" s="4">
        <f>Hilfstabelle!C4304/3</f>
        <v>0.46670125000000001</v>
      </c>
      <c r="K4304" s="96">
        <f>Hilfstabelle!F4304/11</f>
        <v>0</v>
      </c>
      <c r="L4304" s="107">
        <f>Hilfstabelle!G4304/sinks!$G$3</f>
        <v>0.13177512445487868</v>
      </c>
    </row>
    <row r="4305" spans="1:12" x14ac:dyDescent="0.25">
      <c r="A4305" s="89">
        <v>41088.291666666664</v>
      </c>
      <c r="B4305" s="4">
        <v>0.5627233894</v>
      </c>
      <c r="C4305" s="8">
        <v>0.29166666666666669</v>
      </c>
      <c r="D4305" s="8">
        <v>0</v>
      </c>
      <c r="E4305" s="8">
        <v>0.125</v>
      </c>
      <c r="F4305" s="8">
        <v>0.29166666666666669</v>
      </c>
      <c r="G4305" s="8">
        <v>0</v>
      </c>
      <c r="H4305" s="8">
        <v>0.125</v>
      </c>
      <c r="I4305" s="4" t="e">
        <f>#REF!/1.7</f>
        <v>#REF!</v>
      </c>
      <c r="J4305" s="4">
        <f>Hilfstabelle!C4305/3</f>
        <v>0.47352074999999999</v>
      </c>
      <c r="K4305" s="96">
        <f>Hilfstabelle!F4305/11</f>
        <v>0</v>
      </c>
      <c r="L4305" s="107">
        <f>Hilfstabelle!G4305/sinks!$G$3</f>
        <v>0.13790420001091952</v>
      </c>
    </row>
    <row r="4306" spans="1:12" x14ac:dyDescent="0.25">
      <c r="A4306" s="89">
        <v>41088.333333333336</v>
      </c>
      <c r="B4306" s="4">
        <v>0.59210182200000006</v>
      </c>
      <c r="C4306" s="8">
        <v>0.33333333333333331</v>
      </c>
      <c r="D4306" s="8">
        <v>0</v>
      </c>
      <c r="E4306" s="8">
        <v>0.1111111111111111</v>
      </c>
      <c r="F4306" s="8">
        <v>0.33333333333333331</v>
      </c>
      <c r="G4306" s="8">
        <v>0</v>
      </c>
      <c r="H4306" s="8">
        <v>0.1111111111111111</v>
      </c>
      <c r="I4306" s="4" t="e">
        <f>#REF!/1.7</f>
        <v>#REF!</v>
      </c>
      <c r="J4306" s="4">
        <f>Hilfstabelle!C4306/3</f>
        <v>0.48054725000000004</v>
      </c>
      <c r="K4306" s="96">
        <f>Hilfstabelle!F4306/11</f>
        <v>0</v>
      </c>
      <c r="L4306" s="107">
        <f>Hilfstabelle!G4306/sinks!$G$3</f>
        <v>0.15846584974975372</v>
      </c>
    </row>
    <row r="4307" spans="1:12" x14ac:dyDescent="0.25">
      <c r="A4307" s="89">
        <v>41088.375</v>
      </c>
      <c r="B4307" s="4">
        <v>0.61328567690000002</v>
      </c>
      <c r="C4307" s="8">
        <v>0.375</v>
      </c>
      <c r="D4307" s="8">
        <v>0</v>
      </c>
      <c r="E4307" s="8">
        <v>0.1</v>
      </c>
      <c r="F4307" s="8">
        <v>0.375</v>
      </c>
      <c r="G4307" s="8">
        <v>0</v>
      </c>
      <c r="H4307" s="8">
        <v>0.1</v>
      </c>
      <c r="I4307" s="4" t="e">
        <f>#REF!/1.7</f>
        <v>#REF!</v>
      </c>
      <c r="J4307" s="4">
        <f>Hilfstabelle!C4307/3</f>
        <v>0.4870505</v>
      </c>
      <c r="K4307" s="96">
        <f>Hilfstabelle!F4307/11</f>
        <v>0</v>
      </c>
      <c r="L4307" s="107">
        <f>Hilfstabelle!G4307/sinks!$G$3</f>
        <v>0.17804837331054821</v>
      </c>
    </row>
    <row r="4308" spans="1:12" x14ac:dyDescent="0.25">
      <c r="A4308" s="89">
        <v>41088.416666666664</v>
      </c>
      <c r="B4308" s="4">
        <v>0.59393252549999997</v>
      </c>
      <c r="C4308" s="8">
        <v>0.41666666666666669</v>
      </c>
      <c r="D4308" s="8">
        <v>0</v>
      </c>
      <c r="E4308" s="8">
        <v>9.0909090909090912E-2</v>
      </c>
      <c r="F4308" s="8">
        <v>0.41666666666666669</v>
      </c>
      <c r="G4308" s="8">
        <v>0</v>
      </c>
      <c r="H4308" s="8">
        <v>9.0909090909090912E-2</v>
      </c>
      <c r="I4308" s="4" t="e">
        <f>#REF!/1.7</f>
        <v>#REF!</v>
      </c>
      <c r="J4308" s="4">
        <f>Hilfstabelle!C4308/3</f>
        <v>0.49423225000000004</v>
      </c>
      <c r="K4308" s="96">
        <f>Hilfstabelle!F4308/11</f>
        <v>0</v>
      </c>
      <c r="L4308" s="107">
        <f>Hilfstabelle!G4308/sinks!$G$3</f>
        <v>0.18204117356904781</v>
      </c>
    </row>
    <row r="4309" spans="1:12" x14ac:dyDescent="0.25">
      <c r="A4309" s="89">
        <v>41088.458333333336</v>
      </c>
      <c r="B4309" s="4">
        <v>0.57998430830000003</v>
      </c>
      <c r="C4309" s="8">
        <v>0.45833333333333331</v>
      </c>
      <c r="D4309" s="8">
        <v>0</v>
      </c>
      <c r="E4309" s="8">
        <v>8.3333333333333329E-2</v>
      </c>
      <c r="F4309" s="8">
        <v>0.45833333333333331</v>
      </c>
      <c r="G4309" s="8">
        <v>0</v>
      </c>
      <c r="H4309" s="8">
        <v>8.3333333333333329E-2</v>
      </c>
      <c r="I4309" s="4" t="e">
        <f>#REF!/1.7</f>
        <v>#REF!</v>
      </c>
      <c r="J4309" s="4">
        <f>Hilfstabelle!C4309/3</f>
        <v>0.49863674999999996</v>
      </c>
      <c r="K4309" s="96">
        <f>Hilfstabelle!F4309/11</f>
        <v>0</v>
      </c>
      <c r="L4309" s="107">
        <f>Hilfstabelle!G4309/sinks!$G$3</f>
        <v>0.18555076870072265</v>
      </c>
    </row>
    <row r="4310" spans="1:12" x14ac:dyDescent="0.25">
      <c r="A4310" s="89">
        <v>41088.5</v>
      </c>
      <c r="B4310" s="4">
        <v>0.56969749800000002</v>
      </c>
      <c r="C4310" s="8">
        <v>0.5</v>
      </c>
      <c r="D4310" s="8">
        <v>0</v>
      </c>
      <c r="E4310" s="8">
        <v>7.6923076923076927E-2</v>
      </c>
      <c r="F4310" s="8">
        <v>0.5</v>
      </c>
      <c r="G4310" s="8">
        <v>0</v>
      </c>
      <c r="H4310" s="8">
        <v>7.6923076923076927E-2</v>
      </c>
      <c r="I4310" s="4" t="e">
        <f>#REF!/1.7</f>
        <v>#REF!</v>
      </c>
      <c r="J4310" s="4">
        <f>Hilfstabelle!C4310/3</f>
        <v>0.50175899999999996</v>
      </c>
      <c r="K4310" s="96">
        <f>Hilfstabelle!F4310/11</f>
        <v>0</v>
      </c>
      <c r="L4310" s="107">
        <f>Hilfstabelle!G4310/sinks!$G$3</f>
        <v>0.18860259055435297</v>
      </c>
    </row>
    <row r="4311" spans="1:12" x14ac:dyDescent="0.25">
      <c r="A4311" s="89">
        <v>41088.541666666664</v>
      </c>
      <c r="B4311" s="4">
        <v>0.56856420539999997</v>
      </c>
      <c r="C4311" s="8">
        <v>0.54166666666666663</v>
      </c>
      <c r="D4311" s="8">
        <v>0</v>
      </c>
      <c r="E4311" s="8">
        <v>7.1428571428571425E-2</v>
      </c>
      <c r="F4311" s="8">
        <v>0.54166666666666663</v>
      </c>
      <c r="G4311" s="8">
        <v>0</v>
      </c>
      <c r="H4311" s="8">
        <v>7.1428571428571425E-2</v>
      </c>
      <c r="I4311" s="4" t="e">
        <f>#REF!/1.7</f>
        <v>#REF!</v>
      </c>
      <c r="J4311" s="4">
        <f>Hilfstabelle!C4311/3</f>
        <v>0.50489275</v>
      </c>
      <c r="K4311" s="96">
        <f>Hilfstabelle!F4311/11</f>
        <v>0</v>
      </c>
      <c r="L4311" s="107">
        <f>Hilfstabelle!G4311/sinks!$G$3</f>
        <v>0.17728541784714064</v>
      </c>
    </row>
    <row r="4312" spans="1:12" x14ac:dyDescent="0.25">
      <c r="A4312" s="89">
        <v>41088.583333333336</v>
      </c>
      <c r="B4312" s="4">
        <v>0.57449219770000004</v>
      </c>
      <c r="C4312" s="8">
        <v>0.58333333333333337</v>
      </c>
      <c r="D4312" s="8">
        <v>0</v>
      </c>
      <c r="E4312" s="8">
        <v>6.6666666666666666E-2</v>
      </c>
      <c r="F4312" s="8">
        <v>0.58333333333333337</v>
      </c>
      <c r="G4312" s="8">
        <v>0</v>
      </c>
      <c r="H4312" s="8">
        <v>6.6666666666666666E-2</v>
      </c>
      <c r="I4312" s="4" t="e">
        <f>#REF!/1.7</f>
        <v>#REF!</v>
      </c>
      <c r="J4312" s="4">
        <f>Hilfstabelle!C4312/3</f>
        <v>0.50714099999999995</v>
      </c>
      <c r="K4312" s="96">
        <f>Hilfstabelle!F4312/11</f>
        <v>0</v>
      </c>
      <c r="L4312" s="107">
        <f>Hilfstabelle!G4312/sinks!$G$3</f>
        <v>0.16684564392284693</v>
      </c>
    </row>
    <row r="4313" spans="1:12" x14ac:dyDescent="0.25">
      <c r="A4313" s="89">
        <v>41088.625</v>
      </c>
      <c r="B4313" s="4">
        <v>0.59201464559999994</v>
      </c>
      <c r="C4313" s="8">
        <v>0.625</v>
      </c>
      <c r="D4313" s="8">
        <v>0</v>
      </c>
      <c r="E4313" s="8">
        <v>6.25E-2</v>
      </c>
      <c r="F4313" s="8">
        <v>0.625</v>
      </c>
      <c r="G4313" s="8">
        <v>0</v>
      </c>
      <c r="H4313" s="8">
        <v>6.25E-2</v>
      </c>
      <c r="I4313" s="4" t="e">
        <f>#REF!/1.7</f>
        <v>#REF!</v>
      </c>
      <c r="J4313" s="4">
        <f>Hilfstabelle!C4313/3</f>
        <v>0.50826800000000005</v>
      </c>
      <c r="K4313" s="96">
        <f>Hilfstabelle!F4313/11</f>
        <v>0</v>
      </c>
      <c r="L4313" s="107">
        <f>Hilfstabelle!G4313/sinks!$G$3</f>
        <v>0.17256780989840378</v>
      </c>
    </row>
    <row r="4314" spans="1:12" x14ac:dyDescent="0.25">
      <c r="A4314" s="89">
        <v>41088.666666666664</v>
      </c>
      <c r="B4314" s="4">
        <v>0.6036962776</v>
      </c>
      <c r="C4314" s="8">
        <v>0.66666666666666663</v>
      </c>
      <c r="D4314" s="8">
        <v>0</v>
      </c>
      <c r="E4314" s="8">
        <v>5.8823529411764705E-2</v>
      </c>
      <c r="F4314" s="8">
        <v>0.66666666666666663</v>
      </c>
      <c r="G4314" s="8">
        <v>0</v>
      </c>
      <c r="H4314" s="8">
        <v>5.8823529411764705E-2</v>
      </c>
      <c r="I4314" s="4" t="e">
        <f>#REF!/1.7</f>
        <v>#REF!</v>
      </c>
      <c r="J4314" s="4">
        <f>Hilfstabelle!C4314/3</f>
        <v>0.50729625</v>
      </c>
      <c r="K4314" s="96">
        <f>Hilfstabelle!F4314/11</f>
        <v>0</v>
      </c>
      <c r="L4314" s="107">
        <f>Hilfstabelle!G4314/sinks!$G$3</f>
        <v>0.17691665603982687</v>
      </c>
    </row>
    <row r="4315" spans="1:12" x14ac:dyDescent="0.25">
      <c r="A4315" s="89">
        <v>41088.708333333336</v>
      </c>
      <c r="B4315" s="4">
        <v>0.59567605270000001</v>
      </c>
      <c r="C4315" s="8">
        <v>0.70833333333333337</v>
      </c>
      <c r="D4315" s="8">
        <v>0</v>
      </c>
      <c r="E4315" s="8">
        <v>5.5555555555555552E-2</v>
      </c>
      <c r="F4315" s="8">
        <v>0.70833333333333337</v>
      </c>
      <c r="G4315" s="8">
        <v>0</v>
      </c>
      <c r="H4315" s="8">
        <v>5.5555555555555552E-2</v>
      </c>
      <c r="I4315" s="4" t="e">
        <f>#REF!/1.7</f>
        <v>#REF!</v>
      </c>
      <c r="J4315" s="4">
        <f>Hilfstabelle!C4315/3</f>
        <v>0.50309300000000001</v>
      </c>
      <c r="K4315" s="96">
        <f>Hilfstabelle!F4315/11</f>
        <v>0</v>
      </c>
      <c r="L4315" s="107">
        <f>Hilfstabelle!G4315/sinks!$G$3</f>
        <v>0.18032452377638078</v>
      </c>
    </row>
    <row r="4316" spans="1:12" x14ac:dyDescent="0.25">
      <c r="A4316" s="89">
        <v>41088.75</v>
      </c>
      <c r="B4316" s="4">
        <v>0.59000958940000003</v>
      </c>
      <c r="C4316" s="8">
        <v>0.75</v>
      </c>
      <c r="D4316" s="8">
        <v>0</v>
      </c>
      <c r="E4316" s="8">
        <v>5.2631578947368418E-2</v>
      </c>
      <c r="F4316" s="8">
        <v>0.75</v>
      </c>
      <c r="G4316" s="8">
        <v>0</v>
      </c>
      <c r="H4316" s="8">
        <v>5.2631578947368418E-2</v>
      </c>
      <c r="I4316" s="4" t="e">
        <f>#REF!/1.7</f>
        <v>#REF!</v>
      </c>
      <c r="J4316" s="4">
        <f>Hilfstabelle!C4316/3</f>
        <v>0.49334675</v>
      </c>
      <c r="K4316" s="96">
        <f>Hilfstabelle!F4316/11</f>
        <v>0</v>
      </c>
      <c r="L4316" s="107">
        <f>Hilfstabelle!G4316/sinks!$G$3</f>
        <v>0.17864602175688415</v>
      </c>
    </row>
    <row r="4317" spans="1:12" x14ac:dyDescent="0.25">
      <c r="A4317" s="89">
        <v>41088.791666666664</v>
      </c>
      <c r="B4317" s="4">
        <v>0.57475372680000003</v>
      </c>
      <c r="C4317" s="8">
        <v>0.79166666666666663</v>
      </c>
      <c r="D4317" s="8">
        <v>0</v>
      </c>
      <c r="E4317" s="8">
        <v>0.05</v>
      </c>
      <c r="F4317" s="8">
        <v>0.79166666666666663</v>
      </c>
      <c r="G4317" s="8">
        <v>0</v>
      </c>
      <c r="H4317" s="8">
        <v>0.05</v>
      </c>
      <c r="I4317" s="4" t="e">
        <f>#REF!/1.7</f>
        <v>#REF!</v>
      </c>
      <c r="J4317" s="4">
        <f>Hilfstabelle!C4317/3</f>
        <v>0.485176</v>
      </c>
      <c r="K4317" s="96">
        <f>Hilfstabelle!F4317/11</f>
        <v>0</v>
      </c>
      <c r="L4317" s="107">
        <f>Hilfstabelle!G4317/sinks!$G$3</f>
        <v>0.17160139964475415</v>
      </c>
    </row>
    <row r="4318" spans="1:12" x14ac:dyDescent="0.25">
      <c r="A4318" s="89">
        <v>41088.833333333336</v>
      </c>
      <c r="B4318" s="4">
        <v>0.56743091270000001</v>
      </c>
      <c r="C4318" s="8">
        <v>0.83333333333333337</v>
      </c>
      <c r="D4318" s="8">
        <v>0</v>
      </c>
      <c r="E4318" s="8">
        <v>4.7619047619047616E-2</v>
      </c>
      <c r="F4318" s="8">
        <v>0.83333333333333337</v>
      </c>
      <c r="G4318" s="8">
        <v>0</v>
      </c>
      <c r="H4318" s="8">
        <v>4.7619047619047616E-2</v>
      </c>
      <c r="I4318" s="4" t="e">
        <f>#REF!/1.7</f>
        <v>#REF!</v>
      </c>
      <c r="J4318" s="4">
        <f>Hilfstabelle!C4318/3</f>
        <v>0.48266900000000001</v>
      </c>
      <c r="K4318" s="96">
        <f>Hilfstabelle!F4318/11</f>
        <v>0</v>
      </c>
      <c r="L4318" s="107">
        <f>Hilfstabelle!G4318/sinks!$G$3</f>
        <v>0.15971201033998608</v>
      </c>
    </row>
    <row r="4319" spans="1:12" x14ac:dyDescent="0.25">
      <c r="A4319" s="89">
        <v>41088.875</v>
      </c>
      <c r="B4319" s="4">
        <v>0.53168860610000002</v>
      </c>
      <c r="C4319" s="8">
        <v>0.875</v>
      </c>
      <c r="D4319" s="8">
        <v>0</v>
      </c>
      <c r="E4319" s="8">
        <v>4.5454545454545456E-2</v>
      </c>
      <c r="F4319" s="8">
        <v>0.875</v>
      </c>
      <c r="G4319" s="8">
        <v>0</v>
      </c>
      <c r="H4319" s="8">
        <v>4.5454545454545456E-2</v>
      </c>
      <c r="I4319" s="4" t="e">
        <f>#REF!/1.7</f>
        <v>#REF!</v>
      </c>
      <c r="J4319" s="4">
        <f>Hilfstabelle!C4319/3</f>
        <v>0.47874174999999997</v>
      </c>
      <c r="K4319" s="96">
        <f>Hilfstabelle!F4319/11</f>
        <v>0</v>
      </c>
      <c r="L4319" s="107">
        <f>Hilfstabelle!G4319/sinks!$G$3</f>
        <v>0.1446309240132963</v>
      </c>
    </row>
    <row r="4320" spans="1:12" x14ac:dyDescent="0.25">
      <c r="A4320" s="89">
        <v>41088.916666666664</v>
      </c>
      <c r="B4320" s="4">
        <v>0.51373027630000001</v>
      </c>
      <c r="C4320" s="8">
        <v>0.91666666666666663</v>
      </c>
      <c r="D4320" s="8">
        <v>0</v>
      </c>
      <c r="E4320" s="8">
        <v>4.3478260869565216E-2</v>
      </c>
      <c r="F4320" s="8">
        <v>0.91666666666666663</v>
      </c>
      <c r="G4320" s="8">
        <v>0</v>
      </c>
      <c r="H4320" s="8">
        <v>4.3478260869565216E-2</v>
      </c>
      <c r="I4320" s="4" t="e">
        <f>#REF!/1.7</f>
        <v>#REF!</v>
      </c>
      <c r="J4320" s="4">
        <f>Hilfstabelle!C4320/3</f>
        <v>0.47509625000000005</v>
      </c>
      <c r="K4320" s="96">
        <f>Hilfstabelle!F4320/11</f>
        <v>0</v>
      </c>
      <c r="L4320" s="107">
        <f>Hilfstabelle!G4320/sinks!$G$3</f>
        <v>0.13552632214996588</v>
      </c>
    </row>
    <row r="4321" spans="1:12" x14ac:dyDescent="0.25">
      <c r="A4321" s="89">
        <v>41088.958333333336</v>
      </c>
      <c r="B4321" s="4">
        <v>0.48783889809999997</v>
      </c>
      <c r="C4321" s="8">
        <v>0.95833333333333337</v>
      </c>
      <c r="D4321" s="8">
        <v>0</v>
      </c>
      <c r="E4321" s="8">
        <v>4.1666666666666664E-2</v>
      </c>
      <c r="F4321" s="8">
        <v>0.95833333333333337</v>
      </c>
      <c r="G4321" s="8">
        <v>0</v>
      </c>
      <c r="H4321" s="8">
        <v>4.1666666666666664E-2</v>
      </c>
      <c r="I4321" s="4" t="e">
        <f>#REF!/1.7</f>
        <v>#REF!</v>
      </c>
      <c r="J4321" s="4">
        <f>Hilfstabelle!C4321/3</f>
        <v>0.47244550000000007</v>
      </c>
      <c r="K4321" s="96">
        <f>Hilfstabelle!F4321/11</f>
        <v>0</v>
      </c>
      <c r="L4321" s="107">
        <f>Hilfstabelle!G4321/sinks!$G$3</f>
        <v>0.127782324196379</v>
      </c>
    </row>
    <row r="4322" spans="1:12" x14ac:dyDescent="0.25">
      <c r="A4322" s="89">
        <v>41089</v>
      </c>
      <c r="B4322" s="4">
        <v>0.47755208789999998</v>
      </c>
      <c r="C4322" s="8">
        <v>0</v>
      </c>
      <c r="D4322" s="8">
        <v>0</v>
      </c>
      <c r="E4322" s="8">
        <v>1</v>
      </c>
      <c r="F4322" s="8">
        <v>0</v>
      </c>
      <c r="G4322" s="8">
        <v>0</v>
      </c>
      <c r="H4322" s="8">
        <v>1</v>
      </c>
      <c r="I4322" s="4" t="e">
        <f>#REF!/1.7</f>
        <v>#REF!</v>
      </c>
      <c r="J4322" s="4">
        <f>Hilfstabelle!C4322/3</f>
        <v>0.47024325</v>
      </c>
      <c r="K4322" s="96">
        <f>Hilfstabelle!F4322/11</f>
        <v>0</v>
      </c>
      <c r="L4322" s="107">
        <f>Hilfstabelle!G4322/sinks!$G$3</f>
        <v>0.12590036738664032</v>
      </c>
    </row>
    <row r="4323" spans="1:12" x14ac:dyDescent="0.25">
      <c r="A4323" s="89">
        <v>41089.041666666664</v>
      </c>
      <c r="B4323" s="4">
        <v>0.471972801</v>
      </c>
      <c r="C4323" s="8">
        <v>4.1666666666666664E-2</v>
      </c>
      <c r="D4323" s="8">
        <v>0</v>
      </c>
      <c r="E4323" s="8">
        <v>0.5</v>
      </c>
      <c r="F4323" s="8">
        <v>4.1666666666666664E-2</v>
      </c>
      <c r="G4323" s="8">
        <v>0</v>
      </c>
      <c r="H4323" s="8">
        <v>0.5</v>
      </c>
      <c r="I4323" s="4" t="e">
        <f>#REF!/1.7</f>
        <v>#REF!</v>
      </c>
      <c r="J4323" s="4">
        <f>Hilfstabelle!C4323/3</f>
        <v>0.46832275000000001</v>
      </c>
      <c r="K4323" s="96">
        <f>Hilfstabelle!F4323/11</f>
        <v>0</v>
      </c>
      <c r="L4323" s="107">
        <f>Hilfstabelle!G4323/sinks!$G$3</f>
        <v>0.1217804078842394</v>
      </c>
    </row>
    <row r="4324" spans="1:12" x14ac:dyDescent="0.25">
      <c r="A4324" s="89">
        <v>41089.083333333336</v>
      </c>
      <c r="B4324" s="4">
        <v>0.4988231192</v>
      </c>
      <c r="C4324" s="8">
        <v>8.3333333333333329E-2</v>
      </c>
      <c r="D4324" s="8">
        <v>0</v>
      </c>
      <c r="E4324" s="8">
        <v>0.33333333333333331</v>
      </c>
      <c r="F4324" s="8">
        <v>8.3333333333333329E-2</v>
      </c>
      <c r="G4324" s="8">
        <v>0</v>
      </c>
      <c r="H4324" s="8">
        <v>0.33333333333333331</v>
      </c>
      <c r="I4324" s="4" t="e">
        <f>#REF!/1.7</f>
        <v>#REF!</v>
      </c>
      <c r="J4324" s="4">
        <f>Hilfstabelle!C4324/3</f>
        <v>0.46686800000000001</v>
      </c>
      <c r="K4324" s="96">
        <f>Hilfstabelle!F4324/11</f>
        <v>0</v>
      </c>
      <c r="L4324" s="107">
        <f>Hilfstabelle!G4324/sinks!$G$3</f>
        <v>0.12000017846962167</v>
      </c>
    </row>
    <row r="4325" spans="1:12" x14ac:dyDescent="0.25">
      <c r="A4325" s="89">
        <v>41089.125</v>
      </c>
      <c r="B4325" s="4">
        <v>0.57710748840000003</v>
      </c>
      <c r="C4325" s="8">
        <v>0.125</v>
      </c>
      <c r="D4325" s="8">
        <v>0</v>
      </c>
      <c r="E4325" s="8">
        <v>0.25</v>
      </c>
      <c r="F4325" s="8">
        <v>0.125</v>
      </c>
      <c r="G4325" s="8">
        <v>0</v>
      </c>
      <c r="H4325" s="8">
        <v>0.25</v>
      </c>
      <c r="I4325" s="4" t="e">
        <f>#REF!/1.7</f>
        <v>#REF!</v>
      </c>
      <c r="J4325" s="4">
        <f>Hilfstabelle!C4325/3</f>
        <v>0.46718425000000002</v>
      </c>
      <c r="K4325" s="96">
        <f>Hilfstabelle!F4325/11</f>
        <v>0</v>
      </c>
      <c r="L4325" s="107">
        <f>Hilfstabelle!G4325/sinks!$G$3</f>
        <v>0.11802921018915211</v>
      </c>
    </row>
    <row r="4326" spans="1:12" x14ac:dyDescent="0.25">
      <c r="A4326" s="89">
        <v>41089.166666666664</v>
      </c>
      <c r="B4326" s="4">
        <v>0.70394908899999997</v>
      </c>
      <c r="C4326" s="8">
        <v>0.16666666666666666</v>
      </c>
      <c r="D4326" s="8">
        <v>0</v>
      </c>
      <c r="E4326" s="8">
        <v>0.2</v>
      </c>
      <c r="F4326" s="8">
        <v>0.16666666666666666</v>
      </c>
      <c r="G4326" s="8">
        <v>0</v>
      </c>
      <c r="H4326" s="8">
        <v>0.2</v>
      </c>
      <c r="I4326" s="4" t="e">
        <f>#REF!/1.7</f>
        <v>#REF!</v>
      </c>
      <c r="J4326" s="4">
        <f>Hilfstabelle!C4326/3</f>
        <v>0.47139900000000007</v>
      </c>
      <c r="K4326" s="96">
        <f>Hilfstabelle!F4326/11</f>
        <v>0</v>
      </c>
      <c r="L4326" s="107">
        <f>Hilfstabelle!G4326/sinks!$G$3</f>
        <v>0.11570219602575904</v>
      </c>
    </row>
    <row r="4327" spans="1:12" x14ac:dyDescent="0.25">
      <c r="A4327" s="89">
        <v>41089.208333333336</v>
      </c>
      <c r="B4327" s="4">
        <v>0.78816145059999998</v>
      </c>
      <c r="C4327" s="8">
        <v>0.20833333333333334</v>
      </c>
      <c r="D4327" s="8">
        <v>0</v>
      </c>
      <c r="E4327" s="8">
        <v>0.16666666666666666</v>
      </c>
      <c r="F4327" s="8">
        <v>0.20833333333333334</v>
      </c>
      <c r="G4327" s="8">
        <v>0</v>
      </c>
      <c r="H4327" s="8">
        <v>0.16666666666666666</v>
      </c>
      <c r="I4327" s="4" t="e">
        <f>#REF!/1.7</f>
        <v>#REF!</v>
      </c>
      <c r="J4327" s="4">
        <f>Hilfstabelle!C4327/3</f>
        <v>0.47963300000000003</v>
      </c>
      <c r="K4327" s="96">
        <f>Hilfstabelle!F4327/11</f>
        <v>0</v>
      </c>
      <c r="L4327" s="107">
        <f>Hilfstabelle!G4327/sinks!$G$3</f>
        <v>0.11418900102333401</v>
      </c>
    </row>
    <row r="4328" spans="1:12" x14ac:dyDescent="0.25">
      <c r="A4328" s="89">
        <v>41089.25</v>
      </c>
      <c r="B4328" s="4">
        <v>0.81963211579999995</v>
      </c>
      <c r="C4328" s="8">
        <v>0.25</v>
      </c>
      <c r="D4328" s="8">
        <v>0</v>
      </c>
      <c r="E4328" s="8">
        <v>0.14285714285714285</v>
      </c>
      <c r="F4328" s="8">
        <v>0.25</v>
      </c>
      <c r="G4328" s="8">
        <v>0</v>
      </c>
      <c r="H4328" s="8">
        <v>0.14285714285714285</v>
      </c>
      <c r="I4328" s="4" t="e">
        <f>#REF!/1.7</f>
        <v>#REF!</v>
      </c>
      <c r="J4328" s="4">
        <f>Hilfstabelle!C4328/3</f>
        <v>0.4918575</v>
      </c>
      <c r="K4328" s="96">
        <f>Hilfstabelle!F4328/11</f>
        <v>0</v>
      </c>
      <c r="L4328" s="107">
        <f>Hilfstabelle!G4328/sinks!$G$3</f>
        <v>0.13177512445487868</v>
      </c>
    </row>
    <row r="4329" spans="1:12" x14ac:dyDescent="0.25">
      <c r="A4329" s="89">
        <v>41089.291666666664</v>
      </c>
      <c r="B4329" s="4">
        <v>0.83201115859999997</v>
      </c>
      <c r="C4329" s="8">
        <v>0.29166666666666669</v>
      </c>
      <c r="D4329" s="8">
        <v>0</v>
      </c>
      <c r="E4329" s="8">
        <v>0.125</v>
      </c>
      <c r="F4329" s="8">
        <v>0.29166666666666669</v>
      </c>
      <c r="G4329" s="8">
        <v>0</v>
      </c>
      <c r="H4329" s="8">
        <v>0.125</v>
      </c>
      <c r="I4329" s="4" t="e">
        <f>#REF!/1.7</f>
        <v>#REF!</v>
      </c>
      <c r="J4329" s="4">
        <f>Hilfstabelle!C4329/3</f>
        <v>0.50468000000000002</v>
      </c>
      <c r="K4329" s="96">
        <f>Hilfstabelle!F4329/11</f>
        <v>0</v>
      </c>
      <c r="L4329" s="107">
        <f>Hilfstabelle!G4329/sinks!$G$3</f>
        <v>0.13790420001091952</v>
      </c>
    </row>
    <row r="4330" spans="1:12" x14ac:dyDescent="0.25">
      <c r="A4330" s="89">
        <v>41089.333333333336</v>
      </c>
      <c r="B4330" s="4">
        <v>0.84639525760000001</v>
      </c>
      <c r="C4330" s="8">
        <v>0.33333333333333331</v>
      </c>
      <c r="D4330" s="8">
        <v>0</v>
      </c>
      <c r="E4330" s="8">
        <v>0.1111111111111111</v>
      </c>
      <c r="F4330" s="8">
        <v>0.33333333333333331</v>
      </c>
      <c r="G4330" s="8">
        <v>0</v>
      </c>
      <c r="H4330" s="8">
        <v>0.1111111111111111</v>
      </c>
      <c r="I4330" s="4" t="e">
        <f>#REF!/1.7</f>
        <v>#REF!</v>
      </c>
      <c r="J4330" s="4">
        <f>Hilfstabelle!C4330/3</f>
        <v>0.50947550000000008</v>
      </c>
      <c r="K4330" s="96">
        <f>Hilfstabelle!F4330/11</f>
        <v>0</v>
      </c>
      <c r="L4330" s="107">
        <f>Hilfstabelle!G4330/sinks!$G$3</f>
        <v>0.15846584974975372</v>
      </c>
    </row>
    <row r="4331" spans="1:12" x14ac:dyDescent="0.25">
      <c r="A4331" s="89">
        <v>41089.375</v>
      </c>
      <c r="B4331" s="4">
        <v>0.84848749020000003</v>
      </c>
      <c r="C4331" s="8">
        <v>0.375</v>
      </c>
      <c r="D4331" s="8">
        <v>0</v>
      </c>
      <c r="E4331" s="8">
        <v>0.1</v>
      </c>
      <c r="F4331" s="8">
        <v>0.375</v>
      </c>
      <c r="G4331" s="8">
        <v>0</v>
      </c>
      <c r="H4331" s="8">
        <v>0.1</v>
      </c>
      <c r="I4331" s="4" t="e">
        <f>#REF!/1.7</f>
        <v>#REF!</v>
      </c>
      <c r="J4331" s="4">
        <f>Hilfstabelle!C4331/3</f>
        <v>0.50703175</v>
      </c>
      <c r="K4331" s="96">
        <f>Hilfstabelle!F4331/11</f>
        <v>0</v>
      </c>
      <c r="L4331" s="107">
        <f>Hilfstabelle!G4331/sinks!$G$3</f>
        <v>0.17804837331054821</v>
      </c>
    </row>
    <row r="4332" spans="1:12" x14ac:dyDescent="0.25">
      <c r="A4332" s="89">
        <v>41089.416666666664</v>
      </c>
      <c r="B4332" s="4">
        <v>0.81745270680000004</v>
      </c>
      <c r="C4332" s="8">
        <v>0.41666666666666669</v>
      </c>
      <c r="D4332" s="8">
        <v>0</v>
      </c>
      <c r="E4332" s="8">
        <v>9.0909090909090912E-2</v>
      </c>
      <c r="F4332" s="8">
        <v>0.41666666666666669</v>
      </c>
      <c r="G4332" s="8">
        <v>0</v>
      </c>
      <c r="H4332" s="8">
        <v>9.0909090909090912E-2</v>
      </c>
      <c r="I4332" s="4" t="e">
        <f>#REF!/1.7</f>
        <v>#REF!</v>
      </c>
      <c r="J4332" s="4">
        <f>Hilfstabelle!C4332/3</f>
        <v>0.50689949999999995</v>
      </c>
      <c r="K4332" s="96">
        <f>Hilfstabelle!F4332/11</f>
        <v>0</v>
      </c>
      <c r="L4332" s="107">
        <f>Hilfstabelle!G4332/sinks!$G$3</f>
        <v>0.18204117356904781</v>
      </c>
    </row>
    <row r="4333" spans="1:12" x14ac:dyDescent="0.25">
      <c r="A4333" s="89">
        <v>41089.458333333336</v>
      </c>
      <c r="B4333" s="4">
        <v>0.80542236950000001</v>
      </c>
      <c r="C4333" s="8">
        <v>0.45833333333333331</v>
      </c>
      <c r="D4333" s="8">
        <v>0</v>
      </c>
      <c r="E4333" s="8">
        <v>8.3333333333333329E-2</v>
      </c>
      <c r="F4333" s="8">
        <v>0.45833333333333331</v>
      </c>
      <c r="G4333" s="8">
        <v>0</v>
      </c>
      <c r="H4333" s="8">
        <v>8.3333333333333329E-2</v>
      </c>
      <c r="I4333" s="4" t="e">
        <f>#REF!/1.7</f>
        <v>#REF!</v>
      </c>
      <c r="J4333" s="4">
        <f>Hilfstabelle!C4333/3</f>
        <v>0.51195950000000001</v>
      </c>
      <c r="K4333" s="96">
        <f>Hilfstabelle!F4333/11</f>
        <v>0</v>
      </c>
      <c r="L4333" s="107">
        <f>Hilfstabelle!G4333/sinks!$G$3</f>
        <v>0.18555076870072265</v>
      </c>
    </row>
    <row r="4334" spans="1:12" x14ac:dyDescent="0.25">
      <c r="A4334" s="89">
        <v>41089.5</v>
      </c>
      <c r="B4334" s="4">
        <v>0.79801237899999999</v>
      </c>
      <c r="C4334" s="8">
        <v>0.5</v>
      </c>
      <c r="D4334" s="8">
        <v>0</v>
      </c>
      <c r="E4334" s="8">
        <v>7.6923076923076927E-2</v>
      </c>
      <c r="F4334" s="8">
        <v>0.5</v>
      </c>
      <c r="G4334" s="8">
        <v>0</v>
      </c>
      <c r="H4334" s="8">
        <v>7.6923076923076927E-2</v>
      </c>
      <c r="I4334" s="4" t="e">
        <f>#REF!/1.7</f>
        <v>#REF!</v>
      </c>
      <c r="J4334" s="4">
        <f>Hilfstabelle!C4334/3</f>
        <v>0.51824999999999999</v>
      </c>
      <c r="K4334" s="96">
        <f>Hilfstabelle!F4334/11</f>
        <v>0</v>
      </c>
      <c r="L4334" s="107">
        <f>Hilfstabelle!G4334/sinks!$G$3</f>
        <v>0.18860259055435297</v>
      </c>
    </row>
    <row r="4335" spans="1:12" x14ac:dyDescent="0.25">
      <c r="A4335" s="89">
        <v>41089.541666666664</v>
      </c>
      <c r="B4335" s="4">
        <v>0.78676662890000004</v>
      </c>
      <c r="C4335" s="8">
        <v>0.54166666666666663</v>
      </c>
      <c r="D4335" s="8">
        <v>0</v>
      </c>
      <c r="E4335" s="8">
        <v>7.1428571428571425E-2</v>
      </c>
      <c r="F4335" s="8">
        <v>0.54166666666666663</v>
      </c>
      <c r="G4335" s="8">
        <v>0</v>
      </c>
      <c r="H4335" s="8">
        <v>7.1428571428571425E-2</v>
      </c>
      <c r="I4335" s="4" t="e">
        <f>#REF!/1.7</f>
        <v>#REF!</v>
      </c>
      <c r="J4335" s="4">
        <f>Hilfstabelle!C4335/3</f>
        <v>0.52171725000000002</v>
      </c>
      <c r="K4335" s="96">
        <f>Hilfstabelle!F4335/11</f>
        <v>0</v>
      </c>
      <c r="L4335" s="107">
        <f>Hilfstabelle!G4335/sinks!$G$3</f>
        <v>0.17728541784714064</v>
      </c>
    </row>
    <row r="4336" spans="1:12" x14ac:dyDescent="0.25">
      <c r="A4336" s="89">
        <v>41089.583333333336</v>
      </c>
      <c r="B4336" s="4">
        <v>0.7723825299</v>
      </c>
      <c r="C4336" s="8">
        <v>0.58333333333333337</v>
      </c>
      <c r="D4336" s="8">
        <v>0</v>
      </c>
      <c r="E4336" s="8">
        <v>6.6666666666666666E-2</v>
      </c>
      <c r="F4336" s="8">
        <v>0.58333333333333337</v>
      </c>
      <c r="G4336" s="8">
        <v>0</v>
      </c>
      <c r="H4336" s="8">
        <v>6.6666666666666666E-2</v>
      </c>
      <c r="I4336" s="4" t="e">
        <f>#REF!/1.7</f>
        <v>#REF!</v>
      </c>
      <c r="J4336" s="4">
        <f>Hilfstabelle!C4336/3</f>
        <v>0.52390800000000004</v>
      </c>
      <c r="K4336" s="96">
        <f>Hilfstabelle!F4336/11</f>
        <v>1</v>
      </c>
      <c r="L4336" s="107">
        <f>Hilfstabelle!G4336/sinks!$G$3</f>
        <v>0.83952961608058863</v>
      </c>
    </row>
    <row r="4337" spans="1:12" x14ac:dyDescent="0.25">
      <c r="A4337" s="89">
        <v>41089.625</v>
      </c>
      <c r="B4337" s="4">
        <v>0.76880829920000004</v>
      </c>
      <c r="C4337" s="8">
        <v>0.625</v>
      </c>
      <c r="D4337" s="8">
        <v>0</v>
      </c>
      <c r="E4337" s="8">
        <v>6.25E-2</v>
      </c>
      <c r="F4337" s="8">
        <v>0.625</v>
      </c>
      <c r="G4337" s="8">
        <v>0</v>
      </c>
      <c r="H4337" s="8">
        <v>6.25E-2</v>
      </c>
      <c r="I4337" s="4" t="e">
        <f>#REF!/1.7</f>
        <v>#REF!</v>
      </c>
      <c r="J4337" s="4">
        <f>Hilfstabelle!C4337/3</f>
        <v>0.51755424999999999</v>
      </c>
      <c r="K4337" s="96">
        <f>Hilfstabelle!F4337/11</f>
        <v>1</v>
      </c>
      <c r="L4337" s="107">
        <f>Hilfstabelle!G4337/sinks!$G$3</f>
        <v>0.84525178205614548</v>
      </c>
    </row>
    <row r="4338" spans="1:12" x14ac:dyDescent="0.25">
      <c r="A4338" s="89">
        <v>41089.666666666664</v>
      </c>
      <c r="B4338" s="4">
        <v>0.74840903150000004</v>
      </c>
      <c r="C4338" s="8">
        <v>0.66666666666666663</v>
      </c>
      <c r="D4338" s="8">
        <v>0</v>
      </c>
      <c r="E4338" s="8">
        <v>5.8823529411764705E-2</v>
      </c>
      <c r="F4338" s="8">
        <v>0.66666666666666663</v>
      </c>
      <c r="G4338" s="8">
        <v>0</v>
      </c>
      <c r="H4338" s="8">
        <v>5.8823529411764705E-2</v>
      </c>
      <c r="I4338" s="4" t="e">
        <f>#REF!/1.7</f>
        <v>#REF!</v>
      </c>
      <c r="J4338" s="4">
        <f>Hilfstabelle!C4338/3</f>
        <v>0.51105100000000003</v>
      </c>
      <c r="K4338" s="96">
        <f>Hilfstabelle!F4338/11</f>
        <v>0</v>
      </c>
      <c r="L4338" s="107">
        <f>Hilfstabelle!G4338/sinks!$G$3</f>
        <v>0.17691665603982687</v>
      </c>
    </row>
    <row r="4339" spans="1:12" x14ac:dyDescent="0.25">
      <c r="A4339" s="89">
        <v>41089.708333333336</v>
      </c>
      <c r="B4339" s="4">
        <v>0.7058669689</v>
      </c>
      <c r="C4339" s="8">
        <v>0.70833333333333337</v>
      </c>
      <c r="D4339" s="8">
        <v>0</v>
      </c>
      <c r="E4339" s="8">
        <v>5.5555555555555552E-2</v>
      </c>
      <c r="F4339" s="8">
        <v>0.70833333333333337</v>
      </c>
      <c r="G4339" s="8">
        <v>0</v>
      </c>
      <c r="H4339" s="8">
        <v>5.5555555555555552E-2</v>
      </c>
      <c r="I4339" s="4" t="e">
        <f>#REF!/1.7</f>
        <v>#REF!</v>
      </c>
      <c r="J4339" s="4">
        <f>Hilfstabelle!C4339/3</f>
        <v>0.50333450000000002</v>
      </c>
      <c r="K4339" s="96">
        <f>Hilfstabelle!F4339/11</f>
        <v>0</v>
      </c>
      <c r="L4339" s="107">
        <f>Hilfstabelle!G4339/sinks!$G$3</f>
        <v>0.18032452377638078</v>
      </c>
    </row>
    <row r="4340" spans="1:12" x14ac:dyDescent="0.25">
      <c r="A4340" s="89">
        <v>41089.75</v>
      </c>
      <c r="B4340" s="4">
        <v>0.68433440850000005</v>
      </c>
      <c r="C4340" s="8">
        <v>0.75</v>
      </c>
      <c r="D4340" s="8">
        <v>0</v>
      </c>
      <c r="E4340" s="8">
        <v>5.2631578947368418E-2</v>
      </c>
      <c r="F4340" s="8">
        <v>0.75</v>
      </c>
      <c r="G4340" s="8">
        <v>0</v>
      </c>
      <c r="H4340" s="8">
        <v>5.2631578947368418E-2</v>
      </c>
      <c r="I4340" s="4" t="e">
        <f>#REF!/1.7</f>
        <v>#REF!</v>
      </c>
      <c r="J4340" s="4">
        <f>Hilfstabelle!C4340/3</f>
        <v>0.49658399999999997</v>
      </c>
      <c r="K4340" s="96">
        <f>Hilfstabelle!F4340/11</f>
        <v>0</v>
      </c>
      <c r="L4340" s="107">
        <f>Hilfstabelle!G4340/sinks!$G$3</f>
        <v>0.17864602175688415</v>
      </c>
    </row>
    <row r="4341" spans="1:12" x14ac:dyDescent="0.25">
      <c r="A4341" s="89">
        <v>41089.791666666664</v>
      </c>
      <c r="B4341" s="4">
        <v>0.67361171649999996</v>
      </c>
      <c r="C4341" s="8">
        <v>0.79166666666666663</v>
      </c>
      <c r="D4341" s="8">
        <v>0</v>
      </c>
      <c r="E4341" s="8">
        <v>0.05</v>
      </c>
      <c r="F4341" s="8">
        <v>0.79166666666666663</v>
      </c>
      <c r="G4341" s="8">
        <v>0</v>
      </c>
      <c r="H4341" s="8">
        <v>0.05</v>
      </c>
      <c r="I4341" s="4" t="e">
        <f>#REF!/1.7</f>
        <v>#REF!</v>
      </c>
      <c r="J4341" s="4">
        <f>Hilfstabelle!C4341/3</f>
        <v>0.48943675000000003</v>
      </c>
      <c r="K4341" s="96">
        <f>Hilfstabelle!F4341/11</f>
        <v>0</v>
      </c>
      <c r="L4341" s="107">
        <f>Hilfstabelle!G4341/sinks!$G$3</f>
        <v>0.17160139964475415</v>
      </c>
    </row>
    <row r="4342" spans="1:12" x14ac:dyDescent="0.25">
      <c r="A4342" s="89">
        <v>41089.833333333336</v>
      </c>
      <c r="B4342" s="4">
        <v>0.64580245839999995</v>
      </c>
      <c r="C4342" s="8">
        <v>0.83333333333333337</v>
      </c>
      <c r="D4342" s="8">
        <v>0</v>
      </c>
      <c r="E4342" s="8">
        <v>4.7619047619047616E-2</v>
      </c>
      <c r="F4342" s="8">
        <v>0.83333333333333337</v>
      </c>
      <c r="G4342" s="8">
        <v>0</v>
      </c>
      <c r="H4342" s="8">
        <v>4.7619047619047616E-2</v>
      </c>
      <c r="I4342" s="4" t="e">
        <f>#REF!/1.7</f>
        <v>#REF!</v>
      </c>
      <c r="J4342" s="4">
        <f>Hilfstabelle!C4342/3</f>
        <v>0.482462</v>
      </c>
      <c r="K4342" s="96">
        <f>Hilfstabelle!F4342/11</f>
        <v>0</v>
      </c>
      <c r="L4342" s="107">
        <f>Hilfstabelle!G4342/sinks!$G$3</f>
        <v>0.15971201033998608</v>
      </c>
    </row>
    <row r="4343" spans="1:12" x14ac:dyDescent="0.25">
      <c r="A4343" s="89">
        <v>41089.875</v>
      </c>
      <c r="B4343" s="4">
        <v>0.59445558359999995</v>
      </c>
      <c r="C4343" s="8">
        <v>0.875</v>
      </c>
      <c r="D4343" s="8">
        <v>0</v>
      </c>
      <c r="E4343" s="8">
        <v>4.5454545454545456E-2</v>
      </c>
      <c r="F4343" s="8">
        <v>0.875</v>
      </c>
      <c r="G4343" s="8">
        <v>0</v>
      </c>
      <c r="H4343" s="8">
        <v>4.5454545454545456E-2</v>
      </c>
      <c r="I4343" s="4" t="e">
        <f>#REF!/1.7</f>
        <v>#REF!</v>
      </c>
      <c r="J4343" s="4">
        <f>Hilfstabelle!C4343/3</f>
        <v>0.48215725000000004</v>
      </c>
      <c r="K4343" s="96">
        <f>Hilfstabelle!F4343/11</f>
        <v>0</v>
      </c>
      <c r="L4343" s="107">
        <f>Hilfstabelle!G4343/sinks!$G$3</f>
        <v>0.1446309240132963</v>
      </c>
    </row>
    <row r="4344" spans="1:12" x14ac:dyDescent="0.25">
      <c r="A4344" s="89">
        <v>41089.916666666664</v>
      </c>
      <c r="B4344" s="4">
        <v>0.55191352110000003</v>
      </c>
      <c r="C4344" s="8">
        <v>0.91666666666666663</v>
      </c>
      <c r="D4344" s="8">
        <v>0</v>
      </c>
      <c r="E4344" s="8">
        <v>4.3478260869565216E-2</v>
      </c>
      <c r="F4344" s="8">
        <v>0.91666666666666663</v>
      </c>
      <c r="G4344" s="8">
        <v>0</v>
      </c>
      <c r="H4344" s="8">
        <v>4.3478260869565216E-2</v>
      </c>
      <c r="I4344" s="4" t="e">
        <f>#REF!/1.7</f>
        <v>#REF!</v>
      </c>
      <c r="J4344" s="4">
        <f>Hilfstabelle!C4344/3</f>
        <v>0.47895450000000001</v>
      </c>
      <c r="K4344" s="96">
        <f>Hilfstabelle!F4344/11</f>
        <v>0</v>
      </c>
      <c r="L4344" s="107">
        <f>Hilfstabelle!G4344/sinks!$G$3</f>
        <v>0.13552632214996588</v>
      </c>
    </row>
    <row r="4345" spans="1:12" x14ac:dyDescent="0.25">
      <c r="A4345" s="89">
        <v>41089.958333333336</v>
      </c>
      <c r="B4345" s="4">
        <v>0.51364310000000002</v>
      </c>
      <c r="C4345" s="8">
        <v>0.95833333333333337</v>
      </c>
      <c r="D4345" s="8">
        <v>0</v>
      </c>
      <c r="E4345" s="8">
        <v>4.1666666666666664E-2</v>
      </c>
      <c r="F4345" s="8">
        <v>0.95833333333333337</v>
      </c>
      <c r="G4345" s="8">
        <v>0</v>
      </c>
      <c r="H4345" s="8">
        <v>4.1666666666666664E-2</v>
      </c>
      <c r="I4345" s="4" t="e">
        <f>#REF!/1.7</f>
        <v>#REF!</v>
      </c>
      <c r="J4345" s="4">
        <f>Hilfstabelle!C4345/3</f>
        <v>0.472779</v>
      </c>
      <c r="K4345" s="96">
        <f>Hilfstabelle!F4345/11</f>
        <v>0</v>
      </c>
      <c r="L4345" s="107">
        <f>Hilfstabelle!G4345/sinks!$G$3</f>
        <v>0.127782324196379</v>
      </c>
    </row>
    <row r="4346" spans="1:12" x14ac:dyDescent="0.25">
      <c r="A4346" s="89">
        <v>41090</v>
      </c>
      <c r="B4346" s="4">
        <v>0.50745357859999995</v>
      </c>
      <c r="C4346" s="8">
        <v>0</v>
      </c>
      <c r="D4346" s="8">
        <v>0</v>
      </c>
      <c r="E4346" s="8">
        <v>1</v>
      </c>
      <c r="F4346" s="8">
        <v>0</v>
      </c>
      <c r="G4346" s="8">
        <v>0</v>
      </c>
      <c r="H4346" s="8">
        <v>1</v>
      </c>
      <c r="I4346" s="4" t="e">
        <f>#REF!/1.7</f>
        <v>#REF!</v>
      </c>
      <c r="J4346" s="4">
        <f>Hilfstabelle!C4346/3</f>
        <v>0.46527524999999997</v>
      </c>
      <c r="K4346" s="96">
        <f>Hilfstabelle!F4346/11</f>
        <v>0</v>
      </c>
      <c r="L4346" s="107">
        <f>Hilfstabelle!G4346/sinks!$G$3</f>
        <v>0.12743899423784558</v>
      </c>
    </row>
    <row r="4347" spans="1:12" x14ac:dyDescent="0.25">
      <c r="A4347" s="89">
        <v>41090.041666666664</v>
      </c>
      <c r="B4347" s="4">
        <v>0.4974282974</v>
      </c>
      <c r="C4347" s="8">
        <v>4.1666666666666664E-2</v>
      </c>
      <c r="D4347" s="8">
        <v>0</v>
      </c>
      <c r="E4347" s="8">
        <v>0.5</v>
      </c>
      <c r="F4347" s="8">
        <v>4.1666666666666664E-2</v>
      </c>
      <c r="G4347" s="8">
        <v>0</v>
      </c>
      <c r="H4347" s="8">
        <v>0.5</v>
      </c>
      <c r="I4347" s="4" t="e">
        <f>#REF!/1.7</f>
        <v>#REF!</v>
      </c>
      <c r="J4347" s="4">
        <f>Hilfstabelle!C4347/3</f>
        <v>0.45904799999999996</v>
      </c>
      <c r="K4347" s="96">
        <f>Hilfstabelle!F4347/11</f>
        <v>0</v>
      </c>
      <c r="L4347" s="107">
        <f>Hilfstabelle!G4347/sinks!$G$3</f>
        <v>0.12330631881105453</v>
      </c>
    </row>
    <row r="4348" spans="1:12" x14ac:dyDescent="0.25">
      <c r="A4348" s="89">
        <v>41090.083333333336</v>
      </c>
      <c r="B4348" s="4">
        <v>0.51111498560000002</v>
      </c>
      <c r="C4348" s="8">
        <v>8.3333333333333329E-2</v>
      </c>
      <c r="D4348" s="8">
        <v>0</v>
      </c>
      <c r="E4348" s="8">
        <v>0.33333333333333331</v>
      </c>
      <c r="F4348" s="8">
        <v>8.3333333333333329E-2</v>
      </c>
      <c r="G4348" s="8">
        <v>0</v>
      </c>
      <c r="H4348" s="8">
        <v>0.33333333333333331</v>
      </c>
      <c r="I4348" s="4" t="e">
        <f>#REF!/1.7</f>
        <v>#REF!</v>
      </c>
      <c r="J4348" s="4">
        <f>Hilfstabelle!C4348/3</f>
        <v>0.45498850000000002</v>
      </c>
      <c r="K4348" s="96">
        <f>Hilfstabelle!F4348/11</f>
        <v>0</v>
      </c>
      <c r="L4348" s="107">
        <f>Hilfstabelle!G4348/sinks!$G$3</f>
        <v>0.12019091733547363</v>
      </c>
    </row>
    <row r="4349" spans="1:12" x14ac:dyDescent="0.25">
      <c r="A4349" s="89">
        <v>41090.125</v>
      </c>
      <c r="B4349" s="4">
        <v>0.58015866100000002</v>
      </c>
      <c r="C4349" s="8">
        <v>0.125</v>
      </c>
      <c r="D4349" s="8">
        <v>0</v>
      </c>
      <c r="E4349" s="8">
        <v>0.25</v>
      </c>
      <c r="F4349" s="8">
        <v>0.125</v>
      </c>
      <c r="G4349" s="8">
        <v>0</v>
      </c>
      <c r="H4349" s="8">
        <v>0.25</v>
      </c>
      <c r="I4349" s="4" t="e">
        <f>#REF!/1.7</f>
        <v>#REF!</v>
      </c>
      <c r="J4349" s="4">
        <f>Hilfstabelle!C4349/3</f>
        <v>0.45679975</v>
      </c>
      <c r="K4349" s="96">
        <f>Hilfstabelle!F4349/11</f>
        <v>0</v>
      </c>
      <c r="L4349" s="107">
        <f>Hilfstabelle!G4349/sinks!$G$3</f>
        <v>0.11754600506232736</v>
      </c>
    </row>
    <row r="4350" spans="1:12" x14ac:dyDescent="0.25">
      <c r="A4350" s="89">
        <v>41090.166666666664</v>
      </c>
      <c r="B4350" s="4">
        <v>0.67831923979999997</v>
      </c>
      <c r="C4350" s="8">
        <v>0.16666666666666666</v>
      </c>
      <c r="D4350" s="8">
        <v>0</v>
      </c>
      <c r="E4350" s="8">
        <v>0.2</v>
      </c>
      <c r="F4350" s="8">
        <v>0.16666666666666666</v>
      </c>
      <c r="G4350" s="8">
        <v>0</v>
      </c>
      <c r="H4350" s="8">
        <v>0.2</v>
      </c>
      <c r="I4350" s="4" t="e">
        <f>#REF!/1.7</f>
        <v>#REF!</v>
      </c>
      <c r="J4350" s="4">
        <f>Hilfstabelle!C4350/3</f>
        <v>0.46644825000000001</v>
      </c>
      <c r="K4350" s="96">
        <f>Hilfstabelle!F4350/11</f>
        <v>0</v>
      </c>
      <c r="L4350" s="107">
        <f>Hilfstabelle!G4350/sinks!$G$3</f>
        <v>0.11450689913308715</v>
      </c>
    </row>
    <row r="4351" spans="1:12" x14ac:dyDescent="0.25">
      <c r="A4351" s="89">
        <v>41090.208333333336</v>
      </c>
      <c r="B4351" s="4">
        <v>0.74910644230000001</v>
      </c>
      <c r="C4351" s="8">
        <v>0.20833333333333334</v>
      </c>
      <c r="D4351" s="8">
        <v>0</v>
      </c>
      <c r="E4351" s="8">
        <v>0.16666666666666666</v>
      </c>
      <c r="F4351" s="8">
        <v>0.20833333333333334</v>
      </c>
      <c r="G4351" s="8">
        <v>0</v>
      </c>
      <c r="H4351" s="8">
        <v>0.16666666666666666</v>
      </c>
      <c r="I4351" s="4" t="e">
        <f>#REF!/1.7</f>
        <v>#REF!</v>
      </c>
      <c r="J4351" s="4">
        <f>Hilfstabelle!C4351/3</f>
        <v>0.47227875000000002</v>
      </c>
      <c r="K4351" s="96">
        <f>Hilfstabelle!F4351/11</f>
        <v>0</v>
      </c>
      <c r="L4351" s="107">
        <f>Hilfstabelle!G4351/sinks!$G$3</f>
        <v>0.1113533498843358</v>
      </c>
    </row>
    <row r="4352" spans="1:12" x14ac:dyDescent="0.25">
      <c r="A4352" s="89">
        <v>41090.25</v>
      </c>
      <c r="B4352" s="4">
        <v>0.77290558799999998</v>
      </c>
      <c r="C4352" s="8">
        <v>0.25</v>
      </c>
      <c r="D4352" s="8">
        <v>0</v>
      </c>
      <c r="E4352" s="8">
        <v>0.14285714285714285</v>
      </c>
      <c r="F4352" s="8">
        <v>0.25</v>
      </c>
      <c r="G4352" s="8">
        <v>0</v>
      </c>
      <c r="H4352" s="8">
        <v>0.14285714285714285</v>
      </c>
      <c r="I4352" s="4" t="e">
        <f>#REF!/1.7</f>
        <v>#REF!</v>
      </c>
      <c r="J4352" s="4">
        <f>Hilfstabelle!C4352/3</f>
        <v>0.48212274999999999</v>
      </c>
      <c r="K4352" s="96">
        <f>Hilfstabelle!F4352/11</f>
        <v>0</v>
      </c>
      <c r="L4352" s="107">
        <f>Hilfstabelle!G4352/sinks!$G$3</f>
        <v>0.12620554957200331</v>
      </c>
    </row>
    <row r="4353" spans="1:12" x14ac:dyDescent="0.25">
      <c r="A4353" s="89">
        <v>41090.291666666664</v>
      </c>
      <c r="B4353" s="4">
        <v>0.78110016559999995</v>
      </c>
      <c r="C4353" s="8">
        <v>0.29166666666666669</v>
      </c>
      <c r="D4353" s="8">
        <v>0</v>
      </c>
      <c r="E4353" s="8">
        <v>0.125</v>
      </c>
      <c r="F4353" s="8">
        <v>0.29166666666666669</v>
      </c>
      <c r="G4353" s="8">
        <v>0</v>
      </c>
      <c r="H4353" s="8">
        <v>0.125</v>
      </c>
      <c r="I4353" s="4" t="e">
        <f>#REF!/1.7</f>
        <v>#REF!</v>
      </c>
      <c r="J4353" s="4">
        <f>Hilfstabelle!C4353/3</f>
        <v>0.49146075000000006</v>
      </c>
      <c r="K4353" s="96">
        <f>Hilfstabelle!F4353/11</f>
        <v>0</v>
      </c>
      <c r="L4353" s="107">
        <f>Hilfstabelle!G4353/sinks!$G$3</f>
        <v>0.13429287748412369</v>
      </c>
    </row>
    <row r="4354" spans="1:12" x14ac:dyDescent="0.25">
      <c r="A4354" s="89">
        <v>41090.333333333336</v>
      </c>
      <c r="B4354" s="4">
        <v>0.80097637519999998</v>
      </c>
      <c r="C4354" s="8">
        <v>0.33333333333333331</v>
      </c>
      <c r="D4354" s="8">
        <v>0</v>
      </c>
      <c r="E4354" s="8">
        <v>0.1111111111111111</v>
      </c>
      <c r="F4354" s="8">
        <v>0.33333333333333331</v>
      </c>
      <c r="G4354" s="8">
        <v>0</v>
      </c>
      <c r="H4354" s="8">
        <v>0.1111111111111111</v>
      </c>
      <c r="I4354" s="4" t="e">
        <f>#REF!/1.7</f>
        <v>#REF!</v>
      </c>
      <c r="J4354" s="4">
        <f>Hilfstabelle!C4354/3</f>
        <v>0.49834924999999997</v>
      </c>
      <c r="K4354" s="96">
        <f>Hilfstabelle!F4354/11</f>
        <v>0</v>
      </c>
      <c r="L4354" s="107">
        <f>Hilfstabelle!G4354/sinks!$G$3</f>
        <v>0.1643660386667723</v>
      </c>
    </row>
    <row r="4355" spans="1:12" x14ac:dyDescent="0.25">
      <c r="A4355" s="89">
        <v>41090.375</v>
      </c>
      <c r="B4355" s="4">
        <v>0.80620695669999998</v>
      </c>
      <c r="C4355" s="8">
        <v>0.375</v>
      </c>
      <c r="D4355" s="8">
        <v>0</v>
      </c>
      <c r="E4355" s="8">
        <v>0.1</v>
      </c>
      <c r="F4355" s="8">
        <v>0.375</v>
      </c>
      <c r="G4355" s="8">
        <v>0</v>
      </c>
      <c r="H4355" s="8">
        <v>0.1</v>
      </c>
      <c r="I4355" s="4" t="e">
        <f>#REF!/1.7</f>
        <v>#REF!</v>
      </c>
      <c r="J4355" s="4">
        <f>Hilfstabelle!C4355/3</f>
        <v>0.50277674999999999</v>
      </c>
      <c r="K4355" s="96">
        <f>Hilfstabelle!F4355/11</f>
        <v>0</v>
      </c>
      <c r="L4355" s="107">
        <f>Hilfstabelle!G4355/sinks!$G$3</f>
        <v>0.18137994550076125</v>
      </c>
    </row>
    <row r="4356" spans="1:12" x14ac:dyDescent="0.25">
      <c r="A4356" s="89">
        <v>41090.416666666664</v>
      </c>
      <c r="B4356" s="4">
        <v>0.79243309210000001</v>
      </c>
      <c r="C4356" s="8">
        <v>0.41666666666666669</v>
      </c>
      <c r="D4356" s="8">
        <v>0</v>
      </c>
      <c r="E4356" s="8">
        <v>9.0909090909090912E-2</v>
      </c>
      <c r="F4356" s="8">
        <v>0.41666666666666669</v>
      </c>
      <c r="G4356" s="8">
        <v>0</v>
      </c>
      <c r="H4356" s="8">
        <v>9.0909090909090912E-2</v>
      </c>
      <c r="I4356" s="4" t="e">
        <f>#REF!/1.7</f>
        <v>#REF!</v>
      </c>
      <c r="J4356" s="4">
        <f>Hilfstabelle!C4356/3</f>
        <v>0.50624975000000005</v>
      </c>
      <c r="K4356" s="96">
        <f>Hilfstabelle!F4356/11</f>
        <v>0</v>
      </c>
      <c r="L4356" s="107">
        <f>Hilfstabelle!G4356/sinks!$G$3</f>
        <v>0.17907836318614839</v>
      </c>
    </row>
    <row r="4357" spans="1:12" x14ac:dyDescent="0.25">
      <c r="A4357" s="89">
        <v>41090.458333333336</v>
      </c>
      <c r="B4357" s="4">
        <v>0.78153604740000004</v>
      </c>
      <c r="C4357" s="8">
        <v>0.45833333333333331</v>
      </c>
      <c r="D4357" s="8">
        <v>0</v>
      </c>
      <c r="E4357" s="8">
        <v>8.3333333333333329E-2</v>
      </c>
      <c r="F4357" s="8">
        <v>0.45833333333333331</v>
      </c>
      <c r="G4357" s="8">
        <v>0</v>
      </c>
      <c r="H4357" s="8">
        <v>8.3333333333333329E-2</v>
      </c>
      <c r="I4357" s="4" t="e">
        <f>#REF!/1.7</f>
        <v>#REF!</v>
      </c>
      <c r="J4357" s="4">
        <f>Hilfstabelle!C4357/3</f>
        <v>0.50947550000000008</v>
      </c>
      <c r="K4357" s="96">
        <f>Hilfstabelle!F4357/11</f>
        <v>0</v>
      </c>
      <c r="L4357" s="107">
        <f>Hilfstabelle!G4357/sinks!$G$3</f>
        <v>0.18270240163733439</v>
      </c>
    </row>
    <row r="4358" spans="1:12" x14ac:dyDescent="0.25">
      <c r="A4358" s="89">
        <v>41090.5</v>
      </c>
      <c r="B4358" s="4">
        <v>0.77726440590000001</v>
      </c>
      <c r="C4358" s="8">
        <v>0.5</v>
      </c>
      <c r="D4358" s="8">
        <v>0</v>
      </c>
      <c r="E4358" s="8">
        <v>7.6923076923076927E-2</v>
      </c>
      <c r="F4358" s="8">
        <v>0.5</v>
      </c>
      <c r="G4358" s="8">
        <v>0</v>
      </c>
      <c r="H4358" s="8">
        <v>7.6923076923076927E-2</v>
      </c>
      <c r="I4358" s="4" t="e">
        <f>#REF!/1.7</f>
        <v>#REF!</v>
      </c>
      <c r="J4358" s="4">
        <f>Hilfstabelle!C4358/3</f>
        <v>0.51204574999999997</v>
      </c>
      <c r="K4358" s="96">
        <f>Hilfstabelle!F4358/11</f>
        <v>0</v>
      </c>
      <c r="L4358" s="107">
        <f>Hilfstabelle!G4358/sinks!$G$3</f>
        <v>0.18387226668122603</v>
      </c>
    </row>
    <row r="4359" spans="1:12" x14ac:dyDescent="0.25">
      <c r="A4359" s="89">
        <v>41090.541666666664</v>
      </c>
      <c r="B4359" s="4">
        <v>0.76880829920000004</v>
      </c>
      <c r="C4359" s="8">
        <v>0.54166666666666663</v>
      </c>
      <c r="D4359" s="8">
        <v>0</v>
      </c>
      <c r="E4359" s="8">
        <v>7.1428571428571425E-2</v>
      </c>
      <c r="F4359" s="8">
        <v>0.54166666666666663</v>
      </c>
      <c r="G4359" s="8">
        <v>0</v>
      </c>
      <c r="H4359" s="8">
        <v>7.1428571428571425E-2</v>
      </c>
      <c r="I4359" s="4" t="e">
        <f>#REF!/1.7</f>
        <v>#REF!</v>
      </c>
      <c r="J4359" s="4">
        <f>Hilfstabelle!C4359/3</f>
        <v>0.51375350000000009</v>
      </c>
      <c r="K4359" s="96">
        <f>Hilfstabelle!F4359/11</f>
        <v>0</v>
      </c>
      <c r="L4359" s="107">
        <f>Hilfstabelle!G4359/sinks!$G$3</f>
        <v>0.17189386590572708</v>
      </c>
    </row>
    <row r="4360" spans="1:12" x14ac:dyDescent="0.25">
      <c r="A4360" s="89">
        <v>41090.583333333336</v>
      </c>
      <c r="B4360" s="4">
        <v>0.75084996950000005</v>
      </c>
      <c r="C4360" s="8">
        <v>0.58333333333333337</v>
      </c>
      <c r="D4360" s="8">
        <v>0</v>
      </c>
      <c r="E4360" s="8">
        <v>6.6666666666666666E-2</v>
      </c>
      <c r="F4360" s="8">
        <v>0.58333333333333337</v>
      </c>
      <c r="G4360" s="8">
        <v>0</v>
      </c>
      <c r="H4360" s="8">
        <v>6.6666666666666666E-2</v>
      </c>
      <c r="I4360" s="4" t="e">
        <f>#REF!/1.7</f>
        <v>#REF!</v>
      </c>
      <c r="J4360" s="4">
        <f>Hilfstabelle!C4360/3</f>
        <v>0.51409274999999999</v>
      </c>
      <c r="K4360" s="96">
        <f>Hilfstabelle!F4360/11</f>
        <v>0</v>
      </c>
      <c r="L4360" s="107">
        <f>Hilfstabelle!G4360/sinks!$G$3</f>
        <v>0.14831854208643294</v>
      </c>
    </row>
    <row r="4361" spans="1:12" x14ac:dyDescent="0.25">
      <c r="A4361" s="89">
        <v>41090.625</v>
      </c>
      <c r="B4361" s="4">
        <v>0.74875773690000003</v>
      </c>
      <c r="C4361" s="8">
        <v>0.625</v>
      </c>
      <c r="D4361" s="8">
        <v>0</v>
      </c>
      <c r="E4361" s="8">
        <v>6.25E-2</v>
      </c>
      <c r="F4361" s="8">
        <v>0.625</v>
      </c>
      <c r="G4361" s="8">
        <v>0</v>
      </c>
      <c r="H4361" s="8">
        <v>6.25E-2</v>
      </c>
      <c r="I4361" s="4" t="e">
        <f>#REF!/1.7</f>
        <v>#REF!</v>
      </c>
      <c r="J4361" s="4">
        <f>Hilfstabelle!C4361/3</f>
        <v>0.512822</v>
      </c>
      <c r="K4361" s="96">
        <f>Hilfstabelle!F4361/11</f>
        <v>0</v>
      </c>
      <c r="L4361" s="107">
        <f>Hilfstabelle!G4361/sinks!$G$3</f>
        <v>0.1404601008133349</v>
      </c>
    </row>
    <row r="4362" spans="1:12" x14ac:dyDescent="0.25">
      <c r="A4362" s="89">
        <v>41090.666666666664</v>
      </c>
      <c r="B4362" s="4">
        <v>0.73916833749999999</v>
      </c>
      <c r="C4362" s="8">
        <v>0.66666666666666663</v>
      </c>
      <c r="D4362" s="8">
        <v>0</v>
      </c>
      <c r="E4362" s="8">
        <v>5.8823529411764705E-2</v>
      </c>
      <c r="F4362" s="8">
        <v>0.66666666666666663</v>
      </c>
      <c r="G4362" s="8">
        <v>0</v>
      </c>
      <c r="H4362" s="8">
        <v>5.8823529411764705E-2</v>
      </c>
      <c r="I4362" s="4" t="e">
        <f>#REF!/1.7</f>
        <v>#REF!</v>
      </c>
      <c r="J4362" s="4">
        <f>Hilfstabelle!C4362/3</f>
        <v>0.50916499999999998</v>
      </c>
      <c r="K4362" s="96">
        <f>Hilfstabelle!F4362/11</f>
        <v>0</v>
      </c>
      <c r="L4362" s="107">
        <f>Hilfstabelle!G4362/sinks!$G$3</f>
        <v>0.14245650094258466</v>
      </c>
    </row>
    <row r="4363" spans="1:12" x14ac:dyDescent="0.25">
      <c r="A4363" s="89">
        <v>41090.708333333336</v>
      </c>
      <c r="B4363" s="4">
        <v>0.69836980209999999</v>
      </c>
      <c r="C4363" s="8">
        <v>0.70833333333333337</v>
      </c>
      <c r="D4363" s="8">
        <v>0</v>
      </c>
      <c r="E4363" s="8">
        <v>5.5555555555555552E-2</v>
      </c>
      <c r="F4363" s="8">
        <v>0.70833333333333337</v>
      </c>
      <c r="G4363" s="8">
        <v>0</v>
      </c>
      <c r="H4363" s="8">
        <v>5.5555555555555552E-2</v>
      </c>
      <c r="I4363" s="4" t="e">
        <f>#REF!/1.7</f>
        <v>#REF!</v>
      </c>
      <c r="J4363" s="4">
        <f>Hilfstabelle!C4363/3</f>
        <v>0.50411649999999997</v>
      </c>
      <c r="K4363" s="96">
        <f>Hilfstabelle!F4363/11</f>
        <v>0</v>
      </c>
      <c r="L4363" s="107">
        <f>Hilfstabelle!G4363/sinks!$G$3</f>
        <v>0.14466907178646665</v>
      </c>
    </row>
    <row r="4364" spans="1:12" x14ac:dyDescent="0.25">
      <c r="A4364" s="89">
        <v>41090.75</v>
      </c>
      <c r="B4364" s="4">
        <v>0.67866794529999996</v>
      </c>
      <c r="C4364" s="8">
        <v>0.75</v>
      </c>
      <c r="D4364" s="8">
        <v>0</v>
      </c>
      <c r="E4364" s="8">
        <v>5.2631578947368418E-2</v>
      </c>
      <c r="F4364" s="8">
        <v>0.75</v>
      </c>
      <c r="G4364" s="8">
        <v>0</v>
      </c>
      <c r="H4364" s="8">
        <v>5.2631578947368418E-2</v>
      </c>
      <c r="I4364" s="4" t="e">
        <f>#REF!/1.7</f>
        <v>#REF!</v>
      </c>
      <c r="J4364" s="4">
        <f>Hilfstabelle!C4364/3</f>
        <v>0.49668175000000003</v>
      </c>
      <c r="K4364" s="96">
        <f>Hilfstabelle!F4364/11</f>
        <v>0</v>
      </c>
      <c r="L4364" s="107">
        <f>Hilfstabelle!G4364/sinks!$G$3</f>
        <v>0.14012948677919163</v>
      </c>
    </row>
    <row r="4365" spans="1:12" x14ac:dyDescent="0.25">
      <c r="A4365" s="89">
        <v>41090.791666666664</v>
      </c>
      <c r="B4365" s="4">
        <v>0.66402231710000004</v>
      </c>
      <c r="C4365" s="8">
        <v>0.79166666666666663</v>
      </c>
      <c r="D4365" s="8">
        <v>0</v>
      </c>
      <c r="E4365" s="8">
        <v>0.05</v>
      </c>
      <c r="F4365" s="8">
        <v>0.79166666666666663</v>
      </c>
      <c r="G4365" s="8">
        <v>0</v>
      </c>
      <c r="H4365" s="8">
        <v>0.05</v>
      </c>
      <c r="I4365" s="4" t="e">
        <f>#REF!/1.7</f>
        <v>#REF!</v>
      </c>
      <c r="J4365" s="4">
        <f>Hilfstabelle!C4365/3</f>
        <v>0.49043149999999996</v>
      </c>
      <c r="K4365" s="96">
        <f>Hilfstabelle!F4365/11</f>
        <v>0</v>
      </c>
      <c r="L4365" s="107">
        <f>Hilfstabelle!G4365/sinks!$G$3</f>
        <v>0.14983173708885794</v>
      </c>
    </row>
    <row r="4366" spans="1:12" x14ac:dyDescent="0.25">
      <c r="A4366" s="89">
        <v>41090.833333333336</v>
      </c>
      <c r="B4366" s="4">
        <v>0.63630023540000002</v>
      </c>
      <c r="C4366" s="8">
        <v>0.83333333333333337</v>
      </c>
      <c r="D4366" s="8">
        <v>0</v>
      </c>
      <c r="E4366" s="8">
        <v>4.7619047619047616E-2</v>
      </c>
      <c r="F4366" s="8">
        <v>0.83333333333333337</v>
      </c>
      <c r="G4366" s="8">
        <v>0</v>
      </c>
      <c r="H4366" s="8">
        <v>4.7619047619047616E-2</v>
      </c>
      <c r="I4366" s="4" t="e">
        <f>#REF!/1.7</f>
        <v>#REF!</v>
      </c>
      <c r="J4366" s="4">
        <f>Hilfstabelle!C4366/3</f>
        <v>0.48699875000000009</v>
      </c>
      <c r="K4366" s="96">
        <f>Hilfstabelle!F4366/11</f>
        <v>0</v>
      </c>
      <c r="L4366" s="107">
        <f>Hilfstabelle!G4366/sinks!$G$3</f>
        <v>0.15177727352054732</v>
      </c>
    </row>
    <row r="4367" spans="1:12" x14ac:dyDescent="0.25">
      <c r="A4367" s="89">
        <v>41090.875</v>
      </c>
      <c r="B4367" s="4">
        <v>0.58530206610000002</v>
      </c>
      <c r="C4367" s="8">
        <v>0.875</v>
      </c>
      <c r="D4367" s="8">
        <v>0</v>
      </c>
      <c r="E4367" s="8">
        <v>4.5454545454545456E-2</v>
      </c>
      <c r="F4367" s="8">
        <v>0.875</v>
      </c>
      <c r="G4367" s="8">
        <v>0</v>
      </c>
      <c r="H4367" s="8">
        <v>4.5454545454545456E-2</v>
      </c>
      <c r="I4367" s="4" t="e">
        <f>#REF!/1.7</f>
        <v>#REF!</v>
      </c>
      <c r="J4367" s="4">
        <f>Hilfstabelle!C4367/3</f>
        <v>0.48396850000000002</v>
      </c>
      <c r="K4367" s="96">
        <f>Hilfstabelle!F4367/11</f>
        <v>0</v>
      </c>
      <c r="L4367" s="107">
        <f>Hilfstabelle!G4367/sinks!$G$3</f>
        <v>0.13726840379141317</v>
      </c>
    </row>
    <row r="4368" spans="1:12" x14ac:dyDescent="0.25">
      <c r="A4368" s="89">
        <v>41090.916666666664</v>
      </c>
      <c r="B4368" s="4">
        <v>0.54659576320000003</v>
      </c>
      <c r="C4368" s="8">
        <v>0.91666666666666663</v>
      </c>
      <c r="D4368" s="8">
        <v>0</v>
      </c>
      <c r="E4368" s="8">
        <v>4.3478260869565216E-2</v>
      </c>
      <c r="F4368" s="8">
        <v>0.91666666666666663</v>
      </c>
      <c r="G4368" s="8">
        <v>0</v>
      </c>
      <c r="H4368" s="8">
        <v>4.3478260869565216E-2</v>
      </c>
      <c r="I4368" s="4" t="e">
        <f>#REF!/1.7</f>
        <v>#REF!</v>
      </c>
      <c r="J4368" s="4">
        <f>Hilfstabelle!C4368/3</f>
        <v>0.47825875000000001</v>
      </c>
      <c r="K4368" s="96">
        <f>Hilfstabelle!F4368/11</f>
        <v>0</v>
      </c>
      <c r="L4368" s="107">
        <f>Hilfstabelle!G4368/sinks!$G$3</f>
        <v>0.12914292810612252</v>
      </c>
    </row>
    <row r="4369" spans="1:12" x14ac:dyDescent="0.25">
      <c r="A4369" s="89">
        <v>41090.958333333336</v>
      </c>
      <c r="B4369" s="4">
        <v>0.51861215240000003</v>
      </c>
      <c r="C4369" s="8">
        <v>0.95833333333333337</v>
      </c>
      <c r="D4369" s="8">
        <v>0</v>
      </c>
      <c r="E4369" s="8">
        <v>4.1666666666666664E-2</v>
      </c>
      <c r="F4369" s="8">
        <v>0.95833333333333337</v>
      </c>
      <c r="G4369" s="8">
        <v>0</v>
      </c>
      <c r="H4369" s="8">
        <v>4.1666666666666664E-2</v>
      </c>
      <c r="I4369" s="4" t="e">
        <f>#REF!/1.7</f>
        <v>#REF!</v>
      </c>
      <c r="J4369" s="4">
        <f>Hilfstabelle!C4369/3</f>
        <v>0.47322750000000008</v>
      </c>
      <c r="K4369" s="96">
        <f>Hilfstabelle!F4369/11</f>
        <v>0</v>
      </c>
      <c r="L4369" s="107">
        <f>Hilfstabelle!G4369/sinks!$G$3</f>
        <v>0.12207287414521226</v>
      </c>
    </row>
    <row r="4370" spans="1:12" x14ac:dyDescent="0.25">
      <c r="A4370" s="89">
        <v>41091</v>
      </c>
      <c r="B4370" s="4">
        <v>0.50536134600000004</v>
      </c>
      <c r="C4370" s="8">
        <v>0</v>
      </c>
      <c r="D4370" s="8">
        <v>0</v>
      </c>
      <c r="E4370" s="8">
        <v>1</v>
      </c>
      <c r="F4370" s="8">
        <v>0</v>
      </c>
      <c r="G4370" s="8">
        <v>0</v>
      </c>
      <c r="H4370" s="8">
        <v>1</v>
      </c>
      <c r="I4370" s="4" t="e">
        <f>#REF!/1.7</f>
        <v>#REF!</v>
      </c>
      <c r="J4370" s="4">
        <f>Hilfstabelle!C4370/3</f>
        <v>0.46914499999999998</v>
      </c>
      <c r="K4370" s="96">
        <f>Hilfstabelle!F4370/11</f>
        <v>0</v>
      </c>
      <c r="L4370" s="107">
        <f>Hilfstabelle!G4370/sinks!$G$3</f>
        <v>0.12146250977448621</v>
      </c>
    </row>
    <row r="4371" spans="1:12" x14ac:dyDescent="0.25">
      <c r="A4371" s="89">
        <v>41091.041666666664</v>
      </c>
      <c r="B4371" s="4">
        <v>0.49533606489999998</v>
      </c>
      <c r="C4371" s="8">
        <v>4.1666666666666664E-2</v>
      </c>
      <c r="D4371" s="8">
        <v>0</v>
      </c>
      <c r="E4371" s="8">
        <v>0.5</v>
      </c>
      <c r="F4371" s="8">
        <v>4.1666666666666664E-2</v>
      </c>
      <c r="G4371" s="8">
        <v>0</v>
      </c>
      <c r="H4371" s="8">
        <v>0.5</v>
      </c>
      <c r="I4371" s="4" t="e">
        <f>#REF!/1.7</f>
        <v>#REF!</v>
      </c>
      <c r="J4371" s="4">
        <f>Hilfstabelle!C4371/3</f>
        <v>0.46779949999999998</v>
      </c>
      <c r="K4371" s="96">
        <f>Hilfstabelle!F4371/11</f>
        <v>0</v>
      </c>
      <c r="L4371" s="107">
        <f>Hilfstabelle!G4371/sinks!$G$3</f>
        <v>0.1185378471647572</v>
      </c>
    </row>
    <row r="4372" spans="1:12" x14ac:dyDescent="0.25">
      <c r="A4372" s="89">
        <v>41091.083333333336</v>
      </c>
      <c r="B4372" s="4">
        <v>0.51050475110000004</v>
      </c>
      <c r="C4372" s="8">
        <v>8.3333333333333329E-2</v>
      </c>
      <c r="D4372" s="8">
        <v>0</v>
      </c>
      <c r="E4372" s="8">
        <v>0.33333333333333331</v>
      </c>
      <c r="F4372" s="8">
        <v>8.3333333333333329E-2</v>
      </c>
      <c r="G4372" s="8">
        <v>0</v>
      </c>
      <c r="H4372" s="8">
        <v>0.33333333333333331</v>
      </c>
      <c r="I4372" s="4" t="e">
        <f>#REF!/1.7</f>
        <v>#REF!</v>
      </c>
      <c r="J4372" s="4">
        <f>Hilfstabelle!C4372/3</f>
        <v>0.46859875000000001</v>
      </c>
      <c r="K4372" s="96">
        <f>Hilfstabelle!F4372/11</f>
        <v>0</v>
      </c>
      <c r="L4372" s="107">
        <f>Hilfstabelle!G4372/sinks!$G$3</f>
        <v>0.1167830495989198</v>
      </c>
    </row>
    <row r="4373" spans="1:12" x14ac:dyDescent="0.25">
      <c r="A4373" s="89">
        <v>41091.125</v>
      </c>
      <c r="B4373" s="4">
        <v>0.58103042449999998</v>
      </c>
      <c r="C4373" s="8">
        <v>0.125</v>
      </c>
      <c r="D4373" s="8">
        <v>0</v>
      </c>
      <c r="E4373" s="8">
        <v>0.25</v>
      </c>
      <c r="F4373" s="8">
        <v>0.125</v>
      </c>
      <c r="G4373" s="8">
        <v>0</v>
      </c>
      <c r="H4373" s="8">
        <v>0.25</v>
      </c>
      <c r="I4373" s="4" t="e">
        <f>#REF!/1.7</f>
        <v>#REF!</v>
      </c>
      <c r="J4373" s="4">
        <f>Hilfstabelle!C4373/3</f>
        <v>0.46954175000000004</v>
      </c>
      <c r="K4373" s="96">
        <f>Hilfstabelle!F4373/11</f>
        <v>0</v>
      </c>
      <c r="L4373" s="107">
        <f>Hilfstabelle!G4373/sinks!$G$3</f>
        <v>0.11642700371599622</v>
      </c>
    </row>
    <row r="4374" spans="1:12" x14ac:dyDescent="0.25">
      <c r="A4374" s="89">
        <v>41091.166666666664</v>
      </c>
      <c r="B4374" s="4">
        <v>0.6852933484</v>
      </c>
      <c r="C4374" s="8">
        <v>0.16666666666666666</v>
      </c>
      <c r="D4374" s="8">
        <v>0</v>
      </c>
      <c r="E4374" s="8">
        <v>0.2</v>
      </c>
      <c r="F4374" s="8">
        <v>0.16666666666666666</v>
      </c>
      <c r="G4374" s="8">
        <v>0</v>
      </c>
      <c r="H4374" s="8">
        <v>0.2</v>
      </c>
      <c r="I4374" s="4" t="e">
        <f>#REF!/1.7</f>
        <v>#REF!</v>
      </c>
      <c r="J4374" s="4">
        <f>Hilfstabelle!C4374/3</f>
        <v>0.47070899999999999</v>
      </c>
      <c r="K4374" s="96">
        <f>Hilfstabelle!F4374/11</f>
        <v>0</v>
      </c>
      <c r="L4374" s="107">
        <f>Hilfstabelle!G4374/sinks!$G$3</f>
        <v>0.11459591060381807</v>
      </c>
    </row>
    <row r="4375" spans="1:12" x14ac:dyDescent="0.25">
      <c r="A4375" s="89">
        <v>41091.208333333336</v>
      </c>
      <c r="B4375" s="4">
        <v>0.75224479119999998</v>
      </c>
      <c r="C4375" s="8">
        <v>0.20833333333333334</v>
      </c>
      <c r="D4375" s="8">
        <v>0</v>
      </c>
      <c r="E4375" s="8">
        <v>0.16666666666666666</v>
      </c>
      <c r="F4375" s="8">
        <v>0.20833333333333334</v>
      </c>
      <c r="G4375" s="8">
        <v>0</v>
      </c>
      <c r="H4375" s="8">
        <v>0.16666666666666666</v>
      </c>
      <c r="I4375" s="4" t="e">
        <f>#REF!/1.7</f>
        <v>#REF!</v>
      </c>
      <c r="J4375" s="4">
        <f>Hilfstabelle!C4375/3</f>
        <v>0.47242825000000005</v>
      </c>
      <c r="K4375" s="96">
        <f>Hilfstabelle!F4375/11</f>
        <v>0</v>
      </c>
      <c r="L4375" s="107">
        <f>Hilfstabelle!G4375/sinks!$G$3</f>
        <v>0.11289197673554109</v>
      </c>
    </row>
    <row r="4376" spans="1:12" x14ac:dyDescent="0.25">
      <c r="A4376" s="89">
        <v>41091.25</v>
      </c>
      <c r="B4376" s="4">
        <v>0.779966873</v>
      </c>
      <c r="C4376" s="8">
        <v>0.25</v>
      </c>
      <c r="D4376" s="8">
        <v>0</v>
      </c>
      <c r="E4376" s="8">
        <v>0.14285714285714285</v>
      </c>
      <c r="F4376" s="8">
        <v>0.25</v>
      </c>
      <c r="G4376" s="8">
        <v>0</v>
      </c>
      <c r="H4376" s="8">
        <v>0.14285714285714285</v>
      </c>
      <c r="I4376" s="4" t="e">
        <f>#REF!/1.7</f>
        <v>#REF!</v>
      </c>
      <c r="J4376" s="4">
        <f>Hilfstabelle!C4376/3</f>
        <v>0.47434875000000004</v>
      </c>
      <c r="K4376" s="96">
        <f>Hilfstabelle!F4376/11</f>
        <v>0</v>
      </c>
      <c r="L4376" s="107">
        <f>Hilfstabelle!G4376/sinks!$G$3</f>
        <v>0.13228376143048368</v>
      </c>
    </row>
    <row r="4377" spans="1:12" x14ac:dyDescent="0.25">
      <c r="A4377" s="89">
        <v>41091.291666666664</v>
      </c>
      <c r="B4377" s="4">
        <v>0.80010461160000002</v>
      </c>
      <c r="C4377" s="8">
        <v>0.29166666666666669</v>
      </c>
      <c r="D4377" s="8">
        <v>0</v>
      </c>
      <c r="E4377" s="8">
        <v>0.125</v>
      </c>
      <c r="F4377" s="8">
        <v>0.29166666666666669</v>
      </c>
      <c r="G4377" s="8">
        <v>0</v>
      </c>
      <c r="H4377" s="8">
        <v>0.125</v>
      </c>
      <c r="I4377" s="4" t="e">
        <f>#REF!/1.7</f>
        <v>#REF!</v>
      </c>
      <c r="J4377" s="4">
        <f>Hilfstabelle!C4377/3</f>
        <v>0.48039775000000001</v>
      </c>
      <c r="K4377" s="96">
        <f>Hilfstabelle!F4377/11</f>
        <v>0</v>
      </c>
      <c r="L4377" s="107">
        <f>Hilfstabelle!G4377/sinks!$G$3</f>
        <v>0.13364436534022722</v>
      </c>
    </row>
    <row r="4378" spans="1:12" x14ac:dyDescent="0.25">
      <c r="A4378" s="89">
        <v>41091.333333333336</v>
      </c>
      <c r="B4378" s="4">
        <v>0.81954493939999995</v>
      </c>
      <c r="C4378" s="8">
        <v>0.33333333333333331</v>
      </c>
      <c r="D4378" s="8">
        <v>0</v>
      </c>
      <c r="E4378" s="8">
        <v>0.1111111111111111</v>
      </c>
      <c r="F4378" s="8">
        <v>0.33333333333333331</v>
      </c>
      <c r="G4378" s="8">
        <v>0</v>
      </c>
      <c r="H4378" s="8">
        <v>0.1111111111111111</v>
      </c>
      <c r="I4378" s="4" t="e">
        <f>#REF!/1.7</f>
        <v>#REF!</v>
      </c>
      <c r="J4378" s="4">
        <f>Hilfstabelle!C4378/3</f>
        <v>0.48836725000000003</v>
      </c>
      <c r="K4378" s="96">
        <f>Hilfstabelle!F4378/11</f>
        <v>0</v>
      </c>
      <c r="L4378" s="107">
        <f>Hilfstabelle!G4378/sinks!$G$3</f>
        <v>0.13091044159635007</v>
      </c>
    </row>
    <row r="4379" spans="1:12" x14ac:dyDescent="0.25">
      <c r="A4379" s="89">
        <v>41091.375</v>
      </c>
      <c r="B4379" s="4">
        <v>0.83305727490000003</v>
      </c>
      <c r="C4379" s="8">
        <v>0.375</v>
      </c>
      <c r="D4379" s="8">
        <v>0</v>
      </c>
      <c r="E4379" s="8">
        <v>0.1</v>
      </c>
      <c r="F4379" s="8">
        <v>0.375</v>
      </c>
      <c r="G4379" s="8">
        <v>0</v>
      </c>
      <c r="H4379" s="8">
        <v>0.1</v>
      </c>
      <c r="I4379" s="4" t="e">
        <f>#REF!/1.7</f>
        <v>#REF!</v>
      </c>
      <c r="J4379" s="4">
        <f>Hilfstabelle!C4379/3</f>
        <v>0.49393899999999996</v>
      </c>
      <c r="K4379" s="96">
        <f>Hilfstabelle!F4379/11</f>
        <v>0</v>
      </c>
      <c r="L4379" s="107">
        <f>Hilfstabelle!G4379/sinks!$G$3</f>
        <v>0.13380967235729888</v>
      </c>
    </row>
    <row r="4380" spans="1:12" x14ac:dyDescent="0.25">
      <c r="A4380" s="89">
        <v>41091.416666666664</v>
      </c>
      <c r="B4380" s="4">
        <v>0.81771423590000003</v>
      </c>
      <c r="C4380" s="8">
        <v>0.41666666666666669</v>
      </c>
      <c r="D4380" s="8">
        <v>0</v>
      </c>
      <c r="E4380" s="8">
        <v>9.0909090909090912E-2</v>
      </c>
      <c r="F4380" s="8">
        <v>0.41666666666666669</v>
      </c>
      <c r="G4380" s="8">
        <v>0</v>
      </c>
      <c r="H4380" s="8">
        <v>9.0909090909090912E-2</v>
      </c>
      <c r="I4380" s="4" t="e">
        <f>#REF!/1.7</f>
        <v>#REF!</v>
      </c>
      <c r="J4380" s="4">
        <f>Hilfstabelle!C4380/3</f>
        <v>0.49514649999999999</v>
      </c>
      <c r="K4380" s="96">
        <f>Hilfstabelle!F4380/11</f>
        <v>0</v>
      </c>
      <c r="L4380" s="107">
        <f>Hilfstabelle!G4380/sinks!$G$3</f>
        <v>0.13258894361584672</v>
      </c>
    </row>
    <row r="4381" spans="1:12" x14ac:dyDescent="0.25">
      <c r="A4381" s="89">
        <v>41091.458333333336</v>
      </c>
      <c r="B4381" s="4">
        <v>0.81152471449999997</v>
      </c>
      <c r="C4381" s="8">
        <v>0.45833333333333331</v>
      </c>
      <c r="D4381" s="8">
        <v>0</v>
      </c>
      <c r="E4381" s="8">
        <v>8.3333333333333329E-2</v>
      </c>
      <c r="F4381" s="8">
        <v>0.45833333333333331</v>
      </c>
      <c r="G4381" s="8">
        <v>0</v>
      </c>
      <c r="H4381" s="8">
        <v>8.3333333333333329E-2</v>
      </c>
      <c r="I4381" s="4" t="e">
        <f>#REF!/1.7</f>
        <v>#REF!</v>
      </c>
      <c r="J4381" s="4">
        <f>Hilfstabelle!C4381/3</f>
        <v>0.49591125000000003</v>
      </c>
      <c r="K4381" s="96">
        <f>Hilfstabelle!F4381/11</f>
        <v>0</v>
      </c>
      <c r="L4381" s="107">
        <f>Hilfstabelle!G4381/sinks!$G$3</f>
        <v>0.13255079584267634</v>
      </c>
    </row>
    <row r="4382" spans="1:12" x14ac:dyDescent="0.25">
      <c r="A4382" s="89">
        <v>41091.5</v>
      </c>
      <c r="B4382" s="4">
        <v>0.81971929210000005</v>
      </c>
      <c r="C4382" s="8">
        <v>0.5</v>
      </c>
      <c r="D4382" s="8">
        <v>0</v>
      </c>
      <c r="E4382" s="8">
        <v>7.6923076923076927E-2</v>
      </c>
      <c r="F4382" s="8">
        <v>0.5</v>
      </c>
      <c r="G4382" s="8">
        <v>0</v>
      </c>
      <c r="H4382" s="8">
        <v>7.6923076923076927E-2</v>
      </c>
      <c r="I4382" s="4" t="e">
        <f>#REF!/1.7</f>
        <v>#REF!</v>
      </c>
      <c r="J4382" s="4">
        <f>Hilfstabelle!C4382/3</f>
        <v>0.49706125000000007</v>
      </c>
      <c r="K4382" s="96">
        <f>Hilfstabelle!F4382/11</f>
        <v>0</v>
      </c>
      <c r="L4382" s="107">
        <f>Hilfstabelle!G4382/sinks!$G$3</f>
        <v>0.1384128369865246</v>
      </c>
    </row>
    <row r="4383" spans="1:12" x14ac:dyDescent="0.25">
      <c r="A4383" s="89">
        <v>41091.541666666664</v>
      </c>
      <c r="B4383" s="4">
        <v>0.8158835324</v>
      </c>
      <c r="C4383" s="8">
        <v>0.54166666666666663</v>
      </c>
      <c r="D4383" s="8">
        <v>0</v>
      </c>
      <c r="E4383" s="8">
        <v>7.1428571428571425E-2</v>
      </c>
      <c r="F4383" s="8">
        <v>0.54166666666666663</v>
      </c>
      <c r="G4383" s="8">
        <v>0</v>
      </c>
      <c r="H4383" s="8">
        <v>7.1428571428571425E-2</v>
      </c>
      <c r="I4383" s="4" t="e">
        <f>#REF!/1.7</f>
        <v>#REF!</v>
      </c>
      <c r="J4383" s="4">
        <f>Hilfstabelle!C4383/3</f>
        <v>0.49715324999999999</v>
      </c>
      <c r="K4383" s="96">
        <f>Hilfstabelle!F4383/11</f>
        <v>0</v>
      </c>
      <c r="L4383" s="107">
        <f>Hilfstabelle!G4383/sinks!$G$3</f>
        <v>0.13510669664509173</v>
      </c>
    </row>
    <row r="4384" spans="1:12" x14ac:dyDescent="0.25">
      <c r="A4384" s="89">
        <v>41091.583333333336</v>
      </c>
      <c r="B4384" s="4">
        <v>0.80838636559999999</v>
      </c>
      <c r="C4384" s="8">
        <v>0.58333333333333337</v>
      </c>
      <c r="D4384" s="8">
        <v>0</v>
      </c>
      <c r="E4384" s="8">
        <v>6.6666666666666666E-2</v>
      </c>
      <c r="F4384" s="8">
        <v>0.58333333333333337</v>
      </c>
      <c r="G4384" s="8">
        <v>0</v>
      </c>
      <c r="H4384" s="8">
        <v>6.6666666666666666E-2</v>
      </c>
      <c r="I4384" s="4" t="e">
        <f>#REF!/1.7</f>
        <v>#REF!</v>
      </c>
      <c r="J4384" s="4">
        <f>Hilfstabelle!C4384/3</f>
        <v>0.49640575000000003</v>
      </c>
      <c r="K4384" s="96">
        <f>Hilfstabelle!F4384/11</f>
        <v>0</v>
      </c>
      <c r="L4384" s="107">
        <f>Hilfstabelle!G4384/sinks!$G$3</f>
        <v>0.12857071150856683</v>
      </c>
    </row>
    <row r="4385" spans="1:12" x14ac:dyDescent="0.25">
      <c r="A4385" s="89">
        <v>41091.625</v>
      </c>
      <c r="B4385" s="4">
        <v>0.8057710749</v>
      </c>
      <c r="C4385" s="8">
        <v>0.625</v>
      </c>
      <c r="D4385" s="8">
        <v>0</v>
      </c>
      <c r="E4385" s="8">
        <v>6.25E-2</v>
      </c>
      <c r="F4385" s="8">
        <v>0.625</v>
      </c>
      <c r="G4385" s="8">
        <v>0</v>
      </c>
      <c r="H4385" s="8">
        <v>6.25E-2</v>
      </c>
      <c r="I4385" s="4" t="e">
        <f>#REF!/1.7</f>
        <v>#REF!</v>
      </c>
      <c r="J4385" s="4">
        <f>Hilfstabelle!C4385/3</f>
        <v>0.49319150000000006</v>
      </c>
      <c r="K4385" s="96">
        <f>Hilfstabelle!F4385/11</f>
        <v>0</v>
      </c>
      <c r="L4385" s="107">
        <f>Hilfstabelle!G4385/sinks!$G$3</f>
        <v>0.1280366426841815</v>
      </c>
    </row>
    <row r="4386" spans="1:12" x14ac:dyDescent="0.25">
      <c r="A4386" s="89">
        <v>41091.666666666664</v>
      </c>
      <c r="B4386" s="4">
        <v>0.77621828960000006</v>
      </c>
      <c r="C4386" s="8">
        <v>0.66666666666666663</v>
      </c>
      <c r="D4386" s="8">
        <v>0</v>
      </c>
      <c r="E4386" s="8">
        <v>5.8823529411764705E-2</v>
      </c>
      <c r="F4386" s="8">
        <v>0.66666666666666663</v>
      </c>
      <c r="G4386" s="8">
        <v>0</v>
      </c>
      <c r="H4386" s="8">
        <v>5.8823529411764705E-2</v>
      </c>
      <c r="I4386" s="4" t="e">
        <f>#REF!/1.7</f>
        <v>#REF!</v>
      </c>
      <c r="J4386" s="4">
        <f>Hilfstabelle!C4386/3</f>
        <v>0.490006</v>
      </c>
      <c r="K4386" s="96">
        <f>Hilfstabelle!F4386/11</f>
        <v>0</v>
      </c>
      <c r="L4386" s="107">
        <f>Hilfstabelle!G4386/sinks!$G$3</f>
        <v>0.12754072163296656</v>
      </c>
    </row>
    <row r="4387" spans="1:12" x14ac:dyDescent="0.25">
      <c r="A4387" s="89">
        <v>41091.708333333336</v>
      </c>
      <c r="B4387" s="4">
        <v>0.72992764359999995</v>
      </c>
      <c r="C4387" s="8">
        <v>0.70833333333333337</v>
      </c>
      <c r="D4387" s="8">
        <v>0</v>
      </c>
      <c r="E4387" s="8">
        <v>5.5555555555555552E-2</v>
      </c>
      <c r="F4387" s="8">
        <v>0.70833333333333337</v>
      </c>
      <c r="G4387" s="8">
        <v>0</v>
      </c>
      <c r="H4387" s="8">
        <v>5.5555555555555552E-2</v>
      </c>
      <c r="I4387" s="4" t="e">
        <f>#REF!/1.7</f>
        <v>#REF!</v>
      </c>
      <c r="J4387" s="4">
        <f>Hilfstabelle!C4387/3</f>
        <v>0.48510125000000004</v>
      </c>
      <c r="K4387" s="96">
        <f>Hilfstabelle!F4387/11</f>
        <v>0</v>
      </c>
      <c r="L4387" s="107">
        <f>Hilfstabelle!G4387/sinks!$G$3</f>
        <v>0.12788405159149996</v>
      </c>
    </row>
    <row r="4388" spans="1:12" x14ac:dyDescent="0.25">
      <c r="A4388" s="89">
        <v>41091.75</v>
      </c>
      <c r="B4388" s="4">
        <v>0.70429779439999995</v>
      </c>
      <c r="C4388" s="8">
        <v>0.75</v>
      </c>
      <c r="D4388" s="8">
        <v>0</v>
      </c>
      <c r="E4388" s="8">
        <v>5.2631578947368418E-2</v>
      </c>
      <c r="F4388" s="8">
        <v>0.75</v>
      </c>
      <c r="G4388" s="8">
        <v>0</v>
      </c>
      <c r="H4388" s="8">
        <v>5.2631578947368418E-2</v>
      </c>
      <c r="I4388" s="4" t="e">
        <f>#REF!/1.7</f>
        <v>#REF!</v>
      </c>
      <c r="J4388" s="4">
        <f>Hilfstabelle!C4388/3</f>
        <v>0.47668325000000006</v>
      </c>
      <c r="K4388" s="96">
        <f>Hilfstabelle!F4388/11</f>
        <v>0</v>
      </c>
      <c r="L4388" s="107">
        <f>Hilfstabelle!G4388/sinks!$G$3</f>
        <v>0.12780775604515929</v>
      </c>
    </row>
    <row r="4389" spans="1:12" x14ac:dyDescent="0.25">
      <c r="A4389" s="89">
        <v>41091.791666666664</v>
      </c>
      <c r="B4389" s="4">
        <v>0.65704820850000001</v>
      </c>
      <c r="C4389" s="8">
        <v>0.79166666666666663</v>
      </c>
      <c r="D4389" s="8">
        <v>0</v>
      </c>
      <c r="E4389" s="8">
        <v>0.05</v>
      </c>
      <c r="F4389" s="8">
        <v>0.79166666666666663</v>
      </c>
      <c r="G4389" s="8">
        <v>0</v>
      </c>
      <c r="H4389" s="8">
        <v>0.05</v>
      </c>
      <c r="I4389" s="4" t="e">
        <f>#REF!/1.7</f>
        <v>#REF!</v>
      </c>
      <c r="J4389" s="4">
        <f>Hilfstabelle!C4389/3</f>
        <v>0.46490150000000002</v>
      </c>
      <c r="K4389" s="96">
        <f>Hilfstabelle!F4389/11</f>
        <v>0</v>
      </c>
      <c r="L4389" s="107">
        <f>Hilfstabelle!G4389/sinks!$G$3</f>
        <v>0.14244378501819457</v>
      </c>
    </row>
    <row r="4390" spans="1:12" x14ac:dyDescent="0.25">
      <c r="A4390" s="89">
        <v>41091.833333333336</v>
      </c>
      <c r="B4390" s="4">
        <v>0.6341208264</v>
      </c>
      <c r="C4390" s="8">
        <v>0.83333333333333337</v>
      </c>
      <c r="D4390" s="8">
        <v>0</v>
      </c>
      <c r="E4390" s="8">
        <v>4.7619047619047616E-2</v>
      </c>
      <c r="F4390" s="8">
        <v>0.83333333333333337</v>
      </c>
      <c r="G4390" s="8">
        <v>0</v>
      </c>
      <c r="H4390" s="8">
        <v>4.7619047619047616E-2</v>
      </c>
      <c r="I4390" s="4" t="e">
        <f>#REF!/1.7</f>
        <v>#REF!</v>
      </c>
      <c r="J4390" s="4">
        <f>Hilfstabelle!C4390/3</f>
        <v>0.46031874999999994</v>
      </c>
      <c r="K4390" s="96">
        <f>Hilfstabelle!F4390/11</f>
        <v>0</v>
      </c>
      <c r="L4390" s="107">
        <f>Hilfstabelle!G4390/sinks!$G$3</f>
        <v>0.14590251645230892</v>
      </c>
    </row>
    <row r="4391" spans="1:12" x14ac:dyDescent="0.25">
      <c r="A4391" s="89">
        <v>41091.875</v>
      </c>
      <c r="B4391" s="4">
        <v>0.57789207570000001</v>
      </c>
      <c r="C4391" s="8">
        <v>0.875</v>
      </c>
      <c r="D4391" s="8">
        <v>0</v>
      </c>
      <c r="E4391" s="8">
        <v>4.5454545454545456E-2</v>
      </c>
      <c r="F4391" s="8">
        <v>0.875</v>
      </c>
      <c r="G4391" s="8">
        <v>0</v>
      </c>
      <c r="H4391" s="8">
        <v>4.5454545454545456E-2</v>
      </c>
      <c r="I4391" s="4" t="e">
        <f>#REF!/1.7</f>
        <v>#REF!</v>
      </c>
      <c r="J4391" s="4">
        <f>Hilfstabelle!C4391/3</f>
        <v>0.45709875000000005</v>
      </c>
      <c r="K4391" s="96">
        <f>Hilfstabelle!F4391/11</f>
        <v>0</v>
      </c>
      <c r="L4391" s="107">
        <f>Hilfstabelle!G4391/sinks!$G$3</f>
        <v>0.13141907857195509</v>
      </c>
    </row>
    <row r="4392" spans="1:12" x14ac:dyDescent="0.25">
      <c r="A4392" s="89">
        <v>41091.916666666664</v>
      </c>
      <c r="B4392" s="4">
        <v>0.5523494028</v>
      </c>
      <c r="C4392" s="8">
        <v>0.91666666666666663</v>
      </c>
      <c r="D4392" s="8">
        <v>0</v>
      </c>
      <c r="E4392" s="8">
        <v>4.3478260869565216E-2</v>
      </c>
      <c r="F4392" s="8">
        <v>0.91666666666666663</v>
      </c>
      <c r="G4392" s="8">
        <v>0</v>
      </c>
      <c r="H4392" s="8">
        <v>4.3478260869565216E-2</v>
      </c>
      <c r="I4392" s="4" t="e">
        <f>#REF!/1.7</f>
        <v>#REF!</v>
      </c>
      <c r="J4392" s="4">
        <f>Hilfstabelle!C4392/3</f>
        <v>0.45144074999999995</v>
      </c>
      <c r="K4392" s="96">
        <f>Hilfstabelle!F4392/11</f>
        <v>0</v>
      </c>
      <c r="L4392" s="107">
        <f>Hilfstabelle!G4392/sinks!$G$3</f>
        <v>0.12348434175251631</v>
      </c>
    </row>
    <row r="4393" spans="1:12" x14ac:dyDescent="0.25">
      <c r="A4393" s="89">
        <v>41091.958333333336</v>
      </c>
      <c r="B4393" s="4">
        <v>0.52872460990000003</v>
      </c>
      <c r="C4393" s="8">
        <v>0.95833333333333337</v>
      </c>
      <c r="D4393" s="8">
        <v>0</v>
      </c>
      <c r="E4393" s="8">
        <v>4.1666666666666664E-2</v>
      </c>
      <c r="F4393" s="8">
        <v>0.95833333333333337</v>
      </c>
      <c r="G4393" s="8">
        <v>0</v>
      </c>
      <c r="H4393" s="8">
        <v>4.1666666666666664E-2</v>
      </c>
      <c r="I4393" s="4" t="e">
        <f>#REF!/1.7</f>
        <v>#REF!</v>
      </c>
      <c r="J4393" s="4">
        <f>Hilfstabelle!C4393/3</f>
        <v>0.44585175000000005</v>
      </c>
      <c r="K4393" s="96">
        <f>Hilfstabelle!F4393/11</f>
        <v>0</v>
      </c>
      <c r="L4393" s="107">
        <f>Hilfstabelle!G4393/sinks!$G$3</f>
        <v>0.11669403812818886</v>
      </c>
    </row>
    <row r="4394" spans="1:12" x14ac:dyDescent="0.25">
      <c r="A4394" s="89">
        <v>41092</v>
      </c>
      <c r="B4394" s="4">
        <v>0.51468921629999997</v>
      </c>
      <c r="C4394" s="8">
        <v>0</v>
      </c>
      <c r="D4394" s="8">
        <v>0</v>
      </c>
      <c r="E4394" s="8">
        <v>1</v>
      </c>
      <c r="F4394" s="8">
        <v>0</v>
      </c>
      <c r="G4394" s="8">
        <v>0</v>
      </c>
      <c r="H4394" s="8">
        <v>1</v>
      </c>
      <c r="I4394" s="4" t="e">
        <f>#REF!/1.7</f>
        <v>#REF!</v>
      </c>
      <c r="J4394" s="4">
        <f>Hilfstabelle!C4394/3</f>
        <v>0.44274675000000002</v>
      </c>
      <c r="K4394" s="96">
        <f>Hilfstabelle!F4394/11</f>
        <v>0</v>
      </c>
      <c r="L4394" s="107">
        <f>Hilfstabelle!G4394/sinks!$G$3</f>
        <v>0.12590036738664032</v>
      </c>
    </row>
    <row r="4395" spans="1:12" x14ac:dyDescent="0.25">
      <c r="A4395" s="89">
        <v>41092.041666666664</v>
      </c>
      <c r="B4395" s="4">
        <v>0.50571005140000003</v>
      </c>
      <c r="C4395" s="8">
        <v>4.1666666666666664E-2</v>
      </c>
      <c r="D4395" s="8">
        <v>0</v>
      </c>
      <c r="E4395" s="8">
        <v>0.5</v>
      </c>
      <c r="F4395" s="8">
        <v>4.1666666666666664E-2</v>
      </c>
      <c r="G4395" s="8">
        <v>0</v>
      </c>
      <c r="H4395" s="8">
        <v>0.5</v>
      </c>
      <c r="I4395" s="4" t="e">
        <f>#REF!/1.7</f>
        <v>#REF!</v>
      </c>
      <c r="J4395" s="4">
        <f>Hilfstabelle!C4395/3</f>
        <v>0.43751999999999996</v>
      </c>
      <c r="K4395" s="96">
        <f>Hilfstabelle!F4395/11</f>
        <v>0</v>
      </c>
      <c r="L4395" s="107">
        <f>Hilfstabelle!G4395/sinks!$G$3</f>
        <v>0.1217804078842394</v>
      </c>
    </row>
    <row r="4396" spans="1:12" x14ac:dyDescent="0.25">
      <c r="A4396" s="89">
        <v>41092.083333333336</v>
      </c>
      <c r="B4396" s="4">
        <v>0.52628367190000003</v>
      </c>
      <c r="C4396" s="8">
        <v>8.3333333333333329E-2</v>
      </c>
      <c r="D4396" s="8">
        <v>0</v>
      </c>
      <c r="E4396" s="8">
        <v>0.33333333333333331</v>
      </c>
      <c r="F4396" s="8">
        <v>8.3333333333333329E-2</v>
      </c>
      <c r="G4396" s="8">
        <v>0</v>
      </c>
      <c r="H4396" s="8">
        <v>0.33333333333333331</v>
      </c>
      <c r="I4396" s="4" t="e">
        <f>#REF!/1.7</f>
        <v>#REF!</v>
      </c>
      <c r="J4396" s="4">
        <f>Hilfstabelle!C4396/3</f>
        <v>0.43302925000000009</v>
      </c>
      <c r="K4396" s="96">
        <f>Hilfstabelle!F4396/11</f>
        <v>0</v>
      </c>
      <c r="L4396" s="107">
        <f>Hilfstabelle!G4396/sinks!$G$3</f>
        <v>0.12000017846962167</v>
      </c>
    </row>
    <row r="4397" spans="1:12" x14ac:dyDescent="0.25">
      <c r="A4397" s="89">
        <v>41092.125</v>
      </c>
      <c r="B4397" s="4">
        <v>0.59114288209999999</v>
      </c>
      <c r="C4397" s="8">
        <v>0.125</v>
      </c>
      <c r="D4397" s="8">
        <v>0</v>
      </c>
      <c r="E4397" s="8">
        <v>0.25</v>
      </c>
      <c r="F4397" s="8">
        <v>0.125</v>
      </c>
      <c r="G4397" s="8">
        <v>0</v>
      </c>
      <c r="H4397" s="8">
        <v>0.25</v>
      </c>
      <c r="I4397" s="4" t="e">
        <f>#REF!/1.7</f>
        <v>#REF!</v>
      </c>
      <c r="J4397" s="4">
        <f>Hilfstabelle!C4397/3</f>
        <v>0.43444949999999999</v>
      </c>
      <c r="K4397" s="96">
        <f>Hilfstabelle!F4397/11</f>
        <v>0</v>
      </c>
      <c r="L4397" s="107">
        <f>Hilfstabelle!G4397/sinks!$G$3</f>
        <v>0.11802921018915211</v>
      </c>
    </row>
    <row r="4398" spans="1:12" x14ac:dyDescent="0.25">
      <c r="A4398" s="89">
        <v>41092.166666666664</v>
      </c>
      <c r="B4398" s="4">
        <v>0.69000087180000003</v>
      </c>
      <c r="C4398" s="8">
        <v>0.16666666666666666</v>
      </c>
      <c r="D4398" s="8">
        <v>0</v>
      </c>
      <c r="E4398" s="8">
        <v>0.2</v>
      </c>
      <c r="F4398" s="8">
        <v>0.16666666666666666</v>
      </c>
      <c r="G4398" s="8">
        <v>0</v>
      </c>
      <c r="H4398" s="8">
        <v>0.2</v>
      </c>
      <c r="I4398" s="4" t="e">
        <f>#REF!/1.7</f>
        <v>#REF!</v>
      </c>
      <c r="J4398" s="4">
        <f>Hilfstabelle!C4398/3</f>
        <v>0.44050999999999996</v>
      </c>
      <c r="K4398" s="96">
        <f>Hilfstabelle!F4398/11</f>
        <v>0</v>
      </c>
      <c r="L4398" s="107">
        <f>Hilfstabelle!G4398/sinks!$G$3</f>
        <v>0.11570219602575904</v>
      </c>
    </row>
    <row r="4399" spans="1:12" x14ac:dyDescent="0.25">
      <c r="A4399" s="89">
        <v>41092.208333333336</v>
      </c>
      <c r="B4399" s="4">
        <v>0.75329090750000005</v>
      </c>
      <c r="C4399" s="8">
        <v>0.20833333333333334</v>
      </c>
      <c r="D4399" s="8">
        <v>0</v>
      </c>
      <c r="E4399" s="8">
        <v>0.16666666666666666</v>
      </c>
      <c r="F4399" s="8">
        <v>0.20833333333333334</v>
      </c>
      <c r="G4399" s="8">
        <v>0</v>
      </c>
      <c r="H4399" s="8">
        <v>0.16666666666666666</v>
      </c>
      <c r="I4399" s="4" t="e">
        <f>#REF!/1.7</f>
        <v>#REF!</v>
      </c>
      <c r="J4399" s="4">
        <f>Hilfstabelle!C4399/3</f>
        <v>0.44897975000000007</v>
      </c>
      <c r="K4399" s="96">
        <f>Hilfstabelle!F4399/11</f>
        <v>0</v>
      </c>
      <c r="L4399" s="107">
        <f>Hilfstabelle!G4399/sinks!$G$3</f>
        <v>0.11418900102333401</v>
      </c>
    </row>
    <row r="4400" spans="1:12" x14ac:dyDescent="0.25">
      <c r="A4400" s="89">
        <v>41092.25</v>
      </c>
      <c r="B4400" s="4">
        <v>0.78048993109999998</v>
      </c>
      <c r="C4400" s="8">
        <v>0.25</v>
      </c>
      <c r="D4400" s="8">
        <v>0</v>
      </c>
      <c r="E4400" s="8">
        <v>0.14285714285714285</v>
      </c>
      <c r="F4400" s="8">
        <v>0.25</v>
      </c>
      <c r="G4400" s="8">
        <v>0</v>
      </c>
      <c r="H4400" s="8">
        <v>0.14285714285714285</v>
      </c>
      <c r="I4400" s="4" t="e">
        <f>#REF!/1.7</f>
        <v>#REF!</v>
      </c>
      <c r="J4400" s="4">
        <f>Hilfstabelle!C4400/3</f>
        <v>0.46158950000000004</v>
      </c>
      <c r="K4400" s="96">
        <f>Hilfstabelle!F4400/11</f>
        <v>0</v>
      </c>
      <c r="L4400" s="107">
        <f>Hilfstabelle!G4400/sinks!$G$3</f>
        <v>0.13177512445487868</v>
      </c>
    </row>
    <row r="4401" spans="1:12" x14ac:dyDescent="0.25">
      <c r="A4401" s="89">
        <v>41092.291666666664</v>
      </c>
      <c r="B4401" s="4">
        <v>0.79217156310000003</v>
      </c>
      <c r="C4401" s="8">
        <v>0.29166666666666669</v>
      </c>
      <c r="D4401" s="8">
        <v>0</v>
      </c>
      <c r="E4401" s="8">
        <v>0.125</v>
      </c>
      <c r="F4401" s="8">
        <v>0.29166666666666669</v>
      </c>
      <c r="G4401" s="8">
        <v>0</v>
      </c>
      <c r="H4401" s="8">
        <v>0.125</v>
      </c>
      <c r="I4401" s="4" t="e">
        <f>#REF!/1.7</f>
        <v>#REF!</v>
      </c>
      <c r="J4401" s="4">
        <f>Hilfstabelle!C4401/3</f>
        <v>0.47153700000000004</v>
      </c>
      <c r="K4401" s="96">
        <f>Hilfstabelle!F4401/11</f>
        <v>0</v>
      </c>
      <c r="L4401" s="107">
        <f>Hilfstabelle!G4401/sinks!$G$3</f>
        <v>0.13790420001091952</v>
      </c>
    </row>
    <row r="4402" spans="1:12" x14ac:dyDescent="0.25">
      <c r="A4402" s="89">
        <v>41092.333333333336</v>
      </c>
      <c r="B4402" s="4">
        <v>0.80873507099999997</v>
      </c>
      <c r="C4402" s="8">
        <v>0.33333333333333331</v>
      </c>
      <c r="D4402" s="8">
        <v>0</v>
      </c>
      <c r="E4402" s="8">
        <v>0.1111111111111111</v>
      </c>
      <c r="F4402" s="8">
        <v>0.33333333333333331</v>
      </c>
      <c r="G4402" s="8">
        <v>0</v>
      </c>
      <c r="H4402" s="8">
        <v>0.1111111111111111</v>
      </c>
      <c r="I4402" s="4" t="e">
        <f>#REF!/1.7</f>
        <v>#REF!</v>
      </c>
      <c r="J4402" s="4">
        <f>Hilfstabelle!C4402/3</f>
        <v>0.48021375000000005</v>
      </c>
      <c r="K4402" s="96">
        <f>Hilfstabelle!F4402/11</f>
        <v>0</v>
      </c>
      <c r="L4402" s="107">
        <f>Hilfstabelle!G4402/sinks!$G$3</f>
        <v>0.15846584974975372</v>
      </c>
    </row>
    <row r="4403" spans="1:12" x14ac:dyDescent="0.25">
      <c r="A4403" s="89">
        <v>41092.375</v>
      </c>
      <c r="B4403" s="4">
        <v>0.82032952660000003</v>
      </c>
      <c r="C4403" s="8">
        <v>0.375</v>
      </c>
      <c r="D4403" s="8">
        <v>0</v>
      </c>
      <c r="E4403" s="8">
        <v>0.1</v>
      </c>
      <c r="F4403" s="8">
        <v>0.375</v>
      </c>
      <c r="G4403" s="8">
        <v>0</v>
      </c>
      <c r="H4403" s="8">
        <v>0.1</v>
      </c>
      <c r="I4403" s="4" t="e">
        <f>#REF!/1.7</f>
        <v>#REF!</v>
      </c>
      <c r="J4403" s="4">
        <f>Hilfstabelle!C4403/3</f>
        <v>0.48581425</v>
      </c>
      <c r="K4403" s="96">
        <f>Hilfstabelle!F4403/11</f>
        <v>0</v>
      </c>
      <c r="L4403" s="107">
        <f>Hilfstabelle!G4403/sinks!$G$3</f>
        <v>0.17804837331054821</v>
      </c>
    </row>
    <row r="4404" spans="1:12" x14ac:dyDescent="0.25">
      <c r="A4404" s="89">
        <v>41092.416666666664</v>
      </c>
      <c r="B4404" s="4">
        <v>0.79844826079999998</v>
      </c>
      <c r="C4404" s="8">
        <v>0.41666666666666669</v>
      </c>
      <c r="D4404" s="8">
        <v>0</v>
      </c>
      <c r="E4404" s="8">
        <v>9.0909090909090912E-2</v>
      </c>
      <c r="F4404" s="8">
        <v>0.41666666666666669</v>
      </c>
      <c r="G4404" s="8">
        <v>0</v>
      </c>
      <c r="H4404" s="8">
        <v>9.0909090909090912E-2</v>
      </c>
      <c r="I4404" s="4" t="e">
        <f>#REF!/1.7</f>
        <v>#REF!</v>
      </c>
      <c r="J4404" s="4">
        <f>Hilfstabelle!C4404/3</f>
        <v>0.48807399999999995</v>
      </c>
      <c r="K4404" s="96">
        <f>Hilfstabelle!F4404/11</f>
        <v>0</v>
      </c>
      <c r="L4404" s="107">
        <f>Hilfstabelle!G4404/sinks!$G$3</f>
        <v>0.18204117356904781</v>
      </c>
    </row>
    <row r="4405" spans="1:12" x14ac:dyDescent="0.25">
      <c r="A4405" s="89">
        <v>41092.458333333336</v>
      </c>
      <c r="B4405" s="4">
        <v>0.7953970883</v>
      </c>
      <c r="C4405" s="8">
        <v>0.45833333333333331</v>
      </c>
      <c r="D4405" s="8">
        <v>0</v>
      </c>
      <c r="E4405" s="8">
        <v>8.3333333333333329E-2</v>
      </c>
      <c r="F4405" s="8">
        <v>0.45833333333333331</v>
      </c>
      <c r="G4405" s="8">
        <v>0</v>
      </c>
      <c r="H4405" s="8">
        <v>8.3333333333333329E-2</v>
      </c>
      <c r="I4405" s="4" t="e">
        <f>#REF!/1.7</f>
        <v>#REF!</v>
      </c>
      <c r="J4405" s="4">
        <f>Hilfstabelle!C4405/3</f>
        <v>0.48715975</v>
      </c>
      <c r="K4405" s="96">
        <f>Hilfstabelle!F4405/11</f>
        <v>0</v>
      </c>
      <c r="L4405" s="107">
        <f>Hilfstabelle!G4405/sinks!$G$3</f>
        <v>0.18555076870072265</v>
      </c>
    </row>
    <row r="4406" spans="1:12" x14ac:dyDescent="0.25">
      <c r="A4406" s="89">
        <v>41092.5</v>
      </c>
      <c r="B4406" s="4">
        <v>0.7877255688</v>
      </c>
      <c r="C4406" s="8">
        <v>0.5</v>
      </c>
      <c r="D4406" s="8">
        <v>0</v>
      </c>
      <c r="E4406" s="8">
        <v>7.6923076923076927E-2</v>
      </c>
      <c r="F4406" s="8">
        <v>0.5</v>
      </c>
      <c r="G4406" s="8">
        <v>0</v>
      </c>
      <c r="H4406" s="8">
        <v>7.6923076923076927E-2</v>
      </c>
      <c r="I4406" s="4" t="e">
        <f>#REF!/1.7</f>
        <v>#REF!</v>
      </c>
      <c r="J4406" s="4">
        <f>Hilfstabelle!C4406/3</f>
        <v>0.48640075000000005</v>
      </c>
      <c r="K4406" s="96">
        <f>Hilfstabelle!F4406/11</f>
        <v>0</v>
      </c>
      <c r="L4406" s="107">
        <f>Hilfstabelle!G4406/sinks!$G$3</f>
        <v>0.18860259055435297</v>
      </c>
    </row>
    <row r="4407" spans="1:12" x14ac:dyDescent="0.25">
      <c r="A4407" s="89">
        <v>41092.541666666664</v>
      </c>
      <c r="B4407" s="4">
        <v>0.77630546600000006</v>
      </c>
      <c r="C4407" s="8">
        <v>0.54166666666666663</v>
      </c>
      <c r="D4407" s="8">
        <v>0</v>
      </c>
      <c r="E4407" s="8">
        <v>7.1428571428571425E-2</v>
      </c>
      <c r="F4407" s="8">
        <v>0.54166666666666663</v>
      </c>
      <c r="G4407" s="8">
        <v>0</v>
      </c>
      <c r="H4407" s="8">
        <v>7.1428571428571425E-2</v>
      </c>
      <c r="I4407" s="4" t="e">
        <f>#REF!/1.7</f>
        <v>#REF!</v>
      </c>
      <c r="J4407" s="4">
        <f>Hilfstabelle!C4407/3</f>
        <v>0.48453775000000004</v>
      </c>
      <c r="K4407" s="96">
        <f>Hilfstabelle!F4407/11</f>
        <v>0</v>
      </c>
      <c r="L4407" s="107">
        <f>Hilfstabelle!G4407/sinks!$G$3</f>
        <v>0.17728541784714064</v>
      </c>
    </row>
    <row r="4408" spans="1:12" x14ac:dyDescent="0.25">
      <c r="A4408" s="89">
        <v>41092.583333333336</v>
      </c>
      <c r="B4408" s="4">
        <v>0.76549559759999997</v>
      </c>
      <c r="C4408" s="8">
        <v>0.58333333333333337</v>
      </c>
      <c r="D4408" s="8">
        <v>0</v>
      </c>
      <c r="E4408" s="8">
        <v>6.6666666666666666E-2</v>
      </c>
      <c r="F4408" s="8">
        <v>0.58333333333333337</v>
      </c>
      <c r="G4408" s="8">
        <v>0</v>
      </c>
      <c r="H4408" s="8">
        <v>6.6666666666666666E-2</v>
      </c>
      <c r="I4408" s="4" t="e">
        <f>#REF!/1.7</f>
        <v>#REF!</v>
      </c>
      <c r="J4408" s="4">
        <f>Hilfstabelle!C4408/3</f>
        <v>0.48263450000000008</v>
      </c>
      <c r="K4408" s="96">
        <f>Hilfstabelle!F4408/11</f>
        <v>0</v>
      </c>
      <c r="L4408" s="107">
        <f>Hilfstabelle!G4408/sinks!$G$3</f>
        <v>0.16684564392284693</v>
      </c>
    </row>
    <row r="4409" spans="1:12" x14ac:dyDescent="0.25">
      <c r="A4409" s="89">
        <v>41092.625</v>
      </c>
      <c r="B4409" s="4">
        <v>0.75930607620000001</v>
      </c>
      <c r="C4409" s="8">
        <v>0.625</v>
      </c>
      <c r="D4409" s="8">
        <v>0</v>
      </c>
      <c r="E4409" s="8">
        <v>6.25E-2</v>
      </c>
      <c r="F4409" s="8">
        <v>0.625</v>
      </c>
      <c r="G4409" s="8">
        <v>0</v>
      </c>
      <c r="H4409" s="8">
        <v>6.25E-2</v>
      </c>
      <c r="I4409" s="4" t="e">
        <f>#REF!/1.7</f>
        <v>#REF!</v>
      </c>
      <c r="J4409" s="4">
        <f>Hilfstabelle!C4409/3</f>
        <v>0.48255399999999998</v>
      </c>
      <c r="K4409" s="96">
        <f>Hilfstabelle!F4409/11</f>
        <v>0</v>
      </c>
      <c r="L4409" s="107">
        <f>Hilfstabelle!G4409/sinks!$G$3</f>
        <v>0.17256780989840378</v>
      </c>
    </row>
    <row r="4410" spans="1:12" x14ac:dyDescent="0.25">
      <c r="A4410" s="89">
        <v>41092.666666666664</v>
      </c>
      <c r="B4410" s="4">
        <v>0.74030163019999995</v>
      </c>
      <c r="C4410" s="8">
        <v>0.66666666666666663</v>
      </c>
      <c r="D4410" s="8">
        <v>0</v>
      </c>
      <c r="E4410" s="8">
        <v>5.8823529411764705E-2</v>
      </c>
      <c r="F4410" s="8">
        <v>0.66666666666666663</v>
      </c>
      <c r="G4410" s="8">
        <v>0</v>
      </c>
      <c r="H4410" s="8">
        <v>5.8823529411764705E-2</v>
      </c>
      <c r="I4410" s="4" t="e">
        <f>#REF!/1.7</f>
        <v>#REF!</v>
      </c>
      <c r="J4410" s="4">
        <f>Hilfstabelle!C4410/3</f>
        <v>0.479541</v>
      </c>
      <c r="K4410" s="96">
        <f>Hilfstabelle!F4410/11</f>
        <v>0</v>
      </c>
      <c r="L4410" s="107">
        <f>Hilfstabelle!G4410/sinks!$G$3</f>
        <v>0.17691665603982687</v>
      </c>
    </row>
    <row r="4411" spans="1:12" x14ac:dyDescent="0.25">
      <c r="A4411" s="89">
        <v>41092.708333333336</v>
      </c>
      <c r="B4411" s="4">
        <v>0.70787202510000002</v>
      </c>
      <c r="C4411" s="8">
        <v>0.70833333333333337</v>
      </c>
      <c r="D4411" s="8">
        <v>0</v>
      </c>
      <c r="E4411" s="8">
        <v>5.5555555555555552E-2</v>
      </c>
      <c r="F4411" s="8">
        <v>0.70833333333333337</v>
      </c>
      <c r="G4411" s="8">
        <v>0</v>
      </c>
      <c r="H4411" s="8">
        <v>5.5555555555555552E-2</v>
      </c>
      <c r="I4411" s="4" t="e">
        <f>#REF!/1.7</f>
        <v>#REF!</v>
      </c>
      <c r="J4411" s="4">
        <f>Hilfstabelle!C4411/3</f>
        <v>0.47373925</v>
      </c>
      <c r="K4411" s="96">
        <f>Hilfstabelle!F4411/11</f>
        <v>0</v>
      </c>
      <c r="L4411" s="107">
        <f>Hilfstabelle!G4411/sinks!$G$3</f>
        <v>0.18032452377638078</v>
      </c>
    </row>
    <row r="4412" spans="1:12" x14ac:dyDescent="0.25">
      <c r="A4412" s="89">
        <v>41092.75</v>
      </c>
      <c r="B4412" s="4">
        <v>0.69034957720000001</v>
      </c>
      <c r="C4412" s="8">
        <v>0.75</v>
      </c>
      <c r="D4412" s="8">
        <v>0</v>
      </c>
      <c r="E4412" s="8">
        <v>5.2631578947368418E-2</v>
      </c>
      <c r="F4412" s="8">
        <v>0.75</v>
      </c>
      <c r="G4412" s="8">
        <v>0</v>
      </c>
      <c r="H4412" s="8">
        <v>5.2631578947368418E-2</v>
      </c>
      <c r="I4412" s="4" t="e">
        <f>#REF!/1.7</f>
        <v>#REF!</v>
      </c>
      <c r="J4412" s="4">
        <f>Hilfstabelle!C4412/3</f>
        <v>0.46651725000000005</v>
      </c>
      <c r="K4412" s="96">
        <f>Hilfstabelle!F4412/11</f>
        <v>0</v>
      </c>
      <c r="L4412" s="107">
        <f>Hilfstabelle!G4412/sinks!$G$3</f>
        <v>0.17864602175688415</v>
      </c>
    </row>
    <row r="4413" spans="1:12" x14ac:dyDescent="0.25">
      <c r="A4413" s="89">
        <v>41092.791666666664</v>
      </c>
      <c r="B4413" s="4">
        <v>0.67160666030000005</v>
      </c>
      <c r="C4413" s="8">
        <v>0.79166666666666663</v>
      </c>
      <c r="D4413" s="8">
        <v>0</v>
      </c>
      <c r="E4413" s="8">
        <v>0.05</v>
      </c>
      <c r="F4413" s="8">
        <v>0.79166666666666663</v>
      </c>
      <c r="G4413" s="8">
        <v>0</v>
      </c>
      <c r="H4413" s="8">
        <v>0.05</v>
      </c>
      <c r="I4413" s="4" t="e">
        <f>#REF!/1.7</f>
        <v>#REF!</v>
      </c>
      <c r="J4413" s="4">
        <f>Hilfstabelle!C4413/3</f>
        <v>0.45715624999999999</v>
      </c>
      <c r="K4413" s="96">
        <f>Hilfstabelle!F4413/11</f>
        <v>0</v>
      </c>
      <c r="L4413" s="107">
        <f>Hilfstabelle!G4413/sinks!$G$3</f>
        <v>0.17160139964475415</v>
      </c>
    </row>
    <row r="4414" spans="1:12" x14ac:dyDescent="0.25">
      <c r="A4414" s="89">
        <v>41092.833333333336</v>
      </c>
      <c r="B4414" s="4">
        <v>0.64161799320000001</v>
      </c>
      <c r="C4414" s="8">
        <v>0.83333333333333337</v>
      </c>
      <c r="D4414" s="8">
        <v>0</v>
      </c>
      <c r="E4414" s="8">
        <v>4.7619047619047616E-2</v>
      </c>
      <c r="F4414" s="8">
        <v>0.83333333333333337</v>
      </c>
      <c r="G4414" s="8">
        <v>0</v>
      </c>
      <c r="H4414" s="8">
        <v>4.7619047619047616E-2</v>
      </c>
      <c r="I4414" s="4" t="e">
        <f>#REF!/1.7</f>
        <v>#REF!</v>
      </c>
      <c r="J4414" s="4">
        <f>Hilfstabelle!C4414/3</f>
        <v>0.44918100000000005</v>
      </c>
      <c r="K4414" s="96">
        <f>Hilfstabelle!F4414/11</f>
        <v>0</v>
      </c>
      <c r="L4414" s="107">
        <f>Hilfstabelle!G4414/sinks!$G$3</f>
        <v>0.15971201033998608</v>
      </c>
    </row>
    <row r="4415" spans="1:12" x14ac:dyDescent="0.25">
      <c r="A4415" s="89">
        <v>41092.875</v>
      </c>
      <c r="B4415" s="4">
        <v>0.58129195359999997</v>
      </c>
      <c r="C4415" s="8">
        <v>0.875</v>
      </c>
      <c r="D4415" s="8">
        <v>0</v>
      </c>
      <c r="E4415" s="8">
        <v>4.5454545454545456E-2</v>
      </c>
      <c r="F4415" s="8">
        <v>0.875</v>
      </c>
      <c r="G4415" s="8">
        <v>0</v>
      </c>
      <c r="H4415" s="8">
        <v>4.5454545454545456E-2</v>
      </c>
      <c r="I4415" s="4" t="e">
        <f>#REF!/1.7</f>
        <v>#REF!</v>
      </c>
      <c r="J4415" s="4">
        <f>Hilfstabelle!C4415/3</f>
        <v>0.44493175000000007</v>
      </c>
      <c r="K4415" s="96">
        <f>Hilfstabelle!F4415/11</f>
        <v>0</v>
      </c>
      <c r="L4415" s="107">
        <f>Hilfstabelle!G4415/sinks!$G$3</f>
        <v>0.1446309240132963</v>
      </c>
    </row>
    <row r="4416" spans="1:12" x14ac:dyDescent="0.25">
      <c r="A4416" s="89">
        <v>41092.916666666664</v>
      </c>
      <c r="B4416" s="4">
        <v>0.54746752679999999</v>
      </c>
      <c r="C4416" s="8">
        <v>0.91666666666666663</v>
      </c>
      <c r="D4416" s="8">
        <v>0</v>
      </c>
      <c r="E4416" s="8">
        <v>4.3478260869565216E-2</v>
      </c>
      <c r="F4416" s="8">
        <v>0.91666666666666663</v>
      </c>
      <c r="G4416" s="8">
        <v>0</v>
      </c>
      <c r="H4416" s="8">
        <v>4.3478260869565216E-2</v>
      </c>
      <c r="I4416" s="4" t="e">
        <f>#REF!/1.7</f>
        <v>#REF!</v>
      </c>
      <c r="J4416" s="4">
        <f>Hilfstabelle!C4416/3</f>
        <v>0.44252249999999999</v>
      </c>
      <c r="K4416" s="96">
        <f>Hilfstabelle!F4416/11</f>
        <v>0</v>
      </c>
      <c r="L4416" s="107">
        <f>Hilfstabelle!G4416/sinks!$G$3</f>
        <v>0.13552632214996588</v>
      </c>
    </row>
    <row r="4417" spans="1:12" x14ac:dyDescent="0.25">
      <c r="A4417" s="89">
        <v>41092.958333333336</v>
      </c>
      <c r="B4417" s="4">
        <v>0.51634556710000001</v>
      </c>
      <c r="C4417" s="8">
        <v>0.95833333333333337</v>
      </c>
      <c r="D4417" s="8">
        <v>0</v>
      </c>
      <c r="E4417" s="8">
        <v>4.1666666666666664E-2</v>
      </c>
      <c r="F4417" s="8">
        <v>0.95833333333333337</v>
      </c>
      <c r="G4417" s="8">
        <v>0</v>
      </c>
      <c r="H4417" s="8">
        <v>4.1666666666666664E-2</v>
      </c>
      <c r="I4417" s="4" t="e">
        <f>#REF!/1.7</f>
        <v>#REF!</v>
      </c>
      <c r="J4417" s="4">
        <f>Hilfstabelle!C4417/3</f>
        <v>0.44120575000000001</v>
      </c>
      <c r="K4417" s="96">
        <f>Hilfstabelle!F4417/11</f>
        <v>0</v>
      </c>
      <c r="L4417" s="107">
        <f>Hilfstabelle!G4417/sinks!$G$3</f>
        <v>0.127782324196379</v>
      </c>
    </row>
    <row r="4418" spans="1:12" x14ac:dyDescent="0.25">
      <c r="A4418" s="89">
        <v>41093</v>
      </c>
      <c r="B4418" s="4">
        <v>0.50701769679999997</v>
      </c>
      <c r="C4418" s="8">
        <v>0</v>
      </c>
      <c r="D4418" s="8">
        <v>0</v>
      </c>
      <c r="E4418" s="8">
        <v>1</v>
      </c>
      <c r="F4418" s="8">
        <v>0</v>
      </c>
      <c r="G4418" s="8">
        <v>0</v>
      </c>
      <c r="H4418" s="8">
        <v>1</v>
      </c>
      <c r="I4418" s="4" t="e">
        <f>#REF!/1.7</f>
        <v>#REF!</v>
      </c>
      <c r="J4418" s="4">
        <f>Hilfstabelle!C4418/3</f>
        <v>0.44218325000000003</v>
      </c>
      <c r="K4418" s="96">
        <f>Hilfstabelle!F4418/11</f>
        <v>0</v>
      </c>
      <c r="L4418" s="107">
        <f>Hilfstabelle!G4418/sinks!$G$3</f>
        <v>0.12590036738664032</v>
      </c>
    </row>
    <row r="4419" spans="1:12" x14ac:dyDescent="0.25">
      <c r="A4419" s="89">
        <v>41093.041666666664</v>
      </c>
      <c r="B4419" s="4">
        <v>0.50082817540000002</v>
      </c>
      <c r="C4419" s="8">
        <v>4.1666666666666664E-2</v>
      </c>
      <c r="D4419" s="8">
        <v>0</v>
      </c>
      <c r="E4419" s="8">
        <v>0.5</v>
      </c>
      <c r="F4419" s="8">
        <v>4.1666666666666664E-2</v>
      </c>
      <c r="G4419" s="8">
        <v>0</v>
      </c>
      <c r="H4419" s="8">
        <v>0.5</v>
      </c>
      <c r="I4419" s="4" t="e">
        <f>#REF!/1.7</f>
        <v>#REF!</v>
      </c>
      <c r="J4419" s="4">
        <f>Hilfstabelle!C4419/3</f>
        <v>0.44310899999999998</v>
      </c>
      <c r="K4419" s="96">
        <f>Hilfstabelle!F4419/11</f>
        <v>0</v>
      </c>
      <c r="L4419" s="107">
        <f>Hilfstabelle!G4419/sinks!$G$3</f>
        <v>0.1217804078842394</v>
      </c>
    </row>
    <row r="4420" spans="1:12" x14ac:dyDescent="0.25">
      <c r="A4420" s="89">
        <v>41093.083333333336</v>
      </c>
      <c r="B4420" s="4">
        <v>0.51338157090000003</v>
      </c>
      <c r="C4420" s="8">
        <v>8.3333333333333329E-2</v>
      </c>
      <c r="D4420" s="8">
        <v>0</v>
      </c>
      <c r="E4420" s="8">
        <v>0.33333333333333331</v>
      </c>
      <c r="F4420" s="8">
        <v>8.3333333333333329E-2</v>
      </c>
      <c r="G4420" s="8">
        <v>0</v>
      </c>
      <c r="H4420" s="8">
        <v>0.33333333333333331</v>
      </c>
      <c r="I4420" s="4" t="e">
        <f>#REF!/1.7</f>
        <v>#REF!</v>
      </c>
      <c r="J4420" s="4">
        <f>Hilfstabelle!C4420/3</f>
        <v>0.44301125000000002</v>
      </c>
      <c r="K4420" s="96">
        <f>Hilfstabelle!F4420/11</f>
        <v>0</v>
      </c>
      <c r="L4420" s="107">
        <f>Hilfstabelle!G4420/sinks!$G$3</f>
        <v>0.12000017846962167</v>
      </c>
    </row>
    <row r="4421" spans="1:12" x14ac:dyDescent="0.25">
      <c r="A4421" s="89">
        <v>41093.125</v>
      </c>
      <c r="B4421" s="4">
        <v>0.57858948649999997</v>
      </c>
      <c r="C4421" s="8">
        <v>0.125</v>
      </c>
      <c r="D4421" s="8">
        <v>0</v>
      </c>
      <c r="E4421" s="8">
        <v>0.25</v>
      </c>
      <c r="F4421" s="8">
        <v>0.125</v>
      </c>
      <c r="G4421" s="8">
        <v>0</v>
      </c>
      <c r="H4421" s="8">
        <v>0.25</v>
      </c>
      <c r="I4421" s="4" t="e">
        <f>#REF!/1.7</f>
        <v>#REF!</v>
      </c>
      <c r="J4421" s="4">
        <f>Hilfstabelle!C4421/3</f>
        <v>0.44443150000000003</v>
      </c>
      <c r="K4421" s="96">
        <f>Hilfstabelle!F4421/11</f>
        <v>0</v>
      </c>
      <c r="L4421" s="107">
        <f>Hilfstabelle!G4421/sinks!$G$3</f>
        <v>0.11802921018915211</v>
      </c>
    </row>
    <row r="4422" spans="1:12" x14ac:dyDescent="0.25">
      <c r="A4422" s="89">
        <v>41093.166666666664</v>
      </c>
      <c r="B4422" s="4">
        <v>0.67919100340000005</v>
      </c>
      <c r="C4422" s="8">
        <v>0.16666666666666666</v>
      </c>
      <c r="D4422" s="8">
        <v>0</v>
      </c>
      <c r="E4422" s="8">
        <v>0.2</v>
      </c>
      <c r="F4422" s="8">
        <v>0.16666666666666666</v>
      </c>
      <c r="G4422" s="8">
        <v>0</v>
      </c>
      <c r="H4422" s="8">
        <v>0.2</v>
      </c>
      <c r="I4422" s="4" t="e">
        <f>#REF!/1.7</f>
        <v>#REF!</v>
      </c>
      <c r="J4422" s="4">
        <f>Hilfstabelle!C4422/3</f>
        <v>0.45458024999999996</v>
      </c>
      <c r="K4422" s="96">
        <f>Hilfstabelle!F4422/11</f>
        <v>0</v>
      </c>
      <c r="L4422" s="107">
        <f>Hilfstabelle!G4422/sinks!$G$3</f>
        <v>0.11570219602575904</v>
      </c>
    </row>
    <row r="4423" spans="1:12" x14ac:dyDescent="0.25">
      <c r="A4423" s="89">
        <v>41093.208333333336</v>
      </c>
      <c r="B4423" s="4">
        <v>0.75198326209999999</v>
      </c>
      <c r="C4423" s="8">
        <v>0.20833333333333334</v>
      </c>
      <c r="D4423" s="8">
        <v>0</v>
      </c>
      <c r="E4423" s="8">
        <v>0.16666666666666666</v>
      </c>
      <c r="F4423" s="8">
        <v>0.20833333333333334</v>
      </c>
      <c r="G4423" s="8">
        <v>0</v>
      </c>
      <c r="H4423" s="8">
        <v>0.16666666666666666</v>
      </c>
      <c r="I4423" s="4" t="e">
        <f>#REF!/1.7</f>
        <v>#REF!</v>
      </c>
      <c r="J4423" s="4">
        <f>Hilfstabelle!C4423/3</f>
        <v>0.4646542500000001</v>
      </c>
      <c r="K4423" s="96">
        <f>Hilfstabelle!F4423/11</f>
        <v>0</v>
      </c>
      <c r="L4423" s="107">
        <f>Hilfstabelle!G4423/sinks!$G$3</f>
        <v>0.11418900102333401</v>
      </c>
    </row>
    <row r="4424" spans="1:12" x14ac:dyDescent="0.25">
      <c r="A4424" s="89">
        <v>41093.25</v>
      </c>
      <c r="B4424" s="4">
        <v>0.77351582249999995</v>
      </c>
      <c r="C4424" s="8">
        <v>0.25</v>
      </c>
      <c r="D4424" s="8">
        <v>0</v>
      </c>
      <c r="E4424" s="8">
        <v>0.14285714285714285</v>
      </c>
      <c r="F4424" s="8">
        <v>0.25</v>
      </c>
      <c r="G4424" s="8">
        <v>0</v>
      </c>
      <c r="H4424" s="8">
        <v>0.14285714285714285</v>
      </c>
      <c r="I4424" s="4" t="e">
        <f>#REF!/1.7</f>
        <v>#REF!</v>
      </c>
      <c r="J4424" s="4">
        <f>Hilfstabelle!C4424/3</f>
        <v>0.47742500000000004</v>
      </c>
      <c r="K4424" s="96">
        <f>Hilfstabelle!F4424/11</f>
        <v>0</v>
      </c>
      <c r="L4424" s="107">
        <f>Hilfstabelle!G4424/sinks!$G$3</f>
        <v>0.13177512445487868</v>
      </c>
    </row>
    <row r="4425" spans="1:12" x14ac:dyDescent="0.25">
      <c r="A4425" s="89">
        <v>41093.291666666664</v>
      </c>
      <c r="B4425" s="4">
        <v>0.78092581289999996</v>
      </c>
      <c r="C4425" s="8">
        <v>0.29166666666666669</v>
      </c>
      <c r="D4425" s="8">
        <v>0</v>
      </c>
      <c r="E4425" s="8">
        <v>0.125</v>
      </c>
      <c r="F4425" s="8">
        <v>0.29166666666666669</v>
      </c>
      <c r="G4425" s="8">
        <v>0</v>
      </c>
      <c r="H4425" s="8">
        <v>0.125</v>
      </c>
      <c r="I4425" s="4" t="e">
        <f>#REF!/1.7</f>
        <v>#REF!</v>
      </c>
      <c r="J4425" s="4">
        <f>Hilfstabelle!C4425/3</f>
        <v>0.48558425000000005</v>
      </c>
      <c r="K4425" s="96">
        <f>Hilfstabelle!F4425/11</f>
        <v>0</v>
      </c>
      <c r="L4425" s="107">
        <f>Hilfstabelle!G4425/sinks!$G$3</f>
        <v>0.13790420001091952</v>
      </c>
    </row>
    <row r="4426" spans="1:12" x14ac:dyDescent="0.25">
      <c r="A4426" s="89">
        <v>41093.333333333336</v>
      </c>
      <c r="B4426" s="4">
        <v>0.8056838985</v>
      </c>
      <c r="C4426" s="8">
        <v>0.33333333333333331</v>
      </c>
      <c r="D4426" s="8">
        <v>0</v>
      </c>
      <c r="E4426" s="8">
        <v>0.1111111111111111</v>
      </c>
      <c r="F4426" s="8">
        <v>0.33333333333333331</v>
      </c>
      <c r="G4426" s="8">
        <v>0</v>
      </c>
      <c r="H4426" s="8">
        <v>0.1111111111111111</v>
      </c>
      <c r="I4426" s="4" t="e">
        <f>#REF!/1.7</f>
        <v>#REF!</v>
      </c>
      <c r="J4426" s="4">
        <f>Hilfstabelle!C4426/3</f>
        <v>0.49058099999999999</v>
      </c>
      <c r="K4426" s="96">
        <f>Hilfstabelle!F4426/11</f>
        <v>0</v>
      </c>
      <c r="L4426" s="107">
        <f>Hilfstabelle!G4426/sinks!$G$3</f>
        <v>0.15846584974975372</v>
      </c>
    </row>
    <row r="4427" spans="1:12" x14ac:dyDescent="0.25">
      <c r="A4427" s="89">
        <v>41093.375</v>
      </c>
      <c r="B4427" s="4">
        <v>0.80882224739999997</v>
      </c>
      <c r="C4427" s="8">
        <v>0.375</v>
      </c>
      <c r="D4427" s="8">
        <v>0</v>
      </c>
      <c r="E4427" s="8">
        <v>0.1</v>
      </c>
      <c r="F4427" s="8">
        <v>0.375</v>
      </c>
      <c r="G4427" s="8">
        <v>0</v>
      </c>
      <c r="H4427" s="8">
        <v>0.1</v>
      </c>
      <c r="I4427" s="4" t="e">
        <f>#REF!/1.7</f>
        <v>#REF!</v>
      </c>
      <c r="J4427" s="4">
        <f>Hilfstabelle!C4427/3</f>
        <v>0.4934675</v>
      </c>
      <c r="K4427" s="96">
        <f>Hilfstabelle!F4427/11</f>
        <v>0</v>
      </c>
      <c r="L4427" s="107">
        <f>Hilfstabelle!G4427/sinks!$G$3</f>
        <v>0.17804837331054821</v>
      </c>
    </row>
    <row r="4428" spans="1:12" x14ac:dyDescent="0.25">
      <c r="A4428" s="89">
        <v>41093.416666666664</v>
      </c>
      <c r="B4428" s="4">
        <v>0.78397698540000005</v>
      </c>
      <c r="C4428" s="8">
        <v>0.41666666666666669</v>
      </c>
      <c r="D4428" s="8">
        <v>0</v>
      </c>
      <c r="E4428" s="8">
        <v>9.0909090909090912E-2</v>
      </c>
      <c r="F4428" s="8">
        <v>0.41666666666666669</v>
      </c>
      <c r="G4428" s="8">
        <v>0</v>
      </c>
      <c r="H4428" s="8">
        <v>9.0909090909090912E-2</v>
      </c>
      <c r="I4428" s="4" t="e">
        <f>#REF!/1.7</f>
        <v>#REF!</v>
      </c>
      <c r="J4428" s="4">
        <f>Hilfstabelle!C4428/3</f>
        <v>0.49590549999999994</v>
      </c>
      <c r="K4428" s="96">
        <f>Hilfstabelle!F4428/11</f>
        <v>0</v>
      </c>
      <c r="L4428" s="107">
        <f>Hilfstabelle!G4428/sinks!$G$3</f>
        <v>0.18204117356904781</v>
      </c>
    </row>
    <row r="4429" spans="1:12" x14ac:dyDescent="0.25">
      <c r="A4429" s="89">
        <v>41093.458333333336</v>
      </c>
      <c r="B4429" s="4">
        <v>0.76610583210000005</v>
      </c>
      <c r="C4429" s="8">
        <v>0.45833333333333331</v>
      </c>
      <c r="D4429" s="8">
        <v>0</v>
      </c>
      <c r="E4429" s="8">
        <v>8.3333333333333329E-2</v>
      </c>
      <c r="F4429" s="8">
        <v>0.45833333333333331</v>
      </c>
      <c r="G4429" s="8">
        <v>0</v>
      </c>
      <c r="H4429" s="8">
        <v>8.3333333333333329E-2</v>
      </c>
      <c r="I4429" s="4" t="e">
        <f>#REF!/1.7</f>
        <v>#REF!</v>
      </c>
      <c r="J4429" s="4">
        <f>Hilfstabelle!C4429/3</f>
        <v>0.49572725000000001</v>
      </c>
      <c r="K4429" s="96">
        <f>Hilfstabelle!F4429/11</f>
        <v>0</v>
      </c>
      <c r="L4429" s="107">
        <f>Hilfstabelle!G4429/sinks!$G$3</f>
        <v>0.18555076870072265</v>
      </c>
    </row>
    <row r="4430" spans="1:12" x14ac:dyDescent="0.25">
      <c r="A4430" s="89">
        <v>41093.5</v>
      </c>
      <c r="B4430" s="4">
        <v>0.75372678930000003</v>
      </c>
      <c r="C4430" s="8">
        <v>0.5</v>
      </c>
      <c r="D4430" s="8">
        <v>0</v>
      </c>
      <c r="E4430" s="8">
        <v>7.6923076923076927E-2</v>
      </c>
      <c r="F4430" s="8">
        <v>0.5</v>
      </c>
      <c r="G4430" s="8">
        <v>0</v>
      </c>
      <c r="H4430" s="8">
        <v>7.6923076923076927E-2</v>
      </c>
      <c r="I4430" s="4" t="e">
        <f>#REF!/1.7</f>
        <v>#REF!</v>
      </c>
      <c r="J4430" s="4">
        <f>Hilfstabelle!C4430/3</f>
        <v>0.49571000000000004</v>
      </c>
      <c r="K4430" s="96">
        <f>Hilfstabelle!F4430/11</f>
        <v>0</v>
      </c>
      <c r="L4430" s="107">
        <f>Hilfstabelle!G4430/sinks!$G$3</f>
        <v>0.18860259055435297</v>
      </c>
    </row>
    <row r="4431" spans="1:12" x14ac:dyDescent="0.25">
      <c r="A4431" s="89">
        <v>41093.541666666664</v>
      </c>
      <c r="B4431" s="4">
        <v>0.74736291519999998</v>
      </c>
      <c r="C4431" s="8">
        <v>0.54166666666666663</v>
      </c>
      <c r="D4431" s="8">
        <v>0</v>
      </c>
      <c r="E4431" s="8">
        <v>7.1428571428571425E-2</v>
      </c>
      <c r="F4431" s="8">
        <v>0.54166666666666663</v>
      </c>
      <c r="G4431" s="8">
        <v>0</v>
      </c>
      <c r="H4431" s="8">
        <v>7.1428571428571425E-2</v>
      </c>
      <c r="I4431" s="4" t="e">
        <f>#REF!/1.7</f>
        <v>#REF!</v>
      </c>
      <c r="J4431" s="4">
        <f>Hilfstabelle!C4431/3</f>
        <v>0.49640575000000003</v>
      </c>
      <c r="K4431" s="96">
        <f>Hilfstabelle!F4431/11</f>
        <v>0</v>
      </c>
      <c r="L4431" s="107">
        <f>Hilfstabelle!G4431/sinks!$G$3</f>
        <v>0.17728541784714064</v>
      </c>
    </row>
    <row r="4432" spans="1:12" x14ac:dyDescent="0.25">
      <c r="A4432" s="89">
        <v>41093.583333333336</v>
      </c>
      <c r="B4432" s="4">
        <v>0.74788597329999995</v>
      </c>
      <c r="C4432" s="8">
        <v>0.58333333333333337</v>
      </c>
      <c r="D4432" s="8">
        <v>0</v>
      </c>
      <c r="E4432" s="8">
        <v>6.6666666666666666E-2</v>
      </c>
      <c r="F4432" s="8">
        <v>0.58333333333333337</v>
      </c>
      <c r="G4432" s="8">
        <v>0</v>
      </c>
      <c r="H4432" s="8">
        <v>6.6666666666666666E-2</v>
      </c>
      <c r="I4432" s="4" t="e">
        <f>#REF!/1.7</f>
        <v>#REF!</v>
      </c>
      <c r="J4432" s="4">
        <f>Hilfstabelle!C4432/3</f>
        <v>0.49652650000000004</v>
      </c>
      <c r="K4432" s="96">
        <f>Hilfstabelle!F4432/11</f>
        <v>0</v>
      </c>
      <c r="L4432" s="107">
        <f>Hilfstabelle!G4432/sinks!$G$3</f>
        <v>0.16684564392284693</v>
      </c>
    </row>
    <row r="4433" spans="1:12" x14ac:dyDescent="0.25">
      <c r="A4433" s="89">
        <v>41093.625</v>
      </c>
      <c r="B4433" s="4">
        <v>0.75285502569999996</v>
      </c>
      <c r="C4433" s="8">
        <v>0.625</v>
      </c>
      <c r="D4433" s="8">
        <v>0</v>
      </c>
      <c r="E4433" s="8">
        <v>6.25E-2</v>
      </c>
      <c r="F4433" s="8">
        <v>0.625</v>
      </c>
      <c r="G4433" s="8">
        <v>0</v>
      </c>
      <c r="H4433" s="8">
        <v>6.25E-2</v>
      </c>
      <c r="I4433" s="4" t="e">
        <f>#REF!/1.7</f>
        <v>#REF!</v>
      </c>
      <c r="J4433" s="4">
        <f>Hilfstabelle!C4433/3</f>
        <v>0.49598600000000004</v>
      </c>
      <c r="K4433" s="96">
        <f>Hilfstabelle!F4433/11</f>
        <v>0</v>
      </c>
      <c r="L4433" s="107">
        <f>Hilfstabelle!G4433/sinks!$G$3</f>
        <v>0.17256780989840378</v>
      </c>
    </row>
    <row r="4434" spans="1:12" x14ac:dyDescent="0.25">
      <c r="A4434" s="89">
        <v>41093.666666666664</v>
      </c>
      <c r="B4434" s="4">
        <v>0.72304071140000004</v>
      </c>
      <c r="C4434" s="8">
        <v>0.66666666666666663</v>
      </c>
      <c r="D4434" s="8">
        <v>0</v>
      </c>
      <c r="E4434" s="8">
        <v>5.8823529411764705E-2</v>
      </c>
      <c r="F4434" s="8">
        <v>0.66666666666666663</v>
      </c>
      <c r="G4434" s="8">
        <v>0</v>
      </c>
      <c r="H4434" s="8">
        <v>5.8823529411764705E-2</v>
      </c>
      <c r="I4434" s="4" t="e">
        <f>#REF!/1.7</f>
        <v>#REF!</v>
      </c>
      <c r="J4434" s="4">
        <f>Hilfstabelle!C4434/3</f>
        <v>0.49487625000000007</v>
      </c>
      <c r="K4434" s="96">
        <f>Hilfstabelle!F4434/11</f>
        <v>0</v>
      </c>
      <c r="L4434" s="107">
        <f>Hilfstabelle!G4434/sinks!$G$3</f>
        <v>0.17691665603982687</v>
      </c>
    </row>
    <row r="4435" spans="1:12" x14ac:dyDescent="0.25">
      <c r="A4435" s="89">
        <v>41093.708333333336</v>
      </c>
      <c r="B4435" s="4">
        <v>0.67675006540000004</v>
      </c>
      <c r="C4435" s="8">
        <v>0.70833333333333337</v>
      </c>
      <c r="D4435" s="8">
        <v>0</v>
      </c>
      <c r="E4435" s="8">
        <v>5.5555555555555552E-2</v>
      </c>
      <c r="F4435" s="8">
        <v>0.70833333333333337</v>
      </c>
      <c r="G4435" s="8">
        <v>0</v>
      </c>
      <c r="H4435" s="8">
        <v>5.5555555555555552E-2</v>
      </c>
      <c r="I4435" s="4" t="e">
        <f>#REF!/1.7</f>
        <v>#REF!</v>
      </c>
      <c r="J4435" s="4">
        <f>Hilfstabelle!C4435/3</f>
        <v>0.49204150000000002</v>
      </c>
      <c r="K4435" s="96">
        <f>Hilfstabelle!F4435/11</f>
        <v>0</v>
      </c>
      <c r="L4435" s="107">
        <f>Hilfstabelle!G4435/sinks!$G$3</f>
        <v>0.18032452377638078</v>
      </c>
    </row>
    <row r="4436" spans="1:12" x14ac:dyDescent="0.25">
      <c r="A4436" s="89">
        <v>41093.75</v>
      </c>
      <c r="B4436" s="4">
        <v>0.65826867749999995</v>
      </c>
      <c r="C4436" s="8">
        <v>0.75</v>
      </c>
      <c r="D4436" s="8">
        <v>0</v>
      </c>
      <c r="E4436" s="8">
        <v>5.2631578947368418E-2</v>
      </c>
      <c r="F4436" s="8">
        <v>0.75</v>
      </c>
      <c r="G4436" s="8">
        <v>0</v>
      </c>
      <c r="H4436" s="8">
        <v>5.2631578947368418E-2</v>
      </c>
      <c r="I4436" s="4" t="e">
        <f>#REF!/1.7</f>
        <v>#REF!</v>
      </c>
      <c r="J4436" s="4">
        <f>Hilfstabelle!C4436/3</f>
        <v>0.48560150000000002</v>
      </c>
      <c r="K4436" s="96">
        <f>Hilfstabelle!F4436/11</f>
        <v>0</v>
      </c>
      <c r="L4436" s="107">
        <f>Hilfstabelle!G4436/sinks!$G$3</f>
        <v>0.17864602175688415</v>
      </c>
    </row>
    <row r="4437" spans="1:12" x14ac:dyDescent="0.25">
      <c r="A4437" s="89">
        <v>41093.791666666664</v>
      </c>
      <c r="B4437" s="4">
        <v>0.64100775870000004</v>
      </c>
      <c r="C4437" s="8">
        <v>0.79166666666666663</v>
      </c>
      <c r="D4437" s="8">
        <v>0</v>
      </c>
      <c r="E4437" s="8">
        <v>0.05</v>
      </c>
      <c r="F4437" s="8">
        <v>0.79166666666666663</v>
      </c>
      <c r="G4437" s="8">
        <v>0</v>
      </c>
      <c r="H4437" s="8">
        <v>0.05</v>
      </c>
      <c r="I4437" s="4" t="e">
        <f>#REF!/1.7</f>
        <v>#REF!</v>
      </c>
      <c r="J4437" s="4">
        <f>Hilfstabelle!C4437/3</f>
        <v>0.47749400000000003</v>
      </c>
      <c r="K4437" s="96">
        <f>Hilfstabelle!F4437/11</f>
        <v>0</v>
      </c>
      <c r="L4437" s="107">
        <f>Hilfstabelle!G4437/sinks!$G$3</f>
        <v>0.17160139964475415</v>
      </c>
    </row>
    <row r="4438" spans="1:12" x14ac:dyDescent="0.25">
      <c r="A4438" s="89">
        <v>41093.833333333336</v>
      </c>
      <c r="B4438" s="4">
        <v>0.61755731849999995</v>
      </c>
      <c r="C4438" s="8">
        <v>0.83333333333333337</v>
      </c>
      <c r="D4438" s="8">
        <v>0</v>
      </c>
      <c r="E4438" s="8">
        <v>4.7619047619047616E-2</v>
      </c>
      <c r="F4438" s="8">
        <v>0.83333333333333337</v>
      </c>
      <c r="G4438" s="8">
        <v>0</v>
      </c>
      <c r="H4438" s="8">
        <v>4.7619047619047616E-2</v>
      </c>
      <c r="I4438" s="4" t="e">
        <f>#REF!/1.7</f>
        <v>#REF!</v>
      </c>
      <c r="J4438" s="4">
        <f>Hilfstabelle!C4438/3</f>
        <v>0.47434875000000004</v>
      </c>
      <c r="K4438" s="96">
        <f>Hilfstabelle!F4438/11</f>
        <v>0</v>
      </c>
      <c r="L4438" s="107">
        <f>Hilfstabelle!G4438/sinks!$G$3</f>
        <v>0.15971201033998608</v>
      </c>
    </row>
    <row r="4439" spans="1:12" x14ac:dyDescent="0.25">
      <c r="A4439" s="89">
        <v>41093.875</v>
      </c>
      <c r="B4439" s="4">
        <v>0.56995902710000002</v>
      </c>
      <c r="C4439" s="8">
        <v>0.875</v>
      </c>
      <c r="D4439" s="8">
        <v>0</v>
      </c>
      <c r="E4439" s="8">
        <v>4.5454545454545456E-2</v>
      </c>
      <c r="F4439" s="8">
        <v>0.875</v>
      </c>
      <c r="G4439" s="8">
        <v>0</v>
      </c>
      <c r="H4439" s="8">
        <v>4.5454545454545456E-2</v>
      </c>
      <c r="I4439" s="4" t="e">
        <f>#REF!/1.7</f>
        <v>#REF!</v>
      </c>
      <c r="J4439" s="4">
        <f>Hilfstabelle!C4439/3</f>
        <v>0.47185900000000003</v>
      </c>
      <c r="K4439" s="96">
        <f>Hilfstabelle!F4439/11</f>
        <v>0</v>
      </c>
      <c r="L4439" s="107">
        <f>Hilfstabelle!G4439/sinks!$G$3</f>
        <v>0.1446309240132963</v>
      </c>
    </row>
    <row r="4440" spans="1:12" x14ac:dyDescent="0.25">
      <c r="A4440" s="89">
        <v>41093.916666666664</v>
      </c>
      <c r="B4440" s="4">
        <v>0.53543718939999996</v>
      </c>
      <c r="C4440" s="8">
        <v>0.91666666666666663</v>
      </c>
      <c r="D4440" s="8">
        <v>0</v>
      </c>
      <c r="E4440" s="8">
        <v>4.3478260869565216E-2</v>
      </c>
      <c r="F4440" s="8">
        <v>0.91666666666666663</v>
      </c>
      <c r="G4440" s="8">
        <v>0</v>
      </c>
      <c r="H4440" s="8">
        <v>4.3478260869565216E-2</v>
      </c>
      <c r="I4440" s="4" t="e">
        <f>#REF!/1.7</f>
        <v>#REF!</v>
      </c>
      <c r="J4440" s="4">
        <f>Hilfstabelle!C4440/3</f>
        <v>0.46889200000000009</v>
      </c>
      <c r="K4440" s="96">
        <f>Hilfstabelle!F4440/11</f>
        <v>0</v>
      </c>
      <c r="L4440" s="107">
        <f>Hilfstabelle!G4440/sinks!$G$3</f>
        <v>0.13552632214996588</v>
      </c>
    </row>
    <row r="4441" spans="1:12" x14ac:dyDescent="0.25">
      <c r="A4441" s="89">
        <v>41093.958333333336</v>
      </c>
      <c r="B4441" s="4">
        <v>0.50483828789999996</v>
      </c>
      <c r="C4441" s="8">
        <v>0.95833333333333337</v>
      </c>
      <c r="D4441" s="8">
        <v>0</v>
      </c>
      <c r="E4441" s="8">
        <v>4.1666666666666664E-2</v>
      </c>
      <c r="F4441" s="8">
        <v>0.95833333333333337</v>
      </c>
      <c r="G4441" s="8">
        <v>0</v>
      </c>
      <c r="H4441" s="8">
        <v>4.1666666666666664E-2</v>
      </c>
      <c r="I4441" s="4" t="e">
        <f>#REF!/1.7</f>
        <v>#REF!</v>
      </c>
      <c r="J4441" s="4">
        <f>Hilfstabelle!C4441/3</f>
        <v>0.46545349999999996</v>
      </c>
      <c r="K4441" s="96">
        <f>Hilfstabelle!F4441/11</f>
        <v>0</v>
      </c>
      <c r="L4441" s="107">
        <f>Hilfstabelle!G4441/sinks!$G$3</f>
        <v>0.127782324196379</v>
      </c>
    </row>
    <row r="4442" spans="1:12" x14ac:dyDescent="0.25">
      <c r="A4442" s="89">
        <v>41094</v>
      </c>
      <c r="B4442" s="4">
        <v>0.49193618690000002</v>
      </c>
      <c r="C4442" s="8">
        <v>0</v>
      </c>
      <c r="D4442" s="8">
        <v>0</v>
      </c>
      <c r="E4442" s="8">
        <v>1</v>
      </c>
      <c r="F4442" s="8">
        <v>0</v>
      </c>
      <c r="G4442" s="8">
        <v>0</v>
      </c>
      <c r="H4442" s="8">
        <v>1</v>
      </c>
      <c r="I4442" s="4" t="e">
        <f>#REF!/1.7</f>
        <v>#REF!</v>
      </c>
      <c r="J4442" s="4">
        <f>Hilfstabelle!C4442/3</f>
        <v>0.462866</v>
      </c>
      <c r="K4442" s="96">
        <f>Hilfstabelle!F4442/11</f>
        <v>0</v>
      </c>
      <c r="L4442" s="107">
        <f>Hilfstabelle!G4442/sinks!$G$3</f>
        <v>0.12590036738664032</v>
      </c>
    </row>
    <row r="4443" spans="1:12" x14ac:dyDescent="0.25">
      <c r="A4443" s="89">
        <v>41094.041666666664</v>
      </c>
      <c r="B4443" s="4">
        <v>0.4704036265</v>
      </c>
      <c r="C4443" s="8">
        <v>4.1666666666666664E-2</v>
      </c>
      <c r="D4443" s="8">
        <v>0</v>
      </c>
      <c r="E4443" s="8">
        <v>0.5</v>
      </c>
      <c r="F4443" s="8">
        <v>4.1666666666666664E-2</v>
      </c>
      <c r="G4443" s="8">
        <v>0</v>
      </c>
      <c r="H4443" s="8">
        <v>0.5</v>
      </c>
      <c r="I4443" s="4" t="e">
        <f>#REF!/1.7</f>
        <v>#REF!</v>
      </c>
      <c r="J4443" s="4">
        <f>Hilfstabelle!C4443/3</f>
        <v>0.46019224999999997</v>
      </c>
      <c r="K4443" s="96">
        <f>Hilfstabelle!F4443/11</f>
        <v>0</v>
      </c>
      <c r="L4443" s="107">
        <f>Hilfstabelle!G4443/sinks!$G$3</f>
        <v>0.1217804078842394</v>
      </c>
    </row>
    <row r="4444" spans="1:12" x14ac:dyDescent="0.25">
      <c r="A4444" s="89">
        <v>41094.083333333336</v>
      </c>
      <c r="B4444" s="4">
        <v>0.47354197539999998</v>
      </c>
      <c r="C4444" s="8">
        <v>8.3333333333333329E-2</v>
      </c>
      <c r="D4444" s="8">
        <v>0</v>
      </c>
      <c r="E4444" s="8">
        <v>0.33333333333333331</v>
      </c>
      <c r="F4444" s="8">
        <v>8.3333333333333329E-2</v>
      </c>
      <c r="G4444" s="8">
        <v>0</v>
      </c>
      <c r="H4444" s="8">
        <v>0.33333333333333331</v>
      </c>
      <c r="I4444" s="4" t="e">
        <f>#REF!/1.7</f>
        <v>#REF!</v>
      </c>
      <c r="J4444" s="4">
        <f>Hilfstabelle!C4444/3</f>
        <v>0.45598325000000001</v>
      </c>
      <c r="K4444" s="96">
        <f>Hilfstabelle!F4444/11</f>
        <v>0</v>
      </c>
      <c r="L4444" s="107">
        <f>Hilfstabelle!G4444/sinks!$G$3</f>
        <v>0.12000017846962167</v>
      </c>
    </row>
    <row r="4445" spans="1:12" x14ac:dyDescent="0.25">
      <c r="A4445" s="89">
        <v>41094.125</v>
      </c>
      <c r="B4445" s="4">
        <v>0.49150030509999998</v>
      </c>
      <c r="C4445" s="8">
        <v>0.125</v>
      </c>
      <c r="D4445" s="8">
        <v>0</v>
      </c>
      <c r="E4445" s="8">
        <v>0.25</v>
      </c>
      <c r="F4445" s="8">
        <v>0.125</v>
      </c>
      <c r="G4445" s="8">
        <v>0</v>
      </c>
      <c r="H4445" s="8">
        <v>0.25</v>
      </c>
      <c r="I4445" s="4" t="e">
        <f>#REF!/1.7</f>
        <v>#REF!</v>
      </c>
      <c r="J4445" s="4">
        <f>Hilfstabelle!C4445/3</f>
        <v>0.45585100000000001</v>
      </c>
      <c r="K4445" s="96">
        <f>Hilfstabelle!F4445/11</f>
        <v>0</v>
      </c>
      <c r="L4445" s="107">
        <f>Hilfstabelle!G4445/sinks!$G$3</f>
        <v>0.11802921018915211</v>
      </c>
    </row>
    <row r="4446" spans="1:12" x14ac:dyDescent="0.25">
      <c r="A4446" s="89">
        <v>41094.166666666664</v>
      </c>
      <c r="B4446" s="4">
        <v>0.53630895300000003</v>
      </c>
      <c r="C4446" s="8">
        <v>0.16666666666666666</v>
      </c>
      <c r="D4446" s="8">
        <v>0</v>
      </c>
      <c r="E4446" s="8">
        <v>0.2</v>
      </c>
      <c r="F4446" s="8">
        <v>0.16666666666666666</v>
      </c>
      <c r="G4446" s="8">
        <v>0</v>
      </c>
      <c r="H4446" s="8">
        <v>0.2</v>
      </c>
      <c r="I4446" s="4" t="e">
        <f>#REF!/1.7</f>
        <v>#REF!</v>
      </c>
      <c r="J4446" s="4">
        <f>Hilfstabelle!C4446/3</f>
        <v>0.46089375000000005</v>
      </c>
      <c r="K4446" s="96">
        <f>Hilfstabelle!F4446/11</f>
        <v>0</v>
      </c>
      <c r="L4446" s="107">
        <f>Hilfstabelle!G4446/sinks!$G$3</f>
        <v>0.11570219602575904</v>
      </c>
    </row>
    <row r="4447" spans="1:12" x14ac:dyDescent="0.25">
      <c r="A4447" s="89">
        <v>41094.208333333336</v>
      </c>
      <c r="B4447" s="4">
        <v>0.59245052740000004</v>
      </c>
      <c r="C4447" s="8">
        <v>0.20833333333333334</v>
      </c>
      <c r="D4447" s="8">
        <v>0</v>
      </c>
      <c r="E4447" s="8">
        <v>0.16666666666666666</v>
      </c>
      <c r="F4447" s="8">
        <v>0.20833333333333334</v>
      </c>
      <c r="G4447" s="8">
        <v>0</v>
      </c>
      <c r="H4447" s="8">
        <v>0.16666666666666666</v>
      </c>
      <c r="I4447" s="4" t="e">
        <f>#REF!/1.7</f>
        <v>#REF!</v>
      </c>
      <c r="J4447" s="4">
        <f>Hilfstabelle!C4447/3</f>
        <v>0.46886899999999998</v>
      </c>
      <c r="K4447" s="96">
        <f>Hilfstabelle!F4447/11</f>
        <v>0</v>
      </c>
      <c r="L4447" s="107">
        <f>Hilfstabelle!G4447/sinks!$G$3</f>
        <v>0.11418900102333401</v>
      </c>
    </row>
    <row r="4448" spans="1:12" x14ac:dyDescent="0.25">
      <c r="A4448" s="89">
        <v>41094.25</v>
      </c>
      <c r="B4448" s="4">
        <v>0.63002353759999996</v>
      </c>
      <c r="C4448" s="8">
        <v>0.25</v>
      </c>
      <c r="D4448" s="8">
        <v>0</v>
      </c>
      <c r="E4448" s="8">
        <v>0.14285714285714285</v>
      </c>
      <c r="F4448" s="8">
        <v>0.25</v>
      </c>
      <c r="G4448" s="8">
        <v>0</v>
      </c>
      <c r="H4448" s="8">
        <v>0.14285714285714285</v>
      </c>
      <c r="I4448" s="4" t="e">
        <f>#REF!/1.7</f>
        <v>#REF!</v>
      </c>
      <c r="J4448" s="4">
        <f>Hilfstabelle!C4448/3</f>
        <v>0.47860950000000008</v>
      </c>
      <c r="K4448" s="96">
        <f>Hilfstabelle!F4448/11</f>
        <v>0</v>
      </c>
      <c r="L4448" s="107">
        <f>Hilfstabelle!G4448/sinks!$G$3</f>
        <v>0.13177512445487868</v>
      </c>
    </row>
    <row r="4449" spans="1:12" x14ac:dyDescent="0.25">
      <c r="A4449" s="89">
        <v>41094.291666666664</v>
      </c>
      <c r="B4449" s="4">
        <v>0.65617644490000004</v>
      </c>
      <c r="C4449" s="8">
        <v>0.29166666666666669</v>
      </c>
      <c r="D4449" s="8">
        <v>0</v>
      </c>
      <c r="E4449" s="8">
        <v>0.125</v>
      </c>
      <c r="F4449" s="8">
        <v>0.29166666666666669</v>
      </c>
      <c r="G4449" s="8">
        <v>0</v>
      </c>
      <c r="H4449" s="8">
        <v>0.125</v>
      </c>
      <c r="I4449" s="4" t="e">
        <f>#REF!/1.7</f>
        <v>#REF!</v>
      </c>
      <c r="J4449" s="4">
        <f>Hilfstabelle!C4449/3</f>
        <v>0.48809700000000006</v>
      </c>
      <c r="K4449" s="96">
        <f>Hilfstabelle!F4449/11</f>
        <v>0</v>
      </c>
      <c r="L4449" s="107">
        <f>Hilfstabelle!G4449/sinks!$G$3</f>
        <v>0.13790420001091952</v>
      </c>
    </row>
    <row r="4450" spans="1:12" x14ac:dyDescent="0.25">
      <c r="A4450" s="89">
        <v>41094.333333333336</v>
      </c>
      <c r="B4450" s="4">
        <v>0.67666288900000005</v>
      </c>
      <c r="C4450" s="8">
        <v>0.33333333333333331</v>
      </c>
      <c r="D4450" s="8">
        <v>0</v>
      </c>
      <c r="E4450" s="8">
        <v>0.1111111111111111</v>
      </c>
      <c r="F4450" s="8">
        <v>0.33333333333333331</v>
      </c>
      <c r="G4450" s="8">
        <v>0</v>
      </c>
      <c r="H4450" s="8">
        <v>0.1111111111111111</v>
      </c>
      <c r="I4450" s="4" t="e">
        <f>#REF!/1.7</f>
        <v>#REF!</v>
      </c>
      <c r="J4450" s="4">
        <f>Hilfstabelle!C4450/3</f>
        <v>0.49587100000000001</v>
      </c>
      <c r="K4450" s="96">
        <f>Hilfstabelle!F4450/11</f>
        <v>0</v>
      </c>
      <c r="L4450" s="107">
        <f>Hilfstabelle!G4450/sinks!$G$3</f>
        <v>0.15846584974975372</v>
      </c>
    </row>
    <row r="4451" spans="1:12" x14ac:dyDescent="0.25">
      <c r="A4451" s="89">
        <v>41094.375</v>
      </c>
      <c r="B4451" s="4">
        <v>0.68599075929999997</v>
      </c>
      <c r="C4451" s="8">
        <v>0.375</v>
      </c>
      <c r="D4451" s="8">
        <v>0</v>
      </c>
      <c r="E4451" s="8">
        <v>0.1</v>
      </c>
      <c r="F4451" s="8">
        <v>0.375</v>
      </c>
      <c r="G4451" s="8">
        <v>0</v>
      </c>
      <c r="H4451" s="8">
        <v>0.1</v>
      </c>
      <c r="I4451" s="4" t="e">
        <f>#REF!/1.7</f>
        <v>#REF!</v>
      </c>
      <c r="J4451" s="4">
        <f>Hilfstabelle!C4451/3</f>
        <v>0.501529</v>
      </c>
      <c r="K4451" s="96">
        <f>Hilfstabelle!F4451/11</f>
        <v>0</v>
      </c>
      <c r="L4451" s="107">
        <f>Hilfstabelle!G4451/sinks!$G$3</f>
        <v>0.17804837331054821</v>
      </c>
    </row>
    <row r="4452" spans="1:12" x14ac:dyDescent="0.25">
      <c r="A4452" s="89">
        <v>41094.416666666664</v>
      </c>
      <c r="B4452" s="4">
        <v>0.65425856510000002</v>
      </c>
      <c r="C4452" s="8">
        <v>0.41666666666666669</v>
      </c>
      <c r="D4452" s="8">
        <v>0</v>
      </c>
      <c r="E4452" s="8">
        <v>9.0909090909090912E-2</v>
      </c>
      <c r="F4452" s="8">
        <v>0.41666666666666669</v>
      </c>
      <c r="G4452" s="8">
        <v>0</v>
      </c>
      <c r="H4452" s="8">
        <v>9.0909090909090912E-2</v>
      </c>
      <c r="I4452" s="4" t="e">
        <f>#REF!/1.7</f>
        <v>#REF!</v>
      </c>
      <c r="J4452" s="4">
        <f>Hilfstabelle!C4452/3</f>
        <v>0.50575524999999999</v>
      </c>
      <c r="K4452" s="96">
        <f>Hilfstabelle!F4452/11</f>
        <v>0</v>
      </c>
      <c r="L4452" s="107">
        <f>Hilfstabelle!G4452/sinks!$G$3</f>
        <v>0.18204117356904781</v>
      </c>
    </row>
    <row r="4453" spans="1:12" x14ac:dyDescent="0.25">
      <c r="A4453" s="89">
        <v>41094.458333333336</v>
      </c>
      <c r="B4453" s="4">
        <v>0.63786940979999995</v>
      </c>
      <c r="C4453" s="8">
        <v>0.45833333333333331</v>
      </c>
      <c r="D4453" s="8">
        <v>0</v>
      </c>
      <c r="E4453" s="8">
        <v>8.3333333333333329E-2</v>
      </c>
      <c r="F4453" s="8">
        <v>0.45833333333333331</v>
      </c>
      <c r="G4453" s="8">
        <v>0</v>
      </c>
      <c r="H4453" s="8">
        <v>8.3333333333333329E-2</v>
      </c>
      <c r="I4453" s="4" t="e">
        <f>#REF!/1.7</f>
        <v>#REF!</v>
      </c>
      <c r="J4453" s="4">
        <f>Hilfstabelle!C4453/3</f>
        <v>0.50874525000000004</v>
      </c>
      <c r="K4453" s="96">
        <f>Hilfstabelle!F4453/11</f>
        <v>0</v>
      </c>
      <c r="L4453" s="107">
        <f>Hilfstabelle!G4453/sinks!$G$3</f>
        <v>0.18555076870072265</v>
      </c>
    </row>
    <row r="4454" spans="1:12" x14ac:dyDescent="0.25">
      <c r="A4454" s="89">
        <v>41094.5</v>
      </c>
      <c r="B4454" s="4">
        <v>0.63159271210000001</v>
      </c>
      <c r="C4454" s="8">
        <v>0.5</v>
      </c>
      <c r="D4454" s="8">
        <v>0</v>
      </c>
      <c r="E4454" s="8">
        <v>7.6923076923076927E-2</v>
      </c>
      <c r="F4454" s="8">
        <v>0.5</v>
      </c>
      <c r="G4454" s="8">
        <v>0</v>
      </c>
      <c r="H4454" s="8">
        <v>7.6923076923076927E-2</v>
      </c>
      <c r="I4454" s="4" t="e">
        <f>#REF!/1.7</f>
        <v>#REF!</v>
      </c>
      <c r="J4454" s="4">
        <f>Hilfstabelle!C4454/3</f>
        <v>0.51043574999999997</v>
      </c>
      <c r="K4454" s="96">
        <f>Hilfstabelle!F4454/11</f>
        <v>0</v>
      </c>
      <c r="L4454" s="107">
        <f>Hilfstabelle!G4454/sinks!$G$3</f>
        <v>0.18860259055435297</v>
      </c>
    </row>
    <row r="4455" spans="1:12" x14ac:dyDescent="0.25">
      <c r="A4455" s="89">
        <v>41094.541666666664</v>
      </c>
      <c r="B4455" s="4">
        <v>0.62601342520000003</v>
      </c>
      <c r="C4455" s="8">
        <v>0.54166666666666663</v>
      </c>
      <c r="D4455" s="8">
        <v>0</v>
      </c>
      <c r="E4455" s="8">
        <v>7.1428571428571425E-2</v>
      </c>
      <c r="F4455" s="8">
        <v>0.54166666666666663</v>
      </c>
      <c r="G4455" s="8">
        <v>0</v>
      </c>
      <c r="H4455" s="8">
        <v>7.1428571428571425E-2</v>
      </c>
      <c r="I4455" s="4" t="e">
        <f>#REF!/1.7</f>
        <v>#REF!</v>
      </c>
      <c r="J4455" s="4">
        <f>Hilfstabelle!C4455/3</f>
        <v>0.51112575000000005</v>
      </c>
      <c r="K4455" s="96">
        <f>Hilfstabelle!F4455/11</f>
        <v>0</v>
      </c>
      <c r="L4455" s="107">
        <f>Hilfstabelle!G4455/sinks!$G$3</f>
        <v>0.17728541784714064</v>
      </c>
    </row>
    <row r="4456" spans="1:12" x14ac:dyDescent="0.25">
      <c r="A4456" s="89">
        <v>41094.583333333336</v>
      </c>
      <c r="B4456" s="4">
        <v>0.62575189610000004</v>
      </c>
      <c r="C4456" s="8">
        <v>0.58333333333333337</v>
      </c>
      <c r="D4456" s="8">
        <v>0</v>
      </c>
      <c r="E4456" s="8">
        <v>6.6666666666666666E-2</v>
      </c>
      <c r="F4456" s="8">
        <v>0.58333333333333337</v>
      </c>
      <c r="G4456" s="8">
        <v>0</v>
      </c>
      <c r="H4456" s="8">
        <v>6.6666666666666666E-2</v>
      </c>
      <c r="I4456" s="4" t="e">
        <f>#REF!/1.7</f>
        <v>#REF!</v>
      </c>
      <c r="J4456" s="4">
        <f>Hilfstabelle!C4456/3</f>
        <v>0.50981474999999998</v>
      </c>
      <c r="K4456" s="96">
        <f>Hilfstabelle!F4456/11</f>
        <v>1</v>
      </c>
      <c r="L4456" s="107">
        <f>Hilfstabelle!G4456/sinks!$G$3</f>
        <v>0.83952961608058863</v>
      </c>
    </row>
    <row r="4457" spans="1:12" x14ac:dyDescent="0.25">
      <c r="A4457" s="89">
        <v>41094.625</v>
      </c>
      <c r="B4457" s="4">
        <v>0.62627495420000001</v>
      </c>
      <c r="C4457" s="8">
        <v>0.625</v>
      </c>
      <c r="D4457" s="8">
        <v>0</v>
      </c>
      <c r="E4457" s="8">
        <v>6.25E-2</v>
      </c>
      <c r="F4457" s="8">
        <v>0.625</v>
      </c>
      <c r="G4457" s="8">
        <v>0</v>
      </c>
      <c r="H4457" s="8">
        <v>6.25E-2</v>
      </c>
      <c r="I4457" s="4" t="e">
        <f>#REF!/1.7</f>
        <v>#REF!</v>
      </c>
      <c r="J4457" s="4">
        <f>Hilfstabelle!C4457/3</f>
        <v>0.50758375</v>
      </c>
      <c r="K4457" s="96">
        <f>Hilfstabelle!F4457/11</f>
        <v>1</v>
      </c>
      <c r="L4457" s="107">
        <f>Hilfstabelle!G4457/sinks!$G$3</f>
        <v>0.84525178205614548</v>
      </c>
    </row>
    <row r="4458" spans="1:12" x14ac:dyDescent="0.25">
      <c r="A4458" s="89">
        <v>41094.666666666664</v>
      </c>
      <c r="B4458" s="4">
        <v>0.59959898879999995</v>
      </c>
      <c r="C4458" s="8">
        <v>0.66666666666666663</v>
      </c>
      <c r="D4458" s="8">
        <v>0</v>
      </c>
      <c r="E4458" s="8">
        <v>5.8823529411764705E-2</v>
      </c>
      <c r="F4458" s="8">
        <v>0.66666666666666663</v>
      </c>
      <c r="G4458" s="8">
        <v>0</v>
      </c>
      <c r="H4458" s="8">
        <v>5.8823529411764705E-2</v>
      </c>
      <c r="I4458" s="4" t="e">
        <f>#REF!/1.7</f>
        <v>#REF!</v>
      </c>
      <c r="J4458" s="4">
        <f>Hilfstabelle!C4458/3</f>
        <v>0.50428324999999996</v>
      </c>
      <c r="K4458" s="96">
        <f>Hilfstabelle!F4458/11</f>
        <v>1</v>
      </c>
      <c r="L4458" s="107">
        <f>Hilfstabelle!G4458/sinks!$G$3</f>
        <v>0.84960062819756865</v>
      </c>
    </row>
    <row r="4459" spans="1:12" x14ac:dyDescent="0.25">
      <c r="A4459" s="89">
        <v>41094.708333333336</v>
      </c>
      <c r="B4459" s="4">
        <v>0.57187690700000005</v>
      </c>
      <c r="C4459" s="8">
        <v>0.70833333333333337</v>
      </c>
      <c r="D4459" s="8">
        <v>0</v>
      </c>
      <c r="E4459" s="8">
        <v>5.5555555555555552E-2</v>
      </c>
      <c r="F4459" s="8">
        <v>0.70833333333333337</v>
      </c>
      <c r="G4459" s="8">
        <v>0</v>
      </c>
      <c r="H4459" s="8">
        <v>5.5555555555555552E-2</v>
      </c>
      <c r="I4459" s="4" t="e">
        <f>#REF!/1.7</f>
        <v>#REF!</v>
      </c>
      <c r="J4459" s="4">
        <f>Hilfstabelle!C4459/3</f>
        <v>0.49925200000000003</v>
      </c>
      <c r="K4459" s="96">
        <f>Hilfstabelle!F4459/11</f>
        <v>0.16666666666666666</v>
      </c>
      <c r="L4459" s="107">
        <f>Hilfstabelle!G4459/sinks!$G$3</f>
        <v>0.29243851913600438</v>
      </c>
    </row>
    <row r="4460" spans="1:12" x14ac:dyDescent="0.25">
      <c r="A4460" s="89">
        <v>41094.75</v>
      </c>
      <c r="B4460" s="4">
        <v>0.56315927119999998</v>
      </c>
      <c r="C4460" s="8">
        <v>0.75</v>
      </c>
      <c r="D4460" s="8">
        <v>0</v>
      </c>
      <c r="E4460" s="8">
        <v>5.2631578947368418E-2</v>
      </c>
      <c r="F4460" s="8">
        <v>0.75</v>
      </c>
      <c r="G4460" s="8">
        <v>0</v>
      </c>
      <c r="H4460" s="8">
        <v>5.2631578947368418E-2</v>
      </c>
      <c r="I4460" s="4" t="e">
        <f>#REF!/1.7</f>
        <v>#REF!</v>
      </c>
      <c r="J4460" s="4">
        <f>Hilfstabelle!C4460/3</f>
        <v>0.49167350000000004</v>
      </c>
      <c r="K4460" s="96">
        <f>Hilfstabelle!F4460/11</f>
        <v>0</v>
      </c>
      <c r="L4460" s="107">
        <f>Hilfstabelle!G4460/sinks!$G$3</f>
        <v>0.17864602175688415</v>
      </c>
    </row>
    <row r="4461" spans="1:12" x14ac:dyDescent="0.25">
      <c r="A4461" s="89">
        <v>41094.791666666664</v>
      </c>
      <c r="B4461" s="4">
        <v>0.57074361429999998</v>
      </c>
      <c r="C4461" s="8">
        <v>0.79166666666666663</v>
      </c>
      <c r="D4461" s="8">
        <v>0</v>
      </c>
      <c r="E4461" s="8">
        <v>0.05</v>
      </c>
      <c r="F4461" s="8">
        <v>0.79166666666666663</v>
      </c>
      <c r="G4461" s="8">
        <v>0</v>
      </c>
      <c r="H4461" s="8">
        <v>0.05</v>
      </c>
      <c r="I4461" s="4" t="e">
        <f>#REF!/1.7</f>
        <v>#REF!</v>
      </c>
      <c r="J4461" s="4">
        <f>Hilfstabelle!C4461/3</f>
        <v>0.48245049999999995</v>
      </c>
      <c r="K4461" s="96">
        <f>Hilfstabelle!F4461/11</f>
        <v>0</v>
      </c>
      <c r="L4461" s="107">
        <f>Hilfstabelle!G4461/sinks!$G$3</f>
        <v>0.17160139964475415</v>
      </c>
    </row>
    <row r="4462" spans="1:12" x14ac:dyDescent="0.25">
      <c r="A4462" s="89">
        <v>41094.833333333336</v>
      </c>
      <c r="B4462" s="4">
        <v>0.55330834279999996</v>
      </c>
      <c r="C4462" s="8">
        <v>0.83333333333333337</v>
      </c>
      <c r="D4462" s="8">
        <v>0</v>
      </c>
      <c r="E4462" s="8">
        <v>4.7619047619047616E-2</v>
      </c>
      <c r="F4462" s="8">
        <v>0.83333333333333337</v>
      </c>
      <c r="G4462" s="8">
        <v>0</v>
      </c>
      <c r="H4462" s="8">
        <v>4.7619047619047616E-2</v>
      </c>
      <c r="I4462" s="4" t="e">
        <f>#REF!/1.7</f>
        <v>#REF!</v>
      </c>
      <c r="J4462" s="4">
        <f>Hilfstabelle!C4462/3</f>
        <v>0.47690750000000004</v>
      </c>
      <c r="K4462" s="96">
        <f>Hilfstabelle!F4462/11</f>
        <v>0</v>
      </c>
      <c r="L4462" s="107">
        <f>Hilfstabelle!G4462/sinks!$G$3</f>
        <v>0.15971201033998608</v>
      </c>
    </row>
    <row r="4463" spans="1:12" x14ac:dyDescent="0.25">
      <c r="A4463" s="89">
        <v>41094.875</v>
      </c>
      <c r="B4463" s="4">
        <v>0.50980734019999996</v>
      </c>
      <c r="C4463" s="8">
        <v>0.875</v>
      </c>
      <c r="D4463" s="8">
        <v>0</v>
      </c>
      <c r="E4463" s="8">
        <v>4.5454545454545456E-2</v>
      </c>
      <c r="F4463" s="8">
        <v>0.875</v>
      </c>
      <c r="G4463" s="8">
        <v>0</v>
      </c>
      <c r="H4463" s="8">
        <v>4.5454545454545456E-2</v>
      </c>
      <c r="I4463" s="4" t="e">
        <f>#REF!/1.7</f>
        <v>#REF!</v>
      </c>
      <c r="J4463" s="4">
        <f>Hilfstabelle!C4463/3</f>
        <v>0.47345175</v>
      </c>
      <c r="K4463" s="96">
        <f>Hilfstabelle!F4463/11</f>
        <v>0</v>
      </c>
      <c r="L4463" s="107">
        <f>Hilfstabelle!G4463/sinks!$G$3</f>
        <v>0.1446309240132963</v>
      </c>
    </row>
    <row r="4464" spans="1:12" x14ac:dyDescent="0.25">
      <c r="A4464" s="89">
        <v>41094.916666666664</v>
      </c>
      <c r="B4464" s="4">
        <v>0.4847005492</v>
      </c>
      <c r="C4464" s="8">
        <v>0.91666666666666663</v>
      </c>
      <c r="D4464" s="8">
        <v>0</v>
      </c>
      <c r="E4464" s="8">
        <v>4.3478260869565216E-2</v>
      </c>
      <c r="F4464" s="8">
        <v>0.91666666666666663</v>
      </c>
      <c r="G4464" s="8">
        <v>0</v>
      </c>
      <c r="H4464" s="8">
        <v>4.3478260869565216E-2</v>
      </c>
      <c r="I4464" s="4" t="e">
        <f>#REF!/1.7</f>
        <v>#REF!</v>
      </c>
      <c r="J4464" s="4">
        <f>Hilfstabelle!C4464/3</f>
        <v>0.470663</v>
      </c>
      <c r="K4464" s="96">
        <f>Hilfstabelle!F4464/11</f>
        <v>0</v>
      </c>
      <c r="L4464" s="107">
        <f>Hilfstabelle!G4464/sinks!$G$3</f>
        <v>0.13552632214996588</v>
      </c>
    </row>
    <row r="4465" spans="1:12" x14ac:dyDescent="0.25">
      <c r="A4465" s="89">
        <v>41094.958333333336</v>
      </c>
      <c r="B4465" s="4">
        <v>0.45209659140000003</v>
      </c>
      <c r="C4465" s="8">
        <v>0.95833333333333337</v>
      </c>
      <c r="D4465" s="8">
        <v>0</v>
      </c>
      <c r="E4465" s="8">
        <v>4.1666666666666664E-2</v>
      </c>
      <c r="F4465" s="8">
        <v>0.95833333333333337</v>
      </c>
      <c r="G4465" s="8">
        <v>0</v>
      </c>
      <c r="H4465" s="8">
        <v>4.1666666666666664E-2</v>
      </c>
      <c r="I4465" s="4" t="e">
        <f>#REF!/1.7</f>
        <v>#REF!</v>
      </c>
      <c r="J4465" s="4">
        <f>Hilfstabelle!C4465/3</f>
        <v>0.46809849999999997</v>
      </c>
      <c r="K4465" s="96">
        <f>Hilfstabelle!F4465/11</f>
        <v>0</v>
      </c>
      <c r="L4465" s="107">
        <f>Hilfstabelle!G4465/sinks!$G$3</f>
        <v>0.127782324196379</v>
      </c>
    </row>
    <row r="4466" spans="1:12" x14ac:dyDescent="0.25">
      <c r="A4466" s="89">
        <v>41095</v>
      </c>
      <c r="B4466" s="4">
        <v>0.44451224830000002</v>
      </c>
      <c r="C4466" s="8">
        <v>0</v>
      </c>
      <c r="D4466" s="8">
        <v>0</v>
      </c>
      <c r="E4466" s="8">
        <v>1</v>
      </c>
      <c r="F4466" s="8">
        <v>0</v>
      </c>
      <c r="G4466" s="8">
        <v>0</v>
      </c>
      <c r="H4466" s="8">
        <v>1</v>
      </c>
      <c r="I4466" s="4" t="e">
        <f>#REF!/1.7</f>
        <v>#REF!</v>
      </c>
      <c r="J4466" s="4">
        <f>Hilfstabelle!C4466/3</f>
        <v>0.46483825000000006</v>
      </c>
      <c r="K4466" s="96">
        <f>Hilfstabelle!F4466/11</f>
        <v>0</v>
      </c>
      <c r="L4466" s="107">
        <f>Hilfstabelle!G4466/sinks!$G$3</f>
        <v>0.12590036738664032</v>
      </c>
    </row>
    <row r="4467" spans="1:12" x14ac:dyDescent="0.25">
      <c r="A4467" s="89">
        <v>41095.041666666664</v>
      </c>
      <c r="B4467" s="4">
        <v>0.4296922675</v>
      </c>
      <c r="C4467" s="8">
        <v>4.1666666666666664E-2</v>
      </c>
      <c r="D4467" s="8">
        <v>0</v>
      </c>
      <c r="E4467" s="8">
        <v>0.5</v>
      </c>
      <c r="F4467" s="8">
        <v>4.1666666666666664E-2</v>
      </c>
      <c r="G4467" s="8">
        <v>0</v>
      </c>
      <c r="H4467" s="8">
        <v>0.5</v>
      </c>
      <c r="I4467" s="4" t="e">
        <f>#REF!/1.7</f>
        <v>#REF!</v>
      </c>
      <c r="J4467" s="4">
        <f>Hilfstabelle!C4467/3</f>
        <v>0.46111799999999997</v>
      </c>
      <c r="K4467" s="96">
        <f>Hilfstabelle!F4467/11</f>
        <v>0</v>
      </c>
      <c r="L4467" s="107">
        <f>Hilfstabelle!G4467/sinks!$G$3</f>
        <v>0.1217804078842394</v>
      </c>
    </row>
    <row r="4468" spans="1:12" x14ac:dyDescent="0.25">
      <c r="A4468" s="89">
        <v>41095.083333333336</v>
      </c>
      <c r="B4468" s="4">
        <v>0.4271641531</v>
      </c>
      <c r="C4468" s="8">
        <v>8.3333333333333329E-2</v>
      </c>
      <c r="D4468" s="8">
        <v>0</v>
      </c>
      <c r="E4468" s="8">
        <v>0.33333333333333331</v>
      </c>
      <c r="F4468" s="8">
        <v>8.3333333333333329E-2</v>
      </c>
      <c r="G4468" s="8">
        <v>0</v>
      </c>
      <c r="H4468" s="8">
        <v>0.33333333333333331</v>
      </c>
      <c r="I4468" s="4" t="e">
        <f>#REF!/1.7</f>
        <v>#REF!</v>
      </c>
      <c r="J4468" s="4">
        <f>Hilfstabelle!C4468/3</f>
        <v>0.45876624999999999</v>
      </c>
      <c r="K4468" s="96">
        <f>Hilfstabelle!F4468/11</f>
        <v>0</v>
      </c>
      <c r="L4468" s="107">
        <f>Hilfstabelle!G4468/sinks!$G$3</f>
        <v>0.12000017846962167</v>
      </c>
    </row>
    <row r="4469" spans="1:12" x14ac:dyDescent="0.25">
      <c r="A4469" s="89">
        <v>41095.125</v>
      </c>
      <c r="B4469" s="4">
        <v>0.43021532559999998</v>
      </c>
      <c r="C4469" s="8">
        <v>0.125</v>
      </c>
      <c r="D4469" s="8">
        <v>0</v>
      </c>
      <c r="E4469" s="8">
        <v>0.25</v>
      </c>
      <c r="F4469" s="8">
        <v>0.125</v>
      </c>
      <c r="G4469" s="8">
        <v>0</v>
      </c>
      <c r="H4469" s="8">
        <v>0.25</v>
      </c>
      <c r="I4469" s="4" t="e">
        <f>#REF!/1.7</f>
        <v>#REF!</v>
      </c>
      <c r="J4469" s="4">
        <f>Hilfstabelle!C4469/3</f>
        <v>0.45978400000000003</v>
      </c>
      <c r="K4469" s="96">
        <f>Hilfstabelle!F4469/11</f>
        <v>0</v>
      </c>
      <c r="L4469" s="107">
        <f>Hilfstabelle!G4469/sinks!$G$3</f>
        <v>0.11802921018915211</v>
      </c>
    </row>
    <row r="4470" spans="1:12" x14ac:dyDescent="0.25">
      <c r="A4470" s="89">
        <v>41095.166666666664</v>
      </c>
      <c r="B4470" s="4">
        <v>0.45863481820000002</v>
      </c>
      <c r="C4470" s="8">
        <v>0.16666666666666666</v>
      </c>
      <c r="D4470" s="8">
        <v>0</v>
      </c>
      <c r="E4470" s="8">
        <v>0.2</v>
      </c>
      <c r="F4470" s="8">
        <v>0.16666666666666666</v>
      </c>
      <c r="G4470" s="8">
        <v>0</v>
      </c>
      <c r="H4470" s="8">
        <v>0.2</v>
      </c>
      <c r="I4470" s="4" t="e">
        <f>#REF!/1.7</f>
        <v>#REF!</v>
      </c>
      <c r="J4470" s="4">
        <f>Hilfstabelle!C4470/3</f>
        <v>0.46437824999999999</v>
      </c>
      <c r="K4470" s="96">
        <f>Hilfstabelle!F4470/11</f>
        <v>0</v>
      </c>
      <c r="L4470" s="107">
        <f>Hilfstabelle!G4470/sinks!$G$3</f>
        <v>0.11570219602575904</v>
      </c>
    </row>
    <row r="4471" spans="1:12" x14ac:dyDescent="0.25">
      <c r="A4471" s="89">
        <v>41095.208333333336</v>
      </c>
      <c r="B4471" s="4">
        <v>0.50440240609999998</v>
      </c>
      <c r="C4471" s="8">
        <v>0.20833333333333334</v>
      </c>
      <c r="D4471" s="8">
        <v>0</v>
      </c>
      <c r="E4471" s="8">
        <v>0.16666666666666666</v>
      </c>
      <c r="F4471" s="8">
        <v>0.20833333333333334</v>
      </c>
      <c r="G4471" s="8">
        <v>0</v>
      </c>
      <c r="H4471" s="8">
        <v>0.16666666666666666</v>
      </c>
      <c r="I4471" s="4" t="e">
        <f>#REF!/1.7</f>
        <v>#REF!</v>
      </c>
      <c r="J4471" s="4">
        <f>Hilfstabelle!C4471/3</f>
        <v>0.47270424999999999</v>
      </c>
      <c r="K4471" s="96">
        <f>Hilfstabelle!F4471/11</f>
        <v>0</v>
      </c>
      <c r="L4471" s="107">
        <f>Hilfstabelle!G4471/sinks!$G$3</f>
        <v>0.11418900102333401</v>
      </c>
    </row>
    <row r="4472" spans="1:12" x14ac:dyDescent="0.25">
      <c r="A4472" s="89">
        <v>41095.25</v>
      </c>
      <c r="B4472" s="4">
        <v>0.53761659839999998</v>
      </c>
      <c r="C4472" s="8">
        <v>0.25</v>
      </c>
      <c r="D4472" s="8">
        <v>0</v>
      </c>
      <c r="E4472" s="8">
        <v>0.14285714285714285</v>
      </c>
      <c r="F4472" s="8">
        <v>0.25</v>
      </c>
      <c r="G4472" s="8">
        <v>0</v>
      </c>
      <c r="H4472" s="8">
        <v>0.14285714285714285</v>
      </c>
      <c r="I4472" s="4" t="e">
        <f>#REF!/1.7</f>
        <v>#REF!</v>
      </c>
      <c r="J4472" s="4">
        <f>Hilfstabelle!C4472/3</f>
        <v>0.48287025</v>
      </c>
      <c r="K4472" s="96">
        <f>Hilfstabelle!F4472/11</f>
        <v>0</v>
      </c>
      <c r="L4472" s="107">
        <f>Hilfstabelle!G4472/sinks!$G$3</f>
        <v>0.13177512445487868</v>
      </c>
    </row>
    <row r="4473" spans="1:12" x14ac:dyDescent="0.25">
      <c r="A4473" s="89">
        <v>41095.291666666664</v>
      </c>
      <c r="B4473" s="4">
        <v>0.56664632550000005</v>
      </c>
      <c r="C4473" s="8">
        <v>0.29166666666666669</v>
      </c>
      <c r="D4473" s="8">
        <v>0</v>
      </c>
      <c r="E4473" s="8">
        <v>0.125</v>
      </c>
      <c r="F4473" s="8">
        <v>0.29166666666666669</v>
      </c>
      <c r="G4473" s="8">
        <v>0</v>
      </c>
      <c r="H4473" s="8">
        <v>0.125</v>
      </c>
      <c r="I4473" s="4" t="e">
        <f>#REF!/1.7</f>
        <v>#REF!</v>
      </c>
      <c r="J4473" s="4">
        <f>Hilfstabelle!C4473/3</f>
        <v>0.49307075</v>
      </c>
      <c r="K4473" s="96">
        <f>Hilfstabelle!F4473/11</f>
        <v>0</v>
      </c>
      <c r="L4473" s="107">
        <f>Hilfstabelle!G4473/sinks!$G$3</f>
        <v>0.13790420001091952</v>
      </c>
    </row>
    <row r="4474" spans="1:12" x14ac:dyDescent="0.25">
      <c r="A4474" s="89">
        <v>41095.333333333336</v>
      </c>
      <c r="B4474" s="4">
        <v>0.58931217849999995</v>
      </c>
      <c r="C4474" s="8">
        <v>0.33333333333333331</v>
      </c>
      <c r="D4474" s="8">
        <v>0</v>
      </c>
      <c r="E4474" s="8">
        <v>0.1111111111111111</v>
      </c>
      <c r="F4474" s="8">
        <v>0.33333333333333331</v>
      </c>
      <c r="G4474" s="8">
        <v>0</v>
      </c>
      <c r="H4474" s="8">
        <v>0.1111111111111111</v>
      </c>
      <c r="I4474" s="4" t="e">
        <f>#REF!/1.7</f>
        <v>#REF!</v>
      </c>
      <c r="J4474" s="4">
        <f>Hilfstabelle!C4474/3</f>
        <v>0.50086200000000003</v>
      </c>
      <c r="K4474" s="96">
        <f>Hilfstabelle!F4474/11</f>
        <v>0</v>
      </c>
      <c r="L4474" s="107">
        <f>Hilfstabelle!G4474/sinks!$G$3</f>
        <v>0.15846584974975372</v>
      </c>
    </row>
    <row r="4475" spans="1:12" x14ac:dyDescent="0.25">
      <c r="A4475" s="89">
        <v>41095.375</v>
      </c>
      <c r="B4475" s="4">
        <v>0.59497864180000004</v>
      </c>
      <c r="C4475" s="8">
        <v>0.375</v>
      </c>
      <c r="D4475" s="8">
        <v>0</v>
      </c>
      <c r="E4475" s="8">
        <v>0.1</v>
      </c>
      <c r="F4475" s="8">
        <v>0.375</v>
      </c>
      <c r="G4475" s="8">
        <v>0</v>
      </c>
      <c r="H4475" s="8">
        <v>0.1</v>
      </c>
      <c r="I4475" s="4" t="e">
        <f>#REF!/1.7</f>
        <v>#REF!</v>
      </c>
      <c r="J4475" s="4">
        <f>Hilfstabelle!C4475/3</f>
        <v>0.50466849999999996</v>
      </c>
      <c r="K4475" s="96">
        <f>Hilfstabelle!F4475/11</f>
        <v>0</v>
      </c>
      <c r="L4475" s="107">
        <f>Hilfstabelle!G4475/sinks!$G$3</f>
        <v>0.17804837331054821</v>
      </c>
    </row>
    <row r="4476" spans="1:12" x14ac:dyDescent="0.25">
      <c r="A4476" s="89">
        <v>41095.416666666664</v>
      </c>
      <c r="B4476" s="4">
        <v>0.56655914919999995</v>
      </c>
      <c r="C4476" s="8">
        <v>0.41666666666666669</v>
      </c>
      <c r="D4476" s="8">
        <v>0</v>
      </c>
      <c r="E4476" s="8">
        <v>9.0909090909090912E-2</v>
      </c>
      <c r="F4476" s="8">
        <v>0.41666666666666669</v>
      </c>
      <c r="G4476" s="8">
        <v>0</v>
      </c>
      <c r="H4476" s="8">
        <v>9.0909090909090912E-2</v>
      </c>
      <c r="I4476" s="4" t="e">
        <f>#REF!/1.7</f>
        <v>#REF!</v>
      </c>
      <c r="J4476" s="4">
        <f>Hilfstabelle!C4476/3</f>
        <v>0.50654299999999997</v>
      </c>
      <c r="K4476" s="96">
        <f>Hilfstabelle!F4476/11</f>
        <v>0</v>
      </c>
      <c r="L4476" s="107">
        <f>Hilfstabelle!G4476/sinks!$G$3</f>
        <v>0.18204117356904781</v>
      </c>
    </row>
    <row r="4477" spans="1:12" x14ac:dyDescent="0.25">
      <c r="A4477" s="89">
        <v>41095.458333333336</v>
      </c>
      <c r="B4477" s="4">
        <v>0.55592363349999996</v>
      </c>
      <c r="C4477" s="8">
        <v>0.45833333333333331</v>
      </c>
      <c r="D4477" s="8">
        <v>0</v>
      </c>
      <c r="E4477" s="8">
        <v>8.3333333333333329E-2</v>
      </c>
      <c r="F4477" s="8">
        <v>0.45833333333333331</v>
      </c>
      <c r="G4477" s="8">
        <v>0</v>
      </c>
      <c r="H4477" s="8">
        <v>8.3333333333333329E-2</v>
      </c>
      <c r="I4477" s="4" t="e">
        <f>#REF!/1.7</f>
        <v>#REF!</v>
      </c>
      <c r="J4477" s="4">
        <f>Hilfstabelle!C4477/3</f>
        <v>0.50701450000000003</v>
      </c>
      <c r="K4477" s="96">
        <f>Hilfstabelle!F4477/11</f>
        <v>0</v>
      </c>
      <c r="L4477" s="107">
        <f>Hilfstabelle!G4477/sinks!$G$3</f>
        <v>0.18555076870072265</v>
      </c>
    </row>
    <row r="4478" spans="1:12" x14ac:dyDescent="0.25">
      <c r="A4478" s="89">
        <v>41095.5</v>
      </c>
      <c r="B4478" s="4">
        <v>0.53988318369999999</v>
      </c>
      <c r="C4478" s="8">
        <v>0.5</v>
      </c>
      <c r="D4478" s="8">
        <v>0</v>
      </c>
      <c r="E4478" s="8">
        <v>7.6923076923076927E-2</v>
      </c>
      <c r="F4478" s="8">
        <v>0.5</v>
      </c>
      <c r="G4478" s="8">
        <v>0</v>
      </c>
      <c r="H4478" s="8">
        <v>7.6923076923076927E-2</v>
      </c>
      <c r="I4478" s="4" t="e">
        <f>#REF!/1.7</f>
        <v>#REF!</v>
      </c>
      <c r="J4478" s="4">
        <f>Hilfstabelle!C4478/3</f>
        <v>0.50697424999999996</v>
      </c>
      <c r="K4478" s="96">
        <f>Hilfstabelle!F4478/11</f>
        <v>0</v>
      </c>
      <c r="L4478" s="107">
        <f>Hilfstabelle!G4478/sinks!$G$3</f>
        <v>0.18860259055435297</v>
      </c>
    </row>
    <row r="4479" spans="1:12" x14ac:dyDescent="0.25">
      <c r="A4479" s="89">
        <v>41095.541666666664</v>
      </c>
      <c r="B4479" s="4">
        <v>0.54075494729999996</v>
      </c>
      <c r="C4479" s="8">
        <v>0.54166666666666663</v>
      </c>
      <c r="D4479" s="8">
        <v>0</v>
      </c>
      <c r="E4479" s="8">
        <v>7.1428571428571425E-2</v>
      </c>
      <c r="F4479" s="8">
        <v>0.54166666666666663</v>
      </c>
      <c r="G4479" s="8">
        <v>0</v>
      </c>
      <c r="H4479" s="8">
        <v>7.1428571428571425E-2</v>
      </c>
      <c r="I4479" s="4" t="e">
        <f>#REF!/1.7</f>
        <v>#REF!</v>
      </c>
      <c r="J4479" s="4">
        <f>Hilfstabelle!C4479/3</f>
        <v>0.50752050000000004</v>
      </c>
      <c r="K4479" s="96">
        <f>Hilfstabelle!F4479/11</f>
        <v>0</v>
      </c>
      <c r="L4479" s="107">
        <f>Hilfstabelle!G4479/sinks!$G$3</f>
        <v>0.17728541784714064</v>
      </c>
    </row>
    <row r="4480" spans="1:12" x14ac:dyDescent="0.25">
      <c r="A4480" s="89">
        <v>41095.583333333336</v>
      </c>
      <c r="B4480" s="4">
        <v>0.54764187949999998</v>
      </c>
      <c r="C4480" s="8">
        <v>0.58333333333333337</v>
      </c>
      <c r="D4480" s="8">
        <v>0</v>
      </c>
      <c r="E4480" s="8">
        <v>6.6666666666666666E-2</v>
      </c>
      <c r="F4480" s="8">
        <v>0.58333333333333337</v>
      </c>
      <c r="G4480" s="8">
        <v>0</v>
      </c>
      <c r="H4480" s="8">
        <v>6.6666666666666666E-2</v>
      </c>
      <c r="I4480" s="4" t="e">
        <f>#REF!/1.7</f>
        <v>#REF!</v>
      </c>
      <c r="J4480" s="4">
        <f>Hilfstabelle!C4480/3</f>
        <v>0.50810125000000006</v>
      </c>
      <c r="K4480" s="96">
        <f>Hilfstabelle!F4480/11</f>
        <v>0</v>
      </c>
      <c r="L4480" s="107">
        <f>Hilfstabelle!G4480/sinks!$G$3</f>
        <v>0.16684564392284693</v>
      </c>
    </row>
    <row r="4481" spans="1:12" x14ac:dyDescent="0.25">
      <c r="A4481" s="89">
        <v>41095.625</v>
      </c>
      <c r="B4481" s="4">
        <v>0.56097986229999997</v>
      </c>
      <c r="C4481" s="8">
        <v>0.625</v>
      </c>
      <c r="D4481" s="8">
        <v>0</v>
      </c>
      <c r="E4481" s="8">
        <v>6.25E-2</v>
      </c>
      <c r="F4481" s="8">
        <v>0.625</v>
      </c>
      <c r="G4481" s="8">
        <v>0</v>
      </c>
      <c r="H4481" s="8">
        <v>6.25E-2</v>
      </c>
      <c r="I4481" s="4" t="e">
        <f>#REF!/1.7</f>
        <v>#REF!</v>
      </c>
      <c r="J4481" s="4">
        <f>Hilfstabelle!C4481/3</f>
        <v>0.50785975000000005</v>
      </c>
      <c r="K4481" s="96">
        <f>Hilfstabelle!F4481/11</f>
        <v>0</v>
      </c>
      <c r="L4481" s="107">
        <f>Hilfstabelle!G4481/sinks!$G$3</f>
        <v>0.17256780989840378</v>
      </c>
    </row>
    <row r="4482" spans="1:12" x14ac:dyDescent="0.25">
      <c r="A4482" s="89">
        <v>41095.666666666664</v>
      </c>
      <c r="B4482" s="4">
        <v>0.57144102519999995</v>
      </c>
      <c r="C4482" s="8">
        <v>0.66666666666666663</v>
      </c>
      <c r="D4482" s="8">
        <v>0</v>
      </c>
      <c r="E4482" s="8">
        <v>5.8823529411764705E-2</v>
      </c>
      <c r="F4482" s="8">
        <v>0.66666666666666663</v>
      </c>
      <c r="G4482" s="8">
        <v>0</v>
      </c>
      <c r="H4482" s="8">
        <v>5.8823529411764705E-2</v>
      </c>
      <c r="I4482" s="4" t="e">
        <f>#REF!/1.7</f>
        <v>#REF!</v>
      </c>
      <c r="J4482" s="4">
        <f>Hilfstabelle!C4482/3</f>
        <v>0.50554250000000001</v>
      </c>
      <c r="K4482" s="96">
        <f>Hilfstabelle!F4482/11</f>
        <v>0</v>
      </c>
      <c r="L4482" s="107">
        <f>Hilfstabelle!G4482/sinks!$G$3</f>
        <v>0.17691665603982687</v>
      </c>
    </row>
    <row r="4483" spans="1:12" x14ac:dyDescent="0.25">
      <c r="A4483" s="89">
        <v>41095.708333333336</v>
      </c>
      <c r="B4483" s="4">
        <v>0.56760526550000001</v>
      </c>
      <c r="C4483" s="8">
        <v>0.70833333333333337</v>
      </c>
      <c r="D4483" s="8">
        <v>0</v>
      </c>
      <c r="E4483" s="8">
        <v>5.5555555555555552E-2</v>
      </c>
      <c r="F4483" s="8">
        <v>0.70833333333333337</v>
      </c>
      <c r="G4483" s="8">
        <v>0</v>
      </c>
      <c r="H4483" s="8">
        <v>5.5555555555555552E-2</v>
      </c>
      <c r="I4483" s="4" t="e">
        <f>#REF!/1.7</f>
        <v>#REF!</v>
      </c>
      <c r="J4483" s="4">
        <f>Hilfstabelle!C4483/3</f>
        <v>0.49948200000000004</v>
      </c>
      <c r="K4483" s="96">
        <f>Hilfstabelle!F4483/11</f>
        <v>0</v>
      </c>
      <c r="L4483" s="107">
        <f>Hilfstabelle!G4483/sinks!$G$3</f>
        <v>0.18032452377638078</v>
      </c>
    </row>
    <row r="4484" spans="1:12" x14ac:dyDescent="0.25">
      <c r="A4484" s="89">
        <v>41095.75</v>
      </c>
      <c r="B4484" s="4">
        <v>0.56629762009999995</v>
      </c>
      <c r="C4484" s="8">
        <v>0.75</v>
      </c>
      <c r="D4484" s="8">
        <v>0</v>
      </c>
      <c r="E4484" s="8">
        <v>5.2631578947368418E-2</v>
      </c>
      <c r="F4484" s="8">
        <v>0.75</v>
      </c>
      <c r="G4484" s="8">
        <v>0</v>
      </c>
      <c r="H4484" s="8">
        <v>5.2631578947368418E-2</v>
      </c>
      <c r="I4484" s="4" t="e">
        <f>#REF!/1.7</f>
        <v>#REF!</v>
      </c>
      <c r="J4484" s="4">
        <f>Hilfstabelle!C4484/3</f>
        <v>0.49219674999999996</v>
      </c>
      <c r="K4484" s="96">
        <f>Hilfstabelle!F4484/11</f>
        <v>0</v>
      </c>
      <c r="L4484" s="107">
        <f>Hilfstabelle!G4484/sinks!$G$3</f>
        <v>0.17864602175688415</v>
      </c>
    </row>
    <row r="4485" spans="1:12" x14ac:dyDescent="0.25">
      <c r="A4485" s="89">
        <v>41095.791666666664</v>
      </c>
      <c r="B4485" s="4">
        <v>0.58085607179999998</v>
      </c>
      <c r="C4485" s="8">
        <v>0.79166666666666663</v>
      </c>
      <c r="D4485" s="8">
        <v>0</v>
      </c>
      <c r="E4485" s="8">
        <v>0.05</v>
      </c>
      <c r="F4485" s="8">
        <v>0.79166666666666663</v>
      </c>
      <c r="G4485" s="8">
        <v>0</v>
      </c>
      <c r="H4485" s="8">
        <v>0.05</v>
      </c>
      <c r="I4485" s="4" t="e">
        <f>#REF!/1.7</f>
        <v>#REF!</v>
      </c>
      <c r="J4485" s="4">
        <f>Hilfstabelle!C4485/3</f>
        <v>0.48594075000000009</v>
      </c>
      <c r="K4485" s="96">
        <f>Hilfstabelle!F4485/11</f>
        <v>0</v>
      </c>
      <c r="L4485" s="107">
        <f>Hilfstabelle!G4485/sinks!$G$3</f>
        <v>0.17160139964475415</v>
      </c>
    </row>
    <row r="4486" spans="1:12" x14ac:dyDescent="0.25">
      <c r="A4486" s="89">
        <v>41095.833333333336</v>
      </c>
      <c r="B4486" s="4">
        <v>0.57266149420000001</v>
      </c>
      <c r="C4486" s="8">
        <v>0.83333333333333337</v>
      </c>
      <c r="D4486" s="8">
        <v>0</v>
      </c>
      <c r="E4486" s="8">
        <v>4.7619047619047616E-2</v>
      </c>
      <c r="F4486" s="8">
        <v>0.83333333333333337</v>
      </c>
      <c r="G4486" s="8">
        <v>0</v>
      </c>
      <c r="H4486" s="8">
        <v>4.7619047619047616E-2</v>
      </c>
      <c r="I4486" s="4" t="e">
        <f>#REF!/1.7</f>
        <v>#REF!</v>
      </c>
      <c r="J4486" s="4">
        <f>Hilfstabelle!C4486/3</f>
        <v>0.48169150000000011</v>
      </c>
      <c r="K4486" s="96">
        <f>Hilfstabelle!F4486/11</f>
        <v>0</v>
      </c>
      <c r="L4486" s="107">
        <f>Hilfstabelle!G4486/sinks!$G$3</f>
        <v>0.15971201033998608</v>
      </c>
    </row>
    <row r="4487" spans="1:12" x14ac:dyDescent="0.25">
      <c r="A4487" s="89">
        <v>41095.875</v>
      </c>
      <c r="B4487" s="4">
        <v>0.52480167379999998</v>
      </c>
      <c r="C4487" s="8">
        <v>0.875</v>
      </c>
      <c r="D4487" s="8">
        <v>0</v>
      </c>
      <c r="E4487" s="8">
        <v>4.5454545454545456E-2</v>
      </c>
      <c r="F4487" s="8">
        <v>0.875</v>
      </c>
      <c r="G4487" s="8">
        <v>0</v>
      </c>
      <c r="H4487" s="8">
        <v>4.5454545454545456E-2</v>
      </c>
      <c r="I4487" s="4" t="e">
        <f>#REF!/1.7</f>
        <v>#REF!</v>
      </c>
      <c r="J4487" s="4">
        <f>Hilfstabelle!C4487/3</f>
        <v>0.47905799999999998</v>
      </c>
      <c r="K4487" s="96">
        <f>Hilfstabelle!F4487/11</f>
        <v>0</v>
      </c>
      <c r="L4487" s="107">
        <f>Hilfstabelle!G4487/sinks!$G$3</f>
        <v>0.1446309240132963</v>
      </c>
    </row>
    <row r="4488" spans="1:12" x14ac:dyDescent="0.25">
      <c r="A4488" s="89">
        <v>41095.916666666664</v>
      </c>
      <c r="B4488" s="4">
        <v>0.50108970450000001</v>
      </c>
      <c r="C4488" s="8">
        <v>0.91666666666666663</v>
      </c>
      <c r="D4488" s="8">
        <v>0</v>
      </c>
      <c r="E4488" s="8">
        <v>4.3478260869565216E-2</v>
      </c>
      <c r="F4488" s="8">
        <v>0.91666666666666663</v>
      </c>
      <c r="G4488" s="8">
        <v>0</v>
      </c>
      <c r="H4488" s="8">
        <v>4.3478260869565216E-2</v>
      </c>
      <c r="I4488" s="4" t="e">
        <f>#REF!/1.7</f>
        <v>#REF!</v>
      </c>
      <c r="J4488" s="4">
        <f>Hilfstabelle!C4488/3</f>
        <v>0.47684425000000003</v>
      </c>
      <c r="K4488" s="96">
        <f>Hilfstabelle!F4488/11</f>
        <v>0</v>
      </c>
      <c r="L4488" s="107">
        <f>Hilfstabelle!G4488/sinks!$G$3</f>
        <v>0.13552632214996588</v>
      </c>
    </row>
    <row r="4489" spans="1:12" x14ac:dyDescent="0.25">
      <c r="A4489" s="89">
        <v>41095.958333333336</v>
      </c>
      <c r="B4489" s="4">
        <v>0.48243396389999998</v>
      </c>
      <c r="C4489" s="8">
        <v>0.95833333333333337</v>
      </c>
      <c r="D4489" s="8">
        <v>0</v>
      </c>
      <c r="E4489" s="8">
        <v>4.1666666666666664E-2</v>
      </c>
      <c r="F4489" s="8">
        <v>0.95833333333333337</v>
      </c>
      <c r="G4489" s="8">
        <v>0</v>
      </c>
      <c r="H4489" s="8">
        <v>4.1666666666666664E-2</v>
      </c>
      <c r="I4489" s="4" t="e">
        <f>#REF!/1.7</f>
        <v>#REF!</v>
      </c>
      <c r="J4489" s="4">
        <f>Hilfstabelle!C4489/3</f>
        <v>0.47464200000000006</v>
      </c>
      <c r="K4489" s="96">
        <f>Hilfstabelle!F4489/11</f>
        <v>0</v>
      </c>
      <c r="L4489" s="107">
        <f>Hilfstabelle!G4489/sinks!$G$3</f>
        <v>0.127782324196379</v>
      </c>
    </row>
    <row r="4490" spans="1:12" x14ac:dyDescent="0.25">
      <c r="A4490" s="89">
        <v>41096</v>
      </c>
      <c r="B4490" s="4">
        <v>0.47423938630000001</v>
      </c>
      <c r="C4490" s="8">
        <v>0</v>
      </c>
      <c r="D4490" s="8">
        <v>0</v>
      </c>
      <c r="E4490" s="8">
        <v>1</v>
      </c>
      <c r="F4490" s="8">
        <v>0</v>
      </c>
      <c r="G4490" s="8">
        <v>0</v>
      </c>
      <c r="H4490" s="8">
        <v>1</v>
      </c>
      <c r="I4490" s="4" t="e">
        <f>#REF!/1.7</f>
        <v>#REF!</v>
      </c>
      <c r="J4490" s="4">
        <f>Hilfstabelle!C4490/3</f>
        <v>0.473055</v>
      </c>
      <c r="K4490" s="96">
        <f>Hilfstabelle!F4490/11</f>
        <v>0</v>
      </c>
      <c r="L4490" s="107">
        <f>Hilfstabelle!G4490/sinks!$G$3</f>
        <v>0.12590036738664032</v>
      </c>
    </row>
    <row r="4491" spans="1:12" x14ac:dyDescent="0.25">
      <c r="A4491" s="89">
        <v>41096.041666666664</v>
      </c>
      <c r="B4491" s="4">
        <v>0.4691831575</v>
      </c>
      <c r="C4491" s="8">
        <v>4.1666666666666664E-2</v>
      </c>
      <c r="D4491" s="8">
        <v>0</v>
      </c>
      <c r="E4491" s="8">
        <v>0.5</v>
      </c>
      <c r="F4491" s="8">
        <v>4.1666666666666664E-2</v>
      </c>
      <c r="G4491" s="8">
        <v>0</v>
      </c>
      <c r="H4491" s="8">
        <v>0.5</v>
      </c>
      <c r="I4491" s="4" t="e">
        <f>#REF!/1.7</f>
        <v>#REF!</v>
      </c>
      <c r="J4491" s="4">
        <f>Hilfstabelle!C4491/3</f>
        <v>0.47192800000000007</v>
      </c>
      <c r="K4491" s="96">
        <f>Hilfstabelle!F4491/11</f>
        <v>0</v>
      </c>
      <c r="L4491" s="107">
        <f>Hilfstabelle!G4491/sinks!$G$3</f>
        <v>0.1217804078842394</v>
      </c>
    </row>
    <row r="4492" spans="1:12" x14ac:dyDescent="0.25">
      <c r="A4492" s="89">
        <v>41096.083333333336</v>
      </c>
      <c r="B4492" s="4">
        <v>0.49019265979999999</v>
      </c>
      <c r="C4492" s="8">
        <v>8.3333333333333329E-2</v>
      </c>
      <c r="D4492" s="8">
        <v>0</v>
      </c>
      <c r="E4492" s="8">
        <v>0.33333333333333331</v>
      </c>
      <c r="F4492" s="8">
        <v>8.3333333333333329E-2</v>
      </c>
      <c r="G4492" s="8">
        <v>0</v>
      </c>
      <c r="H4492" s="8">
        <v>0.33333333333333331</v>
      </c>
      <c r="I4492" s="4" t="e">
        <f>#REF!/1.7</f>
        <v>#REF!</v>
      </c>
      <c r="J4492" s="4">
        <f>Hilfstabelle!C4492/3</f>
        <v>0.47095625000000002</v>
      </c>
      <c r="K4492" s="96">
        <f>Hilfstabelle!F4492/11</f>
        <v>0</v>
      </c>
      <c r="L4492" s="107">
        <f>Hilfstabelle!G4492/sinks!$G$3</f>
        <v>0.12000017846962167</v>
      </c>
    </row>
    <row r="4493" spans="1:12" x14ac:dyDescent="0.25">
      <c r="A4493" s="89">
        <v>41096.125</v>
      </c>
      <c r="B4493" s="4">
        <v>0.55723127890000002</v>
      </c>
      <c r="C4493" s="8">
        <v>0.125</v>
      </c>
      <c r="D4493" s="8">
        <v>0</v>
      </c>
      <c r="E4493" s="8">
        <v>0.25</v>
      </c>
      <c r="F4493" s="8">
        <v>0.125</v>
      </c>
      <c r="G4493" s="8">
        <v>0</v>
      </c>
      <c r="H4493" s="8">
        <v>0.25</v>
      </c>
      <c r="I4493" s="4" t="e">
        <f>#REF!/1.7</f>
        <v>#REF!</v>
      </c>
      <c r="J4493" s="4">
        <f>Hilfstabelle!C4493/3</f>
        <v>0.47046175000000007</v>
      </c>
      <c r="K4493" s="96">
        <f>Hilfstabelle!F4493/11</f>
        <v>0</v>
      </c>
      <c r="L4493" s="107">
        <f>Hilfstabelle!G4493/sinks!$G$3</f>
        <v>0.11802921018915211</v>
      </c>
    </row>
    <row r="4494" spans="1:12" x14ac:dyDescent="0.25">
      <c r="A4494" s="89">
        <v>41096.166666666664</v>
      </c>
      <c r="B4494" s="4">
        <v>0.6623659663</v>
      </c>
      <c r="C4494" s="8">
        <v>0.16666666666666666</v>
      </c>
      <c r="D4494" s="8">
        <v>0</v>
      </c>
      <c r="E4494" s="8">
        <v>0.2</v>
      </c>
      <c r="F4494" s="8">
        <v>0.16666666666666666</v>
      </c>
      <c r="G4494" s="8">
        <v>0</v>
      </c>
      <c r="H4494" s="8">
        <v>0.2</v>
      </c>
      <c r="I4494" s="4" t="e">
        <f>#REF!/1.7</f>
        <v>#REF!</v>
      </c>
      <c r="J4494" s="4">
        <f>Hilfstabelle!C4494/3</f>
        <v>0.47211775</v>
      </c>
      <c r="K4494" s="96">
        <f>Hilfstabelle!F4494/11</f>
        <v>0</v>
      </c>
      <c r="L4494" s="107">
        <f>Hilfstabelle!G4494/sinks!$G$3</f>
        <v>0.11570219602575904</v>
      </c>
    </row>
    <row r="4495" spans="1:12" x14ac:dyDescent="0.25">
      <c r="A4495" s="89">
        <v>41096.208333333336</v>
      </c>
      <c r="B4495" s="4">
        <v>0.73986574839999997</v>
      </c>
      <c r="C4495" s="8">
        <v>0.20833333333333334</v>
      </c>
      <c r="D4495" s="8">
        <v>0</v>
      </c>
      <c r="E4495" s="8">
        <v>0.16666666666666666</v>
      </c>
      <c r="F4495" s="8">
        <v>0.20833333333333334</v>
      </c>
      <c r="G4495" s="8">
        <v>0</v>
      </c>
      <c r="H4495" s="8">
        <v>0.16666666666666666</v>
      </c>
      <c r="I4495" s="4" t="e">
        <f>#REF!/1.7</f>
        <v>#REF!</v>
      </c>
      <c r="J4495" s="4">
        <f>Hilfstabelle!C4495/3</f>
        <v>0.47590700000000002</v>
      </c>
      <c r="K4495" s="96">
        <f>Hilfstabelle!F4495/11</f>
        <v>0</v>
      </c>
      <c r="L4495" s="107">
        <f>Hilfstabelle!G4495/sinks!$G$3</f>
        <v>0.11418900102333401</v>
      </c>
    </row>
    <row r="4496" spans="1:12" x14ac:dyDescent="0.25">
      <c r="A4496" s="89">
        <v>41096.25</v>
      </c>
      <c r="B4496" s="4">
        <v>0.77063900269999996</v>
      </c>
      <c r="C4496" s="8">
        <v>0.25</v>
      </c>
      <c r="D4496" s="8">
        <v>0</v>
      </c>
      <c r="E4496" s="8">
        <v>0.14285714285714285</v>
      </c>
      <c r="F4496" s="8">
        <v>0.25</v>
      </c>
      <c r="G4496" s="8">
        <v>0</v>
      </c>
      <c r="H4496" s="8">
        <v>0.14285714285714285</v>
      </c>
      <c r="I4496" s="4" t="e">
        <f>#REF!/1.7</f>
        <v>#REF!</v>
      </c>
      <c r="J4496" s="4">
        <f>Hilfstabelle!C4496/3</f>
        <v>0.48136375000000003</v>
      </c>
      <c r="K4496" s="96">
        <f>Hilfstabelle!F4496/11</f>
        <v>0</v>
      </c>
      <c r="L4496" s="107">
        <f>Hilfstabelle!G4496/sinks!$G$3</f>
        <v>0.13177512445487868</v>
      </c>
    </row>
    <row r="4497" spans="1:12" x14ac:dyDescent="0.25">
      <c r="A4497" s="89">
        <v>41096.291666666664</v>
      </c>
      <c r="B4497" s="4">
        <v>0.79095109409999997</v>
      </c>
      <c r="C4497" s="8">
        <v>0.29166666666666669</v>
      </c>
      <c r="D4497" s="8">
        <v>0</v>
      </c>
      <c r="E4497" s="8">
        <v>0.125</v>
      </c>
      <c r="F4497" s="8">
        <v>0.29166666666666669</v>
      </c>
      <c r="G4497" s="8">
        <v>0</v>
      </c>
      <c r="H4497" s="8">
        <v>0.125</v>
      </c>
      <c r="I4497" s="4" t="e">
        <f>#REF!/1.7</f>
        <v>#REF!</v>
      </c>
      <c r="J4497" s="4">
        <f>Hilfstabelle!C4497/3</f>
        <v>0.48611899999999997</v>
      </c>
      <c r="K4497" s="96">
        <f>Hilfstabelle!F4497/11</f>
        <v>0</v>
      </c>
      <c r="L4497" s="107">
        <f>Hilfstabelle!G4497/sinks!$G$3</f>
        <v>0.13790420001091952</v>
      </c>
    </row>
    <row r="4498" spans="1:12" x14ac:dyDescent="0.25">
      <c r="A4498" s="89">
        <v>41096.333333333336</v>
      </c>
      <c r="B4498" s="4">
        <v>0.80847354199999999</v>
      </c>
      <c r="C4498" s="8">
        <v>0.33333333333333331</v>
      </c>
      <c r="D4498" s="8">
        <v>0</v>
      </c>
      <c r="E4498" s="8">
        <v>0.1111111111111111</v>
      </c>
      <c r="F4498" s="8">
        <v>0.33333333333333331</v>
      </c>
      <c r="G4498" s="8">
        <v>0</v>
      </c>
      <c r="H4498" s="8">
        <v>0.1111111111111111</v>
      </c>
      <c r="I4498" s="4" t="e">
        <f>#REF!/1.7</f>
        <v>#REF!</v>
      </c>
      <c r="J4498" s="4">
        <f>Hilfstabelle!C4498/3</f>
        <v>0.49178274999999999</v>
      </c>
      <c r="K4498" s="96">
        <f>Hilfstabelle!F4498/11</f>
        <v>0</v>
      </c>
      <c r="L4498" s="107">
        <f>Hilfstabelle!G4498/sinks!$G$3</f>
        <v>0.15846584974975372</v>
      </c>
    </row>
    <row r="4499" spans="1:12" x14ac:dyDescent="0.25">
      <c r="A4499" s="89">
        <v>41096.375</v>
      </c>
      <c r="B4499" s="4">
        <v>0.82538575540000003</v>
      </c>
      <c r="C4499" s="8">
        <v>0.375</v>
      </c>
      <c r="D4499" s="8">
        <v>0</v>
      </c>
      <c r="E4499" s="8">
        <v>0.1</v>
      </c>
      <c r="F4499" s="8">
        <v>0.375</v>
      </c>
      <c r="G4499" s="8">
        <v>0</v>
      </c>
      <c r="H4499" s="8">
        <v>0.1</v>
      </c>
      <c r="I4499" s="4" t="e">
        <f>#REF!/1.7</f>
        <v>#REF!</v>
      </c>
      <c r="J4499" s="4">
        <f>Hilfstabelle!C4499/3</f>
        <v>0.50035025</v>
      </c>
      <c r="K4499" s="96">
        <f>Hilfstabelle!F4499/11</f>
        <v>0</v>
      </c>
      <c r="L4499" s="107">
        <f>Hilfstabelle!G4499/sinks!$G$3</f>
        <v>0.17804837331054821</v>
      </c>
    </row>
    <row r="4500" spans="1:12" x14ac:dyDescent="0.25">
      <c r="A4500" s="89">
        <v>41096.416666666664</v>
      </c>
      <c r="B4500" s="4">
        <v>0.8056838985</v>
      </c>
      <c r="C4500" s="8">
        <v>0.41666666666666669</v>
      </c>
      <c r="D4500" s="8">
        <v>0</v>
      </c>
      <c r="E4500" s="8">
        <v>9.0909090909090912E-2</v>
      </c>
      <c r="F4500" s="8">
        <v>0.41666666666666669</v>
      </c>
      <c r="G4500" s="8">
        <v>0</v>
      </c>
      <c r="H4500" s="8">
        <v>9.0909090909090912E-2</v>
      </c>
      <c r="I4500" s="4" t="e">
        <f>#REF!/1.7</f>
        <v>#REF!</v>
      </c>
      <c r="J4500" s="4">
        <f>Hilfstabelle!C4500/3</f>
        <v>0.50806675000000001</v>
      </c>
      <c r="K4500" s="96">
        <f>Hilfstabelle!F4500/11</f>
        <v>0</v>
      </c>
      <c r="L4500" s="107">
        <f>Hilfstabelle!G4500/sinks!$G$3</f>
        <v>0.18204117356904781</v>
      </c>
    </row>
    <row r="4501" spans="1:12" x14ac:dyDescent="0.25">
      <c r="A4501" s="89">
        <v>41096.458333333336</v>
      </c>
      <c r="B4501" s="4">
        <v>0.80524801670000001</v>
      </c>
      <c r="C4501" s="8">
        <v>0.45833333333333331</v>
      </c>
      <c r="D4501" s="8">
        <v>0</v>
      </c>
      <c r="E4501" s="8">
        <v>8.3333333333333329E-2</v>
      </c>
      <c r="F4501" s="8">
        <v>0.45833333333333331</v>
      </c>
      <c r="G4501" s="8">
        <v>0</v>
      </c>
      <c r="H4501" s="8">
        <v>8.3333333333333329E-2</v>
      </c>
      <c r="I4501" s="4" t="e">
        <f>#REF!/1.7</f>
        <v>#REF!</v>
      </c>
      <c r="J4501" s="4">
        <f>Hilfstabelle!C4501/3</f>
        <v>0.51316700000000004</v>
      </c>
      <c r="K4501" s="96">
        <f>Hilfstabelle!F4501/11</f>
        <v>0</v>
      </c>
      <c r="L4501" s="107">
        <f>Hilfstabelle!G4501/sinks!$G$3</f>
        <v>0.18555076870072265</v>
      </c>
    </row>
    <row r="4502" spans="1:12" x14ac:dyDescent="0.25">
      <c r="A4502" s="89">
        <v>41096.5</v>
      </c>
      <c r="B4502" s="4">
        <v>0.79600732279999997</v>
      </c>
      <c r="C4502" s="8">
        <v>0.5</v>
      </c>
      <c r="D4502" s="8">
        <v>0</v>
      </c>
      <c r="E4502" s="8">
        <v>7.6923076923076927E-2</v>
      </c>
      <c r="F4502" s="8">
        <v>0.5</v>
      </c>
      <c r="G4502" s="8">
        <v>0</v>
      </c>
      <c r="H4502" s="8">
        <v>7.6923076923076927E-2</v>
      </c>
      <c r="I4502" s="4" t="e">
        <f>#REF!/1.7</f>
        <v>#REF!</v>
      </c>
      <c r="J4502" s="4">
        <f>Hilfstabelle!C4502/3</f>
        <v>0.51235050000000004</v>
      </c>
      <c r="K4502" s="96">
        <f>Hilfstabelle!F4502/11</f>
        <v>0</v>
      </c>
      <c r="L4502" s="107">
        <f>Hilfstabelle!G4502/sinks!$G$3</f>
        <v>0.18860259055435297</v>
      </c>
    </row>
    <row r="4503" spans="1:12" x14ac:dyDescent="0.25">
      <c r="A4503" s="89">
        <v>41096.541666666664</v>
      </c>
      <c r="B4503" s="4">
        <v>0.78981780140000002</v>
      </c>
      <c r="C4503" s="8">
        <v>0.54166666666666663</v>
      </c>
      <c r="D4503" s="8">
        <v>0</v>
      </c>
      <c r="E4503" s="8">
        <v>7.1428571428571425E-2</v>
      </c>
      <c r="F4503" s="8">
        <v>0.54166666666666663</v>
      </c>
      <c r="G4503" s="8">
        <v>0</v>
      </c>
      <c r="H4503" s="8">
        <v>7.1428571428571425E-2</v>
      </c>
      <c r="I4503" s="4" t="e">
        <f>#REF!/1.7</f>
        <v>#REF!</v>
      </c>
      <c r="J4503" s="4">
        <f>Hilfstabelle!C4503/3</f>
        <v>0.51149374999999997</v>
      </c>
      <c r="K4503" s="96">
        <f>Hilfstabelle!F4503/11</f>
        <v>0</v>
      </c>
      <c r="L4503" s="107">
        <f>Hilfstabelle!G4503/sinks!$G$3</f>
        <v>0.17728541784714064</v>
      </c>
    </row>
    <row r="4504" spans="1:12" x14ac:dyDescent="0.25">
      <c r="A4504" s="89">
        <v>41096.583333333336</v>
      </c>
      <c r="B4504" s="4">
        <v>0.77865922759999995</v>
      </c>
      <c r="C4504" s="8">
        <v>0.58333333333333337</v>
      </c>
      <c r="D4504" s="8">
        <v>0</v>
      </c>
      <c r="E4504" s="8">
        <v>6.6666666666666666E-2</v>
      </c>
      <c r="F4504" s="8">
        <v>0.58333333333333337</v>
      </c>
      <c r="G4504" s="8">
        <v>0</v>
      </c>
      <c r="H4504" s="8">
        <v>6.6666666666666666E-2</v>
      </c>
      <c r="I4504" s="4" t="e">
        <f>#REF!/1.7</f>
        <v>#REF!</v>
      </c>
      <c r="J4504" s="4">
        <f>Hilfstabelle!C4504/3</f>
        <v>0.51209175000000007</v>
      </c>
      <c r="K4504" s="96">
        <f>Hilfstabelle!F4504/11</f>
        <v>1</v>
      </c>
      <c r="L4504" s="107">
        <f>Hilfstabelle!G4504/sinks!$G$3</f>
        <v>0.83952961608058863</v>
      </c>
    </row>
    <row r="4505" spans="1:12" x14ac:dyDescent="0.25">
      <c r="A4505" s="89">
        <v>41096.625</v>
      </c>
      <c r="B4505" s="4">
        <v>0.77918228580000004</v>
      </c>
      <c r="C4505" s="8">
        <v>0.625</v>
      </c>
      <c r="D4505" s="8">
        <v>0</v>
      </c>
      <c r="E4505" s="8">
        <v>6.25E-2</v>
      </c>
      <c r="F4505" s="8">
        <v>0.625</v>
      </c>
      <c r="G4505" s="8">
        <v>0</v>
      </c>
      <c r="H4505" s="8">
        <v>6.25E-2</v>
      </c>
      <c r="I4505" s="4" t="e">
        <f>#REF!/1.7</f>
        <v>#REF!</v>
      </c>
      <c r="J4505" s="4">
        <f>Hilfstabelle!C4505/3</f>
        <v>0.51259775000000007</v>
      </c>
      <c r="K4505" s="96">
        <f>Hilfstabelle!F4505/11</f>
        <v>1</v>
      </c>
      <c r="L4505" s="107">
        <f>Hilfstabelle!G4505/sinks!$G$3</f>
        <v>0.84525178205614548</v>
      </c>
    </row>
    <row r="4506" spans="1:12" x14ac:dyDescent="0.25">
      <c r="A4506" s="89">
        <v>41096.666666666664</v>
      </c>
      <c r="B4506" s="4">
        <v>0.75634208000000003</v>
      </c>
      <c r="C4506" s="8">
        <v>0.66666666666666663</v>
      </c>
      <c r="D4506" s="8">
        <v>0</v>
      </c>
      <c r="E4506" s="8">
        <v>5.8823529411764705E-2</v>
      </c>
      <c r="F4506" s="8">
        <v>0.66666666666666663</v>
      </c>
      <c r="G4506" s="8">
        <v>0</v>
      </c>
      <c r="H4506" s="8">
        <v>5.8823529411764705E-2</v>
      </c>
      <c r="I4506" s="4" t="e">
        <f>#REF!/1.7</f>
        <v>#REF!</v>
      </c>
      <c r="J4506" s="4">
        <f>Hilfstabelle!C4506/3</f>
        <v>0.51153974999999996</v>
      </c>
      <c r="K4506" s="96">
        <f>Hilfstabelle!F4506/11</f>
        <v>0</v>
      </c>
      <c r="L4506" s="107">
        <f>Hilfstabelle!G4506/sinks!$G$3</f>
        <v>0.17691665603982687</v>
      </c>
    </row>
    <row r="4507" spans="1:12" x14ac:dyDescent="0.25">
      <c r="A4507" s="89">
        <v>41096.708333333336</v>
      </c>
      <c r="B4507" s="4">
        <v>0.7212971842</v>
      </c>
      <c r="C4507" s="8">
        <v>0.70833333333333337</v>
      </c>
      <c r="D4507" s="8">
        <v>0</v>
      </c>
      <c r="E4507" s="8">
        <v>5.5555555555555552E-2</v>
      </c>
      <c r="F4507" s="8">
        <v>0.70833333333333337</v>
      </c>
      <c r="G4507" s="8">
        <v>0</v>
      </c>
      <c r="H4507" s="8">
        <v>5.5555555555555552E-2</v>
      </c>
      <c r="I4507" s="4" t="e">
        <f>#REF!/1.7</f>
        <v>#REF!</v>
      </c>
      <c r="J4507" s="4">
        <f>Hilfstabelle!C4507/3</f>
        <v>0.50733075000000005</v>
      </c>
      <c r="K4507" s="96">
        <f>Hilfstabelle!F4507/11</f>
        <v>0</v>
      </c>
      <c r="L4507" s="107">
        <f>Hilfstabelle!G4507/sinks!$G$3</f>
        <v>0.18032452377638078</v>
      </c>
    </row>
    <row r="4508" spans="1:12" x14ac:dyDescent="0.25">
      <c r="A4508" s="89">
        <v>41096.75</v>
      </c>
      <c r="B4508" s="4">
        <v>0.68738558100000002</v>
      </c>
      <c r="C4508" s="8">
        <v>0.75</v>
      </c>
      <c r="D4508" s="8">
        <v>0</v>
      </c>
      <c r="E4508" s="8">
        <v>5.2631578947368418E-2</v>
      </c>
      <c r="F4508" s="8">
        <v>0.75</v>
      </c>
      <c r="G4508" s="8">
        <v>0</v>
      </c>
      <c r="H4508" s="8">
        <v>5.2631578947368418E-2</v>
      </c>
      <c r="I4508" s="4" t="e">
        <f>#REF!/1.7</f>
        <v>#REF!</v>
      </c>
      <c r="J4508" s="4">
        <f>Hilfstabelle!C4508/3</f>
        <v>0.49872875000000011</v>
      </c>
      <c r="K4508" s="96">
        <f>Hilfstabelle!F4508/11</f>
        <v>0</v>
      </c>
      <c r="L4508" s="107">
        <f>Hilfstabelle!G4508/sinks!$G$3</f>
        <v>0.17864602175688415</v>
      </c>
    </row>
    <row r="4509" spans="1:12" x14ac:dyDescent="0.25">
      <c r="A4509" s="89">
        <v>41096.791666666664</v>
      </c>
      <c r="B4509" s="4">
        <v>0.66881701680000005</v>
      </c>
      <c r="C4509" s="8">
        <v>0.79166666666666663</v>
      </c>
      <c r="D4509" s="8">
        <v>0</v>
      </c>
      <c r="E4509" s="8">
        <v>0.05</v>
      </c>
      <c r="F4509" s="8">
        <v>0.79166666666666663</v>
      </c>
      <c r="G4509" s="8">
        <v>0</v>
      </c>
      <c r="H4509" s="8">
        <v>0.05</v>
      </c>
      <c r="I4509" s="4" t="e">
        <f>#REF!/1.7</f>
        <v>#REF!</v>
      </c>
      <c r="J4509" s="4">
        <f>Hilfstabelle!C4509/3</f>
        <v>0.49097200000000002</v>
      </c>
      <c r="K4509" s="96">
        <f>Hilfstabelle!F4509/11</f>
        <v>0</v>
      </c>
      <c r="L4509" s="107">
        <f>Hilfstabelle!G4509/sinks!$G$3</f>
        <v>0.17160139964475415</v>
      </c>
    </row>
    <row r="4510" spans="1:12" x14ac:dyDescent="0.25">
      <c r="A4510" s="89">
        <v>41096.833333333336</v>
      </c>
      <c r="B4510" s="4">
        <v>0.6342080028</v>
      </c>
      <c r="C4510" s="8">
        <v>0.83333333333333337</v>
      </c>
      <c r="D4510" s="8">
        <v>0</v>
      </c>
      <c r="E4510" s="8">
        <v>4.7619047619047616E-2</v>
      </c>
      <c r="F4510" s="8">
        <v>0.83333333333333337</v>
      </c>
      <c r="G4510" s="8">
        <v>0</v>
      </c>
      <c r="H4510" s="8">
        <v>4.7619047619047616E-2</v>
      </c>
      <c r="I4510" s="4" t="e">
        <f>#REF!/1.7</f>
        <v>#REF!</v>
      </c>
      <c r="J4510" s="4">
        <f>Hilfstabelle!C4510/3</f>
        <v>0.48734950000000005</v>
      </c>
      <c r="K4510" s="96">
        <f>Hilfstabelle!F4510/11</f>
        <v>0</v>
      </c>
      <c r="L4510" s="107">
        <f>Hilfstabelle!G4510/sinks!$G$3</f>
        <v>0.15971201033998608</v>
      </c>
    </row>
    <row r="4511" spans="1:12" x14ac:dyDescent="0.25">
      <c r="A4511" s="89">
        <v>41096.875</v>
      </c>
      <c r="B4511" s="4">
        <v>0.58286112810000001</v>
      </c>
      <c r="C4511" s="8">
        <v>0.875</v>
      </c>
      <c r="D4511" s="8">
        <v>0</v>
      </c>
      <c r="E4511" s="8">
        <v>4.5454545454545456E-2</v>
      </c>
      <c r="F4511" s="8">
        <v>0.875</v>
      </c>
      <c r="G4511" s="8">
        <v>0</v>
      </c>
      <c r="H4511" s="8">
        <v>4.5454545454545456E-2</v>
      </c>
      <c r="I4511" s="4" t="e">
        <f>#REF!/1.7</f>
        <v>#REF!</v>
      </c>
      <c r="J4511" s="4">
        <f>Hilfstabelle!C4511/3</f>
        <v>0.48408350000000006</v>
      </c>
      <c r="K4511" s="96">
        <f>Hilfstabelle!F4511/11</f>
        <v>0</v>
      </c>
      <c r="L4511" s="107">
        <f>Hilfstabelle!G4511/sinks!$G$3</f>
        <v>0.1446309240132963</v>
      </c>
    </row>
    <row r="4512" spans="1:12" x14ac:dyDescent="0.25">
      <c r="A4512" s="89">
        <v>41096.916666666664</v>
      </c>
      <c r="B4512" s="4">
        <v>0.55121611020000005</v>
      </c>
      <c r="C4512" s="8">
        <v>0.91666666666666663</v>
      </c>
      <c r="D4512" s="8">
        <v>0</v>
      </c>
      <c r="E4512" s="8">
        <v>4.3478260869565216E-2</v>
      </c>
      <c r="F4512" s="8">
        <v>0.91666666666666663</v>
      </c>
      <c r="G4512" s="8">
        <v>0</v>
      </c>
      <c r="H4512" s="8">
        <v>4.3478260869565216E-2</v>
      </c>
      <c r="I4512" s="4" t="e">
        <f>#REF!/1.7</f>
        <v>#REF!</v>
      </c>
      <c r="J4512" s="4">
        <f>Hilfstabelle!C4512/3</f>
        <v>0.47953525000000008</v>
      </c>
      <c r="K4512" s="96">
        <f>Hilfstabelle!F4512/11</f>
        <v>0</v>
      </c>
      <c r="L4512" s="107">
        <f>Hilfstabelle!G4512/sinks!$G$3</f>
        <v>0.13552632214996588</v>
      </c>
    </row>
    <row r="4513" spans="1:12" x14ac:dyDescent="0.25">
      <c r="A4513" s="89">
        <v>41096.958333333336</v>
      </c>
      <c r="B4513" s="4">
        <v>0.52270944119999996</v>
      </c>
      <c r="C4513" s="8">
        <v>0.95833333333333337</v>
      </c>
      <c r="D4513" s="8">
        <v>0</v>
      </c>
      <c r="E4513" s="8">
        <v>4.1666666666666664E-2</v>
      </c>
      <c r="F4513" s="8">
        <v>0.95833333333333337</v>
      </c>
      <c r="G4513" s="8">
        <v>0</v>
      </c>
      <c r="H4513" s="8">
        <v>4.1666666666666664E-2</v>
      </c>
      <c r="I4513" s="4" t="e">
        <f>#REF!/1.7</f>
        <v>#REF!</v>
      </c>
      <c r="J4513" s="4">
        <f>Hilfstabelle!C4513/3</f>
        <v>0.47418775000000002</v>
      </c>
      <c r="K4513" s="96">
        <f>Hilfstabelle!F4513/11</f>
        <v>0</v>
      </c>
      <c r="L4513" s="107">
        <f>Hilfstabelle!G4513/sinks!$G$3</f>
        <v>0.127782324196379</v>
      </c>
    </row>
    <row r="4514" spans="1:12" x14ac:dyDescent="0.25">
      <c r="A4514" s="89">
        <v>41097</v>
      </c>
      <c r="B4514" s="4">
        <v>0.51747885969999996</v>
      </c>
      <c r="C4514" s="8">
        <v>0</v>
      </c>
      <c r="D4514" s="8">
        <v>0</v>
      </c>
      <c r="E4514" s="8">
        <v>1</v>
      </c>
      <c r="F4514" s="8">
        <v>0</v>
      </c>
      <c r="G4514" s="8">
        <v>0</v>
      </c>
      <c r="H4514" s="8">
        <v>1</v>
      </c>
      <c r="I4514" s="4" t="e">
        <f>#REF!/1.7</f>
        <v>#REF!</v>
      </c>
      <c r="J4514" s="4">
        <f>Hilfstabelle!C4514/3</f>
        <v>0.47004775000000004</v>
      </c>
      <c r="K4514" s="96">
        <f>Hilfstabelle!F4514/11</f>
        <v>0</v>
      </c>
      <c r="L4514" s="107">
        <f>Hilfstabelle!G4514/sinks!$G$3</f>
        <v>0.12743899423784558</v>
      </c>
    </row>
    <row r="4515" spans="1:12" x14ac:dyDescent="0.25">
      <c r="A4515" s="89">
        <v>41097.041666666664</v>
      </c>
      <c r="B4515" s="4">
        <v>0.5011768808</v>
      </c>
      <c r="C4515" s="8">
        <v>4.1666666666666664E-2</v>
      </c>
      <c r="D4515" s="8">
        <v>0</v>
      </c>
      <c r="E4515" s="8">
        <v>0.5</v>
      </c>
      <c r="F4515" s="8">
        <v>4.1666666666666664E-2</v>
      </c>
      <c r="G4515" s="8">
        <v>0</v>
      </c>
      <c r="H4515" s="8">
        <v>0.5</v>
      </c>
      <c r="I4515" s="4" t="e">
        <f>#REF!/1.7</f>
        <v>#REF!</v>
      </c>
      <c r="J4515" s="4">
        <f>Hilfstabelle!C4515/3</f>
        <v>0.46629300000000007</v>
      </c>
      <c r="K4515" s="96">
        <f>Hilfstabelle!F4515/11</f>
        <v>0</v>
      </c>
      <c r="L4515" s="107">
        <f>Hilfstabelle!G4515/sinks!$G$3</f>
        <v>0.12330631881105453</v>
      </c>
    </row>
    <row r="4516" spans="1:12" x14ac:dyDescent="0.25">
      <c r="A4516" s="89">
        <v>41097.083333333336</v>
      </c>
      <c r="B4516" s="4">
        <v>0.52262226479999996</v>
      </c>
      <c r="C4516" s="8">
        <v>8.3333333333333329E-2</v>
      </c>
      <c r="D4516" s="8">
        <v>0</v>
      </c>
      <c r="E4516" s="8">
        <v>0.33333333333333331</v>
      </c>
      <c r="F4516" s="8">
        <v>8.3333333333333329E-2</v>
      </c>
      <c r="G4516" s="8">
        <v>0</v>
      </c>
      <c r="H4516" s="8">
        <v>0.33333333333333331</v>
      </c>
      <c r="I4516" s="4" t="e">
        <f>#REF!/1.7</f>
        <v>#REF!</v>
      </c>
      <c r="J4516" s="4">
        <f>Hilfstabelle!C4516/3</f>
        <v>0.46173324999999998</v>
      </c>
      <c r="K4516" s="96">
        <f>Hilfstabelle!F4516/11</f>
        <v>0</v>
      </c>
      <c r="L4516" s="107">
        <f>Hilfstabelle!G4516/sinks!$G$3</f>
        <v>0.12019091733547363</v>
      </c>
    </row>
    <row r="4517" spans="1:12" x14ac:dyDescent="0.25">
      <c r="A4517" s="89">
        <v>41097.125</v>
      </c>
      <c r="B4517" s="4">
        <v>0.58669688779999996</v>
      </c>
      <c r="C4517" s="8">
        <v>0.125</v>
      </c>
      <c r="D4517" s="8">
        <v>0</v>
      </c>
      <c r="E4517" s="8">
        <v>0.25</v>
      </c>
      <c r="F4517" s="8">
        <v>0.125</v>
      </c>
      <c r="G4517" s="8">
        <v>0</v>
      </c>
      <c r="H4517" s="8">
        <v>0.25</v>
      </c>
      <c r="I4517" s="4" t="e">
        <f>#REF!/1.7</f>
        <v>#REF!</v>
      </c>
      <c r="J4517" s="4">
        <f>Hilfstabelle!C4517/3</f>
        <v>0.46181949999999999</v>
      </c>
      <c r="K4517" s="96">
        <f>Hilfstabelle!F4517/11</f>
        <v>0</v>
      </c>
      <c r="L4517" s="107">
        <f>Hilfstabelle!G4517/sinks!$G$3</f>
        <v>0.11754600506232736</v>
      </c>
    </row>
    <row r="4518" spans="1:12" x14ac:dyDescent="0.25">
      <c r="A4518" s="89">
        <v>41097.166666666664</v>
      </c>
      <c r="B4518" s="4">
        <v>0.69043675360000001</v>
      </c>
      <c r="C4518" s="8">
        <v>0.16666666666666666</v>
      </c>
      <c r="D4518" s="8">
        <v>0</v>
      </c>
      <c r="E4518" s="8">
        <v>0.2</v>
      </c>
      <c r="F4518" s="8">
        <v>0.16666666666666666</v>
      </c>
      <c r="G4518" s="8">
        <v>0</v>
      </c>
      <c r="H4518" s="8">
        <v>0.2</v>
      </c>
      <c r="I4518" s="4" t="e">
        <f>#REF!/1.7</f>
        <v>#REF!</v>
      </c>
      <c r="J4518" s="4">
        <f>Hilfstabelle!C4518/3</f>
        <v>0.46943250000000009</v>
      </c>
      <c r="K4518" s="96">
        <f>Hilfstabelle!F4518/11</f>
        <v>0</v>
      </c>
      <c r="L4518" s="107">
        <f>Hilfstabelle!G4518/sinks!$G$3</f>
        <v>0.11450689913308715</v>
      </c>
    </row>
    <row r="4519" spans="1:12" x14ac:dyDescent="0.25">
      <c r="A4519" s="89">
        <v>41097.208333333336</v>
      </c>
      <c r="B4519" s="4">
        <v>0.76444948130000001</v>
      </c>
      <c r="C4519" s="8">
        <v>0.20833333333333334</v>
      </c>
      <c r="D4519" s="8">
        <v>0</v>
      </c>
      <c r="E4519" s="8">
        <v>0.16666666666666666</v>
      </c>
      <c r="F4519" s="8">
        <v>0.20833333333333334</v>
      </c>
      <c r="G4519" s="8">
        <v>0</v>
      </c>
      <c r="H4519" s="8">
        <v>0.16666666666666666</v>
      </c>
      <c r="I4519" s="4" t="e">
        <f>#REF!/1.7</f>
        <v>#REF!</v>
      </c>
      <c r="J4519" s="4">
        <f>Hilfstabelle!C4519/3</f>
        <v>0.475746</v>
      </c>
      <c r="K4519" s="96">
        <f>Hilfstabelle!F4519/11</f>
        <v>0</v>
      </c>
      <c r="L4519" s="107">
        <f>Hilfstabelle!G4519/sinks!$G$3</f>
        <v>0.1113533498843358</v>
      </c>
    </row>
    <row r="4520" spans="1:12" x14ac:dyDescent="0.25">
      <c r="A4520" s="89">
        <v>41097.25</v>
      </c>
      <c r="B4520" s="4">
        <v>0.7954842647</v>
      </c>
      <c r="C4520" s="8">
        <v>0.25</v>
      </c>
      <c r="D4520" s="8">
        <v>0</v>
      </c>
      <c r="E4520" s="8">
        <v>0.14285714285714285</v>
      </c>
      <c r="F4520" s="8">
        <v>0.25</v>
      </c>
      <c r="G4520" s="8">
        <v>0</v>
      </c>
      <c r="H4520" s="8">
        <v>0.14285714285714285</v>
      </c>
      <c r="I4520" s="4" t="e">
        <f>#REF!/1.7</f>
        <v>#REF!</v>
      </c>
      <c r="J4520" s="4">
        <f>Hilfstabelle!C4520/3</f>
        <v>0.48419275000000001</v>
      </c>
      <c r="K4520" s="96">
        <f>Hilfstabelle!F4520/11</f>
        <v>0</v>
      </c>
      <c r="L4520" s="107">
        <f>Hilfstabelle!G4520/sinks!$G$3</f>
        <v>0.12620554957200331</v>
      </c>
    </row>
    <row r="4521" spans="1:12" x14ac:dyDescent="0.25">
      <c r="A4521" s="89">
        <v>41097.291666666664</v>
      </c>
      <c r="B4521" s="4">
        <v>0.81623223779999998</v>
      </c>
      <c r="C4521" s="8">
        <v>0.29166666666666669</v>
      </c>
      <c r="D4521" s="8">
        <v>0</v>
      </c>
      <c r="E4521" s="8">
        <v>0.125</v>
      </c>
      <c r="F4521" s="8">
        <v>0.29166666666666669</v>
      </c>
      <c r="G4521" s="8">
        <v>0</v>
      </c>
      <c r="H4521" s="8">
        <v>0.125</v>
      </c>
      <c r="I4521" s="4" t="e">
        <f>#REF!/1.7</f>
        <v>#REF!</v>
      </c>
      <c r="J4521" s="4">
        <f>Hilfstabelle!C4521/3</f>
        <v>0.49454274999999998</v>
      </c>
      <c r="K4521" s="96">
        <f>Hilfstabelle!F4521/11</f>
        <v>0</v>
      </c>
      <c r="L4521" s="107">
        <f>Hilfstabelle!G4521/sinks!$G$3</f>
        <v>0.13429287748412369</v>
      </c>
    </row>
    <row r="4522" spans="1:12" x14ac:dyDescent="0.25">
      <c r="A4522" s="89">
        <v>41097.333333333336</v>
      </c>
      <c r="B4522" s="4">
        <v>0.84072879440000003</v>
      </c>
      <c r="C4522" s="8">
        <v>0.33333333333333331</v>
      </c>
      <c r="D4522" s="8">
        <v>0</v>
      </c>
      <c r="E4522" s="8">
        <v>0.1111111111111111</v>
      </c>
      <c r="F4522" s="8">
        <v>0.33333333333333331</v>
      </c>
      <c r="G4522" s="8">
        <v>0</v>
      </c>
      <c r="H4522" s="8">
        <v>0.1111111111111111</v>
      </c>
      <c r="I4522" s="4" t="e">
        <f>#REF!/1.7</f>
        <v>#REF!</v>
      </c>
      <c r="J4522" s="4">
        <f>Hilfstabelle!C4522/3</f>
        <v>0.49825725000000004</v>
      </c>
      <c r="K4522" s="96">
        <f>Hilfstabelle!F4522/11</f>
        <v>0</v>
      </c>
      <c r="L4522" s="107">
        <f>Hilfstabelle!G4522/sinks!$G$3</f>
        <v>0.1643660386667723</v>
      </c>
    </row>
    <row r="4523" spans="1:12" x14ac:dyDescent="0.25">
      <c r="A4523" s="89">
        <v>41097.375</v>
      </c>
      <c r="B4523" s="4">
        <v>0.86095370940000004</v>
      </c>
      <c r="C4523" s="8">
        <v>0.375</v>
      </c>
      <c r="D4523" s="8">
        <v>0</v>
      </c>
      <c r="E4523" s="8">
        <v>0.1</v>
      </c>
      <c r="F4523" s="8">
        <v>0.375</v>
      </c>
      <c r="G4523" s="8">
        <v>0</v>
      </c>
      <c r="H4523" s="8">
        <v>0.1</v>
      </c>
      <c r="I4523" s="4" t="e">
        <f>#REF!/1.7</f>
        <v>#REF!</v>
      </c>
      <c r="J4523" s="4">
        <f>Hilfstabelle!C4523/3</f>
        <v>0.49902200000000002</v>
      </c>
      <c r="K4523" s="96">
        <f>Hilfstabelle!F4523/11</f>
        <v>0</v>
      </c>
      <c r="L4523" s="107">
        <f>Hilfstabelle!G4523/sinks!$G$3</f>
        <v>0.18137994550076125</v>
      </c>
    </row>
    <row r="4524" spans="1:12" x14ac:dyDescent="0.25">
      <c r="A4524" s="89">
        <v>41097.416666666664</v>
      </c>
      <c r="B4524" s="4">
        <v>0.82294481740000003</v>
      </c>
      <c r="C4524" s="8">
        <v>0.41666666666666669</v>
      </c>
      <c r="D4524" s="8">
        <v>0</v>
      </c>
      <c r="E4524" s="8">
        <v>9.0909090909090912E-2</v>
      </c>
      <c r="F4524" s="8">
        <v>0.41666666666666669</v>
      </c>
      <c r="G4524" s="8">
        <v>0</v>
      </c>
      <c r="H4524" s="8">
        <v>9.0909090909090912E-2</v>
      </c>
      <c r="I4524" s="4" t="e">
        <f>#REF!/1.7</f>
        <v>#REF!</v>
      </c>
      <c r="J4524" s="4">
        <f>Hilfstabelle!C4524/3</f>
        <v>0.49918875000000001</v>
      </c>
      <c r="K4524" s="96">
        <f>Hilfstabelle!F4524/11</f>
        <v>0</v>
      </c>
      <c r="L4524" s="107">
        <f>Hilfstabelle!G4524/sinks!$G$3</f>
        <v>0.17907836318614839</v>
      </c>
    </row>
    <row r="4525" spans="1:12" x14ac:dyDescent="0.25">
      <c r="A4525" s="89">
        <v>41097.458333333336</v>
      </c>
      <c r="B4525" s="4">
        <v>0.8158835324</v>
      </c>
      <c r="C4525" s="8">
        <v>0.45833333333333331</v>
      </c>
      <c r="D4525" s="8">
        <v>0</v>
      </c>
      <c r="E4525" s="8">
        <v>8.3333333333333329E-2</v>
      </c>
      <c r="F4525" s="8">
        <v>0.45833333333333331</v>
      </c>
      <c r="G4525" s="8">
        <v>0</v>
      </c>
      <c r="H4525" s="8">
        <v>8.3333333333333329E-2</v>
      </c>
      <c r="I4525" s="4" t="e">
        <f>#REF!/1.7</f>
        <v>#REF!</v>
      </c>
      <c r="J4525" s="4">
        <f>Hilfstabelle!C4525/3</f>
        <v>0.49927499999999997</v>
      </c>
      <c r="K4525" s="96">
        <f>Hilfstabelle!F4525/11</f>
        <v>0</v>
      </c>
      <c r="L4525" s="107">
        <f>Hilfstabelle!G4525/sinks!$G$3</f>
        <v>0.18270240163733439</v>
      </c>
    </row>
    <row r="4526" spans="1:12" x14ac:dyDescent="0.25">
      <c r="A4526" s="89">
        <v>41097.5</v>
      </c>
      <c r="B4526" s="4">
        <v>0.81876035219999999</v>
      </c>
      <c r="C4526" s="8">
        <v>0.5</v>
      </c>
      <c r="D4526" s="8">
        <v>0</v>
      </c>
      <c r="E4526" s="8">
        <v>7.6923076923076927E-2</v>
      </c>
      <c r="F4526" s="8">
        <v>0.5</v>
      </c>
      <c r="G4526" s="8">
        <v>0</v>
      </c>
      <c r="H4526" s="8">
        <v>7.6923076923076927E-2</v>
      </c>
      <c r="I4526" s="4" t="e">
        <f>#REF!/1.7</f>
        <v>#REF!</v>
      </c>
      <c r="J4526" s="4">
        <f>Hilfstabelle!C4526/3</f>
        <v>0.49963724999999998</v>
      </c>
      <c r="K4526" s="96">
        <f>Hilfstabelle!F4526/11</f>
        <v>0</v>
      </c>
      <c r="L4526" s="107">
        <f>Hilfstabelle!G4526/sinks!$G$3</f>
        <v>0.18387226668122603</v>
      </c>
    </row>
    <row r="4527" spans="1:12" x14ac:dyDescent="0.25">
      <c r="A4527" s="89">
        <v>41097.541666666664</v>
      </c>
      <c r="B4527" s="4">
        <v>0.80838636559999999</v>
      </c>
      <c r="C4527" s="8">
        <v>0.54166666666666663</v>
      </c>
      <c r="D4527" s="8">
        <v>0</v>
      </c>
      <c r="E4527" s="8">
        <v>7.1428571428571425E-2</v>
      </c>
      <c r="F4527" s="8">
        <v>0.54166666666666663</v>
      </c>
      <c r="G4527" s="8">
        <v>0</v>
      </c>
      <c r="H4527" s="8">
        <v>7.1428571428571425E-2</v>
      </c>
      <c r="I4527" s="4" t="e">
        <f>#REF!/1.7</f>
        <v>#REF!</v>
      </c>
      <c r="J4527" s="4">
        <f>Hilfstabelle!C4527/3</f>
        <v>0.49899325</v>
      </c>
      <c r="K4527" s="96">
        <f>Hilfstabelle!F4527/11</f>
        <v>0</v>
      </c>
      <c r="L4527" s="107">
        <f>Hilfstabelle!G4527/sinks!$G$3</f>
        <v>0.17189386590572708</v>
      </c>
    </row>
    <row r="4528" spans="1:12" x14ac:dyDescent="0.25">
      <c r="A4528" s="89">
        <v>41097.583333333336</v>
      </c>
      <c r="B4528" s="4">
        <v>0.79670473369999995</v>
      </c>
      <c r="C4528" s="8">
        <v>0.58333333333333337</v>
      </c>
      <c r="D4528" s="8">
        <v>0</v>
      </c>
      <c r="E4528" s="8">
        <v>6.6666666666666666E-2</v>
      </c>
      <c r="F4528" s="8">
        <v>0.58333333333333337</v>
      </c>
      <c r="G4528" s="8">
        <v>0</v>
      </c>
      <c r="H4528" s="8">
        <v>6.6666666666666666E-2</v>
      </c>
      <c r="I4528" s="4" t="e">
        <f>#REF!/1.7</f>
        <v>#REF!</v>
      </c>
      <c r="J4528" s="4">
        <f>Hilfstabelle!C4528/3</f>
        <v>0.49856775000000003</v>
      </c>
      <c r="K4528" s="96">
        <f>Hilfstabelle!F4528/11</f>
        <v>0</v>
      </c>
      <c r="L4528" s="107">
        <f>Hilfstabelle!G4528/sinks!$G$3</f>
        <v>0.14831854208643294</v>
      </c>
    </row>
    <row r="4529" spans="1:12" x14ac:dyDescent="0.25">
      <c r="A4529" s="89">
        <v>41097.625</v>
      </c>
      <c r="B4529" s="4">
        <v>0.7901665068</v>
      </c>
      <c r="C4529" s="8">
        <v>0.625</v>
      </c>
      <c r="D4529" s="8">
        <v>0</v>
      </c>
      <c r="E4529" s="8">
        <v>6.25E-2</v>
      </c>
      <c r="F4529" s="8">
        <v>0.625</v>
      </c>
      <c r="G4529" s="8">
        <v>0</v>
      </c>
      <c r="H4529" s="8">
        <v>6.25E-2</v>
      </c>
      <c r="I4529" s="4" t="e">
        <f>#REF!/1.7</f>
        <v>#REF!</v>
      </c>
      <c r="J4529" s="4">
        <f>Hilfstabelle!C4529/3</f>
        <v>0.49882650000000001</v>
      </c>
      <c r="K4529" s="96">
        <f>Hilfstabelle!F4529/11</f>
        <v>0</v>
      </c>
      <c r="L4529" s="107">
        <f>Hilfstabelle!G4529/sinks!$G$3</f>
        <v>0.1404601008133349</v>
      </c>
    </row>
    <row r="4530" spans="1:12" x14ac:dyDescent="0.25">
      <c r="A4530" s="89">
        <v>41097.666666666664</v>
      </c>
      <c r="B4530" s="4">
        <v>0.76453665770000001</v>
      </c>
      <c r="C4530" s="8">
        <v>0.66666666666666663</v>
      </c>
      <c r="D4530" s="8">
        <v>0</v>
      </c>
      <c r="E4530" s="8">
        <v>5.8823529411764705E-2</v>
      </c>
      <c r="F4530" s="8">
        <v>0.66666666666666663</v>
      </c>
      <c r="G4530" s="8">
        <v>0</v>
      </c>
      <c r="H4530" s="8">
        <v>5.8823529411764705E-2</v>
      </c>
      <c r="I4530" s="4" t="e">
        <f>#REF!/1.7</f>
        <v>#REF!</v>
      </c>
      <c r="J4530" s="4">
        <f>Hilfstabelle!C4530/3</f>
        <v>0.49882650000000001</v>
      </c>
      <c r="K4530" s="96">
        <f>Hilfstabelle!F4530/11</f>
        <v>0</v>
      </c>
      <c r="L4530" s="107">
        <f>Hilfstabelle!G4530/sinks!$G$3</f>
        <v>0.14245650094258466</v>
      </c>
    </row>
    <row r="4531" spans="1:12" x14ac:dyDescent="0.25">
      <c r="A4531" s="89">
        <v>41097.708333333336</v>
      </c>
      <c r="B4531" s="4">
        <v>0.72861999830000002</v>
      </c>
      <c r="C4531" s="8">
        <v>0.70833333333333337</v>
      </c>
      <c r="D4531" s="8">
        <v>0</v>
      </c>
      <c r="E4531" s="8">
        <v>5.5555555555555552E-2</v>
      </c>
      <c r="F4531" s="8">
        <v>0.70833333333333337</v>
      </c>
      <c r="G4531" s="8">
        <v>0</v>
      </c>
      <c r="H4531" s="8">
        <v>5.5555555555555552E-2</v>
      </c>
      <c r="I4531" s="4" t="e">
        <f>#REF!/1.7</f>
        <v>#REF!</v>
      </c>
      <c r="J4531" s="4">
        <f>Hilfstabelle!C4531/3</f>
        <v>0.4961585</v>
      </c>
      <c r="K4531" s="96">
        <f>Hilfstabelle!F4531/11</f>
        <v>0</v>
      </c>
      <c r="L4531" s="107">
        <f>Hilfstabelle!G4531/sinks!$G$3</f>
        <v>0.14466907178646665</v>
      </c>
    </row>
    <row r="4532" spans="1:12" x14ac:dyDescent="0.25">
      <c r="A4532" s="89">
        <v>41097.75</v>
      </c>
      <c r="B4532" s="4">
        <v>0.70220556190000005</v>
      </c>
      <c r="C4532" s="8">
        <v>0.75</v>
      </c>
      <c r="D4532" s="8">
        <v>0</v>
      </c>
      <c r="E4532" s="8">
        <v>5.2631578947368418E-2</v>
      </c>
      <c r="F4532" s="8">
        <v>0.75</v>
      </c>
      <c r="G4532" s="8">
        <v>0</v>
      </c>
      <c r="H4532" s="8">
        <v>5.2631578947368418E-2</v>
      </c>
      <c r="I4532" s="4" t="e">
        <f>#REF!/1.7</f>
        <v>#REF!</v>
      </c>
      <c r="J4532" s="4">
        <f>Hilfstabelle!C4532/3</f>
        <v>0.48831549999999996</v>
      </c>
      <c r="K4532" s="96">
        <f>Hilfstabelle!F4532/11</f>
        <v>0</v>
      </c>
      <c r="L4532" s="107">
        <f>Hilfstabelle!G4532/sinks!$G$3</f>
        <v>0.14012948677919163</v>
      </c>
    </row>
    <row r="4533" spans="1:12" x14ac:dyDescent="0.25">
      <c r="A4533" s="89">
        <v>41097.791666666664</v>
      </c>
      <c r="B4533" s="4">
        <v>0.67544241999999999</v>
      </c>
      <c r="C4533" s="8">
        <v>0.79166666666666663</v>
      </c>
      <c r="D4533" s="8">
        <v>0</v>
      </c>
      <c r="E4533" s="8">
        <v>0.05</v>
      </c>
      <c r="F4533" s="8">
        <v>0.79166666666666663</v>
      </c>
      <c r="G4533" s="8">
        <v>0</v>
      </c>
      <c r="H4533" s="8">
        <v>0.05</v>
      </c>
      <c r="I4533" s="4" t="e">
        <f>#REF!/1.7</f>
        <v>#REF!</v>
      </c>
      <c r="J4533" s="4">
        <f>Hilfstabelle!C4533/3</f>
        <v>0.47609675000000001</v>
      </c>
      <c r="K4533" s="96">
        <f>Hilfstabelle!F4533/11</f>
        <v>0</v>
      </c>
      <c r="L4533" s="107">
        <f>Hilfstabelle!G4533/sinks!$G$3</f>
        <v>0.14983173708885794</v>
      </c>
    </row>
    <row r="4534" spans="1:12" x14ac:dyDescent="0.25">
      <c r="A4534" s="89">
        <v>41097.833333333336</v>
      </c>
      <c r="B4534" s="4">
        <v>0.64928951270000002</v>
      </c>
      <c r="C4534" s="8">
        <v>0.83333333333333337</v>
      </c>
      <c r="D4534" s="8">
        <v>0</v>
      </c>
      <c r="E4534" s="8">
        <v>4.7619047619047616E-2</v>
      </c>
      <c r="F4534" s="8">
        <v>0.83333333333333337</v>
      </c>
      <c r="G4534" s="8">
        <v>0</v>
      </c>
      <c r="H4534" s="8">
        <v>4.7619047619047616E-2</v>
      </c>
      <c r="I4534" s="4" t="e">
        <f>#REF!/1.7</f>
        <v>#REF!</v>
      </c>
      <c r="J4534" s="4">
        <f>Hilfstabelle!C4534/3</f>
        <v>0.47068599999999999</v>
      </c>
      <c r="K4534" s="96">
        <f>Hilfstabelle!F4534/11</f>
        <v>0</v>
      </c>
      <c r="L4534" s="107">
        <f>Hilfstabelle!G4534/sinks!$G$3</f>
        <v>0.15177727352054732</v>
      </c>
    </row>
    <row r="4535" spans="1:12" x14ac:dyDescent="0.25">
      <c r="A4535" s="89">
        <v>41097.875</v>
      </c>
      <c r="B4535" s="4">
        <v>0.59959898879999995</v>
      </c>
      <c r="C4535" s="8">
        <v>0.875</v>
      </c>
      <c r="D4535" s="8">
        <v>0</v>
      </c>
      <c r="E4535" s="8">
        <v>4.5454545454545456E-2</v>
      </c>
      <c r="F4535" s="8">
        <v>0.875</v>
      </c>
      <c r="G4535" s="8">
        <v>0</v>
      </c>
      <c r="H4535" s="8">
        <v>4.5454545454545456E-2</v>
      </c>
      <c r="I4535" s="4" t="e">
        <f>#REF!/1.7</f>
        <v>#REF!</v>
      </c>
      <c r="J4535" s="4">
        <f>Hilfstabelle!C4535/3</f>
        <v>0.46736824999999999</v>
      </c>
      <c r="K4535" s="96">
        <f>Hilfstabelle!F4535/11</f>
        <v>0</v>
      </c>
      <c r="L4535" s="107">
        <f>Hilfstabelle!G4535/sinks!$G$3</f>
        <v>0.13726840379141317</v>
      </c>
    </row>
    <row r="4536" spans="1:12" x14ac:dyDescent="0.25">
      <c r="A4536" s="89">
        <v>41097.916666666664</v>
      </c>
      <c r="B4536" s="4">
        <v>0.56132856769999995</v>
      </c>
      <c r="C4536" s="8">
        <v>0.91666666666666663</v>
      </c>
      <c r="D4536" s="8">
        <v>0</v>
      </c>
      <c r="E4536" s="8">
        <v>4.3478260869565216E-2</v>
      </c>
      <c r="F4536" s="8">
        <v>0.91666666666666663</v>
      </c>
      <c r="G4536" s="8">
        <v>0</v>
      </c>
      <c r="H4536" s="8">
        <v>4.3478260869565216E-2</v>
      </c>
      <c r="I4536" s="4" t="e">
        <f>#REF!/1.7</f>
        <v>#REF!</v>
      </c>
      <c r="J4536" s="4">
        <f>Hilfstabelle!C4536/3</f>
        <v>0.46422300000000005</v>
      </c>
      <c r="K4536" s="96">
        <f>Hilfstabelle!F4536/11</f>
        <v>0</v>
      </c>
      <c r="L4536" s="107">
        <f>Hilfstabelle!G4536/sinks!$G$3</f>
        <v>0.12914292810612252</v>
      </c>
    </row>
    <row r="4537" spans="1:12" x14ac:dyDescent="0.25">
      <c r="A4537" s="89">
        <v>41097.958333333336</v>
      </c>
      <c r="B4537" s="4">
        <v>0.52820155170000005</v>
      </c>
      <c r="C4537" s="8">
        <v>0.95833333333333337</v>
      </c>
      <c r="D4537" s="8">
        <v>0</v>
      </c>
      <c r="E4537" s="8">
        <v>4.1666666666666664E-2</v>
      </c>
      <c r="F4537" s="8">
        <v>0.95833333333333337</v>
      </c>
      <c r="G4537" s="8">
        <v>0</v>
      </c>
      <c r="H4537" s="8">
        <v>4.1666666666666664E-2</v>
      </c>
      <c r="I4537" s="4" t="e">
        <f>#REF!/1.7</f>
        <v>#REF!</v>
      </c>
      <c r="J4537" s="4">
        <f>Hilfstabelle!C4537/3</f>
        <v>0.46093400000000001</v>
      </c>
      <c r="K4537" s="96">
        <f>Hilfstabelle!F4537/11</f>
        <v>0</v>
      </c>
      <c r="L4537" s="107">
        <f>Hilfstabelle!G4537/sinks!$G$3</f>
        <v>0.12207287414521226</v>
      </c>
    </row>
    <row r="4538" spans="1:12" x14ac:dyDescent="0.25">
      <c r="A4538" s="89">
        <v>41098</v>
      </c>
      <c r="B4538" s="4">
        <v>0.51538662710000005</v>
      </c>
      <c r="C4538" s="8">
        <v>0</v>
      </c>
      <c r="D4538" s="8">
        <v>0</v>
      </c>
      <c r="E4538" s="8">
        <v>1</v>
      </c>
      <c r="F4538" s="8">
        <v>0</v>
      </c>
      <c r="G4538" s="8">
        <v>0</v>
      </c>
      <c r="H4538" s="8">
        <v>1</v>
      </c>
      <c r="I4538" s="4" t="e">
        <f>#REF!/1.7</f>
        <v>#REF!</v>
      </c>
      <c r="J4538" s="4">
        <f>Hilfstabelle!C4538/3</f>
        <v>0.45755875000000001</v>
      </c>
      <c r="K4538" s="96">
        <f>Hilfstabelle!F4538/11</f>
        <v>0</v>
      </c>
      <c r="L4538" s="107">
        <f>Hilfstabelle!G4538/sinks!$G$3</f>
        <v>0.12146250977448621</v>
      </c>
    </row>
    <row r="4539" spans="1:12" x14ac:dyDescent="0.25">
      <c r="A4539" s="89">
        <v>41098.041666666664</v>
      </c>
      <c r="B4539" s="4">
        <v>0.50544852240000004</v>
      </c>
      <c r="C4539" s="8">
        <v>4.1666666666666664E-2</v>
      </c>
      <c r="D4539" s="8">
        <v>0</v>
      </c>
      <c r="E4539" s="8">
        <v>0.5</v>
      </c>
      <c r="F4539" s="8">
        <v>4.1666666666666664E-2</v>
      </c>
      <c r="G4539" s="8">
        <v>0</v>
      </c>
      <c r="H4539" s="8">
        <v>0.5</v>
      </c>
      <c r="I4539" s="4" t="e">
        <f>#REF!/1.7</f>
        <v>#REF!</v>
      </c>
      <c r="J4539" s="4">
        <f>Hilfstabelle!C4539/3</f>
        <v>0.45568425000000001</v>
      </c>
      <c r="K4539" s="96">
        <f>Hilfstabelle!F4539/11</f>
        <v>0</v>
      </c>
      <c r="L4539" s="107">
        <f>Hilfstabelle!G4539/sinks!$G$3</f>
        <v>0.1185378471647572</v>
      </c>
    </row>
    <row r="4540" spans="1:12" x14ac:dyDescent="0.25">
      <c r="A4540" s="89">
        <v>41098.083333333336</v>
      </c>
      <c r="B4540" s="4">
        <v>0.52663237730000001</v>
      </c>
      <c r="C4540" s="8">
        <v>8.3333333333333329E-2</v>
      </c>
      <c r="D4540" s="8">
        <v>0</v>
      </c>
      <c r="E4540" s="8">
        <v>0.33333333333333331</v>
      </c>
      <c r="F4540" s="8">
        <v>8.3333333333333329E-2</v>
      </c>
      <c r="G4540" s="8">
        <v>0</v>
      </c>
      <c r="H4540" s="8">
        <v>0.33333333333333331</v>
      </c>
      <c r="I4540" s="4" t="e">
        <f>#REF!/1.7</f>
        <v>#REF!</v>
      </c>
      <c r="J4540" s="4">
        <f>Hilfstabelle!C4540/3</f>
        <v>0.45405699999999999</v>
      </c>
      <c r="K4540" s="96">
        <f>Hilfstabelle!F4540/11</f>
        <v>0</v>
      </c>
      <c r="L4540" s="107">
        <f>Hilfstabelle!G4540/sinks!$G$3</f>
        <v>0.1167830495989198</v>
      </c>
    </row>
    <row r="4541" spans="1:12" x14ac:dyDescent="0.25">
      <c r="A4541" s="89">
        <v>41098.125</v>
      </c>
      <c r="B4541" s="4">
        <v>0.58756865140000003</v>
      </c>
      <c r="C4541" s="8">
        <v>0.125</v>
      </c>
      <c r="D4541" s="8">
        <v>0</v>
      </c>
      <c r="E4541" s="8">
        <v>0.25</v>
      </c>
      <c r="F4541" s="8">
        <v>0.125</v>
      </c>
      <c r="G4541" s="8">
        <v>0</v>
      </c>
      <c r="H4541" s="8">
        <v>0.25</v>
      </c>
      <c r="I4541" s="4" t="e">
        <f>#REF!/1.7</f>
        <v>#REF!</v>
      </c>
      <c r="J4541" s="4">
        <f>Hilfstabelle!C4541/3</f>
        <v>0.45580500000000002</v>
      </c>
      <c r="K4541" s="96">
        <f>Hilfstabelle!F4541/11</f>
        <v>0</v>
      </c>
      <c r="L4541" s="107">
        <f>Hilfstabelle!G4541/sinks!$G$3</f>
        <v>0.11642700371599622</v>
      </c>
    </row>
    <row r="4542" spans="1:12" x14ac:dyDescent="0.25">
      <c r="A4542" s="89">
        <v>41098.166666666664</v>
      </c>
      <c r="B4542" s="4">
        <v>0.68555487749999999</v>
      </c>
      <c r="C4542" s="8">
        <v>0.16666666666666666</v>
      </c>
      <c r="D4542" s="8">
        <v>0</v>
      </c>
      <c r="E4542" s="8">
        <v>0.2</v>
      </c>
      <c r="F4542" s="8">
        <v>0.16666666666666666</v>
      </c>
      <c r="G4542" s="8">
        <v>0</v>
      </c>
      <c r="H4542" s="8">
        <v>0.2</v>
      </c>
      <c r="I4542" s="4" t="e">
        <f>#REF!/1.7</f>
        <v>#REF!</v>
      </c>
      <c r="J4542" s="4">
        <f>Hilfstabelle!C4542/3</f>
        <v>0.46414249999999996</v>
      </c>
      <c r="K4542" s="96">
        <f>Hilfstabelle!F4542/11</f>
        <v>0</v>
      </c>
      <c r="L4542" s="107">
        <f>Hilfstabelle!G4542/sinks!$G$3</f>
        <v>0.11459591060381807</v>
      </c>
    </row>
    <row r="4543" spans="1:12" x14ac:dyDescent="0.25">
      <c r="A4543" s="89">
        <v>41098.208333333336</v>
      </c>
      <c r="B4543" s="4">
        <v>0.75634208000000003</v>
      </c>
      <c r="C4543" s="8">
        <v>0.20833333333333334</v>
      </c>
      <c r="D4543" s="8">
        <v>0</v>
      </c>
      <c r="E4543" s="8">
        <v>0.16666666666666666</v>
      </c>
      <c r="F4543" s="8">
        <v>0.20833333333333334</v>
      </c>
      <c r="G4543" s="8">
        <v>0</v>
      </c>
      <c r="H4543" s="8">
        <v>0.16666666666666666</v>
      </c>
      <c r="I4543" s="4" t="e">
        <f>#REF!/1.7</f>
        <v>#REF!</v>
      </c>
      <c r="J4543" s="4">
        <f>Hilfstabelle!C4543/3</f>
        <v>0.47172675000000003</v>
      </c>
      <c r="K4543" s="96">
        <f>Hilfstabelle!F4543/11</f>
        <v>0</v>
      </c>
      <c r="L4543" s="107">
        <f>Hilfstabelle!G4543/sinks!$G$3</f>
        <v>0.11289197673554109</v>
      </c>
    </row>
    <row r="4544" spans="1:12" x14ac:dyDescent="0.25">
      <c r="A4544" s="89">
        <v>41098.25</v>
      </c>
      <c r="B4544" s="4">
        <v>0.77926946210000003</v>
      </c>
      <c r="C4544" s="8">
        <v>0.25</v>
      </c>
      <c r="D4544" s="8">
        <v>0</v>
      </c>
      <c r="E4544" s="8">
        <v>0.14285714285714285</v>
      </c>
      <c r="F4544" s="8">
        <v>0.25</v>
      </c>
      <c r="G4544" s="8">
        <v>0</v>
      </c>
      <c r="H4544" s="8">
        <v>0.14285714285714285</v>
      </c>
      <c r="I4544" s="4" t="e">
        <f>#REF!/1.7</f>
        <v>#REF!</v>
      </c>
      <c r="J4544" s="4">
        <f>Hilfstabelle!C4544/3</f>
        <v>0.48521049999999999</v>
      </c>
      <c r="K4544" s="96">
        <f>Hilfstabelle!F4544/11</f>
        <v>0</v>
      </c>
      <c r="L4544" s="107">
        <f>Hilfstabelle!G4544/sinks!$G$3</f>
        <v>0.13228376143048368</v>
      </c>
    </row>
    <row r="4545" spans="1:12" x14ac:dyDescent="0.25">
      <c r="A4545" s="89">
        <v>41098.291666666664</v>
      </c>
      <c r="B4545" s="4">
        <v>0.79766367360000001</v>
      </c>
      <c r="C4545" s="8">
        <v>0.29166666666666669</v>
      </c>
      <c r="D4545" s="8">
        <v>0</v>
      </c>
      <c r="E4545" s="8">
        <v>0.125</v>
      </c>
      <c r="F4545" s="8">
        <v>0.29166666666666669</v>
      </c>
      <c r="G4545" s="8">
        <v>0</v>
      </c>
      <c r="H4545" s="8">
        <v>0.125</v>
      </c>
      <c r="I4545" s="4" t="e">
        <f>#REF!/1.7</f>
        <v>#REF!</v>
      </c>
      <c r="J4545" s="4">
        <f>Hilfstabelle!C4545/3</f>
        <v>0.49817099999999997</v>
      </c>
      <c r="K4545" s="96">
        <f>Hilfstabelle!F4545/11</f>
        <v>0</v>
      </c>
      <c r="L4545" s="107">
        <f>Hilfstabelle!G4545/sinks!$G$3</f>
        <v>0.13364436534022722</v>
      </c>
    </row>
    <row r="4546" spans="1:12" x14ac:dyDescent="0.25">
      <c r="A4546" s="89">
        <v>41098.333333333336</v>
      </c>
      <c r="B4546" s="4">
        <v>0.82076540840000001</v>
      </c>
      <c r="C4546" s="8">
        <v>0.33333333333333331</v>
      </c>
      <c r="D4546" s="8">
        <v>0</v>
      </c>
      <c r="E4546" s="8">
        <v>0.1111111111111111</v>
      </c>
      <c r="F4546" s="8">
        <v>0.33333333333333331</v>
      </c>
      <c r="G4546" s="8">
        <v>0</v>
      </c>
      <c r="H4546" s="8">
        <v>0.1111111111111111</v>
      </c>
      <c r="I4546" s="4" t="e">
        <f>#REF!/1.7</f>
        <v>#REF!</v>
      </c>
      <c r="J4546" s="4">
        <f>Hilfstabelle!C4546/3</f>
        <v>0.50596799999999997</v>
      </c>
      <c r="K4546" s="96">
        <f>Hilfstabelle!F4546/11</f>
        <v>0</v>
      </c>
      <c r="L4546" s="107">
        <f>Hilfstabelle!G4546/sinks!$G$3</f>
        <v>0.13091044159635007</v>
      </c>
    </row>
    <row r="4547" spans="1:12" x14ac:dyDescent="0.25">
      <c r="A4547" s="89">
        <v>41098.375</v>
      </c>
      <c r="B4547" s="4">
        <v>0.82852410430000001</v>
      </c>
      <c r="C4547" s="8">
        <v>0.375</v>
      </c>
      <c r="D4547" s="8">
        <v>0</v>
      </c>
      <c r="E4547" s="8">
        <v>0.1</v>
      </c>
      <c r="F4547" s="8">
        <v>0.375</v>
      </c>
      <c r="G4547" s="8">
        <v>0</v>
      </c>
      <c r="H4547" s="8">
        <v>0.1</v>
      </c>
      <c r="I4547" s="4" t="e">
        <f>#REF!/1.7</f>
        <v>#REF!</v>
      </c>
      <c r="J4547" s="4">
        <f>Hilfstabelle!C4547/3</f>
        <v>0.51187325000000006</v>
      </c>
      <c r="K4547" s="96">
        <f>Hilfstabelle!F4547/11</f>
        <v>0</v>
      </c>
      <c r="L4547" s="107">
        <f>Hilfstabelle!G4547/sinks!$G$3</f>
        <v>0.13380967235729888</v>
      </c>
    </row>
    <row r="4548" spans="1:12" x14ac:dyDescent="0.25">
      <c r="A4548" s="89">
        <v>41098.416666666664</v>
      </c>
      <c r="B4548" s="4">
        <v>0.79156132859999995</v>
      </c>
      <c r="C4548" s="8">
        <v>0.41666666666666669</v>
      </c>
      <c r="D4548" s="8">
        <v>0</v>
      </c>
      <c r="E4548" s="8">
        <v>9.0909090909090912E-2</v>
      </c>
      <c r="F4548" s="8">
        <v>0.41666666666666669</v>
      </c>
      <c r="G4548" s="8">
        <v>0</v>
      </c>
      <c r="H4548" s="8">
        <v>9.0909090909090912E-2</v>
      </c>
      <c r="I4548" s="4" t="e">
        <f>#REF!/1.7</f>
        <v>#REF!</v>
      </c>
      <c r="J4548" s="4">
        <f>Hilfstabelle!C4548/3</f>
        <v>0.51663424999999996</v>
      </c>
      <c r="K4548" s="96">
        <f>Hilfstabelle!F4548/11</f>
        <v>0</v>
      </c>
      <c r="L4548" s="107">
        <f>Hilfstabelle!G4548/sinks!$G$3</f>
        <v>0.13258894361584672</v>
      </c>
    </row>
    <row r="4549" spans="1:12" x14ac:dyDescent="0.25">
      <c r="A4549" s="89">
        <v>41098.458333333336</v>
      </c>
      <c r="B4549" s="4">
        <v>0.78118734199999995</v>
      </c>
      <c r="C4549" s="8">
        <v>0.45833333333333331</v>
      </c>
      <c r="D4549" s="8">
        <v>0</v>
      </c>
      <c r="E4549" s="8">
        <v>8.3333333333333329E-2</v>
      </c>
      <c r="F4549" s="8">
        <v>0.45833333333333331</v>
      </c>
      <c r="G4549" s="8">
        <v>0</v>
      </c>
      <c r="H4549" s="8">
        <v>8.3333333333333329E-2</v>
      </c>
      <c r="I4549" s="4" t="e">
        <f>#REF!/1.7</f>
        <v>#REF!</v>
      </c>
      <c r="J4549" s="4">
        <f>Hilfstabelle!C4549/3</f>
        <v>0.51826150000000004</v>
      </c>
      <c r="K4549" s="96">
        <f>Hilfstabelle!F4549/11</f>
        <v>0</v>
      </c>
      <c r="L4549" s="107">
        <f>Hilfstabelle!G4549/sinks!$G$3</f>
        <v>0.13255079584267634</v>
      </c>
    </row>
    <row r="4550" spans="1:12" x14ac:dyDescent="0.25">
      <c r="A4550" s="89">
        <v>41098.5</v>
      </c>
      <c r="B4550" s="4">
        <v>0.7825821637</v>
      </c>
      <c r="C4550" s="8">
        <v>0.5</v>
      </c>
      <c r="D4550" s="8">
        <v>0</v>
      </c>
      <c r="E4550" s="8">
        <v>7.6923076923076927E-2</v>
      </c>
      <c r="F4550" s="8">
        <v>0.5</v>
      </c>
      <c r="G4550" s="8">
        <v>0</v>
      </c>
      <c r="H4550" s="8">
        <v>7.6923076923076927E-2</v>
      </c>
      <c r="I4550" s="4" t="e">
        <f>#REF!/1.7</f>
        <v>#REF!</v>
      </c>
      <c r="J4550" s="4">
        <f>Hilfstabelle!C4550/3</f>
        <v>0.51544975000000004</v>
      </c>
      <c r="K4550" s="96">
        <f>Hilfstabelle!F4550/11</f>
        <v>0</v>
      </c>
      <c r="L4550" s="107">
        <f>Hilfstabelle!G4550/sinks!$G$3</f>
        <v>0.1384128369865246</v>
      </c>
    </row>
    <row r="4551" spans="1:12" x14ac:dyDescent="0.25">
      <c r="A4551" s="89">
        <v>41098.541666666664</v>
      </c>
      <c r="B4551" s="4">
        <v>0.77430040970000003</v>
      </c>
      <c r="C4551" s="8">
        <v>0.54166666666666663</v>
      </c>
      <c r="D4551" s="8">
        <v>0</v>
      </c>
      <c r="E4551" s="8">
        <v>7.1428571428571425E-2</v>
      </c>
      <c r="F4551" s="8">
        <v>0.54166666666666663</v>
      </c>
      <c r="G4551" s="8">
        <v>0</v>
      </c>
      <c r="H4551" s="8">
        <v>7.1428571428571425E-2</v>
      </c>
      <c r="I4551" s="4" t="e">
        <f>#REF!/1.7</f>
        <v>#REF!</v>
      </c>
      <c r="J4551" s="4">
        <f>Hilfstabelle!C4551/3</f>
        <v>0.51081525000000005</v>
      </c>
      <c r="K4551" s="96">
        <f>Hilfstabelle!F4551/11</f>
        <v>0</v>
      </c>
      <c r="L4551" s="107">
        <f>Hilfstabelle!G4551/sinks!$G$3</f>
        <v>0.13510669664509173</v>
      </c>
    </row>
    <row r="4552" spans="1:12" x14ac:dyDescent="0.25">
      <c r="A4552" s="89">
        <v>41098.583333333336</v>
      </c>
      <c r="B4552" s="4">
        <v>0.76601865570000005</v>
      </c>
      <c r="C4552" s="8">
        <v>0.58333333333333337</v>
      </c>
      <c r="D4552" s="8">
        <v>0</v>
      </c>
      <c r="E4552" s="8">
        <v>6.6666666666666666E-2</v>
      </c>
      <c r="F4552" s="8">
        <v>0.58333333333333337</v>
      </c>
      <c r="G4552" s="8">
        <v>0</v>
      </c>
      <c r="H4552" s="8">
        <v>6.6666666666666666E-2</v>
      </c>
      <c r="I4552" s="4" t="e">
        <f>#REF!/1.7</f>
        <v>#REF!</v>
      </c>
      <c r="J4552" s="4">
        <f>Hilfstabelle!C4552/3</f>
        <v>0.50625549999999997</v>
      </c>
      <c r="K4552" s="96">
        <f>Hilfstabelle!F4552/11</f>
        <v>0</v>
      </c>
      <c r="L4552" s="107">
        <f>Hilfstabelle!G4552/sinks!$G$3</f>
        <v>0.12857071150856683</v>
      </c>
    </row>
    <row r="4553" spans="1:12" x14ac:dyDescent="0.25">
      <c r="A4553" s="89">
        <v>41098.625</v>
      </c>
      <c r="B4553" s="4">
        <v>0.75817278349999995</v>
      </c>
      <c r="C4553" s="8">
        <v>0.625</v>
      </c>
      <c r="D4553" s="8">
        <v>0</v>
      </c>
      <c r="E4553" s="8">
        <v>6.25E-2</v>
      </c>
      <c r="F4553" s="8">
        <v>0.625</v>
      </c>
      <c r="G4553" s="8">
        <v>0</v>
      </c>
      <c r="H4553" s="8">
        <v>6.25E-2</v>
      </c>
      <c r="I4553" s="4" t="e">
        <f>#REF!/1.7</f>
        <v>#REF!</v>
      </c>
      <c r="J4553" s="4">
        <f>Hilfstabelle!C4553/3</f>
        <v>0.50343225000000003</v>
      </c>
      <c r="K4553" s="96">
        <f>Hilfstabelle!F4553/11</f>
        <v>0</v>
      </c>
      <c r="L4553" s="107">
        <f>Hilfstabelle!G4553/sinks!$G$3</f>
        <v>0.1280366426841815</v>
      </c>
    </row>
    <row r="4554" spans="1:12" x14ac:dyDescent="0.25">
      <c r="A4554" s="89">
        <v>41098.666666666664</v>
      </c>
      <c r="B4554" s="4">
        <v>0.74335280270000004</v>
      </c>
      <c r="C4554" s="8">
        <v>0.66666666666666663</v>
      </c>
      <c r="D4554" s="8">
        <v>0</v>
      </c>
      <c r="E4554" s="8">
        <v>5.8823529411764705E-2</v>
      </c>
      <c r="F4554" s="8">
        <v>0.66666666666666663</v>
      </c>
      <c r="G4554" s="8">
        <v>0</v>
      </c>
      <c r="H4554" s="8">
        <v>5.8823529411764705E-2</v>
      </c>
      <c r="I4554" s="4" t="e">
        <f>#REF!/1.7</f>
        <v>#REF!</v>
      </c>
      <c r="J4554" s="4">
        <f>Hilfstabelle!C4554/3</f>
        <v>0.50012025000000004</v>
      </c>
      <c r="K4554" s="96">
        <f>Hilfstabelle!F4554/11</f>
        <v>0</v>
      </c>
      <c r="L4554" s="107">
        <f>Hilfstabelle!G4554/sinks!$G$3</f>
        <v>0.12754072163296656</v>
      </c>
    </row>
    <row r="4555" spans="1:12" x14ac:dyDescent="0.25">
      <c r="A4555" s="89">
        <v>41098.708333333336</v>
      </c>
      <c r="B4555" s="4">
        <v>0.70508238170000004</v>
      </c>
      <c r="C4555" s="8">
        <v>0.70833333333333337</v>
      </c>
      <c r="D4555" s="8">
        <v>0</v>
      </c>
      <c r="E4555" s="8">
        <v>5.5555555555555552E-2</v>
      </c>
      <c r="F4555" s="8">
        <v>0.70833333333333337</v>
      </c>
      <c r="G4555" s="8">
        <v>0</v>
      </c>
      <c r="H4555" s="8">
        <v>5.5555555555555552E-2</v>
      </c>
      <c r="I4555" s="4" t="e">
        <f>#REF!/1.7</f>
        <v>#REF!</v>
      </c>
      <c r="J4555" s="4">
        <f>Hilfstabelle!C4555/3</f>
        <v>0.49530175000000004</v>
      </c>
      <c r="K4555" s="96">
        <f>Hilfstabelle!F4555/11</f>
        <v>0</v>
      </c>
      <c r="L4555" s="107">
        <f>Hilfstabelle!G4555/sinks!$G$3</f>
        <v>0.12788405159149996</v>
      </c>
    </row>
    <row r="4556" spans="1:12" x14ac:dyDescent="0.25">
      <c r="A4556" s="89">
        <v>41098.75</v>
      </c>
      <c r="B4556" s="4">
        <v>0.68555487749999999</v>
      </c>
      <c r="C4556" s="8">
        <v>0.75</v>
      </c>
      <c r="D4556" s="8">
        <v>0</v>
      </c>
      <c r="E4556" s="8">
        <v>5.2631578947368418E-2</v>
      </c>
      <c r="F4556" s="8">
        <v>0.75</v>
      </c>
      <c r="G4556" s="8">
        <v>0</v>
      </c>
      <c r="H4556" s="8">
        <v>5.2631578947368418E-2</v>
      </c>
      <c r="I4556" s="4" t="e">
        <f>#REF!/1.7</f>
        <v>#REF!</v>
      </c>
      <c r="J4556" s="4">
        <f>Hilfstabelle!C4556/3</f>
        <v>0.48825225</v>
      </c>
      <c r="K4556" s="96">
        <f>Hilfstabelle!F4556/11</f>
        <v>0</v>
      </c>
      <c r="L4556" s="107">
        <f>Hilfstabelle!G4556/sinks!$G$3</f>
        <v>0.12780775604515929</v>
      </c>
    </row>
    <row r="4557" spans="1:12" x14ac:dyDescent="0.25">
      <c r="A4557" s="89">
        <v>41098.791666666664</v>
      </c>
      <c r="B4557" s="4">
        <v>0.65966349930000001</v>
      </c>
      <c r="C4557" s="8">
        <v>0.79166666666666663</v>
      </c>
      <c r="D4557" s="8">
        <v>0</v>
      </c>
      <c r="E4557" s="8">
        <v>0.05</v>
      </c>
      <c r="F4557" s="8">
        <v>0.79166666666666663</v>
      </c>
      <c r="G4557" s="8">
        <v>0</v>
      </c>
      <c r="H4557" s="8">
        <v>0.05</v>
      </c>
      <c r="I4557" s="4" t="e">
        <f>#REF!/1.7</f>
        <v>#REF!</v>
      </c>
      <c r="J4557" s="4">
        <f>Hilfstabelle!C4557/3</f>
        <v>0.47996075000000005</v>
      </c>
      <c r="K4557" s="96">
        <f>Hilfstabelle!F4557/11</f>
        <v>0</v>
      </c>
      <c r="L4557" s="107">
        <f>Hilfstabelle!G4557/sinks!$G$3</f>
        <v>0.14244378501819457</v>
      </c>
    </row>
    <row r="4558" spans="1:12" x14ac:dyDescent="0.25">
      <c r="A4558" s="89">
        <v>41098.833333333336</v>
      </c>
      <c r="B4558" s="4">
        <v>0.6369104699</v>
      </c>
      <c r="C4558" s="8">
        <v>0.83333333333333337</v>
      </c>
      <c r="D4558" s="8">
        <v>0</v>
      </c>
      <c r="E4558" s="8">
        <v>4.7619047619047616E-2</v>
      </c>
      <c r="F4558" s="8">
        <v>0.83333333333333337</v>
      </c>
      <c r="G4558" s="8">
        <v>0</v>
      </c>
      <c r="H4558" s="8">
        <v>4.7619047619047616E-2</v>
      </c>
      <c r="I4558" s="4" t="e">
        <f>#REF!/1.7</f>
        <v>#REF!</v>
      </c>
      <c r="J4558" s="4">
        <f>Hilfstabelle!C4558/3</f>
        <v>0.47310674999999996</v>
      </c>
      <c r="K4558" s="96">
        <f>Hilfstabelle!F4558/11</f>
        <v>0</v>
      </c>
      <c r="L4558" s="107">
        <f>Hilfstabelle!G4558/sinks!$G$3</f>
        <v>0.14590251645230892</v>
      </c>
    </row>
    <row r="4559" spans="1:12" x14ac:dyDescent="0.25">
      <c r="A4559" s="89">
        <v>41098.875</v>
      </c>
      <c r="B4559" s="4">
        <v>0.5805073664</v>
      </c>
      <c r="C4559" s="8">
        <v>0.875</v>
      </c>
      <c r="D4559" s="8">
        <v>0</v>
      </c>
      <c r="E4559" s="8">
        <v>4.5454545454545456E-2</v>
      </c>
      <c r="F4559" s="8">
        <v>0.875</v>
      </c>
      <c r="G4559" s="8">
        <v>0</v>
      </c>
      <c r="H4559" s="8">
        <v>4.5454545454545456E-2</v>
      </c>
      <c r="I4559" s="4" t="e">
        <f>#REF!/1.7</f>
        <v>#REF!</v>
      </c>
      <c r="J4559" s="4">
        <f>Hilfstabelle!C4559/3</f>
        <v>0.46847225000000003</v>
      </c>
      <c r="K4559" s="96">
        <f>Hilfstabelle!F4559/11</f>
        <v>0</v>
      </c>
      <c r="L4559" s="107">
        <f>Hilfstabelle!G4559/sinks!$G$3</f>
        <v>0.13141907857195509</v>
      </c>
    </row>
    <row r="4560" spans="1:12" x14ac:dyDescent="0.25">
      <c r="A4560" s="89">
        <v>41098.916666666664</v>
      </c>
      <c r="B4560" s="4">
        <v>0.55217505010000001</v>
      </c>
      <c r="C4560" s="8">
        <v>0.91666666666666663</v>
      </c>
      <c r="D4560" s="8">
        <v>0</v>
      </c>
      <c r="E4560" s="8">
        <v>4.3478260869565216E-2</v>
      </c>
      <c r="F4560" s="8">
        <v>0.91666666666666663</v>
      </c>
      <c r="G4560" s="8">
        <v>0</v>
      </c>
      <c r="H4560" s="8">
        <v>4.3478260869565216E-2</v>
      </c>
      <c r="I4560" s="4" t="e">
        <f>#REF!/1.7</f>
        <v>#REF!</v>
      </c>
      <c r="J4560" s="4">
        <f>Hilfstabelle!C4560/3</f>
        <v>0.46597099999999997</v>
      </c>
      <c r="K4560" s="96">
        <f>Hilfstabelle!F4560/11</f>
        <v>0</v>
      </c>
      <c r="L4560" s="107">
        <f>Hilfstabelle!G4560/sinks!$G$3</f>
        <v>0.12348434175251631</v>
      </c>
    </row>
    <row r="4561" spans="1:12" x14ac:dyDescent="0.25">
      <c r="A4561" s="89">
        <v>41098.958333333336</v>
      </c>
      <c r="B4561" s="4">
        <v>0.51189957279999998</v>
      </c>
      <c r="C4561" s="8">
        <v>0.95833333333333337</v>
      </c>
      <c r="D4561" s="8">
        <v>0</v>
      </c>
      <c r="E4561" s="8">
        <v>4.1666666666666664E-2</v>
      </c>
      <c r="F4561" s="8">
        <v>0.95833333333333337</v>
      </c>
      <c r="G4561" s="8">
        <v>0</v>
      </c>
      <c r="H4561" s="8">
        <v>4.1666666666666664E-2</v>
      </c>
      <c r="I4561" s="4" t="e">
        <f>#REF!/1.7</f>
        <v>#REF!</v>
      </c>
      <c r="J4561" s="4">
        <f>Hilfstabelle!C4561/3</f>
        <v>0.46419425000000003</v>
      </c>
      <c r="K4561" s="96">
        <f>Hilfstabelle!F4561/11</f>
        <v>0</v>
      </c>
      <c r="L4561" s="107">
        <f>Hilfstabelle!G4561/sinks!$G$3</f>
        <v>0.11669403812818886</v>
      </c>
    </row>
    <row r="4562" spans="1:12" x14ac:dyDescent="0.25">
      <c r="A4562" s="89">
        <v>41099</v>
      </c>
      <c r="B4562" s="4">
        <v>0.50300758430000003</v>
      </c>
      <c r="C4562" s="8">
        <v>0</v>
      </c>
      <c r="D4562" s="8">
        <v>0</v>
      </c>
      <c r="E4562" s="8">
        <v>1</v>
      </c>
      <c r="F4562" s="8">
        <v>0</v>
      </c>
      <c r="G4562" s="8">
        <v>0</v>
      </c>
      <c r="H4562" s="8">
        <v>1</v>
      </c>
      <c r="I4562" s="4" t="e">
        <f>#REF!/1.7</f>
        <v>#REF!</v>
      </c>
      <c r="J4562" s="4">
        <f>Hilfstabelle!C4562/3</f>
        <v>0.46287174999999997</v>
      </c>
      <c r="K4562" s="96">
        <f>Hilfstabelle!F4562/11</f>
        <v>0</v>
      </c>
      <c r="L4562" s="107">
        <f>Hilfstabelle!G4562/sinks!$G$3</f>
        <v>0.12590036738664032</v>
      </c>
    </row>
    <row r="4563" spans="1:12" x14ac:dyDescent="0.25">
      <c r="A4563" s="89">
        <v>41099.041666666664</v>
      </c>
      <c r="B4563" s="4">
        <v>0.49306947960000003</v>
      </c>
      <c r="C4563" s="8">
        <v>4.1666666666666664E-2</v>
      </c>
      <c r="D4563" s="8">
        <v>0</v>
      </c>
      <c r="E4563" s="8">
        <v>0.5</v>
      </c>
      <c r="F4563" s="8">
        <v>4.1666666666666664E-2</v>
      </c>
      <c r="G4563" s="8">
        <v>0</v>
      </c>
      <c r="H4563" s="8">
        <v>0.5</v>
      </c>
      <c r="I4563" s="4" t="e">
        <f>#REF!/1.7</f>
        <v>#REF!</v>
      </c>
      <c r="J4563" s="4">
        <f>Hilfstabelle!C4563/3</f>
        <v>0.46101450000000005</v>
      </c>
      <c r="K4563" s="96">
        <f>Hilfstabelle!F4563/11</f>
        <v>0</v>
      </c>
      <c r="L4563" s="107">
        <f>Hilfstabelle!G4563/sinks!$G$3</f>
        <v>0.1217804078842394</v>
      </c>
    </row>
    <row r="4564" spans="1:12" x14ac:dyDescent="0.25">
      <c r="A4564" s="89">
        <v>41099.083333333336</v>
      </c>
      <c r="B4564" s="4">
        <v>0.51312004180000004</v>
      </c>
      <c r="C4564" s="8">
        <v>8.3333333333333329E-2</v>
      </c>
      <c r="D4564" s="8">
        <v>0</v>
      </c>
      <c r="E4564" s="8">
        <v>0.33333333333333331</v>
      </c>
      <c r="F4564" s="8">
        <v>8.3333333333333329E-2</v>
      </c>
      <c r="G4564" s="8">
        <v>0</v>
      </c>
      <c r="H4564" s="8">
        <v>0.33333333333333331</v>
      </c>
      <c r="I4564" s="4" t="e">
        <f>#REF!/1.7</f>
        <v>#REF!</v>
      </c>
      <c r="J4564" s="4">
        <f>Hilfstabelle!C4564/3</f>
        <v>0.45885825000000002</v>
      </c>
      <c r="K4564" s="96">
        <f>Hilfstabelle!F4564/11</f>
        <v>0</v>
      </c>
      <c r="L4564" s="107">
        <f>Hilfstabelle!G4564/sinks!$G$3</f>
        <v>0.12000017846962167</v>
      </c>
    </row>
    <row r="4565" spans="1:12" x14ac:dyDescent="0.25">
      <c r="A4565" s="89">
        <v>41099.125</v>
      </c>
      <c r="B4565" s="4">
        <v>0.56795397089999999</v>
      </c>
      <c r="C4565" s="8">
        <v>0.125</v>
      </c>
      <c r="D4565" s="8">
        <v>0</v>
      </c>
      <c r="E4565" s="8">
        <v>0.25</v>
      </c>
      <c r="F4565" s="8">
        <v>0.125</v>
      </c>
      <c r="G4565" s="8">
        <v>0</v>
      </c>
      <c r="H4565" s="8">
        <v>0.25</v>
      </c>
      <c r="I4565" s="4" t="e">
        <f>#REF!/1.7</f>
        <v>#REF!</v>
      </c>
      <c r="J4565" s="4">
        <f>Hilfstabelle!C4565/3</f>
        <v>0.45781750000000004</v>
      </c>
      <c r="K4565" s="96">
        <f>Hilfstabelle!F4565/11</f>
        <v>0</v>
      </c>
      <c r="L4565" s="107">
        <f>Hilfstabelle!G4565/sinks!$G$3</f>
        <v>0.11802921018915211</v>
      </c>
    </row>
    <row r="4566" spans="1:12" x14ac:dyDescent="0.25">
      <c r="A4566" s="89">
        <v>41099.166666666664</v>
      </c>
      <c r="B4566" s="4">
        <v>0.66707348970000002</v>
      </c>
      <c r="C4566" s="8">
        <v>0.16666666666666666</v>
      </c>
      <c r="D4566" s="8">
        <v>0</v>
      </c>
      <c r="E4566" s="8">
        <v>0.2</v>
      </c>
      <c r="F4566" s="8">
        <v>0.16666666666666666</v>
      </c>
      <c r="G4566" s="8">
        <v>0</v>
      </c>
      <c r="H4566" s="8">
        <v>0.2</v>
      </c>
      <c r="I4566" s="4" t="e">
        <f>#REF!/1.7</f>
        <v>#REF!</v>
      </c>
      <c r="J4566" s="4">
        <f>Hilfstabelle!C4566/3</f>
        <v>0.46102599999999999</v>
      </c>
      <c r="K4566" s="96">
        <f>Hilfstabelle!F4566/11</f>
        <v>0</v>
      </c>
      <c r="L4566" s="107">
        <f>Hilfstabelle!G4566/sinks!$G$3</f>
        <v>0.11570219602575904</v>
      </c>
    </row>
    <row r="4567" spans="1:12" x14ac:dyDescent="0.25">
      <c r="A4567" s="89">
        <v>41099.208333333336</v>
      </c>
      <c r="B4567" s="4">
        <v>0.74343997910000004</v>
      </c>
      <c r="C4567" s="8">
        <v>0.20833333333333334</v>
      </c>
      <c r="D4567" s="8">
        <v>0</v>
      </c>
      <c r="E4567" s="8">
        <v>0.16666666666666666</v>
      </c>
      <c r="F4567" s="8">
        <v>0.20833333333333334</v>
      </c>
      <c r="G4567" s="8">
        <v>0</v>
      </c>
      <c r="H4567" s="8">
        <v>0.16666666666666666</v>
      </c>
      <c r="I4567" s="4" t="e">
        <f>#REF!/1.7</f>
        <v>#REF!</v>
      </c>
      <c r="J4567" s="4">
        <f>Hilfstabelle!C4567/3</f>
        <v>0.46683350000000007</v>
      </c>
      <c r="K4567" s="96">
        <f>Hilfstabelle!F4567/11</f>
        <v>0</v>
      </c>
      <c r="L4567" s="107">
        <f>Hilfstabelle!G4567/sinks!$G$3</f>
        <v>0.11418900102333401</v>
      </c>
    </row>
    <row r="4568" spans="1:12" x14ac:dyDescent="0.25">
      <c r="A4568" s="89">
        <v>41099.25</v>
      </c>
      <c r="B4568" s="4">
        <v>0.78127451839999995</v>
      </c>
      <c r="C4568" s="8">
        <v>0.25</v>
      </c>
      <c r="D4568" s="8">
        <v>0</v>
      </c>
      <c r="E4568" s="8">
        <v>0.14285714285714285</v>
      </c>
      <c r="F4568" s="8">
        <v>0.25</v>
      </c>
      <c r="G4568" s="8">
        <v>0</v>
      </c>
      <c r="H4568" s="8">
        <v>0.14285714285714285</v>
      </c>
      <c r="I4568" s="4" t="e">
        <f>#REF!/1.7</f>
        <v>#REF!</v>
      </c>
      <c r="J4568" s="4">
        <f>Hilfstabelle!C4568/3</f>
        <v>0.47287100000000004</v>
      </c>
      <c r="K4568" s="96">
        <f>Hilfstabelle!F4568/11</f>
        <v>0</v>
      </c>
      <c r="L4568" s="107">
        <f>Hilfstabelle!G4568/sinks!$G$3</f>
        <v>0.13177512445487868</v>
      </c>
    </row>
    <row r="4569" spans="1:12" x14ac:dyDescent="0.25">
      <c r="A4569" s="89">
        <v>41099.291666666664</v>
      </c>
      <c r="B4569" s="4">
        <v>0.79888414259999996</v>
      </c>
      <c r="C4569" s="8">
        <v>0.29166666666666669</v>
      </c>
      <c r="D4569" s="8">
        <v>0</v>
      </c>
      <c r="E4569" s="8">
        <v>0.125</v>
      </c>
      <c r="F4569" s="8">
        <v>0.29166666666666669</v>
      </c>
      <c r="G4569" s="8">
        <v>0</v>
      </c>
      <c r="H4569" s="8">
        <v>0.125</v>
      </c>
      <c r="I4569" s="4" t="e">
        <f>#REF!/1.7</f>
        <v>#REF!</v>
      </c>
      <c r="J4569" s="4">
        <f>Hilfstabelle!C4569/3</f>
        <v>0.47850600000000004</v>
      </c>
      <c r="K4569" s="96">
        <f>Hilfstabelle!F4569/11</f>
        <v>0</v>
      </c>
      <c r="L4569" s="107">
        <f>Hilfstabelle!G4569/sinks!$G$3</f>
        <v>0.13790420001091952</v>
      </c>
    </row>
    <row r="4570" spans="1:12" x14ac:dyDescent="0.25">
      <c r="A4570" s="89">
        <v>41099.333333333336</v>
      </c>
      <c r="B4570" s="4">
        <v>0.82303199370000002</v>
      </c>
      <c r="C4570" s="8">
        <v>0.33333333333333331</v>
      </c>
      <c r="D4570" s="8">
        <v>0</v>
      </c>
      <c r="E4570" s="8">
        <v>0.1111111111111111</v>
      </c>
      <c r="F4570" s="8">
        <v>0.33333333333333331</v>
      </c>
      <c r="G4570" s="8">
        <v>0</v>
      </c>
      <c r="H4570" s="8">
        <v>0.1111111111111111</v>
      </c>
      <c r="I4570" s="4" t="e">
        <f>#REF!/1.7</f>
        <v>#REF!</v>
      </c>
      <c r="J4570" s="4">
        <f>Hilfstabelle!C4570/3</f>
        <v>0.48307724999999996</v>
      </c>
      <c r="K4570" s="96">
        <f>Hilfstabelle!F4570/11</f>
        <v>0</v>
      </c>
      <c r="L4570" s="107">
        <f>Hilfstabelle!G4570/sinks!$G$3</f>
        <v>0.15846584974975372</v>
      </c>
    </row>
    <row r="4571" spans="1:12" x14ac:dyDescent="0.25">
      <c r="A4571" s="89">
        <v>41099.375</v>
      </c>
      <c r="B4571" s="4">
        <v>0.83087786590000001</v>
      </c>
      <c r="C4571" s="8">
        <v>0.375</v>
      </c>
      <c r="D4571" s="8">
        <v>0</v>
      </c>
      <c r="E4571" s="8">
        <v>0.1</v>
      </c>
      <c r="F4571" s="8">
        <v>0.375</v>
      </c>
      <c r="G4571" s="8">
        <v>0</v>
      </c>
      <c r="H4571" s="8">
        <v>0.1</v>
      </c>
      <c r="I4571" s="4" t="e">
        <f>#REF!/1.7</f>
        <v>#REF!</v>
      </c>
      <c r="J4571" s="4">
        <f>Hilfstabelle!C4571/3</f>
        <v>0.48660775000000006</v>
      </c>
      <c r="K4571" s="96">
        <f>Hilfstabelle!F4571/11</f>
        <v>0</v>
      </c>
      <c r="L4571" s="107">
        <f>Hilfstabelle!G4571/sinks!$G$3</f>
        <v>0.17804837331054821</v>
      </c>
    </row>
    <row r="4572" spans="1:12" x14ac:dyDescent="0.25">
      <c r="A4572" s="89">
        <v>41099.416666666664</v>
      </c>
      <c r="B4572" s="4">
        <v>0.80681719119999995</v>
      </c>
      <c r="C4572" s="8">
        <v>0.41666666666666669</v>
      </c>
      <c r="D4572" s="8">
        <v>0</v>
      </c>
      <c r="E4572" s="8">
        <v>9.0909090909090912E-2</v>
      </c>
      <c r="F4572" s="8">
        <v>0.41666666666666669</v>
      </c>
      <c r="G4572" s="8">
        <v>0</v>
      </c>
      <c r="H4572" s="8">
        <v>9.0909090909090912E-2</v>
      </c>
      <c r="I4572" s="4" t="e">
        <f>#REF!/1.7</f>
        <v>#REF!</v>
      </c>
      <c r="J4572" s="4">
        <f>Hilfstabelle!C4572/3</f>
        <v>0.490535</v>
      </c>
      <c r="K4572" s="96">
        <f>Hilfstabelle!F4572/11</f>
        <v>0</v>
      </c>
      <c r="L4572" s="107">
        <f>Hilfstabelle!G4572/sinks!$G$3</f>
        <v>0.18204117356904781</v>
      </c>
    </row>
    <row r="4573" spans="1:12" x14ac:dyDescent="0.25">
      <c r="A4573" s="89">
        <v>41099.458333333336</v>
      </c>
      <c r="B4573" s="4">
        <v>0.79042803589999999</v>
      </c>
      <c r="C4573" s="8">
        <v>0.45833333333333331</v>
      </c>
      <c r="D4573" s="8">
        <v>0</v>
      </c>
      <c r="E4573" s="8">
        <v>8.3333333333333329E-2</v>
      </c>
      <c r="F4573" s="8">
        <v>0.45833333333333331</v>
      </c>
      <c r="G4573" s="8">
        <v>0</v>
      </c>
      <c r="H4573" s="8">
        <v>8.3333333333333329E-2</v>
      </c>
      <c r="I4573" s="4" t="e">
        <f>#REF!/1.7</f>
        <v>#REF!</v>
      </c>
      <c r="J4573" s="4">
        <f>Hilfstabelle!C4573/3</f>
        <v>0.49395050000000013</v>
      </c>
      <c r="K4573" s="96">
        <f>Hilfstabelle!F4573/11</f>
        <v>0</v>
      </c>
      <c r="L4573" s="107">
        <f>Hilfstabelle!G4573/sinks!$G$3</f>
        <v>0.18555076870072265</v>
      </c>
    </row>
    <row r="4574" spans="1:12" x14ac:dyDescent="0.25">
      <c r="A4574" s="89">
        <v>41099.5</v>
      </c>
      <c r="B4574" s="4">
        <v>0.78284369279999999</v>
      </c>
      <c r="C4574" s="8">
        <v>0.5</v>
      </c>
      <c r="D4574" s="8">
        <v>0</v>
      </c>
      <c r="E4574" s="8">
        <v>7.6923076923076927E-2</v>
      </c>
      <c r="F4574" s="8">
        <v>0.5</v>
      </c>
      <c r="G4574" s="8">
        <v>0</v>
      </c>
      <c r="H4574" s="8">
        <v>7.6923076923076927E-2</v>
      </c>
      <c r="I4574" s="4" t="e">
        <f>#REF!/1.7</f>
        <v>#REF!</v>
      </c>
      <c r="J4574" s="4">
        <f>Hilfstabelle!C4574/3</f>
        <v>0.49395050000000013</v>
      </c>
      <c r="K4574" s="96">
        <f>Hilfstabelle!F4574/11</f>
        <v>0</v>
      </c>
      <c r="L4574" s="107">
        <f>Hilfstabelle!G4574/sinks!$G$3</f>
        <v>0.18860259055435297</v>
      </c>
    </row>
    <row r="4575" spans="1:12" x14ac:dyDescent="0.25">
      <c r="A4575" s="89">
        <v>41099.541666666664</v>
      </c>
      <c r="B4575" s="4">
        <v>0.7697672391</v>
      </c>
      <c r="C4575" s="8">
        <v>0.54166666666666663</v>
      </c>
      <c r="D4575" s="8">
        <v>0</v>
      </c>
      <c r="E4575" s="8">
        <v>7.1428571428571425E-2</v>
      </c>
      <c r="F4575" s="8">
        <v>0.54166666666666663</v>
      </c>
      <c r="G4575" s="8">
        <v>0</v>
      </c>
      <c r="H4575" s="8">
        <v>7.1428571428571425E-2</v>
      </c>
      <c r="I4575" s="4" t="e">
        <f>#REF!/1.7</f>
        <v>#REF!</v>
      </c>
      <c r="J4575" s="4">
        <f>Hilfstabelle!C4575/3</f>
        <v>0.49175400000000002</v>
      </c>
      <c r="K4575" s="96">
        <f>Hilfstabelle!F4575/11</f>
        <v>0</v>
      </c>
      <c r="L4575" s="107">
        <f>Hilfstabelle!G4575/sinks!$G$3</f>
        <v>0.17728541784714064</v>
      </c>
    </row>
    <row r="4576" spans="1:12" x14ac:dyDescent="0.25">
      <c r="A4576" s="89">
        <v>41099.583333333336</v>
      </c>
      <c r="B4576" s="4">
        <v>0.75669078550000002</v>
      </c>
      <c r="C4576" s="8">
        <v>0.58333333333333337</v>
      </c>
      <c r="D4576" s="8">
        <v>0</v>
      </c>
      <c r="E4576" s="8">
        <v>6.6666666666666666E-2</v>
      </c>
      <c r="F4576" s="8">
        <v>0.58333333333333337</v>
      </c>
      <c r="G4576" s="8">
        <v>0</v>
      </c>
      <c r="H4576" s="8">
        <v>6.6666666666666666E-2</v>
      </c>
      <c r="I4576" s="4" t="e">
        <f>#REF!/1.7</f>
        <v>#REF!</v>
      </c>
      <c r="J4576" s="4">
        <f>Hilfstabelle!C4576/3</f>
        <v>0.49071324999999999</v>
      </c>
      <c r="K4576" s="96">
        <f>Hilfstabelle!F4576/11</f>
        <v>0</v>
      </c>
      <c r="L4576" s="107">
        <f>Hilfstabelle!G4576/sinks!$G$3</f>
        <v>0.16684564392284693</v>
      </c>
    </row>
    <row r="4577" spans="1:12" x14ac:dyDescent="0.25">
      <c r="A4577" s="89">
        <v>41099.625</v>
      </c>
      <c r="B4577" s="4">
        <v>0.75215761489999999</v>
      </c>
      <c r="C4577" s="8">
        <v>0.625</v>
      </c>
      <c r="D4577" s="8">
        <v>0</v>
      </c>
      <c r="E4577" s="8">
        <v>6.25E-2</v>
      </c>
      <c r="F4577" s="8">
        <v>0.625</v>
      </c>
      <c r="G4577" s="8">
        <v>0</v>
      </c>
      <c r="H4577" s="8">
        <v>6.25E-2</v>
      </c>
      <c r="I4577" s="4" t="e">
        <f>#REF!/1.7</f>
        <v>#REF!</v>
      </c>
      <c r="J4577" s="4">
        <f>Hilfstabelle!C4577/3</f>
        <v>0.48733224999999997</v>
      </c>
      <c r="K4577" s="96">
        <f>Hilfstabelle!F4577/11</f>
        <v>0</v>
      </c>
      <c r="L4577" s="107">
        <f>Hilfstabelle!G4577/sinks!$G$3</f>
        <v>0.17256780989840378</v>
      </c>
    </row>
    <row r="4578" spans="1:12" x14ac:dyDescent="0.25">
      <c r="A4578" s="89">
        <v>41099.666666666664</v>
      </c>
      <c r="B4578" s="4">
        <v>0.73681457589999999</v>
      </c>
      <c r="C4578" s="8">
        <v>0.66666666666666663</v>
      </c>
      <c r="D4578" s="8">
        <v>0</v>
      </c>
      <c r="E4578" s="8">
        <v>5.8823529411764705E-2</v>
      </c>
      <c r="F4578" s="8">
        <v>0.66666666666666663</v>
      </c>
      <c r="G4578" s="8">
        <v>0</v>
      </c>
      <c r="H4578" s="8">
        <v>5.8823529411764705E-2</v>
      </c>
      <c r="I4578" s="4" t="e">
        <f>#REF!/1.7</f>
        <v>#REF!</v>
      </c>
      <c r="J4578" s="4">
        <f>Hilfstabelle!C4578/3</f>
        <v>0.48448025</v>
      </c>
      <c r="K4578" s="96">
        <f>Hilfstabelle!F4578/11</f>
        <v>0</v>
      </c>
      <c r="L4578" s="107">
        <f>Hilfstabelle!G4578/sinks!$G$3</f>
        <v>0.17691665603982687</v>
      </c>
    </row>
    <row r="4579" spans="1:12" x14ac:dyDescent="0.25">
      <c r="A4579" s="89">
        <v>41099.708333333336</v>
      </c>
      <c r="B4579" s="4">
        <v>0.70447214719999995</v>
      </c>
      <c r="C4579" s="8">
        <v>0.70833333333333337</v>
      </c>
      <c r="D4579" s="8">
        <v>0</v>
      </c>
      <c r="E4579" s="8">
        <v>5.5555555555555552E-2</v>
      </c>
      <c r="F4579" s="8">
        <v>0.70833333333333337</v>
      </c>
      <c r="G4579" s="8">
        <v>0</v>
      </c>
      <c r="H4579" s="8">
        <v>5.5555555555555552E-2</v>
      </c>
      <c r="I4579" s="4" t="e">
        <f>#REF!/1.7</f>
        <v>#REF!</v>
      </c>
      <c r="J4579" s="4">
        <f>Hilfstabelle!C4579/3</f>
        <v>0.48054150000000001</v>
      </c>
      <c r="K4579" s="96">
        <f>Hilfstabelle!F4579/11</f>
        <v>0</v>
      </c>
      <c r="L4579" s="107">
        <f>Hilfstabelle!G4579/sinks!$G$3</f>
        <v>0.18032452377638078</v>
      </c>
    </row>
    <row r="4580" spans="1:12" x14ac:dyDescent="0.25">
      <c r="A4580" s="89">
        <v>41099.75</v>
      </c>
      <c r="B4580" s="4">
        <v>0.67971406150000002</v>
      </c>
      <c r="C4580" s="8">
        <v>0.75</v>
      </c>
      <c r="D4580" s="8">
        <v>0</v>
      </c>
      <c r="E4580" s="8">
        <v>5.2631578947368418E-2</v>
      </c>
      <c r="F4580" s="8">
        <v>0.75</v>
      </c>
      <c r="G4580" s="8">
        <v>0</v>
      </c>
      <c r="H4580" s="8">
        <v>5.2631578947368418E-2</v>
      </c>
      <c r="I4580" s="4" t="e">
        <f>#REF!/1.7</f>
        <v>#REF!</v>
      </c>
      <c r="J4580" s="4">
        <f>Hilfstabelle!C4580/3</f>
        <v>0.47451549999999992</v>
      </c>
      <c r="K4580" s="96">
        <f>Hilfstabelle!F4580/11</f>
        <v>0</v>
      </c>
      <c r="L4580" s="107">
        <f>Hilfstabelle!G4580/sinks!$G$3</f>
        <v>0.17864602175688415</v>
      </c>
    </row>
    <row r="4581" spans="1:12" x14ac:dyDescent="0.25">
      <c r="A4581" s="89">
        <v>41099.791666666664</v>
      </c>
      <c r="B4581" s="4">
        <v>0.64798186729999996</v>
      </c>
      <c r="C4581" s="8">
        <v>0.79166666666666663</v>
      </c>
      <c r="D4581" s="8">
        <v>0</v>
      </c>
      <c r="E4581" s="8">
        <v>0.05</v>
      </c>
      <c r="F4581" s="8">
        <v>0.79166666666666663</v>
      </c>
      <c r="G4581" s="8">
        <v>0</v>
      </c>
      <c r="H4581" s="8">
        <v>0.05</v>
      </c>
      <c r="I4581" s="4" t="e">
        <f>#REF!/1.7</f>
        <v>#REF!</v>
      </c>
      <c r="J4581" s="4">
        <f>Hilfstabelle!C4581/3</f>
        <v>0.46708074999999999</v>
      </c>
      <c r="K4581" s="96">
        <f>Hilfstabelle!F4581/11</f>
        <v>0</v>
      </c>
      <c r="L4581" s="107">
        <f>Hilfstabelle!G4581/sinks!$G$3</f>
        <v>0.17160139964475415</v>
      </c>
    </row>
    <row r="4582" spans="1:12" x14ac:dyDescent="0.25">
      <c r="A4582" s="89">
        <v>41099.833333333336</v>
      </c>
      <c r="B4582" s="4">
        <v>0.62008543279999995</v>
      </c>
      <c r="C4582" s="8">
        <v>0.83333333333333337</v>
      </c>
      <c r="D4582" s="8">
        <v>0</v>
      </c>
      <c r="E4582" s="8">
        <v>4.7619047619047616E-2</v>
      </c>
      <c r="F4582" s="8">
        <v>0.83333333333333337</v>
      </c>
      <c r="G4582" s="8">
        <v>0</v>
      </c>
      <c r="H4582" s="8">
        <v>4.7619047619047616E-2</v>
      </c>
      <c r="I4582" s="4" t="e">
        <f>#REF!/1.7</f>
        <v>#REF!</v>
      </c>
      <c r="J4582" s="4">
        <f>Hilfstabelle!C4582/3</f>
        <v>0.46189425000000001</v>
      </c>
      <c r="K4582" s="96">
        <f>Hilfstabelle!F4582/11</f>
        <v>0</v>
      </c>
      <c r="L4582" s="107">
        <f>Hilfstabelle!G4582/sinks!$G$3</f>
        <v>0.15971201033998608</v>
      </c>
    </row>
    <row r="4583" spans="1:12" x14ac:dyDescent="0.25">
      <c r="A4583" s="89">
        <v>41099.875</v>
      </c>
      <c r="B4583" s="4">
        <v>0.57222561240000003</v>
      </c>
      <c r="C4583" s="8">
        <v>0.875</v>
      </c>
      <c r="D4583" s="8">
        <v>0</v>
      </c>
      <c r="E4583" s="8">
        <v>4.5454545454545456E-2</v>
      </c>
      <c r="F4583" s="8">
        <v>0.875</v>
      </c>
      <c r="G4583" s="8">
        <v>0</v>
      </c>
      <c r="H4583" s="8">
        <v>4.5454545454545456E-2</v>
      </c>
      <c r="I4583" s="4" t="e">
        <f>#REF!/1.7</f>
        <v>#REF!</v>
      </c>
      <c r="J4583" s="4">
        <f>Hilfstabelle!C4583/3</f>
        <v>0.45904225000000004</v>
      </c>
      <c r="K4583" s="96">
        <f>Hilfstabelle!F4583/11</f>
        <v>0</v>
      </c>
      <c r="L4583" s="107">
        <f>Hilfstabelle!G4583/sinks!$G$3</f>
        <v>0.1446309240132963</v>
      </c>
    </row>
    <row r="4584" spans="1:12" x14ac:dyDescent="0.25">
      <c r="A4584" s="89">
        <v>41099.916666666664</v>
      </c>
      <c r="B4584" s="4">
        <v>0.53988318369999999</v>
      </c>
      <c r="C4584" s="8">
        <v>0.91666666666666663</v>
      </c>
      <c r="D4584" s="8">
        <v>0</v>
      </c>
      <c r="E4584" s="8">
        <v>4.3478260869565216E-2</v>
      </c>
      <c r="F4584" s="8">
        <v>0.91666666666666663</v>
      </c>
      <c r="G4584" s="8">
        <v>0</v>
      </c>
      <c r="H4584" s="8">
        <v>4.3478260869565216E-2</v>
      </c>
      <c r="I4584" s="4" t="e">
        <f>#REF!/1.7</f>
        <v>#REF!</v>
      </c>
      <c r="J4584" s="4">
        <f>Hilfstabelle!C4584/3</f>
        <v>0.45841550000000003</v>
      </c>
      <c r="K4584" s="96">
        <f>Hilfstabelle!F4584/11</f>
        <v>0</v>
      </c>
      <c r="L4584" s="107">
        <f>Hilfstabelle!G4584/sinks!$G$3</f>
        <v>0.13552632214996588</v>
      </c>
    </row>
    <row r="4585" spans="1:12" x14ac:dyDescent="0.25">
      <c r="A4585" s="89">
        <v>41099.958333333336</v>
      </c>
      <c r="B4585" s="4">
        <v>0.51355592360000002</v>
      </c>
      <c r="C4585" s="8">
        <v>0.95833333333333337</v>
      </c>
      <c r="D4585" s="8">
        <v>0</v>
      </c>
      <c r="E4585" s="8">
        <v>4.1666666666666664E-2</v>
      </c>
      <c r="F4585" s="8">
        <v>0.95833333333333337</v>
      </c>
      <c r="G4585" s="8">
        <v>0</v>
      </c>
      <c r="H4585" s="8">
        <v>4.1666666666666664E-2</v>
      </c>
      <c r="I4585" s="4" t="e">
        <f>#REF!/1.7</f>
        <v>#REF!</v>
      </c>
      <c r="J4585" s="4">
        <f>Hilfstabelle!C4585/3</f>
        <v>0.45746100000000006</v>
      </c>
      <c r="K4585" s="96">
        <f>Hilfstabelle!F4585/11</f>
        <v>0</v>
      </c>
      <c r="L4585" s="107">
        <f>Hilfstabelle!G4585/sinks!$G$3</f>
        <v>0.127782324196379</v>
      </c>
    </row>
    <row r="4586" spans="1:12" x14ac:dyDescent="0.25">
      <c r="A4586" s="89">
        <v>41100</v>
      </c>
      <c r="B4586" s="4">
        <v>0.50405370059999999</v>
      </c>
      <c r="C4586" s="8">
        <v>0</v>
      </c>
      <c r="D4586" s="8">
        <v>0</v>
      </c>
      <c r="E4586" s="8">
        <v>1</v>
      </c>
      <c r="F4586" s="8">
        <v>0</v>
      </c>
      <c r="G4586" s="8">
        <v>0</v>
      </c>
      <c r="H4586" s="8">
        <v>1</v>
      </c>
      <c r="I4586" s="4" t="e">
        <f>#REF!/1.7</f>
        <v>#REF!</v>
      </c>
      <c r="J4586" s="4">
        <f>Hilfstabelle!C4586/3</f>
        <v>0.45657550000000002</v>
      </c>
      <c r="K4586" s="96">
        <f>Hilfstabelle!F4586/11</f>
        <v>0</v>
      </c>
      <c r="L4586" s="107">
        <f>Hilfstabelle!G4586/sinks!$G$3</f>
        <v>0.12590036738664032</v>
      </c>
    </row>
    <row r="4587" spans="1:12" x14ac:dyDescent="0.25">
      <c r="A4587" s="89">
        <v>41100.041666666664</v>
      </c>
      <c r="B4587" s="4">
        <v>0.4960334757</v>
      </c>
      <c r="C4587" s="8">
        <v>4.1666666666666664E-2</v>
      </c>
      <c r="D4587" s="8">
        <v>0</v>
      </c>
      <c r="E4587" s="8">
        <v>0.5</v>
      </c>
      <c r="F4587" s="8">
        <v>4.1666666666666664E-2</v>
      </c>
      <c r="G4587" s="8">
        <v>0</v>
      </c>
      <c r="H4587" s="8">
        <v>0.5</v>
      </c>
      <c r="I4587" s="4" t="e">
        <f>#REF!/1.7</f>
        <v>#REF!</v>
      </c>
      <c r="J4587" s="4">
        <f>Hilfstabelle!C4587/3</f>
        <v>0.45505750000000006</v>
      </c>
      <c r="K4587" s="96">
        <f>Hilfstabelle!F4587/11</f>
        <v>0</v>
      </c>
      <c r="L4587" s="107">
        <f>Hilfstabelle!G4587/sinks!$G$3</f>
        <v>0.1217804078842394</v>
      </c>
    </row>
    <row r="4588" spans="1:12" x14ac:dyDescent="0.25">
      <c r="A4588" s="89">
        <v>41100.083333333336</v>
      </c>
      <c r="B4588" s="4">
        <v>0.5191352105</v>
      </c>
      <c r="C4588" s="8">
        <v>8.3333333333333329E-2</v>
      </c>
      <c r="D4588" s="8">
        <v>0</v>
      </c>
      <c r="E4588" s="8">
        <v>0.33333333333333331</v>
      </c>
      <c r="F4588" s="8">
        <v>8.3333333333333329E-2</v>
      </c>
      <c r="G4588" s="8">
        <v>0</v>
      </c>
      <c r="H4588" s="8">
        <v>0.33333333333333331</v>
      </c>
      <c r="I4588" s="4" t="e">
        <f>#REF!/1.7</f>
        <v>#REF!</v>
      </c>
      <c r="J4588" s="4">
        <f>Hilfstabelle!C4588/3</f>
        <v>0.453206</v>
      </c>
      <c r="K4588" s="96">
        <f>Hilfstabelle!F4588/11</f>
        <v>0</v>
      </c>
      <c r="L4588" s="107">
        <f>Hilfstabelle!G4588/sinks!$G$3</f>
        <v>0.12000017846962167</v>
      </c>
    </row>
    <row r="4589" spans="1:12" x14ac:dyDescent="0.25">
      <c r="A4589" s="89">
        <v>41100.125</v>
      </c>
      <c r="B4589" s="4">
        <v>0.58155348269999996</v>
      </c>
      <c r="C4589" s="8">
        <v>0.125</v>
      </c>
      <c r="D4589" s="8">
        <v>0</v>
      </c>
      <c r="E4589" s="8">
        <v>0.25</v>
      </c>
      <c r="F4589" s="8">
        <v>0.125</v>
      </c>
      <c r="G4589" s="8">
        <v>0</v>
      </c>
      <c r="H4589" s="8">
        <v>0.25</v>
      </c>
      <c r="I4589" s="4" t="e">
        <f>#REF!/1.7</f>
        <v>#REF!</v>
      </c>
      <c r="J4589" s="4">
        <f>Hilfstabelle!C4589/3</f>
        <v>0.45196400000000003</v>
      </c>
      <c r="K4589" s="96">
        <f>Hilfstabelle!F4589/11</f>
        <v>0</v>
      </c>
      <c r="L4589" s="107">
        <f>Hilfstabelle!G4589/sinks!$G$3</f>
        <v>0.11802921018915211</v>
      </c>
    </row>
    <row r="4590" spans="1:12" x14ac:dyDescent="0.25">
      <c r="A4590" s="89">
        <v>41100.166666666664</v>
      </c>
      <c r="B4590" s="4">
        <v>0.67404759830000005</v>
      </c>
      <c r="C4590" s="8">
        <v>0.16666666666666666</v>
      </c>
      <c r="D4590" s="8">
        <v>0</v>
      </c>
      <c r="E4590" s="8">
        <v>0.2</v>
      </c>
      <c r="F4590" s="8">
        <v>0.16666666666666666</v>
      </c>
      <c r="G4590" s="8">
        <v>0</v>
      </c>
      <c r="H4590" s="8">
        <v>0.2</v>
      </c>
      <c r="I4590" s="4" t="e">
        <f>#REF!/1.7</f>
        <v>#REF!</v>
      </c>
      <c r="J4590" s="4">
        <f>Hilfstabelle!C4590/3</f>
        <v>0.45533924999999997</v>
      </c>
      <c r="K4590" s="96">
        <f>Hilfstabelle!F4590/11</f>
        <v>0</v>
      </c>
      <c r="L4590" s="107">
        <f>Hilfstabelle!G4590/sinks!$G$3</f>
        <v>0.11570219602575904</v>
      </c>
    </row>
    <row r="4591" spans="1:12" x14ac:dyDescent="0.25">
      <c r="A4591" s="89">
        <v>41100.208333333336</v>
      </c>
      <c r="B4591" s="4">
        <v>0.75817278349999995</v>
      </c>
      <c r="C4591" s="8">
        <v>0.20833333333333334</v>
      </c>
      <c r="D4591" s="8">
        <v>0</v>
      </c>
      <c r="E4591" s="8">
        <v>0.16666666666666666</v>
      </c>
      <c r="F4591" s="8">
        <v>0.20833333333333334</v>
      </c>
      <c r="G4591" s="8">
        <v>0</v>
      </c>
      <c r="H4591" s="8">
        <v>0.16666666666666666</v>
      </c>
      <c r="I4591" s="4" t="e">
        <f>#REF!/1.7</f>
        <v>#REF!</v>
      </c>
      <c r="J4591" s="4">
        <f>Hilfstabelle!C4591/3</f>
        <v>0.46173900000000007</v>
      </c>
      <c r="K4591" s="96">
        <f>Hilfstabelle!F4591/11</f>
        <v>0</v>
      </c>
      <c r="L4591" s="107">
        <f>Hilfstabelle!G4591/sinks!$G$3</f>
        <v>0.11418900102333401</v>
      </c>
    </row>
    <row r="4592" spans="1:12" x14ac:dyDescent="0.25">
      <c r="A4592" s="89">
        <v>41100.25</v>
      </c>
      <c r="B4592" s="4">
        <v>0.78694098160000003</v>
      </c>
      <c r="C4592" s="8">
        <v>0.25</v>
      </c>
      <c r="D4592" s="8">
        <v>0</v>
      </c>
      <c r="E4592" s="8">
        <v>0.14285714285714285</v>
      </c>
      <c r="F4592" s="8">
        <v>0.25</v>
      </c>
      <c r="G4592" s="8">
        <v>0</v>
      </c>
      <c r="H4592" s="8">
        <v>0.14285714285714285</v>
      </c>
      <c r="I4592" s="4" t="e">
        <f>#REF!/1.7</f>
        <v>#REF!</v>
      </c>
      <c r="J4592" s="4">
        <f>Hilfstabelle!C4592/3</f>
        <v>0.46834575000000006</v>
      </c>
      <c r="K4592" s="96">
        <f>Hilfstabelle!F4592/11</f>
        <v>0</v>
      </c>
      <c r="L4592" s="107">
        <f>Hilfstabelle!G4592/sinks!$G$3</f>
        <v>0.13177512445487868</v>
      </c>
    </row>
    <row r="4593" spans="1:12" x14ac:dyDescent="0.25">
      <c r="A4593" s="89">
        <v>41100.291666666664</v>
      </c>
      <c r="B4593" s="4">
        <v>0.80280707870000001</v>
      </c>
      <c r="C4593" s="8">
        <v>0.29166666666666669</v>
      </c>
      <c r="D4593" s="8">
        <v>0</v>
      </c>
      <c r="E4593" s="8">
        <v>0.125</v>
      </c>
      <c r="F4593" s="8">
        <v>0.29166666666666669</v>
      </c>
      <c r="G4593" s="8">
        <v>0</v>
      </c>
      <c r="H4593" s="8">
        <v>0.125</v>
      </c>
      <c r="I4593" s="4" t="e">
        <f>#REF!/1.7</f>
        <v>#REF!</v>
      </c>
      <c r="J4593" s="4">
        <f>Hilfstabelle!C4593/3</f>
        <v>0.47480300000000003</v>
      </c>
      <c r="K4593" s="96">
        <f>Hilfstabelle!F4593/11</f>
        <v>0</v>
      </c>
      <c r="L4593" s="107">
        <f>Hilfstabelle!G4593/sinks!$G$3</f>
        <v>0.13790420001091952</v>
      </c>
    </row>
    <row r="4594" spans="1:12" x14ac:dyDescent="0.25">
      <c r="A4594" s="89">
        <v>41100.333333333336</v>
      </c>
      <c r="B4594" s="4">
        <v>0.81509894520000004</v>
      </c>
      <c r="C4594" s="8">
        <v>0.33333333333333331</v>
      </c>
      <c r="D4594" s="8">
        <v>0</v>
      </c>
      <c r="E4594" s="8">
        <v>0.1111111111111111</v>
      </c>
      <c r="F4594" s="8">
        <v>0.33333333333333331</v>
      </c>
      <c r="G4594" s="8">
        <v>0</v>
      </c>
      <c r="H4594" s="8">
        <v>0.1111111111111111</v>
      </c>
      <c r="I4594" s="4" t="e">
        <f>#REF!/1.7</f>
        <v>#REF!</v>
      </c>
      <c r="J4594" s="4">
        <f>Hilfstabelle!C4594/3</f>
        <v>0.48090950000000005</v>
      </c>
      <c r="K4594" s="96">
        <f>Hilfstabelle!F4594/11</f>
        <v>0</v>
      </c>
      <c r="L4594" s="107">
        <f>Hilfstabelle!G4594/sinks!$G$3</f>
        <v>0.15846584974975372</v>
      </c>
    </row>
    <row r="4595" spans="1:12" x14ac:dyDescent="0.25">
      <c r="A4595" s="89">
        <v>41100.375</v>
      </c>
      <c r="B4595" s="4">
        <v>0.81771423590000003</v>
      </c>
      <c r="C4595" s="8">
        <v>0.375</v>
      </c>
      <c r="D4595" s="8">
        <v>0</v>
      </c>
      <c r="E4595" s="8">
        <v>0.1</v>
      </c>
      <c r="F4595" s="8">
        <v>0.375</v>
      </c>
      <c r="G4595" s="8">
        <v>0</v>
      </c>
      <c r="H4595" s="8">
        <v>0.1</v>
      </c>
      <c r="I4595" s="4" t="e">
        <f>#REF!/1.7</f>
        <v>#REF!</v>
      </c>
      <c r="J4595" s="4">
        <f>Hilfstabelle!C4595/3</f>
        <v>0.48675725000000009</v>
      </c>
      <c r="K4595" s="96">
        <f>Hilfstabelle!F4595/11</f>
        <v>0</v>
      </c>
      <c r="L4595" s="107">
        <f>Hilfstabelle!G4595/sinks!$G$3</f>
        <v>0.17804837331054821</v>
      </c>
    </row>
    <row r="4596" spans="1:12" x14ac:dyDescent="0.25">
      <c r="A4596" s="89">
        <v>41100.416666666664</v>
      </c>
      <c r="B4596" s="4">
        <v>0.78388980909999995</v>
      </c>
      <c r="C4596" s="8">
        <v>0.41666666666666669</v>
      </c>
      <c r="D4596" s="8">
        <v>0</v>
      </c>
      <c r="E4596" s="8">
        <v>9.0909090909090912E-2</v>
      </c>
      <c r="F4596" s="8">
        <v>0.41666666666666669</v>
      </c>
      <c r="G4596" s="8">
        <v>0</v>
      </c>
      <c r="H4596" s="8">
        <v>9.0909090909090912E-2</v>
      </c>
      <c r="I4596" s="4" t="e">
        <f>#REF!/1.7</f>
        <v>#REF!</v>
      </c>
      <c r="J4596" s="4">
        <f>Hilfstabelle!C4596/3</f>
        <v>0.4916045</v>
      </c>
      <c r="K4596" s="96">
        <f>Hilfstabelle!F4596/11</f>
        <v>0</v>
      </c>
      <c r="L4596" s="107">
        <f>Hilfstabelle!G4596/sinks!$G$3</f>
        <v>0.18204117356904781</v>
      </c>
    </row>
    <row r="4597" spans="1:12" x14ac:dyDescent="0.25">
      <c r="A4597" s="89">
        <v>41100.458333333336</v>
      </c>
      <c r="B4597" s="4">
        <v>0.764623834</v>
      </c>
      <c r="C4597" s="8">
        <v>0.45833333333333331</v>
      </c>
      <c r="D4597" s="8">
        <v>0</v>
      </c>
      <c r="E4597" s="8">
        <v>8.3333333333333329E-2</v>
      </c>
      <c r="F4597" s="8">
        <v>0.45833333333333331</v>
      </c>
      <c r="G4597" s="8">
        <v>0</v>
      </c>
      <c r="H4597" s="8">
        <v>8.3333333333333329E-2</v>
      </c>
      <c r="I4597" s="4" t="e">
        <f>#REF!/1.7</f>
        <v>#REF!</v>
      </c>
      <c r="J4597" s="4">
        <f>Hilfstabelle!C4597/3</f>
        <v>0.49546850000000003</v>
      </c>
      <c r="K4597" s="96">
        <f>Hilfstabelle!F4597/11</f>
        <v>0</v>
      </c>
      <c r="L4597" s="107">
        <f>Hilfstabelle!G4597/sinks!$G$3</f>
        <v>0.18555076870072265</v>
      </c>
    </row>
    <row r="4598" spans="1:12" x14ac:dyDescent="0.25">
      <c r="A4598" s="89">
        <v>41100.5</v>
      </c>
      <c r="B4598" s="4">
        <v>0.75285502569999996</v>
      </c>
      <c r="C4598" s="8">
        <v>0.5</v>
      </c>
      <c r="D4598" s="8">
        <v>0</v>
      </c>
      <c r="E4598" s="8">
        <v>7.6923076923076927E-2</v>
      </c>
      <c r="F4598" s="8">
        <v>0.5</v>
      </c>
      <c r="G4598" s="8">
        <v>0</v>
      </c>
      <c r="H4598" s="8">
        <v>7.6923076923076927E-2</v>
      </c>
      <c r="I4598" s="4" t="e">
        <f>#REF!/1.7</f>
        <v>#REF!</v>
      </c>
      <c r="J4598" s="4">
        <f>Hilfstabelle!C4598/3</f>
        <v>0.49775125000000003</v>
      </c>
      <c r="K4598" s="96">
        <f>Hilfstabelle!F4598/11</f>
        <v>0</v>
      </c>
      <c r="L4598" s="107">
        <f>Hilfstabelle!G4598/sinks!$G$3</f>
        <v>0.18860259055435297</v>
      </c>
    </row>
    <row r="4599" spans="1:12" x14ac:dyDescent="0.25">
      <c r="A4599" s="89">
        <v>41100.541666666664</v>
      </c>
      <c r="B4599" s="4">
        <v>0.7366402232</v>
      </c>
      <c r="C4599" s="8">
        <v>0.54166666666666663</v>
      </c>
      <c r="D4599" s="8">
        <v>0</v>
      </c>
      <c r="E4599" s="8">
        <v>7.1428571428571425E-2</v>
      </c>
      <c r="F4599" s="8">
        <v>0.54166666666666663</v>
      </c>
      <c r="G4599" s="8">
        <v>0</v>
      </c>
      <c r="H4599" s="8">
        <v>7.1428571428571425E-2</v>
      </c>
      <c r="I4599" s="4" t="e">
        <f>#REF!/1.7</f>
        <v>#REF!</v>
      </c>
      <c r="J4599" s="4">
        <f>Hilfstabelle!C4599/3</f>
        <v>0.49914849999999999</v>
      </c>
      <c r="K4599" s="96">
        <f>Hilfstabelle!F4599/11</f>
        <v>0</v>
      </c>
      <c r="L4599" s="107">
        <f>Hilfstabelle!G4599/sinks!$G$3</f>
        <v>0.17728541784714064</v>
      </c>
    </row>
    <row r="4600" spans="1:12" x14ac:dyDescent="0.25">
      <c r="A4600" s="89">
        <v>41100.583333333336</v>
      </c>
      <c r="B4600" s="4">
        <v>0.73794786850000005</v>
      </c>
      <c r="C4600" s="8">
        <v>0.58333333333333337</v>
      </c>
      <c r="D4600" s="8">
        <v>0</v>
      </c>
      <c r="E4600" s="8">
        <v>6.6666666666666666E-2</v>
      </c>
      <c r="F4600" s="8">
        <v>0.58333333333333337</v>
      </c>
      <c r="G4600" s="8">
        <v>0</v>
      </c>
      <c r="H4600" s="8">
        <v>6.6666666666666666E-2</v>
      </c>
      <c r="I4600" s="4" t="e">
        <f>#REF!/1.7</f>
        <v>#REF!</v>
      </c>
      <c r="J4600" s="4">
        <f>Hilfstabelle!C4600/3</f>
        <v>0.49938425000000003</v>
      </c>
      <c r="K4600" s="96">
        <f>Hilfstabelle!F4600/11</f>
        <v>0</v>
      </c>
      <c r="L4600" s="107">
        <f>Hilfstabelle!G4600/sinks!$G$3</f>
        <v>0.16684564392284693</v>
      </c>
    </row>
    <row r="4601" spans="1:12" x14ac:dyDescent="0.25">
      <c r="A4601" s="89">
        <v>41100.625</v>
      </c>
      <c r="B4601" s="4">
        <v>0.73620434140000002</v>
      </c>
      <c r="C4601" s="8">
        <v>0.625</v>
      </c>
      <c r="D4601" s="8">
        <v>0</v>
      </c>
      <c r="E4601" s="8">
        <v>6.25E-2</v>
      </c>
      <c r="F4601" s="8">
        <v>0.625</v>
      </c>
      <c r="G4601" s="8">
        <v>0</v>
      </c>
      <c r="H4601" s="8">
        <v>6.25E-2</v>
      </c>
      <c r="I4601" s="4" t="e">
        <f>#REF!/1.7</f>
        <v>#REF!</v>
      </c>
      <c r="J4601" s="4">
        <f>Hilfstabelle!C4601/3</f>
        <v>0.49749249999999995</v>
      </c>
      <c r="K4601" s="96">
        <f>Hilfstabelle!F4601/11</f>
        <v>0</v>
      </c>
      <c r="L4601" s="107">
        <f>Hilfstabelle!G4601/sinks!$G$3</f>
        <v>0.17256780989840378</v>
      </c>
    </row>
    <row r="4602" spans="1:12" x14ac:dyDescent="0.25">
      <c r="A4602" s="89">
        <v>41100.666666666664</v>
      </c>
      <c r="B4602" s="4">
        <v>0.7160666027</v>
      </c>
      <c r="C4602" s="8">
        <v>0.66666666666666663</v>
      </c>
      <c r="D4602" s="8">
        <v>0</v>
      </c>
      <c r="E4602" s="8">
        <v>5.8823529411764705E-2</v>
      </c>
      <c r="F4602" s="8">
        <v>0.66666666666666663</v>
      </c>
      <c r="G4602" s="8">
        <v>0</v>
      </c>
      <c r="H4602" s="8">
        <v>5.8823529411764705E-2</v>
      </c>
      <c r="I4602" s="4" t="e">
        <f>#REF!/1.7</f>
        <v>#REF!</v>
      </c>
      <c r="J4602" s="4">
        <f>Hilfstabelle!C4602/3</f>
        <v>0.49479574999999998</v>
      </c>
      <c r="K4602" s="96">
        <f>Hilfstabelle!F4602/11</f>
        <v>0</v>
      </c>
      <c r="L4602" s="107">
        <f>Hilfstabelle!G4602/sinks!$G$3</f>
        <v>0.17691665603982687</v>
      </c>
    </row>
    <row r="4603" spans="1:12" x14ac:dyDescent="0.25">
      <c r="A4603" s="89">
        <v>41100.708333333336</v>
      </c>
      <c r="B4603" s="4">
        <v>0.68590358289999998</v>
      </c>
      <c r="C4603" s="8">
        <v>0.70833333333333337</v>
      </c>
      <c r="D4603" s="8">
        <v>0</v>
      </c>
      <c r="E4603" s="8">
        <v>5.5555555555555552E-2</v>
      </c>
      <c r="F4603" s="8">
        <v>0.70833333333333337</v>
      </c>
      <c r="G4603" s="8">
        <v>0</v>
      </c>
      <c r="H4603" s="8">
        <v>5.5555555555555552E-2</v>
      </c>
      <c r="I4603" s="4" t="e">
        <f>#REF!/1.7</f>
        <v>#REF!</v>
      </c>
      <c r="J4603" s="4">
        <f>Hilfstabelle!C4603/3</f>
        <v>0.49056375000000002</v>
      </c>
      <c r="K4603" s="96">
        <f>Hilfstabelle!F4603/11</f>
        <v>0</v>
      </c>
      <c r="L4603" s="107">
        <f>Hilfstabelle!G4603/sinks!$G$3</f>
        <v>0.18032452377638078</v>
      </c>
    </row>
    <row r="4604" spans="1:12" x14ac:dyDescent="0.25">
      <c r="A4604" s="89">
        <v>41100.75</v>
      </c>
      <c r="B4604" s="4">
        <v>0.65268939059999997</v>
      </c>
      <c r="C4604" s="8">
        <v>0.75</v>
      </c>
      <c r="D4604" s="8">
        <v>0</v>
      </c>
      <c r="E4604" s="8">
        <v>5.2631578947368418E-2</v>
      </c>
      <c r="F4604" s="8">
        <v>0.75</v>
      </c>
      <c r="G4604" s="8">
        <v>0</v>
      </c>
      <c r="H4604" s="8">
        <v>5.2631578947368418E-2</v>
      </c>
      <c r="I4604" s="4" t="e">
        <f>#REF!/1.7</f>
        <v>#REF!</v>
      </c>
      <c r="J4604" s="4">
        <f>Hilfstabelle!C4604/3</f>
        <v>0.48312325</v>
      </c>
      <c r="K4604" s="96">
        <f>Hilfstabelle!F4604/11</f>
        <v>0</v>
      </c>
      <c r="L4604" s="107">
        <f>Hilfstabelle!G4604/sinks!$G$3</f>
        <v>0.17864602175688415</v>
      </c>
    </row>
    <row r="4605" spans="1:12" x14ac:dyDescent="0.25">
      <c r="A4605" s="89">
        <v>41100.791666666664</v>
      </c>
      <c r="B4605" s="4">
        <v>0.62418272159999999</v>
      </c>
      <c r="C4605" s="8">
        <v>0.79166666666666663</v>
      </c>
      <c r="D4605" s="8">
        <v>0</v>
      </c>
      <c r="E4605" s="8">
        <v>0.05</v>
      </c>
      <c r="F4605" s="8">
        <v>0.79166666666666663</v>
      </c>
      <c r="G4605" s="8">
        <v>0</v>
      </c>
      <c r="H4605" s="8">
        <v>0.05</v>
      </c>
      <c r="I4605" s="4" t="e">
        <f>#REF!/1.7</f>
        <v>#REF!</v>
      </c>
      <c r="J4605" s="4">
        <f>Hilfstabelle!C4605/3</f>
        <v>0.4737852500000001</v>
      </c>
      <c r="K4605" s="96">
        <f>Hilfstabelle!F4605/11</f>
        <v>0</v>
      </c>
      <c r="L4605" s="107">
        <f>Hilfstabelle!G4605/sinks!$G$3</f>
        <v>0.17160139964475415</v>
      </c>
    </row>
    <row r="4606" spans="1:12" x14ac:dyDescent="0.25">
      <c r="A4606" s="89">
        <v>41100.833333333336</v>
      </c>
      <c r="B4606" s="4">
        <v>0.60535262840000004</v>
      </c>
      <c r="C4606" s="8">
        <v>0.83333333333333337</v>
      </c>
      <c r="D4606" s="8">
        <v>0</v>
      </c>
      <c r="E4606" s="8">
        <v>4.7619047619047616E-2</v>
      </c>
      <c r="F4606" s="8">
        <v>0.83333333333333337</v>
      </c>
      <c r="G4606" s="8">
        <v>0</v>
      </c>
      <c r="H4606" s="8">
        <v>4.7619047619047616E-2</v>
      </c>
      <c r="I4606" s="4" t="e">
        <f>#REF!/1.7</f>
        <v>#REF!</v>
      </c>
      <c r="J4606" s="4">
        <f>Hilfstabelle!C4606/3</f>
        <v>0.46916225000000006</v>
      </c>
      <c r="K4606" s="96">
        <f>Hilfstabelle!F4606/11</f>
        <v>0</v>
      </c>
      <c r="L4606" s="107">
        <f>Hilfstabelle!G4606/sinks!$G$3</f>
        <v>0.15971201033998608</v>
      </c>
    </row>
    <row r="4607" spans="1:12" x14ac:dyDescent="0.25">
      <c r="A4607" s="89">
        <v>41100.875</v>
      </c>
      <c r="B4607" s="4">
        <v>0.55365704819999995</v>
      </c>
      <c r="C4607" s="8">
        <v>0.875</v>
      </c>
      <c r="D4607" s="8">
        <v>0</v>
      </c>
      <c r="E4607" s="8">
        <v>4.5454545454545456E-2</v>
      </c>
      <c r="F4607" s="8">
        <v>0.875</v>
      </c>
      <c r="G4607" s="8">
        <v>0</v>
      </c>
      <c r="H4607" s="8">
        <v>4.5454545454545456E-2</v>
      </c>
      <c r="I4607" s="4" t="e">
        <f>#REF!/1.7</f>
        <v>#REF!</v>
      </c>
      <c r="J4607" s="4">
        <f>Hilfstabelle!C4607/3</f>
        <v>0.46676450000000003</v>
      </c>
      <c r="K4607" s="96">
        <f>Hilfstabelle!F4607/11</f>
        <v>0</v>
      </c>
      <c r="L4607" s="107">
        <f>Hilfstabelle!G4607/sinks!$G$3</f>
        <v>0.1446309240132963</v>
      </c>
    </row>
    <row r="4608" spans="1:12" x14ac:dyDescent="0.25">
      <c r="A4608" s="89">
        <v>41100.916666666664</v>
      </c>
      <c r="B4608" s="4">
        <v>0.52375555750000002</v>
      </c>
      <c r="C4608" s="8">
        <v>0.91666666666666663</v>
      </c>
      <c r="D4608" s="8">
        <v>0</v>
      </c>
      <c r="E4608" s="8">
        <v>4.3478260869565216E-2</v>
      </c>
      <c r="F4608" s="8">
        <v>0.91666666666666663</v>
      </c>
      <c r="G4608" s="8">
        <v>0</v>
      </c>
      <c r="H4608" s="8">
        <v>4.3478260869565216E-2</v>
      </c>
      <c r="I4608" s="4" t="e">
        <f>#REF!/1.7</f>
        <v>#REF!</v>
      </c>
      <c r="J4608" s="4">
        <f>Hilfstabelle!C4608/3</f>
        <v>0.46344100000000005</v>
      </c>
      <c r="K4608" s="96">
        <f>Hilfstabelle!F4608/11</f>
        <v>0</v>
      </c>
      <c r="L4608" s="107">
        <f>Hilfstabelle!G4608/sinks!$G$3</f>
        <v>0.13552632214996588</v>
      </c>
    </row>
    <row r="4609" spans="1:12" x14ac:dyDescent="0.25">
      <c r="A4609" s="89">
        <v>41100.958333333336</v>
      </c>
      <c r="B4609" s="4">
        <v>0.50222299709999996</v>
      </c>
      <c r="C4609" s="8">
        <v>0.95833333333333337</v>
      </c>
      <c r="D4609" s="8">
        <v>0</v>
      </c>
      <c r="E4609" s="8">
        <v>4.1666666666666664E-2</v>
      </c>
      <c r="F4609" s="8">
        <v>0.95833333333333337</v>
      </c>
      <c r="G4609" s="8">
        <v>0</v>
      </c>
      <c r="H4609" s="8">
        <v>4.1666666666666664E-2</v>
      </c>
      <c r="I4609" s="4" t="e">
        <f>#REF!/1.7</f>
        <v>#REF!</v>
      </c>
      <c r="J4609" s="4">
        <f>Hilfstabelle!C4609/3</f>
        <v>0.46005425</v>
      </c>
      <c r="K4609" s="96">
        <f>Hilfstabelle!F4609/11</f>
        <v>0</v>
      </c>
      <c r="L4609" s="107">
        <f>Hilfstabelle!G4609/sinks!$G$3</f>
        <v>0.127782324196379</v>
      </c>
    </row>
    <row r="4610" spans="1:12" x14ac:dyDescent="0.25">
      <c r="A4610" s="89">
        <v>41101</v>
      </c>
      <c r="B4610" s="4">
        <v>0.47885973320000003</v>
      </c>
      <c r="C4610" s="8">
        <v>0</v>
      </c>
      <c r="D4610" s="8">
        <v>0</v>
      </c>
      <c r="E4610" s="8">
        <v>1</v>
      </c>
      <c r="F4610" s="8">
        <v>0</v>
      </c>
      <c r="G4610" s="8">
        <v>0</v>
      </c>
      <c r="H4610" s="8">
        <v>1</v>
      </c>
      <c r="I4610" s="4" t="e">
        <f>#REF!/1.7</f>
        <v>#REF!</v>
      </c>
      <c r="J4610" s="4">
        <f>Hilfstabelle!C4610/3</f>
        <v>0.45799000000000006</v>
      </c>
      <c r="K4610" s="96">
        <f>Hilfstabelle!F4610/11</f>
        <v>0</v>
      </c>
      <c r="L4610" s="107">
        <f>Hilfstabelle!G4610/sinks!$G$3</f>
        <v>0.12590036738664032</v>
      </c>
    </row>
    <row r="4611" spans="1:12" x14ac:dyDescent="0.25">
      <c r="A4611" s="89">
        <v>41101.041666666664</v>
      </c>
      <c r="B4611" s="4">
        <v>0.4668293959</v>
      </c>
      <c r="C4611" s="8">
        <v>4.1666666666666664E-2</v>
      </c>
      <c r="D4611" s="8">
        <v>0</v>
      </c>
      <c r="E4611" s="8">
        <v>0.5</v>
      </c>
      <c r="F4611" s="8">
        <v>4.1666666666666664E-2</v>
      </c>
      <c r="G4611" s="8">
        <v>0</v>
      </c>
      <c r="H4611" s="8">
        <v>0.5</v>
      </c>
      <c r="I4611" s="4" t="e">
        <f>#REF!/1.7</f>
        <v>#REF!</v>
      </c>
      <c r="J4611" s="4">
        <f>Hilfstabelle!C4611/3</f>
        <v>0.45600050000000003</v>
      </c>
      <c r="K4611" s="96">
        <f>Hilfstabelle!F4611/11</f>
        <v>0</v>
      </c>
      <c r="L4611" s="107">
        <f>Hilfstabelle!G4611/sinks!$G$3</f>
        <v>0.1217804078842394</v>
      </c>
    </row>
    <row r="4612" spans="1:12" x14ac:dyDescent="0.25">
      <c r="A4612" s="89">
        <v>41101.083333333336</v>
      </c>
      <c r="B4612" s="4">
        <v>0.46386539970000001</v>
      </c>
      <c r="C4612" s="8">
        <v>8.3333333333333329E-2</v>
      </c>
      <c r="D4612" s="8">
        <v>0</v>
      </c>
      <c r="E4612" s="8">
        <v>0.33333333333333331</v>
      </c>
      <c r="F4612" s="8">
        <v>8.3333333333333329E-2</v>
      </c>
      <c r="G4612" s="8">
        <v>0</v>
      </c>
      <c r="H4612" s="8">
        <v>0.33333333333333331</v>
      </c>
      <c r="I4612" s="4" t="e">
        <f>#REF!/1.7</f>
        <v>#REF!</v>
      </c>
      <c r="J4612" s="4">
        <f>Hilfstabelle!C4612/3</f>
        <v>0.45452850000000006</v>
      </c>
      <c r="K4612" s="96">
        <f>Hilfstabelle!F4612/11</f>
        <v>0</v>
      </c>
      <c r="L4612" s="107">
        <f>Hilfstabelle!G4612/sinks!$G$3</f>
        <v>0.12000017846962167</v>
      </c>
    </row>
    <row r="4613" spans="1:12" x14ac:dyDescent="0.25">
      <c r="A4613" s="89">
        <v>41101.125</v>
      </c>
      <c r="B4613" s="4">
        <v>0.48286984570000002</v>
      </c>
      <c r="C4613" s="8">
        <v>0.125</v>
      </c>
      <c r="D4613" s="8">
        <v>0</v>
      </c>
      <c r="E4613" s="8">
        <v>0.25</v>
      </c>
      <c r="F4613" s="8">
        <v>0.125</v>
      </c>
      <c r="G4613" s="8">
        <v>0</v>
      </c>
      <c r="H4613" s="8">
        <v>0.25</v>
      </c>
      <c r="I4613" s="4" t="e">
        <f>#REF!/1.7</f>
        <v>#REF!</v>
      </c>
      <c r="J4613" s="4">
        <f>Hilfstabelle!C4613/3</f>
        <v>0.45549449999999997</v>
      </c>
      <c r="K4613" s="96">
        <f>Hilfstabelle!F4613/11</f>
        <v>0</v>
      </c>
      <c r="L4613" s="107">
        <f>Hilfstabelle!G4613/sinks!$G$3</f>
        <v>0.11802921018915211</v>
      </c>
    </row>
    <row r="4614" spans="1:12" x14ac:dyDescent="0.25">
      <c r="A4614" s="89">
        <v>41101.166666666664</v>
      </c>
      <c r="B4614" s="4">
        <v>0.52314532300000005</v>
      </c>
      <c r="C4614" s="8">
        <v>0.16666666666666666</v>
      </c>
      <c r="D4614" s="8">
        <v>0</v>
      </c>
      <c r="E4614" s="8">
        <v>0.2</v>
      </c>
      <c r="F4614" s="8">
        <v>0.16666666666666666</v>
      </c>
      <c r="G4614" s="8">
        <v>0</v>
      </c>
      <c r="H4614" s="8">
        <v>0.2</v>
      </c>
      <c r="I4614" s="4" t="e">
        <f>#REF!/1.7</f>
        <v>#REF!</v>
      </c>
      <c r="J4614" s="4">
        <f>Hilfstabelle!C4614/3</f>
        <v>0.46040500000000001</v>
      </c>
      <c r="K4614" s="96">
        <f>Hilfstabelle!F4614/11</f>
        <v>0</v>
      </c>
      <c r="L4614" s="107">
        <f>Hilfstabelle!G4614/sinks!$G$3</f>
        <v>0.11570219602575904</v>
      </c>
    </row>
    <row r="4615" spans="1:12" x14ac:dyDescent="0.25">
      <c r="A4615" s="89">
        <v>41101.208333333336</v>
      </c>
      <c r="B4615" s="4">
        <v>0.57091796699999997</v>
      </c>
      <c r="C4615" s="8">
        <v>0.20833333333333334</v>
      </c>
      <c r="D4615" s="8">
        <v>0</v>
      </c>
      <c r="E4615" s="8">
        <v>0.16666666666666666</v>
      </c>
      <c r="F4615" s="8">
        <v>0.20833333333333334</v>
      </c>
      <c r="G4615" s="8">
        <v>0</v>
      </c>
      <c r="H4615" s="8">
        <v>0.16666666666666666</v>
      </c>
      <c r="I4615" s="4" t="e">
        <f>#REF!/1.7</f>
        <v>#REF!</v>
      </c>
      <c r="J4615" s="4">
        <f>Hilfstabelle!C4615/3</f>
        <v>0.46630450000000007</v>
      </c>
      <c r="K4615" s="96">
        <f>Hilfstabelle!F4615/11</f>
        <v>0</v>
      </c>
      <c r="L4615" s="107">
        <f>Hilfstabelle!G4615/sinks!$G$3</f>
        <v>0.11418900102333401</v>
      </c>
    </row>
    <row r="4616" spans="1:12" x14ac:dyDescent="0.25">
      <c r="A4616" s="89">
        <v>41101.25</v>
      </c>
      <c r="B4616" s="4">
        <v>0.62025978550000005</v>
      </c>
      <c r="C4616" s="8">
        <v>0.25</v>
      </c>
      <c r="D4616" s="8">
        <v>0</v>
      </c>
      <c r="E4616" s="8">
        <v>0.14285714285714285</v>
      </c>
      <c r="F4616" s="8">
        <v>0.25</v>
      </c>
      <c r="G4616" s="8">
        <v>0</v>
      </c>
      <c r="H4616" s="8">
        <v>0.14285714285714285</v>
      </c>
      <c r="I4616" s="4" t="e">
        <f>#REF!/1.7</f>
        <v>#REF!</v>
      </c>
      <c r="J4616" s="4">
        <f>Hilfstabelle!C4616/3</f>
        <v>0.47173249999999994</v>
      </c>
      <c r="K4616" s="96">
        <f>Hilfstabelle!F4616/11</f>
        <v>0</v>
      </c>
      <c r="L4616" s="107">
        <f>Hilfstabelle!G4616/sinks!$G$3</f>
        <v>0.13177512445487868</v>
      </c>
    </row>
    <row r="4617" spans="1:12" x14ac:dyDescent="0.25">
      <c r="A4617" s="89">
        <v>41101.291666666664</v>
      </c>
      <c r="B4617" s="4">
        <v>0.64309999129999995</v>
      </c>
      <c r="C4617" s="8">
        <v>0.29166666666666669</v>
      </c>
      <c r="D4617" s="8">
        <v>0</v>
      </c>
      <c r="E4617" s="8">
        <v>0.125</v>
      </c>
      <c r="F4617" s="8">
        <v>0.29166666666666669</v>
      </c>
      <c r="G4617" s="8">
        <v>0</v>
      </c>
      <c r="H4617" s="8">
        <v>0.125</v>
      </c>
      <c r="I4617" s="4" t="e">
        <f>#REF!/1.7</f>
        <v>#REF!</v>
      </c>
      <c r="J4617" s="4">
        <f>Hilfstabelle!C4617/3</f>
        <v>0.47678100000000007</v>
      </c>
      <c r="K4617" s="96">
        <f>Hilfstabelle!F4617/11</f>
        <v>0</v>
      </c>
      <c r="L4617" s="107">
        <f>Hilfstabelle!G4617/sinks!$G$3</f>
        <v>0.13790420001091952</v>
      </c>
    </row>
    <row r="4618" spans="1:12" x14ac:dyDescent="0.25">
      <c r="A4618" s="89">
        <v>41101.333333333336</v>
      </c>
      <c r="B4618" s="4">
        <v>0.66463255170000002</v>
      </c>
      <c r="C4618" s="8">
        <v>0.33333333333333331</v>
      </c>
      <c r="D4618" s="8">
        <v>0</v>
      </c>
      <c r="E4618" s="8">
        <v>0.1111111111111111</v>
      </c>
      <c r="F4618" s="8">
        <v>0.33333333333333331</v>
      </c>
      <c r="G4618" s="8">
        <v>0</v>
      </c>
      <c r="H4618" s="8">
        <v>0.1111111111111111</v>
      </c>
      <c r="I4618" s="4" t="e">
        <f>#REF!/1.7</f>
        <v>#REF!</v>
      </c>
      <c r="J4618" s="4">
        <f>Hilfstabelle!C4618/3</f>
        <v>0.4819445</v>
      </c>
      <c r="K4618" s="96">
        <f>Hilfstabelle!F4618/11</f>
        <v>0</v>
      </c>
      <c r="L4618" s="107">
        <f>Hilfstabelle!G4618/sinks!$G$3</f>
        <v>0.15846584974975372</v>
      </c>
    </row>
    <row r="4619" spans="1:12" x14ac:dyDescent="0.25">
      <c r="A4619" s="89">
        <v>41101.375</v>
      </c>
      <c r="B4619" s="4">
        <v>0.66968878040000002</v>
      </c>
      <c r="C4619" s="8">
        <v>0.375</v>
      </c>
      <c r="D4619" s="8">
        <v>0</v>
      </c>
      <c r="E4619" s="8">
        <v>0.1</v>
      </c>
      <c r="F4619" s="8">
        <v>0.375</v>
      </c>
      <c r="G4619" s="8">
        <v>0</v>
      </c>
      <c r="H4619" s="8">
        <v>0.1</v>
      </c>
      <c r="I4619" s="4" t="e">
        <f>#REF!/1.7</f>
        <v>#REF!</v>
      </c>
      <c r="J4619" s="4">
        <f>Hilfstabelle!C4619/3</f>
        <v>0.48488850000000006</v>
      </c>
      <c r="K4619" s="96">
        <f>Hilfstabelle!F4619/11</f>
        <v>0</v>
      </c>
      <c r="L4619" s="107">
        <f>Hilfstabelle!G4619/sinks!$G$3</f>
        <v>0.17804837331054821</v>
      </c>
    </row>
    <row r="4620" spans="1:12" x14ac:dyDescent="0.25">
      <c r="A4620" s="89">
        <v>41101.416666666664</v>
      </c>
      <c r="B4620" s="4">
        <v>0.64336152040000005</v>
      </c>
      <c r="C4620" s="8">
        <v>0.41666666666666669</v>
      </c>
      <c r="D4620" s="8">
        <v>0</v>
      </c>
      <c r="E4620" s="8">
        <v>9.0909090909090912E-2</v>
      </c>
      <c r="F4620" s="8">
        <v>0.41666666666666669</v>
      </c>
      <c r="G4620" s="8">
        <v>0</v>
      </c>
      <c r="H4620" s="8">
        <v>9.0909090909090912E-2</v>
      </c>
      <c r="I4620" s="4" t="e">
        <f>#REF!/1.7</f>
        <v>#REF!</v>
      </c>
      <c r="J4620" s="4">
        <f>Hilfstabelle!C4620/3</f>
        <v>0.48551525000000001</v>
      </c>
      <c r="K4620" s="96">
        <f>Hilfstabelle!F4620/11</f>
        <v>0</v>
      </c>
      <c r="L4620" s="107">
        <f>Hilfstabelle!G4620/sinks!$G$3</f>
        <v>0.18204117356904781</v>
      </c>
    </row>
    <row r="4621" spans="1:12" x14ac:dyDescent="0.25">
      <c r="A4621" s="89">
        <v>41101.458333333336</v>
      </c>
      <c r="B4621" s="4">
        <v>0.62182895999999999</v>
      </c>
      <c r="C4621" s="8">
        <v>0.45833333333333331</v>
      </c>
      <c r="D4621" s="8">
        <v>0</v>
      </c>
      <c r="E4621" s="8">
        <v>8.3333333333333329E-2</v>
      </c>
      <c r="F4621" s="8">
        <v>0.45833333333333331</v>
      </c>
      <c r="G4621" s="8">
        <v>0</v>
      </c>
      <c r="H4621" s="8">
        <v>8.3333333333333329E-2</v>
      </c>
      <c r="I4621" s="4" t="e">
        <f>#REF!/1.7</f>
        <v>#REF!</v>
      </c>
      <c r="J4621" s="4">
        <f>Hilfstabelle!C4621/3</f>
        <v>0.48419850000000003</v>
      </c>
      <c r="K4621" s="96">
        <f>Hilfstabelle!F4621/11</f>
        <v>0</v>
      </c>
      <c r="L4621" s="107">
        <f>Hilfstabelle!G4621/sinks!$G$3</f>
        <v>0.18555076870072265</v>
      </c>
    </row>
    <row r="4622" spans="1:12" x14ac:dyDescent="0.25">
      <c r="A4622" s="89">
        <v>41101.5</v>
      </c>
      <c r="B4622" s="4">
        <v>0.61563943860000003</v>
      </c>
      <c r="C4622" s="8">
        <v>0.5</v>
      </c>
      <c r="D4622" s="8">
        <v>0</v>
      </c>
      <c r="E4622" s="8">
        <v>7.6923076923076927E-2</v>
      </c>
      <c r="F4622" s="8">
        <v>0.5</v>
      </c>
      <c r="G4622" s="8">
        <v>0</v>
      </c>
      <c r="H4622" s="8">
        <v>7.6923076923076927E-2</v>
      </c>
      <c r="I4622" s="4" t="e">
        <f>#REF!/1.7</f>
        <v>#REF!</v>
      </c>
      <c r="J4622" s="4">
        <f>Hilfstabelle!C4622/3</f>
        <v>0.48419850000000003</v>
      </c>
      <c r="K4622" s="96">
        <f>Hilfstabelle!F4622/11</f>
        <v>0</v>
      </c>
      <c r="L4622" s="107">
        <f>Hilfstabelle!G4622/sinks!$G$3</f>
        <v>0.18860259055435297</v>
      </c>
    </row>
    <row r="4623" spans="1:12" x14ac:dyDescent="0.25">
      <c r="A4623" s="89">
        <v>41101.541666666664</v>
      </c>
      <c r="B4623" s="4">
        <v>0.61441896959999998</v>
      </c>
      <c r="C4623" s="8">
        <v>0.54166666666666663</v>
      </c>
      <c r="D4623" s="8">
        <v>0</v>
      </c>
      <c r="E4623" s="8">
        <v>7.1428571428571425E-2</v>
      </c>
      <c r="F4623" s="8">
        <v>0.54166666666666663</v>
      </c>
      <c r="G4623" s="8">
        <v>0</v>
      </c>
      <c r="H4623" s="8">
        <v>7.1428571428571425E-2</v>
      </c>
      <c r="I4623" s="4" t="e">
        <f>#REF!/1.7</f>
        <v>#REF!</v>
      </c>
      <c r="J4623" s="4">
        <f>Hilfstabelle!C4623/3</f>
        <v>0.48501500000000003</v>
      </c>
      <c r="K4623" s="96">
        <f>Hilfstabelle!F4623/11</f>
        <v>0</v>
      </c>
      <c r="L4623" s="107">
        <f>Hilfstabelle!G4623/sinks!$G$3</f>
        <v>0.17728541784714064</v>
      </c>
    </row>
    <row r="4624" spans="1:12" x14ac:dyDescent="0.25">
      <c r="A4624" s="89">
        <v>41101.583333333336</v>
      </c>
      <c r="B4624" s="4">
        <v>0.60744486099999995</v>
      </c>
      <c r="C4624" s="8">
        <v>0.58333333333333337</v>
      </c>
      <c r="D4624" s="8">
        <v>0</v>
      </c>
      <c r="E4624" s="8">
        <v>6.6666666666666666E-2</v>
      </c>
      <c r="F4624" s="8">
        <v>0.58333333333333337</v>
      </c>
      <c r="G4624" s="8">
        <v>0</v>
      </c>
      <c r="H4624" s="8">
        <v>6.6666666666666666E-2</v>
      </c>
      <c r="I4624" s="4" t="e">
        <f>#REF!/1.7</f>
        <v>#REF!</v>
      </c>
      <c r="J4624" s="4">
        <f>Hilfstabelle!C4624/3</f>
        <v>0.48610749999999997</v>
      </c>
      <c r="K4624" s="96">
        <f>Hilfstabelle!F4624/11</f>
        <v>1</v>
      </c>
      <c r="L4624" s="107">
        <f>Hilfstabelle!G4624/sinks!$G$3</f>
        <v>0.83952961608058863</v>
      </c>
    </row>
    <row r="4625" spans="1:12" x14ac:dyDescent="0.25">
      <c r="A4625" s="89">
        <v>41101.625</v>
      </c>
      <c r="B4625" s="4">
        <v>0.60927556449999998</v>
      </c>
      <c r="C4625" s="8">
        <v>0.625</v>
      </c>
      <c r="D4625" s="8">
        <v>0</v>
      </c>
      <c r="E4625" s="8">
        <v>6.25E-2</v>
      </c>
      <c r="F4625" s="8">
        <v>0.625</v>
      </c>
      <c r="G4625" s="8">
        <v>0</v>
      </c>
      <c r="H4625" s="8">
        <v>6.25E-2</v>
      </c>
      <c r="I4625" s="4" t="e">
        <f>#REF!/1.7</f>
        <v>#REF!</v>
      </c>
      <c r="J4625" s="4">
        <f>Hilfstabelle!C4625/3</f>
        <v>0.48243325000000009</v>
      </c>
      <c r="K4625" s="96">
        <f>Hilfstabelle!F4625/11</f>
        <v>1</v>
      </c>
      <c r="L4625" s="107">
        <f>Hilfstabelle!G4625/sinks!$G$3</f>
        <v>0.84525178205614548</v>
      </c>
    </row>
    <row r="4626" spans="1:12" x14ac:dyDescent="0.25">
      <c r="A4626" s="89">
        <v>41101.666666666664</v>
      </c>
      <c r="B4626" s="4">
        <v>0.58878912039999998</v>
      </c>
      <c r="C4626" s="8">
        <v>0.66666666666666663</v>
      </c>
      <c r="D4626" s="8">
        <v>0</v>
      </c>
      <c r="E4626" s="8">
        <v>5.8823529411764705E-2</v>
      </c>
      <c r="F4626" s="8">
        <v>0.66666666666666663</v>
      </c>
      <c r="G4626" s="8">
        <v>0</v>
      </c>
      <c r="H4626" s="8">
        <v>5.8823529411764705E-2</v>
      </c>
      <c r="I4626" s="4" t="e">
        <f>#REF!/1.7</f>
        <v>#REF!</v>
      </c>
      <c r="J4626" s="4">
        <f>Hilfstabelle!C4626/3</f>
        <v>0.47837950000000001</v>
      </c>
      <c r="K4626" s="96">
        <f>Hilfstabelle!F4626/11</f>
        <v>1</v>
      </c>
      <c r="L4626" s="107">
        <f>Hilfstabelle!G4626/sinks!$G$3</f>
        <v>0.84960062819756865</v>
      </c>
    </row>
    <row r="4627" spans="1:12" x14ac:dyDescent="0.25">
      <c r="A4627" s="89">
        <v>41101.708333333336</v>
      </c>
      <c r="B4627" s="4">
        <v>0.5703077325</v>
      </c>
      <c r="C4627" s="8">
        <v>0.70833333333333337</v>
      </c>
      <c r="D4627" s="8">
        <v>0</v>
      </c>
      <c r="E4627" s="8">
        <v>5.5555555555555552E-2</v>
      </c>
      <c r="F4627" s="8">
        <v>0.70833333333333337</v>
      </c>
      <c r="G4627" s="8">
        <v>0</v>
      </c>
      <c r="H4627" s="8">
        <v>5.5555555555555552E-2</v>
      </c>
      <c r="I4627" s="4" t="e">
        <f>#REF!/1.7</f>
        <v>#REF!</v>
      </c>
      <c r="J4627" s="4">
        <f>Hilfstabelle!C4627/3</f>
        <v>0.47380825000000004</v>
      </c>
      <c r="K4627" s="96">
        <f>Hilfstabelle!F4627/11</f>
        <v>0.16666666666666666</v>
      </c>
      <c r="L4627" s="107">
        <f>Hilfstabelle!G4627/sinks!$G$3</f>
        <v>0.29243851913600438</v>
      </c>
    </row>
    <row r="4628" spans="1:12" x14ac:dyDescent="0.25">
      <c r="A4628" s="89">
        <v>41101.75</v>
      </c>
      <c r="B4628" s="4">
        <v>0.56725656000000002</v>
      </c>
      <c r="C4628" s="8">
        <v>0.75</v>
      </c>
      <c r="D4628" s="8">
        <v>0</v>
      </c>
      <c r="E4628" s="8">
        <v>5.2631578947368418E-2</v>
      </c>
      <c r="F4628" s="8">
        <v>0.75</v>
      </c>
      <c r="G4628" s="8">
        <v>0</v>
      </c>
      <c r="H4628" s="8">
        <v>5.2631578947368418E-2</v>
      </c>
      <c r="I4628" s="4" t="e">
        <f>#REF!/1.7</f>
        <v>#REF!</v>
      </c>
      <c r="J4628" s="4">
        <f>Hilfstabelle!C4628/3</f>
        <v>0.46677025</v>
      </c>
      <c r="K4628" s="96">
        <f>Hilfstabelle!F4628/11</f>
        <v>0</v>
      </c>
      <c r="L4628" s="107">
        <f>Hilfstabelle!G4628/sinks!$G$3</f>
        <v>0.17864602175688415</v>
      </c>
    </row>
    <row r="4629" spans="1:12" x14ac:dyDescent="0.25">
      <c r="A4629" s="89">
        <v>41101.791666666664</v>
      </c>
      <c r="B4629" s="4">
        <v>0.56368232939999996</v>
      </c>
      <c r="C4629" s="8">
        <v>0.79166666666666663</v>
      </c>
      <c r="D4629" s="8">
        <v>0</v>
      </c>
      <c r="E4629" s="8">
        <v>0.05</v>
      </c>
      <c r="F4629" s="8">
        <v>0.79166666666666663</v>
      </c>
      <c r="G4629" s="8">
        <v>0</v>
      </c>
      <c r="H4629" s="8">
        <v>0.05</v>
      </c>
      <c r="I4629" s="4" t="e">
        <f>#REF!/1.7</f>
        <v>#REF!</v>
      </c>
      <c r="J4629" s="4">
        <f>Hilfstabelle!C4629/3</f>
        <v>0.45650075000000001</v>
      </c>
      <c r="K4629" s="96">
        <f>Hilfstabelle!F4629/11</f>
        <v>0</v>
      </c>
      <c r="L4629" s="107">
        <f>Hilfstabelle!G4629/sinks!$G$3</f>
        <v>0.17160139964475415</v>
      </c>
    </row>
    <row r="4630" spans="1:12" x14ac:dyDescent="0.25">
      <c r="A4630" s="89">
        <v>41101.833333333336</v>
      </c>
      <c r="B4630" s="4">
        <v>0.55147763930000004</v>
      </c>
      <c r="C4630" s="8">
        <v>0.83333333333333337</v>
      </c>
      <c r="D4630" s="8">
        <v>0</v>
      </c>
      <c r="E4630" s="8">
        <v>4.7619047619047616E-2</v>
      </c>
      <c r="F4630" s="8">
        <v>0.83333333333333337</v>
      </c>
      <c r="G4630" s="8">
        <v>0</v>
      </c>
      <c r="H4630" s="8">
        <v>4.7619047619047616E-2</v>
      </c>
      <c r="I4630" s="4" t="e">
        <f>#REF!/1.7</f>
        <v>#REF!</v>
      </c>
      <c r="J4630" s="4">
        <f>Hilfstabelle!C4630/3</f>
        <v>0.45073925000000004</v>
      </c>
      <c r="K4630" s="96">
        <f>Hilfstabelle!F4630/11</f>
        <v>0</v>
      </c>
      <c r="L4630" s="107">
        <f>Hilfstabelle!G4630/sinks!$G$3</f>
        <v>0.15971201033998608</v>
      </c>
    </row>
    <row r="4631" spans="1:12" x14ac:dyDescent="0.25">
      <c r="A4631" s="89">
        <v>41101.875</v>
      </c>
      <c r="B4631" s="4">
        <v>0.50849969490000002</v>
      </c>
      <c r="C4631" s="8">
        <v>0.875</v>
      </c>
      <c r="D4631" s="8">
        <v>0</v>
      </c>
      <c r="E4631" s="8">
        <v>4.5454545454545456E-2</v>
      </c>
      <c r="F4631" s="8">
        <v>0.875</v>
      </c>
      <c r="G4631" s="8">
        <v>0</v>
      </c>
      <c r="H4631" s="8">
        <v>4.5454545454545456E-2</v>
      </c>
      <c r="I4631" s="4" t="e">
        <f>#REF!/1.7</f>
        <v>#REF!</v>
      </c>
      <c r="J4631" s="4">
        <f>Hilfstabelle!C4631/3</f>
        <v>0.44820349999999998</v>
      </c>
      <c r="K4631" s="96">
        <f>Hilfstabelle!F4631/11</f>
        <v>0</v>
      </c>
      <c r="L4631" s="107">
        <f>Hilfstabelle!G4631/sinks!$G$3</f>
        <v>0.1446309240132963</v>
      </c>
    </row>
    <row r="4632" spans="1:12" x14ac:dyDescent="0.25">
      <c r="A4632" s="89">
        <v>41101.916666666664</v>
      </c>
      <c r="B4632" s="4">
        <v>0.47894690960000003</v>
      </c>
      <c r="C4632" s="8">
        <v>0.91666666666666663</v>
      </c>
      <c r="D4632" s="8">
        <v>0</v>
      </c>
      <c r="E4632" s="8">
        <v>4.3478260869565216E-2</v>
      </c>
      <c r="F4632" s="8">
        <v>0.91666666666666663</v>
      </c>
      <c r="G4632" s="8">
        <v>0</v>
      </c>
      <c r="H4632" s="8">
        <v>4.3478260869565216E-2</v>
      </c>
      <c r="I4632" s="4" t="e">
        <f>#REF!/1.7</f>
        <v>#REF!</v>
      </c>
      <c r="J4632" s="4">
        <f>Hilfstabelle!C4632/3</f>
        <v>0.44741575000000006</v>
      </c>
      <c r="K4632" s="96">
        <f>Hilfstabelle!F4632/11</f>
        <v>0</v>
      </c>
      <c r="L4632" s="107">
        <f>Hilfstabelle!G4632/sinks!$G$3</f>
        <v>0.13552632214996588</v>
      </c>
    </row>
    <row r="4633" spans="1:12" x14ac:dyDescent="0.25">
      <c r="A4633" s="89">
        <v>41101.958333333336</v>
      </c>
      <c r="B4633" s="4">
        <v>0.45026588789999999</v>
      </c>
      <c r="C4633" s="8">
        <v>0.95833333333333337</v>
      </c>
      <c r="D4633" s="8">
        <v>0</v>
      </c>
      <c r="E4633" s="8">
        <v>4.1666666666666664E-2</v>
      </c>
      <c r="F4633" s="8">
        <v>0.95833333333333337</v>
      </c>
      <c r="G4633" s="8">
        <v>0</v>
      </c>
      <c r="H4633" s="8">
        <v>4.1666666666666664E-2</v>
      </c>
      <c r="I4633" s="4" t="e">
        <f>#REF!/1.7</f>
        <v>#REF!</v>
      </c>
      <c r="J4633" s="4">
        <f>Hilfstabelle!C4633/3</f>
        <v>0.44609900000000002</v>
      </c>
      <c r="K4633" s="96">
        <f>Hilfstabelle!F4633/11</f>
        <v>0</v>
      </c>
      <c r="L4633" s="107">
        <f>Hilfstabelle!G4633/sinks!$G$3</f>
        <v>0.127782324196379</v>
      </c>
    </row>
    <row r="4634" spans="1:12" x14ac:dyDescent="0.25">
      <c r="A4634" s="89">
        <v>41102</v>
      </c>
      <c r="B4634" s="4">
        <v>0.43814837420000002</v>
      </c>
      <c r="C4634" s="8">
        <v>0</v>
      </c>
      <c r="D4634" s="8">
        <v>0</v>
      </c>
      <c r="E4634" s="8">
        <v>1</v>
      </c>
      <c r="F4634" s="8">
        <v>0</v>
      </c>
      <c r="G4634" s="8">
        <v>0</v>
      </c>
      <c r="H4634" s="8">
        <v>1</v>
      </c>
      <c r="I4634" s="4" t="e">
        <f>#REF!/1.7</f>
        <v>#REF!</v>
      </c>
      <c r="J4634" s="4">
        <f>Hilfstabelle!C4634/3</f>
        <v>0.44420150000000008</v>
      </c>
      <c r="K4634" s="96">
        <f>Hilfstabelle!F4634/11</f>
        <v>0</v>
      </c>
      <c r="L4634" s="107">
        <f>Hilfstabelle!G4634/sinks!$G$3</f>
        <v>0.12590036738664032</v>
      </c>
    </row>
    <row r="4635" spans="1:12" x14ac:dyDescent="0.25">
      <c r="A4635" s="89">
        <v>41102.041666666664</v>
      </c>
      <c r="B4635" s="4">
        <v>0.42306686430000001</v>
      </c>
      <c r="C4635" s="8">
        <v>4.1666666666666664E-2</v>
      </c>
      <c r="D4635" s="8">
        <v>0</v>
      </c>
      <c r="E4635" s="8">
        <v>0.5</v>
      </c>
      <c r="F4635" s="8">
        <v>4.1666666666666664E-2</v>
      </c>
      <c r="G4635" s="8">
        <v>0</v>
      </c>
      <c r="H4635" s="8">
        <v>0.5</v>
      </c>
      <c r="I4635" s="4" t="e">
        <f>#REF!/1.7</f>
        <v>#REF!</v>
      </c>
      <c r="J4635" s="4">
        <f>Hilfstabelle!C4635/3</f>
        <v>0.44309175000000006</v>
      </c>
      <c r="K4635" s="96">
        <f>Hilfstabelle!F4635/11</f>
        <v>0</v>
      </c>
      <c r="L4635" s="107">
        <f>Hilfstabelle!G4635/sinks!$G$3</f>
        <v>0.1217804078842394</v>
      </c>
    </row>
    <row r="4636" spans="1:12" x14ac:dyDescent="0.25">
      <c r="A4636" s="89">
        <v>41102.083333333336</v>
      </c>
      <c r="B4636" s="4">
        <v>0.42402580420000002</v>
      </c>
      <c r="C4636" s="8">
        <v>8.3333333333333329E-2</v>
      </c>
      <c r="D4636" s="8">
        <v>0</v>
      </c>
      <c r="E4636" s="8">
        <v>0.33333333333333331</v>
      </c>
      <c r="F4636" s="8">
        <v>8.3333333333333329E-2</v>
      </c>
      <c r="G4636" s="8">
        <v>0</v>
      </c>
      <c r="H4636" s="8">
        <v>0.33333333333333331</v>
      </c>
      <c r="I4636" s="4" t="e">
        <f>#REF!/1.7</f>
        <v>#REF!</v>
      </c>
      <c r="J4636" s="4">
        <f>Hilfstabelle!C4636/3</f>
        <v>0.44252825000000001</v>
      </c>
      <c r="K4636" s="96">
        <f>Hilfstabelle!F4636/11</f>
        <v>0</v>
      </c>
      <c r="L4636" s="107">
        <f>Hilfstabelle!G4636/sinks!$G$3</f>
        <v>0.12000017846962167</v>
      </c>
    </row>
    <row r="4637" spans="1:12" x14ac:dyDescent="0.25">
      <c r="A4637" s="89">
        <v>41102.125</v>
      </c>
      <c r="B4637" s="4">
        <v>0.42228227699999998</v>
      </c>
      <c r="C4637" s="8">
        <v>0.125</v>
      </c>
      <c r="D4637" s="8">
        <v>0</v>
      </c>
      <c r="E4637" s="8">
        <v>0.25</v>
      </c>
      <c r="F4637" s="8">
        <v>0.125</v>
      </c>
      <c r="G4637" s="8">
        <v>0</v>
      </c>
      <c r="H4637" s="8">
        <v>0.25</v>
      </c>
      <c r="I4637" s="4" t="e">
        <f>#REF!/1.7</f>
        <v>#REF!</v>
      </c>
      <c r="J4637" s="4">
        <f>Hilfstabelle!C4637/3</f>
        <v>0.44245925000000003</v>
      </c>
      <c r="K4637" s="96">
        <f>Hilfstabelle!F4637/11</f>
        <v>0</v>
      </c>
      <c r="L4637" s="107">
        <f>Hilfstabelle!G4637/sinks!$G$3</f>
        <v>0.11802921018915211</v>
      </c>
    </row>
    <row r="4638" spans="1:12" x14ac:dyDescent="0.25">
      <c r="A4638" s="89">
        <v>41102.166666666664</v>
      </c>
      <c r="B4638" s="4">
        <v>0.45078894600000002</v>
      </c>
      <c r="C4638" s="8">
        <v>0.16666666666666666</v>
      </c>
      <c r="D4638" s="8">
        <v>0</v>
      </c>
      <c r="E4638" s="8">
        <v>0.2</v>
      </c>
      <c r="F4638" s="8">
        <v>0.16666666666666666</v>
      </c>
      <c r="G4638" s="8">
        <v>0</v>
      </c>
      <c r="H4638" s="8">
        <v>0.2</v>
      </c>
      <c r="I4638" s="4" t="e">
        <f>#REF!/1.7</f>
        <v>#REF!</v>
      </c>
      <c r="J4638" s="4">
        <f>Hilfstabelle!C4638/3</f>
        <v>0.4443165</v>
      </c>
      <c r="K4638" s="96">
        <f>Hilfstabelle!F4638/11</f>
        <v>0</v>
      </c>
      <c r="L4638" s="107">
        <f>Hilfstabelle!G4638/sinks!$G$3</f>
        <v>0.11570219602575904</v>
      </c>
    </row>
    <row r="4639" spans="1:12" x14ac:dyDescent="0.25">
      <c r="A4639" s="89">
        <v>41102.208333333336</v>
      </c>
      <c r="B4639" s="4">
        <v>0.49428994859999997</v>
      </c>
      <c r="C4639" s="8">
        <v>0.20833333333333334</v>
      </c>
      <c r="D4639" s="8">
        <v>0</v>
      </c>
      <c r="E4639" s="8">
        <v>0.16666666666666666</v>
      </c>
      <c r="F4639" s="8">
        <v>0.20833333333333334</v>
      </c>
      <c r="G4639" s="8">
        <v>0</v>
      </c>
      <c r="H4639" s="8">
        <v>0.16666666666666666</v>
      </c>
      <c r="I4639" s="4" t="e">
        <f>#REF!/1.7</f>
        <v>#REF!</v>
      </c>
      <c r="J4639" s="4">
        <f>Hilfstabelle!C4639/3</f>
        <v>0.45052650000000005</v>
      </c>
      <c r="K4639" s="96">
        <f>Hilfstabelle!F4639/11</f>
        <v>0</v>
      </c>
      <c r="L4639" s="107">
        <f>Hilfstabelle!G4639/sinks!$G$3</f>
        <v>0.11418900102333401</v>
      </c>
    </row>
    <row r="4640" spans="1:12" x14ac:dyDescent="0.25">
      <c r="A4640" s="89">
        <v>41102.25</v>
      </c>
      <c r="B4640" s="4">
        <v>0.52863743350000003</v>
      </c>
      <c r="C4640" s="8">
        <v>0.25</v>
      </c>
      <c r="D4640" s="8">
        <v>0</v>
      </c>
      <c r="E4640" s="8">
        <v>0.14285714285714285</v>
      </c>
      <c r="F4640" s="8">
        <v>0.25</v>
      </c>
      <c r="G4640" s="8">
        <v>0</v>
      </c>
      <c r="H4640" s="8">
        <v>0.14285714285714285</v>
      </c>
      <c r="I4640" s="4" t="e">
        <f>#REF!/1.7</f>
        <v>#REF!</v>
      </c>
      <c r="J4640" s="4">
        <f>Hilfstabelle!C4640/3</f>
        <v>0.45803025000000003</v>
      </c>
      <c r="K4640" s="96">
        <f>Hilfstabelle!F4640/11</f>
        <v>0</v>
      </c>
      <c r="L4640" s="107">
        <f>Hilfstabelle!G4640/sinks!$G$3</f>
        <v>0.13177512445487868</v>
      </c>
    </row>
    <row r="4641" spans="1:12" x14ac:dyDescent="0.25">
      <c r="A4641" s="89">
        <v>41102.291666666664</v>
      </c>
      <c r="B4641" s="4">
        <v>0.5601080987</v>
      </c>
      <c r="C4641" s="8">
        <v>0.29166666666666669</v>
      </c>
      <c r="D4641" s="8">
        <v>0</v>
      </c>
      <c r="E4641" s="8">
        <v>0.125</v>
      </c>
      <c r="F4641" s="8">
        <v>0.29166666666666669</v>
      </c>
      <c r="G4641" s="8">
        <v>0</v>
      </c>
      <c r="H4641" s="8">
        <v>0.125</v>
      </c>
      <c r="I4641" s="4" t="e">
        <f>#REF!/1.7</f>
        <v>#REF!</v>
      </c>
      <c r="J4641" s="4">
        <f>Hilfstabelle!C4641/3</f>
        <v>0.46254400000000001</v>
      </c>
      <c r="K4641" s="96">
        <f>Hilfstabelle!F4641/11</f>
        <v>0</v>
      </c>
      <c r="L4641" s="107">
        <f>Hilfstabelle!G4641/sinks!$G$3</f>
        <v>0.13790420001091952</v>
      </c>
    </row>
    <row r="4642" spans="1:12" x14ac:dyDescent="0.25">
      <c r="A4642" s="89">
        <v>41102.333333333336</v>
      </c>
      <c r="B4642" s="4">
        <v>0.58913782579999996</v>
      </c>
      <c r="C4642" s="8">
        <v>0.33333333333333331</v>
      </c>
      <c r="D4642" s="8">
        <v>0</v>
      </c>
      <c r="E4642" s="8">
        <v>0.1111111111111111</v>
      </c>
      <c r="F4642" s="8">
        <v>0.33333333333333331</v>
      </c>
      <c r="G4642" s="8">
        <v>0</v>
      </c>
      <c r="H4642" s="8">
        <v>0.1111111111111111</v>
      </c>
      <c r="I4642" s="4" t="e">
        <f>#REF!/1.7</f>
        <v>#REF!</v>
      </c>
      <c r="J4642" s="4">
        <f>Hilfstabelle!C4642/3</f>
        <v>0.46368824999999997</v>
      </c>
      <c r="K4642" s="96">
        <f>Hilfstabelle!F4642/11</f>
        <v>0</v>
      </c>
      <c r="L4642" s="107">
        <f>Hilfstabelle!G4642/sinks!$G$3</f>
        <v>0.15846584974975372</v>
      </c>
    </row>
    <row r="4643" spans="1:12" x14ac:dyDescent="0.25">
      <c r="A4643" s="89">
        <v>41102.375</v>
      </c>
      <c r="B4643" s="4">
        <v>0.60247580860000005</v>
      </c>
      <c r="C4643" s="8">
        <v>0.375</v>
      </c>
      <c r="D4643" s="8">
        <v>0</v>
      </c>
      <c r="E4643" s="8">
        <v>0.1</v>
      </c>
      <c r="F4643" s="8">
        <v>0.375</v>
      </c>
      <c r="G4643" s="8">
        <v>0</v>
      </c>
      <c r="H4643" s="8">
        <v>0.1</v>
      </c>
      <c r="I4643" s="4" t="e">
        <f>#REF!/1.7</f>
        <v>#REF!</v>
      </c>
      <c r="J4643" s="4">
        <f>Hilfstabelle!C4643/3</f>
        <v>0.46328575</v>
      </c>
      <c r="K4643" s="96">
        <f>Hilfstabelle!F4643/11</f>
        <v>0</v>
      </c>
      <c r="L4643" s="107">
        <f>Hilfstabelle!G4643/sinks!$G$3</f>
        <v>0.17804837331054821</v>
      </c>
    </row>
    <row r="4644" spans="1:12" x14ac:dyDescent="0.25">
      <c r="A4644" s="89">
        <v>41102.416666666664</v>
      </c>
      <c r="B4644" s="4">
        <v>0.58103042449999998</v>
      </c>
      <c r="C4644" s="8">
        <v>0.41666666666666669</v>
      </c>
      <c r="D4644" s="8">
        <v>0</v>
      </c>
      <c r="E4644" s="8">
        <v>9.0909090909090912E-2</v>
      </c>
      <c r="F4644" s="8">
        <v>0.41666666666666669</v>
      </c>
      <c r="G4644" s="8">
        <v>0</v>
      </c>
      <c r="H4644" s="8">
        <v>9.0909090909090912E-2</v>
      </c>
      <c r="I4644" s="4" t="e">
        <f>#REF!/1.7</f>
        <v>#REF!</v>
      </c>
      <c r="J4644" s="4">
        <f>Hilfstabelle!C4644/3</f>
        <v>0.46336625000000004</v>
      </c>
      <c r="K4644" s="96">
        <f>Hilfstabelle!F4644/11</f>
        <v>0</v>
      </c>
      <c r="L4644" s="107">
        <f>Hilfstabelle!G4644/sinks!$G$3</f>
        <v>0.18204117356904781</v>
      </c>
    </row>
    <row r="4645" spans="1:12" x14ac:dyDescent="0.25">
      <c r="A4645" s="89">
        <v>41102.458333333336</v>
      </c>
      <c r="B4645" s="4">
        <v>0.56193880220000003</v>
      </c>
      <c r="C4645" s="8">
        <v>0.45833333333333331</v>
      </c>
      <c r="D4645" s="8">
        <v>0</v>
      </c>
      <c r="E4645" s="8">
        <v>8.3333333333333329E-2</v>
      </c>
      <c r="F4645" s="8">
        <v>0.45833333333333331</v>
      </c>
      <c r="G4645" s="8">
        <v>0</v>
      </c>
      <c r="H4645" s="8">
        <v>8.3333333333333329E-2</v>
      </c>
      <c r="I4645" s="4" t="e">
        <f>#REF!/1.7</f>
        <v>#REF!</v>
      </c>
      <c r="J4645" s="4">
        <f>Hilfstabelle!C4645/3</f>
        <v>0.46355025</v>
      </c>
      <c r="K4645" s="96">
        <f>Hilfstabelle!F4645/11</f>
        <v>0</v>
      </c>
      <c r="L4645" s="107">
        <f>Hilfstabelle!G4645/sinks!$G$3</f>
        <v>0.18555076870072265</v>
      </c>
    </row>
    <row r="4646" spans="1:12" x14ac:dyDescent="0.25">
      <c r="A4646" s="89">
        <v>41102.5</v>
      </c>
      <c r="B4646" s="4">
        <v>0.54650858690000004</v>
      </c>
      <c r="C4646" s="8">
        <v>0.5</v>
      </c>
      <c r="D4646" s="8">
        <v>0</v>
      </c>
      <c r="E4646" s="8">
        <v>7.6923076923076927E-2</v>
      </c>
      <c r="F4646" s="8">
        <v>0.5</v>
      </c>
      <c r="G4646" s="8">
        <v>0</v>
      </c>
      <c r="H4646" s="8">
        <v>7.6923076923076927E-2</v>
      </c>
      <c r="I4646" s="4" t="e">
        <f>#REF!/1.7</f>
        <v>#REF!</v>
      </c>
      <c r="J4646" s="4">
        <f>Hilfstabelle!C4646/3</f>
        <v>0.46483825000000006</v>
      </c>
      <c r="K4646" s="96">
        <f>Hilfstabelle!F4646/11</f>
        <v>0</v>
      </c>
      <c r="L4646" s="107">
        <f>Hilfstabelle!G4646/sinks!$G$3</f>
        <v>0.18860259055435297</v>
      </c>
    </row>
    <row r="4647" spans="1:12" x14ac:dyDescent="0.25">
      <c r="A4647" s="89">
        <v>41102.541666666664</v>
      </c>
      <c r="B4647" s="4">
        <v>0.54276000349999998</v>
      </c>
      <c r="C4647" s="8">
        <v>0.54166666666666663</v>
      </c>
      <c r="D4647" s="8">
        <v>0</v>
      </c>
      <c r="E4647" s="8">
        <v>7.1428571428571425E-2</v>
      </c>
      <c r="F4647" s="8">
        <v>0.54166666666666663</v>
      </c>
      <c r="G4647" s="8">
        <v>0</v>
      </c>
      <c r="H4647" s="8">
        <v>7.1428571428571425E-2</v>
      </c>
      <c r="I4647" s="4" t="e">
        <f>#REF!/1.7</f>
        <v>#REF!</v>
      </c>
      <c r="J4647" s="4">
        <f>Hilfstabelle!C4647/3</f>
        <v>0.46758675</v>
      </c>
      <c r="K4647" s="96">
        <f>Hilfstabelle!F4647/11</f>
        <v>0</v>
      </c>
      <c r="L4647" s="107">
        <f>Hilfstabelle!G4647/sinks!$G$3</f>
        <v>0.17728541784714064</v>
      </c>
    </row>
    <row r="4648" spans="1:12" x14ac:dyDescent="0.25">
      <c r="A4648" s="89">
        <v>41102.583333333336</v>
      </c>
      <c r="B4648" s="4">
        <v>0.54136518180000004</v>
      </c>
      <c r="C4648" s="8">
        <v>0.58333333333333337</v>
      </c>
      <c r="D4648" s="8">
        <v>0</v>
      </c>
      <c r="E4648" s="8">
        <v>6.6666666666666666E-2</v>
      </c>
      <c r="F4648" s="8">
        <v>0.58333333333333337</v>
      </c>
      <c r="G4648" s="8">
        <v>0</v>
      </c>
      <c r="H4648" s="8">
        <v>6.6666666666666666E-2</v>
      </c>
      <c r="I4648" s="4" t="e">
        <f>#REF!/1.7</f>
        <v>#REF!</v>
      </c>
      <c r="J4648" s="4">
        <f>Hilfstabelle!C4648/3</f>
        <v>0.47073775000000001</v>
      </c>
      <c r="K4648" s="96">
        <f>Hilfstabelle!F4648/11</f>
        <v>0</v>
      </c>
      <c r="L4648" s="107">
        <f>Hilfstabelle!G4648/sinks!$G$3</f>
        <v>0.16684564392284693</v>
      </c>
    </row>
    <row r="4649" spans="1:12" x14ac:dyDescent="0.25">
      <c r="A4649" s="89">
        <v>41102.625</v>
      </c>
      <c r="B4649" s="4">
        <v>0.55095458109999995</v>
      </c>
      <c r="C4649" s="8">
        <v>0.625</v>
      </c>
      <c r="D4649" s="8">
        <v>0</v>
      </c>
      <c r="E4649" s="8">
        <v>6.25E-2</v>
      </c>
      <c r="F4649" s="8">
        <v>0.625</v>
      </c>
      <c r="G4649" s="8">
        <v>0</v>
      </c>
      <c r="H4649" s="8">
        <v>6.25E-2</v>
      </c>
      <c r="I4649" s="4" t="e">
        <f>#REF!/1.7</f>
        <v>#REF!</v>
      </c>
      <c r="J4649" s="4">
        <f>Hilfstabelle!C4649/3</f>
        <v>0.47111149999999996</v>
      </c>
      <c r="K4649" s="96">
        <f>Hilfstabelle!F4649/11</f>
        <v>0</v>
      </c>
      <c r="L4649" s="107">
        <f>Hilfstabelle!G4649/sinks!$G$3</f>
        <v>0.17256780989840378</v>
      </c>
    </row>
    <row r="4650" spans="1:12" x14ac:dyDescent="0.25">
      <c r="A4650" s="89">
        <v>41102.666666666664</v>
      </c>
      <c r="B4650" s="4">
        <v>0.5628105658</v>
      </c>
      <c r="C4650" s="8">
        <v>0.66666666666666663</v>
      </c>
      <c r="D4650" s="8">
        <v>0</v>
      </c>
      <c r="E4650" s="8">
        <v>5.8823529411764705E-2</v>
      </c>
      <c r="F4650" s="8">
        <v>0.66666666666666663</v>
      </c>
      <c r="G4650" s="8">
        <v>0</v>
      </c>
      <c r="H4650" s="8">
        <v>5.8823529411764705E-2</v>
      </c>
      <c r="I4650" s="4" t="e">
        <f>#REF!/1.7</f>
        <v>#REF!</v>
      </c>
      <c r="J4650" s="4">
        <f>Hilfstabelle!C4650/3</f>
        <v>0.4669370000000001</v>
      </c>
      <c r="K4650" s="96">
        <f>Hilfstabelle!F4650/11</f>
        <v>0</v>
      </c>
      <c r="L4650" s="107">
        <f>Hilfstabelle!G4650/sinks!$G$3</f>
        <v>0.17691665603982687</v>
      </c>
    </row>
    <row r="4651" spans="1:12" x14ac:dyDescent="0.25">
      <c r="A4651" s="89">
        <v>41102.708333333336</v>
      </c>
      <c r="B4651" s="4">
        <v>0.56054398049999998</v>
      </c>
      <c r="C4651" s="8">
        <v>0.70833333333333337</v>
      </c>
      <c r="D4651" s="8">
        <v>0</v>
      </c>
      <c r="E4651" s="8">
        <v>5.5555555555555552E-2</v>
      </c>
      <c r="F4651" s="8">
        <v>0.70833333333333337</v>
      </c>
      <c r="G4651" s="8">
        <v>0</v>
      </c>
      <c r="H4651" s="8">
        <v>5.5555555555555552E-2</v>
      </c>
      <c r="I4651" s="4" t="e">
        <f>#REF!/1.7</f>
        <v>#REF!</v>
      </c>
      <c r="J4651" s="4">
        <f>Hilfstabelle!C4651/3</f>
        <v>0.46031300000000003</v>
      </c>
      <c r="K4651" s="96">
        <f>Hilfstabelle!F4651/11</f>
        <v>0</v>
      </c>
      <c r="L4651" s="107">
        <f>Hilfstabelle!G4651/sinks!$G$3</f>
        <v>0.18032452377638078</v>
      </c>
    </row>
    <row r="4652" spans="1:12" x14ac:dyDescent="0.25">
      <c r="A4652" s="89">
        <v>41102.75</v>
      </c>
      <c r="B4652" s="4">
        <v>0.56036962779999999</v>
      </c>
      <c r="C4652" s="8">
        <v>0.75</v>
      </c>
      <c r="D4652" s="8">
        <v>0</v>
      </c>
      <c r="E4652" s="8">
        <v>5.2631578947368418E-2</v>
      </c>
      <c r="F4652" s="8">
        <v>0.75</v>
      </c>
      <c r="G4652" s="8">
        <v>0</v>
      </c>
      <c r="H4652" s="8">
        <v>5.2631578947368418E-2</v>
      </c>
      <c r="I4652" s="4" t="e">
        <f>#REF!/1.7</f>
        <v>#REF!</v>
      </c>
      <c r="J4652" s="4">
        <f>Hilfstabelle!C4652/3</f>
        <v>0.45463199999999998</v>
      </c>
      <c r="K4652" s="96">
        <f>Hilfstabelle!F4652/11</f>
        <v>0</v>
      </c>
      <c r="L4652" s="107">
        <f>Hilfstabelle!G4652/sinks!$G$3</f>
        <v>0.17864602175688415</v>
      </c>
    </row>
    <row r="4653" spans="1:12" x14ac:dyDescent="0.25">
      <c r="A4653" s="89">
        <v>41102.791666666664</v>
      </c>
      <c r="B4653" s="4">
        <v>0.56621044369999995</v>
      </c>
      <c r="C4653" s="8">
        <v>0.79166666666666663</v>
      </c>
      <c r="D4653" s="8">
        <v>0</v>
      </c>
      <c r="E4653" s="8">
        <v>0.05</v>
      </c>
      <c r="F4653" s="8">
        <v>0.79166666666666663</v>
      </c>
      <c r="G4653" s="8">
        <v>0</v>
      </c>
      <c r="H4653" s="8">
        <v>0.05</v>
      </c>
      <c r="I4653" s="4" t="e">
        <f>#REF!/1.7</f>
        <v>#REF!</v>
      </c>
      <c r="J4653" s="4">
        <f>Hilfstabelle!C4653/3</f>
        <v>0.44846225000000001</v>
      </c>
      <c r="K4653" s="96">
        <f>Hilfstabelle!F4653/11</f>
        <v>0</v>
      </c>
      <c r="L4653" s="107">
        <f>Hilfstabelle!G4653/sinks!$G$3</f>
        <v>0.17160139964475415</v>
      </c>
    </row>
    <row r="4654" spans="1:12" x14ac:dyDescent="0.25">
      <c r="A4654" s="89">
        <v>41102.833333333336</v>
      </c>
      <c r="B4654" s="4">
        <v>0.56141574409999995</v>
      </c>
      <c r="C4654" s="8">
        <v>0.83333333333333337</v>
      </c>
      <c r="D4654" s="8">
        <v>0</v>
      </c>
      <c r="E4654" s="8">
        <v>4.7619047619047616E-2</v>
      </c>
      <c r="F4654" s="8">
        <v>0.83333333333333337</v>
      </c>
      <c r="G4654" s="8">
        <v>0</v>
      </c>
      <c r="H4654" s="8">
        <v>4.7619047619047616E-2</v>
      </c>
      <c r="I4654" s="4" t="e">
        <f>#REF!/1.7</f>
        <v>#REF!</v>
      </c>
      <c r="J4654" s="4">
        <f>Hilfstabelle!C4654/3</f>
        <v>0.44373000000000001</v>
      </c>
      <c r="K4654" s="96">
        <f>Hilfstabelle!F4654/11</f>
        <v>0</v>
      </c>
      <c r="L4654" s="107">
        <f>Hilfstabelle!G4654/sinks!$G$3</f>
        <v>0.15971201033998608</v>
      </c>
    </row>
    <row r="4655" spans="1:12" x14ac:dyDescent="0.25">
      <c r="A4655" s="89">
        <v>41102.875</v>
      </c>
      <c r="B4655" s="4">
        <v>0.52907331530000001</v>
      </c>
      <c r="C4655" s="8">
        <v>0.875</v>
      </c>
      <c r="D4655" s="8">
        <v>0</v>
      </c>
      <c r="E4655" s="8">
        <v>4.5454545454545456E-2</v>
      </c>
      <c r="F4655" s="8">
        <v>0.875</v>
      </c>
      <c r="G4655" s="8">
        <v>0</v>
      </c>
      <c r="H4655" s="8">
        <v>4.5454545454545456E-2</v>
      </c>
      <c r="I4655" s="4" t="e">
        <f>#REF!/1.7</f>
        <v>#REF!</v>
      </c>
      <c r="J4655" s="4">
        <f>Hilfstabelle!C4655/3</f>
        <v>0.44093550000000009</v>
      </c>
      <c r="K4655" s="96">
        <f>Hilfstabelle!F4655/11</f>
        <v>0</v>
      </c>
      <c r="L4655" s="107">
        <f>Hilfstabelle!G4655/sinks!$G$3</f>
        <v>0.1446309240132963</v>
      </c>
    </row>
    <row r="4656" spans="1:12" x14ac:dyDescent="0.25">
      <c r="A4656" s="89">
        <v>41102.916666666664</v>
      </c>
      <c r="B4656" s="4">
        <v>0.49254642139999999</v>
      </c>
      <c r="C4656" s="8">
        <v>0.91666666666666663</v>
      </c>
      <c r="D4656" s="8">
        <v>0</v>
      </c>
      <c r="E4656" s="8">
        <v>4.3478260869565216E-2</v>
      </c>
      <c r="F4656" s="8">
        <v>0.91666666666666663</v>
      </c>
      <c r="G4656" s="8">
        <v>0</v>
      </c>
      <c r="H4656" s="8">
        <v>4.3478260869565216E-2</v>
      </c>
      <c r="I4656" s="4" t="e">
        <f>#REF!/1.7</f>
        <v>#REF!</v>
      </c>
      <c r="J4656" s="4">
        <f>Hilfstabelle!C4656/3</f>
        <v>0.43843425000000003</v>
      </c>
      <c r="K4656" s="96">
        <f>Hilfstabelle!F4656/11</f>
        <v>0</v>
      </c>
      <c r="L4656" s="107">
        <f>Hilfstabelle!G4656/sinks!$G$3</f>
        <v>0.13552632214996588</v>
      </c>
    </row>
    <row r="4657" spans="1:12" x14ac:dyDescent="0.25">
      <c r="A4657" s="89">
        <v>41102.958333333336</v>
      </c>
      <c r="B4657" s="4">
        <v>0.47205997729999999</v>
      </c>
      <c r="C4657" s="8">
        <v>0.95833333333333337</v>
      </c>
      <c r="D4657" s="8">
        <v>0</v>
      </c>
      <c r="E4657" s="8">
        <v>4.1666666666666664E-2</v>
      </c>
      <c r="F4657" s="8">
        <v>0.95833333333333337</v>
      </c>
      <c r="G4657" s="8">
        <v>0</v>
      </c>
      <c r="H4657" s="8">
        <v>4.1666666666666664E-2</v>
      </c>
      <c r="I4657" s="4" t="e">
        <f>#REF!/1.7</f>
        <v>#REF!</v>
      </c>
      <c r="J4657" s="4">
        <f>Hilfstabelle!C4657/3</f>
        <v>0.43543850000000006</v>
      </c>
      <c r="K4657" s="96">
        <f>Hilfstabelle!F4657/11</f>
        <v>0</v>
      </c>
      <c r="L4657" s="107">
        <f>Hilfstabelle!G4657/sinks!$G$3</f>
        <v>0.127782324196379</v>
      </c>
    </row>
    <row r="4658" spans="1:12" x14ac:dyDescent="0.25">
      <c r="A4658" s="89">
        <v>41103</v>
      </c>
      <c r="B4658" s="4">
        <v>0.4655217505</v>
      </c>
      <c r="C4658" s="8">
        <v>0</v>
      </c>
      <c r="D4658" s="8">
        <v>0</v>
      </c>
      <c r="E4658" s="8">
        <v>1</v>
      </c>
      <c r="F4658" s="8">
        <v>0</v>
      </c>
      <c r="G4658" s="8">
        <v>0</v>
      </c>
      <c r="H4658" s="8">
        <v>1</v>
      </c>
      <c r="I4658" s="4" t="e">
        <f>#REF!/1.7</f>
        <v>#REF!</v>
      </c>
      <c r="J4658" s="4">
        <f>Hilfstabelle!C4658/3</f>
        <v>0.43237949999999997</v>
      </c>
      <c r="K4658" s="96">
        <f>Hilfstabelle!F4658/11</f>
        <v>0</v>
      </c>
      <c r="L4658" s="107">
        <f>Hilfstabelle!G4658/sinks!$G$3</f>
        <v>0.12590036738664032</v>
      </c>
    </row>
    <row r="4659" spans="1:12" x14ac:dyDescent="0.25">
      <c r="A4659" s="89">
        <v>41103.041666666664</v>
      </c>
      <c r="B4659" s="4">
        <v>0.45427600029999998</v>
      </c>
      <c r="C4659" s="8">
        <v>4.1666666666666664E-2</v>
      </c>
      <c r="D4659" s="8">
        <v>0</v>
      </c>
      <c r="E4659" s="8">
        <v>0.5</v>
      </c>
      <c r="F4659" s="8">
        <v>4.1666666666666664E-2</v>
      </c>
      <c r="G4659" s="8">
        <v>0</v>
      </c>
      <c r="H4659" s="8">
        <v>0.5</v>
      </c>
      <c r="I4659" s="4" t="e">
        <f>#REF!/1.7</f>
        <v>#REF!</v>
      </c>
      <c r="J4659" s="4">
        <f>Hilfstabelle!C4659/3</f>
        <v>0.43206324999999995</v>
      </c>
      <c r="K4659" s="96">
        <f>Hilfstabelle!F4659/11</f>
        <v>0</v>
      </c>
      <c r="L4659" s="107">
        <f>Hilfstabelle!G4659/sinks!$G$3</f>
        <v>0.1217804078842394</v>
      </c>
    </row>
    <row r="4660" spans="1:12" x14ac:dyDescent="0.25">
      <c r="A4660" s="89">
        <v>41103.083333333336</v>
      </c>
      <c r="B4660" s="4">
        <v>0.47868538049999998</v>
      </c>
      <c r="C4660" s="8">
        <v>8.3333333333333329E-2</v>
      </c>
      <c r="D4660" s="8">
        <v>0</v>
      </c>
      <c r="E4660" s="8">
        <v>0.33333333333333331</v>
      </c>
      <c r="F4660" s="8">
        <v>8.3333333333333329E-2</v>
      </c>
      <c r="G4660" s="8">
        <v>0</v>
      </c>
      <c r="H4660" s="8">
        <v>0.33333333333333331</v>
      </c>
      <c r="I4660" s="4" t="e">
        <f>#REF!/1.7</f>
        <v>#REF!</v>
      </c>
      <c r="J4660" s="4">
        <f>Hilfstabelle!C4660/3</f>
        <v>0.43276475000000003</v>
      </c>
      <c r="K4660" s="96">
        <f>Hilfstabelle!F4660/11</f>
        <v>0</v>
      </c>
      <c r="L4660" s="107">
        <f>Hilfstabelle!G4660/sinks!$G$3</f>
        <v>0.12000017846962167</v>
      </c>
    </row>
    <row r="4661" spans="1:12" x14ac:dyDescent="0.25">
      <c r="A4661" s="89">
        <v>41103.125</v>
      </c>
      <c r="B4661" s="4">
        <v>0.54816493769999997</v>
      </c>
      <c r="C4661" s="8">
        <v>0.125</v>
      </c>
      <c r="D4661" s="8">
        <v>0</v>
      </c>
      <c r="E4661" s="8">
        <v>0.25</v>
      </c>
      <c r="F4661" s="8">
        <v>0.125</v>
      </c>
      <c r="G4661" s="8">
        <v>0</v>
      </c>
      <c r="H4661" s="8">
        <v>0.25</v>
      </c>
      <c r="I4661" s="4" t="e">
        <f>#REF!/1.7</f>
        <v>#REF!</v>
      </c>
      <c r="J4661" s="4">
        <f>Hilfstabelle!C4661/3</f>
        <v>0.43494974999999997</v>
      </c>
      <c r="K4661" s="96">
        <f>Hilfstabelle!F4661/11</f>
        <v>0</v>
      </c>
      <c r="L4661" s="107">
        <f>Hilfstabelle!G4661/sinks!$G$3</f>
        <v>0.11802921018915211</v>
      </c>
    </row>
    <row r="4662" spans="1:12" x14ac:dyDescent="0.25">
      <c r="A4662" s="89">
        <v>41103.166666666664</v>
      </c>
      <c r="B4662" s="4">
        <v>0.65626362130000004</v>
      </c>
      <c r="C4662" s="8">
        <v>0.16666666666666666</v>
      </c>
      <c r="D4662" s="8">
        <v>0</v>
      </c>
      <c r="E4662" s="8">
        <v>0.2</v>
      </c>
      <c r="F4662" s="8">
        <v>0.16666666666666666</v>
      </c>
      <c r="G4662" s="8">
        <v>0</v>
      </c>
      <c r="H4662" s="8">
        <v>0.2</v>
      </c>
      <c r="I4662" s="4" t="e">
        <f>#REF!/1.7</f>
        <v>#REF!</v>
      </c>
      <c r="J4662" s="4">
        <f>Hilfstabelle!C4662/3</f>
        <v>0.43942900000000001</v>
      </c>
      <c r="K4662" s="96">
        <f>Hilfstabelle!F4662/11</f>
        <v>0</v>
      </c>
      <c r="L4662" s="107">
        <f>Hilfstabelle!G4662/sinks!$G$3</f>
        <v>0.11570219602575904</v>
      </c>
    </row>
    <row r="4663" spans="1:12" x14ac:dyDescent="0.25">
      <c r="A4663" s="89">
        <v>41103.208333333336</v>
      </c>
      <c r="B4663" s="4">
        <v>0.73324034520000003</v>
      </c>
      <c r="C4663" s="8">
        <v>0.20833333333333334</v>
      </c>
      <c r="D4663" s="8">
        <v>0</v>
      </c>
      <c r="E4663" s="8">
        <v>0.16666666666666666</v>
      </c>
      <c r="F4663" s="8">
        <v>0.20833333333333334</v>
      </c>
      <c r="G4663" s="8">
        <v>0</v>
      </c>
      <c r="H4663" s="8">
        <v>0.16666666666666666</v>
      </c>
      <c r="I4663" s="4" t="e">
        <f>#REF!/1.7</f>
        <v>#REF!</v>
      </c>
      <c r="J4663" s="4">
        <f>Hilfstabelle!C4663/3</f>
        <v>0.44262600000000002</v>
      </c>
      <c r="K4663" s="96">
        <f>Hilfstabelle!F4663/11</f>
        <v>0</v>
      </c>
      <c r="L4663" s="107">
        <f>Hilfstabelle!G4663/sinks!$G$3</f>
        <v>0.11418900102333401</v>
      </c>
    </row>
    <row r="4664" spans="1:12" x14ac:dyDescent="0.25">
      <c r="A4664" s="89">
        <v>41103.25</v>
      </c>
      <c r="B4664" s="4">
        <v>0.76200854330000001</v>
      </c>
      <c r="C4664" s="8">
        <v>0.25</v>
      </c>
      <c r="D4664" s="8">
        <v>0</v>
      </c>
      <c r="E4664" s="8">
        <v>0.14285714285714285</v>
      </c>
      <c r="F4664" s="8">
        <v>0.25</v>
      </c>
      <c r="G4664" s="8">
        <v>0</v>
      </c>
      <c r="H4664" s="8">
        <v>0.14285714285714285</v>
      </c>
      <c r="I4664" s="4" t="e">
        <f>#REF!/1.7</f>
        <v>#REF!</v>
      </c>
      <c r="J4664" s="4">
        <f>Hilfstabelle!C4664/3</f>
        <v>0.44734100000000004</v>
      </c>
      <c r="K4664" s="96">
        <f>Hilfstabelle!F4664/11</f>
        <v>0</v>
      </c>
      <c r="L4664" s="107">
        <f>Hilfstabelle!G4664/sinks!$G$3</f>
        <v>0.13177512445487868</v>
      </c>
    </row>
    <row r="4665" spans="1:12" x14ac:dyDescent="0.25">
      <c r="A4665" s="89">
        <v>41103.291666666664</v>
      </c>
      <c r="B4665" s="4">
        <v>0.78528463079999999</v>
      </c>
      <c r="C4665" s="8">
        <v>0.29166666666666669</v>
      </c>
      <c r="D4665" s="8">
        <v>0</v>
      </c>
      <c r="E4665" s="8">
        <v>0.125</v>
      </c>
      <c r="F4665" s="8">
        <v>0.29166666666666669</v>
      </c>
      <c r="G4665" s="8">
        <v>0</v>
      </c>
      <c r="H4665" s="8">
        <v>0.125</v>
      </c>
      <c r="I4665" s="4" t="e">
        <f>#REF!/1.7</f>
        <v>#REF!</v>
      </c>
      <c r="J4665" s="4">
        <f>Hilfstabelle!C4665/3</f>
        <v>0.45394775000000004</v>
      </c>
      <c r="K4665" s="96">
        <f>Hilfstabelle!F4665/11</f>
        <v>0</v>
      </c>
      <c r="L4665" s="107">
        <f>Hilfstabelle!G4665/sinks!$G$3</f>
        <v>0.13790420001091952</v>
      </c>
    </row>
    <row r="4666" spans="1:12" x14ac:dyDescent="0.25">
      <c r="A4666" s="89">
        <v>41103.333333333336</v>
      </c>
      <c r="B4666" s="4">
        <v>0.80411472409999996</v>
      </c>
      <c r="C4666" s="8">
        <v>0.33333333333333331</v>
      </c>
      <c r="D4666" s="8">
        <v>0</v>
      </c>
      <c r="E4666" s="8">
        <v>0.1111111111111111</v>
      </c>
      <c r="F4666" s="8">
        <v>0.33333333333333331</v>
      </c>
      <c r="G4666" s="8">
        <v>0</v>
      </c>
      <c r="H4666" s="8">
        <v>0.1111111111111111</v>
      </c>
      <c r="I4666" s="4" t="e">
        <f>#REF!/1.7</f>
        <v>#REF!</v>
      </c>
      <c r="J4666" s="4">
        <f>Hilfstabelle!C4666/3</f>
        <v>0.45975525</v>
      </c>
      <c r="K4666" s="96">
        <f>Hilfstabelle!F4666/11</f>
        <v>0</v>
      </c>
      <c r="L4666" s="107">
        <f>Hilfstabelle!G4666/sinks!$G$3</f>
        <v>0.15846584974975372</v>
      </c>
    </row>
    <row r="4667" spans="1:12" x14ac:dyDescent="0.25">
      <c r="A4667" s="89">
        <v>41103.375</v>
      </c>
      <c r="B4667" s="4">
        <v>0.81710400139999995</v>
      </c>
      <c r="C4667" s="8">
        <v>0.375</v>
      </c>
      <c r="D4667" s="8">
        <v>0</v>
      </c>
      <c r="E4667" s="8">
        <v>0.1</v>
      </c>
      <c r="F4667" s="8">
        <v>0.375</v>
      </c>
      <c r="G4667" s="8">
        <v>0</v>
      </c>
      <c r="H4667" s="8">
        <v>0.1</v>
      </c>
      <c r="I4667" s="4" t="e">
        <f>#REF!/1.7</f>
        <v>#REF!</v>
      </c>
      <c r="J4667" s="4">
        <f>Hilfstabelle!C4667/3</f>
        <v>0.46344674999999996</v>
      </c>
      <c r="K4667" s="96">
        <f>Hilfstabelle!F4667/11</f>
        <v>0</v>
      </c>
      <c r="L4667" s="107">
        <f>Hilfstabelle!G4667/sinks!$G$3</f>
        <v>0.17804837331054821</v>
      </c>
    </row>
    <row r="4668" spans="1:12" x14ac:dyDescent="0.25">
      <c r="A4668" s="89">
        <v>41103.416666666664</v>
      </c>
      <c r="B4668" s="4">
        <v>0.79304332659999999</v>
      </c>
      <c r="C4668" s="8">
        <v>0.41666666666666669</v>
      </c>
      <c r="D4668" s="8">
        <v>0</v>
      </c>
      <c r="E4668" s="8">
        <v>9.0909090909090912E-2</v>
      </c>
      <c r="F4668" s="8">
        <v>0.41666666666666669</v>
      </c>
      <c r="G4668" s="8">
        <v>0</v>
      </c>
      <c r="H4668" s="8">
        <v>9.0909090909090912E-2</v>
      </c>
      <c r="I4668" s="4" t="e">
        <f>#REF!/1.7</f>
        <v>#REF!</v>
      </c>
      <c r="J4668" s="4">
        <f>Hilfstabelle!C4668/3</f>
        <v>0.46514875</v>
      </c>
      <c r="K4668" s="96">
        <f>Hilfstabelle!F4668/11</f>
        <v>0</v>
      </c>
      <c r="L4668" s="107">
        <f>Hilfstabelle!G4668/sinks!$G$3</f>
        <v>0.18204117356904781</v>
      </c>
    </row>
    <row r="4669" spans="1:12" x14ac:dyDescent="0.25">
      <c r="A4669" s="89">
        <v>41103.458333333336</v>
      </c>
      <c r="B4669" s="4">
        <v>0.79208438670000003</v>
      </c>
      <c r="C4669" s="8">
        <v>0.45833333333333331</v>
      </c>
      <c r="D4669" s="8">
        <v>0</v>
      </c>
      <c r="E4669" s="8">
        <v>8.3333333333333329E-2</v>
      </c>
      <c r="F4669" s="8">
        <v>0.45833333333333331</v>
      </c>
      <c r="G4669" s="8">
        <v>0</v>
      </c>
      <c r="H4669" s="8">
        <v>8.3333333333333329E-2</v>
      </c>
      <c r="I4669" s="4" t="e">
        <f>#REF!/1.7</f>
        <v>#REF!</v>
      </c>
      <c r="J4669" s="4">
        <f>Hilfstabelle!C4669/3</f>
        <v>0.4671555</v>
      </c>
      <c r="K4669" s="96">
        <f>Hilfstabelle!F4669/11</f>
        <v>0</v>
      </c>
      <c r="L4669" s="107">
        <f>Hilfstabelle!G4669/sinks!$G$3</f>
        <v>0.18555076870072265</v>
      </c>
    </row>
    <row r="4670" spans="1:12" x14ac:dyDescent="0.25">
      <c r="A4670" s="89">
        <v>41103.5</v>
      </c>
      <c r="B4670" s="4">
        <v>0.78066428379999997</v>
      </c>
      <c r="C4670" s="8">
        <v>0.5</v>
      </c>
      <c r="D4670" s="8">
        <v>0</v>
      </c>
      <c r="E4670" s="8">
        <v>7.6923076923076927E-2</v>
      </c>
      <c r="F4670" s="8">
        <v>0.5</v>
      </c>
      <c r="G4670" s="8">
        <v>0</v>
      </c>
      <c r="H4670" s="8">
        <v>7.6923076923076927E-2</v>
      </c>
      <c r="I4670" s="4" t="e">
        <f>#REF!/1.7</f>
        <v>#REF!</v>
      </c>
      <c r="J4670" s="4">
        <f>Hilfstabelle!C4670/3</f>
        <v>0.46903574999999997</v>
      </c>
      <c r="K4670" s="96">
        <f>Hilfstabelle!F4670/11</f>
        <v>0</v>
      </c>
      <c r="L4670" s="107">
        <f>Hilfstabelle!G4670/sinks!$G$3</f>
        <v>0.18860259055435297</v>
      </c>
    </row>
    <row r="4671" spans="1:12" x14ac:dyDescent="0.25">
      <c r="A4671" s="89">
        <v>41103.541666666664</v>
      </c>
      <c r="B4671" s="4">
        <v>0.7749978206</v>
      </c>
      <c r="C4671" s="8">
        <v>0.54166666666666663</v>
      </c>
      <c r="D4671" s="8">
        <v>0</v>
      </c>
      <c r="E4671" s="8">
        <v>7.1428571428571425E-2</v>
      </c>
      <c r="F4671" s="8">
        <v>0.54166666666666663</v>
      </c>
      <c r="G4671" s="8">
        <v>0</v>
      </c>
      <c r="H4671" s="8">
        <v>7.1428571428571425E-2</v>
      </c>
      <c r="I4671" s="4" t="e">
        <f>#REF!/1.7</f>
        <v>#REF!</v>
      </c>
      <c r="J4671" s="4">
        <f>Hilfstabelle!C4671/3</f>
        <v>0.46904150000000006</v>
      </c>
      <c r="K4671" s="96">
        <f>Hilfstabelle!F4671/11</f>
        <v>0</v>
      </c>
      <c r="L4671" s="107">
        <f>Hilfstabelle!G4671/sinks!$G$3</f>
        <v>0.17728541784714064</v>
      </c>
    </row>
    <row r="4672" spans="1:12" x14ac:dyDescent="0.25">
      <c r="A4672" s="89">
        <v>41103.583333333336</v>
      </c>
      <c r="B4672" s="4">
        <v>0.75825995989999995</v>
      </c>
      <c r="C4672" s="8">
        <v>0.58333333333333337</v>
      </c>
      <c r="D4672" s="8">
        <v>0</v>
      </c>
      <c r="E4672" s="8">
        <v>6.6666666666666666E-2</v>
      </c>
      <c r="F4672" s="8">
        <v>0.58333333333333337</v>
      </c>
      <c r="G4672" s="8">
        <v>0</v>
      </c>
      <c r="H4672" s="8">
        <v>6.6666666666666666E-2</v>
      </c>
      <c r="I4672" s="4" t="e">
        <f>#REF!/1.7</f>
        <v>#REF!</v>
      </c>
      <c r="J4672" s="4">
        <f>Hilfstabelle!C4672/3</f>
        <v>0.46769025000000003</v>
      </c>
      <c r="K4672" s="96">
        <f>Hilfstabelle!F4672/11</f>
        <v>1</v>
      </c>
      <c r="L4672" s="107">
        <f>Hilfstabelle!G4672/sinks!$G$3</f>
        <v>0.83952961608058863</v>
      </c>
    </row>
    <row r="4673" spans="1:12" x14ac:dyDescent="0.25">
      <c r="A4673" s="89">
        <v>41103.625</v>
      </c>
      <c r="B4673" s="4">
        <v>0.75468572919999999</v>
      </c>
      <c r="C4673" s="8">
        <v>0.625</v>
      </c>
      <c r="D4673" s="8">
        <v>0</v>
      </c>
      <c r="E4673" s="8">
        <v>6.25E-2</v>
      </c>
      <c r="F4673" s="8">
        <v>0.625</v>
      </c>
      <c r="G4673" s="8">
        <v>0</v>
      </c>
      <c r="H4673" s="8">
        <v>6.25E-2</v>
      </c>
      <c r="I4673" s="4" t="e">
        <f>#REF!/1.7</f>
        <v>#REF!</v>
      </c>
      <c r="J4673" s="4">
        <f>Hilfstabelle!C4673/3</f>
        <v>0.46567775</v>
      </c>
      <c r="K4673" s="96">
        <f>Hilfstabelle!F4673/11</f>
        <v>1</v>
      </c>
      <c r="L4673" s="107">
        <f>Hilfstabelle!G4673/sinks!$G$3</f>
        <v>0.84525178205614548</v>
      </c>
    </row>
    <row r="4674" spans="1:12" x14ac:dyDescent="0.25">
      <c r="A4674" s="89">
        <v>41103.666666666664</v>
      </c>
      <c r="B4674" s="4">
        <v>0.73498387239999996</v>
      </c>
      <c r="C4674" s="8">
        <v>0.66666666666666663</v>
      </c>
      <c r="D4674" s="8">
        <v>0</v>
      </c>
      <c r="E4674" s="8">
        <v>5.8823529411764705E-2</v>
      </c>
      <c r="F4674" s="8">
        <v>0.66666666666666663</v>
      </c>
      <c r="G4674" s="8">
        <v>0</v>
      </c>
      <c r="H4674" s="8">
        <v>5.8823529411764705E-2</v>
      </c>
      <c r="I4674" s="4" t="e">
        <f>#REF!/1.7</f>
        <v>#REF!</v>
      </c>
      <c r="J4674" s="4">
        <f>Hilfstabelle!C4674/3</f>
        <v>0.46385500000000007</v>
      </c>
      <c r="K4674" s="96">
        <f>Hilfstabelle!F4674/11</f>
        <v>0</v>
      </c>
      <c r="L4674" s="107">
        <f>Hilfstabelle!G4674/sinks!$G$3</f>
        <v>0.17691665603982687</v>
      </c>
    </row>
    <row r="4675" spans="1:12" x14ac:dyDescent="0.25">
      <c r="A4675" s="89">
        <v>41103.708333333336</v>
      </c>
      <c r="B4675" s="4">
        <v>0.6981954494</v>
      </c>
      <c r="C4675" s="8">
        <v>0.70833333333333337</v>
      </c>
      <c r="D4675" s="8">
        <v>0</v>
      </c>
      <c r="E4675" s="8">
        <v>5.5555555555555552E-2</v>
      </c>
      <c r="F4675" s="8">
        <v>0.70833333333333337</v>
      </c>
      <c r="G4675" s="8">
        <v>0</v>
      </c>
      <c r="H4675" s="8">
        <v>5.5555555555555552E-2</v>
      </c>
      <c r="I4675" s="4" t="e">
        <f>#REF!/1.7</f>
        <v>#REF!</v>
      </c>
      <c r="J4675" s="4">
        <f>Hilfstabelle!C4675/3</f>
        <v>0.46351575</v>
      </c>
      <c r="K4675" s="96">
        <f>Hilfstabelle!F4675/11</f>
        <v>0</v>
      </c>
      <c r="L4675" s="107">
        <f>Hilfstabelle!G4675/sinks!$G$3</f>
        <v>0.18032452377638078</v>
      </c>
    </row>
    <row r="4676" spans="1:12" x14ac:dyDescent="0.25">
      <c r="A4676" s="89">
        <v>41103.75</v>
      </c>
      <c r="B4676" s="4">
        <v>0.67613983089999996</v>
      </c>
      <c r="C4676" s="8">
        <v>0.75</v>
      </c>
      <c r="D4676" s="8">
        <v>0</v>
      </c>
      <c r="E4676" s="8">
        <v>5.2631578947368418E-2</v>
      </c>
      <c r="F4676" s="8">
        <v>0.75</v>
      </c>
      <c r="G4676" s="8">
        <v>0</v>
      </c>
      <c r="H4676" s="8">
        <v>5.2631578947368418E-2</v>
      </c>
      <c r="I4676" s="4" t="e">
        <f>#REF!/1.7</f>
        <v>#REF!</v>
      </c>
      <c r="J4676" s="4">
        <f>Hilfstabelle!C4676/3</f>
        <v>0.45997949999999999</v>
      </c>
      <c r="K4676" s="96">
        <f>Hilfstabelle!F4676/11</f>
        <v>0</v>
      </c>
      <c r="L4676" s="107">
        <f>Hilfstabelle!G4676/sinks!$G$3</f>
        <v>0.17864602175688415</v>
      </c>
    </row>
    <row r="4677" spans="1:12" x14ac:dyDescent="0.25">
      <c r="A4677" s="89">
        <v>41103.791666666664</v>
      </c>
      <c r="B4677" s="4">
        <v>0.64737163279999999</v>
      </c>
      <c r="C4677" s="8">
        <v>0.79166666666666663</v>
      </c>
      <c r="D4677" s="8">
        <v>0</v>
      </c>
      <c r="E4677" s="8">
        <v>0.05</v>
      </c>
      <c r="F4677" s="8">
        <v>0.79166666666666663</v>
      </c>
      <c r="G4677" s="8">
        <v>0</v>
      </c>
      <c r="H4677" s="8">
        <v>0.05</v>
      </c>
      <c r="I4677" s="4" t="e">
        <f>#REF!/1.7</f>
        <v>#REF!</v>
      </c>
      <c r="J4677" s="4">
        <f>Hilfstabelle!C4677/3</f>
        <v>0.45034250000000003</v>
      </c>
      <c r="K4677" s="96">
        <f>Hilfstabelle!F4677/11</f>
        <v>0</v>
      </c>
      <c r="L4677" s="107">
        <f>Hilfstabelle!G4677/sinks!$G$3</f>
        <v>0.17160139964475415</v>
      </c>
    </row>
    <row r="4678" spans="1:12" x14ac:dyDescent="0.25">
      <c r="A4678" s="89">
        <v>41103.833333333336</v>
      </c>
      <c r="B4678" s="4">
        <v>0.61328567690000002</v>
      </c>
      <c r="C4678" s="8">
        <v>0.83333333333333337</v>
      </c>
      <c r="D4678" s="8">
        <v>0</v>
      </c>
      <c r="E4678" s="8">
        <v>4.7619047619047616E-2</v>
      </c>
      <c r="F4678" s="8">
        <v>0.83333333333333337</v>
      </c>
      <c r="G4678" s="8">
        <v>0</v>
      </c>
      <c r="H4678" s="8">
        <v>4.7619047619047616E-2</v>
      </c>
      <c r="I4678" s="4" t="e">
        <f>#REF!/1.7</f>
        <v>#REF!</v>
      </c>
      <c r="J4678" s="4">
        <f>Hilfstabelle!C4678/3</f>
        <v>0.4473065</v>
      </c>
      <c r="K4678" s="96">
        <f>Hilfstabelle!F4678/11</f>
        <v>0</v>
      </c>
      <c r="L4678" s="107">
        <f>Hilfstabelle!G4678/sinks!$G$3</f>
        <v>0.15971201033998608</v>
      </c>
    </row>
    <row r="4679" spans="1:12" x14ac:dyDescent="0.25">
      <c r="A4679" s="89">
        <v>41103.875</v>
      </c>
      <c r="B4679" s="4">
        <v>0.56437974020000004</v>
      </c>
      <c r="C4679" s="8">
        <v>0.875</v>
      </c>
      <c r="D4679" s="8">
        <v>0</v>
      </c>
      <c r="E4679" s="8">
        <v>4.5454545454545456E-2</v>
      </c>
      <c r="F4679" s="8">
        <v>0.875</v>
      </c>
      <c r="G4679" s="8">
        <v>0</v>
      </c>
      <c r="H4679" s="8">
        <v>4.5454545454545456E-2</v>
      </c>
      <c r="I4679" s="4" t="e">
        <f>#REF!/1.7</f>
        <v>#REF!</v>
      </c>
      <c r="J4679" s="4">
        <f>Hilfstabelle!C4679/3</f>
        <v>0.44611050000000002</v>
      </c>
      <c r="K4679" s="96">
        <f>Hilfstabelle!F4679/11</f>
        <v>0</v>
      </c>
      <c r="L4679" s="107">
        <f>Hilfstabelle!G4679/sinks!$G$3</f>
        <v>0.1446309240132963</v>
      </c>
    </row>
    <row r="4680" spans="1:12" x14ac:dyDescent="0.25">
      <c r="A4680" s="89">
        <v>41103.916666666664</v>
      </c>
      <c r="B4680" s="4">
        <v>0.53779095109999997</v>
      </c>
      <c r="C4680" s="8">
        <v>0.91666666666666663</v>
      </c>
      <c r="D4680" s="8">
        <v>0</v>
      </c>
      <c r="E4680" s="8">
        <v>4.3478260869565216E-2</v>
      </c>
      <c r="F4680" s="8">
        <v>0.91666666666666663</v>
      </c>
      <c r="G4680" s="8">
        <v>0</v>
      </c>
      <c r="H4680" s="8">
        <v>4.3478260869565216E-2</v>
      </c>
      <c r="I4680" s="4" t="e">
        <f>#REF!/1.7</f>
        <v>#REF!</v>
      </c>
      <c r="J4680" s="4">
        <f>Hilfstabelle!C4680/3</f>
        <v>0.44608175</v>
      </c>
      <c r="K4680" s="96">
        <f>Hilfstabelle!F4680/11</f>
        <v>0</v>
      </c>
      <c r="L4680" s="107">
        <f>Hilfstabelle!G4680/sinks!$G$3</f>
        <v>0.13552632214996588</v>
      </c>
    </row>
    <row r="4681" spans="1:12" x14ac:dyDescent="0.25">
      <c r="A4681" s="89">
        <v>41103.958333333336</v>
      </c>
      <c r="B4681" s="4">
        <v>0.51303286550000005</v>
      </c>
      <c r="C4681" s="8">
        <v>0.95833333333333337</v>
      </c>
      <c r="D4681" s="8">
        <v>0</v>
      </c>
      <c r="E4681" s="8">
        <v>4.1666666666666664E-2</v>
      </c>
      <c r="F4681" s="8">
        <v>0.95833333333333337</v>
      </c>
      <c r="G4681" s="8">
        <v>0</v>
      </c>
      <c r="H4681" s="8">
        <v>4.1666666666666664E-2</v>
      </c>
      <c r="I4681" s="4" t="e">
        <f>#REF!/1.7</f>
        <v>#REF!</v>
      </c>
      <c r="J4681" s="4">
        <f>Hilfstabelle!C4681/3</f>
        <v>0.44536299999999995</v>
      </c>
      <c r="K4681" s="96">
        <f>Hilfstabelle!F4681/11</f>
        <v>0</v>
      </c>
      <c r="L4681" s="107">
        <f>Hilfstabelle!G4681/sinks!$G$3</f>
        <v>0.127782324196379</v>
      </c>
    </row>
    <row r="4682" spans="1:12" x14ac:dyDescent="0.25">
      <c r="A4682" s="89">
        <v>41104</v>
      </c>
      <c r="B4682" s="4">
        <v>0.50213582079999997</v>
      </c>
      <c r="C4682" s="8">
        <v>0</v>
      </c>
      <c r="D4682" s="8">
        <v>0</v>
      </c>
      <c r="E4682" s="8">
        <v>1</v>
      </c>
      <c r="F4682" s="8">
        <v>0</v>
      </c>
      <c r="G4682" s="8">
        <v>0</v>
      </c>
      <c r="H4682" s="8">
        <v>1</v>
      </c>
      <c r="I4682" s="4" t="e">
        <f>#REF!/1.7</f>
        <v>#REF!</v>
      </c>
      <c r="J4682" s="4">
        <f>Hilfstabelle!C4682/3</f>
        <v>0.44366675</v>
      </c>
      <c r="K4682" s="96">
        <f>Hilfstabelle!F4682/11</f>
        <v>0</v>
      </c>
      <c r="L4682" s="107">
        <f>Hilfstabelle!G4682/sinks!$G$3</f>
        <v>0.12743899423784558</v>
      </c>
    </row>
    <row r="4683" spans="1:12" x14ac:dyDescent="0.25">
      <c r="A4683" s="89">
        <v>41104.041666666664</v>
      </c>
      <c r="B4683" s="4">
        <v>0.49428994859999997</v>
      </c>
      <c r="C4683" s="8">
        <v>4.1666666666666664E-2</v>
      </c>
      <c r="D4683" s="8">
        <v>0</v>
      </c>
      <c r="E4683" s="8">
        <v>0.5</v>
      </c>
      <c r="F4683" s="8">
        <v>4.1666666666666664E-2</v>
      </c>
      <c r="G4683" s="8">
        <v>0</v>
      </c>
      <c r="H4683" s="8">
        <v>0.5</v>
      </c>
      <c r="I4683" s="4" t="e">
        <f>#REF!/1.7</f>
        <v>#REF!</v>
      </c>
      <c r="J4683" s="4">
        <f>Hilfstabelle!C4683/3</f>
        <v>0.44519049999999999</v>
      </c>
      <c r="K4683" s="96">
        <f>Hilfstabelle!F4683/11</f>
        <v>0</v>
      </c>
      <c r="L4683" s="107">
        <f>Hilfstabelle!G4683/sinks!$G$3</f>
        <v>0.12330631881105453</v>
      </c>
    </row>
    <row r="4684" spans="1:12" x14ac:dyDescent="0.25">
      <c r="A4684" s="89">
        <v>41104.083333333336</v>
      </c>
      <c r="B4684" s="4">
        <v>0.51216110189999997</v>
      </c>
      <c r="C4684" s="8">
        <v>8.3333333333333329E-2</v>
      </c>
      <c r="D4684" s="8">
        <v>0</v>
      </c>
      <c r="E4684" s="8">
        <v>0.33333333333333331</v>
      </c>
      <c r="F4684" s="8">
        <v>8.3333333333333329E-2</v>
      </c>
      <c r="G4684" s="8">
        <v>0</v>
      </c>
      <c r="H4684" s="8">
        <v>0.33333333333333331</v>
      </c>
      <c r="I4684" s="4" t="e">
        <f>#REF!/1.7</f>
        <v>#REF!</v>
      </c>
      <c r="J4684" s="4">
        <f>Hilfstabelle!C4684/3</f>
        <v>0.44578850000000009</v>
      </c>
      <c r="K4684" s="96">
        <f>Hilfstabelle!F4684/11</f>
        <v>0</v>
      </c>
      <c r="L4684" s="107">
        <f>Hilfstabelle!G4684/sinks!$G$3</f>
        <v>0.12019091733547363</v>
      </c>
    </row>
    <row r="4685" spans="1:12" x14ac:dyDescent="0.25">
      <c r="A4685" s="89">
        <v>41104.125</v>
      </c>
      <c r="B4685" s="4">
        <v>0.57754337020000002</v>
      </c>
      <c r="C4685" s="8">
        <v>0.125</v>
      </c>
      <c r="D4685" s="8">
        <v>0</v>
      </c>
      <c r="E4685" s="8">
        <v>0.25</v>
      </c>
      <c r="F4685" s="8">
        <v>0.125</v>
      </c>
      <c r="G4685" s="8">
        <v>0</v>
      </c>
      <c r="H4685" s="8">
        <v>0.25</v>
      </c>
      <c r="I4685" s="4" t="e">
        <f>#REF!/1.7</f>
        <v>#REF!</v>
      </c>
      <c r="J4685" s="4">
        <f>Hilfstabelle!C4685/3</f>
        <v>0.44620824999999997</v>
      </c>
      <c r="K4685" s="96">
        <f>Hilfstabelle!F4685/11</f>
        <v>0</v>
      </c>
      <c r="L4685" s="107">
        <f>Hilfstabelle!G4685/sinks!$G$3</f>
        <v>0.11754600506232736</v>
      </c>
    </row>
    <row r="4686" spans="1:12" x14ac:dyDescent="0.25">
      <c r="A4686" s="89">
        <v>41104.166666666664</v>
      </c>
      <c r="B4686" s="4">
        <v>0.68215499960000003</v>
      </c>
      <c r="C4686" s="8">
        <v>0.16666666666666666</v>
      </c>
      <c r="D4686" s="8">
        <v>0</v>
      </c>
      <c r="E4686" s="8">
        <v>0.2</v>
      </c>
      <c r="F4686" s="8">
        <v>0.16666666666666666</v>
      </c>
      <c r="G4686" s="8">
        <v>0</v>
      </c>
      <c r="H4686" s="8">
        <v>0.2</v>
      </c>
      <c r="I4686" s="4" t="e">
        <f>#REF!/1.7</f>
        <v>#REF!</v>
      </c>
      <c r="J4686" s="4">
        <f>Hilfstabelle!C4686/3</f>
        <v>0.45132575000000003</v>
      </c>
      <c r="K4686" s="96">
        <f>Hilfstabelle!F4686/11</f>
        <v>0</v>
      </c>
      <c r="L4686" s="107">
        <f>Hilfstabelle!G4686/sinks!$G$3</f>
        <v>0.11450689913308715</v>
      </c>
    </row>
    <row r="4687" spans="1:12" x14ac:dyDescent="0.25">
      <c r="A4687" s="89">
        <v>41104.208333333336</v>
      </c>
      <c r="B4687" s="4">
        <v>0.7570394909</v>
      </c>
      <c r="C4687" s="8">
        <v>0.20833333333333334</v>
      </c>
      <c r="D4687" s="8">
        <v>0</v>
      </c>
      <c r="E4687" s="8">
        <v>0.16666666666666666</v>
      </c>
      <c r="F4687" s="8">
        <v>0.20833333333333334</v>
      </c>
      <c r="G4687" s="8">
        <v>0</v>
      </c>
      <c r="H4687" s="8">
        <v>0.16666666666666666</v>
      </c>
      <c r="I4687" s="4" t="e">
        <f>#REF!/1.7</f>
        <v>#REF!</v>
      </c>
      <c r="J4687" s="4">
        <f>Hilfstabelle!C4687/3</f>
        <v>0.45529324999999998</v>
      </c>
      <c r="K4687" s="96">
        <f>Hilfstabelle!F4687/11</f>
        <v>0</v>
      </c>
      <c r="L4687" s="107">
        <f>Hilfstabelle!G4687/sinks!$G$3</f>
        <v>0.1113533498843358</v>
      </c>
    </row>
    <row r="4688" spans="1:12" x14ac:dyDescent="0.25">
      <c r="A4688" s="89">
        <v>41104.25</v>
      </c>
      <c r="B4688" s="4">
        <v>0.78728968700000002</v>
      </c>
      <c r="C4688" s="8">
        <v>0.25</v>
      </c>
      <c r="D4688" s="8">
        <v>0</v>
      </c>
      <c r="E4688" s="8">
        <v>0.14285714285714285</v>
      </c>
      <c r="F4688" s="8">
        <v>0.25</v>
      </c>
      <c r="G4688" s="8">
        <v>0</v>
      </c>
      <c r="H4688" s="8">
        <v>0.14285714285714285</v>
      </c>
      <c r="I4688" s="4" t="e">
        <f>#REF!/1.7</f>
        <v>#REF!</v>
      </c>
      <c r="J4688" s="4">
        <f>Hilfstabelle!C4688/3</f>
        <v>0.45782324999999996</v>
      </c>
      <c r="K4688" s="96">
        <f>Hilfstabelle!F4688/11</f>
        <v>0</v>
      </c>
      <c r="L4688" s="107">
        <f>Hilfstabelle!G4688/sinks!$G$3</f>
        <v>0.12620554957200331</v>
      </c>
    </row>
    <row r="4689" spans="1:12" x14ac:dyDescent="0.25">
      <c r="A4689" s="89">
        <v>41104.291666666664</v>
      </c>
      <c r="B4689" s="4">
        <v>0.80489931130000003</v>
      </c>
      <c r="C4689" s="8">
        <v>0.29166666666666669</v>
      </c>
      <c r="D4689" s="8">
        <v>0</v>
      </c>
      <c r="E4689" s="8">
        <v>0.125</v>
      </c>
      <c r="F4689" s="8">
        <v>0.29166666666666669</v>
      </c>
      <c r="G4689" s="8">
        <v>0</v>
      </c>
      <c r="H4689" s="8">
        <v>0.125</v>
      </c>
      <c r="I4689" s="4" t="e">
        <f>#REF!/1.7</f>
        <v>#REF!</v>
      </c>
      <c r="J4689" s="4">
        <f>Hilfstabelle!C4689/3</f>
        <v>0.46004275</v>
      </c>
      <c r="K4689" s="96">
        <f>Hilfstabelle!F4689/11</f>
        <v>0</v>
      </c>
      <c r="L4689" s="107">
        <f>Hilfstabelle!G4689/sinks!$G$3</f>
        <v>0.13429287748412369</v>
      </c>
    </row>
    <row r="4690" spans="1:12" x14ac:dyDescent="0.25">
      <c r="A4690" s="89">
        <v>41104.333333333336</v>
      </c>
      <c r="B4690" s="4">
        <v>0.826257519</v>
      </c>
      <c r="C4690" s="8">
        <v>0.33333333333333331</v>
      </c>
      <c r="D4690" s="8">
        <v>0</v>
      </c>
      <c r="E4690" s="8">
        <v>0.1111111111111111</v>
      </c>
      <c r="F4690" s="8">
        <v>0.33333333333333331</v>
      </c>
      <c r="G4690" s="8">
        <v>0</v>
      </c>
      <c r="H4690" s="8">
        <v>0.1111111111111111</v>
      </c>
      <c r="I4690" s="4" t="e">
        <f>#REF!/1.7</f>
        <v>#REF!</v>
      </c>
      <c r="J4690" s="4">
        <f>Hilfstabelle!C4690/3</f>
        <v>0.46294649999999998</v>
      </c>
      <c r="K4690" s="96">
        <f>Hilfstabelle!F4690/11</f>
        <v>0</v>
      </c>
      <c r="L4690" s="107">
        <f>Hilfstabelle!G4690/sinks!$G$3</f>
        <v>0.1643660386667723</v>
      </c>
    </row>
    <row r="4691" spans="1:12" x14ac:dyDescent="0.25">
      <c r="A4691" s="89">
        <v>41104.375</v>
      </c>
      <c r="B4691" s="4">
        <v>0.82730363529999995</v>
      </c>
      <c r="C4691" s="8">
        <v>0.375</v>
      </c>
      <c r="D4691" s="8">
        <v>0</v>
      </c>
      <c r="E4691" s="8">
        <v>0.1</v>
      </c>
      <c r="F4691" s="8">
        <v>0.375</v>
      </c>
      <c r="G4691" s="8">
        <v>0</v>
      </c>
      <c r="H4691" s="8">
        <v>0.1</v>
      </c>
      <c r="I4691" s="4" t="e">
        <f>#REF!/1.7</f>
        <v>#REF!</v>
      </c>
      <c r="J4691" s="4">
        <f>Hilfstabelle!C4691/3</f>
        <v>0.46500500000000006</v>
      </c>
      <c r="K4691" s="96">
        <f>Hilfstabelle!F4691/11</f>
        <v>0</v>
      </c>
      <c r="L4691" s="107">
        <f>Hilfstabelle!G4691/sinks!$G$3</f>
        <v>0.18137994550076125</v>
      </c>
    </row>
    <row r="4692" spans="1:12" x14ac:dyDescent="0.25">
      <c r="A4692" s="89">
        <v>41104.416666666664</v>
      </c>
      <c r="B4692" s="4">
        <v>0.80402754769999996</v>
      </c>
      <c r="C4692" s="8">
        <v>0.41666666666666669</v>
      </c>
      <c r="D4692" s="8">
        <v>0</v>
      </c>
      <c r="E4692" s="8">
        <v>9.0909090909090912E-2</v>
      </c>
      <c r="F4692" s="8">
        <v>0.41666666666666669</v>
      </c>
      <c r="G4692" s="8">
        <v>0</v>
      </c>
      <c r="H4692" s="8">
        <v>9.0909090909090912E-2</v>
      </c>
      <c r="I4692" s="4" t="e">
        <f>#REF!/1.7</f>
        <v>#REF!</v>
      </c>
      <c r="J4692" s="4">
        <f>Hilfstabelle!C4692/3</f>
        <v>0.46660925000000009</v>
      </c>
      <c r="K4692" s="96">
        <f>Hilfstabelle!F4692/11</f>
        <v>0</v>
      </c>
      <c r="L4692" s="107">
        <f>Hilfstabelle!G4692/sinks!$G$3</f>
        <v>0.17907836318614839</v>
      </c>
    </row>
    <row r="4693" spans="1:12" x14ac:dyDescent="0.25">
      <c r="A4693" s="89">
        <v>41104.458333333336</v>
      </c>
      <c r="B4693" s="4">
        <v>0.79426379570000005</v>
      </c>
      <c r="C4693" s="8">
        <v>0.45833333333333331</v>
      </c>
      <c r="D4693" s="8">
        <v>0</v>
      </c>
      <c r="E4693" s="8">
        <v>8.3333333333333329E-2</v>
      </c>
      <c r="F4693" s="8">
        <v>0.45833333333333331</v>
      </c>
      <c r="G4693" s="8">
        <v>0</v>
      </c>
      <c r="H4693" s="8">
        <v>8.3333333333333329E-2</v>
      </c>
      <c r="I4693" s="4" t="e">
        <f>#REF!/1.7</f>
        <v>#REF!</v>
      </c>
      <c r="J4693" s="4">
        <f>Hilfstabelle!C4693/3</f>
        <v>0.46907024999999997</v>
      </c>
      <c r="K4693" s="96">
        <f>Hilfstabelle!F4693/11</f>
        <v>0</v>
      </c>
      <c r="L4693" s="107">
        <f>Hilfstabelle!G4693/sinks!$G$3</f>
        <v>0.18270240163733439</v>
      </c>
    </row>
    <row r="4694" spans="1:12" x14ac:dyDescent="0.25">
      <c r="A4694" s="89">
        <v>41104.5</v>
      </c>
      <c r="B4694" s="4">
        <v>0.78048993109999998</v>
      </c>
      <c r="C4694" s="8">
        <v>0.5</v>
      </c>
      <c r="D4694" s="8">
        <v>0</v>
      </c>
      <c r="E4694" s="8">
        <v>7.6923076923076927E-2</v>
      </c>
      <c r="F4694" s="8">
        <v>0.5</v>
      </c>
      <c r="G4694" s="8">
        <v>0</v>
      </c>
      <c r="H4694" s="8">
        <v>7.6923076923076927E-2</v>
      </c>
      <c r="I4694" s="4" t="e">
        <f>#REF!/1.7</f>
        <v>#REF!</v>
      </c>
      <c r="J4694" s="4">
        <f>Hilfstabelle!C4694/3</f>
        <v>0.47206025000000001</v>
      </c>
      <c r="K4694" s="96">
        <f>Hilfstabelle!F4694/11</f>
        <v>0</v>
      </c>
      <c r="L4694" s="107">
        <f>Hilfstabelle!G4694/sinks!$G$3</f>
        <v>0.18387226668122603</v>
      </c>
    </row>
    <row r="4695" spans="1:12" x14ac:dyDescent="0.25">
      <c r="A4695" s="89">
        <v>41104.541666666664</v>
      </c>
      <c r="B4695" s="4">
        <v>0.77552087869999997</v>
      </c>
      <c r="C4695" s="8">
        <v>0.54166666666666663</v>
      </c>
      <c r="D4695" s="8">
        <v>0</v>
      </c>
      <c r="E4695" s="8">
        <v>7.1428571428571425E-2</v>
      </c>
      <c r="F4695" s="8">
        <v>0.54166666666666663</v>
      </c>
      <c r="G4695" s="8">
        <v>0</v>
      </c>
      <c r="H4695" s="8">
        <v>7.1428571428571425E-2</v>
      </c>
      <c r="I4695" s="4" t="e">
        <f>#REF!/1.7</f>
        <v>#REF!</v>
      </c>
      <c r="J4695" s="4">
        <f>Hilfstabelle!C4695/3</f>
        <v>0.47565400000000002</v>
      </c>
      <c r="K4695" s="96">
        <f>Hilfstabelle!F4695/11</f>
        <v>0</v>
      </c>
      <c r="L4695" s="107">
        <f>Hilfstabelle!G4695/sinks!$G$3</f>
        <v>0.17189386590572708</v>
      </c>
    </row>
    <row r="4696" spans="1:12" x14ac:dyDescent="0.25">
      <c r="A4696" s="89">
        <v>41104.583333333336</v>
      </c>
      <c r="B4696" s="4">
        <v>0.76375207040000004</v>
      </c>
      <c r="C4696" s="8">
        <v>0.58333333333333337</v>
      </c>
      <c r="D4696" s="8">
        <v>0</v>
      </c>
      <c r="E4696" s="8">
        <v>6.6666666666666666E-2</v>
      </c>
      <c r="F4696" s="8">
        <v>0.58333333333333337</v>
      </c>
      <c r="G4696" s="8">
        <v>0</v>
      </c>
      <c r="H4696" s="8">
        <v>6.6666666666666666E-2</v>
      </c>
      <c r="I4696" s="4" t="e">
        <f>#REF!/1.7</f>
        <v>#REF!</v>
      </c>
      <c r="J4696" s="4">
        <f>Hilfstabelle!C4696/3</f>
        <v>0.47810350000000001</v>
      </c>
      <c r="K4696" s="96">
        <f>Hilfstabelle!F4696/11</f>
        <v>0</v>
      </c>
      <c r="L4696" s="107">
        <f>Hilfstabelle!G4696/sinks!$G$3</f>
        <v>0.14831854208643294</v>
      </c>
    </row>
    <row r="4697" spans="1:12" x14ac:dyDescent="0.25">
      <c r="A4697" s="89">
        <v>41104.625</v>
      </c>
      <c r="B4697" s="4">
        <v>0.7545113765</v>
      </c>
      <c r="C4697" s="8">
        <v>0.625</v>
      </c>
      <c r="D4697" s="8">
        <v>0</v>
      </c>
      <c r="E4697" s="8">
        <v>6.25E-2</v>
      </c>
      <c r="F4697" s="8">
        <v>0.625</v>
      </c>
      <c r="G4697" s="8">
        <v>0</v>
      </c>
      <c r="H4697" s="8">
        <v>6.25E-2</v>
      </c>
      <c r="I4697" s="4" t="e">
        <f>#REF!/1.7</f>
        <v>#REF!</v>
      </c>
      <c r="J4697" s="4">
        <f>Hilfstabelle!C4697/3</f>
        <v>0.47663150000000004</v>
      </c>
      <c r="K4697" s="96">
        <f>Hilfstabelle!F4697/11</f>
        <v>0</v>
      </c>
      <c r="L4697" s="107">
        <f>Hilfstabelle!G4697/sinks!$G$3</f>
        <v>0.1404601008133349</v>
      </c>
    </row>
    <row r="4698" spans="1:12" x14ac:dyDescent="0.25">
      <c r="A4698" s="89">
        <v>41104.666666666664</v>
      </c>
      <c r="B4698" s="4">
        <v>0.73184552349999998</v>
      </c>
      <c r="C4698" s="8">
        <v>0.66666666666666663</v>
      </c>
      <c r="D4698" s="8">
        <v>0</v>
      </c>
      <c r="E4698" s="8">
        <v>5.8823529411764705E-2</v>
      </c>
      <c r="F4698" s="8">
        <v>0.66666666666666663</v>
      </c>
      <c r="G4698" s="8">
        <v>0</v>
      </c>
      <c r="H4698" s="8">
        <v>5.8823529411764705E-2</v>
      </c>
      <c r="I4698" s="4" t="e">
        <f>#REF!/1.7</f>
        <v>#REF!</v>
      </c>
      <c r="J4698" s="4">
        <f>Hilfstabelle!C4698/3</f>
        <v>0.47317575000000001</v>
      </c>
      <c r="K4698" s="96">
        <f>Hilfstabelle!F4698/11</f>
        <v>0</v>
      </c>
      <c r="L4698" s="107">
        <f>Hilfstabelle!G4698/sinks!$G$3</f>
        <v>0.14245650094258466</v>
      </c>
    </row>
    <row r="4699" spans="1:12" x14ac:dyDescent="0.25">
      <c r="A4699" s="89">
        <v>41104.708333333336</v>
      </c>
      <c r="B4699" s="4">
        <v>0.69924156569999996</v>
      </c>
      <c r="C4699" s="8">
        <v>0.70833333333333337</v>
      </c>
      <c r="D4699" s="8">
        <v>0</v>
      </c>
      <c r="E4699" s="8">
        <v>5.5555555555555552E-2</v>
      </c>
      <c r="F4699" s="8">
        <v>0.70833333333333337</v>
      </c>
      <c r="G4699" s="8">
        <v>0</v>
      </c>
      <c r="H4699" s="8">
        <v>5.5555555555555552E-2</v>
      </c>
      <c r="I4699" s="4" t="e">
        <f>#REF!/1.7</f>
        <v>#REF!</v>
      </c>
      <c r="J4699" s="4">
        <f>Hilfstabelle!C4699/3</f>
        <v>0.46831125000000001</v>
      </c>
      <c r="K4699" s="96">
        <f>Hilfstabelle!F4699/11</f>
        <v>0</v>
      </c>
      <c r="L4699" s="107">
        <f>Hilfstabelle!G4699/sinks!$G$3</f>
        <v>0.14466907178646665</v>
      </c>
    </row>
    <row r="4700" spans="1:12" x14ac:dyDescent="0.25">
      <c r="A4700" s="89">
        <v>41104.75</v>
      </c>
      <c r="B4700" s="4">
        <v>0.68337546859999998</v>
      </c>
      <c r="C4700" s="8">
        <v>0.75</v>
      </c>
      <c r="D4700" s="8">
        <v>0</v>
      </c>
      <c r="E4700" s="8">
        <v>5.2631578947368418E-2</v>
      </c>
      <c r="F4700" s="8">
        <v>0.75</v>
      </c>
      <c r="G4700" s="8">
        <v>0</v>
      </c>
      <c r="H4700" s="8">
        <v>5.2631578947368418E-2</v>
      </c>
      <c r="I4700" s="4" t="e">
        <f>#REF!/1.7</f>
        <v>#REF!</v>
      </c>
      <c r="J4700" s="4">
        <f>Hilfstabelle!C4700/3</f>
        <v>0.46216450000000003</v>
      </c>
      <c r="K4700" s="96">
        <f>Hilfstabelle!F4700/11</f>
        <v>0</v>
      </c>
      <c r="L4700" s="107">
        <f>Hilfstabelle!G4700/sinks!$G$3</f>
        <v>0.14012948677919163</v>
      </c>
    </row>
    <row r="4701" spans="1:12" x14ac:dyDescent="0.25">
      <c r="A4701" s="89">
        <v>41104.791666666664</v>
      </c>
      <c r="B4701" s="4">
        <v>0.66410949350000004</v>
      </c>
      <c r="C4701" s="8">
        <v>0.79166666666666663</v>
      </c>
      <c r="D4701" s="8">
        <v>0</v>
      </c>
      <c r="E4701" s="8">
        <v>0.05</v>
      </c>
      <c r="F4701" s="8">
        <v>0.79166666666666663</v>
      </c>
      <c r="G4701" s="8">
        <v>0</v>
      </c>
      <c r="H4701" s="8">
        <v>0.05</v>
      </c>
      <c r="I4701" s="4" t="e">
        <f>#REF!/1.7</f>
        <v>#REF!</v>
      </c>
      <c r="J4701" s="4">
        <f>Hilfstabelle!C4701/3</f>
        <v>0.45504600000000001</v>
      </c>
      <c r="K4701" s="96">
        <f>Hilfstabelle!F4701/11</f>
        <v>0</v>
      </c>
      <c r="L4701" s="107">
        <f>Hilfstabelle!G4701/sinks!$G$3</f>
        <v>0.14983173708885794</v>
      </c>
    </row>
    <row r="4702" spans="1:12" x14ac:dyDescent="0.25">
      <c r="A4702" s="89">
        <v>41104.833333333336</v>
      </c>
      <c r="B4702" s="4">
        <v>0.62749542319999996</v>
      </c>
      <c r="C4702" s="8">
        <v>0.83333333333333337</v>
      </c>
      <c r="D4702" s="8">
        <v>0</v>
      </c>
      <c r="E4702" s="8">
        <v>4.7619047619047616E-2</v>
      </c>
      <c r="F4702" s="8">
        <v>0.83333333333333337</v>
      </c>
      <c r="G4702" s="8">
        <v>0</v>
      </c>
      <c r="H4702" s="8">
        <v>4.7619047619047616E-2</v>
      </c>
      <c r="I4702" s="4" t="e">
        <f>#REF!/1.7</f>
        <v>#REF!</v>
      </c>
      <c r="J4702" s="4">
        <f>Hilfstabelle!C4702/3</f>
        <v>0.4483645</v>
      </c>
      <c r="K4702" s="96">
        <f>Hilfstabelle!F4702/11</f>
        <v>0</v>
      </c>
      <c r="L4702" s="107">
        <f>Hilfstabelle!G4702/sinks!$G$3</f>
        <v>0.15177727352054732</v>
      </c>
    </row>
    <row r="4703" spans="1:12" x14ac:dyDescent="0.25">
      <c r="A4703" s="89">
        <v>41104.875</v>
      </c>
      <c r="B4703" s="4">
        <v>0.57763054660000002</v>
      </c>
      <c r="C4703" s="8">
        <v>0.875</v>
      </c>
      <c r="D4703" s="8">
        <v>0</v>
      </c>
      <c r="E4703" s="8">
        <v>4.5454545454545456E-2</v>
      </c>
      <c r="F4703" s="8">
        <v>0.875</v>
      </c>
      <c r="G4703" s="8">
        <v>0</v>
      </c>
      <c r="H4703" s="8">
        <v>4.5454545454545456E-2</v>
      </c>
      <c r="I4703" s="4" t="e">
        <f>#REF!/1.7</f>
        <v>#REF!</v>
      </c>
      <c r="J4703" s="4">
        <f>Hilfstabelle!C4703/3</f>
        <v>0.44398300000000002</v>
      </c>
      <c r="K4703" s="96">
        <f>Hilfstabelle!F4703/11</f>
        <v>0</v>
      </c>
      <c r="L4703" s="107">
        <f>Hilfstabelle!G4703/sinks!$G$3</f>
        <v>0.13726840379141317</v>
      </c>
    </row>
    <row r="4704" spans="1:12" x14ac:dyDescent="0.25">
      <c r="A4704" s="89">
        <v>41104.916666666664</v>
      </c>
      <c r="B4704" s="4">
        <v>0.54633423420000005</v>
      </c>
      <c r="C4704" s="8">
        <v>0.91666666666666663</v>
      </c>
      <c r="D4704" s="8">
        <v>0</v>
      </c>
      <c r="E4704" s="8">
        <v>4.3478260869565216E-2</v>
      </c>
      <c r="F4704" s="8">
        <v>0.91666666666666663</v>
      </c>
      <c r="G4704" s="8">
        <v>0</v>
      </c>
      <c r="H4704" s="8">
        <v>4.3478260869565216E-2</v>
      </c>
      <c r="I4704" s="4" t="e">
        <f>#REF!/1.7</f>
        <v>#REF!</v>
      </c>
      <c r="J4704" s="4">
        <f>Hilfstabelle!C4704/3</f>
        <v>0.44091825000000001</v>
      </c>
      <c r="K4704" s="96">
        <f>Hilfstabelle!F4704/11</f>
        <v>0</v>
      </c>
      <c r="L4704" s="107">
        <f>Hilfstabelle!G4704/sinks!$G$3</f>
        <v>0.12914292810612252</v>
      </c>
    </row>
    <row r="4705" spans="1:12" x14ac:dyDescent="0.25">
      <c r="A4705" s="89">
        <v>41104.958333333336</v>
      </c>
      <c r="B4705" s="4">
        <v>0.53186295880000001</v>
      </c>
      <c r="C4705" s="8">
        <v>0.95833333333333337</v>
      </c>
      <c r="D4705" s="8">
        <v>0</v>
      </c>
      <c r="E4705" s="8">
        <v>4.1666666666666664E-2</v>
      </c>
      <c r="F4705" s="8">
        <v>0.95833333333333337</v>
      </c>
      <c r="G4705" s="8">
        <v>0</v>
      </c>
      <c r="H4705" s="8">
        <v>4.1666666666666664E-2</v>
      </c>
      <c r="I4705" s="4" t="e">
        <f>#REF!/1.7</f>
        <v>#REF!</v>
      </c>
      <c r="J4705" s="4">
        <f>Hilfstabelle!C4705/3</f>
        <v>0.43787075000000003</v>
      </c>
      <c r="K4705" s="96">
        <f>Hilfstabelle!F4705/11</f>
        <v>0</v>
      </c>
      <c r="L4705" s="107">
        <f>Hilfstabelle!G4705/sinks!$G$3</f>
        <v>0.12207287414521226</v>
      </c>
    </row>
    <row r="4706" spans="1:12" x14ac:dyDescent="0.25">
      <c r="A4706" s="89">
        <v>41105</v>
      </c>
      <c r="B4706" s="4">
        <v>0.51364310000000002</v>
      </c>
      <c r="C4706" s="8">
        <v>0</v>
      </c>
      <c r="D4706" s="8">
        <v>0</v>
      </c>
      <c r="E4706" s="8">
        <v>1</v>
      </c>
      <c r="F4706" s="8">
        <v>0</v>
      </c>
      <c r="G4706" s="8">
        <v>0</v>
      </c>
      <c r="H4706" s="8">
        <v>1</v>
      </c>
      <c r="I4706" s="4" t="e">
        <f>#REF!/1.7</f>
        <v>#REF!</v>
      </c>
      <c r="J4706" s="4">
        <f>Hilfstabelle!C4706/3</f>
        <v>0.43508200000000002</v>
      </c>
      <c r="K4706" s="96">
        <f>Hilfstabelle!F4706/11</f>
        <v>0</v>
      </c>
      <c r="L4706" s="107">
        <f>Hilfstabelle!G4706/sinks!$G$3</f>
        <v>0.12146250977448621</v>
      </c>
    </row>
    <row r="4707" spans="1:12" x14ac:dyDescent="0.25">
      <c r="A4707" s="89">
        <v>41105.041666666664</v>
      </c>
      <c r="B4707" s="4">
        <v>0.51050475110000004</v>
      </c>
      <c r="C4707" s="8">
        <v>4.1666666666666664E-2</v>
      </c>
      <c r="D4707" s="8">
        <v>0</v>
      </c>
      <c r="E4707" s="8">
        <v>0.5</v>
      </c>
      <c r="F4707" s="8">
        <v>4.1666666666666664E-2</v>
      </c>
      <c r="G4707" s="8">
        <v>0</v>
      </c>
      <c r="H4707" s="8">
        <v>0.5</v>
      </c>
      <c r="I4707" s="4" t="e">
        <f>#REF!/1.7</f>
        <v>#REF!</v>
      </c>
      <c r="J4707" s="4">
        <f>Hilfstabelle!C4707/3</f>
        <v>0.43302350000000001</v>
      </c>
      <c r="K4707" s="96">
        <f>Hilfstabelle!F4707/11</f>
        <v>0</v>
      </c>
      <c r="L4707" s="107">
        <f>Hilfstabelle!G4707/sinks!$G$3</f>
        <v>0.1185378471647572</v>
      </c>
    </row>
    <row r="4708" spans="1:12" x14ac:dyDescent="0.25">
      <c r="A4708" s="89">
        <v>41105.083333333336</v>
      </c>
      <c r="B4708" s="4">
        <v>0.53683201120000001</v>
      </c>
      <c r="C4708" s="8">
        <v>8.3333333333333329E-2</v>
      </c>
      <c r="D4708" s="8">
        <v>0</v>
      </c>
      <c r="E4708" s="8">
        <v>0.33333333333333331</v>
      </c>
      <c r="F4708" s="8">
        <v>8.3333333333333329E-2</v>
      </c>
      <c r="G4708" s="8">
        <v>0</v>
      </c>
      <c r="H4708" s="8">
        <v>0.33333333333333331</v>
      </c>
      <c r="I4708" s="4" t="e">
        <f>#REF!/1.7</f>
        <v>#REF!</v>
      </c>
      <c r="J4708" s="4">
        <f>Hilfstabelle!C4708/3</f>
        <v>0.432782</v>
      </c>
      <c r="K4708" s="96">
        <f>Hilfstabelle!F4708/11</f>
        <v>0</v>
      </c>
      <c r="L4708" s="107">
        <f>Hilfstabelle!G4708/sinks!$G$3</f>
        <v>0.1167830495989198</v>
      </c>
    </row>
    <row r="4709" spans="1:12" x14ac:dyDescent="0.25">
      <c r="A4709" s="89">
        <v>41105.125</v>
      </c>
      <c r="B4709" s="4">
        <v>0.60744486099999995</v>
      </c>
      <c r="C4709" s="8">
        <v>0.125</v>
      </c>
      <c r="D4709" s="8">
        <v>0</v>
      </c>
      <c r="E4709" s="8">
        <v>0.25</v>
      </c>
      <c r="F4709" s="8">
        <v>0.125</v>
      </c>
      <c r="G4709" s="8">
        <v>0</v>
      </c>
      <c r="H4709" s="8">
        <v>0.25</v>
      </c>
      <c r="I4709" s="4" t="e">
        <f>#REF!/1.7</f>
        <v>#REF!</v>
      </c>
      <c r="J4709" s="4">
        <f>Hilfstabelle!C4709/3</f>
        <v>0.43592725000000004</v>
      </c>
      <c r="K4709" s="96">
        <f>Hilfstabelle!F4709/11</f>
        <v>0</v>
      </c>
      <c r="L4709" s="107">
        <f>Hilfstabelle!G4709/sinks!$G$3</f>
        <v>0.11642700371599622</v>
      </c>
    </row>
    <row r="4710" spans="1:12" x14ac:dyDescent="0.25">
      <c r="A4710" s="89">
        <v>41105.166666666664</v>
      </c>
      <c r="B4710" s="4">
        <v>0.69549298230000001</v>
      </c>
      <c r="C4710" s="8">
        <v>0.16666666666666666</v>
      </c>
      <c r="D4710" s="8">
        <v>0</v>
      </c>
      <c r="E4710" s="8">
        <v>0.2</v>
      </c>
      <c r="F4710" s="8">
        <v>0.16666666666666666</v>
      </c>
      <c r="G4710" s="8">
        <v>0</v>
      </c>
      <c r="H4710" s="8">
        <v>0.2</v>
      </c>
      <c r="I4710" s="4" t="e">
        <f>#REF!/1.7</f>
        <v>#REF!</v>
      </c>
      <c r="J4710" s="4">
        <f>Hilfstabelle!C4710/3</f>
        <v>0.44446025000000006</v>
      </c>
      <c r="K4710" s="96">
        <f>Hilfstabelle!F4710/11</f>
        <v>0</v>
      </c>
      <c r="L4710" s="107">
        <f>Hilfstabelle!G4710/sinks!$G$3</f>
        <v>0.11459591060381807</v>
      </c>
    </row>
    <row r="4711" spans="1:12" x14ac:dyDescent="0.25">
      <c r="A4711" s="89">
        <v>41105.208333333336</v>
      </c>
      <c r="B4711" s="4">
        <v>0.74718856249999999</v>
      </c>
      <c r="C4711" s="8">
        <v>0.20833333333333334</v>
      </c>
      <c r="D4711" s="8">
        <v>0</v>
      </c>
      <c r="E4711" s="8">
        <v>0.16666666666666666</v>
      </c>
      <c r="F4711" s="8">
        <v>0.20833333333333334</v>
      </c>
      <c r="G4711" s="8">
        <v>0</v>
      </c>
      <c r="H4711" s="8">
        <v>0.16666666666666666</v>
      </c>
      <c r="I4711" s="4" t="e">
        <f>#REF!/1.7</f>
        <v>#REF!</v>
      </c>
      <c r="J4711" s="4">
        <f>Hilfstabelle!C4711/3</f>
        <v>0.44991125000000004</v>
      </c>
      <c r="K4711" s="96">
        <f>Hilfstabelle!F4711/11</f>
        <v>0</v>
      </c>
      <c r="L4711" s="107">
        <f>Hilfstabelle!G4711/sinks!$G$3</f>
        <v>0.11289197673554109</v>
      </c>
    </row>
    <row r="4712" spans="1:12" x14ac:dyDescent="0.25">
      <c r="A4712" s="89">
        <v>41105.25</v>
      </c>
      <c r="B4712" s="4">
        <v>0.76488536309999999</v>
      </c>
      <c r="C4712" s="8">
        <v>0.25</v>
      </c>
      <c r="D4712" s="8">
        <v>0</v>
      </c>
      <c r="E4712" s="8">
        <v>0.14285714285714285</v>
      </c>
      <c r="F4712" s="8">
        <v>0.25</v>
      </c>
      <c r="G4712" s="8">
        <v>0</v>
      </c>
      <c r="H4712" s="8">
        <v>0.14285714285714285</v>
      </c>
      <c r="I4712" s="4" t="e">
        <f>#REF!/1.7</f>
        <v>#REF!</v>
      </c>
      <c r="J4712" s="4">
        <f>Hilfstabelle!C4712/3</f>
        <v>0.45603500000000002</v>
      </c>
      <c r="K4712" s="96">
        <f>Hilfstabelle!F4712/11</f>
        <v>0</v>
      </c>
      <c r="L4712" s="107">
        <f>Hilfstabelle!G4712/sinks!$G$3</f>
        <v>0.13228376143048368</v>
      </c>
    </row>
    <row r="4713" spans="1:12" x14ac:dyDescent="0.25">
      <c r="A4713" s="89">
        <v>41105.291666666664</v>
      </c>
      <c r="B4713" s="4">
        <v>0.78066428379999997</v>
      </c>
      <c r="C4713" s="8">
        <v>0.29166666666666669</v>
      </c>
      <c r="D4713" s="8">
        <v>0</v>
      </c>
      <c r="E4713" s="8">
        <v>0.125</v>
      </c>
      <c r="F4713" s="8">
        <v>0.29166666666666669</v>
      </c>
      <c r="G4713" s="8">
        <v>0</v>
      </c>
      <c r="H4713" s="8">
        <v>0.125</v>
      </c>
      <c r="I4713" s="4" t="e">
        <f>#REF!/1.7</f>
        <v>#REF!</v>
      </c>
      <c r="J4713" s="4">
        <f>Hilfstabelle!C4713/3</f>
        <v>0.46041650000000001</v>
      </c>
      <c r="K4713" s="96">
        <f>Hilfstabelle!F4713/11</f>
        <v>0</v>
      </c>
      <c r="L4713" s="107">
        <f>Hilfstabelle!G4713/sinks!$G$3</f>
        <v>0.13364436534022722</v>
      </c>
    </row>
    <row r="4714" spans="1:12" x14ac:dyDescent="0.25">
      <c r="A4714" s="89">
        <v>41105.333333333336</v>
      </c>
      <c r="B4714" s="4">
        <v>0.79522273560000001</v>
      </c>
      <c r="C4714" s="8">
        <v>0.33333333333333331</v>
      </c>
      <c r="D4714" s="8">
        <v>0</v>
      </c>
      <c r="E4714" s="8">
        <v>0.1111111111111111</v>
      </c>
      <c r="F4714" s="8">
        <v>0.33333333333333331</v>
      </c>
      <c r="G4714" s="8">
        <v>0</v>
      </c>
      <c r="H4714" s="8">
        <v>0.1111111111111111</v>
      </c>
      <c r="I4714" s="4" t="e">
        <f>#REF!/1.7</f>
        <v>#REF!</v>
      </c>
      <c r="J4714" s="4">
        <f>Hilfstabelle!C4714/3</f>
        <v>0.46529250000000005</v>
      </c>
      <c r="K4714" s="96">
        <f>Hilfstabelle!F4714/11</f>
        <v>0</v>
      </c>
      <c r="L4714" s="107">
        <f>Hilfstabelle!G4714/sinks!$G$3</f>
        <v>0.13091044159635007</v>
      </c>
    </row>
    <row r="4715" spans="1:12" x14ac:dyDescent="0.25">
      <c r="A4715" s="89">
        <v>41105.375</v>
      </c>
      <c r="B4715" s="4">
        <v>0.79417661930000005</v>
      </c>
      <c r="C4715" s="8">
        <v>0.375</v>
      </c>
      <c r="D4715" s="8">
        <v>0</v>
      </c>
      <c r="E4715" s="8">
        <v>0.1</v>
      </c>
      <c r="F4715" s="8">
        <v>0.375</v>
      </c>
      <c r="G4715" s="8">
        <v>0</v>
      </c>
      <c r="H4715" s="8">
        <v>0.1</v>
      </c>
      <c r="I4715" s="4" t="e">
        <f>#REF!/1.7</f>
        <v>#REF!</v>
      </c>
      <c r="J4715" s="4">
        <f>Hilfstabelle!C4715/3</f>
        <v>0.47001900000000002</v>
      </c>
      <c r="K4715" s="96">
        <f>Hilfstabelle!F4715/11</f>
        <v>0</v>
      </c>
      <c r="L4715" s="107">
        <f>Hilfstabelle!G4715/sinks!$G$3</f>
        <v>0.13380967235729888</v>
      </c>
    </row>
    <row r="4716" spans="1:12" x14ac:dyDescent="0.25">
      <c r="A4716" s="89">
        <v>41105.416666666664</v>
      </c>
      <c r="B4716" s="4">
        <v>0.78798709789999999</v>
      </c>
      <c r="C4716" s="8">
        <v>0.41666666666666669</v>
      </c>
      <c r="D4716" s="8">
        <v>0</v>
      </c>
      <c r="E4716" s="8">
        <v>9.0909090909090912E-2</v>
      </c>
      <c r="F4716" s="8">
        <v>0.41666666666666669</v>
      </c>
      <c r="G4716" s="8">
        <v>0</v>
      </c>
      <c r="H4716" s="8">
        <v>9.0909090909090912E-2</v>
      </c>
      <c r="I4716" s="4" t="e">
        <f>#REF!/1.7</f>
        <v>#REF!</v>
      </c>
      <c r="J4716" s="4">
        <f>Hilfstabelle!C4716/3</f>
        <v>0.4735955</v>
      </c>
      <c r="K4716" s="96">
        <f>Hilfstabelle!F4716/11</f>
        <v>0</v>
      </c>
      <c r="L4716" s="107">
        <f>Hilfstabelle!G4716/sinks!$G$3</f>
        <v>0.13258894361584672</v>
      </c>
    </row>
    <row r="4717" spans="1:12" x14ac:dyDescent="0.25">
      <c r="A4717" s="89">
        <v>41105.458333333336</v>
      </c>
      <c r="B4717" s="4">
        <v>0.77613111319999994</v>
      </c>
      <c r="C4717" s="8">
        <v>0.45833333333333331</v>
      </c>
      <c r="D4717" s="8">
        <v>0</v>
      </c>
      <c r="E4717" s="8">
        <v>8.3333333333333329E-2</v>
      </c>
      <c r="F4717" s="8">
        <v>0.45833333333333331</v>
      </c>
      <c r="G4717" s="8">
        <v>0</v>
      </c>
      <c r="H4717" s="8">
        <v>8.3333333333333329E-2</v>
      </c>
      <c r="I4717" s="4" t="e">
        <f>#REF!/1.7</f>
        <v>#REF!</v>
      </c>
      <c r="J4717" s="4">
        <f>Hilfstabelle!C4717/3</f>
        <v>0.4762865</v>
      </c>
      <c r="K4717" s="96">
        <f>Hilfstabelle!F4717/11</f>
        <v>0</v>
      </c>
      <c r="L4717" s="107">
        <f>Hilfstabelle!G4717/sinks!$G$3</f>
        <v>0.13255079584267634</v>
      </c>
    </row>
    <row r="4718" spans="1:12" x14ac:dyDescent="0.25">
      <c r="A4718" s="89">
        <v>41105.5</v>
      </c>
      <c r="B4718" s="4">
        <v>0.76828524099999995</v>
      </c>
      <c r="C4718" s="8">
        <v>0.5</v>
      </c>
      <c r="D4718" s="8">
        <v>0</v>
      </c>
      <c r="E4718" s="8">
        <v>7.6923076923076927E-2</v>
      </c>
      <c r="F4718" s="8">
        <v>0.5</v>
      </c>
      <c r="G4718" s="8">
        <v>0</v>
      </c>
      <c r="H4718" s="8">
        <v>7.6923076923076927E-2</v>
      </c>
      <c r="I4718" s="4" t="e">
        <f>#REF!/1.7</f>
        <v>#REF!</v>
      </c>
      <c r="J4718" s="4">
        <f>Hilfstabelle!C4718/3</f>
        <v>0.47985150000000004</v>
      </c>
      <c r="K4718" s="96">
        <f>Hilfstabelle!F4718/11</f>
        <v>0</v>
      </c>
      <c r="L4718" s="107">
        <f>Hilfstabelle!G4718/sinks!$G$3</f>
        <v>0.1384128369865246</v>
      </c>
    </row>
    <row r="4719" spans="1:12" x14ac:dyDescent="0.25">
      <c r="A4719" s="89">
        <v>41105.541666666664</v>
      </c>
      <c r="B4719" s="4">
        <v>0.75547031649999996</v>
      </c>
      <c r="C4719" s="8">
        <v>0.54166666666666663</v>
      </c>
      <c r="D4719" s="8">
        <v>0</v>
      </c>
      <c r="E4719" s="8">
        <v>7.1428571428571425E-2</v>
      </c>
      <c r="F4719" s="8">
        <v>0.54166666666666663</v>
      </c>
      <c r="G4719" s="8">
        <v>0</v>
      </c>
      <c r="H4719" s="8">
        <v>7.1428571428571425E-2</v>
      </c>
      <c r="I4719" s="4" t="e">
        <f>#REF!/1.7</f>
        <v>#REF!</v>
      </c>
      <c r="J4719" s="4">
        <f>Hilfstabelle!C4719/3</f>
        <v>0.48103600000000002</v>
      </c>
      <c r="K4719" s="96">
        <f>Hilfstabelle!F4719/11</f>
        <v>0</v>
      </c>
      <c r="L4719" s="107">
        <f>Hilfstabelle!G4719/sinks!$G$3</f>
        <v>0.13510669664509173</v>
      </c>
    </row>
    <row r="4720" spans="1:12" x14ac:dyDescent="0.25">
      <c r="A4720" s="89">
        <v>41105.583333333336</v>
      </c>
      <c r="B4720" s="4">
        <v>0.74570656440000005</v>
      </c>
      <c r="C4720" s="8">
        <v>0.58333333333333337</v>
      </c>
      <c r="D4720" s="8">
        <v>0</v>
      </c>
      <c r="E4720" s="8">
        <v>6.6666666666666666E-2</v>
      </c>
      <c r="F4720" s="8">
        <v>0.58333333333333337</v>
      </c>
      <c r="G4720" s="8">
        <v>0</v>
      </c>
      <c r="H4720" s="8">
        <v>6.6666666666666666E-2</v>
      </c>
      <c r="I4720" s="4" t="e">
        <f>#REF!/1.7</f>
        <v>#REF!</v>
      </c>
      <c r="J4720" s="4">
        <f>Hilfstabelle!C4720/3</f>
        <v>0.48071400000000003</v>
      </c>
      <c r="K4720" s="96">
        <f>Hilfstabelle!F4720/11</f>
        <v>0</v>
      </c>
      <c r="L4720" s="107">
        <f>Hilfstabelle!G4720/sinks!$G$3</f>
        <v>0.12857071150856683</v>
      </c>
    </row>
    <row r="4721" spans="1:12" x14ac:dyDescent="0.25">
      <c r="A4721" s="89">
        <v>41105.625</v>
      </c>
      <c r="B4721" s="4">
        <v>0.74108621740000002</v>
      </c>
      <c r="C4721" s="8">
        <v>0.625</v>
      </c>
      <c r="D4721" s="8">
        <v>0</v>
      </c>
      <c r="E4721" s="8">
        <v>6.25E-2</v>
      </c>
      <c r="F4721" s="8">
        <v>0.625</v>
      </c>
      <c r="G4721" s="8">
        <v>0</v>
      </c>
      <c r="H4721" s="8">
        <v>6.25E-2</v>
      </c>
      <c r="I4721" s="4" t="e">
        <f>#REF!/1.7</f>
        <v>#REF!</v>
      </c>
      <c r="J4721" s="4">
        <f>Hilfstabelle!C4721/3</f>
        <v>0.47830475</v>
      </c>
      <c r="K4721" s="96">
        <f>Hilfstabelle!F4721/11</f>
        <v>0</v>
      </c>
      <c r="L4721" s="107">
        <f>Hilfstabelle!G4721/sinks!$G$3</f>
        <v>0.1280366426841815</v>
      </c>
    </row>
    <row r="4722" spans="1:12" x14ac:dyDescent="0.25">
      <c r="A4722" s="89">
        <v>41105.666666666664</v>
      </c>
      <c r="B4722" s="4">
        <v>0.71275390110000003</v>
      </c>
      <c r="C4722" s="8">
        <v>0.66666666666666663</v>
      </c>
      <c r="D4722" s="8">
        <v>0</v>
      </c>
      <c r="E4722" s="8">
        <v>5.8823529411764705E-2</v>
      </c>
      <c r="F4722" s="8">
        <v>0.66666666666666663</v>
      </c>
      <c r="G4722" s="8">
        <v>0</v>
      </c>
      <c r="H4722" s="8">
        <v>5.8823529411764705E-2</v>
      </c>
      <c r="I4722" s="4" t="e">
        <f>#REF!/1.7</f>
        <v>#REF!</v>
      </c>
      <c r="J4722" s="4">
        <f>Hilfstabelle!C4722/3</f>
        <v>0.47413024999999998</v>
      </c>
      <c r="K4722" s="96">
        <f>Hilfstabelle!F4722/11</f>
        <v>0</v>
      </c>
      <c r="L4722" s="107">
        <f>Hilfstabelle!G4722/sinks!$G$3</f>
        <v>0.12754072163296656</v>
      </c>
    </row>
    <row r="4723" spans="1:12" x14ac:dyDescent="0.25">
      <c r="A4723" s="89">
        <v>41105.708333333336</v>
      </c>
      <c r="B4723" s="4">
        <v>0.69226745710000004</v>
      </c>
      <c r="C4723" s="8">
        <v>0.70833333333333337</v>
      </c>
      <c r="D4723" s="8">
        <v>0</v>
      </c>
      <c r="E4723" s="8">
        <v>5.5555555555555552E-2</v>
      </c>
      <c r="F4723" s="8">
        <v>0.70833333333333337</v>
      </c>
      <c r="G4723" s="8">
        <v>0</v>
      </c>
      <c r="H4723" s="8">
        <v>5.5555555555555552E-2</v>
      </c>
      <c r="I4723" s="4" t="e">
        <f>#REF!/1.7</f>
        <v>#REF!</v>
      </c>
      <c r="J4723" s="4">
        <f>Hilfstabelle!C4723/3</f>
        <v>0.46856999999999999</v>
      </c>
      <c r="K4723" s="96">
        <f>Hilfstabelle!F4723/11</f>
        <v>0</v>
      </c>
      <c r="L4723" s="107">
        <f>Hilfstabelle!G4723/sinks!$G$3</f>
        <v>0.12788405159149996</v>
      </c>
    </row>
    <row r="4724" spans="1:12" x14ac:dyDescent="0.25">
      <c r="A4724" s="89">
        <v>41105.75</v>
      </c>
      <c r="B4724" s="4">
        <v>0.67866794529999996</v>
      </c>
      <c r="C4724" s="8">
        <v>0.75</v>
      </c>
      <c r="D4724" s="8">
        <v>0</v>
      </c>
      <c r="E4724" s="8">
        <v>5.2631578947368418E-2</v>
      </c>
      <c r="F4724" s="8">
        <v>0.75</v>
      </c>
      <c r="G4724" s="8">
        <v>0</v>
      </c>
      <c r="H4724" s="8">
        <v>5.2631578947368418E-2</v>
      </c>
      <c r="I4724" s="4" t="e">
        <f>#REF!/1.7</f>
        <v>#REF!</v>
      </c>
      <c r="J4724" s="4">
        <f>Hilfstabelle!C4724/3</f>
        <v>0.46023249999999999</v>
      </c>
      <c r="K4724" s="96">
        <f>Hilfstabelle!F4724/11</f>
        <v>0</v>
      </c>
      <c r="L4724" s="107">
        <f>Hilfstabelle!G4724/sinks!$G$3</f>
        <v>0.12780775604515929</v>
      </c>
    </row>
    <row r="4725" spans="1:12" x14ac:dyDescent="0.25">
      <c r="A4725" s="89">
        <v>41105.791666666664</v>
      </c>
      <c r="B4725" s="4">
        <v>0.67448348010000003</v>
      </c>
      <c r="C4725" s="8">
        <v>0.79166666666666663</v>
      </c>
      <c r="D4725" s="8">
        <v>0</v>
      </c>
      <c r="E4725" s="8">
        <v>0.05</v>
      </c>
      <c r="F4725" s="8">
        <v>0.79166666666666663</v>
      </c>
      <c r="G4725" s="8">
        <v>0</v>
      </c>
      <c r="H4725" s="8">
        <v>0.05</v>
      </c>
      <c r="I4725" s="4" t="e">
        <f>#REF!/1.7</f>
        <v>#REF!</v>
      </c>
      <c r="J4725" s="4">
        <f>Hilfstabelle!C4725/3</f>
        <v>0.44910625000000004</v>
      </c>
      <c r="K4725" s="96">
        <f>Hilfstabelle!F4725/11</f>
        <v>0</v>
      </c>
      <c r="L4725" s="107">
        <f>Hilfstabelle!G4725/sinks!$G$3</f>
        <v>0.14244378501819457</v>
      </c>
    </row>
    <row r="4726" spans="1:12" x14ac:dyDescent="0.25">
      <c r="A4726" s="89">
        <v>41105.833333333336</v>
      </c>
      <c r="B4726" s="4">
        <v>0.6292389504</v>
      </c>
      <c r="C4726" s="8">
        <v>0.83333333333333337</v>
      </c>
      <c r="D4726" s="8">
        <v>0</v>
      </c>
      <c r="E4726" s="8">
        <v>4.7619047619047616E-2</v>
      </c>
      <c r="F4726" s="8">
        <v>0.83333333333333337</v>
      </c>
      <c r="G4726" s="8">
        <v>0</v>
      </c>
      <c r="H4726" s="8">
        <v>4.7619047619047616E-2</v>
      </c>
      <c r="I4726" s="4" t="e">
        <f>#REF!/1.7</f>
        <v>#REF!</v>
      </c>
      <c r="J4726" s="4">
        <f>Hilfstabelle!C4726/3</f>
        <v>0.44397150000000002</v>
      </c>
      <c r="K4726" s="96">
        <f>Hilfstabelle!F4726/11</f>
        <v>0</v>
      </c>
      <c r="L4726" s="107">
        <f>Hilfstabelle!G4726/sinks!$G$3</f>
        <v>0.14590251645230892</v>
      </c>
    </row>
    <row r="4727" spans="1:12" x14ac:dyDescent="0.25">
      <c r="A4727" s="89">
        <v>41105.875</v>
      </c>
      <c r="B4727" s="4">
        <v>0.5780664284</v>
      </c>
      <c r="C4727" s="8">
        <v>0.875</v>
      </c>
      <c r="D4727" s="8">
        <v>0</v>
      </c>
      <c r="E4727" s="8">
        <v>4.5454545454545456E-2</v>
      </c>
      <c r="F4727" s="8">
        <v>0.875</v>
      </c>
      <c r="G4727" s="8">
        <v>0</v>
      </c>
      <c r="H4727" s="8">
        <v>4.5454545454545456E-2</v>
      </c>
      <c r="I4727" s="4" t="e">
        <f>#REF!/1.7</f>
        <v>#REF!</v>
      </c>
      <c r="J4727" s="4">
        <f>Hilfstabelle!C4727/3</f>
        <v>0.44066525000000006</v>
      </c>
      <c r="K4727" s="96">
        <f>Hilfstabelle!F4727/11</f>
        <v>0</v>
      </c>
      <c r="L4727" s="107">
        <f>Hilfstabelle!G4727/sinks!$G$3</f>
        <v>0.13141907857195509</v>
      </c>
    </row>
    <row r="4728" spans="1:12" x14ac:dyDescent="0.25">
      <c r="A4728" s="89">
        <v>41105.916666666664</v>
      </c>
      <c r="B4728" s="4">
        <v>0.55104175749999995</v>
      </c>
      <c r="C4728" s="8">
        <v>0.91666666666666663</v>
      </c>
      <c r="D4728" s="8">
        <v>0</v>
      </c>
      <c r="E4728" s="8">
        <v>4.3478260869565216E-2</v>
      </c>
      <c r="F4728" s="8">
        <v>0.91666666666666663</v>
      </c>
      <c r="G4728" s="8">
        <v>0</v>
      </c>
      <c r="H4728" s="8">
        <v>4.3478260869565216E-2</v>
      </c>
      <c r="I4728" s="4" t="e">
        <f>#REF!/1.7</f>
        <v>#REF!</v>
      </c>
      <c r="J4728" s="4">
        <f>Hilfstabelle!C4728/3</f>
        <v>0.43853199999999998</v>
      </c>
      <c r="K4728" s="96">
        <f>Hilfstabelle!F4728/11</f>
        <v>0</v>
      </c>
      <c r="L4728" s="107">
        <f>Hilfstabelle!G4728/sinks!$G$3</f>
        <v>0.12348434175251631</v>
      </c>
    </row>
    <row r="4729" spans="1:12" x14ac:dyDescent="0.25">
      <c r="A4729" s="89">
        <v>41105.958333333336</v>
      </c>
      <c r="B4729" s="4">
        <v>0.52828872810000005</v>
      </c>
      <c r="C4729" s="8">
        <v>0.95833333333333337</v>
      </c>
      <c r="D4729" s="8">
        <v>0</v>
      </c>
      <c r="E4729" s="8">
        <v>4.1666666666666664E-2</v>
      </c>
      <c r="F4729" s="8">
        <v>0.95833333333333337</v>
      </c>
      <c r="G4729" s="8">
        <v>0</v>
      </c>
      <c r="H4729" s="8">
        <v>4.1666666666666664E-2</v>
      </c>
      <c r="I4729" s="4" t="e">
        <f>#REF!/1.7</f>
        <v>#REF!</v>
      </c>
      <c r="J4729" s="4">
        <f>Hilfstabelle!C4729/3</f>
        <v>0.43719225</v>
      </c>
      <c r="K4729" s="96">
        <f>Hilfstabelle!F4729/11</f>
        <v>0</v>
      </c>
      <c r="L4729" s="107">
        <f>Hilfstabelle!G4729/sinks!$G$3</f>
        <v>0.11669403812818886</v>
      </c>
    </row>
    <row r="4730" spans="1:12" x14ac:dyDescent="0.25">
      <c r="A4730" s="89">
        <v>41106</v>
      </c>
      <c r="B4730" s="4">
        <v>0.51756603609999996</v>
      </c>
      <c r="C4730" s="8">
        <v>0</v>
      </c>
      <c r="D4730" s="8">
        <v>0</v>
      </c>
      <c r="E4730" s="8">
        <v>1</v>
      </c>
      <c r="F4730" s="8">
        <v>0</v>
      </c>
      <c r="G4730" s="8">
        <v>0</v>
      </c>
      <c r="H4730" s="8">
        <v>1</v>
      </c>
      <c r="I4730" s="4" t="e">
        <f>#REF!/1.7</f>
        <v>#REF!</v>
      </c>
      <c r="J4730" s="4">
        <f>Hilfstabelle!C4730/3</f>
        <v>0.43620324999999999</v>
      </c>
      <c r="K4730" s="96">
        <f>Hilfstabelle!F4730/11</f>
        <v>0</v>
      </c>
      <c r="L4730" s="107">
        <f>Hilfstabelle!G4730/sinks!$G$3</f>
        <v>0.12590036738664032</v>
      </c>
    </row>
    <row r="4731" spans="1:12" x14ac:dyDescent="0.25">
      <c r="A4731" s="89">
        <v>41106.041666666664</v>
      </c>
      <c r="B4731" s="4">
        <v>0.50745357859999995</v>
      </c>
      <c r="C4731" s="8">
        <v>4.1666666666666664E-2</v>
      </c>
      <c r="D4731" s="8">
        <v>0</v>
      </c>
      <c r="E4731" s="8">
        <v>0.5</v>
      </c>
      <c r="F4731" s="8">
        <v>4.1666666666666664E-2</v>
      </c>
      <c r="G4731" s="8">
        <v>0</v>
      </c>
      <c r="H4731" s="8">
        <v>0.5</v>
      </c>
      <c r="I4731" s="4" t="e">
        <f>#REF!/1.7</f>
        <v>#REF!</v>
      </c>
      <c r="J4731" s="4">
        <f>Hilfstabelle!C4731/3</f>
        <v>0.43594449999999996</v>
      </c>
      <c r="K4731" s="96">
        <f>Hilfstabelle!F4731/11</f>
        <v>0</v>
      </c>
      <c r="L4731" s="107">
        <f>Hilfstabelle!G4731/sinks!$G$3</f>
        <v>0.1217804078842394</v>
      </c>
    </row>
    <row r="4732" spans="1:12" x14ac:dyDescent="0.25">
      <c r="A4732" s="89">
        <v>41106.083333333336</v>
      </c>
      <c r="B4732" s="4">
        <v>0.52410426290000001</v>
      </c>
      <c r="C4732" s="8">
        <v>8.3333333333333329E-2</v>
      </c>
      <c r="D4732" s="8">
        <v>0</v>
      </c>
      <c r="E4732" s="8">
        <v>0.33333333333333331</v>
      </c>
      <c r="F4732" s="8">
        <v>8.3333333333333329E-2</v>
      </c>
      <c r="G4732" s="8">
        <v>0</v>
      </c>
      <c r="H4732" s="8">
        <v>0.33333333333333331</v>
      </c>
      <c r="I4732" s="4" t="e">
        <f>#REF!/1.7</f>
        <v>#REF!</v>
      </c>
      <c r="J4732" s="4">
        <f>Hilfstabelle!C4732/3</f>
        <v>0.43658849999999999</v>
      </c>
      <c r="K4732" s="96">
        <f>Hilfstabelle!F4732/11</f>
        <v>0</v>
      </c>
      <c r="L4732" s="107">
        <f>Hilfstabelle!G4732/sinks!$G$3</f>
        <v>0.12000017846962167</v>
      </c>
    </row>
    <row r="4733" spans="1:12" x14ac:dyDescent="0.25">
      <c r="A4733" s="89">
        <v>41106.125</v>
      </c>
      <c r="B4733" s="4">
        <v>0.58164065909999996</v>
      </c>
      <c r="C4733" s="8">
        <v>0.125</v>
      </c>
      <c r="D4733" s="8">
        <v>0</v>
      </c>
      <c r="E4733" s="8">
        <v>0.25</v>
      </c>
      <c r="F4733" s="8">
        <v>0.125</v>
      </c>
      <c r="G4733" s="8">
        <v>0</v>
      </c>
      <c r="H4733" s="8">
        <v>0.25</v>
      </c>
      <c r="I4733" s="4" t="e">
        <f>#REF!/1.7</f>
        <v>#REF!</v>
      </c>
      <c r="J4733" s="4">
        <f>Hilfstabelle!C4733/3</f>
        <v>0.43695649999999997</v>
      </c>
      <c r="K4733" s="96">
        <f>Hilfstabelle!F4733/11</f>
        <v>0</v>
      </c>
      <c r="L4733" s="107">
        <f>Hilfstabelle!G4733/sinks!$G$3</f>
        <v>0.11802921018915211</v>
      </c>
    </row>
    <row r="4734" spans="1:12" x14ac:dyDescent="0.25">
      <c r="A4734" s="89">
        <v>41106.166666666664</v>
      </c>
      <c r="B4734" s="4">
        <v>0.67404759830000005</v>
      </c>
      <c r="C4734" s="8">
        <v>0.16666666666666666</v>
      </c>
      <c r="D4734" s="8">
        <v>0</v>
      </c>
      <c r="E4734" s="8">
        <v>0.2</v>
      </c>
      <c r="F4734" s="8">
        <v>0.16666666666666666</v>
      </c>
      <c r="G4734" s="8">
        <v>0</v>
      </c>
      <c r="H4734" s="8">
        <v>0.2</v>
      </c>
      <c r="I4734" s="4" t="e">
        <f>#REF!/1.7</f>
        <v>#REF!</v>
      </c>
      <c r="J4734" s="4">
        <f>Hilfstabelle!C4734/3</f>
        <v>0.44022825000000004</v>
      </c>
      <c r="K4734" s="96">
        <f>Hilfstabelle!F4734/11</f>
        <v>0</v>
      </c>
      <c r="L4734" s="107">
        <f>Hilfstabelle!G4734/sinks!$G$3</f>
        <v>0.11570219602575904</v>
      </c>
    </row>
    <row r="4735" spans="1:12" x14ac:dyDescent="0.25">
      <c r="A4735" s="89">
        <v>41106.208333333336</v>
      </c>
      <c r="B4735" s="4">
        <v>0.76270595409999997</v>
      </c>
      <c r="C4735" s="8">
        <v>0.20833333333333334</v>
      </c>
      <c r="D4735" s="8">
        <v>0</v>
      </c>
      <c r="E4735" s="8">
        <v>0.16666666666666666</v>
      </c>
      <c r="F4735" s="8">
        <v>0.20833333333333334</v>
      </c>
      <c r="G4735" s="8">
        <v>0</v>
      </c>
      <c r="H4735" s="8">
        <v>0.16666666666666666</v>
      </c>
      <c r="I4735" s="4" t="e">
        <f>#REF!/1.7</f>
        <v>#REF!</v>
      </c>
      <c r="J4735" s="4">
        <f>Hilfstabelle!C4735/3</f>
        <v>0.44689249999999997</v>
      </c>
      <c r="K4735" s="96">
        <f>Hilfstabelle!F4735/11</f>
        <v>0</v>
      </c>
      <c r="L4735" s="107">
        <f>Hilfstabelle!G4735/sinks!$G$3</f>
        <v>0.11418900102333401</v>
      </c>
    </row>
    <row r="4736" spans="1:12" x14ac:dyDescent="0.25">
      <c r="A4736" s="89">
        <v>41106.25</v>
      </c>
      <c r="B4736" s="4">
        <v>0.79679191000000005</v>
      </c>
      <c r="C4736" s="8">
        <v>0.25</v>
      </c>
      <c r="D4736" s="8">
        <v>0</v>
      </c>
      <c r="E4736" s="8">
        <v>0.14285714285714285</v>
      </c>
      <c r="F4736" s="8">
        <v>0.25</v>
      </c>
      <c r="G4736" s="8">
        <v>0</v>
      </c>
      <c r="H4736" s="8">
        <v>0.14285714285714285</v>
      </c>
      <c r="I4736" s="4" t="e">
        <f>#REF!/1.7</f>
        <v>#REF!</v>
      </c>
      <c r="J4736" s="4">
        <f>Hilfstabelle!C4736/3</f>
        <v>0.45673649999999993</v>
      </c>
      <c r="K4736" s="96">
        <f>Hilfstabelle!F4736/11</f>
        <v>0</v>
      </c>
      <c r="L4736" s="107">
        <f>Hilfstabelle!G4736/sinks!$G$3</f>
        <v>0.13177512445487868</v>
      </c>
    </row>
    <row r="4737" spans="1:12" x14ac:dyDescent="0.25">
      <c r="A4737" s="89">
        <v>41106.291666666664</v>
      </c>
      <c r="B4737" s="4">
        <v>0.80263272600000002</v>
      </c>
      <c r="C4737" s="8">
        <v>0.29166666666666669</v>
      </c>
      <c r="D4737" s="8">
        <v>0</v>
      </c>
      <c r="E4737" s="8">
        <v>0.125</v>
      </c>
      <c r="F4737" s="8">
        <v>0.29166666666666669</v>
      </c>
      <c r="G4737" s="8">
        <v>0</v>
      </c>
      <c r="H4737" s="8">
        <v>0.125</v>
      </c>
      <c r="I4737" s="4" t="e">
        <f>#REF!/1.7</f>
        <v>#REF!</v>
      </c>
      <c r="J4737" s="4">
        <f>Hilfstabelle!C4737/3</f>
        <v>0.46316500000000005</v>
      </c>
      <c r="K4737" s="96">
        <f>Hilfstabelle!F4737/11</f>
        <v>0</v>
      </c>
      <c r="L4737" s="107">
        <f>Hilfstabelle!G4737/sinks!$G$3</f>
        <v>0.13790420001091952</v>
      </c>
    </row>
    <row r="4738" spans="1:12" x14ac:dyDescent="0.25">
      <c r="A4738" s="89">
        <v>41106.333333333336</v>
      </c>
      <c r="B4738" s="4">
        <v>0.83279574580000004</v>
      </c>
      <c r="C4738" s="8">
        <v>0.33333333333333331</v>
      </c>
      <c r="D4738" s="8">
        <v>0</v>
      </c>
      <c r="E4738" s="8">
        <v>0.1111111111111111</v>
      </c>
      <c r="F4738" s="8">
        <v>0.33333333333333331</v>
      </c>
      <c r="G4738" s="8">
        <v>0</v>
      </c>
      <c r="H4738" s="8">
        <v>0.1111111111111111</v>
      </c>
      <c r="I4738" s="4" t="e">
        <f>#REF!/1.7</f>
        <v>#REF!</v>
      </c>
      <c r="J4738" s="4">
        <f>Hilfstabelle!C4738/3</f>
        <v>0.46668400000000004</v>
      </c>
      <c r="K4738" s="96">
        <f>Hilfstabelle!F4738/11</f>
        <v>0</v>
      </c>
      <c r="L4738" s="107">
        <f>Hilfstabelle!G4738/sinks!$G$3</f>
        <v>0.15846584974975372</v>
      </c>
    </row>
    <row r="4739" spans="1:12" x14ac:dyDescent="0.25">
      <c r="A4739" s="89">
        <v>41106.375</v>
      </c>
      <c r="B4739" s="4">
        <v>0.84316973240000004</v>
      </c>
      <c r="C4739" s="8">
        <v>0.375</v>
      </c>
      <c r="D4739" s="8">
        <v>0</v>
      </c>
      <c r="E4739" s="8">
        <v>0.1</v>
      </c>
      <c r="F4739" s="8">
        <v>0.375</v>
      </c>
      <c r="G4739" s="8">
        <v>0</v>
      </c>
      <c r="H4739" s="8">
        <v>0.1</v>
      </c>
      <c r="I4739" s="4" t="e">
        <f>#REF!/1.7</f>
        <v>#REF!</v>
      </c>
      <c r="J4739" s="4">
        <f>Hilfstabelle!C4739/3</f>
        <v>0.47040425000000008</v>
      </c>
      <c r="K4739" s="96">
        <f>Hilfstabelle!F4739/11</f>
        <v>0</v>
      </c>
      <c r="L4739" s="107">
        <f>Hilfstabelle!G4739/sinks!$G$3</f>
        <v>0.17804837331054821</v>
      </c>
    </row>
    <row r="4740" spans="1:12" x14ac:dyDescent="0.25">
      <c r="A4740" s="89">
        <v>41106.416666666664</v>
      </c>
      <c r="B4740" s="4">
        <v>0.82059105570000002</v>
      </c>
      <c r="C4740" s="8">
        <v>0.41666666666666669</v>
      </c>
      <c r="D4740" s="8">
        <v>0</v>
      </c>
      <c r="E4740" s="8">
        <v>9.0909090909090912E-2</v>
      </c>
      <c r="F4740" s="8">
        <v>0.41666666666666669</v>
      </c>
      <c r="G4740" s="8">
        <v>0</v>
      </c>
      <c r="H4740" s="8">
        <v>9.0909090909090912E-2</v>
      </c>
      <c r="I4740" s="4" t="e">
        <f>#REF!/1.7</f>
        <v>#REF!</v>
      </c>
      <c r="J4740" s="4">
        <f>Hilfstabelle!C4740/3</f>
        <v>0.47438900000000001</v>
      </c>
      <c r="K4740" s="96">
        <f>Hilfstabelle!F4740/11</f>
        <v>0</v>
      </c>
      <c r="L4740" s="107">
        <f>Hilfstabelle!G4740/sinks!$G$3</f>
        <v>0.18204117356904781</v>
      </c>
    </row>
    <row r="4741" spans="1:12" x14ac:dyDescent="0.25">
      <c r="A4741" s="89">
        <v>41106.458333333336</v>
      </c>
      <c r="B4741" s="4">
        <v>0.81405282889999997</v>
      </c>
      <c r="C4741" s="8">
        <v>0.45833333333333331</v>
      </c>
      <c r="D4741" s="8">
        <v>0</v>
      </c>
      <c r="E4741" s="8">
        <v>8.3333333333333329E-2</v>
      </c>
      <c r="F4741" s="8">
        <v>0.45833333333333331</v>
      </c>
      <c r="G4741" s="8">
        <v>0</v>
      </c>
      <c r="H4741" s="8">
        <v>8.3333333333333329E-2</v>
      </c>
      <c r="I4741" s="4" t="e">
        <f>#REF!/1.7</f>
        <v>#REF!</v>
      </c>
      <c r="J4741" s="4">
        <f>Hilfstabelle!C4741/3</f>
        <v>0.47680400000000001</v>
      </c>
      <c r="K4741" s="96">
        <f>Hilfstabelle!F4741/11</f>
        <v>0</v>
      </c>
      <c r="L4741" s="107">
        <f>Hilfstabelle!G4741/sinks!$G$3</f>
        <v>0.18555076870072265</v>
      </c>
    </row>
    <row r="4742" spans="1:12" x14ac:dyDescent="0.25">
      <c r="A4742" s="89">
        <v>41106.5</v>
      </c>
      <c r="B4742" s="4">
        <v>0.80516084040000002</v>
      </c>
      <c r="C4742" s="8">
        <v>0.5</v>
      </c>
      <c r="D4742" s="8">
        <v>0</v>
      </c>
      <c r="E4742" s="8">
        <v>7.6923076923076927E-2</v>
      </c>
      <c r="F4742" s="8">
        <v>0.5</v>
      </c>
      <c r="G4742" s="8">
        <v>0</v>
      </c>
      <c r="H4742" s="8">
        <v>7.6923076923076927E-2</v>
      </c>
      <c r="I4742" s="4" t="e">
        <f>#REF!/1.7</f>
        <v>#REF!</v>
      </c>
      <c r="J4742" s="4">
        <f>Hilfstabelle!C4742/3</f>
        <v>0.47740200000000005</v>
      </c>
      <c r="K4742" s="96">
        <f>Hilfstabelle!F4742/11</f>
        <v>0</v>
      </c>
      <c r="L4742" s="107">
        <f>Hilfstabelle!G4742/sinks!$G$3</f>
        <v>0.18860259055435297</v>
      </c>
    </row>
    <row r="4743" spans="1:12" x14ac:dyDescent="0.25">
      <c r="A4743" s="89">
        <v>41106.541666666664</v>
      </c>
      <c r="B4743" s="4">
        <v>0.79129979949999996</v>
      </c>
      <c r="C4743" s="8">
        <v>0.54166666666666663</v>
      </c>
      <c r="D4743" s="8">
        <v>0</v>
      </c>
      <c r="E4743" s="8">
        <v>7.1428571428571425E-2</v>
      </c>
      <c r="F4743" s="8">
        <v>0.54166666666666663</v>
      </c>
      <c r="G4743" s="8">
        <v>0</v>
      </c>
      <c r="H4743" s="8">
        <v>7.1428571428571425E-2</v>
      </c>
      <c r="I4743" s="4" t="e">
        <f>#REF!/1.7</f>
        <v>#REF!</v>
      </c>
      <c r="J4743" s="4">
        <f>Hilfstabelle!C4743/3</f>
        <v>0.47637850000000004</v>
      </c>
      <c r="K4743" s="96">
        <f>Hilfstabelle!F4743/11</f>
        <v>0</v>
      </c>
      <c r="L4743" s="107">
        <f>Hilfstabelle!G4743/sinks!$G$3</f>
        <v>0.17728541784714064</v>
      </c>
    </row>
    <row r="4744" spans="1:12" x14ac:dyDescent="0.25">
      <c r="A4744" s="89">
        <v>41106.583333333336</v>
      </c>
      <c r="B4744" s="4">
        <v>0.78144887110000005</v>
      </c>
      <c r="C4744" s="8">
        <v>0.58333333333333337</v>
      </c>
      <c r="D4744" s="8">
        <v>0</v>
      </c>
      <c r="E4744" s="8">
        <v>6.6666666666666666E-2</v>
      </c>
      <c r="F4744" s="8">
        <v>0.58333333333333337</v>
      </c>
      <c r="G4744" s="8">
        <v>0</v>
      </c>
      <c r="H4744" s="8">
        <v>6.6666666666666666E-2</v>
      </c>
      <c r="I4744" s="4" t="e">
        <f>#REF!/1.7</f>
        <v>#REF!</v>
      </c>
      <c r="J4744" s="4">
        <f>Hilfstabelle!C4744/3</f>
        <v>0.47505600000000009</v>
      </c>
      <c r="K4744" s="96">
        <f>Hilfstabelle!F4744/11</f>
        <v>0</v>
      </c>
      <c r="L4744" s="107">
        <f>Hilfstabelle!G4744/sinks!$G$3</f>
        <v>0.16684564392284693</v>
      </c>
    </row>
    <row r="4745" spans="1:12" x14ac:dyDescent="0.25">
      <c r="A4745" s="89">
        <v>41106.625</v>
      </c>
      <c r="B4745" s="4">
        <v>0.77892075670000005</v>
      </c>
      <c r="C4745" s="8">
        <v>0.625</v>
      </c>
      <c r="D4745" s="8">
        <v>0</v>
      </c>
      <c r="E4745" s="8">
        <v>6.25E-2</v>
      </c>
      <c r="F4745" s="8">
        <v>0.625</v>
      </c>
      <c r="G4745" s="8">
        <v>0</v>
      </c>
      <c r="H4745" s="8">
        <v>6.25E-2</v>
      </c>
      <c r="I4745" s="4" t="e">
        <f>#REF!/1.7</f>
        <v>#REF!</v>
      </c>
      <c r="J4745" s="4">
        <f>Hilfstabelle!C4745/3</f>
        <v>0.472802</v>
      </c>
      <c r="K4745" s="96">
        <f>Hilfstabelle!F4745/11</f>
        <v>0</v>
      </c>
      <c r="L4745" s="107">
        <f>Hilfstabelle!G4745/sinks!$G$3</f>
        <v>0.17256780989840378</v>
      </c>
    </row>
    <row r="4746" spans="1:12" x14ac:dyDescent="0.25">
      <c r="A4746" s="89">
        <v>41106.666666666664</v>
      </c>
      <c r="B4746" s="4">
        <v>0.75433702380000001</v>
      </c>
      <c r="C4746" s="8">
        <v>0.66666666666666663</v>
      </c>
      <c r="D4746" s="8">
        <v>0</v>
      </c>
      <c r="E4746" s="8">
        <v>5.8823529411764705E-2</v>
      </c>
      <c r="F4746" s="8">
        <v>0.66666666666666663</v>
      </c>
      <c r="G4746" s="8">
        <v>0</v>
      </c>
      <c r="H4746" s="8">
        <v>5.8823529411764705E-2</v>
      </c>
      <c r="I4746" s="4" t="e">
        <f>#REF!/1.7</f>
        <v>#REF!</v>
      </c>
      <c r="J4746" s="4">
        <f>Hilfstabelle!C4746/3</f>
        <v>0.47080100000000003</v>
      </c>
      <c r="K4746" s="96">
        <f>Hilfstabelle!F4746/11</f>
        <v>0</v>
      </c>
      <c r="L4746" s="107">
        <f>Hilfstabelle!G4746/sinks!$G$3</f>
        <v>0.17691665603982687</v>
      </c>
    </row>
    <row r="4747" spans="1:12" x14ac:dyDescent="0.25">
      <c r="A4747" s="89">
        <v>41106.708333333336</v>
      </c>
      <c r="B4747" s="4">
        <v>0.71432307559999997</v>
      </c>
      <c r="C4747" s="8">
        <v>0.70833333333333337</v>
      </c>
      <c r="D4747" s="8">
        <v>0</v>
      </c>
      <c r="E4747" s="8">
        <v>5.5555555555555552E-2</v>
      </c>
      <c r="F4747" s="8">
        <v>0.70833333333333337</v>
      </c>
      <c r="G4747" s="8">
        <v>0</v>
      </c>
      <c r="H4747" s="8">
        <v>5.5555555555555552E-2</v>
      </c>
      <c r="I4747" s="4" t="e">
        <f>#REF!/1.7</f>
        <v>#REF!</v>
      </c>
      <c r="J4747" s="4">
        <f>Hilfstabelle!C4747/3</f>
        <v>0.46667249999999999</v>
      </c>
      <c r="K4747" s="96">
        <f>Hilfstabelle!F4747/11</f>
        <v>0</v>
      </c>
      <c r="L4747" s="107">
        <f>Hilfstabelle!G4747/sinks!$G$3</f>
        <v>0.18032452377638078</v>
      </c>
    </row>
    <row r="4748" spans="1:12" x14ac:dyDescent="0.25">
      <c r="A4748" s="89">
        <v>41106.75</v>
      </c>
      <c r="B4748" s="4">
        <v>0.69235463340000003</v>
      </c>
      <c r="C4748" s="8">
        <v>0.75</v>
      </c>
      <c r="D4748" s="8">
        <v>0</v>
      </c>
      <c r="E4748" s="8">
        <v>5.2631578947368418E-2</v>
      </c>
      <c r="F4748" s="8">
        <v>0.75</v>
      </c>
      <c r="G4748" s="8">
        <v>0</v>
      </c>
      <c r="H4748" s="8">
        <v>5.2631578947368418E-2</v>
      </c>
      <c r="I4748" s="4" t="e">
        <f>#REF!/1.7</f>
        <v>#REF!</v>
      </c>
      <c r="J4748" s="4">
        <f>Hilfstabelle!C4748/3</f>
        <v>0.45974950000000003</v>
      </c>
      <c r="K4748" s="96">
        <f>Hilfstabelle!F4748/11</f>
        <v>0</v>
      </c>
      <c r="L4748" s="107">
        <f>Hilfstabelle!G4748/sinks!$G$3</f>
        <v>0.17864602175688415</v>
      </c>
    </row>
    <row r="4749" spans="1:12" x14ac:dyDescent="0.25">
      <c r="A4749" s="89">
        <v>41106.791666666664</v>
      </c>
      <c r="B4749" s="4">
        <v>0.66881701680000005</v>
      </c>
      <c r="C4749" s="8">
        <v>0.79166666666666663</v>
      </c>
      <c r="D4749" s="8">
        <v>0</v>
      </c>
      <c r="E4749" s="8">
        <v>0.05</v>
      </c>
      <c r="F4749" s="8">
        <v>0.79166666666666663</v>
      </c>
      <c r="G4749" s="8">
        <v>0</v>
      </c>
      <c r="H4749" s="8">
        <v>0.05</v>
      </c>
      <c r="I4749" s="4" t="e">
        <f>#REF!/1.7</f>
        <v>#REF!</v>
      </c>
      <c r="J4749" s="4">
        <f>Hilfstabelle!C4749/3</f>
        <v>0.45500575000000004</v>
      </c>
      <c r="K4749" s="96">
        <f>Hilfstabelle!F4749/11</f>
        <v>0</v>
      </c>
      <c r="L4749" s="107">
        <f>Hilfstabelle!G4749/sinks!$G$3</f>
        <v>0.17160139964475415</v>
      </c>
    </row>
    <row r="4750" spans="1:12" x14ac:dyDescent="0.25">
      <c r="A4750" s="89">
        <v>41106.833333333336</v>
      </c>
      <c r="B4750" s="4">
        <v>0.63551564819999995</v>
      </c>
      <c r="C4750" s="8">
        <v>0.83333333333333337</v>
      </c>
      <c r="D4750" s="8">
        <v>0</v>
      </c>
      <c r="E4750" s="8">
        <v>4.7619047619047616E-2</v>
      </c>
      <c r="F4750" s="8">
        <v>0.83333333333333337</v>
      </c>
      <c r="G4750" s="8">
        <v>0</v>
      </c>
      <c r="H4750" s="8">
        <v>4.7619047619047616E-2</v>
      </c>
      <c r="I4750" s="4" t="e">
        <f>#REF!/1.7</f>
        <v>#REF!</v>
      </c>
      <c r="J4750" s="4">
        <f>Hilfstabelle!C4750/3</f>
        <v>0.45340725000000009</v>
      </c>
      <c r="K4750" s="96">
        <f>Hilfstabelle!F4750/11</f>
        <v>0</v>
      </c>
      <c r="L4750" s="107">
        <f>Hilfstabelle!G4750/sinks!$G$3</f>
        <v>0.15971201033998608</v>
      </c>
    </row>
    <row r="4751" spans="1:12" x14ac:dyDescent="0.25">
      <c r="A4751" s="89">
        <v>41106.875</v>
      </c>
      <c r="B4751" s="4">
        <v>0.5832098335</v>
      </c>
      <c r="C4751" s="8">
        <v>0.875</v>
      </c>
      <c r="D4751" s="8">
        <v>0</v>
      </c>
      <c r="E4751" s="8">
        <v>4.5454545454545456E-2</v>
      </c>
      <c r="F4751" s="8">
        <v>0.875</v>
      </c>
      <c r="G4751" s="8">
        <v>0</v>
      </c>
      <c r="H4751" s="8">
        <v>4.5454545454545456E-2</v>
      </c>
      <c r="I4751" s="4" t="e">
        <f>#REF!/1.7</f>
        <v>#REF!</v>
      </c>
      <c r="J4751" s="4">
        <f>Hilfstabelle!C4751/3</f>
        <v>0.45276325000000001</v>
      </c>
      <c r="K4751" s="96">
        <f>Hilfstabelle!F4751/11</f>
        <v>0</v>
      </c>
      <c r="L4751" s="107">
        <f>Hilfstabelle!G4751/sinks!$G$3</f>
        <v>0.1446309240132963</v>
      </c>
    </row>
    <row r="4752" spans="1:12" x14ac:dyDescent="0.25">
      <c r="A4752" s="89">
        <v>41106.916666666664</v>
      </c>
      <c r="B4752" s="4">
        <v>0.55644669170000005</v>
      </c>
      <c r="C4752" s="8">
        <v>0.91666666666666663</v>
      </c>
      <c r="D4752" s="8">
        <v>0</v>
      </c>
      <c r="E4752" s="8">
        <v>4.3478260869565216E-2</v>
      </c>
      <c r="F4752" s="8">
        <v>0.91666666666666663</v>
      </c>
      <c r="G4752" s="8">
        <v>0</v>
      </c>
      <c r="H4752" s="8">
        <v>4.3478260869565216E-2</v>
      </c>
      <c r="I4752" s="4" t="e">
        <f>#REF!/1.7</f>
        <v>#REF!</v>
      </c>
      <c r="J4752" s="4">
        <f>Hilfstabelle!C4752/3</f>
        <v>0.45197550000000003</v>
      </c>
      <c r="K4752" s="96">
        <f>Hilfstabelle!F4752/11</f>
        <v>0</v>
      </c>
      <c r="L4752" s="107">
        <f>Hilfstabelle!G4752/sinks!$G$3</f>
        <v>0.13552632214996588</v>
      </c>
    </row>
    <row r="4753" spans="1:12" x14ac:dyDescent="0.25">
      <c r="A4753" s="89">
        <v>41106.958333333336</v>
      </c>
      <c r="B4753" s="4">
        <v>0.52968354979999999</v>
      </c>
      <c r="C4753" s="8">
        <v>0.95833333333333337</v>
      </c>
      <c r="D4753" s="8">
        <v>0</v>
      </c>
      <c r="E4753" s="8">
        <v>4.1666666666666664E-2</v>
      </c>
      <c r="F4753" s="8">
        <v>0.95833333333333337</v>
      </c>
      <c r="G4753" s="8">
        <v>0</v>
      </c>
      <c r="H4753" s="8">
        <v>4.1666666666666664E-2</v>
      </c>
      <c r="I4753" s="4" t="e">
        <f>#REF!/1.7</f>
        <v>#REF!</v>
      </c>
      <c r="J4753" s="4">
        <f>Hilfstabelle!C4753/3</f>
        <v>0.44976750000000004</v>
      </c>
      <c r="K4753" s="96">
        <f>Hilfstabelle!F4753/11</f>
        <v>0</v>
      </c>
      <c r="L4753" s="107">
        <f>Hilfstabelle!G4753/sinks!$G$3</f>
        <v>0.127782324196379</v>
      </c>
    </row>
    <row r="4754" spans="1:12" x14ac:dyDescent="0.25">
      <c r="A4754" s="89">
        <v>41107</v>
      </c>
      <c r="B4754" s="4">
        <v>0.51364310000000002</v>
      </c>
      <c r="C4754" s="8">
        <v>0</v>
      </c>
      <c r="D4754" s="8">
        <v>0</v>
      </c>
      <c r="E4754" s="8">
        <v>1</v>
      </c>
      <c r="F4754" s="8">
        <v>0</v>
      </c>
      <c r="G4754" s="8">
        <v>0</v>
      </c>
      <c r="H4754" s="8">
        <v>1</v>
      </c>
      <c r="I4754" s="4" t="e">
        <f>#REF!/1.7</f>
        <v>#REF!</v>
      </c>
      <c r="J4754" s="4">
        <f>Hilfstabelle!C4754/3</f>
        <v>0.44742149999999997</v>
      </c>
      <c r="K4754" s="96">
        <f>Hilfstabelle!F4754/11</f>
        <v>0</v>
      </c>
      <c r="L4754" s="107">
        <f>Hilfstabelle!G4754/sinks!$G$3</f>
        <v>0.12590036738664032</v>
      </c>
    </row>
    <row r="4755" spans="1:12" x14ac:dyDescent="0.25">
      <c r="A4755" s="89">
        <v>41107.041666666664</v>
      </c>
      <c r="B4755" s="4">
        <v>0.50701769679999997</v>
      </c>
      <c r="C4755" s="8">
        <v>4.1666666666666664E-2</v>
      </c>
      <c r="D4755" s="8">
        <v>0</v>
      </c>
      <c r="E4755" s="8">
        <v>0.5</v>
      </c>
      <c r="F4755" s="8">
        <v>4.1666666666666664E-2</v>
      </c>
      <c r="G4755" s="8">
        <v>0</v>
      </c>
      <c r="H4755" s="8">
        <v>0.5</v>
      </c>
      <c r="I4755" s="4" t="e">
        <f>#REF!/1.7</f>
        <v>#REF!</v>
      </c>
      <c r="J4755" s="4">
        <f>Hilfstabelle!C4755/3</f>
        <v>0.44526525</v>
      </c>
      <c r="K4755" s="96">
        <f>Hilfstabelle!F4755/11</f>
        <v>0</v>
      </c>
      <c r="L4755" s="107">
        <f>Hilfstabelle!G4755/sinks!$G$3</f>
        <v>0.1217804078842394</v>
      </c>
    </row>
    <row r="4756" spans="1:12" x14ac:dyDescent="0.25">
      <c r="A4756" s="89">
        <v>41107.083333333336</v>
      </c>
      <c r="B4756" s="4">
        <v>0.52706825909999999</v>
      </c>
      <c r="C4756" s="8">
        <v>8.3333333333333329E-2</v>
      </c>
      <c r="D4756" s="8">
        <v>0</v>
      </c>
      <c r="E4756" s="8">
        <v>0.33333333333333331</v>
      </c>
      <c r="F4756" s="8">
        <v>8.3333333333333329E-2</v>
      </c>
      <c r="G4756" s="8">
        <v>0</v>
      </c>
      <c r="H4756" s="8">
        <v>0.33333333333333331</v>
      </c>
      <c r="I4756" s="4" t="e">
        <f>#REF!/1.7</f>
        <v>#REF!</v>
      </c>
      <c r="J4756" s="4">
        <f>Hilfstabelle!C4756/3</f>
        <v>0.44332750000000004</v>
      </c>
      <c r="K4756" s="96">
        <f>Hilfstabelle!F4756/11</f>
        <v>0</v>
      </c>
      <c r="L4756" s="107">
        <f>Hilfstabelle!G4756/sinks!$G$3</f>
        <v>0.12000017846962167</v>
      </c>
    </row>
    <row r="4757" spans="1:12" x14ac:dyDescent="0.25">
      <c r="A4757" s="89">
        <v>41107.125</v>
      </c>
      <c r="B4757" s="4">
        <v>0.58259959900000002</v>
      </c>
      <c r="C4757" s="8">
        <v>0.125</v>
      </c>
      <c r="D4757" s="8">
        <v>0</v>
      </c>
      <c r="E4757" s="8">
        <v>0.25</v>
      </c>
      <c r="F4757" s="8">
        <v>0.125</v>
      </c>
      <c r="G4757" s="8">
        <v>0</v>
      </c>
      <c r="H4757" s="8">
        <v>0.25</v>
      </c>
      <c r="I4757" s="4" t="e">
        <f>#REF!/1.7</f>
        <v>#REF!</v>
      </c>
      <c r="J4757" s="4">
        <f>Hilfstabelle!C4757/3</f>
        <v>0.44314349999999997</v>
      </c>
      <c r="K4757" s="96">
        <f>Hilfstabelle!F4757/11</f>
        <v>0</v>
      </c>
      <c r="L4757" s="107">
        <f>Hilfstabelle!G4757/sinks!$G$3</f>
        <v>0.11802921018915211</v>
      </c>
    </row>
    <row r="4758" spans="1:12" x14ac:dyDescent="0.25">
      <c r="A4758" s="89">
        <v>41107.166666666664</v>
      </c>
      <c r="B4758" s="4">
        <v>0.67788335799999999</v>
      </c>
      <c r="C4758" s="8">
        <v>0.16666666666666666</v>
      </c>
      <c r="D4758" s="8">
        <v>0</v>
      </c>
      <c r="E4758" s="8">
        <v>0.2</v>
      </c>
      <c r="F4758" s="8">
        <v>0.16666666666666666</v>
      </c>
      <c r="G4758" s="8">
        <v>0</v>
      </c>
      <c r="H4758" s="8">
        <v>0.2</v>
      </c>
      <c r="I4758" s="4" t="e">
        <f>#REF!/1.7</f>
        <v>#REF!</v>
      </c>
      <c r="J4758" s="4">
        <f>Hilfstabelle!C4758/3</f>
        <v>0.44758824999999997</v>
      </c>
      <c r="K4758" s="96">
        <f>Hilfstabelle!F4758/11</f>
        <v>0</v>
      </c>
      <c r="L4758" s="107">
        <f>Hilfstabelle!G4758/sinks!$G$3</f>
        <v>0.11570219602575904</v>
      </c>
    </row>
    <row r="4759" spans="1:12" x14ac:dyDescent="0.25">
      <c r="A4759" s="89">
        <v>41107.208333333336</v>
      </c>
      <c r="B4759" s="4">
        <v>0.7570394909</v>
      </c>
      <c r="C4759" s="8">
        <v>0.20833333333333334</v>
      </c>
      <c r="D4759" s="8">
        <v>0</v>
      </c>
      <c r="E4759" s="8">
        <v>0.16666666666666666</v>
      </c>
      <c r="F4759" s="8">
        <v>0.20833333333333334</v>
      </c>
      <c r="G4759" s="8">
        <v>0</v>
      </c>
      <c r="H4759" s="8">
        <v>0.16666666666666666</v>
      </c>
      <c r="I4759" s="4" t="e">
        <f>#REF!/1.7</f>
        <v>#REF!</v>
      </c>
      <c r="J4759" s="4">
        <f>Hilfstabelle!C4759/3</f>
        <v>0.45437900000000009</v>
      </c>
      <c r="K4759" s="96">
        <f>Hilfstabelle!F4759/11</f>
        <v>0</v>
      </c>
      <c r="L4759" s="107">
        <f>Hilfstabelle!G4759/sinks!$G$3</f>
        <v>0.11418900102333401</v>
      </c>
    </row>
    <row r="4760" spans="1:12" x14ac:dyDescent="0.25">
      <c r="A4760" s="89">
        <v>41107.25</v>
      </c>
      <c r="B4760" s="4">
        <v>0.78171040010000004</v>
      </c>
      <c r="C4760" s="8">
        <v>0.25</v>
      </c>
      <c r="D4760" s="8">
        <v>0</v>
      </c>
      <c r="E4760" s="8">
        <v>0.14285714285714285</v>
      </c>
      <c r="F4760" s="8">
        <v>0.25</v>
      </c>
      <c r="G4760" s="8">
        <v>0</v>
      </c>
      <c r="H4760" s="8">
        <v>0.14285714285714285</v>
      </c>
      <c r="I4760" s="4" t="e">
        <f>#REF!/1.7</f>
        <v>#REF!</v>
      </c>
      <c r="J4760" s="4">
        <f>Hilfstabelle!C4760/3</f>
        <v>0.4620495</v>
      </c>
      <c r="K4760" s="96">
        <f>Hilfstabelle!F4760/11</f>
        <v>0</v>
      </c>
      <c r="L4760" s="107">
        <f>Hilfstabelle!G4760/sinks!$G$3</f>
        <v>0.13177512445487868</v>
      </c>
    </row>
    <row r="4761" spans="1:12" x14ac:dyDescent="0.25">
      <c r="A4761" s="89">
        <v>41107.291666666664</v>
      </c>
      <c r="B4761" s="4">
        <v>0.79818673179999999</v>
      </c>
      <c r="C4761" s="8">
        <v>0.29166666666666669</v>
      </c>
      <c r="D4761" s="8">
        <v>0</v>
      </c>
      <c r="E4761" s="8">
        <v>0.125</v>
      </c>
      <c r="F4761" s="8">
        <v>0.29166666666666669</v>
      </c>
      <c r="G4761" s="8">
        <v>0</v>
      </c>
      <c r="H4761" s="8">
        <v>0.125</v>
      </c>
      <c r="I4761" s="4" t="e">
        <f>#REF!/1.7</f>
        <v>#REF!</v>
      </c>
      <c r="J4761" s="4">
        <f>Hilfstabelle!C4761/3</f>
        <v>0.46881149999999999</v>
      </c>
      <c r="K4761" s="96">
        <f>Hilfstabelle!F4761/11</f>
        <v>0</v>
      </c>
      <c r="L4761" s="107">
        <f>Hilfstabelle!G4761/sinks!$G$3</f>
        <v>0.13790420001091952</v>
      </c>
    </row>
    <row r="4762" spans="1:12" x14ac:dyDescent="0.25">
      <c r="A4762" s="89">
        <v>41107.333333333336</v>
      </c>
      <c r="B4762" s="4">
        <v>0.81631941419999998</v>
      </c>
      <c r="C4762" s="8">
        <v>0.33333333333333331</v>
      </c>
      <c r="D4762" s="8">
        <v>0</v>
      </c>
      <c r="E4762" s="8">
        <v>0.1111111111111111</v>
      </c>
      <c r="F4762" s="8">
        <v>0.33333333333333331</v>
      </c>
      <c r="G4762" s="8">
        <v>0</v>
      </c>
      <c r="H4762" s="8">
        <v>0.1111111111111111</v>
      </c>
      <c r="I4762" s="4" t="e">
        <f>#REF!/1.7</f>
        <v>#REF!</v>
      </c>
      <c r="J4762" s="4">
        <f>Hilfstabelle!C4762/3</f>
        <v>0.47452700000000009</v>
      </c>
      <c r="K4762" s="96">
        <f>Hilfstabelle!F4762/11</f>
        <v>0</v>
      </c>
      <c r="L4762" s="107">
        <f>Hilfstabelle!G4762/sinks!$G$3</f>
        <v>0.15846584974975372</v>
      </c>
    </row>
    <row r="4763" spans="1:12" x14ac:dyDescent="0.25">
      <c r="A4763" s="89">
        <v>41107.375</v>
      </c>
      <c r="B4763" s="4">
        <v>0.82974457329999995</v>
      </c>
      <c r="C4763" s="8">
        <v>0.375</v>
      </c>
      <c r="D4763" s="8">
        <v>0</v>
      </c>
      <c r="E4763" s="8">
        <v>0.1</v>
      </c>
      <c r="F4763" s="8">
        <v>0.375</v>
      </c>
      <c r="G4763" s="8">
        <v>0</v>
      </c>
      <c r="H4763" s="8">
        <v>0.1</v>
      </c>
      <c r="I4763" s="4" t="e">
        <f>#REF!/1.7</f>
        <v>#REF!</v>
      </c>
      <c r="J4763" s="4">
        <f>Hilfstabelle!C4763/3</f>
        <v>0.47924775000000003</v>
      </c>
      <c r="K4763" s="96">
        <f>Hilfstabelle!F4763/11</f>
        <v>0</v>
      </c>
      <c r="L4763" s="107">
        <f>Hilfstabelle!G4763/sinks!$G$3</f>
        <v>0.17804837331054821</v>
      </c>
    </row>
    <row r="4764" spans="1:12" x14ac:dyDescent="0.25">
      <c r="A4764" s="89">
        <v>41107.416666666664</v>
      </c>
      <c r="B4764" s="4">
        <v>0.79191003400000004</v>
      </c>
      <c r="C4764" s="8">
        <v>0.41666666666666669</v>
      </c>
      <c r="D4764" s="8">
        <v>0</v>
      </c>
      <c r="E4764" s="8">
        <v>9.0909090909090912E-2</v>
      </c>
      <c r="F4764" s="8">
        <v>0.41666666666666669</v>
      </c>
      <c r="G4764" s="8">
        <v>0</v>
      </c>
      <c r="H4764" s="8">
        <v>9.0909090909090912E-2</v>
      </c>
      <c r="I4764" s="4" t="e">
        <f>#REF!/1.7</f>
        <v>#REF!</v>
      </c>
      <c r="J4764" s="4">
        <f>Hilfstabelle!C4764/3</f>
        <v>0.48288749999999997</v>
      </c>
      <c r="K4764" s="96">
        <f>Hilfstabelle!F4764/11</f>
        <v>0</v>
      </c>
      <c r="L4764" s="107">
        <f>Hilfstabelle!G4764/sinks!$G$3</f>
        <v>0.18204117356904781</v>
      </c>
    </row>
    <row r="4765" spans="1:12" x14ac:dyDescent="0.25">
      <c r="A4765" s="89">
        <v>41107.458333333336</v>
      </c>
      <c r="B4765" s="4">
        <v>0.77307994069999997</v>
      </c>
      <c r="C4765" s="8">
        <v>0.45833333333333331</v>
      </c>
      <c r="D4765" s="8">
        <v>0</v>
      </c>
      <c r="E4765" s="8">
        <v>8.3333333333333329E-2</v>
      </c>
      <c r="F4765" s="8">
        <v>0.45833333333333331</v>
      </c>
      <c r="G4765" s="8">
        <v>0</v>
      </c>
      <c r="H4765" s="8">
        <v>8.3333333333333329E-2</v>
      </c>
      <c r="I4765" s="4" t="e">
        <f>#REF!/1.7</f>
        <v>#REF!</v>
      </c>
      <c r="J4765" s="4">
        <f>Hilfstabelle!C4765/3</f>
        <v>0.48422725</v>
      </c>
      <c r="K4765" s="96">
        <f>Hilfstabelle!F4765/11</f>
        <v>0</v>
      </c>
      <c r="L4765" s="107">
        <f>Hilfstabelle!G4765/sinks!$G$3</f>
        <v>0.18555076870072265</v>
      </c>
    </row>
    <row r="4766" spans="1:12" x14ac:dyDescent="0.25">
      <c r="A4766" s="89">
        <v>41107.5</v>
      </c>
      <c r="B4766" s="4">
        <v>0.7596547816</v>
      </c>
      <c r="C4766" s="8">
        <v>0.5</v>
      </c>
      <c r="D4766" s="8">
        <v>0</v>
      </c>
      <c r="E4766" s="8">
        <v>7.6923076923076927E-2</v>
      </c>
      <c r="F4766" s="8">
        <v>0.5</v>
      </c>
      <c r="G4766" s="8">
        <v>0</v>
      </c>
      <c r="H4766" s="8">
        <v>7.6923076923076927E-2</v>
      </c>
      <c r="I4766" s="4" t="e">
        <f>#REF!/1.7</f>
        <v>#REF!</v>
      </c>
      <c r="J4766" s="4">
        <f>Hilfstabelle!C4766/3</f>
        <v>0.48511850000000001</v>
      </c>
      <c r="K4766" s="96">
        <f>Hilfstabelle!F4766/11</f>
        <v>0</v>
      </c>
      <c r="L4766" s="107">
        <f>Hilfstabelle!G4766/sinks!$G$3</f>
        <v>0.18860259055435297</v>
      </c>
    </row>
    <row r="4767" spans="1:12" x14ac:dyDescent="0.25">
      <c r="A4767" s="89">
        <v>41107.541666666664</v>
      </c>
      <c r="B4767" s="4">
        <v>0.74352715540000003</v>
      </c>
      <c r="C4767" s="8">
        <v>0.54166666666666663</v>
      </c>
      <c r="D4767" s="8">
        <v>0</v>
      </c>
      <c r="E4767" s="8">
        <v>7.1428571428571425E-2</v>
      </c>
      <c r="F4767" s="8">
        <v>0.54166666666666663</v>
      </c>
      <c r="G4767" s="8">
        <v>0</v>
      </c>
      <c r="H4767" s="8">
        <v>7.1428571428571425E-2</v>
      </c>
      <c r="I4767" s="4" t="e">
        <f>#REF!/1.7</f>
        <v>#REF!</v>
      </c>
      <c r="J4767" s="4">
        <f>Hilfstabelle!C4767/3</f>
        <v>0.48546925000000002</v>
      </c>
      <c r="K4767" s="96">
        <f>Hilfstabelle!F4767/11</f>
        <v>0</v>
      </c>
      <c r="L4767" s="107">
        <f>Hilfstabelle!G4767/sinks!$G$3</f>
        <v>0.17728541784714064</v>
      </c>
    </row>
    <row r="4768" spans="1:12" x14ac:dyDescent="0.25">
      <c r="A4768" s="89">
        <v>41107.583333333336</v>
      </c>
      <c r="B4768" s="4">
        <v>0.73690175219999998</v>
      </c>
      <c r="C4768" s="8">
        <v>0.58333333333333337</v>
      </c>
      <c r="D4768" s="8">
        <v>0</v>
      </c>
      <c r="E4768" s="8">
        <v>6.6666666666666666E-2</v>
      </c>
      <c r="F4768" s="8">
        <v>0.58333333333333337</v>
      </c>
      <c r="G4768" s="8">
        <v>0</v>
      </c>
      <c r="H4768" s="8">
        <v>6.6666666666666666E-2</v>
      </c>
      <c r="I4768" s="4" t="e">
        <f>#REF!/1.7</f>
        <v>#REF!</v>
      </c>
      <c r="J4768" s="4">
        <f>Hilfstabelle!C4768/3</f>
        <v>0.48442275000000001</v>
      </c>
      <c r="K4768" s="96">
        <f>Hilfstabelle!F4768/11</f>
        <v>0</v>
      </c>
      <c r="L4768" s="107">
        <f>Hilfstabelle!G4768/sinks!$G$3</f>
        <v>0.16684564392284693</v>
      </c>
    </row>
    <row r="4769" spans="1:12" x14ac:dyDescent="0.25">
      <c r="A4769" s="89">
        <v>41107.625</v>
      </c>
      <c r="B4769" s="4">
        <v>0.74448609539999999</v>
      </c>
      <c r="C4769" s="8">
        <v>0.625</v>
      </c>
      <c r="D4769" s="8">
        <v>0</v>
      </c>
      <c r="E4769" s="8">
        <v>6.25E-2</v>
      </c>
      <c r="F4769" s="8">
        <v>0.625</v>
      </c>
      <c r="G4769" s="8">
        <v>0</v>
      </c>
      <c r="H4769" s="8">
        <v>6.25E-2</v>
      </c>
      <c r="I4769" s="4" t="e">
        <f>#REF!/1.7</f>
        <v>#REF!</v>
      </c>
      <c r="J4769" s="4">
        <f>Hilfstabelle!C4769/3</f>
        <v>0.48198475000000002</v>
      </c>
      <c r="K4769" s="96">
        <f>Hilfstabelle!F4769/11</f>
        <v>0</v>
      </c>
      <c r="L4769" s="107">
        <f>Hilfstabelle!G4769/sinks!$G$3</f>
        <v>0.17256780989840378</v>
      </c>
    </row>
    <row r="4770" spans="1:12" x14ac:dyDescent="0.25">
      <c r="A4770" s="89">
        <v>41107.666666666664</v>
      </c>
      <c r="B4770" s="4">
        <v>0.72199459509999997</v>
      </c>
      <c r="C4770" s="8">
        <v>0.66666666666666663</v>
      </c>
      <c r="D4770" s="8">
        <v>0</v>
      </c>
      <c r="E4770" s="8">
        <v>5.8823529411764705E-2</v>
      </c>
      <c r="F4770" s="8">
        <v>0.66666666666666663</v>
      </c>
      <c r="G4770" s="8">
        <v>0</v>
      </c>
      <c r="H4770" s="8">
        <v>5.8823529411764705E-2</v>
      </c>
      <c r="I4770" s="4" t="e">
        <f>#REF!/1.7</f>
        <v>#REF!</v>
      </c>
      <c r="J4770" s="4">
        <f>Hilfstabelle!C4770/3</f>
        <v>0.47793100000000005</v>
      </c>
      <c r="K4770" s="96">
        <f>Hilfstabelle!F4770/11</f>
        <v>0</v>
      </c>
      <c r="L4770" s="107">
        <f>Hilfstabelle!G4770/sinks!$G$3</f>
        <v>0.17691665603982687</v>
      </c>
    </row>
    <row r="4771" spans="1:12" x14ac:dyDescent="0.25">
      <c r="A4771" s="89">
        <v>41107.708333333336</v>
      </c>
      <c r="B4771" s="4">
        <v>0.6852933484</v>
      </c>
      <c r="C4771" s="8">
        <v>0.70833333333333337</v>
      </c>
      <c r="D4771" s="8">
        <v>0</v>
      </c>
      <c r="E4771" s="8">
        <v>5.5555555555555552E-2</v>
      </c>
      <c r="F4771" s="8">
        <v>0.70833333333333337</v>
      </c>
      <c r="G4771" s="8">
        <v>0</v>
      </c>
      <c r="H4771" s="8">
        <v>5.5555555555555552E-2</v>
      </c>
      <c r="I4771" s="4" t="e">
        <f>#REF!/1.7</f>
        <v>#REF!</v>
      </c>
      <c r="J4771" s="4">
        <f>Hilfstabelle!C4771/3</f>
        <v>0.47250299999999995</v>
      </c>
      <c r="K4771" s="96">
        <f>Hilfstabelle!F4771/11</f>
        <v>0</v>
      </c>
      <c r="L4771" s="107">
        <f>Hilfstabelle!G4771/sinks!$G$3</f>
        <v>0.18032452377638078</v>
      </c>
    </row>
    <row r="4772" spans="1:12" x14ac:dyDescent="0.25">
      <c r="A4772" s="89">
        <v>41107.75</v>
      </c>
      <c r="B4772" s="4">
        <v>0.6623659663</v>
      </c>
      <c r="C4772" s="8">
        <v>0.75</v>
      </c>
      <c r="D4772" s="8">
        <v>0</v>
      </c>
      <c r="E4772" s="8">
        <v>5.2631578947368418E-2</v>
      </c>
      <c r="F4772" s="8">
        <v>0.75</v>
      </c>
      <c r="G4772" s="8">
        <v>0</v>
      </c>
      <c r="H4772" s="8">
        <v>5.2631578947368418E-2</v>
      </c>
      <c r="I4772" s="4" t="e">
        <f>#REF!/1.7</f>
        <v>#REF!</v>
      </c>
      <c r="J4772" s="4">
        <f>Hilfstabelle!C4772/3</f>
        <v>0.46470024999999998</v>
      </c>
      <c r="K4772" s="96">
        <f>Hilfstabelle!F4772/11</f>
        <v>0</v>
      </c>
      <c r="L4772" s="107">
        <f>Hilfstabelle!G4772/sinks!$G$3</f>
        <v>0.17864602175688415</v>
      </c>
    </row>
    <row r="4773" spans="1:12" x14ac:dyDescent="0.25">
      <c r="A4773" s="89">
        <v>41107.791666666664</v>
      </c>
      <c r="B4773" s="4">
        <v>0.64493069479999998</v>
      </c>
      <c r="C4773" s="8">
        <v>0.79166666666666663</v>
      </c>
      <c r="D4773" s="8">
        <v>0</v>
      </c>
      <c r="E4773" s="8">
        <v>0.05</v>
      </c>
      <c r="F4773" s="8">
        <v>0.79166666666666663</v>
      </c>
      <c r="G4773" s="8">
        <v>0</v>
      </c>
      <c r="H4773" s="8">
        <v>0.05</v>
      </c>
      <c r="I4773" s="4" t="e">
        <f>#REF!/1.7</f>
        <v>#REF!</v>
      </c>
      <c r="J4773" s="4">
        <f>Hilfstabelle!C4773/3</f>
        <v>0.45307950000000002</v>
      </c>
      <c r="K4773" s="96">
        <f>Hilfstabelle!F4773/11</f>
        <v>0</v>
      </c>
      <c r="L4773" s="107">
        <f>Hilfstabelle!G4773/sinks!$G$3</f>
        <v>0.17160139964475415</v>
      </c>
    </row>
    <row r="4774" spans="1:12" x14ac:dyDescent="0.25">
      <c r="A4774" s="89">
        <v>41107.833333333336</v>
      </c>
      <c r="B4774" s="4">
        <v>0.62784412869999995</v>
      </c>
      <c r="C4774" s="8">
        <v>0.83333333333333337</v>
      </c>
      <c r="D4774" s="8">
        <v>0</v>
      </c>
      <c r="E4774" s="8">
        <v>4.7619047619047616E-2</v>
      </c>
      <c r="F4774" s="8">
        <v>0.83333333333333337</v>
      </c>
      <c r="G4774" s="8">
        <v>0</v>
      </c>
      <c r="H4774" s="8">
        <v>4.7619047619047616E-2</v>
      </c>
      <c r="I4774" s="4" t="e">
        <f>#REF!/1.7</f>
        <v>#REF!</v>
      </c>
      <c r="J4774" s="4">
        <f>Hilfstabelle!C4774/3</f>
        <v>0.44975600000000004</v>
      </c>
      <c r="K4774" s="96">
        <f>Hilfstabelle!F4774/11</f>
        <v>0</v>
      </c>
      <c r="L4774" s="107">
        <f>Hilfstabelle!G4774/sinks!$G$3</f>
        <v>0.15971201033998608</v>
      </c>
    </row>
    <row r="4775" spans="1:12" x14ac:dyDescent="0.25">
      <c r="A4775" s="89">
        <v>41107.875</v>
      </c>
      <c r="B4775" s="4">
        <v>0.57248714150000002</v>
      </c>
      <c r="C4775" s="8">
        <v>0.875</v>
      </c>
      <c r="D4775" s="8">
        <v>0</v>
      </c>
      <c r="E4775" s="8">
        <v>4.5454545454545456E-2</v>
      </c>
      <c r="F4775" s="8">
        <v>0.875</v>
      </c>
      <c r="G4775" s="8">
        <v>0</v>
      </c>
      <c r="H4775" s="8">
        <v>4.5454545454545456E-2</v>
      </c>
      <c r="I4775" s="4" t="e">
        <f>#REF!/1.7</f>
        <v>#REF!</v>
      </c>
      <c r="J4775" s="4">
        <f>Hilfstabelle!C4775/3</f>
        <v>0.45039999999999997</v>
      </c>
      <c r="K4775" s="96">
        <f>Hilfstabelle!F4775/11</f>
        <v>0</v>
      </c>
      <c r="L4775" s="107">
        <f>Hilfstabelle!G4775/sinks!$G$3</f>
        <v>0.1446309240132963</v>
      </c>
    </row>
    <row r="4776" spans="1:12" x14ac:dyDescent="0.25">
      <c r="A4776" s="89">
        <v>41107.916666666664</v>
      </c>
      <c r="B4776" s="4">
        <v>0.54528811789999998</v>
      </c>
      <c r="C4776" s="8">
        <v>0.91666666666666663</v>
      </c>
      <c r="D4776" s="8">
        <v>0</v>
      </c>
      <c r="E4776" s="8">
        <v>4.3478260869565216E-2</v>
      </c>
      <c r="F4776" s="8">
        <v>0.91666666666666663</v>
      </c>
      <c r="G4776" s="8">
        <v>0</v>
      </c>
      <c r="H4776" s="8">
        <v>4.3478260869565216E-2</v>
      </c>
      <c r="I4776" s="4" t="e">
        <f>#REF!/1.7</f>
        <v>#REF!</v>
      </c>
      <c r="J4776" s="4">
        <f>Hilfstabelle!C4776/3</f>
        <v>0.44988250000000002</v>
      </c>
      <c r="K4776" s="96">
        <f>Hilfstabelle!F4776/11</f>
        <v>0</v>
      </c>
      <c r="L4776" s="107">
        <f>Hilfstabelle!G4776/sinks!$G$3</f>
        <v>0.13552632214996588</v>
      </c>
    </row>
    <row r="4777" spans="1:12" x14ac:dyDescent="0.25">
      <c r="A4777" s="89">
        <v>41107.958333333336</v>
      </c>
      <c r="B4777" s="4">
        <v>0.51137651470000001</v>
      </c>
      <c r="C4777" s="8">
        <v>0.95833333333333337</v>
      </c>
      <c r="D4777" s="8">
        <v>0</v>
      </c>
      <c r="E4777" s="8">
        <v>4.1666666666666664E-2</v>
      </c>
      <c r="F4777" s="8">
        <v>0.95833333333333337</v>
      </c>
      <c r="G4777" s="8">
        <v>0</v>
      </c>
      <c r="H4777" s="8">
        <v>4.1666666666666664E-2</v>
      </c>
      <c r="I4777" s="4" t="e">
        <f>#REF!/1.7</f>
        <v>#REF!</v>
      </c>
      <c r="J4777" s="4">
        <f>Hilfstabelle!C4777/3</f>
        <v>0.44876125</v>
      </c>
      <c r="K4777" s="96">
        <f>Hilfstabelle!F4777/11</f>
        <v>0</v>
      </c>
      <c r="L4777" s="107">
        <f>Hilfstabelle!G4777/sinks!$G$3</f>
        <v>0.127782324196379</v>
      </c>
    </row>
    <row r="4778" spans="1:12" x14ac:dyDescent="0.25">
      <c r="A4778" s="89">
        <v>41108</v>
      </c>
      <c r="B4778" s="4">
        <v>0.49402841949999998</v>
      </c>
      <c r="C4778" s="8">
        <v>0</v>
      </c>
      <c r="D4778" s="8">
        <v>0</v>
      </c>
      <c r="E4778" s="8">
        <v>1</v>
      </c>
      <c r="F4778" s="8">
        <v>0</v>
      </c>
      <c r="G4778" s="8">
        <v>0</v>
      </c>
      <c r="H4778" s="8">
        <v>1</v>
      </c>
      <c r="I4778" s="4" t="e">
        <f>#REF!/1.7</f>
        <v>#REF!</v>
      </c>
      <c r="J4778" s="4">
        <f>Hilfstabelle!C4778/3</f>
        <v>0.44749624999999998</v>
      </c>
      <c r="K4778" s="96">
        <f>Hilfstabelle!F4778/11</f>
        <v>0</v>
      </c>
      <c r="L4778" s="107">
        <f>Hilfstabelle!G4778/sinks!$G$3</f>
        <v>0.12590036738664032</v>
      </c>
    </row>
    <row r="4779" spans="1:12" x14ac:dyDescent="0.25">
      <c r="A4779" s="89">
        <v>41108.041666666664</v>
      </c>
      <c r="B4779" s="4">
        <v>0.47537267890000001</v>
      </c>
      <c r="C4779" s="8">
        <v>4.1666666666666664E-2</v>
      </c>
      <c r="D4779" s="8">
        <v>0</v>
      </c>
      <c r="E4779" s="8">
        <v>0.5</v>
      </c>
      <c r="F4779" s="8">
        <v>4.1666666666666664E-2</v>
      </c>
      <c r="G4779" s="8">
        <v>0</v>
      </c>
      <c r="H4779" s="8">
        <v>0.5</v>
      </c>
      <c r="I4779" s="4" t="e">
        <f>#REF!/1.7</f>
        <v>#REF!</v>
      </c>
      <c r="J4779" s="4">
        <f>Hilfstabelle!C4779/3</f>
        <v>0.44618525000000003</v>
      </c>
      <c r="K4779" s="96">
        <f>Hilfstabelle!F4779/11</f>
        <v>0</v>
      </c>
      <c r="L4779" s="107">
        <f>Hilfstabelle!G4779/sinks!$G$3</f>
        <v>0.1217804078842394</v>
      </c>
    </row>
    <row r="4780" spans="1:12" x14ac:dyDescent="0.25">
      <c r="A4780" s="89">
        <v>41108.083333333336</v>
      </c>
      <c r="B4780" s="4">
        <v>0.47816232240000001</v>
      </c>
      <c r="C4780" s="8">
        <v>8.3333333333333329E-2</v>
      </c>
      <c r="D4780" s="8">
        <v>0</v>
      </c>
      <c r="E4780" s="8">
        <v>0.33333333333333331</v>
      </c>
      <c r="F4780" s="8">
        <v>8.3333333333333329E-2</v>
      </c>
      <c r="G4780" s="8">
        <v>0</v>
      </c>
      <c r="H4780" s="8">
        <v>0.33333333333333331</v>
      </c>
      <c r="I4780" s="4" t="e">
        <f>#REF!/1.7</f>
        <v>#REF!</v>
      </c>
      <c r="J4780" s="4">
        <f>Hilfstabelle!C4780/3</f>
        <v>0.44628300000000004</v>
      </c>
      <c r="K4780" s="96">
        <f>Hilfstabelle!F4780/11</f>
        <v>0</v>
      </c>
      <c r="L4780" s="107">
        <f>Hilfstabelle!G4780/sinks!$G$3</f>
        <v>0.12000017846962167</v>
      </c>
    </row>
    <row r="4781" spans="1:12" x14ac:dyDescent="0.25">
      <c r="A4781" s="89">
        <v>41108.125</v>
      </c>
      <c r="B4781" s="4">
        <v>0.48949524890000001</v>
      </c>
      <c r="C4781" s="8">
        <v>0.125</v>
      </c>
      <c r="D4781" s="8">
        <v>0</v>
      </c>
      <c r="E4781" s="8">
        <v>0.25</v>
      </c>
      <c r="F4781" s="8">
        <v>0.125</v>
      </c>
      <c r="G4781" s="8">
        <v>0</v>
      </c>
      <c r="H4781" s="8">
        <v>0.25</v>
      </c>
      <c r="I4781" s="4" t="e">
        <f>#REF!/1.7</f>
        <v>#REF!</v>
      </c>
      <c r="J4781" s="4">
        <f>Hilfstabelle!C4781/3</f>
        <v>0.44694425000000004</v>
      </c>
      <c r="K4781" s="96">
        <f>Hilfstabelle!F4781/11</f>
        <v>0</v>
      </c>
      <c r="L4781" s="107">
        <f>Hilfstabelle!G4781/sinks!$G$3</f>
        <v>0.11802921018915211</v>
      </c>
    </row>
    <row r="4782" spans="1:12" x14ac:dyDescent="0.25">
      <c r="A4782" s="89">
        <v>41108.166666666664</v>
      </c>
      <c r="B4782" s="4">
        <v>0.53796530379999996</v>
      </c>
      <c r="C4782" s="8">
        <v>0.16666666666666666</v>
      </c>
      <c r="D4782" s="8">
        <v>0</v>
      </c>
      <c r="E4782" s="8">
        <v>0.2</v>
      </c>
      <c r="F4782" s="8">
        <v>0.16666666666666666</v>
      </c>
      <c r="G4782" s="8">
        <v>0</v>
      </c>
      <c r="H4782" s="8">
        <v>0.2</v>
      </c>
      <c r="I4782" s="4" t="e">
        <f>#REF!/1.7</f>
        <v>#REF!</v>
      </c>
      <c r="J4782" s="4">
        <f>Hilfstabelle!C4782/3</f>
        <v>0.45087725000000001</v>
      </c>
      <c r="K4782" s="96">
        <f>Hilfstabelle!F4782/11</f>
        <v>0</v>
      </c>
      <c r="L4782" s="107">
        <f>Hilfstabelle!G4782/sinks!$G$3</f>
        <v>0.11570219602575904</v>
      </c>
    </row>
    <row r="4783" spans="1:12" x14ac:dyDescent="0.25">
      <c r="A4783" s="89">
        <v>41108.208333333336</v>
      </c>
      <c r="B4783" s="4">
        <v>0.59131723479999998</v>
      </c>
      <c r="C4783" s="8">
        <v>0.20833333333333334</v>
      </c>
      <c r="D4783" s="8">
        <v>0</v>
      </c>
      <c r="E4783" s="8">
        <v>0.16666666666666666</v>
      </c>
      <c r="F4783" s="8">
        <v>0.20833333333333334</v>
      </c>
      <c r="G4783" s="8">
        <v>0</v>
      </c>
      <c r="H4783" s="8">
        <v>0.16666666666666666</v>
      </c>
      <c r="I4783" s="4" t="e">
        <f>#REF!/1.7</f>
        <v>#REF!</v>
      </c>
      <c r="J4783" s="4">
        <f>Hilfstabelle!C4783/3</f>
        <v>0.45604650000000002</v>
      </c>
      <c r="K4783" s="96">
        <f>Hilfstabelle!F4783/11</f>
        <v>0</v>
      </c>
      <c r="L4783" s="107">
        <f>Hilfstabelle!G4783/sinks!$G$3</f>
        <v>0.11418900102333401</v>
      </c>
    </row>
    <row r="4784" spans="1:12" x14ac:dyDescent="0.25">
      <c r="A4784" s="89">
        <v>41108.25</v>
      </c>
      <c r="B4784" s="4">
        <v>0.63490541369999998</v>
      </c>
      <c r="C4784" s="8">
        <v>0.25</v>
      </c>
      <c r="D4784" s="8">
        <v>0</v>
      </c>
      <c r="E4784" s="8">
        <v>0.14285714285714285</v>
      </c>
      <c r="F4784" s="8">
        <v>0.25</v>
      </c>
      <c r="G4784" s="8">
        <v>0</v>
      </c>
      <c r="H4784" s="8">
        <v>0.14285714285714285</v>
      </c>
      <c r="I4784" s="4" t="e">
        <f>#REF!/1.7</f>
        <v>#REF!</v>
      </c>
      <c r="J4784" s="4">
        <f>Hilfstabelle!C4784/3</f>
        <v>0.46209550000000005</v>
      </c>
      <c r="K4784" s="96">
        <f>Hilfstabelle!F4784/11</f>
        <v>0</v>
      </c>
      <c r="L4784" s="107">
        <f>Hilfstabelle!G4784/sinks!$G$3</f>
        <v>0.13177512445487868</v>
      </c>
    </row>
    <row r="4785" spans="1:12" x14ac:dyDescent="0.25">
      <c r="A4785" s="89">
        <v>41108.291666666664</v>
      </c>
      <c r="B4785" s="4">
        <v>0.6572225612</v>
      </c>
      <c r="C4785" s="8">
        <v>0.29166666666666669</v>
      </c>
      <c r="D4785" s="8">
        <v>0</v>
      </c>
      <c r="E4785" s="8">
        <v>0.125</v>
      </c>
      <c r="F4785" s="8">
        <v>0.29166666666666669</v>
      </c>
      <c r="G4785" s="8">
        <v>0</v>
      </c>
      <c r="H4785" s="8">
        <v>0.125</v>
      </c>
      <c r="I4785" s="4" t="e">
        <f>#REF!/1.7</f>
        <v>#REF!</v>
      </c>
      <c r="J4785" s="4">
        <f>Hilfstabelle!C4785/3</f>
        <v>0.46550525000000004</v>
      </c>
      <c r="K4785" s="96">
        <f>Hilfstabelle!F4785/11</f>
        <v>0</v>
      </c>
      <c r="L4785" s="107">
        <f>Hilfstabelle!G4785/sinks!$G$3</f>
        <v>0.13790420001091952</v>
      </c>
    </row>
    <row r="4786" spans="1:12" x14ac:dyDescent="0.25">
      <c r="A4786" s="89">
        <v>41108.333333333336</v>
      </c>
      <c r="B4786" s="4">
        <v>0.67378606919999995</v>
      </c>
      <c r="C4786" s="8">
        <v>0.33333333333333331</v>
      </c>
      <c r="D4786" s="8">
        <v>0</v>
      </c>
      <c r="E4786" s="8">
        <v>0.1111111111111111</v>
      </c>
      <c r="F4786" s="8">
        <v>0.33333333333333331</v>
      </c>
      <c r="G4786" s="8">
        <v>0</v>
      </c>
      <c r="H4786" s="8">
        <v>0.1111111111111111</v>
      </c>
      <c r="I4786" s="4" t="e">
        <f>#REF!/1.7</f>
        <v>#REF!</v>
      </c>
      <c r="J4786" s="4">
        <f>Hilfstabelle!C4786/3</f>
        <v>0.46568349999999997</v>
      </c>
      <c r="K4786" s="96">
        <f>Hilfstabelle!F4786/11</f>
        <v>0</v>
      </c>
      <c r="L4786" s="107">
        <f>Hilfstabelle!G4786/sinks!$G$3</f>
        <v>0.15846584974975372</v>
      </c>
    </row>
    <row r="4787" spans="1:12" x14ac:dyDescent="0.25">
      <c r="A4787" s="89">
        <v>41108.375</v>
      </c>
      <c r="B4787" s="4">
        <v>0.67797053439999999</v>
      </c>
      <c r="C4787" s="8">
        <v>0.375</v>
      </c>
      <c r="D4787" s="8">
        <v>0</v>
      </c>
      <c r="E4787" s="8">
        <v>0.1</v>
      </c>
      <c r="F4787" s="8">
        <v>0.375</v>
      </c>
      <c r="G4787" s="8">
        <v>0</v>
      </c>
      <c r="H4787" s="8">
        <v>0.1</v>
      </c>
      <c r="I4787" s="4" t="e">
        <f>#REF!/1.7</f>
        <v>#REF!</v>
      </c>
      <c r="J4787" s="4">
        <f>Hilfstabelle!C4787/3</f>
        <v>0.46672425000000001</v>
      </c>
      <c r="K4787" s="96">
        <f>Hilfstabelle!F4787/11</f>
        <v>0</v>
      </c>
      <c r="L4787" s="107">
        <f>Hilfstabelle!G4787/sinks!$G$3</f>
        <v>0.17804837331054821</v>
      </c>
    </row>
    <row r="4788" spans="1:12" x14ac:dyDescent="0.25">
      <c r="A4788" s="89">
        <v>41108.416666666664</v>
      </c>
      <c r="B4788" s="4">
        <v>0.64955104180000001</v>
      </c>
      <c r="C4788" s="8">
        <v>0.41666666666666669</v>
      </c>
      <c r="D4788" s="8">
        <v>0</v>
      </c>
      <c r="E4788" s="8">
        <v>9.0909090909090912E-2</v>
      </c>
      <c r="F4788" s="8">
        <v>0.41666666666666669</v>
      </c>
      <c r="G4788" s="8">
        <v>0</v>
      </c>
      <c r="H4788" s="8">
        <v>9.0909090909090912E-2</v>
      </c>
      <c r="I4788" s="4" t="e">
        <f>#REF!/1.7</f>
        <v>#REF!</v>
      </c>
      <c r="J4788" s="4">
        <f>Hilfstabelle!C4788/3</f>
        <v>0.47056524999999999</v>
      </c>
      <c r="K4788" s="96">
        <f>Hilfstabelle!F4788/11</f>
        <v>0</v>
      </c>
      <c r="L4788" s="107">
        <f>Hilfstabelle!G4788/sinks!$G$3</f>
        <v>0.18204117356904781</v>
      </c>
    </row>
    <row r="4789" spans="1:12" x14ac:dyDescent="0.25">
      <c r="A4789" s="89">
        <v>41108.458333333336</v>
      </c>
      <c r="B4789" s="4">
        <v>0.63743352799999997</v>
      </c>
      <c r="C4789" s="8">
        <v>0.45833333333333331</v>
      </c>
      <c r="D4789" s="8">
        <v>0</v>
      </c>
      <c r="E4789" s="8">
        <v>8.3333333333333329E-2</v>
      </c>
      <c r="F4789" s="8">
        <v>0.45833333333333331</v>
      </c>
      <c r="G4789" s="8">
        <v>0</v>
      </c>
      <c r="H4789" s="8">
        <v>8.3333333333333329E-2</v>
      </c>
      <c r="I4789" s="4" t="e">
        <f>#REF!/1.7</f>
        <v>#REF!</v>
      </c>
      <c r="J4789" s="4">
        <f>Hilfstabelle!C4789/3</f>
        <v>0.47425675000000006</v>
      </c>
      <c r="K4789" s="96">
        <f>Hilfstabelle!F4789/11</f>
        <v>0</v>
      </c>
      <c r="L4789" s="107">
        <f>Hilfstabelle!G4789/sinks!$G$3</f>
        <v>0.18555076870072265</v>
      </c>
    </row>
    <row r="4790" spans="1:12" x14ac:dyDescent="0.25">
      <c r="A4790" s="89">
        <v>41108.5</v>
      </c>
      <c r="B4790" s="4">
        <v>0.62200331269999998</v>
      </c>
      <c r="C4790" s="8">
        <v>0.5</v>
      </c>
      <c r="D4790" s="8">
        <v>0</v>
      </c>
      <c r="E4790" s="8">
        <v>7.6923076923076927E-2</v>
      </c>
      <c r="F4790" s="8">
        <v>0.5</v>
      </c>
      <c r="G4790" s="8">
        <v>0</v>
      </c>
      <c r="H4790" s="8">
        <v>7.6923076923076927E-2</v>
      </c>
      <c r="I4790" s="4" t="e">
        <f>#REF!/1.7</f>
        <v>#REF!</v>
      </c>
      <c r="J4790" s="4">
        <f>Hilfstabelle!C4790/3</f>
        <v>0.47895450000000001</v>
      </c>
      <c r="K4790" s="96">
        <f>Hilfstabelle!F4790/11</f>
        <v>0</v>
      </c>
      <c r="L4790" s="107">
        <f>Hilfstabelle!G4790/sinks!$G$3</f>
        <v>0.18860259055435297</v>
      </c>
    </row>
    <row r="4791" spans="1:12" x14ac:dyDescent="0.25">
      <c r="A4791" s="89">
        <v>41108.541666666664</v>
      </c>
      <c r="B4791" s="4">
        <v>0.61930084559999998</v>
      </c>
      <c r="C4791" s="8">
        <v>0.54166666666666663</v>
      </c>
      <c r="D4791" s="8">
        <v>0</v>
      </c>
      <c r="E4791" s="8">
        <v>7.1428571428571425E-2</v>
      </c>
      <c r="F4791" s="8">
        <v>0.54166666666666663</v>
      </c>
      <c r="G4791" s="8">
        <v>0</v>
      </c>
      <c r="H4791" s="8">
        <v>7.1428571428571425E-2</v>
      </c>
      <c r="I4791" s="4" t="e">
        <f>#REF!/1.7</f>
        <v>#REF!</v>
      </c>
      <c r="J4791" s="4">
        <f>Hilfstabelle!C4791/3</f>
        <v>0.48614200000000007</v>
      </c>
      <c r="K4791" s="96">
        <f>Hilfstabelle!F4791/11</f>
        <v>0</v>
      </c>
      <c r="L4791" s="107">
        <f>Hilfstabelle!G4791/sinks!$G$3</f>
        <v>0.17728541784714064</v>
      </c>
    </row>
    <row r="4792" spans="1:12" x14ac:dyDescent="0.25">
      <c r="A4792" s="89">
        <v>41108.583333333336</v>
      </c>
      <c r="B4792" s="4">
        <v>0.62095719640000002</v>
      </c>
      <c r="C4792" s="8">
        <v>0.58333333333333337</v>
      </c>
      <c r="D4792" s="8">
        <v>0</v>
      </c>
      <c r="E4792" s="8">
        <v>6.6666666666666666E-2</v>
      </c>
      <c r="F4792" s="8">
        <v>0.58333333333333337</v>
      </c>
      <c r="G4792" s="8">
        <v>0</v>
      </c>
      <c r="H4792" s="8">
        <v>6.6666666666666666E-2</v>
      </c>
      <c r="I4792" s="4" t="e">
        <f>#REF!/1.7</f>
        <v>#REF!</v>
      </c>
      <c r="J4792" s="4">
        <f>Hilfstabelle!C4792/3</f>
        <v>0.48940224999999998</v>
      </c>
      <c r="K4792" s="96">
        <f>Hilfstabelle!F4792/11</f>
        <v>1</v>
      </c>
      <c r="L4792" s="107">
        <f>Hilfstabelle!G4792/sinks!$G$3</f>
        <v>0.83952961608058863</v>
      </c>
    </row>
    <row r="4793" spans="1:12" x14ac:dyDescent="0.25">
      <c r="A4793" s="89">
        <v>41108.625</v>
      </c>
      <c r="B4793" s="4">
        <v>0.6214802546</v>
      </c>
      <c r="C4793" s="8">
        <v>0.625</v>
      </c>
      <c r="D4793" s="8">
        <v>0</v>
      </c>
      <c r="E4793" s="8">
        <v>6.25E-2</v>
      </c>
      <c r="F4793" s="8">
        <v>0.625</v>
      </c>
      <c r="G4793" s="8">
        <v>0</v>
      </c>
      <c r="H4793" s="8">
        <v>6.25E-2</v>
      </c>
      <c r="I4793" s="4" t="e">
        <f>#REF!/1.7</f>
        <v>#REF!</v>
      </c>
      <c r="J4793" s="4">
        <f>Hilfstabelle!C4793/3</f>
        <v>0.4867515</v>
      </c>
      <c r="K4793" s="96">
        <f>Hilfstabelle!F4793/11</f>
        <v>1</v>
      </c>
      <c r="L4793" s="107">
        <f>Hilfstabelle!G4793/sinks!$G$3</f>
        <v>0.84525178205614548</v>
      </c>
    </row>
    <row r="4794" spans="1:12" x14ac:dyDescent="0.25">
      <c r="A4794" s="89">
        <v>41108.666666666664</v>
      </c>
      <c r="B4794" s="4">
        <v>0.60326039580000002</v>
      </c>
      <c r="C4794" s="8">
        <v>0.66666666666666663</v>
      </c>
      <c r="D4794" s="8">
        <v>0</v>
      </c>
      <c r="E4794" s="8">
        <v>5.8823529411764705E-2</v>
      </c>
      <c r="F4794" s="8">
        <v>0.66666666666666663</v>
      </c>
      <c r="G4794" s="8">
        <v>0</v>
      </c>
      <c r="H4794" s="8">
        <v>5.8823529411764705E-2</v>
      </c>
      <c r="I4794" s="4" t="e">
        <f>#REF!/1.7</f>
        <v>#REF!</v>
      </c>
      <c r="J4794" s="4">
        <f>Hilfstabelle!C4794/3</f>
        <v>0.48399725000000005</v>
      </c>
      <c r="K4794" s="96">
        <f>Hilfstabelle!F4794/11</f>
        <v>1</v>
      </c>
      <c r="L4794" s="107">
        <f>Hilfstabelle!G4794/sinks!$G$3</f>
        <v>0.84960062819756865</v>
      </c>
    </row>
    <row r="4795" spans="1:12" x14ac:dyDescent="0.25">
      <c r="A4795" s="89">
        <v>41108.708333333336</v>
      </c>
      <c r="B4795" s="4">
        <v>0.5882660622</v>
      </c>
      <c r="C4795" s="8">
        <v>0.70833333333333337</v>
      </c>
      <c r="D4795" s="8">
        <v>0</v>
      </c>
      <c r="E4795" s="8">
        <v>5.5555555555555552E-2</v>
      </c>
      <c r="F4795" s="8">
        <v>0.70833333333333337</v>
      </c>
      <c r="G4795" s="8">
        <v>0</v>
      </c>
      <c r="H4795" s="8">
        <v>5.5555555555555552E-2</v>
      </c>
      <c r="I4795" s="4" t="e">
        <f>#REF!/1.7</f>
        <v>#REF!</v>
      </c>
      <c r="J4795" s="4">
        <f>Hilfstabelle!C4795/3</f>
        <v>0.47905799999999998</v>
      </c>
      <c r="K4795" s="96">
        <f>Hilfstabelle!F4795/11</f>
        <v>0.16666666666666666</v>
      </c>
      <c r="L4795" s="107">
        <f>Hilfstabelle!G4795/sinks!$G$3</f>
        <v>0.29243851913600438</v>
      </c>
    </row>
    <row r="4796" spans="1:12" x14ac:dyDescent="0.25">
      <c r="A4796" s="89">
        <v>41108.75</v>
      </c>
      <c r="B4796" s="4">
        <v>0.58103042449999998</v>
      </c>
      <c r="C4796" s="8">
        <v>0.75</v>
      </c>
      <c r="D4796" s="8">
        <v>0</v>
      </c>
      <c r="E4796" s="8">
        <v>5.2631578947368418E-2</v>
      </c>
      <c r="F4796" s="8">
        <v>0.75</v>
      </c>
      <c r="G4796" s="8">
        <v>0</v>
      </c>
      <c r="H4796" s="8">
        <v>5.2631578947368418E-2</v>
      </c>
      <c r="I4796" s="4" t="e">
        <f>#REF!/1.7</f>
        <v>#REF!</v>
      </c>
      <c r="J4796" s="4">
        <f>Hilfstabelle!C4796/3</f>
        <v>0.47080675</v>
      </c>
      <c r="K4796" s="96">
        <f>Hilfstabelle!F4796/11</f>
        <v>0</v>
      </c>
      <c r="L4796" s="107">
        <f>Hilfstabelle!G4796/sinks!$G$3</f>
        <v>0.17864602175688415</v>
      </c>
    </row>
    <row r="4797" spans="1:12" x14ac:dyDescent="0.25">
      <c r="A4797" s="89">
        <v>41108.791666666664</v>
      </c>
      <c r="B4797" s="4">
        <v>0.5832098335</v>
      </c>
      <c r="C4797" s="8">
        <v>0.79166666666666663</v>
      </c>
      <c r="D4797" s="8">
        <v>0</v>
      </c>
      <c r="E4797" s="8">
        <v>0.05</v>
      </c>
      <c r="F4797" s="8">
        <v>0.79166666666666663</v>
      </c>
      <c r="G4797" s="8">
        <v>0</v>
      </c>
      <c r="H4797" s="8">
        <v>0.05</v>
      </c>
      <c r="I4797" s="4" t="e">
        <f>#REF!/1.7</f>
        <v>#REF!</v>
      </c>
      <c r="J4797" s="4">
        <f>Hilfstabelle!C4797/3</f>
        <v>0.46129049999999999</v>
      </c>
      <c r="K4797" s="96">
        <f>Hilfstabelle!F4797/11</f>
        <v>0</v>
      </c>
      <c r="L4797" s="107">
        <f>Hilfstabelle!G4797/sinks!$G$3</f>
        <v>0.17160139964475415</v>
      </c>
    </row>
    <row r="4798" spans="1:12" x14ac:dyDescent="0.25">
      <c r="A4798" s="89">
        <v>41108.833333333336</v>
      </c>
      <c r="B4798" s="4">
        <v>0.56106703859999996</v>
      </c>
      <c r="C4798" s="8">
        <v>0.83333333333333337</v>
      </c>
      <c r="D4798" s="8">
        <v>0</v>
      </c>
      <c r="E4798" s="8">
        <v>4.7619047619047616E-2</v>
      </c>
      <c r="F4798" s="8">
        <v>0.83333333333333337</v>
      </c>
      <c r="G4798" s="8">
        <v>0</v>
      </c>
      <c r="H4798" s="8">
        <v>4.7619047619047616E-2</v>
      </c>
      <c r="I4798" s="4" t="e">
        <f>#REF!/1.7</f>
        <v>#REF!</v>
      </c>
      <c r="J4798" s="4">
        <f>Hilfstabelle!C4798/3</f>
        <v>0.4569665</v>
      </c>
      <c r="K4798" s="96">
        <f>Hilfstabelle!F4798/11</f>
        <v>0</v>
      </c>
      <c r="L4798" s="107">
        <f>Hilfstabelle!G4798/sinks!$G$3</f>
        <v>0.15971201033998608</v>
      </c>
    </row>
    <row r="4799" spans="1:12" x14ac:dyDescent="0.25">
      <c r="A4799" s="89">
        <v>41108.875</v>
      </c>
      <c r="B4799" s="4">
        <v>0.51904803420000001</v>
      </c>
      <c r="C4799" s="8">
        <v>0.875</v>
      </c>
      <c r="D4799" s="8">
        <v>0</v>
      </c>
      <c r="E4799" s="8">
        <v>4.5454545454545456E-2</v>
      </c>
      <c r="F4799" s="8">
        <v>0.875</v>
      </c>
      <c r="G4799" s="8">
        <v>0</v>
      </c>
      <c r="H4799" s="8">
        <v>4.5454545454545456E-2</v>
      </c>
      <c r="I4799" s="4" t="e">
        <f>#REF!/1.7</f>
        <v>#REF!</v>
      </c>
      <c r="J4799" s="4">
        <f>Hilfstabelle!C4799/3</f>
        <v>0.45519550000000003</v>
      </c>
      <c r="K4799" s="96">
        <f>Hilfstabelle!F4799/11</f>
        <v>0</v>
      </c>
      <c r="L4799" s="107">
        <f>Hilfstabelle!G4799/sinks!$G$3</f>
        <v>0.1446309240132963</v>
      </c>
    </row>
    <row r="4800" spans="1:12" x14ac:dyDescent="0.25">
      <c r="A4800" s="89">
        <v>41108.916666666664</v>
      </c>
      <c r="B4800" s="4">
        <v>0.49167465780000003</v>
      </c>
      <c r="C4800" s="8">
        <v>0.91666666666666663</v>
      </c>
      <c r="D4800" s="8">
        <v>0</v>
      </c>
      <c r="E4800" s="8">
        <v>4.3478260869565216E-2</v>
      </c>
      <c r="F4800" s="8">
        <v>0.91666666666666663</v>
      </c>
      <c r="G4800" s="8">
        <v>0</v>
      </c>
      <c r="H4800" s="8">
        <v>4.3478260869565216E-2</v>
      </c>
      <c r="I4800" s="4" t="e">
        <f>#REF!/1.7</f>
        <v>#REF!</v>
      </c>
      <c r="J4800" s="4">
        <f>Hilfstabelle!C4800/3</f>
        <v>0.45433875000000001</v>
      </c>
      <c r="K4800" s="96">
        <f>Hilfstabelle!F4800/11</f>
        <v>0</v>
      </c>
      <c r="L4800" s="107">
        <f>Hilfstabelle!G4800/sinks!$G$3</f>
        <v>0.13552632214996588</v>
      </c>
    </row>
    <row r="4801" spans="1:12" x14ac:dyDescent="0.25">
      <c r="A4801" s="89">
        <v>41108.958333333336</v>
      </c>
      <c r="B4801" s="4">
        <v>0.46360387060000002</v>
      </c>
      <c r="C4801" s="8">
        <v>0.95833333333333337</v>
      </c>
      <c r="D4801" s="8">
        <v>0</v>
      </c>
      <c r="E4801" s="8">
        <v>4.1666666666666664E-2</v>
      </c>
      <c r="F4801" s="8">
        <v>0.95833333333333337</v>
      </c>
      <c r="G4801" s="8">
        <v>0</v>
      </c>
      <c r="H4801" s="8">
        <v>4.1666666666666664E-2</v>
      </c>
      <c r="I4801" s="4" t="e">
        <f>#REF!/1.7</f>
        <v>#REF!</v>
      </c>
      <c r="J4801" s="4">
        <f>Hilfstabelle!C4801/3</f>
        <v>0.45345324999999997</v>
      </c>
      <c r="K4801" s="96">
        <f>Hilfstabelle!F4801/11</f>
        <v>0</v>
      </c>
      <c r="L4801" s="107">
        <f>Hilfstabelle!G4801/sinks!$G$3</f>
        <v>0.127782324196379</v>
      </c>
    </row>
    <row r="4802" spans="1:12" x14ac:dyDescent="0.25">
      <c r="A4802" s="89">
        <v>41109</v>
      </c>
      <c r="B4802" s="4">
        <v>0.45227094410000002</v>
      </c>
      <c r="C4802" s="8">
        <v>0</v>
      </c>
      <c r="D4802" s="8">
        <v>0</v>
      </c>
      <c r="E4802" s="8">
        <v>1</v>
      </c>
      <c r="F4802" s="8">
        <v>0</v>
      </c>
      <c r="G4802" s="8">
        <v>0</v>
      </c>
      <c r="H4802" s="8">
        <v>1</v>
      </c>
      <c r="I4802" s="4" t="e">
        <f>#REF!/1.7</f>
        <v>#REF!</v>
      </c>
      <c r="J4802" s="4">
        <f>Hilfstabelle!C4802/3</f>
        <v>0.45244124999999996</v>
      </c>
      <c r="K4802" s="96">
        <f>Hilfstabelle!F4802/11</f>
        <v>0</v>
      </c>
      <c r="L4802" s="107">
        <f>Hilfstabelle!G4802/sinks!$G$3</f>
        <v>0.12590036738664032</v>
      </c>
    </row>
    <row r="4803" spans="1:12" x14ac:dyDescent="0.25">
      <c r="A4803" s="89">
        <v>41109.041666666664</v>
      </c>
      <c r="B4803" s="4">
        <v>0.43370237989999999</v>
      </c>
      <c r="C4803" s="8">
        <v>4.1666666666666664E-2</v>
      </c>
      <c r="D4803" s="8">
        <v>0</v>
      </c>
      <c r="E4803" s="8">
        <v>0.5</v>
      </c>
      <c r="F4803" s="8">
        <v>4.1666666666666664E-2</v>
      </c>
      <c r="G4803" s="8">
        <v>0</v>
      </c>
      <c r="H4803" s="8">
        <v>0.5</v>
      </c>
      <c r="I4803" s="4" t="e">
        <f>#REF!/1.7</f>
        <v>#REF!</v>
      </c>
      <c r="J4803" s="4">
        <f>Hilfstabelle!C4803/3</f>
        <v>0.45194675000000001</v>
      </c>
      <c r="K4803" s="96">
        <f>Hilfstabelle!F4803/11</f>
        <v>0</v>
      </c>
      <c r="L4803" s="107">
        <f>Hilfstabelle!G4803/sinks!$G$3</f>
        <v>0.1217804078842394</v>
      </c>
    </row>
    <row r="4804" spans="1:12" x14ac:dyDescent="0.25">
      <c r="A4804" s="89">
        <v>41109.083333333336</v>
      </c>
      <c r="B4804" s="4">
        <v>0.43073838380000001</v>
      </c>
      <c r="C4804" s="8">
        <v>8.3333333333333329E-2</v>
      </c>
      <c r="D4804" s="8">
        <v>0</v>
      </c>
      <c r="E4804" s="8">
        <v>0.33333333333333331</v>
      </c>
      <c r="F4804" s="8">
        <v>8.3333333333333329E-2</v>
      </c>
      <c r="G4804" s="8">
        <v>0</v>
      </c>
      <c r="H4804" s="8">
        <v>0.33333333333333331</v>
      </c>
      <c r="I4804" s="4" t="e">
        <f>#REF!/1.7</f>
        <v>#REF!</v>
      </c>
      <c r="J4804" s="4">
        <f>Hilfstabelle!C4804/3</f>
        <v>0.45202724999999999</v>
      </c>
      <c r="K4804" s="96">
        <f>Hilfstabelle!F4804/11</f>
        <v>0</v>
      </c>
      <c r="L4804" s="107">
        <f>Hilfstabelle!G4804/sinks!$G$3</f>
        <v>0.12000017846962167</v>
      </c>
    </row>
    <row r="4805" spans="1:12" x14ac:dyDescent="0.25">
      <c r="A4805" s="89">
        <v>41109.125</v>
      </c>
      <c r="B4805" s="4">
        <v>0.4387586087</v>
      </c>
      <c r="C4805" s="8">
        <v>0.125</v>
      </c>
      <c r="D4805" s="8">
        <v>0</v>
      </c>
      <c r="E4805" s="8">
        <v>0.25</v>
      </c>
      <c r="F4805" s="8">
        <v>0.125</v>
      </c>
      <c r="G4805" s="8">
        <v>0</v>
      </c>
      <c r="H4805" s="8">
        <v>0.25</v>
      </c>
      <c r="I4805" s="4" t="e">
        <f>#REF!/1.7</f>
        <v>#REF!</v>
      </c>
      <c r="J4805" s="4">
        <f>Hilfstabelle!C4805/3</f>
        <v>0.45228025000000005</v>
      </c>
      <c r="K4805" s="96">
        <f>Hilfstabelle!F4805/11</f>
        <v>0</v>
      </c>
      <c r="L4805" s="107">
        <f>Hilfstabelle!G4805/sinks!$G$3</f>
        <v>0.11802921018915211</v>
      </c>
    </row>
    <row r="4806" spans="1:12" x14ac:dyDescent="0.25">
      <c r="A4806" s="89">
        <v>41109.166666666664</v>
      </c>
      <c r="B4806" s="4">
        <v>0.46656786680000001</v>
      </c>
      <c r="C4806" s="8">
        <v>0.16666666666666666</v>
      </c>
      <c r="D4806" s="8">
        <v>0</v>
      </c>
      <c r="E4806" s="8">
        <v>0.2</v>
      </c>
      <c r="F4806" s="8">
        <v>0.16666666666666666</v>
      </c>
      <c r="G4806" s="8">
        <v>0</v>
      </c>
      <c r="H4806" s="8">
        <v>0.2</v>
      </c>
      <c r="I4806" s="4" t="e">
        <f>#REF!/1.7</f>
        <v>#REF!</v>
      </c>
      <c r="J4806" s="4">
        <f>Hilfstabelle!C4806/3</f>
        <v>0.45271725000000002</v>
      </c>
      <c r="K4806" s="96">
        <f>Hilfstabelle!F4806/11</f>
        <v>0</v>
      </c>
      <c r="L4806" s="107">
        <f>Hilfstabelle!G4806/sinks!$G$3</f>
        <v>0.11570219602575904</v>
      </c>
    </row>
    <row r="4807" spans="1:12" x14ac:dyDescent="0.25">
      <c r="A4807" s="89">
        <v>41109.208333333336</v>
      </c>
      <c r="B4807" s="4">
        <v>0.50998169299999996</v>
      </c>
      <c r="C4807" s="8">
        <v>0.20833333333333334</v>
      </c>
      <c r="D4807" s="8">
        <v>0</v>
      </c>
      <c r="E4807" s="8">
        <v>0.16666666666666666</v>
      </c>
      <c r="F4807" s="8">
        <v>0.20833333333333334</v>
      </c>
      <c r="G4807" s="8">
        <v>0</v>
      </c>
      <c r="H4807" s="8">
        <v>0.16666666666666666</v>
      </c>
      <c r="I4807" s="4" t="e">
        <f>#REF!/1.7</f>
        <v>#REF!</v>
      </c>
      <c r="J4807" s="4">
        <f>Hilfstabelle!C4807/3</f>
        <v>0.45495400000000003</v>
      </c>
      <c r="K4807" s="96">
        <f>Hilfstabelle!F4807/11</f>
        <v>0</v>
      </c>
      <c r="L4807" s="107">
        <f>Hilfstabelle!G4807/sinks!$G$3</f>
        <v>0.11418900102333401</v>
      </c>
    </row>
    <row r="4808" spans="1:12" x14ac:dyDescent="0.25">
      <c r="A4808" s="89">
        <v>41109.25</v>
      </c>
      <c r="B4808" s="4">
        <v>0.54084212359999995</v>
      </c>
      <c r="C4808" s="8">
        <v>0.25</v>
      </c>
      <c r="D4808" s="8">
        <v>0</v>
      </c>
      <c r="E4808" s="8">
        <v>0.14285714285714285</v>
      </c>
      <c r="F4808" s="8">
        <v>0.25</v>
      </c>
      <c r="G4808" s="8">
        <v>0</v>
      </c>
      <c r="H4808" s="8">
        <v>0.14285714285714285</v>
      </c>
      <c r="I4808" s="4" t="e">
        <f>#REF!/1.7</f>
        <v>#REF!</v>
      </c>
      <c r="J4808" s="4">
        <f>Hilfstabelle!C4808/3</f>
        <v>0.45805325000000002</v>
      </c>
      <c r="K4808" s="96">
        <f>Hilfstabelle!F4808/11</f>
        <v>0</v>
      </c>
      <c r="L4808" s="107">
        <f>Hilfstabelle!G4808/sinks!$G$3</f>
        <v>0.13177512445487868</v>
      </c>
    </row>
    <row r="4809" spans="1:12" x14ac:dyDescent="0.25">
      <c r="A4809" s="89">
        <v>41109.291666666664</v>
      </c>
      <c r="B4809" s="4">
        <v>0.56969749800000002</v>
      </c>
      <c r="C4809" s="8">
        <v>0.29166666666666669</v>
      </c>
      <c r="D4809" s="8">
        <v>0</v>
      </c>
      <c r="E4809" s="8">
        <v>0.125</v>
      </c>
      <c r="F4809" s="8">
        <v>0.29166666666666669</v>
      </c>
      <c r="G4809" s="8">
        <v>0</v>
      </c>
      <c r="H4809" s="8">
        <v>0.125</v>
      </c>
      <c r="I4809" s="4" t="e">
        <f>#REF!/1.7</f>
        <v>#REF!</v>
      </c>
      <c r="J4809" s="4">
        <f>Hilfstabelle!C4809/3</f>
        <v>0.45973225000000001</v>
      </c>
      <c r="K4809" s="96">
        <f>Hilfstabelle!F4809/11</f>
        <v>0</v>
      </c>
      <c r="L4809" s="107">
        <f>Hilfstabelle!G4809/sinks!$G$3</f>
        <v>0.13790420001091952</v>
      </c>
    </row>
    <row r="4810" spans="1:12" x14ac:dyDescent="0.25">
      <c r="A4810" s="89">
        <v>41109.333333333336</v>
      </c>
      <c r="B4810" s="4">
        <v>0.5934094674</v>
      </c>
      <c r="C4810" s="8">
        <v>0.33333333333333331</v>
      </c>
      <c r="D4810" s="8">
        <v>0</v>
      </c>
      <c r="E4810" s="8">
        <v>0.1111111111111111</v>
      </c>
      <c r="F4810" s="8">
        <v>0.33333333333333331</v>
      </c>
      <c r="G4810" s="8">
        <v>0</v>
      </c>
      <c r="H4810" s="8">
        <v>0.1111111111111111</v>
      </c>
      <c r="I4810" s="4" t="e">
        <f>#REF!/1.7</f>
        <v>#REF!</v>
      </c>
      <c r="J4810" s="4">
        <f>Hilfstabelle!C4810/3</f>
        <v>0.46233125000000003</v>
      </c>
      <c r="K4810" s="96">
        <f>Hilfstabelle!F4810/11</f>
        <v>0</v>
      </c>
      <c r="L4810" s="107">
        <f>Hilfstabelle!G4810/sinks!$G$3</f>
        <v>0.15846584974975372</v>
      </c>
    </row>
    <row r="4811" spans="1:12" x14ac:dyDescent="0.25">
      <c r="A4811" s="89">
        <v>41109.375</v>
      </c>
      <c r="B4811" s="4">
        <v>0.60230145580000005</v>
      </c>
      <c r="C4811" s="8">
        <v>0.375</v>
      </c>
      <c r="D4811" s="8">
        <v>0</v>
      </c>
      <c r="E4811" s="8">
        <v>0.1</v>
      </c>
      <c r="F4811" s="8">
        <v>0.375</v>
      </c>
      <c r="G4811" s="8">
        <v>0</v>
      </c>
      <c r="H4811" s="8">
        <v>0.1</v>
      </c>
      <c r="I4811" s="4" t="e">
        <f>#REF!/1.7</f>
        <v>#REF!</v>
      </c>
      <c r="J4811" s="4">
        <f>Hilfstabelle!C4811/3</f>
        <v>0.46625274999999999</v>
      </c>
      <c r="K4811" s="96">
        <f>Hilfstabelle!F4811/11</f>
        <v>0</v>
      </c>
      <c r="L4811" s="107">
        <f>Hilfstabelle!G4811/sinks!$G$3</f>
        <v>0.17804837331054821</v>
      </c>
    </row>
    <row r="4812" spans="1:12" x14ac:dyDescent="0.25">
      <c r="A4812" s="89">
        <v>41109.416666666664</v>
      </c>
      <c r="B4812" s="4">
        <v>0.58129195359999997</v>
      </c>
      <c r="C4812" s="8">
        <v>0.41666666666666669</v>
      </c>
      <c r="D4812" s="8">
        <v>0</v>
      </c>
      <c r="E4812" s="8">
        <v>9.0909090909090912E-2</v>
      </c>
      <c r="F4812" s="8">
        <v>0.41666666666666669</v>
      </c>
      <c r="G4812" s="8">
        <v>0</v>
      </c>
      <c r="H4812" s="8">
        <v>9.0909090909090912E-2</v>
      </c>
      <c r="I4812" s="4" t="e">
        <f>#REF!/1.7</f>
        <v>#REF!</v>
      </c>
      <c r="J4812" s="4">
        <f>Hilfstabelle!C4812/3</f>
        <v>0.47080675</v>
      </c>
      <c r="K4812" s="96">
        <f>Hilfstabelle!F4812/11</f>
        <v>0</v>
      </c>
      <c r="L4812" s="107">
        <f>Hilfstabelle!G4812/sinks!$G$3</f>
        <v>0.18204117356904781</v>
      </c>
    </row>
    <row r="4813" spans="1:12" x14ac:dyDescent="0.25">
      <c r="A4813" s="89">
        <v>41109.458333333336</v>
      </c>
      <c r="B4813" s="4">
        <v>0.56847702899999997</v>
      </c>
      <c r="C4813" s="8">
        <v>0.45833333333333331</v>
      </c>
      <c r="D4813" s="8">
        <v>0</v>
      </c>
      <c r="E4813" s="8">
        <v>8.3333333333333329E-2</v>
      </c>
      <c r="F4813" s="8">
        <v>0.45833333333333331</v>
      </c>
      <c r="G4813" s="8">
        <v>0</v>
      </c>
      <c r="H4813" s="8">
        <v>8.3333333333333329E-2</v>
      </c>
      <c r="I4813" s="4" t="e">
        <f>#REF!/1.7</f>
        <v>#REF!</v>
      </c>
      <c r="J4813" s="4">
        <f>Hilfstabelle!C4813/3</f>
        <v>0.47471675000000002</v>
      </c>
      <c r="K4813" s="96">
        <f>Hilfstabelle!F4813/11</f>
        <v>0</v>
      </c>
      <c r="L4813" s="107">
        <f>Hilfstabelle!G4813/sinks!$G$3</f>
        <v>0.18555076870072265</v>
      </c>
    </row>
    <row r="4814" spans="1:12" x14ac:dyDescent="0.25">
      <c r="A4814" s="89">
        <v>41109.5</v>
      </c>
      <c r="B4814" s="4">
        <v>0.56324644759999998</v>
      </c>
      <c r="C4814" s="8">
        <v>0.5</v>
      </c>
      <c r="D4814" s="8">
        <v>0</v>
      </c>
      <c r="E4814" s="8">
        <v>7.6923076923076927E-2</v>
      </c>
      <c r="F4814" s="8">
        <v>0.5</v>
      </c>
      <c r="G4814" s="8">
        <v>0</v>
      </c>
      <c r="H4814" s="8">
        <v>7.6923076923076927E-2</v>
      </c>
      <c r="I4814" s="4" t="e">
        <f>#REF!/1.7</f>
        <v>#REF!</v>
      </c>
      <c r="J4814" s="4">
        <f>Hilfstabelle!C4814/3</f>
        <v>0.47759749999999995</v>
      </c>
      <c r="K4814" s="96">
        <f>Hilfstabelle!F4814/11</f>
        <v>0</v>
      </c>
      <c r="L4814" s="107">
        <f>Hilfstabelle!G4814/sinks!$G$3</f>
        <v>0.18860259055435297</v>
      </c>
    </row>
    <row r="4815" spans="1:12" x14ac:dyDescent="0.25">
      <c r="A4815" s="89">
        <v>41109.541666666664</v>
      </c>
      <c r="B4815" s="4">
        <v>0.56106703859999996</v>
      </c>
      <c r="C4815" s="8">
        <v>0.54166666666666663</v>
      </c>
      <c r="D4815" s="8">
        <v>0</v>
      </c>
      <c r="E4815" s="8">
        <v>7.1428571428571425E-2</v>
      </c>
      <c r="F4815" s="8">
        <v>0.54166666666666663</v>
      </c>
      <c r="G4815" s="8">
        <v>0</v>
      </c>
      <c r="H4815" s="8">
        <v>7.1428571428571425E-2</v>
      </c>
      <c r="I4815" s="4" t="e">
        <f>#REF!/1.7</f>
        <v>#REF!</v>
      </c>
      <c r="J4815" s="4">
        <f>Hilfstabelle!C4815/3</f>
        <v>0.47482025</v>
      </c>
      <c r="K4815" s="96">
        <f>Hilfstabelle!F4815/11</f>
        <v>0</v>
      </c>
      <c r="L4815" s="107">
        <f>Hilfstabelle!G4815/sinks!$G$3</f>
        <v>0.17728541784714064</v>
      </c>
    </row>
    <row r="4816" spans="1:12" x14ac:dyDescent="0.25">
      <c r="A4816" s="89">
        <v>41109.583333333336</v>
      </c>
      <c r="B4816" s="4">
        <v>0.57152820120000003</v>
      </c>
      <c r="C4816" s="8">
        <v>0.58333333333333337</v>
      </c>
      <c r="D4816" s="8">
        <v>0</v>
      </c>
      <c r="E4816" s="8">
        <v>6.6666666666666666E-2</v>
      </c>
      <c r="F4816" s="8">
        <v>0.58333333333333337</v>
      </c>
      <c r="G4816" s="8">
        <v>0</v>
      </c>
      <c r="H4816" s="8">
        <v>6.6666666666666666E-2</v>
      </c>
      <c r="I4816" s="4" t="e">
        <f>#REF!/1.7</f>
        <v>#REF!</v>
      </c>
      <c r="J4816" s="4">
        <f>Hilfstabelle!C4816/3</f>
        <v>0.46765000000000007</v>
      </c>
      <c r="K4816" s="96">
        <f>Hilfstabelle!F4816/11</f>
        <v>0</v>
      </c>
      <c r="L4816" s="107">
        <f>Hilfstabelle!G4816/sinks!$G$3</f>
        <v>0.16684564392284693</v>
      </c>
    </row>
    <row r="4817" spans="1:12" x14ac:dyDescent="0.25">
      <c r="A4817" s="89">
        <v>41109.625</v>
      </c>
      <c r="B4817" s="4">
        <v>0.59375817279999998</v>
      </c>
      <c r="C4817" s="8">
        <v>0.625</v>
      </c>
      <c r="D4817" s="8">
        <v>0</v>
      </c>
      <c r="E4817" s="8">
        <v>6.25E-2</v>
      </c>
      <c r="F4817" s="8">
        <v>0.625</v>
      </c>
      <c r="G4817" s="8">
        <v>0</v>
      </c>
      <c r="H4817" s="8">
        <v>6.25E-2</v>
      </c>
      <c r="I4817" s="4" t="e">
        <f>#REF!/1.7</f>
        <v>#REF!</v>
      </c>
      <c r="J4817" s="4">
        <f>Hilfstabelle!C4817/3</f>
        <v>0.46329150000000002</v>
      </c>
      <c r="K4817" s="96">
        <f>Hilfstabelle!F4817/11</f>
        <v>0</v>
      </c>
      <c r="L4817" s="107">
        <f>Hilfstabelle!G4817/sinks!$G$3</f>
        <v>0.17256780989840378</v>
      </c>
    </row>
    <row r="4818" spans="1:12" x14ac:dyDescent="0.25">
      <c r="A4818" s="89">
        <v>41109.666666666664</v>
      </c>
      <c r="B4818" s="4">
        <v>0.60596286290000001</v>
      </c>
      <c r="C4818" s="8">
        <v>0.66666666666666663</v>
      </c>
      <c r="D4818" s="8">
        <v>0</v>
      </c>
      <c r="E4818" s="8">
        <v>5.8823529411764705E-2</v>
      </c>
      <c r="F4818" s="8">
        <v>0.66666666666666663</v>
      </c>
      <c r="G4818" s="8">
        <v>0</v>
      </c>
      <c r="H4818" s="8">
        <v>5.8823529411764705E-2</v>
      </c>
      <c r="I4818" s="4" t="e">
        <f>#REF!/1.7</f>
        <v>#REF!</v>
      </c>
      <c r="J4818" s="4">
        <f>Hilfstabelle!C4818/3</f>
        <v>0.46309600000000001</v>
      </c>
      <c r="K4818" s="96">
        <f>Hilfstabelle!F4818/11</f>
        <v>0</v>
      </c>
      <c r="L4818" s="107">
        <f>Hilfstabelle!G4818/sinks!$G$3</f>
        <v>0.17691665603982687</v>
      </c>
    </row>
    <row r="4819" spans="1:12" x14ac:dyDescent="0.25">
      <c r="A4819" s="89">
        <v>41109.708333333336</v>
      </c>
      <c r="B4819" s="4">
        <v>0.59123005839999998</v>
      </c>
      <c r="C4819" s="8">
        <v>0.70833333333333337</v>
      </c>
      <c r="D4819" s="8">
        <v>0</v>
      </c>
      <c r="E4819" s="8">
        <v>5.5555555555555552E-2</v>
      </c>
      <c r="F4819" s="8">
        <v>0.70833333333333337</v>
      </c>
      <c r="G4819" s="8">
        <v>0</v>
      </c>
      <c r="H4819" s="8">
        <v>5.5555555555555552E-2</v>
      </c>
      <c r="I4819" s="4" t="e">
        <f>#REF!/1.7</f>
        <v>#REF!</v>
      </c>
      <c r="J4819" s="4">
        <f>Hilfstabelle!C4819/3</f>
        <v>0.45992775000000002</v>
      </c>
      <c r="K4819" s="96">
        <f>Hilfstabelle!F4819/11</f>
        <v>0</v>
      </c>
      <c r="L4819" s="107">
        <f>Hilfstabelle!G4819/sinks!$G$3</f>
        <v>0.18032452377638078</v>
      </c>
    </row>
    <row r="4820" spans="1:12" x14ac:dyDescent="0.25">
      <c r="A4820" s="89">
        <v>41109.75</v>
      </c>
      <c r="B4820" s="4">
        <v>0.58913782579999996</v>
      </c>
      <c r="C4820" s="8">
        <v>0.75</v>
      </c>
      <c r="D4820" s="8">
        <v>0</v>
      </c>
      <c r="E4820" s="8">
        <v>5.2631578947368418E-2</v>
      </c>
      <c r="F4820" s="8">
        <v>0.75</v>
      </c>
      <c r="G4820" s="8">
        <v>0</v>
      </c>
      <c r="H4820" s="8">
        <v>5.2631578947368418E-2</v>
      </c>
      <c r="I4820" s="4" t="e">
        <f>#REF!/1.7</f>
        <v>#REF!</v>
      </c>
      <c r="J4820" s="4">
        <f>Hilfstabelle!C4820/3</f>
        <v>0.455897</v>
      </c>
      <c r="K4820" s="96">
        <f>Hilfstabelle!F4820/11</f>
        <v>0</v>
      </c>
      <c r="L4820" s="107">
        <f>Hilfstabelle!G4820/sinks!$G$3</f>
        <v>0.17864602175688415</v>
      </c>
    </row>
    <row r="4821" spans="1:12" x14ac:dyDescent="0.25">
      <c r="A4821" s="89">
        <v>41109.791666666664</v>
      </c>
      <c r="B4821" s="4">
        <v>0.5832970099</v>
      </c>
      <c r="C4821" s="8">
        <v>0.79166666666666663</v>
      </c>
      <c r="D4821" s="8">
        <v>0</v>
      </c>
      <c r="E4821" s="8">
        <v>0.05</v>
      </c>
      <c r="F4821" s="8">
        <v>0.79166666666666663</v>
      </c>
      <c r="G4821" s="8">
        <v>0</v>
      </c>
      <c r="H4821" s="8">
        <v>0.05</v>
      </c>
      <c r="I4821" s="4" t="e">
        <f>#REF!/1.7</f>
        <v>#REF!</v>
      </c>
      <c r="J4821" s="4">
        <f>Hilfstabelle!C4821/3</f>
        <v>0.45298174999999996</v>
      </c>
      <c r="K4821" s="96">
        <f>Hilfstabelle!F4821/11</f>
        <v>0</v>
      </c>
      <c r="L4821" s="107">
        <f>Hilfstabelle!G4821/sinks!$G$3</f>
        <v>0.17160139964475415</v>
      </c>
    </row>
    <row r="4822" spans="1:12" x14ac:dyDescent="0.25">
      <c r="A4822" s="89">
        <v>41109.833333333336</v>
      </c>
      <c r="B4822" s="4">
        <v>0.56961032170000003</v>
      </c>
      <c r="C4822" s="8">
        <v>0.83333333333333337</v>
      </c>
      <c r="D4822" s="8">
        <v>0</v>
      </c>
      <c r="E4822" s="8">
        <v>4.7619047619047616E-2</v>
      </c>
      <c r="F4822" s="8">
        <v>0.83333333333333337</v>
      </c>
      <c r="G4822" s="8">
        <v>0</v>
      </c>
      <c r="H4822" s="8">
        <v>4.7619047619047616E-2</v>
      </c>
      <c r="I4822" s="4" t="e">
        <f>#REF!/1.7</f>
        <v>#REF!</v>
      </c>
      <c r="J4822" s="4">
        <f>Hilfstabelle!C4822/3</f>
        <v>0.45055525000000007</v>
      </c>
      <c r="K4822" s="96">
        <f>Hilfstabelle!F4822/11</f>
        <v>0</v>
      </c>
      <c r="L4822" s="107">
        <f>Hilfstabelle!G4822/sinks!$G$3</f>
        <v>0.15971201033998608</v>
      </c>
    </row>
    <row r="4823" spans="1:12" x14ac:dyDescent="0.25">
      <c r="A4823" s="89">
        <v>41109.875</v>
      </c>
      <c r="B4823" s="4">
        <v>0.52741696449999997</v>
      </c>
      <c r="C4823" s="8">
        <v>0.875</v>
      </c>
      <c r="D4823" s="8">
        <v>0</v>
      </c>
      <c r="E4823" s="8">
        <v>4.5454545454545456E-2</v>
      </c>
      <c r="F4823" s="8">
        <v>0.875</v>
      </c>
      <c r="G4823" s="8">
        <v>0</v>
      </c>
      <c r="H4823" s="8">
        <v>4.5454545454545456E-2</v>
      </c>
      <c r="I4823" s="4" t="e">
        <f>#REF!/1.7</f>
        <v>#REF!</v>
      </c>
      <c r="J4823" s="4">
        <f>Hilfstabelle!C4823/3</f>
        <v>0.44904300000000008</v>
      </c>
      <c r="K4823" s="96">
        <f>Hilfstabelle!F4823/11</f>
        <v>0</v>
      </c>
      <c r="L4823" s="107">
        <f>Hilfstabelle!G4823/sinks!$G$3</f>
        <v>0.1446309240132963</v>
      </c>
    </row>
    <row r="4824" spans="1:12" x14ac:dyDescent="0.25">
      <c r="A4824" s="89">
        <v>41109.916666666664</v>
      </c>
      <c r="B4824" s="4">
        <v>0.50169993899999998</v>
      </c>
      <c r="C4824" s="8">
        <v>0.91666666666666663</v>
      </c>
      <c r="D4824" s="8">
        <v>0</v>
      </c>
      <c r="E4824" s="8">
        <v>4.3478260869565216E-2</v>
      </c>
      <c r="F4824" s="8">
        <v>0.91666666666666663</v>
      </c>
      <c r="G4824" s="8">
        <v>0</v>
      </c>
      <c r="H4824" s="8">
        <v>4.3478260869565216E-2</v>
      </c>
      <c r="I4824" s="4" t="e">
        <f>#REF!/1.7</f>
        <v>#REF!</v>
      </c>
      <c r="J4824" s="4">
        <f>Hilfstabelle!C4824/3</f>
        <v>0.44845650000000004</v>
      </c>
      <c r="K4824" s="96">
        <f>Hilfstabelle!F4824/11</f>
        <v>0</v>
      </c>
      <c r="L4824" s="107">
        <f>Hilfstabelle!G4824/sinks!$G$3</f>
        <v>0.13552632214996588</v>
      </c>
    </row>
    <row r="4825" spans="1:12" x14ac:dyDescent="0.25">
      <c r="A4825" s="89">
        <v>41109.958333333336</v>
      </c>
      <c r="B4825" s="4">
        <v>0.48304419840000001</v>
      </c>
      <c r="C4825" s="8">
        <v>0.95833333333333337</v>
      </c>
      <c r="D4825" s="8">
        <v>0</v>
      </c>
      <c r="E4825" s="8">
        <v>4.1666666666666664E-2</v>
      </c>
      <c r="F4825" s="8">
        <v>0.95833333333333337</v>
      </c>
      <c r="G4825" s="8">
        <v>0</v>
      </c>
      <c r="H4825" s="8">
        <v>4.1666666666666664E-2</v>
      </c>
      <c r="I4825" s="4" t="e">
        <f>#REF!/1.7</f>
        <v>#REF!</v>
      </c>
      <c r="J4825" s="4">
        <f>Hilfstabelle!C4825/3</f>
        <v>0.44758824999999997</v>
      </c>
      <c r="K4825" s="96">
        <f>Hilfstabelle!F4825/11</f>
        <v>0</v>
      </c>
      <c r="L4825" s="107">
        <f>Hilfstabelle!G4825/sinks!$G$3</f>
        <v>0.127782324196379</v>
      </c>
    </row>
    <row r="4826" spans="1:12" x14ac:dyDescent="0.25">
      <c r="A4826" s="89">
        <v>41110</v>
      </c>
      <c r="B4826" s="4">
        <v>0.47397785720000002</v>
      </c>
      <c r="C4826" s="8">
        <v>0</v>
      </c>
      <c r="D4826" s="8">
        <v>0</v>
      </c>
      <c r="E4826" s="8">
        <v>1</v>
      </c>
      <c r="F4826" s="8">
        <v>0</v>
      </c>
      <c r="G4826" s="8">
        <v>0</v>
      </c>
      <c r="H4826" s="8">
        <v>1</v>
      </c>
      <c r="I4826" s="4" t="e">
        <f>#REF!/1.7</f>
        <v>#REF!</v>
      </c>
      <c r="J4826" s="4">
        <f>Hilfstabelle!C4826/3</f>
        <v>0.4459495</v>
      </c>
      <c r="K4826" s="96">
        <f>Hilfstabelle!F4826/11</f>
        <v>0</v>
      </c>
      <c r="L4826" s="107">
        <f>Hilfstabelle!G4826/sinks!$G$3</f>
        <v>0.12590036738664032</v>
      </c>
    </row>
    <row r="4827" spans="1:12" x14ac:dyDescent="0.25">
      <c r="A4827" s="89">
        <v>41110.041666666664</v>
      </c>
      <c r="B4827" s="4">
        <v>0.47005492110000002</v>
      </c>
      <c r="C4827" s="8">
        <v>4.1666666666666664E-2</v>
      </c>
      <c r="D4827" s="8">
        <v>0</v>
      </c>
      <c r="E4827" s="8">
        <v>0.5</v>
      </c>
      <c r="F4827" s="8">
        <v>4.1666666666666664E-2</v>
      </c>
      <c r="G4827" s="8">
        <v>0</v>
      </c>
      <c r="H4827" s="8">
        <v>0.5</v>
      </c>
      <c r="I4827" s="4" t="e">
        <f>#REF!/1.7</f>
        <v>#REF!</v>
      </c>
      <c r="J4827" s="4">
        <f>Hilfstabelle!C4827/3</f>
        <v>0.44386799999999998</v>
      </c>
      <c r="K4827" s="96">
        <f>Hilfstabelle!F4827/11</f>
        <v>0</v>
      </c>
      <c r="L4827" s="107">
        <f>Hilfstabelle!G4827/sinks!$G$3</f>
        <v>0.1217804078842394</v>
      </c>
    </row>
    <row r="4828" spans="1:12" x14ac:dyDescent="0.25">
      <c r="A4828" s="89">
        <v>41110.083333333336</v>
      </c>
      <c r="B4828" s="4">
        <v>0.49394124309999998</v>
      </c>
      <c r="C4828" s="8">
        <v>8.3333333333333329E-2</v>
      </c>
      <c r="D4828" s="8">
        <v>0</v>
      </c>
      <c r="E4828" s="8">
        <v>0.33333333333333331</v>
      </c>
      <c r="F4828" s="8">
        <v>8.3333333333333329E-2</v>
      </c>
      <c r="G4828" s="8">
        <v>0</v>
      </c>
      <c r="H4828" s="8">
        <v>0.33333333333333331</v>
      </c>
      <c r="I4828" s="4" t="e">
        <f>#REF!/1.7</f>
        <v>#REF!</v>
      </c>
      <c r="J4828" s="4">
        <f>Hilfstabelle!C4828/3</f>
        <v>0.44149325</v>
      </c>
      <c r="K4828" s="96">
        <f>Hilfstabelle!F4828/11</f>
        <v>0</v>
      </c>
      <c r="L4828" s="107">
        <f>Hilfstabelle!G4828/sinks!$G$3</f>
        <v>0.12000017846962167</v>
      </c>
    </row>
    <row r="4829" spans="1:12" x14ac:dyDescent="0.25">
      <c r="A4829" s="89">
        <v>41110.125</v>
      </c>
      <c r="B4829" s="4">
        <v>0.5626362131</v>
      </c>
      <c r="C4829" s="8">
        <v>0.125</v>
      </c>
      <c r="D4829" s="8">
        <v>0</v>
      </c>
      <c r="E4829" s="8">
        <v>0.25</v>
      </c>
      <c r="F4829" s="8">
        <v>0.125</v>
      </c>
      <c r="G4829" s="8">
        <v>0</v>
      </c>
      <c r="H4829" s="8">
        <v>0.25</v>
      </c>
      <c r="I4829" s="4" t="e">
        <f>#REF!/1.7</f>
        <v>#REF!</v>
      </c>
      <c r="J4829" s="4">
        <f>Hilfstabelle!C4829/3</f>
        <v>0.43970500000000001</v>
      </c>
      <c r="K4829" s="96">
        <f>Hilfstabelle!F4829/11</f>
        <v>0</v>
      </c>
      <c r="L4829" s="107">
        <f>Hilfstabelle!G4829/sinks!$G$3</f>
        <v>0.11802921018915211</v>
      </c>
    </row>
    <row r="4830" spans="1:12" x14ac:dyDescent="0.25">
      <c r="A4830" s="89">
        <v>41110.166666666664</v>
      </c>
      <c r="B4830" s="4">
        <v>0.66777090049999999</v>
      </c>
      <c r="C4830" s="8">
        <v>0.16666666666666666</v>
      </c>
      <c r="D4830" s="8">
        <v>0</v>
      </c>
      <c r="E4830" s="8">
        <v>0.2</v>
      </c>
      <c r="F4830" s="8">
        <v>0.16666666666666666</v>
      </c>
      <c r="G4830" s="8">
        <v>0</v>
      </c>
      <c r="H4830" s="8">
        <v>0.2</v>
      </c>
      <c r="I4830" s="4" t="e">
        <f>#REF!/1.7</f>
        <v>#REF!</v>
      </c>
      <c r="J4830" s="4">
        <f>Hilfstabelle!C4830/3</f>
        <v>0.44289050000000008</v>
      </c>
      <c r="K4830" s="96">
        <f>Hilfstabelle!F4830/11</f>
        <v>0</v>
      </c>
      <c r="L4830" s="107">
        <f>Hilfstabelle!G4830/sinks!$G$3</f>
        <v>0.11570219602575904</v>
      </c>
    </row>
    <row r="4831" spans="1:12" x14ac:dyDescent="0.25">
      <c r="A4831" s="89">
        <v>41110.208333333336</v>
      </c>
      <c r="B4831" s="4">
        <v>0.75442420020000001</v>
      </c>
      <c r="C4831" s="8">
        <v>0.20833333333333334</v>
      </c>
      <c r="D4831" s="8">
        <v>0</v>
      </c>
      <c r="E4831" s="8">
        <v>0.16666666666666666</v>
      </c>
      <c r="F4831" s="8">
        <v>0.20833333333333334</v>
      </c>
      <c r="G4831" s="8">
        <v>0</v>
      </c>
      <c r="H4831" s="8">
        <v>0.16666666666666666</v>
      </c>
      <c r="I4831" s="4" t="e">
        <f>#REF!/1.7</f>
        <v>#REF!</v>
      </c>
      <c r="J4831" s="4">
        <f>Hilfstabelle!C4831/3</f>
        <v>0.44945125000000002</v>
      </c>
      <c r="K4831" s="96">
        <f>Hilfstabelle!F4831/11</f>
        <v>0</v>
      </c>
      <c r="L4831" s="107">
        <f>Hilfstabelle!G4831/sinks!$G$3</f>
        <v>0.11418900102333401</v>
      </c>
    </row>
    <row r="4832" spans="1:12" x14ac:dyDescent="0.25">
      <c r="A4832" s="89">
        <v>41110.25</v>
      </c>
      <c r="B4832" s="4">
        <v>0.80106355159999998</v>
      </c>
      <c r="C4832" s="8">
        <v>0.25</v>
      </c>
      <c r="D4832" s="8">
        <v>0</v>
      </c>
      <c r="E4832" s="8">
        <v>0.14285714285714285</v>
      </c>
      <c r="F4832" s="8">
        <v>0.25</v>
      </c>
      <c r="G4832" s="8">
        <v>0</v>
      </c>
      <c r="H4832" s="8">
        <v>0.14285714285714285</v>
      </c>
      <c r="I4832" s="4" t="e">
        <f>#REF!/1.7</f>
        <v>#REF!</v>
      </c>
      <c r="J4832" s="4">
        <f>Hilfstabelle!C4832/3</f>
        <v>0.45580500000000002</v>
      </c>
      <c r="K4832" s="96">
        <f>Hilfstabelle!F4832/11</f>
        <v>0</v>
      </c>
      <c r="L4832" s="107">
        <f>Hilfstabelle!G4832/sinks!$G$3</f>
        <v>0.13177512445487868</v>
      </c>
    </row>
    <row r="4833" spans="1:12" x14ac:dyDescent="0.25">
      <c r="A4833" s="89">
        <v>41110.291666666664</v>
      </c>
      <c r="B4833" s="4">
        <v>0.81937058669999996</v>
      </c>
      <c r="C4833" s="8">
        <v>0.29166666666666669</v>
      </c>
      <c r="D4833" s="8">
        <v>0</v>
      </c>
      <c r="E4833" s="8">
        <v>0.125</v>
      </c>
      <c r="F4833" s="8">
        <v>0.29166666666666669</v>
      </c>
      <c r="G4833" s="8">
        <v>0</v>
      </c>
      <c r="H4833" s="8">
        <v>0.125</v>
      </c>
      <c r="I4833" s="4" t="e">
        <f>#REF!/1.7</f>
        <v>#REF!</v>
      </c>
      <c r="J4833" s="4">
        <f>Hilfstabelle!C4833/3</f>
        <v>0.46246349999999997</v>
      </c>
      <c r="K4833" s="96">
        <f>Hilfstabelle!F4833/11</f>
        <v>0</v>
      </c>
      <c r="L4833" s="107">
        <f>Hilfstabelle!G4833/sinks!$G$3</f>
        <v>0.13790420001091952</v>
      </c>
    </row>
    <row r="4834" spans="1:12" x14ac:dyDescent="0.25">
      <c r="A4834" s="89">
        <v>41110.333333333336</v>
      </c>
      <c r="B4834" s="4">
        <v>0.84500043589999996</v>
      </c>
      <c r="C4834" s="8">
        <v>0.33333333333333331</v>
      </c>
      <c r="D4834" s="8">
        <v>0</v>
      </c>
      <c r="E4834" s="8">
        <v>0.1111111111111111</v>
      </c>
      <c r="F4834" s="8">
        <v>0.33333333333333331</v>
      </c>
      <c r="G4834" s="8">
        <v>0</v>
      </c>
      <c r="H4834" s="8">
        <v>0.1111111111111111</v>
      </c>
      <c r="I4834" s="4" t="e">
        <f>#REF!/1.7</f>
        <v>#REF!</v>
      </c>
      <c r="J4834" s="4">
        <f>Hilfstabelle!C4834/3</f>
        <v>0.46823075000000003</v>
      </c>
      <c r="K4834" s="96">
        <f>Hilfstabelle!F4834/11</f>
        <v>0</v>
      </c>
      <c r="L4834" s="107">
        <f>Hilfstabelle!G4834/sinks!$G$3</f>
        <v>0.15846584974975372</v>
      </c>
    </row>
    <row r="4835" spans="1:12" x14ac:dyDescent="0.25">
      <c r="A4835" s="89">
        <v>41110.375</v>
      </c>
      <c r="B4835" s="4">
        <v>0.86104088570000004</v>
      </c>
      <c r="C4835" s="8">
        <v>0.375</v>
      </c>
      <c r="D4835" s="8">
        <v>0</v>
      </c>
      <c r="E4835" s="8">
        <v>0.1</v>
      </c>
      <c r="F4835" s="8">
        <v>0.375</v>
      </c>
      <c r="G4835" s="8">
        <v>0</v>
      </c>
      <c r="H4835" s="8">
        <v>0.1</v>
      </c>
      <c r="I4835" s="4" t="e">
        <f>#REF!/1.7</f>
        <v>#REF!</v>
      </c>
      <c r="J4835" s="4">
        <f>Hilfstabelle!C4835/3</f>
        <v>0.47334824999999997</v>
      </c>
      <c r="K4835" s="96">
        <f>Hilfstabelle!F4835/11</f>
        <v>0</v>
      </c>
      <c r="L4835" s="107">
        <f>Hilfstabelle!G4835/sinks!$G$3</f>
        <v>0.17804837331054821</v>
      </c>
    </row>
    <row r="4836" spans="1:12" x14ac:dyDescent="0.25">
      <c r="A4836" s="89">
        <v>41110.416666666664</v>
      </c>
      <c r="B4836" s="4">
        <v>0.83541103650000004</v>
      </c>
      <c r="C4836" s="8">
        <v>0.41666666666666669</v>
      </c>
      <c r="D4836" s="8">
        <v>0</v>
      </c>
      <c r="E4836" s="8">
        <v>9.0909090909090912E-2</v>
      </c>
      <c r="F4836" s="8">
        <v>0.41666666666666669</v>
      </c>
      <c r="G4836" s="8">
        <v>0</v>
      </c>
      <c r="H4836" s="8">
        <v>9.0909090909090912E-2</v>
      </c>
      <c r="I4836" s="4" t="e">
        <f>#REF!/1.7</f>
        <v>#REF!</v>
      </c>
      <c r="J4836" s="4">
        <f>Hilfstabelle!C4836/3</f>
        <v>0.47700524999999999</v>
      </c>
      <c r="K4836" s="96">
        <f>Hilfstabelle!F4836/11</f>
        <v>0</v>
      </c>
      <c r="L4836" s="107">
        <f>Hilfstabelle!G4836/sinks!$G$3</f>
        <v>0.18204117356904781</v>
      </c>
    </row>
    <row r="4837" spans="1:12" x14ac:dyDescent="0.25">
      <c r="A4837" s="89">
        <v>41110.458333333336</v>
      </c>
      <c r="B4837" s="4">
        <v>0.82486269720000005</v>
      </c>
      <c r="C4837" s="8">
        <v>0.45833333333333331</v>
      </c>
      <c r="D4837" s="8">
        <v>0</v>
      </c>
      <c r="E4837" s="8">
        <v>8.3333333333333329E-2</v>
      </c>
      <c r="F4837" s="8">
        <v>0.45833333333333331</v>
      </c>
      <c r="G4837" s="8">
        <v>0</v>
      </c>
      <c r="H4837" s="8">
        <v>8.3333333333333329E-2</v>
      </c>
      <c r="I4837" s="4" t="e">
        <f>#REF!/1.7</f>
        <v>#REF!</v>
      </c>
      <c r="J4837" s="4">
        <f>Hilfstabelle!C4837/3</f>
        <v>0.47829899999999997</v>
      </c>
      <c r="K4837" s="96">
        <f>Hilfstabelle!F4837/11</f>
        <v>0</v>
      </c>
      <c r="L4837" s="107">
        <f>Hilfstabelle!G4837/sinks!$G$3</f>
        <v>0.18555076870072265</v>
      </c>
    </row>
    <row r="4838" spans="1:12" x14ac:dyDescent="0.25">
      <c r="A4838" s="89">
        <v>41110.5</v>
      </c>
      <c r="B4838" s="4">
        <v>0.81597070869999999</v>
      </c>
      <c r="C4838" s="8">
        <v>0.5</v>
      </c>
      <c r="D4838" s="8">
        <v>0</v>
      </c>
      <c r="E4838" s="8">
        <v>7.6923076923076927E-2</v>
      </c>
      <c r="F4838" s="8">
        <v>0.5</v>
      </c>
      <c r="G4838" s="8">
        <v>0</v>
      </c>
      <c r="H4838" s="8">
        <v>7.6923076923076927E-2</v>
      </c>
      <c r="I4838" s="4" t="e">
        <f>#REF!/1.7</f>
        <v>#REF!</v>
      </c>
      <c r="J4838" s="4">
        <f>Hilfstabelle!C4838/3</f>
        <v>0.47825875000000001</v>
      </c>
      <c r="K4838" s="96">
        <f>Hilfstabelle!F4838/11</f>
        <v>0</v>
      </c>
      <c r="L4838" s="107">
        <f>Hilfstabelle!G4838/sinks!$G$3</f>
        <v>0.18860259055435297</v>
      </c>
    </row>
    <row r="4839" spans="1:12" x14ac:dyDescent="0.25">
      <c r="A4839" s="89">
        <v>41110.541666666664</v>
      </c>
      <c r="B4839" s="4">
        <v>0.80394037139999996</v>
      </c>
      <c r="C4839" s="8">
        <v>0.54166666666666663</v>
      </c>
      <c r="D4839" s="8">
        <v>0</v>
      </c>
      <c r="E4839" s="8">
        <v>7.1428571428571425E-2</v>
      </c>
      <c r="F4839" s="8">
        <v>0.54166666666666663</v>
      </c>
      <c r="G4839" s="8">
        <v>0</v>
      </c>
      <c r="H4839" s="8">
        <v>7.1428571428571425E-2</v>
      </c>
      <c r="I4839" s="4" t="e">
        <f>#REF!/1.7</f>
        <v>#REF!</v>
      </c>
      <c r="J4839" s="4">
        <f>Hilfstabelle!C4839/3</f>
        <v>0.47667750000000003</v>
      </c>
      <c r="K4839" s="96">
        <f>Hilfstabelle!F4839/11</f>
        <v>0</v>
      </c>
      <c r="L4839" s="107">
        <f>Hilfstabelle!G4839/sinks!$G$3</f>
        <v>0.17728541784714064</v>
      </c>
    </row>
    <row r="4840" spans="1:12" x14ac:dyDescent="0.25">
      <c r="A4840" s="89">
        <v>41110.583333333336</v>
      </c>
      <c r="B4840" s="4">
        <v>0.78789992149999999</v>
      </c>
      <c r="C4840" s="8">
        <v>0.58333333333333337</v>
      </c>
      <c r="D4840" s="8">
        <v>0</v>
      </c>
      <c r="E4840" s="8">
        <v>6.6666666666666666E-2</v>
      </c>
      <c r="F4840" s="8">
        <v>0.58333333333333337</v>
      </c>
      <c r="G4840" s="8">
        <v>0</v>
      </c>
      <c r="H4840" s="8">
        <v>6.6666666666666666E-2</v>
      </c>
      <c r="I4840" s="4" t="e">
        <f>#REF!/1.7</f>
        <v>#REF!</v>
      </c>
      <c r="J4840" s="4">
        <f>Hilfstabelle!C4840/3</f>
        <v>0.47478575000000006</v>
      </c>
      <c r="K4840" s="96">
        <f>Hilfstabelle!F4840/11</f>
        <v>1</v>
      </c>
      <c r="L4840" s="107">
        <f>Hilfstabelle!G4840/sinks!$G$3</f>
        <v>0.83952961608058863</v>
      </c>
    </row>
    <row r="4841" spans="1:12" x14ac:dyDescent="0.25">
      <c r="A4841" s="89">
        <v>41110.625</v>
      </c>
      <c r="B4841" s="4">
        <v>0.78101298929999996</v>
      </c>
      <c r="C4841" s="8">
        <v>0.625</v>
      </c>
      <c r="D4841" s="8">
        <v>0</v>
      </c>
      <c r="E4841" s="8">
        <v>6.25E-2</v>
      </c>
      <c r="F4841" s="8">
        <v>0.625</v>
      </c>
      <c r="G4841" s="8">
        <v>0</v>
      </c>
      <c r="H4841" s="8">
        <v>6.25E-2</v>
      </c>
      <c r="I4841" s="4" t="e">
        <f>#REF!/1.7</f>
        <v>#REF!</v>
      </c>
      <c r="J4841" s="4">
        <f>Hilfstabelle!C4841/3</f>
        <v>0.47124950000000004</v>
      </c>
      <c r="K4841" s="96">
        <f>Hilfstabelle!F4841/11</f>
        <v>1</v>
      </c>
      <c r="L4841" s="107">
        <f>Hilfstabelle!G4841/sinks!$G$3</f>
        <v>0.84525178205614548</v>
      </c>
    </row>
    <row r="4842" spans="1:12" x14ac:dyDescent="0.25">
      <c r="A4842" s="89">
        <v>41110.666666666664</v>
      </c>
      <c r="B4842" s="4">
        <v>0.76052654519999996</v>
      </c>
      <c r="C4842" s="8">
        <v>0.66666666666666663</v>
      </c>
      <c r="D4842" s="8">
        <v>0</v>
      </c>
      <c r="E4842" s="8">
        <v>5.8823529411764705E-2</v>
      </c>
      <c r="F4842" s="8">
        <v>0.66666666666666663</v>
      </c>
      <c r="G4842" s="8">
        <v>0</v>
      </c>
      <c r="H4842" s="8">
        <v>5.8823529411764705E-2</v>
      </c>
      <c r="I4842" s="4" t="e">
        <f>#REF!/1.7</f>
        <v>#REF!</v>
      </c>
      <c r="J4842" s="4">
        <f>Hilfstabelle!C4842/3</f>
        <v>0.46657474999999998</v>
      </c>
      <c r="K4842" s="96">
        <f>Hilfstabelle!F4842/11</f>
        <v>0</v>
      </c>
      <c r="L4842" s="107">
        <f>Hilfstabelle!G4842/sinks!$G$3</f>
        <v>0.17691665603982687</v>
      </c>
    </row>
    <row r="4843" spans="1:12" x14ac:dyDescent="0.25">
      <c r="A4843" s="89">
        <v>41110.708333333336</v>
      </c>
      <c r="B4843" s="4">
        <v>0.72086130240000001</v>
      </c>
      <c r="C4843" s="8">
        <v>0.70833333333333337</v>
      </c>
      <c r="D4843" s="8">
        <v>0</v>
      </c>
      <c r="E4843" s="8">
        <v>5.5555555555555552E-2</v>
      </c>
      <c r="F4843" s="8">
        <v>0.70833333333333337</v>
      </c>
      <c r="G4843" s="8">
        <v>0</v>
      </c>
      <c r="H4843" s="8">
        <v>5.5555555555555552E-2</v>
      </c>
      <c r="I4843" s="4" t="e">
        <f>#REF!/1.7</f>
        <v>#REF!</v>
      </c>
      <c r="J4843" s="4">
        <f>Hilfstabelle!C4843/3</f>
        <v>0.46116399999999996</v>
      </c>
      <c r="K4843" s="96">
        <f>Hilfstabelle!F4843/11</f>
        <v>0</v>
      </c>
      <c r="L4843" s="107">
        <f>Hilfstabelle!G4843/sinks!$G$3</f>
        <v>0.18032452377638078</v>
      </c>
    </row>
    <row r="4844" spans="1:12" x14ac:dyDescent="0.25">
      <c r="A4844" s="89">
        <v>41110.75</v>
      </c>
      <c r="B4844" s="4">
        <v>0.69008804810000002</v>
      </c>
      <c r="C4844" s="8">
        <v>0.75</v>
      </c>
      <c r="D4844" s="8">
        <v>0</v>
      </c>
      <c r="E4844" s="8">
        <v>5.2631578947368418E-2</v>
      </c>
      <c r="F4844" s="8">
        <v>0.75</v>
      </c>
      <c r="G4844" s="8">
        <v>0</v>
      </c>
      <c r="H4844" s="8">
        <v>5.2631578947368418E-2</v>
      </c>
      <c r="I4844" s="4" t="e">
        <f>#REF!/1.7</f>
        <v>#REF!</v>
      </c>
      <c r="J4844" s="4">
        <f>Hilfstabelle!C4844/3</f>
        <v>0.45475274999999998</v>
      </c>
      <c r="K4844" s="96">
        <f>Hilfstabelle!F4844/11</f>
        <v>0</v>
      </c>
      <c r="L4844" s="107">
        <f>Hilfstabelle!G4844/sinks!$G$3</f>
        <v>0.17864602175688415</v>
      </c>
    </row>
    <row r="4845" spans="1:12" x14ac:dyDescent="0.25">
      <c r="A4845" s="89">
        <v>41110.791666666664</v>
      </c>
      <c r="B4845" s="4">
        <v>0.65617644490000004</v>
      </c>
      <c r="C4845" s="8">
        <v>0.79166666666666663</v>
      </c>
      <c r="D4845" s="8">
        <v>0</v>
      </c>
      <c r="E4845" s="8">
        <v>0.05</v>
      </c>
      <c r="F4845" s="8">
        <v>0.79166666666666663</v>
      </c>
      <c r="G4845" s="8">
        <v>0</v>
      </c>
      <c r="H4845" s="8">
        <v>0.05</v>
      </c>
      <c r="I4845" s="4" t="e">
        <f>#REF!/1.7</f>
        <v>#REF!</v>
      </c>
      <c r="J4845" s="4">
        <f>Hilfstabelle!C4845/3</f>
        <v>0.44491450000000005</v>
      </c>
      <c r="K4845" s="96">
        <f>Hilfstabelle!F4845/11</f>
        <v>0</v>
      </c>
      <c r="L4845" s="107">
        <f>Hilfstabelle!G4845/sinks!$G$3</f>
        <v>0.17160139964475415</v>
      </c>
    </row>
    <row r="4846" spans="1:12" x14ac:dyDescent="0.25">
      <c r="A4846" s="89">
        <v>41110.833333333336</v>
      </c>
      <c r="B4846" s="4">
        <v>0.61991108009999996</v>
      </c>
      <c r="C4846" s="8">
        <v>0.83333333333333337</v>
      </c>
      <c r="D4846" s="8">
        <v>0</v>
      </c>
      <c r="E4846" s="8">
        <v>4.7619047619047616E-2</v>
      </c>
      <c r="F4846" s="8">
        <v>0.83333333333333337</v>
      </c>
      <c r="G4846" s="8">
        <v>0</v>
      </c>
      <c r="H4846" s="8">
        <v>4.7619047619047616E-2</v>
      </c>
      <c r="I4846" s="4" t="e">
        <f>#REF!/1.7</f>
        <v>#REF!</v>
      </c>
      <c r="J4846" s="4">
        <f>Hilfstabelle!C4846/3</f>
        <v>0.44083200000000006</v>
      </c>
      <c r="K4846" s="96">
        <f>Hilfstabelle!F4846/11</f>
        <v>0</v>
      </c>
      <c r="L4846" s="107">
        <f>Hilfstabelle!G4846/sinks!$G$3</f>
        <v>0.15971201033998608</v>
      </c>
    </row>
    <row r="4847" spans="1:12" x14ac:dyDescent="0.25">
      <c r="A4847" s="89">
        <v>41110.875</v>
      </c>
      <c r="B4847" s="4">
        <v>0.57335890509999998</v>
      </c>
      <c r="C4847" s="8">
        <v>0.875</v>
      </c>
      <c r="D4847" s="8">
        <v>0</v>
      </c>
      <c r="E4847" s="8">
        <v>4.5454545454545456E-2</v>
      </c>
      <c r="F4847" s="8">
        <v>0.875</v>
      </c>
      <c r="G4847" s="8">
        <v>0</v>
      </c>
      <c r="H4847" s="8">
        <v>4.5454545454545456E-2</v>
      </c>
      <c r="I4847" s="4" t="e">
        <f>#REF!/1.7</f>
        <v>#REF!</v>
      </c>
      <c r="J4847" s="4">
        <f>Hilfstabelle!C4847/3</f>
        <v>0.43770975000000001</v>
      </c>
      <c r="K4847" s="96">
        <f>Hilfstabelle!F4847/11</f>
        <v>0</v>
      </c>
      <c r="L4847" s="107">
        <f>Hilfstabelle!G4847/sinks!$G$3</f>
        <v>0.1446309240132963</v>
      </c>
    </row>
    <row r="4848" spans="1:12" x14ac:dyDescent="0.25">
      <c r="A4848" s="89">
        <v>41110.916666666664</v>
      </c>
      <c r="B4848" s="4">
        <v>0.54685729230000002</v>
      </c>
      <c r="C4848" s="8">
        <v>0.91666666666666663</v>
      </c>
      <c r="D4848" s="8">
        <v>0</v>
      </c>
      <c r="E4848" s="8">
        <v>4.3478260869565216E-2</v>
      </c>
      <c r="F4848" s="8">
        <v>0.91666666666666663</v>
      </c>
      <c r="G4848" s="8">
        <v>0</v>
      </c>
      <c r="H4848" s="8">
        <v>4.3478260869565216E-2</v>
      </c>
      <c r="I4848" s="4" t="e">
        <f>#REF!/1.7</f>
        <v>#REF!</v>
      </c>
      <c r="J4848" s="4">
        <f>Hilfstabelle!C4848/3</f>
        <v>0.43504749999999998</v>
      </c>
      <c r="K4848" s="96">
        <f>Hilfstabelle!F4848/11</f>
        <v>0</v>
      </c>
      <c r="L4848" s="107">
        <f>Hilfstabelle!G4848/sinks!$G$3</f>
        <v>0.13552632214996588</v>
      </c>
    </row>
    <row r="4849" spans="1:12" x14ac:dyDescent="0.25">
      <c r="A4849" s="89">
        <v>41110.958333333336</v>
      </c>
      <c r="B4849" s="4">
        <v>0.52114026680000003</v>
      </c>
      <c r="C4849" s="8">
        <v>0.95833333333333337</v>
      </c>
      <c r="D4849" s="8">
        <v>0</v>
      </c>
      <c r="E4849" s="8">
        <v>4.1666666666666664E-2</v>
      </c>
      <c r="F4849" s="8">
        <v>0.95833333333333337</v>
      </c>
      <c r="G4849" s="8">
        <v>0</v>
      </c>
      <c r="H4849" s="8">
        <v>4.1666666666666664E-2</v>
      </c>
      <c r="I4849" s="4" t="e">
        <f>#REF!/1.7</f>
        <v>#REF!</v>
      </c>
      <c r="J4849" s="4">
        <f>Hilfstabelle!C4849/3</f>
        <v>0.43355825000000009</v>
      </c>
      <c r="K4849" s="96">
        <f>Hilfstabelle!F4849/11</f>
        <v>0</v>
      </c>
      <c r="L4849" s="107">
        <f>Hilfstabelle!G4849/sinks!$G$3</f>
        <v>0.127782324196379</v>
      </c>
    </row>
    <row r="4850" spans="1:12" x14ac:dyDescent="0.25">
      <c r="A4850" s="89">
        <v>41111</v>
      </c>
      <c r="B4850" s="4">
        <v>0.50945863479999998</v>
      </c>
      <c r="C4850" s="8">
        <v>0</v>
      </c>
      <c r="D4850" s="8">
        <v>0</v>
      </c>
      <c r="E4850" s="8">
        <v>1</v>
      </c>
      <c r="F4850" s="8">
        <v>0</v>
      </c>
      <c r="G4850" s="8">
        <v>0</v>
      </c>
      <c r="H4850" s="8">
        <v>1</v>
      </c>
      <c r="I4850" s="4" t="e">
        <f>#REF!/1.7</f>
        <v>#REF!</v>
      </c>
      <c r="J4850" s="4">
        <f>Hilfstabelle!C4850/3</f>
        <v>0.43441500000000005</v>
      </c>
      <c r="K4850" s="96">
        <f>Hilfstabelle!F4850/11</f>
        <v>0</v>
      </c>
      <c r="L4850" s="107">
        <f>Hilfstabelle!G4850/sinks!$G$3</f>
        <v>0.12743899423784558</v>
      </c>
    </row>
    <row r="4851" spans="1:12" x14ac:dyDescent="0.25">
      <c r="A4851" s="89">
        <v>41111.041666666664</v>
      </c>
      <c r="B4851" s="4">
        <v>0.5011768808</v>
      </c>
      <c r="C4851" s="8">
        <v>4.1666666666666664E-2</v>
      </c>
      <c r="D4851" s="8">
        <v>0</v>
      </c>
      <c r="E4851" s="8">
        <v>0.5</v>
      </c>
      <c r="F4851" s="8">
        <v>4.1666666666666664E-2</v>
      </c>
      <c r="G4851" s="8">
        <v>0</v>
      </c>
      <c r="H4851" s="8">
        <v>0.5</v>
      </c>
      <c r="I4851" s="4" t="e">
        <f>#REF!/1.7</f>
        <v>#REF!</v>
      </c>
      <c r="J4851" s="4">
        <f>Hilfstabelle!C4851/3</f>
        <v>0.43582949999999993</v>
      </c>
      <c r="K4851" s="96">
        <f>Hilfstabelle!F4851/11</f>
        <v>0</v>
      </c>
      <c r="L4851" s="107">
        <f>Hilfstabelle!G4851/sinks!$G$3</f>
        <v>0.12330631881105453</v>
      </c>
    </row>
    <row r="4852" spans="1:12" x14ac:dyDescent="0.25">
      <c r="A4852" s="89">
        <v>41111.083333333336</v>
      </c>
      <c r="B4852" s="4">
        <v>0.5165199198</v>
      </c>
      <c r="C4852" s="8">
        <v>8.3333333333333329E-2</v>
      </c>
      <c r="D4852" s="8">
        <v>0</v>
      </c>
      <c r="E4852" s="8">
        <v>0.33333333333333331</v>
      </c>
      <c r="F4852" s="8">
        <v>8.3333333333333329E-2</v>
      </c>
      <c r="G4852" s="8">
        <v>0</v>
      </c>
      <c r="H4852" s="8">
        <v>0.33333333333333331</v>
      </c>
      <c r="I4852" s="4" t="e">
        <f>#REF!/1.7</f>
        <v>#REF!</v>
      </c>
      <c r="J4852" s="4">
        <f>Hilfstabelle!C4852/3</f>
        <v>0.4378765</v>
      </c>
      <c r="K4852" s="96">
        <f>Hilfstabelle!F4852/11</f>
        <v>0</v>
      </c>
      <c r="L4852" s="107">
        <f>Hilfstabelle!G4852/sinks!$G$3</f>
        <v>0.12019091733547363</v>
      </c>
    </row>
    <row r="4853" spans="1:12" x14ac:dyDescent="0.25">
      <c r="A4853" s="89">
        <v>41111.125</v>
      </c>
      <c r="B4853" s="4">
        <v>0.57736901750000003</v>
      </c>
      <c r="C4853" s="8">
        <v>0.125</v>
      </c>
      <c r="D4853" s="8">
        <v>0</v>
      </c>
      <c r="E4853" s="8">
        <v>0.25</v>
      </c>
      <c r="F4853" s="8">
        <v>0.125</v>
      </c>
      <c r="G4853" s="8">
        <v>0</v>
      </c>
      <c r="H4853" s="8">
        <v>0.25</v>
      </c>
      <c r="I4853" s="4" t="e">
        <f>#REF!/1.7</f>
        <v>#REF!</v>
      </c>
      <c r="J4853" s="4">
        <f>Hilfstabelle!C4853/3</f>
        <v>0.43910125</v>
      </c>
      <c r="K4853" s="96">
        <f>Hilfstabelle!F4853/11</f>
        <v>0</v>
      </c>
      <c r="L4853" s="107">
        <f>Hilfstabelle!G4853/sinks!$G$3</f>
        <v>0.11754600506232736</v>
      </c>
    </row>
    <row r="4854" spans="1:12" x14ac:dyDescent="0.25">
      <c r="A4854" s="89">
        <v>41111.166666666664</v>
      </c>
      <c r="B4854" s="4">
        <v>0.67544241999999999</v>
      </c>
      <c r="C4854" s="8">
        <v>0.16666666666666666</v>
      </c>
      <c r="D4854" s="8">
        <v>0</v>
      </c>
      <c r="E4854" s="8">
        <v>0.2</v>
      </c>
      <c r="F4854" s="8">
        <v>0.16666666666666666</v>
      </c>
      <c r="G4854" s="8">
        <v>0</v>
      </c>
      <c r="H4854" s="8">
        <v>0.2</v>
      </c>
      <c r="I4854" s="4" t="e">
        <f>#REF!/1.7</f>
        <v>#REF!</v>
      </c>
      <c r="J4854" s="4">
        <f>Hilfstabelle!C4854/3</f>
        <v>0.44189000000000006</v>
      </c>
      <c r="K4854" s="96">
        <f>Hilfstabelle!F4854/11</f>
        <v>0</v>
      </c>
      <c r="L4854" s="107">
        <f>Hilfstabelle!G4854/sinks!$G$3</f>
        <v>0.11450689913308715</v>
      </c>
    </row>
    <row r="4855" spans="1:12" x14ac:dyDescent="0.25">
      <c r="A4855" s="89">
        <v>41111.208333333336</v>
      </c>
      <c r="B4855" s="4">
        <v>0.75477290559999999</v>
      </c>
      <c r="C4855" s="8">
        <v>0.20833333333333334</v>
      </c>
      <c r="D4855" s="8">
        <v>0</v>
      </c>
      <c r="E4855" s="8">
        <v>0.16666666666666666</v>
      </c>
      <c r="F4855" s="8">
        <v>0.20833333333333334</v>
      </c>
      <c r="G4855" s="8">
        <v>0</v>
      </c>
      <c r="H4855" s="8">
        <v>0.16666666666666666</v>
      </c>
      <c r="I4855" s="4" t="e">
        <f>#REF!/1.7</f>
        <v>#REF!</v>
      </c>
      <c r="J4855" s="4">
        <f>Hilfstabelle!C4855/3</f>
        <v>0.44588049999999996</v>
      </c>
      <c r="K4855" s="96">
        <f>Hilfstabelle!F4855/11</f>
        <v>0</v>
      </c>
      <c r="L4855" s="107">
        <f>Hilfstabelle!G4855/sinks!$G$3</f>
        <v>0.1113533498843358</v>
      </c>
    </row>
    <row r="4856" spans="1:12" x14ac:dyDescent="0.25">
      <c r="A4856" s="89">
        <v>41111.25</v>
      </c>
      <c r="B4856" s="4">
        <v>0.79809955539999999</v>
      </c>
      <c r="C4856" s="8">
        <v>0.25</v>
      </c>
      <c r="D4856" s="8">
        <v>0</v>
      </c>
      <c r="E4856" s="8">
        <v>0.14285714285714285</v>
      </c>
      <c r="F4856" s="8">
        <v>0.25</v>
      </c>
      <c r="G4856" s="8">
        <v>0</v>
      </c>
      <c r="H4856" s="8">
        <v>0.14285714285714285</v>
      </c>
      <c r="I4856" s="4" t="e">
        <f>#REF!/1.7</f>
        <v>#REF!</v>
      </c>
      <c r="J4856" s="4">
        <f>Hilfstabelle!C4856/3</f>
        <v>0.45198125000000006</v>
      </c>
      <c r="K4856" s="96">
        <f>Hilfstabelle!F4856/11</f>
        <v>0</v>
      </c>
      <c r="L4856" s="107">
        <f>Hilfstabelle!G4856/sinks!$G$3</f>
        <v>0.12620554957200331</v>
      </c>
    </row>
    <row r="4857" spans="1:12" x14ac:dyDescent="0.25">
      <c r="A4857" s="89">
        <v>41111.291666666664</v>
      </c>
      <c r="B4857" s="4">
        <v>0.81666811959999996</v>
      </c>
      <c r="C4857" s="8">
        <v>0.29166666666666669</v>
      </c>
      <c r="D4857" s="8">
        <v>0</v>
      </c>
      <c r="E4857" s="8">
        <v>0.125</v>
      </c>
      <c r="F4857" s="8">
        <v>0.29166666666666669</v>
      </c>
      <c r="G4857" s="8">
        <v>0</v>
      </c>
      <c r="H4857" s="8">
        <v>0.125</v>
      </c>
      <c r="I4857" s="4" t="e">
        <f>#REF!/1.7</f>
        <v>#REF!</v>
      </c>
      <c r="J4857" s="4">
        <f>Hilfstabelle!C4857/3</f>
        <v>0.46019224999999997</v>
      </c>
      <c r="K4857" s="96">
        <f>Hilfstabelle!F4857/11</f>
        <v>0</v>
      </c>
      <c r="L4857" s="107">
        <f>Hilfstabelle!G4857/sinks!$G$3</f>
        <v>0.13429287748412369</v>
      </c>
    </row>
    <row r="4858" spans="1:12" x14ac:dyDescent="0.25">
      <c r="A4858" s="89">
        <v>41111.333333333336</v>
      </c>
      <c r="B4858" s="4">
        <v>0.83767762180000005</v>
      </c>
      <c r="C4858" s="8">
        <v>0.33333333333333331</v>
      </c>
      <c r="D4858" s="8">
        <v>0</v>
      </c>
      <c r="E4858" s="8">
        <v>0.1111111111111111</v>
      </c>
      <c r="F4858" s="8">
        <v>0.33333333333333331</v>
      </c>
      <c r="G4858" s="8">
        <v>0</v>
      </c>
      <c r="H4858" s="8">
        <v>0.1111111111111111</v>
      </c>
      <c r="I4858" s="4" t="e">
        <f>#REF!/1.7</f>
        <v>#REF!</v>
      </c>
      <c r="J4858" s="4">
        <f>Hilfstabelle!C4858/3</f>
        <v>0.46606300000000006</v>
      </c>
      <c r="K4858" s="96">
        <f>Hilfstabelle!F4858/11</f>
        <v>0</v>
      </c>
      <c r="L4858" s="107">
        <f>Hilfstabelle!G4858/sinks!$G$3</f>
        <v>0.1643660386667723</v>
      </c>
    </row>
    <row r="4859" spans="1:12" x14ac:dyDescent="0.25">
      <c r="A4859" s="89">
        <v>41111.375</v>
      </c>
      <c r="B4859" s="4">
        <v>0.84735419749999996</v>
      </c>
      <c r="C4859" s="8">
        <v>0.375</v>
      </c>
      <c r="D4859" s="8">
        <v>0</v>
      </c>
      <c r="E4859" s="8">
        <v>0.1</v>
      </c>
      <c r="F4859" s="8">
        <v>0.375</v>
      </c>
      <c r="G4859" s="8">
        <v>0</v>
      </c>
      <c r="H4859" s="8">
        <v>0.1</v>
      </c>
      <c r="I4859" s="4" t="e">
        <f>#REF!/1.7</f>
        <v>#REF!</v>
      </c>
      <c r="J4859" s="4">
        <f>Hilfstabelle!C4859/3</f>
        <v>0.47119775000000003</v>
      </c>
      <c r="K4859" s="96">
        <f>Hilfstabelle!F4859/11</f>
        <v>0</v>
      </c>
      <c r="L4859" s="107">
        <f>Hilfstabelle!G4859/sinks!$G$3</f>
        <v>0.18137994550076125</v>
      </c>
    </row>
    <row r="4860" spans="1:12" x14ac:dyDescent="0.25">
      <c r="A4860" s="89">
        <v>41111.416666666664</v>
      </c>
      <c r="B4860" s="4">
        <v>0.81152471449999997</v>
      </c>
      <c r="C4860" s="8">
        <v>0.41666666666666669</v>
      </c>
      <c r="D4860" s="8">
        <v>0</v>
      </c>
      <c r="E4860" s="8">
        <v>9.0909090909090912E-2</v>
      </c>
      <c r="F4860" s="8">
        <v>0.41666666666666669</v>
      </c>
      <c r="G4860" s="8">
        <v>0</v>
      </c>
      <c r="H4860" s="8">
        <v>9.0909090909090912E-2</v>
      </c>
      <c r="I4860" s="4" t="e">
        <f>#REF!/1.7</f>
        <v>#REF!</v>
      </c>
      <c r="J4860" s="4">
        <f>Hilfstabelle!C4860/3</f>
        <v>0.47610825000000001</v>
      </c>
      <c r="K4860" s="96">
        <f>Hilfstabelle!F4860/11</f>
        <v>0</v>
      </c>
      <c r="L4860" s="107">
        <f>Hilfstabelle!G4860/sinks!$G$3</f>
        <v>0.17907836318614839</v>
      </c>
    </row>
    <row r="4861" spans="1:12" x14ac:dyDescent="0.25">
      <c r="A4861" s="89">
        <v>41111.458333333336</v>
      </c>
      <c r="B4861" s="4">
        <v>0.80951965829999994</v>
      </c>
      <c r="C4861" s="8">
        <v>0.45833333333333331</v>
      </c>
      <c r="D4861" s="8">
        <v>0</v>
      </c>
      <c r="E4861" s="8">
        <v>8.3333333333333329E-2</v>
      </c>
      <c r="F4861" s="8">
        <v>0.45833333333333331</v>
      </c>
      <c r="G4861" s="8">
        <v>0</v>
      </c>
      <c r="H4861" s="8">
        <v>8.3333333333333329E-2</v>
      </c>
      <c r="I4861" s="4" t="e">
        <f>#REF!/1.7</f>
        <v>#REF!</v>
      </c>
      <c r="J4861" s="4">
        <f>Hilfstabelle!C4861/3</f>
        <v>0.47810924999999999</v>
      </c>
      <c r="K4861" s="96">
        <f>Hilfstabelle!F4861/11</f>
        <v>0</v>
      </c>
      <c r="L4861" s="107">
        <f>Hilfstabelle!G4861/sinks!$G$3</f>
        <v>0.18270240163733439</v>
      </c>
    </row>
    <row r="4862" spans="1:12" x14ac:dyDescent="0.25">
      <c r="A4862" s="89">
        <v>41111.5</v>
      </c>
      <c r="B4862" s="4">
        <v>0.80367884229999997</v>
      </c>
      <c r="C4862" s="8">
        <v>0.5</v>
      </c>
      <c r="D4862" s="8">
        <v>0</v>
      </c>
      <c r="E4862" s="8">
        <v>7.6923076923076927E-2</v>
      </c>
      <c r="F4862" s="8">
        <v>0.5</v>
      </c>
      <c r="G4862" s="8">
        <v>0</v>
      </c>
      <c r="H4862" s="8">
        <v>7.6923076923076927E-2</v>
      </c>
      <c r="I4862" s="4" t="e">
        <f>#REF!/1.7</f>
        <v>#REF!</v>
      </c>
      <c r="J4862" s="4">
        <f>Hilfstabelle!C4862/3</f>
        <v>0.47500999999999999</v>
      </c>
      <c r="K4862" s="96">
        <f>Hilfstabelle!F4862/11</f>
        <v>0</v>
      </c>
      <c r="L4862" s="107">
        <f>Hilfstabelle!G4862/sinks!$G$3</f>
        <v>0.18387226668122603</v>
      </c>
    </row>
    <row r="4863" spans="1:12" x14ac:dyDescent="0.25">
      <c r="A4863" s="89">
        <v>41111.541666666664</v>
      </c>
      <c r="B4863" s="4">
        <v>0.80001743530000002</v>
      </c>
      <c r="C4863" s="8">
        <v>0.54166666666666663</v>
      </c>
      <c r="D4863" s="8">
        <v>0</v>
      </c>
      <c r="E4863" s="8">
        <v>7.1428571428571425E-2</v>
      </c>
      <c r="F4863" s="8">
        <v>0.54166666666666663</v>
      </c>
      <c r="G4863" s="8">
        <v>0</v>
      </c>
      <c r="H4863" s="8">
        <v>7.1428571428571425E-2</v>
      </c>
      <c r="I4863" s="4" t="e">
        <f>#REF!/1.7</f>
        <v>#REF!</v>
      </c>
      <c r="J4863" s="4">
        <f>Hilfstabelle!C4863/3</f>
        <v>0.47500425000000002</v>
      </c>
      <c r="K4863" s="96">
        <f>Hilfstabelle!F4863/11</f>
        <v>0</v>
      </c>
      <c r="L4863" s="107">
        <f>Hilfstabelle!G4863/sinks!$G$3</f>
        <v>0.17189386590572708</v>
      </c>
    </row>
    <row r="4864" spans="1:12" x14ac:dyDescent="0.25">
      <c r="A4864" s="89">
        <v>41111.583333333336</v>
      </c>
      <c r="B4864" s="4">
        <v>0.78789992149999999</v>
      </c>
      <c r="C4864" s="8">
        <v>0.58333333333333337</v>
      </c>
      <c r="D4864" s="8">
        <v>0</v>
      </c>
      <c r="E4864" s="8">
        <v>6.6666666666666666E-2</v>
      </c>
      <c r="F4864" s="8">
        <v>0.58333333333333337</v>
      </c>
      <c r="G4864" s="8">
        <v>0</v>
      </c>
      <c r="H4864" s="8">
        <v>6.6666666666666666E-2</v>
      </c>
      <c r="I4864" s="4" t="e">
        <f>#REF!/1.7</f>
        <v>#REF!</v>
      </c>
      <c r="J4864" s="4">
        <f>Hilfstabelle!C4864/3</f>
        <v>0.47621750000000002</v>
      </c>
      <c r="K4864" s="96">
        <f>Hilfstabelle!F4864/11</f>
        <v>0</v>
      </c>
      <c r="L4864" s="107">
        <f>Hilfstabelle!G4864/sinks!$G$3</f>
        <v>0.14831854208643294</v>
      </c>
    </row>
    <row r="4865" spans="1:12" x14ac:dyDescent="0.25">
      <c r="A4865" s="89">
        <v>41111.625</v>
      </c>
      <c r="B4865" s="4">
        <v>0.78354110369999996</v>
      </c>
      <c r="C4865" s="8">
        <v>0.625</v>
      </c>
      <c r="D4865" s="8">
        <v>0</v>
      </c>
      <c r="E4865" s="8">
        <v>6.25E-2</v>
      </c>
      <c r="F4865" s="8">
        <v>0.625</v>
      </c>
      <c r="G4865" s="8">
        <v>0</v>
      </c>
      <c r="H4865" s="8">
        <v>6.25E-2</v>
      </c>
      <c r="I4865" s="4" t="e">
        <f>#REF!/1.7</f>
        <v>#REF!</v>
      </c>
      <c r="J4865" s="4">
        <f>Hilfstabelle!C4865/3</f>
        <v>0.47164625000000004</v>
      </c>
      <c r="K4865" s="96">
        <f>Hilfstabelle!F4865/11</f>
        <v>0</v>
      </c>
      <c r="L4865" s="107">
        <f>Hilfstabelle!G4865/sinks!$G$3</f>
        <v>0.1404601008133349</v>
      </c>
    </row>
    <row r="4866" spans="1:12" x14ac:dyDescent="0.25">
      <c r="A4866" s="89">
        <v>41111.666666666664</v>
      </c>
      <c r="B4866" s="4">
        <v>0.76043936879999996</v>
      </c>
      <c r="C4866" s="8">
        <v>0.66666666666666663</v>
      </c>
      <c r="D4866" s="8">
        <v>0</v>
      </c>
      <c r="E4866" s="8">
        <v>5.8823529411764705E-2</v>
      </c>
      <c r="F4866" s="8">
        <v>0.66666666666666663</v>
      </c>
      <c r="G4866" s="8">
        <v>0</v>
      </c>
      <c r="H4866" s="8">
        <v>5.8823529411764705E-2</v>
      </c>
      <c r="I4866" s="4" t="e">
        <f>#REF!/1.7</f>
        <v>#REF!</v>
      </c>
      <c r="J4866" s="4">
        <f>Hilfstabelle!C4866/3</f>
        <v>0.4679605</v>
      </c>
      <c r="K4866" s="96">
        <f>Hilfstabelle!F4866/11</f>
        <v>0</v>
      </c>
      <c r="L4866" s="107">
        <f>Hilfstabelle!G4866/sinks!$G$3</f>
        <v>0.14245650094258466</v>
      </c>
    </row>
    <row r="4867" spans="1:12" x14ac:dyDescent="0.25">
      <c r="A4867" s="89">
        <v>41111.708333333336</v>
      </c>
      <c r="B4867" s="4">
        <v>0.72304071140000004</v>
      </c>
      <c r="C4867" s="8">
        <v>0.70833333333333337</v>
      </c>
      <c r="D4867" s="8">
        <v>0</v>
      </c>
      <c r="E4867" s="8">
        <v>5.5555555555555552E-2</v>
      </c>
      <c r="F4867" s="8">
        <v>0.70833333333333337</v>
      </c>
      <c r="G4867" s="8">
        <v>0</v>
      </c>
      <c r="H4867" s="8">
        <v>5.5555555555555552E-2</v>
      </c>
      <c r="I4867" s="4" t="e">
        <f>#REF!/1.7</f>
        <v>#REF!</v>
      </c>
      <c r="J4867" s="4">
        <f>Hilfstabelle!C4867/3</f>
        <v>0.46318799999999999</v>
      </c>
      <c r="K4867" s="96">
        <f>Hilfstabelle!F4867/11</f>
        <v>0</v>
      </c>
      <c r="L4867" s="107">
        <f>Hilfstabelle!G4867/sinks!$G$3</f>
        <v>0.14466907178646665</v>
      </c>
    </row>
    <row r="4868" spans="1:12" x14ac:dyDescent="0.25">
      <c r="A4868" s="89">
        <v>41111.75</v>
      </c>
      <c r="B4868" s="4">
        <v>0.70011332930000003</v>
      </c>
      <c r="C4868" s="8">
        <v>0.75</v>
      </c>
      <c r="D4868" s="8">
        <v>0</v>
      </c>
      <c r="E4868" s="8">
        <v>5.2631578947368418E-2</v>
      </c>
      <c r="F4868" s="8">
        <v>0.75</v>
      </c>
      <c r="G4868" s="8">
        <v>0</v>
      </c>
      <c r="H4868" s="8">
        <v>5.2631578947368418E-2</v>
      </c>
      <c r="I4868" s="4" t="e">
        <f>#REF!/1.7</f>
        <v>#REF!</v>
      </c>
      <c r="J4868" s="4">
        <f>Hilfstabelle!C4868/3</f>
        <v>0.456702</v>
      </c>
      <c r="K4868" s="96">
        <f>Hilfstabelle!F4868/11</f>
        <v>0</v>
      </c>
      <c r="L4868" s="107">
        <f>Hilfstabelle!G4868/sinks!$G$3</f>
        <v>0.14012948677919163</v>
      </c>
    </row>
    <row r="4869" spans="1:12" x14ac:dyDescent="0.25">
      <c r="A4869" s="89">
        <v>41111.791666666664</v>
      </c>
      <c r="B4869" s="4">
        <v>0.65591491589999995</v>
      </c>
      <c r="C4869" s="8">
        <v>0.79166666666666663</v>
      </c>
      <c r="D4869" s="8">
        <v>0</v>
      </c>
      <c r="E4869" s="8">
        <v>0.05</v>
      </c>
      <c r="F4869" s="8">
        <v>0.79166666666666663</v>
      </c>
      <c r="G4869" s="8">
        <v>0</v>
      </c>
      <c r="H4869" s="8">
        <v>0.05</v>
      </c>
      <c r="I4869" s="4" t="e">
        <f>#REF!/1.7</f>
        <v>#REF!</v>
      </c>
      <c r="J4869" s="4">
        <f>Hilfstabelle!C4869/3</f>
        <v>0.44691550000000002</v>
      </c>
      <c r="K4869" s="96">
        <f>Hilfstabelle!F4869/11</f>
        <v>0</v>
      </c>
      <c r="L4869" s="107">
        <f>Hilfstabelle!G4869/sinks!$G$3</f>
        <v>0.14983173708885794</v>
      </c>
    </row>
    <row r="4870" spans="1:12" x14ac:dyDescent="0.25">
      <c r="A4870" s="89">
        <v>41111.833333333336</v>
      </c>
      <c r="B4870" s="4">
        <v>0.62322378170000003</v>
      </c>
      <c r="C4870" s="8">
        <v>0.83333333333333337</v>
      </c>
      <c r="D4870" s="8">
        <v>0</v>
      </c>
      <c r="E4870" s="8">
        <v>4.7619047619047616E-2</v>
      </c>
      <c r="F4870" s="8">
        <v>0.83333333333333337</v>
      </c>
      <c r="G4870" s="8">
        <v>0</v>
      </c>
      <c r="H4870" s="8">
        <v>4.7619047619047616E-2</v>
      </c>
      <c r="I4870" s="4" t="e">
        <f>#REF!/1.7</f>
        <v>#REF!</v>
      </c>
      <c r="J4870" s="4">
        <f>Hilfstabelle!C4870/3</f>
        <v>0.44232125000000005</v>
      </c>
      <c r="K4870" s="96">
        <f>Hilfstabelle!F4870/11</f>
        <v>0</v>
      </c>
      <c r="L4870" s="107">
        <f>Hilfstabelle!G4870/sinks!$G$3</f>
        <v>0.15177727352054732</v>
      </c>
    </row>
    <row r="4871" spans="1:12" x14ac:dyDescent="0.25">
      <c r="A4871" s="89">
        <v>41111.875</v>
      </c>
      <c r="B4871" s="4">
        <v>0.5728358469</v>
      </c>
      <c r="C4871" s="8">
        <v>0.875</v>
      </c>
      <c r="D4871" s="8">
        <v>0</v>
      </c>
      <c r="E4871" s="8">
        <v>4.5454545454545456E-2</v>
      </c>
      <c r="F4871" s="8">
        <v>0.875</v>
      </c>
      <c r="G4871" s="8">
        <v>0</v>
      </c>
      <c r="H4871" s="8">
        <v>4.5454545454545456E-2</v>
      </c>
      <c r="I4871" s="4" t="e">
        <f>#REF!/1.7</f>
        <v>#REF!</v>
      </c>
      <c r="J4871" s="4">
        <f>Hilfstabelle!C4871/3</f>
        <v>0.43903225000000007</v>
      </c>
      <c r="K4871" s="96">
        <f>Hilfstabelle!F4871/11</f>
        <v>0</v>
      </c>
      <c r="L4871" s="107">
        <f>Hilfstabelle!G4871/sinks!$G$3</f>
        <v>0.13726840379141317</v>
      </c>
    </row>
    <row r="4872" spans="1:12" x14ac:dyDescent="0.25">
      <c r="A4872" s="89">
        <v>41111.916666666664</v>
      </c>
      <c r="B4872" s="4">
        <v>0.5447650597</v>
      </c>
      <c r="C4872" s="8">
        <v>0.91666666666666663</v>
      </c>
      <c r="D4872" s="8">
        <v>0</v>
      </c>
      <c r="E4872" s="8">
        <v>4.3478260869565216E-2</v>
      </c>
      <c r="F4872" s="8">
        <v>0.91666666666666663</v>
      </c>
      <c r="G4872" s="8">
        <v>0</v>
      </c>
      <c r="H4872" s="8">
        <v>4.3478260869565216E-2</v>
      </c>
      <c r="I4872" s="4" t="e">
        <f>#REF!/1.7</f>
        <v>#REF!</v>
      </c>
      <c r="J4872" s="4">
        <f>Hilfstabelle!C4872/3</f>
        <v>0.43599625000000003</v>
      </c>
      <c r="K4872" s="96">
        <f>Hilfstabelle!F4872/11</f>
        <v>0</v>
      </c>
      <c r="L4872" s="107">
        <f>Hilfstabelle!G4872/sinks!$G$3</f>
        <v>0.12914292810612252</v>
      </c>
    </row>
    <row r="4873" spans="1:12" x14ac:dyDescent="0.25">
      <c r="A4873" s="89">
        <v>41111.958333333336</v>
      </c>
      <c r="B4873" s="4">
        <v>0.51713015429999998</v>
      </c>
      <c r="C4873" s="8">
        <v>0.95833333333333337</v>
      </c>
      <c r="D4873" s="8">
        <v>0</v>
      </c>
      <c r="E4873" s="8">
        <v>4.1666666666666664E-2</v>
      </c>
      <c r="F4873" s="8">
        <v>0.95833333333333337</v>
      </c>
      <c r="G4873" s="8">
        <v>0</v>
      </c>
      <c r="H4873" s="8">
        <v>4.1666666666666664E-2</v>
      </c>
      <c r="I4873" s="4" t="e">
        <f>#REF!/1.7</f>
        <v>#REF!</v>
      </c>
      <c r="J4873" s="4">
        <f>Hilfstabelle!C4873/3</f>
        <v>0.43244850000000001</v>
      </c>
      <c r="K4873" s="96">
        <f>Hilfstabelle!F4873/11</f>
        <v>0</v>
      </c>
      <c r="L4873" s="107">
        <f>Hilfstabelle!G4873/sinks!$G$3</f>
        <v>0.12207287414521226</v>
      </c>
    </row>
    <row r="4874" spans="1:12" x14ac:dyDescent="0.25">
      <c r="A4874" s="89">
        <v>41112</v>
      </c>
      <c r="B4874" s="4">
        <v>0.50684334409999998</v>
      </c>
      <c r="C4874" s="8">
        <v>0</v>
      </c>
      <c r="D4874" s="8">
        <v>0</v>
      </c>
      <c r="E4874" s="8">
        <v>1</v>
      </c>
      <c r="F4874" s="8">
        <v>0</v>
      </c>
      <c r="G4874" s="8">
        <v>0</v>
      </c>
      <c r="H4874" s="8">
        <v>1</v>
      </c>
      <c r="I4874" s="4" t="e">
        <f>#REF!/1.7</f>
        <v>#REF!</v>
      </c>
      <c r="J4874" s="4">
        <f>Hilfstabelle!C4874/3</f>
        <v>0.42960799999999999</v>
      </c>
      <c r="K4874" s="96">
        <f>Hilfstabelle!F4874/11</f>
        <v>0</v>
      </c>
      <c r="L4874" s="107">
        <f>Hilfstabelle!G4874/sinks!$G$3</f>
        <v>0.12146250977448621</v>
      </c>
    </row>
    <row r="4875" spans="1:12" x14ac:dyDescent="0.25">
      <c r="A4875" s="89">
        <v>41112.041666666664</v>
      </c>
      <c r="B4875" s="4">
        <v>0.50143840989999999</v>
      </c>
      <c r="C4875" s="8">
        <v>4.1666666666666664E-2</v>
      </c>
      <c r="D4875" s="8">
        <v>0</v>
      </c>
      <c r="E4875" s="8">
        <v>0.5</v>
      </c>
      <c r="F4875" s="8">
        <v>4.1666666666666664E-2</v>
      </c>
      <c r="G4875" s="8">
        <v>0</v>
      </c>
      <c r="H4875" s="8">
        <v>0.5</v>
      </c>
      <c r="I4875" s="4" t="e">
        <f>#REF!/1.7</f>
        <v>#REF!</v>
      </c>
      <c r="J4875" s="4">
        <f>Hilfstabelle!C4875/3</f>
        <v>0.42757249999999997</v>
      </c>
      <c r="K4875" s="96">
        <f>Hilfstabelle!F4875/11</f>
        <v>0</v>
      </c>
      <c r="L4875" s="107">
        <f>Hilfstabelle!G4875/sinks!$G$3</f>
        <v>0.1185378471647572</v>
      </c>
    </row>
    <row r="4876" spans="1:12" x14ac:dyDescent="0.25">
      <c r="A4876" s="89">
        <v>41112.083333333336</v>
      </c>
      <c r="B4876" s="4">
        <v>0.51843779970000003</v>
      </c>
      <c r="C4876" s="8">
        <v>8.3333333333333329E-2</v>
      </c>
      <c r="D4876" s="8">
        <v>0</v>
      </c>
      <c r="E4876" s="8">
        <v>0.33333333333333331</v>
      </c>
      <c r="F4876" s="8">
        <v>8.3333333333333329E-2</v>
      </c>
      <c r="G4876" s="8">
        <v>0</v>
      </c>
      <c r="H4876" s="8">
        <v>0.33333333333333331</v>
      </c>
      <c r="I4876" s="4" t="e">
        <f>#REF!/1.7</f>
        <v>#REF!</v>
      </c>
      <c r="J4876" s="4">
        <f>Hilfstabelle!C4876/3</f>
        <v>0.42455949999999998</v>
      </c>
      <c r="K4876" s="96">
        <f>Hilfstabelle!F4876/11</f>
        <v>0</v>
      </c>
      <c r="L4876" s="107">
        <f>Hilfstabelle!G4876/sinks!$G$3</f>
        <v>0.1167830495989198</v>
      </c>
    </row>
    <row r="4877" spans="1:12" x14ac:dyDescent="0.25">
      <c r="A4877" s="89">
        <v>41112.125</v>
      </c>
      <c r="B4877" s="4">
        <v>0.57693313570000004</v>
      </c>
      <c r="C4877" s="8">
        <v>0.125</v>
      </c>
      <c r="D4877" s="8">
        <v>0</v>
      </c>
      <c r="E4877" s="8">
        <v>0.25</v>
      </c>
      <c r="F4877" s="8">
        <v>0.125</v>
      </c>
      <c r="G4877" s="8">
        <v>0</v>
      </c>
      <c r="H4877" s="8">
        <v>0.25</v>
      </c>
      <c r="I4877" s="4" t="e">
        <f>#REF!/1.7</f>
        <v>#REF!</v>
      </c>
      <c r="J4877" s="4">
        <f>Hilfstabelle!C4877/3</f>
        <v>0.42449050000000005</v>
      </c>
      <c r="K4877" s="96">
        <f>Hilfstabelle!F4877/11</f>
        <v>0</v>
      </c>
      <c r="L4877" s="107">
        <f>Hilfstabelle!G4877/sinks!$G$3</f>
        <v>0.11642700371599622</v>
      </c>
    </row>
    <row r="4878" spans="1:12" x14ac:dyDescent="0.25">
      <c r="A4878" s="89">
        <v>41112.166666666664</v>
      </c>
      <c r="B4878" s="4">
        <v>0.67587830179999997</v>
      </c>
      <c r="C4878" s="8">
        <v>0.16666666666666666</v>
      </c>
      <c r="D4878" s="8">
        <v>0</v>
      </c>
      <c r="E4878" s="8">
        <v>0.2</v>
      </c>
      <c r="F4878" s="8">
        <v>0.16666666666666666</v>
      </c>
      <c r="G4878" s="8">
        <v>0</v>
      </c>
      <c r="H4878" s="8">
        <v>0.2</v>
      </c>
      <c r="I4878" s="4" t="e">
        <f>#REF!/1.7</f>
        <v>#REF!</v>
      </c>
      <c r="J4878" s="4">
        <f>Hilfstabelle!C4878/3</f>
        <v>0.43770400000000004</v>
      </c>
      <c r="K4878" s="96">
        <f>Hilfstabelle!F4878/11</f>
        <v>0</v>
      </c>
      <c r="L4878" s="107">
        <f>Hilfstabelle!G4878/sinks!$G$3</f>
        <v>0.11459591060381807</v>
      </c>
    </row>
    <row r="4879" spans="1:12" x14ac:dyDescent="0.25">
      <c r="A4879" s="89">
        <v>41112.208333333336</v>
      </c>
      <c r="B4879" s="4">
        <v>0.74492197719999997</v>
      </c>
      <c r="C4879" s="8">
        <v>0.20833333333333334</v>
      </c>
      <c r="D4879" s="8">
        <v>0</v>
      </c>
      <c r="E4879" s="8">
        <v>0.16666666666666666</v>
      </c>
      <c r="F4879" s="8">
        <v>0.20833333333333334</v>
      </c>
      <c r="G4879" s="8">
        <v>0</v>
      </c>
      <c r="H4879" s="8">
        <v>0.16666666666666666</v>
      </c>
      <c r="I4879" s="4" t="e">
        <f>#REF!/1.7</f>
        <v>#REF!</v>
      </c>
      <c r="J4879" s="4">
        <f>Hilfstabelle!C4879/3</f>
        <v>0.44929025</v>
      </c>
      <c r="K4879" s="96">
        <f>Hilfstabelle!F4879/11</f>
        <v>0</v>
      </c>
      <c r="L4879" s="107">
        <f>Hilfstabelle!G4879/sinks!$G$3</f>
        <v>0.11289197673554109</v>
      </c>
    </row>
    <row r="4880" spans="1:12" x14ac:dyDescent="0.25">
      <c r="A4880" s="89">
        <v>41112.25</v>
      </c>
      <c r="B4880" s="4">
        <v>0.78136169470000005</v>
      </c>
      <c r="C4880" s="8">
        <v>0.25</v>
      </c>
      <c r="D4880" s="8">
        <v>0</v>
      </c>
      <c r="E4880" s="8">
        <v>0.14285714285714285</v>
      </c>
      <c r="F4880" s="8">
        <v>0.25</v>
      </c>
      <c r="G4880" s="8">
        <v>0</v>
      </c>
      <c r="H4880" s="8">
        <v>0.14285714285714285</v>
      </c>
      <c r="I4880" s="4" t="e">
        <f>#REF!/1.7</f>
        <v>#REF!</v>
      </c>
      <c r="J4880" s="4">
        <f>Hilfstabelle!C4880/3</f>
        <v>0.45852475000000004</v>
      </c>
      <c r="K4880" s="96">
        <f>Hilfstabelle!F4880/11</f>
        <v>0</v>
      </c>
      <c r="L4880" s="107">
        <f>Hilfstabelle!G4880/sinks!$G$3</f>
        <v>0.13228376143048368</v>
      </c>
    </row>
    <row r="4881" spans="1:12" x14ac:dyDescent="0.25">
      <c r="A4881" s="89">
        <v>41112.291666666664</v>
      </c>
      <c r="B4881" s="4">
        <v>0.80167378609999995</v>
      </c>
      <c r="C4881" s="8">
        <v>0.29166666666666669</v>
      </c>
      <c r="D4881" s="8">
        <v>0</v>
      </c>
      <c r="E4881" s="8">
        <v>0.125</v>
      </c>
      <c r="F4881" s="8">
        <v>0.29166666666666669</v>
      </c>
      <c r="G4881" s="8">
        <v>0</v>
      </c>
      <c r="H4881" s="8">
        <v>0.125</v>
      </c>
      <c r="I4881" s="4" t="e">
        <f>#REF!/1.7</f>
        <v>#REF!</v>
      </c>
      <c r="J4881" s="4">
        <f>Hilfstabelle!C4881/3</f>
        <v>0.46442999999999995</v>
      </c>
      <c r="K4881" s="96">
        <f>Hilfstabelle!F4881/11</f>
        <v>0</v>
      </c>
      <c r="L4881" s="107">
        <f>Hilfstabelle!G4881/sinks!$G$3</f>
        <v>0.13364436534022722</v>
      </c>
    </row>
    <row r="4882" spans="1:12" x14ac:dyDescent="0.25">
      <c r="A4882" s="89">
        <v>41112.333333333336</v>
      </c>
      <c r="B4882" s="4">
        <v>0.81570917970000001</v>
      </c>
      <c r="C4882" s="8">
        <v>0.33333333333333331</v>
      </c>
      <c r="D4882" s="8">
        <v>0</v>
      </c>
      <c r="E4882" s="8">
        <v>0.1111111111111111</v>
      </c>
      <c r="F4882" s="8">
        <v>0.33333333333333331</v>
      </c>
      <c r="G4882" s="8">
        <v>0</v>
      </c>
      <c r="H4882" s="8">
        <v>0.1111111111111111</v>
      </c>
      <c r="I4882" s="4" t="e">
        <f>#REF!/1.7</f>
        <v>#REF!</v>
      </c>
      <c r="J4882" s="4">
        <f>Hilfstabelle!C4882/3</f>
        <v>0.47031225000000004</v>
      </c>
      <c r="K4882" s="96">
        <f>Hilfstabelle!F4882/11</f>
        <v>0</v>
      </c>
      <c r="L4882" s="107">
        <f>Hilfstabelle!G4882/sinks!$G$3</f>
        <v>0.13091044159635007</v>
      </c>
    </row>
    <row r="4883" spans="1:12" x14ac:dyDescent="0.25">
      <c r="A4883" s="89">
        <v>41112.375</v>
      </c>
      <c r="B4883" s="4">
        <v>0.82154999559999997</v>
      </c>
      <c r="C4883" s="8">
        <v>0.375</v>
      </c>
      <c r="D4883" s="8">
        <v>0</v>
      </c>
      <c r="E4883" s="8">
        <v>0.1</v>
      </c>
      <c r="F4883" s="8">
        <v>0.375</v>
      </c>
      <c r="G4883" s="8">
        <v>0</v>
      </c>
      <c r="H4883" s="8">
        <v>0.1</v>
      </c>
      <c r="I4883" s="4" t="e">
        <f>#REF!/1.7</f>
        <v>#REF!</v>
      </c>
      <c r="J4883" s="4">
        <f>Hilfstabelle!C4883/3</f>
        <v>0.47544700000000001</v>
      </c>
      <c r="K4883" s="96">
        <f>Hilfstabelle!F4883/11</f>
        <v>0</v>
      </c>
      <c r="L4883" s="107">
        <f>Hilfstabelle!G4883/sinks!$G$3</f>
        <v>0.13380967235729888</v>
      </c>
    </row>
    <row r="4884" spans="1:12" x14ac:dyDescent="0.25">
      <c r="A4884" s="89">
        <v>41112.416666666664</v>
      </c>
      <c r="B4884" s="4">
        <v>0.79609449919999997</v>
      </c>
      <c r="C4884" s="8">
        <v>0.41666666666666669</v>
      </c>
      <c r="D4884" s="8">
        <v>0</v>
      </c>
      <c r="E4884" s="8">
        <v>9.0909090909090912E-2</v>
      </c>
      <c r="F4884" s="8">
        <v>0.41666666666666669</v>
      </c>
      <c r="G4884" s="8">
        <v>0</v>
      </c>
      <c r="H4884" s="8">
        <v>9.0909090909090912E-2</v>
      </c>
      <c r="I4884" s="4" t="e">
        <f>#REF!/1.7</f>
        <v>#REF!</v>
      </c>
      <c r="J4884" s="4">
        <f>Hilfstabelle!C4884/3</f>
        <v>0.47917875000000004</v>
      </c>
      <c r="K4884" s="96">
        <f>Hilfstabelle!F4884/11</f>
        <v>0</v>
      </c>
      <c r="L4884" s="107">
        <f>Hilfstabelle!G4884/sinks!$G$3</f>
        <v>0.13258894361584672</v>
      </c>
    </row>
    <row r="4885" spans="1:12" x14ac:dyDescent="0.25">
      <c r="A4885" s="89">
        <v>41112.458333333336</v>
      </c>
      <c r="B4885" s="4">
        <v>0.78284369279999999</v>
      </c>
      <c r="C4885" s="8">
        <v>0.45833333333333331</v>
      </c>
      <c r="D4885" s="8">
        <v>0</v>
      </c>
      <c r="E4885" s="8">
        <v>8.3333333333333329E-2</v>
      </c>
      <c r="F4885" s="8">
        <v>0.45833333333333331</v>
      </c>
      <c r="G4885" s="8">
        <v>0</v>
      </c>
      <c r="H4885" s="8">
        <v>8.3333333333333329E-2</v>
      </c>
      <c r="I4885" s="4" t="e">
        <f>#REF!/1.7</f>
        <v>#REF!</v>
      </c>
      <c r="J4885" s="4">
        <f>Hilfstabelle!C4885/3</f>
        <v>0.48412950000000005</v>
      </c>
      <c r="K4885" s="96">
        <f>Hilfstabelle!F4885/11</f>
        <v>0</v>
      </c>
      <c r="L4885" s="107">
        <f>Hilfstabelle!G4885/sinks!$G$3</f>
        <v>0.13255079584267634</v>
      </c>
    </row>
    <row r="4886" spans="1:12" x14ac:dyDescent="0.25">
      <c r="A4886" s="89">
        <v>41112.5</v>
      </c>
      <c r="B4886" s="4">
        <v>0.78162322380000004</v>
      </c>
      <c r="C4886" s="8">
        <v>0.5</v>
      </c>
      <c r="D4886" s="8">
        <v>0</v>
      </c>
      <c r="E4886" s="8">
        <v>7.6923076923076927E-2</v>
      </c>
      <c r="F4886" s="8">
        <v>0.5</v>
      </c>
      <c r="G4886" s="8">
        <v>0</v>
      </c>
      <c r="H4886" s="8">
        <v>7.6923076923076927E-2</v>
      </c>
      <c r="I4886" s="4" t="e">
        <f>#REF!/1.7</f>
        <v>#REF!</v>
      </c>
      <c r="J4886" s="4">
        <f>Hilfstabelle!C4886/3</f>
        <v>0.48752775000000009</v>
      </c>
      <c r="K4886" s="96">
        <f>Hilfstabelle!F4886/11</f>
        <v>0</v>
      </c>
      <c r="L4886" s="107">
        <f>Hilfstabelle!G4886/sinks!$G$3</f>
        <v>0.1384128369865246</v>
      </c>
    </row>
    <row r="4887" spans="1:12" x14ac:dyDescent="0.25">
      <c r="A4887" s="89">
        <v>41112.541666666664</v>
      </c>
      <c r="B4887" s="4">
        <v>0.77168511900000003</v>
      </c>
      <c r="C4887" s="8">
        <v>0.54166666666666663</v>
      </c>
      <c r="D4887" s="8">
        <v>0</v>
      </c>
      <c r="E4887" s="8">
        <v>7.1428571428571425E-2</v>
      </c>
      <c r="F4887" s="8">
        <v>0.54166666666666663</v>
      </c>
      <c r="G4887" s="8">
        <v>0</v>
      </c>
      <c r="H4887" s="8">
        <v>7.1428571428571425E-2</v>
      </c>
      <c r="I4887" s="4" t="e">
        <f>#REF!/1.7</f>
        <v>#REF!</v>
      </c>
      <c r="J4887" s="4">
        <f>Hilfstabelle!C4887/3</f>
        <v>0.48926999999999993</v>
      </c>
      <c r="K4887" s="96">
        <f>Hilfstabelle!F4887/11</f>
        <v>0</v>
      </c>
      <c r="L4887" s="107">
        <f>Hilfstabelle!G4887/sinks!$G$3</f>
        <v>0.13510669664509173</v>
      </c>
    </row>
    <row r="4888" spans="1:12" x14ac:dyDescent="0.25">
      <c r="A4888" s="89">
        <v>41112.583333333336</v>
      </c>
      <c r="B4888" s="4">
        <v>0.76889547550000004</v>
      </c>
      <c r="C4888" s="8">
        <v>0.58333333333333337</v>
      </c>
      <c r="D4888" s="8">
        <v>0</v>
      </c>
      <c r="E4888" s="8">
        <v>6.6666666666666666E-2</v>
      </c>
      <c r="F4888" s="8">
        <v>0.58333333333333337</v>
      </c>
      <c r="G4888" s="8">
        <v>0</v>
      </c>
      <c r="H4888" s="8">
        <v>6.6666666666666666E-2</v>
      </c>
      <c r="I4888" s="4" t="e">
        <f>#REF!/1.7</f>
        <v>#REF!</v>
      </c>
      <c r="J4888" s="4">
        <f>Hilfstabelle!C4888/3</f>
        <v>0.489201</v>
      </c>
      <c r="K4888" s="96">
        <f>Hilfstabelle!F4888/11</f>
        <v>0</v>
      </c>
      <c r="L4888" s="107">
        <f>Hilfstabelle!G4888/sinks!$G$3</f>
        <v>0.12857071150856683</v>
      </c>
    </row>
    <row r="4889" spans="1:12" x14ac:dyDescent="0.25">
      <c r="A4889" s="89">
        <v>41112.625</v>
      </c>
      <c r="B4889" s="4">
        <v>0.75913172350000002</v>
      </c>
      <c r="C4889" s="8">
        <v>0.625</v>
      </c>
      <c r="D4889" s="8">
        <v>0</v>
      </c>
      <c r="E4889" s="8">
        <v>6.25E-2</v>
      </c>
      <c r="F4889" s="8">
        <v>0.625</v>
      </c>
      <c r="G4889" s="8">
        <v>0</v>
      </c>
      <c r="H4889" s="8">
        <v>6.25E-2</v>
      </c>
      <c r="I4889" s="4" t="e">
        <f>#REF!/1.7</f>
        <v>#REF!</v>
      </c>
      <c r="J4889" s="4">
        <f>Hilfstabelle!C4889/3</f>
        <v>0.48759675000000002</v>
      </c>
      <c r="K4889" s="96">
        <f>Hilfstabelle!F4889/11</f>
        <v>0</v>
      </c>
      <c r="L4889" s="107">
        <f>Hilfstabelle!G4889/sinks!$G$3</f>
        <v>0.1280366426841815</v>
      </c>
    </row>
    <row r="4890" spans="1:12" x14ac:dyDescent="0.25">
      <c r="A4890" s="89">
        <v>41112.666666666664</v>
      </c>
      <c r="B4890" s="4">
        <v>0.73803504490000005</v>
      </c>
      <c r="C4890" s="8">
        <v>0.66666666666666663</v>
      </c>
      <c r="D4890" s="8">
        <v>0</v>
      </c>
      <c r="E4890" s="8">
        <v>5.8823529411764705E-2</v>
      </c>
      <c r="F4890" s="8">
        <v>0.66666666666666663</v>
      </c>
      <c r="G4890" s="8">
        <v>0</v>
      </c>
      <c r="H4890" s="8">
        <v>5.8823529411764705E-2</v>
      </c>
      <c r="I4890" s="4" t="e">
        <f>#REF!/1.7</f>
        <v>#REF!</v>
      </c>
      <c r="J4890" s="4">
        <f>Hilfstabelle!C4890/3</f>
        <v>0.48423875</v>
      </c>
      <c r="K4890" s="96">
        <f>Hilfstabelle!F4890/11</f>
        <v>0</v>
      </c>
      <c r="L4890" s="107">
        <f>Hilfstabelle!G4890/sinks!$G$3</f>
        <v>0.12754072163296656</v>
      </c>
    </row>
    <row r="4891" spans="1:12" x14ac:dyDescent="0.25">
      <c r="A4891" s="89">
        <v>41112.708333333336</v>
      </c>
      <c r="B4891" s="4">
        <v>0.69252898610000002</v>
      </c>
      <c r="C4891" s="8">
        <v>0.70833333333333337</v>
      </c>
      <c r="D4891" s="8">
        <v>0</v>
      </c>
      <c r="E4891" s="8">
        <v>5.5555555555555552E-2</v>
      </c>
      <c r="F4891" s="8">
        <v>0.70833333333333337</v>
      </c>
      <c r="G4891" s="8">
        <v>0</v>
      </c>
      <c r="H4891" s="8">
        <v>5.5555555555555552E-2</v>
      </c>
      <c r="I4891" s="4" t="e">
        <f>#REF!/1.7</f>
        <v>#REF!</v>
      </c>
      <c r="J4891" s="4">
        <f>Hilfstabelle!C4891/3</f>
        <v>0.47916724999999999</v>
      </c>
      <c r="K4891" s="96">
        <f>Hilfstabelle!F4891/11</f>
        <v>0</v>
      </c>
      <c r="L4891" s="107">
        <f>Hilfstabelle!G4891/sinks!$G$3</f>
        <v>0.12788405159149996</v>
      </c>
    </row>
    <row r="4892" spans="1:12" x14ac:dyDescent="0.25">
      <c r="A4892" s="89">
        <v>41112.75</v>
      </c>
      <c r="B4892" s="4">
        <v>0.67718594720000003</v>
      </c>
      <c r="C4892" s="8">
        <v>0.75</v>
      </c>
      <c r="D4892" s="8">
        <v>0</v>
      </c>
      <c r="E4892" s="8">
        <v>5.2631578947368418E-2</v>
      </c>
      <c r="F4892" s="8">
        <v>0.75</v>
      </c>
      <c r="G4892" s="8">
        <v>0</v>
      </c>
      <c r="H4892" s="8">
        <v>5.2631578947368418E-2</v>
      </c>
      <c r="I4892" s="4" t="e">
        <f>#REF!/1.7</f>
        <v>#REF!</v>
      </c>
      <c r="J4892" s="4">
        <f>Hilfstabelle!C4892/3</f>
        <v>0.46807550000000003</v>
      </c>
      <c r="K4892" s="96">
        <f>Hilfstabelle!F4892/11</f>
        <v>0</v>
      </c>
      <c r="L4892" s="107">
        <f>Hilfstabelle!G4892/sinks!$G$3</f>
        <v>0.12780775604515929</v>
      </c>
    </row>
    <row r="4893" spans="1:12" x14ac:dyDescent="0.25">
      <c r="A4893" s="89">
        <v>41112.791666666664</v>
      </c>
      <c r="B4893" s="4">
        <v>0.65661232670000003</v>
      </c>
      <c r="C4893" s="8">
        <v>0.79166666666666663</v>
      </c>
      <c r="D4893" s="8">
        <v>0</v>
      </c>
      <c r="E4893" s="8">
        <v>0.05</v>
      </c>
      <c r="F4893" s="8">
        <v>0.79166666666666663</v>
      </c>
      <c r="G4893" s="8">
        <v>0</v>
      </c>
      <c r="H4893" s="8">
        <v>0.05</v>
      </c>
      <c r="I4893" s="4" t="e">
        <f>#REF!/1.7</f>
        <v>#REF!</v>
      </c>
      <c r="J4893" s="4">
        <f>Hilfstabelle!C4893/3</f>
        <v>0.46091100000000002</v>
      </c>
      <c r="K4893" s="96">
        <f>Hilfstabelle!F4893/11</f>
        <v>0</v>
      </c>
      <c r="L4893" s="107">
        <f>Hilfstabelle!G4893/sinks!$G$3</f>
        <v>0.14244378501819457</v>
      </c>
    </row>
    <row r="4894" spans="1:12" x14ac:dyDescent="0.25">
      <c r="A4894" s="89">
        <v>41112.833333333336</v>
      </c>
      <c r="B4894" s="4">
        <v>0.62566471970000004</v>
      </c>
      <c r="C4894" s="8">
        <v>0.83333333333333337</v>
      </c>
      <c r="D4894" s="8">
        <v>0</v>
      </c>
      <c r="E4894" s="8">
        <v>4.7619047619047616E-2</v>
      </c>
      <c r="F4894" s="8">
        <v>0.83333333333333337</v>
      </c>
      <c r="G4894" s="8">
        <v>0</v>
      </c>
      <c r="H4894" s="8">
        <v>4.7619047619047616E-2</v>
      </c>
      <c r="I4894" s="4" t="e">
        <f>#REF!/1.7</f>
        <v>#REF!</v>
      </c>
      <c r="J4894" s="4">
        <f>Hilfstabelle!C4894/3</f>
        <v>0.46146300000000001</v>
      </c>
      <c r="K4894" s="96">
        <f>Hilfstabelle!F4894/11</f>
        <v>0</v>
      </c>
      <c r="L4894" s="107">
        <f>Hilfstabelle!G4894/sinks!$G$3</f>
        <v>0.14590251645230892</v>
      </c>
    </row>
    <row r="4895" spans="1:12" x14ac:dyDescent="0.25">
      <c r="A4895" s="89">
        <v>41112.875</v>
      </c>
      <c r="B4895" s="4">
        <v>0.56847702899999997</v>
      </c>
      <c r="C4895" s="8">
        <v>0.875</v>
      </c>
      <c r="D4895" s="8">
        <v>0</v>
      </c>
      <c r="E4895" s="8">
        <v>4.5454545454545456E-2</v>
      </c>
      <c r="F4895" s="8">
        <v>0.875</v>
      </c>
      <c r="G4895" s="8">
        <v>0</v>
      </c>
      <c r="H4895" s="8">
        <v>4.5454545454545456E-2</v>
      </c>
      <c r="I4895" s="4" t="e">
        <f>#REF!/1.7</f>
        <v>#REF!</v>
      </c>
      <c r="J4895" s="4">
        <f>Hilfstabelle!C4895/3</f>
        <v>0.45939875000000002</v>
      </c>
      <c r="K4895" s="96">
        <f>Hilfstabelle!F4895/11</f>
        <v>0</v>
      </c>
      <c r="L4895" s="107">
        <f>Hilfstabelle!G4895/sinks!$G$3</f>
        <v>0.13141907857195509</v>
      </c>
    </row>
    <row r="4896" spans="1:12" x14ac:dyDescent="0.25">
      <c r="A4896" s="89">
        <v>41112.916666666664</v>
      </c>
      <c r="B4896" s="4">
        <v>0.5370935402</v>
      </c>
      <c r="C4896" s="8">
        <v>0.91666666666666663</v>
      </c>
      <c r="D4896" s="8">
        <v>0</v>
      </c>
      <c r="E4896" s="8">
        <v>4.3478260869565216E-2</v>
      </c>
      <c r="F4896" s="8">
        <v>0.91666666666666663</v>
      </c>
      <c r="G4896" s="8">
        <v>0</v>
      </c>
      <c r="H4896" s="8">
        <v>4.3478260869565216E-2</v>
      </c>
      <c r="I4896" s="4" t="e">
        <f>#REF!/1.7</f>
        <v>#REF!</v>
      </c>
      <c r="J4896" s="4">
        <f>Hilfstabelle!C4896/3</f>
        <v>0.45395925000000004</v>
      </c>
      <c r="K4896" s="96">
        <f>Hilfstabelle!F4896/11</f>
        <v>0</v>
      </c>
      <c r="L4896" s="107">
        <f>Hilfstabelle!G4896/sinks!$G$3</f>
        <v>0.12348434175251631</v>
      </c>
    </row>
    <row r="4897" spans="1:12" x14ac:dyDescent="0.25">
      <c r="A4897" s="89">
        <v>41112.958333333336</v>
      </c>
      <c r="B4897" s="4">
        <v>0.51041757480000005</v>
      </c>
      <c r="C4897" s="8">
        <v>0.95833333333333337</v>
      </c>
      <c r="D4897" s="8">
        <v>0</v>
      </c>
      <c r="E4897" s="8">
        <v>4.1666666666666664E-2</v>
      </c>
      <c r="F4897" s="8">
        <v>0.95833333333333337</v>
      </c>
      <c r="G4897" s="8">
        <v>0</v>
      </c>
      <c r="H4897" s="8">
        <v>4.1666666666666664E-2</v>
      </c>
      <c r="I4897" s="4" t="e">
        <f>#REF!/1.7</f>
        <v>#REF!</v>
      </c>
      <c r="J4897" s="4">
        <f>Hilfstabelle!C4897/3</f>
        <v>0.44746750000000007</v>
      </c>
      <c r="K4897" s="96">
        <f>Hilfstabelle!F4897/11</f>
        <v>0</v>
      </c>
      <c r="L4897" s="107">
        <f>Hilfstabelle!G4897/sinks!$G$3</f>
        <v>0.11669403812818886</v>
      </c>
    </row>
    <row r="4898" spans="1:12" x14ac:dyDescent="0.25">
      <c r="A4898" s="89">
        <v>41113</v>
      </c>
      <c r="B4898" s="4">
        <v>0.50335628980000002</v>
      </c>
      <c r="C4898" s="8">
        <v>0</v>
      </c>
      <c r="D4898" s="8">
        <v>0</v>
      </c>
      <c r="E4898" s="8">
        <v>1</v>
      </c>
      <c r="F4898" s="8">
        <v>0</v>
      </c>
      <c r="G4898" s="8">
        <v>0</v>
      </c>
      <c r="H4898" s="8">
        <v>1</v>
      </c>
      <c r="I4898" s="4" t="e">
        <f>#REF!/1.7</f>
        <v>#REF!</v>
      </c>
      <c r="J4898" s="4">
        <f>Hilfstabelle!C4898/3</f>
        <v>0.44535725000000004</v>
      </c>
      <c r="K4898" s="96">
        <f>Hilfstabelle!F4898/11</f>
        <v>0</v>
      </c>
      <c r="L4898" s="107">
        <f>Hilfstabelle!G4898/sinks!$G$3</f>
        <v>0.12590036738664032</v>
      </c>
    </row>
    <row r="4899" spans="1:12" x14ac:dyDescent="0.25">
      <c r="A4899" s="89">
        <v>41113.041666666664</v>
      </c>
      <c r="B4899" s="4">
        <v>0.48905936709999998</v>
      </c>
      <c r="C4899" s="8">
        <v>4.1666666666666664E-2</v>
      </c>
      <c r="D4899" s="8">
        <v>0</v>
      </c>
      <c r="E4899" s="8">
        <v>0.5</v>
      </c>
      <c r="F4899" s="8">
        <v>4.1666666666666664E-2</v>
      </c>
      <c r="G4899" s="8">
        <v>0</v>
      </c>
      <c r="H4899" s="8">
        <v>0.5</v>
      </c>
      <c r="I4899" s="4" t="e">
        <f>#REF!/1.7</f>
        <v>#REF!</v>
      </c>
      <c r="J4899" s="4">
        <f>Hilfstabelle!C4899/3</f>
        <v>0.44432800000000006</v>
      </c>
      <c r="K4899" s="96">
        <f>Hilfstabelle!F4899/11</f>
        <v>0</v>
      </c>
      <c r="L4899" s="107">
        <f>Hilfstabelle!G4899/sinks!$G$3</f>
        <v>0.1217804078842394</v>
      </c>
    </row>
    <row r="4900" spans="1:12" x14ac:dyDescent="0.25">
      <c r="A4900" s="89">
        <v>41113.083333333336</v>
      </c>
      <c r="B4900" s="4">
        <v>0.51059192750000004</v>
      </c>
      <c r="C4900" s="8">
        <v>8.3333333333333329E-2</v>
      </c>
      <c r="D4900" s="8">
        <v>0</v>
      </c>
      <c r="E4900" s="8">
        <v>0.33333333333333331</v>
      </c>
      <c r="F4900" s="8">
        <v>8.3333333333333329E-2</v>
      </c>
      <c r="G4900" s="8">
        <v>0</v>
      </c>
      <c r="H4900" s="8">
        <v>0.33333333333333331</v>
      </c>
      <c r="I4900" s="4" t="e">
        <f>#REF!/1.7</f>
        <v>#REF!</v>
      </c>
      <c r="J4900" s="4">
        <f>Hilfstabelle!C4900/3</f>
        <v>0.44430500000000001</v>
      </c>
      <c r="K4900" s="96">
        <f>Hilfstabelle!F4900/11</f>
        <v>0</v>
      </c>
      <c r="L4900" s="107">
        <f>Hilfstabelle!G4900/sinks!$G$3</f>
        <v>0.12000017846962167</v>
      </c>
    </row>
    <row r="4901" spans="1:12" x14ac:dyDescent="0.25">
      <c r="A4901" s="89">
        <v>41113.125</v>
      </c>
      <c r="B4901" s="4">
        <v>0.57152820120000003</v>
      </c>
      <c r="C4901" s="8">
        <v>0.125</v>
      </c>
      <c r="D4901" s="8">
        <v>0</v>
      </c>
      <c r="E4901" s="8">
        <v>0.25</v>
      </c>
      <c r="F4901" s="8">
        <v>0.125</v>
      </c>
      <c r="G4901" s="8">
        <v>0</v>
      </c>
      <c r="H4901" s="8">
        <v>0.25</v>
      </c>
      <c r="I4901" s="4" t="e">
        <f>#REF!/1.7</f>
        <v>#REF!</v>
      </c>
      <c r="J4901" s="4">
        <f>Hilfstabelle!C4901/3</f>
        <v>0.44226950000000004</v>
      </c>
      <c r="K4901" s="96">
        <f>Hilfstabelle!F4901/11</f>
        <v>0</v>
      </c>
      <c r="L4901" s="107">
        <f>Hilfstabelle!G4901/sinks!$G$3</f>
        <v>0.11802921018915211</v>
      </c>
    </row>
    <row r="4902" spans="1:12" x14ac:dyDescent="0.25">
      <c r="A4902" s="89">
        <v>41113.166666666664</v>
      </c>
      <c r="B4902" s="4">
        <v>0.66018655739999998</v>
      </c>
      <c r="C4902" s="8">
        <v>0.16666666666666666</v>
      </c>
      <c r="D4902" s="8">
        <v>0</v>
      </c>
      <c r="E4902" s="8">
        <v>0.2</v>
      </c>
      <c r="F4902" s="8">
        <v>0.16666666666666666</v>
      </c>
      <c r="G4902" s="8">
        <v>0</v>
      </c>
      <c r="H4902" s="8">
        <v>0.2</v>
      </c>
      <c r="I4902" s="4" t="e">
        <f>#REF!/1.7</f>
        <v>#REF!</v>
      </c>
      <c r="J4902" s="4">
        <f>Hilfstabelle!C4902/3</f>
        <v>0.44697874999999998</v>
      </c>
      <c r="K4902" s="96">
        <f>Hilfstabelle!F4902/11</f>
        <v>0</v>
      </c>
      <c r="L4902" s="107">
        <f>Hilfstabelle!G4902/sinks!$G$3</f>
        <v>0.11570219602575904</v>
      </c>
    </row>
    <row r="4903" spans="1:12" x14ac:dyDescent="0.25">
      <c r="A4903" s="89">
        <v>41113.208333333336</v>
      </c>
      <c r="B4903" s="4">
        <v>0.72757388199999995</v>
      </c>
      <c r="C4903" s="8">
        <v>0.20833333333333334</v>
      </c>
      <c r="D4903" s="8">
        <v>0</v>
      </c>
      <c r="E4903" s="8">
        <v>0.16666666666666666</v>
      </c>
      <c r="F4903" s="8">
        <v>0.20833333333333334</v>
      </c>
      <c r="G4903" s="8">
        <v>0</v>
      </c>
      <c r="H4903" s="8">
        <v>0.16666666666666666</v>
      </c>
      <c r="I4903" s="4" t="e">
        <f>#REF!/1.7</f>
        <v>#REF!</v>
      </c>
      <c r="J4903" s="4">
        <f>Hilfstabelle!C4903/3</f>
        <v>0.45427550000000005</v>
      </c>
      <c r="K4903" s="96">
        <f>Hilfstabelle!F4903/11</f>
        <v>0</v>
      </c>
      <c r="L4903" s="107">
        <f>Hilfstabelle!G4903/sinks!$G$3</f>
        <v>0.11418900102333401</v>
      </c>
    </row>
    <row r="4904" spans="1:12" x14ac:dyDescent="0.25">
      <c r="A4904" s="89">
        <v>41113.25</v>
      </c>
      <c r="B4904" s="4">
        <v>0.76322901229999995</v>
      </c>
      <c r="C4904" s="8">
        <v>0.25</v>
      </c>
      <c r="D4904" s="8">
        <v>0</v>
      </c>
      <c r="E4904" s="8">
        <v>0.14285714285714285</v>
      </c>
      <c r="F4904" s="8">
        <v>0.25</v>
      </c>
      <c r="G4904" s="8">
        <v>0</v>
      </c>
      <c r="H4904" s="8">
        <v>0.14285714285714285</v>
      </c>
      <c r="I4904" s="4" t="e">
        <f>#REF!/1.7</f>
        <v>#REF!</v>
      </c>
      <c r="J4904" s="4">
        <f>Hilfstabelle!C4904/3</f>
        <v>0.46713250000000001</v>
      </c>
      <c r="K4904" s="96">
        <f>Hilfstabelle!F4904/11</f>
        <v>0</v>
      </c>
      <c r="L4904" s="107">
        <f>Hilfstabelle!G4904/sinks!$G$3</f>
        <v>0.13177512445487868</v>
      </c>
    </row>
    <row r="4905" spans="1:12" x14ac:dyDescent="0.25">
      <c r="A4905" s="89">
        <v>41113.291666666664</v>
      </c>
      <c r="B4905" s="4">
        <v>0.78214628190000002</v>
      </c>
      <c r="C4905" s="8">
        <v>0.29166666666666669</v>
      </c>
      <c r="D4905" s="8">
        <v>0</v>
      </c>
      <c r="E4905" s="8">
        <v>0.125</v>
      </c>
      <c r="F4905" s="8">
        <v>0.29166666666666669</v>
      </c>
      <c r="G4905" s="8">
        <v>0</v>
      </c>
      <c r="H4905" s="8">
        <v>0.125</v>
      </c>
      <c r="I4905" s="4" t="e">
        <f>#REF!/1.7</f>
        <v>#REF!</v>
      </c>
      <c r="J4905" s="4">
        <f>Hilfstabelle!C4905/3</f>
        <v>0.48025975000000004</v>
      </c>
      <c r="K4905" s="96">
        <f>Hilfstabelle!F4905/11</f>
        <v>0</v>
      </c>
      <c r="L4905" s="107">
        <f>Hilfstabelle!G4905/sinks!$G$3</f>
        <v>0.13790420001091952</v>
      </c>
    </row>
    <row r="4906" spans="1:12" x14ac:dyDescent="0.25">
      <c r="A4906" s="89">
        <v>41113.333333333336</v>
      </c>
      <c r="B4906" s="4">
        <v>0.79809955539999999</v>
      </c>
      <c r="C4906" s="8">
        <v>0.33333333333333331</v>
      </c>
      <c r="D4906" s="8">
        <v>0</v>
      </c>
      <c r="E4906" s="8">
        <v>0.1111111111111111</v>
      </c>
      <c r="F4906" s="8">
        <v>0.33333333333333331</v>
      </c>
      <c r="G4906" s="8">
        <v>0</v>
      </c>
      <c r="H4906" s="8">
        <v>0.1111111111111111</v>
      </c>
      <c r="I4906" s="4" t="e">
        <f>#REF!/1.7</f>
        <v>#REF!</v>
      </c>
      <c r="J4906" s="4">
        <f>Hilfstabelle!C4906/3</f>
        <v>0.48894799999999999</v>
      </c>
      <c r="K4906" s="96">
        <f>Hilfstabelle!F4906/11</f>
        <v>0</v>
      </c>
      <c r="L4906" s="107">
        <f>Hilfstabelle!G4906/sinks!$G$3</f>
        <v>0.15846584974975372</v>
      </c>
    </row>
    <row r="4907" spans="1:12" x14ac:dyDescent="0.25">
      <c r="A4907" s="89">
        <v>41113.375</v>
      </c>
      <c r="B4907" s="4">
        <v>0.81004271640000003</v>
      </c>
      <c r="C4907" s="8">
        <v>0.375</v>
      </c>
      <c r="D4907" s="8">
        <v>0</v>
      </c>
      <c r="E4907" s="8">
        <v>0.1</v>
      </c>
      <c r="F4907" s="8">
        <v>0.375</v>
      </c>
      <c r="G4907" s="8">
        <v>0</v>
      </c>
      <c r="H4907" s="8">
        <v>0.1</v>
      </c>
      <c r="I4907" s="4" t="e">
        <f>#REF!/1.7</f>
        <v>#REF!</v>
      </c>
      <c r="J4907" s="4">
        <f>Hilfstabelle!C4907/3</f>
        <v>0.49559500000000001</v>
      </c>
      <c r="K4907" s="96">
        <f>Hilfstabelle!F4907/11</f>
        <v>0</v>
      </c>
      <c r="L4907" s="107">
        <f>Hilfstabelle!G4907/sinks!$G$3</f>
        <v>0.17804837331054821</v>
      </c>
    </row>
    <row r="4908" spans="1:12" x14ac:dyDescent="0.25">
      <c r="A4908" s="89">
        <v>41113.416666666664</v>
      </c>
      <c r="B4908" s="4">
        <v>0.78842297969999997</v>
      </c>
      <c r="C4908" s="8">
        <v>0.41666666666666669</v>
      </c>
      <c r="D4908" s="8">
        <v>0</v>
      </c>
      <c r="E4908" s="8">
        <v>9.0909090909090912E-2</v>
      </c>
      <c r="F4908" s="8">
        <v>0.41666666666666669</v>
      </c>
      <c r="G4908" s="8">
        <v>0</v>
      </c>
      <c r="H4908" s="8">
        <v>9.0909090909090912E-2</v>
      </c>
      <c r="I4908" s="4" t="e">
        <f>#REF!/1.7</f>
        <v>#REF!</v>
      </c>
      <c r="J4908" s="4">
        <f>Hilfstabelle!C4908/3</f>
        <v>0.50081025000000001</v>
      </c>
      <c r="K4908" s="96">
        <f>Hilfstabelle!F4908/11</f>
        <v>0</v>
      </c>
      <c r="L4908" s="107">
        <f>Hilfstabelle!G4908/sinks!$G$3</f>
        <v>0.18204117356904781</v>
      </c>
    </row>
    <row r="4909" spans="1:12" x14ac:dyDescent="0.25">
      <c r="A4909" s="89">
        <v>41113.458333333336</v>
      </c>
      <c r="B4909" s="4">
        <v>0.78188475290000004</v>
      </c>
      <c r="C4909" s="8">
        <v>0.45833333333333331</v>
      </c>
      <c r="D4909" s="8">
        <v>0</v>
      </c>
      <c r="E4909" s="8">
        <v>8.3333333333333329E-2</v>
      </c>
      <c r="F4909" s="8">
        <v>0.45833333333333331</v>
      </c>
      <c r="G4909" s="8">
        <v>0</v>
      </c>
      <c r="H4909" s="8">
        <v>8.3333333333333329E-2</v>
      </c>
      <c r="I4909" s="4" t="e">
        <f>#REF!/1.7</f>
        <v>#REF!</v>
      </c>
      <c r="J4909" s="4">
        <f>Hilfstabelle!C4909/3</f>
        <v>0.50476624999999997</v>
      </c>
      <c r="K4909" s="96">
        <f>Hilfstabelle!F4909/11</f>
        <v>0</v>
      </c>
      <c r="L4909" s="107">
        <f>Hilfstabelle!G4909/sinks!$G$3</f>
        <v>0.18555076870072265</v>
      </c>
    </row>
    <row r="4910" spans="1:12" x14ac:dyDescent="0.25">
      <c r="A4910" s="89">
        <v>41113.5</v>
      </c>
      <c r="B4910" s="4">
        <v>0.77621828960000006</v>
      </c>
      <c r="C4910" s="8">
        <v>0.5</v>
      </c>
      <c r="D4910" s="8">
        <v>0</v>
      </c>
      <c r="E4910" s="8">
        <v>7.6923076923076927E-2</v>
      </c>
      <c r="F4910" s="8">
        <v>0.5</v>
      </c>
      <c r="G4910" s="8">
        <v>0</v>
      </c>
      <c r="H4910" s="8">
        <v>7.6923076923076927E-2</v>
      </c>
      <c r="I4910" s="4" t="e">
        <f>#REF!/1.7</f>
        <v>#REF!</v>
      </c>
      <c r="J4910" s="4">
        <f>Hilfstabelle!C4910/3</f>
        <v>0.50746300000000011</v>
      </c>
      <c r="K4910" s="96">
        <f>Hilfstabelle!F4910/11</f>
        <v>0</v>
      </c>
      <c r="L4910" s="107">
        <f>Hilfstabelle!G4910/sinks!$G$3</f>
        <v>0.18860259055435297</v>
      </c>
    </row>
    <row r="4911" spans="1:12" x14ac:dyDescent="0.25">
      <c r="A4911" s="89">
        <v>41113.541666666664</v>
      </c>
      <c r="B4911" s="4">
        <v>0.76636736120000004</v>
      </c>
      <c r="C4911" s="8">
        <v>0.54166666666666663</v>
      </c>
      <c r="D4911" s="8">
        <v>0</v>
      </c>
      <c r="E4911" s="8">
        <v>7.1428571428571425E-2</v>
      </c>
      <c r="F4911" s="8">
        <v>0.54166666666666663</v>
      </c>
      <c r="G4911" s="8">
        <v>0</v>
      </c>
      <c r="H4911" s="8">
        <v>7.1428571428571425E-2</v>
      </c>
      <c r="I4911" s="4" t="e">
        <f>#REF!/1.7</f>
        <v>#REF!</v>
      </c>
      <c r="J4911" s="4">
        <f>Hilfstabelle!C4911/3</f>
        <v>0.50876825000000003</v>
      </c>
      <c r="K4911" s="96">
        <f>Hilfstabelle!F4911/11</f>
        <v>0</v>
      </c>
      <c r="L4911" s="107">
        <f>Hilfstabelle!G4911/sinks!$G$3</f>
        <v>0.17728541784714064</v>
      </c>
    </row>
    <row r="4912" spans="1:12" x14ac:dyDescent="0.25">
      <c r="A4912" s="89">
        <v>41113.583333333336</v>
      </c>
      <c r="B4912" s="4">
        <v>0.75651643270000002</v>
      </c>
      <c r="C4912" s="8">
        <v>0.58333333333333337</v>
      </c>
      <c r="D4912" s="8">
        <v>0</v>
      </c>
      <c r="E4912" s="8">
        <v>6.6666666666666666E-2</v>
      </c>
      <c r="F4912" s="8">
        <v>0.58333333333333337</v>
      </c>
      <c r="G4912" s="8">
        <v>0</v>
      </c>
      <c r="H4912" s="8">
        <v>6.6666666666666666E-2</v>
      </c>
      <c r="I4912" s="4" t="e">
        <f>#REF!/1.7</f>
        <v>#REF!</v>
      </c>
      <c r="J4912" s="4">
        <f>Hilfstabelle!C4912/3</f>
        <v>0.50875100000000006</v>
      </c>
      <c r="K4912" s="96">
        <f>Hilfstabelle!F4912/11</f>
        <v>0</v>
      </c>
      <c r="L4912" s="107">
        <f>Hilfstabelle!G4912/sinks!$G$3</f>
        <v>0.16684564392284693</v>
      </c>
    </row>
    <row r="4913" spans="1:12" x14ac:dyDescent="0.25">
      <c r="A4913" s="89">
        <v>41113.625</v>
      </c>
      <c r="B4913" s="4">
        <v>0.75424984740000001</v>
      </c>
      <c r="C4913" s="8">
        <v>0.625</v>
      </c>
      <c r="D4913" s="8">
        <v>0</v>
      </c>
      <c r="E4913" s="8">
        <v>6.25E-2</v>
      </c>
      <c r="F4913" s="8">
        <v>0.625</v>
      </c>
      <c r="G4913" s="8">
        <v>0</v>
      </c>
      <c r="H4913" s="8">
        <v>6.25E-2</v>
      </c>
      <c r="I4913" s="4" t="e">
        <f>#REF!/1.7</f>
        <v>#REF!</v>
      </c>
      <c r="J4913" s="4">
        <f>Hilfstabelle!C4913/3</f>
        <v>0.50712950000000001</v>
      </c>
      <c r="K4913" s="96">
        <f>Hilfstabelle!F4913/11</f>
        <v>0</v>
      </c>
      <c r="L4913" s="107">
        <f>Hilfstabelle!G4913/sinks!$G$3</f>
        <v>0.17256780989840378</v>
      </c>
    </row>
    <row r="4914" spans="1:12" x14ac:dyDescent="0.25">
      <c r="A4914" s="89">
        <v>41113.666666666664</v>
      </c>
      <c r="B4914" s="4">
        <v>0.73193269989999998</v>
      </c>
      <c r="C4914" s="8">
        <v>0.66666666666666663</v>
      </c>
      <c r="D4914" s="8">
        <v>0</v>
      </c>
      <c r="E4914" s="8">
        <v>5.8823529411764705E-2</v>
      </c>
      <c r="F4914" s="8">
        <v>0.66666666666666663</v>
      </c>
      <c r="G4914" s="8">
        <v>0</v>
      </c>
      <c r="H4914" s="8">
        <v>5.8823529411764705E-2</v>
      </c>
      <c r="I4914" s="4" t="e">
        <f>#REF!/1.7</f>
        <v>#REF!</v>
      </c>
      <c r="J4914" s="4">
        <f>Hilfstabelle!C4914/3</f>
        <v>0.50463400000000003</v>
      </c>
      <c r="K4914" s="96">
        <f>Hilfstabelle!F4914/11</f>
        <v>0</v>
      </c>
      <c r="L4914" s="107">
        <f>Hilfstabelle!G4914/sinks!$G$3</f>
        <v>0.17691665603982687</v>
      </c>
    </row>
    <row r="4915" spans="1:12" x14ac:dyDescent="0.25">
      <c r="A4915" s="89">
        <v>41113.708333333336</v>
      </c>
      <c r="B4915" s="4">
        <v>0.69932874199999995</v>
      </c>
      <c r="C4915" s="8">
        <v>0.70833333333333337</v>
      </c>
      <c r="D4915" s="8">
        <v>0</v>
      </c>
      <c r="E4915" s="8">
        <v>5.5555555555555552E-2</v>
      </c>
      <c r="F4915" s="8">
        <v>0.70833333333333337</v>
      </c>
      <c r="G4915" s="8">
        <v>0</v>
      </c>
      <c r="H4915" s="8">
        <v>5.5555555555555552E-2</v>
      </c>
      <c r="I4915" s="4" t="e">
        <f>#REF!/1.7</f>
        <v>#REF!</v>
      </c>
      <c r="J4915" s="4">
        <f>Hilfstabelle!C4915/3</f>
        <v>0.49852175000000004</v>
      </c>
      <c r="K4915" s="96">
        <f>Hilfstabelle!F4915/11</f>
        <v>0</v>
      </c>
      <c r="L4915" s="107">
        <f>Hilfstabelle!G4915/sinks!$G$3</f>
        <v>0.18032452377638078</v>
      </c>
    </row>
    <row r="4916" spans="1:12" x14ac:dyDescent="0.25">
      <c r="A4916" s="89">
        <v>41113.75</v>
      </c>
      <c r="B4916" s="4">
        <v>0.67762182900000001</v>
      </c>
      <c r="C4916" s="8">
        <v>0.75</v>
      </c>
      <c r="D4916" s="8">
        <v>0</v>
      </c>
      <c r="E4916" s="8">
        <v>5.2631578947368418E-2</v>
      </c>
      <c r="F4916" s="8">
        <v>0.75</v>
      </c>
      <c r="G4916" s="8">
        <v>0</v>
      </c>
      <c r="H4916" s="8">
        <v>5.2631578947368418E-2</v>
      </c>
      <c r="I4916" s="4" t="e">
        <f>#REF!/1.7</f>
        <v>#REF!</v>
      </c>
      <c r="J4916" s="4">
        <f>Hilfstabelle!C4916/3</f>
        <v>0.48619375000000004</v>
      </c>
      <c r="K4916" s="96">
        <f>Hilfstabelle!F4916/11</f>
        <v>0</v>
      </c>
      <c r="L4916" s="107">
        <f>Hilfstabelle!G4916/sinks!$G$3</f>
        <v>0.17864602175688415</v>
      </c>
    </row>
    <row r="4917" spans="1:12" x14ac:dyDescent="0.25">
      <c r="A4917" s="89">
        <v>41113.791666666664</v>
      </c>
      <c r="B4917" s="4">
        <v>0.66062243919999997</v>
      </c>
      <c r="C4917" s="8">
        <v>0.79166666666666663</v>
      </c>
      <c r="D4917" s="8">
        <v>0</v>
      </c>
      <c r="E4917" s="8">
        <v>0.05</v>
      </c>
      <c r="F4917" s="8">
        <v>0.79166666666666663</v>
      </c>
      <c r="G4917" s="8">
        <v>0</v>
      </c>
      <c r="H4917" s="8">
        <v>0.05</v>
      </c>
      <c r="I4917" s="4" t="e">
        <f>#REF!/1.7</f>
        <v>#REF!</v>
      </c>
      <c r="J4917" s="4">
        <f>Hilfstabelle!C4917/3</f>
        <v>0.47594150000000007</v>
      </c>
      <c r="K4917" s="96">
        <f>Hilfstabelle!F4917/11</f>
        <v>0</v>
      </c>
      <c r="L4917" s="107">
        <f>Hilfstabelle!G4917/sinks!$G$3</f>
        <v>0.17160139964475415</v>
      </c>
    </row>
    <row r="4918" spans="1:12" x14ac:dyDescent="0.25">
      <c r="A4918" s="89">
        <v>41113.833333333336</v>
      </c>
      <c r="B4918" s="4">
        <v>0.62514166159999995</v>
      </c>
      <c r="C4918" s="8">
        <v>0.83333333333333337</v>
      </c>
      <c r="D4918" s="8">
        <v>0</v>
      </c>
      <c r="E4918" s="8">
        <v>4.7619047619047616E-2</v>
      </c>
      <c r="F4918" s="8">
        <v>0.83333333333333337</v>
      </c>
      <c r="G4918" s="8">
        <v>0</v>
      </c>
      <c r="H4918" s="8">
        <v>4.7619047619047616E-2</v>
      </c>
      <c r="I4918" s="4" t="e">
        <f>#REF!/1.7</f>
        <v>#REF!</v>
      </c>
      <c r="J4918" s="4">
        <f>Hilfstabelle!C4918/3</f>
        <v>0.47158875000000006</v>
      </c>
      <c r="K4918" s="96">
        <f>Hilfstabelle!F4918/11</f>
        <v>0</v>
      </c>
      <c r="L4918" s="107">
        <f>Hilfstabelle!G4918/sinks!$G$3</f>
        <v>0.15971201033998608</v>
      </c>
    </row>
    <row r="4919" spans="1:12" x14ac:dyDescent="0.25">
      <c r="A4919" s="89">
        <v>41113.875</v>
      </c>
      <c r="B4919" s="4">
        <v>0.57213843610000004</v>
      </c>
      <c r="C4919" s="8">
        <v>0.875</v>
      </c>
      <c r="D4919" s="8">
        <v>0</v>
      </c>
      <c r="E4919" s="8">
        <v>4.5454545454545456E-2</v>
      </c>
      <c r="F4919" s="8">
        <v>0.875</v>
      </c>
      <c r="G4919" s="8">
        <v>0</v>
      </c>
      <c r="H4919" s="8">
        <v>4.5454545454545456E-2</v>
      </c>
      <c r="I4919" s="4" t="e">
        <f>#REF!/1.7</f>
        <v>#REF!</v>
      </c>
      <c r="J4919" s="4">
        <f>Hilfstabelle!C4919/3</f>
        <v>0.46850100000000006</v>
      </c>
      <c r="K4919" s="96">
        <f>Hilfstabelle!F4919/11</f>
        <v>0</v>
      </c>
      <c r="L4919" s="107">
        <f>Hilfstabelle!G4919/sinks!$G$3</f>
        <v>0.1446309240132963</v>
      </c>
    </row>
    <row r="4920" spans="1:12" x14ac:dyDescent="0.25">
      <c r="A4920" s="89">
        <v>41113.916666666664</v>
      </c>
      <c r="B4920" s="4">
        <v>0.54467788340000001</v>
      </c>
      <c r="C4920" s="8">
        <v>0.91666666666666663</v>
      </c>
      <c r="D4920" s="8">
        <v>0</v>
      </c>
      <c r="E4920" s="8">
        <v>4.3478260869565216E-2</v>
      </c>
      <c r="F4920" s="8">
        <v>0.91666666666666663</v>
      </c>
      <c r="G4920" s="8">
        <v>0</v>
      </c>
      <c r="H4920" s="8">
        <v>4.3478260869565216E-2</v>
      </c>
      <c r="I4920" s="4" t="e">
        <f>#REF!/1.7</f>
        <v>#REF!</v>
      </c>
      <c r="J4920" s="4">
        <f>Hilfstabelle!C4920/3</f>
        <v>0.46627575000000004</v>
      </c>
      <c r="K4920" s="96">
        <f>Hilfstabelle!F4920/11</f>
        <v>0</v>
      </c>
      <c r="L4920" s="107">
        <f>Hilfstabelle!G4920/sinks!$G$3</f>
        <v>0.13552632214996588</v>
      </c>
    </row>
    <row r="4921" spans="1:12" x14ac:dyDescent="0.25">
      <c r="A4921" s="89">
        <v>41113.958333333336</v>
      </c>
      <c r="B4921" s="4">
        <v>0.51015604569999995</v>
      </c>
      <c r="C4921" s="8">
        <v>0.95833333333333337</v>
      </c>
      <c r="D4921" s="8">
        <v>0</v>
      </c>
      <c r="E4921" s="8">
        <v>4.1666666666666664E-2</v>
      </c>
      <c r="F4921" s="8">
        <v>0.95833333333333337</v>
      </c>
      <c r="G4921" s="8">
        <v>0</v>
      </c>
      <c r="H4921" s="8">
        <v>4.1666666666666664E-2</v>
      </c>
      <c r="I4921" s="4" t="e">
        <f>#REF!/1.7</f>
        <v>#REF!</v>
      </c>
      <c r="J4921" s="4">
        <f>Hilfstabelle!C4921/3</f>
        <v>0.46430925000000006</v>
      </c>
      <c r="K4921" s="96">
        <f>Hilfstabelle!F4921/11</f>
        <v>0</v>
      </c>
      <c r="L4921" s="107">
        <f>Hilfstabelle!G4921/sinks!$G$3</f>
        <v>0.127782324196379</v>
      </c>
    </row>
    <row r="4922" spans="1:12" x14ac:dyDescent="0.25">
      <c r="A4922" s="89">
        <v>41114</v>
      </c>
      <c r="B4922" s="4">
        <v>0.50300758430000003</v>
      </c>
      <c r="C4922" s="8">
        <v>0</v>
      </c>
      <c r="D4922" s="8">
        <v>0</v>
      </c>
      <c r="E4922" s="8">
        <v>1</v>
      </c>
      <c r="F4922" s="8">
        <v>0</v>
      </c>
      <c r="G4922" s="8">
        <v>0</v>
      </c>
      <c r="H4922" s="8">
        <v>1</v>
      </c>
      <c r="I4922" s="4" t="e">
        <f>#REF!/1.7</f>
        <v>#REF!</v>
      </c>
      <c r="J4922" s="4">
        <f>Hilfstabelle!C4922/3</f>
        <v>0.46211275000000002</v>
      </c>
      <c r="K4922" s="96">
        <f>Hilfstabelle!F4922/11</f>
        <v>0</v>
      </c>
      <c r="L4922" s="107">
        <f>Hilfstabelle!G4922/sinks!$G$3</f>
        <v>0.12590036738664032</v>
      </c>
    </row>
    <row r="4923" spans="1:12" x14ac:dyDescent="0.25">
      <c r="A4923" s="89">
        <v>41114.041666666664</v>
      </c>
      <c r="B4923" s="4">
        <v>0.49158748149999998</v>
      </c>
      <c r="C4923" s="8">
        <v>4.1666666666666664E-2</v>
      </c>
      <c r="D4923" s="8">
        <v>0</v>
      </c>
      <c r="E4923" s="8">
        <v>0.5</v>
      </c>
      <c r="F4923" s="8">
        <v>4.1666666666666664E-2</v>
      </c>
      <c r="G4923" s="8">
        <v>0</v>
      </c>
      <c r="H4923" s="8">
        <v>0.5</v>
      </c>
      <c r="I4923" s="4" t="e">
        <f>#REF!/1.7</f>
        <v>#REF!</v>
      </c>
      <c r="J4923" s="4">
        <f>Hilfstabelle!C4923/3</f>
        <v>0.45958849999999996</v>
      </c>
      <c r="K4923" s="96">
        <f>Hilfstabelle!F4923/11</f>
        <v>0</v>
      </c>
      <c r="L4923" s="107">
        <f>Hilfstabelle!G4923/sinks!$G$3</f>
        <v>0.1217804078842394</v>
      </c>
    </row>
    <row r="4924" spans="1:12" x14ac:dyDescent="0.25">
      <c r="A4924" s="89">
        <v>41114.083333333336</v>
      </c>
      <c r="B4924" s="4">
        <v>0.51189957279999998</v>
      </c>
      <c r="C4924" s="8">
        <v>8.3333333333333329E-2</v>
      </c>
      <c r="D4924" s="8">
        <v>0</v>
      </c>
      <c r="E4924" s="8">
        <v>0.33333333333333331</v>
      </c>
      <c r="F4924" s="8">
        <v>8.3333333333333329E-2</v>
      </c>
      <c r="G4924" s="8">
        <v>0</v>
      </c>
      <c r="H4924" s="8">
        <v>0.33333333333333331</v>
      </c>
      <c r="I4924" s="4" t="e">
        <f>#REF!/1.7</f>
        <v>#REF!</v>
      </c>
      <c r="J4924" s="4">
        <f>Hilfstabelle!C4924/3</f>
        <v>0.45708725000000006</v>
      </c>
      <c r="K4924" s="96">
        <f>Hilfstabelle!F4924/11</f>
        <v>0</v>
      </c>
      <c r="L4924" s="107">
        <f>Hilfstabelle!G4924/sinks!$G$3</f>
        <v>0.12000017846962167</v>
      </c>
    </row>
    <row r="4925" spans="1:12" x14ac:dyDescent="0.25">
      <c r="A4925" s="89">
        <v>41114.125</v>
      </c>
      <c r="B4925" s="4">
        <v>0.57327172869999998</v>
      </c>
      <c r="C4925" s="8">
        <v>0.125</v>
      </c>
      <c r="D4925" s="8">
        <v>0</v>
      </c>
      <c r="E4925" s="8">
        <v>0.25</v>
      </c>
      <c r="F4925" s="8">
        <v>0.125</v>
      </c>
      <c r="G4925" s="8">
        <v>0</v>
      </c>
      <c r="H4925" s="8">
        <v>0.25</v>
      </c>
      <c r="I4925" s="4" t="e">
        <f>#REF!/1.7</f>
        <v>#REF!</v>
      </c>
      <c r="J4925" s="4">
        <f>Hilfstabelle!C4925/3</f>
        <v>0.45564399999999999</v>
      </c>
      <c r="K4925" s="96">
        <f>Hilfstabelle!F4925/11</f>
        <v>0</v>
      </c>
      <c r="L4925" s="107">
        <f>Hilfstabelle!G4925/sinks!$G$3</f>
        <v>0.11802921018915211</v>
      </c>
    </row>
    <row r="4926" spans="1:12" x14ac:dyDescent="0.25">
      <c r="A4926" s="89">
        <v>41114.166666666664</v>
      </c>
      <c r="B4926" s="4">
        <v>0.66018655739999998</v>
      </c>
      <c r="C4926" s="8">
        <v>0.16666666666666666</v>
      </c>
      <c r="D4926" s="8">
        <v>0</v>
      </c>
      <c r="E4926" s="8">
        <v>0.2</v>
      </c>
      <c r="F4926" s="8">
        <v>0.16666666666666666</v>
      </c>
      <c r="G4926" s="8">
        <v>0</v>
      </c>
      <c r="H4926" s="8">
        <v>0.2</v>
      </c>
      <c r="I4926" s="4" t="e">
        <f>#REF!/1.7</f>
        <v>#REF!</v>
      </c>
      <c r="J4926" s="4">
        <f>Hilfstabelle!C4926/3</f>
        <v>0.46212425000000001</v>
      </c>
      <c r="K4926" s="96">
        <f>Hilfstabelle!F4926/11</f>
        <v>0</v>
      </c>
      <c r="L4926" s="107">
        <f>Hilfstabelle!G4926/sinks!$G$3</f>
        <v>0.11570219602575904</v>
      </c>
    </row>
    <row r="4927" spans="1:12" x14ac:dyDescent="0.25">
      <c r="A4927" s="89">
        <v>41114.208333333336</v>
      </c>
      <c r="B4927" s="4">
        <v>0.74021445379999995</v>
      </c>
      <c r="C4927" s="8">
        <v>0.20833333333333334</v>
      </c>
      <c r="D4927" s="8">
        <v>0</v>
      </c>
      <c r="E4927" s="8">
        <v>0.16666666666666666</v>
      </c>
      <c r="F4927" s="8">
        <v>0.20833333333333334</v>
      </c>
      <c r="G4927" s="8">
        <v>0</v>
      </c>
      <c r="H4927" s="8">
        <v>0.16666666666666666</v>
      </c>
      <c r="I4927" s="4" t="e">
        <f>#REF!/1.7</f>
        <v>#REF!</v>
      </c>
      <c r="J4927" s="4">
        <f>Hilfstabelle!C4927/3</f>
        <v>0.47127824999999995</v>
      </c>
      <c r="K4927" s="96">
        <f>Hilfstabelle!F4927/11</f>
        <v>0</v>
      </c>
      <c r="L4927" s="107">
        <f>Hilfstabelle!G4927/sinks!$G$3</f>
        <v>0.11418900102333401</v>
      </c>
    </row>
    <row r="4928" spans="1:12" x14ac:dyDescent="0.25">
      <c r="A4928" s="89">
        <v>41114.25</v>
      </c>
      <c r="B4928" s="4">
        <v>0.76933135730000002</v>
      </c>
      <c r="C4928" s="8">
        <v>0.25</v>
      </c>
      <c r="D4928" s="8">
        <v>0</v>
      </c>
      <c r="E4928" s="8">
        <v>0.14285714285714285</v>
      </c>
      <c r="F4928" s="8">
        <v>0.25</v>
      </c>
      <c r="G4928" s="8">
        <v>0</v>
      </c>
      <c r="H4928" s="8">
        <v>0.14285714285714285</v>
      </c>
      <c r="I4928" s="4" t="e">
        <f>#REF!/1.7</f>
        <v>#REF!</v>
      </c>
      <c r="J4928" s="4">
        <f>Hilfstabelle!C4928/3</f>
        <v>0.48015050000000009</v>
      </c>
      <c r="K4928" s="96">
        <f>Hilfstabelle!F4928/11</f>
        <v>0</v>
      </c>
      <c r="L4928" s="107">
        <f>Hilfstabelle!G4928/sinks!$G$3</f>
        <v>0.13177512445487868</v>
      </c>
    </row>
    <row r="4929" spans="1:12" x14ac:dyDescent="0.25">
      <c r="A4929" s="89">
        <v>41114.291666666664</v>
      </c>
      <c r="B4929" s="4">
        <v>0.79042803589999999</v>
      </c>
      <c r="C4929" s="8">
        <v>0.29166666666666669</v>
      </c>
      <c r="D4929" s="8">
        <v>0</v>
      </c>
      <c r="E4929" s="8">
        <v>0.125</v>
      </c>
      <c r="F4929" s="8">
        <v>0.29166666666666669</v>
      </c>
      <c r="G4929" s="8">
        <v>0</v>
      </c>
      <c r="H4929" s="8">
        <v>0.125</v>
      </c>
      <c r="I4929" s="4" t="e">
        <f>#REF!/1.7</f>
        <v>#REF!</v>
      </c>
      <c r="J4929" s="4">
        <f>Hilfstabelle!C4929/3</f>
        <v>0.49431850000000005</v>
      </c>
      <c r="K4929" s="96">
        <f>Hilfstabelle!F4929/11</f>
        <v>0</v>
      </c>
      <c r="L4929" s="107">
        <f>Hilfstabelle!G4929/sinks!$G$3</f>
        <v>0.13790420001091952</v>
      </c>
    </row>
    <row r="4930" spans="1:12" x14ac:dyDescent="0.25">
      <c r="A4930" s="89">
        <v>41114.333333333336</v>
      </c>
      <c r="B4930" s="4">
        <v>0.79766367360000001</v>
      </c>
      <c r="C4930" s="8">
        <v>0.33333333333333331</v>
      </c>
      <c r="D4930" s="8">
        <v>0</v>
      </c>
      <c r="E4930" s="8">
        <v>0.1111111111111111</v>
      </c>
      <c r="F4930" s="8">
        <v>0.33333333333333331</v>
      </c>
      <c r="G4930" s="8">
        <v>0</v>
      </c>
      <c r="H4930" s="8">
        <v>0.1111111111111111</v>
      </c>
      <c r="I4930" s="4" t="e">
        <f>#REF!/1.7</f>
        <v>#REF!</v>
      </c>
      <c r="J4930" s="4">
        <f>Hilfstabelle!C4930/3</f>
        <v>0.50769874999999998</v>
      </c>
      <c r="K4930" s="96">
        <f>Hilfstabelle!F4930/11</f>
        <v>0</v>
      </c>
      <c r="L4930" s="107">
        <f>Hilfstabelle!G4930/sinks!$G$3</f>
        <v>0.15846584974975372</v>
      </c>
    </row>
    <row r="4931" spans="1:12" x14ac:dyDescent="0.25">
      <c r="A4931" s="89">
        <v>41114.375</v>
      </c>
      <c r="B4931" s="4">
        <v>0.80524801670000001</v>
      </c>
      <c r="C4931" s="8">
        <v>0.375</v>
      </c>
      <c r="D4931" s="8">
        <v>0</v>
      </c>
      <c r="E4931" s="8">
        <v>0.1</v>
      </c>
      <c r="F4931" s="8">
        <v>0.375</v>
      </c>
      <c r="G4931" s="8">
        <v>0</v>
      </c>
      <c r="H4931" s="8">
        <v>0.1</v>
      </c>
      <c r="I4931" s="4" t="e">
        <f>#REF!/1.7</f>
        <v>#REF!</v>
      </c>
      <c r="J4931" s="4">
        <f>Hilfstabelle!C4931/3</f>
        <v>0.51412150000000001</v>
      </c>
      <c r="K4931" s="96">
        <f>Hilfstabelle!F4931/11</f>
        <v>0</v>
      </c>
      <c r="L4931" s="107">
        <f>Hilfstabelle!G4931/sinks!$G$3</f>
        <v>0.17804837331054821</v>
      </c>
    </row>
    <row r="4932" spans="1:12" x14ac:dyDescent="0.25">
      <c r="A4932" s="89">
        <v>41114.416666666664</v>
      </c>
      <c r="B4932" s="4">
        <v>0.76680324300000002</v>
      </c>
      <c r="C4932" s="8">
        <v>0.41666666666666669</v>
      </c>
      <c r="D4932" s="8">
        <v>0</v>
      </c>
      <c r="E4932" s="8">
        <v>9.0909090909090912E-2</v>
      </c>
      <c r="F4932" s="8">
        <v>0.41666666666666669</v>
      </c>
      <c r="G4932" s="8">
        <v>0</v>
      </c>
      <c r="H4932" s="8">
        <v>9.0909090909090912E-2</v>
      </c>
      <c r="I4932" s="4" t="e">
        <f>#REF!/1.7</f>
        <v>#REF!</v>
      </c>
      <c r="J4932" s="4">
        <f>Hilfstabelle!C4932/3</f>
        <v>0.51878475000000002</v>
      </c>
      <c r="K4932" s="96">
        <f>Hilfstabelle!F4932/11</f>
        <v>0</v>
      </c>
      <c r="L4932" s="107">
        <f>Hilfstabelle!G4932/sinks!$G$3</f>
        <v>0.18204117356904781</v>
      </c>
    </row>
    <row r="4933" spans="1:12" x14ac:dyDescent="0.25">
      <c r="A4933" s="89">
        <v>41114.458333333336</v>
      </c>
      <c r="B4933" s="4">
        <v>0.74832185510000004</v>
      </c>
      <c r="C4933" s="8">
        <v>0.45833333333333331</v>
      </c>
      <c r="D4933" s="8">
        <v>0</v>
      </c>
      <c r="E4933" s="8">
        <v>8.3333333333333329E-2</v>
      </c>
      <c r="F4933" s="8">
        <v>0.45833333333333331</v>
      </c>
      <c r="G4933" s="8">
        <v>0</v>
      </c>
      <c r="H4933" s="8">
        <v>8.3333333333333329E-2</v>
      </c>
      <c r="I4933" s="4" t="e">
        <f>#REF!/1.7</f>
        <v>#REF!</v>
      </c>
      <c r="J4933" s="4">
        <f>Hilfstabelle!C4933/3</f>
        <v>0.52240150000000007</v>
      </c>
      <c r="K4933" s="96">
        <f>Hilfstabelle!F4933/11</f>
        <v>0</v>
      </c>
      <c r="L4933" s="107">
        <f>Hilfstabelle!G4933/sinks!$G$3</f>
        <v>0.18555076870072265</v>
      </c>
    </row>
    <row r="4934" spans="1:12" x14ac:dyDescent="0.25">
      <c r="A4934" s="89">
        <v>41114.5</v>
      </c>
      <c r="B4934" s="4">
        <v>0.73977857209999998</v>
      </c>
      <c r="C4934" s="8">
        <v>0.5</v>
      </c>
      <c r="D4934" s="8">
        <v>0</v>
      </c>
      <c r="E4934" s="8">
        <v>7.6923076923076927E-2</v>
      </c>
      <c r="F4934" s="8">
        <v>0.5</v>
      </c>
      <c r="G4934" s="8">
        <v>0</v>
      </c>
      <c r="H4934" s="8">
        <v>7.6923076923076927E-2</v>
      </c>
      <c r="I4934" s="4" t="e">
        <f>#REF!/1.7</f>
        <v>#REF!</v>
      </c>
      <c r="J4934" s="4">
        <f>Hilfstabelle!C4934/3</f>
        <v>0.52526499999999998</v>
      </c>
      <c r="K4934" s="96">
        <f>Hilfstabelle!F4934/11</f>
        <v>0</v>
      </c>
      <c r="L4934" s="107">
        <f>Hilfstabelle!G4934/sinks!$G$3</f>
        <v>0.18860259055435297</v>
      </c>
    </row>
    <row r="4935" spans="1:12" x14ac:dyDescent="0.25">
      <c r="A4935" s="89">
        <v>41114.541666666664</v>
      </c>
      <c r="B4935" s="4">
        <v>0.72905587999999999</v>
      </c>
      <c r="C4935" s="8">
        <v>0.54166666666666663</v>
      </c>
      <c r="D4935" s="8">
        <v>0</v>
      </c>
      <c r="E4935" s="8">
        <v>7.1428571428571425E-2</v>
      </c>
      <c r="F4935" s="8">
        <v>0.54166666666666663</v>
      </c>
      <c r="G4935" s="8">
        <v>0</v>
      </c>
      <c r="H4935" s="8">
        <v>7.1428571428571425E-2</v>
      </c>
      <c r="I4935" s="4" t="e">
        <f>#REF!/1.7</f>
        <v>#REF!</v>
      </c>
      <c r="J4935" s="4">
        <f>Hilfstabelle!C4935/3</f>
        <v>0.52698999999999996</v>
      </c>
      <c r="K4935" s="96">
        <f>Hilfstabelle!F4935/11</f>
        <v>0</v>
      </c>
      <c r="L4935" s="107">
        <f>Hilfstabelle!G4935/sinks!$G$3</f>
        <v>0.17728541784714064</v>
      </c>
    </row>
    <row r="4936" spans="1:12" x14ac:dyDescent="0.25">
      <c r="A4936" s="89">
        <v>41114.583333333336</v>
      </c>
      <c r="B4936" s="4">
        <v>0.72304071140000004</v>
      </c>
      <c r="C4936" s="8">
        <v>0.58333333333333337</v>
      </c>
      <c r="D4936" s="8">
        <v>0</v>
      </c>
      <c r="E4936" s="8">
        <v>6.6666666666666666E-2</v>
      </c>
      <c r="F4936" s="8">
        <v>0.58333333333333337</v>
      </c>
      <c r="G4936" s="8">
        <v>0</v>
      </c>
      <c r="H4936" s="8">
        <v>6.6666666666666666E-2</v>
      </c>
      <c r="I4936" s="4" t="e">
        <f>#REF!/1.7</f>
        <v>#REF!</v>
      </c>
      <c r="J4936" s="4">
        <f>Hilfstabelle!C4936/3</f>
        <v>0.52707625000000002</v>
      </c>
      <c r="K4936" s="96">
        <f>Hilfstabelle!F4936/11</f>
        <v>0</v>
      </c>
      <c r="L4936" s="107">
        <f>Hilfstabelle!G4936/sinks!$G$3</f>
        <v>0.16684564392284693</v>
      </c>
    </row>
    <row r="4937" spans="1:12" x14ac:dyDescent="0.25">
      <c r="A4937" s="89">
        <v>41114.625</v>
      </c>
      <c r="B4937" s="4">
        <v>0.71990236249999995</v>
      </c>
      <c r="C4937" s="8">
        <v>0.625</v>
      </c>
      <c r="D4937" s="8">
        <v>0</v>
      </c>
      <c r="E4937" s="8">
        <v>6.25E-2</v>
      </c>
      <c r="F4937" s="8">
        <v>0.625</v>
      </c>
      <c r="G4937" s="8">
        <v>0</v>
      </c>
      <c r="H4937" s="8">
        <v>6.25E-2</v>
      </c>
      <c r="I4937" s="4" t="e">
        <f>#REF!/1.7</f>
        <v>#REF!</v>
      </c>
      <c r="J4937" s="4">
        <f>Hilfstabelle!C4937/3</f>
        <v>0.52498900000000004</v>
      </c>
      <c r="K4937" s="96">
        <f>Hilfstabelle!F4937/11</f>
        <v>0</v>
      </c>
      <c r="L4937" s="107">
        <f>Hilfstabelle!G4937/sinks!$G$3</f>
        <v>0.17256780989840378</v>
      </c>
    </row>
    <row r="4938" spans="1:12" x14ac:dyDescent="0.25">
      <c r="A4938" s="89">
        <v>41114.666666666664</v>
      </c>
      <c r="B4938" s="4">
        <v>0.6982826258</v>
      </c>
      <c r="C4938" s="8">
        <v>0.66666666666666663</v>
      </c>
      <c r="D4938" s="8">
        <v>0</v>
      </c>
      <c r="E4938" s="8">
        <v>5.8823529411764705E-2</v>
      </c>
      <c r="F4938" s="8">
        <v>0.66666666666666663</v>
      </c>
      <c r="G4938" s="8">
        <v>0</v>
      </c>
      <c r="H4938" s="8">
        <v>5.8823529411764705E-2</v>
      </c>
      <c r="I4938" s="4" t="e">
        <f>#REF!/1.7</f>
        <v>#REF!</v>
      </c>
      <c r="J4938" s="4">
        <f>Hilfstabelle!C4938/3</f>
        <v>0.52178049999999998</v>
      </c>
      <c r="K4938" s="96">
        <f>Hilfstabelle!F4938/11</f>
        <v>0</v>
      </c>
      <c r="L4938" s="107">
        <f>Hilfstabelle!G4938/sinks!$G$3</f>
        <v>0.17691665603982687</v>
      </c>
    </row>
    <row r="4939" spans="1:12" x14ac:dyDescent="0.25">
      <c r="A4939" s="89">
        <v>41114.708333333336</v>
      </c>
      <c r="B4939" s="4">
        <v>0.65992502829999999</v>
      </c>
      <c r="C4939" s="8">
        <v>0.70833333333333337</v>
      </c>
      <c r="D4939" s="8">
        <v>0</v>
      </c>
      <c r="E4939" s="8">
        <v>5.5555555555555552E-2</v>
      </c>
      <c r="F4939" s="8">
        <v>0.70833333333333337</v>
      </c>
      <c r="G4939" s="8">
        <v>0</v>
      </c>
      <c r="H4939" s="8">
        <v>5.5555555555555552E-2</v>
      </c>
      <c r="I4939" s="4" t="e">
        <f>#REF!/1.7</f>
        <v>#REF!</v>
      </c>
      <c r="J4939" s="4">
        <f>Hilfstabelle!C4939/3</f>
        <v>0.51308650000000011</v>
      </c>
      <c r="K4939" s="96">
        <f>Hilfstabelle!F4939/11</f>
        <v>0</v>
      </c>
      <c r="L4939" s="107">
        <f>Hilfstabelle!G4939/sinks!$G$3</f>
        <v>0.18032452377638078</v>
      </c>
    </row>
    <row r="4940" spans="1:12" x14ac:dyDescent="0.25">
      <c r="A4940" s="89">
        <v>41114.75</v>
      </c>
      <c r="B4940" s="4">
        <v>0.63978728969999998</v>
      </c>
      <c r="C4940" s="8">
        <v>0.75</v>
      </c>
      <c r="D4940" s="8">
        <v>0</v>
      </c>
      <c r="E4940" s="8">
        <v>5.2631578947368418E-2</v>
      </c>
      <c r="F4940" s="8">
        <v>0.75</v>
      </c>
      <c r="G4940" s="8">
        <v>0</v>
      </c>
      <c r="H4940" s="8">
        <v>5.2631578947368418E-2</v>
      </c>
      <c r="I4940" s="4" t="e">
        <f>#REF!/1.7</f>
        <v>#REF!</v>
      </c>
      <c r="J4940" s="4">
        <f>Hilfstabelle!C4940/3</f>
        <v>0.49715900000000007</v>
      </c>
      <c r="K4940" s="96">
        <f>Hilfstabelle!F4940/11</f>
        <v>0</v>
      </c>
      <c r="L4940" s="107">
        <f>Hilfstabelle!G4940/sinks!$G$3</f>
        <v>0.17864602175688415</v>
      </c>
    </row>
    <row r="4941" spans="1:12" x14ac:dyDescent="0.25">
      <c r="A4941" s="89">
        <v>41114.791666666664</v>
      </c>
      <c r="B4941" s="4">
        <v>0.6216546073</v>
      </c>
      <c r="C4941" s="8">
        <v>0.79166666666666663</v>
      </c>
      <c r="D4941" s="8">
        <v>0</v>
      </c>
      <c r="E4941" s="8">
        <v>0.05</v>
      </c>
      <c r="F4941" s="8">
        <v>0.79166666666666663</v>
      </c>
      <c r="G4941" s="8">
        <v>0</v>
      </c>
      <c r="H4941" s="8">
        <v>0.05</v>
      </c>
      <c r="I4941" s="4" t="e">
        <f>#REF!/1.7</f>
        <v>#REF!</v>
      </c>
      <c r="J4941" s="4">
        <f>Hilfstabelle!C4941/3</f>
        <v>0.48502650000000003</v>
      </c>
      <c r="K4941" s="96">
        <f>Hilfstabelle!F4941/11</f>
        <v>0</v>
      </c>
      <c r="L4941" s="107">
        <f>Hilfstabelle!G4941/sinks!$G$3</f>
        <v>0.17160139964475415</v>
      </c>
    </row>
    <row r="4942" spans="1:12" x14ac:dyDescent="0.25">
      <c r="A4942" s="89">
        <v>41114.833333333336</v>
      </c>
      <c r="B4942" s="4">
        <v>0.59689652169999996</v>
      </c>
      <c r="C4942" s="8">
        <v>0.83333333333333337</v>
      </c>
      <c r="D4942" s="8">
        <v>0</v>
      </c>
      <c r="E4942" s="8">
        <v>4.7619047619047616E-2</v>
      </c>
      <c r="F4942" s="8">
        <v>0.83333333333333337</v>
      </c>
      <c r="G4942" s="8">
        <v>0</v>
      </c>
      <c r="H4942" s="8">
        <v>4.7619047619047616E-2</v>
      </c>
      <c r="I4942" s="4" t="e">
        <f>#REF!/1.7</f>
        <v>#REF!</v>
      </c>
      <c r="J4942" s="4">
        <f>Hilfstabelle!C4942/3</f>
        <v>0.480875</v>
      </c>
      <c r="K4942" s="96">
        <f>Hilfstabelle!F4942/11</f>
        <v>0</v>
      </c>
      <c r="L4942" s="107">
        <f>Hilfstabelle!G4942/sinks!$G$3</f>
        <v>0.15971201033998608</v>
      </c>
    </row>
    <row r="4943" spans="1:12" x14ac:dyDescent="0.25">
      <c r="A4943" s="89">
        <v>41114.875</v>
      </c>
      <c r="B4943" s="4">
        <v>0.54659576320000003</v>
      </c>
      <c r="C4943" s="8">
        <v>0.875</v>
      </c>
      <c r="D4943" s="8">
        <v>0</v>
      </c>
      <c r="E4943" s="8">
        <v>4.5454545454545456E-2</v>
      </c>
      <c r="F4943" s="8">
        <v>0.875</v>
      </c>
      <c r="G4943" s="8">
        <v>0</v>
      </c>
      <c r="H4943" s="8">
        <v>4.5454545454545456E-2</v>
      </c>
      <c r="I4943" s="4" t="e">
        <f>#REF!/1.7</f>
        <v>#REF!</v>
      </c>
      <c r="J4943" s="4">
        <f>Hilfstabelle!C4943/3</f>
        <v>0.47768374999999996</v>
      </c>
      <c r="K4943" s="96">
        <f>Hilfstabelle!F4943/11</f>
        <v>0</v>
      </c>
      <c r="L4943" s="107">
        <f>Hilfstabelle!G4943/sinks!$G$3</f>
        <v>0.1446309240132963</v>
      </c>
    </row>
    <row r="4944" spans="1:12" x14ac:dyDescent="0.25">
      <c r="A4944" s="89">
        <v>41114.916666666664</v>
      </c>
      <c r="B4944" s="4">
        <v>0.51503792169999996</v>
      </c>
      <c r="C4944" s="8">
        <v>0.91666666666666663</v>
      </c>
      <c r="D4944" s="8">
        <v>0</v>
      </c>
      <c r="E4944" s="8">
        <v>4.3478260869565216E-2</v>
      </c>
      <c r="F4944" s="8">
        <v>0.91666666666666663</v>
      </c>
      <c r="G4944" s="8">
        <v>0</v>
      </c>
      <c r="H4944" s="8">
        <v>4.3478260869565216E-2</v>
      </c>
      <c r="I4944" s="4" t="e">
        <f>#REF!/1.7</f>
        <v>#REF!</v>
      </c>
      <c r="J4944" s="4">
        <f>Hilfstabelle!C4944/3</f>
        <v>0.47465924999999998</v>
      </c>
      <c r="K4944" s="96">
        <f>Hilfstabelle!F4944/11</f>
        <v>0</v>
      </c>
      <c r="L4944" s="107">
        <f>Hilfstabelle!G4944/sinks!$G$3</f>
        <v>0.13552632214996588</v>
      </c>
    </row>
    <row r="4945" spans="1:12" x14ac:dyDescent="0.25">
      <c r="A4945" s="89">
        <v>41114.958333333336</v>
      </c>
      <c r="B4945" s="4">
        <v>0.48801325080000002</v>
      </c>
      <c r="C4945" s="8">
        <v>0.95833333333333337</v>
      </c>
      <c r="D4945" s="8">
        <v>0</v>
      </c>
      <c r="E4945" s="8">
        <v>4.1666666666666664E-2</v>
      </c>
      <c r="F4945" s="8">
        <v>0.95833333333333337</v>
      </c>
      <c r="G4945" s="8">
        <v>0</v>
      </c>
      <c r="H4945" s="8">
        <v>4.1666666666666664E-2</v>
      </c>
      <c r="I4945" s="4" t="e">
        <f>#REF!/1.7</f>
        <v>#REF!</v>
      </c>
      <c r="J4945" s="4">
        <f>Hilfstabelle!C4945/3</f>
        <v>0.47226149999999995</v>
      </c>
      <c r="K4945" s="96">
        <f>Hilfstabelle!F4945/11</f>
        <v>0</v>
      </c>
      <c r="L4945" s="107">
        <f>Hilfstabelle!G4945/sinks!$G$3</f>
        <v>0.127782324196379</v>
      </c>
    </row>
    <row r="4946" spans="1:12" x14ac:dyDescent="0.25">
      <c r="A4946" s="89">
        <v>41115</v>
      </c>
      <c r="B4946" s="4">
        <v>0.47284456460000002</v>
      </c>
      <c r="C4946" s="8">
        <v>0</v>
      </c>
      <c r="D4946" s="8">
        <v>0</v>
      </c>
      <c r="E4946" s="8">
        <v>1</v>
      </c>
      <c r="F4946" s="8">
        <v>0</v>
      </c>
      <c r="G4946" s="8">
        <v>0</v>
      </c>
      <c r="H4946" s="8">
        <v>1</v>
      </c>
      <c r="I4946" s="4" t="e">
        <f>#REF!/1.7</f>
        <v>#REF!</v>
      </c>
      <c r="J4946" s="4">
        <f>Hilfstabelle!C4946/3</f>
        <v>0.46981200000000006</v>
      </c>
      <c r="K4946" s="96">
        <f>Hilfstabelle!F4946/11</f>
        <v>0</v>
      </c>
      <c r="L4946" s="107">
        <f>Hilfstabelle!G4946/sinks!$G$3</f>
        <v>0.12590036738664032</v>
      </c>
    </row>
    <row r="4947" spans="1:12" x14ac:dyDescent="0.25">
      <c r="A4947" s="89">
        <v>41115.041666666664</v>
      </c>
      <c r="B4947" s="4">
        <v>0.45819893639999998</v>
      </c>
      <c r="C4947" s="8">
        <v>4.1666666666666664E-2</v>
      </c>
      <c r="D4947" s="8">
        <v>0</v>
      </c>
      <c r="E4947" s="8">
        <v>0.5</v>
      </c>
      <c r="F4947" s="8">
        <v>4.1666666666666664E-2</v>
      </c>
      <c r="G4947" s="8">
        <v>0</v>
      </c>
      <c r="H4947" s="8">
        <v>0.5</v>
      </c>
      <c r="I4947" s="4" t="e">
        <f>#REF!/1.7</f>
        <v>#REF!</v>
      </c>
      <c r="J4947" s="4">
        <f>Hilfstabelle!C4947/3</f>
        <v>0.46762700000000001</v>
      </c>
      <c r="K4947" s="96">
        <f>Hilfstabelle!F4947/11</f>
        <v>0</v>
      </c>
      <c r="L4947" s="107">
        <f>Hilfstabelle!G4947/sinks!$G$3</f>
        <v>0.1217804078842394</v>
      </c>
    </row>
    <row r="4948" spans="1:12" x14ac:dyDescent="0.25">
      <c r="A4948" s="89">
        <v>41115.083333333336</v>
      </c>
      <c r="B4948" s="4">
        <v>0.45985528720000002</v>
      </c>
      <c r="C4948" s="8">
        <v>8.3333333333333329E-2</v>
      </c>
      <c r="D4948" s="8">
        <v>0</v>
      </c>
      <c r="E4948" s="8">
        <v>0.33333333333333331</v>
      </c>
      <c r="F4948" s="8">
        <v>8.3333333333333329E-2</v>
      </c>
      <c r="G4948" s="8">
        <v>0</v>
      </c>
      <c r="H4948" s="8">
        <v>0.33333333333333331</v>
      </c>
      <c r="I4948" s="4" t="e">
        <f>#REF!/1.7</f>
        <v>#REF!</v>
      </c>
      <c r="J4948" s="4">
        <f>Hilfstabelle!C4948/3</f>
        <v>0.46547650000000002</v>
      </c>
      <c r="K4948" s="96">
        <f>Hilfstabelle!F4948/11</f>
        <v>0</v>
      </c>
      <c r="L4948" s="107">
        <f>Hilfstabelle!G4948/sinks!$G$3</f>
        <v>0.12000017846962167</v>
      </c>
    </row>
    <row r="4949" spans="1:12" x14ac:dyDescent="0.25">
      <c r="A4949" s="89">
        <v>41115.125</v>
      </c>
      <c r="B4949" s="4">
        <v>0.47668032430000001</v>
      </c>
      <c r="C4949" s="8">
        <v>0.125</v>
      </c>
      <c r="D4949" s="8">
        <v>0</v>
      </c>
      <c r="E4949" s="8">
        <v>0.25</v>
      </c>
      <c r="F4949" s="8">
        <v>0.125</v>
      </c>
      <c r="G4949" s="8">
        <v>0</v>
      </c>
      <c r="H4949" s="8">
        <v>0.25</v>
      </c>
      <c r="I4949" s="4" t="e">
        <f>#REF!/1.7</f>
        <v>#REF!</v>
      </c>
      <c r="J4949" s="4">
        <f>Hilfstabelle!C4949/3</f>
        <v>0.46351000000000003</v>
      </c>
      <c r="K4949" s="96">
        <f>Hilfstabelle!F4949/11</f>
        <v>0</v>
      </c>
      <c r="L4949" s="107">
        <f>Hilfstabelle!G4949/sinks!$G$3</f>
        <v>0.11802921018915211</v>
      </c>
    </row>
    <row r="4950" spans="1:12" x14ac:dyDescent="0.25">
      <c r="A4950" s="89">
        <v>41115.166666666664</v>
      </c>
      <c r="B4950" s="4">
        <v>0.52331967570000004</v>
      </c>
      <c r="C4950" s="8">
        <v>0.16666666666666666</v>
      </c>
      <c r="D4950" s="8">
        <v>0</v>
      </c>
      <c r="E4950" s="8">
        <v>0.2</v>
      </c>
      <c r="F4950" s="8">
        <v>0.16666666666666666</v>
      </c>
      <c r="G4950" s="8">
        <v>0</v>
      </c>
      <c r="H4950" s="8">
        <v>0.2</v>
      </c>
      <c r="I4950" s="4" t="e">
        <f>#REF!/1.7</f>
        <v>#REF!</v>
      </c>
      <c r="J4950" s="4">
        <f>Hilfstabelle!C4950/3</f>
        <v>0.46850100000000006</v>
      </c>
      <c r="K4950" s="96">
        <f>Hilfstabelle!F4950/11</f>
        <v>0</v>
      </c>
      <c r="L4950" s="107">
        <f>Hilfstabelle!G4950/sinks!$G$3</f>
        <v>0.11570219602575904</v>
      </c>
    </row>
    <row r="4951" spans="1:12" x14ac:dyDescent="0.25">
      <c r="A4951" s="89">
        <v>41115.208333333336</v>
      </c>
      <c r="B4951" s="4">
        <v>0.58190218810000005</v>
      </c>
      <c r="C4951" s="8">
        <v>0.20833333333333334</v>
      </c>
      <c r="D4951" s="8">
        <v>0</v>
      </c>
      <c r="E4951" s="8">
        <v>0.16666666666666666</v>
      </c>
      <c r="F4951" s="8">
        <v>0.20833333333333334</v>
      </c>
      <c r="G4951" s="8">
        <v>0</v>
      </c>
      <c r="H4951" s="8">
        <v>0.16666666666666666</v>
      </c>
      <c r="I4951" s="4" t="e">
        <f>#REF!/1.7</f>
        <v>#REF!</v>
      </c>
      <c r="J4951" s="4">
        <f>Hilfstabelle!C4951/3</f>
        <v>0.47495824999999997</v>
      </c>
      <c r="K4951" s="96">
        <f>Hilfstabelle!F4951/11</f>
        <v>0</v>
      </c>
      <c r="L4951" s="107">
        <f>Hilfstabelle!G4951/sinks!$G$3</f>
        <v>0.11418900102333401</v>
      </c>
    </row>
    <row r="4952" spans="1:12" x14ac:dyDescent="0.25">
      <c r="A4952" s="89">
        <v>41115.25</v>
      </c>
      <c r="B4952" s="4">
        <v>0.62636213060000001</v>
      </c>
      <c r="C4952" s="8">
        <v>0.25</v>
      </c>
      <c r="D4952" s="8">
        <v>0</v>
      </c>
      <c r="E4952" s="8">
        <v>0.14285714285714285</v>
      </c>
      <c r="F4952" s="8">
        <v>0.25</v>
      </c>
      <c r="G4952" s="8">
        <v>0</v>
      </c>
      <c r="H4952" s="8">
        <v>0.14285714285714285</v>
      </c>
      <c r="I4952" s="4" t="e">
        <f>#REF!/1.7</f>
        <v>#REF!</v>
      </c>
      <c r="J4952" s="4">
        <f>Hilfstabelle!C4952/3</f>
        <v>0.48465275000000002</v>
      </c>
      <c r="K4952" s="96">
        <f>Hilfstabelle!F4952/11</f>
        <v>0</v>
      </c>
      <c r="L4952" s="107">
        <f>Hilfstabelle!G4952/sinks!$G$3</f>
        <v>0.13177512445487868</v>
      </c>
    </row>
    <row r="4953" spans="1:12" x14ac:dyDescent="0.25">
      <c r="A4953" s="89">
        <v>41115.291666666664</v>
      </c>
      <c r="B4953" s="4">
        <v>0.65382268330000004</v>
      </c>
      <c r="C4953" s="8">
        <v>0.29166666666666669</v>
      </c>
      <c r="D4953" s="8">
        <v>0</v>
      </c>
      <c r="E4953" s="8">
        <v>0.125</v>
      </c>
      <c r="F4953" s="8">
        <v>0.29166666666666669</v>
      </c>
      <c r="G4953" s="8">
        <v>0</v>
      </c>
      <c r="H4953" s="8">
        <v>0.125</v>
      </c>
      <c r="I4953" s="4" t="e">
        <f>#REF!/1.7</f>
        <v>#REF!</v>
      </c>
      <c r="J4953" s="4">
        <f>Hilfstabelle!C4953/3</f>
        <v>0.498332</v>
      </c>
      <c r="K4953" s="96">
        <f>Hilfstabelle!F4953/11</f>
        <v>0</v>
      </c>
      <c r="L4953" s="107">
        <f>Hilfstabelle!G4953/sinks!$G$3</f>
        <v>0.13790420001091952</v>
      </c>
    </row>
    <row r="4954" spans="1:12" x14ac:dyDescent="0.25">
      <c r="A4954" s="89">
        <v>41115.333333333336</v>
      </c>
      <c r="B4954" s="4">
        <v>0.67169383660000004</v>
      </c>
      <c r="C4954" s="8">
        <v>0.33333333333333331</v>
      </c>
      <c r="D4954" s="8">
        <v>0</v>
      </c>
      <c r="E4954" s="8">
        <v>0.1111111111111111</v>
      </c>
      <c r="F4954" s="8">
        <v>0.33333333333333331</v>
      </c>
      <c r="G4954" s="8">
        <v>0</v>
      </c>
      <c r="H4954" s="8">
        <v>0.1111111111111111</v>
      </c>
      <c r="I4954" s="4" t="e">
        <f>#REF!/1.7</f>
        <v>#REF!</v>
      </c>
      <c r="J4954" s="4">
        <f>Hilfstabelle!C4954/3</f>
        <v>0.51485749999999997</v>
      </c>
      <c r="K4954" s="96">
        <f>Hilfstabelle!F4954/11</f>
        <v>0</v>
      </c>
      <c r="L4954" s="107">
        <f>Hilfstabelle!G4954/sinks!$G$3</f>
        <v>0.15846584974975372</v>
      </c>
    </row>
    <row r="4955" spans="1:12" x14ac:dyDescent="0.25">
      <c r="A4955" s="89">
        <v>41115.375</v>
      </c>
      <c r="B4955" s="4">
        <v>0.67849359249999996</v>
      </c>
      <c r="C4955" s="8">
        <v>0.375</v>
      </c>
      <c r="D4955" s="8">
        <v>0</v>
      </c>
      <c r="E4955" s="8">
        <v>0.1</v>
      </c>
      <c r="F4955" s="8">
        <v>0.375</v>
      </c>
      <c r="G4955" s="8">
        <v>0</v>
      </c>
      <c r="H4955" s="8">
        <v>0.1</v>
      </c>
      <c r="I4955" s="4" t="e">
        <f>#REF!/1.7</f>
        <v>#REF!</v>
      </c>
      <c r="J4955" s="4">
        <f>Hilfstabelle!C4955/3</f>
        <v>0.52480499999999997</v>
      </c>
      <c r="K4955" s="96">
        <f>Hilfstabelle!F4955/11</f>
        <v>0</v>
      </c>
      <c r="L4955" s="107">
        <f>Hilfstabelle!G4955/sinks!$G$3</f>
        <v>0.17804837331054821</v>
      </c>
    </row>
    <row r="4956" spans="1:12" x14ac:dyDescent="0.25">
      <c r="A4956" s="89">
        <v>41115.416666666664</v>
      </c>
      <c r="B4956" s="4">
        <v>0.64894080730000003</v>
      </c>
      <c r="C4956" s="8">
        <v>0.41666666666666669</v>
      </c>
      <c r="D4956" s="8">
        <v>0</v>
      </c>
      <c r="E4956" s="8">
        <v>9.0909090909090912E-2</v>
      </c>
      <c r="F4956" s="8">
        <v>0.41666666666666669</v>
      </c>
      <c r="G4956" s="8">
        <v>0</v>
      </c>
      <c r="H4956" s="8">
        <v>9.0909090909090912E-2</v>
      </c>
      <c r="I4956" s="4" t="e">
        <f>#REF!/1.7</f>
        <v>#REF!</v>
      </c>
      <c r="J4956" s="4">
        <f>Hilfstabelle!C4956/3</f>
        <v>0.52951999999999999</v>
      </c>
      <c r="K4956" s="96">
        <f>Hilfstabelle!F4956/11</f>
        <v>0</v>
      </c>
      <c r="L4956" s="107">
        <f>Hilfstabelle!G4956/sinks!$G$3</f>
        <v>0.18204117356904781</v>
      </c>
    </row>
    <row r="4957" spans="1:12" x14ac:dyDescent="0.25">
      <c r="A4957" s="89">
        <v>41115.458333333336</v>
      </c>
      <c r="B4957" s="4">
        <v>0.63351059190000003</v>
      </c>
      <c r="C4957" s="8">
        <v>0.45833333333333331</v>
      </c>
      <c r="D4957" s="8">
        <v>0</v>
      </c>
      <c r="E4957" s="8">
        <v>8.3333333333333329E-2</v>
      </c>
      <c r="F4957" s="8">
        <v>0.45833333333333331</v>
      </c>
      <c r="G4957" s="8">
        <v>0</v>
      </c>
      <c r="H4957" s="8">
        <v>8.3333333333333329E-2</v>
      </c>
      <c r="I4957" s="4" t="e">
        <f>#REF!/1.7</f>
        <v>#REF!</v>
      </c>
      <c r="J4957" s="4">
        <f>Hilfstabelle!C4957/3</f>
        <v>0.53313100000000002</v>
      </c>
      <c r="K4957" s="96">
        <f>Hilfstabelle!F4957/11</f>
        <v>0</v>
      </c>
      <c r="L4957" s="107">
        <f>Hilfstabelle!G4957/sinks!$G$3</f>
        <v>0.18555076870072265</v>
      </c>
    </row>
    <row r="4958" spans="1:12" x14ac:dyDescent="0.25">
      <c r="A4958" s="89">
        <v>41115.5</v>
      </c>
      <c r="B4958" s="4">
        <v>0.62583907240000003</v>
      </c>
      <c r="C4958" s="8">
        <v>0.5</v>
      </c>
      <c r="D4958" s="8">
        <v>0</v>
      </c>
      <c r="E4958" s="8">
        <v>7.6923076923076927E-2</v>
      </c>
      <c r="F4958" s="8">
        <v>0.5</v>
      </c>
      <c r="G4958" s="8">
        <v>0</v>
      </c>
      <c r="H4958" s="8">
        <v>7.6923076923076927E-2</v>
      </c>
      <c r="I4958" s="4" t="e">
        <f>#REF!/1.7</f>
        <v>#REF!</v>
      </c>
      <c r="J4958" s="4">
        <f>Hilfstabelle!C4958/3</f>
        <v>0.53546550000000004</v>
      </c>
      <c r="K4958" s="96">
        <f>Hilfstabelle!F4958/11</f>
        <v>0</v>
      </c>
      <c r="L4958" s="107">
        <f>Hilfstabelle!G4958/sinks!$G$3</f>
        <v>0.18860259055435297</v>
      </c>
    </row>
    <row r="4959" spans="1:12" x14ac:dyDescent="0.25">
      <c r="A4959" s="89">
        <v>41115.541666666664</v>
      </c>
      <c r="B4959" s="4">
        <v>0.62261354719999995</v>
      </c>
      <c r="C4959" s="8">
        <v>0.54166666666666663</v>
      </c>
      <c r="D4959" s="8">
        <v>0</v>
      </c>
      <c r="E4959" s="8">
        <v>7.1428571428571425E-2</v>
      </c>
      <c r="F4959" s="8">
        <v>0.54166666666666663</v>
      </c>
      <c r="G4959" s="8">
        <v>0</v>
      </c>
      <c r="H4959" s="8">
        <v>7.1428571428571425E-2</v>
      </c>
      <c r="I4959" s="4" t="e">
        <f>#REF!/1.7</f>
        <v>#REF!</v>
      </c>
      <c r="J4959" s="4">
        <f>Hilfstabelle!C4959/3</f>
        <v>0.53644875000000003</v>
      </c>
      <c r="K4959" s="96">
        <f>Hilfstabelle!F4959/11</f>
        <v>0</v>
      </c>
      <c r="L4959" s="107">
        <f>Hilfstabelle!G4959/sinks!$G$3</f>
        <v>0.17728541784714064</v>
      </c>
    </row>
    <row r="4960" spans="1:12" x14ac:dyDescent="0.25">
      <c r="A4960" s="89">
        <v>41115.583333333336</v>
      </c>
      <c r="B4960" s="4">
        <v>0.62583907240000003</v>
      </c>
      <c r="C4960" s="8">
        <v>0.58333333333333337</v>
      </c>
      <c r="D4960" s="8">
        <v>0</v>
      </c>
      <c r="E4960" s="8">
        <v>6.6666666666666666E-2</v>
      </c>
      <c r="F4960" s="8">
        <v>0.58333333333333337</v>
      </c>
      <c r="G4960" s="8">
        <v>0</v>
      </c>
      <c r="H4960" s="8">
        <v>6.6666666666666666E-2</v>
      </c>
      <c r="I4960" s="4" t="e">
        <f>#REF!/1.7</f>
        <v>#REF!</v>
      </c>
      <c r="J4960" s="4">
        <f>Hilfstabelle!C4960/3</f>
        <v>0.53581050000000008</v>
      </c>
      <c r="K4960" s="96">
        <f>Hilfstabelle!F4960/11</f>
        <v>1</v>
      </c>
      <c r="L4960" s="107">
        <f>Hilfstabelle!G4960/sinks!$G$3</f>
        <v>0.83952961608058863</v>
      </c>
    </row>
    <row r="4961" spans="1:12" x14ac:dyDescent="0.25">
      <c r="A4961" s="89">
        <v>41115.625</v>
      </c>
      <c r="B4961" s="4">
        <v>0.62052131460000004</v>
      </c>
      <c r="C4961" s="8">
        <v>0.625</v>
      </c>
      <c r="D4961" s="8">
        <v>0</v>
      </c>
      <c r="E4961" s="8">
        <v>6.25E-2</v>
      </c>
      <c r="F4961" s="8">
        <v>0.625</v>
      </c>
      <c r="G4961" s="8">
        <v>0</v>
      </c>
      <c r="H4961" s="8">
        <v>6.25E-2</v>
      </c>
      <c r="I4961" s="4" t="e">
        <f>#REF!/1.7</f>
        <v>#REF!</v>
      </c>
      <c r="J4961" s="4">
        <f>Hilfstabelle!C4961/3</f>
        <v>0.53309649999999997</v>
      </c>
      <c r="K4961" s="96">
        <f>Hilfstabelle!F4961/11</f>
        <v>1</v>
      </c>
      <c r="L4961" s="107">
        <f>Hilfstabelle!G4961/sinks!$G$3</f>
        <v>0.84525178205614548</v>
      </c>
    </row>
    <row r="4962" spans="1:12" x14ac:dyDescent="0.25">
      <c r="A4962" s="89">
        <v>41115.666666666664</v>
      </c>
      <c r="B4962" s="4">
        <v>0.60169122129999997</v>
      </c>
      <c r="C4962" s="8">
        <v>0.66666666666666663</v>
      </c>
      <c r="D4962" s="8">
        <v>0</v>
      </c>
      <c r="E4962" s="8">
        <v>5.8823529411764705E-2</v>
      </c>
      <c r="F4962" s="8">
        <v>0.66666666666666663</v>
      </c>
      <c r="G4962" s="8">
        <v>0</v>
      </c>
      <c r="H4962" s="8">
        <v>5.8823529411764705E-2</v>
      </c>
      <c r="I4962" s="4" t="e">
        <f>#REF!/1.7</f>
        <v>#REF!</v>
      </c>
      <c r="J4962" s="4">
        <f>Hilfstabelle!C4962/3</f>
        <v>0.52847350000000004</v>
      </c>
      <c r="K4962" s="96">
        <f>Hilfstabelle!F4962/11</f>
        <v>1</v>
      </c>
      <c r="L4962" s="107">
        <f>Hilfstabelle!G4962/sinks!$G$3</f>
        <v>0.84960062819756865</v>
      </c>
    </row>
    <row r="4963" spans="1:12" x14ac:dyDescent="0.25">
      <c r="A4963" s="89">
        <v>41115.708333333336</v>
      </c>
      <c r="B4963" s="4">
        <v>0.58146630629999996</v>
      </c>
      <c r="C4963" s="8">
        <v>0.70833333333333337</v>
      </c>
      <c r="D4963" s="8">
        <v>0</v>
      </c>
      <c r="E4963" s="8">
        <v>5.5555555555555552E-2</v>
      </c>
      <c r="F4963" s="8">
        <v>0.70833333333333337</v>
      </c>
      <c r="G4963" s="8">
        <v>0</v>
      </c>
      <c r="H4963" s="8">
        <v>5.5555555555555552E-2</v>
      </c>
      <c r="I4963" s="4" t="e">
        <f>#REF!/1.7</f>
        <v>#REF!</v>
      </c>
      <c r="J4963" s="4">
        <f>Hilfstabelle!C4963/3</f>
        <v>0.518733</v>
      </c>
      <c r="K4963" s="96">
        <f>Hilfstabelle!F4963/11</f>
        <v>0.16666666666666666</v>
      </c>
      <c r="L4963" s="107">
        <f>Hilfstabelle!G4963/sinks!$G$3</f>
        <v>0.29243851913600438</v>
      </c>
    </row>
    <row r="4964" spans="1:12" x14ac:dyDescent="0.25">
      <c r="A4964" s="89">
        <v>41115.75</v>
      </c>
      <c r="B4964" s="4">
        <v>0.57980995550000003</v>
      </c>
      <c r="C4964" s="8">
        <v>0.75</v>
      </c>
      <c r="D4964" s="8">
        <v>0</v>
      </c>
      <c r="E4964" s="8">
        <v>5.2631578947368418E-2</v>
      </c>
      <c r="F4964" s="8">
        <v>0.75</v>
      </c>
      <c r="G4964" s="8">
        <v>0</v>
      </c>
      <c r="H4964" s="8">
        <v>5.2631578947368418E-2</v>
      </c>
      <c r="I4964" s="4" t="e">
        <f>#REF!/1.7</f>
        <v>#REF!</v>
      </c>
      <c r="J4964" s="4">
        <f>Hilfstabelle!C4964/3</f>
        <v>0.50293775000000007</v>
      </c>
      <c r="K4964" s="96">
        <f>Hilfstabelle!F4964/11</f>
        <v>0</v>
      </c>
      <c r="L4964" s="107">
        <f>Hilfstabelle!G4964/sinks!$G$3</f>
        <v>0.17864602175688415</v>
      </c>
    </row>
    <row r="4965" spans="1:12" x14ac:dyDescent="0.25">
      <c r="A4965" s="89">
        <v>41115.791666666664</v>
      </c>
      <c r="B4965" s="4">
        <v>0.56106703859999996</v>
      </c>
      <c r="C4965" s="8">
        <v>0.79166666666666663</v>
      </c>
      <c r="D4965" s="8">
        <v>0</v>
      </c>
      <c r="E4965" s="8">
        <v>0.05</v>
      </c>
      <c r="F4965" s="8">
        <v>0.79166666666666663</v>
      </c>
      <c r="G4965" s="8">
        <v>0</v>
      </c>
      <c r="H4965" s="8">
        <v>0.05</v>
      </c>
      <c r="I4965" s="4" t="e">
        <f>#REF!/1.7</f>
        <v>#REF!</v>
      </c>
      <c r="J4965" s="4">
        <f>Hilfstabelle!C4965/3</f>
        <v>0.49204724999999999</v>
      </c>
      <c r="K4965" s="96">
        <f>Hilfstabelle!F4965/11</f>
        <v>0</v>
      </c>
      <c r="L4965" s="107">
        <f>Hilfstabelle!G4965/sinks!$G$3</f>
        <v>0.17160139964475415</v>
      </c>
    </row>
    <row r="4966" spans="1:12" x14ac:dyDescent="0.25">
      <c r="A4966" s="89">
        <v>41115.833333333336</v>
      </c>
      <c r="B4966" s="4">
        <v>0.54119082900000004</v>
      </c>
      <c r="C4966" s="8">
        <v>0.83333333333333337</v>
      </c>
      <c r="D4966" s="8">
        <v>0</v>
      </c>
      <c r="E4966" s="8">
        <v>4.7619047619047616E-2</v>
      </c>
      <c r="F4966" s="8">
        <v>0.83333333333333337</v>
      </c>
      <c r="G4966" s="8">
        <v>0</v>
      </c>
      <c r="H4966" s="8">
        <v>4.7619047619047616E-2</v>
      </c>
      <c r="I4966" s="4" t="e">
        <f>#REF!/1.7</f>
        <v>#REF!</v>
      </c>
      <c r="J4966" s="4">
        <f>Hilfstabelle!C4966/3</f>
        <v>0.48649275000000003</v>
      </c>
      <c r="K4966" s="96">
        <f>Hilfstabelle!F4966/11</f>
        <v>0</v>
      </c>
      <c r="L4966" s="107">
        <f>Hilfstabelle!G4966/sinks!$G$3</f>
        <v>0.15971201033998608</v>
      </c>
    </row>
    <row r="4967" spans="1:12" x14ac:dyDescent="0.25">
      <c r="A4967" s="89">
        <v>41115.875</v>
      </c>
      <c r="B4967" s="4">
        <v>0.4974282974</v>
      </c>
      <c r="C4967" s="8">
        <v>0.875</v>
      </c>
      <c r="D4967" s="8">
        <v>0</v>
      </c>
      <c r="E4967" s="8">
        <v>4.5454545454545456E-2</v>
      </c>
      <c r="F4967" s="8">
        <v>0.875</v>
      </c>
      <c r="G4967" s="8">
        <v>0</v>
      </c>
      <c r="H4967" s="8">
        <v>4.5454545454545456E-2</v>
      </c>
      <c r="I4967" s="4" t="e">
        <f>#REF!/1.7</f>
        <v>#REF!</v>
      </c>
      <c r="J4967" s="4">
        <f>Hilfstabelle!C4967/3</f>
        <v>0.48178349999999998</v>
      </c>
      <c r="K4967" s="96">
        <f>Hilfstabelle!F4967/11</f>
        <v>0</v>
      </c>
      <c r="L4967" s="107">
        <f>Hilfstabelle!G4967/sinks!$G$3</f>
        <v>0.1446309240132963</v>
      </c>
    </row>
    <row r="4968" spans="1:12" x14ac:dyDescent="0.25">
      <c r="A4968" s="89">
        <v>41115.916666666664</v>
      </c>
      <c r="B4968" s="4">
        <v>0.47580856069999999</v>
      </c>
      <c r="C4968" s="8">
        <v>0.91666666666666663</v>
      </c>
      <c r="D4968" s="8">
        <v>0</v>
      </c>
      <c r="E4968" s="8">
        <v>4.3478260869565216E-2</v>
      </c>
      <c r="F4968" s="8">
        <v>0.91666666666666663</v>
      </c>
      <c r="G4968" s="8">
        <v>0</v>
      </c>
      <c r="H4968" s="8">
        <v>4.3478260869565216E-2</v>
      </c>
      <c r="I4968" s="4" t="e">
        <f>#REF!/1.7</f>
        <v>#REF!</v>
      </c>
      <c r="J4968" s="4">
        <f>Hilfstabelle!C4968/3</f>
        <v>0.47771825000000007</v>
      </c>
      <c r="K4968" s="96">
        <f>Hilfstabelle!F4968/11</f>
        <v>0</v>
      </c>
      <c r="L4968" s="107">
        <f>Hilfstabelle!G4968/sinks!$G$3</f>
        <v>0.13552632214996588</v>
      </c>
    </row>
    <row r="4969" spans="1:12" x14ac:dyDescent="0.25">
      <c r="A4969" s="89">
        <v>41115.958333333336</v>
      </c>
      <c r="B4969" s="4">
        <v>0.4501787115</v>
      </c>
      <c r="C4969" s="8">
        <v>0.95833333333333337</v>
      </c>
      <c r="D4969" s="8">
        <v>0</v>
      </c>
      <c r="E4969" s="8">
        <v>4.1666666666666664E-2</v>
      </c>
      <c r="F4969" s="8">
        <v>0.95833333333333337</v>
      </c>
      <c r="G4969" s="8">
        <v>0</v>
      </c>
      <c r="H4969" s="8">
        <v>4.1666666666666664E-2</v>
      </c>
      <c r="I4969" s="4" t="e">
        <f>#REF!/1.7</f>
        <v>#REF!</v>
      </c>
      <c r="J4969" s="4">
        <f>Hilfstabelle!C4969/3</f>
        <v>0.47459025000000005</v>
      </c>
      <c r="K4969" s="96">
        <f>Hilfstabelle!F4969/11</f>
        <v>0</v>
      </c>
      <c r="L4969" s="107">
        <f>Hilfstabelle!G4969/sinks!$G$3</f>
        <v>0.127782324196379</v>
      </c>
    </row>
    <row r="4970" spans="1:12" x14ac:dyDescent="0.25">
      <c r="A4970" s="89">
        <v>41116</v>
      </c>
      <c r="B4970" s="4">
        <v>0.4385842559</v>
      </c>
      <c r="C4970" s="8">
        <v>0</v>
      </c>
      <c r="D4970" s="8">
        <v>0</v>
      </c>
      <c r="E4970" s="8">
        <v>1</v>
      </c>
      <c r="F4970" s="8">
        <v>0</v>
      </c>
      <c r="G4970" s="8">
        <v>0</v>
      </c>
      <c r="H4970" s="8">
        <v>1</v>
      </c>
      <c r="I4970" s="4" t="e">
        <f>#REF!/1.7</f>
        <v>#REF!</v>
      </c>
      <c r="J4970" s="4">
        <f>Hilfstabelle!C4970/3</f>
        <v>0.47172675000000003</v>
      </c>
      <c r="K4970" s="96">
        <f>Hilfstabelle!F4970/11</f>
        <v>0</v>
      </c>
      <c r="L4970" s="107">
        <f>Hilfstabelle!G4970/sinks!$G$3</f>
        <v>0.12590036738664032</v>
      </c>
    </row>
    <row r="4971" spans="1:12" x14ac:dyDescent="0.25">
      <c r="A4971" s="89">
        <v>41116.041666666664</v>
      </c>
      <c r="B4971" s="4">
        <v>0.42210792429999999</v>
      </c>
      <c r="C4971" s="8">
        <v>4.1666666666666664E-2</v>
      </c>
      <c r="D4971" s="8">
        <v>0</v>
      </c>
      <c r="E4971" s="8">
        <v>0.5</v>
      </c>
      <c r="F4971" s="8">
        <v>4.1666666666666664E-2</v>
      </c>
      <c r="G4971" s="8">
        <v>0</v>
      </c>
      <c r="H4971" s="8">
        <v>0.5</v>
      </c>
      <c r="I4971" s="4" t="e">
        <f>#REF!/1.7</f>
        <v>#REF!</v>
      </c>
      <c r="J4971" s="4">
        <f>Hilfstabelle!C4971/3</f>
        <v>0.46861599999999998</v>
      </c>
      <c r="K4971" s="96">
        <f>Hilfstabelle!F4971/11</f>
        <v>0</v>
      </c>
      <c r="L4971" s="107">
        <f>Hilfstabelle!G4971/sinks!$G$3</f>
        <v>0.1217804078842394</v>
      </c>
    </row>
    <row r="4972" spans="1:12" x14ac:dyDescent="0.25">
      <c r="A4972" s="89">
        <v>41116.083333333336</v>
      </c>
      <c r="B4972" s="4">
        <v>0.42350274609999999</v>
      </c>
      <c r="C4972" s="8">
        <v>8.3333333333333329E-2</v>
      </c>
      <c r="D4972" s="8">
        <v>0</v>
      </c>
      <c r="E4972" s="8">
        <v>0.33333333333333331</v>
      </c>
      <c r="F4972" s="8">
        <v>8.3333333333333329E-2</v>
      </c>
      <c r="G4972" s="8">
        <v>0</v>
      </c>
      <c r="H4972" s="8">
        <v>0.33333333333333331</v>
      </c>
      <c r="I4972" s="4" t="e">
        <f>#REF!/1.7</f>
        <v>#REF!</v>
      </c>
      <c r="J4972" s="4">
        <f>Hilfstabelle!C4972/3</f>
        <v>0.46553400000000006</v>
      </c>
      <c r="K4972" s="96">
        <f>Hilfstabelle!F4972/11</f>
        <v>0</v>
      </c>
      <c r="L4972" s="107">
        <f>Hilfstabelle!G4972/sinks!$G$3</f>
        <v>0.12000017846962167</v>
      </c>
    </row>
    <row r="4973" spans="1:12" x14ac:dyDescent="0.25">
      <c r="A4973" s="89">
        <v>41116.125</v>
      </c>
      <c r="B4973" s="4">
        <v>0.4270769767</v>
      </c>
      <c r="C4973" s="8">
        <v>0.125</v>
      </c>
      <c r="D4973" s="8">
        <v>0</v>
      </c>
      <c r="E4973" s="8">
        <v>0.25</v>
      </c>
      <c r="F4973" s="8">
        <v>0.125</v>
      </c>
      <c r="G4973" s="8">
        <v>0</v>
      </c>
      <c r="H4973" s="8">
        <v>0.25</v>
      </c>
      <c r="I4973" s="4" t="e">
        <f>#REF!/1.7</f>
        <v>#REF!</v>
      </c>
      <c r="J4973" s="4">
        <f>Hilfstabelle!C4973/3</f>
        <v>0.46341800000000005</v>
      </c>
      <c r="K4973" s="96">
        <f>Hilfstabelle!F4973/11</f>
        <v>0</v>
      </c>
      <c r="L4973" s="107">
        <f>Hilfstabelle!G4973/sinks!$G$3</f>
        <v>0.11802921018915211</v>
      </c>
    </row>
    <row r="4974" spans="1:12" x14ac:dyDescent="0.25">
      <c r="A4974" s="89">
        <v>41116.166666666664</v>
      </c>
      <c r="B4974" s="4">
        <v>0.45122482780000001</v>
      </c>
      <c r="C4974" s="8">
        <v>0.16666666666666666</v>
      </c>
      <c r="D4974" s="8">
        <v>0</v>
      </c>
      <c r="E4974" s="8">
        <v>0.2</v>
      </c>
      <c r="F4974" s="8">
        <v>0.16666666666666666</v>
      </c>
      <c r="G4974" s="8">
        <v>0</v>
      </c>
      <c r="H4974" s="8">
        <v>0.2</v>
      </c>
      <c r="I4974" s="4" t="e">
        <f>#REF!/1.7</f>
        <v>#REF!</v>
      </c>
      <c r="J4974" s="4">
        <f>Hilfstabelle!C4974/3</f>
        <v>0.47249725000000004</v>
      </c>
      <c r="K4974" s="96">
        <f>Hilfstabelle!F4974/11</f>
        <v>0</v>
      </c>
      <c r="L4974" s="107">
        <f>Hilfstabelle!G4974/sinks!$G$3</f>
        <v>0.11570219602575904</v>
      </c>
    </row>
    <row r="4975" spans="1:12" x14ac:dyDescent="0.25">
      <c r="A4975" s="89">
        <v>41116.208333333336</v>
      </c>
      <c r="B4975" s="4">
        <v>0.49402841949999998</v>
      </c>
      <c r="C4975" s="8">
        <v>0.20833333333333334</v>
      </c>
      <c r="D4975" s="8">
        <v>0</v>
      </c>
      <c r="E4975" s="8">
        <v>0.16666666666666666</v>
      </c>
      <c r="F4975" s="8">
        <v>0.20833333333333334</v>
      </c>
      <c r="G4975" s="8">
        <v>0</v>
      </c>
      <c r="H4975" s="8">
        <v>0.16666666666666666</v>
      </c>
      <c r="I4975" s="4" t="e">
        <f>#REF!/1.7</f>
        <v>#REF!</v>
      </c>
      <c r="J4975" s="4">
        <f>Hilfstabelle!C4975/3</f>
        <v>0.48048399999999997</v>
      </c>
      <c r="K4975" s="96">
        <f>Hilfstabelle!F4975/11</f>
        <v>0</v>
      </c>
      <c r="L4975" s="107">
        <f>Hilfstabelle!G4975/sinks!$G$3</f>
        <v>0.11418900102333401</v>
      </c>
    </row>
    <row r="4976" spans="1:12" x14ac:dyDescent="0.25">
      <c r="A4976" s="89">
        <v>41116.25</v>
      </c>
      <c r="B4976" s="4">
        <v>0.52820155170000005</v>
      </c>
      <c r="C4976" s="8">
        <v>0.25</v>
      </c>
      <c r="D4976" s="8">
        <v>0</v>
      </c>
      <c r="E4976" s="8">
        <v>0.14285714285714285</v>
      </c>
      <c r="F4976" s="8">
        <v>0.25</v>
      </c>
      <c r="G4976" s="8">
        <v>0</v>
      </c>
      <c r="H4976" s="8">
        <v>0.14285714285714285</v>
      </c>
      <c r="I4976" s="4" t="e">
        <f>#REF!/1.7</f>
        <v>#REF!</v>
      </c>
      <c r="J4976" s="4">
        <f>Hilfstabelle!C4976/3</f>
        <v>0.48945974999999997</v>
      </c>
      <c r="K4976" s="96">
        <f>Hilfstabelle!F4976/11</f>
        <v>0</v>
      </c>
      <c r="L4976" s="107">
        <f>Hilfstabelle!G4976/sinks!$G$3</f>
        <v>0.13177512445487868</v>
      </c>
    </row>
    <row r="4977" spans="1:12" x14ac:dyDescent="0.25">
      <c r="A4977" s="89">
        <v>41116.291666666664</v>
      </c>
      <c r="B4977" s="4">
        <v>0.56124139129999995</v>
      </c>
      <c r="C4977" s="8">
        <v>0.29166666666666669</v>
      </c>
      <c r="D4977" s="8">
        <v>0</v>
      </c>
      <c r="E4977" s="8">
        <v>0.125</v>
      </c>
      <c r="F4977" s="8">
        <v>0.29166666666666669</v>
      </c>
      <c r="G4977" s="8">
        <v>0</v>
      </c>
      <c r="H4977" s="8">
        <v>0.125</v>
      </c>
      <c r="I4977" s="4" t="e">
        <f>#REF!/1.7</f>
        <v>#REF!</v>
      </c>
      <c r="J4977" s="4">
        <f>Hilfstabelle!C4977/3</f>
        <v>0.50186825000000002</v>
      </c>
      <c r="K4977" s="96">
        <f>Hilfstabelle!F4977/11</f>
        <v>0</v>
      </c>
      <c r="L4977" s="107">
        <f>Hilfstabelle!G4977/sinks!$G$3</f>
        <v>0.13790420001091952</v>
      </c>
    </row>
    <row r="4978" spans="1:12" x14ac:dyDescent="0.25">
      <c r="A4978" s="89">
        <v>41116.333333333336</v>
      </c>
      <c r="B4978" s="4">
        <v>0.59000958940000003</v>
      </c>
      <c r="C4978" s="8">
        <v>0.33333333333333331</v>
      </c>
      <c r="D4978" s="8">
        <v>0</v>
      </c>
      <c r="E4978" s="8">
        <v>0.1111111111111111</v>
      </c>
      <c r="F4978" s="8">
        <v>0.33333333333333331</v>
      </c>
      <c r="G4978" s="8">
        <v>0</v>
      </c>
      <c r="H4978" s="8">
        <v>0.1111111111111111</v>
      </c>
      <c r="I4978" s="4" t="e">
        <f>#REF!/1.7</f>
        <v>#REF!</v>
      </c>
      <c r="J4978" s="4">
        <f>Hilfstabelle!C4978/3</f>
        <v>0.50822774999999998</v>
      </c>
      <c r="K4978" s="96">
        <f>Hilfstabelle!F4978/11</f>
        <v>0</v>
      </c>
      <c r="L4978" s="107">
        <f>Hilfstabelle!G4978/sinks!$G$3</f>
        <v>0.15846584974975372</v>
      </c>
    </row>
    <row r="4979" spans="1:12" x14ac:dyDescent="0.25">
      <c r="A4979" s="89">
        <v>41116.375</v>
      </c>
      <c r="B4979" s="4">
        <v>0.60169122129999997</v>
      </c>
      <c r="C4979" s="8">
        <v>0.375</v>
      </c>
      <c r="D4979" s="8">
        <v>0</v>
      </c>
      <c r="E4979" s="8">
        <v>0.1</v>
      </c>
      <c r="F4979" s="8">
        <v>0.375</v>
      </c>
      <c r="G4979" s="8">
        <v>0</v>
      </c>
      <c r="H4979" s="8">
        <v>0.1</v>
      </c>
      <c r="I4979" s="4" t="e">
        <f>#REF!/1.7</f>
        <v>#REF!</v>
      </c>
      <c r="J4979" s="4">
        <f>Hilfstabelle!C4979/3</f>
        <v>0.513903</v>
      </c>
      <c r="K4979" s="96">
        <f>Hilfstabelle!F4979/11</f>
        <v>0</v>
      </c>
      <c r="L4979" s="107">
        <f>Hilfstabelle!G4979/sinks!$G$3</f>
        <v>0.17804837331054821</v>
      </c>
    </row>
    <row r="4980" spans="1:12" x14ac:dyDescent="0.25">
      <c r="A4980" s="89">
        <v>41116.416666666664</v>
      </c>
      <c r="B4980" s="4">
        <v>0.58608665329999998</v>
      </c>
      <c r="C4980" s="8">
        <v>0.41666666666666669</v>
      </c>
      <c r="D4980" s="8">
        <v>0</v>
      </c>
      <c r="E4980" s="8">
        <v>9.0909090909090912E-2</v>
      </c>
      <c r="F4980" s="8">
        <v>0.41666666666666669</v>
      </c>
      <c r="G4980" s="8">
        <v>0</v>
      </c>
      <c r="H4980" s="8">
        <v>9.0909090909090912E-2</v>
      </c>
      <c r="I4980" s="4" t="e">
        <f>#REF!/1.7</f>
        <v>#REF!</v>
      </c>
      <c r="J4980" s="4">
        <f>Hilfstabelle!C4980/3</f>
        <v>0.51918149999999996</v>
      </c>
      <c r="K4980" s="96">
        <f>Hilfstabelle!F4980/11</f>
        <v>0</v>
      </c>
      <c r="L4980" s="107">
        <f>Hilfstabelle!G4980/sinks!$G$3</f>
        <v>0.18204117356904781</v>
      </c>
    </row>
    <row r="4981" spans="1:12" x14ac:dyDescent="0.25">
      <c r="A4981" s="89">
        <v>41116.458333333336</v>
      </c>
      <c r="B4981" s="4">
        <v>0.57370761049999996</v>
      </c>
      <c r="C4981" s="8">
        <v>0.45833333333333331</v>
      </c>
      <c r="D4981" s="8">
        <v>0</v>
      </c>
      <c r="E4981" s="8">
        <v>8.3333333333333329E-2</v>
      </c>
      <c r="F4981" s="8">
        <v>0.45833333333333331</v>
      </c>
      <c r="G4981" s="8">
        <v>0</v>
      </c>
      <c r="H4981" s="8">
        <v>8.3333333333333329E-2</v>
      </c>
      <c r="I4981" s="4" t="e">
        <f>#REF!/1.7</f>
        <v>#REF!</v>
      </c>
      <c r="J4981" s="4">
        <f>Hilfstabelle!C4981/3</f>
        <v>0.5222405</v>
      </c>
      <c r="K4981" s="96">
        <f>Hilfstabelle!F4981/11</f>
        <v>0</v>
      </c>
      <c r="L4981" s="107">
        <f>Hilfstabelle!G4981/sinks!$G$3</f>
        <v>0.18555076870072265</v>
      </c>
    </row>
    <row r="4982" spans="1:12" x14ac:dyDescent="0.25">
      <c r="A4982" s="89">
        <v>41116.5</v>
      </c>
      <c r="B4982" s="4">
        <v>0.55583645719999997</v>
      </c>
      <c r="C4982" s="8">
        <v>0.5</v>
      </c>
      <c r="D4982" s="8">
        <v>0</v>
      </c>
      <c r="E4982" s="8">
        <v>7.6923076923076927E-2</v>
      </c>
      <c r="F4982" s="8">
        <v>0.5</v>
      </c>
      <c r="G4982" s="8">
        <v>0</v>
      </c>
      <c r="H4982" s="8">
        <v>7.6923076923076927E-2</v>
      </c>
      <c r="I4982" s="4" t="e">
        <f>#REF!/1.7</f>
        <v>#REF!</v>
      </c>
      <c r="J4982" s="4">
        <f>Hilfstabelle!C4982/3</f>
        <v>0.52375274999999999</v>
      </c>
      <c r="K4982" s="96">
        <f>Hilfstabelle!F4982/11</f>
        <v>0</v>
      </c>
      <c r="L4982" s="107">
        <f>Hilfstabelle!G4982/sinks!$G$3</f>
        <v>0.18860259055435297</v>
      </c>
    </row>
    <row r="4983" spans="1:12" x14ac:dyDescent="0.25">
      <c r="A4983" s="89">
        <v>41116.541666666664</v>
      </c>
      <c r="B4983" s="4">
        <v>0.54799058499999997</v>
      </c>
      <c r="C4983" s="8">
        <v>0.54166666666666663</v>
      </c>
      <c r="D4983" s="8">
        <v>0</v>
      </c>
      <c r="E4983" s="8">
        <v>7.1428571428571425E-2</v>
      </c>
      <c r="F4983" s="8">
        <v>0.54166666666666663</v>
      </c>
      <c r="G4983" s="8">
        <v>0</v>
      </c>
      <c r="H4983" s="8">
        <v>7.1428571428571425E-2</v>
      </c>
      <c r="I4983" s="4" t="e">
        <f>#REF!/1.7</f>
        <v>#REF!</v>
      </c>
      <c r="J4983" s="4">
        <f>Hilfstabelle!C4983/3</f>
        <v>0.5238275</v>
      </c>
      <c r="K4983" s="96">
        <f>Hilfstabelle!F4983/11</f>
        <v>0</v>
      </c>
      <c r="L4983" s="107">
        <f>Hilfstabelle!G4983/sinks!$G$3</f>
        <v>0.17728541784714064</v>
      </c>
    </row>
    <row r="4984" spans="1:12" x14ac:dyDescent="0.25">
      <c r="A4984" s="89">
        <v>41116.583333333336</v>
      </c>
      <c r="B4984" s="4">
        <v>0.55383140090000005</v>
      </c>
      <c r="C4984" s="8">
        <v>0.58333333333333337</v>
      </c>
      <c r="D4984" s="8">
        <v>0</v>
      </c>
      <c r="E4984" s="8">
        <v>6.6666666666666666E-2</v>
      </c>
      <c r="F4984" s="8">
        <v>0.58333333333333337</v>
      </c>
      <c r="G4984" s="8">
        <v>0</v>
      </c>
      <c r="H4984" s="8">
        <v>6.6666666666666666E-2</v>
      </c>
      <c r="I4984" s="4" t="e">
        <f>#REF!/1.7</f>
        <v>#REF!</v>
      </c>
      <c r="J4984" s="4">
        <f>Hilfstabelle!C4984/3</f>
        <v>0.52244175000000004</v>
      </c>
      <c r="K4984" s="96">
        <f>Hilfstabelle!F4984/11</f>
        <v>0</v>
      </c>
      <c r="L4984" s="107">
        <f>Hilfstabelle!G4984/sinks!$G$3</f>
        <v>0.16684564392284693</v>
      </c>
    </row>
    <row r="4985" spans="1:12" x14ac:dyDescent="0.25">
      <c r="A4985" s="89">
        <v>41116.625</v>
      </c>
      <c r="B4985" s="4">
        <v>0.56359515299999996</v>
      </c>
      <c r="C4985" s="8">
        <v>0.625</v>
      </c>
      <c r="D4985" s="8">
        <v>0</v>
      </c>
      <c r="E4985" s="8">
        <v>6.25E-2</v>
      </c>
      <c r="F4985" s="8">
        <v>0.625</v>
      </c>
      <c r="G4985" s="8">
        <v>0</v>
      </c>
      <c r="H4985" s="8">
        <v>6.25E-2</v>
      </c>
      <c r="I4985" s="4" t="e">
        <f>#REF!/1.7</f>
        <v>#REF!</v>
      </c>
      <c r="J4985" s="4">
        <f>Hilfstabelle!C4985/3</f>
        <v>0.51975074999999993</v>
      </c>
      <c r="K4985" s="96">
        <f>Hilfstabelle!F4985/11</f>
        <v>0</v>
      </c>
      <c r="L4985" s="107">
        <f>Hilfstabelle!G4985/sinks!$G$3</f>
        <v>0.17256780989840378</v>
      </c>
    </row>
    <row r="4986" spans="1:12" x14ac:dyDescent="0.25">
      <c r="A4986" s="89">
        <v>41116.666666666664</v>
      </c>
      <c r="B4986" s="4">
        <v>0.56856420539999997</v>
      </c>
      <c r="C4986" s="8">
        <v>0.66666666666666663</v>
      </c>
      <c r="D4986" s="8">
        <v>0</v>
      </c>
      <c r="E4986" s="8">
        <v>5.8823529411764705E-2</v>
      </c>
      <c r="F4986" s="8">
        <v>0.66666666666666663</v>
      </c>
      <c r="G4986" s="8">
        <v>0</v>
      </c>
      <c r="H4986" s="8">
        <v>5.8823529411764705E-2</v>
      </c>
      <c r="I4986" s="4" t="e">
        <f>#REF!/1.7</f>
        <v>#REF!</v>
      </c>
      <c r="J4986" s="4">
        <f>Hilfstabelle!C4986/3</f>
        <v>0.51569125000000005</v>
      </c>
      <c r="K4986" s="96">
        <f>Hilfstabelle!F4986/11</f>
        <v>0</v>
      </c>
      <c r="L4986" s="107">
        <f>Hilfstabelle!G4986/sinks!$G$3</f>
        <v>0.17691665603982687</v>
      </c>
    </row>
    <row r="4987" spans="1:12" x14ac:dyDescent="0.25">
      <c r="A4987" s="89">
        <v>41116.708333333336</v>
      </c>
      <c r="B4987" s="4">
        <v>0.56385668209999995</v>
      </c>
      <c r="C4987" s="8">
        <v>0.70833333333333337</v>
      </c>
      <c r="D4987" s="8">
        <v>0</v>
      </c>
      <c r="E4987" s="8">
        <v>5.5555555555555552E-2</v>
      </c>
      <c r="F4987" s="8">
        <v>0.70833333333333337</v>
      </c>
      <c r="G4987" s="8">
        <v>0</v>
      </c>
      <c r="H4987" s="8">
        <v>5.5555555555555552E-2</v>
      </c>
      <c r="I4987" s="4" t="e">
        <f>#REF!/1.7</f>
        <v>#REF!</v>
      </c>
      <c r="J4987" s="4">
        <f>Hilfstabelle!C4987/3</f>
        <v>0.50881425000000002</v>
      </c>
      <c r="K4987" s="96">
        <f>Hilfstabelle!F4987/11</f>
        <v>0</v>
      </c>
      <c r="L4987" s="107">
        <f>Hilfstabelle!G4987/sinks!$G$3</f>
        <v>0.18032452377638078</v>
      </c>
    </row>
    <row r="4988" spans="1:12" x14ac:dyDescent="0.25">
      <c r="A4988" s="89">
        <v>41116.75</v>
      </c>
      <c r="B4988" s="4">
        <v>0.57309737599999999</v>
      </c>
      <c r="C4988" s="8">
        <v>0.75</v>
      </c>
      <c r="D4988" s="8">
        <v>0</v>
      </c>
      <c r="E4988" s="8">
        <v>5.2631578947368418E-2</v>
      </c>
      <c r="F4988" s="8">
        <v>0.75</v>
      </c>
      <c r="G4988" s="8">
        <v>0</v>
      </c>
      <c r="H4988" s="8">
        <v>5.2631578947368418E-2</v>
      </c>
      <c r="I4988" s="4" t="e">
        <f>#REF!/1.7</f>
        <v>#REF!</v>
      </c>
      <c r="J4988" s="4">
        <f>Hilfstabelle!C4988/3</f>
        <v>0.49542825000000001</v>
      </c>
      <c r="K4988" s="96">
        <f>Hilfstabelle!F4988/11</f>
        <v>0</v>
      </c>
      <c r="L4988" s="107">
        <f>Hilfstabelle!G4988/sinks!$G$3</f>
        <v>0.17864602175688415</v>
      </c>
    </row>
    <row r="4989" spans="1:12" x14ac:dyDescent="0.25">
      <c r="A4989" s="89">
        <v>41116.791666666664</v>
      </c>
      <c r="B4989" s="4">
        <v>0.56394385840000005</v>
      </c>
      <c r="C4989" s="8">
        <v>0.79166666666666663</v>
      </c>
      <c r="D4989" s="8">
        <v>0</v>
      </c>
      <c r="E4989" s="8">
        <v>0.05</v>
      </c>
      <c r="F4989" s="8">
        <v>0.79166666666666663</v>
      </c>
      <c r="G4989" s="8">
        <v>0</v>
      </c>
      <c r="H4989" s="8">
        <v>0.05</v>
      </c>
      <c r="I4989" s="4" t="e">
        <f>#REF!/1.7</f>
        <v>#REF!</v>
      </c>
      <c r="J4989" s="4">
        <f>Hilfstabelle!C4989/3</f>
        <v>0.48277250000000005</v>
      </c>
      <c r="K4989" s="96">
        <f>Hilfstabelle!F4989/11</f>
        <v>0</v>
      </c>
      <c r="L4989" s="107">
        <f>Hilfstabelle!G4989/sinks!$G$3</f>
        <v>0.17160139964475415</v>
      </c>
    </row>
    <row r="4990" spans="1:12" x14ac:dyDescent="0.25">
      <c r="A4990" s="89">
        <v>41116.833333333336</v>
      </c>
      <c r="B4990" s="4">
        <v>0.55008281749999999</v>
      </c>
      <c r="C4990" s="8">
        <v>0.83333333333333337</v>
      </c>
      <c r="D4990" s="8">
        <v>0</v>
      </c>
      <c r="E4990" s="8">
        <v>4.7619047619047616E-2</v>
      </c>
      <c r="F4990" s="8">
        <v>0.83333333333333337</v>
      </c>
      <c r="G4990" s="8">
        <v>0</v>
      </c>
      <c r="H4990" s="8">
        <v>4.7619047619047616E-2</v>
      </c>
      <c r="I4990" s="4" t="e">
        <f>#REF!/1.7</f>
        <v>#REF!</v>
      </c>
      <c r="J4990" s="4">
        <f>Hilfstabelle!C4990/3</f>
        <v>0.47754574999999999</v>
      </c>
      <c r="K4990" s="96">
        <f>Hilfstabelle!F4990/11</f>
        <v>0</v>
      </c>
      <c r="L4990" s="107">
        <f>Hilfstabelle!G4990/sinks!$G$3</f>
        <v>0.15971201033998608</v>
      </c>
    </row>
    <row r="4991" spans="1:12" x14ac:dyDescent="0.25">
      <c r="A4991" s="89">
        <v>41116.875</v>
      </c>
      <c r="B4991" s="4">
        <v>0.50937145849999999</v>
      </c>
      <c r="C4991" s="8">
        <v>0.875</v>
      </c>
      <c r="D4991" s="8">
        <v>0</v>
      </c>
      <c r="E4991" s="8">
        <v>4.5454545454545456E-2</v>
      </c>
      <c r="F4991" s="8">
        <v>0.875</v>
      </c>
      <c r="G4991" s="8">
        <v>0</v>
      </c>
      <c r="H4991" s="8">
        <v>4.5454545454545456E-2</v>
      </c>
      <c r="I4991" s="4" t="e">
        <f>#REF!/1.7</f>
        <v>#REF!</v>
      </c>
      <c r="J4991" s="4">
        <f>Hilfstabelle!C4991/3</f>
        <v>0.47333099999999995</v>
      </c>
      <c r="K4991" s="96">
        <f>Hilfstabelle!F4991/11</f>
        <v>0</v>
      </c>
      <c r="L4991" s="107">
        <f>Hilfstabelle!G4991/sinks!$G$3</f>
        <v>0.1446309240132963</v>
      </c>
    </row>
    <row r="4992" spans="1:12" x14ac:dyDescent="0.25">
      <c r="A4992" s="89">
        <v>41116.916666666664</v>
      </c>
      <c r="B4992" s="4">
        <v>0.47790079330000002</v>
      </c>
      <c r="C4992" s="8">
        <v>0.91666666666666663</v>
      </c>
      <c r="D4992" s="8">
        <v>0</v>
      </c>
      <c r="E4992" s="8">
        <v>4.3478260869565216E-2</v>
      </c>
      <c r="F4992" s="8">
        <v>0.91666666666666663</v>
      </c>
      <c r="G4992" s="8">
        <v>0</v>
      </c>
      <c r="H4992" s="8">
        <v>4.3478260869565216E-2</v>
      </c>
      <c r="I4992" s="4" t="e">
        <f>#REF!/1.7</f>
        <v>#REF!</v>
      </c>
      <c r="J4992" s="4">
        <f>Hilfstabelle!C4992/3</f>
        <v>0.46940950000000004</v>
      </c>
      <c r="K4992" s="96">
        <f>Hilfstabelle!F4992/11</f>
        <v>0</v>
      </c>
      <c r="L4992" s="107">
        <f>Hilfstabelle!G4992/sinks!$G$3</f>
        <v>0.13552632214996588</v>
      </c>
    </row>
    <row r="4993" spans="1:12" x14ac:dyDescent="0.25">
      <c r="A4993" s="89">
        <v>41116.958333333336</v>
      </c>
      <c r="B4993" s="4">
        <v>0.45610670390000002</v>
      </c>
      <c r="C4993" s="8">
        <v>0.95833333333333337</v>
      </c>
      <c r="D4993" s="8">
        <v>0</v>
      </c>
      <c r="E4993" s="8">
        <v>4.1666666666666664E-2</v>
      </c>
      <c r="F4993" s="8">
        <v>0.95833333333333337</v>
      </c>
      <c r="G4993" s="8">
        <v>0</v>
      </c>
      <c r="H4993" s="8">
        <v>4.1666666666666664E-2</v>
      </c>
      <c r="I4993" s="4" t="e">
        <f>#REF!/1.7</f>
        <v>#REF!</v>
      </c>
      <c r="J4993" s="4">
        <f>Hilfstabelle!C4993/3</f>
        <v>0.46584449999999999</v>
      </c>
      <c r="K4993" s="96">
        <f>Hilfstabelle!F4993/11</f>
        <v>0</v>
      </c>
      <c r="L4993" s="107">
        <f>Hilfstabelle!G4993/sinks!$G$3</f>
        <v>0.127782324196379</v>
      </c>
    </row>
    <row r="4994" spans="1:12" x14ac:dyDescent="0.25">
      <c r="A4994" s="89">
        <v>41117</v>
      </c>
      <c r="B4994" s="4">
        <v>0.44433789559999998</v>
      </c>
      <c r="C4994" s="8">
        <v>0</v>
      </c>
      <c r="D4994" s="8">
        <v>0</v>
      </c>
      <c r="E4994" s="8">
        <v>1</v>
      </c>
      <c r="F4994" s="8">
        <v>0</v>
      </c>
      <c r="G4994" s="8">
        <v>0</v>
      </c>
      <c r="H4994" s="8">
        <v>1</v>
      </c>
      <c r="I4994" s="4" t="e">
        <f>#REF!/1.7</f>
        <v>#REF!</v>
      </c>
      <c r="J4994" s="4">
        <f>Hilfstabelle!C4994/3</f>
        <v>0.46284299999999995</v>
      </c>
      <c r="K4994" s="96">
        <f>Hilfstabelle!F4994/11</f>
        <v>0</v>
      </c>
      <c r="L4994" s="107">
        <f>Hilfstabelle!G4994/sinks!$G$3</f>
        <v>0.12590036738664032</v>
      </c>
    </row>
    <row r="4995" spans="1:12" x14ac:dyDescent="0.25">
      <c r="A4995" s="89">
        <v>41117.041666666664</v>
      </c>
      <c r="B4995" s="4">
        <v>0.4398919013</v>
      </c>
      <c r="C4995" s="8">
        <v>4.1666666666666664E-2</v>
      </c>
      <c r="D4995" s="8">
        <v>0</v>
      </c>
      <c r="E4995" s="8">
        <v>0.5</v>
      </c>
      <c r="F4995" s="8">
        <v>4.1666666666666664E-2</v>
      </c>
      <c r="G4995" s="8">
        <v>0</v>
      </c>
      <c r="H4995" s="8">
        <v>0.5</v>
      </c>
      <c r="I4995" s="4" t="e">
        <f>#REF!/1.7</f>
        <v>#REF!</v>
      </c>
      <c r="J4995" s="4">
        <f>Hilfstabelle!C4995/3</f>
        <v>0.46038774999999998</v>
      </c>
      <c r="K4995" s="96">
        <f>Hilfstabelle!F4995/11</f>
        <v>0</v>
      </c>
      <c r="L4995" s="107">
        <f>Hilfstabelle!G4995/sinks!$G$3</f>
        <v>0.1217804078842394</v>
      </c>
    </row>
    <row r="4996" spans="1:12" x14ac:dyDescent="0.25">
      <c r="A4996" s="89">
        <v>41117.083333333336</v>
      </c>
      <c r="B4996" s="4">
        <v>0.46473716329999998</v>
      </c>
      <c r="C4996" s="8">
        <v>8.3333333333333329E-2</v>
      </c>
      <c r="D4996" s="8">
        <v>0</v>
      </c>
      <c r="E4996" s="8">
        <v>0.33333333333333331</v>
      </c>
      <c r="F4996" s="8">
        <v>8.3333333333333329E-2</v>
      </c>
      <c r="G4996" s="8">
        <v>0</v>
      </c>
      <c r="H4996" s="8">
        <v>0.33333333333333331</v>
      </c>
      <c r="I4996" s="4" t="e">
        <f>#REF!/1.7</f>
        <v>#REF!</v>
      </c>
      <c r="J4996" s="4">
        <f>Hilfstabelle!C4996/3</f>
        <v>0.45851899999999995</v>
      </c>
      <c r="K4996" s="96">
        <f>Hilfstabelle!F4996/11</f>
        <v>0</v>
      </c>
      <c r="L4996" s="107">
        <f>Hilfstabelle!G4996/sinks!$G$3</f>
        <v>0.12000017846962167</v>
      </c>
    </row>
    <row r="4997" spans="1:12" x14ac:dyDescent="0.25">
      <c r="A4997" s="89">
        <v>41117.125</v>
      </c>
      <c r="B4997" s="4">
        <v>0.53133990060000003</v>
      </c>
      <c r="C4997" s="8">
        <v>0.125</v>
      </c>
      <c r="D4997" s="8">
        <v>0</v>
      </c>
      <c r="E4997" s="8">
        <v>0.25</v>
      </c>
      <c r="F4997" s="8">
        <v>0.125</v>
      </c>
      <c r="G4997" s="8">
        <v>0</v>
      </c>
      <c r="H4997" s="8">
        <v>0.25</v>
      </c>
      <c r="I4997" s="4" t="e">
        <f>#REF!/1.7</f>
        <v>#REF!</v>
      </c>
      <c r="J4997" s="4">
        <f>Hilfstabelle!C4997/3</f>
        <v>0.45796700000000001</v>
      </c>
      <c r="K4997" s="96">
        <f>Hilfstabelle!F4997/11</f>
        <v>0</v>
      </c>
      <c r="L4997" s="107">
        <f>Hilfstabelle!G4997/sinks!$G$3</f>
        <v>0.11802921018915211</v>
      </c>
    </row>
    <row r="4998" spans="1:12" x14ac:dyDescent="0.25">
      <c r="A4998" s="89">
        <v>41117.166666666664</v>
      </c>
      <c r="B4998" s="4">
        <v>0.63202859379999998</v>
      </c>
      <c r="C4998" s="8">
        <v>0.16666666666666666</v>
      </c>
      <c r="D4998" s="8">
        <v>0</v>
      </c>
      <c r="E4998" s="8">
        <v>0.2</v>
      </c>
      <c r="F4998" s="8">
        <v>0.16666666666666666</v>
      </c>
      <c r="G4998" s="8">
        <v>0</v>
      </c>
      <c r="H4998" s="8">
        <v>0.2</v>
      </c>
      <c r="I4998" s="4" t="e">
        <f>#REF!/1.7</f>
        <v>#REF!</v>
      </c>
      <c r="J4998" s="4">
        <f>Hilfstabelle!C4998/3</f>
        <v>0.46798349999999994</v>
      </c>
      <c r="K4998" s="96">
        <f>Hilfstabelle!F4998/11</f>
        <v>0</v>
      </c>
      <c r="L4998" s="107">
        <f>Hilfstabelle!G4998/sinks!$G$3</f>
        <v>0.11570219602575904</v>
      </c>
    </row>
    <row r="4999" spans="1:12" x14ac:dyDescent="0.25">
      <c r="A4999" s="89">
        <v>41117.208333333336</v>
      </c>
      <c r="B4999" s="4">
        <v>0.71554354460000003</v>
      </c>
      <c r="C4999" s="8">
        <v>0.20833333333333334</v>
      </c>
      <c r="D4999" s="8">
        <v>0</v>
      </c>
      <c r="E4999" s="8">
        <v>0.16666666666666666</v>
      </c>
      <c r="F4999" s="8">
        <v>0.20833333333333334</v>
      </c>
      <c r="G4999" s="8">
        <v>0</v>
      </c>
      <c r="H4999" s="8">
        <v>0.16666666666666666</v>
      </c>
      <c r="I4999" s="4" t="e">
        <f>#REF!/1.7</f>
        <v>#REF!</v>
      </c>
      <c r="J4999" s="4">
        <f>Hilfstabelle!C4999/3</f>
        <v>0.4770915</v>
      </c>
      <c r="K4999" s="96">
        <f>Hilfstabelle!F4999/11</f>
        <v>0</v>
      </c>
      <c r="L4999" s="107">
        <f>Hilfstabelle!G4999/sinks!$G$3</f>
        <v>0.11418900102333401</v>
      </c>
    </row>
    <row r="5000" spans="1:12" x14ac:dyDescent="0.25">
      <c r="A5000" s="89">
        <v>41117.25</v>
      </c>
      <c r="B5000" s="4">
        <v>0.76070089789999995</v>
      </c>
      <c r="C5000" s="8">
        <v>0.25</v>
      </c>
      <c r="D5000" s="8">
        <v>0</v>
      </c>
      <c r="E5000" s="8">
        <v>0.14285714285714285</v>
      </c>
      <c r="F5000" s="8">
        <v>0.25</v>
      </c>
      <c r="G5000" s="8">
        <v>0</v>
      </c>
      <c r="H5000" s="8">
        <v>0.14285714285714285</v>
      </c>
      <c r="I5000" s="4" t="e">
        <f>#REF!/1.7</f>
        <v>#REF!</v>
      </c>
      <c r="J5000" s="4">
        <f>Hilfstabelle!C5000/3</f>
        <v>0.48822349999999998</v>
      </c>
      <c r="K5000" s="96">
        <f>Hilfstabelle!F5000/11</f>
        <v>0</v>
      </c>
      <c r="L5000" s="107">
        <f>Hilfstabelle!G5000/sinks!$G$3</f>
        <v>0.13177512445487868</v>
      </c>
    </row>
    <row r="5001" spans="1:12" x14ac:dyDescent="0.25">
      <c r="A5001" s="89">
        <v>41117.291666666664</v>
      </c>
      <c r="B5001" s="4">
        <v>0.77525934969999999</v>
      </c>
      <c r="C5001" s="8">
        <v>0.29166666666666669</v>
      </c>
      <c r="D5001" s="8">
        <v>0</v>
      </c>
      <c r="E5001" s="8">
        <v>0.125</v>
      </c>
      <c r="F5001" s="8">
        <v>0.29166666666666669</v>
      </c>
      <c r="G5001" s="8">
        <v>0</v>
      </c>
      <c r="H5001" s="8">
        <v>0.125</v>
      </c>
      <c r="I5001" s="4" t="e">
        <f>#REF!/1.7</f>
        <v>#REF!</v>
      </c>
      <c r="J5001" s="4">
        <f>Hilfstabelle!C5001/3</f>
        <v>0.50426599999999999</v>
      </c>
      <c r="K5001" s="96">
        <f>Hilfstabelle!F5001/11</f>
        <v>0</v>
      </c>
      <c r="L5001" s="107">
        <f>Hilfstabelle!G5001/sinks!$G$3</f>
        <v>0.13790420001091952</v>
      </c>
    </row>
    <row r="5002" spans="1:12" x14ac:dyDescent="0.25">
      <c r="A5002" s="89">
        <v>41117.333333333336</v>
      </c>
      <c r="B5002" s="4">
        <v>0.79321767939999999</v>
      </c>
      <c r="C5002" s="8">
        <v>0.33333333333333331</v>
      </c>
      <c r="D5002" s="8">
        <v>0</v>
      </c>
      <c r="E5002" s="8">
        <v>0.1111111111111111</v>
      </c>
      <c r="F5002" s="8">
        <v>0.33333333333333331</v>
      </c>
      <c r="G5002" s="8">
        <v>0</v>
      </c>
      <c r="H5002" s="8">
        <v>0.1111111111111111</v>
      </c>
      <c r="I5002" s="4" t="e">
        <f>#REF!/1.7</f>
        <v>#REF!</v>
      </c>
      <c r="J5002" s="4">
        <f>Hilfstabelle!C5002/3</f>
        <v>0.51425949999999998</v>
      </c>
      <c r="K5002" s="96">
        <f>Hilfstabelle!F5002/11</f>
        <v>0</v>
      </c>
      <c r="L5002" s="107">
        <f>Hilfstabelle!G5002/sinks!$G$3</f>
        <v>0.15846584974975372</v>
      </c>
    </row>
    <row r="5003" spans="1:12" x14ac:dyDescent="0.25">
      <c r="A5003" s="89">
        <v>41117.375</v>
      </c>
      <c r="B5003" s="4">
        <v>0.80481213490000003</v>
      </c>
      <c r="C5003" s="8">
        <v>0.375</v>
      </c>
      <c r="D5003" s="8">
        <v>0</v>
      </c>
      <c r="E5003" s="8">
        <v>0.1</v>
      </c>
      <c r="F5003" s="8">
        <v>0.375</v>
      </c>
      <c r="G5003" s="8">
        <v>0</v>
      </c>
      <c r="H5003" s="8">
        <v>0.1</v>
      </c>
      <c r="I5003" s="4" t="e">
        <f>#REF!/1.7</f>
        <v>#REF!</v>
      </c>
      <c r="J5003" s="4">
        <f>Hilfstabelle!C5003/3</f>
        <v>0.52240150000000007</v>
      </c>
      <c r="K5003" s="96">
        <f>Hilfstabelle!F5003/11</f>
        <v>0</v>
      </c>
      <c r="L5003" s="107">
        <f>Hilfstabelle!G5003/sinks!$G$3</f>
        <v>0.17804837331054821</v>
      </c>
    </row>
    <row r="5004" spans="1:12" x14ac:dyDescent="0.25">
      <c r="A5004" s="89">
        <v>41117.416666666664</v>
      </c>
      <c r="B5004" s="4">
        <v>0.77979252030000001</v>
      </c>
      <c r="C5004" s="8">
        <v>0.41666666666666669</v>
      </c>
      <c r="D5004" s="8">
        <v>0</v>
      </c>
      <c r="E5004" s="8">
        <v>9.0909090909090912E-2</v>
      </c>
      <c r="F5004" s="8">
        <v>0.41666666666666669</v>
      </c>
      <c r="G5004" s="8">
        <v>0</v>
      </c>
      <c r="H5004" s="8">
        <v>9.0909090909090912E-2</v>
      </c>
      <c r="I5004" s="4" t="e">
        <f>#REF!/1.7</f>
        <v>#REF!</v>
      </c>
      <c r="J5004" s="4">
        <f>Hilfstabelle!C5004/3</f>
        <v>0.52796750000000003</v>
      </c>
      <c r="K5004" s="96">
        <f>Hilfstabelle!F5004/11</f>
        <v>0</v>
      </c>
      <c r="L5004" s="107">
        <f>Hilfstabelle!G5004/sinks!$G$3</f>
        <v>0.18204117356904781</v>
      </c>
    </row>
    <row r="5005" spans="1:12" x14ac:dyDescent="0.25">
      <c r="A5005" s="89">
        <v>41117.458333333336</v>
      </c>
      <c r="B5005" s="4">
        <v>0.77517217329999999</v>
      </c>
      <c r="C5005" s="8">
        <v>0.45833333333333331</v>
      </c>
      <c r="D5005" s="8">
        <v>0</v>
      </c>
      <c r="E5005" s="8">
        <v>8.3333333333333329E-2</v>
      </c>
      <c r="F5005" s="8">
        <v>0.45833333333333331</v>
      </c>
      <c r="G5005" s="8">
        <v>0</v>
      </c>
      <c r="H5005" s="8">
        <v>8.3333333333333329E-2</v>
      </c>
      <c r="I5005" s="4" t="e">
        <f>#REF!/1.7</f>
        <v>#REF!</v>
      </c>
      <c r="J5005" s="4">
        <f>Hilfstabelle!C5005/3</f>
        <v>0.53163024999999997</v>
      </c>
      <c r="K5005" s="96">
        <f>Hilfstabelle!F5005/11</f>
        <v>0</v>
      </c>
      <c r="L5005" s="107">
        <f>Hilfstabelle!G5005/sinks!$G$3</f>
        <v>0.18555076870072265</v>
      </c>
    </row>
    <row r="5006" spans="1:12" x14ac:dyDescent="0.25">
      <c r="A5006" s="89">
        <v>41117.5</v>
      </c>
      <c r="B5006" s="4">
        <v>0.76357771770000005</v>
      </c>
      <c r="C5006" s="8">
        <v>0.5</v>
      </c>
      <c r="D5006" s="8">
        <v>0</v>
      </c>
      <c r="E5006" s="8">
        <v>7.6923076923076927E-2</v>
      </c>
      <c r="F5006" s="8">
        <v>0.5</v>
      </c>
      <c r="G5006" s="8">
        <v>0</v>
      </c>
      <c r="H5006" s="8">
        <v>7.6923076923076927E-2</v>
      </c>
      <c r="I5006" s="4" t="e">
        <f>#REF!/1.7</f>
        <v>#REF!</v>
      </c>
      <c r="J5006" s="4">
        <f>Hilfstabelle!C5006/3</f>
        <v>0.53416600000000003</v>
      </c>
      <c r="K5006" s="96">
        <f>Hilfstabelle!F5006/11</f>
        <v>0</v>
      </c>
      <c r="L5006" s="107">
        <f>Hilfstabelle!G5006/sinks!$G$3</f>
        <v>0.18860259055435297</v>
      </c>
    </row>
    <row r="5007" spans="1:12" x14ac:dyDescent="0.25">
      <c r="A5007" s="89">
        <v>41117.541666666664</v>
      </c>
      <c r="B5007" s="4">
        <v>0.74893208960000002</v>
      </c>
      <c r="C5007" s="8">
        <v>0.54166666666666663</v>
      </c>
      <c r="D5007" s="8">
        <v>0</v>
      </c>
      <c r="E5007" s="8">
        <v>7.1428571428571425E-2</v>
      </c>
      <c r="F5007" s="8">
        <v>0.54166666666666663</v>
      </c>
      <c r="G5007" s="8">
        <v>0</v>
      </c>
      <c r="H5007" s="8">
        <v>7.1428571428571425E-2</v>
      </c>
      <c r="I5007" s="4" t="e">
        <f>#REF!/1.7</f>
        <v>#REF!</v>
      </c>
      <c r="J5007" s="4">
        <f>Hilfstabelle!C5007/3</f>
        <v>0.53549999999999998</v>
      </c>
      <c r="K5007" s="96">
        <f>Hilfstabelle!F5007/11</f>
        <v>0</v>
      </c>
      <c r="L5007" s="107">
        <f>Hilfstabelle!G5007/sinks!$G$3</f>
        <v>0.17728541784714064</v>
      </c>
    </row>
    <row r="5008" spans="1:12" x14ac:dyDescent="0.25">
      <c r="A5008" s="89">
        <v>41117.583333333336</v>
      </c>
      <c r="B5008" s="4">
        <v>0.73602998870000003</v>
      </c>
      <c r="C5008" s="8">
        <v>0.58333333333333337</v>
      </c>
      <c r="D5008" s="8">
        <v>0</v>
      </c>
      <c r="E5008" s="8">
        <v>6.6666666666666666E-2</v>
      </c>
      <c r="F5008" s="8">
        <v>0.58333333333333337</v>
      </c>
      <c r="G5008" s="8">
        <v>0</v>
      </c>
      <c r="H5008" s="8">
        <v>6.6666666666666666E-2</v>
      </c>
      <c r="I5008" s="4" t="e">
        <f>#REF!/1.7</f>
        <v>#REF!</v>
      </c>
      <c r="J5008" s="4">
        <f>Hilfstabelle!C5008/3</f>
        <v>0.53553450000000002</v>
      </c>
      <c r="K5008" s="96">
        <f>Hilfstabelle!F5008/11</f>
        <v>1</v>
      </c>
      <c r="L5008" s="107">
        <f>Hilfstabelle!G5008/sinks!$G$3</f>
        <v>0.83952961608058863</v>
      </c>
    </row>
    <row r="5009" spans="1:12" x14ac:dyDescent="0.25">
      <c r="A5009" s="89">
        <v>41117.625</v>
      </c>
      <c r="B5009" s="4">
        <v>0.73175834709999998</v>
      </c>
      <c r="C5009" s="8">
        <v>0.625</v>
      </c>
      <c r="D5009" s="8">
        <v>0</v>
      </c>
      <c r="E5009" s="8">
        <v>6.25E-2</v>
      </c>
      <c r="F5009" s="8">
        <v>0.625</v>
      </c>
      <c r="G5009" s="8">
        <v>0</v>
      </c>
      <c r="H5009" s="8">
        <v>6.25E-2</v>
      </c>
      <c r="I5009" s="4" t="e">
        <f>#REF!/1.7</f>
        <v>#REF!</v>
      </c>
      <c r="J5009" s="4">
        <f>Hilfstabelle!C5009/3</f>
        <v>0.53375775000000003</v>
      </c>
      <c r="K5009" s="96">
        <f>Hilfstabelle!F5009/11</f>
        <v>1</v>
      </c>
      <c r="L5009" s="107">
        <f>Hilfstabelle!G5009/sinks!$G$3</f>
        <v>0.84525178205614548</v>
      </c>
    </row>
    <row r="5010" spans="1:12" x14ac:dyDescent="0.25">
      <c r="A5010" s="89">
        <v>41117.666666666664</v>
      </c>
      <c r="B5010" s="4">
        <v>0.70804637780000002</v>
      </c>
      <c r="C5010" s="8">
        <v>0.66666666666666663</v>
      </c>
      <c r="D5010" s="8">
        <v>0</v>
      </c>
      <c r="E5010" s="8">
        <v>5.8823529411764705E-2</v>
      </c>
      <c r="F5010" s="8">
        <v>0.66666666666666663</v>
      </c>
      <c r="G5010" s="8">
        <v>0</v>
      </c>
      <c r="H5010" s="8">
        <v>5.8823529411764705E-2</v>
      </c>
      <c r="I5010" s="4" t="e">
        <f>#REF!/1.7</f>
        <v>#REF!</v>
      </c>
      <c r="J5010" s="4">
        <f>Hilfstabelle!C5010/3</f>
        <v>0.52922674999999997</v>
      </c>
      <c r="K5010" s="96">
        <f>Hilfstabelle!F5010/11</f>
        <v>0</v>
      </c>
      <c r="L5010" s="107">
        <f>Hilfstabelle!G5010/sinks!$G$3</f>
        <v>0.17691665603982687</v>
      </c>
    </row>
    <row r="5011" spans="1:12" x14ac:dyDescent="0.25">
      <c r="A5011" s="89">
        <v>41117.708333333336</v>
      </c>
      <c r="B5011" s="4">
        <v>0.67230407110000001</v>
      </c>
      <c r="C5011" s="8">
        <v>0.70833333333333337</v>
      </c>
      <c r="D5011" s="8">
        <v>0</v>
      </c>
      <c r="E5011" s="8">
        <v>5.5555555555555552E-2</v>
      </c>
      <c r="F5011" s="8">
        <v>0.70833333333333337</v>
      </c>
      <c r="G5011" s="8">
        <v>0</v>
      </c>
      <c r="H5011" s="8">
        <v>5.5555555555555552E-2</v>
      </c>
      <c r="I5011" s="4" t="e">
        <f>#REF!/1.7</f>
        <v>#REF!</v>
      </c>
      <c r="J5011" s="4">
        <f>Hilfstabelle!C5011/3</f>
        <v>0.52075125</v>
      </c>
      <c r="K5011" s="96">
        <f>Hilfstabelle!F5011/11</f>
        <v>0</v>
      </c>
      <c r="L5011" s="107">
        <f>Hilfstabelle!G5011/sinks!$G$3</f>
        <v>0.18032452377638078</v>
      </c>
    </row>
    <row r="5012" spans="1:12" x14ac:dyDescent="0.25">
      <c r="A5012" s="89">
        <v>41117.75</v>
      </c>
      <c r="B5012" s="4">
        <v>0.66044808649999998</v>
      </c>
      <c r="C5012" s="8">
        <v>0.75</v>
      </c>
      <c r="D5012" s="8">
        <v>0</v>
      </c>
      <c r="E5012" s="8">
        <v>5.2631578947368418E-2</v>
      </c>
      <c r="F5012" s="8">
        <v>0.75</v>
      </c>
      <c r="G5012" s="8">
        <v>0</v>
      </c>
      <c r="H5012" s="8">
        <v>5.2631578947368418E-2</v>
      </c>
      <c r="I5012" s="4" t="e">
        <f>#REF!/1.7</f>
        <v>#REF!</v>
      </c>
      <c r="J5012" s="4">
        <f>Hilfstabelle!C5012/3</f>
        <v>0.51070599999999999</v>
      </c>
      <c r="K5012" s="96">
        <f>Hilfstabelle!F5012/11</f>
        <v>0</v>
      </c>
      <c r="L5012" s="107">
        <f>Hilfstabelle!G5012/sinks!$G$3</f>
        <v>0.17864602175688415</v>
      </c>
    </row>
    <row r="5013" spans="1:12" x14ac:dyDescent="0.25">
      <c r="A5013" s="89">
        <v>41117.791666666664</v>
      </c>
      <c r="B5013" s="4">
        <v>0.62723389419999998</v>
      </c>
      <c r="C5013" s="8">
        <v>0.79166666666666663</v>
      </c>
      <c r="D5013" s="8">
        <v>0</v>
      </c>
      <c r="E5013" s="8">
        <v>0.05</v>
      </c>
      <c r="F5013" s="8">
        <v>0.79166666666666663</v>
      </c>
      <c r="G5013" s="8">
        <v>0</v>
      </c>
      <c r="H5013" s="8">
        <v>0.05</v>
      </c>
      <c r="I5013" s="4" t="e">
        <f>#REF!/1.7</f>
        <v>#REF!</v>
      </c>
      <c r="J5013" s="4">
        <f>Hilfstabelle!C5013/3</f>
        <v>0.50384050000000002</v>
      </c>
      <c r="K5013" s="96">
        <f>Hilfstabelle!F5013/11</f>
        <v>0</v>
      </c>
      <c r="L5013" s="107">
        <f>Hilfstabelle!G5013/sinks!$G$3</f>
        <v>0.17160139964475415</v>
      </c>
    </row>
    <row r="5014" spans="1:12" x14ac:dyDescent="0.25">
      <c r="A5014" s="89">
        <v>41117.833333333336</v>
      </c>
      <c r="B5014" s="4">
        <v>0.59489146540000004</v>
      </c>
      <c r="C5014" s="8">
        <v>0.83333333333333337</v>
      </c>
      <c r="D5014" s="8">
        <v>0</v>
      </c>
      <c r="E5014" s="8">
        <v>4.7619047619047616E-2</v>
      </c>
      <c r="F5014" s="8">
        <v>0.83333333333333337</v>
      </c>
      <c r="G5014" s="8">
        <v>0</v>
      </c>
      <c r="H5014" s="8">
        <v>4.7619047619047616E-2</v>
      </c>
      <c r="I5014" s="4" t="e">
        <f>#REF!/1.7</f>
        <v>#REF!</v>
      </c>
      <c r="J5014" s="4">
        <f>Hilfstabelle!C5014/3</f>
        <v>0.50017200000000006</v>
      </c>
      <c r="K5014" s="96">
        <f>Hilfstabelle!F5014/11</f>
        <v>0</v>
      </c>
      <c r="L5014" s="107">
        <f>Hilfstabelle!G5014/sinks!$G$3</f>
        <v>0.15971201033998608</v>
      </c>
    </row>
    <row r="5015" spans="1:12" x14ac:dyDescent="0.25">
      <c r="A5015" s="89">
        <v>41117.875</v>
      </c>
      <c r="B5015" s="4">
        <v>0.54432917790000002</v>
      </c>
      <c r="C5015" s="8">
        <v>0.875</v>
      </c>
      <c r="D5015" s="8">
        <v>0</v>
      </c>
      <c r="E5015" s="8">
        <v>4.5454545454545456E-2</v>
      </c>
      <c r="F5015" s="8">
        <v>0.875</v>
      </c>
      <c r="G5015" s="8">
        <v>0</v>
      </c>
      <c r="H5015" s="8">
        <v>4.5454545454545456E-2</v>
      </c>
      <c r="I5015" s="4" t="e">
        <f>#REF!/1.7</f>
        <v>#REF!</v>
      </c>
      <c r="J5015" s="4">
        <f>Hilfstabelle!C5015/3</f>
        <v>0.49633674999999999</v>
      </c>
      <c r="K5015" s="96">
        <f>Hilfstabelle!F5015/11</f>
        <v>0</v>
      </c>
      <c r="L5015" s="107">
        <f>Hilfstabelle!G5015/sinks!$G$3</f>
        <v>0.1446309240132963</v>
      </c>
    </row>
    <row r="5016" spans="1:12" x14ac:dyDescent="0.25">
      <c r="A5016" s="89">
        <v>41117.916666666664</v>
      </c>
      <c r="B5016" s="4">
        <v>0.5115508674</v>
      </c>
      <c r="C5016" s="8">
        <v>0.91666666666666663</v>
      </c>
      <c r="D5016" s="8">
        <v>0</v>
      </c>
      <c r="E5016" s="8">
        <v>4.3478260869565216E-2</v>
      </c>
      <c r="F5016" s="8">
        <v>0.91666666666666663</v>
      </c>
      <c r="G5016" s="8">
        <v>0</v>
      </c>
      <c r="H5016" s="8">
        <v>4.3478260869565216E-2</v>
      </c>
      <c r="I5016" s="4" t="e">
        <f>#REF!/1.7</f>
        <v>#REF!</v>
      </c>
      <c r="J5016" s="4">
        <f>Hilfstabelle!C5016/3</f>
        <v>0.49427825000000003</v>
      </c>
      <c r="K5016" s="96">
        <f>Hilfstabelle!F5016/11</f>
        <v>0</v>
      </c>
      <c r="L5016" s="107">
        <f>Hilfstabelle!G5016/sinks!$G$3</f>
        <v>0.13552632214996588</v>
      </c>
    </row>
    <row r="5017" spans="1:12" x14ac:dyDescent="0.25">
      <c r="A5017" s="89">
        <v>41117.958333333336</v>
      </c>
      <c r="B5017" s="4">
        <v>0.4883619562</v>
      </c>
      <c r="C5017" s="8">
        <v>0.95833333333333337</v>
      </c>
      <c r="D5017" s="8">
        <v>0</v>
      </c>
      <c r="E5017" s="8">
        <v>4.1666666666666664E-2</v>
      </c>
      <c r="F5017" s="8">
        <v>0.95833333333333337</v>
      </c>
      <c r="G5017" s="8">
        <v>0</v>
      </c>
      <c r="H5017" s="8">
        <v>4.1666666666666664E-2</v>
      </c>
      <c r="I5017" s="4" t="e">
        <f>#REF!/1.7</f>
        <v>#REF!</v>
      </c>
      <c r="J5017" s="4">
        <f>Hilfstabelle!C5017/3</f>
        <v>0.49455424999999997</v>
      </c>
      <c r="K5017" s="96">
        <f>Hilfstabelle!F5017/11</f>
        <v>0</v>
      </c>
      <c r="L5017" s="107">
        <f>Hilfstabelle!G5017/sinks!$G$3</f>
        <v>0.127782324196379</v>
      </c>
    </row>
    <row r="5018" spans="1:12" x14ac:dyDescent="0.25">
      <c r="A5018" s="89">
        <v>41118</v>
      </c>
      <c r="B5018" s="4">
        <v>0.47223432999999998</v>
      </c>
      <c r="C5018" s="8">
        <v>0</v>
      </c>
      <c r="D5018" s="8">
        <v>0</v>
      </c>
      <c r="E5018" s="8">
        <v>1</v>
      </c>
      <c r="F5018" s="8">
        <v>0</v>
      </c>
      <c r="G5018" s="8">
        <v>0</v>
      </c>
      <c r="H5018" s="8">
        <v>1</v>
      </c>
      <c r="I5018" s="4" t="e">
        <f>#REF!/1.7</f>
        <v>#REF!</v>
      </c>
      <c r="J5018" s="4">
        <f>Hilfstabelle!C5018/3</f>
        <v>0.4932375</v>
      </c>
      <c r="K5018" s="96">
        <f>Hilfstabelle!F5018/11</f>
        <v>0</v>
      </c>
      <c r="L5018" s="107">
        <f>Hilfstabelle!G5018/sinks!$G$3</f>
        <v>0.12743899423784558</v>
      </c>
    </row>
    <row r="5019" spans="1:12" x14ac:dyDescent="0.25">
      <c r="A5019" s="89">
        <v>41118.041666666664</v>
      </c>
      <c r="B5019" s="4">
        <v>0.46264493070000001</v>
      </c>
      <c r="C5019" s="8">
        <v>4.1666666666666664E-2</v>
      </c>
      <c r="D5019" s="8">
        <v>0</v>
      </c>
      <c r="E5019" s="8">
        <v>0.5</v>
      </c>
      <c r="F5019" s="8">
        <v>4.1666666666666664E-2</v>
      </c>
      <c r="G5019" s="8">
        <v>0</v>
      </c>
      <c r="H5019" s="8">
        <v>0.5</v>
      </c>
      <c r="I5019" s="4" t="e">
        <f>#REF!/1.7</f>
        <v>#REF!</v>
      </c>
      <c r="J5019" s="4">
        <f>Hilfstabelle!C5019/3</f>
        <v>0.49095475</v>
      </c>
      <c r="K5019" s="96">
        <f>Hilfstabelle!F5019/11</f>
        <v>0</v>
      </c>
      <c r="L5019" s="107">
        <f>Hilfstabelle!G5019/sinks!$G$3</f>
        <v>0.12330631881105453</v>
      </c>
    </row>
    <row r="5020" spans="1:12" x14ac:dyDescent="0.25">
      <c r="A5020" s="89">
        <v>41118.083333333336</v>
      </c>
      <c r="B5020" s="4">
        <v>0.49010548339999999</v>
      </c>
      <c r="C5020" s="8">
        <v>8.3333333333333329E-2</v>
      </c>
      <c r="D5020" s="8">
        <v>0</v>
      </c>
      <c r="E5020" s="8">
        <v>0.33333333333333331</v>
      </c>
      <c r="F5020" s="8">
        <v>8.3333333333333329E-2</v>
      </c>
      <c r="G5020" s="8">
        <v>0</v>
      </c>
      <c r="H5020" s="8">
        <v>0.33333333333333331</v>
      </c>
      <c r="I5020" s="4" t="e">
        <f>#REF!/1.7</f>
        <v>#REF!</v>
      </c>
      <c r="J5020" s="4">
        <f>Hilfstabelle!C5020/3</f>
        <v>0.48885025000000004</v>
      </c>
      <c r="K5020" s="96">
        <f>Hilfstabelle!F5020/11</f>
        <v>0</v>
      </c>
      <c r="L5020" s="107">
        <f>Hilfstabelle!G5020/sinks!$G$3</f>
        <v>0.12019091733547363</v>
      </c>
    </row>
    <row r="5021" spans="1:12" x14ac:dyDescent="0.25">
      <c r="A5021" s="89">
        <v>41118.125</v>
      </c>
      <c r="B5021" s="4">
        <v>0.54450353060000001</v>
      </c>
      <c r="C5021" s="8">
        <v>0.125</v>
      </c>
      <c r="D5021" s="8">
        <v>0</v>
      </c>
      <c r="E5021" s="8">
        <v>0.25</v>
      </c>
      <c r="F5021" s="8">
        <v>0.125</v>
      </c>
      <c r="G5021" s="8">
        <v>0</v>
      </c>
      <c r="H5021" s="8">
        <v>0.25</v>
      </c>
      <c r="I5021" s="4" t="e">
        <f>#REF!/1.7</f>
        <v>#REF!</v>
      </c>
      <c r="J5021" s="4">
        <f>Hilfstabelle!C5021/3</f>
        <v>0.48668824999999999</v>
      </c>
      <c r="K5021" s="96">
        <f>Hilfstabelle!F5021/11</f>
        <v>0</v>
      </c>
      <c r="L5021" s="107">
        <f>Hilfstabelle!G5021/sinks!$G$3</f>
        <v>0.11754600506232736</v>
      </c>
    </row>
    <row r="5022" spans="1:12" x14ac:dyDescent="0.25">
      <c r="A5022" s="89">
        <v>41118.166666666664</v>
      </c>
      <c r="B5022" s="4">
        <v>0.64510504749999997</v>
      </c>
      <c r="C5022" s="8">
        <v>0.16666666666666666</v>
      </c>
      <c r="D5022" s="8">
        <v>0</v>
      </c>
      <c r="E5022" s="8">
        <v>0.2</v>
      </c>
      <c r="F5022" s="8">
        <v>0.16666666666666666</v>
      </c>
      <c r="G5022" s="8">
        <v>0</v>
      </c>
      <c r="H5022" s="8">
        <v>0.2</v>
      </c>
      <c r="I5022" s="4" t="e">
        <f>#REF!/1.7</f>
        <v>#REF!</v>
      </c>
      <c r="J5022" s="4">
        <f>Hilfstabelle!C5022/3</f>
        <v>0.48913775000000004</v>
      </c>
      <c r="K5022" s="96">
        <f>Hilfstabelle!F5022/11</f>
        <v>0</v>
      </c>
      <c r="L5022" s="107">
        <f>Hilfstabelle!G5022/sinks!$G$3</f>
        <v>0.11450689913308715</v>
      </c>
    </row>
    <row r="5023" spans="1:12" x14ac:dyDescent="0.25">
      <c r="A5023" s="89">
        <v>41118.208333333336</v>
      </c>
      <c r="B5023" s="4">
        <v>0.72330224040000002</v>
      </c>
      <c r="C5023" s="8">
        <v>0.20833333333333334</v>
      </c>
      <c r="D5023" s="8">
        <v>0</v>
      </c>
      <c r="E5023" s="8">
        <v>0.16666666666666666</v>
      </c>
      <c r="F5023" s="8">
        <v>0.20833333333333334</v>
      </c>
      <c r="G5023" s="8">
        <v>0</v>
      </c>
      <c r="H5023" s="8">
        <v>0.16666666666666666</v>
      </c>
      <c r="I5023" s="4" t="e">
        <f>#REF!/1.7</f>
        <v>#REF!</v>
      </c>
      <c r="J5023" s="4">
        <f>Hilfstabelle!C5023/3</f>
        <v>0.49043149999999996</v>
      </c>
      <c r="K5023" s="96">
        <f>Hilfstabelle!F5023/11</f>
        <v>0</v>
      </c>
      <c r="L5023" s="107">
        <f>Hilfstabelle!G5023/sinks!$G$3</f>
        <v>0.1113533498843358</v>
      </c>
    </row>
    <row r="5024" spans="1:12" x14ac:dyDescent="0.25">
      <c r="A5024" s="89">
        <v>41118.25</v>
      </c>
      <c r="B5024" s="4">
        <v>0.762182896</v>
      </c>
      <c r="C5024" s="8">
        <v>0.25</v>
      </c>
      <c r="D5024" s="8">
        <v>0</v>
      </c>
      <c r="E5024" s="8">
        <v>0.14285714285714285</v>
      </c>
      <c r="F5024" s="8">
        <v>0.25</v>
      </c>
      <c r="G5024" s="8">
        <v>0</v>
      </c>
      <c r="H5024" s="8">
        <v>0.14285714285714285</v>
      </c>
      <c r="I5024" s="4" t="e">
        <f>#REF!/1.7</f>
        <v>#REF!</v>
      </c>
      <c r="J5024" s="4">
        <f>Hilfstabelle!C5024/3</f>
        <v>0.49321450000000006</v>
      </c>
      <c r="K5024" s="96">
        <f>Hilfstabelle!F5024/11</f>
        <v>0</v>
      </c>
      <c r="L5024" s="107">
        <f>Hilfstabelle!G5024/sinks!$G$3</f>
        <v>0.12620554957200331</v>
      </c>
    </row>
    <row r="5025" spans="1:12" x14ac:dyDescent="0.25">
      <c r="A5025" s="89">
        <v>41118.291666666664</v>
      </c>
      <c r="B5025" s="4">
        <v>0.77586958419999996</v>
      </c>
      <c r="C5025" s="8">
        <v>0.29166666666666669</v>
      </c>
      <c r="D5025" s="8">
        <v>0</v>
      </c>
      <c r="E5025" s="8">
        <v>0.125</v>
      </c>
      <c r="F5025" s="8">
        <v>0.29166666666666669</v>
      </c>
      <c r="G5025" s="8">
        <v>0</v>
      </c>
      <c r="H5025" s="8">
        <v>0.125</v>
      </c>
      <c r="I5025" s="4" t="e">
        <f>#REF!/1.7</f>
        <v>#REF!</v>
      </c>
      <c r="J5025" s="4">
        <f>Hilfstabelle!C5025/3</f>
        <v>0.49744075000000004</v>
      </c>
      <c r="K5025" s="96">
        <f>Hilfstabelle!F5025/11</f>
        <v>0</v>
      </c>
      <c r="L5025" s="107">
        <f>Hilfstabelle!G5025/sinks!$G$3</f>
        <v>0.13429287748412369</v>
      </c>
    </row>
    <row r="5026" spans="1:12" x14ac:dyDescent="0.25">
      <c r="A5026" s="89">
        <v>41118.333333333336</v>
      </c>
      <c r="B5026" s="4">
        <v>0.79522273560000001</v>
      </c>
      <c r="C5026" s="8">
        <v>0.33333333333333331</v>
      </c>
      <c r="D5026" s="8">
        <v>0</v>
      </c>
      <c r="E5026" s="8">
        <v>0.1111111111111111</v>
      </c>
      <c r="F5026" s="8">
        <v>0.33333333333333331</v>
      </c>
      <c r="G5026" s="8">
        <v>0</v>
      </c>
      <c r="H5026" s="8">
        <v>0.1111111111111111</v>
      </c>
      <c r="I5026" s="4" t="e">
        <f>#REF!/1.7</f>
        <v>#REF!</v>
      </c>
      <c r="J5026" s="4">
        <f>Hilfstabelle!C5026/3</f>
        <v>0.50201200000000001</v>
      </c>
      <c r="K5026" s="96">
        <f>Hilfstabelle!F5026/11</f>
        <v>0</v>
      </c>
      <c r="L5026" s="107">
        <f>Hilfstabelle!G5026/sinks!$G$3</f>
        <v>0.1643660386667723</v>
      </c>
    </row>
    <row r="5027" spans="1:12" x14ac:dyDescent="0.25">
      <c r="A5027" s="89">
        <v>41118.375</v>
      </c>
      <c r="B5027" s="4">
        <v>0.80333013689999999</v>
      </c>
      <c r="C5027" s="8">
        <v>0.375</v>
      </c>
      <c r="D5027" s="8">
        <v>0</v>
      </c>
      <c r="E5027" s="8">
        <v>0.1</v>
      </c>
      <c r="F5027" s="8">
        <v>0.375</v>
      </c>
      <c r="G5027" s="8">
        <v>0</v>
      </c>
      <c r="H5027" s="8">
        <v>0.1</v>
      </c>
      <c r="I5027" s="4" t="e">
        <f>#REF!/1.7</f>
        <v>#REF!</v>
      </c>
      <c r="J5027" s="4">
        <f>Hilfstabelle!C5027/3</f>
        <v>0.50343225000000003</v>
      </c>
      <c r="K5027" s="96">
        <f>Hilfstabelle!F5027/11</f>
        <v>0</v>
      </c>
      <c r="L5027" s="107">
        <f>Hilfstabelle!G5027/sinks!$G$3</f>
        <v>0.18137994550076125</v>
      </c>
    </row>
    <row r="5028" spans="1:12" x14ac:dyDescent="0.25">
      <c r="A5028" s="89">
        <v>41118.416666666664</v>
      </c>
      <c r="B5028" s="4">
        <v>0.77656699500000004</v>
      </c>
      <c r="C5028" s="8">
        <v>0.41666666666666669</v>
      </c>
      <c r="D5028" s="8">
        <v>0</v>
      </c>
      <c r="E5028" s="8">
        <v>9.0909090909090912E-2</v>
      </c>
      <c r="F5028" s="8">
        <v>0.41666666666666669</v>
      </c>
      <c r="G5028" s="8">
        <v>0</v>
      </c>
      <c r="H5028" s="8">
        <v>9.0909090909090912E-2</v>
      </c>
      <c r="I5028" s="4" t="e">
        <f>#REF!/1.7</f>
        <v>#REF!</v>
      </c>
      <c r="J5028" s="4">
        <f>Hilfstabelle!C5028/3</f>
        <v>0.50157499999999999</v>
      </c>
      <c r="K5028" s="96">
        <f>Hilfstabelle!F5028/11</f>
        <v>0</v>
      </c>
      <c r="L5028" s="107">
        <f>Hilfstabelle!G5028/sinks!$G$3</f>
        <v>0.17907836318614839</v>
      </c>
    </row>
    <row r="5029" spans="1:12" x14ac:dyDescent="0.25">
      <c r="A5029" s="89">
        <v>41118.458333333336</v>
      </c>
      <c r="B5029" s="4">
        <v>0.77177229540000003</v>
      </c>
      <c r="C5029" s="8">
        <v>0.45833333333333331</v>
      </c>
      <c r="D5029" s="8">
        <v>0</v>
      </c>
      <c r="E5029" s="8">
        <v>8.3333333333333329E-2</v>
      </c>
      <c r="F5029" s="8">
        <v>0.45833333333333331</v>
      </c>
      <c r="G5029" s="8">
        <v>0</v>
      </c>
      <c r="H5029" s="8">
        <v>8.3333333333333329E-2</v>
      </c>
      <c r="I5029" s="4" t="e">
        <f>#REF!/1.7</f>
        <v>#REF!</v>
      </c>
      <c r="J5029" s="4">
        <f>Hilfstabelle!C5029/3</f>
        <v>0.49802725000000003</v>
      </c>
      <c r="K5029" s="96">
        <f>Hilfstabelle!F5029/11</f>
        <v>0</v>
      </c>
      <c r="L5029" s="107">
        <f>Hilfstabelle!G5029/sinks!$G$3</f>
        <v>0.18270240163733439</v>
      </c>
    </row>
    <row r="5030" spans="1:12" x14ac:dyDescent="0.25">
      <c r="A5030" s="89">
        <v>41118.5</v>
      </c>
      <c r="B5030" s="4">
        <v>0.75616772730000004</v>
      </c>
      <c r="C5030" s="8">
        <v>0.5</v>
      </c>
      <c r="D5030" s="8">
        <v>0</v>
      </c>
      <c r="E5030" s="8">
        <v>7.6923076923076927E-2</v>
      </c>
      <c r="F5030" s="8">
        <v>0.5</v>
      </c>
      <c r="G5030" s="8">
        <v>0</v>
      </c>
      <c r="H5030" s="8">
        <v>7.6923076923076927E-2</v>
      </c>
      <c r="I5030" s="4" t="e">
        <f>#REF!/1.7</f>
        <v>#REF!</v>
      </c>
      <c r="J5030" s="4">
        <f>Hilfstabelle!C5030/3</f>
        <v>0.49520400000000003</v>
      </c>
      <c r="K5030" s="96">
        <f>Hilfstabelle!F5030/11</f>
        <v>0</v>
      </c>
      <c r="L5030" s="107">
        <f>Hilfstabelle!G5030/sinks!$G$3</f>
        <v>0.18387226668122603</v>
      </c>
    </row>
    <row r="5031" spans="1:12" x14ac:dyDescent="0.25">
      <c r="A5031" s="89">
        <v>41118.541666666664</v>
      </c>
      <c r="B5031" s="4">
        <v>0.74570656440000005</v>
      </c>
      <c r="C5031" s="8">
        <v>0.54166666666666663</v>
      </c>
      <c r="D5031" s="8">
        <v>0</v>
      </c>
      <c r="E5031" s="8">
        <v>7.1428571428571425E-2</v>
      </c>
      <c r="F5031" s="8">
        <v>0.54166666666666663</v>
      </c>
      <c r="G5031" s="8">
        <v>0</v>
      </c>
      <c r="H5031" s="8">
        <v>7.1428571428571425E-2</v>
      </c>
      <c r="I5031" s="4" t="e">
        <f>#REF!/1.7</f>
        <v>#REF!</v>
      </c>
      <c r="J5031" s="4">
        <f>Hilfstabelle!C5031/3</f>
        <v>0.49504299999999996</v>
      </c>
      <c r="K5031" s="96">
        <f>Hilfstabelle!F5031/11</f>
        <v>0</v>
      </c>
      <c r="L5031" s="107">
        <f>Hilfstabelle!G5031/sinks!$G$3</f>
        <v>0.17189386590572708</v>
      </c>
    </row>
    <row r="5032" spans="1:12" x14ac:dyDescent="0.25">
      <c r="A5032" s="89">
        <v>41118.583333333336</v>
      </c>
      <c r="B5032" s="4">
        <v>0.73751198669999996</v>
      </c>
      <c r="C5032" s="8">
        <v>0.58333333333333337</v>
      </c>
      <c r="D5032" s="8">
        <v>0</v>
      </c>
      <c r="E5032" s="8">
        <v>6.6666666666666666E-2</v>
      </c>
      <c r="F5032" s="8">
        <v>0.58333333333333337</v>
      </c>
      <c r="G5032" s="8">
        <v>0</v>
      </c>
      <c r="H5032" s="8">
        <v>6.6666666666666666E-2</v>
      </c>
      <c r="I5032" s="4" t="e">
        <f>#REF!/1.7</f>
        <v>#REF!</v>
      </c>
      <c r="J5032" s="4">
        <f>Hilfstabelle!C5032/3</f>
        <v>0.49457725000000002</v>
      </c>
      <c r="K5032" s="96">
        <f>Hilfstabelle!F5032/11</f>
        <v>0</v>
      </c>
      <c r="L5032" s="107">
        <f>Hilfstabelle!G5032/sinks!$G$3</f>
        <v>0.14831854208643294</v>
      </c>
    </row>
    <row r="5033" spans="1:12" x14ac:dyDescent="0.25">
      <c r="A5033" s="89">
        <v>41118.625</v>
      </c>
      <c r="B5033" s="4">
        <v>0.73541975420000005</v>
      </c>
      <c r="C5033" s="8">
        <v>0.625</v>
      </c>
      <c r="D5033" s="8">
        <v>0</v>
      </c>
      <c r="E5033" s="8">
        <v>6.25E-2</v>
      </c>
      <c r="F5033" s="8">
        <v>0.625</v>
      </c>
      <c r="G5033" s="8">
        <v>0</v>
      </c>
      <c r="H5033" s="8">
        <v>6.25E-2</v>
      </c>
      <c r="I5033" s="4" t="e">
        <f>#REF!/1.7</f>
        <v>#REF!</v>
      </c>
      <c r="J5033" s="4">
        <f>Hilfstabelle!C5033/3</f>
        <v>0.49270850000000005</v>
      </c>
      <c r="K5033" s="96">
        <f>Hilfstabelle!F5033/11</f>
        <v>0</v>
      </c>
      <c r="L5033" s="107">
        <f>Hilfstabelle!G5033/sinks!$G$3</f>
        <v>0.1404601008133349</v>
      </c>
    </row>
    <row r="5034" spans="1:12" x14ac:dyDescent="0.25">
      <c r="A5034" s="89">
        <v>41118.666666666664</v>
      </c>
      <c r="B5034" s="4">
        <v>0.71545636820000003</v>
      </c>
      <c r="C5034" s="8">
        <v>0.66666666666666663</v>
      </c>
      <c r="D5034" s="8">
        <v>0</v>
      </c>
      <c r="E5034" s="8">
        <v>5.8823529411764705E-2</v>
      </c>
      <c r="F5034" s="8">
        <v>0.66666666666666663</v>
      </c>
      <c r="G5034" s="8">
        <v>0</v>
      </c>
      <c r="H5034" s="8">
        <v>5.8823529411764705E-2</v>
      </c>
      <c r="I5034" s="4" t="e">
        <f>#REF!/1.7</f>
        <v>#REF!</v>
      </c>
      <c r="J5034" s="4">
        <f>Hilfstabelle!C5034/3</f>
        <v>0.48818325000000007</v>
      </c>
      <c r="K5034" s="96">
        <f>Hilfstabelle!F5034/11</f>
        <v>0</v>
      </c>
      <c r="L5034" s="107">
        <f>Hilfstabelle!G5034/sinks!$G$3</f>
        <v>0.14245650094258466</v>
      </c>
    </row>
    <row r="5035" spans="1:12" x14ac:dyDescent="0.25">
      <c r="A5035" s="89">
        <v>41118.708333333336</v>
      </c>
      <c r="B5035" s="4">
        <v>0.66977595680000002</v>
      </c>
      <c r="C5035" s="8">
        <v>0.70833333333333337</v>
      </c>
      <c r="D5035" s="8">
        <v>0</v>
      </c>
      <c r="E5035" s="8">
        <v>5.5555555555555552E-2</v>
      </c>
      <c r="F5035" s="8">
        <v>0.70833333333333337</v>
      </c>
      <c r="G5035" s="8">
        <v>0</v>
      </c>
      <c r="H5035" s="8">
        <v>5.5555555555555552E-2</v>
      </c>
      <c r="I5035" s="4" t="e">
        <f>#REF!/1.7</f>
        <v>#REF!</v>
      </c>
      <c r="J5035" s="4">
        <f>Hilfstabelle!C5035/3</f>
        <v>0.48212850000000002</v>
      </c>
      <c r="K5035" s="96">
        <f>Hilfstabelle!F5035/11</f>
        <v>0</v>
      </c>
      <c r="L5035" s="107">
        <f>Hilfstabelle!G5035/sinks!$G$3</f>
        <v>0.14466907178646665</v>
      </c>
    </row>
    <row r="5036" spans="1:12" x14ac:dyDescent="0.25">
      <c r="A5036" s="89">
        <v>41118.75</v>
      </c>
      <c r="B5036" s="4">
        <v>0.6701246622</v>
      </c>
      <c r="C5036" s="8">
        <v>0.75</v>
      </c>
      <c r="D5036" s="8">
        <v>0</v>
      </c>
      <c r="E5036" s="8">
        <v>5.2631578947368418E-2</v>
      </c>
      <c r="F5036" s="8">
        <v>0.75</v>
      </c>
      <c r="G5036" s="8">
        <v>0</v>
      </c>
      <c r="H5036" s="8">
        <v>5.2631578947368418E-2</v>
      </c>
      <c r="I5036" s="4" t="e">
        <f>#REF!/1.7</f>
        <v>#REF!</v>
      </c>
      <c r="J5036" s="4">
        <f>Hilfstabelle!C5036/3</f>
        <v>0.47436600000000001</v>
      </c>
      <c r="K5036" s="96">
        <f>Hilfstabelle!F5036/11</f>
        <v>0</v>
      </c>
      <c r="L5036" s="107">
        <f>Hilfstabelle!G5036/sinks!$G$3</f>
        <v>0.14012948677919163</v>
      </c>
    </row>
    <row r="5037" spans="1:12" x14ac:dyDescent="0.25">
      <c r="A5037" s="89">
        <v>41118.791666666664</v>
      </c>
      <c r="B5037" s="4">
        <v>0.63290035739999995</v>
      </c>
      <c r="C5037" s="8">
        <v>0.79166666666666663</v>
      </c>
      <c r="D5037" s="8">
        <v>0</v>
      </c>
      <c r="E5037" s="8">
        <v>0.05</v>
      </c>
      <c r="F5037" s="8">
        <v>0.79166666666666663</v>
      </c>
      <c r="G5037" s="8">
        <v>0</v>
      </c>
      <c r="H5037" s="8">
        <v>0.05</v>
      </c>
      <c r="I5037" s="4" t="e">
        <f>#REF!/1.7</f>
        <v>#REF!</v>
      </c>
      <c r="J5037" s="4">
        <f>Hilfstabelle!C5037/3</f>
        <v>0.46499350000000006</v>
      </c>
      <c r="K5037" s="96">
        <f>Hilfstabelle!F5037/11</f>
        <v>0</v>
      </c>
      <c r="L5037" s="107">
        <f>Hilfstabelle!G5037/sinks!$G$3</f>
        <v>0.14983173708885794</v>
      </c>
    </row>
    <row r="5038" spans="1:12" x14ac:dyDescent="0.25">
      <c r="A5038" s="89">
        <v>41118.833333333336</v>
      </c>
      <c r="B5038" s="4">
        <v>0.59933745969999996</v>
      </c>
      <c r="C5038" s="8">
        <v>0.83333333333333337</v>
      </c>
      <c r="D5038" s="8">
        <v>0</v>
      </c>
      <c r="E5038" s="8">
        <v>4.7619047619047616E-2</v>
      </c>
      <c r="F5038" s="8">
        <v>0.83333333333333337</v>
      </c>
      <c r="G5038" s="8">
        <v>0</v>
      </c>
      <c r="H5038" s="8">
        <v>4.7619047619047616E-2</v>
      </c>
      <c r="I5038" s="4" t="e">
        <f>#REF!/1.7</f>
        <v>#REF!</v>
      </c>
      <c r="J5038" s="4">
        <f>Hilfstabelle!C5038/3</f>
        <v>0.46259</v>
      </c>
      <c r="K5038" s="96">
        <f>Hilfstabelle!F5038/11</f>
        <v>0</v>
      </c>
      <c r="L5038" s="107">
        <f>Hilfstabelle!G5038/sinks!$G$3</f>
        <v>0.15177727352054732</v>
      </c>
    </row>
    <row r="5039" spans="1:12" x14ac:dyDescent="0.25">
      <c r="A5039" s="89">
        <v>41118.875</v>
      </c>
      <c r="B5039" s="4">
        <v>0.54816493769999997</v>
      </c>
      <c r="C5039" s="8">
        <v>0.875</v>
      </c>
      <c r="D5039" s="8">
        <v>0</v>
      </c>
      <c r="E5039" s="8">
        <v>4.5454545454545456E-2</v>
      </c>
      <c r="F5039" s="8">
        <v>0.875</v>
      </c>
      <c r="G5039" s="8">
        <v>0</v>
      </c>
      <c r="H5039" s="8">
        <v>4.5454545454545456E-2</v>
      </c>
      <c r="I5039" s="4" t="e">
        <f>#REF!/1.7</f>
        <v>#REF!</v>
      </c>
      <c r="J5039" s="4">
        <f>Hilfstabelle!C5039/3</f>
        <v>0.459922</v>
      </c>
      <c r="K5039" s="96">
        <f>Hilfstabelle!F5039/11</f>
        <v>0</v>
      </c>
      <c r="L5039" s="107">
        <f>Hilfstabelle!G5039/sinks!$G$3</f>
        <v>0.13726840379141317</v>
      </c>
    </row>
    <row r="5040" spans="1:12" x14ac:dyDescent="0.25">
      <c r="A5040" s="89">
        <v>41118.916666666664</v>
      </c>
      <c r="B5040" s="4">
        <v>0.51529945079999995</v>
      </c>
      <c r="C5040" s="8">
        <v>0.91666666666666663</v>
      </c>
      <c r="D5040" s="8">
        <v>0</v>
      </c>
      <c r="E5040" s="8">
        <v>4.3478260869565216E-2</v>
      </c>
      <c r="F5040" s="8">
        <v>0.91666666666666663</v>
      </c>
      <c r="G5040" s="8">
        <v>0</v>
      </c>
      <c r="H5040" s="8">
        <v>4.3478260869565216E-2</v>
      </c>
      <c r="I5040" s="4" t="e">
        <f>#REF!/1.7</f>
        <v>#REF!</v>
      </c>
      <c r="J5040" s="4">
        <f>Hilfstabelle!C5040/3</f>
        <v>0.45727125000000002</v>
      </c>
      <c r="K5040" s="96">
        <f>Hilfstabelle!F5040/11</f>
        <v>0</v>
      </c>
      <c r="L5040" s="107">
        <f>Hilfstabelle!G5040/sinks!$G$3</f>
        <v>0.12914292810612252</v>
      </c>
    </row>
    <row r="5041" spans="1:12" x14ac:dyDescent="0.25">
      <c r="A5041" s="89">
        <v>41118.958333333336</v>
      </c>
      <c r="B5041" s="4">
        <v>0.49001830699999999</v>
      </c>
      <c r="C5041" s="8">
        <v>0.95833333333333337</v>
      </c>
      <c r="D5041" s="8">
        <v>0</v>
      </c>
      <c r="E5041" s="8">
        <v>4.1666666666666664E-2</v>
      </c>
      <c r="F5041" s="8">
        <v>0.95833333333333337</v>
      </c>
      <c r="G5041" s="8">
        <v>0</v>
      </c>
      <c r="H5041" s="8">
        <v>4.1666666666666664E-2</v>
      </c>
      <c r="I5041" s="4" t="e">
        <f>#REF!/1.7</f>
        <v>#REF!</v>
      </c>
      <c r="J5041" s="4">
        <f>Hilfstabelle!C5041/3</f>
        <v>0.45456874999999997</v>
      </c>
      <c r="K5041" s="96">
        <f>Hilfstabelle!F5041/11</f>
        <v>0</v>
      </c>
      <c r="L5041" s="107">
        <f>Hilfstabelle!G5041/sinks!$G$3</f>
        <v>0.12207287414521226</v>
      </c>
    </row>
    <row r="5042" spans="1:12" x14ac:dyDescent="0.25">
      <c r="A5042" s="89">
        <v>41119</v>
      </c>
      <c r="B5042" s="4">
        <v>0.48060326040000001</v>
      </c>
      <c r="C5042" s="8">
        <v>0</v>
      </c>
      <c r="D5042" s="8">
        <v>0</v>
      </c>
      <c r="E5042" s="8">
        <v>1</v>
      </c>
      <c r="F5042" s="8">
        <v>0</v>
      </c>
      <c r="G5042" s="8">
        <v>0</v>
      </c>
      <c r="H5042" s="8">
        <v>1</v>
      </c>
      <c r="I5042" s="4" t="e">
        <f>#REF!/1.7</f>
        <v>#REF!</v>
      </c>
      <c r="J5042" s="4">
        <f>Hilfstabelle!C5042/3</f>
        <v>0.44972150000000005</v>
      </c>
      <c r="K5042" s="96">
        <f>Hilfstabelle!F5042/11</f>
        <v>0</v>
      </c>
      <c r="L5042" s="107">
        <f>Hilfstabelle!G5042/sinks!$G$3</f>
        <v>0.12146250977448621</v>
      </c>
    </row>
    <row r="5043" spans="1:12" x14ac:dyDescent="0.25">
      <c r="A5043" s="89">
        <v>41119.041666666664</v>
      </c>
      <c r="B5043" s="4">
        <v>0.47467526809999999</v>
      </c>
      <c r="C5043" s="8">
        <v>4.1666666666666664E-2</v>
      </c>
      <c r="D5043" s="8">
        <v>0</v>
      </c>
      <c r="E5043" s="8">
        <v>0.5</v>
      </c>
      <c r="F5043" s="8">
        <v>4.1666666666666664E-2</v>
      </c>
      <c r="G5043" s="8">
        <v>0</v>
      </c>
      <c r="H5043" s="8">
        <v>0.5</v>
      </c>
      <c r="I5043" s="4" t="e">
        <f>#REF!/1.7</f>
        <v>#REF!</v>
      </c>
      <c r="J5043" s="4">
        <f>Hilfstabelle!C5043/3</f>
        <v>0.44667974999999999</v>
      </c>
      <c r="K5043" s="96">
        <f>Hilfstabelle!F5043/11</f>
        <v>0</v>
      </c>
      <c r="L5043" s="107">
        <f>Hilfstabelle!G5043/sinks!$G$3</f>
        <v>0.1185378471647572</v>
      </c>
    </row>
    <row r="5044" spans="1:12" x14ac:dyDescent="0.25">
      <c r="A5044" s="89">
        <v>41119.083333333336</v>
      </c>
      <c r="B5044" s="4">
        <v>0.49289512680000003</v>
      </c>
      <c r="C5044" s="8">
        <v>8.3333333333333329E-2</v>
      </c>
      <c r="D5044" s="8">
        <v>0</v>
      </c>
      <c r="E5044" s="8">
        <v>0.33333333333333331</v>
      </c>
      <c r="F5044" s="8">
        <v>8.3333333333333329E-2</v>
      </c>
      <c r="G5044" s="8">
        <v>0</v>
      </c>
      <c r="H5044" s="8">
        <v>0.33333333333333331</v>
      </c>
      <c r="I5044" s="4" t="e">
        <f>#REF!/1.7</f>
        <v>#REF!</v>
      </c>
      <c r="J5044" s="4">
        <f>Hilfstabelle!C5044/3</f>
        <v>0.44558725000000005</v>
      </c>
      <c r="K5044" s="96">
        <f>Hilfstabelle!F5044/11</f>
        <v>0</v>
      </c>
      <c r="L5044" s="107">
        <f>Hilfstabelle!G5044/sinks!$G$3</f>
        <v>0.1167830495989198</v>
      </c>
    </row>
    <row r="5045" spans="1:12" x14ac:dyDescent="0.25">
      <c r="A5045" s="89">
        <v>41119.125</v>
      </c>
      <c r="B5045" s="4">
        <v>0.54912387760000003</v>
      </c>
      <c r="C5045" s="8">
        <v>0.125</v>
      </c>
      <c r="D5045" s="8">
        <v>0</v>
      </c>
      <c r="E5045" s="8">
        <v>0.25</v>
      </c>
      <c r="F5045" s="8">
        <v>0.125</v>
      </c>
      <c r="G5045" s="8">
        <v>0</v>
      </c>
      <c r="H5045" s="8">
        <v>0.25</v>
      </c>
      <c r="I5045" s="4" t="e">
        <f>#REF!/1.7</f>
        <v>#REF!</v>
      </c>
      <c r="J5045" s="4">
        <f>Hilfstabelle!C5045/3</f>
        <v>0.44683500000000004</v>
      </c>
      <c r="K5045" s="96">
        <f>Hilfstabelle!F5045/11</f>
        <v>0</v>
      </c>
      <c r="L5045" s="107">
        <f>Hilfstabelle!G5045/sinks!$G$3</f>
        <v>0.11642700371599622</v>
      </c>
    </row>
    <row r="5046" spans="1:12" x14ac:dyDescent="0.25">
      <c r="A5046" s="89">
        <v>41119.166666666664</v>
      </c>
      <c r="B5046" s="4">
        <v>0.64571528199999995</v>
      </c>
      <c r="C5046" s="8">
        <v>0.16666666666666666</v>
      </c>
      <c r="D5046" s="8">
        <v>0</v>
      </c>
      <c r="E5046" s="8">
        <v>0.2</v>
      </c>
      <c r="F5046" s="8">
        <v>0.16666666666666666</v>
      </c>
      <c r="G5046" s="8">
        <v>0</v>
      </c>
      <c r="H5046" s="8">
        <v>0.2</v>
      </c>
      <c r="I5046" s="4" t="e">
        <f>#REF!/1.7</f>
        <v>#REF!</v>
      </c>
      <c r="J5046" s="4">
        <f>Hilfstabelle!C5046/3</f>
        <v>0.45606949999999996</v>
      </c>
      <c r="K5046" s="96">
        <f>Hilfstabelle!F5046/11</f>
        <v>0</v>
      </c>
      <c r="L5046" s="107">
        <f>Hilfstabelle!G5046/sinks!$G$3</f>
        <v>0.11459591060381807</v>
      </c>
    </row>
    <row r="5047" spans="1:12" x14ac:dyDescent="0.25">
      <c r="A5047" s="89">
        <v>41119.208333333336</v>
      </c>
      <c r="B5047" s="4">
        <v>0.72478423849999996</v>
      </c>
      <c r="C5047" s="8">
        <v>0.20833333333333334</v>
      </c>
      <c r="D5047" s="8">
        <v>0</v>
      </c>
      <c r="E5047" s="8">
        <v>0.16666666666666666</v>
      </c>
      <c r="F5047" s="8">
        <v>0.20833333333333334</v>
      </c>
      <c r="G5047" s="8">
        <v>0</v>
      </c>
      <c r="H5047" s="8">
        <v>0.16666666666666666</v>
      </c>
      <c r="I5047" s="4" t="e">
        <f>#REF!/1.7</f>
        <v>#REF!</v>
      </c>
      <c r="J5047" s="4">
        <f>Hilfstabelle!C5047/3</f>
        <v>0.46287174999999997</v>
      </c>
      <c r="K5047" s="96">
        <f>Hilfstabelle!F5047/11</f>
        <v>0</v>
      </c>
      <c r="L5047" s="107">
        <f>Hilfstabelle!G5047/sinks!$G$3</f>
        <v>0.11289197673554109</v>
      </c>
    </row>
    <row r="5048" spans="1:12" x14ac:dyDescent="0.25">
      <c r="A5048" s="89">
        <v>41119.25</v>
      </c>
      <c r="B5048" s="4">
        <v>0.76776218289999998</v>
      </c>
      <c r="C5048" s="8">
        <v>0.25</v>
      </c>
      <c r="D5048" s="8">
        <v>0</v>
      </c>
      <c r="E5048" s="8">
        <v>0.14285714285714285</v>
      </c>
      <c r="F5048" s="8">
        <v>0.25</v>
      </c>
      <c r="G5048" s="8">
        <v>0</v>
      </c>
      <c r="H5048" s="8">
        <v>0.14285714285714285</v>
      </c>
      <c r="I5048" s="4" t="e">
        <f>#REF!/1.7</f>
        <v>#REF!</v>
      </c>
      <c r="J5048" s="4">
        <f>Hilfstabelle!C5048/3</f>
        <v>0.46898400000000001</v>
      </c>
      <c r="K5048" s="96">
        <f>Hilfstabelle!F5048/11</f>
        <v>0</v>
      </c>
      <c r="L5048" s="107">
        <f>Hilfstabelle!G5048/sinks!$G$3</f>
        <v>0.13228376143048368</v>
      </c>
    </row>
    <row r="5049" spans="1:12" x14ac:dyDescent="0.25">
      <c r="A5049" s="89">
        <v>41119.291666666664</v>
      </c>
      <c r="B5049" s="4">
        <v>0.79234591580000002</v>
      </c>
      <c r="C5049" s="8">
        <v>0.29166666666666669</v>
      </c>
      <c r="D5049" s="8">
        <v>0</v>
      </c>
      <c r="E5049" s="8">
        <v>0.125</v>
      </c>
      <c r="F5049" s="8">
        <v>0.29166666666666669</v>
      </c>
      <c r="G5049" s="8">
        <v>0</v>
      </c>
      <c r="H5049" s="8">
        <v>0.125</v>
      </c>
      <c r="I5049" s="4" t="e">
        <f>#REF!/1.7</f>
        <v>#REF!</v>
      </c>
      <c r="J5049" s="4">
        <f>Hilfstabelle!C5049/3</f>
        <v>0.47332525000000003</v>
      </c>
      <c r="K5049" s="96">
        <f>Hilfstabelle!F5049/11</f>
        <v>0</v>
      </c>
      <c r="L5049" s="107">
        <f>Hilfstabelle!G5049/sinks!$G$3</f>
        <v>0.13364436534022722</v>
      </c>
    </row>
    <row r="5050" spans="1:12" x14ac:dyDescent="0.25">
      <c r="A5050" s="89">
        <v>41119.333333333336</v>
      </c>
      <c r="B5050" s="4">
        <v>0.81196059629999995</v>
      </c>
      <c r="C5050" s="8">
        <v>0.33333333333333331</v>
      </c>
      <c r="D5050" s="8">
        <v>0</v>
      </c>
      <c r="E5050" s="8">
        <v>0.1111111111111111</v>
      </c>
      <c r="F5050" s="8">
        <v>0.33333333333333331</v>
      </c>
      <c r="G5050" s="8">
        <v>0</v>
      </c>
      <c r="H5050" s="8">
        <v>0.1111111111111111</v>
      </c>
      <c r="I5050" s="4" t="e">
        <f>#REF!/1.7</f>
        <v>#REF!</v>
      </c>
      <c r="J5050" s="4">
        <f>Hilfstabelle!C5050/3</f>
        <v>0.47561950000000003</v>
      </c>
      <c r="K5050" s="96">
        <f>Hilfstabelle!F5050/11</f>
        <v>0</v>
      </c>
      <c r="L5050" s="107">
        <f>Hilfstabelle!G5050/sinks!$G$3</f>
        <v>0.13091044159635007</v>
      </c>
    </row>
    <row r="5051" spans="1:12" x14ac:dyDescent="0.25">
      <c r="A5051" s="89">
        <v>41119.375</v>
      </c>
      <c r="B5051" s="4">
        <v>0.82041670300000002</v>
      </c>
      <c r="C5051" s="8">
        <v>0.375</v>
      </c>
      <c r="D5051" s="8">
        <v>0</v>
      </c>
      <c r="E5051" s="8">
        <v>0.1</v>
      </c>
      <c r="F5051" s="8">
        <v>0.375</v>
      </c>
      <c r="G5051" s="8">
        <v>0</v>
      </c>
      <c r="H5051" s="8">
        <v>0.1</v>
      </c>
      <c r="I5051" s="4" t="e">
        <f>#REF!/1.7</f>
        <v>#REF!</v>
      </c>
      <c r="J5051" s="4">
        <f>Hilfstabelle!C5051/3</f>
        <v>0.47653950000000006</v>
      </c>
      <c r="K5051" s="96">
        <f>Hilfstabelle!F5051/11</f>
        <v>0</v>
      </c>
      <c r="L5051" s="107">
        <f>Hilfstabelle!G5051/sinks!$G$3</f>
        <v>0.13380967235729888</v>
      </c>
    </row>
    <row r="5052" spans="1:12" x14ac:dyDescent="0.25">
      <c r="A5052" s="89">
        <v>41119.416666666664</v>
      </c>
      <c r="B5052" s="4">
        <v>0.78807427429999999</v>
      </c>
      <c r="C5052" s="8">
        <v>0.41666666666666669</v>
      </c>
      <c r="D5052" s="8">
        <v>0</v>
      </c>
      <c r="E5052" s="8">
        <v>9.0909090909090912E-2</v>
      </c>
      <c r="F5052" s="8">
        <v>0.41666666666666669</v>
      </c>
      <c r="G5052" s="8">
        <v>0</v>
      </c>
      <c r="H5052" s="8">
        <v>9.0909090909090912E-2</v>
      </c>
      <c r="I5052" s="4" t="e">
        <f>#REF!/1.7</f>
        <v>#REF!</v>
      </c>
      <c r="J5052" s="4">
        <f>Hilfstabelle!C5052/3</f>
        <v>0.47685574999999997</v>
      </c>
      <c r="K5052" s="96">
        <f>Hilfstabelle!F5052/11</f>
        <v>0</v>
      </c>
      <c r="L5052" s="107">
        <f>Hilfstabelle!G5052/sinks!$G$3</f>
        <v>0.13258894361584672</v>
      </c>
    </row>
    <row r="5053" spans="1:12" x14ac:dyDescent="0.25">
      <c r="A5053" s="89">
        <v>41119.458333333336</v>
      </c>
      <c r="B5053" s="4">
        <v>0.77953099120000002</v>
      </c>
      <c r="C5053" s="8">
        <v>0.45833333333333331</v>
      </c>
      <c r="D5053" s="8">
        <v>0</v>
      </c>
      <c r="E5053" s="8">
        <v>8.3333333333333329E-2</v>
      </c>
      <c r="F5053" s="8">
        <v>0.45833333333333331</v>
      </c>
      <c r="G5053" s="8">
        <v>0</v>
      </c>
      <c r="H5053" s="8">
        <v>8.3333333333333329E-2</v>
      </c>
      <c r="I5053" s="4" t="e">
        <f>#REF!/1.7</f>
        <v>#REF!</v>
      </c>
      <c r="J5053" s="4">
        <f>Hilfstabelle!C5053/3</f>
        <v>0.47749400000000003</v>
      </c>
      <c r="K5053" s="96">
        <f>Hilfstabelle!F5053/11</f>
        <v>0</v>
      </c>
      <c r="L5053" s="107">
        <f>Hilfstabelle!G5053/sinks!$G$3</f>
        <v>0.13255079584267634</v>
      </c>
    </row>
    <row r="5054" spans="1:12" x14ac:dyDescent="0.25">
      <c r="A5054" s="89">
        <v>41119.5</v>
      </c>
      <c r="B5054" s="4">
        <v>0.76558277399999997</v>
      </c>
      <c r="C5054" s="8">
        <v>0.5</v>
      </c>
      <c r="D5054" s="8">
        <v>0</v>
      </c>
      <c r="E5054" s="8">
        <v>7.6923076923076927E-2</v>
      </c>
      <c r="F5054" s="8">
        <v>0.5</v>
      </c>
      <c r="G5054" s="8">
        <v>0</v>
      </c>
      <c r="H5054" s="8">
        <v>7.6923076923076927E-2</v>
      </c>
      <c r="I5054" s="4" t="e">
        <f>#REF!/1.7</f>
        <v>#REF!</v>
      </c>
      <c r="J5054" s="4">
        <f>Hilfstabelle!C5054/3</f>
        <v>0.48040350000000004</v>
      </c>
      <c r="K5054" s="96">
        <f>Hilfstabelle!F5054/11</f>
        <v>0</v>
      </c>
      <c r="L5054" s="107">
        <f>Hilfstabelle!G5054/sinks!$G$3</f>
        <v>0.1384128369865246</v>
      </c>
    </row>
    <row r="5055" spans="1:12" x14ac:dyDescent="0.25">
      <c r="A5055" s="89">
        <v>41119.541666666664</v>
      </c>
      <c r="B5055" s="4">
        <v>0.75119867490000003</v>
      </c>
      <c r="C5055" s="8">
        <v>0.54166666666666663</v>
      </c>
      <c r="D5055" s="8">
        <v>0</v>
      </c>
      <c r="E5055" s="8">
        <v>7.1428571428571425E-2</v>
      </c>
      <c r="F5055" s="8">
        <v>0.54166666666666663</v>
      </c>
      <c r="G5055" s="8">
        <v>0</v>
      </c>
      <c r="H5055" s="8">
        <v>7.1428571428571425E-2</v>
      </c>
      <c r="I5055" s="4" t="e">
        <f>#REF!/1.7</f>
        <v>#REF!</v>
      </c>
      <c r="J5055" s="4">
        <f>Hilfstabelle!C5055/3</f>
        <v>0.48490575000000002</v>
      </c>
      <c r="K5055" s="96">
        <f>Hilfstabelle!F5055/11</f>
        <v>0</v>
      </c>
      <c r="L5055" s="107">
        <f>Hilfstabelle!G5055/sinks!$G$3</f>
        <v>0.13510669664509173</v>
      </c>
    </row>
    <row r="5056" spans="1:12" x14ac:dyDescent="0.25">
      <c r="A5056" s="89">
        <v>41119.583333333336</v>
      </c>
      <c r="B5056" s="4">
        <v>0.746839857</v>
      </c>
      <c r="C5056" s="8">
        <v>0.58333333333333337</v>
      </c>
      <c r="D5056" s="8">
        <v>0</v>
      </c>
      <c r="E5056" s="8">
        <v>6.6666666666666666E-2</v>
      </c>
      <c r="F5056" s="8">
        <v>0.58333333333333337</v>
      </c>
      <c r="G5056" s="8">
        <v>0</v>
      </c>
      <c r="H5056" s="8">
        <v>6.6666666666666666E-2</v>
      </c>
      <c r="I5056" s="4" t="e">
        <f>#REF!/1.7</f>
        <v>#REF!</v>
      </c>
      <c r="J5056" s="4">
        <f>Hilfstabelle!C5056/3</f>
        <v>0.48756225000000003</v>
      </c>
      <c r="K5056" s="96">
        <f>Hilfstabelle!F5056/11</f>
        <v>0</v>
      </c>
      <c r="L5056" s="107">
        <f>Hilfstabelle!G5056/sinks!$G$3</f>
        <v>0.12857071150856683</v>
      </c>
    </row>
    <row r="5057" spans="1:12" x14ac:dyDescent="0.25">
      <c r="A5057" s="89">
        <v>41119.625</v>
      </c>
      <c r="B5057" s="4">
        <v>0.75058844039999995</v>
      </c>
      <c r="C5057" s="8">
        <v>0.625</v>
      </c>
      <c r="D5057" s="8">
        <v>0</v>
      </c>
      <c r="E5057" s="8">
        <v>6.25E-2</v>
      </c>
      <c r="F5057" s="8">
        <v>0.625</v>
      </c>
      <c r="G5057" s="8">
        <v>0</v>
      </c>
      <c r="H5057" s="8">
        <v>6.25E-2</v>
      </c>
      <c r="I5057" s="4" t="e">
        <f>#REF!/1.7</f>
        <v>#REF!</v>
      </c>
      <c r="J5057" s="4">
        <f>Hilfstabelle!C5057/3</f>
        <v>0.48776350000000002</v>
      </c>
      <c r="K5057" s="96">
        <f>Hilfstabelle!F5057/11</f>
        <v>0</v>
      </c>
      <c r="L5057" s="107">
        <f>Hilfstabelle!G5057/sinks!$G$3</f>
        <v>0.1280366426841815</v>
      </c>
    </row>
    <row r="5058" spans="1:12" x14ac:dyDescent="0.25">
      <c r="A5058" s="89">
        <v>41119.666666666664</v>
      </c>
      <c r="B5058" s="4">
        <v>0.73568128320000004</v>
      </c>
      <c r="C5058" s="8">
        <v>0.66666666666666663</v>
      </c>
      <c r="D5058" s="8">
        <v>0</v>
      </c>
      <c r="E5058" s="8">
        <v>5.8823529411764705E-2</v>
      </c>
      <c r="F5058" s="8">
        <v>0.66666666666666663</v>
      </c>
      <c r="G5058" s="8">
        <v>0</v>
      </c>
      <c r="H5058" s="8">
        <v>5.8823529411764705E-2</v>
      </c>
      <c r="I5058" s="4" t="e">
        <f>#REF!/1.7</f>
        <v>#REF!</v>
      </c>
      <c r="J5058" s="4">
        <f>Hilfstabelle!C5058/3</f>
        <v>0.48591774999999998</v>
      </c>
      <c r="K5058" s="96">
        <f>Hilfstabelle!F5058/11</f>
        <v>0</v>
      </c>
      <c r="L5058" s="107">
        <f>Hilfstabelle!G5058/sinks!$G$3</f>
        <v>0.12754072163296656</v>
      </c>
    </row>
    <row r="5059" spans="1:12" x14ac:dyDescent="0.25">
      <c r="A5059" s="89">
        <v>41119.708333333336</v>
      </c>
      <c r="B5059" s="4">
        <v>0.70403626539999997</v>
      </c>
      <c r="C5059" s="8">
        <v>0.70833333333333337</v>
      </c>
      <c r="D5059" s="8">
        <v>0</v>
      </c>
      <c r="E5059" s="8">
        <v>5.5555555555555552E-2</v>
      </c>
      <c r="F5059" s="8">
        <v>0.70833333333333337</v>
      </c>
      <c r="G5059" s="8">
        <v>0</v>
      </c>
      <c r="H5059" s="8">
        <v>5.5555555555555552E-2</v>
      </c>
      <c r="I5059" s="4" t="e">
        <f>#REF!/1.7</f>
        <v>#REF!</v>
      </c>
      <c r="J5059" s="4">
        <f>Hilfstabelle!C5059/3</f>
        <v>0.48117399999999999</v>
      </c>
      <c r="K5059" s="96">
        <f>Hilfstabelle!F5059/11</f>
        <v>0</v>
      </c>
      <c r="L5059" s="107">
        <f>Hilfstabelle!G5059/sinks!$G$3</f>
        <v>0.12788405159149996</v>
      </c>
    </row>
    <row r="5060" spans="1:12" x14ac:dyDescent="0.25">
      <c r="A5060" s="89">
        <v>41119.75</v>
      </c>
      <c r="B5060" s="4">
        <v>0.68189347050000004</v>
      </c>
      <c r="C5060" s="8">
        <v>0.75</v>
      </c>
      <c r="D5060" s="8">
        <v>0</v>
      </c>
      <c r="E5060" s="8">
        <v>5.2631578947368418E-2</v>
      </c>
      <c r="F5060" s="8">
        <v>0.75</v>
      </c>
      <c r="G5060" s="8">
        <v>0</v>
      </c>
      <c r="H5060" s="8">
        <v>5.2631578947368418E-2</v>
      </c>
      <c r="I5060" s="4" t="e">
        <f>#REF!/1.7</f>
        <v>#REF!</v>
      </c>
      <c r="J5060" s="4">
        <f>Hilfstabelle!C5060/3</f>
        <v>0.47300325000000004</v>
      </c>
      <c r="K5060" s="96">
        <f>Hilfstabelle!F5060/11</f>
        <v>0</v>
      </c>
      <c r="L5060" s="107">
        <f>Hilfstabelle!G5060/sinks!$G$3</f>
        <v>0.12780775604515929</v>
      </c>
    </row>
    <row r="5061" spans="1:12" x14ac:dyDescent="0.25">
      <c r="A5061" s="89">
        <v>41119.791666666664</v>
      </c>
      <c r="B5061" s="4">
        <v>0.63385929740000002</v>
      </c>
      <c r="C5061" s="8">
        <v>0.79166666666666663</v>
      </c>
      <c r="D5061" s="8">
        <v>0</v>
      </c>
      <c r="E5061" s="8">
        <v>0.05</v>
      </c>
      <c r="F5061" s="8">
        <v>0.79166666666666663</v>
      </c>
      <c r="G5061" s="8">
        <v>0</v>
      </c>
      <c r="H5061" s="8">
        <v>0.05</v>
      </c>
      <c r="I5061" s="4" t="e">
        <f>#REF!/1.7</f>
        <v>#REF!</v>
      </c>
      <c r="J5061" s="4">
        <f>Hilfstabelle!C5061/3</f>
        <v>0.46595950000000003</v>
      </c>
      <c r="K5061" s="96">
        <f>Hilfstabelle!F5061/11</f>
        <v>0</v>
      </c>
      <c r="L5061" s="107">
        <f>Hilfstabelle!G5061/sinks!$G$3</f>
        <v>0.14244378501819457</v>
      </c>
    </row>
    <row r="5062" spans="1:12" x14ac:dyDescent="0.25">
      <c r="A5062" s="89">
        <v>41119.833333333336</v>
      </c>
      <c r="B5062" s="4">
        <v>0.59968616509999995</v>
      </c>
      <c r="C5062" s="8">
        <v>0.83333333333333337</v>
      </c>
      <c r="D5062" s="8">
        <v>0</v>
      </c>
      <c r="E5062" s="8">
        <v>4.7619047619047616E-2</v>
      </c>
      <c r="F5062" s="8">
        <v>0.83333333333333337</v>
      </c>
      <c r="G5062" s="8">
        <v>0</v>
      </c>
      <c r="H5062" s="8">
        <v>4.7619047619047616E-2</v>
      </c>
      <c r="I5062" s="4" t="e">
        <f>#REF!/1.7</f>
        <v>#REF!</v>
      </c>
      <c r="J5062" s="4">
        <f>Hilfstabelle!C5062/3</f>
        <v>0.46265325000000002</v>
      </c>
      <c r="K5062" s="96">
        <f>Hilfstabelle!F5062/11</f>
        <v>0</v>
      </c>
      <c r="L5062" s="107">
        <f>Hilfstabelle!G5062/sinks!$G$3</f>
        <v>0.14590251645230892</v>
      </c>
    </row>
    <row r="5063" spans="1:12" x14ac:dyDescent="0.25">
      <c r="A5063" s="89">
        <v>41119.875</v>
      </c>
      <c r="B5063" s="4">
        <v>0.54964693580000001</v>
      </c>
      <c r="C5063" s="8">
        <v>0.875</v>
      </c>
      <c r="D5063" s="8">
        <v>0</v>
      </c>
      <c r="E5063" s="8">
        <v>4.5454545454545456E-2</v>
      </c>
      <c r="F5063" s="8">
        <v>0.875</v>
      </c>
      <c r="G5063" s="8">
        <v>0</v>
      </c>
      <c r="H5063" s="8">
        <v>4.5454545454545456E-2</v>
      </c>
      <c r="I5063" s="4" t="e">
        <f>#REF!/1.7</f>
        <v>#REF!</v>
      </c>
      <c r="J5063" s="4">
        <f>Hilfstabelle!C5063/3</f>
        <v>0.45923199999999992</v>
      </c>
      <c r="K5063" s="96">
        <f>Hilfstabelle!F5063/11</f>
        <v>0</v>
      </c>
      <c r="L5063" s="107">
        <f>Hilfstabelle!G5063/sinks!$G$3</f>
        <v>0.13141907857195509</v>
      </c>
    </row>
    <row r="5064" spans="1:12" x14ac:dyDescent="0.25">
      <c r="A5064" s="89">
        <v>41119.916666666664</v>
      </c>
      <c r="B5064" s="4">
        <v>0.52061720860000005</v>
      </c>
      <c r="C5064" s="8">
        <v>0.91666666666666663</v>
      </c>
      <c r="D5064" s="8">
        <v>0</v>
      </c>
      <c r="E5064" s="8">
        <v>4.3478260869565216E-2</v>
      </c>
      <c r="F5064" s="8">
        <v>0.91666666666666663</v>
      </c>
      <c r="G5064" s="8">
        <v>0</v>
      </c>
      <c r="H5064" s="8">
        <v>4.3478260869565216E-2</v>
      </c>
      <c r="I5064" s="4" t="e">
        <f>#REF!/1.7</f>
        <v>#REF!</v>
      </c>
      <c r="J5064" s="4">
        <f>Hilfstabelle!C5064/3</f>
        <v>0.45554625000000004</v>
      </c>
      <c r="K5064" s="96">
        <f>Hilfstabelle!F5064/11</f>
        <v>0</v>
      </c>
      <c r="L5064" s="107">
        <f>Hilfstabelle!G5064/sinks!$G$3</f>
        <v>0.12348434175251631</v>
      </c>
    </row>
    <row r="5065" spans="1:12" x14ac:dyDescent="0.25">
      <c r="A5065" s="89">
        <v>41119.958333333336</v>
      </c>
      <c r="B5065" s="4">
        <v>0.49629500479999999</v>
      </c>
      <c r="C5065" s="8">
        <v>0.95833333333333337</v>
      </c>
      <c r="D5065" s="8">
        <v>0</v>
      </c>
      <c r="E5065" s="8">
        <v>4.1666666666666664E-2</v>
      </c>
      <c r="F5065" s="8">
        <v>0.95833333333333337</v>
      </c>
      <c r="G5065" s="8">
        <v>0</v>
      </c>
      <c r="H5065" s="8">
        <v>4.1666666666666664E-2</v>
      </c>
      <c r="I5065" s="4" t="e">
        <f>#REF!/1.7</f>
        <v>#REF!</v>
      </c>
      <c r="J5065" s="4">
        <f>Hilfstabelle!C5065/3</f>
        <v>0.44887050000000001</v>
      </c>
      <c r="K5065" s="96">
        <f>Hilfstabelle!F5065/11</f>
        <v>0</v>
      </c>
      <c r="L5065" s="107">
        <f>Hilfstabelle!G5065/sinks!$G$3</f>
        <v>0.11669403812818886</v>
      </c>
    </row>
    <row r="5066" spans="1:12" x14ac:dyDescent="0.25">
      <c r="A5066" s="89">
        <v>41120</v>
      </c>
      <c r="B5066" s="4">
        <v>0.48461337290000001</v>
      </c>
      <c r="C5066" s="8">
        <v>0</v>
      </c>
      <c r="D5066" s="8">
        <v>0</v>
      </c>
      <c r="E5066" s="8">
        <v>1</v>
      </c>
      <c r="F5066" s="8">
        <v>0</v>
      </c>
      <c r="G5066" s="8">
        <v>0</v>
      </c>
      <c r="H5066" s="8">
        <v>1</v>
      </c>
      <c r="I5066" s="4" t="e">
        <f>#REF!/1.7</f>
        <v>#REF!</v>
      </c>
      <c r="J5066" s="4">
        <f>Hilfstabelle!C5066/3</f>
        <v>0.44151625</v>
      </c>
      <c r="K5066" s="96">
        <f>Hilfstabelle!F5066/11</f>
        <v>0</v>
      </c>
      <c r="L5066" s="107">
        <f>Hilfstabelle!G5066/sinks!$G$3</f>
        <v>0.12590036738664032</v>
      </c>
    </row>
    <row r="5067" spans="1:12" x14ac:dyDescent="0.25">
      <c r="A5067" s="89">
        <v>41120.041666666664</v>
      </c>
      <c r="B5067" s="4">
        <v>0.47816232240000001</v>
      </c>
      <c r="C5067" s="8">
        <v>4.1666666666666664E-2</v>
      </c>
      <c r="D5067" s="8">
        <v>0</v>
      </c>
      <c r="E5067" s="8">
        <v>0.5</v>
      </c>
      <c r="F5067" s="8">
        <v>4.1666666666666664E-2</v>
      </c>
      <c r="G5067" s="8">
        <v>0</v>
      </c>
      <c r="H5067" s="8">
        <v>0.5</v>
      </c>
      <c r="I5067" s="4" t="e">
        <f>#REF!/1.7</f>
        <v>#REF!</v>
      </c>
      <c r="J5067" s="4">
        <f>Hilfstabelle!C5067/3</f>
        <v>0.43839975000000003</v>
      </c>
      <c r="K5067" s="96">
        <f>Hilfstabelle!F5067/11</f>
        <v>0</v>
      </c>
      <c r="L5067" s="107">
        <f>Hilfstabelle!G5067/sinks!$G$3</f>
        <v>0.1217804078842394</v>
      </c>
    </row>
    <row r="5068" spans="1:12" x14ac:dyDescent="0.25">
      <c r="A5068" s="89">
        <v>41120.083333333336</v>
      </c>
      <c r="B5068" s="4">
        <v>0.49324383230000002</v>
      </c>
      <c r="C5068" s="8">
        <v>8.3333333333333329E-2</v>
      </c>
      <c r="D5068" s="8">
        <v>0</v>
      </c>
      <c r="E5068" s="8">
        <v>0.33333333333333331</v>
      </c>
      <c r="F5068" s="8">
        <v>8.3333333333333329E-2</v>
      </c>
      <c r="G5068" s="8">
        <v>0</v>
      </c>
      <c r="H5068" s="8">
        <v>0.33333333333333331</v>
      </c>
      <c r="I5068" s="4" t="e">
        <f>#REF!/1.7</f>
        <v>#REF!</v>
      </c>
      <c r="J5068" s="4">
        <f>Hilfstabelle!C5068/3</f>
        <v>0.43639875</v>
      </c>
      <c r="K5068" s="96">
        <f>Hilfstabelle!F5068/11</f>
        <v>0</v>
      </c>
      <c r="L5068" s="107">
        <f>Hilfstabelle!G5068/sinks!$G$3</f>
        <v>0.12000017846962167</v>
      </c>
    </row>
    <row r="5069" spans="1:12" x14ac:dyDescent="0.25">
      <c r="A5069" s="89">
        <v>41120.125</v>
      </c>
      <c r="B5069" s="4">
        <v>0.56193880220000003</v>
      </c>
      <c r="C5069" s="8">
        <v>0.125</v>
      </c>
      <c r="D5069" s="8">
        <v>0</v>
      </c>
      <c r="E5069" s="8">
        <v>0.25</v>
      </c>
      <c r="F5069" s="8">
        <v>0.125</v>
      </c>
      <c r="G5069" s="8">
        <v>0</v>
      </c>
      <c r="H5069" s="8">
        <v>0.25</v>
      </c>
      <c r="I5069" s="4" t="e">
        <f>#REF!/1.7</f>
        <v>#REF!</v>
      </c>
      <c r="J5069" s="4">
        <f>Hilfstabelle!C5069/3</f>
        <v>0.43312124999999996</v>
      </c>
      <c r="K5069" s="96">
        <f>Hilfstabelle!F5069/11</f>
        <v>0</v>
      </c>
      <c r="L5069" s="107">
        <f>Hilfstabelle!G5069/sinks!$G$3</f>
        <v>0.11802921018915211</v>
      </c>
    </row>
    <row r="5070" spans="1:12" x14ac:dyDescent="0.25">
      <c r="A5070" s="89">
        <v>41120.166666666664</v>
      </c>
      <c r="B5070" s="4">
        <v>0.64684857470000001</v>
      </c>
      <c r="C5070" s="8">
        <v>0.16666666666666666</v>
      </c>
      <c r="D5070" s="8">
        <v>0</v>
      </c>
      <c r="E5070" s="8">
        <v>0.2</v>
      </c>
      <c r="F5070" s="8">
        <v>0.16666666666666666</v>
      </c>
      <c r="G5070" s="8">
        <v>0</v>
      </c>
      <c r="H5070" s="8">
        <v>0.2</v>
      </c>
      <c r="I5070" s="4" t="e">
        <f>#REF!/1.7</f>
        <v>#REF!</v>
      </c>
      <c r="J5070" s="4">
        <f>Hilfstabelle!C5070/3</f>
        <v>0.4427295</v>
      </c>
      <c r="K5070" s="96">
        <f>Hilfstabelle!F5070/11</f>
        <v>0</v>
      </c>
      <c r="L5070" s="107">
        <f>Hilfstabelle!G5070/sinks!$G$3</f>
        <v>0.11570219602575904</v>
      </c>
    </row>
    <row r="5071" spans="1:12" x14ac:dyDescent="0.25">
      <c r="A5071" s="89">
        <v>41120.208333333336</v>
      </c>
      <c r="B5071" s="4">
        <v>0.73114811260000001</v>
      </c>
      <c r="C5071" s="8">
        <v>0.20833333333333334</v>
      </c>
      <c r="D5071" s="8">
        <v>0</v>
      </c>
      <c r="E5071" s="8">
        <v>0.16666666666666666</v>
      </c>
      <c r="F5071" s="8">
        <v>0.20833333333333334</v>
      </c>
      <c r="G5071" s="8">
        <v>0</v>
      </c>
      <c r="H5071" s="8">
        <v>0.16666666666666666</v>
      </c>
      <c r="I5071" s="4" t="e">
        <f>#REF!/1.7</f>
        <v>#REF!</v>
      </c>
      <c r="J5071" s="4">
        <f>Hilfstabelle!C5071/3</f>
        <v>0.45117625</v>
      </c>
      <c r="K5071" s="96">
        <f>Hilfstabelle!F5071/11</f>
        <v>0</v>
      </c>
      <c r="L5071" s="107">
        <f>Hilfstabelle!G5071/sinks!$G$3</f>
        <v>0.11418900102333401</v>
      </c>
    </row>
    <row r="5072" spans="1:12" x14ac:dyDescent="0.25">
      <c r="A5072" s="89">
        <v>41120.25</v>
      </c>
      <c r="B5072" s="4">
        <v>0.77168511900000003</v>
      </c>
      <c r="C5072" s="8">
        <v>0.25</v>
      </c>
      <c r="D5072" s="8">
        <v>0</v>
      </c>
      <c r="E5072" s="8">
        <v>0.14285714285714285</v>
      </c>
      <c r="F5072" s="8">
        <v>0.25</v>
      </c>
      <c r="G5072" s="8">
        <v>0</v>
      </c>
      <c r="H5072" s="8">
        <v>0.14285714285714285</v>
      </c>
      <c r="I5072" s="4" t="e">
        <f>#REF!/1.7</f>
        <v>#REF!</v>
      </c>
      <c r="J5072" s="4">
        <f>Hilfstabelle!C5072/3</f>
        <v>0.46276825000000005</v>
      </c>
      <c r="K5072" s="96">
        <f>Hilfstabelle!F5072/11</f>
        <v>0</v>
      </c>
      <c r="L5072" s="107">
        <f>Hilfstabelle!G5072/sinks!$G$3</f>
        <v>0.13177512445487868</v>
      </c>
    </row>
    <row r="5073" spans="1:12" x14ac:dyDescent="0.25">
      <c r="A5073" s="89">
        <v>41120.291666666664</v>
      </c>
      <c r="B5073" s="4">
        <v>0.79993025890000002</v>
      </c>
      <c r="C5073" s="8">
        <v>0.29166666666666669</v>
      </c>
      <c r="D5073" s="8">
        <v>0</v>
      </c>
      <c r="E5073" s="8">
        <v>0.125</v>
      </c>
      <c r="F5073" s="8">
        <v>0.29166666666666669</v>
      </c>
      <c r="G5073" s="8">
        <v>0</v>
      </c>
      <c r="H5073" s="8">
        <v>0.125</v>
      </c>
      <c r="I5073" s="4" t="e">
        <f>#REF!/1.7</f>
        <v>#REF!</v>
      </c>
      <c r="J5073" s="4">
        <f>Hilfstabelle!C5073/3</f>
        <v>0.47243400000000002</v>
      </c>
      <c r="K5073" s="96">
        <f>Hilfstabelle!F5073/11</f>
        <v>0</v>
      </c>
      <c r="L5073" s="107">
        <f>Hilfstabelle!G5073/sinks!$G$3</f>
        <v>0.13790420001091952</v>
      </c>
    </row>
    <row r="5074" spans="1:12" x14ac:dyDescent="0.25">
      <c r="A5074" s="89">
        <v>41120.333333333336</v>
      </c>
      <c r="B5074" s="4">
        <v>0.81666811959999996</v>
      </c>
      <c r="C5074" s="8">
        <v>0.33333333333333331</v>
      </c>
      <c r="D5074" s="8">
        <v>0</v>
      </c>
      <c r="E5074" s="8">
        <v>0.1111111111111111</v>
      </c>
      <c r="F5074" s="8">
        <v>0.33333333333333331</v>
      </c>
      <c r="G5074" s="8">
        <v>0</v>
      </c>
      <c r="H5074" s="8">
        <v>0.1111111111111111</v>
      </c>
      <c r="I5074" s="4" t="e">
        <f>#REF!/1.7</f>
        <v>#REF!</v>
      </c>
      <c r="J5074" s="4">
        <f>Hilfstabelle!C5074/3</f>
        <v>0.47791950000000005</v>
      </c>
      <c r="K5074" s="96">
        <f>Hilfstabelle!F5074/11</f>
        <v>0</v>
      </c>
      <c r="L5074" s="107">
        <f>Hilfstabelle!G5074/sinks!$G$3</f>
        <v>0.15846584974975372</v>
      </c>
    </row>
    <row r="5075" spans="1:12" x14ac:dyDescent="0.25">
      <c r="A5075" s="89">
        <v>41120.375</v>
      </c>
      <c r="B5075" s="4">
        <v>0.81989364480000004</v>
      </c>
      <c r="C5075" s="8">
        <v>0.375</v>
      </c>
      <c r="D5075" s="8">
        <v>0</v>
      </c>
      <c r="E5075" s="8">
        <v>0.1</v>
      </c>
      <c r="F5075" s="8">
        <v>0.375</v>
      </c>
      <c r="G5075" s="8">
        <v>0</v>
      </c>
      <c r="H5075" s="8">
        <v>0.1</v>
      </c>
      <c r="I5075" s="4" t="e">
        <f>#REF!/1.7</f>
        <v>#REF!</v>
      </c>
      <c r="J5075" s="4">
        <f>Hilfstabelle!C5075/3</f>
        <v>0.48049549999999996</v>
      </c>
      <c r="K5075" s="96">
        <f>Hilfstabelle!F5075/11</f>
        <v>0</v>
      </c>
      <c r="L5075" s="107">
        <f>Hilfstabelle!G5075/sinks!$G$3</f>
        <v>0.17804837331054821</v>
      </c>
    </row>
    <row r="5076" spans="1:12" x14ac:dyDescent="0.25">
      <c r="A5076" s="89">
        <v>41120.416666666664</v>
      </c>
      <c r="B5076" s="4">
        <v>0.78920756690000005</v>
      </c>
      <c r="C5076" s="8">
        <v>0.41666666666666669</v>
      </c>
      <c r="D5076" s="8">
        <v>0</v>
      </c>
      <c r="E5076" s="8">
        <v>9.0909090909090912E-2</v>
      </c>
      <c r="F5076" s="8">
        <v>0.41666666666666669</v>
      </c>
      <c r="G5076" s="8">
        <v>0</v>
      </c>
      <c r="H5076" s="8">
        <v>9.0909090909090912E-2</v>
      </c>
      <c r="I5076" s="4" t="e">
        <f>#REF!/1.7</f>
        <v>#REF!</v>
      </c>
      <c r="J5076" s="4">
        <f>Hilfstabelle!C5076/3</f>
        <v>0.48051274999999999</v>
      </c>
      <c r="K5076" s="96">
        <f>Hilfstabelle!F5076/11</f>
        <v>0</v>
      </c>
      <c r="L5076" s="107">
        <f>Hilfstabelle!G5076/sinks!$G$3</f>
        <v>0.18204117356904781</v>
      </c>
    </row>
    <row r="5077" spans="1:12" x14ac:dyDescent="0.25">
      <c r="A5077" s="89">
        <v>41120.458333333336</v>
      </c>
      <c r="B5077" s="4">
        <v>0.78450004360000003</v>
      </c>
      <c r="C5077" s="8">
        <v>0.45833333333333331</v>
      </c>
      <c r="D5077" s="8">
        <v>0</v>
      </c>
      <c r="E5077" s="8">
        <v>8.3333333333333329E-2</v>
      </c>
      <c r="F5077" s="8">
        <v>0.45833333333333331</v>
      </c>
      <c r="G5077" s="8">
        <v>0</v>
      </c>
      <c r="H5077" s="8">
        <v>8.3333333333333329E-2</v>
      </c>
      <c r="I5077" s="4" t="e">
        <f>#REF!/1.7</f>
        <v>#REF!</v>
      </c>
      <c r="J5077" s="4">
        <f>Hilfstabelle!C5077/3</f>
        <v>0.47599900000000001</v>
      </c>
      <c r="K5077" s="96">
        <f>Hilfstabelle!F5077/11</f>
        <v>0</v>
      </c>
      <c r="L5077" s="107">
        <f>Hilfstabelle!G5077/sinks!$G$3</f>
        <v>0.18555076870072265</v>
      </c>
    </row>
    <row r="5078" spans="1:12" x14ac:dyDescent="0.25">
      <c r="A5078" s="89">
        <v>41120.5</v>
      </c>
      <c r="B5078" s="4">
        <v>0.77107488449999995</v>
      </c>
      <c r="C5078" s="8">
        <v>0.5</v>
      </c>
      <c r="D5078" s="8">
        <v>0</v>
      </c>
      <c r="E5078" s="8">
        <v>7.6923076923076927E-2</v>
      </c>
      <c r="F5078" s="8">
        <v>0.5</v>
      </c>
      <c r="G5078" s="8">
        <v>0</v>
      </c>
      <c r="H5078" s="8">
        <v>7.6923076923076927E-2</v>
      </c>
      <c r="I5078" s="4" t="e">
        <f>#REF!/1.7</f>
        <v>#REF!</v>
      </c>
      <c r="J5078" s="4">
        <f>Hilfstabelle!C5078/3</f>
        <v>0.47387724999999997</v>
      </c>
      <c r="K5078" s="96">
        <f>Hilfstabelle!F5078/11</f>
        <v>0</v>
      </c>
      <c r="L5078" s="107">
        <f>Hilfstabelle!G5078/sinks!$G$3</f>
        <v>0.18860259055435297</v>
      </c>
    </row>
    <row r="5079" spans="1:12" x14ac:dyDescent="0.25">
      <c r="A5079" s="89">
        <v>41120.541666666664</v>
      </c>
      <c r="B5079" s="4">
        <v>0.75608055100000005</v>
      </c>
      <c r="C5079" s="8">
        <v>0.54166666666666663</v>
      </c>
      <c r="D5079" s="8">
        <v>0</v>
      </c>
      <c r="E5079" s="8">
        <v>7.1428571428571425E-2</v>
      </c>
      <c r="F5079" s="8">
        <v>0.54166666666666663</v>
      </c>
      <c r="G5079" s="8">
        <v>0</v>
      </c>
      <c r="H5079" s="8">
        <v>7.1428571428571425E-2</v>
      </c>
      <c r="I5079" s="4" t="e">
        <f>#REF!/1.7</f>
        <v>#REF!</v>
      </c>
      <c r="J5079" s="4">
        <f>Hilfstabelle!C5079/3</f>
        <v>0.47723525000000006</v>
      </c>
      <c r="K5079" s="96">
        <f>Hilfstabelle!F5079/11</f>
        <v>0</v>
      </c>
      <c r="L5079" s="107">
        <f>Hilfstabelle!G5079/sinks!$G$3</f>
        <v>0.17728541784714064</v>
      </c>
    </row>
    <row r="5080" spans="1:12" x14ac:dyDescent="0.25">
      <c r="A5080" s="89">
        <v>41120.583333333336</v>
      </c>
      <c r="B5080" s="4">
        <v>0.74282974459999995</v>
      </c>
      <c r="C5080" s="8">
        <v>0.58333333333333337</v>
      </c>
      <c r="D5080" s="8">
        <v>0</v>
      </c>
      <c r="E5080" s="8">
        <v>6.6666666666666666E-2</v>
      </c>
      <c r="F5080" s="8">
        <v>0.58333333333333337</v>
      </c>
      <c r="G5080" s="8">
        <v>0</v>
      </c>
      <c r="H5080" s="8">
        <v>6.6666666666666666E-2</v>
      </c>
      <c r="I5080" s="4" t="e">
        <f>#REF!/1.7</f>
        <v>#REF!</v>
      </c>
      <c r="J5080" s="4">
        <f>Hilfstabelle!C5080/3</f>
        <v>0.47967325000000005</v>
      </c>
      <c r="K5080" s="96">
        <f>Hilfstabelle!F5080/11</f>
        <v>0</v>
      </c>
      <c r="L5080" s="107">
        <f>Hilfstabelle!G5080/sinks!$G$3</f>
        <v>0.16684564392284693</v>
      </c>
    </row>
    <row r="5081" spans="1:12" x14ac:dyDescent="0.25">
      <c r="A5081" s="89">
        <v>41120.625</v>
      </c>
      <c r="B5081" s="4">
        <v>0.73873245580000002</v>
      </c>
      <c r="C5081" s="8">
        <v>0.625</v>
      </c>
      <c r="D5081" s="8">
        <v>0</v>
      </c>
      <c r="E5081" s="8">
        <v>6.25E-2</v>
      </c>
      <c r="F5081" s="8">
        <v>0.625</v>
      </c>
      <c r="G5081" s="8">
        <v>0</v>
      </c>
      <c r="H5081" s="8">
        <v>6.25E-2</v>
      </c>
      <c r="I5081" s="4" t="e">
        <f>#REF!/1.7</f>
        <v>#REF!</v>
      </c>
      <c r="J5081" s="4">
        <f>Hilfstabelle!C5081/3</f>
        <v>0.47835650000000002</v>
      </c>
      <c r="K5081" s="96">
        <f>Hilfstabelle!F5081/11</f>
        <v>0</v>
      </c>
      <c r="L5081" s="107">
        <f>Hilfstabelle!G5081/sinks!$G$3</f>
        <v>0.17256780989840378</v>
      </c>
    </row>
    <row r="5082" spans="1:12" x14ac:dyDescent="0.25">
      <c r="A5082" s="89">
        <v>41120.666666666664</v>
      </c>
      <c r="B5082" s="4">
        <v>0.71658966089999998</v>
      </c>
      <c r="C5082" s="8">
        <v>0.66666666666666663</v>
      </c>
      <c r="D5082" s="8">
        <v>0</v>
      </c>
      <c r="E5082" s="8">
        <v>5.8823529411764705E-2</v>
      </c>
      <c r="F5082" s="8">
        <v>0.66666666666666663</v>
      </c>
      <c r="G5082" s="8">
        <v>0</v>
      </c>
      <c r="H5082" s="8">
        <v>5.8823529411764705E-2</v>
      </c>
      <c r="I5082" s="4" t="e">
        <f>#REF!/1.7</f>
        <v>#REF!</v>
      </c>
      <c r="J5082" s="4">
        <f>Hilfstabelle!C5082/3</f>
        <v>0.47390025000000002</v>
      </c>
      <c r="K5082" s="96">
        <f>Hilfstabelle!F5082/11</f>
        <v>0</v>
      </c>
      <c r="L5082" s="107">
        <f>Hilfstabelle!G5082/sinks!$G$3</f>
        <v>0.17691665603982687</v>
      </c>
    </row>
    <row r="5083" spans="1:12" x14ac:dyDescent="0.25">
      <c r="A5083" s="89">
        <v>41120.708333333336</v>
      </c>
      <c r="B5083" s="4">
        <v>0.6852933484</v>
      </c>
      <c r="C5083" s="8">
        <v>0.70833333333333337</v>
      </c>
      <c r="D5083" s="8">
        <v>0</v>
      </c>
      <c r="E5083" s="8">
        <v>5.5555555555555552E-2</v>
      </c>
      <c r="F5083" s="8">
        <v>0.70833333333333337</v>
      </c>
      <c r="G5083" s="8">
        <v>0</v>
      </c>
      <c r="H5083" s="8">
        <v>5.5555555555555552E-2</v>
      </c>
      <c r="I5083" s="4" t="e">
        <f>#REF!/1.7</f>
        <v>#REF!</v>
      </c>
      <c r="J5083" s="4">
        <f>Hilfstabelle!C5083/3</f>
        <v>0.46763274999999999</v>
      </c>
      <c r="K5083" s="96">
        <f>Hilfstabelle!F5083/11</f>
        <v>0</v>
      </c>
      <c r="L5083" s="107">
        <f>Hilfstabelle!G5083/sinks!$G$3</f>
        <v>0.18032452377638078</v>
      </c>
    </row>
    <row r="5084" spans="1:12" x14ac:dyDescent="0.25">
      <c r="A5084" s="89">
        <v>41120.75</v>
      </c>
      <c r="B5084" s="4">
        <v>0.6675093715</v>
      </c>
      <c r="C5084" s="8">
        <v>0.75</v>
      </c>
      <c r="D5084" s="8">
        <v>0</v>
      </c>
      <c r="E5084" s="8">
        <v>5.2631578947368418E-2</v>
      </c>
      <c r="F5084" s="8">
        <v>0.75</v>
      </c>
      <c r="G5084" s="8">
        <v>0</v>
      </c>
      <c r="H5084" s="8">
        <v>5.2631578947368418E-2</v>
      </c>
      <c r="I5084" s="4" t="e">
        <f>#REF!/1.7</f>
        <v>#REF!</v>
      </c>
      <c r="J5084" s="4">
        <f>Hilfstabelle!C5084/3</f>
        <v>0.45769674999999999</v>
      </c>
      <c r="K5084" s="96">
        <f>Hilfstabelle!F5084/11</f>
        <v>0</v>
      </c>
      <c r="L5084" s="107">
        <f>Hilfstabelle!G5084/sinks!$G$3</f>
        <v>0.17864602175688415</v>
      </c>
    </row>
    <row r="5085" spans="1:12" x14ac:dyDescent="0.25">
      <c r="A5085" s="89">
        <v>41120.791666666664</v>
      </c>
      <c r="B5085" s="4">
        <v>0.62880306860000001</v>
      </c>
      <c r="C5085" s="8">
        <v>0.79166666666666663</v>
      </c>
      <c r="D5085" s="8">
        <v>0</v>
      </c>
      <c r="E5085" s="8">
        <v>0.05</v>
      </c>
      <c r="F5085" s="8">
        <v>0.79166666666666663</v>
      </c>
      <c r="G5085" s="8">
        <v>0</v>
      </c>
      <c r="H5085" s="8">
        <v>0.05</v>
      </c>
      <c r="I5085" s="4" t="e">
        <f>#REF!/1.7</f>
        <v>#REF!</v>
      </c>
      <c r="J5085" s="4">
        <f>Hilfstabelle!C5085/3</f>
        <v>0.44866350000000005</v>
      </c>
      <c r="K5085" s="96">
        <f>Hilfstabelle!F5085/11</f>
        <v>0</v>
      </c>
      <c r="L5085" s="107">
        <f>Hilfstabelle!G5085/sinks!$G$3</f>
        <v>0.17160139964475415</v>
      </c>
    </row>
    <row r="5086" spans="1:12" x14ac:dyDescent="0.25">
      <c r="A5086" s="89">
        <v>41120.833333333336</v>
      </c>
      <c r="B5086" s="4">
        <v>0.59184029289999995</v>
      </c>
      <c r="C5086" s="8">
        <v>0.83333333333333337</v>
      </c>
      <c r="D5086" s="8">
        <v>0</v>
      </c>
      <c r="E5086" s="8">
        <v>4.7619047619047616E-2</v>
      </c>
      <c r="F5086" s="8">
        <v>0.83333333333333337</v>
      </c>
      <c r="G5086" s="8">
        <v>0</v>
      </c>
      <c r="H5086" s="8">
        <v>4.7619047619047616E-2</v>
      </c>
      <c r="I5086" s="4" t="e">
        <f>#REF!/1.7</f>
        <v>#REF!</v>
      </c>
      <c r="J5086" s="4">
        <f>Hilfstabelle!C5086/3</f>
        <v>0.44477649999999996</v>
      </c>
      <c r="K5086" s="96">
        <f>Hilfstabelle!F5086/11</f>
        <v>0</v>
      </c>
      <c r="L5086" s="107">
        <f>Hilfstabelle!G5086/sinks!$G$3</f>
        <v>0.15971201033998608</v>
      </c>
    </row>
    <row r="5087" spans="1:12" x14ac:dyDescent="0.25">
      <c r="A5087" s="89">
        <v>41120.875</v>
      </c>
      <c r="B5087" s="4">
        <v>0.54668293960000003</v>
      </c>
      <c r="C5087" s="8">
        <v>0.875</v>
      </c>
      <c r="D5087" s="8">
        <v>0</v>
      </c>
      <c r="E5087" s="8">
        <v>4.5454545454545456E-2</v>
      </c>
      <c r="F5087" s="8">
        <v>0.875</v>
      </c>
      <c r="G5087" s="8">
        <v>0</v>
      </c>
      <c r="H5087" s="8">
        <v>4.5454545454545456E-2</v>
      </c>
      <c r="I5087" s="4" t="e">
        <f>#REF!/1.7</f>
        <v>#REF!</v>
      </c>
      <c r="J5087" s="4">
        <f>Hilfstabelle!C5087/3</f>
        <v>0.44182100000000002</v>
      </c>
      <c r="K5087" s="96">
        <f>Hilfstabelle!F5087/11</f>
        <v>0</v>
      </c>
      <c r="L5087" s="107">
        <f>Hilfstabelle!G5087/sinks!$G$3</f>
        <v>0.1446309240132963</v>
      </c>
    </row>
    <row r="5088" spans="1:12" x14ac:dyDescent="0.25">
      <c r="A5088" s="89">
        <v>41120.916666666664</v>
      </c>
      <c r="B5088" s="4">
        <v>0.51974544499999997</v>
      </c>
      <c r="C5088" s="8">
        <v>0.91666666666666663</v>
      </c>
      <c r="D5088" s="8">
        <v>0</v>
      </c>
      <c r="E5088" s="8">
        <v>4.3478260869565216E-2</v>
      </c>
      <c r="F5088" s="8">
        <v>0.91666666666666663</v>
      </c>
      <c r="G5088" s="8">
        <v>0</v>
      </c>
      <c r="H5088" s="8">
        <v>4.3478260869565216E-2</v>
      </c>
      <c r="I5088" s="4" t="e">
        <f>#REF!/1.7</f>
        <v>#REF!</v>
      </c>
      <c r="J5088" s="4">
        <f>Hilfstabelle!C5088/3</f>
        <v>0.43953250000000005</v>
      </c>
      <c r="K5088" s="96">
        <f>Hilfstabelle!F5088/11</f>
        <v>0</v>
      </c>
      <c r="L5088" s="107">
        <f>Hilfstabelle!G5088/sinks!$G$3</f>
        <v>0.13552632214996588</v>
      </c>
    </row>
    <row r="5089" spans="1:12" x14ac:dyDescent="0.25">
      <c r="A5089" s="89">
        <v>41120.958333333336</v>
      </c>
      <c r="B5089" s="4">
        <v>0.49097724700000001</v>
      </c>
      <c r="C5089" s="8">
        <v>0.95833333333333337</v>
      </c>
      <c r="D5089" s="8">
        <v>0</v>
      </c>
      <c r="E5089" s="8">
        <v>4.1666666666666664E-2</v>
      </c>
      <c r="F5089" s="8">
        <v>0.95833333333333337</v>
      </c>
      <c r="G5089" s="8">
        <v>0</v>
      </c>
      <c r="H5089" s="8">
        <v>4.1666666666666664E-2</v>
      </c>
      <c r="I5089" s="4" t="e">
        <f>#REF!/1.7</f>
        <v>#REF!</v>
      </c>
      <c r="J5089" s="4">
        <f>Hilfstabelle!C5089/3</f>
        <v>0.43783624999999998</v>
      </c>
      <c r="K5089" s="96">
        <f>Hilfstabelle!F5089/11</f>
        <v>0</v>
      </c>
      <c r="L5089" s="107">
        <f>Hilfstabelle!G5089/sinks!$G$3</f>
        <v>0.127782324196379</v>
      </c>
    </row>
    <row r="5090" spans="1:12" x14ac:dyDescent="0.25">
      <c r="A5090" s="89">
        <v>41121</v>
      </c>
      <c r="B5090" s="4">
        <v>0.47981867319999999</v>
      </c>
      <c r="C5090" s="8">
        <v>0</v>
      </c>
      <c r="D5090" s="8">
        <v>0</v>
      </c>
      <c r="E5090" s="8">
        <v>1</v>
      </c>
      <c r="F5090" s="8">
        <v>0</v>
      </c>
      <c r="G5090" s="8">
        <v>0</v>
      </c>
      <c r="H5090" s="8">
        <v>1</v>
      </c>
      <c r="I5090" s="4" t="e">
        <f>#REF!/1.7</f>
        <v>#REF!</v>
      </c>
      <c r="J5090" s="4">
        <f>Hilfstabelle!C5090/3</f>
        <v>0.43569149999999995</v>
      </c>
      <c r="K5090" s="96">
        <f>Hilfstabelle!F5090/11</f>
        <v>0</v>
      </c>
      <c r="L5090" s="107">
        <f>Hilfstabelle!G5090/sinks!$G$3</f>
        <v>0.12590036738664032</v>
      </c>
    </row>
    <row r="5091" spans="1:12" x14ac:dyDescent="0.25">
      <c r="A5091" s="89">
        <v>41121.041666666664</v>
      </c>
      <c r="B5091" s="4">
        <v>0.47284456460000002</v>
      </c>
      <c r="C5091" s="8">
        <v>4.1666666666666664E-2</v>
      </c>
      <c r="D5091" s="8">
        <v>0</v>
      </c>
      <c r="E5091" s="8">
        <v>0.5</v>
      </c>
      <c r="F5091" s="8">
        <v>4.1666666666666664E-2</v>
      </c>
      <c r="G5091" s="8">
        <v>0</v>
      </c>
      <c r="H5091" s="8">
        <v>0.5</v>
      </c>
      <c r="I5091" s="4" t="e">
        <f>#REF!/1.7</f>
        <v>#REF!</v>
      </c>
      <c r="J5091" s="4">
        <f>Hilfstabelle!C5091/3</f>
        <v>0.43290275000000006</v>
      </c>
      <c r="K5091" s="96">
        <f>Hilfstabelle!F5091/11</f>
        <v>0</v>
      </c>
      <c r="L5091" s="107">
        <f>Hilfstabelle!G5091/sinks!$G$3</f>
        <v>0.1217804078842394</v>
      </c>
    </row>
    <row r="5092" spans="1:12" x14ac:dyDescent="0.25">
      <c r="A5092" s="89">
        <v>41121.083333333336</v>
      </c>
      <c r="B5092" s="4">
        <v>0.49341818500000001</v>
      </c>
      <c r="C5092" s="8">
        <v>8.3333333333333329E-2</v>
      </c>
      <c r="D5092" s="8">
        <v>0</v>
      </c>
      <c r="E5092" s="8">
        <v>0.33333333333333331</v>
      </c>
      <c r="F5092" s="8">
        <v>8.3333333333333329E-2</v>
      </c>
      <c r="G5092" s="8">
        <v>0</v>
      </c>
      <c r="H5092" s="8">
        <v>0.33333333333333331</v>
      </c>
      <c r="I5092" s="4" t="e">
        <f>#REF!/1.7</f>
        <v>#REF!</v>
      </c>
      <c r="J5092" s="4">
        <f>Hilfstabelle!C5092/3</f>
        <v>0.43075800000000003</v>
      </c>
      <c r="K5092" s="96">
        <f>Hilfstabelle!F5092/11</f>
        <v>0</v>
      </c>
      <c r="L5092" s="107">
        <f>Hilfstabelle!G5092/sinks!$G$3</f>
        <v>0.12000017846962167</v>
      </c>
    </row>
    <row r="5093" spans="1:12" x14ac:dyDescent="0.25">
      <c r="A5093" s="89">
        <v>41121.125</v>
      </c>
      <c r="B5093" s="4">
        <v>0.54659576320000003</v>
      </c>
      <c r="C5093" s="8">
        <v>0.125</v>
      </c>
      <c r="D5093" s="8">
        <v>0</v>
      </c>
      <c r="E5093" s="8">
        <v>0.25</v>
      </c>
      <c r="F5093" s="8">
        <v>0.125</v>
      </c>
      <c r="G5093" s="8">
        <v>0</v>
      </c>
      <c r="H5093" s="8">
        <v>0.25</v>
      </c>
      <c r="I5093" s="4" t="e">
        <f>#REF!/1.7</f>
        <v>#REF!</v>
      </c>
      <c r="J5093" s="4">
        <f>Hilfstabelle!C5093/3</f>
        <v>0.42971150000000002</v>
      </c>
      <c r="K5093" s="96">
        <f>Hilfstabelle!F5093/11</f>
        <v>0</v>
      </c>
      <c r="L5093" s="107">
        <f>Hilfstabelle!G5093/sinks!$G$3</f>
        <v>0.11802921018915211</v>
      </c>
    </row>
    <row r="5094" spans="1:12" x14ac:dyDescent="0.25">
      <c r="A5094" s="89">
        <v>41121.166666666664</v>
      </c>
      <c r="B5094" s="4">
        <v>0.64013599509999997</v>
      </c>
      <c r="C5094" s="8">
        <v>0.16666666666666666</v>
      </c>
      <c r="D5094" s="8">
        <v>0</v>
      </c>
      <c r="E5094" s="8">
        <v>0.2</v>
      </c>
      <c r="F5094" s="8">
        <v>0.16666666666666666</v>
      </c>
      <c r="G5094" s="8">
        <v>0</v>
      </c>
      <c r="H5094" s="8">
        <v>0.2</v>
      </c>
      <c r="I5094" s="4" t="e">
        <f>#REF!/1.7</f>
        <v>#REF!</v>
      </c>
      <c r="J5094" s="4">
        <f>Hilfstabelle!C5094/3</f>
        <v>0.43509924999999999</v>
      </c>
      <c r="K5094" s="96">
        <f>Hilfstabelle!F5094/11</f>
        <v>0</v>
      </c>
      <c r="L5094" s="107">
        <f>Hilfstabelle!G5094/sinks!$G$3</f>
        <v>0.11570219602575904</v>
      </c>
    </row>
    <row r="5095" spans="1:12" x14ac:dyDescent="0.25">
      <c r="A5095" s="89">
        <v>41121.208333333336</v>
      </c>
      <c r="B5095" s="4">
        <v>0.71083602130000001</v>
      </c>
      <c r="C5095" s="8">
        <v>0.20833333333333334</v>
      </c>
      <c r="D5095" s="8">
        <v>0</v>
      </c>
      <c r="E5095" s="8">
        <v>0.16666666666666666</v>
      </c>
      <c r="F5095" s="8">
        <v>0.20833333333333334</v>
      </c>
      <c r="G5095" s="8">
        <v>0</v>
      </c>
      <c r="H5095" s="8">
        <v>0.16666666666666666</v>
      </c>
      <c r="I5095" s="4" t="e">
        <f>#REF!/1.7</f>
        <v>#REF!</v>
      </c>
      <c r="J5095" s="4">
        <f>Hilfstabelle!C5095/3</f>
        <v>0.44343674999999999</v>
      </c>
      <c r="K5095" s="96">
        <f>Hilfstabelle!F5095/11</f>
        <v>0</v>
      </c>
      <c r="L5095" s="107">
        <f>Hilfstabelle!G5095/sinks!$G$3</f>
        <v>0.11418900102333401</v>
      </c>
    </row>
    <row r="5096" spans="1:12" x14ac:dyDescent="0.25">
      <c r="A5096" s="89">
        <v>41121.25</v>
      </c>
      <c r="B5096" s="4">
        <v>0.74239386279999997</v>
      </c>
      <c r="C5096" s="8">
        <v>0.25</v>
      </c>
      <c r="D5096" s="8">
        <v>0</v>
      </c>
      <c r="E5096" s="8">
        <v>0.14285714285714285</v>
      </c>
      <c r="F5096" s="8">
        <v>0.25</v>
      </c>
      <c r="G5096" s="8">
        <v>0</v>
      </c>
      <c r="H5096" s="8">
        <v>0.14285714285714285</v>
      </c>
      <c r="I5096" s="4" t="e">
        <f>#REF!/1.7</f>
        <v>#REF!</v>
      </c>
      <c r="J5096" s="4">
        <f>Hilfstabelle!C5096/3</f>
        <v>0.45685149999999997</v>
      </c>
      <c r="K5096" s="96">
        <f>Hilfstabelle!F5096/11</f>
        <v>0</v>
      </c>
      <c r="L5096" s="107">
        <f>Hilfstabelle!G5096/sinks!$G$3</f>
        <v>0.13177512445487868</v>
      </c>
    </row>
    <row r="5097" spans="1:12" x14ac:dyDescent="0.25">
      <c r="A5097" s="89">
        <v>41121.291666666664</v>
      </c>
      <c r="B5097" s="4">
        <v>0.76331618859999995</v>
      </c>
      <c r="C5097" s="8">
        <v>0.29166666666666669</v>
      </c>
      <c r="D5097" s="8">
        <v>0</v>
      </c>
      <c r="E5097" s="8">
        <v>0.125</v>
      </c>
      <c r="F5097" s="8">
        <v>0.29166666666666669</v>
      </c>
      <c r="G5097" s="8">
        <v>0</v>
      </c>
      <c r="H5097" s="8">
        <v>0.125</v>
      </c>
      <c r="I5097" s="4" t="e">
        <f>#REF!/1.7</f>
        <v>#REF!</v>
      </c>
      <c r="J5097" s="4">
        <f>Hilfstabelle!C5097/3</f>
        <v>0.46769599999999995</v>
      </c>
      <c r="K5097" s="96">
        <f>Hilfstabelle!F5097/11</f>
        <v>0</v>
      </c>
      <c r="L5097" s="107">
        <f>Hilfstabelle!G5097/sinks!$G$3</f>
        <v>0.13790420001091952</v>
      </c>
    </row>
    <row r="5098" spans="1:12" x14ac:dyDescent="0.25">
      <c r="A5098" s="89">
        <v>41121.333333333336</v>
      </c>
      <c r="B5098" s="4">
        <v>0.77918228580000004</v>
      </c>
      <c r="C5098" s="8">
        <v>0.33333333333333331</v>
      </c>
      <c r="D5098" s="8">
        <v>0</v>
      </c>
      <c r="E5098" s="8">
        <v>0.1111111111111111</v>
      </c>
      <c r="F5098" s="8">
        <v>0.33333333333333331</v>
      </c>
      <c r="G5098" s="8">
        <v>0</v>
      </c>
      <c r="H5098" s="8">
        <v>0.1111111111111111</v>
      </c>
      <c r="I5098" s="4" t="e">
        <f>#REF!/1.7</f>
        <v>#REF!</v>
      </c>
      <c r="J5098" s="4">
        <f>Hilfstabelle!C5098/3</f>
        <v>0.47479725</v>
      </c>
      <c r="K5098" s="96">
        <f>Hilfstabelle!F5098/11</f>
        <v>0</v>
      </c>
      <c r="L5098" s="107">
        <f>Hilfstabelle!G5098/sinks!$G$3</f>
        <v>0.15846584974975372</v>
      </c>
    </row>
    <row r="5099" spans="1:12" x14ac:dyDescent="0.25">
      <c r="A5099" s="89">
        <v>41121.375</v>
      </c>
      <c r="B5099" s="4">
        <v>0.78563333619999998</v>
      </c>
      <c r="C5099" s="8">
        <v>0.375</v>
      </c>
      <c r="D5099" s="8">
        <v>0</v>
      </c>
      <c r="E5099" s="8">
        <v>0.1</v>
      </c>
      <c r="F5099" s="8">
        <v>0.375</v>
      </c>
      <c r="G5099" s="8">
        <v>0</v>
      </c>
      <c r="H5099" s="8">
        <v>0.1</v>
      </c>
      <c r="I5099" s="4" t="e">
        <f>#REF!/1.7</f>
        <v>#REF!</v>
      </c>
      <c r="J5099" s="4">
        <f>Hilfstabelle!C5099/3</f>
        <v>0.47986875000000001</v>
      </c>
      <c r="K5099" s="96">
        <f>Hilfstabelle!F5099/11</f>
        <v>0</v>
      </c>
      <c r="L5099" s="107">
        <f>Hilfstabelle!G5099/sinks!$G$3</f>
        <v>0.17804837331054821</v>
      </c>
    </row>
    <row r="5100" spans="1:12" x14ac:dyDescent="0.25">
      <c r="A5100" s="89">
        <v>41121.416666666664</v>
      </c>
      <c r="B5100" s="4">
        <v>0.75146020400000002</v>
      </c>
      <c r="C5100" s="8">
        <v>0.41666666666666669</v>
      </c>
      <c r="D5100" s="8">
        <v>0</v>
      </c>
      <c r="E5100" s="8">
        <v>9.0909090909090912E-2</v>
      </c>
      <c r="F5100" s="8">
        <v>0.41666666666666669</v>
      </c>
      <c r="G5100" s="8">
        <v>0</v>
      </c>
      <c r="H5100" s="8">
        <v>9.0909090909090912E-2</v>
      </c>
      <c r="I5100" s="4" t="e">
        <f>#REF!/1.7</f>
        <v>#REF!</v>
      </c>
      <c r="J5100" s="4">
        <f>Hilfstabelle!C5100/3</f>
        <v>0.48379599999999995</v>
      </c>
      <c r="K5100" s="96">
        <f>Hilfstabelle!F5100/11</f>
        <v>0</v>
      </c>
      <c r="L5100" s="107">
        <f>Hilfstabelle!G5100/sinks!$G$3</f>
        <v>0.18204117356904781</v>
      </c>
    </row>
    <row r="5101" spans="1:12" x14ac:dyDescent="0.25">
      <c r="A5101" s="89">
        <v>41121.458333333336</v>
      </c>
      <c r="B5101" s="4">
        <v>0.73515822509999995</v>
      </c>
      <c r="C5101" s="8">
        <v>0.45833333333333331</v>
      </c>
      <c r="D5101" s="8">
        <v>0</v>
      </c>
      <c r="E5101" s="8">
        <v>8.3333333333333329E-2</v>
      </c>
      <c r="F5101" s="8">
        <v>0.45833333333333331</v>
      </c>
      <c r="G5101" s="8">
        <v>0</v>
      </c>
      <c r="H5101" s="8">
        <v>8.3333333333333329E-2</v>
      </c>
      <c r="I5101" s="4" t="e">
        <f>#REF!/1.7</f>
        <v>#REF!</v>
      </c>
      <c r="J5101" s="4">
        <f>Hilfstabelle!C5101/3</f>
        <v>0.48701025000000003</v>
      </c>
      <c r="K5101" s="96">
        <f>Hilfstabelle!F5101/11</f>
        <v>0</v>
      </c>
      <c r="L5101" s="107">
        <f>Hilfstabelle!G5101/sinks!$G$3</f>
        <v>0.18555076870072265</v>
      </c>
    </row>
    <row r="5102" spans="1:12" x14ac:dyDescent="0.25">
      <c r="A5102" s="89">
        <v>41121.5</v>
      </c>
      <c r="B5102" s="4">
        <v>0.71380001739999999</v>
      </c>
      <c r="C5102" s="8">
        <v>0.5</v>
      </c>
      <c r="D5102" s="8">
        <v>0</v>
      </c>
      <c r="E5102" s="8">
        <v>7.6923076923076927E-2</v>
      </c>
      <c r="F5102" s="8">
        <v>0.5</v>
      </c>
      <c r="G5102" s="8">
        <v>0</v>
      </c>
      <c r="H5102" s="8">
        <v>7.6923076923076927E-2</v>
      </c>
      <c r="I5102" s="4" t="e">
        <f>#REF!/1.7</f>
        <v>#REF!</v>
      </c>
      <c r="J5102" s="4">
        <f>Hilfstabelle!C5102/3</f>
        <v>0.4881085</v>
      </c>
      <c r="K5102" s="96">
        <f>Hilfstabelle!F5102/11</f>
        <v>0</v>
      </c>
      <c r="L5102" s="107">
        <f>Hilfstabelle!G5102/sinks!$G$3</f>
        <v>0.18860259055435297</v>
      </c>
    </row>
    <row r="5103" spans="1:12" x14ac:dyDescent="0.25">
      <c r="A5103" s="89">
        <v>41121.541666666664</v>
      </c>
      <c r="B5103" s="4">
        <v>0.70054921110000001</v>
      </c>
      <c r="C5103" s="8">
        <v>0.54166666666666663</v>
      </c>
      <c r="D5103" s="8">
        <v>0</v>
      </c>
      <c r="E5103" s="8">
        <v>7.1428571428571425E-2</v>
      </c>
      <c r="F5103" s="8">
        <v>0.54166666666666663</v>
      </c>
      <c r="G5103" s="8">
        <v>0</v>
      </c>
      <c r="H5103" s="8">
        <v>7.1428571428571425E-2</v>
      </c>
      <c r="I5103" s="4" t="e">
        <f>#REF!/1.7</f>
        <v>#REF!</v>
      </c>
      <c r="J5103" s="4">
        <f>Hilfstabelle!C5103/3</f>
        <v>0.48437100000000005</v>
      </c>
      <c r="K5103" s="96">
        <f>Hilfstabelle!F5103/11</f>
        <v>0</v>
      </c>
      <c r="L5103" s="107">
        <f>Hilfstabelle!G5103/sinks!$G$3</f>
        <v>0.17728541784714064</v>
      </c>
    </row>
    <row r="5104" spans="1:12" x14ac:dyDescent="0.25">
      <c r="A5104" s="89">
        <v>41121.583333333336</v>
      </c>
      <c r="B5104" s="4">
        <v>0.69863133119999998</v>
      </c>
      <c r="C5104" s="8">
        <v>0.58333333333333337</v>
      </c>
      <c r="D5104" s="8">
        <v>0</v>
      </c>
      <c r="E5104" s="8">
        <v>6.6666666666666666E-2</v>
      </c>
      <c r="F5104" s="8">
        <v>0.58333333333333337</v>
      </c>
      <c r="G5104" s="8">
        <v>0</v>
      </c>
      <c r="H5104" s="8">
        <v>6.6666666666666666E-2</v>
      </c>
      <c r="I5104" s="4" t="e">
        <f>#REF!/1.7</f>
        <v>#REF!</v>
      </c>
      <c r="J5104" s="4">
        <f>Hilfstabelle!C5104/3</f>
        <v>0.48062200000000005</v>
      </c>
      <c r="K5104" s="96">
        <f>Hilfstabelle!F5104/11</f>
        <v>0</v>
      </c>
      <c r="L5104" s="107">
        <f>Hilfstabelle!G5104/sinks!$G$3</f>
        <v>0.16684564392284693</v>
      </c>
    </row>
    <row r="5105" spans="1:12" x14ac:dyDescent="0.25">
      <c r="A5105" s="89">
        <v>41121.625</v>
      </c>
      <c r="B5105" s="4">
        <v>0.69871850749999997</v>
      </c>
      <c r="C5105" s="8">
        <v>0.625</v>
      </c>
      <c r="D5105" s="8">
        <v>0</v>
      </c>
      <c r="E5105" s="8">
        <v>6.25E-2</v>
      </c>
      <c r="F5105" s="8">
        <v>0.625</v>
      </c>
      <c r="G5105" s="8">
        <v>0</v>
      </c>
      <c r="H5105" s="8">
        <v>6.25E-2</v>
      </c>
      <c r="I5105" s="4" t="e">
        <f>#REF!/1.7</f>
        <v>#REF!</v>
      </c>
      <c r="J5105" s="4">
        <f>Hilfstabelle!C5105/3</f>
        <v>0.47758600000000001</v>
      </c>
      <c r="K5105" s="96">
        <f>Hilfstabelle!F5105/11</f>
        <v>0</v>
      </c>
      <c r="L5105" s="107">
        <f>Hilfstabelle!G5105/sinks!$G$3</f>
        <v>0.17256780989840378</v>
      </c>
    </row>
    <row r="5106" spans="1:12" x14ac:dyDescent="0.25">
      <c r="A5106" s="89">
        <v>41121.666666666664</v>
      </c>
      <c r="B5106" s="4">
        <v>0.68215499960000003</v>
      </c>
      <c r="C5106" s="8">
        <v>0.66666666666666663</v>
      </c>
      <c r="D5106" s="8">
        <v>0</v>
      </c>
      <c r="E5106" s="8">
        <v>5.8823529411764705E-2</v>
      </c>
      <c r="F5106" s="8">
        <v>0.66666666666666663</v>
      </c>
      <c r="G5106" s="8">
        <v>0</v>
      </c>
      <c r="H5106" s="8">
        <v>5.8823529411764705E-2</v>
      </c>
      <c r="I5106" s="4" t="e">
        <f>#REF!/1.7</f>
        <v>#REF!</v>
      </c>
      <c r="J5106" s="4">
        <f>Hilfstabelle!C5106/3</f>
        <v>0.4752285</v>
      </c>
      <c r="K5106" s="96">
        <f>Hilfstabelle!F5106/11</f>
        <v>0</v>
      </c>
      <c r="L5106" s="107">
        <f>Hilfstabelle!G5106/sinks!$G$3</f>
        <v>0.17691665603982687</v>
      </c>
    </row>
    <row r="5107" spans="1:12" x14ac:dyDescent="0.25">
      <c r="A5107" s="89">
        <v>41121.708333333336</v>
      </c>
      <c r="B5107" s="4">
        <v>0.64519222389999997</v>
      </c>
      <c r="C5107" s="8">
        <v>0.70833333333333337</v>
      </c>
      <c r="D5107" s="8">
        <v>0</v>
      </c>
      <c r="E5107" s="8">
        <v>5.5555555555555552E-2</v>
      </c>
      <c r="F5107" s="8">
        <v>0.70833333333333337</v>
      </c>
      <c r="G5107" s="8">
        <v>0</v>
      </c>
      <c r="H5107" s="8">
        <v>5.5555555555555552E-2</v>
      </c>
      <c r="I5107" s="4" t="e">
        <f>#REF!/1.7</f>
        <v>#REF!</v>
      </c>
      <c r="J5107" s="4">
        <f>Hilfstabelle!C5107/3</f>
        <v>0.47209475000000006</v>
      </c>
      <c r="K5107" s="96">
        <f>Hilfstabelle!F5107/11</f>
        <v>0</v>
      </c>
      <c r="L5107" s="107">
        <f>Hilfstabelle!G5107/sinks!$G$3</f>
        <v>0.18032452377638078</v>
      </c>
    </row>
    <row r="5108" spans="1:12" x14ac:dyDescent="0.25">
      <c r="A5108" s="89">
        <v>41121.75</v>
      </c>
      <c r="B5108" s="4">
        <v>0.63821811520000005</v>
      </c>
      <c r="C5108" s="8">
        <v>0.75</v>
      </c>
      <c r="D5108" s="8">
        <v>0</v>
      </c>
      <c r="E5108" s="8">
        <v>5.2631578947368418E-2</v>
      </c>
      <c r="F5108" s="8">
        <v>0.75</v>
      </c>
      <c r="G5108" s="8">
        <v>0</v>
      </c>
      <c r="H5108" s="8">
        <v>5.2631578947368418E-2</v>
      </c>
      <c r="I5108" s="4" t="e">
        <f>#REF!/1.7</f>
        <v>#REF!</v>
      </c>
      <c r="J5108" s="4">
        <f>Hilfstabelle!C5108/3</f>
        <v>0.46463125</v>
      </c>
      <c r="K5108" s="96">
        <f>Hilfstabelle!F5108/11</f>
        <v>0</v>
      </c>
      <c r="L5108" s="107">
        <f>Hilfstabelle!G5108/sinks!$G$3</f>
        <v>0.17864602175688415</v>
      </c>
    </row>
    <row r="5109" spans="1:12" x14ac:dyDescent="0.25">
      <c r="A5109" s="89">
        <v>41121.791666666664</v>
      </c>
      <c r="B5109" s="4">
        <v>0.60735768459999995</v>
      </c>
      <c r="C5109" s="8">
        <v>0.79166666666666663</v>
      </c>
      <c r="D5109" s="8">
        <v>0</v>
      </c>
      <c r="E5109" s="8">
        <v>0.05</v>
      </c>
      <c r="F5109" s="8">
        <v>0.79166666666666663</v>
      </c>
      <c r="G5109" s="8">
        <v>0</v>
      </c>
      <c r="H5109" s="8">
        <v>0.05</v>
      </c>
      <c r="I5109" s="4" t="e">
        <f>#REF!/1.7</f>
        <v>#REF!</v>
      </c>
      <c r="J5109" s="4">
        <f>Hilfstabelle!C5109/3</f>
        <v>0.46135375000000001</v>
      </c>
      <c r="K5109" s="96">
        <f>Hilfstabelle!F5109/11</f>
        <v>0</v>
      </c>
      <c r="L5109" s="107">
        <f>Hilfstabelle!G5109/sinks!$G$3</f>
        <v>0.17160139964475415</v>
      </c>
    </row>
    <row r="5110" spans="1:12" x14ac:dyDescent="0.25">
      <c r="A5110" s="89">
        <v>41121.833333333336</v>
      </c>
      <c r="B5110" s="4">
        <v>0.58146630629999996</v>
      </c>
      <c r="C5110" s="8">
        <v>0.83333333333333337</v>
      </c>
      <c r="D5110" s="8">
        <v>0</v>
      </c>
      <c r="E5110" s="8">
        <v>4.7619047619047616E-2</v>
      </c>
      <c r="F5110" s="8">
        <v>0.83333333333333337</v>
      </c>
      <c r="G5110" s="8">
        <v>0</v>
      </c>
      <c r="H5110" s="8">
        <v>4.7619047619047616E-2</v>
      </c>
      <c r="I5110" s="4" t="e">
        <f>#REF!/1.7</f>
        <v>#REF!</v>
      </c>
      <c r="J5110" s="4">
        <f>Hilfstabelle!C5110/3</f>
        <v>0.45897325000000005</v>
      </c>
      <c r="K5110" s="96">
        <f>Hilfstabelle!F5110/11</f>
        <v>0</v>
      </c>
      <c r="L5110" s="107">
        <f>Hilfstabelle!G5110/sinks!$G$3</f>
        <v>0.15971201033998608</v>
      </c>
    </row>
    <row r="5111" spans="1:12" x14ac:dyDescent="0.25">
      <c r="A5111" s="89">
        <v>41121.875</v>
      </c>
      <c r="B5111" s="4">
        <v>0.5395344782</v>
      </c>
      <c r="C5111" s="8">
        <v>0.875</v>
      </c>
      <c r="D5111" s="8">
        <v>0</v>
      </c>
      <c r="E5111" s="8">
        <v>4.5454545454545456E-2</v>
      </c>
      <c r="F5111" s="8">
        <v>0.875</v>
      </c>
      <c r="G5111" s="8">
        <v>0</v>
      </c>
      <c r="H5111" s="8">
        <v>4.5454545454545456E-2</v>
      </c>
      <c r="I5111" s="4" t="e">
        <f>#REF!/1.7</f>
        <v>#REF!</v>
      </c>
      <c r="J5111" s="4">
        <f>Hilfstabelle!C5111/3</f>
        <v>0.45491949999999998</v>
      </c>
      <c r="K5111" s="96">
        <f>Hilfstabelle!F5111/11</f>
        <v>0</v>
      </c>
      <c r="L5111" s="107">
        <f>Hilfstabelle!G5111/sinks!$G$3</f>
        <v>0.1446309240132963</v>
      </c>
    </row>
    <row r="5112" spans="1:12" x14ac:dyDescent="0.25">
      <c r="A5112" s="89">
        <v>41121.916666666664</v>
      </c>
      <c r="B5112" s="4">
        <v>0.51495074539999997</v>
      </c>
      <c r="C5112" s="8">
        <v>0.91666666666666663</v>
      </c>
      <c r="D5112" s="8">
        <v>0</v>
      </c>
      <c r="E5112" s="8">
        <v>4.3478260869565216E-2</v>
      </c>
      <c r="F5112" s="8">
        <v>0.91666666666666663</v>
      </c>
      <c r="G5112" s="8">
        <v>0</v>
      </c>
      <c r="H5112" s="8">
        <v>4.3478260869565216E-2</v>
      </c>
      <c r="I5112" s="4" t="e">
        <f>#REF!/1.7</f>
        <v>#REF!</v>
      </c>
      <c r="J5112" s="4">
        <f>Hilfstabelle!C5112/3</f>
        <v>0.45098649999999996</v>
      </c>
      <c r="K5112" s="96">
        <f>Hilfstabelle!F5112/11</f>
        <v>0</v>
      </c>
      <c r="L5112" s="107">
        <f>Hilfstabelle!G5112/sinks!$G$3</f>
        <v>0.13552632214996588</v>
      </c>
    </row>
    <row r="5113" spans="1:12" x14ac:dyDescent="0.25">
      <c r="A5113" s="89">
        <v>41121.958333333336</v>
      </c>
      <c r="B5113" s="4">
        <v>0.48504925459999998</v>
      </c>
      <c r="C5113" s="8">
        <v>0.95833333333333337</v>
      </c>
      <c r="D5113" s="8">
        <v>0</v>
      </c>
      <c r="E5113" s="8">
        <v>4.1666666666666664E-2</v>
      </c>
      <c r="F5113" s="8">
        <v>0.95833333333333337</v>
      </c>
      <c r="G5113" s="8">
        <v>0</v>
      </c>
      <c r="H5113" s="8">
        <v>4.1666666666666664E-2</v>
      </c>
      <c r="I5113" s="4" t="e">
        <f>#REF!/1.7</f>
        <v>#REF!</v>
      </c>
      <c r="J5113" s="4">
        <f>Hilfstabelle!C5113/3</f>
        <v>0.449158</v>
      </c>
      <c r="K5113" s="96">
        <f>Hilfstabelle!F5113/11</f>
        <v>0</v>
      </c>
      <c r="L5113" s="107">
        <f>Hilfstabelle!G5113/sinks!$G$3</f>
        <v>0.127782324196379</v>
      </c>
    </row>
    <row r="5114" spans="1:12" x14ac:dyDescent="0.25">
      <c r="A5114" s="89">
        <v>41122</v>
      </c>
      <c r="B5114" s="4">
        <v>0.46909598120000001</v>
      </c>
      <c r="C5114" s="8">
        <v>0</v>
      </c>
      <c r="D5114" s="8">
        <v>0</v>
      </c>
      <c r="E5114" s="8">
        <v>1</v>
      </c>
      <c r="F5114" s="8">
        <v>0</v>
      </c>
      <c r="G5114" s="8">
        <v>0</v>
      </c>
      <c r="H5114" s="8">
        <v>1</v>
      </c>
      <c r="I5114" s="4" t="e">
        <f>#REF!/1.7</f>
        <v>#REF!</v>
      </c>
      <c r="J5114" s="4">
        <f>Hilfstabelle!C5114/3</f>
        <v>0.44745600000000002</v>
      </c>
      <c r="K5114" s="96">
        <f>Hilfstabelle!F5114/11</f>
        <v>0</v>
      </c>
      <c r="L5114" s="107">
        <f>Hilfstabelle!G5114/sinks!$G$3</f>
        <v>0.12590036738664032</v>
      </c>
    </row>
    <row r="5115" spans="1:12" x14ac:dyDescent="0.25">
      <c r="A5115" s="89">
        <v>41122.041666666664</v>
      </c>
      <c r="B5115" s="4">
        <v>0.45078894600000002</v>
      </c>
      <c r="C5115" s="8">
        <v>4.1666666666666664E-2</v>
      </c>
      <c r="D5115" s="8">
        <v>0</v>
      </c>
      <c r="E5115" s="8">
        <v>0.5</v>
      </c>
      <c r="F5115" s="8">
        <v>4.1666666666666664E-2</v>
      </c>
      <c r="G5115" s="8">
        <v>0</v>
      </c>
      <c r="H5115" s="8">
        <v>0.5</v>
      </c>
      <c r="I5115" s="4" t="e">
        <f>#REF!/1.7</f>
        <v>#REF!</v>
      </c>
      <c r="J5115" s="4">
        <f>Hilfstabelle!C5115/3</f>
        <v>0.44787000000000005</v>
      </c>
      <c r="K5115" s="96">
        <f>Hilfstabelle!F5115/11</f>
        <v>0</v>
      </c>
      <c r="L5115" s="107">
        <f>Hilfstabelle!G5115/sinks!$G$3</f>
        <v>0.1217804078842394</v>
      </c>
    </row>
    <row r="5116" spans="1:12" x14ac:dyDescent="0.25">
      <c r="A5116" s="89">
        <v>41122.083333333336</v>
      </c>
      <c r="B5116" s="4">
        <v>0.4590707</v>
      </c>
      <c r="C5116" s="8">
        <v>8.3333333333333329E-2</v>
      </c>
      <c r="D5116" s="8">
        <v>0</v>
      </c>
      <c r="E5116" s="8">
        <v>0.33333333333333331</v>
      </c>
      <c r="F5116" s="8">
        <v>8.3333333333333329E-2</v>
      </c>
      <c r="G5116" s="8">
        <v>0</v>
      </c>
      <c r="H5116" s="8">
        <v>0.33333333333333331</v>
      </c>
      <c r="I5116" s="4" t="e">
        <f>#REF!/1.7</f>
        <v>#REF!</v>
      </c>
      <c r="J5116" s="4">
        <f>Hilfstabelle!C5116/3</f>
        <v>0.44791599999999998</v>
      </c>
      <c r="K5116" s="96">
        <f>Hilfstabelle!F5116/11</f>
        <v>0</v>
      </c>
      <c r="L5116" s="107">
        <f>Hilfstabelle!G5116/sinks!$G$3</f>
        <v>0.12000017846962167</v>
      </c>
    </row>
    <row r="5117" spans="1:12" x14ac:dyDescent="0.25">
      <c r="A5117" s="89">
        <v>41122.125</v>
      </c>
      <c r="B5117" s="4">
        <v>0.47205997729999999</v>
      </c>
      <c r="C5117" s="8">
        <v>0.125</v>
      </c>
      <c r="D5117" s="8">
        <v>0</v>
      </c>
      <c r="E5117" s="8">
        <v>0.25</v>
      </c>
      <c r="F5117" s="8">
        <v>0.125</v>
      </c>
      <c r="G5117" s="8">
        <v>0</v>
      </c>
      <c r="H5117" s="8">
        <v>0.25</v>
      </c>
      <c r="I5117" s="4" t="e">
        <f>#REF!/1.7</f>
        <v>#REF!</v>
      </c>
      <c r="J5117" s="4">
        <f>Hilfstabelle!C5117/3</f>
        <v>0.44776650000000001</v>
      </c>
      <c r="K5117" s="96">
        <f>Hilfstabelle!F5117/11</f>
        <v>0</v>
      </c>
      <c r="L5117" s="107">
        <f>Hilfstabelle!G5117/sinks!$G$3</f>
        <v>0.11802921018915211</v>
      </c>
    </row>
    <row r="5118" spans="1:12" x14ac:dyDescent="0.25">
      <c r="A5118" s="89">
        <v>41122.166666666664</v>
      </c>
      <c r="B5118" s="4">
        <v>0.51625839070000001</v>
      </c>
      <c r="C5118" s="8">
        <v>0.16666666666666666</v>
      </c>
      <c r="D5118" s="8">
        <v>0</v>
      </c>
      <c r="E5118" s="8">
        <v>0.2</v>
      </c>
      <c r="F5118" s="8">
        <v>0.16666666666666666</v>
      </c>
      <c r="G5118" s="8">
        <v>0</v>
      </c>
      <c r="H5118" s="8">
        <v>0.2</v>
      </c>
      <c r="I5118" s="4" t="e">
        <f>#REF!/1.7</f>
        <v>#REF!</v>
      </c>
      <c r="J5118" s="4">
        <f>Hilfstabelle!C5118/3</f>
        <v>0.45108425000000002</v>
      </c>
      <c r="K5118" s="96">
        <f>Hilfstabelle!F5118/11</f>
        <v>0</v>
      </c>
      <c r="L5118" s="107">
        <f>Hilfstabelle!G5118/sinks!$G$3</f>
        <v>0.11570219602575904</v>
      </c>
    </row>
    <row r="5119" spans="1:12" x14ac:dyDescent="0.25">
      <c r="A5119" s="89">
        <v>41122.208333333336</v>
      </c>
      <c r="B5119" s="4">
        <v>0.56437974020000004</v>
      </c>
      <c r="C5119" s="8">
        <v>0.20833333333333334</v>
      </c>
      <c r="D5119" s="8">
        <v>0</v>
      </c>
      <c r="E5119" s="8">
        <v>0.16666666666666666</v>
      </c>
      <c r="F5119" s="8">
        <v>0.20833333333333334</v>
      </c>
      <c r="G5119" s="8">
        <v>0</v>
      </c>
      <c r="H5119" s="8">
        <v>0.16666666666666666</v>
      </c>
      <c r="I5119" s="4" t="e">
        <f>#REF!/1.7</f>
        <v>#REF!</v>
      </c>
      <c r="J5119" s="4">
        <f>Hilfstabelle!C5119/3</f>
        <v>0.45867425000000006</v>
      </c>
      <c r="K5119" s="96">
        <f>Hilfstabelle!F5119/11</f>
        <v>0</v>
      </c>
      <c r="L5119" s="107">
        <f>Hilfstabelle!G5119/sinks!$G$3</f>
        <v>0.11418900102333401</v>
      </c>
    </row>
    <row r="5120" spans="1:12" x14ac:dyDescent="0.25">
      <c r="A5120" s="89">
        <v>41122.25</v>
      </c>
      <c r="B5120" s="4">
        <v>0.61598814400000002</v>
      </c>
      <c r="C5120" s="8">
        <v>0.25</v>
      </c>
      <c r="D5120" s="8">
        <v>0</v>
      </c>
      <c r="E5120" s="8">
        <v>0.14285714285714285</v>
      </c>
      <c r="F5120" s="8">
        <v>0.25</v>
      </c>
      <c r="G5120" s="8">
        <v>0</v>
      </c>
      <c r="H5120" s="8">
        <v>0.14285714285714285</v>
      </c>
      <c r="I5120" s="4" t="e">
        <f>#REF!/1.7</f>
        <v>#REF!</v>
      </c>
      <c r="J5120" s="4">
        <f>Hilfstabelle!C5120/3</f>
        <v>0.47145075000000003</v>
      </c>
      <c r="K5120" s="96">
        <f>Hilfstabelle!F5120/11</f>
        <v>0</v>
      </c>
      <c r="L5120" s="107">
        <f>Hilfstabelle!G5120/sinks!$G$3</f>
        <v>0.13177512445487868</v>
      </c>
    </row>
    <row r="5121" spans="1:12" x14ac:dyDescent="0.25">
      <c r="A5121" s="89">
        <v>41122.291666666664</v>
      </c>
      <c r="B5121" s="4">
        <v>0.63952576059999999</v>
      </c>
      <c r="C5121" s="8">
        <v>0.29166666666666669</v>
      </c>
      <c r="D5121" s="8">
        <v>0</v>
      </c>
      <c r="E5121" s="8">
        <v>0.125</v>
      </c>
      <c r="F5121" s="8">
        <v>0.29166666666666669</v>
      </c>
      <c r="G5121" s="8">
        <v>0</v>
      </c>
      <c r="H5121" s="8">
        <v>0.125</v>
      </c>
      <c r="I5121" s="4" t="e">
        <f>#REF!/1.7</f>
        <v>#REF!</v>
      </c>
      <c r="J5121" s="4">
        <f>Hilfstabelle!C5121/3</f>
        <v>0.48364075000000001</v>
      </c>
      <c r="K5121" s="96">
        <f>Hilfstabelle!F5121/11</f>
        <v>0</v>
      </c>
      <c r="L5121" s="107">
        <f>Hilfstabelle!G5121/sinks!$G$3</f>
        <v>0.13790420001091952</v>
      </c>
    </row>
    <row r="5122" spans="1:12" x14ac:dyDescent="0.25">
      <c r="A5122" s="89">
        <v>41122.333333333336</v>
      </c>
      <c r="B5122" s="4">
        <v>0.6572225612</v>
      </c>
      <c r="C5122" s="8">
        <v>0.33333333333333331</v>
      </c>
      <c r="D5122" s="8">
        <v>0</v>
      </c>
      <c r="E5122" s="8">
        <v>0.1111111111111111</v>
      </c>
      <c r="F5122" s="8">
        <v>0.33333333333333331</v>
      </c>
      <c r="G5122" s="8">
        <v>0</v>
      </c>
      <c r="H5122" s="8">
        <v>0.1111111111111111</v>
      </c>
      <c r="I5122" s="4" t="e">
        <f>#REF!/1.7</f>
        <v>#REF!</v>
      </c>
      <c r="J5122" s="4">
        <f>Hilfstabelle!C5122/3</f>
        <v>0.49104674999999998</v>
      </c>
      <c r="K5122" s="96">
        <f>Hilfstabelle!F5122/11</f>
        <v>0</v>
      </c>
      <c r="L5122" s="107">
        <f>Hilfstabelle!G5122/sinks!$G$3</f>
        <v>0.15846584974975372</v>
      </c>
    </row>
    <row r="5123" spans="1:12" x14ac:dyDescent="0.25">
      <c r="A5123" s="89">
        <v>41122.375</v>
      </c>
      <c r="B5123" s="4">
        <v>0.66070961559999997</v>
      </c>
      <c r="C5123" s="8">
        <v>0.375</v>
      </c>
      <c r="D5123" s="8">
        <v>0</v>
      </c>
      <c r="E5123" s="8">
        <v>0.1</v>
      </c>
      <c r="F5123" s="8">
        <v>0.375</v>
      </c>
      <c r="G5123" s="8">
        <v>0</v>
      </c>
      <c r="H5123" s="8">
        <v>0.1</v>
      </c>
      <c r="I5123" s="4" t="e">
        <f>#REF!/1.7</f>
        <v>#REF!</v>
      </c>
      <c r="J5123" s="4">
        <f>Hilfstabelle!C5123/3</f>
        <v>0.49654375000000001</v>
      </c>
      <c r="K5123" s="96">
        <f>Hilfstabelle!F5123/11</f>
        <v>0</v>
      </c>
      <c r="L5123" s="107">
        <f>Hilfstabelle!G5123/sinks!$G$3</f>
        <v>0.17804837331054821</v>
      </c>
    </row>
    <row r="5124" spans="1:12" x14ac:dyDescent="0.25">
      <c r="A5124" s="89">
        <v>41122.416666666664</v>
      </c>
      <c r="B5124" s="4">
        <v>0.63699764619999999</v>
      </c>
      <c r="C5124" s="8">
        <v>0.41666666666666669</v>
      </c>
      <c r="D5124" s="8">
        <v>0</v>
      </c>
      <c r="E5124" s="8">
        <v>9.0909090909090912E-2</v>
      </c>
      <c r="F5124" s="8">
        <v>0.41666666666666669</v>
      </c>
      <c r="G5124" s="8">
        <v>0</v>
      </c>
      <c r="H5124" s="8">
        <v>9.0909090909090912E-2</v>
      </c>
      <c r="I5124" s="4" t="e">
        <f>#REF!/1.7</f>
        <v>#REF!</v>
      </c>
      <c r="J5124" s="4">
        <f>Hilfstabelle!C5124/3</f>
        <v>0.49963724999999998</v>
      </c>
      <c r="K5124" s="96">
        <f>Hilfstabelle!F5124/11</f>
        <v>0</v>
      </c>
      <c r="L5124" s="107">
        <f>Hilfstabelle!G5124/sinks!$G$3</f>
        <v>0.18204117356904781</v>
      </c>
    </row>
    <row r="5125" spans="1:12" x14ac:dyDescent="0.25">
      <c r="A5125" s="89">
        <v>41122.458333333336</v>
      </c>
      <c r="B5125" s="4">
        <v>0.62601342520000003</v>
      </c>
      <c r="C5125" s="8">
        <v>0.45833333333333331</v>
      </c>
      <c r="D5125" s="8">
        <v>0</v>
      </c>
      <c r="E5125" s="8">
        <v>8.3333333333333329E-2</v>
      </c>
      <c r="F5125" s="8">
        <v>0.45833333333333331</v>
      </c>
      <c r="G5125" s="8">
        <v>0</v>
      </c>
      <c r="H5125" s="8">
        <v>8.3333333333333329E-2</v>
      </c>
      <c r="I5125" s="4" t="e">
        <f>#REF!/1.7</f>
        <v>#REF!</v>
      </c>
      <c r="J5125" s="4">
        <f>Hilfstabelle!C5125/3</f>
        <v>0.50461100000000003</v>
      </c>
      <c r="K5125" s="96">
        <f>Hilfstabelle!F5125/11</f>
        <v>0</v>
      </c>
      <c r="L5125" s="107">
        <f>Hilfstabelle!G5125/sinks!$G$3</f>
        <v>0.18555076870072265</v>
      </c>
    </row>
    <row r="5126" spans="1:12" x14ac:dyDescent="0.25">
      <c r="A5126" s="89">
        <v>41122.5</v>
      </c>
      <c r="B5126" s="4">
        <v>0.61563943860000003</v>
      </c>
      <c r="C5126" s="8">
        <v>0.5</v>
      </c>
      <c r="D5126" s="8">
        <v>0</v>
      </c>
      <c r="E5126" s="8">
        <v>7.6923076923076927E-2</v>
      </c>
      <c r="F5126" s="8">
        <v>0.5</v>
      </c>
      <c r="G5126" s="8">
        <v>0</v>
      </c>
      <c r="H5126" s="8">
        <v>7.6923076923076927E-2</v>
      </c>
      <c r="I5126" s="4" t="e">
        <f>#REF!/1.7</f>
        <v>#REF!</v>
      </c>
      <c r="J5126" s="4">
        <f>Hilfstabelle!C5126/3</f>
        <v>0.50999875000000006</v>
      </c>
      <c r="K5126" s="96">
        <f>Hilfstabelle!F5126/11</f>
        <v>0</v>
      </c>
      <c r="L5126" s="107">
        <f>Hilfstabelle!G5126/sinks!$G$3</f>
        <v>0.18860259055435297</v>
      </c>
    </row>
    <row r="5127" spans="1:12" x14ac:dyDescent="0.25">
      <c r="A5127" s="89">
        <v>41122.541666666664</v>
      </c>
      <c r="B5127" s="4">
        <v>0.61424461689999998</v>
      </c>
      <c r="C5127" s="8">
        <v>0.54166666666666663</v>
      </c>
      <c r="D5127" s="8">
        <v>0</v>
      </c>
      <c r="E5127" s="8">
        <v>7.1428571428571425E-2</v>
      </c>
      <c r="F5127" s="8">
        <v>0.54166666666666663</v>
      </c>
      <c r="G5127" s="8">
        <v>0</v>
      </c>
      <c r="H5127" s="8">
        <v>7.1428571428571425E-2</v>
      </c>
      <c r="I5127" s="4" t="e">
        <f>#REF!/1.7</f>
        <v>#REF!</v>
      </c>
      <c r="J5127" s="4">
        <f>Hilfstabelle!C5127/3</f>
        <v>0.51297724999999994</v>
      </c>
      <c r="K5127" s="96">
        <f>Hilfstabelle!F5127/11</f>
        <v>0</v>
      </c>
      <c r="L5127" s="107">
        <f>Hilfstabelle!G5127/sinks!$G$3</f>
        <v>0.17728541784714064</v>
      </c>
    </row>
    <row r="5128" spans="1:12" x14ac:dyDescent="0.25">
      <c r="A5128" s="89">
        <v>41122.583333333336</v>
      </c>
      <c r="B5128" s="4">
        <v>0.61346002960000001</v>
      </c>
      <c r="C5128" s="8">
        <v>0.58333333333333337</v>
      </c>
      <c r="D5128" s="8">
        <v>0</v>
      </c>
      <c r="E5128" s="8">
        <v>6.6666666666666666E-2</v>
      </c>
      <c r="F5128" s="8">
        <v>0.58333333333333337</v>
      </c>
      <c r="G5128" s="8">
        <v>0</v>
      </c>
      <c r="H5128" s="8">
        <v>6.6666666666666666E-2</v>
      </c>
      <c r="I5128" s="4" t="e">
        <f>#REF!/1.7</f>
        <v>#REF!</v>
      </c>
      <c r="J5128" s="4">
        <f>Hilfstabelle!C5128/3</f>
        <v>0.51415600000000006</v>
      </c>
      <c r="K5128" s="96">
        <f>Hilfstabelle!F5128/11</f>
        <v>1</v>
      </c>
      <c r="L5128" s="107">
        <f>Hilfstabelle!G5128/sinks!$G$3</f>
        <v>0.83952961608058863</v>
      </c>
    </row>
    <row r="5129" spans="1:12" x14ac:dyDescent="0.25">
      <c r="A5129" s="89">
        <v>41122.625</v>
      </c>
      <c r="B5129" s="4">
        <v>0.6164240258</v>
      </c>
      <c r="C5129" s="8">
        <v>0.625</v>
      </c>
      <c r="D5129" s="8">
        <v>0</v>
      </c>
      <c r="E5129" s="8">
        <v>6.25E-2</v>
      </c>
      <c r="F5129" s="8">
        <v>0.625</v>
      </c>
      <c r="G5129" s="8">
        <v>0</v>
      </c>
      <c r="H5129" s="8">
        <v>6.25E-2</v>
      </c>
      <c r="I5129" s="4" t="e">
        <f>#REF!/1.7</f>
        <v>#REF!</v>
      </c>
      <c r="J5129" s="4">
        <f>Hilfstabelle!C5129/3</f>
        <v>0.51389150000000006</v>
      </c>
      <c r="K5129" s="96">
        <f>Hilfstabelle!F5129/11</f>
        <v>1</v>
      </c>
      <c r="L5129" s="107">
        <f>Hilfstabelle!G5129/sinks!$G$3</f>
        <v>0.84525178205614548</v>
      </c>
    </row>
    <row r="5130" spans="1:12" x14ac:dyDescent="0.25">
      <c r="A5130" s="89">
        <v>41122.666666666664</v>
      </c>
      <c r="B5130" s="4">
        <v>0.59393252549999997</v>
      </c>
      <c r="C5130" s="8">
        <v>0.66666666666666663</v>
      </c>
      <c r="D5130" s="8">
        <v>0</v>
      </c>
      <c r="E5130" s="8">
        <v>5.8823529411764705E-2</v>
      </c>
      <c r="F5130" s="8">
        <v>0.66666666666666663</v>
      </c>
      <c r="G5130" s="8">
        <v>0</v>
      </c>
      <c r="H5130" s="8">
        <v>5.8823529411764705E-2</v>
      </c>
      <c r="I5130" s="4" t="e">
        <f>#REF!/1.7</f>
        <v>#REF!</v>
      </c>
      <c r="J5130" s="4">
        <f>Hilfstabelle!C5130/3</f>
        <v>0.51138450000000002</v>
      </c>
      <c r="K5130" s="96">
        <f>Hilfstabelle!F5130/11</f>
        <v>1</v>
      </c>
      <c r="L5130" s="107">
        <f>Hilfstabelle!G5130/sinks!$G$3</f>
        <v>0.84960062819756865</v>
      </c>
    </row>
    <row r="5131" spans="1:12" x14ac:dyDescent="0.25">
      <c r="A5131" s="89">
        <v>41122.708333333336</v>
      </c>
      <c r="B5131" s="4">
        <v>0.56873855809999996</v>
      </c>
      <c r="C5131" s="8">
        <v>0.70833333333333337</v>
      </c>
      <c r="D5131" s="8">
        <v>0</v>
      </c>
      <c r="E5131" s="8">
        <v>5.5555555555555552E-2</v>
      </c>
      <c r="F5131" s="8">
        <v>0.70833333333333337</v>
      </c>
      <c r="G5131" s="8">
        <v>0</v>
      </c>
      <c r="H5131" s="8">
        <v>5.5555555555555552E-2</v>
      </c>
      <c r="I5131" s="4" t="e">
        <f>#REF!/1.7</f>
        <v>#REF!</v>
      </c>
      <c r="J5131" s="4">
        <f>Hilfstabelle!C5131/3</f>
        <v>0.50410500000000003</v>
      </c>
      <c r="K5131" s="96">
        <f>Hilfstabelle!F5131/11</f>
        <v>0.16666666666666666</v>
      </c>
      <c r="L5131" s="107">
        <f>Hilfstabelle!G5131/sinks!$G$3</f>
        <v>0.29243851913600438</v>
      </c>
    </row>
    <row r="5132" spans="1:12" x14ac:dyDescent="0.25">
      <c r="A5132" s="89">
        <v>41122.75</v>
      </c>
      <c r="B5132" s="4">
        <v>0.57239996510000002</v>
      </c>
      <c r="C5132" s="8">
        <v>0.75</v>
      </c>
      <c r="D5132" s="8">
        <v>0</v>
      </c>
      <c r="E5132" s="8">
        <v>5.2631578947368418E-2</v>
      </c>
      <c r="F5132" s="8">
        <v>0.75</v>
      </c>
      <c r="G5132" s="8">
        <v>0</v>
      </c>
      <c r="H5132" s="8">
        <v>5.2631578947368418E-2</v>
      </c>
      <c r="I5132" s="4" t="e">
        <f>#REF!/1.7</f>
        <v>#REF!</v>
      </c>
      <c r="J5132" s="4">
        <f>Hilfstabelle!C5132/3</f>
        <v>0.49152974999999999</v>
      </c>
      <c r="K5132" s="96">
        <f>Hilfstabelle!F5132/11</f>
        <v>0</v>
      </c>
      <c r="L5132" s="107">
        <f>Hilfstabelle!G5132/sinks!$G$3</f>
        <v>0.17864602175688415</v>
      </c>
    </row>
    <row r="5133" spans="1:12" x14ac:dyDescent="0.25">
      <c r="A5133" s="89">
        <v>41122.791666666664</v>
      </c>
      <c r="B5133" s="4">
        <v>0.55566210439999997</v>
      </c>
      <c r="C5133" s="8">
        <v>0.79166666666666663</v>
      </c>
      <c r="D5133" s="8">
        <v>0</v>
      </c>
      <c r="E5133" s="8">
        <v>0.05</v>
      </c>
      <c r="F5133" s="8">
        <v>0.79166666666666663</v>
      </c>
      <c r="G5133" s="8">
        <v>0</v>
      </c>
      <c r="H5133" s="8">
        <v>0.05</v>
      </c>
      <c r="I5133" s="4" t="e">
        <f>#REF!/1.7</f>
        <v>#REF!</v>
      </c>
      <c r="J5133" s="4">
        <f>Hilfstabelle!C5133/3</f>
        <v>0.48465850000000005</v>
      </c>
      <c r="K5133" s="96">
        <f>Hilfstabelle!F5133/11</f>
        <v>0</v>
      </c>
      <c r="L5133" s="107">
        <f>Hilfstabelle!G5133/sinks!$G$3</f>
        <v>0.17160139964475415</v>
      </c>
    </row>
    <row r="5134" spans="1:12" x14ac:dyDescent="0.25">
      <c r="A5134" s="89">
        <v>41122.833333333336</v>
      </c>
      <c r="B5134" s="4">
        <v>0.53744224569999999</v>
      </c>
      <c r="C5134" s="8">
        <v>0.83333333333333337</v>
      </c>
      <c r="D5134" s="8">
        <v>0</v>
      </c>
      <c r="E5134" s="8">
        <v>4.7619047619047616E-2</v>
      </c>
      <c r="F5134" s="8">
        <v>0.83333333333333337</v>
      </c>
      <c r="G5134" s="8">
        <v>0</v>
      </c>
      <c r="H5134" s="8">
        <v>4.7619047619047616E-2</v>
      </c>
      <c r="I5134" s="4" t="e">
        <f>#REF!/1.7</f>
        <v>#REF!</v>
      </c>
      <c r="J5134" s="4">
        <f>Hilfstabelle!C5134/3</f>
        <v>0.48126599999999997</v>
      </c>
      <c r="K5134" s="96">
        <f>Hilfstabelle!F5134/11</f>
        <v>0</v>
      </c>
      <c r="L5134" s="107">
        <f>Hilfstabelle!G5134/sinks!$G$3</f>
        <v>0.15971201033998608</v>
      </c>
    </row>
    <row r="5135" spans="1:12" x14ac:dyDescent="0.25">
      <c r="A5135" s="89">
        <v>41122.875</v>
      </c>
      <c r="B5135" s="4">
        <v>0.49463865400000001</v>
      </c>
      <c r="C5135" s="8">
        <v>0.875</v>
      </c>
      <c r="D5135" s="8">
        <v>0</v>
      </c>
      <c r="E5135" s="8">
        <v>4.5454545454545456E-2</v>
      </c>
      <c r="F5135" s="8">
        <v>0.875</v>
      </c>
      <c r="G5135" s="8">
        <v>0</v>
      </c>
      <c r="H5135" s="8">
        <v>4.5454545454545456E-2</v>
      </c>
      <c r="I5135" s="4" t="e">
        <f>#REF!/1.7</f>
        <v>#REF!</v>
      </c>
      <c r="J5135" s="4">
        <f>Hilfstabelle!C5135/3</f>
        <v>0.47595874999999999</v>
      </c>
      <c r="K5135" s="96">
        <f>Hilfstabelle!F5135/11</f>
        <v>0</v>
      </c>
      <c r="L5135" s="107">
        <f>Hilfstabelle!G5135/sinks!$G$3</f>
        <v>0.1446309240132963</v>
      </c>
    </row>
    <row r="5136" spans="1:12" x14ac:dyDescent="0.25">
      <c r="A5136" s="89">
        <v>41122.916666666664</v>
      </c>
      <c r="B5136" s="4">
        <v>0.46709092489999998</v>
      </c>
      <c r="C5136" s="8">
        <v>0.91666666666666663</v>
      </c>
      <c r="D5136" s="8">
        <v>0</v>
      </c>
      <c r="E5136" s="8">
        <v>4.3478260869565216E-2</v>
      </c>
      <c r="F5136" s="8">
        <v>0.91666666666666663</v>
      </c>
      <c r="G5136" s="8">
        <v>0</v>
      </c>
      <c r="H5136" s="8">
        <v>4.3478260869565216E-2</v>
      </c>
      <c r="I5136" s="4" t="e">
        <f>#REF!/1.7</f>
        <v>#REF!</v>
      </c>
      <c r="J5136" s="4">
        <f>Hilfstabelle!C5136/3</f>
        <v>0.47161750000000002</v>
      </c>
      <c r="K5136" s="96">
        <f>Hilfstabelle!F5136/11</f>
        <v>0</v>
      </c>
      <c r="L5136" s="107">
        <f>Hilfstabelle!G5136/sinks!$G$3</f>
        <v>0.13552632214996588</v>
      </c>
    </row>
    <row r="5137" spans="1:12" x14ac:dyDescent="0.25">
      <c r="A5137" s="89">
        <v>41122.958333333336</v>
      </c>
      <c r="B5137" s="4">
        <v>0.44180978119999997</v>
      </c>
      <c r="C5137" s="8">
        <v>0.95833333333333337</v>
      </c>
      <c r="D5137" s="8">
        <v>0</v>
      </c>
      <c r="E5137" s="8">
        <v>4.1666666666666664E-2</v>
      </c>
      <c r="F5137" s="8">
        <v>0.95833333333333337</v>
      </c>
      <c r="G5137" s="8">
        <v>0</v>
      </c>
      <c r="H5137" s="8">
        <v>4.1666666666666664E-2</v>
      </c>
      <c r="I5137" s="4" t="e">
        <f>#REF!/1.7</f>
        <v>#REF!</v>
      </c>
      <c r="J5137" s="4">
        <f>Hilfstabelle!C5137/3</f>
        <v>0.46845500000000001</v>
      </c>
      <c r="K5137" s="96">
        <f>Hilfstabelle!F5137/11</f>
        <v>0</v>
      </c>
      <c r="L5137" s="107">
        <f>Hilfstabelle!G5137/sinks!$G$3</f>
        <v>0.127782324196379</v>
      </c>
    </row>
    <row r="5138" spans="1:12" x14ac:dyDescent="0.25">
      <c r="A5138" s="89">
        <v>41123</v>
      </c>
      <c r="B5138" s="4">
        <v>0.43317932180000002</v>
      </c>
      <c r="C5138" s="8">
        <v>0</v>
      </c>
      <c r="D5138" s="8">
        <v>0</v>
      </c>
      <c r="E5138" s="8">
        <v>1</v>
      </c>
      <c r="F5138" s="8">
        <v>0</v>
      </c>
      <c r="G5138" s="8">
        <v>0</v>
      </c>
      <c r="H5138" s="8">
        <v>1</v>
      </c>
      <c r="I5138" s="4" t="e">
        <f>#REF!/1.7</f>
        <v>#REF!</v>
      </c>
      <c r="J5138" s="4">
        <f>Hilfstabelle!C5138/3</f>
        <v>0.46526375000000003</v>
      </c>
      <c r="K5138" s="96">
        <f>Hilfstabelle!F5138/11</f>
        <v>0</v>
      </c>
      <c r="L5138" s="107">
        <f>Hilfstabelle!G5138/sinks!$G$3</f>
        <v>0.12590036738664032</v>
      </c>
    </row>
    <row r="5139" spans="1:12" x14ac:dyDescent="0.25">
      <c r="A5139" s="89">
        <v>41123.041666666664</v>
      </c>
      <c r="B5139" s="4">
        <v>0.41644146110000002</v>
      </c>
      <c r="C5139" s="8">
        <v>4.1666666666666664E-2</v>
      </c>
      <c r="D5139" s="8">
        <v>0</v>
      </c>
      <c r="E5139" s="8">
        <v>0.5</v>
      </c>
      <c r="F5139" s="8">
        <v>4.1666666666666664E-2</v>
      </c>
      <c r="G5139" s="8">
        <v>0</v>
      </c>
      <c r="H5139" s="8">
        <v>0.5</v>
      </c>
      <c r="I5139" s="4" t="e">
        <f>#REF!/1.7</f>
        <v>#REF!</v>
      </c>
      <c r="J5139" s="4">
        <f>Hilfstabelle!C5139/3</f>
        <v>0.46217025000000006</v>
      </c>
      <c r="K5139" s="96">
        <f>Hilfstabelle!F5139/11</f>
        <v>0</v>
      </c>
      <c r="L5139" s="107">
        <f>Hilfstabelle!G5139/sinks!$G$3</f>
        <v>0.1217804078842394</v>
      </c>
    </row>
    <row r="5140" spans="1:12" x14ac:dyDescent="0.25">
      <c r="A5140" s="89">
        <v>41123.083333333336</v>
      </c>
      <c r="B5140" s="4">
        <v>0.41801063550000001</v>
      </c>
      <c r="C5140" s="8">
        <v>8.3333333333333329E-2</v>
      </c>
      <c r="D5140" s="8">
        <v>0</v>
      </c>
      <c r="E5140" s="8">
        <v>0.33333333333333331</v>
      </c>
      <c r="F5140" s="8">
        <v>8.3333333333333329E-2</v>
      </c>
      <c r="G5140" s="8">
        <v>0</v>
      </c>
      <c r="H5140" s="8">
        <v>0.33333333333333331</v>
      </c>
      <c r="I5140" s="4" t="e">
        <f>#REF!/1.7</f>
        <v>#REF!</v>
      </c>
      <c r="J5140" s="4">
        <f>Hilfstabelle!C5140/3</f>
        <v>0.46007150000000002</v>
      </c>
      <c r="K5140" s="96">
        <f>Hilfstabelle!F5140/11</f>
        <v>0</v>
      </c>
      <c r="L5140" s="107">
        <f>Hilfstabelle!G5140/sinks!$G$3</f>
        <v>0.12000017846962167</v>
      </c>
    </row>
    <row r="5141" spans="1:12" x14ac:dyDescent="0.25">
      <c r="A5141" s="89">
        <v>41123.125</v>
      </c>
      <c r="B5141" s="4">
        <v>0.42141051349999997</v>
      </c>
      <c r="C5141" s="8">
        <v>0.125</v>
      </c>
      <c r="D5141" s="8">
        <v>0</v>
      </c>
      <c r="E5141" s="8">
        <v>0.25</v>
      </c>
      <c r="F5141" s="8">
        <v>0.125</v>
      </c>
      <c r="G5141" s="8">
        <v>0</v>
      </c>
      <c r="H5141" s="8">
        <v>0.25</v>
      </c>
      <c r="I5141" s="4" t="e">
        <f>#REF!/1.7</f>
        <v>#REF!</v>
      </c>
      <c r="J5141" s="4">
        <f>Hilfstabelle!C5141/3</f>
        <v>0.45896175</v>
      </c>
      <c r="K5141" s="96">
        <f>Hilfstabelle!F5141/11</f>
        <v>0</v>
      </c>
      <c r="L5141" s="107">
        <f>Hilfstabelle!G5141/sinks!$G$3</f>
        <v>0.11802921018915211</v>
      </c>
    </row>
    <row r="5142" spans="1:12" x14ac:dyDescent="0.25">
      <c r="A5142" s="89">
        <v>41123.166666666664</v>
      </c>
      <c r="B5142" s="4">
        <v>0.44730189170000001</v>
      </c>
      <c r="C5142" s="8">
        <v>0.16666666666666666</v>
      </c>
      <c r="D5142" s="8">
        <v>0</v>
      </c>
      <c r="E5142" s="8">
        <v>0.2</v>
      </c>
      <c r="F5142" s="8">
        <v>0.16666666666666666</v>
      </c>
      <c r="G5142" s="8">
        <v>0</v>
      </c>
      <c r="H5142" s="8">
        <v>0.2</v>
      </c>
      <c r="I5142" s="4" t="e">
        <f>#REF!/1.7</f>
        <v>#REF!</v>
      </c>
      <c r="J5142" s="4">
        <f>Hilfstabelle!C5142/3</f>
        <v>0.46279700000000007</v>
      </c>
      <c r="K5142" s="96">
        <f>Hilfstabelle!F5142/11</f>
        <v>0</v>
      </c>
      <c r="L5142" s="107">
        <f>Hilfstabelle!G5142/sinks!$G$3</f>
        <v>0.11570219602575904</v>
      </c>
    </row>
    <row r="5143" spans="1:12" x14ac:dyDescent="0.25">
      <c r="A5143" s="89">
        <v>41123.208333333336</v>
      </c>
      <c r="B5143" s="4">
        <v>0.48801325080000002</v>
      </c>
      <c r="C5143" s="8">
        <v>0.20833333333333334</v>
      </c>
      <c r="D5143" s="8">
        <v>0</v>
      </c>
      <c r="E5143" s="8">
        <v>0.16666666666666666</v>
      </c>
      <c r="F5143" s="8">
        <v>0.20833333333333334</v>
      </c>
      <c r="G5143" s="8">
        <v>0</v>
      </c>
      <c r="H5143" s="8">
        <v>0.16666666666666666</v>
      </c>
      <c r="I5143" s="4" t="e">
        <f>#REF!/1.7</f>
        <v>#REF!</v>
      </c>
      <c r="J5143" s="4">
        <f>Hilfstabelle!C5143/3</f>
        <v>0.47013974999999997</v>
      </c>
      <c r="K5143" s="96">
        <f>Hilfstabelle!F5143/11</f>
        <v>0</v>
      </c>
      <c r="L5143" s="107">
        <f>Hilfstabelle!G5143/sinks!$G$3</f>
        <v>0.11418900102333401</v>
      </c>
    </row>
    <row r="5144" spans="1:12" x14ac:dyDescent="0.25">
      <c r="A5144" s="89">
        <v>41123.25</v>
      </c>
      <c r="B5144" s="4">
        <v>0.52087873770000004</v>
      </c>
      <c r="C5144" s="8">
        <v>0.25</v>
      </c>
      <c r="D5144" s="8">
        <v>0</v>
      </c>
      <c r="E5144" s="8">
        <v>0.14285714285714285</v>
      </c>
      <c r="F5144" s="8">
        <v>0.25</v>
      </c>
      <c r="G5144" s="8">
        <v>0</v>
      </c>
      <c r="H5144" s="8">
        <v>0.14285714285714285</v>
      </c>
      <c r="I5144" s="4" t="e">
        <f>#REF!/1.7</f>
        <v>#REF!</v>
      </c>
      <c r="J5144" s="4">
        <f>Hilfstabelle!C5144/3</f>
        <v>0.47836799999999996</v>
      </c>
      <c r="K5144" s="96">
        <f>Hilfstabelle!F5144/11</f>
        <v>0</v>
      </c>
      <c r="L5144" s="107">
        <f>Hilfstabelle!G5144/sinks!$G$3</f>
        <v>0.13177512445487868</v>
      </c>
    </row>
    <row r="5145" spans="1:12" x14ac:dyDescent="0.25">
      <c r="A5145" s="89">
        <v>41123.291666666664</v>
      </c>
      <c r="B5145" s="4">
        <v>0.55287246099999998</v>
      </c>
      <c r="C5145" s="8">
        <v>0.29166666666666669</v>
      </c>
      <c r="D5145" s="8">
        <v>0</v>
      </c>
      <c r="E5145" s="8">
        <v>0.125</v>
      </c>
      <c r="F5145" s="8">
        <v>0.29166666666666669</v>
      </c>
      <c r="G5145" s="8">
        <v>0</v>
      </c>
      <c r="H5145" s="8">
        <v>0.125</v>
      </c>
      <c r="I5145" s="4" t="e">
        <f>#REF!/1.7</f>
        <v>#REF!</v>
      </c>
      <c r="J5145" s="4">
        <f>Hilfstabelle!C5145/3</f>
        <v>0.48840174999999997</v>
      </c>
      <c r="K5145" s="96">
        <f>Hilfstabelle!F5145/11</f>
        <v>0</v>
      </c>
      <c r="L5145" s="107">
        <f>Hilfstabelle!G5145/sinks!$G$3</f>
        <v>0.13790420001091952</v>
      </c>
    </row>
    <row r="5146" spans="1:12" x14ac:dyDescent="0.25">
      <c r="A5146" s="89">
        <v>41123.333333333336</v>
      </c>
      <c r="B5146" s="4">
        <v>0.57658443029999995</v>
      </c>
      <c r="C5146" s="8">
        <v>0.33333333333333331</v>
      </c>
      <c r="D5146" s="8">
        <v>0</v>
      </c>
      <c r="E5146" s="8">
        <v>0.1111111111111111</v>
      </c>
      <c r="F5146" s="8">
        <v>0.33333333333333331</v>
      </c>
      <c r="G5146" s="8">
        <v>0</v>
      </c>
      <c r="H5146" s="8">
        <v>0.1111111111111111</v>
      </c>
      <c r="I5146" s="4" t="e">
        <f>#REF!/1.7</f>
        <v>#REF!</v>
      </c>
      <c r="J5146" s="4">
        <f>Hilfstabelle!C5146/3</f>
        <v>0.49983274999999999</v>
      </c>
      <c r="K5146" s="96">
        <f>Hilfstabelle!F5146/11</f>
        <v>0</v>
      </c>
      <c r="L5146" s="107">
        <f>Hilfstabelle!G5146/sinks!$G$3</f>
        <v>0.15846584974975372</v>
      </c>
    </row>
    <row r="5147" spans="1:12" x14ac:dyDescent="0.25">
      <c r="A5147" s="89">
        <v>41123.375</v>
      </c>
      <c r="B5147" s="4">
        <v>0.58355853889999998</v>
      </c>
      <c r="C5147" s="8">
        <v>0.375</v>
      </c>
      <c r="D5147" s="8">
        <v>0</v>
      </c>
      <c r="E5147" s="8">
        <v>0.1</v>
      </c>
      <c r="F5147" s="8">
        <v>0.375</v>
      </c>
      <c r="G5147" s="8">
        <v>0</v>
      </c>
      <c r="H5147" s="8">
        <v>0.1</v>
      </c>
      <c r="I5147" s="4" t="e">
        <f>#REF!/1.7</f>
        <v>#REF!</v>
      </c>
      <c r="J5147" s="4">
        <f>Hilfstabelle!C5147/3</f>
        <v>0.50942950000000009</v>
      </c>
      <c r="K5147" s="96">
        <f>Hilfstabelle!F5147/11</f>
        <v>0</v>
      </c>
      <c r="L5147" s="107">
        <f>Hilfstabelle!G5147/sinks!$G$3</f>
        <v>0.17804837331054821</v>
      </c>
    </row>
    <row r="5148" spans="1:12" x14ac:dyDescent="0.25">
      <c r="A5148" s="89">
        <v>41123.416666666664</v>
      </c>
      <c r="B5148" s="4">
        <v>0.56211315490000002</v>
      </c>
      <c r="C5148" s="8">
        <v>0.41666666666666669</v>
      </c>
      <c r="D5148" s="8">
        <v>0</v>
      </c>
      <c r="E5148" s="8">
        <v>9.0909090909090912E-2</v>
      </c>
      <c r="F5148" s="8">
        <v>0.41666666666666669</v>
      </c>
      <c r="G5148" s="8">
        <v>0</v>
      </c>
      <c r="H5148" s="8">
        <v>9.0909090909090912E-2</v>
      </c>
      <c r="I5148" s="4" t="e">
        <f>#REF!/1.7</f>
        <v>#REF!</v>
      </c>
      <c r="J5148" s="4">
        <f>Hilfstabelle!C5148/3</f>
        <v>0.51198825000000003</v>
      </c>
      <c r="K5148" s="96">
        <f>Hilfstabelle!F5148/11</f>
        <v>0</v>
      </c>
      <c r="L5148" s="107">
        <f>Hilfstabelle!G5148/sinks!$G$3</f>
        <v>0.18204117356904781</v>
      </c>
    </row>
    <row r="5149" spans="1:12" x14ac:dyDescent="0.25">
      <c r="A5149" s="89">
        <v>41123.458333333336</v>
      </c>
      <c r="B5149" s="4">
        <v>0.55269810829999999</v>
      </c>
      <c r="C5149" s="8">
        <v>0.45833333333333331</v>
      </c>
      <c r="D5149" s="8">
        <v>0</v>
      </c>
      <c r="E5149" s="8">
        <v>8.3333333333333329E-2</v>
      </c>
      <c r="F5149" s="8">
        <v>0.45833333333333331</v>
      </c>
      <c r="G5149" s="8">
        <v>0</v>
      </c>
      <c r="H5149" s="8">
        <v>8.3333333333333329E-2</v>
      </c>
      <c r="I5149" s="4" t="e">
        <f>#REF!/1.7</f>
        <v>#REF!</v>
      </c>
      <c r="J5149" s="4">
        <f>Hilfstabelle!C5149/3</f>
        <v>0.51076924999999995</v>
      </c>
      <c r="K5149" s="96">
        <f>Hilfstabelle!F5149/11</f>
        <v>0</v>
      </c>
      <c r="L5149" s="107">
        <f>Hilfstabelle!G5149/sinks!$G$3</f>
        <v>0.18555076870072265</v>
      </c>
    </row>
    <row r="5150" spans="1:12" x14ac:dyDescent="0.25">
      <c r="A5150" s="89">
        <v>41123.5</v>
      </c>
      <c r="B5150" s="4">
        <v>0.54171388720000002</v>
      </c>
      <c r="C5150" s="8">
        <v>0.5</v>
      </c>
      <c r="D5150" s="8">
        <v>0</v>
      </c>
      <c r="E5150" s="8">
        <v>7.6923076923076927E-2</v>
      </c>
      <c r="F5150" s="8">
        <v>0.5</v>
      </c>
      <c r="G5150" s="8">
        <v>0</v>
      </c>
      <c r="H5150" s="8">
        <v>7.6923076923076927E-2</v>
      </c>
      <c r="I5150" s="4" t="e">
        <f>#REF!/1.7</f>
        <v>#REF!</v>
      </c>
      <c r="J5150" s="4">
        <f>Hilfstabelle!C5150/3</f>
        <v>0.51360400000000006</v>
      </c>
      <c r="K5150" s="96">
        <f>Hilfstabelle!F5150/11</f>
        <v>0</v>
      </c>
      <c r="L5150" s="107">
        <f>Hilfstabelle!G5150/sinks!$G$3</f>
        <v>0.18860259055435297</v>
      </c>
    </row>
    <row r="5151" spans="1:12" x14ac:dyDescent="0.25">
      <c r="A5151" s="89">
        <v>41123.541666666664</v>
      </c>
      <c r="B5151" s="4">
        <v>0.54441635430000002</v>
      </c>
      <c r="C5151" s="8">
        <v>0.54166666666666663</v>
      </c>
      <c r="D5151" s="8">
        <v>0</v>
      </c>
      <c r="E5151" s="8">
        <v>7.1428571428571425E-2</v>
      </c>
      <c r="F5151" s="8">
        <v>0.54166666666666663</v>
      </c>
      <c r="G5151" s="8">
        <v>0</v>
      </c>
      <c r="H5151" s="8">
        <v>7.1428571428571425E-2</v>
      </c>
      <c r="I5151" s="4" t="e">
        <f>#REF!/1.7</f>
        <v>#REF!</v>
      </c>
      <c r="J5151" s="4">
        <f>Hilfstabelle!C5151/3</f>
        <v>0.51718050000000004</v>
      </c>
      <c r="K5151" s="96">
        <f>Hilfstabelle!F5151/11</f>
        <v>0</v>
      </c>
      <c r="L5151" s="107">
        <f>Hilfstabelle!G5151/sinks!$G$3</f>
        <v>0.17728541784714064</v>
      </c>
    </row>
    <row r="5152" spans="1:12" x14ac:dyDescent="0.25">
      <c r="A5152" s="89">
        <v>41123.583333333336</v>
      </c>
      <c r="B5152" s="4">
        <v>0.54799058499999997</v>
      </c>
      <c r="C5152" s="8">
        <v>0.58333333333333337</v>
      </c>
      <c r="D5152" s="8">
        <v>0</v>
      </c>
      <c r="E5152" s="8">
        <v>6.6666666666666666E-2</v>
      </c>
      <c r="F5152" s="8">
        <v>0.58333333333333337</v>
      </c>
      <c r="G5152" s="8">
        <v>0</v>
      </c>
      <c r="H5152" s="8">
        <v>6.6666666666666666E-2</v>
      </c>
      <c r="I5152" s="4" t="e">
        <f>#REF!/1.7</f>
        <v>#REF!</v>
      </c>
      <c r="J5152" s="4">
        <f>Hilfstabelle!C5152/3</f>
        <v>0.51702524999999999</v>
      </c>
      <c r="K5152" s="96">
        <f>Hilfstabelle!F5152/11</f>
        <v>0</v>
      </c>
      <c r="L5152" s="107">
        <f>Hilfstabelle!G5152/sinks!$G$3</f>
        <v>0.16684564392284693</v>
      </c>
    </row>
    <row r="5153" spans="1:12" x14ac:dyDescent="0.25">
      <c r="A5153" s="89">
        <v>41123.625</v>
      </c>
      <c r="B5153" s="4">
        <v>0.56324644759999998</v>
      </c>
      <c r="C5153" s="8">
        <v>0.625</v>
      </c>
      <c r="D5153" s="8">
        <v>0</v>
      </c>
      <c r="E5153" s="8">
        <v>6.25E-2</v>
      </c>
      <c r="F5153" s="8">
        <v>0.625</v>
      </c>
      <c r="G5153" s="8">
        <v>0</v>
      </c>
      <c r="H5153" s="8">
        <v>6.25E-2</v>
      </c>
      <c r="I5153" s="4" t="e">
        <f>#REF!/1.7</f>
        <v>#REF!</v>
      </c>
      <c r="J5153" s="4">
        <f>Hilfstabelle!C5153/3</f>
        <v>0.51222400000000001</v>
      </c>
      <c r="K5153" s="96">
        <f>Hilfstabelle!F5153/11</f>
        <v>0</v>
      </c>
      <c r="L5153" s="107">
        <f>Hilfstabelle!G5153/sinks!$G$3</f>
        <v>0.17256780989840378</v>
      </c>
    </row>
    <row r="5154" spans="1:12" x14ac:dyDescent="0.25">
      <c r="A5154" s="89">
        <v>41123.666666666664</v>
      </c>
      <c r="B5154" s="4">
        <v>0.5703949089</v>
      </c>
      <c r="C5154" s="8">
        <v>0.66666666666666663</v>
      </c>
      <c r="D5154" s="8">
        <v>0</v>
      </c>
      <c r="E5154" s="8">
        <v>5.8823529411764705E-2</v>
      </c>
      <c r="F5154" s="8">
        <v>0.66666666666666663</v>
      </c>
      <c r="G5154" s="8">
        <v>0</v>
      </c>
      <c r="H5154" s="8">
        <v>5.8823529411764705E-2</v>
      </c>
      <c r="I5154" s="4" t="e">
        <f>#REF!/1.7</f>
        <v>#REF!</v>
      </c>
      <c r="J5154" s="4">
        <f>Hilfstabelle!C5154/3</f>
        <v>0.50424875000000002</v>
      </c>
      <c r="K5154" s="96">
        <f>Hilfstabelle!F5154/11</f>
        <v>0</v>
      </c>
      <c r="L5154" s="107">
        <f>Hilfstabelle!G5154/sinks!$G$3</f>
        <v>0.17691665603982687</v>
      </c>
    </row>
    <row r="5155" spans="1:12" x14ac:dyDescent="0.25">
      <c r="A5155" s="89">
        <v>41123.708333333336</v>
      </c>
      <c r="B5155" s="4">
        <v>0.56394385840000005</v>
      </c>
      <c r="C5155" s="8">
        <v>0.70833333333333337</v>
      </c>
      <c r="D5155" s="8">
        <v>0</v>
      </c>
      <c r="E5155" s="8">
        <v>5.5555555555555552E-2</v>
      </c>
      <c r="F5155" s="8">
        <v>0.70833333333333337</v>
      </c>
      <c r="G5155" s="8">
        <v>0</v>
      </c>
      <c r="H5155" s="8">
        <v>5.5555555555555552E-2</v>
      </c>
      <c r="I5155" s="4" t="e">
        <f>#REF!/1.7</f>
        <v>#REF!</v>
      </c>
      <c r="J5155" s="4">
        <f>Hilfstabelle!C5155/3</f>
        <v>0.49731425000000007</v>
      </c>
      <c r="K5155" s="96">
        <f>Hilfstabelle!F5155/11</f>
        <v>0</v>
      </c>
      <c r="L5155" s="107">
        <f>Hilfstabelle!G5155/sinks!$G$3</f>
        <v>0.18032452377638078</v>
      </c>
    </row>
    <row r="5156" spans="1:12" x14ac:dyDescent="0.25">
      <c r="A5156" s="89">
        <v>41123.75</v>
      </c>
      <c r="B5156" s="4">
        <v>0.56838985269999998</v>
      </c>
      <c r="C5156" s="8">
        <v>0.75</v>
      </c>
      <c r="D5156" s="8">
        <v>0</v>
      </c>
      <c r="E5156" s="8">
        <v>5.2631578947368418E-2</v>
      </c>
      <c r="F5156" s="8">
        <v>0.75</v>
      </c>
      <c r="G5156" s="8">
        <v>0</v>
      </c>
      <c r="H5156" s="8">
        <v>5.2631578947368418E-2</v>
      </c>
      <c r="I5156" s="4" t="e">
        <f>#REF!/1.7</f>
        <v>#REF!</v>
      </c>
      <c r="J5156" s="4">
        <f>Hilfstabelle!C5156/3</f>
        <v>0.48845350000000004</v>
      </c>
      <c r="K5156" s="96">
        <f>Hilfstabelle!F5156/11</f>
        <v>0</v>
      </c>
      <c r="L5156" s="107">
        <f>Hilfstabelle!G5156/sinks!$G$3</f>
        <v>0.17864602175688415</v>
      </c>
    </row>
    <row r="5157" spans="1:12" x14ac:dyDescent="0.25">
      <c r="A5157" s="89">
        <v>41123.791666666664</v>
      </c>
      <c r="B5157" s="4">
        <v>0.54886234850000004</v>
      </c>
      <c r="C5157" s="8">
        <v>0.79166666666666663</v>
      </c>
      <c r="D5157" s="8">
        <v>0</v>
      </c>
      <c r="E5157" s="8">
        <v>0.05</v>
      </c>
      <c r="F5157" s="8">
        <v>0.79166666666666663</v>
      </c>
      <c r="G5157" s="8">
        <v>0</v>
      </c>
      <c r="H5157" s="8">
        <v>0.05</v>
      </c>
      <c r="I5157" s="4" t="e">
        <f>#REF!/1.7</f>
        <v>#REF!</v>
      </c>
      <c r="J5157" s="4">
        <f>Hilfstabelle!C5157/3</f>
        <v>0.48196175000000002</v>
      </c>
      <c r="K5157" s="96">
        <f>Hilfstabelle!F5157/11</f>
        <v>0</v>
      </c>
      <c r="L5157" s="107">
        <f>Hilfstabelle!G5157/sinks!$G$3</f>
        <v>0.17160139964475415</v>
      </c>
    </row>
    <row r="5158" spans="1:12" x14ac:dyDescent="0.25">
      <c r="A5158" s="89">
        <v>41123.833333333336</v>
      </c>
      <c r="B5158" s="4">
        <v>0.53081684250000005</v>
      </c>
      <c r="C5158" s="8">
        <v>0.83333333333333337</v>
      </c>
      <c r="D5158" s="8">
        <v>0</v>
      </c>
      <c r="E5158" s="8">
        <v>4.7619047619047616E-2</v>
      </c>
      <c r="F5158" s="8">
        <v>0.83333333333333337</v>
      </c>
      <c r="G5158" s="8">
        <v>0</v>
      </c>
      <c r="H5158" s="8">
        <v>4.7619047619047616E-2</v>
      </c>
      <c r="I5158" s="4" t="e">
        <f>#REF!/1.7</f>
        <v>#REF!</v>
      </c>
      <c r="J5158" s="4">
        <f>Hilfstabelle!C5158/3</f>
        <v>0.47902350000000005</v>
      </c>
      <c r="K5158" s="96">
        <f>Hilfstabelle!F5158/11</f>
        <v>0</v>
      </c>
      <c r="L5158" s="107">
        <f>Hilfstabelle!G5158/sinks!$G$3</f>
        <v>0.15971201033998608</v>
      </c>
    </row>
    <row r="5159" spans="1:12" x14ac:dyDescent="0.25">
      <c r="A5159" s="89">
        <v>41123.875</v>
      </c>
      <c r="B5159" s="4">
        <v>0.49463865400000001</v>
      </c>
      <c r="C5159" s="8">
        <v>0.875</v>
      </c>
      <c r="D5159" s="8">
        <v>0</v>
      </c>
      <c r="E5159" s="8">
        <v>4.5454545454545456E-2</v>
      </c>
      <c r="F5159" s="8">
        <v>0.875</v>
      </c>
      <c r="G5159" s="8">
        <v>0</v>
      </c>
      <c r="H5159" s="8">
        <v>4.5454545454545456E-2</v>
      </c>
      <c r="I5159" s="4" t="e">
        <f>#REF!/1.7</f>
        <v>#REF!</v>
      </c>
      <c r="J5159" s="4">
        <f>Hilfstabelle!C5159/3</f>
        <v>0.47625774999999998</v>
      </c>
      <c r="K5159" s="96">
        <f>Hilfstabelle!F5159/11</f>
        <v>0</v>
      </c>
      <c r="L5159" s="107">
        <f>Hilfstabelle!G5159/sinks!$G$3</f>
        <v>0.1446309240132963</v>
      </c>
    </row>
    <row r="5160" spans="1:12" x14ac:dyDescent="0.25">
      <c r="A5160" s="89">
        <v>41123.916666666664</v>
      </c>
      <c r="B5160" s="4">
        <v>0.47249585910000003</v>
      </c>
      <c r="C5160" s="8">
        <v>0.91666666666666663</v>
      </c>
      <c r="D5160" s="8">
        <v>0</v>
      </c>
      <c r="E5160" s="8">
        <v>4.3478260869565216E-2</v>
      </c>
      <c r="F5160" s="8">
        <v>0.91666666666666663</v>
      </c>
      <c r="G5160" s="8">
        <v>0</v>
      </c>
      <c r="H5160" s="8">
        <v>4.3478260869565216E-2</v>
      </c>
      <c r="I5160" s="4" t="e">
        <f>#REF!/1.7</f>
        <v>#REF!</v>
      </c>
      <c r="J5160" s="4">
        <f>Hilfstabelle!C5160/3</f>
        <v>0.47209475000000006</v>
      </c>
      <c r="K5160" s="96">
        <f>Hilfstabelle!F5160/11</f>
        <v>0</v>
      </c>
      <c r="L5160" s="107">
        <f>Hilfstabelle!G5160/sinks!$G$3</f>
        <v>0.13552632214996588</v>
      </c>
    </row>
    <row r="5161" spans="1:12" x14ac:dyDescent="0.25">
      <c r="A5161" s="89">
        <v>41123.958333333336</v>
      </c>
      <c r="B5161" s="4">
        <v>0.45044024059999999</v>
      </c>
      <c r="C5161" s="8">
        <v>0.95833333333333337</v>
      </c>
      <c r="D5161" s="8">
        <v>0</v>
      </c>
      <c r="E5161" s="8">
        <v>4.1666666666666664E-2</v>
      </c>
      <c r="F5161" s="8">
        <v>0.95833333333333337</v>
      </c>
      <c r="G5161" s="8">
        <v>0</v>
      </c>
      <c r="H5161" s="8">
        <v>4.1666666666666664E-2</v>
      </c>
      <c r="I5161" s="4" t="e">
        <f>#REF!/1.7</f>
        <v>#REF!</v>
      </c>
      <c r="J5161" s="4">
        <f>Hilfstabelle!C5161/3</f>
        <v>0.46610325000000002</v>
      </c>
      <c r="K5161" s="96">
        <f>Hilfstabelle!F5161/11</f>
        <v>0</v>
      </c>
      <c r="L5161" s="107">
        <f>Hilfstabelle!G5161/sinks!$G$3</f>
        <v>0.127782324196379</v>
      </c>
    </row>
    <row r="5162" spans="1:12" x14ac:dyDescent="0.25">
      <c r="A5162" s="89">
        <v>41124</v>
      </c>
      <c r="B5162" s="4">
        <v>0.4450353064</v>
      </c>
      <c r="C5162" s="8">
        <v>0</v>
      </c>
      <c r="D5162" s="8">
        <v>0</v>
      </c>
      <c r="E5162" s="8">
        <v>1</v>
      </c>
      <c r="F5162" s="8">
        <v>0</v>
      </c>
      <c r="G5162" s="8">
        <v>0</v>
      </c>
      <c r="H5162" s="8">
        <v>1</v>
      </c>
      <c r="I5162" s="4" t="e">
        <f>#REF!/1.7</f>
        <v>#REF!</v>
      </c>
      <c r="J5162" s="4">
        <f>Hilfstabelle!C5162/3</f>
        <v>0.46130775000000002</v>
      </c>
      <c r="K5162" s="96">
        <f>Hilfstabelle!F5162/11</f>
        <v>0</v>
      </c>
      <c r="L5162" s="107">
        <f>Hilfstabelle!G5162/sinks!$G$3</f>
        <v>0.12590036738664032</v>
      </c>
    </row>
    <row r="5163" spans="1:12" x14ac:dyDescent="0.25">
      <c r="A5163" s="89">
        <v>41124.041666666664</v>
      </c>
      <c r="B5163" s="4">
        <v>0.4386714323</v>
      </c>
      <c r="C5163" s="8">
        <v>4.1666666666666664E-2</v>
      </c>
      <c r="D5163" s="8">
        <v>0</v>
      </c>
      <c r="E5163" s="8">
        <v>0.5</v>
      </c>
      <c r="F5163" s="8">
        <v>4.1666666666666664E-2</v>
      </c>
      <c r="G5163" s="8">
        <v>0</v>
      </c>
      <c r="H5163" s="8">
        <v>0.5</v>
      </c>
      <c r="I5163" s="4" t="e">
        <f>#REF!/1.7</f>
        <v>#REF!</v>
      </c>
      <c r="J5163" s="4">
        <f>Hilfstabelle!C5163/3</f>
        <v>0.45768524999999999</v>
      </c>
      <c r="K5163" s="96">
        <f>Hilfstabelle!F5163/11</f>
        <v>0</v>
      </c>
      <c r="L5163" s="107">
        <f>Hilfstabelle!G5163/sinks!$G$3</f>
        <v>0.1217804078842394</v>
      </c>
    </row>
    <row r="5164" spans="1:12" x14ac:dyDescent="0.25">
      <c r="A5164" s="89">
        <v>41124.083333333336</v>
      </c>
      <c r="B5164" s="4">
        <v>0.46177316709999999</v>
      </c>
      <c r="C5164" s="8">
        <v>8.3333333333333329E-2</v>
      </c>
      <c r="D5164" s="8">
        <v>0</v>
      </c>
      <c r="E5164" s="8">
        <v>0.33333333333333331</v>
      </c>
      <c r="F5164" s="8">
        <v>8.3333333333333329E-2</v>
      </c>
      <c r="G5164" s="8">
        <v>0</v>
      </c>
      <c r="H5164" s="8">
        <v>0.33333333333333331</v>
      </c>
      <c r="I5164" s="4" t="e">
        <f>#REF!/1.7</f>
        <v>#REF!</v>
      </c>
      <c r="J5164" s="4">
        <f>Hilfstabelle!C5164/3</f>
        <v>0.45490800000000009</v>
      </c>
      <c r="K5164" s="96">
        <f>Hilfstabelle!F5164/11</f>
        <v>0</v>
      </c>
      <c r="L5164" s="107">
        <f>Hilfstabelle!G5164/sinks!$G$3</f>
        <v>0.12000017846962167</v>
      </c>
    </row>
    <row r="5165" spans="1:12" x14ac:dyDescent="0.25">
      <c r="A5165" s="89">
        <v>41124.125</v>
      </c>
      <c r="B5165" s="4">
        <v>0.52497602649999997</v>
      </c>
      <c r="C5165" s="8">
        <v>0.125</v>
      </c>
      <c r="D5165" s="8">
        <v>0</v>
      </c>
      <c r="E5165" s="8">
        <v>0.25</v>
      </c>
      <c r="F5165" s="8">
        <v>0.125</v>
      </c>
      <c r="G5165" s="8">
        <v>0</v>
      </c>
      <c r="H5165" s="8">
        <v>0.25</v>
      </c>
      <c r="I5165" s="4" t="e">
        <f>#REF!/1.7</f>
        <v>#REF!</v>
      </c>
      <c r="J5165" s="4">
        <f>Hilfstabelle!C5165/3</f>
        <v>0.45242975000000002</v>
      </c>
      <c r="K5165" s="96">
        <f>Hilfstabelle!F5165/11</f>
        <v>0</v>
      </c>
      <c r="L5165" s="107">
        <f>Hilfstabelle!G5165/sinks!$G$3</f>
        <v>0.11802921018915211</v>
      </c>
    </row>
    <row r="5166" spans="1:12" x14ac:dyDescent="0.25">
      <c r="A5166" s="89">
        <v>41124.166666666664</v>
      </c>
      <c r="B5166" s="4">
        <v>0.61502920409999995</v>
      </c>
      <c r="C5166" s="8">
        <v>0.16666666666666666</v>
      </c>
      <c r="D5166" s="8">
        <v>0</v>
      </c>
      <c r="E5166" s="8">
        <v>0.2</v>
      </c>
      <c r="F5166" s="8">
        <v>0.16666666666666666</v>
      </c>
      <c r="G5166" s="8">
        <v>0</v>
      </c>
      <c r="H5166" s="8">
        <v>0.2</v>
      </c>
      <c r="I5166" s="4" t="e">
        <f>#REF!/1.7</f>
        <v>#REF!</v>
      </c>
      <c r="J5166" s="4">
        <f>Hilfstabelle!C5166/3</f>
        <v>0.45842699999999997</v>
      </c>
      <c r="K5166" s="96">
        <f>Hilfstabelle!F5166/11</f>
        <v>0</v>
      </c>
      <c r="L5166" s="107">
        <f>Hilfstabelle!G5166/sinks!$G$3</f>
        <v>0.11570219602575904</v>
      </c>
    </row>
    <row r="5167" spans="1:12" x14ac:dyDescent="0.25">
      <c r="A5167" s="89">
        <v>41124.208333333336</v>
      </c>
      <c r="B5167" s="4">
        <v>0.69444686600000005</v>
      </c>
      <c r="C5167" s="8">
        <v>0.20833333333333334</v>
      </c>
      <c r="D5167" s="8">
        <v>0</v>
      </c>
      <c r="E5167" s="8">
        <v>0.16666666666666666</v>
      </c>
      <c r="F5167" s="8">
        <v>0.20833333333333334</v>
      </c>
      <c r="G5167" s="8">
        <v>0</v>
      </c>
      <c r="H5167" s="8">
        <v>0.16666666666666666</v>
      </c>
      <c r="I5167" s="4" t="e">
        <f>#REF!/1.7</f>
        <v>#REF!</v>
      </c>
      <c r="J5167" s="4">
        <f>Hilfstabelle!C5167/3</f>
        <v>0.46780525000000006</v>
      </c>
      <c r="K5167" s="96">
        <f>Hilfstabelle!F5167/11</f>
        <v>0</v>
      </c>
      <c r="L5167" s="107">
        <f>Hilfstabelle!G5167/sinks!$G$3</f>
        <v>0.11418900102333401</v>
      </c>
    </row>
    <row r="5168" spans="1:12" x14ac:dyDescent="0.25">
      <c r="A5168" s="89">
        <v>41124.25</v>
      </c>
      <c r="B5168" s="4">
        <v>0.7339377561</v>
      </c>
      <c r="C5168" s="8">
        <v>0.25</v>
      </c>
      <c r="D5168" s="8">
        <v>0</v>
      </c>
      <c r="E5168" s="8">
        <v>0.14285714285714285</v>
      </c>
      <c r="F5168" s="8">
        <v>0.25</v>
      </c>
      <c r="G5168" s="8">
        <v>0</v>
      </c>
      <c r="H5168" s="8">
        <v>0.14285714285714285</v>
      </c>
      <c r="I5168" s="4" t="e">
        <f>#REF!/1.7</f>
        <v>#REF!</v>
      </c>
      <c r="J5168" s="4">
        <f>Hilfstabelle!C5168/3</f>
        <v>0.477655</v>
      </c>
      <c r="K5168" s="96">
        <f>Hilfstabelle!F5168/11</f>
        <v>0</v>
      </c>
      <c r="L5168" s="107">
        <f>Hilfstabelle!G5168/sinks!$G$3</f>
        <v>0.13177512445487868</v>
      </c>
    </row>
    <row r="5169" spans="1:12" x14ac:dyDescent="0.25">
      <c r="A5169" s="89">
        <v>41124.291666666664</v>
      </c>
      <c r="B5169" s="4">
        <v>0.75468572919999999</v>
      </c>
      <c r="C5169" s="8">
        <v>0.29166666666666669</v>
      </c>
      <c r="D5169" s="8">
        <v>0</v>
      </c>
      <c r="E5169" s="8">
        <v>0.125</v>
      </c>
      <c r="F5169" s="8">
        <v>0.29166666666666669</v>
      </c>
      <c r="G5169" s="8">
        <v>0</v>
      </c>
      <c r="H5169" s="8">
        <v>0.125</v>
      </c>
      <c r="I5169" s="4" t="e">
        <f>#REF!/1.7</f>
        <v>#REF!</v>
      </c>
      <c r="J5169" s="4">
        <f>Hilfstabelle!C5169/3</f>
        <v>0.48990249999999996</v>
      </c>
      <c r="K5169" s="96">
        <f>Hilfstabelle!F5169/11</f>
        <v>0</v>
      </c>
      <c r="L5169" s="107">
        <f>Hilfstabelle!G5169/sinks!$G$3</f>
        <v>0.13790420001091952</v>
      </c>
    </row>
    <row r="5170" spans="1:12" x14ac:dyDescent="0.25">
      <c r="A5170" s="89">
        <v>41124.333333333336</v>
      </c>
      <c r="B5170" s="4">
        <v>0.7697672391</v>
      </c>
      <c r="C5170" s="8">
        <v>0.33333333333333331</v>
      </c>
      <c r="D5170" s="8">
        <v>0</v>
      </c>
      <c r="E5170" s="8">
        <v>0.1111111111111111</v>
      </c>
      <c r="F5170" s="8">
        <v>0.33333333333333331</v>
      </c>
      <c r="G5170" s="8">
        <v>0</v>
      </c>
      <c r="H5170" s="8">
        <v>0.1111111111111111</v>
      </c>
      <c r="I5170" s="4" t="e">
        <f>#REF!/1.7</f>
        <v>#REF!</v>
      </c>
      <c r="J5170" s="4">
        <f>Hilfstabelle!C5170/3</f>
        <v>0.49707275000000006</v>
      </c>
      <c r="K5170" s="96">
        <f>Hilfstabelle!F5170/11</f>
        <v>0</v>
      </c>
      <c r="L5170" s="107">
        <f>Hilfstabelle!G5170/sinks!$G$3</f>
        <v>0.15846584974975372</v>
      </c>
    </row>
    <row r="5171" spans="1:12" x14ac:dyDescent="0.25">
      <c r="A5171" s="89">
        <v>41124.375</v>
      </c>
      <c r="B5171" s="4">
        <v>0.77839769849999996</v>
      </c>
      <c r="C5171" s="8">
        <v>0.375</v>
      </c>
      <c r="D5171" s="8">
        <v>0</v>
      </c>
      <c r="E5171" s="8">
        <v>0.1</v>
      </c>
      <c r="F5171" s="8">
        <v>0.375</v>
      </c>
      <c r="G5171" s="8">
        <v>0</v>
      </c>
      <c r="H5171" s="8">
        <v>0.1</v>
      </c>
      <c r="I5171" s="4" t="e">
        <f>#REF!/1.7</f>
        <v>#REF!</v>
      </c>
      <c r="J5171" s="4">
        <f>Hilfstabelle!C5171/3</f>
        <v>0.50208675000000003</v>
      </c>
      <c r="K5171" s="96">
        <f>Hilfstabelle!F5171/11</f>
        <v>0</v>
      </c>
      <c r="L5171" s="107">
        <f>Hilfstabelle!G5171/sinks!$G$3</f>
        <v>0.17804837331054821</v>
      </c>
    </row>
    <row r="5172" spans="1:12" x14ac:dyDescent="0.25">
      <c r="A5172" s="89">
        <v>41124.416666666664</v>
      </c>
      <c r="B5172" s="4">
        <v>0.75285502569999996</v>
      </c>
      <c r="C5172" s="8">
        <v>0.41666666666666669</v>
      </c>
      <c r="D5172" s="8">
        <v>0</v>
      </c>
      <c r="E5172" s="8">
        <v>9.0909090909090912E-2</v>
      </c>
      <c r="F5172" s="8">
        <v>0.41666666666666669</v>
      </c>
      <c r="G5172" s="8">
        <v>0</v>
      </c>
      <c r="H5172" s="8">
        <v>9.0909090909090912E-2</v>
      </c>
      <c r="I5172" s="4" t="e">
        <f>#REF!/1.7</f>
        <v>#REF!</v>
      </c>
      <c r="J5172" s="4">
        <f>Hilfstabelle!C5172/3</f>
        <v>0.50614049999999999</v>
      </c>
      <c r="K5172" s="96">
        <f>Hilfstabelle!F5172/11</f>
        <v>0</v>
      </c>
      <c r="L5172" s="107">
        <f>Hilfstabelle!G5172/sinks!$G$3</f>
        <v>0.18204117356904781</v>
      </c>
    </row>
    <row r="5173" spans="1:12" x14ac:dyDescent="0.25">
      <c r="A5173" s="89">
        <v>41124.458333333336</v>
      </c>
      <c r="B5173" s="4">
        <v>0.74492197719999997</v>
      </c>
      <c r="C5173" s="8">
        <v>0.45833333333333331</v>
      </c>
      <c r="D5173" s="8">
        <v>0</v>
      </c>
      <c r="E5173" s="8">
        <v>8.3333333333333329E-2</v>
      </c>
      <c r="F5173" s="8">
        <v>0.45833333333333331</v>
      </c>
      <c r="G5173" s="8">
        <v>0</v>
      </c>
      <c r="H5173" s="8">
        <v>8.3333333333333329E-2</v>
      </c>
      <c r="I5173" s="4" t="e">
        <f>#REF!/1.7</f>
        <v>#REF!</v>
      </c>
      <c r="J5173" s="4">
        <f>Hilfstabelle!C5173/3</f>
        <v>0.50867050000000003</v>
      </c>
      <c r="K5173" s="96">
        <f>Hilfstabelle!F5173/11</f>
        <v>0</v>
      </c>
      <c r="L5173" s="107">
        <f>Hilfstabelle!G5173/sinks!$G$3</f>
        <v>0.18555076870072265</v>
      </c>
    </row>
    <row r="5174" spans="1:12" x14ac:dyDescent="0.25">
      <c r="A5174" s="89">
        <v>41124.5</v>
      </c>
      <c r="B5174" s="4">
        <v>0.72530729670000005</v>
      </c>
      <c r="C5174" s="8">
        <v>0.5</v>
      </c>
      <c r="D5174" s="8">
        <v>0</v>
      </c>
      <c r="E5174" s="8">
        <v>7.6923076923076927E-2</v>
      </c>
      <c r="F5174" s="8">
        <v>0.5</v>
      </c>
      <c r="G5174" s="8">
        <v>0</v>
      </c>
      <c r="H5174" s="8">
        <v>7.6923076923076927E-2</v>
      </c>
      <c r="I5174" s="4" t="e">
        <f>#REF!/1.7</f>
        <v>#REF!</v>
      </c>
      <c r="J5174" s="4">
        <f>Hilfstabelle!C5174/3</f>
        <v>0.50810125000000006</v>
      </c>
      <c r="K5174" s="96">
        <f>Hilfstabelle!F5174/11</f>
        <v>0</v>
      </c>
      <c r="L5174" s="107">
        <f>Hilfstabelle!G5174/sinks!$G$3</f>
        <v>0.18860259055435297</v>
      </c>
    </row>
    <row r="5175" spans="1:12" x14ac:dyDescent="0.25">
      <c r="A5175" s="89">
        <v>41124.541666666664</v>
      </c>
      <c r="B5175" s="4">
        <v>0.71885624619999999</v>
      </c>
      <c r="C5175" s="8">
        <v>0.54166666666666663</v>
      </c>
      <c r="D5175" s="8">
        <v>0</v>
      </c>
      <c r="E5175" s="8">
        <v>7.1428571428571425E-2</v>
      </c>
      <c r="F5175" s="8">
        <v>0.54166666666666663</v>
      </c>
      <c r="G5175" s="8">
        <v>0</v>
      </c>
      <c r="H5175" s="8">
        <v>7.1428571428571425E-2</v>
      </c>
      <c r="I5175" s="4" t="e">
        <f>#REF!/1.7</f>
        <v>#REF!</v>
      </c>
      <c r="J5175" s="4">
        <f>Hilfstabelle!C5175/3</f>
        <v>0.50839449999999997</v>
      </c>
      <c r="K5175" s="96">
        <f>Hilfstabelle!F5175/11</f>
        <v>0</v>
      </c>
      <c r="L5175" s="107">
        <f>Hilfstabelle!G5175/sinks!$G$3</f>
        <v>0.17728541784714064</v>
      </c>
    </row>
    <row r="5176" spans="1:12" x14ac:dyDescent="0.25">
      <c r="A5176" s="89">
        <v>41124.583333333336</v>
      </c>
      <c r="B5176" s="4">
        <v>0.7057797925</v>
      </c>
      <c r="C5176" s="8">
        <v>0.58333333333333337</v>
      </c>
      <c r="D5176" s="8">
        <v>0</v>
      </c>
      <c r="E5176" s="8">
        <v>6.6666666666666666E-2</v>
      </c>
      <c r="F5176" s="8">
        <v>0.58333333333333337</v>
      </c>
      <c r="G5176" s="8">
        <v>0</v>
      </c>
      <c r="H5176" s="8">
        <v>6.6666666666666666E-2</v>
      </c>
      <c r="I5176" s="4" t="e">
        <f>#REF!/1.7</f>
        <v>#REF!</v>
      </c>
      <c r="J5176" s="4">
        <f>Hilfstabelle!C5176/3</f>
        <v>0.50725600000000004</v>
      </c>
      <c r="K5176" s="96">
        <f>Hilfstabelle!F5176/11</f>
        <v>1</v>
      </c>
      <c r="L5176" s="107">
        <f>Hilfstabelle!G5176/sinks!$G$3</f>
        <v>0.83952961608058863</v>
      </c>
    </row>
    <row r="5177" spans="1:12" x14ac:dyDescent="0.25">
      <c r="A5177" s="89">
        <v>41124.625</v>
      </c>
      <c r="B5177" s="4">
        <v>0.70761049600000003</v>
      </c>
      <c r="C5177" s="8">
        <v>0.625</v>
      </c>
      <c r="D5177" s="8">
        <v>0</v>
      </c>
      <c r="E5177" s="8">
        <v>6.25E-2</v>
      </c>
      <c r="F5177" s="8">
        <v>0.625</v>
      </c>
      <c r="G5177" s="8">
        <v>0</v>
      </c>
      <c r="H5177" s="8">
        <v>6.25E-2</v>
      </c>
      <c r="I5177" s="4" t="e">
        <f>#REF!/1.7</f>
        <v>#REF!</v>
      </c>
      <c r="J5177" s="4">
        <f>Hilfstabelle!C5177/3</f>
        <v>0.50633024999999998</v>
      </c>
      <c r="K5177" s="96">
        <f>Hilfstabelle!F5177/11</f>
        <v>1</v>
      </c>
      <c r="L5177" s="107">
        <f>Hilfstabelle!G5177/sinks!$G$3</f>
        <v>0.84525178205614548</v>
      </c>
    </row>
    <row r="5178" spans="1:12" x14ac:dyDescent="0.25">
      <c r="A5178" s="89">
        <v>41124.666666666664</v>
      </c>
      <c r="B5178" s="4">
        <v>0.68668817019999995</v>
      </c>
      <c r="C5178" s="8">
        <v>0.66666666666666663</v>
      </c>
      <c r="D5178" s="8">
        <v>0</v>
      </c>
      <c r="E5178" s="8">
        <v>5.8823529411764705E-2</v>
      </c>
      <c r="F5178" s="8">
        <v>0.66666666666666663</v>
      </c>
      <c r="G5178" s="8">
        <v>0</v>
      </c>
      <c r="H5178" s="8">
        <v>5.8823529411764705E-2</v>
      </c>
      <c r="I5178" s="4" t="e">
        <f>#REF!/1.7</f>
        <v>#REF!</v>
      </c>
      <c r="J5178" s="4">
        <f>Hilfstabelle!C5178/3</f>
        <v>0.50262724999999997</v>
      </c>
      <c r="K5178" s="96">
        <f>Hilfstabelle!F5178/11</f>
        <v>0</v>
      </c>
      <c r="L5178" s="107">
        <f>Hilfstabelle!G5178/sinks!$G$3</f>
        <v>0.17691665603982687</v>
      </c>
    </row>
    <row r="5179" spans="1:12" x14ac:dyDescent="0.25">
      <c r="A5179" s="89">
        <v>41124.708333333336</v>
      </c>
      <c r="B5179" s="4">
        <v>0.65155609800000003</v>
      </c>
      <c r="C5179" s="8">
        <v>0.70833333333333337</v>
      </c>
      <c r="D5179" s="8">
        <v>0</v>
      </c>
      <c r="E5179" s="8">
        <v>5.5555555555555552E-2</v>
      </c>
      <c r="F5179" s="8">
        <v>0.70833333333333337</v>
      </c>
      <c r="G5179" s="8">
        <v>0</v>
      </c>
      <c r="H5179" s="8">
        <v>5.5555555555555552E-2</v>
      </c>
      <c r="I5179" s="4" t="e">
        <f>#REF!/1.7</f>
        <v>#REF!</v>
      </c>
      <c r="J5179" s="4">
        <f>Hilfstabelle!C5179/3</f>
        <v>0.49687724999999999</v>
      </c>
      <c r="K5179" s="96">
        <f>Hilfstabelle!F5179/11</f>
        <v>0</v>
      </c>
      <c r="L5179" s="107">
        <f>Hilfstabelle!G5179/sinks!$G$3</f>
        <v>0.18032452377638078</v>
      </c>
    </row>
    <row r="5180" spans="1:12" x14ac:dyDescent="0.25">
      <c r="A5180" s="89">
        <v>41124.75</v>
      </c>
      <c r="B5180" s="4">
        <v>0.64597681110000005</v>
      </c>
      <c r="C5180" s="8">
        <v>0.75</v>
      </c>
      <c r="D5180" s="8">
        <v>0</v>
      </c>
      <c r="E5180" s="8">
        <v>5.2631578947368418E-2</v>
      </c>
      <c r="F5180" s="8">
        <v>0.75</v>
      </c>
      <c r="G5180" s="8">
        <v>0</v>
      </c>
      <c r="H5180" s="8">
        <v>5.2631578947368418E-2</v>
      </c>
      <c r="I5180" s="4" t="e">
        <f>#REF!/1.7</f>
        <v>#REF!</v>
      </c>
      <c r="J5180" s="4">
        <f>Hilfstabelle!C5180/3</f>
        <v>0.48545775000000008</v>
      </c>
      <c r="K5180" s="96">
        <f>Hilfstabelle!F5180/11</f>
        <v>0</v>
      </c>
      <c r="L5180" s="107">
        <f>Hilfstabelle!G5180/sinks!$G$3</f>
        <v>0.17864602175688415</v>
      </c>
    </row>
    <row r="5181" spans="1:12" x14ac:dyDescent="0.25">
      <c r="A5181" s="89">
        <v>41124.791666666664</v>
      </c>
      <c r="B5181" s="4">
        <v>0.61180367879999997</v>
      </c>
      <c r="C5181" s="8">
        <v>0.79166666666666663</v>
      </c>
      <c r="D5181" s="8">
        <v>0</v>
      </c>
      <c r="E5181" s="8">
        <v>0.05</v>
      </c>
      <c r="F5181" s="8">
        <v>0.79166666666666663</v>
      </c>
      <c r="G5181" s="8">
        <v>0</v>
      </c>
      <c r="H5181" s="8">
        <v>0.05</v>
      </c>
      <c r="I5181" s="4" t="e">
        <f>#REF!/1.7</f>
        <v>#REF!</v>
      </c>
      <c r="J5181" s="4">
        <f>Hilfstabelle!C5181/3</f>
        <v>0.47714324999999996</v>
      </c>
      <c r="K5181" s="96">
        <f>Hilfstabelle!F5181/11</f>
        <v>0</v>
      </c>
      <c r="L5181" s="107">
        <f>Hilfstabelle!G5181/sinks!$G$3</f>
        <v>0.17160139964475415</v>
      </c>
    </row>
    <row r="5182" spans="1:12" x14ac:dyDescent="0.25">
      <c r="A5182" s="89">
        <v>41124.833333333336</v>
      </c>
      <c r="B5182" s="4">
        <v>0.58382006799999997</v>
      </c>
      <c r="C5182" s="8">
        <v>0.83333333333333337</v>
      </c>
      <c r="D5182" s="8">
        <v>0</v>
      </c>
      <c r="E5182" s="8">
        <v>4.7619047619047616E-2</v>
      </c>
      <c r="F5182" s="8">
        <v>0.83333333333333337</v>
      </c>
      <c r="G5182" s="8">
        <v>0</v>
      </c>
      <c r="H5182" s="8">
        <v>4.7619047619047616E-2</v>
      </c>
      <c r="I5182" s="4" t="e">
        <f>#REF!/1.7</f>
        <v>#REF!</v>
      </c>
      <c r="J5182" s="4">
        <f>Hilfstabelle!C5182/3</f>
        <v>0.47129550000000003</v>
      </c>
      <c r="K5182" s="96">
        <f>Hilfstabelle!F5182/11</f>
        <v>0</v>
      </c>
      <c r="L5182" s="107">
        <f>Hilfstabelle!G5182/sinks!$G$3</f>
        <v>0.15971201033998608</v>
      </c>
    </row>
    <row r="5183" spans="1:12" x14ac:dyDescent="0.25">
      <c r="A5183" s="89">
        <v>41124.875</v>
      </c>
      <c r="B5183" s="4">
        <v>0.53221166419999999</v>
      </c>
      <c r="C5183" s="8">
        <v>0.875</v>
      </c>
      <c r="D5183" s="8">
        <v>0</v>
      </c>
      <c r="E5183" s="8">
        <v>4.5454545454545456E-2</v>
      </c>
      <c r="F5183" s="8">
        <v>0.875</v>
      </c>
      <c r="G5183" s="8">
        <v>0</v>
      </c>
      <c r="H5183" s="8">
        <v>4.5454545454545456E-2</v>
      </c>
      <c r="I5183" s="4" t="e">
        <f>#REF!/1.7</f>
        <v>#REF!</v>
      </c>
      <c r="J5183" s="4">
        <f>Hilfstabelle!C5183/3</f>
        <v>0.46613199999999999</v>
      </c>
      <c r="K5183" s="96">
        <f>Hilfstabelle!F5183/11</f>
        <v>0</v>
      </c>
      <c r="L5183" s="107">
        <f>Hilfstabelle!G5183/sinks!$G$3</f>
        <v>0.1446309240132963</v>
      </c>
    </row>
    <row r="5184" spans="1:12" x14ac:dyDescent="0.25">
      <c r="A5184" s="89">
        <v>41124.916666666664</v>
      </c>
      <c r="B5184" s="4">
        <v>0.50047947000000004</v>
      </c>
      <c r="C5184" s="8">
        <v>0.91666666666666663</v>
      </c>
      <c r="D5184" s="8">
        <v>0</v>
      </c>
      <c r="E5184" s="8">
        <v>4.3478260869565216E-2</v>
      </c>
      <c r="F5184" s="8">
        <v>0.91666666666666663</v>
      </c>
      <c r="G5184" s="8">
        <v>0</v>
      </c>
      <c r="H5184" s="8">
        <v>4.3478260869565216E-2</v>
      </c>
      <c r="I5184" s="4" t="e">
        <f>#REF!/1.7</f>
        <v>#REF!</v>
      </c>
      <c r="J5184" s="4">
        <f>Hilfstabelle!C5184/3</f>
        <v>0.46155499999999999</v>
      </c>
      <c r="K5184" s="96">
        <f>Hilfstabelle!F5184/11</f>
        <v>0</v>
      </c>
      <c r="L5184" s="107">
        <f>Hilfstabelle!G5184/sinks!$G$3</f>
        <v>0.13552632214996588</v>
      </c>
    </row>
    <row r="5185" spans="1:12" x14ac:dyDescent="0.25">
      <c r="A5185" s="89">
        <v>41124.958333333336</v>
      </c>
      <c r="B5185" s="4">
        <v>0.47493679709999997</v>
      </c>
      <c r="C5185" s="8">
        <v>0.95833333333333337</v>
      </c>
      <c r="D5185" s="8">
        <v>0</v>
      </c>
      <c r="E5185" s="8">
        <v>4.1666666666666664E-2</v>
      </c>
      <c r="F5185" s="8">
        <v>0.95833333333333337</v>
      </c>
      <c r="G5185" s="8">
        <v>0</v>
      </c>
      <c r="H5185" s="8">
        <v>4.1666666666666664E-2</v>
      </c>
      <c r="I5185" s="4" t="e">
        <f>#REF!/1.7</f>
        <v>#REF!</v>
      </c>
      <c r="J5185" s="4">
        <f>Hilfstabelle!C5185/3</f>
        <v>0.45890999999999998</v>
      </c>
      <c r="K5185" s="96">
        <f>Hilfstabelle!F5185/11</f>
        <v>0</v>
      </c>
      <c r="L5185" s="107">
        <f>Hilfstabelle!G5185/sinks!$G$3</f>
        <v>0.127782324196379</v>
      </c>
    </row>
    <row r="5186" spans="1:12" x14ac:dyDescent="0.25">
      <c r="A5186" s="89">
        <v>41125</v>
      </c>
      <c r="B5186" s="4">
        <v>0.46787551220000001</v>
      </c>
      <c r="C5186" s="8">
        <v>0</v>
      </c>
      <c r="D5186" s="8">
        <v>0</v>
      </c>
      <c r="E5186" s="8">
        <v>1</v>
      </c>
      <c r="F5186" s="8">
        <v>0</v>
      </c>
      <c r="G5186" s="8">
        <v>0</v>
      </c>
      <c r="H5186" s="8">
        <v>1</v>
      </c>
      <c r="I5186" s="4" t="e">
        <f>#REF!/1.7</f>
        <v>#REF!</v>
      </c>
      <c r="J5186" s="4">
        <f>Hilfstabelle!C5186/3</f>
        <v>0.45741500000000007</v>
      </c>
      <c r="K5186" s="96">
        <f>Hilfstabelle!F5186/11</f>
        <v>0</v>
      </c>
      <c r="L5186" s="107">
        <f>Hilfstabelle!G5186/sinks!$G$3</f>
        <v>0.12743899423784558</v>
      </c>
    </row>
    <row r="5187" spans="1:12" x14ac:dyDescent="0.25">
      <c r="A5187" s="89">
        <v>41125.041666666664</v>
      </c>
      <c r="B5187" s="4">
        <v>0.45968093450000003</v>
      </c>
      <c r="C5187" s="8">
        <v>4.1666666666666664E-2</v>
      </c>
      <c r="D5187" s="8">
        <v>0</v>
      </c>
      <c r="E5187" s="8">
        <v>0.5</v>
      </c>
      <c r="F5187" s="8">
        <v>4.1666666666666664E-2</v>
      </c>
      <c r="G5187" s="8">
        <v>0</v>
      </c>
      <c r="H5187" s="8">
        <v>0.5</v>
      </c>
      <c r="I5187" s="4" t="e">
        <f>#REF!/1.7</f>
        <v>#REF!</v>
      </c>
      <c r="J5187" s="4">
        <f>Hilfstabelle!C5187/3</f>
        <v>0.45655825000000005</v>
      </c>
      <c r="K5187" s="96">
        <f>Hilfstabelle!F5187/11</f>
        <v>0</v>
      </c>
      <c r="L5187" s="107">
        <f>Hilfstabelle!G5187/sinks!$G$3</f>
        <v>0.12330631881105453</v>
      </c>
    </row>
    <row r="5188" spans="1:12" x14ac:dyDescent="0.25">
      <c r="A5188" s="89">
        <v>41125.083333333336</v>
      </c>
      <c r="B5188" s="4">
        <v>0.47737773519999999</v>
      </c>
      <c r="C5188" s="8">
        <v>8.3333333333333329E-2</v>
      </c>
      <c r="D5188" s="8">
        <v>0</v>
      </c>
      <c r="E5188" s="8">
        <v>0.33333333333333331</v>
      </c>
      <c r="F5188" s="8">
        <v>8.3333333333333329E-2</v>
      </c>
      <c r="G5188" s="8">
        <v>0</v>
      </c>
      <c r="H5188" s="8">
        <v>0.33333333333333331</v>
      </c>
      <c r="I5188" s="4" t="e">
        <f>#REF!/1.7</f>
        <v>#REF!</v>
      </c>
      <c r="J5188" s="4">
        <f>Hilfstabelle!C5188/3</f>
        <v>0.45601200000000003</v>
      </c>
      <c r="K5188" s="96">
        <f>Hilfstabelle!F5188/11</f>
        <v>0</v>
      </c>
      <c r="L5188" s="107">
        <f>Hilfstabelle!G5188/sinks!$G$3</f>
        <v>0.12019091733547363</v>
      </c>
    </row>
    <row r="5189" spans="1:12" x14ac:dyDescent="0.25">
      <c r="A5189" s="89">
        <v>41125.125</v>
      </c>
      <c r="B5189" s="4">
        <v>0.53325778049999994</v>
      </c>
      <c r="C5189" s="8">
        <v>0.125</v>
      </c>
      <c r="D5189" s="8">
        <v>0</v>
      </c>
      <c r="E5189" s="8">
        <v>0.25</v>
      </c>
      <c r="F5189" s="8">
        <v>0.125</v>
      </c>
      <c r="G5189" s="8">
        <v>0</v>
      </c>
      <c r="H5189" s="8">
        <v>0.25</v>
      </c>
      <c r="I5189" s="4" t="e">
        <f>#REF!/1.7</f>
        <v>#REF!</v>
      </c>
      <c r="J5189" s="4">
        <f>Hilfstabelle!C5189/3</f>
        <v>0.45723675000000003</v>
      </c>
      <c r="K5189" s="96">
        <f>Hilfstabelle!F5189/11</f>
        <v>0</v>
      </c>
      <c r="L5189" s="107">
        <f>Hilfstabelle!G5189/sinks!$G$3</f>
        <v>0.11754600506232736</v>
      </c>
    </row>
    <row r="5190" spans="1:12" x14ac:dyDescent="0.25">
      <c r="A5190" s="89">
        <v>41125.166666666664</v>
      </c>
      <c r="B5190" s="4">
        <v>0.6264493069</v>
      </c>
      <c r="C5190" s="8">
        <v>0.16666666666666666</v>
      </c>
      <c r="D5190" s="8">
        <v>0</v>
      </c>
      <c r="E5190" s="8">
        <v>0.2</v>
      </c>
      <c r="F5190" s="8">
        <v>0.16666666666666666</v>
      </c>
      <c r="G5190" s="8">
        <v>0</v>
      </c>
      <c r="H5190" s="8">
        <v>0.2</v>
      </c>
      <c r="I5190" s="4" t="e">
        <f>#REF!/1.7</f>
        <v>#REF!</v>
      </c>
      <c r="J5190" s="4">
        <f>Hilfstabelle!C5190/3</f>
        <v>0.45944475000000007</v>
      </c>
      <c r="K5190" s="96">
        <f>Hilfstabelle!F5190/11</f>
        <v>0</v>
      </c>
      <c r="L5190" s="107">
        <f>Hilfstabelle!G5190/sinks!$G$3</f>
        <v>0.11450689913308715</v>
      </c>
    </row>
    <row r="5191" spans="1:12" x14ac:dyDescent="0.25">
      <c r="A5191" s="89">
        <v>41125.208333333336</v>
      </c>
      <c r="B5191" s="4">
        <v>0.70630285069999998</v>
      </c>
      <c r="C5191" s="8">
        <v>0.20833333333333334</v>
      </c>
      <c r="D5191" s="8">
        <v>0</v>
      </c>
      <c r="E5191" s="8">
        <v>0.16666666666666666</v>
      </c>
      <c r="F5191" s="8">
        <v>0.20833333333333334</v>
      </c>
      <c r="G5191" s="8">
        <v>0</v>
      </c>
      <c r="H5191" s="8">
        <v>0.16666666666666666</v>
      </c>
      <c r="I5191" s="4" t="e">
        <f>#REF!/1.7</f>
        <v>#REF!</v>
      </c>
      <c r="J5191" s="4">
        <f>Hilfstabelle!C5191/3</f>
        <v>0.466339</v>
      </c>
      <c r="K5191" s="96">
        <f>Hilfstabelle!F5191/11</f>
        <v>0</v>
      </c>
      <c r="L5191" s="107">
        <f>Hilfstabelle!G5191/sinks!$G$3</f>
        <v>0.1113533498843358</v>
      </c>
    </row>
    <row r="5192" spans="1:12" x14ac:dyDescent="0.25">
      <c r="A5192" s="89">
        <v>41125.25</v>
      </c>
      <c r="B5192" s="4">
        <v>0.74265539189999996</v>
      </c>
      <c r="C5192" s="8">
        <v>0.25</v>
      </c>
      <c r="D5192" s="8">
        <v>0</v>
      </c>
      <c r="E5192" s="8">
        <v>0.14285714285714285</v>
      </c>
      <c r="F5192" s="8">
        <v>0.25</v>
      </c>
      <c r="G5192" s="8">
        <v>0</v>
      </c>
      <c r="H5192" s="8">
        <v>0.14285714285714285</v>
      </c>
      <c r="I5192" s="4" t="e">
        <f>#REF!/1.7</f>
        <v>#REF!</v>
      </c>
      <c r="J5192" s="4">
        <f>Hilfstabelle!C5192/3</f>
        <v>0.47703400000000001</v>
      </c>
      <c r="K5192" s="96">
        <f>Hilfstabelle!F5192/11</f>
        <v>0</v>
      </c>
      <c r="L5192" s="107">
        <f>Hilfstabelle!G5192/sinks!$G$3</f>
        <v>0.12620554957200331</v>
      </c>
    </row>
    <row r="5193" spans="1:12" x14ac:dyDescent="0.25">
      <c r="A5193" s="89">
        <v>41125.291666666664</v>
      </c>
      <c r="B5193" s="4">
        <v>0.75538314009999996</v>
      </c>
      <c r="C5193" s="8">
        <v>0.29166666666666669</v>
      </c>
      <c r="D5193" s="8">
        <v>0</v>
      </c>
      <c r="E5193" s="8">
        <v>0.125</v>
      </c>
      <c r="F5193" s="8">
        <v>0.29166666666666669</v>
      </c>
      <c r="G5193" s="8">
        <v>0</v>
      </c>
      <c r="H5193" s="8">
        <v>0.125</v>
      </c>
      <c r="I5193" s="4" t="e">
        <f>#REF!/1.7</f>
        <v>#REF!</v>
      </c>
      <c r="J5193" s="4">
        <f>Hilfstabelle!C5193/3</f>
        <v>0.48937925000000004</v>
      </c>
      <c r="K5193" s="96">
        <f>Hilfstabelle!F5193/11</f>
        <v>0</v>
      </c>
      <c r="L5193" s="107">
        <f>Hilfstabelle!G5193/sinks!$G$3</f>
        <v>0.13429287748412369</v>
      </c>
    </row>
    <row r="5194" spans="1:12" x14ac:dyDescent="0.25">
      <c r="A5194" s="89">
        <v>41125.333333333336</v>
      </c>
      <c r="B5194" s="4">
        <v>0.77116206080000005</v>
      </c>
      <c r="C5194" s="8">
        <v>0.33333333333333331</v>
      </c>
      <c r="D5194" s="8">
        <v>0</v>
      </c>
      <c r="E5194" s="8">
        <v>0.1111111111111111</v>
      </c>
      <c r="F5194" s="8">
        <v>0.33333333333333331</v>
      </c>
      <c r="G5194" s="8">
        <v>0</v>
      </c>
      <c r="H5194" s="8">
        <v>0.1111111111111111</v>
      </c>
      <c r="I5194" s="4" t="e">
        <f>#REF!/1.7</f>
        <v>#REF!</v>
      </c>
      <c r="J5194" s="4">
        <f>Hilfstabelle!C5194/3</f>
        <v>0.49794100000000002</v>
      </c>
      <c r="K5194" s="96">
        <f>Hilfstabelle!F5194/11</f>
        <v>0</v>
      </c>
      <c r="L5194" s="107">
        <f>Hilfstabelle!G5194/sinks!$G$3</f>
        <v>0.1643660386667723</v>
      </c>
    </row>
    <row r="5195" spans="1:12" x14ac:dyDescent="0.25">
      <c r="A5195" s="89">
        <v>41125.375</v>
      </c>
      <c r="B5195" s="4">
        <v>0.77926946210000003</v>
      </c>
      <c r="C5195" s="8">
        <v>0.375</v>
      </c>
      <c r="D5195" s="8">
        <v>0</v>
      </c>
      <c r="E5195" s="8">
        <v>0.1</v>
      </c>
      <c r="F5195" s="8">
        <v>0.375</v>
      </c>
      <c r="G5195" s="8">
        <v>0</v>
      </c>
      <c r="H5195" s="8">
        <v>0.1</v>
      </c>
      <c r="I5195" s="4" t="e">
        <f>#REF!/1.7</f>
        <v>#REF!</v>
      </c>
      <c r="J5195" s="4">
        <f>Hilfstabelle!C5195/3</f>
        <v>0.50272500000000009</v>
      </c>
      <c r="K5195" s="96">
        <f>Hilfstabelle!F5195/11</f>
        <v>0</v>
      </c>
      <c r="L5195" s="107">
        <f>Hilfstabelle!G5195/sinks!$G$3</f>
        <v>0.18137994550076125</v>
      </c>
    </row>
    <row r="5196" spans="1:12" x14ac:dyDescent="0.25">
      <c r="A5196" s="89">
        <v>41125.416666666664</v>
      </c>
      <c r="B5196" s="4">
        <v>0.75608055100000005</v>
      </c>
      <c r="C5196" s="8">
        <v>0.41666666666666669</v>
      </c>
      <c r="D5196" s="8">
        <v>0</v>
      </c>
      <c r="E5196" s="8">
        <v>9.0909090909090912E-2</v>
      </c>
      <c r="F5196" s="8">
        <v>0.41666666666666669</v>
      </c>
      <c r="G5196" s="8">
        <v>0</v>
      </c>
      <c r="H5196" s="8">
        <v>9.0909090909090912E-2</v>
      </c>
      <c r="I5196" s="4" t="e">
        <f>#REF!/1.7</f>
        <v>#REF!</v>
      </c>
      <c r="J5196" s="4">
        <f>Hilfstabelle!C5196/3</f>
        <v>0.50531824999999997</v>
      </c>
      <c r="K5196" s="96">
        <f>Hilfstabelle!F5196/11</f>
        <v>0</v>
      </c>
      <c r="L5196" s="107">
        <f>Hilfstabelle!G5196/sinks!$G$3</f>
        <v>0.17907836318614839</v>
      </c>
    </row>
    <row r="5197" spans="1:12" x14ac:dyDescent="0.25">
      <c r="A5197" s="89">
        <v>41125.458333333336</v>
      </c>
      <c r="B5197" s="4">
        <v>0.75381396570000003</v>
      </c>
      <c r="C5197" s="8">
        <v>0.45833333333333331</v>
      </c>
      <c r="D5197" s="8">
        <v>0</v>
      </c>
      <c r="E5197" s="8">
        <v>8.3333333333333329E-2</v>
      </c>
      <c r="F5197" s="8">
        <v>0.45833333333333331</v>
      </c>
      <c r="G5197" s="8">
        <v>0</v>
      </c>
      <c r="H5197" s="8">
        <v>8.3333333333333329E-2</v>
      </c>
      <c r="I5197" s="4" t="e">
        <f>#REF!/1.7</f>
        <v>#REF!</v>
      </c>
      <c r="J5197" s="4">
        <f>Hilfstabelle!C5197/3</f>
        <v>0.50605424999999993</v>
      </c>
      <c r="K5197" s="96">
        <f>Hilfstabelle!F5197/11</f>
        <v>0</v>
      </c>
      <c r="L5197" s="107">
        <f>Hilfstabelle!G5197/sinks!$G$3</f>
        <v>0.18270240163733439</v>
      </c>
    </row>
    <row r="5198" spans="1:12" x14ac:dyDescent="0.25">
      <c r="A5198" s="89">
        <v>41125.5</v>
      </c>
      <c r="B5198" s="4">
        <v>0.74466044809999998</v>
      </c>
      <c r="C5198" s="8">
        <v>0.5</v>
      </c>
      <c r="D5198" s="8">
        <v>0</v>
      </c>
      <c r="E5198" s="8">
        <v>7.6923076923076927E-2</v>
      </c>
      <c r="F5198" s="8">
        <v>0.5</v>
      </c>
      <c r="G5198" s="8">
        <v>0</v>
      </c>
      <c r="H5198" s="8">
        <v>7.6923076923076927E-2</v>
      </c>
      <c r="I5198" s="4" t="e">
        <f>#REF!/1.7</f>
        <v>#REF!</v>
      </c>
      <c r="J5198" s="4">
        <f>Hilfstabelle!C5198/3</f>
        <v>0.50368524999999997</v>
      </c>
      <c r="K5198" s="96">
        <f>Hilfstabelle!F5198/11</f>
        <v>0</v>
      </c>
      <c r="L5198" s="107">
        <f>Hilfstabelle!G5198/sinks!$G$3</f>
        <v>0.18387226668122603</v>
      </c>
    </row>
    <row r="5199" spans="1:12" x14ac:dyDescent="0.25">
      <c r="A5199" s="89">
        <v>41125.541666666664</v>
      </c>
      <c r="B5199" s="4">
        <v>0.73969139569999998</v>
      </c>
      <c r="C5199" s="8">
        <v>0.54166666666666663</v>
      </c>
      <c r="D5199" s="8">
        <v>0</v>
      </c>
      <c r="E5199" s="8">
        <v>7.1428571428571425E-2</v>
      </c>
      <c r="F5199" s="8">
        <v>0.54166666666666663</v>
      </c>
      <c r="G5199" s="8">
        <v>0</v>
      </c>
      <c r="H5199" s="8">
        <v>7.1428571428571425E-2</v>
      </c>
      <c r="I5199" s="4" t="e">
        <f>#REF!/1.7</f>
        <v>#REF!</v>
      </c>
      <c r="J5199" s="4">
        <f>Hilfstabelle!C5199/3</f>
        <v>0.50152325000000009</v>
      </c>
      <c r="K5199" s="96">
        <f>Hilfstabelle!F5199/11</f>
        <v>0</v>
      </c>
      <c r="L5199" s="107">
        <f>Hilfstabelle!G5199/sinks!$G$3</f>
        <v>0.17189386590572708</v>
      </c>
    </row>
    <row r="5200" spans="1:12" x14ac:dyDescent="0.25">
      <c r="A5200" s="89">
        <v>41125.583333333336</v>
      </c>
      <c r="B5200" s="4">
        <v>0.73210705259999997</v>
      </c>
      <c r="C5200" s="8">
        <v>0.58333333333333337</v>
      </c>
      <c r="D5200" s="8">
        <v>0</v>
      </c>
      <c r="E5200" s="8">
        <v>6.6666666666666666E-2</v>
      </c>
      <c r="F5200" s="8">
        <v>0.58333333333333337</v>
      </c>
      <c r="G5200" s="8">
        <v>0</v>
      </c>
      <c r="H5200" s="8">
        <v>6.6666666666666666E-2</v>
      </c>
      <c r="I5200" s="4" t="e">
        <f>#REF!/1.7</f>
        <v>#REF!</v>
      </c>
      <c r="J5200" s="4">
        <f>Hilfstabelle!C5200/3</f>
        <v>0.4999535</v>
      </c>
      <c r="K5200" s="96">
        <f>Hilfstabelle!F5200/11</f>
        <v>0</v>
      </c>
      <c r="L5200" s="107">
        <f>Hilfstabelle!G5200/sinks!$G$3</f>
        <v>0.14831854208643294</v>
      </c>
    </row>
    <row r="5201" spans="1:12" x14ac:dyDescent="0.25">
      <c r="A5201" s="89">
        <v>41125.625</v>
      </c>
      <c r="B5201" s="4">
        <v>0.72600470750000001</v>
      </c>
      <c r="C5201" s="8">
        <v>0.625</v>
      </c>
      <c r="D5201" s="8">
        <v>0</v>
      </c>
      <c r="E5201" s="8">
        <v>6.25E-2</v>
      </c>
      <c r="F5201" s="8">
        <v>0.625</v>
      </c>
      <c r="G5201" s="8">
        <v>0</v>
      </c>
      <c r="H5201" s="8">
        <v>6.25E-2</v>
      </c>
      <c r="I5201" s="4" t="e">
        <f>#REF!/1.7</f>
        <v>#REF!</v>
      </c>
      <c r="J5201" s="4">
        <f>Hilfstabelle!C5201/3</f>
        <v>0.49819975</v>
      </c>
      <c r="K5201" s="96">
        <f>Hilfstabelle!F5201/11</f>
        <v>0</v>
      </c>
      <c r="L5201" s="107">
        <f>Hilfstabelle!G5201/sinks!$G$3</f>
        <v>0.1404601008133349</v>
      </c>
    </row>
    <row r="5202" spans="1:12" x14ac:dyDescent="0.25">
      <c r="A5202" s="89">
        <v>41125.666666666664</v>
      </c>
      <c r="B5202" s="4">
        <v>0.70185685639999995</v>
      </c>
      <c r="C5202" s="8">
        <v>0.66666666666666663</v>
      </c>
      <c r="D5202" s="8">
        <v>0</v>
      </c>
      <c r="E5202" s="8">
        <v>5.8823529411764705E-2</v>
      </c>
      <c r="F5202" s="8">
        <v>0.66666666666666663</v>
      </c>
      <c r="G5202" s="8">
        <v>0</v>
      </c>
      <c r="H5202" s="8">
        <v>5.8823529411764705E-2</v>
      </c>
      <c r="I5202" s="4" t="e">
        <f>#REF!/1.7</f>
        <v>#REF!</v>
      </c>
      <c r="J5202" s="4">
        <f>Hilfstabelle!C5202/3</f>
        <v>0.49531324999999998</v>
      </c>
      <c r="K5202" s="96">
        <f>Hilfstabelle!F5202/11</f>
        <v>0</v>
      </c>
      <c r="L5202" s="107">
        <f>Hilfstabelle!G5202/sinks!$G$3</f>
        <v>0.14245650094258466</v>
      </c>
    </row>
    <row r="5203" spans="1:12" x14ac:dyDescent="0.25">
      <c r="A5203" s="89">
        <v>41125.708333333336</v>
      </c>
      <c r="B5203" s="4">
        <v>0.66585302069999996</v>
      </c>
      <c r="C5203" s="8">
        <v>0.70833333333333337</v>
      </c>
      <c r="D5203" s="8">
        <v>0</v>
      </c>
      <c r="E5203" s="8">
        <v>5.5555555555555552E-2</v>
      </c>
      <c r="F5203" s="8">
        <v>0.70833333333333337</v>
      </c>
      <c r="G5203" s="8">
        <v>0</v>
      </c>
      <c r="H5203" s="8">
        <v>5.5555555555555552E-2</v>
      </c>
      <c r="I5203" s="4" t="e">
        <f>#REF!/1.7</f>
        <v>#REF!</v>
      </c>
      <c r="J5203" s="4">
        <f>Hilfstabelle!C5203/3</f>
        <v>0.49013250000000003</v>
      </c>
      <c r="K5203" s="96">
        <f>Hilfstabelle!F5203/11</f>
        <v>0</v>
      </c>
      <c r="L5203" s="107">
        <f>Hilfstabelle!G5203/sinks!$G$3</f>
        <v>0.14466907178646665</v>
      </c>
    </row>
    <row r="5204" spans="1:12" x14ac:dyDescent="0.25">
      <c r="A5204" s="89">
        <v>41125.75</v>
      </c>
      <c r="B5204" s="4">
        <v>0.65791997209999997</v>
      </c>
      <c r="C5204" s="8">
        <v>0.75</v>
      </c>
      <c r="D5204" s="8">
        <v>0</v>
      </c>
      <c r="E5204" s="8">
        <v>5.2631578947368418E-2</v>
      </c>
      <c r="F5204" s="8">
        <v>0.75</v>
      </c>
      <c r="G5204" s="8">
        <v>0</v>
      </c>
      <c r="H5204" s="8">
        <v>5.2631578947368418E-2</v>
      </c>
      <c r="I5204" s="4" t="e">
        <f>#REF!/1.7</f>
        <v>#REF!</v>
      </c>
      <c r="J5204" s="4">
        <f>Hilfstabelle!C5204/3</f>
        <v>0.48045524999999994</v>
      </c>
      <c r="K5204" s="96">
        <f>Hilfstabelle!F5204/11</f>
        <v>0</v>
      </c>
      <c r="L5204" s="107">
        <f>Hilfstabelle!G5204/sinks!$G$3</f>
        <v>0.14012948677919163</v>
      </c>
    </row>
    <row r="5205" spans="1:12" x14ac:dyDescent="0.25">
      <c r="A5205" s="89">
        <v>41125.791666666664</v>
      </c>
      <c r="B5205" s="4">
        <v>0.61851625840000002</v>
      </c>
      <c r="C5205" s="8">
        <v>0.79166666666666663</v>
      </c>
      <c r="D5205" s="8">
        <v>0</v>
      </c>
      <c r="E5205" s="8">
        <v>0.05</v>
      </c>
      <c r="F5205" s="8">
        <v>0.79166666666666663</v>
      </c>
      <c r="G5205" s="8">
        <v>0</v>
      </c>
      <c r="H5205" s="8">
        <v>0.05</v>
      </c>
      <c r="I5205" s="4" t="e">
        <f>#REF!/1.7</f>
        <v>#REF!</v>
      </c>
      <c r="J5205" s="4">
        <f>Hilfstabelle!C5205/3</f>
        <v>0.47800575000000006</v>
      </c>
      <c r="K5205" s="96">
        <f>Hilfstabelle!F5205/11</f>
        <v>0</v>
      </c>
      <c r="L5205" s="107">
        <f>Hilfstabelle!G5205/sinks!$G$3</f>
        <v>0.14983173708885794</v>
      </c>
    </row>
    <row r="5206" spans="1:12" x14ac:dyDescent="0.25">
      <c r="A5206" s="89">
        <v>41125.833333333336</v>
      </c>
      <c r="B5206" s="4">
        <v>0.58704559320000005</v>
      </c>
      <c r="C5206" s="8">
        <v>0.83333333333333337</v>
      </c>
      <c r="D5206" s="8">
        <v>0</v>
      </c>
      <c r="E5206" s="8">
        <v>4.7619047619047616E-2</v>
      </c>
      <c r="F5206" s="8">
        <v>0.83333333333333337</v>
      </c>
      <c r="G5206" s="8">
        <v>0</v>
      </c>
      <c r="H5206" s="8">
        <v>4.7619047619047616E-2</v>
      </c>
      <c r="I5206" s="4" t="e">
        <f>#REF!/1.7</f>
        <v>#REF!</v>
      </c>
      <c r="J5206" s="4">
        <f>Hilfstabelle!C5206/3</f>
        <v>0.47631525000000002</v>
      </c>
      <c r="K5206" s="96">
        <f>Hilfstabelle!F5206/11</f>
        <v>0</v>
      </c>
      <c r="L5206" s="107">
        <f>Hilfstabelle!G5206/sinks!$G$3</f>
        <v>0.15177727352054732</v>
      </c>
    </row>
    <row r="5207" spans="1:12" x14ac:dyDescent="0.25">
      <c r="A5207" s="89">
        <v>41125.875</v>
      </c>
      <c r="B5207" s="4">
        <v>0.53691918750000001</v>
      </c>
      <c r="C5207" s="8">
        <v>0.875</v>
      </c>
      <c r="D5207" s="8">
        <v>0</v>
      </c>
      <c r="E5207" s="8">
        <v>4.5454545454545456E-2</v>
      </c>
      <c r="F5207" s="8">
        <v>0.875</v>
      </c>
      <c r="G5207" s="8">
        <v>0</v>
      </c>
      <c r="H5207" s="8">
        <v>4.5454545454545456E-2</v>
      </c>
      <c r="I5207" s="4" t="e">
        <f>#REF!/1.7</f>
        <v>#REF!</v>
      </c>
      <c r="J5207" s="4">
        <f>Hilfstabelle!C5207/3</f>
        <v>0.47021450000000004</v>
      </c>
      <c r="K5207" s="96">
        <f>Hilfstabelle!F5207/11</f>
        <v>0</v>
      </c>
      <c r="L5207" s="107">
        <f>Hilfstabelle!G5207/sinks!$G$3</f>
        <v>0.13726840379141317</v>
      </c>
    </row>
    <row r="5208" spans="1:12" x14ac:dyDescent="0.25">
      <c r="A5208" s="89">
        <v>41125.916666666664</v>
      </c>
      <c r="B5208" s="4">
        <v>0.50448958239999997</v>
      </c>
      <c r="C5208" s="8">
        <v>0.91666666666666663</v>
      </c>
      <c r="D5208" s="8">
        <v>0</v>
      </c>
      <c r="E5208" s="8">
        <v>4.3478260869565216E-2</v>
      </c>
      <c r="F5208" s="8">
        <v>0.91666666666666663</v>
      </c>
      <c r="G5208" s="8">
        <v>0</v>
      </c>
      <c r="H5208" s="8">
        <v>4.3478260869565216E-2</v>
      </c>
      <c r="I5208" s="4" t="e">
        <f>#REF!/1.7</f>
        <v>#REF!</v>
      </c>
      <c r="J5208" s="4">
        <f>Hilfstabelle!C5208/3</f>
        <v>0.46268775000000001</v>
      </c>
      <c r="K5208" s="96">
        <f>Hilfstabelle!F5208/11</f>
        <v>0</v>
      </c>
      <c r="L5208" s="107">
        <f>Hilfstabelle!G5208/sinks!$G$3</f>
        <v>0.12914292810612252</v>
      </c>
    </row>
    <row r="5209" spans="1:12" x14ac:dyDescent="0.25">
      <c r="A5209" s="89">
        <v>41125.958333333336</v>
      </c>
      <c r="B5209" s="4">
        <v>0.48042890770000002</v>
      </c>
      <c r="C5209" s="8">
        <v>0.95833333333333337</v>
      </c>
      <c r="D5209" s="8">
        <v>0</v>
      </c>
      <c r="E5209" s="8">
        <v>4.1666666666666664E-2</v>
      </c>
      <c r="F5209" s="8">
        <v>0.95833333333333337</v>
      </c>
      <c r="G5209" s="8">
        <v>0</v>
      </c>
      <c r="H5209" s="8">
        <v>4.1666666666666664E-2</v>
      </c>
      <c r="I5209" s="4" t="e">
        <f>#REF!/1.7</f>
        <v>#REF!</v>
      </c>
      <c r="J5209" s="4">
        <f>Hilfstabelle!C5209/3</f>
        <v>0.45921475000000006</v>
      </c>
      <c r="K5209" s="96">
        <f>Hilfstabelle!F5209/11</f>
        <v>0</v>
      </c>
      <c r="L5209" s="107">
        <f>Hilfstabelle!G5209/sinks!$G$3</f>
        <v>0.12207287414521226</v>
      </c>
    </row>
    <row r="5210" spans="1:12" x14ac:dyDescent="0.25">
      <c r="A5210" s="89">
        <v>41126</v>
      </c>
      <c r="B5210" s="4">
        <v>0.47580856069999999</v>
      </c>
      <c r="C5210" s="8">
        <v>0</v>
      </c>
      <c r="D5210" s="8">
        <v>0</v>
      </c>
      <c r="E5210" s="8">
        <v>1</v>
      </c>
      <c r="F5210" s="8">
        <v>0</v>
      </c>
      <c r="G5210" s="8">
        <v>0</v>
      </c>
      <c r="H5210" s="8">
        <v>1</v>
      </c>
      <c r="I5210" s="4" t="e">
        <f>#REF!/1.7</f>
        <v>#REF!</v>
      </c>
      <c r="J5210" s="4">
        <f>Hilfstabelle!C5210/3</f>
        <v>0.45938725000000002</v>
      </c>
      <c r="K5210" s="96">
        <f>Hilfstabelle!F5210/11</f>
        <v>0</v>
      </c>
      <c r="L5210" s="107">
        <f>Hilfstabelle!G5210/sinks!$G$3</f>
        <v>0.12146250977448621</v>
      </c>
    </row>
    <row r="5211" spans="1:12" x14ac:dyDescent="0.25">
      <c r="A5211" s="89">
        <v>41126.041666666664</v>
      </c>
      <c r="B5211" s="4">
        <v>0.46491151600000002</v>
      </c>
      <c r="C5211" s="8">
        <v>4.1666666666666664E-2</v>
      </c>
      <c r="D5211" s="8">
        <v>0</v>
      </c>
      <c r="E5211" s="8">
        <v>0.5</v>
      </c>
      <c r="F5211" s="8">
        <v>4.1666666666666664E-2</v>
      </c>
      <c r="G5211" s="8">
        <v>0</v>
      </c>
      <c r="H5211" s="8">
        <v>0.5</v>
      </c>
      <c r="I5211" s="4" t="e">
        <f>#REF!/1.7</f>
        <v>#REF!</v>
      </c>
      <c r="J5211" s="4">
        <f>Hilfstabelle!C5211/3</f>
        <v>0.45937000000000006</v>
      </c>
      <c r="K5211" s="96">
        <f>Hilfstabelle!F5211/11</f>
        <v>0</v>
      </c>
      <c r="L5211" s="107">
        <f>Hilfstabelle!G5211/sinks!$G$3</f>
        <v>0.1185378471647572</v>
      </c>
    </row>
    <row r="5212" spans="1:12" x14ac:dyDescent="0.25">
      <c r="A5212" s="89">
        <v>41126.083333333336</v>
      </c>
      <c r="B5212" s="4">
        <v>0.48696713450000001</v>
      </c>
      <c r="C5212" s="8">
        <v>8.3333333333333329E-2</v>
      </c>
      <c r="D5212" s="8">
        <v>0</v>
      </c>
      <c r="E5212" s="8">
        <v>0.33333333333333331</v>
      </c>
      <c r="F5212" s="8">
        <v>8.3333333333333329E-2</v>
      </c>
      <c r="G5212" s="8">
        <v>0</v>
      </c>
      <c r="H5212" s="8">
        <v>0.33333333333333331</v>
      </c>
      <c r="I5212" s="4" t="e">
        <f>#REF!/1.7</f>
        <v>#REF!</v>
      </c>
      <c r="J5212" s="4">
        <f>Hilfstabelle!C5212/3</f>
        <v>0.45887549999999999</v>
      </c>
      <c r="K5212" s="96">
        <f>Hilfstabelle!F5212/11</f>
        <v>0</v>
      </c>
      <c r="L5212" s="107">
        <f>Hilfstabelle!G5212/sinks!$G$3</f>
        <v>0.1167830495989198</v>
      </c>
    </row>
    <row r="5213" spans="1:12" x14ac:dyDescent="0.25">
      <c r="A5213" s="89">
        <v>41126.125</v>
      </c>
      <c r="B5213" s="4">
        <v>0.54633423420000005</v>
      </c>
      <c r="C5213" s="8">
        <v>0.125</v>
      </c>
      <c r="D5213" s="8">
        <v>0</v>
      </c>
      <c r="E5213" s="8">
        <v>0.25</v>
      </c>
      <c r="F5213" s="8">
        <v>0.125</v>
      </c>
      <c r="G5213" s="8">
        <v>0</v>
      </c>
      <c r="H5213" s="8">
        <v>0.25</v>
      </c>
      <c r="I5213" s="4" t="e">
        <f>#REF!/1.7</f>
        <v>#REF!</v>
      </c>
      <c r="J5213" s="4">
        <f>Hilfstabelle!C5213/3</f>
        <v>0.45585100000000001</v>
      </c>
      <c r="K5213" s="96">
        <f>Hilfstabelle!F5213/11</f>
        <v>0</v>
      </c>
      <c r="L5213" s="107">
        <f>Hilfstabelle!G5213/sinks!$G$3</f>
        <v>0.11642700371599622</v>
      </c>
    </row>
    <row r="5214" spans="1:12" x14ac:dyDescent="0.25">
      <c r="A5214" s="89">
        <v>41126.166666666664</v>
      </c>
      <c r="B5214" s="4">
        <v>0.63072094850000004</v>
      </c>
      <c r="C5214" s="8">
        <v>0.16666666666666666</v>
      </c>
      <c r="D5214" s="8">
        <v>0</v>
      </c>
      <c r="E5214" s="8">
        <v>0.2</v>
      </c>
      <c r="F5214" s="8">
        <v>0.16666666666666666</v>
      </c>
      <c r="G5214" s="8">
        <v>0</v>
      </c>
      <c r="H5214" s="8">
        <v>0.2</v>
      </c>
      <c r="I5214" s="4" t="e">
        <f>#REF!/1.7</f>
        <v>#REF!</v>
      </c>
      <c r="J5214" s="4">
        <f>Hilfstabelle!C5214/3</f>
        <v>0.46151474999999992</v>
      </c>
      <c r="K5214" s="96">
        <f>Hilfstabelle!F5214/11</f>
        <v>0</v>
      </c>
      <c r="L5214" s="107">
        <f>Hilfstabelle!G5214/sinks!$G$3</f>
        <v>0.11459591060381807</v>
      </c>
    </row>
    <row r="5215" spans="1:12" x14ac:dyDescent="0.25">
      <c r="A5215" s="89">
        <v>41126.208333333336</v>
      </c>
      <c r="B5215" s="4">
        <v>0.70761049600000003</v>
      </c>
      <c r="C5215" s="8">
        <v>0.20833333333333334</v>
      </c>
      <c r="D5215" s="8">
        <v>0</v>
      </c>
      <c r="E5215" s="8">
        <v>0.16666666666666666</v>
      </c>
      <c r="F5215" s="8">
        <v>0.20833333333333334</v>
      </c>
      <c r="G5215" s="8">
        <v>0</v>
      </c>
      <c r="H5215" s="8">
        <v>0.16666666666666666</v>
      </c>
      <c r="I5215" s="4" t="e">
        <f>#REF!/1.7</f>
        <v>#REF!</v>
      </c>
      <c r="J5215" s="4">
        <f>Hilfstabelle!C5215/3</f>
        <v>0.46475774999999997</v>
      </c>
      <c r="K5215" s="96">
        <f>Hilfstabelle!F5215/11</f>
        <v>0</v>
      </c>
      <c r="L5215" s="107">
        <f>Hilfstabelle!G5215/sinks!$G$3</f>
        <v>0.11289197673554109</v>
      </c>
    </row>
    <row r="5216" spans="1:12" x14ac:dyDescent="0.25">
      <c r="A5216" s="89">
        <v>41126.25</v>
      </c>
      <c r="B5216" s="4">
        <v>0.73751198669999996</v>
      </c>
      <c r="C5216" s="8">
        <v>0.25</v>
      </c>
      <c r="D5216" s="8">
        <v>0</v>
      </c>
      <c r="E5216" s="8">
        <v>0.14285714285714285</v>
      </c>
      <c r="F5216" s="8">
        <v>0.25</v>
      </c>
      <c r="G5216" s="8">
        <v>0</v>
      </c>
      <c r="H5216" s="8">
        <v>0.14285714285714285</v>
      </c>
      <c r="I5216" s="4" t="e">
        <f>#REF!/1.7</f>
        <v>#REF!</v>
      </c>
      <c r="J5216" s="4">
        <f>Hilfstabelle!C5216/3</f>
        <v>0.46759824999999999</v>
      </c>
      <c r="K5216" s="96">
        <f>Hilfstabelle!F5216/11</f>
        <v>0</v>
      </c>
      <c r="L5216" s="107">
        <f>Hilfstabelle!G5216/sinks!$G$3</f>
        <v>0.13228376143048368</v>
      </c>
    </row>
    <row r="5217" spans="1:12" x14ac:dyDescent="0.25">
      <c r="A5217" s="89">
        <v>41126.291666666664</v>
      </c>
      <c r="B5217" s="4">
        <v>0.75198326209999999</v>
      </c>
      <c r="C5217" s="8">
        <v>0.29166666666666669</v>
      </c>
      <c r="D5217" s="8">
        <v>0</v>
      </c>
      <c r="E5217" s="8">
        <v>0.125</v>
      </c>
      <c r="F5217" s="8">
        <v>0.29166666666666669</v>
      </c>
      <c r="G5217" s="8">
        <v>0</v>
      </c>
      <c r="H5217" s="8">
        <v>0.125</v>
      </c>
      <c r="I5217" s="4" t="e">
        <f>#REF!/1.7</f>
        <v>#REF!</v>
      </c>
      <c r="J5217" s="4">
        <f>Hilfstabelle!C5217/3</f>
        <v>0.47249150000000001</v>
      </c>
      <c r="K5217" s="96">
        <f>Hilfstabelle!F5217/11</f>
        <v>0</v>
      </c>
      <c r="L5217" s="107">
        <f>Hilfstabelle!G5217/sinks!$G$3</f>
        <v>0.13364436534022722</v>
      </c>
    </row>
    <row r="5218" spans="1:12" x14ac:dyDescent="0.25">
      <c r="A5218" s="89">
        <v>41126.333333333336</v>
      </c>
      <c r="B5218" s="4">
        <v>0.76950571010000002</v>
      </c>
      <c r="C5218" s="8">
        <v>0.33333333333333331</v>
      </c>
      <c r="D5218" s="8">
        <v>0</v>
      </c>
      <c r="E5218" s="8">
        <v>0.1111111111111111</v>
      </c>
      <c r="F5218" s="8">
        <v>0.33333333333333331</v>
      </c>
      <c r="G5218" s="8">
        <v>0</v>
      </c>
      <c r="H5218" s="8">
        <v>0.1111111111111111</v>
      </c>
      <c r="I5218" s="4" t="e">
        <f>#REF!/1.7</f>
        <v>#REF!</v>
      </c>
      <c r="J5218" s="4">
        <f>Hilfstabelle!C5218/3</f>
        <v>0.47986299999999998</v>
      </c>
      <c r="K5218" s="96">
        <f>Hilfstabelle!F5218/11</f>
        <v>0</v>
      </c>
      <c r="L5218" s="107">
        <f>Hilfstabelle!G5218/sinks!$G$3</f>
        <v>0.13091044159635007</v>
      </c>
    </row>
    <row r="5219" spans="1:12" x14ac:dyDescent="0.25">
      <c r="A5219" s="89">
        <v>41126.375</v>
      </c>
      <c r="B5219" s="4">
        <v>0.77961816760000002</v>
      </c>
      <c r="C5219" s="8">
        <v>0.375</v>
      </c>
      <c r="D5219" s="8">
        <v>0</v>
      </c>
      <c r="E5219" s="8">
        <v>0.1</v>
      </c>
      <c r="F5219" s="8">
        <v>0.375</v>
      </c>
      <c r="G5219" s="8">
        <v>0</v>
      </c>
      <c r="H5219" s="8">
        <v>0.1</v>
      </c>
      <c r="I5219" s="4" t="e">
        <f>#REF!/1.7</f>
        <v>#REF!</v>
      </c>
      <c r="J5219" s="4">
        <f>Hilfstabelle!C5219/3</f>
        <v>0.49520974999999995</v>
      </c>
      <c r="K5219" s="96">
        <f>Hilfstabelle!F5219/11</f>
        <v>0</v>
      </c>
      <c r="L5219" s="107">
        <f>Hilfstabelle!G5219/sinks!$G$3</f>
        <v>0.13380967235729888</v>
      </c>
    </row>
    <row r="5220" spans="1:12" x14ac:dyDescent="0.25">
      <c r="A5220" s="89">
        <v>41126.416666666664</v>
      </c>
      <c r="B5220" s="4">
        <v>0.75852148900000005</v>
      </c>
      <c r="C5220" s="8">
        <v>0.41666666666666669</v>
      </c>
      <c r="D5220" s="8">
        <v>0</v>
      </c>
      <c r="E5220" s="8">
        <v>9.0909090909090912E-2</v>
      </c>
      <c r="F5220" s="8">
        <v>0.41666666666666669</v>
      </c>
      <c r="G5220" s="8">
        <v>0</v>
      </c>
      <c r="H5220" s="8">
        <v>9.0909090909090912E-2</v>
      </c>
      <c r="I5220" s="4" t="e">
        <f>#REF!/1.7</f>
        <v>#REF!</v>
      </c>
      <c r="J5220" s="4">
        <f>Hilfstabelle!C5220/3</f>
        <v>0.50477775000000003</v>
      </c>
      <c r="K5220" s="96">
        <f>Hilfstabelle!F5220/11</f>
        <v>0</v>
      </c>
      <c r="L5220" s="107">
        <f>Hilfstabelle!G5220/sinks!$G$3</f>
        <v>0.13258894361584672</v>
      </c>
    </row>
    <row r="5221" spans="1:12" x14ac:dyDescent="0.25">
      <c r="A5221" s="89">
        <v>41126.458333333336</v>
      </c>
      <c r="B5221" s="4">
        <v>0.75494725829999998</v>
      </c>
      <c r="C5221" s="8">
        <v>0.45833333333333331</v>
      </c>
      <c r="D5221" s="8">
        <v>0</v>
      </c>
      <c r="E5221" s="8">
        <v>8.3333333333333329E-2</v>
      </c>
      <c r="F5221" s="8">
        <v>0.45833333333333331</v>
      </c>
      <c r="G5221" s="8">
        <v>0</v>
      </c>
      <c r="H5221" s="8">
        <v>8.3333333333333329E-2</v>
      </c>
      <c r="I5221" s="4" t="e">
        <f>#REF!/1.7</f>
        <v>#REF!</v>
      </c>
      <c r="J5221" s="4">
        <f>Hilfstabelle!C5221/3</f>
        <v>0.50639924999999997</v>
      </c>
      <c r="K5221" s="96">
        <f>Hilfstabelle!F5221/11</f>
        <v>0</v>
      </c>
      <c r="L5221" s="107">
        <f>Hilfstabelle!G5221/sinks!$G$3</f>
        <v>0.13255079584267634</v>
      </c>
    </row>
    <row r="5222" spans="1:12" x14ac:dyDescent="0.25">
      <c r="A5222" s="89">
        <v>41126.5</v>
      </c>
      <c r="B5222" s="4">
        <v>0.73820939760000004</v>
      </c>
      <c r="C5222" s="8">
        <v>0.5</v>
      </c>
      <c r="D5222" s="8">
        <v>0</v>
      </c>
      <c r="E5222" s="8">
        <v>7.6923076923076927E-2</v>
      </c>
      <c r="F5222" s="8">
        <v>0.5</v>
      </c>
      <c r="G5222" s="8">
        <v>0</v>
      </c>
      <c r="H5222" s="8">
        <v>7.6923076923076927E-2</v>
      </c>
      <c r="I5222" s="4" t="e">
        <f>#REF!/1.7</f>
        <v>#REF!</v>
      </c>
      <c r="J5222" s="4">
        <f>Hilfstabelle!C5222/3</f>
        <v>0.50509400000000004</v>
      </c>
      <c r="K5222" s="96">
        <f>Hilfstabelle!F5222/11</f>
        <v>0</v>
      </c>
      <c r="L5222" s="107">
        <f>Hilfstabelle!G5222/sinks!$G$3</f>
        <v>0.1384128369865246</v>
      </c>
    </row>
    <row r="5223" spans="1:12" x14ac:dyDescent="0.25">
      <c r="A5223" s="89">
        <v>41126.541666666664</v>
      </c>
      <c r="B5223" s="4">
        <v>0.72513294390000005</v>
      </c>
      <c r="C5223" s="8">
        <v>0.54166666666666663</v>
      </c>
      <c r="D5223" s="8">
        <v>0</v>
      </c>
      <c r="E5223" s="8">
        <v>7.1428571428571425E-2</v>
      </c>
      <c r="F5223" s="8">
        <v>0.54166666666666663</v>
      </c>
      <c r="G5223" s="8">
        <v>0</v>
      </c>
      <c r="H5223" s="8">
        <v>7.1428571428571425E-2</v>
      </c>
      <c r="I5223" s="4" t="e">
        <f>#REF!/1.7</f>
        <v>#REF!</v>
      </c>
      <c r="J5223" s="4">
        <f>Hilfstabelle!C5223/3</f>
        <v>0.50240300000000004</v>
      </c>
      <c r="K5223" s="96">
        <f>Hilfstabelle!F5223/11</f>
        <v>0</v>
      </c>
      <c r="L5223" s="107">
        <f>Hilfstabelle!G5223/sinks!$G$3</f>
        <v>0.13510669664509173</v>
      </c>
    </row>
    <row r="5224" spans="1:12" x14ac:dyDescent="0.25">
      <c r="A5224" s="89">
        <v>41126.583333333336</v>
      </c>
      <c r="B5224" s="4">
        <v>0.71240519570000005</v>
      </c>
      <c r="C5224" s="8">
        <v>0.58333333333333337</v>
      </c>
      <c r="D5224" s="8">
        <v>0</v>
      </c>
      <c r="E5224" s="8">
        <v>6.6666666666666666E-2</v>
      </c>
      <c r="F5224" s="8">
        <v>0.58333333333333337</v>
      </c>
      <c r="G5224" s="8">
        <v>0</v>
      </c>
      <c r="H5224" s="8">
        <v>6.6666666666666666E-2</v>
      </c>
      <c r="I5224" s="4" t="e">
        <f>#REF!/1.7</f>
        <v>#REF!</v>
      </c>
      <c r="J5224" s="4">
        <f>Hilfstabelle!C5224/3</f>
        <v>0.50197174999999994</v>
      </c>
      <c r="K5224" s="96">
        <f>Hilfstabelle!F5224/11</f>
        <v>0</v>
      </c>
      <c r="L5224" s="107">
        <f>Hilfstabelle!G5224/sinks!$G$3</f>
        <v>0.12857071150856683</v>
      </c>
    </row>
    <row r="5225" spans="1:12" x14ac:dyDescent="0.25">
      <c r="A5225" s="89">
        <v>41126.625</v>
      </c>
      <c r="B5225" s="4">
        <v>0.70839508330000001</v>
      </c>
      <c r="C5225" s="8">
        <v>0.625</v>
      </c>
      <c r="D5225" s="8">
        <v>0</v>
      </c>
      <c r="E5225" s="8">
        <v>6.25E-2</v>
      </c>
      <c r="F5225" s="8">
        <v>0.625</v>
      </c>
      <c r="G5225" s="8">
        <v>0</v>
      </c>
      <c r="H5225" s="8">
        <v>6.25E-2</v>
      </c>
      <c r="I5225" s="4" t="e">
        <f>#REF!/1.7</f>
        <v>#REF!</v>
      </c>
      <c r="J5225" s="4">
        <f>Hilfstabelle!C5225/3</f>
        <v>0.50270199999999998</v>
      </c>
      <c r="K5225" s="96">
        <f>Hilfstabelle!F5225/11</f>
        <v>0</v>
      </c>
      <c r="L5225" s="107">
        <f>Hilfstabelle!G5225/sinks!$G$3</f>
        <v>0.1280366426841815</v>
      </c>
    </row>
    <row r="5226" spans="1:12" x14ac:dyDescent="0.25">
      <c r="A5226" s="89">
        <v>41126.666666666664</v>
      </c>
      <c r="B5226" s="4">
        <v>0.69453404240000005</v>
      </c>
      <c r="C5226" s="8">
        <v>0.66666666666666663</v>
      </c>
      <c r="D5226" s="8">
        <v>0</v>
      </c>
      <c r="E5226" s="8">
        <v>5.8823529411764705E-2</v>
      </c>
      <c r="F5226" s="8">
        <v>0.66666666666666663</v>
      </c>
      <c r="G5226" s="8">
        <v>0</v>
      </c>
      <c r="H5226" s="8">
        <v>5.8823529411764705E-2</v>
      </c>
      <c r="I5226" s="4" t="e">
        <f>#REF!/1.7</f>
        <v>#REF!</v>
      </c>
      <c r="J5226" s="4">
        <f>Hilfstabelle!C5226/3</f>
        <v>0.50075275000000008</v>
      </c>
      <c r="K5226" s="96">
        <f>Hilfstabelle!F5226/11</f>
        <v>0</v>
      </c>
      <c r="L5226" s="107">
        <f>Hilfstabelle!G5226/sinks!$G$3</f>
        <v>0.12754072163296656</v>
      </c>
    </row>
    <row r="5227" spans="1:12" x14ac:dyDescent="0.25">
      <c r="A5227" s="89">
        <v>41126.708333333336</v>
      </c>
      <c r="B5227" s="4">
        <v>0.65992502829999999</v>
      </c>
      <c r="C5227" s="8">
        <v>0.70833333333333337</v>
      </c>
      <c r="D5227" s="8">
        <v>0</v>
      </c>
      <c r="E5227" s="8">
        <v>5.5555555555555552E-2</v>
      </c>
      <c r="F5227" s="8">
        <v>0.70833333333333337</v>
      </c>
      <c r="G5227" s="8">
        <v>0</v>
      </c>
      <c r="H5227" s="8">
        <v>5.5555555555555552E-2</v>
      </c>
      <c r="I5227" s="4" t="e">
        <f>#REF!/1.7</f>
        <v>#REF!</v>
      </c>
      <c r="J5227" s="4">
        <f>Hilfstabelle!C5227/3</f>
        <v>0.49563525000000003</v>
      </c>
      <c r="K5227" s="96">
        <f>Hilfstabelle!F5227/11</f>
        <v>0</v>
      </c>
      <c r="L5227" s="107">
        <f>Hilfstabelle!G5227/sinks!$G$3</f>
        <v>0.12788405159149996</v>
      </c>
    </row>
    <row r="5228" spans="1:12" x14ac:dyDescent="0.25">
      <c r="A5228" s="89">
        <v>41126.75</v>
      </c>
      <c r="B5228" s="4">
        <v>0.66349925899999995</v>
      </c>
      <c r="C5228" s="8">
        <v>0.75</v>
      </c>
      <c r="D5228" s="8">
        <v>0</v>
      </c>
      <c r="E5228" s="8">
        <v>5.2631578947368418E-2</v>
      </c>
      <c r="F5228" s="8">
        <v>0.75</v>
      </c>
      <c r="G5228" s="8">
        <v>0</v>
      </c>
      <c r="H5228" s="8">
        <v>5.2631578947368418E-2</v>
      </c>
      <c r="I5228" s="4" t="e">
        <f>#REF!/1.7</f>
        <v>#REF!</v>
      </c>
      <c r="J5228" s="4">
        <f>Hilfstabelle!C5228/3</f>
        <v>0.48377300000000001</v>
      </c>
      <c r="K5228" s="96">
        <f>Hilfstabelle!F5228/11</f>
        <v>0</v>
      </c>
      <c r="L5228" s="107">
        <f>Hilfstabelle!G5228/sinks!$G$3</f>
        <v>0.12780775604515929</v>
      </c>
    </row>
    <row r="5229" spans="1:12" x14ac:dyDescent="0.25">
      <c r="A5229" s="89">
        <v>41126.791666666664</v>
      </c>
      <c r="B5229" s="4">
        <v>0.63054659580000005</v>
      </c>
      <c r="C5229" s="8">
        <v>0.79166666666666663</v>
      </c>
      <c r="D5229" s="8">
        <v>0</v>
      </c>
      <c r="E5229" s="8">
        <v>0.05</v>
      </c>
      <c r="F5229" s="8">
        <v>0.79166666666666663</v>
      </c>
      <c r="G5229" s="8">
        <v>0</v>
      </c>
      <c r="H5229" s="8">
        <v>0.05</v>
      </c>
      <c r="I5229" s="4" t="e">
        <f>#REF!/1.7</f>
        <v>#REF!</v>
      </c>
      <c r="J5229" s="4">
        <f>Hilfstabelle!C5229/3</f>
        <v>0.47774125000000001</v>
      </c>
      <c r="K5229" s="96">
        <f>Hilfstabelle!F5229/11</f>
        <v>0</v>
      </c>
      <c r="L5229" s="107">
        <f>Hilfstabelle!G5229/sinks!$G$3</f>
        <v>0.14244378501819457</v>
      </c>
    </row>
    <row r="5230" spans="1:12" x14ac:dyDescent="0.25">
      <c r="A5230" s="89">
        <v>41126.833333333336</v>
      </c>
      <c r="B5230" s="4">
        <v>0.59367099639999998</v>
      </c>
      <c r="C5230" s="8">
        <v>0.83333333333333337</v>
      </c>
      <c r="D5230" s="8">
        <v>0</v>
      </c>
      <c r="E5230" s="8">
        <v>4.7619047619047616E-2</v>
      </c>
      <c r="F5230" s="8">
        <v>0.83333333333333337</v>
      </c>
      <c r="G5230" s="8">
        <v>0</v>
      </c>
      <c r="H5230" s="8">
        <v>4.7619047619047616E-2</v>
      </c>
      <c r="I5230" s="4" t="e">
        <f>#REF!/1.7</f>
        <v>#REF!</v>
      </c>
      <c r="J5230" s="4">
        <f>Hilfstabelle!C5230/3</f>
        <v>0.47571150000000006</v>
      </c>
      <c r="K5230" s="96">
        <f>Hilfstabelle!F5230/11</f>
        <v>0</v>
      </c>
      <c r="L5230" s="107">
        <f>Hilfstabelle!G5230/sinks!$G$3</f>
        <v>0.14590251645230892</v>
      </c>
    </row>
    <row r="5231" spans="1:12" x14ac:dyDescent="0.25">
      <c r="A5231" s="89">
        <v>41126.875</v>
      </c>
      <c r="B5231" s="4">
        <v>0.539708831</v>
      </c>
      <c r="C5231" s="8">
        <v>0.875</v>
      </c>
      <c r="D5231" s="8">
        <v>0</v>
      </c>
      <c r="E5231" s="8">
        <v>4.5454545454545456E-2</v>
      </c>
      <c r="F5231" s="8">
        <v>0.875</v>
      </c>
      <c r="G5231" s="8">
        <v>0</v>
      </c>
      <c r="H5231" s="8">
        <v>4.5454545454545456E-2</v>
      </c>
      <c r="I5231" s="4" t="e">
        <f>#REF!/1.7</f>
        <v>#REF!</v>
      </c>
      <c r="J5231" s="4">
        <f>Hilfstabelle!C5231/3</f>
        <v>0.47413024999999998</v>
      </c>
      <c r="K5231" s="96">
        <f>Hilfstabelle!F5231/11</f>
        <v>0</v>
      </c>
      <c r="L5231" s="107">
        <f>Hilfstabelle!G5231/sinks!$G$3</f>
        <v>0.13141907857195509</v>
      </c>
    </row>
    <row r="5232" spans="1:12" x14ac:dyDescent="0.25">
      <c r="A5232" s="89">
        <v>41126.916666666664</v>
      </c>
      <c r="B5232" s="4">
        <v>0.51137651470000001</v>
      </c>
      <c r="C5232" s="8">
        <v>0.91666666666666663</v>
      </c>
      <c r="D5232" s="8">
        <v>0</v>
      </c>
      <c r="E5232" s="8">
        <v>4.3478260869565216E-2</v>
      </c>
      <c r="F5232" s="8">
        <v>0.91666666666666663</v>
      </c>
      <c r="G5232" s="8">
        <v>0</v>
      </c>
      <c r="H5232" s="8">
        <v>4.3478260869565216E-2</v>
      </c>
      <c r="I5232" s="4" t="e">
        <f>#REF!/1.7</f>
        <v>#REF!</v>
      </c>
      <c r="J5232" s="4">
        <f>Hilfstabelle!C5232/3</f>
        <v>0.47253750000000005</v>
      </c>
      <c r="K5232" s="96">
        <f>Hilfstabelle!F5232/11</f>
        <v>0</v>
      </c>
      <c r="L5232" s="107">
        <f>Hilfstabelle!G5232/sinks!$G$3</f>
        <v>0.12348434175251631</v>
      </c>
    </row>
    <row r="5233" spans="1:12" x14ac:dyDescent="0.25">
      <c r="A5233" s="89">
        <v>41126.958333333336</v>
      </c>
      <c r="B5233" s="4">
        <v>0.48557231280000002</v>
      </c>
      <c r="C5233" s="8">
        <v>0.95833333333333337</v>
      </c>
      <c r="D5233" s="8">
        <v>0</v>
      </c>
      <c r="E5233" s="8">
        <v>4.1666666666666664E-2</v>
      </c>
      <c r="F5233" s="8">
        <v>0.95833333333333337</v>
      </c>
      <c r="G5233" s="8">
        <v>0</v>
      </c>
      <c r="H5233" s="8">
        <v>4.1666666666666664E-2</v>
      </c>
      <c r="I5233" s="4" t="e">
        <f>#REF!/1.7</f>
        <v>#REF!</v>
      </c>
      <c r="J5233" s="4">
        <f>Hilfstabelle!C5233/3</f>
        <v>0.47026624999999994</v>
      </c>
      <c r="K5233" s="96">
        <f>Hilfstabelle!F5233/11</f>
        <v>0</v>
      </c>
      <c r="L5233" s="107">
        <f>Hilfstabelle!G5233/sinks!$G$3</f>
        <v>0.11669403812818886</v>
      </c>
    </row>
    <row r="5234" spans="1:12" x14ac:dyDescent="0.25">
      <c r="A5234" s="89">
        <v>41127</v>
      </c>
      <c r="B5234" s="4">
        <v>0.47083950829999999</v>
      </c>
      <c r="C5234" s="8">
        <v>0</v>
      </c>
      <c r="D5234" s="8">
        <v>0</v>
      </c>
      <c r="E5234" s="8">
        <v>1</v>
      </c>
      <c r="F5234" s="8">
        <v>0</v>
      </c>
      <c r="G5234" s="8">
        <v>0</v>
      </c>
      <c r="H5234" s="8">
        <v>1</v>
      </c>
      <c r="I5234" s="4" t="e">
        <f>#REF!/1.7</f>
        <v>#REF!</v>
      </c>
      <c r="J5234" s="4">
        <f>Hilfstabelle!C5234/3</f>
        <v>0.46764424999999998</v>
      </c>
      <c r="K5234" s="96">
        <f>Hilfstabelle!F5234/11</f>
        <v>0</v>
      </c>
      <c r="L5234" s="107">
        <f>Hilfstabelle!G5234/sinks!$G$3</f>
        <v>0.12590036738664032</v>
      </c>
    </row>
    <row r="5235" spans="1:12" x14ac:dyDescent="0.25">
      <c r="A5235" s="89">
        <v>41127.041666666664</v>
      </c>
      <c r="B5235" s="4">
        <v>0.46264493070000001</v>
      </c>
      <c r="C5235" s="8">
        <v>4.1666666666666664E-2</v>
      </c>
      <c r="D5235" s="8">
        <v>0</v>
      </c>
      <c r="E5235" s="8">
        <v>0.5</v>
      </c>
      <c r="F5235" s="8">
        <v>4.1666666666666664E-2</v>
      </c>
      <c r="G5235" s="8">
        <v>0</v>
      </c>
      <c r="H5235" s="8">
        <v>0.5</v>
      </c>
      <c r="I5235" s="4" t="e">
        <f>#REF!/1.7</f>
        <v>#REF!</v>
      </c>
      <c r="J5235" s="4">
        <f>Hilfstabelle!C5235/3</f>
        <v>0.46383774999999999</v>
      </c>
      <c r="K5235" s="96">
        <f>Hilfstabelle!F5235/11</f>
        <v>0</v>
      </c>
      <c r="L5235" s="107">
        <f>Hilfstabelle!G5235/sinks!$G$3</f>
        <v>0.1217804078842394</v>
      </c>
    </row>
    <row r="5236" spans="1:12" x14ac:dyDescent="0.25">
      <c r="A5236" s="89">
        <v>41127.083333333336</v>
      </c>
      <c r="B5236" s="4">
        <v>0.48539796010000003</v>
      </c>
      <c r="C5236" s="8">
        <v>8.3333333333333329E-2</v>
      </c>
      <c r="D5236" s="8">
        <v>0</v>
      </c>
      <c r="E5236" s="8">
        <v>0.33333333333333331</v>
      </c>
      <c r="F5236" s="8">
        <v>8.3333333333333329E-2</v>
      </c>
      <c r="G5236" s="8">
        <v>0</v>
      </c>
      <c r="H5236" s="8">
        <v>0.33333333333333331</v>
      </c>
      <c r="I5236" s="4" t="e">
        <f>#REF!/1.7</f>
        <v>#REF!</v>
      </c>
      <c r="J5236" s="4">
        <f>Hilfstabelle!C5236/3</f>
        <v>0.46371125000000002</v>
      </c>
      <c r="K5236" s="96">
        <f>Hilfstabelle!F5236/11</f>
        <v>0</v>
      </c>
      <c r="L5236" s="107">
        <f>Hilfstabelle!G5236/sinks!$G$3</f>
        <v>0.12000017846962167</v>
      </c>
    </row>
    <row r="5237" spans="1:12" x14ac:dyDescent="0.25">
      <c r="A5237" s="89">
        <v>41127.125</v>
      </c>
      <c r="B5237" s="4">
        <v>0.54842646669999995</v>
      </c>
      <c r="C5237" s="8">
        <v>0.125</v>
      </c>
      <c r="D5237" s="8">
        <v>0</v>
      </c>
      <c r="E5237" s="8">
        <v>0.25</v>
      </c>
      <c r="F5237" s="8">
        <v>0.125</v>
      </c>
      <c r="G5237" s="8">
        <v>0</v>
      </c>
      <c r="H5237" s="8">
        <v>0.25</v>
      </c>
      <c r="I5237" s="4" t="e">
        <f>#REF!/1.7</f>
        <v>#REF!</v>
      </c>
      <c r="J5237" s="4">
        <f>Hilfstabelle!C5237/3</f>
        <v>0.46403325000000001</v>
      </c>
      <c r="K5237" s="96">
        <f>Hilfstabelle!F5237/11</f>
        <v>0</v>
      </c>
      <c r="L5237" s="107">
        <f>Hilfstabelle!G5237/sinks!$G$3</f>
        <v>0.11802921018915211</v>
      </c>
    </row>
    <row r="5238" spans="1:12" x14ac:dyDescent="0.25">
      <c r="A5238" s="89">
        <v>41127.166666666664</v>
      </c>
      <c r="B5238" s="4">
        <v>0.62819283410000004</v>
      </c>
      <c r="C5238" s="8">
        <v>0.16666666666666666</v>
      </c>
      <c r="D5238" s="8">
        <v>0</v>
      </c>
      <c r="E5238" s="8">
        <v>0.2</v>
      </c>
      <c r="F5238" s="8">
        <v>0.16666666666666666</v>
      </c>
      <c r="G5238" s="8">
        <v>0</v>
      </c>
      <c r="H5238" s="8">
        <v>0.2</v>
      </c>
      <c r="I5238" s="4" t="e">
        <f>#REF!/1.7</f>
        <v>#REF!</v>
      </c>
      <c r="J5238" s="4">
        <f>Hilfstabelle!C5238/3</f>
        <v>0.46540175</v>
      </c>
      <c r="K5238" s="96">
        <f>Hilfstabelle!F5238/11</f>
        <v>0</v>
      </c>
      <c r="L5238" s="107">
        <f>Hilfstabelle!G5238/sinks!$G$3</f>
        <v>0.11570219602575904</v>
      </c>
    </row>
    <row r="5239" spans="1:12" x14ac:dyDescent="0.25">
      <c r="A5239" s="89">
        <v>41127.208333333336</v>
      </c>
      <c r="B5239" s="4">
        <v>0.69845697849999999</v>
      </c>
      <c r="C5239" s="8">
        <v>0.20833333333333334</v>
      </c>
      <c r="D5239" s="8">
        <v>0</v>
      </c>
      <c r="E5239" s="8">
        <v>0.16666666666666666</v>
      </c>
      <c r="F5239" s="8">
        <v>0.20833333333333334</v>
      </c>
      <c r="G5239" s="8">
        <v>0</v>
      </c>
      <c r="H5239" s="8">
        <v>0.16666666666666666</v>
      </c>
      <c r="I5239" s="4" t="e">
        <f>#REF!/1.7</f>
        <v>#REF!</v>
      </c>
      <c r="J5239" s="4">
        <f>Hilfstabelle!C5239/3</f>
        <v>0.46909325000000002</v>
      </c>
      <c r="K5239" s="96">
        <f>Hilfstabelle!F5239/11</f>
        <v>0</v>
      </c>
      <c r="L5239" s="107">
        <f>Hilfstabelle!G5239/sinks!$G$3</f>
        <v>0.11418900102333401</v>
      </c>
    </row>
    <row r="5240" spans="1:12" x14ac:dyDescent="0.25">
      <c r="A5240" s="89">
        <v>41127.25</v>
      </c>
      <c r="B5240" s="4">
        <v>0.73576845960000004</v>
      </c>
      <c r="C5240" s="8">
        <v>0.25</v>
      </c>
      <c r="D5240" s="8">
        <v>0</v>
      </c>
      <c r="E5240" s="8">
        <v>0.14285714285714285</v>
      </c>
      <c r="F5240" s="8">
        <v>0.25</v>
      </c>
      <c r="G5240" s="8">
        <v>0</v>
      </c>
      <c r="H5240" s="8">
        <v>0.14285714285714285</v>
      </c>
      <c r="I5240" s="4" t="e">
        <f>#REF!/1.7</f>
        <v>#REF!</v>
      </c>
      <c r="J5240" s="4">
        <f>Hilfstabelle!C5240/3</f>
        <v>0.47322175</v>
      </c>
      <c r="K5240" s="96">
        <f>Hilfstabelle!F5240/11</f>
        <v>0</v>
      </c>
      <c r="L5240" s="107">
        <f>Hilfstabelle!G5240/sinks!$G$3</f>
        <v>0.13177512445487868</v>
      </c>
    </row>
    <row r="5241" spans="1:12" x14ac:dyDescent="0.25">
      <c r="A5241" s="89">
        <v>41127.291666666664</v>
      </c>
      <c r="B5241" s="4">
        <v>0.74893208960000002</v>
      </c>
      <c r="C5241" s="8">
        <v>0.29166666666666669</v>
      </c>
      <c r="D5241" s="8">
        <v>0</v>
      </c>
      <c r="E5241" s="8">
        <v>0.125</v>
      </c>
      <c r="F5241" s="8">
        <v>0.29166666666666669</v>
      </c>
      <c r="G5241" s="8">
        <v>0</v>
      </c>
      <c r="H5241" s="8">
        <v>0.125</v>
      </c>
      <c r="I5241" s="4" t="e">
        <f>#REF!/1.7</f>
        <v>#REF!</v>
      </c>
      <c r="J5241" s="4">
        <f>Hilfstabelle!C5241/3</f>
        <v>0.47586675000000001</v>
      </c>
      <c r="K5241" s="96">
        <f>Hilfstabelle!F5241/11</f>
        <v>0</v>
      </c>
      <c r="L5241" s="107">
        <f>Hilfstabelle!G5241/sinks!$G$3</f>
        <v>0.13790420001091952</v>
      </c>
    </row>
    <row r="5242" spans="1:12" x14ac:dyDescent="0.25">
      <c r="A5242" s="89">
        <v>41127.333333333336</v>
      </c>
      <c r="B5242" s="4">
        <v>0.77386452790000004</v>
      </c>
      <c r="C5242" s="8">
        <v>0.33333333333333331</v>
      </c>
      <c r="D5242" s="8">
        <v>0</v>
      </c>
      <c r="E5242" s="8">
        <v>0.1111111111111111</v>
      </c>
      <c r="F5242" s="8">
        <v>0.33333333333333331</v>
      </c>
      <c r="G5242" s="8">
        <v>0</v>
      </c>
      <c r="H5242" s="8">
        <v>0.1111111111111111</v>
      </c>
      <c r="I5242" s="4" t="e">
        <f>#REF!/1.7</f>
        <v>#REF!</v>
      </c>
      <c r="J5242" s="4">
        <f>Hilfstabelle!C5242/3</f>
        <v>0.47731000000000007</v>
      </c>
      <c r="K5242" s="96">
        <f>Hilfstabelle!F5242/11</f>
        <v>0</v>
      </c>
      <c r="L5242" s="107">
        <f>Hilfstabelle!G5242/sinks!$G$3</f>
        <v>0.15846584974975372</v>
      </c>
    </row>
    <row r="5243" spans="1:12" x14ac:dyDescent="0.25">
      <c r="A5243" s="89">
        <v>41127.375</v>
      </c>
      <c r="B5243" s="4">
        <v>0.78205910560000003</v>
      </c>
      <c r="C5243" s="8">
        <v>0.375</v>
      </c>
      <c r="D5243" s="8">
        <v>0</v>
      </c>
      <c r="E5243" s="8">
        <v>0.1</v>
      </c>
      <c r="F5243" s="8">
        <v>0.375</v>
      </c>
      <c r="G5243" s="8">
        <v>0</v>
      </c>
      <c r="H5243" s="8">
        <v>0.1</v>
      </c>
      <c r="I5243" s="4" t="e">
        <f>#REF!/1.7</f>
        <v>#REF!</v>
      </c>
      <c r="J5243" s="4">
        <f>Hilfstabelle!C5243/3</f>
        <v>0.47856350000000009</v>
      </c>
      <c r="K5243" s="96">
        <f>Hilfstabelle!F5243/11</f>
        <v>0</v>
      </c>
      <c r="L5243" s="107">
        <f>Hilfstabelle!G5243/sinks!$G$3</f>
        <v>0.17804837331054821</v>
      </c>
    </row>
    <row r="5244" spans="1:12" x14ac:dyDescent="0.25">
      <c r="A5244" s="89">
        <v>41127.416666666664</v>
      </c>
      <c r="B5244" s="4">
        <v>0.75878301800000003</v>
      </c>
      <c r="C5244" s="8">
        <v>0.41666666666666669</v>
      </c>
      <c r="D5244" s="8">
        <v>0</v>
      </c>
      <c r="E5244" s="8">
        <v>9.0909090909090912E-2</v>
      </c>
      <c r="F5244" s="8">
        <v>0.41666666666666669</v>
      </c>
      <c r="G5244" s="8">
        <v>0</v>
      </c>
      <c r="H5244" s="8">
        <v>9.0909090909090912E-2</v>
      </c>
      <c r="I5244" s="4" t="e">
        <f>#REF!/1.7</f>
        <v>#REF!</v>
      </c>
      <c r="J5244" s="4">
        <f>Hilfstabelle!C5244/3</f>
        <v>0.48581425</v>
      </c>
      <c r="K5244" s="96">
        <f>Hilfstabelle!F5244/11</f>
        <v>0</v>
      </c>
      <c r="L5244" s="107">
        <f>Hilfstabelle!G5244/sinks!$G$3</f>
        <v>0.18204117356904781</v>
      </c>
    </row>
    <row r="5245" spans="1:12" x14ac:dyDescent="0.25">
      <c r="A5245" s="89">
        <v>41127.458333333336</v>
      </c>
      <c r="B5245" s="4">
        <v>0.75799843079999996</v>
      </c>
      <c r="C5245" s="8">
        <v>0.45833333333333331</v>
      </c>
      <c r="D5245" s="8">
        <v>0</v>
      </c>
      <c r="E5245" s="8">
        <v>8.3333333333333329E-2</v>
      </c>
      <c r="F5245" s="8">
        <v>0.45833333333333331</v>
      </c>
      <c r="G5245" s="8">
        <v>0</v>
      </c>
      <c r="H5245" s="8">
        <v>8.3333333333333329E-2</v>
      </c>
      <c r="I5245" s="4" t="e">
        <f>#REF!/1.7</f>
        <v>#REF!</v>
      </c>
      <c r="J5245" s="4">
        <f>Hilfstabelle!C5245/3</f>
        <v>0.49586524999999998</v>
      </c>
      <c r="K5245" s="96">
        <f>Hilfstabelle!F5245/11</f>
        <v>0</v>
      </c>
      <c r="L5245" s="107">
        <f>Hilfstabelle!G5245/sinks!$G$3</f>
        <v>0.18555076870072265</v>
      </c>
    </row>
    <row r="5246" spans="1:12" x14ac:dyDescent="0.25">
      <c r="A5246" s="89">
        <v>41127.5</v>
      </c>
      <c r="B5246" s="4">
        <v>0.74230668639999997</v>
      </c>
      <c r="C5246" s="8">
        <v>0.5</v>
      </c>
      <c r="D5246" s="8">
        <v>0</v>
      </c>
      <c r="E5246" s="8">
        <v>7.6923076923076927E-2</v>
      </c>
      <c r="F5246" s="8">
        <v>0.5</v>
      </c>
      <c r="G5246" s="8">
        <v>0</v>
      </c>
      <c r="H5246" s="8">
        <v>7.6923076923076927E-2</v>
      </c>
      <c r="I5246" s="4" t="e">
        <f>#REF!/1.7</f>
        <v>#REF!</v>
      </c>
      <c r="J5246" s="4">
        <f>Hilfstabelle!C5246/3</f>
        <v>0.49957975000000004</v>
      </c>
      <c r="K5246" s="96">
        <f>Hilfstabelle!F5246/11</f>
        <v>0</v>
      </c>
      <c r="L5246" s="107">
        <f>Hilfstabelle!G5246/sinks!$G$3</f>
        <v>0.18860259055435297</v>
      </c>
    </row>
    <row r="5247" spans="1:12" x14ac:dyDescent="0.25">
      <c r="A5247" s="89">
        <v>41127.541666666664</v>
      </c>
      <c r="B5247" s="4">
        <v>0.73045070180000005</v>
      </c>
      <c r="C5247" s="8">
        <v>0.54166666666666663</v>
      </c>
      <c r="D5247" s="8">
        <v>0</v>
      </c>
      <c r="E5247" s="8">
        <v>7.1428571428571425E-2</v>
      </c>
      <c r="F5247" s="8">
        <v>0.54166666666666663</v>
      </c>
      <c r="G5247" s="8">
        <v>0</v>
      </c>
      <c r="H5247" s="8">
        <v>7.1428571428571425E-2</v>
      </c>
      <c r="I5247" s="4" t="e">
        <f>#REF!/1.7</f>
        <v>#REF!</v>
      </c>
      <c r="J5247" s="4">
        <f>Hilfstabelle!C5247/3</f>
        <v>0.50048250000000005</v>
      </c>
      <c r="K5247" s="96">
        <f>Hilfstabelle!F5247/11</f>
        <v>0</v>
      </c>
      <c r="L5247" s="107">
        <f>Hilfstabelle!G5247/sinks!$G$3</f>
        <v>0.17728541784714064</v>
      </c>
    </row>
    <row r="5248" spans="1:12" x14ac:dyDescent="0.25">
      <c r="A5248" s="89">
        <v>41127.583333333336</v>
      </c>
      <c r="B5248" s="4">
        <v>0.72269200590000005</v>
      </c>
      <c r="C5248" s="8">
        <v>0.58333333333333337</v>
      </c>
      <c r="D5248" s="8">
        <v>0</v>
      </c>
      <c r="E5248" s="8">
        <v>6.6666666666666666E-2</v>
      </c>
      <c r="F5248" s="8">
        <v>0.58333333333333337</v>
      </c>
      <c r="G5248" s="8">
        <v>0</v>
      </c>
      <c r="H5248" s="8">
        <v>6.6666666666666666E-2</v>
      </c>
      <c r="I5248" s="4" t="e">
        <f>#REF!/1.7</f>
        <v>#REF!</v>
      </c>
      <c r="J5248" s="4">
        <f>Hilfstabelle!C5248/3</f>
        <v>0.49943025000000008</v>
      </c>
      <c r="K5248" s="96">
        <f>Hilfstabelle!F5248/11</f>
        <v>0</v>
      </c>
      <c r="L5248" s="107">
        <f>Hilfstabelle!G5248/sinks!$G$3</f>
        <v>0.16684564392284693</v>
      </c>
    </row>
    <row r="5249" spans="1:12" x14ac:dyDescent="0.25">
      <c r="A5249" s="89">
        <v>41127.625</v>
      </c>
      <c r="B5249" s="4">
        <v>0.72199459509999997</v>
      </c>
      <c r="C5249" s="8">
        <v>0.625</v>
      </c>
      <c r="D5249" s="8">
        <v>0</v>
      </c>
      <c r="E5249" s="8">
        <v>6.25E-2</v>
      </c>
      <c r="F5249" s="8">
        <v>0.625</v>
      </c>
      <c r="G5249" s="8">
        <v>0</v>
      </c>
      <c r="H5249" s="8">
        <v>6.25E-2</v>
      </c>
      <c r="I5249" s="4" t="e">
        <f>#REF!/1.7</f>
        <v>#REF!</v>
      </c>
      <c r="J5249" s="4">
        <f>Hilfstabelle!C5249/3</f>
        <v>0.49660125000000005</v>
      </c>
      <c r="K5249" s="96">
        <f>Hilfstabelle!F5249/11</f>
        <v>0</v>
      </c>
      <c r="L5249" s="107">
        <f>Hilfstabelle!G5249/sinks!$G$3</f>
        <v>0.17256780989840378</v>
      </c>
    </row>
    <row r="5250" spans="1:12" x14ac:dyDescent="0.25">
      <c r="A5250" s="89">
        <v>41127.666666666664</v>
      </c>
      <c r="B5250" s="4">
        <v>0.70970272860000005</v>
      </c>
      <c r="C5250" s="8">
        <v>0.66666666666666663</v>
      </c>
      <c r="D5250" s="8">
        <v>0</v>
      </c>
      <c r="E5250" s="8">
        <v>5.8823529411764705E-2</v>
      </c>
      <c r="F5250" s="8">
        <v>0.66666666666666663</v>
      </c>
      <c r="G5250" s="8">
        <v>0</v>
      </c>
      <c r="H5250" s="8">
        <v>5.8823529411764705E-2</v>
      </c>
      <c r="I5250" s="4" t="e">
        <f>#REF!/1.7</f>
        <v>#REF!</v>
      </c>
      <c r="J5250" s="4">
        <f>Hilfstabelle!C5250/3</f>
        <v>0.49196100000000004</v>
      </c>
      <c r="K5250" s="96">
        <f>Hilfstabelle!F5250/11</f>
        <v>0</v>
      </c>
      <c r="L5250" s="107">
        <f>Hilfstabelle!G5250/sinks!$G$3</f>
        <v>0.17691665603982687</v>
      </c>
    </row>
    <row r="5251" spans="1:12" x14ac:dyDescent="0.25">
      <c r="A5251" s="89">
        <v>41127.708333333336</v>
      </c>
      <c r="B5251" s="4">
        <v>0.67047336759999998</v>
      </c>
      <c r="C5251" s="8">
        <v>0.70833333333333337</v>
      </c>
      <c r="D5251" s="8">
        <v>0</v>
      </c>
      <c r="E5251" s="8">
        <v>5.5555555555555552E-2</v>
      </c>
      <c r="F5251" s="8">
        <v>0.70833333333333337</v>
      </c>
      <c r="G5251" s="8">
        <v>0</v>
      </c>
      <c r="H5251" s="8">
        <v>5.5555555555555552E-2</v>
      </c>
      <c r="I5251" s="4" t="e">
        <f>#REF!/1.7</f>
        <v>#REF!</v>
      </c>
      <c r="J5251" s="4">
        <f>Hilfstabelle!C5251/3</f>
        <v>0.48535425000000004</v>
      </c>
      <c r="K5251" s="96">
        <f>Hilfstabelle!F5251/11</f>
        <v>0</v>
      </c>
      <c r="L5251" s="107">
        <f>Hilfstabelle!G5251/sinks!$G$3</f>
        <v>0.18032452377638078</v>
      </c>
    </row>
    <row r="5252" spans="1:12" x14ac:dyDescent="0.25">
      <c r="A5252" s="89">
        <v>41127.75</v>
      </c>
      <c r="B5252" s="4">
        <v>0.66471972800000001</v>
      </c>
      <c r="C5252" s="8">
        <v>0.75</v>
      </c>
      <c r="D5252" s="8">
        <v>0</v>
      </c>
      <c r="E5252" s="8">
        <v>5.2631578947368418E-2</v>
      </c>
      <c r="F5252" s="8">
        <v>0.75</v>
      </c>
      <c r="G5252" s="8">
        <v>0</v>
      </c>
      <c r="H5252" s="8">
        <v>5.2631578947368418E-2</v>
      </c>
      <c r="I5252" s="4" t="e">
        <f>#REF!/1.7</f>
        <v>#REF!</v>
      </c>
      <c r="J5252" s="4">
        <f>Hilfstabelle!C5252/3</f>
        <v>0.47371625000000001</v>
      </c>
      <c r="K5252" s="96">
        <f>Hilfstabelle!F5252/11</f>
        <v>0</v>
      </c>
      <c r="L5252" s="107">
        <f>Hilfstabelle!G5252/sinks!$G$3</f>
        <v>0.17864602175688415</v>
      </c>
    </row>
    <row r="5253" spans="1:12" x14ac:dyDescent="0.25">
      <c r="A5253" s="89">
        <v>41127.791666666664</v>
      </c>
      <c r="B5253" s="4">
        <v>0.63141835930000001</v>
      </c>
      <c r="C5253" s="8">
        <v>0.79166666666666663</v>
      </c>
      <c r="D5253" s="8">
        <v>0</v>
      </c>
      <c r="E5253" s="8">
        <v>0.05</v>
      </c>
      <c r="F5253" s="8">
        <v>0.79166666666666663</v>
      </c>
      <c r="G5253" s="8">
        <v>0</v>
      </c>
      <c r="H5253" s="8">
        <v>0.05</v>
      </c>
      <c r="I5253" s="4" t="e">
        <f>#REF!/1.7</f>
        <v>#REF!</v>
      </c>
      <c r="J5253" s="4">
        <f>Hilfstabelle!C5253/3</f>
        <v>0.46568925000000005</v>
      </c>
      <c r="K5253" s="96">
        <f>Hilfstabelle!F5253/11</f>
        <v>0</v>
      </c>
      <c r="L5253" s="107">
        <f>Hilfstabelle!G5253/sinks!$G$3</f>
        <v>0.17160139964475415</v>
      </c>
    </row>
    <row r="5254" spans="1:12" x14ac:dyDescent="0.25">
      <c r="A5254" s="89">
        <v>41127.833333333336</v>
      </c>
      <c r="B5254" s="4">
        <v>0.59375817279999998</v>
      </c>
      <c r="C5254" s="8">
        <v>0.83333333333333337</v>
      </c>
      <c r="D5254" s="8">
        <v>0</v>
      </c>
      <c r="E5254" s="8">
        <v>4.7619047619047616E-2</v>
      </c>
      <c r="F5254" s="8">
        <v>0.83333333333333337</v>
      </c>
      <c r="G5254" s="8">
        <v>0</v>
      </c>
      <c r="H5254" s="8">
        <v>4.7619047619047616E-2</v>
      </c>
      <c r="I5254" s="4" t="e">
        <f>#REF!/1.7</f>
        <v>#REF!</v>
      </c>
      <c r="J5254" s="4">
        <f>Hilfstabelle!C5254/3</f>
        <v>0.46498200000000001</v>
      </c>
      <c r="K5254" s="96">
        <f>Hilfstabelle!F5254/11</f>
        <v>0</v>
      </c>
      <c r="L5254" s="107">
        <f>Hilfstabelle!G5254/sinks!$G$3</f>
        <v>0.15971201033998608</v>
      </c>
    </row>
    <row r="5255" spans="1:12" x14ac:dyDescent="0.25">
      <c r="A5255" s="89">
        <v>41127.875</v>
      </c>
      <c r="B5255" s="4">
        <v>0.54380611980000004</v>
      </c>
      <c r="C5255" s="8">
        <v>0.875</v>
      </c>
      <c r="D5255" s="8">
        <v>0</v>
      </c>
      <c r="E5255" s="8">
        <v>4.5454545454545456E-2</v>
      </c>
      <c r="F5255" s="8">
        <v>0.875</v>
      </c>
      <c r="G5255" s="8">
        <v>0</v>
      </c>
      <c r="H5255" s="8">
        <v>4.5454545454545456E-2</v>
      </c>
      <c r="I5255" s="4" t="e">
        <f>#REF!/1.7</f>
        <v>#REF!</v>
      </c>
      <c r="J5255" s="4">
        <f>Hilfstabelle!C5255/3</f>
        <v>0.463395</v>
      </c>
      <c r="K5255" s="96">
        <f>Hilfstabelle!F5255/11</f>
        <v>0</v>
      </c>
      <c r="L5255" s="107">
        <f>Hilfstabelle!G5255/sinks!$G$3</f>
        <v>0.1446309240132963</v>
      </c>
    </row>
    <row r="5256" spans="1:12" x14ac:dyDescent="0.25">
      <c r="A5256" s="89">
        <v>41127.916666666664</v>
      </c>
      <c r="B5256" s="4">
        <v>0.5166942725</v>
      </c>
      <c r="C5256" s="8">
        <v>0.91666666666666663</v>
      </c>
      <c r="D5256" s="8">
        <v>0</v>
      </c>
      <c r="E5256" s="8">
        <v>4.3478260869565216E-2</v>
      </c>
      <c r="F5256" s="8">
        <v>0.91666666666666663</v>
      </c>
      <c r="G5256" s="8">
        <v>0</v>
      </c>
      <c r="H5256" s="8">
        <v>4.3478260869565216E-2</v>
      </c>
      <c r="I5256" s="4" t="e">
        <f>#REF!/1.7</f>
        <v>#REF!</v>
      </c>
      <c r="J5256" s="4">
        <f>Hilfstabelle!C5256/3</f>
        <v>0.46138250000000003</v>
      </c>
      <c r="K5256" s="96">
        <f>Hilfstabelle!F5256/11</f>
        <v>0</v>
      </c>
      <c r="L5256" s="107">
        <f>Hilfstabelle!G5256/sinks!$G$3</f>
        <v>0.13552632214996588</v>
      </c>
    </row>
    <row r="5257" spans="1:12" x14ac:dyDescent="0.25">
      <c r="A5257" s="89">
        <v>41127.958333333336</v>
      </c>
      <c r="B5257" s="4">
        <v>0.488536309</v>
      </c>
      <c r="C5257" s="8">
        <v>0.95833333333333337</v>
      </c>
      <c r="D5257" s="8">
        <v>0</v>
      </c>
      <c r="E5257" s="8">
        <v>4.1666666666666664E-2</v>
      </c>
      <c r="F5257" s="8">
        <v>0.95833333333333337</v>
      </c>
      <c r="G5257" s="8">
        <v>0</v>
      </c>
      <c r="H5257" s="8">
        <v>4.1666666666666664E-2</v>
      </c>
      <c r="I5257" s="4" t="e">
        <f>#REF!/1.7</f>
        <v>#REF!</v>
      </c>
      <c r="J5257" s="4">
        <f>Hilfstabelle!C5257/3</f>
        <v>0.45899624999999999</v>
      </c>
      <c r="K5257" s="96">
        <f>Hilfstabelle!F5257/11</f>
        <v>0</v>
      </c>
      <c r="L5257" s="107">
        <f>Hilfstabelle!G5257/sinks!$G$3</f>
        <v>0.127782324196379</v>
      </c>
    </row>
    <row r="5258" spans="1:12" x14ac:dyDescent="0.25">
      <c r="A5258" s="89">
        <v>41128</v>
      </c>
      <c r="B5258" s="4">
        <v>0.47502397349999997</v>
      </c>
      <c r="C5258" s="8">
        <v>0</v>
      </c>
      <c r="D5258" s="8">
        <v>0</v>
      </c>
      <c r="E5258" s="8">
        <v>1</v>
      </c>
      <c r="F5258" s="8">
        <v>0</v>
      </c>
      <c r="G5258" s="8">
        <v>0</v>
      </c>
      <c r="H5258" s="8">
        <v>1</v>
      </c>
      <c r="I5258" s="4" t="e">
        <f>#REF!/1.7</f>
        <v>#REF!</v>
      </c>
      <c r="J5258" s="4">
        <f>Hilfstabelle!C5258/3</f>
        <v>0.45659274999999999</v>
      </c>
      <c r="K5258" s="96">
        <f>Hilfstabelle!F5258/11</f>
        <v>0</v>
      </c>
      <c r="L5258" s="107">
        <f>Hilfstabelle!G5258/sinks!$G$3</f>
        <v>0.12590036738664032</v>
      </c>
    </row>
    <row r="5259" spans="1:12" x14ac:dyDescent="0.25">
      <c r="A5259" s="89">
        <v>41128.041666666664</v>
      </c>
      <c r="B5259" s="4">
        <v>0.461511638</v>
      </c>
      <c r="C5259" s="8">
        <v>4.1666666666666664E-2</v>
      </c>
      <c r="D5259" s="8">
        <v>0</v>
      </c>
      <c r="E5259" s="8">
        <v>0.5</v>
      </c>
      <c r="F5259" s="8">
        <v>4.1666666666666664E-2</v>
      </c>
      <c r="G5259" s="8">
        <v>0</v>
      </c>
      <c r="H5259" s="8">
        <v>0.5</v>
      </c>
      <c r="I5259" s="4" t="e">
        <f>#REF!/1.7</f>
        <v>#REF!</v>
      </c>
      <c r="J5259" s="4">
        <f>Hilfstabelle!C5259/3</f>
        <v>0.45557500000000006</v>
      </c>
      <c r="K5259" s="96">
        <f>Hilfstabelle!F5259/11</f>
        <v>0</v>
      </c>
      <c r="L5259" s="107">
        <f>Hilfstabelle!G5259/sinks!$G$3</f>
        <v>0.1217804078842394</v>
      </c>
    </row>
    <row r="5260" spans="1:12" x14ac:dyDescent="0.25">
      <c r="A5260" s="89">
        <v>41128.083333333336</v>
      </c>
      <c r="B5260" s="4">
        <v>0.48374160929999999</v>
      </c>
      <c r="C5260" s="8">
        <v>8.3333333333333329E-2</v>
      </c>
      <c r="D5260" s="8">
        <v>0</v>
      </c>
      <c r="E5260" s="8">
        <v>0.33333333333333331</v>
      </c>
      <c r="F5260" s="8">
        <v>8.3333333333333329E-2</v>
      </c>
      <c r="G5260" s="8">
        <v>0</v>
      </c>
      <c r="H5260" s="8">
        <v>0.33333333333333331</v>
      </c>
      <c r="I5260" s="4" t="e">
        <f>#REF!/1.7</f>
        <v>#REF!</v>
      </c>
      <c r="J5260" s="4">
        <f>Hilfstabelle!C5260/3</f>
        <v>0.45461475000000001</v>
      </c>
      <c r="K5260" s="96">
        <f>Hilfstabelle!F5260/11</f>
        <v>0</v>
      </c>
      <c r="L5260" s="107">
        <f>Hilfstabelle!G5260/sinks!$G$3</f>
        <v>0.12000017846962167</v>
      </c>
    </row>
    <row r="5261" spans="1:12" x14ac:dyDescent="0.25">
      <c r="A5261" s="89">
        <v>41128.125</v>
      </c>
      <c r="B5261" s="4">
        <v>0.54127800540000004</v>
      </c>
      <c r="C5261" s="8">
        <v>0.125</v>
      </c>
      <c r="D5261" s="8">
        <v>0</v>
      </c>
      <c r="E5261" s="8">
        <v>0.25</v>
      </c>
      <c r="F5261" s="8">
        <v>0.125</v>
      </c>
      <c r="G5261" s="8">
        <v>0</v>
      </c>
      <c r="H5261" s="8">
        <v>0.25</v>
      </c>
      <c r="I5261" s="4" t="e">
        <f>#REF!/1.7</f>
        <v>#REF!</v>
      </c>
      <c r="J5261" s="4">
        <f>Hilfstabelle!C5261/3</f>
        <v>0.45454</v>
      </c>
      <c r="K5261" s="96">
        <f>Hilfstabelle!F5261/11</f>
        <v>0</v>
      </c>
      <c r="L5261" s="107">
        <f>Hilfstabelle!G5261/sinks!$G$3</f>
        <v>0.11802921018915211</v>
      </c>
    </row>
    <row r="5262" spans="1:12" x14ac:dyDescent="0.25">
      <c r="A5262" s="89">
        <v>41128.166666666664</v>
      </c>
      <c r="B5262" s="4">
        <v>0.62496730889999996</v>
      </c>
      <c r="C5262" s="8">
        <v>0.16666666666666666</v>
      </c>
      <c r="D5262" s="8">
        <v>0</v>
      </c>
      <c r="E5262" s="8">
        <v>0.2</v>
      </c>
      <c r="F5262" s="8">
        <v>0.16666666666666666</v>
      </c>
      <c r="G5262" s="8">
        <v>0</v>
      </c>
      <c r="H5262" s="8">
        <v>0.2</v>
      </c>
      <c r="I5262" s="4" t="e">
        <f>#REF!/1.7</f>
        <v>#REF!</v>
      </c>
      <c r="J5262" s="4">
        <f>Hilfstabelle!C5262/3</f>
        <v>0.45580500000000002</v>
      </c>
      <c r="K5262" s="96">
        <f>Hilfstabelle!F5262/11</f>
        <v>0</v>
      </c>
      <c r="L5262" s="107">
        <f>Hilfstabelle!G5262/sinks!$G$3</f>
        <v>0.11570219602575904</v>
      </c>
    </row>
    <row r="5263" spans="1:12" x14ac:dyDescent="0.25">
      <c r="A5263" s="89">
        <v>41128.208333333336</v>
      </c>
      <c r="B5263" s="4">
        <v>0.7034260309</v>
      </c>
      <c r="C5263" s="8">
        <v>0.20833333333333334</v>
      </c>
      <c r="D5263" s="8">
        <v>0</v>
      </c>
      <c r="E5263" s="8">
        <v>0.16666666666666666</v>
      </c>
      <c r="F5263" s="8">
        <v>0.20833333333333334</v>
      </c>
      <c r="G5263" s="8">
        <v>0</v>
      </c>
      <c r="H5263" s="8">
        <v>0.16666666666666666</v>
      </c>
      <c r="I5263" s="4" t="e">
        <f>#REF!/1.7</f>
        <v>#REF!</v>
      </c>
      <c r="J5263" s="4">
        <f>Hilfstabelle!C5263/3</f>
        <v>0.45899624999999999</v>
      </c>
      <c r="K5263" s="96">
        <f>Hilfstabelle!F5263/11</f>
        <v>0</v>
      </c>
      <c r="L5263" s="107">
        <f>Hilfstabelle!G5263/sinks!$G$3</f>
        <v>0.11418900102333401</v>
      </c>
    </row>
    <row r="5264" spans="1:12" x14ac:dyDescent="0.25">
      <c r="A5264" s="89">
        <v>41128.25</v>
      </c>
      <c r="B5264" s="4">
        <v>0.73812222130000005</v>
      </c>
      <c r="C5264" s="8">
        <v>0.25</v>
      </c>
      <c r="D5264" s="8">
        <v>0</v>
      </c>
      <c r="E5264" s="8">
        <v>0.14285714285714285</v>
      </c>
      <c r="F5264" s="8">
        <v>0.25</v>
      </c>
      <c r="G5264" s="8">
        <v>0</v>
      </c>
      <c r="H5264" s="8">
        <v>0.14285714285714285</v>
      </c>
      <c r="I5264" s="4" t="e">
        <f>#REF!/1.7</f>
        <v>#REF!</v>
      </c>
      <c r="J5264" s="4">
        <f>Hilfstabelle!C5264/3</f>
        <v>0.46522924999999998</v>
      </c>
      <c r="K5264" s="96">
        <f>Hilfstabelle!F5264/11</f>
        <v>0</v>
      </c>
      <c r="L5264" s="107">
        <f>Hilfstabelle!G5264/sinks!$G$3</f>
        <v>0.13177512445487868</v>
      </c>
    </row>
    <row r="5265" spans="1:12" x14ac:dyDescent="0.25">
      <c r="A5265" s="89">
        <v>41128.291666666664</v>
      </c>
      <c r="B5265" s="4">
        <v>0.75416267110000001</v>
      </c>
      <c r="C5265" s="8">
        <v>0.29166666666666669</v>
      </c>
      <c r="D5265" s="8">
        <v>0</v>
      </c>
      <c r="E5265" s="8">
        <v>0.125</v>
      </c>
      <c r="F5265" s="8">
        <v>0.29166666666666669</v>
      </c>
      <c r="G5265" s="8">
        <v>0</v>
      </c>
      <c r="H5265" s="8">
        <v>0.125</v>
      </c>
      <c r="I5265" s="4" t="e">
        <f>#REF!/1.7</f>
        <v>#REF!</v>
      </c>
      <c r="J5265" s="4">
        <f>Hilfstabelle!C5265/3</f>
        <v>0.47219824999999999</v>
      </c>
      <c r="K5265" s="96">
        <f>Hilfstabelle!F5265/11</f>
        <v>0</v>
      </c>
      <c r="L5265" s="107">
        <f>Hilfstabelle!G5265/sinks!$G$3</f>
        <v>0.13790420001091952</v>
      </c>
    </row>
    <row r="5266" spans="1:12" x14ac:dyDescent="0.25">
      <c r="A5266" s="89">
        <v>41128.333333333336</v>
      </c>
      <c r="B5266" s="4">
        <v>0.76610583210000005</v>
      </c>
      <c r="C5266" s="8">
        <v>0.33333333333333331</v>
      </c>
      <c r="D5266" s="8">
        <v>0</v>
      </c>
      <c r="E5266" s="8">
        <v>0.1111111111111111</v>
      </c>
      <c r="F5266" s="8">
        <v>0.33333333333333331</v>
      </c>
      <c r="G5266" s="8">
        <v>0</v>
      </c>
      <c r="H5266" s="8">
        <v>0.1111111111111111</v>
      </c>
      <c r="I5266" s="4" t="e">
        <f>#REF!/1.7</f>
        <v>#REF!</v>
      </c>
      <c r="J5266" s="4">
        <f>Hilfstabelle!C5266/3</f>
        <v>0.47781600000000002</v>
      </c>
      <c r="K5266" s="96">
        <f>Hilfstabelle!F5266/11</f>
        <v>0</v>
      </c>
      <c r="L5266" s="107">
        <f>Hilfstabelle!G5266/sinks!$G$3</f>
        <v>0.15846584974975372</v>
      </c>
    </row>
    <row r="5267" spans="1:12" x14ac:dyDescent="0.25">
      <c r="A5267" s="89">
        <v>41128.375</v>
      </c>
      <c r="B5267" s="4">
        <v>0.7697672391</v>
      </c>
      <c r="C5267" s="8">
        <v>0.375</v>
      </c>
      <c r="D5267" s="8">
        <v>0</v>
      </c>
      <c r="E5267" s="8">
        <v>0.1</v>
      </c>
      <c r="F5267" s="8">
        <v>0.375</v>
      </c>
      <c r="G5267" s="8">
        <v>0</v>
      </c>
      <c r="H5267" s="8">
        <v>0.1</v>
      </c>
      <c r="I5267" s="4" t="e">
        <f>#REF!/1.7</f>
        <v>#REF!</v>
      </c>
      <c r="J5267" s="4">
        <f>Hilfstabelle!C5267/3</f>
        <v>0.48243325000000009</v>
      </c>
      <c r="K5267" s="96">
        <f>Hilfstabelle!F5267/11</f>
        <v>0</v>
      </c>
      <c r="L5267" s="107">
        <f>Hilfstabelle!G5267/sinks!$G$3</f>
        <v>0.17804837331054821</v>
      </c>
    </row>
    <row r="5268" spans="1:12" x14ac:dyDescent="0.25">
      <c r="A5268" s="89">
        <v>41128.416666666664</v>
      </c>
      <c r="B5268" s="4">
        <v>0.73864527940000002</v>
      </c>
      <c r="C5268" s="8">
        <v>0.41666666666666669</v>
      </c>
      <c r="D5268" s="8">
        <v>0</v>
      </c>
      <c r="E5268" s="8">
        <v>9.0909090909090912E-2</v>
      </c>
      <c r="F5268" s="8">
        <v>0.41666666666666669</v>
      </c>
      <c r="G5268" s="8">
        <v>0</v>
      </c>
      <c r="H5268" s="8">
        <v>9.0909090909090912E-2</v>
      </c>
      <c r="I5268" s="4" t="e">
        <f>#REF!/1.7</f>
        <v>#REF!</v>
      </c>
      <c r="J5268" s="4">
        <f>Hilfstabelle!C5268/3</f>
        <v>0.48564750000000001</v>
      </c>
      <c r="K5268" s="96">
        <f>Hilfstabelle!F5268/11</f>
        <v>0</v>
      </c>
      <c r="L5268" s="107">
        <f>Hilfstabelle!G5268/sinks!$G$3</f>
        <v>0.18204117356904781</v>
      </c>
    </row>
    <row r="5269" spans="1:12" x14ac:dyDescent="0.25">
      <c r="A5269" s="89">
        <v>41128.458333333336</v>
      </c>
      <c r="B5269" s="4">
        <v>0.726353413</v>
      </c>
      <c r="C5269" s="8">
        <v>0.45833333333333331</v>
      </c>
      <c r="D5269" s="8">
        <v>0</v>
      </c>
      <c r="E5269" s="8">
        <v>8.3333333333333329E-2</v>
      </c>
      <c r="F5269" s="8">
        <v>0.45833333333333331</v>
      </c>
      <c r="G5269" s="8">
        <v>0</v>
      </c>
      <c r="H5269" s="8">
        <v>8.3333333333333329E-2</v>
      </c>
      <c r="I5269" s="4" t="e">
        <f>#REF!/1.7</f>
        <v>#REF!</v>
      </c>
      <c r="J5269" s="4">
        <f>Hilfstabelle!C5269/3</f>
        <v>0.48802224999999999</v>
      </c>
      <c r="K5269" s="96">
        <f>Hilfstabelle!F5269/11</f>
        <v>0</v>
      </c>
      <c r="L5269" s="107">
        <f>Hilfstabelle!G5269/sinks!$G$3</f>
        <v>0.18555076870072265</v>
      </c>
    </row>
    <row r="5270" spans="1:12" x14ac:dyDescent="0.25">
      <c r="A5270" s="89">
        <v>41128.5</v>
      </c>
      <c r="B5270" s="4">
        <v>0.71144625579999998</v>
      </c>
      <c r="C5270" s="8">
        <v>0.5</v>
      </c>
      <c r="D5270" s="8">
        <v>0</v>
      </c>
      <c r="E5270" s="8">
        <v>7.6923076923076927E-2</v>
      </c>
      <c r="F5270" s="8">
        <v>0.5</v>
      </c>
      <c r="G5270" s="8">
        <v>0</v>
      </c>
      <c r="H5270" s="8">
        <v>7.6923076923076927E-2</v>
      </c>
      <c r="I5270" s="4" t="e">
        <f>#REF!/1.7</f>
        <v>#REF!</v>
      </c>
      <c r="J5270" s="4">
        <f>Hilfstabelle!C5270/3</f>
        <v>0.48901700000000003</v>
      </c>
      <c r="K5270" s="96">
        <f>Hilfstabelle!F5270/11</f>
        <v>0</v>
      </c>
      <c r="L5270" s="107">
        <f>Hilfstabelle!G5270/sinks!$G$3</f>
        <v>0.18860259055435297</v>
      </c>
    </row>
    <row r="5271" spans="1:12" x14ac:dyDescent="0.25">
      <c r="A5271" s="89">
        <v>41128.541666666664</v>
      </c>
      <c r="B5271" s="4">
        <v>0.70046203470000001</v>
      </c>
      <c r="C5271" s="8">
        <v>0.54166666666666663</v>
      </c>
      <c r="D5271" s="8">
        <v>0</v>
      </c>
      <c r="E5271" s="8">
        <v>7.1428571428571425E-2</v>
      </c>
      <c r="F5271" s="8">
        <v>0.54166666666666663</v>
      </c>
      <c r="G5271" s="8">
        <v>0</v>
      </c>
      <c r="H5271" s="8">
        <v>7.1428571428571425E-2</v>
      </c>
      <c r="I5271" s="4" t="e">
        <f>#REF!/1.7</f>
        <v>#REF!</v>
      </c>
      <c r="J5271" s="4">
        <f>Hilfstabelle!C5271/3</f>
        <v>0.48860875000000004</v>
      </c>
      <c r="K5271" s="96">
        <f>Hilfstabelle!F5271/11</f>
        <v>0</v>
      </c>
      <c r="L5271" s="107">
        <f>Hilfstabelle!G5271/sinks!$G$3</f>
        <v>0.17728541784714064</v>
      </c>
    </row>
    <row r="5272" spans="1:12" x14ac:dyDescent="0.25">
      <c r="A5272" s="89">
        <v>41128.583333333336</v>
      </c>
      <c r="B5272" s="4">
        <v>0.70159532729999996</v>
      </c>
      <c r="C5272" s="8">
        <v>0.58333333333333337</v>
      </c>
      <c r="D5272" s="8">
        <v>0</v>
      </c>
      <c r="E5272" s="8">
        <v>6.6666666666666666E-2</v>
      </c>
      <c r="F5272" s="8">
        <v>0.58333333333333337</v>
      </c>
      <c r="G5272" s="8">
        <v>0</v>
      </c>
      <c r="H5272" s="8">
        <v>6.6666666666666666E-2</v>
      </c>
      <c r="I5272" s="4" t="e">
        <f>#REF!/1.7</f>
        <v>#REF!</v>
      </c>
      <c r="J5272" s="4">
        <f>Hilfstabelle!C5272/3</f>
        <v>0.48740125000000001</v>
      </c>
      <c r="K5272" s="96">
        <f>Hilfstabelle!F5272/11</f>
        <v>0</v>
      </c>
      <c r="L5272" s="107">
        <f>Hilfstabelle!G5272/sinks!$G$3</f>
        <v>0.16684564392284693</v>
      </c>
    </row>
    <row r="5273" spans="1:12" x14ac:dyDescent="0.25">
      <c r="A5273" s="89">
        <v>41128.625</v>
      </c>
      <c r="B5273" s="4">
        <v>0.70700026149999995</v>
      </c>
      <c r="C5273" s="8">
        <v>0.625</v>
      </c>
      <c r="D5273" s="8">
        <v>0</v>
      </c>
      <c r="E5273" s="8">
        <v>6.25E-2</v>
      </c>
      <c r="F5273" s="8">
        <v>0.625</v>
      </c>
      <c r="G5273" s="8">
        <v>0</v>
      </c>
      <c r="H5273" s="8">
        <v>6.25E-2</v>
      </c>
      <c r="I5273" s="4" t="e">
        <f>#REF!/1.7</f>
        <v>#REF!</v>
      </c>
      <c r="J5273" s="4">
        <f>Hilfstabelle!C5273/3</f>
        <v>0.48492299999999999</v>
      </c>
      <c r="K5273" s="96">
        <f>Hilfstabelle!F5273/11</f>
        <v>0</v>
      </c>
      <c r="L5273" s="107">
        <f>Hilfstabelle!G5273/sinks!$G$3</f>
        <v>0.17256780989840378</v>
      </c>
    </row>
    <row r="5274" spans="1:12" x14ac:dyDescent="0.25">
      <c r="A5274" s="89">
        <v>41128.666666666664</v>
      </c>
      <c r="B5274" s="4">
        <v>0.69008804810000002</v>
      </c>
      <c r="C5274" s="8">
        <v>0.66666666666666663</v>
      </c>
      <c r="D5274" s="8">
        <v>0</v>
      </c>
      <c r="E5274" s="8">
        <v>5.8823529411764705E-2</v>
      </c>
      <c r="F5274" s="8">
        <v>0.66666666666666663</v>
      </c>
      <c r="G5274" s="8">
        <v>0</v>
      </c>
      <c r="H5274" s="8">
        <v>5.8823529411764705E-2</v>
      </c>
      <c r="I5274" s="4" t="e">
        <f>#REF!/1.7</f>
        <v>#REF!</v>
      </c>
      <c r="J5274" s="4">
        <f>Hilfstabelle!C5274/3</f>
        <v>0.48135800000000001</v>
      </c>
      <c r="K5274" s="96">
        <f>Hilfstabelle!F5274/11</f>
        <v>0</v>
      </c>
      <c r="L5274" s="107">
        <f>Hilfstabelle!G5274/sinks!$G$3</f>
        <v>0.17691665603982687</v>
      </c>
    </row>
    <row r="5275" spans="1:12" x14ac:dyDescent="0.25">
      <c r="A5275" s="89">
        <v>41128.708333333336</v>
      </c>
      <c r="B5275" s="4">
        <v>0.65635079770000004</v>
      </c>
      <c r="C5275" s="8">
        <v>0.70833333333333337</v>
      </c>
      <c r="D5275" s="8">
        <v>0</v>
      </c>
      <c r="E5275" s="8">
        <v>5.5555555555555552E-2</v>
      </c>
      <c r="F5275" s="8">
        <v>0.70833333333333337</v>
      </c>
      <c r="G5275" s="8">
        <v>0</v>
      </c>
      <c r="H5275" s="8">
        <v>5.5555555555555552E-2</v>
      </c>
      <c r="I5275" s="4" t="e">
        <f>#REF!/1.7</f>
        <v>#REF!</v>
      </c>
      <c r="J5275" s="4">
        <f>Hilfstabelle!C5275/3</f>
        <v>0.47567124999999999</v>
      </c>
      <c r="K5275" s="96">
        <f>Hilfstabelle!F5275/11</f>
        <v>0</v>
      </c>
      <c r="L5275" s="107">
        <f>Hilfstabelle!G5275/sinks!$G$3</f>
        <v>0.18032452377638078</v>
      </c>
    </row>
    <row r="5276" spans="1:12" x14ac:dyDescent="0.25">
      <c r="A5276" s="89">
        <v>41128.75</v>
      </c>
      <c r="B5276" s="4">
        <v>0.65103303980000005</v>
      </c>
      <c r="C5276" s="8">
        <v>0.75</v>
      </c>
      <c r="D5276" s="8">
        <v>0</v>
      </c>
      <c r="E5276" s="8">
        <v>5.2631578947368418E-2</v>
      </c>
      <c r="F5276" s="8">
        <v>0.75</v>
      </c>
      <c r="G5276" s="8">
        <v>0</v>
      </c>
      <c r="H5276" s="8">
        <v>5.2631578947368418E-2</v>
      </c>
      <c r="I5276" s="4" t="e">
        <f>#REF!/1.7</f>
        <v>#REF!</v>
      </c>
      <c r="J5276" s="4">
        <f>Hilfstabelle!C5276/3</f>
        <v>0.46793175000000004</v>
      </c>
      <c r="K5276" s="96">
        <f>Hilfstabelle!F5276/11</f>
        <v>0</v>
      </c>
      <c r="L5276" s="107">
        <f>Hilfstabelle!G5276/sinks!$G$3</f>
        <v>0.17864602175688415</v>
      </c>
    </row>
    <row r="5277" spans="1:12" x14ac:dyDescent="0.25">
      <c r="A5277" s="89">
        <v>41128.791666666664</v>
      </c>
      <c r="B5277" s="4">
        <v>0.60753203730000005</v>
      </c>
      <c r="C5277" s="8">
        <v>0.79166666666666663</v>
      </c>
      <c r="D5277" s="8">
        <v>0</v>
      </c>
      <c r="E5277" s="8">
        <v>0.05</v>
      </c>
      <c r="F5277" s="8">
        <v>0.79166666666666663</v>
      </c>
      <c r="G5277" s="8">
        <v>0</v>
      </c>
      <c r="H5277" s="8">
        <v>0.05</v>
      </c>
      <c r="I5277" s="4" t="e">
        <f>#REF!/1.7</f>
        <v>#REF!</v>
      </c>
      <c r="J5277" s="4">
        <f>Hilfstabelle!C5277/3</f>
        <v>0.45976100000000003</v>
      </c>
      <c r="K5277" s="96">
        <f>Hilfstabelle!F5277/11</f>
        <v>0</v>
      </c>
      <c r="L5277" s="107">
        <f>Hilfstabelle!G5277/sinks!$G$3</f>
        <v>0.17160139964475415</v>
      </c>
    </row>
    <row r="5278" spans="1:12" x14ac:dyDescent="0.25">
      <c r="A5278" s="89">
        <v>41128.833333333336</v>
      </c>
      <c r="B5278" s="4">
        <v>0.58347136259999999</v>
      </c>
      <c r="C5278" s="8">
        <v>0.83333333333333337</v>
      </c>
      <c r="D5278" s="8">
        <v>0</v>
      </c>
      <c r="E5278" s="8">
        <v>4.7619047619047616E-2</v>
      </c>
      <c r="F5278" s="8">
        <v>0.83333333333333337</v>
      </c>
      <c r="G5278" s="8">
        <v>0</v>
      </c>
      <c r="H5278" s="8">
        <v>4.7619047619047616E-2</v>
      </c>
      <c r="I5278" s="4" t="e">
        <f>#REF!/1.7</f>
        <v>#REF!</v>
      </c>
      <c r="J5278" s="4">
        <f>Hilfstabelle!C5278/3</f>
        <v>0.45510925000000002</v>
      </c>
      <c r="K5278" s="96">
        <f>Hilfstabelle!F5278/11</f>
        <v>0</v>
      </c>
      <c r="L5278" s="107">
        <f>Hilfstabelle!G5278/sinks!$G$3</f>
        <v>0.15971201033998608</v>
      </c>
    </row>
    <row r="5279" spans="1:12" x14ac:dyDescent="0.25">
      <c r="A5279" s="89">
        <v>41128.875</v>
      </c>
      <c r="B5279" s="4">
        <v>0.54241129809999999</v>
      </c>
      <c r="C5279" s="8">
        <v>0.875</v>
      </c>
      <c r="D5279" s="8">
        <v>0</v>
      </c>
      <c r="E5279" s="8">
        <v>4.5454545454545456E-2</v>
      </c>
      <c r="F5279" s="8">
        <v>0.875</v>
      </c>
      <c r="G5279" s="8">
        <v>0</v>
      </c>
      <c r="H5279" s="8">
        <v>4.5454545454545456E-2</v>
      </c>
      <c r="I5279" s="4" t="e">
        <f>#REF!/1.7</f>
        <v>#REF!</v>
      </c>
      <c r="J5279" s="4">
        <f>Hilfstabelle!C5279/3</f>
        <v>0.45180300000000001</v>
      </c>
      <c r="K5279" s="96">
        <f>Hilfstabelle!F5279/11</f>
        <v>0</v>
      </c>
      <c r="L5279" s="107">
        <f>Hilfstabelle!G5279/sinks!$G$3</f>
        <v>0.1446309240132963</v>
      </c>
    </row>
    <row r="5280" spans="1:12" x14ac:dyDescent="0.25">
      <c r="A5280" s="89">
        <v>41128.916666666664</v>
      </c>
      <c r="B5280" s="4">
        <v>0.51529945079999995</v>
      </c>
      <c r="C5280" s="8">
        <v>0.91666666666666663</v>
      </c>
      <c r="D5280" s="8">
        <v>0</v>
      </c>
      <c r="E5280" s="8">
        <v>4.3478260869565216E-2</v>
      </c>
      <c r="F5280" s="8">
        <v>0.91666666666666663</v>
      </c>
      <c r="G5280" s="8">
        <v>0</v>
      </c>
      <c r="H5280" s="8">
        <v>4.3478260869565216E-2</v>
      </c>
      <c r="I5280" s="4" t="e">
        <f>#REF!/1.7</f>
        <v>#REF!</v>
      </c>
      <c r="J5280" s="4">
        <f>Hilfstabelle!C5280/3</f>
        <v>0.44983650000000003</v>
      </c>
      <c r="K5280" s="96">
        <f>Hilfstabelle!F5280/11</f>
        <v>0</v>
      </c>
      <c r="L5280" s="107">
        <f>Hilfstabelle!G5280/sinks!$G$3</f>
        <v>0.13552632214996588</v>
      </c>
    </row>
    <row r="5281" spans="1:12" x14ac:dyDescent="0.25">
      <c r="A5281" s="89">
        <v>41128.958333333336</v>
      </c>
      <c r="B5281" s="4">
        <v>0.48461337290000001</v>
      </c>
      <c r="C5281" s="8">
        <v>0.95833333333333337</v>
      </c>
      <c r="D5281" s="8">
        <v>0</v>
      </c>
      <c r="E5281" s="8">
        <v>4.1666666666666664E-2</v>
      </c>
      <c r="F5281" s="8">
        <v>0.95833333333333337</v>
      </c>
      <c r="G5281" s="8">
        <v>0</v>
      </c>
      <c r="H5281" s="8">
        <v>4.1666666666666664E-2</v>
      </c>
      <c r="I5281" s="4" t="e">
        <f>#REF!/1.7</f>
        <v>#REF!</v>
      </c>
      <c r="J5281" s="4">
        <f>Hilfstabelle!C5281/3</f>
        <v>0.45029075000000002</v>
      </c>
      <c r="K5281" s="96">
        <f>Hilfstabelle!F5281/11</f>
        <v>0</v>
      </c>
      <c r="L5281" s="107">
        <f>Hilfstabelle!G5281/sinks!$G$3</f>
        <v>0.127782324196379</v>
      </c>
    </row>
    <row r="5282" spans="1:12" x14ac:dyDescent="0.25">
      <c r="A5282" s="89">
        <v>41129</v>
      </c>
      <c r="B5282" s="4">
        <v>0.46961903929999999</v>
      </c>
      <c r="C5282" s="8">
        <v>0</v>
      </c>
      <c r="D5282" s="8">
        <v>0</v>
      </c>
      <c r="E5282" s="8">
        <v>1</v>
      </c>
      <c r="F5282" s="8">
        <v>0</v>
      </c>
      <c r="G5282" s="8">
        <v>0</v>
      </c>
      <c r="H5282" s="8">
        <v>1</v>
      </c>
      <c r="I5282" s="4" t="e">
        <f>#REF!/1.7</f>
        <v>#REF!</v>
      </c>
      <c r="J5282" s="4">
        <f>Hilfstabelle!C5282/3</f>
        <v>0.45061850000000003</v>
      </c>
      <c r="K5282" s="96">
        <f>Hilfstabelle!F5282/11</f>
        <v>0</v>
      </c>
      <c r="L5282" s="107">
        <f>Hilfstabelle!G5282/sinks!$G$3</f>
        <v>0.12590036738664032</v>
      </c>
    </row>
    <row r="5283" spans="1:12" x14ac:dyDescent="0.25">
      <c r="A5283" s="89">
        <v>41129.041666666664</v>
      </c>
      <c r="B5283" s="4">
        <v>0.4579374074</v>
      </c>
      <c r="C5283" s="8">
        <v>4.1666666666666664E-2</v>
      </c>
      <c r="D5283" s="8">
        <v>0</v>
      </c>
      <c r="E5283" s="8">
        <v>0.5</v>
      </c>
      <c r="F5283" s="8">
        <v>4.1666666666666664E-2</v>
      </c>
      <c r="G5283" s="8">
        <v>0</v>
      </c>
      <c r="H5283" s="8">
        <v>0.5</v>
      </c>
      <c r="I5283" s="4" t="e">
        <f>#REF!/1.7</f>
        <v>#REF!</v>
      </c>
      <c r="J5283" s="4">
        <f>Hilfstabelle!C5283/3</f>
        <v>0.45087150000000004</v>
      </c>
      <c r="K5283" s="96">
        <f>Hilfstabelle!F5283/11</f>
        <v>0</v>
      </c>
      <c r="L5283" s="107">
        <f>Hilfstabelle!G5283/sinks!$G$3</f>
        <v>0.1217804078842394</v>
      </c>
    </row>
    <row r="5284" spans="1:12" x14ac:dyDescent="0.25">
      <c r="A5284" s="89">
        <v>41129.083333333336</v>
      </c>
      <c r="B5284" s="4">
        <v>0.46342951789999998</v>
      </c>
      <c r="C5284" s="8">
        <v>8.3333333333333329E-2</v>
      </c>
      <c r="D5284" s="8">
        <v>0</v>
      </c>
      <c r="E5284" s="8">
        <v>0.33333333333333331</v>
      </c>
      <c r="F5284" s="8">
        <v>8.3333333333333329E-2</v>
      </c>
      <c r="G5284" s="8">
        <v>0</v>
      </c>
      <c r="H5284" s="8">
        <v>0.33333333333333331</v>
      </c>
      <c r="I5284" s="4" t="e">
        <f>#REF!/1.7</f>
        <v>#REF!</v>
      </c>
      <c r="J5284" s="4">
        <f>Hilfstabelle!C5284/3</f>
        <v>0.45104974999999997</v>
      </c>
      <c r="K5284" s="96">
        <f>Hilfstabelle!F5284/11</f>
        <v>0</v>
      </c>
      <c r="L5284" s="107">
        <f>Hilfstabelle!G5284/sinks!$G$3</f>
        <v>0.12000017846962167</v>
      </c>
    </row>
    <row r="5285" spans="1:12" x14ac:dyDescent="0.25">
      <c r="A5285" s="89">
        <v>41129.125</v>
      </c>
      <c r="B5285" s="4">
        <v>0.48382878559999998</v>
      </c>
      <c r="C5285" s="8">
        <v>0.125</v>
      </c>
      <c r="D5285" s="8">
        <v>0</v>
      </c>
      <c r="E5285" s="8">
        <v>0.25</v>
      </c>
      <c r="F5285" s="8">
        <v>0.125</v>
      </c>
      <c r="G5285" s="8">
        <v>0</v>
      </c>
      <c r="H5285" s="8">
        <v>0.25</v>
      </c>
      <c r="I5285" s="4" t="e">
        <f>#REF!/1.7</f>
        <v>#REF!</v>
      </c>
      <c r="J5285" s="4">
        <f>Hilfstabelle!C5285/3</f>
        <v>0.45041150000000002</v>
      </c>
      <c r="K5285" s="96">
        <f>Hilfstabelle!F5285/11</f>
        <v>0</v>
      </c>
      <c r="L5285" s="107">
        <f>Hilfstabelle!G5285/sinks!$G$3</f>
        <v>0.11802921018915211</v>
      </c>
    </row>
    <row r="5286" spans="1:12" x14ac:dyDescent="0.25">
      <c r="A5286" s="89">
        <v>41129.166666666664</v>
      </c>
      <c r="B5286" s="4">
        <v>0.52794002269999996</v>
      </c>
      <c r="C5286" s="8">
        <v>0.16666666666666666</v>
      </c>
      <c r="D5286" s="8">
        <v>0</v>
      </c>
      <c r="E5286" s="8">
        <v>0.2</v>
      </c>
      <c r="F5286" s="8">
        <v>0.16666666666666666</v>
      </c>
      <c r="G5286" s="8">
        <v>0</v>
      </c>
      <c r="H5286" s="8">
        <v>0.2</v>
      </c>
      <c r="I5286" s="4" t="e">
        <f>#REF!/1.7</f>
        <v>#REF!</v>
      </c>
      <c r="J5286" s="4">
        <f>Hilfstabelle!C5286/3</f>
        <v>0.45206750000000007</v>
      </c>
      <c r="K5286" s="96">
        <f>Hilfstabelle!F5286/11</f>
        <v>0</v>
      </c>
      <c r="L5286" s="107">
        <f>Hilfstabelle!G5286/sinks!$G$3</f>
        <v>0.11570219602575904</v>
      </c>
    </row>
    <row r="5287" spans="1:12" x14ac:dyDescent="0.25">
      <c r="A5287" s="89">
        <v>41129.208333333336</v>
      </c>
      <c r="B5287" s="4">
        <v>0.58277395170000001</v>
      </c>
      <c r="C5287" s="8">
        <v>0.20833333333333334</v>
      </c>
      <c r="D5287" s="8">
        <v>0</v>
      </c>
      <c r="E5287" s="8">
        <v>0.16666666666666666</v>
      </c>
      <c r="F5287" s="8">
        <v>0.20833333333333334</v>
      </c>
      <c r="G5287" s="8">
        <v>0</v>
      </c>
      <c r="H5287" s="8">
        <v>0.16666666666666666</v>
      </c>
      <c r="I5287" s="4" t="e">
        <f>#REF!/1.7</f>
        <v>#REF!</v>
      </c>
      <c r="J5287" s="4">
        <f>Hilfstabelle!C5287/3</f>
        <v>0.45628225000000006</v>
      </c>
      <c r="K5287" s="96">
        <f>Hilfstabelle!F5287/11</f>
        <v>0</v>
      </c>
      <c r="L5287" s="107">
        <f>Hilfstabelle!G5287/sinks!$G$3</f>
        <v>0.11418900102333401</v>
      </c>
    </row>
    <row r="5288" spans="1:12" x14ac:dyDescent="0.25">
      <c r="A5288" s="89">
        <v>41129.25</v>
      </c>
      <c r="B5288" s="4">
        <v>0.62470577979999997</v>
      </c>
      <c r="C5288" s="8">
        <v>0.25</v>
      </c>
      <c r="D5288" s="8">
        <v>0</v>
      </c>
      <c r="E5288" s="8">
        <v>0.14285714285714285</v>
      </c>
      <c r="F5288" s="8">
        <v>0.25</v>
      </c>
      <c r="G5288" s="8">
        <v>0</v>
      </c>
      <c r="H5288" s="8">
        <v>0.14285714285714285</v>
      </c>
      <c r="I5288" s="4" t="e">
        <f>#REF!/1.7</f>
        <v>#REF!</v>
      </c>
      <c r="J5288" s="4">
        <f>Hilfstabelle!C5288/3</f>
        <v>0.46198050000000007</v>
      </c>
      <c r="K5288" s="96">
        <f>Hilfstabelle!F5288/11</f>
        <v>0</v>
      </c>
      <c r="L5288" s="107">
        <f>Hilfstabelle!G5288/sinks!$G$3</f>
        <v>0.13177512445487868</v>
      </c>
    </row>
    <row r="5289" spans="1:12" x14ac:dyDescent="0.25">
      <c r="A5289" s="89">
        <v>41129.291666666664</v>
      </c>
      <c r="B5289" s="4">
        <v>0.65565338679999996</v>
      </c>
      <c r="C5289" s="8">
        <v>0.29166666666666669</v>
      </c>
      <c r="D5289" s="8">
        <v>0</v>
      </c>
      <c r="E5289" s="8">
        <v>0.125</v>
      </c>
      <c r="F5289" s="8">
        <v>0.29166666666666669</v>
      </c>
      <c r="G5289" s="8">
        <v>0</v>
      </c>
      <c r="H5289" s="8">
        <v>0.125</v>
      </c>
      <c r="I5289" s="4" t="e">
        <f>#REF!/1.7</f>
        <v>#REF!</v>
      </c>
      <c r="J5289" s="4">
        <f>Hilfstabelle!C5289/3</f>
        <v>0.46923699999999996</v>
      </c>
      <c r="K5289" s="96">
        <f>Hilfstabelle!F5289/11</f>
        <v>0</v>
      </c>
      <c r="L5289" s="107">
        <f>Hilfstabelle!G5289/sinks!$G$3</f>
        <v>0.13790420001091952</v>
      </c>
    </row>
    <row r="5290" spans="1:12" x14ac:dyDescent="0.25">
      <c r="A5290" s="89">
        <v>41129.333333333336</v>
      </c>
      <c r="B5290" s="4">
        <v>0.67335018739999997</v>
      </c>
      <c r="C5290" s="8">
        <v>0.33333333333333331</v>
      </c>
      <c r="D5290" s="8">
        <v>0</v>
      </c>
      <c r="E5290" s="8">
        <v>0.1111111111111111</v>
      </c>
      <c r="F5290" s="8">
        <v>0.33333333333333331</v>
      </c>
      <c r="G5290" s="8">
        <v>0</v>
      </c>
      <c r="H5290" s="8">
        <v>0.1111111111111111</v>
      </c>
      <c r="I5290" s="4" t="e">
        <f>#REF!/1.7</f>
        <v>#REF!</v>
      </c>
      <c r="J5290" s="4">
        <f>Hilfstabelle!C5290/3</f>
        <v>0.47611399999999998</v>
      </c>
      <c r="K5290" s="96">
        <f>Hilfstabelle!F5290/11</f>
        <v>0</v>
      </c>
      <c r="L5290" s="107">
        <f>Hilfstabelle!G5290/sinks!$G$3</f>
        <v>0.15846584974975372</v>
      </c>
    </row>
    <row r="5291" spans="1:12" x14ac:dyDescent="0.25">
      <c r="A5291" s="89">
        <v>41129.375</v>
      </c>
      <c r="B5291" s="4">
        <v>0.68363699759999996</v>
      </c>
      <c r="C5291" s="8">
        <v>0.375</v>
      </c>
      <c r="D5291" s="8">
        <v>0</v>
      </c>
      <c r="E5291" s="8">
        <v>0.1</v>
      </c>
      <c r="F5291" s="8">
        <v>0.375</v>
      </c>
      <c r="G5291" s="8">
        <v>0</v>
      </c>
      <c r="H5291" s="8">
        <v>0.1</v>
      </c>
      <c r="I5291" s="4" t="e">
        <f>#REF!/1.7</f>
        <v>#REF!</v>
      </c>
      <c r="J5291" s="4">
        <f>Hilfstabelle!C5291/3</f>
        <v>0.48186400000000001</v>
      </c>
      <c r="K5291" s="96">
        <f>Hilfstabelle!F5291/11</f>
        <v>0</v>
      </c>
      <c r="L5291" s="107">
        <f>Hilfstabelle!G5291/sinks!$G$3</f>
        <v>0.17804837331054821</v>
      </c>
    </row>
    <row r="5292" spans="1:12" x14ac:dyDescent="0.25">
      <c r="A5292" s="89">
        <v>41129.416666666664</v>
      </c>
      <c r="B5292" s="4">
        <v>0.65295091969999997</v>
      </c>
      <c r="C5292" s="8">
        <v>0.41666666666666669</v>
      </c>
      <c r="D5292" s="8">
        <v>0</v>
      </c>
      <c r="E5292" s="8">
        <v>9.0909090909090912E-2</v>
      </c>
      <c r="F5292" s="8">
        <v>0.41666666666666669</v>
      </c>
      <c r="G5292" s="8">
        <v>0</v>
      </c>
      <c r="H5292" s="8">
        <v>9.0909090909090912E-2</v>
      </c>
      <c r="I5292" s="4" t="e">
        <f>#REF!/1.7</f>
        <v>#REF!</v>
      </c>
      <c r="J5292" s="4">
        <f>Hilfstabelle!C5292/3</f>
        <v>0.48595800000000006</v>
      </c>
      <c r="K5292" s="96">
        <f>Hilfstabelle!F5292/11</f>
        <v>0</v>
      </c>
      <c r="L5292" s="107">
        <f>Hilfstabelle!G5292/sinks!$G$3</f>
        <v>0.18204117356904781</v>
      </c>
    </row>
    <row r="5293" spans="1:12" x14ac:dyDescent="0.25">
      <c r="A5293" s="89">
        <v>41129.458333333336</v>
      </c>
      <c r="B5293" s="4">
        <v>0.63673611720000001</v>
      </c>
      <c r="C5293" s="8">
        <v>0.45833333333333331</v>
      </c>
      <c r="D5293" s="8">
        <v>0</v>
      </c>
      <c r="E5293" s="8">
        <v>8.3333333333333329E-2</v>
      </c>
      <c r="F5293" s="8">
        <v>0.45833333333333331</v>
      </c>
      <c r="G5293" s="8">
        <v>0</v>
      </c>
      <c r="H5293" s="8">
        <v>8.3333333333333329E-2</v>
      </c>
      <c r="I5293" s="4" t="e">
        <f>#REF!/1.7</f>
        <v>#REF!</v>
      </c>
      <c r="J5293" s="4">
        <f>Hilfstabelle!C5293/3</f>
        <v>0.48823499999999997</v>
      </c>
      <c r="K5293" s="96">
        <f>Hilfstabelle!F5293/11</f>
        <v>0</v>
      </c>
      <c r="L5293" s="107">
        <f>Hilfstabelle!G5293/sinks!$G$3</f>
        <v>0.18555076870072265</v>
      </c>
    </row>
    <row r="5294" spans="1:12" x14ac:dyDescent="0.25">
      <c r="A5294" s="89">
        <v>41129.5</v>
      </c>
      <c r="B5294" s="4">
        <v>0.62775695229999995</v>
      </c>
      <c r="C5294" s="8">
        <v>0.5</v>
      </c>
      <c r="D5294" s="8">
        <v>0</v>
      </c>
      <c r="E5294" s="8">
        <v>7.6923076923076927E-2</v>
      </c>
      <c r="F5294" s="8">
        <v>0.5</v>
      </c>
      <c r="G5294" s="8">
        <v>0</v>
      </c>
      <c r="H5294" s="8">
        <v>7.6923076923076927E-2</v>
      </c>
      <c r="I5294" s="4" t="e">
        <f>#REF!/1.7</f>
        <v>#REF!</v>
      </c>
      <c r="J5294" s="4">
        <f>Hilfstabelle!C5294/3</f>
        <v>0.48889049999999995</v>
      </c>
      <c r="K5294" s="96">
        <f>Hilfstabelle!F5294/11</f>
        <v>0</v>
      </c>
      <c r="L5294" s="107">
        <f>Hilfstabelle!G5294/sinks!$G$3</f>
        <v>0.18860259055435297</v>
      </c>
    </row>
    <row r="5295" spans="1:12" x14ac:dyDescent="0.25">
      <c r="A5295" s="89">
        <v>41129.541666666664</v>
      </c>
      <c r="B5295" s="4">
        <v>0.6292389504</v>
      </c>
      <c r="C5295" s="8">
        <v>0.54166666666666663</v>
      </c>
      <c r="D5295" s="8">
        <v>0</v>
      </c>
      <c r="E5295" s="8">
        <v>7.1428571428571425E-2</v>
      </c>
      <c r="F5295" s="8">
        <v>0.54166666666666663</v>
      </c>
      <c r="G5295" s="8">
        <v>0</v>
      </c>
      <c r="H5295" s="8">
        <v>7.1428571428571425E-2</v>
      </c>
      <c r="I5295" s="4" t="e">
        <f>#REF!/1.7</f>
        <v>#REF!</v>
      </c>
      <c r="J5295" s="4">
        <f>Hilfstabelle!C5295/3</f>
        <v>0.48881575000000005</v>
      </c>
      <c r="K5295" s="96">
        <f>Hilfstabelle!F5295/11</f>
        <v>0</v>
      </c>
      <c r="L5295" s="107">
        <f>Hilfstabelle!G5295/sinks!$G$3</f>
        <v>0.17728541784714064</v>
      </c>
    </row>
    <row r="5296" spans="1:12" x14ac:dyDescent="0.25">
      <c r="A5296" s="89">
        <v>41129.583333333336</v>
      </c>
      <c r="B5296" s="4">
        <v>0.63072094850000004</v>
      </c>
      <c r="C5296" s="8">
        <v>0.58333333333333337</v>
      </c>
      <c r="D5296" s="8">
        <v>0</v>
      </c>
      <c r="E5296" s="8">
        <v>6.6666666666666666E-2</v>
      </c>
      <c r="F5296" s="8">
        <v>0.58333333333333337</v>
      </c>
      <c r="G5296" s="8">
        <v>0</v>
      </c>
      <c r="H5296" s="8">
        <v>6.6666666666666666E-2</v>
      </c>
      <c r="I5296" s="4" t="e">
        <f>#REF!/1.7</f>
        <v>#REF!</v>
      </c>
      <c r="J5296" s="4">
        <f>Hilfstabelle!C5296/3</f>
        <v>0.48764275000000001</v>
      </c>
      <c r="K5296" s="96">
        <f>Hilfstabelle!F5296/11</f>
        <v>1</v>
      </c>
      <c r="L5296" s="107">
        <f>Hilfstabelle!G5296/sinks!$G$3</f>
        <v>0.83952961608058863</v>
      </c>
    </row>
    <row r="5297" spans="1:12" x14ac:dyDescent="0.25">
      <c r="A5297" s="89">
        <v>41129.625</v>
      </c>
      <c r="B5297" s="4">
        <v>0.63229012289999997</v>
      </c>
      <c r="C5297" s="8">
        <v>0.625</v>
      </c>
      <c r="D5297" s="8">
        <v>0</v>
      </c>
      <c r="E5297" s="8">
        <v>6.25E-2</v>
      </c>
      <c r="F5297" s="8">
        <v>0.625</v>
      </c>
      <c r="G5297" s="8">
        <v>0</v>
      </c>
      <c r="H5297" s="8">
        <v>6.25E-2</v>
      </c>
      <c r="I5297" s="4" t="e">
        <f>#REF!/1.7</f>
        <v>#REF!</v>
      </c>
      <c r="J5297" s="4">
        <f>Hilfstabelle!C5297/3</f>
        <v>0.48620524999999998</v>
      </c>
      <c r="K5297" s="96">
        <f>Hilfstabelle!F5297/11</f>
        <v>1</v>
      </c>
      <c r="L5297" s="107">
        <f>Hilfstabelle!G5297/sinks!$G$3</f>
        <v>0.84525178205614548</v>
      </c>
    </row>
    <row r="5298" spans="1:12" x14ac:dyDescent="0.25">
      <c r="A5298" s="89">
        <v>41129.666666666664</v>
      </c>
      <c r="B5298" s="4">
        <v>0.61197803159999997</v>
      </c>
      <c r="C5298" s="8">
        <v>0.66666666666666663</v>
      </c>
      <c r="D5298" s="8">
        <v>0</v>
      </c>
      <c r="E5298" s="8">
        <v>5.8823529411764705E-2</v>
      </c>
      <c r="F5298" s="8">
        <v>0.66666666666666663</v>
      </c>
      <c r="G5298" s="8">
        <v>0</v>
      </c>
      <c r="H5298" s="8">
        <v>5.8823529411764705E-2</v>
      </c>
      <c r="I5298" s="4" t="e">
        <f>#REF!/1.7</f>
        <v>#REF!</v>
      </c>
      <c r="J5298" s="4">
        <f>Hilfstabelle!C5298/3</f>
        <v>0.48297375000000003</v>
      </c>
      <c r="K5298" s="96">
        <f>Hilfstabelle!F5298/11</f>
        <v>1</v>
      </c>
      <c r="L5298" s="107">
        <f>Hilfstabelle!G5298/sinks!$G$3</f>
        <v>0.84960062819756865</v>
      </c>
    </row>
    <row r="5299" spans="1:12" x14ac:dyDescent="0.25">
      <c r="A5299" s="89">
        <v>41129.708333333336</v>
      </c>
      <c r="B5299" s="4">
        <v>0.59358382009999999</v>
      </c>
      <c r="C5299" s="8">
        <v>0.70833333333333337</v>
      </c>
      <c r="D5299" s="8">
        <v>0</v>
      </c>
      <c r="E5299" s="8">
        <v>5.5555555555555552E-2</v>
      </c>
      <c r="F5299" s="8">
        <v>0.70833333333333337</v>
      </c>
      <c r="G5299" s="8">
        <v>0</v>
      </c>
      <c r="H5299" s="8">
        <v>5.5555555555555552E-2</v>
      </c>
      <c r="I5299" s="4" t="e">
        <f>#REF!/1.7</f>
        <v>#REF!</v>
      </c>
      <c r="J5299" s="4">
        <f>Hilfstabelle!C5299/3</f>
        <v>0.47664875000000001</v>
      </c>
      <c r="K5299" s="96">
        <f>Hilfstabelle!F5299/11</f>
        <v>0.16666666666666666</v>
      </c>
      <c r="L5299" s="107">
        <f>Hilfstabelle!G5299/sinks!$G$3</f>
        <v>0.29243851913600438</v>
      </c>
    </row>
    <row r="5300" spans="1:12" x14ac:dyDescent="0.25">
      <c r="A5300" s="89">
        <v>41129.75</v>
      </c>
      <c r="B5300" s="4">
        <v>0.59428123089999996</v>
      </c>
      <c r="C5300" s="8">
        <v>0.75</v>
      </c>
      <c r="D5300" s="8">
        <v>0</v>
      </c>
      <c r="E5300" s="8">
        <v>5.2631578947368418E-2</v>
      </c>
      <c r="F5300" s="8">
        <v>0.75</v>
      </c>
      <c r="G5300" s="8">
        <v>0</v>
      </c>
      <c r="H5300" s="8">
        <v>5.2631578947368418E-2</v>
      </c>
      <c r="I5300" s="4" t="e">
        <f>#REF!/1.7</f>
        <v>#REF!</v>
      </c>
      <c r="J5300" s="4">
        <f>Hilfstabelle!C5300/3</f>
        <v>0.46432650000000003</v>
      </c>
      <c r="K5300" s="96">
        <f>Hilfstabelle!F5300/11</f>
        <v>0</v>
      </c>
      <c r="L5300" s="107">
        <f>Hilfstabelle!G5300/sinks!$G$3</f>
        <v>0.17864602175688415</v>
      </c>
    </row>
    <row r="5301" spans="1:12" x14ac:dyDescent="0.25">
      <c r="A5301" s="89">
        <v>41129.791666666664</v>
      </c>
      <c r="B5301" s="4">
        <v>0.55958504050000002</v>
      </c>
      <c r="C5301" s="8">
        <v>0.79166666666666663</v>
      </c>
      <c r="D5301" s="8">
        <v>0</v>
      </c>
      <c r="E5301" s="8">
        <v>0.05</v>
      </c>
      <c r="F5301" s="8">
        <v>0.79166666666666663</v>
      </c>
      <c r="G5301" s="8">
        <v>0</v>
      </c>
      <c r="H5301" s="8">
        <v>0.05</v>
      </c>
      <c r="I5301" s="4" t="e">
        <f>#REF!/1.7</f>
        <v>#REF!</v>
      </c>
      <c r="J5301" s="4">
        <f>Hilfstabelle!C5301/3</f>
        <v>0.45541399999999999</v>
      </c>
      <c r="K5301" s="96">
        <f>Hilfstabelle!F5301/11</f>
        <v>0</v>
      </c>
      <c r="L5301" s="107">
        <f>Hilfstabelle!G5301/sinks!$G$3</f>
        <v>0.17160139964475415</v>
      </c>
    </row>
    <row r="5302" spans="1:12" x14ac:dyDescent="0.25">
      <c r="A5302" s="89">
        <v>41129.833333333336</v>
      </c>
      <c r="B5302" s="4">
        <v>0.54101647630000005</v>
      </c>
      <c r="C5302" s="8">
        <v>0.83333333333333337</v>
      </c>
      <c r="D5302" s="8">
        <v>0</v>
      </c>
      <c r="E5302" s="8">
        <v>4.7619047619047616E-2</v>
      </c>
      <c r="F5302" s="8">
        <v>0.83333333333333337</v>
      </c>
      <c r="G5302" s="8">
        <v>0</v>
      </c>
      <c r="H5302" s="8">
        <v>4.7619047619047616E-2</v>
      </c>
      <c r="I5302" s="4" t="e">
        <f>#REF!/1.7</f>
        <v>#REF!</v>
      </c>
      <c r="J5302" s="4">
        <f>Hilfstabelle!C5302/3</f>
        <v>0.45154424999999998</v>
      </c>
      <c r="K5302" s="96">
        <f>Hilfstabelle!F5302/11</f>
        <v>0</v>
      </c>
      <c r="L5302" s="107">
        <f>Hilfstabelle!G5302/sinks!$G$3</f>
        <v>0.15971201033998608</v>
      </c>
    </row>
    <row r="5303" spans="1:12" x14ac:dyDescent="0.25">
      <c r="A5303" s="89">
        <v>41129.875</v>
      </c>
      <c r="B5303" s="4">
        <v>0.49978205910000001</v>
      </c>
      <c r="C5303" s="8">
        <v>0.875</v>
      </c>
      <c r="D5303" s="8">
        <v>0</v>
      </c>
      <c r="E5303" s="8">
        <v>4.5454545454545456E-2</v>
      </c>
      <c r="F5303" s="8">
        <v>0.875</v>
      </c>
      <c r="G5303" s="8">
        <v>0</v>
      </c>
      <c r="H5303" s="8">
        <v>4.5454545454545456E-2</v>
      </c>
      <c r="I5303" s="4" t="e">
        <f>#REF!/1.7</f>
        <v>#REF!</v>
      </c>
      <c r="J5303" s="4">
        <f>Hilfstabelle!C5303/3</f>
        <v>0.44804250000000007</v>
      </c>
      <c r="K5303" s="96">
        <f>Hilfstabelle!F5303/11</f>
        <v>0</v>
      </c>
      <c r="L5303" s="107">
        <f>Hilfstabelle!G5303/sinks!$G$3</f>
        <v>0.1446309240132963</v>
      </c>
    </row>
    <row r="5304" spans="1:12" x14ac:dyDescent="0.25">
      <c r="A5304" s="89">
        <v>41129.916666666664</v>
      </c>
      <c r="B5304" s="4">
        <v>0.47380350449999997</v>
      </c>
      <c r="C5304" s="8">
        <v>0.91666666666666663</v>
      </c>
      <c r="D5304" s="8">
        <v>0</v>
      </c>
      <c r="E5304" s="8">
        <v>4.3478260869565216E-2</v>
      </c>
      <c r="F5304" s="8">
        <v>0.91666666666666663</v>
      </c>
      <c r="G5304" s="8">
        <v>0</v>
      </c>
      <c r="H5304" s="8">
        <v>4.3478260869565216E-2</v>
      </c>
      <c r="I5304" s="4" t="e">
        <f>#REF!/1.7</f>
        <v>#REF!</v>
      </c>
      <c r="J5304" s="4">
        <f>Hilfstabelle!C5304/3</f>
        <v>0.44526525</v>
      </c>
      <c r="K5304" s="96">
        <f>Hilfstabelle!F5304/11</f>
        <v>0</v>
      </c>
      <c r="L5304" s="107">
        <f>Hilfstabelle!G5304/sinks!$G$3</f>
        <v>0.13552632214996588</v>
      </c>
    </row>
    <row r="5305" spans="1:12" x14ac:dyDescent="0.25">
      <c r="A5305" s="89">
        <v>41129.958333333336</v>
      </c>
      <c r="B5305" s="4">
        <v>0.44721471540000002</v>
      </c>
      <c r="C5305" s="8">
        <v>0.95833333333333337</v>
      </c>
      <c r="D5305" s="8">
        <v>0</v>
      </c>
      <c r="E5305" s="8">
        <v>4.1666666666666664E-2</v>
      </c>
      <c r="F5305" s="8">
        <v>0.95833333333333337</v>
      </c>
      <c r="G5305" s="8">
        <v>0</v>
      </c>
      <c r="H5305" s="8">
        <v>4.1666666666666664E-2</v>
      </c>
      <c r="I5305" s="4" t="e">
        <f>#REF!/1.7</f>
        <v>#REF!</v>
      </c>
      <c r="J5305" s="4">
        <f>Hilfstabelle!C5305/3</f>
        <v>0.44492025000000002</v>
      </c>
      <c r="K5305" s="96">
        <f>Hilfstabelle!F5305/11</f>
        <v>0</v>
      </c>
      <c r="L5305" s="107">
        <f>Hilfstabelle!G5305/sinks!$G$3</f>
        <v>0.127782324196379</v>
      </c>
    </row>
    <row r="5306" spans="1:12" x14ac:dyDescent="0.25">
      <c r="A5306" s="89">
        <v>41130</v>
      </c>
      <c r="B5306" s="4">
        <v>0.43692790520000002</v>
      </c>
      <c r="C5306" s="8">
        <v>0</v>
      </c>
      <c r="D5306" s="8">
        <v>0</v>
      </c>
      <c r="E5306" s="8">
        <v>1</v>
      </c>
      <c r="F5306" s="8">
        <v>0</v>
      </c>
      <c r="G5306" s="8">
        <v>0</v>
      </c>
      <c r="H5306" s="8">
        <v>1</v>
      </c>
      <c r="I5306" s="4" t="e">
        <f>#REF!/1.7</f>
        <v>#REF!</v>
      </c>
      <c r="J5306" s="4">
        <f>Hilfstabelle!C5306/3</f>
        <v>0.44427050000000001</v>
      </c>
      <c r="K5306" s="96">
        <f>Hilfstabelle!F5306/11</f>
        <v>0</v>
      </c>
      <c r="L5306" s="107">
        <f>Hilfstabelle!G5306/sinks!$G$3</f>
        <v>0.12590036738664032</v>
      </c>
    </row>
    <row r="5307" spans="1:12" x14ac:dyDescent="0.25">
      <c r="A5307" s="89">
        <v>41130.041666666664</v>
      </c>
      <c r="B5307" s="4">
        <v>0.4194926336</v>
      </c>
      <c r="C5307" s="8">
        <v>4.1666666666666664E-2</v>
      </c>
      <c r="D5307" s="8">
        <v>0</v>
      </c>
      <c r="E5307" s="8">
        <v>0.5</v>
      </c>
      <c r="F5307" s="8">
        <v>4.1666666666666664E-2</v>
      </c>
      <c r="G5307" s="8">
        <v>0</v>
      </c>
      <c r="H5307" s="8">
        <v>0.5</v>
      </c>
      <c r="I5307" s="4" t="e">
        <f>#REF!/1.7</f>
        <v>#REF!</v>
      </c>
      <c r="J5307" s="4">
        <f>Hilfstabelle!C5307/3</f>
        <v>0.4430055</v>
      </c>
      <c r="K5307" s="96">
        <f>Hilfstabelle!F5307/11</f>
        <v>0</v>
      </c>
      <c r="L5307" s="107">
        <f>Hilfstabelle!G5307/sinks!$G$3</f>
        <v>0.1217804078842394</v>
      </c>
    </row>
    <row r="5308" spans="1:12" x14ac:dyDescent="0.25">
      <c r="A5308" s="89">
        <v>41130.083333333336</v>
      </c>
      <c r="B5308" s="4">
        <v>0.4207131026</v>
      </c>
      <c r="C5308" s="8">
        <v>8.3333333333333329E-2</v>
      </c>
      <c r="D5308" s="8">
        <v>0</v>
      </c>
      <c r="E5308" s="8">
        <v>0.33333333333333331</v>
      </c>
      <c r="F5308" s="8">
        <v>8.3333333333333329E-2</v>
      </c>
      <c r="G5308" s="8">
        <v>0</v>
      </c>
      <c r="H5308" s="8">
        <v>0.33333333333333331</v>
      </c>
      <c r="I5308" s="4" t="e">
        <f>#REF!/1.7</f>
        <v>#REF!</v>
      </c>
      <c r="J5308" s="4">
        <f>Hilfstabelle!C5308/3</f>
        <v>0.43946924999999998</v>
      </c>
      <c r="K5308" s="96">
        <f>Hilfstabelle!F5308/11</f>
        <v>0</v>
      </c>
      <c r="L5308" s="107">
        <f>Hilfstabelle!G5308/sinks!$G$3</f>
        <v>0.12000017846962167</v>
      </c>
    </row>
    <row r="5309" spans="1:12" x14ac:dyDescent="0.25">
      <c r="A5309" s="89">
        <v>41130.125</v>
      </c>
      <c r="B5309" s="4">
        <v>0.42733850579999999</v>
      </c>
      <c r="C5309" s="8">
        <v>0.125</v>
      </c>
      <c r="D5309" s="8">
        <v>0</v>
      </c>
      <c r="E5309" s="8">
        <v>0.25</v>
      </c>
      <c r="F5309" s="8">
        <v>0.125</v>
      </c>
      <c r="G5309" s="8">
        <v>0</v>
      </c>
      <c r="H5309" s="8">
        <v>0.25</v>
      </c>
      <c r="I5309" s="4" t="e">
        <f>#REF!/1.7</f>
        <v>#REF!</v>
      </c>
      <c r="J5309" s="4">
        <f>Hilfstabelle!C5309/3</f>
        <v>0.43558225</v>
      </c>
      <c r="K5309" s="96">
        <f>Hilfstabelle!F5309/11</f>
        <v>0</v>
      </c>
      <c r="L5309" s="107">
        <f>Hilfstabelle!G5309/sinks!$G$3</f>
        <v>0.11802921018915211</v>
      </c>
    </row>
    <row r="5310" spans="1:12" x14ac:dyDescent="0.25">
      <c r="A5310" s="89">
        <v>41130.166666666664</v>
      </c>
      <c r="B5310" s="4">
        <v>0.45410164759999999</v>
      </c>
      <c r="C5310" s="8">
        <v>0.16666666666666666</v>
      </c>
      <c r="D5310" s="8">
        <v>0</v>
      </c>
      <c r="E5310" s="8">
        <v>0.2</v>
      </c>
      <c r="F5310" s="8">
        <v>0.16666666666666666</v>
      </c>
      <c r="G5310" s="8">
        <v>0</v>
      </c>
      <c r="H5310" s="8">
        <v>0.2</v>
      </c>
      <c r="I5310" s="4" t="e">
        <f>#REF!/1.7</f>
        <v>#REF!</v>
      </c>
      <c r="J5310" s="4">
        <f>Hilfstabelle!C5310/3</f>
        <v>0.44197625000000001</v>
      </c>
      <c r="K5310" s="96">
        <f>Hilfstabelle!F5310/11</f>
        <v>0</v>
      </c>
      <c r="L5310" s="107">
        <f>Hilfstabelle!G5310/sinks!$G$3</f>
        <v>0.11570219602575904</v>
      </c>
    </row>
    <row r="5311" spans="1:12" x14ac:dyDescent="0.25">
      <c r="A5311" s="89">
        <v>41130.208333333336</v>
      </c>
      <c r="B5311" s="4">
        <v>0.49306947960000003</v>
      </c>
      <c r="C5311" s="8">
        <v>0.20833333333333334</v>
      </c>
      <c r="D5311" s="8">
        <v>0</v>
      </c>
      <c r="E5311" s="8">
        <v>0.16666666666666666</v>
      </c>
      <c r="F5311" s="8">
        <v>0.20833333333333334</v>
      </c>
      <c r="G5311" s="8">
        <v>0</v>
      </c>
      <c r="H5311" s="8">
        <v>0.16666666666666666</v>
      </c>
      <c r="I5311" s="4" t="e">
        <f>#REF!/1.7</f>
        <v>#REF!</v>
      </c>
      <c r="J5311" s="4">
        <f>Hilfstabelle!C5311/3</f>
        <v>0.45291275000000003</v>
      </c>
      <c r="K5311" s="96">
        <f>Hilfstabelle!F5311/11</f>
        <v>0</v>
      </c>
      <c r="L5311" s="107">
        <f>Hilfstabelle!G5311/sinks!$G$3</f>
        <v>0.11418900102333401</v>
      </c>
    </row>
    <row r="5312" spans="1:12" x14ac:dyDescent="0.25">
      <c r="A5312" s="89">
        <v>41130.25</v>
      </c>
      <c r="B5312" s="4">
        <v>0.52837590450000005</v>
      </c>
      <c r="C5312" s="8">
        <v>0.25</v>
      </c>
      <c r="D5312" s="8">
        <v>0</v>
      </c>
      <c r="E5312" s="8">
        <v>0.14285714285714285</v>
      </c>
      <c r="F5312" s="8">
        <v>0.25</v>
      </c>
      <c r="G5312" s="8">
        <v>0</v>
      </c>
      <c r="H5312" s="8">
        <v>0.14285714285714285</v>
      </c>
      <c r="I5312" s="4" t="e">
        <f>#REF!/1.7</f>
        <v>#REF!</v>
      </c>
      <c r="J5312" s="4">
        <f>Hilfstabelle!C5312/3</f>
        <v>0.46423450000000005</v>
      </c>
      <c r="K5312" s="96">
        <f>Hilfstabelle!F5312/11</f>
        <v>0</v>
      </c>
      <c r="L5312" s="107">
        <f>Hilfstabelle!G5312/sinks!$G$3</f>
        <v>0.13177512445487868</v>
      </c>
    </row>
    <row r="5313" spans="1:12" x14ac:dyDescent="0.25">
      <c r="A5313" s="89">
        <v>41130.291666666664</v>
      </c>
      <c r="B5313" s="4">
        <v>0.55627233890000005</v>
      </c>
      <c r="C5313" s="8">
        <v>0.29166666666666669</v>
      </c>
      <c r="D5313" s="8">
        <v>0</v>
      </c>
      <c r="E5313" s="8">
        <v>0.125</v>
      </c>
      <c r="F5313" s="8">
        <v>0.29166666666666669</v>
      </c>
      <c r="G5313" s="8">
        <v>0</v>
      </c>
      <c r="H5313" s="8">
        <v>0.125</v>
      </c>
      <c r="I5313" s="4" t="e">
        <f>#REF!/1.7</f>
        <v>#REF!</v>
      </c>
      <c r="J5313" s="4">
        <f>Hilfstabelle!C5313/3</f>
        <v>0.47110000000000007</v>
      </c>
      <c r="K5313" s="96">
        <f>Hilfstabelle!F5313/11</f>
        <v>0</v>
      </c>
      <c r="L5313" s="107">
        <f>Hilfstabelle!G5313/sinks!$G$3</f>
        <v>0.13790420001091952</v>
      </c>
    </row>
    <row r="5314" spans="1:12" x14ac:dyDescent="0.25">
      <c r="A5314" s="89">
        <v>41130.333333333336</v>
      </c>
      <c r="B5314" s="4">
        <v>0.57867666289999997</v>
      </c>
      <c r="C5314" s="8">
        <v>0.33333333333333331</v>
      </c>
      <c r="D5314" s="8">
        <v>0</v>
      </c>
      <c r="E5314" s="8">
        <v>0.1111111111111111</v>
      </c>
      <c r="F5314" s="8">
        <v>0.33333333333333331</v>
      </c>
      <c r="G5314" s="8">
        <v>0</v>
      </c>
      <c r="H5314" s="8">
        <v>0.1111111111111111</v>
      </c>
      <c r="I5314" s="4" t="e">
        <f>#REF!/1.7</f>
        <v>#REF!</v>
      </c>
      <c r="J5314" s="4">
        <f>Hilfstabelle!C5314/3</f>
        <v>0.47555049999999999</v>
      </c>
      <c r="K5314" s="96">
        <f>Hilfstabelle!F5314/11</f>
        <v>0</v>
      </c>
      <c r="L5314" s="107">
        <f>Hilfstabelle!G5314/sinks!$G$3</f>
        <v>0.15846584974975372</v>
      </c>
    </row>
    <row r="5315" spans="1:12" x14ac:dyDescent="0.25">
      <c r="A5315" s="89">
        <v>41130.375</v>
      </c>
      <c r="B5315" s="4">
        <v>0.58591230059999999</v>
      </c>
      <c r="C5315" s="8">
        <v>0.375</v>
      </c>
      <c r="D5315" s="8">
        <v>0</v>
      </c>
      <c r="E5315" s="8">
        <v>0.1</v>
      </c>
      <c r="F5315" s="8">
        <v>0.375</v>
      </c>
      <c r="G5315" s="8">
        <v>0</v>
      </c>
      <c r="H5315" s="8">
        <v>0.1</v>
      </c>
      <c r="I5315" s="4" t="e">
        <f>#REF!/1.7</f>
        <v>#REF!</v>
      </c>
      <c r="J5315" s="4">
        <f>Hilfstabelle!C5315/3</f>
        <v>0.48035175000000002</v>
      </c>
      <c r="K5315" s="96">
        <f>Hilfstabelle!F5315/11</f>
        <v>0</v>
      </c>
      <c r="L5315" s="107">
        <f>Hilfstabelle!G5315/sinks!$G$3</f>
        <v>0.17804837331054821</v>
      </c>
    </row>
    <row r="5316" spans="1:12" x14ac:dyDescent="0.25">
      <c r="A5316" s="89">
        <v>41130.416666666664</v>
      </c>
      <c r="B5316" s="4">
        <v>0.56159009680000005</v>
      </c>
      <c r="C5316" s="8">
        <v>0.41666666666666669</v>
      </c>
      <c r="D5316" s="8">
        <v>0</v>
      </c>
      <c r="E5316" s="8">
        <v>9.0909090909090912E-2</v>
      </c>
      <c r="F5316" s="8">
        <v>0.41666666666666669</v>
      </c>
      <c r="G5316" s="8">
        <v>0</v>
      </c>
      <c r="H5316" s="8">
        <v>9.0909090909090912E-2</v>
      </c>
      <c r="I5316" s="4" t="e">
        <f>#REF!/1.7</f>
        <v>#REF!</v>
      </c>
      <c r="J5316" s="4">
        <f>Hilfstabelle!C5316/3</f>
        <v>0.48426174999999999</v>
      </c>
      <c r="K5316" s="96">
        <f>Hilfstabelle!F5316/11</f>
        <v>0</v>
      </c>
      <c r="L5316" s="107">
        <f>Hilfstabelle!G5316/sinks!$G$3</f>
        <v>0.18204117356904781</v>
      </c>
    </row>
    <row r="5317" spans="1:12" x14ac:dyDescent="0.25">
      <c r="A5317" s="89">
        <v>41130.458333333336</v>
      </c>
      <c r="B5317" s="4">
        <v>0.54398047250000003</v>
      </c>
      <c r="C5317" s="8">
        <v>0.45833333333333331</v>
      </c>
      <c r="D5317" s="8">
        <v>0</v>
      </c>
      <c r="E5317" s="8">
        <v>8.3333333333333329E-2</v>
      </c>
      <c r="F5317" s="8">
        <v>0.45833333333333331</v>
      </c>
      <c r="G5317" s="8">
        <v>0</v>
      </c>
      <c r="H5317" s="8">
        <v>8.3333333333333329E-2</v>
      </c>
      <c r="I5317" s="4" t="e">
        <f>#REF!/1.7</f>
        <v>#REF!</v>
      </c>
      <c r="J5317" s="4">
        <f>Hilfstabelle!C5317/3</f>
        <v>0.48687799999999998</v>
      </c>
      <c r="K5317" s="96">
        <f>Hilfstabelle!F5317/11</f>
        <v>0</v>
      </c>
      <c r="L5317" s="107">
        <f>Hilfstabelle!G5317/sinks!$G$3</f>
        <v>0.18555076870072265</v>
      </c>
    </row>
    <row r="5318" spans="1:12" x14ac:dyDescent="0.25">
      <c r="A5318" s="89">
        <v>41130.5</v>
      </c>
      <c r="B5318" s="4">
        <v>0.53142707700000003</v>
      </c>
      <c r="C5318" s="8">
        <v>0.5</v>
      </c>
      <c r="D5318" s="8">
        <v>0</v>
      </c>
      <c r="E5318" s="8">
        <v>7.6923076923076927E-2</v>
      </c>
      <c r="F5318" s="8">
        <v>0.5</v>
      </c>
      <c r="G5318" s="8">
        <v>0</v>
      </c>
      <c r="H5318" s="8">
        <v>7.6923076923076927E-2</v>
      </c>
      <c r="I5318" s="4" t="e">
        <f>#REF!/1.7</f>
        <v>#REF!</v>
      </c>
      <c r="J5318" s="4">
        <f>Hilfstabelle!C5318/3</f>
        <v>0.48760249999999999</v>
      </c>
      <c r="K5318" s="96">
        <f>Hilfstabelle!F5318/11</f>
        <v>0</v>
      </c>
      <c r="L5318" s="107">
        <f>Hilfstabelle!G5318/sinks!$G$3</f>
        <v>0.18860259055435297</v>
      </c>
    </row>
    <row r="5319" spans="1:12" x14ac:dyDescent="0.25">
      <c r="A5319" s="89">
        <v>41130.541666666664</v>
      </c>
      <c r="B5319" s="4">
        <v>0.53317060409999995</v>
      </c>
      <c r="C5319" s="8">
        <v>0.54166666666666663</v>
      </c>
      <c r="D5319" s="8">
        <v>0</v>
      </c>
      <c r="E5319" s="8">
        <v>7.1428571428571425E-2</v>
      </c>
      <c r="F5319" s="8">
        <v>0.54166666666666663</v>
      </c>
      <c r="G5319" s="8">
        <v>0</v>
      </c>
      <c r="H5319" s="8">
        <v>7.1428571428571425E-2</v>
      </c>
      <c r="I5319" s="4" t="e">
        <f>#REF!/1.7</f>
        <v>#REF!</v>
      </c>
      <c r="J5319" s="4">
        <f>Hilfstabelle!C5319/3</f>
        <v>0.48745299999999997</v>
      </c>
      <c r="K5319" s="96">
        <f>Hilfstabelle!F5319/11</f>
        <v>0</v>
      </c>
      <c r="L5319" s="107">
        <f>Hilfstabelle!G5319/sinks!$G$3</f>
        <v>0.17728541784714064</v>
      </c>
    </row>
    <row r="5320" spans="1:12" x14ac:dyDescent="0.25">
      <c r="A5320" s="89">
        <v>41130.583333333336</v>
      </c>
      <c r="B5320" s="4">
        <v>0.54058059449999996</v>
      </c>
      <c r="C5320" s="8">
        <v>0.58333333333333337</v>
      </c>
      <c r="D5320" s="8">
        <v>0</v>
      </c>
      <c r="E5320" s="8">
        <v>6.6666666666666666E-2</v>
      </c>
      <c r="F5320" s="8">
        <v>0.58333333333333337</v>
      </c>
      <c r="G5320" s="8">
        <v>0</v>
      </c>
      <c r="H5320" s="8">
        <v>6.6666666666666666E-2</v>
      </c>
      <c r="I5320" s="4" t="e">
        <f>#REF!/1.7</f>
        <v>#REF!</v>
      </c>
      <c r="J5320" s="4">
        <f>Hilfstabelle!C5320/3</f>
        <v>0.48602700000000004</v>
      </c>
      <c r="K5320" s="96">
        <f>Hilfstabelle!F5320/11</f>
        <v>0</v>
      </c>
      <c r="L5320" s="107">
        <f>Hilfstabelle!G5320/sinks!$G$3</f>
        <v>0.16684564392284693</v>
      </c>
    </row>
    <row r="5321" spans="1:12" x14ac:dyDescent="0.25">
      <c r="A5321" s="89">
        <v>41130.625</v>
      </c>
      <c r="B5321" s="4">
        <v>0.5601080987</v>
      </c>
      <c r="C5321" s="8">
        <v>0.625</v>
      </c>
      <c r="D5321" s="8">
        <v>0</v>
      </c>
      <c r="E5321" s="8">
        <v>6.25E-2</v>
      </c>
      <c r="F5321" s="8">
        <v>0.625</v>
      </c>
      <c r="G5321" s="8">
        <v>0</v>
      </c>
      <c r="H5321" s="8">
        <v>6.25E-2</v>
      </c>
      <c r="I5321" s="4" t="e">
        <f>#REF!/1.7</f>
        <v>#REF!</v>
      </c>
      <c r="J5321" s="4">
        <f>Hilfstabelle!C5321/3</f>
        <v>0.48397424999999999</v>
      </c>
      <c r="K5321" s="96">
        <f>Hilfstabelle!F5321/11</f>
        <v>0</v>
      </c>
      <c r="L5321" s="107">
        <f>Hilfstabelle!G5321/sinks!$G$3</f>
        <v>0.17256780989840378</v>
      </c>
    </row>
    <row r="5322" spans="1:12" x14ac:dyDescent="0.25">
      <c r="A5322" s="89">
        <v>41130.666666666664</v>
      </c>
      <c r="B5322" s="4">
        <v>0.57056926159999999</v>
      </c>
      <c r="C5322" s="8">
        <v>0.66666666666666663</v>
      </c>
      <c r="D5322" s="8">
        <v>0</v>
      </c>
      <c r="E5322" s="8">
        <v>5.8823529411764705E-2</v>
      </c>
      <c r="F5322" s="8">
        <v>0.66666666666666663</v>
      </c>
      <c r="G5322" s="8">
        <v>0</v>
      </c>
      <c r="H5322" s="8">
        <v>5.8823529411764705E-2</v>
      </c>
      <c r="I5322" s="4" t="e">
        <f>#REF!/1.7</f>
        <v>#REF!</v>
      </c>
      <c r="J5322" s="4">
        <f>Hilfstabelle!C5322/3</f>
        <v>0.47986299999999998</v>
      </c>
      <c r="K5322" s="96">
        <f>Hilfstabelle!F5322/11</f>
        <v>0</v>
      </c>
      <c r="L5322" s="107">
        <f>Hilfstabelle!G5322/sinks!$G$3</f>
        <v>0.17691665603982687</v>
      </c>
    </row>
    <row r="5323" spans="1:12" x14ac:dyDescent="0.25">
      <c r="A5323" s="89">
        <v>41130.708333333336</v>
      </c>
      <c r="B5323" s="4">
        <v>0.56403103480000005</v>
      </c>
      <c r="C5323" s="8">
        <v>0.70833333333333337</v>
      </c>
      <c r="D5323" s="8">
        <v>0</v>
      </c>
      <c r="E5323" s="8">
        <v>5.5555555555555552E-2</v>
      </c>
      <c r="F5323" s="8">
        <v>0.70833333333333337</v>
      </c>
      <c r="G5323" s="8">
        <v>0</v>
      </c>
      <c r="H5323" s="8">
        <v>5.5555555555555552E-2</v>
      </c>
      <c r="I5323" s="4" t="e">
        <f>#REF!/1.7</f>
        <v>#REF!</v>
      </c>
      <c r="J5323" s="4">
        <f>Hilfstabelle!C5323/3</f>
        <v>0.47375075</v>
      </c>
      <c r="K5323" s="96">
        <f>Hilfstabelle!F5323/11</f>
        <v>0</v>
      </c>
      <c r="L5323" s="107">
        <f>Hilfstabelle!G5323/sinks!$G$3</f>
        <v>0.18032452377638078</v>
      </c>
    </row>
    <row r="5324" spans="1:12" x14ac:dyDescent="0.25">
      <c r="A5324" s="89">
        <v>41130.75</v>
      </c>
      <c r="B5324" s="4">
        <v>0.58852759129999999</v>
      </c>
      <c r="C5324" s="8">
        <v>0.75</v>
      </c>
      <c r="D5324" s="8">
        <v>0</v>
      </c>
      <c r="E5324" s="8">
        <v>5.2631578947368418E-2</v>
      </c>
      <c r="F5324" s="8">
        <v>0.75</v>
      </c>
      <c r="G5324" s="8">
        <v>0</v>
      </c>
      <c r="H5324" s="8">
        <v>5.2631578947368418E-2</v>
      </c>
      <c r="I5324" s="4" t="e">
        <f>#REF!/1.7</f>
        <v>#REF!</v>
      </c>
      <c r="J5324" s="4">
        <f>Hilfstabelle!C5324/3</f>
        <v>0.46476350000000005</v>
      </c>
      <c r="K5324" s="96">
        <f>Hilfstabelle!F5324/11</f>
        <v>0</v>
      </c>
      <c r="L5324" s="107">
        <f>Hilfstabelle!G5324/sinks!$G$3</f>
        <v>0.17864602175688415</v>
      </c>
    </row>
    <row r="5325" spans="1:12" x14ac:dyDescent="0.25">
      <c r="A5325" s="89">
        <v>41130.791666666664</v>
      </c>
      <c r="B5325" s="4">
        <v>0.57388196319999996</v>
      </c>
      <c r="C5325" s="8">
        <v>0.79166666666666663</v>
      </c>
      <c r="D5325" s="8">
        <v>0</v>
      </c>
      <c r="E5325" s="8">
        <v>0.05</v>
      </c>
      <c r="F5325" s="8">
        <v>0.79166666666666663</v>
      </c>
      <c r="G5325" s="8">
        <v>0</v>
      </c>
      <c r="H5325" s="8">
        <v>0.05</v>
      </c>
      <c r="I5325" s="4" t="e">
        <f>#REF!/1.7</f>
        <v>#REF!</v>
      </c>
      <c r="J5325" s="4">
        <f>Hilfstabelle!C5325/3</f>
        <v>0.45758750000000004</v>
      </c>
      <c r="K5325" s="96">
        <f>Hilfstabelle!F5325/11</f>
        <v>0</v>
      </c>
      <c r="L5325" s="107">
        <f>Hilfstabelle!G5325/sinks!$G$3</f>
        <v>0.17160139964475415</v>
      </c>
    </row>
    <row r="5326" spans="1:12" x14ac:dyDescent="0.25">
      <c r="A5326" s="89">
        <v>41130.833333333336</v>
      </c>
      <c r="B5326" s="4">
        <v>0.55513904629999999</v>
      </c>
      <c r="C5326" s="8">
        <v>0.83333333333333337</v>
      </c>
      <c r="D5326" s="8">
        <v>0</v>
      </c>
      <c r="E5326" s="8">
        <v>4.7619047619047616E-2</v>
      </c>
      <c r="F5326" s="8">
        <v>0.83333333333333337</v>
      </c>
      <c r="G5326" s="8">
        <v>0</v>
      </c>
      <c r="H5326" s="8">
        <v>4.7619047619047616E-2</v>
      </c>
      <c r="I5326" s="4" t="e">
        <f>#REF!/1.7</f>
        <v>#REF!</v>
      </c>
      <c r="J5326" s="4">
        <f>Hilfstabelle!C5326/3</f>
        <v>0.45310250000000002</v>
      </c>
      <c r="K5326" s="96">
        <f>Hilfstabelle!F5326/11</f>
        <v>0</v>
      </c>
      <c r="L5326" s="107">
        <f>Hilfstabelle!G5326/sinks!$G$3</f>
        <v>0.15971201033998608</v>
      </c>
    </row>
    <row r="5327" spans="1:12" x14ac:dyDescent="0.25">
      <c r="A5327" s="89">
        <v>41130.875</v>
      </c>
      <c r="B5327" s="4">
        <v>0.51242263099999996</v>
      </c>
      <c r="C5327" s="8">
        <v>0.875</v>
      </c>
      <c r="D5327" s="8">
        <v>0</v>
      </c>
      <c r="E5327" s="8">
        <v>4.5454545454545456E-2</v>
      </c>
      <c r="F5327" s="8">
        <v>0.875</v>
      </c>
      <c r="G5327" s="8">
        <v>0</v>
      </c>
      <c r="H5327" s="8">
        <v>4.5454545454545456E-2</v>
      </c>
      <c r="I5327" s="4" t="e">
        <f>#REF!/1.7</f>
        <v>#REF!</v>
      </c>
      <c r="J5327" s="4">
        <f>Hilfstabelle!C5327/3</f>
        <v>0.4491695</v>
      </c>
      <c r="K5327" s="96">
        <f>Hilfstabelle!F5327/11</f>
        <v>0</v>
      </c>
      <c r="L5327" s="107">
        <f>Hilfstabelle!G5327/sinks!$G$3</f>
        <v>0.1446309240132963</v>
      </c>
    </row>
    <row r="5328" spans="1:12" x14ac:dyDescent="0.25">
      <c r="A5328" s="89">
        <v>41130.916666666664</v>
      </c>
      <c r="B5328" s="4">
        <v>0.48871066169999999</v>
      </c>
      <c r="C5328" s="8">
        <v>0.91666666666666663</v>
      </c>
      <c r="D5328" s="8">
        <v>0</v>
      </c>
      <c r="E5328" s="8">
        <v>4.3478260869565216E-2</v>
      </c>
      <c r="F5328" s="8">
        <v>0.91666666666666663</v>
      </c>
      <c r="G5328" s="8">
        <v>0</v>
      </c>
      <c r="H5328" s="8">
        <v>4.3478260869565216E-2</v>
      </c>
      <c r="I5328" s="4" t="e">
        <f>#REF!/1.7</f>
        <v>#REF!</v>
      </c>
      <c r="J5328" s="4">
        <f>Hilfstabelle!C5328/3</f>
        <v>0.44636349999999997</v>
      </c>
      <c r="K5328" s="96">
        <f>Hilfstabelle!F5328/11</f>
        <v>0</v>
      </c>
      <c r="L5328" s="107">
        <f>Hilfstabelle!G5328/sinks!$G$3</f>
        <v>0.13552632214996588</v>
      </c>
    </row>
    <row r="5329" spans="1:12" x14ac:dyDescent="0.25">
      <c r="A5329" s="89">
        <v>41130.958333333336</v>
      </c>
      <c r="B5329" s="4">
        <v>0.46116293260000002</v>
      </c>
      <c r="C5329" s="8">
        <v>0.95833333333333337</v>
      </c>
      <c r="D5329" s="8">
        <v>0</v>
      </c>
      <c r="E5329" s="8">
        <v>4.1666666666666664E-2</v>
      </c>
      <c r="F5329" s="8">
        <v>0.95833333333333337</v>
      </c>
      <c r="G5329" s="8">
        <v>0</v>
      </c>
      <c r="H5329" s="8">
        <v>4.1666666666666664E-2</v>
      </c>
      <c r="I5329" s="4" t="e">
        <f>#REF!/1.7</f>
        <v>#REF!</v>
      </c>
      <c r="J5329" s="4">
        <f>Hilfstabelle!C5329/3</f>
        <v>0.44416699999999998</v>
      </c>
      <c r="K5329" s="96">
        <f>Hilfstabelle!F5329/11</f>
        <v>0</v>
      </c>
      <c r="L5329" s="107">
        <f>Hilfstabelle!G5329/sinks!$G$3</f>
        <v>0.127782324196379</v>
      </c>
    </row>
    <row r="5330" spans="1:12" x14ac:dyDescent="0.25">
      <c r="A5330" s="89">
        <v>41131</v>
      </c>
      <c r="B5330" s="4">
        <v>0.4500043588</v>
      </c>
      <c r="C5330" s="8">
        <v>0</v>
      </c>
      <c r="D5330" s="8">
        <v>0</v>
      </c>
      <c r="E5330" s="8">
        <v>1</v>
      </c>
      <c r="F5330" s="8">
        <v>0</v>
      </c>
      <c r="G5330" s="8">
        <v>0</v>
      </c>
      <c r="H5330" s="8">
        <v>1</v>
      </c>
      <c r="I5330" s="4" t="e">
        <f>#REF!/1.7</f>
        <v>#REF!</v>
      </c>
      <c r="J5330" s="4">
        <f>Hilfstabelle!C5330/3</f>
        <v>0.44110800000000006</v>
      </c>
      <c r="K5330" s="96">
        <f>Hilfstabelle!F5330/11</f>
        <v>0</v>
      </c>
      <c r="L5330" s="107">
        <f>Hilfstabelle!G5330/sinks!$G$3</f>
        <v>0.12590036738664032</v>
      </c>
    </row>
    <row r="5331" spans="1:12" x14ac:dyDescent="0.25">
      <c r="A5331" s="89">
        <v>41131.041666666664</v>
      </c>
      <c r="B5331" s="4">
        <v>0.44799930259999998</v>
      </c>
      <c r="C5331" s="8">
        <v>4.1666666666666664E-2</v>
      </c>
      <c r="D5331" s="8">
        <v>0</v>
      </c>
      <c r="E5331" s="8">
        <v>0.5</v>
      </c>
      <c r="F5331" s="8">
        <v>4.1666666666666664E-2</v>
      </c>
      <c r="G5331" s="8">
        <v>0</v>
      </c>
      <c r="H5331" s="8">
        <v>0.5</v>
      </c>
      <c r="I5331" s="4" t="e">
        <f>#REF!/1.7</f>
        <v>#REF!</v>
      </c>
      <c r="J5331" s="4">
        <f>Hilfstabelle!C5331/3</f>
        <v>0.43783624999999998</v>
      </c>
      <c r="K5331" s="96">
        <f>Hilfstabelle!F5331/11</f>
        <v>0</v>
      </c>
      <c r="L5331" s="107">
        <f>Hilfstabelle!G5331/sinks!$G$3</f>
        <v>0.1217804078842394</v>
      </c>
    </row>
    <row r="5332" spans="1:12" x14ac:dyDescent="0.25">
      <c r="A5332" s="89">
        <v>41131.083333333336</v>
      </c>
      <c r="B5332" s="4">
        <v>0.47345479909999999</v>
      </c>
      <c r="C5332" s="8">
        <v>8.3333333333333329E-2</v>
      </c>
      <c r="D5332" s="8">
        <v>0</v>
      </c>
      <c r="E5332" s="8">
        <v>0.33333333333333331</v>
      </c>
      <c r="F5332" s="8">
        <v>8.3333333333333329E-2</v>
      </c>
      <c r="G5332" s="8">
        <v>0</v>
      </c>
      <c r="H5332" s="8">
        <v>0.33333333333333331</v>
      </c>
      <c r="I5332" s="4" t="e">
        <f>#REF!/1.7</f>
        <v>#REF!</v>
      </c>
      <c r="J5332" s="4">
        <f>Hilfstabelle!C5332/3</f>
        <v>0.43632975000000002</v>
      </c>
      <c r="K5332" s="96">
        <f>Hilfstabelle!F5332/11</f>
        <v>0</v>
      </c>
      <c r="L5332" s="107">
        <f>Hilfstabelle!G5332/sinks!$G$3</f>
        <v>0.12000017846962167</v>
      </c>
    </row>
    <row r="5333" spans="1:12" x14ac:dyDescent="0.25">
      <c r="A5333" s="89">
        <v>41131.125</v>
      </c>
      <c r="B5333" s="4">
        <v>0.53569871849999995</v>
      </c>
      <c r="C5333" s="8">
        <v>0.125</v>
      </c>
      <c r="D5333" s="8">
        <v>0</v>
      </c>
      <c r="E5333" s="8">
        <v>0.25</v>
      </c>
      <c r="F5333" s="8">
        <v>0.125</v>
      </c>
      <c r="G5333" s="8">
        <v>0</v>
      </c>
      <c r="H5333" s="8">
        <v>0.25</v>
      </c>
      <c r="I5333" s="4" t="e">
        <f>#REF!/1.7</f>
        <v>#REF!</v>
      </c>
      <c r="J5333" s="4">
        <f>Hilfstabelle!C5333/3</f>
        <v>0.43486925000000004</v>
      </c>
      <c r="K5333" s="96">
        <f>Hilfstabelle!F5333/11</f>
        <v>0</v>
      </c>
      <c r="L5333" s="107">
        <f>Hilfstabelle!G5333/sinks!$G$3</f>
        <v>0.11802921018915211</v>
      </c>
    </row>
    <row r="5334" spans="1:12" x14ac:dyDescent="0.25">
      <c r="A5334" s="89">
        <v>41131.166666666664</v>
      </c>
      <c r="B5334" s="4">
        <v>0.63647458810000002</v>
      </c>
      <c r="C5334" s="8">
        <v>0.16666666666666666</v>
      </c>
      <c r="D5334" s="8">
        <v>0</v>
      </c>
      <c r="E5334" s="8">
        <v>0.2</v>
      </c>
      <c r="F5334" s="8">
        <v>0.16666666666666666</v>
      </c>
      <c r="G5334" s="8">
        <v>0</v>
      </c>
      <c r="H5334" s="8">
        <v>0.2</v>
      </c>
      <c r="I5334" s="4" t="e">
        <f>#REF!/1.7</f>
        <v>#REF!</v>
      </c>
      <c r="J5334" s="4">
        <f>Hilfstabelle!C5334/3</f>
        <v>0.44049849999999996</v>
      </c>
      <c r="K5334" s="96">
        <f>Hilfstabelle!F5334/11</f>
        <v>0</v>
      </c>
      <c r="L5334" s="107">
        <f>Hilfstabelle!G5334/sinks!$G$3</f>
        <v>0.11570219602575904</v>
      </c>
    </row>
    <row r="5335" spans="1:12" x14ac:dyDescent="0.25">
      <c r="A5335" s="89">
        <v>41131.208333333336</v>
      </c>
      <c r="B5335" s="4">
        <v>0.71903059889999998</v>
      </c>
      <c r="C5335" s="8">
        <v>0.20833333333333334</v>
      </c>
      <c r="D5335" s="8">
        <v>0</v>
      </c>
      <c r="E5335" s="8">
        <v>0.16666666666666666</v>
      </c>
      <c r="F5335" s="8">
        <v>0.20833333333333334</v>
      </c>
      <c r="G5335" s="8">
        <v>0</v>
      </c>
      <c r="H5335" s="8">
        <v>0.16666666666666666</v>
      </c>
      <c r="I5335" s="4" t="e">
        <f>#REF!/1.7</f>
        <v>#REF!</v>
      </c>
      <c r="J5335" s="4">
        <f>Hilfstabelle!C5335/3</f>
        <v>0.44899125000000001</v>
      </c>
      <c r="K5335" s="96">
        <f>Hilfstabelle!F5335/11</f>
        <v>0</v>
      </c>
      <c r="L5335" s="107">
        <f>Hilfstabelle!G5335/sinks!$G$3</f>
        <v>0.11418900102333401</v>
      </c>
    </row>
    <row r="5336" spans="1:12" x14ac:dyDescent="0.25">
      <c r="A5336" s="89">
        <v>41131.25</v>
      </c>
      <c r="B5336" s="4">
        <v>0.75599337460000005</v>
      </c>
      <c r="C5336" s="8">
        <v>0.25</v>
      </c>
      <c r="D5336" s="8">
        <v>0</v>
      </c>
      <c r="E5336" s="8">
        <v>0.14285714285714285</v>
      </c>
      <c r="F5336" s="8">
        <v>0.25</v>
      </c>
      <c r="G5336" s="8">
        <v>0</v>
      </c>
      <c r="H5336" s="8">
        <v>0.14285714285714285</v>
      </c>
      <c r="I5336" s="4" t="e">
        <f>#REF!/1.7</f>
        <v>#REF!</v>
      </c>
      <c r="J5336" s="4">
        <f>Hilfstabelle!C5336/3</f>
        <v>0.45973225000000001</v>
      </c>
      <c r="K5336" s="96">
        <f>Hilfstabelle!F5336/11</f>
        <v>0</v>
      </c>
      <c r="L5336" s="107">
        <f>Hilfstabelle!G5336/sinks!$G$3</f>
        <v>0.13177512445487868</v>
      </c>
    </row>
    <row r="5337" spans="1:12" x14ac:dyDescent="0.25">
      <c r="A5337" s="89">
        <v>41131.291666666664</v>
      </c>
      <c r="B5337" s="4">
        <v>0.77857205129999996</v>
      </c>
      <c r="C5337" s="8">
        <v>0.29166666666666669</v>
      </c>
      <c r="D5337" s="8">
        <v>0</v>
      </c>
      <c r="E5337" s="8">
        <v>0.125</v>
      </c>
      <c r="F5337" s="8">
        <v>0.29166666666666669</v>
      </c>
      <c r="G5337" s="8">
        <v>0</v>
      </c>
      <c r="H5337" s="8">
        <v>0.125</v>
      </c>
      <c r="I5337" s="4" t="e">
        <f>#REF!/1.7</f>
        <v>#REF!</v>
      </c>
      <c r="J5337" s="4">
        <f>Hilfstabelle!C5337/3</f>
        <v>0.46888625</v>
      </c>
      <c r="K5337" s="96">
        <f>Hilfstabelle!F5337/11</f>
        <v>0</v>
      </c>
      <c r="L5337" s="107">
        <f>Hilfstabelle!G5337/sinks!$G$3</f>
        <v>0.13790420001091952</v>
      </c>
    </row>
    <row r="5338" spans="1:12" x14ac:dyDescent="0.25">
      <c r="A5338" s="89">
        <v>41131.333333333336</v>
      </c>
      <c r="B5338" s="4">
        <v>0.80001743530000002</v>
      </c>
      <c r="C5338" s="8">
        <v>0.33333333333333331</v>
      </c>
      <c r="D5338" s="8">
        <v>0</v>
      </c>
      <c r="E5338" s="8">
        <v>0.1111111111111111</v>
      </c>
      <c r="F5338" s="8">
        <v>0.33333333333333331</v>
      </c>
      <c r="G5338" s="8">
        <v>0</v>
      </c>
      <c r="H5338" s="8">
        <v>0.1111111111111111</v>
      </c>
      <c r="I5338" s="4" t="e">
        <f>#REF!/1.7</f>
        <v>#REF!</v>
      </c>
      <c r="J5338" s="4">
        <f>Hilfstabelle!C5338/3</f>
        <v>0.47502149999999999</v>
      </c>
      <c r="K5338" s="96">
        <f>Hilfstabelle!F5338/11</f>
        <v>0</v>
      </c>
      <c r="L5338" s="107">
        <f>Hilfstabelle!G5338/sinks!$G$3</f>
        <v>0.15846584974975372</v>
      </c>
    </row>
    <row r="5339" spans="1:12" x14ac:dyDescent="0.25">
      <c r="A5339" s="89">
        <v>41131.375</v>
      </c>
      <c r="B5339" s="4">
        <v>0.81858599949999999</v>
      </c>
      <c r="C5339" s="8">
        <v>0.375</v>
      </c>
      <c r="D5339" s="8">
        <v>0</v>
      </c>
      <c r="E5339" s="8">
        <v>0.1</v>
      </c>
      <c r="F5339" s="8">
        <v>0.375</v>
      </c>
      <c r="G5339" s="8">
        <v>0</v>
      </c>
      <c r="H5339" s="8">
        <v>0.1</v>
      </c>
      <c r="I5339" s="4" t="e">
        <f>#REF!/1.7</f>
        <v>#REF!</v>
      </c>
      <c r="J5339" s="4">
        <f>Hilfstabelle!C5339/3</f>
        <v>0.47758600000000001</v>
      </c>
      <c r="K5339" s="96">
        <f>Hilfstabelle!F5339/11</f>
        <v>0</v>
      </c>
      <c r="L5339" s="107">
        <f>Hilfstabelle!G5339/sinks!$G$3</f>
        <v>0.17804837331054821</v>
      </c>
    </row>
    <row r="5340" spans="1:12" x14ac:dyDescent="0.25">
      <c r="A5340" s="89">
        <v>41131.416666666664</v>
      </c>
      <c r="B5340" s="4">
        <v>0.79565861739999999</v>
      </c>
      <c r="C5340" s="8">
        <v>0.41666666666666669</v>
      </c>
      <c r="D5340" s="8">
        <v>0</v>
      </c>
      <c r="E5340" s="8">
        <v>9.0909090909090912E-2</v>
      </c>
      <c r="F5340" s="8">
        <v>0.41666666666666669</v>
      </c>
      <c r="G5340" s="8">
        <v>0</v>
      </c>
      <c r="H5340" s="8">
        <v>9.0909090909090912E-2</v>
      </c>
      <c r="I5340" s="4" t="e">
        <f>#REF!/1.7</f>
        <v>#REF!</v>
      </c>
      <c r="J5340" s="4">
        <f>Hilfstabelle!C5340/3</f>
        <v>0.48040924999999995</v>
      </c>
      <c r="K5340" s="96">
        <f>Hilfstabelle!F5340/11</f>
        <v>0</v>
      </c>
      <c r="L5340" s="107">
        <f>Hilfstabelle!G5340/sinks!$G$3</f>
        <v>0.18204117356904781</v>
      </c>
    </row>
    <row r="5341" spans="1:12" x14ac:dyDescent="0.25">
      <c r="A5341" s="89">
        <v>41131.458333333336</v>
      </c>
      <c r="B5341" s="4">
        <v>0.79191003400000004</v>
      </c>
      <c r="C5341" s="8">
        <v>0.45833333333333331</v>
      </c>
      <c r="D5341" s="8">
        <v>0</v>
      </c>
      <c r="E5341" s="8">
        <v>8.3333333333333329E-2</v>
      </c>
      <c r="F5341" s="8">
        <v>0.45833333333333331</v>
      </c>
      <c r="G5341" s="8">
        <v>0</v>
      </c>
      <c r="H5341" s="8">
        <v>8.3333333333333329E-2</v>
      </c>
      <c r="I5341" s="4" t="e">
        <f>#REF!/1.7</f>
        <v>#REF!</v>
      </c>
      <c r="J5341" s="4">
        <f>Hilfstabelle!C5341/3</f>
        <v>0.48282425000000001</v>
      </c>
      <c r="K5341" s="96">
        <f>Hilfstabelle!F5341/11</f>
        <v>0</v>
      </c>
      <c r="L5341" s="107">
        <f>Hilfstabelle!G5341/sinks!$G$3</f>
        <v>0.18555076870072265</v>
      </c>
    </row>
    <row r="5342" spans="1:12" x14ac:dyDescent="0.25">
      <c r="A5342" s="89">
        <v>41131.5</v>
      </c>
      <c r="B5342" s="4">
        <v>0.78650509980000005</v>
      </c>
      <c r="C5342" s="8">
        <v>0.5</v>
      </c>
      <c r="D5342" s="8">
        <v>0</v>
      </c>
      <c r="E5342" s="8">
        <v>7.6923076923076927E-2</v>
      </c>
      <c r="F5342" s="8">
        <v>0.5</v>
      </c>
      <c r="G5342" s="8">
        <v>0</v>
      </c>
      <c r="H5342" s="8">
        <v>7.6923076923076927E-2</v>
      </c>
      <c r="I5342" s="4" t="e">
        <f>#REF!/1.7</f>
        <v>#REF!</v>
      </c>
      <c r="J5342" s="4">
        <f>Hilfstabelle!C5342/3</f>
        <v>0.48282425000000001</v>
      </c>
      <c r="K5342" s="96">
        <f>Hilfstabelle!F5342/11</f>
        <v>0</v>
      </c>
      <c r="L5342" s="107">
        <f>Hilfstabelle!G5342/sinks!$G$3</f>
        <v>0.18860259055435297</v>
      </c>
    </row>
    <row r="5343" spans="1:12" x14ac:dyDescent="0.25">
      <c r="A5343" s="89">
        <v>41131.541666666664</v>
      </c>
      <c r="B5343" s="4">
        <v>0.77290558799999998</v>
      </c>
      <c r="C5343" s="8">
        <v>0.54166666666666663</v>
      </c>
      <c r="D5343" s="8">
        <v>0</v>
      </c>
      <c r="E5343" s="8">
        <v>7.1428571428571425E-2</v>
      </c>
      <c r="F5343" s="8">
        <v>0.54166666666666663</v>
      </c>
      <c r="G5343" s="8">
        <v>0</v>
      </c>
      <c r="H5343" s="8">
        <v>7.1428571428571425E-2</v>
      </c>
      <c r="I5343" s="4" t="e">
        <f>#REF!/1.7</f>
        <v>#REF!</v>
      </c>
      <c r="J5343" s="4">
        <f>Hilfstabelle!C5343/3</f>
        <v>0.48339925</v>
      </c>
      <c r="K5343" s="96">
        <f>Hilfstabelle!F5343/11</f>
        <v>0</v>
      </c>
      <c r="L5343" s="107">
        <f>Hilfstabelle!G5343/sinks!$G$3</f>
        <v>0.17728541784714064</v>
      </c>
    </row>
    <row r="5344" spans="1:12" x14ac:dyDescent="0.25">
      <c r="A5344" s="89">
        <v>41131.583333333336</v>
      </c>
      <c r="B5344" s="4">
        <v>0.7620957196</v>
      </c>
      <c r="C5344" s="8">
        <v>0.58333333333333337</v>
      </c>
      <c r="D5344" s="8">
        <v>0</v>
      </c>
      <c r="E5344" s="8">
        <v>6.6666666666666666E-2</v>
      </c>
      <c r="F5344" s="8">
        <v>0.58333333333333337</v>
      </c>
      <c r="G5344" s="8">
        <v>0</v>
      </c>
      <c r="H5344" s="8">
        <v>6.6666666666666666E-2</v>
      </c>
      <c r="I5344" s="4" t="e">
        <f>#REF!/1.7</f>
        <v>#REF!</v>
      </c>
      <c r="J5344" s="4">
        <f>Hilfstabelle!C5344/3</f>
        <v>0.48182375</v>
      </c>
      <c r="K5344" s="96">
        <f>Hilfstabelle!F5344/11</f>
        <v>1</v>
      </c>
      <c r="L5344" s="107">
        <f>Hilfstabelle!G5344/sinks!$G$3</f>
        <v>0.83952961608058863</v>
      </c>
    </row>
    <row r="5345" spans="1:12" x14ac:dyDescent="0.25">
      <c r="A5345" s="89">
        <v>41131.625</v>
      </c>
      <c r="B5345" s="4">
        <v>0.76061372159999996</v>
      </c>
      <c r="C5345" s="8">
        <v>0.625</v>
      </c>
      <c r="D5345" s="8">
        <v>0</v>
      </c>
      <c r="E5345" s="8">
        <v>6.25E-2</v>
      </c>
      <c r="F5345" s="8">
        <v>0.625</v>
      </c>
      <c r="G5345" s="8">
        <v>0</v>
      </c>
      <c r="H5345" s="8">
        <v>6.25E-2</v>
      </c>
      <c r="I5345" s="4" t="e">
        <f>#REF!/1.7</f>
        <v>#REF!</v>
      </c>
      <c r="J5345" s="4">
        <f>Hilfstabelle!C5345/3</f>
        <v>0.47898900000000005</v>
      </c>
      <c r="K5345" s="96">
        <f>Hilfstabelle!F5345/11</f>
        <v>1</v>
      </c>
      <c r="L5345" s="107">
        <f>Hilfstabelle!G5345/sinks!$G$3</f>
        <v>0.84525178205614548</v>
      </c>
    </row>
    <row r="5346" spans="1:12" x14ac:dyDescent="0.25">
      <c r="A5346" s="89">
        <v>41131.666666666664</v>
      </c>
      <c r="B5346" s="4">
        <v>0.73472234329999997</v>
      </c>
      <c r="C5346" s="8">
        <v>0.66666666666666663</v>
      </c>
      <c r="D5346" s="8">
        <v>0</v>
      </c>
      <c r="E5346" s="8">
        <v>5.8823529411764705E-2</v>
      </c>
      <c r="F5346" s="8">
        <v>0.66666666666666663</v>
      </c>
      <c r="G5346" s="8">
        <v>0</v>
      </c>
      <c r="H5346" s="8">
        <v>5.8823529411764705E-2</v>
      </c>
      <c r="I5346" s="4" t="e">
        <f>#REF!/1.7</f>
        <v>#REF!</v>
      </c>
      <c r="J5346" s="4">
        <f>Hilfstabelle!C5346/3</f>
        <v>0.476022</v>
      </c>
      <c r="K5346" s="96">
        <f>Hilfstabelle!F5346/11</f>
        <v>0</v>
      </c>
      <c r="L5346" s="107">
        <f>Hilfstabelle!G5346/sinks!$G$3</f>
        <v>0.17691665603982687</v>
      </c>
    </row>
    <row r="5347" spans="1:12" x14ac:dyDescent="0.25">
      <c r="A5347" s="89">
        <v>41131.708333333336</v>
      </c>
      <c r="B5347" s="4">
        <v>0.70054921110000001</v>
      </c>
      <c r="C5347" s="8">
        <v>0.70833333333333337</v>
      </c>
      <c r="D5347" s="8">
        <v>0</v>
      </c>
      <c r="E5347" s="8">
        <v>5.5555555555555552E-2</v>
      </c>
      <c r="F5347" s="8">
        <v>0.70833333333333337</v>
      </c>
      <c r="G5347" s="8">
        <v>0</v>
      </c>
      <c r="H5347" s="8">
        <v>5.5555555555555552E-2</v>
      </c>
      <c r="I5347" s="4" t="e">
        <f>#REF!/1.7</f>
        <v>#REF!</v>
      </c>
      <c r="J5347" s="4">
        <f>Hilfstabelle!C5347/3</f>
        <v>0.47169224999999998</v>
      </c>
      <c r="K5347" s="96">
        <f>Hilfstabelle!F5347/11</f>
        <v>0</v>
      </c>
      <c r="L5347" s="107">
        <f>Hilfstabelle!G5347/sinks!$G$3</f>
        <v>0.18032452377638078</v>
      </c>
    </row>
    <row r="5348" spans="1:12" x14ac:dyDescent="0.25">
      <c r="A5348" s="89">
        <v>41131.75</v>
      </c>
      <c r="B5348" s="4">
        <v>0.67239124750000001</v>
      </c>
      <c r="C5348" s="8">
        <v>0.75</v>
      </c>
      <c r="D5348" s="8">
        <v>0</v>
      </c>
      <c r="E5348" s="8">
        <v>5.2631578947368418E-2</v>
      </c>
      <c r="F5348" s="8">
        <v>0.75</v>
      </c>
      <c r="G5348" s="8">
        <v>0</v>
      </c>
      <c r="H5348" s="8">
        <v>5.2631578947368418E-2</v>
      </c>
      <c r="I5348" s="4" t="e">
        <f>#REF!/1.7</f>
        <v>#REF!</v>
      </c>
      <c r="J5348" s="4">
        <f>Hilfstabelle!C5348/3</f>
        <v>0.46593075</v>
      </c>
      <c r="K5348" s="96">
        <f>Hilfstabelle!F5348/11</f>
        <v>0</v>
      </c>
      <c r="L5348" s="107">
        <f>Hilfstabelle!G5348/sinks!$G$3</f>
        <v>0.17864602175688415</v>
      </c>
    </row>
    <row r="5349" spans="1:12" x14ac:dyDescent="0.25">
      <c r="A5349" s="89">
        <v>41131.791666666664</v>
      </c>
      <c r="B5349" s="4">
        <v>0.61659837849999999</v>
      </c>
      <c r="C5349" s="8">
        <v>0.79166666666666663</v>
      </c>
      <c r="D5349" s="8">
        <v>0</v>
      </c>
      <c r="E5349" s="8">
        <v>0.05</v>
      </c>
      <c r="F5349" s="8">
        <v>0.79166666666666663</v>
      </c>
      <c r="G5349" s="8">
        <v>0</v>
      </c>
      <c r="H5349" s="8">
        <v>0.05</v>
      </c>
      <c r="I5349" s="4" t="e">
        <f>#REF!/1.7</f>
        <v>#REF!</v>
      </c>
      <c r="J5349" s="4">
        <f>Hilfstabelle!C5349/3</f>
        <v>0.46079025000000001</v>
      </c>
      <c r="K5349" s="96">
        <f>Hilfstabelle!F5349/11</f>
        <v>0</v>
      </c>
      <c r="L5349" s="107">
        <f>Hilfstabelle!G5349/sinks!$G$3</f>
        <v>0.17160139964475415</v>
      </c>
    </row>
    <row r="5350" spans="1:12" x14ac:dyDescent="0.25">
      <c r="A5350" s="89">
        <v>41131.833333333336</v>
      </c>
      <c r="B5350" s="4">
        <v>0.58469183160000004</v>
      </c>
      <c r="C5350" s="8">
        <v>0.83333333333333337</v>
      </c>
      <c r="D5350" s="8">
        <v>0</v>
      </c>
      <c r="E5350" s="8">
        <v>4.7619047619047616E-2</v>
      </c>
      <c r="F5350" s="8">
        <v>0.83333333333333337</v>
      </c>
      <c r="G5350" s="8">
        <v>0</v>
      </c>
      <c r="H5350" s="8">
        <v>4.7619047619047616E-2</v>
      </c>
      <c r="I5350" s="4" t="e">
        <f>#REF!/1.7</f>
        <v>#REF!</v>
      </c>
      <c r="J5350" s="4">
        <f>Hilfstabelle!C5350/3</f>
        <v>0.45636275000000004</v>
      </c>
      <c r="K5350" s="96">
        <f>Hilfstabelle!F5350/11</f>
        <v>0</v>
      </c>
      <c r="L5350" s="107">
        <f>Hilfstabelle!G5350/sinks!$G$3</f>
        <v>0.15971201033998608</v>
      </c>
    </row>
    <row r="5351" spans="1:12" x14ac:dyDescent="0.25">
      <c r="A5351" s="89">
        <v>41131.875</v>
      </c>
      <c r="B5351" s="4">
        <v>0.53744224569999999</v>
      </c>
      <c r="C5351" s="8">
        <v>0.875</v>
      </c>
      <c r="D5351" s="8">
        <v>0</v>
      </c>
      <c r="E5351" s="8">
        <v>4.5454545454545456E-2</v>
      </c>
      <c r="F5351" s="8">
        <v>0.875</v>
      </c>
      <c r="G5351" s="8">
        <v>0</v>
      </c>
      <c r="H5351" s="8">
        <v>4.5454545454545456E-2</v>
      </c>
      <c r="I5351" s="4" t="e">
        <f>#REF!/1.7</f>
        <v>#REF!</v>
      </c>
      <c r="J5351" s="4">
        <f>Hilfstabelle!C5351/3</f>
        <v>0.45244700000000004</v>
      </c>
      <c r="K5351" s="96">
        <f>Hilfstabelle!F5351/11</f>
        <v>0</v>
      </c>
      <c r="L5351" s="107">
        <f>Hilfstabelle!G5351/sinks!$G$3</f>
        <v>0.1446309240132963</v>
      </c>
    </row>
    <row r="5352" spans="1:12" x14ac:dyDescent="0.25">
      <c r="A5352" s="89">
        <v>41131.916666666664</v>
      </c>
      <c r="B5352" s="4">
        <v>0.50937145849999999</v>
      </c>
      <c r="C5352" s="8">
        <v>0.91666666666666663</v>
      </c>
      <c r="D5352" s="8">
        <v>0</v>
      </c>
      <c r="E5352" s="8">
        <v>4.3478260869565216E-2</v>
      </c>
      <c r="F5352" s="8">
        <v>0.91666666666666663</v>
      </c>
      <c r="G5352" s="8">
        <v>0</v>
      </c>
      <c r="H5352" s="8">
        <v>4.3478260869565216E-2</v>
      </c>
      <c r="I5352" s="4" t="e">
        <f>#REF!/1.7</f>
        <v>#REF!</v>
      </c>
      <c r="J5352" s="4">
        <f>Hilfstabelle!C5352/3</f>
        <v>0.44879574999999999</v>
      </c>
      <c r="K5352" s="96">
        <f>Hilfstabelle!F5352/11</f>
        <v>0</v>
      </c>
      <c r="L5352" s="107">
        <f>Hilfstabelle!G5352/sinks!$G$3</f>
        <v>0.13552632214996588</v>
      </c>
    </row>
    <row r="5353" spans="1:12" x14ac:dyDescent="0.25">
      <c r="A5353" s="89">
        <v>41131.958333333336</v>
      </c>
      <c r="B5353" s="4">
        <v>0.48417749110000002</v>
      </c>
      <c r="C5353" s="8">
        <v>0.95833333333333337</v>
      </c>
      <c r="D5353" s="8">
        <v>0</v>
      </c>
      <c r="E5353" s="8">
        <v>4.1666666666666664E-2</v>
      </c>
      <c r="F5353" s="8">
        <v>0.95833333333333337</v>
      </c>
      <c r="G5353" s="8">
        <v>0</v>
      </c>
      <c r="H5353" s="8">
        <v>4.1666666666666664E-2</v>
      </c>
      <c r="I5353" s="4" t="e">
        <f>#REF!/1.7</f>
        <v>#REF!</v>
      </c>
      <c r="J5353" s="4">
        <f>Hilfstabelle!C5353/3</f>
        <v>0.44479950000000001</v>
      </c>
      <c r="K5353" s="96">
        <f>Hilfstabelle!F5353/11</f>
        <v>0</v>
      </c>
      <c r="L5353" s="107">
        <f>Hilfstabelle!G5353/sinks!$G$3</f>
        <v>0.127782324196379</v>
      </c>
    </row>
    <row r="5354" spans="1:12" x14ac:dyDescent="0.25">
      <c r="A5354" s="89">
        <v>41132</v>
      </c>
      <c r="B5354" s="4">
        <v>0.47275738820000002</v>
      </c>
      <c r="C5354" s="8">
        <v>0</v>
      </c>
      <c r="D5354" s="8">
        <v>0</v>
      </c>
      <c r="E5354" s="8">
        <v>1</v>
      </c>
      <c r="F5354" s="8">
        <v>0</v>
      </c>
      <c r="G5354" s="8">
        <v>0</v>
      </c>
      <c r="H5354" s="8">
        <v>1</v>
      </c>
      <c r="I5354" s="4" t="e">
        <f>#REF!/1.7</f>
        <v>#REF!</v>
      </c>
      <c r="J5354" s="4">
        <f>Hilfstabelle!C5354/3</f>
        <v>0.44198200000000004</v>
      </c>
      <c r="K5354" s="96">
        <f>Hilfstabelle!F5354/11</f>
        <v>0</v>
      </c>
      <c r="L5354" s="107">
        <f>Hilfstabelle!G5354/sinks!$G$3</f>
        <v>0.12743899423784558</v>
      </c>
    </row>
    <row r="5355" spans="1:12" x14ac:dyDescent="0.25">
      <c r="A5355" s="89">
        <v>41132.041666666664</v>
      </c>
      <c r="B5355" s="4">
        <v>0.46526022140000001</v>
      </c>
      <c r="C5355" s="8">
        <v>4.1666666666666664E-2</v>
      </c>
      <c r="D5355" s="8">
        <v>0</v>
      </c>
      <c r="E5355" s="8">
        <v>0.5</v>
      </c>
      <c r="F5355" s="8">
        <v>4.1666666666666664E-2</v>
      </c>
      <c r="G5355" s="8">
        <v>0</v>
      </c>
      <c r="H5355" s="8">
        <v>0.5</v>
      </c>
      <c r="I5355" s="4" t="e">
        <f>#REF!/1.7</f>
        <v>#REF!</v>
      </c>
      <c r="J5355" s="4">
        <f>Hilfstabelle!C5355/3</f>
        <v>0.43989475000000006</v>
      </c>
      <c r="K5355" s="96">
        <f>Hilfstabelle!F5355/11</f>
        <v>0</v>
      </c>
      <c r="L5355" s="107">
        <f>Hilfstabelle!G5355/sinks!$G$3</f>
        <v>0.12330631881105453</v>
      </c>
    </row>
    <row r="5356" spans="1:12" x14ac:dyDescent="0.25">
      <c r="A5356" s="89">
        <v>41132.083333333336</v>
      </c>
      <c r="B5356" s="4">
        <v>0.48626972369999999</v>
      </c>
      <c r="C5356" s="8">
        <v>8.3333333333333329E-2</v>
      </c>
      <c r="D5356" s="8">
        <v>0</v>
      </c>
      <c r="E5356" s="8">
        <v>0.33333333333333331</v>
      </c>
      <c r="F5356" s="8">
        <v>8.3333333333333329E-2</v>
      </c>
      <c r="G5356" s="8">
        <v>0</v>
      </c>
      <c r="H5356" s="8">
        <v>0.33333333333333331</v>
      </c>
      <c r="I5356" s="4" t="e">
        <f>#REF!/1.7</f>
        <v>#REF!</v>
      </c>
      <c r="J5356" s="4">
        <f>Hilfstabelle!C5356/3</f>
        <v>0.43830775000000005</v>
      </c>
      <c r="K5356" s="96">
        <f>Hilfstabelle!F5356/11</f>
        <v>0</v>
      </c>
      <c r="L5356" s="107">
        <f>Hilfstabelle!G5356/sinks!$G$3</f>
        <v>0.12019091733547363</v>
      </c>
    </row>
    <row r="5357" spans="1:12" x14ac:dyDescent="0.25">
      <c r="A5357" s="89">
        <v>41132.125</v>
      </c>
      <c r="B5357" s="4">
        <v>0.55801586609999998</v>
      </c>
      <c r="C5357" s="8">
        <v>0.125</v>
      </c>
      <c r="D5357" s="8">
        <v>0</v>
      </c>
      <c r="E5357" s="8">
        <v>0.25</v>
      </c>
      <c r="F5357" s="8">
        <v>0.125</v>
      </c>
      <c r="G5357" s="8">
        <v>0</v>
      </c>
      <c r="H5357" s="8">
        <v>0.25</v>
      </c>
      <c r="I5357" s="4" t="e">
        <f>#REF!/1.7</f>
        <v>#REF!</v>
      </c>
      <c r="J5357" s="4">
        <f>Hilfstabelle!C5357/3</f>
        <v>0.43683</v>
      </c>
      <c r="K5357" s="96">
        <f>Hilfstabelle!F5357/11</f>
        <v>0</v>
      </c>
      <c r="L5357" s="107">
        <f>Hilfstabelle!G5357/sinks!$G$3</f>
        <v>0.11754600506232736</v>
      </c>
    </row>
    <row r="5358" spans="1:12" x14ac:dyDescent="0.25">
      <c r="A5358" s="89">
        <v>41132.166666666664</v>
      </c>
      <c r="B5358" s="4">
        <v>0.64684857470000001</v>
      </c>
      <c r="C5358" s="8">
        <v>0.16666666666666666</v>
      </c>
      <c r="D5358" s="8">
        <v>0</v>
      </c>
      <c r="E5358" s="8">
        <v>0.2</v>
      </c>
      <c r="F5358" s="8">
        <v>0.16666666666666666</v>
      </c>
      <c r="G5358" s="8">
        <v>0</v>
      </c>
      <c r="H5358" s="8">
        <v>0.2</v>
      </c>
      <c r="I5358" s="4" t="e">
        <f>#REF!/1.7</f>
        <v>#REF!</v>
      </c>
      <c r="J5358" s="4">
        <f>Hilfstabelle!C5358/3</f>
        <v>0.44278124999999996</v>
      </c>
      <c r="K5358" s="96">
        <f>Hilfstabelle!F5358/11</f>
        <v>0</v>
      </c>
      <c r="L5358" s="107">
        <f>Hilfstabelle!G5358/sinks!$G$3</f>
        <v>0.11450689913308715</v>
      </c>
    </row>
    <row r="5359" spans="1:12" x14ac:dyDescent="0.25">
      <c r="A5359" s="89">
        <v>41132.208333333336</v>
      </c>
      <c r="B5359" s="4">
        <v>0.72792258740000004</v>
      </c>
      <c r="C5359" s="8">
        <v>0.20833333333333334</v>
      </c>
      <c r="D5359" s="8">
        <v>0</v>
      </c>
      <c r="E5359" s="8">
        <v>0.16666666666666666</v>
      </c>
      <c r="F5359" s="8">
        <v>0.20833333333333334</v>
      </c>
      <c r="G5359" s="8">
        <v>0</v>
      </c>
      <c r="H5359" s="8">
        <v>0.16666666666666666</v>
      </c>
      <c r="I5359" s="4" t="e">
        <f>#REF!/1.7</f>
        <v>#REF!</v>
      </c>
      <c r="J5359" s="4">
        <f>Hilfstabelle!C5359/3</f>
        <v>0.45713325000000005</v>
      </c>
      <c r="K5359" s="96">
        <f>Hilfstabelle!F5359/11</f>
        <v>0</v>
      </c>
      <c r="L5359" s="107">
        <f>Hilfstabelle!G5359/sinks!$G$3</f>
        <v>0.1113533498843358</v>
      </c>
    </row>
    <row r="5360" spans="1:12" x14ac:dyDescent="0.25">
      <c r="A5360" s="89">
        <v>41132.25</v>
      </c>
      <c r="B5360" s="4">
        <v>0.77116206080000005</v>
      </c>
      <c r="C5360" s="8">
        <v>0.25</v>
      </c>
      <c r="D5360" s="8">
        <v>0</v>
      </c>
      <c r="E5360" s="8">
        <v>0.14285714285714285</v>
      </c>
      <c r="F5360" s="8">
        <v>0.25</v>
      </c>
      <c r="G5360" s="8">
        <v>0</v>
      </c>
      <c r="H5360" s="8">
        <v>0.14285714285714285</v>
      </c>
      <c r="I5360" s="4" t="e">
        <f>#REF!/1.7</f>
        <v>#REF!</v>
      </c>
      <c r="J5360" s="4">
        <f>Hilfstabelle!C5360/3</f>
        <v>0.46460250000000003</v>
      </c>
      <c r="K5360" s="96">
        <f>Hilfstabelle!F5360/11</f>
        <v>0</v>
      </c>
      <c r="L5360" s="107">
        <f>Hilfstabelle!G5360/sinks!$G$3</f>
        <v>0.12620554957200331</v>
      </c>
    </row>
    <row r="5361" spans="1:12" x14ac:dyDescent="0.25">
      <c r="A5361" s="89">
        <v>41132.291666666664</v>
      </c>
      <c r="B5361" s="4">
        <v>0.7902536832</v>
      </c>
      <c r="C5361" s="8">
        <v>0.29166666666666669</v>
      </c>
      <c r="D5361" s="8">
        <v>0</v>
      </c>
      <c r="E5361" s="8">
        <v>0.125</v>
      </c>
      <c r="F5361" s="8">
        <v>0.29166666666666669</v>
      </c>
      <c r="G5361" s="8">
        <v>0</v>
      </c>
      <c r="H5361" s="8">
        <v>0.125</v>
      </c>
      <c r="I5361" s="4" t="e">
        <f>#REF!/1.7</f>
        <v>#REF!</v>
      </c>
      <c r="J5361" s="4">
        <f>Hilfstabelle!C5361/3</f>
        <v>0.47228450000000005</v>
      </c>
      <c r="K5361" s="96">
        <f>Hilfstabelle!F5361/11</f>
        <v>0</v>
      </c>
      <c r="L5361" s="107">
        <f>Hilfstabelle!G5361/sinks!$G$3</f>
        <v>0.13429287748412369</v>
      </c>
    </row>
    <row r="5362" spans="1:12" x14ac:dyDescent="0.25">
      <c r="A5362" s="89">
        <v>41132.333333333336</v>
      </c>
      <c r="B5362" s="4">
        <v>0.81300671260000001</v>
      </c>
      <c r="C5362" s="8">
        <v>0.33333333333333331</v>
      </c>
      <c r="D5362" s="8">
        <v>0</v>
      </c>
      <c r="E5362" s="8">
        <v>0.1111111111111111</v>
      </c>
      <c r="F5362" s="8">
        <v>0.33333333333333331</v>
      </c>
      <c r="G5362" s="8">
        <v>0</v>
      </c>
      <c r="H5362" s="8">
        <v>0.1111111111111111</v>
      </c>
      <c r="I5362" s="4" t="e">
        <f>#REF!/1.7</f>
        <v>#REF!</v>
      </c>
      <c r="J5362" s="4">
        <f>Hilfstabelle!C5362/3</f>
        <v>0.47960999999999993</v>
      </c>
      <c r="K5362" s="96">
        <f>Hilfstabelle!F5362/11</f>
        <v>0</v>
      </c>
      <c r="L5362" s="107">
        <f>Hilfstabelle!G5362/sinks!$G$3</f>
        <v>0.1643660386667723</v>
      </c>
    </row>
    <row r="5363" spans="1:12" x14ac:dyDescent="0.25">
      <c r="A5363" s="89">
        <v>41132.375</v>
      </c>
      <c r="B5363" s="4">
        <v>0.8235550519</v>
      </c>
      <c r="C5363" s="8">
        <v>0.375</v>
      </c>
      <c r="D5363" s="8">
        <v>0</v>
      </c>
      <c r="E5363" s="8">
        <v>0.1</v>
      </c>
      <c r="F5363" s="8">
        <v>0.375</v>
      </c>
      <c r="G5363" s="8">
        <v>0</v>
      </c>
      <c r="H5363" s="8">
        <v>0.1</v>
      </c>
      <c r="I5363" s="4" t="e">
        <f>#REF!/1.7</f>
        <v>#REF!</v>
      </c>
      <c r="J5363" s="4">
        <f>Hilfstabelle!C5363/3</f>
        <v>0.48580850000000003</v>
      </c>
      <c r="K5363" s="96">
        <f>Hilfstabelle!F5363/11</f>
        <v>0</v>
      </c>
      <c r="L5363" s="107">
        <f>Hilfstabelle!G5363/sinks!$G$3</f>
        <v>0.18137994550076125</v>
      </c>
    </row>
    <row r="5364" spans="1:12" x14ac:dyDescent="0.25">
      <c r="A5364" s="89">
        <v>41132.416666666664</v>
      </c>
      <c r="B5364" s="4">
        <v>0.78868450879999996</v>
      </c>
      <c r="C5364" s="8">
        <v>0.41666666666666669</v>
      </c>
      <c r="D5364" s="8">
        <v>0</v>
      </c>
      <c r="E5364" s="8">
        <v>9.0909090909090912E-2</v>
      </c>
      <c r="F5364" s="8">
        <v>0.41666666666666669</v>
      </c>
      <c r="G5364" s="8">
        <v>0</v>
      </c>
      <c r="H5364" s="8">
        <v>9.0909090909090912E-2</v>
      </c>
      <c r="I5364" s="4" t="e">
        <f>#REF!/1.7</f>
        <v>#REF!</v>
      </c>
      <c r="J5364" s="4">
        <f>Hilfstabelle!C5364/3</f>
        <v>0.49081675000000002</v>
      </c>
      <c r="K5364" s="96">
        <f>Hilfstabelle!F5364/11</f>
        <v>0</v>
      </c>
      <c r="L5364" s="107">
        <f>Hilfstabelle!G5364/sinks!$G$3</f>
        <v>0.17907836318614839</v>
      </c>
    </row>
    <row r="5365" spans="1:12" x14ac:dyDescent="0.25">
      <c r="A5365" s="89">
        <v>41132.458333333336</v>
      </c>
      <c r="B5365" s="4">
        <v>0.777525935</v>
      </c>
      <c r="C5365" s="8">
        <v>0.45833333333333331</v>
      </c>
      <c r="D5365" s="8">
        <v>0</v>
      </c>
      <c r="E5365" s="8">
        <v>8.3333333333333329E-2</v>
      </c>
      <c r="F5365" s="8">
        <v>0.45833333333333331</v>
      </c>
      <c r="G5365" s="8">
        <v>0</v>
      </c>
      <c r="H5365" s="8">
        <v>8.3333333333333329E-2</v>
      </c>
      <c r="I5365" s="4" t="e">
        <f>#REF!/1.7</f>
        <v>#REF!</v>
      </c>
      <c r="J5365" s="4">
        <f>Hilfstabelle!C5365/3</f>
        <v>0.49451399999999995</v>
      </c>
      <c r="K5365" s="96">
        <f>Hilfstabelle!F5365/11</f>
        <v>0</v>
      </c>
      <c r="L5365" s="107">
        <f>Hilfstabelle!G5365/sinks!$G$3</f>
        <v>0.18270240163733439</v>
      </c>
    </row>
    <row r="5366" spans="1:12" x14ac:dyDescent="0.25">
      <c r="A5366" s="89">
        <v>41132.5</v>
      </c>
      <c r="B5366" s="4">
        <v>0.76410077590000003</v>
      </c>
      <c r="C5366" s="8">
        <v>0.5</v>
      </c>
      <c r="D5366" s="8">
        <v>0</v>
      </c>
      <c r="E5366" s="8">
        <v>7.6923076923076927E-2</v>
      </c>
      <c r="F5366" s="8">
        <v>0.5</v>
      </c>
      <c r="G5366" s="8">
        <v>0</v>
      </c>
      <c r="H5366" s="8">
        <v>7.6923076923076927E-2</v>
      </c>
      <c r="I5366" s="4" t="e">
        <f>#REF!/1.7</f>
        <v>#REF!</v>
      </c>
      <c r="J5366" s="4">
        <f>Hilfstabelle!C5366/3</f>
        <v>0.49670474999999997</v>
      </c>
      <c r="K5366" s="96">
        <f>Hilfstabelle!F5366/11</f>
        <v>0</v>
      </c>
      <c r="L5366" s="107">
        <f>Hilfstabelle!G5366/sinks!$G$3</f>
        <v>0.18387226668122603</v>
      </c>
    </row>
    <row r="5367" spans="1:12" x14ac:dyDescent="0.25">
      <c r="A5367" s="89">
        <v>41132.541666666664</v>
      </c>
      <c r="B5367" s="4">
        <v>0.75416267110000001</v>
      </c>
      <c r="C5367" s="8">
        <v>0.54166666666666663</v>
      </c>
      <c r="D5367" s="8">
        <v>0</v>
      </c>
      <c r="E5367" s="8">
        <v>7.1428571428571425E-2</v>
      </c>
      <c r="F5367" s="8">
        <v>0.54166666666666663</v>
      </c>
      <c r="G5367" s="8">
        <v>0</v>
      </c>
      <c r="H5367" s="8">
        <v>7.1428571428571425E-2</v>
      </c>
      <c r="I5367" s="4" t="e">
        <f>#REF!/1.7</f>
        <v>#REF!</v>
      </c>
      <c r="J5367" s="4">
        <f>Hilfstabelle!C5367/3</f>
        <v>0.49738900000000003</v>
      </c>
      <c r="K5367" s="96">
        <f>Hilfstabelle!F5367/11</f>
        <v>0</v>
      </c>
      <c r="L5367" s="107">
        <f>Hilfstabelle!G5367/sinks!$G$3</f>
        <v>0.17189386590572708</v>
      </c>
    </row>
    <row r="5368" spans="1:12" x14ac:dyDescent="0.25">
      <c r="A5368" s="89">
        <v>41132.583333333336</v>
      </c>
      <c r="B5368" s="4">
        <v>0.74065033560000004</v>
      </c>
      <c r="C5368" s="8">
        <v>0.58333333333333337</v>
      </c>
      <c r="D5368" s="8">
        <v>0</v>
      </c>
      <c r="E5368" s="8">
        <v>6.6666666666666666E-2</v>
      </c>
      <c r="F5368" s="8">
        <v>0.58333333333333337</v>
      </c>
      <c r="G5368" s="8">
        <v>0</v>
      </c>
      <c r="H5368" s="8">
        <v>6.6666666666666666E-2</v>
      </c>
      <c r="I5368" s="4" t="e">
        <f>#REF!/1.7</f>
        <v>#REF!</v>
      </c>
      <c r="J5368" s="4">
        <f>Hilfstabelle!C5368/3</f>
        <v>0.49656100000000003</v>
      </c>
      <c r="K5368" s="96">
        <f>Hilfstabelle!F5368/11</f>
        <v>0</v>
      </c>
      <c r="L5368" s="107">
        <f>Hilfstabelle!G5368/sinks!$G$3</f>
        <v>0.14831854208643294</v>
      </c>
    </row>
    <row r="5369" spans="1:12" x14ac:dyDescent="0.25">
      <c r="A5369" s="89">
        <v>41132.625</v>
      </c>
      <c r="B5369" s="4">
        <v>0.7390811612</v>
      </c>
      <c r="C5369" s="8">
        <v>0.625</v>
      </c>
      <c r="D5369" s="8">
        <v>0</v>
      </c>
      <c r="E5369" s="8">
        <v>6.25E-2</v>
      </c>
      <c r="F5369" s="8">
        <v>0.625</v>
      </c>
      <c r="G5369" s="8">
        <v>0</v>
      </c>
      <c r="H5369" s="8">
        <v>6.25E-2</v>
      </c>
      <c r="I5369" s="4" t="e">
        <f>#REF!/1.7</f>
        <v>#REF!</v>
      </c>
      <c r="J5369" s="4">
        <f>Hilfstabelle!C5369/3</f>
        <v>0.49423225000000004</v>
      </c>
      <c r="K5369" s="96">
        <f>Hilfstabelle!F5369/11</f>
        <v>0</v>
      </c>
      <c r="L5369" s="107">
        <f>Hilfstabelle!G5369/sinks!$G$3</f>
        <v>0.1404601008133349</v>
      </c>
    </row>
    <row r="5370" spans="1:12" x14ac:dyDescent="0.25">
      <c r="A5370" s="89">
        <v>41132.666666666664</v>
      </c>
      <c r="B5370" s="4">
        <v>0.71920495159999998</v>
      </c>
      <c r="C5370" s="8">
        <v>0.66666666666666663</v>
      </c>
      <c r="D5370" s="8">
        <v>0</v>
      </c>
      <c r="E5370" s="8">
        <v>5.8823529411764705E-2</v>
      </c>
      <c r="F5370" s="8">
        <v>0.66666666666666663</v>
      </c>
      <c r="G5370" s="8">
        <v>0</v>
      </c>
      <c r="H5370" s="8">
        <v>5.8823529411764705E-2</v>
      </c>
      <c r="I5370" s="4" t="e">
        <f>#REF!/1.7</f>
        <v>#REF!</v>
      </c>
      <c r="J5370" s="4">
        <f>Hilfstabelle!C5370/3</f>
        <v>0.48993700000000007</v>
      </c>
      <c r="K5370" s="96">
        <f>Hilfstabelle!F5370/11</f>
        <v>0</v>
      </c>
      <c r="L5370" s="107">
        <f>Hilfstabelle!G5370/sinks!$G$3</f>
        <v>0.14245650094258466</v>
      </c>
    </row>
    <row r="5371" spans="1:12" x14ac:dyDescent="0.25">
      <c r="A5371" s="89">
        <v>41132.708333333336</v>
      </c>
      <c r="B5371" s="4">
        <v>0.6905239299</v>
      </c>
      <c r="C5371" s="8">
        <v>0.70833333333333337</v>
      </c>
      <c r="D5371" s="8">
        <v>0</v>
      </c>
      <c r="E5371" s="8">
        <v>5.5555555555555552E-2</v>
      </c>
      <c r="F5371" s="8">
        <v>0.70833333333333337</v>
      </c>
      <c r="G5371" s="8">
        <v>0</v>
      </c>
      <c r="H5371" s="8">
        <v>5.5555555555555552E-2</v>
      </c>
      <c r="I5371" s="4" t="e">
        <f>#REF!/1.7</f>
        <v>#REF!</v>
      </c>
      <c r="J5371" s="4">
        <f>Hilfstabelle!C5371/3</f>
        <v>0.48120275000000001</v>
      </c>
      <c r="K5371" s="96">
        <f>Hilfstabelle!F5371/11</f>
        <v>0</v>
      </c>
      <c r="L5371" s="107">
        <f>Hilfstabelle!G5371/sinks!$G$3</f>
        <v>0.14466907178646665</v>
      </c>
    </row>
    <row r="5372" spans="1:12" x14ac:dyDescent="0.25">
      <c r="A5372" s="89">
        <v>41132.75</v>
      </c>
      <c r="B5372" s="4">
        <v>0.67221689480000002</v>
      </c>
      <c r="C5372" s="8">
        <v>0.75</v>
      </c>
      <c r="D5372" s="8">
        <v>0</v>
      </c>
      <c r="E5372" s="8">
        <v>5.2631578947368418E-2</v>
      </c>
      <c r="F5372" s="8">
        <v>0.75</v>
      </c>
      <c r="G5372" s="8">
        <v>0</v>
      </c>
      <c r="H5372" s="8">
        <v>5.2631578947368418E-2</v>
      </c>
      <c r="I5372" s="4" t="e">
        <f>#REF!/1.7</f>
        <v>#REF!</v>
      </c>
      <c r="J5372" s="4">
        <f>Hilfstabelle!C5372/3</f>
        <v>0.46643675000000001</v>
      </c>
      <c r="K5372" s="96">
        <f>Hilfstabelle!F5372/11</f>
        <v>0</v>
      </c>
      <c r="L5372" s="107">
        <f>Hilfstabelle!G5372/sinks!$G$3</f>
        <v>0.14012948677919163</v>
      </c>
    </row>
    <row r="5373" spans="1:12" x14ac:dyDescent="0.25">
      <c r="A5373" s="89">
        <v>41132.791666666664</v>
      </c>
      <c r="B5373" s="4">
        <v>0.62339813440000003</v>
      </c>
      <c r="C5373" s="8">
        <v>0.79166666666666663</v>
      </c>
      <c r="D5373" s="8">
        <v>0</v>
      </c>
      <c r="E5373" s="8">
        <v>0.05</v>
      </c>
      <c r="F5373" s="8">
        <v>0.79166666666666663</v>
      </c>
      <c r="G5373" s="8">
        <v>0</v>
      </c>
      <c r="H5373" s="8">
        <v>0.05</v>
      </c>
      <c r="I5373" s="4" t="e">
        <f>#REF!/1.7</f>
        <v>#REF!</v>
      </c>
      <c r="J5373" s="4">
        <f>Hilfstabelle!C5373/3</f>
        <v>0.45913424999999997</v>
      </c>
      <c r="K5373" s="96">
        <f>Hilfstabelle!F5373/11</f>
        <v>0</v>
      </c>
      <c r="L5373" s="107">
        <f>Hilfstabelle!G5373/sinks!$G$3</f>
        <v>0.14983173708885794</v>
      </c>
    </row>
    <row r="5374" spans="1:12" x14ac:dyDescent="0.25">
      <c r="A5374" s="89">
        <v>41132.833333333336</v>
      </c>
      <c r="B5374" s="4">
        <v>0.58922500219999996</v>
      </c>
      <c r="C5374" s="8">
        <v>0.83333333333333337</v>
      </c>
      <c r="D5374" s="8">
        <v>0</v>
      </c>
      <c r="E5374" s="8">
        <v>4.7619047619047616E-2</v>
      </c>
      <c r="F5374" s="8">
        <v>0.83333333333333337</v>
      </c>
      <c r="G5374" s="8">
        <v>0</v>
      </c>
      <c r="H5374" s="8">
        <v>4.7619047619047616E-2</v>
      </c>
      <c r="I5374" s="4" t="e">
        <f>#REF!/1.7</f>
        <v>#REF!</v>
      </c>
      <c r="J5374" s="4">
        <f>Hilfstabelle!C5374/3</f>
        <v>0.45550600000000002</v>
      </c>
      <c r="K5374" s="96">
        <f>Hilfstabelle!F5374/11</f>
        <v>0</v>
      </c>
      <c r="L5374" s="107">
        <f>Hilfstabelle!G5374/sinks!$G$3</f>
        <v>0.15177727352054732</v>
      </c>
    </row>
    <row r="5375" spans="1:12" x14ac:dyDescent="0.25">
      <c r="A5375" s="89">
        <v>41132.875</v>
      </c>
      <c r="B5375" s="4">
        <v>0.53770377469999997</v>
      </c>
      <c r="C5375" s="8">
        <v>0.875</v>
      </c>
      <c r="D5375" s="8">
        <v>0</v>
      </c>
      <c r="E5375" s="8">
        <v>4.5454545454545456E-2</v>
      </c>
      <c r="F5375" s="8">
        <v>0.875</v>
      </c>
      <c r="G5375" s="8">
        <v>0</v>
      </c>
      <c r="H5375" s="8">
        <v>4.5454545454545456E-2</v>
      </c>
      <c r="I5375" s="4" t="e">
        <f>#REF!/1.7</f>
        <v>#REF!</v>
      </c>
      <c r="J5375" s="4">
        <f>Hilfstabelle!C5375/3</f>
        <v>0.45153274999999998</v>
      </c>
      <c r="K5375" s="96">
        <f>Hilfstabelle!F5375/11</f>
        <v>0</v>
      </c>
      <c r="L5375" s="107">
        <f>Hilfstabelle!G5375/sinks!$G$3</f>
        <v>0.13726840379141317</v>
      </c>
    </row>
    <row r="5376" spans="1:12" x14ac:dyDescent="0.25">
      <c r="A5376" s="89">
        <v>41132.916666666664</v>
      </c>
      <c r="B5376" s="4">
        <v>0.51094063290000002</v>
      </c>
      <c r="C5376" s="8">
        <v>0.91666666666666663</v>
      </c>
      <c r="D5376" s="8">
        <v>0</v>
      </c>
      <c r="E5376" s="8">
        <v>4.3478260869565216E-2</v>
      </c>
      <c r="F5376" s="8">
        <v>0.91666666666666663</v>
      </c>
      <c r="G5376" s="8">
        <v>0</v>
      </c>
      <c r="H5376" s="8">
        <v>4.3478260869565216E-2</v>
      </c>
      <c r="I5376" s="4" t="e">
        <f>#REF!/1.7</f>
        <v>#REF!</v>
      </c>
      <c r="J5376" s="4">
        <f>Hilfstabelle!C5376/3</f>
        <v>0.44730075000000008</v>
      </c>
      <c r="K5376" s="96">
        <f>Hilfstabelle!F5376/11</f>
        <v>0</v>
      </c>
      <c r="L5376" s="107">
        <f>Hilfstabelle!G5376/sinks!$G$3</f>
        <v>0.12914292810612252</v>
      </c>
    </row>
    <row r="5377" spans="1:12" x14ac:dyDescent="0.25">
      <c r="A5377" s="89">
        <v>41132.958333333336</v>
      </c>
      <c r="B5377" s="4">
        <v>0.48313137480000001</v>
      </c>
      <c r="C5377" s="8">
        <v>0.95833333333333337</v>
      </c>
      <c r="D5377" s="8">
        <v>0</v>
      </c>
      <c r="E5377" s="8">
        <v>4.1666666666666664E-2</v>
      </c>
      <c r="F5377" s="8">
        <v>0.95833333333333337</v>
      </c>
      <c r="G5377" s="8">
        <v>0</v>
      </c>
      <c r="H5377" s="8">
        <v>4.1666666666666664E-2</v>
      </c>
      <c r="I5377" s="4" t="e">
        <f>#REF!/1.7</f>
        <v>#REF!</v>
      </c>
      <c r="J5377" s="4">
        <f>Hilfstabelle!C5377/3</f>
        <v>0.44318374999999999</v>
      </c>
      <c r="K5377" s="96">
        <f>Hilfstabelle!F5377/11</f>
        <v>0</v>
      </c>
      <c r="L5377" s="107">
        <f>Hilfstabelle!G5377/sinks!$G$3</f>
        <v>0.12207287414521226</v>
      </c>
    </row>
    <row r="5378" spans="1:12" x14ac:dyDescent="0.25">
      <c r="A5378" s="89">
        <v>41133</v>
      </c>
      <c r="B5378" s="4">
        <v>0.4745009154</v>
      </c>
      <c r="C5378" s="8">
        <v>0</v>
      </c>
      <c r="D5378" s="8">
        <v>0</v>
      </c>
      <c r="E5378" s="8">
        <v>1</v>
      </c>
      <c r="F5378" s="8">
        <v>0</v>
      </c>
      <c r="G5378" s="8">
        <v>0</v>
      </c>
      <c r="H5378" s="8">
        <v>1</v>
      </c>
      <c r="I5378" s="4" t="e">
        <f>#REF!/1.7</f>
        <v>#REF!</v>
      </c>
      <c r="J5378" s="4">
        <f>Hilfstabelle!C5378/3</f>
        <v>0.43934275</v>
      </c>
      <c r="K5378" s="96">
        <f>Hilfstabelle!F5378/11</f>
        <v>0</v>
      </c>
      <c r="L5378" s="107">
        <f>Hilfstabelle!G5378/sinks!$G$3</f>
        <v>0.12146250977448621</v>
      </c>
    </row>
    <row r="5379" spans="1:12" x14ac:dyDescent="0.25">
      <c r="A5379" s="89">
        <v>41133.041666666664</v>
      </c>
      <c r="B5379" s="4">
        <v>0.46369104700000002</v>
      </c>
      <c r="C5379" s="8">
        <v>4.1666666666666664E-2</v>
      </c>
      <c r="D5379" s="8">
        <v>0</v>
      </c>
      <c r="E5379" s="8">
        <v>0.5</v>
      </c>
      <c r="F5379" s="8">
        <v>4.1666666666666664E-2</v>
      </c>
      <c r="G5379" s="8">
        <v>0</v>
      </c>
      <c r="H5379" s="8">
        <v>0.5</v>
      </c>
      <c r="I5379" s="4" t="e">
        <f>#REF!/1.7</f>
        <v>#REF!</v>
      </c>
      <c r="J5379" s="4">
        <f>Hilfstabelle!C5379/3</f>
        <v>0.43577775000000002</v>
      </c>
      <c r="K5379" s="96">
        <f>Hilfstabelle!F5379/11</f>
        <v>0</v>
      </c>
      <c r="L5379" s="107">
        <f>Hilfstabelle!G5379/sinks!$G$3</f>
        <v>0.1185378471647572</v>
      </c>
    </row>
    <row r="5380" spans="1:12" x14ac:dyDescent="0.25">
      <c r="A5380" s="89">
        <v>41133.083333333336</v>
      </c>
      <c r="B5380" s="4">
        <v>0.48243396389999998</v>
      </c>
      <c r="C5380" s="8">
        <v>8.3333333333333329E-2</v>
      </c>
      <c r="D5380" s="8">
        <v>0</v>
      </c>
      <c r="E5380" s="8">
        <v>0.33333333333333331</v>
      </c>
      <c r="F5380" s="8">
        <v>8.3333333333333329E-2</v>
      </c>
      <c r="G5380" s="8">
        <v>0</v>
      </c>
      <c r="H5380" s="8">
        <v>0.33333333333333331</v>
      </c>
      <c r="I5380" s="4" t="e">
        <f>#REF!/1.7</f>
        <v>#REF!</v>
      </c>
      <c r="J5380" s="4">
        <f>Hilfstabelle!C5380/3</f>
        <v>0.43276475000000003</v>
      </c>
      <c r="K5380" s="96">
        <f>Hilfstabelle!F5380/11</f>
        <v>0</v>
      </c>
      <c r="L5380" s="107">
        <f>Hilfstabelle!G5380/sinks!$G$3</f>
        <v>0.1167830495989198</v>
      </c>
    </row>
    <row r="5381" spans="1:12" x14ac:dyDescent="0.25">
      <c r="A5381" s="89">
        <v>41133.125</v>
      </c>
      <c r="B5381" s="4">
        <v>0.54955975940000001</v>
      </c>
      <c r="C5381" s="8">
        <v>0.125</v>
      </c>
      <c r="D5381" s="8">
        <v>0</v>
      </c>
      <c r="E5381" s="8">
        <v>0.25</v>
      </c>
      <c r="F5381" s="8">
        <v>0.125</v>
      </c>
      <c r="G5381" s="8">
        <v>0</v>
      </c>
      <c r="H5381" s="8">
        <v>0.25</v>
      </c>
      <c r="I5381" s="4" t="e">
        <f>#REF!/1.7</f>
        <v>#REF!</v>
      </c>
      <c r="J5381" s="4">
        <f>Hilfstabelle!C5381/3</f>
        <v>0.43041299999999999</v>
      </c>
      <c r="K5381" s="96">
        <f>Hilfstabelle!F5381/11</f>
        <v>0</v>
      </c>
      <c r="L5381" s="107">
        <f>Hilfstabelle!G5381/sinks!$G$3</f>
        <v>0.11642700371599622</v>
      </c>
    </row>
    <row r="5382" spans="1:12" x14ac:dyDescent="0.25">
      <c r="A5382" s="89">
        <v>41133.166666666664</v>
      </c>
      <c r="B5382" s="4">
        <v>0.63874117340000003</v>
      </c>
      <c r="C5382" s="8">
        <v>0.16666666666666666</v>
      </c>
      <c r="D5382" s="8">
        <v>0</v>
      </c>
      <c r="E5382" s="8">
        <v>0.2</v>
      </c>
      <c r="F5382" s="8">
        <v>0.16666666666666666</v>
      </c>
      <c r="G5382" s="8">
        <v>0</v>
      </c>
      <c r="H5382" s="8">
        <v>0.2</v>
      </c>
      <c r="I5382" s="4" t="e">
        <f>#REF!/1.7</f>
        <v>#REF!</v>
      </c>
      <c r="J5382" s="4">
        <f>Hilfstabelle!C5382/3</f>
        <v>0.43563975000000005</v>
      </c>
      <c r="K5382" s="96">
        <f>Hilfstabelle!F5382/11</f>
        <v>0</v>
      </c>
      <c r="L5382" s="107">
        <f>Hilfstabelle!G5382/sinks!$G$3</f>
        <v>0.11459591060381807</v>
      </c>
    </row>
    <row r="5383" spans="1:12" x14ac:dyDescent="0.25">
      <c r="A5383" s="89">
        <v>41133.208333333336</v>
      </c>
      <c r="B5383" s="4">
        <v>0.71563072090000002</v>
      </c>
      <c r="C5383" s="8">
        <v>0.20833333333333334</v>
      </c>
      <c r="D5383" s="8">
        <v>0</v>
      </c>
      <c r="E5383" s="8">
        <v>0.16666666666666666</v>
      </c>
      <c r="F5383" s="8">
        <v>0.20833333333333334</v>
      </c>
      <c r="G5383" s="8">
        <v>0</v>
      </c>
      <c r="H5383" s="8">
        <v>0.16666666666666666</v>
      </c>
      <c r="I5383" s="4" t="e">
        <f>#REF!/1.7</f>
        <v>#REF!</v>
      </c>
      <c r="J5383" s="4">
        <f>Hilfstabelle!C5383/3</f>
        <v>0.44694425000000004</v>
      </c>
      <c r="K5383" s="96">
        <f>Hilfstabelle!F5383/11</f>
        <v>0</v>
      </c>
      <c r="L5383" s="107">
        <f>Hilfstabelle!G5383/sinks!$G$3</f>
        <v>0.11289197673554109</v>
      </c>
    </row>
    <row r="5384" spans="1:12" x14ac:dyDescent="0.25">
      <c r="A5384" s="89">
        <v>41133.25</v>
      </c>
      <c r="B5384" s="4">
        <v>0.7594804289</v>
      </c>
      <c r="C5384" s="8">
        <v>0.25</v>
      </c>
      <c r="D5384" s="8">
        <v>0</v>
      </c>
      <c r="E5384" s="8">
        <v>0.14285714285714285</v>
      </c>
      <c r="F5384" s="8">
        <v>0.25</v>
      </c>
      <c r="G5384" s="8">
        <v>0</v>
      </c>
      <c r="H5384" s="8">
        <v>0.14285714285714285</v>
      </c>
      <c r="I5384" s="4" t="e">
        <f>#REF!/1.7</f>
        <v>#REF!</v>
      </c>
      <c r="J5384" s="4">
        <f>Hilfstabelle!C5384/3</f>
        <v>0.45999675000000001</v>
      </c>
      <c r="K5384" s="96">
        <f>Hilfstabelle!F5384/11</f>
        <v>0</v>
      </c>
      <c r="L5384" s="107">
        <f>Hilfstabelle!G5384/sinks!$G$3</f>
        <v>0.13228376143048368</v>
      </c>
    </row>
    <row r="5385" spans="1:12" x14ac:dyDescent="0.25">
      <c r="A5385" s="89">
        <v>41133.291666666664</v>
      </c>
      <c r="B5385" s="4">
        <v>0.77883358030000005</v>
      </c>
      <c r="C5385" s="8">
        <v>0.29166666666666669</v>
      </c>
      <c r="D5385" s="8">
        <v>0</v>
      </c>
      <c r="E5385" s="8">
        <v>0.125</v>
      </c>
      <c r="F5385" s="8">
        <v>0.29166666666666669</v>
      </c>
      <c r="G5385" s="8">
        <v>0</v>
      </c>
      <c r="H5385" s="8">
        <v>0.125</v>
      </c>
      <c r="I5385" s="4" t="e">
        <f>#REF!/1.7</f>
        <v>#REF!</v>
      </c>
      <c r="J5385" s="4">
        <f>Hilfstabelle!C5385/3</f>
        <v>0.47085850000000001</v>
      </c>
      <c r="K5385" s="96">
        <f>Hilfstabelle!F5385/11</f>
        <v>0</v>
      </c>
      <c r="L5385" s="107">
        <f>Hilfstabelle!G5385/sinks!$G$3</f>
        <v>0.13364436534022722</v>
      </c>
    </row>
    <row r="5386" spans="1:12" x14ac:dyDescent="0.25">
      <c r="A5386" s="89">
        <v>41133.333333333336</v>
      </c>
      <c r="B5386" s="4">
        <v>0.80402754769999996</v>
      </c>
      <c r="C5386" s="8">
        <v>0.33333333333333331</v>
      </c>
      <c r="D5386" s="8">
        <v>0</v>
      </c>
      <c r="E5386" s="8">
        <v>0.1111111111111111</v>
      </c>
      <c r="F5386" s="8">
        <v>0.33333333333333331</v>
      </c>
      <c r="G5386" s="8">
        <v>0</v>
      </c>
      <c r="H5386" s="8">
        <v>0.1111111111111111</v>
      </c>
      <c r="I5386" s="4" t="e">
        <f>#REF!/1.7</f>
        <v>#REF!</v>
      </c>
      <c r="J5386" s="4">
        <f>Hilfstabelle!C5386/3</f>
        <v>0.47939724999999994</v>
      </c>
      <c r="K5386" s="96">
        <f>Hilfstabelle!F5386/11</f>
        <v>0</v>
      </c>
      <c r="L5386" s="107">
        <f>Hilfstabelle!G5386/sinks!$G$3</f>
        <v>0.13091044159635007</v>
      </c>
    </row>
    <row r="5387" spans="1:12" x14ac:dyDescent="0.25">
      <c r="A5387" s="89">
        <v>41133.375</v>
      </c>
      <c r="B5387" s="4">
        <v>0.81379129979999998</v>
      </c>
      <c r="C5387" s="8">
        <v>0.375</v>
      </c>
      <c r="D5387" s="8">
        <v>0</v>
      </c>
      <c r="E5387" s="8">
        <v>0.1</v>
      </c>
      <c r="F5387" s="8">
        <v>0.375</v>
      </c>
      <c r="G5387" s="8">
        <v>0</v>
      </c>
      <c r="H5387" s="8">
        <v>0.1</v>
      </c>
      <c r="I5387" s="4" t="e">
        <f>#REF!/1.7</f>
        <v>#REF!</v>
      </c>
      <c r="J5387" s="4">
        <f>Hilfstabelle!C5387/3</f>
        <v>0.4865215</v>
      </c>
      <c r="K5387" s="96">
        <f>Hilfstabelle!F5387/11</f>
        <v>0</v>
      </c>
      <c r="L5387" s="107">
        <f>Hilfstabelle!G5387/sinks!$G$3</f>
        <v>0.13380967235729888</v>
      </c>
    </row>
    <row r="5388" spans="1:12" x14ac:dyDescent="0.25">
      <c r="A5388" s="89">
        <v>41133.416666666664</v>
      </c>
      <c r="B5388" s="4">
        <v>0.78083863659999997</v>
      </c>
      <c r="C5388" s="8">
        <v>0.41666666666666669</v>
      </c>
      <c r="D5388" s="8">
        <v>0</v>
      </c>
      <c r="E5388" s="8">
        <v>9.0909090909090912E-2</v>
      </c>
      <c r="F5388" s="8">
        <v>0.41666666666666669</v>
      </c>
      <c r="G5388" s="8">
        <v>0</v>
      </c>
      <c r="H5388" s="8">
        <v>9.0909090909090912E-2</v>
      </c>
      <c r="I5388" s="4" t="e">
        <f>#REF!/1.7</f>
        <v>#REF!</v>
      </c>
      <c r="J5388" s="4">
        <f>Hilfstabelle!C5388/3</f>
        <v>0.49151824999999999</v>
      </c>
      <c r="K5388" s="96">
        <f>Hilfstabelle!F5388/11</f>
        <v>0</v>
      </c>
      <c r="L5388" s="107">
        <f>Hilfstabelle!G5388/sinks!$G$3</f>
        <v>0.13258894361584672</v>
      </c>
    </row>
    <row r="5389" spans="1:12" x14ac:dyDescent="0.25">
      <c r="A5389" s="89">
        <v>41133.458333333336</v>
      </c>
      <c r="B5389" s="4">
        <v>0.77072617909999996</v>
      </c>
      <c r="C5389" s="8">
        <v>0.45833333333333331</v>
      </c>
      <c r="D5389" s="8">
        <v>0</v>
      </c>
      <c r="E5389" s="8">
        <v>8.3333333333333329E-2</v>
      </c>
      <c r="F5389" s="8">
        <v>0.45833333333333331</v>
      </c>
      <c r="G5389" s="8">
        <v>0</v>
      </c>
      <c r="H5389" s="8">
        <v>8.3333333333333329E-2</v>
      </c>
      <c r="I5389" s="4" t="e">
        <f>#REF!/1.7</f>
        <v>#REF!</v>
      </c>
      <c r="J5389" s="4">
        <f>Hilfstabelle!C5389/3</f>
        <v>0.49460600000000005</v>
      </c>
      <c r="K5389" s="96">
        <f>Hilfstabelle!F5389/11</f>
        <v>0</v>
      </c>
      <c r="L5389" s="107">
        <f>Hilfstabelle!G5389/sinks!$G$3</f>
        <v>0.13255079584267634</v>
      </c>
    </row>
    <row r="5390" spans="1:12" x14ac:dyDescent="0.25">
      <c r="A5390" s="89">
        <v>41133.5</v>
      </c>
      <c r="B5390" s="4">
        <v>0.77133641360000005</v>
      </c>
      <c r="C5390" s="8">
        <v>0.5</v>
      </c>
      <c r="D5390" s="8">
        <v>0</v>
      </c>
      <c r="E5390" s="8">
        <v>7.6923076923076927E-2</v>
      </c>
      <c r="F5390" s="8">
        <v>0.5</v>
      </c>
      <c r="G5390" s="8">
        <v>0</v>
      </c>
      <c r="H5390" s="8">
        <v>7.6923076923076927E-2</v>
      </c>
      <c r="I5390" s="4" t="e">
        <f>#REF!/1.7</f>
        <v>#REF!</v>
      </c>
      <c r="J5390" s="4">
        <f>Hilfstabelle!C5390/3</f>
        <v>0.49626774999999995</v>
      </c>
      <c r="K5390" s="96">
        <f>Hilfstabelle!F5390/11</f>
        <v>0</v>
      </c>
      <c r="L5390" s="107">
        <f>Hilfstabelle!G5390/sinks!$G$3</f>
        <v>0.1384128369865246</v>
      </c>
    </row>
    <row r="5391" spans="1:12" x14ac:dyDescent="0.25">
      <c r="A5391" s="89">
        <v>41133.541666666664</v>
      </c>
      <c r="B5391" s="4">
        <v>0.76200854330000001</v>
      </c>
      <c r="C5391" s="8">
        <v>0.54166666666666663</v>
      </c>
      <c r="D5391" s="8">
        <v>0</v>
      </c>
      <c r="E5391" s="8">
        <v>7.1428571428571425E-2</v>
      </c>
      <c r="F5391" s="8">
        <v>0.54166666666666663</v>
      </c>
      <c r="G5391" s="8">
        <v>0</v>
      </c>
      <c r="H5391" s="8">
        <v>7.1428571428571425E-2</v>
      </c>
      <c r="I5391" s="4" t="e">
        <f>#REF!/1.7</f>
        <v>#REF!</v>
      </c>
      <c r="J5391" s="4">
        <f>Hilfstabelle!C5391/3</f>
        <v>0.49650350000000004</v>
      </c>
      <c r="K5391" s="96">
        <f>Hilfstabelle!F5391/11</f>
        <v>0</v>
      </c>
      <c r="L5391" s="107">
        <f>Hilfstabelle!G5391/sinks!$G$3</f>
        <v>0.13510669664509173</v>
      </c>
    </row>
    <row r="5392" spans="1:12" x14ac:dyDescent="0.25">
      <c r="A5392" s="89">
        <v>41133.583333333336</v>
      </c>
      <c r="B5392" s="4">
        <v>0.75137302760000002</v>
      </c>
      <c r="C5392" s="8">
        <v>0.58333333333333337</v>
      </c>
      <c r="D5392" s="8">
        <v>0</v>
      </c>
      <c r="E5392" s="8">
        <v>6.6666666666666666E-2</v>
      </c>
      <c r="F5392" s="8">
        <v>0.58333333333333337</v>
      </c>
      <c r="G5392" s="8">
        <v>0</v>
      </c>
      <c r="H5392" s="8">
        <v>6.6666666666666666E-2</v>
      </c>
      <c r="I5392" s="4" t="e">
        <f>#REF!/1.7</f>
        <v>#REF!</v>
      </c>
      <c r="J5392" s="4">
        <f>Hilfstabelle!C5392/3</f>
        <v>0.49541100000000005</v>
      </c>
      <c r="K5392" s="96">
        <f>Hilfstabelle!F5392/11</f>
        <v>0</v>
      </c>
      <c r="L5392" s="107">
        <f>Hilfstabelle!G5392/sinks!$G$3</f>
        <v>0.12857071150856683</v>
      </c>
    </row>
    <row r="5393" spans="1:12" x14ac:dyDescent="0.25">
      <c r="A5393" s="89">
        <v>41133.625</v>
      </c>
      <c r="B5393" s="4">
        <v>0.75058844039999995</v>
      </c>
      <c r="C5393" s="8">
        <v>0.625</v>
      </c>
      <c r="D5393" s="8">
        <v>0</v>
      </c>
      <c r="E5393" s="8">
        <v>6.25E-2</v>
      </c>
      <c r="F5393" s="8">
        <v>0.625</v>
      </c>
      <c r="G5393" s="8">
        <v>0</v>
      </c>
      <c r="H5393" s="8">
        <v>6.25E-2</v>
      </c>
      <c r="I5393" s="4" t="e">
        <f>#REF!/1.7</f>
        <v>#REF!</v>
      </c>
      <c r="J5393" s="4">
        <f>Hilfstabelle!C5393/3</f>
        <v>0.4929385</v>
      </c>
      <c r="K5393" s="96">
        <f>Hilfstabelle!F5393/11</f>
        <v>0</v>
      </c>
      <c r="L5393" s="107">
        <f>Hilfstabelle!G5393/sinks!$G$3</f>
        <v>0.1280366426841815</v>
      </c>
    </row>
    <row r="5394" spans="1:12" x14ac:dyDescent="0.25">
      <c r="A5394" s="89">
        <v>41133.666666666664</v>
      </c>
      <c r="B5394" s="4">
        <v>0.74317845000000005</v>
      </c>
      <c r="C5394" s="8">
        <v>0.66666666666666663</v>
      </c>
      <c r="D5394" s="8">
        <v>0</v>
      </c>
      <c r="E5394" s="8">
        <v>5.8823529411764705E-2</v>
      </c>
      <c r="F5394" s="8">
        <v>0.66666666666666663</v>
      </c>
      <c r="G5394" s="8">
        <v>0</v>
      </c>
      <c r="H5394" s="8">
        <v>5.8823529411764705E-2</v>
      </c>
      <c r="I5394" s="4" t="e">
        <f>#REF!/1.7</f>
        <v>#REF!</v>
      </c>
      <c r="J5394" s="4">
        <f>Hilfstabelle!C5394/3</f>
        <v>0.48878700000000003</v>
      </c>
      <c r="K5394" s="96">
        <f>Hilfstabelle!F5394/11</f>
        <v>0</v>
      </c>
      <c r="L5394" s="107">
        <f>Hilfstabelle!G5394/sinks!$G$3</f>
        <v>0.12754072163296656</v>
      </c>
    </row>
    <row r="5395" spans="1:12" x14ac:dyDescent="0.25">
      <c r="A5395" s="89">
        <v>41133.708333333336</v>
      </c>
      <c r="B5395" s="4">
        <v>0.70987708130000005</v>
      </c>
      <c r="C5395" s="8">
        <v>0.70833333333333337</v>
      </c>
      <c r="D5395" s="8">
        <v>0</v>
      </c>
      <c r="E5395" s="8">
        <v>5.5555555555555552E-2</v>
      </c>
      <c r="F5395" s="8">
        <v>0.70833333333333337</v>
      </c>
      <c r="G5395" s="8">
        <v>0</v>
      </c>
      <c r="H5395" s="8">
        <v>5.5555555555555552E-2</v>
      </c>
      <c r="I5395" s="4" t="e">
        <f>#REF!/1.7</f>
        <v>#REF!</v>
      </c>
      <c r="J5395" s="4">
        <f>Hilfstabelle!C5395/3</f>
        <v>0.48055300000000001</v>
      </c>
      <c r="K5395" s="96">
        <f>Hilfstabelle!F5395/11</f>
        <v>0</v>
      </c>
      <c r="L5395" s="107">
        <f>Hilfstabelle!G5395/sinks!$G$3</f>
        <v>0.12788405159149996</v>
      </c>
    </row>
    <row r="5396" spans="1:12" x14ac:dyDescent="0.25">
      <c r="A5396" s="89">
        <v>41133.75</v>
      </c>
      <c r="B5396" s="4">
        <v>0.6777090053</v>
      </c>
      <c r="C5396" s="8">
        <v>0.75</v>
      </c>
      <c r="D5396" s="8">
        <v>0</v>
      </c>
      <c r="E5396" s="8">
        <v>5.2631578947368418E-2</v>
      </c>
      <c r="F5396" s="8">
        <v>0.75</v>
      </c>
      <c r="G5396" s="8">
        <v>0</v>
      </c>
      <c r="H5396" s="8">
        <v>5.2631578947368418E-2</v>
      </c>
      <c r="I5396" s="4" t="e">
        <f>#REF!/1.7</f>
        <v>#REF!</v>
      </c>
      <c r="J5396" s="4">
        <f>Hilfstabelle!C5396/3</f>
        <v>0.46623550000000002</v>
      </c>
      <c r="K5396" s="96">
        <f>Hilfstabelle!F5396/11</f>
        <v>0</v>
      </c>
      <c r="L5396" s="107">
        <f>Hilfstabelle!G5396/sinks!$G$3</f>
        <v>0.12780775604515929</v>
      </c>
    </row>
    <row r="5397" spans="1:12" x14ac:dyDescent="0.25">
      <c r="A5397" s="89">
        <v>41133.791666666664</v>
      </c>
      <c r="B5397" s="4">
        <v>0.6292389504</v>
      </c>
      <c r="C5397" s="8">
        <v>0.79166666666666663</v>
      </c>
      <c r="D5397" s="8">
        <v>0</v>
      </c>
      <c r="E5397" s="8">
        <v>0.05</v>
      </c>
      <c r="F5397" s="8">
        <v>0.79166666666666663</v>
      </c>
      <c r="G5397" s="8">
        <v>0</v>
      </c>
      <c r="H5397" s="8">
        <v>0.05</v>
      </c>
      <c r="I5397" s="4" t="e">
        <f>#REF!/1.7</f>
        <v>#REF!</v>
      </c>
      <c r="J5397" s="4">
        <f>Hilfstabelle!C5397/3</f>
        <v>0.45974375000000006</v>
      </c>
      <c r="K5397" s="96">
        <f>Hilfstabelle!F5397/11</f>
        <v>0</v>
      </c>
      <c r="L5397" s="107">
        <f>Hilfstabelle!G5397/sinks!$G$3</f>
        <v>0.14244378501819457</v>
      </c>
    </row>
    <row r="5398" spans="1:12" x14ac:dyDescent="0.25">
      <c r="A5398" s="89">
        <v>41133.833333333336</v>
      </c>
      <c r="B5398" s="4">
        <v>0.60177839769999997</v>
      </c>
      <c r="C5398" s="8">
        <v>0.83333333333333337</v>
      </c>
      <c r="D5398" s="8">
        <v>0</v>
      </c>
      <c r="E5398" s="8">
        <v>4.7619047619047616E-2</v>
      </c>
      <c r="F5398" s="8">
        <v>0.83333333333333337</v>
      </c>
      <c r="G5398" s="8">
        <v>0</v>
      </c>
      <c r="H5398" s="8">
        <v>4.7619047619047616E-2</v>
      </c>
      <c r="I5398" s="4" t="e">
        <f>#REF!/1.7</f>
        <v>#REF!</v>
      </c>
      <c r="J5398" s="4">
        <f>Hilfstabelle!C5398/3</f>
        <v>0.45625350000000003</v>
      </c>
      <c r="K5398" s="96">
        <f>Hilfstabelle!F5398/11</f>
        <v>0</v>
      </c>
      <c r="L5398" s="107">
        <f>Hilfstabelle!G5398/sinks!$G$3</f>
        <v>0.14590251645230892</v>
      </c>
    </row>
    <row r="5399" spans="1:12" x14ac:dyDescent="0.25">
      <c r="A5399" s="89">
        <v>41133.875</v>
      </c>
      <c r="B5399" s="4">
        <v>0.55696974980000002</v>
      </c>
      <c r="C5399" s="8">
        <v>0.875</v>
      </c>
      <c r="D5399" s="8">
        <v>0</v>
      </c>
      <c r="E5399" s="8">
        <v>4.5454545454545456E-2</v>
      </c>
      <c r="F5399" s="8">
        <v>0.875</v>
      </c>
      <c r="G5399" s="8">
        <v>0</v>
      </c>
      <c r="H5399" s="8">
        <v>4.5454545454545456E-2</v>
      </c>
      <c r="I5399" s="4" t="e">
        <f>#REF!/1.7</f>
        <v>#REF!</v>
      </c>
      <c r="J5399" s="4">
        <f>Hilfstabelle!C5399/3</f>
        <v>0.45159025000000003</v>
      </c>
      <c r="K5399" s="96">
        <f>Hilfstabelle!F5399/11</f>
        <v>0</v>
      </c>
      <c r="L5399" s="107">
        <f>Hilfstabelle!G5399/sinks!$G$3</f>
        <v>0.13141907857195509</v>
      </c>
    </row>
    <row r="5400" spans="1:12" x14ac:dyDescent="0.25">
      <c r="A5400" s="89">
        <v>41133.916666666664</v>
      </c>
      <c r="B5400" s="4">
        <v>0.52000697409999996</v>
      </c>
      <c r="C5400" s="8">
        <v>0.91666666666666663</v>
      </c>
      <c r="D5400" s="8">
        <v>0</v>
      </c>
      <c r="E5400" s="8">
        <v>4.3478260869565216E-2</v>
      </c>
      <c r="F5400" s="8">
        <v>0.91666666666666663</v>
      </c>
      <c r="G5400" s="8">
        <v>0</v>
      </c>
      <c r="H5400" s="8">
        <v>4.3478260869565216E-2</v>
      </c>
      <c r="I5400" s="4" t="e">
        <f>#REF!/1.7</f>
        <v>#REF!</v>
      </c>
      <c r="J5400" s="4">
        <f>Hilfstabelle!C5400/3</f>
        <v>0.44670850000000001</v>
      </c>
      <c r="K5400" s="96">
        <f>Hilfstabelle!F5400/11</f>
        <v>0</v>
      </c>
      <c r="L5400" s="107">
        <f>Hilfstabelle!G5400/sinks!$G$3</f>
        <v>0.12348434175251631</v>
      </c>
    </row>
    <row r="5401" spans="1:12" x14ac:dyDescent="0.25">
      <c r="A5401" s="89">
        <v>41133.958333333336</v>
      </c>
      <c r="B5401" s="4">
        <v>0.49071571790000001</v>
      </c>
      <c r="C5401" s="8">
        <v>0.95833333333333337</v>
      </c>
      <c r="D5401" s="8">
        <v>0</v>
      </c>
      <c r="E5401" s="8">
        <v>4.1666666666666664E-2</v>
      </c>
      <c r="F5401" s="8">
        <v>0.95833333333333337</v>
      </c>
      <c r="G5401" s="8">
        <v>0</v>
      </c>
      <c r="H5401" s="8">
        <v>4.1666666666666664E-2</v>
      </c>
      <c r="I5401" s="4" t="e">
        <f>#REF!/1.7</f>
        <v>#REF!</v>
      </c>
      <c r="J5401" s="4">
        <f>Hilfstabelle!C5401/3</f>
        <v>0.44232699999999997</v>
      </c>
      <c r="K5401" s="96">
        <f>Hilfstabelle!F5401/11</f>
        <v>0</v>
      </c>
      <c r="L5401" s="107">
        <f>Hilfstabelle!G5401/sinks!$G$3</f>
        <v>0.11669403812818886</v>
      </c>
    </row>
    <row r="5402" spans="1:12" x14ac:dyDescent="0.25">
      <c r="A5402" s="89">
        <v>41134</v>
      </c>
      <c r="B5402" s="4">
        <v>0.48051608400000001</v>
      </c>
      <c r="C5402" s="8">
        <v>0</v>
      </c>
      <c r="D5402" s="8">
        <v>0</v>
      </c>
      <c r="E5402" s="8">
        <v>1</v>
      </c>
      <c r="F5402" s="8">
        <v>0</v>
      </c>
      <c r="G5402" s="8">
        <v>0</v>
      </c>
      <c r="H5402" s="8">
        <v>1</v>
      </c>
      <c r="I5402" s="4" t="e">
        <f>#REF!/1.7</f>
        <v>#REF!</v>
      </c>
      <c r="J5402" s="4">
        <f>Hilfstabelle!C5402/3</f>
        <v>0.43854349999999998</v>
      </c>
      <c r="K5402" s="96">
        <f>Hilfstabelle!F5402/11</f>
        <v>0</v>
      </c>
      <c r="L5402" s="107">
        <f>Hilfstabelle!G5402/sinks!$G$3</f>
        <v>0.12590036738664032</v>
      </c>
    </row>
    <row r="5403" spans="1:12" x14ac:dyDescent="0.25">
      <c r="A5403" s="89">
        <v>41134.041666666664</v>
      </c>
      <c r="B5403" s="4">
        <v>0.4691831575</v>
      </c>
      <c r="C5403" s="8">
        <v>4.1666666666666664E-2</v>
      </c>
      <c r="D5403" s="8">
        <v>0</v>
      </c>
      <c r="E5403" s="8">
        <v>0.5</v>
      </c>
      <c r="F5403" s="8">
        <v>4.1666666666666664E-2</v>
      </c>
      <c r="G5403" s="8">
        <v>0</v>
      </c>
      <c r="H5403" s="8">
        <v>0.5</v>
      </c>
      <c r="I5403" s="4" t="e">
        <f>#REF!/1.7</f>
        <v>#REF!</v>
      </c>
      <c r="J5403" s="4">
        <f>Hilfstabelle!C5403/3</f>
        <v>0.43528325000000007</v>
      </c>
      <c r="K5403" s="96">
        <f>Hilfstabelle!F5403/11</f>
        <v>0</v>
      </c>
      <c r="L5403" s="107">
        <f>Hilfstabelle!G5403/sinks!$G$3</f>
        <v>0.1217804078842394</v>
      </c>
    </row>
    <row r="5404" spans="1:12" x14ac:dyDescent="0.25">
      <c r="A5404" s="89">
        <v>41134.083333333336</v>
      </c>
      <c r="B5404" s="4">
        <v>0.49141312879999999</v>
      </c>
      <c r="C5404" s="8">
        <v>8.3333333333333329E-2</v>
      </c>
      <c r="D5404" s="8">
        <v>0</v>
      </c>
      <c r="E5404" s="8">
        <v>0.33333333333333331</v>
      </c>
      <c r="F5404" s="8">
        <v>8.3333333333333329E-2</v>
      </c>
      <c r="G5404" s="8">
        <v>0</v>
      </c>
      <c r="H5404" s="8">
        <v>0.33333333333333331</v>
      </c>
      <c r="I5404" s="4" t="e">
        <f>#REF!/1.7</f>
        <v>#REF!</v>
      </c>
      <c r="J5404" s="4">
        <f>Hilfstabelle!C5404/3</f>
        <v>0.43308099999999999</v>
      </c>
      <c r="K5404" s="96">
        <f>Hilfstabelle!F5404/11</f>
        <v>0</v>
      </c>
      <c r="L5404" s="107">
        <f>Hilfstabelle!G5404/sinks!$G$3</f>
        <v>0.12000017846962167</v>
      </c>
    </row>
    <row r="5405" spans="1:12" x14ac:dyDescent="0.25">
      <c r="A5405" s="89">
        <v>41134.125</v>
      </c>
      <c r="B5405" s="4">
        <v>0.56063115679999997</v>
      </c>
      <c r="C5405" s="8">
        <v>0.125</v>
      </c>
      <c r="D5405" s="8">
        <v>0</v>
      </c>
      <c r="E5405" s="8">
        <v>0.25</v>
      </c>
      <c r="F5405" s="8">
        <v>0.125</v>
      </c>
      <c r="G5405" s="8">
        <v>0</v>
      </c>
      <c r="H5405" s="8">
        <v>0.25</v>
      </c>
      <c r="I5405" s="4" t="e">
        <f>#REF!/1.7</f>
        <v>#REF!</v>
      </c>
      <c r="J5405" s="4">
        <f>Hilfstabelle!C5405/3</f>
        <v>0.43105700000000002</v>
      </c>
      <c r="K5405" s="96">
        <f>Hilfstabelle!F5405/11</f>
        <v>0</v>
      </c>
      <c r="L5405" s="107">
        <f>Hilfstabelle!G5405/sinks!$G$3</f>
        <v>0.11802921018915211</v>
      </c>
    </row>
    <row r="5406" spans="1:12" x14ac:dyDescent="0.25">
      <c r="A5406" s="89">
        <v>41134.166666666664</v>
      </c>
      <c r="B5406" s="4">
        <v>0.64867927820000004</v>
      </c>
      <c r="C5406" s="8">
        <v>0.16666666666666666</v>
      </c>
      <c r="D5406" s="8">
        <v>0</v>
      </c>
      <c r="E5406" s="8">
        <v>0.2</v>
      </c>
      <c r="F5406" s="8">
        <v>0.16666666666666666</v>
      </c>
      <c r="G5406" s="8">
        <v>0</v>
      </c>
      <c r="H5406" s="8">
        <v>0.2</v>
      </c>
      <c r="I5406" s="4" t="e">
        <f>#REF!/1.7</f>
        <v>#REF!</v>
      </c>
      <c r="J5406" s="4">
        <f>Hilfstabelle!C5406/3</f>
        <v>0.43544424999999998</v>
      </c>
      <c r="K5406" s="96">
        <f>Hilfstabelle!F5406/11</f>
        <v>0</v>
      </c>
      <c r="L5406" s="107">
        <f>Hilfstabelle!G5406/sinks!$G$3</f>
        <v>0.11570219602575904</v>
      </c>
    </row>
    <row r="5407" spans="1:12" x14ac:dyDescent="0.25">
      <c r="A5407" s="89">
        <v>41134.208333333336</v>
      </c>
      <c r="B5407" s="4">
        <v>0.73062505450000004</v>
      </c>
      <c r="C5407" s="8">
        <v>0.20833333333333334</v>
      </c>
      <c r="D5407" s="8">
        <v>0</v>
      </c>
      <c r="E5407" s="8">
        <v>0.16666666666666666</v>
      </c>
      <c r="F5407" s="8">
        <v>0.20833333333333334</v>
      </c>
      <c r="G5407" s="8">
        <v>0</v>
      </c>
      <c r="H5407" s="8">
        <v>0.16666666666666666</v>
      </c>
      <c r="I5407" s="4" t="e">
        <f>#REF!/1.7</f>
        <v>#REF!</v>
      </c>
      <c r="J5407" s="4">
        <f>Hilfstabelle!C5407/3</f>
        <v>0.44553550000000003</v>
      </c>
      <c r="K5407" s="96">
        <f>Hilfstabelle!F5407/11</f>
        <v>0</v>
      </c>
      <c r="L5407" s="107">
        <f>Hilfstabelle!G5407/sinks!$G$3</f>
        <v>0.11418900102333401</v>
      </c>
    </row>
    <row r="5408" spans="1:12" x14ac:dyDescent="0.25">
      <c r="A5408" s="89">
        <v>41134.25</v>
      </c>
      <c r="B5408" s="4">
        <v>0.76497253939999998</v>
      </c>
      <c r="C5408" s="8">
        <v>0.25</v>
      </c>
      <c r="D5408" s="8">
        <v>0</v>
      </c>
      <c r="E5408" s="8">
        <v>0.14285714285714285</v>
      </c>
      <c r="F5408" s="8">
        <v>0.25</v>
      </c>
      <c r="G5408" s="8">
        <v>0</v>
      </c>
      <c r="H5408" s="8">
        <v>0.14285714285714285</v>
      </c>
      <c r="I5408" s="4" t="e">
        <f>#REF!/1.7</f>
        <v>#REF!</v>
      </c>
      <c r="J5408" s="4">
        <f>Hilfstabelle!C5408/3</f>
        <v>0.45726550000000005</v>
      </c>
      <c r="K5408" s="96">
        <f>Hilfstabelle!F5408/11</f>
        <v>0</v>
      </c>
      <c r="L5408" s="107">
        <f>Hilfstabelle!G5408/sinks!$G$3</f>
        <v>0.13177512445487868</v>
      </c>
    </row>
    <row r="5409" spans="1:12" x14ac:dyDescent="0.25">
      <c r="A5409" s="89">
        <v>41134.291666666664</v>
      </c>
      <c r="B5409" s="4">
        <v>0.78310522189999998</v>
      </c>
      <c r="C5409" s="8">
        <v>0.29166666666666669</v>
      </c>
      <c r="D5409" s="8">
        <v>0</v>
      </c>
      <c r="E5409" s="8">
        <v>0.125</v>
      </c>
      <c r="F5409" s="8">
        <v>0.29166666666666669</v>
      </c>
      <c r="G5409" s="8">
        <v>0</v>
      </c>
      <c r="H5409" s="8">
        <v>0.125</v>
      </c>
      <c r="I5409" s="4" t="e">
        <f>#REF!/1.7</f>
        <v>#REF!</v>
      </c>
      <c r="J5409" s="4">
        <f>Hilfstabelle!C5409/3</f>
        <v>0.47403250000000002</v>
      </c>
      <c r="K5409" s="96">
        <f>Hilfstabelle!F5409/11</f>
        <v>0</v>
      </c>
      <c r="L5409" s="107">
        <f>Hilfstabelle!G5409/sinks!$G$3</f>
        <v>0.13790420001091952</v>
      </c>
    </row>
    <row r="5410" spans="1:12" x14ac:dyDescent="0.25">
      <c r="A5410" s="89">
        <v>41134.333333333336</v>
      </c>
      <c r="B5410" s="4">
        <v>0.80036614070000001</v>
      </c>
      <c r="C5410" s="8">
        <v>0.33333333333333331</v>
      </c>
      <c r="D5410" s="8">
        <v>0</v>
      </c>
      <c r="E5410" s="8">
        <v>0.1111111111111111</v>
      </c>
      <c r="F5410" s="8">
        <v>0.33333333333333331</v>
      </c>
      <c r="G5410" s="8">
        <v>0</v>
      </c>
      <c r="H5410" s="8">
        <v>0.1111111111111111</v>
      </c>
      <c r="I5410" s="4" t="e">
        <f>#REF!/1.7</f>
        <v>#REF!</v>
      </c>
      <c r="J5410" s="4">
        <f>Hilfstabelle!C5410/3</f>
        <v>0.48421000000000003</v>
      </c>
      <c r="K5410" s="96">
        <f>Hilfstabelle!F5410/11</f>
        <v>0</v>
      </c>
      <c r="L5410" s="107">
        <f>Hilfstabelle!G5410/sinks!$G$3</f>
        <v>0.15846584974975372</v>
      </c>
    </row>
    <row r="5411" spans="1:12" x14ac:dyDescent="0.25">
      <c r="A5411" s="89">
        <v>41134.375</v>
      </c>
      <c r="B5411" s="4">
        <v>0.80333013689999999</v>
      </c>
      <c r="C5411" s="8">
        <v>0.375</v>
      </c>
      <c r="D5411" s="8">
        <v>0</v>
      </c>
      <c r="E5411" s="8">
        <v>0.1</v>
      </c>
      <c r="F5411" s="8">
        <v>0.375</v>
      </c>
      <c r="G5411" s="8">
        <v>0</v>
      </c>
      <c r="H5411" s="8">
        <v>0.1</v>
      </c>
      <c r="I5411" s="4" t="e">
        <f>#REF!/1.7</f>
        <v>#REF!</v>
      </c>
      <c r="J5411" s="4">
        <f>Hilfstabelle!C5411/3</f>
        <v>0.49061550000000004</v>
      </c>
      <c r="K5411" s="96">
        <f>Hilfstabelle!F5411/11</f>
        <v>0</v>
      </c>
      <c r="L5411" s="107">
        <f>Hilfstabelle!G5411/sinks!$G$3</f>
        <v>0.17804837331054821</v>
      </c>
    </row>
    <row r="5412" spans="1:12" x14ac:dyDescent="0.25">
      <c r="A5412" s="89">
        <v>41134.416666666664</v>
      </c>
      <c r="B5412" s="4">
        <v>0.77813616949999997</v>
      </c>
      <c r="C5412" s="8">
        <v>0.41666666666666669</v>
      </c>
      <c r="D5412" s="8">
        <v>0</v>
      </c>
      <c r="E5412" s="8">
        <v>9.0909090909090912E-2</v>
      </c>
      <c r="F5412" s="8">
        <v>0.41666666666666669</v>
      </c>
      <c r="G5412" s="8">
        <v>0</v>
      </c>
      <c r="H5412" s="8">
        <v>9.0909090909090912E-2</v>
      </c>
      <c r="I5412" s="4" t="e">
        <f>#REF!/1.7</f>
        <v>#REF!</v>
      </c>
      <c r="J5412" s="4">
        <f>Hilfstabelle!C5412/3</f>
        <v>0.49499125000000005</v>
      </c>
      <c r="K5412" s="96">
        <f>Hilfstabelle!F5412/11</f>
        <v>0</v>
      </c>
      <c r="L5412" s="107">
        <f>Hilfstabelle!G5412/sinks!$G$3</f>
        <v>0.18204117356904781</v>
      </c>
    </row>
    <row r="5413" spans="1:12" x14ac:dyDescent="0.25">
      <c r="A5413" s="89">
        <v>41134.458333333336</v>
      </c>
      <c r="B5413" s="4">
        <v>0.76009066339999998</v>
      </c>
      <c r="C5413" s="8">
        <v>0.45833333333333331</v>
      </c>
      <c r="D5413" s="8">
        <v>0</v>
      </c>
      <c r="E5413" s="8">
        <v>8.3333333333333329E-2</v>
      </c>
      <c r="F5413" s="8">
        <v>0.45833333333333331</v>
      </c>
      <c r="G5413" s="8">
        <v>0</v>
      </c>
      <c r="H5413" s="8">
        <v>8.3333333333333329E-2</v>
      </c>
      <c r="I5413" s="4" t="e">
        <f>#REF!/1.7</f>
        <v>#REF!</v>
      </c>
      <c r="J5413" s="4">
        <f>Hilfstabelle!C5413/3</f>
        <v>0.49806174999999997</v>
      </c>
      <c r="K5413" s="96">
        <f>Hilfstabelle!F5413/11</f>
        <v>0</v>
      </c>
      <c r="L5413" s="107">
        <f>Hilfstabelle!G5413/sinks!$G$3</f>
        <v>0.18555076870072265</v>
      </c>
    </row>
    <row r="5414" spans="1:12" x14ac:dyDescent="0.25">
      <c r="A5414" s="89">
        <v>41134.5</v>
      </c>
      <c r="B5414" s="4">
        <v>0.74352715540000003</v>
      </c>
      <c r="C5414" s="8">
        <v>0.5</v>
      </c>
      <c r="D5414" s="8">
        <v>0</v>
      </c>
      <c r="E5414" s="8">
        <v>7.6923076923076927E-2</v>
      </c>
      <c r="F5414" s="8">
        <v>0.5</v>
      </c>
      <c r="G5414" s="8">
        <v>0</v>
      </c>
      <c r="H5414" s="8">
        <v>7.6923076923076927E-2</v>
      </c>
      <c r="I5414" s="4" t="e">
        <f>#REF!/1.7</f>
        <v>#REF!</v>
      </c>
      <c r="J5414" s="4">
        <f>Hilfstabelle!C5414/3</f>
        <v>0.50003975000000001</v>
      </c>
      <c r="K5414" s="96">
        <f>Hilfstabelle!F5414/11</f>
        <v>0</v>
      </c>
      <c r="L5414" s="107">
        <f>Hilfstabelle!G5414/sinks!$G$3</f>
        <v>0.18860259055435297</v>
      </c>
    </row>
    <row r="5415" spans="1:12" x14ac:dyDescent="0.25">
      <c r="A5415" s="89">
        <v>41134.541666666664</v>
      </c>
      <c r="B5415" s="4">
        <v>0.73568128320000004</v>
      </c>
      <c r="C5415" s="8">
        <v>0.54166666666666663</v>
      </c>
      <c r="D5415" s="8">
        <v>0</v>
      </c>
      <c r="E5415" s="8">
        <v>7.1428571428571425E-2</v>
      </c>
      <c r="F5415" s="8">
        <v>0.54166666666666663</v>
      </c>
      <c r="G5415" s="8">
        <v>0</v>
      </c>
      <c r="H5415" s="8">
        <v>7.1428571428571425E-2</v>
      </c>
      <c r="I5415" s="4" t="e">
        <f>#REF!/1.7</f>
        <v>#REF!</v>
      </c>
      <c r="J5415" s="4">
        <f>Hilfstabelle!C5415/3</f>
        <v>0.5007125</v>
      </c>
      <c r="K5415" s="96">
        <f>Hilfstabelle!F5415/11</f>
        <v>0</v>
      </c>
      <c r="L5415" s="107">
        <f>Hilfstabelle!G5415/sinks!$G$3</f>
        <v>0.17728541784714064</v>
      </c>
    </row>
    <row r="5416" spans="1:12" x14ac:dyDescent="0.25">
      <c r="A5416" s="89">
        <v>41134.583333333336</v>
      </c>
      <c r="B5416" s="4">
        <v>0.7212971842</v>
      </c>
      <c r="C5416" s="8">
        <v>0.58333333333333337</v>
      </c>
      <c r="D5416" s="8">
        <v>0</v>
      </c>
      <c r="E5416" s="8">
        <v>6.6666666666666666E-2</v>
      </c>
      <c r="F5416" s="8">
        <v>0.58333333333333337</v>
      </c>
      <c r="G5416" s="8">
        <v>0</v>
      </c>
      <c r="H5416" s="8">
        <v>6.6666666666666666E-2</v>
      </c>
      <c r="I5416" s="4" t="e">
        <f>#REF!/1.7</f>
        <v>#REF!</v>
      </c>
      <c r="J5416" s="4">
        <f>Hilfstabelle!C5416/3</f>
        <v>0.49979250000000003</v>
      </c>
      <c r="K5416" s="96">
        <f>Hilfstabelle!F5416/11</f>
        <v>0</v>
      </c>
      <c r="L5416" s="107">
        <f>Hilfstabelle!G5416/sinks!$G$3</f>
        <v>0.16684564392284693</v>
      </c>
    </row>
    <row r="5417" spans="1:12" x14ac:dyDescent="0.25">
      <c r="A5417" s="89">
        <v>41134.625</v>
      </c>
      <c r="B5417" s="4">
        <v>0.71711271899999995</v>
      </c>
      <c r="C5417" s="8">
        <v>0.625</v>
      </c>
      <c r="D5417" s="8">
        <v>0</v>
      </c>
      <c r="E5417" s="8">
        <v>6.25E-2</v>
      </c>
      <c r="F5417" s="8">
        <v>0.625</v>
      </c>
      <c r="G5417" s="8">
        <v>0</v>
      </c>
      <c r="H5417" s="8">
        <v>6.25E-2</v>
      </c>
      <c r="I5417" s="4" t="e">
        <f>#REF!/1.7</f>
        <v>#REF!</v>
      </c>
      <c r="J5417" s="4">
        <f>Hilfstabelle!C5417/3</f>
        <v>0.49742350000000002</v>
      </c>
      <c r="K5417" s="96">
        <f>Hilfstabelle!F5417/11</f>
        <v>0</v>
      </c>
      <c r="L5417" s="107">
        <f>Hilfstabelle!G5417/sinks!$G$3</f>
        <v>0.17256780989840378</v>
      </c>
    </row>
    <row r="5418" spans="1:12" x14ac:dyDescent="0.25">
      <c r="A5418" s="89">
        <v>41134.666666666664</v>
      </c>
      <c r="B5418" s="4">
        <v>0.70656437969999997</v>
      </c>
      <c r="C5418" s="8">
        <v>0.66666666666666663</v>
      </c>
      <c r="D5418" s="8">
        <v>0</v>
      </c>
      <c r="E5418" s="8">
        <v>5.8823529411764705E-2</v>
      </c>
      <c r="F5418" s="8">
        <v>0.66666666666666663</v>
      </c>
      <c r="G5418" s="8">
        <v>0</v>
      </c>
      <c r="H5418" s="8">
        <v>5.8823529411764705E-2</v>
      </c>
      <c r="I5418" s="4" t="e">
        <f>#REF!/1.7</f>
        <v>#REF!</v>
      </c>
      <c r="J5418" s="4">
        <f>Hilfstabelle!C5418/3</f>
        <v>0.49255900000000002</v>
      </c>
      <c r="K5418" s="96">
        <f>Hilfstabelle!F5418/11</f>
        <v>0</v>
      </c>
      <c r="L5418" s="107">
        <f>Hilfstabelle!G5418/sinks!$G$3</f>
        <v>0.17691665603982687</v>
      </c>
    </row>
    <row r="5419" spans="1:12" x14ac:dyDescent="0.25">
      <c r="A5419" s="89">
        <v>41134.708333333336</v>
      </c>
      <c r="B5419" s="4">
        <v>0.67718594720000003</v>
      </c>
      <c r="C5419" s="8">
        <v>0.70833333333333337</v>
      </c>
      <c r="D5419" s="8">
        <v>0</v>
      </c>
      <c r="E5419" s="8">
        <v>5.5555555555555552E-2</v>
      </c>
      <c r="F5419" s="8">
        <v>0.70833333333333337</v>
      </c>
      <c r="G5419" s="8">
        <v>0</v>
      </c>
      <c r="H5419" s="8">
        <v>5.5555555555555552E-2</v>
      </c>
      <c r="I5419" s="4" t="e">
        <f>#REF!/1.7</f>
        <v>#REF!</v>
      </c>
      <c r="J5419" s="4">
        <f>Hilfstabelle!C5419/3</f>
        <v>0.48339349999999998</v>
      </c>
      <c r="K5419" s="96">
        <f>Hilfstabelle!F5419/11</f>
        <v>0</v>
      </c>
      <c r="L5419" s="107">
        <f>Hilfstabelle!G5419/sinks!$G$3</f>
        <v>0.18032452377638078</v>
      </c>
    </row>
    <row r="5420" spans="1:12" x14ac:dyDescent="0.25">
      <c r="A5420" s="89">
        <v>41134.75</v>
      </c>
      <c r="B5420" s="4">
        <v>0.66349925899999995</v>
      </c>
      <c r="C5420" s="8">
        <v>0.75</v>
      </c>
      <c r="D5420" s="8">
        <v>0</v>
      </c>
      <c r="E5420" s="8">
        <v>5.2631578947368418E-2</v>
      </c>
      <c r="F5420" s="8">
        <v>0.75</v>
      </c>
      <c r="G5420" s="8">
        <v>0</v>
      </c>
      <c r="H5420" s="8">
        <v>5.2631578947368418E-2</v>
      </c>
      <c r="I5420" s="4" t="e">
        <f>#REF!/1.7</f>
        <v>#REF!</v>
      </c>
      <c r="J5420" s="4">
        <f>Hilfstabelle!C5420/3</f>
        <v>0.470939</v>
      </c>
      <c r="K5420" s="96">
        <f>Hilfstabelle!F5420/11</f>
        <v>0</v>
      </c>
      <c r="L5420" s="107">
        <f>Hilfstabelle!G5420/sinks!$G$3</f>
        <v>0.17864602175688415</v>
      </c>
    </row>
    <row r="5421" spans="1:12" x14ac:dyDescent="0.25">
      <c r="A5421" s="89">
        <v>41134.791666666664</v>
      </c>
      <c r="B5421" s="4">
        <v>0.60674745009999997</v>
      </c>
      <c r="C5421" s="8">
        <v>0.79166666666666663</v>
      </c>
      <c r="D5421" s="8">
        <v>0</v>
      </c>
      <c r="E5421" s="8">
        <v>0.05</v>
      </c>
      <c r="F5421" s="8">
        <v>0.79166666666666663</v>
      </c>
      <c r="G5421" s="8">
        <v>0</v>
      </c>
      <c r="H5421" s="8">
        <v>0.05</v>
      </c>
      <c r="I5421" s="4" t="e">
        <f>#REF!/1.7</f>
        <v>#REF!</v>
      </c>
      <c r="J5421" s="4">
        <f>Hilfstabelle!C5421/3</f>
        <v>0.46533275000000002</v>
      </c>
      <c r="K5421" s="96">
        <f>Hilfstabelle!F5421/11</f>
        <v>0</v>
      </c>
      <c r="L5421" s="107">
        <f>Hilfstabelle!G5421/sinks!$G$3</f>
        <v>0.17160139964475415</v>
      </c>
    </row>
    <row r="5422" spans="1:12" x14ac:dyDescent="0.25">
      <c r="A5422" s="89">
        <v>41134.833333333336</v>
      </c>
      <c r="B5422" s="4">
        <v>0.57780489930000001</v>
      </c>
      <c r="C5422" s="8">
        <v>0.83333333333333337</v>
      </c>
      <c r="D5422" s="8">
        <v>0</v>
      </c>
      <c r="E5422" s="8">
        <v>4.7619047619047616E-2</v>
      </c>
      <c r="F5422" s="8">
        <v>0.83333333333333337</v>
      </c>
      <c r="G5422" s="8">
        <v>0</v>
      </c>
      <c r="H5422" s="8">
        <v>4.7619047619047616E-2</v>
      </c>
      <c r="I5422" s="4" t="e">
        <f>#REF!/1.7</f>
        <v>#REF!</v>
      </c>
      <c r="J5422" s="4">
        <f>Hilfstabelle!C5422/3</f>
        <v>0.46092825000000004</v>
      </c>
      <c r="K5422" s="96">
        <f>Hilfstabelle!F5422/11</f>
        <v>0</v>
      </c>
      <c r="L5422" s="107">
        <f>Hilfstabelle!G5422/sinks!$G$3</f>
        <v>0.15971201033998608</v>
      </c>
    </row>
    <row r="5423" spans="1:12" x14ac:dyDescent="0.25">
      <c r="A5423" s="89">
        <v>41134.875</v>
      </c>
      <c r="B5423" s="4">
        <v>0.53107837150000003</v>
      </c>
      <c r="C5423" s="8">
        <v>0.875</v>
      </c>
      <c r="D5423" s="8">
        <v>0</v>
      </c>
      <c r="E5423" s="8">
        <v>4.5454545454545456E-2</v>
      </c>
      <c r="F5423" s="8">
        <v>0.875</v>
      </c>
      <c r="G5423" s="8">
        <v>0</v>
      </c>
      <c r="H5423" s="8">
        <v>4.5454545454545456E-2</v>
      </c>
      <c r="I5423" s="4" t="e">
        <f>#REF!/1.7</f>
        <v>#REF!</v>
      </c>
      <c r="J5423" s="4">
        <f>Hilfstabelle!C5423/3</f>
        <v>0.456426</v>
      </c>
      <c r="K5423" s="96">
        <f>Hilfstabelle!F5423/11</f>
        <v>0</v>
      </c>
      <c r="L5423" s="107">
        <f>Hilfstabelle!G5423/sinks!$G$3</f>
        <v>0.1446309240132963</v>
      </c>
    </row>
    <row r="5424" spans="1:12" x14ac:dyDescent="0.25">
      <c r="A5424" s="89">
        <v>41134.916666666664</v>
      </c>
      <c r="B5424" s="4">
        <v>0.49455147760000001</v>
      </c>
      <c r="C5424" s="8">
        <v>0.91666666666666663</v>
      </c>
      <c r="D5424" s="8">
        <v>0</v>
      </c>
      <c r="E5424" s="8">
        <v>4.3478260869565216E-2</v>
      </c>
      <c r="F5424" s="8">
        <v>0.91666666666666663</v>
      </c>
      <c r="G5424" s="8">
        <v>0</v>
      </c>
      <c r="H5424" s="8">
        <v>4.3478260869565216E-2</v>
      </c>
      <c r="I5424" s="4" t="e">
        <f>#REF!/1.7</f>
        <v>#REF!</v>
      </c>
      <c r="J5424" s="4">
        <f>Hilfstabelle!C5424/3</f>
        <v>0.45182600000000001</v>
      </c>
      <c r="K5424" s="96">
        <f>Hilfstabelle!F5424/11</f>
        <v>0</v>
      </c>
      <c r="L5424" s="107">
        <f>Hilfstabelle!G5424/sinks!$G$3</f>
        <v>0.13552632214996588</v>
      </c>
    </row>
    <row r="5425" spans="1:12" x14ac:dyDescent="0.25">
      <c r="A5425" s="89">
        <v>41134.958333333336</v>
      </c>
      <c r="B5425" s="4">
        <v>0.47014209750000002</v>
      </c>
      <c r="C5425" s="8">
        <v>0.95833333333333337</v>
      </c>
      <c r="D5425" s="8">
        <v>0</v>
      </c>
      <c r="E5425" s="8">
        <v>4.1666666666666664E-2</v>
      </c>
      <c r="F5425" s="8">
        <v>0.95833333333333337</v>
      </c>
      <c r="G5425" s="8">
        <v>0</v>
      </c>
      <c r="H5425" s="8">
        <v>4.1666666666666664E-2</v>
      </c>
      <c r="I5425" s="4" t="e">
        <f>#REF!/1.7</f>
        <v>#REF!</v>
      </c>
      <c r="J5425" s="4">
        <f>Hilfstabelle!C5425/3</f>
        <v>0.44774350000000007</v>
      </c>
      <c r="K5425" s="96">
        <f>Hilfstabelle!F5425/11</f>
        <v>0</v>
      </c>
      <c r="L5425" s="107">
        <f>Hilfstabelle!G5425/sinks!$G$3</f>
        <v>0.127782324196379</v>
      </c>
    </row>
    <row r="5426" spans="1:12" x14ac:dyDescent="0.25">
      <c r="A5426" s="89">
        <v>41135</v>
      </c>
      <c r="B5426" s="4">
        <v>0.45471188210000002</v>
      </c>
      <c r="C5426" s="8">
        <v>0</v>
      </c>
      <c r="D5426" s="8">
        <v>0</v>
      </c>
      <c r="E5426" s="8">
        <v>1</v>
      </c>
      <c r="F5426" s="8">
        <v>0</v>
      </c>
      <c r="G5426" s="8">
        <v>0</v>
      </c>
      <c r="H5426" s="8">
        <v>1</v>
      </c>
      <c r="I5426" s="4" t="e">
        <f>#REF!/1.7</f>
        <v>#REF!</v>
      </c>
      <c r="J5426" s="4">
        <f>Hilfstabelle!C5426/3</f>
        <v>0.44664525000000005</v>
      </c>
      <c r="K5426" s="96">
        <f>Hilfstabelle!F5426/11</f>
        <v>0</v>
      </c>
      <c r="L5426" s="107">
        <f>Hilfstabelle!G5426/sinks!$G$3</f>
        <v>0.12590036738664032</v>
      </c>
    </row>
    <row r="5427" spans="1:12" x14ac:dyDescent="0.25">
      <c r="A5427" s="89">
        <v>41135.041666666664</v>
      </c>
      <c r="B5427" s="4">
        <v>0.44303025019999998</v>
      </c>
      <c r="C5427" s="8">
        <v>4.1666666666666664E-2</v>
      </c>
      <c r="D5427" s="8">
        <v>0</v>
      </c>
      <c r="E5427" s="8">
        <v>0.5</v>
      </c>
      <c r="F5427" s="8">
        <v>4.1666666666666664E-2</v>
      </c>
      <c r="G5427" s="8">
        <v>0</v>
      </c>
      <c r="H5427" s="8">
        <v>0.5</v>
      </c>
      <c r="I5427" s="4" t="e">
        <f>#REF!/1.7</f>
        <v>#REF!</v>
      </c>
      <c r="J5427" s="4">
        <f>Hilfstabelle!C5427/3</f>
        <v>0.44487425000000003</v>
      </c>
      <c r="K5427" s="96">
        <f>Hilfstabelle!F5427/11</f>
        <v>0</v>
      </c>
      <c r="L5427" s="107">
        <f>Hilfstabelle!G5427/sinks!$G$3</f>
        <v>0.1217804078842394</v>
      </c>
    </row>
    <row r="5428" spans="1:12" x14ac:dyDescent="0.25">
      <c r="A5428" s="89">
        <v>41135.083333333336</v>
      </c>
      <c r="B5428" s="4">
        <v>0.44207131030000002</v>
      </c>
      <c r="C5428" s="8">
        <v>8.3333333333333329E-2</v>
      </c>
      <c r="D5428" s="8">
        <v>0</v>
      </c>
      <c r="E5428" s="8">
        <v>0.33333333333333331</v>
      </c>
      <c r="F5428" s="8">
        <v>8.3333333333333329E-2</v>
      </c>
      <c r="G5428" s="8">
        <v>0</v>
      </c>
      <c r="H5428" s="8">
        <v>0.33333333333333331</v>
      </c>
      <c r="I5428" s="4" t="e">
        <f>#REF!/1.7</f>
        <v>#REF!</v>
      </c>
      <c r="J5428" s="4">
        <f>Hilfstabelle!C5428/3</f>
        <v>0.44222349999999994</v>
      </c>
      <c r="K5428" s="96">
        <f>Hilfstabelle!F5428/11</f>
        <v>0</v>
      </c>
      <c r="L5428" s="107">
        <f>Hilfstabelle!G5428/sinks!$G$3</f>
        <v>0.12000017846962167</v>
      </c>
    </row>
    <row r="5429" spans="1:12" x14ac:dyDescent="0.25">
      <c r="A5429" s="89">
        <v>41135.125</v>
      </c>
      <c r="B5429" s="4">
        <v>0.45322988409999998</v>
      </c>
      <c r="C5429" s="8">
        <v>0.125</v>
      </c>
      <c r="D5429" s="8">
        <v>0</v>
      </c>
      <c r="E5429" s="8">
        <v>0.25</v>
      </c>
      <c r="F5429" s="8">
        <v>0.125</v>
      </c>
      <c r="G5429" s="8">
        <v>0</v>
      </c>
      <c r="H5429" s="8">
        <v>0.25</v>
      </c>
      <c r="I5429" s="4" t="e">
        <f>#REF!/1.7</f>
        <v>#REF!</v>
      </c>
      <c r="J5429" s="4">
        <f>Hilfstabelle!C5429/3</f>
        <v>0.43914724999999999</v>
      </c>
      <c r="K5429" s="96">
        <f>Hilfstabelle!F5429/11</f>
        <v>0</v>
      </c>
      <c r="L5429" s="107">
        <f>Hilfstabelle!G5429/sinks!$G$3</f>
        <v>0.11802921018915211</v>
      </c>
    </row>
    <row r="5430" spans="1:12" x14ac:dyDescent="0.25">
      <c r="A5430" s="89">
        <v>41135.166666666664</v>
      </c>
      <c r="B5430" s="4">
        <v>0.47511114989999997</v>
      </c>
      <c r="C5430" s="8">
        <v>0.16666666666666666</v>
      </c>
      <c r="D5430" s="8">
        <v>0</v>
      </c>
      <c r="E5430" s="8">
        <v>0.2</v>
      </c>
      <c r="F5430" s="8">
        <v>0.16666666666666666</v>
      </c>
      <c r="G5430" s="8">
        <v>0</v>
      </c>
      <c r="H5430" s="8">
        <v>0.2</v>
      </c>
      <c r="I5430" s="4" t="e">
        <f>#REF!/1.7</f>
        <v>#REF!</v>
      </c>
      <c r="J5430" s="4">
        <f>Hilfstabelle!C5430/3</f>
        <v>0.44204525000000006</v>
      </c>
      <c r="K5430" s="96">
        <f>Hilfstabelle!F5430/11</f>
        <v>0</v>
      </c>
      <c r="L5430" s="107">
        <f>Hilfstabelle!G5430/sinks!$G$3</f>
        <v>0.11570219602575904</v>
      </c>
    </row>
    <row r="5431" spans="1:12" x14ac:dyDescent="0.25">
      <c r="A5431" s="89">
        <v>41135.208333333336</v>
      </c>
      <c r="B5431" s="4">
        <v>0.52053003229999995</v>
      </c>
      <c r="C5431" s="8">
        <v>0.20833333333333334</v>
      </c>
      <c r="D5431" s="8">
        <v>0</v>
      </c>
      <c r="E5431" s="8">
        <v>0.16666666666666666</v>
      </c>
      <c r="F5431" s="8">
        <v>0.20833333333333334</v>
      </c>
      <c r="G5431" s="8">
        <v>0</v>
      </c>
      <c r="H5431" s="8">
        <v>0.16666666666666666</v>
      </c>
      <c r="I5431" s="4" t="e">
        <f>#REF!/1.7</f>
        <v>#REF!</v>
      </c>
      <c r="J5431" s="4">
        <f>Hilfstabelle!C5431/3</f>
        <v>0.45121649999999996</v>
      </c>
      <c r="K5431" s="96">
        <f>Hilfstabelle!F5431/11</f>
        <v>0</v>
      </c>
      <c r="L5431" s="107">
        <f>Hilfstabelle!G5431/sinks!$G$3</f>
        <v>0.11418900102333401</v>
      </c>
    </row>
    <row r="5432" spans="1:12" x14ac:dyDescent="0.25">
      <c r="A5432" s="89">
        <v>41135.25</v>
      </c>
      <c r="B5432" s="4">
        <v>0.55731845520000001</v>
      </c>
      <c r="C5432" s="8">
        <v>0.25</v>
      </c>
      <c r="D5432" s="8">
        <v>0</v>
      </c>
      <c r="E5432" s="8">
        <v>0.14285714285714285</v>
      </c>
      <c r="F5432" s="8">
        <v>0.25</v>
      </c>
      <c r="G5432" s="8">
        <v>0</v>
      </c>
      <c r="H5432" s="8">
        <v>0.14285714285714285</v>
      </c>
      <c r="I5432" s="4" t="e">
        <f>#REF!/1.7</f>
        <v>#REF!</v>
      </c>
      <c r="J5432" s="4">
        <f>Hilfstabelle!C5432/3</f>
        <v>0.46314775000000002</v>
      </c>
      <c r="K5432" s="96">
        <f>Hilfstabelle!F5432/11</f>
        <v>0</v>
      </c>
      <c r="L5432" s="107">
        <f>Hilfstabelle!G5432/sinks!$G$3</f>
        <v>0.13177512445487868</v>
      </c>
    </row>
    <row r="5433" spans="1:12" x14ac:dyDescent="0.25">
      <c r="A5433" s="89">
        <v>41135.291666666664</v>
      </c>
      <c r="B5433" s="4">
        <v>0.58966088400000005</v>
      </c>
      <c r="C5433" s="8">
        <v>0.29166666666666669</v>
      </c>
      <c r="D5433" s="8">
        <v>0</v>
      </c>
      <c r="E5433" s="8">
        <v>0.125</v>
      </c>
      <c r="F5433" s="8">
        <v>0.29166666666666669</v>
      </c>
      <c r="G5433" s="8">
        <v>0</v>
      </c>
      <c r="H5433" s="8">
        <v>0.125</v>
      </c>
      <c r="I5433" s="4" t="e">
        <f>#REF!/1.7</f>
        <v>#REF!</v>
      </c>
      <c r="J5433" s="4">
        <f>Hilfstabelle!C5433/3</f>
        <v>0.47641299999999998</v>
      </c>
      <c r="K5433" s="96">
        <f>Hilfstabelle!F5433/11</f>
        <v>0</v>
      </c>
      <c r="L5433" s="107">
        <f>Hilfstabelle!G5433/sinks!$G$3</f>
        <v>0.13790420001091952</v>
      </c>
    </row>
    <row r="5434" spans="1:12" x14ac:dyDescent="0.25">
      <c r="A5434" s="89">
        <v>41135.333333333336</v>
      </c>
      <c r="B5434" s="4">
        <v>0.61067038620000003</v>
      </c>
      <c r="C5434" s="8">
        <v>0.33333333333333331</v>
      </c>
      <c r="D5434" s="8">
        <v>0</v>
      </c>
      <c r="E5434" s="8">
        <v>0.1111111111111111</v>
      </c>
      <c r="F5434" s="8">
        <v>0.33333333333333331</v>
      </c>
      <c r="G5434" s="8">
        <v>0</v>
      </c>
      <c r="H5434" s="8">
        <v>0.1111111111111111</v>
      </c>
      <c r="I5434" s="4" t="e">
        <f>#REF!/1.7</f>
        <v>#REF!</v>
      </c>
      <c r="J5434" s="4">
        <f>Hilfstabelle!C5434/3</f>
        <v>0.48613624999999999</v>
      </c>
      <c r="K5434" s="96">
        <f>Hilfstabelle!F5434/11</f>
        <v>0</v>
      </c>
      <c r="L5434" s="107">
        <f>Hilfstabelle!G5434/sinks!$G$3</f>
        <v>0.15846584974975372</v>
      </c>
    </row>
    <row r="5435" spans="1:12" x14ac:dyDescent="0.25">
      <c r="A5435" s="89">
        <v>41135.375</v>
      </c>
      <c r="B5435" s="4">
        <v>0.61712143669999997</v>
      </c>
      <c r="C5435" s="8">
        <v>0.375</v>
      </c>
      <c r="D5435" s="8">
        <v>0</v>
      </c>
      <c r="E5435" s="8">
        <v>0.1</v>
      </c>
      <c r="F5435" s="8">
        <v>0.375</v>
      </c>
      <c r="G5435" s="8">
        <v>0</v>
      </c>
      <c r="H5435" s="8">
        <v>0.1</v>
      </c>
      <c r="I5435" s="4" t="e">
        <f>#REF!/1.7</f>
        <v>#REF!</v>
      </c>
      <c r="J5435" s="4">
        <f>Hilfstabelle!C5435/3</f>
        <v>0.49306500000000009</v>
      </c>
      <c r="K5435" s="96">
        <f>Hilfstabelle!F5435/11</f>
        <v>0</v>
      </c>
      <c r="L5435" s="107">
        <f>Hilfstabelle!G5435/sinks!$G$3</f>
        <v>0.17804837331054821</v>
      </c>
    </row>
    <row r="5436" spans="1:12" x14ac:dyDescent="0.25">
      <c r="A5436" s="89">
        <v>41135.416666666664</v>
      </c>
      <c r="B5436" s="4">
        <v>0.59637346349999998</v>
      </c>
      <c r="C5436" s="8">
        <v>0.41666666666666669</v>
      </c>
      <c r="D5436" s="8">
        <v>0</v>
      </c>
      <c r="E5436" s="8">
        <v>9.0909090909090912E-2</v>
      </c>
      <c r="F5436" s="8">
        <v>0.41666666666666669</v>
      </c>
      <c r="G5436" s="8">
        <v>0</v>
      </c>
      <c r="H5436" s="8">
        <v>9.0909090909090912E-2</v>
      </c>
      <c r="I5436" s="4" t="e">
        <f>#REF!/1.7</f>
        <v>#REF!</v>
      </c>
      <c r="J5436" s="4">
        <f>Hilfstabelle!C5436/3</f>
        <v>0.49810200000000004</v>
      </c>
      <c r="K5436" s="96">
        <f>Hilfstabelle!F5436/11</f>
        <v>0</v>
      </c>
      <c r="L5436" s="107">
        <f>Hilfstabelle!G5436/sinks!$G$3</f>
        <v>0.18204117356904781</v>
      </c>
    </row>
    <row r="5437" spans="1:12" x14ac:dyDescent="0.25">
      <c r="A5437" s="89">
        <v>41135.458333333336</v>
      </c>
      <c r="B5437" s="4">
        <v>0.57893819199999996</v>
      </c>
      <c r="C5437" s="8">
        <v>0.45833333333333331</v>
      </c>
      <c r="D5437" s="8">
        <v>0</v>
      </c>
      <c r="E5437" s="8">
        <v>8.3333333333333329E-2</v>
      </c>
      <c r="F5437" s="8">
        <v>0.45833333333333331</v>
      </c>
      <c r="G5437" s="8">
        <v>0</v>
      </c>
      <c r="H5437" s="8">
        <v>8.3333333333333329E-2</v>
      </c>
      <c r="I5437" s="4" t="e">
        <f>#REF!/1.7</f>
        <v>#REF!</v>
      </c>
      <c r="J5437" s="4">
        <f>Hilfstabelle!C5437/3</f>
        <v>0.50156350000000005</v>
      </c>
      <c r="K5437" s="96">
        <f>Hilfstabelle!F5437/11</f>
        <v>0</v>
      </c>
      <c r="L5437" s="107">
        <f>Hilfstabelle!G5437/sinks!$G$3</f>
        <v>0.18555076870072265</v>
      </c>
    </row>
    <row r="5438" spans="1:12" x14ac:dyDescent="0.25">
      <c r="A5438" s="89">
        <v>41135.5</v>
      </c>
      <c r="B5438" s="4">
        <v>0.5677796182</v>
      </c>
      <c r="C5438" s="8">
        <v>0.5</v>
      </c>
      <c r="D5438" s="8">
        <v>0</v>
      </c>
      <c r="E5438" s="8">
        <v>7.6923076923076927E-2</v>
      </c>
      <c r="F5438" s="8">
        <v>0.5</v>
      </c>
      <c r="G5438" s="8">
        <v>0</v>
      </c>
      <c r="H5438" s="8">
        <v>7.6923076923076927E-2</v>
      </c>
      <c r="I5438" s="4" t="e">
        <f>#REF!/1.7</f>
        <v>#REF!</v>
      </c>
      <c r="J5438" s="4">
        <f>Hilfstabelle!C5438/3</f>
        <v>0.50353575000000006</v>
      </c>
      <c r="K5438" s="96">
        <f>Hilfstabelle!F5438/11</f>
        <v>0</v>
      </c>
      <c r="L5438" s="107">
        <f>Hilfstabelle!G5438/sinks!$G$3</f>
        <v>0.18860259055435297</v>
      </c>
    </row>
    <row r="5439" spans="1:12" x14ac:dyDescent="0.25">
      <c r="A5439" s="89">
        <v>41135.541666666664</v>
      </c>
      <c r="B5439" s="4">
        <v>0.56385668209999995</v>
      </c>
      <c r="C5439" s="8">
        <v>0.54166666666666663</v>
      </c>
      <c r="D5439" s="8">
        <v>0</v>
      </c>
      <c r="E5439" s="8">
        <v>7.1428571428571425E-2</v>
      </c>
      <c r="F5439" s="8">
        <v>0.54166666666666663</v>
      </c>
      <c r="G5439" s="8">
        <v>0</v>
      </c>
      <c r="H5439" s="8">
        <v>7.1428571428571425E-2</v>
      </c>
      <c r="I5439" s="4" t="e">
        <f>#REF!/1.7</f>
        <v>#REF!</v>
      </c>
      <c r="J5439" s="4">
        <f>Hilfstabelle!C5439/3</f>
        <v>0.5041222500000001</v>
      </c>
      <c r="K5439" s="96">
        <f>Hilfstabelle!F5439/11</f>
        <v>0</v>
      </c>
      <c r="L5439" s="107">
        <f>Hilfstabelle!G5439/sinks!$G$3</f>
        <v>0.17728541784714064</v>
      </c>
    </row>
    <row r="5440" spans="1:12" x14ac:dyDescent="0.25">
      <c r="A5440" s="89">
        <v>41135.583333333336</v>
      </c>
      <c r="B5440" s="4">
        <v>0.56411821110000004</v>
      </c>
      <c r="C5440" s="8">
        <v>0.58333333333333337</v>
      </c>
      <c r="D5440" s="8">
        <v>0</v>
      </c>
      <c r="E5440" s="8">
        <v>6.6666666666666666E-2</v>
      </c>
      <c r="F5440" s="8">
        <v>0.58333333333333337</v>
      </c>
      <c r="G5440" s="8">
        <v>0</v>
      </c>
      <c r="H5440" s="8">
        <v>6.6666666666666666E-2</v>
      </c>
      <c r="I5440" s="4" t="e">
        <f>#REF!/1.7</f>
        <v>#REF!</v>
      </c>
      <c r="J5440" s="4">
        <f>Hilfstabelle!C5440/3</f>
        <v>0.50300100000000003</v>
      </c>
      <c r="K5440" s="96">
        <f>Hilfstabelle!F5440/11</f>
        <v>0</v>
      </c>
      <c r="L5440" s="107">
        <f>Hilfstabelle!G5440/sinks!$G$3</f>
        <v>0.16684564392284693</v>
      </c>
    </row>
    <row r="5441" spans="1:12" x14ac:dyDescent="0.25">
      <c r="A5441" s="89">
        <v>41135.625</v>
      </c>
      <c r="B5441" s="4">
        <v>0.577979252</v>
      </c>
      <c r="C5441" s="8">
        <v>0.625</v>
      </c>
      <c r="D5441" s="8">
        <v>0</v>
      </c>
      <c r="E5441" s="8">
        <v>6.25E-2</v>
      </c>
      <c r="F5441" s="8">
        <v>0.625</v>
      </c>
      <c r="G5441" s="8">
        <v>0</v>
      </c>
      <c r="H5441" s="8">
        <v>6.25E-2</v>
      </c>
      <c r="I5441" s="4" t="e">
        <f>#REF!/1.7</f>
        <v>#REF!</v>
      </c>
      <c r="J5441" s="4">
        <f>Hilfstabelle!C5441/3</f>
        <v>0.50037324999999999</v>
      </c>
      <c r="K5441" s="96">
        <f>Hilfstabelle!F5441/11</f>
        <v>0</v>
      </c>
      <c r="L5441" s="107">
        <f>Hilfstabelle!G5441/sinks!$G$3</f>
        <v>0.17256780989840378</v>
      </c>
    </row>
    <row r="5442" spans="1:12" x14ac:dyDescent="0.25">
      <c r="A5442" s="89">
        <v>41135.666666666664</v>
      </c>
      <c r="B5442" s="4">
        <v>0.58599947689999998</v>
      </c>
      <c r="C5442" s="8">
        <v>0.66666666666666663</v>
      </c>
      <c r="D5442" s="8">
        <v>0</v>
      </c>
      <c r="E5442" s="8">
        <v>5.8823529411764705E-2</v>
      </c>
      <c r="F5442" s="8">
        <v>0.66666666666666663</v>
      </c>
      <c r="G5442" s="8">
        <v>0</v>
      </c>
      <c r="H5442" s="8">
        <v>5.8823529411764705E-2</v>
      </c>
      <c r="I5442" s="4" t="e">
        <f>#REF!/1.7</f>
        <v>#REF!</v>
      </c>
      <c r="J5442" s="4">
        <f>Hilfstabelle!C5442/3</f>
        <v>0.49572149999999998</v>
      </c>
      <c r="K5442" s="96">
        <f>Hilfstabelle!F5442/11</f>
        <v>0</v>
      </c>
      <c r="L5442" s="107">
        <f>Hilfstabelle!G5442/sinks!$G$3</f>
        <v>0.17691665603982687</v>
      </c>
    </row>
    <row r="5443" spans="1:12" x14ac:dyDescent="0.25">
      <c r="A5443" s="89">
        <v>41135.708333333336</v>
      </c>
      <c r="B5443" s="4">
        <v>0.57231278880000003</v>
      </c>
      <c r="C5443" s="8">
        <v>0.70833333333333337</v>
      </c>
      <c r="D5443" s="8">
        <v>0</v>
      </c>
      <c r="E5443" s="8">
        <v>5.5555555555555552E-2</v>
      </c>
      <c r="F5443" s="8">
        <v>0.70833333333333337</v>
      </c>
      <c r="G5443" s="8">
        <v>0</v>
      </c>
      <c r="H5443" s="8">
        <v>5.5555555555555552E-2</v>
      </c>
      <c r="I5443" s="4" t="e">
        <f>#REF!/1.7</f>
        <v>#REF!</v>
      </c>
      <c r="J5443" s="4">
        <f>Hilfstabelle!C5443/3</f>
        <v>0.48602125000000002</v>
      </c>
      <c r="K5443" s="96">
        <f>Hilfstabelle!F5443/11</f>
        <v>0</v>
      </c>
      <c r="L5443" s="107">
        <f>Hilfstabelle!G5443/sinks!$G$3</f>
        <v>0.18032452377638078</v>
      </c>
    </row>
    <row r="5444" spans="1:12" x14ac:dyDescent="0.25">
      <c r="A5444" s="89">
        <v>41135.75</v>
      </c>
      <c r="B5444" s="4">
        <v>0.57954842650000005</v>
      </c>
      <c r="C5444" s="8">
        <v>0.75</v>
      </c>
      <c r="D5444" s="8">
        <v>0</v>
      </c>
      <c r="E5444" s="8">
        <v>5.2631578947368418E-2</v>
      </c>
      <c r="F5444" s="8">
        <v>0.75</v>
      </c>
      <c r="G5444" s="8">
        <v>0</v>
      </c>
      <c r="H5444" s="8">
        <v>5.2631578947368418E-2</v>
      </c>
      <c r="I5444" s="4" t="e">
        <f>#REF!/1.7</f>
        <v>#REF!</v>
      </c>
      <c r="J5444" s="4">
        <f>Hilfstabelle!C5444/3</f>
        <v>0.47128974999999995</v>
      </c>
      <c r="K5444" s="96">
        <f>Hilfstabelle!F5444/11</f>
        <v>0</v>
      </c>
      <c r="L5444" s="107">
        <f>Hilfstabelle!G5444/sinks!$G$3</f>
        <v>0.17864602175688415</v>
      </c>
    </row>
    <row r="5445" spans="1:12" x14ac:dyDescent="0.25">
      <c r="A5445" s="89">
        <v>41135.791666666664</v>
      </c>
      <c r="B5445" s="4">
        <v>0.5422369453</v>
      </c>
      <c r="C5445" s="8">
        <v>0.79166666666666663</v>
      </c>
      <c r="D5445" s="8">
        <v>0</v>
      </c>
      <c r="E5445" s="8">
        <v>0.05</v>
      </c>
      <c r="F5445" s="8">
        <v>0.79166666666666663</v>
      </c>
      <c r="G5445" s="8">
        <v>0</v>
      </c>
      <c r="H5445" s="8">
        <v>0.05</v>
      </c>
      <c r="I5445" s="4" t="e">
        <f>#REF!/1.7</f>
        <v>#REF!</v>
      </c>
      <c r="J5445" s="4">
        <f>Hilfstabelle!C5445/3</f>
        <v>0.46509125000000001</v>
      </c>
      <c r="K5445" s="96">
        <f>Hilfstabelle!F5445/11</f>
        <v>0</v>
      </c>
      <c r="L5445" s="107">
        <f>Hilfstabelle!G5445/sinks!$G$3</f>
        <v>0.17160139964475415</v>
      </c>
    </row>
    <row r="5446" spans="1:12" x14ac:dyDescent="0.25">
      <c r="A5446" s="89">
        <v>41135.833333333336</v>
      </c>
      <c r="B5446" s="4">
        <v>0.52828872810000005</v>
      </c>
      <c r="C5446" s="8">
        <v>0.83333333333333337</v>
      </c>
      <c r="D5446" s="8">
        <v>0</v>
      </c>
      <c r="E5446" s="8">
        <v>4.7619047619047616E-2</v>
      </c>
      <c r="F5446" s="8">
        <v>0.83333333333333337</v>
      </c>
      <c r="G5446" s="8">
        <v>0</v>
      </c>
      <c r="H5446" s="8">
        <v>4.7619047619047616E-2</v>
      </c>
      <c r="I5446" s="4" t="e">
        <f>#REF!/1.7</f>
        <v>#REF!</v>
      </c>
      <c r="J5446" s="4">
        <f>Hilfstabelle!C5446/3</f>
        <v>0.46180225000000003</v>
      </c>
      <c r="K5446" s="96">
        <f>Hilfstabelle!F5446/11</f>
        <v>0</v>
      </c>
      <c r="L5446" s="107">
        <f>Hilfstabelle!G5446/sinks!$G$3</f>
        <v>0.15971201033998608</v>
      </c>
    </row>
    <row r="5447" spans="1:12" x14ac:dyDescent="0.25">
      <c r="A5447" s="89">
        <v>41135.875</v>
      </c>
      <c r="B5447" s="4">
        <v>0.49428994859999997</v>
      </c>
      <c r="C5447" s="8">
        <v>0.875</v>
      </c>
      <c r="D5447" s="8">
        <v>0</v>
      </c>
      <c r="E5447" s="8">
        <v>4.5454545454545456E-2</v>
      </c>
      <c r="F5447" s="8">
        <v>0.875</v>
      </c>
      <c r="G5447" s="8">
        <v>0</v>
      </c>
      <c r="H5447" s="8">
        <v>4.5454545454545456E-2</v>
      </c>
      <c r="I5447" s="4" t="e">
        <f>#REF!/1.7</f>
        <v>#REF!</v>
      </c>
      <c r="J5447" s="4">
        <f>Hilfstabelle!C5447/3</f>
        <v>0.45781750000000004</v>
      </c>
      <c r="K5447" s="96">
        <f>Hilfstabelle!F5447/11</f>
        <v>0</v>
      </c>
      <c r="L5447" s="107">
        <f>Hilfstabelle!G5447/sinks!$G$3</f>
        <v>0.1446309240132963</v>
      </c>
    </row>
    <row r="5448" spans="1:12" x14ac:dyDescent="0.25">
      <c r="A5448" s="89">
        <v>41135.916666666664</v>
      </c>
      <c r="B5448" s="4">
        <v>0.46578327959999999</v>
      </c>
      <c r="C5448" s="8">
        <v>0.91666666666666663</v>
      </c>
      <c r="D5448" s="8">
        <v>0</v>
      </c>
      <c r="E5448" s="8">
        <v>4.3478260869565216E-2</v>
      </c>
      <c r="F5448" s="8">
        <v>0.91666666666666663</v>
      </c>
      <c r="G5448" s="8">
        <v>0</v>
      </c>
      <c r="H5448" s="8">
        <v>4.3478260869565216E-2</v>
      </c>
      <c r="I5448" s="4" t="e">
        <f>#REF!/1.7</f>
        <v>#REF!</v>
      </c>
      <c r="J5448" s="4">
        <f>Hilfstabelle!C5448/3</f>
        <v>0.45396500000000001</v>
      </c>
      <c r="K5448" s="96">
        <f>Hilfstabelle!F5448/11</f>
        <v>0</v>
      </c>
      <c r="L5448" s="107">
        <f>Hilfstabelle!G5448/sinks!$G$3</f>
        <v>0.13552632214996588</v>
      </c>
    </row>
    <row r="5449" spans="1:12" x14ac:dyDescent="0.25">
      <c r="A5449" s="89">
        <v>41135.958333333336</v>
      </c>
      <c r="B5449" s="4">
        <v>0.44085084130000002</v>
      </c>
      <c r="C5449" s="8">
        <v>0.95833333333333337</v>
      </c>
      <c r="D5449" s="8">
        <v>0</v>
      </c>
      <c r="E5449" s="8">
        <v>4.1666666666666664E-2</v>
      </c>
      <c r="F5449" s="8">
        <v>0.95833333333333337</v>
      </c>
      <c r="G5449" s="8">
        <v>0</v>
      </c>
      <c r="H5449" s="8">
        <v>4.1666666666666664E-2</v>
      </c>
      <c r="I5449" s="4" t="e">
        <f>#REF!/1.7</f>
        <v>#REF!</v>
      </c>
      <c r="J5449" s="4">
        <f>Hilfstabelle!C5449/3</f>
        <v>0.45034250000000003</v>
      </c>
      <c r="K5449" s="96">
        <f>Hilfstabelle!F5449/11</f>
        <v>0</v>
      </c>
      <c r="L5449" s="107">
        <f>Hilfstabelle!G5449/sinks!$G$3</f>
        <v>0.127782324196379</v>
      </c>
    </row>
    <row r="5450" spans="1:12" x14ac:dyDescent="0.25">
      <c r="A5450" s="89">
        <v>41136</v>
      </c>
      <c r="B5450" s="4">
        <v>0.42681544770000002</v>
      </c>
      <c r="C5450" s="8">
        <v>0</v>
      </c>
      <c r="D5450" s="8">
        <v>0</v>
      </c>
      <c r="E5450" s="8">
        <v>1</v>
      </c>
      <c r="F5450" s="8">
        <v>0</v>
      </c>
      <c r="G5450" s="8">
        <v>0</v>
      </c>
      <c r="H5450" s="8">
        <v>1</v>
      </c>
      <c r="I5450" s="4" t="e">
        <f>#REF!/1.7</f>
        <v>#REF!</v>
      </c>
      <c r="J5450" s="4">
        <f>Hilfstabelle!C5450/3</f>
        <v>0.44732375000000002</v>
      </c>
      <c r="K5450" s="96">
        <f>Hilfstabelle!F5450/11</f>
        <v>0</v>
      </c>
      <c r="L5450" s="107">
        <f>Hilfstabelle!G5450/sinks!$G$3</f>
        <v>0.12590036738664032</v>
      </c>
    </row>
    <row r="5451" spans="1:12" x14ac:dyDescent="0.25">
      <c r="A5451" s="89">
        <v>41136.041666666664</v>
      </c>
      <c r="B5451" s="4">
        <v>0.41896957550000002</v>
      </c>
      <c r="C5451" s="8">
        <v>4.1666666666666664E-2</v>
      </c>
      <c r="D5451" s="8">
        <v>0</v>
      </c>
      <c r="E5451" s="8">
        <v>0.5</v>
      </c>
      <c r="F5451" s="8">
        <v>4.1666666666666664E-2</v>
      </c>
      <c r="G5451" s="8">
        <v>0</v>
      </c>
      <c r="H5451" s="8">
        <v>0.5</v>
      </c>
      <c r="I5451" s="4" t="e">
        <f>#REF!/1.7</f>
        <v>#REF!</v>
      </c>
      <c r="J5451" s="4">
        <f>Hilfstabelle!C5451/3</f>
        <v>0.44426475000000004</v>
      </c>
      <c r="K5451" s="96">
        <f>Hilfstabelle!F5451/11</f>
        <v>0</v>
      </c>
      <c r="L5451" s="107">
        <f>Hilfstabelle!G5451/sinks!$G$3</f>
        <v>0.1217804078842394</v>
      </c>
    </row>
    <row r="5452" spans="1:12" x14ac:dyDescent="0.25">
      <c r="A5452" s="89">
        <v>41136.083333333336</v>
      </c>
      <c r="B5452" s="4">
        <v>0.42760003489999998</v>
      </c>
      <c r="C5452" s="8">
        <v>8.3333333333333329E-2</v>
      </c>
      <c r="D5452" s="8">
        <v>0</v>
      </c>
      <c r="E5452" s="8">
        <v>0.33333333333333331</v>
      </c>
      <c r="F5452" s="8">
        <v>8.3333333333333329E-2</v>
      </c>
      <c r="G5452" s="8">
        <v>0</v>
      </c>
      <c r="H5452" s="8">
        <v>0.33333333333333331</v>
      </c>
      <c r="I5452" s="4" t="e">
        <f>#REF!/1.7</f>
        <v>#REF!</v>
      </c>
      <c r="J5452" s="4">
        <f>Hilfstabelle!C5452/3</f>
        <v>0.44036625000000007</v>
      </c>
      <c r="K5452" s="96">
        <f>Hilfstabelle!F5452/11</f>
        <v>0</v>
      </c>
      <c r="L5452" s="107">
        <f>Hilfstabelle!G5452/sinks!$G$3</f>
        <v>0.12000017846962167</v>
      </c>
    </row>
    <row r="5453" spans="1:12" x14ac:dyDescent="0.25">
      <c r="A5453" s="89">
        <v>41136.125</v>
      </c>
      <c r="B5453" s="4">
        <v>0.45296835499999999</v>
      </c>
      <c r="C5453" s="8">
        <v>0.125</v>
      </c>
      <c r="D5453" s="8">
        <v>0</v>
      </c>
      <c r="E5453" s="8">
        <v>0.25</v>
      </c>
      <c r="F5453" s="8">
        <v>0.125</v>
      </c>
      <c r="G5453" s="8">
        <v>0</v>
      </c>
      <c r="H5453" s="8">
        <v>0.25</v>
      </c>
      <c r="I5453" s="4" t="e">
        <f>#REF!/1.7</f>
        <v>#REF!</v>
      </c>
      <c r="J5453" s="4">
        <f>Hilfstabelle!C5453/3</f>
        <v>0.43710025000000002</v>
      </c>
      <c r="K5453" s="96">
        <f>Hilfstabelle!F5453/11</f>
        <v>0</v>
      </c>
      <c r="L5453" s="107">
        <f>Hilfstabelle!G5453/sinks!$G$3</f>
        <v>0.11802921018915211</v>
      </c>
    </row>
    <row r="5454" spans="1:12" x14ac:dyDescent="0.25">
      <c r="A5454" s="89">
        <v>41136.166666666664</v>
      </c>
      <c r="B5454" s="4">
        <v>0.49559759390000002</v>
      </c>
      <c r="C5454" s="8">
        <v>0.16666666666666666</v>
      </c>
      <c r="D5454" s="8">
        <v>0</v>
      </c>
      <c r="E5454" s="8">
        <v>0.2</v>
      </c>
      <c r="F5454" s="8">
        <v>0.16666666666666666</v>
      </c>
      <c r="G5454" s="8">
        <v>0</v>
      </c>
      <c r="H5454" s="8">
        <v>0.2</v>
      </c>
      <c r="I5454" s="4" t="e">
        <f>#REF!/1.7</f>
        <v>#REF!</v>
      </c>
      <c r="J5454" s="4">
        <f>Hilfstabelle!C5454/3</f>
        <v>0.44011325000000001</v>
      </c>
      <c r="K5454" s="96">
        <f>Hilfstabelle!F5454/11</f>
        <v>0</v>
      </c>
      <c r="L5454" s="107">
        <f>Hilfstabelle!G5454/sinks!$G$3</f>
        <v>0.11570219602575904</v>
      </c>
    </row>
    <row r="5455" spans="1:12" x14ac:dyDescent="0.25">
      <c r="A5455" s="89">
        <v>41136.208333333336</v>
      </c>
      <c r="B5455" s="4">
        <v>0.55139046290000004</v>
      </c>
      <c r="C5455" s="8">
        <v>0.20833333333333334</v>
      </c>
      <c r="D5455" s="8">
        <v>0</v>
      </c>
      <c r="E5455" s="8">
        <v>0.16666666666666666</v>
      </c>
      <c r="F5455" s="8">
        <v>0.20833333333333334</v>
      </c>
      <c r="G5455" s="8">
        <v>0</v>
      </c>
      <c r="H5455" s="8">
        <v>0.16666666666666666</v>
      </c>
      <c r="I5455" s="4" t="e">
        <f>#REF!/1.7</f>
        <v>#REF!</v>
      </c>
      <c r="J5455" s="4">
        <f>Hilfstabelle!C5455/3</f>
        <v>0.45130274999999997</v>
      </c>
      <c r="K5455" s="96">
        <f>Hilfstabelle!F5455/11</f>
        <v>0</v>
      </c>
      <c r="L5455" s="107">
        <f>Hilfstabelle!G5455/sinks!$G$3</f>
        <v>0.11418900102333401</v>
      </c>
    </row>
    <row r="5456" spans="1:12" x14ac:dyDescent="0.25">
      <c r="A5456" s="89">
        <v>41136.25</v>
      </c>
      <c r="B5456" s="4">
        <v>0.59619911079999999</v>
      </c>
      <c r="C5456" s="8">
        <v>0.25</v>
      </c>
      <c r="D5456" s="8">
        <v>0</v>
      </c>
      <c r="E5456" s="8">
        <v>0.14285714285714285</v>
      </c>
      <c r="F5456" s="8">
        <v>0.25</v>
      </c>
      <c r="G5456" s="8">
        <v>0</v>
      </c>
      <c r="H5456" s="8">
        <v>0.14285714285714285</v>
      </c>
      <c r="I5456" s="4" t="e">
        <f>#REF!/1.7</f>
        <v>#REF!</v>
      </c>
      <c r="J5456" s="4">
        <f>Hilfstabelle!C5456/3</f>
        <v>0.46259</v>
      </c>
      <c r="K5456" s="96">
        <f>Hilfstabelle!F5456/11</f>
        <v>0</v>
      </c>
      <c r="L5456" s="107">
        <f>Hilfstabelle!G5456/sinks!$G$3</f>
        <v>0.13177512445487868</v>
      </c>
    </row>
    <row r="5457" spans="1:12" x14ac:dyDescent="0.25">
      <c r="A5457" s="89">
        <v>41136.291666666664</v>
      </c>
      <c r="B5457" s="4">
        <v>0.61546508590000004</v>
      </c>
      <c r="C5457" s="8">
        <v>0.29166666666666669</v>
      </c>
      <c r="D5457" s="8">
        <v>0</v>
      </c>
      <c r="E5457" s="8">
        <v>0.125</v>
      </c>
      <c r="F5457" s="8">
        <v>0.29166666666666669</v>
      </c>
      <c r="G5457" s="8">
        <v>0</v>
      </c>
      <c r="H5457" s="8">
        <v>0.125</v>
      </c>
      <c r="I5457" s="4" t="e">
        <f>#REF!/1.7</f>
        <v>#REF!</v>
      </c>
      <c r="J5457" s="4">
        <f>Hilfstabelle!C5457/3</f>
        <v>0.47285950000000004</v>
      </c>
      <c r="K5457" s="96">
        <f>Hilfstabelle!F5457/11</f>
        <v>0</v>
      </c>
      <c r="L5457" s="107">
        <f>Hilfstabelle!G5457/sinks!$G$3</f>
        <v>0.13790420001091952</v>
      </c>
    </row>
    <row r="5458" spans="1:12" x14ac:dyDescent="0.25">
      <c r="A5458" s="89">
        <v>41136.333333333336</v>
      </c>
      <c r="B5458" s="4">
        <v>0.63028506669999995</v>
      </c>
      <c r="C5458" s="8">
        <v>0.33333333333333331</v>
      </c>
      <c r="D5458" s="8">
        <v>0</v>
      </c>
      <c r="E5458" s="8">
        <v>0.1111111111111111</v>
      </c>
      <c r="F5458" s="8">
        <v>0.33333333333333331</v>
      </c>
      <c r="G5458" s="8">
        <v>0</v>
      </c>
      <c r="H5458" s="8">
        <v>0.1111111111111111</v>
      </c>
      <c r="I5458" s="4" t="e">
        <f>#REF!/1.7</f>
        <v>#REF!</v>
      </c>
      <c r="J5458" s="4">
        <f>Hilfstabelle!C5458/3</f>
        <v>0.48017350000000003</v>
      </c>
      <c r="K5458" s="96">
        <f>Hilfstabelle!F5458/11</f>
        <v>0</v>
      </c>
      <c r="L5458" s="107">
        <f>Hilfstabelle!G5458/sinks!$G$3</f>
        <v>0.15846584974975372</v>
      </c>
    </row>
    <row r="5459" spans="1:12" x14ac:dyDescent="0.25">
      <c r="A5459" s="89">
        <v>41136.375</v>
      </c>
      <c r="B5459" s="4">
        <v>0.64336152040000005</v>
      </c>
      <c r="C5459" s="8">
        <v>0.375</v>
      </c>
      <c r="D5459" s="8">
        <v>0</v>
      </c>
      <c r="E5459" s="8">
        <v>0.1</v>
      </c>
      <c r="F5459" s="8">
        <v>0.375</v>
      </c>
      <c r="G5459" s="8">
        <v>0</v>
      </c>
      <c r="H5459" s="8">
        <v>0.1</v>
      </c>
      <c r="I5459" s="4" t="e">
        <f>#REF!/1.7</f>
        <v>#REF!</v>
      </c>
      <c r="J5459" s="4">
        <f>Hilfstabelle!C5459/3</f>
        <v>0.48706775000000002</v>
      </c>
      <c r="K5459" s="96">
        <f>Hilfstabelle!F5459/11</f>
        <v>0</v>
      </c>
      <c r="L5459" s="107">
        <f>Hilfstabelle!G5459/sinks!$G$3</f>
        <v>0.17804837331054821</v>
      </c>
    </row>
    <row r="5460" spans="1:12" x14ac:dyDescent="0.25">
      <c r="A5460" s="89">
        <v>41136.416666666664</v>
      </c>
      <c r="B5460" s="4">
        <v>0.61860343470000001</v>
      </c>
      <c r="C5460" s="8">
        <v>0.41666666666666669</v>
      </c>
      <c r="D5460" s="8">
        <v>0</v>
      </c>
      <c r="E5460" s="8">
        <v>9.0909090909090912E-2</v>
      </c>
      <c r="F5460" s="8">
        <v>0.41666666666666669</v>
      </c>
      <c r="G5460" s="8">
        <v>0</v>
      </c>
      <c r="H5460" s="8">
        <v>9.0909090909090912E-2</v>
      </c>
      <c r="I5460" s="4" t="e">
        <f>#REF!/1.7</f>
        <v>#REF!</v>
      </c>
      <c r="J5460" s="4">
        <f>Hilfstabelle!C5460/3</f>
        <v>0.49332375000000001</v>
      </c>
      <c r="K5460" s="96">
        <f>Hilfstabelle!F5460/11</f>
        <v>0</v>
      </c>
      <c r="L5460" s="107">
        <f>Hilfstabelle!G5460/sinks!$G$3</f>
        <v>0.18204117356904781</v>
      </c>
    </row>
    <row r="5461" spans="1:12" x14ac:dyDescent="0.25">
      <c r="A5461" s="89">
        <v>41136.458333333336</v>
      </c>
      <c r="B5461" s="4">
        <v>0.60169122129999997</v>
      </c>
      <c r="C5461" s="8">
        <v>0.45833333333333331</v>
      </c>
      <c r="D5461" s="8">
        <v>0</v>
      </c>
      <c r="E5461" s="8">
        <v>8.3333333333333329E-2</v>
      </c>
      <c r="F5461" s="8">
        <v>0.45833333333333331</v>
      </c>
      <c r="G5461" s="8">
        <v>0</v>
      </c>
      <c r="H5461" s="8">
        <v>8.3333333333333329E-2</v>
      </c>
      <c r="I5461" s="4" t="e">
        <f>#REF!/1.7</f>
        <v>#REF!</v>
      </c>
      <c r="J5461" s="4">
        <f>Hilfstabelle!C5461/3</f>
        <v>0.49820550000000002</v>
      </c>
      <c r="K5461" s="96">
        <f>Hilfstabelle!F5461/11</f>
        <v>0</v>
      </c>
      <c r="L5461" s="107">
        <f>Hilfstabelle!G5461/sinks!$G$3</f>
        <v>0.18555076870072265</v>
      </c>
    </row>
    <row r="5462" spans="1:12" x14ac:dyDescent="0.25">
      <c r="A5462" s="89">
        <v>41136.5</v>
      </c>
      <c r="B5462" s="4">
        <v>0.59271205650000003</v>
      </c>
      <c r="C5462" s="8">
        <v>0.5</v>
      </c>
      <c r="D5462" s="8">
        <v>0</v>
      </c>
      <c r="E5462" s="8">
        <v>7.6923076923076927E-2</v>
      </c>
      <c r="F5462" s="8">
        <v>0.5</v>
      </c>
      <c r="G5462" s="8">
        <v>0</v>
      </c>
      <c r="H5462" s="8">
        <v>7.6923076923076927E-2</v>
      </c>
      <c r="I5462" s="4" t="e">
        <f>#REF!/1.7</f>
        <v>#REF!</v>
      </c>
      <c r="J5462" s="4">
        <f>Hilfstabelle!C5462/3</f>
        <v>0.50163825000000006</v>
      </c>
      <c r="K5462" s="96">
        <f>Hilfstabelle!F5462/11</f>
        <v>0</v>
      </c>
      <c r="L5462" s="107">
        <f>Hilfstabelle!G5462/sinks!$G$3</f>
        <v>0.18860259055435297</v>
      </c>
    </row>
    <row r="5463" spans="1:12" x14ac:dyDescent="0.25">
      <c r="A5463" s="89">
        <v>41136.541666666664</v>
      </c>
      <c r="B5463" s="4">
        <v>0.59567605270000001</v>
      </c>
      <c r="C5463" s="8">
        <v>0.54166666666666663</v>
      </c>
      <c r="D5463" s="8">
        <v>0</v>
      </c>
      <c r="E5463" s="8">
        <v>7.1428571428571425E-2</v>
      </c>
      <c r="F5463" s="8">
        <v>0.54166666666666663</v>
      </c>
      <c r="G5463" s="8">
        <v>0</v>
      </c>
      <c r="H5463" s="8">
        <v>7.1428571428571425E-2</v>
      </c>
      <c r="I5463" s="4" t="e">
        <f>#REF!/1.7</f>
        <v>#REF!</v>
      </c>
      <c r="J5463" s="4">
        <f>Hilfstabelle!C5463/3</f>
        <v>0.50352425000000001</v>
      </c>
      <c r="K5463" s="96">
        <f>Hilfstabelle!F5463/11</f>
        <v>0</v>
      </c>
      <c r="L5463" s="107">
        <f>Hilfstabelle!G5463/sinks!$G$3</f>
        <v>0.17728541784714064</v>
      </c>
    </row>
    <row r="5464" spans="1:12" x14ac:dyDescent="0.25">
      <c r="A5464" s="89">
        <v>41136.583333333336</v>
      </c>
      <c r="B5464" s="4">
        <v>0.59314793830000001</v>
      </c>
      <c r="C5464" s="8">
        <v>0.58333333333333337</v>
      </c>
      <c r="D5464" s="8">
        <v>0</v>
      </c>
      <c r="E5464" s="8">
        <v>6.6666666666666666E-2</v>
      </c>
      <c r="F5464" s="8">
        <v>0.58333333333333337</v>
      </c>
      <c r="G5464" s="8">
        <v>0</v>
      </c>
      <c r="H5464" s="8">
        <v>6.6666666666666666E-2</v>
      </c>
      <c r="I5464" s="4" t="e">
        <f>#REF!/1.7</f>
        <v>#REF!</v>
      </c>
      <c r="J5464" s="4">
        <f>Hilfstabelle!C5464/3</f>
        <v>0.50386350000000002</v>
      </c>
      <c r="K5464" s="96">
        <f>Hilfstabelle!F5464/11</f>
        <v>1</v>
      </c>
      <c r="L5464" s="107">
        <f>Hilfstabelle!G5464/sinks!$G$3</f>
        <v>0.83952961608058863</v>
      </c>
    </row>
    <row r="5465" spans="1:12" x14ac:dyDescent="0.25">
      <c r="A5465" s="89">
        <v>41136.625</v>
      </c>
      <c r="B5465" s="4">
        <v>0.60125533959999999</v>
      </c>
      <c r="C5465" s="8">
        <v>0.625</v>
      </c>
      <c r="D5465" s="8">
        <v>0</v>
      </c>
      <c r="E5465" s="8">
        <v>6.25E-2</v>
      </c>
      <c r="F5465" s="8">
        <v>0.625</v>
      </c>
      <c r="G5465" s="8">
        <v>0</v>
      </c>
      <c r="H5465" s="8">
        <v>6.25E-2</v>
      </c>
      <c r="I5465" s="4" t="e">
        <f>#REF!/1.7</f>
        <v>#REF!</v>
      </c>
      <c r="J5465" s="4">
        <f>Hilfstabelle!C5465/3</f>
        <v>0.5025352500000001</v>
      </c>
      <c r="K5465" s="96">
        <f>Hilfstabelle!F5465/11</f>
        <v>1</v>
      </c>
      <c r="L5465" s="107">
        <f>Hilfstabelle!G5465/sinks!$G$3</f>
        <v>0.84525178205614548</v>
      </c>
    </row>
    <row r="5466" spans="1:12" x14ac:dyDescent="0.25">
      <c r="A5466" s="89">
        <v>41136.666666666664</v>
      </c>
      <c r="B5466" s="4">
        <v>0.58068171909999999</v>
      </c>
      <c r="C5466" s="8">
        <v>0.66666666666666663</v>
      </c>
      <c r="D5466" s="8">
        <v>0</v>
      </c>
      <c r="E5466" s="8">
        <v>5.8823529411764705E-2</v>
      </c>
      <c r="F5466" s="8">
        <v>0.66666666666666663</v>
      </c>
      <c r="G5466" s="8">
        <v>0</v>
      </c>
      <c r="H5466" s="8">
        <v>5.8823529411764705E-2</v>
      </c>
      <c r="I5466" s="4" t="e">
        <f>#REF!/1.7</f>
        <v>#REF!</v>
      </c>
      <c r="J5466" s="4">
        <f>Hilfstabelle!C5466/3</f>
        <v>0.498332</v>
      </c>
      <c r="K5466" s="96">
        <f>Hilfstabelle!F5466/11</f>
        <v>1</v>
      </c>
      <c r="L5466" s="107">
        <f>Hilfstabelle!G5466/sinks!$G$3</f>
        <v>0.84960062819756865</v>
      </c>
    </row>
    <row r="5467" spans="1:12" x14ac:dyDescent="0.25">
      <c r="A5467" s="89">
        <v>41136.708333333336</v>
      </c>
      <c r="B5467" s="4">
        <v>0.57571266669999999</v>
      </c>
      <c r="C5467" s="8">
        <v>0.70833333333333337</v>
      </c>
      <c r="D5467" s="8">
        <v>0</v>
      </c>
      <c r="E5467" s="8">
        <v>5.5555555555555552E-2</v>
      </c>
      <c r="F5467" s="8">
        <v>0.70833333333333337</v>
      </c>
      <c r="G5467" s="8">
        <v>0</v>
      </c>
      <c r="H5467" s="8">
        <v>5.5555555555555552E-2</v>
      </c>
      <c r="I5467" s="4" t="e">
        <f>#REF!/1.7</f>
        <v>#REF!</v>
      </c>
      <c r="J5467" s="4">
        <f>Hilfstabelle!C5467/3</f>
        <v>0.48836149999999995</v>
      </c>
      <c r="K5467" s="96">
        <f>Hilfstabelle!F5467/11</f>
        <v>0.16666666666666666</v>
      </c>
      <c r="L5467" s="107">
        <f>Hilfstabelle!G5467/sinks!$G$3</f>
        <v>0.29243851913600438</v>
      </c>
    </row>
    <row r="5468" spans="1:12" x14ac:dyDescent="0.25">
      <c r="A5468" s="89">
        <v>41136.75</v>
      </c>
      <c r="B5468" s="4">
        <v>0.58120477729999998</v>
      </c>
      <c r="C5468" s="8">
        <v>0.75</v>
      </c>
      <c r="D5468" s="8">
        <v>0</v>
      </c>
      <c r="E5468" s="8">
        <v>5.2631578947368418E-2</v>
      </c>
      <c r="F5468" s="8">
        <v>0.75</v>
      </c>
      <c r="G5468" s="8">
        <v>0</v>
      </c>
      <c r="H5468" s="8">
        <v>5.2631578947368418E-2</v>
      </c>
      <c r="I5468" s="4" t="e">
        <f>#REF!/1.7</f>
        <v>#REF!</v>
      </c>
      <c r="J5468" s="4">
        <f>Hilfstabelle!C5468/3</f>
        <v>0.47468225000000003</v>
      </c>
      <c r="K5468" s="96">
        <f>Hilfstabelle!F5468/11</f>
        <v>0</v>
      </c>
      <c r="L5468" s="107">
        <f>Hilfstabelle!G5468/sinks!$G$3</f>
        <v>0.17864602175688415</v>
      </c>
    </row>
    <row r="5469" spans="1:12" x14ac:dyDescent="0.25">
      <c r="A5469" s="89">
        <v>41136.791666666664</v>
      </c>
      <c r="B5469" s="4">
        <v>0.54092929999999995</v>
      </c>
      <c r="C5469" s="8">
        <v>0.79166666666666663</v>
      </c>
      <c r="D5469" s="8">
        <v>0</v>
      </c>
      <c r="E5469" s="8">
        <v>0.05</v>
      </c>
      <c r="F5469" s="8">
        <v>0.79166666666666663</v>
      </c>
      <c r="G5469" s="8">
        <v>0</v>
      </c>
      <c r="H5469" s="8">
        <v>0.05</v>
      </c>
      <c r="I5469" s="4" t="e">
        <f>#REF!/1.7</f>
        <v>#REF!</v>
      </c>
      <c r="J5469" s="4">
        <f>Hilfstabelle!C5469/3</f>
        <v>0.47106549999999997</v>
      </c>
      <c r="K5469" s="96">
        <f>Hilfstabelle!F5469/11</f>
        <v>0</v>
      </c>
      <c r="L5469" s="107">
        <f>Hilfstabelle!G5469/sinks!$G$3</f>
        <v>0.17160139964475415</v>
      </c>
    </row>
    <row r="5470" spans="1:12" x14ac:dyDescent="0.25">
      <c r="A5470" s="89">
        <v>41136.833333333336</v>
      </c>
      <c r="B5470" s="4">
        <v>0.52262226479999996</v>
      </c>
      <c r="C5470" s="8">
        <v>0.83333333333333337</v>
      </c>
      <c r="D5470" s="8">
        <v>0</v>
      </c>
      <c r="E5470" s="8">
        <v>4.7619047619047616E-2</v>
      </c>
      <c r="F5470" s="8">
        <v>0.83333333333333337</v>
      </c>
      <c r="G5470" s="8">
        <v>0</v>
      </c>
      <c r="H5470" s="8">
        <v>4.7619047619047616E-2</v>
      </c>
      <c r="I5470" s="4" t="e">
        <f>#REF!/1.7</f>
        <v>#REF!</v>
      </c>
      <c r="J5470" s="4">
        <f>Hilfstabelle!C5470/3</f>
        <v>0.46892075000000005</v>
      </c>
      <c r="K5470" s="96">
        <f>Hilfstabelle!F5470/11</f>
        <v>0</v>
      </c>
      <c r="L5470" s="107">
        <f>Hilfstabelle!G5470/sinks!$G$3</f>
        <v>0.15971201033998608</v>
      </c>
    </row>
    <row r="5471" spans="1:12" x14ac:dyDescent="0.25">
      <c r="A5471" s="89">
        <v>41136.875</v>
      </c>
      <c r="B5471" s="4">
        <v>0.48679278180000002</v>
      </c>
      <c r="C5471" s="8">
        <v>0.875</v>
      </c>
      <c r="D5471" s="8">
        <v>0</v>
      </c>
      <c r="E5471" s="8">
        <v>4.5454545454545456E-2</v>
      </c>
      <c r="F5471" s="8">
        <v>0.875</v>
      </c>
      <c r="G5471" s="8">
        <v>0</v>
      </c>
      <c r="H5471" s="8">
        <v>4.5454545454545456E-2</v>
      </c>
      <c r="I5471" s="4" t="e">
        <f>#REF!/1.7</f>
        <v>#REF!</v>
      </c>
      <c r="J5471" s="4">
        <f>Hilfstabelle!C5471/3</f>
        <v>0.46482099999999998</v>
      </c>
      <c r="K5471" s="96">
        <f>Hilfstabelle!F5471/11</f>
        <v>0</v>
      </c>
      <c r="L5471" s="107">
        <f>Hilfstabelle!G5471/sinks!$G$3</f>
        <v>0.1446309240132963</v>
      </c>
    </row>
    <row r="5472" spans="1:12" x14ac:dyDescent="0.25">
      <c r="A5472" s="89">
        <v>41136.916666666664</v>
      </c>
      <c r="B5472" s="4">
        <v>0.4564554093</v>
      </c>
      <c r="C5472" s="8">
        <v>0.91666666666666663</v>
      </c>
      <c r="D5472" s="8">
        <v>0</v>
      </c>
      <c r="E5472" s="8">
        <v>4.3478260869565216E-2</v>
      </c>
      <c r="F5472" s="8">
        <v>0.91666666666666663</v>
      </c>
      <c r="G5472" s="8">
        <v>0</v>
      </c>
      <c r="H5472" s="8">
        <v>4.3478260869565216E-2</v>
      </c>
      <c r="I5472" s="4" t="e">
        <f>#REF!/1.7</f>
        <v>#REF!</v>
      </c>
      <c r="J5472" s="4">
        <f>Hilfstabelle!C5472/3</f>
        <v>0.46094550000000001</v>
      </c>
      <c r="K5472" s="96">
        <f>Hilfstabelle!F5472/11</f>
        <v>0</v>
      </c>
      <c r="L5472" s="107">
        <f>Hilfstabelle!G5472/sinks!$G$3</f>
        <v>0.13552632214996588</v>
      </c>
    </row>
    <row r="5473" spans="1:12" x14ac:dyDescent="0.25">
      <c r="A5473" s="89">
        <v>41136.958333333336</v>
      </c>
      <c r="B5473" s="4">
        <v>0.4310870892</v>
      </c>
      <c r="C5473" s="8">
        <v>0.95833333333333337</v>
      </c>
      <c r="D5473" s="8">
        <v>0</v>
      </c>
      <c r="E5473" s="8">
        <v>4.1666666666666664E-2</v>
      </c>
      <c r="F5473" s="8">
        <v>0.95833333333333337</v>
      </c>
      <c r="G5473" s="8">
        <v>0</v>
      </c>
      <c r="H5473" s="8">
        <v>4.1666666666666664E-2</v>
      </c>
      <c r="I5473" s="4" t="e">
        <f>#REF!/1.7</f>
        <v>#REF!</v>
      </c>
      <c r="J5473" s="4">
        <f>Hilfstabelle!C5473/3</f>
        <v>0.45873750000000002</v>
      </c>
      <c r="K5473" s="96">
        <f>Hilfstabelle!F5473/11</f>
        <v>0</v>
      </c>
      <c r="L5473" s="107">
        <f>Hilfstabelle!G5473/sinks!$G$3</f>
        <v>0.127782324196379</v>
      </c>
    </row>
    <row r="5474" spans="1:12" x14ac:dyDescent="0.25">
      <c r="A5474" s="89">
        <v>41137</v>
      </c>
      <c r="B5474" s="4">
        <v>0.422020748</v>
      </c>
      <c r="C5474" s="8">
        <v>0</v>
      </c>
      <c r="D5474" s="8">
        <v>0</v>
      </c>
      <c r="E5474" s="8">
        <v>1</v>
      </c>
      <c r="F5474" s="8">
        <v>0</v>
      </c>
      <c r="G5474" s="8">
        <v>0</v>
      </c>
      <c r="H5474" s="8">
        <v>1</v>
      </c>
      <c r="I5474" s="4" t="e">
        <f>#REF!/1.7</f>
        <v>#REF!</v>
      </c>
      <c r="J5474" s="4">
        <f>Hilfstabelle!C5474/3</f>
        <v>0.45690900000000001</v>
      </c>
      <c r="K5474" s="96">
        <f>Hilfstabelle!F5474/11</f>
        <v>0</v>
      </c>
      <c r="L5474" s="107">
        <f>Hilfstabelle!G5474/sinks!$G$3</f>
        <v>0.12590036738664032</v>
      </c>
    </row>
    <row r="5475" spans="1:12" x14ac:dyDescent="0.25">
      <c r="A5475" s="89">
        <v>41137.041666666664</v>
      </c>
      <c r="B5475" s="4">
        <v>0.40737511990000003</v>
      </c>
      <c r="C5475" s="8">
        <v>4.1666666666666664E-2</v>
      </c>
      <c r="D5475" s="8">
        <v>0</v>
      </c>
      <c r="E5475" s="8">
        <v>0.5</v>
      </c>
      <c r="F5475" s="8">
        <v>4.1666666666666664E-2</v>
      </c>
      <c r="G5475" s="8">
        <v>0</v>
      </c>
      <c r="H5475" s="8">
        <v>0.5</v>
      </c>
      <c r="I5475" s="4" t="e">
        <f>#REF!/1.7</f>
        <v>#REF!</v>
      </c>
      <c r="J5475" s="4">
        <f>Hilfstabelle!C5475/3</f>
        <v>0.45665600000000001</v>
      </c>
      <c r="K5475" s="96">
        <f>Hilfstabelle!F5475/11</f>
        <v>0</v>
      </c>
      <c r="L5475" s="107">
        <f>Hilfstabelle!G5475/sinks!$G$3</f>
        <v>0.1217804078842394</v>
      </c>
    </row>
    <row r="5476" spans="1:12" x14ac:dyDescent="0.25">
      <c r="A5476" s="89">
        <v>41137.083333333336</v>
      </c>
      <c r="B5476" s="4">
        <v>0.40815970709999999</v>
      </c>
      <c r="C5476" s="8">
        <v>8.3333333333333329E-2</v>
      </c>
      <c r="D5476" s="8">
        <v>0</v>
      </c>
      <c r="E5476" s="8">
        <v>0.33333333333333331</v>
      </c>
      <c r="F5476" s="8">
        <v>8.3333333333333329E-2</v>
      </c>
      <c r="G5476" s="8">
        <v>0</v>
      </c>
      <c r="H5476" s="8">
        <v>0.33333333333333331</v>
      </c>
      <c r="I5476" s="4" t="e">
        <f>#REF!/1.7</f>
        <v>#REF!</v>
      </c>
      <c r="J5476" s="4">
        <f>Hilfstabelle!C5476/3</f>
        <v>0.45564399999999999</v>
      </c>
      <c r="K5476" s="96">
        <f>Hilfstabelle!F5476/11</f>
        <v>0</v>
      </c>
      <c r="L5476" s="107">
        <f>Hilfstabelle!G5476/sinks!$G$3</f>
        <v>0.12000017846962167</v>
      </c>
    </row>
    <row r="5477" spans="1:12" x14ac:dyDescent="0.25">
      <c r="A5477" s="89">
        <v>41137.125</v>
      </c>
      <c r="B5477" s="4">
        <v>0.42027722080000002</v>
      </c>
      <c r="C5477" s="8">
        <v>0.125</v>
      </c>
      <c r="D5477" s="8">
        <v>0</v>
      </c>
      <c r="E5477" s="8">
        <v>0.25</v>
      </c>
      <c r="F5477" s="8">
        <v>0.125</v>
      </c>
      <c r="G5477" s="8">
        <v>0</v>
      </c>
      <c r="H5477" s="8">
        <v>0.25</v>
      </c>
      <c r="I5477" s="4" t="e">
        <f>#REF!/1.7</f>
        <v>#REF!</v>
      </c>
      <c r="J5477" s="4">
        <f>Hilfstabelle!C5477/3</f>
        <v>0.45286675000000004</v>
      </c>
      <c r="K5477" s="96">
        <f>Hilfstabelle!F5477/11</f>
        <v>0</v>
      </c>
      <c r="L5477" s="107">
        <f>Hilfstabelle!G5477/sinks!$G$3</f>
        <v>0.11802921018915211</v>
      </c>
    </row>
    <row r="5478" spans="1:12" x14ac:dyDescent="0.25">
      <c r="A5478" s="89">
        <v>41137.166666666664</v>
      </c>
      <c r="B5478" s="4">
        <v>0.43701508150000001</v>
      </c>
      <c r="C5478" s="8">
        <v>0.16666666666666666</v>
      </c>
      <c r="D5478" s="8">
        <v>0</v>
      </c>
      <c r="E5478" s="8">
        <v>0.2</v>
      </c>
      <c r="F5478" s="8">
        <v>0.16666666666666666</v>
      </c>
      <c r="G5478" s="8">
        <v>0</v>
      </c>
      <c r="H5478" s="8">
        <v>0.2</v>
      </c>
      <c r="I5478" s="4" t="e">
        <f>#REF!/1.7</f>
        <v>#REF!</v>
      </c>
      <c r="J5478" s="4">
        <f>Hilfstabelle!C5478/3</f>
        <v>0.45358549999999997</v>
      </c>
      <c r="K5478" s="96">
        <f>Hilfstabelle!F5478/11</f>
        <v>0</v>
      </c>
      <c r="L5478" s="107">
        <f>Hilfstabelle!G5478/sinks!$G$3</f>
        <v>0.11570219602575904</v>
      </c>
    </row>
    <row r="5479" spans="1:12" x14ac:dyDescent="0.25">
      <c r="A5479" s="89">
        <v>41137.208333333336</v>
      </c>
      <c r="B5479" s="4">
        <v>0.4819980821</v>
      </c>
      <c r="C5479" s="8">
        <v>0.20833333333333334</v>
      </c>
      <c r="D5479" s="8">
        <v>0</v>
      </c>
      <c r="E5479" s="8">
        <v>0.16666666666666666</v>
      </c>
      <c r="F5479" s="8">
        <v>0.20833333333333334</v>
      </c>
      <c r="G5479" s="8">
        <v>0</v>
      </c>
      <c r="H5479" s="8">
        <v>0.16666666666666666</v>
      </c>
      <c r="I5479" s="4" t="e">
        <f>#REF!/1.7</f>
        <v>#REF!</v>
      </c>
      <c r="J5479" s="4">
        <f>Hilfstabelle!C5479/3</f>
        <v>0.45905375000000004</v>
      </c>
      <c r="K5479" s="96">
        <f>Hilfstabelle!F5479/11</f>
        <v>0</v>
      </c>
      <c r="L5479" s="107">
        <f>Hilfstabelle!G5479/sinks!$G$3</f>
        <v>0.11418900102333401</v>
      </c>
    </row>
    <row r="5480" spans="1:12" x14ac:dyDescent="0.25">
      <c r="A5480" s="89">
        <v>41137.25</v>
      </c>
      <c r="B5480" s="4">
        <v>0.51364310000000002</v>
      </c>
      <c r="C5480" s="8">
        <v>0.25</v>
      </c>
      <c r="D5480" s="8">
        <v>0</v>
      </c>
      <c r="E5480" s="8">
        <v>0.14285714285714285</v>
      </c>
      <c r="F5480" s="8">
        <v>0.25</v>
      </c>
      <c r="G5480" s="8">
        <v>0</v>
      </c>
      <c r="H5480" s="8">
        <v>0.14285714285714285</v>
      </c>
      <c r="I5480" s="4" t="e">
        <f>#REF!/1.7</f>
        <v>#REF!</v>
      </c>
      <c r="J5480" s="4">
        <f>Hilfstabelle!C5480/3</f>
        <v>0.46469450000000001</v>
      </c>
      <c r="K5480" s="96">
        <f>Hilfstabelle!F5480/11</f>
        <v>0</v>
      </c>
      <c r="L5480" s="107">
        <f>Hilfstabelle!G5480/sinks!$G$3</f>
        <v>0.13177512445487868</v>
      </c>
    </row>
    <row r="5481" spans="1:12" x14ac:dyDescent="0.25">
      <c r="A5481" s="89">
        <v>41137.291666666664</v>
      </c>
      <c r="B5481" s="4">
        <v>0.53700636390000001</v>
      </c>
      <c r="C5481" s="8">
        <v>0.29166666666666669</v>
      </c>
      <c r="D5481" s="8">
        <v>0</v>
      </c>
      <c r="E5481" s="8">
        <v>0.125</v>
      </c>
      <c r="F5481" s="8">
        <v>0.29166666666666669</v>
      </c>
      <c r="G5481" s="8">
        <v>0</v>
      </c>
      <c r="H5481" s="8">
        <v>0.125</v>
      </c>
      <c r="I5481" s="4" t="e">
        <f>#REF!/1.7</f>
        <v>#REF!</v>
      </c>
      <c r="J5481" s="4">
        <f>Hilfstabelle!C5481/3</f>
        <v>0.46891500000000003</v>
      </c>
      <c r="K5481" s="96">
        <f>Hilfstabelle!F5481/11</f>
        <v>0</v>
      </c>
      <c r="L5481" s="107">
        <f>Hilfstabelle!G5481/sinks!$G$3</f>
        <v>0.13790420001091952</v>
      </c>
    </row>
    <row r="5482" spans="1:12" x14ac:dyDescent="0.25">
      <c r="A5482" s="89">
        <v>41137.333333333336</v>
      </c>
      <c r="B5482" s="4">
        <v>0.56211315490000002</v>
      </c>
      <c r="C5482" s="8">
        <v>0.33333333333333331</v>
      </c>
      <c r="D5482" s="8">
        <v>0</v>
      </c>
      <c r="E5482" s="8">
        <v>0.1111111111111111</v>
      </c>
      <c r="F5482" s="8">
        <v>0.33333333333333331</v>
      </c>
      <c r="G5482" s="8">
        <v>0</v>
      </c>
      <c r="H5482" s="8">
        <v>0.1111111111111111</v>
      </c>
      <c r="I5482" s="4" t="e">
        <f>#REF!/1.7</f>
        <v>#REF!</v>
      </c>
      <c r="J5482" s="4">
        <f>Hilfstabelle!C5482/3</f>
        <v>0.47045599999999999</v>
      </c>
      <c r="K5482" s="96">
        <f>Hilfstabelle!F5482/11</f>
        <v>0</v>
      </c>
      <c r="L5482" s="107">
        <f>Hilfstabelle!G5482/sinks!$G$3</f>
        <v>0.15846584974975372</v>
      </c>
    </row>
    <row r="5483" spans="1:12" x14ac:dyDescent="0.25">
      <c r="A5483" s="89">
        <v>41137.375</v>
      </c>
      <c r="B5483" s="4">
        <v>0.57170255430000005</v>
      </c>
      <c r="C5483" s="8">
        <v>0.375</v>
      </c>
      <c r="D5483" s="8">
        <v>0</v>
      </c>
      <c r="E5483" s="8">
        <v>0.1</v>
      </c>
      <c r="F5483" s="8">
        <v>0.375</v>
      </c>
      <c r="G5483" s="8">
        <v>0</v>
      </c>
      <c r="H5483" s="8">
        <v>0.1</v>
      </c>
      <c r="I5483" s="4" t="e">
        <f>#REF!/1.7</f>
        <v>#REF!</v>
      </c>
      <c r="J5483" s="4">
        <f>Hilfstabelle!C5483/3</f>
        <v>0.47234775000000001</v>
      </c>
      <c r="K5483" s="96">
        <f>Hilfstabelle!F5483/11</f>
        <v>0</v>
      </c>
      <c r="L5483" s="107">
        <f>Hilfstabelle!G5483/sinks!$G$3</f>
        <v>0.17804837331054821</v>
      </c>
    </row>
    <row r="5484" spans="1:12" x14ac:dyDescent="0.25">
      <c r="A5484" s="89">
        <v>41137.416666666664</v>
      </c>
      <c r="B5484" s="4">
        <v>0.54171388720000002</v>
      </c>
      <c r="C5484" s="8">
        <v>0.41666666666666669</v>
      </c>
      <c r="D5484" s="8">
        <v>0</v>
      </c>
      <c r="E5484" s="8">
        <v>9.0909090909090912E-2</v>
      </c>
      <c r="F5484" s="8">
        <v>0.41666666666666669</v>
      </c>
      <c r="G5484" s="8">
        <v>0</v>
      </c>
      <c r="H5484" s="8">
        <v>9.0909090909090912E-2</v>
      </c>
      <c r="I5484" s="4" t="e">
        <f>#REF!/1.7</f>
        <v>#REF!</v>
      </c>
      <c r="J5484" s="4">
        <f>Hilfstabelle!C5484/3</f>
        <v>0.4757575</v>
      </c>
      <c r="K5484" s="96">
        <f>Hilfstabelle!F5484/11</f>
        <v>0</v>
      </c>
      <c r="L5484" s="107">
        <f>Hilfstabelle!G5484/sinks!$G$3</f>
        <v>0.18204117356904781</v>
      </c>
    </row>
    <row r="5485" spans="1:12" x14ac:dyDescent="0.25">
      <c r="A5485" s="89">
        <v>41137.458333333336</v>
      </c>
      <c r="B5485" s="4">
        <v>0.52872460990000003</v>
      </c>
      <c r="C5485" s="8">
        <v>0.45833333333333331</v>
      </c>
      <c r="D5485" s="8">
        <v>0</v>
      </c>
      <c r="E5485" s="8">
        <v>8.3333333333333329E-2</v>
      </c>
      <c r="F5485" s="8">
        <v>0.45833333333333331</v>
      </c>
      <c r="G5485" s="8">
        <v>0</v>
      </c>
      <c r="H5485" s="8">
        <v>8.3333333333333329E-2</v>
      </c>
      <c r="I5485" s="4" t="e">
        <f>#REF!/1.7</f>
        <v>#REF!</v>
      </c>
      <c r="J5485" s="4">
        <f>Hilfstabelle!C5485/3</f>
        <v>0.47893725000000004</v>
      </c>
      <c r="K5485" s="96">
        <f>Hilfstabelle!F5485/11</f>
        <v>0</v>
      </c>
      <c r="L5485" s="107">
        <f>Hilfstabelle!G5485/sinks!$G$3</f>
        <v>0.18555076870072265</v>
      </c>
    </row>
    <row r="5486" spans="1:12" x14ac:dyDescent="0.25">
      <c r="A5486" s="89">
        <v>41137.5</v>
      </c>
      <c r="B5486" s="4">
        <v>0.51076628020000003</v>
      </c>
      <c r="C5486" s="8">
        <v>0.5</v>
      </c>
      <c r="D5486" s="8">
        <v>0</v>
      </c>
      <c r="E5486" s="8">
        <v>7.6923076923076927E-2</v>
      </c>
      <c r="F5486" s="8">
        <v>0.5</v>
      </c>
      <c r="G5486" s="8">
        <v>0</v>
      </c>
      <c r="H5486" s="8">
        <v>7.6923076923076927E-2</v>
      </c>
      <c r="I5486" s="4" t="e">
        <f>#REF!/1.7</f>
        <v>#REF!</v>
      </c>
      <c r="J5486" s="4">
        <f>Hilfstabelle!C5486/3</f>
        <v>0.47988600000000003</v>
      </c>
      <c r="K5486" s="96">
        <f>Hilfstabelle!F5486/11</f>
        <v>0</v>
      </c>
      <c r="L5486" s="107">
        <f>Hilfstabelle!G5486/sinks!$G$3</f>
        <v>0.18860259055435297</v>
      </c>
    </row>
    <row r="5487" spans="1:12" x14ac:dyDescent="0.25">
      <c r="A5487" s="89">
        <v>41137.541666666664</v>
      </c>
      <c r="B5487" s="4">
        <v>0.50771510769999995</v>
      </c>
      <c r="C5487" s="8">
        <v>0.54166666666666663</v>
      </c>
      <c r="D5487" s="8">
        <v>0</v>
      </c>
      <c r="E5487" s="8">
        <v>7.1428571428571425E-2</v>
      </c>
      <c r="F5487" s="8">
        <v>0.54166666666666663</v>
      </c>
      <c r="G5487" s="8">
        <v>0</v>
      </c>
      <c r="H5487" s="8">
        <v>7.1428571428571425E-2</v>
      </c>
      <c r="I5487" s="4" t="e">
        <f>#REF!/1.7</f>
        <v>#REF!</v>
      </c>
      <c r="J5487" s="4">
        <f>Hilfstabelle!C5487/3</f>
        <v>0.48222625000000002</v>
      </c>
      <c r="K5487" s="96">
        <f>Hilfstabelle!F5487/11</f>
        <v>0</v>
      </c>
      <c r="L5487" s="107">
        <f>Hilfstabelle!G5487/sinks!$G$3</f>
        <v>0.17728541784714064</v>
      </c>
    </row>
    <row r="5488" spans="1:12" x14ac:dyDescent="0.25">
      <c r="A5488" s="89">
        <v>41137.583333333336</v>
      </c>
      <c r="B5488" s="4">
        <v>0.51364310000000002</v>
      </c>
      <c r="C5488" s="8">
        <v>0.58333333333333337</v>
      </c>
      <c r="D5488" s="8">
        <v>0</v>
      </c>
      <c r="E5488" s="8">
        <v>6.6666666666666666E-2</v>
      </c>
      <c r="F5488" s="8">
        <v>0.58333333333333337</v>
      </c>
      <c r="G5488" s="8">
        <v>0</v>
      </c>
      <c r="H5488" s="8">
        <v>6.6666666666666666E-2</v>
      </c>
      <c r="I5488" s="4" t="e">
        <f>#REF!/1.7</f>
        <v>#REF!</v>
      </c>
      <c r="J5488" s="4">
        <f>Hilfstabelle!C5488/3</f>
        <v>0.48704474999999997</v>
      </c>
      <c r="K5488" s="96">
        <f>Hilfstabelle!F5488/11</f>
        <v>0</v>
      </c>
      <c r="L5488" s="107">
        <f>Hilfstabelle!G5488/sinks!$G$3</f>
        <v>0.16684564392284693</v>
      </c>
    </row>
    <row r="5489" spans="1:12" x14ac:dyDescent="0.25">
      <c r="A5489" s="89">
        <v>41137.625</v>
      </c>
      <c r="B5489" s="4">
        <v>0.53168860610000002</v>
      </c>
      <c r="C5489" s="8">
        <v>0.625</v>
      </c>
      <c r="D5489" s="8">
        <v>0</v>
      </c>
      <c r="E5489" s="8">
        <v>6.25E-2</v>
      </c>
      <c r="F5489" s="8">
        <v>0.625</v>
      </c>
      <c r="G5489" s="8">
        <v>0</v>
      </c>
      <c r="H5489" s="8">
        <v>6.25E-2</v>
      </c>
      <c r="I5489" s="4" t="e">
        <f>#REF!/1.7</f>
        <v>#REF!</v>
      </c>
      <c r="J5489" s="4">
        <f>Hilfstabelle!C5489/3</f>
        <v>0.49058099999999999</v>
      </c>
      <c r="K5489" s="96">
        <f>Hilfstabelle!F5489/11</f>
        <v>0</v>
      </c>
      <c r="L5489" s="107">
        <f>Hilfstabelle!G5489/sinks!$G$3</f>
        <v>0.17256780989840378</v>
      </c>
    </row>
    <row r="5490" spans="1:12" x14ac:dyDescent="0.25">
      <c r="A5490" s="89">
        <v>41137.666666666664</v>
      </c>
      <c r="B5490" s="4">
        <v>0.54563682329999996</v>
      </c>
      <c r="C5490" s="8">
        <v>0.66666666666666663</v>
      </c>
      <c r="D5490" s="8">
        <v>0</v>
      </c>
      <c r="E5490" s="8">
        <v>5.8823529411764705E-2</v>
      </c>
      <c r="F5490" s="8">
        <v>0.66666666666666663</v>
      </c>
      <c r="G5490" s="8">
        <v>0</v>
      </c>
      <c r="H5490" s="8">
        <v>5.8823529411764705E-2</v>
      </c>
      <c r="I5490" s="4" t="e">
        <f>#REF!/1.7</f>
        <v>#REF!</v>
      </c>
      <c r="J5490" s="4">
        <f>Hilfstabelle!C5490/3</f>
        <v>0.48983925</v>
      </c>
      <c r="K5490" s="96">
        <f>Hilfstabelle!F5490/11</f>
        <v>0</v>
      </c>
      <c r="L5490" s="107">
        <f>Hilfstabelle!G5490/sinks!$G$3</f>
        <v>0.17691665603982687</v>
      </c>
    </row>
    <row r="5491" spans="1:12" x14ac:dyDescent="0.25">
      <c r="A5491" s="89">
        <v>41137.708333333336</v>
      </c>
      <c r="B5491" s="4">
        <v>0.55505186989999999</v>
      </c>
      <c r="C5491" s="8">
        <v>0.70833333333333337</v>
      </c>
      <c r="D5491" s="8">
        <v>0</v>
      </c>
      <c r="E5491" s="8">
        <v>5.5555555555555552E-2</v>
      </c>
      <c r="F5491" s="8">
        <v>0.70833333333333337</v>
      </c>
      <c r="G5491" s="8">
        <v>0</v>
      </c>
      <c r="H5491" s="8">
        <v>5.5555555555555552E-2</v>
      </c>
      <c r="I5491" s="4" t="e">
        <f>#REF!/1.7</f>
        <v>#REF!</v>
      </c>
      <c r="J5491" s="4">
        <f>Hilfstabelle!C5491/3</f>
        <v>0.48242174999999993</v>
      </c>
      <c r="K5491" s="96">
        <f>Hilfstabelle!F5491/11</f>
        <v>0</v>
      </c>
      <c r="L5491" s="107">
        <f>Hilfstabelle!G5491/sinks!$G$3</f>
        <v>0.18032452377638078</v>
      </c>
    </row>
    <row r="5492" spans="1:12" x14ac:dyDescent="0.25">
      <c r="A5492" s="89">
        <v>41137.75</v>
      </c>
      <c r="B5492" s="4">
        <v>0.57902536829999995</v>
      </c>
      <c r="C5492" s="8">
        <v>0.75</v>
      </c>
      <c r="D5492" s="8">
        <v>0</v>
      </c>
      <c r="E5492" s="8">
        <v>5.2631578947368418E-2</v>
      </c>
      <c r="F5492" s="8">
        <v>0.75</v>
      </c>
      <c r="G5492" s="8">
        <v>0</v>
      </c>
      <c r="H5492" s="8">
        <v>5.2631578947368418E-2</v>
      </c>
      <c r="I5492" s="4" t="e">
        <f>#REF!/1.7</f>
        <v>#REF!</v>
      </c>
      <c r="J5492" s="4">
        <f>Hilfstabelle!C5492/3</f>
        <v>0.46766725000000003</v>
      </c>
      <c r="K5492" s="96">
        <f>Hilfstabelle!F5492/11</f>
        <v>0</v>
      </c>
      <c r="L5492" s="107">
        <f>Hilfstabelle!G5492/sinks!$G$3</f>
        <v>0.17864602175688415</v>
      </c>
    </row>
    <row r="5493" spans="1:12" x14ac:dyDescent="0.25">
      <c r="A5493" s="89">
        <v>41137.791666666664</v>
      </c>
      <c r="B5493" s="4">
        <v>0.55452881180000002</v>
      </c>
      <c r="C5493" s="8">
        <v>0.79166666666666663</v>
      </c>
      <c r="D5493" s="8">
        <v>0</v>
      </c>
      <c r="E5493" s="8">
        <v>0.05</v>
      </c>
      <c r="F5493" s="8">
        <v>0.79166666666666663</v>
      </c>
      <c r="G5493" s="8">
        <v>0</v>
      </c>
      <c r="H5493" s="8">
        <v>0.05</v>
      </c>
      <c r="I5493" s="4" t="e">
        <f>#REF!/1.7</f>
        <v>#REF!</v>
      </c>
      <c r="J5493" s="4">
        <f>Hilfstabelle!C5493/3</f>
        <v>0.46162400000000003</v>
      </c>
      <c r="K5493" s="96">
        <f>Hilfstabelle!F5493/11</f>
        <v>0</v>
      </c>
      <c r="L5493" s="107">
        <f>Hilfstabelle!G5493/sinks!$G$3</f>
        <v>0.17160139964475415</v>
      </c>
    </row>
    <row r="5494" spans="1:12" x14ac:dyDescent="0.25">
      <c r="A5494" s="89">
        <v>41137.833333333336</v>
      </c>
      <c r="B5494" s="4">
        <v>0.53561154209999995</v>
      </c>
      <c r="C5494" s="8">
        <v>0.83333333333333337</v>
      </c>
      <c r="D5494" s="8">
        <v>0</v>
      </c>
      <c r="E5494" s="8">
        <v>4.7619047619047616E-2</v>
      </c>
      <c r="F5494" s="8">
        <v>0.83333333333333337</v>
      </c>
      <c r="G5494" s="8">
        <v>0</v>
      </c>
      <c r="H5494" s="8">
        <v>4.7619047619047616E-2</v>
      </c>
      <c r="I5494" s="4" t="e">
        <f>#REF!/1.7</f>
        <v>#REF!</v>
      </c>
      <c r="J5494" s="4">
        <f>Hilfstabelle!C5494/3</f>
        <v>0.45888700000000004</v>
      </c>
      <c r="K5494" s="96">
        <f>Hilfstabelle!F5494/11</f>
        <v>0</v>
      </c>
      <c r="L5494" s="107">
        <f>Hilfstabelle!G5494/sinks!$G$3</f>
        <v>0.15971201033998608</v>
      </c>
    </row>
    <row r="5495" spans="1:12" x14ac:dyDescent="0.25">
      <c r="A5495" s="89">
        <v>41137.875</v>
      </c>
      <c r="B5495" s="4">
        <v>0.5011768808</v>
      </c>
      <c r="C5495" s="8">
        <v>0.875</v>
      </c>
      <c r="D5495" s="8">
        <v>0</v>
      </c>
      <c r="E5495" s="8">
        <v>4.5454545454545456E-2</v>
      </c>
      <c r="F5495" s="8">
        <v>0.875</v>
      </c>
      <c r="G5495" s="8">
        <v>0</v>
      </c>
      <c r="H5495" s="8">
        <v>4.5454545454545456E-2</v>
      </c>
      <c r="I5495" s="4" t="e">
        <f>#REF!/1.7</f>
        <v>#REF!</v>
      </c>
      <c r="J5495" s="4">
        <f>Hilfstabelle!C5495/3</f>
        <v>0.45767375000000005</v>
      </c>
      <c r="K5495" s="96">
        <f>Hilfstabelle!F5495/11</f>
        <v>0</v>
      </c>
      <c r="L5495" s="107">
        <f>Hilfstabelle!G5495/sinks!$G$3</f>
        <v>0.1446309240132963</v>
      </c>
    </row>
    <row r="5496" spans="1:12" x14ac:dyDescent="0.25">
      <c r="A5496" s="89">
        <v>41137.916666666664</v>
      </c>
      <c r="B5496" s="4">
        <v>0.47929561500000001</v>
      </c>
      <c r="C5496" s="8">
        <v>0.91666666666666663</v>
      </c>
      <c r="D5496" s="8">
        <v>0</v>
      </c>
      <c r="E5496" s="8">
        <v>4.3478260869565216E-2</v>
      </c>
      <c r="F5496" s="8">
        <v>0.91666666666666663</v>
      </c>
      <c r="G5496" s="8">
        <v>0</v>
      </c>
      <c r="H5496" s="8">
        <v>4.3478260869565216E-2</v>
      </c>
      <c r="I5496" s="4" t="e">
        <f>#REF!/1.7</f>
        <v>#REF!</v>
      </c>
      <c r="J5496" s="4">
        <f>Hilfstabelle!C5496/3</f>
        <v>0.45738050000000002</v>
      </c>
      <c r="K5496" s="96">
        <f>Hilfstabelle!F5496/11</f>
        <v>0</v>
      </c>
      <c r="L5496" s="107">
        <f>Hilfstabelle!G5496/sinks!$G$3</f>
        <v>0.13552632214996588</v>
      </c>
    </row>
    <row r="5497" spans="1:12" x14ac:dyDescent="0.25">
      <c r="A5497" s="89">
        <v>41137.958333333336</v>
      </c>
      <c r="B5497" s="4">
        <v>0.45593235110000002</v>
      </c>
      <c r="C5497" s="8">
        <v>0.95833333333333337</v>
      </c>
      <c r="D5497" s="8">
        <v>0</v>
      </c>
      <c r="E5497" s="8">
        <v>4.1666666666666664E-2</v>
      </c>
      <c r="F5497" s="8">
        <v>0.95833333333333337</v>
      </c>
      <c r="G5497" s="8">
        <v>0</v>
      </c>
      <c r="H5497" s="8">
        <v>4.1666666666666664E-2</v>
      </c>
      <c r="I5497" s="4" t="e">
        <f>#REF!/1.7</f>
        <v>#REF!</v>
      </c>
      <c r="J5497" s="4">
        <f>Hilfstabelle!C5497/3</f>
        <v>0.45809349999999999</v>
      </c>
      <c r="K5497" s="96">
        <f>Hilfstabelle!F5497/11</f>
        <v>0</v>
      </c>
      <c r="L5497" s="107">
        <f>Hilfstabelle!G5497/sinks!$G$3</f>
        <v>0.127782324196379</v>
      </c>
    </row>
    <row r="5498" spans="1:12" x14ac:dyDescent="0.25">
      <c r="A5498" s="89">
        <v>41138</v>
      </c>
      <c r="B5498" s="4">
        <v>0.44782494989999999</v>
      </c>
      <c r="C5498" s="8">
        <v>0</v>
      </c>
      <c r="D5498" s="8">
        <v>0</v>
      </c>
      <c r="E5498" s="8">
        <v>1</v>
      </c>
      <c r="F5498" s="8">
        <v>0</v>
      </c>
      <c r="G5498" s="8">
        <v>0</v>
      </c>
      <c r="H5498" s="8">
        <v>1</v>
      </c>
      <c r="I5498" s="4" t="e">
        <f>#REF!/1.7</f>
        <v>#REF!</v>
      </c>
      <c r="J5498" s="4">
        <f>Hilfstabelle!C5498/3</f>
        <v>0.45955400000000002</v>
      </c>
      <c r="K5498" s="96">
        <f>Hilfstabelle!F5498/11</f>
        <v>0</v>
      </c>
      <c r="L5498" s="107">
        <f>Hilfstabelle!G5498/sinks!$G$3</f>
        <v>0.12590036738664032</v>
      </c>
    </row>
    <row r="5499" spans="1:12" x14ac:dyDescent="0.25">
      <c r="A5499" s="89">
        <v>41138.041666666664</v>
      </c>
      <c r="B5499" s="4">
        <v>0.44067648850000002</v>
      </c>
      <c r="C5499" s="8">
        <v>4.1666666666666664E-2</v>
      </c>
      <c r="D5499" s="8">
        <v>0</v>
      </c>
      <c r="E5499" s="8">
        <v>0.5</v>
      </c>
      <c r="F5499" s="8">
        <v>4.1666666666666664E-2</v>
      </c>
      <c r="G5499" s="8">
        <v>0</v>
      </c>
      <c r="H5499" s="8">
        <v>0.5</v>
      </c>
      <c r="I5499" s="4" t="e">
        <f>#REF!/1.7</f>
        <v>#REF!</v>
      </c>
      <c r="J5499" s="4">
        <f>Hilfstabelle!C5499/3</f>
        <v>0.45728850000000004</v>
      </c>
      <c r="K5499" s="96">
        <f>Hilfstabelle!F5499/11</f>
        <v>0</v>
      </c>
      <c r="L5499" s="107">
        <f>Hilfstabelle!G5499/sinks!$G$3</f>
        <v>0.1217804078842394</v>
      </c>
    </row>
    <row r="5500" spans="1:12" x14ac:dyDescent="0.25">
      <c r="A5500" s="89">
        <v>41138.083333333336</v>
      </c>
      <c r="B5500" s="4">
        <v>0.47144974280000002</v>
      </c>
      <c r="C5500" s="8">
        <v>8.3333333333333329E-2</v>
      </c>
      <c r="D5500" s="8">
        <v>0</v>
      </c>
      <c r="E5500" s="8">
        <v>0.33333333333333331</v>
      </c>
      <c r="F5500" s="8">
        <v>8.3333333333333329E-2</v>
      </c>
      <c r="G5500" s="8">
        <v>0</v>
      </c>
      <c r="H5500" s="8">
        <v>0.33333333333333331</v>
      </c>
      <c r="I5500" s="4" t="e">
        <f>#REF!/1.7</f>
        <v>#REF!</v>
      </c>
      <c r="J5500" s="4">
        <f>Hilfstabelle!C5500/3</f>
        <v>0.45247575000000001</v>
      </c>
      <c r="K5500" s="96">
        <f>Hilfstabelle!F5500/11</f>
        <v>0</v>
      </c>
      <c r="L5500" s="107">
        <f>Hilfstabelle!G5500/sinks!$G$3</f>
        <v>0.12000017846962167</v>
      </c>
    </row>
    <row r="5501" spans="1:12" x14ac:dyDescent="0.25">
      <c r="A5501" s="89">
        <v>41138.125</v>
      </c>
      <c r="B5501" s="4">
        <v>0.53997035999999998</v>
      </c>
      <c r="C5501" s="8">
        <v>0.125</v>
      </c>
      <c r="D5501" s="8">
        <v>0</v>
      </c>
      <c r="E5501" s="8">
        <v>0.25</v>
      </c>
      <c r="F5501" s="8">
        <v>0.125</v>
      </c>
      <c r="G5501" s="8">
        <v>0</v>
      </c>
      <c r="H5501" s="8">
        <v>0.25</v>
      </c>
      <c r="I5501" s="4" t="e">
        <f>#REF!/1.7</f>
        <v>#REF!</v>
      </c>
      <c r="J5501" s="4">
        <f>Hilfstabelle!C5501/3</f>
        <v>0.44777800000000001</v>
      </c>
      <c r="K5501" s="96">
        <f>Hilfstabelle!F5501/11</f>
        <v>0</v>
      </c>
      <c r="L5501" s="107">
        <f>Hilfstabelle!G5501/sinks!$G$3</f>
        <v>0.11802921018915211</v>
      </c>
    </row>
    <row r="5502" spans="1:12" x14ac:dyDescent="0.25">
      <c r="A5502" s="89">
        <v>41138.166666666664</v>
      </c>
      <c r="B5502" s="4">
        <v>0.64763316189999998</v>
      </c>
      <c r="C5502" s="8">
        <v>0.16666666666666666</v>
      </c>
      <c r="D5502" s="8">
        <v>0</v>
      </c>
      <c r="E5502" s="8">
        <v>0.2</v>
      </c>
      <c r="F5502" s="8">
        <v>0.16666666666666666</v>
      </c>
      <c r="G5502" s="8">
        <v>0</v>
      </c>
      <c r="H5502" s="8">
        <v>0.2</v>
      </c>
      <c r="I5502" s="4" t="e">
        <f>#REF!/1.7</f>
        <v>#REF!</v>
      </c>
      <c r="J5502" s="4">
        <f>Hilfstabelle!C5502/3</f>
        <v>0.44802524999999999</v>
      </c>
      <c r="K5502" s="96">
        <f>Hilfstabelle!F5502/11</f>
        <v>0</v>
      </c>
      <c r="L5502" s="107">
        <f>Hilfstabelle!G5502/sinks!$G$3</f>
        <v>0.11570219602575904</v>
      </c>
    </row>
    <row r="5503" spans="1:12" x14ac:dyDescent="0.25">
      <c r="A5503" s="89">
        <v>41138.208333333336</v>
      </c>
      <c r="B5503" s="4">
        <v>0.72539447300000004</v>
      </c>
      <c r="C5503" s="8">
        <v>0.20833333333333334</v>
      </c>
      <c r="D5503" s="8">
        <v>0</v>
      </c>
      <c r="E5503" s="8">
        <v>0.16666666666666666</v>
      </c>
      <c r="F5503" s="8">
        <v>0.20833333333333334</v>
      </c>
      <c r="G5503" s="8">
        <v>0</v>
      </c>
      <c r="H5503" s="8">
        <v>0.16666666666666666</v>
      </c>
      <c r="I5503" s="4" t="e">
        <f>#REF!/1.7</f>
        <v>#REF!</v>
      </c>
      <c r="J5503" s="4">
        <f>Hilfstabelle!C5503/3</f>
        <v>0.46161250000000004</v>
      </c>
      <c r="K5503" s="96">
        <f>Hilfstabelle!F5503/11</f>
        <v>0</v>
      </c>
      <c r="L5503" s="107">
        <f>Hilfstabelle!G5503/sinks!$G$3</f>
        <v>0.11418900102333401</v>
      </c>
    </row>
    <row r="5504" spans="1:12" x14ac:dyDescent="0.25">
      <c r="A5504" s="89">
        <v>41138.25</v>
      </c>
      <c r="B5504" s="4">
        <v>0.75991631069999999</v>
      </c>
      <c r="C5504" s="8">
        <v>0.25</v>
      </c>
      <c r="D5504" s="8">
        <v>0</v>
      </c>
      <c r="E5504" s="8">
        <v>0.14285714285714285</v>
      </c>
      <c r="F5504" s="8">
        <v>0.25</v>
      </c>
      <c r="G5504" s="8">
        <v>0</v>
      </c>
      <c r="H5504" s="8">
        <v>0.14285714285714285</v>
      </c>
      <c r="I5504" s="4" t="e">
        <f>#REF!/1.7</f>
        <v>#REF!</v>
      </c>
      <c r="J5504" s="4">
        <f>Hilfstabelle!C5504/3</f>
        <v>0.47201999999999994</v>
      </c>
      <c r="K5504" s="96">
        <f>Hilfstabelle!F5504/11</f>
        <v>0</v>
      </c>
      <c r="L5504" s="107">
        <f>Hilfstabelle!G5504/sinks!$G$3</f>
        <v>0.13177512445487868</v>
      </c>
    </row>
    <row r="5505" spans="1:12" x14ac:dyDescent="0.25">
      <c r="A5505" s="89">
        <v>41138.291666666664</v>
      </c>
      <c r="B5505" s="4">
        <v>0.77447476240000002</v>
      </c>
      <c r="C5505" s="8">
        <v>0.29166666666666669</v>
      </c>
      <c r="D5505" s="8">
        <v>0</v>
      </c>
      <c r="E5505" s="8">
        <v>0.125</v>
      </c>
      <c r="F5505" s="8">
        <v>0.29166666666666669</v>
      </c>
      <c r="G5505" s="8">
        <v>0</v>
      </c>
      <c r="H5505" s="8">
        <v>0.125</v>
      </c>
      <c r="I5505" s="4" t="e">
        <f>#REF!/1.7</f>
        <v>#REF!</v>
      </c>
      <c r="J5505" s="4">
        <f>Hilfstabelle!C5505/3</f>
        <v>0.48536574999999998</v>
      </c>
      <c r="K5505" s="96">
        <f>Hilfstabelle!F5505/11</f>
        <v>0</v>
      </c>
      <c r="L5505" s="107">
        <f>Hilfstabelle!G5505/sinks!$G$3</f>
        <v>0.13790420001091952</v>
      </c>
    </row>
    <row r="5506" spans="1:12" x14ac:dyDescent="0.25">
      <c r="A5506" s="89">
        <v>41138.333333333336</v>
      </c>
      <c r="B5506" s="4">
        <v>0.78999215410000001</v>
      </c>
      <c r="C5506" s="8">
        <v>0.33333333333333331</v>
      </c>
      <c r="D5506" s="8">
        <v>0</v>
      </c>
      <c r="E5506" s="8">
        <v>0.1111111111111111</v>
      </c>
      <c r="F5506" s="8">
        <v>0.33333333333333331</v>
      </c>
      <c r="G5506" s="8">
        <v>0</v>
      </c>
      <c r="H5506" s="8">
        <v>0.1111111111111111</v>
      </c>
      <c r="I5506" s="4" t="e">
        <f>#REF!/1.7</f>
        <v>#REF!</v>
      </c>
      <c r="J5506" s="4">
        <f>Hilfstabelle!C5506/3</f>
        <v>0.49221975000000007</v>
      </c>
      <c r="K5506" s="96">
        <f>Hilfstabelle!F5506/11</f>
        <v>0</v>
      </c>
      <c r="L5506" s="107">
        <f>Hilfstabelle!G5506/sinks!$G$3</f>
        <v>0.15846584974975372</v>
      </c>
    </row>
    <row r="5507" spans="1:12" x14ac:dyDescent="0.25">
      <c r="A5507" s="89">
        <v>41138.375</v>
      </c>
      <c r="B5507" s="4">
        <v>0.80271990240000002</v>
      </c>
      <c r="C5507" s="8">
        <v>0.375</v>
      </c>
      <c r="D5507" s="8">
        <v>0</v>
      </c>
      <c r="E5507" s="8">
        <v>0.1</v>
      </c>
      <c r="F5507" s="8">
        <v>0.375</v>
      </c>
      <c r="G5507" s="8">
        <v>0</v>
      </c>
      <c r="H5507" s="8">
        <v>0.1</v>
      </c>
      <c r="I5507" s="4" t="e">
        <f>#REF!/1.7</f>
        <v>#REF!</v>
      </c>
      <c r="J5507" s="4">
        <f>Hilfstabelle!C5507/3</f>
        <v>0.49836074999999996</v>
      </c>
      <c r="K5507" s="96">
        <f>Hilfstabelle!F5507/11</f>
        <v>0</v>
      </c>
      <c r="L5507" s="107">
        <f>Hilfstabelle!G5507/sinks!$G$3</f>
        <v>0.17804837331054821</v>
      </c>
    </row>
    <row r="5508" spans="1:12" x14ac:dyDescent="0.25">
      <c r="A5508" s="89">
        <v>41138.416666666664</v>
      </c>
      <c r="B5508" s="4">
        <v>0.77351582249999995</v>
      </c>
      <c r="C5508" s="8">
        <v>0.41666666666666669</v>
      </c>
      <c r="D5508" s="8">
        <v>0</v>
      </c>
      <c r="E5508" s="8">
        <v>9.0909090909090912E-2</v>
      </c>
      <c r="F5508" s="8">
        <v>0.41666666666666669</v>
      </c>
      <c r="G5508" s="8">
        <v>0</v>
      </c>
      <c r="H5508" s="8">
        <v>9.0909090909090912E-2</v>
      </c>
      <c r="I5508" s="4" t="e">
        <f>#REF!/1.7</f>
        <v>#REF!</v>
      </c>
      <c r="J5508" s="4">
        <f>Hilfstabelle!C5508/3</f>
        <v>0.50573799999999991</v>
      </c>
      <c r="K5508" s="96">
        <f>Hilfstabelle!F5508/11</f>
        <v>0</v>
      </c>
      <c r="L5508" s="107">
        <f>Hilfstabelle!G5508/sinks!$G$3</f>
        <v>0.18204117356904781</v>
      </c>
    </row>
    <row r="5509" spans="1:12" x14ac:dyDescent="0.25">
      <c r="A5509" s="89">
        <v>41138.458333333336</v>
      </c>
      <c r="B5509" s="4">
        <v>0.76898265190000004</v>
      </c>
      <c r="C5509" s="8">
        <v>0.45833333333333331</v>
      </c>
      <c r="D5509" s="8">
        <v>0</v>
      </c>
      <c r="E5509" s="8">
        <v>8.3333333333333329E-2</v>
      </c>
      <c r="F5509" s="8">
        <v>0.45833333333333331</v>
      </c>
      <c r="G5509" s="8">
        <v>0</v>
      </c>
      <c r="H5509" s="8">
        <v>8.3333333333333329E-2</v>
      </c>
      <c r="I5509" s="4" t="e">
        <f>#REF!/1.7</f>
        <v>#REF!</v>
      </c>
      <c r="J5509" s="4">
        <f>Hilfstabelle!C5509/3</f>
        <v>0.50974575000000011</v>
      </c>
      <c r="K5509" s="96">
        <f>Hilfstabelle!F5509/11</f>
        <v>0</v>
      </c>
      <c r="L5509" s="107">
        <f>Hilfstabelle!G5509/sinks!$G$3</f>
        <v>0.18555076870072265</v>
      </c>
    </row>
    <row r="5510" spans="1:12" x14ac:dyDescent="0.25">
      <c r="A5510" s="89">
        <v>41138.5</v>
      </c>
      <c r="B5510" s="4">
        <v>0.76601865570000005</v>
      </c>
      <c r="C5510" s="8">
        <v>0.5</v>
      </c>
      <c r="D5510" s="8">
        <v>0</v>
      </c>
      <c r="E5510" s="8">
        <v>7.6923076923076927E-2</v>
      </c>
      <c r="F5510" s="8">
        <v>0.5</v>
      </c>
      <c r="G5510" s="8">
        <v>0</v>
      </c>
      <c r="H5510" s="8">
        <v>7.6923076923076927E-2</v>
      </c>
      <c r="I5510" s="4" t="e">
        <f>#REF!/1.7</f>
        <v>#REF!</v>
      </c>
      <c r="J5510" s="4">
        <f>Hilfstabelle!C5510/3</f>
        <v>0.51338550000000005</v>
      </c>
      <c r="K5510" s="96">
        <f>Hilfstabelle!F5510/11</f>
        <v>0</v>
      </c>
      <c r="L5510" s="107">
        <f>Hilfstabelle!G5510/sinks!$G$3</f>
        <v>0.18860259055435297</v>
      </c>
    </row>
    <row r="5511" spans="1:12" x14ac:dyDescent="0.25">
      <c r="A5511" s="89">
        <v>41138.541666666664</v>
      </c>
      <c r="B5511" s="4">
        <v>0.75311655479999995</v>
      </c>
      <c r="C5511" s="8">
        <v>0.54166666666666663</v>
      </c>
      <c r="D5511" s="8">
        <v>0</v>
      </c>
      <c r="E5511" s="8">
        <v>7.1428571428571425E-2</v>
      </c>
      <c r="F5511" s="8">
        <v>0.54166666666666663</v>
      </c>
      <c r="G5511" s="8">
        <v>0</v>
      </c>
      <c r="H5511" s="8">
        <v>7.1428571428571425E-2</v>
      </c>
      <c r="I5511" s="4" t="e">
        <f>#REF!/1.7</f>
        <v>#REF!</v>
      </c>
      <c r="J5511" s="4">
        <f>Hilfstabelle!C5511/3</f>
        <v>0.5152945000000001</v>
      </c>
      <c r="K5511" s="96">
        <f>Hilfstabelle!F5511/11</f>
        <v>0</v>
      </c>
      <c r="L5511" s="107">
        <f>Hilfstabelle!G5511/sinks!$G$3</f>
        <v>0.17728541784714064</v>
      </c>
    </row>
    <row r="5512" spans="1:12" x14ac:dyDescent="0.25">
      <c r="A5512" s="89">
        <v>41138.583333333336</v>
      </c>
      <c r="B5512" s="4">
        <v>0.7467526807</v>
      </c>
      <c r="C5512" s="8">
        <v>0.58333333333333337</v>
      </c>
      <c r="D5512" s="8">
        <v>0</v>
      </c>
      <c r="E5512" s="8">
        <v>6.6666666666666666E-2</v>
      </c>
      <c r="F5512" s="8">
        <v>0.58333333333333337</v>
      </c>
      <c r="G5512" s="8">
        <v>0</v>
      </c>
      <c r="H5512" s="8">
        <v>6.6666666666666666E-2</v>
      </c>
      <c r="I5512" s="4" t="e">
        <f>#REF!/1.7</f>
        <v>#REF!</v>
      </c>
      <c r="J5512" s="4">
        <f>Hilfstabelle!C5512/3</f>
        <v>0.51561650000000003</v>
      </c>
      <c r="K5512" s="96">
        <f>Hilfstabelle!F5512/11</f>
        <v>1</v>
      </c>
      <c r="L5512" s="107">
        <f>Hilfstabelle!G5512/sinks!$G$3</f>
        <v>0.83952961608058863</v>
      </c>
    </row>
    <row r="5513" spans="1:12" x14ac:dyDescent="0.25">
      <c r="A5513" s="89">
        <v>41138.625</v>
      </c>
      <c r="B5513" s="4">
        <v>0.74457327169999998</v>
      </c>
      <c r="C5513" s="8">
        <v>0.625</v>
      </c>
      <c r="D5513" s="8">
        <v>0</v>
      </c>
      <c r="E5513" s="8">
        <v>6.25E-2</v>
      </c>
      <c r="F5513" s="8">
        <v>0.625</v>
      </c>
      <c r="G5513" s="8">
        <v>0</v>
      </c>
      <c r="H5513" s="8">
        <v>6.25E-2</v>
      </c>
      <c r="I5513" s="4" t="e">
        <f>#REF!/1.7</f>
        <v>#REF!</v>
      </c>
      <c r="J5513" s="4">
        <f>Hilfstabelle!C5513/3</f>
        <v>0.51456425000000006</v>
      </c>
      <c r="K5513" s="96">
        <f>Hilfstabelle!F5513/11</f>
        <v>1</v>
      </c>
      <c r="L5513" s="107">
        <f>Hilfstabelle!G5513/sinks!$G$3</f>
        <v>0.84525178205614548</v>
      </c>
    </row>
    <row r="5514" spans="1:12" x14ac:dyDescent="0.25">
      <c r="A5514" s="89">
        <v>41138.666666666664</v>
      </c>
      <c r="B5514" s="4">
        <v>0.72792258740000004</v>
      </c>
      <c r="C5514" s="8">
        <v>0.66666666666666663</v>
      </c>
      <c r="D5514" s="8">
        <v>0</v>
      </c>
      <c r="E5514" s="8">
        <v>5.8823529411764705E-2</v>
      </c>
      <c r="F5514" s="8">
        <v>0.66666666666666663</v>
      </c>
      <c r="G5514" s="8">
        <v>0</v>
      </c>
      <c r="H5514" s="8">
        <v>5.8823529411764705E-2</v>
      </c>
      <c r="I5514" s="4" t="e">
        <f>#REF!/1.7</f>
        <v>#REF!</v>
      </c>
      <c r="J5514" s="4">
        <f>Hilfstabelle!C5514/3</f>
        <v>0.51175825000000008</v>
      </c>
      <c r="K5514" s="96">
        <f>Hilfstabelle!F5514/11</f>
        <v>0</v>
      </c>
      <c r="L5514" s="107">
        <f>Hilfstabelle!G5514/sinks!$G$3</f>
        <v>0.17691665603982687</v>
      </c>
    </row>
    <row r="5515" spans="1:12" x14ac:dyDescent="0.25">
      <c r="A5515" s="89">
        <v>41138.708333333336</v>
      </c>
      <c r="B5515" s="4">
        <v>0.70839508330000001</v>
      </c>
      <c r="C5515" s="8">
        <v>0.70833333333333337</v>
      </c>
      <c r="D5515" s="8">
        <v>0</v>
      </c>
      <c r="E5515" s="8">
        <v>5.5555555555555552E-2</v>
      </c>
      <c r="F5515" s="8">
        <v>0.70833333333333337</v>
      </c>
      <c r="G5515" s="8">
        <v>0</v>
      </c>
      <c r="H5515" s="8">
        <v>5.5555555555555552E-2</v>
      </c>
      <c r="I5515" s="4" t="e">
        <f>#REF!/1.7</f>
        <v>#REF!</v>
      </c>
      <c r="J5515" s="4">
        <f>Hilfstabelle!C5515/3</f>
        <v>0.50175325000000004</v>
      </c>
      <c r="K5515" s="96">
        <f>Hilfstabelle!F5515/11</f>
        <v>0</v>
      </c>
      <c r="L5515" s="107">
        <f>Hilfstabelle!G5515/sinks!$G$3</f>
        <v>0.18032452377638078</v>
      </c>
    </row>
    <row r="5516" spans="1:12" x14ac:dyDescent="0.25">
      <c r="A5516" s="89">
        <v>41138.75</v>
      </c>
      <c r="B5516" s="4">
        <v>0.7008979165</v>
      </c>
      <c r="C5516" s="8">
        <v>0.75</v>
      </c>
      <c r="D5516" s="8">
        <v>0</v>
      </c>
      <c r="E5516" s="8">
        <v>5.2631578947368418E-2</v>
      </c>
      <c r="F5516" s="8">
        <v>0.75</v>
      </c>
      <c r="G5516" s="8">
        <v>0</v>
      </c>
      <c r="H5516" s="8">
        <v>5.2631578947368418E-2</v>
      </c>
      <c r="I5516" s="4" t="e">
        <f>#REF!/1.7</f>
        <v>#REF!</v>
      </c>
      <c r="J5516" s="4">
        <f>Hilfstabelle!C5516/3</f>
        <v>0.48687799999999998</v>
      </c>
      <c r="K5516" s="96">
        <f>Hilfstabelle!F5516/11</f>
        <v>0</v>
      </c>
      <c r="L5516" s="107">
        <f>Hilfstabelle!G5516/sinks!$G$3</f>
        <v>0.17864602175688415</v>
      </c>
    </row>
    <row r="5517" spans="1:12" x14ac:dyDescent="0.25">
      <c r="A5517" s="89">
        <v>41138.791666666664</v>
      </c>
      <c r="B5517" s="4">
        <v>0.64292563859999996</v>
      </c>
      <c r="C5517" s="8">
        <v>0.79166666666666663</v>
      </c>
      <c r="D5517" s="8">
        <v>0</v>
      </c>
      <c r="E5517" s="8">
        <v>0.05</v>
      </c>
      <c r="F5517" s="8">
        <v>0.79166666666666663</v>
      </c>
      <c r="G5517" s="8">
        <v>0</v>
      </c>
      <c r="H5517" s="8">
        <v>0.05</v>
      </c>
      <c r="I5517" s="4" t="e">
        <f>#REF!/1.7</f>
        <v>#REF!</v>
      </c>
      <c r="J5517" s="4">
        <f>Hilfstabelle!C5517/3</f>
        <v>0.48080600000000007</v>
      </c>
      <c r="K5517" s="96">
        <f>Hilfstabelle!F5517/11</f>
        <v>0</v>
      </c>
      <c r="L5517" s="107">
        <f>Hilfstabelle!G5517/sinks!$G$3</f>
        <v>0.17160139964475415</v>
      </c>
    </row>
    <row r="5518" spans="1:12" x14ac:dyDescent="0.25">
      <c r="A5518" s="89">
        <v>41138.833333333336</v>
      </c>
      <c r="B5518" s="4">
        <v>0.60918838809999998</v>
      </c>
      <c r="C5518" s="8">
        <v>0.83333333333333337</v>
      </c>
      <c r="D5518" s="8">
        <v>0</v>
      </c>
      <c r="E5518" s="8">
        <v>4.7619047619047616E-2</v>
      </c>
      <c r="F5518" s="8">
        <v>0.83333333333333337</v>
      </c>
      <c r="G5518" s="8">
        <v>0</v>
      </c>
      <c r="H5518" s="8">
        <v>4.7619047619047616E-2</v>
      </c>
      <c r="I5518" s="4" t="e">
        <f>#REF!/1.7</f>
        <v>#REF!</v>
      </c>
      <c r="J5518" s="4">
        <f>Hilfstabelle!C5518/3</f>
        <v>0.47890850000000001</v>
      </c>
      <c r="K5518" s="96">
        <f>Hilfstabelle!F5518/11</f>
        <v>0</v>
      </c>
      <c r="L5518" s="107">
        <f>Hilfstabelle!G5518/sinks!$G$3</f>
        <v>0.15971201033998608</v>
      </c>
    </row>
    <row r="5519" spans="1:12" x14ac:dyDescent="0.25">
      <c r="A5519" s="89">
        <v>41138.875</v>
      </c>
      <c r="B5519" s="4">
        <v>0.55880045330000006</v>
      </c>
      <c r="C5519" s="8">
        <v>0.875</v>
      </c>
      <c r="D5519" s="8">
        <v>0</v>
      </c>
      <c r="E5519" s="8">
        <v>4.5454545454545456E-2</v>
      </c>
      <c r="F5519" s="8">
        <v>0.875</v>
      </c>
      <c r="G5519" s="8">
        <v>0</v>
      </c>
      <c r="H5519" s="8">
        <v>4.5454545454545456E-2</v>
      </c>
      <c r="I5519" s="4" t="e">
        <f>#REF!/1.7</f>
        <v>#REF!</v>
      </c>
      <c r="J5519" s="4">
        <f>Hilfstabelle!C5519/3</f>
        <v>0.47797125000000001</v>
      </c>
      <c r="K5519" s="96">
        <f>Hilfstabelle!F5519/11</f>
        <v>0</v>
      </c>
      <c r="L5519" s="107">
        <f>Hilfstabelle!G5519/sinks!$G$3</f>
        <v>0.1446309240132963</v>
      </c>
    </row>
    <row r="5520" spans="1:12" x14ac:dyDescent="0.25">
      <c r="A5520" s="89">
        <v>41138.916666666664</v>
      </c>
      <c r="B5520" s="4">
        <v>0.53160142970000002</v>
      </c>
      <c r="C5520" s="8">
        <v>0.91666666666666663</v>
      </c>
      <c r="D5520" s="8">
        <v>0</v>
      </c>
      <c r="E5520" s="8">
        <v>4.3478260869565216E-2</v>
      </c>
      <c r="F5520" s="8">
        <v>0.91666666666666663</v>
      </c>
      <c r="G5520" s="8">
        <v>0</v>
      </c>
      <c r="H5520" s="8">
        <v>4.3478260869565216E-2</v>
      </c>
      <c r="I5520" s="4" t="e">
        <f>#REF!/1.7</f>
        <v>#REF!</v>
      </c>
      <c r="J5520" s="4">
        <f>Hilfstabelle!C5520/3</f>
        <v>0.47616575000000005</v>
      </c>
      <c r="K5520" s="96">
        <f>Hilfstabelle!F5520/11</f>
        <v>0</v>
      </c>
      <c r="L5520" s="107">
        <f>Hilfstabelle!G5520/sinks!$G$3</f>
        <v>0.13552632214996588</v>
      </c>
    </row>
    <row r="5521" spans="1:12" x14ac:dyDescent="0.25">
      <c r="A5521" s="89">
        <v>41138.958333333336</v>
      </c>
      <c r="B5521" s="4">
        <v>0.49943335370000003</v>
      </c>
      <c r="C5521" s="8">
        <v>0.95833333333333337</v>
      </c>
      <c r="D5521" s="8">
        <v>0</v>
      </c>
      <c r="E5521" s="8">
        <v>4.1666666666666664E-2</v>
      </c>
      <c r="F5521" s="8">
        <v>0.95833333333333337</v>
      </c>
      <c r="G5521" s="8">
        <v>0</v>
      </c>
      <c r="H5521" s="8">
        <v>4.1666666666666664E-2</v>
      </c>
      <c r="I5521" s="4" t="e">
        <f>#REF!/1.7</f>
        <v>#REF!</v>
      </c>
      <c r="J5521" s="4">
        <f>Hilfstabelle!C5521/3</f>
        <v>0.47333099999999995</v>
      </c>
      <c r="K5521" s="96">
        <f>Hilfstabelle!F5521/11</f>
        <v>0</v>
      </c>
      <c r="L5521" s="107">
        <f>Hilfstabelle!G5521/sinks!$G$3</f>
        <v>0.127782324196379</v>
      </c>
    </row>
    <row r="5522" spans="1:12" x14ac:dyDescent="0.25">
      <c r="A5522" s="89">
        <v>41139</v>
      </c>
      <c r="B5522" s="4">
        <v>0.49498735939999999</v>
      </c>
      <c r="C5522" s="8">
        <v>0</v>
      </c>
      <c r="D5522" s="8">
        <v>0</v>
      </c>
      <c r="E5522" s="8">
        <v>1</v>
      </c>
      <c r="F5522" s="8">
        <v>0</v>
      </c>
      <c r="G5522" s="8">
        <v>0</v>
      </c>
      <c r="H5522" s="8">
        <v>1</v>
      </c>
      <c r="I5522" s="4" t="e">
        <f>#REF!/1.7</f>
        <v>#REF!</v>
      </c>
      <c r="J5522" s="4">
        <f>Hilfstabelle!C5522/3</f>
        <v>0.470939</v>
      </c>
      <c r="K5522" s="96">
        <f>Hilfstabelle!F5522/11</f>
        <v>0</v>
      </c>
      <c r="L5522" s="107">
        <f>Hilfstabelle!G5522/sinks!$G$3</f>
        <v>0.12743899423784558</v>
      </c>
    </row>
    <row r="5523" spans="1:12" x14ac:dyDescent="0.25">
      <c r="A5523" s="89">
        <v>41139.041666666664</v>
      </c>
      <c r="B5523" s="4">
        <v>0.48461337290000001</v>
      </c>
      <c r="C5523" s="8">
        <v>4.1666666666666664E-2</v>
      </c>
      <c r="D5523" s="8">
        <v>0</v>
      </c>
      <c r="E5523" s="8">
        <v>0.5</v>
      </c>
      <c r="F5523" s="8">
        <v>4.1666666666666664E-2</v>
      </c>
      <c r="G5523" s="8">
        <v>0</v>
      </c>
      <c r="H5523" s="8">
        <v>0.5</v>
      </c>
      <c r="I5523" s="4" t="e">
        <f>#REF!/1.7</f>
        <v>#REF!</v>
      </c>
      <c r="J5523" s="4">
        <f>Hilfstabelle!C5523/3</f>
        <v>0.46835725</v>
      </c>
      <c r="K5523" s="96">
        <f>Hilfstabelle!F5523/11</f>
        <v>0</v>
      </c>
      <c r="L5523" s="107">
        <f>Hilfstabelle!G5523/sinks!$G$3</f>
        <v>0.12330631881105453</v>
      </c>
    </row>
    <row r="5524" spans="1:12" x14ac:dyDescent="0.25">
      <c r="A5524" s="89">
        <v>41139.083333333336</v>
      </c>
      <c r="B5524" s="4">
        <v>0.50161276259999998</v>
      </c>
      <c r="C5524" s="8">
        <v>8.3333333333333329E-2</v>
      </c>
      <c r="D5524" s="8">
        <v>0</v>
      </c>
      <c r="E5524" s="8">
        <v>0.33333333333333331</v>
      </c>
      <c r="F5524" s="8">
        <v>8.3333333333333329E-2</v>
      </c>
      <c r="G5524" s="8">
        <v>0</v>
      </c>
      <c r="H5524" s="8">
        <v>0.33333333333333331</v>
      </c>
      <c r="I5524" s="4" t="e">
        <f>#REF!/1.7</f>
        <v>#REF!</v>
      </c>
      <c r="J5524" s="4">
        <f>Hilfstabelle!C5524/3</f>
        <v>0.46540750000000003</v>
      </c>
      <c r="K5524" s="96">
        <f>Hilfstabelle!F5524/11</f>
        <v>0</v>
      </c>
      <c r="L5524" s="107">
        <f>Hilfstabelle!G5524/sinks!$G$3</f>
        <v>0.12019091733547363</v>
      </c>
    </row>
    <row r="5525" spans="1:12" x14ac:dyDescent="0.25">
      <c r="A5525" s="89">
        <v>41139.125</v>
      </c>
      <c r="B5525" s="4">
        <v>0.5729230233</v>
      </c>
      <c r="C5525" s="8">
        <v>0.125</v>
      </c>
      <c r="D5525" s="8">
        <v>0</v>
      </c>
      <c r="E5525" s="8">
        <v>0.25</v>
      </c>
      <c r="F5525" s="8">
        <v>0.125</v>
      </c>
      <c r="G5525" s="8">
        <v>0</v>
      </c>
      <c r="H5525" s="8">
        <v>0.25</v>
      </c>
      <c r="I5525" s="4" t="e">
        <f>#REF!/1.7</f>
        <v>#REF!</v>
      </c>
      <c r="J5525" s="4">
        <f>Hilfstabelle!C5525/3</f>
        <v>0.46256700000000001</v>
      </c>
      <c r="K5525" s="96">
        <f>Hilfstabelle!F5525/11</f>
        <v>0</v>
      </c>
      <c r="L5525" s="107">
        <f>Hilfstabelle!G5525/sinks!$G$3</f>
        <v>0.11754600506232736</v>
      </c>
    </row>
    <row r="5526" spans="1:12" x14ac:dyDescent="0.25">
      <c r="A5526" s="89">
        <v>41139.166666666664</v>
      </c>
      <c r="B5526" s="4">
        <v>0.6649812571</v>
      </c>
      <c r="C5526" s="8">
        <v>0.16666666666666666</v>
      </c>
      <c r="D5526" s="8">
        <v>0</v>
      </c>
      <c r="E5526" s="8">
        <v>0.2</v>
      </c>
      <c r="F5526" s="8">
        <v>0.16666666666666666</v>
      </c>
      <c r="G5526" s="8">
        <v>0</v>
      </c>
      <c r="H5526" s="8">
        <v>0.2</v>
      </c>
      <c r="I5526" s="4" t="e">
        <f>#REF!/1.7</f>
        <v>#REF!</v>
      </c>
      <c r="J5526" s="4">
        <f>Hilfstabelle!C5526/3</f>
        <v>0.46222775000000005</v>
      </c>
      <c r="K5526" s="96">
        <f>Hilfstabelle!F5526/11</f>
        <v>0</v>
      </c>
      <c r="L5526" s="107">
        <f>Hilfstabelle!G5526/sinks!$G$3</f>
        <v>0.11450689913308715</v>
      </c>
    </row>
    <row r="5527" spans="1:12" x14ac:dyDescent="0.25">
      <c r="A5527" s="89">
        <v>41139.208333333336</v>
      </c>
      <c r="B5527" s="4">
        <v>0.74213233369999998</v>
      </c>
      <c r="C5527" s="8">
        <v>0.20833333333333334</v>
      </c>
      <c r="D5527" s="8">
        <v>0</v>
      </c>
      <c r="E5527" s="8">
        <v>0.16666666666666666</v>
      </c>
      <c r="F5527" s="8">
        <v>0.20833333333333334</v>
      </c>
      <c r="G5527" s="8">
        <v>0</v>
      </c>
      <c r="H5527" s="8">
        <v>0.16666666666666666</v>
      </c>
      <c r="I5527" s="4" t="e">
        <f>#REF!/1.7</f>
        <v>#REF!</v>
      </c>
      <c r="J5527" s="4">
        <f>Hilfstabelle!C5527/3</f>
        <v>0.46820774999999998</v>
      </c>
      <c r="K5527" s="96">
        <f>Hilfstabelle!F5527/11</f>
        <v>0</v>
      </c>
      <c r="L5527" s="107">
        <f>Hilfstabelle!G5527/sinks!$G$3</f>
        <v>0.1113533498843358</v>
      </c>
    </row>
    <row r="5528" spans="1:12" x14ac:dyDescent="0.25">
      <c r="A5528" s="89">
        <v>41139.25</v>
      </c>
      <c r="B5528" s="4">
        <v>0.78345392729999996</v>
      </c>
      <c r="C5528" s="8">
        <v>0.25</v>
      </c>
      <c r="D5528" s="8">
        <v>0</v>
      </c>
      <c r="E5528" s="8">
        <v>0.14285714285714285</v>
      </c>
      <c r="F5528" s="8">
        <v>0.25</v>
      </c>
      <c r="G5528" s="8">
        <v>0</v>
      </c>
      <c r="H5528" s="8">
        <v>0.14285714285714285</v>
      </c>
      <c r="I5528" s="4" t="e">
        <f>#REF!/1.7</f>
        <v>#REF!</v>
      </c>
      <c r="J5528" s="4">
        <f>Hilfstabelle!C5528/3</f>
        <v>0.47761475000000003</v>
      </c>
      <c r="K5528" s="96">
        <f>Hilfstabelle!F5528/11</f>
        <v>0</v>
      </c>
      <c r="L5528" s="107">
        <f>Hilfstabelle!G5528/sinks!$G$3</f>
        <v>0.12620554957200331</v>
      </c>
    </row>
    <row r="5529" spans="1:12" x14ac:dyDescent="0.25">
      <c r="A5529" s="89">
        <v>41139.291666666664</v>
      </c>
      <c r="B5529" s="4">
        <v>0.79818673179999999</v>
      </c>
      <c r="C5529" s="8">
        <v>0.29166666666666669</v>
      </c>
      <c r="D5529" s="8">
        <v>0</v>
      </c>
      <c r="E5529" s="8">
        <v>0.125</v>
      </c>
      <c r="F5529" s="8">
        <v>0.29166666666666669</v>
      </c>
      <c r="G5529" s="8">
        <v>0</v>
      </c>
      <c r="H5529" s="8">
        <v>0.125</v>
      </c>
      <c r="I5529" s="4" t="e">
        <f>#REF!/1.7</f>
        <v>#REF!</v>
      </c>
      <c r="J5529" s="4">
        <f>Hilfstabelle!C5529/3</f>
        <v>0.49020725000000004</v>
      </c>
      <c r="K5529" s="96">
        <f>Hilfstabelle!F5529/11</f>
        <v>0</v>
      </c>
      <c r="L5529" s="107">
        <f>Hilfstabelle!G5529/sinks!$G$3</f>
        <v>0.13429287748412369</v>
      </c>
    </row>
    <row r="5530" spans="1:12" x14ac:dyDescent="0.25">
      <c r="A5530" s="89">
        <v>41139.333333333336</v>
      </c>
      <c r="B5530" s="4">
        <v>0.81309388890000001</v>
      </c>
      <c r="C5530" s="8">
        <v>0.33333333333333331</v>
      </c>
      <c r="D5530" s="8">
        <v>0</v>
      </c>
      <c r="E5530" s="8">
        <v>0.1111111111111111</v>
      </c>
      <c r="F5530" s="8">
        <v>0.33333333333333331</v>
      </c>
      <c r="G5530" s="8">
        <v>0</v>
      </c>
      <c r="H5530" s="8">
        <v>0.1111111111111111</v>
      </c>
      <c r="I5530" s="4" t="e">
        <f>#REF!/1.7</f>
        <v>#REF!</v>
      </c>
      <c r="J5530" s="4">
        <f>Hilfstabelle!C5530/3</f>
        <v>0.50672700000000004</v>
      </c>
      <c r="K5530" s="96">
        <f>Hilfstabelle!F5530/11</f>
        <v>0</v>
      </c>
      <c r="L5530" s="107">
        <f>Hilfstabelle!G5530/sinks!$G$3</f>
        <v>0.1643660386667723</v>
      </c>
    </row>
    <row r="5531" spans="1:12" x14ac:dyDescent="0.25">
      <c r="A5531" s="89">
        <v>41139.375</v>
      </c>
      <c r="B5531" s="4">
        <v>0.82678057709999997</v>
      </c>
      <c r="C5531" s="8">
        <v>0.375</v>
      </c>
      <c r="D5531" s="8">
        <v>0</v>
      </c>
      <c r="E5531" s="8">
        <v>0.1</v>
      </c>
      <c r="F5531" s="8">
        <v>0.375</v>
      </c>
      <c r="G5531" s="8">
        <v>0</v>
      </c>
      <c r="H5531" s="8">
        <v>0.1</v>
      </c>
      <c r="I5531" s="4" t="e">
        <f>#REF!/1.7</f>
        <v>#REF!</v>
      </c>
      <c r="J5531" s="4">
        <f>Hilfstabelle!C5531/3</f>
        <v>0.51858349999999998</v>
      </c>
      <c r="K5531" s="96">
        <f>Hilfstabelle!F5531/11</f>
        <v>0</v>
      </c>
      <c r="L5531" s="107">
        <f>Hilfstabelle!G5531/sinks!$G$3</f>
        <v>0.18137994550076125</v>
      </c>
    </row>
    <row r="5532" spans="1:12" x14ac:dyDescent="0.25">
      <c r="A5532" s="89">
        <v>41139.416666666664</v>
      </c>
      <c r="B5532" s="4">
        <v>0.79461250110000003</v>
      </c>
      <c r="C5532" s="8">
        <v>0.41666666666666669</v>
      </c>
      <c r="D5532" s="8">
        <v>0</v>
      </c>
      <c r="E5532" s="8">
        <v>9.0909090909090912E-2</v>
      </c>
      <c r="F5532" s="8">
        <v>0.41666666666666669</v>
      </c>
      <c r="G5532" s="8">
        <v>0</v>
      </c>
      <c r="H5532" s="8">
        <v>9.0909090909090912E-2</v>
      </c>
      <c r="I5532" s="4" t="e">
        <f>#REF!/1.7</f>
        <v>#REF!</v>
      </c>
      <c r="J5532" s="4">
        <f>Hilfstabelle!C5532/3</f>
        <v>0.52585725000000005</v>
      </c>
      <c r="K5532" s="96">
        <f>Hilfstabelle!F5532/11</f>
        <v>0</v>
      </c>
      <c r="L5532" s="107">
        <f>Hilfstabelle!G5532/sinks!$G$3</f>
        <v>0.17907836318614839</v>
      </c>
    </row>
    <row r="5533" spans="1:12" x14ac:dyDescent="0.25">
      <c r="A5533" s="89">
        <v>41139.458333333336</v>
      </c>
      <c r="B5533" s="4">
        <v>0.7902536832</v>
      </c>
      <c r="C5533" s="8">
        <v>0.45833333333333331</v>
      </c>
      <c r="D5533" s="8">
        <v>0</v>
      </c>
      <c r="E5533" s="8">
        <v>8.3333333333333329E-2</v>
      </c>
      <c r="F5533" s="8">
        <v>0.45833333333333331</v>
      </c>
      <c r="G5533" s="8">
        <v>0</v>
      </c>
      <c r="H5533" s="8">
        <v>8.3333333333333329E-2</v>
      </c>
      <c r="I5533" s="4" t="e">
        <f>#REF!/1.7</f>
        <v>#REF!</v>
      </c>
      <c r="J5533" s="4">
        <f>Hilfstabelle!C5533/3</f>
        <v>0.52975000000000005</v>
      </c>
      <c r="K5533" s="96">
        <f>Hilfstabelle!F5533/11</f>
        <v>0</v>
      </c>
      <c r="L5533" s="107">
        <f>Hilfstabelle!G5533/sinks!$G$3</f>
        <v>0.18270240163733439</v>
      </c>
    </row>
    <row r="5534" spans="1:12" x14ac:dyDescent="0.25">
      <c r="A5534" s="89">
        <v>41139.5</v>
      </c>
      <c r="B5534" s="4">
        <v>0.78397698540000005</v>
      </c>
      <c r="C5534" s="8">
        <v>0.5</v>
      </c>
      <c r="D5534" s="8">
        <v>0</v>
      </c>
      <c r="E5534" s="8">
        <v>7.6923076923076927E-2</v>
      </c>
      <c r="F5534" s="8">
        <v>0.5</v>
      </c>
      <c r="G5534" s="8">
        <v>0</v>
      </c>
      <c r="H5534" s="8">
        <v>7.6923076923076927E-2</v>
      </c>
      <c r="I5534" s="4" t="e">
        <f>#REF!/1.7</f>
        <v>#REF!</v>
      </c>
      <c r="J5534" s="4">
        <f>Hilfstabelle!C5534/3</f>
        <v>0.53173949999999992</v>
      </c>
      <c r="K5534" s="96">
        <f>Hilfstabelle!F5534/11</f>
        <v>0</v>
      </c>
      <c r="L5534" s="107">
        <f>Hilfstabelle!G5534/sinks!$G$3</f>
        <v>0.18387226668122603</v>
      </c>
    </row>
    <row r="5535" spans="1:12" x14ac:dyDescent="0.25">
      <c r="A5535" s="89">
        <v>41139.541666666664</v>
      </c>
      <c r="B5535" s="4">
        <v>0.76375207040000004</v>
      </c>
      <c r="C5535" s="8">
        <v>0.54166666666666663</v>
      </c>
      <c r="D5535" s="8">
        <v>0</v>
      </c>
      <c r="E5535" s="8">
        <v>7.1428571428571425E-2</v>
      </c>
      <c r="F5535" s="8">
        <v>0.54166666666666663</v>
      </c>
      <c r="G5535" s="8">
        <v>0</v>
      </c>
      <c r="H5535" s="8">
        <v>7.1428571428571425E-2</v>
      </c>
      <c r="I5535" s="4" t="e">
        <f>#REF!/1.7</f>
        <v>#REF!</v>
      </c>
      <c r="J5535" s="4">
        <f>Hilfstabelle!C5535/3</f>
        <v>0.53087700000000004</v>
      </c>
      <c r="K5535" s="96">
        <f>Hilfstabelle!F5535/11</f>
        <v>0</v>
      </c>
      <c r="L5535" s="107">
        <f>Hilfstabelle!G5535/sinks!$G$3</f>
        <v>0.17189386590572708</v>
      </c>
    </row>
    <row r="5536" spans="1:12" x14ac:dyDescent="0.25">
      <c r="A5536" s="89">
        <v>41139.583333333336</v>
      </c>
      <c r="B5536" s="4">
        <v>0.74544503529999995</v>
      </c>
      <c r="C5536" s="8">
        <v>0.58333333333333337</v>
      </c>
      <c r="D5536" s="8">
        <v>0</v>
      </c>
      <c r="E5536" s="8">
        <v>6.6666666666666666E-2</v>
      </c>
      <c r="F5536" s="8">
        <v>0.58333333333333337</v>
      </c>
      <c r="G5536" s="8">
        <v>0</v>
      </c>
      <c r="H5536" s="8">
        <v>6.6666666666666666E-2</v>
      </c>
      <c r="I5536" s="4" t="e">
        <f>#REF!/1.7</f>
        <v>#REF!</v>
      </c>
      <c r="J5536" s="4">
        <f>Hilfstabelle!C5536/3</f>
        <v>0.52710500000000005</v>
      </c>
      <c r="K5536" s="96">
        <f>Hilfstabelle!F5536/11</f>
        <v>0</v>
      </c>
      <c r="L5536" s="107">
        <f>Hilfstabelle!G5536/sinks!$G$3</f>
        <v>0.14831854208643294</v>
      </c>
    </row>
    <row r="5537" spans="1:12" x14ac:dyDescent="0.25">
      <c r="A5537" s="89">
        <v>41139.625</v>
      </c>
      <c r="B5537" s="4">
        <v>0.7417836283</v>
      </c>
      <c r="C5537" s="8">
        <v>0.625</v>
      </c>
      <c r="D5537" s="8">
        <v>0</v>
      </c>
      <c r="E5537" s="8">
        <v>6.25E-2</v>
      </c>
      <c r="F5537" s="8">
        <v>0.625</v>
      </c>
      <c r="G5537" s="8">
        <v>0</v>
      </c>
      <c r="H5537" s="8">
        <v>6.25E-2</v>
      </c>
      <c r="I5537" s="4" t="e">
        <f>#REF!/1.7</f>
        <v>#REF!</v>
      </c>
      <c r="J5537" s="4">
        <f>Hilfstabelle!C5537/3</f>
        <v>0.52235549999999997</v>
      </c>
      <c r="K5537" s="96">
        <f>Hilfstabelle!F5537/11</f>
        <v>0</v>
      </c>
      <c r="L5537" s="107">
        <f>Hilfstabelle!G5537/sinks!$G$3</f>
        <v>0.1404601008133349</v>
      </c>
    </row>
    <row r="5538" spans="1:12" x14ac:dyDescent="0.25">
      <c r="A5538" s="89">
        <v>41139.666666666664</v>
      </c>
      <c r="B5538" s="4">
        <v>0.72304071140000004</v>
      </c>
      <c r="C5538" s="8">
        <v>0.66666666666666663</v>
      </c>
      <c r="D5538" s="8">
        <v>0</v>
      </c>
      <c r="E5538" s="8">
        <v>5.8823529411764705E-2</v>
      </c>
      <c r="F5538" s="8">
        <v>0.66666666666666663</v>
      </c>
      <c r="G5538" s="8">
        <v>0</v>
      </c>
      <c r="H5538" s="8">
        <v>5.8823529411764705E-2</v>
      </c>
      <c r="I5538" s="4" t="e">
        <f>#REF!/1.7</f>
        <v>#REF!</v>
      </c>
      <c r="J5538" s="4">
        <f>Hilfstabelle!C5538/3</f>
        <v>0.51724950000000003</v>
      </c>
      <c r="K5538" s="96">
        <f>Hilfstabelle!F5538/11</f>
        <v>0</v>
      </c>
      <c r="L5538" s="107">
        <f>Hilfstabelle!G5538/sinks!$G$3</f>
        <v>0.14245650094258466</v>
      </c>
    </row>
    <row r="5539" spans="1:12" x14ac:dyDescent="0.25">
      <c r="A5539" s="89">
        <v>41139.708333333336</v>
      </c>
      <c r="B5539" s="4">
        <v>0.70438497079999995</v>
      </c>
      <c r="C5539" s="8">
        <v>0.70833333333333337</v>
      </c>
      <c r="D5539" s="8">
        <v>0</v>
      </c>
      <c r="E5539" s="8">
        <v>5.5555555555555552E-2</v>
      </c>
      <c r="F5539" s="8">
        <v>0.70833333333333337</v>
      </c>
      <c r="G5539" s="8">
        <v>0</v>
      </c>
      <c r="H5539" s="8">
        <v>5.5555555555555552E-2</v>
      </c>
      <c r="I5539" s="4" t="e">
        <f>#REF!/1.7</f>
        <v>#REF!</v>
      </c>
      <c r="J5539" s="4">
        <f>Hilfstabelle!C5539/3</f>
        <v>0.5073882500000001</v>
      </c>
      <c r="K5539" s="96">
        <f>Hilfstabelle!F5539/11</f>
        <v>0</v>
      </c>
      <c r="L5539" s="107">
        <f>Hilfstabelle!G5539/sinks!$G$3</f>
        <v>0.14466907178646665</v>
      </c>
    </row>
    <row r="5540" spans="1:12" x14ac:dyDescent="0.25">
      <c r="A5540" s="89">
        <v>41139.75</v>
      </c>
      <c r="B5540" s="4">
        <v>0.69854415479999998</v>
      </c>
      <c r="C5540" s="8">
        <v>0.75</v>
      </c>
      <c r="D5540" s="8">
        <v>0</v>
      </c>
      <c r="E5540" s="8">
        <v>5.2631578947368418E-2</v>
      </c>
      <c r="F5540" s="8">
        <v>0.75</v>
      </c>
      <c r="G5540" s="8">
        <v>0</v>
      </c>
      <c r="H5540" s="8">
        <v>5.2631578947368418E-2</v>
      </c>
      <c r="I5540" s="4" t="e">
        <f>#REF!/1.7</f>
        <v>#REF!</v>
      </c>
      <c r="J5540" s="4">
        <f>Hilfstabelle!C5540/3</f>
        <v>0.49602625000000006</v>
      </c>
      <c r="K5540" s="96">
        <f>Hilfstabelle!F5540/11</f>
        <v>0</v>
      </c>
      <c r="L5540" s="107">
        <f>Hilfstabelle!G5540/sinks!$G$3</f>
        <v>0.14012948677919163</v>
      </c>
    </row>
    <row r="5541" spans="1:12" x14ac:dyDescent="0.25">
      <c r="A5541" s="89">
        <v>41139.791666666664</v>
      </c>
      <c r="B5541" s="4">
        <v>0.64344869670000004</v>
      </c>
      <c r="C5541" s="8">
        <v>0.79166666666666663</v>
      </c>
      <c r="D5541" s="8">
        <v>0</v>
      </c>
      <c r="E5541" s="8">
        <v>0.05</v>
      </c>
      <c r="F5541" s="8">
        <v>0.79166666666666663</v>
      </c>
      <c r="G5541" s="8">
        <v>0</v>
      </c>
      <c r="H5541" s="8">
        <v>0.05</v>
      </c>
      <c r="I5541" s="4" t="e">
        <f>#REF!/1.7</f>
        <v>#REF!</v>
      </c>
      <c r="J5541" s="4">
        <f>Hilfstabelle!C5541/3</f>
        <v>0.491087</v>
      </c>
      <c r="K5541" s="96">
        <f>Hilfstabelle!F5541/11</f>
        <v>0</v>
      </c>
      <c r="L5541" s="107">
        <f>Hilfstabelle!G5541/sinks!$G$3</f>
        <v>0.14983173708885794</v>
      </c>
    </row>
    <row r="5542" spans="1:12" x14ac:dyDescent="0.25">
      <c r="A5542" s="89">
        <v>41139.833333333336</v>
      </c>
      <c r="B5542" s="4">
        <v>0.60971144629999996</v>
      </c>
      <c r="C5542" s="8">
        <v>0.83333333333333337</v>
      </c>
      <c r="D5542" s="8">
        <v>0</v>
      </c>
      <c r="E5542" s="8">
        <v>4.7619047619047616E-2</v>
      </c>
      <c r="F5542" s="8">
        <v>0.83333333333333337</v>
      </c>
      <c r="G5542" s="8">
        <v>0</v>
      </c>
      <c r="H5542" s="8">
        <v>4.7619047619047616E-2</v>
      </c>
      <c r="I5542" s="4" t="e">
        <f>#REF!/1.7</f>
        <v>#REF!</v>
      </c>
      <c r="J5542" s="4">
        <f>Hilfstabelle!C5542/3</f>
        <v>0.48740125000000001</v>
      </c>
      <c r="K5542" s="96">
        <f>Hilfstabelle!F5542/11</f>
        <v>0</v>
      </c>
      <c r="L5542" s="107">
        <f>Hilfstabelle!G5542/sinks!$G$3</f>
        <v>0.15177727352054732</v>
      </c>
    </row>
    <row r="5543" spans="1:12" x14ac:dyDescent="0.25">
      <c r="A5543" s="89">
        <v>41139.875</v>
      </c>
      <c r="B5543" s="4">
        <v>0.55941068780000003</v>
      </c>
      <c r="C5543" s="8">
        <v>0.875</v>
      </c>
      <c r="D5543" s="8">
        <v>0</v>
      </c>
      <c r="E5543" s="8">
        <v>4.5454545454545456E-2</v>
      </c>
      <c r="F5543" s="8">
        <v>0.875</v>
      </c>
      <c r="G5543" s="8">
        <v>0</v>
      </c>
      <c r="H5543" s="8">
        <v>4.5454545454545456E-2</v>
      </c>
      <c r="I5543" s="4" t="e">
        <f>#REF!/1.7</f>
        <v>#REF!</v>
      </c>
      <c r="J5543" s="4">
        <f>Hilfstabelle!C5543/3</f>
        <v>0.48312325</v>
      </c>
      <c r="K5543" s="96">
        <f>Hilfstabelle!F5543/11</f>
        <v>0</v>
      </c>
      <c r="L5543" s="107">
        <f>Hilfstabelle!G5543/sinks!$G$3</f>
        <v>0.13726840379141317</v>
      </c>
    </row>
    <row r="5544" spans="1:12" x14ac:dyDescent="0.25">
      <c r="A5544" s="89">
        <v>41139.916666666664</v>
      </c>
      <c r="B5544" s="4">
        <v>0.53569871849999995</v>
      </c>
      <c r="C5544" s="8">
        <v>0.91666666666666663</v>
      </c>
      <c r="D5544" s="8">
        <v>0</v>
      </c>
      <c r="E5544" s="8">
        <v>4.3478260869565216E-2</v>
      </c>
      <c r="F5544" s="8">
        <v>0.91666666666666663</v>
      </c>
      <c r="G5544" s="8">
        <v>0</v>
      </c>
      <c r="H5544" s="8">
        <v>4.3478260869565216E-2</v>
      </c>
      <c r="I5544" s="4" t="e">
        <f>#REF!/1.7</f>
        <v>#REF!</v>
      </c>
      <c r="J5544" s="4">
        <f>Hilfstabelle!C5544/3</f>
        <v>0.47897174999999997</v>
      </c>
      <c r="K5544" s="96">
        <f>Hilfstabelle!F5544/11</f>
        <v>0</v>
      </c>
      <c r="L5544" s="107">
        <f>Hilfstabelle!G5544/sinks!$G$3</f>
        <v>0.12914292810612252</v>
      </c>
    </row>
    <row r="5545" spans="1:12" x14ac:dyDescent="0.25">
      <c r="A5545" s="89">
        <v>41139.958333333336</v>
      </c>
      <c r="B5545" s="4">
        <v>0.52392991020000002</v>
      </c>
      <c r="C5545" s="8">
        <v>0.95833333333333337</v>
      </c>
      <c r="D5545" s="8">
        <v>0</v>
      </c>
      <c r="E5545" s="8">
        <v>4.1666666666666664E-2</v>
      </c>
      <c r="F5545" s="8">
        <v>0.95833333333333337</v>
      </c>
      <c r="G5545" s="8">
        <v>0</v>
      </c>
      <c r="H5545" s="8">
        <v>4.1666666666666664E-2</v>
      </c>
      <c r="I5545" s="4" t="e">
        <f>#REF!/1.7</f>
        <v>#REF!</v>
      </c>
      <c r="J5545" s="4">
        <f>Hilfstabelle!C5545/3</f>
        <v>0.47498124999999997</v>
      </c>
      <c r="K5545" s="96">
        <f>Hilfstabelle!F5545/11</f>
        <v>0</v>
      </c>
      <c r="L5545" s="107">
        <f>Hilfstabelle!G5545/sinks!$G$3</f>
        <v>0.12207287414521226</v>
      </c>
    </row>
    <row r="5546" spans="1:12" x14ac:dyDescent="0.25">
      <c r="A5546" s="89">
        <v>41140</v>
      </c>
      <c r="B5546" s="4">
        <v>0.50684334409999998</v>
      </c>
      <c r="C5546" s="8">
        <v>0</v>
      </c>
      <c r="D5546" s="8">
        <v>0</v>
      </c>
      <c r="E5546" s="8">
        <v>1</v>
      </c>
      <c r="F5546" s="8">
        <v>0</v>
      </c>
      <c r="G5546" s="8">
        <v>0</v>
      </c>
      <c r="H5546" s="8">
        <v>1</v>
      </c>
      <c r="I5546" s="4" t="e">
        <f>#REF!/1.7</f>
        <v>#REF!</v>
      </c>
      <c r="J5546" s="4">
        <f>Hilfstabelle!C5546/3</f>
        <v>0.47192224999999999</v>
      </c>
      <c r="K5546" s="96">
        <f>Hilfstabelle!F5546/11</f>
        <v>0</v>
      </c>
      <c r="L5546" s="107">
        <f>Hilfstabelle!G5546/sinks!$G$3</f>
        <v>0.12146250977448621</v>
      </c>
    </row>
    <row r="5547" spans="1:12" x14ac:dyDescent="0.25">
      <c r="A5547" s="89">
        <v>41140.041666666664</v>
      </c>
      <c r="B5547" s="4">
        <v>0.50318193710000003</v>
      </c>
      <c r="C5547" s="8">
        <v>4.1666666666666664E-2</v>
      </c>
      <c r="D5547" s="8">
        <v>0</v>
      </c>
      <c r="E5547" s="8">
        <v>0.5</v>
      </c>
      <c r="F5547" s="8">
        <v>4.1666666666666664E-2</v>
      </c>
      <c r="G5547" s="8">
        <v>0</v>
      </c>
      <c r="H5547" s="8">
        <v>0.5</v>
      </c>
      <c r="I5547" s="4" t="e">
        <f>#REF!/1.7</f>
        <v>#REF!</v>
      </c>
      <c r="J5547" s="4">
        <f>Hilfstabelle!C5547/3</f>
        <v>0.46973724999999994</v>
      </c>
      <c r="K5547" s="96">
        <f>Hilfstabelle!F5547/11</f>
        <v>0</v>
      </c>
      <c r="L5547" s="107">
        <f>Hilfstabelle!G5547/sinks!$G$3</f>
        <v>0.1185378471647572</v>
      </c>
    </row>
    <row r="5548" spans="1:12" x14ac:dyDescent="0.25">
      <c r="A5548" s="89">
        <v>41140.083333333336</v>
      </c>
      <c r="B5548" s="4">
        <v>0.54014471279999998</v>
      </c>
      <c r="C5548" s="8">
        <v>8.3333333333333329E-2</v>
      </c>
      <c r="D5548" s="8">
        <v>0</v>
      </c>
      <c r="E5548" s="8">
        <v>0.33333333333333331</v>
      </c>
      <c r="F5548" s="8">
        <v>8.3333333333333329E-2</v>
      </c>
      <c r="G5548" s="8">
        <v>0</v>
      </c>
      <c r="H5548" s="8">
        <v>0.33333333333333331</v>
      </c>
      <c r="I5548" s="4" t="e">
        <f>#REF!/1.7</f>
        <v>#REF!</v>
      </c>
      <c r="J5548" s="4">
        <f>Hilfstabelle!C5548/3</f>
        <v>0.46822500000000006</v>
      </c>
      <c r="K5548" s="96">
        <f>Hilfstabelle!F5548/11</f>
        <v>0</v>
      </c>
      <c r="L5548" s="107">
        <f>Hilfstabelle!G5548/sinks!$G$3</f>
        <v>0.1167830495989198</v>
      </c>
    </row>
    <row r="5549" spans="1:12" x14ac:dyDescent="0.25">
      <c r="A5549" s="89">
        <v>41140.125</v>
      </c>
      <c r="B5549" s="4">
        <v>0.61337285330000002</v>
      </c>
      <c r="C5549" s="8">
        <v>0.125</v>
      </c>
      <c r="D5549" s="8">
        <v>0</v>
      </c>
      <c r="E5549" s="8">
        <v>0.25</v>
      </c>
      <c r="F5549" s="8">
        <v>0.125</v>
      </c>
      <c r="G5549" s="8">
        <v>0</v>
      </c>
      <c r="H5549" s="8">
        <v>0.25</v>
      </c>
      <c r="I5549" s="4" t="e">
        <f>#REF!/1.7</f>
        <v>#REF!</v>
      </c>
      <c r="J5549" s="4">
        <f>Hilfstabelle!C5549/3</f>
        <v>0.46695424999999996</v>
      </c>
      <c r="K5549" s="96">
        <f>Hilfstabelle!F5549/11</f>
        <v>0</v>
      </c>
      <c r="L5549" s="107">
        <f>Hilfstabelle!G5549/sinks!$G$3</f>
        <v>0.11642700371599622</v>
      </c>
    </row>
    <row r="5550" spans="1:12" x14ac:dyDescent="0.25">
      <c r="A5550" s="89">
        <v>41140.166666666664</v>
      </c>
      <c r="B5550" s="4">
        <v>0.69906721299999997</v>
      </c>
      <c r="C5550" s="8">
        <v>0.16666666666666666</v>
      </c>
      <c r="D5550" s="8">
        <v>0</v>
      </c>
      <c r="E5550" s="8">
        <v>0.2</v>
      </c>
      <c r="F5550" s="8">
        <v>0.16666666666666666</v>
      </c>
      <c r="G5550" s="8">
        <v>0</v>
      </c>
      <c r="H5550" s="8">
        <v>0.2</v>
      </c>
      <c r="I5550" s="4" t="e">
        <f>#REF!/1.7</f>
        <v>#REF!</v>
      </c>
      <c r="J5550" s="4">
        <f>Hilfstabelle!C5550/3</f>
        <v>0.46873100000000001</v>
      </c>
      <c r="K5550" s="96">
        <f>Hilfstabelle!F5550/11</f>
        <v>0</v>
      </c>
      <c r="L5550" s="107">
        <f>Hilfstabelle!G5550/sinks!$G$3</f>
        <v>0.11459591060381807</v>
      </c>
    </row>
    <row r="5551" spans="1:12" x14ac:dyDescent="0.25">
      <c r="A5551" s="89">
        <v>41140.208333333336</v>
      </c>
      <c r="B5551" s="4">
        <v>0.75764972539999997</v>
      </c>
      <c r="C5551" s="8">
        <v>0.20833333333333334</v>
      </c>
      <c r="D5551" s="8">
        <v>0</v>
      </c>
      <c r="E5551" s="8">
        <v>0.16666666666666666</v>
      </c>
      <c r="F5551" s="8">
        <v>0.20833333333333334</v>
      </c>
      <c r="G5551" s="8">
        <v>0</v>
      </c>
      <c r="H5551" s="8">
        <v>0.16666666666666666</v>
      </c>
      <c r="I5551" s="4" t="e">
        <f>#REF!/1.7</f>
        <v>#REF!</v>
      </c>
      <c r="J5551" s="4">
        <f>Hilfstabelle!C5551/3</f>
        <v>0.47892000000000001</v>
      </c>
      <c r="K5551" s="96">
        <f>Hilfstabelle!F5551/11</f>
        <v>0</v>
      </c>
      <c r="L5551" s="107">
        <f>Hilfstabelle!G5551/sinks!$G$3</f>
        <v>0.11289197673554109</v>
      </c>
    </row>
    <row r="5552" spans="1:12" x14ac:dyDescent="0.25">
      <c r="A5552" s="89">
        <v>41140.25</v>
      </c>
      <c r="B5552" s="4">
        <v>0.77787464039999998</v>
      </c>
      <c r="C5552" s="8">
        <v>0.25</v>
      </c>
      <c r="D5552" s="8">
        <v>0</v>
      </c>
      <c r="E5552" s="8">
        <v>0.14285714285714285</v>
      </c>
      <c r="F5552" s="8">
        <v>0.25</v>
      </c>
      <c r="G5552" s="8">
        <v>0</v>
      </c>
      <c r="H5552" s="8">
        <v>0.14285714285714285</v>
      </c>
      <c r="I5552" s="4" t="e">
        <f>#REF!/1.7</f>
        <v>#REF!</v>
      </c>
      <c r="J5552" s="4">
        <f>Hilfstabelle!C5552/3</f>
        <v>0.48907450000000002</v>
      </c>
      <c r="K5552" s="96">
        <f>Hilfstabelle!F5552/11</f>
        <v>0</v>
      </c>
      <c r="L5552" s="107">
        <f>Hilfstabelle!G5552/sinks!$G$3</f>
        <v>0.13228376143048368</v>
      </c>
    </row>
    <row r="5553" spans="1:12" x14ac:dyDescent="0.25">
      <c r="A5553" s="89">
        <v>41140.291666666664</v>
      </c>
      <c r="B5553" s="4">
        <v>0.79670473369999995</v>
      </c>
      <c r="C5553" s="8">
        <v>0.29166666666666669</v>
      </c>
      <c r="D5553" s="8">
        <v>0</v>
      </c>
      <c r="E5553" s="8">
        <v>0.125</v>
      </c>
      <c r="F5553" s="8">
        <v>0.29166666666666669</v>
      </c>
      <c r="G5553" s="8">
        <v>0</v>
      </c>
      <c r="H5553" s="8">
        <v>0.125</v>
      </c>
      <c r="I5553" s="4" t="e">
        <f>#REF!/1.7</f>
        <v>#REF!</v>
      </c>
      <c r="J5553" s="4">
        <f>Hilfstabelle!C5553/3</f>
        <v>0.50148874999999993</v>
      </c>
      <c r="K5553" s="96">
        <f>Hilfstabelle!F5553/11</f>
        <v>0</v>
      </c>
      <c r="L5553" s="107">
        <f>Hilfstabelle!G5553/sinks!$G$3</f>
        <v>0.13364436534022722</v>
      </c>
    </row>
    <row r="5554" spans="1:12" x14ac:dyDescent="0.25">
      <c r="A5554" s="89">
        <v>41140.333333333336</v>
      </c>
      <c r="B5554" s="4">
        <v>0.81248365440000003</v>
      </c>
      <c r="C5554" s="8">
        <v>0.33333333333333331</v>
      </c>
      <c r="D5554" s="8">
        <v>0</v>
      </c>
      <c r="E5554" s="8">
        <v>0.1111111111111111</v>
      </c>
      <c r="F5554" s="8">
        <v>0.33333333333333331</v>
      </c>
      <c r="G5554" s="8">
        <v>0</v>
      </c>
      <c r="H5554" s="8">
        <v>0.1111111111111111</v>
      </c>
      <c r="I5554" s="4" t="e">
        <f>#REF!/1.7</f>
        <v>#REF!</v>
      </c>
      <c r="J5554" s="4">
        <f>Hilfstabelle!C5554/3</f>
        <v>0.51710575000000003</v>
      </c>
      <c r="K5554" s="96">
        <f>Hilfstabelle!F5554/11</f>
        <v>0</v>
      </c>
      <c r="L5554" s="107">
        <f>Hilfstabelle!G5554/sinks!$G$3</f>
        <v>0.13091044159635007</v>
      </c>
    </row>
    <row r="5555" spans="1:12" x14ac:dyDescent="0.25">
      <c r="A5555" s="89">
        <v>41140.375</v>
      </c>
      <c r="B5555" s="4">
        <v>0.80638130939999997</v>
      </c>
      <c r="C5555" s="8">
        <v>0.375</v>
      </c>
      <c r="D5555" s="8">
        <v>0</v>
      </c>
      <c r="E5555" s="8">
        <v>0.1</v>
      </c>
      <c r="F5555" s="8">
        <v>0.375</v>
      </c>
      <c r="G5555" s="8">
        <v>0</v>
      </c>
      <c r="H5555" s="8">
        <v>0.1</v>
      </c>
      <c r="I5555" s="4" t="e">
        <f>#REF!/1.7</f>
        <v>#REF!</v>
      </c>
      <c r="J5555" s="4">
        <f>Hilfstabelle!C5555/3</f>
        <v>0.53151524999999999</v>
      </c>
      <c r="K5555" s="96">
        <f>Hilfstabelle!F5555/11</f>
        <v>0</v>
      </c>
      <c r="L5555" s="107">
        <f>Hilfstabelle!G5555/sinks!$G$3</f>
        <v>0.13380967235729888</v>
      </c>
    </row>
    <row r="5556" spans="1:12" x14ac:dyDescent="0.25">
      <c r="A5556" s="89">
        <v>41140.416666666664</v>
      </c>
      <c r="B5556" s="4">
        <v>0.78694098160000003</v>
      </c>
      <c r="C5556" s="8">
        <v>0.41666666666666669</v>
      </c>
      <c r="D5556" s="8">
        <v>0</v>
      </c>
      <c r="E5556" s="8">
        <v>9.0909090909090912E-2</v>
      </c>
      <c r="F5556" s="8">
        <v>0.41666666666666669</v>
      </c>
      <c r="G5556" s="8">
        <v>0</v>
      </c>
      <c r="H5556" s="8">
        <v>9.0909090909090912E-2</v>
      </c>
      <c r="I5556" s="4" t="e">
        <f>#REF!/1.7</f>
        <v>#REF!</v>
      </c>
      <c r="J5556" s="4">
        <f>Hilfstabelle!C5556/3</f>
        <v>0.54225625</v>
      </c>
      <c r="K5556" s="96">
        <f>Hilfstabelle!F5556/11</f>
        <v>0</v>
      </c>
      <c r="L5556" s="107">
        <f>Hilfstabelle!G5556/sinks!$G$3</f>
        <v>0.13258894361584672</v>
      </c>
    </row>
    <row r="5557" spans="1:12" x14ac:dyDescent="0.25">
      <c r="A5557" s="89">
        <v>41140.458333333336</v>
      </c>
      <c r="B5557" s="4">
        <v>0.77456193880000002</v>
      </c>
      <c r="C5557" s="8">
        <v>0.45833333333333331</v>
      </c>
      <c r="D5557" s="8">
        <v>0</v>
      </c>
      <c r="E5557" s="8">
        <v>8.3333333333333329E-2</v>
      </c>
      <c r="F5557" s="8">
        <v>0.45833333333333331</v>
      </c>
      <c r="G5557" s="8">
        <v>0</v>
      </c>
      <c r="H5557" s="8">
        <v>8.3333333333333329E-2</v>
      </c>
      <c r="I5557" s="4" t="e">
        <f>#REF!/1.7</f>
        <v>#REF!</v>
      </c>
      <c r="J5557" s="4">
        <f>Hilfstabelle!C5557/3</f>
        <v>0.55051325000000007</v>
      </c>
      <c r="K5557" s="96">
        <f>Hilfstabelle!F5557/11</f>
        <v>0</v>
      </c>
      <c r="L5557" s="107">
        <f>Hilfstabelle!G5557/sinks!$G$3</f>
        <v>0.13255079584267634</v>
      </c>
    </row>
    <row r="5558" spans="1:12" x14ac:dyDescent="0.25">
      <c r="A5558" s="89">
        <v>41140.5</v>
      </c>
      <c r="B5558" s="4">
        <v>0.76488536309999999</v>
      </c>
      <c r="C5558" s="8">
        <v>0.5</v>
      </c>
      <c r="D5558" s="8">
        <v>0</v>
      </c>
      <c r="E5558" s="8">
        <v>7.6923076923076927E-2</v>
      </c>
      <c r="F5558" s="8">
        <v>0.5</v>
      </c>
      <c r="G5558" s="8">
        <v>0</v>
      </c>
      <c r="H5558" s="8">
        <v>7.6923076923076927E-2</v>
      </c>
      <c r="I5558" s="4" t="e">
        <f>#REF!/1.7</f>
        <v>#REF!</v>
      </c>
      <c r="J5558" s="4">
        <f>Hilfstabelle!C5558/3</f>
        <v>0.55486599999999997</v>
      </c>
      <c r="K5558" s="96">
        <f>Hilfstabelle!F5558/11</f>
        <v>0</v>
      </c>
      <c r="L5558" s="107">
        <f>Hilfstabelle!G5558/sinks!$G$3</f>
        <v>0.1384128369865246</v>
      </c>
    </row>
    <row r="5559" spans="1:12" x14ac:dyDescent="0.25">
      <c r="A5559" s="89">
        <v>41140.541666666664</v>
      </c>
      <c r="B5559" s="4">
        <v>0.75416267110000001</v>
      </c>
      <c r="C5559" s="8">
        <v>0.54166666666666663</v>
      </c>
      <c r="D5559" s="8">
        <v>0</v>
      </c>
      <c r="E5559" s="8">
        <v>7.1428571428571425E-2</v>
      </c>
      <c r="F5559" s="8">
        <v>0.54166666666666663</v>
      </c>
      <c r="G5559" s="8">
        <v>0</v>
      </c>
      <c r="H5559" s="8">
        <v>7.1428571428571425E-2</v>
      </c>
      <c r="I5559" s="4" t="e">
        <f>#REF!/1.7</f>
        <v>#REF!</v>
      </c>
      <c r="J5559" s="4">
        <f>Hilfstabelle!C5559/3</f>
        <v>0.55624024999999999</v>
      </c>
      <c r="K5559" s="96">
        <f>Hilfstabelle!F5559/11</f>
        <v>0</v>
      </c>
      <c r="L5559" s="107">
        <f>Hilfstabelle!G5559/sinks!$G$3</f>
        <v>0.13510669664509173</v>
      </c>
    </row>
    <row r="5560" spans="1:12" x14ac:dyDescent="0.25">
      <c r="A5560" s="89">
        <v>41140.583333333336</v>
      </c>
      <c r="B5560" s="4">
        <v>0.74788597329999995</v>
      </c>
      <c r="C5560" s="8">
        <v>0.58333333333333337</v>
      </c>
      <c r="D5560" s="8">
        <v>0</v>
      </c>
      <c r="E5560" s="8">
        <v>6.6666666666666666E-2</v>
      </c>
      <c r="F5560" s="8">
        <v>0.58333333333333337</v>
      </c>
      <c r="G5560" s="8">
        <v>0</v>
      </c>
      <c r="H5560" s="8">
        <v>6.6666666666666666E-2</v>
      </c>
      <c r="I5560" s="4" t="e">
        <f>#REF!/1.7</f>
        <v>#REF!</v>
      </c>
      <c r="J5560" s="4">
        <f>Hilfstabelle!C5560/3</f>
        <v>0.55722350000000009</v>
      </c>
      <c r="K5560" s="96">
        <f>Hilfstabelle!F5560/11</f>
        <v>0</v>
      </c>
      <c r="L5560" s="107">
        <f>Hilfstabelle!G5560/sinks!$G$3</f>
        <v>0.12857071150856683</v>
      </c>
    </row>
    <row r="5561" spans="1:12" x14ac:dyDescent="0.25">
      <c r="A5561" s="89">
        <v>41140.625</v>
      </c>
      <c r="B5561" s="4">
        <v>0.75015255859999996</v>
      </c>
      <c r="C5561" s="8">
        <v>0.625</v>
      </c>
      <c r="D5561" s="8">
        <v>0</v>
      </c>
      <c r="E5561" s="8">
        <v>6.25E-2</v>
      </c>
      <c r="F5561" s="8">
        <v>0.625</v>
      </c>
      <c r="G5561" s="8">
        <v>0</v>
      </c>
      <c r="H5561" s="8">
        <v>6.25E-2</v>
      </c>
      <c r="I5561" s="4" t="e">
        <f>#REF!/1.7</f>
        <v>#REF!</v>
      </c>
      <c r="J5561" s="4">
        <f>Hilfstabelle!C5561/3</f>
        <v>0.55672900000000003</v>
      </c>
      <c r="K5561" s="96">
        <f>Hilfstabelle!F5561/11</f>
        <v>0</v>
      </c>
      <c r="L5561" s="107">
        <f>Hilfstabelle!G5561/sinks!$G$3</f>
        <v>0.1280366426841815</v>
      </c>
    </row>
    <row r="5562" spans="1:12" x14ac:dyDescent="0.25">
      <c r="A5562" s="89">
        <v>41140.666666666664</v>
      </c>
      <c r="B5562" s="4">
        <v>0.73550693050000004</v>
      </c>
      <c r="C5562" s="8">
        <v>0.66666666666666663</v>
      </c>
      <c r="D5562" s="8">
        <v>0</v>
      </c>
      <c r="E5562" s="8">
        <v>5.8823529411764705E-2</v>
      </c>
      <c r="F5562" s="8">
        <v>0.66666666666666663</v>
      </c>
      <c r="G5562" s="8">
        <v>0</v>
      </c>
      <c r="H5562" s="8">
        <v>5.8823529411764705E-2</v>
      </c>
      <c r="I5562" s="4" t="e">
        <f>#REF!/1.7</f>
        <v>#REF!</v>
      </c>
      <c r="J5562" s="4">
        <f>Hilfstabelle!C5562/3</f>
        <v>0.54877674999999992</v>
      </c>
      <c r="K5562" s="96">
        <f>Hilfstabelle!F5562/11</f>
        <v>0</v>
      </c>
      <c r="L5562" s="107">
        <f>Hilfstabelle!G5562/sinks!$G$3</f>
        <v>0.12754072163296656</v>
      </c>
    </row>
    <row r="5563" spans="1:12" x14ac:dyDescent="0.25">
      <c r="A5563" s="89">
        <v>41140.708333333336</v>
      </c>
      <c r="B5563" s="4">
        <v>0.73358905060000001</v>
      </c>
      <c r="C5563" s="8">
        <v>0.70833333333333337</v>
      </c>
      <c r="D5563" s="8">
        <v>0</v>
      </c>
      <c r="E5563" s="8">
        <v>5.5555555555555552E-2</v>
      </c>
      <c r="F5563" s="8">
        <v>0.70833333333333337</v>
      </c>
      <c r="G5563" s="8">
        <v>0</v>
      </c>
      <c r="H5563" s="8">
        <v>5.5555555555555552E-2</v>
      </c>
      <c r="I5563" s="4" t="e">
        <f>#REF!/1.7</f>
        <v>#REF!</v>
      </c>
      <c r="J5563" s="4">
        <f>Hilfstabelle!C5563/3</f>
        <v>0.53424650000000007</v>
      </c>
      <c r="K5563" s="96">
        <f>Hilfstabelle!F5563/11</f>
        <v>0</v>
      </c>
      <c r="L5563" s="107">
        <f>Hilfstabelle!G5563/sinks!$G$3</f>
        <v>0.12788405159149996</v>
      </c>
    </row>
    <row r="5564" spans="1:12" x14ac:dyDescent="0.25">
      <c r="A5564" s="89">
        <v>41140.75</v>
      </c>
      <c r="B5564" s="4">
        <v>0.68764711010000001</v>
      </c>
      <c r="C5564" s="8">
        <v>0.75</v>
      </c>
      <c r="D5564" s="8">
        <v>0</v>
      </c>
      <c r="E5564" s="8">
        <v>5.2631578947368418E-2</v>
      </c>
      <c r="F5564" s="8">
        <v>0.75</v>
      </c>
      <c r="G5564" s="8">
        <v>0</v>
      </c>
      <c r="H5564" s="8">
        <v>5.2631578947368418E-2</v>
      </c>
      <c r="I5564" s="4" t="e">
        <f>#REF!/1.7</f>
        <v>#REF!</v>
      </c>
      <c r="J5564" s="4">
        <f>Hilfstabelle!C5564/3</f>
        <v>0.5236320000000001</v>
      </c>
      <c r="K5564" s="96">
        <f>Hilfstabelle!F5564/11</f>
        <v>0</v>
      </c>
      <c r="L5564" s="107">
        <f>Hilfstabelle!G5564/sinks!$G$3</f>
        <v>0.12780775604515929</v>
      </c>
    </row>
    <row r="5565" spans="1:12" x14ac:dyDescent="0.25">
      <c r="A5565" s="89">
        <v>41140.791666666664</v>
      </c>
      <c r="B5565" s="4">
        <v>0.65059715809999996</v>
      </c>
      <c r="C5565" s="8">
        <v>0.79166666666666663</v>
      </c>
      <c r="D5565" s="8">
        <v>0</v>
      </c>
      <c r="E5565" s="8">
        <v>0.05</v>
      </c>
      <c r="F5565" s="8">
        <v>0.79166666666666663</v>
      </c>
      <c r="G5565" s="8">
        <v>0</v>
      </c>
      <c r="H5565" s="8">
        <v>0.05</v>
      </c>
      <c r="I5565" s="4" t="e">
        <f>#REF!/1.7</f>
        <v>#REF!</v>
      </c>
      <c r="J5565" s="4">
        <f>Hilfstabelle!C5565/3</f>
        <v>0.51581200000000005</v>
      </c>
      <c r="K5565" s="96">
        <f>Hilfstabelle!F5565/11</f>
        <v>0</v>
      </c>
      <c r="L5565" s="107">
        <f>Hilfstabelle!G5565/sinks!$G$3</f>
        <v>0.14244378501819457</v>
      </c>
    </row>
    <row r="5566" spans="1:12" x14ac:dyDescent="0.25">
      <c r="A5566" s="89">
        <v>41140.833333333336</v>
      </c>
      <c r="B5566" s="4">
        <v>0.60840380090000001</v>
      </c>
      <c r="C5566" s="8">
        <v>0.83333333333333337</v>
      </c>
      <c r="D5566" s="8">
        <v>0</v>
      </c>
      <c r="E5566" s="8">
        <v>4.7619047619047616E-2</v>
      </c>
      <c r="F5566" s="8">
        <v>0.83333333333333337</v>
      </c>
      <c r="G5566" s="8">
        <v>0</v>
      </c>
      <c r="H5566" s="8">
        <v>4.7619047619047616E-2</v>
      </c>
      <c r="I5566" s="4" t="e">
        <f>#REF!/1.7</f>
        <v>#REF!</v>
      </c>
      <c r="J5566" s="4">
        <f>Hilfstabelle!C5566/3</f>
        <v>0.50915350000000004</v>
      </c>
      <c r="K5566" s="96">
        <f>Hilfstabelle!F5566/11</f>
        <v>0</v>
      </c>
      <c r="L5566" s="107">
        <f>Hilfstabelle!G5566/sinks!$G$3</f>
        <v>0.14590251645230892</v>
      </c>
    </row>
    <row r="5567" spans="1:12" x14ac:dyDescent="0.25">
      <c r="A5567" s="89">
        <v>41140.875</v>
      </c>
      <c r="B5567" s="4">
        <v>0.56237468400000001</v>
      </c>
      <c r="C5567" s="8">
        <v>0.875</v>
      </c>
      <c r="D5567" s="8">
        <v>0</v>
      </c>
      <c r="E5567" s="8">
        <v>4.5454545454545456E-2</v>
      </c>
      <c r="F5567" s="8">
        <v>0.875</v>
      </c>
      <c r="G5567" s="8">
        <v>0</v>
      </c>
      <c r="H5567" s="8">
        <v>4.5454545454545456E-2</v>
      </c>
      <c r="I5567" s="4" t="e">
        <f>#REF!/1.7</f>
        <v>#REF!</v>
      </c>
      <c r="J5567" s="4">
        <f>Hilfstabelle!C5567/3</f>
        <v>0.50629574999999993</v>
      </c>
      <c r="K5567" s="96">
        <f>Hilfstabelle!F5567/11</f>
        <v>0</v>
      </c>
      <c r="L5567" s="107">
        <f>Hilfstabelle!G5567/sinks!$G$3</f>
        <v>0.13141907857195509</v>
      </c>
    </row>
    <row r="5568" spans="1:12" x14ac:dyDescent="0.25">
      <c r="A5568" s="89">
        <v>41140.916666666664</v>
      </c>
      <c r="B5568" s="4">
        <v>0.53186295880000001</v>
      </c>
      <c r="C5568" s="8">
        <v>0.91666666666666663</v>
      </c>
      <c r="D5568" s="8">
        <v>0</v>
      </c>
      <c r="E5568" s="8">
        <v>4.3478260869565216E-2</v>
      </c>
      <c r="F5568" s="8">
        <v>0.91666666666666663</v>
      </c>
      <c r="G5568" s="8">
        <v>0</v>
      </c>
      <c r="H5568" s="8">
        <v>4.3478260869565216E-2</v>
      </c>
      <c r="I5568" s="4" t="e">
        <f>#REF!/1.7</f>
        <v>#REF!</v>
      </c>
      <c r="J5568" s="4">
        <f>Hilfstabelle!C5568/3</f>
        <v>0.50400149999999999</v>
      </c>
      <c r="K5568" s="96">
        <f>Hilfstabelle!F5568/11</f>
        <v>0</v>
      </c>
      <c r="L5568" s="107">
        <f>Hilfstabelle!G5568/sinks!$G$3</f>
        <v>0.12348434175251631</v>
      </c>
    </row>
    <row r="5569" spans="1:12" x14ac:dyDescent="0.25">
      <c r="A5569" s="89">
        <v>41140.958333333336</v>
      </c>
      <c r="B5569" s="4">
        <v>0.50972012389999999</v>
      </c>
      <c r="C5569" s="8">
        <v>0.95833333333333337</v>
      </c>
      <c r="D5569" s="8">
        <v>0</v>
      </c>
      <c r="E5569" s="8">
        <v>4.1666666666666664E-2</v>
      </c>
      <c r="F5569" s="8">
        <v>0.95833333333333337</v>
      </c>
      <c r="G5569" s="8">
        <v>0</v>
      </c>
      <c r="H5569" s="8">
        <v>4.1666666666666664E-2</v>
      </c>
      <c r="I5569" s="4" t="e">
        <f>#REF!/1.7</f>
        <v>#REF!</v>
      </c>
      <c r="J5569" s="4">
        <f>Hilfstabelle!C5569/3</f>
        <v>0.50198900000000002</v>
      </c>
      <c r="K5569" s="96">
        <f>Hilfstabelle!F5569/11</f>
        <v>0</v>
      </c>
      <c r="L5569" s="107">
        <f>Hilfstabelle!G5569/sinks!$G$3</f>
        <v>0.11669403812818886</v>
      </c>
    </row>
    <row r="5570" spans="1:12" x14ac:dyDescent="0.25">
      <c r="A5570" s="89">
        <v>41141</v>
      </c>
      <c r="B5570" s="4">
        <v>0.49952053000000002</v>
      </c>
      <c r="C5570" s="8">
        <v>0</v>
      </c>
      <c r="D5570" s="8">
        <v>0</v>
      </c>
      <c r="E5570" s="8">
        <v>1</v>
      </c>
      <c r="F5570" s="8">
        <v>0</v>
      </c>
      <c r="G5570" s="8">
        <v>0</v>
      </c>
      <c r="H5570" s="8">
        <v>1</v>
      </c>
      <c r="I5570" s="4" t="e">
        <f>#REF!/1.7</f>
        <v>#REF!</v>
      </c>
      <c r="J5570" s="4">
        <f>Hilfstabelle!C5570/3</f>
        <v>0.50560000000000005</v>
      </c>
      <c r="K5570" s="96">
        <f>Hilfstabelle!F5570/11</f>
        <v>0</v>
      </c>
      <c r="L5570" s="107">
        <f>Hilfstabelle!G5570/sinks!$G$3</f>
        <v>0.12590036738664032</v>
      </c>
    </row>
    <row r="5571" spans="1:12" x14ac:dyDescent="0.25">
      <c r="A5571" s="89">
        <v>41141.041666666664</v>
      </c>
      <c r="B5571" s="4">
        <v>0.48801325080000002</v>
      </c>
      <c r="C5571" s="8">
        <v>4.1666666666666664E-2</v>
      </c>
      <c r="D5571" s="8">
        <v>0</v>
      </c>
      <c r="E5571" s="8">
        <v>0.5</v>
      </c>
      <c r="F5571" s="8">
        <v>4.1666666666666664E-2</v>
      </c>
      <c r="G5571" s="8">
        <v>0</v>
      </c>
      <c r="H5571" s="8">
        <v>0.5</v>
      </c>
      <c r="I5571" s="4" t="e">
        <f>#REF!/1.7</f>
        <v>#REF!</v>
      </c>
      <c r="J5571" s="4">
        <f>Hilfstabelle!C5571/3</f>
        <v>0.49761899999999998</v>
      </c>
      <c r="K5571" s="96">
        <f>Hilfstabelle!F5571/11</f>
        <v>0</v>
      </c>
      <c r="L5571" s="107">
        <f>Hilfstabelle!G5571/sinks!$G$3</f>
        <v>0.1217804078842394</v>
      </c>
    </row>
    <row r="5572" spans="1:12" x14ac:dyDescent="0.25">
      <c r="A5572" s="89">
        <v>41141.083333333336</v>
      </c>
      <c r="B5572" s="4">
        <v>0.51259698369999995</v>
      </c>
      <c r="C5572" s="8">
        <v>8.3333333333333329E-2</v>
      </c>
      <c r="D5572" s="8">
        <v>0</v>
      </c>
      <c r="E5572" s="8">
        <v>0.33333333333333331</v>
      </c>
      <c r="F5572" s="8">
        <v>8.3333333333333329E-2</v>
      </c>
      <c r="G5572" s="8">
        <v>0</v>
      </c>
      <c r="H5572" s="8">
        <v>0.33333333333333331</v>
      </c>
      <c r="I5572" s="4" t="e">
        <f>#REF!/1.7</f>
        <v>#REF!</v>
      </c>
      <c r="J5572" s="4">
        <f>Hilfstabelle!C5572/3</f>
        <v>0.49451399999999995</v>
      </c>
      <c r="K5572" s="96">
        <f>Hilfstabelle!F5572/11</f>
        <v>0</v>
      </c>
      <c r="L5572" s="107">
        <f>Hilfstabelle!G5572/sinks!$G$3</f>
        <v>0.12000017846962167</v>
      </c>
    </row>
    <row r="5573" spans="1:12" x14ac:dyDescent="0.25">
      <c r="A5573" s="89">
        <v>41141.125</v>
      </c>
      <c r="B5573" s="4">
        <v>0.58660971139999996</v>
      </c>
      <c r="C5573" s="8">
        <v>0.125</v>
      </c>
      <c r="D5573" s="8">
        <v>0</v>
      </c>
      <c r="E5573" s="8">
        <v>0.25</v>
      </c>
      <c r="F5573" s="8">
        <v>0.125</v>
      </c>
      <c r="G5573" s="8">
        <v>0</v>
      </c>
      <c r="H5573" s="8">
        <v>0.25</v>
      </c>
      <c r="I5573" s="4" t="e">
        <f>#REF!/1.7</f>
        <v>#REF!</v>
      </c>
      <c r="J5573" s="4">
        <f>Hilfstabelle!C5573/3</f>
        <v>0.49234625000000004</v>
      </c>
      <c r="K5573" s="96">
        <f>Hilfstabelle!F5573/11</f>
        <v>0</v>
      </c>
      <c r="L5573" s="107">
        <f>Hilfstabelle!G5573/sinks!$G$3</f>
        <v>0.11802921018915211</v>
      </c>
    </row>
    <row r="5574" spans="1:12" x14ac:dyDescent="0.25">
      <c r="A5574" s="89">
        <v>41141.166666666664</v>
      </c>
      <c r="B5574" s="4">
        <v>0.68119605959999996</v>
      </c>
      <c r="C5574" s="8">
        <v>0.16666666666666666</v>
      </c>
      <c r="D5574" s="8">
        <v>0</v>
      </c>
      <c r="E5574" s="8">
        <v>0.2</v>
      </c>
      <c r="F5574" s="8">
        <v>0.16666666666666666</v>
      </c>
      <c r="G5574" s="8">
        <v>0</v>
      </c>
      <c r="H5574" s="8">
        <v>0.2</v>
      </c>
      <c r="I5574" s="4" t="e">
        <f>#REF!/1.7</f>
        <v>#REF!</v>
      </c>
      <c r="J5574" s="4">
        <f>Hilfstabelle!C5574/3</f>
        <v>0.49177124999999999</v>
      </c>
      <c r="K5574" s="96">
        <f>Hilfstabelle!F5574/11</f>
        <v>0</v>
      </c>
      <c r="L5574" s="107">
        <f>Hilfstabelle!G5574/sinks!$G$3</f>
        <v>0.11570219602575904</v>
      </c>
    </row>
    <row r="5575" spans="1:12" x14ac:dyDescent="0.25">
      <c r="A5575" s="89">
        <v>41141.208333333336</v>
      </c>
      <c r="B5575" s="4">
        <v>0.75581902190000005</v>
      </c>
      <c r="C5575" s="8">
        <v>0.20833333333333334</v>
      </c>
      <c r="D5575" s="8">
        <v>0</v>
      </c>
      <c r="E5575" s="8">
        <v>0.16666666666666666</v>
      </c>
      <c r="F5575" s="8">
        <v>0.20833333333333334</v>
      </c>
      <c r="G5575" s="8">
        <v>0</v>
      </c>
      <c r="H5575" s="8">
        <v>0.16666666666666666</v>
      </c>
      <c r="I5575" s="4" t="e">
        <f>#REF!/1.7</f>
        <v>#REF!</v>
      </c>
      <c r="J5575" s="4">
        <f>Hilfstabelle!C5575/3</f>
        <v>0.50028699999999993</v>
      </c>
      <c r="K5575" s="96">
        <f>Hilfstabelle!F5575/11</f>
        <v>0</v>
      </c>
      <c r="L5575" s="107">
        <f>Hilfstabelle!G5575/sinks!$G$3</f>
        <v>0.11418900102333401</v>
      </c>
    </row>
    <row r="5576" spans="1:12" x14ac:dyDescent="0.25">
      <c r="A5576" s="89">
        <v>41141.25</v>
      </c>
      <c r="B5576" s="4">
        <v>0.78345392729999996</v>
      </c>
      <c r="C5576" s="8">
        <v>0.25</v>
      </c>
      <c r="D5576" s="8">
        <v>0</v>
      </c>
      <c r="E5576" s="8">
        <v>0.14285714285714285</v>
      </c>
      <c r="F5576" s="8">
        <v>0.25</v>
      </c>
      <c r="G5576" s="8">
        <v>0</v>
      </c>
      <c r="H5576" s="8">
        <v>0.14285714285714285</v>
      </c>
      <c r="I5576" s="4" t="e">
        <f>#REF!/1.7</f>
        <v>#REF!</v>
      </c>
      <c r="J5576" s="4">
        <f>Hilfstabelle!C5576/3</f>
        <v>0.50714675000000009</v>
      </c>
      <c r="K5576" s="96">
        <f>Hilfstabelle!F5576/11</f>
        <v>0</v>
      </c>
      <c r="L5576" s="107">
        <f>Hilfstabelle!G5576/sinks!$G$3</f>
        <v>0.13177512445487868</v>
      </c>
    </row>
    <row r="5577" spans="1:12" x14ac:dyDescent="0.25">
      <c r="A5577" s="89">
        <v>41141.291666666664</v>
      </c>
      <c r="B5577" s="4">
        <v>0.79653038099999995</v>
      </c>
      <c r="C5577" s="8">
        <v>0.29166666666666669</v>
      </c>
      <c r="D5577" s="8">
        <v>0</v>
      </c>
      <c r="E5577" s="8">
        <v>0.125</v>
      </c>
      <c r="F5577" s="8">
        <v>0.29166666666666669</v>
      </c>
      <c r="G5577" s="8">
        <v>0</v>
      </c>
      <c r="H5577" s="8">
        <v>0.125</v>
      </c>
      <c r="I5577" s="4" t="e">
        <f>#REF!/1.7</f>
        <v>#REF!</v>
      </c>
      <c r="J5577" s="4">
        <f>Hilfstabelle!C5577/3</f>
        <v>0.51650200000000002</v>
      </c>
      <c r="K5577" s="96">
        <f>Hilfstabelle!F5577/11</f>
        <v>0</v>
      </c>
      <c r="L5577" s="107">
        <f>Hilfstabelle!G5577/sinks!$G$3</f>
        <v>0.13790420001091952</v>
      </c>
    </row>
    <row r="5578" spans="1:12" x14ac:dyDescent="0.25">
      <c r="A5578" s="89">
        <v>41141.333333333336</v>
      </c>
      <c r="B5578" s="4">
        <v>0.81056577460000001</v>
      </c>
      <c r="C5578" s="8">
        <v>0.33333333333333331</v>
      </c>
      <c r="D5578" s="8">
        <v>0</v>
      </c>
      <c r="E5578" s="8">
        <v>0.1111111111111111</v>
      </c>
      <c r="F5578" s="8">
        <v>0.33333333333333331</v>
      </c>
      <c r="G5578" s="8">
        <v>0</v>
      </c>
      <c r="H5578" s="8">
        <v>0.1111111111111111</v>
      </c>
      <c r="I5578" s="4" t="e">
        <f>#REF!/1.7</f>
        <v>#REF!</v>
      </c>
      <c r="J5578" s="4">
        <f>Hilfstabelle!C5578/3</f>
        <v>0.52754774999999998</v>
      </c>
      <c r="K5578" s="96">
        <f>Hilfstabelle!F5578/11</f>
        <v>0</v>
      </c>
      <c r="L5578" s="107">
        <f>Hilfstabelle!G5578/sinks!$G$3</f>
        <v>0.15846584974975372</v>
      </c>
    </row>
    <row r="5579" spans="1:12" x14ac:dyDescent="0.25">
      <c r="A5579" s="89">
        <v>41141.375</v>
      </c>
      <c r="B5579" s="4">
        <v>0.82120129019999999</v>
      </c>
      <c r="C5579" s="8">
        <v>0.375</v>
      </c>
      <c r="D5579" s="8">
        <v>0</v>
      </c>
      <c r="E5579" s="8">
        <v>0.1</v>
      </c>
      <c r="F5579" s="8">
        <v>0.375</v>
      </c>
      <c r="G5579" s="8">
        <v>0</v>
      </c>
      <c r="H5579" s="8">
        <v>0.1</v>
      </c>
      <c r="I5579" s="4" t="e">
        <f>#REF!/1.7</f>
        <v>#REF!</v>
      </c>
      <c r="J5579" s="4">
        <f>Hilfstabelle!C5579/3</f>
        <v>0.53357949999999998</v>
      </c>
      <c r="K5579" s="96">
        <f>Hilfstabelle!F5579/11</f>
        <v>0</v>
      </c>
      <c r="L5579" s="107">
        <f>Hilfstabelle!G5579/sinks!$G$3</f>
        <v>0.17804837331054821</v>
      </c>
    </row>
    <row r="5580" spans="1:12" x14ac:dyDescent="0.25">
      <c r="A5580" s="89">
        <v>41141.416666666664</v>
      </c>
      <c r="B5580" s="4">
        <v>0.79007933050000001</v>
      </c>
      <c r="C5580" s="8">
        <v>0.41666666666666669</v>
      </c>
      <c r="D5580" s="8">
        <v>0</v>
      </c>
      <c r="E5580" s="8">
        <v>9.0909090909090912E-2</v>
      </c>
      <c r="F5580" s="8">
        <v>0.41666666666666669</v>
      </c>
      <c r="G5580" s="8">
        <v>0</v>
      </c>
      <c r="H5580" s="8">
        <v>9.0909090909090912E-2</v>
      </c>
      <c r="I5580" s="4" t="e">
        <f>#REF!/1.7</f>
        <v>#REF!</v>
      </c>
      <c r="J5580" s="4">
        <f>Hilfstabelle!C5580/3</f>
        <v>0.53608650000000002</v>
      </c>
      <c r="K5580" s="96">
        <f>Hilfstabelle!F5580/11</f>
        <v>0</v>
      </c>
      <c r="L5580" s="107">
        <f>Hilfstabelle!G5580/sinks!$G$3</f>
        <v>0.18204117356904781</v>
      </c>
    </row>
    <row r="5581" spans="1:12" x14ac:dyDescent="0.25">
      <c r="A5581" s="89">
        <v>41141.458333333336</v>
      </c>
      <c r="B5581" s="4">
        <v>0.77508499689999999</v>
      </c>
      <c r="C5581" s="8">
        <v>0.45833333333333331</v>
      </c>
      <c r="D5581" s="8">
        <v>0</v>
      </c>
      <c r="E5581" s="8">
        <v>8.3333333333333329E-2</v>
      </c>
      <c r="F5581" s="8">
        <v>0.45833333333333331</v>
      </c>
      <c r="G5581" s="8">
        <v>0</v>
      </c>
      <c r="H5581" s="8">
        <v>8.3333333333333329E-2</v>
      </c>
      <c r="I5581" s="4" t="e">
        <f>#REF!/1.7</f>
        <v>#REF!</v>
      </c>
      <c r="J5581" s="4">
        <f>Hilfstabelle!C5581/3</f>
        <v>0.53608074999999999</v>
      </c>
      <c r="K5581" s="96">
        <f>Hilfstabelle!F5581/11</f>
        <v>0</v>
      </c>
      <c r="L5581" s="107">
        <f>Hilfstabelle!G5581/sinks!$G$3</f>
        <v>0.18555076870072265</v>
      </c>
    </row>
    <row r="5582" spans="1:12" x14ac:dyDescent="0.25">
      <c r="A5582" s="89">
        <v>41141.5</v>
      </c>
      <c r="B5582" s="4">
        <v>0.76366489410000005</v>
      </c>
      <c r="C5582" s="8">
        <v>0.5</v>
      </c>
      <c r="D5582" s="8">
        <v>0</v>
      </c>
      <c r="E5582" s="8">
        <v>7.6923076923076927E-2</v>
      </c>
      <c r="F5582" s="8">
        <v>0.5</v>
      </c>
      <c r="G5582" s="8">
        <v>0</v>
      </c>
      <c r="H5582" s="8">
        <v>7.6923076923076927E-2</v>
      </c>
      <c r="I5582" s="4" t="e">
        <f>#REF!/1.7</f>
        <v>#REF!</v>
      </c>
      <c r="J5582" s="4">
        <f>Hilfstabelle!C5582/3</f>
        <v>0.53468349999999998</v>
      </c>
      <c r="K5582" s="96">
        <f>Hilfstabelle!F5582/11</f>
        <v>0</v>
      </c>
      <c r="L5582" s="107">
        <f>Hilfstabelle!G5582/sinks!$G$3</f>
        <v>0.18860259055435297</v>
      </c>
    </row>
    <row r="5583" spans="1:12" x14ac:dyDescent="0.25">
      <c r="A5583" s="89">
        <v>41141.541666666664</v>
      </c>
      <c r="B5583" s="4">
        <v>0.74814750240000005</v>
      </c>
      <c r="C5583" s="8">
        <v>0.54166666666666663</v>
      </c>
      <c r="D5583" s="8">
        <v>0</v>
      </c>
      <c r="E5583" s="8">
        <v>7.1428571428571425E-2</v>
      </c>
      <c r="F5583" s="8">
        <v>0.54166666666666663</v>
      </c>
      <c r="G5583" s="8">
        <v>0</v>
      </c>
      <c r="H5583" s="8">
        <v>7.1428571428571425E-2</v>
      </c>
      <c r="I5583" s="4" t="e">
        <f>#REF!/1.7</f>
        <v>#REF!</v>
      </c>
      <c r="J5583" s="4">
        <f>Hilfstabelle!C5583/3</f>
        <v>0.53175100000000008</v>
      </c>
      <c r="K5583" s="96">
        <f>Hilfstabelle!F5583/11</f>
        <v>0</v>
      </c>
      <c r="L5583" s="107">
        <f>Hilfstabelle!G5583/sinks!$G$3</f>
        <v>0.17728541784714064</v>
      </c>
    </row>
    <row r="5584" spans="1:12" x14ac:dyDescent="0.25">
      <c r="A5584" s="89">
        <v>41141.583333333336</v>
      </c>
      <c r="B5584" s="4">
        <v>0.73890680850000001</v>
      </c>
      <c r="C5584" s="8">
        <v>0.58333333333333337</v>
      </c>
      <c r="D5584" s="8">
        <v>0</v>
      </c>
      <c r="E5584" s="8">
        <v>6.6666666666666666E-2</v>
      </c>
      <c r="F5584" s="8">
        <v>0.58333333333333337</v>
      </c>
      <c r="G5584" s="8">
        <v>0</v>
      </c>
      <c r="H5584" s="8">
        <v>6.6666666666666666E-2</v>
      </c>
      <c r="I5584" s="4" t="e">
        <f>#REF!/1.7</f>
        <v>#REF!</v>
      </c>
      <c r="J5584" s="4">
        <f>Hilfstabelle!C5584/3</f>
        <v>0.52784100000000012</v>
      </c>
      <c r="K5584" s="96">
        <f>Hilfstabelle!F5584/11</f>
        <v>0</v>
      </c>
      <c r="L5584" s="107">
        <f>Hilfstabelle!G5584/sinks!$G$3</f>
        <v>0.16684564392284693</v>
      </c>
    </row>
    <row r="5585" spans="1:12" x14ac:dyDescent="0.25">
      <c r="A5585" s="89">
        <v>41141.625</v>
      </c>
      <c r="B5585" s="4">
        <v>0.73977857209999998</v>
      </c>
      <c r="C5585" s="8">
        <v>0.625</v>
      </c>
      <c r="D5585" s="8">
        <v>0</v>
      </c>
      <c r="E5585" s="8">
        <v>6.25E-2</v>
      </c>
      <c r="F5585" s="8">
        <v>0.625</v>
      </c>
      <c r="G5585" s="8">
        <v>0</v>
      </c>
      <c r="H5585" s="8">
        <v>6.25E-2</v>
      </c>
      <c r="I5585" s="4" t="e">
        <f>#REF!/1.7</f>
        <v>#REF!</v>
      </c>
      <c r="J5585" s="4">
        <f>Hilfstabelle!C5585/3</f>
        <v>0.52246475000000003</v>
      </c>
      <c r="K5585" s="96">
        <f>Hilfstabelle!F5585/11</f>
        <v>0</v>
      </c>
      <c r="L5585" s="107">
        <f>Hilfstabelle!G5585/sinks!$G$3</f>
        <v>0.17256780989840378</v>
      </c>
    </row>
    <row r="5586" spans="1:12" x14ac:dyDescent="0.25">
      <c r="A5586" s="89">
        <v>41141.666666666664</v>
      </c>
      <c r="B5586" s="4">
        <v>0.72879435100000001</v>
      </c>
      <c r="C5586" s="8">
        <v>0.66666666666666663</v>
      </c>
      <c r="D5586" s="8">
        <v>0</v>
      </c>
      <c r="E5586" s="8">
        <v>5.8823529411764705E-2</v>
      </c>
      <c r="F5586" s="8">
        <v>0.66666666666666663</v>
      </c>
      <c r="G5586" s="8">
        <v>0</v>
      </c>
      <c r="H5586" s="8">
        <v>5.8823529411764705E-2</v>
      </c>
      <c r="I5586" s="4" t="e">
        <f>#REF!/1.7</f>
        <v>#REF!</v>
      </c>
      <c r="J5586" s="4">
        <f>Hilfstabelle!C5586/3</f>
        <v>0.51396049999999993</v>
      </c>
      <c r="K5586" s="96">
        <f>Hilfstabelle!F5586/11</f>
        <v>0</v>
      </c>
      <c r="L5586" s="107">
        <f>Hilfstabelle!G5586/sinks!$G$3</f>
        <v>0.17691665603982687</v>
      </c>
    </row>
    <row r="5587" spans="1:12" x14ac:dyDescent="0.25">
      <c r="A5587" s="89">
        <v>41141.708333333336</v>
      </c>
      <c r="B5587" s="4">
        <v>0.71789730630000004</v>
      </c>
      <c r="C5587" s="8">
        <v>0.70833333333333337</v>
      </c>
      <c r="D5587" s="8">
        <v>0</v>
      </c>
      <c r="E5587" s="8">
        <v>5.5555555555555552E-2</v>
      </c>
      <c r="F5587" s="8">
        <v>0.70833333333333337</v>
      </c>
      <c r="G5587" s="8">
        <v>0</v>
      </c>
      <c r="H5587" s="8">
        <v>5.5555555555555552E-2</v>
      </c>
      <c r="I5587" s="4" t="e">
        <f>#REF!/1.7</f>
        <v>#REF!</v>
      </c>
      <c r="J5587" s="4">
        <f>Hilfstabelle!C5587/3</f>
        <v>0.50462250000000008</v>
      </c>
      <c r="K5587" s="96">
        <f>Hilfstabelle!F5587/11</f>
        <v>0</v>
      </c>
      <c r="L5587" s="107">
        <f>Hilfstabelle!G5587/sinks!$G$3</f>
        <v>0.18032452377638078</v>
      </c>
    </row>
    <row r="5588" spans="1:12" x14ac:dyDescent="0.25">
      <c r="A5588" s="89">
        <v>41141.75</v>
      </c>
      <c r="B5588" s="4">
        <v>0.70874378869999999</v>
      </c>
      <c r="C5588" s="8">
        <v>0.75</v>
      </c>
      <c r="D5588" s="8">
        <v>0</v>
      </c>
      <c r="E5588" s="8">
        <v>5.2631578947368418E-2</v>
      </c>
      <c r="F5588" s="8">
        <v>0.75</v>
      </c>
      <c r="G5588" s="8">
        <v>0</v>
      </c>
      <c r="H5588" s="8">
        <v>5.2631578947368418E-2</v>
      </c>
      <c r="I5588" s="4" t="e">
        <f>#REF!/1.7</f>
        <v>#REF!</v>
      </c>
      <c r="J5588" s="4">
        <f>Hilfstabelle!C5588/3</f>
        <v>0.49566399999999994</v>
      </c>
      <c r="K5588" s="96">
        <f>Hilfstabelle!F5588/11</f>
        <v>0</v>
      </c>
      <c r="L5588" s="107">
        <f>Hilfstabelle!G5588/sinks!$G$3</f>
        <v>0.17864602175688415</v>
      </c>
    </row>
    <row r="5589" spans="1:12" x14ac:dyDescent="0.25">
      <c r="A5589" s="89">
        <v>41141.791666666664</v>
      </c>
      <c r="B5589" s="4">
        <v>0.64772033819999997</v>
      </c>
      <c r="C5589" s="8">
        <v>0.79166666666666663</v>
      </c>
      <c r="D5589" s="8">
        <v>0</v>
      </c>
      <c r="E5589" s="8">
        <v>0.05</v>
      </c>
      <c r="F5589" s="8">
        <v>0.79166666666666663</v>
      </c>
      <c r="G5589" s="8">
        <v>0</v>
      </c>
      <c r="H5589" s="8">
        <v>0.05</v>
      </c>
      <c r="I5589" s="4" t="e">
        <f>#REF!/1.7</f>
        <v>#REF!</v>
      </c>
      <c r="J5589" s="4">
        <f>Hilfstabelle!C5589/3</f>
        <v>0.48987375000000005</v>
      </c>
      <c r="K5589" s="96">
        <f>Hilfstabelle!F5589/11</f>
        <v>0</v>
      </c>
      <c r="L5589" s="107">
        <f>Hilfstabelle!G5589/sinks!$G$3</f>
        <v>0.17160139964475415</v>
      </c>
    </row>
    <row r="5590" spans="1:12" x14ac:dyDescent="0.25">
      <c r="A5590" s="89">
        <v>41141.833333333336</v>
      </c>
      <c r="B5590" s="4">
        <v>0.61354720600000001</v>
      </c>
      <c r="C5590" s="8">
        <v>0.83333333333333337</v>
      </c>
      <c r="D5590" s="8">
        <v>0</v>
      </c>
      <c r="E5590" s="8">
        <v>4.7619047619047616E-2</v>
      </c>
      <c r="F5590" s="8">
        <v>0.83333333333333337</v>
      </c>
      <c r="G5590" s="8">
        <v>0</v>
      </c>
      <c r="H5590" s="8">
        <v>4.7619047619047616E-2</v>
      </c>
      <c r="I5590" s="4" t="e">
        <f>#REF!/1.7</f>
        <v>#REF!</v>
      </c>
      <c r="J5590" s="4">
        <f>Hilfstabelle!C5590/3</f>
        <v>0.48429625000000004</v>
      </c>
      <c r="K5590" s="96">
        <f>Hilfstabelle!F5590/11</f>
        <v>0</v>
      </c>
      <c r="L5590" s="107">
        <f>Hilfstabelle!G5590/sinks!$G$3</f>
        <v>0.15971201033998608</v>
      </c>
    </row>
    <row r="5591" spans="1:12" x14ac:dyDescent="0.25">
      <c r="A5591" s="89">
        <v>41141.875</v>
      </c>
      <c r="B5591" s="4">
        <v>0.56324644759999998</v>
      </c>
      <c r="C5591" s="8">
        <v>0.875</v>
      </c>
      <c r="D5591" s="8">
        <v>0</v>
      </c>
      <c r="E5591" s="8">
        <v>4.5454545454545456E-2</v>
      </c>
      <c r="F5591" s="8">
        <v>0.875</v>
      </c>
      <c r="G5591" s="8">
        <v>0</v>
      </c>
      <c r="H5591" s="8">
        <v>4.5454545454545456E-2</v>
      </c>
      <c r="I5591" s="4" t="e">
        <f>#REF!/1.7</f>
        <v>#REF!</v>
      </c>
      <c r="J5591" s="4">
        <f>Hilfstabelle!C5591/3</f>
        <v>0.47929949999999999</v>
      </c>
      <c r="K5591" s="96">
        <f>Hilfstabelle!F5591/11</f>
        <v>0</v>
      </c>
      <c r="L5591" s="107">
        <f>Hilfstabelle!G5591/sinks!$G$3</f>
        <v>0.1446309240132963</v>
      </c>
    </row>
    <row r="5592" spans="1:12" x14ac:dyDescent="0.25">
      <c r="A5592" s="89">
        <v>41141.916666666664</v>
      </c>
      <c r="B5592" s="4">
        <v>0.53055531339999995</v>
      </c>
      <c r="C5592" s="8">
        <v>0.91666666666666663</v>
      </c>
      <c r="D5592" s="8">
        <v>0</v>
      </c>
      <c r="E5592" s="8">
        <v>4.3478260869565216E-2</v>
      </c>
      <c r="F5592" s="8">
        <v>0.91666666666666663</v>
      </c>
      <c r="G5592" s="8">
        <v>0</v>
      </c>
      <c r="H5592" s="8">
        <v>4.3478260869565216E-2</v>
      </c>
      <c r="I5592" s="4" t="e">
        <f>#REF!/1.7</f>
        <v>#REF!</v>
      </c>
      <c r="J5592" s="4">
        <f>Hilfstabelle!C5592/3</f>
        <v>0.47426249999999998</v>
      </c>
      <c r="K5592" s="96">
        <f>Hilfstabelle!F5592/11</f>
        <v>0</v>
      </c>
      <c r="L5592" s="107">
        <f>Hilfstabelle!G5592/sinks!$G$3</f>
        <v>0.13552632214996588</v>
      </c>
    </row>
    <row r="5593" spans="1:12" x14ac:dyDescent="0.25">
      <c r="A5593" s="89">
        <v>41141.958333333336</v>
      </c>
      <c r="B5593" s="4">
        <v>0.5038793479</v>
      </c>
      <c r="C5593" s="8">
        <v>0.95833333333333337</v>
      </c>
      <c r="D5593" s="8">
        <v>0</v>
      </c>
      <c r="E5593" s="8">
        <v>4.1666666666666664E-2</v>
      </c>
      <c r="F5593" s="8">
        <v>0.95833333333333337</v>
      </c>
      <c r="G5593" s="8">
        <v>0</v>
      </c>
      <c r="H5593" s="8">
        <v>4.1666666666666664E-2</v>
      </c>
      <c r="I5593" s="4" t="e">
        <f>#REF!/1.7</f>
        <v>#REF!</v>
      </c>
      <c r="J5593" s="4">
        <f>Hilfstabelle!C5593/3</f>
        <v>0.46937500000000004</v>
      </c>
      <c r="K5593" s="96">
        <f>Hilfstabelle!F5593/11</f>
        <v>0</v>
      </c>
      <c r="L5593" s="107">
        <f>Hilfstabelle!G5593/sinks!$G$3</f>
        <v>0.127782324196379</v>
      </c>
    </row>
    <row r="5594" spans="1:12" x14ac:dyDescent="0.25">
      <c r="A5594" s="89">
        <v>41142</v>
      </c>
      <c r="B5594" s="4">
        <v>0.4948130067</v>
      </c>
      <c r="C5594" s="8">
        <v>0</v>
      </c>
      <c r="D5594" s="8">
        <v>0</v>
      </c>
      <c r="E5594" s="8">
        <v>1</v>
      </c>
      <c r="F5594" s="8">
        <v>0</v>
      </c>
      <c r="G5594" s="8">
        <v>0</v>
      </c>
      <c r="H5594" s="8">
        <v>1</v>
      </c>
      <c r="I5594" s="4" t="e">
        <f>#REF!/1.7</f>
        <v>#REF!</v>
      </c>
      <c r="J5594" s="4">
        <f>Hilfstabelle!C5594/3</f>
        <v>0.46626999999999996</v>
      </c>
      <c r="K5594" s="96">
        <f>Hilfstabelle!F5594/11</f>
        <v>0</v>
      </c>
      <c r="L5594" s="107">
        <f>Hilfstabelle!G5594/sinks!$G$3</f>
        <v>0.12590036738664032</v>
      </c>
    </row>
    <row r="5595" spans="1:12" x14ac:dyDescent="0.25">
      <c r="A5595" s="89">
        <v>41142.041666666664</v>
      </c>
      <c r="B5595" s="4">
        <v>0.48426466740000002</v>
      </c>
      <c r="C5595" s="8">
        <v>4.1666666666666664E-2</v>
      </c>
      <c r="D5595" s="8">
        <v>0</v>
      </c>
      <c r="E5595" s="8">
        <v>0.5</v>
      </c>
      <c r="F5595" s="8">
        <v>4.1666666666666664E-2</v>
      </c>
      <c r="G5595" s="8">
        <v>0</v>
      </c>
      <c r="H5595" s="8">
        <v>0.5</v>
      </c>
      <c r="I5595" s="4" t="e">
        <f>#REF!/1.7</f>
        <v>#REF!</v>
      </c>
      <c r="J5595" s="4">
        <f>Hilfstabelle!C5595/3</f>
        <v>0.46356174999999999</v>
      </c>
      <c r="K5595" s="96">
        <f>Hilfstabelle!F5595/11</f>
        <v>0</v>
      </c>
      <c r="L5595" s="107">
        <f>Hilfstabelle!G5595/sinks!$G$3</f>
        <v>0.1217804078842394</v>
      </c>
    </row>
    <row r="5596" spans="1:12" x14ac:dyDescent="0.25">
      <c r="A5596" s="89">
        <v>41142.083333333336</v>
      </c>
      <c r="B5596" s="4">
        <v>0.50597158050000002</v>
      </c>
      <c r="C5596" s="8">
        <v>8.3333333333333329E-2</v>
      </c>
      <c r="D5596" s="8">
        <v>0</v>
      </c>
      <c r="E5596" s="8">
        <v>0.33333333333333331</v>
      </c>
      <c r="F5596" s="8">
        <v>8.3333333333333329E-2</v>
      </c>
      <c r="G5596" s="8">
        <v>0</v>
      </c>
      <c r="H5596" s="8">
        <v>0.33333333333333331</v>
      </c>
      <c r="I5596" s="4" t="e">
        <f>#REF!/1.7</f>
        <v>#REF!</v>
      </c>
      <c r="J5596" s="4">
        <f>Hilfstabelle!C5596/3</f>
        <v>0.461003</v>
      </c>
      <c r="K5596" s="96">
        <f>Hilfstabelle!F5596/11</f>
        <v>0</v>
      </c>
      <c r="L5596" s="107">
        <f>Hilfstabelle!G5596/sinks!$G$3</f>
        <v>0.12000017846962167</v>
      </c>
    </row>
    <row r="5597" spans="1:12" x14ac:dyDescent="0.25">
      <c r="A5597" s="89">
        <v>41142.125</v>
      </c>
      <c r="B5597" s="4">
        <v>0.57501525590000002</v>
      </c>
      <c r="C5597" s="8">
        <v>0.125</v>
      </c>
      <c r="D5597" s="8">
        <v>0</v>
      </c>
      <c r="E5597" s="8">
        <v>0.25</v>
      </c>
      <c r="F5597" s="8">
        <v>0.125</v>
      </c>
      <c r="G5597" s="8">
        <v>0</v>
      </c>
      <c r="H5597" s="8">
        <v>0.25</v>
      </c>
      <c r="I5597" s="4" t="e">
        <f>#REF!/1.7</f>
        <v>#REF!</v>
      </c>
      <c r="J5597" s="4">
        <f>Hilfstabelle!C5597/3</f>
        <v>0.45879500000000001</v>
      </c>
      <c r="K5597" s="96">
        <f>Hilfstabelle!F5597/11</f>
        <v>0</v>
      </c>
      <c r="L5597" s="107">
        <f>Hilfstabelle!G5597/sinks!$G$3</f>
        <v>0.11802921018915211</v>
      </c>
    </row>
    <row r="5598" spans="1:12" x14ac:dyDescent="0.25">
      <c r="A5598" s="89">
        <v>41142.166666666664</v>
      </c>
      <c r="B5598" s="4">
        <v>0.66907854590000004</v>
      </c>
      <c r="C5598" s="8">
        <v>0.16666666666666666</v>
      </c>
      <c r="D5598" s="8">
        <v>0</v>
      </c>
      <c r="E5598" s="8">
        <v>0.2</v>
      </c>
      <c r="F5598" s="8">
        <v>0.16666666666666666</v>
      </c>
      <c r="G5598" s="8">
        <v>0</v>
      </c>
      <c r="H5598" s="8">
        <v>0.2</v>
      </c>
      <c r="I5598" s="4" t="e">
        <f>#REF!/1.7</f>
        <v>#REF!</v>
      </c>
      <c r="J5598" s="4">
        <f>Hilfstabelle!C5598/3</f>
        <v>0.46020374999999997</v>
      </c>
      <c r="K5598" s="96">
        <f>Hilfstabelle!F5598/11</f>
        <v>0</v>
      </c>
      <c r="L5598" s="107">
        <f>Hilfstabelle!G5598/sinks!$G$3</f>
        <v>0.11570219602575904</v>
      </c>
    </row>
    <row r="5599" spans="1:12" x14ac:dyDescent="0.25">
      <c r="A5599" s="89">
        <v>41142.208333333336</v>
      </c>
      <c r="B5599" s="4">
        <v>0.75111149860000004</v>
      </c>
      <c r="C5599" s="8">
        <v>0.20833333333333334</v>
      </c>
      <c r="D5599" s="8">
        <v>0</v>
      </c>
      <c r="E5599" s="8">
        <v>0.16666666666666666</v>
      </c>
      <c r="F5599" s="8">
        <v>0.20833333333333334</v>
      </c>
      <c r="G5599" s="8">
        <v>0</v>
      </c>
      <c r="H5599" s="8">
        <v>0.16666666666666666</v>
      </c>
      <c r="I5599" s="4" t="e">
        <f>#REF!/1.7</f>
        <v>#REF!</v>
      </c>
      <c r="J5599" s="4">
        <f>Hilfstabelle!C5599/3</f>
        <v>0.471468</v>
      </c>
      <c r="K5599" s="96">
        <f>Hilfstabelle!F5599/11</f>
        <v>0</v>
      </c>
      <c r="L5599" s="107">
        <f>Hilfstabelle!G5599/sinks!$G$3</f>
        <v>0.11418900102333401</v>
      </c>
    </row>
    <row r="5600" spans="1:12" x14ac:dyDescent="0.25">
      <c r="A5600" s="89">
        <v>41142.25</v>
      </c>
      <c r="B5600" s="4">
        <v>0.78598204169999997</v>
      </c>
      <c r="C5600" s="8">
        <v>0.25</v>
      </c>
      <c r="D5600" s="8">
        <v>0</v>
      </c>
      <c r="E5600" s="8">
        <v>0.14285714285714285</v>
      </c>
      <c r="F5600" s="8">
        <v>0.25</v>
      </c>
      <c r="G5600" s="8">
        <v>0</v>
      </c>
      <c r="H5600" s="8">
        <v>0.14285714285714285</v>
      </c>
      <c r="I5600" s="4" t="e">
        <f>#REF!/1.7</f>
        <v>#REF!</v>
      </c>
      <c r="J5600" s="4">
        <f>Hilfstabelle!C5600/3</f>
        <v>0.47827599999999998</v>
      </c>
      <c r="K5600" s="96">
        <f>Hilfstabelle!F5600/11</f>
        <v>0</v>
      </c>
      <c r="L5600" s="107">
        <f>Hilfstabelle!G5600/sinks!$G$3</f>
        <v>0.13177512445487868</v>
      </c>
    </row>
    <row r="5601" spans="1:12" x14ac:dyDescent="0.25">
      <c r="A5601" s="89">
        <v>41142.291666666664</v>
      </c>
      <c r="B5601" s="4">
        <v>0.79766367360000001</v>
      </c>
      <c r="C5601" s="8">
        <v>0.29166666666666669</v>
      </c>
      <c r="D5601" s="8">
        <v>0</v>
      </c>
      <c r="E5601" s="8">
        <v>0.125</v>
      </c>
      <c r="F5601" s="8">
        <v>0.29166666666666669</v>
      </c>
      <c r="G5601" s="8">
        <v>0</v>
      </c>
      <c r="H5601" s="8">
        <v>0.125</v>
      </c>
      <c r="I5601" s="4" t="e">
        <f>#REF!/1.7</f>
        <v>#REF!</v>
      </c>
      <c r="J5601" s="4">
        <f>Hilfstabelle!C5601/3</f>
        <v>0.48547500000000005</v>
      </c>
      <c r="K5601" s="96">
        <f>Hilfstabelle!F5601/11</f>
        <v>0</v>
      </c>
      <c r="L5601" s="107">
        <f>Hilfstabelle!G5601/sinks!$G$3</f>
        <v>0.13790420001091952</v>
      </c>
    </row>
    <row r="5602" spans="1:12" x14ac:dyDescent="0.25">
      <c r="A5602" s="89">
        <v>41142.333333333336</v>
      </c>
      <c r="B5602" s="4">
        <v>0.81178624359999996</v>
      </c>
      <c r="C5602" s="8">
        <v>0.33333333333333331</v>
      </c>
      <c r="D5602" s="8">
        <v>0</v>
      </c>
      <c r="E5602" s="8">
        <v>0.1111111111111111</v>
      </c>
      <c r="F5602" s="8">
        <v>0.33333333333333331</v>
      </c>
      <c r="G5602" s="8">
        <v>0</v>
      </c>
      <c r="H5602" s="8">
        <v>0.1111111111111111</v>
      </c>
      <c r="I5602" s="4" t="e">
        <f>#REF!/1.7</f>
        <v>#REF!</v>
      </c>
      <c r="J5602" s="4">
        <f>Hilfstabelle!C5602/3</f>
        <v>0.49257050000000002</v>
      </c>
      <c r="K5602" s="96">
        <f>Hilfstabelle!F5602/11</f>
        <v>0</v>
      </c>
      <c r="L5602" s="107">
        <f>Hilfstabelle!G5602/sinks!$G$3</f>
        <v>0.15846584974975372</v>
      </c>
    </row>
    <row r="5603" spans="1:12" x14ac:dyDescent="0.25">
      <c r="A5603" s="89">
        <v>41142.375</v>
      </c>
      <c r="B5603" s="4">
        <v>0.81257083080000003</v>
      </c>
      <c r="C5603" s="8">
        <v>0.375</v>
      </c>
      <c r="D5603" s="8">
        <v>0</v>
      </c>
      <c r="E5603" s="8">
        <v>0.1</v>
      </c>
      <c r="F5603" s="8">
        <v>0.375</v>
      </c>
      <c r="G5603" s="8">
        <v>0</v>
      </c>
      <c r="H5603" s="8">
        <v>0.1</v>
      </c>
      <c r="I5603" s="4" t="e">
        <f>#REF!/1.7</f>
        <v>#REF!</v>
      </c>
      <c r="J5603" s="4">
        <f>Hilfstabelle!C5603/3</f>
        <v>0.49924050000000003</v>
      </c>
      <c r="K5603" s="96">
        <f>Hilfstabelle!F5603/11</f>
        <v>0</v>
      </c>
      <c r="L5603" s="107">
        <f>Hilfstabelle!G5603/sinks!$G$3</f>
        <v>0.17804837331054821</v>
      </c>
    </row>
    <row r="5604" spans="1:12" x14ac:dyDescent="0.25">
      <c r="A5604" s="89">
        <v>41142.416666666664</v>
      </c>
      <c r="B5604" s="4">
        <v>0.77203382440000001</v>
      </c>
      <c r="C5604" s="8">
        <v>0.41666666666666669</v>
      </c>
      <c r="D5604" s="8">
        <v>0</v>
      </c>
      <c r="E5604" s="8">
        <v>9.0909090909090912E-2</v>
      </c>
      <c r="F5604" s="8">
        <v>0.41666666666666669</v>
      </c>
      <c r="G5604" s="8">
        <v>0</v>
      </c>
      <c r="H5604" s="8">
        <v>9.0909090909090912E-2</v>
      </c>
      <c r="I5604" s="4" t="e">
        <f>#REF!/1.7</f>
        <v>#REF!</v>
      </c>
      <c r="J5604" s="4">
        <f>Hilfstabelle!C5604/3</f>
        <v>0.50489850000000003</v>
      </c>
      <c r="K5604" s="96">
        <f>Hilfstabelle!F5604/11</f>
        <v>0</v>
      </c>
      <c r="L5604" s="107">
        <f>Hilfstabelle!G5604/sinks!$G$3</f>
        <v>0.18204117356904781</v>
      </c>
    </row>
    <row r="5605" spans="1:12" x14ac:dyDescent="0.25">
      <c r="A5605" s="89">
        <v>41142.458333333336</v>
      </c>
      <c r="B5605" s="4">
        <v>0.75590619820000005</v>
      </c>
      <c r="C5605" s="8">
        <v>0.45833333333333331</v>
      </c>
      <c r="D5605" s="8">
        <v>0</v>
      </c>
      <c r="E5605" s="8">
        <v>8.3333333333333329E-2</v>
      </c>
      <c r="F5605" s="8">
        <v>0.45833333333333331</v>
      </c>
      <c r="G5605" s="8">
        <v>0</v>
      </c>
      <c r="H5605" s="8">
        <v>8.3333333333333329E-2</v>
      </c>
      <c r="I5605" s="4" t="e">
        <f>#REF!/1.7</f>
        <v>#REF!</v>
      </c>
      <c r="J5605" s="4">
        <f>Hilfstabelle!C5605/3</f>
        <v>0.50666949999999999</v>
      </c>
      <c r="K5605" s="96">
        <f>Hilfstabelle!F5605/11</f>
        <v>0</v>
      </c>
      <c r="L5605" s="107">
        <f>Hilfstabelle!G5605/sinks!$G$3</f>
        <v>0.18555076870072265</v>
      </c>
    </row>
    <row r="5606" spans="1:12" x14ac:dyDescent="0.25">
      <c r="A5606" s="89">
        <v>41142.5</v>
      </c>
      <c r="B5606" s="4">
        <v>0.73001481999999995</v>
      </c>
      <c r="C5606" s="8">
        <v>0.5</v>
      </c>
      <c r="D5606" s="8">
        <v>0</v>
      </c>
      <c r="E5606" s="8">
        <v>7.6923076923076927E-2</v>
      </c>
      <c r="F5606" s="8">
        <v>0.5</v>
      </c>
      <c r="G5606" s="8">
        <v>0</v>
      </c>
      <c r="H5606" s="8">
        <v>7.6923076923076927E-2</v>
      </c>
      <c r="I5606" s="4" t="e">
        <f>#REF!/1.7</f>
        <v>#REF!</v>
      </c>
      <c r="J5606" s="4">
        <f>Hilfstabelle!C5606/3</f>
        <v>0.50478925000000008</v>
      </c>
      <c r="K5606" s="96">
        <f>Hilfstabelle!F5606/11</f>
        <v>0</v>
      </c>
      <c r="L5606" s="107">
        <f>Hilfstabelle!G5606/sinks!$G$3</f>
        <v>0.18860259055435297</v>
      </c>
    </row>
    <row r="5607" spans="1:12" x14ac:dyDescent="0.25">
      <c r="A5607" s="89">
        <v>41142.541666666664</v>
      </c>
      <c r="B5607" s="4">
        <v>0.72452270939999996</v>
      </c>
      <c r="C5607" s="8">
        <v>0.54166666666666663</v>
      </c>
      <c r="D5607" s="8">
        <v>0</v>
      </c>
      <c r="E5607" s="8">
        <v>7.1428571428571425E-2</v>
      </c>
      <c r="F5607" s="8">
        <v>0.54166666666666663</v>
      </c>
      <c r="G5607" s="8">
        <v>0</v>
      </c>
      <c r="H5607" s="8">
        <v>7.1428571428571425E-2</v>
      </c>
      <c r="I5607" s="4" t="e">
        <f>#REF!/1.7</f>
        <v>#REF!</v>
      </c>
      <c r="J5607" s="4">
        <f>Hilfstabelle!C5607/3</f>
        <v>0.50354725</v>
      </c>
      <c r="K5607" s="96">
        <f>Hilfstabelle!F5607/11</f>
        <v>0</v>
      </c>
      <c r="L5607" s="107">
        <f>Hilfstabelle!G5607/sinks!$G$3</f>
        <v>0.17728541784714064</v>
      </c>
    </row>
    <row r="5608" spans="1:12" x14ac:dyDescent="0.25">
      <c r="A5608" s="89">
        <v>41142.583333333336</v>
      </c>
      <c r="B5608" s="4">
        <v>0.71920495159999998</v>
      </c>
      <c r="C5608" s="8">
        <v>0.58333333333333337</v>
      </c>
      <c r="D5608" s="8">
        <v>0</v>
      </c>
      <c r="E5608" s="8">
        <v>6.6666666666666666E-2</v>
      </c>
      <c r="F5608" s="8">
        <v>0.58333333333333337</v>
      </c>
      <c r="G5608" s="8">
        <v>0</v>
      </c>
      <c r="H5608" s="8">
        <v>6.6666666666666666E-2</v>
      </c>
      <c r="I5608" s="4" t="e">
        <f>#REF!/1.7</f>
        <v>#REF!</v>
      </c>
      <c r="J5608" s="4">
        <f>Hilfstabelle!C5608/3</f>
        <v>0.50211550000000005</v>
      </c>
      <c r="K5608" s="96">
        <f>Hilfstabelle!F5608/11</f>
        <v>0</v>
      </c>
      <c r="L5608" s="107">
        <f>Hilfstabelle!G5608/sinks!$G$3</f>
        <v>0.16684564392284693</v>
      </c>
    </row>
    <row r="5609" spans="1:12" x14ac:dyDescent="0.25">
      <c r="A5609" s="89">
        <v>41142.625</v>
      </c>
      <c r="B5609" s="4">
        <v>0.72949176179999997</v>
      </c>
      <c r="C5609" s="8">
        <v>0.625</v>
      </c>
      <c r="D5609" s="8">
        <v>0</v>
      </c>
      <c r="E5609" s="8">
        <v>6.25E-2</v>
      </c>
      <c r="F5609" s="8">
        <v>0.625</v>
      </c>
      <c r="G5609" s="8">
        <v>0</v>
      </c>
      <c r="H5609" s="8">
        <v>6.25E-2</v>
      </c>
      <c r="I5609" s="4" t="e">
        <f>#REF!/1.7</f>
        <v>#REF!</v>
      </c>
      <c r="J5609" s="4">
        <f>Hilfstabelle!C5609/3</f>
        <v>0.50012600000000007</v>
      </c>
      <c r="K5609" s="96">
        <f>Hilfstabelle!F5609/11</f>
        <v>0</v>
      </c>
      <c r="L5609" s="107">
        <f>Hilfstabelle!G5609/sinks!$G$3</f>
        <v>0.17256780989840378</v>
      </c>
    </row>
    <row r="5610" spans="1:12" x14ac:dyDescent="0.25">
      <c r="A5610" s="89">
        <v>41142.666666666664</v>
      </c>
      <c r="B5610" s="4">
        <v>0.71380001739999999</v>
      </c>
      <c r="C5610" s="8">
        <v>0.66666666666666663</v>
      </c>
      <c r="D5610" s="8">
        <v>0</v>
      </c>
      <c r="E5610" s="8">
        <v>5.8823529411764705E-2</v>
      </c>
      <c r="F5610" s="8">
        <v>0.66666666666666663</v>
      </c>
      <c r="G5610" s="8">
        <v>0</v>
      </c>
      <c r="H5610" s="8">
        <v>5.8823529411764705E-2</v>
      </c>
      <c r="I5610" s="4" t="e">
        <f>#REF!/1.7</f>
        <v>#REF!</v>
      </c>
      <c r="J5610" s="4">
        <f>Hilfstabelle!C5610/3</f>
        <v>0.49746950000000001</v>
      </c>
      <c r="K5610" s="96">
        <f>Hilfstabelle!F5610/11</f>
        <v>0</v>
      </c>
      <c r="L5610" s="107">
        <f>Hilfstabelle!G5610/sinks!$G$3</f>
        <v>0.17691665603982687</v>
      </c>
    </row>
    <row r="5611" spans="1:12" x14ac:dyDescent="0.25">
      <c r="A5611" s="89">
        <v>41142.708333333336</v>
      </c>
      <c r="B5611" s="4">
        <v>0.68520617210000001</v>
      </c>
      <c r="C5611" s="8">
        <v>0.70833333333333337</v>
      </c>
      <c r="D5611" s="8">
        <v>0</v>
      </c>
      <c r="E5611" s="8">
        <v>5.5555555555555552E-2</v>
      </c>
      <c r="F5611" s="8">
        <v>0.70833333333333337</v>
      </c>
      <c r="G5611" s="8">
        <v>0</v>
      </c>
      <c r="H5611" s="8">
        <v>5.5555555555555552E-2</v>
      </c>
      <c r="I5611" s="4" t="e">
        <f>#REF!/1.7</f>
        <v>#REF!</v>
      </c>
      <c r="J5611" s="4">
        <f>Hilfstabelle!C5611/3</f>
        <v>0.49225425</v>
      </c>
      <c r="K5611" s="96">
        <f>Hilfstabelle!F5611/11</f>
        <v>0</v>
      </c>
      <c r="L5611" s="107">
        <f>Hilfstabelle!G5611/sinks!$G$3</f>
        <v>0.18032452377638078</v>
      </c>
    </row>
    <row r="5612" spans="1:12" x14ac:dyDescent="0.25">
      <c r="A5612" s="89">
        <v>41142.75</v>
      </c>
      <c r="B5612" s="4">
        <v>0.6777961817</v>
      </c>
      <c r="C5612" s="8">
        <v>0.75</v>
      </c>
      <c r="D5612" s="8">
        <v>0</v>
      </c>
      <c r="E5612" s="8">
        <v>5.2631578947368418E-2</v>
      </c>
      <c r="F5612" s="8">
        <v>0.75</v>
      </c>
      <c r="G5612" s="8">
        <v>0</v>
      </c>
      <c r="H5612" s="8">
        <v>5.2631578947368418E-2</v>
      </c>
      <c r="I5612" s="4" t="e">
        <f>#REF!/1.7</f>
        <v>#REF!</v>
      </c>
      <c r="J5612" s="4">
        <f>Hilfstabelle!C5612/3</f>
        <v>0.47953525000000008</v>
      </c>
      <c r="K5612" s="96">
        <f>Hilfstabelle!F5612/11</f>
        <v>0</v>
      </c>
      <c r="L5612" s="107">
        <f>Hilfstabelle!G5612/sinks!$G$3</f>
        <v>0.17864602175688415</v>
      </c>
    </row>
    <row r="5613" spans="1:12" x14ac:dyDescent="0.25">
      <c r="A5613" s="89">
        <v>41142.791666666664</v>
      </c>
      <c r="B5613" s="4">
        <v>0.61903931649999999</v>
      </c>
      <c r="C5613" s="8">
        <v>0.79166666666666663</v>
      </c>
      <c r="D5613" s="8">
        <v>0</v>
      </c>
      <c r="E5613" s="8">
        <v>0.05</v>
      </c>
      <c r="F5613" s="8">
        <v>0.79166666666666663</v>
      </c>
      <c r="G5613" s="8">
        <v>0</v>
      </c>
      <c r="H5613" s="8">
        <v>0.05</v>
      </c>
      <c r="I5613" s="4" t="e">
        <f>#REF!/1.7</f>
        <v>#REF!</v>
      </c>
      <c r="J5613" s="4">
        <f>Hilfstabelle!C5613/3</f>
        <v>0.47628075000000009</v>
      </c>
      <c r="K5613" s="96">
        <f>Hilfstabelle!F5613/11</f>
        <v>0</v>
      </c>
      <c r="L5613" s="107">
        <f>Hilfstabelle!G5613/sinks!$G$3</f>
        <v>0.17160139964475415</v>
      </c>
    </row>
    <row r="5614" spans="1:12" x14ac:dyDescent="0.25">
      <c r="A5614" s="89">
        <v>41142.833333333336</v>
      </c>
      <c r="B5614" s="4">
        <v>0.5984656961</v>
      </c>
      <c r="C5614" s="8">
        <v>0.83333333333333337</v>
      </c>
      <c r="D5614" s="8">
        <v>0</v>
      </c>
      <c r="E5614" s="8">
        <v>4.7619047619047616E-2</v>
      </c>
      <c r="F5614" s="8">
        <v>0.83333333333333337</v>
      </c>
      <c r="G5614" s="8">
        <v>0</v>
      </c>
      <c r="H5614" s="8">
        <v>4.7619047619047616E-2</v>
      </c>
      <c r="I5614" s="4" t="e">
        <f>#REF!/1.7</f>
        <v>#REF!</v>
      </c>
      <c r="J5614" s="4">
        <f>Hilfstabelle!C5614/3</f>
        <v>0.47759175000000004</v>
      </c>
      <c r="K5614" s="96">
        <f>Hilfstabelle!F5614/11</f>
        <v>0</v>
      </c>
      <c r="L5614" s="107">
        <f>Hilfstabelle!G5614/sinks!$G$3</f>
        <v>0.15971201033998608</v>
      </c>
    </row>
    <row r="5615" spans="1:12" x14ac:dyDescent="0.25">
      <c r="A5615" s="89">
        <v>41142.875</v>
      </c>
      <c r="B5615" s="4">
        <v>0.55383140090000005</v>
      </c>
      <c r="C5615" s="8">
        <v>0.875</v>
      </c>
      <c r="D5615" s="8">
        <v>0</v>
      </c>
      <c r="E5615" s="8">
        <v>4.5454545454545456E-2</v>
      </c>
      <c r="F5615" s="8">
        <v>0.875</v>
      </c>
      <c r="G5615" s="8">
        <v>0</v>
      </c>
      <c r="H5615" s="8">
        <v>4.5454545454545456E-2</v>
      </c>
      <c r="I5615" s="4" t="e">
        <f>#REF!/1.7</f>
        <v>#REF!</v>
      </c>
      <c r="J5615" s="4">
        <f>Hilfstabelle!C5615/3</f>
        <v>0.47836224999999999</v>
      </c>
      <c r="K5615" s="96">
        <f>Hilfstabelle!F5615/11</f>
        <v>0</v>
      </c>
      <c r="L5615" s="107">
        <f>Hilfstabelle!G5615/sinks!$G$3</f>
        <v>0.1446309240132963</v>
      </c>
    </row>
    <row r="5616" spans="1:12" x14ac:dyDescent="0.25">
      <c r="A5616" s="89">
        <v>41142.916666666664</v>
      </c>
      <c r="B5616" s="4">
        <v>0.5191352105</v>
      </c>
      <c r="C5616" s="8">
        <v>0.91666666666666663</v>
      </c>
      <c r="D5616" s="8">
        <v>0</v>
      </c>
      <c r="E5616" s="8">
        <v>4.3478260869565216E-2</v>
      </c>
      <c r="F5616" s="8">
        <v>0.91666666666666663</v>
      </c>
      <c r="G5616" s="8">
        <v>0</v>
      </c>
      <c r="H5616" s="8">
        <v>4.3478260869565216E-2</v>
      </c>
      <c r="I5616" s="4" t="e">
        <f>#REF!/1.7</f>
        <v>#REF!</v>
      </c>
      <c r="J5616" s="4">
        <f>Hilfstabelle!C5616/3</f>
        <v>0.47667750000000003</v>
      </c>
      <c r="K5616" s="96">
        <f>Hilfstabelle!F5616/11</f>
        <v>0</v>
      </c>
      <c r="L5616" s="107">
        <f>Hilfstabelle!G5616/sinks!$G$3</f>
        <v>0.13552632214996588</v>
      </c>
    </row>
    <row r="5617" spans="1:12" x14ac:dyDescent="0.25">
      <c r="A5617" s="89">
        <v>41142.958333333336</v>
      </c>
      <c r="B5617" s="4">
        <v>0.48827477990000001</v>
      </c>
      <c r="C5617" s="8">
        <v>0.95833333333333337</v>
      </c>
      <c r="D5617" s="8">
        <v>0</v>
      </c>
      <c r="E5617" s="8">
        <v>4.1666666666666664E-2</v>
      </c>
      <c r="F5617" s="8">
        <v>0.95833333333333337</v>
      </c>
      <c r="G5617" s="8">
        <v>0</v>
      </c>
      <c r="H5617" s="8">
        <v>4.1666666666666664E-2</v>
      </c>
      <c r="I5617" s="4" t="e">
        <f>#REF!/1.7</f>
        <v>#REF!</v>
      </c>
      <c r="J5617" s="4">
        <f>Hilfstabelle!C5617/3</f>
        <v>0.47422225000000001</v>
      </c>
      <c r="K5617" s="96">
        <f>Hilfstabelle!F5617/11</f>
        <v>0</v>
      </c>
      <c r="L5617" s="107">
        <f>Hilfstabelle!G5617/sinks!$G$3</f>
        <v>0.127782324196379</v>
      </c>
    </row>
    <row r="5618" spans="1:12" x14ac:dyDescent="0.25">
      <c r="A5618" s="89">
        <v>41143</v>
      </c>
      <c r="B5618" s="4">
        <v>0.47127539010000002</v>
      </c>
      <c r="C5618" s="8">
        <v>0</v>
      </c>
      <c r="D5618" s="8">
        <v>0</v>
      </c>
      <c r="E5618" s="8">
        <v>1</v>
      </c>
      <c r="F5618" s="8">
        <v>0</v>
      </c>
      <c r="G5618" s="8">
        <v>0</v>
      </c>
      <c r="H5618" s="8">
        <v>1</v>
      </c>
      <c r="I5618" s="4" t="e">
        <f>#REF!/1.7</f>
        <v>#REF!</v>
      </c>
      <c r="J5618" s="4">
        <f>Hilfstabelle!C5618/3</f>
        <v>0.47229024999999997</v>
      </c>
      <c r="K5618" s="96">
        <f>Hilfstabelle!F5618/11</f>
        <v>0</v>
      </c>
      <c r="L5618" s="107">
        <f>Hilfstabelle!G5618/sinks!$G$3</f>
        <v>0.12590036738664032</v>
      </c>
    </row>
    <row r="5619" spans="1:12" x14ac:dyDescent="0.25">
      <c r="A5619" s="89">
        <v>41143.041666666664</v>
      </c>
      <c r="B5619" s="4">
        <v>0.46090140349999997</v>
      </c>
      <c r="C5619" s="8">
        <v>4.1666666666666664E-2</v>
      </c>
      <c r="D5619" s="8">
        <v>0</v>
      </c>
      <c r="E5619" s="8">
        <v>0.5</v>
      </c>
      <c r="F5619" s="8">
        <v>4.1666666666666664E-2</v>
      </c>
      <c r="G5619" s="8">
        <v>0</v>
      </c>
      <c r="H5619" s="8">
        <v>0.5</v>
      </c>
      <c r="I5619" s="4" t="e">
        <f>#REF!/1.7</f>
        <v>#REF!</v>
      </c>
      <c r="J5619" s="4">
        <f>Hilfstabelle!C5619/3</f>
        <v>0.47137600000000002</v>
      </c>
      <c r="K5619" s="96">
        <f>Hilfstabelle!F5619/11</f>
        <v>0</v>
      </c>
      <c r="L5619" s="107">
        <f>Hilfstabelle!G5619/sinks!$G$3</f>
        <v>0.1217804078842394</v>
      </c>
    </row>
    <row r="5620" spans="1:12" x14ac:dyDescent="0.25">
      <c r="A5620" s="89">
        <v>41143.083333333336</v>
      </c>
      <c r="B5620" s="4">
        <v>0.45462470579999997</v>
      </c>
      <c r="C5620" s="8">
        <v>8.3333333333333329E-2</v>
      </c>
      <c r="D5620" s="8">
        <v>0</v>
      </c>
      <c r="E5620" s="8">
        <v>0.33333333333333331</v>
      </c>
      <c r="F5620" s="8">
        <v>8.3333333333333329E-2</v>
      </c>
      <c r="G5620" s="8">
        <v>0</v>
      </c>
      <c r="H5620" s="8">
        <v>0.33333333333333331</v>
      </c>
      <c r="I5620" s="4" t="e">
        <f>#REF!/1.7</f>
        <v>#REF!</v>
      </c>
      <c r="J5620" s="4">
        <f>Hilfstabelle!C5620/3</f>
        <v>0.470939</v>
      </c>
      <c r="K5620" s="96">
        <f>Hilfstabelle!F5620/11</f>
        <v>0</v>
      </c>
      <c r="L5620" s="107">
        <f>Hilfstabelle!G5620/sinks!$G$3</f>
        <v>0.12000017846962167</v>
      </c>
    </row>
    <row r="5621" spans="1:12" x14ac:dyDescent="0.25">
      <c r="A5621" s="89">
        <v>41143.125</v>
      </c>
      <c r="B5621" s="4">
        <v>0.4922848923</v>
      </c>
      <c r="C5621" s="8">
        <v>0.125</v>
      </c>
      <c r="D5621" s="8">
        <v>0</v>
      </c>
      <c r="E5621" s="8">
        <v>0.25</v>
      </c>
      <c r="F5621" s="8">
        <v>0.125</v>
      </c>
      <c r="G5621" s="8">
        <v>0</v>
      </c>
      <c r="H5621" s="8">
        <v>0.25</v>
      </c>
      <c r="I5621" s="4" t="e">
        <f>#REF!/1.7</f>
        <v>#REF!</v>
      </c>
      <c r="J5621" s="4">
        <f>Hilfstabelle!C5621/3</f>
        <v>0.46770175000000003</v>
      </c>
      <c r="K5621" s="96">
        <f>Hilfstabelle!F5621/11</f>
        <v>0</v>
      </c>
      <c r="L5621" s="107">
        <f>Hilfstabelle!G5621/sinks!$G$3</f>
        <v>0.11802921018915211</v>
      </c>
    </row>
    <row r="5622" spans="1:12" x14ac:dyDescent="0.25">
      <c r="A5622" s="89">
        <v>41143.166666666664</v>
      </c>
      <c r="B5622" s="4">
        <v>0.53125272430000003</v>
      </c>
      <c r="C5622" s="8">
        <v>0.16666666666666666</v>
      </c>
      <c r="D5622" s="8">
        <v>0</v>
      </c>
      <c r="E5622" s="8">
        <v>0.2</v>
      </c>
      <c r="F5622" s="8">
        <v>0.16666666666666666</v>
      </c>
      <c r="G5622" s="8">
        <v>0</v>
      </c>
      <c r="H5622" s="8">
        <v>0.2</v>
      </c>
      <c r="I5622" s="4" t="e">
        <f>#REF!/1.7</f>
        <v>#REF!</v>
      </c>
      <c r="J5622" s="4">
        <f>Hilfstabelle!C5622/3</f>
        <v>0.46736250000000007</v>
      </c>
      <c r="K5622" s="96">
        <f>Hilfstabelle!F5622/11</f>
        <v>0</v>
      </c>
      <c r="L5622" s="107">
        <f>Hilfstabelle!G5622/sinks!$G$3</f>
        <v>0.11570219602575904</v>
      </c>
    </row>
    <row r="5623" spans="1:12" x14ac:dyDescent="0.25">
      <c r="A5623" s="89">
        <v>41143.208333333336</v>
      </c>
      <c r="B5623" s="4">
        <v>0.58495336060000003</v>
      </c>
      <c r="C5623" s="8">
        <v>0.20833333333333334</v>
      </c>
      <c r="D5623" s="8">
        <v>0</v>
      </c>
      <c r="E5623" s="8">
        <v>0.16666666666666666</v>
      </c>
      <c r="F5623" s="8">
        <v>0.20833333333333334</v>
      </c>
      <c r="G5623" s="8">
        <v>0</v>
      </c>
      <c r="H5623" s="8">
        <v>0.16666666666666666</v>
      </c>
      <c r="I5623" s="4" t="e">
        <f>#REF!/1.7</f>
        <v>#REF!</v>
      </c>
      <c r="J5623" s="4">
        <f>Hilfstabelle!C5623/3</f>
        <v>0.47334824999999997</v>
      </c>
      <c r="K5623" s="96">
        <f>Hilfstabelle!F5623/11</f>
        <v>0</v>
      </c>
      <c r="L5623" s="107">
        <f>Hilfstabelle!G5623/sinks!$G$3</f>
        <v>0.11418900102333401</v>
      </c>
    </row>
    <row r="5624" spans="1:12" x14ac:dyDescent="0.25">
      <c r="A5624" s="89">
        <v>41143.25</v>
      </c>
      <c r="B5624" s="4">
        <v>0.63220294659999998</v>
      </c>
      <c r="C5624" s="8">
        <v>0.25</v>
      </c>
      <c r="D5624" s="8">
        <v>0</v>
      </c>
      <c r="E5624" s="8">
        <v>0.14285714285714285</v>
      </c>
      <c r="F5624" s="8">
        <v>0.25</v>
      </c>
      <c r="G5624" s="8">
        <v>0</v>
      </c>
      <c r="H5624" s="8">
        <v>0.14285714285714285</v>
      </c>
      <c r="I5624" s="4" t="e">
        <f>#REF!/1.7</f>
        <v>#REF!</v>
      </c>
      <c r="J5624" s="4">
        <f>Hilfstabelle!C5624/3</f>
        <v>0.48015625000000001</v>
      </c>
      <c r="K5624" s="96">
        <f>Hilfstabelle!F5624/11</f>
        <v>0</v>
      </c>
      <c r="L5624" s="107">
        <f>Hilfstabelle!G5624/sinks!$G$3</f>
        <v>0.13177512445487868</v>
      </c>
    </row>
    <row r="5625" spans="1:12" x14ac:dyDescent="0.25">
      <c r="A5625" s="89">
        <v>41143.291666666664</v>
      </c>
      <c r="B5625" s="4">
        <v>0.65826867749999995</v>
      </c>
      <c r="C5625" s="8">
        <v>0.29166666666666669</v>
      </c>
      <c r="D5625" s="8">
        <v>0</v>
      </c>
      <c r="E5625" s="8">
        <v>0.125</v>
      </c>
      <c r="F5625" s="8">
        <v>0.29166666666666669</v>
      </c>
      <c r="G5625" s="8">
        <v>0</v>
      </c>
      <c r="H5625" s="8">
        <v>0.125</v>
      </c>
      <c r="I5625" s="4" t="e">
        <f>#REF!/1.7</f>
        <v>#REF!</v>
      </c>
      <c r="J5625" s="4">
        <f>Hilfstabelle!C5625/3</f>
        <v>0.48673424999999998</v>
      </c>
      <c r="K5625" s="96">
        <f>Hilfstabelle!F5625/11</f>
        <v>0</v>
      </c>
      <c r="L5625" s="107">
        <f>Hilfstabelle!G5625/sinks!$G$3</f>
        <v>0.13790420001091952</v>
      </c>
    </row>
    <row r="5626" spans="1:12" x14ac:dyDescent="0.25">
      <c r="A5626" s="89">
        <v>41143.333333333336</v>
      </c>
      <c r="B5626" s="4">
        <v>0.68407287939999994</v>
      </c>
      <c r="C5626" s="8">
        <v>0.33333333333333331</v>
      </c>
      <c r="D5626" s="8">
        <v>0</v>
      </c>
      <c r="E5626" s="8">
        <v>0.1111111111111111</v>
      </c>
      <c r="F5626" s="8">
        <v>0.33333333333333331</v>
      </c>
      <c r="G5626" s="8">
        <v>0</v>
      </c>
      <c r="H5626" s="8">
        <v>0.1111111111111111</v>
      </c>
      <c r="I5626" s="4" t="e">
        <f>#REF!/1.7</f>
        <v>#REF!</v>
      </c>
      <c r="J5626" s="4">
        <f>Hilfstabelle!C5626/3</f>
        <v>0.49095475</v>
      </c>
      <c r="K5626" s="96">
        <f>Hilfstabelle!F5626/11</f>
        <v>0</v>
      </c>
      <c r="L5626" s="107">
        <f>Hilfstabelle!G5626/sinks!$G$3</f>
        <v>0.15846584974975372</v>
      </c>
    </row>
    <row r="5627" spans="1:12" x14ac:dyDescent="0.25">
      <c r="A5627" s="89">
        <v>41143.375</v>
      </c>
      <c r="B5627" s="4">
        <v>0.69732368580000004</v>
      </c>
      <c r="C5627" s="8">
        <v>0.375</v>
      </c>
      <c r="D5627" s="8">
        <v>0</v>
      </c>
      <c r="E5627" s="8">
        <v>0.1</v>
      </c>
      <c r="F5627" s="8">
        <v>0.375</v>
      </c>
      <c r="G5627" s="8">
        <v>0</v>
      </c>
      <c r="H5627" s="8">
        <v>0.1</v>
      </c>
      <c r="I5627" s="4" t="e">
        <f>#REF!/1.7</f>
        <v>#REF!</v>
      </c>
      <c r="J5627" s="4">
        <f>Hilfstabelle!C5627/3</f>
        <v>0.49364574999999999</v>
      </c>
      <c r="K5627" s="96">
        <f>Hilfstabelle!F5627/11</f>
        <v>0</v>
      </c>
      <c r="L5627" s="107">
        <f>Hilfstabelle!G5627/sinks!$G$3</f>
        <v>0.17804837331054821</v>
      </c>
    </row>
    <row r="5628" spans="1:12" x14ac:dyDescent="0.25">
      <c r="A5628" s="89">
        <v>41143.416666666664</v>
      </c>
      <c r="B5628" s="4">
        <v>0.67230407110000001</v>
      </c>
      <c r="C5628" s="8">
        <v>0.41666666666666669</v>
      </c>
      <c r="D5628" s="8">
        <v>0</v>
      </c>
      <c r="E5628" s="8">
        <v>9.0909090909090912E-2</v>
      </c>
      <c r="F5628" s="8">
        <v>0.41666666666666669</v>
      </c>
      <c r="G5628" s="8">
        <v>0</v>
      </c>
      <c r="H5628" s="8">
        <v>9.0909090909090912E-2</v>
      </c>
      <c r="I5628" s="4" t="e">
        <f>#REF!/1.7</f>
        <v>#REF!</v>
      </c>
      <c r="J5628" s="4">
        <f>Hilfstabelle!C5628/3</f>
        <v>0.4961815</v>
      </c>
      <c r="K5628" s="96">
        <f>Hilfstabelle!F5628/11</f>
        <v>0</v>
      </c>
      <c r="L5628" s="107">
        <f>Hilfstabelle!G5628/sinks!$G$3</f>
        <v>0.18204117356904781</v>
      </c>
    </row>
    <row r="5629" spans="1:12" x14ac:dyDescent="0.25">
      <c r="A5629" s="89">
        <v>41143.458333333336</v>
      </c>
      <c r="B5629" s="4">
        <v>0.65600209220000005</v>
      </c>
      <c r="C5629" s="8">
        <v>0.45833333333333331</v>
      </c>
      <c r="D5629" s="8">
        <v>0</v>
      </c>
      <c r="E5629" s="8">
        <v>8.3333333333333329E-2</v>
      </c>
      <c r="F5629" s="8">
        <v>0.45833333333333331</v>
      </c>
      <c r="G5629" s="8">
        <v>0</v>
      </c>
      <c r="H5629" s="8">
        <v>8.3333333333333329E-2</v>
      </c>
      <c r="I5629" s="4" t="e">
        <f>#REF!/1.7</f>
        <v>#REF!</v>
      </c>
      <c r="J5629" s="4">
        <f>Hilfstabelle!C5629/3</f>
        <v>0.49780300000000005</v>
      </c>
      <c r="K5629" s="96">
        <f>Hilfstabelle!F5629/11</f>
        <v>0</v>
      </c>
      <c r="L5629" s="107">
        <f>Hilfstabelle!G5629/sinks!$G$3</f>
        <v>0.18555076870072265</v>
      </c>
    </row>
    <row r="5630" spans="1:12" x14ac:dyDescent="0.25">
      <c r="A5630" s="89">
        <v>41143.5</v>
      </c>
      <c r="B5630" s="4">
        <v>0.644494813</v>
      </c>
      <c r="C5630" s="8">
        <v>0.5</v>
      </c>
      <c r="D5630" s="8">
        <v>0</v>
      </c>
      <c r="E5630" s="8">
        <v>7.6923076923076927E-2</v>
      </c>
      <c r="F5630" s="8">
        <v>0.5</v>
      </c>
      <c r="G5630" s="8">
        <v>0</v>
      </c>
      <c r="H5630" s="8">
        <v>7.6923076923076927E-2</v>
      </c>
      <c r="I5630" s="4" t="e">
        <f>#REF!/1.7</f>
        <v>#REF!</v>
      </c>
      <c r="J5630" s="4">
        <f>Hilfstabelle!C5630/3</f>
        <v>0.49894150000000009</v>
      </c>
      <c r="K5630" s="96">
        <f>Hilfstabelle!F5630/11</f>
        <v>0</v>
      </c>
      <c r="L5630" s="107">
        <f>Hilfstabelle!G5630/sinks!$G$3</f>
        <v>0.18860259055435297</v>
      </c>
    </row>
    <row r="5631" spans="1:12" x14ac:dyDescent="0.25">
      <c r="A5631" s="89">
        <v>41143.541666666664</v>
      </c>
      <c r="B5631" s="4">
        <v>0.63908987880000001</v>
      </c>
      <c r="C5631" s="8">
        <v>0.54166666666666663</v>
      </c>
      <c r="D5631" s="8">
        <v>0</v>
      </c>
      <c r="E5631" s="8">
        <v>7.1428571428571425E-2</v>
      </c>
      <c r="F5631" s="8">
        <v>0.54166666666666663</v>
      </c>
      <c r="G5631" s="8">
        <v>0</v>
      </c>
      <c r="H5631" s="8">
        <v>7.1428571428571425E-2</v>
      </c>
      <c r="I5631" s="4" t="e">
        <f>#REF!/1.7</f>
        <v>#REF!</v>
      </c>
      <c r="J5631" s="4">
        <f>Hilfstabelle!C5631/3</f>
        <v>0.49815950000000009</v>
      </c>
      <c r="K5631" s="96">
        <f>Hilfstabelle!F5631/11</f>
        <v>0</v>
      </c>
      <c r="L5631" s="107">
        <f>Hilfstabelle!G5631/sinks!$G$3</f>
        <v>0.17728541784714064</v>
      </c>
    </row>
    <row r="5632" spans="1:12" x14ac:dyDescent="0.25">
      <c r="A5632" s="89">
        <v>41143.583333333336</v>
      </c>
      <c r="B5632" s="4">
        <v>0.64109493510000004</v>
      </c>
      <c r="C5632" s="8">
        <v>0.58333333333333337</v>
      </c>
      <c r="D5632" s="8">
        <v>0</v>
      </c>
      <c r="E5632" s="8">
        <v>6.6666666666666666E-2</v>
      </c>
      <c r="F5632" s="8">
        <v>0.58333333333333337</v>
      </c>
      <c r="G5632" s="8">
        <v>0</v>
      </c>
      <c r="H5632" s="8">
        <v>6.6666666666666666E-2</v>
      </c>
      <c r="I5632" s="4" t="e">
        <f>#REF!/1.7</f>
        <v>#REF!</v>
      </c>
      <c r="J5632" s="4">
        <f>Hilfstabelle!C5632/3</f>
        <v>0.49411725000000001</v>
      </c>
      <c r="K5632" s="96">
        <f>Hilfstabelle!F5632/11</f>
        <v>1</v>
      </c>
      <c r="L5632" s="107">
        <f>Hilfstabelle!G5632/sinks!$G$3</f>
        <v>0.83952961608058863</v>
      </c>
    </row>
    <row r="5633" spans="1:12" x14ac:dyDescent="0.25">
      <c r="A5633" s="89">
        <v>41143.625</v>
      </c>
      <c r="B5633" s="4">
        <v>0.64850492550000005</v>
      </c>
      <c r="C5633" s="8">
        <v>0.625</v>
      </c>
      <c r="D5633" s="8">
        <v>0</v>
      </c>
      <c r="E5633" s="8">
        <v>6.25E-2</v>
      </c>
      <c r="F5633" s="8">
        <v>0.625</v>
      </c>
      <c r="G5633" s="8">
        <v>0</v>
      </c>
      <c r="H5633" s="8">
        <v>6.25E-2</v>
      </c>
      <c r="I5633" s="4" t="e">
        <f>#REF!/1.7</f>
        <v>#REF!</v>
      </c>
      <c r="J5633" s="4">
        <f>Hilfstabelle!C5633/3</f>
        <v>0.48933900000000002</v>
      </c>
      <c r="K5633" s="96">
        <f>Hilfstabelle!F5633/11</f>
        <v>1</v>
      </c>
      <c r="L5633" s="107">
        <f>Hilfstabelle!G5633/sinks!$G$3</f>
        <v>0.84525178205614548</v>
      </c>
    </row>
    <row r="5634" spans="1:12" x14ac:dyDescent="0.25">
      <c r="A5634" s="89">
        <v>41143.666666666664</v>
      </c>
      <c r="B5634" s="4">
        <v>0.63569000090000005</v>
      </c>
      <c r="C5634" s="8">
        <v>0.66666666666666663</v>
      </c>
      <c r="D5634" s="8">
        <v>0</v>
      </c>
      <c r="E5634" s="8">
        <v>5.8823529411764705E-2</v>
      </c>
      <c r="F5634" s="8">
        <v>0.66666666666666663</v>
      </c>
      <c r="G5634" s="8">
        <v>0</v>
      </c>
      <c r="H5634" s="8">
        <v>5.8823529411764705E-2</v>
      </c>
      <c r="I5634" s="4" t="e">
        <f>#REF!/1.7</f>
        <v>#REF!</v>
      </c>
      <c r="J5634" s="4">
        <f>Hilfstabelle!C5634/3</f>
        <v>0.48485400000000006</v>
      </c>
      <c r="K5634" s="96">
        <f>Hilfstabelle!F5634/11</f>
        <v>1</v>
      </c>
      <c r="L5634" s="107">
        <f>Hilfstabelle!G5634/sinks!$G$3</f>
        <v>0.84960062819756865</v>
      </c>
    </row>
    <row r="5635" spans="1:12" x14ac:dyDescent="0.25">
      <c r="A5635" s="89">
        <v>41143.708333333336</v>
      </c>
      <c r="B5635" s="4">
        <v>0.62793130500000005</v>
      </c>
      <c r="C5635" s="8">
        <v>0.70833333333333337</v>
      </c>
      <c r="D5635" s="8">
        <v>0</v>
      </c>
      <c r="E5635" s="8">
        <v>5.5555555555555552E-2</v>
      </c>
      <c r="F5635" s="8">
        <v>0.70833333333333337</v>
      </c>
      <c r="G5635" s="8">
        <v>0</v>
      </c>
      <c r="H5635" s="8">
        <v>5.5555555555555552E-2</v>
      </c>
      <c r="I5635" s="4" t="e">
        <f>#REF!/1.7</f>
        <v>#REF!</v>
      </c>
      <c r="J5635" s="4">
        <f>Hilfstabelle!C5635/3</f>
        <v>0.47858650000000003</v>
      </c>
      <c r="K5635" s="96">
        <f>Hilfstabelle!F5635/11</f>
        <v>0.16666666666666666</v>
      </c>
      <c r="L5635" s="107">
        <f>Hilfstabelle!G5635/sinks!$G$3</f>
        <v>0.29243851913600438</v>
      </c>
    </row>
    <row r="5636" spans="1:12" x14ac:dyDescent="0.25">
      <c r="A5636" s="89">
        <v>41143.75</v>
      </c>
      <c r="B5636" s="4">
        <v>0.6060500392</v>
      </c>
      <c r="C5636" s="8">
        <v>0.75</v>
      </c>
      <c r="D5636" s="8">
        <v>0</v>
      </c>
      <c r="E5636" s="8">
        <v>5.2631578947368418E-2</v>
      </c>
      <c r="F5636" s="8">
        <v>0.75</v>
      </c>
      <c r="G5636" s="8">
        <v>0</v>
      </c>
      <c r="H5636" s="8">
        <v>5.2631578947368418E-2</v>
      </c>
      <c r="I5636" s="4" t="e">
        <f>#REF!/1.7</f>
        <v>#REF!</v>
      </c>
      <c r="J5636" s="4">
        <f>Hilfstabelle!C5636/3</f>
        <v>0.46979474999999998</v>
      </c>
      <c r="K5636" s="96">
        <f>Hilfstabelle!F5636/11</f>
        <v>0</v>
      </c>
      <c r="L5636" s="107">
        <f>Hilfstabelle!G5636/sinks!$G$3</f>
        <v>0.17864602175688415</v>
      </c>
    </row>
    <row r="5637" spans="1:12" x14ac:dyDescent="0.25">
      <c r="A5637" s="89">
        <v>41143.791666666664</v>
      </c>
      <c r="B5637" s="4">
        <v>0.56106703859999996</v>
      </c>
      <c r="C5637" s="8">
        <v>0.79166666666666663</v>
      </c>
      <c r="D5637" s="8">
        <v>0</v>
      </c>
      <c r="E5637" s="8">
        <v>0.05</v>
      </c>
      <c r="F5637" s="8">
        <v>0.79166666666666663</v>
      </c>
      <c r="G5637" s="8">
        <v>0</v>
      </c>
      <c r="H5637" s="8">
        <v>0.05</v>
      </c>
      <c r="I5637" s="4" t="e">
        <f>#REF!/1.7</f>
        <v>#REF!</v>
      </c>
      <c r="J5637" s="4">
        <f>Hilfstabelle!C5637/3</f>
        <v>0.46441850000000001</v>
      </c>
      <c r="K5637" s="96">
        <f>Hilfstabelle!F5637/11</f>
        <v>0</v>
      </c>
      <c r="L5637" s="107">
        <f>Hilfstabelle!G5637/sinks!$G$3</f>
        <v>0.17160139964475415</v>
      </c>
    </row>
    <row r="5638" spans="1:12" x14ac:dyDescent="0.25">
      <c r="A5638" s="89">
        <v>41143.833333333336</v>
      </c>
      <c r="B5638" s="4">
        <v>0.54337023799999995</v>
      </c>
      <c r="C5638" s="8">
        <v>0.83333333333333337</v>
      </c>
      <c r="D5638" s="8">
        <v>0</v>
      </c>
      <c r="E5638" s="8">
        <v>4.7619047619047616E-2</v>
      </c>
      <c r="F5638" s="8">
        <v>0.83333333333333337</v>
      </c>
      <c r="G5638" s="8">
        <v>0</v>
      </c>
      <c r="H5638" s="8">
        <v>4.7619047619047616E-2</v>
      </c>
      <c r="I5638" s="4" t="e">
        <f>#REF!/1.7</f>
        <v>#REF!</v>
      </c>
      <c r="J5638" s="4">
        <f>Hilfstabelle!C5638/3</f>
        <v>0.46070974999999997</v>
      </c>
      <c r="K5638" s="96">
        <f>Hilfstabelle!F5638/11</f>
        <v>0</v>
      </c>
      <c r="L5638" s="107">
        <f>Hilfstabelle!G5638/sinks!$G$3</f>
        <v>0.15971201033998608</v>
      </c>
    </row>
    <row r="5639" spans="1:12" x14ac:dyDescent="0.25">
      <c r="A5639" s="89">
        <v>41143.875</v>
      </c>
      <c r="B5639" s="4">
        <v>0.4960334757</v>
      </c>
      <c r="C5639" s="8">
        <v>0.875</v>
      </c>
      <c r="D5639" s="8">
        <v>0</v>
      </c>
      <c r="E5639" s="8">
        <v>4.5454545454545456E-2</v>
      </c>
      <c r="F5639" s="8">
        <v>0.875</v>
      </c>
      <c r="G5639" s="8">
        <v>0</v>
      </c>
      <c r="H5639" s="8">
        <v>4.5454545454545456E-2</v>
      </c>
      <c r="I5639" s="4" t="e">
        <f>#REF!/1.7</f>
        <v>#REF!</v>
      </c>
      <c r="J5639" s="4">
        <f>Hilfstabelle!C5639/3</f>
        <v>0.45797850000000001</v>
      </c>
      <c r="K5639" s="96">
        <f>Hilfstabelle!F5639/11</f>
        <v>0</v>
      </c>
      <c r="L5639" s="107">
        <f>Hilfstabelle!G5639/sinks!$G$3</f>
        <v>0.1446309240132963</v>
      </c>
    </row>
    <row r="5640" spans="1:12" x14ac:dyDescent="0.25">
      <c r="A5640" s="89">
        <v>41143.916666666664</v>
      </c>
      <c r="B5640" s="4">
        <v>0.46944468659999999</v>
      </c>
      <c r="C5640" s="8">
        <v>0.91666666666666663</v>
      </c>
      <c r="D5640" s="8">
        <v>0</v>
      </c>
      <c r="E5640" s="8">
        <v>4.3478260869565216E-2</v>
      </c>
      <c r="F5640" s="8">
        <v>0.91666666666666663</v>
      </c>
      <c r="G5640" s="8">
        <v>0</v>
      </c>
      <c r="H5640" s="8">
        <v>4.3478260869565216E-2</v>
      </c>
      <c r="I5640" s="4" t="e">
        <f>#REF!/1.7</f>
        <v>#REF!</v>
      </c>
      <c r="J5640" s="4">
        <f>Hilfstabelle!C5640/3</f>
        <v>0.45650649999999998</v>
      </c>
      <c r="K5640" s="96">
        <f>Hilfstabelle!F5640/11</f>
        <v>0</v>
      </c>
      <c r="L5640" s="107">
        <f>Hilfstabelle!G5640/sinks!$G$3</f>
        <v>0.13552632214996588</v>
      </c>
    </row>
    <row r="5641" spans="1:12" x14ac:dyDescent="0.25">
      <c r="A5641" s="89">
        <v>41143.958333333336</v>
      </c>
      <c r="B5641" s="4">
        <v>0.44390201379999999</v>
      </c>
      <c r="C5641" s="8">
        <v>0.95833333333333337</v>
      </c>
      <c r="D5641" s="8">
        <v>0</v>
      </c>
      <c r="E5641" s="8">
        <v>4.1666666666666664E-2</v>
      </c>
      <c r="F5641" s="8">
        <v>0.95833333333333337</v>
      </c>
      <c r="G5641" s="8">
        <v>0</v>
      </c>
      <c r="H5641" s="8">
        <v>4.1666666666666664E-2</v>
      </c>
      <c r="I5641" s="4" t="e">
        <f>#REF!/1.7</f>
        <v>#REF!</v>
      </c>
      <c r="J5641" s="4">
        <f>Hilfstabelle!C5641/3</f>
        <v>0.45448825000000004</v>
      </c>
      <c r="K5641" s="96">
        <f>Hilfstabelle!F5641/11</f>
        <v>0</v>
      </c>
      <c r="L5641" s="107">
        <f>Hilfstabelle!G5641/sinks!$G$3</f>
        <v>0.127782324196379</v>
      </c>
    </row>
    <row r="5642" spans="1:12" x14ac:dyDescent="0.25">
      <c r="A5642" s="89">
        <v>41144</v>
      </c>
      <c r="B5642" s="4">
        <v>0.4335280272</v>
      </c>
      <c r="C5642" s="8">
        <v>0</v>
      </c>
      <c r="D5642" s="8">
        <v>0</v>
      </c>
      <c r="E5642" s="8">
        <v>1</v>
      </c>
      <c r="F5642" s="8">
        <v>0</v>
      </c>
      <c r="G5642" s="8">
        <v>0</v>
      </c>
      <c r="H5642" s="8">
        <v>1</v>
      </c>
      <c r="I5642" s="4" t="e">
        <f>#REF!/1.7</f>
        <v>#REF!</v>
      </c>
      <c r="J5642" s="4">
        <f>Hilfstabelle!C5642/3</f>
        <v>0.45210775000000009</v>
      </c>
      <c r="K5642" s="96">
        <f>Hilfstabelle!F5642/11</f>
        <v>0</v>
      </c>
      <c r="L5642" s="107">
        <f>Hilfstabelle!G5642/sinks!$G$3</f>
        <v>0.12590036738664032</v>
      </c>
    </row>
    <row r="5643" spans="1:12" x14ac:dyDescent="0.25">
      <c r="A5643" s="89">
        <v>41144.041666666664</v>
      </c>
      <c r="B5643" s="4">
        <v>0.41923110450000001</v>
      </c>
      <c r="C5643" s="8">
        <v>4.1666666666666664E-2</v>
      </c>
      <c r="D5643" s="8">
        <v>0</v>
      </c>
      <c r="E5643" s="8">
        <v>0.5</v>
      </c>
      <c r="F5643" s="8">
        <v>4.1666666666666664E-2</v>
      </c>
      <c r="G5643" s="8">
        <v>0</v>
      </c>
      <c r="H5643" s="8">
        <v>0.5</v>
      </c>
      <c r="I5643" s="4" t="e">
        <f>#REF!/1.7</f>
        <v>#REF!</v>
      </c>
      <c r="J5643" s="4">
        <f>Hilfstabelle!C5643/3</f>
        <v>0.44938225000000004</v>
      </c>
      <c r="K5643" s="96">
        <f>Hilfstabelle!F5643/11</f>
        <v>0</v>
      </c>
      <c r="L5643" s="107">
        <f>Hilfstabelle!G5643/sinks!$G$3</f>
        <v>0.1217804078842394</v>
      </c>
    </row>
    <row r="5644" spans="1:12" x14ac:dyDescent="0.25">
      <c r="A5644" s="89">
        <v>41144.083333333336</v>
      </c>
      <c r="B5644" s="4">
        <v>0.42236945339999998</v>
      </c>
      <c r="C5644" s="8">
        <v>8.3333333333333329E-2</v>
      </c>
      <c r="D5644" s="8">
        <v>0</v>
      </c>
      <c r="E5644" s="8">
        <v>0.33333333333333331</v>
      </c>
      <c r="F5644" s="8">
        <v>8.3333333333333329E-2</v>
      </c>
      <c r="G5644" s="8">
        <v>0</v>
      </c>
      <c r="H5644" s="8">
        <v>0.33333333333333331</v>
      </c>
      <c r="I5644" s="4" t="e">
        <f>#REF!/1.7</f>
        <v>#REF!</v>
      </c>
      <c r="J5644" s="4">
        <f>Hilfstabelle!C5644/3</f>
        <v>0.44750774999999998</v>
      </c>
      <c r="K5644" s="96">
        <f>Hilfstabelle!F5644/11</f>
        <v>0</v>
      </c>
      <c r="L5644" s="107">
        <f>Hilfstabelle!G5644/sinks!$G$3</f>
        <v>0.12000017846962167</v>
      </c>
    </row>
    <row r="5645" spans="1:12" x14ac:dyDescent="0.25">
      <c r="A5645" s="89">
        <v>41144.125</v>
      </c>
      <c r="B5645" s="4">
        <v>0.43701508150000001</v>
      </c>
      <c r="C5645" s="8">
        <v>0.125</v>
      </c>
      <c r="D5645" s="8">
        <v>0</v>
      </c>
      <c r="E5645" s="8">
        <v>0.25</v>
      </c>
      <c r="F5645" s="8">
        <v>0.125</v>
      </c>
      <c r="G5645" s="8">
        <v>0</v>
      </c>
      <c r="H5645" s="8">
        <v>0.25</v>
      </c>
      <c r="I5645" s="4" t="e">
        <f>#REF!/1.7</f>
        <v>#REF!</v>
      </c>
      <c r="J5645" s="4">
        <f>Hilfstabelle!C5645/3</f>
        <v>0.44620824999999997</v>
      </c>
      <c r="K5645" s="96">
        <f>Hilfstabelle!F5645/11</f>
        <v>0</v>
      </c>
      <c r="L5645" s="107">
        <f>Hilfstabelle!G5645/sinks!$G$3</f>
        <v>0.11802921018915211</v>
      </c>
    </row>
    <row r="5646" spans="1:12" x14ac:dyDescent="0.25">
      <c r="A5646" s="89">
        <v>41144.166666666664</v>
      </c>
      <c r="B5646" s="4">
        <v>0.4551477639</v>
      </c>
      <c r="C5646" s="8">
        <v>0.16666666666666666</v>
      </c>
      <c r="D5646" s="8">
        <v>0</v>
      </c>
      <c r="E5646" s="8">
        <v>0.2</v>
      </c>
      <c r="F5646" s="8">
        <v>0.16666666666666666</v>
      </c>
      <c r="G5646" s="8">
        <v>0</v>
      </c>
      <c r="H5646" s="8">
        <v>0.2</v>
      </c>
      <c r="I5646" s="4" t="e">
        <f>#REF!/1.7</f>
        <v>#REF!</v>
      </c>
      <c r="J5646" s="4">
        <f>Hilfstabelle!C5646/3</f>
        <v>0.44652449999999999</v>
      </c>
      <c r="K5646" s="96">
        <f>Hilfstabelle!F5646/11</f>
        <v>0</v>
      </c>
      <c r="L5646" s="107">
        <f>Hilfstabelle!G5646/sinks!$G$3</f>
        <v>0.11570219602575904</v>
      </c>
    </row>
    <row r="5647" spans="1:12" x14ac:dyDescent="0.25">
      <c r="A5647" s="89">
        <v>41144.208333333336</v>
      </c>
      <c r="B5647" s="4">
        <v>0.50065382270000003</v>
      </c>
      <c r="C5647" s="8">
        <v>0.20833333333333334</v>
      </c>
      <c r="D5647" s="8">
        <v>0</v>
      </c>
      <c r="E5647" s="8">
        <v>0.16666666666666666</v>
      </c>
      <c r="F5647" s="8">
        <v>0.20833333333333334</v>
      </c>
      <c r="G5647" s="8">
        <v>0</v>
      </c>
      <c r="H5647" s="8">
        <v>0.16666666666666666</v>
      </c>
      <c r="I5647" s="4" t="e">
        <f>#REF!/1.7</f>
        <v>#REF!</v>
      </c>
      <c r="J5647" s="4">
        <f>Hilfstabelle!C5647/3</f>
        <v>0.45265399999999995</v>
      </c>
      <c r="K5647" s="96">
        <f>Hilfstabelle!F5647/11</f>
        <v>0</v>
      </c>
      <c r="L5647" s="107">
        <f>Hilfstabelle!G5647/sinks!$G$3</f>
        <v>0.11418900102333401</v>
      </c>
    </row>
    <row r="5648" spans="1:12" x14ac:dyDescent="0.25">
      <c r="A5648" s="89">
        <v>41144.25</v>
      </c>
      <c r="B5648" s="4">
        <v>0.53744224569999999</v>
      </c>
      <c r="C5648" s="8">
        <v>0.25</v>
      </c>
      <c r="D5648" s="8">
        <v>0</v>
      </c>
      <c r="E5648" s="8">
        <v>0.14285714285714285</v>
      </c>
      <c r="F5648" s="8">
        <v>0.25</v>
      </c>
      <c r="G5648" s="8">
        <v>0</v>
      </c>
      <c r="H5648" s="8">
        <v>0.14285714285714285</v>
      </c>
      <c r="I5648" s="4" t="e">
        <f>#REF!/1.7</f>
        <v>#REF!</v>
      </c>
      <c r="J5648" s="4">
        <f>Hilfstabelle!C5648/3</f>
        <v>0.46344100000000005</v>
      </c>
      <c r="K5648" s="96">
        <f>Hilfstabelle!F5648/11</f>
        <v>0</v>
      </c>
      <c r="L5648" s="107">
        <f>Hilfstabelle!G5648/sinks!$G$3</f>
        <v>0.13177512445487868</v>
      </c>
    </row>
    <row r="5649" spans="1:12" x14ac:dyDescent="0.25">
      <c r="A5649" s="89">
        <v>41144.291666666664</v>
      </c>
      <c r="B5649" s="4">
        <v>0.57239996510000002</v>
      </c>
      <c r="C5649" s="8">
        <v>0.29166666666666669</v>
      </c>
      <c r="D5649" s="8">
        <v>0</v>
      </c>
      <c r="E5649" s="8">
        <v>0.125</v>
      </c>
      <c r="F5649" s="8">
        <v>0.29166666666666669</v>
      </c>
      <c r="G5649" s="8">
        <v>0</v>
      </c>
      <c r="H5649" s="8">
        <v>0.125</v>
      </c>
      <c r="I5649" s="4" t="e">
        <f>#REF!/1.7</f>
        <v>#REF!</v>
      </c>
      <c r="J5649" s="4">
        <f>Hilfstabelle!C5649/3</f>
        <v>0.47614850000000003</v>
      </c>
      <c r="K5649" s="96">
        <f>Hilfstabelle!F5649/11</f>
        <v>0</v>
      </c>
      <c r="L5649" s="107">
        <f>Hilfstabelle!G5649/sinks!$G$3</f>
        <v>0.13790420001091952</v>
      </c>
    </row>
    <row r="5650" spans="1:12" x14ac:dyDescent="0.25">
      <c r="A5650" s="89">
        <v>41144.333333333336</v>
      </c>
      <c r="B5650" s="4">
        <v>0.60683462639999997</v>
      </c>
      <c r="C5650" s="8">
        <v>0.33333333333333331</v>
      </c>
      <c r="D5650" s="8">
        <v>0</v>
      </c>
      <c r="E5650" s="8">
        <v>0.1111111111111111</v>
      </c>
      <c r="F5650" s="8">
        <v>0.33333333333333331</v>
      </c>
      <c r="G5650" s="8">
        <v>0</v>
      </c>
      <c r="H5650" s="8">
        <v>0.1111111111111111</v>
      </c>
      <c r="I5650" s="4" t="e">
        <f>#REF!/1.7</f>
        <v>#REF!</v>
      </c>
      <c r="J5650" s="4">
        <f>Hilfstabelle!C5650/3</f>
        <v>0.48398000000000002</v>
      </c>
      <c r="K5650" s="96">
        <f>Hilfstabelle!F5650/11</f>
        <v>0</v>
      </c>
      <c r="L5650" s="107">
        <f>Hilfstabelle!G5650/sinks!$G$3</f>
        <v>0.15846584974975372</v>
      </c>
    </row>
    <row r="5651" spans="1:12" x14ac:dyDescent="0.25">
      <c r="A5651" s="89">
        <v>41144.375</v>
      </c>
      <c r="B5651" s="4">
        <v>0.61537790950000004</v>
      </c>
      <c r="C5651" s="8">
        <v>0.375</v>
      </c>
      <c r="D5651" s="8">
        <v>0</v>
      </c>
      <c r="E5651" s="8">
        <v>0.1</v>
      </c>
      <c r="F5651" s="8">
        <v>0.375</v>
      </c>
      <c r="G5651" s="8">
        <v>0</v>
      </c>
      <c r="H5651" s="8">
        <v>0.1</v>
      </c>
      <c r="I5651" s="4" t="e">
        <f>#REF!/1.7</f>
        <v>#REF!</v>
      </c>
      <c r="J5651" s="4">
        <f>Hilfstabelle!C5651/3</f>
        <v>0.48705625000000002</v>
      </c>
      <c r="K5651" s="96">
        <f>Hilfstabelle!F5651/11</f>
        <v>0</v>
      </c>
      <c r="L5651" s="107">
        <f>Hilfstabelle!G5651/sinks!$G$3</f>
        <v>0.17804837331054821</v>
      </c>
    </row>
    <row r="5652" spans="1:12" x14ac:dyDescent="0.25">
      <c r="A5652" s="89">
        <v>41144.416666666664</v>
      </c>
      <c r="B5652" s="4">
        <v>0.5880917095</v>
      </c>
      <c r="C5652" s="8">
        <v>0.41666666666666669</v>
      </c>
      <c r="D5652" s="8">
        <v>0</v>
      </c>
      <c r="E5652" s="8">
        <v>9.0909090909090912E-2</v>
      </c>
      <c r="F5652" s="8">
        <v>0.41666666666666669</v>
      </c>
      <c r="G5652" s="8">
        <v>0</v>
      </c>
      <c r="H5652" s="8">
        <v>9.0909090909090912E-2</v>
      </c>
      <c r="I5652" s="4" t="e">
        <f>#REF!/1.7</f>
        <v>#REF!</v>
      </c>
      <c r="J5652" s="4">
        <f>Hilfstabelle!C5652/3</f>
        <v>0.48878125</v>
      </c>
      <c r="K5652" s="96">
        <f>Hilfstabelle!F5652/11</f>
        <v>0</v>
      </c>
      <c r="L5652" s="107">
        <f>Hilfstabelle!G5652/sinks!$G$3</f>
        <v>0.18204117356904781</v>
      </c>
    </row>
    <row r="5653" spans="1:12" x14ac:dyDescent="0.25">
      <c r="A5653" s="89">
        <v>41144.458333333336</v>
      </c>
      <c r="B5653" s="4">
        <v>0.57091796699999997</v>
      </c>
      <c r="C5653" s="8">
        <v>0.45833333333333331</v>
      </c>
      <c r="D5653" s="8">
        <v>0</v>
      </c>
      <c r="E5653" s="8">
        <v>8.3333333333333329E-2</v>
      </c>
      <c r="F5653" s="8">
        <v>0.45833333333333331</v>
      </c>
      <c r="G5653" s="8">
        <v>0</v>
      </c>
      <c r="H5653" s="8">
        <v>8.3333333333333329E-2</v>
      </c>
      <c r="I5653" s="4" t="e">
        <f>#REF!/1.7</f>
        <v>#REF!</v>
      </c>
      <c r="J5653" s="4">
        <f>Hilfstabelle!C5653/3</f>
        <v>0.48941374999999998</v>
      </c>
      <c r="K5653" s="96">
        <f>Hilfstabelle!F5653/11</f>
        <v>0</v>
      </c>
      <c r="L5653" s="107">
        <f>Hilfstabelle!G5653/sinks!$G$3</f>
        <v>0.18555076870072265</v>
      </c>
    </row>
    <row r="5654" spans="1:12" x14ac:dyDescent="0.25">
      <c r="A5654" s="89">
        <v>41144.5</v>
      </c>
      <c r="B5654" s="4">
        <v>0.54842646669999995</v>
      </c>
      <c r="C5654" s="8">
        <v>0.5</v>
      </c>
      <c r="D5654" s="8">
        <v>0</v>
      </c>
      <c r="E5654" s="8">
        <v>7.6923076923076927E-2</v>
      </c>
      <c r="F5654" s="8">
        <v>0.5</v>
      </c>
      <c r="G5654" s="8">
        <v>0</v>
      </c>
      <c r="H5654" s="8">
        <v>7.6923076923076927E-2</v>
      </c>
      <c r="I5654" s="4" t="e">
        <f>#REF!/1.7</f>
        <v>#REF!</v>
      </c>
      <c r="J5654" s="4">
        <f>Hilfstabelle!C5654/3</f>
        <v>0.49302475000000001</v>
      </c>
      <c r="K5654" s="96">
        <f>Hilfstabelle!F5654/11</f>
        <v>0</v>
      </c>
      <c r="L5654" s="107">
        <f>Hilfstabelle!G5654/sinks!$G$3</f>
        <v>0.18860259055435297</v>
      </c>
    </row>
    <row r="5655" spans="1:12" x14ac:dyDescent="0.25">
      <c r="A5655" s="89">
        <v>41144.541666666664</v>
      </c>
      <c r="B5655" s="4">
        <v>0.54171388720000002</v>
      </c>
      <c r="C5655" s="8">
        <v>0.54166666666666663</v>
      </c>
      <c r="D5655" s="8">
        <v>0</v>
      </c>
      <c r="E5655" s="8">
        <v>7.1428571428571425E-2</v>
      </c>
      <c r="F5655" s="8">
        <v>0.54166666666666663</v>
      </c>
      <c r="G5655" s="8">
        <v>0</v>
      </c>
      <c r="H5655" s="8">
        <v>7.1428571428571425E-2</v>
      </c>
      <c r="I5655" s="4" t="e">
        <f>#REF!/1.7</f>
        <v>#REF!</v>
      </c>
      <c r="J5655" s="4">
        <f>Hilfstabelle!C5655/3</f>
        <v>0.4951350000000001</v>
      </c>
      <c r="K5655" s="96">
        <f>Hilfstabelle!F5655/11</f>
        <v>0</v>
      </c>
      <c r="L5655" s="107">
        <f>Hilfstabelle!G5655/sinks!$G$3</f>
        <v>0.17728541784714064</v>
      </c>
    </row>
    <row r="5656" spans="1:12" x14ac:dyDescent="0.25">
      <c r="A5656" s="89">
        <v>41144.583333333336</v>
      </c>
      <c r="B5656" s="4">
        <v>0.54319588529999996</v>
      </c>
      <c r="C5656" s="8">
        <v>0.58333333333333337</v>
      </c>
      <c r="D5656" s="8">
        <v>0</v>
      </c>
      <c r="E5656" s="8">
        <v>6.6666666666666666E-2</v>
      </c>
      <c r="F5656" s="8">
        <v>0.58333333333333337</v>
      </c>
      <c r="G5656" s="8">
        <v>0</v>
      </c>
      <c r="H5656" s="8">
        <v>6.6666666666666666E-2</v>
      </c>
      <c r="I5656" s="4" t="e">
        <f>#REF!/1.7</f>
        <v>#REF!</v>
      </c>
      <c r="J5656" s="4">
        <f>Hilfstabelle!C5656/3</f>
        <v>0.49418625000000005</v>
      </c>
      <c r="K5656" s="96">
        <f>Hilfstabelle!F5656/11</f>
        <v>0</v>
      </c>
      <c r="L5656" s="107">
        <f>Hilfstabelle!G5656/sinks!$G$3</f>
        <v>0.16684564392284693</v>
      </c>
    </row>
    <row r="5657" spans="1:12" x14ac:dyDescent="0.25">
      <c r="A5657" s="89">
        <v>41144.625</v>
      </c>
      <c r="B5657" s="4">
        <v>0.55426728270000003</v>
      </c>
      <c r="C5657" s="8">
        <v>0.625</v>
      </c>
      <c r="D5657" s="8">
        <v>0</v>
      </c>
      <c r="E5657" s="8">
        <v>6.25E-2</v>
      </c>
      <c r="F5657" s="8">
        <v>0.625</v>
      </c>
      <c r="G5657" s="8">
        <v>0</v>
      </c>
      <c r="H5657" s="8">
        <v>6.25E-2</v>
      </c>
      <c r="I5657" s="4" t="e">
        <f>#REF!/1.7</f>
        <v>#REF!</v>
      </c>
      <c r="J5657" s="4">
        <f>Hilfstabelle!C5657/3</f>
        <v>0.48918375000000003</v>
      </c>
      <c r="K5657" s="96">
        <f>Hilfstabelle!F5657/11</f>
        <v>0</v>
      </c>
      <c r="L5657" s="107">
        <f>Hilfstabelle!G5657/sinks!$G$3</f>
        <v>0.17256780989840378</v>
      </c>
    </row>
    <row r="5658" spans="1:12" x14ac:dyDescent="0.25">
      <c r="A5658" s="89">
        <v>41144.666666666664</v>
      </c>
      <c r="B5658" s="4">
        <v>0.5676924418</v>
      </c>
      <c r="C5658" s="8">
        <v>0.66666666666666663</v>
      </c>
      <c r="D5658" s="8">
        <v>0</v>
      </c>
      <c r="E5658" s="8">
        <v>5.8823529411764705E-2</v>
      </c>
      <c r="F5658" s="8">
        <v>0.66666666666666663</v>
      </c>
      <c r="G5658" s="8">
        <v>0</v>
      </c>
      <c r="H5658" s="8">
        <v>5.8823529411764705E-2</v>
      </c>
      <c r="I5658" s="4" t="e">
        <f>#REF!/1.7</f>
        <v>#REF!</v>
      </c>
      <c r="J5658" s="4">
        <f>Hilfstabelle!C5658/3</f>
        <v>0.48469875000000001</v>
      </c>
      <c r="K5658" s="96">
        <f>Hilfstabelle!F5658/11</f>
        <v>0</v>
      </c>
      <c r="L5658" s="107">
        <f>Hilfstabelle!G5658/sinks!$G$3</f>
        <v>0.17691665603982687</v>
      </c>
    </row>
    <row r="5659" spans="1:12" x14ac:dyDescent="0.25">
      <c r="A5659" s="89">
        <v>41144.708333333336</v>
      </c>
      <c r="B5659" s="4">
        <v>0.5780664284</v>
      </c>
      <c r="C5659" s="8">
        <v>0.70833333333333337</v>
      </c>
      <c r="D5659" s="8">
        <v>0</v>
      </c>
      <c r="E5659" s="8">
        <v>5.5555555555555552E-2</v>
      </c>
      <c r="F5659" s="8">
        <v>0.70833333333333337</v>
      </c>
      <c r="G5659" s="8">
        <v>0</v>
      </c>
      <c r="H5659" s="8">
        <v>5.5555555555555552E-2</v>
      </c>
      <c r="I5659" s="4" t="e">
        <f>#REF!/1.7</f>
        <v>#REF!</v>
      </c>
      <c r="J5659" s="4">
        <f>Hilfstabelle!C5659/3</f>
        <v>0.47729274999999999</v>
      </c>
      <c r="K5659" s="96">
        <f>Hilfstabelle!F5659/11</f>
        <v>0</v>
      </c>
      <c r="L5659" s="107">
        <f>Hilfstabelle!G5659/sinks!$G$3</f>
        <v>0.18032452377638078</v>
      </c>
    </row>
    <row r="5660" spans="1:12" x14ac:dyDescent="0.25">
      <c r="A5660" s="89">
        <v>41144.75</v>
      </c>
      <c r="B5660" s="4">
        <v>0.58913782579999996</v>
      </c>
      <c r="C5660" s="8">
        <v>0.75</v>
      </c>
      <c r="D5660" s="8">
        <v>0</v>
      </c>
      <c r="E5660" s="8">
        <v>5.2631578947368418E-2</v>
      </c>
      <c r="F5660" s="8">
        <v>0.75</v>
      </c>
      <c r="G5660" s="8">
        <v>0</v>
      </c>
      <c r="H5660" s="8">
        <v>5.2631578947368418E-2</v>
      </c>
      <c r="I5660" s="4" t="e">
        <f>#REF!/1.7</f>
        <v>#REF!</v>
      </c>
      <c r="J5660" s="4">
        <f>Hilfstabelle!C5660/3</f>
        <v>0.46566050000000003</v>
      </c>
      <c r="K5660" s="96">
        <f>Hilfstabelle!F5660/11</f>
        <v>0</v>
      </c>
      <c r="L5660" s="107">
        <f>Hilfstabelle!G5660/sinks!$G$3</f>
        <v>0.17864602175688415</v>
      </c>
    </row>
    <row r="5661" spans="1:12" x14ac:dyDescent="0.25">
      <c r="A5661" s="89">
        <v>41144.791666666664</v>
      </c>
      <c r="B5661" s="4">
        <v>0.56176444950000004</v>
      </c>
      <c r="C5661" s="8">
        <v>0.79166666666666663</v>
      </c>
      <c r="D5661" s="8">
        <v>0</v>
      </c>
      <c r="E5661" s="8">
        <v>0.05</v>
      </c>
      <c r="F5661" s="8">
        <v>0.79166666666666663</v>
      </c>
      <c r="G5661" s="8">
        <v>0</v>
      </c>
      <c r="H5661" s="8">
        <v>0.05</v>
      </c>
      <c r="I5661" s="4" t="e">
        <f>#REF!/1.7</f>
        <v>#REF!</v>
      </c>
      <c r="J5661" s="4">
        <f>Hilfstabelle!C5661/3</f>
        <v>0.46171600000000002</v>
      </c>
      <c r="K5661" s="96">
        <f>Hilfstabelle!F5661/11</f>
        <v>0</v>
      </c>
      <c r="L5661" s="107">
        <f>Hilfstabelle!G5661/sinks!$G$3</f>
        <v>0.17160139964475415</v>
      </c>
    </row>
    <row r="5662" spans="1:12" x14ac:dyDescent="0.25">
      <c r="A5662" s="89">
        <v>41144.833333333336</v>
      </c>
      <c r="B5662" s="4">
        <v>0.54764187949999998</v>
      </c>
      <c r="C5662" s="8">
        <v>0.83333333333333337</v>
      </c>
      <c r="D5662" s="8">
        <v>0</v>
      </c>
      <c r="E5662" s="8">
        <v>4.7619047619047616E-2</v>
      </c>
      <c r="F5662" s="8">
        <v>0.83333333333333337</v>
      </c>
      <c r="G5662" s="8">
        <v>0</v>
      </c>
      <c r="H5662" s="8">
        <v>4.7619047619047616E-2</v>
      </c>
      <c r="I5662" s="4" t="e">
        <f>#REF!/1.7</f>
        <v>#REF!</v>
      </c>
      <c r="J5662" s="4">
        <f>Hilfstabelle!C5662/3</f>
        <v>0.45784050000000004</v>
      </c>
      <c r="K5662" s="96">
        <f>Hilfstabelle!F5662/11</f>
        <v>0</v>
      </c>
      <c r="L5662" s="107">
        <f>Hilfstabelle!G5662/sinks!$G$3</f>
        <v>0.15971201033998608</v>
      </c>
    </row>
    <row r="5663" spans="1:12" x14ac:dyDescent="0.25">
      <c r="A5663" s="89">
        <v>41144.875</v>
      </c>
      <c r="B5663" s="4">
        <v>0.50780228400000005</v>
      </c>
      <c r="C5663" s="8">
        <v>0.875</v>
      </c>
      <c r="D5663" s="8">
        <v>0</v>
      </c>
      <c r="E5663" s="8">
        <v>4.5454545454545456E-2</v>
      </c>
      <c r="F5663" s="8">
        <v>0.875</v>
      </c>
      <c r="G5663" s="8">
        <v>0</v>
      </c>
      <c r="H5663" s="8">
        <v>4.5454545454545456E-2</v>
      </c>
      <c r="I5663" s="4" t="e">
        <f>#REF!/1.7</f>
        <v>#REF!</v>
      </c>
      <c r="J5663" s="4">
        <f>Hilfstabelle!C5663/3</f>
        <v>0.45383849999999998</v>
      </c>
      <c r="K5663" s="96">
        <f>Hilfstabelle!F5663/11</f>
        <v>0</v>
      </c>
      <c r="L5663" s="107">
        <f>Hilfstabelle!G5663/sinks!$G$3</f>
        <v>0.1446309240132963</v>
      </c>
    </row>
    <row r="5664" spans="1:12" x14ac:dyDescent="0.25">
      <c r="A5664" s="89">
        <v>41144.916666666664</v>
      </c>
      <c r="B5664" s="4">
        <v>0.4784238515</v>
      </c>
      <c r="C5664" s="8">
        <v>0.91666666666666663</v>
      </c>
      <c r="D5664" s="8">
        <v>0</v>
      </c>
      <c r="E5664" s="8">
        <v>4.3478260869565216E-2</v>
      </c>
      <c r="F5664" s="8">
        <v>0.91666666666666663</v>
      </c>
      <c r="G5664" s="8">
        <v>0</v>
      </c>
      <c r="H5664" s="8">
        <v>4.3478260869565216E-2</v>
      </c>
      <c r="I5664" s="4" t="e">
        <f>#REF!/1.7</f>
        <v>#REF!</v>
      </c>
      <c r="J5664" s="4">
        <f>Hilfstabelle!C5664/3</f>
        <v>0.45230900000000007</v>
      </c>
      <c r="K5664" s="96">
        <f>Hilfstabelle!F5664/11</f>
        <v>0</v>
      </c>
      <c r="L5664" s="107">
        <f>Hilfstabelle!G5664/sinks!$G$3</f>
        <v>0.13552632214996588</v>
      </c>
    </row>
    <row r="5665" spans="1:12" x14ac:dyDescent="0.25">
      <c r="A5665" s="89">
        <v>41144.958333333336</v>
      </c>
      <c r="B5665" s="4">
        <v>0.45706564379999998</v>
      </c>
      <c r="C5665" s="8">
        <v>0.95833333333333337</v>
      </c>
      <c r="D5665" s="8">
        <v>0</v>
      </c>
      <c r="E5665" s="8">
        <v>4.1666666666666664E-2</v>
      </c>
      <c r="F5665" s="8">
        <v>0.95833333333333337</v>
      </c>
      <c r="G5665" s="8">
        <v>0</v>
      </c>
      <c r="H5665" s="8">
        <v>4.1666666666666664E-2</v>
      </c>
      <c r="I5665" s="4" t="e">
        <f>#REF!/1.7</f>
        <v>#REF!</v>
      </c>
      <c r="J5665" s="4">
        <f>Hilfstabelle!C5665/3</f>
        <v>0.45159600000000005</v>
      </c>
      <c r="K5665" s="96">
        <f>Hilfstabelle!F5665/11</f>
        <v>0</v>
      </c>
      <c r="L5665" s="107">
        <f>Hilfstabelle!G5665/sinks!$G$3</f>
        <v>0.127782324196379</v>
      </c>
    </row>
    <row r="5666" spans="1:12" x14ac:dyDescent="0.25">
      <c r="A5666" s="89">
        <v>41145</v>
      </c>
      <c r="B5666" s="4">
        <v>0.45218376780000002</v>
      </c>
      <c r="C5666" s="8">
        <v>0</v>
      </c>
      <c r="D5666" s="8">
        <v>0</v>
      </c>
      <c r="E5666" s="8">
        <v>1</v>
      </c>
      <c r="F5666" s="8">
        <v>0</v>
      </c>
      <c r="G5666" s="8">
        <v>0</v>
      </c>
      <c r="H5666" s="8">
        <v>1</v>
      </c>
      <c r="I5666" s="4" t="e">
        <f>#REF!/1.7</f>
        <v>#REF!</v>
      </c>
      <c r="J5666" s="4">
        <f>Hilfstabelle!C5666/3</f>
        <v>0.44977899999999998</v>
      </c>
      <c r="K5666" s="96">
        <f>Hilfstabelle!F5666/11</f>
        <v>0</v>
      </c>
      <c r="L5666" s="107">
        <f>Hilfstabelle!G5666/sinks!$G$3</f>
        <v>0.12590036738664032</v>
      </c>
    </row>
    <row r="5667" spans="1:12" x14ac:dyDescent="0.25">
      <c r="A5667" s="89">
        <v>41145.041666666664</v>
      </c>
      <c r="B5667" s="4">
        <v>0.44407636649999999</v>
      </c>
      <c r="C5667" s="8">
        <v>4.1666666666666664E-2</v>
      </c>
      <c r="D5667" s="8">
        <v>0</v>
      </c>
      <c r="E5667" s="8">
        <v>0.5</v>
      </c>
      <c r="F5667" s="8">
        <v>4.1666666666666664E-2</v>
      </c>
      <c r="G5667" s="8">
        <v>0</v>
      </c>
      <c r="H5667" s="8">
        <v>0.5</v>
      </c>
      <c r="I5667" s="4" t="e">
        <f>#REF!/1.7</f>
        <v>#REF!</v>
      </c>
      <c r="J5667" s="4">
        <f>Hilfstabelle!C5667/3</f>
        <v>0.44710524999999995</v>
      </c>
      <c r="K5667" s="96">
        <f>Hilfstabelle!F5667/11</f>
        <v>0</v>
      </c>
      <c r="L5667" s="107">
        <f>Hilfstabelle!G5667/sinks!$G$3</f>
        <v>0.1217804078842394</v>
      </c>
    </row>
    <row r="5668" spans="1:12" x14ac:dyDescent="0.25">
      <c r="A5668" s="89">
        <v>41145.083333333336</v>
      </c>
      <c r="B5668" s="4">
        <v>0.47275738820000002</v>
      </c>
      <c r="C5668" s="8">
        <v>8.3333333333333329E-2</v>
      </c>
      <c r="D5668" s="8">
        <v>0</v>
      </c>
      <c r="E5668" s="8">
        <v>0.33333333333333331</v>
      </c>
      <c r="F5668" s="8">
        <v>8.3333333333333329E-2</v>
      </c>
      <c r="G5668" s="8">
        <v>0</v>
      </c>
      <c r="H5668" s="8">
        <v>0.33333333333333331</v>
      </c>
      <c r="I5668" s="4" t="e">
        <f>#REF!/1.7</f>
        <v>#REF!</v>
      </c>
      <c r="J5668" s="4">
        <f>Hilfstabelle!C5668/3</f>
        <v>0.44402325000000004</v>
      </c>
      <c r="K5668" s="96">
        <f>Hilfstabelle!F5668/11</f>
        <v>0</v>
      </c>
      <c r="L5668" s="107">
        <f>Hilfstabelle!G5668/sinks!$G$3</f>
        <v>0.12000017846962167</v>
      </c>
    </row>
    <row r="5669" spans="1:12" x14ac:dyDescent="0.25">
      <c r="A5669" s="89">
        <v>41145.125</v>
      </c>
      <c r="B5669" s="4">
        <v>0.55060587569999997</v>
      </c>
      <c r="C5669" s="8">
        <v>0.125</v>
      </c>
      <c r="D5669" s="8">
        <v>0</v>
      </c>
      <c r="E5669" s="8">
        <v>0.25</v>
      </c>
      <c r="F5669" s="8">
        <v>0.125</v>
      </c>
      <c r="G5669" s="8">
        <v>0</v>
      </c>
      <c r="H5669" s="8">
        <v>0.25</v>
      </c>
      <c r="I5669" s="4" t="e">
        <f>#REF!/1.7</f>
        <v>#REF!</v>
      </c>
      <c r="J5669" s="4">
        <f>Hilfstabelle!C5669/3</f>
        <v>0.44290200000000007</v>
      </c>
      <c r="K5669" s="96">
        <f>Hilfstabelle!F5669/11</f>
        <v>0</v>
      </c>
      <c r="L5669" s="107">
        <f>Hilfstabelle!G5669/sinks!$G$3</f>
        <v>0.11802921018915211</v>
      </c>
    </row>
    <row r="5670" spans="1:12" x14ac:dyDescent="0.25">
      <c r="A5670" s="89">
        <v>41145.166666666664</v>
      </c>
      <c r="B5670" s="4">
        <v>0.65600209220000005</v>
      </c>
      <c r="C5670" s="8">
        <v>0.16666666666666666</v>
      </c>
      <c r="D5670" s="8">
        <v>0</v>
      </c>
      <c r="E5670" s="8">
        <v>0.2</v>
      </c>
      <c r="F5670" s="8">
        <v>0.16666666666666666</v>
      </c>
      <c r="G5670" s="8">
        <v>0</v>
      </c>
      <c r="H5670" s="8">
        <v>0.2</v>
      </c>
      <c r="I5670" s="4" t="e">
        <f>#REF!/1.7</f>
        <v>#REF!</v>
      </c>
      <c r="J5670" s="4">
        <f>Hilfstabelle!C5670/3</f>
        <v>0.44478225000000005</v>
      </c>
      <c r="K5670" s="96">
        <f>Hilfstabelle!F5670/11</f>
        <v>0</v>
      </c>
      <c r="L5670" s="107">
        <f>Hilfstabelle!G5670/sinks!$G$3</f>
        <v>0.11570219602575904</v>
      </c>
    </row>
    <row r="5671" spans="1:12" x14ac:dyDescent="0.25">
      <c r="A5671" s="89">
        <v>41145.208333333336</v>
      </c>
      <c r="B5671" s="4">
        <v>0.7365530468</v>
      </c>
      <c r="C5671" s="8">
        <v>0.20833333333333334</v>
      </c>
      <c r="D5671" s="8">
        <v>0</v>
      </c>
      <c r="E5671" s="8">
        <v>0.16666666666666666</v>
      </c>
      <c r="F5671" s="8">
        <v>0.20833333333333334</v>
      </c>
      <c r="G5671" s="8">
        <v>0</v>
      </c>
      <c r="H5671" s="8">
        <v>0.16666666666666666</v>
      </c>
      <c r="I5671" s="4" t="e">
        <f>#REF!/1.7</f>
        <v>#REF!</v>
      </c>
      <c r="J5671" s="4">
        <f>Hilfstabelle!C5671/3</f>
        <v>0.45052074999999997</v>
      </c>
      <c r="K5671" s="96">
        <f>Hilfstabelle!F5671/11</f>
        <v>0</v>
      </c>
      <c r="L5671" s="107">
        <f>Hilfstabelle!G5671/sinks!$G$3</f>
        <v>0.11418900102333401</v>
      </c>
    </row>
    <row r="5672" spans="1:12" x14ac:dyDescent="0.25">
      <c r="A5672" s="89">
        <v>41145.25</v>
      </c>
      <c r="B5672" s="4">
        <v>0.76872112280000005</v>
      </c>
      <c r="C5672" s="8">
        <v>0.25</v>
      </c>
      <c r="D5672" s="8">
        <v>0</v>
      </c>
      <c r="E5672" s="8">
        <v>0.14285714285714285</v>
      </c>
      <c r="F5672" s="8">
        <v>0.25</v>
      </c>
      <c r="G5672" s="8">
        <v>0</v>
      </c>
      <c r="H5672" s="8">
        <v>0.14285714285714285</v>
      </c>
      <c r="I5672" s="4" t="e">
        <f>#REF!/1.7</f>
        <v>#REF!</v>
      </c>
      <c r="J5672" s="4">
        <f>Hilfstabelle!C5672/3</f>
        <v>0.45523574999999999</v>
      </c>
      <c r="K5672" s="96">
        <f>Hilfstabelle!F5672/11</f>
        <v>0</v>
      </c>
      <c r="L5672" s="107">
        <f>Hilfstabelle!G5672/sinks!$G$3</f>
        <v>0.13177512445487868</v>
      </c>
    </row>
    <row r="5673" spans="1:12" x14ac:dyDescent="0.25">
      <c r="A5673" s="89">
        <v>41145.291666666664</v>
      </c>
      <c r="B5673" s="4">
        <v>0.77970534390000001</v>
      </c>
      <c r="C5673" s="8">
        <v>0.29166666666666669</v>
      </c>
      <c r="D5673" s="8">
        <v>0</v>
      </c>
      <c r="E5673" s="8">
        <v>0.125</v>
      </c>
      <c r="F5673" s="8">
        <v>0.29166666666666669</v>
      </c>
      <c r="G5673" s="8">
        <v>0</v>
      </c>
      <c r="H5673" s="8">
        <v>0.125</v>
      </c>
      <c r="I5673" s="4" t="e">
        <f>#REF!/1.7</f>
        <v>#REF!</v>
      </c>
      <c r="J5673" s="4">
        <f>Hilfstabelle!C5673/3</f>
        <v>0.45994500000000005</v>
      </c>
      <c r="K5673" s="96">
        <f>Hilfstabelle!F5673/11</f>
        <v>0</v>
      </c>
      <c r="L5673" s="107">
        <f>Hilfstabelle!G5673/sinks!$G$3</f>
        <v>0.13790420001091952</v>
      </c>
    </row>
    <row r="5674" spans="1:12" x14ac:dyDescent="0.25">
      <c r="A5674" s="89">
        <v>41145.333333333336</v>
      </c>
      <c r="B5674" s="4">
        <v>0.79217156310000003</v>
      </c>
      <c r="C5674" s="8">
        <v>0.33333333333333331</v>
      </c>
      <c r="D5674" s="8">
        <v>0</v>
      </c>
      <c r="E5674" s="8">
        <v>0.1111111111111111</v>
      </c>
      <c r="F5674" s="8">
        <v>0.33333333333333331</v>
      </c>
      <c r="G5674" s="8">
        <v>0</v>
      </c>
      <c r="H5674" s="8">
        <v>0.1111111111111111</v>
      </c>
      <c r="I5674" s="4" t="e">
        <f>#REF!/1.7</f>
        <v>#REF!</v>
      </c>
      <c r="J5674" s="4">
        <f>Hilfstabelle!C5674/3</f>
        <v>0.46936349999999999</v>
      </c>
      <c r="K5674" s="96">
        <f>Hilfstabelle!F5674/11</f>
        <v>0</v>
      </c>
      <c r="L5674" s="107">
        <f>Hilfstabelle!G5674/sinks!$G$3</f>
        <v>0.15846584974975372</v>
      </c>
    </row>
    <row r="5675" spans="1:12" x14ac:dyDescent="0.25">
      <c r="A5675" s="89">
        <v>41145.375</v>
      </c>
      <c r="B5675" s="4">
        <v>0.79966872980000003</v>
      </c>
      <c r="C5675" s="8">
        <v>0.375</v>
      </c>
      <c r="D5675" s="8">
        <v>0</v>
      </c>
      <c r="E5675" s="8">
        <v>0.1</v>
      </c>
      <c r="F5675" s="8">
        <v>0.375</v>
      </c>
      <c r="G5675" s="8">
        <v>0</v>
      </c>
      <c r="H5675" s="8">
        <v>0.1</v>
      </c>
      <c r="I5675" s="4" t="e">
        <f>#REF!/1.7</f>
        <v>#REF!</v>
      </c>
      <c r="J5675" s="4">
        <f>Hilfstabelle!C5675/3</f>
        <v>0.47810924999999999</v>
      </c>
      <c r="K5675" s="96">
        <f>Hilfstabelle!F5675/11</f>
        <v>0</v>
      </c>
      <c r="L5675" s="107">
        <f>Hilfstabelle!G5675/sinks!$G$3</f>
        <v>0.17804837331054821</v>
      </c>
    </row>
    <row r="5676" spans="1:12" x14ac:dyDescent="0.25">
      <c r="A5676" s="89">
        <v>41145.416666666664</v>
      </c>
      <c r="B5676" s="4">
        <v>0.77020312089999998</v>
      </c>
      <c r="C5676" s="8">
        <v>0.41666666666666669</v>
      </c>
      <c r="D5676" s="8">
        <v>0</v>
      </c>
      <c r="E5676" s="8">
        <v>9.0909090909090912E-2</v>
      </c>
      <c r="F5676" s="8">
        <v>0.41666666666666669</v>
      </c>
      <c r="G5676" s="8">
        <v>0</v>
      </c>
      <c r="H5676" s="8">
        <v>9.0909090909090912E-2</v>
      </c>
      <c r="I5676" s="4" t="e">
        <f>#REF!/1.7</f>
        <v>#REF!</v>
      </c>
      <c r="J5676" s="4">
        <f>Hilfstabelle!C5676/3</f>
        <v>0.48456075000000004</v>
      </c>
      <c r="K5676" s="96">
        <f>Hilfstabelle!F5676/11</f>
        <v>0</v>
      </c>
      <c r="L5676" s="107">
        <f>Hilfstabelle!G5676/sinks!$G$3</f>
        <v>0.18204117356904781</v>
      </c>
    </row>
    <row r="5677" spans="1:12" x14ac:dyDescent="0.25">
      <c r="A5677" s="89">
        <v>41145.458333333336</v>
      </c>
      <c r="B5677" s="4">
        <v>0.76497253939999998</v>
      </c>
      <c r="C5677" s="8">
        <v>0.45833333333333331</v>
      </c>
      <c r="D5677" s="8">
        <v>0</v>
      </c>
      <c r="E5677" s="8">
        <v>8.3333333333333329E-2</v>
      </c>
      <c r="F5677" s="8">
        <v>0.45833333333333331</v>
      </c>
      <c r="G5677" s="8">
        <v>0</v>
      </c>
      <c r="H5677" s="8">
        <v>8.3333333333333329E-2</v>
      </c>
      <c r="I5677" s="4" t="e">
        <f>#REF!/1.7</f>
        <v>#REF!</v>
      </c>
      <c r="J5677" s="4">
        <f>Hilfstabelle!C5677/3</f>
        <v>0.48870075000000002</v>
      </c>
      <c r="K5677" s="96">
        <f>Hilfstabelle!F5677/11</f>
        <v>0</v>
      </c>
      <c r="L5677" s="107">
        <f>Hilfstabelle!G5677/sinks!$G$3</f>
        <v>0.18555076870072265</v>
      </c>
    </row>
    <row r="5678" spans="1:12" x14ac:dyDescent="0.25">
      <c r="A5678" s="89">
        <v>41145.5</v>
      </c>
      <c r="B5678" s="4">
        <v>0.75677796180000001</v>
      </c>
      <c r="C5678" s="8">
        <v>0.5</v>
      </c>
      <c r="D5678" s="8">
        <v>0</v>
      </c>
      <c r="E5678" s="8">
        <v>7.6923076923076927E-2</v>
      </c>
      <c r="F5678" s="8">
        <v>0.5</v>
      </c>
      <c r="G5678" s="8">
        <v>0</v>
      </c>
      <c r="H5678" s="8">
        <v>7.6923076923076927E-2</v>
      </c>
      <c r="I5678" s="4" t="e">
        <f>#REF!/1.7</f>
        <v>#REF!</v>
      </c>
      <c r="J5678" s="4">
        <f>Hilfstabelle!C5678/3</f>
        <v>0.49117900000000003</v>
      </c>
      <c r="K5678" s="96">
        <f>Hilfstabelle!F5678/11</f>
        <v>0</v>
      </c>
      <c r="L5678" s="107">
        <f>Hilfstabelle!G5678/sinks!$G$3</f>
        <v>0.18860259055435297</v>
      </c>
    </row>
    <row r="5679" spans="1:12" x14ac:dyDescent="0.25">
      <c r="A5679" s="89">
        <v>41145.541666666664</v>
      </c>
      <c r="B5679" s="4">
        <v>0.74370150820000003</v>
      </c>
      <c r="C5679" s="8">
        <v>0.54166666666666663</v>
      </c>
      <c r="D5679" s="8">
        <v>0</v>
      </c>
      <c r="E5679" s="8">
        <v>7.1428571428571425E-2</v>
      </c>
      <c r="F5679" s="8">
        <v>0.54166666666666663</v>
      </c>
      <c r="G5679" s="8">
        <v>0</v>
      </c>
      <c r="H5679" s="8">
        <v>7.1428571428571425E-2</v>
      </c>
      <c r="I5679" s="4" t="e">
        <f>#REF!/1.7</f>
        <v>#REF!</v>
      </c>
      <c r="J5679" s="4">
        <f>Hilfstabelle!C5679/3</f>
        <v>0.49048900000000001</v>
      </c>
      <c r="K5679" s="96">
        <f>Hilfstabelle!F5679/11</f>
        <v>0</v>
      </c>
      <c r="L5679" s="107">
        <f>Hilfstabelle!G5679/sinks!$G$3</f>
        <v>0.17728541784714064</v>
      </c>
    </row>
    <row r="5680" spans="1:12" x14ac:dyDescent="0.25">
      <c r="A5680" s="89">
        <v>41145.583333333336</v>
      </c>
      <c r="B5680" s="4">
        <v>0.73716328129999997</v>
      </c>
      <c r="C5680" s="8">
        <v>0.58333333333333337</v>
      </c>
      <c r="D5680" s="8">
        <v>0</v>
      </c>
      <c r="E5680" s="8">
        <v>6.6666666666666666E-2</v>
      </c>
      <c r="F5680" s="8">
        <v>0.58333333333333337</v>
      </c>
      <c r="G5680" s="8">
        <v>0</v>
      </c>
      <c r="H5680" s="8">
        <v>6.6666666666666666E-2</v>
      </c>
      <c r="I5680" s="4" t="e">
        <f>#REF!/1.7</f>
        <v>#REF!</v>
      </c>
      <c r="J5680" s="4">
        <f>Hilfstabelle!C5680/3</f>
        <v>0.48682625000000002</v>
      </c>
      <c r="K5680" s="96">
        <f>Hilfstabelle!F5680/11</f>
        <v>1</v>
      </c>
      <c r="L5680" s="107">
        <f>Hilfstabelle!G5680/sinks!$G$3</f>
        <v>0.83952961608058863</v>
      </c>
    </row>
    <row r="5681" spans="1:12" x14ac:dyDescent="0.25">
      <c r="A5681" s="89">
        <v>41145.625</v>
      </c>
      <c r="B5681" s="4">
        <v>0.74073751200000004</v>
      </c>
      <c r="C5681" s="8">
        <v>0.625</v>
      </c>
      <c r="D5681" s="8">
        <v>0</v>
      </c>
      <c r="E5681" s="8">
        <v>6.25E-2</v>
      </c>
      <c r="F5681" s="8">
        <v>0.625</v>
      </c>
      <c r="G5681" s="8">
        <v>0</v>
      </c>
      <c r="H5681" s="8">
        <v>6.25E-2</v>
      </c>
      <c r="I5681" s="4" t="e">
        <f>#REF!/1.7</f>
        <v>#REF!</v>
      </c>
      <c r="J5681" s="4">
        <f>Hilfstabelle!C5681/3</f>
        <v>0.48324400000000001</v>
      </c>
      <c r="K5681" s="96">
        <f>Hilfstabelle!F5681/11</f>
        <v>1</v>
      </c>
      <c r="L5681" s="107">
        <f>Hilfstabelle!G5681/sinks!$G$3</f>
        <v>0.84525178205614548</v>
      </c>
    </row>
    <row r="5682" spans="1:12" x14ac:dyDescent="0.25">
      <c r="A5682" s="89">
        <v>41145.666666666664</v>
      </c>
      <c r="B5682" s="4">
        <v>0.72757388199999995</v>
      </c>
      <c r="C5682" s="8">
        <v>0.66666666666666663</v>
      </c>
      <c r="D5682" s="8">
        <v>0</v>
      </c>
      <c r="E5682" s="8">
        <v>5.8823529411764705E-2</v>
      </c>
      <c r="F5682" s="8">
        <v>0.66666666666666663</v>
      </c>
      <c r="G5682" s="8">
        <v>0</v>
      </c>
      <c r="H5682" s="8">
        <v>5.8823529411764705E-2</v>
      </c>
      <c r="I5682" s="4" t="e">
        <f>#REF!/1.7</f>
        <v>#REF!</v>
      </c>
      <c r="J5682" s="4">
        <f>Hilfstabelle!C5682/3</f>
        <v>0.47938575</v>
      </c>
      <c r="K5682" s="96">
        <f>Hilfstabelle!F5682/11</f>
        <v>0</v>
      </c>
      <c r="L5682" s="107">
        <f>Hilfstabelle!G5682/sinks!$G$3</f>
        <v>0.17691665603982687</v>
      </c>
    </row>
    <row r="5683" spans="1:12" x14ac:dyDescent="0.25">
      <c r="A5683" s="89">
        <v>41145.708333333336</v>
      </c>
      <c r="B5683" s="4">
        <v>0.72365094590000001</v>
      </c>
      <c r="C5683" s="8">
        <v>0.70833333333333337</v>
      </c>
      <c r="D5683" s="8">
        <v>0</v>
      </c>
      <c r="E5683" s="8">
        <v>5.5555555555555552E-2</v>
      </c>
      <c r="F5683" s="8">
        <v>0.70833333333333337</v>
      </c>
      <c r="G5683" s="8">
        <v>0</v>
      </c>
      <c r="H5683" s="8">
        <v>5.5555555555555552E-2</v>
      </c>
      <c r="I5683" s="4" t="e">
        <f>#REF!/1.7</f>
        <v>#REF!</v>
      </c>
      <c r="J5683" s="4">
        <f>Hilfstabelle!C5683/3</f>
        <v>0.47365300000000005</v>
      </c>
      <c r="K5683" s="96">
        <f>Hilfstabelle!F5683/11</f>
        <v>0</v>
      </c>
      <c r="L5683" s="107">
        <f>Hilfstabelle!G5683/sinks!$G$3</f>
        <v>0.18032452377638078</v>
      </c>
    </row>
    <row r="5684" spans="1:12" x14ac:dyDescent="0.25">
      <c r="A5684" s="89">
        <v>41145.75</v>
      </c>
      <c r="B5684" s="4">
        <v>0.71118472669999999</v>
      </c>
      <c r="C5684" s="8">
        <v>0.75</v>
      </c>
      <c r="D5684" s="8">
        <v>0</v>
      </c>
      <c r="E5684" s="8">
        <v>5.2631578947368418E-2</v>
      </c>
      <c r="F5684" s="8">
        <v>0.75</v>
      </c>
      <c r="G5684" s="8">
        <v>0</v>
      </c>
      <c r="H5684" s="8">
        <v>5.2631578947368418E-2</v>
      </c>
      <c r="I5684" s="4" t="e">
        <f>#REF!/1.7</f>
        <v>#REF!</v>
      </c>
      <c r="J5684" s="4">
        <f>Hilfstabelle!C5684/3</f>
        <v>0.46585599999999999</v>
      </c>
      <c r="K5684" s="96">
        <f>Hilfstabelle!F5684/11</f>
        <v>0</v>
      </c>
      <c r="L5684" s="107">
        <f>Hilfstabelle!G5684/sinks!$G$3</f>
        <v>0.17864602175688415</v>
      </c>
    </row>
    <row r="5685" spans="1:12" x14ac:dyDescent="0.25">
      <c r="A5685" s="89">
        <v>41145.791666666664</v>
      </c>
      <c r="B5685" s="4">
        <v>0.64641269290000003</v>
      </c>
      <c r="C5685" s="8">
        <v>0.79166666666666663</v>
      </c>
      <c r="D5685" s="8">
        <v>0</v>
      </c>
      <c r="E5685" s="8">
        <v>0.05</v>
      </c>
      <c r="F5685" s="8">
        <v>0.79166666666666663</v>
      </c>
      <c r="G5685" s="8">
        <v>0</v>
      </c>
      <c r="H5685" s="8">
        <v>0.05</v>
      </c>
      <c r="I5685" s="4" t="e">
        <f>#REF!/1.7</f>
        <v>#REF!</v>
      </c>
      <c r="J5685" s="4">
        <f>Hilfstabelle!C5685/3</f>
        <v>0.46066374999999998</v>
      </c>
      <c r="K5685" s="96">
        <f>Hilfstabelle!F5685/11</f>
        <v>0</v>
      </c>
      <c r="L5685" s="107">
        <f>Hilfstabelle!G5685/sinks!$G$3</f>
        <v>0.17160139964475415</v>
      </c>
    </row>
    <row r="5686" spans="1:12" x14ac:dyDescent="0.25">
      <c r="A5686" s="89">
        <v>41145.833333333336</v>
      </c>
      <c r="B5686" s="4">
        <v>0.61502920409999995</v>
      </c>
      <c r="C5686" s="8">
        <v>0.83333333333333337</v>
      </c>
      <c r="D5686" s="8">
        <v>0</v>
      </c>
      <c r="E5686" s="8">
        <v>4.7619047619047616E-2</v>
      </c>
      <c r="F5686" s="8">
        <v>0.83333333333333337</v>
      </c>
      <c r="G5686" s="8">
        <v>0</v>
      </c>
      <c r="H5686" s="8">
        <v>4.7619047619047616E-2</v>
      </c>
      <c r="I5686" s="4" t="e">
        <f>#REF!/1.7</f>
        <v>#REF!</v>
      </c>
      <c r="J5686" s="4">
        <f>Hilfstabelle!C5686/3</f>
        <v>0.45770824999999998</v>
      </c>
      <c r="K5686" s="96">
        <f>Hilfstabelle!F5686/11</f>
        <v>0</v>
      </c>
      <c r="L5686" s="107">
        <f>Hilfstabelle!G5686/sinks!$G$3</f>
        <v>0.15971201033998608</v>
      </c>
    </row>
    <row r="5687" spans="1:12" x14ac:dyDescent="0.25">
      <c r="A5687" s="89">
        <v>41145.875</v>
      </c>
      <c r="B5687" s="4">
        <v>0.56150292040000005</v>
      </c>
      <c r="C5687" s="8">
        <v>0.875</v>
      </c>
      <c r="D5687" s="8">
        <v>0</v>
      </c>
      <c r="E5687" s="8">
        <v>4.5454545454545456E-2</v>
      </c>
      <c r="F5687" s="8">
        <v>0.875</v>
      </c>
      <c r="G5687" s="8">
        <v>0</v>
      </c>
      <c r="H5687" s="8">
        <v>4.5454545454545456E-2</v>
      </c>
      <c r="I5687" s="4" t="e">
        <f>#REF!/1.7</f>
        <v>#REF!</v>
      </c>
      <c r="J5687" s="4">
        <f>Hilfstabelle!C5687/3</f>
        <v>0.45696075000000008</v>
      </c>
      <c r="K5687" s="96">
        <f>Hilfstabelle!F5687/11</f>
        <v>0</v>
      </c>
      <c r="L5687" s="107">
        <f>Hilfstabelle!G5687/sinks!$G$3</f>
        <v>0.1446309240132963</v>
      </c>
    </row>
    <row r="5688" spans="1:12" x14ac:dyDescent="0.25">
      <c r="A5688" s="89">
        <v>41145.916666666664</v>
      </c>
      <c r="B5688" s="4">
        <v>0.53282189869999996</v>
      </c>
      <c r="C5688" s="8">
        <v>0.91666666666666663</v>
      </c>
      <c r="D5688" s="8">
        <v>0</v>
      </c>
      <c r="E5688" s="8">
        <v>4.3478260869565216E-2</v>
      </c>
      <c r="F5688" s="8">
        <v>0.91666666666666663</v>
      </c>
      <c r="G5688" s="8">
        <v>0</v>
      </c>
      <c r="H5688" s="8">
        <v>4.3478260869565216E-2</v>
      </c>
      <c r="I5688" s="4" t="e">
        <f>#REF!/1.7</f>
        <v>#REF!</v>
      </c>
      <c r="J5688" s="4">
        <f>Hilfstabelle!C5688/3</f>
        <v>0.45606375000000005</v>
      </c>
      <c r="K5688" s="96">
        <f>Hilfstabelle!F5688/11</f>
        <v>0</v>
      </c>
      <c r="L5688" s="107">
        <f>Hilfstabelle!G5688/sinks!$G$3</f>
        <v>0.13552632214996588</v>
      </c>
    </row>
    <row r="5689" spans="1:12" x14ac:dyDescent="0.25">
      <c r="A5689" s="89">
        <v>41145.958333333336</v>
      </c>
      <c r="B5689" s="4">
        <v>0.51250980729999995</v>
      </c>
      <c r="C5689" s="8">
        <v>0.95833333333333337</v>
      </c>
      <c r="D5689" s="8">
        <v>0</v>
      </c>
      <c r="E5689" s="8">
        <v>4.1666666666666664E-2</v>
      </c>
      <c r="F5689" s="8">
        <v>0.95833333333333337</v>
      </c>
      <c r="G5689" s="8">
        <v>0</v>
      </c>
      <c r="H5689" s="8">
        <v>4.1666666666666664E-2</v>
      </c>
      <c r="I5689" s="4" t="e">
        <f>#REF!/1.7</f>
        <v>#REF!</v>
      </c>
      <c r="J5689" s="4">
        <f>Hilfstabelle!C5689/3</f>
        <v>0.45282075000000005</v>
      </c>
      <c r="K5689" s="96">
        <f>Hilfstabelle!F5689/11</f>
        <v>0</v>
      </c>
      <c r="L5689" s="107">
        <f>Hilfstabelle!G5689/sinks!$G$3</f>
        <v>0.127782324196379</v>
      </c>
    </row>
    <row r="5690" spans="1:12" x14ac:dyDescent="0.25">
      <c r="A5690" s="89">
        <v>41146</v>
      </c>
      <c r="B5690" s="4">
        <v>0.49768982649999999</v>
      </c>
      <c r="C5690" s="8">
        <v>0</v>
      </c>
      <c r="D5690" s="8">
        <v>0</v>
      </c>
      <c r="E5690" s="8">
        <v>1</v>
      </c>
      <c r="F5690" s="8">
        <v>0</v>
      </c>
      <c r="G5690" s="8">
        <v>0</v>
      </c>
      <c r="H5690" s="8">
        <v>1</v>
      </c>
      <c r="I5690" s="4" t="e">
        <f>#REF!/1.7</f>
        <v>#REF!</v>
      </c>
      <c r="J5690" s="4">
        <f>Hilfstabelle!C5690/3</f>
        <v>0.45077374999999997</v>
      </c>
      <c r="K5690" s="96">
        <f>Hilfstabelle!F5690/11</f>
        <v>0</v>
      </c>
      <c r="L5690" s="107">
        <f>Hilfstabelle!G5690/sinks!$G$3</f>
        <v>0.12743899423784558</v>
      </c>
    </row>
    <row r="5691" spans="1:12" x14ac:dyDescent="0.25">
      <c r="A5691" s="89">
        <v>41146.041666666664</v>
      </c>
      <c r="B5691" s="4">
        <v>0.48609537089999999</v>
      </c>
      <c r="C5691" s="8">
        <v>4.1666666666666664E-2</v>
      </c>
      <c r="D5691" s="8">
        <v>0</v>
      </c>
      <c r="E5691" s="8">
        <v>0.5</v>
      </c>
      <c r="F5691" s="8">
        <v>4.1666666666666664E-2</v>
      </c>
      <c r="G5691" s="8">
        <v>0</v>
      </c>
      <c r="H5691" s="8">
        <v>0.5</v>
      </c>
      <c r="I5691" s="4" t="e">
        <f>#REF!/1.7</f>
        <v>#REF!</v>
      </c>
      <c r="J5691" s="4">
        <f>Hilfstabelle!C5691/3</f>
        <v>0.45052074999999997</v>
      </c>
      <c r="K5691" s="96">
        <f>Hilfstabelle!F5691/11</f>
        <v>0</v>
      </c>
      <c r="L5691" s="107">
        <f>Hilfstabelle!G5691/sinks!$G$3</f>
        <v>0.12330631881105453</v>
      </c>
    </row>
    <row r="5692" spans="1:12" x14ac:dyDescent="0.25">
      <c r="A5692" s="89">
        <v>41146.083333333336</v>
      </c>
      <c r="B5692" s="4">
        <v>0.51033039840000005</v>
      </c>
      <c r="C5692" s="8">
        <v>8.3333333333333329E-2</v>
      </c>
      <c r="D5692" s="8">
        <v>0</v>
      </c>
      <c r="E5692" s="8">
        <v>0.33333333333333331</v>
      </c>
      <c r="F5692" s="8">
        <v>8.3333333333333329E-2</v>
      </c>
      <c r="G5692" s="8">
        <v>0</v>
      </c>
      <c r="H5692" s="8">
        <v>0.33333333333333331</v>
      </c>
      <c r="I5692" s="4" t="e">
        <f>#REF!/1.7</f>
        <v>#REF!</v>
      </c>
      <c r="J5692" s="4">
        <f>Hilfstabelle!C5692/3</f>
        <v>0.45092325</v>
      </c>
      <c r="K5692" s="96">
        <f>Hilfstabelle!F5692/11</f>
        <v>0</v>
      </c>
      <c r="L5692" s="107">
        <f>Hilfstabelle!G5692/sinks!$G$3</f>
        <v>0.12019091733547363</v>
      </c>
    </row>
    <row r="5693" spans="1:12" x14ac:dyDescent="0.25">
      <c r="A5693" s="89">
        <v>41146.125</v>
      </c>
      <c r="B5693" s="4">
        <v>0.59794263800000003</v>
      </c>
      <c r="C5693" s="8">
        <v>0.125</v>
      </c>
      <c r="D5693" s="8">
        <v>0</v>
      </c>
      <c r="E5693" s="8">
        <v>0.25</v>
      </c>
      <c r="F5693" s="8">
        <v>0.125</v>
      </c>
      <c r="G5693" s="8">
        <v>0</v>
      </c>
      <c r="H5693" s="8">
        <v>0.25</v>
      </c>
      <c r="I5693" s="4" t="e">
        <f>#REF!/1.7</f>
        <v>#REF!</v>
      </c>
      <c r="J5693" s="4">
        <f>Hilfstabelle!C5693/3</f>
        <v>0.45130274999999997</v>
      </c>
      <c r="K5693" s="96">
        <f>Hilfstabelle!F5693/11</f>
        <v>0</v>
      </c>
      <c r="L5693" s="107">
        <f>Hilfstabelle!G5693/sinks!$G$3</f>
        <v>0.11754600506232736</v>
      </c>
    </row>
    <row r="5694" spans="1:12" x14ac:dyDescent="0.25">
      <c r="A5694" s="89">
        <v>41146.166666666664</v>
      </c>
      <c r="B5694" s="4">
        <v>0.68302676309999999</v>
      </c>
      <c r="C5694" s="8">
        <v>0.16666666666666666</v>
      </c>
      <c r="D5694" s="8">
        <v>0</v>
      </c>
      <c r="E5694" s="8">
        <v>0.2</v>
      </c>
      <c r="F5694" s="8">
        <v>0.16666666666666666</v>
      </c>
      <c r="G5694" s="8">
        <v>0</v>
      </c>
      <c r="H5694" s="8">
        <v>0.2</v>
      </c>
      <c r="I5694" s="4" t="e">
        <f>#REF!/1.7</f>
        <v>#REF!</v>
      </c>
      <c r="J5694" s="4">
        <f>Hilfstabelle!C5694/3</f>
        <v>0.45225150000000003</v>
      </c>
      <c r="K5694" s="96">
        <f>Hilfstabelle!F5694/11</f>
        <v>0</v>
      </c>
      <c r="L5694" s="107">
        <f>Hilfstabelle!G5694/sinks!$G$3</f>
        <v>0.11450689913308715</v>
      </c>
    </row>
    <row r="5695" spans="1:12" x14ac:dyDescent="0.25">
      <c r="A5695" s="89">
        <v>41146.208333333336</v>
      </c>
      <c r="B5695" s="4">
        <v>0.76889547550000004</v>
      </c>
      <c r="C5695" s="8">
        <v>0.20833333333333334</v>
      </c>
      <c r="D5695" s="8">
        <v>0</v>
      </c>
      <c r="E5695" s="8">
        <v>0.16666666666666666</v>
      </c>
      <c r="F5695" s="8">
        <v>0.20833333333333334</v>
      </c>
      <c r="G5695" s="8">
        <v>0</v>
      </c>
      <c r="H5695" s="8">
        <v>0.16666666666666666</v>
      </c>
      <c r="I5695" s="4" t="e">
        <f>#REF!/1.7</f>
        <v>#REF!</v>
      </c>
      <c r="J5695" s="4">
        <f>Hilfstabelle!C5695/3</f>
        <v>0.45622475000000001</v>
      </c>
      <c r="K5695" s="96">
        <f>Hilfstabelle!F5695/11</f>
        <v>0</v>
      </c>
      <c r="L5695" s="107">
        <f>Hilfstabelle!G5695/sinks!$G$3</f>
        <v>0.1113533498843358</v>
      </c>
    </row>
    <row r="5696" spans="1:12" x14ac:dyDescent="0.25">
      <c r="A5696" s="89">
        <v>41146.25</v>
      </c>
      <c r="B5696" s="4">
        <v>0.82207305379999995</v>
      </c>
      <c r="C5696" s="8">
        <v>0.25</v>
      </c>
      <c r="D5696" s="8">
        <v>0</v>
      </c>
      <c r="E5696" s="8">
        <v>0.14285714285714285</v>
      </c>
      <c r="F5696" s="8">
        <v>0.25</v>
      </c>
      <c r="G5696" s="8">
        <v>0</v>
      </c>
      <c r="H5696" s="8">
        <v>0.14285714285714285</v>
      </c>
      <c r="I5696" s="4" t="e">
        <f>#REF!/1.7</f>
        <v>#REF!</v>
      </c>
      <c r="J5696" s="4">
        <f>Hilfstabelle!C5696/3</f>
        <v>0.46073275000000002</v>
      </c>
      <c r="K5696" s="96">
        <f>Hilfstabelle!F5696/11</f>
        <v>0</v>
      </c>
      <c r="L5696" s="107">
        <f>Hilfstabelle!G5696/sinks!$G$3</f>
        <v>0.12620554957200331</v>
      </c>
    </row>
    <row r="5697" spans="1:12" x14ac:dyDescent="0.25">
      <c r="A5697" s="89">
        <v>41146.291666666664</v>
      </c>
      <c r="B5697" s="4">
        <v>0.82991892599999995</v>
      </c>
      <c r="C5697" s="8">
        <v>0.29166666666666669</v>
      </c>
      <c r="D5697" s="8">
        <v>0</v>
      </c>
      <c r="E5697" s="8">
        <v>0.125</v>
      </c>
      <c r="F5697" s="8">
        <v>0.29166666666666669</v>
      </c>
      <c r="G5697" s="8">
        <v>0</v>
      </c>
      <c r="H5697" s="8">
        <v>0.125</v>
      </c>
      <c r="I5697" s="4" t="e">
        <f>#REF!/1.7</f>
        <v>#REF!</v>
      </c>
      <c r="J5697" s="4">
        <f>Hilfstabelle!C5697/3</f>
        <v>0.46966250000000009</v>
      </c>
      <c r="K5697" s="96">
        <f>Hilfstabelle!F5697/11</f>
        <v>0</v>
      </c>
      <c r="L5697" s="107">
        <f>Hilfstabelle!G5697/sinks!$G$3</f>
        <v>0.13429287748412369</v>
      </c>
    </row>
    <row r="5698" spans="1:12" x14ac:dyDescent="0.25">
      <c r="A5698" s="89">
        <v>41146.333333333336</v>
      </c>
      <c r="B5698" s="4">
        <v>0.85624618600000002</v>
      </c>
      <c r="C5698" s="8">
        <v>0.33333333333333331</v>
      </c>
      <c r="D5698" s="8">
        <v>0</v>
      </c>
      <c r="E5698" s="8">
        <v>0.1111111111111111</v>
      </c>
      <c r="F5698" s="8">
        <v>0.33333333333333331</v>
      </c>
      <c r="G5698" s="8">
        <v>0</v>
      </c>
      <c r="H5698" s="8">
        <v>0.1111111111111111</v>
      </c>
      <c r="I5698" s="4" t="e">
        <f>#REF!/1.7</f>
        <v>#REF!</v>
      </c>
      <c r="J5698" s="4">
        <f>Hilfstabelle!C5698/3</f>
        <v>0.48240450000000007</v>
      </c>
      <c r="K5698" s="96">
        <f>Hilfstabelle!F5698/11</f>
        <v>0</v>
      </c>
      <c r="L5698" s="107">
        <f>Hilfstabelle!G5698/sinks!$G$3</f>
        <v>0.1643660386667723</v>
      </c>
    </row>
    <row r="5699" spans="1:12" x14ac:dyDescent="0.25">
      <c r="A5699" s="89">
        <v>41146.375</v>
      </c>
      <c r="B5699" s="4">
        <v>0.85720512599999998</v>
      </c>
      <c r="C5699" s="8">
        <v>0.375</v>
      </c>
      <c r="D5699" s="8">
        <v>0</v>
      </c>
      <c r="E5699" s="8">
        <v>0.1</v>
      </c>
      <c r="F5699" s="8">
        <v>0.375</v>
      </c>
      <c r="G5699" s="8">
        <v>0</v>
      </c>
      <c r="H5699" s="8">
        <v>0.1</v>
      </c>
      <c r="I5699" s="4" t="e">
        <f>#REF!/1.7</f>
        <v>#REF!</v>
      </c>
      <c r="J5699" s="4">
        <f>Hilfstabelle!C5699/3</f>
        <v>0.49246125000000002</v>
      </c>
      <c r="K5699" s="96">
        <f>Hilfstabelle!F5699/11</f>
        <v>0</v>
      </c>
      <c r="L5699" s="107">
        <f>Hilfstabelle!G5699/sinks!$G$3</f>
        <v>0.18137994550076125</v>
      </c>
    </row>
    <row r="5700" spans="1:12" x14ac:dyDescent="0.25">
      <c r="A5700" s="89">
        <v>41146.416666666664</v>
      </c>
      <c r="B5700" s="4">
        <v>0.82338069920000001</v>
      </c>
      <c r="C5700" s="8">
        <v>0.41666666666666669</v>
      </c>
      <c r="D5700" s="8">
        <v>0</v>
      </c>
      <c r="E5700" s="8">
        <v>9.0909090909090912E-2</v>
      </c>
      <c r="F5700" s="8">
        <v>0.41666666666666669</v>
      </c>
      <c r="G5700" s="8">
        <v>0</v>
      </c>
      <c r="H5700" s="8">
        <v>9.0909090909090912E-2</v>
      </c>
      <c r="I5700" s="4" t="e">
        <f>#REF!/1.7</f>
        <v>#REF!</v>
      </c>
      <c r="J5700" s="4">
        <f>Hilfstabelle!C5700/3</f>
        <v>0.49809625000000007</v>
      </c>
      <c r="K5700" s="96">
        <f>Hilfstabelle!F5700/11</f>
        <v>0</v>
      </c>
      <c r="L5700" s="107">
        <f>Hilfstabelle!G5700/sinks!$G$3</f>
        <v>0.17907836318614839</v>
      </c>
    </row>
    <row r="5701" spans="1:12" x14ac:dyDescent="0.25">
      <c r="A5701" s="89">
        <v>41146.458333333336</v>
      </c>
      <c r="B5701" s="4">
        <v>0.81082730359999999</v>
      </c>
      <c r="C5701" s="8">
        <v>0.45833333333333331</v>
      </c>
      <c r="D5701" s="8">
        <v>0</v>
      </c>
      <c r="E5701" s="8">
        <v>8.3333333333333329E-2</v>
      </c>
      <c r="F5701" s="8">
        <v>0.45833333333333331</v>
      </c>
      <c r="G5701" s="8">
        <v>0</v>
      </c>
      <c r="H5701" s="8">
        <v>8.3333333333333329E-2</v>
      </c>
      <c r="I5701" s="4" t="e">
        <f>#REF!/1.7</f>
        <v>#REF!</v>
      </c>
      <c r="J5701" s="4">
        <f>Hilfstabelle!C5701/3</f>
        <v>0.50131625000000002</v>
      </c>
      <c r="K5701" s="96">
        <f>Hilfstabelle!F5701/11</f>
        <v>0</v>
      </c>
      <c r="L5701" s="107">
        <f>Hilfstabelle!G5701/sinks!$G$3</f>
        <v>0.18270240163733439</v>
      </c>
    </row>
    <row r="5702" spans="1:12" x14ac:dyDescent="0.25">
      <c r="A5702" s="89">
        <v>41146.5</v>
      </c>
      <c r="B5702" s="4">
        <v>0.80638130939999997</v>
      </c>
      <c r="C5702" s="8">
        <v>0.5</v>
      </c>
      <c r="D5702" s="8">
        <v>0</v>
      </c>
      <c r="E5702" s="8">
        <v>7.6923076923076927E-2</v>
      </c>
      <c r="F5702" s="8">
        <v>0.5</v>
      </c>
      <c r="G5702" s="8">
        <v>0</v>
      </c>
      <c r="H5702" s="8">
        <v>7.6923076923076927E-2</v>
      </c>
      <c r="I5702" s="4" t="e">
        <f>#REF!/1.7</f>
        <v>#REF!</v>
      </c>
      <c r="J5702" s="4">
        <f>Hilfstabelle!C5702/3</f>
        <v>0.50311600000000001</v>
      </c>
      <c r="K5702" s="96">
        <f>Hilfstabelle!F5702/11</f>
        <v>0</v>
      </c>
      <c r="L5702" s="107">
        <f>Hilfstabelle!G5702/sinks!$G$3</f>
        <v>0.18387226668122603</v>
      </c>
    </row>
    <row r="5703" spans="1:12" x14ac:dyDescent="0.25">
      <c r="A5703" s="89">
        <v>41146.541666666664</v>
      </c>
      <c r="B5703" s="4">
        <v>0.78816145059999998</v>
      </c>
      <c r="C5703" s="8">
        <v>0.54166666666666663</v>
      </c>
      <c r="D5703" s="8">
        <v>0</v>
      </c>
      <c r="E5703" s="8">
        <v>7.1428571428571425E-2</v>
      </c>
      <c r="F5703" s="8">
        <v>0.54166666666666663</v>
      </c>
      <c r="G5703" s="8">
        <v>0</v>
      </c>
      <c r="H5703" s="8">
        <v>7.1428571428571425E-2</v>
      </c>
      <c r="I5703" s="4" t="e">
        <f>#REF!/1.7</f>
        <v>#REF!</v>
      </c>
      <c r="J5703" s="4">
        <f>Hilfstabelle!C5703/3</f>
        <v>0.50432350000000004</v>
      </c>
      <c r="K5703" s="96">
        <f>Hilfstabelle!F5703/11</f>
        <v>0</v>
      </c>
      <c r="L5703" s="107">
        <f>Hilfstabelle!G5703/sinks!$G$3</f>
        <v>0.17189386590572708</v>
      </c>
    </row>
    <row r="5704" spans="1:12" x14ac:dyDescent="0.25">
      <c r="A5704" s="89">
        <v>41146.583333333336</v>
      </c>
      <c r="B5704" s="4">
        <v>0.77255688259999999</v>
      </c>
      <c r="C5704" s="8">
        <v>0.58333333333333337</v>
      </c>
      <c r="D5704" s="8">
        <v>0</v>
      </c>
      <c r="E5704" s="8">
        <v>6.6666666666666666E-2</v>
      </c>
      <c r="F5704" s="8">
        <v>0.58333333333333337</v>
      </c>
      <c r="G5704" s="8">
        <v>0</v>
      </c>
      <c r="H5704" s="8">
        <v>6.6666666666666666E-2</v>
      </c>
      <c r="I5704" s="4" t="e">
        <f>#REF!/1.7</f>
        <v>#REF!</v>
      </c>
      <c r="J5704" s="4">
        <f>Hilfstabelle!C5704/3</f>
        <v>0.50350125000000001</v>
      </c>
      <c r="K5704" s="96">
        <f>Hilfstabelle!F5704/11</f>
        <v>0</v>
      </c>
      <c r="L5704" s="107">
        <f>Hilfstabelle!G5704/sinks!$G$3</f>
        <v>0.14831854208643294</v>
      </c>
    </row>
    <row r="5705" spans="1:12" x14ac:dyDescent="0.25">
      <c r="A5705" s="89">
        <v>41146.625</v>
      </c>
      <c r="B5705" s="4">
        <v>0.77700287680000002</v>
      </c>
      <c r="C5705" s="8">
        <v>0.625</v>
      </c>
      <c r="D5705" s="8">
        <v>0</v>
      </c>
      <c r="E5705" s="8">
        <v>6.25E-2</v>
      </c>
      <c r="F5705" s="8">
        <v>0.625</v>
      </c>
      <c r="G5705" s="8">
        <v>0</v>
      </c>
      <c r="H5705" s="8">
        <v>6.25E-2</v>
      </c>
      <c r="I5705" s="4" t="e">
        <f>#REF!/1.7</f>
        <v>#REF!</v>
      </c>
      <c r="J5705" s="4">
        <f>Hilfstabelle!C5705/3</f>
        <v>0.50017200000000006</v>
      </c>
      <c r="K5705" s="96">
        <f>Hilfstabelle!F5705/11</f>
        <v>0</v>
      </c>
      <c r="L5705" s="107">
        <f>Hilfstabelle!G5705/sinks!$G$3</f>
        <v>0.1404601008133349</v>
      </c>
    </row>
    <row r="5706" spans="1:12" x14ac:dyDescent="0.25">
      <c r="A5706" s="89">
        <v>41146.666666666664</v>
      </c>
      <c r="B5706" s="4">
        <v>0.7723825299</v>
      </c>
      <c r="C5706" s="8">
        <v>0.66666666666666663</v>
      </c>
      <c r="D5706" s="8">
        <v>0</v>
      </c>
      <c r="E5706" s="8">
        <v>5.8823529411764705E-2</v>
      </c>
      <c r="F5706" s="8">
        <v>0.66666666666666663</v>
      </c>
      <c r="G5706" s="8">
        <v>0</v>
      </c>
      <c r="H5706" s="8">
        <v>5.8823529411764705E-2</v>
      </c>
      <c r="I5706" s="4" t="e">
        <f>#REF!/1.7</f>
        <v>#REF!</v>
      </c>
      <c r="J5706" s="4">
        <f>Hilfstabelle!C5706/3</f>
        <v>0.49362850000000003</v>
      </c>
      <c r="K5706" s="96">
        <f>Hilfstabelle!F5706/11</f>
        <v>0</v>
      </c>
      <c r="L5706" s="107">
        <f>Hilfstabelle!G5706/sinks!$G$3</f>
        <v>0.14245650094258466</v>
      </c>
    </row>
    <row r="5707" spans="1:12" x14ac:dyDescent="0.25">
      <c r="A5707" s="89">
        <v>41146.708333333336</v>
      </c>
      <c r="B5707" s="4">
        <v>0.74631679890000002</v>
      </c>
      <c r="C5707" s="8">
        <v>0.70833333333333337</v>
      </c>
      <c r="D5707" s="8">
        <v>0</v>
      </c>
      <c r="E5707" s="8">
        <v>5.5555555555555552E-2</v>
      </c>
      <c r="F5707" s="8">
        <v>0.70833333333333337</v>
      </c>
      <c r="G5707" s="8">
        <v>0</v>
      </c>
      <c r="H5707" s="8">
        <v>5.5555555555555552E-2</v>
      </c>
      <c r="I5707" s="4" t="e">
        <f>#REF!/1.7</f>
        <v>#REF!</v>
      </c>
      <c r="J5707" s="4">
        <f>Hilfstabelle!C5707/3</f>
        <v>0.48473324999999995</v>
      </c>
      <c r="K5707" s="96">
        <f>Hilfstabelle!F5707/11</f>
        <v>0</v>
      </c>
      <c r="L5707" s="107">
        <f>Hilfstabelle!G5707/sinks!$G$3</f>
        <v>0.14466907178646665</v>
      </c>
    </row>
    <row r="5708" spans="1:12" x14ac:dyDescent="0.25">
      <c r="A5708" s="89">
        <v>41146.75</v>
      </c>
      <c r="B5708" s="4">
        <v>0.72487141489999996</v>
      </c>
      <c r="C5708" s="8">
        <v>0.75</v>
      </c>
      <c r="D5708" s="8">
        <v>0</v>
      </c>
      <c r="E5708" s="8">
        <v>5.2631578947368418E-2</v>
      </c>
      <c r="F5708" s="8">
        <v>0.75</v>
      </c>
      <c r="G5708" s="8">
        <v>0</v>
      </c>
      <c r="H5708" s="8">
        <v>5.2631578947368418E-2</v>
      </c>
      <c r="I5708" s="4" t="e">
        <f>#REF!/1.7</f>
        <v>#REF!</v>
      </c>
      <c r="J5708" s="4">
        <f>Hilfstabelle!C5708/3</f>
        <v>0.47504450000000004</v>
      </c>
      <c r="K5708" s="96">
        <f>Hilfstabelle!F5708/11</f>
        <v>0</v>
      </c>
      <c r="L5708" s="107">
        <f>Hilfstabelle!G5708/sinks!$G$3</f>
        <v>0.14012948677919163</v>
      </c>
    </row>
    <row r="5709" spans="1:12" x14ac:dyDescent="0.25">
      <c r="A5709" s="89">
        <v>41146.791666666664</v>
      </c>
      <c r="B5709" s="4">
        <v>0.65556621039999996</v>
      </c>
      <c r="C5709" s="8">
        <v>0.79166666666666663</v>
      </c>
      <c r="D5709" s="8">
        <v>0</v>
      </c>
      <c r="E5709" s="8">
        <v>0.05</v>
      </c>
      <c r="F5709" s="8">
        <v>0.79166666666666663</v>
      </c>
      <c r="G5709" s="8">
        <v>0</v>
      </c>
      <c r="H5709" s="8">
        <v>0.05</v>
      </c>
      <c r="I5709" s="4" t="e">
        <f>#REF!/1.7</f>
        <v>#REF!</v>
      </c>
      <c r="J5709" s="4">
        <f>Hilfstabelle!C5709/3</f>
        <v>0.46878850000000005</v>
      </c>
      <c r="K5709" s="96">
        <f>Hilfstabelle!F5709/11</f>
        <v>0</v>
      </c>
      <c r="L5709" s="107">
        <f>Hilfstabelle!G5709/sinks!$G$3</f>
        <v>0.14983173708885794</v>
      </c>
    </row>
    <row r="5710" spans="1:12" x14ac:dyDescent="0.25">
      <c r="A5710" s="89">
        <v>41146.833333333336</v>
      </c>
      <c r="B5710" s="4">
        <v>0.62043413830000005</v>
      </c>
      <c r="C5710" s="8">
        <v>0.83333333333333337</v>
      </c>
      <c r="D5710" s="8">
        <v>0</v>
      </c>
      <c r="E5710" s="8">
        <v>4.7619047619047616E-2</v>
      </c>
      <c r="F5710" s="8">
        <v>0.83333333333333337</v>
      </c>
      <c r="G5710" s="8">
        <v>0</v>
      </c>
      <c r="H5710" s="8">
        <v>4.7619047619047616E-2</v>
      </c>
      <c r="I5710" s="4" t="e">
        <f>#REF!/1.7</f>
        <v>#REF!</v>
      </c>
      <c r="J5710" s="4">
        <f>Hilfstabelle!C5710/3</f>
        <v>0.465258</v>
      </c>
      <c r="K5710" s="96">
        <f>Hilfstabelle!F5710/11</f>
        <v>0</v>
      </c>
      <c r="L5710" s="107">
        <f>Hilfstabelle!G5710/sinks!$G$3</f>
        <v>0.15177727352054732</v>
      </c>
    </row>
    <row r="5711" spans="1:12" x14ac:dyDescent="0.25">
      <c r="A5711" s="89">
        <v>41146.875</v>
      </c>
      <c r="B5711" s="4">
        <v>0.56577456189999997</v>
      </c>
      <c r="C5711" s="8">
        <v>0.875</v>
      </c>
      <c r="D5711" s="8">
        <v>0</v>
      </c>
      <c r="E5711" s="8">
        <v>4.5454545454545456E-2</v>
      </c>
      <c r="F5711" s="8">
        <v>0.875</v>
      </c>
      <c r="G5711" s="8">
        <v>0</v>
      </c>
      <c r="H5711" s="8">
        <v>4.5454545454545456E-2</v>
      </c>
      <c r="I5711" s="4" t="e">
        <f>#REF!/1.7</f>
        <v>#REF!</v>
      </c>
      <c r="J5711" s="4">
        <f>Hilfstabelle!C5711/3</f>
        <v>0.46316500000000005</v>
      </c>
      <c r="K5711" s="96">
        <f>Hilfstabelle!F5711/11</f>
        <v>0</v>
      </c>
      <c r="L5711" s="107">
        <f>Hilfstabelle!G5711/sinks!$G$3</f>
        <v>0.13726840379141317</v>
      </c>
    </row>
    <row r="5712" spans="1:12" x14ac:dyDescent="0.25">
      <c r="A5712" s="89">
        <v>41146.916666666664</v>
      </c>
      <c r="B5712" s="4">
        <v>0.53604742390000004</v>
      </c>
      <c r="C5712" s="8">
        <v>0.91666666666666663</v>
      </c>
      <c r="D5712" s="8">
        <v>0</v>
      </c>
      <c r="E5712" s="8">
        <v>4.3478260869565216E-2</v>
      </c>
      <c r="F5712" s="8">
        <v>0.91666666666666663</v>
      </c>
      <c r="G5712" s="8">
        <v>0</v>
      </c>
      <c r="H5712" s="8">
        <v>4.3478260869565216E-2</v>
      </c>
      <c r="I5712" s="4" t="e">
        <f>#REF!/1.7</f>
        <v>#REF!</v>
      </c>
      <c r="J5712" s="4">
        <f>Hilfstabelle!C5712/3</f>
        <v>0.46134225000000001</v>
      </c>
      <c r="K5712" s="96">
        <f>Hilfstabelle!F5712/11</f>
        <v>0</v>
      </c>
      <c r="L5712" s="107">
        <f>Hilfstabelle!G5712/sinks!$G$3</f>
        <v>0.12914292810612252</v>
      </c>
    </row>
    <row r="5713" spans="1:12" x14ac:dyDescent="0.25">
      <c r="A5713" s="89">
        <v>41146.958333333336</v>
      </c>
      <c r="B5713" s="4">
        <v>0.50954581119999998</v>
      </c>
      <c r="C5713" s="8">
        <v>0.95833333333333337</v>
      </c>
      <c r="D5713" s="8">
        <v>0</v>
      </c>
      <c r="E5713" s="8">
        <v>4.1666666666666664E-2</v>
      </c>
      <c r="F5713" s="8">
        <v>0.95833333333333337</v>
      </c>
      <c r="G5713" s="8">
        <v>0</v>
      </c>
      <c r="H5713" s="8">
        <v>4.1666666666666664E-2</v>
      </c>
      <c r="I5713" s="4" t="e">
        <f>#REF!/1.7</f>
        <v>#REF!</v>
      </c>
      <c r="J5713" s="4">
        <f>Hilfstabelle!C5713/3</f>
        <v>0.45932400000000001</v>
      </c>
      <c r="K5713" s="96">
        <f>Hilfstabelle!F5713/11</f>
        <v>0</v>
      </c>
      <c r="L5713" s="107">
        <f>Hilfstabelle!G5713/sinks!$G$3</f>
        <v>0.12207287414521226</v>
      </c>
    </row>
    <row r="5714" spans="1:12" x14ac:dyDescent="0.25">
      <c r="A5714" s="89">
        <v>41147</v>
      </c>
      <c r="B5714" s="4">
        <v>0.50265887890000005</v>
      </c>
      <c r="C5714" s="8">
        <v>0</v>
      </c>
      <c r="D5714" s="8">
        <v>0</v>
      </c>
      <c r="E5714" s="8">
        <v>1</v>
      </c>
      <c r="F5714" s="8">
        <v>0</v>
      </c>
      <c r="G5714" s="8">
        <v>0</v>
      </c>
      <c r="H5714" s="8">
        <v>1</v>
      </c>
      <c r="I5714" s="4" t="e">
        <f>#REF!/1.7</f>
        <v>#REF!</v>
      </c>
      <c r="J5714" s="4">
        <f>Hilfstabelle!C5714/3</f>
        <v>0.4583005</v>
      </c>
      <c r="K5714" s="96">
        <f>Hilfstabelle!F5714/11</f>
        <v>0</v>
      </c>
      <c r="L5714" s="107">
        <f>Hilfstabelle!G5714/sinks!$G$3</f>
        <v>0.12146250977448621</v>
      </c>
    </row>
    <row r="5715" spans="1:12" x14ac:dyDescent="0.25">
      <c r="A5715" s="89">
        <v>41147.041666666664</v>
      </c>
      <c r="B5715" s="4">
        <v>0.49132595239999999</v>
      </c>
      <c r="C5715" s="8">
        <v>4.1666666666666664E-2</v>
      </c>
      <c r="D5715" s="8">
        <v>0</v>
      </c>
      <c r="E5715" s="8">
        <v>0.5</v>
      </c>
      <c r="F5715" s="8">
        <v>4.1666666666666664E-2</v>
      </c>
      <c r="G5715" s="8">
        <v>0</v>
      </c>
      <c r="H5715" s="8">
        <v>0.5</v>
      </c>
      <c r="I5715" s="4" t="e">
        <f>#REF!/1.7</f>
        <v>#REF!</v>
      </c>
      <c r="J5715" s="4">
        <f>Hilfstabelle!C5715/3</f>
        <v>0.45679399999999998</v>
      </c>
      <c r="K5715" s="96">
        <f>Hilfstabelle!F5715/11</f>
        <v>0</v>
      </c>
      <c r="L5715" s="107">
        <f>Hilfstabelle!G5715/sinks!$G$3</f>
        <v>0.1185378471647572</v>
      </c>
    </row>
    <row r="5716" spans="1:12" x14ac:dyDescent="0.25">
      <c r="A5716" s="89">
        <v>41147.083333333336</v>
      </c>
      <c r="B5716" s="4">
        <v>0.51930956319999999</v>
      </c>
      <c r="C5716" s="8">
        <v>8.3333333333333329E-2</v>
      </c>
      <c r="D5716" s="8">
        <v>0</v>
      </c>
      <c r="E5716" s="8">
        <v>0.33333333333333331</v>
      </c>
      <c r="F5716" s="8">
        <v>8.3333333333333329E-2</v>
      </c>
      <c r="G5716" s="8">
        <v>0</v>
      </c>
      <c r="H5716" s="8">
        <v>0.33333333333333331</v>
      </c>
      <c r="I5716" s="4" t="e">
        <f>#REF!/1.7</f>
        <v>#REF!</v>
      </c>
      <c r="J5716" s="4">
        <f>Hilfstabelle!C5716/3</f>
        <v>0.454517</v>
      </c>
      <c r="K5716" s="96">
        <f>Hilfstabelle!F5716/11</f>
        <v>0</v>
      </c>
      <c r="L5716" s="107">
        <f>Hilfstabelle!G5716/sinks!$G$3</f>
        <v>0.1167830495989198</v>
      </c>
    </row>
    <row r="5717" spans="1:12" x14ac:dyDescent="0.25">
      <c r="A5717" s="89">
        <v>41147.125</v>
      </c>
      <c r="B5717" s="4">
        <v>0.59349664369999999</v>
      </c>
      <c r="C5717" s="8">
        <v>0.125</v>
      </c>
      <c r="D5717" s="8">
        <v>0</v>
      </c>
      <c r="E5717" s="8">
        <v>0.25</v>
      </c>
      <c r="F5717" s="8">
        <v>0.125</v>
      </c>
      <c r="G5717" s="8">
        <v>0</v>
      </c>
      <c r="H5717" s="8">
        <v>0.25</v>
      </c>
      <c r="I5717" s="4" t="e">
        <f>#REF!/1.7</f>
        <v>#REF!</v>
      </c>
      <c r="J5717" s="4">
        <f>Hilfstabelle!C5717/3</f>
        <v>0.45089450000000003</v>
      </c>
      <c r="K5717" s="96">
        <f>Hilfstabelle!F5717/11</f>
        <v>0</v>
      </c>
      <c r="L5717" s="107">
        <f>Hilfstabelle!G5717/sinks!$G$3</f>
        <v>0.11642700371599622</v>
      </c>
    </row>
    <row r="5718" spans="1:12" x14ac:dyDescent="0.25">
      <c r="A5718" s="89">
        <v>41147.166666666664</v>
      </c>
      <c r="B5718" s="4">
        <v>0.68381135039999996</v>
      </c>
      <c r="C5718" s="8">
        <v>0.16666666666666666</v>
      </c>
      <c r="D5718" s="8">
        <v>0</v>
      </c>
      <c r="E5718" s="8">
        <v>0.2</v>
      </c>
      <c r="F5718" s="8">
        <v>0.16666666666666666</v>
      </c>
      <c r="G5718" s="8">
        <v>0</v>
      </c>
      <c r="H5718" s="8">
        <v>0.2</v>
      </c>
      <c r="I5718" s="4" t="e">
        <f>#REF!/1.7</f>
        <v>#REF!</v>
      </c>
      <c r="J5718" s="4">
        <f>Hilfstabelle!C5718/3</f>
        <v>0.45033099999999998</v>
      </c>
      <c r="K5718" s="96">
        <f>Hilfstabelle!F5718/11</f>
        <v>0</v>
      </c>
      <c r="L5718" s="107">
        <f>Hilfstabelle!G5718/sinks!$G$3</f>
        <v>0.11459591060381807</v>
      </c>
    </row>
    <row r="5719" spans="1:12" x14ac:dyDescent="0.25">
      <c r="A5719" s="89">
        <v>41147.208333333336</v>
      </c>
      <c r="B5719" s="4">
        <v>0.76619300850000005</v>
      </c>
      <c r="C5719" s="8">
        <v>0.20833333333333334</v>
      </c>
      <c r="D5719" s="8">
        <v>0</v>
      </c>
      <c r="E5719" s="8">
        <v>0.16666666666666666</v>
      </c>
      <c r="F5719" s="8">
        <v>0.20833333333333334</v>
      </c>
      <c r="G5719" s="8">
        <v>0</v>
      </c>
      <c r="H5719" s="8">
        <v>0.16666666666666666</v>
      </c>
      <c r="I5719" s="4" t="e">
        <f>#REF!/1.7</f>
        <v>#REF!</v>
      </c>
      <c r="J5719" s="4">
        <f>Hilfstabelle!C5719/3</f>
        <v>0.45762199999999997</v>
      </c>
      <c r="K5719" s="96">
        <f>Hilfstabelle!F5719/11</f>
        <v>0</v>
      </c>
      <c r="L5719" s="107">
        <f>Hilfstabelle!G5719/sinks!$G$3</f>
        <v>0.11289197673554109</v>
      </c>
    </row>
    <row r="5720" spans="1:12" x14ac:dyDescent="0.25">
      <c r="A5720" s="89">
        <v>41147.25</v>
      </c>
      <c r="B5720" s="4">
        <v>0.80394037139999996</v>
      </c>
      <c r="C5720" s="8">
        <v>0.25</v>
      </c>
      <c r="D5720" s="8">
        <v>0</v>
      </c>
      <c r="E5720" s="8">
        <v>0.14285714285714285</v>
      </c>
      <c r="F5720" s="8">
        <v>0.25</v>
      </c>
      <c r="G5720" s="8">
        <v>0</v>
      </c>
      <c r="H5720" s="8">
        <v>0.14285714285714285</v>
      </c>
      <c r="I5720" s="4" t="e">
        <f>#REF!/1.7</f>
        <v>#REF!</v>
      </c>
      <c r="J5720" s="4">
        <f>Hilfstabelle!C5720/3</f>
        <v>0.46809849999999997</v>
      </c>
      <c r="K5720" s="96">
        <f>Hilfstabelle!F5720/11</f>
        <v>0</v>
      </c>
      <c r="L5720" s="107">
        <f>Hilfstabelle!G5720/sinks!$G$3</f>
        <v>0.13228376143048368</v>
      </c>
    </row>
    <row r="5721" spans="1:12" x14ac:dyDescent="0.25">
      <c r="A5721" s="89">
        <v>41147.291666666664</v>
      </c>
      <c r="B5721" s="4">
        <v>0.826257519</v>
      </c>
      <c r="C5721" s="8">
        <v>0.29166666666666669</v>
      </c>
      <c r="D5721" s="8">
        <v>0</v>
      </c>
      <c r="E5721" s="8">
        <v>0.125</v>
      </c>
      <c r="F5721" s="8">
        <v>0.29166666666666669</v>
      </c>
      <c r="G5721" s="8">
        <v>0</v>
      </c>
      <c r="H5721" s="8">
        <v>0.125</v>
      </c>
      <c r="I5721" s="4" t="e">
        <f>#REF!/1.7</f>
        <v>#REF!</v>
      </c>
      <c r="J5721" s="4">
        <f>Hilfstabelle!C5721/3</f>
        <v>0.47817825000000003</v>
      </c>
      <c r="K5721" s="96">
        <f>Hilfstabelle!F5721/11</f>
        <v>0</v>
      </c>
      <c r="L5721" s="107">
        <f>Hilfstabelle!G5721/sinks!$G$3</f>
        <v>0.13364436534022722</v>
      </c>
    </row>
    <row r="5722" spans="1:12" x14ac:dyDescent="0.25">
      <c r="A5722" s="89">
        <v>41147.333333333336</v>
      </c>
      <c r="B5722" s="4">
        <v>0.84613372850000002</v>
      </c>
      <c r="C5722" s="8">
        <v>0.33333333333333331</v>
      </c>
      <c r="D5722" s="8">
        <v>0</v>
      </c>
      <c r="E5722" s="8">
        <v>0.1111111111111111</v>
      </c>
      <c r="F5722" s="8">
        <v>0.33333333333333331</v>
      </c>
      <c r="G5722" s="8">
        <v>0</v>
      </c>
      <c r="H5722" s="8">
        <v>0.1111111111111111</v>
      </c>
      <c r="I5722" s="4" t="e">
        <f>#REF!/1.7</f>
        <v>#REF!</v>
      </c>
      <c r="J5722" s="4">
        <f>Hilfstabelle!C5722/3</f>
        <v>0.48151900000000003</v>
      </c>
      <c r="K5722" s="96">
        <f>Hilfstabelle!F5722/11</f>
        <v>0</v>
      </c>
      <c r="L5722" s="107">
        <f>Hilfstabelle!G5722/sinks!$G$3</f>
        <v>0.13091044159635007</v>
      </c>
    </row>
    <row r="5723" spans="1:12" x14ac:dyDescent="0.25">
      <c r="A5723" s="89">
        <v>41147.375</v>
      </c>
      <c r="B5723" s="4">
        <v>0.84456455409999998</v>
      </c>
      <c r="C5723" s="8">
        <v>0.375</v>
      </c>
      <c r="D5723" s="8">
        <v>0</v>
      </c>
      <c r="E5723" s="8">
        <v>0.1</v>
      </c>
      <c r="F5723" s="8">
        <v>0.375</v>
      </c>
      <c r="G5723" s="8">
        <v>0</v>
      </c>
      <c r="H5723" s="8">
        <v>0.1</v>
      </c>
      <c r="I5723" s="4" t="e">
        <f>#REF!/1.7</f>
        <v>#REF!</v>
      </c>
      <c r="J5723" s="4">
        <f>Hilfstabelle!C5723/3</f>
        <v>0.48438249999999999</v>
      </c>
      <c r="K5723" s="96">
        <f>Hilfstabelle!F5723/11</f>
        <v>0</v>
      </c>
      <c r="L5723" s="107">
        <f>Hilfstabelle!G5723/sinks!$G$3</f>
        <v>0.13380967235729888</v>
      </c>
    </row>
    <row r="5724" spans="1:12" x14ac:dyDescent="0.25">
      <c r="A5724" s="89">
        <v>41147.416666666664</v>
      </c>
      <c r="B5724" s="4">
        <v>0.81082730359999999</v>
      </c>
      <c r="C5724" s="8">
        <v>0.41666666666666669</v>
      </c>
      <c r="D5724" s="8">
        <v>0</v>
      </c>
      <c r="E5724" s="8">
        <v>9.0909090909090912E-2</v>
      </c>
      <c r="F5724" s="8">
        <v>0.41666666666666669</v>
      </c>
      <c r="G5724" s="8">
        <v>0</v>
      </c>
      <c r="H5724" s="8">
        <v>9.0909090909090912E-2</v>
      </c>
      <c r="I5724" s="4" t="e">
        <f>#REF!/1.7</f>
        <v>#REF!</v>
      </c>
      <c r="J5724" s="4">
        <f>Hilfstabelle!C5724/3</f>
        <v>0.48625699999999999</v>
      </c>
      <c r="K5724" s="96">
        <f>Hilfstabelle!F5724/11</f>
        <v>0</v>
      </c>
      <c r="L5724" s="107">
        <f>Hilfstabelle!G5724/sinks!$G$3</f>
        <v>0.13258894361584672</v>
      </c>
    </row>
    <row r="5725" spans="1:12" x14ac:dyDescent="0.25">
      <c r="A5725" s="89">
        <v>41147.458333333336</v>
      </c>
      <c r="B5725" s="4">
        <v>0.8055095458</v>
      </c>
      <c r="C5725" s="8">
        <v>0.45833333333333331</v>
      </c>
      <c r="D5725" s="8">
        <v>0</v>
      </c>
      <c r="E5725" s="8">
        <v>8.3333333333333329E-2</v>
      </c>
      <c r="F5725" s="8">
        <v>0.45833333333333331</v>
      </c>
      <c r="G5725" s="8">
        <v>0</v>
      </c>
      <c r="H5725" s="8">
        <v>8.3333333333333329E-2</v>
      </c>
      <c r="I5725" s="4" t="e">
        <f>#REF!/1.7</f>
        <v>#REF!</v>
      </c>
      <c r="J5725" s="4">
        <f>Hilfstabelle!C5725/3</f>
        <v>0.48379599999999995</v>
      </c>
      <c r="K5725" s="96">
        <f>Hilfstabelle!F5725/11</f>
        <v>0</v>
      </c>
      <c r="L5725" s="107">
        <f>Hilfstabelle!G5725/sinks!$G$3</f>
        <v>0.13255079584267634</v>
      </c>
    </row>
    <row r="5726" spans="1:12" x14ac:dyDescent="0.25">
      <c r="A5726" s="89">
        <v>41147.5</v>
      </c>
      <c r="B5726" s="4">
        <v>0.79243309210000001</v>
      </c>
      <c r="C5726" s="8">
        <v>0.5</v>
      </c>
      <c r="D5726" s="8">
        <v>0</v>
      </c>
      <c r="E5726" s="8">
        <v>7.6923076923076927E-2</v>
      </c>
      <c r="F5726" s="8">
        <v>0.5</v>
      </c>
      <c r="G5726" s="8">
        <v>0</v>
      </c>
      <c r="H5726" s="8">
        <v>7.6923076923076927E-2</v>
      </c>
      <c r="I5726" s="4" t="e">
        <f>#REF!/1.7</f>
        <v>#REF!</v>
      </c>
      <c r="J5726" s="4">
        <f>Hilfstabelle!C5726/3</f>
        <v>0.48186400000000001</v>
      </c>
      <c r="K5726" s="96">
        <f>Hilfstabelle!F5726/11</f>
        <v>0</v>
      </c>
      <c r="L5726" s="107">
        <f>Hilfstabelle!G5726/sinks!$G$3</f>
        <v>0.1384128369865246</v>
      </c>
    </row>
    <row r="5727" spans="1:12" x14ac:dyDescent="0.25">
      <c r="A5727" s="89">
        <v>41147.541666666664</v>
      </c>
      <c r="B5727" s="4">
        <v>0.77900793300000004</v>
      </c>
      <c r="C5727" s="8">
        <v>0.54166666666666663</v>
      </c>
      <c r="D5727" s="8">
        <v>0</v>
      </c>
      <c r="E5727" s="8">
        <v>7.1428571428571425E-2</v>
      </c>
      <c r="F5727" s="8">
        <v>0.54166666666666663</v>
      </c>
      <c r="G5727" s="8">
        <v>0</v>
      </c>
      <c r="H5727" s="8">
        <v>7.1428571428571425E-2</v>
      </c>
      <c r="I5727" s="4" t="e">
        <f>#REF!/1.7</f>
        <v>#REF!</v>
      </c>
      <c r="J5727" s="4">
        <f>Hilfstabelle!C5727/3</f>
        <v>0.48094975000000001</v>
      </c>
      <c r="K5727" s="96">
        <f>Hilfstabelle!F5727/11</f>
        <v>0</v>
      </c>
      <c r="L5727" s="107">
        <f>Hilfstabelle!G5727/sinks!$G$3</f>
        <v>0.13510669664509173</v>
      </c>
    </row>
    <row r="5728" spans="1:12" x14ac:dyDescent="0.25">
      <c r="A5728" s="89">
        <v>41147.583333333336</v>
      </c>
      <c r="B5728" s="4">
        <v>0.76157266150000003</v>
      </c>
      <c r="C5728" s="8">
        <v>0.58333333333333337</v>
      </c>
      <c r="D5728" s="8">
        <v>0</v>
      </c>
      <c r="E5728" s="8">
        <v>6.6666666666666666E-2</v>
      </c>
      <c r="F5728" s="8">
        <v>0.58333333333333337</v>
      </c>
      <c r="G5728" s="8">
        <v>0</v>
      </c>
      <c r="H5728" s="8">
        <v>6.6666666666666666E-2</v>
      </c>
      <c r="I5728" s="4" t="e">
        <f>#REF!/1.7</f>
        <v>#REF!</v>
      </c>
      <c r="J5728" s="4">
        <f>Hilfstabelle!C5728/3</f>
        <v>0.48069674999999995</v>
      </c>
      <c r="K5728" s="96">
        <f>Hilfstabelle!F5728/11</f>
        <v>0</v>
      </c>
      <c r="L5728" s="107">
        <f>Hilfstabelle!G5728/sinks!$G$3</f>
        <v>0.12857071150856683</v>
      </c>
    </row>
    <row r="5729" spans="1:12" x14ac:dyDescent="0.25">
      <c r="A5729" s="89">
        <v>41147.625</v>
      </c>
      <c r="B5729" s="4">
        <v>0.75137302760000002</v>
      </c>
      <c r="C5729" s="8">
        <v>0.625</v>
      </c>
      <c r="D5729" s="8">
        <v>0</v>
      </c>
      <c r="E5729" s="8">
        <v>6.25E-2</v>
      </c>
      <c r="F5729" s="8">
        <v>0.625</v>
      </c>
      <c r="G5729" s="8">
        <v>0</v>
      </c>
      <c r="H5729" s="8">
        <v>6.25E-2</v>
      </c>
      <c r="I5729" s="4" t="e">
        <f>#REF!/1.7</f>
        <v>#REF!</v>
      </c>
      <c r="J5729" s="4">
        <f>Hilfstabelle!C5729/3</f>
        <v>0.47941450000000002</v>
      </c>
      <c r="K5729" s="96">
        <f>Hilfstabelle!F5729/11</f>
        <v>0</v>
      </c>
      <c r="L5729" s="107">
        <f>Hilfstabelle!G5729/sinks!$G$3</f>
        <v>0.1280366426841815</v>
      </c>
    </row>
    <row r="5730" spans="1:12" x14ac:dyDescent="0.25">
      <c r="A5730" s="89">
        <v>41147.666666666664</v>
      </c>
      <c r="B5730" s="4">
        <v>0.74030163019999995</v>
      </c>
      <c r="C5730" s="8">
        <v>0.66666666666666663</v>
      </c>
      <c r="D5730" s="8">
        <v>0</v>
      </c>
      <c r="E5730" s="8">
        <v>5.8823529411764705E-2</v>
      </c>
      <c r="F5730" s="8">
        <v>0.66666666666666663</v>
      </c>
      <c r="G5730" s="8">
        <v>0</v>
      </c>
      <c r="H5730" s="8">
        <v>5.8823529411764705E-2</v>
      </c>
      <c r="I5730" s="4" t="e">
        <f>#REF!/1.7</f>
        <v>#REF!</v>
      </c>
      <c r="J5730" s="4">
        <f>Hilfstabelle!C5730/3</f>
        <v>0.47699375000000005</v>
      </c>
      <c r="K5730" s="96">
        <f>Hilfstabelle!F5730/11</f>
        <v>0</v>
      </c>
      <c r="L5730" s="107">
        <f>Hilfstabelle!G5730/sinks!$G$3</f>
        <v>0.12754072163296656</v>
      </c>
    </row>
    <row r="5731" spans="1:12" x14ac:dyDescent="0.25">
      <c r="A5731" s="89">
        <v>41147.708333333336</v>
      </c>
      <c r="B5731" s="4">
        <v>0.72792258740000004</v>
      </c>
      <c r="C5731" s="8">
        <v>0.70833333333333337</v>
      </c>
      <c r="D5731" s="8">
        <v>0</v>
      </c>
      <c r="E5731" s="8">
        <v>5.5555555555555552E-2</v>
      </c>
      <c r="F5731" s="8">
        <v>0.70833333333333337</v>
      </c>
      <c r="G5731" s="8">
        <v>0</v>
      </c>
      <c r="H5731" s="8">
        <v>5.5555555555555552E-2</v>
      </c>
      <c r="I5731" s="4" t="e">
        <f>#REF!/1.7</f>
        <v>#REF!</v>
      </c>
      <c r="J5731" s="4">
        <f>Hilfstabelle!C5731/3</f>
        <v>0.47258350000000005</v>
      </c>
      <c r="K5731" s="96">
        <f>Hilfstabelle!F5731/11</f>
        <v>0</v>
      </c>
      <c r="L5731" s="107">
        <f>Hilfstabelle!G5731/sinks!$G$3</f>
        <v>0.12788405159149996</v>
      </c>
    </row>
    <row r="5732" spans="1:12" x14ac:dyDescent="0.25">
      <c r="A5732" s="89">
        <v>41147.75</v>
      </c>
      <c r="B5732" s="4">
        <v>0.71502048640000004</v>
      </c>
      <c r="C5732" s="8">
        <v>0.75</v>
      </c>
      <c r="D5732" s="8">
        <v>0</v>
      </c>
      <c r="E5732" s="8">
        <v>5.2631578947368418E-2</v>
      </c>
      <c r="F5732" s="8">
        <v>0.75</v>
      </c>
      <c r="G5732" s="8">
        <v>0</v>
      </c>
      <c r="H5732" s="8">
        <v>5.2631578947368418E-2</v>
      </c>
      <c r="I5732" s="4" t="e">
        <f>#REF!/1.7</f>
        <v>#REF!</v>
      </c>
      <c r="J5732" s="4">
        <f>Hilfstabelle!C5732/3</f>
        <v>0.46568925000000005</v>
      </c>
      <c r="K5732" s="96">
        <f>Hilfstabelle!F5732/11</f>
        <v>0</v>
      </c>
      <c r="L5732" s="107">
        <f>Hilfstabelle!G5732/sinks!$G$3</f>
        <v>0.12780775604515929</v>
      </c>
    </row>
    <row r="5733" spans="1:12" x14ac:dyDescent="0.25">
      <c r="A5733" s="89">
        <v>41147.791666666664</v>
      </c>
      <c r="B5733" s="4">
        <v>0.65556621039999996</v>
      </c>
      <c r="C5733" s="8">
        <v>0.79166666666666663</v>
      </c>
      <c r="D5733" s="8">
        <v>0</v>
      </c>
      <c r="E5733" s="8">
        <v>0.05</v>
      </c>
      <c r="F5733" s="8">
        <v>0.79166666666666663</v>
      </c>
      <c r="G5733" s="8">
        <v>0</v>
      </c>
      <c r="H5733" s="8">
        <v>0.05</v>
      </c>
      <c r="I5733" s="4" t="e">
        <f>#REF!/1.7</f>
        <v>#REF!</v>
      </c>
      <c r="J5733" s="4">
        <f>Hilfstabelle!C5733/3</f>
        <v>0.46023249999999999</v>
      </c>
      <c r="K5733" s="96">
        <f>Hilfstabelle!F5733/11</f>
        <v>0</v>
      </c>
      <c r="L5733" s="107">
        <f>Hilfstabelle!G5733/sinks!$G$3</f>
        <v>0.14244378501819457</v>
      </c>
    </row>
    <row r="5734" spans="1:12" x14ac:dyDescent="0.25">
      <c r="A5734" s="89">
        <v>41147.833333333336</v>
      </c>
      <c r="B5734" s="4">
        <v>0.62801848140000005</v>
      </c>
      <c r="C5734" s="8">
        <v>0.83333333333333337</v>
      </c>
      <c r="D5734" s="8">
        <v>0</v>
      </c>
      <c r="E5734" s="8">
        <v>4.7619047619047616E-2</v>
      </c>
      <c r="F5734" s="8">
        <v>0.83333333333333337</v>
      </c>
      <c r="G5734" s="8">
        <v>0</v>
      </c>
      <c r="H5734" s="8">
        <v>4.7619047619047616E-2</v>
      </c>
      <c r="I5734" s="4" t="e">
        <f>#REF!/1.7</f>
        <v>#REF!</v>
      </c>
      <c r="J5734" s="4">
        <f>Hilfstabelle!C5734/3</f>
        <v>0.45603500000000002</v>
      </c>
      <c r="K5734" s="96">
        <f>Hilfstabelle!F5734/11</f>
        <v>0</v>
      </c>
      <c r="L5734" s="107">
        <f>Hilfstabelle!G5734/sinks!$G$3</f>
        <v>0.14590251645230892</v>
      </c>
    </row>
    <row r="5735" spans="1:12" x14ac:dyDescent="0.25">
      <c r="A5735" s="89">
        <v>41147.875</v>
      </c>
      <c r="B5735" s="4">
        <v>0.57161537790000005</v>
      </c>
      <c r="C5735" s="8">
        <v>0.875</v>
      </c>
      <c r="D5735" s="8">
        <v>0</v>
      </c>
      <c r="E5735" s="8">
        <v>4.5454545454545456E-2</v>
      </c>
      <c r="F5735" s="8">
        <v>0.875</v>
      </c>
      <c r="G5735" s="8">
        <v>0</v>
      </c>
      <c r="H5735" s="8">
        <v>4.5454545454545456E-2</v>
      </c>
      <c r="I5735" s="4" t="e">
        <f>#REF!/1.7</f>
        <v>#REF!</v>
      </c>
      <c r="J5735" s="4">
        <f>Hilfstabelle!C5735/3</f>
        <v>0.4521365</v>
      </c>
      <c r="K5735" s="96">
        <f>Hilfstabelle!F5735/11</f>
        <v>0</v>
      </c>
      <c r="L5735" s="107">
        <f>Hilfstabelle!G5735/sinks!$G$3</f>
        <v>0.13141907857195509</v>
      </c>
    </row>
    <row r="5736" spans="1:12" x14ac:dyDescent="0.25">
      <c r="A5736" s="89">
        <v>41147.916666666664</v>
      </c>
      <c r="B5736" s="4">
        <v>0.54040624179999996</v>
      </c>
      <c r="C5736" s="8">
        <v>0.91666666666666663</v>
      </c>
      <c r="D5736" s="8">
        <v>0</v>
      </c>
      <c r="E5736" s="8">
        <v>4.3478260869565216E-2</v>
      </c>
      <c r="F5736" s="8">
        <v>0.91666666666666663</v>
      </c>
      <c r="G5736" s="8">
        <v>0</v>
      </c>
      <c r="H5736" s="8">
        <v>4.3478260869565216E-2</v>
      </c>
      <c r="I5736" s="4" t="e">
        <f>#REF!/1.7</f>
        <v>#REF!</v>
      </c>
      <c r="J5736" s="4">
        <f>Hilfstabelle!C5736/3</f>
        <v>0.44868649999999999</v>
      </c>
      <c r="K5736" s="96">
        <f>Hilfstabelle!F5736/11</f>
        <v>0</v>
      </c>
      <c r="L5736" s="107">
        <f>Hilfstabelle!G5736/sinks!$G$3</f>
        <v>0.12348434175251631</v>
      </c>
    </row>
    <row r="5737" spans="1:12" x14ac:dyDescent="0.25">
      <c r="A5737" s="89">
        <v>41147.958333333336</v>
      </c>
      <c r="B5737" s="4">
        <v>0.51085345650000002</v>
      </c>
      <c r="C5737" s="8">
        <v>0.95833333333333337</v>
      </c>
      <c r="D5737" s="8">
        <v>0</v>
      </c>
      <c r="E5737" s="8">
        <v>4.1666666666666664E-2</v>
      </c>
      <c r="F5737" s="8">
        <v>0.95833333333333337</v>
      </c>
      <c r="G5737" s="8">
        <v>0</v>
      </c>
      <c r="H5737" s="8">
        <v>4.1666666666666664E-2</v>
      </c>
      <c r="I5737" s="4" t="e">
        <f>#REF!/1.7</f>
        <v>#REF!</v>
      </c>
      <c r="J5737" s="4">
        <f>Hilfstabelle!C5737/3</f>
        <v>0.44552400000000003</v>
      </c>
      <c r="K5737" s="96">
        <f>Hilfstabelle!F5737/11</f>
        <v>0</v>
      </c>
      <c r="L5737" s="107">
        <f>Hilfstabelle!G5737/sinks!$G$3</f>
        <v>0.11669403812818886</v>
      </c>
    </row>
    <row r="5738" spans="1:12" x14ac:dyDescent="0.25">
      <c r="A5738" s="89">
        <v>41148</v>
      </c>
      <c r="B5738" s="4">
        <v>0.49856159010000001</v>
      </c>
      <c r="C5738" s="8">
        <v>0</v>
      </c>
      <c r="D5738" s="8">
        <v>0</v>
      </c>
      <c r="E5738" s="8">
        <v>1</v>
      </c>
      <c r="F5738" s="8">
        <v>0</v>
      </c>
      <c r="G5738" s="8">
        <v>0</v>
      </c>
      <c r="H5738" s="8">
        <v>1</v>
      </c>
      <c r="I5738" s="4" t="e">
        <f>#REF!/1.7</f>
        <v>#REF!</v>
      </c>
      <c r="J5738" s="4">
        <f>Hilfstabelle!C5738/3</f>
        <v>0.44288474999999999</v>
      </c>
      <c r="K5738" s="96">
        <f>Hilfstabelle!F5738/11</f>
        <v>0</v>
      </c>
      <c r="L5738" s="107">
        <f>Hilfstabelle!G5738/sinks!$G$3</f>
        <v>0.12590036738664032</v>
      </c>
    </row>
    <row r="5739" spans="1:12" x14ac:dyDescent="0.25">
      <c r="A5739" s="89">
        <v>41148.041666666664</v>
      </c>
      <c r="B5739" s="4">
        <v>0.4924592451</v>
      </c>
      <c r="C5739" s="8">
        <v>4.1666666666666664E-2</v>
      </c>
      <c r="D5739" s="8">
        <v>0</v>
      </c>
      <c r="E5739" s="8">
        <v>0.5</v>
      </c>
      <c r="F5739" s="8">
        <v>4.1666666666666664E-2</v>
      </c>
      <c r="G5739" s="8">
        <v>0</v>
      </c>
      <c r="H5739" s="8">
        <v>0.5</v>
      </c>
      <c r="I5739" s="4" t="e">
        <f>#REF!/1.7</f>
        <v>#REF!</v>
      </c>
      <c r="J5739" s="4">
        <f>Hilfstabelle!C5739/3</f>
        <v>0.44232699999999997</v>
      </c>
      <c r="K5739" s="96">
        <f>Hilfstabelle!F5739/11</f>
        <v>0</v>
      </c>
      <c r="L5739" s="107">
        <f>Hilfstabelle!G5739/sinks!$G$3</f>
        <v>0.1217804078842394</v>
      </c>
    </row>
    <row r="5740" spans="1:12" x14ac:dyDescent="0.25">
      <c r="A5740" s="89">
        <v>41148.083333333336</v>
      </c>
      <c r="B5740" s="4">
        <v>0.51713015429999998</v>
      </c>
      <c r="C5740" s="8">
        <v>8.3333333333333329E-2</v>
      </c>
      <c r="D5740" s="8">
        <v>0</v>
      </c>
      <c r="E5740" s="8">
        <v>0.33333333333333331</v>
      </c>
      <c r="F5740" s="8">
        <v>8.3333333333333329E-2</v>
      </c>
      <c r="G5740" s="8">
        <v>0</v>
      </c>
      <c r="H5740" s="8">
        <v>0.33333333333333331</v>
      </c>
      <c r="I5740" s="4" t="e">
        <f>#REF!/1.7</f>
        <v>#REF!</v>
      </c>
      <c r="J5740" s="4">
        <f>Hilfstabelle!C5740/3</f>
        <v>0.44163124999999998</v>
      </c>
      <c r="K5740" s="96">
        <f>Hilfstabelle!F5740/11</f>
        <v>0</v>
      </c>
      <c r="L5740" s="107">
        <f>Hilfstabelle!G5740/sinks!$G$3</f>
        <v>0.12000017846962167</v>
      </c>
    </row>
    <row r="5741" spans="1:12" x14ac:dyDescent="0.25">
      <c r="A5741" s="89">
        <v>41148.125</v>
      </c>
      <c r="B5741" s="4">
        <v>0.59611193439999999</v>
      </c>
      <c r="C5741" s="8">
        <v>0.125</v>
      </c>
      <c r="D5741" s="8">
        <v>0</v>
      </c>
      <c r="E5741" s="8">
        <v>0.25</v>
      </c>
      <c r="F5741" s="8">
        <v>0.125</v>
      </c>
      <c r="G5741" s="8">
        <v>0</v>
      </c>
      <c r="H5741" s="8">
        <v>0.25</v>
      </c>
      <c r="I5741" s="4" t="e">
        <f>#REF!/1.7</f>
        <v>#REF!</v>
      </c>
      <c r="J5741" s="4">
        <f>Hilfstabelle!C5741/3</f>
        <v>0.44197050000000004</v>
      </c>
      <c r="K5741" s="96">
        <f>Hilfstabelle!F5741/11</f>
        <v>0</v>
      </c>
      <c r="L5741" s="107">
        <f>Hilfstabelle!G5741/sinks!$G$3</f>
        <v>0.11802921018915211</v>
      </c>
    </row>
    <row r="5742" spans="1:12" x14ac:dyDescent="0.25">
      <c r="A5742" s="89">
        <v>41148.166666666664</v>
      </c>
      <c r="B5742" s="4">
        <v>0.68599075929999997</v>
      </c>
      <c r="C5742" s="8">
        <v>0.16666666666666666</v>
      </c>
      <c r="D5742" s="8">
        <v>0</v>
      </c>
      <c r="E5742" s="8">
        <v>0.2</v>
      </c>
      <c r="F5742" s="8">
        <v>0.16666666666666666</v>
      </c>
      <c r="G5742" s="8">
        <v>0</v>
      </c>
      <c r="H5742" s="8">
        <v>0.2</v>
      </c>
      <c r="I5742" s="4" t="e">
        <f>#REF!/1.7</f>
        <v>#REF!</v>
      </c>
      <c r="J5742" s="4">
        <f>Hilfstabelle!C5742/3</f>
        <v>0.44132650000000001</v>
      </c>
      <c r="K5742" s="96">
        <f>Hilfstabelle!F5742/11</f>
        <v>0</v>
      </c>
      <c r="L5742" s="107">
        <f>Hilfstabelle!G5742/sinks!$G$3</f>
        <v>0.11570219602575904</v>
      </c>
    </row>
    <row r="5743" spans="1:12" x14ac:dyDescent="0.25">
      <c r="A5743" s="89">
        <v>41148.208333333336</v>
      </c>
      <c r="B5743" s="4">
        <v>0.75791125449999996</v>
      </c>
      <c r="C5743" s="8">
        <v>0.20833333333333334</v>
      </c>
      <c r="D5743" s="8">
        <v>0</v>
      </c>
      <c r="E5743" s="8">
        <v>0.16666666666666666</v>
      </c>
      <c r="F5743" s="8">
        <v>0.20833333333333334</v>
      </c>
      <c r="G5743" s="8">
        <v>0</v>
      </c>
      <c r="H5743" s="8">
        <v>0.16666666666666666</v>
      </c>
      <c r="I5743" s="4" t="e">
        <f>#REF!/1.7</f>
        <v>#REF!</v>
      </c>
      <c r="J5743" s="4">
        <f>Hilfstabelle!C5743/3</f>
        <v>0.44692700000000002</v>
      </c>
      <c r="K5743" s="96">
        <f>Hilfstabelle!F5743/11</f>
        <v>0</v>
      </c>
      <c r="L5743" s="107">
        <f>Hilfstabelle!G5743/sinks!$G$3</f>
        <v>0.11418900102333401</v>
      </c>
    </row>
    <row r="5744" spans="1:12" x14ac:dyDescent="0.25">
      <c r="A5744" s="89">
        <v>41148.25</v>
      </c>
      <c r="B5744" s="4">
        <v>0.7851974545</v>
      </c>
      <c r="C5744" s="8">
        <v>0.25</v>
      </c>
      <c r="D5744" s="8">
        <v>0</v>
      </c>
      <c r="E5744" s="8">
        <v>0.14285714285714285</v>
      </c>
      <c r="F5744" s="8">
        <v>0.25</v>
      </c>
      <c r="G5744" s="8">
        <v>0</v>
      </c>
      <c r="H5744" s="8">
        <v>0.14285714285714285</v>
      </c>
      <c r="I5744" s="4" t="e">
        <f>#REF!/1.7</f>
        <v>#REF!</v>
      </c>
      <c r="J5744" s="4">
        <f>Hilfstabelle!C5744/3</f>
        <v>0.45490225000000001</v>
      </c>
      <c r="K5744" s="96">
        <f>Hilfstabelle!F5744/11</f>
        <v>0</v>
      </c>
      <c r="L5744" s="107">
        <f>Hilfstabelle!G5744/sinks!$G$3</f>
        <v>0.13177512445487868</v>
      </c>
    </row>
    <row r="5745" spans="1:12" x14ac:dyDescent="0.25">
      <c r="A5745" s="89">
        <v>41148.291666666664</v>
      </c>
      <c r="B5745" s="4">
        <v>0.79557144099999999</v>
      </c>
      <c r="C5745" s="8">
        <v>0.29166666666666669</v>
      </c>
      <c r="D5745" s="8">
        <v>0</v>
      </c>
      <c r="E5745" s="8">
        <v>0.125</v>
      </c>
      <c r="F5745" s="8">
        <v>0.29166666666666669</v>
      </c>
      <c r="G5745" s="8">
        <v>0</v>
      </c>
      <c r="H5745" s="8">
        <v>0.125</v>
      </c>
      <c r="I5745" s="4" t="e">
        <f>#REF!/1.7</f>
        <v>#REF!</v>
      </c>
      <c r="J5745" s="4">
        <f>Hilfstabelle!C5745/3</f>
        <v>0.46488424999999994</v>
      </c>
      <c r="K5745" s="96">
        <f>Hilfstabelle!F5745/11</f>
        <v>0</v>
      </c>
      <c r="L5745" s="107">
        <f>Hilfstabelle!G5745/sinks!$G$3</f>
        <v>0.13790420001091952</v>
      </c>
    </row>
    <row r="5746" spans="1:12" x14ac:dyDescent="0.25">
      <c r="A5746" s="89">
        <v>41148.333333333336</v>
      </c>
      <c r="B5746" s="4">
        <v>0.81448871069999995</v>
      </c>
      <c r="C5746" s="8">
        <v>0.33333333333333331</v>
      </c>
      <c r="D5746" s="8">
        <v>0</v>
      </c>
      <c r="E5746" s="8">
        <v>0.1111111111111111</v>
      </c>
      <c r="F5746" s="8">
        <v>0.33333333333333331</v>
      </c>
      <c r="G5746" s="8">
        <v>0</v>
      </c>
      <c r="H5746" s="8">
        <v>0.1111111111111111</v>
      </c>
      <c r="I5746" s="4" t="e">
        <f>#REF!/1.7</f>
        <v>#REF!</v>
      </c>
      <c r="J5746" s="4">
        <f>Hilfstabelle!C5746/3</f>
        <v>0.47160599999999997</v>
      </c>
      <c r="K5746" s="96">
        <f>Hilfstabelle!F5746/11</f>
        <v>0</v>
      </c>
      <c r="L5746" s="107">
        <f>Hilfstabelle!G5746/sinks!$G$3</f>
        <v>0.15846584974975372</v>
      </c>
    </row>
    <row r="5747" spans="1:12" x14ac:dyDescent="0.25">
      <c r="A5747" s="89">
        <v>41148.375</v>
      </c>
      <c r="B5747" s="4">
        <v>0.81806294130000001</v>
      </c>
      <c r="C5747" s="8">
        <v>0.375</v>
      </c>
      <c r="D5747" s="8">
        <v>0</v>
      </c>
      <c r="E5747" s="8">
        <v>0.1</v>
      </c>
      <c r="F5747" s="8">
        <v>0.375</v>
      </c>
      <c r="G5747" s="8">
        <v>0</v>
      </c>
      <c r="H5747" s="8">
        <v>0.1</v>
      </c>
      <c r="I5747" s="4" t="e">
        <f>#REF!/1.7</f>
        <v>#REF!</v>
      </c>
      <c r="J5747" s="4">
        <f>Hilfstabelle!C5747/3</f>
        <v>0.47763775000000003</v>
      </c>
      <c r="K5747" s="96">
        <f>Hilfstabelle!F5747/11</f>
        <v>0</v>
      </c>
      <c r="L5747" s="107">
        <f>Hilfstabelle!G5747/sinks!$G$3</f>
        <v>0.17804837331054821</v>
      </c>
    </row>
    <row r="5748" spans="1:12" x14ac:dyDescent="0.25">
      <c r="A5748" s="89">
        <v>41148.416666666664</v>
      </c>
      <c r="B5748" s="4">
        <v>0.78946909600000004</v>
      </c>
      <c r="C5748" s="8">
        <v>0.41666666666666669</v>
      </c>
      <c r="D5748" s="8">
        <v>0</v>
      </c>
      <c r="E5748" s="8">
        <v>9.0909090909090912E-2</v>
      </c>
      <c r="F5748" s="8">
        <v>0.41666666666666669</v>
      </c>
      <c r="G5748" s="8">
        <v>0</v>
      </c>
      <c r="H5748" s="8">
        <v>9.0909090909090912E-2</v>
      </c>
      <c r="I5748" s="4" t="e">
        <f>#REF!/1.7</f>
        <v>#REF!</v>
      </c>
      <c r="J5748" s="4">
        <f>Hilfstabelle!C5748/3</f>
        <v>0.48236424999999999</v>
      </c>
      <c r="K5748" s="96">
        <f>Hilfstabelle!F5748/11</f>
        <v>0</v>
      </c>
      <c r="L5748" s="107">
        <f>Hilfstabelle!G5748/sinks!$G$3</f>
        <v>0.18204117356904781</v>
      </c>
    </row>
    <row r="5749" spans="1:12" x14ac:dyDescent="0.25">
      <c r="A5749" s="89">
        <v>41148.458333333336</v>
      </c>
      <c r="B5749" s="4">
        <v>0.78040275479999999</v>
      </c>
      <c r="C5749" s="8">
        <v>0.45833333333333331</v>
      </c>
      <c r="D5749" s="8">
        <v>0</v>
      </c>
      <c r="E5749" s="8">
        <v>8.3333333333333329E-2</v>
      </c>
      <c r="F5749" s="8">
        <v>0.45833333333333331</v>
      </c>
      <c r="G5749" s="8">
        <v>0</v>
      </c>
      <c r="H5749" s="8">
        <v>8.3333333333333329E-2</v>
      </c>
      <c r="I5749" s="4" t="e">
        <f>#REF!/1.7</f>
        <v>#REF!</v>
      </c>
      <c r="J5749" s="4">
        <f>Hilfstabelle!C5749/3</f>
        <v>0.48594075000000009</v>
      </c>
      <c r="K5749" s="96">
        <f>Hilfstabelle!F5749/11</f>
        <v>0</v>
      </c>
      <c r="L5749" s="107">
        <f>Hilfstabelle!G5749/sinks!$G$3</f>
        <v>0.18555076870072265</v>
      </c>
    </row>
    <row r="5750" spans="1:12" x14ac:dyDescent="0.25">
      <c r="A5750" s="89">
        <v>41148.5</v>
      </c>
      <c r="B5750" s="4">
        <v>0.77159794260000003</v>
      </c>
      <c r="C5750" s="8">
        <v>0.5</v>
      </c>
      <c r="D5750" s="8">
        <v>0</v>
      </c>
      <c r="E5750" s="8">
        <v>7.6923076923076927E-2</v>
      </c>
      <c r="F5750" s="8">
        <v>0.5</v>
      </c>
      <c r="G5750" s="8">
        <v>0</v>
      </c>
      <c r="H5750" s="8">
        <v>7.6923076923076927E-2</v>
      </c>
      <c r="I5750" s="4" t="e">
        <f>#REF!/1.7</f>
        <v>#REF!</v>
      </c>
      <c r="J5750" s="4">
        <f>Hilfstabelle!C5750/3</f>
        <v>0.48828100000000002</v>
      </c>
      <c r="K5750" s="96">
        <f>Hilfstabelle!F5750/11</f>
        <v>0</v>
      </c>
      <c r="L5750" s="107">
        <f>Hilfstabelle!G5750/sinks!$G$3</f>
        <v>0.18860259055435297</v>
      </c>
    </row>
    <row r="5751" spans="1:12" x14ac:dyDescent="0.25">
      <c r="A5751" s="89">
        <v>41148.541666666664</v>
      </c>
      <c r="B5751" s="4">
        <v>0.76444948130000001</v>
      </c>
      <c r="C5751" s="8">
        <v>0.54166666666666663</v>
      </c>
      <c r="D5751" s="8">
        <v>0</v>
      </c>
      <c r="E5751" s="8">
        <v>7.1428571428571425E-2</v>
      </c>
      <c r="F5751" s="8">
        <v>0.54166666666666663</v>
      </c>
      <c r="G5751" s="8">
        <v>0</v>
      </c>
      <c r="H5751" s="8">
        <v>7.1428571428571425E-2</v>
      </c>
      <c r="I5751" s="4" t="e">
        <f>#REF!/1.7</f>
        <v>#REF!</v>
      </c>
      <c r="J5751" s="4">
        <f>Hilfstabelle!C5751/3</f>
        <v>0.48931025</v>
      </c>
      <c r="K5751" s="96">
        <f>Hilfstabelle!F5751/11</f>
        <v>0</v>
      </c>
      <c r="L5751" s="107">
        <f>Hilfstabelle!G5751/sinks!$G$3</f>
        <v>0.17728541784714064</v>
      </c>
    </row>
    <row r="5752" spans="1:12" x14ac:dyDescent="0.25">
      <c r="A5752" s="89">
        <v>41148.583333333336</v>
      </c>
      <c r="B5752" s="4">
        <v>0.75023973499999996</v>
      </c>
      <c r="C5752" s="8">
        <v>0.58333333333333337</v>
      </c>
      <c r="D5752" s="8">
        <v>0</v>
      </c>
      <c r="E5752" s="8">
        <v>6.6666666666666666E-2</v>
      </c>
      <c r="F5752" s="8">
        <v>0.58333333333333337</v>
      </c>
      <c r="G5752" s="8">
        <v>0</v>
      </c>
      <c r="H5752" s="8">
        <v>6.6666666666666666E-2</v>
      </c>
      <c r="I5752" s="4" t="e">
        <f>#REF!/1.7</f>
        <v>#REF!</v>
      </c>
      <c r="J5752" s="4">
        <f>Hilfstabelle!C5752/3</f>
        <v>0.48902850000000003</v>
      </c>
      <c r="K5752" s="96">
        <f>Hilfstabelle!F5752/11</f>
        <v>0</v>
      </c>
      <c r="L5752" s="107">
        <f>Hilfstabelle!G5752/sinks!$G$3</f>
        <v>0.16684564392284693</v>
      </c>
    </row>
    <row r="5753" spans="1:12" x14ac:dyDescent="0.25">
      <c r="A5753" s="89">
        <v>41148.625</v>
      </c>
      <c r="B5753" s="4">
        <v>0.73733763399999996</v>
      </c>
      <c r="C5753" s="8">
        <v>0.625</v>
      </c>
      <c r="D5753" s="8">
        <v>0</v>
      </c>
      <c r="E5753" s="8">
        <v>6.25E-2</v>
      </c>
      <c r="F5753" s="8">
        <v>0.625</v>
      </c>
      <c r="G5753" s="8">
        <v>0</v>
      </c>
      <c r="H5753" s="8">
        <v>6.25E-2</v>
      </c>
      <c r="I5753" s="4" t="e">
        <f>#REF!/1.7</f>
        <v>#REF!</v>
      </c>
      <c r="J5753" s="4">
        <f>Hilfstabelle!C5753/3</f>
        <v>0.48749900000000007</v>
      </c>
      <c r="K5753" s="96">
        <f>Hilfstabelle!F5753/11</f>
        <v>0</v>
      </c>
      <c r="L5753" s="107">
        <f>Hilfstabelle!G5753/sinks!$G$3</f>
        <v>0.17256780989840378</v>
      </c>
    </row>
    <row r="5754" spans="1:12" x14ac:dyDescent="0.25">
      <c r="A5754" s="89">
        <v>41148.666666666664</v>
      </c>
      <c r="B5754" s="4">
        <v>0.73637869410000001</v>
      </c>
      <c r="C5754" s="8">
        <v>0.66666666666666663</v>
      </c>
      <c r="D5754" s="8">
        <v>0</v>
      </c>
      <c r="E5754" s="8">
        <v>5.8823529411764705E-2</v>
      </c>
      <c r="F5754" s="8">
        <v>0.66666666666666663</v>
      </c>
      <c r="G5754" s="8">
        <v>0</v>
      </c>
      <c r="H5754" s="8">
        <v>5.8823529411764705E-2</v>
      </c>
      <c r="I5754" s="4" t="e">
        <f>#REF!/1.7</f>
        <v>#REF!</v>
      </c>
      <c r="J5754" s="4">
        <f>Hilfstabelle!C5754/3</f>
        <v>0.48470450000000004</v>
      </c>
      <c r="K5754" s="96">
        <f>Hilfstabelle!F5754/11</f>
        <v>0</v>
      </c>
      <c r="L5754" s="107">
        <f>Hilfstabelle!G5754/sinks!$G$3</f>
        <v>0.17691665603982687</v>
      </c>
    </row>
    <row r="5755" spans="1:12" x14ac:dyDescent="0.25">
      <c r="A5755" s="89">
        <v>41148.708333333336</v>
      </c>
      <c r="B5755" s="4">
        <v>0.73071223080000003</v>
      </c>
      <c r="C5755" s="8">
        <v>0.70833333333333337</v>
      </c>
      <c r="D5755" s="8">
        <v>0</v>
      </c>
      <c r="E5755" s="8">
        <v>5.5555555555555552E-2</v>
      </c>
      <c r="F5755" s="8">
        <v>0.70833333333333337</v>
      </c>
      <c r="G5755" s="8">
        <v>0</v>
      </c>
      <c r="H5755" s="8">
        <v>5.5555555555555552E-2</v>
      </c>
      <c r="I5755" s="4" t="e">
        <f>#REF!/1.7</f>
        <v>#REF!</v>
      </c>
      <c r="J5755" s="4">
        <f>Hilfstabelle!C5755/3</f>
        <v>0.47969624999999999</v>
      </c>
      <c r="K5755" s="96">
        <f>Hilfstabelle!F5755/11</f>
        <v>0</v>
      </c>
      <c r="L5755" s="107">
        <f>Hilfstabelle!G5755/sinks!$G$3</f>
        <v>0.18032452377638078</v>
      </c>
    </row>
    <row r="5756" spans="1:12" x14ac:dyDescent="0.25">
      <c r="A5756" s="89">
        <v>41148.75</v>
      </c>
      <c r="B5756" s="4">
        <v>0.71502048640000004</v>
      </c>
      <c r="C5756" s="8">
        <v>0.75</v>
      </c>
      <c r="D5756" s="8">
        <v>0</v>
      </c>
      <c r="E5756" s="8">
        <v>5.2631578947368418E-2</v>
      </c>
      <c r="F5756" s="8">
        <v>0.75</v>
      </c>
      <c r="G5756" s="8">
        <v>0</v>
      </c>
      <c r="H5756" s="8">
        <v>5.2631578947368418E-2</v>
      </c>
      <c r="I5756" s="4" t="e">
        <f>#REF!/1.7</f>
        <v>#REF!</v>
      </c>
      <c r="J5756" s="4">
        <f>Hilfstabelle!C5756/3</f>
        <v>0.46903000000000006</v>
      </c>
      <c r="K5756" s="96">
        <f>Hilfstabelle!F5756/11</f>
        <v>0</v>
      </c>
      <c r="L5756" s="107">
        <f>Hilfstabelle!G5756/sinks!$G$3</f>
        <v>0.17864602175688415</v>
      </c>
    </row>
    <row r="5757" spans="1:12" x14ac:dyDescent="0.25">
      <c r="A5757" s="89">
        <v>41148.791666666664</v>
      </c>
      <c r="B5757" s="4">
        <v>0.64501787119999998</v>
      </c>
      <c r="C5757" s="8">
        <v>0.79166666666666663</v>
      </c>
      <c r="D5757" s="8">
        <v>0</v>
      </c>
      <c r="E5757" s="8">
        <v>0.05</v>
      </c>
      <c r="F5757" s="8">
        <v>0.79166666666666663</v>
      </c>
      <c r="G5757" s="8">
        <v>0</v>
      </c>
      <c r="H5757" s="8">
        <v>0.05</v>
      </c>
      <c r="I5757" s="4" t="e">
        <f>#REF!/1.7</f>
        <v>#REF!</v>
      </c>
      <c r="J5757" s="4">
        <f>Hilfstabelle!C5757/3</f>
        <v>0.45966900000000005</v>
      </c>
      <c r="K5757" s="96">
        <f>Hilfstabelle!F5757/11</f>
        <v>0</v>
      </c>
      <c r="L5757" s="107">
        <f>Hilfstabelle!G5757/sinks!$G$3</f>
        <v>0.17160139964475415</v>
      </c>
    </row>
    <row r="5758" spans="1:12" x14ac:dyDescent="0.25">
      <c r="A5758" s="89">
        <v>41148.833333333336</v>
      </c>
      <c r="B5758" s="4">
        <v>0.62243919449999996</v>
      </c>
      <c r="C5758" s="8">
        <v>0.83333333333333337</v>
      </c>
      <c r="D5758" s="8">
        <v>0</v>
      </c>
      <c r="E5758" s="8">
        <v>4.7619047619047616E-2</v>
      </c>
      <c r="F5758" s="8">
        <v>0.83333333333333337</v>
      </c>
      <c r="G5758" s="8">
        <v>0</v>
      </c>
      <c r="H5758" s="8">
        <v>4.7619047619047616E-2</v>
      </c>
      <c r="I5758" s="4" t="e">
        <f>#REF!/1.7</f>
        <v>#REF!</v>
      </c>
      <c r="J5758" s="4">
        <f>Hilfstabelle!C5758/3</f>
        <v>0.45485050000000005</v>
      </c>
      <c r="K5758" s="96">
        <f>Hilfstabelle!F5758/11</f>
        <v>0</v>
      </c>
      <c r="L5758" s="107">
        <f>Hilfstabelle!G5758/sinks!$G$3</f>
        <v>0.15971201033998608</v>
      </c>
    </row>
    <row r="5759" spans="1:12" x14ac:dyDescent="0.25">
      <c r="A5759" s="89">
        <v>41148.875</v>
      </c>
      <c r="B5759" s="4">
        <v>0.56612326739999996</v>
      </c>
      <c r="C5759" s="8">
        <v>0.875</v>
      </c>
      <c r="D5759" s="8">
        <v>0</v>
      </c>
      <c r="E5759" s="8">
        <v>4.5454545454545456E-2</v>
      </c>
      <c r="F5759" s="8">
        <v>0.875</v>
      </c>
      <c r="G5759" s="8">
        <v>0</v>
      </c>
      <c r="H5759" s="8">
        <v>4.5454545454545456E-2</v>
      </c>
      <c r="I5759" s="4" t="e">
        <f>#REF!/1.7</f>
        <v>#REF!</v>
      </c>
      <c r="J5759" s="4">
        <f>Hilfstabelle!C5759/3</f>
        <v>0.45338424999999999</v>
      </c>
      <c r="K5759" s="96">
        <f>Hilfstabelle!F5759/11</f>
        <v>0</v>
      </c>
      <c r="L5759" s="107">
        <f>Hilfstabelle!G5759/sinks!$G$3</f>
        <v>0.1446309240132963</v>
      </c>
    </row>
    <row r="5760" spans="1:12" x14ac:dyDescent="0.25">
      <c r="A5760" s="89">
        <v>41148.916666666664</v>
      </c>
      <c r="B5760" s="4">
        <v>0.53543718939999996</v>
      </c>
      <c r="C5760" s="8">
        <v>0.91666666666666663</v>
      </c>
      <c r="D5760" s="8">
        <v>0</v>
      </c>
      <c r="E5760" s="8">
        <v>4.3478260869565216E-2</v>
      </c>
      <c r="F5760" s="8">
        <v>0.91666666666666663</v>
      </c>
      <c r="G5760" s="8">
        <v>0</v>
      </c>
      <c r="H5760" s="8">
        <v>4.3478260869565216E-2</v>
      </c>
      <c r="I5760" s="4" t="e">
        <f>#REF!/1.7</f>
        <v>#REF!</v>
      </c>
      <c r="J5760" s="4">
        <f>Hilfstabelle!C5760/3</f>
        <v>0.45324625000000002</v>
      </c>
      <c r="K5760" s="96">
        <f>Hilfstabelle!F5760/11</f>
        <v>0</v>
      </c>
      <c r="L5760" s="107">
        <f>Hilfstabelle!G5760/sinks!$G$3</f>
        <v>0.13552632214996588</v>
      </c>
    </row>
    <row r="5761" spans="1:12" x14ac:dyDescent="0.25">
      <c r="A5761" s="89">
        <v>41148.958333333336</v>
      </c>
      <c r="B5761" s="4">
        <v>0.50928428209999999</v>
      </c>
      <c r="C5761" s="8">
        <v>0.95833333333333337</v>
      </c>
      <c r="D5761" s="8">
        <v>0</v>
      </c>
      <c r="E5761" s="8">
        <v>4.1666666666666664E-2</v>
      </c>
      <c r="F5761" s="8">
        <v>0.95833333333333337</v>
      </c>
      <c r="G5761" s="8">
        <v>0</v>
      </c>
      <c r="H5761" s="8">
        <v>4.1666666666666664E-2</v>
      </c>
      <c r="I5761" s="4" t="e">
        <f>#REF!/1.7</f>
        <v>#REF!</v>
      </c>
      <c r="J5761" s="4">
        <f>Hilfstabelle!C5761/3</f>
        <v>0.45303925</v>
      </c>
      <c r="K5761" s="96">
        <f>Hilfstabelle!F5761/11</f>
        <v>0</v>
      </c>
      <c r="L5761" s="107">
        <f>Hilfstabelle!G5761/sinks!$G$3</f>
        <v>0.127782324196379</v>
      </c>
    </row>
    <row r="5762" spans="1:12" x14ac:dyDescent="0.25">
      <c r="A5762" s="89">
        <v>41149</v>
      </c>
      <c r="B5762" s="4">
        <v>0.49917182459999998</v>
      </c>
      <c r="C5762" s="8">
        <v>0</v>
      </c>
      <c r="D5762" s="8">
        <v>0</v>
      </c>
      <c r="E5762" s="8">
        <v>1</v>
      </c>
      <c r="F5762" s="8">
        <v>0</v>
      </c>
      <c r="G5762" s="8">
        <v>0</v>
      </c>
      <c r="H5762" s="8">
        <v>1</v>
      </c>
      <c r="I5762" s="4" t="e">
        <f>#REF!/1.7</f>
        <v>#REF!</v>
      </c>
      <c r="J5762" s="4">
        <f>Hilfstabelle!C5762/3</f>
        <v>0.45058975000000001</v>
      </c>
      <c r="K5762" s="96">
        <f>Hilfstabelle!F5762/11</f>
        <v>0</v>
      </c>
      <c r="L5762" s="107">
        <f>Hilfstabelle!G5762/sinks!$G$3</f>
        <v>0.12590036738664032</v>
      </c>
    </row>
    <row r="5763" spans="1:12" x14ac:dyDescent="0.25">
      <c r="A5763" s="89">
        <v>41149.041666666664</v>
      </c>
      <c r="B5763" s="4">
        <v>0.49150030509999998</v>
      </c>
      <c r="C5763" s="8">
        <v>4.1666666666666664E-2</v>
      </c>
      <c r="D5763" s="8">
        <v>0</v>
      </c>
      <c r="E5763" s="8">
        <v>0.5</v>
      </c>
      <c r="F5763" s="8">
        <v>4.1666666666666664E-2</v>
      </c>
      <c r="G5763" s="8">
        <v>0</v>
      </c>
      <c r="H5763" s="8">
        <v>0.5</v>
      </c>
      <c r="I5763" s="4" t="e">
        <f>#REF!/1.7</f>
        <v>#REF!</v>
      </c>
      <c r="J5763" s="4">
        <f>Hilfstabelle!C5763/3</f>
        <v>0.44739274999999995</v>
      </c>
      <c r="K5763" s="96">
        <f>Hilfstabelle!F5763/11</f>
        <v>0</v>
      </c>
      <c r="L5763" s="107">
        <f>Hilfstabelle!G5763/sinks!$G$3</f>
        <v>0.1217804078842394</v>
      </c>
    </row>
    <row r="5764" spans="1:12" x14ac:dyDescent="0.25">
      <c r="A5764" s="89">
        <v>41149.083333333336</v>
      </c>
      <c r="B5764" s="4">
        <v>0.51329439460000004</v>
      </c>
      <c r="C5764" s="8">
        <v>8.3333333333333329E-2</v>
      </c>
      <c r="D5764" s="8">
        <v>0</v>
      </c>
      <c r="E5764" s="8">
        <v>0.33333333333333331</v>
      </c>
      <c r="F5764" s="8">
        <v>8.3333333333333329E-2</v>
      </c>
      <c r="G5764" s="8">
        <v>0</v>
      </c>
      <c r="H5764" s="8">
        <v>0.33333333333333331</v>
      </c>
      <c r="I5764" s="4" t="e">
        <f>#REF!/1.7</f>
        <v>#REF!</v>
      </c>
      <c r="J5764" s="4">
        <f>Hilfstabelle!C5764/3</f>
        <v>0.44432224999999997</v>
      </c>
      <c r="K5764" s="96">
        <f>Hilfstabelle!F5764/11</f>
        <v>0</v>
      </c>
      <c r="L5764" s="107">
        <f>Hilfstabelle!G5764/sinks!$G$3</f>
        <v>0.12000017846962167</v>
      </c>
    </row>
    <row r="5765" spans="1:12" x14ac:dyDescent="0.25">
      <c r="A5765" s="89">
        <v>41149.125</v>
      </c>
      <c r="B5765" s="4">
        <v>0.59027111850000002</v>
      </c>
      <c r="C5765" s="8">
        <v>0.125</v>
      </c>
      <c r="D5765" s="8">
        <v>0</v>
      </c>
      <c r="E5765" s="8">
        <v>0.25</v>
      </c>
      <c r="F5765" s="8">
        <v>0.125</v>
      </c>
      <c r="G5765" s="8">
        <v>0</v>
      </c>
      <c r="H5765" s="8">
        <v>0.25</v>
      </c>
      <c r="I5765" s="4" t="e">
        <f>#REF!/1.7</f>
        <v>#REF!</v>
      </c>
      <c r="J5765" s="4">
        <f>Hilfstabelle!C5765/3</f>
        <v>0.44243625000000003</v>
      </c>
      <c r="K5765" s="96">
        <f>Hilfstabelle!F5765/11</f>
        <v>0</v>
      </c>
      <c r="L5765" s="107">
        <f>Hilfstabelle!G5765/sinks!$G$3</f>
        <v>0.11802921018915211</v>
      </c>
    </row>
    <row r="5766" spans="1:12" x14ac:dyDescent="0.25">
      <c r="A5766" s="89">
        <v>41149.166666666664</v>
      </c>
      <c r="B5766" s="4">
        <v>0.68250370500000002</v>
      </c>
      <c r="C5766" s="8">
        <v>0.16666666666666666</v>
      </c>
      <c r="D5766" s="8">
        <v>0</v>
      </c>
      <c r="E5766" s="8">
        <v>0.2</v>
      </c>
      <c r="F5766" s="8">
        <v>0.16666666666666666</v>
      </c>
      <c r="G5766" s="8">
        <v>0</v>
      </c>
      <c r="H5766" s="8">
        <v>0.2</v>
      </c>
      <c r="I5766" s="4" t="e">
        <f>#REF!/1.7</f>
        <v>#REF!</v>
      </c>
      <c r="J5766" s="4">
        <f>Hilfstabelle!C5766/3</f>
        <v>0.44170025000000002</v>
      </c>
      <c r="K5766" s="96">
        <f>Hilfstabelle!F5766/11</f>
        <v>0</v>
      </c>
      <c r="L5766" s="107">
        <f>Hilfstabelle!G5766/sinks!$G$3</f>
        <v>0.11570219602575904</v>
      </c>
    </row>
    <row r="5767" spans="1:12" x14ac:dyDescent="0.25">
      <c r="A5767" s="89">
        <v>41149.208333333336</v>
      </c>
      <c r="B5767" s="4">
        <v>0.7493679714</v>
      </c>
      <c r="C5767" s="8">
        <v>0.20833333333333334</v>
      </c>
      <c r="D5767" s="8">
        <v>0</v>
      </c>
      <c r="E5767" s="8">
        <v>0.16666666666666666</v>
      </c>
      <c r="F5767" s="8">
        <v>0.20833333333333334</v>
      </c>
      <c r="G5767" s="8">
        <v>0</v>
      </c>
      <c r="H5767" s="8">
        <v>0.16666666666666666</v>
      </c>
      <c r="I5767" s="4" t="e">
        <f>#REF!/1.7</f>
        <v>#REF!</v>
      </c>
      <c r="J5767" s="4">
        <f>Hilfstabelle!C5767/3</f>
        <v>0.44710524999999995</v>
      </c>
      <c r="K5767" s="96">
        <f>Hilfstabelle!F5767/11</f>
        <v>0</v>
      </c>
      <c r="L5767" s="107">
        <f>Hilfstabelle!G5767/sinks!$G$3</f>
        <v>0.11418900102333401</v>
      </c>
    </row>
    <row r="5768" spans="1:12" x14ac:dyDescent="0.25">
      <c r="A5768" s="89">
        <v>41149.25</v>
      </c>
      <c r="B5768" s="4">
        <v>0.77151076630000004</v>
      </c>
      <c r="C5768" s="8">
        <v>0.25</v>
      </c>
      <c r="D5768" s="8">
        <v>0</v>
      </c>
      <c r="E5768" s="8">
        <v>0.14285714285714285</v>
      </c>
      <c r="F5768" s="8">
        <v>0.25</v>
      </c>
      <c r="G5768" s="8">
        <v>0</v>
      </c>
      <c r="H5768" s="8">
        <v>0.14285714285714285</v>
      </c>
      <c r="I5768" s="4" t="e">
        <f>#REF!/1.7</f>
        <v>#REF!</v>
      </c>
      <c r="J5768" s="4">
        <f>Hilfstabelle!C5768/3</f>
        <v>0.45815099999999997</v>
      </c>
      <c r="K5768" s="96">
        <f>Hilfstabelle!F5768/11</f>
        <v>0</v>
      </c>
      <c r="L5768" s="107">
        <f>Hilfstabelle!G5768/sinks!$G$3</f>
        <v>0.13177512445487868</v>
      </c>
    </row>
    <row r="5769" spans="1:12" x14ac:dyDescent="0.25">
      <c r="A5769" s="89">
        <v>41149.291666666664</v>
      </c>
      <c r="B5769" s="4">
        <v>0.79870978989999997</v>
      </c>
      <c r="C5769" s="8">
        <v>0.29166666666666669</v>
      </c>
      <c r="D5769" s="8">
        <v>0</v>
      </c>
      <c r="E5769" s="8">
        <v>0.125</v>
      </c>
      <c r="F5769" s="8">
        <v>0.29166666666666669</v>
      </c>
      <c r="G5769" s="8">
        <v>0</v>
      </c>
      <c r="H5769" s="8">
        <v>0.125</v>
      </c>
      <c r="I5769" s="4" t="e">
        <f>#REF!/1.7</f>
        <v>#REF!</v>
      </c>
      <c r="J5769" s="4">
        <f>Hilfstabelle!C5769/3</f>
        <v>0.46862175</v>
      </c>
      <c r="K5769" s="96">
        <f>Hilfstabelle!F5769/11</f>
        <v>0</v>
      </c>
      <c r="L5769" s="107">
        <f>Hilfstabelle!G5769/sinks!$G$3</f>
        <v>0.13790420001091952</v>
      </c>
    </row>
    <row r="5770" spans="1:12" x14ac:dyDescent="0.25">
      <c r="A5770" s="89">
        <v>41149.333333333336</v>
      </c>
      <c r="B5770" s="4">
        <v>0.80481213490000003</v>
      </c>
      <c r="C5770" s="8">
        <v>0.33333333333333331</v>
      </c>
      <c r="D5770" s="8">
        <v>0</v>
      </c>
      <c r="E5770" s="8">
        <v>0.1111111111111111</v>
      </c>
      <c r="F5770" s="8">
        <v>0.33333333333333331</v>
      </c>
      <c r="G5770" s="8">
        <v>0</v>
      </c>
      <c r="H5770" s="8">
        <v>0.1111111111111111</v>
      </c>
      <c r="I5770" s="4" t="e">
        <f>#REF!/1.7</f>
        <v>#REF!</v>
      </c>
      <c r="J5770" s="4">
        <f>Hilfstabelle!C5770/3</f>
        <v>0.47452125000000001</v>
      </c>
      <c r="K5770" s="96">
        <f>Hilfstabelle!F5770/11</f>
        <v>0</v>
      </c>
      <c r="L5770" s="107">
        <f>Hilfstabelle!G5770/sinks!$G$3</f>
        <v>0.15846584974975372</v>
      </c>
    </row>
    <row r="5771" spans="1:12" x14ac:dyDescent="0.25">
      <c r="A5771" s="89">
        <v>41149.375</v>
      </c>
      <c r="B5771" s="4">
        <v>0.80751460200000003</v>
      </c>
      <c r="C5771" s="8">
        <v>0.375</v>
      </c>
      <c r="D5771" s="8">
        <v>0</v>
      </c>
      <c r="E5771" s="8">
        <v>0.1</v>
      </c>
      <c r="F5771" s="8">
        <v>0.375</v>
      </c>
      <c r="G5771" s="8">
        <v>0</v>
      </c>
      <c r="H5771" s="8">
        <v>0.1</v>
      </c>
      <c r="I5771" s="4" t="e">
        <f>#REF!/1.7</f>
        <v>#REF!</v>
      </c>
      <c r="J5771" s="4">
        <f>Hilfstabelle!C5771/3</f>
        <v>0.47845424999999997</v>
      </c>
      <c r="K5771" s="96">
        <f>Hilfstabelle!F5771/11</f>
        <v>0</v>
      </c>
      <c r="L5771" s="107">
        <f>Hilfstabelle!G5771/sinks!$G$3</f>
        <v>0.17804837331054821</v>
      </c>
    </row>
    <row r="5772" spans="1:12" x14ac:dyDescent="0.25">
      <c r="A5772" s="89">
        <v>41149.416666666664</v>
      </c>
      <c r="B5772" s="4">
        <v>0.77700287680000002</v>
      </c>
      <c r="C5772" s="8">
        <v>0.41666666666666669</v>
      </c>
      <c r="D5772" s="8">
        <v>0</v>
      </c>
      <c r="E5772" s="8">
        <v>9.0909090909090912E-2</v>
      </c>
      <c r="F5772" s="8">
        <v>0.41666666666666669</v>
      </c>
      <c r="G5772" s="8">
        <v>0</v>
      </c>
      <c r="H5772" s="8">
        <v>9.0909090909090912E-2</v>
      </c>
      <c r="I5772" s="4" t="e">
        <f>#REF!/1.7</f>
        <v>#REF!</v>
      </c>
      <c r="J5772" s="4">
        <f>Hilfstabelle!C5772/3</f>
        <v>0.48361775000000007</v>
      </c>
      <c r="K5772" s="96">
        <f>Hilfstabelle!F5772/11</f>
        <v>0</v>
      </c>
      <c r="L5772" s="107">
        <f>Hilfstabelle!G5772/sinks!$G$3</f>
        <v>0.18204117356904781</v>
      </c>
    </row>
    <row r="5773" spans="1:12" x14ac:dyDescent="0.25">
      <c r="A5773" s="89">
        <v>41149.458333333336</v>
      </c>
      <c r="B5773" s="4">
        <v>0.75895737080000003</v>
      </c>
      <c r="C5773" s="8">
        <v>0.45833333333333331</v>
      </c>
      <c r="D5773" s="8">
        <v>0</v>
      </c>
      <c r="E5773" s="8">
        <v>8.3333333333333329E-2</v>
      </c>
      <c r="F5773" s="8">
        <v>0.45833333333333331</v>
      </c>
      <c r="G5773" s="8">
        <v>0</v>
      </c>
      <c r="H5773" s="8">
        <v>8.3333333333333329E-2</v>
      </c>
      <c r="I5773" s="4" t="e">
        <f>#REF!/1.7</f>
        <v>#REF!</v>
      </c>
      <c r="J5773" s="4">
        <f>Hilfstabelle!C5773/3</f>
        <v>0.48977599999999999</v>
      </c>
      <c r="K5773" s="96">
        <f>Hilfstabelle!F5773/11</f>
        <v>0</v>
      </c>
      <c r="L5773" s="107">
        <f>Hilfstabelle!G5773/sinks!$G$3</f>
        <v>0.18555076870072265</v>
      </c>
    </row>
    <row r="5774" spans="1:12" x14ac:dyDescent="0.25">
      <c r="A5774" s="89">
        <v>41149.5</v>
      </c>
      <c r="B5774" s="4">
        <v>0.75294220209999996</v>
      </c>
      <c r="C5774" s="8">
        <v>0.5</v>
      </c>
      <c r="D5774" s="8">
        <v>0</v>
      </c>
      <c r="E5774" s="8">
        <v>7.6923076923076927E-2</v>
      </c>
      <c r="F5774" s="8">
        <v>0.5</v>
      </c>
      <c r="G5774" s="8">
        <v>0</v>
      </c>
      <c r="H5774" s="8">
        <v>7.6923076923076927E-2</v>
      </c>
      <c r="I5774" s="4" t="e">
        <f>#REF!/1.7</f>
        <v>#REF!</v>
      </c>
      <c r="J5774" s="4">
        <f>Hilfstabelle!C5774/3</f>
        <v>0.49144925</v>
      </c>
      <c r="K5774" s="96">
        <f>Hilfstabelle!F5774/11</f>
        <v>0</v>
      </c>
      <c r="L5774" s="107">
        <f>Hilfstabelle!G5774/sinks!$G$3</f>
        <v>0.18860259055435297</v>
      </c>
    </row>
    <row r="5775" spans="1:12" x14ac:dyDescent="0.25">
      <c r="A5775" s="89">
        <v>41149.541666666664</v>
      </c>
      <c r="B5775" s="4">
        <v>0.7469270334</v>
      </c>
      <c r="C5775" s="8">
        <v>0.54166666666666663</v>
      </c>
      <c r="D5775" s="8">
        <v>0</v>
      </c>
      <c r="E5775" s="8">
        <v>7.1428571428571425E-2</v>
      </c>
      <c r="F5775" s="8">
        <v>0.54166666666666663</v>
      </c>
      <c r="G5775" s="8">
        <v>0</v>
      </c>
      <c r="H5775" s="8">
        <v>7.1428571428571425E-2</v>
      </c>
      <c r="I5775" s="4" t="e">
        <f>#REF!/1.7</f>
        <v>#REF!</v>
      </c>
      <c r="J5775" s="4">
        <f>Hilfstabelle!C5775/3</f>
        <v>0.4951350000000001</v>
      </c>
      <c r="K5775" s="96">
        <f>Hilfstabelle!F5775/11</f>
        <v>0</v>
      </c>
      <c r="L5775" s="107">
        <f>Hilfstabelle!G5775/sinks!$G$3</f>
        <v>0.17728541784714064</v>
      </c>
    </row>
    <row r="5776" spans="1:12" x14ac:dyDescent="0.25">
      <c r="A5776" s="89">
        <v>41149.583333333336</v>
      </c>
      <c r="B5776" s="4">
        <v>0.74195798099999999</v>
      </c>
      <c r="C5776" s="8">
        <v>0.58333333333333337</v>
      </c>
      <c r="D5776" s="8">
        <v>0</v>
      </c>
      <c r="E5776" s="8">
        <v>6.6666666666666666E-2</v>
      </c>
      <c r="F5776" s="8">
        <v>0.58333333333333337</v>
      </c>
      <c r="G5776" s="8">
        <v>0</v>
      </c>
      <c r="H5776" s="8">
        <v>6.6666666666666666E-2</v>
      </c>
      <c r="I5776" s="4" t="e">
        <f>#REF!/1.7</f>
        <v>#REF!</v>
      </c>
      <c r="J5776" s="4">
        <f>Hilfstabelle!C5776/3</f>
        <v>0.50003399999999998</v>
      </c>
      <c r="K5776" s="96">
        <f>Hilfstabelle!F5776/11</f>
        <v>0</v>
      </c>
      <c r="L5776" s="107">
        <f>Hilfstabelle!G5776/sinks!$G$3</f>
        <v>0.16684564392284693</v>
      </c>
    </row>
    <row r="5777" spans="1:12" x14ac:dyDescent="0.25">
      <c r="A5777" s="89">
        <v>41149.625</v>
      </c>
      <c r="B5777" s="4">
        <v>0.74361433180000003</v>
      </c>
      <c r="C5777" s="8">
        <v>0.625</v>
      </c>
      <c r="D5777" s="8">
        <v>0</v>
      </c>
      <c r="E5777" s="8">
        <v>6.25E-2</v>
      </c>
      <c r="F5777" s="8">
        <v>0.625</v>
      </c>
      <c r="G5777" s="8">
        <v>0</v>
      </c>
      <c r="H5777" s="8">
        <v>6.25E-2</v>
      </c>
      <c r="I5777" s="4" t="e">
        <f>#REF!/1.7</f>
        <v>#REF!</v>
      </c>
      <c r="J5777" s="4">
        <f>Hilfstabelle!C5777/3</f>
        <v>0.50058024999999995</v>
      </c>
      <c r="K5777" s="96">
        <f>Hilfstabelle!F5777/11</f>
        <v>0</v>
      </c>
      <c r="L5777" s="107">
        <f>Hilfstabelle!G5777/sinks!$G$3</f>
        <v>0.17256780989840378</v>
      </c>
    </row>
    <row r="5778" spans="1:12" x14ac:dyDescent="0.25">
      <c r="A5778" s="89">
        <v>41149.666666666664</v>
      </c>
      <c r="B5778" s="4">
        <v>0.72321506410000003</v>
      </c>
      <c r="C5778" s="8">
        <v>0.66666666666666663</v>
      </c>
      <c r="D5778" s="8">
        <v>0</v>
      </c>
      <c r="E5778" s="8">
        <v>5.8823529411764705E-2</v>
      </c>
      <c r="F5778" s="8">
        <v>0.66666666666666663</v>
      </c>
      <c r="G5778" s="8">
        <v>0</v>
      </c>
      <c r="H5778" s="8">
        <v>5.8823529411764705E-2</v>
      </c>
      <c r="I5778" s="4" t="e">
        <f>#REF!/1.7</f>
        <v>#REF!</v>
      </c>
      <c r="J5778" s="4">
        <f>Hilfstabelle!C5778/3</f>
        <v>0.49415750000000003</v>
      </c>
      <c r="K5778" s="96">
        <f>Hilfstabelle!F5778/11</f>
        <v>0</v>
      </c>
      <c r="L5778" s="107">
        <f>Hilfstabelle!G5778/sinks!$G$3</f>
        <v>0.17691665603982687</v>
      </c>
    </row>
    <row r="5779" spans="1:12" x14ac:dyDescent="0.25">
      <c r="A5779" s="89">
        <v>41149.708333333336</v>
      </c>
      <c r="B5779" s="4">
        <v>0.71667683719999997</v>
      </c>
      <c r="C5779" s="8">
        <v>0.70833333333333337</v>
      </c>
      <c r="D5779" s="8">
        <v>0</v>
      </c>
      <c r="E5779" s="8">
        <v>5.5555555555555552E-2</v>
      </c>
      <c r="F5779" s="8">
        <v>0.70833333333333337</v>
      </c>
      <c r="G5779" s="8">
        <v>0</v>
      </c>
      <c r="H5779" s="8">
        <v>5.5555555555555552E-2</v>
      </c>
      <c r="I5779" s="4" t="e">
        <f>#REF!/1.7</f>
        <v>#REF!</v>
      </c>
      <c r="J5779" s="4">
        <f>Hilfstabelle!C5779/3</f>
        <v>0.48196750000000005</v>
      </c>
      <c r="K5779" s="96">
        <f>Hilfstabelle!F5779/11</f>
        <v>0</v>
      </c>
      <c r="L5779" s="107">
        <f>Hilfstabelle!G5779/sinks!$G$3</f>
        <v>0.18032452377638078</v>
      </c>
    </row>
    <row r="5780" spans="1:12" x14ac:dyDescent="0.25">
      <c r="A5780" s="89">
        <v>41149.75</v>
      </c>
      <c r="B5780" s="4">
        <v>0.68773428650000001</v>
      </c>
      <c r="C5780" s="8">
        <v>0.75</v>
      </c>
      <c r="D5780" s="8">
        <v>0</v>
      </c>
      <c r="E5780" s="8">
        <v>5.2631578947368418E-2</v>
      </c>
      <c r="F5780" s="8">
        <v>0.75</v>
      </c>
      <c r="G5780" s="8">
        <v>0</v>
      </c>
      <c r="H5780" s="8">
        <v>5.2631578947368418E-2</v>
      </c>
      <c r="I5780" s="4" t="e">
        <f>#REF!/1.7</f>
        <v>#REF!</v>
      </c>
      <c r="J5780" s="4">
        <f>Hilfstabelle!C5780/3</f>
        <v>0.47089874999999998</v>
      </c>
      <c r="K5780" s="96">
        <f>Hilfstabelle!F5780/11</f>
        <v>0</v>
      </c>
      <c r="L5780" s="107">
        <f>Hilfstabelle!G5780/sinks!$G$3</f>
        <v>0.17864602175688415</v>
      </c>
    </row>
    <row r="5781" spans="1:12" x14ac:dyDescent="0.25">
      <c r="A5781" s="89">
        <v>41149.791666666664</v>
      </c>
      <c r="B5781" s="4">
        <v>0.63612588270000003</v>
      </c>
      <c r="C5781" s="8">
        <v>0.79166666666666663</v>
      </c>
      <c r="D5781" s="8">
        <v>0</v>
      </c>
      <c r="E5781" s="8">
        <v>0.05</v>
      </c>
      <c r="F5781" s="8">
        <v>0.79166666666666663</v>
      </c>
      <c r="G5781" s="8">
        <v>0</v>
      </c>
      <c r="H5781" s="8">
        <v>0.05</v>
      </c>
      <c r="I5781" s="4" t="e">
        <f>#REF!/1.7</f>
        <v>#REF!</v>
      </c>
      <c r="J5781" s="4">
        <f>Hilfstabelle!C5781/3</f>
        <v>0.46620675</v>
      </c>
      <c r="K5781" s="96">
        <f>Hilfstabelle!F5781/11</f>
        <v>0</v>
      </c>
      <c r="L5781" s="107">
        <f>Hilfstabelle!G5781/sinks!$G$3</f>
        <v>0.17160139964475415</v>
      </c>
    </row>
    <row r="5782" spans="1:12" x14ac:dyDescent="0.25">
      <c r="A5782" s="89">
        <v>41149.833333333336</v>
      </c>
      <c r="B5782" s="4">
        <v>0.61223956059999995</v>
      </c>
      <c r="C5782" s="8">
        <v>0.83333333333333337</v>
      </c>
      <c r="D5782" s="8">
        <v>0</v>
      </c>
      <c r="E5782" s="8">
        <v>4.7619047619047616E-2</v>
      </c>
      <c r="F5782" s="8">
        <v>0.83333333333333337</v>
      </c>
      <c r="G5782" s="8">
        <v>0</v>
      </c>
      <c r="H5782" s="8">
        <v>4.7619047619047616E-2</v>
      </c>
      <c r="I5782" s="4" t="e">
        <f>#REF!/1.7</f>
        <v>#REF!</v>
      </c>
      <c r="J5782" s="4">
        <f>Hilfstabelle!C5782/3</f>
        <v>0.4623485</v>
      </c>
      <c r="K5782" s="96">
        <f>Hilfstabelle!F5782/11</f>
        <v>0</v>
      </c>
      <c r="L5782" s="107">
        <f>Hilfstabelle!G5782/sinks!$G$3</f>
        <v>0.15971201033998608</v>
      </c>
    </row>
    <row r="5783" spans="1:12" x14ac:dyDescent="0.25">
      <c r="A5783" s="89">
        <v>41149.875</v>
      </c>
      <c r="B5783" s="4">
        <v>0.56464126930000003</v>
      </c>
      <c r="C5783" s="8">
        <v>0.875</v>
      </c>
      <c r="D5783" s="8">
        <v>0</v>
      </c>
      <c r="E5783" s="8">
        <v>4.5454545454545456E-2</v>
      </c>
      <c r="F5783" s="8">
        <v>0.875</v>
      </c>
      <c r="G5783" s="8">
        <v>0</v>
      </c>
      <c r="H5783" s="8">
        <v>4.5454545454545456E-2</v>
      </c>
      <c r="I5783" s="4" t="e">
        <f>#REF!/1.7</f>
        <v>#REF!</v>
      </c>
      <c r="J5783" s="4">
        <f>Hilfstabelle!C5783/3</f>
        <v>0.4585765</v>
      </c>
      <c r="K5783" s="96">
        <f>Hilfstabelle!F5783/11</f>
        <v>0</v>
      </c>
      <c r="L5783" s="107">
        <f>Hilfstabelle!G5783/sinks!$G$3</f>
        <v>0.1446309240132963</v>
      </c>
    </row>
    <row r="5784" spans="1:12" x14ac:dyDescent="0.25">
      <c r="A5784" s="89">
        <v>41149.916666666664</v>
      </c>
      <c r="B5784" s="4">
        <v>0.53874989100000004</v>
      </c>
      <c r="C5784" s="8">
        <v>0.91666666666666663</v>
      </c>
      <c r="D5784" s="8">
        <v>0</v>
      </c>
      <c r="E5784" s="8">
        <v>4.3478260869565216E-2</v>
      </c>
      <c r="F5784" s="8">
        <v>0.91666666666666663</v>
      </c>
      <c r="G5784" s="8">
        <v>0</v>
      </c>
      <c r="H5784" s="8">
        <v>4.3478260869565216E-2</v>
      </c>
      <c r="I5784" s="4" t="e">
        <f>#REF!/1.7</f>
        <v>#REF!</v>
      </c>
      <c r="J5784" s="4">
        <f>Hilfstabelle!C5784/3</f>
        <v>0.45563824999999997</v>
      </c>
      <c r="K5784" s="96">
        <f>Hilfstabelle!F5784/11</f>
        <v>0</v>
      </c>
      <c r="L5784" s="107">
        <f>Hilfstabelle!G5784/sinks!$G$3</f>
        <v>0.13552632214996588</v>
      </c>
    </row>
    <row r="5785" spans="1:12" x14ac:dyDescent="0.25">
      <c r="A5785" s="89">
        <v>41149.958333333336</v>
      </c>
      <c r="B5785" s="4">
        <v>0.50762793129999995</v>
      </c>
      <c r="C5785" s="8">
        <v>0.95833333333333337</v>
      </c>
      <c r="D5785" s="8">
        <v>0</v>
      </c>
      <c r="E5785" s="8">
        <v>4.1666666666666664E-2</v>
      </c>
      <c r="F5785" s="8">
        <v>0.95833333333333337</v>
      </c>
      <c r="G5785" s="8">
        <v>0</v>
      </c>
      <c r="H5785" s="8">
        <v>4.1666666666666664E-2</v>
      </c>
      <c r="I5785" s="4" t="e">
        <f>#REF!/1.7</f>
        <v>#REF!</v>
      </c>
      <c r="J5785" s="4">
        <f>Hilfstabelle!C5785/3</f>
        <v>0.45332675</v>
      </c>
      <c r="K5785" s="96">
        <f>Hilfstabelle!F5785/11</f>
        <v>0</v>
      </c>
      <c r="L5785" s="107">
        <f>Hilfstabelle!G5785/sinks!$G$3</f>
        <v>0.127782324196379</v>
      </c>
    </row>
    <row r="5786" spans="1:12" x14ac:dyDescent="0.25">
      <c r="A5786" s="89">
        <v>41150</v>
      </c>
      <c r="B5786" s="4">
        <v>0.48914654349999998</v>
      </c>
      <c r="C5786" s="8">
        <v>0</v>
      </c>
      <c r="D5786" s="8">
        <v>0</v>
      </c>
      <c r="E5786" s="8">
        <v>1</v>
      </c>
      <c r="F5786" s="8">
        <v>0</v>
      </c>
      <c r="G5786" s="8">
        <v>0</v>
      </c>
      <c r="H5786" s="8">
        <v>1</v>
      </c>
      <c r="I5786" s="4" t="e">
        <f>#REF!/1.7</f>
        <v>#REF!</v>
      </c>
      <c r="J5786" s="4">
        <f>Hilfstabelle!C5786/3</f>
        <v>0.45167650000000004</v>
      </c>
      <c r="K5786" s="96">
        <f>Hilfstabelle!F5786/11</f>
        <v>0</v>
      </c>
      <c r="L5786" s="107">
        <f>Hilfstabelle!G5786/sinks!$G$3</f>
        <v>0.12590036738664032</v>
      </c>
    </row>
    <row r="5787" spans="1:12" x14ac:dyDescent="0.25">
      <c r="A5787" s="89">
        <v>41150.041666666664</v>
      </c>
      <c r="B5787" s="4">
        <v>0.46892162850000002</v>
      </c>
      <c r="C5787" s="8">
        <v>4.1666666666666664E-2</v>
      </c>
      <c r="D5787" s="8">
        <v>0</v>
      </c>
      <c r="E5787" s="8">
        <v>0.5</v>
      </c>
      <c r="F5787" s="8">
        <v>4.1666666666666664E-2</v>
      </c>
      <c r="G5787" s="8">
        <v>0</v>
      </c>
      <c r="H5787" s="8">
        <v>0.5</v>
      </c>
      <c r="I5787" s="4" t="e">
        <f>#REF!/1.7</f>
        <v>#REF!</v>
      </c>
      <c r="J5787" s="4">
        <f>Hilfstabelle!C5787/3</f>
        <v>0.45120500000000002</v>
      </c>
      <c r="K5787" s="96">
        <f>Hilfstabelle!F5787/11</f>
        <v>0</v>
      </c>
      <c r="L5787" s="107">
        <f>Hilfstabelle!G5787/sinks!$G$3</f>
        <v>0.1217804078842394</v>
      </c>
    </row>
    <row r="5788" spans="1:12" x14ac:dyDescent="0.25">
      <c r="A5788" s="89">
        <v>41150.083333333336</v>
      </c>
      <c r="B5788" s="4">
        <v>0.47877255689999998</v>
      </c>
      <c r="C5788" s="8">
        <v>8.3333333333333329E-2</v>
      </c>
      <c r="D5788" s="8">
        <v>0</v>
      </c>
      <c r="E5788" s="8">
        <v>0.33333333333333331</v>
      </c>
      <c r="F5788" s="8">
        <v>8.3333333333333329E-2</v>
      </c>
      <c r="G5788" s="8">
        <v>0</v>
      </c>
      <c r="H5788" s="8">
        <v>0.33333333333333331</v>
      </c>
      <c r="I5788" s="4" t="e">
        <f>#REF!/1.7</f>
        <v>#REF!</v>
      </c>
      <c r="J5788" s="4">
        <f>Hilfstabelle!C5788/3</f>
        <v>0.45094625000000005</v>
      </c>
      <c r="K5788" s="96">
        <f>Hilfstabelle!F5788/11</f>
        <v>0</v>
      </c>
      <c r="L5788" s="107">
        <f>Hilfstabelle!G5788/sinks!$G$3</f>
        <v>0.12000017846962167</v>
      </c>
    </row>
    <row r="5789" spans="1:12" x14ac:dyDescent="0.25">
      <c r="A5789" s="89">
        <v>41150.125</v>
      </c>
      <c r="B5789" s="4">
        <v>0.51556097990000005</v>
      </c>
      <c r="C5789" s="8">
        <v>0.125</v>
      </c>
      <c r="D5789" s="8">
        <v>0</v>
      </c>
      <c r="E5789" s="8">
        <v>0.25</v>
      </c>
      <c r="F5789" s="8">
        <v>0.125</v>
      </c>
      <c r="G5789" s="8">
        <v>0</v>
      </c>
      <c r="H5789" s="8">
        <v>0.25</v>
      </c>
      <c r="I5789" s="4" t="e">
        <f>#REF!/1.7</f>
        <v>#REF!</v>
      </c>
      <c r="J5789" s="4">
        <f>Hilfstabelle!C5789/3</f>
        <v>0.45008375000000006</v>
      </c>
      <c r="K5789" s="96">
        <f>Hilfstabelle!F5789/11</f>
        <v>0</v>
      </c>
      <c r="L5789" s="107">
        <f>Hilfstabelle!G5789/sinks!$G$3</f>
        <v>0.11802921018915211</v>
      </c>
    </row>
    <row r="5790" spans="1:12" x14ac:dyDescent="0.25">
      <c r="A5790" s="89">
        <v>41150.166666666664</v>
      </c>
      <c r="B5790" s="4">
        <v>0.54973411210000001</v>
      </c>
      <c r="C5790" s="8">
        <v>0.16666666666666666</v>
      </c>
      <c r="D5790" s="8">
        <v>0</v>
      </c>
      <c r="E5790" s="8">
        <v>0.2</v>
      </c>
      <c r="F5790" s="8">
        <v>0.16666666666666666</v>
      </c>
      <c r="G5790" s="8">
        <v>0</v>
      </c>
      <c r="H5790" s="8">
        <v>0.2</v>
      </c>
      <c r="I5790" s="4" t="e">
        <f>#REF!/1.7</f>
        <v>#REF!</v>
      </c>
      <c r="J5790" s="4">
        <f>Hilfstabelle!C5790/3</f>
        <v>0.44963525000000004</v>
      </c>
      <c r="K5790" s="96">
        <f>Hilfstabelle!F5790/11</f>
        <v>0</v>
      </c>
      <c r="L5790" s="107">
        <f>Hilfstabelle!G5790/sinks!$G$3</f>
        <v>0.11570219602575904</v>
      </c>
    </row>
    <row r="5791" spans="1:12" x14ac:dyDescent="0.25">
      <c r="A5791" s="89">
        <v>41150.208333333336</v>
      </c>
      <c r="B5791" s="4">
        <v>0.61694708399999998</v>
      </c>
      <c r="C5791" s="8">
        <v>0.20833333333333334</v>
      </c>
      <c r="D5791" s="8">
        <v>0</v>
      </c>
      <c r="E5791" s="8">
        <v>0.16666666666666666</v>
      </c>
      <c r="F5791" s="8">
        <v>0.20833333333333334</v>
      </c>
      <c r="G5791" s="8">
        <v>0</v>
      </c>
      <c r="H5791" s="8">
        <v>0.16666666666666666</v>
      </c>
      <c r="I5791" s="4" t="e">
        <f>#REF!/1.7</f>
        <v>#REF!</v>
      </c>
      <c r="J5791" s="4">
        <f>Hilfstabelle!C5791/3</f>
        <v>0.45976100000000003</v>
      </c>
      <c r="K5791" s="96">
        <f>Hilfstabelle!F5791/11</f>
        <v>0</v>
      </c>
      <c r="L5791" s="107">
        <f>Hilfstabelle!G5791/sinks!$G$3</f>
        <v>0.11418900102333401</v>
      </c>
    </row>
    <row r="5792" spans="1:12" x14ac:dyDescent="0.25">
      <c r="A5792" s="89">
        <v>41150.25</v>
      </c>
      <c r="B5792" s="4">
        <v>0.65835585389999995</v>
      </c>
      <c r="C5792" s="8">
        <v>0.25</v>
      </c>
      <c r="D5792" s="8">
        <v>0</v>
      </c>
      <c r="E5792" s="8">
        <v>0.14285714285714285</v>
      </c>
      <c r="F5792" s="8">
        <v>0.25</v>
      </c>
      <c r="G5792" s="8">
        <v>0</v>
      </c>
      <c r="H5792" s="8">
        <v>0.14285714285714285</v>
      </c>
      <c r="I5792" s="4" t="e">
        <f>#REF!/1.7</f>
        <v>#REF!</v>
      </c>
      <c r="J5792" s="4">
        <f>Hilfstabelle!C5792/3</f>
        <v>0.47083549999999996</v>
      </c>
      <c r="K5792" s="96">
        <f>Hilfstabelle!F5792/11</f>
        <v>0</v>
      </c>
      <c r="L5792" s="107">
        <f>Hilfstabelle!G5792/sinks!$G$3</f>
        <v>0.13177512445487868</v>
      </c>
    </row>
    <row r="5793" spans="1:12" x14ac:dyDescent="0.25">
      <c r="A5793" s="89">
        <v>41150.291666666664</v>
      </c>
      <c r="B5793" s="4">
        <v>0.68206782320000003</v>
      </c>
      <c r="C5793" s="8">
        <v>0.29166666666666669</v>
      </c>
      <c r="D5793" s="8">
        <v>0</v>
      </c>
      <c r="E5793" s="8">
        <v>0.125</v>
      </c>
      <c r="F5793" s="8">
        <v>0.29166666666666669</v>
      </c>
      <c r="G5793" s="8">
        <v>0</v>
      </c>
      <c r="H5793" s="8">
        <v>0.125</v>
      </c>
      <c r="I5793" s="4" t="e">
        <f>#REF!/1.7</f>
        <v>#REF!</v>
      </c>
      <c r="J5793" s="4">
        <f>Hilfstabelle!C5793/3</f>
        <v>0.48082900000000001</v>
      </c>
      <c r="K5793" s="96">
        <f>Hilfstabelle!F5793/11</f>
        <v>0</v>
      </c>
      <c r="L5793" s="107">
        <f>Hilfstabelle!G5793/sinks!$G$3</f>
        <v>0.13790420001091952</v>
      </c>
    </row>
    <row r="5794" spans="1:12" x14ac:dyDescent="0.25">
      <c r="A5794" s="89">
        <v>41150.333333333336</v>
      </c>
      <c r="B5794" s="4">
        <v>0.70516955800000003</v>
      </c>
      <c r="C5794" s="8">
        <v>0.33333333333333331</v>
      </c>
      <c r="D5794" s="8">
        <v>0</v>
      </c>
      <c r="E5794" s="8">
        <v>0.1111111111111111</v>
      </c>
      <c r="F5794" s="8">
        <v>0.33333333333333331</v>
      </c>
      <c r="G5794" s="8">
        <v>0</v>
      </c>
      <c r="H5794" s="8">
        <v>0.1111111111111111</v>
      </c>
      <c r="I5794" s="4" t="e">
        <f>#REF!/1.7</f>
        <v>#REF!</v>
      </c>
      <c r="J5794" s="4">
        <f>Hilfstabelle!C5794/3</f>
        <v>0.49054075000000003</v>
      </c>
      <c r="K5794" s="96">
        <f>Hilfstabelle!F5794/11</f>
        <v>0</v>
      </c>
      <c r="L5794" s="107">
        <f>Hilfstabelle!G5794/sinks!$G$3</f>
        <v>0.15846584974975372</v>
      </c>
    </row>
    <row r="5795" spans="1:12" x14ac:dyDescent="0.25">
      <c r="A5795" s="89">
        <v>41150.375</v>
      </c>
      <c r="B5795" s="4">
        <v>0.71484613370000005</v>
      </c>
      <c r="C5795" s="8">
        <v>0.375</v>
      </c>
      <c r="D5795" s="8">
        <v>0</v>
      </c>
      <c r="E5795" s="8">
        <v>0.1</v>
      </c>
      <c r="F5795" s="8">
        <v>0.375</v>
      </c>
      <c r="G5795" s="8">
        <v>0</v>
      </c>
      <c r="H5795" s="8">
        <v>0.1</v>
      </c>
      <c r="I5795" s="4" t="e">
        <f>#REF!/1.7</f>
        <v>#REF!</v>
      </c>
      <c r="J5795" s="4">
        <f>Hilfstabelle!C5795/3</f>
        <v>0.49828600000000006</v>
      </c>
      <c r="K5795" s="96">
        <f>Hilfstabelle!F5795/11</f>
        <v>0</v>
      </c>
      <c r="L5795" s="107">
        <f>Hilfstabelle!G5795/sinks!$G$3</f>
        <v>0.17804837331054821</v>
      </c>
    </row>
    <row r="5796" spans="1:12" x14ac:dyDescent="0.25">
      <c r="A5796" s="89">
        <v>41150.416666666664</v>
      </c>
      <c r="B5796" s="4">
        <v>0.68302676309999999</v>
      </c>
      <c r="C5796" s="8">
        <v>0.41666666666666669</v>
      </c>
      <c r="D5796" s="8">
        <v>0</v>
      </c>
      <c r="E5796" s="8">
        <v>9.0909090909090912E-2</v>
      </c>
      <c r="F5796" s="8">
        <v>0.41666666666666669</v>
      </c>
      <c r="G5796" s="8">
        <v>0</v>
      </c>
      <c r="H5796" s="8">
        <v>9.0909090909090912E-2</v>
      </c>
      <c r="I5796" s="4" t="e">
        <f>#REF!/1.7</f>
        <v>#REF!</v>
      </c>
      <c r="J5796" s="4">
        <f>Hilfstabelle!C5796/3</f>
        <v>0.50376575000000001</v>
      </c>
      <c r="K5796" s="96">
        <f>Hilfstabelle!F5796/11</f>
        <v>0</v>
      </c>
      <c r="L5796" s="107">
        <f>Hilfstabelle!G5796/sinks!$G$3</f>
        <v>0.18204117356904781</v>
      </c>
    </row>
    <row r="5797" spans="1:12" x14ac:dyDescent="0.25">
      <c r="A5797" s="89">
        <v>41150.458333333336</v>
      </c>
      <c r="B5797" s="4">
        <v>0.66655043150000004</v>
      </c>
      <c r="C5797" s="8">
        <v>0.45833333333333331</v>
      </c>
      <c r="D5797" s="8">
        <v>0</v>
      </c>
      <c r="E5797" s="8">
        <v>8.3333333333333329E-2</v>
      </c>
      <c r="F5797" s="8">
        <v>0.45833333333333331</v>
      </c>
      <c r="G5797" s="8">
        <v>0</v>
      </c>
      <c r="H5797" s="8">
        <v>8.3333333333333329E-2</v>
      </c>
      <c r="I5797" s="4" t="e">
        <f>#REF!/1.7</f>
        <v>#REF!</v>
      </c>
      <c r="J5797" s="4">
        <f>Hilfstabelle!C5797/3</f>
        <v>0.50808399999999998</v>
      </c>
      <c r="K5797" s="96">
        <f>Hilfstabelle!F5797/11</f>
        <v>0</v>
      </c>
      <c r="L5797" s="107">
        <f>Hilfstabelle!G5797/sinks!$G$3</f>
        <v>0.18555076870072265</v>
      </c>
    </row>
    <row r="5798" spans="1:12" x14ac:dyDescent="0.25">
      <c r="A5798" s="89">
        <v>41150.5</v>
      </c>
      <c r="B5798" s="4">
        <v>0.64684857470000001</v>
      </c>
      <c r="C5798" s="8">
        <v>0.5</v>
      </c>
      <c r="D5798" s="8">
        <v>0</v>
      </c>
      <c r="E5798" s="8">
        <v>7.6923076923076927E-2</v>
      </c>
      <c r="F5798" s="8">
        <v>0.5</v>
      </c>
      <c r="G5798" s="8">
        <v>0</v>
      </c>
      <c r="H5798" s="8">
        <v>7.6923076923076927E-2</v>
      </c>
      <c r="I5798" s="4" t="e">
        <f>#REF!/1.7</f>
        <v>#REF!</v>
      </c>
      <c r="J5798" s="4">
        <f>Hilfstabelle!C5798/3</f>
        <v>0.51095325000000003</v>
      </c>
      <c r="K5798" s="96">
        <f>Hilfstabelle!F5798/11</f>
        <v>0</v>
      </c>
      <c r="L5798" s="107">
        <f>Hilfstabelle!G5798/sinks!$G$3</f>
        <v>0.18860259055435297</v>
      </c>
    </row>
    <row r="5799" spans="1:12" x14ac:dyDescent="0.25">
      <c r="A5799" s="89">
        <v>41150.541666666664</v>
      </c>
      <c r="B5799" s="4">
        <v>0.6419666986</v>
      </c>
      <c r="C5799" s="8">
        <v>0.54166666666666663</v>
      </c>
      <c r="D5799" s="8">
        <v>0</v>
      </c>
      <c r="E5799" s="8">
        <v>7.1428571428571425E-2</v>
      </c>
      <c r="F5799" s="8">
        <v>0.54166666666666663</v>
      </c>
      <c r="G5799" s="8">
        <v>0</v>
      </c>
      <c r="H5799" s="8">
        <v>7.1428571428571425E-2</v>
      </c>
      <c r="I5799" s="4" t="e">
        <f>#REF!/1.7</f>
        <v>#REF!</v>
      </c>
      <c r="J5799" s="4">
        <f>Hilfstabelle!C5799/3</f>
        <v>0.51283924999999997</v>
      </c>
      <c r="K5799" s="96">
        <f>Hilfstabelle!F5799/11</f>
        <v>0</v>
      </c>
      <c r="L5799" s="107">
        <f>Hilfstabelle!G5799/sinks!$G$3</f>
        <v>0.17728541784714064</v>
      </c>
    </row>
    <row r="5800" spans="1:12" x14ac:dyDescent="0.25">
      <c r="A5800" s="89">
        <v>41150.583333333336</v>
      </c>
      <c r="B5800" s="4">
        <v>0.64022317149999997</v>
      </c>
      <c r="C5800" s="8">
        <v>0.58333333333333337</v>
      </c>
      <c r="D5800" s="8">
        <v>0</v>
      </c>
      <c r="E5800" s="8">
        <v>6.6666666666666666E-2</v>
      </c>
      <c r="F5800" s="8">
        <v>0.58333333333333337</v>
      </c>
      <c r="G5800" s="8">
        <v>0</v>
      </c>
      <c r="H5800" s="8">
        <v>6.6666666666666666E-2</v>
      </c>
      <c r="I5800" s="4" t="e">
        <f>#REF!/1.7</f>
        <v>#REF!</v>
      </c>
      <c r="J5800" s="4">
        <f>Hilfstabelle!C5800/3</f>
        <v>0.51301750000000002</v>
      </c>
      <c r="K5800" s="96">
        <f>Hilfstabelle!F5800/11</f>
        <v>1</v>
      </c>
      <c r="L5800" s="107">
        <f>Hilfstabelle!G5800/sinks!$G$3</f>
        <v>0.83952961608058863</v>
      </c>
    </row>
    <row r="5801" spans="1:12" x14ac:dyDescent="0.25">
      <c r="A5801" s="89">
        <v>41150.625</v>
      </c>
      <c r="B5801" s="4">
        <v>0.64536657659999996</v>
      </c>
      <c r="C5801" s="8">
        <v>0.625</v>
      </c>
      <c r="D5801" s="8">
        <v>0</v>
      </c>
      <c r="E5801" s="8">
        <v>6.25E-2</v>
      </c>
      <c r="F5801" s="8">
        <v>0.625</v>
      </c>
      <c r="G5801" s="8">
        <v>0</v>
      </c>
      <c r="H5801" s="8">
        <v>6.25E-2</v>
      </c>
      <c r="I5801" s="4" t="e">
        <f>#REF!/1.7</f>
        <v>#REF!</v>
      </c>
      <c r="J5801" s="4">
        <f>Hilfstabelle!C5801/3</f>
        <v>0.51124650000000005</v>
      </c>
      <c r="K5801" s="96">
        <f>Hilfstabelle!F5801/11</f>
        <v>1</v>
      </c>
      <c r="L5801" s="107">
        <f>Hilfstabelle!G5801/sinks!$G$3</f>
        <v>0.84525178205614548</v>
      </c>
    </row>
    <row r="5802" spans="1:12" x14ac:dyDescent="0.25">
      <c r="A5802" s="89">
        <v>41150.666666666664</v>
      </c>
      <c r="B5802" s="4">
        <v>0.62906459770000001</v>
      </c>
      <c r="C5802" s="8">
        <v>0.66666666666666663</v>
      </c>
      <c r="D5802" s="8">
        <v>0</v>
      </c>
      <c r="E5802" s="8">
        <v>5.8823529411764705E-2</v>
      </c>
      <c r="F5802" s="8">
        <v>0.66666666666666663</v>
      </c>
      <c r="G5802" s="8">
        <v>0</v>
      </c>
      <c r="H5802" s="8">
        <v>5.8823529411764705E-2</v>
      </c>
      <c r="I5802" s="4" t="e">
        <f>#REF!/1.7</f>
        <v>#REF!</v>
      </c>
      <c r="J5802" s="4">
        <f>Hilfstabelle!C5802/3</f>
        <v>0.5061175</v>
      </c>
      <c r="K5802" s="96">
        <f>Hilfstabelle!F5802/11</f>
        <v>1</v>
      </c>
      <c r="L5802" s="107">
        <f>Hilfstabelle!G5802/sinks!$G$3</f>
        <v>0.84960062819756865</v>
      </c>
    </row>
    <row r="5803" spans="1:12" x14ac:dyDescent="0.25">
      <c r="A5803" s="89">
        <v>41150.708333333336</v>
      </c>
      <c r="B5803" s="4">
        <v>0.62784412869999995</v>
      </c>
      <c r="C5803" s="8">
        <v>0.70833333333333337</v>
      </c>
      <c r="D5803" s="8">
        <v>0</v>
      </c>
      <c r="E5803" s="8">
        <v>5.5555555555555552E-2</v>
      </c>
      <c r="F5803" s="8">
        <v>0.70833333333333337</v>
      </c>
      <c r="G5803" s="8">
        <v>0</v>
      </c>
      <c r="H5803" s="8">
        <v>5.5555555555555552E-2</v>
      </c>
      <c r="I5803" s="4" t="e">
        <f>#REF!/1.7</f>
        <v>#REF!</v>
      </c>
      <c r="J5803" s="4">
        <f>Hilfstabelle!C5803/3</f>
        <v>0.49447375000000005</v>
      </c>
      <c r="K5803" s="96">
        <f>Hilfstabelle!F5803/11</f>
        <v>0.16666666666666666</v>
      </c>
      <c r="L5803" s="107">
        <f>Hilfstabelle!G5803/sinks!$G$3</f>
        <v>0.29243851913600438</v>
      </c>
    </row>
    <row r="5804" spans="1:12" x14ac:dyDescent="0.25">
      <c r="A5804" s="89">
        <v>41150.75</v>
      </c>
      <c r="B5804" s="4">
        <v>0.6113677971</v>
      </c>
      <c r="C5804" s="8">
        <v>0.75</v>
      </c>
      <c r="D5804" s="8">
        <v>0</v>
      </c>
      <c r="E5804" s="8">
        <v>5.2631578947368418E-2</v>
      </c>
      <c r="F5804" s="8">
        <v>0.75</v>
      </c>
      <c r="G5804" s="8">
        <v>0</v>
      </c>
      <c r="H5804" s="8">
        <v>5.2631578947368418E-2</v>
      </c>
      <c r="I5804" s="4" t="e">
        <f>#REF!/1.7</f>
        <v>#REF!</v>
      </c>
      <c r="J5804" s="4">
        <f>Hilfstabelle!C5804/3</f>
        <v>0.48674000000000001</v>
      </c>
      <c r="K5804" s="96">
        <f>Hilfstabelle!F5804/11</f>
        <v>0</v>
      </c>
      <c r="L5804" s="107">
        <f>Hilfstabelle!G5804/sinks!$G$3</f>
        <v>0.17864602175688415</v>
      </c>
    </row>
    <row r="5805" spans="1:12" x14ac:dyDescent="0.25">
      <c r="A5805" s="89">
        <v>41150.791666666664</v>
      </c>
      <c r="B5805" s="4">
        <v>0.57135384879999995</v>
      </c>
      <c r="C5805" s="8">
        <v>0.79166666666666663</v>
      </c>
      <c r="D5805" s="8">
        <v>0</v>
      </c>
      <c r="E5805" s="8">
        <v>0.05</v>
      </c>
      <c r="F5805" s="8">
        <v>0.79166666666666663</v>
      </c>
      <c r="G5805" s="8">
        <v>0</v>
      </c>
      <c r="H5805" s="8">
        <v>0.05</v>
      </c>
      <c r="I5805" s="4" t="e">
        <f>#REF!/1.7</f>
        <v>#REF!</v>
      </c>
      <c r="J5805" s="4">
        <f>Hilfstabelle!C5805/3</f>
        <v>0.48627424999999996</v>
      </c>
      <c r="K5805" s="96">
        <f>Hilfstabelle!F5805/11</f>
        <v>0</v>
      </c>
      <c r="L5805" s="107">
        <f>Hilfstabelle!G5805/sinks!$G$3</f>
        <v>0.17160139964475415</v>
      </c>
    </row>
    <row r="5806" spans="1:12" x14ac:dyDescent="0.25">
      <c r="A5806" s="89">
        <v>41150.833333333336</v>
      </c>
      <c r="B5806" s="4">
        <v>0.54964693580000001</v>
      </c>
      <c r="C5806" s="8">
        <v>0.83333333333333337</v>
      </c>
      <c r="D5806" s="8">
        <v>0</v>
      </c>
      <c r="E5806" s="8">
        <v>4.7619047619047616E-2</v>
      </c>
      <c r="F5806" s="8">
        <v>0.83333333333333337</v>
      </c>
      <c r="G5806" s="8">
        <v>0</v>
      </c>
      <c r="H5806" s="8">
        <v>4.7619047619047616E-2</v>
      </c>
      <c r="I5806" s="4" t="e">
        <f>#REF!/1.7</f>
        <v>#REF!</v>
      </c>
      <c r="J5806" s="4">
        <f>Hilfstabelle!C5806/3</f>
        <v>0.48522775000000001</v>
      </c>
      <c r="K5806" s="96">
        <f>Hilfstabelle!F5806/11</f>
        <v>0</v>
      </c>
      <c r="L5806" s="107">
        <f>Hilfstabelle!G5806/sinks!$G$3</f>
        <v>0.15971201033998608</v>
      </c>
    </row>
    <row r="5807" spans="1:12" x14ac:dyDescent="0.25">
      <c r="A5807" s="89">
        <v>41150.875</v>
      </c>
      <c r="B5807" s="4">
        <v>0.50832534220000003</v>
      </c>
      <c r="C5807" s="8">
        <v>0.875</v>
      </c>
      <c r="D5807" s="8">
        <v>0</v>
      </c>
      <c r="E5807" s="8">
        <v>4.5454545454545456E-2</v>
      </c>
      <c r="F5807" s="8">
        <v>0.875</v>
      </c>
      <c r="G5807" s="8">
        <v>0</v>
      </c>
      <c r="H5807" s="8">
        <v>4.5454545454545456E-2</v>
      </c>
      <c r="I5807" s="4" t="e">
        <f>#REF!/1.7</f>
        <v>#REF!</v>
      </c>
      <c r="J5807" s="4">
        <f>Hilfstabelle!C5807/3</f>
        <v>0.48262300000000002</v>
      </c>
      <c r="K5807" s="96">
        <f>Hilfstabelle!F5807/11</f>
        <v>0</v>
      </c>
      <c r="L5807" s="107">
        <f>Hilfstabelle!G5807/sinks!$G$3</f>
        <v>0.1446309240132963</v>
      </c>
    </row>
    <row r="5808" spans="1:12" x14ac:dyDescent="0.25">
      <c r="A5808" s="89">
        <v>41150.916666666664</v>
      </c>
      <c r="B5808" s="4">
        <v>0.48653125270000003</v>
      </c>
      <c r="C5808" s="8">
        <v>0.91666666666666663</v>
      </c>
      <c r="D5808" s="8">
        <v>0</v>
      </c>
      <c r="E5808" s="8">
        <v>4.3478260869565216E-2</v>
      </c>
      <c r="F5808" s="8">
        <v>0.91666666666666663</v>
      </c>
      <c r="G5808" s="8">
        <v>0</v>
      </c>
      <c r="H5808" s="8">
        <v>4.3478260869565216E-2</v>
      </c>
      <c r="I5808" s="4" t="e">
        <f>#REF!/1.7</f>
        <v>#REF!</v>
      </c>
      <c r="J5808" s="4">
        <f>Hilfstabelle!C5808/3</f>
        <v>0.47956975000000002</v>
      </c>
      <c r="K5808" s="96">
        <f>Hilfstabelle!F5808/11</f>
        <v>0</v>
      </c>
      <c r="L5808" s="107">
        <f>Hilfstabelle!G5808/sinks!$G$3</f>
        <v>0.13552632214996588</v>
      </c>
    </row>
    <row r="5809" spans="1:12" x14ac:dyDescent="0.25">
      <c r="A5809" s="89">
        <v>41150.958333333336</v>
      </c>
      <c r="B5809" s="4">
        <v>0.45872199460000002</v>
      </c>
      <c r="C5809" s="8">
        <v>0.95833333333333337</v>
      </c>
      <c r="D5809" s="8">
        <v>0</v>
      </c>
      <c r="E5809" s="8">
        <v>4.1666666666666664E-2</v>
      </c>
      <c r="F5809" s="8">
        <v>0.95833333333333337</v>
      </c>
      <c r="G5809" s="8">
        <v>0</v>
      </c>
      <c r="H5809" s="8">
        <v>4.1666666666666664E-2</v>
      </c>
      <c r="I5809" s="4" t="e">
        <f>#REF!/1.7</f>
        <v>#REF!</v>
      </c>
      <c r="J5809" s="4">
        <f>Hilfstabelle!C5809/3</f>
        <v>0.47507900000000003</v>
      </c>
      <c r="K5809" s="96">
        <f>Hilfstabelle!F5809/11</f>
        <v>0</v>
      </c>
      <c r="L5809" s="107">
        <f>Hilfstabelle!G5809/sinks!$G$3</f>
        <v>0.127782324196379</v>
      </c>
    </row>
    <row r="5810" spans="1:12" x14ac:dyDescent="0.25">
      <c r="A5810" s="89">
        <v>41151</v>
      </c>
      <c r="B5810" s="4">
        <v>0.44974282970000001</v>
      </c>
      <c r="C5810" s="8">
        <v>0</v>
      </c>
      <c r="D5810" s="8">
        <v>0</v>
      </c>
      <c r="E5810" s="8">
        <v>1</v>
      </c>
      <c r="F5810" s="8">
        <v>0</v>
      </c>
      <c r="G5810" s="8">
        <v>0</v>
      </c>
      <c r="H5810" s="8">
        <v>1</v>
      </c>
      <c r="I5810" s="4" t="e">
        <f>#REF!/1.7</f>
        <v>#REF!</v>
      </c>
      <c r="J5810" s="4">
        <f>Hilfstabelle!C5810/3</f>
        <v>0.47157150000000003</v>
      </c>
      <c r="K5810" s="96">
        <f>Hilfstabelle!F5810/11</f>
        <v>0</v>
      </c>
      <c r="L5810" s="107">
        <f>Hilfstabelle!G5810/sinks!$G$3</f>
        <v>0.12590036738664032</v>
      </c>
    </row>
    <row r="5811" spans="1:12" x14ac:dyDescent="0.25">
      <c r="A5811" s="89">
        <v>41151.041666666664</v>
      </c>
      <c r="B5811" s="4">
        <v>0.43631767059999998</v>
      </c>
      <c r="C5811" s="8">
        <v>4.1666666666666664E-2</v>
      </c>
      <c r="D5811" s="8">
        <v>0</v>
      </c>
      <c r="E5811" s="8">
        <v>0.5</v>
      </c>
      <c r="F5811" s="8">
        <v>4.1666666666666664E-2</v>
      </c>
      <c r="G5811" s="8">
        <v>0</v>
      </c>
      <c r="H5811" s="8">
        <v>0.5</v>
      </c>
      <c r="I5811" s="4" t="e">
        <f>#REF!/1.7</f>
        <v>#REF!</v>
      </c>
      <c r="J5811" s="4">
        <f>Hilfstabelle!C5811/3</f>
        <v>0.47102525000000001</v>
      </c>
      <c r="K5811" s="96">
        <f>Hilfstabelle!F5811/11</f>
        <v>0</v>
      </c>
      <c r="L5811" s="107">
        <f>Hilfstabelle!G5811/sinks!$G$3</f>
        <v>0.1217804078842394</v>
      </c>
    </row>
    <row r="5812" spans="1:12" x14ac:dyDescent="0.25">
      <c r="A5812" s="89">
        <v>41151.083333333336</v>
      </c>
      <c r="B5812" s="4">
        <v>0.4348356726</v>
      </c>
      <c r="C5812" s="8">
        <v>8.3333333333333329E-2</v>
      </c>
      <c r="D5812" s="8">
        <v>0</v>
      </c>
      <c r="E5812" s="8">
        <v>0.33333333333333331</v>
      </c>
      <c r="F5812" s="8">
        <v>8.3333333333333329E-2</v>
      </c>
      <c r="G5812" s="8">
        <v>0</v>
      </c>
      <c r="H5812" s="8">
        <v>0.33333333333333331</v>
      </c>
      <c r="I5812" s="4" t="e">
        <f>#REF!/1.7</f>
        <v>#REF!</v>
      </c>
      <c r="J5812" s="4">
        <f>Hilfstabelle!C5812/3</f>
        <v>0.46990975000000001</v>
      </c>
      <c r="K5812" s="96">
        <f>Hilfstabelle!F5812/11</f>
        <v>0</v>
      </c>
      <c r="L5812" s="107">
        <f>Hilfstabelle!G5812/sinks!$G$3</f>
        <v>0.12000017846962167</v>
      </c>
    </row>
    <row r="5813" spans="1:12" x14ac:dyDescent="0.25">
      <c r="A5813" s="89">
        <v>41151.125</v>
      </c>
      <c r="B5813" s="4">
        <v>0.45105047510000001</v>
      </c>
      <c r="C5813" s="8">
        <v>0.125</v>
      </c>
      <c r="D5813" s="8">
        <v>0</v>
      </c>
      <c r="E5813" s="8">
        <v>0.25</v>
      </c>
      <c r="F5813" s="8">
        <v>0.125</v>
      </c>
      <c r="G5813" s="8">
        <v>0</v>
      </c>
      <c r="H5813" s="8">
        <v>0.25</v>
      </c>
      <c r="I5813" s="4" t="e">
        <f>#REF!/1.7</f>
        <v>#REF!</v>
      </c>
      <c r="J5813" s="4">
        <f>Hilfstabelle!C5813/3</f>
        <v>0.46881725000000002</v>
      </c>
      <c r="K5813" s="96">
        <f>Hilfstabelle!F5813/11</f>
        <v>0</v>
      </c>
      <c r="L5813" s="107">
        <f>Hilfstabelle!G5813/sinks!$G$3</f>
        <v>0.11802921018915211</v>
      </c>
    </row>
    <row r="5814" spans="1:12" x14ac:dyDescent="0.25">
      <c r="A5814" s="89">
        <v>41151.166666666664</v>
      </c>
      <c r="B5814" s="4">
        <v>0.4667422195</v>
      </c>
      <c r="C5814" s="8">
        <v>0.16666666666666666</v>
      </c>
      <c r="D5814" s="8">
        <v>0</v>
      </c>
      <c r="E5814" s="8">
        <v>0.2</v>
      </c>
      <c r="F5814" s="8">
        <v>0.16666666666666666</v>
      </c>
      <c r="G5814" s="8">
        <v>0</v>
      </c>
      <c r="H5814" s="8">
        <v>0.2</v>
      </c>
      <c r="I5814" s="4" t="e">
        <f>#REF!/1.7</f>
        <v>#REF!</v>
      </c>
      <c r="J5814" s="4">
        <f>Hilfstabelle!C5814/3</f>
        <v>0.46802374999999996</v>
      </c>
      <c r="K5814" s="96">
        <f>Hilfstabelle!F5814/11</f>
        <v>0</v>
      </c>
      <c r="L5814" s="107">
        <f>Hilfstabelle!G5814/sinks!$G$3</f>
        <v>0.11570219602575904</v>
      </c>
    </row>
    <row r="5815" spans="1:12" x14ac:dyDescent="0.25">
      <c r="A5815" s="89">
        <v>41151.208333333336</v>
      </c>
      <c r="B5815" s="4">
        <v>0.51189957279999998</v>
      </c>
      <c r="C5815" s="8">
        <v>0.20833333333333334</v>
      </c>
      <c r="D5815" s="8">
        <v>0</v>
      </c>
      <c r="E5815" s="8">
        <v>0.16666666666666666</v>
      </c>
      <c r="F5815" s="8">
        <v>0.20833333333333334</v>
      </c>
      <c r="G5815" s="8">
        <v>0</v>
      </c>
      <c r="H5815" s="8">
        <v>0.16666666666666666</v>
      </c>
      <c r="I5815" s="4" t="e">
        <f>#REF!/1.7</f>
        <v>#REF!</v>
      </c>
      <c r="J5815" s="4">
        <f>Hilfstabelle!C5815/3</f>
        <v>0.47104250000000003</v>
      </c>
      <c r="K5815" s="96">
        <f>Hilfstabelle!F5815/11</f>
        <v>0</v>
      </c>
      <c r="L5815" s="107">
        <f>Hilfstabelle!G5815/sinks!$G$3</f>
        <v>0.11418900102333401</v>
      </c>
    </row>
    <row r="5816" spans="1:12" x14ac:dyDescent="0.25">
      <c r="A5816" s="89">
        <v>41151.25</v>
      </c>
      <c r="B5816" s="4">
        <v>0.54581117599999995</v>
      </c>
      <c r="C5816" s="8">
        <v>0.25</v>
      </c>
      <c r="D5816" s="8">
        <v>0</v>
      </c>
      <c r="E5816" s="8">
        <v>0.14285714285714285</v>
      </c>
      <c r="F5816" s="8">
        <v>0.25</v>
      </c>
      <c r="G5816" s="8">
        <v>0</v>
      </c>
      <c r="H5816" s="8">
        <v>0.14285714285714285</v>
      </c>
      <c r="I5816" s="4" t="e">
        <f>#REF!/1.7</f>
        <v>#REF!</v>
      </c>
      <c r="J5816" s="4">
        <f>Hilfstabelle!C5816/3</f>
        <v>0.47560224999999995</v>
      </c>
      <c r="K5816" s="96">
        <f>Hilfstabelle!F5816/11</f>
        <v>0</v>
      </c>
      <c r="L5816" s="107">
        <f>Hilfstabelle!G5816/sinks!$G$3</f>
        <v>0.13177512445487868</v>
      </c>
    </row>
    <row r="5817" spans="1:12" x14ac:dyDescent="0.25">
      <c r="A5817" s="89">
        <v>41151.291666666664</v>
      </c>
      <c r="B5817" s="4">
        <v>0.57850231019999998</v>
      </c>
      <c r="C5817" s="8">
        <v>0.29166666666666669</v>
      </c>
      <c r="D5817" s="8">
        <v>0</v>
      </c>
      <c r="E5817" s="8">
        <v>0.125</v>
      </c>
      <c r="F5817" s="8">
        <v>0.29166666666666669</v>
      </c>
      <c r="G5817" s="8">
        <v>0</v>
      </c>
      <c r="H5817" s="8">
        <v>0.125</v>
      </c>
      <c r="I5817" s="4" t="e">
        <f>#REF!/1.7</f>
        <v>#REF!</v>
      </c>
      <c r="J5817" s="4">
        <f>Hilfstabelle!C5817/3</f>
        <v>0.48174900000000004</v>
      </c>
      <c r="K5817" s="96">
        <f>Hilfstabelle!F5817/11</f>
        <v>0</v>
      </c>
      <c r="L5817" s="107">
        <f>Hilfstabelle!G5817/sinks!$G$3</f>
        <v>0.13790420001091952</v>
      </c>
    </row>
    <row r="5818" spans="1:12" x14ac:dyDescent="0.25">
      <c r="A5818" s="89">
        <v>41151.333333333336</v>
      </c>
      <c r="B5818" s="4">
        <v>0.61389591139999999</v>
      </c>
      <c r="C5818" s="8">
        <v>0.33333333333333331</v>
      </c>
      <c r="D5818" s="8">
        <v>0</v>
      </c>
      <c r="E5818" s="8">
        <v>0.1111111111111111</v>
      </c>
      <c r="F5818" s="8">
        <v>0.33333333333333331</v>
      </c>
      <c r="G5818" s="8">
        <v>0</v>
      </c>
      <c r="H5818" s="8">
        <v>0.1111111111111111</v>
      </c>
      <c r="I5818" s="4" t="e">
        <f>#REF!/1.7</f>
        <v>#REF!</v>
      </c>
      <c r="J5818" s="4">
        <f>Hilfstabelle!C5818/3</f>
        <v>0.48823499999999997</v>
      </c>
      <c r="K5818" s="96">
        <f>Hilfstabelle!F5818/11</f>
        <v>0</v>
      </c>
      <c r="L5818" s="107">
        <f>Hilfstabelle!G5818/sinks!$G$3</f>
        <v>0.15846584974975372</v>
      </c>
    </row>
    <row r="5819" spans="1:12" x14ac:dyDescent="0.25">
      <c r="A5819" s="89">
        <v>41151.375</v>
      </c>
      <c r="B5819" s="4">
        <v>0.62453142709999998</v>
      </c>
      <c r="C5819" s="8">
        <v>0.375</v>
      </c>
      <c r="D5819" s="8">
        <v>0</v>
      </c>
      <c r="E5819" s="8">
        <v>0.1</v>
      </c>
      <c r="F5819" s="8">
        <v>0.375</v>
      </c>
      <c r="G5819" s="8">
        <v>0</v>
      </c>
      <c r="H5819" s="8">
        <v>0.1</v>
      </c>
      <c r="I5819" s="4" t="e">
        <f>#REF!/1.7</f>
        <v>#REF!</v>
      </c>
      <c r="J5819" s="4">
        <f>Hilfstabelle!C5819/3</f>
        <v>0.49281200000000003</v>
      </c>
      <c r="K5819" s="96">
        <f>Hilfstabelle!F5819/11</f>
        <v>0</v>
      </c>
      <c r="L5819" s="107">
        <f>Hilfstabelle!G5819/sinks!$G$3</f>
        <v>0.17804837331054821</v>
      </c>
    </row>
    <row r="5820" spans="1:12" x14ac:dyDescent="0.25">
      <c r="A5820" s="89">
        <v>41151.416666666664</v>
      </c>
      <c r="B5820" s="4">
        <v>0.59175311659999996</v>
      </c>
      <c r="C5820" s="8">
        <v>0.41666666666666669</v>
      </c>
      <c r="D5820" s="8">
        <v>0</v>
      </c>
      <c r="E5820" s="8">
        <v>9.0909090909090912E-2</v>
      </c>
      <c r="F5820" s="8">
        <v>0.41666666666666669</v>
      </c>
      <c r="G5820" s="8">
        <v>0</v>
      </c>
      <c r="H5820" s="8">
        <v>9.0909090909090912E-2</v>
      </c>
      <c r="I5820" s="4" t="e">
        <f>#REF!/1.7</f>
        <v>#REF!</v>
      </c>
      <c r="J5820" s="4">
        <f>Hilfstabelle!C5820/3</f>
        <v>0.49643449999999995</v>
      </c>
      <c r="K5820" s="96">
        <f>Hilfstabelle!F5820/11</f>
        <v>0</v>
      </c>
      <c r="L5820" s="107">
        <f>Hilfstabelle!G5820/sinks!$G$3</f>
        <v>0.18204117356904781</v>
      </c>
    </row>
    <row r="5821" spans="1:12" x14ac:dyDescent="0.25">
      <c r="A5821" s="89">
        <v>41151.458333333336</v>
      </c>
      <c r="B5821" s="4">
        <v>0.57571266669999999</v>
      </c>
      <c r="C5821" s="8">
        <v>0.45833333333333331</v>
      </c>
      <c r="D5821" s="8">
        <v>0</v>
      </c>
      <c r="E5821" s="8">
        <v>8.3333333333333329E-2</v>
      </c>
      <c r="F5821" s="8">
        <v>0.45833333333333331</v>
      </c>
      <c r="G5821" s="8">
        <v>0</v>
      </c>
      <c r="H5821" s="8">
        <v>8.3333333333333329E-2</v>
      </c>
      <c r="I5821" s="4" t="e">
        <f>#REF!/1.7</f>
        <v>#REF!</v>
      </c>
      <c r="J5821" s="4">
        <f>Hilfstabelle!C5821/3</f>
        <v>0.49895875000000006</v>
      </c>
      <c r="K5821" s="96">
        <f>Hilfstabelle!F5821/11</f>
        <v>0</v>
      </c>
      <c r="L5821" s="107">
        <f>Hilfstabelle!G5821/sinks!$G$3</f>
        <v>0.18555076870072265</v>
      </c>
    </row>
    <row r="5822" spans="1:12" x14ac:dyDescent="0.25">
      <c r="A5822" s="89">
        <v>41151.5</v>
      </c>
      <c r="B5822" s="4">
        <v>0.55941068780000003</v>
      </c>
      <c r="C5822" s="8">
        <v>0.5</v>
      </c>
      <c r="D5822" s="8">
        <v>0</v>
      </c>
      <c r="E5822" s="8">
        <v>7.6923076923076927E-2</v>
      </c>
      <c r="F5822" s="8">
        <v>0.5</v>
      </c>
      <c r="G5822" s="8">
        <v>0</v>
      </c>
      <c r="H5822" s="8">
        <v>7.6923076923076927E-2</v>
      </c>
      <c r="I5822" s="4" t="e">
        <f>#REF!/1.7</f>
        <v>#REF!</v>
      </c>
      <c r="J5822" s="4">
        <f>Hilfstabelle!C5822/3</f>
        <v>0.5007815000000001</v>
      </c>
      <c r="K5822" s="96">
        <f>Hilfstabelle!F5822/11</f>
        <v>0</v>
      </c>
      <c r="L5822" s="107">
        <f>Hilfstabelle!G5822/sinks!$G$3</f>
        <v>0.18860259055435297</v>
      </c>
    </row>
    <row r="5823" spans="1:12" x14ac:dyDescent="0.25">
      <c r="A5823" s="89">
        <v>41151.541666666664</v>
      </c>
      <c r="B5823" s="4">
        <v>0.55949786420000003</v>
      </c>
      <c r="C5823" s="8">
        <v>0.54166666666666663</v>
      </c>
      <c r="D5823" s="8">
        <v>0</v>
      </c>
      <c r="E5823" s="8">
        <v>7.1428571428571425E-2</v>
      </c>
      <c r="F5823" s="8">
        <v>0.54166666666666663</v>
      </c>
      <c r="G5823" s="8">
        <v>0</v>
      </c>
      <c r="H5823" s="8">
        <v>7.1428571428571425E-2</v>
      </c>
      <c r="I5823" s="4" t="e">
        <f>#REF!/1.7</f>
        <v>#REF!</v>
      </c>
      <c r="J5823" s="4">
        <f>Hilfstabelle!C5823/3</f>
        <v>0.49865975000000001</v>
      </c>
      <c r="K5823" s="96">
        <f>Hilfstabelle!F5823/11</f>
        <v>0</v>
      </c>
      <c r="L5823" s="107">
        <f>Hilfstabelle!G5823/sinks!$G$3</f>
        <v>0.17728541784714064</v>
      </c>
    </row>
    <row r="5824" spans="1:12" x14ac:dyDescent="0.25">
      <c r="A5824" s="89">
        <v>41151.583333333336</v>
      </c>
      <c r="B5824" s="4">
        <v>0.5728358469</v>
      </c>
      <c r="C5824" s="8">
        <v>0.58333333333333337</v>
      </c>
      <c r="D5824" s="8">
        <v>0</v>
      </c>
      <c r="E5824" s="8">
        <v>6.6666666666666666E-2</v>
      </c>
      <c r="F5824" s="8">
        <v>0.58333333333333337</v>
      </c>
      <c r="G5824" s="8">
        <v>0</v>
      </c>
      <c r="H5824" s="8">
        <v>6.6666666666666666E-2</v>
      </c>
      <c r="I5824" s="4" t="e">
        <f>#REF!/1.7</f>
        <v>#REF!</v>
      </c>
      <c r="J5824" s="4">
        <f>Hilfstabelle!C5824/3</f>
        <v>0.49438175000000001</v>
      </c>
      <c r="K5824" s="96">
        <f>Hilfstabelle!F5824/11</f>
        <v>0</v>
      </c>
      <c r="L5824" s="107">
        <f>Hilfstabelle!G5824/sinks!$G$3</f>
        <v>0.16684564392284693</v>
      </c>
    </row>
    <row r="5825" spans="1:12" x14ac:dyDescent="0.25">
      <c r="A5825" s="89">
        <v>41151.625</v>
      </c>
      <c r="B5825" s="4">
        <v>0.60151686859999998</v>
      </c>
      <c r="C5825" s="8">
        <v>0.625</v>
      </c>
      <c r="D5825" s="8">
        <v>0</v>
      </c>
      <c r="E5825" s="8">
        <v>6.25E-2</v>
      </c>
      <c r="F5825" s="8">
        <v>0.625</v>
      </c>
      <c r="G5825" s="8">
        <v>0</v>
      </c>
      <c r="H5825" s="8">
        <v>6.25E-2</v>
      </c>
      <c r="I5825" s="4" t="e">
        <f>#REF!/1.7</f>
        <v>#REF!</v>
      </c>
      <c r="J5825" s="4">
        <f>Hilfstabelle!C5825/3</f>
        <v>0.48896525000000007</v>
      </c>
      <c r="K5825" s="96">
        <f>Hilfstabelle!F5825/11</f>
        <v>0</v>
      </c>
      <c r="L5825" s="107">
        <f>Hilfstabelle!G5825/sinks!$G$3</f>
        <v>0.17256780989840378</v>
      </c>
    </row>
    <row r="5826" spans="1:12" x14ac:dyDescent="0.25">
      <c r="A5826" s="89">
        <v>41151.666666666664</v>
      </c>
      <c r="B5826" s="4">
        <v>0.62313660540000004</v>
      </c>
      <c r="C5826" s="8">
        <v>0.66666666666666663</v>
      </c>
      <c r="D5826" s="8">
        <v>0</v>
      </c>
      <c r="E5826" s="8">
        <v>5.8823529411764705E-2</v>
      </c>
      <c r="F5826" s="8">
        <v>0.66666666666666663</v>
      </c>
      <c r="G5826" s="8">
        <v>0</v>
      </c>
      <c r="H5826" s="8">
        <v>5.8823529411764705E-2</v>
      </c>
      <c r="I5826" s="4" t="e">
        <f>#REF!/1.7</f>
        <v>#REF!</v>
      </c>
      <c r="J5826" s="4">
        <f>Hilfstabelle!C5826/3</f>
        <v>0.48510125000000004</v>
      </c>
      <c r="K5826" s="96">
        <f>Hilfstabelle!F5826/11</f>
        <v>0</v>
      </c>
      <c r="L5826" s="107">
        <f>Hilfstabelle!G5826/sinks!$G$3</f>
        <v>0.17691665603982687</v>
      </c>
    </row>
    <row r="5827" spans="1:12" x14ac:dyDescent="0.25">
      <c r="A5827" s="89">
        <v>41151.708333333336</v>
      </c>
      <c r="B5827" s="4">
        <v>0.63769505709999996</v>
      </c>
      <c r="C5827" s="8">
        <v>0.70833333333333337</v>
      </c>
      <c r="D5827" s="8">
        <v>0</v>
      </c>
      <c r="E5827" s="8">
        <v>5.5555555555555552E-2</v>
      </c>
      <c r="F5827" s="8">
        <v>0.70833333333333337</v>
      </c>
      <c r="G5827" s="8">
        <v>0</v>
      </c>
      <c r="H5827" s="8">
        <v>5.5555555555555552E-2</v>
      </c>
      <c r="I5827" s="4" t="e">
        <f>#REF!/1.7</f>
        <v>#REF!</v>
      </c>
      <c r="J5827" s="4">
        <f>Hilfstabelle!C5827/3</f>
        <v>0.47863250000000002</v>
      </c>
      <c r="K5827" s="96">
        <f>Hilfstabelle!F5827/11</f>
        <v>0</v>
      </c>
      <c r="L5827" s="107">
        <f>Hilfstabelle!G5827/sinks!$G$3</f>
        <v>0.18032452377638078</v>
      </c>
    </row>
    <row r="5828" spans="1:12" x14ac:dyDescent="0.25">
      <c r="A5828" s="89">
        <v>41151.75</v>
      </c>
      <c r="B5828" s="4">
        <v>0.60814227180000002</v>
      </c>
      <c r="C5828" s="8">
        <v>0.75</v>
      </c>
      <c r="D5828" s="8">
        <v>0</v>
      </c>
      <c r="E5828" s="8">
        <v>5.2631578947368418E-2</v>
      </c>
      <c r="F5828" s="8">
        <v>0.75</v>
      </c>
      <c r="G5828" s="8">
        <v>0</v>
      </c>
      <c r="H5828" s="8">
        <v>5.2631578947368418E-2</v>
      </c>
      <c r="I5828" s="4" t="e">
        <f>#REF!/1.7</f>
        <v>#REF!</v>
      </c>
      <c r="J5828" s="4">
        <f>Hilfstabelle!C5828/3</f>
        <v>0.47278475000000003</v>
      </c>
      <c r="K5828" s="96">
        <f>Hilfstabelle!F5828/11</f>
        <v>0</v>
      </c>
      <c r="L5828" s="107">
        <f>Hilfstabelle!G5828/sinks!$G$3</f>
        <v>0.17864602175688415</v>
      </c>
    </row>
    <row r="5829" spans="1:12" x14ac:dyDescent="0.25">
      <c r="A5829" s="89">
        <v>41151.791666666664</v>
      </c>
      <c r="B5829" s="4">
        <v>0.57667160669999995</v>
      </c>
      <c r="C5829" s="8">
        <v>0.79166666666666663</v>
      </c>
      <c r="D5829" s="8">
        <v>0</v>
      </c>
      <c r="E5829" s="8">
        <v>0.05</v>
      </c>
      <c r="F5829" s="8">
        <v>0.79166666666666663</v>
      </c>
      <c r="G5829" s="8">
        <v>0</v>
      </c>
      <c r="H5829" s="8">
        <v>0.05</v>
      </c>
      <c r="I5829" s="4" t="e">
        <f>#REF!/1.7</f>
        <v>#REF!</v>
      </c>
      <c r="J5829" s="4">
        <f>Hilfstabelle!C5829/3</f>
        <v>0.46989249999999999</v>
      </c>
      <c r="K5829" s="96">
        <f>Hilfstabelle!F5829/11</f>
        <v>0</v>
      </c>
      <c r="L5829" s="107">
        <f>Hilfstabelle!G5829/sinks!$G$3</f>
        <v>0.17160139964475415</v>
      </c>
    </row>
    <row r="5830" spans="1:12" x14ac:dyDescent="0.25">
      <c r="A5830" s="89">
        <v>41151.833333333336</v>
      </c>
      <c r="B5830" s="4">
        <v>0.56812832359999998</v>
      </c>
      <c r="C5830" s="8">
        <v>0.83333333333333337</v>
      </c>
      <c r="D5830" s="8">
        <v>0</v>
      </c>
      <c r="E5830" s="8">
        <v>4.7619047619047616E-2</v>
      </c>
      <c r="F5830" s="8">
        <v>0.83333333333333337</v>
      </c>
      <c r="G5830" s="8">
        <v>0</v>
      </c>
      <c r="H5830" s="8">
        <v>4.7619047619047616E-2</v>
      </c>
      <c r="I5830" s="4" t="e">
        <f>#REF!/1.7</f>
        <v>#REF!</v>
      </c>
      <c r="J5830" s="4">
        <f>Hilfstabelle!C5830/3</f>
        <v>0.46717275000000003</v>
      </c>
      <c r="K5830" s="96">
        <f>Hilfstabelle!F5830/11</f>
        <v>0</v>
      </c>
      <c r="L5830" s="107">
        <f>Hilfstabelle!G5830/sinks!$G$3</f>
        <v>0.15971201033998608</v>
      </c>
    </row>
    <row r="5831" spans="1:12" x14ac:dyDescent="0.25">
      <c r="A5831" s="89">
        <v>41151.875</v>
      </c>
      <c r="B5831" s="4">
        <v>0.52732978819999998</v>
      </c>
      <c r="C5831" s="8">
        <v>0.875</v>
      </c>
      <c r="D5831" s="8">
        <v>0</v>
      </c>
      <c r="E5831" s="8">
        <v>4.5454545454545456E-2</v>
      </c>
      <c r="F5831" s="8">
        <v>0.875</v>
      </c>
      <c r="G5831" s="8">
        <v>0</v>
      </c>
      <c r="H5831" s="8">
        <v>4.5454545454545456E-2</v>
      </c>
      <c r="I5831" s="4" t="e">
        <f>#REF!/1.7</f>
        <v>#REF!</v>
      </c>
      <c r="J5831" s="4">
        <f>Hilfstabelle!C5831/3</f>
        <v>0.46425175000000007</v>
      </c>
      <c r="K5831" s="96">
        <f>Hilfstabelle!F5831/11</f>
        <v>0</v>
      </c>
      <c r="L5831" s="107">
        <f>Hilfstabelle!G5831/sinks!$G$3</f>
        <v>0.1446309240132963</v>
      </c>
    </row>
    <row r="5832" spans="1:12" x14ac:dyDescent="0.25">
      <c r="A5832" s="89">
        <v>41151.916666666664</v>
      </c>
      <c r="B5832" s="4">
        <v>0.49699241570000002</v>
      </c>
      <c r="C5832" s="8">
        <v>0.91666666666666663</v>
      </c>
      <c r="D5832" s="8">
        <v>0</v>
      </c>
      <c r="E5832" s="8">
        <v>4.3478260869565216E-2</v>
      </c>
      <c r="F5832" s="8">
        <v>0.91666666666666663</v>
      </c>
      <c r="G5832" s="8">
        <v>0</v>
      </c>
      <c r="H5832" s="8">
        <v>4.3478260869565216E-2</v>
      </c>
      <c r="I5832" s="4" t="e">
        <f>#REF!/1.7</f>
        <v>#REF!</v>
      </c>
      <c r="J5832" s="4">
        <f>Hilfstabelle!C5832/3</f>
        <v>0.46181949999999999</v>
      </c>
      <c r="K5832" s="96">
        <f>Hilfstabelle!F5832/11</f>
        <v>0</v>
      </c>
      <c r="L5832" s="107">
        <f>Hilfstabelle!G5832/sinks!$G$3</f>
        <v>0.13552632214996588</v>
      </c>
    </row>
    <row r="5833" spans="1:12" x14ac:dyDescent="0.25">
      <c r="A5833" s="89">
        <v>41151.958333333336</v>
      </c>
      <c r="B5833" s="4">
        <v>0.47938279140000001</v>
      </c>
      <c r="C5833" s="8">
        <v>0.95833333333333337</v>
      </c>
      <c r="D5833" s="8">
        <v>0</v>
      </c>
      <c r="E5833" s="8">
        <v>4.1666666666666664E-2</v>
      </c>
      <c r="F5833" s="8">
        <v>0.95833333333333337</v>
      </c>
      <c r="G5833" s="8">
        <v>0</v>
      </c>
      <c r="H5833" s="8">
        <v>4.1666666666666664E-2</v>
      </c>
      <c r="I5833" s="4" t="e">
        <f>#REF!/1.7</f>
        <v>#REF!</v>
      </c>
      <c r="J5833" s="4">
        <f>Hilfstabelle!C5833/3</f>
        <v>0.45956550000000002</v>
      </c>
      <c r="K5833" s="96">
        <f>Hilfstabelle!F5833/11</f>
        <v>0</v>
      </c>
      <c r="L5833" s="107">
        <f>Hilfstabelle!G5833/sinks!$G$3</f>
        <v>0.127782324196379</v>
      </c>
    </row>
    <row r="5834" spans="1:12" x14ac:dyDescent="0.25">
      <c r="A5834" s="89">
        <v>41152</v>
      </c>
      <c r="B5834" s="4">
        <v>0.474413739</v>
      </c>
      <c r="C5834" s="8">
        <v>0</v>
      </c>
      <c r="D5834" s="8">
        <v>0</v>
      </c>
      <c r="E5834" s="8">
        <v>1</v>
      </c>
      <c r="F5834" s="8">
        <v>0</v>
      </c>
      <c r="G5834" s="8">
        <v>0</v>
      </c>
      <c r="H5834" s="8">
        <v>1</v>
      </c>
      <c r="I5834" s="4" t="e">
        <f>#REF!/1.7</f>
        <v>#REF!</v>
      </c>
      <c r="J5834" s="4">
        <f>Hilfstabelle!C5834/3</f>
        <v>0.45758750000000004</v>
      </c>
      <c r="K5834" s="96">
        <f>Hilfstabelle!F5834/11</f>
        <v>0</v>
      </c>
      <c r="L5834" s="107">
        <f>Hilfstabelle!G5834/sinks!$G$3</f>
        <v>0.12590036738664032</v>
      </c>
    </row>
    <row r="5835" spans="1:12" x14ac:dyDescent="0.25">
      <c r="A5835" s="89">
        <v>41152.041666666664</v>
      </c>
      <c r="B5835" s="4">
        <v>0.4679626885</v>
      </c>
      <c r="C5835" s="8">
        <v>4.1666666666666664E-2</v>
      </c>
      <c r="D5835" s="8">
        <v>0</v>
      </c>
      <c r="E5835" s="8">
        <v>0.5</v>
      </c>
      <c r="F5835" s="8">
        <v>4.1666666666666664E-2</v>
      </c>
      <c r="G5835" s="8">
        <v>0</v>
      </c>
      <c r="H5835" s="8">
        <v>0.5</v>
      </c>
      <c r="I5835" s="4" t="e">
        <f>#REF!/1.7</f>
        <v>#REF!</v>
      </c>
      <c r="J5835" s="4">
        <f>Hilfstabelle!C5835/3</f>
        <v>0.45549449999999997</v>
      </c>
      <c r="K5835" s="96">
        <f>Hilfstabelle!F5835/11</f>
        <v>0</v>
      </c>
      <c r="L5835" s="107">
        <f>Hilfstabelle!G5835/sinks!$G$3</f>
        <v>0.1217804078842394</v>
      </c>
    </row>
    <row r="5836" spans="1:12" x14ac:dyDescent="0.25">
      <c r="A5836" s="89">
        <v>41152.083333333336</v>
      </c>
      <c r="B5836" s="4">
        <v>0.49978205910000001</v>
      </c>
      <c r="C5836" s="8">
        <v>8.3333333333333329E-2</v>
      </c>
      <c r="D5836" s="8">
        <v>0</v>
      </c>
      <c r="E5836" s="8">
        <v>0.33333333333333331</v>
      </c>
      <c r="F5836" s="8">
        <v>8.3333333333333329E-2</v>
      </c>
      <c r="G5836" s="8">
        <v>0</v>
      </c>
      <c r="H5836" s="8">
        <v>0.33333333333333331</v>
      </c>
      <c r="I5836" s="4" t="e">
        <f>#REF!/1.7</f>
        <v>#REF!</v>
      </c>
      <c r="J5836" s="4">
        <f>Hilfstabelle!C5836/3</f>
        <v>0.45037700000000003</v>
      </c>
      <c r="K5836" s="96">
        <f>Hilfstabelle!F5836/11</f>
        <v>0</v>
      </c>
      <c r="L5836" s="107">
        <f>Hilfstabelle!G5836/sinks!$G$3</f>
        <v>0.12000017846962167</v>
      </c>
    </row>
    <row r="5837" spans="1:12" x14ac:dyDescent="0.25">
      <c r="A5837" s="89">
        <v>41152.125</v>
      </c>
      <c r="B5837" s="4">
        <v>0.58355853889999998</v>
      </c>
      <c r="C5837" s="8">
        <v>0.125</v>
      </c>
      <c r="D5837" s="8">
        <v>0</v>
      </c>
      <c r="E5837" s="8">
        <v>0.25</v>
      </c>
      <c r="F5837" s="8">
        <v>0.125</v>
      </c>
      <c r="G5837" s="8">
        <v>0</v>
      </c>
      <c r="H5837" s="8">
        <v>0.25</v>
      </c>
      <c r="I5837" s="4" t="e">
        <f>#REF!/1.7</f>
        <v>#REF!</v>
      </c>
      <c r="J5837" s="4">
        <f>Hilfstabelle!C5837/3</f>
        <v>0.44690975000000005</v>
      </c>
      <c r="K5837" s="96">
        <f>Hilfstabelle!F5837/11</f>
        <v>0</v>
      </c>
      <c r="L5837" s="107">
        <f>Hilfstabelle!G5837/sinks!$G$3</f>
        <v>0.11802921018915211</v>
      </c>
    </row>
    <row r="5838" spans="1:12" x14ac:dyDescent="0.25">
      <c r="A5838" s="89">
        <v>41152.166666666664</v>
      </c>
      <c r="B5838" s="4">
        <v>0.69680062769999995</v>
      </c>
      <c r="C5838" s="8">
        <v>0.16666666666666666</v>
      </c>
      <c r="D5838" s="8">
        <v>0</v>
      </c>
      <c r="E5838" s="8">
        <v>0.2</v>
      </c>
      <c r="F5838" s="8">
        <v>0.16666666666666666</v>
      </c>
      <c r="G5838" s="8">
        <v>0</v>
      </c>
      <c r="H5838" s="8">
        <v>0.2</v>
      </c>
      <c r="I5838" s="4" t="e">
        <f>#REF!/1.7</f>
        <v>#REF!</v>
      </c>
      <c r="J5838" s="4">
        <f>Hilfstabelle!C5838/3</f>
        <v>0.44578275000000001</v>
      </c>
      <c r="K5838" s="96">
        <f>Hilfstabelle!F5838/11</f>
        <v>0</v>
      </c>
      <c r="L5838" s="107">
        <f>Hilfstabelle!G5838/sinks!$G$3</f>
        <v>0.11570219602575904</v>
      </c>
    </row>
    <row r="5839" spans="1:12" x14ac:dyDescent="0.25">
      <c r="A5839" s="89">
        <v>41152.208333333336</v>
      </c>
      <c r="B5839" s="4">
        <v>0.78249498740000001</v>
      </c>
      <c r="C5839" s="8">
        <v>0.20833333333333334</v>
      </c>
      <c r="D5839" s="8">
        <v>0</v>
      </c>
      <c r="E5839" s="8">
        <v>0.16666666666666666</v>
      </c>
      <c r="F5839" s="8">
        <v>0.20833333333333334</v>
      </c>
      <c r="G5839" s="8">
        <v>0</v>
      </c>
      <c r="H5839" s="8">
        <v>0.16666666666666666</v>
      </c>
      <c r="I5839" s="4" t="e">
        <f>#REF!/1.7</f>
        <v>#REF!</v>
      </c>
      <c r="J5839" s="4">
        <f>Hilfstabelle!C5839/3</f>
        <v>0.45519550000000003</v>
      </c>
      <c r="K5839" s="96">
        <f>Hilfstabelle!F5839/11</f>
        <v>0</v>
      </c>
      <c r="L5839" s="107">
        <f>Hilfstabelle!G5839/sinks!$G$3</f>
        <v>0.11418900102333401</v>
      </c>
    </row>
    <row r="5840" spans="1:12" x14ac:dyDescent="0.25">
      <c r="A5840" s="89">
        <v>41152.25</v>
      </c>
      <c r="B5840" s="4">
        <v>0.8184116468</v>
      </c>
      <c r="C5840" s="8">
        <v>0.25</v>
      </c>
      <c r="D5840" s="8">
        <v>0</v>
      </c>
      <c r="E5840" s="8">
        <v>0.14285714285714285</v>
      </c>
      <c r="F5840" s="8">
        <v>0.25</v>
      </c>
      <c r="G5840" s="8">
        <v>0</v>
      </c>
      <c r="H5840" s="8">
        <v>0.14285714285714285</v>
      </c>
      <c r="I5840" s="4" t="e">
        <f>#REF!/1.7</f>
        <v>#REF!</v>
      </c>
      <c r="J5840" s="4">
        <f>Hilfstabelle!C5840/3</f>
        <v>0.46359050000000002</v>
      </c>
      <c r="K5840" s="96">
        <f>Hilfstabelle!F5840/11</f>
        <v>0</v>
      </c>
      <c r="L5840" s="107">
        <f>Hilfstabelle!G5840/sinks!$G$3</f>
        <v>0.13177512445487868</v>
      </c>
    </row>
    <row r="5841" spans="1:12" x14ac:dyDescent="0.25">
      <c r="A5841" s="89">
        <v>41152.291666666664</v>
      </c>
      <c r="B5841" s="4">
        <v>0.83811350360000003</v>
      </c>
      <c r="C5841" s="8">
        <v>0.29166666666666669</v>
      </c>
      <c r="D5841" s="8">
        <v>0</v>
      </c>
      <c r="E5841" s="8">
        <v>0.125</v>
      </c>
      <c r="F5841" s="8">
        <v>0.29166666666666669</v>
      </c>
      <c r="G5841" s="8">
        <v>0</v>
      </c>
      <c r="H5841" s="8">
        <v>0.125</v>
      </c>
      <c r="I5841" s="4" t="e">
        <f>#REF!/1.7</f>
        <v>#REF!</v>
      </c>
      <c r="J5841" s="4">
        <f>Hilfstabelle!C5841/3</f>
        <v>0.47240525</v>
      </c>
      <c r="K5841" s="96">
        <f>Hilfstabelle!F5841/11</f>
        <v>0</v>
      </c>
      <c r="L5841" s="107">
        <f>Hilfstabelle!G5841/sinks!$G$3</f>
        <v>0.13790420001091952</v>
      </c>
    </row>
    <row r="5842" spans="1:12" x14ac:dyDescent="0.25">
      <c r="A5842" s="89">
        <v>41152.333333333336</v>
      </c>
      <c r="B5842" s="4">
        <v>0.86409205820000001</v>
      </c>
      <c r="C5842" s="8">
        <v>0.33333333333333331</v>
      </c>
      <c r="D5842" s="8">
        <v>0</v>
      </c>
      <c r="E5842" s="8">
        <v>0.1111111111111111</v>
      </c>
      <c r="F5842" s="8">
        <v>0.33333333333333331</v>
      </c>
      <c r="G5842" s="8">
        <v>0</v>
      </c>
      <c r="H5842" s="8">
        <v>0.1111111111111111</v>
      </c>
      <c r="I5842" s="4" t="e">
        <f>#REF!/1.7</f>
        <v>#REF!</v>
      </c>
      <c r="J5842" s="4">
        <f>Hilfstabelle!C5842/3</f>
        <v>0.48073125</v>
      </c>
      <c r="K5842" s="96">
        <f>Hilfstabelle!F5842/11</f>
        <v>0</v>
      </c>
      <c r="L5842" s="107">
        <f>Hilfstabelle!G5842/sinks!$G$3</f>
        <v>0.15846584974975372</v>
      </c>
    </row>
    <row r="5843" spans="1:12" x14ac:dyDescent="0.25">
      <c r="A5843" s="89">
        <v>41152.375</v>
      </c>
      <c r="B5843" s="4">
        <v>0.8721994595</v>
      </c>
      <c r="C5843" s="8">
        <v>0.375</v>
      </c>
      <c r="D5843" s="8">
        <v>0</v>
      </c>
      <c r="E5843" s="8">
        <v>0.1</v>
      </c>
      <c r="F5843" s="8">
        <v>0.375</v>
      </c>
      <c r="G5843" s="8">
        <v>0</v>
      </c>
      <c r="H5843" s="8">
        <v>0.1</v>
      </c>
      <c r="I5843" s="4" t="e">
        <f>#REF!/1.7</f>
        <v>#REF!</v>
      </c>
      <c r="J5843" s="4">
        <f>Hilfstabelle!C5843/3</f>
        <v>0.48439399999999999</v>
      </c>
      <c r="K5843" s="96">
        <f>Hilfstabelle!F5843/11</f>
        <v>0</v>
      </c>
      <c r="L5843" s="107">
        <f>Hilfstabelle!G5843/sinks!$G$3</f>
        <v>0.17804837331054821</v>
      </c>
    </row>
    <row r="5844" spans="1:12" x14ac:dyDescent="0.25">
      <c r="A5844" s="89">
        <v>41152.416666666664</v>
      </c>
      <c r="B5844" s="4">
        <v>0.83968267809999997</v>
      </c>
      <c r="C5844" s="8">
        <v>0.41666666666666669</v>
      </c>
      <c r="D5844" s="8">
        <v>0</v>
      </c>
      <c r="E5844" s="8">
        <v>9.0909090909090912E-2</v>
      </c>
      <c r="F5844" s="8">
        <v>0.41666666666666669</v>
      </c>
      <c r="G5844" s="8">
        <v>0</v>
      </c>
      <c r="H5844" s="8">
        <v>9.0909090909090912E-2</v>
      </c>
      <c r="I5844" s="4" t="e">
        <f>#REF!/1.7</f>
        <v>#REF!</v>
      </c>
      <c r="J5844" s="4">
        <f>Hilfstabelle!C5844/3</f>
        <v>0.48431924999999998</v>
      </c>
      <c r="K5844" s="96">
        <f>Hilfstabelle!F5844/11</f>
        <v>0</v>
      </c>
      <c r="L5844" s="107">
        <f>Hilfstabelle!G5844/sinks!$G$3</f>
        <v>0.18204117356904781</v>
      </c>
    </row>
    <row r="5845" spans="1:12" x14ac:dyDescent="0.25">
      <c r="A5845" s="89">
        <v>41152.458333333336</v>
      </c>
      <c r="B5845" s="4">
        <v>0.83366750940000001</v>
      </c>
      <c r="C5845" s="8">
        <v>0.45833333333333331</v>
      </c>
      <c r="D5845" s="8">
        <v>0</v>
      </c>
      <c r="E5845" s="8">
        <v>8.3333333333333329E-2</v>
      </c>
      <c r="F5845" s="8">
        <v>0.45833333333333331</v>
      </c>
      <c r="G5845" s="8">
        <v>0</v>
      </c>
      <c r="H5845" s="8">
        <v>8.3333333333333329E-2</v>
      </c>
      <c r="I5845" s="4" t="e">
        <f>#REF!/1.7</f>
        <v>#REF!</v>
      </c>
      <c r="J5845" s="4">
        <f>Hilfstabelle!C5845/3</f>
        <v>0.48554974999999995</v>
      </c>
      <c r="K5845" s="96">
        <f>Hilfstabelle!F5845/11</f>
        <v>0</v>
      </c>
      <c r="L5845" s="107">
        <f>Hilfstabelle!G5845/sinks!$G$3</f>
        <v>0.18555076870072265</v>
      </c>
    </row>
    <row r="5846" spans="1:12" x14ac:dyDescent="0.25">
      <c r="A5846" s="89">
        <v>41152.5</v>
      </c>
      <c r="B5846" s="4">
        <v>0.82050387930000002</v>
      </c>
      <c r="C5846" s="8">
        <v>0.5</v>
      </c>
      <c r="D5846" s="8">
        <v>0</v>
      </c>
      <c r="E5846" s="8">
        <v>7.6923076923076927E-2</v>
      </c>
      <c r="F5846" s="8">
        <v>0.5</v>
      </c>
      <c r="G5846" s="8">
        <v>0</v>
      </c>
      <c r="H5846" s="8">
        <v>7.6923076923076927E-2</v>
      </c>
      <c r="I5846" s="4" t="e">
        <f>#REF!/1.7</f>
        <v>#REF!</v>
      </c>
      <c r="J5846" s="4">
        <f>Hilfstabelle!C5846/3</f>
        <v>0.48606725000000001</v>
      </c>
      <c r="K5846" s="96">
        <f>Hilfstabelle!F5846/11</f>
        <v>0</v>
      </c>
      <c r="L5846" s="107">
        <f>Hilfstabelle!G5846/sinks!$G$3</f>
        <v>0.18860259055435297</v>
      </c>
    </row>
    <row r="5847" spans="1:12" x14ac:dyDescent="0.25">
      <c r="A5847" s="89">
        <v>41152.541666666664</v>
      </c>
      <c r="B5847" s="4">
        <v>0.81710400139999995</v>
      </c>
      <c r="C5847" s="8">
        <v>0.54166666666666663</v>
      </c>
      <c r="D5847" s="8">
        <v>0</v>
      </c>
      <c r="E5847" s="8">
        <v>7.1428571428571425E-2</v>
      </c>
      <c r="F5847" s="8">
        <v>0.54166666666666663</v>
      </c>
      <c r="G5847" s="8">
        <v>0</v>
      </c>
      <c r="H5847" s="8">
        <v>7.1428571428571425E-2</v>
      </c>
      <c r="I5847" s="4" t="e">
        <f>#REF!/1.7</f>
        <v>#REF!</v>
      </c>
      <c r="J5847" s="4">
        <f>Hilfstabelle!C5847/3</f>
        <v>0.48537724999999998</v>
      </c>
      <c r="K5847" s="96">
        <f>Hilfstabelle!F5847/11</f>
        <v>0</v>
      </c>
      <c r="L5847" s="107">
        <f>Hilfstabelle!G5847/sinks!$G$3</f>
        <v>0.17728541784714064</v>
      </c>
    </row>
    <row r="5848" spans="1:12" x14ac:dyDescent="0.25">
      <c r="A5848" s="89">
        <v>41152.583333333336</v>
      </c>
      <c r="B5848" s="4">
        <v>0.8056838985</v>
      </c>
      <c r="C5848" s="8">
        <v>0.58333333333333337</v>
      </c>
      <c r="D5848" s="8">
        <v>0</v>
      </c>
      <c r="E5848" s="8">
        <v>6.6666666666666666E-2</v>
      </c>
      <c r="F5848" s="8">
        <v>0.58333333333333337</v>
      </c>
      <c r="G5848" s="8">
        <v>0</v>
      </c>
      <c r="H5848" s="8">
        <v>6.6666666666666666E-2</v>
      </c>
      <c r="I5848" s="4" t="e">
        <f>#REF!/1.7</f>
        <v>#REF!</v>
      </c>
      <c r="J5848" s="4">
        <f>Hilfstabelle!C5848/3</f>
        <v>0.48426174999999999</v>
      </c>
      <c r="K5848" s="96">
        <f>Hilfstabelle!F5848/11</f>
        <v>1</v>
      </c>
      <c r="L5848" s="107">
        <f>Hilfstabelle!G5848/sinks!$G$3</f>
        <v>0.83952961608058863</v>
      </c>
    </row>
    <row r="5849" spans="1:12" x14ac:dyDescent="0.25">
      <c r="A5849" s="89">
        <v>41152.625</v>
      </c>
      <c r="B5849" s="4">
        <v>0.81030424550000002</v>
      </c>
      <c r="C5849" s="8">
        <v>0.625</v>
      </c>
      <c r="D5849" s="8">
        <v>0</v>
      </c>
      <c r="E5849" s="8">
        <v>6.25E-2</v>
      </c>
      <c r="F5849" s="8">
        <v>0.625</v>
      </c>
      <c r="G5849" s="8">
        <v>0</v>
      </c>
      <c r="H5849" s="8">
        <v>6.25E-2</v>
      </c>
      <c r="I5849" s="4" t="e">
        <f>#REF!/1.7</f>
        <v>#REF!</v>
      </c>
      <c r="J5849" s="4">
        <f>Hilfstabelle!C5849/3</f>
        <v>0.48253100000000004</v>
      </c>
      <c r="K5849" s="96">
        <f>Hilfstabelle!F5849/11</f>
        <v>1</v>
      </c>
      <c r="L5849" s="107">
        <f>Hilfstabelle!G5849/sinks!$G$3</f>
        <v>0.84525178205614548</v>
      </c>
    </row>
    <row r="5850" spans="1:12" x14ac:dyDescent="0.25">
      <c r="A5850" s="89">
        <v>41152.666666666664</v>
      </c>
      <c r="B5850" s="4">
        <v>0.79522273560000001</v>
      </c>
      <c r="C5850" s="8">
        <v>0.66666666666666663</v>
      </c>
      <c r="D5850" s="8">
        <v>0</v>
      </c>
      <c r="E5850" s="8">
        <v>5.8823529411764705E-2</v>
      </c>
      <c r="F5850" s="8">
        <v>0.66666666666666663</v>
      </c>
      <c r="G5850" s="8">
        <v>0</v>
      </c>
      <c r="H5850" s="8">
        <v>5.8823529411764705E-2</v>
      </c>
      <c r="I5850" s="4" t="e">
        <f>#REF!/1.7</f>
        <v>#REF!</v>
      </c>
      <c r="J5850" s="4">
        <f>Hilfstabelle!C5850/3</f>
        <v>0.47780450000000002</v>
      </c>
      <c r="K5850" s="96">
        <f>Hilfstabelle!F5850/11</f>
        <v>0</v>
      </c>
      <c r="L5850" s="107">
        <f>Hilfstabelle!G5850/sinks!$G$3</f>
        <v>0.17691665603982687</v>
      </c>
    </row>
    <row r="5851" spans="1:12" x14ac:dyDescent="0.25">
      <c r="A5851" s="89">
        <v>41152.708333333336</v>
      </c>
      <c r="B5851" s="4">
        <v>0.77508499689999999</v>
      </c>
      <c r="C5851" s="8">
        <v>0.70833333333333337</v>
      </c>
      <c r="D5851" s="8">
        <v>0</v>
      </c>
      <c r="E5851" s="8">
        <v>5.5555555555555552E-2</v>
      </c>
      <c r="F5851" s="8">
        <v>0.70833333333333337</v>
      </c>
      <c r="G5851" s="8">
        <v>0</v>
      </c>
      <c r="H5851" s="8">
        <v>5.5555555555555552E-2</v>
      </c>
      <c r="I5851" s="4" t="e">
        <f>#REF!/1.7</f>
        <v>#REF!</v>
      </c>
      <c r="J5851" s="4">
        <f>Hilfstabelle!C5851/3</f>
        <v>0.46888049999999998</v>
      </c>
      <c r="K5851" s="96">
        <f>Hilfstabelle!F5851/11</f>
        <v>0</v>
      </c>
      <c r="L5851" s="107">
        <f>Hilfstabelle!G5851/sinks!$G$3</f>
        <v>0.18032452377638078</v>
      </c>
    </row>
    <row r="5852" spans="1:12" x14ac:dyDescent="0.25">
      <c r="A5852" s="89">
        <v>41152.75</v>
      </c>
      <c r="B5852" s="4">
        <v>0.72338941680000002</v>
      </c>
      <c r="C5852" s="8">
        <v>0.75</v>
      </c>
      <c r="D5852" s="8">
        <v>0</v>
      </c>
      <c r="E5852" s="8">
        <v>5.2631578947368418E-2</v>
      </c>
      <c r="F5852" s="8">
        <v>0.75</v>
      </c>
      <c r="G5852" s="8">
        <v>0</v>
      </c>
      <c r="H5852" s="8">
        <v>5.2631578947368418E-2</v>
      </c>
      <c r="I5852" s="4" t="e">
        <f>#REF!/1.7</f>
        <v>#REF!</v>
      </c>
      <c r="J5852" s="4">
        <f>Hilfstabelle!C5852/3</f>
        <v>0.46098575000000003</v>
      </c>
      <c r="K5852" s="96">
        <f>Hilfstabelle!F5852/11</f>
        <v>0</v>
      </c>
      <c r="L5852" s="107">
        <f>Hilfstabelle!G5852/sinks!$G$3</f>
        <v>0.17864602175688415</v>
      </c>
    </row>
    <row r="5853" spans="1:12" x14ac:dyDescent="0.25">
      <c r="A5853" s="89">
        <v>41152.791666666664</v>
      </c>
      <c r="B5853" s="4">
        <v>0.66471972800000001</v>
      </c>
      <c r="C5853" s="8">
        <v>0.79166666666666663</v>
      </c>
      <c r="D5853" s="8">
        <v>0</v>
      </c>
      <c r="E5853" s="8">
        <v>0.05</v>
      </c>
      <c r="F5853" s="8">
        <v>0.79166666666666663</v>
      </c>
      <c r="G5853" s="8">
        <v>0</v>
      </c>
      <c r="H5853" s="8">
        <v>0.05</v>
      </c>
      <c r="I5853" s="4" t="e">
        <f>#REF!/1.7</f>
        <v>#REF!</v>
      </c>
      <c r="J5853" s="4">
        <f>Hilfstabelle!C5853/3</f>
        <v>0.45765650000000008</v>
      </c>
      <c r="K5853" s="96">
        <f>Hilfstabelle!F5853/11</f>
        <v>0</v>
      </c>
      <c r="L5853" s="107">
        <f>Hilfstabelle!G5853/sinks!$G$3</f>
        <v>0.17160139964475415</v>
      </c>
    </row>
    <row r="5854" spans="1:12" x14ac:dyDescent="0.25">
      <c r="A5854" s="89">
        <v>41152.833333333336</v>
      </c>
      <c r="B5854" s="4">
        <v>0.6293261268</v>
      </c>
      <c r="C5854" s="8">
        <v>0.83333333333333337</v>
      </c>
      <c r="D5854" s="8">
        <v>0</v>
      </c>
      <c r="E5854" s="8">
        <v>4.7619047619047616E-2</v>
      </c>
      <c r="F5854" s="8">
        <v>0.83333333333333337</v>
      </c>
      <c r="G5854" s="8">
        <v>0</v>
      </c>
      <c r="H5854" s="8">
        <v>4.7619047619047616E-2</v>
      </c>
      <c r="I5854" s="4" t="e">
        <f>#REF!/1.7</f>
        <v>#REF!</v>
      </c>
      <c r="J5854" s="4">
        <f>Hilfstabelle!C5854/3</f>
        <v>0.45260224999999998</v>
      </c>
      <c r="K5854" s="96">
        <f>Hilfstabelle!F5854/11</f>
        <v>0</v>
      </c>
      <c r="L5854" s="107">
        <f>Hilfstabelle!G5854/sinks!$G$3</f>
        <v>0.15971201033998608</v>
      </c>
    </row>
    <row r="5855" spans="1:12" x14ac:dyDescent="0.25">
      <c r="A5855" s="89">
        <v>41152.875</v>
      </c>
      <c r="B5855" s="4">
        <v>0.58137912999999997</v>
      </c>
      <c r="C5855" s="8">
        <v>0.875</v>
      </c>
      <c r="D5855" s="8">
        <v>0</v>
      </c>
      <c r="E5855" s="8">
        <v>4.5454545454545456E-2</v>
      </c>
      <c r="F5855" s="8">
        <v>0.875</v>
      </c>
      <c r="G5855" s="8">
        <v>0</v>
      </c>
      <c r="H5855" s="8">
        <v>4.5454545454545456E-2</v>
      </c>
      <c r="I5855" s="4" t="e">
        <f>#REF!/1.7</f>
        <v>#REF!</v>
      </c>
      <c r="J5855" s="4">
        <f>Hilfstabelle!C5855/3</f>
        <v>0.4462255</v>
      </c>
      <c r="K5855" s="96">
        <f>Hilfstabelle!F5855/11</f>
        <v>0</v>
      </c>
      <c r="L5855" s="107">
        <f>Hilfstabelle!G5855/sinks!$G$3</f>
        <v>0.1446309240132963</v>
      </c>
    </row>
    <row r="5856" spans="1:12" x14ac:dyDescent="0.25">
      <c r="A5856" s="89">
        <v>41152.916666666664</v>
      </c>
      <c r="B5856" s="4">
        <v>0.54868799580000005</v>
      </c>
      <c r="C5856" s="8">
        <v>0.91666666666666663</v>
      </c>
      <c r="D5856" s="8">
        <v>0</v>
      </c>
      <c r="E5856" s="8">
        <v>4.3478260869565216E-2</v>
      </c>
      <c r="F5856" s="8">
        <v>0.91666666666666663</v>
      </c>
      <c r="G5856" s="8">
        <v>0</v>
      </c>
      <c r="H5856" s="8">
        <v>4.3478260869565216E-2</v>
      </c>
      <c r="I5856" s="4" t="e">
        <f>#REF!/1.7</f>
        <v>#REF!</v>
      </c>
      <c r="J5856" s="4">
        <f>Hilfstabelle!C5856/3</f>
        <v>0.44191875000000008</v>
      </c>
      <c r="K5856" s="96">
        <f>Hilfstabelle!F5856/11</f>
        <v>0</v>
      </c>
      <c r="L5856" s="107">
        <f>Hilfstabelle!G5856/sinks!$G$3</f>
        <v>0.13552632214996588</v>
      </c>
    </row>
    <row r="5857" spans="1:12" x14ac:dyDescent="0.25">
      <c r="A5857" s="89">
        <v>41152.958333333336</v>
      </c>
      <c r="B5857" s="4">
        <v>0.52558626100000005</v>
      </c>
      <c r="C5857" s="8">
        <v>0.95833333333333337</v>
      </c>
      <c r="D5857" s="8">
        <v>0</v>
      </c>
      <c r="E5857" s="8">
        <v>4.1666666666666664E-2</v>
      </c>
      <c r="F5857" s="8">
        <v>0.95833333333333337</v>
      </c>
      <c r="G5857" s="8">
        <v>0</v>
      </c>
      <c r="H5857" s="8">
        <v>4.1666666666666664E-2</v>
      </c>
      <c r="I5857" s="4" t="e">
        <f>#REF!/1.7</f>
        <v>#REF!</v>
      </c>
      <c r="J5857" s="4">
        <f>Hilfstabelle!C5857/3</f>
        <v>0.43899200000000005</v>
      </c>
      <c r="K5857" s="96">
        <f>Hilfstabelle!F5857/11</f>
        <v>0</v>
      </c>
      <c r="L5857" s="107">
        <f>Hilfstabelle!G5857/sinks!$G$3</f>
        <v>0.127782324196379</v>
      </c>
    </row>
    <row r="5858" spans="1:12" x14ac:dyDescent="0.25">
      <c r="A5858" s="89">
        <v>41153</v>
      </c>
      <c r="B5858" s="4">
        <v>0.51556097990000005</v>
      </c>
      <c r="C5858" s="8">
        <v>0</v>
      </c>
      <c r="D5858" s="8">
        <v>0</v>
      </c>
      <c r="E5858" s="8">
        <v>1</v>
      </c>
      <c r="F5858" s="8">
        <v>0</v>
      </c>
      <c r="G5858" s="8">
        <v>0</v>
      </c>
      <c r="H5858" s="8">
        <v>1</v>
      </c>
      <c r="I5858" s="4" t="e">
        <f>#REF!/1.7</f>
        <v>#REF!</v>
      </c>
      <c r="J5858" s="4">
        <f>Hilfstabelle!C5858/3</f>
        <v>0.436807</v>
      </c>
      <c r="K5858" s="96">
        <f>Hilfstabelle!F5858/11</f>
        <v>0</v>
      </c>
      <c r="L5858" s="107">
        <f>Hilfstabelle!G5858/sinks!$G$3</f>
        <v>0.12743899423784558</v>
      </c>
    </row>
    <row r="5859" spans="1:12" x14ac:dyDescent="0.25">
      <c r="A5859" s="89">
        <v>41153.041666666664</v>
      </c>
      <c r="B5859" s="4">
        <v>0.50605875690000002</v>
      </c>
      <c r="C5859" s="8">
        <v>4.1666666666666664E-2</v>
      </c>
      <c r="D5859" s="8">
        <v>0</v>
      </c>
      <c r="E5859" s="8">
        <v>0.5</v>
      </c>
      <c r="F5859" s="8">
        <v>4.1666666666666664E-2</v>
      </c>
      <c r="G5859" s="8">
        <v>0</v>
      </c>
      <c r="H5859" s="8">
        <v>0.5</v>
      </c>
      <c r="I5859" s="4" t="e">
        <f>#REF!/1.7</f>
        <v>#REF!</v>
      </c>
      <c r="J5859" s="4">
        <f>Hilfstabelle!C5859/3</f>
        <v>0.43383425000000003</v>
      </c>
      <c r="K5859" s="96">
        <f>Hilfstabelle!F5859/11</f>
        <v>0</v>
      </c>
      <c r="L5859" s="107">
        <f>Hilfstabelle!G5859/sinks!$G$3</f>
        <v>0.12330631881105453</v>
      </c>
    </row>
    <row r="5860" spans="1:12" x14ac:dyDescent="0.25">
      <c r="A5860" s="89">
        <v>41153.083333333336</v>
      </c>
      <c r="B5860" s="4">
        <v>0.53029378429999996</v>
      </c>
      <c r="C5860" s="8">
        <v>8.3333333333333329E-2</v>
      </c>
      <c r="D5860" s="8">
        <v>0</v>
      </c>
      <c r="E5860" s="8">
        <v>0.33333333333333331</v>
      </c>
      <c r="F5860" s="8">
        <v>8.3333333333333329E-2</v>
      </c>
      <c r="G5860" s="8">
        <v>0</v>
      </c>
      <c r="H5860" s="8">
        <v>0.33333333333333331</v>
      </c>
      <c r="I5860" s="4" t="e">
        <f>#REF!/1.7</f>
        <v>#REF!</v>
      </c>
      <c r="J5860" s="4">
        <f>Hilfstabelle!C5860/3</f>
        <v>0.43150549999999993</v>
      </c>
      <c r="K5860" s="96">
        <f>Hilfstabelle!F5860/11</f>
        <v>0</v>
      </c>
      <c r="L5860" s="107">
        <f>Hilfstabelle!G5860/sinks!$G$3</f>
        <v>0.12019091733547363</v>
      </c>
    </row>
    <row r="5861" spans="1:12" x14ac:dyDescent="0.25">
      <c r="A5861" s="89">
        <v>41153.125</v>
      </c>
      <c r="B5861" s="4">
        <v>0.61067038620000003</v>
      </c>
      <c r="C5861" s="8">
        <v>0.125</v>
      </c>
      <c r="D5861" s="8">
        <v>0</v>
      </c>
      <c r="E5861" s="8">
        <v>0.25</v>
      </c>
      <c r="F5861" s="8">
        <v>0.125</v>
      </c>
      <c r="G5861" s="8">
        <v>0</v>
      </c>
      <c r="H5861" s="8">
        <v>0.25</v>
      </c>
      <c r="I5861" s="4" t="e">
        <f>#REF!/1.7</f>
        <v>#REF!</v>
      </c>
      <c r="J5861" s="4">
        <f>Hilfstabelle!C5861/3</f>
        <v>0.42974024999999999</v>
      </c>
      <c r="K5861" s="96">
        <f>Hilfstabelle!F5861/11</f>
        <v>0</v>
      </c>
      <c r="L5861" s="107">
        <f>Hilfstabelle!G5861/sinks!$G$3</f>
        <v>0.11754600506232736</v>
      </c>
    </row>
    <row r="5862" spans="1:12" x14ac:dyDescent="0.25">
      <c r="A5862" s="89">
        <v>41153.166666666664</v>
      </c>
      <c r="B5862" s="4">
        <v>0.71955365699999996</v>
      </c>
      <c r="C5862" s="8">
        <v>0.16666666666666666</v>
      </c>
      <c r="D5862" s="8">
        <v>0</v>
      </c>
      <c r="E5862" s="8">
        <v>0.2</v>
      </c>
      <c r="F5862" s="8">
        <v>0.16666666666666666</v>
      </c>
      <c r="G5862" s="8">
        <v>0</v>
      </c>
      <c r="H5862" s="8">
        <v>0.2</v>
      </c>
      <c r="I5862" s="4" t="e">
        <f>#REF!/1.7</f>
        <v>#REF!</v>
      </c>
      <c r="J5862" s="4">
        <f>Hilfstabelle!C5862/3</f>
        <v>0.42913649999999998</v>
      </c>
      <c r="K5862" s="96">
        <f>Hilfstabelle!F5862/11</f>
        <v>0</v>
      </c>
      <c r="L5862" s="107">
        <f>Hilfstabelle!G5862/sinks!$G$3</f>
        <v>0.11450689913308715</v>
      </c>
    </row>
    <row r="5863" spans="1:12" x14ac:dyDescent="0.25">
      <c r="A5863" s="89">
        <v>41153.208333333336</v>
      </c>
      <c r="B5863" s="4">
        <v>0.79740214450000002</v>
      </c>
      <c r="C5863" s="8">
        <v>0.20833333333333334</v>
      </c>
      <c r="D5863" s="8">
        <v>0</v>
      </c>
      <c r="E5863" s="8">
        <v>0.16666666666666666</v>
      </c>
      <c r="F5863" s="8">
        <v>0.20833333333333334</v>
      </c>
      <c r="G5863" s="8">
        <v>0</v>
      </c>
      <c r="H5863" s="8">
        <v>0.16666666666666666</v>
      </c>
      <c r="I5863" s="4" t="e">
        <f>#REF!/1.7</f>
        <v>#REF!</v>
      </c>
      <c r="J5863" s="4">
        <f>Hilfstabelle!C5863/3</f>
        <v>0.44143575000000007</v>
      </c>
      <c r="K5863" s="96">
        <f>Hilfstabelle!F5863/11</f>
        <v>0</v>
      </c>
      <c r="L5863" s="107">
        <f>Hilfstabelle!G5863/sinks!$G$3</f>
        <v>0.1113533498843358</v>
      </c>
    </row>
    <row r="5864" spans="1:12" x14ac:dyDescent="0.25">
      <c r="A5864" s="89">
        <v>41153.25</v>
      </c>
      <c r="B5864" s="4">
        <v>0.83820068000000003</v>
      </c>
      <c r="C5864" s="8">
        <v>0.25</v>
      </c>
      <c r="D5864" s="8">
        <v>0</v>
      </c>
      <c r="E5864" s="8">
        <v>0.14285714285714285</v>
      </c>
      <c r="F5864" s="8">
        <v>0.25</v>
      </c>
      <c r="G5864" s="8">
        <v>0</v>
      </c>
      <c r="H5864" s="8">
        <v>0.14285714285714285</v>
      </c>
      <c r="I5864" s="4" t="e">
        <f>#REF!/1.7</f>
        <v>#REF!</v>
      </c>
      <c r="J5864" s="4">
        <f>Hilfstabelle!C5864/3</f>
        <v>0.45314850000000001</v>
      </c>
      <c r="K5864" s="96">
        <f>Hilfstabelle!F5864/11</f>
        <v>0</v>
      </c>
      <c r="L5864" s="107">
        <f>Hilfstabelle!G5864/sinks!$G$3</f>
        <v>0.12620554957200331</v>
      </c>
    </row>
    <row r="5865" spans="1:12" x14ac:dyDescent="0.25">
      <c r="A5865" s="89">
        <v>41153.291666666664</v>
      </c>
      <c r="B5865" s="4">
        <v>0.85363089530000003</v>
      </c>
      <c r="C5865" s="8">
        <v>0.29166666666666669</v>
      </c>
      <c r="D5865" s="8">
        <v>0</v>
      </c>
      <c r="E5865" s="8">
        <v>0.125</v>
      </c>
      <c r="F5865" s="8">
        <v>0.29166666666666669</v>
      </c>
      <c r="G5865" s="8">
        <v>0</v>
      </c>
      <c r="H5865" s="8">
        <v>0.125</v>
      </c>
      <c r="I5865" s="4" t="e">
        <f>#REF!/1.7</f>
        <v>#REF!</v>
      </c>
      <c r="J5865" s="4">
        <f>Hilfstabelle!C5865/3</f>
        <v>0.46444150000000001</v>
      </c>
      <c r="K5865" s="96">
        <f>Hilfstabelle!F5865/11</f>
        <v>0</v>
      </c>
      <c r="L5865" s="107">
        <f>Hilfstabelle!G5865/sinks!$G$3</f>
        <v>0.13429287748412369</v>
      </c>
    </row>
    <row r="5866" spans="1:12" x14ac:dyDescent="0.25">
      <c r="A5866" s="89">
        <v>41153.333333333336</v>
      </c>
      <c r="B5866" s="4">
        <v>0.87403016300000003</v>
      </c>
      <c r="C5866" s="8">
        <v>0.33333333333333331</v>
      </c>
      <c r="D5866" s="8">
        <v>0</v>
      </c>
      <c r="E5866" s="8">
        <v>0.1111111111111111</v>
      </c>
      <c r="F5866" s="8">
        <v>0.33333333333333331</v>
      </c>
      <c r="G5866" s="8">
        <v>0</v>
      </c>
      <c r="H5866" s="8">
        <v>0.1111111111111111</v>
      </c>
      <c r="I5866" s="4" t="e">
        <f>#REF!/1.7</f>
        <v>#REF!</v>
      </c>
      <c r="J5866" s="4">
        <f>Hilfstabelle!C5866/3</f>
        <v>0.47027774999999999</v>
      </c>
      <c r="K5866" s="96">
        <f>Hilfstabelle!F5866/11</f>
        <v>0</v>
      </c>
      <c r="L5866" s="107">
        <f>Hilfstabelle!G5866/sinks!$G$3</f>
        <v>0.1643660386667723</v>
      </c>
    </row>
    <row r="5867" spans="1:12" x14ac:dyDescent="0.25">
      <c r="A5867" s="89">
        <v>41153.375</v>
      </c>
      <c r="B5867" s="4">
        <v>0.87594804289999995</v>
      </c>
      <c r="C5867" s="8">
        <v>0.375</v>
      </c>
      <c r="D5867" s="8">
        <v>0</v>
      </c>
      <c r="E5867" s="8">
        <v>0.1</v>
      </c>
      <c r="F5867" s="8">
        <v>0.375</v>
      </c>
      <c r="G5867" s="8">
        <v>0</v>
      </c>
      <c r="H5867" s="8">
        <v>0.1</v>
      </c>
      <c r="I5867" s="4" t="e">
        <f>#REF!/1.7</f>
        <v>#REF!</v>
      </c>
      <c r="J5867" s="4">
        <f>Hilfstabelle!C5867/3</f>
        <v>0.47484324999999999</v>
      </c>
      <c r="K5867" s="96">
        <f>Hilfstabelle!F5867/11</f>
        <v>0</v>
      </c>
      <c r="L5867" s="107">
        <f>Hilfstabelle!G5867/sinks!$G$3</f>
        <v>0.18137994550076125</v>
      </c>
    </row>
    <row r="5868" spans="1:12" x14ac:dyDescent="0.25">
      <c r="A5868" s="89">
        <v>41153.416666666664</v>
      </c>
      <c r="B5868" s="4">
        <v>0.8439543196</v>
      </c>
      <c r="C5868" s="8">
        <v>0.41666666666666669</v>
      </c>
      <c r="D5868" s="8">
        <v>0</v>
      </c>
      <c r="E5868" s="8">
        <v>9.0909090909090912E-2</v>
      </c>
      <c r="F5868" s="8">
        <v>0.41666666666666669</v>
      </c>
      <c r="G5868" s="8">
        <v>0</v>
      </c>
      <c r="H5868" s="8">
        <v>9.0909090909090912E-2</v>
      </c>
      <c r="I5868" s="4" t="e">
        <f>#REF!/1.7</f>
        <v>#REF!</v>
      </c>
      <c r="J5868" s="4">
        <f>Hilfstabelle!C5868/3</f>
        <v>0.47804025</v>
      </c>
      <c r="K5868" s="96">
        <f>Hilfstabelle!F5868/11</f>
        <v>0</v>
      </c>
      <c r="L5868" s="107">
        <f>Hilfstabelle!G5868/sinks!$G$3</f>
        <v>0.17907836318614839</v>
      </c>
    </row>
    <row r="5869" spans="1:12" x14ac:dyDescent="0.25">
      <c r="A5869" s="89">
        <v>41153.458333333336</v>
      </c>
      <c r="B5869" s="4">
        <v>0.83018045510000005</v>
      </c>
      <c r="C5869" s="8">
        <v>0.45833333333333331</v>
      </c>
      <c r="D5869" s="8">
        <v>0</v>
      </c>
      <c r="E5869" s="8">
        <v>8.3333333333333329E-2</v>
      </c>
      <c r="F5869" s="8">
        <v>0.45833333333333331</v>
      </c>
      <c r="G5869" s="8">
        <v>0</v>
      </c>
      <c r="H5869" s="8">
        <v>8.3333333333333329E-2</v>
      </c>
      <c r="I5869" s="4" t="e">
        <f>#REF!/1.7</f>
        <v>#REF!</v>
      </c>
      <c r="J5869" s="4">
        <f>Hilfstabelle!C5869/3</f>
        <v>0.47979974999999997</v>
      </c>
      <c r="K5869" s="96">
        <f>Hilfstabelle!F5869/11</f>
        <v>0</v>
      </c>
      <c r="L5869" s="107">
        <f>Hilfstabelle!G5869/sinks!$G$3</f>
        <v>0.18270240163733439</v>
      </c>
    </row>
    <row r="5870" spans="1:12" x14ac:dyDescent="0.25">
      <c r="A5870" s="89">
        <v>41153.5</v>
      </c>
      <c r="B5870" s="4">
        <v>0.82067823210000002</v>
      </c>
      <c r="C5870" s="8">
        <v>0.5</v>
      </c>
      <c r="D5870" s="8">
        <v>0</v>
      </c>
      <c r="E5870" s="8">
        <v>7.6923076923076927E-2</v>
      </c>
      <c r="F5870" s="8">
        <v>0.5</v>
      </c>
      <c r="G5870" s="8">
        <v>0</v>
      </c>
      <c r="H5870" s="8">
        <v>7.6923076923076927E-2</v>
      </c>
      <c r="I5870" s="4" t="e">
        <f>#REF!/1.7</f>
        <v>#REF!</v>
      </c>
      <c r="J5870" s="4">
        <f>Hilfstabelle!C5870/3</f>
        <v>0.48027124999999998</v>
      </c>
      <c r="K5870" s="96">
        <f>Hilfstabelle!F5870/11</f>
        <v>0</v>
      </c>
      <c r="L5870" s="107">
        <f>Hilfstabelle!G5870/sinks!$G$3</f>
        <v>0.18387226668122603</v>
      </c>
    </row>
    <row r="5871" spans="1:12" x14ac:dyDescent="0.25">
      <c r="A5871" s="89">
        <v>41153.541666666664</v>
      </c>
      <c r="B5871" s="4">
        <v>0.81257083080000003</v>
      </c>
      <c r="C5871" s="8">
        <v>0.54166666666666663</v>
      </c>
      <c r="D5871" s="8">
        <v>0</v>
      </c>
      <c r="E5871" s="8">
        <v>7.1428571428571425E-2</v>
      </c>
      <c r="F5871" s="8">
        <v>0.54166666666666663</v>
      </c>
      <c r="G5871" s="8">
        <v>0</v>
      </c>
      <c r="H5871" s="8">
        <v>7.1428571428571425E-2</v>
      </c>
      <c r="I5871" s="4" t="e">
        <f>#REF!/1.7</f>
        <v>#REF!</v>
      </c>
      <c r="J5871" s="4">
        <f>Hilfstabelle!C5871/3</f>
        <v>0.47948349999999995</v>
      </c>
      <c r="K5871" s="96">
        <f>Hilfstabelle!F5871/11</f>
        <v>0</v>
      </c>
      <c r="L5871" s="107">
        <f>Hilfstabelle!G5871/sinks!$G$3</f>
        <v>0.17189386590572708</v>
      </c>
    </row>
    <row r="5872" spans="1:12" x14ac:dyDescent="0.25">
      <c r="A5872" s="89">
        <v>41153.583333333336</v>
      </c>
      <c r="B5872" s="4">
        <v>0.80620695669999998</v>
      </c>
      <c r="C5872" s="8">
        <v>0.58333333333333337</v>
      </c>
      <c r="D5872" s="8">
        <v>0</v>
      </c>
      <c r="E5872" s="8">
        <v>6.6666666666666666E-2</v>
      </c>
      <c r="F5872" s="8">
        <v>0.58333333333333337</v>
      </c>
      <c r="G5872" s="8">
        <v>0</v>
      </c>
      <c r="H5872" s="8">
        <v>6.6666666666666666E-2</v>
      </c>
      <c r="I5872" s="4" t="e">
        <f>#REF!/1.7</f>
        <v>#REF!</v>
      </c>
      <c r="J5872" s="4">
        <f>Hilfstabelle!C5872/3</f>
        <v>0.47733875000000009</v>
      </c>
      <c r="K5872" s="96">
        <f>Hilfstabelle!F5872/11</f>
        <v>0</v>
      </c>
      <c r="L5872" s="107">
        <f>Hilfstabelle!G5872/sinks!$G$3</f>
        <v>0.14831854208643294</v>
      </c>
    </row>
    <row r="5873" spans="1:12" x14ac:dyDescent="0.25">
      <c r="A5873" s="89">
        <v>41153.625</v>
      </c>
      <c r="B5873" s="4">
        <v>0.80045331710000001</v>
      </c>
      <c r="C5873" s="8">
        <v>0.625</v>
      </c>
      <c r="D5873" s="8">
        <v>0</v>
      </c>
      <c r="E5873" s="8">
        <v>6.25E-2</v>
      </c>
      <c r="F5873" s="8">
        <v>0.625</v>
      </c>
      <c r="G5873" s="8">
        <v>0</v>
      </c>
      <c r="H5873" s="8">
        <v>6.25E-2</v>
      </c>
      <c r="I5873" s="4" t="e">
        <f>#REF!/1.7</f>
        <v>#REF!</v>
      </c>
      <c r="J5873" s="4">
        <f>Hilfstabelle!C5873/3</f>
        <v>0.47372200000000003</v>
      </c>
      <c r="K5873" s="96">
        <f>Hilfstabelle!F5873/11</f>
        <v>0</v>
      </c>
      <c r="L5873" s="107">
        <f>Hilfstabelle!G5873/sinks!$G$3</f>
        <v>0.1404601008133349</v>
      </c>
    </row>
    <row r="5874" spans="1:12" x14ac:dyDescent="0.25">
      <c r="A5874" s="89">
        <v>41153.666666666664</v>
      </c>
      <c r="B5874" s="4">
        <v>0.7954842647</v>
      </c>
      <c r="C5874" s="8">
        <v>0.66666666666666663</v>
      </c>
      <c r="D5874" s="8">
        <v>0</v>
      </c>
      <c r="E5874" s="8">
        <v>5.8823529411764705E-2</v>
      </c>
      <c r="F5874" s="8">
        <v>0.66666666666666663</v>
      </c>
      <c r="G5874" s="8">
        <v>0</v>
      </c>
      <c r="H5874" s="8">
        <v>5.8823529411764705E-2</v>
      </c>
      <c r="I5874" s="4" t="e">
        <f>#REF!/1.7</f>
        <v>#REF!</v>
      </c>
      <c r="J5874" s="4">
        <f>Hilfstabelle!C5874/3</f>
        <v>0.469582</v>
      </c>
      <c r="K5874" s="96">
        <f>Hilfstabelle!F5874/11</f>
        <v>0</v>
      </c>
      <c r="L5874" s="107">
        <f>Hilfstabelle!G5874/sinks!$G$3</f>
        <v>0.14245650094258466</v>
      </c>
    </row>
    <row r="5875" spans="1:12" x14ac:dyDescent="0.25">
      <c r="A5875" s="89">
        <v>41153.708333333336</v>
      </c>
      <c r="B5875" s="4">
        <v>0.78144887110000005</v>
      </c>
      <c r="C5875" s="8">
        <v>0.70833333333333337</v>
      </c>
      <c r="D5875" s="8">
        <v>0</v>
      </c>
      <c r="E5875" s="8">
        <v>5.5555555555555552E-2</v>
      </c>
      <c r="F5875" s="8">
        <v>0.70833333333333337</v>
      </c>
      <c r="G5875" s="8">
        <v>0</v>
      </c>
      <c r="H5875" s="8">
        <v>5.5555555555555552E-2</v>
      </c>
      <c r="I5875" s="4" t="e">
        <f>#REF!/1.7</f>
        <v>#REF!</v>
      </c>
      <c r="J5875" s="4">
        <f>Hilfstabelle!C5875/3</f>
        <v>0.45989324999999998</v>
      </c>
      <c r="K5875" s="96">
        <f>Hilfstabelle!F5875/11</f>
        <v>0</v>
      </c>
      <c r="L5875" s="107">
        <f>Hilfstabelle!G5875/sinks!$G$3</f>
        <v>0.14466907178646665</v>
      </c>
    </row>
    <row r="5876" spans="1:12" x14ac:dyDescent="0.25">
      <c r="A5876" s="89">
        <v>41153.75</v>
      </c>
      <c r="B5876" s="4">
        <v>0.72164588959999998</v>
      </c>
      <c r="C5876" s="8">
        <v>0.75</v>
      </c>
      <c r="D5876" s="8">
        <v>0</v>
      </c>
      <c r="E5876" s="8">
        <v>5.2631578947368418E-2</v>
      </c>
      <c r="F5876" s="8">
        <v>0.75</v>
      </c>
      <c r="G5876" s="8">
        <v>0</v>
      </c>
      <c r="H5876" s="8">
        <v>5.2631578947368418E-2</v>
      </c>
      <c r="I5876" s="4" t="e">
        <f>#REF!/1.7</f>
        <v>#REF!</v>
      </c>
      <c r="J5876" s="4">
        <f>Hilfstabelle!C5876/3</f>
        <v>0.45009525</v>
      </c>
      <c r="K5876" s="96">
        <f>Hilfstabelle!F5876/11</f>
        <v>0</v>
      </c>
      <c r="L5876" s="107">
        <f>Hilfstabelle!G5876/sinks!$G$3</f>
        <v>0.14012948677919163</v>
      </c>
    </row>
    <row r="5877" spans="1:12" x14ac:dyDescent="0.25">
      <c r="A5877" s="89">
        <v>41153.791666666664</v>
      </c>
      <c r="B5877" s="4">
        <v>0.66027373379999998</v>
      </c>
      <c r="C5877" s="8">
        <v>0.79166666666666663</v>
      </c>
      <c r="D5877" s="8">
        <v>0</v>
      </c>
      <c r="E5877" s="8">
        <v>0.05</v>
      </c>
      <c r="F5877" s="8">
        <v>0.79166666666666663</v>
      </c>
      <c r="G5877" s="8">
        <v>0</v>
      </c>
      <c r="H5877" s="8">
        <v>0.05</v>
      </c>
      <c r="I5877" s="4" t="e">
        <f>#REF!/1.7</f>
        <v>#REF!</v>
      </c>
      <c r="J5877" s="4">
        <f>Hilfstabelle!C5877/3</f>
        <v>0.44819199999999998</v>
      </c>
      <c r="K5877" s="96">
        <f>Hilfstabelle!F5877/11</f>
        <v>0</v>
      </c>
      <c r="L5877" s="107">
        <f>Hilfstabelle!G5877/sinks!$G$3</f>
        <v>0.14983173708885794</v>
      </c>
    </row>
    <row r="5878" spans="1:12" x14ac:dyDescent="0.25">
      <c r="A5878" s="89">
        <v>41153.833333333336</v>
      </c>
      <c r="B5878" s="4">
        <v>0.63229012289999997</v>
      </c>
      <c r="C5878" s="8">
        <v>0.83333333333333337</v>
      </c>
      <c r="D5878" s="8">
        <v>0</v>
      </c>
      <c r="E5878" s="8">
        <v>4.7619047619047616E-2</v>
      </c>
      <c r="F5878" s="8">
        <v>0.83333333333333337</v>
      </c>
      <c r="G5878" s="8">
        <v>0</v>
      </c>
      <c r="H5878" s="8">
        <v>4.7619047619047616E-2</v>
      </c>
      <c r="I5878" s="4" t="e">
        <f>#REF!/1.7</f>
        <v>#REF!</v>
      </c>
      <c r="J5878" s="4">
        <f>Hilfstabelle!C5878/3</f>
        <v>0.44375300000000001</v>
      </c>
      <c r="K5878" s="96">
        <f>Hilfstabelle!F5878/11</f>
        <v>0</v>
      </c>
      <c r="L5878" s="107">
        <f>Hilfstabelle!G5878/sinks!$G$3</f>
        <v>0.15177727352054732</v>
      </c>
    </row>
    <row r="5879" spans="1:12" x14ac:dyDescent="0.25">
      <c r="A5879" s="89">
        <v>41153.875</v>
      </c>
      <c r="B5879" s="4">
        <v>0.5805945428</v>
      </c>
      <c r="C5879" s="8">
        <v>0.875</v>
      </c>
      <c r="D5879" s="8">
        <v>0</v>
      </c>
      <c r="E5879" s="8">
        <v>4.5454545454545456E-2</v>
      </c>
      <c r="F5879" s="8">
        <v>0.875</v>
      </c>
      <c r="G5879" s="8">
        <v>0</v>
      </c>
      <c r="H5879" s="8">
        <v>4.5454545454545456E-2</v>
      </c>
      <c r="I5879" s="4" t="e">
        <f>#REF!/1.7</f>
        <v>#REF!</v>
      </c>
      <c r="J5879" s="4">
        <f>Hilfstabelle!C5879/3</f>
        <v>0.43835375000000004</v>
      </c>
      <c r="K5879" s="96">
        <f>Hilfstabelle!F5879/11</f>
        <v>0</v>
      </c>
      <c r="L5879" s="107">
        <f>Hilfstabelle!G5879/sinks!$G$3</f>
        <v>0.13726840379141317</v>
      </c>
    </row>
    <row r="5880" spans="1:12" x14ac:dyDescent="0.25">
      <c r="A5880" s="89">
        <v>41153.916666666664</v>
      </c>
      <c r="B5880" s="4">
        <v>0.54799058499999997</v>
      </c>
      <c r="C5880" s="8">
        <v>0.91666666666666663</v>
      </c>
      <c r="D5880" s="8">
        <v>0</v>
      </c>
      <c r="E5880" s="8">
        <v>4.3478260869565216E-2</v>
      </c>
      <c r="F5880" s="8">
        <v>0.91666666666666663</v>
      </c>
      <c r="G5880" s="8">
        <v>0</v>
      </c>
      <c r="H5880" s="8">
        <v>4.3478260869565216E-2</v>
      </c>
      <c r="I5880" s="4" t="e">
        <f>#REF!/1.7</f>
        <v>#REF!</v>
      </c>
      <c r="J5880" s="4">
        <f>Hilfstabelle!C5880/3</f>
        <v>0.43508774999999994</v>
      </c>
      <c r="K5880" s="96">
        <f>Hilfstabelle!F5880/11</f>
        <v>0</v>
      </c>
      <c r="L5880" s="107">
        <f>Hilfstabelle!G5880/sinks!$G$3</f>
        <v>0.12914292810612252</v>
      </c>
    </row>
    <row r="5881" spans="1:12" x14ac:dyDescent="0.25">
      <c r="A5881" s="89">
        <v>41153.958333333336</v>
      </c>
      <c r="B5881" s="4">
        <v>0.52523755559999996</v>
      </c>
      <c r="C5881" s="8">
        <v>0.95833333333333337</v>
      </c>
      <c r="D5881" s="8">
        <v>0</v>
      </c>
      <c r="E5881" s="8">
        <v>4.1666666666666664E-2</v>
      </c>
      <c r="F5881" s="8">
        <v>0.95833333333333337</v>
      </c>
      <c r="G5881" s="8">
        <v>0</v>
      </c>
      <c r="H5881" s="8">
        <v>4.1666666666666664E-2</v>
      </c>
      <c r="I5881" s="4" t="e">
        <f>#REF!/1.7</f>
        <v>#REF!</v>
      </c>
      <c r="J5881" s="4">
        <f>Hilfstabelle!C5881/3</f>
        <v>0.43484050000000002</v>
      </c>
      <c r="K5881" s="96">
        <f>Hilfstabelle!F5881/11</f>
        <v>0</v>
      </c>
      <c r="L5881" s="107">
        <f>Hilfstabelle!G5881/sinks!$G$3</f>
        <v>0.12207287414521226</v>
      </c>
    </row>
    <row r="5882" spans="1:12" x14ac:dyDescent="0.25">
      <c r="A5882" s="89">
        <v>41154</v>
      </c>
      <c r="B5882" s="4">
        <v>0.51059192750000004</v>
      </c>
      <c r="C5882" s="8">
        <v>0</v>
      </c>
      <c r="D5882" s="8">
        <v>0</v>
      </c>
      <c r="E5882" s="8">
        <v>1</v>
      </c>
      <c r="F5882" s="8">
        <v>0</v>
      </c>
      <c r="G5882" s="8">
        <v>0</v>
      </c>
      <c r="H5882" s="8">
        <v>1</v>
      </c>
      <c r="I5882" s="4" t="e">
        <f>#REF!/1.7</f>
        <v>#REF!</v>
      </c>
      <c r="J5882" s="4">
        <f>Hilfstabelle!C5882/3</f>
        <v>0.43576624999999997</v>
      </c>
      <c r="K5882" s="96">
        <f>Hilfstabelle!F5882/11</f>
        <v>0</v>
      </c>
      <c r="L5882" s="107">
        <f>Hilfstabelle!G5882/sinks!$G$3</f>
        <v>0.12146250977448621</v>
      </c>
    </row>
    <row r="5883" spans="1:12" x14ac:dyDescent="0.25">
      <c r="A5883" s="89">
        <v>41154.041666666664</v>
      </c>
      <c r="B5883" s="4">
        <v>0.50239734979999995</v>
      </c>
      <c r="C5883" s="8">
        <v>4.1666666666666664E-2</v>
      </c>
      <c r="D5883" s="8">
        <v>0</v>
      </c>
      <c r="E5883" s="8">
        <v>0.5</v>
      </c>
      <c r="F5883" s="8">
        <v>4.1666666666666664E-2</v>
      </c>
      <c r="G5883" s="8">
        <v>0</v>
      </c>
      <c r="H5883" s="8">
        <v>0.5</v>
      </c>
      <c r="I5883" s="4" t="e">
        <f>#REF!/1.7</f>
        <v>#REF!</v>
      </c>
      <c r="J5883" s="4">
        <f>Hilfstabelle!C5883/3</f>
        <v>0.435749</v>
      </c>
      <c r="K5883" s="96">
        <f>Hilfstabelle!F5883/11</f>
        <v>0</v>
      </c>
      <c r="L5883" s="107">
        <f>Hilfstabelle!G5883/sinks!$G$3</f>
        <v>0.1185378471647572</v>
      </c>
    </row>
    <row r="5884" spans="1:12" x14ac:dyDescent="0.25">
      <c r="A5884" s="89">
        <v>41154.083333333336</v>
      </c>
      <c r="B5884" s="4">
        <v>0.52593496640000004</v>
      </c>
      <c r="C5884" s="8">
        <v>8.3333333333333329E-2</v>
      </c>
      <c r="D5884" s="8">
        <v>0</v>
      </c>
      <c r="E5884" s="8">
        <v>0.33333333333333331</v>
      </c>
      <c r="F5884" s="8">
        <v>8.3333333333333329E-2</v>
      </c>
      <c r="G5884" s="8">
        <v>0</v>
      </c>
      <c r="H5884" s="8">
        <v>0.33333333333333331</v>
      </c>
      <c r="I5884" s="4" t="e">
        <f>#REF!/1.7</f>
        <v>#REF!</v>
      </c>
      <c r="J5884" s="4">
        <f>Hilfstabelle!C5884/3</f>
        <v>0.43358125000000003</v>
      </c>
      <c r="K5884" s="96">
        <f>Hilfstabelle!F5884/11</f>
        <v>0</v>
      </c>
      <c r="L5884" s="107">
        <f>Hilfstabelle!G5884/sinks!$G$3</f>
        <v>0.1167830495989198</v>
      </c>
    </row>
    <row r="5885" spans="1:12" x14ac:dyDescent="0.25">
      <c r="A5885" s="89">
        <v>41154.125</v>
      </c>
      <c r="B5885" s="4">
        <v>0.61215238429999996</v>
      </c>
      <c r="C5885" s="8">
        <v>0.125</v>
      </c>
      <c r="D5885" s="8">
        <v>0</v>
      </c>
      <c r="E5885" s="8">
        <v>0.25</v>
      </c>
      <c r="F5885" s="8">
        <v>0.125</v>
      </c>
      <c r="G5885" s="8">
        <v>0</v>
      </c>
      <c r="H5885" s="8">
        <v>0.25</v>
      </c>
      <c r="I5885" s="4" t="e">
        <f>#REF!/1.7</f>
        <v>#REF!</v>
      </c>
      <c r="J5885" s="4">
        <f>Hilfstabelle!C5885/3</f>
        <v>0.42978049999999995</v>
      </c>
      <c r="K5885" s="96">
        <f>Hilfstabelle!F5885/11</f>
        <v>0</v>
      </c>
      <c r="L5885" s="107">
        <f>Hilfstabelle!G5885/sinks!$G$3</f>
        <v>0.11642700371599622</v>
      </c>
    </row>
    <row r="5886" spans="1:12" x14ac:dyDescent="0.25">
      <c r="A5886" s="89">
        <v>41154.166666666664</v>
      </c>
      <c r="B5886" s="4">
        <v>0.7238252986</v>
      </c>
      <c r="C5886" s="8">
        <v>0.16666666666666666</v>
      </c>
      <c r="D5886" s="8">
        <v>0</v>
      </c>
      <c r="E5886" s="8">
        <v>0.2</v>
      </c>
      <c r="F5886" s="8">
        <v>0.16666666666666666</v>
      </c>
      <c r="G5886" s="8">
        <v>0</v>
      </c>
      <c r="H5886" s="8">
        <v>0.2</v>
      </c>
      <c r="I5886" s="4" t="e">
        <f>#REF!/1.7</f>
        <v>#REF!</v>
      </c>
      <c r="J5886" s="4">
        <f>Hilfstabelle!C5886/3</f>
        <v>0.42827975000000001</v>
      </c>
      <c r="K5886" s="96">
        <f>Hilfstabelle!F5886/11</f>
        <v>0</v>
      </c>
      <c r="L5886" s="107">
        <f>Hilfstabelle!G5886/sinks!$G$3</f>
        <v>0.11459591060381807</v>
      </c>
    </row>
    <row r="5887" spans="1:12" x14ac:dyDescent="0.25">
      <c r="A5887" s="89">
        <v>41154.208333333336</v>
      </c>
      <c r="B5887" s="4">
        <v>0.79923284809999995</v>
      </c>
      <c r="C5887" s="8">
        <v>0.20833333333333334</v>
      </c>
      <c r="D5887" s="8">
        <v>0</v>
      </c>
      <c r="E5887" s="8">
        <v>0.16666666666666666</v>
      </c>
      <c r="F5887" s="8">
        <v>0.20833333333333334</v>
      </c>
      <c r="G5887" s="8">
        <v>0</v>
      </c>
      <c r="H5887" s="8">
        <v>0.16666666666666666</v>
      </c>
      <c r="I5887" s="4" t="e">
        <f>#REF!/1.7</f>
        <v>#REF!</v>
      </c>
      <c r="J5887" s="4">
        <f>Hilfstabelle!C5887/3</f>
        <v>0.43698524999999999</v>
      </c>
      <c r="K5887" s="96">
        <f>Hilfstabelle!F5887/11</f>
        <v>0</v>
      </c>
      <c r="L5887" s="107">
        <f>Hilfstabelle!G5887/sinks!$G$3</f>
        <v>0.11289197673554109</v>
      </c>
    </row>
    <row r="5888" spans="1:12" x14ac:dyDescent="0.25">
      <c r="A5888" s="89">
        <v>41154.25</v>
      </c>
      <c r="B5888" s="4">
        <v>0.83026763140000004</v>
      </c>
      <c r="C5888" s="8">
        <v>0.25</v>
      </c>
      <c r="D5888" s="8">
        <v>0</v>
      </c>
      <c r="E5888" s="8">
        <v>0.14285714285714285</v>
      </c>
      <c r="F5888" s="8">
        <v>0.25</v>
      </c>
      <c r="G5888" s="8">
        <v>0</v>
      </c>
      <c r="H5888" s="8">
        <v>0.14285714285714285</v>
      </c>
      <c r="I5888" s="4" t="e">
        <f>#REF!/1.7</f>
        <v>#REF!</v>
      </c>
      <c r="J5888" s="4">
        <f>Hilfstabelle!C5888/3</f>
        <v>0.44686374999999995</v>
      </c>
      <c r="K5888" s="96">
        <f>Hilfstabelle!F5888/11</f>
        <v>0</v>
      </c>
      <c r="L5888" s="107">
        <f>Hilfstabelle!G5888/sinks!$G$3</f>
        <v>0.13228376143048368</v>
      </c>
    </row>
    <row r="5889" spans="1:12" x14ac:dyDescent="0.25">
      <c r="A5889" s="89">
        <v>41154.291666666664</v>
      </c>
      <c r="B5889" s="4">
        <v>0.8491849011</v>
      </c>
      <c r="C5889" s="8">
        <v>0.29166666666666669</v>
      </c>
      <c r="D5889" s="8">
        <v>0</v>
      </c>
      <c r="E5889" s="8">
        <v>0.125</v>
      </c>
      <c r="F5889" s="8">
        <v>0.29166666666666669</v>
      </c>
      <c r="G5889" s="8">
        <v>0</v>
      </c>
      <c r="H5889" s="8">
        <v>0.125</v>
      </c>
      <c r="I5889" s="4" t="e">
        <f>#REF!/1.7</f>
        <v>#REF!</v>
      </c>
      <c r="J5889" s="4">
        <f>Hilfstabelle!C5889/3</f>
        <v>0.46192875000000005</v>
      </c>
      <c r="K5889" s="96">
        <f>Hilfstabelle!F5889/11</f>
        <v>0</v>
      </c>
      <c r="L5889" s="107">
        <f>Hilfstabelle!G5889/sinks!$G$3</f>
        <v>0.13364436534022722</v>
      </c>
    </row>
    <row r="5890" spans="1:12" x14ac:dyDescent="0.25">
      <c r="A5890" s="89">
        <v>41154.333333333336</v>
      </c>
      <c r="B5890" s="4">
        <v>0.86391770550000002</v>
      </c>
      <c r="C5890" s="8">
        <v>0.33333333333333331</v>
      </c>
      <c r="D5890" s="8">
        <v>0</v>
      </c>
      <c r="E5890" s="8">
        <v>0.1111111111111111</v>
      </c>
      <c r="F5890" s="8">
        <v>0.33333333333333331</v>
      </c>
      <c r="G5890" s="8">
        <v>0</v>
      </c>
      <c r="H5890" s="8">
        <v>0.1111111111111111</v>
      </c>
      <c r="I5890" s="4" t="e">
        <f>#REF!/1.7</f>
        <v>#REF!</v>
      </c>
      <c r="J5890" s="4">
        <f>Hilfstabelle!C5890/3</f>
        <v>0.47421075000000007</v>
      </c>
      <c r="K5890" s="96">
        <f>Hilfstabelle!F5890/11</f>
        <v>0</v>
      </c>
      <c r="L5890" s="107">
        <f>Hilfstabelle!G5890/sinks!$G$3</f>
        <v>0.13091044159635007</v>
      </c>
    </row>
    <row r="5891" spans="1:12" x14ac:dyDescent="0.25">
      <c r="A5891" s="89">
        <v>41154.375</v>
      </c>
      <c r="B5891" s="4">
        <v>0.86583558540000005</v>
      </c>
      <c r="C5891" s="8">
        <v>0.375</v>
      </c>
      <c r="D5891" s="8">
        <v>0</v>
      </c>
      <c r="E5891" s="8">
        <v>0.1</v>
      </c>
      <c r="F5891" s="8">
        <v>0.375</v>
      </c>
      <c r="G5891" s="8">
        <v>0</v>
      </c>
      <c r="H5891" s="8">
        <v>0.1</v>
      </c>
      <c r="I5891" s="4" t="e">
        <f>#REF!/1.7</f>
        <v>#REF!</v>
      </c>
      <c r="J5891" s="4">
        <f>Hilfstabelle!C5891/3</f>
        <v>0.48124875000000006</v>
      </c>
      <c r="K5891" s="96">
        <f>Hilfstabelle!F5891/11</f>
        <v>0</v>
      </c>
      <c r="L5891" s="107">
        <f>Hilfstabelle!G5891/sinks!$G$3</f>
        <v>0.13380967235729888</v>
      </c>
    </row>
    <row r="5892" spans="1:12" x14ac:dyDescent="0.25">
      <c r="A5892" s="89">
        <v>41154.416666666664</v>
      </c>
      <c r="B5892" s="4">
        <v>0.83305727490000003</v>
      </c>
      <c r="C5892" s="8">
        <v>0.41666666666666669</v>
      </c>
      <c r="D5892" s="8">
        <v>0</v>
      </c>
      <c r="E5892" s="8">
        <v>9.0909090909090912E-2</v>
      </c>
      <c r="F5892" s="8">
        <v>0.41666666666666669</v>
      </c>
      <c r="G5892" s="8">
        <v>0</v>
      </c>
      <c r="H5892" s="8">
        <v>9.0909090909090912E-2</v>
      </c>
      <c r="I5892" s="4" t="e">
        <f>#REF!/1.7</f>
        <v>#REF!</v>
      </c>
      <c r="J5892" s="4">
        <f>Hilfstabelle!C5892/3</f>
        <v>0.48625699999999999</v>
      </c>
      <c r="K5892" s="96">
        <f>Hilfstabelle!F5892/11</f>
        <v>0</v>
      </c>
      <c r="L5892" s="107">
        <f>Hilfstabelle!G5892/sinks!$G$3</f>
        <v>0.13258894361584672</v>
      </c>
    </row>
    <row r="5893" spans="1:12" x14ac:dyDescent="0.25">
      <c r="A5893" s="89">
        <v>41154.458333333336</v>
      </c>
      <c r="B5893" s="4">
        <v>0.82390375729999998</v>
      </c>
      <c r="C5893" s="8">
        <v>0.45833333333333331</v>
      </c>
      <c r="D5893" s="8">
        <v>0</v>
      </c>
      <c r="E5893" s="8">
        <v>8.3333333333333329E-2</v>
      </c>
      <c r="F5893" s="8">
        <v>0.45833333333333331</v>
      </c>
      <c r="G5893" s="8">
        <v>0</v>
      </c>
      <c r="H5893" s="8">
        <v>8.3333333333333329E-2</v>
      </c>
      <c r="I5893" s="4" t="e">
        <f>#REF!/1.7</f>
        <v>#REF!</v>
      </c>
      <c r="J5893" s="4">
        <f>Hilfstabelle!C5893/3</f>
        <v>0.49002325000000008</v>
      </c>
      <c r="K5893" s="96">
        <f>Hilfstabelle!F5893/11</f>
        <v>0</v>
      </c>
      <c r="L5893" s="107">
        <f>Hilfstabelle!G5893/sinks!$G$3</f>
        <v>0.13255079584267634</v>
      </c>
    </row>
    <row r="5894" spans="1:12" x14ac:dyDescent="0.25">
      <c r="A5894" s="89">
        <v>41154.5</v>
      </c>
      <c r="B5894" s="4">
        <v>0.813355418</v>
      </c>
      <c r="C5894" s="8">
        <v>0.5</v>
      </c>
      <c r="D5894" s="8">
        <v>0</v>
      </c>
      <c r="E5894" s="8">
        <v>7.6923076923076927E-2</v>
      </c>
      <c r="F5894" s="8">
        <v>0.5</v>
      </c>
      <c r="G5894" s="8">
        <v>0</v>
      </c>
      <c r="H5894" s="8">
        <v>7.6923076923076927E-2</v>
      </c>
      <c r="I5894" s="4" t="e">
        <f>#REF!/1.7</f>
        <v>#REF!</v>
      </c>
      <c r="J5894" s="4">
        <f>Hilfstabelle!C5894/3</f>
        <v>0.49201849999999997</v>
      </c>
      <c r="K5894" s="96">
        <f>Hilfstabelle!F5894/11</f>
        <v>0</v>
      </c>
      <c r="L5894" s="107">
        <f>Hilfstabelle!G5894/sinks!$G$3</f>
        <v>0.1384128369865246</v>
      </c>
    </row>
    <row r="5895" spans="1:12" x14ac:dyDescent="0.25">
      <c r="A5895" s="89">
        <v>41154.541666666664</v>
      </c>
      <c r="B5895" s="4">
        <v>0.79923284809999995</v>
      </c>
      <c r="C5895" s="8">
        <v>0.54166666666666663</v>
      </c>
      <c r="D5895" s="8">
        <v>0</v>
      </c>
      <c r="E5895" s="8">
        <v>7.1428571428571425E-2</v>
      </c>
      <c r="F5895" s="8">
        <v>0.54166666666666663</v>
      </c>
      <c r="G5895" s="8">
        <v>0</v>
      </c>
      <c r="H5895" s="8">
        <v>7.1428571428571425E-2</v>
      </c>
      <c r="I5895" s="4" t="e">
        <f>#REF!/1.7</f>
        <v>#REF!</v>
      </c>
      <c r="J5895" s="4">
        <f>Hilfstabelle!C5895/3</f>
        <v>0.49250725000000006</v>
      </c>
      <c r="K5895" s="96">
        <f>Hilfstabelle!F5895/11</f>
        <v>0</v>
      </c>
      <c r="L5895" s="107">
        <f>Hilfstabelle!G5895/sinks!$G$3</f>
        <v>0.13510669664509173</v>
      </c>
    </row>
    <row r="5896" spans="1:12" x14ac:dyDescent="0.25">
      <c r="A5896" s="89">
        <v>41154.583333333336</v>
      </c>
      <c r="B5896" s="4">
        <v>0.78816145059999998</v>
      </c>
      <c r="C5896" s="8">
        <v>0.58333333333333337</v>
      </c>
      <c r="D5896" s="8">
        <v>0</v>
      </c>
      <c r="E5896" s="8">
        <v>6.6666666666666666E-2</v>
      </c>
      <c r="F5896" s="8">
        <v>0.58333333333333337</v>
      </c>
      <c r="G5896" s="8">
        <v>0</v>
      </c>
      <c r="H5896" s="8">
        <v>6.6666666666666666E-2</v>
      </c>
      <c r="I5896" s="4" t="e">
        <f>#REF!/1.7</f>
        <v>#REF!</v>
      </c>
      <c r="J5896" s="4">
        <f>Hilfstabelle!C5896/3</f>
        <v>0.49137450000000005</v>
      </c>
      <c r="K5896" s="96">
        <f>Hilfstabelle!F5896/11</f>
        <v>0</v>
      </c>
      <c r="L5896" s="107">
        <f>Hilfstabelle!G5896/sinks!$G$3</f>
        <v>0.12857071150856683</v>
      </c>
    </row>
    <row r="5897" spans="1:12" x14ac:dyDescent="0.25">
      <c r="A5897" s="89">
        <v>41154.625</v>
      </c>
      <c r="B5897" s="4">
        <v>0.79129979949999996</v>
      </c>
      <c r="C5897" s="8">
        <v>0.625</v>
      </c>
      <c r="D5897" s="8">
        <v>0</v>
      </c>
      <c r="E5897" s="8">
        <v>6.25E-2</v>
      </c>
      <c r="F5897" s="8">
        <v>0.625</v>
      </c>
      <c r="G5897" s="8">
        <v>0</v>
      </c>
      <c r="H5897" s="8">
        <v>6.25E-2</v>
      </c>
      <c r="I5897" s="4" t="e">
        <f>#REF!/1.7</f>
        <v>#REF!</v>
      </c>
      <c r="J5897" s="4">
        <f>Hilfstabelle!C5897/3</f>
        <v>0.48871799999999999</v>
      </c>
      <c r="K5897" s="96">
        <f>Hilfstabelle!F5897/11</f>
        <v>0</v>
      </c>
      <c r="L5897" s="107">
        <f>Hilfstabelle!G5897/sinks!$G$3</f>
        <v>0.1280366426841815</v>
      </c>
    </row>
    <row r="5898" spans="1:12" x14ac:dyDescent="0.25">
      <c r="A5898" s="89">
        <v>41154.666666666664</v>
      </c>
      <c r="B5898" s="4">
        <v>0.78371545639999995</v>
      </c>
      <c r="C5898" s="8">
        <v>0.66666666666666663</v>
      </c>
      <c r="D5898" s="8">
        <v>0</v>
      </c>
      <c r="E5898" s="8">
        <v>5.8823529411764705E-2</v>
      </c>
      <c r="F5898" s="8">
        <v>0.66666666666666663</v>
      </c>
      <c r="G5898" s="8">
        <v>0</v>
      </c>
      <c r="H5898" s="8">
        <v>5.8823529411764705E-2</v>
      </c>
      <c r="I5898" s="4" t="e">
        <f>#REF!/1.7</f>
        <v>#REF!</v>
      </c>
      <c r="J5898" s="4">
        <f>Hilfstabelle!C5898/3</f>
        <v>0.483566</v>
      </c>
      <c r="K5898" s="96">
        <f>Hilfstabelle!F5898/11</f>
        <v>0</v>
      </c>
      <c r="L5898" s="107">
        <f>Hilfstabelle!G5898/sinks!$G$3</f>
        <v>0.12754072163296656</v>
      </c>
    </row>
    <row r="5899" spans="1:12" x14ac:dyDescent="0.25">
      <c r="A5899" s="89">
        <v>41154.708333333336</v>
      </c>
      <c r="B5899" s="4">
        <v>0.78153604740000004</v>
      </c>
      <c r="C5899" s="8">
        <v>0.70833333333333337</v>
      </c>
      <c r="D5899" s="8">
        <v>0</v>
      </c>
      <c r="E5899" s="8">
        <v>5.5555555555555552E-2</v>
      </c>
      <c r="F5899" s="8">
        <v>0.70833333333333337</v>
      </c>
      <c r="G5899" s="8">
        <v>0</v>
      </c>
      <c r="H5899" s="8">
        <v>5.5555555555555552E-2</v>
      </c>
      <c r="I5899" s="4" t="e">
        <f>#REF!/1.7</f>
        <v>#REF!</v>
      </c>
      <c r="J5899" s="4">
        <f>Hilfstabelle!C5899/3</f>
        <v>0.47103674999999995</v>
      </c>
      <c r="K5899" s="96">
        <f>Hilfstabelle!F5899/11</f>
        <v>0</v>
      </c>
      <c r="L5899" s="107">
        <f>Hilfstabelle!G5899/sinks!$G$3</f>
        <v>0.12788405159149996</v>
      </c>
    </row>
    <row r="5900" spans="1:12" x14ac:dyDescent="0.25">
      <c r="A5900" s="89">
        <v>41154.75</v>
      </c>
      <c r="B5900" s="4">
        <v>0.73759916309999995</v>
      </c>
      <c r="C5900" s="8">
        <v>0.75</v>
      </c>
      <c r="D5900" s="8">
        <v>0</v>
      </c>
      <c r="E5900" s="8">
        <v>5.2631578947368418E-2</v>
      </c>
      <c r="F5900" s="8">
        <v>0.75</v>
      </c>
      <c r="G5900" s="8">
        <v>0</v>
      </c>
      <c r="H5900" s="8">
        <v>5.2631578947368418E-2</v>
      </c>
      <c r="I5900" s="4" t="e">
        <f>#REF!/1.7</f>
        <v>#REF!</v>
      </c>
      <c r="J5900" s="4">
        <f>Hilfstabelle!C5900/3</f>
        <v>0.46214150000000004</v>
      </c>
      <c r="K5900" s="96">
        <f>Hilfstabelle!F5900/11</f>
        <v>0</v>
      </c>
      <c r="L5900" s="107">
        <f>Hilfstabelle!G5900/sinks!$G$3</f>
        <v>0.12780775604515929</v>
      </c>
    </row>
    <row r="5901" spans="1:12" x14ac:dyDescent="0.25">
      <c r="A5901" s="89">
        <v>41154.791666666664</v>
      </c>
      <c r="B5901" s="4">
        <v>0.67422195100000004</v>
      </c>
      <c r="C5901" s="8">
        <v>0.79166666666666663</v>
      </c>
      <c r="D5901" s="8">
        <v>0</v>
      </c>
      <c r="E5901" s="8">
        <v>0.05</v>
      </c>
      <c r="F5901" s="8">
        <v>0.79166666666666663</v>
      </c>
      <c r="G5901" s="8">
        <v>0</v>
      </c>
      <c r="H5901" s="8">
        <v>0.05</v>
      </c>
      <c r="I5901" s="4" t="e">
        <f>#REF!/1.7</f>
        <v>#REF!</v>
      </c>
      <c r="J5901" s="4">
        <f>Hilfstabelle!C5901/3</f>
        <v>0.45887549999999999</v>
      </c>
      <c r="K5901" s="96">
        <f>Hilfstabelle!F5901/11</f>
        <v>0</v>
      </c>
      <c r="L5901" s="107">
        <f>Hilfstabelle!G5901/sinks!$G$3</f>
        <v>0.14244378501819457</v>
      </c>
    </row>
    <row r="5902" spans="1:12" x14ac:dyDescent="0.25">
      <c r="A5902" s="89">
        <v>41154.833333333336</v>
      </c>
      <c r="B5902" s="4">
        <v>0.63891552610000002</v>
      </c>
      <c r="C5902" s="8">
        <v>0.83333333333333337</v>
      </c>
      <c r="D5902" s="8">
        <v>0</v>
      </c>
      <c r="E5902" s="8">
        <v>4.7619047619047616E-2</v>
      </c>
      <c r="F5902" s="8">
        <v>0.83333333333333337</v>
      </c>
      <c r="G5902" s="8">
        <v>0</v>
      </c>
      <c r="H5902" s="8">
        <v>4.7619047619047616E-2</v>
      </c>
      <c r="I5902" s="4" t="e">
        <f>#REF!/1.7</f>
        <v>#REF!</v>
      </c>
      <c r="J5902" s="4">
        <f>Hilfstabelle!C5902/3</f>
        <v>0.45575900000000003</v>
      </c>
      <c r="K5902" s="96">
        <f>Hilfstabelle!F5902/11</f>
        <v>0</v>
      </c>
      <c r="L5902" s="107">
        <f>Hilfstabelle!G5902/sinks!$G$3</f>
        <v>0.14590251645230892</v>
      </c>
    </row>
    <row r="5903" spans="1:12" x14ac:dyDescent="0.25">
      <c r="A5903" s="89">
        <v>41154.875</v>
      </c>
      <c r="B5903" s="4">
        <v>0.58721994600000005</v>
      </c>
      <c r="C5903" s="8">
        <v>0.875</v>
      </c>
      <c r="D5903" s="8">
        <v>0</v>
      </c>
      <c r="E5903" s="8">
        <v>4.5454545454545456E-2</v>
      </c>
      <c r="F5903" s="8">
        <v>0.875</v>
      </c>
      <c r="G5903" s="8">
        <v>0</v>
      </c>
      <c r="H5903" s="8">
        <v>4.5454545454545456E-2</v>
      </c>
      <c r="I5903" s="4" t="e">
        <f>#REF!/1.7</f>
        <v>#REF!</v>
      </c>
      <c r="J5903" s="4">
        <f>Hilfstabelle!C5903/3</f>
        <v>0.45339574999999993</v>
      </c>
      <c r="K5903" s="96">
        <f>Hilfstabelle!F5903/11</f>
        <v>0</v>
      </c>
      <c r="L5903" s="107">
        <f>Hilfstabelle!G5903/sinks!$G$3</f>
        <v>0.13141907857195509</v>
      </c>
    </row>
    <row r="5904" spans="1:12" x14ac:dyDescent="0.25">
      <c r="A5904" s="89">
        <v>41154.916666666664</v>
      </c>
      <c r="B5904" s="4">
        <v>0.55583645719999997</v>
      </c>
      <c r="C5904" s="8">
        <v>0.91666666666666663</v>
      </c>
      <c r="D5904" s="8">
        <v>0</v>
      </c>
      <c r="E5904" s="8">
        <v>4.3478260869565216E-2</v>
      </c>
      <c r="F5904" s="8">
        <v>0.91666666666666663</v>
      </c>
      <c r="G5904" s="8">
        <v>0</v>
      </c>
      <c r="H5904" s="8">
        <v>4.3478260869565216E-2</v>
      </c>
      <c r="I5904" s="4" t="e">
        <f>#REF!/1.7</f>
        <v>#REF!</v>
      </c>
      <c r="J5904" s="4">
        <f>Hilfstabelle!C5904/3</f>
        <v>0.45177424999999999</v>
      </c>
      <c r="K5904" s="96">
        <f>Hilfstabelle!F5904/11</f>
        <v>0</v>
      </c>
      <c r="L5904" s="107">
        <f>Hilfstabelle!G5904/sinks!$G$3</f>
        <v>0.12348434175251631</v>
      </c>
    </row>
    <row r="5905" spans="1:12" x14ac:dyDescent="0.25">
      <c r="A5905" s="89">
        <v>41154.958333333336</v>
      </c>
      <c r="B5905" s="4">
        <v>0.53107837150000003</v>
      </c>
      <c r="C5905" s="8">
        <v>0.95833333333333337</v>
      </c>
      <c r="D5905" s="8">
        <v>0</v>
      </c>
      <c r="E5905" s="8">
        <v>4.1666666666666664E-2</v>
      </c>
      <c r="F5905" s="8">
        <v>0.95833333333333337</v>
      </c>
      <c r="G5905" s="8">
        <v>0</v>
      </c>
      <c r="H5905" s="8">
        <v>4.1666666666666664E-2</v>
      </c>
      <c r="I5905" s="4" t="e">
        <f>#REF!/1.7</f>
        <v>#REF!</v>
      </c>
      <c r="J5905" s="4">
        <f>Hilfstabelle!C5905/3</f>
        <v>0.44970424999999997</v>
      </c>
      <c r="K5905" s="96">
        <f>Hilfstabelle!F5905/11</f>
        <v>0</v>
      </c>
      <c r="L5905" s="107">
        <f>Hilfstabelle!G5905/sinks!$G$3</f>
        <v>0.11669403812818886</v>
      </c>
    </row>
    <row r="5906" spans="1:12" x14ac:dyDescent="0.25">
      <c r="A5906" s="89">
        <v>41155</v>
      </c>
      <c r="B5906" s="4">
        <v>0.51782756519999995</v>
      </c>
      <c r="C5906" s="8">
        <v>0</v>
      </c>
      <c r="D5906" s="8">
        <v>0</v>
      </c>
      <c r="E5906" s="8">
        <v>1</v>
      </c>
      <c r="F5906" s="8">
        <v>0</v>
      </c>
      <c r="G5906" s="8">
        <v>0</v>
      </c>
      <c r="H5906" s="8">
        <v>1</v>
      </c>
      <c r="I5906" s="4" t="e">
        <f>#REF!/1.7</f>
        <v>#REF!</v>
      </c>
      <c r="J5906" s="4">
        <f>Hilfstabelle!C5906/3</f>
        <v>0.44722024999999999</v>
      </c>
      <c r="K5906" s="96">
        <f>Hilfstabelle!F5906/11</f>
        <v>0</v>
      </c>
      <c r="L5906" s="107">
        <f>Hilfstabelle!G5906/sinks!$G$3</f>
        <v>0.12590036738664032</v>
      </c>
    </row>
    <row r="5907" spans="1:12" x14ac:dyDescent="0.25">
      <c r="A5907" s="89">
        <v>41155.041666666664</v>
      </c>
      <c r="B5907" s="4">
        <v>0.50745357859999995</v>
      </c>
      <c r="C5907" s="8">
        <v>4.1666666666666664E-2</v>
      </c>
      <c r="D5907" s="8">
        <v>0</v>
      </c>
      <c r="E5907" s="8">
        <v>0.5</v>
      </c>
      <c r="F5907" s="8">
        <v>4.1666666666666664E-2</v>
      </c>
      <c r="G5907" s="8">
        <v>0</v>
      </c>
      <c r="H5907" s="8">
        <v>0.5</v>
      </c>
      <c r="I5907" s="4" t="e">
        <f>#REF!/1.7</f>
        <v>#REF!</v>
      </c>
      <c r="J5907" s="4">
        <f>Hilfstabelle!C5907/3</f>
        <v>0.44644974999999998</v>
      </c>
      <c r="K5907" s="96">
        <f>Hilfstabelle!F5907/11</f>
        <v>0</v>
      </c>
      <c r="L5907" s="107">
        <f>Hilfstabelle!G5907/sinks!$G$3</f>
        <v>0.1217804078842394</v>
      </c>
    </row>
    <row r="5908" spans="1:12" x14ac:dyDescent="0.25">
      <c r="A5908" s="89">
        <v>41155.083333333336</v>
      </c>
      <c r="B5908" s="4">
        <v>0.52889896260000002</v>
      </c>
      <c r="C5908" s="8">
        <v>8.3333333333333329E-2</v>
      </c>
      <c r="D5908" s="8">
        <v>0</v>
      </c>
      <c r="E5908" s="8">
        <v>0.33333333333333331</v>
      </c>
      <c r="F5908" s="8">
        <v>8.3333333333333329E-2</v>
      </c>
      <c r="G5908" s="8">
        <v>0</v>
      </c>
      <c r="H5908" s="8">
        <v>0.33333333333333331</v>
      </c>
      <c r="I5908" s="4" t="e">
        <f>#REF!/1.7</f>
        <v>#REF!</v>
      </c>
      <c r="J5908" s="4">
        <f>Hilfstabelle!C5908/3</f>
        <v>0.44719150000000002</v>
      </c>
      <c r="K5908" s="96">
        <f>Hilfstabelle!F5908/11</f>
        <v>0</v>
      </c>
      <c r="L5908" s="107">
        <f>Hilfstabelle!G5908/sinks!$G$3</f>
        <v>0.12000017846962167</v>
      </c>
    </row>
    <row r="5909" spans="1:12" x14ac:dyDescent="0.25">
      <c r="A5909" s="89">
        <v>41155.125</v>
      </c>
      <c r="B5909" s="4">
        <v>0.61276261880000005</v>
      </c>
      <c r="C5909" s="8">
        <v>0.125</v>
      </c>
      <c r="D5909" s="8">
        <v>0</v>
      </c>
      <c r="E5909" s="8">
        <v>0.25</v>
      </c>
      <c r="F5909" s="8">
        <v>0.125</v>
      </c>
      <c r="G5909" s="8">
        <v>0</v>
      </c>
      <c r="H5909" s="8">
        <v>0.25</v>
      </c>
      <c r="I5909" s="4" t="e">
        <f>#REF!/1.7</f>
        <v>#REF!</v>
      </c>
      <c r="J5909" s="4">
        <f>Hilfstabelle!C5909/3</f>
        <v>0.44776074999999999</v>
      </c>
      <c r="K5909" s="96">
        <f>Hilfstabelle!F5909/11</f>
        <v>0</v>
      </c>
      <c r="L5909" s="107">
        <f>Hilfstabelle!G5909/sinks!$G$3</f>
        <v>0.11802921018915211</v>
      </c>
    </row>
    <row r="5910" spans="1:12" x14ac:dyDescent="0.25">
      <c r="A5910" s="89">
        <v>41155.166666666664</v>
      </c>
      <c r="B5910" s="4">
        <v>0.71223084299999995</v>
      </c>
      <c r="C5910" s="8">
        <v>0.16666666666666666</v>
      </c>
      <c r="D5910" s="8">
        <v>0</v>
      </c>
      <c r="E5910" s="8">
        <v>0.2</v>
      </c>
      <c r="F5910" s="8">
        <v>0.16666666666666666</v>
      </c>
      <c r="G5910" s="8">
        <v>0</v>
      </c>
      <c r="H5910" s="8">
        <v>0.2</v>
      </c>
      <c r="I5910" s="4" t="e">
        <f>#REF!/1.7</f>
        <v>#REF!</v>
      </c>
      <c r="J5910" s="4">
        <f>Hilfstabelle!C5910/3</f>
        <v>0.44977899999999998</v>
      </c>
      <c r="K5910" s="96">
        <f>Hilfstabelle!F5910/11</f>
        <v>0</v>
      </c>
      <c r="L5910" s="107">
        <f>Hilfstabelle!G5910/sinks!$G$3</f>
        <v>0.11570219602575904</v>
      </c>
    </row>
    <row r="5911" spans="1:12" x14ac:dyDescent="0.25">
      <c r="A5911" s="89">
        <v>41155.208333333336</v>
      </c>
      <c r="B5911" s="4">
        <v>0.78676662890000004</v>
      </c>
      <c r="C5911" s="8">
        <v>0.20833333333333334</v>
      </c>
      <c r="D5911" s="8">
        <v>0</v>
      </c>
      <c r="E5911" s="8">
        <v>0.16666666666666666</v>
      </c>
      <c r="F5911" s="8">
        <v>0.20833333333333334</v>
      </c>
      <c r="G5911" s="8">
        <v>0</v>
      </c>
      <c r="H5911" s="8">
        <v>0.16666666666666666</v>
      </c>
      <c r="I5911" s="4" t="e">
        <f>#REF!/1.7</f>
        <v>#REF!</v>
      </c>
      <c r="J5911" s="4">
        <f>Hilfstabelle!C5911/3</f>
        <v>0.45707000000000003</v>
      </c>
      <c r="K5911" s="96">
        <f>Hilfstabelle!F5911/11</f>
        <v>0</v>
      </c>
      <c r="L5911" s="107">
        <f>Hilfstabelle!G5911/sinks!$G$3</f>
        <v>0.11418900102333401</v>
      </c>
    </row>
    <row r="5912" spans="1:12" x14ac:dyDescent="0.25">
      <c r="A5912" s="89">
        <v>41155.25</v>
      </c>
      <c r="B5912" s="4">
        <v>0.81239647810000004</v>
      </c>
      <c r="C5912" s="8">
        <v>0.25</v>
      </c>
      <c r="D5912" s="8">
        <v>0</v>
      </c>
      <c r="E5912" s="8">
        <v>0.14285714285714285</v>
      </c>
      <c r="F5912" s="8">
        <v>0.25</v>
      </c>
      <c r="G5912" s="8">
        <v>0</v>
      </c>
      <c r="H5912" s="8">
        <v>0.14285714285714285</v>
      </c>
      <c r="I5912" s="4" t="e">
        <f>#REF!/1.7</f>
        <v>#REF!</v>
      </c>
      <c r="J5912" s="4">
        <f>Hilfstabelle!C5912/3</f>
        <v>0.46567775</v>
      </c>
      <c r="K5912" s="96">
        <f>Hilfstabelle!F5912/11</f>
        <v>0</v>
      </c>
      <c r="L5912" s="107">
        <f>Hilfstabelle!G5912/sinks!$G$3</f>
        <v>0.13177512445487868</v>
      </c>
    </row>
    <row r="5913" spans="1:12" x14ac:dyDescent="0.25">
      <c r="A5913" s="89">
        <v>41155.291666666664</v>
      </c>
      <c r="B5913" s="4">
        <v>0.82442681539999996</v>
      </c>
      <c r="C5913" s="8">
        <v>0.29166666666666669</v>
      </c>
      <c r="D5913" s="8">
        <v>0</v>
      </c>
      <c r="E5913" s="8">
        <v>0.125</v>
      </c>
      <c r="F5913" s="8">
        <v>0.29166666666666669</v>
      </c>
      <c r="G5913" s="8">
        <v>0</v>
      </c>
      <c r="H5913" s="8">
        <v>0.125</v>
      </c>
      <c r="I5913" s="4" t="e">
        <f>#REF!/1.7</f>
        <v>#REF!</v>
      </c>
      <c r="J5913" s="4">
        <f>Hilfstabelle!C5913/3</f>
        <v>0.47312400000000004</v>
      </c>
      <c r="K5913" s="96">
        <f>Hilfstabelle!F5913/11</f>
        <v>0</v>
      </c>
      <c r="L5913" s="107">
        <f>Hilfstabelle!G5913/sinks!$G$3</f>
        <v>0.13790420001091952</v>
      </c>
    </row>
    <row r="5914" spans="1:12" x14ac:dyDescent="0.25">
      <c r="A5914" s="89">
        <v>41155.333333333336</v>
      </c>
      <c r="B5914" s="4">
        <v>0.83567256560000003</v>
      </c>
      <c r="C5914" s="8">
        <v>0.33333333333333331</v>
      </c>
      <c r="D5914" s="8">
        <v>0</v>
      </c>
      <c r="E5914" s="8">
        <v>0.1111111111111111</v>
      </c>
      <c r="F5914" s="8">
        <v>0.33333333333333331</v>
      </c>
      <c r="G5914" s="8">
        <v>0</v>
      </c>
      <c r="H5914" s="8">
        <v>0.1111111111111111</v>
      </c>
      <c r="I5914" s="4" t="e">
        <f>#REF!/1.7</f>
        <v>#REF!</v>
      </c>
      <c r="J5914" s="4">
        <f>Hilfstabelle!C5914/3</f>
        <v>0.48131200000000002</v>
      </c>
      <c r="K5914" s="96">
        <f>Hilfstabelle!F5914/11</f>
        <v>0</v>
      </c>
      <c r="L5914" s="107">
        <f>Hilfstabelle!G5914/sinks!$G$3</f>
        <v>0.15846584974975372</v>
      </c>
    </row>
    <row r="5915" spans="1:12" x14ac:dyDescent="0.25">
      <c r="A5915" s="89">
        <v>41155.375</v>
      </c>
      <c r="B5915" s="4">
        <v>0.84500043589999996</v>
      </c>
      <c r="C5915" s="8">
        <v>0.375</v>
      </c>
      <c r="D5915" s="8">
        <v>0</v>
      </c>
      <c r="E5915" s="8">
        <v>0.1</v>
      </c>
      <c r="F5915" s="8">
        <v>0.375</v>
      </c>
      <c r="G5915" s="8">
        <v>0</v>
      </c>
      <c r="H5915" s="8">
        <v>0.1</v>
      </c>
      <c r="I5915" s="4" t="e">
        <f>#REF!/1.7</f>
        <v>#REF!</v>
      </c>
      <c r="J5915" s="4">
        <f>Hilfstabelle!C5915/3</f>
        <v>0.48664225000000005</v>
      </c>
      <c r="K5915" s="96">
        <f>Hilfstabelle!F5915/11</f>
        <v>0</v>
      </c>
      <c r="L5915" s="107">
        <f>Hilfstabelle!G5915/sinks!$G$3</f>
        <v>0.17804837331054821</v>
      </c>
    </row>
    <row r="5916" spans="1:12" x14ac:dyDescent="0.25">
      <c r="A5916" s="89">
        <v>41155.416666666664</v>
      </c>
      <c r="B5916" s="4">
        <v>0.81222212540000005</v>
      </c>
      <c r="C5916" s="8">
        <v>0.41666666666666669</v>
      </c>
      <c r="D5916" s="8">
        <v>0</v>
      </c>
      <c r="E5916" s="8">
        <v>9.0909090909090912E-2</v>
      </c>
      <c r="F5916" s="8">
        <v>0.41666666666666669</v>
      </c>
      <c r="G5916" s="8">
        <v>0</v>
      </c>
      <c r="H5916" s="8">
        <v>9.0909090909090912E-2</v>
      </c>
      <c r="I5916" s="4" t="e">
        <f>#REF!/1.7</f>
        <v>#REF!</v>
      </c>
      <c r="J5916" s="4">
        <f>Hilfstabelle!C5916/3</f>
        <v>0.48785550000000005</v>
      </c>
      <c r="K5916" s="96">
        <f>Hilfstabelle!F5916/11</f>
        <v>0</v>
      </c>
      <c r="L5916" s="107">
        <f>Hilfstabelle!G5916/sinks!$G$3</f>
        <v>0.18204117356904781</v>
      </c>
    </row>
    <row r="5917" spans="1:12" x14ac:dyDescent="0.25">
      <c r="A5917" s="89">
        <v>41155.458333333336</v>
      </c>
      <c r="B5917" s="4">
        <v>0.80917095279999995</v>
      </c>
      <c r="C5917" s="8">
        <v>0.45833333333333331</v>
      </c>
      <c r="D5917" s="8">
        <v>0</v>
      </c>
      <c r="E5917" s="8">
        <v>8.3333333333333329E-2</v>
      </c>
      <c r="F5917" s="8">
        <v>0.45833333333333331</v>
      </c>
      <c r="G5917" s="8">
        <v>0</v>
      </c>
      <c r="H5917" s="8">
        <v>8.3333333333333329E-2</v>
      </c>
      <c r="I5917" s="4" t="e">
        <f>#REF!/1.7</f>
        <v>#REF!</v>
      </c>
      <c r="J5917" s="4">
        <f>Hilfstabelle!C5917/3</f>
        <v>0.48751624999999993</v>
      </c>
      <c r="K5917" s="96">
        <f>Hilfstabelle!F5917/11</f>
        <v>0</v>
      </c>
      <c r="L5917" s="107">
        <f>Hilfstabelle!G5917/sinks!$G$3</f>
        <v>0.18555076870072265</v>
      </c>
    </row>
    <row r="5918" spans="1:12" x14ac:dyDescent="0.25">
      <c r="A5918" s="89">
        <v>41155.5</v>
      </c>
      <c r="B5918" s="4">
        <v>0.79513555920000001</v>
      </c>
      <c r="C5918" s="8">
        <v>0.5</v>
      </c>
      <c r="D5918" s="8">
        <v>0</v>
      </c>
      <c r="E5918" s="8">
        <v>7.6923076923076927E-2</v>
      </c>
      <c r="F5918" s="8">
        <v>0.5</v>
      </c>
      <c r="G5918" s="8">
        <v>0</v>
      </c>
      <c r="H5918" s="8">
        <v>7.6923076923076927E-2</v>
      </c>
      <c r="I5918" s="4" t="e">
        <f>#REF!/1.7</f>
        <v>#REF!</v>
      </c>
      <c r="J5918" s="4">
        <f>Hilfstabelle!C5918/3</f>
        <v>0.48898250000000004</v>
      </c>
      <c r="K5918" s="96">
        <f>Hilfstabelle!F5918/11</f>
        <v>0</v>
      </c>
      <c r="L5918" s="107">
        <f>Hilfstabelle!G5918/sinks!$G$3</f>
        <v>0.18860259055435297</v>
      </c>
    </row>
    <row r="5919" spans="1:12" x14ac:dyDescent="0.25">
      <c r="A5919" s="89">
        <v>41155.541666666664</v>
      </c>
      <c r="B5919" s="4">
        <v>0.79347920839999997</v>
      </c>
      <c r="C5919" s="8">
        <v>0.54166666666666663</v>
      </c>
      <c r="D5919" s="8">
        <v>0</v>
      </c>
      <c r="E5919" s="8">
        <v>7.1428571428571425E-2</v>
      </c>
      <c r="F5919" s="8">
        <v>0.54166666666666663</v>
      </c>
      <c r="G5919" s="8">
        <v>0</v>
      </c>
      <c r="H5919" s="8">
        <v>7.1428571428571425E-2</v>
      </c>
      <c r="I5919" s="4" t="e">
        <f>#REF!/1.7</f>
        <v>#REF!</v>
      </c>
      <c r="J5919" s="4">
        <f>Hilfstabelle!C5919/3</f>
        <v>0.49358249999999998</v>
      </c>
      <c r="K5919" s="96">
        <f>Hilfstabelle!F5919/11</f>
        <v>0</v>
      </c>
      <c r="L5919" s="107">
        <f>Hilfstabelle!G5919/sinks!$G$3</f>
        <v>0.17728541784714064</v>
      </c>
    </row>
    <row r="5920" spans="1:12" x14ac:dyDescent="0.25">
      <c r="A5920" s="89">
        <v>41155.583333333336</v>
      </c>
      <c r="B5920" s="4">
        <v>0.78720251070000002</v>
      </c>
      <c r="C5920" s="8">
        <v>0.58333333333333337</v>
      </c>
      <c r="D5920" s="8">
        <v>0</v>
      </c>
      <c r="E5920" s="8">
        <v>6.6666666666666666E-2</v>
      </c>
      <c r="F5920" s="8">
        <v>0.58333333333333337</v>
      </c>
      <c r="G5920" s="8">
        <v>0</v>
      </c>
      <c r="H5920" s="8">
        <v>6.6666666666666666E-2</v>
      </c>
      <c r="I5920" s="4" t="e">
        <f>#REF!/1.7</f>
        <v>#REF!</v>
      </c>
      <c r="J5920" s="4">
        <f>Hilfstabelle!C5920/3</f>
        <v>0.49451399999999995</v>
      </c>
      <c r="K5920" s="96">
        <f>Hilfstabelle!F5920/11</f>
        <v>0</v>
      </c>
      <c r="L5920" s="107">
        <f>Hilfstabelle!G5920/sinks!$G$3</f>
        <v>0.16684564392284693</v>
      </c>
    </row>
    <row r="5921" spans="1:12" x14ac:dyDescent="0.25">
      <c r="A5921" s="89">
        <v>41155.625</v>
      </c>
      <c r="B5921" s="4">
        <v>0.78362827999999995</v>
      </c>
      <c r="C5921" s="8">
        <v>0.625</v>
      </c>
      <c r="D5921" s="8">
        <v>0</v>
      </c>
      <c r="E5921" s="8">
        <v>6.25E-2</v>
      </c>
      <c r="F5921" s="8">
        <v>0.625</v>
      </c>
      <c r="G5921" s="8">
        <v>0</v>
      </c>
      <c r="H5921" s="8">
        <v>6.25E-2</v>
      </c>
      <c r="I5921" s="4" t="e">
        <f>#REF!/1.7</f>
        <v>#REF!</v>
      </c>
      <c r="J5921" s="4">
        <f>Hilfstabelle!C5921/3</f>
        <v>0.49207024999999999</v>
      </c>
      <c r="K5921" s="96">
        <f>Hilfstabelle!F5921/11</f>
        <v>0</v>
      </c>
      <c r="L5921" s="107">
        <f>Hilfstabelle!G5921/sinks!$G$3</f>
        <v>0.17256780989840378</v>
      </c>
    </row>
    <row r="5922" spans="1:12" x14ac:dyDescent="0.25">
      <c r="A5922" s="89">
        <v>41155.666666666664</v>
      </c>
      <c r="B5922" s="4">
        <v>0.77029029729999998</v>
      </c>
      <c r="C5922" s="8">
        <v>0.66666666666666663</v>
      </c>
      <c r="D5922" s="8">
        <v>0</v>
      </c>
      <c r="E5922" s="8">
        <v>5.8823529411764705E-2</v>
      </c>
      <c r="F5922" s="8">
        <v>0.66666666666666663</v>
      </c>
      <c r="G5922" s="8">
        <v>0</v>
      </c>
      <c r="H5922" s="8">
        <v>5.8823529411764705E-2</v>
      </c>
      <c r="I5922" s="4" t="e">
        <f>#REF!/1.7</f>
        <v>#REF!</v>
      </c>
      <c r="J5922" s="4">
        <f>Hilfstabelle!C5922/3</f>
        <v>0.48648700000000006</v>
      </c>
      <c r="K5922" s="96">
        <f>Hilfstabelle!F5922/11</f>
        <v>0</v>
      </c>
      <c r="L5922" s="107">
        <f>Hilfstabelle!G5922/sinks!$G$3</f>
        <v>0.17691665603982687</v>
      </c>
    </row>
    <row r="5923" spans="1:12" x14ac:dyDescent="0.25">
      <c r="A5923" s="89">
        <v>41155.708333333336</v>
      </c>
      <c r="B5923" s="4">
        <v>0.77307994069999997</v>
      </c>
      <c r="C5923" s="8">
        <v>0.70833333333333337</v>
      </c>
      <c r="D5923" s="8">
        <v>0</v>
      </c>
      <c r="E5923" s="8">
        <v>5.5555555555555552E-2</v>
      </c>
      <c r="F5923" s="8">
        <v>0.70833333333333337</v>
      </c>
      <c r="G5923" s="8">
        <v>0</v>
      </c>
      <c r="H5923" s="8">
        <v>5.5555555555555552E-2</v>
      </c>
      <c r="I5923" s="4" t="e">
        <f>#REF!/1.7</f>
        <v>#REF!</v>
      </c>
      <c r="J5923" s="4">
        <f>Hilfstabelle!C5923/3</f>
        <v>0.47248575000000009</v>
      </c>
      <c r="K5923" s="96">
        <f>Hilfstabelle!F5923/11</f>
        <v>0</v>
      </c>
      <c r="L5923" s="107">
        <f>Hilfstabelle!G5923/sinks!$G$3</f>
        <v>0.18032452377638078</v>
      </c>
    </row>
    <row r="5924" spans="1:12" x14ac:dyDescent="0.25">
      <c r="A5924" s="89">
        <v>41155.75</v>
      </c>
      <c r="B5924" s="4">
        <v>0.73437363789999999</v>
      </c>
      <c r="C5924" s="8">
        <v>0.75</v>
      </c>
      <c r="D5924" s="8">
        <v>0</v>
      </c>
      <c r="E5924" s="8">
        <v>5.2631578947368418E-2</v>
      </c>
      <c r="F5924" s="8">
        <v>0.75</v>
      </c>
      <c r="G5924" s="8">
        <v>0</v>
      </c>
      <c r="H5924" s="8">
        <v>5.2631578947368418E-2</v>
      </c>
      <c r="I5924" s="4" t="e">
        <f>#REF!/1.7</f>
        <v>#REF!</v>
      </c>
      <c r="J5924" s="4">
        <f>Hilfstabelle!C5924/3</f>
        <v>0.46076725000000002</v>
      </c>
      <c r="K5924" s="96">
        <f>Hilfstabelle!F5924/11</f>
        <v>0</v>
      </c>
      <c r="L5924" s="107">
        <f>Hilfstabelle!G5924/sinks!$G$3</f>
        <v>0.17864602175688415</v>
      </c>
    </row>
    <row r="5925" spans="1:12" x14ac:dyDescent="0.25">
      <c r="A5925" s="89">
        <v>41155.791666666664</v>
      </c>
      <c r="B5925" s="4">
        <v>0.6649812571</v>
      </c>
      <c r="C5925" s="8">
        <v>0.79166666666666663</v>
      </c>
      <c r="D5925" s="8">
        <v>0</v>
      </c>
      <c r="E5925" s="8">
        <v>0.05</v>
      </c>
      <c r="F5925" s="8">
        <v>0.79166666666666663</v>
      </c>
      <c r="G5925" s="8">
        <v>0</v>
      </c>
      <c r="H5925" s="8">
        <v>0.05</v>
      </c>
      <c r="I5925" s="4" t="e">
        <f>#REF!/1.7</f>
        <v>#REF!</v>
      </c>
      <c r="J5925" s="4">
        <f>Hilfstabelle!C5925/3</f>
        <v>0.45619025000000007</v>
      </c>
      <c r="K5925" s="96">
        <f>Hilfstabelle!F5925/11</f>
        <v>0</v>
      </c>
      <c r="L5925" s="107">
        <f>Hilfstabelle!G5925/sinks!$G$3</f>
        <v>0.17160139964475415</v>
      </c>
    </row>
    <row r="5926" spans="1:12" x14ac:dyDescent="0.25">
      <c r="A5926" s="89">
        <v>41155.833333333336</v>
      </c>
      <c r="B5926" s="4">
        <v>0.63106965390000003</v>
      </c>
      <c r="C5926" s="8">
        <v>0.83333333333333337</v>
      </c>
      <c r="D5926" s="8">
        <v>0</v>
      </c>
      <c r="E5926" s="8">
        <v>4.7619047619047616E-2</v>
      </c>
      <c r="F5926" s="8">
        <v>0.83333333333333337</v>
      </c>
      <c r="G5926" s="8">
        <v>0</v>
      </c>
      <c r="H5926" s="8">
        <v>4.7619047619047616E-2</v>
      </c>
      <c r="I5926" s="4" t="e">
        <f>#REF!/1.7</f>
        <v>#REF!</v>
      </c>
      <c r="J5926" s="4">
        <f>Hilfstabelle!C5926/3</f>
        <v>0.45214225000000002</v>
      </c>
      <c r="K5926" s="96">
        <f>Hilfstabelle!F5926/11</f>
        <v>0</v>
      </c>
      <c r="L5926" s="107">
        <f>Hilfstabelle!G5926/sinks!$G$3</f>
        <v>0.15971201033998608</v>
      </c>
    </row>
    <row r="5927" spans="1:12" x14ac:dyDescent="0.25">
      <c r="A5927" s="89">
        <v>41155.875</v>
      </c>
      <c r="B5927" s="4">
        <v>0.58443030250000005</v>
      </c>
      <c r="C5927" s="8">
        <v>0.875</v>
      </c>
      <c r="D5927" s="8">
        <v>0</v>
      </c>
      <c r="E5927" s="8">
        <v>4.5454545454545456E-2</v>
      </c>
      <c r="F5927" s="8">
        <v>0.875</v>
      </c>
      <c r="G5927" s="8">
        <v>0</v>
      </c>
      <c r="H5927" s="8">
        <v>4.5454545454545456E-2</v>
      </c>
      <c r="I5927" s="4" t="e">
        <f>#REF!/1.7</f>
        <v>#REF!</v>
      </c>
      <c r="J5927" s="4">
        <f>Hilfstabelle!C5927/3</f>
        <v>0.44834725000000003</v>
      </c>
      <c r="K5927" s="96">
        <f>Hilfstabelle!F5927/11</f>
        <v>0</v>
      </c>
      <c r="L5927" s="107">
        <f>Hilfstabelle!G5927/sinks!$G$3</f>
        <v>0.1446309240132963</v>
      </c>
    </row>
    <row r="5928" spans="1:12" x14ac:dyDescent="0.25">
      <c r="A5928" s="89">
        <v>41155.916666666664</v>
      </c>
      <c r="B5928" s="4">
        <v>0.56080550949999997</v>
      </c>
      <c r="C5928" s="8">
        <v>0.91666666666666663</v>
      </c>
      <c r="D5928" s="8">
        <v>0</v>
      </c>
      <c r="E5928" s="8">
        <v>4.3478260869565216E-2</v>
      </c>
      <c r="F5928" s="8">
        <v>0.91666666666666663</v>
      </c>
      <c r="G5928" s="8">
        <v>0</v>
      </c>
      <c r="H5928" s="8">
        <v>4.3478260869565216E-2</v>
      </c>
      <c r="I5928" s="4" t="e">
        <f>#REF!/1.7</f>
        <v>#REF!</v>
      </c>
      <c r="J5928" s="4">
        <f>Hilfstabelle!C5928/3</f>
        <v>0.44481675000000004</v>
      </c>
      <c r="K5928" s="96">
        <f>Hilfstabelle!F5928/11</f>
        <v>0</v>
      </c>
      <c r="L5928" s="107">
        <f>Hilfstabelle!G5928/sinks!$G$3</f>
        <v>0.13552632214996588</v>
      </c>
    </row>
    <row r="5929" spans="1:12" x14ac:dyDescent="0.25">
      <c r="A5929" s="89">
        <v>41155.958333333336</v>
      </c>
      <c r="B5929" s="4">
        <v>0.52732978819999998</v>
      </c>
      <c r="C5929" s="8">
        <v>0.95833333333333337</v>
      </c>
      <c r="D5929" s="8">
        <v>0</v>
      </c>
      <c r="E5929" s="8">
        <v>4.1666666666666664E-2</v>
      </c>
      <c r="F5929" s="8">
        <v>0.95833333333333337</v>
      </c>
      <c r="G5929" s="8">
        <v>0</v>
      </c>
      <c r="H5929" s="8">
        <v>4.1666666666666664E-2</v>
      </c>
      <c r="I5929" s="4" t="e">
        <f>#REF!/1.7</f>
        <v>#REF!</v>
      </c>
      <c r="J5929" s="4">
        <f>Hilfstabelle!C5929/3</f>
        <v>0.44241900000000006</v>
      </c>
      <c r="K5929" s="96">
        <f>Hilfstabelle!F5929/11</f>
        <v>0</v>
      </c>
      <c r="L5929" s="107">
        <f>Hilfstabelle!G5929/sinks!$G$3</f>
        <v>0.127782324196379</v>
      </c>
    </row>
    <row r="5930" spans="1:12" x14ac:dyDescent="0.25">
      <c r="A5930" s="89">
        <v>41156</v>
      </c>
      <c r="B5930" s="4">
        <v>0.51782756519999995</v>
      </c>
      <c r="C5930" s="8">
        <v>0</v>
      </c>
      <c r="D5930" s="8">
        <v>0</v>
      </c>
      <c r="E5930" s="8">
        <v>1</v>
      </c>
      <c r="F5930" s="8">
        <v>0</v>
      </c>
      <c r="G5930" s="8">
        <v>0</v>
      </c>
      <c r="H5930" s="8">
        <v>1</v>
      </c>
      <c r="I5930" s="4" t="e">
        <f>#REF!/1.7</f>
        <v>#REF!</v>
      </c>
      <c r="J5930" s="4">
        <f>Hilfstabelle!C5930/3</f>
        <v>0.44092975000000001</v>
      </c>
      <c r="K5930" s="96">
        <f>Hilfstabelle!F5930/11</f>
        <v>0</v>
      </c>
      <c r="L5930" s="107">
        <f>Hilfstabelle!G5930/sinks!$G$3</f>
        <v>0.12590036738664032</v>
      </c>
    </row>
    <row r="5931" spans="1:12" x14ac:dyDescent="0.25">
      <c r="A5931" s="89">
        <v>41156.041666666664</v>
      </c>
      <c r="B5931" s="4">
        <v>0.50605875690000002</v>
      </c>
      <c r="C5931" s="8">
        <v>4.1666666666666664E-2</v>
      </c>
      <c r="D5931" s="8">
        <v>0</v>
      </c>
      <c r="E5931" s="8">
        <v>0.5</v>
      </c>
      <c r="F5931" s="8">
        <v>4.1666666666666664E-2</v>
      </c>
      <c r="G5931" s="8">
        <v>0</v>
      </c>
      <c r="H5931" s="8">
        <v>0.5</v>
      </c>
      <c r="I5931" s="4" t="e">
        <f>#REF!/1.7</f>
        <v>#REF!</v>
      </c>
      <c r="J5931" s="4">
        <f>Hilfstabelle!C5931/3</f>
        <v>0.44017075</v>
      </c>
      <c r="K5931" s="96">
        <f>Hilfstabelle!F5931/11</f>
        <v>0</v>
      </c>
      <c r="L5931" s="107">
        <f>Hilfstabelle!G5931/sinks!$G$3</f>
        <v>0.1217804078842394</v>
      </c>
    </row>
    <row r="5932" spans="1:12" x14ac:dyDescent="0.25">
      <c r="A5932" s="89">
        <v>41156.083333333336</v>
      </c>
      <c r="B5932" s="4">
        <v>0.53107837150000003</v>
      </c>
      <c r="C5932" s="8">
        <v>8.3333333333333329E-2</v>
      </c>
      <c r="D5932" s="8">
        <v>0</v>
      </c>
      <c r="E5932" s="8">
        <v>0.33333333333333331</v>
      </c>
      <c r="F5932" s="8">
        <v>8.3333333333333329E-2</v>
      </c>
      <c r="G5932" s="8">
        <v>0</v>
      </c>
      <c r="H5932" s="8">
        <v>0.33333333333333331</v>
      </c>
      <c r="I5932" s="4" t="e">
        <f>#REF!/1.7</f>
        <v>#REF!</v>
      </c>
      <c r="J5932" s="4">
        <f>Hilfstabelle!C5932/3</f>
        <v>0.44098149999999997</v>
      </c>
      <c r="K5932" s="96">
        <f>Hilfstabelle!F5932/11</f>
        <v>0</v>
      </c>
      <c r="L5932" s="107">
        <f>Hilfstabelle!G5932/sinks!$G$3</f>
        <v>0.12000017846962167</v>
      </c>
    </row>
    <row r="5933" spans="1:12" x14ac:dyDescent="0.25">
      <c r="A5933" s="89">
        <v>41156.125</v>
      </c>
      <c r="B5933" s="4">
        <v>0.60674745009999997</v>
      </c>
      <c r="C5933" s="8">
        <v>0.125</v>
      </c>
      <c r="D5933" s="8">
        <v>0</v>
      </c>
      <c r="E5933" s="8">
        <v>0.25</v>
      </c>
      <c r="F5933" s="8">
        <v>0.125</v>
      </c>
      <c r="G5933" s="8">
        <v>0</v>
      </c>
      <c r="H5933" s="8">
        <v>0.25</v>
      </c>
      <c r="I5933" s="4" t="e">
        <f>#REF!/1.7</f>
        <v>#REF!</v>
      </c>
      <c r="J5933" s="4">
        <f>Hilfstabelle!C5933/3</f>
        <v>0.44132650000000001</v>
      </c>
      <c r="K5933" s="96">
        <f>Hilfstabelle!F5933/11</f>
        <v>0</v>
      </c>
      <c r="L5933" s="107">
        <f>Hilfstabelle!G5933/sinks!$G$3</f>
        <v>0.11802921018915211</v>
      </c>
    </row>
    <row r="5934" spans="1:12" x14ac:dyDescent="0.25">
      <c r="A5934" s="89">
        <v>41156.166666666664</v>
      </c>
      <c r="B5934" s="4">
        <v>0.71414872289999998</v>
      </c>
      <c r="C5934" s="8">
        <v>0.16666666666666666</v>
      </c>
      <c r="D5934" s="8">
        <v>0</v>
      </c>
      <c r="E5934" s="8">
        <v>0.2</v>
      </c>
      <c r="F5934" s="8">
        <v>0.16666666666666666</v>
      </c>
      <c r="G5934" s="8">
        <v>0</v>
      </c>
      <c r="H5934" s="8">
        <v>0.2</v>
      </c>
      <c r="I5934" s="4" t="e">
        <f>#REF!/1.7</f>
        <v>#REF!</v>
      </c>
      <c r="J5934" s="4">
        <f>Hilfstabelle!C5934/3</f>
        <v>0.44084925000000003</v>
      </c>
      <c r="K5934" s="96">
        <f>Hilfstabelle!F5934/11</f>
        <v>0</v>
      </c>
      <c r="L5934" s="107">
        <f>Hilfstabelle!G5934/sinks!$G$3</f>
        <v>0.11570219602575904</v>
      </c>
    </row>
    <row r="5935" spans="1:12" x14ac:dyDescent="0.25">
      <c r="A5935" s="89">
        <v>41156.208333333336</v>
      </c>
      <c r="B5935" s="4">
        <v>0.78702815800000003</v>
      </c>
      <c r="C5935" s="8">
        <v>0.20833333333333334</v>
      </c>
      <c r="D5935" s="8">
        <v>0</v>
      </c>
      <c r="E5935" s="8">
        <v>0.16666666666666666</v>
      </c>
      <c r="F5935" s="8">
        <v>0.20833333333333334</v>
      </c>
      <c r="G5935" s="8">
        <v>0</v>
      </c>
      <c r="H5935" s="8">
        <v>0.16666666666666666</v>
      </c>
      <c r="I5935" s="4" t="e">
        <f>#REF!/1.7</f>
        <v>#REF!</v>
      </c>
      <c r="J5935" s="4">
        <f>Hilfstabelle!C5935/3</f>
        <v>0.44896825000000007</v>
      </c>
      <c r="K5935" s="96">
        <f>Hilfstabelle!F5935/11</f>
        <v>0</v>
      </c>
      <c r="L5935" s="107">
        <f>Hilfstabelle!G5935/sinks!$G$3</f>
        <v>0.11418900102333401</v>
      </c>
    </row>
    <row r="5936" spans="1:12" x14ac:dyDescent="0.25">
      <c r="A5936" s="89">
        <v>41156.25</v>
      </c>
      <c r="B5936" s="4">
        <v>0.81492459250000004</v>
      </c>
      <c r="C5936" s="8">
        <v>0.25</v>
      </c>
      <c r="D5936" s="8">
        <v>0</v>
      </c>
      <c r="E5936" s="8">
        <v>0.14285714285714285</v>
      </c>
      <c r="F5936" s="8">
        <v>0.25</v>
      </c>
      <c r="G5936" s="8">
        <v>0</v>
      </c>
      <c r="H5936" s="8">
        <v>0.14285714285714285</v>
      </c>
      <c r="I5936" s="4" t="e">
        <f>#REF!/1.7</f>
        <v>#REF!</v>
      </c>
      <c r="J5936" s="4">
        <f>Hilfstabelle!C5936/3</f>
        <v>0.45709875000000005</v>
      </c>
      <c r="K5936" s="96">
        <f>Hilfstabelle!F5936/11</f>
        <v>0</v>
      </c>
      <c r="L5936" s="107">
        <f>Hilfstabelle!G5936/sinks!$G$3</f>
        <v>0.13177512445487868</v>
      </c>
    </row>
    <row r="5937" spans="1:12" x14ac:dyDescent="0.25">
      <c r="A5937" s="89">
        <v>41156.291666666664</v>
      </c>
      <c r="B5937" s="4">
        <v>0.82782669340000004</v>
      </c>
      <c r="C5937" s="8">
        <v>0.29166666666666669</v>
      </c>
      <c r="D5937" s="8">
        <v>0</v>
      </c>
      <c r="E5937" s="8">
        <v>0.125</v>
      </c>
      <c r="F5937" s="8">
        <v>0.29166666666666669</v>
      </c>
      <c r="G5937" s="8">
        <v>0</v>
      </c>
      <c r="H5937" s="8">
        <v>0.125</v>
      </c>
      <c r="I5937" s="4" t="e">
        <f>#REF!/1.7</f>
        <v>#REF!</v>
      </c>
      <c r="J5937" s="4">
        <f>Hilfstabelle!C5937/3</f>
        <v>0.46949000000000002</v>
      </c>
      <c r="K5937" s="96">
        <f>Hilfstabelle!F5937/11</f>
        <v>0</v>
      </c>
      <c r="L5937" s="107">
        <f>Hilfstabelle!G5937/sinks!$G$3</f>
        <v>0.13790420001091952</v>
      </c>
    </row>
    <row r="5938" spans="1:12" x14ac:dyDescent="0.25">
      <c r="A5938" s="89">
        <v>41156.333333333336</v>
      </c>
      <c r="B5938" s="4">
        <v>0.83410339119999999</v>
      </c>
      <c r="C5938" s="8">
        <v>0.33333333333333331</v>
      </c>
      <c r="D5938" s="8">
        <v>0</v>
      </c>
      <c r="E5938" s="8">
        <v>0.1111111111111111</v>
      </c>
      <c r="F5938" s="8">
        <v>0.33333333333333331</v>
      </c>
      <c r="G5938" s="8">
        <v>0</v>
      </c>
      <c r="H5938" s="8">
        <v>0.1111111111111111</v>
      </c>
      <c r="I5938" s="4" t="e">
        <f>#REF!/1.7</f>
        <v>#REF!</v>
      </c>
      <c r="J5938" s="4">
        <f>Hilfstabelle!C5938/3</f>
        <v>0.47962725</v>
      </c>
      <c r="K5938" s="96">
        <f>Hilfstabelle!F5938/11</f>
        <v>0</v>
      </c>
      <c r="L5938" s="107">
        <f>Hilfstabelle!G5938/sinks!$G$3</f>
        <v>0.15846584974975372</v>
      </c>
    </row>
    <row r="5939" spans="1:12" x14ac:dyDescent="0.25">
      <c r="A5939" s="89">
        <v>41156.375</v>
      </c>
      <c r="B5939" s="4">
        <v>0.82834975150000001</v>
      </c>
      <c r="C5939" s="8">
        <v>0.375</v>
      </c>
      <c r="D5939" s="8">
        <v>0</v>
      </c>
      <c r="E5939" s="8">
        <v>0.1</v>
      </c>
      <c r="F5939" s="8">
        <v>0.375</v>
      </c>
      <c r="G5939" s="8">
        <v>0</v>
      </c>
      <c r="H5939" s="8">
        <v>0.1</v>
      </c>
      <c r="I5939" s="4" t="e">
        <f>#REF!/1.7</f>
        <v>#REF!</v>
      </c>
      <c r="J5939" s="4">
        <f>Hilfstabelle!C5939/3</f>
        <v>0.48732075000000002</v>
      </c>
      <c r="K5939" s="96">
        <f>Hilfstabelle!F5939/11</f>
        <v>0</v>
      </c>
      <c r="L5939" s="107">
        <f>Hilfstabelle!G5939/sinks!$G$3</f>
        <v>0.17804837331054821</v>
      </c>
    </row>
    <row r="5940" spans="1:12" x14ac:dyDescent="0.25">
      <c r="A5940" s="89">
        <v>41156.416666666664</v>
      </c>
      <c r="B5940" s="4">
        <v>0.8006276698</v>
      </c>
      <c r="C5940" s="8">
        <v>0.41666666666666669</v>
      </c>
      <c r="D5940" s="8">
        <v>0</v>
      </c>
      <c r="E5940" s="8">
        <v>9.0909090909090912E-2</v>
      </c>
      <c r="F5940" s="8">
        <v>0.41666666666666669</v>
      </c>
      <c r="G5940" s="8">
        <v>0</v>
      </c>
      <c r="H5940" s="8">
        <v>9.0909090909090912E-2</v>
      </c>
      <c r="I5940" s="4" t="e">
        <f>#REF!/1.7</f>
        <v>#REF!</v>
      </c>
      <c r="J5940" s="4">
        <f>Hilfstabelle!C5940/3</f>
        <v>0.49365149999999997</v>
      </c>
      <c r="K5940" s="96">
        <f>Hilfstabelle!F5940/11</f>
        <v>0</v>
      </c>
      <c r="L5940" s="107">
        <f>Hilfstabelle!G5940/sinks!$G$3</f>
        <v>0.18204117356904781</v>
      </c>
    </row>
    <row r="5941" spans="1:12" x14ac:dyDescent="0.25">
      <c r="A5941" s="89">
        <v>41156.458333333336</v>
      </c>
      <c r="B5941" s="4">
        <v>0.78118734199999995</v>
      </c>
      <c r="C5941" s="8">
        <v>0.45833333333333331</v>
      </c>
      <c r="D5941" s="8">
        <v>0</v>
      </c>
      <c r="E5941" s="8">
        <v>8.3333333333333329E-2</v>
      </c>
      <c r="F5941" s="8">
        <v>0.45833333333333331</v>
      </c>
      <c r="G5941" s="8">
        <v>0</v>
      </c>
      <c r="H5941" s="8">
        <v>8.3333333333333329E-2</v>
      </c>
      <c r="I5941" s="4" t="e">
        <f>#REF!/1.7</f>
        <v>#REF!</v>
      </c>
      <c r="J5941" s="4">
        <f>Hilfstabelle!C5941/3</f>
        <v>0.49842399999999998</v>
      </c>
      <c r="K5941" s="96">
        <f>Hilfstabelle!F5941/11</f>
        <v>0</v>
      </c>
      <c r="L5941" s="107">
        <f>Hilfstabelle!G5941/sinks!$G$3</f>
        <v>0.18555076870072265</v>
      </c>
    </row>
    <row r="5942" spans="1:12" x14ac:dyDescent="0.25">
      <c r="A5942" s="89">
        <v>41156.5</v>
      </c>
      <c r="B5942" s="4">
        <v>0.76680324300000002</v>
      </c>
      <c r="C5942" s="8">
        <v>0.5</v>
      </c>
      <c r="D5942" s="8">
        <v>0</v>
      </c>
      <c r="E5942" s="8">
        <v>7.6923076923076927E-2</v>
      </c>
      <c r="F5942" s="8">
        <v>0.5</v>
      </c>
      <c r="G5942" s="8">
        <v>0</v>
      </c>
      <c r="H5942" s="8">
        <v>7.6923076923076927E-2</v>
      </c>
      <c r="I5942" s="4" t="e">
        <f>#REF!/1.7</f>
        <v>#REF!</v>
      </c>
      <c r="J5942" s="4">
        <f>Hilfstabelle!C5942/3</f>
        <v>0.50197174999999994</v>
      </c>
      <c r="K5942" s="96">
        <f>Hilfstabelle!F5942/11</f>
        <v>0</v>
      </c>
      <c r="L5942" s="107">
        <f>Hilfstabelle!G5942/sinks!$G$3</f>
        <v>0.18860259055435297</v>
      </c>
    </row>
    <row r="5943" spans="1:12" x14ac:dyDescent="0.25">
      <c r="A5943" s="89">
        <v>41156.541666666664</v>
      </c>
      <c r="B5943" s="4">
        <v>0.75285502569999996</v>
      </c>
      <c r="C5943" s="8">
        <v>0.54166666666666663</v>
      </c>
      <c r="D5943" s="8">
        <v>0</v>
      </c>
      <c r="E5943" s="8">
        <v>7.1428571428571425E-2</v>
      </c>
      <c r="F5943" s="8">
        <v>0.54166666666666663</v>
      </c>
      <c r="G5943" s="8">
        <v>0</v>
      </c>
      <c r="H5943" s="8">
        <v>7.1428571428571425E-2</v>
      </c>
      <c r="I5943" s="4" t="e">
        <f>#REF!/1.7</f>
        <v>#REF!</v>
      </c>
      <c r="J5943" s="4">
        <f>Hilfstabelle!C5943/3</f>
        <v>0.50347249999999999</v>
      </c>
      <c r="K5943" s="96">
        <f>Hilfstabelle!F5943/11</f>
        <v>0</v>
      </c>
      <c r="L5943" s="107">
        <f>Hilfstabelle!G5943/sinks!$G$3</f>
        <v>0.17728541784714064</v>
      </c>
    </row>
    <row r="5944" spans="1:12" x14ac:dyDescent="0.25">
      <c r="A5944" s="89">
        <v>41156.583333333336</v>
      </c>
      <c r="B5944" s="4">
        <v>0.74527068259999996</v>
      </c>
      <c r="C5944" s="8">
        <v>0.58333333333333337</v>
      </c>
      <c r="D5944" s="8">
        <v>0</v>
      </c>
      <c r="E5944" s="8">
        <v>6.6666666666666666E-2</v>
      </c>
      <c r="F5944" s="8">
        <v>0.58333333333333337</v>
      </c>
      <c r="G5944" s="8">
        <v>0</v>
      </c>
      <c r="H5944" s="8">
        <v>6.6666666666666666E-2</v>
      </c>
      <c r="I5944" s="4" t="e">
        <f>#REF!/1.7</f>
        <v>#REF!</v>
      </c>
      <c r="J5944" s="4">
        <f>Hilfstabelle!C5944/3</f>
        <v>0.5028745</v>
      </c>
      <c r="K5944" s="96">
        <f>Hilfstabelle!F5944/11</f>
        <v>0</v>
      </c>
      <c r="L5944" s="107">
        <f>Hilfstabelle!G5944/sinks!$G$3</f>
        <v>0.16684564392284693</v>
      </c>
    </row>
    <row r="5945" spans="1:12" x14ac:dyDescent="0.25">
      <c r="A5945" s="89">
        <v>41156.625</v>
      </c>
      <c r="B5945" s="4">
        <v>0.74640397520000001</v>
      </c>
      <c r="C5945" s="8">
        <v>0.625</v>
      </c>
      <c r="D5945" s="8">
        <v>0</v>
      </c>
      <c r="E5945" s="8">
        <v>6.25E-2</v>
      </c>
      <c r="F5945" s="8">
        <v>0.625</v>
      </c>
      <c r="G5945" s="8">
        <v>0</v>
      </c>
      <c r="H5945" s="8">
        <v>6.25E-2</v>
      </c>
      <c r="I5945" s="4" t="e">
        <f>#REF!/1.7</f>
        <v>#REF!</v>
      </c>
      <c r="J5945" s="4">
        <f>Hilfstabelle!C5945/3</f>
        <v>0.49965450000000006</v>
      </c>
      <c r="K5945" s="96">
        <f>Hilfstabelle!F5945/11</f>
        <v>0</v>
      </c>
      <c r="L5945" s="107">
        <f>Hilfstabelle!G5945/sinks!$G$3</f>
        <v>0.17256780989840378</v>
      </c>
    </row>
    <row r="5946" spans="1:12" x14ac:dyDescent="0.25">
      <c r="A5946" s="89">
        <v>41156.666666666664</v>
      </c>
      <c r="B5946" s="4">
        <v>0.73855810300000002</v>
      </c>
      <c r="C5946" s="8">
        <v>0.66666666666666663</v>
      </c>
      <c r="D5946" s="8">
        <v>0</v>
      </c>
      <c r="E5946" s="8">
        <v>5.8823529411764705E-2</v>
      </c>
      <c r="F5946" s="8">
        <v>0.66666666666666663</v>
      </c>
      <c r="G5946" s="8">
        <v>0</v>
      </c>
      <c r="H5946" s="8">
        <v>5.8823529411764705E-2</v>
      </c>
      <c r="I5946" s="4" t="e">
        <f>#REF!/1.7</f>
        <v>#REF!</v>
      </c>
      <c r="J5946" s="4">
        <f>Hilfstabelle!C5946/3</f>
        <v>0.49424950000000006</v>
      </c>
      <c r="K5946" s="96">
        <f>Hilfstabelle!F5946/11</f>
        <v>0</v>
      </c>
      <c r="L5946" s="107">
        <f>Hilfstabelle!G5946/sinks!$G$3</f>
        <v>0.17691665603982687</v>
      </c>
    </row>
    <row r="5947" spans="1:12" x14ac:dyDescent="0.25">
      <c r="A5947" s="89">
        <v>41156.708333333336</v>
      </c>
      <c r="B5947" s="4">
        <v>0.74544503529999995</v>
      </c>
      <c r="C5947" s="8">
        <v>0.70833333333333337</v>
      </c>
      <c r="D5947" s="8">
        <v>0</v>
      </c>
      <c r="E5947" s="8">
        <v>5.5555555555555552E-2</v>
      </c>
      <c r="F5947" s="8">
        <v>0.70833333333333337</v>
      </c>
      <c r="G5947" s="8">
        <v>0</v>
      </c>
      <c r="H5947" s="8">
        <v>5.5555555555555552E-2</v>
      </c>
      <c r="I5947" s="4" t="e">
        <f>#REF!/1.7</f>
        <v>#REF!</v>
      </c>
      <c r="J5947" s="4">
        <f>Hilfstabelle!C5947/3</f>
        <v>0.48304849999999999</v>
      </c>
      <c r="K5947" s="96">
        <f>Hilfstabelle!F5947/11</f>
        <v>0</v>
      </c>
      <c r="L5947" s="107">
        <f>Hilfstabelle!G5947/sinks!$G$3</f>
        <v>0.18032452377638078</v>
      </c>
    </row>
    <row r="5948" spans="1:12" x14ac:dyDescent="0.25">
      <c r="A5948" s="89">
        <v>41156.75</v>
      </c>
      <c r="B5948" s="4">
        <v>0.70150815099999997</v>
      </c>
      <c r="C5948" s="8">
        <v>0.75</v>
      </c>
      <c r="D5948" s="8">
        <v>0</v>
      </c>
      <c r="E5948" s="8">
        <v>5.2631578947368418E-2</v>
      </c>
      <c r="F5948" s="8">
        <v>0.75</v>
      </c>
      <c r="G5948" s="8">
        <v>0</v>
      </c>
      <c r="H5948" s="8">
        <v>5.2631578947368418E-2</v>
      </c>
      <c r="I5948" s="4" t="e">
        <f>#REF!/1.7</f>
        <v>#REF!</v>
      </c>
      <c r="J5948" s="4">
        <f>Hilfstabelle!C5948/3</f>
        <v>0.47352074999999999</v>
      </c>
      <c r="K5948" s="96">
        <f>Hilfstabelle!F5948/11</f>
        <v>0</v>
      </c>
      <c r="L5948" s="107">
        <f>Hilfstabelle!G5948/sinks!$G$3</f>
        <v>0.17864602175688415</v>
      </c>
    </row>
    <row r="5949" spans="1:12" x14ac:dyDescent="0.25">
      <c r="A5949" s="89">
        <v>41156.791666666664</v>
      </c>
      <c r="B5949" s="4">
        <v>0.63577717720000004</v>
      </c>
      <c r="C5949" s="8">
        <v>0.79166666666666663</v>
      </c>
      <c r="D5949" s="8">
        <v>0</v>
      </c>
      <c r="E5949" s="8">
        <v>0.05</v>
      </c>
      <c r="F5949" s="8">
        <v>0.79166666666666663</v>
      </c>
      <c r="G5949" s="8">
        <v>0</v>
      </c>
      <c r="H5949" s="8">
        <v>0.05</v>
      </c>
      <c r="I5949" s="4" t="e">
        <f>#REF!/1.7</f>
        <v>#REF!</v>
      </c>
      <c r="J5949" s="4">
        <f>Hilfstabelle!C5949/3</f>
        <v>0.47036974999999998</v>
      </c>
      <c r="K5949" s="96">
        <f>Hilfstabelle!F5949/11</f>
        <v>0</v>
      </c>
      <c r="L5949" s="107">
        <f>Hilfstabelle!G5949/sinks!$G$3</f>
        <v>0.17160139964475415</v>
      </c>
    </row>
    <row r="5950" spans="1:12" x14ac:dyDescent="0.25">
      <c r="A5950" s="89">
        <v>41156.833333333336</v>
      </c>
      <c r="B5950" s="4">
        <v>0.61511638040000005</v>
      </c>
      <c r="C5950" s="8">
        <v>0.83333333333333337</v>
      </c>
      <c r="D5950" s="8">
        <v>0</v>
      </c>
      <c r="E5950" s="8">
        <v>4.7619047619047616E-2</v>
      </c>
      <c r="F5950" s="8">
        <v>0.83333333333333337</v>
      </c>
      <c r="G5950" s="8">
        <v>0</v>
      </c>
      <c r="H5950" s="8">
        <v>4.7619047619047616E-2</v>
      </c>
      <c r="I5950" s="4" t="e">
        <f>#REF!/1.7</f>
        <v>#REF!</v>
      </c>
      <c r="J5950" s="4">
        <f>Hilfstabelle!C5950/3</f>
        <v>0.46788000000000002</v>
      </c>
      <c r="K5950" s="96">
        <f>Hilfstabelle!F5950/11</f>
        <v>0</v>
      </c>
      <c r="L5950" s="107">
        <f>Hilfstabelle!G5950/sinks!$G$3</f>
        <v>0.15971201033998608</v>
      </c>
    </row>
    <row r="5951" spans="1:12" x14ac:dyDescent="0.25">
      <c r="A5951" s="89">
        <v>41156.875</v>
      </c>
      <c r="B5951" s="4">
        <v>0.5624618603</v>
      </c>
      <c r="C5951" s="8">
        <v>0.875</v>
      </c>
      <c r="D5951" s="8">
        <v>0</v>
      </c>
      <c r="E5951" s="8">
        <v>4.5454545454545456E-2</v>
      </c>
      <c r="F5951" s="8">
        <v>0.875</v>
      </c>
      <c r="G5951" s="8">
        <v>0</v>
      </c>
      <c r="H5951" s="8">
        <v>4.5454545454545456E-2</v>
      </c>
      <c r="I5951" s="4" t="e">
        <f>#REF!/1.7</f>
        <v>#REF!</v>
      </c>
      <c r="J5951" s="4">
        <f>Hilfstabelle!C5951/3</f>
        <v>0.46680475000000005</v>
      </c>
      <c r="K5951" s="96">
        <f>Hilfstabelle!F5951/11</f>
        <v>0</v>
      </c>
      <c r="L5951" s="107">
        <f>Hilfstabelle!G5951/sinks!$G$3</f>
        <v>0.1446309240132963</v>
      </c>
    </row>
    <row r="5952" spans="1:12" x14ac:dyDescent="0.25">
      <c r="A5952" s="89">
        <v>41156.916666666664</v>
      </c>
      <c r="B5952" s="4">
        <v>0.52977072619999999</v>
      </c>
      <c r="C5952" s="8">
        <v>0.91666666666666663</v>
      </c>
      <c r="D5952" s="8">
        <v>0</v>
      </c>
      <c r="E5952" s="8">
        <v>4.3478260869565216E-2</v>
      </c>
      <c r="F5952" s="8">
        <v>0.91666666666666663</v>
      </c>
      <c r="G5952" s="8">
        <v>0</v>
      </c>
      <c r="H5952" s="8">
        <v>4.3478260869565216E-2</v>
      </c>
      <c r="I5952" s="4" t="e">
        <f>#REF!/1.7</f>
        <v>#REF!</v>
      </c>
      <c r="J5952" s="4">
        <f>Hilfstabelle!C5952/3</f>
        <v>0.46519475000000005</v>
      </c>
      <c r="K5952" s="96">
        <f>Hilfstabelle!F5952/11</f>
        <v>0</v>
      </c>
      <c r="L5952" s="107">
        <f>Hilfstabelle!G5952/sinks!$G$3</f>
        <v>0.13552632214996588</v>
      </c>
    </row>
    <row r="5953" spans="1:12" x14ac:dyDescent="0.25">
      <c r="A5953" s="89">
        <v>41156.958333333336</v>
      </c>
      <c r="B5953" s="4">
        <v>0.50196146799999997</v>
      </c>
      <c r="C5953" s="8">
        <v>0.95833333333333337</v>
      </c>
      <c r="D5953" s="8">
        <v>0</v>
      </c>
      <c r="E5953" s="8">
        <v>4.1666666666666664E-2</v>
      </c>
      <c r="F5953" s="8">
        <v>0.95833333333333337</v>
      </c>
      <c r="G5953" s="8">
        <v>0</v>
      </c>
      <c r="H5953" s="8">
        <v>4.1666666666666664E-2</v>
      </c>
      <c r="I5953" s="4" t="e">
        <f>#REF!/1.7</f>
        <v>#REF!</v>
      </c>
      <c r="J5953" s="4">
        <f>Hilfstabelle!C5953/3</f>
        <v>0.46256700000000001</v>
      </c>
      <c r="K5953" s="96">
        <f>Hilfstabelle!F5953/11</f>
        <v>0</v>
      </c>
      <c r="L5953" s="107">
        <f>Hilfstabelle!G5953/sinks!$G$3</f>
        <v>0.127782324196379</v>
      </c>
    </row>
    <row r="5954" spans="1:12" x14ac:dyDescent="0.25">
      <c r="A5954" s="89">
        <v>41157</v>
      </c>
      <c r="B5954" s="4">
        <v>0.48234678759999999</v>
      </c>
      <c r="C5954" s="8">
        <v>0</v>
      </c>
      <c r="D5954" s="8">
        <v>0</v>
      </c>
      <c r="E5954" s="8">
        <v>1</v>
      </c>
      <c r="F5954" s="8">
        <v>0</v>
      </c>
      <c r="G5954" s="8">
        <v>0</v>
      </c>
      <c r="H5954" s="8">
        <v>1</v>
      </c>
      <c r="I5954" s="4" t="e">
        <f>#REF!/1.7</f>
        <v>#REF!</v>
      </c>
      <c r="J5954" s="4">
        <f>Hilfstabelle!C5954/3</f>
        <v>0.45805900000000005</v>
      </c>
      <c r="K5954" s="96">
        <f>Hilfstabelle!F5954/11</f>
        <v>0</v>
      </c>
      <c r="L5954" s="107">
        <f>Hilfstabelle!G5954/sinks!$G$3</f>
        <v>0.12590036738664032</v>
      </c>
    </row>
    <row r="5955" spans="1:12" x14ac:dyDescent="0.25">
      <c r="A5955" s="89">
        <v>41157.041666666664</v>
      </c>
      <c r="B5955" s="4">
        <v>0.4691831575</v>
      </c>
      <c r="C5955" s="8">
        <v>4.1666666666666664E-2</v>
      </c>
      <c r="D5955" s="8">
        <v>0</v>
      </c>
      <c r="E5955" s="8">
        <v>0.5</v>
      </c>
      <c r="F5955" s="8">
        <v>4.1666666666666664E-2</v>
      </c>
      <c r="G5955" s="8">
        <v>0</v>
      </c>
      <c r="H5955" s="8">
        <v>0.5</v>
      </c>
      <c r="I5955" s="4" t="e">
        <f>#REF!/1.7</f>
        <v>#REF!</v>
      </c>
      <c r="J5955" s="4">
        <f>Hilfstabelle!C5955/3</f>
        <v>0.45183174999999998</v>
      </c>
      <c r="K5955" s="96">
        <f>Hilfstabelle!F5955/11</f>
        <v>0</v>
      </c>
      <c r="L5955" s="107">
        <f>Hilfstabelle!G5955/sinks!$G$3</f>
        <v>0.1217804078842394</v>
      </c>
    </row>
    <row r="5956" spans="1:12" x14ac:dyDescent="0.25">
      <c r="A5956" s="89">
        <v>41157.083333333336</v>
      </c>
      <c r="B5956" s="4">
        <v>0.47232150639999998</v>
      </c>
      <c r="C5956" s="8">
        <v>8.3333333333333329E-2</v>
      </c>
      <c r="D5956" s="8">
        <v>0</v>
      </c>
      <c r="E5956" s="8">
        <v>0.33333333333333331</v>
      </c>
      <c r="F5956" s="8">
        <v>8.3333333333333329E-2</v>
      </c>
      <c r="G5956" s="8">
        <v>0</v>
      </c>
      <c r="H5956" s="8">
        <v>0.33333333333333331</v>
      </c>
      <c r="I5956" s="4" t="e">
        <f>#REF!/1.7</f>
        <v>#REF!</v>
      </c>
      <c r="J5956" s="4">
        <f>Hilfstabelle!C5956/3</f>
        <v>0.44555275</v>
      </c>
      <c r="K5956" s="96">
        <f>Hilfstabelle!F5956/11</f>
        <v>0</v>
      </c>
      <c r="L5956" s="107">
        <f>Hilfstabelle!G5956/sinks!$G$3</f>
        <v>0.12000017846962167</v>
      </c>
    </row>
    <row r="5957" spans="1:12" x14ac:dyDescent="0.25">
      <c r="A5957" s="89">
        <v>41157.125</v>
      </c>
      <c r="B5957" s="4">
        <v>0.50344346610000001</v>
      </c>
      <c r="C5957" s="8">
        <v>0.125</v>
      </c>
      <c r="D5957" s="8">
        <v>0</v>
      </c>
      <c r="E5957" s="8">
        <v>0.25</v>
      </c>
      <c r="F5957" s="8">
        <v>0.125</v>
      </c>
      <c r="G5957" s="8">
        <v>0</v>
      </c>
      <c r="H5957" s="8">
        <v>0.25</v>
      </c>
      <c r="I5957" s="4" t="e">
        <f>#REF!/1.7</f>
        <v>#REF!</v>
      </c>
      <c r="J5957" s="4">
        <f>Hilfstabelle!C5957/3</f>
        <v>0.44069975</v>
      </c>
      <c r="K5957" s="96">
        <f>Hilfstabelle!F5957/11</f>
        <v>0</v>
      </c>
      <c r="L5957" s="107">
        <f>Hilfstabelle!G5957/sinks!$G$3</f>
        <v>0.11802921018915211</v>
      </c>
    </row>
    <row r="5958" spans="1:12" x14ac:dyDescent="0.25">
      <c r="A5958" s="89">
        <v>41157.166666666664</v>
      </c>
      <c r="B5958" s="4">
        <v>0.54955975940000001</v>
      </c>
      <c r="C5958" s="8">
        <v>0.16666666666666666</v>
      </c>
      <c r="D5958" s="8">
        <v>0</v>
      </c>
      <c r="E5958" s="8">
        <v>0.2</v>
      </c>
      <c r="F5958" s="8">
        <v>0.16666666666666666</v>
      </c>
      <c r="G5958" s="8">
        <v>0</v>
      </c>
      <c r="H5958" s="8">
        <v>0.2</v>
      </c>
      <c r="I5958" s="4" t="e">
        <f>#REF!/1.7</f>
        <v>#REF!</v>
      </c>
      <c r="J5958" s="4">
        <f>Hilfstabelle!C5958/3</f>
        <v>0.43622625000000004</v>
      </c>
      <c r="K5958" s="96">
        <f>Hilfstabelle!F5958/11</f>
        <v>0</v>
      </c>
      <c r="L5958" s="107">
        <f>Hilfstabelle!G5958/sinks!$G$3</f>
        <v>0.11570219602575904</v>
      </c>
    </row>
    <row r="5959" spans="1:12" x14ac:dyDescent="0.25">
      <c r="A5959" s="89">
        <v>41157.208333333336</v>
      </c>
      <c r="B5959" s="4">
        <v>0.60177839769999997</v>
      </c>
      <c r="C5959" s="8">
        <v>0.20833333333333334</v>
      </c>
      <c r="D5959" s="8">
        <v>0</v>
      </c>
      <c r="E5959" s="8">
        <v>0.16666666666666666</v>
      </c>
      <c r="F5959" s="8">
        <v>0.20833333333333334</v>
      </c>
      <c r="G5959" s="8">
        <v>0</v>
      </c>
      <c r="H5959" s="8">
        <v>0.16666666666666666</v>
      </c>
      <c r="I5959" s="4" t="e">
        <f>#REF!/1.7</f>
        <v>#REF!</v>
      </c>
      <c r="J5959" s="4">
        <f>Hilfstabelle!C5959/3</f>
        <v>0.44382775000000002</v>
      </c>
      <c r="K5959" s="96">
        <f>Hilfstabelle!F5959/11</f>
        <v>0</v>
      </c>
      <c r="L5959" s="107">
        <f>Hilfstabelle!G5959/sinks!$G$3</f>
        <v>0.11418900102333401</v>
      </c>
    </row>
    <row r="5960" spans="1:12" x14ac:dyDescent="0.25">
      <c r="A5960" s="89">
        <v>41157.25</v>
      </c>
      <c r="B5960" s="4">
        <v>0.64615116380000004</v>
      </c>
      <c r="C5960" s="8">
        <v>0.25</v>
      </c>
      <c r="D5960" s="8">
        <v>0</v>
      </c>
      <c r="E5960" s="8">
        <v>0.14285714285714285</v>
      </c>
      <c r="F5960" s="8">
        <v>0.25</v>
      </c>
      <c r="G5960" s="8">
        <v>0</v>
      </c>
      <c r="H5960" s="8">
        <v>0.14285714285714285</v>
      </c>
      <c r="I5960" s="4" t="e">
        <f>#REF!/1.7</f>
        <v>#REF!</v>
      </c>
      <c r="J5960" s="4">
        <f>Hilfstabelle!C5960/3</f>
        <v>0.45436749999999998</v>
      </c>
      <c r="K5960" s="96">
        <f>Hilfstabelle!F5960/11</f>
        <v>0</v>
      </c>
      <c r="L5960" s="107">
        <f>Hilfstabelle!G5960/sinks!$G$3</f>
        <v>0.13177512445487868</v>
      </c>
    </row>
    <row r="5961" spans="1:12" x14ac:dyDescent="0.25">
      <c r="A5961" s="89">
        <v>41157.291666666664</v>
      </c>
      <c r="B5961" s="4">
        <v>0.67378606919999995</v>
      </c>
      <c r="C5961" s="8">
        <v>0.29166666666666669</v>
      </c>
      <c r="D5961" s="8">
        <v>0</v>
      </c>
      <c r="E5961" s="8">
        <v>0.125</v>
      </c>
      <c r="F5961" s="8">
        <v>0.29166666666666669</v>
      </c>
      <c r="G5961" s="8">
        <v>0</v>
      </c>
      <c r="H5961" s="8">
        <v>0.125</v>
      </c>
      <c r="I5961" s="4" t="e">
        <f>#REF!/1.7</f>
        <v>#REF!</v>
      </c>
      <c r="J5961" s="4">
        <f>Hilfstabelle!C5961/3</f>
        <v>0.46643675000000001</v>
      </c>
      <c r="K5961" s="96">
        <f>Hilfstabelle!F5961/11</f>
        <v>0</v>
      </c>
      <c r="L5961" s="107">
        <f>Hilfstabelle!G5961/sinks!$G$3</f>
        <v>0.13790420001091952</v>
      </c>
    </row>
    <row r="5962" spans="1:12" x14ac:dyDescent="0.25">
      <c r="A5962" s="89">
        <v>41157.333333333336</v>
      </c>
      <c r="B5962" s="4">
        <v>0.69043675360000001</v>
      </c>
      <c r="C5962" s="8">
        <v>0.33333333333333331</v>
      </c>
      <c r="D5962" s="8">
        <v>0</v>
      </c>
      <c r="E5962" s="8">
        <v>0.1111111111111111</v>
      </c>
      <c r="F5962" s="8">
        <v>0.33333333333333331</v>
      </c>
      <c r="G5962" s="8">
        <v>0</v>
      </c>
      <c r="H5962" s="8">
        <v>0.1111111111111111</v>
      </c>
      <c r="I5962" s="4" t="e">
        <f>#REF!/1.7</f>
        <v>#REF!</v>
      </c>
      <c r="J5962" s="4">
        <f>Hilfstabelle!C5962/3</f>
        <v>0.47358974999999998</v>
      </c>
      <c r="K5962" s="96">
        <f>Hilfstabelle!F5962/11</f>
        <v>0</v>
      </c>
      <c r="L5962" s="107">
        <f>Hilfstabelle!G5962/sinks!$G$3</f>
        <v>0.15846584974975372</v>
      </c>
    </row>
    <row r="5963" spans="1:12" x14ac:dyDescent="0.25">
      <c r="A5963" s="89">
        <v>41157.375</v>
      </c>
      <c r="B5963" s="4">
        <v>0.70159532729999996</v>
      </c>
      <c r="C5963" s="8">
        <v>0.375</v>
      </c>
      <c r="D5963" s="8">
        <v>0</v>
      </c>
      <c r="E5963" s="8">
        <v>0.1</v>
      </c>
      <c r="F5963" s="8">
        <v>0.375</v>
      </c>
      <c r="G5963" s="8">
        <v>0</v>
      </c>
      <c r="H5963" s="8">
        <v>0.1</v>
      </c>
      <c r="I5963" s="4" t="e">
        <f>#REF!/1.7</f>
        <v>#REF!</v>
      </c>
      <c r="J5963" s="4">
        <f>Hilfstabelle!C5963/3</f>
        <v>0.47925924999999997</v>
      </c>
      <c r="K5963" s="96">
        <f>Hilfstabelle!F5963/11</f>
        <v>0</v>
      </c>
      <c r="L5963" s="107">
        <f>Hilfstabelle!G5963/sinks!$G$3</f>
        <v>0.17804837331054821</v>
      </c>
    </row>
    <row r="5964" spans="1:12" x14ac:dyDescent="0.25">
      <c r="A5964" s="89">
        <v>41157.416666666664</v>
      </c>
      <c r="B5964" s="4">
        <v>0.67343736379999997</v>
      </c>
      <c r="C5964" s="8">
        <v>0.41666666666666669</v>
      </c>
      <c r="D5964" s="8">
        <v>0</v>
      </c>
      <c r="E5964" s="8">
        <v>9.0909090909090912E-2</v>
      </c>
      <c r="F5964" s="8">
        <v>0.41666666666666669</v>
      </c>
      <c r="G5964" s="8">
        <v>0</v>
      </c>
      <c r="H5964" s="8">
        <v>9.0909090909090912E-2</v>
      </c>
      <c r="I5964" s="4" t="e">
        <f>#REF!/1.7</f>
        <v>#REF!</v>
      </c>
      <c r="J5964" s="4">
        <f>Hilfstabelle!C5964/3</f>
        <v>0.48297375000000003</v>
      </c>
      <c r="K5964" s="96">
        <f>Hilfstabelle!F5964/11</f>
        <v>0</v>
      </c>
      <c r="L5964" s="107">
        <f>Hilfstabelle!G5964/sinks!$G$3</f>
        <v>0.18204117356904781</v>
      </c>
    </row>
    <row r="5965" spans="1:12" x14ac:dyDescent="0.25">
      <c r="A5965" s="89">
        <v>41157.458333333336</v>
      </c>
      <c r="B5965" s="4">
        <v>0.65129456890000004</v>
      </c>
      <c r="C5965" s="8">
        <v>0.45833333333333331</v>
      </c>
      <c r="D5965" s="8">
        <v>0</v>
      </c>
      <c r="E5965" s="8">
        <v>8.3333333333333329E-2</v>
      </c>
      <c r="F5965" s="8">
        <v>0.45833333333333331</v>
      </c>
      <c r="G5965" s="8">
        <v>0</v>
      </c>
      <c r="H5965" s="8">
        <v>8.3333333333333329E-2</v>
      </c>
      <c r="I5965" s="4" t="e">
        <f>#REF!/1.7</f>
        <v>#REF!</v>
      </c>
      <c r="J5965" s="4">
        <f>Hilfstabelle!C5965/3</f>
        <v>0.48636049999999997</v>
      </c>
      <c r="K5965" s="96">
        <f>Hilfstabelle!F5965/11</f>
        <v>0</v>
      </c>
      <c r="L5965" s="107">
        <f>Hilfstabelle!G5965/sinks!$G$3</f>
        <v>0.18555076870072265</v>
      </c>
    </row>
    <row r="5966" spans="1:12" x14ac:dyDescent="0.25">
      <c r="A5966" s="89">
        <v>41157.5</v>
      </c>
      <c r="B5966" s="4">
        <v>0.63534129539999995</v>
      </c>
      <c r="C5966" s="8">
        <v>0.5</v>
      </c>
      <c r="D5966" s="8">
        <v>0</v>
      </c>
      <c r="E5966" s="8">
        <v>7.6923076923076927E-2</v>
      </c>
      <c r="F5966" s="8">
        <v>0.5</v>
      </c>
      <c r="G5966" s="8">
        <v>0</v>
      </c>
      <c r="H5966" s="8">
        <v>7.6923076923076927E-2</v>
      </c>
      <c r="I5966" s="4" t="e">
        <f>#REF!/1.7</f>
        <v>#REF!</v>
      </c>
      <c r="J5966" s="4">
        <f>Hilfstabelle!C5966/3</f>
        <v>0.48623975000000003</v>
      </c>
      <c r="K5966" s="96">
        <f>Hilfstabelle!F5966/11</f>
        <v>0</v>
      </c>
      <c r="L5966" s="107">
        <f>Hilfstabelle!G5966/sinks!$G$3</f>
        <v>0.18860259055435297</v>
      </c>
    </row>
    <row r="5967" spans="1:12" x14ac:dyDescent="0.25">
      <c r="A5967" s="89">
        <v>41157.541666666664</v>
      </c>
      <c r="B5967" s="4">
        <v>0.62618777790000002</v>
      </c>
      <c r="C5967" s="8">
        <v>0.54166666666666663</v>
      </c>
      <c r="D5967" s="8">
        <v>0</v>
      </c>
      <c r="E5967" s="8">
        <v>7.1428571428571425E-2</v>
      </c>
      <c r="F5967" s="8">
        <v>0.54166666666666663</v>
      </c>
      <c r="G5967" s="8">
        <v>0</v>
      </c>
      <c r="H5967" s="8">
        <v>7.1428571428571425E-2</v>
      </c>
      <c r="I5967" s="4" t="e">
        <f>#REF!/1.7</f>
        <v>#REF!</v>
      </c>
      <c r="J5967" s="4">
        <f>Hilfstabelle!C5967/3</f>
        <v>0.48481375000000004</v>
      </c>
      <c r="K5967" s="96">
        <f>Hilfstabelle!F5967/11</f>
        <v>0</v>
      </c>
      <c r="L5967" s="107">
        <f>Hilfstabelle!G5967/sinks!$G$3</f>
        <v>0.17728541784714064</v>
      </c>
    </row>
    <row r="5968" spans="1:12" x14ac:dyDescent="0.25">
      <c r="A5968" s="89">
        <v>41157.583333333336</v>
      </c>
      <c r="B5968" s="4">
        <v>0.62418272159999999</v>
      </c>
      <c r="C5968" s="8">
        <v>0.58333333333333337</v>
      </c>
      <c r="D5968" s="8">
        <v>0</v>
      </c>
      <c r="E5968" s="8">
        <v>6.6666666666666666E-2</v>
      </c>
      <c r="F5968" s="8">
        <v>0.58333333333333337</v>
      </c>
      <c r="G5968" s="8">
        <v>0</v>
      </c>
      <c r="H5968" s="8">
        <v>6.6666666666666666E-2</v>
      </c>
      <c r="I5968" s="4" t="e">
        <f>#REF!/1.7</f>
        <v>#REF!</v>
      </c>
      <c r="J5968" s="4">
        <f>Hilfstabelle!C5968/3</f>
        <v>0.48230675000000001</v>
      </c>
      <c r="K5968" s="96">
        <f>Hilfstabelle!F5968/11</f>
        <v>1</v>
      </c>
      <c r="L5968" s="107">
        <f>Hilfstabelle!G5968/sinks!$G$3</f>
        <v>0.83952961608058863</v>
      </c>
    </row>
    <row r="5969" spans="1:12" x14ac:dyDescent="0.25">
      <c r="A5969" s="89">
        <v>41157.625</v>
      </c>
      <c r="B5969" s="4">
        <v>0.62697236509999998</v>
      </c>
      <c r="C5969" s="8">
        <v>0.625</v>
      </c>
      <c r="D5969" s="8">
        <v>0</v>
      </c>
      <c r="E5969" s="8">
        <v>6.25E-2</v>
      </c>
      <c r="F5969" s="8">
        <v>0.625</v>
      </c>
      <c r="G5969" s="8">
        <v>0</v>
      </c>
      <c r="H5969" s="8">
        <v>6.25E-2</v>
      </c>
      <c r="I5969" s="4" t="e">
        <f>#REF!/1.7</f>
        <v>#REF!</v>
      </c>
      <c r="J5969" s="4">
        <f>Hilfstabelle!C5969/3</f>
        <v>0.47699950000000002</v>
      </c>
      <c r="K5969" s="96">
        <f>Hilfstabelle!F5969/11</f>
        <v>1</v>
      </c>
      <c r="L5969" s="107">
        <f>Hilfstabelle!G5969/sinks!$G$3</f>
        <v>0.84525178205614548</v>
      </c>
    </row>
    <row r="5970" spans="1:12" x14ac:dyDescent="0.25">
      <c r="A5970" s="89">
        <v>41157.666666666664</v>
      </c>
      <c r="B5970" s="4">
        <v>0.61520355680000005</v>
      </c>
      <c r="C5970" s="8">
        <v>0.66666666666666663</v>
      </c>
      <c r="D5970" s="8">
        <v>0</v>
      </c>
      <c r="E5970" s="8">
        <v>5.8823529411764705E-2</v>
      </c>
      <c r="F5970" s="8">
        <v>0.66666666666666663</v>
      </c>
      <c r="G5970" s="8">
        <v>0</v>
      </c>
      <c r="H5970" s="8">
        <v>5.8823529411764705E-2</v>
      </c>
      <c r="I5970" s="4" t="e">
        <f>#REF!/1.7</f>
        <v>#REF!</v>
      </c>
      <c r="J5970" s="4">
        <f>Hilfstabelle!C5970/3</f>
        <v>0.47074350000000004</v>
      </c>
      <c r="K5970" s="96">
        <f>Hilfstabelle!F5970/11</f>
        <v>1</v>
      </c>
      <c r="L5970" s="107">
        <f>Hilfstabelle!G5970/sinks!$G$3</f>
        <v>0.84960062819756865</v>
      </c>
    </row>
    <row r="5971" spans="1:12" x14ac:dyDescent="0.25">
      <c r="A5971" s="89">
        <v>41157.708333333336</v>
      </c>
      <c r="B5971" s="4">
        <v>0.63630023540000002</v>
      </c>
      <c r="C5971" s="8">
        <v>0.70833333333333337</v>
      </c>
      <c r="D5971" s="8">
        <v>0</v>
      </c>
      <c r="E5971" s="8">
        <v>5.5555555555555552E-2</v>
      </c>
      <c r="F5971" s="8">
        <v>0.70833333333333337</v>
      </c>
      <c r="G5971" s="8">
        <v>0</v>
      </c>
      <c r="H5971" s="8">
        <v>5.5555555555555552E-2</v>
      </c>
      <c r="I5971" s="4" t="e">
        <f>#REF!/1.7</f>
        <v>#REF!</v>
      </c>
      <c r="J5971" s="4">
        <f>Hilfstabelle!C5971/3</f>
        <v>0.46300975000000005</v>
      </c>
      <c r="K5971" s="96">
        <f>Hilfstabelle!F5971/11</f>
        <v>0.16666666666666666</v>
      </c>
      <c r="L5971" s="107">
        <f>Hilfstabelle!G5971/sinks!$G$3</f>
        <v>0.29243851913600438</v>
      </c>
    </row>
    <row r="5972" spans="1:12" x14ac:dyDescent="0.25">
      <c r="A5972" s="89">
        <v>41157.75</v>
      </c>
      <c r="B5972" s="4">
        <v>0.61180367879999997</v>
      </c>
      <c r="C5972" s="8">
        <v>0.75</v>
      </c>
      <c r="D5972" s="8">
        <v>0</v>
      </c>
      <c r="E5972" s="8">
        <v>5.2631578947368418E-2</v>
      </c>
      <c r="F5972" s="8">
        <v>0.75</v>
      </c>
      <c r="G5972" s="8">
        <v>0</v>
      </c>
      <c r="H5972" s="8">
        <v>5.2631578947368418E-2</v>
      </c>
      <c r="I5972" s="4" t="e">
        <f>#REF!/1.7</f>
        <v>#REF!</v>
      </c>
      <c r="J5972" s="4">
        <f>Hilfstabelle!C5972/3</f>
        <v>0.45663300000000007</v>
      </c>
      <c r="K5972" s="96">
        <f>Hilfstabelle!F5972/11</f>
        <v>0</v>
      </c>
      <c r="L5972" s="107">
        <f>Hilfstabelle!G5972/sinks!$G$3</f>
        <v>0.17864602175688415</v>
      </c>
    </row>
    <row r="5973" spans="1:12" x14ac:dyDescent="0.25">
      <c r="A5973" s="89">
        <v>41157.791666666664</v>
      </c>
      <c r="B5973" s="4">
        <v>0.56891291079999995</v>
      </c>
      <c r="C5973" s="8">
        <v>0.79166666666666663</v>
      </c>
      <c r="D5973" s="8">
        <v>0</v>
      </c>
      <c r="E5973" s="8">
        <v>0.05</v>
      </c>
      <c r="F5973" s="8">
        <v>0.79166666666666663</v>
      </c>
      <c r="G5973" s="8">
        <v>0</v>
      </c>
      <c r="H5973" s="8">
        <v>0.05</v>
      </c>
      <c r="I5973" s="4" t="e">
        <f>#REF!/1.7</f>
        <v>#REF!</v>
      </c>
      <c r="J5973" s="4">
        <f>Hilfstabelle!C5973/3</f>
        <v>0.45188349999999994</v>
      </c>
      <c r="K5973" s="96">
        <f>Hilfstabelle!F5973/11</f>
        <v>0</v>
      </c>
      <c r="L5973" s="107">
        <f>Hilfstabelle!G5973/sinks!$G$3</f>
        <v>0.17160139964475415</v>
      </c>
    </row>
    <row r="5974" spans="1:12" x14ac:dyDescent="0.25">
      <c r="A5974" s="89">
        <v>41157.833333333336</v>
      </c>
      <c r="B5974" s="4">
        <v>0.54973411210000001</v>
      </c>
      <c r="C5974" s="8">
        <v>0.83333333333333337</v>
      </c>
      <c r="D5974" s="8">
        <v>0</v>
      </c>
      <c r="E5974" s="8">
        <v>4.7619047619047616E-2</v>
      </c>
      <c r="F5974" s="8">
        <v>0.83333333333333337</v>
      </c>
      <c r="G5974" s="8">
        <v>0</v>
      </c>
      <c r="H5974" s="8">
        <v>4.7619047619047616E-2</v>
      </c>
      <c r="I5974" s="4" t="e">
        <f>#REF!/1.7</f>
        <v>#REF!</v>
      </c>
      <c r="J5974" s="4">
        <f>Hilfstabelle!C5974/3</f>
        <v>0.44883024999999993</v>
      </c>
      <c r="K5974" s="96">
        <f>Hilfstabelle!F5974/11</f>
        <v>0</v>
      </c>
      <c r="L5974" s="107">
        <f>Hilfstabelle!G5974/sinks!$G$3</f>
        <v>0.15971201033998608</v>
      </c>
    </row>
    <row r="5975" spans="1:12" x14ac:dyDescent="0.25">
      <c r="A5975" s="89">
        <v>41157.875</v>
      </c>
      <c r="B5975" s="4">
        <v>0.50527416960000004</v>
      </c>
      <c r="C5975" s="8">
        <v>0.875</v>
      </c>
      <c r="D5975" s="8">
        <v>0</v>
      </c>
      <c r="E5975" s="8">
        <v>4.5454545454545456E-2</v>
      </c>
      <c r="F5975" s="8">
        <v>0.875</v>
      </c>
      <c r="G5975" s="8">
        <v>0</v>
      </c>
      <c r="H5975" s="8">
        <v>4.5454545454545456E-2</v>
      </c>
      <c r="I5975" s="4" t="e">
        <f>#REF!/1.7</f>
        <v>#REF!</v>
      </c>
      <c r="J5975" s="4">
        <f>Hilfstabelle!C5975/3</f>
        <v>0.44701325000000008</v>
      </c>
      <c r="K5975" s="96">
        <f>Hilfstabelle!F5975/11</f>
        <v>0</v>
      </c>
      <c r="L5975" s="107">
        <f>Hilfstabelle!G5975/sinks!$G$3</f>
        <v>0.1446309240132963</v>
      </c>
    </row>
    <row r="5976" spans="1:12" x14ac:dyDescent="0.25">
      <c r="A5976" s="89">
        <v>41157.916666666664</v>
      </c>
      <c r="B5976" s="4">
        <v>0.47772644060000002</v>
      </c>
      <c r="C5976" s="8">
        <v>0.91666666666666663</v>
      </c>
      <c r="D5976" s="8">
        <v>0</v>
      </c>
      <c r="E5976" s="8">
        <v>4.3478260869565216E-2</v>
      </c>
      <c r="F5976" s="8">
        <v>0.91666666666666663</v>
      </c>
      <c r="G5976" s="8">
        <v>0</v>
      </c>
      <c r="H5976" s="8">
        <v>4.3478260869565216E-2</v>
      </c>
      <c r="I5976" s="4" t="e">
        <f>#REF!/1.7</f>
        <v>#REF!</v>
      </c>
      <c r="J5976" s="4">
        <f>Hilfstabelle!C5976/3</f>
        <v>0.44604724999999995</v>
      </c>
      <c r="K5976" s="96">
        <f>Hilfstabelle!F5976/11</f>
        <v>0</v>
      </c>
      <c r="L5976" s="107">
        <f>Hilfstabelle!G5976/sinks!$G$3</f>
        <v>0.13552632214996588</v>
      </c>
    </row>
    <row r="5977" spans="1:12" x14ac:dyDescent="0.25">
      <c r="A5977" s="89">
        <v>41157.958333333336</v>
      </c>
      <c r="B5977" s="4">
        <v>0.4527940023</v>
      </c>
      <c r="C5977" s="8">
        <v>0.95833333333333337</v>
      </c>
      <c r="D5977" s="8">
        <v>0</v>
      </c>
      <c r="E5977" s="8">
        <v>4.1666666666666664E-2</v>
      </c>
      <c r="F5977" s="8">
        <v>0.95833333333333337</v>
      </c>
      <c r="G5977" s="8">
        <v>0</v>
      </c>
      <c r="H5977" s="8">
        <v>4.1666666666666664E-2</v>
      </c>
      <c r="I5977" s="4" t="e">
        <f>#REF!/1.7</f>
        <v>#REF!</v>
      </c>
      <c r="J5977" s="4">
        <f>Hilfstabelle!C5977/3</f>
        <v>0.44455800000000001</v>
      </c>
      <c r="K5977" s="96">
        <f>Hilfstabelle!F5977/11</f>
        <v>0</v>
      </c>
      <c r="L5977" s="107">
        <f>Hilfstabelle!G5977/sinks!$G$3</f>
        <v>0.127782324196379</v>
      </c>
    </row>
    <row r="5978" spans="1:12" x14ac:dyDescent="0.25">
      <c r="A5978" s="89">
        <v>41158</v>
      </c>
      <c r="B5978" s="4">
        <v>0.44207131030000002</v>
      </c>
      <c r="C5978" s="8">
        <v>0</v>
      </c>
      <c r="D5978" s="8">
        <v>0</v>
      </c>
      <c r="E5978" s="8">
        <v>1</v>
      </c>
      <c r="F5978" s="8">
        <v>0</v>
      </c>
      <c r="G5978" s="8">
        <v>0</v>
      </c>
      <c r="H5978" s="8">
        <v>1</v>
      </c>
      <c r="I5978" s="4" t="e">
        <f>#REF!/1.7</f>
        <v>#REF!</v>
      </c>
      <c r="J5978" s="4">
        <f>Hilfstabelle!C5978/3</f>
        <v>0.4419245</v>
      </c>
      <c r="K5978" s="96">
        <f>Hilfstabelle!F5978/11</f>
        <v>0</v>
      </c>
      <c r="L5978" s="107">
        <f>Hilfstabelle!G5978/sinks!$G$3</f>
        <v>0.12590036738664032</v>
      </c>
    </row>
    <row r="5979" spans="1:12" x14ac:dyDescent="0.25">
      <c r="A5979" s="89">
        <v>41158.041666666664</v>
      </c>
      <c r="B5979" s="4">
        <v>0.42254380609999997</v>
      </c>
      <c r="C5979" s="8">
        <v>4.1666666666666664E-2</v>
      </c>
      <c r="D5979" s="8">
        <v>0</v>
      </c>
      <c r="E5979" s="8">
        <v>0.5</v>
      </c>
      <c r="F5979" s="8">
        <v>4.1666666666666664E-2</v>
      </c>
      <c r="G5979" s="8">
        <v>0</v>
      </c>
      <c r="H5979" s="8">
        <v>0.5</v>
      </c>
      <c r="I5979" s="4" t="e">
        <f>#REF!/1.7</f>
        <v>#REF!</v>
      </c>
      <c r="J5979" s="4">
        <f>Hilfstabelle!C5979/3</f>
        <v>0.43623200000000001</v>
      </c>
      <c r="K5979" s="96">
        <f>Hilfstabelle!F5979/11</f>
        <v>0</v>
      </c>
      <c r="L5979" s="107">
        <f>Hilfstabelle!G5979/sinks!$G$3</f>
        <v>0.1217804078842394</v>
      </c>
    </row>
    <row r="5980" spans="1:12" x14ac:dyDescent="0.25">
      <c r="A5980" s="89">
        <v>41158.083333333336</v>
      </c>
      <c r="B5980" s="4">
        <v>0.42515909689999998</v>
      </c>
      <c r="C5980" s="8">
        <v>8.3333333333333329E-2</v>
      </c>
      <c r="D5980" s="8">
        <v>0</v>
      </c>
      <c r="E5980" s="8">
        <v>0.33333333333333331</v>
      </c>
      <c r="F5980" s="8">
        <v>8.3333333333333329E-2</v>
      </c>
      <c r="G5980" s="8">
        <v>0</v>
      </c>
      <c r="H5980" s="8">
        <v>0.33333333333333331</v>
      </c>
      <c r="I5980" s="4" t="e">
        <f>#REF!/1.7</f>
        <v>#REF!</v>
      </c>
      <c r="J5980" s="4">
        <f>Hilfstabelle!C5980/3</f>
        <v>0.43087874999999998</v>
      </c>
      <c r="K5980" s="96">
        <f>Hilfstabelle!F5980/11</f>
        <v>0</v>
      </c>
      <c r="L5980" s="107">
        <f>Hilfstabelle!G5980/sinks!$G$3</f>
        <v>0.12000017846962167</v>
      </c>
    </row>
    <row r="5981" spans="1:12" x14ac:dyDescent="0.25">
      <c r="A5981" s="89">
        <v>41158.125</v>
      </c>
      <c r="B5981" s="4">
        <v>0.43910731409999998</v>
      </c>
      <c r="C5981" s="8">
        <v>0.125</v>
      </c>
      <c r="D5981" s="8">
        <v>0</v>
      </c>
      <c r="E5981" s="8">
        <v>0.25</v>
      </c>
      <c r="F5981" s="8">
        <v>0.125</v>
      </c>
      <c r="G5981" s="8">
        <v>0</v>
      </c>
      <c r="H5981" s="8">
        <v>0.25</v>
      </c>
      <c r="I5981" s="4" t="e">
        <f>#REF!/1.7</f>
        <v>#REF!</v>
      </c>
      <c r="J5981" s="4">
        <f>Hilfstabelle!C5981/3</f>
        <v>0.42751500000000003</v>
      </c>
      <c r="K5981" s="96">
        <f>Hilfstabelle!F5981/11</f>
        <v>0</v>
      </c>
      <c r="L5981" s="107">
        <f>Hilfstabelle!G5981/sinks!$G$3</f>
        <v>0.11802921018915211</v>
      </c>
    </row>
    <row r="5982" spans="1:12" x14ac:dyDescent="0.25">
      <c r="A5982" s="89">
        <v>41158.166666666664</v>
      </c>
      <c r="B5982" s="4">
        <v>0.46395257610000001</v>
      </c>
      <c r="C5982" s="8">
        <v>0.16666666666666666</v>
      </c>
      <c r="D5982" s="8">
        <v>0</v>
      </c>
      <c r="E5982" s="8">
        <v>0.2</v>
      </c>
      <c r="F5982" s="8">
        <v>0.16666666666666666</v>
      </c>
      <c r="G5982" s="8">
        <v>0</v>
      </c>
      <c r="H5982" s="8">
        <v>0.2</v>
      </c>
      <c r="I5982" s="4" t="e">
        <f>#REF!/1.7</f>
        <v>#REF!</v>
      </c>
      <c r="J5982" s="4">
        <f>Hilfstabelle!C5982/3</f>
        <v>0.42512875</v>
      </c>
      <c r="K5982" s="96">
        <f>Hilfstabelle!F5982/11</f>
        <v>0</v>
      </c>
      <c r="L5982" s="107">
        <f>Hilfstabelle!G5982/sinks!$G$3</f>
        <v>0.11570219602575904</v>
      </c>
    </row>
    <row r="5983" spans="1:12" x14ac:dyDescent="0.25">
      <c r="A5983" s="89">
        <v>41158.208333333336</v>
      </c>
      <c r="B5983" s="4">
        <v>0.50431522969999998</v>
      </c>
      <c r="C5983" s="8">
        <v>0.20833333333333334</v>
      </c>
      <c r="D5983" s="8">
        <v>0</v>
      </c>
      <c r="E5983" s="8">
        <v>0.16666666666666666</v>
      </c>
      <c r="F5983" s="8">
        <v>0.20833333333333334</v>
      </c>
      <c r="G5983" s="8">
        <v>0</v>
      </c>
      <c r="H5983" s="8">
        <v>0.16666666666666666</v>
      </c>
      <c r="I5983" s="4" t="e">
        <f>#REF!/1.7</f>
        <v>#REF!</v>
      </c>
      <c r="J5983" s="4">
        <f>Hilfstabelle!C5983/3</f>
        <v>0.43380550000000001</v>
      </c>
      <c r="K5983" s="96">
        <f>Hilfstabelle!F5983/11</f>
        <v>0</v>
      </c>
      <c r="L5983" s="107">
        <f>Hilfstabelle!G5983/sinks!$G$3</f>
        <v>0.11418900102333401</v>
      </c>
    </row>
    <row r="5984" spans="1:12" x14ac:dyDescent="0.25">
      <c r="A5984" s="89">
        <v>41158.25</v>
      </c>
      <c r="B5984" s="4">
        <v>0.54110365270000005</v>
      </c>
      <c r="C5984" s="8">
        <v>0.25</v>
      </c>
      <c r="D5984" s="8">
        <v>0</v>
      </c>
      <c r="E5984" s="8">
        <v>0.14285714285714285</v>
      </c>
      <c r="F5984" s="8">
        <v>0.25</v>
      </c>
      <c r="G5984" s="8">
        <v>0</v>
      </c>
      <c r="H5984" s="8">
        <v>0.14285714285714285</v>
      </c>
      <c r="I5984" s="4" t="e">
        <f>#REF!/1.7</f>
        <v>#REF!</v>
      </c>
      <c r="J5984" s="4">
        <f>Hilfstabelle!C5984/3</f>
        <v>0.44545499999999999</v>
      </c>
      <c r="K5984" s="96">
        <f>Hilfstabelle!F5984/11</f>
        <v>0</v>
      </c>
      <c r="L5984" s="107">
        <f>Hilfstabelle!G5984/sinks!$G$3</f>
        <v>0.13177512445487868</v>
      </c>
    </row>
    <row r="5985" spans="1:12" x14ac:dyDescent="0.25">
      <c r="A5985" s="89">
        <v>41158.291666666664</v>
      </c>
      <c r="B5985" s="4">
        <v>0.56847702899999997</v>
      </c>
      <c r="C5985" s="8">
        <v>0.29166666666666669</v>
      </c>
      <c r="D5985" s="8">
        <v>0</v>
      </c>
      <c r="E5985" s="8">
        <v>0.125</v>
      </c>
      <c r="F5985" s="8">
        <v>0.29166666666666669</v>
      </c>
      <c r="G5985" s="8">
        <v>0</v>
      </c>
      <c r="H5985" s="8">
        <v>0.125</v>
      </c>
      <c r="I5985" s="4" t="e">
        <f>#REF!/1.7</f>
        <v>#REF!</v>
      </c>
      <c r="J5985" s="4">
        <f>Hilfstabelle!C5985/3</f>
        <v>0.45683425000000005</v>
      </c>
      <c r="K5985" s="96">
        <f>Hilfstabelle!F5985/11</f>
        <v>0</v>
      </c>
      <c r="L5985" s="107">
        <f>Hilfstabelle!G5985/sinks!$G$3</f>
        <v>0.13790420001091952</v>
      </c>
    </row>
    <row r="5986" spans="1:12" x14ac:dyDescent="0.25">
      <c r="A5986" s="89">
        <v>41158.333333333336</v>
      </c>
      <c r="B5986" s="4">
        <v>0.59654781619999997</v>
      </c>
      <c r="C5986" s="8">
        <v>0.33333333333333331</v>
      </c>
      <c r="D5986" s="8">
        <v>0</v>
      </c>
      <c r="E5986" s="8">
        <v>0.1111111111111111</v>
      </c>
      <c r="F5986" s="8">
        <v>0.33333333333333331</v>
      </c>
      <c r="G5986" s="8">
        <v>0</v>
      </c>
      <c r="H5986" s="8">
        <v>0.1111111111111111</v>
      </c>
      <c r="I5986" s="4" t="e">
        <f>#REF!/1.7</f>
        <v>#REF!</v>
      </c>
      <c r="J5986" s="4">
        <f>Hilfstabelle!C5986/3</f>
        <v>0.46376875000000006</v>
      </c>
      <c r="K5986" s="96">
        <f>Hilfstabelle!F5986/11</f>
        <v>0</v>
      </c>
      <c r="L5986" s="107">
        <f>Hilfstabelle!G5986/sinks!$G$3</f>
        <v>0.15846584974975372</v>
      </c>
    </row>
    <row r="5987" spans="1:12" x14ac:dyDescent="0.25">
      <c r="A5987" s="89">
        <v>41158.375</v>
      </c>
      <c r="B5987" s="4">
        <v>0.61084473890000002</v>
      </c>
      <c r="C5987" s="8">
        <v>0.375</v>
      </c>
      <c r="D5987" s="8">
        <v>0</v>
      </c>
      <c r="E5987" s="8">
        <v>0.1</v>
      </c>
      <c r="F5987" s="8">
        <v>0.375</v>
      </c>
      <c r="G5987" s="8">
        <v>0</v>
      </c>
      <c r="H5987" s="8">
        <v>0.1</v>
      </c>
      <c r="I5987" s="4" t="e">
        <f>#REF!/1.7</f>
        <v>#REF!</v>
      </c>
      <c r="J5987" s="4">
        <f>Hilfstabelle!C5987/3</f>
        <v>0.46908174999999996</v>
      </c>
      <c r="K5987" s="96">
        <f>Hilfstabelle!F5987/11</f>
        <v>0</v>
      </c>
      <c r="L5987" s="107">
        <f>Hilfstabelle!G5987/sinks!$G$3</f>
        <v>0.17804837331054821</v>
      </c>
    </row>
    <row r="5988" spans="1:12" x14ac:dyDescent="0.25">
      <c r="A5988" s="89">
        <v>41158.416666666664</v>
      </c>
      <c r="B5988" s="4">
        <v>0.57998430830000003</v>
      </c>
      <c r="C5988" s="8">
        <v>0.41666666666666669</v>
      </c>
      <c r="D5988" s="8">
        <v>0</v>
      </c>
      <c r="E5988" s="8">
        <v>9.0909090909090912E-2</v>
      </c>
      <c r="F5988" s="8">
        <v>0.41666666666666669</v>
      </c>
      <c r="G5988" s="8">
        <v>0</v>
      </c>
      <c r="H5988" s="8">
        <v>9.0909090909090912E-2</v>
      </c>
      <c r="I5988" s="4" t="e">
        <f>#REF!/1.7</f>
        <v>#REF!</v>
      </c>
      <c r="J5988" s="4">
        <f>Hilfstabelle!C5988/3</f>
        <v>0.47357250000000001</v>
      </c>
      <c r="K5988" s="96">
        <f>Hilfstabelle!F5988/11</f>
        <v>0</v>
      </c>
      <c r="L5988" s="107">
        <f>Hilfstabelle!G5988/sinks!$G$3</f>
        <v>0.18204117356904781</v>
      </c>
    </row>
    <row r="5989" spans="1:12" x14ac:dyDescent="0.25">
      <c r="A5989" s="89">
        <v>41158.458333333336</v>
      </c>
      <c r="B5989" s="4">
        <v>0.5601080987</v>
      </c>
      <c r="C5989" s="8">
        <v>0.45833333333333331</v>
      </c>
      <c r="D5989" s="8">
        <v>0</v>
      </c>
      <c r="E5989" s="8">
        <v>8.3333333333333329E-2</v>
      </c>
      <c r="F5989" s="8">
        <v>0.45833333333333331</v>
      </c>
      <c r="G5989" s="8">
        <v>0</v>
      </c>
      <c r="H5989" s="8">
        <v>8.3333333333333329E-2</v>
      </c>
      <c r="I5989" s="4" t="e">
        <f>#REF!/1.7</f>
        <v>#REF!</v>
      </c>
      <c r="J5989" s="4">
        <f>Hilfstabelle!C5989/3</f>
        <v>0.47700524999999999</v>
      </c>
      <c r="K5989" s="96">
        <f>Hilfstabelle!F5989/11</f>
        <v>0</v>
      </c>
      <c r="L5989" s="107">
        <f>Hilfstabelle!G5989/sinks!$G$3</f>
        <v>0.18555076870072265</v>
      </c>
    </row>
    <row r="5990" spans="1:12" x14ac:dyDescent="0.25">
      <c r="A5990" s="89">
        <v>41158.5</v>
      </c>
      <c r="B5990" s="4">
        <v>0.54520094149999998</v>
      </c>
      <c r="C5990" s="8">
        <v>0.5</v>
      </c>
      <c r="D5990" s="8">
        <v>0</v>
      </c>
      <c r="E5990" s="8">
        <v>7.6923076923076927E-2</v>
      </c>
      <c r="F5990" s="8">
        <v>0.5</v>
      </c>
      <c r="G5990" s="8">
        <v>0</v>
      </c>
      <c r="H5990" s="8">
        <v>7.6923076923076927E-2</v>
      </c>
      <c r="I5990" s="4" t="e">
        <f>#REF!/1.7</f>
        <v>#REF!</v>
      </c>
      <c r="J5990" s="4">
        <f>Hilfstabelle!C5990/3</f>
        <v>0.47859225</v>
      </c>
      <c r="K5990" s="96">
        <f>Hilfstabelle!F5990/11</f>
        <v>0</v>
      </c>
      <c r="L5990" s="107">
        <f>Hilfstabelle!G5990/sinks!$G$3</f>
        <v>0.18860259055435297</v>
      </c>
    </row>
    <row r="5991" spans="1:12" x14ac:dyDescent="0.25">
      <c r="A5991" s="89">
        <v>41158.541666666664</v>
      </c>
      <c r="B5991" s="4">
        <v>0.53700636390000001</v>
      </c>
      <c r="C5991" s="8">
        <v>0.54166666666666663</v>
      </c>
      <c r="D5991" s="8">
        <v>0</v>
      </c>
      <c r="E5991" s="8">
        <v>7.1428571428571425E-2</v>
      </c>
      <c r="F5991" s="8">
        <v>0.54166666666666663</v>
      </c>
      <c r="G5991" s="8">
        <v>0</v>
      </c>
      <c r="H5991" s="8">
        <v>7.1428571428571425E-2</v>
      </c>
      <c r="I5991" s="4" t="e">
        <f>#REF!/1.7</f>
        <v>#REF!</v>
      </c>
      <c r="J5991" s="4">
        <f>Hilfstabelle!C5991/3</f>
        <v>0.47673499999999996</v>
      </c>
      <c r="K5991" s="96">
        <f>Hilfstabelle!F5991/11</f>
        <v>0</v>
      </c>
      <c r="L5991" s="107">
        <f>Hilfstabelle!G5991/sinks!$G$3</f>
        <v>0.17728541784714064</v>
      </c>
    </row>
    <row r="5992" spans="1:12" x14ac:dyDescent="0.25">
      <c r="A5992" s="89">
        <v>41158.583333333336</v>
      </c>
      <c r="B5992" s="4">
        <v>0.54450353060000001</v>
      </c>
      <c r="C5992" s="8">
        <v>0.58333333333333337</v>
      </c>
      <c r="D5992" s="8">
        <v>0</v>
      </c>
      <c r="E5992" s="8">
        <v>6.6666666666666666E-2</v>
      </c>
      <c r="F5992" s="8">
        <v>0.58333333333333337</v>
      </c>
      <c r="G5992" s="8">
        <v>0</v>
      </c>
      <c r="H5992" s="8">
        <v>6.6666666666666666E-2</v>
      </c>
      <c r="I5992" s="4" t="e">
        <f>#REF!/1.7</f>
        <v>#REF!</v>
      </c>
      <c r="J5992" s="4">
        <f>Hilfstabelle!C5992/3</f>
        <v>0.47250299999999995</v>
      </c>
      <c r="K5992" s="96">
        <f>Hilfstabelle!F5992/11</f>
        <v>0</v>
      </c>
      <c r="L5992" s="107">
        <f>Hilfstabelle!G5992/sinks!$G$3</f>
        <v>0.16684564392284693</v>
      </c>
    </row>
    <row r="5993" spans="1:12" x14ac:dyDescent="0.25">
      <c r="A5993" s="89">
        <v>41158.625</v>
      </c>
      <c r="B5993" s="4">
        <v>0.5625490367</v>
      </c>
      <c r="C5993" s="8">
        <v>0.625</v>
      </c>
      <c r="D5993" s="8">
        <v>0</v>
      </c>
      <c r="E5993" s="8">
        <v>6.25E-2</v>
      </c>
      <c r="F5993" s="8">
        <v>0.625</v>
      </c>
      <c r="G5993" s="8">
        <v>0</v>
      </c>
      <c r="H5993" s="8">
        <v>6.25E-2</v>
      </c>
      <c r="I5993" s="4" t="e">
        <f>#REF!/1.7</f>
        <v>#REF!</v>
      </c>
      <c r="J5993" s="4">
        <f>Hilfstabelle!C5993/3</f>
        <v>0.46694275000000002</v>
      </c>
      <c r="K5993" s="96">
        <f>Hilfstabelle!F5993/11</f>
        <v>0</v>
      </c>
      <c r="L5993" s="107">
        <f>Hilfstabelle!G5993/sinks!$G$3</f>
        <v>0.17256780989840378</v>
      </c>
    </row>
    <row r="5994" spans="1:12" x14ac:dyDescent="0.25">
      <c r="A5994" s="89">
        <v>41158.666666666664</v>
      </c>
      <c r="B5994" s="4">
        <v>0.58948653129999995</v>
      </c>
      <c r="C5994" s="8">
        <v>0.66666666666666663</v>
      </c>
      <c r="D5994" s="8">
        <v>0</v>
      </c>
      <c r="E5994" s="8">
        <v>5.8823529411764705E-2</v>
      </c>
      <c r="F5994" s="8">
        <v>0.66666666666666663</v>
      </c>
      <c r="G5994" s="8">
        <v>0</v>
      </c>
      <c r="H5994" s="8">
        <v>5.8823529411764705E-2</v>
      </c>
      <c r="I5994" s="4" t="e">
        <f>#REF!/1.7</f>
        <v>#REF!</v>
      </c>
      <c r="J5994" s="4">
        <f>Hilfstabelle!C5994/3</f>
        <v>0.46313625000000003</v>
      </c>
      <c r="K5994" s="96">
        <f>Hilfstabelle!F5994/11</f>
        <v>0</v>
      </c>
      <c r="L5994" s="107">
        <f>Hilfstabelle!G5994/sinks!$G$3</f>
        <v>0.17691665603982687</v>
      </c>
    </row>
    <row r="5995" spans="1:12" x14ac:dyDescent="0.25">
      <c r="A5995" s="89">
        <v>41158.708333333336</v>
      </c>
      <c r="B5995" s="4">
        <v>0.62304942900000004</v>
      </c>
      <c r="C5995" s="8">
        <v>0.70833333333333337</v>
      </c>
      <c r="D5995" s="8">
        <v>0</v>
      </c>
      <c r="E5995" s="8">
        <v>5.5555555555555552E-2</v>
      </c>
      <c r="F5995" s="8">
        <v>0.70833333333333337</v>
      </c>
      <c r="G5995" s="8">
        <v>0</v>
      </c>
      <c r="H5995" s="8">
        <v>5.5555555555555552E-2</v>
      </c>
      <c r="I5995" s="4" t="e">
        <f>#REF!/1.7</f>
        <v>#REF!</v>
      </c>
      <c r="J5995" s="4">
        <f>Hilfstabelle!C5995/3</f>
        <v>0.45461475000000001</v>
      </c>
      <c r="K5995" s="96">
        <f>Hilfstabelle!F5995/11</f>
        <v>0</v>
      </c>
      <c r="L5995" s="107">
        <f>Hilfstabelle!G5995/sinks!$G$3</f>
        <v>0.18032452377638078</v>
      </c>
    </row>
    <row r="5996" spans="1:12" x14ac:dyDescent="0.25">
      <c r="A5996" s="89">
        <v>41158.75</v>
      </c>
      <c r="B5996" s="4">
        <v>0.59864004879999999</v>
      </c>
      <c r="C5996" s="8">
        <v>0.75</v>
      </c>
      <c r="D5996" s="8">
        <v>0</v>
      </c>
      <c r="E5996" s="8">
        <v>5.2631578947368418E-2</v>
      </c>
      <c r="F5996" s="8">
        <v>0.75</v>
      </c>
      <c r="G5996" s="8">
        <v>0</v>
      </c>
      <c r="H5996" s="8">
        <v>5.2631578947368418E-2</v>
      </c>
      <c r="I5996" s="4" t="e">
        <f>#REF!/1.7</f>
        <v>#REF!</v>
      </c>
      <c r="J5996" s="4">
        <f>Hilfstabelle!C5996/3</f>
        <v>0.44835874999999997</v>
      </c>
      <c r="K5996" s="96">
        <f>Hilfstabelle!F5996/11</f>
        <v>0</v>
      </c>
      <c r="L5996" s="107">
        <f>Hilfstabelle!G5996/sinks!$G$3</f>
        <v>0.17864602175688415</v>
      </c>
    </row>
    <row r="5997" spans="1:12" x14ac:dyDescent="0.25">
      <c r="A5997" s="89">
        <v>41158.791666666664</v>
      </c>
      <c r="B5997" s="4">
        <v>0.56185162580000003</v>
      </c>
      <c r="C5997" s="8">
        <v>0.79166666666666663</v>
      </c>
      <c r="D5997" s="8">
        <v>0</v>
      </c>
      <c r="E5997" s="8">
        <v>0.05</v>
      </c>
      <c r="F5997" s="8">
        <v>0.79166666666666663</v>
      </c>
      <c r="G5997" s="8">
        <v>0</v>
      </c>
      <c r="H5997" s="8">
        <v>0.05</v>
      </c>
      <c r="I5997" s="4" t="e">
        <f>#REF!/1.7</f>
        <v>#REF!</v>
      </c>
      <c r="J5997" s="4">
        <f>Hilfstabelle!C5997/3</f>
        <v>0.44814599999999999</v>
      </c>
      <c r="K5997" s="96">
        <f>Hilfstabelle!F5997/11</f>
        <v>0</v>
      </c>
      <c r="L5997" s="107">
        <f>Hilfstabelle!G5997/sinks!$G$3</f>
        <v>0.17160139964475415</v>
      </c>
    </row>
    <row r="5998" spans="1:12" x14ac:dyDescent="0.25">
      <c r="A5998" s="89">
        <v>41158.833333333336</v>
      </c>
      <c r="B5998" s="4">
        <v>0.55383140090000005</v>
      </c>
      <c r="C5998" s="8">
        <v>0.83333333333333337</v>
      </c>
      <c r="D5998" s="8">
        <v>0</v>
      </c>
      <c r="E5998" s="8">
        <v>4.7619047619047616E-2</v>
      </c>
      <c r="F5998" s="8">
        <v>0.83333333333333337</v>
      </c>
      <c r="G5998" s="8">
        <v>0</v>
      </c>
      <c r="H5998" s="8">
        <v>4.7619047619047616E-2</v>
      </c>
      <c r="I5998" s="4" t="e">
        <f>#REF!/1.7</f>
        <v>#REF!</v>
      </c>
      <c r="J5998" s="4">
        <f>Hilfstabelle!C5998/3</f>
        <v>0.44813450000000005</v>
      </c>
      <c r="K5998" s="96">
        <f>Hilfstabelle!F5998/11</f>
        <v>0</v>
      </c>
      <c r="L5998" s="107">
        <f>Hilfstabelle!G5998/sinks!$G$3</f>
        <v>0.15971201033998608</v>
      </c>
    </row>
    <row r="5999" spans="1:12" x14ac:dyDescent="0.25">
      <c r="A5999" s="89">
        <v>41158.875</v>
      </c>
      <c r="B5999" s="4">
        <v>0.51277133640000006</v>
      </c>
      <c r="C5999" s="8">
        <v>0.875</v>
      </c>
      <c r="D5999" s="8">
        <v>0</v>
      </c>
      <c r="E5999" s="8">
        <v>4.5454545454545456E-2</v>
      </c>
      <c r="F5999" s="8">
        <v>0.875</v>
      </c>
      <c r="G5999" s="8">
        <v>0</v>
      </c>
      <c r="H5999" s="8">
        <v>4.5454545454545456E-2</v>
      </c>
      <c r="I5999" s="4" t="e">
        <f>#REF!/1.7</f>
        <v>#REF!</v>
      </c>
      <c r="J5999" s="4">
        <f>Hilfstabelle!C5999/3</f>
        <v>0.44737549999999998</v>
      </c>
      <c r="K5999" s="96">
        <f>Hilfstabelle!F5999/11</f>
        <v>0</v>
      </c>
      <c r="L5999" s="107">
        <f>Hilfstabelle!G5999/sinks!$G$3</f>
        <v>0.1446309240132963</v>
      </c>
    </row>
    <row r="6000" spans="1:12" x14ac:dyDescent="0.25">
      <c r="A6000" s="89">
        <v>41158.916666666664</v>
      </c>
      <c r="B6000" s="4">
        <v>0.48949524890000001</v>
      </c>
      <c r="C6000" s="8">
        <v>0.91666666666666663</v>
      </c>
      <c r="D6000" s="8">
        <v>0</v>
      </c>
      <c r="E6000" s="8">
        <v>4.3478260869565216E-2</v>
      </c>
      <c r="F6000" s="8">
        <v>0.91666666666666663</v>
      </c>
      <c r="G6000" s="8">
        <v>0</v>
      </c>
      <c r="H6000" s="8">
        <v>4.3478260869565216E-2</v>
      </c>
      <c r="I6000" s="4" t="e">
        <f>#REF!/1.7</f>
        <v>#REF!</v>
      </c>
      <c r="J6000" s="4">
        <f>Hilfstabelle!C6000/3</f>
        <v>0.44531125000000005</v>
      </c>
      <c r="K6000" s="96">
        <f>Hilfstabelle!F6000/11</f>
        <v>0</v>
      </c>
      <c r="L6000" s="107">
        <f>Hilfstabelle!G6000/sinks!$G$3</f>
        <v>0.13552632214996588</v>
      </c>
    </row>
    <row r="6001" spans="1:12" x14ac:dyDescent="0.25">
      <c r="A6001" s="89">
        <v>41158.958333333336</v>
      </c>
      <c r="B6001" s="4">
        <v>0.46900880480000001</v>
      </c>
      <c r="C6001" s="8">
        <v>0.95833333333333337</v>
      </c>
      <c r="D6001" s="8">
        <v>0</v>
      </c>
      <c r="E6001" s="8">
        <v>4.1666666666666664E-2</v>
      </c>
      <c r="F6001" s="8">
        <v>0.95833333333333337</v>
      </c>
      <c r="G6001" s="8">
        <v>0</v>
      </c>
      <c r="H6001" s="8">
        <v>4.1666666666666664E-2</v>
      </c>
      <c r="I6001" s="4" t="e">
        <f>#REF!/1.7</f>
        <v>#REF!</v>
      </c>
      <c r="J6001" s="4">
        <f>Hilfstabelle!C6001/3</f>
        <v>0.4427640000000001</v>
      </c>
      <c r="K6001" s="96">
        <f>Hilfstabelle!F6001/11</f>
        <v>0</v>
      </c>
      <c r="L6001" s="107">
        <f>Hilfstabelle!G6001/sinks!$G$3</f>
        <v>0.127782324196379</v>
      </c>
    </row>
    <row r="6002" spans="1:12" x14ac:dyDescent="0.25">
      <c r="A6002" s="89">
        <v>41159</v>
      </c>
      <c r="B6002" s="4">
        <v>0.45933222909999999</v>
      </c>
      <c r="C6002" s="8">
        <v>0</v>
      </c>
      <c r="D6002" s="8">
        <v>0</v>
      </c>
      <c r="E6002" s="8">
        <v>1</v>
      </c>
      <c r="F6002" s="8">
        <v>0</v>
      </c>
      <c r="G6002" s="8">
        <v>0</v>
      </c>
      <c r="H6002" s="8">
        <v>1</v>
      </c>
      <c r="I6002" s="4" t="e">
        <f>#REF!/1.7</f>
        <v>#REF!</v>
      </c>
      <c r="J6002" s="4">
        <f>Hilfstabelle!C6002/3</f>
        <v>0.44024550000000001</v>
      </c>
      <c r="K6002" s="96">
        <f>Hilfstabelle!F6002/11</f>
        <v>0</v>
      </c>
      <c r="L6002" s="107">
        <f>Hilfstabelle!G6002/sinks!$G$3</f>
        <v>0.12590036738664032</v>
      </c>
    </row>
    <row r="6003" spans="1:12" x14ac:dyDescent="0.25">
      <c r="A6003" s="89">
        <v>41159.041666666664</v>
      </c>
      <c r="B6003" s="4">
        <v>0.45532211659999999</v>
      </c>
      <c r="C6003" s="8">
        <v>4.1666666666666664E-2</v>
      </c>
      <c r="D6003" s="8">
        <v>0</v>
      </c>
      <c r="E6003" s="8">
        <v>0.5</v>
      </c>
      <c r="F6003" s="8">
        <v>4.1666666666666664E-2</v>
      </c>
      <c r="G6003" s="8">
        <v>0</v>
      </c>
      <c r="H6003" s="8">
        <v>0.5</v>
      </c>
      <c r="I6003" s="4" t="e">
        <f>#REF!/1.7</f>
        <v>#REF!</v>
      </c>
      <c r="J6003" s="4">
        <f>Hilfstabelle!C6003/3</f>
        <v>0.43891149999999995</v>
      </c>
      <c r="K6003" s="96">
        <f>Hilfstabelle!F6003/11</f>
        <v>0</v>
      </c>
      <c r="L6003" s="107">
        <f>Hilfstabelle!G6003/sinks!$G$3</f>
        <v>0.1217804078842394</v>
      </c>
    </row>
    <row r="6004" spans="1:12" x14ac:dyDescent="0.25">
      <c r="A6004" s="89">
        <v>41159.083333333336</v>
      </c>
      <c r="B6004" s="4">
        <v>0.48583384190000001</v>
      </c>
      <c r="C6004" s="8">
        <v>8.3333333333333329E-2</v>
      </c>
      <c r="D6004" s="8">
        <v>0</v>
      </c>
      <c r="E6004" s="8">
        <v>0.33333333333333331</v>
      </c>
      <c r="F6004" s="8">
        <v>8.3333333333333329E-2</v>
      </c>
      <c r="G6004" s="8">
        <v>0</v>
      </c>
      <c r="H6004" s="8">
        <v>0.33333333333333331</v>
      </c>
      <c r="I6004" s="4" t="e">
        <f>#REF!/1.7</f>
        <v>#REF!</v>
      </c>
      <c r="J6004" s="4">
        <f>Hilfstabelle!C6004/3</f>
        <v>0.43816974999999997</v>
      </c>
      <c r="K6004" s="96">
        <f>Hilfstabelle!F6004/11</f>
        <v>0</v>
      </c>
      <c r="L6004" s="107">
        <f>Hilfstabelle!G6004/sinks!$G$3</f>
        <v>0.12000017846962167</v>
      </c>
    </row>
    <row r="6005" spans="1:12" x14ac:dyDescent="0.25">
      <c r="A6005" s="89">
        <v>41159.125</v>
      </c>
      <c r="B6005" s="4">
        <v>0.58695841689999995</v>
      </c>
      <c r="C6005" s="8">
        <v>0.125</v>
      </c>
      <c r="D6005" s="8">
        <v>0</v>
      </c>
      <c r="E6005" s="8">
        <v>0.25</v>
      </c>
      <c r="F6005" s="8">
        <v>0.125</v>
      </c>
      <c r="G6005" s="8">
        <v>0</v>
      </c>
      <c r="H6005" s="8">
        <v>0.25</v>
      </c>
      <c r="I6005" s="4" t="e">
        <f>#REF!/1.7</f>
        <v>#REF!</v>
      </c>
      <c r="J6005" s="4">
        <f>Hilfstabelle!C6005/3</f>
        <v>0.43814675000000003</v>
      </c>
      <c r="K6005" s="96">
        <f>Hilfstabelle!F6005/11</f>
        <v>0</v>
      </c>
      <c r="L6005" s="107">
        <f>Hilfstabelle!G6005/sinks!$G$3</f>
        <v>0.11802921018915211</v>
      </c>
    </row>
    <row r="6006" spans="1:12" x14ac:dyDescent="0.25">
      <c r="A6006" s="89">
        <v>41159.166666666664</v>
      </c>
      <c r="B6006" s="4">
        <v>0.70438497079999995</v>
      </c>
      <c r="C6006" s="8">
        <v>0.16666666666666666</v>
      </c>
      <c r="D6006" s="8">
        <v>0</v>
      </c>
      <c r="E6006" s="8">
        <v>0.2</v>
      </c>
      <c r="F6006" s="8">
        <v>0.16666666666666666</v>
      </c>
      <c r="G6006" s="8">
        <v>0</v>
      </c>
      <c r="H6006" s="8">
        <v>0.2</v>
      </c>
      <c r="I6006" s="4" t="e">
        <f>#REF!/1.7</f>
        <v>#REF!</v>
      </c>
      <c r="J6006" s="4">
        <f>Hilfstabelle!C6006/3</f>
        <v>0.43977400000000005</v>
      </c>
      <c r="K6006" s="96">
        <f>Hilfstabelle!F6006/11</f>
        <v>0</v>
      </c>
      <c r="L6006" s="107">
        <f>Hilfstabelle!G6006/sinks!$G$3</f>
        <v>0.11570219602575904</v>
      </c>
    </row>
    <row r="6007" spans="1:12" x14ac:dyDescent="0.25">
      <c r="A6007" s="89">
        <v>41159.208333333336</v>
      </c>
      <c r="B6007" s="4">
        <v>0.76584430299999995</v>
      </c>
      <c r="C6007" s="8">
        <v>0.20833333333333334</v>
      </c>
      <c r="D6007" s="8">
        <v>0</v>
      </c>
      <c r="E6007" s="8">
        <v>0.16666666666666666</v>
      </c>
      <c r="F6007" s="8">
        <v>0.20833333333333334</v>
      </c>
      <c r="G6007" s="8">
        <v>0</v>
      </c>
      <c r="H6007" s="8">
        <v>0.16666666666666666</v>
      </c>
      <c r="I6007" s="4" t="e">
        <f>#REF!/1.7</f>
        <v>#REF!</v>
      </c>
      <c r="J6007" s="4">
        <f>Hilfstabelle!C6007/3</f>
        <v>0.44205099999999997</v>
      </c>
      <c r="K6007" s="96">
        <f>Hilfstabelle!F6007/11</f>
        <v>0</v>
      </c>
      <c r="L6007" s="107">
        <f>Hilfstabelle!G6007/sinks!$G$3</f>
        <v>0.11418900102333401</v>
      </c>
    </row>
    <row r="6008" spans="1:12" x14ac:dyDescent="0.25">
      <c r="A6008" s="89">
        <v>41159.25</v>
      </c>
      <c r="B6008" s="4">
        <v>0.78929474330000005</v>
      </c>
      <c r="C6008" s="8">
        <v>0.25</v>
      </c>
      <c r="D6008" s="8">
        <v>0</v>
      </c>
      <c r="E6008" s="8">
        <v>0.14285714285714285</v>
      </c>
      <c r="F6008" s="8">
        <v>0.25</v>
      </c>
      <c r="G6008" s="8">
        <v>0</v>
      </c>
      <c r="H6008" s="8">
        <v>0.14285714285714285</v>
      </c>
      <c r="I6008" s="4" t="e">
        <f>#REF!/1.7</f>
        <v>#REF!</v>
      </c>
      <c r="J6008" s="4">
        <f>Hilfstabelle!C6008/3</f>
        <v>0.44780100000000006</v>
      </c>
      <c r="K6008" s="96">
        <f>Hilfstabelle!F6008/11</f>
        <v>0</v>
      </c>
      <c r="L6008" s="107">
        <f>Hilfstabelle!G6008/sinks!$G$3</f>
        <v>0.13177512445487868</v>
      </c>
    </row>
    <row r="6009" spans="1:12" x14ac:dyDescent="0.25">
      <c r="A6009" s="89">
        <v>41159.291666666664</v>
      </c>
      <c r="B6009" s="4">
        <v>0.80019178800000001</v>
      </c>
      <c r="C6009" s="8">
        <v>0.29166666666666669</v>
      </c>
      <c r="D6009" s="8">
        <v>0</v>
      </c>
      <c r="E6009" s="8">
        <v>0.125</v>
      </c>
      <c r="F6009" s="8">
        <v>0.29166666666666669</v>
      </c>
      <c r="G6009" s="8">
        <v>0</v>
      </c>
      <c r="H6009" s="8">
        <v>0.125</v>
      </c>
      <c r="I6009" s="4" t="e">
        <f>#REF!/1.7</f>
        <v>#REF!</v>
      </c>
      <c r="J6009" s="4">
        <f>Hilfstabelle!C6009/3</f>
        <v>0.45625350000000003</v>
      </c>
      <c r="K6009" s="96">
        <f>Hilfstabelle!F6009/11</f>
        <v>0</v>
      </c>
      <c r="L6009" s="107">
        <f>Hilfstabelle!G6009/sinks!$G$3</f>
        <v>0.13790420001091952</v>
      </c>
    </row>
    <row r="6010" spans="1:12" x14ac:dyDescent="0.25">
      <c r="A6010" s="89">
        <v>41159.333333333336</v>
      </c>
      <c r="B6010" s="4">
        <v>0.81361694709999999</v>
      </c>
      <c r="C6010" s="8">
        <v>0.33333333333333331</v>
      </c>
      <c r="D6010" s="8">
        <v>0</v>
      </c>
      <c r="E6010" s="8">
        <v>0.1111111111111111</v>
      </c>
      <c r="F6010" s="8">
        <v>0.33333333333333331</v>
      </c>
      <c r="G6010" s="8">
        <v>0</v>
      </c>
      <c r="H6010" s="8">
        <v>0.1111111111111111</v>
      </c>
      <c r="I6010" s="4" t="e">
        <f>#REF!/1.7</f>
        <v>#REF!</v>
      </c>
      <c r="J6010" s="4">
        <f>Hilfstabelle!C6010/3</f>
        <v>0.46497050000000001</v>
      </c>
      <c r="K6010" s="96">
        <f>Hilfstabelle!F6010/11</f>
        <v>0</v>
      </c>
      <c r="L6010" s="107">
        <f>Hilfstabelle!G6010/sinks!$G$3</f>
        <v>0.15846584974975372</v>
      </c>
    </row>
    <row r="6011" spans="1:12" x14ac:dyDescent="0.25">
      <c r="A6011" s="89">
        <v>41159.375</v>
      </c>
      <c r="B6011" s="4">
        <v>0.81692964869999996</v>
      </c>
      <c r="C6011" s="8">
        <v>0.375</v>
      </c>
      <c r="D6011" s="8">
        <v>0</v>
      </c>
      <c r="E6011" s="8">
        <v>0.1</v>
      </c>
      <c r="F6011" s="8">
        <v>0.375</v>
      </c>
      <c r="G6011" s="8">
        <v>0</v>
      </c>
      <c r="H6011" s="8">
        <v>0.1</v>
      </c>
      <c r="I6011" s="4" t="e">
        <f>#REF!/1.7</f>
        <v>#REF!</v>
      </c>
      <c r="J6011" s="4">
        <f>Hilfstabelle!C6011/3</f>
        <v>0.47143924999999998</v>
      </c>
      <c r="K6011" s="96">
        <f>Hilfstabelle!F6011/11</f>
        <v>0</v>
      </c>
      <c r="L6011" s="107">
        <f>Hilfstabelle!G6011/sinks!$G$3</f>
        <v>0.17804837331054821</v>
      </c>
    </row>
    <row r="6012" spans="1:12" x14ac:dyDescent="0.25">
      <c r="A6012" s="89">
        <v>41159.416666666664</v>
      </c>
      <c r="B6012" s="4">
        <v>0.79705343910000004</v>
      </c>
      <c r="C6012" s="8">
        <v>0.41666666666666669</v>
      </c>
      <c r="D6012" s="8">
        <v>0</v>
      </c>
      <c r="E6012" s="8">
        <v>9.0909090909090912E-2</v>
      </c>
      <c r="F6012" s="8">
        <v>0.41666666666666669</v>
      </c>
      <c r="G6012" s="8">
        <v>0</v>
      </c>
      <c r="H6012" s="8">
        <v>9.0909090909090912E-2</v>
      </c>
      <c r="I6012" s="4" t="e">
        <f>#REF!/1.7</f>
        <v>#REF!</v>
      </c>
      <c r="J6012" s="4">
        <f>Hilfstabelle!C6012/3</f>
        <v>0.47685000000000005</v>
      </c>
      <c r="K6012" s="96">
        <f>Hilfstabelle!F6012/11</f>
        <v>0</v>
      </c>
      <c r="L6012" s="107">
        <f>Hilfstabelle!G6012/sinks!$G$3</f>
        <v>0.18204117356904781</v>
      </c>
    </row>
    <row r="6013" spans="1:12" x14ac:dyDescent="0.25">
      <c r="A6013" s="89">
        <v>41159.458333333336</v>
      </c>
      <c r="B6013" s="4">
        <v>0.78859733239999996</v>
      </c>
      <c r="C6013" s="8">
        <v>0.45833333333333331</v>
      </c>
      <c r="D6013" s="8">
        <v>0</v>
      </c>
      <c r="E6013" s="8">
        <v>8.3333333333333329E-2</v>
      </c>
      <c r="F6013" s="8">
        <v>0.45833333333333331</v>
      </c>
      <c r="G6013" s="8">
        <v>0</v>
      </c>
      <c r="H6013" s="8">
        <v>8.3333333333333329E-2</v>
      </c>
      <c r="I6013" s="4" t="e">
        <f>#REF!/1.7</f>
        <v>#REF!</v>
      </c>
      <c r="J6013" s="4">
        <f>Hilfstabelle!C6013/3</f>
        <v>0.48013900000000004</v>
      </c>
      <c r="K6013" s="96">
        <f>Hilfstabelle!F6013/11</f>
        <v>0</v>
      </c>
      <c r="L6013" s="107">
        <f>Hilfstabelle!G6013/sinks!$G$3</f>
        <v>0.18555076870072265</v>
      </c>
    </row>
    <row r="6014" spans="1:12" x14ac:dyDescent="0.25">
      <c r="A6014" s="89">
        <v>41159.5</v>
      </c>
      <c r="B6014" s="4">
        <v>0.7851102781</v>
      </c>
      <c r="C6014" s="8">
        <v>0.5</v>
      </c>
      <c r="D6014" s="8">
        <v>0</v>
      </c>
      <c r="E6014" s="8">
        <v>7.6923076923076927E-2</v>
      </c>
      <c r="F6014" s="8">
        <v>0.5</v>
      </c>
      <c r="G6014" s="8">
        <v>0</v>
      </c>
      <c r="H6014" s="8">
        <v>7.6923076923076927E-2</v>
      </c>
      <c r="I6014" s="4" t="e">
        <f>#REF!/1.7</f>
        <v>#REF!</v>
      </c>
      <c r="J6014" s="4">
        <f>Hilfstabelle!C6014/3</f>
        <v>0.48171450000000005</v>
      </c>
      <c r="K6014" s="96">
        <f>Hilfstabelle!F6014/11</f>
        <v>0</v>
      </c>
      <c r="L6014" s="107">
        <f>Hilfstabelle!G6014/sinks!$G$3</f>
        <v>0.18860259055435297</v>
      </c>
    </row>
    <row r="6015" spans="1:12" x14ac:dyDescent="0.25">
      <c r="A6015" s="89">
        <v>41159.541666666664</v>
      </c>
      <c r="B6015" s="4">
        <v>0.77874640399999995</v>
      </c>
      <c r="C6015" s="8">
        <v>0.54166666666666663</v>
      </c>
      <c r="D6015" s="8">
        <v>0</v>
      </c>
      <c r="E6015" s="8">
        <v>7.1428571428571425E-2</v>
      </c>
      <c r="F6015" s="8">
        <v>0.54166666666666663</v>
      </c>
      <c r="G6015" s="8">
        <v>0</v>
      </c>
      <c r="H6015" s="8">
        <v>7.1428571428571425E-2</v>
      </c>
      <c r="I6015" s="4" t="e">
        <f>#REF!/1.7</f>
        <v>#REF!</v>
      </c>
      <c r="J6015" s="4">
        <f>Hilfstabelle!C6015/3</f>
        <v>0.48199050000000004</v>
      </c>
      <c r="K6015" s="96">
        <f>Hilfstabelle!F6015/11</f>
        <v>0</v>
      </c>
      <c r="L6015" s="107">
        <f>Hilfstabelle!G6015/sinks!$G$3</f>
        <v>0.17728541784714064</v>
      </c>
    </row>
    <row r="6016" spans="1:12" x14ac:dyDescent="0.25">
      <c r="A6016" s="89">
        <v>41159.583333333336</v>
      </c>
      <c r="B6016" s="4">
        <v>0.77185947170000002</v>
      </c>
      <c r="C6016" s="8">
        <v>0.58333333333333337</v>
      </c>
      <c r="D6016" s="8">
        <v>0</v>
      </c>
      <c r="E6016" s="8">
        <v>6.6666666666666666E-2</v>
      </c>
      <c r="F6016" s="8">
        <v>0.58333333333333337</v>
      </c>
      <c r="G6016" s="8">
        <v>0</v>
      </c>
      <c r="H6016" s="8">
        <v>6.6666666666666666E-2</v>
      </c>
      <c r="I6016" s="4" t="e">
        <f>#REF!/1.7</f>
        <v>#REF!</v>
      </c>
      <c r="J6016" s="4">
        <f>Hilfstabelle!C6016/3</f>
        <v>0.4803920000000001</v>
      </c>
      <c r="K6016" s="96">
        <f>Hilfstabelle!F6016/11</f>
        <v>1</v>
      </c>
      <c r="L6016" s="107">
        <f>Hilfstabelle!G6016/sinks!$G$3</f>
        <v>0.83952961608058863</v>
      </c>
    </row>
    <row r="6017" spans="1:12" x14ac:dyDescent="0.25">
      <c r="A6017" s="89">
        <v>41159.625</v>
      </c>
      <c r="B6017" s="4">
        <v>0.77081335539999996</v>
      </c>
      <c r="C6017" s="8">
        <v>0.625</v>
      </c>
      <c r="D6017" s="8">
        <v>0</v>
      </c>
      <c r="E6017" s="8">
        <v>6.25E-2</v>
      </c>
      <c r="F6017" s="8">
        <v>0.625</v>
      </c>
      <c r="G6017" s="8">
        <v>0</v>
      </c>
      <c r="H6017" s="8">
        <v>6.25E-2</v>
      </c>
      <c r="I6017" s="4" t="e">
        <f>#REF!/1.7</f>
        <v>#REF!</v>
      </c>
      <c r="J6017" s="4">
        <f>Hilfstabelle!C6017/3</f>
        <v>0.47801149999999998</v>
      </c>
      <c r="K6017" s="96">
        <f>Hilfstabelle!F6017/11</f>
        <v>1</v>
      </c>
      <c r="L6017" s="107">
        <f>Hilfstabelle!G6017/sinks!$G$3</f>
        <v>0.84525178205614548</v>
      </c>
    </row>
    <row r="6018" spans="1:12" x14ac:dyDescent="0.25">
      <c r="A6018" s="89">
        <v>41159.666666666664</v>
      </c>
      <c r="B6018" s="4">
        <v>0.76375207040000004</v>
      </c>
      <c r="C6018" s="8">
        <v>0.66666666666666663</v>
      </c>
      <c r="D6018" s="8">
        <v>0</v>
      </c>
      <c r="E6018" s="8">
        <v>5.8823529411764705E-2</v>
      </c>
      <c r="F6018" s="8">
        <v>0.66666666666666663</v>
      </c>
      <c r="G6018" s="8">
        <v>0</v>
      </c>
      <c r="H6018" s="8">
        <v>5.8823529411764705E-2</v>
      </c>
      <c r="I6018" s="4" t="e">
        <f>#REF!/1.7</f>
        <v>#REF!</v>
      </c>
      <c r="J6018" s="4">
        <f>Hilfstabelle!C6018/3</f>
        <v>0.47342875000000006</v>
      </c>
      <c r="K6018" s="96">
        <f>Hilfstabelle!F6018/11</f>
        <v>0</v>
      </c>
      <c r="L6018" s="107">
        <f>Hilfstabelle!G6018/sinks!$G$3</f>
        <v>0.17691665603982687</v>
      </c>
    </row>
    <row r="6019" spans="1:12" x14ac:dyDescent="0.25">
      <c r="A6019" s="89">
        <v>41159.708333333336</v>
      </c>
      <c r="B6019" s="4">
        <v>0.77647981870000005</v>
      </c>
      <c r="C6019" s="8">
        <v>0.70833333333333337</v>
      </c>
      <c r="D6019" s="8">
        <v>0</v>
      </c>
      <c r="E6019" s="8">
        <v>5.5555555555555552E-2</v>
      </c>
      <c r="F6019" s="8">
        <v>0.70833333333333337</v>
      </c>
      <c r="G6019" s="8">
        <v>0</v>
      </c>
      <c r="H6019" s="8">
        <v>5.5555555555555552E-2</v>
      </c>
      <c r="I6019" s="4" t="e">
        <f>#REF!/1.7</f>
        <v>#REF!</v>
      </c>
      <c r="J6019" s="4">
        <f>Hilfstabelle!C6019/3</f>
        <v>0.46763274999999999</v>
      </c>
      <c r="K6019" s="96">
        <f>Hilfstabelle!F6019/11</f>
        <v>0</v>
      </c>
      <c r="L6019" s="107">
        <f>Hilfstabelle!G6019/sinks!$G$3</f>
        <v>0.18032452377638078</v>
      </c>
    </row>
    <row r="6020" spans="1:12" x14ac:dyDescent="0.25">
      <c r="A6020" s="89">
        <v>41159.75</v>
      </c>
      <c r="B6020" s="4">
        <v>0.72478423849999996</v>
      </c>
      <c r="C6020" s="8">
        <v>0.75</v>
      </c>
      <c r="D6020" s="8">
        <v>0</v>
      </c>
      <c r="E6020" s="8">
        <v>5.2631578947368418E-2</v>
      </c>
      <c r="F6020" s="8">
        <v>0.75</v>
      </c>
      <c r="G6020" s="8">
        <v>0</v>
      </c>
      <c r="H6020" s="8">
        <v>5.2631578947368418E-2</v>
      </c>
      <c r="I6020" s="4" t="e">
        <f>#REF!/1.7</f>
        <v>#REF!</v>
      </c>
      <c r="J6020" s="4">
        <f>Hilfstabelle!C6020/3</f>
        <v>0.46310750000000001</v>
      </c>
      <c r="K6020" s="96">
        <f>Hilfstabelle!F6020/11</f>
        <v>0</v>
      </c>
      <c r="L6020" s="107">
        <f>Hilfstabelle!G6020/sinks!$G$3</f>
        <v>0.17864602175688415</v>
      </c>
    </row>
    <row r="6021" spans="1:12" x14ac:dyDescent="0.25">
      <c r="A6021" s="89">
        <v>41159.791666666664</v>
      </c>
      <c r="B6021" s="4">
        <v>0.65783279569999997</v>
      </c>
      <c r="C6021" s="8">
        <v>0.79166666666666663</v>
      </c>
      <c r="D6021" s="8">
        <v>0</v>
      </c>
      <c r="E6021" s="8">
        <v>0.05</v>
      </c>
      <c r="F6021" s="8">
        <v>0.79166666666666663</v>
      </c>
      <c r="G6021" s="8">
        <v>0</v>
      </c>
      <c r="H6021" s="8">
        <v>0.05</v>
      </c>
      <c r="I6021" s="4" t="e">
        <f>#REF!/1.7</f>
        <v>#REF!</v>
      </c>
      <c r="J6021" s="4">
        <f>Hilfstabelle!C6021/3</f>
        <v>0.45956550000000002</v>
      </c>
      <c r="K6021" s="96">
        <f>Hilfstabelle!F6021/11</f>
        <v>0</v>
      </c>
      <c r="L6021" s="107">
        <f>Hilfstabelle!G6021/sinks!$G$3</f>
        <v>0.17160139964475415</v>
      </c>
    </row>
    <row r="6022" spans="1:12" x14ac:dyDescent="0.25">
      <c r="A6022" s="89">
        <v>41159.833333333336</v>
      </c>
      <c r="B6022" s="4">
        <v>0.61659837849999999</v>
      </c>
      <c r="C6022" s="8">
        <v>0.83333333333333337</v>
      </c>
      <c r="D6022" s="8">
        <v>0</v>
      </c>
      <c r="E6022" s="8">
        <v>4.7619047619047616E-2</v>
      </c>
      <c r="F6022" s="8">
        <v>0.83333333333333337</v>
      </c>
      <c r="G6022" s="8">
        <v>0</v>
      </c>
      <c r="H6022" s="8">
        <v>4.7619047619047616E-2</v>
      </c>
      <c r="I6022" s="4" t="e">
        <f>#REF!/1.7</f>
        <v>#REF!</v>
      </c>
      <c r="J6022" s="4">
        <f>Hilfstabelle!C6022/3</f>
        <v>0.45682275</v>
      </c>
      <c r="K6022" s="96">
        <f>Hilfstabelle!F6022/11</f>
        <v>0</v>
      </c>
      <c r="L6022" s="107">
        <f>Hilfstabelle!G6022/sinks!$G$3</f>
        <v>0.15971201033998608</v>
      </c>
    </row>
    <row r="6023" spans="1:12" x14ac:dyDescent="0.25">
      <c r="A6023" s="89">
        <v>41159.875</v>
      </c>
      <c r="B6023" s="4">
        <v>0.57083079069999998</v>
      </c>
      <c r="C6023" s="8">
        <v>0.875</v>
      </c>
      <c r="D6023" s="8">
        <v>0</v>
      </c>
      <c r="E6023" s="8">
        <v>4.5454545454545456E-2</v>
      </c>
      <c r="F6023" s="8">
        <v>0.875</v>
      </c>
      <c r="G6023" s="8">
        <v>0</v>
      </c>
      <c r="H6023" s="8">
        <v>4.5454545454545456E-2</v>
      </c>
      <c r="I6023" s="4" t="e">
        <f>#REF!/1.7</f>
        <v>#REF!</v>
      </c>
      <c r="J6023" s="4">
        <f>Hilfstabelle!C6023/3</f>
        <v>0.45480450000000006</v>
      </c>
      <c r="K6023" s="96">
        <f>Hilfstabelle!F6023/11</f>
        <v>0</v>
      </c>
      <c r="L6023" s="107">
        <f>Hilfstabelle!G6023/sinks!$G$3</f>
        <v>0.1446309240132963</v>
      </c>
    </row>
    <row r="6024" spans="1:12" x14ac:dyDescent="0.25">
      <c r="A6024" s="89">
        <v>41159.916666666664</v>
      </c>
      <c r="B6024" s="4">
        <v>0.53909859650000003</v>
      </c>
      <c r="C6024" s="8">
        <v>0.91666666666666663</v>
      </c>
      <c r="D6024" s="8">
        <v>0</v>
      </c>
      <c r="E6024" s="8">
        <v>4.3478260869565216E-2</v>
      </c>
      <c r="F6024" s="8">
        <v>0.91666666666666663</v>
      </c>
      <c r="G6024" s="8">
        <v>0</v>
      </c>
      <c r="H6024" s="8">
        <v>4.3478260869565216E-2</v>
      </c>
      <c r="I6024" s="4" t="e">
        <f>#REF!/1.7</f>
        <v>#REF!</v>
      </c>
      <c r="J6024" s="4">
        <f>Hilfstabelle!C6024/3</f>
        <v>0.45404550000000005</v>
      </c>
      <c r="K6024" s="96">
        <f>Hilfstabelle!F6024/11</f>
        <v>0</v>
      </c>
      <c r="L6024" s="107">
        <f>Hilfstabelle!G6024/sinks!$G$3</f>
        <v>0.13552632214996588</v>
      </c>
    </row>
    <row r="6025" spans="1:12" x14ac:dyDescent="0.25">
      <c r="A6025" s="89">
        <v>41159.958333333336</v>
      </c>
      <c r="B6025" s="4">
        <v>0.51373027630000001</v>
      </c>
      <c r="C6025" s="8">
        <v>0.95833333333333337</v>
      </c>
      <c r="D6025" s="8">
        <v>0</v>
      </c>
      <c r="E6025" s="8">
        <v>4.1666666666666664E-2</v>
      </c>
      <c r="F6025" s="8">
        <v>0.95833333333333337</v>
      </c>
      <c r="G6025" s="8">
        <v>0</v>
      </c>
      <c r="H6025" s="8">
        <v>4.1666666666666664E-2</v>
      </c>
      <c r="I6025" s="4" t="e">
        <f>#REF!/1.7</f>
        <v>#REF!</v>
      </c>
      <c r="J6025" s="4">
        <f>Hilfstabelle!C6025/3</f>
        <v>0.45427550000000005</v>
      </c>
      <c r="K6025" s="96">
        <f>Hilfstabelle!F6025/11</f>
        <v>0</v>
      </c>
      <c r="L6025" s="107">
        <f>Hilfstabelle!G6025/sinks!$G$3</f>
        <v>0.127782324196379</v>
      </c>
    </row>
    <row r="6026" spans="1:12" x14ac:dyDescent="0.25">
      <c r="A6026" s="89">
        <v>41160</v>
      </c>
      <c r="B6026" s="4">
        <v>0.50509981690000005</v>
      </c>
      <c r="C6026" s="8">
        <v>0</v>
      </c>
      <c r="D6026" s="8">
        <v>0</v>
      </c>
      <c r="E6026" s="8">
        <v>1</v>
      </c>
      <c r="F6026" s="8">
        <v>0</v>
      </c>
      <c r="G6026" s="8">
        <v>0</v>
      </c>
      <c r="H6026" s="8">
        <v>1</v>
      </c>
      <c r="I6026" s="4" t="e">
        <f>#REF!/1.7</f>
        <v>#REF!</v>
      </c>
      <c r="J6026" s="4">
        <f>Hilfstabelle!C6026/3</f>
        <v>0.45465500000000003</v>
      </c>
      <c r="K6026" s="96">
        <f>Hilfstabelle!F6026/11</f>
        <v>0</v>
      </c>
      <c r="L6026" s="107">
        <f>Hilfstabelle!G6026/sinks!$G$3</f>
        <v>0.12743899423784558</v>
      </c>
    </row>
    <row r="6027" spans="1:12" x14ac:dyDescent="0.25">
      <c r="A6027" s="89">
        <v>41160.041666666664</v>
      </c>
      <c r="B6027" s="4">
        <v>0.49803853199999998</v>
      </c>
      <c r="C6027" s="8">
        <v>4.1666666666666664E-2</v>
      </c>
      <c r="D6027" s="8">
        <v>0</v>
      </c>
      <c r="E6027" s="8">
        <v>0.5</v>
      </c>
      <c r="F6027" s="8">
        <v>4.1666666666666664E-2</v>
      </c>
      <c r="G6027" s="8">
        <v>0</v>
      </c>
      <c r="H6027" s="8">
        <v>0.5</v>
      </c>
      <c r="I6027" s="4" t="e">
        <f>#REF!/1.7</f>
        <v>#REF!</v>
      </c>
      <c r="J6027" s="4">
        <f>Hilfstabelle!C6027/3</f>
        <v>0.45571875000000001</v>
      </c>
      <c r="K6027" s="96">
        <f>Hilfstabelle!F6027/11</f>
        <v>0</v>
      </c>
      <c r="L6027" s="107">
        <f>Hilfstabelle!G6027/sinks!$G$3</f>
        <v>0.12330631881105453</v>
      </c>
    </row>
    <row r="6028" spans="1:12" x14ac:dyDescent="0.25">
      <c r="A6028" s="89">
        <v>41160.083333333336</v>
      </c>
      <c r="B6028" s="4">
        <v>0.51791474150000005</v>
      </c>
      <c r="C6028" s="8">
        <v>8.3333333333333329E-2</v>
      </c>
      <c r="D6028" s="8">
        <v>0</v>
      </c>
      <c r="E6028" s="8">
        <v>0.33333333333333331</v>
      </c>
      <c r="F6028" s="8">
        <v>8.3333333333333329E-2</v>
      </c>
      <c r="G6028" s="8">
        <v>0</v>
      </c>
      <c r="H6028" s="8">
        <v>0.33333333333333331</v>
      </c>
      <c r="I6028" s="4" t="e">
        <f>#REF!/1.7</f>
        <v>#REF!</v>
      </c>
      <c r="J6028" s="4">
        <f>Hilfstabelle!C6028/3</f>
        <v>0.456127</v>
      </c>
      <c r="K6028" s="96">
        <f>Hilfstabelle!F6028/11</f>
        <v>0</v>
      </c>
      <c r="L6028" s="107">
        <f>Hilfstabelle!G6028/sinks!$G$3</f>
        <v>0.12019091733547363</v>
      </c>
    </row>
    <row r="6029" spans="1:12" x14ac:dyDescent="0.25">
      <c r="A6029" s="89">
        <v>41160.125</v>
      </c>
      <c r="B6029" s="4">
        <v>0.60404498299999998</v>
      </c>
      <c r="C6029" s="8">
        <v>0.125</v>
      </c>
      <c r="D6029" s="8">
        <v>0</v>
      </c>
      <c r="E6029" s="8">
        <v>0.25</v>
      </c>
      <c r="F6029" s="8">
        <v>0.125</v>
      </c>
      <c r="G6029" s="8">
        <v>0</v>
      </c>
      <c r="H6029" s="8">
        <v>0.25</v>
      </c>
      <c r="I6029" s="4" t="e">
        <f>#REF!/1.7</f>
        <v>#REF!</v>
      </c>
      <c r="J6029" s="4">
        <f>Hilfstabelle!C6029/3</f>
        <v>0.45646049999999999</v>
      </c>
      <c r="K6029" s="96">
        <f>Hilfstabelle!F6029/11</f>
        <v>0</v>
      </c>
      <c r="L6029" s="107">
        <f>Hilfstabelle!G6029/sinks!$G$3</f>
        <v>0.11754600506232736</v>
      </c>
    </row>
    <row r="6030" spans="1:12" x14ac:dyDescent="0.25">
      <c r="A6030" s="89">
        <v>41160.166666666664</v>
      </c>
      <c r="B6030" s="4">
        <v>0.726353413</v>
      </c>
      <c r="C6030" s="8">
        <v>0.16666666666666666</v>
      </c>
      <c r="D6030" s="8">
        <v>0</v>
      </c>
      <c r="E6030" s="8">
        <v>0.2</v>
      </c>
      <c r="F6030" s="8">
        <v>0.16666666666666666</v>
      </c>
      <c r="G6030" s="8">
        <v>0</v>
      </c>
      <c r="H6030" s="8">
        <v>0.2</v>
      </c>
      <c r="I6030" s="4" t="e">
        <f>#REF!/1.7</f>
        <v>#REF!</v>
      </c>
      <c r="J6030" s="4">
        <f>Hilfstabelle!C6030/3</f>
        <v>0.45644325000000002</v>
      </c>
      <c r="K6030" s="96">
        <f>Hilfstabelle!F6030/11</f>
        <v>0</v>
      </c>
      <c r="L6030" s="107">
        <f>Hilfstabelle!G6030/sinks!$G$3</f>
        <v>0.11450689913308715</v>
      </c>
    </row>
    <row r="6031" spans="1:12" x14ac:dyDescent="0.25">
      <c r="A6031" s="89">
        <v>41160.208333333336</v>
      </c>
      <c r="B6031" s="4">
        <v>0.7801412257</v>
      </c>
      <c r="C6031" s="8">
        <v>0.20833333333333334</v>
      </c>
      <c r="D6031" s="8">
        <v>0</v>
      </c>
      <c r="E6031" s="8">
        <v>0.16666666666666666</v>
      </c>
      <c r="F6031" s="8">
        <v>0.20833333333333334</v>
      </c>
      <c r="G6031" s="8">
        <v>0</v>
      </c>
      <c r="H6031" s="8">
        <v>0.16666666666666666</v>
      </c>
      <c r="I6031" s="4" t="e">
        <f>#REF!/1.7</f>
        <v>#REF!</v>
      </c>
      <c r="J6031" s="4">
        <f>Hilfstabelle!C6031/3</f>
        <v>0.45881225000000003</v>
      </c>
      <c r="K6031" s="96">
        <f>Hilfstabelle!F6031/11</f>
        <v>0</v>
      </c>
      <c r="L6031" s="107">
        <f>Hilfstabelle!G6031/sinks!$G$3</f>
        <v>0.1113533498843358</v>
      </c>
    </row>
    <row r="6032" spans="1:12" x14ac:dyDescent="0.25">
      <c r="A6032" s="89">
        <v>41160.25</v>
      </c>
      <c r="B6032" s="4">
        <v>0.81082730359999999</v>
      </c>
      <c r="C6032" s="8">
        <v>0.25</v>
      </c>
      <c r="D6032" s="8">
        <v>0</v>
      </c>
      <c r="E6032" s="8">
        <v>0.14285714285714285</v>
      </c>
      <c r="F6032" s="8">
        <v>0.25</v>
      </c>
      <c r="G6032" s="8">
        <v>0</v>
      </c>
      <c r="H6032" s="8">
        <v>0.14285714285714285</v>
      </c>
      <c r="I6032" s="4" t="e">
        <f>#REF!/1.7</f>
        <v>#REF!</v>
      </c>
      <c r="J6032" s="4">
        <f>Hilfstabelle!C6032/3</f>
        <v>0.46360200000000001</v>
      </c>
      <c r="K6032" s="96">
        <f>Hilfstabelle!F6032/11</f>
        <v>0</v>
      </c>
      <c r="L6032" s="107">
        <f>Hilfstabelle!G6032/sinks!$G$3</f>
        <v>0.12620554957200331</v>
      </c>
    </row>
    <row r="6033" spans="1:12" x14ac:dyDescent="0.25">
      <c r="A6033" s="89">
        <v>41160.291666666664</v>
      </c>
      <c r="B6033" s="4">
        <v>0.818237294</v>
      </c>
      <c r="C6033" s="8">
        <v>0.29166666666666669</v>
      </c>
      <c r="D6033" s="8">
        <v>0</v>
      </c>
      <c r="E6033" s="8">
        <v>0.125</v>
      </c>
      <c r="F6033" s="8">
        <v>0.29166666666666669</v>
      </c>
      <c r="G6033" s="8">
        <v>0</v>
      </c>
      <c r="H6033" s="8">
        <v>0.125</v>
      </c>
      <c r="I6033" s="4" t="e">
        <f>#REF!/1.7</f>
        <v>#REF!</v>
      </c>
      <c r="J6033" s="4">
        <f>Hilfstabelle!C6033/3</f>
        <v>0.46907024999999997</v>
      </c>
      <c r="K6033" s="96">
        <f>Hilfstabelle!F6033/11</f>
        <v>0</v>
      </c>
      <c r="L6033" s="107">
        <f>Hilfstabelle!G6033/sinks!$G$3</f>
        <v>0.13429287748412369</v>
      </c>
    </row>
    <row r="6034" spans="1:12" x14ac:dyDescent="0.25">
      <c r="A6034" s="89">
        <v>41160.333333333336</v>
      </c>
      <c r="B6034" s="4">
        <v>0.83523668380000005</v>
      </c>
      <c r="C6034" s="8">
        <v>0.33333333333333331</v>
      </c>
      <c r="D6034" s="8">
        <v>0</v>
      </c>
      <c r="E6034" s="8">
        <v>0.1111111111111111</v>
      </c>
      <c r="F6034" s="8">
        <v>0.33333333333333331</v>
      </c>
      <c r="G6034" s="8">
        <v>0</v>
      </c>
      <c r="H6034" s="8">
        <v>0.1111111111111111</v>
      </c>
      <c r="I6034" s="4" t="e">
        <f>#REF!/1.7</f>
        <v>#REF!</v>
      </c>
      <c r="J6034" s="4">
        <f>Hilfstabelle!C6034/3</f>
        <v>0.47659125000000002</v>
      </c>
      <c r="K6034" s="96">
        <f>Hilfstabelle!F6034/11</f>
        <v>0</v>
      </c>
      <c r="L6034" s="107">
        <f>Hilfstabelle!G6034/sinks!$G$3</f>
        <v>0.1643660386667723</v>
      </c>
    </row>
    <row r="6035" spans="1:12" x14ac:dyDescent="0.25">
      <c r="A6035" s="89">
        <v>41160.375</v>
      </c>
      <c r="B6035" s="4">
        <v>0.84482608319999997</v>
      </c>
      <c r="C6035" s="8">
        <v>0.375</v>
      </c>
      <c r="D6035" s="8">
        <v>0</v>
      </c>
      <c r="E6035" s="8">
        <v>0.1</v>
      </c>
      <c r="F6035" s="8">
        <v>0.375</v>
      </c>
      <c r="G6035" s="8">
        <v>0</v>
      </c>
      <c r="H6035" s="8">
        <v>0.1</v>
      </c>
      <c r="I6035" s="4" t="e">
        <f>#REF!/1.7</f>
        <v>#REF!</v>
      </c>
      <c r="J6035" s="4">
        <f>Hilfstabelle!C6035/3</f>
        <v>0.48604425000000001</v>
      </c>
      <c r="K6035" s="96">
        <f>Hilfstabelle!F6035/11</f>
        <v>0</v>
      </c>
      <c r="L6035" s="107">
        <f>Hilfstabelle!G6035/sinks!$G$3</f>
        <v>0.18137994550076125</v>
      </c>
    </row>
    <row r="6036" spans="1:12" x14ac:dyDescent="0.25">
      <c r="A6036" s="89">
        <v>41160.416666666664</v>
      </c>
      <c r="B6036" s="4">
        <v>0.81745270680000004</v>
      </c>
      <c r="C6036" s="8">
        <v>0.41666666666666669</v>
      </c>
      <c r="D6036" s="8">
        <v>0</v>
      </c>
      <c r="E6036" s="8">
        <v>9.0909090909090912E-2</v>
      </c>
      <c r="F6036" s="8">
        <v>0.41666666666666669</v>
      </c>
      <c r="G6036" s="8">
        <v>0</v>
      </c>
      <c r="H6036" s="8">
        <v>9.0909090909090912E-2</v>
      </c>
      <c r="I6036" s="4" t="e">
        <f>#REF!/1.7</f>
        <v>#REF!</v>
      </c>
      <c r="J6036" s="4">
        <f>Hilfstabelle!C6036/3</f>
        <v>0.49198399999999998</v>
      </c>
      <c r="K6036" s="96">
        <f>Hilfstabelle!F6036/11</f>
        <v>0</v>
      </c>
      <c r="L6036" s="107">
        <f>Hilfstabelle!G6036/sinks!$G$3</f>
        <v>0.17907836318614839</v>
      </c>
    </row>
    <row r="6037" spans="1:12" x14ac:dyDescent="0.25">
      <c r="A6037" s="89">
        <v>41160.458333333336</v>
      </c>
      <c r="B6037" s="4">
        <v>0.81056577460000001</v>
      </c>
      <c r="C6037" s="8">
        <v>0.45833333333333331</v>
      </c>
      <c r="D6037" s="8">
        <v>0</v>
      </c>
      <c r="E6037" s="8">
        <v>8.3333333333333329E-2</v>
      </c>
      <c r="F6037" s="8">
        <v>0.45833333333333331</v>
      </c>
      <c r="G6037" s="8">
        <v>0</v>
      </c>
      <c r="H6037" s="8">
        <v>8.3333333333333329E-2</v>
      </c>
      <c r="I6037" s="4" t="e">
        <f>#REF!/1.7</f>
        <v>#REF!</v>
      </c>
      <c r="J6037" s="4">
        <f>Hilfstabelle!C6037/3</f>
        <v>0.49407124999999996</v>
      </c>
      <c r="K6037" s="96">
        <f>Hilfstabelle!F6037/11</f>
        <v>0</v>
      </c>
      <c r="L6037" s="107">
        <f>Hilfstabelle!G6037/sinks!$G$3</f>
        <v>0.18270240163733439</v>
      </c>
    </row>
    <row r="6038" spans="1:12" x14ac:dyDescent="0.25">
      <c r="A6038" s="89">
        <v>41160.5</v>
      </c>
      <c r="B6038" s="4">
        <v>0.8006276698</v>
      </c>
      <c r="C6038" s="8">
        <v>0.5</v>
      </c>
      <c r="D6038" s="8">
        <v>0</v>
      </c>
      <c r="E6038" s="8">
        <v>7.6923076923076927E-2</v>
      </c>
      <c r="F6038" s="8">
        <v>0.5</v>
      </c>
      <c r="G6038" s="8">
        <v>0</v>
      </c>
      <c r="H6038" s="8">
        <v>7.6923076923076927E-2</v>
      </c>
      <c r="I6038" s="4" t="e">
        <f>#REF!/1.7</f>
        <v>#REF!</v>
      </c>
      <c r="J6038" s="4">
        <f>Hilfstabelle!C6038/3</f>
        <v>0.49426674999999998</v>
      </c>
      <c r="K6038" s="96">
        <f>Hilfstabelle!F6038/11</f>
        <v>0</v>
      </c>
      <c r="L6038" s="107">
        <f>Hilfstabelle!G6038/sinks!$G$3</f>
        <v>0.18387226668122603</v>
      </c>
    </row>
    <row r="6039" spans="1:12" x14ac:dyDescent="0.25">
      <c r="A6039" s="89">
        <v>41160.541666666664</v>
      </c>
      <c r="B6039" s="4">
        <v>0.78667945250000004</v>
      </c>
      <c r="C6039" s="8">
        <v>0.54166666666666663</v>
      </c>
      <c r="D6039" s="8">
        <v>0</v>
      </c>
      <c r="E6039" s="8">
        <v>7.1428571428571425E-2</v>
      </c>
      <c r="F6039" s="8">
        <v>0.54166666666666663</v>
      </c>
      <c r="G6039" s="8">
        <v>0</v>
      </c>
      <c r="H6039" s="8">
        <v>7.1428571428571425E-2</v>
      </c>
      <c r="I6039" s="4" t="e">
        <f>#REF!/1.7</f>
        <v>#REF!</v>
      </c>
      <c r="J6039" s="4">
        <f>Hilfstabelle!C6039/3</f>
        <v>0.49398499999999995</v>
      </c>
      <c r="K6039" s="96">
        <f>Hilfstabelle!F6039/11</f>
        <v>0</v>
      </c>
      <c r="L6039" s="107">
        <f>Hilfstabelle!G6039/sinks!$G$3</f>
        <v>0.17189386590572708</v>
      </c>
    </row>
    <row r="6040" spans="1:12" x14ac:dyDescent="0.25">
      <c r="A6040" s="89">
        <v>41160.583333333336</v>
      </c>
      <c r="B6040" s="4">
        <v>0.77604393689999995</v>
      </c>
      <c r="C6040" s="8">
        <v>0.58333333333333337</v>
      </c>
      <c r="D6040" s="8">
        <v>0</v>
      </c>
      <c r="E6040" s="8">
        <v>6.6666666666666666E-2</v>
      </c>
      <c r="F6040" s="8">
        <v>0.58333333333333337</v>
      </c>
      <c r="G6040" s="8">
        <v>0</v>
      </c>
      <c r="H6040" s="8">
        <v>6.6666666666666666E-2</v>
      </c>
      <c r="I6040" s="4" t="e">
        <f>#REF!/1.7</f>
        <v>#REF!</v>
      </c>
      <c r="J6040" s="4">
        <f>Hilfstabelle!C6040/3</f>
        <v>0.49377800000000005</v>
      </c>
      <c r="K6040" s="96">
        <f>Hilfstabelle!F6040/11</f>
        <v>0</v>
      </c>
      <c r="L6040" s="107">
        <f>Hilfstabelle!G6040/sinks!$G$3</f>
        <v>0.14831854208643294</v>
      </c>
    </row>
    <row r="6041" spans="1:12" x14ac:dyDescent="0.25">
      <c r="A6041" s="89">
        <v>41160.625</v>
      </c>
      <c r="B6041" s="4">
        <v>0.77430040970000003</v>
      </c>
      <c r="C6041" s="8">
        <v>0.625</v>
      </c>
      <c r="D6041" s="8">
        <v>0</v>
      </c>
      <c r="E6041" s="8">
        <v>6.25E-2</v>
      </c>
      <c r="F6041" s="8">
        <v>0.625</v>
      </c>
      <c r="G6041" s="8">
        <v>0</v>
      </c>
      <c r="H6041" s="8">
        <v>6.25E-2</v>
      </c>
      <c r="I6041" s="4" t="e">
        <f>#REF!/1.7</f>
        <v>#REF!</v>
      </c>
      <c r="J6041" s="4">
        <f>Hilfstabelle!C6041/3</f>
        <v>0.49104100000000001</v>
      </c>
      <c r="K6041" s="96">
        <f>Hilfstabelle!F6041/11</f>
        <v>0</v>
      </c>
      <c r="L6041" s="107">
        <f>Hilfstabelle!G6041/sinks!$G$3</f>
        <v>0.1404601008133349</v>
      </c>
    </row>
    <row r="6042" spans="1:12" x14ac:dyDescent="0.25">
      <c r="A6042" s="89">
        <v>41160.666666666664</v>
      </c>
      <c r="B6042" s="4">
        <v>0.77177229540000003</v>
      </c>
      <c r="C6042" s="8">
        <v>0.66666666666666663</v>
      </c>
      <c r="D6042" s="8">
        <v>0</v>
      </c>
      <c r="E6042" s="8">
        <v>5.8823529411764705E-2</v>
      </c>
      <c r="F6042" s="8">
        <v>0.66666666666666663</v>
      </c>
      <c r="G6042" s="8">
        <v>0</v>
      </c>
      <c r="H6042" s="8">
        <v>5.8823529411764705E-2</v>
      </c>
      <c r="I6042" s="4" t="e">
        <f>#REF!/1.7</f>
        <v>#REF!</v>
      </c>
      <c r="J6042" s="4">
        <f>Hilfstabelle!C6042/3</f>
        <v>0.48534849999999996</v>
      </c>
      <c r="K6042" s="96">
        <f>Hilfstabelle!F6042/11</f>
        <v>0</v>
      </c>
      <c r="L6042" s="107">
        <f>Hilfstabelle!G6042/sinks!$G$3</f>
        <v>0.14245650094258466</v>
      </c>
    </row>
    <row r="6043" spans="1:12" x14ac:dyDescent="0.25">
      <c r="A6043" s="89">
        <v>41160.708333333336</v>
      </c>
      <c r="B6043" s="4">
        <v>0.77316711709999997</v>
      </c>
      <c r="C6043" s="8">
        <v>0.70833333333333337</v>
      </c>
      <c r="D6043" s="8">
        <v>0</v>
      </c>
      <c r="E6043" s="8">
        <v>5.5555555555555552E-2</v>
      </c>
      <c r="F6043" s="8">
        <v>0.70833333333333337</v>
      </c>
      <c r="G6043" s="8">
        <v>0</v>
      </c>
      <c r="H6043" s="8">
        <v>5.5555555555555552E-2</v>
      </c>
      <c r="I6043" s="4" t="e">
        <f>#REF!/1.7</f>
        <v>#REF!</v>
      </c>
      <c r="J6043" s="4">
        <f>Hilfstabelle!C6043/3</f>
        <v>0.47499275000000002</v>
      </c>
      <c r="K6043" s="96">
        <f>Hilfstabelle!F6043/11</f>
        <v>0</v>
      </c>
      <c r="L6043" s="107">
        <f>Hilfstabelle!G6043/sinks!$G$3</f>
        <v>0.14466907178646665</v>
      </c>
    </row>
    <row r="6044" spans="1:12" x14ac:dyDescent="0.25">
      <c r="A6044" s="89">
        <v>41160.75</v>
      </c>
      <c r="B6044" s="4">
        <v>0.71946648069999997</v>
      </c>
      <c r="C6044" s="8">
        <v>0.75</v>
      </c>
      <c r="D6044" s="8">
        <v>0</v>
      </c>
      <c r="E6044" s="8">
        <v>5.2631578947368418E-2</v>
      </c>
      <c r="F6044" s="8">
        <v>0.75</v>
      </c>
      <c r="G6044" s="8">
        <v>0</v>
      </c>
      <c r="H6044" s="8">
        <v>5.2631578947368418E-2</v>
      </c>
      <c r="I6044" s="4" t="e">
        <f>#REF!/1.7</f>
        <v>#REF!</v>
      </c>
      <c r="J6044" s="4">
        <f>Hilfstabelle!C6044/3</f>
        <v>0.4633835</v>
      </c>
      <c r="K6044" s="96">
        <f>Hilfstabelle!F6044/11</f>
        <v>0</v>
      </c>
      <c r="L6044" s="107">
        <f>Hilfstabelle!G6044/sinks!$G$3</f>
        <v>0.14012948677919163</v>
      </c>
    </row>
    <row r="6045" spans="1:12" x14ac:dyDescent="0.25">
      <c r="A6045" s="89">
        <v>41160.791666666664</v>
      </c>
      <c r="B6045" s="4">
        <v>0.65373550690000004</v>
      </c>
      <c r="C6045" s="8">
        <v>0.79166666666666663</v>
      </c>
      <c r="D6045" s="8">
        <v>0</v>
      </c>
      <c r="E6045" s="8">
        <v>0.05</v>
      </c>
      <c r="F6045" s="8">
        <v>0.79166666666666663</v>
      </c>
      <c r="G6045" s="8">
        <v>0</v>
      </c>
      <c r="H6045" s="8">
        <v>0.05</v>
      </c>
      <c r="I6045" s="4" t="e">
        <f>#REF!/1.7</f>
        <v>#REF!</v>
      </c>
      <c r="J6045" s="4">
        <f>Hilfstabelle!C6045/3</f>
        <v>0.45751849999999999</v>
      </c>
      <c r="K6045" s="96">
        <f>Hilfstabelle!F6045/11</f>
        <v>0</v>
      </c>
      <c r="L6045" s="107">
        <f>Hilfstabelle!G6045/sinks!$G$3</f>
        <v>0.14983173708885794</v>
      </c>
    </row>
    <row r="6046" spans="1:12" x14ac:dyDescent="0.25">
      <c r="A6046" s="89">
        <v>41160.833333333336</v>
      </c>
      <c r="B6046" s="4">
        <v>0.62209048909999998</v>
      </c>
      <c r="C6046" s="8">
        <v>0.83333333333333337</v>
      </c>
      <c r="D6046" s="8">
        <v>0</v>
      </c>
      <c r="E6046" s="8">
        <v>4.7619047619047616E-2</v>
      </c>
      <c r="F6046" s="8">
        <v>0.83333333333333337</v>
      </c>
      <c r="G6046" s="8">
        <v>0</v>
      </c>
      <c r="H6046" s="8">
        <v>4.7619047619047616E-2</v>
      </c>
      <c r="I6046" s="4" t="e">
        <f>#REF!/1.7</f>
        <v>#REF!</v>
      </c>
      <c r="J6046" s="4">
        <f>Hilfstabelle!C6046/3</f>
        <v>0.45251599999999997</v>
      </c>
      <c r="K6046" s="96">
        <f>Hilfstabelle!F6046/11</f>
        <v>0</v>
      </c>
      <c r="L6046" s="107">
        <f>Hilfstabelle!G6046/sinks!$G$3</f>
        <v>0.15177727352054732</v>
      </c>
    </row>
    <row r="6047" spans="1:12" x14ac:dyDescent="0.25">
      <c r="A6047" s="89">
        <v>41160.875</v>
      </c>
      <c r="B6047" s="4">
        <v>0.57178973060000005</v>
      </c>
      <c r="C6047" s="8">
        <v>0.875</v>
      </c>
      <c r="D6047" s="8">
        <v>0</v>
      </c>
      <c r="E6047" s="8">
        <v>4.5454545454545456E-2</v>
      </c>
      <c r="F6047" s="8">
        <v>0.875</v>
      </c>
      <c r="G6047" s="8">
        <v>0</v>
      </c>
      <c r="H6047" s="8">
        <v>4.5454545454545456E-2</v>
      </c>
      <c r="I6047" s="4" t="e">
        <f>#REF!/1.7</f>
        <v>#REF!</v>
      </c>
      <c r="J6047" s="4">
        <f>Hilfstabelle!C6047/3</f>
        <v>0.44905450000000008</v>
      </c>
      <c r="K6047" s="96">
        <f>Hilfstabelle!F6047/11</f>
        <v>0</v>
      </c>
      <c r="L6047" s="107">
        <f>Hilfstabelle!G6047/sinks!$G$3</f>
        <v>0.13726840379141317</v>
      </c>
    </row>
    <row r="6048" spans="1:12" x14ac:dyDescent="0.25">
      <c r="A6048" s="89">
        <v>41160.916666666664</v>
      </c>
      <c r="B6048" s="4">
        <v>0.53770377469999997</v>
      </c>
      <c r="C6048" s="8">
        <v>0.91666666666666663</v>
      </c>
      <c r="D6048" s="8">
        <v>0</v>
      </c>
      <c r="E6048" s="8">
        <v>4.3478260869565216E-2</v>
      </c>
      <c r="F6048" s="8">
        <v>0.91666666666666663</v>
      </c>
      <c r="G6048" s="8">
        <v>0</v>
      </c>
      <c r="H6048" s="8">
        <v>4.3478260869565216E-2</v>
      </c>
      <c r="I6048" s="4" t="e">
        <f>#REF!/1.7</f>
        <v>#REF!</v>
      </c>
      <c r="J6048" s="4">
        <f>Hilfstabelle!C6048/3</f>
        <v>0.4475365</v>
      </c>
      <c r="K6048" s="96">
        <f>Hilfstabelle!F6048/11</f>
        <v>0</v>
      </c>
      <c r="L6048" s="107">
        <f>Hilfstabelle!G6048/sinks!$G$3</f>
        <v>0.12914292810612252</v>
      </c>
    </row>
    <row r="6049" spans="1:12" x14ac:dyDescent="0.25">
      <c r="A6049" s="89">
        <v>41160.958333333336</v>
      </c>
      <c r="B6049" s="4">
        <v>0.51957109229999998</v>
      </c>
      <c r="C6049" s="8">
        <v>0.95833333333333337</v>
      </c>
      <c r="D6049" s="8">
        <v>0</v>
      </c>
      <c r="E6049" s="8">
        <v>4.1666666666666664E-2</v>
      </c>
      <c r="F6049" s="8">
        <v>0.95833333333333337</v>
      </c>
      <c r="G6049" s="8">
        <v>0</v>
      </c>
      <c r="H6049" s="8">
        <v>4.1666666666666664E-2</v>
      </c>
      <c r="I6049" s="4" t="e">
        <f>#REF!/1.7</f>
        <v>#REF!</v>
      </c>
      <c r="J6049" s="4">
        <f>Hilfstabelle!C6049/3</f>
        <v>0.44822075</v>
      </c>
      <c r="K6049" s="96">
        <f>Hilfstabelle!F6049/11</f>
        <v>0</v>
      </c>
      <c r="L6049" s="107">
        <f>Hilfstabelle!G6049/sinks!$G$3</f>
        <v>0.12207287414521226</v>
      </c>
    </row>
    <row r="6050" spans="1:12" x14ac:dyDescent="0.25">
      <c r="A6050" s="89">
        <v>41161</v>
      </c>
      <c r="B6050" s="4">
        <v>0.51233545459999996</v>
      </c>
      <c r="C6050" s="8">
        <v>0</v>
      </c>
      <c r="D6050" s="8">
        <v>0</v>
      </c>
      <c r="E6050" s="8">
        <v>1</v>
      </c>
      <c r="F6050" s="8">
        <v>0</v>
      </c>
      <c r="G6050" s="8">
        <v>0</v>
      </c>
      <c r="H6050" s="8">
        <v>1</v>
      </c>
      <c r="I6050" s="4" t="e">
        <f>#REF!/1.7</f>
        <v>#REF!</v>
      </c>
      <c r="J6050" s="4">
        <f>Hilfstabelle!C6050/3</f>
        <v>0.44981350000000009</v>
      </c>
      <c r="K6050" s="96">
        <f>Hilfstabelle!F6050/11</f>
        <v>0</v>
      </c>
      <c r="L6050" s="107">
        <f>Hilfstabelle!G6050/sinks!$G$3</f>
        <v>0.12146250977448621</v>
      </c>
    </row>
    <row r="6051" spans="1:12" x14ac:dyDescent="0.25">
      <c r="A6051" s="89">
        <v>41161.041666666664</v>
      </c>
      <c r="B6051" s="4">
        <v>0.50187429169999997</v>
      </c>
      <c r="C6051" s="8">
        <v>4.1666666666666664E-2</v>
      </c>
      <c r="D6051" s="8">
        <v>0</v>
      </c>
      <c r="E6051" s="8">
        <v>0.5</v>
      </c>
      <c r="F6051" s="8">
        <v>4.1666666666666664E-2</v>
      </c>
      <c r="G6051" s="8">
        <v>0</v>
      </c>
      <c r="H6051" s="8">
        <v>0.5</v>
      </c>
      <c r="I6051" s="4" t="e">
        <f>#REF!/1.7</f>
        <v>#REF!</v>
      </c>
      <c r="J6051" s="4">
        <f>Hilfstabelle!C6051/3</f>
        <v>0.45148100000000002</v>
      </c>
      <c r="K6051" s="96">
        <f>Hilfstabelle!F6051/11</f>
        <v>0</v>
      </c>
      <c r="L6051" s="107">
        <f>Hilfstabelle!G6051/sinks!$G$3</f>
        <v>0.1185378471647572</v>
      </c>
    </row>
    <row r="6052" spans="1:12" x14ac:dyDescent="0.25">
      <c r="A6052" s="89">
        <v>41161.083333333336</v>
      </c>
      <c r="B6052" s="4">
        <v>0.52863743350000003</v>
      </c>
      <c r="C6052" s="8">
        <v>8.3333333333333329E-2</v>
      </c>
      <c r="D6052" s="8">
        <v>0</v>
      </c>
      <c r="E6052" s="8">
        <v>0.33333333333333331</v>
      </c>
      <c r="F6052" s="8">
        <v>8.3333333333333329E-2</v>
      </c>
      <c r="G6052" s="8">
        <v>0</v>
      </c>
      <c r="H6052" s="8">
        <v>0.33333333333333331</v>
      </c>
      <c r="I6052" s="4" t="e">
        <f>#REF!/1.7</f>
        <v>#REF!</v>
      </c>
      <c r="J6052" s="4">
        <f>Hilfstabelle!C6052/3</f>
        <v>0.44923850000000004</v>
      </c>
      <c r="K6052" s="96">
        <f>Hilfstabelle!F6052/11</f>
        <v>0</v>
      </c>
      <c r="L6052" s="107">
        <f>Hilfstabelle!G6052/sinks!$G$3</f>
        <v>0.1167830495989198</v>
      </c>
    </row>
    <row r="6053" spans="1:12" x14ac:dyDescent="0.25">
      <c r="A6053" s="89">
        <v>41161.125</v>
      </c>
      <c r="B6053" s="4">
        <v>0.60535262840000004</v>
      </c>
      <c r="C6053" s="8">
        <v>0.125</v>
      </c>
      <c r="D6053" s="8">
        <v>0</v>
      </c>
      <c r="E6053" s="8">
        <v>0.25</v>
      </c>
      <c r="F6053" s="8">
        <v>0.125</v>
      </c>
      <c r="G6053" s="8">
        <v>0</v>
      </c>
      <c r="H6053" s="8">
        <v>0.25</v>
      </c>
      <c r="I6053" s="4" t="e">
        <f>#REF!/1.7</f>
        <v>#REF!</v>
      </c>
      <c r="J6053" s="4">
        <f>Hilfstabelle!C6053/3</f>
        <v>0.44469025000000006</v>
      </c>
      <c r="K6053" s="96">
        <f>Hilfstabelle!F6053/11</f>
        <v>0</v>
      </c>
      <c r="L6053" s="107">
        <f>Hilfstabelle!G6053/sinks!$G$3</f>
        <v>0.11642700371599622</v>
      </c>
    </row>
    <row r="6054" spans="1:12" x14ac:dyDescent="0.25">
      <c r="A6054" s="89">
        <v>41161.166666666664</v>
      </c>
      <c r="B6054" s="4">
        <v>0.73001481999999995</v>
      </c>
      <c r="C6054" s="8">
        <v>0.16666666666666666</v>
      </c>
      <c r="D6054" s="8">
        <v>0</v>
      </c>
      <c r="E6054" s="8">
        <v>0.2</v>
      </c>
      <c r="F6054" s="8">
        <v>0.16666666666666666</v>
      </c>
      <c r="G6054" s="8">
        <v>0</v>
      </c>
      <c r="H6054" s="8">
        <v>0.2</v>
      </c>
      <c r="I6054" s="4" t="e">
        <f>#REF!/1.7</f>
        <v>#REF!</v>
      </c>
      <c r="J6054" s="4">
        <f>Hilfstabelle!C6054/3</f>
        <v>0.43948075000000003</v>
      </c>
      <c r="K6054" s="96">
        <f>Hilfstabelle!F6054/11</f>
        <v>0</v>
      </c>
      <c r="L6054" s="107">
        <f>Hilfstabelle!G6054/sinks!$G$3</f>
        <v>0.11459591060381807</v>
      </c>
    </row>
    <row r="6055" spans="1:12" x14ac:dyDescent="0.25">
      <c r="A6055" s="89">
        <v>41161.208333333336</v>
      </c>
      <c r="B6055" s="4">
        <v>0.78877168509999995</v>
      </c>
      <c r="C6055" s="8">
        <v>0.20833333333333334</v>
      </c>
      <c r="D6055" s="8">
        <v>0</v>
      </c>
      <c r="E6055" s="8">
        <v>0.16666666666666666</v>
      </c>
      <c r="F6055" s="8">
        <v>0.20833333333333334</v>
      </c>
      <c r="G6055" s="8">
        <v>0</v>
      </c>
      <c r="H6055" s="8">
        <v>0.16666666666666666</v>
      </c>
      <c r="I6055" s="4" t="e">
        <f>#REF!/1.7</f>
        <v>#REF!</v>
      </c>
      <c r="J6055" s="4">
        <f>Hilfstabelle!C6055/3</f>
        <v>0.44469599999999998</v>
      </c>
      <c r="K6055" s="96">
        <f>Hilfstabelle!F6055/11</f>
        <v>0</v>
      </c>
      <c r="L6055" s="107">
        <f>Hilfstabelle!G6055/sinks!$G$3</f>
        <v>0.11289197673554109</v>
      </c>
    </row>
    <row r="6056" spans="1:12" x14ac:dyDescent="0.25">
      <c r="A6056" s="89">
        <v>41161.25</v>
      </c>
      <c r="B6056" s="4">
        <v>0.82268328830000004</v>
      </c>
      <c r="C6056" s="8">
        <v>0.25</v>
      </c>
      <c r="D6056" s="8">
        <v>0</v>
      </c>
      <c r="E6056" s="8">
        <v>0.14285714285714285</v>
      </c>
      <c r="F6056" s="8">
        <v>0.25</v>
      </c>
      <c r="G6056" s="8">
        <v>0</v>
      </c>
      <c r="H6056" s="8">
        <v>0.14285714285714285</v>
      </c>
      <c r="I6056" s="4" t="e">
        <f>#REF!/1.7</f>
        <v>#REF!</v>
      </c>
      <c r="J6056" s="4">
        <f>Hilfstabelle!C6056/3</f>
        <v>0.4561385</v>
      </c>
      <c r="K6056" s="96">
        <f>Hilfstabelle!F6056/11</f>
        <v>0</v>
      </c>
      <c r="L6056" s="107">
        <f>Hilfstabelle!G6056/sinks!$G$3</f>
        <v>0.13228376143048368</v>
      </c>
    </row>
    <row r="6057" spans="1:12" x14ac:dyDescent="0.25">
      <c r="A6057" s="89">
        <v>41161.291666666664</v>
      </c>
      <c r="B6057" s="4">
        <v>0.828698457</v>
      </c>
      <c r="C6057" s="8">
        <v>0.29166666666666669</v>
      </c>
      <c r="D6057" s="8">
        <v>0</v>
      </c>
      <c r="E6057" s="8">
        <v>0.125</v>
      </c>
      <c r="F6057" s="8">
        <v>0.29166666666666669</v>
      </c>
      <c r="G6057" s="8">
        <v>0</v>
      </c>
      <c r="H6057" s="8">
        <v>0.125</v>
      </c>
      <c r="I6057" s="4" t="e">
        <f>#REF!/1.7</f>
        <v>#REF!</v>
      </c>
      <c r="J6057" s="4">
        <f>Hilfstabelle!C6057/3</f>
        <v>0.46520049999999996</v>
      </c>
      <c r="K6057" s="96">
        <f>Hilfstabelle!F6057/11</f>
        <v>0</v>
      </c>
      <c r="L6057" s="107">
        <f>Hilfstabelle!G6057/sinks!$G$3</f>
        <v>0.13364436534022722</v>
      </c>
    </row>
    <row r="6058" spans="1:12" x14ac:dyDescent="0.25">
      <c r="A6058" s="89">
        <v>41161.333333333336</v>
      </c>
      <c r="B6058" s="4">
        <v>0.83575974200000003</v>
      </c>
      <c r="C6058" s="8">
        <v>0.33333333333333331</v>
      </c>
      <c r="D6058" s="8">
        <v>0</v>
      </c>
      <c r="E6058" s="8">
        <v>0.1111111111111111</v>
      </c>
      <c r="F6058" s="8">
        <v>0.33333333333333331</v>
      </c>
      <c r="G6058" s="8">
        <v>0</v>
      </c>
      <c r="H6058" s="8">
        <v>0.1111111111111111</v>
      </c>
      <c r="I6058" s="4" t="e">
        <f>#REF!/1.7</f>
        <v>#REF!</v>
      </c>
      <c r="J6058" s="4">
        <f>Hilfstabelle!C6058/3</f>
        <v>0.47687875000000002</v>
      </c>
      <c r="K6058" s="96">
        <f>Hilfstabelle!F6058/11</f>
        <v>0</v>
      </c>
      <c r="L6058" s="107">
        <f>Hilfstabelle!G6058/sinks!$G$3</f>
        <v>0.13091044159635007</v>
      </c>
    </row>
    <row r="6059" spans="1:12" x14ac:dyDescent="0.25">
      <c r="A6059" s="89">
        <v>41161.375</v>
      </c>
      <c r="B6059" s="4">
        <v>0.84700549209999998</v>
      </c>
      <c r="C6059" s="8">
        <v>0.375</v>
      </c>
      <c r="D6059" s="8">
        <v>0</v>
      </c>
      <c r="E6059" s="8">
        <v>0.1</v>
      </c>
      <c r="F6059" s="8">
        <v>0.375</v>
      </c>
      <c r="G6059" s="8">
        <v>0</v>
      </c>
      <c r="H6059" s="8">
        <v>0.1</v>
      </c>
      <c r="I6059" s="4" t="e">
        <f>#REF!/1.7</f>
        <v>#REF!</v>
      </c>
      <c r="J6059" s="4">
        <f>Hilfstabelle!C6059/3</f>
        <v>0.48875250000000009</v>
      </c>
      <c r="K6059" s="96">
        <f>Hilfstabelle!F6059/11</f>
        <v>0</v>
      </c>
      <c r="L6059" s="107">
        <f>Hilfstabelle!G6059/sinks!$G$3</f>
        <v>0.13380967235729888</v>
      </c>
    </row>
    <row r="6060" spans="1:12" x14ac:dyDescent="0.25">
      <c r="A6060" s="89">
        <v>41161.416666666664</v>
      </c>
      <c r="B6060" s="4">
        <v>0.81998082120000004</v>
      </c>
      <c r="C6060" s="8">
        <v>0.41666666666666669</v>
      </c>
      <c r="D6060" s="8">
        <v>0</v>
      </c>
      <c r="E6060" s="8">
        <v>9.0909090909090912E-2</v>
      </c>
      <c r="F6060" s="8">
        <v>0.41666666666666669</v>
      </c>
      <c r="G6060" s="8">
        <v>0</v>
      </c>
      <c r="H6060" s="8">
        <v>9.0909090909090912E-2</v>
      </c>
      <c r="I6060" s="4" t="e">
        <f>#REF!/1.7</f>
        <v>#REF!</v>
      </c>
      <c r="J6060" s="4">
        <f>Hilfstabelle!C6060/3</f>
        <v>0.49966025000000003</v>
      </c>
      <c r="K6060" s="96">
        <f>Hilfstabelle!F6060/11</f>
        <v>0</v>
      </c>
      <c r="L6060" s="107">
        <f>Hilfstabelle!G6060/sinks!$G$3</f>
        <v>0.13258894361584672</v>
      </c>
    </row>
    <row r="6061" spans="1:12" x14ac:dyDescent="0.25">
      <c r="A6061" s="89">
        <v>41161.458333333336</v>
      </c>
      <c r="B6061" s="4">
        <v>0.81012989280000003</v>
      </c>
      <c r="C6061" s="8">
        <v>0.45833333333333331</v>
      </c>
      <c r="D6061" s="8">
        <v>0</v>
      </c>
      <c r="E6061" s="8">
        <v>8.3333333333333329E-2</v>
      </c>
      <c r="F6061" s="8">
        <v>0.45833333333333331</v>
      </c>
      <c r="G6061" s="8">
        <v>0</v>
      </c>
      <c r="H6061" s="8">
        <v>8.3333333333333329E-2</v>
      </c>
      <c r="I6061" s="4" t="e">
        <f>#REF!/1.7</f>
        <v>#REF!</v>
      </c>
      <c r="J6061" s="4">
        <f>Hilfstabelle!C6061/3</f>
        <v>0.50660050000000001</v>
      </c>
      <c r="K6061" s="96">
        <f>Hilfstabelle!F6061/11</f>
        <v>0</v>
      </c>
      <c r="L6061" s="107">
        <f>Hilfstabelle!G6061/sinks!$G$3</f>
        <v>0.13255079584267634</v>
      </c>
    </row>
    <row r="6062" spans="1:12" x14ac:dyDescent="0.25">
      <c r="A6062" s="89">
        <v>41161.5</v>
      </c>
      <c r="B6062" s="4">
        <v>0.80202249150000005</v>
      </c>
      <c r="C6062" s="8">
        <v>0.5</v>
      </c>
      <c r="D6062" s="8">
        <v>0</v>
      </c>
      <c r="E6062" s="8">
        <v>7.6923076923076927E-2</v>
      </c>
      <c r="F6062" s="8">
        <v>0.5</v>
      </c>
      <c r="G6062" s="8">
        <v>0</v>
      </c>
      <c r="H6062" s="8">
        <v>7.6923076923076927E-2</v>
      </c>
      <c r="I6062" s="4" t="e">
        <f>#REF!/1.7</f>
        <v>#REF!</v>
      </c>
      <c r="J6062" s="4">
        <f>Hilfstabelle!C6062/3</f>
        <v>0.51123499999999999</v>
      </c>
      <c r="K6062" s="96">
        <f>Hilfstabelle!F6062/11</f>
        <v>0</v>
      </c>
      <c r="L6062" s="107">
        <f>Hilfstabelle!G6062/sinks!$G$3</f>
        <v>0.1384128369865246</v>
      </c>
    </row>
    <row r="6063" spans="1:12" x14ac:dyDescent="0.25">
      <c r="A6063" s="89">
        <v>41161.541666666664</v>
      </c>
      <c r="B6063" s="4">
        <v>0.79199721040000004</v>
      </c>
      <c r="C6063" s="8">
        <v>0.54166666666666663</v>
      </c>
      <c r="D6063" s="8">
        <v>0</v>
      </c>
      <c r="E6063" s="8">
        <v>7.1428571428571425E-2</v>
      </c>
      <c r="F6063" s="8">
        <v>0.54166666666666663</v>
      </c>
      <c r="G6063" s="8">
        <v>0</v>
      </c>
      <c r="H6063" s="8">
        <v>7.1428571428571425E-2</v>
      </c>
      <c r="I6063" s="4" t="e">
        <f>#REF!/1.7</f>
        <v>#REF!</v>
      </c>
      <c r="J6063" s="4">
        <f>Hilfstabelle!C6063/3</f>
        <v>0.51395475000000002</v>
      </c>
      <c r="K6063" s="96">
        <f>Hilfstabelle!F6063/11</f>
        <v>0</v>
      </c>
      <c r="L6063" s="107">
        <f>Hilfstabelle!G6063/sinks!$G$3</f>
        <v>0.13510669664509173</v>
      </c>
    </row>
    <row r="6064" spans="1:12" x14ac:dyDescent="0.25">
      <c r="A6064" s="89">
        <v>41161.583333333336</v>
      </c>
      <c r="B6064" s="4">
        <v>0.7826693401</v>
      </c>
      <c r="C6064" s="8">
        <v>0.58333333333333337</v>
      </c>
      <c r="D6064" s="8">
        <v>0</v>
      </c>
      <c r="E6064" s="8">
        <v>6.6666666666666666E-2</v>
      </c>
      <c r="F6064" s="8">
        <v>0.58333333333333337</v>
      </c>
      <c r="G6064" s="8">
        <v>0</v>
      </c>
      <c r="H6064" s="8">
        <v>6.6666666666666666E-2</v>
      </c>
      <c r="I6064" s="4" t="e">
        <f>#REF!/1.7</f>
        <v>#REF!</v>
      </c>
      <c r="J6064" s="4">
        <f>Hilfstabelle!C6064/3</f>
        <v>0.51411574999999998</v>
      </c>
      <c r="K6064" s="96">
        <f>Hilfstabelle!F6064/11</f>
        <v>0</v>
      </c>
      <c r="L6064" s="107">
        <f>Hilfstabelle!G6064/sinks!$G$3</f>
        <v>0.12857071150856683</v>
      </c>
    </row>
    <row r="6065" spans="1:12" x14ac:dyDescent="0.25">
      <c r="A6065" s="89">
        <v>41161.625</v>
      </c>
      <c r="B6065" s="4">
        <v>0.78659227620000005</v>
      </c>
      <c r="C6065" s="8">
        <v>0.625</v>
      </c>
      <c r="D6065" s="8">
        <v>0</v>
      </c>
      <c r="E6065" s="8">
        <v>6.25E-2</v>
      </c>
      <c r="F6065" s="8">
        <v>0.625</v>
      </c>
      <c r="G6065" s="8">
        <v>0</v>
      </c>
      <c r="H6065" s="8">
        <v>6.25E-2</v>
      </c>
      <c r="I6065" s="4" t="e">
        <f>#REF!/1.7</f>
        <v>#REF!</v>
      </c>
      <c r="J6065" s="4">
        <f>Hilfstabelle!C6065/3</f>
        <v>0.511212</v>
      </c>
      <c r="K6065" s="96">
        <f>Hilfstabelle!F6065/11</f>
        <v>0</v>
      </c>
      <c r="L6065" s="107">
        <f>Hilfstabelle!G6065/sinks!$G$3</f>
        <v>0.1280366426841815</v>
      </c>
    </row>
    <row r="6066" spans="1:12" x14ac:dyDescent="0.25">
      <c r="A6066" s="89">
        <v>41161.666666666664</v>
      </c>
      <c r="B6066" s="4">
        <v>0.78127451839999995</v>
      </c>
      <c r="C6066" s="8">
        <v>0.66666666666666663</v>
      </c>
      <c r="D6066" s="8">
        <v>0</v>
      </c>
      <c r="E6066" s="8">
        <v>5.8823529411764705E-2</v>
      </c>
      <c r="F6066" s="8">
        <v>0.66666666666666663</v>
      </c>
      <c r="G6066" s="8">
        <v>0</v>
      </c>
      <c r="H6066" s="8">
        <v>5.8823529411764705E-2</v>
      </c>
      <c r="I6066" s="4" t="e">
        <f>#REF!/1.7</f>
        <v>#REF!</v>
      </c>
      <c r="J6066" s="4">
        <f>Hilfstabelle!C6066/3</f>
        <v>0.50243175000000007</v>
      </c>
      <c r="K6066" s="96">
        <f>Hilfstabelle!F6066/11</f>
        <v>0</v>
      </c>
      <c r="L6066" s="107">
        <f>Hilfstabelle!G6066/sinks!$G$3</f>
        <v>0.12754072163296656</v>
      </c>
    </row>
    <row r="6067" spans="1:12" x14ac:dyDescent="0.25">
      <c r="A6067" s="89">
        <v>41161.708333333336</v>
      </c>
      <c r="B6067" s="4">
        <v>0.78040275479999999</v>
      </c>
      <c r="C6067" s="8">
        <v>0.70833333333333337</v>
      </c>
      <c r="D6067" s="8">
        <v>0</v>
      </c>
      <c r="E6067" s="8">
        <v>5.5555555555555552E-2</v>
      </c>
      <c r="F6067" s="8">
        <v>0.70833333333333337</v>
      </c>
      <c r="G6067" s="8">
        <v>0</v>
      </c>
      <c r="H6067" s="8">
        <v>5.5555555555555552E-2</v>
      </c>
      <c r="I6067" s="4" t="e">
        <f>#REF!/1.7</f>
        <v>#REF!</v>
      </c>
      <c r="J6067" s="4">
        <f>Hilfstabelle!C6067/3</f>
        <v>0.48860875000000004</v>
      </c>
      <c r="K6067" s="96">
        <f>Hilfstabelle!F6067/11</f>
        <v>0</v>
      </c>
      <c r="L6067" s="107">
        <f>Hilfstabelle!G6067/sinks!$G$3</f>
        <v>0.12788405159149996</v>
      </c>
    </row>
    <row r="6068" spans="1:12" x14ac:dyDescent="0.25">
      <c r="A6068" s="89">
        <v>41161.75</v>
      </c>
      <c r="B6068" s="4">
        <v>0.72399965129999999</v>
      </c>
      <c r="C6068" s="8">
        <v>0.75</v>
      </c>
      <c r="D6068" s="8">
        <v>0</v>
      </c>
      <c r="E6068" s="8">
        <v>5.2631578947368418E-2</v>
      </c>
      <c r="F6068" s="8">
        <v>0.75</v>
      </c>
      <c r="G6068" s="8">
        <v>0</v>
      </c>
      <c r="H6068" s="8">
        <v>5.2631578947368418E-2</v>
      </c>
      <c r="I6068" s="4" t="e">
        <f>#REF!/1.7</f>
        <v>#REF!</v>
      </c>
      <c r="J6068" s="4">
        <f>Hilfstabelle!C6068/3</f>
        <v>0.48338775000000006</v>
      </c>
      <c r="K6068" s="96">
        <f>Hilfstabelle!F6068/11</f>
        <v>0</v>
      </c>
      <c r="L6068" s="107">
        <f>Hilfstabelle!G6068/sinks!$G$3</f>
        <v>0.12780775604515929</v>
      </c>
    </row>
    <row r="6069" spans="1:12" x14ac:dyDescent="0.25">
      <c r="A6069" s="89">
        <v>41161.791666666664</v>
      </c>
      <c r="B6069" s="4">
        <v>0.66062243919999997</v>
      </c>
      <c r="C6069" s="8">
        <v>0.79166666666666663</v>
      </c>
      <c r="D6069" s="8">
        <v>0</v>
      </c>
      <c r="E6069" s="8">
        <v>0.05</v>
      </c>
      <c r="F6069" s="8">
        <v>0.79166666666666663</v>
      </c>
      <c r="G6069" s="8">
        <v>0</v>
      </c>
      <c r="H6069" s="8">
        <v>0.05</v>
      </c>
      <c r="I6069" s="4" t="e">
        <f>#REF!/1.7</f>
        <v>#REF!</v>
      </c>
      <c r="J6069" s="4">
        <f>Hilfstabelle!C6069/3</f>
        <v>0.48109924999999998</v>
      </c>
      <c r="K6069" s="96">
        <f>Hilfstabelle!F6069/11</f>
        <v>0</v>
      </c>
      <c r="L6069" s="107">
        <f>Hilfstabelle!G6069/sinks!$G$3</f>
        <v>0.14244378501819457</v>
      </c>
    </row>
    <row r="6070" spans="1:12" x14ac:dyDescent="0.25">
      <c r="A6070" s="89">
        <v>41161.833333333336</v>
      </c>
      <c r="B6070" s="4">
        <v>0.62461860339999997</v>
      </c>
      <c r="C6070" s="8">
        <v>0.83333333333333337</v>
      </c>
      <c r="D6070" s="8">
        <v>0</v>
      </c>
      <c r="E6070" s="8">
        <v>4.7619047619047616E-2</v>
      </c>
      <c r="F6070" s="8">
        <v>0.83333333333333337</v>
      </c>
      <c r="G6070" s="8">
        <v>0</v>
      </c>
      <c r="H6070" s="8">
        <v>4.7619047619047616E-2</v>
      </c>
      <c r="I6070" s="4" t="e">
        <f>#REF!/1.7</f>
        <v>#REF!</v>
      </c>
      <c r="J6070" s="4">
        <f>Hilfstabelle!C6070/3</f>
        <v>0.47828750000000003</v>
      </c>
      <c r="K6070" s="96">
        <f>Hilfstabelle!F6070/11</f>
        <v>0</v>
      </c>
      <c r="L6070" s="107">
        <f>Hilfstabelle!G6070/sinks!$G$3</f>
        <v>0.14590251645230892</v>
      </c>
    </row>
    <row r="6071" spans="1:12" x14ac:dyDescent="0.25">
      <c r="A6071" s="89">
        <v>41161.875</v>
      </c>
      <c r="B6071" s="4">
        <v>0.57274867060000001</v>
      </c>
      <c r="C6071" s="8">
        <v>0.875</v>
      </c>
      <c r="D6071" s="8">
        <v>0</v>
      </c>
      <c r="E6071" s="8">
        <v>4.5454545454545456E-2</v>
      </c>
      <c r="F6071" s="8">
        <v>0.875</v>
      </c>
      <c r="G6071" s="8">
        <v>0</v>
      </c>
      <c r="H6071" s="8">
        <v>4.5454545454545456E-2</v>
      </c>
      <c r="I6071" s="4" t="e">
        <f>#REF!/1.7</f>
        <v>#REF!</v>
      </c>
      <c r="J6071" s="4">
        <f>Hilfstabelle!C6071/3</f>
        <v>0.47515950000000001</v>
      </c>
      <c r="K6071" s="96">
        <f>Hilfstabelle!F6071/11</f>
        <v>0</v>
      </c>
      <c r="L6071" s="107">
        <f>Hilfstabelle!G6071/sinks!$G$3</f>
        <v>0.13141907857195509</v>
      </c>
    </row>
    <row r="6072" spans="1:12" x14ac:dyDescent="0.25">
      <c r="A6072" s="89">
        <v>41161.916666666664</v>
      </c>
      <c r="B6072" s="4">
        <v>0.54502658879999999</v>
      </c>
      <c r="C6072" s="8">
        <v>0.91666666666666663</v>
      </c>
      <c r="D6072" s="8">
        <v>0</v>
      </c>
      <c r="E6072" s="8">
        <v>4.3478260869565216E-2</v>
      </c>
      <c r="F6072" s="8">
        <v>0.91666666666666663</v>
      </c>
      <c r="G6072" s="8">
        <v>0</v>
      </c>
      <c r="H6072" s="8">
        <v>4.3478260869565216E-2</v>
      </c>
      <c r="I6072" s="4" t="e">
        <f>#REF!/1.7</f>
        <v>#REF!</v>
      </c>
      <c r="J6072" s="4">
        <f>Hilfstabelle!C6072/3</f>
        <v>0.47158300000000003</v>
      </c>
      <c r="K6072" s="96">
        <f>Hilfstabelle!F6072/11</f>
        <v>0</v>
      </c>
      <c r="L6072" s="107">
        <f>Hilfstabelle!G6072/sinks!$G$3</f>
        <v>0.12348434175251631</v>
      </c>
    </row>
    <row r="6073" spans="1:12" x14ac:dyDescent="0.25">
      <c r="A6073" s="89">
        <v>41161.958333333336</v>
      </c>
      <c r="B6073" s="4">
        <v>0.51939673959999999</v>
      </c>
      <c r="C6073" s="8">
        <v>0.95833333333333337</v>
      </c>
      <c r="D6073" s="8">
        <v>0</v>
      </c>
      <c r="E6073" s="8">
        <v>4.1666666666666664E-2</v>
      </c>
      <c r="F6073" s="8">
        <v>0.95833333333333337</v>
      </c>
      <c r="G6073" s="8">
        <v>0</v>
      </c>
      <c r="H6073" s="8">
        <v>4.1666666666666664E-2</v>
      </c>
      <c r="I6073" s="4" t="e">
        <f>#REF!/1.7</f>
        <v>#REF!</v>
      </c>
      <c r="J6073" s="4">
        <f>Hilfstabelle!C6073/3</f>
        <v>0.46786850000000002</v>
      </c>
      <c r="K6073" s="96">
        <f>Hilfstabelle!F6073/11</f>
        <v>0</v>
      </c>
      <c r="L6073" s="107">
        <f>Hilfstabelle!G6073/sinks!$G$3</f>
        <v>0.11669403812818886</v>
      </c>
    </row>
    <row r="6074" spans="1:12" x14ac:dyDescent="0.25">
      <c r="A6074" s="89">
        <v>41162</v>
      </c>
      <c r="B6074" s="4">
        <v>0.51076628020000003</v>
      </c>
      <c r="C6074" s="8">
        <v>0</v>
      </c>
      <c r="D6074" s="8">
        <v>0</v>
      </c>
      <c r="E6074" s="8">
        <v>1</v>
      </c>
      <c r="F6074" s="8">
        <v>0</v>
      </c>
      <c r="G6074" s="8">
        <v>0</v>
      </c>
      <c r="H6074" s="8">
        <v>1</v>
      </c>
      <c r="I6074" s="4" t="e">
        <f>#REF!/1.7</f>
        <v>#REF!</v>
      </c>
      <c r="J6074" s="4">
        <f>Hilfstabelle!C6074/3</f>
        <v>0.46361925000000004</v>
      </c>
      <c r="K6074" s="96">
        <f>Hilfstabelle!F6074/11</f>
        <v>0</v>
      </c>
      <c r="L6074" s="107">
        <f>Hilfstabelle!G6074/sinks!$G$3</f>
        <v>0.12590036738664032</v>
      </c>
    </row>
    <row r="6075" spans="1:12" x14ac:dyDescent="0.25">
      <c r="A6075" s="89">
        <v>41162.041666666664</v>
      </c>
      <c r="B6075" s="4">
        <v>0.50169993899999998</v>
      </c>
      <c r="C6075" s="8">
        <v>4.1666666666666664E-2</v>
      </c>
      <c r="D6075" s="8">
        <v>0</v>
      </c>
      <c r="E6075" s="8">
        <v>0.5</v>
      </c>
      <c r="F6075" s="8">
        <v>4.1666666666666664E-2</v>
      </c>
      <c r="G6075" s="8">
        <v>0</v>
      </c>
      <c r="H6075" s="8">
        <v>0.5</v>
      </c>
      <c r="I6075" s="4" t="e">
        <f>#REF!/1.7</f>
        <v>#REF!</v>
      </c>
      <c r="J6075" s="4">
        <f>Hilfstabelle!C6075/3</f>
        <v>0.45917450000000004</v>
      </c>
      <c r="K6075" s="96">
        <f>Hilfstabelle!F6075/11</f>
        <v>0</v>
      </c>
      <c r="L6075" s="107">
        <f>Hilfstabelle!G6075/sinks!$G$3</f>
        <v>0.1217804078842394</v>
      </c>
    </row>
    <row r="6076" spans="1:12" x14ac:dyDescent="0.25">
      <c r="A6076" s="89">
        <v>41162.083333333336</v>
      </c>
      <c r="B6076" s="4">
        <v>0.52392991020000002</v>
      </c>
      <c r="C6076" s="8">
        <v>8.3333333333333329E-2</v>
      </c>
      <c r="D6076" s="8">
        <v>0</v>
      </c>
      <c r="E6076" s="8">
        <v>0.33333333333333331</v>
      </c>
      <c r="F6076" s="8">
        <v>8.3333333333333329E-2</v>
      </c>
      <c r="G6076" s="8">
        <v>0</v>
      </c>
      <c r="H6076" s="8">
        <v>0.33333333333333331</v>
      </c>
      <c r="I6076" s="4" t="e">
        <f>#REF!/1.7</f>
        <v>#REF!</v>
      </c>
      <c r="J6076" s="4">
        <f>Hilfstabelle!C6076/3</f>
        <v>0.45605800000000002</v>
      </c>
      <c r="K6076" s="96">
        <f>Hilfstabelle!F6076/11</f>
        <v>0</v>
      </c>
      <c r="L6076" s="107">
        <f>Hilfstabelle!G6076/sinks!$G$3</f>
        <v>0.12000017846962167</v>
      </c>
    </row>
    <row r="6077" spans="1:12" x14ac:dyDescent="0.25">
      <c r="A6077" s="89">
        <v>41162.125</v>
      </c>
      <c r="B6077" s="4">
        <v>0.60805509550000003</v>
      </c>
      <c r="C6077" s="8">
        <v>0.125</v>
      </c>
      <c r="D6077" s="8">
        <v>0</v>
      </c>
      <c r="E6077" s="8">
        <v>0.25</v>
      </c>
      <c r="F6077" s="8">
        <v>0.125</v>
      </c>
      <c r="G6077" s="8">
        <v>0</v>
      </c>
      <c r="H6077" s="8">
        <v>0.25</v>
      </c>
      <c r="I6077" s="4" t="e">
        <f>#REF!/1.7</f>
        <v>#REF!</v>
      </c>
      <c r="J6077" s="4">
        <f>Hilfstabelle!C6077/3</f>
        <v>0.45220550000000004</v>
      </c>
      <c r="K6077" s="96">
        <f>Hilfstabelle!F6077/11</f>
        <v>0</v>
      </c>
      <c r="L6077" s="107">
        <f>Hilfstabelle!G6077/sinks!$G$3</f>
        <v>0.11802921018915211</v>
      </c>
    </row>
    <row r="6078" spans="1:12" x14ac:dyDescent="0.25">
      <c r="A6078" s="89">
        <v>41162.166666666664</v>
      </c>
      <c r="B6078" s="4">
        <v>0.73428646149999999</v>
      </c>
      <c r="C6078" s="8">
        <v>0.16666666666666666</v>
      </c>
      <c r="D6078" s="8">
        <v>0</v>
      </c>
      <c r="E6078" s="8">
        <v>0.2</v>
      </c>
      <c r="F6078" s="8">
        <v>0.16666666666666666</v>
      </c>
      <c r="G6078" s="8">
        <v>0</v>
      </c>
      <c r="H6078" s="8">
        <v>0.2</v>
      </c>
      <c r="I6078" s="4" t="e">
        <f>#REF!/1.7</f>
        <v>#REF!</v>
      </c>
      <c r="J6078" s="4">
        <f>Hilfstabelle!C6078/3</f>
        <v>0.44950299999999999</v>
      </c>
      <c r="K6078" s="96">
        <f>Hilfstabelle!F6078/11</f>
        <v>0</v>
      </c>
      <c r="L6078" s="107">
        <f>Hilfstabelle!G6078/sinks!$G$3</f>
        <v>0.11570219602575904</v>
      </c>
    </row>
    <row r="6079" spans="1:12" x14ac:dyDescent="0.25">
      <c r="A6079" s="89">
        <v>41162.208333333336</v>
      </c>
      <c r="B6079" s="4">
        <v>0.80472495860000004</v>
      </c>
      <c r="C6079" s="8">
        <v>0.20833333333333334</v>
      </c>
      <c r="D6079" s="8">
        <v>0</v>
      </c>
      <c r="E6079" s="8">
        <v>0.16666666666666666</v>
      </c>
      <c r="F6079" s="8">
        <v>0.20833333333333334</v>
      </c>
      <c r="G6079" s="8">
        <v>0</v>
      </c>
      <c r="H6079" s="8">
        <v>0.16666666666666666</v>
      </c>
      <c r="I6079" s="4" t="e">
        <f>#REF!/1.7</f>
        <v>#REF!</v>
      </c>
      <c r="J6079" s="4">
        <f>Hilfstabelle!C6079/3</f>
        <v>0.45541975000000007</v>
      </c>
      <c r="K6079" s="96">
        <f>Hilfstabelle!F6079/11</f>
        <v>0</v>
      </c>
      <c r="L6079" s="107">
        <f>Hilfstabelle!G6079/sinks!$G$3</f>
        <v>0.11418900102333401</v>
      </c>
    </row>
    <row r="6080" spans="1:12" x14ac:dyDescent="0.25">
      <c r="A6080" s="89">
        <v>41162.25</v>
      </c>
      <c r="B6080" s="4">
        <v>0.83018045510000005</v>
      </c>
      <c r="C6080" s="8">
        <v>0.25</v>
      </c>
      <c r="D6080" s="8">
        <v>0</v>
      </c>
      <c r="E6080" s="8">
        <v>0.14285714285714285</v>
      </c>
      <c r="F6080" s="8">
        <v>0.25</v>
      </c>
      <c r="G6080" s="8">
        <v>0</v>
      </c>
      <c r="H6080" s="8">
        <v>0.14285714285714285</v>
      </c>
      <c r="I6080" s="4" t="e">
        <f>#REF!/1.7</f>
        <v>#REF!</v>
      </c>
      <c r="J6080" s="4">
        <f>Hilfstabelle!C6080/3</f>
        <v>0.4657985</v>
      </c>
      <c r="K6080" s="96">
        <f>Hilfstabelle!F6080/11</f>
        <v>0</v>
      </c>
      <c r="L6080" s="107">
        <f>Hilfstabelle!G6080/sinks!$G$3</f>
        <v>0.13177512445487868</v>
      </c>
    </row>
    <row r="6081" spans="1:12" x14ac:dyDescent="0.25">
      <c r="A6081" s="89">
        <v>41162.291666666664</v>
      </c>
      <c r="B6081" s="4">
        <v>0.84700549209999998</v>
      </c>
      <c r="C6081" s="8">
        <v>0.29166666666666669</v>
      </c>
      <c r="D6081" s="8">
        <v>0</v>
      </c>
      <c r="E6081" s="8">
        <v>0.125</v>
      </c>
      <c r="F6081" s="8">
        <v>0.29166666666666669</v>
      </c>
      <c r="G6081" s="8">
        <v>0</v>
      </c>
      <c r="H6081" s="8">
        <v>0.125</v>
      </c>
      <c r="I6081" s="4" t="e">
        <f>#REF!/1.7</f>
        <v>#REF!</v>
      </c>
      <c r="J6081" s="4">
        <f>Hilfstabelle!C6081/3</f>
        <v>0.47598750000000001</v>
      </c>
      <c r="K6081" s="96">
        <f>Hilfstabelle!F6081/11</f>
        <v>0</v>
      </c>
      <c r="L6081" s="107">
        <f>Hilfstabelle!G6081/sinks!$G$3</f>
        <v>0.13790420001091952</v>
      </c>
    </row>
    <row r="6082" spans="1:12" x14ac:dyDescent="0.25">
      <c r="A6082" s="89">
        <v>41162.333333333336</v>
      </c>
      <c r="B6082" s="4">
        <v>0.85650771510000001</v>
      </c>
      <c r="C6082" s="8">
        <v>0.33333333333333331</v>
      </c>
      <c r="D6082" s="8">
        <v>0</v>
      </c>
      <c r="E6082" s="8">
        <v>0.1111111111111111</v>
      </c>
      <c r="F6082" s="8">
        <v>0.33333333333333331</v>
      </c>
      <c r="G6082" s="8">
        <v>0</v>
      </c>
      <c r="H6082" s="8">
        <v>0.1111111111111111</v>
      </c>
      <c r="I6082" s="4" t="e">
        <f>#REF!/1.7</f>
        <v>#REF!</v>
      </c>
      <c r="J6082" s="4">
        <f>Hilfstabelle!C6082/3</f>
        <v>0.48852250000000003</v>
      </c>
      <c r="K6082" s="96">
        <f>Hilfstabelle!F6082/11</f>
        <v>0</v>
      </c>
      <c r="L6082" s="107">
        <f>Hilfstabelle!G6082/sinks!$G$3</f>
        <v>0.15846584974975372</v>
      </c>
    </row>
    <row r="6083" spans="1:12" x14ac:dyDescent="0.25">
      <c r="A6083" s="89">
        <v>41162.375</v>
      </c>
      <c r="B6083" s="4">
        <v>0.86888675790000003</v>
      </c>
      <c r="C6083" s="8">
        <v>0.375</v>
      </c>
      <c r="D6083" s="8">
        <v>0</v>
      </c>
      <c r="E6083" s="8">
        <v>0.1</v>
      </c>
      <c r="F6083" s="8">
        <v>0.375</v>
      </c>
      <c r="G6083" s="8">
        <v>0</v>
      </c>
      <c r="H6083" s="8">
        <v>0.1</v>
      </c>
      <c r="I6083" s="4" t="e">
        <f>#REF!/1.7</f>
        <v>#REF!</v>
      </c>
      <c r="J6083" s="4">
        <f>Hilfstabelle!C6083/3</f>
        <v>0.50338625000000004</v>
      </c>
      <c r="K6083" s="96">
        <f>Hilfstabelle!F6083/11</f>
        <v>0</v>
      </c>
      <c r="L6083" s="107">
        <f>Hilfstabelle!G6083/sinks!$G$3</f>
        <v>0.17804837331054821</v>
      </c>
    </row>
    <row r="6084" spans="1:12" x14ac:dyDescent="0.25">
      <c r="A6084" s="89">
        <v>41162.416666666664</v>
      </c>
      <c r="B6084" s="4">
        <v>0.84683113939999999</v>
      </c>
      <c r="C6084" s="8">
        <v>0.41666666666666669</v>
      </c>
      <c r="D6084" s="8">
        <v>0</v>
      </c>
      <c r="E6084" s="8">
        <v>9.0909090909090912E-2</v>
      </c>
      <c r="F6084" s="8">
        <v>0.41666666666666669</v>
      </c>
      <c r="G6084" s="8">
        <v>0</v>
      </c>
      <c r="H6084" s="8">
        <v>9.0909090909090912E-2</v>
      </c>
      <c r="I6084" s="4" t="e">
        <f>#REF!/1.7</f>
        <v>#REF!</v>
      </c>
      <c r="J6084" s="4">
        <f>Hilfstabelle!C6084/3</f>
        <v>0.51298874999999999</v>
      </c>
      <c r="K6084" s="96">
        <f>Hilfstabelle!F6084/11</f>
        <v>0</v>
      </c>
      <c r="L6084" s="107">
        <f>Hilfstabelle!G6084/sinks!$G$3</f>
        <v>0.18204117356904781</v>
      </c>
    </row>
    <row r="6085" spans="1:12" x14ac:dyDescent="0.25">
      <c r="A6085" s="89">
        <v>41162.458333333336</v>
      </c>
      <c r="B6085" s="4">
        <v>0.84343126140000002</v>
      </c>
      <c r="C6085" s="8">
        <v>0.45833333333333331</v>
      </c>
      <c r="D6085" s="8">
        <v>0</v>
      </c>
      <c r="E6085" s="8">
        <v>8.3333333333333329E-2</v>
      </c>
      <c r="F6085" s="8">
        <v>0.45833333333333331</v>
      </c>
      <c r="G6085" s="8">
        <v>0</v>
      </c>
      <c r="H6085" s="8">
        <v>8.3333333333333329E-2</v>
      </c>
      <c r="I6085" s="4" t="e">
        <f>#REF!/1.7</f>
        <v>#REF!</v>
      </c>
      <c r="J6085" s="4">
        <f>Hilfstabelle!C6085/3</f>
        <v>0.51780725000000005</v>
      </c>
      <c r="K6085" s="96">
        <f>Hilfstabelle!F6085/11</f>
        <v>0</v>
      </c>
      <c r="L6085" s="107">
        <f>Hilfstabelle!G6085/sinks!$G$3</f>
        <v>0.18555076870072265</v>
      </c>
    </row>
    <row r="6086" spans="1:12" x14ac:dyDescent="0.25">
      <c r="A6086" s="89">
        <v>41162.5</v>
      </c>
      <c r="B6086" s="4">
        <v>0.83157527679999999</v>
      </c>
      <c r="C6086" s="8">
        <v>0.5</v>
      </c>
      <c r="D6086" s="8">
        <v>0</v>
      </c>
      <c r="E6086" s="8">
        <v>7.6923076923076927E-2</v>
      </c>
      <c r="F6086" s="8">
        <v>0.5</v>
      </c>
      <c r="G6086" s="8">
        <v>0</v>
      </c>
      <c r="H6086" s="8">
        <v>7.6923076923076927E-2</v>
      </c>
      <c r="I6086" s="4" t="e">
        <f>#REF!/1.7</f>
        <v>#REF!</v>
      </c>
      <c r="J6086" s="4">
        <f>Hilfstabelle!C6086/3</f>
        <v>0.51967025</v>
      </c>
      <c r="K6086" s="96">
        <f>Hilfstabelle!F6086/11</f>
        <v>0</v>
      </c>
      <c r="L6086" s="107">
        <f>Hilfstabelle!G6086/sinks!$G$3</f>
        <v>0.18860259055435297</v>
      </c>
    </row>
    <row r="6087" spans="1:12" x14ac:dyDescent="0.25">
      <c r="A6087" s="89">
        <v>41162.541666666664</v>
      </c>
      <c r="B6087" s="4">
        <v>0.818237294</v>
      </c>
      <c r="C6087" s="8">
        <v>0.54166666666666663</v>
      </c>
      <c r="D6087" s="8">
        <v>0</v>
      </c>
      <c r="E6087" s="8">
        <v>7.1428571428571425E-2</v>
      </c>
      <c r="F6087" s="8">
        <v>0.54166666666666663</v>
      </c>
      <c r="G6087" s="8">
        <v>0</v>
      </c>
      <c r="H6087" s="8">
        <v>7.1428571428571425E-2</v>
      </c>
      <c r="I6087" s="4" t="e">
        <f>#REF!/1.7</f>
        <v>#REF!</v>
      </c>
      <c r="J6087" s="4">
        <f>Hilfstabelle!C6087/3</f>
        <v>0.51937124999999995</v>
      </c>
      <c r="K6087" s="96">
        <f>Hilfstabelle!F6087/11</f>
        <v>0</v>
      </c>
      <c r="L6087" s="107">
        <f>Hilfstabelle!G6087/sinks!$G$3</f>
        <v>0.17728541784714064</v>
      </c>
    </row>
    <row r="6088" spans="1:12" x14ac:dyDescent="0.25">
      <c r="A6088" s="89">
        <v>41162.583333333336</v>
      </c>
      <c r="B6088" s="4">
        <v>0.81178624359999996</v>
      </c>
      <c r="C6088" s="8">
        <v>0.58333333333333337</v>
      </c>
      <c r="D6088" s="8">
        <v>0</v>
      </c>
      <c r="E6088" s="8">
        <v>6.6666666666666666E-2</v>
      </c>
      <c r="F6088" s="8">
        <v>0.58333333333333337</v>
      </c>
      <c r="G6088" s="8">
        <v>0</v>
      </c>
      <c r="H6088" s="8">
        <v>6.6666666666666666E-2</v>
      </c>
      <c r="I6088" s="4" t="e">
        <f>#REF!/1.7</f>
        <v>#REF!</v>
      </c>
      <c r="J6088" s="4">
        <f>Hilfstabelle!C6088/3</f>
        <v>0.51715750000000005</v>
      </c>
      <c r="K6088" s="96">
        <f>Hilfstabelle!F6088/11</f>
        <v>0</v>
      </c>
      <c r="L6088" s="107">
        <f>Hilfstabelle!G6088/sinks!$G$3</f>
        <v>0.16684564392284693</v>
      </c>
    </row>
    <row r="6089" spans="1:12" x14ac:dyDescent="0.25">
      <c r="A6089" s="89">
        <v>41162.625</v>
      </c>
      <c r="B6089" s="4">
        <v>0.81492459250000004</v>
      </c>
      <c r="C6089" s="8">
        <v>0.625</v>
      </c>
      <c r="D6089" s="8">
        <v>0</v>
      </c>
      <c r="E6089" s="8">
        <v>6.25E-2</v>
      </c>
      <c r="F6089" s="8">
        <v>0.625</v>
      </c>
      <c r="G6089" s="8">
        <v>0</v>
      </c>
      <c r="H6089" s="8">
        <v>6.25E-2</v>
      </c>
      <c r="I6089" s="4" t="e">
        <f>#REF!/1.7</f>
        <v>#REF!</v>
      </c>
      <c r="J6089" s="4">
        <f>Hilfstabelle!C6089/3</f>
        <v>0.51235050000000004</v>
      </c>
      <c r="K6089" s="96">
        <f>Hilfstabelle!F6089/11</f>
        <v>0</v>
      </c>
      <c r="L6089" s="107">
        <f>Hilfstabelle!G6089/sinks!$G$3</f>
        <v>0.17256780989840378</v>
      </c>
    </row>
    <row r="6090" spans="1:12" x14ac:dyDescent="0.25">
      <c r="A6090" s="89">
        <v>41162.666666666664</v>
      </c>
      <c r="B6090" s="4">
        <v>0.80986836370000004</v>
      </c>
      <c r="C6090" s="8">
        <v>0.66666666666666663</v>
      </c>
      <c r="D6090" s="8">
        <v>0</v>
      </c>
      <c r="E6090" s="8">
        <v>5.8823529411764705E-2</v>
      </c>
      <c r="F6090" s="8">
        <v>0.66666666666666663</v>
      </c>
      <c r="G6090" s="8">
        <v>0</v>
      </c>
      <c r="H6090" s="8">
        <v>5.8823529411764705E-2</v>
      </c>
      <c r="I6090" s="4" t="e">
        <f>#REF!/1.7</f>
        <v>#REF!</v>
      </c>
      <c r="J6090" s="4">
        <f>Hilfstabelle!C6090/3</f>
        <v>0.50293200000000005</v>
      </c>
      <c r="K6090" s="96">
        <f>Hilfstabelle!F6090/11</f>
        <v>0</v>
      </c>
      <c r="L6090" s="107">
        <f>Hilfstabelle!G6090/sinks!$G$3</f>
        <v>0.17691665603982687</v>
      </c>
    </row>
    <row r="6091" spans="1:12" x14ac:dyDescent="0.25">
      <c r="A6091" s="89">
        <v>41162.708333333336</v>
      </c>
      <c r="B6091" s="4">
        <v>0.79391509019999995</v>
      </c>
      <c r="C6091" s="8">
        <v>0.70833333333333337</v>
      </c>
      <c r="D6091" s="8">
        <v>0</v>
      </c>
      <c r="E6091" s="8">
        <v>5.5555555555555552E-2</v>
      </c>
      <c r="F6091" s="8">
        <v>0.70833333333333337</v>
      </c>
      <c r="G6091" s="8">
        <v>0</v>
      </c>
      <c r="H6091" s="8">
        <v>5.5555555555555552E-2</v>
      </c>
      <c r="I6091" s="4" t="e">
        <f>#REF!/1.7</f>
        <v>#REF!</v>
      </c>
      <c r="J6091" s="4">
        <f>Hilfstabelle!C6091/3</f>
        <v>0.48821200000000003</v>
      </c>
      <c r="K6091" s="96">
        <f>Hilfstabelle!F6091/11</f>
        <v>0</v>
      </c>
      <c r="L6091" s="107">
        <f>Hilfstabelle!G6091/sinks!$G$3</f>
        <v>0.18032452377638078</v>
      </c>
    </row>
    <row r="6092" spans="1:12" x14ac:dyDescent="0.25">
      <c r="A6092" s="89">
        <v>41162.75</v>
      </c>
      <c r="B6092" s="4">
        <v>0.73167117079999999</v>
      </c>
      <c r="C6092" s="8">
        <v>0.75</v>
      </c>
      <c r="D6092" s="8">
        <v>0</v>
      </c>
      <c r="E6092" s="8">
        <v>5.2631578947368418E-2</v>
      </c>
      <c r="F6092" s="8">
        <v>0.75</v>
      </c>
      <c r="G6092" s="8">
        <v>0</v>
      </c>
      <c r="H6092" s="8">
        <v>5.2631578947368418E-2</v>
      </c>
      <c r="I6092" s="4" t="e">
        <f>#REF!/1.7</f>
        <v>#REF!</v>
      </c>
      <c r="J6092" s="4">
        <f>Hilfstabelle!C6092/3</f>
        <v>0.48085775000000003</v>
      </c>
      <c r="K6092" s="96">
        <f>Hilfstabelle!F6092/11</f>
        <v>0</v>
      </c>
      <c r="L6092" s="107">
        <f>Hilfstabelle!G6092/sinks!$G$3</f>
        <v>0.17864602175688415</v>
      </c>
    </row>
    <row r="6093" spans="1:12" x14ac:dyDescent="0.25">
      <c r="A6093" s="89">
        <v>41162.791666666664</v>
      </c>
      <c r="B6093" s="4">
        <v>0.66410949350000004</v>
      </c>
      <c r="C6093" s="8">
        <v>0.79166666666666663</v>
      </c>
      <c r="D6093" s="8">
        <v>0</v>
      </c>
      <c r="E6093" s="8">
        <v>0.05</v>
      </c>
      <c r="F6093" s="8">
        <v>0.79166666666666663</v>
      </c>
      <c r="G6093" s="8">
        <v>0</v>
      </c>
      <c r="H6093" s="8">
        <v>0.05</v>
      </c>
      <c r="I6093" s="4" t="e">
        <f>#REF!/1.7</f>
        <v>#REF!</v>
      </c>
      <c r="J6093" s="4">
        <f>Hilfstabelle!C6093/3</f>
        <v>0.47712025000000002</v>
      </c>
      <c r="K6093" s="96">
        <f>Hilfstabelle!F6093/11</f>
        <v>0</v>
      </c>
      <c r="L6093" s="107">
        <f>Hilfstabelle!G6093/sinks!$G$3</f>
        <v>0.17160139964475415</v>
      </c>
    </row>
    <row r="6094" spans="1:12" x14ac:dyDescent="0.25">
      <c r="A6094" s="89">
        <v>41162.833333333336</v>
      </c>
      <c r="B6094" s="4">
        <v>0.62784412869999995</v>
      </c>
      <c r="C6094" s="8">
        <v>0.83333333333333337</v>
      </c>
      <c r="D6094" s="8">
        <v>0</v>
      </c>
      <c r="E6094" s="8">
        <v>4.7619047619047616E-2</v>
      </c>
      <c r="F6094" s="8">
        <v>0.83333333333333337</v>
      </c>
      <c r="G6094" s="8">
        <v>0</v>
      </c>
      <c r="H6094" s="8">
        <v>4.7619047619047616E-2</v>
      </c>
      <c r="I6094" s="4" t="e">
        <f>#REF!/1.7</f>
        <v>#REF!</v>
      </c>
      <c r="J6094" s="4">
        <f>Hilfstabelle!C6094/3</f>
        <v>0.47524575000000002</v>
      </c>
      <c r="K6094" s="96">
        <f>Hilfstabelle!F6094/11</f>
        <v>0</v>
      </c>
      <c r="L6094" s="107">
        <f>Hilfstabelle!G6094/sinks!$G$3</f>
        <v>0.15971201033998608</v>
      </c>
    </row>
    <row r="6095" spans="1:12" x14ac:dyDescent="0.25">
      <c r="A6095" s="89">
        <v>41162.875</v>
      </c>
      <c r="B6095" s="4">
        <v>0.57606137219999998</v>
      </c>
      <c r="C6095" s="8">
        <v>0.875</v>
      </c>
      <c r="D6095" s="8">
        <v>0</v>
      </c>
      <c r="E6095" s="8">
        <v>4.5454545454545456E-2</v>
      </c>
      <c r="F6095" s="8">
        <v>0.875</v>
      </c>
      <c r="G6095" s="8">
        <v>0</v>
      </c>
      <c r="H6095" s="8">
        <v>4.5454545454545456E-2</v>
      </c>
      <c r="I6095" s="4" t="e">
        <f>#REF!/1.7</f>
        <v>#REF!</v>
      </c>
      <c r="J6095" s="4">
        <f>Hilfstabelle!C6095/3</f>
        <v>0.47486049999999996</v>
      </c>
      <c r="K6095" s="96">
        <f>Hilfstabelle!F6095/11</f>
        <v>0</v>
      </c>
      <c r="L6095" s="107">
        <f>Hilfstabelle!G6095/sinks!$G$3</f>
        <v>0.1446309240132963</v>
      </c>
    </row>
    <row r="6096" spans="1:12" x14ac:dyDescent="0.25">
      <c r="A6096" s="89">
        <v>41162.916666666664</v>
      </c>
      <c r="B6096" s="4">
        <v>0.5523494028</v>
      </c>
      <c r="C6096" s="8">
        <v>0.91666666666666663</v>
      </c>
      <c r="D6096" s="8">
        <v>0</v>
      </c>
      <c r="E6096" s="8">
        <v>4.3478260869565216E-2</v>
      </c>
      <c r="F6096" s="8">
        <v>0.91666666666666663</v>
      </c>
      <c r="G6096" s="8">
        <v>0</v>
      </c>
      <c r="H6096" s="8">
        <v>4.3478260869565216E-2</v>
      </c>
      <c r="I6096" s="4" t="e">
        <f>#REF!/1.7</f>
        <v>#REF!</v>
      </c>
      <c r="J6096" s="4">
        <f>Hilfstabelle!C6096/3</f>
        <v>0.47349775</v>
      </c>
      <c r="K6096" s="96">
        <f>Hilfstabelle!F6096/11</f>
        <v>0</v>
      </c>
      <c r="L6096" s="107">
        <f>Hilfstabelle!G6096/sinks!$G$3</f>
        <v>0.13552632214996588</v>
      </c>
    </row>
    <row r="6097" spans="1:12" x14ac:dyDescent="0.25">
      <c r="A6097" s="89">
        <v>41162.958333333336</v>
      </c>
      <c r="B6097" s="4">
        <v>0.5295091971</v>
      </c>
      <c r="C6097" s="8">
        <v>0.95833333333333337</v>
      </c>
      <c r="D6097" s="8">
        <v>0</v>
      </c>
      <c r="E6097" s="8">
        <v>4.1666666666666664E-2</v>
      </c>
      <c r="F6097" s="8">
        <v>0.95833333333333337</v>
      </c>
      <c r="G6097" s="8">
        <v>0</v>
      </c>
      <c r="H6097" s="8">
        <v>4.1666666666666664E-2</v>
      </c>
      <c r="I6097" s="4" t="e">
        <f>#REF!/1.7</f>
        <v>#REF!</v>
      </c>
      <c r="J6097" s="4">
        <f>Hilfstabelle!C6097/3</f>
        <v>0.47038700000000006</v>
      </c>
      <c r="K6097" s="96">
        <f>Hilfstabelle!F6097/11</f>
        <v>0</v>
      </c>
      <c r="L6097" s="107">
        <f>Hilfstabelle!G6097/sinks!$G$3</f>
        <v>0.127782324196379</v>
      </c>
    </row>
    <row r="6098" spans="1:12" x14ac:dyDescent="0.25">
      <c r="A6098" s="89">
        <v>41163</v>
      </c>
      <c r="B6098" s="4">
        <v>0.51721733069999998</v>
      </c>
      <c r="C6098" s="8">
        <v>0</v>
      </c>
      <c r="D6098" s="8">
        <v>0</v>
      </c>
      <c r="E6098" s="8">
        <v>1</v>
      </c>
      <c r="F6098" s="8">
        <v>0</v>
      </c>
      <c r="G6098" s="8">
        <v>0</v>
      </c>
      <c r="H6098" s="8">
        <v>1</v>
      </c>
      <c r="I6098" s="4" t="e">
        <f>#REF!/1.7</f>
        <v>#REF!</v>
      </c>
      <c r="J6098" s="4">
        <f>Hilfstabelle!C6098/3</f>
        <v>0.46552250000000006</v>
      </c>
      <c r="K6098" s="96">
        <f>Hilfstabelle!F6098/11</f>
        <v>0</v>
      </c>
      <c r="L6098" s="107">
        <f>Hilfstabelle!G6098/sinks!$G$3</f>
        <v>0.12590036738664032</v>
      </c>
    </row>
    <row r="6099" spans="1:12" x14ac:dyDescent="0.25">
      <c r="A6099" s="89">
        <v>41163.041666666664</v>
      </c>
      <c r="B6099" s="4">
        <v>0.51041757480000005</v>
      </c>
      <c r="C6099" s="8">
        <v>4.1666666666666664E-2</v>
      </c>
      <c r="D6099" s="8">
        <v>0</v>
      </c>
      <c r="E6099" s="8">
        <v>0.5</v>
      </c>
      <c r="F6099" s="8">
        <v>4.1666666666666664E-2</v>
      </c>
      <c r="G6099" s="8">
        <v>0</v>
      </c>
      <c r="H6099" s="8">
        <v>0.5</v>
      </c>
      <c r="I6099" s="4" t="e">
        <f>#REF!/1.7</f>
        <v>#REF!</v>
      </c>
      <c r="J6099" s="4">
        <f>Hilfstabelle!C6099/3</f>
        <v>0.46235425000000002</v>
      </c>
      <c r="K6099" s="96">
        <f>Hilfstabelle!F6099/11</f>
        <v>0</v>
      </c>
      <c r="L6099" s="107">
        <f>Hilfstabelle!G6099/sinks!$G$3</f>
        <v>0.1217804078842394</v>
      </c>
    </row>
    <row r="6100" spans="1:12" x14ac:dyDescent="0.25">
      <c r="A6100" s="89">
        <v>41163.083333333336</v>
      </c>
      <c r="B6100" s="4">
        <v>0.53770377469999997</v>
      </c>
      <c r="C6100" s="8">
        <v>8.3333333333333329E-2</v>
      </c>
      <c r="D6100" s="8">
        <v>0</v>
      </c>
      <c r="E6100" s="8">
        <v>0.33333333333333331</v>
      </c>
      <c r="F6100" s="8">
        <v>8.3333333333333329E-2</v>
      </c>
      <c r="G6100" s="8">
        <v>0</v>
      </c>
      <c r="H6100" s="8">
        <v>0.33333333333333331</v>
      </c>
      <c r="I6100" s="4" t="e">
        <f>#REF!/1.7</f>
        <v>#REF!</v>
      </c>
      <c r="J6100" s="4">
        <f>Hilfstabelle!C6100/3</f>
        <v>0.46202650000000006</v>
      </c>
      <c r="K6100" s="96">
        <f>Hilfstabelle!F6100/11</f>
        <v>0</v>
      </c>
      <c r="L6100" s="107">
        <f>Hilfstabelle!G6100/sinks!$G$3</f>
        <v>0.12000017846962167</v>
      </c>
    </row>
    <row r="6101" spans="1:12" x14ac:dyDescent="0.25">
      <c r="A6101" s="89">
        <v>41163.125</v>
      </c>
      <c r="B6101" s="4">
        <v>0.61712143669999997</v>
      </c>
      <c r="C6101" s="8">
        <v>0.125</v>
      </c>
      <c r="D6101" s="8">
        <v>0</v>
      </c>
      <c r="E6101" s="8">
        <v>0.25</v>
      </c>
      <c r="F6101" s="8">
        <v>0.125</v>
      </c>
      <c r="G6101" s="8">
        <v>0</v>
      </c>
      <c r="H6101" s="8">
        <v>0.25</v>
      </c>
      <c r="I6101" s="4" t="e">
        <f>#REF!/1.7</f>
        <v>#REF!</v>
      </c>
      <c r="J6101" s="4">
        <f>Hilfstabelle!C6101/3</f>
        <v>0.46151474999999992</v>
      </c>
      <c r="K6101" s="96">
        <f>Hilfstabelle!F6101/11</f>
        <v>0</v>
      </c>
      <c r="L6101" s="107">
        <f>Hilfstabelle!G6101/sinks!$G$3</f>
        <v>0.11802921018915211</v>
      </c>
    </row>
    <row r="6102" spans="1:12" x14ac:dyDescent="0.25">
      <c r="A6102" s="89">
        <v>41163.166666666664</v>
      </c>
      <c r="B6102" s="4">
        <v>0.73707610499999998</v>
      </c>
      <c r="C6102" s="8">
        <v>0.16666666666666666</v>
      </c>
      <c r="D6102" s="8">
        <v>0</v>
      </c>
      <c r="E6102" s="8">
        <v>0.2</v>
      </c>
      <c r="F6102" s="8">
        <v>0.16666666666666666</v>
      </c>
      <c r="G6102" s="8">
        <v>0</v>
      </c>
      <c r="H6102" s="8">
        <v>0.2</v>
      </c>
      <c r="I6102" s="4" t="e">
        <f>#REF!/1.7</f>
        <v>#REF!</v>
      </c>
      <c r="J6102" s="4">
        <f>Hilfstabelle!C6102/3</f>
        <v>0.45988750000000006</v>
      </c>
      <c r="K6102" s="96">
        <f>Hilfstabelle!F6102/11</f>
        <v>0</v>
      </c>
      <c r="L6102" s="107">
        <f>Hilfstabelle!G6102/sinks!$G$3</f>
        <v>0.11570219602575904</v>
      </c>
    </row>
    <row r="6103" spans="1:12" x14ac:dyDescent="0.25">
      <c r="A6103" s="89">
        <v>41163.208333333336</v>
      </c>
      <c r="B6103" s="4">
        <v>0.80481213490000003</v>
      </c>
      <c r="C6103" s="8">
        <v>0.20833333333333334</v>
      </c>
      <c r="D6103" s="8">
        <v>0</v>
      </c>
      <c r="E6103" s="8">
        <v>0.16666666666666666</v>
      </c>
      <c r="F6103" s="8">
        <v>0.20833333333333334</v>
      </c>
      <c r="G6103" s="8">
        <v>0</v>
      </c>
      <c r="H6103" s="8">
        <v>0.16666666666666666</v>
      </c>
      <c r="I6103" s="4" t="e">
        <f>#REF!/1.7</f>
        <v>#REF!</v>
      </c>
      <c r="J6103" s="4">
        <f>Hilfstabelle!C6103/3</f>
        <v>0.46566050000000003</v>
      </c>
      <c r="K6103" s="96">
        <f>Hilfstabelle!F6103/11</f>
        <v>0</v>
      </c>
      <c r="L6103" s="107">
        <f>Hilfstabelle!G6103/sinks!$G$3</f>
        <v>0.11418900102333401</v>
      </c>
    </row>
    <row r="6104" spans="1:12" x14ac:dyDescent="0.25">
      <c r="A6104" s="89">
        <v>41163.25</v>
      </c>
      <c r="B6104" s="4">
        <v>0.82930869149999997</v>
      </c>
      <c r="C6104" s="8">
        <v>0.25</v>
      </c>
      <c r="D6104" s="8">
        <v>0</v>
      </c>
      <c r="E6104" s="8">
        <v>0.14285714285714285</v>
      </c>
      <c r="F6104" s="8">
        <v>0.25</v>
      </c>
      <c r="G6104" s="8">
        <v>0</v>
      </c>
      <c r="H6104" s="8">
        <v>0.14285714285714285</v>
      </c>
      <c r="I6104" s="4" t="e">
        <f>#REF!/1.7</f>
        <v>#REF!</v>
      </c>
      <c r="J6104" s="4">
        <f>Hilfstabelle!C6104/3</f>
        <v>0.47180150000000004</v>
      </c>
      <c r="K6104" s="96">
        <f>Hilfstabelle!F6104/11</f>
        <v>0</v>
      </c>
      <c r="L6104" s="107">
        <f>Hilfstabelle!G6104/sinks!$G$3</f>
        <v>0.13177512445487868</v>
      </c>
    </row>
    <row r="6105" spans="1:12" x14ac:dyDescent="0.25">
      <c r="A6105" s="89">
        <v>41163.291666666664</v>
      </c>
      <c r="B6105" s="4">
        <v>0.83811350360000003</v>
      </c>
      <c r="C6105" s="8">
        <v>0.29166666666666669</v>
      </c>
      <c r="D6105" s="8">
        <v>0</v>
      </c>
      <c r="E6105" s="8">
        <v>0.125</v>
      </c>
      <c r="F6105" s="8">
        <v>0.29166666666666669</v>
      </c>
      <c r="G6105" s="8">
        <v>0</v>
      </c>
      <c r="H6105" s="8">
        <v>0.125</v>
      </c>
      <c r="I6105" s="4" t="e">
        <f>#REF!/1.7</f>
        <v>#REF!</v>
      </c>
      <c r="J6105" s="4">
        <f>Hilfstabelle!C6105/3</f>
        <v>0.47586675000000001</v>
      </c>
      <c r="K6105" s="96">
        <f>Hilfstabelle!F6105/11</f>
        <v>0</v>
      </c>
      <c r="L6105" s="107">
        <f>Hilfstabelle!G6105/sinks!$G$3</f>
        <v>0.13790420001091952</v>
      </c>
    </row>
    <row r="6106" spans="1:12" x14ac:dyDescent="0.25">
      <c r="A6106" s="89">
        <v>41163.333333333336</v>
      </c>
      <c r="B6106" s="4">
        <v>0.8518001918</v>
      </c>
      <c r="C6106" s="8">
        <v>0.33333333333333331</v>
      </c>
      <c r="D6106" s="8">
        <v>0</v>
      </c>
      <c r="E6106" s="8">
        <v>0.1111111111111111</v>
      </c>
      <c r="F6106" s="8">
        <v>0.33333333333333331</v>
      </c>
      <c r="G6106" s="8">
        <v>0</v>
      </c>
      <c r="H6106" s="8">
        <v>0.1111111111111111</v>
      </c>
      <c r="I6106" s="4" t="e">
        <f>#REF!/1.7</f>
        <v>#REF!</v>
      </c>
      <c r="J6106" s="4">
        <f>Hilfstabelle!C6106/3</f>
        <v>0.48097275000000006</v>
      </c>
      <c r="K6106" s="96">
        <f>Hilfstabelle!F6106/11</f>
        <v>0</v>
      </c>
      <c r="L6106" s="107">
        <f>Hilfstabelle!G6106/sinks!$G$3</f>
        <v>0.15846584974975372</v>
      </c>
    </row>
    <row r="6107" spans="1:12" x14ac:dyDescent="0.25">
      <c r="A6107" s="89">
        <v>41163.375</v>
      </c>
      <c r="B6107" s="4">
        <v>0.84752855029999996</v>
      </c>
      <c r="C6107" s="8">
        <v>0.375</v>
      </c>
      <c r="D6107" s="8">
        <v>0</v>
      </c>
      <c r="E6107" s="8">
        <v>0.1</v>
      </c>
      <c r="F6107" s="8">
        <v>0.375</v>
      </c>
      <c r="G6107" s="8">
        <v>0</v>
      </c>
      <c r="H6107" s="8">
        <v>0.1</v>
      </c>
      <c r="I6107" s="4" t="e">
        <f>#REF!/1.7</f>
        <v>#REF!</v>
      </c>
      <c r="J6107" s="4">
        <f>Hilfstabelle!C6107/3</f>
        <v>0.48942525000000003</v>
      </c>
      <c r="K6107" s="96">
        <f>Hilfstabelle!F6107/11</f>
        <v>0</v>
      </c>
      <c r="L6107" s="107">
        <f>Hilfstabelle!G6107/sinks!$G$3</f>
        <v>0.17804837331054821</v>
      </c>
    </row>
    <row r="6108" spans="1:12" x14ac:dyDescent="0.25">
      <c r="A6108" s="89">
        <v>41163.416666666664</v>
      </c>
      <c r="B6108" s="4">
        <v>0.80760177840000003</v>
      </c>
      <c r="C6108" s="8">
        <v>0.41666666666666669</v>
      </c>
      <c r="D6108" s="8">
        <v>0</v>
      </c>
      <c r="E6108" s="8">
        <v>9.0909090909090912E-2</v>
      </c>
      <c r="F6108" s="8">
        <v>0.41666666666666669</v>
      </c>
      <c r="G6108" s="8">
        <v>0</v>
      </c>
      <c r="H6108" s="8">
        <v>9.0909090909090912E-2</v>
      </c>
      <c r="I6108" s="4" t="e">
        <f>#REF!/1.7</f>
        <v>#REF!</v>
      </c>
      <c r="J6108" s="4">
        <f>Hilfstabelle!C6108/3</f>
        <v>0.49915425000000008</v>
      </c>
      <c r="K6108" s="96">
        <f>Hilfstabelle!F6108/11</f>
        <v>0</v>
      </c>
      <c r="L6108" s="107">
        <f>Hilfstabelle!G6108/sinks!$G$3</f>
        <v>0.18204117356904781</v>
      </c>
    </row>
    <row r="6109" spans="1:12" x14ac:dyDescent="0.25">
      <c r="A6109" s="89">
        <v>41163.458333333336</v>
      </c>
      <c r="B6109" s="4">
        <v>0.77918228580000004</v>
      </c>
      <c r="C6109" s="8">
        <v>0.45833333333333331</v>
      </c>
      <c r="D6109" s="8">
        <v>0</v>
      </c>
      <c r="E6109" s="8">
        <v>8.3333333333333329E-2</v>
      </c>
      <c r="F6109" s="8">
        <v>0.45833333333333331</v>
      </c>
      <c r="G6109" s="8">
        <v>0</v>
      </c>
      <c r="H6109" s="8">
        <v>8.3333333333333329E-2</v>
      </c>
      <c r="I6109" s="4" t="e">
        <f>#REF!/1.7</f>
        <v>#REF!</v>
      </c>
      <c r="J6109" s="4">
        <f>Hilfstabelle!C6109/3</f>
        <v>0.50394400000000006</v>
      </c>
      <c r="K6109" s="96">
        <f>Hilfstabelle!F6109/11</f>
        <v>0</v>
      </c>
      <c r="L6109" s="107">
        <f>Hilfstabelle!G6109/sinks!$G$3</f>
        <v>0.18555076870072265</v>
      </c>
    </row>
    <row r="6110" spans="1:12" x14ac:dyDescent="0.25">
      <c r="A6110" s="89">
        <v>41163.5</v>
      </c>
      <c r="B6110" s="4">
        <v>0.76715194840000001</v>
      </c>
      <c r="C6110" s="8">
        <v>0.5</v>
      </c>
      <c r="D6110" s="8">
        <v>0</v>
      </c>
      <c r="E6110" s="8">
        <v>7.6923076923076927E-2</v>
      </c>
      <c r="F6110" s="8">
        <v>0.5</v>
      </c>
      <c r="G6110" s="8">
        <v>0</v>
      </c>
      <c r="H6110" s="8">
        <v>7.6923076923076927E-2</v>
      </c>
      <c r="I6110" s="4" t="e">
        <f>#REF!/1.7</f>
        <v>#REF!</v>
      </c>
      <c r="J6110" s="4">
        <f>Hilfstabelle!C6110/3</f>
        <v>0.50320224999999996</v>
      </c>
      <c r="K6110" s="96">
        <f>Hilfstabelle!F6110/11</f>
        <v>0</v>
      </c>
      <c r="L6110" s="107">
        <f>Hilfstabelle!G6110/sinks!$G$3</f>
        <v>0.18860259055435297</v>
      </c>
    </row>
    <row r="6111" spans="1:12" x14ac:dyDescent="0.25">
      <c r="A6111" s="89">
        <v>41163.541666666664</v>
      </c>
      <c r="B6111" s="4">
        <v>0.74858338420000003</v>
      </c>
      <c r="C6111" s="8">
        <v>0.54166666666666663</v>
      </c>
      <c r="D6111" s="8">
        <v>0</v>
      </c>
      <c r="E6111" s="8">
        <v>7.1428571428571425E-2</v>
      </c>
      <c r="F6111" s="8">
        <v>0.54166666666666663</v>
      </c>
      <c r="G6111" s="8">
        <v>0</v>
      </c>
      <c r="H6111" s="8">
        <v>7.1428571428571425E-2</v>
      </c>
      <c r="I6111" s="4" t="e">
        <f>#REF!/1.7</f>
        <v>#REF!</v>
      </c>
      <c r="J6111" s="4">
        <f>Hilfstabelle!C6111/3</f>
        <v>0.49733725000000001</v>
      </c>
      <c r="K6111" s="96">
        <f>Hilfstabelle!F6111/11</f>
        <v>0</v>
      </c>
      <c r="L6111" s="107">
        <f>Hilfstabelle!G6111/sinks!$G$3</f>
        <v>0.17728541784714064</v>
      </c>
    </row>
    <row r="6112" spans="1:12" x14ac:dyDescent="0.25">
      <c r="A6112" s="89">
        <v>41163.583333333336</v>
      </c>
      <c r="B6112" s="4">
        <v>0.74396303720000001</v>
      </c>
      <c r="C6112" s="8">
        <v>0.58333333333333337</v>
      </c>
      <c r="D6112" s="8">
        <v>0</v>
      </c>
      <c r="E6112" s="8">
        <v>6.6666666666666666E-2</v>
      </c>
      <c r="F6112" s="8">
        <v>0.58333333333333337</v>
      </c>
      <c r="G6112" s="8">
        <v>0</v>
      </c>
      <c r="H6112" s="8">
        <v>6.6666666666666666E-2</v>
      </c>
      <c r="I6112" s="4" t="e">
        <f>#REF!/1.7</f>
        <v>#REF!</v>
      </c>
      <c r="J6112" s="4">
        <f>Hilfstabelle!C6112/3</f>
        <v>0.48731500000000011</v>
      </c>
      <c r="K6112" s="96">
        <f>Hilfstabelle!F6112/11</f>
        <v>0</v>
      </c>
      <c r="L6112" s="107">
        <f>Hilfstabelle!G6112/sinks!$G$3</f>
        <v>0.16684564392284693</v>
      </c>
    </row>
    <row r="6113" spans="1:12" x14ac:dyDescent="0.25">
      <c r="A6113" s="89">
        <v>41163.625</v>
      </c>
      <c r="B6113" s="4">
        <v>0.75477290559999999</v>
      </c>
      <c r="C6113" s="8">
        <v>0.625</v>
      </c>
      <c r="D6113" s="8">
        <v>0</v>
      </c>
      <c r="E6113" s="8">
        <v>6.25E-2</v>
      </c>
      <c r="F6113" s="8">
        <v>0.625</v>
      </c>
      <c r="G6113" s="8">
        <v>0</v>
      </c>
      <c r="H6113" s="8">
        <v>6.25E-2</v>
      </c>
      <c r="I6113" s="4" t="e">
        <f>#REF!/1.7</f>
        <v>#REF!</v>
      </c>
      <c r="J6113" s="4">
        <f>Hilfstabelle!C6113/3</f>
        <v>0.47771825000000007</v>
      </c>
      <c r="K6113" s="96">
        <f>Hilfstabelle!F6113/11</f>
        <v>0</v>
      </c>
      <c r="L6113" s="107">
        <f>Hilfstabelle!G6113/sinks!$G$3</f>
        <v>0.17256780989840378</v>
      </c>
    </row>
    <row r="6114" spans="1:12" x14ac:dyDescent="0.25">
      <c r="A6114" s="89">
        <v>41163.666666666664</v>
      </c>
      <c r="B6114" s="4">
        <v>0.75154738040000002</v>
      </c>
      <c r="C6114" s="8">
        <v>0.66666666666666663</v>
      </c>
      <c r="D6114" s="8">
        <v>0</v>
      </c>
      <c r="E6114" s="8">
        <v>5.8823529411764705E-2</v>
      </c>
      <c r="F6114" s="8">
        <v>0.66666666666666663</v>
      </c>
      <c r="G6114" s="8">
        <v>0</v>
      </c>
      <c r="H6114" s="8">
        <v>5.8823529411764705E-2</v>
      </c>
      <c r="I6114" s="4" t="e">
        <f>#REF!/1.7</f>
        <v>#REF!</v>
      </c>
      <c r="J6114" s="4">
        <f>Hilfstabelle!C6114/3</f>
        <v>0.47144500000000006</v>
      </c>
      <c r="K6114" s="96">
        <f>Hilfstabelle!F6114/11</f>
        <v>0</v>
      </c>
      <c r="L6114" s="107">
        <f>Hilfstabelle!G6114/sinks!$G$3</f>
        <v>0.17691665603982687</v>
      </c>
    </row>
    <row r="6115" spans="1:12" x14ac:dyDescent="0.25">
      <c r="A6115" s="89">
        <v>41163.708333333336</v>
      </c>
      <c r="B6115" s="4">
        <v>0.74448609539999999</v>
      </c>
      <c r="C6115" s="8">
        <v>0.70833333333333337</v>
      </c>
      <c r="D6115" s="8">
        <v>0</v>
      </c>
      <c r="E6115" s="8">
        <v>5.5555555555555552E-2</v>
      </c>
      <c r="F6115" s="8">
        <v>0.70833333333333337</v>
      </c>
      <c r="G6115" s="8">
        <v>0</v>
      </c>
      <c r="H6115" s="8">
        <v>5.5555555555555552E-2</v>
      </c>
      <c r="I6115" s="4" t="e">
        <f>#REF!/1.7</f>
        <v>#REF!</v>
      </c>
      <c r="J6115" s="4">
        <f>Hilfstabelle!C6115/3</f>
        <v>0.46333750000000001</v>
      </c>
      <c r="K6115" s="96">
        <f>Hilfstabelle!F6115/11</f>
        <v>0</v>
      </c>
      <c r="L6115" s="107">
        <f>Hilfstabelle!G6115/sinks!$G$3</f>
        <v>0.18032452377638078</v>
      </c>
    </row>
    <row r="6116" spans="1:12" x14ac:dyDescent="0.25">
      <c r="A6116" s="89">
        <v>41163.75</v>
      </c>
      <c r="B6116" s="4">
        <v>0.68555487749999999</v>
      </c>
      <c r="C6116" s="8">
        <v>0.75</v>
      </c>
      <c r="D6116" s="8">
        <v>0</v>
      </c>
      <c r="E6116" s="8">
        <v>5.2631578947368418E-2</v>
      </c>
      <c r="F6116" s="8">
        <v>0.75</v>
      </c>
      <c r="G6116" s="8">
        <v>0</v>
      </c>
      <c r="H6116" s="8">
        <v>5.2631578947368418E-2</v>
      </c>
      <c r="I6116" s="4" t="e">
        <f>#REF!/1.7</f>
        <v>#REF!</v>
      </c>
      <c r="J6116" s="4">
        <f>Hilfstabelle!C6116/3</f>
        <v>0.45639724999999998</v>
      </c>
      <c r="K6116" s="96">
        <f>Hilfstabelle!F6116/11</f>
        <v>0</v>
      </c>
      <c r="L6116" s="107">
        <f>Hilfstabelle!G6116/sinks!$G$3</f>
        <v>0.17864602175688415</v>
      </c>
    </row>
    <row r="6117" spans="1:12" x14ac:dyDescent="0.25">
      <c r="A6117" s="89">
        <v>41163.791666666664</v>
      </c>
      <c r="B6117" s="4">
        <v>0.62540319069999994</v>
      </c>
      <c r="C6117" s="8">
        <v>0.79166666666666663</v>
      </c>
      <c r="D6117" s="8">
        <v>0</v>
      </c>
      <c r="E6117" s="8">
        <v>0.05</v>
      </c>
      <c r="F6117" s="8">
        <v>0.79166666666666663</v>
      </c>
      <c r="G6117" s="8">
        <v>0</v>
      </c>
      <c r="H6117" s="8">
        <v>0.05</v>
      </c>
      <c r="I6117" s="4" t="e">
        <f>#REF!/1.7</f>
        <v>#REF!</v>
      </c>
      <c r="J6117" s="4">
        <f>Hilfstabelle!C6117/3</f>
        <v>0.45165925000000001</v>
      </c>
      <c r="K6117" s="96">
        <f>Hilfstabelle!F6117/11</f>
        <v>0</v>
      </c>
      <c r="L6117" s="107">
        <f>Hilfstabelle!G6117/sinks!$G$3</f>
        <v>0.17160139964475415</v>
      </c>
    </row>
    <row r="6118" spans="1:12" x14ac:dyDescent="0.25">
      <c r="A6118" s="89">
        <v>41163.833333333336</v>
      </c>
      <c r="B6118" s="4">
        <v>0.60805509550000003</v>
      </c>
      <c r="C6118" s="8">
        <v>0.83333333333333337</v>
      </c>
      <c r="D6118" s="8">
        <v>0</v>
      </c>
      <c r="E6118" s="8">
        <v>4.7619047619047616E-2</v>
      </c>
      <c r="F6118" s="8">
        <v>0.83333333333333337</v>
      </c>
      <c r="G6118" s="8">
        <v>0</v>
      </c>
      <c r="H6118" s="8">
        <v>4.7619047619047616E-2</v>
      </c>
      <c r="I6118" s="4" t="e">
        <f>#REF!/1.7</f>
        <v>#REF!</v>
      </c>
      <c r="J6118" s="4">
        <f>Hilfstabelle!C6118/3</f>
        <v>0.44738700000000003</v>
      </c>
      <c r="K6118" s="96">
        <f>Hilfstabelle!F6118/11</f>
        <v>0</v>
      </c>
      <c r="L6118" s="107">
        <f>Hilfstabelle!G6118/sinks!$G$3</f>
        <v>0.15971201033998608</v>
      </c>
    </row>
    <row r="6119" spans="1:12" x14ac:dyDescent="0.25">
      <c r="A6119" s="89">
        <v>41163.875</v>
      </c>
      <c r="B6119" s="4">
        <v>0.55949786420000003</v>
      </c>
      <c r="C6119" s="8">
        <v>0.875</v>
      </c>
      <c r="D6119" s="8">
        <v>0</v>
      </c>
      <c r="E6119" s="8">
        <v>4.5454545454545456E-2</v>
      </c>
      <c r="F6119" s="8">
        <v>0.875</v>
      </c>
      <c r="G6119" s="8">
        <v>0</v>
      </c>
      <c r="H6119" s="8">
        <v>4.5454545454545456E-2</v>
      </c>
      <c r="I6119" s="4" t="e">
        <f>#REF!/1.7</f>
        <v>#REF!</v>
      </c>
      <c r="J6119" s="4">
        <f>Hilfstabelle!C6119/3</f>
        <v>0.44295950000000001</v>
      </c>
      <c r="K6119" s="96">
        <f>Hilfstabelle!F6119/11</f>
        <v>0</v>
      </c>
      <c r="L6119" s="107">
        <f>Hilfstabelle!G6119/sinks!$G$3</f>
        <v>0.1446309240132963</v>
      </c>
    </row>
    <row r="6120" spans="1:12" x14ac:dyDescent="0.25">
      <c r="A6120" s="89">
        <v>41163.916666666664</v>
      </c>
      <c r="B6120" s="4">
        <v>0.52541190829999995</v>
      </c>
      <c r="C6120" s="8">
        <v>0.91666666666666663</v>
      </c>
      <c r="D6120" s="8">
        <v>0</v>
      </c>
      <c r="E6120" s="8">
        <v>4.3478260869565216E-2</v>
      </c>
      <c r="F6120" s="8">
        <v>0.91666666666666663</v>
      </c>
      <c r="G6120" s="8">
        <v>0</v>
      </c>
      <c r="H6120" s="8">
        <v>4.3478260869565216E-2</v>
      </c>
      <c r="I6120" s="4" t="e">
        <f>#REF!/1.7</f>
        <v>#REF!</v>
      </c>
      <c r="J6120" s="4">
        <f>Hilfstabelle!C6120/3</f>
        <v>0.43906675000000006</v>
      </c>
      <c r="K6120" s="96">
        <f>Hilfstabelle!F6120/11</f>
        <v>0</v>
      </c>
      <c r="L6120" s="107">
        <f>Hilfstabelle!G6120/sinks!$G$3</f>
        <v>0.13552632214996588</v>
      </c>
    </row>
    <row r="6121" spans="1:12" x14ac:dyDescent="0.25">
      <c r="A6121" s="89">
        <v>41163.958333333336</v>
      </c>
      <c r="B6121" s="4">
        <v>0.4988231192</v>
      </c>
      <c r="C6121" s="8">
        <v>0.95833333333333337</v>
      </c>
      <c r="D6121" s="8">
        <v>0</v>
      </c>
      <c r="E6121" s="8">
        <v>4.1666666666666664E-2</v>
      </c>
      <c r="F6121" s="8">
        <v>0.95833333333333337</v>
      </c>
      <c r="G6121" s="8">
        <v>0</v>
      </c>
      <c r="H6121" s="8">
        <v>4.1666666666666664E-2</v>
      </c>
      <c r="I6121" s="4" t="e">
        <f>#REF!/1.7</f>
        <v>#REF!</v>
      </c>
      <c r="J6121" s="4">
        <f>Hilfstabelle!C6121/3</f>
        <v>0.43710025000000002</v>
      </c>
      <c r="K6121" s="96">
        <f>Hilfstabelle!F6121/11</f>
        <v>0</v>
      </c>
      <c r="L6121" s="107">
        <f>Hilfstabelle!G6121/sinks!$G$3</f>
        <v>0.127782324196379</v>
      </c>
    </row>
    <row r="6122" spans="1:12" x14ac:dyDescent="0.25">
      <c r="A6122" s="89">
        <v>41164</v>
      </c>
      <c r="B6122" s="4">
        <v>0.48426466740000002</v>
      </c>
      <c r="C6122" s="8">
        <v>0</v>
      </c>
      <c r="D6122" s="8">
        <v>0</v>
      </c>
      <c r="E6122" s="8">
        <v>1</v>
      </c>
      <c r="F6122" s="8">
        <v>0</v>
      </c>
      <c r="G6122" s="8">
        <v>0</v>
      </c>
      <c r="H6122" s="8">
        <v>1</v>
      </c>
      <c r="I6122" s="4" t="e">
        <f>#REF!/1.7</f>
        <v>#REF!</v>
      </c>
      <c r="J6122" s="4">
        <f>Hilfstabelle!C6122/3</f>
        <v>0.43666325</v>
      </c>
      <c r="K6122" s="96">
        <f>Hilfstabelle!F6122/11</f>
        <v>0</v>
      </c>
      <c r="L6122" s="107">
        <f>Hilfstabelle!G6122/sinks!$G$3</f>
        <v>0.12590036738664032</v>
      </c>
    </row>
    <row r="6123" spans="1:12" x14ac:dyDescent="0.25">
      <c r="A6123" s="89">
        <v>41164.041666666664</v>
      </c>
      <c r="B6123" s="4">
        <v>0.47319327</v>
      </c>
      <c r="C6123" s="8">
        <v>4.1666666666666664E-2</v>
      </c>
      <c r="D6123" s="8">
        <v>0</v>
      </c>
      <c r="E6123" s="8">
        <v>0.5</v>
      </c>
      <c r="F6123" s="8">
        <v>4.1666666666666664E-2</v>
      </c>
      <c r="G6123" s="8">
        <v>0</v>
      </c>
      <c r="H6123" s="8">
        <v>0.5</v>
      </c>
      <c r="I6123" s="4" t="e">
        <f>#REF!/1.7</f>
        <v>#REF!</v>
      </c>
      <c r="J6123" s="4">
        <f>Hilfstabelle!C6123/3</f>
        <v>0.43615725000000011</v>
      </c>
      <c r="K6123" s="96">
        <f>Hilfstabelle!F6123/11</f>
        <v>0</v>
      </c>
      <c r="L6123" s="107">
        <f>Hilfstabelle!G6123/sinks!$G$3</f>
        <v>0.1217804078842394</v>
      </c>
    </row>
    <row r="6124" spans="1:12" x14ac:dyDescent="0.25">
      <c r="A6124" s="89">
        <v>41164.083333333336</v>
      </c>
      <c r="B6124" s="4">
        <v>0.48156220030000002</v>
      </c>
      <c r="C6124" s="8">
        <v>8.3333333333333329E-2</v>
      </c>
      <c r="D6124" s="8">
        <v>0</v>
      </c>
      <c r="E6124" s="8">
        <v>0.33333333333333331</v>
      </c>
      <c r="F6124" s="8">
        <v>8.3333333333333329E-2</v>
      </c>
      <c r="G6124" s="8">
        <v>0</v>
      </c>
      <c r="H6124" s="8">
        <v>0.33333333333333331</v>
      </c>
      <c r="I6124" s="4" t="e">
        <f>#REF!/1.7</f>
        <v>#REF!</v>
      </c>
      <c r="J6124" s="4">
        <f>Hilfstabelle!C6124/3</f>
        <v>0.43580649999999999</v>
      </c>
      <c r="K6124" s="96">
        <f>Hilfstabelle!F6124/11</f>
        <v>0</v>
      </c>
      <c r="L6124" s="107">
        <f>Hilfstabelle!G6124/sinks!$G$3</f>
        <v>0.12000017846962167</v>
      </c>
    </row>
    <row r="6125" spans="1:12" x14ac:dyDescent="0.25">
      <c r="A6125" s="89">
        <v>41164.125</v>
      </c>
      <c r="B6125" s="4">
        <v>0.5139918054</v>
      </c>
      <c r="C6125" s="8">
        <v>0.125</v>
      </c>
      <c r="D6125" s="8">
        <v>0</v>
      </c>
      <c r="E6125" s="8">
        <v>0.25</v>
      </c>
      <c r="F6125" s="8">
        <v>0.125</v>
      </c>
      <c r="G6125" s="8">
        <v>0</v>
      </c>
      <c r="H6125" s="8">
        <v>0.25</v>
      </c>
      <c r="I6125" s="4" t="e">
        <f>#REF!/1.7</f>
        <v>#REF!</v>
      </c>
      <c r="J6125" s="4">
        <f>Hilfstabelle!C6125/3</f>
        <v>0.43489800000000001</v>
      </c>
      <c r="K6125" s="96">
        <f>Hilfstabelle!F6125/11</f>
        <v>0</v>
      </c>
      <c r="L6125" s="107">
        <f>Hilfstabelle!G6125/sinks!$G$3</f>
        <v>0.11802921018915211</v>
      </c>
    </row>
    <row r="6126" spans="1:12" x14ac:dyDescent="0.25">
      <c r="A6126" s="89">
        <v>41164.166666666664</v>
      </c>
      <c r="B6126" s="4">
        <v>0.56429256390000004</v>
      </c>
      <c r="C6126" s="8">
        <v>0.16666666666666666</v>
      </c>
      <c r="D6126" s="8">
        <v>0</v>
      </c>
      <c r="E6126" s="8">
        <v>0.2</v>
      </c>
      <c r="F6126" s="8">
        <v>0.16666666666666666</v>
      </c>
      <c r="G6126" s="8">
        <v>0</v>
      </c>
      <c r="H6126" s="8">
        <v>0.2</v>
      </c>
      <c r="I6126" s="4" t="e">
        <f>#REF!/1.7</f>
        <v>#REF!</v>
      </c>
      <c r="J6126" s="4">
        <f>Hilfstabelle!C6126/3</f>
        <v>0.43316725000000006</v>
      </c>
      <c r="K6126" s="96">
        <f>Hilfstabelle!F6126/11</f>
        <v>0</v>
      </c>
      <c r="L6126" s="107">
        <f>Hilfstabelle!G6126/sinks!$G$3</f>
        <v>0.11570219602575904</v>
      </c>
    </row>
    <row r="6127" spans="1:12" x14ac:dyDescent="0.25">
      <c r="A6127" s="89">
        <v>41164.208333333336</v>
      </c>
      <c r="B6127" s="4">
        <v>0.62069566730000003</v>
      </c>
      <c r="C6127" s="8">
        <v>0.20833333333333334</v>
      </c>
      <c r="D6127" s="8">
        <v>0</v>
      </c>
      <c r="E6127" s="8">
        <v>0.16666666666666666</v>
      </c>
      <c r="F6127" s="8">
        <v>0.20833333333333334</v>
      </c>
      <c r="G6127" s="8">
        <v>0</v>
      </c>
      <c r="H6127" s="8">
        <v>0.16666666666666666</v>
      </c>
      <c r="I6127" s="4" t="e">
        <f>#REF!/1.7</f>
        <v>#REF!</v>
      </c>
      <c r="J6127" s="4">
        <f>Hilfstabelle!C6127/3</f>
        <v>0.43371350000000003</v>
      </c>
      <c r="K6127" s="96">
        <f>Hilfstabelle!F6127/11</f>
        <v>0</v>
      </c>
      <c r="L6127" s="107">
        <f>Hilfstabelle!G6127/sinks!$G$3</f>
        <v>0.11418900102333401</v>
      </c>
    </row>
    <row r="6128" spans="1:12" x14ac:dyDescent="0.25">
      <c r="A6128" s="89">
        <v>41164.25</v>
      </c>
      <c r="B6128" s="4">
        <v>0.67396042190000005</v>
      </c>
      <c r="C6128" s="8">
        <v>0.25</v>
      </c>
      <c r="D6128" s="8">
        <v>0</v>
      </c>
      <c r="E6128" s="8">
        <v>0.14285714285714285</v>
      </c>
      <c r="F6128" s="8">
        <v>0.25</v>
      </c>
      <c r="G6128" s="8">
        <v>0</v>
      </c>
      <c r="H6128" s="8">
        <v>0.14285714285714285</v>
      </c>
      <c r="I6128" s="4" t="e">
        <f>#REF!/1.7</f>
        <v>#REF!</v>
      </c>
      <c r="J6128" s="4">
        <f>Hilfstabelle!C6128/3</f>
        <v>0.43889424999999999</v>
      </c>
      <c r="K6128" s="96">
        <f>Hilfstabelle!F6128/11</f>
        <v>0</v>
      </c>
      <c r="L6128" s="107">
        <f>Hilfstabelle!G6128/sinks!$G$3</f>
        <v>0.13177512445487868</v>
      </c>
    </row>
    <row r="6129" spans="1:12" x14ac:dyDescent="0.25">
      <c r="A6129" s="89">
        <v>41164.291666666664</v>
      </c>
      <c r="B6129" s="4">
        <v>0.70159532729999996</v>
      </c>
      <c r="C6129" s="8">
        <v>0.29166666666666669</v>
      </c>
      <c r="D6129" s="8">
        <v>0</v>
      </c>
      <c r="E6129" s="8">
        <v>0.125</v>
      </c>
      <c r="F6129" s="8">
        <v>0.29166666666666669</v>
      </c>
      <c r="G6129" s="8">
        <v>0</v>
      </c>
      <c r="H6129" s="8">
        <v>0.125</v>
      </c>
      <c r="I6129" s="4" t="e">
        <f>#REF!/1.7</f>
        <v>#REF!</v>
      </c>
      <c r="J6129" s="4">
        <f>Hilfstabelle!C6129/3</f>
        <v>0.44717999999999997</v>
      </c>
      <c r="K6129" s="96">
        <f>Hilfstabelle!F6129/11</f>
        <v>0</v>
      </c>
      <c r="L6129" s="107">
        <f>Hilfstabelle!G6129/sinks!$G$3</f>
        <v>0.13790420001091952</v>
      </c>
    </row>
    <row r="6130" spans="1:12" x14ac:dyDescent="0.25">
      <c r="A6130" s="89">
        <v>41164.333333333336</v>
      </c>
      <c r="B6130" s="4">
        <v>0.72051259700000003</v>
      </c>
      <c r="C6130" s="8">
        <v>0.33333333333333331</v>
      </c>
      <c r="D6130" s="8">
        <v>0</v>
      </c>
      <c r="E6130" s="8">
        <v>0.1111111111111111</v>
      </c>
      <c r="F6130" s="8">
        <v>0.33333333333333331</v>
      </c>
      <c r="G6130" s="8">
        <v>0</v>
      </c>
      <c r="H6130" s="8">
        <v>0.1111111111111111</v>
      </c>
      <c r="I6130" s="4" t="e">
        <f>#REF!/1.7</f>
        <v>#REF!</v>
      </c>
      <c r="J6130" s="4">
        <f>Hilfstabelle!C6130/3</f>
        <v>0.45467225</v>
      </c>
      <c r="K6130" s="96">
        <f>Hilfstabelle!F6130/11</f>
        <v>0</v>
      </c>
      <c r="L6130" s="107">
        <f>Hilfstabelle!G6130/sinks!$G$3</f>
        <v>0.15846584974975372</v>
      </c>
    </row>
    <row r="6131" spans="1:12" x14ac:dyDescent="0.25">
      <c r="A6131" s="89">
        <v>41164.375</v>
      </c>
      <c r="B6131" s="4">
        <v>0.72269200590000005</v>
      </c>
      <c r="C6131" s="8">
        <v>0.375</v>
      </c>
      <c r="D6131" s="8">
        <v>0</v>
      </c>
      <c r="E6131" s="8">
        <v>0.1</v>
      </c>
      <c r="F6131" s="8">
        <v>0.375</v>
      </c>
      <c r="G6131" s="8">
        <v>0</v>
      </c>
      <c r="H6131" s="8">
        <v>0.1</v>
      </c>
      <c r="I6131" s="4" t="e">
        <f>#REF!/1.7</f>
        <v>#REF!</v>
      </c>
      <c r="J6131" s="4">
        <f>Hilfstabelle!C6131/3</f>
        <v>0.4590825</v>
      </c>
      <c r="K6131" s="96">
        <f>Hilfstabelle!F6131/11</f>
        <v>0</v>
      </c>
      <c r="L6131" s="107">
        <f>Hilfstabelle!G6131/sinks!$G$3</f>
        <v>0.17804837331054821</v>
      </c>
    </row>
    <row r="6132" spans="1:12" x14ac:dyDescent="0.25">
      <c r="A6132" s="89">
        <v>41164.416666666664</v>
      </c>
      <c r="B6132" s="4">
        <v>0.68991369540000003</v>
      </c>
      <c r="C6132" s="8">
        <v>0.41666666666666669</v>
      </c>
      <c r="D6132" s="8">
        <v>0</v>
      </c>
      <c r="E6132" s="8">
        <v>9.0909090909090912E-2</v>
      </c>
      <c r="F6132" s="8">
        <v>0.41666666666666669</v>
      </c>
      <c r="G6132" s="8">
        <v>0</v>
      </c>
      <c r="H6132" s="8">
        <v>9.0909090909090912E-2</v>
      </c>
      <c r="I6132" s="4" t="e">
        <f>#REF!/1.7</f>
        <v>#REF!</v>
      </c>
      <c r="J6132" s="4">
        <f>Hilfstabelle!C6132/3</f>
        <v>0.46234274999999997</v>
      </c>
      <c r="K6132" s="96">
        <f>Hilfstabelle!F6132/11</f>
        <v>0</v>
      </c>
      <c r="L6132" s="107">
        <f>Hilfstabelle!G6132/sinks!$G$3</f>
        <v>0.18204117356904781</v>
      </c>
    </row>
    <row r="6133" spans="1:12" x14ac:dyDescent="0.25">
      <c r="A6133" s="89">
        <v>41164.458333333336</v>
      </c>
      <c r="B6133" s="4">
        <v>0.6701246622</v>
      </c>
      <c r="C6133" s="8">
        <v>0.45833333333333331</v>
      </c>
      <c r="D6133" s="8">
        <v>0</v>
      </c>
      <c r="E6133" s="8">
        <v>8.3333333333333329E-2</v>
      </c>
      <c r="F6133" s="8">
        <v>0.45833333333333331</v>
      </c>
      <c r="G6133" s="8">
        <v>0</v>
      </c>
      <c r="H6133" s="8">
        <v>8.3333333333333329E-2</v>
      </c>
      <c r="I6133" s="4" t="e">
        <f>#REF!/1.7</f>
        <v>#REF!</v>
      </c>
      <c r="J6133" s="4">
        <f>Hilfstabelle!C6133/3</f>
        <v>0.46477499999999999</v>
      </c>
      <c r="K6133" s="96">
        <f>Hilfstabelle!F6133/11</f>
        <v>0</v>
      </c>
      <c r="L6133" s="107">
        <f>Hilfstabelle!G6133/sinks!$G$3</f>
        <v>0.18555076870072265</v>
      </c>
    </row>
    <row r="6134" spans="1:12" x14ac:dyDescent="0.25">
      <c r="A6134" s="89">
        <v>41164.5</v>
      </c>
      <c r="B6134" s="4">
        <v>0.65425856510000002</v>
      </c>
      <c r="C6134" s="8">
        <v>0.5</v>
      </c>
      <c r="D6134" s="8">
        <v>0</v>
      </c>
      <c r="E6134" s="8">
        <v>7.6923076923076927E-2</v>
      </c>
      <c r="F6134" s="8">
        <v>0.5</v>
      </c>
      <c r="G6134" s="8">
        <v>0</v>
      </c>
      <c r="H6134" s="8">
        <v>7.6923076923076927E-2</v>
      </c>
      <c r="I6134" s="4" t="e">
        <f>#REF!/1.7</f>
        <v>#REF!</v>
      </c>
      <c r="J6134" s="4">
        <f>Hilfstabelle!C6134/3</f>
        <v>0.46509125000000001</v>
      </c>
      <c r="K6134" s="96">
        <f>Hilfstabelle!F6134/11</f>
        <v>0</v>
      </c>
      <c r="L6134" s="107">
        <f>Hilfstabelle!G6134/sinks!$G$3</f>
        <v>0.18860259055435297</v>
      </c>
    </row>
    <row r="6135" spans="1:12" x14ac:dyDescent="0.25">
      <c r="A6135" s="89">
        <v>41164.541666666664</v>
      </c>
      <c r="B6135" s="4">
        <v>0.64850492550000005</v>
      </c>
      <c r="C6135" s="8">
        <v>0.54166666666666663</v>
      </c>
      <c r="D6135" s="8">
        <v>0</v>
      </c>
      <c r="E6135" s="8">
        <v>7.1428571428571425E-2</v>
      </c>
      <c r="F6135" s="8">
        <v>0.54166666666666663</v>
      </c>
      <c r="G6135" s="8">
        <v>0</v>
      </c>
      <c r="H6135" s="8">
        <v>7.1428571428571425E-2</v>
      </c>
      <c r="I6135" s="4" t="e">
        <f>#REF!/1.7</f>
        <v>#REF!</v>
      </c>
      <c r="J6135" s="4">
        <f>Hilfstabelle!C6135/3</f>
        <v>0.46437824999999999</v>
      </c>
      <c r="K6135" s="96">
        <f>Hilfstabelle!F6135/11</f>
        <v>0</v>
      </c>
      <c r="L6135" s="107">
        <f>Hilfstabelle!G6135/sinks!$G$3</f>
        <v>0.17728541784714064</v>
      </c>
    </row>
    <row r="6136" spans="1:12" x14ac:dyDescent="0.25">
      <c r="A6136" s="89">
        <v>41164.583333333336</v>
      </c>
      <c r="B6136" s="4">
        <v>0.64484351839999998</v>
      </c>
      <c r="C6136" s="8">
        <v>0.58333333333333337</v>
      </c>
      <c r="D6136" s="8">
        <v>0</v>
      </c>
      <c r="E6136" s="8">
        <v>6.6666666666666666E-2</v>
      </c>
      <c r="F6136" s="8">
        <v>0.58333333333333337</v>
      </c>
      <c r="G6136" s="8">
        <v>0</v>
      </c>
      <c r="H6136" s="8">
        <v>6.6666666666666666E-2</v>
      </c>
      <c r="I6136" s="4" t="e">
        <f>#REF!/1.7</f>
        <v>#REF!</v>
      </c>
      <c r="J6136" s="4">
        <f>Hilfstabelle!C6136/3</f>
        <v>0.46277400000000002</v>
      </c>
      <c r="K6136" s="96">
        <f>Hilfstabelle!F6136/11</f>
        <v>1</v>
      </c>
      <c r="L6136" s="107">
        <f>Hilfstabelle!G6136/sinks!$G$3</f>
        <v>0.83952961608058863</v>
      </c>
    </row>
    <row r="6137" spans="1:12" x14ac:dyDescent="0.25">
      <c r="A6137" s="89">
        <v>41164.625</v>
      </c>
      <c r="B6137" s="4">
        <v>0.65225350879999999</v>
      </c>
      <c r="C6137" s="8">
        <v>0.625</v>
      </c>
      <c r="D6137" s="8">
        <v>0</v>
      </c>
      <c r="E6137" s="8">
        <v>6.25E-2</v>
      </c>
      <c r="F6137" s="8">
        <v>0.625</v>
      </c>
      <c r="G6137" s="8">
        <v>0</v>
      </c>
      <c r="H6137" s="8">
        <v>6.25E-2</v>
      </c>
      <c r="I6137" s="4" t="e">
        <f>#REF!/1.7</f>
        <v>#REF!</v>
      </c>
      <c r="J6137" s="4">
        <f>Hilfstabelle!C6137/3</f>
        <v>0.45949075</v>
      </c>
      <c r="K6137" s="96">
        <f>Hilfstabelle!F6137/11</f>
        <v>1</v>
      </c>
      <c r="L6137" s="107">
        <f>Hilfstabelle!G6137/sinks!$G$3</f>
        <v>0.84525178205614548</v>
      </c>
    </row>
    <row r="6138" spans="1:12" x14ac:dyDescent="0.25">
      <c r="A6138" s="89">
        <v>41164.666666666664</v>
      </c>
      <c r="B6138" s="4">
        <v>0.63795658619999995</v>
      </c>
      <c r="C6138" s="8">
        <v>0.66666666666666663</v>
      </c>
      <c r="D6138" s="8">
        <v>0</v>
      </c>
      <c r="E6138" s="8">
        <v>5.8823529411764705E-2</v>
      </c>
      <c r="F6138" s="8">
        <v>0.66666666666666663</v>
      </c>
      <c r="G6138" s="8">
        <v>0</v>
      </c>
      <c r="H6138" s="8">
        <v>5.8823529411764705E-2</v>
      </c>
      <c r="I6138" s="4" t="e">
        <f>#REF!/1.7</f>
        <v>#REF!</v>
      </c>
      <c r="J6138" s="4">
        <f>Hilfstabelle!C6138/3</f>
        <v>0.45424099999999995</v>
      </c>
      <c r="K6138" s="96">
        <f>Hilfstabelle!F6138/11</f>
        <v>1</v>
      </c>
      <c r="L6138" s="107">
        <f>Hilfstabelle!G6138/sinks!$G$3</f>
        <v>0.84960062819756865</v>
      </c>
    </row>
    <row r="6139" spans="1:12" x14ac:dyDescent="0.25">
      <c r="A6139" s="89">
        <v>41164.708333333336</v>
      </c>
      <c r="B6139" s="4">
        <v>0.65138174530000004</v>
      </c>
      <c r="C6139" s="8">
        <v>0.70833333333333337</v>
      </c>
      <c r="D6139" s="8">
        <v>0</v>
      </c>
      <c r="E6139" s="8">
        <v>5.5555555555555552E-2</v>
      </c>
      <c r="F6139" s="8">
        <v>0.70833333333333337</v>
      </c>
      <c r="G6139" s="8">
        <v>0</v>
      </c>
      <c r="H6139" s="8">
        <v>5.5555555555555552E-2</v>
      </c>
      <c r="I6139" s="4" t="e">
        <f>#REF!/1.7</f>
        <v>#REF!</v>
      </c>
      <c r="J6139" s="4">
        <f>Hilfstabelle!C6139/3</f>
        <v>0.44278124999999996</v>
      </c>
      <c r="K6139" s="96">
        <f>Hilfstabelle!F6139/11</f>
        <v>0.16666666666666666</v>
      </c>
      <c r="L6139" s="107">
        <f>Hilfstabelle!G6139/sinks!$G$3</f>
        <v>0.29243851913600438</v>
      </c>
    </row>
    <row r="6140" spans="1:12" x14ac:dyDescent="0.25">
      <c r="A6140" s="89">
        <v>41164.75</v>
      </c>
      <c r="B6140" s="4">
        <v>0.60953709349999996</v>
      </c>
      <c r="C6140" s="8">
        <v>0.75</v>
      </c>
      <c r="D6140" s="8">
        <v>0</v>
      </c>
      <c r="E6140" s="8">
        <v>5.2631578947368418E-2</v>
      </c>
      <c r="F6140" s="8">
        <v>0.75</v>
      </c>
      <c r="G6140" s="8">
        <v>0</v>
      </c>
      <c r="H6140" s="8">
        <v>5.2631578947368418E-2</v>
      </c>
      <c r="I6140" s="4" t="e">
        <f>#REF!/1.7</f>
        <v>#REF!</v>
      </c>
      <c r="J6140" s="4">
        <f>Hilfstabelle!C6140/3</f>
        <v>0.43636425000000001</v>
      </c>
      <c r="K6140" s="96">
        <f>Hilfstabelle!F6140/11</f>
        <v>0</v>
      </c>
      <c r="L6140" s="107">
        <f>Hilfstabelle!G6140/sinks!$G$3</f>
        <v>0.17864602175688415</v>
      </c>
    </row>
    <row r="6141" spans="1:12" x14ac:dyDescent="0.25">
      <c r="A6141" s="89">
        <v>41164.791666666664</v>
      </c>
      <c r="B6141" s="4">
        <v>0.57126667249999996</v>
      </c>
      <c r="C6141" s="8">
        <v>0.79166666666666663</v>
      </c>
      <c r="D6141" s="8">
        <v>0</v>
      </c>
      <c r="E6141" s="8">
        <v>0.05</v>
      </c>
      <c r="F6141" s="8">
        <v>0.79166666666666663</v>
      </c>
      <c r="G6141" s="8">
        <v>0</v>
      </c>
      <c r="H6141" s="8">
        <v>0.05</v>
      </c>
      <c r="I6141" s="4" t="e">
        <f>#REF!/1.7</f>
        <v>#REF!</v>
      </c>
      <c r="J6141" s="4">
        <f>Hilfstabelle!C6141/3</f>
        <v>0.43277625000000003</v>
      </c>
      <c r="K6141" s="96">
        <f>Hilfstabelle!F6141/11</f>
        <v>0</v>
      </c>
      <c r="L6141" s="107">
        <f>Hilfstabelle!G6141/sinks!$G$3</f>
        <v>0.17160139964475415</v>
      </c>
    </row>
    <row r="6142" spans="1:12" x14ac:dyDescent="0.25">
      <c r="A6142" s="89">
        <v>41164.833333333336</v>
      </c>
      <c r="B6142" s="4">
        <v>0.55696974980000002</v>
      </c>
      <c r="C6142" s="8">
        <v>0.83333333333333337</v>
      </c>
      <c r="D6142" s="8">
        <v>0</v>
      </c>
      <c r="E6142" s="8">
        <v>4.7619047619047616E-2</v>
      </c>
      <c r="F6142" s="8">
        <v>0.83333333333333337</v>
      </c>
      <c r="G6142" s="8">
        <v>0</v>
      </c>
      <c r="H6142" s="8">
        <v>4.7619047619047616E-2</v>
      </c>
      <c r="I6142" s="4" t="e">
        <f>#REF!/1.7</f>
        <v>#REF!</v>
      </c>
      <c r="J6142" s="4">
        <f>Hilfstabelle!C6142/3</f>
        <v>0.429286</v>
      </c>
      <c r="K6142" s="96">
        <f>Hilfstabelle!F6142/11</f>
        <v>0</v>
      </c>
      <c r="L6142" s="107">
        <f>Hilfstabelle!G6142/sinks!$G$3</f>
        <v>0.15971201033998608</v>
      </c>
    </row>
    <row r="6143" spans="1:12" x14ac:dyDescent="0.25">
      <c r="A6143" s="89">
        <v>41164.875</v>
      </c>
      <c r="B6143" s="4">
        <v>0.5167814489</v>
      </c>
      <c r="C6143" s="8">
        <v>0.875</v>
      </c>
      <c r="D6143" s="8">
        <v>0</v>
      </c>
      <c r="E6143" s="8">
        <v>4.5454545454545456E-2</v>
      </c>
      <c r="F6143" s="8">
        <v>0.875</v>
      </c>
      <c r="G6143" s="8">
        <v>0</v>
      </c>
      <c r="H6143" s="8">
        <v>4.5454545454545456E-2</v>
      </c>
      <c r="I6143" s="4" t="e">
        <f>#REF!/1.7</f>
        <v>#REF!</v>
      </c>
      <c r="J6143" s="4">
        <f>Hilfstabelle!C6143/3</f>
        <v>0.42622125000000005</v>
      </c>
      <c r="K6143" s="96">
        <f>Hilfstabelle!F6143/11</f>
        <v>0</v>
      </c>
      <c r="L6143" s="107">
        <f>Hilfstabelle!G6143/sinks!$G$3</f>
        <v>0.1446309240132963</v>
      </c>
    </row>
    <row r="6144" spans="1:12" x14ac:dyDescent="0.25">
      <c r="A6144" s="89">
        <v>41164.916666666664</v>
      </c>
      <c r="B6144" s="4">
        <v>0.49010548339999999</v>
      </c>
      <c r="C6144" s="8">
        <v>0.91666666666666663</v>
      </c>
      <c r="D6144" s="8">
        <v>0</v>
      </c>
      <c r="E6144" s="8">
        <v>4.3478260869565216E-2</v>
      </c>
      <c r="F6144" s="8">
        <v>0.91666666666666663</v>
      </c>
      <c r="G6144" s="8">
        <v>0</v>
      </c>
      <c r="H6144" s="8">
        <v>4.3478260869565216E-2</v>
      </c>
      <c r="I6144" s="4" t="e">
        <f>#REF!/1.7</f>
        <v>#REF!</v>
      </c>
      <c r="J6144" s="4">
        <f>Hilfstabelle!C6144/3</f>
        <v>0.42435824999999999</v>
      </c>
      <c r="K6144" s="96">
        <f>Hilfstabelle!F6144/11</f>
        <v>0</v>
      </c>
      <c r="L6144" s="107">
        <f>Hilfstabelle!G6144/sinks!$G$3</f>
        <v>0.13552632214996588</v>
      </c>
    </row>
    <row r="6145" spans="1:12" x14ac:dyDescent="0.25">
      <c r="A6145" s="89">
        <v>41164.958333333336</v>
      </c>
      <c r="B6145" s="4">
        <v>0.4656089269</v>
      </c>
      <c r="C6145" s="8">
        <v>0.95833333333333337</v>
      </c>
      <c r="D6145" s="8">
        <v>0</v>
      </c>
      <c r="E6145" s="8">
        <v>4.1666666666666664E-2</v>
      </c>
      <c r="F6145" s="8">
        <v>0.95833333333333337</v>
      </c>
      <c r="G6145" s="8">
        <v>0</v>
      </c>
      <c r="H6145" s="8">
        <v>4.1666666666666664E-2</v>
      </c>
      <c r="I6145" s="4" t="e">
        <f>#REF!/1.7</f>
        <v>#REF!</v>
      </c>
      <c r="J6145" s="4">
        <f>Hilfstabelle!C6145/3</f>
        <v>0.42303574999999999</v>
      </c>
      <c r="K6145" s="96">
        <f>Hilfstabelle!F6145/11</f>
        <v>0</v>
      </c>
      <c r="L6145" s="107">
        <f>Hilfstabelle!G6145/sinks!$G$3</f>
        <v>0.127782324196379</v>
      </c>
    </row>
    <row r="6146" spans="1:12" x14ac:dyDescent="0.25">
      <c r="A6146" s="89">
        <v>41165</v>
      </c>
      <c r="B6146" s="4">
        <v>0.45610670390000002</v>
      </c>
      <c r="C6146" s="8">
        <v>0</v>
      </c>
      <c r="D6146" s="8">
        <v>0</v>
      </c>
      <c r="E6146" s="8">
        <v>1</v>
      </c>
      <c r="F6146" s="8">
        <v>0</v>
      </c>
      <c r="G6146" s="8">
        <v>0</v>
      </c>
      <c r="H6146" s="8">
        <v>1</v>
      </c>
      <c r="I6146" s="4" t="e">
        <f>#REF!/1.7</f>
        <v>#REF!</v>
      </c>
      <c r="J6146" s="4">
        <f>Hilfstabelle!C6146/3</f>
        <v>0.42183975000000001</v>
      </c>
      <c r="K6146" s="96">
        <f>Hilfstabelle!F6146/11</f>
        <v>0</v>
      </c>
      <c r="L6146" s="107">
        <f>Hilfstabelle!G6146/sinks!$G$3</f>
        <v>0.12590036738664032</v>
      </c>
    </row>
    <row r="6147" spans="1:12" x14ac:dyDescent="0.25">
      <c r="A6147" s="89">
        <v>41165.041666666664</v>
      </c>
      <c r="B6147" s="4">
        <v>0.44024060669999998</v>
      </c>
      <c r="C6147" s="8">
        <v>4.1666666666666664E-2</v>
      </c>
      <c r="D6147" s="8">
        <v>0</v>
      </c>
      <c r="E6147" s="8">
        <v>0.5</v>
      </c>
      <c r="F6147" s="8">
        <v>4.1666666666666664E-2</v>
      </c>
      <c r="G6147" s="8">
        <v>0</v>
      </c>
      <c r="H6147" s="8">
        <v>0.5</v>
      </c>
      <c r="I6147" s="4" t="e">
        <f>#REF!/1.7</f>
        <v>#REF!</v>
      </c>
      <c r="J6147" s="4">
        <f>Hilfstabelle!C6147/3</f>
        <v>0.42004575000000005</v>
      </c>
      <c r="K6147" s="96">
        <f>Hilfstabelle!F6147/11</f>
        <v>0</v>
      </c>
      <c r="L6147" s="107">
        <f>Hilfstabelle!G6147/sinks!$G$3</f>
        <v>0.1217804078842394</v>
      </c>
    </row>
    <row r="6148" spans="1:12" x14ac:dyDescent="0.25">
      <c r="A6148" s="89">
        <v>41165.083333333336</v>
      </c>
      <c r="B6148" s="4">
        <v>0.4398919013</v>
      </c>
      <c r="C6148" s="8">
        <v>8.3333333333333329E-2</v>
      </c>
      <c r="D6148" s="8">
        <v>0</v>
      </c>
      <c r="E6148" s="8">
        <v>0.33333333333333331</v>
      </c>
      <c r="F6148" s="8">
        <v>8.3333333333333329E-2</v>
      </c>
      <c r="G6148" s="8">
        <v>0</v>
      </c>
      <c r="H6148" s="8">
        <v>0.33333333333333331</v>
      </c>
      <c r="I6148" s="4" t="e">
        <f>#REF!/1.7</f>
        <v>#REF!</v>
      </c>
      <c r="J6148" s="4">
        <f>Hilfstabelle!C6148/3</f>
        <v>0.41865425000000006</v>
      </c>
      <c r="K6148" s="96">
        <f>Hilfstabelle!F6148/11</f>
        <v>0</v>
      </c>
      <c r="L6148" s="107">
        <f>Hilfstabelle!G6148/sinks!$G$3</f>
        <v>0.12000017846962167</v>
      </c>
    </row>
    <row r="6149" spans="1:12" x14ac:dyDescent="0.25">
      <c r="A6149" s="89">
        <v>41165.125</v>
      </c>
      <c r="B6149" s="4">
        <v>0.45628105660000001</v>
      </c>
      <c r="C6149" s="8">
        <v>0.125</v>
      </c>
      <c r="D6149" s="8">
        <v>0</v>
      </c>
      <c r="E6149" s="8">
        <v>0.25</v>
      </c>
      <c r="F6149" s="8">
        <v>0.125</v>
      </c>
      <c r="G6149" s="8">
        <v>0</v>
      </c>
      <c r="H6149" s="8">
        <v>0.25</v>
      </c>
      <c r="I6149" s="4" t="e">
        <f>#REF!/1.7</f>
        <v>#REF!</v>
      </c>
      <c r="J6149" s="4">
        <f>Hilfstabelle!C6149/3</f>
        <v>0.41902224999999999</v>
      </c>
      <c r="K6149" s="96">
        <f>Hilfstabelle!F6149/11</f>
        <v>0</v>
      </c>
      <c r="L6149" s="107">
        <f>Hilfstabelle!G6149/sinks!$G$3</f>
        <v>0.11802921018915211</v>
      </c>
    </row>
    <row r="6150" spans="1:12" x14ac:dyDescent="0.25">
      <c r="A6150" s="89">
        <v>41165.166666666664</v>
      </c>
      <c r="B6150" s="4">
        <v>0.4755470316</v>
      </c>
      <c r="C6150" s="8">
        <v>0.16666666666666666</v>
      </c>
      <c r="D6150" s="8">
        <v>0</v>
      </c>
      <c r="E6150" s="8">
        <v>0.2</v>
      </c>
      <c r="F6150" s="8">
        <v>0.16666666666666666</v>
      </c>
      <c r="G6150" s="8">
        <v>0</v>
      </c>
      <c r="H6150" s="8">
        <v>0.2</v>
      </c>
      <c r="I6150" s="4" t="e">
        <f>#REF!/1.7</f>
        <v>#REF!</v>
      </c>
      <c r="J6150" s="4">
        <f>Hilfstabelle!C6150/3</f>
        <v>0.41913724999999996</v>
      </c>
      <c r="K6150" s="96">
        <f>Hilfstabelle!F6150/11</f>
        <v>0</v>
      </c>
      <c r="L6150" s="107">
        <f>Hilfstabelle!G6150/sinks!$G$3</f>
        <v>0.11570219602575904</v>
      </c>
    </row>
    <row r="6151" spans="1:12" x14ac:dyDescent="0.25">
      <c r="A6151" s="89">
        <v>41165.208333333336</v>
      </c>
      <c r="B6151" s="4">
        <v>0.52253508849999997</v>
      </c>
      <c r="C6151" s="8">
        <v>0.20833333333333334</v>
      </c>
      <c r="D6151" s="8">
        <v>0</v>
      </c>
      <c r="E6151" s="8">
        <v>0.16666666666666666</v>
      </c>
      <c r="F6151" s="8">
        <v>0.20833333333333334</v>
      </c>
      <c r="G6151" s="8">
        <v>0</v>
      </c>
      <c r="H6151" s="8">
        <v>0.16666666666666666</v>
      </c>
      <c r="I6151" s="4" t="e">
        <f>#REF!/1.7</f>
        <v>#REF!</v>
      </c>
      <c r="J6151" s="4">
        <f>Hilfstabelle!C6151/3</f>
        <v>0.42120724999999998</v>
      </c>
      <c r="K6151" s="96">
        <f>Hilfstabelle!F6151/11</f>
        <v>0</v>
      </c>
      <c r="L6151" s="107">
        <f>Hilfstabelle!G6151/sinks!$G$3</f>
        <v>0.11418900102333401</v>
      </c>
    </row>
    <row r="6152" spans="1:12" x14ac:dyDescent="0.25">
      <c r="A6152" s="89">
        <v>41165.25</v>
      </c>
      <c r="B6152" s="4">
        <v>0.55418010640000004</v>
      </c>
      <c r="C6152" s="8">
        <v>0.25</v>
      </c>
      <c r="D6152" s="8">
        <v>0</v>
      </c>
      <c r="E6152" s="8">
        <v>0.14285714285714285</v>
      </c>
      <c r="F6152" s="8">
        <v>0.25</v>
      </c>
      <c r="G6152" s="8">
        <v>0</v>
      </c>
      <c r="H6152" s="8">
        <v>0.14285714285714285</v>
      </c>
      <c r="I6152" s="4" t="e">
        <f>#REF!/1.7</f>
        <v>#REF!</v>
      </c>
      <c r="J6152" s="4">
        <f>Hilfstabelle!C6152/3</f>
        <v>0.42738274999999998</v>
      </c>
      <c r="K6152" s="96">
        <f>Hilfstabelle!F6152/11</f>
        <v>0</v>
      </c>
      <c r="L6152" s="107">
        <f>Hilfstabelle!G6152/sinks!$G$3</f>
        <v>0.13177512445487868</v>
      </c>
    </row>
    <row r="6153" spans="1:12" x14ac:dyDescent="0.25">
      <c r="A6153" s="89">
        <v>41165.291666666664</v>
      </c>
      <c r="B6153" s="4">
        <v>0.58870194399999998</v>
      </c>
      <c r="C6153" s="8">
        <v>0.29166666666666669</v>
      </c>
      <c r="D6153" s="8">
        <v>0</v>
      </c>
      <c r="E6153" s="8">
        <v>0.125</v>
      </c>
      <c r="F6153" s="8">
        <v>0.29166666666666669</v>
      </c>
      <c r="G6153" s="8">
        <v>0</v>
      </c>
      <c r="H6153" s="8">
        <v>0.125</v>
      </c>
      <c r="I6153" s="4" t="e">
        <f>#REF!/1.7</f>
        <v>#REF!</v>
      </c>
      <c r="J6153" s="4">
        <f>Hilfstabelle!C6153/3</f>
        <v>0.43797424999999995</v>
      </c>
      <c r="K6153" s="96">
        <f>Hilfstabelle!F6153/11</f>
        <v>0</v>
      </c>
      <c r="L6153" s="107">
        <f>Hilfstabelle!G6153/sinks!$G$3</f>
        <v>0.13790420001091952</v>
      </c>
    </row>
    <row r="6154" spans="1:12" x14ac:dyDescent="0.25">
      <c r="A6154" s="89">
        <v>41165.333333333336</v>
      </c>
      <c r="B6154" s="4">
        <v>0.62104437280000002</v>
      </c>
      <c r="C6154" s="8">
        <v>0.33333333333333331</v>
      </c>
      <c r="D6154" s="8">
        <v>0</v>
      </c>
      <c r="E6154" s="8">
        <v>0.1111111111111111</v>
      </c>
      <c r="F6154" s="8">
        <v>0.33333333333333331</v>
      </c>
      <c r="G6154" s="8">
        <v>0</v>
      </c>
      <c r="H6154" s="8">
        <v>0.1111111111111111</v>
      </c>
      <c r="I6154" s="4" t="e">
        <f>#REF!/1.7</f>
        <v>#REF!</v>
      </c>
      <c r="J6154" s="4">
        <f>Hilfstabelle!C6154/3</f>
        <v>0.4515845</v>
      </c>
      <c r="K6154" s="96">
        <f>Hilfstabelle!F6154/11</f>
        <v>0</v>
      </c>
      <c r="L6154" s="107">
        <f>Hilfstabelle!G6154/sinks!$G$3</f>
        <v>0.15846584974975372</v>
      </c>
    </row>
    <row r="6155" spans="1:12" x14ac:dyDescent="0.25">
      <c r="A6155" s="89">
        <v>41165.375</v>
      </c>
      <c r="B6155" s="4">
        <v>0.63089530120000004</v>
      </c>
      <c r="C6155" s="8">
        <v>0.375</v>
      </c>
      <c r="D6155" s="8">
        <v>0</v>
      </c>
      <c r="E6155" s="8">
        <v>0.1</v>
      </c>
      <c r="F6155" s="8">
        <v>0.375</v>
      </c>
      <c r="G6155" s="8">
        <v>0</v>
      </c>
      <c r="H6155" s="8">
        <v>0.1</v>
      </c>
      <c r="I6155" s="4" t="e">
        <f>#REF!/1.7</f>
        <v>#REF!</v>
      </c>
      <c r="J6155" s="4">
        <f>Hilfstabelle!C6155/3</f>
        <v>0.45877200000000001</v>
      </c>
      <c r="K6155" s="96">
        <f>Hilfstabelle!F6155/11</f>
        <v>0</v>
      </c>
      <c r="L6155" s="107">
        <f>Hilfstabelle!G6155/sinks!$G$3</f>
        <v>0.17804837331054821</v>
      </c>
    </row>
    <row r="6156" spans="1:12" x14ac:dyDescent="0.25">
      <c r="A6156" s="89">
        <v>41165.416666666664</v>
      </c>
      <c r="B6156" s="4">
        <v>0.60352192490000001</v>
      </c>
      <c r="C6156" s="8">
        <v>0.41666666666666669</v>
      </c>
      <c r="D6156" s="8">
        <v>0</v>
      </c>
      <c r="E6156" s="8">
        <v>9.0909090909090912E-2</v>
      </c>
      <c r="F6156" s="8">
        <v>0.41666666666666669</v>
      </c>
      <c r="G6156" s="8">
        <v>0</v>
      </c>
      <c r="H6156" s="8">
        <v>9.0909090909090912E-2</v>
      </c>
      <c r="I6156" s="4" t="e">
        <f>#REF!/1.7</f>
        <v>#REF!</v>
      </c>
      <c r="J6156" s="4">
        <f>Hilfstabelle!C6156/3</f>
        <v>0.46294075000000001</v>
      </c>
      <c r="K6156" s="96">
        <f>Hilfstabelle!F6156/11</f>
        <v>0</v>
      </c>
      <c r="L6156" s="107">
        <f>Hilfstabelle!G6156/sinks!$G$3</f>
        <v>0.18204117356904781</v>
      </c>
    </row>
    <row r="6157" spans="1:12" x14ac:dyDescent="0.25">
      <c r="A6157" s="89">
        <v>41165.458333333336</v>
      </c>
      <c r="B6157" s="4">
        <v>0.58347136259999999</v>
      </c>
      <c r="C6157" s="8">
        <v>0.45833333333333331</v>
      </c>
      <c r="D6157" s="8">
        <v>0</v>
      </c>
      <c r="E6157" s="8">
        <v>8.3333333333333329E-2</v>
      </c>
      <c r="F6157" s="8">
        <v>0.45833333333333331</v>
      </c>
      <c r="G6157" s="8">
        <v>0</v>
      </c>
      <c r="H6157" s="8">
        <v>8.3333333333333329E-2</v>
      </c>
      <c r="I6157" s="4" t="e">
        <f>#REF!/1.7</f>
        <v>#REF!</v>
      </c>
      <c r="J6157" s="4">
        <f>Hilfstabelle!C6157/3</f>
        <v>0.46552250000000006</v>
      </c>
      <c r="K6157" s="96">
        <f>Hilfstabelle!F6157/11</f>
        <v>0</v>
      </c>
      <c r="L6157" s="107">
        <f>Hilfstabelle!G6157/sinks!$G$3</f>
        <v>0.18555076870072265</v>
      </c>
    </row>
    <row r="6158" spans="1:12" x14ac:dyDescent="0.25">
      <c r="A6158" s="89">
        <v>41165.5</v>
      </c>
      <c r="B6158" s="4">
        <v>0.56655914919999995</v>
      </c>
      <c r="C6158" s="8">
        <v>0.5</v>
      </c>
      <c r="D6158" s="8">
        <v>0</v>
      </c>
      <c r="E6158" s="8">
        <v>7.6923076923076927E-2</v>
      </c>
      <c r="F6158" s="8">
        <v>0.5</v>
      </c>
      <c r="G6158" s="8">
        <v>0</v>
      </c>
      <c r="H6158" s="8">
        <v>7.6923076923076927E-2</v>
      </c>
      <c r="I6158" s="4" t="e">
        <f>#REF!/1.7</f>
        <v>#REF!</v>
      </c>
      <c r="J6158" s="4">
        <f>Hilfstabelle!C6158/3</f>
        <v>0.46471750000000006</v>
      </c>
      <c r="K6158" s="96">
        <f>Hilfstabelle!F6158/11</f>
        <v>0</v>
      </c>
      <c r="L6158" s="107">
        <f>Hilfstabelle!G6158/sinks!$G$3</f>
        <v>0.18860259055435297</v>
      </c>
    </row>
    <row r="6159" spans="1:12" x14ac:dyDescent="0.25">
      <c r="A6159" s="89">
        <v>41165.541666666664</v>
      </c>
      <c r="B6159" s="4">
        <v>0.55958504050000002</v>
      </c>
      <c r="C6159" s="8">
        <v>0.54166666666666663</v>
      </c>
      <c r="D6159" s="8">
        <v>0</v>
      </c>
      <c r="E6159" s="8">
        <v>7.1428571428571425E-2</v>
      </c>
      <c r="F6159" s="8">
        <v>0.54166666666666663</v>
      </c>
      <c r="G6159" s="8">
        <v>0</v>
      </c>
      <c r="H6159" s="8">
        <v>7.1428571428571425E-2</v>
      </c>
      <c r="I6159" s="4" t="e">
        <f>#REF!/1.7</f>
        <v>#REF!</v>
      </c>
      <c r="J6159" s="4">
        <f>Hilfstabelle!C6159/3</f>
        <v>0.46436674999999999</v>
      </c>
      <c r="K6159" s="96">
        <f>Hilfstabelle!F6159/11</f>
        <v>0</v>
      </c>
      <c r="L6159" s="107">
        <f>Hilfstabelle!G6159/sinks!$G$3</f>
        <v>0.17728541784714064</v>
      </c>
    </row>
    <row r="6160" spans="1:12" x14ac:dyDescent="0.25">
      <c r="A6160" s="89">
        <v>41165.583333333336</v>
      </c>
      <c r="B6160" s="4">
        <v>0.56429256390000004</v>
      </c>
      <c r="C6160" s="8">
        <v>0.58333333333333337</v>
      </c>
      <c r="D6160" s="8">
        <v>0</v>
      </c>
      <c r="E6160" s="8">
        <v>6.6666666666666666E-2</v>
      </c>
      <c r="F6160" s="8">
        <v>0.58333333333333337</v>
      </c>
      <c r="G6160" s="8">
        <v>0</v>
      </c>
      <c r="H6160" s="8">
        <v>6.6666666666666666E-2</v>
      </c>
      <c r="I6160" s="4" t="e">
        <f>#REF!/1.7</f>
        <v>#REF!</v>
      </c>
      <c r="J6160" s="4">
        <f>Hilfstabelle!C6160/3</f>
        <v>0.46391825000000003</v>
      </c>
      <c r="K6160" s="96">
        <f>Hilfstabelle!F6160/11</f>
        <v>0</v>
      </c>
      <c r="L6160" s="107">
        <f>Hilfstabelle!G6160/sinks!$G$3</f>
        <v>0.16684564392284693</v>
      </c>
    </row>
    <row r="6161" spans="1:12" x14ac:dyDescent="0.25">
      <c r="A6161" s="89">
        <v>41165.625</v>
      </c>
      <c r="B6161" s="4">
        <v>0.58294830440000001</v>
      </c>
      <c r="C6161" s="8">
        <v>0.625</v>
      </c>
      <c r="D6161" s="8">
        <v>0</v>
      </c>
      <c r="E6161" s="8">
        <v>6.25E-2</v>
      </c>
      <c r="F6161" s="8">
        <v>0.625</v>
      </c>
      <c r="G6161" s="8">
        <v>0</v>
      </c>
      <c r="H6161" s="8">
        <v>6.25E-2</v>
      </c>
      <c r="I6161" s="4" t="e">
        <f>#REF!/1.7</f>
        <v>#REF!</v>
      </c>
      <c r="J6161" s="4">
        <f>Hilfstabelle!C6161/3</f>
        <v>0.4628545</v>
      </c>
      <c r="K6161" s="96">
        <f>Hilfstabelle!F6161/11</f>
        <v>0</v>
      </c>
      <c r="L6161" s="107">
        <f>Hilfstabelle!G6161/sinks!$G$3</f>
        <v>0.17256780989840378</v>
      </c>
    </row>
    <row r="6162" spans="1:12" x14ac:dyDescent="0.25">
      <c r="A6162" s="89">
        <v>41165.666666666664</v>
      </c>
      <c r="B6162" s="4">
        <v>0.60744486099999995</v>
      </c>
      <c r="C6162" s="8">
        <v>0.66666666666666663</v>
      </c>
      <c r="D6162" s="8">
        <v>0</v>
      </c>
      <c r="E6162" s="8">
        <v>5.8823529411764705E-2</v>
      </c>
      <c r="F6162" s="8">
        <v>0.66666666666666663</v>
      </c>
      <c r="G6162" s="8">
        <v>0</v>
      </c>
      <c r="H6162" s="8">
        <v>5.8823529411764705E-2</v>
      </c>
      <c r="I6162" s="4" t="e">
        <f>#REF!/1.7</f>
        <v>#REF!</v>
      </c>
      <c r="J6162" s="4">
        <f>Hilfstabelle!C6162/3</f>
        <v>0.45762775000000006</v>
      </c>
      <c r="K6162" s="96">
        <f>Hilfstabelle!F6162/11</f>
        <v>0</v>
      </c>
      <c r="L6162" s="107">
        <f>Hilfstabelle!G6162/sinks!$G$3</f>
        <v>0.17691665603982687</v>
      </c>
    </row>
    <row r="6163" spans="1:12" x14ac:dyDescent="0.25">
      <c r="A6163" s="89">
        <v>41165.708333333336</v>
      </c>
      <c r="B6163" s="4">
        <v>0.64057187689999995</v>
      </c>
      <c r="C6163" s="8">
        <v>0.70833333333333337</v>
      </c>
      <c r="D6163" s="8">
        <v>0</v>
      </c>
      <c r="E6163" s="8">
        <v>5.5555555555555552E-2</v>
      </c>
      <c r="F6163" s="8">
        <v>0.70833333333333337</v>
      </c>
      <c r="G6163" s="8">
        <v>0</v>
      </c>
      <c r="H6163" s="8">
        <v>5.5555555555555552E-2</v>
      </c>
      <c r="I6163" s="4" t="e">
        <f>#REF!/1.7</f>
        <v>#REF!</v>
      </c>
      <c r="J6163" s="4">
        <f>Hilfstabelle!C6163/3</f>
        <v>0.4456965</v>
      </c>
      <c r="K6163" s="96">
        <f>Hilfstabelle!F6163/11</f>
        <v>0</v>
      </c>
      <c r="L6163" s="107">
        <f>Hilfstabelle!G6163/sinks!$G$3</f>
        <v>0.18032452377638078</v>
      </c>
    </row>
    <row r="6164" spans="1:12" x14ac:dyDescent="0.25">
      <c r="A6164" s="89">
        <v>41165.75</v>
      </c>
      <c r="B6164" s="4">
        <v>0.60491674660000005</v>
      </c>
      <c r="C6164" s="8">
        <v>0.75</v>
      </c>
      <c r="D6164" s="8">
        <v>0</v>
      </c>
      <c r="E6164" s="8">
        <v>5.2631578947368418E-2</v>
      </c>
      <c r="F6164" s="8">
        <v>0.75</v>
      </c>
      <c r="G6164" s="8">
        <v>0</v>
      </c>
      <c r="H6164" s="8">
        <v>5.2631578947368418E-2</v>
      </c>
      <c r="I6164" s="4" t="e">
        <f>#REF!/1.7</f>
        <v>#REF!</v>
      </c>
      <c r="J6164" s="4">
        <f>Hilfstabelle!C6164/3</f>
        <v>0.44024550000000001</v>
      </c>
      <c r="K6164" s="96">
        <f>Hilfstabelle!F6164/11</f>
        <v>0</v>
      </c>
      <c r="L6164" s="107">
        <f>Hilfstabelle!G6164/sinks!$G$3</f>
        <v>0.17864602175688415</v>
      </c>
    </row>
    <row r="6165" spans="1:12" x14ac:dyDescent="0.25">
      <c r="A6165" s="89">
        <v>41165.791666666664</v>
      </c>
      <c r="B6165" s="4">
        <v>0.57083079069999998</v>
      </c>
      <c r="C6165" s="8">
        <v>0.79166666666666663</v>
      </c>
      <c r="D6165" s="8">
        <v>0</v>
      </c>
      <c r="E6165" s="8">
        <v>0.05</v>
      </c>
      <c r="F6165" s="8">
        <v>0.79166666666666663</v>
      </c>
      <c r="G6165" s="8">
        <v>0</v>
      </c>
      <c r="H6165" s="8">
        <v>0.05</v>
      </c>
      <c r="I6165" s="4" t="e">
        <f>#REF!/1.7</f>
        <v>#REF!</v>
      </c>
      <c r="J6165" s="4">
        <f>Hilfstabelle!C6165/3</f>
        <v>0.43836524999999998</v>
      </c>
      <c r="K6165" s="96">
        <f>Hilfstabelle!F6165/11</f>
        <v>0</v>
      </c>
      <c r="L6165" s="107">
        <f>Hilfstabelle!G6165/sinks!$G$3</f>
        <v>0.17160139964475415</v>
      </c>
    </row>
    <row r="6166" spans="1:12" x14ac:dyDescent="0.25">
      <c r="A6166" s="89">
        <v>41165.833333333336</v>
      </c>
      <c r="B6166" s="4">
        <v>0.56124139129999995</v>
      </c>
      <c r="C6166" s="8">
        <v>0.83333333333333337</v>
      </c>
      <c r="D6166" s="8">
        <v>0</v>
      </c>
      <c r="E6166" s="8">
        <v>4.7619047619047616E-2</v>
      </c>
      <c r="F6166" s="8">
        <v>0.83333333333333337</v>
      </c>
      <c r="G6166" s="8">
        <v>0</v>
      </c>
      <c r="H6166" s="8">
        <v>4.7619047619047616E-2</v>
      </c>
      <c r="I6166" s="4" t="e">
        <f>#REF!/1.7</f>
        <v>#REF!</v>
      </c>
      <c r="J6166" s="4">
        <f>Hilfstabelle!C6166/3</f>
        <v>0.4365655</v>
      </c>
      <c r="K6166" s="96">
        <f>Hilfstabelle!F6166/11</f>
        <v>0</v>
      </c>
      <c r="L6166" s="107">
        <f>Hilfstabelle!G6166/sinks!$G$3</f>
        <v>0.15971201033998608</v>
      </c>
    </row>
    <row r="6167" spans="1:12" x14ac:dyDescent="0.25">
      <c r="A6167" s="89">
        <v>41165.875</v>
      </c>
      <c r="B6167" s="4">
        <v>0.52079156130000004</v>
      </c>
      <c r="C6167" s="8">
        <v>0.875</v>
      </c>
      <c r="D6167" s="8">
        <v>0</v>
      </c>
      <c r="E6167" s="8">
        <v>4.5454545454545456E-2</v>
      </c>
      <c r="F6167" s="8">
        <v>0.875</v>
      </c>
      <c r="G6167" s="8">
        <v>0</v>
      </c>
      <c r="H6167" s="8">
        <v>4.5454545454545456E-2</v>
      </c>
      <c r="I6167" s="4" t="e">
        <f>#REF!/1.7</f>
        <v>#REF!</v>
      </c>
      <c r="J6167" s="4">
        <f>Hilfstabelle!C6167/3</f>
        <v>0.43371925</v>
      </c>
      <c r="K6167" s="96">
        <f>Hilfstabelle!F6167/11</f>
        <v>0</v>
      </c>
      <c r="L6167" s="107">
        <f>Hilfstabelle!G6167/sinks!$G$3</f>
        <v>0.1446309240132963</v>
      </c>
    </row>
    <row r="6168" spans="1:12" x14ac:dyDescent="0.25">
      <c r="A6168" s="89">
        <v>41165.916666666664</v>
      </c>
      <c r="B6168" s="4">
        <v>0.49934617730000003</v>
      </c>
      <c r="C6168" s="8">
        <v>0.91666666666666663</v>
      </c>
      <c r="D6168" s="8">
        <v>0</v>
      </c>
      <c r="E6168" s="8">
        <v>4.3478260869565216E-2</v>
      </c>
      <c r="F6168" s="8">
        <v>0.91666666666666663</v>
      </c>
      <c r="G6168" s="8">
        <v>0</v>
      </c>
      <c r="H6168" s="8">
        <v>4.3478260869565216E-2</v>
      </c>
      <c r="I6168" s="4" t="e">
        <f>#REF!/1.7</f>
        <v>#REF!</v>
      </c>
      <c r="J6168" s="4">
        <f>Hilfstabelle!C6168/3</f>
        <v>0.43067749999999999</v>
      </c>
      <c r="K6168" s="96">
        <f>Hilfstabelle!F6168/11</f>
        <v>0</v>
      </c>
      <c r="L6168" s="107">
        <f>Hilfstabelle!G6168/sinks!$G$3</f>
        <v>0.13552632214996588</v>
      </c>
    </row>
    <row r="6169" spans="1:12" x14ac:dyDescent="0.25">
      <c r="A6169" s="89">
        <v>41165.958333333336</v>
      </c>
      <c r="B6169" s="4">
        <v>0.4782494987</v>
      </c>
      <c r="C6169" s="8">
        <v>0.95833333333333337</v>
      </c>
      <c r="D6169" s="8">
        <v>0</v>
      </c>
      <c r="E6169" s="8">
        <v>4.1666666666666664E-2</v>
      </c>
      <c r="F6169" s="8">
        <v>0.95833333333333337</v>
      </c>
      <c r="G6169" s="8">
        <v>0</v>
      </c>
      <c r="H6169" s="8">
        <v>4.1666666666666664E-2</v>
      </c>
      <c r="I6169" s="4" t="e">
        <f>#REF!/1.7</f>
        <v>#REF!</v>
      </c>
      <c r="J6169" s="4">
        <f>Hilfstabelle!C6169/3</f>
        <v>0.42919400000000002</v>
      </c>
      <c r="K6169" s="96">
        <f>Hilfstabelle!F6169/11</f>
        <v>0</v>
      </c>
      <c r="L6169" s="107">
        <f>Hilfstabelle!G6169/sinks!$G$3</f>
        <v>0.127782324196379</v>
      </c>
    </row>
    <row r="6170" spans="1:12" x14ac:dyDescent="0.25">
      <c r="A6170" s="89">
        <v>41166</v>
      </c>
      <c r="B6170" s="4">
        <v>0.47171127190000001</v>
      </c>
      <c r="C6170" s="8">
        <v>0</v>
      </c>
      <c r="D6170" s="8">
        <v>0</v>
      </c>
      <c r="E6170" s="8">
        <v>1</v>
      </c>
      <c r="F6170" s="8">
        <v>0</v>
      </c>
      <c r="G6170" s="8">
        <v>0</v>
      </c>
      <c r="H6170" s="8">
        <v>1</v>
      </c>
      <c r="I6170" s="4" t="e">
        <f>#REF!/1.7</f>
        <v>#REF!</v>
      </c>
      <c r="J6170" s="4">
        <f>Hilfstabelle!C6170/3</f>
        <v>0.42829125000000001</v>
      </c>
      <c r="K6170" s="96">
        <f>Hilfstabelle!F6170/11</f>
        <v>0</v>
      </c>
      <c r="L6170" s="107">
        <f>Hilfstabelle!G6170/sinks!$G$3</f>
        <v>0.12590036738664032</v>
      </c>
    </row>
    <row r="6171" spans="1:12" x14ac:dyDescent="0.25">
      <c r="A6171" s="89">
        <v>41166.041666666664</v>
      </c>
      <c r="B6171" s="4">
        <v>0.46316798879999999</v>
      </c>
      <c r="C6171" s="8">
        <v>4.1666666666666664E-2</v>
      </c>
      <c r="D6171" s="8">
        <v>0</v>
      </c>
      <c r="E6171" s="8">
        <v>0.5</v>
      </c>
      <c r="F6171" s="8">
        <v>4.1666666666666664E-2</v>
      </c>
      <c r="G6171" s="8">
        <v>0</v>
      </c>
      <c r="H6171" s="8">
        <v>0.5</v>
      </c>
      <c r="I6171" s="4" t="e">
        <f>#REF!/1.7</f>
        <v>#REF!</v>
      </c>
      <c r="J6171" s="4">
        <f>Hilfstabelle!C6171/3</f>
        <v>0.42786575000000004</v>
      </c>
      <c r="K6171" s="96">
        <f>Hilfstabelle!F6171/11</f>
        <v>0</v>
      </c>
      <c r="L6171" s="107">
        <f>Hilfstabelle!G6171/sinks!$G$3</f>
        <v>0.1217804078842394</v>
      </c>
    </row>
    <row r="6172" spans="1:12" x14ac:dyDescent="0.25">
      <c r="A6172" s="89">
        <v>41166.083333333336</v>
      </c>
      <c r="B6172" s="4">
        <v>0.49280795049999998</v>
      </c>
      <c r="C6172" s="8">
        <v>8.3333333333333329E-2</v>
      </c>
      <c r="D6172" s="8">
        <v>0</v>
      </c>
      <c r="E6172" s="8">
        <v>0.33333333333333331</v>
      </c>
      <c r="F6172" s="8">
        <v>8.3333333333333329E-2</v>
      </c>
      <c r="G6172" s="8">
        <v>0</v>
      </c>
      <c r="H6172" s="8">
        <v>0.33333333333333331</v>
      </c>
      <c r="I6172" s="4" t="e">
        <f>#REF!/1.7</f>
        <v>#REF!</v>
      </c>
      <c r="J6172" s="4">
        <f>Hilfstabelle!C6172/3</f>
        <v>0.42725050000000003</v>
      </c>
      <c r="K6172" s="96">
        <f>Hilfstabelle!F6172/11</f>
        <v>0</v>
      </c>
      <c r="L6172" s="107">
        <f>Hilfstabelle!G6172/sinks!$G$3</f>
        <v>0.12000017846962167</v>
      </c>
    </row>
    <row r="6173" spans="1:12" x14ac:dyDescent="0.25">
      <c r="A6173" s="89">
        <v>41166.125</v>
      </c>
      <c r="B6173" s="4">
        <v>0.58992241300000003</v>
      </c>
      <c r="C6173" s="8">
        <v>0.125</v>
      </c>
      <c r="D6173" s="8">
        <v>0</v>
      </c>
      <c r="E6173" s="8">
        <v>0.25</v>
      </c>
      <c r="F6173" s="8">
        <v>0.125</v>
      </c>
      <c r="G6173" s="8">
        <v>0</v>
      </c>
      <c r="H6173" s="8">
        <v>0.25</v>
      </c>
      <c r="I6173" s="4" t="e">
        <f>#REF!/1.7</f>
        <v>#REF!</v>
      </c>
      <c r="J6173" s="4">
        <f>Hilfstabelle!C6173/3</f>
        <v>0.42698025000000001</v>
      </c>
      <c r="K6173" s="96">
        <f>Hilfstabelle!F6173/11</f>
        <v>0</v>
      </c>
      <c r="L6173" s="107">
        <f>Hilfstabelle!G6173/sinks!$G$3</f>
        <v>0.11802921018915211</v>
      </c>
    </row>
    <row r="6174" spans="1:12" x14ac:dyDescent="0.25">
      <c r="A6174" s="89">
        <v>41166.166666666664</v>
      </c>
      <c r="B6174" s="4">
        <v>0.7133641356</v>
      </c>
      <c r="C6174" s="8">
        <v>0.16666666666666666</v>
      </c>
      <c r="D6174" s="8">
        <v>0</v>
      </c>
      <c r="E6174" s="8">
        <v>0.2</v>
      </c>
      <c r="F6174" s="8">
        <v>0.16666666666666666</v>
      </c>
      <c r="G6174" s="8">
        <v>0</v>
      </c>
      <c r="H6174" s="8">
        <v>0.2</v>
      </c>
      <c r="I6174" s="4" t="e">
        <f>#REF!/1.7</f>
        <v>#REF!</v>
      </c>
      <c r="J6174" s="4">
        <f>Hilfstabelle!C6174/3</f>
        <v>0.42666975000000001</v>
      </c>
      <c r="K6174" s="96">
        <f>Hilfstabelle!F6174/11</f>
        <v>0</v>
      </c>
      <c r="L6174" s="107">
        <f>Hilfstabelle!G6174/sinks!$G$3</f>
        <v>0.11570219602575904</v>
      </c>
    </row>
    <row r="6175" spans="1:12" x14ac:dyDescent="0.25">
      <c r="A6175" s="89">
        <v>41166.208333333336</v>
      </c>
      <c r="B6175" s="4">
        <v>0.78423851450000004</v>
      </c>
      <c r="C6175" s="8">
        <v>0.20833333333333334</v>
      </c>
      <c r="D6175" s="8">
        <v>0</v>
      </c>
      <c r="E6175" s="8">
        <v>0.16666666666666666</v>
      </c>
      <c r="F6175" s="8">
        <v>0.20833333333333334</v>
      </c>
      <c r="G6175" s="8">
        <v>0</v>
      </c>
      <c r="H6175" s="8">
        <v>0.16666666666666666</v>
      </c>
      <c r="I6175" s="4" t="e">
        <f>#REF!/1.7</f>
        <v>#REF!</v>
      </c>
      <c r="J6175" s="4">
        <f>Hilfstabelle!C6175/3</f>
        <v>0.42804975000000001</v>
      </c>
      <c r="K6175" s="96">
        <f>Hilfstabelle!F6175/11</f>
        <v>0</v>
      </c>
      <c r="L6175" s="107">
        <f>Hilfstabelle!G6175/sinks!$G$3</f>
        <v>0.11418900102333401</v>
      </c>
    </row>
    <row r="6176" spans="1:12" x14ac:dyDescent="0.25">
      <c r="A6176" s="89">
        <v>41166.25</v>
      </c>
      <c r="B6176" s="4">
        <v>0.81030424550000002</v>
      </c>
      <c r="C6176" s="8">
        <v>0.25</v>
      </c>
      <c r="D6176" s="8">
        <v>0</v>
      </c>
      <c r="E6176" s="8">
        <v>0.14285714285714285</v>
      </c>
      <c r="F6176" s="8">
        <v>0.25</v>
      </c>
      <c r="G6176" s="8">
        <v>0</v>
      </c>
      <c r="H6176" s="8">
        <v>0.14285714285714285</v>
      </c>
      <c r="I6176" s="4" t="e">
        <f>#REF!/1.7</f>
        <v>#REF!</v>
      </c>
      <c r="J6176" s="4">
        <f>Hilfstabelle!C6176/3</f>
        <v>0.43669200000000002</v>
      </c>
      <c r="K6176" s="96">
        <f>Hilfstabelle!F6176/11</f>
        <v>0</v>
      </c>
      <c r="L6176" s="107">
        <f>Hilfstabelle!G6176/sinks!$G$3</f>
        <v>0.13177512445487868</v>
      </c>
    </row>
    <row r="6177" spans="1:12" x14ac:dyDescent="0.25">
      <c r="A6177" s="89">
        <v>41166.291666666664</v>
      </c>
      <c r="B6177" s="4">
        <v>0.81928341029999996</v>
      </c>
      <c r="C6177" s="8">
        <v>0.29166666666666669</v>
      </c>
      <c r="D6177" s="8">
        <v>0</v>
      </c>
      <c r="E6177" s="8">
        <v>0.125</v>
      </c>
      <c r="F6177" s="8">
        <v>0.29166666666666669</v>
      </c>
      <c r="G6177" s="8">
        <v>0</v>
      </c>
      <c r="H6177" s="8">
        <v>0.125</v>
      </c>
      <c r="I6177" s="4" t="e">
        <f>#REF!/1.7</f>
        <v>#REF!</v>
      </c>
      <c r="J6177" s="4">
        <f>Hilfstabelle!C6177/3</f>
        <v>0.44933050000000002</v>
      </c>
      <c r="K6177" s="96">
        <f>Hilfstabelle!F6177/11</f>
        <v>0</v>
      </c>
      <c r="L6177" s="107">
        <f>Hilfstabelle!G6177/sinks!$G$3</f>
        <v>0.13790420001091952</v>
      </c>
    </row>
    <row r="6178" spans="1:12" x14ac:dyDescent="0.25">
      <c r="A6178" s="89">
        <v>41166.333333333336</v>
      </c>
      <c r="B6178" s="4">
        <v>0.83523668380000005</v>
      </c>
      <c r="C6178" s="8">
        <v>0.33333333333333331</v>
      </c>
      <c r="D6178" s="8">
        <v>0</v>
      </c>
      <c r="E6178" s="8">
        <v>0.1111111111111111</v>
      </c>
      <c r="F6178" s="8">
        <v>0.33333333333333331</v>
      </c>
      <c r="G6178" s="8">
        <v>0</v>
      </c>
      <c r="H6178" s="8">
        <v>0.1111111111111111</v>
      </c>
      <c r="I6178" s="4" t="e">
        <f>#REF!/1.7</f>
        <v>#REF!</v>
      </c>
      <c r="J6178" s="4">
        <f>Hilfstabelle!C6178/3</f>
        <v>0.45899624999999999</v>
      </c>
      <c r="K6178" s="96">
        <f>Hilfstabelle!F6178/11</f>
        <v>0</v>
      </c>
      <c r="L6178" s="107">
        <f>Hilfstabelle!G6178/sinks!$G$3</f>
        <v>0.15846584974975372</v>
      </c>
    </row>
    <row r="6179" spans="1:12" x14ac:dyDescent="0.25">
      <c r="A6179" s="89">
        <v>41166.375</v>
      </c>
      <c r="B6179" s="4">
        <v>0.83331880390000002</v>
      </c>
      <c r="C6179" s="8">
        <v>0.375</v>
      </c>
      <c r="D6179" s="8">
        <v>0</v>
      </c>
      <c r="E6179" s="8">
        <v>0.1</v>
      </c>
      <c r="F6179" s="8">
        <v>0.375</v>
      </c>
      <c r="G6179" s="8">
        <v>0</v>
      </c>
      <c r="H6179" s="8">
        <v>0.1</v>
      </c>
      <c r="I6179" s="4" t="e">
        <f>#REF!/1.7</f>
        <v>#REF!</v>
      </c>
      <c r="J6179" s="4">
        <f>Hilfstabelle!C6179/3</f>
        <v>0.46495325000000004</v>
      </c>
      <c r="K6179" s="96">
        <f>Hilfstabelle!F6179/11</f>
        <v>0</v>
      </c>
      <c r="L6179" s="107">
        <f>Hilfstabelle!G6179/sinks!$G$3</f>
        <v>0.17804837331054821</v>
      </c>
    </row>
    <row r="6180" spans="1:12" x14ac:dyDescent="0.25">
      <c r="A6180" s="89">
        <v>41166.416666666664</v>
      </c>
      <c r="B6180" s="4">
        <v>0.81954493939999995</v>
      </c>
      <c r="C6180" s="8">
        <v>0.41666666666666669</v>
      </c>
      <c r="D6180" s="8">
        <v>0</v>
      </c>
      <c r="E6180" s="8">
        <v>9.0909090909090912E-2</v>
      </c>
      <c r="F6180" s="8">
        <v>0.41666666666666669</v>
      </c>
      <c r="G6180" s="8">
        <v>0</v>
      </c>
      <c r="H6180" s="8">
        <v>9.0909090909090912E-2</v>
      </c>
      <c r="I6180" s="4" t="e">
        <f>#REF!/1.7</f>
        <v>#REF!</v>
      </c>
      <c r="J6180" s="4">
        <f>Hilfstabelle!C6180/3</f>
        <v>0.46558000000000005</v>
      </c>
      <c r="K6180" s="96">
        <f>Hilfstabelle!F6180/11</f>
        <v>0</v>
      </c>
      <c r="L6180" s="107">
        <f>Hilfstabelle!G6180/sinks!$G$3</f>
        <v>0.18204117356904781</v>
      </c>
    </row>
    <row r="6181" spans="1:12" x14ac:dyDescent="0.25">
      <c r="A6181" s="89">
        <v>41166.458333333336</v>
      </c>
      <c r="B6181" s="4">
        <v>0.80638130939999997</v>
      </c>
      <c r="C6181" s="8">
        <v>0.45833333333333331</v>
      </c>
      <c r="D6181" s="8">
        <v>0</v>
      </c>
      <c r="E6181" s="8">
        <v>8.3333333333333329E-2</v>
      </c>
      <c r="F6181" s="8">
        <v>0.45833333333333331</v>
      </c>
      <c r="G6181" s="8">
        <v>0</v>
      </c>
      <c r="H6181" s="8">
        <v>8.3333333333333329E-2</v>
      </c>
      <c r="I6181" s="4" t="e">
        <f>#REF!/1.7</f>
        <v>#REF!</v>
      </c>
      <c r="J6181" s="4">
        <f>Hilfstabelle!C6181/3</f>
        <v>0.46450474999999997</v>
      </c>
      <c r="K6181" s="96">
        <f>Hilfstabelle!F6181/11</f>
        <v>0</v>
      </c>
      <c r="L6181" s="107">
        <f>Hilfstabelle!G6181/sinks!$G$3</f>
        <v>0.18555076870072265</v>
      </c>
    </row>
    <row r="6182" spans="1:12" x14ac:dyDescent="0.25">
      <c r="A6182" s="89">
        <v>41166.5</v>
      </c>
      <c r="B6182" s="4">
        <v>0.78537180719999999</v>
      </c>
      <c r="C6182" s="8">
        <v>0.5</v>
      </c>
      <c r="D6182" s="8">
        <v>0</v>
      </c>
      <c r="E6182" s="8">
        <v>7.6923076923076927E-2</v>
      </c>
      <c r="F6182" s="8">
        <v>0.5</v>
      </c>
      <c r="G6182" s="8">
        <v>0</v>
      </c>
      <c r="H6182" s="8">
        <v>7.6923076923076927E-2</v>
      </c>
      <c r="I6182" s="4" t="e">
        <f>#REF!/1.7</f>
        <v>#REF!</v>
      </c>
      <c r="J6182" s="4">
        <f>Hilfstabelle!C6182/3</f>
        <v>0.46398724999999996</v>
      </c>
      <c r="K6182" s="96">
        <f>Hilfstabelle!F6182/11</f>
        <v>0</v>
      </c>
      <c r="L6182" s="107">
        <f>Hilfstabelle!G6182/sinks!$G$3</f>
        <v>0.18860259055435297</v>
      </c>
    </row>
    <row r="6183" spans="1:12" x14ac:dyDescent="0.25">
      <c r="A6183" s="89">
        <v>41166.541666666664</v>
      </c>
      <c r="B6183" s="4">
        <v>0.77430040970000003</v>
      </c>
      <c r="C6183" s="8">
        <v>0.54166666666666663</v>
      </c>
      <c r="D6183" s="8">
        <v>0</v>
      </c>
      <c r="E6183" s="8">
        <v>7.1428571428571425E-2</v>
      </c>
      <c r="F6183" s="8">
        <v>0.54166666666666663</v>
      </c>
      <c r="G6183" s="8">
        <v>0</v>
      </c>
      <c r="H6183" s="8">
        <v>7.1428571428571425E-2</v>
      </c>
      <c r="I6183" s="4" t="e">
        <f>#REF!/1.7</f>
        <v>#REF!</v>
      </c>
      <c r="J6183" s="4">
        <f>Hilfstabelle!C6183/3</f>
        <v>0.46433800000000008</v>
      </c>
      <c r="K6183" s="96">
        <f>Hilfstabelle!F6183/11</f>
        <v>0</v>
      </c>
      <c r="L6183" s="107">
        <f>Hilfstabelle!G6183/sinks!$G$3</f>
        <v>0.17728541784714064</v>
      </c>
    </row>
    <row r="6184" spans="1:12" x14ac:dyDescent="0.25">
      <c r="A6184" s="89">
        <v>41166.583333333336</v>
      </c>
      <c r="B6184" s="4">
        <v>0.76654171390000003</v>
      </c>
      <c r="C6184" s="8">
        <v>0.58333333333333337</v>
      </c>
      <c r="D6184" s="8">
        <v>0</v>
      </c>
      <c r="E6184" s="8">
        <v>6.6666666666666666E-2</v>
      </c>
      <c r="F6184" s="8">
        <v>0.58333333333333337</v>
      </c>
      <c r="G6184" s="8">
        <v>0</v>
      </c>
      <c r="H6184" s="8">
        <v>6.6666666666666666E-2</v>
      </c>
      <c r="I6184" s="4" t="e">
        <f>#REF!/1.7</f>
        <v>#REF!</v>
      </c>
      <c r="J6184" s="4">
        <f>Hilfstabelle!C6184/3</f>
        <v>0.46394124999999997</v>
      </c>
      <c r="K6184" s="96">
        <f>Hilfstabelle!F6184/11</f>
        <v>1</v>
      </c>
      <c r="L6184" s="107">
        <f>Hilfstabelle!G6184/sinks!$G$3</f>
        <v>0.83952961608058863</v>
      </c>
    </row>
    <row r="6185" spans="1:12" x14ac:dyDescent="0.25">
      <c r="A6185" s="89">
        <v>41166.625</v>
      </c>
      <c r="B6185" s="4">
        <v>0.77107488449999995</v>
      </c>
      <c r="C6185" s="8">
        <v>0.625</v>
      </c>
      <c r="D6185" s="8">
        <v>0</v>
      </c>
      <c r="E6185" s="8">
        <v>6.25E-2</v>
      </c>
      <c r="F6185" s="8">
        <v>0.625</v>
      </c>
      <c r="G6185" s="8">
        <v>0</v>
      </c>
      <c r="H6185" s="8">
        <v>6.25E-2</v>
      </c>
      <c r="I6185" s="4" t="e">
        <f>#REF!/1.7</f>
        <v>#REF!</v>
      </c>
      <c r="J6185" s="4">
        <f>Hilfstabelle!C6185/3</f>
        <v>0.46250374999999999</v>
      </c>
      <c r="K6185" s="96">
        <f>Hilfstabelle!F6185/11</f>
        <v>1</v>
      </c>
      <c r="L6185" s="107">
        <f>Hilfstabelle!G6185/sinks!$G$3</f>
        <v>0.84525178205614548</v>
      </c>
    </row>
    <row r="6186" spans="1:12" x14ac:dyDescent="0.25">
      <c r="A6186" s="89">
        <v>41166.666666666664</v>
      </c>
      <c r="B6186" s="4">
        <v>0.76776218289999998</v>
      </c>
      <c r="C6186" s="8">
        <v>0.66666666666666663</v>
      </c>
      <c r="D6186" s="8">
        <v>0</v>
      </c>
      <c r="E6186" s="8">
        <v>5.8823529411764705E-2</v>
      </c>
      <c r="F6186" s="8">
        <v>0.66666666666666663</v>
      </c>
      <c r="G6186" s="8">
        <v>0</v>
      </c>
      <c r="H6186" s="8">
        <v>5.8823529411764705E-2</v>
      </c>
      <c r="I6186" s="4" t="e">
        <f>#REF!/1.7</f>
        <v>#REF!</v>
      </c>
      <c r="J6186" s="4">
        <f>Hilfstabelle!C6186/3</f>
        <v>0.46015200000000006</v>
      </c>
      <c r="K6186" s="96">
        <f>Hilfstabelle!F6186/11</f>
        <v>0</v>
      </c>
      <c r="L6186" s="107">
        <f>Hilfstabelle!G6186/sinks!$G$3</f>
        <v>0.17691665603982687</v>
      </c>
    </row>
    <row r="6187" spans="1:12" x14ac:dyDescent="0.25">
      <c r="A6187" s="89">
        <v>41166.708333333336</v>
      </c>
      <c r="B6187" s="4">
        <v>0.78153604740000004</v>
      </c>
      <c r="C6187" s="8">
        <v>0.70833333333333337</v>
      </c>
      <c r="D6187" s="8">
        <v>0</v>
      </c>
      <c r="E6187" s="8">
        <v>5.5555555555555552E-2</v>
      </c>
      <c r="F6187" s="8">
        <v>0.70833333333333337</v>
      </c>
      <c r="G6187" s="8">
        <v>0</v>
      </c>
      <c r="H6187" s="8">
        <v>5.5555555555555552E-2</v>
      </c>
      <c r="I6187" s="4" t="e">
        <f>#REF!/1.7</f>
        <v>#REF!</v>
      </c>
      <c r="J6187" s="4">
        <f>Hilfstabelle!C6187/3</f>
        <v>0.45433875000000001</v>
      </c>
      <c r="K6187" s="96">
        <f>Hilfstabelle!F6187/11</f>
        <v>0</v>
      </c>
      <c r="L6187" s="107">
        <f>Hilfstabelle!G6187/sinks!$G$3</f>
        <v>0.18032452377638078</v>
      </c>
    </row>
    <row r="6188" spans="1:12" x14ac:dyDescent="0.25">
      <c r="A6188" s="89">
        <v>41166.75</v>
      </c>
      <c r="B6188" s="4">
        <v>0.71990236249999995</v>
      </c>
      <c r="C6188" s="8">
        <v>0.75</v>
      </c>
      <c r="D6188" s="8">
        <v>0</v>
      </c>
      <c r="E6188" s="8">
        <v>5.2631578947368418E-2</v>
      </c>
      <c r="F6188" s="8">
        <v>0.75</v>
      </c>
      <c r="G6188" s="8">
        <v>0</v>
      </c>
      <c r="H6188" s="8">
        <v>5.2631578947368418E-2</v>
      </c>
      <c r="I6188" s="4" t="e">
        <f>#REF!/1.7</f>
        <v>#REF!</v>
      </c>
      <c r="J6188" s="4">
        <f>Hilfstabelle!C6188/3</f>
        <v>0.44775500000000007</v>
      </c>
      <c r="K6188" s="96">
        <f>Hilfstabelle!F6188/11</f>
        <v>0</v>
      </c>
      <c r="L6188" s="107">
        <f>Hilfstabelle!G6188/sinks!$G$3</f>
        <v>0.17864602175688415</v>
      </c>
    </row>
    <row r="6189" spans="1:12" x14ac:dyDescent="0.25">
      <c r="A6189" s="89">
        <v>41166.791666666664</v>
      </c>
      <c r="B6189" s="4">
        <v>0.65617644490000004</v>
      </c>
      <c r="C6189" s="8">
        <v>0.79166666666666663</v>
      </c>
      <c r="D6189" s="8">
        <v>0</v>
      </c>
      <c r="E6189" s="8">
        <v>0.05</v>
      </c>
      <c r="F6189" s="8">
        <v>0.79166666666666663</v>
      </c>
      <c r="G6189" s="8">
        <v>0</v>
      </c>
      <c r="H6189" s="8">
        <v>0.05</v>
      </c>
      <c r="I6189" s="4" t="e">
        <f>#REF!/1.7</f>
        <v>#REF!</v>
      </c>
      <c r="J6189" s="4">
        <f>Hilfstabelle!C6189/3</f>
        <v>0.44452350000000002</v>
      </c>
      <c r="K6189" s="96">
        <f>Hilfstabelle!F6189/11</f>
        <v>0</v>
      </c>
      <c r="L6189" s="107">
        <f>Hilfstabelle!G6189/sinks!$G$3</f>
        <v>0.17160139964475415</v>
      </c>
    </row>
    <row r="6190" spans="1:12" x14ac:dyDescent="0.25">
      <c r="A6190" s="89">
        <v>41166.833333333336</v>
      </c>
      <c r="B6190" s="4">
        <v>0.62383401620000001</v>
      </c>
      <c r="C6190" s="8">
        <v>0.83333333333333337</v>
      </c>
      <c r="D6190" s="8">
        <v>0</v>
      </c>
      <c r="E6190" s="8">
        <v>4.7619047619047616E-2</v>
      </c>
      <c r="F6190" s="8">
        <v>0.83333333333333337</v>
      </c>
      <c r="G6190" s="8">
        <v>0</v>
      </c>
      <c r="H6190" s="8">
        <v>4.7619047619047616E-2</v>
      </c>
      <c r="I6190" s="4" t="e">
        <f>#REF!/1.7</f>
        <v>#REF!</v>
      </c>
      <c r="J6190" s="4">
        <f>Hilfstabelle!C6190/3</f>
        <v>0.44290200000000007</v>
      </c>
      <c r="K6190" s="96">
        <f>Hilfstabelle!F6190/11</f>
        <v>0</v>
      </c>
      <c r="L6190" s="107">
        <f>Hilfstabelle!G6190/sinks!$G$3</f>
        <v>0.15971201033998608</v>
      </c>
    </row>
    <row r="6191" spans="1:12" x14ac:dyDescent="0.25">
      <c r="A6191" s="89">
        <v>41166.875</v>
      </c>
      <c r="B6191" s="4">
        <v>0.57484090310000002</v>
      </c>
      <c r="C6191" s="8">
        <v>0.875</v>
      </c>
      <c r="D6191" s="8">
        <v>0</v>
      </c>
      <c r="E6191" s="8">
        <v>4.5454545454545456E-2</v>
      </c>
      <c r="F6191" s="8">
        <v>0.875</v>
      </c>
      <c r="G6191" s="8">
        <v>0</v>
      </c>
      <c r="H6191" s="8">
        <v>4.5454545454545456E-2</v>
      </c>
      <c r="I6191" s="4" t="e">
        <f>#REF!/1.7</f>
        <v>#REF!</v>
      </c>
      <c r="J6191" s="4">
        <f>Hilfstabelle!C6191/3</f>
        <v>0.43990050000000003</v>
      </c>
      <c r="K6191" s="96">
        <f>Hilfstabelle!F6191/11</f>
        <v>0</v>
      </c>
      <c r="L6191" s="107">
        <f>Hilfstabelle!G6191/sinks!$G$3</f>
        <v>0.1446309240132963</v>
      </c>
    </row>
    <row r="6192" spans="1:12" x14ac:dyDescent="0.25">
      <c r="A6192" s="89">
        <v>41166.916666666664</v>
      </c>
      <c r="B6192" s="4">
        <v>0.55060587569999997</v>
      </c>
      <c r="C6192" s="8">
        <v>0.91666666666666663</v>
      </c>
      <c r="D6192" s="8">
        <v>0</v>
      </c>
      <c r="E6192" s="8">
        <v>4.3478260869565216E-2</v>
      </c>
      <c r="F6192" s="8">
        <v>0.91666666666666663</v>
      </c>
      <c r="G6192" s="8">
        <v>0</v>
      </c>
      <c r="H6192" s="8">
        <v>4.3478260869565216E-2</v>
      </c>
      <c r="I6192" s="4" t="e">
        <f>#REF!/1.7</f>
        <v>#REF!</v>
      </c>
      <c r="J6192" s="4">
        <f>Hilfstabelle!C6192/3</f>
        <v>0.43743950000000004</v>
      </c>
      <c r="K6192" s="96">
        <f>Hilfstabelle!F6192/11</f>
        <v>0</v>
      </c>
      <c r="L6192" s="107">
        <f>Hilfstabelle!G6192/sinks!$G$3</f>
        <v>0.13552632214996588</v>
      </c>
    </row>
    <row r="6193" spans="1:12" x14ac:dyDescent="0.25">
      <c r="A6193" s="89">
        <v>41166.958333333336</v>
      </c>
      <c r="B6193" s="4">
        <v>0.52305814660000005</v>
      </c>
      <c r="C6193" s="8">
        <v>0.95833333333333337</v>
      </c>
      <c r="D6193" s="8">
        <v>0</v>
      </c>
      <c r="E6193" s="8">
        <v>4.1666666666666664E-2</v>
      </c>
      <c r="F6193" s="8">
        <v>0.95833333333333337</v>
      </c>
      <c r="G6193" s="8">
        <v>0</v>
      </c>
      <c r="H6193" s="8">
        <v>4.1666666666666664E-2</v>
      </c>
      <c r="I6193" s="4" t="e">
        <f>#REF!/1.7</f>
        <v>#REF!</v>
      </c>
      <c r="J6193" s="4">
        <f>Hilfstabelle!C6193/3</f>
        <v>0.43619750000000002</v>
      </c>
      <c r="K6193" s="96">
        <f>Hilfstabelle!F6193/11</f>
        <v>0</v>
      </c>
      <c r="L6193" s="107">
        <f>Hilfstabelle!G6193/sinks!$G$3</f>
        <v>0.127782324196379</v>
      </c>
    </row>
    <row r="6194" spans="1:12" x14ac:dyDescent="0.25">
      <c r="A6194" s="89">
        <v>41167</v>
      </c>
      <c r="B6194" s="4">
        <v>0.51468921629999997</v>
      </c>
      <c r="C6194" s="8">
        <v>0</v>
      </c>
      <c r="D6194" s="8">
        <v>0</v>
      </c>
      <c r="E6194" s="8">
        <v>1</v>
      </c>
      <c r="F6194" s="8">
        <v>0</v>
      </c>
      <c r="G6194" s="8">
        <v>0</v>
      </c>
      <c r="H6194" s="8">
        <v>1</v>
      </c>
      <c r="I6194" s="4" t="e">
        <f>#REF!/1.7</f>
        <v>#REF!</v>
      </c>
      <c r="J6194" s="4">
        <f>Hilfstabelle!C6194/3</f>
        <v>0.43665175000000001</v>
      </c>
      <c r="K6194" s="96">
        <f>Hilfstabelle!F6194/11</f>
        <v>0</v>
      </c>
      <c r="L6194" s="107">
        <f>Hilfstabelle!G6194/sinks!$G$3</f>
        <v>0.11874130195499918</v>
      </c>
    </row>
    <row r="6195" spans="1:12" x14ac:dyDescent="0.25">
      <c r="A6195" s="89">
        <v>41167.041666666664</v>
      </c>
      <c r="B6195" s="4">
        <v>0.50370499520000001</v>
      </c>
      <c r="C6195" s="8">
        <v>4.1666666666666664E-2</v>
      </c>
      <c r="D6195" s="8">
        <v>0</v>
      </c>
      <c r="E6195" s="8">
        <v>0.5</v>
      </c>
      <c r="F6195" s="8">
        <v>4.1666666666666664E-2</v>
      </c>
      <c r="G6195" s="8">
        <v>0</v>
      </c>
      <c r="H6195" s="8">
        <v>0.5</v>
      </c>
      <c r="I6195" s="4" t="e">
        <f>#REF!/1.7</f>
        <v>#REF!</v>
      </c>
      <c r="J6195" s="4">
        <f>Hilfstabelle!C6195/3</f>
        <v>0.43828475</v>
      </c>
      <c r="K6195" s="96">
        <f>Hilfstabelle!F6195/11</f>
        <v>0</v>
      </c>
      <c r="L6195" s="107">
        <f>Hilfstabelle!G6195/sinks!$G$3</f>
        <v>0.12007647401596248</v>
      </c>
    </row>
    <row r="6196" spans="1:12" x14ac:dyDescent="0.25">
      <c r="A6196" s="89">
        <v>41167.083333333336</v>
      </c>
      <c r="B6196" s="4">
        <v>0.52872460990000003</v>
      </c>
      <c r="C6196" s="8">
        <v>8.3333333333333329E-2</v>
      </c>
      <c r="D6196" s="8">
        <v>0</v>
      </c>
      <c r="E6196" s="8">
        <v>0.33333333333333331</v>
      </c>
      <c r="F6196" s="8">
        <v>8.3333333333333329E-2</v>
      </c>
      <c r="G6196" s="8">
        <v>0</v>
      </c>
      <c r="H6196" s="8">
        <v>0.33333333333333331</v>
      </c>
      <c r="I6196" s="4" t="e">
        <f>#REF!/1.7</f>
        <v>#REF!</v>
      </c>
      <c r="J6196" s="4">
        <f>Hilfstabelle!C6196/3</f>
        <v>0.44088949999999999</v>
      </c>
      <c r="K6196" s="96">
        <f>Hilfstabelle!F6196/11</f>
        <v>0</v>
      </c>
      <c r="L6196" s="107">
        <f>Hilfstabelle!G6196/sinks!$G$3</f>
        <v>0.12050881544522675</v>
      </c>
    </row>
    <row r="6197" spans="1:12" x14ac:dyDescent="0.25">
      <c r="A6197" s="89">
        <v>41167.125</v>
      </c>
      <c r="B6197" s="4">
        <v>0.61398308779999999</v>
      </c>
      <c r="C6197" s="8">
        <v>0.125</v>
      </c>
      <c r="D6197" s="8">
        <v>0</v>
      </c>
      <c r="E6197" s="8">
        <v>0.25</v>
      </c>
      <c r="F6197" s="8">
        <v>0.125</v>
      </c>
      <c r="G6197" s="8">
        <v>0</v>
      </c>
      <c r="H6197" s="8">
        <v>0.25</v>
      </c>
      <c r="I6197" s="4" t="e">
        <f>#REF!/1.7</f>
        <v>#REF!</v>
      </c>
      <c r="J6197" s="4">
        <f>Hilfstabelle!C6197/3</f>
        <v>0.44328725000000002</v>
      </c>
      <c r="K6197" s="96">
        <f>Hilfstabelle!F6197/11</f>
        <v>0</v>
      </c>
      <c r="L6197" s="107">
        <f>Hilfstabelle!G6197/sinks!$G$3</f>
        <v>0.11383295514041045</v>
      </c>
    </row>
    <row r="6198" spans="1:12" x14ac:dyDescent="0.25">
      <c r="A6198" s="89">
        <v>41167.166666666664</v>
      </c>
      <c r="B6198" s="4">
        <v>0.72251765320000005</v>
      </c>
      <c r="C6198" s="8">
        <v>0.16666666666666666</v>
      </c>
      <c r="D6198" s="8">
        <v>0</v>
      </c>
      <c r="E6198" s="8">
        <v>0.2</v>
      </c>
      <c r="F6198" s="8">
        <v>0.16666666666666666</v>
      </c>
      <c r="G6198" s="8">
        <v>0</v>
      </c>
      <c r="H6198" s="8">
        <v>0.2</v>
      </c>
      <c r="I6198" s="4" t="e">
        <f>#REF!/1.7</f>
        <v>#REF!</v>
      </c>
      <c r="J6198" s="4">
        <f>Hilfstabelle!C6198/3</f>
        <v>0.44308600000000004</v>
      </c>
      <c r="K6198" s="96">
        <f>Hilfstabelle!F6198/11</f>
        <v>0</v>
      </c>
      <c r="L6198" s="107">
        <f>Hilfstabelle!G6198/sinks!$G$3</f>
        <v>0.1083778235770463</v>
      </c>
    </row>
    <row r="6199" spans="1:12" x14ac:dyDescent="0.25">
      <c r="A6199" s="89">
        <v>41167.208333333336</v>
      </c>
      <c r="B6199" s="4">
        <v>0.78859733239999996</v>
      </c>
      <c r="C6199" s="8">
        <v>0.20833333333333334</v>
      </c>
      <c r="D6199" s="8">
        <v>0</v>
      </c>
      <c r="E6199" s="8">
        <v>0.16666666666666666</v>
      </c>
      <c r="F6199" s="8">
        <v>0.20833333333333334</v>
      </c>
      <c r="G6199" s="8">
        <v>0</v>
      </c>
      <c r="H6199" s="8">
        <v>0.16666666666666666</v>
      </c>
      <c r="I6199" s="4" t="e">
        <f>#REF!/1.7</f>
        <v>#REF!</v>
      </c>
      <c r="J6199" s="4">
        <f>Hilfstabelle!C6199/3</f>
        <v>0.44275250000000005</v>
      </c>
      <c r="K6199" s="96">
        <f>Hilfstabelle!F6199/11</f>
        <v>0</v>
      </c>
      <c r="L6199" s="107">
        <f>Hilfstabelle!G6199/sinks!$G$3</f>
        <v>0.11033607593312576</v>
      </c>
    </row>
    <row r="6200" spans="1:12" x14ac:dyDescent="0.25">
      <c r="A6200" s="89">
        <v>41167.25</v>
      </c>
      <c r="B6200" s="4">
        <v>0.81213494900000005</v>
      </c>
      <c r="C6200" s="8">
        <v>0.25</v>
      </c>
      <c r="D6200" s="8">
        <v>0</v>
      </c>
      <c r="E6200" s="8">
        <v>0.14285714285714285</v>
      </c>
      <c r="F6200" s="8">
        <v>0.25</v>
      </c>
      <c r="G6200" s="8">
        <v>0</v>
      </c>
      <c r="H6200" s="8">
        <v>0.14285714285714285</v>
      </c>
      <c r="I6200" s="4" t="e">
        <f>#REF!/1.7</f>
        <v>#REF!</v>
      </c>
      <c r="J6200" s="4">
        <f>Hilfstabelle!C6200/3</f>
        <v>0.44686950000000003</v>
      </c>
      <c r="K6200" s="96">
        <f>Hilfstabelle!F6200/11</f>
        <v>0</v>
      </c>
      <c r="L6200" s="107">
        <f>Hilfstabelle!G6200/sinks!$G$3</f>
        <v>0.12328088696227431</v>
      </c>
    </row>
    <row r="6201" spans="1:12" x14ac:dyDescent="0.25">
      <c r="A6201" s="89">
        <v>41167.291666666664</v>
      </c>
      <c r="B6201" s="4">
        <v>0.81736553050000005</v>
      </c>
      <c r="C6201" s="8">
        <v>0.29166666666666669</v>
      </c>
      <c r="D6201" s="8">
        <v>0</v>
      </c>
      <c r="E6201" s="8">
        <v>0.125</v>
      </c>
      <c r="F6201" s="8">
        <v>0.29166666666666669</v>
      </c>
      <c r="G6201" s="8">
        <v>0</v>
      </c>
      <c r="H6201" s="8">
        <v>0.125</v>
      </c>
      <c r="I6201" s="4" t="e">
        <f>#REF!/1.7</f>
        <v>#REF!</v>
      </c>
      <c r="J6201" s="4">
        <f>Hilfstabelle!C6201/3</f>
        <v>0.45448825000000004</v>
      </c>
      <c r="K6201" s="96">
        <f>Hilfstabelle!F6201/11</f>
        <v>0</v>
      </c>
      <c r="L6201" s="107">
        <f>Hilfstabelle!G6201/sinks!$G$3</f>
        <v>0.13069427088171792</v>
      </c>
    </row>
    <row r="6202" spans="1:12" x14ac:dyDescent="0.25">
      <c r="A6202" s="89">
        <v>41167.333333333336</v>
      </c>
      <c r="B6202" s="4">
        <v>0.82930869149999997</v>
      </c>
      <c r="C6202" s="8">
        <v>0.33333333333333331</v>
      </c>
      <c r="D6202" s="8">
        <v>0</v>
      </c>
      <c r="E6202" s="8">
        <v>0.1111111111111111</v>
      </c>
      <c r="F6202" s="8">
        <v>0.33333333333333331</v>
      </c>
      <c r="G6202" s="8">
        <v>0</v>
      </c>
      <c r="H6202" s="8">
        <v>0.1111111111111111</v>
      </c>
      <c r="I6202" s="4" t="e">
        <f>#REF!/1.7</f>
        <v>#REF!</v>
      </c>
      <c r="J6202" s="4">
        <f>Hilfstabelle!C6202/3</f>
        <v>0.46310750000000001</v>
      </c>
      <c r="K6202" s="96">
        <f>Hilfstabelle!F6202/11</f>
        <v>0</v>
      </c>
      <c r="L6202" s="107">
        <f>Hilfstabelle!G6202/sinks!$G$3</f>
        <v>0.16395912908628821</v>
      </c>
    </row>
    <row r="6203" spans="1:12" x14ac:dyDescent="0.25">
      <c r="A6203" s="89">
        <v>41167.375</v>
      </c>
      <c r="B6203" s="4">
        <v>0.8259959899</v>
      </c>
      <c r="C6203" s="8">
        <v>0.375</v>
      </c>
      <c r="D6203" s="8">
        <v>0</v>
      </c>
      <c r="E6203" s="8">
        <v>0.1</v>
      </c>
      <c r="F6203" s="8">
        <v>0.375</v>
      </c>
      <c r="G6203" s="8">
        <v>0</v>
      </c>
      <c r="H6203" s="8">
        <v>0.1</v>
      </c>
      <c r="I6203" s="4" t="e">
        <f>#REF!/1.7</f>
        <v>#REF!</v>
      </c>
      <c r="J6203" s="4">
        <f>Hilfstabelle!C6203/3</f>
        <v>0.47009950000000006</v>
      </c>
      <c r="K6203" s="96">
        <f>Hilfstabelle!F6203/11</f>
        <v>0</v>
      </c>
      <c r="L6203" s="107">
        <f>Hilfstabelle!G6203/sinks!$G$3</f>
        <v>0.17799750961298771</v>
      </c>
    </row>
    <row r="6204" spans="1:12" x14ac:dyDescent="0.25">
      <c r="A6204" s="89">
        <v>41167.416666666664</v>
      </c>
      <c r="B6204" s="4">
        <v>0.80446342950000005</v>
      </c>
      <c r="C6204" s="8">
        <v>0.41666666666666669</v>
      </c>
      <c r="D6204" s="8">
        <v>0</v>
      </c>
      <c r="E6204" s="8">
        <v>9.0909090909090912E-2</v>
      </c>
      <c r="F6204" s="8">
        <v>0.41666666666666669</v>
      </c>
      <c r="G6204" s="8">
        <v>0</v>
      </c>
      <c r="H6204" s="8">
        <v>9.0909090909090912E-2</v>
      </c>
      <c r="I6204" s="4" t="e">
        <f>#REF!/1.7</f>
        <v>#REF!</v>
      </c>
      <c r="J6204" s="4">
        <f>Hilfstabelle!C6204/3</f>
        <v>0.47478000000000004</v>
      </c>
      <c r="K6204" s="96">
        <f>Hilfstabelle!F6204/11</f>
        <v>0</v>
      </c>
      <c r="L6204" s="107">
        <f>Hilfstabelle!G6204/sinks!$G$3</f>
        <v>0.17598839355934778</v>
      </c>
    </row>
    <row r="6205" spans="1:12" x14ac:dyDescent="0.25">
      <c r="A6205" s="89">
        <v>41167.458333333336</v>
      </c>
      <c r="B6205" s="4">
        <v>0.79565861739999999</v>
      </c>
      <c r="C6205" s="8">
        <v>0.45833333333333331</v>
      </c>
      <c r="D6205" s="8">
        <v>0</v>
      </c>
      <c r="E6205" s="8">
        <v>8.3333333333333329E-2</v>
      </c>
      <c r="F6205" s="8">
        <v>0.45833333333333331</v>
      </c>
      <c r="G6205" s="8">
        <v>0</v>
      </c>
      <c r="H6205" s="8">
        <v>8.3333333333333329E-2</v>
      </c>
      <c r="I6205" s="4" t="e">
        <f>#REF!/1.7</f>
        <v>#REF!</v>
      </c>
      <c r="J6205" s="4">
        <f>Hilfstabelle!C6205/3</f>
        <v>0.47778150000000008</v>
      </c>
      <c r="K6205" s="96">
        <f>Hilfstabelle!F6205/11</f>
        <v>0</v>
      </c>
      <c r="L6205" s="107">
        <f>Hilfstabelle!G6205/sinks!$G$3</f>
        <v>0.18234635575441088</v>
      </c>
    </row>
    <row r="6206" spans="1:12" x14ac:dyDescent="0.25">
      <c r="A6206" s="89">
        <v>41167.5</v>
      </c>
      <c r="B6206" s="4">
        <v>0.78606921799999996</v>
      </c>
      <c r="C6206" s="8">
        <v>0.5</v>
      </c>
      <c r="D6206" s="8">
        <v>0</v>
      </c>
      <c r="E6206" s="8">
        <v>7.6923076923076927E-2</v>
      </c>
      <c r="F6206" s="8">
        <v>0.5</v>
      </c>
      <c r="G6206" s="8">
        <v>0</v>
      </c>
      <c r="H6206" s="8">
        <v>7.6923076923076927E-2</v>
      </c>
      <c r="I6206" s="4" t="e">
        <f>#REF!/1.7</f>
        <v>#REF!</v>
      </c>
      <c r="J6206" s="4">
        <f>Hilfstabelle!C6206/3</f>
        <v>0.47969050000000002</v>
      </c>
      <c r="K6206" s="96">
        <f>Hilfstabelle!F6206/11</f>
        <v>0</v>
      </c>
      <c r="L6206" s="107">
        <f>Hilfstabelle!G6206/sinks!$G$3</f>
        <v>0.17963786385931396</v>
      </c>
    </row>
    <row r="6207" spans="1:12" x14ac:dyDescent="0.25">
      <c r="A6207" s="89">
        <v>41167.541666666664</v>
      </c>
      <c r="B6207" s="4">
        <v>0.77621828960000006</v>
      </c>
      <c r="C6207" s="8">
        <v>0.54166666666666663</v>
      </c>
      <c r="D6207" s="8">
        <v>0</v>
      </c>
      <c r="E6207" s="8">
        <v>7.1428571428571425E-2</v>
      </c>
      <c r="F6207" s="8">
        <v>0.54166666666666663</v>
      </c>
      <c r="G6207" s="8">
        <v>0</v>
      </c>
      <c r="H6207" s="8">
        <v>7.1428571428571425E-2</v>
      </c>
      <c r="I6207" s="4" t="e">
        <f>#REF!/1.7</f>
        <v>#REF!</v>
      </c>
      <c r="J6207" s="4">
        <f>Hilfstabelle!C6207/3</f>
        <v>0.47997800000000002</v>
      </c>
      <c r="K6207" s="96">
        <f>Hilfstabelle!F6207/11</f>
        <v>0</v>
      </c>
      <c r="L6207" s="107">
        <f>Hilfstabelle!G6207/sinks!$G$3</f>
        <v>0.17198287737645793</v>
      </c>
    </row>
    <row r="6208" spans="1:12" x14ac:dyDescent="0.25">
      <c r="A6208" s="89">
        <v>41167.583333333336</v>
      </c>
      <c r="B6208" s="4">
        <v>0.76139830880000003</v>
      </c>
      <c r="C6208" s="8">
        <v>0.58333333333333337</v>
      </c>
      <c r="D6208" s="8">
        <v>0</v>
      </c>
      <c r="E6208" s="8">
        <v>6.6666666666666666E-2</v>
      </c>
      <c r="F6208" s="8">
        <v>0.58333333333333337</v>
      </c>
      <c r="G6208" s="8">
        <v>0</v>
      </c>
      <c r="H6208" s="8">
        <v>6.6666666666666666E-2</v>
      </c>
      <c r="I6208" s="4" t="e">
        <f>#REF!/1.7</f>
        <v>#REF!</v>
      </c>
      <c r="J6208" s="4">
        <f>Hilfstabelle!C6208/3</f>
        <v>0.47741925000000002</v>
      </c>
      <c r="K6208" s="96">
        <f>Hilfstabelle!F6208/11</f>
        <v>0</v>
      </c>
      <c r="L6208" s="107">
        <f>Hilfstabelle!G6208/sinks!$G$3</f>
        <v>0.15228591049615234</v>
      </c>
    </row>
    <row r="6209" spans="1:12" x14ac:dyDescent="0.25">
      <c r="A6209" s="89">
        <v>41167.625</v>
      </c>
      <c r="B6209" s="4">
        <v>0.76584430299999995</v>
      </c>
      <c r="C6209" s="8">
        <v>0.625</v>
      </c>
      <c r="D6209" s="8">
        <v>0</v>
      </c>
      <c r="E6209" s="8">
        <v>6.25E-2</v>
      </c>
      <c r="F6209" s="8">
        <v>0.625</v>
      </c>
      <c r="G6209" s="8">
        <v>0</v>
      </c>
      <c r="H6209" s="8">
        <v>6.25E-2</v>
      </c>
      <c r="I6209" s="4" t="e">
        <f>#REF!/1.7</f>
        <v>#REF!</v>
      </c>
      <c r="J6209" s="4">
        <f>Hilfstabelle!C6209/3</f>
        <v>0.47356099999999995</v>
      </c>
      <c r="K6209" s="96">
        <f>Hilfstabelle!F6209/11</f>
        <v>0</v>
      </c>
      <c r="L6209" s="107">
        <f>Hilfstabelle!G6209/sinks!$G$3</f>
        <v>0.13762444967433676</v>
      </c>
    </row>
    <row r="6210" spans="1:12" x14ac:dyDescent="0.25">
      <c r="A6210" s="89">
        <v>41167.666666666664</v>
      </c>
      <c r="B6210" s="4">
        <v>0.75991631069999999</v>
      </c>
      <c r="C6210" s="8">
        <v>0.66666666666666663</v>
      </c>
      <c r="D6210" s="8">
        <v>0</v>
      </c>
      <c r="E6210" s="8">
        <v>5.8823529411764705E-2</v>
      </c>
      <c r="F6210" s="8">
        <v>0.66666666666666663</v>
      </c>
      <c r="G6210" s="8">
        <v>0</v>
      </c>
      <c r="H6210" s="8">
        <v>5.8823529411764705E-2</v>
      </c>
      <c r="I6210" s="4" t="e">
        <f>#REF!/1.7</f>
        <v>#REF!</v>
      </c>
      <c r="J6210" s="4">
        <f>Hilfstabelle!C6210/3</f>
        <v>0.46843200000000002</v>
      </c>
      <c r="K6210" s="96">
        <f>Hilfstabelle!F6210/11</f>
        <v>0</v>
      </c>
      <c r="L6210" s="107">
        <f>Hilfstabelle!G6210/sinks!$G$3</f>
        <v>0.13252536399389606</v>
      </c>
    </row>
    <row r="6211" spans="1:12" x14ac:dyDescent="0.25">
      <c r="A6211" s="89">
        <v>41167.708333333336</v>
      </c>
      <c r="B6211" s="4">
        <v>0.77264405889999999</v>
      </c>
      <c r="C6211" s="8">
        <v>0.70833333333333337</v>
      </c>
      <c r="D6211" s="8">
        <v>0</v>
      </c>
      <c r="E6211" s="8">
        <v>5.5555555555555552E-2</v>
      </c>
      <c r="F6211" s="8">
        <v>0.70833333333333337</v>
      </c>
      <c r="G6211" s="8">
        <v>0</v>
      </c>
      <c r="H6211" s="8">
        <v>5.5555555555555552E-2</v>
      </c>
      <c r="I6211" s="4" t="e">
        <f>#REF!/1.7</f>
        <v>#REF!</v>
      </c>
      <c r="J6211" s="4">
        <f>Hilfstabelle!C6211/3</f>
        <v>0.45917450000000004</v>
      </c>
      <c r="K6211" s="96">
        <f>Hilfstabelle!F6211/11</f>
        <v>0</v>
      </c>
      <c r="L6211" s="107">
        <f>Hilfstabelle!G6211/sinks!$G$3</f>
        <v>0.1384128369865246</v>
      </c>
    </row>
    <row r="6212" spans="1:12" x14ac:dyDescent="0.25">
      <c r="A6212" s="89">
        <v>41167.75</v>
      </c>
      <c r="B6212" s="4">
        <v>0.71580507370000002</v>
      </c>
      <c r="C6212" s="8">
        <v>0.75</v>
      </c>
      <c r="D6212" s="8">
        <v>0</v>
      </c>
      <c r="E6212" s="8">
        <v>5.2631578947368418E-2</v>
      </c>
      <c r="F6212" s="8">
        <v>0.75</v>
      </c>
      <c r="G6212" s="8">
        <v>0</v>
      </c>
      <c r="H6212" s="8">
        <v>5.2631578947368418E-2</v>
      </c>
      <c r="I6212" s="4" t="e">
        <f>#REF!/1.7</f>
        <v>#REF!</v>
      </c>
      <c r="J6212" s="4">
        <f>Hilfstabelle!C6212/3</f>
        <v>0.45454575000000003</v>
      </c>
      <c r="K6212" s="96">
        <f>Hilfstabelle!F6212/11</f>
        <v>0</v>
      </c>
      <c r="L6212" s="107">
        <f>Hilfstabelle!G6212/sinks!$G$3</f>
        <v>0.13752272227921572</v>
      </c>
    </row>
    <row r="6213" spans="1:12" x14ac:dyDescent="0.25">
      <c r="A6213" s="89">
        <v>41167.791666666664</v>
      </c>
      <c r="B6213" s="4">
        <v>0.66079679189999996</v>
      </c>
      <c r="C6213" s="8">
        <v>0.79166666666666663</v>
      </c>
      <c r="D6213" s="8">
        <v>0</v>
      </c>
      <c r="E6213" s="8">
        <v>0.05</v>
      </c>
      <c r="F6213" s="8">
        <v>0.79166666666666663</v>
      </c>
      <c r="G6213" s="8">
        <v>0</v>
      </c>
      <c r="H6213" s="8">
        <v>0.05</v>
      </c>
      <c r="I6213" s="4" t="e">
        <f>#REF!/1.7</f>
        <v>#REF!</v>
      </c>
      <c r="J6213" s="4">
        <f>Hilfstabelle!C6213/3</f>
        <v>0.452401</v>
      </c>
      <c r="K6213" s="96">
        <f>Hilfstabelle!F6213/11</f>
        <v>0</v>
      </c>
      <c r="L6213" s="107">
        <f>Hilfstabelle!G6213/sinks!$G$3</f>
        <v>0.13743371080848488</v>
      </c>
    </row>
    <row r="6214" spans="1:12" x14ac:dyDescent="0.25">
      <c r="A6214" s="89">
        <v>41167.833333333336</v>
      </c>
      <c r="B6214" s="4">
        <v>0.62714671779999998</v>
      </c>
      <c r="C6214" s="8">
        <v>0.83333333333333337</v>
      </c>
      <c r="D6214" s="8">
        <v>0</v>
      </c>
      <c r="E6214" s="8">
        <v>4.7619047619047616E-2</v>
      </c>
      <c r="F6214" s="8">
        <v>0.83333333333333337</v>
      </c>
      <c r="G6214" s="8">
        <v>0</v>
      </c>
      <c r="H6214" s="8">
        <v>4.7619047619047616E-2</v>
      </c>
      <c r="I6214" s="4" t="e">
        <f>#REF!/1.7</f>
        <v>#REF!</v>
      </c>
      <c r="J6214" s="4">
        <f>Hilfstabelle!C6214/3</f>
        <v>0.44949149999999999</v>
      </c>
      <c r="K6214" s="96">
        <f>Hilfstabelle!F6214/11</f>
        <v>0</v>
      </c>
      <c r="L6214" s="107">
        <f>Hilfstabelle!G6214/sinks!$G$3</f>
        <v>0.14394426409622949</v>
      </c>
    </row>
    <row r="6215" spans="1:12" x14ac:dyDescent="0.25">
      <c r="A6215" s="89">
        <v>41167.875</v>
      </c>
      <c r="B6215" s="4">
        <v>0.57301019959999999</v>
      </c>
      <c r="C6215" s="8">
        <v>0.875</v>
      </c>
      <c r="D6215" s="8">
        <v>0</v>
      </c>
      <c r="E6215" s="8">
        <v>4.5454545454545456E-2</v>
      </c>
      <c r="F6215" s="8">
        <v>0.875</v>
      </c>
      <c r="G6215" s="8">
        <v>0</v>
      </c>
      <c r="H6215" s="8">
        <v>4.5454545454545456E-2</v>
      </c>
      <c r="I6215" s="4" t="e">
        <f>#REF!/1.7</f>
        <v>#REF!</v>
      </c>
      <c r="J6215" s="4">
        <f>Hilfstabelle!C6215/3</f>
        <v>0.44742725000000005</v>
      </c>
      <c r="K6215" s="96">
        <f>Hilfstabelle!F6215/11</f>
        <v>0</v>
      </c>
      <c r="L6215" s="107">
        <f>Hilfstabelle!G6215/sinks!$G$3</f>
        <v>0.13564076546947701</v>
      </c>
    </row>
    <row r="6216" spans="1:12" x14ac:dyDescent="0.25">
      <c r="A6216" s="89">
        <v>41167.916666666664</v>
      </c>
      <c r="B6216" s="4">
        <v>0.55853892419999995</v>
      </c>
      <c r="C6216" s="8">
        <v>0.91666666666666663</v>
      </c>
      <c r="D6216" s="8">
        <v>0</v>
      </c>
      <c r="E6216" s="8">
        <v>4.3478260869565216E-2</v>
      </c>
      <c r="F6216" s="8">
        <v>0.91666666666666663</v>
      </c>
      <c r="G6216" s="8">
        <v>0</v>
      </c>
      <c r="H6216" s="8">
        <v>4.3478260869565216E-2</v>
      </c>
      <c r="I6216" s="4" t="e">
        <f>#REF!/1.7</f>
        <v>#REF!</v>
      </c>
      <c r="J6216" s="4">
        <f>Hilfstabelle!C6216/3</f>
        <v>0.44742725000000005</v>
      </c>
      <c r="K6216" s="96">
        <f>Hilfstabelle!F6216/11</f>
        <v>0</v>
      </c>
      <c r="L6216" s="107">
        <f>Hilfstabelle!G6216/sinks!$G$3</f>
        <v>0.12384038763543981</v>
      </c>
    </row>
    <row r="6217" spans="1:12" x14ac:dyDescent="0.25">
      <c r="A6217" s="89">
        <v>41167.958333333336</v>
      </c>
      <c r="B6217" s="4">
        <v>0.54293435619999997</v>
      </c>
      <c r="C6217" s="8">
        <v>0.95833333333333337</v>
      </c>
      <c r="D6217" s="8">
        <v>0</v>
      </c>
      <c r="E6217" s="8">
        <v>4.1666666666666664E-2</v>
      </c>
      <c r="F6217" s="8">
        <v>0.95833333333333337</v>
      </c>
      <c r="G6217" s="8">
        <v>0</v>
      </c>
      <c r="H6217" s="8">
        <v>4.1666666666666664E-2</v>
      </c>
      <c r="I6217" s="4" t="e">
        <f>#REF!/1.7</f>
        <v>#REF!</v>
      </c>
      <c r="J6217" s="4">
        <f>Hilfstabelle!C6217/3</f>
        <v>0.44552400000000003</v>
      </c>
      <c r="K6217" s="96">
        <f>Hilfstabelle!F6217/11</f>
        <v>0</v>
      </c>
      <c r="L6217" s="107">
        <f>Hilfstabelle!G6217/sinks!$G$3</f>
        <v>0.11518084312576385</v>
      </c>
    </row>
    <row r="6218" spans="1:12" x14ac:dyDescent="0.25">
      <c r="A6218" s="89">
        <v>41168</v>
      </c>
      <c r="B6218" s="4">
        <v>0.52253508849999997</v>
      </c>
      <c r="C6218" s="8">
        <v>0</v>
      </c>
      <c r="D6218" s="8">
        <v>0</v>
      </c>
      <c r="E6218" s="8">
        <v>1</v>
      </c>
      <c r="F6218" s="8">
        <v>0</v>
      </c>
      <c r="G6218" s="8">
        <v>0</v>
      </c>
      <c r="H6218" s="8">
        <v>1</v>
      </c>
      <c r="I6218" s="4" t="e">
        <f>#REF!/1.7</f>
        <v>#REF!</v>
      </c>
      <c r="J6218" s="4">
        <f>Hilfstabelle!C6218/3</f>
        <v>0.44225224999999996</v>
      </c>
      <c r="K6218" s="96">
        <f>Hilfstabelle!F6218/11</f>
        <v>0</v>
      </c>
      <c r="L6218" s="107">
        <f>Hilfstabelle!G6218/sinks!$G$3</f>
        <v>0.11128977026238522</v>
      </c>
    </row>
    <row r="6219" spans="1:12" x14ac:dyDescent="0.25">
      <c r="A6219" s="89">
        <v>41168.041666666664</v>
      </c>
      <c r="B6219" s="4">
        <v>0.52183767759999999</v>
      </c>
      <c r="C6219" s="8">
        <v>4.1666666666666664E-2</v>
      </c>
      <c r="D6219" s="8">
        <v>0</v>
      </c>
      <c r="E6219" s="8">
        <v>0.5</v>
      </c>
      <c r="F6219" s="8">
        <v>4.1666666666666664E-2</v>
      </c>
      <c r="G6219" s="8">
        <v>0</v>
      </c>
      <c r="H6219" s="8">
        <v>0.5</v>
      </c>
      <c r="I6219" s="4" t="e">
        <f>#REF!/1.7</f>
        <v>#REF!</v>
      </c>
      <c r="J6219" s="4">
        <f>Hilfstabelle!C6219/3</f>
        <v>0.44045249999999997</v>
      </c>
      <c r="K6219" s="96">
        <f>Hilfstabelle!F6219/11</f>
        <v>0</v>
      </c>
      <c r="L6219" s="107">
        <f>Hilfstabelle!G6219/sinks!$G$3</f>
        <v>0.11276481749163986</v>
      </c>
    </row>
    <row r="6220" spans="1:12" x14ac:dyDescent="0.25">
      <c r="A6220" s="89">
        <v>41168.083333333336</v>
      </c>
      <c r="B6220" s="4">
        <v>0.56054398049999998</v>
      </c>
      <c r="C6220" s="8">
        <v>8.3333333333333329E-2</v>
      </c>
      <c r="D6220" s="8">
        <v>0</v>
      </c>
      <c r="E6220" s="8">
        <v>0.33333333333333331</v>
      </c>
      <c r="F6220" s="8">
        <v>8.3333333333333329E-2</v>
      </c>
      <c r="G6220" s="8">
        <v>0</v>
      </c>
      <c r="H6220" s="8">
        <v>0.33333333333333331</v>
      </c>
      <c r="I6220" s="4" t="e">
        <f>#REF!/1.7</f>
        <v>#REF!</v>
      </c>
      <c r="J6220" s="4">
        <f>Hilfstabelle!C6220/3</f>
        <v>0.43956125000000007</v>
      </c>
      <c r="K6220" s="96">
        <f>Hilfstabelle!F6220/11</f>
        <v>0</v>
      </c>
      <c r="L6220" s="107">
        <f>Hilfstabelle!G6220/sinks!$G$3</f>
        <v>0.11548602531112688</v>
      </c>
    </row>
    <row r="6221" spans="1:12" x14ac:dyDescent="0.25">
      <c r="A6221" s="89">
        <v>41168.125</v>
      </c>
      <c r="B6221" s="4">
        <v>0.65870455930000005</v>
      </c>
      <c r="C6221" s="8">
        <v>0.125</v>
      </c>
      <c r="D6221" s="8">
        <v>0</v>
      </c>
      <c r="E6221" s="8">
        <v>0.25</v>
      </c>
      <c r="F6221" s="8">
        <v>0.125</v>
      </c>
      <c r="G6221" s="8">
        <v>0</v>
      </c>
      <c r="H6221" s="8">
        <v>0.25</v>
      </c>
      <c r="I6221" s="4" t="e">
        <f>#REF!/1.7</f>
        <v>#REF!</v>
      </c>
      <c r="J6221" s="4">
        <f>Hilfstabelle!C6221/3</f>
        <v>0.43821000000000004</v>
      </c>
      <c r="K6221" s="96">
        <f>Hilfstabelle!F6221/11</f>
        <v>0</v>
      </c>
      <c r="L6221" s="107">
        <f>Hilfstabelle!G6221/sinks!$G$3</f>
        <v>0.10964941601605889</v>
      </c>
    </row>
    <row r="6222" spans="1:12" x14ac:dyDescent="0.25">
      <c r="A6222" s="89">
        <v>41168.166666666664</v>
      </c>
      <c r="B6222" s="4">
        <v>0.74875773690000003</v>
      </c>
      <c r="C6222" s="8">
        <v>0.16666666666666666</v>
      </c>
      <c r="D6222" s="8">
        <v>0</v>
      </c>
      <c r="E6222" s="8">
        <v>0.2</v>
      </c>
      <c r="F6222" s="8">
        <v>0.16666666666666666</v>
      </c>
      <c r="G6222" s="8">
        <v>0</v>
      </c>
      <c r="H6222" s="8">
        <v>0.2</v>
      </c>
      <c r="I6222" s="4" t="e">
        <f>#REF!/1.7</f>
        <v>#REF!</v>
      </c>
      <c r="J6222" s="4">
        <f>Hilfstabelle!C6222/3</f>
        <v>0.43635275000000001</v>
      </c>
      <c r="K6222" s="96">
        <f>Hilfstabelle!F6222/11</f>
        <v>0</v>
      </c>
      <c r="L6222" s="107">
        <f>Hilfstabelle!G6222/sinks!$G$3</f>
        <v>0.10552945651365798</v>
      </c>
    </row>
    <row r="6223" spans="1:12" x14ac:dyDescent="0.25">
      <c r="A6223" s="89">
        <v>41168.208333333336</v>
      </c>
      <c r="B6223" s="4">
        <v>0.78615639439999996</v>
      </c>
      <c r="C6223" s="8">
        <v>0.20833333333333334</v>
      </c>
      <c r="D6223" s="8">
        <v>0</v>
      </c>
      <c r="E6223" s="8">
        <v>0.16666666666666666</v>
      </c>
      <c r="F6223" s="8">
        <v>0.20833333333333334</v>
      </c>
      <c r="G6223" s="8">
        <v>0</v>
      </c>
      <c r="H6223" s="8">
        <v>0.16666666666666666</v>
      </c>
      <c r="I6223" s="4" t="e">
        <f>#REF!/1.7</f>
        <v>#REF!</v>
      </c>
      <c r="J6223" s="4">
        <f>Hilfstabelle!C6223/3</f>
        <v>0.43509350000000002</v>
      </c>
      <c r="K6223" s="96">
        <f>Hilfstabelle!F6223/11</f>
        <v>0</v>
      </c>
      <c r="L6223" s="107">
        <f>Hilfstabelle!G6223/sinks!$G$3</f>
        <v>0.10776745920632026</v>
      </c>
    </row>
    <row r="6224" spans="1:12" x14ac:dyDescent="0.25">
      <c r="A6224" s="89">
        <v>41168.25</v>
      </c>
      <c r="B6224" s="4">
        <v>0.78537180719999999</v>
      </c>
      <c r="C6224" s="8">
        <v>0.25</v>
      </c>
      <c r="D6224" s="8">
        <v>0</v>
      </c>
      <c r="E6224" s="8">
        <v>0.14285714285714285</v>
      </c>
      <c r="F6224" s="8">
        <v>0.25</v>
      </c>
      <c r="G6224" s="8">
        <v>0</v>
      </c>
      <c r="H6224" s="8">
        <v>0.14285714285714285</v>
      </c>
      <c r="I6224" s="4" t="e">
        <f>#REF!/1.7</f>
        <v>#REF!</v>
      </c>
      <c r="J6224" s="4">
        <f>Hilfstabelle!C6224/3</f>
        <v>0.44054450000000006</v>
      </c>
      <c r="K6224" s="96">
        <f>Hilfstabelle!F6224/11</f>
        <v>0</v>
      </c>
      <c r="L6224" s="107">
        <f>Hilfstabelle!G6224/sinks!$G$3</f>
        <v>0.11899562044280174</v>
      </c>
    </row>
    <row r="6225" spans="1:12" x14ac:dyDescent="0.25">
      <c r="A6225" s="89">
        <v>41168.291666666664</v>
      </c>
      <c r="B6225" s="4">
        <v>0.78964344870000003</v>
      </c>
      <c r="C6225" s="8">
        <v>0.29166666666666669</v>
      </c>
      <c r="D6225" s="8">
        <v>0</v>
      </c>
      <c r="E6225" s="8">
        <v>0.125</v>
      </c>
      <c r="F6225" s="8">
        <v>0.29166666666666669</v>
      </c>
      <c r="G6225" s="8">
        <v>0</v>
      </c>
      <c r="H6225" s="8">
        <v>0.125</v>
      </c>
      <c r="I6225" s="4" t="e">
        <f>#REF!/1.7</f>
        <v>#REF!</v>
      </c>
      <c r="J6225" s="4">
        <f>Hilfstabelle!C6225/3</f>
        <v>0.451573</v>
      </c>
      <c r="K6225" s="96">
        <f>Hilfstabelle!F6225/11</f>
        <v>0</v>
      </c>
      <c r="L6225" s="107">
        <f>Hilfstabelle!G6225/sinks!$G$3</f>
        <v>0.12423458129153377</v>
      </c>
    </row>
    <row r="6226" spans="1:12" x14ac:dyDescent="0.25">
      <c r="A6226" s="89">
        <v>41168.333333333336</v>
      </c>
      <c r="B6226" s="4">
        <v>0.79940720080000005</v>
      </c>
      <c r="C6226" s="8">
        <v>0.33333333333333331</v>
      </c>
      <c r="D6226" s="8">
        <v>0</v>
      </c>
      <c r="E6226" s="8">
        <v>0.1111111111111111</v>
      </c>
      <c r="F6226" s="8">
        <v>0.33333333333333331</v>
      </c>
      <c r="G6226" s="8">
        <v>0</v>
      </c>
      <c r="H6226" s="8">
        <v>0.1111111111111111</v>
      </c>
      <c r="I6226" s="4" t="e">
        <f>#REF!/1.7</f>
        <v>#REF!</v>
      </c>
      <c r="J6226" s="4">
        <f>Hilfstabelle!C6226/3</f>
        <v>0.4660745</v>
      </c>
      <c r="K6226" s="96">
        <f>Hilfstabelle!F6226/11</f>
        <v>0</v>
      </c>
      <c r="L6226" s="107">
        <f>Hilfstabelle!G6226/sinks!$G$3</f>
        <v>0.13185142000121941</v>
      </c>
    </row>
    <row r="6227" spans="1:12" x14ac:dyDescent="0.25">
      <c r="A6227" s="89">
        <v>41168.375</v>
      </c>
      <c r="B6227" s="4">
        <v>0.78720251070000002</v>
      </c>
      <c r="C6227" s="8">
        <v>0.375</v>
      </c>
      <c r="D6227" s="8">
        <v>0</v>
      </c>
      <c r="E6227" s="8">
        <v>0.1</v>
      </c>
      <c r="F6227" s="8">
        <v>0.375</v>
      </c>
      <c r="G6227" s="8">
        <v>0</v>
      </c>
      <c r="H6227" s="8">
        <v>0.1</v>
      </c>
      <c r="I6227" s="4" t="e">
        <f>#REF!/1.7</f>
        <v>#REF!</v>
      </c>
      <c r="J6227" s="4">
        <f>Hilfstabelle!C6227/3</f>
        <v>0.47693625000000006</v>
      </c>
      <c r="K6227" s="96">
        <f>Hilfstabelle!F6227/11</f>
        <v>0</v>
      </c>
      <c r="L6227" s="107">
        <f>Hilfstabelle!G6227/sinks!$G$3</f>
        <v>0.12891404146710025</v>
      </c>
    </row>
    <row r="6228" spans="1:12" x14ac:dyDescent="0.25">
      <c r="A6228" s="89">
        <v>41168.416666666664</v>
      </c>
      <c r="B6228" s="4">
        <v>0.78127451839999995</v>
      </c>
      <c r="C6228" s="8">
        <v>0.41666666666666669</v>
      </c>
      <c r="D6228" s="8">
        <v>0</v>
      </c>
      <c r="E6228" s="8">
        <v>9.0909090909090912E-2</v>
      </c>
      <c r="F6228" s="8">
        <v>0.41666666666666669</v>
      </c>
      <c r="G6228" s="8">
        <v>0</v>
      </c>
      <c r="H6228" s="8">
        <v>9.0909090909090912E-2</v>
      </c>
      <c r="I6228" s="4" t="e">
        <f>#REF!/1.7</f>
        <v>#REF!</v>
      </c>
      <c r="J6228" s="4">
        <f>Hilfstabelle!C6228/3</f>
        <v>0.48332449999999999</v>
      </c>
      <c r="K6228" s="96">
        <f>Hilfstabelle!F6228/11</f>
        <v>0</v>
      </c>
      <c r="L6228" s="107">
        <f>Hilfstabelle!G6228/sinks!$G$3</f>
        <v>0.12242892002813584</v>
      </c>
    </row>
    <row r="6229" spans="1:12" x14ac:dyDescent="0.25">
      <c r="A6229" s="89">
        <v>41168.458333333336</v>
      </c>
      <c r="B6229" s="4">
        <v>0.77386452790000004</v>
      </c>
      <c r="C6229" s="8">
        <v>0.45833333333333331</v>
      </c>
      <c r="D6229" s="8">
        <v>0</v>
      </c>
      <c r="E6229" s="8">
        <v>8.3333333333333329E-2</v>
      </c>
      <c r="F6229" s="8">
        <v>0.45833333333333331</v>
      </c>
      <c r="G6229" s="8">
        <v>0</v>
      </c>
      <c r="H6229" s="8">
        <v>8.3333333333333329E-2</v>
      </c>
      <c r="I6229" s="4" t="e">
        <f>#REF!/1.7</f>
        <v>#REF!</v>
      </c>
      <c r="J6229" s="4">
        <f>Hilfstabelle!C6229/3</f>
        <v>0.48756225000000003</v>
      </c>
      <c r="K6229" s="96">
        <f>Hilfstabelle!F6229/11</f>
        <v>0</v>
      </c>
      <c r="L6229" s="107">
        <f>Hilfstabelle!G6229/sinks!$G$3</f>
        <v>0.12287397738179025</v>
      </c>
    </row>
    <row r="6230" spans="1:12" x14ac:dyDescent="0.25">
      <c r="A6230" s="89">
        <v>41168.5</v>
      </c>
      <c r="B6230" s="4">
        <v>0.76610583210000005</v>
      </c>
      <c r="C6230" s="8">
        <v>0.5</v>
      </c>
      <c r="D6230" s="8">
        <v>0</v>
      </c>
      <c r="E6230" s="8">
        <v>7.6923076923076927E-2</v>
      </c>
      <c r="F6230" s="8">
        <v>0.5</v>
      </c>
      <c r="G6230" s="8">
        <v>0</v>
      </c>
      <c r="H6230" s="8">
        <v>7.6923076923076927E-2</v>
      </c>
      <c r="I6230" s="4" t="e">
        <f>#REF!/1.7</f>
        <v>#REF!</v>
      </c>
      <c r="J6230" s="4">
        <f>Hilfstabelle!C6230/3</f>
        <v>0.49031075000000007</v>
      </c>
      <c r="K6230" s="96">
        <f>Hilfstabelle!F6230/11</f>
        <v>0</v>
      </c>
      <c r="L6230" s="107">
        <f>Hilfstabelle!G6230/sinks!$G$3</f>
        <v>0.12117004351351335</v>
      </c>
    </row>
    <row r="6231" spans="1:12" x14ac:dyDescent="0.25">
      <c r="A6231" s="89">
        <v>41168.541666666664</v>
      </c>
      <c r="B6231" s="4">
        <v>0.7570394909</v>
      </c>
      <c r="C6231" s="8">
        <v>0.54166666666666663</v>
      </c>
      <c r="D6231" s="8">
        <v>0</v>
      </c>
      <c r="E6231" s="8">
        <v>7.1428571428571425E-2</v>
      </c>
      <c r="F6231" s="8">
        <v>0.54166666666666663</v>
      </c>
      <c r="G6231" s="8">
        <v>0</v>
      </c>
      <c r="H6231" s="8">
        <v>7.1428571428571425E-2</v>
      </c>
      <c r="I6231" s="4" t="e">
        <f>#REF!/1.7</f>
        <v>#REF!</v>
      </c>
      <c r="J6231" s="4">
        <f>Hilfstabelle!C6231/3</f>
        <v>0.49142624999999995</v>
      </c>
      <c r="K6231" s="96">
        <f>Hilfstabelle!F6231/11</f>
        <v>0</v>
      </c>
      <c r="L6231" s="107">
        <f>Hilfstabelle!G6231/sinks!$G$3</f>
        <v>0.1214497938500961</v>
      </c>
    </row>
    <row r="6232" spans="1:12" x14ac:dyDescent="0.25">
      <c r="A6232" s="89">
        <v>41168.583333333336</v>
      </c>
      <c r="B6232" s="4">
        <v>0.74570656440000005</v>
      </c>
      <c r="C6232" s="8">
        <v>0.58333333333333337</v>
      </c>
      <c r="D6232" s="8">
        <v>0</v>
      </c>
      <c r="E6232" s="8">
        <v>6.6666666666666666E-2</v>
      </c>
      <c r="F6232" s="8">
        <v>0.58333333333333337</v>
      </c>
      <c r="G6232" s="8">
        <v>0</v>
      </c>
      <c r="H6232" s="8">
        <v>6.6666666666666666E-2</v>
      </c>
      <c r="I6232" s="4" t="e">
        <f>#REF!/1.7</f>
        <v>#REF!</v>
      </c>
      <c r="J6232" s="4">
        <f>Hilfstabelle!C6232/3</f>
        <v>0.49056950000000005</v>
      </c>
      <c r="K6232" s="96">
        <f>Hilfstabelle!F6232/11</f>
        <v>0</v>
      </c>
      <c r="L6232" s="107">
        <f>Hilfstabelle!G6232/sinks!$G$3</f>
        <v>0.12363693284519782</v>
      </c>
    </row>
    <row r="6233" spans="1:12" x14ac:dyDescent="0.25">
      <c r="A6233" s="89">
        <v>41168.625</v>
      </c>
      <c r="B6233" s="4">
        <v>0.74640397520000001</v>
      </c>
      <c r="C6233" s="8">
        <v>0.625</v>
      </c>
      <c r="D6233" s="8">
        <v>0</v>
      </c>
      <c r="E6233" s="8">
        <v>6.25E-2</v>
      </c>
      <c r="F6233" s="8">
        <v>0.625</v>
      </c>
      <c r="G6233" s="8">
        <v>0</v>
      </c>
      <c r="H6233" s="8">
        <v>6.25E-2</v>
      </c>
      <c r="I6233" s="4" t="e">
        <f>#REF!/1.7</f>
        <v>#REF!</v>
      </c>
      <c r="J6233" s="4">
        <f>Hilfstabelle!C6233/3</f>
        <v>0.48696424999999999</v>
      </c>
      <c r="K6233" s="96">
        <f>Hilfstabelle!F6233/11</f>
        <v>0</v>
      </c>
      <c r="L6233" s="107">
        <f>Hilfstabelle!G6233/sinks!$G$3</f>
        <v>0.12133535053058496</v>
      </c>
    </row>
    <row r="6234" spans="1:12" x14ac:dyDescent="0.25">
      <c r="A6234" s="89">
        <v>41168.666666666664</v>
      </c>
      <c r="B6234" s="4">
        <v>0.75111149860000004</v>
      </c>
      <c r="C6234" s="8">
        <v>0.66666666666666663</v>
      </c>
      <c r="D6234" s="8">
        <v>0</v>
      </c>
      <c r="E6234" s="8">
        <v>5.8823529411764705E-2</v>
      </c>
      <c r="F6234" s="8">
        <v>0.66666666666666663</v>
      </c>
      <c r="G6234" s="8">
        <v>0</v>
      </c>
      <c r="H6234" s="8">
        <v>5.8823529411764705E-2</v>
      </c>
      <c r="I6234" s="4" t="e">
        <f>#REF!/1.7</f>
        <v>#REF!</v>
      </c>
      <c r="J6234" s="4">
        <f>Hilfstabelle!C6234/3</f>
        <v>0.47672350000000002</v>
      </c>
      <c r="K6234" s="96">
        <f>Hilfstabelle!F6234/11</f>
        <v>0</v>
      </c>
      <c r="L6234" s="107">
        <f>Hilfstabelle!G6234/sinks!$G$3</f>
        <v>0.1214497938500961</v>
      </c>
    </row>
    <row r="6235" spans="1:12" x14ac:dyDescent="0.25">
      <c r="A6235" s="89">
        <v>41168.708333333336</v>
      </c>
      <c r="B6235" s="4">
        <v>0.76697759570000001</v>
      </c>
      <c r="C6235" s="8">
        <v>0.70833333333333337</v>
      </c>
      <c r="D6235" s="8">
        <v>0</v>
      </c>
      <c r="E6235" s="8">
        <v>5.5555555555555552E-2</v>
      </c>
      <c r="F6235" s="8">
        <v>0.70833333333333337</v>
      </c>
      <c r="G6235" s="8">
        <v>0</v>
      </c>
      <c r="H6235" s="8">
        <v>5.5555555555555552E-2</v>
      </c>
      <c r="I6235" s="4" t="e">
        <f>#REF!/1.7</f>
        <v>#REF!</v>
      </c>
      <c r="J6235" s="4">
        <f>Hilfstabelle!C6235/3</f>
        <v>0.46028425000000001</v>
      </c>
      <c r="K6235" s="96">
        <f>Hilfstabelle!F6235/11</f>
        <v>0</v>
      </c>
      <c r="L6235" s="107">
        <f>Hilfstabelle!G6235/sinks!$G$3</f>
        <v>0.12517555969640312</v>
      </c>
    </row>
    <row r="6236" spans="1:12" x14ac:dyDescent="0.25">
      <c r="A6236" s="89">
        <v>41168.75</v>
      </c>
      <c r="B6236" s="4">
        <v>0.6981954494</v>
      </c>
      <c r="C6236" s="8">
        <v>0.75</v>
      </c>
      <c r="D6236" s="8">
        <v>0</v>
      </c>
      <c r="E6236" s="8">
        <v>5.2631578947368418E-2</v>
      </c>
      <c r="F6236" s="8">
        <v>0.75</v>
      </c>
      <c r="G6236" s="8">
        <v>0</v>
      </c>
      <c r="H6236" s="8">
        <v>5.2631578947368418E-2</v>
      </c>
      <c r="I6236" s="4" t="e">
        <f>#REF!/1.7</f>
        <v>#REF!</v>
      </c>
      <c r="J6236" s="4">
        <f>Hilfstabelle!C6236/3</f>
        <v>0.454011</v>
      </c>
      <c r="K6236" s="96">
        <f>Hilfstabelle!F6236/11</f>
        <v>0</v>
      </c>
      <c r="L6236" s="107">
        <f>Hilfstabelle!G6236/sinks!$G$3</f>
        <v>0.12764244902808761</v>
      </c>
    </row>
    <row r="6237" spans="1:12" x14ac:dyDescent="0.25">
      <c r="A6237" s="89">
        <v>41168.791666666664</v>
      </c>
      <c r="B6237" s="4">
        <v>0.66463255170000002</v>
      </c>
      <c r="C6237" s="8">
        <v>0.79166666666666663</v>
      </c>
      <c r="D6237" s="8">
        <v>0</v>
      </c>
      <c r="E6237" s="8">
        <v>0.05</v>
      </c>
      <c r="F6237" s="8">
        <v>0.79166666666666663</v>
      </c>
      <c r="G6237" s="8">
        <v>0</v>
      </c>
      <c r="H6237" s="8">
        <v>0.05</v>
      </c>
      <c r="I6237" s="4" t="e">
        <f>#REF!/1.7</f>
        <v>#REF!</v>
      </c>
      <c r="J6237" s="4">
        <f>Hilfstabelle!C6237/3</f>
        <v>0.45063575</v>
      </c>
      <c r="K6237" s="96">
        <f>Hilfstabelle!F6237/11</f>
        <v>0</v>
      </c>
      <c r="L6237" s="107">
        <f>Hilfstabelle!G6237/sinks!$G$3</f>
        <v>0.13518299219143248</v>
      </c>
    </row>
    <row r="6238" spans="1:12" x14ac:dyDescent="0.25">
      <c r="A6238" s="89">
        <v>41168.833333333336</v>
      </c>
      <c r="B6238" s="4">
        <v>0.6240955453</v>
      </c>
      <c r="C6238" s="8">
        <v>0.83333333333333337</v>
      </c>
      <c r="D6238" s="8">
        <v>0</v>
      </c>
      <c r="E6238" s="8">
        <v>4.7619047619047616E-2</v>
      </c>
      <c r="F6238" s="8">
        <v>0.83333333333333337</v>
      </c>
      <c r="G6238" s="8">
        <v>0</v>
      </c>
      <c r="H6238" s="8">
        <v>4.7619047619047616E-2</v>
      </c>
      <c r="I6238" s="4" t="e">
        <f>#REF!/1.7</f>
        <v>#REF!</v>
      </c>
      <c r="J6238" s="4">
        <f>Hilfstabelle!C6238/3</f>
        <v>0.44800224999999999</v>
      </c>
      <c r="K6238" s="96">
        <f>Hilfstabelle!F6238/11</f>
        <v>0</v>
      </c>
      <c r="L6238" s="107">
        <f>Hilfstabelle!G6238/sinks!$G$3</f>
        <v>0.14224033022795257</v>
      </c>
    </row>
    <row r="6239" spans="1:12" x14ac:dyDescent="0.25">
      <c r="A6239" s="89">
        <v>41168.875</v>
      </c>
      <c r="B6239" s="4">
        <v>0.58382006799999997</v>
      </c>
      <c r="C6239" s="8">
        <v>0.875</v>
      </c>
      <c r="D6239" s="8">
        <v>0</v>
      </c>
      <c r="E6239" s="8">
        <v>4.5454545454545456E-2</v>
      </c>
      <c r="F6239" s="8">
        <v>0.875</v>
      </c>
      <c r="G6239" s="8">
        <v>0</v>
      </c>
      <c r="H6239" s="8">
        <v>4.5454545454545456E-2</v>
      </c>
      <c r="I6239" s="4" t="e">
        <f>#REF!/1.7</f>
        <v>#REF!</v>
      </c>
      <c r="J6239" s="4">
        <f>Hilfstabelle!C6239/3</f>
        <v>0.44762275000000001</v>
      </c>
      <c r="K6239" s="96">
        <f>Hilfstabelle!F6239/11</f>
        <v>0</v>
      </c>
      <c r="L6239" s="107">
        <f>Hilfstabelle!G6239/sinks!$G$3</f>
        <v>0.13079599827683894</v>
      </c>
    </row>
    <row r="6240" spans="1:12" x14ac:dyDescent="0.25">
      <c r="A6240" s="89">
        <v>41168.916666666664</v>
      </c>
      <c r="B6240" s="4">
        <v>0.54528811789999998</v>
      </c>
      <c r="C6240" s="8">
        <v>0.91666666666666663</v>
      </c>
      <c r="D6240" s="8">
        <v>0</v>
      </c>
      <c r="E6240" s="8">
        <v>4.3478260869565216E-2</v>
      </c>
      <c r="F6240" s="8">
        <v>0.91666666666666663</v>
      </c>
      <c r="G6240" s="8">
        <v>0</v>
      </c>
      <c r="H6240" s="8">
        <v>4.3478260869565216E-2</v>
      </c>
      <c r="I6240" s="4" t="e">
        <f>#REF!/1.7</f>
        <v>#REF!</v>
      </c>
      <c r="J6240" s="4">
        <f>Hilfstabelle!C6240/3</f>
        <v>0.44780675000000003</v>
      </c>
      <c r="K6240" s="96">
        <f>Hilfstabelle!F6240/11</f>
        <v>0</v>
      </c>
      <c r="L6240" s="107">
        <f>Hilfstabelle!G6240/sinks!$G$3</f>
        <v>0.11833439237451519</v>
      </c>
    </row>
    <row r="6241" spans="1:12" x14ac:dyDescent="0.25">
      <c r="A6241" s="89">
        <v>41168.958333333336</v>
      </c>
      <c r="B6241" s="4">
        <v>0.52148897220000001</v>
      </c>
      <c r="C6241" s="8">
        <v>0.95833333333333337</v>
      </c>
      <c r="D6241" s="8">
        <v>0</v>
      </c>
      <c r="E6241" s="8">
        <v>4.1666666666666664E-2</v>
      </c>
      <c r="F6241" s="8">
        <v>0.95833333333333337</v>
      </c>
      <c r="G6241" s="8">
        <v>0</v>
      </c>
      <c r="H6241" s="8">
        <v>4.1666666666666664E-2</v>
      </c>
      <c r="I6241" s="4" t="e">
        <f>#REF!/1.7</f>
        <v>#REF!</v>
      </c>
      <c r="J6241" s="4">
        <f>Hilfstabelle!C6241/3</f>
        <v>0.44758249999999999</v>
      </c>
      <c r="K6241" s="96">
        <f>Hilfstabelle!F6241/11</f>
        <v>0</v>
      </c>
      <c r="L6241" s="107">
        <f>Hilfstabelle!G6241/sinks!$G$3</f>
        <v>0.11190013463311127</v>
      </c>
    </row>
    <row r="6242" spans="1:12" x14ac:dyDescent="0.25">
      <c r="A6242" s="89">
        <v>41169</v>
      </c>
      <c r="B6242" s="4">
        <v>0.51085345650000002</v>
      </c>
      <c r="C6242" s="8">
        <v>0</v>
      </c>
      <c r="D6242" s="8">
        <v>0</v>
      </c>
      <c r="E6242" s="8">
        <v>1</v>
      </c>
      <c r="F6242" s="8">
        <v>0</v>
      </c>
      <c r="G6242" s="8">
        <v>0</v>
      </c>
      <c r="H6242" s="8">
        <v>1</v>
      </c>
      <c r="I6242" s="4" t="e">
        <f>#REF!/1.7</f>
        <v>#REF!</v>
      </c>
      <c r="J6242" s="4">
        <f>Hilfstabelle!C6242/3</f>
        <v>0.44732949999999999</v>
      </c>
      <c r="K6242" s="96">
        <f>Hilfstabelle!F6242/11</f>
        <v>0</v>
      </c>
      <c r="L6242" s="107">
        <f>Hilfstabelle!G6242/sinks!$G$3</f>
        <v>0.11436702396479574</v>
      </c>
    </row>
    <row r="6243" spans="1:12" x14ac:dyDescent="0.25">
      <c r="A6243" s="89">
        <v>41169.041666666664</v>
      </c>
      <c r="B6243" s="4">
        <v>0.50954581119999998</v>
      </c>
      <c r="C6243" s="8">
        <v>4.1666666666666664E-2</v>
      </c>
      <c r="D6243" s="8">
        <v>0</v>
      </c>
      <c r="E6243" s="8">
        <v>0.5</v>
      </c>
      <c r="F6243" s="8">
        <v>4.1666666666666664E-2</v>
      </c>
      <c r="G6243" s="8">
        <v>0</v>
      </c>
      <c r="H6243" s="8">
        <v>0.5</v>
      </c>
      <c r="I6243" s="4" t="e">
        <f>#REF!/1.7</f>
        <v>#REF!</v>
      </c>
      <c r="J6243" s="4">
        <f>Hilfstabelle!C6243/3</f>
        <v>0.44685225000000001</v>
      </c>
      <c r="K6243" s="96">
        <f>Hilfstabelle!F6243/11</f>
        <v>0</v>
      </c>
      <c r="L6243" s="107">
        <f>Hilfstabelle!G6243/sinks!$G$3</f>
        <v>0.11320987484529428</v>
      </c>
    </row>
    <row r="6244" spans="1:12" x14ac:dyDescent="0.25">
      <c r="A6244" s="89">
        <v>41169.083333333336</v>
      </c>
      <c r="B6244" s="4">
        <v>0.53160142970000002</v>
      </c>
      <c r="C6244" s="8">
        <v>8.3333333333333329E-2</v>
      </c>
      <c r="D6244" s="8">
        <v>0</v>
      </c>
      <c r="E6244" s="8">
        <v>0.33333333333333331</v>
      </c>
      <c r="F6244" s="8">
        <v>8.3333333333333329E-2</v>
      </c>
      <c r="G6244" s="8">
        <v>0</v>
      </c>
      <c r="H6244" s="8">
        <v>0.33333333333333331</v>
      </c>
      <c r="I6244" s="4" t="e">
        <f>#REF!/1.7</f>
        <v>#REF!</v>
      </c>
      <c r="J6244" s="4">
        <f>Hilfstabelle!C6244/3</f>
        <v>0.44211424999999999</v>
      </c>
      <c r="K6244" s="96">
        <f>Hilfstabelle!F6244/11</f>
        <v>0</v>
      </c>
      <c r="L6244" s="107">
        <f>Hilfstabelle!G6244/sinks!$G$3</f>
        <v>0.11446875135991677</v>
      </c>
    </row>
    <row r="6245" spans="1:12" x14ac:dyDescent="0.25">
      <c r="A6245" s="89">
        <v>41169.125</v>
      </c>
      <c r="B6245" s="4">
        <v>0.61476767499999996</v>
      </c>
      <c r="C6245" s="8">
        <v>0.125</v>
      </c>
      <c r="D6245" s="8">
        <v>0</v>
      </c>
      <c r="E6245" s="8">
        <v>0.25</v>
      </c>
      <c r="F6245" s="8">
        <v>0.125</v>
      </c>
      <c r="G6245" s="8">
        <v>0</v>
      </c>
      <c r="H6245" s="8">
        <v>0.25</v>
      </c>
      <c r="I6245" s="4" t="e">
        <f>#REF!/1.7</f>
        <v>#REF!</v>
      </c>
      <c r="J6245" s="4">
        <f>Hilfstabelle!C6245/3</f>
        <v>0.43812950000000001</v>
      </c>
      <c r="K6245" s="96">
        <f>Hilfstabelle!F6245/11</f>
        <v>0</v>
      </c>
      <c r="L6245" s="107">
        <f>Hilfstabelle!G6245/sinks!$G$3</f>
        <v>0.10817436878680424</v>
      </c>
    </row>
    <row r="6246" spans="1:12" x14ac:dyDescent="0.25">
      <c r="A6246" s="89">
        <v>41169.166666666664</v>
      </c>
      <c r="B6246" s="4">
        <v>0.71519483920000004</v>
      </c>
      <c r="C6246" s="8">
        <v>0.16666666666666666</v>
      </c>
      <c r="D6246" s="8">
        <v>0</v>
      </c>
      <c r="E6246" s="8">
        <v>0.2</v>
      </c>
      <c r="F6246" s="8">
        <v>0.16666666666666666</v>
      </c>
      <c r="G6246" s="8">
        <v>0</v>
      </c>
      <c r="H6246" s="8">
        <v>0.2</v>
      </c>
      <c r="I6246" s="4" t="e">
        <f>#REF!/1.7</f>
        <v>#REF!</v>
      </c>
      <c r="J6246" s="4">
        <f>Hilfstabelle!C6246/3</f>
        <v>0.4362895</v>
      </c>
      <c r="K6246" s="96">
        <f>Hilfstabelle!F6246/11</f>
        <v>0</v>
      </c>
      <c r="L6246" s="107">
        <f>Hilfstabelle!G6246/sinks!$G$3</f>
        <v>0.10251578243319806</v>
      </c>
    </row>
    <row r="6247" spans="1:12" x14ac:dyDescent="0.25">
      <c r="A6247" s="89">
        <v>41169.208333333336</v>
      </c>
      <c r="B6247" s="4">
        <v>0.77552087869999997</v>
      </c>
      <c r="C6247" s="8">
        <v>0.20833333333333334</v>
      </c>
      <c r="D6247" s="8">
        <v>0</v>
      </c>
      <c r="E6247" s="8">
        <v>0.16666666666666666</v>
      </c>
      <c r="F6247" s="8">
        <v>0.20833333333333334</v>
      </c>
      <c r="G6247" s="8">
        <v>0</v>
      </c>
      <c r="H6247" s="8">
        <v>0.16666666666666666</v>
      </c>
      <c r="I6247" s="4" t="e">
        <f>#REF!/1.7</f>
        <v>#REF!</v>
      </c>
      <c r="J6247" s="4">
        <f>Hilfstabelle!C6247/3</f>
        <v>0.43683575000000002</v>
      </c>
      <c r="K6247" s="96">
        <f>Hilfstabelle!F6247/11</f>
        <v>0</v>
      </c>
      <c r="L6247" s="107">
        <f>Hilfstabelle!G6247/sinks!$G$3</f>
        <v>0.10463934180634919</v>
      </c>
    </row>
    <row r="6248" spans="1:12" x14ac:dyDescent="0.25">
      <c r="A6248" s="89">
        <v>41169.25</v>
      </c>
      <c r="B6248" s="4">
        <v>0.79844826079999998</v>
      </c>
      <c r="C6248" s="8">
        <v>0.25</v>
      </c>
      <c r="D6248" s="8">
        <v>0</v>
      </c>
      <c r="E6248" s="8">
        <v>0.14285714285714285</v>
      </c>
      <c r="F6248" s="8">
        <v>0.25</v>
      </c>
      <c r="G6248" s="8">
        <v>0</v>
      </c>
      <c r="H6248" s="8">
        <v>0.14285714285714285</v>
      </c>
      <c r="I6248" s="4" t="e">
        <f>#REF!/1.7</f>
        <v>#REF!</v>
      </c>
      <c r="J6248" s="4">
        <f>Hilfstabelle!C6248/3</f>
        <v>0.44566774999999997</v>
      </c>
      <c r="K6248" s="96">
        <f>Hilfstabelle!F6248/11</f>
        <v>0</v>
      </c>
      <c r="L6248" s="107">
        <f>Hilfstabelle!G6248/sinks!$G$3</f>
        <v>0.11842340384524605</v>
      </c>
    </row>
    <row r="6249" spans="1:12" x14ac:dyDescent="0.25">
      <c r="A6249" s="89">
        <v>41169.291666666664</v>
      </c>
      <c r="B6249" s="4">
        <v>0.79827390809999998</v>
      </c>
      <c r="C6249" s="8">
        <v>0.29166666666666669</v>
      </c>
      <c r="D6249" s="8">
        <v>0</v>
      </c>
      <c r="E6249" s="8">
        <v>0.125</v>
      </c>
      <c r="F6249" s="8">
        <v>0.29166666666666669</v>
      </c>
      <c r="G6249" s="8">
        <v>0</v>
      </c>
      <c r="H6249" s="8">
        <v>0.125</v>
      </c>
      <c r="I6249" s="4" t="e">
        <f>#REF!/1.7</f>
        <v>#REF!</v>
      </c>
      <c r="J6249" s="4">
        <f>Hilfstabelle!C6249/3</f>
        <v>0.45905950000000001</v>
      </c>
      <c r="K6249" s="96">
        <f>Hilfstabelle!F6249/11</f>
        <v>0</v>
      </c>
      <c r="L6249" s="107">
        <f>Hilfstabelle!G6249/sinks!$G$3</f>
        <v>0.13028736130123386</v>
      </c>
    </row>
    <row r="6250" spans="1:12" x14ac:dyDescent="0.25">
      <c r="A6250" s="89">
        <v>41169.333333333336</v>
      </c>
      <c r="B6250" s="4">
        <v>0.80951965829999994</v>
      </c>
      <c r="C6250" s="8">
        <v>0.33333333333333331</v>
      </c>
      <c r="D6250" s="8">
        <v>0</v>
      </c>
      <c r="E6250" s="8">
        <v>0.1111111111111111</v>
      </c>
      <c r="F6250" s="8">
        <v>0.33333333333333331</v>
      </c>
      <c r="G6250" s="8">
        <v>0</v>
      </c>
      <c r="H6250" s="8">
        <v>0.1111111111111111</v>
      </c>
      <c r="I6250" s="4" t="e">
        <f>#REF!/1.7</f>
        <v>#REF!</v>
      </c>
      <c r="J6250" s="4">
        <f>Hilfstabelle!C6250/3</f>
        <v>0.47176124999999997</v>
      </c>
      <c r="K6250" s="96">
        <f>Hilfstabelle!F6250/11</f>
        <v>0</v>
      </c>
      <c r="L6250" s="107">
        <f>Hilfstabelle!G6250/sinks!$G$3</f>
        <v>0.15556661898880489</v>
      </c>
    </row>
    <row r="6251" spans="1:12" x14ac:dyDescent="0.25">
      <c r="A6251" s="89">
        <v>41169.375</v>
      </c>
      <c r="B6251" s="4">
        <v>0.81527329790000003</v>
      </c>
      <c r="C6251" s="8">
        <v>0.375</v>
      </c>
      <c r="D6251" s="8">
        <v>0</v>
      </c>
      <c r="E6251" s="8">
        <v>0.1</v>
      </c>
      <c r="F6251" s="8">
        <v>0.375</v>
      </c>
      <c r="G6251" s="8">
        <v>0</v>
      </c>
      <c r="H6251" s="8">
        <v>0.1</v>
      </c>
      <c r="I6251" s="4" t="e">
        <f>#REF!/1.7</f>
        <v>#REF!</v>
      </c>
      <c r="J6251" s="4">
        <f>Hilfstabelle!C6251/3</f>
        <v>0.47844274999999997</v>
      </c>
      <c r="K6251" s="96">
        <f>Hilfstabelle!F6251/11</f>
        <v>0</v>
      </c>
      <c r="L6251" s="107">
        <f>Hilfstabelle!G6251/sinks!$G$3</f>
        <v>0.16840970262283245</v>
      </c>
    </row>
    <row r="6252" spans="1:12" x14ac:dyDescent="0.25">
      <c r="A6252" s="89">
        <v>41169.416666666664</v>
      </c>
      <c r="B6252" s="4">
        <v>0.79574579369999998</v>
      </c>
      <c r="C6252" s="8">
        <v>0.41666666666666669</v>
      </c>
      <c r="D6252" s="8">
        <v>0</v>
      </c>
      <c r="E6252" s="8">
        <v>9.0909090909090912E-2</v>
      </c>
      <c r="F6252" s="8">
        <v>0.41666666666666669</v>
      </c>
      <c r="G6252" s="8">
        <v>0</v>
      </c>
      <c r="H6252" s="8">
        <v>9.0909090909090912E-2</v>
      </c>
      <c r="I6252" s="4" t="e">
        <f>#REF!/1.7</f>
        <v>#REF!</v>
      </c>
      <c r="J6252" s="4">
        <f>Hilfstabelle!C6252/3</f>
        <v>0.48326125000000003</v>
      </c>
      <c r="K6252" s="96">
        <f>Hilfstabelle!F6252/11</f>
        <v>0</v>
      </c>
      <c r="L6252" s="107">
        <f>Hilfstabelle!G6252/sinks!$G$3</f>
        <v>0.17032980720574151</v>
      </c>
    </row>
    <row r="6253" spans="1:12" x14ac:dyDescent="0.25">
      <c r="A6253" s="89">
        <v>41169.458333333336</v>
      </c>
      <c r="B6253" s="4">
        <v>0.78833580329999997</v>
      </c>
      <c r="C6253" s="8">
        <v>0.45833333333333331</v>
      </c>
      <c r="D6253" s="8">
        <v>0</v>
      </c>
      <c r="E6253" s="8">
        <v>8.3333333333333329E-2</v>
      </c>
      <c r="F6253" s="8">
        <v>0.45833333333333331</v>
      </c>
      <c r="G6253" s="8">
        <v>0</v>
      </c>
      <c r="H6253" s="8">
        <v>8.3333333333333329E-2</v>
      </c>
      <c r="I6253" s="4" t="e">
        <f>#REF!/1.7</f>
        <v>#REF!</v>
      </c>
      <c r="J6253" s="4">
        <f>Hilfstabelle!C6253/3</f>
        <v>0.485981</v>
      </c>
      <c r="K6253" s="96">
        <f>Hilfstabelle!F6253/11</f>
        <v>0</v>
      </c>
      <c r="L6253" s="107">
        <f>Hilfstabelle!G6253/sinks!$G$3</f>
        <v>0.17790849814225679</v>
      </c>
    </row>
    <row r="6254" spans="1:12" x14ac:dyDescent="0.25">
      <c r="A6254" s="89">
        <v>41169.5</v>
      </c>
      <c r="B6254" s="4">
        <v>0.77700287680000002</v>
      </c>
      <c r="C6254" s="8">
        <v>0.5</v>
      </c>
      <c r="D6254" s="8">
        <v>0</v>
      </c>
      <c r="E6254" s="8">
        <v>7.6923076923076927E-2</v>
      </c>
      <c r="F6254" s="8">
        <v>0.5</v>
      </c>
      <c r="G6254" s="8">
        <v>0</v>
      </c>
      <c r="H6254" s="8">
        <v>7.6923076923076927E-2</v>
      </c>
      <c r="I6254" s="4" t="e">
        <f>#REF!/1.7</f>
        <v>#REF!</v>
      </c>
      <c r="J6254" s="4">
        <f>Hilfstabelle!C6254/3</f>
        <v>0.48757374999999997</v>
      </c>
      <c r="K6254" s="96">
        <f>Hilfstabelle!F6254/11</f>
        <v>0</v>
      </c>
      <c r="L6254" s="107">
        <f>Hilfstabelle!G6254/sinks!$G$3</f>
        <v>0.17723455414958014</v>
      </c>
    </row>
    <row r="6255" spans="1:12" x14ac:dyDescent="0.25">
      <c r="A6255" s="89">
        <v>41169.541666666664</v>
      </c>
      <c r="B6255" s="4">
        <v>0.76819806469999996</v>
      </c>
      <c r="C6255" s="8">
        <v>0.54166666666666663</v>
      </c>
      <c r="D6255" s="8">
        <v>0</v>
      </c>
      <c r="E6255" s="8">
        <v>7.1428571428571425E-2</v>
      </c>
      <c r="F6255" s="8">
        <v>0.54166666666666663</v>
      </c>
      <c r="G6255" s="8">
        <v>0</v>
      </c>
      <c r="H6255" s="8">
        <v>7.1428571428571425E-2</v>
      </c>
      <c r="I6255" s="4" t="e">
        <f>#REF!/1.7</f>
        <v>#REF!</v>
      </c>
      <c r="J6255" s="4">
        <f>Hilfstabelle!C6255/3</f>
        <v>0.48524500000000009</v>
      </c>
      <c r="K6255" s="96">
        <f>Hilfstabelle!F6255/11</f>
        <v>0</v>
      </c>
      <c r="L6255" s="107">
        <f>Hilfstabelle!G6255/sinks!$G$3</f>
        <v>0.17228805956182094</v>
      </c>
    </row>
    <row r="6256" spans="1:12" x14ac:dyDescent="0.25">
      <c r="A6256" s="89">
        <v>41169.583333333336</v>
      </c>
      <c r="B6256" s="4">
        <v>0.75756254899999997</v>
      </c>
      <c r="C6256" s="8">
        <v>0.58333333333333337</v>
      </c>
      <c r="D6256" s="8">
        <v>0</v>
      </c>
      <c r="E6256" s="8">
        <v>6.6666666666666666E-2</v>
      </c>
      <c r="F6256" s="8">
        <v>0.58333333333333337</v>
      </c>
      <c r="G6256" s="8">
        <v>0</v>
      </c>
      <c r="H6256" s="8">
        <v>6.6666666666666666E-2</v>
      </c>
      <c r="I6256" s="4" t="e">
        <f>#REF!/1.7</f>
        <v>#REF!</v>
      </c>
      <c r="J6256" s="4">
        <f>Hilfstabelle!C6256/3</f>
        <v>0.48305424999999996</v>
      </c>
      <c r="K6256" s="96">
        <f>Hilfstabelle!F6256/11</f>
        <v>0</v>
      </c>
      <c r="L6256" s="107">
        <f>Hilfstabelle!G6256/sinks!$G$3</f>
        <v>0.16946512434721292</v>
      </c>
    </row>
    <row r="6257" spans="1:12" x14ac:dyDescent="0.25">
      <c r="A6257" s="89">
        <v>41169.625</v>
      </c>
      <c r="B6257" s="4">
        <v>0.76514689219999998</v>
      </c>
      <c r="C6257" s="8">
        <v>0.625</v>
      </c>
      <c r="D6257" s="8">
        <v>0</v>
      </c>
      <c r="E6257" s="8">
        <v>6.25E-2</v>
      </c>
      <c r="F6257" s="8">
        <v>0.625</v>
      </c>
      <c r="G6257" s="8">
        <v>0</v>
      </c>
      <c r="H6257" s="8">
        <v>6.25E-2</v>
      </c>
      <c r="I6257" s="4" t="e">
        <f>#REF!/1.7</f>
        <v>#REF!</v>
      </c>
      <c r="J6257" s="4">
        <f>Hilfstabelle!C6257/3</f>
        <v>0.47983999999999999</v>
      </c>
      <c r="K6257" s="96">
        <f>Hilfstabelle!F6257/11</f>
        <v>0</v>
      </c>
      <c r="L6257" s="107">
        <f>Hilfstabelle!G6257/sinks!$G$3</f>
        <v>0.16973215875940562</v>
      </c>
    </row>
    <row r="6258" spans="1:12" x14ac:dyDescent="0.25">
      <c r="A6258" s="89">
        <v>41169.666666666664</v>
      </c>
      <c r="B6258" s="4">
        <v>0.76863394650000005</v>
      </c>
      <c r="C6258" s="8">
        <v>0.66666666666666663</v>
      </c>
      <c r="D6258" s="8">
        <v>0</v>
      </c>
      <c r="E6258" s="8">
        <v>5.8823529411764705E-2</v>
      </c>
      <c r="F6258" s="8">
        <v>0.66666666666666663</v>
      </c>
      <c r="G6258" s="8">
        <v>0</v>
      </c>
      <c r="H6258" s="8">
        <v>5.8823529411764705E-2</v>
      </c>
      <c r="I6258" s="4" t="e">
        <f>#REF!/1.7</f>
        <v>#REF!</v>
      </c>
      <c r="J6258" s="4">
        <f>Hilfstabelle!C6258/3</f>
        <v>0.47190500000000002</v>
      </c>
      <c r="K6258" s="96">
        <f>Hilfstabelle!F6258/11</f>
        <v>0</v>
      </c>
      <c r="L6258" s="107">
        <f>Hilfstabelle!G6258/sinks!$G$3</f>
        <v>0.16929981733014129</v>
      </c>
    </row>
    <row r="6259" spans="1:12" x14ac:dyDescent="0.25">
      <c r="A6259" s="89">
        <v>41169.708333333336</v>
      </c>
      <c r="B6259" s="4">
        <v>0.7749978206</v>
      </c>
      <c r="C6259" s="8">
        <v>0.70833333333333337</v>
      </c>
      <c r="D6259" s="8">
        <v>0</v>
      </c>
      <c r="E6259" s="8">
        <v>5.5555555555555552E-2</v>
      </c>
      <c r="F6259" s="8">
        <v>0.70833333333333337</v>
      </c>
      <c r="G6259" s="8">
        <v>0</v>
      </c>
      <c r="H6259" s="8">
        <v>5.5555555555555552E-2</v>
      </c>
      <c r="I6259" s="4" t="e">
        <f>#REF!/1.7</f>
        <v>#REF!</v>
      </c>
      <c r="J6259" s="4">
        <f>Hilfstabelle!C6259/3</f>
        <v>0.46099725000000008</v>
      </c>
      <c r="K6259" s="96">
        <f>Hilfstabelle!F6259/11</f>
        <v>0</v>
      </c>
      <c r="L6259" s="107">
        <f>Hilfstabelle!G6259/sinks!$G$3</f>
        <v>0.17179213851060604</v>
      </c>
    </row>
    <row r="6260" spans="1:12" x14ac:dyDescent="0.25">
      <c r="A6260" s="89">
        <v>41169.75</v>
      </c>
      <c r="B6260" s="4">
        <v>0.70752331970000004</v>
      </c>
      <c r="C6260" s="8">
        <v>0.75</v>
      </c>
      <c r="D6260" s="8">
        <v>0</v>
      </c>
      <c r="E6260" s="8">
        <v>5.2631578947368418E-2</v>
      </c>
      <c r="F6260" s="8">
        <v>0.75</v>
      </c>
      <c r="G6260" s="8">
        <v>0</v>
      </c>
      <c r="H6260" s="8">
        <v>5.2631578947368418E-2</v>
      </c>
      <c r="I6260" s="4" t="e">
        <f>#REF!/1.7</f>
        <v>#REF!</v>
      </c>
      <c r="J6260" s="4">
        <f>Hilfstabelle!C6260/3</f>
        <v>0.45896175</v>
      </c>
      <c r="K6260" s="96">
        <f>Hilfstabelle!F6260/11</f>
        <v>0</v>
      </c>
      <c r="L6260" s="107">
        <f>Hilfstabelle!G6260/sinks!$G$3</f>
        <v>0.1746405055739943</v>
      </c>
    </row>
    <row r="6261" spans="1:12" x14ac:dyDescent="0.25">
      <c r="A6261" s="89">
        <v>41169.791666666664</v>
      </c>
      <c r="B6261" s="4">
        <v>0.65748409029999999</v>
      </c>
      <c r="C6261" s="8">
        <v>0.79166666666666663</v>
      </c>
      <c r="D6261" s="8">
        <v>0</v>
      </c>
      <c r="E6261" s="8">
        <v>0.05</v>
      </c>
      <c r="F6261" s="8">
        <v>0.79166666666666663</v>
      </c>
      <c r="G6261" s="8">
        <v>0</v>
      </c>
      <c r="H6261" s="8">
        <v>0.05</v>
      </c>
      <c r="I6261" s="4" t="e">
        <f>#REF!/1.7</f>
        <v>#REF!</v>
      </c>
      <c r="J6261" s="4">
        <f>Hilfstabelle!C6261/3</f>
        <v>0.45679399999999998</v>
      </c>
      <c r="K6261" s="96">
        <f>Hilfstabelle!F6261/11</f>
        <v>0</v>
      </c>
      <c r="L6261" s="107">
        <f>Hilfstabelle!G6261/sinks!$G$3</f>
        <v>0.16282741181556698</v>
      </c>
    </row>
    <row r="6262" spans="1:12" x14ac:dyDescent="0.25">
      <c r="A6262" s="89">
        <v>41169.833333333336</v>
      </c>
      <c r="B6262" s="4">
        <v>0.61624967310000001</v>
      </c>
      <c r="C6262" s="8">
        <v>0.83333333333333337</v>
      </c>
      <c r="D6262" s="8">
        <v>0</v>
      </c>
      <c r="E6262" s="8">
        <v>4.7619047619047616E-2</v>
      </c>
      <c r="F6262" s="8">
        <v>0.83333333333333337</v>
      </c>
      <c r="G6262" s="8">
        <v>0</v>
      </c>
      <c r="H6262" s="8">
        <v>4.7619047619047616E-2</v>
      </c>
      <c r="I6262" s="4" t="e">
        <f>#REF!/1.7</f>
        <v>#REF!</v>
      </c>
      <c r="J6262" s="4">
        <f>Hilfstabelle!C6262/3</f>
        <v>0.45403974999999996</v>
      </c>
      <c r="K6262" s="96">
        <f>Hilfstabelle!F6262/11</f>
        <v>0</v>
      </c>
      <c r="L6262" s="107">
        <f>Hilfstabelle!G6262/sinks!$G$3</f>
        <v>0.15401527621320951</v>
      </c>
    </row>
    <row r="6263" spans="1:12" x14ac:dyDescent="0.25">
      <c r="A6263" s="89">
        <v>41169.875</v>
      </c>
      <c r="B6263" s="4">
        <v>0.56908726350000005</v>
      </c>
      <c r="C6263" s="8">
        <v>0.875</v>
      </c>
      <c r="D6263" s="8">
        <v>0</v>
      </c>
      <c r="E6263" s="8">
        <v>4.5454545454545456E-2</v>
      </c>
      <c r="F6263" s="8">
        <v>0.875</v>
      </c>
      <c r="G6263" s="8">
        <v>0</v>
      </c>
      <c r="H6263" s="8">
        <v>4.5454545454545456E-2</v>
      </c>
      <c r="I6263" s="4" t="e">
        <f>#REF!/1.7</f>
        <v>#REF!</v>
      </c>
      <c r="J6263" s="4">
        <f>Hilfstabelle!C6263/3</f>
        <v>0.45299899999999999</v>
      </c>
      <c r="K6263" s="96">
        <f>Hilfstabelle!F6263/11</f>
        <v>0</v>
      </c>
      <c r="L6263" s="107">
        <f>Hilfstabelle!G6263/sinks!$G$3</f>
        <v>0.14166811363039689</v>
      </c>
    </row>
    <row r="6264" spans="1:12" x14ac:dyDescent="0.25">
      <c r="A6264" s="89">
        <v>41169.916666666664</v>
      </c>
      <c r="B6264" s="4">
        <v>0.54241129809999999</v>
      </c>
      <c r="C6264" s="8">
        <v>0.91666666666666663</v>
      </c>
      <c r="D6264" s="8">
        <v>0</v>
      </c>
      <c r="E6264" s="8">
        <v>4.3478260869565216E-2</v>
      </c>
      <c r="F6264" s="8">
        <v>0.91666666666666663</v>
      </c>
      <c r="G6264" s="8">
        <v>0</v>
      </c>
      <c r="H6264" s="8">
        <v>4.3478260869565216E-2</v>
      </c>
      <c r="I6264" s="4" t="e">
        <f>#REF!/1.7</f>
        <v>#REF!</v>
      </c>
      <c r="J6264" s="4">
        <f>Hilfstabelle!C6264/3</f>
        <v>0.45467225</v>
      </c>
      <c r="K6264" s="96">
        <f>Hilfstabelle!F6264/11</f>
        <v>0</v>
      </c>
      <c r="L6264" s="107">
        <f>Hilfstabelle!G6264/sinks!$G$3</f>
        <v>0.12810022230613213</v>
      </c>
    </row>
    <row r="6265" spans="1:12" x14ac:dyDescent="0.25">
      <c r="A6265" s="89">
        <v>41169.958333333336</v>
      </c>
      <c r="B6265" s="4">
        <v>0.51303286550000005</v>
      </c>
      <c r="C6265" s="8">
        <v>0.95833333333333337</v>
      </c>
      <c r="D6265" s="8">
        <v>0</v>
      </c>
      <c r="E6265" s="8">
        <v>4.1666666666666664E-2</v>
      </c>
      <c r="F6265" s="8">
        <v>0.95833333333333337</v>
      </c>
      <c r="G6265" s="8">
        <v>0</v>
      </c>
      <c r="H6265" s="8">
        <v>4.1666666666666664E-2</v>
      </c>
      <c r="I6265" s="4" t="e">
        <f>#REF!/1.7</f>
        <v>#REF!</v>
      </c>
      <c r="J6265" s="4">
        <f>Hilfstabelle!C6265/3</f>
        <v>0.45395349999999995</v>
      </c>
      <c r="K6265" s="96">
        <f>Hilfstabelle!F6265/11</f>
        <v>0</v>
      </c>
      <c r="L6265" s="107">
        <f>Hilfstabelle!G6265/sinks!$G$3</f>
        <v>0.12054696321839713</v>
      </c>
    </row>
    <row r="6266" spans="1:12" x14ac:dyDescent="0.25">
      <c r="A6266" s="89">
        <v>41170</v>
      </c>
      <c r="B6266" s="4">
        <v>0.5064946387</v>
      </c>
      <c r="C6266" s="8">
        <v>0</v>
      </c>
      <c r="D6266" s="8">
        <v>0</v>
      </c>
      <c r="E6266" s="8">
        <v>1</v>
      </c>
      <c r="F6266" s="8">
        <v>0</v>
      </c>
      <c r="G6266" s="8">
        <v>0</v>
      </c>
      <c r="H6266" s="8">
        <v>1</v>
      </c>
      <c r="I6266" s="4" t="e">
        <f>#REF!/1.7</f>
        <v>#REF!</v>
      </c>
      <c r="J6266" s="4">
        <f>Hilfstabelle!C6266/3</f>
        <v>0.45293</v>
      </c>
      <c r="K6266" s="96">
        <f>Hilfstabelle!F6266/11</f>
        <v>0</v>
      </c>
      <c r="L6266" s="107">
        <f>Hilfstabelle!G6266/sinks!$G$3</f>
        <v>0.11436702396479574</v>
      </c>
    </row>
    <row r="6267" spans="1:12" x14ac:dyDescent="0.25">
      <c r="A6267" s="89">
        <v>41170.041666666664</v>
      </c>
      <c r="B6267" s="4">
        <v>0.49158748149999998</v>
      </c>
      <c r="C6267" s="8">
        <v>4.1666666666666664E-2</v>
      </c>
      <c r="D6267" s="8">
        <v>0</v>
      </c>
      <c r="E6267" s="8">
        <v>0.5</v>
      </c>
      <c r="F6267" s="8">
        <v>4.1666666666666664E-2</v>
      </c>
      <c r="G6267" s="8">
        <v>0</v>
      </c>
      <c r="H6267" s="8">
        <v>0.5</v>
      </c>
      <c r="I6267" s="4" t="e">
        <f>#REF!/1.7</f>
        <v>#REF!</v>
      </c>
      <c r="J6267" s="4">
        <f>Hilfstabelle!C6267/3</f>
        <v>0.45246999999999998</v>
      </c>
      <c r="K6267" s="96">
        <f>Hilfstabelle!F6267/11</f>
        <v>0</v>
      </c>
      <c r="L6267" s="107">
        <f>Hilfstabelle!G6267/sinks!$G$3</f>
        <v>0.11320987484529428</v>
      </c>
    </row>
    <row r="6268" spans="1:12" x14ac:dyDescent="0.25">
      <c r="A6268" s="89">
        <v>41170.083333333336</v>
      </c>
      <c r="B6268" s="4">
        <v>0.5166942725</v>
      </c>
      <c r="C6268" s="8">
        <v>8.3333333333333329E-2</v>
      </c>
      <c r="D6268" s="8">
        <v>0</v>
      </c>
      <c r="E6268" s="8">
        <v>0.33333333333333331</v>
      </c>
      <c r="F6268" s="8">
        <v>8.3333333333333329E-2</v>
      </c>
      <c r="G6268" s="8">
        <v>0</v>
      </c>
      <c r="H6268" s="8">
        <v>0.33333333333333331</v>
      </c>
      <c r="I6268" s="4" t="e">
        <f>#REF!/1.7</f>
        <v>#REF!</v>
      </c>
      <c r="J6268" s="4">
        <f>Hilfstabelle!C6268/3</f>
        <v>0.45199849999999997</v>
      </c>
      <c r="K6268" s="96">
        <f>Hilfstabelle!F6268/11</f>
        <v>0</v>
      </c>
      <c r="L6268" s="107">
        <f>Hilfstabelle!G6268/sinks!$G$3</f>
        <v>0.11446875135991677</v>
      </c>
    </row>
    <row r="6269" spans="1:12" x14ac:dyDescent="0.25">
      <c r="A6269" s="89">
        <v>41170.125</v>
      </c>
      <c r="B6269" s="4">
        <v>0.60596286290000001</v>
      </c>
      <c r="C6269" s="8">
        <v>0.125</v>
      </c>
      <c r="D6269" s="8">
        <v>0</v>
      </c>
      <c r="E6269" s="8">
        <v>0.25</v>
      </c>
      <c r="F6269" s="8">
        <v>0.125</v>
      </c>
      <c r="G6269" s="8">
        <v>0</v>
      </c>
      <c r="H6269" s="8">
        <v>0.25</v>
      </c>
      <c r="I6269" s="4" t="e">
        <f>#REF!/1.7</f>
        <v>#REF!</v>
      </c>
      <c r="J6269" s="4">
        <f>Hilfstabelle!C6269/3</f>
        <v>0.45130274999999997</v>
      </c>
      <c r="K6269" s="96">
        <f>Hilfstabelle!F6269/11</f>
        <v>0</v>
      </c>
      <c r="L6269" s="107">
        <f>Hilfstabelle!G6269/sinks!$G$3</f>
        <v>0.10817436878680424</v>
      </c>
    </row>
    <row r="6270" spans="1:12" x14ac:dyDescent="0.25">
      <c r="A6270" s="89">
        <v>41170.166666666664</v>
      </c>
      <c r="B6270" s="4">
        <v>0.72522012030000005</v>
      </c>
      <c r="C6270" s="8">
        <v>0.16666666666666666</v>
      </c>
      <c r="D6270" s="8">
        <v>0</v>
      </c>
      <c r="E6270" s="8">
        <v>0.2</v>
      </c>
      <c r="F6270" s="8">
        <v>0.16666666666666666</v>
      </c>
      <c r="G6270" s="8">
        <v>0</v>
      </c>
      <c r="H6270" s="8">
        <v>0.2</v>
      </c>
      <c r="I6270" s="4" t="e">
        <f>#REF!/1.7</f>
        <v>#REF!</v>
      </c>
      <c r="J6270" s="4">
        <f>Hilfstabelle!C6270/3</f>
        <v>0.45069325000000005</v>
      </c>
      <c r="K6270" s="96">
        <f>Hilfstabelle!F6270/11</f>
        <v>0</v>
      </c>
      <c r="L6270" s="107">
        <f>Hilfstabelle!G6270/sinks!$G$3</f>
        <v>0.10251578243319806</v>
      </c>
    </row>
    <row r="6271" spans="1:12" x14ac:dyDescent="0.25">
      <c r="A6271" s="89">
        <v>41170.208333333336</v>
      </c>
      <c r="B6271" s="4">
        <v>0.78310522189999998</v>
      </c>
      <c r="C6271" s="8">
        <v>0.20833333333333334</v>
      </c>
      <c r="D6271" s="8">
        <v>0</v>
      </c>
      <c r="E6271" s="8">
        <v>0.16666666666666666</v>
      </c>
      <c r="F6271" s="8">
        <v>0.20833333333333334</v>
      </c>
      <c r="G6271" s="8">
        <v>0</v>
      </c>
      <c r="H6271" s="8">
        <v>0.16666666666666666</v>
      </c>
      <c r="I6271" s="4" t="e">
        <f>#REF!/1.7</f>
        <v>#REF!</v>
      </c>
      <c r="J6271" s="4">
        <f>Hilfstabelle!C6271/3</f>
        <v>0.45006650000000009</v>
      </c>
      <c r="K6271" s="96">
        <f>Hilfstabelle!F6271/11</f>
        <v>0</v>
      </c>
      <c r="L6271" s="107">
        <f>Hilfstabelle!G6271/sinks!$G$3</f>
        <v>0.10463934180634919</v>
      </c>
    </row>
    <row r="6272" spans="1:12" x14ac:dyDescent="0.25">
      <c r="A6272" s="89">
        <v>41170.25</v>
      </c>
      <c r="B6272" s="4">
        <v>0.80542236950000001</v>
      </c>
      <c r="C6272" s="8">
        <v>0.25</v>
      </c>
      <c r="D6272" s="8">
        <v>0</v>
      </c>
      <c r="E6272" s="8">
        <v>0.14285714285714285</v>
      </c>
      <c r="F6272" s="8">
        <v>0.25</v>
      </c>
      <c r="G6272" s="8">
        <v>0</v>
      </c>
      <c r="H6272" s="8">
        <v>0.14285714285714285</v>
      </c>
      <c r="I6272" s="4" t="e">
        <f>#REF!/1.7</f>
        <v>#REF!</v>
      </c>
      <c r="J6272" s="4">
        <f>Hilfstabelle!C6272/3</f>
        <v>0.454011</v>
      </c>
      <c r="K6272" s="96">
        <f>Hilfstabelle!F6272/11</f>
        <v>0</v>
      </c>
      <c r="L6272" s="107">
        <f>Hilfstabelle!G6272/sinks!$G$3</f>
        <v>0.11842340384524605</v>
      </c>
    </row>
    <row r="6273" spans="1:12" x14ac:dyDescent="0.25">
      <c r="A6273" s="89">
        <v>41170.291666666664</v>
      </c>
      <c r="B6273" s="4">
        <v>0.80455060590000005</v>
      </c>
      <c r="C6273" s="8">
        <v>0.29166666666666669</v>
      </c>
      <c r="D6273" s="8">
        <v>0</v>
      </c>
      <c r="E6273" s="8">
        <v>0.125</v>
      </c>
      <c r="F6273" s="8">
        <v>0.29166666666666669</v>
      </c>
      <c r="G6273" s="8">
        <v>0</v>
      </c>
      <c r="H6273" s="8">
        <v>0.125</v>
      </c>
      <c r="I6273" s="4" t="e">
        <f>#REF!/1.7</f>
        <v>#REF!</v>
      </c>
      <c r="J6273" s="4">
        <f>Hilfstabelle!C6273/3</f>
        <v>0.461233</v>
      </c>
      <c r="K6273" s="96">
        <f>Hilfstabelle!F6273/11</f>
        <v>0</v>
      </c>
      <c r="L6273" s="107">
        <f>Hilfstabelle!G6273/sinks!$G$3</f>
        <v>0.13028736130123386</v>
      </c>
    </row>
    <row r="6274" spans="1:12" x14ac:dyDescent="0.25">
      <c r="A6274" s="89">
        <v>41170.333333333336</v>
      </c>
      <c r="B6274" s="4">
        <v>0.81300671260000001</v>
      </c>
      <c r="C6274" s="8">
        <v>0.33333333333333331</v>
      </c>
      <c r="D6274" s="8">
        <v>0</v>
      </c>
      <c r="E6274" s="8">
        <v>0.1111111111111111</v>
      </c>
      <c r="F6274" s="8">
        <v>0.33333333333333331</v>
      </c>
      <c r="G6274" s="8">
        <v>0</v>
      </c>
      <c r="H6274" s="8">
        <v>0.1111111111111111</v>
      </c>
      <c r="I6274" s="4" t="e">
        <f>#REF!/1.7</f>
        <v>#REF!</v>
      </c>
      <c r="J6274" s="4">
        <f>Hilfstabelle!C6274/3</f>
        <v>0.47005349999999996</v>
      </c>
      <c r="K6274" s="96">
        <f>Hilfstabelle!F6274/11</f>
        <v>0</v>
      </c>
      <c r="L6274" s="107">
        <f>Hilfstabelle!G6274/sinks!$G$3</f>
        <v>0.15556661898880489</v>
      </c>
    </row>
    <row r="6275" spans="1:12" x14ac:dyDescent="0.25">
      <c r="A6275" s="89">
        <v>41170.375</v>
      </c>
      <c r="B6275" s="4">
        <v>0.80986836370000004</v>
      </c>
      <c r="C6275" s="8">
        <v>0.375</v>
      </c>
      <c r="D6275" s="8">
        <v>0</v>
      </c>
      <c r="E6275" s="8">
        <v>0.1</v>
      </c>
      <c r="F6275" s="8">
        <v>0.375</v>
      </c>
      <c r="G6275" s="8">
        <v>0</v>
      </c>
      <c r="H6275" s="8">
        <v>0.1</v>
      </c>
      <c r="I6275" s="4" t="e">
        <f>#REF!/1.7</f>
        <v>#REF!</v>
      </c>
      <c r="J6275" s="4">
        <f>Hilfstabelle!C6275/3</f>
        <v>0.47685000000000005</v>
      </c>
      <c r="K6275" s="96">
        <f>Hilfstabelle!F6275/11</f>
        <v>0</v>
      </c>
      <c r="L6275" s="107">
        <f>Hilfstabelle!G6275/sinks!$G$3</f>
        <v>0.16840970262283245</v>
      </c>
    </row>
    <row r="6276" spans="1:12" x14ac:dyDescent="0.25">
      <c r="A6276" s="89">
        <v>41170.416666666664</v>
      </c>
      <c r="B6276" s="4">
        <v>0.77647981870000005</v>
      </c>
      <c r="C6276" s="8">
        <v>0.41666666666666669</v>
      </c>
      <c r="D6276" s="8">
        <v>0</v>
      </c>
      <c r="E6276" s="8">
        <v>9.0909090909090912E-2</v>
      </c>
      <c r="F6276" s="8">
        <v>0.41666666666666669</v>
      </c>
      <c r="G6276" s="8">
        <v>0</v>
      </c>
      <c r="H6276" s="8">
        <v>9.0909090909090912E-2</v>
      </c>
      <c r="I6276" s="4" t="e">
        <f>#REF!/1.7</f>
        <v>#REF!</v>
      </c>
      <c r="J6276" s="4">
        <f>Hilfstabelle!C6276/3</f>
        <v>0.48008149999999999</v>
      </c>
      <c r="K6276" s="96">
        <f>Hilfstabelle!F6276/11</f>
        <v>0</v>
      </c>
      <c r="L6276" s="107">
        <f>Hilfstabelle!G6276/sinks!$G$3</f>
        <v>0.17032980720574151</v>
      </c>
    </row>
    <row r="6277" spans="1:12" x14ac:dyDescent="0.25">
      <c r="A6277" s="89">
        <v>41170.458333333336</v>
      </c>
      <c r="B6277" s="4">
        <v>0.74919361870000001</v>
      </c>
      <c r="C6277" s="8">
        <v>0.45833333333333331</v>
      </c>
      <c r="D6277" s="8">
        <v>0</v>
      </c>
      <c r="E6277" s="8">
        <v>8.3333333333333329E-2</v>
      </c>
      <c r="F6277" s="8">
        <v>0.45833333333333331</v>
      </c>
      <c r="G6277" s="8">
        <v>0</v>
      </c>
      <c r="H6277" s="8">
        <v>8.3333333333333329E-2</v>
      </c>
      <c r="I6277" s="4" t="e">
        <f>#REF!/1.7</f>
        <v>#REF!</v>
      </c>
      <c r="J6277" s="4">
        <f>Hilfstabelle!C6277/3</f>
        <v>0.48024249999999996</v>
      </c>
      <c r="K6277" s="96">
        <f>Hilfstabelle!F6277/11</f>
        <v>0</v>
      </c>
      <c r="L6277" s="107">
        <f>Hilfstabelle!G6277/sinks!$G$3</f>
        <v>0.17790849814225679</v>
      </c>
    </row>
    <row r="6278" spans="1:12" x14ac:dyDescent="0.25">
      <c r="A6278" s="89">
        <v>41170.5</v>
      </c>
      <c r="B6278" s="4">
        <v>0.73297881610000004</v>
      </c>
      <c r="C6278" s="8">
        <v>0.5</v>
      </c>
      <c r="D6278" s="8">
        <v>0</v>
      </c>
      <c r="E6278" s="8">
        <v>7.6923076923076927E-2</v>
      </c>
      <c r="F6278" s="8">
        <v>0.5</v>
      </c>
      <c r="G6278" s="8">
        <v>0</v>
      </c>
      <c r="H6278" s="8">
        <v>7.6923076923076927E-2</v>
      </c>
      <c r="I6278" s="4" t="e">
        <f>#REF!/1.7</f>
        <v>#REF!</v>
      </c>
      <c r="J6278" s="4">
        <f>Hilfstabelle!C6278/3</f>
        <v>0.47811500000000001</v>
      </c>
      <c r="K6278" s="96">
        <f>Hilfstabelle!F6278/11</f>
        <v>0</v>
      </c>
      <c r="L6278" s="107">
        <f>Hilfstabelle!G6278/sinks!$G$3</f>
        <v>0.17723455414958014</v>
      </c>
    </row>
    <row r="6279" spans="1:12" x14ac:dyDescent="0.25">
      <c r="A6279" s="89">
        <v>41170.541666666664</v>
      </c>
      <c r="B6279" s="4">
        <v>0.73184552349999998</v>
      </c>
      <c r="C6279" s="8">
        <v>0.54166666666666663</v>
      </c>
      <c r="D6279" s="8">
        <v>0</v>
      </c>
      <c r="E6279" s="8">
        <v>7.1428571428571425E-2</v>
      </c>
      <c r="F6279" s="8">
        <v>0.54166666666666663</v>
      </c>
      <c r="G6279" s="8">
        <v>0</v>
      </c>
      <c r="H6279" s="8">
        <v>7.1428571428571425E-2</v>
      </c>
      <c r="I6279" s="4" t="e">
        <f>#REF!/1.7</f>
        <v>#REF!</v>
      </c>
      <c r="J6279" s="4">
        <f>Hilfstabelle!C6279/3</f>
        <v>0.47524575000000002</v>
      </c>
      <c r="K6279" s="96">
        <f>Hilfstabelle!F6279/11</f>
        <v>0</v>
      </c>
      <c r="L6279" s="107">
        <f>Hilfstabelle!G6279/sinks!$G$3</f>
        <v>0.17228805956182094</v>
      </c>
    </row>
    <row r="6280" spans="1:12" x14ac:dyDescent="0.25">
      <c r="A6280" s="89">
        <v>41170.583333333336</v>
      </c>
      <c r="B6280" s="4">
        <v>0.7288815273</v>
      </c>
      <c r="C6280" s="8">
        <v>0.58333333333333337</v>
      </c>
      <c r="D6280" s="8">
        <v>0</v>
      </c>
      <c r="E6280" s="8">
        <v>6.6666666666666666E-2</v>
      </c>
      <c r="F6280" s="8">
        <v>0.58333333333333337</v>
      </c>
      <c r="G6280" s="8">
        <v>0</v>
      </c>
      <c r="H6280" s="8">
        <v>6.6666666666666666E-2</v>
      </c>
      <c r="I6280" s="4" t="e">
        <f>#REF!/1.7</f>
        <v>#REF!</v>
      </c>
      <c r="J6280" s="4">
        <f>Hilfstabelle!C6280/3</f>
        <v>0.4709275</v>
      </c>
      <c r="K6280" s="96">
        <f>Hilfstabelle!F6280/11</f>
        <v>0</v>
      </c>
      <c r="L6280" s="107">
        <f>Hilfstabelle!G6280/sinks!$G$3</f>
        <v>0.16946512434721292</v>
      </c>
    </row>
    <row r="6281" spans="1:12" x14ac:dyDescent="0.25">
      <c r="A6281" s="89">
        <v>41170.625</v>
      </c>
      <c r="B6281" s="4">
        <v>0.73045070180000005</v>
      </c>
      <c r="C6281" s="8">
        <v>0.625</v>
      </c>
      <c r="D6281" s="8">
        <v>0</v>
      </c>
      <c r="E6281" s="8">
        <v>6.25E-2</v>
      </c>
      <c r="F6281" s="8">
        <v>0.625</v>
      </c>
      <c r="G6281" s="8">
        <v>0</v>
      </c>
      <c r="H6281" s="8">
        <v>6.25E-2</v>
      </c>
      <c r="I6281" s="4" t="e">
        <f>#REF!/1.7</f>
        <v>#REF!</v>
      </c>
      <c r="J6281" s="4">
        <f>Hilfstabelle!C6281/3</f>
        <v>0.46599400000000002</v>
      </c>
      <c r="K6281" s="96">
        <f>Hilfstabelle!F6281/11</f>
        <v>0</v>
      </c>
      <c r="L6281" s="107">
        <f>Hilfstabelle!G6281/sinks!$G$3</f>
        <v>0.16973215875940562</v>
      </c>
    </row>
    <row r="6282" spans="1:12" x14ac:dyDescent="0.25">
      <c r="A6282" s="89">
        <v>41170.666666666664</v>
      </c>
      <c r="B6282" s="4">
        <v>0.73472234329999997</v>
      </c>
      <c r="C6282" s="8">
        <v>0.66666666666666663</v>
      </c>
      <c r="D6282" s="8">
        <v>0</v>
      </c>
      <c r="E6282" s="8">
        <v>5.8823529411764705E-2</v>
      </c>
      <c r="F6282" s="8">
        <v>0.66666666666666663</v>
      </c>
      <c r="G6282" s="8">
        <v>0</v>
      </c>
      <c r="H6282" s="8">
        <v>5.8823529411764705E-2</v>
      </c>
      <c r="I6282" s="4" t="e">
        <f>#REF!/1.7</f>
        <v>#REF!</v>
      </c>
      <c r="J6282" s="4">
        <f>Hilfstabelle!C6282/3</f>
        <v>0.45922625</v>
      </c>
      <c r="K6282" s="96">
        <f>Hilfstabelle!F6282/11</f>
        <v>0</v>
      </c>
      <c r="L6282" s="107">
        <f>Hilfstabelle!G6282/sinks!$G$3</f>
        <v>0.16929981733014129</v>
      </c>
    </row>
    <row r="6283" spans="1:12" x14ac:dyDescent="0.25">
      <c r="A6283" s="89">
        <v>41170.708333333336</v>
      </c>
      <c r="B6283" s="4">
        <v>0.74317845000000005</v>
      </c>
      <c r="C6283" s="8">
        <v>0.70833333333333337</v>
      </c>
      <c r="D6283" s="8">
        <v>0</v>
      </c>
      <c r="E6283" s="8">
        <v>5.5555555555555552E-2</v>
      </c>
      <c r="F6283" s="8">
        <v>0.70833333333333337</v>
      </c>
      <c r="G6283" s="8">
        <v>0</v>
      </c>
      <c r="H6283" s="8">
        <v>5.5555555555555552E-2</v>
      </c>
      <c r="I6283" s="4" t="e">
        <f>#REF!/1.7</f>
        <v>#REF!</v>
      </c>
      <c r="J6283" s="4">
        <f>Hilfstabelle!C6283/3</f>
        <v>0.45205025000000004</v>
      </c>
      <c r="K6283" s="96">
        <f>Hilfstabelle!F6283/11</f>
        <v>0</v>
      </c>
      <c r="L6283" s="107">
        <f>Hilfstabelle!G6283/sinks!$G$3</f>
        <v>0.17179213851060604</v>
      </c>
    </row>
    <row r="6284" spans="1:12" x14ac:dyDescent="0.25">
      <c r="A6284" s="89">
        <v>41170.75</v>
      </c>
      <c r="B6284" s="4">
        <v>0.68093453059999998</v>
      </c>
      <c r="C6284" s="8">
        <v>0.75</v>
      </c>
      <c r="D6284" s="8">
        <v>0</v>
      </c>
      <c r="E6284" s="8">
        <v>5.2631578947368418E-2</v>
      </c>
      <c r="F6284" s="8">
        <v>0.75</v>
      </c>
      <c r="G6284" s="8">
        <v>0</v>
      </c>
      <c r="H6284" s="8">
        <v>5.2631578947368418E-2</v>
      </c>
      <c r="I6284" s="4" t="e">
        <f>#REF!/1.7</f>
        <v>#REF!</v>
      </c>
      <c r="J6284" s="4">
        <f>Hilfstabelle!C6284/3</f>
        <v>0.44695575000000004</v>
      </c>
      <c r="K6284" s="96">
        <f>Hilfstabelle!F6284/11</f>
        <v>0</v>
      </c>
      <c r="L6284" s="107">
        <f>Hilfstabelle!G6284/sinks!$G$3</f>
        <v>0.1746405055739943</v>
      </c>
    </row>
    <row r="6285" spans="1:12" x14ac:dyDescent="0.25">
      <c r="A6285" s="89">
        <v>41170.791666666664</v>
      </c>
      <c r="B6285" s="4">
        <v>0.62357248710000002</v>
      </c>
      <c r="C6285" s="8">
        <v>0.79166666666666663</v>
      </c>
      <c r="D6285" s="8">
        <v>0</v>
      </c>
      <c r="E6285" s="8">
        <v>0.05</v>
      </c>
      <c r="F6285" s="8">
        <v>0.79166666666666663</v>
      </c>
      <c r="G6285" s="8">
        <v>0</v>
      </c>
      <c r="H6285" s="8">
        <v>0.05</v>
      </c>
      <c r="I6285" s="4" t="e">
        <f>#REF!/1.7</f>
        <v>#REF!</v>
      </c>
      <c r="J6285" s="4">
        <f>Hilfstabelle!C6285/3</f>
        <v>0.44256849999999998</v>
      </c>
      <c r="K6285" s="96">
        <f>Hilfstabelle!F6285/11</f>
        <v>0</v>
      </c>
      <c r="L6285" s="107">
        <f>Hilfstabelle!G6285/sinks!$G$3</f>
        <v>0.16282741181556698</v>
      </c>
    </row>
    <row r="6286" spans="1:12" x14ac:dyDescent="0.25">
      <c r="A6286" s="89">
        <v>41170.833333333336</v>
      </c>
      <c r="B6286" s="4">
        <v>0.59680934529999996</v>
      </c>
      <c r="C6286" s="8">
        <v>0.83333333333333337</v>
      </c>
      <c r="D6286" s="8">
        <v>0</v>
      </c>
      <c r="E6286" s="8">
        <v>4.7619047619047616E-2</v>
      </c>
      <c r="F6286" s="8">
        <v>0.83333333333333337</v>
      </c>
      <c r="G6286" s="8">
        <v>0</v>
      </c>
      <c r="H6286" s="8">
        <v>4.7619047619047616E-2</v>
      </c>
      <c r="I6286" s="4" t="e">
        <f>#REF!/1.7</f>
        <v>#REF!</v>
      </c>
      <c r="J6286" s="4">
        <f>Hilfstabelle!C6286/3</f>
        <v>0.43872749999999999</v>
      </c>
      <c r="K6286" s="96">
        <f>Hilfstabelle!F6286/11</f>
        <v>0</v>
      </c>
      <c r="L6286" s="107">
        <f>Hilfstabelle!G6286/sinks!$G$3</f>
        <v>0.15401527621320951</v>
      </c>
    </row>
    <row r="6287" spans="1:12" x14ac:dyDescent="0.25">
      <c r="A6287" s="89">
        <v>41170.875</v>
      </c>
      <c r="B6287" s="4">
        <v>0.55400575360000004</v>
      </c>
      <c r="C6287" s="8">
        <v>0.875</v>
      </c>
      <c r="D6287" s="8">
        <v>0</v>
      </c>
      <c r="E6287" s="8">
        <v>4.5454545454545456E-2</v>
      </c>
      <c r="F6287" s="8">
        <v>0.875</v>
      </c>
      <c r="G6287" s="8">
        <v>0</v>
      </c>
      <c r="H6287" s="8">
        <v>4.5454545454545456E-2</v>
      </c>
      <c r="I6287" s="4" t="e">
        <f>#REF!/1.7</f>
        <v>#REF!</v>
      </c>
      <c r="J6287" s="4">
        <f>Hilfstabelle!C6287/3</f>
        <v>0.43443800000000005</v>
      </c>
      <c r="K6287" s="96">
        <f>Hilfstabelle!F6287/11</f>
        <v>0</v>
      </c>
      <c r="L6287" s="107">
        <f>Hilfstabelle!G6287/sinks!$G$3</f>
        <v>0.14166811363039689</v>
      </c>
    </row>
    <row r="6288" spans="1:12" x14ac:dyDescent="0.25">
      <c r="A6288" s="89">
        <v>41170.916666666664</v>
      </c>
      <c r="B6288" s="4">
        <v>0.51835062330000004</v>
      </c>
      <c r="C6288" s="8">
        <v>0.91666666666666663</v>
      </c>
      <c r="D6288" s="8">
        <v>0</v>
      </c>
      <c r="E6288" s="8">
        <v>4.3478260869565216E-2</v>
      </c>
      <c r="F6288" s="8">
        <v>0.91666666666666663</v>
      </c>
      <c r="G6288" s="8">
        <v>0</v>
      </c>
      <c r="H6288" s="8">
        <v>4.3478260869565216E-2</v>
      </c>
      <c r="I6288" s="4" t="e">
        <f>#REF!/1.7</f>
        <v>#REF!</v>
      </c>
      <c r="J6288" s="4">
        <f>Hilfstabelle!C6288/3</f>
        <v>0.43014850000000004</v>
      </c>
      <c r="K6288" s="96">
        <f>Hilfstabelle!F6288/11</f>
        <v>0</v>
      </c>
      <c r="L6288" s="107">
        <f>Hilfstabelle!G6288/sinks!$G$3</f>
        <v>0.12810022230613213</v>
      </c>
    </row>
    <row r="6289" spans="1:12" x14ac:dyDescent="0.25">
      <c r="A6289" s="89">
        <v>41170.958333333336</v>
      </c>
      <c r="B6289" s="4">
        <v>0.48888501439999998</v>
      </c>
      <c r="C6289" s="8">
        <v>0.95833333333333337</v>
      </c>
      <c r="D6289" s="8">
        <v>0</v>
      </c>
      <c r="E6289" s="8">
        <v>4.1666666666666664E-2</v>
      </c>
      <c r="F6289" s="8">
        <v>0.95833333333333337</v>
      </c>
      <c r="G6289" s="8">
        <v>0</v>
      </c>
      <c r="H6289" s="8">
        <v>4.1666666666666664E-2</v>
      </c>
      <c r="I6289" s="4" t="e">
        <f>#REF!/1.7</f>
        <v>#REF!</v>
      </c>
      <c r="J6289" s="4">
        <f>Hilfstabelle!C6289/3</f>
        <v>0.4268595</v>
      </c>
      <c r="K6289" s="96">
        <f>Hilfstabelle!F6289/11</f>
        <v>0</v>
      </c>
      <c r="L6289" s="107">
        <f>Hilfstabelle!G6289/sinks!$G$3</f>
        <v>0.12054696321839713</v>
      </c>
    </row>
    <row r="6290" spans="1:12" x14ac:dyDescent="0.25">
      <c r="A6290" s="89">
        <v>41171</v>
      </c>
      <c r="B6290" s="4">
        <v>0.46953186299999999</v>
      </c>
      <c r="C6290" s="8">
        <v>0</v>
      </c>
      <c r="D6290" s="8">
        <v>0</v>
      </c>
      <c r="E6290" s="8">
        <v>1</v>
      </c>
      <c r="F6290" s="8">
        <v>0</v>
      </c>
      <c r="G6290" s="8">
        <v>0</v>
      </c>
      <c r="H6290" s="8">
        <v>1</v>
      </c>
      <c r="I6290" s="4" t="e">
        <f>#REF!/1.7</f>
        <v>#REF!</v>
      </c>
      <c r="J6290" s="4">
        <f>Hilfstabelle!C6290/3</f>
        <v>0.42474925000000002</v>
      </c>
      <c r="K6290" s="96">
        <f>Hilfstabelle!F6290/11</f>
        <v>0</v>
      </c>
      <c r="L6290" s="107">
        <f>Hilfstabelle!G6290/sinks!$G$3</f>
        <v>0.11436702396479574</v>
      </c>
    </row>
    <row r="6291" spans="1:12" x14ac:dyDescent="0.25">
      <c r="A6291" s="89">
        <v>41171.041666666664</v>
      </c>
      <c r="B6291" s="4">
        <v>0.4604655218</v>
      </c>
      <c r="C6291" s="8">
        <v>4.1666666666666664E-2</v>
      </c>
      <c r="D6291" s="8">
        <v>0</v>
      </c>
      <c r="E6291" s="8">
        <v>0.5</v>
      </c>
      <c r="F6291" s="8">
        <v>4.1666666666666664E-2</v>
      </c>
      <c r="G6291" s="8">
        <v>0</v>
      </c>
      <c r="H6291" s="8">
        <v>0.5</v>
      </c>
      <c r="I6291" s="4" t="e">
        <f>#REF!/1.7</f>
        <v>#REF!</v>
      </c>
      <c r="J6291" s="4">
        <f>Hilfstabelle!C6291/3</f>
        <v>0.42380625</v>
      </c>
      <c r="K6291" s="96">
        <f>Hilfstabelle!F6291/11</f>
        <v>0</v>
      </c>
      <c r="L6291" s="107">
        <f>Hilfstabelle!G6291/sinks!$G$3</f>
        <v>0.11320987484529428</v>
      </c>
    </row>
    <row r="6292" spans="1:12" x14ac:dyDescent="0.25">
      <c r="A6292" s="89">
        <v>41171.083333333336</v>
      </c>
      <c r="B6292" s="4">
        <v>0.46848574669999998</v>
      </c>
      <c r="C6292" s="8">
        <v>8.3333333333333329E-2</v>
      </c>
      <c r="D6292" s="8">
        <v>0</v>
      </c>
      <c r="E6292" s="8">
        <v>0.33333333333333331</v>
      </c>
      <c r="F6292" s="8">
        <v>8.3333333333333329E-2</v>
      </c>
      <c r="G6292" s="8">
        <v>0</v>
      </c>
      <c r="H6292" s="8">
        <v>0.33333333333333331</v>
      </c>
      <c r="I6292" s="4" t="e">
        <f>#REF!/1.7</f>
        <v>#REF!</v>
      </c>
      <c r="J6292" s="4">
        <f>Hilfstabelle!C6292/3</f>
        <v>0.42406499999999997</v>
      </c>
      <c r="K6292" s="96">
        <f>Hilfstabelle!F6292/11</f>
        <v>0</v>
      </c>
      <c r="L6292" s="107">
        <f>Hilfstabelle!G6292/sinks!$G$3</f>
        <v>0.11446875135991677</v>
      </c>
    </row>
    <row r="6293" spans="1:12" x14ac:dyDescent="0.25">
      <c r="A6293" s="89">
        <v>41171.125</v>
      </c>
      <c r="B6293" s="4">
        <v>0.50196146799999997</v>
      </c>
      <c r="C6293" s="8">
        <v>0.125</v>
      </c>
      <c r="D6293" s="8">
        <v>0</v>
      </c>
      <c r="E6293" s="8">
        <v>0.25</v>
      </c>
      <c r="F6293" s="8">
        <v>0.125</v>
      </c>
      <c r="G6293" s="8">
        <v>0</v>
      </c>
      <c r="H6293" s="8">
        <v>0.25</v>
      </c>
      <c r="I6293" s="4" t="e">
        <f>#REF!/1.7</f>
        <v>#REF!</v>
      </c>
      <c r="J6293" s="4">
        <f>Hilfstabelle!C6293/3</f>
        <v>0.42405350000000003</v>
      </c>
      <c r="K6293" s="96">
        <f>Hilfstabelle!F6293/11</f>
        <v>0</v>
      </c>
      <c r="L6293" s="107">
        <f>Hilfstabelle!G6293/sinks!$G$3</f>
        <v>0.10817436878680424</v>
      </c>
    </row>
    <row r="6294" spans="1:12" x14ac:dyDescent="0.25">
      <c r="A6294" s="89">
        <v>41171.166666666664</v>
      </c>
      <c r="B6294" s="4">
        <v>0.54615988140000005</v>
      </c>
      <c r="C6294" s="8">
        <v>0.16666666666666666</v>
      </c>
      <c r="D6294" s="8">
        <v>0</v>
      </c>
      <c r="E6294" s="8">
        <v>0.2</v>
      </c>
      <c r="F6294" s="8">
        <v>0.16666666666666666</v>
      </c>
      <c r="G6294" s="8">
        <v>0</v>
      </c>
      <c r="H6294" s="8">
        <v>0.2</v>
      </c>
      <c r="I6294" s="4" t="e">
        <f>#REF!/1.7</f>
        <v>#REF!</v>
      </c>
      <c r="J6294" s="4">
        <f>Hilfstabelle!C6294/3</f>
        <v>0.42331175000000004</v>
      </c>
      <c r="K6294" s="96">
        <f>Hilfstabelle!F6294/11</f>
        <v>0</v>
      </c>
      <c r="L6294" s="107">
        <f>Hilfstabelle!G6294/sinks!$G$3</f>
        <v>0.10251578243319806</v>
      </c>
    </row>
    <row r="6295" spans="1:12" x14ac:dyDescent="0.25">
      <c r="A6295" s="89">
        <v>41171.208333333336</v>
      </c>
      <c r="B6295" s="4">
        <v>0.60012204690000004</v>
      </c>
      <c r="C6295" s="8">
        <v>0.20833333333333334</v>
      </c>
      <c r="D6295" s="8">
        <v>0</v>
      </c>
      <c r="E6295" s="8">
        <v>0.16666666666666666</v>
      </c>
      <c r="F6295" s="8">
        <v>0.20833333333333334</v>
      </c>
      <c r="G6295" s="8">
        <v>0</v>
      </c>
      <c r="H6295" s="8">
        <v>0.16666666666666666</v>
      </c>
      <c r="I6295" s="4" t="e">
        <f>#REF!/1.7</f>
        <v>#REF!</v>
      </c>
      <c r="J6295" s="4">
        <f>Hilfstabelle!C6295/3</f>
        <v>0.42430649999999998</v>
      </c>
      <c r="K6295" s="96">
        <f>Hilfstabelle!F6295/11</f>
        <v>0</v>
      </c>
      <c r="L6295" s="107">
        <f>Hilfstabelle!G6295/sinks!$G$3</f>
        <v>0.10463934180634919</v>
      </c>
    </row>
    <row r="6296" spans="1:12" x14ac:dyDescent="0.25">
      <c r="A6296" s="89">
        <v>41171.25</v>
      </c>
      <c r="B6296" s="4">
        <v>0.63507976639999997</v>
      </c>
      <c r="C6296" s="8">
        <v>0.25</v>
      </c>
      <c r="D6296" s="8">
        <v>0</v>
      </c>
      <c r="E6296" s="8">
        <v>0.14285714285714285</v>
      </c>
      <c r="F6296" s="8">
        <v>0.25</v>
      </c>
      <c r="G6296" s="8">
        <v>0</v>
      </c>
      <c r="H6296" s="8">
        <v>0.14285714285714285</v>
      </c>
      <c r="I6296" s="4" t="e">
        <f>#REF!/1.7</f>
        <v>#REF!</v>
      </c>
      <c r="J6296" s="4">
        <f>Hilfstabelle!C6296/3</f>
        <v>0.43215525000000005</v>
      </c>
      <c r="K6296" s="96">
        <f>Hilfstabelle!F6296/11</f>
        <v>0</v>
      </c>
      <c r="L6296" s="107">
        <f>Hilfstabelle!G6296/sinks!$G$3</f>
        <v>0.11842340384524605</v>
      </c>
    </row>
    <row r="6297" spans="1:12" x14ac:dyDescent="0.25">
      <c r="A6297" s="89">
        <v>41171.291666666664</v>
      </c>
      <c r="B6297" s="4">
        <v>0.65530468139999998</v>
      </c>
      <c r="C6297" s="8">
        <v>0.29166666666666669</v>
      </c>
      <c r="D6297" s="8">
        <v>0</v>
      </c>
      <c r="E6297" s="8">
        <v>0.125</v>
      </c>
      <c r="F6297" s="8">
        <v>0.29166666666666669</v>
      </c>
      <c r="G6297" s="8">
        <v>0</v>
      </c>
      <c r="H6297" s="8">
        <v>0.125</v>
      </c>
      <c r="I6297" s="4" t="e">
        <f>#REF!/1.7</f>
        <v>#REF!</v>
      </c>
      <c r="J6297" s="4">
        <f>Hilfstabelle!C6297/3</f>
        <v>0.44166575000000002</v>
      </c>
      <c r="K6297" s="96">
        <f>Hilfstabelle!F6297/11</f>
        <v>0</v>
      </c>
      <c r="L6297" s="107">
        <f>Hilfstabelle!G6297/sinks!$G$3</f>
        <v>0.13028736130123386</v>
      </c>
    </row>
    <row r="6298" spans="1:12" x14ac:dyDescent="0.25">
      <c r="A6298" s="89">
        <v>41171.333333333336</v>
      </c>
      <c r="B6298" s="4">
        <v>0.66471972800000001</v>
      </c>
      <c r="C6298" s="8">
        <v>0.33333333333333331</v>
      </c>
      <c r="D6298" s="8">
        <v>0</v>
      </c>
      <c r="E6298" s="8">
        <v>0.1111111111111111</v>
      </c>
      <c r="F6298" s="8">
        <v>0.33333333333333331</v>
      </c>
      <c r="G6298" s="8">
        <v>0</v>
      </c>
      <c r="H6298" s="8">
        <v>0.1111111111111111</v>
      </c>
      <c r="I6298" s="4" t="e">
        <f>#REF!/1.7</f>
        <v>#REF!</v>
      </c>
      <c r="J6298" s="4">
        <f>Hilfstabelle!C6298/3</f>
        <v>0.44876125</v>
      </c>
      <c r="K6298" s="96">
        <f>Hilfstabelle!F6298/11</f>
        <v>0</v>
      </c>
      <c r="L6298" s="107">
        <f>Hilfstabelle!G6298/sinks!$G$3</f>
        <v>0.15556661898880489</v>
      </c>
    </row>
    <row r="6299" spans="1:12" x14ac:dyDescent="0.25">
      <c r="A6299" s="89">
        <v>41171.375</v>
      </c>
      <c r="B6299" s="4">
        <v>0.66925289860000003</v>
      </c>
      <c r="C6299" s="8">
        <v>0.375</v>
      </c>
      <c r="D6299" s="8">
        <v>0</v>
      </c>
      <c r="E6299" s="8">
        <v>0.1</v>
      </c>
      <c r="F6299" s="8">
        <v>0.375</v>
      </c>
      <c r="G6299" s="8">
        <v>0</v>
      </c>
      <c r="H6299" s="8">
        <v>0.1</v>
      </c>
      <c r="I6299" s="4" t="e">
        <f>#REF!/1.7</f>
        <v>#REF!</v>
      </c>
      <c r="J6299" s="4">
        <f>Hilfstabelle!C6299/3</f>
        <v>0.45173975000000005</v>
      </c>
      <c r="K6299" s="96">
        <f>Hilfstabelle!F6299/11</f>
        <v>0</v>
      </c>
      <c r="L6299" s="107">
        <f>Hilfstabelle!G6299/sinks!$G$3</f>
        <v>0.16840970262283245</v>
      </c>
    </row>
    <row r="6300" spans="1:12" x14ac:dyDescent="0.25">
      <c r="A6300" s="89">
        <v>41171.416666666664</v>
      </c>
      <c r="B6300" s="4">
        <v>0.64711010369999999</v>
      </c>
      <c r="C6300" s="8">
        <v>0.41666666666666669</v>
      </c>
      <c r="D6300" s="8">
        <v>0</v>
      </c>
      <c r="E6300" s="8">
        <v>9.0909090909090912E-2</v>
      </c>
      <c r="F6300" s="8">
        <v>0.41666666666666669</v>
      </c>
      <c r="G6300" s="8">
        <v>0</v>
      </c>
      <c r="H6300" s="8">
        <v>9.0909090909090912E-2</v>
      </c>
      <c r="I6300" s="4" t="e">
        <f>#REF!/1.7</f>
        <v>#REF!</v>
      </c>
      <c r="J6300" s="4">
        <f>Hilfstabelle!C6300/3</f>
        <v>0.45269425000000002</v>
      </c>
      <c r="K6300" s="96">
        <f>Hilfstabelle!F6300/11</f>
        <v>0</v>
      </c>
      <c r="L6300" s="107">
        <f>Hilfstabelle!G6300/sinks!$G$3</f>
        <v>0.17032980720574151</v>
      </c>
    </row>
    <row r="6301" spans="1:12" x14ac:dyDescent="0.25">
      <c r="A6301" s="89">
        <v>41171.458333333336</v>
      </c>
      <c r="B6301" s="4">
        <v>0.63333623920000004</v>
      </c>
      <c r="C6301" s="8">
        <v>0.45833333333333331</v>
      </c>
      <c r="D6301" s="8">
        <v>0</v>
      </c>
      <c r="E6301" s="8">
        <v>8.3333333333333329E-2</v>
      </c>
      <c r="F6301" s="8">
        <v>0.45833333333333331</v>
      </c>
      <c r="G6301" s="8">
        <v>0</v>
      </c>
      <c r="H6301" s="8">
        <v>8.3333333333333329E-2</v>
      </c>
      <c r="I6301" s="4" t="e">
        <f>#REF!/1.7</f>
        <v>#REF!</v>
      </c>
      <c r="J6301" s="4">
        <f>Hilfstabelle!C6301/3</f>
        <v>0.45269425000000002</v>
      </c>
      <c r="K6301" s="96">
        <f>Hilfstabelle!F6301/11</f>
        <v>0</v>
      </c>
      <c r="L6301" s="107">
        <f>Hilfstabelle!G6301/sinks!$G$3</f>
        <v>0.17790849814225679</v>
      </c>
    </row>
    <row r="6302" spans="1:12" x14ac:dyDescent="0.25">
      <c r="A6302" s="89">
        <v>41171.5</v>
      </c>
      <c r="B6302" s="4">
        <v>0.62174178359999999</v>
      </c>
      <c r="C6302" s="8">
        <v>0.5</v>
      </c>
      <c r="D6302" s="8">
        <v>0</v>
      </c>
      <c r="E6302" s="8">
        <v>7.6923076923076927E-2</v>
      </c>
      <c r="F6302" s="8">
        <v>0.5</v>
      </c>
      <c r="G6302" s="8">
        <v>0</v>
      </c>
      <c r="H6302" s="8">
        <v>7.6923076923076927E-2</v>
      </c>
      <c r="I6302" s="4" t="e">
        <f>#REF!/1.7</f>
        <v>#REF!</v>
      </c>
      <c r="J6302" s="4">
        <f>Hilfstabelle!C6302/3</f>
        <v>0.45265399999999995</v>
      </c>
      <c r="K6302" s="96">
        <f>Hilfstabelle!F6302/11</f>
        <v>0</v>
      </c>
      <c r="L6302" s="107">
        <f>Hilfstabelle!G6302/sinks!$G$3</f>
        <v>0.17723455414958014</v>
      </c>
    </row>
    <row r="6303" spans="1:12" x14ac:dyDescent="0.25">
      <c r="A6303" s="89">
        <v>41171.541666666664</v>
      </c>
      <c r="B6303" s="4">
        <v>0.61328567690000002</v>
      </c>
      <c r="C6303" s="8">
        <v>0.54166666666666663</v>
      </c>
      <c r="D6303" s="8">
        <v>0</v>
      </c>
      <c r="E6303" s="8">
        <v>7.1428571428571425E-2</v>
      </c>
      <c r="F6303" s="8">
        <v>0.54166666666666663</v>
      </c>
      <c r="G6303" s="8">
        <v>0</v>
      </c>
      <c r="H6303" s="8">
        <v>7.1428571428571425E-2</v>
      </c>
      <c r="I6303" s="4" t="e">
        <f>#REF!/1.7</f>
        <v>#REF!</v>
      </c>
      <c r="J6303" s="4">
        <f>Hilfstabelle!C6303/3</f>
        <v>0.45242975000000002</v>
      </c>
      <c r="K6303" s="96">
        <f>Hilfstabelle!F6303/11</f>
        <v>0</v>
      </c>
      <c r="L6303" s="107">
        <f>Hilfstabelle!G6303/sinks!$G$3</f>
        <v>0.17228805956182094</v>
      </c>
    </row>
    <row r="6304" spans="1:12" x14ac:dyDescent="0.25">
      <c r="A6304" s="89">
        <v>41171.583333333336</v>
      </c>
      <c r="B6304" s="4">
        <v>0.61494202769999995</v>
      </c>
      <c r="C6304" s="8">
        <v>0.58333333333333337</v>
      </c>
      <c r="D6304" s="8">
        <v>0</v>
      </c>
      <c r="E6304" s="8">
        <v>6.6666666666666666E-2</v>
      </c>
      <c r="F6304" s="8">
        <v>0.58333333333333337</v>
      </c>
      <c r="G6304" s="8">
        <v>0</v>
      </c>
      <c r="H6304" s="8">
        <v>6.6666666666666666E-2</v>
      </c>
      <c r="I6304" s="4" t="e">
        <f>#REF!/1.7</f>
        <v>#REF!</v>
      </c>
      <c r="J6304" s="4">
        <f>Hilfstabelle!C6304/3</f>
        <v>0.45122225000000005</v>
      </c>
      <c r="K6304" s="96">
        <f>Hilfstabelle!F6304/11</f>
        <v>1</v>
      </c>
      <c r="L6304" s="107">
        <f>Hilfstabelle!G6304/sinks!$G$3</f>
        <v>0.84214909650495473</v>
      </c>
    </row>
    <row r="6305" spans="1:12" x14ac:dyDescent="0.25">
      <c r="A6305" s="89">
        <v>41171.625</v>
      </c>
      <c r="B6305" s="4">
        <v>0.62008543279999995</v>
      </c>
      <c r="C6305" s="8">
        <v>0.625</v>
      </c>
      <c r="D6305" s="8">
        <v>0</v>
      </c>
      <c r="E6305" s="8">
        <v>6.25E-2</v>
      </c>
      <c r="F6305" s="8">
        <v>0.625</v>
      </c>
      <c r="G6305" s="8">
        <v>0</v>
      </c>
      <c r="H6305" s="8">
        <v>6.25E-2</v>
      </c>
      <c r="I6305" s="4" t="e">
        <f>#REF!/1.7</f>
        <v>#REF!</v>
      </c>
      <c r="J6305" s="4">
        <f>Hilfstabelle!C6305/3</f>
        <v>0.44847949999999998</v>
      </c>
      <c r="K6305" s="96">
        <f>Hilfstabelle!F6305/11</f>
        <v>1</v>
      </c>
      <c r="L6305" s="107">
        <f>Hilfstabelle!G6305/sinks!$G$3</f>
        <v>0.8424161309171474</v>
      </c>
    </row>
    <row r="6306" spans="1:12" x14ac:dyDescent="0.25">
      <c r="A6306" s="89">
        <v>41171.666666666664</v>
      </c>
      <c r="B6306" s="4">
        <v>0.62095719640000002</v>
      </c>
      <c r="C6306" s="8">
        <v>0.66666666666666663</v>
      </c>
      <c r="D6306" s="8">
        <v>0</v>
      </c>
      <c r="E6306" s="8">
        <v>5.8823529411764705E-2</v>
      </c>
      <c r="F6306" s="8">
        <v>0.66666666666666663</v>
      </c>
      <c r="G6306" s="8">
        <v>0</v>
      </c>
      <c r="H6306" s="8">
        <v>5.8823529411764705E-2</v>
      </c>
      <c r="I6306" s="4" t="e">
        <f>#REF!/1.7</f>
        <v>#REF!</v>
      </c>
      <c r="J6306" s="4">
        <f>Hilfstabelle!C6306/3</f>
        <v>0.44386799999999998</v>
      </c>
      <c r="K6306" s="96">
        <f>Hilfstabelle!F6306/11</f>
        <v>1</v>
      </c>
      <c r="L6306" s="107">
        <f>Hilfstabelle!G6306/sinks!$G$3</f>
        <v>0.84198378948788299</v>
      </c>
    </row>
    <row r="6307" spans="1:12" x14ac:dyDescent="0.25">
      <c r="A6307" s="89">
        <v>41171.708333333336</v>
      </c>
      <c r="B6307" s="4">
        <v>0.63368494460000002</v>
      </c>
      <c r="C6307" s="8">
        <v>0.70833333333333337</v>
      </c>
      <c r="D6307" s="8">
        <v>0</v>
      </c>
      <c r="E6307" s="8">
        <v>5.5555555555555552E-2</v>
      </c>
      <c r="F6307" s="8">
        <v>0.70833333333333337</v>
      </c>
      <c r="G6307" s="8">
        <v>0</v>
      </c>
      <c r="H6307" s="8">
        <v>5.5555555555555552E-2</v>
      </c>
      <c r="I6307" s="4" t="e">
        <f>#REF!/1.7</f>
        <v>#REF!</v>
      </c>
      <c r="J6307" s="4">
        <f>Hilfstabelle!C6307/3</f>
        <v>0.43558225</v>
      </c>
      <c r="K6307" s="96">
        <f>Hilfstabelle!F6307/11</f>
        <v>0.16666666666666666</v>
      </c>
      <c r="L6307" s="107">
        <f>Hilfstabelle!G6307/sinks!$G$3</f>
        <v>0.28390613387022967</v>
      </c>
    </row>
    <row r="6308" spans="1:12" x14ac:dyDescent="0.25">
      <c r="A6308" s="89">
        <v>41171.75</v>
      </c>
      <c r="B6308" s="4">
        <v>0.59558887630000001</v>
      </c>
      <c r="C6308" s="8">
        <v>0.75</v>
      </c>
      <c r="D6308" s="8">
        <v>0</v>
      </c>
      <c r="E6308" s="8">
        <v>5.2631578947368418E-2</v>
      </c>
      <c r="F6308" s="8">
        <v>0.75</v>
      </c>
      <c r="G6308" s="8">
        <v>0</v>
      </c>
      <c r="H6308" s="8">
        <v>5.2631578947368418E-2</v>
      </c>
      <c r="I6308" s="4" t="e">
        <f>#REF!/1.7</f>
        <v>#REF!</v>
      </c>
      <c r="J6308" s="4">
        <f>Hilfstabelle!C6308/3</f>
        <v>0.43239675000000005</v>
      </c>
      <c r="K6308" s="96">
        <f>Hilfstabelle!F6308/11</f>
        <v>0</v>
      </c>
      <c r="L6308" s="107">
        <f>Hilfstabelle!G6308/sinks!$G$3</f>
        <v>0.1746405055739943</v>
      </c>
    </row>
    <row r="6309" spans="1:12" x14ac:dyDescent="0.25">
      <c r="A6309" s="89">
        <v>41171.791666666664</v>
      </c>
      <c r="B6309" s="4">
        <v>0.55295963729999997</v>
      </c>
      <c r="C6309" s="8">
        <v>0.79166666666666663</v>
      </c>
      <c r="D6309" s="8">
        <v>0</v>
      </c>
      <c r="E6309" s="8">
        <v>0.05</v>
      </c>
      <c r="F6309" s="8">
        <v>0.79166666666666663</v>
      </c>
      <c r="G6309" s="8">
        <v>0</v>
      </c>
      <c r="H6309" s="8">
        <v>0.05</v>
      </c>
      <c r="I6309" s="4" t="e">
        <f>#REF!/1.7</f>
        <v>#REF!</v>
      </c>
      <c r="J6309" s="4">
        <f>Hilfstabelle!C6309/3</f>
        <v>0.43037275000000003</v>
      </c>
      <c r="K6309" s="96">
        <f>Hilfstabelle!F6309/11</f>
        <v>0</v>
      </c>
      <c r="L6309" s="107">
        <f>Hilfstabelle!G6309/sinks!$G$3</f>
        <v>0.16282741181556698</v>
      </c>
    </row>
    <row r="6310" spans="1:12" x14ac:dyDescent="0.25">
      <c r="A6310" s="89">
        <v>41171.833333333336</v>
      </c>
      <c r="B6310" s="4">
        <v>0.53848836200000005</v>
      </c>
      <c r="C6310" s="8">
        <v>0.83333333333333337</v>
      </c>
      <c r="D6310" s="8">
        <v>0</v>
      </c>
      <c r="E6310" s="8">
        <v>4.7619047619047616E-2</v>
      </c>
      <c r="F6310" s="8">
        <v>0.83333333333333337</v>
      </c>
      <c r="G6310" s="8">
        <v>0</v>
      </c>
      <c r="H6310" s="8">
        <v>4.7619047619047616E-2</v>
      </c>
      <c r="I6310" s="4" t="e">
        <f>#REF!/1.7</f>
        <v>#REF!</v>
      </c>
      <c r="J6310" s="4">
        <f>Hilfstabelle!C6310/3</f>
        <v>0.42781399999999997</v>
      </c>
      <c r="K6310" s="96">
        <f>Hilfstabelle!F6310/11</f>
        <v>0</v>
      </c>
      <c r="L6310" s="107">
        <f>Hilfstabelle!G6310/sinks!$G$3</f>
        <v>0.15401527621320951</v>
      </c>
    </row>
    <row r="6311" spans="1:12" x14ac:dyDescent="0.25">
      <c r="A6311" s="89">
        <v>41171.875</v>
      </c>
      <c r="B6311" s="4">
        <v>0.49838723740000002</v>
      </c>
      <c r="C6311" s="8">
        <v>0.875</v>
      </c>
      <c r="D6311" s="8">
        <v>0</v>
      </c>
      <c r="E6311" s="8">
        <v>4.5454545454545456E-2</v>
      </c>
      <c r="F6311" s="8">
        <v>0.875</v>
      </c>
      <c r="G6311" s="8">
        <v>0</v>
      </c>
      <c r="H6311" s="8">
        <v>4.5454545454545456E-2</v>
      </c>
      <c r="I6311" s="4" t="e">
        <f>#REF!/1.7</f>
        <v>#REF!</v>
      </c>
      <c r="J6311" s="4">
        <f>Hilfstabelle!C6311/3</f>
        <v>0.42519200000000001</v>
      </c>
      <c r="K6311" s="96">
        <f>Hilfstabelle!F6311/11</f>
        <v>0</v>
      </c>
      <c r="L6311" s="107">
        <f>Hilfstabelle!G6311/sinks!$G$3</f>
        <v>0.14166811363039689</v>
      </c>
    </row>
    <row r="6312" spans="1:12" x14ac:dyDescent="0.25">
      <c r="A6312" s="89">
        <v>41171.916666666664</v>
      </c>
      <c r="B6312" s="4">
        <v>0.4745009154</v>
      </c>
      <c r="C6312" s="8">
        <v>0.91666666666666663</v>
      </c>
      <c r="D6312" s="8">
        <v>0</v>
      </c>
      <c r="E6312" s="8">
        <v>4.3478260869565216E-2</v>
      </c>
      <c r="F6312" s="8">
        <v>0.91666666666666663</v>
      </c>
      <c r="G6312" s="8">
        <v>0</v>
      </c>
      <c r="H6312" s="8">
        <v>4.3478260869565216E-2</v>
      </c>
      <c r="I6312" s="4" t="e">
        <f>#REF!/1.7</f>
        <v>#REF!</v>
      </c>
      <c r="J6312" s="4">
        <f>Hilfstabelle!C6312/3</f>
        <v>0.42163850000000003</v>
      </c>
      <c r="K6312" s="96">
        <f>Hilfstabelle!F6312/11</f>
        <v>0</v>
      </c>
      <c r="L6312" s="107">
        <f>Hilfstabelle!G6312/sinks!$G$3</f>
        <v>0.12810022230613213</v>
      </c>
    </row>
    <row r="6313" spans="1:12" x14ac:dyDescent="0.25">
      <c r="A6313" s="89">
        <v>41171.958333333336</v>
      </c>
      <c r="B6313" s="4">
        <v>0.4487838898</v>
      </c>
      <c r="C6313" s="8">
        <v>0.95833333333333337</v>
      </c>
      <c r="D6313" s="8">
        <v>0</v>
      </c>
      <c r="E6313" s="8">
        <v>4.1666666666666664E-2</v>
      </c>
      <c r="F6313" s="8">
        <v>0.95833333333333337</v>
      </c>
      <c r="G6313" s="8">
        <v>0</v>
      </c>
      <c r="H6313" s="8">
        <v>4.1666666666666664E-2</v>
      </c>
      <c r="I6313" s="4" t="e">
        <f>#REF!/1.7</f>
        <v>#REF!</v>
      </c>
      <c r="J6313" s="4">
        <f>Hilfstabelle!C6313/3</f>
        <v>0.41881525000000003</v>
      </c>
      <c r="K6313" s="96">
        <f>Hilfstabelle!F6313/11</f>
        <v>0</v>
      </c>
      <c r="L6313" s="107">
        <f>Hilfstabelle!G6313/sinks!$G$3</f>
        <v>0.12054696321839713</v>
      </c>
    </row>
    <row r="6314" spans="1:12" x14ac:dyDescent="0.25">
      <c r="A6314" s="89">
        <v>41172</v>
      </c>
      <c r="B6314" s="4">
        <v>0.43779966869999998</v>
      </c>
      <c r="C6314" s="8">
        <v>0</v>
      </c>
      <c r="D6314" s="8">
        <v>0</v>
      </c>
      <c r="E6314" s="8">
        <v>1</v>
      </c>
      <c r="F6314" s="8">
        <v>0</v>
      </c>
      <c r="G6314" s="8">
        <v>0</v>
      </c>
      <c r="H6314" s="8">
        <v>1</v>
      </c>
      <c r="I6314" s="4" t="e">
        <f>#REF!/1.7</f>
        <v>#REF!</v>
      </c>
      <c r="J6314" s="4">
        <f>Hilfstabelle!C6314/3</f>
        <v>0.41792399999999996</v>
      </c>
      <c r="K6314" s="96">
        <f>Hilfstabelle!F6314/11</f>
        <v>0</v>
      </c>
      <c r="L6314" s="107">
        <f>Hilfstabelle!G6314/sinks!$G$3</f>
        <v>0.11436702396479574</v>
      </c>
    </row>
    <row r="6315" spans="1:12" x14ac:dyDescent="0.25">
      <c r="A6315" s="89">
        <v>41172.041666666664</v>
      </c>
      <c r="B6315" s="4">
        <v>0.42515909689999998</v>
      </c>
      <c r="C6315" s="8">
        <v>4.1666666666666664E-2</v>
      </c>
      <c r="D6315" s="8">
        <v>0</v>
      </c>
      <c r="E6315" s="8">
        <v>0.5</v>
      </c>
      <c r="F6315" s="8">
        <v>4.1666666666666664E-2</v>
      </c>
      <c r="G6315" s="8">
        <v>0</v>
      </c>
      <c r="H6315" s="8">
        <v>0.5</v>
      </c>
      <c r="I6315" s="4" t="e">
        <f>#REF!/1.7</f>
        <v>#REF!</v>
      </c>
      <c r="J6315" s="4">
        <f>Hilfstabelle!C6315/3</f>
        <v>0.41824600000000006</v>
      </c>
      <c r="K6315" s="96">
        <f>Hilfstabelle!F6315/11</f>
        <v>0</v>
      </c>
      <c r="L6315" s="107">
        <f>Hilfstabelle!G6315/sinks!$G$3</f>
        <v>0.11320987484529428</v>
      </c>
    </row>
    <row r="6316" spans="1:12" x14ac:dyDescent="0.25">
      <c r="A6316" s="89">
        <v>41172.083333333336</v>
      </c>
      <c r="B6316" s="4">
        <v>0.42768721119999997</v>
      </c>
      <c r="C6316" s="8">
        <v>8.3333333333333329E-2</v>
      </c>
      <c r="D6316" s="8">
        <v>0</v>
      </c>
      <c r="E6316" s="8">
        <v>0.33333333333333331</v>
      </c>
      <c r="F6316" s="8">
        <v>8.3333333333333329E-2</v>
      </c>
      <c r="G6316" s="8">
        <v>0</v>
      </c>
      <c r="H6316" s="8">
        <v>0.33333333333333331</v>
      </c>
      <c r="I6316" s="4" t="e">
        <f>#REF!/1.7</f>
        <v>#REF!</v>
      </c>
      <c r="J6316" s="4">
        <f>Hilfstabelle!C6316/3</f>
        <v>0.41686025000000004</v>
      </c>
      <c r="K6316" s="96">
        <f>Hilfstabelle!F6316/11</f>
        <v>0</v>
      </c>
      <c r="L6316" s="107">
        <f>Hilfstabelle!G6316/sinks!$G$3</f>
        <v>0.11446875135991677</v>
      </c>
    </row>
    <row r="6317" spans="1:12" x14ac:dyDescent="0.25">
      <c r="A6317" s="89">
        <v>41172.125</v>
      </c>
      <c r="B6317" s="4">
        <v>0.4463429518</v>
      </c>
      <c r="C6317" s="8">
        <v>0.125</v>
      </c>
      <c r="D6317" s="8">
        <v>0</v>
      </c>
      <c r="E6317" s="8">
        <v>0.25</v>
      </c>
      <c r="F6317" s="8">
        <v>0.125</v>
      </c>
      <c r="G6317" s="8">
        <v>0</v>
      </c>
      <c r="H6317" s="8">
        <v>0.25</v>
      </c>
      <c r="I6317" s="4" t="e">
        <f>#REF!/1.7</f>
        <v>#REF!</v>
      </c>
      <c r="J6317" s="4">
        <f>Hilfstabelle!C6317/3</f>
        <v>0.41725699999999999</v>
      </c>
      <c r="K6317" s="96">
        <f>Hilfstabelle!F6317/11</f>
        <v>0</v>
      </c>
      <c r="L6317" s="107">
        <f>Hilfstabelle!G6317/sinks!$G$3</f>
        <v>0.10817436878680424</v>
      </c>
    </row>
    <row r="6318" spans="1:12" x14ac:dyDescent="0.25">
      <c r="A6318" s="89">
        <v>41172.166666666664</v>
      </c>
      <c r="B6318" s="4">
        <v>0.46482433960000002</v>
      </c>
      <c r="C6318" s="8">
        <v>0.16666666666666666</v>
      </c>
      <c r="D6318" s="8">
        <v>0</v>
      </c>
      <c r="E6318" s="8">
        <v>0.2</v>
      </c>
      <c r="F6318" s="8">
        <v>0.16666666666666666</v>
      </c>
      <c r="G6318" s="8">
        <v>0</v>
      </c>
      <c r="H6318" s="8">
        <v>0.2</v>
      </c>
      <c r="I6318" s="4" t="e">
        <f>#REF!/1.7</f>
        <v>#REF!</v>
      </c>
      <c r="J6318" s="4">
        <f>Hilfstabelle!C6318/3</f>
        <v>0.41423825000000009</v>
      </c>
      <c r="K6318" s="96">
        <f>Hilfstabelle!F6318/11</f>
        <v>0</v>
      </c>
      <c r="L6318" s="107">
        <f>Hilfstabelle!G6318/sinks!$G$3</f>
        <v>0.10251578243319806</v>
      </c>
    </row>
    <row r="6319" spans="1:12" x14ac:dyDescent="0.25">
      <c r="A6319" s="89">
        <v>41172.208333333336</v>
      </c>
      <c r="B6319" s="4">
        <v>0.50937145849999999</v>
      </c>
      <c r="C6319" s="8">
        <v>0.20833333333333334</v>
      </c>
      <c r="D6319" s="8">
        <v>0</v>
      </c>
      <c r="E6319" s="8">
        <v>0.16666666666666666</v>
      </c>
      <c r="F6319" s="8">
        <v>0.20833333333333334</v>
      </c>
      <c r="G6319" s="8">
        <v>0</v>
      </c>
      <c r="H6319" s="8">
        <v>0.16666666666666666</v>
      </c>
      <c r="I6319" s="4" t="e">
        <f>#REF!/1.7</f>
        <v>#REF!</v>
      </c>
      <c r="J6319" s="4">
        <f>Hilfstabelle!C6319/3</f>
        <v>0.41611274999999998</v>
      </c>
      <c r="K6319" s="96">
        <f>Hilfstabelle!F6319/11</f>
        <v>0</v>
      </c>
      <c r="L6319" s="107">
        <f>Hilfstabelle!G6319/sinks!$G$3</f>
        <v>0.10463934180634919</v>
      </c>
    </row>
    <row r="6320" spans="1:12" x14ac:dyDescent="0.25">
      <c r="A6320" s="89">
        <v>41172.25</v>
      </c>
      <c r="B6320" s="4">
        <v>0.54860081949999995</v>
      </c>
      <c r="C6320" s="8">
        <v>0.25</v>
      </c>
      <c r="D6320" s="8">
        <v>0</v>
      </c>
      <c r="E6320" s="8">
        <v>0.14285714285714285</v>
      </c>
      <c r="F6320" s="8">
        <v>0.25</v>
      </c>
      <c r="G6320" s="8">
        <v>0</v>
      </c>
      <c r="H6320" s="8">
        <v>0.14285714285714285</v>
      </c>
      <c r="I6320" s="4" t="e">
        <f>#REF!/1.7</f>
        <v>#REF!</v>
      </c>
      <c r="J6320" s="4">
        <f>Hilfstabelle!C6320/3</f>
        <v>0.42096574999999997</v>
      </c>
      <c r="K6320" s="96">
        <f>Hilfstabelle!F6320/11</f>
        <v>0</v>
      </c>
      <c r="L6320" s="107">
        <f>Hilfstabelle!G6320/sinks!$G$3</f>
        <v>0.11842340384524605</v>
      </c>
    </row>
    <row r="6321" spans="1:12" x14ac:dyDescent="0.25">
      <c r="A6321" s="89">
        <v>41172.291666666664</v>
      </c>
      <c r="B6321" s="4">
        <v>0.57178973060000005</v>
      </c>
      <c r="C6321" s="8">
        <v>0.29166666666666669</v>
      </c>
      <c r="D6321" s="8">
        <v>0</v>
      </c>
      <c r="E6321" s="8">
        <v>0.125</v>
      </c>
      <c r="F6321" s="8">
        <v>0.29166666666666669</v>
      </c>
      <c r="G6321" s="8">
        <v>0</v>
      </c>
      <c r="H6321" s="8">
        <v>0.125</v>
      </c>
      <c r="I6321" s="4" t="e">
        <f>#REF!/1.7</f>
        <v>#REF!</v>
      </c>
      <c r="J6321" s="4">
        <f>Hilfstabelle!C6321/3</f>
        <v>0.42983225000000003</v>
      </c>
      <c r="K6321" s="96">
        <f>Hilfstabelle!F6321/11</f>
        <v>0</v>
      </c>
      <c r="L6321" s="107">
        <f>Hilfstabelle!G6321/sinks!$G$3</f>
        <v>0.13028736130123386</v>
      </c>
    </row>
    <row r="6322" spans="1:12" x14ac:dyDescent="0.25">
      <c r="A6322" s="89">
        <v>41172.333333333336</v>
      </c>
      <c r="B6322" s="4">
        <v>0.59236335110000005</v>
      </c>
      <c r="C6322" s="8">
        <v>0.33333333333333331</v>
      </c>
      <c r="D6322" s="8">
        <v>0</v>
      </c>
      <c r="E6322" s="8">
        <v>0.1111111111111111</v>
      </c>
      <c r="F6322" s="8">
        <v>0.33333333333333331</v>
      </c>
      <c r="G6322" s="8">
        <v>0</v>
      </c>
      <c r="H6322" s="8">
        <v>0.1111111111111111</v>
      </c>
      <c r="I6322" s="4" t="e">
        <f>#REF!/1.7</f>
        <v>#REF!</v>
      </c>
      <c r="J6322" s="4">
        <f>Hilfstabelle!C6322/3</f>
        <v>0.44050425000000004</v>
      </c>
      <c r="K6322" s="96">
        <f>Hilfstabelle!F6322/11</f>
        <v>0</v>
      </c>
      <c r="L6322" s="107">
        <f>Hilfstabelle!G6322/sinks!$G$3</f>
        <v>0.15556661898880489</v>
      </c>
    </row>
    <row r="6323" spans="1:12" x14ac:dyDescent="0.25">
      <c r="A6323" s="89">
        <v>41172.375</v>
      </c>
      <c r="B6323" s="4">
        <v>0.60247580860000005</v>
      </c>
      <c r="C6323" s="8">
        <v>0.375</v>
      </c>
      <c r="D6323" s="8">
        <v>0</v>
      </c>
      <c r="E6323" s="8">
        <v>0.1</v>
      </c>
      <c r="F6323" s="8">
        <v>0.375</v>
      </c>
      <c r="G6323" s="8">
        <v>0</v>
      </c>
      <c r="H6323" s="8">
        <v>0.1</v>
      </c>
      <c r="I6323" s="4" t="e">
        <f>#REF!/1.7</f>
        <v>#REF!</v>
      </c>
      <c r="J6323" s="4">
        <f>Hilfstabelle!C6323/3</f>
        <v>0.45029650000000004</v>
      </c>
      <c r="K6323" s="96">
        <f>Hilfstabelle!F6323/11</f>
        <v>0</v>
      </c>
      <c r="L6323" s="107">
        <f>Hilfstabelle!G6323/sinks!$G$3</f>
        <v>0.16840970262283245</v>
      </c>
    </row>
    <row r="6324" spans="1:12" x14ac:dyDescent="0.25">
      <c r="A6324" s="89">
        <v>41172.416666666664</v>
      </c>
      <c r="B6324" s="4">
        <v>0.57431784500000005</v>
      </c>
      <c r="C6324" s="8">
        <v>0.41666666666666669</v>
      </c>
      <c r="D6324" s="8">
        <v>0</v>
      </c>
      <c r="E6324" s="8">
        <v>9.0909090909090912E-2</v>
      </c>
      <c r="F6324" s="8">
        <v>0.41666666666666669</v>
      </c>
      <c r="G6324" s="8">
        <v>0</v>
      </c>
      <c r="H6324" s="8">
        <v>9.0909090909090912E-2</v>
      </c>
      <c r="I6324" s="4" t="e">
        <f>#REF!/1.7</f>
        <v>#REF!</v>
      </c>
      <c r="J6324" s="4">
        <f>Hilfstabelle!C6324/3</f>
        <v>0.45509200000000005</v>
      </c>
      <c r="K6324" s="96">
        <f>Hilfstabelle!F6324/11</f>
        <v>0</v>
      </c>
      <c r="L6324" s="107">
        <f>Hilfstabelle!G6324/sinks!$G$3</f>
        <v>0.17032980720574151</v>
      </c>
    </row>
    <row r="6325" spans="1:12" x14ac:dyDescent="0.25">
      <c r="A6325" s="89">
        <v>41172.458333333336</v>
      </c>
      <c r="B6325" s="4">
        <v>0.56228750760000001</v>
      </c>
      <c r="C6325" s="8">
        <v>0.45833333333333331</v>
      </c>
      <c r="D6325" s="8">
        <v>0</v>
      </c>
      <c r="E6325" s="8">
        <v>8.3333333333333329E-2</v>
      </c>
      <c r="F6325" s="8">
        <v>0.45833333333333331</v>
      </c>
      <c r="G6325" s="8">
        <v>0</v>
      </c>
      <c r="H6325" s="8">
        <v>8.3333333333333329E-2</v>
      </c>
      <c r="I6325" s="4" t="e">
        <f>#REF!/1.7</f>
        <v>#REF!</v>
      </c>
      <c r="J6325" s="4">
        <f>Hilfstabelle!C6325/3</f>
        <v>0.45705850000000003</v>
      </c>
      <c r="K6325" s="96">
        <f>Hilfstabelle!F6325/11</f>
        <v>0</v>
      </c>
      <c r="L6325" s="107">
        <f>Hilfstabelle!G6325/sinks!$G$3</f>
        <v>0.17790849814225679</v>
      </c>
    </row>
    <row r="6326" spans="1:12" x14ac:dyDescent="0.25">
      <c r="A6326" s="89">
        <v>41172.5</v>
      </c>
      <c r="B6326" s="4">
        <v>0.54153953450000003</v>
      </c>
      <c r="C6326" s="8">
        <v>0.5</v>
      </c>
      <c r="D6326" s="8">
        <v>0</v>
      </c>
      <c r="E6326" s="8">
        <v>7.6923076923076927E-2</v>
      </c>
      <c r="F6326" s="8">
        <v>0.5</v>
      </c>
      <c r="G6326" s="8">
        <v>0</v>
      </c>
      <c r="H6326" s="8">
        <v>7.6923076923076927E-2</v>
      </c>
      <c r="I6326" s="4" t="e">
        <f>#REF!/1.7</f>
        <v>#REF!</v>
      </c>
      <c r="J6326" s="4">
        <f>Hilfstabelle!C6326/3</f>
        <v>0.45741500000000007</v>
      </c>
      <c r="K6326" s="96">
        <f>Hilfstabelle!F6326/11</f>
        <v>0</v>
      </c>
      <c r="L6326" s="107">
        <f>Hilfstabelle!G6326/sinks!$G$3</f>
        <v>0.17723455414958014</v>
      </c>
    </row>
    <row r="6327" spans="1:12" x14ac:dyDescent="0.25">
      <c r="A6327" s="89">
        <v>41172.541666666664</v>
      </c>
      <c r="B6327" s="4">
        <v>0.54851364309999995</v>
      </c>
      <c r="C6327" s="8">
        <v>0.54166666666666663</v>
      </c>
      <c r="D6327" s="8">
        <v>0</v>
      </c>
      <c r="E6327" s="8">
        <v>7.1428571428571425E-2</v>
      </c>
      <c r="F6327" s="8">
        <v>0.54166666666666663</v>
      </c>
      <c r="G6327" s="8">
        <v>0</v>
      </c>
      <c r="H6327" s="8">
        <v>7.1428571428571425E-2</v>
      </c>
      <c r="I6327" s="4" t="e">
        <f>#REF!/1.7</f>
        <v>#REF!</v>
      </c>
      <c r="J6327" s="4">
        <f>Hilfstabelle!C6327/3</f>
        <v>0.45750699999999994</v>
      </c>
      <c r="K6327" s="96">
        <f>Hilfstabelle!F6327/11</f>
        <v>0</v>
      </c>
      <c r="L6327" s="107">
        <f>Hilfstabelle!G6327/sinks!$G$3</f>
        <v>0.17228805956182094</v>
      </c>
    </row>
    <row r="6328" spans="1:12" x14ac:dyDescent="0.25">
      <c r="A6328" s="89">
        <v>41172.583333333336</v>
      </c>
      <c r="B6328" s="4">
        <v>0.56551303289999999</v>
      </c>
      <c r="C6328" s="8">
        <v>0.58333333333333337</v>
      </c>
      <c r="D6328" s="8">
        <v>0</v>
      </c>
      <c r="E6328" s="8">
        <v>6.6666666666666666E-2</v>
      </c>
      <c r="F6328" s="8">
        <v>0.58333333333333337</v>
      </c>
      <c r="G6328" s="8">
        <v>0</v>
      </c>
      <c r="H6328" s="8">
        <v>6.6666666666666666E-2</v>
      </c>
      <c r="I6328" s="4" t="e">
        <f>#REF!/1.7</f>
        <v>#REF!</v>
      </c>
      <c r="J6328" s="4">
        <f>Hilfstabelle!C6328/3</f>
        <v>0.45690900000000001</v>
      </c>
      <c r="K6328" s="96">
        <f>Hilfstabelle!F6328/11</f>
        <v>0</v>
      </c>
      <c r="L6328" s="107">
        <f>Hilfstabelle!G6328/sinks!$G$3</f>
        <v>0.16946512434721292</v>
      </c>
    </row>
    <row r="6329" spans="1:12" x14ac:dyDescent="0.25">
      <c r="A6329" s="89">
        <v>41172.625</v>
      </c>
      <c r="B6329" s="4">
        <v>0.58373289159999997</v>
      </c>
      <c r="C6329" s="8">
        <v>0.625</v>
      </c>
      <c r="D6329" s="8">
        <v>0</v>
      </c>
      <c r="E6329" s="8">
        <v>6.25E-2</v>
      </c>
      <c r="F6329" s="8">
        <v>0.625</v>
      </c>
      <c r="G6329" s="8">
        <v>0</v>
      </c>
      <c r="H6329" s="8">
        <v>6.25E-2</v>
      </c>
      <c r="I6329" s="4" t="e">
        <f>#REF!/1.7</f>
        <v>#REF!</v>
      </c>
      <c r="J6329" s="4">
        <f>Hilfstabelle!C6329/3</f>
        <v>0.45474125000000004</v>
      </c>
      <c r="K6329" s="96">
        <f>Hilfstabelle!F6329/11</f>
        <v>0</v>
      </c>
      <c r="L6329" s="107">
        <f>Hilfstabelle!G6329/sinks!$G$3</f>
        <v>0.16973215875940562</v>
      </c>
    </row>
    <row r="6330" spans="1:12" x14ac:dyDescent="0.25">
      <c r="A6330" s="89">
        <v>41172.666666666664</v>
      </c>
      <c r="B6330" s="4">
        <v>0.61851625840000002</v>
      </c>
      <c r="C6330" s="8">
        <v>0.66666666666666663</v>
      </c>
      <c r="D6330" s="8">
        <v>0</v>
      </c>
      <c r="E6330" s="8">
        <v>5.8823529411764705E-2</v>
      </c>
      <c r="F6330" s="8">
        <v>0.66666666666666663</v>
      </c>
      <c r="G6330" s="8">
        <v>0</v>
      </c>
      <c r="H6330" s="8">
        <v>5.8823529411764705E-2</v>
      </c>
      <c r="I6330" s="4" t="e">
        <f>#REF!/1.7</f>
        <v>#REF!</v>
      </c>
      <c r="J6330" s="4">
        <f>Hilfstabelle!C6330/3</f>
        <v>0.44865774999999997</v>
      </c>
      <c r="K6330" s="96">
        <f>Hilfstabelle!F6330/11</f>
        <v>0</v>
      </c>
      <c r="L6330" s="107">
        <f>Hilfstabelle!G6330/sinks!$G$3</f>
        <v>0.16929981733014129</v>
      </c>
    </row>
    <row r="6331" spans="1:12" x14ac:dyDescent="0.25">
      <c r="A6331" s="89">
        <v>41172.708333333336</v>
      </c>
      <c r="B6331" s="4">
        <v>0.63481823729999998</v>
      </c>
      <c r="C6331" s="8">
        <v>0.70833333333333337</v>
      </c>
      <c r="D6331" s="8">
        <v>0</v>
      </c>
      <c r="E6331" s="8">
        <v>5.5555555555555552E-2</v>
      </c>
      <c r="F6331" s="8">
        <v>0.70833333333333337</v>
      </c>
      <c r="G6331" s="8">
        <v>0</v>
      </c>
      <c r="H6331" s="8">
        <v>5.5555555555555552E-2</v>
      </c>
      <c r="I6331" s="4" t="e">
        <f>#REF!/1.7</f>
        <v>#REF!</v>
      </c>
      <c r="J6331" s="4">
        <f>Hilfstabelle!C6331/3</f>
        <v>0.43830199999999997</v>
      </c>
      <c r="K6331" s="96">
        <f>Hilfstabelle!F6331/11</f>
        <v>0</v>
      </c>
      <c r="L6331" s="107">
        <f>Hilfstabelle!G6331/sinks!$G$3</f>
        <v>0.17179213851060604</v>
      </c>
    </row>
    <row r="6332" spans="1:12" x14ac:dyDescent="0.25">
      <c r="A6332" s="89">
        <v>41172.75</v>
      </c>
      <c r="B6332" s="4">
        <v>0.59776828520000003</v>
      </c>
      <c r="C6332" s="8">
        <v>0.75</v>
      </c>
      <c r="D6332" s="8">
        <v>0</v>
      </c>
      <c r="E6332" s="8">
        <v>5.2631578947368418E-2</v>
      </c>
      <c r="F6332" s="8">
        <v>0.75</v>
      </c>
      <c r="G6332" s="8">
        <v>0</v>
      </c>
      <c r="H6332" s="8">
        <v>5.2631578947368418E-2</v>
      </c>
      <c r="I6332" s="4" t="e">
        <f>#REF!/1.7</f>
        <v>#REF!</v>
      </c>
      <c r="J6332" s="4">
        <f>Hilfstabelle!C6332/3</f>
        <v>0.43309825000000002</v>
      </c>
      <c r="K6332" s="96">
        <f>Hilfstabelle!F6332/11</f>
        <v>0</v>
      </c>
      <c r="L6332" s="107">
        <f>Hilfstabelle!G6332/sinks!$G$3</f>
        <v>0.1746405055739943</v>
      </c>
    </row>
    <row r="6333" spans="1:12" x14ac:dyDescent="0.25">
      <c r="A6333" s="89">
        <v>41172.791666666664</v>
      </c>
      <c r="B6333" s="4">
        <v>0.56237468400000001</v>
      </c>
      <c r="C6333" s="8">
        <v>0.79166666666666663</v>
      </c>
      <c r="D6333" s="8">
        <v>0</v>
      </c>
      <c r="E6333" s="8">
        <v>0.05</v>
      </c>
      <c r="F6333" s="8">
        <v>0.79166666666666663</v>
      </c>
      <c r="G6333" s="8">
        <v>0</v>
      </c>
      <c r="H6333" s="8">
        <v>0.05</v>
      </c>
      <c r="I6333" s="4" t="e">
        <f>#REF!/1.7</f>
        <v>#REF!</v>
      </c>
      <c r="J6333" s="4">
        <f>Hilfstabelle!C6333/3</f>
        <v>0.42944700000000008</v>
      </c>
      <c r="K6333" s="96">
        <f>Hilfstabelle!F6333/11</f>
        <v>0</v>
      </c>
      <c r="L6333" s="107">
        <f>Hilfstabelle!G6333/sinks!$G$3</f>
        <v>0.16282741181556698</v>
      </c>
    </row>
    <row r="6334" spans="1:12" x14ac:dyDescent="0.25">
      <c r="A6334" s="89">
        <v>41172.833333333336</v>
      </c>
      <c r="B6334" s="4">
        <v>0.55313399009999997</v>
      </c>
      <c r="C6334" s="8">
        <v>0.83333333333333337</v>
      </c>
      <c r="D6334" s="8">
        <v>0</v>
      </c>
      <c r="E6334" s="8">
        <v>4.7619047619047616E-2</v>
      </c>
      <c r="F6334" s="8">
        <v>0.83333333333333337</v>
      </c>
      <c r="G6334" s="8">
        <v>0</v>
      </c>
      <c r="H6334" s="8">
        <v>4.7619047619047616E-2</v>
      </c>
      <c r="I6334" s="4" t="e">
        <f>#REF!/1.7</f>
        <v>#REF!</v>
      </c>
      <c r="J6334" s="4">
        <f>Hilfstabelle!C6334/3</f>
        <v>0.42870524999999998</v>
      </c>
      <c r="K6334" s="96">
        <f>Hilfstabelle!F6334/11</f>
        <v>0</v>
      </c>
      <c r="L6334" s="107">
        <f>Hilfstabelle!G6334/sinks!$G$3</f>
        <v>0.15401527621320951</v>
      </c>
    </row>
    <row r="6335" spans="1:12" x14ac:dyDescent="0.25">
      <c r="A6335" s="89">
        <v>41172.875</v>
      </c>
      <c r="B6335" s="4">
        <v>0.51512509809999996</v>
      </c>
      <c r="C6335" s="8">
        <v>0.875</v>
      </c>
      <c r="D6335" s="8">
        <v>0</v>
      </c>
      <c r="E6335" s="8">
        <v>4.5454545454545456E-2</v>
      </c>
      <c r="F6335" s="8">
        <v>0.875</v>
      </c>
      <c r="G6335" s="8">
        <v>0</v>
      </c>
      <c r="H6335" s="8">
        <v>4.5454545454545456E-2</v>
      </c>
      <c r="I6335" s="4" t="e">
        <f>#REF!/1.7</f>
        <v>#REF!</v>
      </c>
      <c r="J6335" s="4">
        <f>Hilfstabelle!C6335/3</f>
        <v>0.42644550000000003</v>
      </c>
      <c r="K6335" s="96">
        <f>Hilfstabelle!F6335/11</f>
        <v>0</v>
      </c>
      <c r="L6335" s="107">
        <f>Hilfstabelle!G6335/sinks!$G$3</f>
        <v>0.14166811363039689</v>
      </c>
    </row>
    <row r="6336" spans="1:12" x14ac:dyDescent="0.25">
      <c r="A6336" s="89">
        <v>41172.916666666664</v>
      </c>
      <c r="B6336" s="4">
        <v>0.4847005492</v>
      </c>
      <c r="C6336" s="8">
        <v>0.91666666666666663</v>
      </c>
      <c r="D6336" s="8">
        <v>0</v>
      </c>
      <c r="E6336" s="8">
        <v>4.3478260869565216E-2</v>
      </c>
      <c r="F6336" s="8">
        <v>0.91666666666666663</v>
      </c>
      <c r="G6336" s="8">
        <v>0</v>
      </c>
      <c r="H6336" s="8">
        <v>4.3478260869565216E-2</v>
      </c>
      <c r="I6336" s="4" t="e">
        <f>#REF!/1.7</f>
        <v>#REF!</v>
      </c>
      <c r="J6336" s="4">
        <f>Hilfstabelle!C6336/3</f>
        <v>0.42423750000000005</v>
      </c>
      <c r="K6336" s="96">
        <f>Hilfstabelle!F6336/11</f>
        <v>0</v>
      </c>
      <c r="L6336" s="107">
        <f>Hilfstabelle!G6336/sinks!$G$3</f>
        <v>0.12810022230613213</v>
      </c>
    </row>
    <row r="6337" spans="1:12" x14ac:dyDescent="0.25">
      <c r="A6337" s="89">
        <v>41172.958333333336</v>
      </c>
      <c r="B6337" s="4">
        <v>0.46621916140000003</v>
      </c>
      <c r="C6337" s="8">
        <v>0.95833333333333337</v>
      </c>
      <c r="D6337" s="8">
        <v>0</v>
      </c>
      <c r="E6337" s="8">
        <v>4.1666666666666664E-2</v>
      </c>
      <c r="F6337" s="8">
        <v>0.95833333333333337</v>
      </c>
      <c r="G6337" s="8">
        <v>0</v>
      </c>
      <c r="H6337" s="8">
        <v>4.1666666666666664E-2</v>
      </c>
      <c r="I6337" s="4" t="e">
        <f>#REF!/1.7</f>
        <v>#REF!</v>
      </c>
      <c r="J6337" s="4">
        <f>Hilfstabelle!C6337/3</f>
        <v>0.42240900000000003</v>
      </c>
      <c r="K6337" s="96">
        <f>Hilfstabelle!F6337/11</f>
        <v>0</v>
      </c>
      <c r="L6337" s="107">
        <f>Hilfstabelle!G6337/sinks!$G$3</f>
        <v>0.12054696321839713</v>
      </c>
    </row>
    <row r="6338" spans="1:12" x14ac:dyDescent="0.25">
      <c r="A6338" s="89">
        <v>41173</v>
      </c>
      <c r="B6338" s="4">
        <v>0.46125010900000002</v>
      </c>
      <c r="C6338" s="8">
        <v>0</v>
      </c>
      <c r="D6338" s="8">
        <v>0</v>
      </c>
      <c r="E6338" s="8">
        <v>1</v>
      </c>
      <c r="F6338" s="8">
        <v>0</v>
      </c>
      <c r="G6338" s="8">
        <v>0</v>
      </c>
      <c r="H6338" s="8">
        <v>1</v>
      </c>
      <c r="I6338" s="4" t="e">
        <f>#REF!/1.7</f>
        <v>#REF!</v>
      </c>
      <c r="J6338" s="4">
        <f>Hilfstabelle!C6338/3</f>
        <v>0.42077025000000007</v>
      </c>
      <c r="K6338" s="96">
        <f>Hilfstabelle!F6338/11</f>
        <v>0</v>
      </c>
      <c r="L6338" s="107">
        <f>Hilfstabelle!G6338/sinks!$G$3</f>
        <v>0.11436702396479574</v>
      </c>
    </row>
    <row r="6339" spans="1:12" x14ac:dyDescent="0.25">
      <c r="A6339" s="89">
        <v>41173.041666666664</v>
      </c>
      <c r="B6339" s="4">
        <v>0.46020399270000001</v>
      </c>
      <c r="C6339" s="8">
        <v>4.1666666666666664E-2</v>
      </c>
      <c r="D6339" s="8">
        <v>0</v>
      </c>
      <c r="E6339" s="8">
        <v>0.5</v>
      </c>
      <c r="F6339" s="8">
        <v>4.1666666666666664E-2</v>
      </c>
      <c r="G6339" s="8">
        <v>0</v>
      </c>
      <c r="H6339" s="8">
        <v>0.5</v>
      </c>
      <c r="I6339" s="4" t="e">
        <f>#REF!/1.7</f>
        <v>#REF!</v>
      </c>
      <c r="J6339" s="4">
        <f>Hilfstabelle!C6339/3</f>
        <v>0.41979850000000002</v>
      </c>
      <c r="K6339" s="96">
        <f>Hilfstabelle!F6339/11</f>
        <v>0</v>
      </c>
      <c r="L6339" s="107">
        <f>Hilfstabelle!G6339/sinks!$G$3</f>
        <v>0.11320987484529428</v>
      </c>
    </row>
    <row r="6340" spans="1:12" x14ac:dyDescent="0.25">
      <c r="A6340" s="89">
        <v>41173.083333333336</v>
      </c>
      <c r="B6340" s="4">
        <v>0.4895824252</v>
      </c>
      <c r="C6340" s="8">
        <v>8.3333333333333329E-2</v>
      </c>
      <c r="D6340" s="8">
        <v>0</v>
      </c>
      <c r="E6340" s="8">
        <v>0.33333333333333331</v>
      </c>
      <c r="F6340" s="8">
        <v>8.3333333333333329E-2</v>
      </c>
      <c r="G6340" s="8">
        <v>0</v>
      </c>
      <c r="H6340" s="8">
        <v>0.33333333333333331</v>
      </c>
      <c r="I6340" s="4" t="e">
        <f>#REF!/1.7</f>
        <v>#REF!</v>
      </c>
      <c r="J6340" s="4">
        <f>Hilfstabelle!C6340/3</f>
        <v>0.41862550000000004</v>
      </c>
      <c r="K6340" s="96">
        <f>Hilfstabelle!F6340/11</f>
        <v>0</v>
      </c>
      <c r="L6340" s="107">
        <f>Hilfstabelle!G6340/sinks!$G$3</f>
        <v>0.11446875135991677</v>
      </c>
    </row>
    <row r="6341" spans="1:12" x14ac:dyDescent="0.25">
      <c r="A6341" s="89">
        <v>41173.125</v>
      </c>
      <c r="B6341" s="4">
        <v>0.58939935489999995</v>
      </c>
      <c r="C6341" s="8">
        <v>0.125</v>
      </c>
      <c r="D6341" s="8">
        <v>0</v>
      </c>
      <c r="E6341" s="8">
        <v>0.25</v>
      </c>
      <c r="F6341" s="8">
        <v>0.125</v>
      </c>
      <c r="G6341" s="8">
        <v>0</v>
      </c>
      <c r="H6341" s="8">
        <v>0.25</v>
      </c>
      <c r="I6341" s="4" t="e">
        <f>#REF!/1.7</f>
        <v>#REF!</v>
      </c>
      <c r="J6341" s="4">
        <f>Hilfstabelle!C6341/3</f>
        <v>0.41789525</v>
      </c>
      <c r="K6341" s="96">
        <f>Hilfstabelle!F6341/11</f>
        <v>0</v>
      </c>
      <c r="L6341" s="107">
        <f>Hilfstabelle!G6341/sinks!$G$3</f>
        <v>0.10817436878680424</v>
      </c>
    </row>
    <row r="6342" spans="1:12" x14ac:dyDescent="0.25">
      <c r="A6342" s="89">
        <v>41173.166666666664</v>
      </c>
      <c r="B6342" s="4">
        <v>0.71327695930000001</v>
      </c>
      <c r="C6342" s="8">
        <v>0.16666666666666666</v>
      </c>
      <c r="D6342" s="8">
        <v>0</v>
      </c>
      <c r="E6342" s="8">
        <v>0.2</v>
      </c>
      <c r="F6342" s="8">
        <v>0.16666666666666666</v>
      </c>
      <c r="G6342" s="8">
        <v>0</v>
      </c>
      <c r="H6342" s="8">
        <v>0.2</v>
      </c>
      <c r="I6342" s="4" t="e">
        <f>#REF!/1.7</f>
        <v>#REF!</v>
      </c>
      <c r="J6342" s="4">
        <f>Hilfstabelle!C6342/3</f>
        <v>0.41733749999999997</v>
      </c>
      <c r="K6342" s="96">
        <f>Hilfstabelle!F6342/11</f>
        <v>0</v>
      </c>
      <c r="L6342" s="107">
        <f>Hilfstabelle!G6342/sinks!$G$3</f>
        <v>0.10251578243319806</v>
      </c>
    </row>
    <row r="6343" spans="1:12" x14ac:dyDescent="0.25">
      <c r="A6343" s="89">
        <v>41173.208333333336</v>
      </c>
      <c r="B6343" s="4">
        <v>0.78118734199999995</v>
      </c>
      <c r="C6343" s="8">
        <v>0.20833333333333334</v>
      </c>
      <c r="D6343" s="8">
        <v>0</v>
      </c>
      <c r="E6343" s="8">
        <v>0.16666666666666666</v>
      </c>
      <c r="F6343" s="8">
        <v>0.20833333333333334</v>
      </c>
      <c r="G6343" s="8">
        <v>0</v>
      </c>
      <c r="H6343" s="8">
        <v>0.16666666666666666</v>
      </c>
      <c r="I6343" s="4" t="e">
        <f>#REF!/1.7</f>
        <v>#REF!</v>
      </c>
      <c r="J6343" s="4">
        <f>Hilfstabelle!C6343/3</f>
        <v>0.41768825000000004</v>
      </c>
      <c r="K6343" s="96">
        <f>Hilfstabelle!F6343/11</f>
        <v>0</v>
      </c>
      <c r="L6343" s="107">
        <f>Hilfstabelle!G6343/sinks!$G$3</f>
        <v>0.10463934180634919</v>
      </c>
    </row>
    <row r="6344" spans="1:12" x14ac:dyDescent="0.25">
      <c r="A6344" s="89">
        <v>41173.25</v>
      </c>
      <c r="B6344" s="4">
        <v>0.80376601869999997</v>
      </c>
      <c r="C6344" s="8">
        <v>0.25</v>
      </c>
      <c r="D6344" s="8">
        <v>0</v>
      </c>
      <c r="E6344" s="8">
        <v>0.14285714285714285</v>
      </c>
      <c r="F6344" s="8">
        <v>0.25</v>
      </c>
      <c r="G6344" s="8">
        <v>0</v>
      </c>
      <c r="H6344" s="8">
        <v>0.14285714285714285</v>
      </c>
      <c r="I6344" s="4" t="e">
        <f>#REF!/1.7</f>
        <v>#REF!</v>
      </c>
      <c r="J6344" s="4">
        <f>Hilfstabelle!C6344/3</f>
        <v>0.42079899999999998</v>
      </c>
      <c r="K6344" s="96">
        <f>Hilfstabelle!F6344/11</f>
        <v>0</v>
      </c>
      <c r="L6344" s="107">
        <f>Hilfstabelle!G6344/sinks!$G$3</f>
        <v>0.11842340384524605</v>
      </c>
    </row>
    <row r="6345" spans="1:12" x14ac:dyDescent="0.25">
      <c r="A6345" s="89">
        <v>41173.291666666664</v>
      </c>
      <c r="B6345" s="4">
        <v>0.80890942379999997</v>
      </c>
      <c r="C6345" s="8">
        <v>0.29166666666666669</v>
      </c>
      <c r="D6345" s="8">
        <v>0</v>
      </c>
      <c r="E6345" s="8">
        <v>0.125</v>
      </c>
      <c r="F6345" s="8">
        <v>0.29166666666666669</v>
      </c>
      <c r="G6345" s="8">
        <v>0</v>
      </c>
      <c r="H6345" s="8">
        <v>0.125</v>
      </c>
      <c r="I6345" s="4" t="e">
        <f>#REF!/1.7</f>
        <v>#REF!</v>
      </c>
      <c r="J6345" s="4">
        <f>Hilfstabelle!C6345/3</f>
        <v>0.42655474999999998</v>
      </c>
      <c r="K6345" s="96">
        <f>Hilfstabelle!F6345/11</f>
        <v>0</v>
      </c>
      <c r="L6345" s="107">
        <f>Hilfstabelle!G6345/sinks!$G$3</f>
        <v>0.13028736130123386</v>
      </c>
    </row>
    <row r="6346" spans="1:12" x14ac:dyDescent="0.25">
      <c r="A6346" s="89">
        <v>41173.333333333336</v>
      </c>
      <c r="B6346" s="4">
        <v>0.826257519</v>
      </c>
      <c r="C6346" s="8">
        <v>0.33333333333333331</v>
      </c>
      <c r="D6346" s="8">
        <v>0</v>
      </c>
      <c r="E6346" s="8">
        <v>0.1111111111111111</v>
      </c>
      <c r="F6346" s="8">
        <v>0.33333333333333331</v>
      </c>
      <c r="G6346" s="8">
        <v>0</v>
      </c>
      <c r="H6346" s="8">
        <v>0.1111111111111111</v>
      </c>
      <c r="I6346" s="4" t="e">
        <f>#REF!/1.7</f>
        <v>#REF!</v>
      </c>
      <c r="J6346" s="4">
        <f>Hilfstabelle!C6346/3</f>
        <v>0.43472550000000004</v>
      </c>
      <c r="K6346" s="96">
        <f>Hilfstabelle!F6346/11</f>
        <v>0</v>
      </c>
      <c r="L6346" s="107">
        <f>Hilfstabelle!G6346/sinks!$G$3</f>
        <v>0.15556661898880489</v>
      </c>
    </row>
    <row r="6347" spans="1:12" x14ac:dyDescent="0.25">
      <c r="A6347" s="89">
        <v>41173.375</v>
      </c>
      <c r="B6347" s="4">
        <v>0.83209833489999996</v>
      </c>
      <c r="C6347" s="8">
        <v>0.375</v>
      </c>
      <c r="D6347" s="8">
        <v>0</v>
      </c>
      <c r="E6347" s="8">
        <v>0.1</v>
      </c>
      <c r="F6347" s="8">
        <v>0.375</v>
      </c>
      <c r="G6347" s="8">
        <v>0</v>
      </c>
      <c r="H6347" s="8">
        <v>0.1</v>
      </c>
      <c r="I6347" s="4" t="e">
        <f>#REF!/1.7</f>
        <v>#REF!</v>
      </c>
      <c r="J6347" s="4">
        <f>Hilfstabelle!C6347/3</f>
        <v>0.44720874999999999</v>
      </c>
      <c r="K6347" s="96">
        <f>Hilfstabelle!F6347/11</f>
        <v>0</v>
      </c>
      <c r="L6347" s="107">
        <f>Hilfstabelle!G6347/sinks!$G$3</f>
        <v>0.16840970262283245</v>
      </c>
    </row>
    <row r="6348" spans="1:12" x14ac:dyDescent="0.25">
      <c r="A6348" s="89">
        <v>41173.416666666664</v>
      </c>
      <c r="B6348" s="4">
        <v>0.80847354199999999</v>
      </c>
      <c r="C6348" s="8">
        <v>0.41666666666666669</v>
      </c>
      <c r="D6348" s="8">
        <v>0</v>
      </c>
      <c r="E6348" s="8">
        <v>9.0909090909090912E-2</v>
      </c>
      <c r="F6348" s="8">
        <v>0.41666666666666669</v>
      </c>
      <c r="G6348" s="8">
        <v>0</v>
      </c>
      <c r="H6348" s="8">
        <v>9.0909090909090912E-2</v>
      </c>
      <c r="I6348" s="4" t="e">
        <f>#REF!/1.7</f>
        <v>#REF!</v>
      </c>
      <c r="J6348" s="4">
        <f>Hilfstabelle!C6348/3</f>
        <v>0.45761625000000006</v>
      </c>
      <c r="K6348" s="96">
        <f>Hilfstabelle!F6348/11</f>
        <v>0</v>
      </c>
      <c r="L6348" s="107">
        <f>Hilfstabelle!G6348/sinks!$G$3</f>
        <v>0.17032980720574151</v>
      </c>
    </row>
    <row r="6349" spans="1:12" x14ac:dyDescent="0.25">
      <c r="A6349" s="89">
        <v>41173.458333333336</v>
      </c>
      <c r="B6349" s="4">
        <v>0.80132508059999996</v>
      </c>
      <c r="C6349" s="8">
        <v>0.45833333333333331</v>
      </c>
      <c r="D6349" s="8">
        <v>0</v>
      </c>
      <c r="E6349" s="8">
        <v>8.3333333333333329E-2</v>
      </c>
      <c r="F6349" s="8">
        <v>0.45833333333333331</v>
      </c>
      <c r="G6349" s="8">
        <v>0</v>
      </c>
      <c r="H6349" s="8">
        <v>8.3333333333333329E-2</v>
      </c>
      <c r="I6349" s="4" t="e">
        <f>#REF!/1.7</f>
        <v>#REF!</v>
      </c>
      <c r="J6349" s="4">
        <f>Hilfstabelle!C6349/3</f>
        <v>0.46083625</v>
      </c>
      <c r="K6349" s="96">
        <f>Hilfstabelle!F6349/11</f>
        <v>0</v>
      </c>
      <c r="L6349" s="107">
        <f>Hilfstabelle!G6349/sinks!$G$3</f>
        <v>0.17790849814225679</v>
      </c>
    </row>
    <row r="6350" spans="1:12" x14ac:dyDescent="0.25">
      <c r="A6350" s="89">
        <v>41173.5</v>
      </c>
      <c r="B6350" s="4">
        <v>0.78859733239999996</v>
      </c>
      <c r="C6350" s="8">
        <v>0.5</v>
      </c>
      <c r="D6350" s="8">
        <v>0</v>
      </c>
      <c r="E6350" s="8">
        <v>7.6923076923076927E-2</v>
      </c>
      <c r="F6350" s="8">
        <v>0.5</v>
      </c>
      <c r="G6350" s="8">
        <v>0</v>
      </c>
      <c r="H6350" s="8">
        <v>7.6923076923076927E-2</v>
      </c>
      <c r="I6350" s="4" t="e">
        <f>#REF!/1.7</f>
        <v>#REF!</v>
      </c>
      <c r="J6350" s="4">
        <f>Hilfstabelle!C6350/3</f>
        <v>0.46087075000000005</v>
      </c>
      <c r="K6350" s="96">
        <f>Hilfstabelle!F6350/11</f>
        <v>0</v>
      </c>
      <c r="L6350" s="107">
        <f>Hilfstabelle!G6350/sinks!$G$3</f>
        <v>0.17723455414958014</v>
      </c>
    </row>
    <row r="6351" spans="1:12" x14ac:dyDescent="0.25">
      <c r="A6351" s="89">
        <v>41173.541666666664</v>
      </c>
      <c r="B6351" s="4">
        <v>0.78345392729999996</v>
      </c>
      <c r="C6351" s="8">
        <v>0.54166666666666663</v>
      </c>
      <c r="D6351" s="8">
        <v>0</v>
      </c>
      <c r="E6351" s="8">
        <v>7.1428571428571425E-2</v>
      </c>
      <c r="F6351" s="8">
        <v>0.54166666666666663</v>
      </c>
      <c r="G6351" s="8">
        <v>0</v>
      </c>
      <c r="H6351" s="8">
        <v>7.1428571428571425E-2</v>
      </c>
      <c r="I6351" s="4" t="e">
        <f>#REF!/1.7</f>
        <v>#REF!</v>
      </c>
      <c r="J6351" s="4">
        <f>Hilfstabelle!C6351/3</f>
        <v>0.45991625000000003</v>
      </c>
      <c r="K6351" s="96">
        <f>Hilfstabelle!F6351/11</f>
        <v>0</v>
      </c>
      <c r="L6351" s="107">
        <f>Hilfstabelle!G6351/sinks!$G$3</f>
        <v>0.17228805956182094</v>
      </c>
    </row>
    <row r="6352" spans="1:12" x14ac:dyDescent="0.25">
      <c r="A6352" s="89">
        <v>41173.583333333336</v>
      </c>
      <c r="B6352" s="4">
        <v>0.77055182629999996</v>
      </c>
      <c r="C6352" s="8">
        <v>0.58333333333333337</v>
      </c>
      <c r="D6352" s="8">
        <v>0</v>
      </c>
      <c r="E6352" s="8">
        <v>6.6666666666666666E-2</v>
      </c>
      <c r="F6352" s="8">
        <v>0.58333333333333337</v>
      </c>
      <c r="G6352" s="8">
        <v>0</v>
      </c>
      <c r="H6352" s="8">
        <v>6.6666666666666666E-2</v>
      </c>
      <c r="I6352" s="4" t="e">
        <f>#REF!/1.7</f>
        <v>#REF!</v>
      </c>
      <c r="J6352" s="4">
        <f>Hilfstabelle!C6352/3</f>
        <v>0.45712750000000008</v>
      </c>
      <c r="K6352" s="96">
        <f>Hilfstabelle!F6352/11</f>
        <v>1</v>
      </c>
      <c r="L6352" s="107">
        <f>Hilfstabelle!G6352/sinks!$G$3</f>
        <v>0.84214909650495473</v>
      </c>
    </row>
    <row r="6353" spans="1:12" x14ac:dyDescent="0.25">
      <c r="A6353" s="89">
        <v>41173.625</v>
      </c>
      <c r="B6353" s="4">
        <v>0.77813616949999997</v>
      </c>
      <c r="C6353" s="8">
        <v>0.625</v>
      </c>
      <c r="D6353" s="8">
        <v>0</v>
      </c>
      <c r="E6353" s="8">
        <v>6.25E-2</v>
      </c>
      <c r="F6353" s="8">
        <v>0.625</v>
      </c>
      <c r="G6353" s="8">
        <v>0</v>
      </c>
      <c r="H6353" s="8">
        <v>6.25E-2</v>
      </c>
      <c r="I6353" s="4" t="e">
        <f>#REF!/1.7</f>
        <v>#REF!</v>
      </c>
      <c r="J6353" s="4">
        <f>Hilfstabelle!C6353/3</f>
        <v>0.45192375000000001</v>
      </c>
      <c r="K6353" s="96">
        <f>Hilfstabelle!F6353/11</f>
        <v>1</v>
      </c>
      <c r="L6353" s="107">
        <f>Hilfstabelle!G6353/sinks!$G$3</f>
        <v>0.8424161309171474</v>
      </c>
    </row>
    <row r="6354" spans="1:12" x14ac:dyDescent="0.25">
      <c r="A6354" s="89">
        <v>41173.666666666664</v>
      </c>
      <c r="B6354" s="4">
        <v>0.78912039060000005</v>
      </c>
      <c r="C6354" s="8">
        <v>0.66666666666666663</v>
      </c>
      <c r="D6354" s="8">
        <v>0</v>
      </c>
      <c r="E6354" s="8">
        <v>5.8823529411764705E-2</v>
      </c>
      <c r="F6354" s="8">
        <v>0.66666666666666663</v>
      </c>
      <c r="G6354" s="8">
        <v>0</v>
      </c>
      <c r="H6354" s="8">
        <v>5.8823529411764705E-2</v>
      </c>
      <c r="I6354" s="4" t="e">
        <f>#REF!/1.7</f>
        <v>#REF!</v>
      </c>
      <c r="J6354" s="4">
        <f>Hilfstabelle!C6354/3</f>
        <v>0.44562174999999998</v>
      </c>
      <c r="K6354" s="96">
        <f>Hilfstabelle!F6354/11</f>
        <v>0</v>
      </c>
      <c r="L6354" s="107">
        <f>Hilfstabelle!G6354/sinks!$G$3</f>
        <v>0.16929981733014129</v>
      </c>
    </row>
    <row r="6355" spans="1:12" x14ac:dyDescent="0.25">
      <c r="A6355" s="89">
        <v>41173.708333333336</v>
      </c>
      <c r="B6355" s="4">
        <v>0.76680324300000002</v>
      </c>
      <c r="C6355" s="8">
        <v>0.70833333333333337</v>
      </c>
      <c r="D6355" s="8">
        <v>0</v>
      </c>
      <c r="E6355" s="8">
        <v>5.5555555555555552E-2</v>
      </c>
      <c r="F6355" s="8">
        <v>0.70833333333333337</v>
      </c>
      <c r="G6355" s="8">
        <v>0</v>
      </c>
      <c r="H6355" s="8">
        <v>5.5555555555555552E-2</v>
      </c>
      <c r="I6355" s="4" t="e">
        <f>#REF!/1.7</f>
        <v>#REF!</v>
      </c>
      <c r="J6355" s="4">
        <f>Hilfstabelle!C6355/3</f>
        <v>0.44014775</v>
      </c>
      <c r="K6355" s="96">
        <f>Hilfstabelle!F6355/11</f>
        <v>0</v>
      </c>
      <c r="L6355" s="107">
        <f>Hilfstabelle!G6355/sinks!$G$3</f>
        <v>0.17179213851060604</v>
      </c>
    </row>
    <row r="6356" spans="1:12" x14ac:dyDescent="0.25">
      <c r="A6356" s="89">
        <v>41173.75</v>
      </c>
      <c r="B6356" s="4">
        <v>0.72077412610000002</v>
      </c>
      <c r="C6356" s="8">
        <v>0.75</v>
      </c>
      <c r="D6356" s="8">
        <v>0</v>
      </c>
      <c r="E6356" s="8">
        <v>5.2631578947368418E-2</v>
      </c>
      <c r="F6356" s="8">
        <v>0.75</v>
      </c>
      <c r="G6356" s="8">
        <v>0</v>
      </c>
      <c r="H6356" s="8">
        <v>5.2631578947368418E-2</v>
      </c>
      <c r="I6356" s="4" t="e">
        <f>#REF!/1.7</f>
        <v>#REF!</v>
      </c>
      <c r="J6356" s="4">
        <f>Hilfstabelle!C6356/3</f>
        <v>0.43732450000000006</v>
      </c>
      <c r="K6356" s="96">
        <f>Hilfstabelle!F6356/11</f>
        <v>0</v>
      </c>
      <c r="L6356" s="107">
        <f>Hilfstabelle!G6356/sinks!$G$3</f>
        <v>0.1746405055739943</v>
      </c>
    </row>
    <row r="6357" spans="1:12" x14ac:dyDescent="0.25">
      <c r="A6357" s="89">
        <v>41173.791666666664</v>
      </c>
      <c r="B6357" s="4">
        <v>0.65068433439999995</v>
      </c>
      <c r="C6357" s="8">
        <v>0.79166666666666663</v>
      </c>
      <c r="D6357" s="8">
        <v>0</v>
      </c>
      <c r="E6357" s="8">
        <v>0.05</v>
      </c>
      <c r="F6357" s="8">
        <v>0.79166666666666663</v>
      </c>
      <c r="G6357" s="8">
        <v>0</v>
      </c>
      <c r="H6357" s="8">
        <v>0.05</v>
      </c>
      <c r="I6357" s="4" t="e">
        <f>#REF!/1.7</f>
        <v>#REF!</v>
      </c>
      <c r="J6357" s="4">
        <f>Hilfstabelle!C6357/3</f>
        <v>0.43515100000000001</v>
      </c>
      <c r="K6357" s="96">
        <f>Hilfstabelle!F6357/11</f>
        <v>0</v>
      </c>
      <c r="L6357" s="107">
        <f>Hilfstabelle!G6357/sinks!$G$3</f>
        <v>0.16282741181556698</v>
      </c>
    </row>
    <row r="6358" spans="1:12" x14ac:dyDescent="0.25">
      <c r="A6358" s="89">
        <v>41173.833333333336</v>
      </c>
      <c r="B6358" s="4">
        <v>0.6164240258</v>
      </c>
      <c r="C6358" s="8">
        <v>0.83333333333333337</v>
      </c>
      <c r="D6358" s="8">
        <v>0</v>
      </c>
      <c r="E6358" s="8">
        <v>4.7619047619047616E-2</v>
      </c>
      <c r="F6358" s="8">
        <v>0.83333333333333337</v>
      </c>
      <c r="G6358" s="8">
        <v>0</v>
      </c>
      <c r="H6358" s="8">
        <v>4.7619047619047616E-2</v>
      </c>
      <c r="I6358" s="4" t="e">
        <f>#REF!/1.7</f>
        <v>#REF!</v>
      </c>
      <c r="J6358" s="4">
        <f>Hilfstabelle!C6358/3</f>
        <v>0.433311</v>
      </c>
      <c r="K6358" s="96">
        <f>Hilfstabelle!F6358/11</f>
        <v>0</v>
      </c>
      <c r="L6358" s="107">
        <f>Hilfstabelle!G6358/sinks!$G$3</f>
        <v>0.15401527621320951</v>
      </c>
    </row>
    <row r="6359" spans="1:12" x14ac:dyDescent="0.25">
      <c r="A6359" s="89">
        <v>41173.875</v>
      </c>
      <c r="B6359" s="4">
        <v>0.56795397089999999</v>
      </c>
      <c r="C6359" s="8">
        <v>0.875</v>
      </c>
      <c r="D6359" s="8">
        <v>0</v>
      </c>
      <c r="E6359" s="8">
        <v>4.5454545454545456E-2</v>
      </c>
      <c r="F6359" s="8">
        <v>0.875</v>
      </c>
      <c r="G6359" s="8">
        <v>0</v>
      </c>
      <c r="H6359" s="8">
        <v>4.5454545454545456E-2</v>
      </c>
      <c r="I6359" s="4" t="e">
        <f>#REF!/1.7</f>
        <v>#REF!</v>
      </c>
      <c r="J6359" s="4">
        <f>Hilfstabelle!C6359/3</f>
        <v>0.43149399999999999</v>
      </c>
      <c r="K6359" s="96">
        <f>Hilfstabelle!F6359/11</f>
        <v>0</v>
      </c>
      <c r="L6359" s="107">
        <f>Hilfstabelle!G6359/sinks!$G$3</f>
        <v>0.14166811363039689</v>
      </c>
    </row>
    <row r="6360" spans="1:12" x14ac:dyDescent="0.25">
      <c r="A6360" s="89">
        <v>41173.916666666664</v>
      </c>
      <c r="B6360" s="4">
        <v>0.54363176710000005</v>
      </c>
      <c r="C6360" s="8">
        <v>0.91666666666666663</v>
      </c>
      <c r="D6360" s="8">
        <v>0</v>
      </c>
      <c r="E6360" s="8">
        <v>4.3478260869565216E-2</v>
      </c>
      <c r="F6360" s="8">
        <v>0.91666666666666663</v>
      </c>
      <c r="G6360" s="8">
        <v>0</v>
      </c>
      <c r="H6360" s="8">
        <v>4.3478260869565216E-2</v>
      </c>
      <c r="I6360" s="4" t="e">
        <f>#REF!/1.7</f>
        <v>#REF!</v>
      </c>
      <c r="J6360" s="4">
        <f>Hilfstabelle!C6360/3</f>
        <v>0.42933774999999996</v>
      </c>
      <c r="K6360" s="96">
        <f>Hilfstabelle!F6360/11</f>
        <v>0</v>
      </c>
      <c r="L6360" s="107">
        <f>Hilfstabelle!G6360/sinks!$G$3</f>
        <v>0.12810022230613213</v>
      </c>
    </row>
    <row r="6361" spans="1:12" x14ac:dyDescent="0.25">
      <c r="A6361" s="89">
        <v>41173.958333333336</v>
      </c>
      <c r="B6361" s="4">
        <v>0.52122744310000002</v>
      </c>
      <c r="C6361" s="8">
        <v>0.95833333333333337</v>
      </c>
      <c r="D6361" s="8">
        <v>0</v>
      </c>
      <c r="E6361" s="8">
        <v>4.1666666666666664E-2</v>
      </c>
      <c r="F6361" s="8">
        <v>0.95833333333333337</v>
      </c>
      <c r="G6361" s="8">
        <v>0</v>
      </c>
      <c r="H6361" s="8">
        <v>4.1666666666666664E-2</v>
      </c>
      <c r="I6361" s="4" t="e">
        <f>#REF!/1.7</f>
        <v>#REF!</v>
      </c>
      <c r="J6361" s="4">
        <f>Hilfstabelle!C6361/3</f>
        <v>0.42664099999999999</v>
      </c>
      <c r="K6361" s="96">
        <f>Hilfstabelle!F6361/11</f>
        <v>0</v>
      </c>
      <c r="L6361" s="107">
        <f>Hilfstabelle!G6361/sinks!$G$3</f>
        <v>0.12054696321839713</v>
      </c>
    </row>
    <row r="6362" spans="1:12" x14ac:dyDescent="0.25">
      <c r="A6362" s="89">
        <v>41174</v>
      </c>
      <c r="B6362" s="4">
        <v>0.51076628020000003</v>
      </c>
      <c r="C6362" s="8">
        <v>0</v>
      </c>
      <c r="D6362" s="8">
        <v>0</v>
      </c>
      <c r="E6362" s="8">
        <v>1</v>
      </c>
      <c r="F6362" s="8">
        <v>0</v>
      </c>
      <c r="G6362" s="8">
        <v>0</v>
      </c>
      <c r="H6362" s="8">
        <v>1</v>
      </c>
      <c r="I6362" s="4" t="e">
        <f>#REF!/1.7</f>
        <v>#REF!</v>
      </c>
      <c r="J6362" s="4">
        <f>Hilfstabelle!C6362/3</f>
        <v>0.42431799999999997</v>
      </c>
      <c r="K6362" s="96">
        <f>Hilfstabelle!F6362/11</f>
        <v>0</v>
      </c>
      <c r="L6362" s="107">
        <f>Hilfstabelle!G6362/sinks!$G$3</f>
        <v>0.11874130195499918</v>
      </c>
    </row>
    <row r="6363" spans="1:12" x14ac:dyDescent="0.25">
      <c r="A6363" s="89">
        <v>41174.041666666664</v>
      </c>
      <c r="B6363" s="4">
        <v>0.50788946040000005</v>
      </c>
      <c r="C6363" s="8">
        <v>4.1666666666666664E-2</v>
      </c>
      <c r="D6363" s="8">
        <v>0</v>
      </c>
      <c r="E6363" s="8">
        <v>0.5</v>
      </c>
      <c r="F6363" s="8">
        <v>4.1666666666666664E-2</v>
      </c>
      <c r="G6363" s="8">
        <v>0</v>
      </c>
      <c r="H6363" s="8">
        <v>0.5</v>
      </c>
      <c r="I6363" s="4" t="e">
        <f>#REF!/1.7</f>
        <v>#REF!</v>
      </c>
      <c r="J6363" s="4">
        <f>Hilfstabelle!C6363/3</f>
        <v>0.42235725000000007</v>
      </c>
      <c r="K6363" s="96">
        <f>Hilfstabelle!F6363/11</f>
        <v>0</v>
      </c>
      <c r="L6363" s="107">
        <f>Hilfstabelle!G6363/sinks!$G$3</f>
        <v>0.12007647401596248</v>
      </c>
    </row>
    <row r="6364" spans="1:12" x14ac:dyDescent="0.25">
      <c r="A6364" s="89">
        <v>41174.083333333336</v>
      </c>
      <c r="B6364" s="4">
        <v>0.52637084820000002</v>
      </c>
      <c r="C6364" s="8">
        <v>8.3333333333333329E-2</v>
      </c>
      <c r="D6364" s="8">
        <v>0</v>
      </c>
      <c r="E6364" s="8">
        <v>0.33333333333333331</v>
      </c>
      <c r="F6364" s="8">
        <v>8.3333333333333329E-2</v>
      </c>
      <c r="G6364" s="8">
        <v>0</v>
      </c>
      <c r="H6364" s="8">
        <v>0.33333333333333331</v>
      </c>
      <c r="I6364" s="4" t="e">
        <f>#REF!/1.7</f>
        <v>#REF!</v>
      </c>
      <c r="J6364" s="4">
        <f>Hilfstabelle!C6364/3</f>
        <v>0.42043674999999997</v>
      </c>
      <c r="K6364" s="96">
        <f>Hilfstabelle!F6364/11</f>
        <v>0</v>
      </c>
      <c r="L6364" s="107">
        <f>Hilfstabelle!G6364/sinks!$G$3</f>
        <v>0.12050881544522675</v>
      </c>
    </row>
    <row r="6365" spans="1:12" x14ac:dyDescent="0.25">
      <c r="A6365" s="89">
        <v>41174.125</v>
      </c>
      <c r="B6365" s="4">
        <v>0.61808037660000004</v>
      </c>
      <c r="C6365" s="8">
        <v>0.125</v>
      </c>
      <c r="D6365" s="8">
        <v>0</v>
      </c>
      <c r="E6365" s="8">
        <v>0.25</v>
      </c>
      <c r="F6365" s="8">
        <v>0.125</v>
      </c>
      <c r="G6365" s="8">
        <v>0</v>
      </c>
      <c r="H6365" s="8">
        <v>0.25</v>
      </c>
      <c r="I6365" s="4" t="e">
        <f>#REF!/1.7</f>
        <v>#REF!</v>
      </c>
      <c r="J6365" s="4">
        <f>Hilfstabelle!C6365/3</f>
        <v>0.41856225000000008</v>
      </c>
      <c r="K6365" s="96">
        <f>Hilfstabelle!F6365/11</f>
        <v>0</v>
      </c>
      <c r="L6365" s="107">
        <f>Hilfstabelle!G6365/sinks!$G$3</f>
        <v>0.11383295514041045</v>
      </c>
    </row>
    <row r="6366" spans="1:12" x14ac:dyDescent="0.25">
      <c r="A6366" s="89">
        <v>41174.166666666664</v>
      </c>
      <c r="B6366" s="4">
        <v>0.74509632989999997</v>
      </c>
      <c r="C6366" s="8">
        <v>0.16666666666666666</v>
      </c>
      <c r="D6366" s="8">
        <v>0</v>
      </c>
      <c r="E6366" s="8">
        <v>0.2</v>
      </c>
      <c r="F6366" s="8">
        <v>0.16666666666666666</v>
      </c>
      <c r="G6366" s="8">
        <v>0</v>
      </c>
      <c r="H6366" s="8">
        <v>0.2</v>
      </c>
      <c r="I6366" s="4" t="e">
        <f>#REF!/1.7</f>
        <v>#REF!</v>
      </c>
      <c r="J6366" s="4">
        <f>Hilfstabelle!C6366/3</f>
        <v>0.41612424999999997</v>
      </c>
      <c r="K6366" s="96">
        <f>Hilfstabelle!F6366/11</f>
        <v>0</v>
      </c>
      <c r="L6366" s="107">
        <f>Hilfstabelle!G6366/sinks!$G$3</f>
        <v>0.1083778235770463</v>
      </c>
    </row>
    <row r="6367" spans="1:12" x14ac:dyDescent="0.25">
      <c r="A6367" s="89">
        <v>41174.208333333336</v>
      </c>
      <c r="B6367" s="4">
        <v>0.81492459250000004</v>
      </c>
      <c r="C6367" s="8">
        <v>0.20833333333333334</v>
      </c>
      <c r="D6367" s="8">
        <v>0</v>
      </c>
      <c r="E6367" s="8">
        <v>0.16666666666666666</v>
      </c>
      <c r="F6367" s="8">
        <v>0.20833333333333334</v>
      </c>
      <c r="G6367" s="8">
        <v>0</v>
      </c>
      <c r="H6367" s="8">
        <v>0.16666666666666666</v>
      </c>
      <c r="I6367" s="4" t="e">
        <f>#REF!/1.7</f>
        <v>#REF!</v>
      </c>
      <c r="J6367" s="4">
        <f>Hilfstabelle!C6367/3</f>
        <v>0.41370925000000008</v>
      </c>
      <c r="K6367" s="96">
        <f>Hilfstabelle!F6367/11</f>
        <v>0</v>
      </c>
      <c r="L6367" s="107">
        <f>Hilfstabelle!G6367/sinks!$G$3</f>
        <v>0.11033607593312576</v>
      </c>
    </row>
    <row r="6368" spans="1:12" x14ac:dyDescent="0.25">
      <c r="A6368" s="89">
        <v>41174.25</v>
      </c>
      <c r="B6368" s="4">
        <v>0.82494987360000005</v>
      </c>
      <c r="C6368" s="8">
        <v>0.25</v>
      </c>
      <c r="D6368" s="8">
        <v>0</v>
      </c>
      <c r="E6368" s="8">
        <v>0.14285714285714285</v>
      </c>
      <c r="F6368" s="8">
        <v>0.25</v>
      </c>
      <c r="G6368" s="8">
        <v>0</v>
      </c>
      <c r="H6368" s="8">
        <v>0.14285714285714285</v>
      </c>
      <c r="I6368" s="4" t="e">
        <f>#REF!/1.7</f>
        <v>#REF!</v>
      </c>
      <c r="J6368" s="4">
        <f>Hilfstabelle!C6368/3</f>
        <v>0.42588775000000001</v>
      </c>
      <c r="K6368" s="96">
        <f>Hilfstabelle!F6368/11</f>
        <v>0</v>
      </c>
      <c r="L6368" s="107">
        <f>Hilfstabelle!G6368/sinks!$G$3</f>
        <v>0.12328088696227431</v>
      </c>
    </row>
    <row r="6369" spans="1:12" x14ac:dyDescent="0.25">
      <c r="A6369" s="89">
        <v>41174.291666666664</v>
      </c>
      <c r="B6369" s="4">
        <v>0.83140092409999999</v>
      </c>
      <c r="C6369" s="8">
        <v>0.29166666666666669</v>
      </c>
      <c r="D6369" s="8">
        <v>0</v>
      </c>
      <c r="E6369" s="8">
        <v>0.125</v>
      </c>
      <c r="F6369" s="8">
        <v>0.29166666666666669</v>
      </c>
      <c r="G6369" s="8">
        <v>0</v>
      </c>
      <c r="H6369" s="8">
        <v>0.125</v>
      </c>
      <c r="I6369" s="4" t="e">
        <f>#REF!/1.7</f>
        <v>#REF!</v>
      </c>
      <c r="J6369" s="4">
        <f>Hilfstabelle!C6369/3</f>
        <v>0.43385725000000003</v>
      </c>
      <c r="K6369" s="96">
        <f>Hilfstabelle!F6369/11</f>
        <v>0</v>
      </c>
      <c r="L6369" s="107">
        <f>Hilfstabelle!G6369/sinks!$G$3</f>
        <v>0.13069427088171792</v>
      </c>
    </row>
    <row r="6370" spans="1:12" x14ac:dyDescent="0.25">
      <c r="A6370" s="89">
        <v>41174.333333333336</v>
      </c>
      <c r="B6370" s="4">
        <v>0.83985703079999996</v>
      </c>
      <c r="C6370" s="8">
        <v>0.33333333333333331</v>
      </c>
      <c r="D6370" s="8">
        <v>0</v>
      </c>
      <c r="E6370" s="8">
        <v>0.1111111111111111</v>
      </c>
      <c r="F6370" s="8">
        <v>0.33333333333333331</v>
      </c>
      <c r="G6370" s="8">
        <v>0</v>
      </c>
      <c r="H6370" s="8">
        <v>0.1111111111111111</v>
      </c>
      <c r="I6370" s="4" t="e">
        <f>#REF!/1.7</f>
        <v>#REF!</v>
      </c>
      <c r="J6370" s="4">
        <f>Hilfstabelle!C6370/3</f>
        <v>0.43693925000000006</v>
      </c>
      <c r="K6370" s="96">
        <f>Hilfstabelle!F6370/11</f>
        <v>0</v>
      </c>
      <c r="L6370" s="107">
        <f>Hilfstabelle!G6370/sinks!$G$3</f>
        <v>0.16395912908628821</v>
      </c>
    </row>
    <row r="6371" spans="1:12" x14ac:dyDescent="0.25">
      <c r="A6371" s="89">
        <v>41174.375</v>
      </c>
      <c r="B6371" s="4">
        <v>0.83183680589999998</v>
      </c>
      <c r="C6371" s="8">
        <v>0.375</v>
      </c>
      <c r="D6371" s="8">
        <v>0</v>
      </c>
      <c r="E6371" s="8">
        <v>0.1</v>
      </c>
      <c r="F6371" s="8">
        <v>0.375</v>
      </c>
      <c r="G6371" s="8">
        <v>0</v>
      </c>
      <c r="H6371" s="8">
        <v>0.1</v>
      </c>
      <c r="I6371" s="4" t="e">
        <f>#REF!/1.7</f>
        <v>#REF!</v>
      </c>
      <c r="J6371" s="4">
        <f>Hilfstabelle!C6371/3</f>
        <v>0.43460475000000004</v>
      </c>
      <c r="K6371" s="96">
        <f>Hilfstabelle!F6371/11</f>
        <v>0</v>
      </c>
      <c r="L6371" s="107">
        <f>Hilfstabelle!G6371/sinks!$G$3</f>
        <v>0.17799750961298771</v>
      </c>
    </row>
    <row r="6372" spans="1:12" x14ac:dyDescent="0.25">
      <c r="A6372" s="89">
        <v>41174.416666666664</v>
      </c>
      <c r="B6372" s="4">
        <v>0.80646848569999996</v>
      </c>
      <c r="C6372" s="8">
        <v>0.41666666666666669</v>
      </c>
      <c r="D6372" s="8">
        <v>0</v>
      </c>
      <c r="E6372" s="8">
        <v>9.0909090909090912E-2</v>
      </c>
      <c r="F6372" s="8">
        <v>0.41666666666666669</v>
      </c>
      <c r="G6372" s="8">
        <v>0</v>
      </c>
      <c r="H6372" s="8">
        <v>9.0909090909090912E-2</v>
      </c>
      <c r="I6372" s="4" t="e">
        <f>#REF!/1.7</f>
        <v>#REF!</v>
      </c>
      <c r="J6372" s="4">
        <f>Hilfstabelle!C6372/3</f>
        <v>0.43713475000000002</v>
      </c>
      <c r="K6372" s="96">
        <f>Hilfstabelle!F6372/11</f>
        <v>0</v>
      </c>
      <c r="L6372" s="107">
        <f>Hilfstabelle!G6372/sinks!$G$3</f>
        <v>0.17598839355934778</v>
      </c>
    </row>
    <row r="6373" spans="1:12" x14ac:dyDescent="0.25">
      <c r="A6373" s="89">
        <v>41174.458333333336</v>
      </c>
      <c r="B6373" s="4">
        <v>0.79836108449999998</v>
      </c>
      <c r="C6373" s="8">
        <v>0.45833333333333331</v>
      </c>
      <c r="D6373" s="8">
        <v>0</v>
      </c>
      <c r="E6373" s="8">
        <v>8.3333333333333329E-2</v>
      </c>
      <c r="F6373" s="8">
        <v>0.45833333333333331</v>
      </c>
      <c r="G6373" s="8">
        <v>0</v>
      </c>
      <c r="H6373" s="8">
        <v>8.3333333333333329E-2</v>
      </c>
      <c r="I6373" s="4" t="e">
        <f>#REF!/1.7</f>
        <v>#REF!</v>
      </c>
      <c r="J6373" s="4">
        <f>Hilfstabelle!C6373/3</f>
        <v>0.44463275000000002</v>
      </c>
      <c r="K6373" s="96">
        <f>Hilfstabelle!F6373/11</f>
        <v>0</v>
      </c>
      <c r="L6373" s="107">
        <f>Hilfstabelle!G6373/sinks!$G$3</f>
        <v>0.18234635575441088</v>
      </c>
    </row>
    <row r="6374" spans="1:12" x14ac:dyDescent="0.25">
      <c r="A6374" s="89">
        <v>41174.5</v>
      </c>
      <c r="B6374" s="4">
        <v>0.79225873940000002</v>
      </c>
      <c r="C6374" s="8">
        <v>0.5</v>
      </c>
      <c r="D6374" s="8">
        <v>0</v>
      </c>
      <c r="E6374" s="8">
        <v>7.6923076923076927E-2</v>
      </c>
      <c r="F6374" s="8">
        <v>0.5</v>
      </c>
      <c r="G6374" s="8">
        <v>0</v>
      </c>
      <c r="H6374" s="8">
        <v>7.6923076923076927E-2</v>
      </c>
      <c r="I6374" s="4" t="e">
        <f>#REF!/1.7</f>
        <v>#REF!</v>
      </c>
      <c r="J6374" s="4">
        <f>Hilfstabelle!C6374/3</f>
        <v>0.449687</v>
      </c>
      <c r="K6374" s="96">
        <f>Hilfstabelle!F6374/11</f>
        <v>0</v>
      </c>
      <c r="L6374" s="107">
        <f>Hilfstabelle!G6374/sinks!$G$3</f>
        <v>0.17963786385931396</v>
      </c>
    </row>
    <row r="6375" spans="1:12" x14ac:dyDescent="0.25">
      <c r="A6375" s="89">
        <v>41174.541666666664</v>
      </c>
      <c r="B6375" s="4">
        <v>0.78057710749999998</v>
      </c>
      <c r="C6375" s="8">
        <v>0.54166666666666663</v>
      </c>
      <c r="D6375" s="8">
        <v>0</v>
      </c>
      <c r="E6375" s="8">
        <v>7.1428571428571425E-2</v>
      </c>
      <c r="F6375" s="8">
        <v>0.54166666666666663</v>
      </c>
      <c r="G6375" s="8">
        <v>0</v>
      </c>
      <c r="H6375" s="8">
        <v>7.1428571428571425E-2</v>
      </c>
      <c r="I6375" s="4" t="e">
        <f>#REF!/1.7</f>
        <v>#REF!</v>
      </c>
      <c r="J6375" s="4">
        <f>Hilfstabelle!C6375/3</f>
        <v>0.45078525000000003</v>
      </c>
      <c r="K6375" s="96">
        <f>Hilfstabelle!F6375/11</f>
        <v>0</v>
      </c>
      <c r="L6375" s="107">
        <f>Hilfstabelle!G6375/sinks!$G$3</f>
        <v>0.17198287737645793</v>
      </c>
    </row>
    <row r="6376" spans="1:12" x14ac:dyDescent="0.25">
      <c r="A6376" s="89">
        <v>41174.583333333336</v>
      </c>
      <c r="B6376" s="4">
        <v>0.77090053179999996</v>
      </c>
      <c r="C6376" s="8">
        <v>0.58333333333333337</v>
      </c>
      <c r="D6376" s="8">
        <v>0</v>
      </c>
      <c r="E6376" s="8">
        <v>6.6666666666666666E-2</v>
      </c>
      <c r="F6376" s="8">
        <v>0.58333333333333337</v>
      </c>
      <c r="G6376" s="8">
        <v>0</v>
      </c>
      <c r="H6376" s="8">
        <v>6.6666666666666666E-2</v>
      </c>
      <c r="I6376" s="4" t="e">
        <f>#REF!/1.7</f>
        <v>#REF!</v>
      </c>
      <c r="J6376" s="4">
        <f>Hilfstabelle!C6376/3</f>
        <v>0.45003199999999999</v>
      </c>
      <c r="K6376" s="96">
        <f>Hilfstabelle!F6376/11</f>
        <v>0</v>
      </c>
      <c r="L6376" s="107">
        <f>Hilfstabelle!G6376/sinks!$G$3</f>
        <v>0.15228591049615234</v>
      </c>
    </row>
    <row r="6377" spans="1:12" x14ac:dyDescent="0.25">
      <c r="A6377" s="89">
        <v>41174.625</v>
      </c>
      <c r="B6377" s="4">
        <v>0.76427512860000002</v>
      </c>
      <c r="C6377" s="8">
        <v>0.625</v>
      </c>
      <c r="D6377" s="8">
        <v>0</v>
      </c>
      <c r="E6377" s="8">
        <v>6.25E-2</v>
      </c>
      <c r="F6377" s="8">
        <v>0.625</v>
      </c>
      <c r="G6377" s="8">
        <v>0</v>
      </c>
      <c r="H6377" s="8">
        <v>6.25E-2</v>
      </c>
      <c r="I6377" s="4" t="e">
        <f>#REF!/1.7</f>
        <v>#REF!</v>
      </c>
      <c r="J6377" s="4">
        <f>Hilfstabelle!C6377/3</f>
        <v>0.4470075</v>
      </c>
      <c r="K6377" s="96">
        <f>Hilfstabelle!F6377/11</f>
        <v>0</v>
      </c>
      <c r="L6377" s="107">
        <f>Hilfstabelle!G6377/sinks!$G$3</f>
        <v>0.13762444967433676</v>
      </c>
    </row>
    <row r="6378" spans="1:12" x14ac:dyDescent="0.25">
      <c r="A6378" s="89">
        <v>41174.666666666664</v>
      </c>
      <c r="B6378" s="4">
        <v>0.77020312089999998</v>
      </c>
      <c r="C6378" s="8">
        <v>0.66666666666666663</v>
      </c>
      <c r="D6378" s="8">
        <v>0</v>
      </c>
      <c r="E6378" s="8">
        <v>5.8823529411764705E-2</v>
      </c>
      <c r="F6378" s="8">
        <v>0.66666666666666663</v>
      </c>
      <c r="G6378" s="8">
        <v>0</v>
      </c>
      <c r="H6378" s="8">
        <v>5.8823529411764705E-2</v>
      </c>
      <c r="I6378" s="4" t="e">
        <f>#REF!/1.7</f>
        <v>#REF!</v>
      </c>
      <c r="J6378" s="4">
        <f>Hilfstabelle!C6378/3</f>
        <v>0.44089525000000002</v>
      </c>
      <c r="K6378" s="96">
        <f>Hilfstabelle!F6378/11</f>
        <v>0</v>
      </c>
      <c r="L6378" s="107">
        <f>Hilfstabelle!G6378/sinks!$G$3</f>
        <v>0.13252536399389606</v>
      </c>
    </row>
    <row r="6379" spans="1:12" x14ac:dyDescent="0.25">
      <c r="A6379" s="89">
        <v>41174.708333333336</v>
      </c>
      <c r="B6379" s="4">
        <v>0.779966873</v>
      </c>
      <c r="C6379" s="8">
        <v>0.70833333333333337</v>
      </c>
      <c r="D6379" s="8">
        <v>0</v>
      </c>
      <c r="E6379" s="8">
        <v>5.5555555555555552E-2</v>
      </c>
      <c r="F6379" s="8">
        <v>0.70833333333333337</v>
      </c>
      <c r="G6379" s="8">
        <v>0</v>
      </c>
      <c r="H6379" s="8">
        <v>5.5555555555555552E-2</v>
      </c>
      <c r="I6379" s="4" t="e">
        <f>#REF!/1.7</f>
        <v>#REF!</v>
      </c>
      <c r="J6379" s="4">
        <f>Hilfstabelle!C6379/3</f>
        <v>0.42933774999999996</v>
      </c>
      <c r="K6379" s="96">
        <f>Hilfstabelle!F6379/11</f>
        <v>0</v>
      </c>
      <c r="L6379" s="107">
        <f>Hilfstabelle!G6379/sinks!$G$3</f>
        <v>0.1384128369865246</v>
      </c>
    </row>
    <row r="6380" spans="1:12" x14ac:dyDescent="0.25">
      <c r="A6380" s="89">
        <v>41174.75</v>
      </c>
      <c r="B6380" s="4">
        <v>0.71946648069999997</v>
      </c>
      <c r="C6380" s="8">
        <v>0.75</v>
      </c>
      <c r="D6380" s="8">
        <v>0</v>
      </c>
      <c r="E6380" s="8">
        <v>5.2631578947368418E-2</v>
      </c>
      <c r="F6380" s="8">
        <v>0.75</v>
      </c>
      <c r="G6380" s="8">
        <v>0</v>
      </c>
      <c r="H6380" s="8">
        <v>5.2631578947368418E-2</v>
      </c>
      <c r="I6380" s="4" t="e">
        <f>#REF!/1.7</f>
        <v>#REF!</v>
      </c>
      <c r="J6380" s="4">
        <f>Hilfstabelle!C6380/3</f>
        <v>0.42363375000000003</v>
      </c>
      <c r="K6380" s="96">
        <f>Hilfstabelle!F6380/11</f>
        <v>0</v>
      </c>
      <c r="L6380" s="107">
        <f>Hilfstabelle!G6380/sinks!$G$3</f>
        <v>0.13752272227921572</v>
      </c>
    </row>
    <row r="6381" spans="1:12" x14ac:dyDescent="0.25">
      <c r="A6381" s="89">
        <v>41174.791666666664</v>
      </c>
      <c r="B6381" s="4">
        <v>0.66454537530000002</v>
      </c>
      <c r="C6381" s="8">
        <v>0.79166666666666663</v>
      </c>
      <c r="D6381" s="8">
        <v>0</v>
      </c>
      <c r="E6381" s="8">
        <v>0.05</v>
      </c>
      <c r="F6381" s="8">
        <v>0.79166666666666663</v>
      </c>
      <c r="G6381" s="8">
        <v>0</v>
      </c>
      <c r="H6381" s="8">
        <v>0.05</v>
      </c>
      <c r="I6381" s="4" t="e">
        <f>#REF!/1.7</f>
        <v>#REF!</v>
      </c>
      <c r="J6381" s="4">
        <f>Hilfstabelle!C6381/3</f>
        <v>0.41914874999999996</v>
      </c>
      <c r="K6381" s="96">
        <f>Hilfstabelle!F6381/11</f>
        <v>0</v>
      </c>
      <c r="L6381" s="107">
        <f>Hilfstabelle!G6381/sinks!$G$3</f>
        <v>0.13743371080848488</v>
      </c>
    </row>
    <row r="6382" spans="1:12" x14ac:dyDescent="0.25">
      <c r="A6382" s="89">
        <v>41174.833333333336</v>
      </c>
      <c r="B6382" s="4">
        <v>0.63586435360000004</v>
      </c>
      <c r="C6382" s="8">
        <v>0.83333333333333337</v>
      </c>
      <c r="D6382" s="8">
        <v>0</v>
      </c>
      <c r="E6382" s="8">
        <v>4.7619047619047616E-2</v>
      </c>
      <c r="F6382" s="8">
        <v>0.83333333333333337</v>
      </c>
      <c r="G6382" s="8">
        <v>0</v>
      </c>
      <c r="H6382" s="8">
        <v>4.7619047619047616E-2</v>
      </c>
      <c r="I6382" s="4" t="e">
        <f>#REF!/1.7</f>
        <v>#REF!</v>
      </c>
      <c r="J6382" s="4">
        <f>Hilfstabelle!C6382/3</f>
        <v>0.41461199999999998</v>
      </c>
      <c r="K6382" s="96">
        <f>Hilfstabelle!F6382/11</f>
        <v>0</v>
      </c>
      <c r="L6382" s="107">
        <f>Hilfstabelle!G6382/sinks!$G$3</f>
        <v>0.14394426409622949</v>
      </c>
    </row>
    <row r="6383" spans="1:12" x14ac:dyDescent="0.25">
      <c r="A6383" s="89">
        <v>41174.875</v>
      </c>
      <c r="B6383" s="4">
        <v>0.58277395170000001</v>
      </c>
      <c r="C6383" s="8">
        <v>0.875</v>
      </c>
      <c r="D6383" s="8">
        <v>0</v>
      </c>
      <c r="E6383" s="8">
        <v>4.5454545454545456E-2</v>
      </c>
      <c r="F6383" s="8">
        <v>0.875</v>
      </c>
      <c r="G6383" s="8">
        <v>0</v>
      </c>
      <c r="H6383" s="8">
        <v>4.5454545454545456E-2</v>
      </c>
      <c r="I6383" s="4" t="e">
        <f>#REF!/1.7</f>
        <v>#REF!</v>
      </c>
      <c r="J6383" s="4">
        <f>Hilfstabelle!C6383/3</f>
        <v>0.41120800000000002</v>
      </c>
      <c r="K6383" s="96">
        <f>Hilfstabelle!F6383/11</f>
        <v>0</v>
      </c>
      <c r="L6383" s="107">
        <f>Hilfstabelle!G6383/sinks!$G$3</f>
        <v>0.13564076546947701</v>
      </c>
    </row>
    <row r="6384" spans="1:12" x14ac:dyDescent="0.25">
      <c r="A6384" s="89">
        <v>41174.916666666664</v>
      </c>
      <c r="B6384" s="4">
        <v>0.55365704819999995</v>
      </c>
      <c r="C6384" s="8">
        <v>0.91666666666666663</v>
      </c>
      <c r="D6384" s="8">
        <v>0</v>
      </c>
      <c r="E6384" s="8">
        <v>4.3478260869565216E-2</v>
      </c>
      <c r="F6384" s="8">
        <v>0.91666666666666663</v>
      </c>
      <c r="G6384" s="8">
        <v>0</v>
      </c>
      <c r="H6384" s="8">
        <v>4.3478260869565216E-2</v>
      </c>
      <c r="I6384" s="4" t="e">
        <f>#REF!/1.7</f>
        <v>#REF!</v>
      </c>
      <c r="J6384" s="4">
        <f>Hilfstabelle!C6384/3</f>
        <v>0.40910925000000004</v>
      </c>
      <c r="K6384" s="96">
        <f>Hilfstabelle!F6384/11</f>
        <v>0</v>
      </c>
      <c r="L6384" s="107">
        <f>Hilfstabelle!G6384/sinks!$G$3</f>
        <v>0.12384038763543981</v>
      </c>
    </row>
    <row r="6385" spans="1:12" x14ac:dyDescent="0.25">
      <c r="A6385" s="89">
        <v>41174.958333333336</v>
      </c>
      <c r="B6385" s="4">
        <v>0.52881178620000002</v>
      </c>
      <c r="C6385" s="8">
        <v>0.95833333333333337</v>
      </c>
      <c r="D6385" s="8">
        <v>0</v>
      </c>
      <c r="E6385" s="8">
        <v>4.1666666666666664E-2</v>
      </c>
      <c r="F6385" s="8">
        <v>0.95833333333333337</v>
      </c>
      <c r="G6385" s="8">
        <v>0</v>
      </c>
      <c r="H6385" s="8">
        <v>4.1666666666666664E-2</v>
      </c>
      <c r="I6385" s="4" t="e">
        <f>#REF!/1.7</f>
        <v>#REF!</v>
      </c>
      <c r="J6385" s="4">
        <f>Hilfstabelle!C6385/3</f>
        <v>0.40777524999999998</v>
      </c>
      <c r="K6385" s="96">
        <f>Hilfstabelle!F6385/11</f>
        <v>0</v>
      </c>
      <c r="L6385" s="107">
        <f>Hilfstabelle!G6385/sinks!$G$3</f>
        <v>0.11518084312576385</v>
      </c>
    </row>
    <row r="6386" spans="1:12" x14ac:dyDescent="0.25">
      <c r="A6386" s="89">
        <v>41175</v>
      </c>
      <c r="B6386" s="4">
        <v>0.51896085780000001</v>
      </c>
      <c r="C6386" s="8">
        <v>0</v>
      </c>
      <c r="D6386" s="8">
        <v>0</v>
      </c>
      <c r="E6386" s="8">
        <v>1</v>
      </c>
      <c r="F6386" s="8">
        <v>0</v>
      </c>
      <c r="G6386" s="8">
        <v>0</v>
      </c>
      <c r="H6386" s="8">
        <v>1</v>
      </c>
      <c r="I6386" s="4" t="e">
        <f>#REF!/1.7</f>
        <v>#REF!</v>
      </c>
      <c r="J6386" s="4">
        <f>Hilfstabelle!C6386/3</f>
        <v>0.40675174999999997</v>
      </c>
      <c r="K6386" s="96">
        <f>Hilfstabelle!F6386/11</f>
        <v>0</v>
      </c>
      <c r="L6386" s="107">
        <f>Hilfstabelle!G6386/sinks!$G$3</f>
        <v>0.11128977026238522</v>
      </c>
    </row>
    <row r="6387" spans="1:12" x14ac:dyDescent="0.25">
      <c r="A6387" s="89">
        <v>41175.041666666664</v>
      </c>
      <c r="B6387" s="4">
        <v>0.51442768719999998</v>
      </c>
      <c r="C6387" s="8">
        <v>4.1666666666666664E-2</v>
      </c>
      <c r="D6387" s="8">
        <v>0</v>
      </c>
      <c r="E6387" s="8">
        <v>0.5</v>
      </c>
      <c r="F6387" s="8">
        <v>4.1666666666666664E-2</v>
      </c>
      <c r="G6387" s="8">
        <v>0</v>
      </c>
      <c r="H6387" s="8">
        <v>0.5</v>
      </c>
      <c r="I6387" s="4" t="e">
        <f>#REF!/1.7</f>
        <v>#REF!</v>
      </c>
      <c r="J6387" s="4">
        <f>Hilfstabelle!C6387/3</f>
        <v>0.40851700000000002</v>
      </c>
      <c r="K6387" s="96">
        <f>Hilfstabelle!F6387/11</f>
        <v>0</v>
      </c>
      <c r="L6387" s="107">
        <f>Hilfstabelle!G6387/sinks!$G$3</f>
        <v>0.11276481749163986</v>
      </c>
    </row>
    <row r="6388" spans="1:12" x14ac:dyDescent="0.25">
      <c r="A6388" s="89">
        <v>41175.083333333336</v>
      </c>
      <c r="B6388" s="4">
        <v>0.54005753639999998</v>
      </c>
      <c r="C6388" s="8">
        <v>8.3333333333333329E-2</v>
      </c>
      <c r="D6388" s="8">
        <v>0</v>
      </c>
      <c r="E6388" s="8">
        <v>0.33333333333333331</v>
      </c>
      <c r="F6388" s="8">
        <v>8.3333333333333329E-2</v>
      </c>
      <c r="G6388" s="8">
        <v>0</v>
      </c>
      <c r="H6388" s="8">
        <v>0.33333333333333331</v>
      </c>
      <c r="I6388" s="4" t="e">
        <f>#REF!/1.7</f>
        <v>#REF!</v>
      </c>
      <c r="J6388" s="4">
        <f>Hilfstabelle!C6388/3</f>
        <v>0.41203600000000001</v>
      </c>
      <c r="K6388" s="96">
        <f>Hilfstabelle!F6388/11</f>
        <v>0</v>
      </c>
      <c r="L6388" s="107">
        <f>Hilfstabelle!G6388/sinks!$G$3</f>
        <v>0.11548602531112688</v>
      </c>
    </row>
    <row r="6389" spans="1:12" x14ac:dyDescent="0.25">
      <c r="A6389" s="89">
        <v>41175.125</v>
      </c>
      <c r="B6389" s="4">
        <v>0.63464388459999999</v>
      </c>
      <c r="C6389" s="8">
        <v>0.125</v>
      </c>
      <c r="D6389" s="8">
        <v>0</v>
      </c>
      <c r="E6389" s="8">
        <v>0.25</v>
      </c>
      <c r="F6389" s="8">
        <v>0.125</v>
      </c>
      <c r="G6389" s="8">
        <v>0</v>
      </c>
      <c r="H6389" s="8">
        <v>0.25</v>
      </c>
      <c r="I6389" s="4" t="e">
        <f>#REF!/1.7</f>
        <v>#REF!</v>
      </c>
      <c r="J6389" s="4">
        <f>Hilfstabelle!C6389/3</f>
        <v>0.41249600000000003</v>
      </c>
      <c r="K6389" s="96">
        <f>Hilfstabelle!F6389/11</f>
        <v>0</v>
      </c>
      <c r="L6389" s="107">
        <f>Hilfstabelle!G6389/sinks!$G$3</f>
        <v>0.10964941601605889</v>
      </c>
    </row>
    <row r="6390" spans="1:12" x14ac:dyDescent="0.25">
      <c r="A6390" s="89">
        <v>41175.166666666664</v>
      </c>
      <c r="B6390" s="4">
        <v>0.74527068259999996</v>
      </c>
      <c r="C6390" s="8">
        <v>0.16666666666666666</v>
      </c>
      <c r="D6390" s="8">
        <v>0</v>
      </c>
      <c r="E6390" s="8">
        <v>0.2</v>
      </c>
      <c r="F6390" s="8">
        <v>0.16666666666666666</v>
      </c>
      <c r="G6390" s="8">
        <v>0</v>
      </c>
      <c r="H6390" s="8">
        <v>0.2</v>
      </c>
      <c r="I6390" s="4" t="e">
        <f>#REF!/1.7</f>
        <v>#REF!</v>
      </c>
      <c r="J6390" s="4">
        <f>Hilfstabelle!C6390/3</f>
        <v>0.4115875</v>
      </c>
      <c r="K6390" s="96">
        <f>Hilfstabelle!F6390/11</f>
        <v>0</v>
      </c>
      <c r="L6390" s="107">
        <f>Hilfstabelle!G6390/sinks!$G$3</f>
        <v>0.10552945651365798</v>
      </c>
    </row>
    <row r="6391" spans="1:12" x14ac:dyDescent="0.25">
      <c r="A6391" s="89">
        <v>41175.208333333336</v>
      </c>
      <c r="B6391" s="4">
        <v>0.8029814314</v>
      </c>
      <c r="C6391" s="8">
        <v>0.20833333333333334</v>
      </c>
      <c r="D6391" s="8">
        <v>0</v>
      </c>
      <c r="E6391" s="8">
        <v>0.16666666666666666</v>
      </c>
      <c r="F6391" s="8">
        <v>0.20833333333333334</v>
      </c>
      <c r="G6391" s="8">
        <v>0</v>
      </c>
      <c r="H6391" s="8">
        <v>0.16666666666666666</v>
      </c>
      <c r="I6391" s="4" t="e">
        <f>#REF!/1.7</f>
        <v>#REF!</v>
      </c>
      <c r="J6391" s="4">
        <f>Hilfstabelle!C6391/3</f>
        <v>0.41242699999999993</v>
      </c>
      <c r="K6391" s="96">
        <f>Hilfstabelle!F6391/11</f>
        <v>0</v>
      </c>
      <c r="L6391" s="107">
        <f>Hilfstabelle!G6391/sinks!$G$3</f>
        <v>0.10776745920632026</v>
      </c>
    </row>
    <row r="6392" spans="1:12" x14ac:dyDescent="0.25">
      <c r="A6392" s="89">
        <v>41175.25</v>
      </c>
      <c r="B6392" s="4">
        <v>0.81352977069999999</v>
      </c>
      <c r="C6392" s="8">
        <v>0.25</v>
      </c>
      <c r="D6392" s="8">
        <v>0</v>
      </c>
      <c r="E6392" s="8">
        <v>0.14285714285714285</v>
      </c>
      <c r="F6392" s="8">
        <v>0.25</v>
      </c>
      <c r="G6392" s="8">
        <v>0</v>
      </c>
      <c r="H6392" s="8">
        <v>0.14285714285714285</v>
      </c>
      <c r="I6392" s="4" t="e">
        <f>#REF!/1.7</f>
        <v>#REF!</v>
      </c>
      <c r="J6392" s="4">
        <f>Hilfstabelle!C6392/3</f>
        <v>0.42395000000000005</v>
      </c>
      <c r="K6392" s="96">
        <f>Hilfstabelle!F6392/11</f>
        <v>0</v>
      </c>
      <c r="L6392" s="107">
        <f>Hilfstabelle!G6392/sinks!$G$3</f>
        <v>0.11899562044280174</v>
      </c>
    </row>
    <row r="6393" spans="1:12" x14ac:dyDescent="0.25">
      <c r="A6393" s="89">
        <v>41175.291666666664</v>
      </c>
      <c r="B6393" s="4">
        <v>0.80917095279999995</v>
      </c>
      <c r="C6393" s="8">
        <v>0.29166666666666669</v>
      </c>
      <c r="D6393" s="8">
        <v>0</v>
      </c>
      <c r="E6393" s="8">
        <v>0.125</v>
      </c>
      <c r="F6393" s="8">
        <v>0.29166666666666669</v>
      </c>
      <c r="G6393" s="8">
        <v>0</v>
      </c>
      <c r="H6393" s="8">
        <v>0.125</v>
      </c>
      <c r="I6393" s="4" t="e">
        <f>#REF!/1.7</f>
        <v>#REF!</v>
      </c>
      <c r="J6393" s="4">
        <f>Hilfstabelle!C6393/3</f>
        <v>0.43214949999999996</v>
      </c>
      <c r="K6393" s="96">
        <f>Hilfstabelle!F6393/11</f>
        <v>0</v>
      </c>
      <c r="L6393" s="107">
        <f>Hilfstabelle!G6393/sinks!$G$3</f>
        <v>0.12423458129153377</v>
      </c>
    </row>
    <row r="6394" spans="1:12" x14ac:dyDescent="0.25">
      <c r="A6394" s="89">
        <v>41175.333333333336</v>
      </c>
      <c r="B6394" s="4">
        <v>0.81501176880000004</v>
      </c>
      <c r="C6394" s="8">
        <v>0.33333333333333331</v>
      </c>
      <c r="D6394" s="8">
        <v>0</v>
      </c>
      <c r="E6394" s="8">
        <v>0.1111111111111111</v>
      </c>
      <c r="F6394" s="8">
        <v>0.33333333333333331</v>
      </c>
      <c r="G6394" s="8">
        <v>0</v>
      </c>
      <c r="H6394" s="8">
        <v>0.1111111111111111</v>
      </c>
      <c r="I6394" s="4" t="e">
        <f>#REF!/1.7</f>
        <v>#REF!</v>
      </c>
      <c r="J6394" s="4">
        <f>Hilfstabelle!C6394/3</f>
        <v>0.44152775000000005</v>
      </c>
      <c r="K6394" s="96">
        <f>Hilfstabelle!F6394/11</f>
        <v>0</v>
      </c>
      <c r="L6394" s="107">
        <f>Hilfstabelle!G6394/sinks!$G$3</f>
        <v>0.13185142000121941</v>
      </c>
    </row>
    <row r="6395" spans="1:12" x14ac:dyDescent="0.25">
      <c r="A6395" s="89">
        <v>41175.375</v>
      </c>
      <c r="B6395" s="4">
        <v>0.8106529509</v>
      </c>
      <c r="C6395" s="8">
        <v>0.375</v>
      </c>
      <c r="D6395" s="8">
        <v>0</v>
      </c>
      <c r="E6395" s="8">
        <v>0.1</v>
      </c>
      <c r="F6395" s="8">
        <v>0.375</v>
      </c>
      <c r="G6395" s="8">
        <v>0</v>
      </c>
      <c r="H6395" s="8">
        <v>0.1</v>
      </c>
      <c r="I6395" s="4" t="e">
        <f>#REF!/1.7</f>
        <v>#REF!</v>
      </c>
      <c r="J6395" s="4">
        <f>Hilfstabelle!C6395/3</f>
        <v>0.45182024999999998</v>
      </c>
      <c r="K6395" s="96">
        <f>Hilfstabelle!F6395/11</f>
        <v>0</v>
      </c>
      <c r="L6395" s="107">
        <f>Hilfstabelle!G6395/sinks!$G$3</f>
        <v>0.12891404146710025</v>
      </c>
    </row>
    <row r="6396" spans="1:12" x14ac:dyDescent="0.25">
      <c r="A6396" s="89">
        <v>41175.416666666664</v>
      </c>
      <c r="B6396" s="4">
        <v>0.78763839250000001</v>
      </c>
      <c r="C6396" s="8">
        <v>0.41666666666666669</v>
      </c>
      <c r="D6396" s="8">
        <v>0</v>
      </c>
      <c r="E6396" s="8">
        <v>9.0909090909090912E-2</v>
      </c>
      <c r="F6396" s="8">
        <v>0.41666666666666669</v>
      </c>
      <c r="G6396" s="8">
        <v>0</v>
      </c>
      <c r="H6396" s="8">
        <v>9.0909090909090912E-2</v>
      </c>
      <c r="I6396" s="4" t="e">
        <f>#REF!/1.7</f>
        <v>#REF!</v>
      </c>
      <c r="J6396" s="4">
        <f>Hilfstabelle!C6396/3</f>
        <v>0.45754150000000005</v>
      </c>
      <c r="K6396" s="96">
        <f>Hilfstabelle!F6396/11</f>
        <v>0</v>
      </c>
      <c r="L6396" s="107">
        <f>Hilfstabelle!G6396/sinks!$G$3</f>
        <v>0.12242892002813584</v>
      </c>
    </row>
    <row r="6397" spans="1:12" x14ac:dyDescent="0.25">
      <c r="A6397" s="89">
        <v>41175.458333333336</v>
      </c>
      <c r="B6397" s="4">
        <v>0.78580768899999998</v>
      </c>
      <c r="C6397" s="8">
        <v>0.45833333333333331</v>
      </c>
      <c r="D6397" s="8">
        <v>0</v>
      </c>
      <c r="E6397" s="8">
        <v>8.3333333333333329E-2</v>
      </c>
      <c r="F6397" s="8">
        <v>0.45833333333333331</v>
      </c>
      <c r="G6397" s="8">
        <v>0</v>
      </c>
      <c r="H6397" s="8">
        <v>8.3333333333333329E-2</v>
      </c>
      <c r="I6397" s="4" t="e">
        <f>#REF!/1.7</f>
        <v>#REF!</v>
      </c>
      <c r="J6397" s="4">
        <f>Hilfstabelle!C6397/3</f>
        <v>0.4601635</v>
      </c>
      <c r="K6397" s="96">
        <f>Hilfstabelle!F6397/11</f>
        <v>0</v>
      </c>
      <c r="L6397" s="107">
        <f>Hilfstabelle!G6397/sinks!$G$3</f>
        <v>0.12287397738179025</v>
      </c>
    </row>
    <row r="6398" spans="1:12" x14ac:dyDescent="0.25">
      <c r="A6398" s="89">
        <v>41175.5</v>
      </c>
      <c r="B6398" s="4">
        <v>0.77255688259999999</v>
      </c>
      <c r="C6398" s="8">
        <v>0.5</v>
      </c>
      <c r="D6398" s="8">
        <v>0</v>
      </c>
      <c r="E6398" s="8">
        <v>7.6923076923076927E-2</v>
      </c>
      <c r="F6398" s="8">
        <v>0.5</v>
      </c>
      <c r="G6398" s="8">
        <v>0</v>
      </c>
      <c r="H6398" s="8">
        <v>7.6923076923076927E-2</v>
      </c>
      <c r="I6398" s="4" t="e">
        <f>#REF!/1.7</f>
        <v>#REF!</v>
      </c>
      <c r="J6398" s="4">
        <f>Hilfstabelle!C6398/3</f>
        <v>0.46267050000000004</v>
      </c>
      <c r="K6398" s="96">
        <f>Hilfstabelle!F6398/11</f>
        <v>0</v>
      </c>
      <c r="L6398" s="107">
        <f>Hilfstabelle!G6398/sinks!$G$3</f>
        <v>0.12117004351351335</v>
      </c>
    </row>
    <row r="6399" spans="1:12" x14ac:dyDescent="0.25">
      <c r="A6399" s="89">
        <v>41175.541666666664</v>
      </c>
      <c r="B6399" s="4">
        <v>0.76758783019999999</v>
      </c>
      <c r="C6399" s="8">
        <v>0.54166666666666663</v>
      </c>
      <c r="D6399" s="8">
        <v>0</v>
      </c>
      <c r="E6399" s="8">
        <v>7.1428571428571425E-2</v>
      </c>
      <c r="F6399" s="8">
        <v>0.54166666666666663</v>
      </c>
      <c r="G6399" s="8">
        <v>0</v>
      </c>
      <c r="H6399" s="8">
        <v>7.1428571428571425E-2</v>
      </c>
      <c r="I6399" s="4" t="e">
        <f>#REF!/1.7</f>
        <v>#REF!</v>
      </c>
      <c r="J6399" s="4">
        <f>Hilfstabelle!C6399/3</f>
        <v>0.46321675000000001</v>
      </c>
      <c r="K6399" s="96">
        <f>Hilfstabelle!F6399/11</f>
        <v>0</v>
      </c>
      <c r="L6399" s="107">
        <f>Hilfstabelle!G6399/sinks!$G$3</f>
        <v>0.1214497938500961</v>
      </c>
    </row>
    <row r="6400" spans="1:12" x14ac:dyDescent="0.25">
      <c r="A6400" s="89">
        <v>41175.583333333336</v>
      </c>
      <c r="B6400" s="4">
        <v>0.75555749279999995</v>
      </c>
      <c r="C6400" s="8">
        <v>0.58333333333333337</v>
      </c>
      <c r="D6400" s="8">
        <v>0</v>
      </c>
      <c r="E6400" s="8">
        <v>6.6666666666666666E-2</v>
      </c>
      <c r="F6400" s="8">
        <v>0.58333333333333337</v>
      </c>
      <c r="G6400" s="8">
        <v>0</v>
      </c>
      <c r="H6400" s="8">
        <v>6.6666666666666666E-2</v>
      </c>
      <c r="I6400" s="4" t="e">
        <f>#REF!/1.7</f>
        <v>#REF!</v>
      </c>
      <c r="J6400" s="4">
        <f>Hilfstabelle!C6400/3</f>
        <v>0.46192300000000003</v>
      </c>
      <c r="K6400" s="96">
        <f>Hilfstabelle!F6400/11</f>
        <v>0</v>
      </c>
      <c r="L6400" s="107">
        <f>Hilfstabelle!G6400/sinks!$G$3</f>
        <v>0.12363693284519782</v>
      </c>
    </row>
    <row r="6401" spans="1:12" x14ac:dyDescent="0.25">
      <c r="A6401" s="89">
        <v>41175.625</v>
      </c>
      <c r="B6401" s="4">
        <v>0.7697672391</v>
      </c>
      <c r="C6401" s="8">
        <v>0.625</v>
      </c>
      <c r="D6401" s="8">
        <v>0</v>
      </c>
      <c r="E6401" s="8">
        <v>6.25E-2</v>
      </c>
      <c r="F6401" s="8">
        <v>0.625</v>
      </c>
      <c r="G6401" s="8">
        <v>0</v>
      </c>
      <c r="H6401" s="8">
        <v>6.25E-2</v>
      </c>
      <c r="I6401" s="4" t="e">
        <f>#REF!/1.7</f>
        <v>#REF!</v>
      </c>
      <c r="J6401" s="4">
        <f>Hilfstabelle!C6401/3</f>
        <v>0.45872600000000002</v>
      </c>
      <c r="K6401" s="96">
        <f>Hilfstabelle!F6401/11</f>
        <v>0</v>
      </c>
      <c r="L6401" s="107">
        <f>Hilfstabelle!G6401/sinks!$G$3</f>
        <v>0.12133535053058496</v>
      </c>
    </row>
    <row r="6402" spans="1:12" x14ac:dyDescent="0.25">
      <c r="A6402" s="89">
        <v>41175.666666666664</v>
      </c>
      <c r="B6402" s="4">
        <v>0.7901665068</v>
      </c>
      <c r="C6402" s="8">
        <v>0.66666666666666663</v>
      </c>
      <c r="D6402" s="8">
        <v>0</v>
      </c>
      <c r="E6402" s="8">
        <v>5.8823529411764705E-2</v>
      </c>
      <c r="F6402" s="8">
        <v>0.66666666666666663</v>
      </c>
      <c r="G6402" s="8">
        <v>0</v>
      </c>
      <c r="H6402" s="8">
        <v>5.8823529411764705E-2</v>
      </c>
      <c r="I6402" s="4" t="e">
        <f>#REF!/1.7</f>
        <v>#REF!</v>
      </c>
      <c r="J6402" s="4">
        <f>Hilfstabelle!C6402/3</f>
        <v>0.45078525000000003</v>
      </c>
      <c r="K6402" s="96">
        <f>Hilfstabelle!F6402/11</f>
        <v>0</v>
      </c>
      <c r="L6402" s="107">
        <f>Hilfstabelle!G6402/sinks!$G$3</f>
        <v>0.1214497938500961</v>
      </c>
    </row>
    <row r="6403" spans="1:12" x14ac:dyDescent="0.25">
      <c r="A6403" s="89">
        <v>41175.708333333336</v>
      </c>
      <c r="B6403" s="4">
        <v>0.7877255688</v>
      </c>
      <c r="C6403" s="8">
        <v>0.70833333333333337</v>
      </c>
      <c r="D6403" s="8">
        <v>0</v>
      </c>
      <c r="E6403" s="8">
        <v>5.5555555555555552E-2</v>
      </c>
      <c r="F6403" s="8">
        <v>0.70833333333333337</v>
      </c>
      <c r="G6403" s="8">
        <v>0</v>
      </c>
      <c r="H6403" s="8">
        <v>5.5555555555555552E-2</v>
      </c>
      <c r="I6403" s="4" t="e">
        <f>#REF!/1.7</f>
        <v>#REF!</v>
      </c>
      <c r="J6403" s="4">
        <f>Hilfstabelle!C6403/3</f>
        <v>0.44043525</v>
      </c>
      <c r="K6403" s="96">
        <f>Hilfstabelle!F6403/11</f>
        <v>0</v>
      </c>
      <c r="L6403" s="107">
        <f>Hilfstabelle!G6403/sinks!$G$3</f>
        <v>0.12517555969640312</v>
      </c>
    </row>
    <row r="6404" spans="1:12" x14ac:dyDescent="0.25">
      <c r="A6404" s="89">
        <v>41175.75</v>
      </c>
      <c r="B6404" s="4">
        <v>0.72992764359999995</v>
      </c>
      <c r="C6404" s="8">
        <v>0.75</v>
      </c>
      <c r="D6404" s="8">
        <v>0</v>
      </c>
      <c r="E6404" s="8">
        <v>5.2631578947368418E-2</v>
      </c>
      <c r="F6404" s="8">
        <v>0.75</v>
      </c>
      <c r="G6404" s="8">
        <v>0</v>
      </c>
      <c r="H6404" s="8">
        <v>5.2631578947368418E-2</v>
      </c>
      <c r="I6404" s="4" t="e">
        <f>#REF!/1.7</f>
        <v>#REF!</v>
      </c>
      <c r="J6404" s="4">
        <f>Hilfstabelle!C6404/3</f>
        <v>0.43584675</v>
      </c>
      <c r="K6404" s="96">
        <f>Hilfstabelle!F6404/11</f>
        <v>0</v>
      </c>
      <c r="L6404" s="107">
        <f>Hilfstabelle!G6404/sinks!$G$3</f>
        <v>0.12764244902808761</v>
      </c>
    </row>
    <row r="6405" spans="1:12" x14ac:dyDescent="0.25">
      <c r="A6405" s="89">
        <v>41175.791666666664</v>
      </c>
      <c r="B6405" s="4">
        <v>0.66681196060000003</v>
      </c>
      <c r="C6405" s="8">
        <v>0.79166666666666663</v>
      </c>
      <c r="D6405" s="8">
        <v>0</v>
      </c>
      <c r="E6405" s="8">
        <v>0.05</v>
      </c>
      <c r="F6405" s="8">
        <v>0.79166666666666663</v>
      </c>
      <c r="G6405" s="8">
        <v>0</v>
      </c>
      <c r="H6405" s="8">
        <v>0.05</v>
      </c>
      <c r="I6405" s="4" t="e">
        <f>#REF!/1.7</f>
        <v>#REF!</v>
      </c>
      <c r="J6405" s="4">
        <f>Hilfstabelle!C6405/3</f>
        <v>0.43404700000000002</v>
      </c>
      <c r="K6405" s="96">
        <f>Hilfstabelle!F6405/11</f>
        <v>0</v>
      </c>
      <c r="L6405" s="107">
        <f>Hilfstabelle!G6405/sinks!$G$3</f>
        <v>0.13518299219143248</v>
      </c>
    </row>
    <row r="6406" spans="1:12" x14ac:dyDescent="0.25">
      <c r="A6406" s="89">
        <v>41175.833333333336</v>
      </c>
      <c r="B6406" s="4">
        <v>0.63612588270000003</v>
      </c>
      <c r="C6406" s="8">
        <v>0.83333333333333337</v>
      </c>
      <c r="D6406" s="8">
        <v>0</v>
      </c>
      <c r="E6406" s="8">
        <v>4.7619047619047616E-2</v>
      </c>
      <c r="F6406" s="8">
        <v>0.83333333333333337</v>
      </c>
      <c r="G6406" s="8">
        <v>0</v>
      </c>
      <c r="H6406" s="8">
        <v>4.7619047619047616E-2</v>
      </c>
      <c r="I6406" s="4" t="e">
        <f>#REF!/1.7</f>
        <v>#REF!</v>
      </c>
      <c r="J6406" s="4">
        <f>Hilfstabelle!C6406/3</f>
        <v>0.43355250000000001</v>
      </c>
      <c r="K6406" s="96">
        <f>Hilfstabelle!F6406/11</f>
        <v>0</v>
      </c>
      <c r="L6406" s="107">
        <f>Hilfstabelle!G6406/sinks!$G$3</f>
        <v>0.14224033022795257</v>
      </c>
    </row>
    <row r="6407" spans="1:12" x14ac:dyDescent="0.25">
      <c r="A6407" s="89">
        <v>41175.875</v>
      </c>
      <c r="B6407" s="4">
        <v>0.58416877339999995</v>
      </c>
      <c r="C6407" s="8">
        <v>0.875</v>
      </c>
      <c r="D6407" s="8">
        <v>0</v>
      </c>
      <c r="E6407" s="8">
        <v>4.5454545454545456E-2</v>
      </c>
      <c r="F6407" s="8">
        <v>0.875</v>
      </c>
      <c r="G6407" s="8">
        <v>0</v>
      </c>
      <c r="H6407" s="8">
        <v>4.5454545454545456E-2</v>
      </c>
      <c r="I6407" s="4" t="e">
        <f>#REF!/1.7</f>
        <v>#REF!</v>
      </c>
      <c r="J6407" s="4">
        <f>Hilfstabelle!C6407/3</f>
        <v>0.43264400000000003</v>
      </c>
      <c r="K6407" s="96">
        <f>Hilfstabelle!F6407/11</f>
        <v>0</v>
      </c>
      <c r="L6407" s="107">
        <f>Hilfstabelle!G6407/sinks!$G$3</f>
        <v>0.13079599827683894</v>
      </c>
    </row>
    <row r="6408" spans="1:12" x14ac:dyDescent="0.25">
      <c r="A6408" s="89">
        <v>41175.916666666664</v>
      </c>
      <c r="B6408" s="4">
        <v>0.55670822070000003</v>
      </c>
      <c r="C6408" s="8">
        <v>0.91666666666666663</v>
      </c>
      <c r="D6408" s="8">
        <v>0</v>
      </c>
      <c r="E6408" s="8">
        <v>4.3478260869565216E-2</v>
      </c>
      <c r="F6408" s="8">
        <v>0.91666666666666663</v>
      </c>
      <c r="G6408" s="8">
        <v>0</v>
      </c>
      <c r="H6408" s="8">
        <v>4.3478260869565216E-2</v>
      </c>
      <c r="I6408" s="4" t="e">
        <f>#REF!/1.7</f>
        <v>#REF!</v>
      </c>
      <c r="J6408" s="4">
        <f>Hilfstabelle!C6408/3</f>
        <v>0.43057400000000001</v>
      </c>
      <c r="K6408" s="96">
        <f>Hilfstabelle!F6408/11</f>
        <v>0</v>
      </c>
      <c r="L6408" s="107">
        <f>Hilfstabelle!G6408/sinks!$G$3</f>
        <v>0.11833439237451519</v>
      </c>
    </row>
    <row r="6409" spans="1:12" x14ac:dyDescent="0.25">
      <c r="A6409" s="89">
        <v>41175.958333333336</v>
      </c>
      <c r="B6409" s="4">
        <v>0.52968354979999999</v>
      </c>
      <c r="C6409" s="8">
        <v>0.95833333333333337</v>
      </c>
      <c r="D6409" s="8">
        <v>0</v>
      </c>
      <c r="E6409" s="8">
        <v>4.1666666666666664E-2</v>
      </c>
      <c r="F6409" s="8">
        <v>0.95833333333333337</v>
      </c>
      <c r="G6409" s="8">
        <v>0</v>
      </c>
      <c r="H6409" s="8">
        <v>4.1666666666666664E-2</v>
      </c>
      <c r="I6409" s="4" t="e">
        <f>#REF!/1.7</f>
        <v>#REF!</v>
      </c>
      <c r="J6409" s="4">
        <f>Hilfstabelle!C6409/3</f>
        <v>0.427929</v>
      </c>
      <c r="K6409" s="96">
        <f>Hilfstabelle!F6409/11</f>
        <v>0</v>
      </c>
      <c r="L6409" s="107">
        <f>Hilfstabelle!G6409/sinks!$G$3</f>
        <v>0.11190013463311127</v>
      </c>
    </row>
    <row r="6410" spans="1:12" x14ac:dyDescent="0.25">
      <c r="A6410" s="89">
        <v>41176</v>
      </c>
      <c r="B6410" s="4">
        <v>0.51843779970000003</v>
      </c>
      <c r="C6410" s="8">
        <v>0</v>
      </c>
      <c r="D6410" s="8">
        <v>0</v>
      </c>
      <c r="E6410" s="8">
        <v>1</v>
      </c>
      <c r="F6410" s="8">
        <v>0</v>
      </c>
      <c r="G6410" s="8">
        <v>0</v>
      </c>
      <c r="H6410" s="8">
        <v>1</v>
      </c>
      <c r="I6410" s="4" t="e">
        <f>#REF!/1.7</f>
        <v>#REF!</v>
      </c>
      <c r="J6410" s="4">
        <f>Hilfstabelle!C6410/3</f>
        <v>0.42623850000000002</v>
      </c>
      <c r="K6410" s="96">
        <f>Hilfstabelle!F6410/11</f>
        <v>0</v>
      </c>
      <c r="L6410" s="107">
        <f>Hilfstabelle!G6410/sinks!$G$3</f>
        <v>0.11436702396479574</v>
      </c>
    </row>
    <row r="6411" spans="1:12" x14ac:dyDescent="0.25">
      <c r="A6411" s="89">
        <v>41176.041666666664</v>
      </c>
      <c r="B6411" s="4">
        <v>0.51041757480000005</v>
      </c>
      <c r="C6411" s="8">
        <v>4.1666666666666664E-2</v>
      </c>
      <c r="D6411" s="8">
        <v>0</v>
      </c>
      <c r="E6411" s="8">
        <v>0.5</v>
      </c>
      <c r="F6411" s="8">
        <v>4.1666666666666664E-2</v>
      </c>
      <c r="G6411" s="8">
        <v>0</v>
      </c>
      <c r="H6411" s="8">
        <v>0.5</v>
      </c>
      <c r="I6411" s="4" t="e">
        <f>#REF!/1.7</f>
        <v>#REF!</v>
      </c>
      <c r="J6411" s="4">
        <f>Hilfstabelle!C6411/3</f>
        <v>0.42615225000000007</v>
      </c>
      <c r="K6411" s="96">
        <f>Hilfstabelle!F6411/11</f>
        <v>0</v>
      </c>
      <c r="L6411" s="107">
        <f>Hilfstabelle!G6411/sinks!$G$3</f>
        <v>0.11320987484529428</v>
      </c>
    </row>
    <row r="6412" spans="1:12" x14ac:dyDescent="0.25">
      <c r="A6412" s="89">
        <v>41176.083333333336</v>
      </c>
      <c r="B6412" s="4">
        <v>0.53212448779999999</v>
      </c>
      <c r="C6412" s="8">
        <v>8.3333333333333329E-2</v>
      </c>
      <c r="D6412" s="8">
        <v>0</v>
      </c>
      <c r="E6412" s="8">
        <v>0.33333333333333331</v>
      </c>
      <c r="F6412" s="8">
        <v>8.3333333333333329E-2</v>
      </c>
      <c r="G6412" s="8">
        <v>0</v>
      </c>
      <c r="H6412" s="8">
        <v>0.33333333333333331</v>
      </c>
      <c r="I6412" s="4" t="e">
        <f>#REF!/1.7</f>
        <v>#REF!</v>
      </c>
      <c r="J6412" s="4">
        <f>Hilfstabelle!C6412/3</f>
        <v>0.42534725000000001</v>
      </c>
      <c r="K6412" s="96">
        <f>Hilfstabelle!F6412/11</f>
        <v>0</v>
      </c>
      <c r="L6412" s="107">
        <f>Hilfstabelle!G6412/sinks!$G$3</f>
        <v>0.11446875135991677</v>
      </c>
    </row>
    <row r="6413" spans="1:12" x14ac:dyDescent="0.25">
      <c r="A6413" s="89">
        <v>41176.125</v>
      </c>
      <c r="B6413" s="4">
        <v>0.63307471010000005</v>
      </c>
      <c r="C6413" s="8">
        <v>0.125</v>
      </c>
      <c r="D6413" s="8">
        <v>0</v>
      </c>
      <c r="E6413" s="8">
        <v>0.25</v>
      </c>
      <c r="F6413" s="8">
        <v>0.125</v>
      </c>
      <c r="G6413" s="8">
        <v>0</v>
      </c>
      <c r="H6413" s="8">
        <v>0.25</v>
      </c>
      <c r="I6413" s="4" t="e">
        <f>#REF!/1.7</f>
        <v>#REF!</v>
      </c>
      <c r="J6413" s="4">
        <f>Hilfstabelle!C6413/3</f>
        <v>0.42491600000000002</v>
      </c>
      <c r="K6413" s="96">
        <f>Hilfstabelle!F6413/11</f>
        <v>0</v>
      </c>
      <c r="L6413" s="107">
        <f>Hilfstabelle!G6413/sinks!$G$3</f>
        <v>0.10817436878680424</v>
      </c>
    </row>
    <row r="6414" spans="1:12" x14ac:dyDescent="0.25">
      <c r="A6414" s="89">
        <v>41176.166666666664</v>
      </c>
      <c r="B6414" s="4">
        <v>0.75433702380000001</v>
      </c>
      <c r="C6414" s="8">
        <v>0.16666666666666666</v>
      </c>
      <c r="D6414" s="8">
        <v>0</v>
      </c>
      <c r="E6414" s="8">
        <v>0.2</v>
      </c>
      <c r="F6414" s="8">
        <v>0.16666666666666666</v>
      </c>
      <c r="G6414" s="8">
        <v>0</v>
      </c>
      <c r="H6414" s="8">
        <v>0.2</v>
      </c>
      <c r="I6414" s="4" t="e">
        <f>#REF!/1.7</f>
        <v>#REF!</v>
      </c>
      <c r="J6414" s="4">
        <f>Hilfstabelle!C6414/3</f>
        <v>0.42513450000000003</v>
      </c>
      <c r="K6414" s="96">
        <f>Hilfstabelle!F6414/11</f>
        <v>0</v>
      </c>
      <c r="L6414" s="107">
        <f>Hilfstabelle!G6414/sinks!$G$3</f>
        <v>0.10251578243319806</v>
      </c>
    </row>
    <row r="6415" spans="1:12" x14ac:dyDescent="0.25">
      <c r="A6415" s="89">
        <v>41176.208333333336</v>
      </c>
      <c r="B6415" s="4">
        <v>0.81963211579999995</v>
      </c>
      <c r="C6415" s="8">
        <v>0.20833333333333334</v>
      </c>
      <c r="D6415" s="8">
        <v>0</v>
      </c>
      <c r="E6415" s="8">
        <v>0.16666666666666666</v>
      </c>
      <c r="F6415" s="8">
        <v>0.20833333333333334</v>
      </c>
      <c r="G6415" s="8">
        <v>0</v>
      </c>
      <c r="H6415" s="8">
        <v>0.16666666666666666</v>
      </c>
      <c r="I6415" s="4" t="e">
        <f>#REF!/1.7</f>
        <v>#REF!</v>
      </c>
      <c r="J6415" s="4">
        <f>Hilfstabelle!C6415/3</f>
        <v>0.42503675000000002</v>
      </c>
      <c r="K6415" s="96">
        <f>Hilfstabelle!F6415/11</f>
        <v>0</v>
      </c>
      <c r="L6415" s="107">
        <f>Hilfstabelle!G6415/sinks!$G$3</f>
        <v>0.10463934180634919</v>
      </c>
    </row>
    <row r="6416" spans="1:12" x14ac:dyDescent="0.25">
      <c r="A6416" s="89">
        <v>41176.25</v>
      </c>
      <c r="B6416" s="4">
        <v>0.84578502310000003</v>
      </c>
      <c r="C6416" s="8">
        <v>0.25</v>
      </c>
      <c r="D6416" s="8">
        <v>0</v>
      </c>
      <c r="E6416" s="8">
        <v>0.14285714285714285</v>
      </c>
      <c r="F6416" s="8">
        <v>0.25</v>
      </c>
      <c r="G6416" s="8">
        <v>0</v>
      </c>
      <c r="H6416" s="8">
        <v>0.14285714285714285</v>
      </c>
      <c r="I6416" s="4" t="e">
        <f>#REF!/1.7</f>
        <v>#REF!</v>
      </c>
      <c r="J6416" s="4">
        <f>Hilfstabelle!C6416/3</f>
        <v>0.42673875</v>
      </c>
      <c r="K6416" s="96">
        <f>Hilfstabelle!F6416/11</f>
        <v>0</v>
      </c>
      <c r="L6416" s="107">
        <f>Hilfstabelle!G6416/sinks!$G$3</f>
        <v>0.11842340384524605</v>
      </c>
    </row>
    <row r="6417" spans="1:12" x14ac:dyDescent="0.25">
      <c r="A6417" s="89">
        <v>41176.291666666664</v>
      </c>
      <c r="B6417" s="4">
        <v>0.86104088570000004</v>
      </c>
      <c r="C6417" s="8">
        <v>0.29166666666666669</v>
      </c>
      <c r="D6417" s="8">
        <v>0</v>
      </c>
      <c r="E6417" s="8">
        <v>0.125</v>
      </c>
      <c r="F6417" s="8">
        <v>0.29166666666666669</v>
      </c>
      <c r="G6417" s="8">
        <v>0</v>
      </c>
      <c r="H6417" s="8">
        <v>0.125</v>
      </c>
      <c r="I6417" s="4" t="e">
        <f>#REF!/1.7</f>
        <v>#REF!</v>
      </c>
      <c r="J6417" s="4">
        <f>Hilfstabelle!C6417/3</f>
        <v>0.43041875000000007</v>
      </c>
      <c r="K6417" s="96">
        <f>Hilfstabelle!F6417/11</f>
        <v>0</v>
      </c>
      <c r="L6417" s="107">
        <f>Hilfstabelle!G6417/sinks!$G$3</f>
        <v>0.13028736130123386</v>
      </c>
    </row>
    <row r="6418" spans="1:12" x14ac:dyDescent="0.25">
      <c r="A6418" s="89">
        <v>41176.333333333336</v>
      </c>
      <c r="B6418" s="4">
        <v>0.87655827740000003</v>
      </c>
      <c r="C6418" s="8">
        <v>0.33333333333333331</v>
      </c>
      <c r="D6418" s="8">
        <v>0</v>
      </c>
      <c r="E6418" s="8">
        <v>0.1111111111111111</v>
      </c>
      <c r="F6418" s="8">
        <v>0.33333333333333331</v>
      </c>
      <c r="G6418" s="8">
        <v>0</v>
      </c>
      <c r="H6418" s="8">
        <v>0.1111111111111111</v>
      </c>
      <c r="I6418" s="4" t="e">
        <f>#REF!/1.7</f>
        <v>#REF!</v>
      </c>
      <c r="J6418" s="4">
        <f>Hilfstabelle!C6418/3</f>
        <v>0.43448400000000004</v>
      </c>
      <c r="K6418" s="96">
        <f>Hilfstabelle!F6418/11</f>
        <v>0</v>
      </c>
      <c r="L6418" s="107">
        <f>Hilfstabelle!G6418/sinks!$G$3</f>
        <v>0.15556661898880489</v>
      </c>
    </row>
    <row r="6419" spans="1:12" x14ac:dyDescent="0.25">
      <c r="A6419" s="89">
        <v>41176.375</v>
      </c>
      <c r="B6419" s="4">
        <v>0.87481475019999999</v>
      </c>
      <c r="C6419" s="8">
        <v>0.375</v>
      </c>
      <c r="D6419" s="8">
        <v>0</v>
      </c>
      <c r="E6419" s="8">
        <v>0.1</v>
      </c>
      <c r="F6419" s="8">
        <v>0.375</v>
      </c>
      <c r="G6419" s="8">
        <v>0</v>
      </c>
      <c r="H6419" s="8">
        <v>0.1</v>
      </c>
      <c r="I6419" s="4" t="e">
        <f>#REF!/1.7</f>
        <v>#REF!</v>
      </c>
      <c r="J6419" s="4">
        <f>Hilfstabelle!C6419/3</f>
        <v>0.43761775000000003</v>
      </c>
      <c r="K6419" s="96">
        <f>Hilfstabelle!F6419/11</f>
        <v>0</v>
      </c>
      <c r="L6419" s="107">
        <f>Hilfstabelle!G6419/sinks!$G$3</f>
        <v>0.16840970262283245</v>
      </c>
    </row>
    <row r="6420" spans="1:12" x14ac:dyDescent="0.25">
      <c r="A6420" s="89">
        <v>41176.416666666664</v>
      </c>
      <c r="B6420" s="4">
        <v>0.84482608319999997</v>
      </c>
      <c r="C6420" s="8">
        <v>0.41666666666666669</v>
      </c>
      <c r="D6420" s="8">
        <v>0</v>
      </c>
      <c r="E6420" s="8">
        <v>9.0909090909090912E-2</v>
      </c>
      <c r="F6420" s="8">
        <v>0.41666666666666669</v>
      </c>
      <c r="G6420" s="8">
        <v>0</v>
      </c>
      <c r="H6420" s="8">
        <v>9.0909090909090912E-2</v>
      </c>
      <c r="I6420" s="4" t="e">
        <f>#REF!/1.7</f>
        <v>#REF!</v>
      </c>
      <c r="J6420" s="4">
        <f>Hilfstabelle!C6420/3</f>
        <v>0.44057900000000005</v>
      </c>
      <c r="K6420" s="96">
        <f>Hilfstabelle!F6420/11</f>
        <v>0</v>
      </c>
      <c r="L6420" s="107">
        <f>Hilfstabelle!G6420/sinks!$G$3</f>
        <v>0.17032980720574151</v>
      </c>
    </row>
    <row r="6421" spans="1:12" x14ac:dyDescent="0.25">
      <c r="A6421" s="89">
        <v>41176.458333333336</v>
      </c>
      <c r="B6421" s="4">
        <v>0.83915961989999999</v>
      </c>
      <c r="C6421" s="8">
        <v>0.45833333333333331</v>
      </c>
      <c r="D6421" s="8">
        <v>0</v>
      </c>
      <c r="E6421" s="8">
        <v>8.3333333333333329E-2</v>
      </c>
      <c r="F6421" s="8">
        <v>0.45833333333333331</v>
      </c>
      <c r="G6421" s="8">
        <v>0</v>
      </c>
      <c r="H6421" s="8">
        <v>8.3333333333333329E-2</v>
      </c>
      <c r="I6421" s="4" t="e">
        <f>#REF!/1.7</f>
        <v>#REF!</v>
      </c>
      <c r="J6421" s="4">
        <f>Hilfstabelle!C6421/3</f>
        <v>0.44258575000000006</v>
      </c>
      <c r="K6421" s="96">
        <f>Hilfstabelle!F6421/11</f>
        <v>0</v>
      </c>
      <c r="L6421" s="107">
        <f>Hilfstabelle!G6421/sinks!$G$3</f>
        <v>0.17790849814225679</v>
      </c>
    </row>
    <row r="6422" spans="1:12" x14ac:dyDescent="0.25">
      <c r="A6422" s="89">
        <v>41176.5</v>
      </c>
      <c r="B6422" s="4">
        <v>0.8183244704</v>
      </c>
      <c r="C6422" s="8">
        <v>0.5</v>
      </c>
      <c r="D6422" s="8">
        <v>0</v>
      </c>
      <c r="E6422" s="8">
        <v>7.6923076923076927E-2</v>
      </c>
      <c r="F6422" s="8">
        <v>0.5</v>
      </c>
      <c r="G6422" s="8">
        <v>0</v>
      </c>
      <c r="H6422" s="8">
        <v>7.6923076923076927E-2</v>
      </c>
      <c r="I6422" s="4" t="e">
        <f>#REF!/1.7</f>
        <v>#REF!</v>
      </c>
      <c r="J6422" s="4">
        <f>Hilfstabelle!C6422/3</f>
        <v>0.44141275000000002</v>
      </c>
      <c r="K6422" s="96">
        <f>Hilfstabelle!F6422/11</f>
        <v>0</v>
      </c>
      <c r="L6422" s="107">
        <f>Hilfstabelle!G6422/sinks!$G$3</f>
        <v>0.17723455414958014</v>
      </c>
    </row>
    <row r="6423" spans="1:12" x14ac:dyDescent="0.25">
      <c r="A6423" s="89">
        <v>41176.541666666664</v>
      </c>
      <c r="B6423" s="4">
        <v>0.80115072789999997</v>
      </c>
      <c r="C6423" s="8">
        <v>0.54166666666666663</v>
      </c>
      <c r="D6423" s="8">
        <v>0</v>
      </c>
      <c r="E6423" s="8">
        <v>7.1428571428571425E-2</v>
      </c>
      <c r="F6423" s="8">
        <v>0.54166666666666663</v>
      </c>
      <c r="G6423" s="8">
        <v>0</v>
      </c>
      <c r="H6423" s="8">
        <v>7.1428571428571425E-2</v>
      </c>
      <c r="I6423" s="4" t="e">
        <f>#REF!/1.7</f>
        <v>#REF!</v>
      </c>
      <c r="J6423" s="4">
        <f>Hilfstabelle!C6423/3</f>
        <v>0.43984875000000007</v>
      </c>
      <c r="K6423" s="96">
        <f>Hilfstabelle!F6423/11</f>
        <v>0</v>
      </c>
      <c r="L6423" s="107">
        <f>Hilfstabelle!G6423/sinks!$G$3</f>
        <v>0.17228805956182094</v>
      </c>
    </row>
    <row r="6424" spans="1:12" x14ac:dyDescent="0.25">
      <c r="A6424" s="89">
        <v>41176.583333333336</v>
      </c>
      <c r="B6424" s="4">
        <v>0.79321767939999999</v>
      </c>
      <c r="C6424" s="8">
        <v>0.58333333333333337</v>
      </c>
      <c r="D6424" s="8">
        <v>0</v>
      </c>
      <c r="E6424" s="8">
        <v>6.6666666666666666E-2</v>
      </c>
      <c r="F6424" s="8">
        <v>0.58333333333333337</v>
      </c>
      <c r="G6424" s="8">
        <v>0</v>
      </c>
      <c r="H6424" s="8">
        <v>6.6666666666666666E-2</v>
      </c>
      <c r="I6424" s="4" t="e">
        <f>#REF!/1.7</f>
        <v>#REF!</v>
      </c>
      <c r="J6424" s="4">
        <f>Hilfstabelle!C6424/3</f>
        <v>0.44111374999999997</v>
      </c>
      <c r="K6424" s="96">
        <f>Hilfstabelle!F6424/11</f>
        <v>0</v>
      </c>
      <c r="L6424" s="107">
        <f>Hilfstabelle!G6424/sinks!$G$3</f>
        <v>0.16946512434721292</v>
      </c>
    </row>
    <row r="6425" spans="1:12" x14ac:dyDescent="0.25">
      <c r="A6425" s="89">
        <v>41176.625</v>
      </c>
      <c r="B6425" s="4">
        <v>0.80376601869999997</v>
      </c>
      <c r="C6425" s="8">
        <v>0.625</v>
      </c>
      <c r="D6425" s="8">
        <v>0</v>
      </c>
      <c r="E6425" s="8">
        <v>6.25E-2</v>
      </c>
      <c r="F6425" s="8">
        <v>0.625</v>
      </c>
      <c r="G6425" s="8">
        <v>0</v>
      </c>
      <c r="H6425" s="8">
        <v>6.25E-2</v>
      </c>
      <c r="I6425" s="4" t="e">
        <f>#REF!/1.7</f>
        <v>#REF!</v>
      </c>
      <c r="J6425" s="4">
        <f>Hilfstabelle!C6425/3</f>
        <v>0.44359199999999999</v>
      </c>
      <c r="K6425" s="96">
        <f>Hilfstabelle!F6425/11</f>
        <v>0</v>
      </c>
      <c r="L6425" s="107">
        <f>Hilfstabelle!G6425/sinks!$G$3</f>
        <v>0.16973215875940562</v>
      </c>
    </row>
    <row r="6426" spans="1:12" x14ac:dyDescent="0.25">
      <c r="A6426" s="89">
        <v>41176.666666666664</v>
      </c>
      <c r="B6426" s="4">
        <v>0.82172434839999997</v>
      </c>
      <c r="C6426" s="8">
        <v>0.66666666666666663</v>
      </c>
      <c r="D6426" s="8">
        <v>0</v>
      </c>
      <c r="E6426" s="8">
        <v>5.8823529411764705E-2</v>
      </c>
      <c r="F6426" s="8">
        <v>0.66666666666666663</v>
      </c>
      <c r="G6426" s="8">
        <v>0</v>
      </c>
      <c r="H6426" s="8">
        <v>5.8823529411764705E-2</v>
      </c>
      <c r="I6426" s="4" t="e">
        <f>#REF!/1.7</f>
        <v>#REF!</v>
      </c>
      <c r="J6426" s="4">
        <f>Hilfstabelle!C6426/3</f>
        <v>0.44428200000000001</v>
      </c>
      <c r="K6426" s="96">
        <f>Hilfstabelle!F6426/11</f>
        <v>0</v>
      </c>
      <c r="L6426" s="107">
        <f>Hilfstabelle!G6426/sinks!$G$3</f>
        <v>0.16929981733014129</v>
      </c>
    </row>
    <row r="6427" spans="1:12" x14ac:dyDescent="0.25">
      <c r="A6427" s="89">
        <v>41176.708333333336</v>
      </c>
      <c r="B6427" s="4">
        <v>0.79687908640000005</v>
      </c>
      <c r="C6427" s="8">
        <v>0.70833333333333337</v>
      </c>
      <c r="D6427" s="8">
        <v>0</v>
      </c>
      <c r="E6427" s="8">
        <v>5.5555555555555552E-2</v>
      </c>
      <c r="F6427" s="8">
        <v>0.70833333333333337</v>
      </c>
      <c r="G6427" s="8">
        <v>0</v>
      </c>
      <c r="H6427" s="8">
        <v>5.5555555555555552E-2</v>
      </c>
      <c r="I6427" s="4" t="e">
        <f>#REF!/1.7</f>
        <v>#REF!</v>
      </c>
      <c r="J6427" s="4">
        <f>Hilfstabelle!C6427/3</f>
        <v>0.44356324999999996</v>
      </c>
      <c r="K6427" s="96">
        <f>Hilfstabelle!F6427/11</f>
        <v>0</v>
      </c>
      <c r="L6427" s="107">
        <f>Hilfstabelle!G6427/sinks!$G$3</f>
        <v>0.17179213851060604</v>
      </c>
    </row>
    <row r="6428" spans="1:12" x14ac:dyDescent="0.25">
      <c r="A6428" s="89">
        <v>41176.75</v>
      </c>
      <c r="B6428" s="4">
        <v>0.74108621740000002</v>
      </c>
      <c r="C6428" s="8">
        <v>0.75</v>
      </c>
      <c r="D6428" s="8">
        <v>0</v>
      </c>
      <c r="E6428" s="8">
        <v>5.2631578947368418E-2</v>
      </c>
      <c r="F6428" s="8">
        <v>0.75</v>
      </c>
      <c r="G6428" s="8">
        <v>0</v>
      </c>
      <c r="H6428" s="8">
        <v>5.2631578947368418E-2</v>
      </c>
      <c r="I6428" s="4" t="e">
        <f>#REF!/1.7</f>
        <v>#REF!</v>
      </c>
      <c r="J6428" s="4">
        <f>Hilfstabelle!C6428/3</f>
        <v>0.44471900000000009</v>
      </c>
      <c r="K6428" s="96">
        <f>Hilfstabelle!F6428/11</f>
        <v>0</v>
      </c>
      <c r="L6428" s="107">
        <f>Hilfstabelle!G6428/sinks!$G$3</f>
        <v>0.1746405055739943</v>
      </c>
    </row>
    <row r="6429" spans="1:12" x14ac:dyDescent="0.25">
      <c r="A6429" s="89">
        <v>41176.791666666664</v>
      </c>
      <c r="B6429" s="4">
        <v>0.66550431519999997</v>
      </c>
      <c r="C6429" s="8">
        <v>0.79166666666666663</v>
      </c>
      <c r="D6429" s="8">
        <v>0</v>
      </c>
      <c r="E6429" s="8">
        <v>0.05</v>
      </c>
      <c r="F6429" s="8">
        <v>0.79166666666666663</v>
      </c>
      <c r="G6429" s="8">
        <v>0</v>
      </c>
      <c r="H6429" s="8">
        <v>0.05</v>
      </c>
      <c r="I6429" s="4" t="e">
        <f>#REF!/1.7</f>
        <v>#REF!</v>
      </c>
      <c r="J6429" s="4">
        <f>Hilfstabelle!C6429/3</f>
        <v>0.44701325000000008</v>
      </c>
      <c r="K6429" s="96">
        <f>Hilfstabelle!F6429/11</f>
        <v>0</v>
      </c>
      <c r="L6429" s="107">
        <f>Hilfstabelle!G6429/sinks!$G$3</f>
        <v>0.16282741181556698</v>
      </c>
    </row>
    <row r="6430" spans="1:12" x14ac:dyDescent="0.25">
      <c r="A6430" s="89">
        <v>41176.833333333336</v>
      </c>
      <c r="B6430" s="4">
        <v>0.64170516960000001</v>
      </c>
      <c r="C6430" s="8">
        <v>0.83333333333333337</v>
      </c>
      <c r="D6430" s="8">
        <v>0</v>
      </c>
      <c r="E6430" s="8">
        <v>4.7619047619047616E-2</v>
      </c>
      <c r="F6430" s="8">
        <v>0.83333333333333337</v>
      </c>
      <c r="G6430" s="8">
        <v>0</v>
      </c>
      <c r="H6430" s="8">
        <v>4.7619047619047616E-2</v>
      </c>
      <c r="I6430" s="4" t="e">
        <f>#REF!/1.7</f>
        <v>#REF!</v>
      </c>
      <c r="J6430" s="4">
        <f>Hilfstabelle!C6430/3</f>
        <v>0.44757675000000002</v>
      </c>
      <c r="K6430" s="96">
        <f>Hilfstabelle!F6430/11</f>
        <v>0</v>
      </c>
      <c r="L6430" s="107">
        <f>Hilfstabelle!G6430/sinks!$G$3</f>
        <v>0.15401527621320951</v>
      </c>
    </row>
    <row r="6431" spans="1:12" x14ac:dyDescent="0.25">
      <c r="A6431" s="89">
        <v>41176.875</v>
      </c>
      <c r="B6431" s="4">
        <v>0.58652253509999996</v>
      </c>
      <c r="C6431" s="8">
        <v>0.875</v>
      </c>
      <c r="D6431" s="8">
        <v>0</v>
      </c>
      <c r="E6431" s="8">
        <v>4.5454545454545456E-2</v>
      </c>
      <c r="F6431" s="8">
        <v>0.875</v>
      </c>
      <c r="G6431" s="8">
        <v>0</v>
      </c>
      <c r="H6431" s="8">
        <v>4.5454545454545456E-2</v>
      </c>
      <c r="I6431" s="4" t="e">
        <f>#REF!/1.7</f>
        <v>#REF!</v>
      </c>
      <c r="J6431" s="4">
        <f>Hilfstabelle!C6431/3</f>
        <v>0.44185550000000001</v>
      </c>
      <c r="K6431" s="96">
        <f>Hilfstabelle!F6431/11</f>
        <v>0</v>
      </c>
      <c r="L6431" s="107">
        <f>Hilfstabelle!G6431/sinks!$G$3</f>
        <v>0.14166811363039689</v>
      </c>
    </row>
    <row r="6432" spans="1:12" x14ac:dyDescent="0.25">
      <c r="A6432" s="89">
        <v>41176.916666666664</v>
      </c>
      <c r="B6432" s="4">
        <v>0.55261093189999999</v>
      </c>
      <c r="C6432" s="8">
        <v>0.91666666666666663</v>
      </c>
      <c r="D6432" s="8">
        <v>0</v>
      </c>
      <c r="E6432" s="8">
        <v>4.3478260869565216E-2</v>
      </c>
      <c r="F6432" s="8">
        <v>0.91666666666666663</v>
      </c>
      <c r="G6432" s="8">
        <v>0</v>
      </c>
      <c r="H6432" s="8">
        <v>4.3478260869565216E-2</v>
      </c>
      <c r="I6432" s="4" t="e">
        <f>#REF!/1.7</f>
        <v>#REF!</v>
      </c>
      <c r="J6432" s="4">
        <f>Hilfstabelle!C6432/3</f>
        <v>0.43539825000000004</v>
      </c>
      <c r="K6432" s="96">
        <f>Hilfstabelle!F6432/11</f>
        <v>0</v>
      </c>
      <c r="L6432" s="107">
        <f>Hilfstabelle!G6432/sinks!$G$3</f>
        <v>0.12810022230613213</v>
      </c>
    </row>
    <row r="6433" spans="1:12" x14ac:dyDescent="0.25">
      <c r="A6433" s="89">
        <v>41176.958333333336</v>
      </c>
      <c r="B6433" s="4">
        <v>0.52732978819999998</v>
      </c>
      <c r="C6433" s="8">
        <v>0.95833333333333337</v>
      </c>
      <c r="D6433" s="8">
        <v>0</v>
      </c>
      <c r="E6433" s="8">
        <v>4.1666666666666664E-2</v>
      </c>
      <c r="F6433" s="8">
        <v>0.95833333333333337</v>
      </c>
      <c r="G6433" s="8">
        <v>0</v>
      </c>
      <c r="H6433" s="8">
        <v>4.1666666666666664E-2</v>
      </c>
      <c r="I6433" s="4" t="e">
        <f>#REF!/1.7</f>
        <v>#REF!</v>
      </c>
      <c r="J6433" s="4">
        <f>Hilfstabelle!C6433/3</f>
        <v>0.42887199999999998</v>
      </c>
      <c r="K6433" s="96">
        <f>Hilfstabelle!F6433/11</f>
        <v>0</v>
      </c>
      <c r="L6433" s="107">
        <f>Hilfstabelle!G6433/sinks!$G$3</f>
        <v>0.12054696321839713</v>
      </c>
    </row>
    <row r="6434" spans="1:12" x14ac:dyDescent="0.25">
      <c r="A6434" s="89">
        <v>41177</v>
      </c>
      <c r="B6434" s="4">
        <v>0.51686862519999999</v>
      </c>
      <c r="C6434" s="8">
        <v>0</v>
      </c>
      <c r="D6434" s="8">
        <v>0</v>
      </c>
      <c r="E6434" s="8">
        <v>1</v>
      </c>
      <c r="F6434" s="8">
        <v>0</v>
      </c>
      <c r="G6434" s="8">
        <v>0</v>
      </c>
      <c r="H6434" s="8">
        <v>1</v>
      </c>
      <c r="I6434" s="4" t="e">
        <f>#REF!/1.7</f>
        <v>#REF!</v>
      </c>
      <c r="J6434" s="4">
        <f>Hilfstabelle!C6434/3</f>
        <v>0.42499650000000005</v>
      </c>
      <c r="K6434" s="96">
        <f>Hilfstabelle!F6434/11</f>
        <v>0</v>
      </c>
      <c r="L6434" s="107">
        <f>Hilfstabelle!G6434/sinks!$G$3</f>
        <v>0.11436702396479574</v>
      </c>
    </row>
    <row r="6435" spans="1:12" x14ac:dyDescent="0.25">
      <c r="A6435" s="89">
        <v>41177.041666666664</v>
      </c>
      <c r="B6435" s="4">
        <v>0.50571005140000003</v>
      </c>
      <c r="C6435" s="8">
        <v>4.1666666666666664E-2</v>
      </c>
      <c r="D6435" s="8">
        <v>0</v>
      </c>
      <c r="E6435" s="8">
        <v>0.5</v>
      </c>
      <c r="F6435" s="8">
        <v>4.1666666666666664E-2</v>
      </c>
      <c r="G6435" s="8">
        <v>0</v>
      </c>
      <c r="H6435" s="8">
        <v>0.5</v>
      </c>
      <c r="I6435" s="4" t="e">
        <f>#REF!/1.7</f>
        <v>#REF!</v>
      </c>
      <c r="J6435" s="4">
        <f>Hilfstabelle!C6435/3</f>
        <v>0.42497925000000003</v>
      </c>
      <c r="K6435" s="96">
        <f>Hilfstabelle!F6435/11</f>
        <v>0</v>
      </c>
      <c r="L6435" s="107">
        <f>Hilfstabelle!G6435/sinks!$G$3</f>
        <v>0.11320987484529428</v>
      </c>
    </row>
    <row r="6436" spans="1:12" x14ac:dyDescent="0.25">
      <c r="A6436" s="89">
        <v>41177.083333333336</v>
      </c>
      <c r="B6436" s="4">
        <v>0.53038096069999996</v>
      </c>
      <c r="C6436" s="8">
        <v>8.3333333333333329E-2</v>
      </c>
      <c r="D6436" s="8">
        <v>0</v>
      </c>
      <c r="E6436" s="8">
        <v>0.33333333333333331</v>
      </c>
      <c r="F6436" s="8">
        <v>8.3333333333333329E-2</v>
      </c>
      <c r="G6436" s="8">
        <v>0</v>
      </c>
      <c r="H6436" s="8">
        <v>0.33333333333333331</v>
      </c>
      <c r="I6436" s="4" t="e">
        <f>#REF!/1.7</f>
        <v>#REF!</v>
      </c>
      <c r="J6436" s="4">
        <f>Hilfstabelle!C6436/3</f>
        <v>0.42665250000000005</v>
      </c>
      <c r="K6436" s="96">
        <f>Hilfstabelle!F6436/11</f>
        <v>0</v>
      </c>
      <c r="L6436" s="107">
        <f>Hilfstabelle!G6436/sinks!$G$3</f>
        <v>0.11446875135991677</v>
      </c>
    </row>
    <row r="6437" spans="1:12" x14ac:dyDescent="0.25">
      <c r="A6437" s="89">
        <v>41177.125</v>
      </c>
      <c r="B6437" s="4">
        <v>0.6214802546</v>
      </c>
      <c r="C6437" s="8">
        <v>0.125</v>
      </c>
      <c r="D6437" s="8">
        <v>0</v>
      </c>
      <c r="E6437" s="8">
        <v>0.25</v>
      </c>
      <c r="F6437" s="8">
        <v>0.125</v>
      </c>
      <c r="G6437" s="8">
        <v>0</v>
      </c>
      <c r="H6437" s="8">
        <v>0.25</v>
      </c>
      <c r="I6437" s="4" t="e">
        <f>#REF!/1.7</f>
        <v>#REF!</v>
      </c>
      <c r="J6437" s="4">
        <f>Hilfstabelle!C6437/3</f>
        <v>0.42787725000000004</v>
      </c>
      <c r="K6437" s="96">
        <f>Hilfstabelle!F6437/11</f>
        <v>0</v>
      </c>
      <c r="L6437" s="107">
        <f>Hilfstabelle!G6437/sinks!$G$3</f>
        <v>0.10817436878680424</v>
      </c>
    </row>
    <row r="6438" spans="1:12" x14ac:dyDescent="0.25">
      <c r="A6438" s="89">
        <v>41177.166666666664</v>
      </c>
      <c r="B6438" s="4">
        <v>0.74213233369999998</v>
      </c>
      <c r="C6438" s="8">
        <v>0.16666666666666666</v>
      </c>
      <c r="D6438" s="8">
        <v>0</v>
      </c>
      <c r="E6438" s="8">
        <v>0.2</v>
      </c>
      <c r="F6438" s="8">
        <v>0.16666666666666666</v>
      </c>
      <c r="G6438" s="8">
        <v>0</v>
      </c>
      <c r="H6438" s="8">
        <v>0.2</v>
      </c>
      <c r="I6438" s="4" t="e">
        <f>#REF!/1.7</f>
        <v>#REF!</v>
      </c>
      <c r="J6438" s="4">
        <f>Hilfstabelle!C6438/3</f>
        <v>0.42891224999999999</v>
      </c>
      <c r="K6438" s="96">
        <f>Hilfstabelle!F6438/11</f>
        <v>0</v>
      </c>
      <c r="L6438" s="107">
        <f>Hilfstabelle!G6438/sinks!$G$3</f>
        <v>0.10251578243319806</v>
      </c>
    </row>
    <row r="6439" spans="1:12" x14ac:dyDescent="0.25">
      <c r="A6439" s="89">
        <v>41177.208333333336</v>
      </c>
      <c r="B6439" s="4">
        <v>0.80934530559999995</v>
      </c>
      <c r="C6439" s="8">
        <v>0.20833333333333334</v>
      </c>
      <c r="D6439" s="8">
        <v>0</v>
      </c>
      <c r="E6439" s="8">
        <v>0.16666666666666666</v>
      </c>
      <c r="F6439" s="8">
        <v>0.20833333333333334</v>
      </c>
      <c r="G6439" s="8">
        <v>0</v>
      </c>
      <c r="H6439" s="8">
        <v>0.16666666666666666</v>
      </c>
      <c r="I6439" s="4" t="e">
        <f>#REF!/1.7</f>
        <v>#REF!</v>
      </c>
      <c r="J6439" s="4">
        <f>Hilfstabelle!C6439/3</f>
        <v>0.43061425000000003</v>
      </c>
      <c r="K6439" s="96">
        <f>Hilfstabelle!F6439/11</f>
        <v>0</v>
      </c>
      <c r="L6439" s="107">
        <f>Hilfstabelle!G6439/sinks!$G$3</f>
        <v>0.10463934180634919</v>
      </c>
    </row>
    <row r="6440" spans="1:12" x14ac:dyDescent="0.25">
      <c r="A6440" s="89">
        <v>41177.25</v>
      </c>
      <c r="B6440" s="4">
        <v>0.83610844740000001</v>
      </c>
      <c r="C6440" s="8">
        <v>0.25</v>
      </c>
      <c r="D6440" s="8">
        <v>0</v>
      </c>
      <c r="E6440" s="8">
        <v>0.14285714285714285</v>
      </c>
      <c r="F6440" s="8">
        <v>0.25</v>
      </c>
      <c r="G6440" s="8">
        <v>0</v>
      </c>
      <c r="H6440" s="8">
        <v>0.14285714285714285</v>
      </c>
      <c r="I6440" s="4" t="e">
        <f>#REF!/1.7</f>
        <v>#REF!</v>
      </c>
      <c r="J6440" s="4">
        <f>Hilfstabelle!C6440/3</f>
        <v>0.43370775</v>
      </c>
      <c r="K6440" s="96">
        <f>Hilfstabelle!F6440/11</f>
        <v>0</v>
      </c>
      <c r="L6440" s="107">
        <f>Hilfstabelle!G6440/sinks!$G$3</f>
        <v>0.11842340384524605</v>
      </c>
    </row>
    <row r="6441" spans="1:12" x14ac:dyDescent="0.25">
      <c r="A6441" s="89">
        <v>41177.291666666664</v>
      </c>
      <c r="B6441" s="4">
        <v>0.83706738729999997</v>
      </c>
      <c r="C6441" s="8">
        <v>0.29166666666666669</v>
      </c>
      <c r="D6441" s="8">
        <v>0</v>
      </c>
      <c r="E6441" s="8">
        <v>0.125</v>
      </c>
      <c r="F6441" s="8">
        <v>0.29166666666666669</v>
      </c>
      <c r="G6441" s="8">
        <v>0</v>
      </c>
      <c r="H6441" s="8">
        <v>0.125</v>
      </c>
      <c r="I6441" s="4" t="e">
        <f>#REF!/1.7</f>
        <v>#REF!</v>
      </c>
      <c r="J6441" s="4">
        <f>Hilfstabelle!C6441/3</f>
        <v>0.43762925000000003</v>
      </c>
      <c r="K6441" s="96">
        <f>Hilfstabelle!F6441/11</f>
        <v>0</v>
      </c>
      <c r="L6441" s="107">
        <f>Hilfstabelle!G6441/sinks!$G$3</f>
        <v>0.13028736130123386</v>
      </c>
    </row>
    <row r="6442" spans="1:12" x14ac:dyDescent="0.25">
      <c r="A6442" s="89">
        <v>41177.333333333336</v>
      </c>
      <c r="B6442" s="4">
        <v>0.84744137389999996</v>
      </c>
      <c r="C6442" s="8">
        <v>0.33333333333333331</v>
      </c>
      <c r="D6442" s="8">
        <v>0</v>
      </c>
      <c r="E6442" s="8">
        <v>0.1111111111111111</v>
      </c>
      <c r="F6442" s="8">
        <v>0.33333333333333331</v>
      </c>
      <c r="G6442" s="8">
        <v>0</v>
      </c>
      <c r="H6442" s="8">
        <v>0.1111111111111111</v>
      </c>
      <c r="I6442" s="4" t="e">
        <f>#REF!/1.7</f>
        <v>#REF!</v>
      </c>
      <c r="J6442" s="4">
        <f>Hilfstabelle!C6442/3</f>
        <v>0.44975025000000007</v>
      </c>
      <c r="K6442" s="96">
        <f>Hilfstabelle!F6442/11</f>
        <v>0</v>
      </c>
      <c r="L6442" s="107">
        <f>Hilfstabelle!G6442/sinks!$G$3</f>
        <v>0.15556661898880489</v>
      </c>
    </row>
    <row r="6443" spans="1:12" x14ac:dyDescent="0.25">
      <c r="A6443" s="89">
        <v>41177.375</v>
      </c>
      <c r="B6443" s="4">
        <v>0.83985703079999996</v>
      </c>
      <c r="C6443" s="8">
        <v>0.375</v>
      </c>
      <c r="D6443" s="8">
        <v>0</v>
      </c>
      <c r="E6443" s="8">
        <v>0.1</v>
      </c>
      <c r="F6443" s="8">
        <v>0.375</v>
      </c>
      <c r="G6443" s="8">
        <v>0</v>
      </c>
      <c r="H6443" s="8">
        <v>0.1</v>
      </c>
      <c r="I6443" s="4" t="e">
        <f>#REF!/1.7</f>
        <v>#REF!</v>
      </c>
      <c r="J6443" s="4">
        <f>Hilfstabelle!C6443/3</f>
        <v>0.46324549999999998</v>
      </c>
      <c r="K6443" s="96">
        <f>Hilfstabelle!F6443/11</f>
        <v>0</v>
      </c>
      <c r="L6443" s="107">
        <f>Hilfstabelle!G6443/sinks!$G$3</f>
        <v>0.16840970262283245</v>
      </c>
    </row>
    <row r="6444" spans="1:12" x14ac:dyDescent="0.25">
      <c r="A6444" s="89">
        <v>41177.416666666664</v>
      </c>
      <c r="B6444" s="4">
        <v>0.80027896430000001</v>
      </c>
      <c r="C6444" s="8">
        <v>0.41666666666666669</v>
      </c>
      <c r="D6444" s="8">
        <v>0</v>
      </c>
      <c r="E6444" s="8">
        <v>9.0909090909090912E-2</v>
      </c>
      <c r="F6444" s="8">
        <v>0.41666666666666669</v>
      </c>
      <c r="G6444" s="8">
        <v>0</v>
      </c>
      <c r="H6444" s="8">
        <v>9.0909090909090912E-2</v>
      </c>
      <c r="I6444" s="4" t="e">
        <f>#REF!/1.7</f>
        <v>#REF!</v>
      </c>
      <c r="J6444" s="4">
        <f>Hilfstabelle!C6444/3</f>
        <v>0.47166924999999998</v>
      </c>
      <c r="K6444" s="96">
        <f>Hilfstabelle!F6444/11</f>
        <v>0</v>
      </c>
      <c r="L6444" s="107">
        <f>Hilfstabelle!G6444/sinks!$G$3</f>
        <v>0.17032980720574151</v>
      </c>
    </row>
    <row r="6445" spans="1:12" x14ac:dyDescent="0.25">
      <c r="A6445" s="89">
        <v>41177.458333333336</v>
      </c>
      <c r="B6445" s="4">
        <v>0.78432569090000004</v>
      </c>
      <c r="C6445" s="8">
        <v>0.45833333333333331</v>
      </c>
      <c r="D6445" s="8">
        <v>0</v>
      </c>
      <c r="E6445" s="8">
        <v>8.3333333333333329E-2</v>
      </c>
      <c r="F6445" s="8">
        <v>0.45833333333333331</v>
      </c>
      <c r="G6445" s="8">
        <v>0</v>
      </c>
      <c r="H6445" s="8">
        <v>8.3333333333333329E-2</v>
      </c>
      <c r="I6445" s="4" t="e">
        <f>#REF!/1.7</f>
        <v>#REF!</v>
      </c>
      <c r="J6445" s="4">
        <f>Hilfstabelle!C6445/3</f>
        <v>0.47411874999999998</v>
      </c>
      <c r="K6445" s="96">
        <f>Hilfstabelle!F6445/11</f>
        <v>0</v>
      </c>
      <c r="L6445" s="107">
        <f>Hilfstabelle!G6445/sinks!$G$3</f>
        <v>0.17790849814225679</v>
      </c>
    </row>
    <row r="6446" spans="1:12" x14ac:dyDescent="0.25">
      <c r="A6446" s="89">
        <v>41177.5</v>
      </c>
      <c r="B6446" s="4">
        <v>0.7698544155</v>
      </c>
      <c r="C6446" s="8">
        <v>0.5</v>
      </c>
      <c r="D6446" s="8">
        <v>0</v>
      </c>
      <c r="E6446" s="8">
        <v>7.6923076923076927E-2</v>
      </c>
      <c r="F6446" s="8">
        <v>0.5</v>
      </c>
      <c r="G6446" s="8">
        <v>0</v>
      </c>
      <c r="H6446" s="8">
        <v>7.6923076923076927E-2</v>
      </c>
      <c r="I6446" s="4" t="e">
        <f>#REF!/1.7</f>
        <v>#REF!</v>
      </c>
      <c r="J6446" s="4">
        <f>Hilfstabelle!C6446/3</f>
        <v>0.47335400000000005</v>
      </c>
      <c r="K6446" s="96">
        <f>Hilfstabelle!F6446/11</f>
        <v>0</v>
      </c>
      <c r="L6446" s="107">
        <f>Hilfstabelle!G6446/sinks!$G$3</f>
        <v>0.17723455414958014</v>
      </c>
    </row>
    <row r="6447" spans="1:12" x14ac:dyDescent="0.25">
      <c r="A6447" s="89">
        <v>41177.541666666664</v>
      </c>
      <c r="B6447" s="4">
        <v>0.76131113240000003</v>
      </c>
      <c r="C6447" s="8">
        <v>0.54166666666666663</v>
      </c>
      <c r="D6447" s="8">
        <v>0</v>
      </c>
      <c r="E6447" s="8">
        <v>7.1428571428571425E-2</v>
      </c>
      <c r="F6447" s="8">
        <v>0.54166666666666663</v>
      </c>
      <c r="G6447" s="8">
        <v>0</v>
      </c>
      <c r="H6447" s="8">
        <v>7.1428571428571425E-2</v>
      </c>
      <c r="I6447" s="4" t="e">
        <f>#REF!/1.7</f>
        <v>#REF!</v>
      </c>
      <c r="J6447" s="4">
        <f>Hilfstabelle!C6447/3</f>
        <v>0.47287100000000004</v>
      </c>
      <c r="K6447" s="96">
        <f>Hilfstabelle!F6447/11</f>
        <v>0</v>
      </c>
      <c r="L6447" s="107">
        <f>Hilfstabelle!G6447/sinks!$G$3</f>
        <v>0.17228805956182094</v>
      </c>
    </row>
    <row r="6448" spans="1:12" x14ac:dyDescent="0.25">
      <c r="A6448" s="89">
        <v>41177.583333333336</v>
      </c>
      <c r="B6448" s="4">
        <v>0.7647110104</v>
      </c>
      <c r="C6448" s="8">
        <v>0.58333333333333337</v>
      </c>
      <c r="D6448" s="8">
        <v>0</v>
      </c>
      <c r="E6448" s="8">
        <v>6.6666666666666666E-2</v>
      </c>
      <c r="F6448" s="8">
        <v>0.58333333333333337</v>
      </c>
      <c r="G6448" s="8">
        <v>0</v>
      </c>
      <c r="H6448" s="8">
        <v>6.6666666666666666E-2</v>
      </c>
      <c r="I6448" s="4" t="e">
        <f>#REF!/1.7</f>
        <v>#REF!</v>
      </c>
      <c r="J6448" s="4">
        <f>Hilfstabelle!C6448/3</f>
        <v>0.47000749999999997</v>
      </c>
      <c r="K6448" s="96">
        <f>Hilfstabelle!F6448/11</f>
        <v>0</v>
      </c>
      <c r="L6448" s="107">
        <f>Hilfstabelle!G6448/sinks!$G$3</f>
        <v>0.16946512434721292</v>
      </c>
    </row>
    <row r="6449" spans="1:12" x14ac:dyDescent="0.25">
      <c r="A6449" s="89">
        <v>41177.625</v>
      </c>
      <c r="B6449" s="4">
        <v>0.77151076630000004</v>
      </c>
      <c r="C6449" s="8">
        <v>0.625</v>
      </c>
      <c r="D6449" s="8">
        <v>0</v>
      </c>
      <c r="E6449" s="8">
        <v>6.25E-2</v>
      </c>
      <c r="F6449" s="8">
        <v>0.625</v>
      </c>
      <c r="G6449" s="8">
        <v>0</v>
      </c>
      <c r="H6449" s="8">
        <v>6.25E-2</v>
      </c>
      <c r="I6449" s="4" t="e">
        <f>#REF!/1.7</f>
        <v>#REF!</v>
      </c>
      <c r="J6449" s="4">
        <f>Hilfstabelle!C6449/3</f>
        <v>0.46336050000000001</v>
      </c>
      <c r="K6449" s="96">
        <f>Hilfstabelle!F6449/11</f>
        <v>0</v>
      </c>
      <c r="L6449" s="107">
        <f>Hilfstabelle!G6449/sinks!$G$3</f>
        <v>0.16973215875940562</v>
      </c>
    </row>
    <row r="6450" spans="1:12" x14ac:dyDescent="0.25">
      <c r="A6450" s="89">
        <v>41177.666666666664</v>
      </c>
      <c r="B6450" s="4">
        <v>0.79382791389999996</v>
      </c>
      <c r="C6450" s="8">
        <v>0.66666666666666663</v>
      </c>
      <c r="D6450" s="8">
        <v>0</v>
      </c>
      <c r="E6450" s="8">
        <v>5.8823529411764705E-2</v>
      </c>
      <c r="F6450" s="8">
        <v>0.66666666666666663</v>
      </c>
      <c r="G6450" s="8">
        <v>0</v>
      </c>
      <c r="H6450" s="8">
        <v>5.8823529411764705E-2</v>
      </c>
      <c r="I6450" s="4" t="e">
        <f>#REF!/1.7</f>
        <v>#REF!</v>
      </c>
      <c r="J6450" s="4">
        <f>Hilfstabelle!C6450/3</f>
        <v>0.45633400000000002</v>
      </c>
      <c r="K6450" s="96">
        <f>Hilfstabelle!F6450/11</f>
        <v>0</v>
      </c>
      <c r="L6450" s="107">
        <f>Hilfstabelle!G6450/sinks!$G$3</f>
        <v>0.16929981733014129</v>
      </c>
    </row>
    <row r="6451" spans="1:12" x14ac:dyDescent="0.25">
      <c r="A6451" s="89">
        <v>41177.708333333336</v>
      </c>
      <c r="B6451" s="4">
        <v>0.76654171390000003</v>
      </c>
      <c r="C6451" s="8">
        <v>0.70833333333333337</v>
      </c>
      <c r="D6451" s="8">
        <v>0</v>
      </c>
      <c r="E6451" s="8">
        <v>5.5555555555555552E-2</v>
      </c>
      <c r="F6451" s="8">
        <v>0.70833333333333337</v>
      </c>
      <c r="G6451" s="8">
        <v>0</v>
      </c>
      <c r="H6451" s="8">
        <v>5.5555555555555552E-2</v>
      </c>
      <c r="I6451" s="4" t="e">
        <f>#REF!/1.7</f>
        <v>#REF!</v>
      </c>
      <c r="J6451" s="4">
        <f>Hilfstabelle!C6451/3</f>
        <v>0.45017575000000004</v>
      </c>
      <c r="K6451" s="96">
        <f>Hilfstabelle!F6451/11</f>
        <v>0</v>
      </c>
      <c r="L6451" s="107">
        <f>Hilfstabelle!G6451/sinks!$G$3</f>
        <v>0.17179213851060604</v>
      </c>
    </row>
    <row r="6452" spans="1:12" x14ac:dyDescent="0.25">
      <c r="A6452" s="89">
        <v>41177.75</v>
      </c>
      <c r="B6452" s="4">
        <v>0.69854415479999998</v>
      </c>
      <c r="C6452" s="8">
        <v>0.75</v>
      </c>
      <c r="D6452" s="8">
        <v>0</v>
      </c>
      <c r="E6452" s="8">
        <v>5.2631578947368418E-2</v>
      </c>
      <c r="F6452" s="8">
        <v>0.75</v>
      </c>
      <c r="G6452" s="8">
        <v>0</v>
      </c>
      <c r="H6452" s="8">
        <v>5.2631578947368418E-2</v>
      </c>
      <c r="I6452" s="4" t="e">
        <f>#REF!/1.7</f>
        <v>#REF!</v>
      </c>
      <c r="J6452" s="4">
        <f>Hilfstabelle!C6452/3</f>
        <v>0.44837025000000003</v>
      </c>
      <c r="K6452" s="96">
        <f>Hilfstabelle!F6452/11</f>
        <v>0</v>
      </c>
      <c r="L6452" s="107">
        <f>Hilfstabelle!G6452/sinks!$G$3</f>
        <v>0.1746405055739943</v>
      </c>
    </row>
    <row r="6453" spans="1:12" x14ac:dyDescent="0.25">
      <c r="A6453" s="89">
        <v>41177.791666666664</v>
      </c>
      <c r="B6453" s="4">
        <v>0.6392642315</v>
      </c>
      <c r="C6453" s="8">
        <v>0.79166666666666663</v>
      </c>
      <c r="D6453" s="8">
        <v>0</v>
      </c>
      <c r="E6453" s="8">
        <v>0.05</v>
      </c>
      <c r="F6453" s="8">
        <v>0.79166666666666663</v>
      </c>
      <c r="G6453" s="8">
        <v>0</v>
      </c>
      <c r="H6453" s="8">
        <v>0.05</v>
      </c>
      <c r="I6453" s="4" t="e">
        <f>#REF!/1.7</f>
        <v>#REF!</v>
      </c>
      <c r="J6453" s="4">
        <f>Hilfstabelle!C6453/3</f>
        <v>0.44647275000000003</v>
      </c>
      <c r="K6453" s="96">
        <f>Hilfstabelle!F6453/11</f>
        <v>0</v>
      </c>
      <c r="L6453" s="107">
        <f>Hilfstabelle!G6453/sinks!$G$3</f>
        <v>0.16282741181556698</v>
      </c>
    </row>
    <row r="6454" spans="1:12" x14ac:dyDescent="0.25">
      <c r="A6454" s="89">
        <v>41177.833333333336</v>
      </c>
      <c r="B6454" s="4">
        <v>0.62522883789999995</v>
      </c>
      <c r="C6454" s="8">
        <v>0.83333333333333337</v>
      </c>
      <c r="D6454" s="8">
        <v>0</v>
      </c>
      <c r="E6454" s="8">
        <v>4.7619047619047616E-2</v>
      </c>
      <c r="F6454" s="8">
        <v>0.83333333333333337</v>
      </c>
      <c r="G6454" s="8">
        <v>0</v>
      </c>
      <c r="H6454" s="8">
        <v>4.7619047619047616E-2</v>
      </c>
      <c r="I6454" s="4" t="e">
        <f>#REF!/1.7</f>
        <v>#REF!</v>
      </c>
      <c r="J6454" s="4">
        <f>Hilfstabelle!C6454/3</f>
        <v>0.44280425000000001</v>
      </c>
      <c r="K6454" s="96">
        <f>Hilfstabelle!F6454/11</f>
        <v>0</v>
      </c>
      <c r="L6454" s="107">
        <f>Hilfstabelle!G6454/sinks!$G$3</f>
        <v>0.15401527621320951</v>
      </c>
    </row>
    <row r="6455" spans="1:12" x14ac:dyDescent="0.25">
      <c r="A6455" s="89">
        <v>41177.875</v>
      </c>
      <c r="B6455" s="4">
        <v>0.57013337980000001</v>
      </c>
      <c r="C6455" s="8">
        <v>0.875</v>
      </c>
      <c r="D6455" s="8">
        <v>0</v>
      </c>
      <c r="E6455" s="8">
        <v>4.5454545454545456E-2</v>
      </c>
      <c r="F6455" s="8">
        <v>0.875</v>
      </c>
      <c r="G6455" s="8">
        <v>0</v>
      </c>
      <c r="H6455" s="8">
        <v>4.5454545454545456E-2</v>
      </c>
      <c r="I6455" s="4" t="e">
        <f>#REF!/1.7</f>
        <v>#REF!</v>
      </c>
      <c r="J6455" s="4">
        <f>Hilfstabelle!C6455/3</f>
        <v>0.43831924999999999</v>
      </c>
      <c r="K6455" s="96">
        <f>Hilfstabelle!F6455/11</f>
        <v>0</v>
      </c>
      <c r="L6455" s="107">
        <f>Hilfstabelle!G6455/sinks!$G$3</f>
        <v>0.14166811363039689</v>
      </c>
    </row>
    <row r="6456" spans="1:12" x14ac:dyDescent="0.25">
      <c r="A6456" s="89">
        <v>41177.916666666664</v>
      </c>
      <c r="B6456" s="4">
        <v>0.53936012550000001</v>
      </c>
      <c r="C6456" s="8">
        <v>0.91666666666666663</v>
      </c>
      <c r="D6456" s="8">
        <v>0</v>
      </c>
      <c r="E6456" s="8">
        <v>4.3478260869565216E-2</v>
      </c>
      <c r="F6456" s="8">
        <v>0.91666666666666663</v>
      </c>
      <c r="G6456" s="8">
        <v>0</v>
      </c>
      <c r="H6456" s="8">
        <v>4.3478260869565216E-2</v>
      </c>
      <c r="I6456" s="4" t="e">
        <f>#REF!/1.7</f>
        <v>#REF!</v>
      </c>
      <c r="J6456" s="4">
        <f>Hilfstabelle!C6456/3</f>
        <v>0.43439775000000003</v>
      </c>
      <c r="K6456" s="96">
        <f>Hilfstabelle!F6456/11</f>
        <v>0</v>
      </c>
      <c r="L6456" s="107">
        <f>Hilfstabelle!G6456/sinks!$G$3</f>
        <v>0.12810022230613213</v>
      </c>
    </row>
    <row r="6457" spans="1:12" x14ac:dyDescent="0.25">
      <c r="A6457" s="89">
        <v>41177.958333333336</v>
      </c>
      <c r="B6457" s="4">
        <v>0.5116380438</v>
      </c>
      <c r="C6457" s="8">
        <v>0.95833333333333337</v>
      </c>
      <c r="D6457" s="8">
        <v>0</v>
      </c>
      <c r="E6457" s="8">
        <v>4.1666666666666664E-2</v>
      </c>
      <c r="F6457" s="8">
        <v>0.95833333333333337</v>
      </c>
      <c r="G6457" s="8">
        <v>0</v>
      </c>
      <c r="H6457" s="8">
        <v>4.1666666666666664E-2</v>
      </c>
      <c r="I6457" s="4" t="e">
        <f>#REF!/1.7</f>
        <v>#REF!</v>
      </c>
      <c r="J6457" s="4">
        <f>Hilfstabelle!C6457/3</f>
        <v>0.43269574999999999</v>
      </c>
      <c r="K6457" s="96">
        <f>Hilfstabelle!F6457/11</f>
        <v>0</v>
      </c>
      <c r="L6457" s="107">
        <f>Hilfstabelle!G6457/sinks!$G$3</f>
        <v>0.12054696321839713</v>
      </c>
    </row>
    <row r="6458" spans="1:12" x14ac:dyDescent="0.25">
      <c r="A6458" s="89">
        <v>41178</v>
      </c>
      <c r="B6458" s="4">
        <v>0.4847005492</v>
      </c>
      <c r="C6458" s="8">
        <v>0</v>
      </c>
      <c r="D6458" s="8">
        <v>0</v>
      </c>
      <c r="E6458" s="8">
        <v>1</v>
      </c>
      <c r="F6458" s="8">
        <v>0</v>
      </c>
      <c r="G6458" s="8">
        <v>0</v>
      </c>
      <c r="H6458" s="8">
        <v>1</v>
      </c>
      <c r="I6458" s="4" t="e">
        <f>#REF!/1.7</f>
        <v>#REF!</v>
      </c>
      <c r="J6458" s="4">
        <f>Hilfstabelle!C6458/3</f>
        <v>0.43180450000000009</v>
      </c>
      <c r="K6458" s="96">
        <f>Hilfstabelle!F6458/11</f>
        <v>0</v>
      </c>
      <c r="L6458" s="107">
        <f>Hilfstabelle!G6458/sinks!$G$3</f>
        <v>0.11436702396479574</v>
      </c>
    </row>
    <row r="6459" spans="1:12" x14ac:dyDescent="0.25">
      <c r="A6459" s="89">
        <v>41178.041666666664</v>
      </c>
      <c r="B6459" s="4">
        <v>0.47607008979999998</v>
      </c>
      <c r="C6459" s="8">
        <v>4.1666666666666664E-2</v>
      </c>
      <c r="D6459" s="8">
        <v>0</v>
      </c>
      <c r="E6459" s="8">
        <v>0.5</v>
      </c>
      <c r="F6459" s="8">
        <v>4.1666666666666664E-2</v>
      </c>
      <c r="G6459" s="8">
        <v>0</v>
      </c>
      <c r="H6459" s="8">
        <v>0.5</v>
      </c>
      <c r="I6459" s="4" t="e">
        <f>#REF!/1.7</f>
        <v>#REF!</v>
      </c>
      <c r="J6459" s="4">
        <f>Hilfstabelle!C6459/3</f>
        <v>0.43281649999999999</v>
      </c>
      <c r="K6459" s="96">
        <f>Hilfstabelle!F6459/11</f>
        <v>0</v>
      </c>
      <c r="L6459" s="107">
        <f>Hilfstabelle!G6459/sinks!$G$3</f>
        <v>0.11320987484529428</v>
      </c>
    </row>
    <row r="6460" spans="1:12" x14ac:dyDescent="0.25">
      <c r="A6460" s="89">
        <v>41178.083333333336</v>
      </c>
      <c r="B6460" s="4">
        <v>0.48443902010000001</v>
      </c>
      <c r="C6460" s="8">
        <v>8.3333333333333329E-2</v>
      </c>
      <c r="D6460" s="8">
        <v>0</v>
      </c>
      <c r="E6460" s="8">
        <v>0.33333333333333331</v>
      </c>
      <c r="F6460" s="8">
        <v>8.3333333333333329E-2</v>
      </c>
      <c r="G6460" s="8">
        <v>0</v>
      </c>
      <c r="H6460" s="8">
        <v>0.33333333333333331</v>
      </c>
      <c r="I6460" s="4" t="e">
        <f>#REF!/1.7</f>
        <v>#REF!</v>
      </c>
      <c r="J6460" s="4">
        <f>Hilfstabelle!C6460/3</f>
        <v>0.43242549999999996</v>
      </c>
      <c r="K6460" s="96">
        <f>Hilfstabelle!F6460/11</f>
        <v>0</v>
      </c>
      <c r="L6460" s="107">
        <f>Hilfstabelle!G6460/sinks!$G$3</f>
        <v>0.11446875135991677</v>
      </c>
    </row>
    <row r="6461" spans="1:12" x14ac:dyDescent="0.25">
      <c r="A6461" s="89">
        <v>41178.125</v>
      </c>
      <c r="B6461" s="4">
        <v>0.51948391599999999</v>
      </c>
      <c r="C6461" s="8">
        <v>0.125</v>
      </c>
      <c r="D6461" s="8">
        <v>0</v>
      </c>
      <c r="E6461" s="8">
        <v>0.25</v>
      </c>
      <c r="F6461" s="8">
        <v>0.125</v>
      </c>
      <c r="G6461" s="8">
        <v>0</v>
      </c>
      <c r="H6461" s="8">
        <v>0.25</v>
      </c>
      <c r="I6461" s="4" t="e">
        <f>#REF!/1.7</f>
        <v>#REF!</v>
      </c>
      <c r="J6461" s="4">
        <f>Hilfstabelle!C6461/3</f>
        <v>0.431425</v>
      </c>
      <c r="K6461" s="96">
        <f>Hilfstabelle!F6461/11</f>
        <v>0</v>
      </c>
      <c r="L6461" s="107">
        <f>Hilfstabelle!G6461/sinks!$G$3</f>
        <v>0.10817436878680424</v>
      </c>
    </row>
    <row r="6462" spans="1:12" x14ac:dyDescent="0.25">
      <c r="A6462" s="89">
        <v>41178.166666666664</v>
      </c>
      <c r="B6462" s="4">
        <v>0.56455409290000003</v>
      </c>
      <c r="C6462" s="8">
        <v>0.16666666666666666</v>
      </c>
      <c r="D6462" s="8">
        <v>0</v>
      </c>
      <c r="E6462" s="8">
        <v>0.2</v>
      </c>
      <c r="F6462" s="8">
        <v>0.16666666666666666</v>
      </c>
      <c r="G6462" s="8">
        <v>0</v>
      </c>
      <c r="H6462" s="8">
        <v>0.2</v>
      </c>
      <c r="I6462" s="4" t="e">
        <f>#REF!/1.7</f>
        <v>#REF!</v>
      </c>
      <c r="J6462" s="4">
        <f>Hilfstabelle!C6462/3</f>
        <v>0.43264400000000003</v>
      </c>
      <c r="K6462" s="96">
        <f>Hilfstabelle!F6462/11</f>
        <v>0</v>
      </c>
      <c r="L6462" s="107">
        <f>Hilfstabelle!G6462/sinks!$G$3</f>
        <v>0.10251578243319806</v>
      </c>
    </row>
    <row r="6463" spans="1:12" x14ac:dyDescent="0.25">
      <c r="A6463" s="89">
        <v>41178.208333333336</v>
      </c>
      <c r="B6463" s="4">
        <v>0.61851625840000002</v>
      </c>
      <c r="C6463" s="8">
        <v>0.20833333333333334</v>
      </c>
      <c r="D6463" s="8">
        <v>0</v>
      </c>
      <c r="E6463" s="8">
        <v>0.16666666666666666</v>
      </c>
      <c r="F6463" s="8">
        <v>0.20833333333333334</v>
      </c>
      <c r="G6463" s="8">
        <v>0</v>
      </c>
      <c r="H6463" s="8">
        <v>0.16666666666666666</v>
      </c>
      <c r="I6463" s="4" t="e">
        <f>#REF!/1.7</f>
        <v>#REF!</v>
      </c>
      <c r="J6463" s="4">
        <f>Hilfstabelle!C6463/3</f>
        <v>0.43559375</v>
      </c>
      <c r="K6463" s="96">
        <f>Hilfstabelle!F6463/11</f>
        <v>0</v>
      </c>
      <c r="L6463" s="107">
        <f>Hilfstabelle!G6463/sinks!$G$3</f>
        <v>0.10463934180634919</v>
      </c>
    </row>
    <row r="6464" spans="1:12" x14ac:dyDescent="0.25">
      <c r="A6464" s="89">
        <v>41178.25</v>
      </c>
      <c r="B6464" s="4">
        <v>0.66567866789999997</v>
      </c>
      <c r="C6464" s="8">
        <v>0.25</v>
      </c>
      <c r="D6464" s="8">
        <v>0</v>
      </c>
      <c r="E6464" s="8">
        <v>0.14285714285714285</v>
      </c>
      <c r="F6464" s="8">
        <v>0.25</v>
      </c>
      <c r="G6464" s="8">
        <v>0</v>
      </c>
      <c r="H6464" s="8">
        <v>0.14285714285714285</v>
      </c>
      <c r="I6464" s="4" t="e">
        <f>#REF!/1.7</f>
        <v>#REF!</v>
      </c>
      <c r="J6464" s="4">
        <f>Hilfstabelle!C6464/3</f>
        <v>0.43899200000000005</v>
      </c>
      <c r="K6464" s="96">
        <f>Hilfstabelle!F6464/11</f>
        <v>0</v>
      </c>
      <c r="L6464" s="107">
        <f>Hilfstabelle!G6464/sinks!$G$3</f>
        <v>0.11842340384524605</v>
      </c>
    </row>
    <row r="6465" spans="1:12" x14ac:dyDescent="0.25">
      <c r="A6465" s="89">
        <v>41178.291666666664</v>
      </c>
      <c r="B6465" s="4">
        <v>0.6879958155</v>
      </c>
      <c r="C6465" s="8">
        <v>0.29166666666666669</v>
      </c>
      <c r="D6465" s="8">
        <v>0</v>
      </c>
      <c r="E6465" s="8">
        <v>0.125</v>
      </c>
      <c r="F6465" s="8">
        <v>0.29166666666666669</v>
      </c>
      <c r="G6465" s="8">
        <v>0</v>
      </c>
      <c r="H6465" s="8">
        <v>0.125</v>
      </c>
      <c r="I6465" s="4" t="e">
        <f>#REF!/1.7</f>
        <v>#REF!</v>
      </c>
      <c r="J6465" s="4">
        <f>Hilfstabelle!C6465/3</f>
        <v>0.44205099999999997</v>
      </c>
      <c r="K6465" s="96">
        <f>Hilfstabelle!F6465/11</f>
        <v>0</v>
      </c>
      <c r="L6465" s="107">
        <f>Hilfstabelle!G6465/sinks!$G$3</f>
        <v>0.13028736130123386</v>
      </c>
    </row>
    <row r="6466" spans="1:12" x14ac:dyDescent="0.25">
      <c r="A6466" s="89">
        <v>41178.333333333336</v>
      </c>
      <c r="B6466" s="4">
        <v>0.69348792609999999</v>
      </c>
      <c r="C6466" s="8">
        <v>0.33333333333333331</v>
      </c>
      <c r="D6466" s="8">
        <v>0</v>
      </c>
      <c r="E6466" s="8">
        <v>0.1111111111111111</v>
      </c>
      <c r="F6466" s="8">
        <v>0.33333333333333331</v>
      </c>
      <c r="G6466" s="8">
        <v>0</v>
      </c>
      <c r="H6466" s="8">
        <v>0.1111111111111111</v>
      </c>
      <c r="I6466" s="4" t="e">
        <f>#REF!/1.7</f>
        <v>#REF!</v>
      </c>
      <c r="J6466" s="4">
        <f>Hilfstabelle!C6466/3</f>
        <v>0.445409</v>
      </c>
      <c r="K6466" s="96">
        <f>Hilfstabelle!F6466/11</f>
        <v>0</v>
      </c>
      <c r="L6466" s="107">
        <f>Hilfstabelle!G6466/sinks!$G$3</f>
        <v>0.15556661898880489</v>
      </c>
    </row>
    <row r="6467" spans="1:12" x14ac:dyDescent="0.25">
      <c r="A6467" s="89">
        <v>41178.375</v>
      </c>
      <c r="B6467" s="4">
        <v>0.69784674400000002</v>
      </c>
      <c r="C6467" s="8">
        <v>0.375</v>
      </c>
      <c r="D6467" s="8">
        <v>0</v>
      </c>
      <c r="E6467" s="8">
        <v>0.1</v>
      </c>
      <c r="F6467" s="8">
        <v>0.375</v>
      </c>
      <c r="G6467" s="8">
        <v>0</v>
      </c>
      <c r="H6467" s="8">
        <v>0.1</v>
      </c>
      <c r="I6467" s="4" t="e">
        <f>#REF!/1.7</f>
        <v>#REF!</v>
      </c>
      <c r="J6467" s="4">
        <f>Hilfstabelle!C6467/3</f>
        <v>0.44956050000000003</v>
      </c>
      <c r="K6467" s="96">
        <f>Hilfstabelle!F6467/11</f>
        <v>0</v>
      </c>
      <c r="L6467" s="107">
        <f>Hilfstabelle!G6467/sinks!$G$3</f>
        <v>0.16840970262283245</v>
      </c>
    </row>
    <row r="6468" spans="1:12" x14ac:dyDescent="0.25">
      <c r="A6468" s="89">
        <v>41178.416666666664</v>
      </c>
      <c r="B6468" s="4">
        <v>0.66184290820000002</v>
      </c>
      <c r="C6468" s="8">
        <v>0.41666666666666669</v>
      </c>
      <c r="D6468" s="8">
        <v>0</v>
      </c>
      <c r="E6468" s="8">
        <v>9.0909090909090912E-2</v>
      </c>
      <c r="F6468" s="8">
        <v>0.41666666666666669</v>
      </c>
      <c r="G6468" s="8">
        <v>0</v>
      </c>
      <c r="H6468" s="8">
        <v>9.0909090909090912E-2</v>
      </c>
      <c r="I6468" s="4" t="e">
        <f>#REF!/1.7</f>
        <v>#REF!</v>
      </c>
      <c r="J6468" s="4">
        <f>Hilfstabelle!C6468/3</f>
        <v>0.45434449999999998</v>
      </c>
      <c r="K6468" s="96">
        <f>Hilfstabelle!F6468/11</f>
        <v>0</v>
      </c>
      <c r="L6468" s="107">
        <f>Hilfstabelle!G6468/sinks!$G$3</f>
        <v>0.17032980720574151</v>
      </c>
    </row>
    <row r="6469" spans="1:12" x14ac:dyDescent="0.25">
      <c r="A6469" s="89">
        <v>41178.458333333336</v>
      </c>
      <c r="B6469" s="4">
        <v>0.63743352799999997</v>
      </c>
      <c r="C6469" s="8">
        <v>0.45833333333333331</v>
      </c>
      <c r="D6469" s="8">
        <v>0</v>
      </c>
      <c r="E6469" s="8">
        <v>8.3333333333333329E-2</v>
      </c>
      <c r="F6469" s="8">
        <v>0.45833333333333331</v>
      </c>
      <c r="G6469" s="8">
        <v>0</v>
      </c>
      <c r="H6469" s="8">
        <v>8.3333333333333329E-2</v>
      </c>
      <c r="I6469" s="4" t="e">
        <f>#REF!/1.7</f>
        <v>#REF!</v>
      </c>
      <c r="J6469" s="4">
        <f>Hilfstabelle!C6469/3</f>
        <v>0.45904799999999996</v>
      </c>
      <c r="K6469" s="96">
        <f>Hilfstabelle!F6469/11</f>
        <v>0</v>
      </c>
      <c r="L6469" s="107">
        <f>Hilfstabelle!G6469/sinks!$G$3</f>
        <v>0.17790849814225679</v>
      </c>
    </row>
    <row r="6470" spans="1:12" x14ac:dyDescent="0.25">
      <c r="A6470" s="89">
        <v>41178.5</v>
      </c>
      <c r="B6470" s="4">
        <v>0.62235201809999996</v>
      </c>
      <c r="C6470" s="8">
        <v>0.5</v>
      </c>
      <c r="D6470" s="8">
        <v>0</v>
      </c>
      <c r="E6470" s="8">
        <v>7.6923076923076927E-2</v>
      </c>
      <c r="F6470" s="8">
        <v>0.5</v>
      </c>
      <c r="G6470" s="8">
        <v>0</v>
      </c>
      <c r="H6470" s="8">
        <v>7.6923076923076927E-2</v>
      </c>
      <c r="I6470" s="4" t="e">
        <f>#REF!/1.7</f>
        <v>#REF!</v>
      </c>
      <c r="J6470" s="4">
        <f>Hilfstabelle!C6470/3</f>
        <v>0.46231399999999995</v>
      </c>
      <c r="K6470" s="96">
        <f>Hilfstabelle!F6470/11</f>
        <v>0</v>
      </c>
      <c r="L6470" s="107">
        <f>Hilfstabelle!G6470/sinks!$G$3</f>
        <v>0.17723455414958014</v>
      </c>
    </row>
    <row r="6471" spans="1:12" x14ac:dyDescent="0.25">
      <c r="A6471" s="89">
        <v>41178.541666666664</v>
      </c>
      <c r="B6471" s="4">
        <v>0.61712143669999997</v>
      </c>
      <c r="C6471" s="8">
        <v>0.54166666666666663</v>
      </c>
      <c r="D6471" s="8">
        <v>0</v>
      </c>
      <c r="E6471" s="8">
        <v>7.1428571428571425E-2</v>
      </c>
      <c r="F6471" s="8">
        <v>0.54166666666666663</v>
      </c>
      <c r="G6471" s="8">
        <v>0</v>
      </c>
      <c r="H6471" s="8">
        <v>7.1428571428571425E-2</v>
      </c>
      <c r="I6471" s="4" t="e">
        <f>#REF!/1.7</f>
        <v>#REF!</v>
      </c>
      <c r="J6471" s="4">
        <f>Hilfstabelle!C6471/3</f>
        <v>0.46270499999999998</v>
      </c>
      <c r="K6471" s="96">
        <f>Hilfstabelle!F6471/11</f>
        <v>0</v>
      </c>
      <c r="L6471" s="107">
        <f>Hilfstabelle!G6471/sinks!$G$3</f>
        <v>0.17228805956182094</v>
      </c>
    </row>
    <row r="6472" spans="1:12" x14ac:dyDescent="0.25">
      <c r="A6472" s="89">
        <v>41178.583333333336</v>
      </c>
      <c r="B6472" s="4">
        <v>0.61842908200000002</v>
      </c>
      <c r="C6472" s="8">
        <v>0.58333333333333337</v>
      </c>
      <c r="D6472" s="8">
        <v>0</v>
      </c>
      <c r="E6472" s="8">
        <v>6.6666666666666666E-2</v>
      </c>
      <c r="F6472" s="8">
        <v>0.58333333333333337</v>
      </c>
      <c r="G6472" s="8">
        <v>0</v>
      </c>
      <c r="H6472" s="8">
        <v>6.6666666666666666E-2</v>
      </c>
      <c r="I6472" s="4" t="e">
        <f>#REF!/1.7</f>
        <v>#REF!</v>
      </c>
      <c r="J6472" s="4">
        <f>Hilfstabelle!C6472/3</f>
        <v>0.46048550000000005</v>
      </c>
      <c r="K6472" s="96">
        <f>Hilfstabelle!F6472/11</f>
        <v>1</v>
      </c>
      <c r="L6472" s="107">
        <f>Hilfstabelle!G6472/sinks!$G$3</f>
        <v>0.84214909650495473</v>
      </c>
    </row>
    <row r="6473" spans="1:12" x14ac:dyDescent="0.25">
      <c r="A6473" s="89">
        <v>41178.625</v>
      </c>
      <c r="B6473" s="4">
        <v>0.63089530120000004</v>
      </c>
      <c r="C6473" s="8">
        <v>0.625</v>
      </c>
      <c r="D6473" s="8">
        <v>0</v>
      </c>
      <c r="E6473" s="8">
        <v>6.25E-2</v>
      </c>
      <c r="F6473" s="8">
        <v>0.625</v>
      </c>
      <c r="G6473" s="8">
        <v>0</v>
      </c>
      <c r="H6473" s="8">
        <v>6.25E-2</v>
      </c>
      <c r="I6473" s="4" t="e">
        <f>#REF!/1.7</f>
        <v>#REF!</v>
      </c>
      <c r="J6473" s="4">
        <f>Hilfstabelle!C6473/3</f>
        <v>0.45718500000000001</v>
      </c>
      <c r="K6473" s="96">
        <f>Hilfstabelle!F6473/11</f>
        <v>1</v>
      </c>
      <c r="L6473" s="107">
        <f>Hilfstabelle!G6473/sinks!$G$3</f>
        <v>0.8424161309171474</v>
      </c>
    </row>
    <row r="6474" spans="1:12" x14ac:dyDescent="0.25">
      <c r="A6474" s="89">
        <v>41178.666666666664</v>
      </c>
      <c r="B6474" s="4">
        <v>0.64754598549999998</v>
      </c>
      <c r="C6474" s="8">
        <v>0.66666666666666663</v>
      </c>
      <c r="D6474" s="8">
        <v>0</v>
      </c>
      <c r="E6474" s="8">
        <v>5.8823529411764705E-2</v>
      </c>
      <c r="F6474" s="8">
        <v>0.66666666666666663</v>
      </c>
      <c r="G6474" s="8">
        <v>0</v>
      </c>
      <c r="H6474" s="8">
        <v>5.8823529411764705E-2</v>
      </c>
      <c r="I6474" s="4" t="e">
        <f>#REF!/1.7</f>
        <v>#REF!</v>
      </c>
      <c r="J6474" s="4">
        <f>Hilfstabelle!C6474/3</f>
        <v>0.45209625000000009</v>
      </c>
      <c r="K6474" s="96">
        <f>Hilfstabelle!F6474/11</f>
        <v>1</v>
      </c>
      <c r="L6474" s="107">
        <f>Hilfstabelle!G6474/sinks!$G$3</f>
        <v>0.84198378948788299</v>
      </c>
    </row>
    <row r="6475" spans="1:12" x14ac:dyDescent="0.25">
      <c r="A6475" s="89">
        <v>41178.708333333336</v>
      </c>
      <c r="B6475" s="4">
        <v>0.65826867749999995</v>
      </c>
      <c r="C6475" s="8">
        <v>0.70833333333333337</v>
      </c>
      <c r="D6475" s="8">
        <v>0</v>
      </c>
      <c r="E6475" s="8">
        <v>5.5555555555555552E-2</v>
      </c>
      <c r="F6475" s="8">
        <v>0.70833333333333337</v>
      </c>
      <c r="G6475" s="8">
        <v>0</v>
      </c>
      <c r="H6475" s="8">
        <v>5.5555555555555552E-2</v>
      </c>
      <c r="I6475" s="4" t="e">
        <f>#REF!/1.7</f>
        <v>#REF!</v>
      </c>
      <c r="J6475" s="4">
        <f>Hilfstabelle!C6475/3</f>
        <v>0.44582875</v>
      </c>
      <c r="K6475" s="96">
        <f>Hilfstabelle!F6475/11</f>
        <v>0.16666666666666666</v>
      </c>
      <c r="L6475" s="107">
        <f>Hilfstabelle!G6475/sinks!$G$3</f>
        <v>0.28390613387022967</v>
      </c>
    </row>
    <row r="6476" spans="1:12" x14ac:dyDescent="0.25">
      <c r="A6476" s="89">
        <v>41178.75</v>
      </c>
      <c r="B6476" s="4">
        <v>0.61058320980000003</v>
      </c>
      <c r="C6476" s="8">
        <v>0.75</v>
      </c>
      <c r="D6476" s="8">
        <v>0</v>
      </c>
      <c r="E6476" s="8">
        <v>5.2631578947368418E-2</v>
      </c>
      <c r="F6476" s="8">
        <v>0.75</v>
      </c>
      <c r="G6476" s="8">
        <v>0</v>
      </c>
      <c r="H6476" s="8">
        <v>5.2631578947368418E-2</v>
      </c>
      <c r="I6476" s="4" t="e">
        <f>#REF!/1.7</f>
        <v>#REF!</v>
      </c>
      <c r="J6476" s="4">
        <f>Hilfstabelle!C6476/3</f>
        <v>0.44310325000000006</v>
      </c>
      <c r="K6476" s="96">
        <f>Hilfstabelle!F6476/11</f>
        <v>0</v>
      </c>
      <c r="L6476" s="107">
        <f>Hilfstabelle!G6476/sinks!$G$3</f>
        <v>0.1746405055739943</v>
      </c>
    </row>
    <row r="6477" spans="1:12" x14ac:dyDescent="0.25">
      <c r="A6477" s="89">
        <v>41178.791666666664</v>
      </c>
      <c r="B6477" s="4">
        <v>0.57126667249999996</v>
      </c>
      <c r="C6477" s="8">
        <v>0.79166666666666663</v>
      </c>
      <c r="D6477" s="8">
        <v>0</v>
      </c>
      <c r="E6477" s="8">
        <v>0.05</v>
      </c>
      <c r="F6477" s="8">
        <v>0.79166666666666663</v>
      </c>
      <c r="G6477" s="8">
        <v>0</v>
      </c>
      <c r="H6477" s="8">
        <v>0.05</v>
      </c>
      <c r="I6477" s="4" t="e">
        <f>#REF!/1.7</f>
        <v>#REF!</v>
      </c>
      <c r="J6477" s="4">
        <f>Hilfstabelle!C6477/3</f>
        <v>0.44069400000000009</v>
      </c>
      <c r="K6477" s="96">
        <f>Hilfstabelle!F6477/11</f>
        <v>0</v>
      </c>
      <c r="L6477" s="107">
        <f>Hilfstabelle!G6477/sinks!$G$3</f>
        <v>0.16282741181556698</v>
      </c>
    </row>
    <row r="6478" spans="1:12" x14ac:dyDescent="0.25">
      <c r="A6478" s="89">
        <v>41178.833333333336</v>
      </c>
      <c r="B6478" s="4">
        <v>0.5624618603</v>
      </c>
      <c r="C6478" s="8">
        <v>0.83333333333333337</v>
      </c>
      <c r="D6478" s="8">
        <v>0</v>
      </c>
      <c r="E6478" s="8">
        <v>4.7619047619047616E-2</v>
      </c>
      <c r="F6478" s="8">
        <v>0.83333333333333337</v>
      </c>
      <c r="G6478" s="8">
        <v>0</v>
      </c>
      <c r="H6478" s="8">
        <v>4.7619047619047616E-2</v>
      </c>
      <c r="I6478" s="4" t="e">
        <f>#REF!/1.7</f>
        <v>#REF!</v>
      </c>
      <c r="J6478" s="4">
        <f>Hilfstabelle!C6478/3</f>
        <v>0.4386815</v>
      </c>
      <c r="K6478" s="96">
        <f>Hilfstabelle!F6478/11</f>
        <v>0</v>
      </c>
      <c r="L6478" s="107">
        <f>Hilfstabelle!G6478/sinks!$G$3</f>
        <v>0.15401527621320951</v>
      </c>
    </row>
    <row r="6479" spans="1:12" x14ac:dyDescent="0.25">
      <c r="A6479" s="89">
        <v>41178.875</v>
      </c>
      <c r="B6479" s="4">
        <v>0.51425333449999999</v>
      </c>
      <c r="C6479" s="8">
        <v>0.875</v>
      </c>
      <c r="D6479" s="8">
        <v>0</v>
      </c>
      <c r="E6479" s="8">
        <v>4.5454545454545456E-2</v>
      </c>
      <c r="F6479" s="8">
        <v>0.875</v>
      </c>
      <c r="G6479" s="8">
        <v>0</v>
      </c>
      <c r="H6479" s="8">
        <v>4.5454545454545456E-2</v>
      </c>
      <c r="I6479" s="4" t="e">
        <f>#REF!/1.7</f>
        <v>#REF!</v>
      </c>
      <c r="J6479" s="4">
        <f>Hilfstabelle!C6479/3</f>
        <v>0.43710025000000002</v>
      </c>
      <c r="K6479" s="96">
        <f>Hilfstabelle!F6479/11</f>
        <v>0</v>
      </c>
      <c r="L6479" s="107">
        <f>Hilfstabelle!G6479/sinks!$G$3</f>
        <v>0.14166811363039689</v>
      </c>
    </row>
    <row r="6480" spans="1:12" x14ac:dyDescent="0.25">
      <c r="A6480" s="89">
        <v>41178.916666666664</v>
      </c>
      <c r="B6480" s="4">
        <v>0.48618254729999999</v>
      </c>
      <c r="C6480" s="8">
        <v>0.91666666666666663</v>
      </c>
      <c r="D6480" s="8">
        <v>0</v>
      </c>
      <c r="E6480" s="8">
        <v>4.3478260869565216E-2</v>
      </c>
      <c r="F6480" s="8">
        <v>0.91666666666666663</v>
      </c>
      <c r="G6480" s="8">
        <v>0</v>
      </c>
      <c r="H6480" s="8">
        <v>4.3478260869565216E-2</v>
      </c>
      <c r="I6480" s="4" t="e">
        <f>#REF!/1.7</f>
        <v>#REF!</v>
      </c>
      <c r="J6480" s="4">
        <f>Hilfstabelle!C6480/3</f>
        <v>0.43337425000000002</v>
      </c>
      <c r="K6480" s="96">
        <f>Hilfstabelle!F6480/11</f>
        <v>0</v>
      </c>
      <c r="L6480" s="107">
        <f>Hilfstabelle!G6480/sinks!$G$3</f>
        <v>0.12810022230613213</v>
      </c>
    </row>
    <row r="6481" spans="1:12" x14ac:dyDescent="0.25">
      <c r="A6481" s="89">
        <v>41178.958333333336</v>
      </c>
      <c r="B6481" s="4">
        <v>0.45715282019999998</v>
      </c>
      <c r="C6481" s="8">
        <v>0.95833333333333337</v>
      </c>
      <c r="D6481" s="8">
        <v>0</v>
      </c>
      <c r="E6481" s="8">
        <v>4.1666666666666664E-2</v>
      </c>
      <c r="F6481" s="8">
        <v>0.95833333333333337</v>
      </c>
      <c r="G6481" s="8">
        <v>0</v>
      </c>
      <c r="H6481" s="8">
        <v>4.1666666666666664E-2</v>
      </c>
      <c r="I6481" s="4" t="e">
        <f>#REF!/1.7</f>
        <v>#REF!</v>
      </c>
      <c r="J6481" s="4">
        <f>Hilfstabelle!C6481/3</f>
        <v>0.43337425000000002</v>
      </c>
      <c r="K6481" s="96">
        <f>Hilfstabelle!F6481/11</f>
        <v>0</v>
      </c>
      <c r="L6481" s="107">
        <f>Hilfstabelle!G6481/sinks!$G$3</f>
        <v>0.12054696321839713</v>
      </c>
    </row>
    <row r="6482" spans="1:12" x14ac:dyDescent="0.25">
      <c r="A6482" s="89">
        <v>41179</v>
      </c>
      <c r="B6482" s="4">
        <v>0.44956847700000002</v>
      </c>
      <c r="C6482" s="8">
        <v>0</v>
      </c>
      <c r="D6482" s="8">
        <v>0</v>
      </c>
      <c r="E6482" s="8">
        <v>1</v>
      </c>
      <c r="F6482" s="8">
        <v>0</v>
      </c>
      <c r="G6482" s="8">
        <v>0</v>
      </c>
      <c r="H6482" s="8">
        <v>1</v>
      </c>
      <c r="I6482" s="4" t="e">
        <f>#REF!/1.7</f>
        <v>#REF!</v>
      </c>
      <c r="J6482" s="4">
        <f>Hilfstabelle!C6482/3</f>
        <v>0.43352950000000007</v>
      </c>
      <c r="K6482" s="96">
        <f>Hilfstabelle!F6482/11</f>
        <v>0</v>
      </c>
      <c r="L6482" s="107">
        <f>Hilfstabelle!G6482/sinks!$G$3</f>
        <v>0.11436702396479574</v>
      </c>
    </row>
    <row r="6483" spans="1:12" x14ac:dyDescent="0.25">
      <c r="A6483" s="89">
        <v>41179.041666666664</v>
      </c>
      <c r="B6483" s="4">
        <v>0.44015343039999999</v>
      </c>
      <c r="C6483" s="8">
        <v>4.1666666666666664E-2</v>
      </c>
      <c r="D6483" s="8">
        <v>0</v>
      </c>
      <c r="E6483" s="8">
        <v>0.5</v>
      </c>
      <c r="F6483" s="8">
        <v>4.1666666666666664E-2</v>
      </c>
      <c r="G6483" s="8">
        <v>0</v>
      </c>
      <c r="H6483" s="8">
        <v>0.5</v>
      </c>
      <c r="I6483" s="4" t="e">
        <f>#REF!/1.7</f>
        <v>#REF!</v>
      </c>
      <c r="J6483" s="4">
        <f>Hilfstabelle!C6483/3</f>
        <v>0.43299474999999998</v>
      </c>
      <c r="K6483" s="96">
        <f>Hilfstabelle!F6483/11</f>
        <v>0</v>
      </c>
      <c r="L6483" s="107">
        <f>Hilfstabelle!G6483/sinks!$G$3</f>
        <v>0.11320987484529428</v>
      </c>
    </row>
    <row r="6484" spans="1:12" x14ac:dyDescent="0.25">
      <c r="A6484" s="89">
        <v>41179.083333333336</v>
      </c>
      <c r="B6484" s="4">
        <v>0.43971754860000001</v>
      </c>
      <c r="C6484" s="8">
        <v>8.3333333333333329E-2</v>
      </c>
      <c r="D6484" s="8">
        <v>0</v>
      </c>
      <c r="E6484" s="8">
        <v>0.33333333333333331</v>
      </c>
      <c r="F6484" s="8">
        <v>8.3333333333333329E-2</v>
      </c>
      <c r="G6484" s="8">
        <v>0</v>
      </c>
      <c r="H6484" s="8">
        <v>0.33333333333333331</v>
      </c>
      <c r="I6484" s="4" t="e">
        <f>#REF!/1.7</f>
        <v>#REF!</v>
      </c>
      <c r="J6484" s="4">
        <f>Hilfstabelle!C6484/3</f>
        <v>0.43243125000000004</v>
      </c>
      <c r="K6484" s="96">
        <f>Hilfstabelle!F6484/11</f>
        <v>0</v>
      </c>
      <c r="L6484" s="107">
        <f>Hilfstabelle!G6484/sinks!$G$3</f>
        <v>0.11446875135991677</v>
      </c>
    </row>
    <row r="6485" spans="1:12" x14ac:dyDescent="0.25">
      <c r="A6485" s="89">
        <v>41179.125</v>
      </c>
      <c r="B6485" s="4">
        <v>0.45950658179999998</v>
      </c>
      <c r="C6485" s="8">
        <v>0.125</v>
      </c>
      <c r="D6485" s="8">
        <v>0</v>
      </c>
      <c r="E6485" s="8">
        <v>0.25</v>
      </c>
      <c r="F6485" s="8">
        <v>0.125</v>
      </c>
      <c r="G6485" s="8">
        <v>0</v>
      </c>
      <c r="H6485" s="8">
        <v>0.25</v>
      </c>
      <c r="I6485" s="4" t="e">
        <f>#REF!/1.7</f>
        <v>#REF!</v>
      </c>
      <c r="J6485" s="4">
        <f>Hilfstabelle!C6485/3</f>
        <v>0.4327935</v>
      </c>
      <c r="K6485" s="96">
        <f>Hilfstabelle!F6485/11</f>
        <v>0</v>
      </c>
      <c r="L6485" s="107">
        <f>Hilfstabelle!G6485/sinks!$G$3</f>
        <v>0.10817436878680424</v>
      </c>
    </row>
    <row r="6486" spans="1:12" x14ac:dyDescent="0.25">
      <c r="A6486" s="89">
        <v>41179.166666666664</v>
      </c>
      <c r="B6486" s="4">
        <v>0.48286984570000002</v>
      </c>
      <c r="C6486" s="8">
        <v>0.16666666666666666</v>
      </c>
      <c r="D6486" s="8">
        <v>0</v>
      </c>
      <c r="E6486" s="8">
        <v>0.2</v>
      </c>
      <c r="F6486" s="8">
        <v>0.16666666666666666</v>
      </c>
      <c r="G6486" s="8">
        <v>0</v>
      </c>
      <c r="H6486" s="8">
        <v>0.2</v>
      </c>
      <c r="I6486" s="4" t="e">
        <f>#REF!/1.7</f>
        <v>#REF!</v>
      </c>
      <c r="J6486" s="4">
        <f>Hilfstabelle!C6486/3</f>
        <v>0.43267849999999997</v>
      </c>
      <c r="K6486" s="96">
        <f>Hilfstabelle!F6486/11</f>
        <v>0</v>
      </c>
      <c r="L6486" s="107">
        <f>Hilfstabelle!G6486/sinks!$G$3</f>
        <v>0.10251578243319806</v>
      </c>
    </row>
    <row r="6487" spans="1:12" x14ac:dyDescent="0.25">
      <c r="A6487" s="89">
        <v>41179.208333333336</v>
      </c>
      <c r="B6487" s="4">
        <v>0.52392991020000002</v>
      </c>
      <c r="C6487" s="8">
        <v>0.20833333333333334</v>
      </c>
      <c r="D6487" s="8">
        <v>0</v>
      </c>
      <c r="E6487" s="8">
        <v>0.16666666666666666</v>
      </c>
      <c r="F6487" s="8">
        <v>0.20833333333333334</v>
      </c>
      <c r="G6487" s="8">
        <v>0</v>
      </c>
      <c r="H6487" s="8">
        <v>0.16666666666666666</v>
      </c>
      <c r="I6487" s="4" t="e">
        <f>#REF!/1.7</f>
        <v>#REF!</v>
      </c>
      <c r="J6487" s="4">
        <f>Hilfstabelle!C6487/3</f>
        <v>0.43207475000000001</v>
      </c>
      <c r="K6487" s="96">
        <f>Hilfstabelle!F6487/11</f>
        <v>0</v>
      </c>
      <c r="L6487" s="107">
        <f>Hilfstabelle!G6487/sinks!$G$3</f>
        <v>0.10463934180634919</v>
      </c>
    </row>
    <row r="6488" spans="1:12" x14ac:dyDescent="0.25">
      <c r="A6488" s="89">
        <v>41179.25</v>
      </c>
      <c r="B6488" s="4">
        <v>0.55461598810000001</v>
      </c>
      <c r="C6488" s="8">
        <v>0.25</v>
      </c>
      <c r="D6488" s="8">
        <v>0</v>
      </c>
      <c r="E6488" s="8">
        <v>0.14285714285714285</v>
      </c>
      <c r="F6488" s="8">
        <v>0.25</v>
      </c>
      <c r="G6488" s="8">
        <v>0</v>
      </c>
      <c r="H6488" s="8">
        <v>0.14285714285714285</v>
      </c>
      <c r="I6488" s="4" t="e">
        <f>#REF!/1.7</f>
        <v>#REF!</v>
      </c>
      <c r="J6488" s="4">
        <f>Hilfstabelle!C6488/3</f>
        <v>0.43515675000000004</v>
      </c>
      <c r="K6488" s="96">
        <f>Hilfstabelle!F6488/11</f>
        <v>0</v>
      </c>
      <c r="L6488" s="107">
        <f>Hilfstabelle!G6488/sinks!$G$3</f>
        <v>0.11842340384524605</v>
      </c>
    </row>
    <row r="6489" spans="1:12" x14ac:dyDescent="0.25">
      <c r="A6489" s="89">
        <v>41179.291666666664</v>
      </c>
      <c r="B6489" s="4">
        <v>0.57815360469999999</v>
      </c>
      <c r="C6489" s="8">
        <v>0.29166666666666669</v>
      </c>
      <c r="D6489" s="8">
        <v>0</v>
      </c>
      <c r="E6489" s="8">
        <v>0.125</v>
      </c>
      <c r="F6489" s="8">
        <v>0.29166666666666669</v>
      </c>
      <c r="G6489" s="8">
        <v>0</v>
      </c>
      <c r="H6489" s="8">
        <v>0.125</v>
      </c>
      <c r="I6489" s="4" t="e">
        <f>#REF!/1.7</f>
        <v>#REF!</v>
      </c>
      <c r="J6489" s="4">
        <f>Hilfstabelle!C6489/3</f>
        <v>0.44263175000000005</v>
      </c>
      <c r="K6489" s="96">
        <f>Hilfstabelle!F6489/11</f>
        <v>0</v>
      </c>
      <c r="L6489" s="107">
        <f>Hilfstabelle!G6489/sinks!$G$3</f>
        <v>0.13028736130123386</v>
      </c>
    </row>
    <row r="6490" spans="1:12" x14ac:dyDescent="0.25">
      <c r="A6490" s="89">
        <v>41179.333333333336</v>
      </c>
      <c r="B6490" s="4">
        <v>0.59462993639999995</v>
      </c>
      <c r="C6490" s="8">
        <v>0.33333333333333331</v>
      </c>
      <c r="D6490" s="8">
        <v>0</v>
      </c>
      <c r="E6490" s="8">
        <v>0.1111111111111111</v>
      </c>
      <c r="F6490" s="8">
        <v>0.33333333333333331</v>
      </c>
      <c r="G6490" s="8">
        <v>0</v>
      </c>
      <c r="H6490" s="8">
        <v>0.1111111111111111</v>
      </c>
      <c r="I6490" s="4" t="e">
        <f>#REF!/1.7</f>
        <v>#REF!</v>
      </c>
      <c r="J6490" s="4">
        <f>Hilfstabelle!C6490/3</f>
        <v>0.45354525000000007</v>
      </c>
      <c r="K6490" s="96">
        <f>Hilfstabelle!F6490/11</f>
        <v>0</v>
      </c>
      <c r="L6490" s="107">
        <f>Hilfstabelle!G6490/sinks!$G$3</f>
        <v>0.15556661898880489</v>
      </c>
    </row>
    <row r="6491" spans="1:12" x14ac:dyDescent="0.25">
      <c r="A6491" s="89">
        <v>41179.375</v>
      </c>
      <c r="B6491" s="4">
        <v>0.59785546160000003</v>
      </c>
      <c r="C6491" s="8">
        <v>0.375</v>
      </c>
      <c r="D6491" s="8">
        <v>0</v>
      </c>
      <c r="E6491" s="8">
        <v>0.1</v>
      </c>
      <c r="F6491" s="8">
        <v>0.375</v>
      </c>
      <c r="G6491" s="8">
        <v>0</v>
      </c>
      <c r="H6491" s="8">
        <v>0.1</v>
      </c>
      <c r="I6491" s="4" t="e">
        <f>#REF!/1.7</f>
        <v>#REF!</v>
      </c>
      <c r="J6491" s="4">
        <f>Hilfstabelle!C6491/3</f>
        <v>0.46291774999999996</v>
      </c>
      <c r="K6491" s="96">
        <f>Hilfstabelle!F6491/11</f>
        <v>0</v>
      </c>
      <c r="L6491" s="107">
        <f>Hilfstabelle!G6491/sinks!$G$3</f>
        <v>0.16840970262283245</v>
      </c>
    </row>
    <row r="6492" spans="1:12" x14ac:dyDescent="0.25">
      <c r="A6492" s="89">
        <v>41179.416666666664</v>
      </c>
      <c r="B6492" s="4">
        <v>0.56150292040000005</v>
      </c>
      <c r="C6492" s="8">
        <v>0.41666666666666669</v>
      </c>
      <c r="D6492" s="8">
        <v>0</v>
      </c>
      <c r="E6492" s="8">
        <v>9.0909090909090912E-2</v>
      </c>
      <c r="F6492" s="8">
        <v>0.41666666666666669</v>
      </c>
      <c r="G6492" s="8">
        <v>0</v>
      </c>
      <c r="H6492" s="8">
        <v>9.0909090909090912E-2</v>
      </c>
      <c r="I6492" s="4" t="e">
        <f>#REF!/1.7</f>
        <v>#REF!</v>
      </c>
      <c r="J6492" s="4">
        <f>Hilfstabelle!C6492/3</f>
        <v>0.46753500000000003</v>
      </c>
      <c r="K6492" s="96">
        <f>Hilfstabelle!F6492/11</f>
        <v>0</v>
      </c>
      <c r="L6492" s="107">
        <f>Hilfstabelle!G6492/sinks!$G$3</f>
        <v>0.17032980720574151</v>
      </c>
    </row>
    <row r="6493" spans="1:12" x14ac:dyDescent="0.25">
      <c r="A6493" s="89">
        <v>41179.458333333336</v>
      </c>
      <c r="B6493" s="4">
        <v>0.54380611980000004</v>
      </c>
      <c r="C6493" s="8">
        <v>0.45833333333333331</v>
      </c>
      <c r="D6493" s="8">
        <v>0</v>
      </c>
      <c r="E6493" s="8">
        <v>8.3333333333333329E-2</v>
      </c>
      <c r="F6493" s="8">
        <v>0.45833333333333331</v>
      </c>
      <c r="G6493" s="8">
        <v>0</v>
      </c>
      <c r="H6493" s="8">
        <v>8.3333333333333329E-2</v>
      </c>
      <c r="I6493" s="4" t="e">
        <f>#REF!/1.7</f>
        <v>#REF!</v>
      </c>
      <c r="J6493" s="4">
        <f>Hilfstabelle!C6493/3</f>
        <v>0.46871375000000004</v>
      </c>
      <c r="K6493" s="96">
        <f>Hilfstabelle!F6493/11</f>
        <v>0</v>
      </c>
      <c r="L6493" s="107">
        <f>Hilfstabelle!G6493/sinks!$G$3</f>
        <v>0.17790849814225679</v>
      </c>
    </row>
    <row r="6494" spans="1:12" x14ac:dyDescent="0.25">
      <c r="A6494" s="89">
        <v>41179.5</v>
      </c>
      <c r="B6494" s="4">
        <v>0.52549908460000005</v>
      </c>
      <c r="C6494" s="8">
        <v>0.5</v>
      </c>
      <c r="D6494" s="8">
        <v>0</v>
      </c>
      <c r="E6494" s="8">
        <v>7.6923076923076927E-2</v>
      </c>
      <c r="F6494" s="8">
        <v>0.5</v>
      </c>
      <c r="G6494" s="8">
        <v>0</v>
      </c>
      <c r="H6494" s="8">
        <v>7.6923076923076927E-2</v>
      </c>
      <c r="I6494" s="4" t="e">
        <f>#REF!/1.7</f>
        <v>#REF!</v>
      </c>
      <c r="J6494" s="4">
        <f>Hilfstabelle!C6494/3</f>
        <v>0.46747750000000005</v>
      </c>
      <c r="K6494" s="96">
        <f>Hilfstabelle!F6494/11</f>
        <v>0</v>
      </c>
      <c r="L6494" s="107">
        <f>Hilfstabelle!G6494/sinks!$G$3</f>
        <v>0.17723455414958014</v>
      </c>
    </row>
    <row r="6495" spans="1:12" x14ac:dyDescent="0.25">
      <c r="A6495" s="89">
        <v>41179.541666666664</v>
      </c>
      <c r="B6495" s="4">
        <v>0.52009415049999996</v>
      </c>
      <c r="C6495" s="8">
        <v>0.54166666666666663</v>
      </c>
      <c r="D6495" s="8">
        <v>0</v>
      </c>
      <c r="E6495" s="8">
        <v>7.1428571428571425E-2</v>
      </c>
      <c r="F6495" s="8">
        <v>0.54166666666666663</v>
      </c>
      <c r="G6495" s="8">
        <v>0</v>
      </c>
      <c r="H6495" s="8">
        <v>7.1428571428571425E-2</v>
      </c>
      <c r="I6495" s="4" t="e">
        <f>#REF!/1.7</f>
        <v>#REF!</v>
      </c>
      <c r="J6495" s="4">
        <f>Hilfstabelle!C6495/3</f>
        <v>0.46429199999999998</v>
      </c>
      <c r="K6495" s="96">
        <f>Hilfstabelle!F6495/11</f>
        <v>0</v>
      </c>
      <c r="L6495" s="107">
        <f>Hilfstabelle!G6495/sinks!$G$3</f>
        <v>0.17228805956182094</v>
      </c>
    </row>
    <row r="6496" spans="1:12" x14ac:dyDescent="0.25">
      <c r="A6496" s="89">
        <v>41179.583333333336</v>
      </c>
      <c r="B6496" s="4">
        <v>0.5370935402</v>
      </c>
      <c r="C6496" s="8">
        <v>0.58333333333333337</v>
      </c>
      <c r="D6496" s="8">
        <v>0</v>
      </c>
      <c r="E6496" s="8">
        <v>6.6666666666666666E-2</v>
      </c>
      <c r="F6496" s="8">
        <v>0.58333333333333337</v>
      </c>
      <c r="G6496" s="8">
        <v>0</v>
      </c>
      <c r="H6496" s="8">
        <v>6.6666666666666666E-2</v>
      </c>
      <c r="I6496" s="4" t="e">
        <f>#REF!/1.7</f>
        <v>#REF!</v>
      </c>
      <c r="J6496" s="4">
        <f>Hilfstabelle!C6496/3</f>
        <v>0.46074999999999999</v>
      </c>
      <c r="K6496" s="96">
        <f>Hilfstabelle!F6496/11</f>
        <v>0</v>
      </c>
      <c r="L6496" s="107">
        <f>Hilfstabelle!G6496/sinks!$G$3</f>
        <v>0.16946512434721292</v>
      </c>
    </row>
    <row r="6497" spans="1:12" x14ac:dyDescent="0.25">
      <c r="A6497" s="89">
        <v>41179.625</v>
      </c>
      <c r="B6497" s="4">
        <v>0.5651643274</v>
      </c>
      <c r="C6497" s="8">
        <v>0.625</v>
      </c>
      <c r="D6497" s="8">
        <v>0</v>
      </c>
      <c r="E6497" s="8">
        <v>6.25E-2</v>
      </c>
      <c r="F6497" s="8">
        <v>0.625</v>
      </c>
      <c r="G6497" s="8">
        <v>0</v>
      </c>
      <c r="H6497" s="8">
        <v>6.25E-2</v>
      </c>
      <c r="I6497" s="4" t="e">
        <f>#REF!/1.7</f>
        <v>#REF!</v>
      </c>
      <c r="J6497" s="4">
        <f>Hilfstabelle!C6497/3</f>
        <v>0.45762775000000006</v>
      </c>
      <c r="K6497" s="96">
        <f>Hilfstabelle!F6497/11</f>
        <v>0</v>
      </c>
      <c r="L6497" s="107">
        <f>Hilfstabelle!G6497/sinks!$G$3</f>
        <v>0.16973215875940562</v>
      </c>
    </row>
    <row r="6498" spans="1:12" x14ac:dyDescent="0.25">
      <c r="A6498" s="89">
        <v>41179.666666666664</v>
      </c>
      <c r="B6498" s="4">
        <v>0.62278789990000005</v>
      </c>
      <c r="C6498" s="8">
        <v>0.66666666666666663</v>
      </c>
      <c r="D6498" s="8">
        <v>0</v>
      </c>
      <c r="E6498" s="8">
        <v>5.8823529411764705E-2</v>
      </c>
      <c r="F6498" s="8">
        <v>0.66666666666666663</v>
      </c>
      <c r="G6498" s="8">
        <v>0</v>
      </c>
      <c r="H6498" s="8">
        <v>5.8823529411764705E-2</v>
      </c>
      <c r="I6498" s="4" t="e">
        <f>#REF!/1.7</f>
        <v>#REF!</v>
      </c>
      <c r="J6498" s="4">
        <f>Hilfstabelle!C6498/3</f>
        <v>0.45263675000000009</v>
      </c>
      <c r="K6498" s="96">
        <f>Hilfstabelle!F6498/11</f>
        <v>0</v>
      </c>
      <c r="L6498" s="107">
        <f>Hilfstabelle!G6498/sinks!$G$3</f>
        <v>0.16929981733014129</v>
      </c>
    </row>
    <row r="6499" spans="1:12" x14ac:dyDescent="0.25">
      <c r="A6499" s="89">
        <v>41179.708333333336</v>
      </c>
      <c r="B6499" s="4">
        <v>0.64031034779999996</v>
      </c>
      <c r="C6499" s="8">
        <v>0.70833333333333337</v>
      </c>
      <c r="D6499" s="8">
        <v>0</v>
      </c>
      <c r="E6499" s="8">
        <v>5.5555555555555552E-2</v>
      </c>
      <c r="F6499" s="8">
        <v>0.70833333333333337</v>
      </c>
      <c r="G6499" s="8">
        <v>0</v>
      </c>
      <c r="H6499" s="8">
        <v>5.5555555555555552E-2</v>
      </c>
      <c r="I6499" s="4" t="e">
        <f>#REF!/1.7</f>
        <v>#REF!</v>
      </c>
      <c r="J6499" s="4">
        <f>Hilfstabelle!C6499/3</f>
        <v>0.44808275000000003</v>
      </c>
      <c r="K6499" s="96">
        <f>Hilfstabelle!F6499/11</f>
        <v>0</v>
      </c>
      <c r="L6499" s="107">
        <f>Hilfstabelle!G6499/sinks!$G$3</f>
        <v>0.17179213851060604</v>
      </c>
    </row>
    <row r="6500" spans="1:12" x14ac:dyDescent="0.25">
      <c r="A6500" s="89">
        <v>41179.75</v>
      </c>
      <c r="B6500" s="4">
        <v>0.60299886670000002</v>
      </c>
      <c r="C6500" s="8">
        <v>0.75</v>
      </c>
      <c r="D6500" s="8">
        <v>0</v>
      </c>
      <c r="E6500" s="8">
        <v>5.2631578947368418E-2</v>
      </c>
      <c r="F6500" s="8">
        <v>0.75</v>
      </c>
      <c r="G6500" s="8">
        <v>0</v>
      </c>
      <c r="H6500" s="8">
        <v>5.2631578947368418E-2</v>
      </c>
      <c r="I6500" s="4" t="e">
        <f>#REF!/1.7</f>
        <v>#REF!</v>
      </c>
      <c r="J6500" s="4">
        <f>Hilfstabelle!C6500/3</f>
        <v>0.44513300000000006</v>
      </c>
      <c r="K6500" s="96">
        <f>Hilfstabelle!F6500/11</f>
        <v>0</v>
      </c>
      <c r="L6500" s="107">
        <f>Hilfstabelle!G6500/sinks!$G$3</f>
        <v>0.1746405055739943</v>
      </c>
    </row>
    <row r="6501" spans="1:12" x14ac:dyDescent="0.25">
      <c r="A6501" s="89">
        <v>41179.791666666664</v>
      </c>
      <c r="B6501" s="4">
        <v>0.56865138169999996</v>
      </c>
      <c r="C6501" s="8">
        <v>0.79166666666666663</v>
      </c>
      <c r="D6501" s="8">
        <v>0</v>
      </c>
      <c r="E6501" s="8">
        <v>0.05</v>
      </c>
      <c r="F6501" s="8">
        <v>0.79166666666666663</v>
      </c>
      <c r="G6501" s="8">
        <v>0</v>
      </c>
      <c r="H6501" s="8">
        <v>0.05</v>
      </c>
      <c r="I6501" s="4" t="e">
        <f>#REF!/1.7</f>
        <v>#REF!</v>
      </c>
      <c r="J6501" s="4">
        <f>Hilfstabelle!C6501/3</f>
        <v>0.44317800000000007</v>
      </c>
      <c r="K6501" s="96">
        <f>Hilfstabelle!F6501/11</f>
        <v>0</v>
      </c>
      <c r="L6501" s="107">
        <f>Hilfstabelle!G6501/sinks!$G$3</f>
        <v>0.16282741181556698</v>
      </c>
    </row>
    <row r="6502" spans="1:12" x14ac:dyDescent="0.25">
      <c r="A6502" s="89">
        <v>41179.833333333336</v>
      </c>
      <c r="B6502" s="4">
        <v>0.55897480600000005</v>
      </c>
      <c r="C6502" s="8">
        <v>0.83333333333333337</v>
      </c>
      <c r="D6502" s="8">
        <v>0</v>
      </c>
      <c r="E6502" s="8">
        <v>4.7619047619047616E-2</v>
      </c>
      <c r="F6502" s="8">
        <v>0.83333333333333337</v>
      </c>
      <c r="G6502" s="8">
        <v>0</v>
      </c>
      <c r="H6502" s="8">
        <v>4.7619047619047616E-2</v>
      </c>
      <c r="I6502" s="4" t="e">
        <f>#REF!/1.7</f>
        <v>#REF!</v>
      </c>
      <c r="J6502" s="4">
        <f>Hilfstabelle!C6502/3</f>
        <v>0.44168299999999999</v>
      </c>
      <c r="K6502" s="96">
        <f>Hilfstabelle!F6502/11</f>
        <v>0</v>
      </c>
      <c r="L6502" s="107">
        <f>Hilfstabelle!G6502/sinks!$G$3</f>
        <v>0.15401527621320951</v>
      </c>
    </row>
    <row r="6503" spans="1:12" x14ac:dyDescent="0.25">
      <c r="A6503" s="89">
        <v>41179.875</v>
      </c>
      <c r="B6503" s="4">
        <v>0.51730450699999997</v>
      </c>
      <c r="C6503" s="8">
        <v>0.875</v>
      </c>
      <c r="D6503" s="8">
        <v>0</v>
      </c>
      <c r="E6503" s="8">
        <v>4.5454545454545456E-2</v>
      </c>
      <c r="F6503" s="8">
        <v>0.875</v>
      </c>
      <c r="G6503" s="8">
        <v>0</v>
      </c>
      <c r="H6503" s="8">
        <v>4.5454545454545456E-2</v>
      </c>
      <c r="I6503" s="4" t="e">
        <f>#REF!/1.7</f>
        <v>#REF!</v>
      </c>
      <c r="J6503" s="4">
        <f>Hilfstabelle!C6503/3</f>
        <v>0.43928524999999996</v>
      </c>
      <c r="K6503" s="96">
        <f>Hilfstabelle!F6503/11</f>
        <v>0</v>
      </c>
      <c r="L6503" s="107">
        <f>Hilfstabelle!G6503/sinks!$G$3</f>
        <v>0.14166811363039689</v>
      </c>
    </row>
    <row r="6504" spans="1:12" x14ac:dyDescent="0.25">
      <c r="A6504" s="89">
        <v>41179.916666666664</v>
      </c>
      <c r="B6504" s="4">
        <v>0.4960334757</v>
      </c>
      <c r="C6504" s="8">
        <v>0.91666666666666663</v>
      </c>
      <c r="D6504" s="8">
        <v>0</v>
      </c>
      <c r="E6504" s="8">
        <v>4.3478260869565216E-2</v>
      </c>
      <c r="F6504" s="8">
        <v>0.91666666666666663</v>
      </c>
      <c r="G6504" s="8">
        <v>0</v>
      </c>
      <c r="H6504" s="8">
        <v>4.3478260869565216E-2</v>
      </c>
      <c r="I6504" s="4" t="e">
        <f>#REF!/1.7</f>
        <v>#REF!</v>
      </c>
      <c r="J6504" s="4">
        <f>Hilfstabelle!C6504/3</f>
        <v>0.43635850000000004</v>
      </c>
      <c r="K6504" s="96">
        <f>Hilfstabelle!F6504/11</f>
        <v>0</v>
      </c>
      <c r="L6504" s="107">
        <f>Hilfstabelle!G6504/sinks!$G$3</f>
        <v>0.12810022230613213</v>
      </c>
    </row>
    <row r="6505" spans="1:12" x14ac:dyDescent="0.25">
      <c r="A6505" s="89">
        <v>41179.958333333336</v>
      </c>
      <c r="B6505" s="4">
        <v>0.47633161889999998</v>
      </c>
      <c r="C6505" s="8">
        <v>0.95833333333333337</v>
      </c>
      <c r="D6505" s="8">
        <v>0</v>
      </c>
      <c r="E6505" s="8">
        <v>4.1666666666666664E-2</v>
      </c>
      <c r="F6505" s="8">
        <v>0.95833333333333337</v>
      </c>
      <c r="G6505" s="8">
        <v>0</v>
      </c>
      <c r="H6505" s="8">
        <v>4.1666666666666664E-2</v>
      </c>
      <c r="I6505" s="4" t="e">
        <f>#REF!/1.7</f>
        <v>#REF!</v>
      </c>
      <c r="J6505" s="4">
        <f>Hilfstabelle!C6505/3</f>
        <v>0.43325925000000004</v>
      </c>
      <c r="K6505" s="96">
        <f>Hilfstabelle!F6505/11</f>
        <v>0</v>
      </c>
      <c r="L6505" s="107">
        <f>Hilfstabelle!G6505/sinks!$G$3</f>
        <v>0.12054696321839713</v>
      </c>
    </row>
    <row r="6506" spans="1:12" x14ac:dyDescent="0.25">
      <c r="A6506" s="89">
        <v>41180</v>
      </c>
      <c r="B6506" s="4">
        <v>0.46944468659999999</v>
      </c>
      <c r="C6506" s="8">
        <v>0</v>
      </c>
      <c r="D6506" s="8">
        <v>0</v>
      </c>
      <c r="E6506" s="8">
        <v>1</v>
      </c>
      <c r="F6506" s="8">
        <v>0</v>
      </c>
      <c r="G6506" s="8">
        <v>0</v>
      </c>
      <c r="H6506" s="8">
        <v>1</v>
      </c>
      <c r="I6506" s="4" t="e">
        <f>#REF!/1.7</f>
        <v>#REF!</v>
      </c>
      <c r="J6506" s="4">
        <f>Hilfstabelle!C6506/3</f>
        <v>0.43083849999999996</v>
      </c>
      <c r="K6506" s="96">
        <f>Hilfstabelle!F6506/11</f>
        <v>0</v>
      </c>
      <c r="L6506" s="107">
        <f>Hilfstabelle!G6506/sinks!$G$3</f>
        <v>0.11436702396479574</v>
      </c>
    </row>
    <row r="6507" spans="1:12" x14ac:dyDescent="0.25">
      <c r="A6507" s="89">
        <v>41180.041666666664</v>
      </c>
      <c r="B6507" s="4">
        <v>0.46770115940000001</v>
      </c>
      <c r="C6507" s="8">
        <v>4.1666666666666664E-2</v>
      </c>
      <c r="D6507" s="8">
        <v>0</v>
      </c>
      <c r="E6507" s="8">
        <v>0.5</v>
      </c>
      <c r="F6507" s="8">
        <v>4.1666666666666664E-2</v>
      </c>
      <c r="G6507" s="8">
        <v>0</v>
      </c>
      <c r="H6507" s="8">
        <v>0.5</v>
      </c>
      <c r="I6507" s="4" t="e">
        <f>#REF!/1.7</f>
        <v>#REF!</v>
      </c>
      <c r="J6507" s="4">
        <f>Hilfstabelle!C6507/3</f>
        <v>0.42964825000000006</v>
      </c>
      <c r="K6507" s="96">
        <f>Hilfstabelle!F6507/11</f>
        <v>0</v>
      </c>
      <c r="L6507" s="107">
        <f>Hilfstabelle!G6507/sinks!$G$3</f>
        <v>0.11320987484529428</v>
      </c>
    </row>
    <row r="6508" spans="1:12" x14ac:dyDescent="0.25">
      <c r="A6508" s="89">
        <v>41180.083333333336</v>
      </c>
      <c r="B6508" s="4">
        <v>0.49664371019999998</v>
      </c>
      <c r="C6508" s="8">
        <v>8.3333333333333329E-2</v>
      </c>
      <c r="D6508" s="8">
        <v>0</v>
      </c>
      <c r="E6508" s="8">
        <v>0.33333333333333331</v>
      </c>
      <c r="F6508" s="8">
        <v>8.3333333333333329E-2</v>
      </c>
      <c r="G6508" s="8">
        <v>0</v>
      </c>
      <c r="H6508" s="8">
        <v>0.33333333333333331</v>
      </c>
      <c r="I6508" s="4" t="e">
        <f>#REF!/1.7</f>
        <v>#REF!</v>
      </c>
      <c r="J6508" s="4">
        <f>Hilfstabelle!C6508/3</f>
        <v>0.42891800000000008</v>
      </c>
      <c r="K6508" s="96">
        <f>Hilfstabelle!F6508/11</f>
        <v>0</v>
      </c>
      <c r="L6508" s="107">
        <f>Hilfstabelle!G6508/sinks!$G$3</f>
        <v>0.11446875135991677</v>
      </c>
    </row>
    <row r="6509" spans="1:12" x14ac:dyDescent="0.25">
      <c r="A6509" s="89">
        <v>41180.125</v>
      </c>
      <c r="B6509" s="4">
        <v>0.59210182200000006</v>
      </c>
      <c r="C6509" s="8">
        <v>0.125</v>
      </c>
      <c r="D6509" s="8">
        <v>0</v>
      </c>
      <c r="E6509" s="8">
        <v>0.25</v>
      </c>
      <c r="F6509" s="8">
        <v>0.125</v>
      </c>
      <c r="G6509" s="8">
        <v>0</v>
      </c>
      <c r="H6509" s="8">
        <v>0.25</v>
      </c>
      <c r="I6509" s="4" t="e">
        <f>#REF!/1.7</f>
        <v>#REF!</v>
      </c>
      <c r="J6509" s="4">
        <f>Hilfstabelle!C6509/3</f>
        <v>0.42757249999999997</v>
      </c>
      <c r="K6509" s="96">
        <f>Hilfstabelle!F6509/11</f>
        <v>0</v>
      </c>
      <c r="L6509" s="107">
        <f>Hilfstabelle!G6509/sinks!$G$3</f>
        <v>0.10817436878680424</v>
      </c>
    </row>
    <row r="6510" spans="1:12" x14ac:dyDescent="0.25">
      <c r="A6510" s="89">
        <v>41180.166666666664</v>
      </c>
      <c r="B6510" s="4">
        <v>0.73175834709999998</v>
      </c>
      <c r="C6510" s="8">
        <v>0.16666666666666666</v>
      </c>
      <c r="D6510" s="8">
        <v>0</v>
      </c>
      <c r="E6510" s="8">
        <v>0.2</v>
      </c>
      <c r="F6510" s="8">
        <v>0.16666666666666666</v>
      </c>
      <c r="G6510" s="8">
        <v>0</v>
      </c>
      <c r="H6510" s="8">
        <v>0.2</v>
      </c>
      <c r="I6510" s="4" t="e">
        <f>#REF!/1.7</f>
        <v>#REF!</v>
      </c>
      <c r="J6510" s="4">
        <f>Hilfstabelle!C6510/3</f>
        <v>0.42579000000000006</v>
      </c>
      <c r="K6510" s="96">
        <f>Hilfstabelle!F6510/11</f>
        <v>0</v>
      </c>
      <c r="L6510" s="107">
        <f>Hilfstabelle!G6510/sinks!$G$3</f>
        <v>0.10251578243319806</v>
      </c>
    </row>
    <row r="6511" spans="1:12" x14ac:dyDescent="0.25">
      <c r="A6511" s="89">
        <v>41180.208333333336</v>
      </c>
      <c r="B6511" s="4">
        <v>0.79844826079999998</v>
      </c>
      <c r="C6511" s="8">
        <v>0.20833333333333334</v>
      </c>
      <c r="D6511" s="8">
        <v>0</v>
      </c>
      <c r="E6511" s="8">
        <v>0.16666666666666666</v>
      </c>
      <c r="F6511" s="8">
        <v>0.20833333333333334</v>
      </c>
      <c r="G6511" s="8">
        <v>0</v>
      </c>
      <c r="H6511" s="8">
        <v>0.16666666666666666</v>
      </c>
      <c r="I6511" s="4" t="e">
        <f>#REF!/1.7</f>
        <v>#REF!</v>
      </c>
      <c r="J6511" s="4">
        <f>Hilfstabelle!C6511/3</f>
        <v>0.42472050000000006</v>
      </c>
      <c r="K6511" s="96">
        <f>Hilfstabelle!F6511/11</f>
        <v>0</v>
      </c>
      <c r="L6511" s="107">
        <f>Hilfstabelle!G6511/sinks!$G$3</f>
        <v>0.10463934180634919</v>
      </c>
    </row>
    <row r="6512" spans="1:12" x14ac:dyDescent="0.25">
      <c r="A6512" s="89">
        <v>41180.25</v>
      </c>
      <c r="B6512" s="4">
        <v>0.82277046460000003</v>
      </c>
      <c r="C6512" s="8">
        <v>0.25</v>
      </c>
      <c r="D6512" s="8">
        <v>0</v>
      </c>
      <c r="E6512" s="8">
        <v>0.14285714285714285</v>
      </c>
      <c r="F6512" s="8">
        <v>0.25</v>
      </c>
      <c r="G6512" s="8">
        <v>0</v>
      </c>
      <c r="H6512" s="8">
        <v>0.14285714285714285</v>
      </c>
      <c r="I6512" s="4" t="e">
        <f>#REF!/1.7</f>
        <v>#REF!</v>
      </c>
      <c r="J6512" s="4">
        <f>Hilfstabelle!C6512/3</f>
        <v>0.42754950000000003</v>
      </c>
      <c r="K6512" s="96">
        <f>Hilfstabelle!F6512/11</f>
        <v>0</v>
      </c>
      <c r="L6512" s="107">
        <f>Hilfstabelle!G6512/sinks!$G$3</f>
        <v>0.11842340384524605</v>
      </c>
    </row>
    <row r="6513" spans="1:12" x14ac:dyDescent="0.25">
      <c r="A6513" s="89">
        <v>41180.291666666664</v>
      </c>
      <c r="B6513" s="4">
        <v>0.82468834449999995</v>
      </c>
      <c r="C6513" s="8">
        <v>0.29166666666666669</v>
      </c>
      <c r="D6513" s="8">
        <v>0</v>
      </c>
      <c r="E6513" s="8">
        <v>0.125</v>
      </c>
      <c r="F6513" s="8">
        <v>0.29166666666666669</v>
      </c>
      <c r="G6513" s="8">
        <v>0</v>
      </c>
      <c r="H6513" s="8">
        <v>0.125</v>
      </c>
      <c r="I6513" s="4" t="e">
        <f>#REF!/1.7</f>
        <v>#REF!</v>
      </c>
      <c r="J6513" s="4">
        <f>Hilfstabelle!C6513/3</f>
        <v>0.43500725000000001</v>
      </c>
      <c r="K6513" s="96">
        <f>Hilfstabelle!F6513/11</f>
        <v>0</v>
      </c>
      <c r="L6513" s="107">
        <f>Hilfstabelle!G6513/sinks!$G$3</f>
        <v>0.13028736130123386</v>
      </c>
    </row>
    <row r="6514" spans="1:12" x14ac:dyDescent="0.25">
      <c r="A6514" s="89">
        <v>41180.333333333336</v>
      </c>
      <c r="B6514" s="4">
        <v>0.82695492979999996</v>
      </c>
      <c r="C6514" s="8">
        <v>0.33333333333333331</v>
      </c>
      <c r="D6514" s="8">
        <v>0</v>
      </c>
      <c r="E6514" s="8">
        <v>0.1111111111111111</v>
      </c>
      <c r="F6514" s="8">
        <v>0.33333333333333331</v>
      </c>
      <c r="G6514" s="8">
        <v>0</v>
      </c>
      <c r="H6514" s="8">
        <v>0.1111111111111111</v>
      </c>
      <c r="I6514" s="4" t="e">
        <f>#REF!/1.7</f>
        <v>#REF!</v>
      </c>
      <c r="J6514" s="4">
        <f>Hilfstabelle!C6514/3</f>
        <v>0.44386799999999998</v>
      </c>
      <c r="K6514" s="96">
        <f>Hilfstabelle!F6514/11</f>
        <v>0</v>
      </c>
      <c r="L6514" s="107">
        <f>Hilfstabelle!G6514/sinks!$G$3</f>
        <v>0.15556661898880489</v>
      </c>
    </row>
    <row r="6515" spans="1:12" x14ac:dyDescent="0.25">
      <c r="A6515" s="89">
        <v>41180.375</v>
      </c>
      <c r="B6515" s="4">
        <v>0.82433963909999997</v>
      </c>
      <c r="C6515" s="8">
        <v>0.375</v>
      </c>
      <c r="D6515" s="8">
        <v>0</v>
      </c>
      <c r="E6515" s="8">
        <v>0.1</v>
      </c>
      <c r="F6515" s="8">
        <v>0.375</v>
      </c>
      <c r="G6515" s="8">
        <v>0</v>
      </c>
      <c r="H6515" s="8">
        <v>0.1</v>
      </c>
      <c r="I6515" s="4" t="e">
        <f>#REF!/1.7</f>
        <v>#REF!</v>
      </c>
      <c r="J6515" s="4">
        <f>Hilfstabelle!C6515/3</f>
        <v>0.45124524999999999</v>
      </c>
      <c r="K6515" s="96">
        <f>Hilfstabelle!F6515/11</f>
        <v>0</v>
      </c>
      <c r="L6515" s="107">
        <f>Hilfstabelle!G6515/sinks!$G$3</f>
        <v>0.16840970262283245</v>
      </c>
    </row>
    <row r="6516" spans="1:12" x14ac:dyDescent="0.25">
      <c r="A6516" s="89">
        <v>41180.416666666664</v>
      </c>
      <c r="B6516" s="4">
        <v>0.7903408596</v>
      </c>
      <c r="C6516" s="8">
        <v>0.41666666666666669</v>
      </c>
      <c r="D6516" s="8">
        <v>0</v>
      </c>
      <c r="E6516" s="8">
        <v>9.0909090909090912E-2</v>
      </c>
      <c r="F6516" s="8">
        <v>0.41666666666666669</v>
      </c>
      <c r="G6516" s="8">
        <v>0</v>
      </c>
      <c r="H6516" s="8">
        <v>9.0909090909090912E-2</v>
      </c>
      <c r="I6516" s="4" t="e">
        <f>#REF!/1.7</f>
        <v>#REF!</v>
      </c>
      <c r="J6516" s="4">
        <f>Hilfstabelle!C6516/3</f>
        <v>0.45907674999999998</v>
      </c>
      <c r="K6516" s="96">
        <f>Hilfstabelle!F6516/11</f>
        <v>0</v>
      </c>
      <c r="L6516" s="107">
        <f>Hilfstabelle!G6516/sinks!$G$3</f>
        <v>0.17032980720574151</v>
      </c>
    </row>
    <row r="6517" spans="1:12" x14ac:dyDescent="0.25">
      <c r="A6517" s="89">
        <v>41180.458333333336</v>
      </c>
      <c r="B6517" s="4">
        <v>0.78127451839999995</v>
      </c>
      <c r="C6517" s="8">
        <v>0.45833333333333331</v>
      </c>
      <c r="D6517" s="8">
        <v>0</v>
      </c>
      <c r="E6517" s="8">
        <v>8.3333333333333329E-2</v>
      </c>
      <c r="F6517" s="8">
        <v>0.45833333333333331</v>
      </c>
      <c r="G6517" s="8">
        <v>0</v>
      </c>
      <c r="H6517" s="8">
        <v>8.3333333333333329E-2</v>
      </c>
      <c r="I6517" s="4" t="e">
        <f>#REF!/1.7</f>
        <v>#REF!</v>
      </c>
      <c r="J6517" s="4">
        <f>Hilfstabelle!C6517/3</f>
        <v>0.46342375000000002</v>
      </c>
      <c r="K6517" s="96">
        <f>Hilfstabelle!F6517/11</f>
        <v>0</v>
      </c>
      <c r="L6517" s="107">
        <f>Hilfstabelle!G6517/sinks!$G$3</f>
        <v>0.17790849814225679</v>
      </c>
    </row>
    <row r="6518" spans="1:12" x14ac:dyDescent="0.25">
      <c r="A6518" s="89">
        <v>41180.5</v>
      </c>
      <c r="B6518" s="4">
        <v>0.7698544155</v>
      </c>
      <c r="C6518" s="8">
        <v>0.5</v>
      </c>
      <c r="D6518" s="8">
        <v>0</v>
      </c>
      <c r="E6518" s="8">
        <v>7.6923076923076927E-2</v>
      </c>
      <c r="F6518" s="8">
        <v>0.5</v>
      </c>
      <c r="G6518" s="8">
        <v>0</v>
      </c>
      <c r="H6518" s="8">
        <v>7.6923076923076927E-2</v>
      </c>
      <c r="I6518" s="4" t="e">
        <f>#REF!/1.7</f>
        <v>#REF!</v>
      </c>
      <c r="J6518" s="4">
        <f>Hilfstabelle!C6518/3</f>
        <v>0.46414825000000004</v>
      </c>
      <c r="K6518" s="96">
        <f>Hilfstabelle!F6518/11</f>
        <v>0</v>
      </c>
      <c r="L6518" s="107">
        <f>Hilfstabelle!G6518/sinks!$G$3</f>
        <v>0.17723455414958014</v>
      </c>
    </row>
    <row r="6519" spans="1:12" x14ac:dyDescent="0.25">
      <c r="A6519" s="89">
        <v>41180.541666666664</v>
      </c>
      <c r="B6519" s="4">
        <v>0.76566995029999996</v>
      </c>
      <c r="C6519" s="8">
        <v>0.54166666666666663</v>
      </c>
      <c r="D6519" s="8">
        <v>0</v>
      </c>
      <c r="E6519" s="8">
        <v>7.1428571428571425E-2</v>
      </c>
      <c r="F6519" s="8">
        <v>0.54166666666666663</v>
      </c>
      <c r="G6519" s="8">
        <v>0</v>
      </c>
      <c r="H6519" s="8">
        <v>7.1428571428571425E-2</v>
      </c>
      <c r="I6519" s="4" t="e">
        <f>#REF!/1.7</f>
        <v>#REF!</v>
      </c>
      <c r="J6519" s="4">
        <f>Hilfstabelle!C6519/3</f>
        <v>0.46387225000000004</v>
      </c>
      <c r="K6519" s="96">
        <f>Hilfstabelle!F6519/11</f>
        <v>0</v>
      </c>
      <c r="L6519" s="107">
        <f>Hilfstabelle!G6519/sinks!$G$3</f>
        <v>0.17228805956182094</v>
      </c>
    </row>
    <row r="6520" spans="1:12" x14ac:dyDescent="0.25">
      <c r="A6520" s="89">
        <v>41180.583333333336</v>
      </c>
      <c r="B6520" s="4">
        <v>0.74570656440000005</v>
      </c>
      <c r="C6520" s="8">
        <v>0.58333333333333337</v>
      </c>
      <c r="D6520" s="8">
        <v>0</v>
      </c>
      <c r="E6520" s="8">
        <v>6.6666666666666666E-2</v>
      </c>
      <c r="F6520" s="8">
        <v>0.58333333333333337</v>
      </c>
      <c r="G6520" s="8">
        <v>0</v>
      </c>
      <c r="H6520" s="8">
        <v>6.6666666666666666E-2</v>
      </c>
      <c r="I6520" s="4" t="e">
        <f>#REF!/1.7</f>
        <v>#REF!</v>
      </c>
      <c r="J6520" s="4">
        <f>Hilfstabelle!C6520/3</f>
        <v>0.46325125000000006</v>
      </c>
      <c r="K6520" s="96">
        <f>Hilfstabelle!F6520/11</f>
        <v>1</v>
      </c>
      <c r="L6520" s="107">
        <f>Hilfstabelle!G6520/sinks!$G$3</f>
        <v>0.84214909650495473</v>
      </c>
    </row>
    <row r="6521" spans="1:12" x14ac:dyDescent="0.25">
      <c r="A6521" s="89">
        <v>41180.625</v>
      </c>
      <c r="B6521" s="4">
        <v>0.7545985529</v>
      </c>
      <c r="C6521" s="8">
        <v>0.625</v>
      </c>
      <c r="D6521" s="8">
        <v>0</v>
      </c>
      <c r="E6521" s="8">
        <v>6.25E-2</v>
      </c>
      <c r="F6521" s="8">
        <v>0.625</v>
      </c>
      <c r="G6521" s="8">
        <v>0</v>
      </c>
      <c r="H6521" s="8">
        <v>6.25E-2</v>
      </c>
      <c r="I6521" s="4" t="e">
        <f>#REF!/1.7</f>
        <v>#REF!</v>
      </c>
      <c r="J6521" s="4">
        <f>Hilfstabelle!C6521/3</f>
        <v>0.46065225000000004</v>
      </c>
      <c r="K6521" s="96">
        <f>Hilfstabelle!F6521/11</f>
        <v>1</v>
      </c>
      <c r="L6521" s="107">
        <f>Hilfstabelle!G6521/sinks!$G$3</f>
        <v>0.8424161309171474</v>
      </c>
    </row>
    <row r="6522" spans="1:12" x14ac:dyDescent="0.25">
      <c r="A6522" s="89">
        <v>41180.666666666664</v>
      </c>
      <c r="B6522" s="4">
        <v>0.79670473369999995</v>
      </c>
      <c r="C6522" s="8">
        <v>0.66666666666666663</v>
      </c>
      <c r="D6522" s="8">
        <v>0</v>
      </c>
      <c r="E6522" s="8">
        <v>5.8823529411764705E-2</v>
      </c>
      <c r="F6522" s="8">
        <v>0.66666666666666663</v>
      </c>
      <c r="G6522" s="8">
        <v>0</v>
      </c>
      <c r="H6522" s="8">
        <v>5.8823529411764705E-2</v>
      </c>
      <c r="I6522" s="4" t="e">
        <f>#REF!/1.7</f>
        <v>#REF!</v>
      </c>
      <c r="J6522" s="4">
        <f>Hilfstabelle!C6522/3</f>
        <v>0.45161899999999999</v>
      </c>
      <c r="K6522" s="96">
        <f>Hilfstabelle!F6522/11</f>
        <v>0</v>
      </c>
      <c r="L6522" s="107">
        <f>Hilfstabelle!G6522/sinks!$G$3</f>
        <v>0.16929981733014129</v>
      </c>
    </row>
    <row r="6523" spans="1:12" x14ac:dyDescent="0.25">
      <c r="A6523" s="89">
        <v>41180.708333333336</v>
      </c>
      <c r="B6523" s="4">
        <v>0.79051521229999999</v>
      </c>
      <c r="C6523" s="8">
        <v>0.70833333333333337</v>
      </c>
      <c r="D6523" s="8">
        <v>0</v>
      </c>
      <c r="E6523" s="8">
        <v>5.5555555555555552E-2</v>
      </c>
      <c r="F6523" s="8">
        <v>0.70833333333333337</v>
      </c>
      <c r="G6523" s="8">
        <v>0</v>
      </c>
      <c r="H6523" s="8">
        <v>5.5555555555555552E-2</v>
      </c>
      <c r="I6523" s="4" t="e">
        <f>#REF!/1.7</f>
        <v>#REF!</v>
      </c>
      <c r="J6523" s="4">
        <f>Hilfstabelle!C6523/3</f>
        <v>0.43922774999999997</v>
      </c>
      <c r="K6523" s="96">
        <f>Hilfstabelle!F6523/11</f>
        <v>0</v>
      </c>
      <c r="L6523" s="107">
        <f>Hilfstabelle!G6523/sinks!$G$3</f>
        <v>0.17179213851060604</v>
      </c>
    </row>
    <row r="6524" spans="1:12" x14ac:dyDescent="0.25">
      <c r="A6524" s="89">
        <v>41180.75</v>
      </c>
      <c r="B6524" s="4">
        <v>0.71693836629999996</v>
      </c>
      <c r="C6524" s="8">
        <v>0.75</v>
      </c>
      <c r="D6524" s="8">
        <v>0</v>
      </c>
      <c r="E6524" s="8">
        <v>5.2631578947368418E-2</v>
      </c>
      <c r="F6524" s="8">
        <v>0.75</v>
      </c>
      <c r="G6524" s="8">
        <v>0</v>
      </c>
      <c r="H6524" s="8">
        <v>5.2631578947368418E-2</v>
      </c>
      <c r="I6524" s="4" t="e">
        <f>#REF!/1.7</f>
        <v>#REF!</v>
      </c>
      <c r="J6524" s="4">
        <f>Hilfstabelle!C6524/3</f>
        <v>0.43687600000000004</v>
      </c>
      <c r="K6524" s="96">
        <f>Hilfstabelle!F6524/11</f>
        <v>0</v>
      </c>
      <c r="L6524" s="107">
        <f>Hilfstabelle!G6524/sinks!$G$3</f>
        <v>0.1746405055739943</v>
      </c>
    </row>
    <row r="6525" spans="1:12" x14ac:dyDescent="0.25">
      <c r="A6525" s="89">
        <v>41180.791666666664</v>
      </c>
      <c r="B6525" s="4">
        <v>0.65687385580000002</v>
      </c>
      <c r="C6525" s="8">
        <v>0.79166666666666663</v>
      </c>
      <c r="D6525" s="8">
        <v>0</v>
      </c>
      <c r="E6525" s="8">
        <v>0.05</v>
      </c>
      <c r="F6525" s="8">
        <v>0.79166666666666663</v>
      </c>
      <c r="G6525" s="8">
        <v>0</v>
      </c>
      <c r="H6525" s="8">
        <v>0.05</v>
      </c>
      <c r="I6525" s="4" t="e">
        <f>#REF!/1.7</f>
        <v>#REF!</v>
      </c>
      <c r="J6525" s="4">
        <f>Hilfstabelle!C6525/3</f>
        <v>0.4357605</v>
      </c>
      <c r="K6525" s="96">
        <f>Hilfstabelle!F6525/11</f>
        <v>0</v>
      </c>
      <c r="L6525" s="107">
        <f>Hilfstabelle!G6525/sinks!$G$3</f>
        <v>0.16282741181556698</v>
      </c>
    </row>
    <row r="6526" spans="1:12" x14ac:dyDescent="0.25">
      <c r="A6526" s="89">
        <v>41180.833333333336</v>
      </c>
      <c r="B6526" s="4">
        <v>0.62191613629999998</v>
      </c>
      <c r="C6526" s="8">
        <v>0.83333333333333337</v>
      </c>
      <c r="D6526" s="8">
        <v>0</v>
      </c>
      <c r="E6526" s="8">
        <v>4.7619047619047616E-2</v>
      </c>
      <c r="F6526" s="8">
        <v>0.83333333333333337</v>
      </c>
      <c r="G6526" s="8">
        <v>0</v>
      </c>
      <c r="H6526" s="8">
        <v>4.7619047619047616E-2</v>
      </c>
      <c r="I6526" s="4" t="e">
        <f>#REF!/1.7</f>
        <v>#REF!</v>
      </c>
      <c r="J6526" s="4">
        <f>Hilfstabelle!C6526/3</f>
        <v>0.43544424999999998</v>
      </c>
      <c r="K6526" s="96">
        <f>Hilfstabelle!F6526/11</f>
        <v>0</v>
      </c>
      <c r="L6526" s="107">
        <f>Hilfstabelle!G6526/sinks!$G$3</f>
        <v>0.15401527621320951</v>
      </c>
    </row>
    <row r="6527" spans="1:12" x14ac:dyDescent="0.25">
      <c r="A6527" s="89">
        <v>41180.875</v>
      </c>
      <c r="B6527" s="4">
        <v>0.57327172869999998</v>
      </c>
      <c r="C6527" s="8">
        <v>0.875</v>
      </c>
      <c r="D6527" s="8">
        <v>0</v>
      </c>
      <c r="E6527" s="8">
        <v>4.5454545454545456E-2</v>
      </c>
      <c r="F6527" s="8">
        <v>0.875</v>
      </c>
      <c r="G6527" s="8">
        <v>0</v>
      </c>
      <c r="H6527" s="8">
        <v>4.5454545454545456E-2</v>
      </c>
      <c r="I6527" s="4" t="e">
        <f>#REF!/1.7</f>
        <v>#REF!</v>
      </c>
      <c r="J6527" s="4">
        <f>Hilfstabelle!C6527/3</f>
        <v>0.43471400000000004</v>
      </c>
      <c r="K6527" s="96">
        <f>Hilfstabelle!F6527/11</f>
        <v>0</v>
      </c>
      <c r="L6527" s="107">
        <f>Hilfstabelle!G6527/sinks!$G$3</f>
        <v>0.14166811363039689</v>
      </c>
    </row>
    <row r="6528" spans="1:12" x14ac:dyDescent="0.25">
      <c r="A6528" s="89">
        <v>41180.916666666664</v>
      </c>
      <c r="B6528" s="4">
        <v>0.54642141050000004</v>
      </c>
      <c r="C6528" s="8">
        <v>0.91666666666666663</v>
      </c>
      <c r="D6528" s="8">
        <v>0</v>
      </c>
      <c r="E6528" s="8">
        <v>4.3478260869565216E-2</v>
      </c>
      <c r="F6528" s="8">
        <v>0.91666666666666663</v>
      </c>
      <c r="G6528" s="8">
        <v>0</v>
      </c>
      <c r="H6528" s="8">
        <v>4.3478260869565216E-2</v>
      </c>
      <c r="I6528" s="4" t="e">
        <f>#REF!/1.7</f>
        <v>#REF!</v>
      </c>
      <c r="J6528" s="4">
        <f>Hilfstabelle!C6528/3</f>
        <v>0.43312700000000004</v>
      </c>
      <c r="K6528" s="96">
        <f>Hilfstabelle!F6528/11</f>
        <v>0</v>
      </c>
      <c r="L6528" s="107">
        <f>Hilfstabelle!G6528/sinks!$G$3</f>
        <v>0.12810022230613213</v>
      </c>
    </row>
    <row r="6529" spans="1:12" x14ac:dyDescent="0.25">
      <c r="A6529" s="89">
        <v>41180.958333333336</v>
      </c>
      <c r="B6529" s="4">
        <v>0.52105309040000003</v>
      </c>
      <c r="C6529" s="8">
        <v>0.95833333333333337</v>
      </c>
      <c r="D6529" s="8">
        <v>0</v>
      </c>
      <c r="E6529" s="8">
        <v>4.1666666666666664E-2</v>
      </c>
      <c r="F6529" s="8">
        <v>0.95833333333333337</v>
      </c>
      <c r="G6529" s="8">
        <v>0</v>
      </c>
      <c r="H6529" s="8">
        <v>4.1666666666666664E-2</v>
      </c>
      <c r="I6529" s="4" t="e">
        <f>#REF!/1.7</f>
        <v>#REF!</v>
      </c>
      <c r="J6529" s="4">
        <f>Hilfstabelle!C6529/3</f>
        <v>0.43170674999999997</v>
      </c>
      <c r="K6529" s="96">
        <f>Hilfstabelle!F6529/11</f>
        <v>0</v>
      </c>
      <c r="L6529" s="107">
        <f>Hilfstabelle!G6529/sinks!$G$3</f>
        <v>0.12054696321839713</v>
      </c>
    </row>
    <row r="6530" spans="1:12" x14ac:dyDescent="0.25">
      <c r="A6530" s="89">
        <v>41181</v>
      </c>
      <c r="B6530" s="4">
        <v>0.50797663670000004</v>
      </c>
      <c r="C6530" s="8">
        <v>0</v>
      </c>
      <c r="D6530" s="8">
        <v>0</v>
      </c>
      <c r="E6530" s="8">
        <v>1</v>
      </c>
      <c r="F6530" s="8">
        <v>0</v>
      </c>
      <c r="G6530" s="8">
        <v>0</v>
      </c>
      <c r="H6530" s="8">
        <v>1</v>
      </c>
      <c r="I6530" s="4" t="e">
        <f>#REF!/1.7</f>
        <v>#REF!</v>
      </c>
      <c r="J6530" s="4">
        <f>Hilfstabelle!C6530/3</f>
        <v>0.42948724999999999</v>
      </c>
      <c r="K6530" s="96">
        <f>Hilfstabelle!F6530/11</f>
        <v>0</v>
      </c>
      <c r="L6530" s="107">
        <f>Hilfstabelle!G6530/sinks!$G$3</f>
        <v>0.11874130195499918</v>
      </c>
    </row>
    <row r="6531" spans="1:12" x14ac:dyDescent="0.25">
      <c r="A6531" s="89">
        <v>41181.041666666664</v>
      </c>
      <c r="B6531" s="4">
        <v>0.50248452619999995</v>
      </c>
      <c r="C6531" s="8">
        <v>4.1666666666666664E-2</v>
      </c>
      <c r="D6531" s="8">
        <v>0</v>
      </c>
      <c r="E6531" s="8">
        <v>0.5</v>
      </c>
      <c r="F6531" s="8">
        <v>4.1666666666666664E-2</v>
      </c>
      <c r="G6531" s="8">
        <v>0</v>
      </c>
      <c r="H6531" s="8">
        <v>0.5</v>
      </c>
      <c r="I6531" s="4" t="e">
        <f>#REF!/1.7</f>
        <v>#REF!</v>
      </c>
      <c r="J6531" s="4">
        <f>Hilfstabelle!C6531/3</f>
        <v>0.42971150000000002</v>
      </c>
      <c r="K6531" s="96">
        <f>Hilfstabelle!F6531/11</f>
        <v>0</v>
      </c>
      <c r="L6531" s="107">
        <f>Hilfstabelle!G6531/sinks!$G$3</f>
        <v>0.12007647401596248</v>
      </c>
    </row>
    <row r="6532" spans="1:12" x14ac:dyDescent="0.25">
      <c r="A6532" s="89">
        <v>41181.083333333336</v>
      </c>
      <c r="B6532" s="4">
        <v>0.52872460990000003</v>
      </c>
      <c r="C6532" s="8">
        <v>8.3333333333333329E-2</v>
      </c>
      <c r="D6532" s="8">
        <v>0</v>
      </c>
      <c r="E6532" s="8">
        <v>0.33333333333333331</v>
      </c>
      <c r="F6532" s="8">
        <v>8.3333333333333329E-2</v>
      </c>
      <c r="G6532" s="8">
        <v>0</v>
      </c>
      <c r="H6532" s="8">
        <v>0.33333333333333331</v>
      </c>
      <c r="I6532" s="4" t="e">
        <f>#REF!/1.7</f>
        <v>#REF!</v>
      </c>
      <c r="J6532" s="4">
        <f>Hilfstabelle!C6532/3</f>
        <v>0.43059699999999995</v>
      </c>
      <c r="K6532" s="96">
        <f>Hilfstabelle!F6532/11</f>
        <v>0</v>
      </c>
      <c r="L6532" s="107">
        <f>Hilfstabelle!G6532/sinks!$G$3</f>
        <v>0.12050881544522675</v>
      </c>
    </row>
    <row r="6533" spans="1:12" x14ac:dyDescent="0.25">
      <c r="A6533" s="89">
        <v>41181.125</v>
      </c>
      <c r="B6533" s="4">
        <v>0.61529073320000005</v>
      </c>
      <c r="C6533" s="8">
        <v>0.125</v>
      </c>
      <c r="D6533" s="8">
        <v>0</v>
      </c>
      <c r="E6533" s="8">
        <v>0.25</v>
      </c>
      <c r="F6533" s="8">
        <v>0.125</v>
      </c>
      <c r="G6533" s="8">
        <v>0</v>
      </c>
      <c r="H6533" s="8">
        <v>0.25</v>
      </c>
      <c r="I6533" s="4" t="e">
        <f>#REF!/1.7</f>
        <v>#REF!</v>
      </c>
      <c r="J6533" s="4">
        <f>Hilfstabelle!C6533/3</f>
        <v>0.42841774999999999</v>
      </c>
      <c r="K6533" s="96">
        <f>Hilfstabelle!F6533/11</f>
        <v>0</v>
      </c>
      <c r="L6533" s="107">
        <f>Hilfstabelle!G6533/sinks!$G$3</f>
        <v>0.11383295514041045</v>
      </c>
    </row>
    <row r="6534" spans="1:12" x14ac:dyDescent="0.25">
      <c r="A6534" s="89">
        <v>41181.166666666664</v>
      </c>
      <c r="B6534" s="4">
        <v>0.74274256819999995</v>
      </c>
      <c r="C6534" s="8">
        <v>0.16666666666666666</v>
      </c>
      <c r="D6534" s="8">
        <v>0</v>
      </c>
      <c r="E6534" s="8">
        <v>0.2</v>
      </c>
      <c r="F6534" s="8">
        <v>0.16666666666666666</v>
      </c>
      <c r="G6534" s="8">
        <v>0</v>
      </c>
      <c r="H6534" s="8">
        <v>0.2</v>
      </c>
      <c r="I6534" s="4" t="e">
        <f>#REF!/1.7</f>
        <v>#REF!</v>
      </c>
      <c r="J6534" s="4">
        <f>Hilfstabelle!C6534/3</f>
        <v>0.42481249999999998</v>
      </c>
      <c r="K6534" s="96">
        <f>Hilfstabelle!F6534/11</f>
        <v>0</v>
      </c>
      <c r="L6534" s="107">
        <f>Hilfstabelle!G6534/sinks!$G$3</f>
        <v>0.1083778235770463</v>
      </c>
    </row>
    <row r="6535" spans="1:12" x14ac:dyDescent="0.25">
      <c r="A6535" s="89">
        <v>41181.208333333336</v>
      </c>
      <c r="B6535" s="4">
        <v>0.80193531510000005</v>
      </c>
      <c r="C6535" s="8">
        <v>0.20833333333333334</v>
      </c>
      <c r="D6535" s="8">
        <v>0</v>
      </c>
      <c r="E6535" s="8">
        <v>0.16666666666666666</v>
      </c>
      <c r="F6535" s="8">
        <v>0.20833333333333334</v>
      </c>
      <c r="G6535" s="8">
        <v>0</v>
      </c>
      <c r="H6535" s="8">
        <v>0.16666666666666666</v>
      </c>
      <c r="I6535" s="4" t="e">
        <f>#REF!/1.7</f>
        <v>#REF!</v>
      </c>
      <c r="J6535" s="4">
        <f>Hilfstabelle!C6535/3</f>
        <v>0.42368549999999999</v>
      </c>
      <c r="K6535" s="96">
        <f>Hilfstabelle!F6535/11</f>
        <v>0</v>
      </c>
      <c r="L6535" s="107">
        <f>Hilfstabelle!G6535/sinks!$G$3</f>
        <v>0.11033607593312576</v>
      </c>
    </row>
    <row r="6536" spans="1:12" x14ac:dyDescent="0.25">
      <c r="A6536" s="89">
        <v>41181.25</v>
      </c>
      <c r="B6536" s="4">
        <v>0.81771423590000003</v>
      </c>
      <c r="C6536" s="8">
        <v>0.25</v>
      </c>
      <c r="D6536" s="8">
        <v>0</v>
      </c>
      <c r="E6536" s="8">
        <v>0.14285714285714285</v>
      </c>
      <c r="F6536" s="8">
        <v>0.25</v>
      </c>
      <c r="G6536" s="8">
        <v>0</v>
      </c>
      <c r="H6536" s="8">
        <v>0.14285714285714285</v>
      </c>
      <c r="I6536" s="4" t="e">
        <f>#REF!/1.7</f>
        <v>#REF!</v>
      </c>
      <c r="J6536" s="4">
        <f>Hilfstabelle!C6536/3</f>
        <v>0.42835449999999997</v>
      </c>
      <c r="K6536" s="96">
        <f>Hilfstabelle!F6536/11</f>
        <v>0</v>
      </c>
      <c r="L6536" s="107">
        <f>Hilfstabelle!G6536/sinks!$G$3</f>
        <v>0.12328088696227431</v>
      </c>
    </row>
    <row r="6537" spans="1:12" x14ac:dyDescent="0.25">
      <c r="A6537" s="89">
        <v>41181.291666666664</v>
      </c>
      <c r="B6537" s="4">
        <v>0.81509894520000004</v>
      </c>
      <c r="C6537" s="8">
        <v>0.29166666666666669</v>
      </c>
      <c r="D6537" s="8">
        <v>0</v>
      </c>
      <c r="E6537" s="8">
        <v>0.125</v>
      </c>
      <c r="F6537" s="8">
        <v>0.29166666666666669</v>
      </c>
      <c r="G6537" s="8">
        <v>0</v>
      </c>
      <c r="H6537" s="8">
        <v>0.125</v>
      </c>
      <c r="I6537" s="4" t="e">
        <f>#REF!/1.7</f>
        <v>#REF!</v>
      </c>
      <c r="J6537" s="4">
        <f>Hilfstabelle!C6537/3</f>
        <v>0.43930249999999998</v>
      </c>
      <c r="K6537" s="96">
        <f>Hilfstabelle!F6537/11</f>
        <v>0</v>
      </c>
      <c r="L6537" s="107">
        <f>Hilfstabelle!G6537/sinks!$G$3</f>
        <v>0.13069427088171792</v>
      </c>
    </row>
    <row r="6538" spans="1:12" x14ac:dyDescent="0.25">
      <c r="A6538" s="89">
        <v>41181.333333333336</v>
      </c>
      <c r="B6538" s="4">
        <v>0.82547293170000002</v>
      </c>
      <c r="C6538" s="8">
        <v>0.33333333333333331</v>
      </c>
      <c r="D6538" s="8">
        <v>0</v>
      </c>
      <c r="E6538" s="8">
        <v>0.1111111111111111</v>
      </c>
      <c r="F6538" s="8">
        <v>0.33333333333333331</v>
      </c>
      <c r="G6538" s="8">
        <v>0</v>
      </c>
      <c r="H6538" s="8">
        <v>0.1111111111111111</v>
      </c>
      <c r="I6538" s="4" t="e">
        <f>#REF!/1.7</f>
        <v>#REF!</v>
      </c>
      <c r="J6538" s="4">
        <f>Hilfstabelle!C6538/3</f>
        <v>0.44934200000000007</v>
      </c>
      <c r="K6538" s="96">
        <f>Hilfstabelle!F6538/11</f>
        <v>0</v>
      </c>
      <c r="L6538" s="107">
        <f>Hilfstabelle!G6538/sinks!$G$3</f>
        <v>0.16395912908628821</v>
      </c>
    </row>
    <row r="6539" spans="1:12" x14ac:dyDescent="0.25">
      <c r="A6539" s="89">
        <v>41181.375</v>
      </c>
      <c r="B6539" s="4">
        <v>0.82669340069999997</v>
      </c>
      <c r="C6539" s="8">
        <v>0.375</v>
      </c>
      <c r="D6539" s="8">
        <v>0</v>
      </c>
      <c r="E6539" s="8">
        <v>0.1</v>
      </c>
      <c r="F6539" s="8">
        <v>0.375</v>
      </c>
      <c r="G6539" s="8">
        <v>0</v>
      </c>
      <c r="H6539" s="8">
        <v>0.1</v>
      </c>
      <c r="I6539" s="4" t="e">
        <f>#REF!/1.7</f>
        <v>#REF!</v>
      </c>
      <c r="J6539" s="4">
        <f>Hilfstabelle!C6539/3</f>
        <v>0.45509200000000005</v>
      </c>
      <c r="K6539" s="96">
        <f>Hilfstabelle!F6539/11</f>
        <v>0</v>
      </c>
      <c r="L6539" s="107">
        <f>Hilfstabelle!G6539/sinks!$G$3</f>
        <v>0.17799750961298771</v>
      </c>
    </row>
    <row r="6540" spans="1:12" x14ac:dyDescent="0.25">
      <c r="A6540" s="89">
        <v>41181.416666666664</v>
      </c>
      <c r="B6540" s="4">
        <v>0.79347920839999997</v>
      </c>
      <c r="C6540" s="8">
        <v>0.41666666666666669</v>
      </c>
      <c r="D6540" s="8">
        <v>0</v>
      </c>
      <c r="E6540" s="8">
        <v>9.0909090909090912E-2</v>
      </c>
      <c r="F6540" s="8">
        <v>0.41666666666666669</v>
      </c>
      <c r="G6540" s="8">
        <v>0</v>
      </c>
      <c r="H6540" s="8">
        <v>9.0909090909090912E-2</v>
      </c>
      <c r="I6540" s="4" t="e">
        <f>#REF!/1.7</f>
        <v>#REF!</v>
      </c>
      <c r="J6540" s="4">
        <f>Hilfstabelle!C6540/3</f>
        <v>0.45845575</v>
      </c>
      <c r="K6540" s="96">
        <f>Hilfstabelle!F6540/11</f>
        <v>0</v>
      </c>
      <c r="L6540" s="107">
        <f>Hilfstabelle!G6540/sinks!$G$3</f>
        <v>0.17598839355934778</v>
      </c>
    </row>
    <row r="6541" spans="1:12" x14ac:dyDescent="0.25">
      <c r="A6541" s="89">
        <v>41181.458333333336</v>
      </c>
      <c r="B6541" s="4">
        <v>0.79086391769999997</v>
      </c>
      <c r="C6541" s="8">
        <v>0.45833333333333331</v>
      </c>
      <c r="D6541" s="8">
        <v>0</v>
      </c>
      <c r="E6541" s="8">
        <v>8.3333333333333329E-2</v>
      </c>
      <c r="F6541" s="8">
        <v>0.45833333333333331</v>
      </c>
      <c r="G6541" s="8">
        <v>0</v>
      </c>
      <c r="H6541" s="8">
        <v>8.3333333333333329E-2</v>
      </c>
      <c r="I6541" s="4" t="e">
        <f>#REF!/1.7</f>
        <v>#REF!</v>
      </c>
      <c r="J6541" s="4">
        <f>Hilfstabelle!C6541/3</f>
        <v>0.45861675000000002</v>
      </c>
      <c r="K6541" s="96">
        <f>Hilfstabelle!F6541/11</f>
        <v>0</v>
      </c>
      <c r="L6541" s="107">
        <f>Hilfstabelle!G6541/sinks!$G$3</f>
        <v>0.18234635575441088</v>
      </c>
    </row>
    <row r="6542" spans="1:12" x14ac:dyDescent="0.25">
      <c r="A6542" s="89">
        <v>41181.5</v>
      </c>
      <c r="B6542" s="4">
        <v>0.77604393689999995</v>
      </c>
      <c r="C6542" s="8">
        <v>0.5</v>
      </c>
      <c r="D6542" s="8">
        <v>0</v>
      </c>
      <c r="E6542" s="8">
        <v>7.6923076923076927E-2</v>
      </c>
      <c r="F6542" s="8">
        <v>0.5</v>
      </c>
      <c r="G6542" s="8">
        <v>0</v>
      </c>
      <c r="H6542" s="8">
        <v>7.6923076923076927E-2</v>
      </c>
      <c r="I6542" s="4" t="e">
        <f>#REF!/1.7</f>
        <v>#REF!</v>
      </c>
      <c r="J6542" s="4">
        <f>Hilfstabelle!C6542/3</f>
        <v>0.4569665</v>
      </c>
      <c r="K6542" s="96">
        <f>Hilfstabelle!F6542/11</f>
        <v>0</v>
      </c>
      <c r="L6542" s="107">
        <f>Hilfstabelle!G6542/sinks!$G$3</f>
        <v>0.17963786385931396</v>
      </c>
    </row>
    <row r="6543" spans="1:12" x14ac:dyDescent="0.25">
      <c r="A6543" s="89">
        <v>41181.541666666664</v>
      </c>
      <c r="B6543" s="4">
        <v>0.76566995029999996</v>
      </c>
      <c r="C6543" s="8">
        <v>0.54166666666666663</v>
      </c>
      <c r="D6543" s="8">
        <v>0</v>
      </c>
      <c r="E6543" s="8">
        <v>7.1428571428571425E-2</v>
      </c>
      <c r="F6543" s="8">
        <v>0.54166666666666663</v>
      </c>
      <c r="G6543" s="8">
        <v>0</v>
      </c>
      <c r="H6543" s="8">
        <v>7.1428571428571425E-2</v>
      </c>
      <c r="I6543" s="4" t="e">
        <f>#REF!/1.7</f>
        <v>#REF!</v>
      </c>
      <c r="J6543" s="4">
        <f>Hilfstabelle!C6543/3</f>
        <v>0.45424099999999995</v>
      </c>
      <c r="K6543" s="96">
        <f>Hilfstabelle!F6543/11</f>
        <v>0</v>
      </c>
      <c r="L6543" s="107">
        <f>Hilfstabelle!G6543/sinks!$G$3</f>
        <v>0.17198287737645793</v>
      </c>
    </row>
    <row r="6544" spans="1:12" x14ac:dyDescent="0.25">
      <c r="A6544" s="89">
        <v>41181.583333333336</v>
      </c>
      <c r="B6544" s="4">
        <v>0.76200854330000001</v>
      </c>
      <c r="C6544" s="8">
        <v>0.58333333333333337</v>
      </c>
      <c r="D6544" s="8">
        <v>0</v>
      </c>
      <c r="E6544" s="8">
        <v>6.6666666666666666E-2</v>
      </c>
      <c r="F6544" s="8">
        <v>0.58333333333333337</v>
      </c>
      <c r="G6544" s="8">
        <v>0</v>
      </c>
      <c r="H6544" s="8">
        <v>6.6666666666666666E-2</v>
      </c>
      <c r="I6544" s="4" t="e">
        <f>#REF!/1.7</f>
        <v>#REF!</v>
      </c>
      <c r="J6544" s="4">
        <f>Hilfstabelle!C6544/3</f>
        <v>0.45324625000000002</v>
      </c>
      <c r="K6544" s="96">
        <f>Hilfstabelle!F6544/11</f>
        <v>0</v>
      </c>
      <c r="L6544" s="107">
        <f>Hilfstabelle!G6544/sinks!$G$3</f>
        <v>0.15228591049615234</v>
      </c>
    </row>
    <row r="6545" spans="1:12" x14ac:dyDescent="0.25">
      <c r="A6545" s="89">
        <v>41181.625</v>
      </c>
      <c r="B6545" s="4">
        <v>0.77151076630000004</v>
      </c>
      <c r="C6545" s="8">
        <v>0.625</v>
      </c>
      <c r="D6545" s="8">
        <v>0</v>
      </c>
      <c r="E6545" s="8">
        <v>6.25E-2</v>
      </c>
      <c r="F6545" s="8">
        <v>0.625</v>
      </c>
      <c r="G6545" s="8">
        <v>0</v>
      </c>
      <c r="H6545" s="8">
        <v>6.25E-2</v>
      </c>
      <c r="I6545" s="4" t="e">
        <f>#REF!/1.7</f>
        <v>#REF!</v>
      </c>
      <c r="J6545" s="4">
        <f>Hilfstabelle!C6545/3</f>
        <v>0.45059550000000009</v>
      </c>
      <c r="K6545" s="96">
        <f>Hilfstabelle!F6545/11</f>
        <v>0</v>
      </c>
      <c r="L6545" s="107">
        <f>Hilfstabelle!G6545/sinks!$G$3</f>
        <v>0.13762444967433676</v>
      </c>
    </row>
    <row r="6546" spans="1:12" x14ac:dyDescent="0.25">
      <c r="A6546" s="89">
        <v>41181.666666666664</v>
      </c>
      <c r="B6546" s="4">
        <v>0.81422718159999996</v>
      </c>
      <c r="C6546" s="8">
        <v>0.66666666666666663</v>
      </c>
      <c r="D6546" s="8">
        <v>0</v>
      </c>
      <c r="E6546" s="8">
        <v>5.8823529411764705E-2</v>
      </c>
      <c r="F6546" s="8">
        <v>0.66666666666666663</v>
      </c>
      <c r="G6546" s="8">
        <v>0</v>
      </c>
      <c r="H6546" s="8">
        <v>5.8823529411764705E-2</v>
      </c>
      <c r="I6546" s="4" t="e">
        <f>#REF!/1.7</f>
        <v>#REF!</v>
      </c>
      <c r="J6546" s="4">
        <f>Hilfstabelle!C6546/3</f>
        <v>0.44401750000000001</v>
      </c>
      <c r="K6546" s="96">
        <f>Hilfstabelle!F6546/11</f>
        <v>0</v>
      </c>
      <c r="L6546" s="107">
        <f>Hilfstabelle!G6546/sinks!$G$3</f>
        <v>0.13252536399389606</v>
      </c>
    </row>
    <row r="6547" spans="1:12" x14ac:dyDescent="0.25">
      <c r="A6547" s="89">
        <v>41181.708333333336</v>
      </c>
      <c r="B6547" s="4">
        <v>0.78624357069999995</v>
      </c>
      <c r="C6547" s="8">
        <v>0.70833333333333337</v>
      </c>
      <c r="D6547" s="8">
        <v>0</v>
      </c>
      <c r="E6547" s="8">
        <v>5.5555555555555552E-2</v>
      </c>
      <c r="F6547" s="8">
        <v>0.70833333333333337</v>
      </c>
      <c r="G6547" s="8">
        <v>0</v>
      </c>
      <c r="H6547" s="8">
        <v>5.5555555555555552E-2</v>
      </c>
      <c r="I6547" s="4" t="e">
        <f>#REF!/1.7</f>
        <v>#REF!</v>
      </c>
      <c r="J6547" s="4">
        <f>Hilfstabelle!C6547/3</f>
        <v>0.433564</v>
      </c>
      <c r="K6547" s="96">
        <f>Hilfstabelle!F6547/11</f>
        <v>0</v>
      </c>
      <c r="L6547" s="107">
        <f>Hilfstabelle!G6547/sinks!$G$3</f>
        <v>0.1384128369865246</v>
      </c>
    </row>
    <row r="6548" spans="1:12" x14ac:dyDescent="0.25">
      <c r="A6548" s="89">
        <v>41181.75</v>
      </c>
      <c r="B6548" s="4">
        <v>0.71536919190000003</v>
      </c>
      <c r="C6548" s="8">
        <v>0.75</v>
      </c>
      <c r="D6548" s="8">
        <v>0</v>
      </c>
      <c r="E6548" s="8">
        <v>5.2631578947368418E-2</v>
      </c>
      <c r="F6548" s="8">
        <v>0.75</v>
      </c>
      <c r="G6548" s="8">
        <v>0</v>
      </c>
      <c r="H6548" s="8">
        <v>5.2631578947368418E-2</v>
      </c>
      <c r="I6548" s="4" t="e">
        <f>#REF!/1.7</f>
        <v>#REF!</v>
      </c>
      <c r="J6548" s="4">
        <f>Hilfstabelle!C6548/3</f>
        <v>0.42843500000000007</v>
      </c>
      <c r="K6548" s="96">
        <f>Hilfstabelle!F6548/11</f>
        <v>0</v>
      </c>
      <c r="L6548" s="107">
        <f>Hilfstabelle!G6548/sinks!$G$3</f>
        <v>0.13752272227921572</v>
      </c>
    </row>
    <row r="6549" spans="1:12" x14ac:dyDescent="0.25">
      <c r="A6549" s="89">
        <v>41181.791666666664</v>
      </c>
      <c r="B6549" s="4">
        <v>0.66166855550000003</v>
      </c>
      <c r="C6549" s="8">
        <v>0.79166666666666663</v>
      </c>
      <c r="D6549" s="8">
        <v>0</v>
      </c>
      <c r="E6549" s="8">
        <v>0.05</v>
      </c>
      <c r="F6549" s="8">
        <v>0.79166666666666663</v>
      </c>
      <c r="G6549" s="8">
        <v>0</v>
      </c>
      <c r="H6549" s="8">
        <v>0.05</v>
      </c>
      <c r="I6549" s="4" t="e">
        <f>#REF!/1.7</f>
        <v>#REF!</v>
      </c>
      <c r="J6549" s="4">
        <f>Hilfstabelle!C6549/3</f>
        <v>0.42631324999999998</v>
      </c>
      <c r="K6549" s="96">
        <f>Hilfstabelle!F6549/11</f>
        <v>0</v>
      </c>
      <c r="L6549" s="107">
        <f>Hilfstabelle!G6549/sinks!$G$3</f>
        <v>0.13743371080848488</v>
      </c>
    </row>
    <row r="6550" spans="1:12" x14ac:dyDescent="0.25">
      <c r="A6550" s="89">
        <v>41181.833333333336</v>
      </c>
      <c r="B6550" s="4">
        <v>0.6240955453</v>
      </c>
      <c r="C6550" s="8">
        <v>0.83333333333333337</v>
      </c>
      <c r="D6550" s="8">
        <v>0</v>
      </c>
      <c r="E6550" s="8">
        <v>4.7619047619047616E-2</v>
      </c>
      <c r="F6550" s="8">
        <v>0.83333333333333337</v>
      </c>
      <c r="G6550" s="8">
        <v>0</v>
      </c>
      <c r="H6550" s="8">
        <v>4.7619047619047616E-2</v>
      </c>
      <c r="I6550" s="4" t="e">
        <f>#REF!/1.7</f>
        <v>#REF!</v>
      </c>
      <c r="J6550" s="4">
        <f>Hilfstabelle!C6550/3</f>
        <v>0.42537600000000003</v>
      </c>
      <c r="K6550" s="96">
        <f>Hilfstabelle!F6550/11</f>
        <v>0</v>
      </c>
      <c r="L6550" s="107">
        <f>Hilfstabelle!G6550/sinks!$G$3</f>
        <v>0.14394426409622949</v>
      </c>
    </row>
    <row r="6551" spans="1:12" x14ac:dyDescent="0.25">
      <c r="A6551" s="89">
        <v>41181.875</v>
      </c>
      <c r="B6551" s="4">
        <v>0.56934879260000004</v>
      </c>
      <c r="C6551" s="8">
        <v>0.875</v>
      </c>
      <c r="D6551" s="8">
        <v>0</v>
      </c>
      <c r="E6551" s="8">
        <v>4.5454545454545456E-2</v>
      </c>
      <c r="F6551" s="8">
        <v>0.875</v>
      </c>
      <c r="G6551" s="8">
        <v>0</v>
      </c>
      <c r="H6551" s="8">
        <v>4.5454545454545456E-2</v>
      </c>
      <c r="I6551" s="4" t="e">
        <f>#REF!/1.7</f>
        <v>#REF!</v>
      </c>
      <c r="J6551" s="4">
        <f>Hilfstabelle!C6551/3</f>
        <v>0.42465150000000002</v>
      </c>
      <c r="K6551" s="96">
        <f>Hilfstabelle!F6551/11</f>
        <v>0</v>
      </c>
      <c r="L6551" s="107">
        <f>Hilfstabelle!G6551/sinks!$G$3</f>
        <v>0.13564076546947701</v>
      </c>
    </row>
    <row r="6552" spans="1:12" x14ac:dyDescent="0.25">
      <c r="A6552" s="89">
        <v>41181.916666666664</v>
      </c>
      <c r="B6552" s="4">
        <v>0.54328306159999995</v>
      </c>
      <c r="C6552" s="8">
        <v>0.91666666666666663</v>
      </c>
      <c r="D6552" s="8">
        <v>0</v>
      </c>
      <c r="E6552" s="8">
        <v>4.3478260869565216E-2</v>
      </c>
      <c r="F6552" s="8">
        <v>0.91666666666666663</v>
      </c>
      <c r="G6552" s="8">
        <v>0</v>
      </c>
      <c r="H6552" s="8">
        <v>4.3478260869565216E-2</v>
      </c>
      <c r="I6552" s="4" t="e">
        <f>#REF!/1.7</f>
        <v>#REF!</v>
      </c>
      <c r="J6552" s="4">
        <f>Hilfstabelle!C6552/3</f>
        <v>0.42331175000000004</v>
      </c>
      <c r="K6552" s="96">
        <f>Hilfstabelle!F6552/11</f>
        <v>0</v>
      </c>
      <c r="L6552" s="107">
        <f>Hilfstabelle!G6552/sinks!$G$3</f>
        <v>0.12384038763543981</v>
      </c>
    </row>
    <row r="6553" spans="1:12" x14ac:dyDescent="0.25">
      <c r="A6553" s="89">
        <v>41181.958333333336</v>
      </c>
      <c r="B6553" s="4">
        <v>0.51991979779999997</v>
      </c>
      <c r="C6553" s="8">
        <v>0.95833333333333337</v>
      </c>
      <c r="D6553" s="8">
        <v>0</v>
      </c>
      <c r="E6553" s="8">
        <v>4.1666666666666664E-2</v>
      </c>
      <c r="F6553" s="8">
        <v>0.95833333333333337</v>
      </c>
      <c r="G6553" s="8">
        <v>0</v>
      </c>
      <c r="H6553" s="8">
        <v>4.1666666666666664E-2</v>
      </c>
      <c r="I6553" s="4" t="e">
        <f>#REF!/1.7</f>
        <v>#REF!</v>
      </c>
      <c r="J6553" s="4">
        <f>Hilfstabelle!C6553/3</f>
        <v>0.42166725000000005</v>
      </c>
      <c r="K6553" s="96">
        <f>Hilfstabelle!F6553/11</f>
        <v>0</v>
      </c>
      <c r="L6553" s="107">
        <f>Hilfstabelle!G6553/sinks!$G$3</f>
        <v>0.11518084312576385</v>
      </c>
    </row>
    <row r="6554" spans="1:12" x14ac:dyDescent="0.25">
      <c r="A6554" s="89">
        <v>41182</v>
      </c>
      <c r="B6554" s="4">
        <v>0.50553569870000004</v>
      </c>
      <c r="C6554" s="8">
        <v>0</v>
      </c>
      <c r="D6554" s="8">
        <v>0</v>
      </c>
      <c r="E6554" s="8">
        <v>1</v>
      </c>
      <c r="F6554" s="8">
        <v>0</v>
      </c>
      <c r="G6554" s="8">
        <v>0</v>
      </c>
      <c r="H6554" s="8">
        <v>1</v>
      </c>
      <c r="I6554" s="4" t="e">
        <f>#REF!/1.7</f>
        <v>#REF!</v>
      </c>
      <c r="J6554" s="4">
        <f>Hilfstabelle!C6554/3</f>
        <v>0.42121874999999998</v>
      </c>
      <c r="K6554" s="96">
        <f>Hilfstabelle!F6554/11</f>
        <v>0</v>
      </c>
      <c r="L6554" s="107">
        <f>Hilfstabelle!G6554/sinks!$G$3</f>
        <v>0.11128977026238522</v>
      </c>
    </row>
    <row r="6555" spans="1:12" x14ac:dyDescent="0.25">
      <c r="A6555" s="89">
        <v>41182.041666666664</v>
      </c>
      <c r="B6555" s="4">
        <v>0.49777700289999999</v>
      </c>
      <c r="C6555" s="8">
        <v>4.1666666666666664E-2</v>
      </c>
      <c r="D6555" s="8">
        <v>0</v>
      </c>
      <c r="E6555" s="8">
        <v>0.5</v>
      </c>
      <c r="F6555" s="8">
        <v>4.1666666666666664E-2</v>
      </c>
      <c r="G6555" s="8">
        <v>0</v>
      </c>
      <c r="H6555" s="8">
        <v>0.5</v>
      </c>
      <c r="I6555" s="4" t="e">
        <f>#REF!/1.7</f>
        <v>#REF!</v>
      </c>
      <c r="J6555" s="4">
        <f>Hilfstabelle!C6555/3</f>
        <v>0.42118999999999995</v>
      </c>
      <c r="K6555" s="96">
        <f>Hilfstabelle!F6555/11</f>
        <v>0</v>
      </c>
      <c r="L6555" s="107">
        <f>Hilfstabelle!G6555/sinks!$G$3</f>
        <v>0.11276481749163986</v>
      </c>
    </row>
    <row r="6556" spans="1:12" x14ac:dyDescent="0.25">
      <c r="A6556" s="89">
        <v>41182.083333333336</v>
      </c>
      <c r="B6556" s="4">
        <v>0.52480167379999998</v>
      </c>
      <c r="C6556" s="8">
        <v>8.3333333333333329E-2</v>
      </c>
      <c r="D6556" s="8">
        <v>0</v>
      </c>
      <c r="E6556" s="8">
        <v>0.33333333333333331</v>
      </c>
      <c r="F6556" s="8">
        <v>8.3333333333333329E-2</v>
      </c>
      <c r="G6556" s="8">
        <v>0</v>
      </c>
      <c r="H6556" s="8">
        <v>0.33333333333333331</v>
      </c>
      <c r="I6556" s="4" t="e">
        <f>#REF!/1.7</f>
        <v>#REF!</v>
      </c>
      <c r="J6556" s="4">
        <f>Hilfstabelle!C6556/3</f>
        <v>0.42099449999999999</v>
      </c>
      <c r="K6556" s="96">
        <f>Hilfstabelle!F6556/11</f>
        <v>0</v>
      </c>
      <c r="L6556" s="107">
        <f>Hilfstabelle!G6556/sinks!$G$3</f>
        <v>0.11548602531112688</v>
      </c>
    </row>
    <row r="6557" spans="1:12" x14ac:dyDescent="0.25">
      <c r="A6557" s="89">
        <v>41182.125</v>
      </c>
      <c r="B6557" s="4">
        <v>0.61825472930000003</v>
      </c>
      <c r="C6557" s="8">
        <v>0.125</v>
      </c>
      <c r="D6557" s="8">
        <v>0</v>
      </c>
      <c r="E6557" s="8">
        <v>0.25</v>
      </c>
      <c r="F6557" s="8">
        <v>0.125</v>
      </c>
      <c r="G6557" s="8">
        <v>0</v>
      </c>
      <c r="H6557" s="8">
        <v>0.25</v>
      </c>
      <c r="I6557" s="4" t="e">
        <f>#REF!/1.7</f>
        <v>#REF!</v>
      </c>
      <c r="J6557" s="4">
        <f>Hilfstabelle!C6557/3</f>
        <v>0.420178</v>
      </c>
      <c r="K6557" s="96">
        <f>Hilfstabelle!F6557/11</f>
        <v>0</v>
      </c>
      <c r="L6557" s="107">
        <f>Hilfstabelle!G6557/sinks!$G$3</f>
        <v>0.10964941601605889</v>
      </c>
    </row>
    <row r="6558" spans="1:12" x14ac:dyDescent="0.25">
      <c r="A6558" s="89">
        <v>41182.166666666664</v>
      </c>
      <c r="B6558" s="4">
        <v>0.75259349659999997</v>
      </c>
      <c r="C6558" s="8">
        <v>0.16666666666666666</v>
      </c>
      <c r="D6558" s="8">
        <v>0</v>
      </c>
      <c r="E6558" s="8">
        <v>0.2</v>
      </c>
      <c r="F6558" s="8">
        <v>0.16666666666666666</v>
      </c>
      <c r="G6558" s="8">
        <v>0</v>
      </c>
      <c r="H6558" s="8">
        <v>0.2</v>
      </c>
      <c r="I6558" s="4" t="e">
        <f>#REF!/1.7</f>
        <v>#REF!</v>
      </c>
      <c r="J6558" s="4">
        <f>Hilfstabelle!C6558/3</f>
        <v>0.42047125000000002</v>
      </c>
      <c r="K6558" s="96">
        <f>Hilfstabelle!F6558/11</f>
        <v>0</v>
      </c>
      <c r="L6558" s="107">
        <f>Hilfstabelle!G6558/sinks!$G$3</f>
        <v>0.10552945651365798</v>
      </c>
    </row>
    <row r="6559" spans="1:12" x14ac:dyDescent="0.25">
      <c r="A6559" s="89">
        <v>41182.208333333336</v>
      </c>
      <c r="B6559" s="4">
        <v>0.81902188129999998</v>
      </c>
      <c r="C6559" s="8">
        <v>0.20833333333333334</v>
      </c>
      <c r="D6559" s="8">
        <v>0</v>
      </c>
      <c r="E6559" s="8">
        <v>0.16666666666666666</v>
      </c>
      <c r="F6559" s="8">
        <v>0.20833333333333334</v>
      </c>
      <c r="G6559" s="8">
        <v>0</v>
      </c>
      <c r="H6559" s="8">
        <v>0.16666666666666666</v>
      </c>
      <c r="I6559" s="4" t="e">
        <f>#REF!/1.7</f>
        <v>#REF!</v>
      </c>
      <c r="J6559" s="4">
        <f>Hilfstabelle!C6559/3</f>
        <v>0.4203447500000001</v>
      </c>
      <c r="K6559" s="96">
        <f>Hilfstabelle!F6559/11</f>
        <v>0</v>
      </c>
      <c r="L6559" s="107">
        <f>Hilfstabelle!G6559/sinks!$G$3</f>
        <v>0.10776745920632026</v>
      </c>
    </row>
    <row r="6560" spans="1:12" x14ac:dyDescent="0.25">
      <c r="A6560" s="89">
        <v>41182.25</v>
      </c>
      <c r="B6560" s="4">
        <v>0.8310522186</v>
      </c>
      <c r="C6560" s="8">
        <v>0.25</v>
      </c>
      <c r="D6560" s="8">
        <v>0</v>
      </c>
      <c r="E6560" s="8">
        <v>0.14285714285714285</v>
      </c>
      <c r="F6560" s="8">
        <v>0.25</v>
      </c>
      <c r="G6560" s="8">
        <v>0</v>
      </c>
      <c r="H6560" s="8">
        <v>0.14285714285714285</v>
      </c>
      <c r="I6560" s="4" t="e">
        <f>#REF!/1.7</f>
        <v>#REF!</v>
      </c>
      <c r="J6560" s="4">
        <f>Hilfstabelle!C6560/3</f>
        <v>0.42296675000000006</v>
      </c>
      <c r="K6560" s="96">
        <f>Hilfstabelle!F6560/11</f>
        <v>0</v>
      </c>
      <c r="L6560" s="107">
        <f>Hilfstabelle!G6560/sinks!$G$3</f>
        <v>0.11899562044280174</v>
      </c>
    </row>
    <row r="6561" spans="1:12" x14ac:dyDescent="0.25">
      <c r="A6561" s="89">
        <v>41182.291666666664</v>
      </c>
      <c r="B6561" s="4">
        <v>0.84447737769999998</v>
      </c>
      <c r="C6561" s="8">
        <v>0.29166666666666669</v>
      </c>
      <c r="D6561" s="8">
        <v>0</v>
      </c>
      <c r="E6561" s="8">
        <v>0.125</v>
      </c>
      <c r="F6561" s="8">
        <v>0.29166666666666669</v>
      </c>
      <c r="G6561" s="8">
        <v>0</v>
      </c>
      <c r="H6561" s="8">
        <v>0.125</v>
      </c>
      <c r="I6561" s="4" t="e">
        <f>#REF!/1.7</f>
        <v>#REF!</v>
      </c>
      <c r="J6561" s="4">
        <f>Hilfstabelle!C6561/3</f>
        <v>0.43100525000000006</v>
      </c>
      <c r="K6561" s="96">
        <f>Hilfstabelle!F6561/11</f>
        <v>0</v>
      </c>
      <c r="L6561" s="107">
        <f>Hilfstabelle!G6561/sinks!$G$3</f>
        <v>0.12423458129153377</v>
      </c>
    </row>
    <row r="6562" spans="1:12" x14ac:dyDescent="0.25">
      <c r="A6562" s="89">
        <v>41182.333333333336</v>
      </c>
      <c r="B6562" s="4">
        <v>0.85746665499999997</v>
      </c>
      <c r="C6562" s="8">
        <v>0.33333333333333331</v>
      </c>
      <c r="D6562" s="8">
        <v>0</v>
      </c>
      <c r="E6562" s="8">
        <v>0.1111111111111111</v>
      </c>
      <c r="F6562" s="8">
        <v>0.33333333333333331</v>
      </c>
      <c r="G6562" s="8">
        <v>0</v>
      </c>
      <c r="H6562" s="8">
        <v>0.1111111111111111</v>
      </c>
      <c r="I6562" s="4" t="e">
        <f>#REF!/1.7</f>
        <v>#REF!</v>
      </c>
      <c r="J6562" s="4">
        <f>Hilfstabelle!C6562/3</f>
        <v>0.44196475000000007</v>
      </c>
      <c r="K6562" s="96">
        <f>Hilfstabelle!F6562/11</f>
        <v>0</v>
      </c>
      <c r="L6562" s="107">
        <f>Hilfstabelle!G6562/sinks!$G$3</f>
        <v>0.13185142000121941</v>
      </c>
    </row>
    <row r="6563" spans="1:12" x14ac:dyDescent="0.25">
      <c r="A6563" s="89">
        <v>41182.375</v>
      </c>
      <c r="B6563" s="4">
        <v>0.85650771510000001</v>
      </c>
      <c r="C6563" s="8">
        <v>0.375</v>
      </c>
      <c r="D6563" s="8">
        <v>0</v>
      </c>
      <c r="E6563" s="8">
        <v>0.1</v>
      </c>
      <c r="F6563" s="8">
        <v>0.375</v>
      </c>
      <c r="G6563" s="8">
        <v>0</v>
      </c>
      <c r="H6563" s="8">
        <v>0.1</v>
      </c>
      <c r="I6563" s="4" t="e">
        <f>#REF!/1.7</f>
        <v>#REF!</v>
      </c>
      <c r="J6563" s="4">
        <f>Hilfstabelle!C6563/3</f>
        <v>0.45261374999999998</v>
      </c>
      <c r="K6563" s="96">
        <f>Hilfstabelle!F6563/11</f>
        <v>0</v>
      </c>
      <c r="L6563" s="107">
        <f>Hilfstabelle!G6563/sinks!$G$3</f>
        <v>0.12891404146710025</v>
      </c>
    </row>
    <row r="6564" spans="1:12" x14ac:dyDescent="0.25">
      <c r="A6564" s="89">
        <v>41182.416666666664</v>
      </c>
      <c r="B6564" s="4">
        <v>0.83157527679999999</v>
      </c>
      <c r="C6564" s="8">
        <v>0.41666666666666669</v>
      </c>
      <c r="D6564" s="8">
        <v>0</v>
      </c>
      <c r="E6564" s="8">
        <v>9.0909090909090912E-2</v>
      </c>
      <c r="F6564" s="8">
        <v>0.41666666666666669</v>
      </c>
      <c r="G6564" s="8">
        <v>0</v>
      </c>
      <c r="H6564" s="8">
        <v>9.0909090909090912E-2</v>
      </c>
      <c r="I6564" s="4" t="e">
        <f>#REF!/1.7</f>
        <v>#REF!</v>
      </c>
      <c r="J6564" s="4">
        <f>Hilfstabelle!C6564/3</f>
        <v>0.45937000000000006</v>
      </c>
      <c r="K6564" s="96">
        <f>Hilfstabelle!F6564/11</f>
        <v>0</v>
      </c>
      <c r="L6564" s="107">
        <f>Hilfstabelle!G6564/sinks!$G$3</f>
        <v>0.12242892002813584</v>
      </c>
    </row>
    <row r="6565" spans="1:12" x14ac:dyDescent="0.25">
      <c r="A6565" s="89">
        <v>41182.458333333336</v>
      </c>
      <c r="B6565" s="4">
        <v>0.82878563329999999</v>
      </c>
      <c r="C6565" s="8">
        <v>0.45833333333333331</v>
      </c>
      <c r="D6565" s="8">
        <v>0</v>
      </c>
      <c r="E6565" s="8">
        <v>8.3333333333333329E-2</v>
      </c>
      <c r="F6565" s="8">
        <v>0.45833333333333331</v>
      </c>
      <c r="G6565" s="8">
        <v>0</v>
      </c>
      <c r="H6565" s="8">
        <v>8.3333333333333329E-2</v>
      </c>
      <c r="I6565" s="4" t="e">
        <f>#REF!/1.7</f>
        <v>#REF!</v>
      </c>
      <c r="J6565" s="4">
        <f>Hilfstabelle!C6565/3</f>
        <v>0.46294649999999998</v>
      </c>
      <c r="K6565" s="96">
        <f>Hilfstabelle!F6565/11</f>
        <v>0</v>
      </c>
      <c r="L6565" s="107">
        <f>Hilfstabelle!G6565/sinks!$G$3</f>
        <v>0.12287397738179025</v>
      </c>
    </row>
    <row r="6566" spans="1:12" x14ac:dyDescent="0.25">
      <c r="A6566" s="89">
        <v>41182.5</v>
      </c>
      <c r="B6566" s="4">
        <v>0.81692964869999996</v>
      </c>
      <c r="C6566" s="8">
        <v>0.5</v>
      </c>
      <c r="D6566" s="8">
        <v>0</v>
      </c>
      <c r="E6566" s="8">
        <v>7.6923076923076927E-2</v>
      </c>
      <c r="F6566" s="8">
        <v>0.5</v>
      </c>
      <c r="G6566" s="8">
        <v>0</v>
      </c>
      <c r="H6566" s="8">
        <v>7.6923076923076927E-2</v>
      </c>
      <c r="I6566" s="4" t="e">
        <f>#REF!/1.7</f>
        <v>#REF!</v>
      </c>
      <c r="J6566" s="4">
        <f>Hilfstabelle!C6566/3</f>
        <v>0.46539600000000009</v>
      </c>
      <c r="K6566" s="96">
        <f>Hilfstabelle!F6566/11</f>
        <v>0</v>
      </c>
      <c r="L6566" s="107">
        <f>Hilfstabelle!G6566/sinks!$G$3</f>
        <v>0.12117004351351335</v>
      </c>
    </row>
    <row r="6567" spans="1:12" x14ac:dyDescent="0.25">
      <c r="A6567" s="89">
        <v>41182.541666666664</v>
      </c>
      <c r="B6567" s="4">
        <v>0.81422718159999996</v>
      </c>
      <c r="C6567" s="8">
        <v>0.54166666666666663</v>
      </c>
      <c r="D6567" s="8">
        <v>0</v>
      </c>
      <c r="E6567" s="8">
        <v>7.1428571428571425E-2</v>
      </c>
      <c r="F6567" s="8">
        <v>0.54166666666666663</v>
      </c>
      <c r="G6567" s="8">
        <v>0</v>
      </c>
      <c r="H6567" s="8">
        <v>7.1428571428571425E-2</v>
      </c>
      <c r="I6567" s="4" t="e">
        <f>#REF!/1.7</f>
        <v>#REF!</v>
      </c>
      <c r="J6567" s="4">
        <f>Hilfstabelle!C6567/3</f>
        <v>0.46645399999999998</v>
      </c>
      <c r="K6567" s="96">
        <f>Hilfstabelle!F6567/11</f>
        <v>0</v>
      </c>
      <c r="L6567" s="107">
        <f>Hilfstabelle!G6567/sinks!$G$3</f>
        <v>0.1214497938500961</v>
      </c>
    </row>
    <row r="6568" spans="1:12" x14ac:dyDescent="0.25">
      <c r="A6568" s="89">
        <v>41182.583333333336</v>
      </c>
      <c r="B6568" s="4">
        <v>0.80594542759999999</v>
      </c>
      <c r="C6568" s="8">
        <v>0.58333333333333337</v>
      </c>
      <c r="D6568" s="8">
        <v>0</v>
      </c>
      <c r="E6568" s="8">
        <v>6.6666666666666666E-2</v>
      </c>
      <c r="F6568" s="8">
        <v>0.58333333333333337</v>
      </c>
      <c r="G6568" s="8">
        <v>0</v>
      </c>
      <c r="H6568" s="8">
        <v>6.6666666666666666E-2</v>
      </c>
      <c r="I6568" s="4" t="e">
        <f>#REF!/1.7</f>
        <v>#REF!</v>
      </c>
      <c r="J6568" s="4">
        <f>Hilfstabelle!C6568/3</f>
        <v>0.46580424999999998</v>
      </c>
      <c r="K6568" s="96">
        <f>Hilfstabelle!F6568/11</f>
        <v>0</v>
      </c>
      <c r="L6568" s="107">
        <f>Hilfstabelle!G6568/sinks!$G$3</f>
        <v>0.12363693284519782</v>
      </c>
    </row>
    <row r="6569" spans="1:12" x14ac:dyDescent="0.25">
      <c r="A6569" s="89">
        <v>41182.625</v>
      </c>
      <c r="B6569" s="4">
        <v>0.82207305379999995</v>
      </c>
      <c r="C6569" s="8">
        <v>0.625</v>
      </c>
      <c r="D6569" s="8">
        <v>0</v>
      </c>
      <c r="E6569" s="8">
        <v>6.25E-2</v>
      </c>
      <c r="F6569" s="8">
        <v>0.625</v>
      </c>
      <c r="G6569" s="8">
        <v>0</v>
      </c>
      <c r="H6569" s="8">
        <v>6.25E-2</v>
      </c>
      <c r="I6569" s="4" t="e">
        <f>#REF!/1.7</f>
        <v>#REF!</v>
      </c>
      <c r="J6569" s="4">
        <f>Hilfstabelle!C6569/3</f>
        <v>0.46122725000000003</v>
      </c>
      <c r="K6569" s="96">
        <f>Hilfstabelle!F6569/11</f>
        <v>0</v>
      </c>
      <c r="L6569" s="107">
        <f>Hilfstabelle!G6569/sinks!$G$3</f>
        <v>0.12133535053058496</v>
      </c>
    </row>
    <row r="6570" spans="1:12" x14ac:dyDescent="0.25">
      <c r="A6570" s="89">
        <v>41182.666666666664</v>
      </c>
      <c r="B6570" s="4">
        <v>0.8337546857</v>
      </c>
      <c r="C6570" s="8">
        <v>0.66666666666666663</v>
      </c>
      <c r="D6570" s="8">
        <v>0</v>
      </c>
      <c r="E6570" s="8">
        <v>5.8823529411764705E-2</v>
      </c>
      <c r="F6570" s="8">
        <v>0.66666666666666663</v>
      </c>
      <c r="G6570" s="8">
        <v>0</v>
      </c>
      <c r="H6570" s="8">
        <v>5.8823529411764705E-2</v>
      </c>
      <c r="I6570" s="4" t="e">
        <f>#REF!/1.7</f>
        <v>#REF!</v>
      </c>
      <c r="J6570" s="4">
        <f>Hilfstabelle!C6570/3</f>
        <v>0.44930750000000003</v>
      </c>
      <c r="K6570" s="96">
        <f>Hilfstabelle!F6570/11</f>
        <v>0</v>
      </c>
      <c r="L6570" s="107">
        <f>Hilfstabelle!G6570/sinks!$G$3</f>
        <v>0.1214497938500961</v>
      </c>
    </row>
    <row r="6571" spans="1:12" x14ac:dyDescent="0.25">
      <c r="A6571" s="89">
        <v>41182.708333333336</v>
      </c>
      <c r="B6571" s="4">
        <v>0.79714061550000004</v>
      </c>
      <c r="C6571" s="8">
        <v>0.70833333333333337</v>
      </c>
      <c r="D6571" s="8">
        <v>0</v>
      </c>
      <c r="E6571" s="8">
        <v>5.5555555555555552E-2</v>
      </c>
      <c r="F6571" s="8">
        <v>0.70833333333333337</v>
      </c>
      <c r="G6571" s="8">
        <v>0</v>
      </c>
      <c r="H6571" s="8">
        <v>5.5555555555555552E-2</v>
      </c>
      <c r="I6571" s="4" t="e">
        <f>#REF!/1.7</f>
        <v>#REF!</v>
      </c>
      <c r="J6571" s="4">
        <f>Hilfstabelle!C6571/3</f>
        <v>0.44201074999999995</v>
      </c>
      <c r="K6571" s="96">
        <f>Hilfstabelle!F6571/11</f>
        <v>0</v>
      </c>
      <c r="L6571" s="107">
        <f>Hilfstabelle!G6571/sinks!$G$3</f>
        <v>0.12517555969640312</v>
      </c>
    </row>
    <row r="6572" spans="1:12" x14ac:dyDescent="0.25">
      <c r="A6572" s="89">
        <v>41182.75</v>
      </c>
      <c r="B6572" s="4">
        <v>0.73472234329999997</v>
      </c>
      <c r="C6572" s="8">
        <v>0.75</v>
      </c>
      <c r="D6572" s="8">
        <v>0</v>
      </c>
      <c r="E6572" s="8">
        <v>5.2631578947368418E-2</v>
      </c>
      <c r="F6572" s="8">
        <v>0.75</v>
      </c>
      <c r="G6572" s="8">
        <v>0</v>
      </c>
      <c r="H6572" s="8">
        <v>5.2631578947368418E-2</v>
      </c>
      <c r="I6572" s="4" t="e">
        <f>#REF!/1.7</f>
        <v>#REF!</v>
      </c>
      <c r="J6572" s="4">
        <f>Hilfstabelle!C6572/3</f>
        <v>0.43990050000000003</v>
      </c>
      <c r="K6572" s="96">
        <f>Hilfstabelle!F6572/11</f>
        <v>0</v>
      </c>
      <c r="L6572" s="107">
        <f>Hilfstabelle!G6572/sinks!$G$3</f>
        <v>0.12764244902808761</v>
      </c>
    </row>
    <row r="6573" spans="1:12" x14ac:dyDescent="0.25">
      <c r="A6573" s="89">
        <v>41182.791666666664</v>
      </c>
      <c r="B6573" s="4">
        <v>0.66794525319999998</v>
      </c>
      <c r="C6573" s="8">
        <v>0.79166666666666663</v>
      </c>
      <c r="D6573" s="8">
        <v>0</v>
      </c>
      <c r="E6573" s="8">
        <v>0.05</v>
      </c>
      <c r="F6573" s="8">
        <v>0.79166666666666663</v>
      </c>
      <c r="G6573" s="8">
        <v>0</v>
      </c>
      <c r="H6573" s="8">
        <v>0.05</v>
      </c>
      <c r="I6573" s="4" t="e">
        <f>#REF!/1.7</f>
        <v>#REF!</v>
      </c>
      <c r="J6573" s="4">
        <f>Hilfstabelle!C6573/3</f>
        <v>0.43659999999999993</v>
      </c>
      <c r="K6573" s="96">
        <f>Hilfstabelle!F6573/11</f>
        <v>0</v>
      </c>
      <c r="L6573" s="107">
        <f>Hilfstabelle!G6573/sinks!$G$3</f>
        <v>0.13518299219143248</v>
      </c>
    </row>
    <row r="6574" spans="1:12" x14ac:dyDescent="0.25">
      <c r="A6574" s="89">
        <v>41182.833333333336</v>
      </c>
      <c r="B6574" s="4">
        <v>0.6292389504</v>
      </c>
      <c r="C6574" s="8">
        <v>0.83333333333333337</v>
      </c>
      <c r="D6574" s="8">
        <v>0</v>
      </c>
      <c r="E6574" s="8">
        <v>4.7619047619047616E-2</v>
      </c>
      <c r="F6574" s="8">
        <v>0.83333333333333337</v>
      </c>
      <c r="G6574" s="8">
        <v>0</v>
      </c>
      <c r="H6574" s="8">
        <v>4.7619047619047616E-2</v>
      </c>
      <c r="I6574" s="4" t="e">
        <f>#REF!/1.7</f>
        <v>#REF!</v>
      </c>
      <c r="J6574" s="4">
        <f>Hilfstabelle!C6574/3</f>
        <v>0.43264400000000003</v>
      </c>
      <c r="K6574" s="96">
        <f>Hilfstabelle!F6574/11</f>
        <v>0</v>
      </c>
      <c r="L6574" s="107">
        <f>Hilfstabelle!G6574/sinks!$G$3</f>
        <v>0.14224033022795257</v>
      </c>
    </row>
    <row r="6575" spans="1:12" x14ac:dyDescent="0.25">
      <c r="A6575" s="89">
        <v>41182.875</v>
      </c>
      <c r="B6575" s="4">
        <v>0.57858948649999997</v>
      </c>
      <c r="C6575" s="8">
        <v>0.875</v>
      </c>
      <c r="D6575" s="8">
        <v>0</v>
      </c>
      <c r="E6575" s="8">
        <v>4.5454545454545456E-2</v>
      </c>
      <c r="F6575" s="8">
        <v>0.875</v>
      </c>
      <c r="G6575" s="8">
        <v>0</v>
      </c>
      <c r="H6575" s="8">
        <v>4.5454545454545456E-2</v>
      </c>
      <c r="I6575" s="4" t="e">
        <f>#REF!/1.7</f>
        <v>#REF!</v>
      </c>
      <c r="J6575" s="4">
        <f>Hilfstabelle!C6575/3</f>
        <v>0.42891224999999999</v>
      </c>
      <c r="K6575" s="96">
        <f>Hilfstabelle!F6575/11</f>
        <v>0</v>
      </c>
      <c r="L6575" s="107">
        <f>Hilfstabelle!G6575/sinks!$G$3</f>
        <v>0.13079599827683894</v>
      </c>
    </row>
    <row r="6576" spans="1:12" x14ac:dyDescent="0.25">
      <c r="A6576" s="89">
        <v>41182.916666666664</v>
      </c>
      <c r="B6576" s="4">
        <v>0.5499956412</v>
      </c>
      <c r="C6576" s="8">
        <v>0.91666666666666663</v>
      </c>
      <c r="D6576" s="8">
        <v>0</v>
      </c>
      <c r="E6576" s="8">
        <v>4.3478260869565216E-2</v>
      </c>
      <c r="F6576" s="8">
        <v>0.91666666666666663</v>
      </c>
      <c r="G6576" s="8">
        <v>0</v>
      </c>
      <c r="H6576" s="8">
        <v>4.3478260869565216E-2</v>
      </c>
      <c r="I6576" s="4" t="e">
        <f>#REF!/1.7</f>
        <v>#REF!</v>
      </c>
      <c r="J6576" s="4">
        <f>Hilfstabelle!C6576/3</f>
        <v>0.42562325000000006</v>
      </c>
      <c r="K6576" s="96">
        <f>Hilfstabelle!F6576/11</f>
        <v>0</v>
      </c>
      <c r="L6576" s="107">
        <f>Hilfstabelle!G6576/sinks!$G$3</f>
        <v>0.11833439237451519</v>
      </c>
    </row>
    <row r="6577" spans="1:12" x14ac:dyDescent="0.25">
      <c r="A6577" s="89">
        <v>41182.958333333336</v>
      </c>
      <c r="B6577" s="4">
        <v>0.52706825909999999</v>
      </c>
      <c r="C6577" s="8">
        <v>0.95833333333333337</v>
      </c>
      <c r="D6577" s="8">
        <v>0</v>
      </c>
      <c r="E6577" s="8">
        <v>4.1666666666666664E-2</v>
      </c>
      <c r="F6577" s="8">
        <v>0.95833333333333337</v>
      </c>
      <c r="G6577" s="8">
        <v>0</v>
      </c>
      <c r="H6577" s="8">
        <v>4.1666666666666664E-2</v>
      </c>
      <c r="I6577" s="4" t="e">
        <f>#REF!/1.7</f>
        <v>#REF!</v>
      </c>
      <c r="J6577" s="4">
        <f>Hilfstabelle!C6577/3</f>
        <v>0.42238025000000001</v>
      </c>
      <c r="K6577" s="96">
        <f>Hilfstabelle!F6577/11</f>
        <v>0</v>
      </c>
      <c r="L6577" s="107">
        <f>Hilfstabelle!G6577/sinks!$G$3</f>
        <v>0.11190013463311127</v>
      </c>
    </row>
    <row r="6578" spans="1:12" x14ac:dyDescent="0.25">
      <c r="A6578" s="89">
        <v>41183</v>
      </c>
      <c r="B6578" s="4">
        <v>0.51434051089999999</v>
      </c>
      <c r="C6578" s="8">
        <v>0</v>
      </c>
      <c r="D6578" s="8">
        <v>0</v>
      </c>
      <c r="E6578" s="8">
        <v>1</v>
      </c>
      <c r="F6578" s="8">
        <v>0</v>
      </c>
      <c r="G6578" s="8">
        <v>0</v>
      </c>
      <c r="H6578" s="8">
        <v>1</v>
      </c>
      <c r="I6578" s="4" t="e">
        <f>#REF!/1.7</f>
        <v>#REF!</v>
      </c>
      <c r="J6578" s="4">
        <f>Hilfstabelle!C6578/3</f>
        <v>0.41907975000000003</v>
      </c>
      <c r="K6578" s="96">
        <f>Hilfstabelle!F6578/11</f>
        <v>0</v>
      </c>
      <c r="L6578" s="107">
        <f>Hilfstabelle!G6578/sinks!$G$3</f>
        <v>0.11436702396479574</v>
      </c>
    </row>
    <row r="6579" spans="1:12" x14ac:dyDescent="0.25">
      <c r="A6579" s="89">
        <v>41183.041666666664</v>
      </c>
      <c r="B6579" s="4">
        <v>0.5064074623</v>
      </c>
      <c r="C6579" s="8">
        <v>4.1666666666666664E-2</v>
      </c>
      <c r="D6579" s="8">
        <v>0</v>
      </c>
      <c r="E6579" s="8">
        <v>0.5</v>
      </c>
      <c r="F6579" s="8">
        <v>4.1666666666666664E-2</v>
      </c>
      <c r="G6579" s="8">
        <v>0</v>
      </c>
      <c r="H6579" s="8">
        <v>0.5</v>
      </c>
      <c r="I6579" s="4" t="e">
        <f>#REF!/1.7</f>
        <v>#REF!</v>
      </c>
      <c r="J6579" s="4">
        <f>Hilfstabelle!C6579/3</f>
        <v>0.41602650000000002</v>
      </c>
      <c r="K6579" s="96">
        <f>Hilfstabelle!F6579/11</f>
        <v>0</v>
      </c>
      <c r="L6579" s="107">
        <f>Hilfstabelle!G6579/sinks!$G$3</f>
        <v>0.11320987484529428</v>
      </c>
    </row>
    <row r="6580" spans="1:12" x14ac:dyDescent="0.25">
      <c r="A6580" s="89">
        <v>41183.083333333336</v>
      </c>
      <c r="B6580" s="4">
        <v>0.52811437539999995</v>
      </c>
      <c r="C6580" s="8">
        <v>8.3333333333333329E-2</v>
      </c>
      <c r="D6580" s="8">
        <v>0</v>
      </c>
      <c r="E6580" s="8">
        <v>0.33333333333333331</v>
      </c>
      <c r="F6580" s="8">
        <v>8.3333333333333329E-2</v>
      </c>
      <c r="G6580" s="8">
        <v>0</v>
      </c>
      <c r="H6580" s="8">
        <v>0.33333333333333331</v>
      </c>
      <c r="I6580" s="4" t="e">
        <f>#REF!/1.7</f>
        <v>#REF!</v>
      </c>
      <c r="J6580" s="4">
        <f>Hilfstabelle!C6580/3</f>
        <v>0.41351374999999996</v>
      </c>
      <c r="K6580" s="96">
        <f>Hilfstabelle!F6580/11</f>
        <v>0</v>
      </c>
      <c r="L6580" s="107">
        <f>Hilfstabelle!G6580/sinks!$G$3</f>
        <v>0.11446875135991677</v>
      </c>
    </row>
    <row r="6581" spans="1:12" x14ac:dyDescent="0.25">
      <c r="A6581" s="89">
        <v>41183.125</v>
      </c>
      <c r="B6581" s="4">
        <v>0.62348531080000003</v>
      </c>
      <c r="C6581" s="8">
        <v>0.125</v>
      </c>
      <c r="D6581" s="8">
        <v>0</v>
      </c>
      <c r="E6581" s="8">
        <v>0.25</v>
      </c>
      <c r="F6581" s="8">
        <v>0.125</v>
      </c>
      <c r="G6581" s="8">
        <v>0</v>
      </c>
      <c r="H6581" s="8">
        <v>0.25</v>
      </c>
      <c r="I6581" s="4" t="e">
        <f>#REF!/1.7</f>
        <v>#REF!</v>
      </c>
      <c r="J6581" s="4">
        <f>Hilfstabelle!C6581/3</f>
        <v>0.41144950000000002</v>
      </c>
      <c r="K6581" s="96">
        <f>Hilfstabelle!F6581/11</f>
        <v>0</v>
      </c>
      <c r="L6581" s="107">
        <f>Hilfstabelle!G6581/sinks!$G$3</f>
        <v>0.10817436878680424</v>
      </c>
    </row>
    <row r="6582" spans="1:12" x14ac:dyDescent="0.25">
      <c r="A6582" s="89">
        <v>41183.166666666664</v>
      </c>
      <c r="B6582" s="4">
        <v>0.75433702380000001</v>
      </c>
      <c r="C6582" s="8">
        <v>0.16666666666666666</v>
      </c>
      <c r="D6582" s="8">
        <v>0</v>
      </c>
      <c r="E6582" s="8">
        <v>0.2</v>
      </c>
      <c r="F6582" s="8">
        <v>0.16666666666666666</v>
      </c>
      <c r="G6582" s="8">
        <v>0</v>
      </c>
      <c r="H6582" s="8">
        <v>0.2</v>
      </c>
      <c r="I6582" s="4" t="e">
        <f>#REF!/1.7</f>
        <v>#REF!</v>
      </c>
      <c r="J6582" s="4">
        <f>Hilfstabelle!C6582/3</f>
        <v>0.40890224999999997</v>
      </c>
      <c r="K6582" s="96">
        <f>Hilfstabelle!F6582/11</f>
        <v>0</v>
      </c>
      <c r="L6582" s="107">
        <f>Hilfstabelle!G6582/sinks!$G$3</f>
        <v>0.10251578243319806</v>
      </c>
    </row>
    <row r="6583" spans="1:12" x14ac:dyDescent="0.25">
      <c r="A6583" s="89">
        <v>41183.208333333336</v>
      </c>
      <c r="B6583" s="4">
        <v>0.81030424550000002</v>
      </c>
      <c r="C6583" s="8">
        <v>0.20833333333333334</v>
      </c>
      <c r="D6583" s="8">
        <v>0</v>
      </c>
      <c r="E6583" s="8">
        <v>0.16666666666666666</v>
      </c>
      <c r="F6583" s="8">
        <v>0.20833333333333334</v>
      </c>
      <c r="G6583" s="8">
        <v>0</v>
      </c>
      <c r="H6583" s="8">
        <v>0.16666666666666666</v>
      </c>
      <c r="I6583" s="4" t="e">
        <f>#REF!/1.7</f>
        <v>#REF!</v>
      </c>
      <c r="J6583" s="4">
        <f>Hilfstabelle!C6583/3</f>
        <v>0.406723</v>
      </c>
      <c r="K6583" s="96">
        <f>Hilfstabelle!F6583/11</f>
        <v>0</v>
      </c>
      <c r="L6583" s="107">
        <f>Hilfstabelle!G6583/sinks!$G$3</f>
        <v>0.10463934180634919</v>
      </c>
    </row>
    <row r="6584" spans="1:12" x14ac:dyDescent="0.25">
      <c r="A6584" s="89">
        <v>41183.25</v>
      </c>
      <c r="B6584" s="4">
        <v>0.82338069920000001</v>
      </c>
      <c r="C6584" s="8">
        <v>0.25</v>
      </c>
      <c r="D6584" s="8">
        <v>0</v>
      </c>
      <c r="E6584" s="8">
        <v>0.14285714285714285</v>
      </c>
      <c r="F6584" s="8">
        <v>0.25</v>
      </c>
      <c r="G6584" s="8">
        <v>0</v>
      </c>
      <c r="H6584" s="8">
        <v>0.14285714285714285</v>
      </c>
      <c r="I6584" s="4" t="e">
        <f>#REF!/1.7</f>
        <v>#REF!</v>
      </c>
      <c r="J6584" s="4">
        <f>Hilfstabelle!C6584/3</f>
        <v>0.41380700000000004</v>
      </c>
      <c r="K6584" s="96">
        <f>Hilfstabelle!F6584/11</f>
        <v>0</v>
      </c>
      <c r="L6584" s="107">
        <f>Hilfstabelle!G6584/sinks!$G$3</f>
        <v>0.11842340384524605</v>
      </c>
    </row>
    <row r="6585" spans="1:12" x14ac:dyDescent="0.25">
      <c r="A6585" s="89">
        <v>41183.291666666664</v>
      </c>
      <c r="B6585" s="4">
        <v>0.83061633680000002</v>
      </c>
      <c r="C6585" s="8">
        <v>0.29166666666666669</v>
      </c>
      <c r="D6585" s="8">
        <v>0</v>
      </c>
      <c r="E6585" s="8">
        <v>0.125</v>
      </c>
      <c r="F6585" s="8">
        <v>0.29166666666666669</v>
      </c>
      <c r="G6585" s="8">
        <v>0</v>
      </c>
      <c r="H6585" s="8">
        <v>0.125</v>
      </c>
      <c r="I6585" s="4" t="e">
        <f>#REF!/1.7</f>
        <v>#REF!</v>
      </c>
      <c r="J6585" s="4">
        <f>Hilfstabelle!C6585/3</f>
        <v>0.42412824999999993</v>
      </c>
      <c r="K6585" s="96">
        <f>Hilfstabelle!F6585/11</f>
        <v>0</v>
      </c>
      <c r="L6585" s="107">
        <f>Hilfstabelle!G6585/sinks!$G$3</f>
        <v>0.13028736130123386</v>
      </c>
    </row>
    <row r="6586" spans="1:12" x14ac:dyDescent="0.25">
      <c r="A6586" s="89">
        <v>41183.333333333336</v>
      </c>
      <c r="B6586" s="4">
        <v>0.83732891639999996</v>
      </c>
      <c r="C6586" s="8">
        <v>0.33333333333333331</v>
      </c>
      <c r="D6586" s="8">
        <v>0</v>
      </c>
      <c r="E6586" s="8">
        <v>0.1111111111111111</v>
      </c>
      <c r="F6586" s="8">
        <v>0.33333333333333331</v>
      </c>
      <c r="G6586" s="8">
        <v>0</v>
      </c>
      <c r="H6586" s="8">
        <v>0.1111111111111111</v>
      </c>
      <c r="I6586" s="4" t="e">
        <f>#REF!/1.7</f>
        <v>#REF!</v>
      </c>
      <c r="J6586" s="4">
        <f>Hilfstabelle!C6586/3</f>
        <v>0.4386815</v>
      </c>
      <c r="K6586" s="96">
        <f>Hilfstabelle!F6586/11</f>
        <v>0</v>
      </c>
      <c r="L6586" s="107">
        <f>Hilfstabelle!G6586/sinks!$G$3</f>
        <v>0.15556661898880489</v>
      </c>
    </row>
    <row r="6587" spans="1:12" x14ac:dyDescent="0.25">
      <c r="A6587" s="89">
        <v>41183.375</v>
      </c>
      <c r="B6587" s="4">
        <v>0.83201115859999997</v>
      </c>
      <c r="C6587" s="8">
        <v>0.375</v>
      </c>
      <c r="D6587" s="8">
        <v>0</v>
      </c>
      <c r="E6587" s="8">
        <v>0.1</v>
      </c>
      <c r="F6587" s="8">
        <v>0.375</v>
      </c>
      <c r="G6587" s="8">
        <v>0</v>
      </c>
      <c r="H6587" s="8">
        <v>0.1</v>
      </c>
      <c r="I6587" s="4" t="e">
        <f>#REF!/1.7</f>
        <v>#REF!</v>
      </c>
      <c r="J6587" s="4">
        <f>Hilfstabelle!C6587/3</f>
        <v>0.45722525000000003</v>
      </c>
      <c r="K6587" s="96">
        <f>Hilfstabelle!F6587/11</f>
        <v>0</v>
      </c>
      <c r="L6587" s="107">
        <f>Hilfstabelle!G6587/sinks!$G$3</f>
        <v>0.16840970262283245</v>
      </c>
    </row>
    <row r="6588" spans="1:12" x14ac:dyDescent="0.25">
      <c r="A6588" s="89">
        <v>41183.416666666664</v>
      </c>
      <c r="B6588" s="4">
        <v>0.80725307300000004</v>
      </c>
      <c r="C6588" s="8">
        <v>0.41666666666666669</v>
      </c>
      <c r="D6588" s="8">
        <v>0</v>
      </c>
      <c r="E6588" s="8">
        <v>9.0909090909090912E-2</v>
      </c>
      <c r="F6588" s="8">
        <v>0.41666666666666669</v>
      </c>
      <c r="G6588" s="8">
        <v>0</v>
      </c>
      <c r="H6588" s="8">
        <v>9.0909090909090912E-2</v>
      </c>
      <c r="I6588" s="4" t="e">
        <f>#REF!/1.7</f>
        <v>#REF!</v>
      </c>
      <c r="J6588" s="4">
        <f>Hilfstabelle!C6588/3</f>
        <v>0.46547650000000002</v>
      </c>
      <c r="K6588" s="96">
        <f>Hilfstabelle!F6588/11</f>
        <v>0</v>
      </c>
      <c r="L6588" s="107">
        <f>Hilfstabelle!G6588/sinks!$G$3</f>
        <v>0.17032980720574151</v>
      </c>
    </row>
    <row r="6589" spans="1:12" x14ac:dyDescent="0.25">
      <c r="A6589" s="89">
        <v>41183.458333333336</v>
      </c>
      <c r="B6589" s="4">
        <v>0.79696626270000004</v>
      </c>
      <c r="C6589" s="8">
        <v>0.45833333333333331</v>
      </c>
      <c r="D6589" s="8">
        <v>0</v>
      </c>
      <c r="E6589" s="8">
        <v>8.3333333333333329E-2</v>
      </c>
      <c r="F6589" s="8">
        <v>0.45833333333333331</v>
      </c>
      <c r="G6589" s="8">
        <v>0</v>
      </c>
      <c r="H6589" s="8">
        <v>8.3333333333333329E-2</v>
      </c>
      <c r="I6589" s="4" t="e">
        <f>#REF!/1.7</f>
        <v>#REF!</v>
      </c>
      <c r="J6589" s="4">
        <f>Hilfstabelle!C6589/3</f>
        <v>0.47045599999999999</v>
      </c>
      <c r="K6589" s="96">
        <f>Hilfstabelle!F6589/11</f>
        <v>0</v>
      </c>
      <c r="L6589" s="107">
        <f>Hilfstabelle!G6589/sinks!$G$3</f>
        <v>0.17790849814225679</v>
      </c>
    </row>
    <row r="6590" spans="1:12" x14ac:dyDescent="0.25">
      <c r="A6590" s="89">
        <v>41183.5</v>
      </c>
      <c r="B6590" s="4">
        <v>0.78728968700000002</v>
      </c>
      <c r="C6590" s="8">
        <v>0.5</v>
      </c>
      <c r="D6590" s="8">
        <v>0</v>
      </c>
      <c r="E6590" s="8">
        <v>7.6923076923076927E-2</v>
      </c>
      <c r="F6590" s="8">
        <v>0.5</v>
      </c>
      <c r="G6590" s="8">
        <v>0</v>
      </c>
      <c r="H6590" s="8">
        <v>7.6923076923076927E-2</v>
      </c>
      <c r="I6590" s="4" t="e">
        <f>#REF!/1.7</f>
        <v>#REF!</v>
      </c>
      <c r="J6590" s="4">
        <f>Hilfstabelle!C6590/3</f>
        <v>0.47365300000000005</v>
      </c>
      <c r="K6590" s="96">
        <f>Hilfstabelle!F6590/11</f>
        <v>0</v>
      </c>
      <c r="L6590" s="107">
        <f>Hilfstabelle!G6590/sinks!$G$3</f>
        <v>0.17723455414958014</v>
      </c>
    </row>
    <row r="6591" spans="1:12" x14ac:dyDescent="0.25">
      <c r="A6591" s="89">
        <v>41183.541666666664</v>
      </c>
      <c r="B6591" s="4">
        <v>0.77944381480000002</v>
      </c>
      <c r="C6591" s="8">
        <v>0.54166666666666663</v>
      </c>
      <c r="D6591" s="8">
        <v>0</v>
      </c>
      <c r="E6591" s="8">
        <v>7.1428571428571425E-2</v>
      </c>
      <c r="F6591" s="8">
        <v>0.54166666666666663</v>
      </c>
      <c r="G6591" s="8">
        <v>0</v>
      </c>
      <c r="H6591" s="8">
        <v>7.1428571428571425E-2</v>
      </c>
      <c r="I6591" s="4" t="e">
        <f>#REF!/1.7</f>
        <v>#REF!</v>
      </c>
      <c r="J6591" s="4">
        <f>Hilfstabelle!C6591/3</f>
        <v>0.47463049999999996</v>
      </c>
      <c r="K6591" s="96">
        <f>Hilfstabelle!F6591/11</f>
        <v>0</v>
      </c>
      <c r="L6591" s="107">
        <f>Hilfstabelle!G6591/sinks!$G$3</f>
        <v>0.17228805956182094</v>
      </c>
    </row>
    <row r="6592" spans="1:12" x14ac:dyDescent="0.25">
      <c r="A6592" s="89">
        <v>41183.583333333336</v>
      </c>
      <c r="B6592" s="4">
        <v>0.77307994069999997</v>
      </c>
      <c r="C6592" s="8">
        <v>0.58333333333333337</v>
      </c>
      <c r="D6592" s="8">
        <v>0</v>
      </c>
      <c r="E6592" s="8">
        <v>6.6666666666666666E-2</v>
      </c>
      <c r="F6592" s="8">
        <v>0.58333333333333337</v>
      </c>
      <c r="G6592" s="8">
        <v>0</v>
      </c>
      <c r="H6592" s="8">
        <v>6.6666666666666666E-2</v>
      </c>
      <c r="I6592" s="4" t="e">
        <f>#REF!/1.7</f>
        <v>#REF!</v>
      </c>
      <c r="J6592" s="4">
        <f>Hilfstabelle!C6592/3</f>
        <v>0.47296874999999999</v>
      </c>
      <c r="K6592" s="96">
        <f>Hilfstabelle!F6592/11</f>
        <v>0</v>
      </c>
      <c r="L6592" s="107">
        <f>Hilfstabelle!G6592/sinks!$G$3</f>
        <v>0.16946512434721292</v>
      </c>
    </row>
    <row r="6593" spans="1:12" x14ac:dyDescent="0.25">
      <c r="A6593" s="89">
        <v>41183.625</v>
      </c>
      <c r="B6593" s="4">
        <v>0.77055182629999996</v>
      </c>
      <c r="C6593" s="8">
        <v>0.625</v>
      </c>
      <c r="D6593" s="8">
        <v>0</v>
      </c>
      <c r="E6593" s="8">
        <v>6.25E-2</v>
      </c>
      <c r="F6593" s="8">
        <v>0.625</v>
      </c>
      <c r="G6593" s="8">
        <v>0</v>
      </c>
      <c r="H6593" s="8">
        <v>6.25E-2</v>
      </c>
      <c r="I6593" s="4" t="e">
        <f>#REF!/1.7</f>
        <v>#REF!</v>
      </c>
      <c r="J6593" s="4">
        <f>Hilfstabelle!C6593/3</f>
        <v>0.46666099999999999</v>
      </c>
      <c r="K6593" s="96">
        <f>Hilfstabelle!F6593/11</f>
        <v>0</v>
      </c>
      <c r="L6593" s="107">
        <f>Hilfstabelle!G6593/sinks!$G$3</f>
        <v>0.16973215875940562</v>
      </c>
    </row>
    <row r="6594" spans="1:12" x14ac:dyDescent="0.25">
      <c r="A6594" s="89">
        <v>41183.666666666664</v>
      </c>
      <c r="B6594" s="4">
        <v>0.80420190039999995</v>
      </c>
      <c r="C6594" s="8">
        <v>0.66666666666666663</v>
      </c>
      <c r="D6594" s="8">
        <v>0</v>
      </c>
      <c r="E6594" s="8">
        <v>5.8823529411764705E-2</v>
      </c>
      <c r="F6594" s="8">
        <v>0.66666666666666663</v>
      </c>
      <c r="G6594" s="8">
        <v>0</v>
      </c>
      <c r="H6594" s="8">
        <v>5.8823529411764705E-2</v>
      </c>
      <c r="I6594" s="4" t="e">
        <f>#REF!/1.7</f>
        <v>#REF!</v>
      </c>
      <c r="J6594" s="4">
        <f>Hilfstabelle!C6594/3</f>
        <v>0.45244124999999996</v>
      </c>
      <c r="K6594" s="96">
        <f>Hilfstabelle!F6594/11</f>
        <v>0</v>
      </c>
      <c r="L6594" s="107">
        <f>Hilfstabelle!G6594/sinks!$G$3</f>
        <v>0.16929981733014129</v>
      </c>
    </row>
    <row r="6595" spans="1:12" x14ac:dyDescent="0.25">
      <c r="A6595" s="89">
        <v>41183.708333333336</v>
      </c>
      <c r="B6595" s="4">
        <v>0.78572051259999998</v>
      </c>
      <c r="C6595" s="8">
        <v>0.70833333333333337</v>
      </c>
      <c r="D6595" s="8">
        <v>0</v>
      </c>
      <c r="E6595" s="8">
        <v>5.5555555555555552E-2</v>
      </c>
      <c r="F6595" s="8">
        <v>0.70833333333333337</v>
      </c>
      <c r="G6595" s="8">
        <v>0</v>
      </c>
      <c r="H6595" s="8">
        <v>5.5555555555555552E-2</v>
      </c>
      <c r="I6595" s="4" t="e">
        <f>#REF!/1.7</f>
        <v>#REF!</v>
      </c>
      <c r="J6595" s="4">
        <f>Hilfstabelle!C6595/3</f>
        <v>0.44290200000000007</v>
      </c>
      <c r="K6595" s="96">
        <f>Hilfstabelle!F6595/11</f>
        <v>0</v>
      </c>
      <c r="L6595" s="107">
        <f>Hilfstabelle!G6595/sinks!$G$3</f>
        <v>0.17179213851060604</v>
      </c>
    </row>
    <row r="6596" spans="1:12" x14ac:dyDescent="0.25">
      <c r="A6596" s="89">
        <v>41183.75</v>
      </c>
      <c r="B6596" s="4">
        <v>0.72783541100000004</v>
      </c>
      <c r="C6596" s="8">
        <v>0.75</v>
      </c>
      <c r="D6596" s="8">
        <v>0</v>
      </c>
      <c r="E6596" s="8">
        <v>5.2631578947368418E-2</v>
      </c>
      <c r="F6596" s="8">
        <v>0.75</v>
      </c>
      <c r="G6596" s="8">
        <v>0</v>
      </c>
      <c r="H6596" s="8">
        <v>5.2631578947368418E-2</v>
      </c>
      <c r="I6596" s="4" t="e">
        <f>#REF!/1.7</f>
        <v>#REF!</v>
      </c>
      <c r="J6596" s="4">
        <f>Hilfstabelle!C6596/3</f>
        <v>0.440027</v>
      </c>
      <c r="K6596" s="96">
        <f>Hilfstabelle!F6596/11</f>
        <v>0</v>
      </c>
      <c r="L6596" s="107">
        <f>Hilfstabelle!G6596/sinks!$G$3</f>
        <v>0.1746405055739943</v>
      </c>
    </row>
    <row r="6597" spans="1:12" x14ac:dyDescent="0.25">
      <c r="A6597" s="89">
        <v>41183.791666666664</v>
      </c>
      <c r="B6597" s="4">
        <v>0.66454537530000002</v>
      </c>
      <c r="C6597" s="8">
        <v>0.79166666666666663</v>
      </c>
      <c r="D6597" s="8">
        <v>0</v>
      </c>
      <c r="E6597" s="8">
        <v>0.05</v>
      </c>
      <c r="F6597" s="8">
        <v>0.79166666666666663</v>
      </c>
      <c r="G6597" s="8">
        <v>0</v>
      </c>
      <c r="H6597" s="8">
        <v>0.05</v>
      </c>
      <c r="I6597" s="4" t="e">
        <f>#REF!/1.7</f>
        <v>#REF!</v>
      </c>
      <c r="J6597" s="4">
        <f>Hilfstabelle!C6597/3</f>
        <v>0.43850900000000004</v>
      </c>
      <c r="K6597" s="96">
        <f>Hilfstabelle!F6597/11</f>
        <v>0</v>
      </c>
      <c r="L6597" s="107">
        <f>Hilfstabelle!G6597/sinks!$G$3</f>
        <v>0.16282741181556698</v>
      </c>
    </row>
    <row r="6598" spans="1:12" x14ac:dyDescent="0.25">
      <c r="A6598" s="89">
        <v>41183.833333333336</v>
      </c>
      <c r="B6598" s="4">
        <v>0.63874117340000003</v>
      </c>
      <c r="C6598" s="8">
        <v>0.83333333333333337</v>
      </c>
      <c r="D6598" s="8">
        <v>0</v>
      </c>
      <c r="E6598" s="8">
        <v>4.7619047619047616E-2</v>
      </c>
      <c r="F6598" s="8">
        <v>0.83333333333333337</v>
      </c>
      <c r="G6598" s="8">
        <v>0</v>
      </c>
      <c r="H6598" s="8">
        <v>4.7619047619047616E-2</v>
      </c>
      <c r="I6598" s="4" t="e">
        <f>#REF!/1.7</f>
        <v>#REF!</v>
      </c>
      <c r="J6598" s="4">
        <f>Hilfstabelle!C6598/3</f>
        <v>0.43837675000000004</v>
      </c>
      <c r="K6598" s="96">
        <f>Hilfstabelle!F6598/11</f>
        <v>0</v>
      </c>
      <c r="L6598" s="107">
        <f>Hilfstabelle!G6598/sinks!$G$3</f>
        <v>0.15401527621320951</v>
      </c>
    </row>
    <row r="6599" spans="1:12" x14ac:dyDescent="0.25">
      <c r="A6599" s="89">
        <v>41183.875</v>
      </c>
      <c r="B6599" s="4">
        <v>0.57972277920000004</v>
      </c>
      <c r="C6599" s="8">
        <v>0.875</v>
      </c>
      <c r="D6599" s="8">
        <v>0</v>
      </c>
      <c r="E6599" s="8">
        <v>4.5454545454545456E-2</v>
      </c>
      <c r="F6599" s="8">
        <v>0.875</v>
      </c>
      <c r="G6599" s="8">
        <v>0</v>
      </c>
      <c r="H6599" s="8">
        <v>4.5454545454545456E-2</v>
      </c>
      <c r="I6599" s="4" t="e">
        <f>#REF!/1.7</f>
        <v>#REF!</v>
      </c>
      <c r="J6599" s="4">
        <f>Hilfstabelle!C6599/3</f>
        <v>0.43699099999999996</v>
      </c>
      <c r="K6599" s="96">
        <f>Hilfstabelle!F6599/11</f>
        <v>0</v>
      </c>
      <c r="L6599" s="107">
        <f>Hilfstabelle!G6599/sinks!$G$3</f>
        <v>0.14166811363039689</v>
      </c>
    </row>
    <row r="6600" spans="1:12" x14ac:dyDescent="0.25">
      <c r="A6600" s="89">
        <v>41183.916666666664</v>
      </c>
      <c r="B6600" s="4">
        <v>0.5472059977</v>
      </c>
      <c r="C6600" s="8">
        <v>0.91666666666666663</v>
      </c>
      <c r="D6600" s="8">
        <v>0</v>
      </c>
      <c r="E6600" s="8">
        <v>4.3478260869565216E-2</v>
      </c>
      <c r="F6600" s="8">
        <v>0.91666666666666663</v>
      </c>
      <c r="G6600" s="8">
        <v>0</v>
      </c>
      <c r="H6600" s="8">
        <v>4.3478260869565216E-2</v>
      </c>
      <c r="I6600" s="4" t="e">
        <f>#REF!/1.7</f>
        <v>#REF!</v>
      </c>
      <c r="J6600" s="4">
        <f>Hilfstabelle!C6600/3</f>
        <v>0.43346625</v>
      </c>
      <c r="K6600" s="96">
        <f>Hilfstabelle!F6600/11</f>
        <v>0</v>
      </c>
      <c r="L6600" s="107">
        <f>Hilfstabelle!G6600/sinks!$G$3</f>
        <v>0.12810022230613213</v>
      </c>
    </row>
    <row r="6601" spans="1:12" x14ac:dyDescent="0.25">
      <c r="A6601" s="89">
        <v>41183.958333333336</v>
      </c>
      <c r="B6601" s="4">
        <v>0.52227355939999998</v>
      </c>
      <c r="C6601" s="8">
        <v>0.95833333333333337</v>
      </c>
      <c r="D6601" s="8">
        <v>0</v>
      </c>
      <c r="E6601" s="8">
        <v>4.1666666666666664E-2</v>
      </c>
      <c r="F6601" s="8">
        <v>0.95833333333333337</v>
      </c>
      <c r="G6601" s="8">
        <v>0</v>
      </c>
      <c r="H6601" s="8">
        <v>4.1666666666666664E-2</v>
      </c>
      <c r="I6601" s="4" t="e">
        <f>#REF!/1.7</f>
        <v>#REF!</v>
      </c>
      <c r="J6601" s="4">
        <f>Hilfstabelle!C6601/3</f>
        <v>0.42983225000000003</v>
      </c>
      <c r="K6601" s="96">
        <f>Hilfstabelle!F6601/11</f>
        <v>0</v>
      </c>
      <c r="L6601" s="107">
        <f>Hilfstabelle!G6601/sinks!$G$3</f>
        <v>0.12054696321839713</v>
      </c>
    </row>
    <row r="6602" spans="1:12" x14ac:dyDescent="0.25">
      <c r="A6602" s="89">
        <v>41184</v>
      </c>
      <c r="B6602" s="4">
        <v>0.50954581119999998</v>
      </c>
      <c r="C6602" s="8">
        <v>0</v>
      </c>
      <c r="D6602" s="8">
        <v>0</v>
      </c>
      <c r="E6602" s="8">
        <v>1</v>
      </c>
      <c r="F6602" s="8">
        <v>0</v>
      </c>
      <c r="G6602" s="8">
        <v>0</v>
      </c>
      <c r="H6602" s="8">
        <v>1</v>
      </c>
      <c r="I6602" s="4" t="e">
        <f>#REF!/1.7</f>
        <v>#REF!</v>
      </c>
      <c r="J6602" s="4">
        <f>Hilfstabelle!C6602/3</f>
        <v>0.42760700000000007</v>
      </c>
      <c r="K6602" s="96">
        <f>Hilfstabelle!F6602/11</f>
        <v>0</v>
      </c>
      <c r="L6602" s="107">
        <f>Hilfstabelle!G6602/sinks!$G$3</f>
        <v>0.11436702396479574</v>
      </c>
    </row>
    <row r="6603" spans="1:12" x14ac:dyDescent="0.25">
      <c r="A6603" s="89">
        <v>41184.041666666664</v>
      </c>
      <c r="B6603" s="4">
        <v>0.50039229360000004</v>
      </c>
      <c r="C6603" s="8">
        <v>4.1666666666666664E-2</v>
      </c>
      <c r="D6603" s="8">
        <v>0</v>
      </c>
      <c r="E6603" s="8">
        <v>0.5</v>
      </c>
      <c r="F6603" s="8">
        <v>4.1666666666666664E-2</v>
      </c>
      <c r="G6603" s="8">
        <v>0</v>
      </c>
      <c r="H6603" s="8">
        <v>0.5</v>
      </c>
      <c r="I6603" s="4" t="e">
        <f>#REF!/1.7</f>
        <v>#REF!</v>
      </c>
      <c r="J6603" s="4">
        <f>Hilfstabelle!C6603/3</f>
        <v>0.426871</v>
      </c>
      <c r="K6603" s="96">
        <f>Hilfstabelle!F6603/11</f>
        <v>0</v>
      </c>
      <c r="L6603" s="107">
        <f>Hilfstabelle!G6603/sinks!$G$3</f>
        <v>0.11320987484529428</v>
      </c>
    </row>
    <row r="6604" spans="1:12" x14ac:dyDescent="0.25">
      <c r="A6604" s="89">
        <v>41184.083333333336</v>
      </c>
      <c r="B6604" s="4">
        <v>0.52183767759999999</v>
      </c>
      <c r="C6604" s="8">
        <v>8.3333333333333329E-2</v>
      </c>
      <c r="D6604" s="8">
        <v>0</v>
      </c>
      <c r="E6604" s="8">
        <v>0.33333333333333331</v>
      </c>
      <c r="F6604" s="8">
        <v>8.3333333333333329E-2</v>
      </c>
      <c r="G6604" s="8">
        <v>0</v>
      </c>
      <c r="H6604" s="8">
        <v>0.33333333333333331</v>
      </c>
      <c r="I6604" s="4" t="e">
        <f>#REF!/1.7</f>
        <v>#REF!</v>
      </c>
      <c r="J6604" s="4">
        <f>Hilfstabelle!C6604/3</f>
        <v>0.42570375000000005</v>
      </c>
      <c r="K6604" s="96">
        <f>Hilfstabelle!F6604/11</f>
        <v>0</v>
      </c>
      <c r="L6604" s="107">
        <f>Hilfstabelle!G6604/sinks!$G$3</f>
        <v>0.11446875135991677</v>
      </c>
    </row>
    <row r="6605" spans="1:12" x14ac:dyDescent="0.25">
      <c r="A6605" s="89">
        <v>41184.125</v>
      </c>
      <c r="B6605" s="4">
        <v>0.61677273119999998</v>
      </c>
      <c r="C6605" s="8">
        <v>0.125</v>
      </c>
      <c r="D6605" s="8">
        <v>0</v>
      </c>
      <c r="E6605" s="8">
        <v>0.25</v>
      </c>
      <c r="F6605" s="8">
        <v>0.125</v>
      </c>
      <c r="G6605" s="8">
        <v>0</v>
      </c>
      <c r="H6605" s="8">
        <v>0.25</v>
      </c>
      <c r="I6605" s="4" t="e">
        <f>#REF!/1.7</f>
        <v>#REF!</v>
      </c>
      <c r="J6605" s="4">
        <f>Hilfstabelle!C6605/3</f>
        <v>0.42513450000000003</v>
      </c>
      <c r="K6605" s="96">
        <f>Hilfstabelle!F6605/11</f>
        <v>0</v>
      </c>
      <c r="L6605" s="107">
        <f>Hilfstabelle!G6605/sinks!$G$3</f>
        <v>0.10817436878680424</v>
      </c>
    </row>
    <row r="6606" spans="1:12" x14ac:dyDescent="0.25">
      <c r="A6606" s="89">
        <v>41184.166666666664</v>
      </c>
      <c r="B6606" s="4">
        <v>0.74274256819999995</v>
      </c>
      <c r="C6606" s="8">
        <v>0.16666666666666666</v>
      </c>
      <c r="D6606" s="8">
        <v>0</v>
      </c>
      <c r="E6606" s="8">
        <v>0.2</v>
      </c>
      <c r="F6606" s="8">
        <v>0.16666666666666666</v>
      </c>
      <c r="G6606" s="8">
        <v>0</v>
      </c>
      <c r="H6606" s="8">
        <v>0.2</v>
      </c>
      <c r="I6606" s="4" t="e">
        <f>#REF!/1.7</f>
        <v>#REF!</v>
      </c>
      <c r="J6606" s="4">
        <f>Hilfstabelle!C6606/3</f>
        <v>0.42539900000000003</v>
      </c>
      <c r="K6606" s="96">
        <f>Hilfstabelle!F6606/11</f>
        <v>0</v>
      </c>
      <c r="L6606" s="107">
        <f>Hilfstabelle!G6606/sinks!$G$3</f>
        <v>0.10251578243319806</v>
      </c>
    </row>
    <row r="6607" spans="1:12" x14ac:dyDescent="0.25">
      <c r="A6607" s="89">
        <v>41184.208333333336</v>
      </c>
      <c r="B6607" s="4">
        <v>0.79757649730000002</v>
      </c>
      <c r="C6607" s="8">
        <v>0.20833333333333334</v>
      </c>
      <c r="D6607" s="8">
        <v>0</v>
      </c>
      <c r="E6607" s="8">
        <v>0.16666666666666666</v>
      </c>
      <c r="F6607" s="8">
        <v>0.20833333333333334</v>
      </c>
      <c r="G6607" s="8">
        <v>0</v>
      </c>
      <c r="H6607" s="8">
        <v>0.16666666666666666</v>
      </c>
      <c r="I6607" s="4" t="e">
        <f>#REF!/1.7</f>
        <v>#REF!</v>
      </c>
      <c r="J6607" s="4">
        <f>Hilfstabelle!C6607/3</f>
        <v>0.42541050000000008</v>
      </c>
      <c r="K6607" s="96">
        <f>Hilfstabelle!F6607/11</f>
        <v>0</v>
      </c>
      <c r="L6607" s="107">
        <f>Hilfstabelle!G6607/sinks!$G$3</f>
        <v>0.10463934180634919</v>
      </c>
    </row>
    <row r="6608" spans="1:12" x14ac:dyDescent="0.25">
      <c r="A6608" s="89">
        <v>41184.25</v>
      </c>
      <c r="B6608" s="4">
        <v>0.82277046460000003</v>
      </c>
      <c r="C6608" s="8">
        <v>0.25</v>
      </c>
      <c r="D6608" s="8">
        <v>0</v>
      </c>
      <c r="E6608" s="8">
        <v>0.14285714285714285</v>
      </c>
      <c r="F6608" s="8">
        <v>0.25</v>
      </c>
      <c r="G6608" s="8">
        <v>0</v>
      </c>
      <c r="H6608" s="8">
        <v>0.14285714285714285</v>
      </c>
      <c r="I6608" s="4" t="e">
        <f>#REF!/1.7</f>
        <v>#REF!</v>
      </c>
      <c r="J6608" s="4">
        <f>Hilfstabelle!C6608/3</f>
        <v>0.42838324999999999</v>
      </c>
      <c r="K6608" s="96">
        <f>Hilfstabelle!F6608/11</f>
        <v>0</v>
      </c>
      <c r="L6608" s="107">
        <f>Hilfstabelle!G6608/sinks!$G$3</f>
        <v>0.11842340384524605</v>
      </c>
    </row>
    <row r="6609" spans="1:12" x14ac:dyDescent="0.25">
      <c r="A6609" s="89">
        <v>41184.291666666664</v>
      </c>
      <c r="B6609" s="4">
        <v>0.82050387930000002</v>
      </c>
      <c r="C6609" s="8">
        <v>0.29166666666666669</v>
      </c>
      <c r="D6609" s="8">
        <v>0</v>
      </c>
      <c r="E6609" s="8">
        <v>0.125</v>
      </c>
      <c r="F6609" s="8">
        <v>0.29166666666666669</v>
      </c>
      <c r="G6609" s="8">
        <v>0</v>
      </c>
      <c r="H6609" s="8">
        <v>0.125</v>
      </c>
      <c r="I6609" s="4" t="e">
        <f>#REF!/1.7</f>
        <v>#REF!</v>
      </c>
      <c r="J6609" s="4">
        <f>Hilfstabelle!C6609/3</f>
        <v>0.43618025000000005</v>
      </c>
      <c r="K6609" s="96">
        <f>Hilfstabelle!F6609/11</f>
        <v>0</v>
      </c>
      <c r="L6609" s="107">
        <f>Hilfstabelle!G6609/sinks!$G$3</f>
        <v>0.13028736130123386</v>
      </c>
    </row>
    <row r="6610" spans="1:12" x14ac:dyDescent="0.25">
      <c r="A6610" s="89">
        <v>41184.333333333336</v>
      </c>
      <c r="B6610" s="4">
        <v>0.82163717199999997</v>
      </c>
      <c r="C6610" s="8">
        <v>0.33333333333333331</v>
      </c>
      <c r="D6610" s="8">
        <v>0</v>
      </c>
      <c r="E6610" s="8">
        <v>0.1111111111111111</v>
      </c>
      <c r="F6610" s="8">
        <v>0.33333333333333331</v>
      </c>
      <c r="G6610" s="8">
        <v>0</v>
      </c>
      <c r="H6610" s="8">
        <v>0.1111111111111111</v>
      </c>
      <c r="I6610" s="4" t="e">
        <f>#REF!/1.7</f>
        <v>#REF!</v>
      </c>
      <c r="J6610" s="4">
        <f>Hilfstabelle!C6610/3</f>
        <v>0.44575399999999998</v>
      </c>
      <c r="K6610" s="96">
        <f>Hilfstabelle!F6610/11</f>
        <v>0</v>
      </c>
      <c r="L6610" s="107">
        <f>Hilfstabelle!G6610/sinks!$G$3</f>
        <v>0.15556661898880489</v>
      </c>
    </row>
    <row r="6611" spans="1:12" x14ac:dyDescent="0.25">
      <c r="A6611" s="89">
        <v>41184.375</v>
      </c>
      <c r="B6611" s="4">
        <v>0.81492459250000004</v>
      </c>
      <c r="C6611" s="8">
        <v>0.375</v>
      </c>
      <c r="D6611" s="8">
        <v>0</v>
      </c>
      <c r="E6611" s="8">
        <v>0.1</v>
      </c>
      <c r="F6611" s="8">
        <v>0.375</v>
      </c>
      <c r="G6611" s="8">
        <v>0</v>
      </c>
      <c r="H6611" s="8">
        <v>0.1</v>
      </c>
      <c r="I6611" s="4" t="e">
        <f>#REF!/1.7</f>
        <v>#REF!</v>
      </c>
      <c r="J6611" s="4">
        <f>Hilfstabelle!C6611/3</f>
        <v>0.45308524999999999</v>
      </c>
      <c r="K6611" s="96">
        <f>Hilfstabelle!F6611/11</f>
        <v>0</v>
      </c>
      <c r="L6611" s="107">
        <f>Hilfstabelle!G6611/sinks!$G$3</f>
        <v>0.16840970262283245</v>
      </c>
    </row>
    <row r="6612" spans="1:12" x14ac:dyDescent="0.25">
      <c r="A6612" s="89">
        <v>41184.416666666664</v>
      </c>
      <c r="B6612" s="4">
        <v>0.78284369279999999</v>
      </c>
      <c r="C6612" s="8">
        <v>0.41666666666666669</v>
      </c>
      <c r="D6612" s="8">
        <v>0</v>
      </c>
      <c r="E6612" s="8">
        <v>9.0909090909090912E-2</v>
      </c>
      <c r="F6612" s="8">
        <v>0.41666666666666669</v>
      </c>
      <c r="G6612" s="8">
        <v>0</v>
      </c>
      <c r="H6612" s="8">
        <v>9.0909090909090912E-2</v>
      </c>
      <c r="I6612" s="4" t="e">
        <f>#REF!/1.7</f>
        <v>#REF!</v>
      </c>
      <c r="J6612" s="4">
        <f>Hilfstabelle!C6612/3</f>
        <v>0.45911125000000003</v>
      </c>
      <c r="K6612" s="96">
        <f>Hilfstabelle!F6612/11</f>
        <v>0</v>
      </c>
      <c r="L6612" s="107">
        <f>Hilfstabelle!G6612/sinks!$G$3</f>
        <v>0.17032980720574151</v>
      </c>
    </row>
    <row r="6613" spans="1:12" x14ac:dyDescent="0.25">
      <c r="A6613" s="89">
        <v>41184.458333333336</v>
      </c>
      <c r="B6613" s="4">
        <v>0.76793653559999997</v>
      </c>
      <c r="C6613" s="8">
        <v>0.45833333333333331</v>
      </c>
      <c r="D6613" s="8">
        <v>0</v>
      </c>
      <c r="E6613" s="8">
        <v>8.3333333333333329E-2</v>
      </c>
      <c r="F6613" s="8">
        <v>0.45833333333333331</v>
      </c>
      <c r="G6613" s="8">
        <v>0</v>
      </c>
      <c r="H6613" s="8">
        <v>8.3333333333333329E-2</v>
      </c>
      <c r="I6613" s="4" t="e">
        <f>#REF!/1.7</f>
        <v>#REF!</v>
      </c>
      <c r="J6613" s="4">
        <f>Hilfstabelle!C6613/3</f>
        <v>0.46508549999999999</v>
      </c>
      <c r="K6613" s="96">
        <f>Hilfstabelle!F6613/11</f>
        <v>0</v>
      </c>
      <c r="L6613" s="107">
        <f>Hilfstabelle!G6613/sinks!$G$3</f>
        <v>0.17790849814225679</v>
      </c>
    </row>
    <row r="6614" spans="1:12" x14ac:dyDescent="0.25">
      <c r="A6614" s="89">
        <v>41184.5</v>
      </c>
      <c r="B6614" s="4">
        <v>0.75023973499999996</v>
      </c>
      <c r="C6614" s="8">
        <v>0.5</v>
      </c>
      <c r="D6614" s="8">
        <v>0</v>
      </c>
      <c r="E6614" s="8">
        <v>7.6923076923076927E-2</v>
      </c>
      <c r="F6614" s="8">
        <v>0.5</v>
      </c>
      <c r="G6614" s="8">
        <v>0</v>
      </c>
      <c r="H6614" s="8">
        <v>7.6923076923076927E-2</v>
      </c>
      <c r="I6614" s="4" t="e">
        <f>#REF!/1.7</f>
        <v>#REF!</v>
      </c>
      <c r="J6614" s="4">
        <f>Hilfstabelle!C6614/3</f>
        <v>0.46901275000000003</v>
      </c>
      <c r="K6614" s="96">
        <f>Hilfstabelle!F6614/11</f>
        <v>0</v>
      </c>
      <c r="L6614" s="107">
        <f>Hilfstabelle!G6614/sinks!$G$3</f>
        <v>0.17723455414958014</v>
      </c>
    </row>
    <row r="6615" spans="1:12" x14ac:dyDescent="0.25">
      <c r="A6615" s="89">
        <v>41184.541666666664</v>
      </c>
      <c r="B6615" s="4">
        <v>0.73838375030000003</v>
      </c>
      <c r="C6615" s="8">
        <v>0.54166666666666663</v>
      </c>
      <c r="D6615" s="8">
        <v>0</v>
      </c>
      <c r="E6615" s="8">
        <v>7.1428571428571425E-2</v>
      </c>
      <c r="F6615" s="8">
        <v>0.54166666666666663</v>
      </c>
      <c r="G6615" s="8">
        <v>0</v>
      </c>
      <c r="H6615" s="8">
        <v>7.1428571428571425E-2</v>
      </c>
      <c r="I6615" s="4" t="e">
        <f>#REF!/1.7</f>
        <v>#REF!</v>
      </c>
      <c r="J6615" s="4">
        <f>Hilfstabelle!C6615/3</f>
        <v>0.47054799999999997</v>
      </c>
      <c r="K6615" s="96">
        <f>Hilfstabelle!F6615/11</f>
        <v>0</v>
      </c>
      <c r="L6615" s="107">
        <f>Hilfstabelle!G6615/sinks!$G$3</f>
        <v>0.17228805956182094</v>
      </c>
    </row>
    <row r="6616" spans="1:12" x14ac:dyDescent="0.25">
      <c r="A6616" s="89">
        <v>41184.583333333336</v>
      </c>
      <c r="B6616" s="4">
        <v>0.73995292479999997</v>
      </c>
      <c r="C6616" s="8">
        <v>0.58333333333333337</v>
      </c>
      <c r="D6616" s="8">
        <v>0</v>
      </c>
      <c r="E6616" s="8">
        <v>6.6666666666666666E-2</v>
      </c>
      <c r="F6616" s="8">
        <v>0.58333333333333337</v>
      </c>
      <c r="G6616" s="8">
        <v>0</v>
      </c>
      <c r="H6616" s="8">
        <v>6.6666666666666666E-2</v>
      </c>
      <c r="I6616" s="4" t="e">
        <f>#REF!/1.7</f>
        <v>#REF!</v>
      </c>
      <c r="J6616" s="4">
        <f>Hilfstabelle!C6616/3</f>
        <v>0.46976025000000005</v>
      </c>
      <c r="K6616" s="96">
        <f>Hilfstabelle!F6616/11</f>
        <v>0</v>
      </c>
      <c r="L6616" s="107">
        <f>Hilfstabelle!G6616/sinks!$G$3</f>
        <v>0.16946512434721292</v>
      </c>
    </row>
    <row r="6617" spans="1:12" x14ac:dyDescent="0.25">
      <c r="A6617" s="89">
        <v>41184.625</v>
      </c>
      <c r="B6617" s="4">
        <v>0.75486008189999998</v>
      </c>
      <c r="C6617" s="8">
        <v>0.625</v>
      </c>
      <c r="D6617" s="8">
        <v>0</v>
      </c>
      <c r="E6617" s="8">
        <v>6.25E-2</v>
      </c>
      <c r="F6617" s="8">
        <v>0.625</v>
      </c>
      <c r="G6617" s="8">
        <v>0</v>
      </c>
      <c r="H6617" s="8">
        <v>6.25E-2</v>
      </c>
      <c r="I6617" s="4" t="e">
        <f>#REF!/1.7</f>
        <v>#REF!</v>
      </c>
      <c r="J6617" s="4">
        <f>Hilfstabelle!C6617/3</f>
        <v>0.46566625</v>
      </c>
      <c r="K6617" s="96">
        <f>Hilfstabelle!F6617/11</f>
        <v>0</v>
      </c>
      <c r="L6617" s="107">
        <f>Hilfstabelle!G6617/sinks!$G$3</f>
        <v>0.16973215875940562</v>
      </c>
    </row>
    <row r="6618" spans="1:12" x14ac:dyDescent="0.25">
      <c r="A6618" s="89">
        <v>41184.666666666664</v>
      </c>
      <c r="B6618" s="4">
        <v>0.78432569090000004</v>
      </c>
      <c r="C6618" s="8">
        <v>0.66666666666666663</v>
      </c>
      <c r="D6618" s="8">
        <v>0</v>
      </c>
      <c r="E6618" s="8">
        <v>5.8823529411764705E-2</v>
      </c>
      <c r="F6618" s="8">
        <v>0.66666666666666663</v>
      </c>
      <c r="G6618" s="8">
        <v>0</v>
      </c>
      <c r="H6618" s="8">
        <v>5.8823529411764705E-2</v>
      </c>
      <c r="I6618" s="4" t="e">
        <f>#REF!/1.7</f>
        <v>#REF!</v>
      </c>
      <c r="J6618" s="4">
        <f>Hilfstabelle!C6618/3</f>
        <v>0.45480450000000006</v>
      </c>
      <c r="K6618" s="96">
        <f>Hilfstabelle!F6618/11</f>
        <v>0</v>
      </c>
      <c r="L6618" s="107">
        <f>Hilfstabelle!G6618/sinks!$G$3</f>
        <v>0.16929981733014129</v>
      </c>
    </row>
    <row r="6619" spans="1:12" x14ac:dyDescent="0.25">
      <c r="A6619" s="89">
        <v>41184.708333333336</v>
      </c>
      <c r="B6619" s="4">
        <v>0.75773690179999997</v>
      </c>
      <c r="C6619" s="8">
        <v>0.70833333333333337</v>
      </c>
      <c r="D6619" s="8">
        <v>0</v>
      </c>
      <c r="E6619" s="8">
        <v>5.5555555555555552E-2</v>
      </c>
      <c r="F6619" s="8">
        <v>0.70833333333333337</v>
      </c>
      <c r="G6619" s="8">
        <v>0</v>
      </c>
      <c r="H6619" s="8">
        <v>5.5555555555555552E-2</v>
      </c>
      <c r="I6619" s="4" t="e">
        <f>#REF!/1.7</f>
        <v>#REF!</v>
      </c>
      <c r="J6619" s="4">
        <f>Hilfstabelle!C6619/3</f>
        <v>0.44630025000000001</v>
      </c>
      <c r="K6619" s="96">
        <f>Hilfstabelle!F6619/11</f>
        <v>0</v>
      </c>
      <c r="L6619" s="107">
        <f>Hilfstabelle!G6619/sinks!$G$3</f>
        <v>0.17179213851060604</v>
      </c>
    </row>
    <row r="6620" spans="1:12" x14ac:dyDescent="0.25">
      <c r="A6620" s="89">
        <v>41184.75</v>
      </c>
      <c r="B6620" s="4">
        <v>0.69749803850000003</v>
      </c>
      <c r="C6620" s="8">
        <v>0.75</v>
      </c>
      <c r="D6620" s="8">
        <v>0</v>
      </c>
      <c r="E6620" s="8">
        <v>5.2631578947368418E-2</v>
      </c>
      <c r="F6620" s="8">
        <v>0.75</v>
      </c>
      <c r="G6620" s="8">
        <v>0</v>
      </c>
      <c r="H6620" s="8">
        <v>5.2631578947368418E-2</v>
      </c>
      <c r="I6620" s="4" t="e">
        <f>#REF!/1.7</f>
        <v>#REF!</v>
      </c>
      <c r="J6620" s="4">
        <f>Hilfstabelle!C6620/3</f>
        <v>0.44605875</v>
      </c>
      <c r="K6620" s="96">
        <f>Hilfstabelle!F6620/11</f>
        <v>0</v>
      </c>
      <c r="L6620" s="107">
        <f>Hilfstabelle!G6620/sinks!$G$3</f>
        <v>0.1746405055739943</v>
      </c>
    </row>
    <row r="6621" spans="1:12" x14ac:dyDescent="0.25">
      <c r="A6621" s="89">
        <v>41184.791666666664</v>
      </c>
      <c r="B6621" s="4">
        <v>0.63856682070000004</v>
      </c>
      <c r="C6621" s="8">
        <v>0.79166666666666663</v>
      </c>
      <c r="D6621" s="8">
        <v>0</v>
      </c>
      <c r="E6621" s="8">
        <v>0.05</v>
      </c>
      <c r="F6621" s="8">
        <v>0.79166666666666663</v>
      </c>
      <c r="G6621" s="8">
        <v>0</v>
      </c>
      <c r="H6621" s="8">
        <v>0.05</v>
      </c>
      <c r="I6621" s="4" t="e">
        <f>#REF!/1.7</f>
        <v>#REF!</v>
      </c>
      <c r="J6621" s="4">
        <f>Hilfstabelle!C6621/3</f>
        <v>0.44654749999999993</v>
      </c>
      <c r="K6621" s="96">
        <f>Hilfstabelle!F6621/11</f>
        <v>0</v>
      </c>
      <c r="L6621" s="107">
        <f>Hilfstabelle!G6621/sinks!$G$3</f>
        <v>0.16282741181556698</v>
      </c>
    </row>
    <row r="6622" spans="1:12" x14ac:dyDescent="0.25">
      <c r="A6622" s="89">
        <v>41184.833333333336</v>
      </c>
      <c r="B6622" s="4">
        <v>0.6112806207</v>
      </c>
      <c r="C6622" s="8">
        <v>0.83333333333333337</v>
      </c>
      <c r="D6622" s="8">
        <v>0</v>
      </c>
      <c r="E6622" s="8">
        <v>4.7619047619047616E-2</v>
      </c>
      <c r="F6622" s="8">
        <v>0.83333333333333337</v>
      </c>
      <c r="G6622" s="8">
        <v>0</v>
      </c>
      <c r="H6622" s="8">
        <v>4.7619047619047616E-2</v>
      </c>
      <c r="I6622" s="4" t="e">
        <f>#REF!/1.7</f>
        <v>#REF!</v>
      </c>
      <c r="J6622" s="4">
        <f>Hilfstabelle!C6622/3</f>
        <v>0.44792175000000006</v>
      </c>
      <c r="K6622" s="96">
        <f>Hilfstabelle!F6622/11</f>
        <v>0</v>
      </c>
      <c r="L6622" s="107">
        <f>Hilfstabelle!G6622/sinks!$G$3</f>
        <v>0.15401527621320951</v>
      </c>
    </row>
    <row r="6623" spans="1:12" x14ac:dyDescent="0.25">
      <c r="A6623" s="89">
        <v>41184.875</v>
      </c>
      <c r="B6623" s="4">
        <v>0.56507715110000001</v>
      </c>
      <c r="C6623" s="8">
        <v>0.875</v>
      </c>
      <c r="D6623" s="8">
        <v>0</v>
      </c>
      <c r="E6623" s="8">
        <v>4.5454545454545456E-2</v>
      </c>
      <c r="F6623" s="8">
        <v>0.875</v>
      </c>
      <c r="G6623" s="8">
        <v>0</v>
      </c>
      <c r="H6623" s="8">
        <v>4.5454545454545456E-2</v>
      </c>
      <c r="I6623" s="4" t="e">
        <f>#REF!/1.7</f>
        <v>#REF!</v>
      </c>
      <c r="J6623" s="4">
        <f>Hilfstabelle!C6623/3</f>
        <v>0.44901999999999997</v>
      </c>
      <c r="K6623" s="96">
        <f>Hilfstabelle!F6623/11</f>
        <v>0</v>
      </c>
      <c r="L6623" s="107">
        <f>Hilfstabelle!G6623/sinks!$G$3</f>
        <v>0.14166811363039689</v>
      </c>
    </row>
    <row r="6624" spans="1:12" x14ac:dyDescent="0.25">
      <c r="A6624" s="89">
        <v>41184.916666666664</v>
      </c>
      <c r="B6624" s="4">
        <v>0.5319501351</v>
      </c>
      <c r="C6624" s="8">
        <v>0.91666666666666663</v>
      </c>
      <c r="D6624" s="8">
        <v>0</v>
      </c>
      <c r="E6624" s="8">
        <v>4.3478260869565216E-2</v>
      </c>
      <c r="F6624" s="8">
        <v>0.91666666666666663</v>
      </c>
      <c r="G6624" s="8">
        <v>0</v>
      </c>
      <c r="H6624" s="8">
        <v>4.3478260869565216E-2</v>
      </c>
      <c r="I6624" s="4" t="e">
        <f>#REF!/1.7</f>
        <v>#REF!</v>
      </c>
      <c r="J6624" s="4">
        <f>Hilfstabelle!C6624/3</f>
        <v>0.44828974999999999</v>
      </c>
      <c r="K6624" s="96">
        <f>Hilfstabelle!F6624/11</f>
        <v>0</v>
      </c>
      <c r="L6624" s="107">
        <f>Hilfstabelle!G6624/sinks!$G$3</f>
        <v>0.12810022230613213</v>
      </c>
    </row>
    <row r="6625" spans="1:12" x14ac:dyDescent="0.25">
      <c r="A6625" s="89">
        <v>41184.958333333336</v>
      </c>
      <c r="B6625" s="4">
        <v>0.50954581119999998</v>
      </c>
      <c r="C6625" s="8">
        <v>0.95833333333333337</v>
      </c>
      <c r="D6625" s="8">
        <v>0</v>
      </c>
      <c r="E6625" s="8">
        <v>4.1666666666666664E-2</v>
      </c>
      <c r="F6625" s="8">
        <v>0.95833333333333337</v>
      </c>
      <c r="G6625" s="8">
        <v>0</v>
      </c>
      <c r="H6625" s="8">
        <v>4.1666666666666664E-2</v>
      </c>
      <c r="I6625" s="4" t="e">
        <f>#REF!/1.7</f>
        <v>#REF!</v>
      </c>
      <c r="J6625" s="4">
        <f>Hilfstabelle!C6625/3</f>
        <v>0.44600699999999999</v>
      </c>
      <c r="K6625" s="96">
        <f>Hilfstabelle!F6625/11</f>
        <v>0</v>
      </c>
      <c r="L6625" s="107">
        <f>Hilfstabelle!G6625/sinks!$G$3</f>
        <v>0.12054696321839713</v>
      </c>
    </row>
    <row r="6626" spans="1:12" x14ac:dyDescent="0.25">
      <c r="A6626" s="89">
        <v>41185</v>
      </c>
      <c r="B6626" s="4">
        <v>0.49062854150000001</v>
      </c>
      <c r="C6626" s="8">
        <v>0</v>
      </c>
      <c r="D6626" s="8">
        <v>0</v>
      </c>
      <c r="E6626" s="8">
        <v>1</v>
      </c>
      <c r="F6626" s="8">
        <v>0</v>
      </c>
      <c r="G6626" s="8">
        <v>0</v>
      </c>
      <c r="H6626" s="8">
        <v>1</v>
      </c>
      <c r="I6626" s="4" t="e">
        <f>#REF!/1.7</f>
        <v>#REF!</v>
      </c>
      <c r="J6626" s="4">
        <f>Hilfstabelle!C6626/3</f>
        <v>0.44264324999999999</v>
      </c>
      <c r="K6626" s="96">
        <f>Hilfstabelle!F6626/11</f>
        <v>0</v>
      </c>
      <c r="L6626" s="107">
        <f>Hilfstabelle!G6626/sinks!$G$3</f>
        <v>0.11436702396479574</v>
      </c>
    </row>
    <row r="6627" spans="1:12" x14ac:dyDescent="0.25">
      <c r="A6627" s="89">
        <v>41185.041666666664</v>
      </c>
      <c r="B6627" s="4">
        <v>0.47467526809999999</v>
      </c>
      <c r="C6627" s="8">
        <v>4.1666666666666664E-2</v>
      </c>
      <c r="D6627" s="8">
        <v>0</v>
      </c>
      <c r="E6627" s="8">
        <v>0.5</v>
      </c>
      <c r="F6627" s="8">
        <v>4.1666666666666664E-2</v>
      </c>
      <c r="G6627" s="8">
        <v>0</v>
      </c>
      <c r="H6627" s="8">
        <v>0.5</v>
      </c>
      <c r="I6627" s="4" t="e">
        <f>#REF!/1.7</f>
        <v>#REF!</v>
      </c>
      <c r="J6627" s="4">
        <f>Hilfstabelle!C6627/3</f>
        <v>0.44087800000000005</v>
      </c>
      <c r="K6627" s="96">
        <f>Hilfstabelle!F6627/11</f>
        <v>0</v>
      </c>
      <c r="L6627" s="107">
        <f>Hilfstabelle!G6627/sinks!$G$3</f>
        <v>0.11320987484529428</v>
      </c>
    </row>
    <row r="6628" spans="1:12" x14ac:dyDescent="0.25">
      <c r="A6628" s="89">
        <v>41185.083333333336</v>
      </c>
      <c r="B6628" s="4">
        <v>0.48496207829999999</v>
      </c>
      <c r="C6628" s="8">
        <v>8.3333333333333329E-2</v>
      </c>
      <c r="D6628" s="8">
        <v>0</v>
      </c>
      <c r="E6628" s="8">
        <v>0.33333333333333331</v>
      </c>
      <c r="F6628" s="8">
        <v>8.3333333333333329E-2</v>
      </c>
      <c r="G6628" s="8">
        <v>0</v>
      </c>
      <c r="H6628" s="8">
        <v>0.33333333333333331</v>
      </c>
      <c r="I6628" s="4" t="e">
        <f>#REF!/1.7</f>
        <v>#REF!</v>
      </c>
      <c r="J6628" s="4">
        <f>Hilfstabelle!C6628/3</f>
        <v>0.44151049999999997</v>
      </c>
      <c r="K6628" s="96">
        <f>Hilfstabelle!F6628/11</f>
        <v>0</v>
      </c>
      <c r="L6628" s="107">
        <f>Hilfstabelle!G6628/sinks!$G$3</f>
        <v>0.11446875135991677</v>
      </c>
    </row>
    <row r="6629" spans="1:12" x14ac:dyDescent="0.25">
      <c r="A6629" s="89">
        <v>41185.125</v>
      </c>
      <c r="B6629" s="4">
        <v>0.51808909420000004</v>
      </c>
      <c r="C6629" s="8">
        <v>0.125</v>
      </c>
      <c r="D6629" s="8">
        <v>0</v>
      </c>
      <c r="E6629" s="8">
        <v>0.25</v>
      </c>
      <c r="F6629" s="8">
        <v>0.125</v>
      </c>
      <c r="G6629" s="8">
        <v>0</v>
      </c>
      <c r="H6629" s="8">
        <v>0.25</v>
      </c>
      <c r="I6629" s="4" t="e">
        <f>#REF!/1.7</f>
        <v>#REF!</v>
      </c>
      <c r="J6629" s="4">
        <f>Hilfstabelle!C6629/3</f>
        <v>0.44167149999999999</v>
      </c>
      <c r="K6629" s="96">
        <f>Hilfstabelle!F6629/11</f>
        <v>0</v>
      </c>
      <c r="L6629" s="107">
        <f>Hilfstabelle!G6629/sinks!$G$3</f>
        <v>0.10817436878680424</v>
      </c>
    </row>
    <row r="6630" spans="1:12" x14ac:dyDescent="0.25">
      <c r="A6630" s="89">
        <v>41185.166666666664</v>
      </c>
      <c r="B6630" s="4">
        <v>0.57135384879999995</v>
      </c>
      <c r="C6630" s="8">
        <v>0.16666666666666666</v>
      </c>
      <c r="D6630" s="8">
        <v>0</v>
      </c>
      <c r="E6630" s="8">
        <v>0.2</v>
      </c>
      <c r="F6630" s="8">
        <v>0.16666666666666666</v>
      </c>
      <c r="G6630" s="8">
        <v>0</v>
      </c>
      <c r="H6630" s="8">
        <v>0.2</v>
      </c>
      <c r="I6630" s="4" t="e">
        <f>#REF!/1.7</f>
        <v>#REF!</v>
      </c>
      <c r="J6630" s="4">
        <f>Hilfstabelle!C6630/3</f>
        <v>0.44092399999999993</v>
      </c>
      <c r="K6630" s="96">
        <f>Hilfstabelle!F6630/11</f>
        <v>0</v>
      </c>
      <c r="L6630" s="107">
        <f>Hilfstabelle!G6630/sinks!$G$3</f>
        <v>0.10251578243319806</v>
      </c>
    </row>
    <row r="6631" spans="1:12" x14ac:dyDescent="0.25">
      <c r="A6631" s="89">
        <v>41185.208333333336</v>
      </c>
      <c r="B6631" s="4">
        <v>0.62121872550000001</v>
      </c>
      <c r="C6631" s="8">
        <v>0.20833333333333334</v>
      </c>
      <c r="D6631" s="8">
        <v>0</v>
      </c>
      <c r="E6631" s="8">
        <v>0.16666666666666666</v>
      </c>
      <c r="F6631" s="8">
        <v>0.20833333333333334</v>
      </c>
      <c r="G6631" s="8">
        <v>0</v>
      </c>
      <c r="H6631" s="8">
        <v>0.16666666666666666</v>
      </c>
      <c r="I6631" s="4" t="e">
        <f>#REF!/1.7</f>
        <v>#REF!</v>
      </c>
      <c r="J6631" s="4">
        <f>Hilfstabelle!C6631/3</f>
        <v>0.44023400000000001</v>
      </c>
      <c r="K6631" s="96">
        <f>Hilfstabelle!F6631/11</f>
        <v>0</v>
      </c>
      <c r="L6631" s="107">
        <f>Hilfstabelle!G6631/sinks!$G$3</f>
        <v>0.10463934180634919</v>
      </c>
    </row>
    <row r="6632" spans="1:12" x14ac:dyDescent="0.25">
      <c r="A6632" s="89">
        <v>41185.25</v>
      </c>
      <c r="B6632" s="4">
        <v>0.65940197020000002</v>
      </c>
      <c r="C6632" s="8">
        <v>0.25</v>
      </c>
      <c r="D6632" s="8">
        <v>0</v>
      </c>
      <c r="E6632" s="8">
        <v>0.14285714285714285</v>
      </c>
      <c r="F6632" s="8">
        <v>0.25</v>
      </c>
      <c r="G6632" s="8">
        <v>0</v>
      </c>
      <c r="H6632" s="8">
        <v>0.14285714285714285</v>
      </c>
      <c r="I6632" s="4" t="e">
        <f>#REF!/1.7</f>
        <v>#REF!</v>
      </c>
      <c r="J6632" s="4">
        <f>Hilfstabelle!C6632/3</f>
        <v>0.44178075</v>
      </c>
      <c r="K6632" s="96">
        <f>Hilfstabelle!F6632/11</f>
        <v>0</v>
      </c>
      <c r="L6632" s="107">
        <f>Hilfstabelle!G6632/sinks!$G$3</f>
        <v>0.11842340384524605</v>
      </c>
    </row>
    <row r="6633" spans="1:12" x14ac:dyDescent="0.25">
      <c r="A6633" s="89">
        <v>41185.291666666664</v>
      </c>
      <c r="B6633" s="4">
        <v>0.67692441810000004</v>
      </c>
      <c r="C6633" s="8">
        <v>0.29166666666666669</v>
      </c>
      <c r="D6633" s="8">
        <v>0</v>
      </c>
      <c r="E6633" s="8">
        <v>0.125</v>
      </c>
      <c r="F6633" s="8">
        <v>0.29166666666666669</v>
      </c>
      <c r="G6633" s="8">
        <v>0</v>
      </c>
      <c r="H6633" s="8">
        <v>0.125</v>
      </c>
      <c r="I6633" s="4" t="e">
        <f>#REF!/1.7</f>
        <v>#REF!</v>
      </c>
      <c r="J6633" s="4">
        <f>Hilfstabelle!C6633/3</f>
        <v>0.44447175</v>
      </c>
      <c r="K6633" s="96">
        <f>Hilfstabelle!F6633/11</f>
        <v>0</v>
      </c>
      <c r="L6633" s="107">
        <f>Hilfstabelle!G6633/sinks!$G$3</f>
        <v>0.13028736130123386</v>
      </c>
    </row>
    <row r="6634" spans="1:12" x14ac:dyDescent="0.25">
      <c r="A6634" s="89">
        <v>41185.333333333336</v>
      </c>
      <c r="B6634" s="4">
        <v>0.68712405200000004</v>
      </c>
      <c r="C6634" s="8">
        <v>0.33333333333333331</v>
      </c>
      <c r="D6634" s="8">
        <v>0</v>
      </c>
      <c r="E6634" s="8">
        <v>0.1111111111111111</v>
      </c>
      <c r="F6634" s="8">
        <v>0.33333333333333331</v>
      </c>
      <c r="G6634" s="8">
        <v>0</v>
      </c>
      <c r="H6634" s="8">
        <v>0.1111111111111111</v>
      </c>
      <c r="I6634" s="4" t="e">
        <f>#REF!/1.7</f>
        <v>#REF!</v>
      </c>
      <c r="J6634" s="4">
        <f>Hilfstabelle!C6634/3</f>
        <v>0.45194099999999998</v>
      </c>
      <c r="K6634" s="96">
        <f>Hilfstabelle!F6634/11</f>
        <v>0</v>
      </c>
      <c r="L6634" s="107">
        <f>Hilfstabelle!G6634/sinks!$G$3</f>
        <v>0.15556661898880489</v>
      </c>
    </row>
    <row r="6635" spans="1:12" x14ac:dyDescent="0.25">
      <c r="A6635" s="89">
        <v>41185.375</v>
      </c>
      <c r="B6635" s="4">
        <v>0.69191875160000005</v>
      </c>
      <c r="C6635" s="8">
        <v>0.375</v>
      </c>
      <c r="D6635" s="8">
        <v>0</v>
      </c>
      <c r="E6635" s="8">
        <v>0.1</v>
      </c>
      <c r="F6635" s="8">
        <v>0.375</v>
      </c>
      <c r="G6635" s="8">
        <v>0</v>
      </c>
      <c r="H6635" s="8">
        <v>0.1</v>
      </c>
      <c r="I6635" s="4" t="e">
        <f>#REF!/1.7</f>
        <v>#REF!</v>
      </c>
      <c r="J6635" s="4">
        <f>Hilfstabelle!C6635/3</f>
        <v>0.46267624999999996</v>
      </c>
      <c r="K6635" s="96">
        <f>Hilfstabelle!F6635/11</f>
        <v>0</v>
      </c>
      <c r="L6635" s="107">
        <f>Hilfstabelle!G6635/sinks!$G$3</f>
        <v>0.16840970262283245</v>
      </c>
    </row>
    <row r="6636" spans="1:12" x14ac:dyDescent="0.25">
      <c r="A6636" s="89">
        <v>41185.416666666664</v>
      </c>
      <c r="B6636" s="4">
        <v>0.66158137910000003</v>
      </c>
      <c r="C6636" s="8">
        <v>0.41666666666666669</v>
      </c>
      <c r="D6636" s="8">
        <v>0</v>
      </c>
      <c r="E6636" s="8">
        <v>9.0909090909090912E-2</v>
      </c>
      <c r="F6636" s="8">
        <v>0.41666666666666669</v>
      </c>
      <c r="G6636" s="8">
        <v>0</v>
      </c>
      <c r="H6636" s="8">
        <v>9.0909090909090912E-2</v>
      </c>
      <c r="I6636" s="4" t="e">
        <f>#REF!/1.7</f>
        <v>#REF!</v>
      </c>
      <c r="J6636" s="4">
        <f>Hilfstabelle!C6636/3</f>
        <v>0.46938075000000001</v>
      </c>
      <c r="K6636" s="96">
        <f>Hilfstabelle!F6636/11</f>
        <v>0</v>
      </c>
      <c r="L6636" s="107">
        <f>Hilfstabelle!G6636/sinks!$G$3</f>
        <v>0.17032980720574151</v>
      </c>
    </row>
    <row r="6637" spans="1:12" x14ac:dyDescent="0.25">
      <c r="A6637" s="89">
        <v>41185.458333333336</v>
      </c>
      <c r="B6637" s="4">
        <v>0.644494813</v>
      </c>
      <c r="C6637" s="8">
        <v>0.45833333333333331</v>
      </c>
      <c r="D6637" s="8">
        <v>0</v>
      </c>
      <c r="E6637" s="8">
        <v>8.3333333333333329E-2</v>
      </c>
      <c r="F6637" s="8">
        <v>0.45833333333333331</v>
      </c>
      <c r="G6637" s="8">
        <v>0</v>
      </c>
      <c r="H6637" s="8">
        <v>8.3333333333333329E-2</v>
      </c>
      <c r="I6637" s="4" t="e">
        <f>#REF!/1.7</f>
        <v>#REF!</v>
      </c>
      <c r="J6637" s="4">
        <f>Hilfstabelle!C6637/3</f>
        <v>0.47296300000000002</v>
      </c>
      <c r="K6637" s="96">
        <f>Hilfstabelle!F6637/11</f>
        <v>0</v>
      </c>
      <c r="L6637" s="107">
        <f>Hilfstabelle!G6637/sinks!$G$3</f>
        <v>0.17790849814225679</v>
      </c>
    </row>
    <row r="6638" spans="1:12" x14ac:dyDescent="0.25">
      <c r="A6638" s="89">
        <v>41185.5</v>
      </c>
      <c r="B6638" s="4">
        <v>0.63290035739999995</v>
      </c>
      <c r="C6638" s="8">
        <v>0.5</v>
      </c>
      <c r="D6638" s="8">
        <v>0</v>
      </c>
      <c r="E6638" s="8">
        <v>7.6923076923076927E-2</v>
      </c>
      <c r="F6638" s="8">
        <v>0.5</v>
      </c>
      <c r="G6638" s="8">
        <v>0</v>
      </c>
      <c r="H6638" s="8">
        <v>7.6923076923076927E-2</v>
      </c>
      <c r="I6638" s="4" t="e">
        <f>#REF!/1.7</f>
        <v>#REF!</v>
      </c>
      <c r="J6638" s="4">
        <f>Hilfstabelle!C6638/3</f>
        <v>0.47446375000000002</v>
      </c>
      <c r="K6638" s="96">
        <f>Hilfstabelle!F6638/11</f>
        <v>0</v>
      </c>
      <c r="L6638" s="107">
        <f>Hilfstabelle!G6638/sinks!$G$3</f>
        <v>0.17723455414958014</v>
      </c>
    </row>
    <row r="6639" spans="1:12" x14ac:dyDescent="0.25">
      <c r="A6639" s="89">
        <v>41185.541666666664</v>
      </c>
      <c r="B6639" s="4">
        <v>0.62461860339999997</v>
      </c>
      <c r="C6639" s="8">
        <v>0.54166666666666663</v>
      </c>
      <c r="D6639" s="8">
        <v>0</v>
      </c>
      <c r="E6639" s="8">
        <v>7.1428571428571425E-2</v>
      </c>
      <c r="F6639" s="8">
        <v>0.54166666666666663</v>
      </c>
      <c r="G6639" s="8">
        <v>0</v>
      </c>
      <c r="H6639" s="8">
        <v>7.1428571428571425E-2</v>
      </c>
      <c r="I6639" s="4" t="e">
        <f>#REF!/1.7</f>
        <v>#REF!</v>
      </c>
      <c r="J6639" s="4">
        <f>Hilfstabelle!C6639/3</f>
        <v>0.47449249999999998</v>
      </c>
      <c r="K6639" s="96">
        <f>Hilfstabelle!F6639/11</f>
        <v>0</v>
      </c>
      <c r="L6639" s="107">
        <f>Hilfstabelle!G6639/sinks!$G$3</f>
        <v>0.17228805956182094</v>
      </c>
    </row>
    <row r="6640" spans="1:12" x14ac:dyDescent="0.25">
      <c r="A6640" s="89">
        <v>41185.583333333336</v>
      </c>
      <c r="B6640" s="4">
        <v>0.62941330309999999</v>
      </c>
      <c r="C6640" s="8">
        <v>0.58333333333333337</v>
      </c>
      <c r="D6640" s="8">
        <v>0</v>
      </c>
      <c r="E6640" s="8">
        <v>6.6666666666666666E-2</v>
      </c>
      <c r="F6640" s="8">
        <v>0.58333333333333337</v>
      </c>
      <c r="G6640" s="8">
        <v>0</v>
      </c>
      <c r="H6640" s="8">
        <v>6.6666666666666666E-2</v>
      </c>
      <c r="I6640" s="4" t="e">
        <f>#REF!/1.7</f>
        <v>#REF!</v>
      </c>
      <c r="J6640" s="4">
        <f>Hilfstabelle!C6640/3</f>
        <v>0.47250875000000003</v>
      </c>
      <c r="K6640" s="96">
        <f>Hilfstabelle!F6640/11</f>
        <v>1</v>
      </c>
      <c r="L6640" s="107">
        <f>Hilfstabelle!G6640/sinks!$G$3</f>
        <v>0.84214909650495473</v>
      </c>
    </row>
    <row r="6641" spans="1:12" x14ac:dyDescent="0.25">
      <c r="A6641" s="89">
        <v>41185.625</v>
      </c>
      <c r="B6641" s="4">
        <v>0.64484351839999998</v>
      </c>
      <c r="C6641" s="8">
        <v>0.625</v>
      </c>
      <c r="D6641" s="8">
        <v>0</v>
      </c>
      <c r="E6641" s="8">
        <v>6.25E-2</v>
      </c>
      <c r="F6641" s="8">
        <v>0.625</v>
      </c>
      <c r="G6641" s="8">
        <v>0</v>
      </c>
      <c r="H6641" s="8">
        <v>6.25E-2</v>
      </c>
      <c r="I6641" s="4" t="e">
        <f>#REF!/1.7</f>
        <v>#REF!</v>
      </c>
      <c r="J6641" s="4">
        <f>Hilfstabelle!C6641/3</f>
        <v>0.46705774999999999</v>
      </c>
      <c r="K6641" s="96">
        <f>Hilfstabelle!F6641/11</f>
        <v>1</v>
      </c>
      <c r="L6641" s="107">
        <f>Hilfstabelle!G6641/sinks!$G$3</f>
        <v>0.8424161309171474</v>
      </c>
    </row>
    <row r="6642" spans="1:12" x14ac:dyDescent="0.25">
      <c r="A6642" s="89">
        <v>41185.666666666664</v>
      </c>
      <c r="B6642" s="4">
        <v>0.67387324559999995</v>
      </c>
      <c r="C6642" s="8">
        <v>0.66666666666666663</v>
      </c>
      <c r="D6642" s="8">
        <v>0</v>
      </c>
      <c r="E6642" s="8">
        <v>5.8823529411764705E-2</v>
      </c>
      <c r="F6642" s="8">
        <v>0.66666666666666663</v>
      </c>
      <c r="G6642" s="8">
        <v>0</v>
      </c>
      <c r="H6642" s="8">
        <v>5.8823529411764705E-2</v>
      </c>
      <c r="I6642" s="4" t="e">
        <f>#REF!/1.7</f>
        <v>#REF!</v>
      </c>
      <c r="J6642" s="4">
        <f>Hilfstabelle!C6642/3</f>
        <v>0.45958275000000004</v>
      </c>
      <c r="K6642" s="96">
        <f>Hilfstabelle!F6642/11</f>
        <v>1</v>
      </c>
      <c r="L6642" s="107">
        <f>Hilfstabelle!G6642/sinks!$G$3</f>
        <v>0.84198378948788299</v>
      </c>
    </row>
    <row r="6643" spans="1:12" x14ac:dyDescent="0.25">
      <c r="A6643" s="89">
        <v>41185.708333333336</v>
      </c>
      <c r="B6643" s="4">
        <v>0.65774561939999998</v>
      </c>
      <c r="C6643" s="8">
        <v>0.70833333333333337</v>
      </c>
      <c r="D6643" s="8">
        <v>0</v>
      </c>
      <c r="E6643" s="8">
        <v>5.5555555555555552E-2</v>
      </c>
      <c r="F6643" s="8">
        <v>0.70833333333333337</v>
      </c>
      <c r="G6643" s="8">
        <v>0</v>
      </c>
      <c r="H6643" s="8">
        <v>5.5555555555555552E-2</v>
      </c>
      <c r="I6643" s="4" t="e">
        <f>#REF!/1.7</f>
        <v>#REF!</v>
      </c>
      <c r="J6643" s="4">
        <f>Hilfstabelle!C6643/3</f>
        <v>0.45282075000000005</v>
      </c>
      <c r="K6643" s="96">
        <f>Hilfstabelle!F6643/11</f>
        <v>0.16666666666666666</v>
      </c>
      <c r="L6643" s="107">
        <f>Hilfstabelle!G6643/sinks!$G$3</f>
        <v>0.28390613387022967</v>
      </c>
    </row>
    <row r="6644" spans="1:12" x14ac:dyDescent="0.25">
      <c r="A6644" s="89">
        <v>41185.75</v>
      </c>
      <c r="B6644" s="4">
        <v>0.61276261880000005</v>
      </c>
      <c r="C6644" s="8">
        <v>0.75</v>
      </c>
      <c r="D6644" s="8">
        <v>0</v>
      </c>
      <c r="E6644" s="8">
        <v>5.2631578947368418E-2</v>
      </c>
      <c r="F6644" s="8">
        <v>0.75</v>
      </c>
      <c r="G6644" s="8">
        <v>0</v>
      </c>
      <c r="H6644" s="8">
        <v>5.2631578947368418E-2</v>
      </c>
      <c r="I6644" s="4" t="e">
        <f>#REF!/1.7</f>
        <v>#REF!</v>
      </c>
      <c r="J6644" s="4">
        <f>Hilfstabelle!C6644/3</f>
        <v>0.4475365</v>
      </c>
      <c r="K6644" s="96">
        <f>Hilfstabelle!F6644/11</f>
        <v>0</v>
      </c>
      <c r="L6644" s="107">
        <f>Hilfstabelle!G6644/sinks!$G$3</f>
        <v>0.1746405055739943</v>
      </c>
    </row>
    <row r="6645" spans="1:12" x14ac:dyDescent="0.25">
      <c r="A6645" s="89">
        <v>41185.791666666664</v>
      </c>
      <c r="B6645" s="4">
        <v>0.57004620350000001</v>
      </c>
      <c r="C6645" s="8">
        <v>0.79166666666666663</v>
      </c>
      <c r="D6645" s="8">
        <v>0</v>
      </c>
      <c r="E6645" s="8">
        <v>0.05</v>
      </c>
      <c r="F6645" s="8">
        <v>0.79166666666666663</v>
      </c>
      <c r="G6645" s="8">
        <v>0</v>
      </c>
      <c r="H6645" s="8">
        <v>0.05</v>
      </c>
      <c r="I6645" s="4" t="e">
        <f>#REF!/1.7</f>
        <v>#REF!</v>
      </c>
      <c r="J6645" s="4">
        <f>Hilfstabelle!C6645/3</f>
        <v>0.44544350000000005</v>
      </c>
      <c r="K6645" s="96">
        <f>Hilfstabelle!F6645/11</f>
        <v>0</v>
      </c>
      <c r="L6645" s="107">
        <f>Hilfstabelle!G6645/sinks!$G$3</f>
        <v>0.16282741181556698</v>
      </c>
    </row>
    <row r="6646" spans="1:12" x14ac:dyDescent="0.25">
      <c r="A6646" s="89">
        <v>41185.833333333336</v>
      </c>
      <c r="B6646" s="4">
        <v>0.55287246099999998</v>
      </c>
      <c r="C6646" s="8">
        <v>0.83333333333333337</v>
      </c>
      <c r="D6646" s="8">
        <v>0</v>
      </c>
      <c r="E6646" s="8">
        <v>4.7619047619047616E-2</v>
      </c>
      <c r="F6646" s="8">
        <v>0.83333333333333337</v>
      </c>
      <c r="G6646" s="8">
        <v>0</v>
      </c>
      <c r="H6646" s="8">
        <v>4.7619047619047616E-2</v>
      </c>
      <c r="I6646" s="4" t="e">
        <f>#REF!/1.7</f>
        <v>#REF!</v>
      </c>
      <c r="J6646" s="4">
        <f>Hilfstabelle!C6646/3</f>
        <v>0.44400599999999996</v>
      </c>
      <c r="K6646" s="96">
        <f>Hilfstabelle!F6646/11</f>
        <v>0</v>
      </c>
      <c r="L6646" s="107">
        <f>Hilfstabelle!G6646/sinks!$G$3</f>
        <v>0.15401527621320951</v>
      </c>
    </row>
    <row r="6647" spans="1:12" x14ac:dyDescent="0.25">
      <c r="A6647" s="89">
        <v>41185.875</v>
      </c>
      <c r="B6647" s="4">
        <v>0.52018132679999995</v>
      </c>
      <c r="C6647" s="8">
        <v>0.875</v>
      </c>
      <c r="D6647" s="8">
        <v>0</v>
      </c>
      <c r="E6647" s="8">
        <v>4.5454545454545456E-2</v>
      </c>
      <c r="F6647" s="8">
        <v>0.875</v>
      </c>
      <c r="G6647" s="8">
        <v>0</v>
      </c>
      <c r="H6647" s="8">
        <v>4.5454545454545456E-2</v>
      </c>
      <c r="I6647" s="4" t="e">
        <f>#REF!/1.7</f>
        <v>#REF!</v>
      </c>
      <c r="J6647" s="4">
        <f>Hilfstabelle!C6647/3</f>
        <v>0.44132650000000001</v>
      </c>
      <c r="K6647" s="96">
        <f>Hilfstabelle!F6647/11</f>
        <v>0</v>
      </c>
      <c r="L6647" s="107">
        <f>Hilfstabelle!G6647/sinks!$G$3</f>
        <v>0.14166811363039689</v>
      </c>
    </row>
    <row r="6648" spans="1:12" x14ac:dyDescent="0.25">
      <c r="A6648" s="89">
        <v>41185.916666666664</v>
      </c>
      <c r="B6648" s="4">
        <v>0.48818760350000001</v>
      </c>
      <c r="C6648" s="8">
        <v>0.91666666666666663</v>
      </c>
      <c r="D6648" s="8">
        <v>0</v>
      </c>
      <c r="E6648" s="8">
        <v>4.3478260869565216E-2</v>
      </c>
      <c r="F6648" s="8">
        <v>0.91666666666666663</v>
      </c>
      <c r="G6648" s="8">
        <v>0</v>
      </c>
      <c r="H6648" s="8">
        <v>4.3478260869565216E-2</v>
      </c>
      <c r="I6648" s="4" t="e">
        <f>#REF!/1.7</f>
        <v>#REF!</v>
      </c>
      <c r="J6648" s="4">
        <f>Hilfstabelle!C6648/3</f>
        <v>0.43782475000000004</v>
      </c>
      <c r="K6648" s="96">
        <f>Hilfstabelle!F6648/11</f>
        <v>0</v>
      </c>
      <c r="L6648" s="107">
        <f>Hilfstabelle!G6648/sinks!$G$3</f>
        <v>0.12810022230613213</v>
      </c>
    </row>
    <row r="6649" spans="1:12" x14ac:dyDescent="0.25">
      <c r="A6649" s="89">
        <v>41185.958333333336</v>
      </c>
      <c r="B6649" s="4">
        <v>0.46866009939999997</v>
      </c>
      <c r="C6649" s="8">
        <v>0.95833333333333337</v>
      </c>
      <c r="D6649" s="8">
        <v>0</v>
      </c>
      <c r="E6649" s="8">
        <v>4.1666666666666664E-2</v>
      </c>
      <c r="F6649" s="8">
        <v>0.95833333333333337</v>
      </c>
      <c r="G6649" s="8">
        <v>0</v>
      </c>
      <c r="H6649" s="8">
        <v>4.1666666666666664E-2</v>
      </c>
      <c r="I6649" s="4" t="e">
        <f>#REF!/1.7</f>
        <v>#REF!</v>
      </c>
      <c r="J6649" s="4">
        <f>Hilfstabelle!C6649/3</f>
        <v>0.43703700000000006</v>
      </c>
      <c r="K6649" s="96">
        <f>Hilfstabelle!F6649/11</f>
        <v>0</v>
      </c>
      <c r="L6649" s="107">
        <f>Hilfstabelle!G6649/sinks!$G$3</f>
        <v>0.12054696321839713</v>
      </c>
    </row>
    <row r="6650" spans="1:12" x14ac:dyDescent="0.25">
      <c r="A6650" s="89">
        <v>41186</v>
      </c>
      <c r="B6650" s="4">
        <v>0.44991718250000001</v>
      </c>
      <c r="C6650" s="8">
        <v>0</v>
      </c>
      <c r="D6650" s="8">
        <v>0</v>
      </c>
      <c r="E6650" s="8">
        <v>1</v>
      </c>
      <c r="F6650" s="8">
        <v>0</v>
      </c>
      <c r="G6650" s="8">
        <v>0</v>
      </c>
      <c r="H6650" s="8">
        <v>1</v>
      </c>
      <c r="I6650" s="4" t="e">
        <f>#REF!/1.7</f>
        <v>#REF!</v>
      </c>
      <c r="J6650" s="4">
        <f>Hilfstabelle!C6650/3</f>
        <v>0.43837675000000004</v>
      </c>
      <c r="K6650" s="96">
        <f>Hilfstabelle!F6650/11</f>
        <v>0</v>
      </c>
      <c r="L6650" s="107">
        <f>Hilfstabelle!G6650/sinks!$G$3</f>
        <v>0.11436702396479574</v>
      </c>
    </row>
    <row r="6651" spans="1:12" x14ac:dyDescent="0.25">
      <c r="A6651" s="89">
        <v>41186.041666666664</v>
      </c>
      <c r="B6651" s="4">
        <v>0.43631767059999998</v>
      </c>
      <c r="C6651" s="8">
        <v>4.1666666666666664E-2</v>
      </c>
      <c r="D6651" s="8">
        <v>0</v>
      </c>
      <c r="E6651" s="8">
        <v>0.5</v>
      </c>
      <c r="F6651" s="8">
        <v>4.1666666666666664E-2</v>
      </c>
      <c r="G6651" s="8">
        <v>0</v>
      </c>
      <c r="H6651" s="8">
        <v>0.5</v>
      </c>
      <c r="I6651" s="4" t="e">
        <f>#REF!/1.7</f>
        <v>#REF!</v>
      </c>
      <c r="J6651" s="4">
        <f>Hilfstabelle!C6651/3</f>
        <v>0.43938874999999999</v>
      </c>
      <c r="K6651" s="96">
        <f>Hilfstabelle!F6651/11</f>
        <v>0</v>
      </c>
      <c r="L6651" s="107">
        <f>Hilfstabelle!G6651/sinks!$G$3</f>
        <v>0.11320987484529428</v>
      </c>
    </row>
    <row r="6652" spans="1:12" x14ac:dyDescent="0.25">
      <c r="A6652" s="89">
        <v>41186.083333333336</v>
      </c>
      <c r="B6652" s="4">
        <v>0.44303025019999998</v>
      </c>
      <c r="C6652" s="8">
        <v>8.3333333333333329E-2</v>
      </c>
      <c r="D6652" s="8">
        <v>0</v>
      </c>
      <c r="E6652" s="8">
        <v>0.33333333333333331</v>
      </c>
      <c r="F6652" s="8">
        <v>8.3333333333333329E-2</v>
      </c>
      <c r="G6652" s="8">
        <v>0</v>
      </c>
      <c r="H6652" s="8">
        <v>0.33333333333333331</v>
      </c>
      <c r="I6652" s="4" t="e">
        <f>#REF!/1.7</f>
        <v>#REF!</v>
      </c>
      <c r="J6652" s="4">
        <f>Hilfstabelle!C6652/3</f>
        <v>0.43950375000000003</v>
      </c>
      <c r="K6652" s="96">
        <f>Hilfstabelle!F6652/11</f>
        <v>0</v>
      </c>
      <c r="L6652" s="107">
        <f>Hilfstabelle!G6652/sinks!$G$3</f>
        <v>0.11446875135991677</v>
      </c>
    </row>
    <row r="6653" spans="1:12" x14ac:dyDescent="0.25">
      <c r="A6653" s="89">
        <v>41186.125</v>
      </c>
      <c r="B6653" s="4">
        <v>0.46456281059999999</v>
      </c>
      <c r="C6653" s="8">
        <v>0.125</v>
      </c>
      <c r="D6653" s="8">
        <v>0</v>
      </c>
      <c r="E6653" s="8">
        <v>0.25</v>
      </c>
      <c r="F6653" s="8">
        <v>0.125</v>
      </c>
      <c r="G6653" s="8">
        <v>0</v>
      </c>
      <c r="H6653" s="8">
        <v>0.25</v>
      </c>
      <c r="I6653" s="4" t="e">
        <f>#REF!/1.7</f>
        <v>#REF!</v>
      </c>
      <c r="J6653" s="4">
        <f>Hilfstabelle!C6653/3</f>
        <v>0.43941750000000002</v>
      </c>
      <c r="K6653" s="96">
        <f>Hilfstabelle!F6653/11</f>
        <v>0</v>
      </c>
      <c r="L6653" s="107">
        <f>Hilfstabelle!G6653/sinks!$G$3</f>
        <v>0.10817436878680424</v>
      </c>
    </row>
    <row r="6654" spans="1:12" x14ac:dyDescent="0.25">
      <c r="A6654" s="89">
        <v>41186.166666666664</v>
      </c>
      <c r="B6654" s="4">
        <v>0.4936797141</v>
      </c>
      <c r="C6654" s="8">
        <v>0.16666666666666666</v>
      </c>
      <c r="D6654" s="8">
        <v>0</v>
      </c>
      <c r="E6654" s="8">
        <v>0.2</v>
      </c>
      <c r="F6654" s="8">
        <v>0.16666666666666666</v>
      </c>
      <c r="G6654" s="8">
        <v>0</v>
      </c>
      <c r="H6654" s="8">
        <v>0.2</v>
      </c>
      <c r="I6654" s="4" t="e">
        <f>#REF!/1.7</f>
        <v>#REF!</v>
      </c>
      <c r="J6654" s="4">
        <f>Hilfstabelle!C6654/3</f>
        <v>0.43835950000000001</v>
      </c>
      <c r="K6654" s="96">
        <f>Hilfstabelle!F6654/11</f>
        <v>0</v>
      </c>
      <c r="L6654" s="107">
        <f>Hilfstabelle!G6654/sinks!$G$3</f>
        <v>0.10251578243319806</v>
      </c>
    </row>
    <row r="6655" spans="1:12" x14ac:dyDescent="0.25">
      <c r="A6655" s="89">
        <v>41186.208333333336</v>
      </c>
      <c r="B6655" s="4">
        <v>0.53831400920000005</v>
      </c>
      <c r="C6655" s="8">
        <v>0.20833333333333334</v>
      </c>
      <c r="D6655" s="8">
        <v>0</v>
      </c>
      <c r="E6655" s="8">
        <v>0.16666666666666666</v>
      </c>
      <c r="F6655" s="8">
        <v>0.20833333333333334</v>
      </c>
      <c r="G6655" s="8">
        <v>0</v>
      </c>
      <c r="H6655" s="8">
        <v>0.16666666666666666</v>
      </c>
      <c r="I6655" s="4" t="e">
        <f>#REF!/1.7</f>
        <v>#REF!</v>
      </c>
      <c r="J6655" s="4">
        <f>Hilfstabelle!C6655/3</f>
        <v>0.43651375000000003</v>
      </c>
      <c r="K6655" s="96">
        <f>Hilfstabelle!F6655/11</f>
        <v>0</v>
      </c>
      <c r="L6655" s="107">
        <f>Hilfstabelle!G6655/sinks!$G$3</f>
        <v>0.10463934180634919</v>
      </c>
    </row>
    <row r="6656" spans="1:12" x14ac:dyDescent="0.25">
      <c r="A6656" s="89">
        <v>41186.25</v>
      </c>
      <c r="B6656" s="4">
        <v>0.57083079069999998</v>
      </c>
      <c r="C6656" s="8">
        <v>0.25</v>
      </c>
      <c r="D6656" s="8">
        <v>0</v>
      </c>
      <c r="E6656" s="8">
        <v>0.14285714285714285</v>
      </c>
      <c r="F6656" s="8">
        <v>0.25</v>
      </c>
      <c r="G6656" s="8">
        <v>0</v>
      </c>
      <c r="H6656" s="8">
        <v>0.14285714285714285</v>
      </c>
      <c r="I6656" s="4" t="e">
        <f>#REF!/1.7</f>
        <v>#REF!</v>
      </c>
      <c r="J6656" s="4">
        <f>Hilfstabelle!C6656/3</f>
        <v>0.43706574999999998</v>
      </c>
      <c r="K6656" s="96">
        <f>Hilfstabelle!F6656/11</f>
        <v>0</v>
      </c>
      <c r="L6656" s="107">
        <f>Hilfstabelle!G6656/sinks!$G$3</f>
        <v>0.11842340384524605</v>
      </c>
    </row>
    <row r="6657" spans="1:12" x14ac:dyDescent="0.25">
      <c r="A6657" s="89">
        <v>41186.291666666664</v>
      </c>
      <c r="B6657" s="4">
        <v>0.5959375817</v>
      </c>
      <c r="C6657" s="8">
        <v>0.29166666666666669</v>
      </c>
      <c r="D6657" s="8">
        <v>0</v>
      </c>
      <c r="E6657" s="8">
        <v>0.125</v>
      </c>
      <c r="F6657" s="8">
        <v>0.29166666666666669</v>
      </c>
      <c r="G6657" s="8">
        <v>0</v>
      </c>
      <c r="H6657" s="8">
        <v>0.125</v>
      </c>
      <c r="I6657" s="4" t="e">
        <f>#REF!/1.7</f>
        <v>#REF!</v>
      </c>
      <c r="J6657" s="4">
        <f>Hilfstabelle!C6657/3</f>
        <v>0.43864700000000001</v>
      </c>
      <c r="K6657" s="96">
        <f>Hilfstabelle!F6657/11</f>
        <v>0</v>
      </c>
      <c r="L6657" s="107">
        <f>Hilfstabelle!G6657/sinks!$G$3</f>
        <v>0.13028736130123386</v>
      </c>
    </row>
    <row r="6658" spans="1:12" x14ac:dyDescent="0.25">
      <c r="A6658" s="89">
        <v>41186.333333333336</v>
      </c>
      <c r="B6658" s="4">
        <v>0.61529073320000005</v>
      </c>
      <c r="C6658" s="8">
        <v>0.33333333333333331</v>
      </c>
      <c r="D6658" s="8">
        <v>0</v>
      </c>
      <c r="E6658" s="8">
        <v>0.1111111111111111</v>
      </c>
      <c r="F6658" s="8">
        <v>0.33333333333333331</v>
      </c>
      <c r="G6658" s="8">
        <v>0</v>
      </c>
      <c r="H6658" s="8">
        <v>0.1111111111111111</v>
      </c>
      <c r="I6658" s="4" t="e">
        <f>#REF!/1.7</f>
        <v>#REF!</v>
      </c>
      <c r="J6658" s="4">
        <f>Hilfstabelle!C6658/3</f>
        <v>0.44086074999999997</v>
      </c>
      <c r="K6658" s="96">
        <f>Hilfstabelle!F6658/11</f>
        <v>0</v>
      </c>
      <c r="L6658" s="107">
        <f>Hilfstabelle!G6658/sinks!$G$3</f>
        <v>0.15556661898880489</v>
      </c>
    </row>
    <row r="6659" spans="1:12" x14ac:dyDescent="0.25">
      <c r="A6659" s="89">
        <v>41186.375</v>
      </c>
      <c r="B6659" s="4">
        <v>0.61982390379999996</v>
      </c>
      <c r="C6659" s="8">
        <v>0.375</v>
      </c>
      <c r="D6659" s="8">
        <v>0</v>
      </c>
      <c r="E6659" s="8">
        <v>0.1</v>
      </c>
      <c r="F6659" s="8">
        <v>0.375</v>
      </c>
      <c r="G6659" s="8">
        <v>0</v>
      </c>
      <c r="H6659" s="8">
        <v>0.1</v>
      </c>
      <c r="I6659" s="4" t="e">
        <f>#REF!/1.7</f>
        <v>#REF!</v>
      </c>
      <c r="J6659" s="4">
        <f>Hilfstabelle!C6659/3</f>
        <v>0.44279850000000004</v>
      </c>
      <c r="K6659" s="96">
        <f>Hilfstabelle!F6659/11</f>
        <v>0</v>
      </c>
      <c r="L6659" s="107">
        <f>Hilfstabelle!G6659/sinks!$G$3</f>
        <v>0.16840970262283245</v>
      </c>
    </row>
    <row r="6660" spans="1:12" x14ac:dyDescent="0.25">
      <c r="A6660" s="89">
        <v>41186.416666666664</v>
      </c>
      <c r="B6660" s="4">
        <v>0.58129195359999997</v>
      </c>
      <c r="C6660" s="8">
        <v>0.41666666666666669</v>
      </c>
      <c r="D6660" s="8">
        <v>0</v>
      </c>
      <c r="E6660" s="8">
        <v>9.0909090909090912E-2</v>
      </c>
      <c r="F6660" s="8">
        <v>0.41666666666666669</v>
      </c>
      <c r="G6660" s="8">
        <v>0</v>
      </c>
      <c r="H6660" s="8">
        <v>9.0909090909090912E-2</v>
      </c>
      <c r="I6660" s="4" t="e">
        <f>#REF!/1.7</f>
        <v>#REF!</v>
      </c>
      <c r="J6660" s="4">
        <f>Hilfstabelle!C6660/3</f>
        <v>0.44621975000000003</v>
      </c>
      <c r="K6660" s="96">
        <f>Hilfstabelle!F6660/11</f>
        <v>0</v>
      </c>
      <c r="L6660" s="107">
        <f>Hilfstabelle!G6660/sinks!$G$3</f>
        <v>0.17032980720574151</v>
      </c>
    </row>
    <row r="6661" spans="1:12" x14ac:dyDescent="0.25">
      <c r="A6661" s="89">
        <v>41186.458333333336</v>
      </c>
      <c r="B6661" s="4">
        <v>0.56036962779999999</v>
      </c>
      <c r="C6661" s="8">
        <v>0.45833333333333331</v>
      </c>
      <c r="D6661" s="8">
        <v>0</v>
      </c>
      <c r="E6661" s="8">
        <v>8.3333333333333329E-2</v>
      </c>
      <c r="F6661" s="8">
        <v>0.45833333333333331</v>
      </c>
      <c r="G6661" s="8">
        <v>0</v>
      </c>
      <c r="H6661" s="8">
        <v>8.3333333333333329E-2</v>
      </c>
      <c r="I6661" s="4" t="e">
        <f>#REF!/1.7</f>
        <v>#REF!</v>
      </c>
      <c r="J6661" s="4">
        <f>Hilfstabelle!C6661/3</f>
        <v>0.44611625000000005</v>
      </c>
      <c r="K6661" s="96">
        <f>Hilfstabelle!F6661/11</f>
        <v>0</v>
      </c>
      <c r="L6661" s="107">
        <f>Hilfstabelle!G6661/sinks!$G$3</f>
        <v>0.17790849814225679</v>
      </c>
    </row>
    <row r="6662" spans="1:12" x14ac:dyDescent="0.25">
      <c r="A6662" s="89">
        <v>41186.5</v>
      </c>
      <c r="B6662" s="4">
        <v>0.5448522361</v>
      </c>
      <c r="C6662" s="8">
        <v>0.5</v>
      </c>
      <c r="D6662" s="8">
        <v>0</v>
      </c>
      <c r="E6662" s="8">
        <v>7.6923076923076927E-2</v>
      </c>
      <c r="F6662" s="8">
        <v>0.5</v>
      </c>
      <c r="G6662" s="8">
        <v>0</v>
      </c>
      <c r="H6662" s="8">
        <v>7.6923076923076927E-2</v>
      </c>
      <c r="I6662" s="4" t="e">
        <f>#REF!/1.7</f>
        <v>#REF!</v>
      </c>
      <c r="J6662" s="4">
        <f>Hilfstabelle!C6662/3</f>
        <v>0.44322400000000001</v>
      </c>
      <c r="K6662" s="96">
        <f>Hilfstabelle!F6662/11</f>
        <v>0</v>
      </c>
      <c r="L6662" s="107">
        <f>Hilfstabelle!G6662/sinks!$G$3</f>
        <v>0.17723455414958014</v>
      </c>
    </row>
    <row r="6663" spans="1:12" x14ac:dyDescent="0.25">
      <c r="A6663" s="89">
        <v>41186.541666666664</v>
      </c>
      <c r="B6663" s="4">
        <v>0.54406764890000003</v>
      </c>
      <c r="C6663" s="8">
        <v>0.54166666666666663</v>
      </c>
      <c r="D6663" s="8">
        <v>0</v>
      </c>
      <c r="E6663" s="8">
        <v>7.1428571428571425E-2</v>
      </c>
      <c r="F6663" s="8">
        <v>0.54166666666666663</v>
      </c>
      <c r="G6663" s="8">
        <v>0</v>
      </c>
      <c r="H6663" s="8">
        <v>7.1428571428571425E-2</v>
      </c>
      <c r="I6663" s="4" t="e">
        <f>#REF!/1.7</f>
        <v>#REF!</v>
      </c>
      <c r="J6663" s="4">
        <f>Hilfstabelle!C6663/3</f>
        <v>0.440027</v>
      </c>
      <c r="K6663" s="96">
        <f>Hilfstabelle!F6663/11</f>
        <v>0</v>
      </c>
      <c r="L6663" s="107">
        <f>Hilfstabelle!G6663/sinks!$G$3</f>
        <v>0.17228805956182094</v>
      </c>
    </row>
    <row r="6664" spans="1:12" x14ac:dyDescent="0.25">
      <c r="A6664" s="89">
        <v>41186.583333333336</v>
      </c>
      <c r="B6664" s="4">
        <v>0.54921105400000003</v>
      </c>
      <c r="C6664" s="8">
        <v>0.58333333333333337</v>
      </c>
      <c r="D6664" s="8">
        <v>0</v>
      </c>
      <c r="E6664" s="8">
        <v>6.6666666666666666E-2</v>
      </c>
      <c r="F6664" s="8">
        <v>0.58333333333333337</v>
      </c>
      <c r="G6664" s="8">
        <v>0</v>
      </c>
      <c r="H6664" s="8">
        <v>6.6666666666666666E-2</v>
      </c>
      <c r="I6664" s="4" t="e">
        <f>#REF!/1.7</f>
        <v>#REF!</v>
      </c>
      <c r="J6664" s="4">
        <f>Hilfstabelle!C6664/3</f>
        <v>0.4384055</v>
      </c>
      <c r="K6664" s="96">
        <f>Hilfstabelle!F6664/11</f>
        <v>0</v>
      </c>
      <c r="L6664" s="107">
        <f>Hilfstabelle!G6664/sinks!$G$3</f>
        <v>0.16946512434721292</v>
      </c>
    </row>
    <row r="6665" spans="1:12" x14ac:dyDescent="0.25">
      <c r="A6665" s="89">
        <v>41186.625</v>
      </c>
      <c r="B6665" s="4">
        <v>0.57475372680000003</v>
      </c>
      <c r="C6665" s="8">
        <v>0.625</v>
      </c>
      <c r="D6665" s="8">
        <v>0</v>
      </c>
      <c r="E6665" s="8">
        <v>6.25E-2</v>
      </c>
      <c r="F6665" s="8">
        <v>0.625</v>
      </c>
      <c r="G6665" s="8">
        <v>0</v>
      </c>
      <c r="H6665" s="8">
        <v>6.25E-2</v>
      </c>
      <c r="I6665" s="4" t="e">
        <f>#REF!/1.7</f>
        <v>#REF!</v>
      </c>
      <c r="J6665" s="4">
        <f>Hilfstabelle!C6665/3</f>
        <v>0.43712325000000002</v>
      </c>
      <c r="K6665" s="96">
        <f>Hilfstabelle!F6665/11</f>
        <v>0</v>
      </c>
      <c r="L6665" s="107">
        <f>Hilfstabelle!G6665/sinks!$G$3</f>
        <v>0.16973215875940562</v>
      </c>
    </row>
    <row r="6666" spans="1:12" x14ac:dyDescent="0.25">
      <c r="A6666" s="89">
        <v>41186.666666666664</v>
      </c>
      <c r="B6666" s="4">
        <v>0.65138174530000004</v>
      </c>
      <c r="C6666" s="8">
        <v>0.66666666666666663</v>
      </c>
      <c r="D6666" s="8">
        <v>0</v>
      </c>
      <c r="E6666" s="8">
        <v>5.8823529411764705E-2</v>
      </c>
      <c r="F6666" s="8">
        <v>0.66666666666666663</v>
      </c>
      <c r="G6666" s="8">
        <v>0</v>
      </c>
      <c r="H6666" s="8">
        <v>5.8823529411764705E-2</v>
      </c>
      <c r="I6666" s="4" t="e">
        <f>#REF!/1.7</f>
        <v>#REF!</v>
      </c>
      <c r="J6666" s="4">
        <f>Hilfstabelle!C6666/3</f>
        <v>0.43457600000000002</v>
      </c>
      <c r="K6666" s="96">
        <f>Hilfstabelle!F6666/11</f>
        <v>0</v>
      </c>
      <c r="L6666" s="107">
        <f>Hilfstabelle!G6666/sinks!$G$3</f>
        <v>0.16929981733014129</v>
      </c>
    </row>
    <row r="6667" spans="1:12" x14ac:dyDescent="0.25">
      <c r="A6667" s="89">
        <v>41186.708333333336</v>
      </c>
      <c r="B6667" s="4">
        <v>0.64344869670000004</v>
      </c>
      <c r="C6667" s="8">
        <v>0.70833333333333337</v>
      </c>
      <c r="D6667" s="8">
        <v>0</v>
      </c>
      <c r="E6667" s="8">
        <v>5.5555555555555552E-2</v>
      </c>
      <c r="F6667" s="8">
        <v>0.70833333333333337</v>
      </c>
      <c r="G6667" s="8">
        <v>0</v>
      </c>
      <c r="H6667" s="8">
        <v>5.5555555555555552E-2</v>
      </c>
      <c r="I6667" s="4" t="e">
        <f>#REF!/1.7</f>
        <v>#REF!</v>
      </c>
      <c r="J6667" s="4">
        <f>Hilfstabelle!C6667/3</f>
        <v>0.43049350000000003</v>
      </c>
      <c r="K6667" s="96">
        <f>Hilfstabelle!F6667/11</f>
        <v>0</v>
      </c>
      <c r="L6667" s="107">
        <f>Hilfstabelle!G6667/sinks!$G$3</f>
        <v>0.17179213851060604</v>
      </c>
    </row>
    <row r="6668" spans="1:12" x14ac:dyDescent="0.25">
      <c r="A6668" s="89">
        <v>41186.75</v>
      </c>
      <c r="B6668" s="4">
        <v>0.60038357600000003</v>
      </c>
      <c r="C6668" s="8">
        <v>0.75</v>
      </c>
      <c r="D6668" s="8">
        <v>0</v>
      </c>
      <c r="E6668" s="8">
        <v>5.2631578947368418E-2</v>
      </c>
      <c r="F6668" s="8">
        <v>0.75</v>
      </c>
      <c r="G6668" s="8">
        <v>0</v>
      </c>
      <c r="H6668" s="8">
        <v>5.2631578947368418E-2</v>
      </c>
      <c r="I6668" s="4" t="e">
        <f>#REF!/1.7</f>
        <v>#REF!</v>
      </c>
      <c r="J6668" s="4">
        <f>Hilfstabelle!C6668/3</f>
        <v>0.42993575000000001</v>
      </c>
      <c r="K6668" s="96">
        <f>Hilfstabelle!F6668/11</f>
        <v>0</v>
      </c>
      <c r="L6668" s="107">
        <f>Hilfstabelle!G6668/sinks!$G$3</f>
        <v>0.1746405055739943</v>
      </c>
    </row>
    <row r="6669" spans="1:12" x14ac:dyDescent="0.25">
      <c r="A6669" s="89">
        <v>41186.791666666664</v>
      </c>
      <c r="B6669" s="4">
        <v>0.57117949609999996</v>
      </c>
      <c r="C6669" s="8">
        <v>0.79166666666666663</v>
      </c>
      <c r="D6669" s="8">
        <v>0</v>
      </c>
      <c r="E6669" s="8">
        <v>0.05</v>
      </c>
      <c r="F6669" s="8">
        <v>0.79166666666666663</v>
      </c>
      <c r="G6669" s="8">
        <v>0</v>
      </c>
      <c r="H6669" s="8">
        <v>0.05</v>
      </c>
      <c r="I6669" s="4" t="e">
        <f>#REF!/1.7</f>
        <v>#REF!</v>
      </c>
      <c r="J6669" s="4">
        <f>Hilfstabelle!C6669/3</f>
        <v>0.43032675000000004</v>
      </c>
      <c r="K6669" s="96">
        <f>Hilfstabelle!F6669/11</f>
        <v>0</v>
      </c>
      <c r="L6669" s="107">
        <f>Hilfstabelle!G6669/sinks!$G$3</f>
        <v>0.16282741181556698</v>
      </c>
    </row>
    <row r="6670" spans="1:12" x14ac:dyDescent="0.25">
      <c r="A6670" s="89">
        <v>41186.833333333336</v>
      </c>
      <c r="B6670" s="4">
        <v>0.5627233894</v>
      </c>
      <c r="C6670" s="8">
        <v>0.83333333333333337</v>
      </c>
      <c r="D6670" s="8">
        <v>0</v>
      </c>
      <c r="E6670" s="8">
        <v>4.7619047619047616E-2</v>
      </c>
      <c r="F6670" s="8">
        <v>0.83333333333333337</v>
      </c>
      <c r="G6670" s="8">
        <v>0</v>
      </c>
      <c r="H6670" s="8">
        <v>4.7619047619047616E-2</v>
      </c>
      <c r="I6670" s="4" t="e">
        <f>#REF!/1.7</f>
        <v>#REF!</v>
      </c>
      <c r="J6670" s="4">
        <f>Hilfstabelle!C6670/3</f>
        <v>0.42884325000000006</v>
      </c>
      <c r="K6670" s="96">
        <f>Hilfstabelle!F6670/11</f>
        <v>0</v>
      </c>
      <c r="L6670" s="107">
        <f>Hilfstabelle!G6670/sinks!$G$3</f>
        <v>0.15401527621320951</v>
      </c>
    </row>
    <row r="6671" spans="1:12" x14ac:dyDescent="0.25">
      <c r="A6671" s="89">
        <v>41186.875</v>
      </c>
      <c r="B6671" s="4">
        <v>0.52122744310000002</v>
      </c>
      <c r="C6671" s="8">
        <v>0.875</v>
      </c>
      <c r="D6671" s="8">
        <v>0</v>
      </c>
      <c r="E6671" s="8">
        <v>4.5454545454545456E-2</v>
      </c>
      <c r="F6671" s="8">
        <v>0.875</v>
      </c>
      <c r="G6671" s="8">
        <v>0</v>
      </c>
      <c r="H6671" s="8">
        <v>4.5454545454545456E-2</v>
      </c>
      <c r="I6671" s="4" t="e">
        <f>#REF!/1.7</f>
        <v>#REF!</v>
      </c>
      <c r="J6671" s="4">
        <f>Hilfstabelle!C6671/3</f>
        <v>0.42652599999999996</v>
      </c>
      <c r="K6671" s="96">
        <f>Hilfstabelle!F6671/11</f>
        <v>0</v>
      </c>
      <c r="L6671" s="107">
        <f>Hilfstabelle!G6671/sinks!$G$3</f>
        <v>0.14166811363039689</v>
      </c>
    </row>
    <row r="6672" spans="1:12" x14ac:dyDescent="0.25">
      <c r="A6672" s="89">
        <v>41186.916666666664</v>
      </c>
      <c r="B6672" s="4">
        <v>0.49847441370000001</v>
      </c>
      <c r="C6672" s="8">
        <v>0.91666666666666663</v>
      </c>
      <c r="D6672" s="8">
        <v>0</v>
      </c>
      <c r="E6672" s="8">
        <v>4.3478260869565216E-2</v>
      </c>
      <c r="F6672" s="8">
        <v>0.91666666666666663</v>
      </c>
      <c r="G6672" s="8">
        <v>0</v>
      </c>
      <c r="H6672" s="8">
        <v>4.3478260869565216E-2</v>
      </c>
      <c r="I6672" s="4" t="e">
        <f>#REF!/1.7</f>
        <v>#REF!</v>
      </c>
      <c r="J6672" s="4">
        <f>Hilfstabelle!C6672/3</f>
        <v>0.42355900000000002</v>
      </c>
      <c r="K6672" s="96">
        <f>Hilfstabelle!F6672/11</f>
        <v>0</v>
      </c>
      <c r="L6672" s="107">
        <f>Hilfstabelle!G6672/sinks!$G$3</f>
        <v>0.12810022230613213</v>
      </c>
    </row>
    <row r="6673" spans="1:12" x14ac:dyDescent="0.25">
      <c r="A6673" s="89">
        <v>41186.958333333336</v>
      </c>
      <c r="B6673" s="4">
        <v>0.48008020219999997</v>
      </c>
      <c r="C6673" s="8">
        <v>0.95833333333333337</v>
      </c>
      <c r="D6673" s="8">
        <v>0</v>
      </c>
      <c r="E6673" s="8">
        <v>4.1666666666666664E-2</v>
      </c>
      <c r="F6673" s="8">
        <v>0.95833333333333337</v>
      </c>
      <c r="G6673" s="8">
        <v>0</v>
      </c>
      <c r="H6673" s="8">
        <v>4.1666666666666664E-2</v>
      </c>
      <c r="I6673" s="4" t="e">
        <f>#REF!/1.7</f>
        <v>#REF!</v>
      </c>
      <c r="J6673" s="4">
        <f>Hilfstabelle!C6673/3</f>
        <v>0.42010900000000001</v>
      </c>
      <c r="K6673" s="96">
        <f>Hilfstabelle!F6673/11</f>
        <v>0</v>
      </c>
      <c r="L6673" s="107">
        <f>Hilfstabelle!G6673/sinks!$G$3</f>
        <v>0.12054696321839713</v>
      </c>
    </row>
    <row r="6674" spans="1:12" x14ac:dyDescent="0.25">
      <c r="A6674" s="89">
        <v>41187</v>
      </c>
      <c r="B6674" s="4">
        <v>0.47014209750000002</v>
      </c>
      <c r="C6674" s="8">
        <v>0</v>
      </c>
      <c r="D6674" s="8">
        <v>0</v>
      </c>
      <c r="E6674" s="8">
        <v>1</v>
      </c>
      <c r="F6674" s="8">
        <v>0</v>
      </c>
      <c r="G6674" s="8">
        <v>0</v>
      </c>
      <c r="H6674" s="8">
        <v>1</v>
      </c>
      <c r="I6674" s="4" t="e">
        <f>#REF!/1.7</f>
        <v>#REF!</v>
      </c>
      <c r="J6674" s="4">
        <f>Hilfstabelle!C6674/3</f>
        <v>0.41907975000000003</v>
      </c>
      <c r="K6674" s="96">
        <f>Hilfstabelle!F6674/11</f>
        <v>0</v>
      </c>
      <c r="L6674" s="107">
        <f>Hilfstabelle!G6674/sinks!$G$3</f>
        <v>0.11436702396479574</v>
      </c>
    </row>
    <row r="6675" spans="1:12" x14ac:dyDescent="0.25">
      <c r="A6675" s="89">
        <v>41187.041666666664</v>
      </c>
      <c r="B6675" s="4">
        <v>0.46953186299999999</v>
      </c>
      <c r="C6675" s="8">
        <v>4.1666666666666664E-2</v>
      </c>
      <c r="D6675" s="8">
        <v>0</v>
      </c>
      <c r="E6675" s="8">
        <v>0.5</v>
      </c>
      <c r="F6675" s="8">
        <v>4.1666666666666664E-2</v>
      </c>
      <c r="G6675" s="8">
        <v>0</v>
      </c>
      <c r="H6675" s="8">
        <v>0.5</v>
      </c>
      <c r="I6675" s="4" t="e">
        <f>#REF!/1.7</f>
        <v>#REF!</v>
      </c>
      <c r="J6675" s="4">
        <f>Hilfstabelle!C6675/3</f>
        <v>0.41848750000000007</v>
      </c>
      <c r="K6675" s="96">
        <f>Hilfstabelle!F6675/11</f>
        <v>0</v>
      </c>
      <c r="L6675" s="107">
        <f>Hilfstabelle!G6675/sinks!$G$3</f>
        <v>0.11320987484529428</v>
      </c>
    </row>
    <row r="6676" spans="1:12" x14ac:dyDescent="0.25">
      <c r="A6676" s="89">
        <v>41187.083333333336</v>
      </c>
      <c r="B6676" s="4">
        <v>0.50143840989999999</v>
      </c>
      <c r="C6676" s="8">
        <v>8.3333333333333329E-2</v>
      </c>
      <c r="D6676" s="8">
        <v>0</v>
      </c>
      <c r="E6676" s="8">
        <v>0.33333333333333331</v>
      </c>
      <c r="F6676" s="8">
        <v>8.3333333333333329E-2</v>
      </c>
      <c r="G6676" s="8">
        <v>0</v>
      </c>
      <c r="H6676" s="8">
        <v>0.33333333333333331</v>
      </c>
      <c r="I6676" s="4" t="e">
        <f>#REF!/1.7</f>
        <v>#REF!</v>
      </c>
      <c r="J6676" s="4">
        <f>Hilfstabelle!C6676/3</f>
        <v>0.41837824999999995</v>
      </c>
      <c r="K6676" s="96">
        <f>Hilfstabelle!F6676/11</f>
        <v>0</v>
      </c>
      <c r="L6676" s="107">
        <f>Hilfstabelle!G6676/sinks!$G$3</f>
        <v>0.11446875135991677</v>
      </c>
    </row>
    <row r="6677" spans="1:12" x14ac:dyDescent="0.25">
      <c r="A6677" s="89">
        <v>41187.125</v>
      </c>
      <c r="B6677" s="4">
        <v>0.60047075230000002</v>
      </c>
      <c r="C6677" s="8">
        <v>0.125</v>
      </c>
      <c r="D6677" s="8">
        <v>0</v>
      </c>
      <c r="E6677" s="8">
        <v>0.25</v>
      </c>
      <c r="F6677" s="8">
        <v>0.125</v>
      </c>
      <c r="G6677" s="8">
        <v>0</v>
      </c>
      <c r="H6677" s="8">
        <v>0.25</v>
      </c>
      <c r="I6677" s="4" t="e">
        <f>#REF!/1.7</f>
        <v>#REF!</v>
      </c>
      <c r="J6677" s="4">
        <f>Hilfstabelle!C6677/3</f>
        <v>0.41771124999999998</v>
      </c>
      <c r="K6677" s="96">
        <f>Hilfstabelle!F6677/11</f>
        <v>0</v>
      </c>
      <c r="L6677" s="107">
        <f>Hilfstabelle!G6677/sinks!$G$3</f>
        <v>0.10817436878680424</v>
      </c>
    </row>
    <row r="6678" spans="1:12" x14ac:dyDescent="0.25">
      <c r="A6678" s="89">
        <v>41187.166666666664</v>
      </c>
      <c r="B6678" s="4">
        <v>0.73533257780000005</v>
      </c>
      <c r="C6678" s="8">
        <v>0.16666666666666666</v>
      </c>
      <c r="D6678" s="8">
        <v>0</v>
      </c>
      <c r="E6678" s="8">
        <v>0.2</v>
      </c>
      <c r="F6678" s="8">
        <v>0.16666666666666666</v>
      </c>
      <c r="G6678" s="8">
        <v>0</v>
      </c>
      <c r="H6678" s="8">
        <v>0.2</v>
      </c>
      <c r="I6678" s="4" t="e">
        <f>#REF!/1.7</f>
        <v>#REF!</v>
      </c>
      <c r="J6678" s="4">
        <f>Hilfstabelle!C6678/3</f>
        <v>0.41737200000000002</v>
      </c>
      <c r="K6678" s="96">
        <f>Hilfstabelle!F6678/11</f>
        <v>0</v>
      </c>
      <c r="L6678" s="107">
        <f>Hilfstabelle!G6678/sinks!$G$3</f>
        <v>0.10251578243319806</v>
      </c>
    </row>
    <row r="6679" spans="1:12" x14ac:dyDescent="0.25">
      <c r="A6679" s="89">
        <v>41187.208333333336</v>
      </c>
      <c r="B6679" s="4">
        <v>0.80010461160000002</v>
      </c>
      <c r="C6679" s="8">
        <v>0.20833333333333334</v>
      </c>
      <c r="D6679" s="8">
        <v>0</v>
      </c>
      <c r="E6679" s="8">
        <v>0.16666666666666666</v>
      </c>
      <c r="F6679" s="8">
        <v>0.20833333333333334</v>
      </c>
      <c r="G6679" s="8">
        <v>0</v>
      </c>
      <c r="H6679" s="8">
        <v>0.16666666666666666</v>
      </c>
      <c r="I6679" s="4" t="e">
        <f>#REF!/1.7</f>
        <v>#REF!</v>
      </c>
      <c r="J6679" s="4">
        <f>Hilfstabelle!C6679/3</f>
        <v>0.41729725000000001</v>
      </c>
      <c r="K6679" s="96">
        <f>Hilfstabelle!F6679/11</f>
        <v>0</v>
      </c>
      <c r="L6679" s="107">
        <f>Hilfstabelle!G6679/sinks!$G$3</f>
        <v>0.10463934180634919</v>
      </c>
    </row>
    <row r="6680" spans="1:12" x14ac:dyDescent="0.25">
      <c r="A6680" s="89">
        <v>41187.25</v>
      </c>
      <c r="B6680" s="4">
        <v>0.81370412339999998</v>
      </c>
      <c r="C6680" s="8">
        <v>0.25</v>
      </c>
      <c r="D6680" s="8">
        <v>0</v>
      </c>
      <c r="E6680" s="8">
        <v>0.14285714285714285</v>
      </c>
      <c r="F6680" s="8">
        <v>0.25</v>
      </c>
      <c r="G6680" s="8">
        <v>0</v>
      </c>
      <c r="H6680" s="8">
        <v>0.14285714285714285</v>
      </c>
      <c r="I6680" s="4" t="e">
        <f>#REF!/1.7</f>
        <v>#REF!</v>
      </c>
      <c r="J6680" s="4">
        <f>Hilfstabelle!C6680/3</f>
        <v>0.41899924999999999</v>
      </c>
      <c r="K6680" s="96">
        <f>Hilfstabelle!F6680/11</f>
        <v>0</v>
      </c>
      <c r="L6680" s="107">
        <f>Hilfstabelle!G6680/sinks!$G$3</f>
        <v>0.11842340384524605</v>
      </c>
    </row>
    <row r="6681" spans="1:12" x14ac:dyDescent="0.25">
      <c r="A6681" s="89">
        <v>41187.291666666664</v>
      </c>
      <c r="B6681" s="4">
        <v>0.81274518350000002</v>
      </c>
      <c r="C6681" s="8">
        <v>0.29166666666666669</v>
      </c>
      <c r="D6681" s="8">
        <v>0</v>
      </c>
      <c r="E6681" s="8">
        <v>0.125</v>
      </c>
      <c r="F6681" s="8">
        <v>0.29166666666666669</v>
      </c>
      <c r="G6681" s="8">
        <v>0</v>
      </c>
      <c r="H6681" s="8">
        <v>0.125</v>
      </c>
      <c r="I6681" s="4" t="e">
        <f>#REF!/1.7</f>
        <v>#REF!</v>
      </c>
      <c r="J6681" s="4">
        <f>Hilfstabelle!C6681/3</f>
        <v>0.42268500000000003</v>
      </c>
      <c r="K6681" s="96">
        <f>Hilfstabelle!F6681/11</f>
        <v>0</v>
      </c>
      <c r="L6681" s="107">
        <f>Hilfstabelle!G6681/sinks!$G$3</f>
        <v>0.13028736130123386</v>
      </c>
    </row>
    <row r="6682" spans="1:12" x14ac:dyDescent="0.25">
      <c r="A6682" s="89">
        <v>41187.333333333336</v>
      </c>
      <c r="B6682" s="4">
        <v>0.82041670300000002</v>
      </c>
      <c r="C6682" s="8">
        <v>0.33333333333333331</v>
      </c>
      <c r="D6682" s="8">
        <v>0</v>
      </c>
      <c r="E6682" s="8">
        <v>0.1111111111111111</v>
      </c>
      <c r="F6682" s="8">
        <v>0.33333333333333331</v>
      </c>
      <c r="G6682" s="8">
        <v>0</v>
      </c>
      <c r="H6682" s="8">
        <v>0.1111111111111111</v>
      </c>
      <c r="I6682" s="4" t="e">
        <f>#REF!/1.7</f>
        <v>#REF!</v>
      </c>
      <c r="J6682" s="4">
        <f>Hilfstabelle!C6682/3</f>
        <v>0.42773924999999996</v>
      </c>
      <c r="K6682" s="96">
        <f>Hilfstabelle!F6682/11</f>
        <v>0</v>
      </c>
      <c r="L6682" s="107">
        <f>Hilfstabelle!G6682/sinks!$G$3</f>
        <v>0.15556661898880489</v>
      </c>
    </row>
    <row r="6683" spans="1:12" x14ac:dyDescent="0.25">
      <c r="A6683" s="89">
        <v>41187.375</v>
      </c>
      <c r="B6683" s="4">
        <v>0.81937058669999996</v>
      </c>
      <c r="C6683" s="8">
        <v>0.375</v>
      </c>
      <c r="D6683" s="8">
        <v>0</v>
      </c>
      <c r="E6683" s="8">
        <v>0.1</v>
      </c>
      <c r="F6683" s="8">
        <v>0.375</v>
      </c>
      <c r="G6683" s="8">
        <v>0</v>
      </c>
      <c r="H6683" s="8">
        <v>0.1</v>
      </c>
      <c r="I6683" s="4" t="e">
        <f>#REF!/1.7</f>
        <v>#REF!</v>
      </c>
      <c r="J6683" s="4">
        <f>Hilfstabelle!C6683/3</f>
        <v>0.43033250000000001</v>
      </c>
      <c r="K6683" s="96">
        <f>Hilfstabelle!F6683/11</f>
        <v>0</v>
      </c>
      <c r="L6683" s="107">
        <f>Hilfstabelle!G6683/sinks!$G$3</f>
        <v>0.16840970262283245</v>
      </c>
    </row>
    <row r="6684" spans="1:12" x14ac:dyDescent="0.25">
      <c r="A6684" s="89">
        <v>41187.416666666664</v>
      </c>
      <c r="B6684" s="4">
        <v>0.79679191000000005</v>
      </c>
      <c r="C6684" s="8">
        <v>0.41666666666666669</v>
      </c>
      <c r="D6684" s="8">
        <v>0</v>
      </c>
      <c r="E6684" s="8">
        <v>9.0909090909090912E-2</v>
      </c>
      <c r="F6684" s="8">
        <v>0.41666666666666669</v>
      </c>
      <c r="G6684" s="8">
        <v>0</v>
      </c>
      <c r="H6684" s="8">
        <v>9.0909090909090912E-2</v>
      </c>
      <c r="I6684" s="4" t="e">
        <f>#REF!/1.7</f>
        <v>#REF!</v>
      </c>
      <c r="J6684" s="4">
        <f>Hilfstabelle!C6684/3</f>
        <v>0.43104550000000003</v>
      </c>
      <c r="K6684" s="96">
        <f>Hilfstabelle!F6684/11</f>
        <v>0</v>
      </c>
      <c r="L6684" s="107">
        <f>Hilfstabelle!G6684/sinks!$G$3</f>
        <v>0.17032980720574151</v>
      </c>
    </row>
    <row r="6685" spans="1:12" x14ac:dyDescent="0.25">
      <c r="A6685" s="89">
        <v>41187.458333333336</v>
      </c>
      <c r="B6685" s="4">
        <v>0.78955627230000003</v>
      </c>
      <c r="C6685" s="8">
        <v>0.45833333333333331</v>
      </c>
      <c r="D6685" s="8">
        <v>0</v>
      </c>
      <c r="E6685" s="8">
        <v>8.3333333333333329E-2</v>
      </c>
      <c r="F6685" s="8">
        <v>0.45833333333333331</v>
      </c>
      <c r="G6685" s="8">
        <v>0</v>
      </c>
      <c r="H6685" s="8">
        <v>8.3333333333333329E-2</v>
      </c>
      <c r="I6685" s="4" t="e">
        <f>#REF!/1.7</f>
        <v>#REF!</v>
      </c>
      <c r="J6685" s="4">
        <f>Hilfstabelle!C6685/3</f>
        <v>0.43585824999999995</v>
      </c>
      <c r="K6685" s="96">
        <f>Hilfstabelle!F6685/11</f>
        <v>0</v>
      </c>
      <c r="L6685" s="107">
        <f>Hilfstabelle!G6685/sinks!$G$3</f>
        <v>0.17790849814225679</v>
      </c>
    </row>
    <row r="6686" spans="1:12" x14ac:dyDescent="0.25">
      <c r="A6686" s="89">
        <v>41187.5</v>
      </c>
      <c r="B6686" s="4">
        <v>0.77831052219999997</v>
      </c>
      <c r="C6686" s="8">
        <v>0.5</v>
      </c>
      <c r="D6686" s="8">
        <v>0</v>
      </c>
      <c r="E6686" s="8">
        <v>7.6923076923076927E-2</v>
      </c>
      <c r="F6686" s="8">
        <v>0.5</v>
      </c>
      <c r="G6686" s="8">
        <v>0</v>
      </c>
      <c r="H6686" s="8">
        <v>7.6923076923076927E-2</v>
      </c>
      <c r="I6686" s="4" t="e">
        <f>#REF!/1.7</f>
        <v>#REF!</v>
      </c>
      <c r="J6686" s="4">
        <f>Hilfstabelle!C6686/3</f>
        <v>0.45176275000000005</v>
      </c>
      <c r="K6686" s="96">
        <f>Hilfstabelle!F6686/11</f>
        <v>0</v>
      </c>
      <c r="L6686" s="107">
        <f>Hilfstabelle!G6686/sinks!$G$3</f>
        <v>0.17723455414958014</v>
      </c>
    </row>
    <row r="6687" spans="1:12" x14ac:dyDescent="0.25">
      <c r="A6687" s="89">
        <v>41187.541666666664</v>
      </c>
      <c r="B6687" s="4">
        <v>0.76968006280000001</v>
      </c>
      <c r="C6687" s="8">
        <v>0.54166666666666663</v>
      </c>
      <c r="D6687" s="8">
        <v>0</v>
      </c>
      <c r="E6687" s="8">
        <v>7.1428571428571425E-2</v>
      </c>
      <c r="F6687" s="8">
        <v>0.54166666666666663</v>
      </c>
      <c r="G6687" s="8">
        <v>0</v>
      </c>
      <c r="H6687" s="8">
        <v>7.1428571428571425E-2</v>
      </c>
      <c r="I6687" s="4" t="e">
        <f>#REF!/1.7</f>
        <v>#REF!</v>
      </c>
      <c r="J6687" s="4">
        <f>Hilfstabelle!C6687/3</f>
        <v>0.46624125</v>
      </c>
      <c r="K6687" s="96">
        <f>Hilfstabelle!F6687/11</f>
        <v>0</v>
      </c>
      <c r="L6687" s="107">
        <f>Hilfstabelle!G6687/sinks!$G$3</f>
        <v>0.17228805956182094</v>
      </c>
    </row>
    <row r="6688" spans="1:12" x14ac:dyDescent="0.25">
      <c r="A6688" s="89">
        <v>41187.583333333336</v>
      </c>
      <c r="B6688" s="4">
        <v>0.76148548510000003</v>
      </c>
      <c r="C6688" s="8">
        <v>0.58333333333333337</v>
      </c>
      <c r="D6688" s="8">
        <v>0</v>
      </c>
      <c r="E6688" s="8">
        <v>6.6666666666666666E-2</v>
      </c>
      <c r="F6688" s="8">
        <v>0.58333333333333337</v>
      </c>
      <c r="G6688" s="8">
        <v>0</v>
      </c>
      <c r="H6688" s="8">
        <v>6.6666666666666666E-2</v>
      </c>
      <c r="I6688" s="4" t="e">
        <f>#REF!/1.7</f>
        <v>#REF!</v>
      </c>
      <c r="J6688" s="4">
        <f>Hilfstabelle!C6688/3</f>
        <v>0.46264750000000004</v>
      </c>
      <c r="K6688" s="96">
        <f>Hilfstabelle!F6688/11</f>
        <v>1</v>
      </c>
      <c r="L6688" s="107">
        <f>Hilfstabelle!G6688/sinks!$G$3</f>
        <v>0.84214909650495473</v>
      </c>
    </row>
    <row r="6689" spans="1:12" x14ac:dyDescent="0.25">
      <c r="A6689" s="89">
        <v>41187.625</v>
      </c>
      <c r="B6689" s="4">
        <v>0.77656699500000004</v>
      </c>
      <c r="C6689" s="8">
        <v>0.625</v>
      </c>
      <c r="D6689" s="8">
        <v>0</v>
      </c>
      <c r="E6689" s="8">
        <v>6.25E-2</v>
      </c>
      <c r="F6689" s="8">
        <v>0.625</v>
      </c>
      <c r="G6689" s="8">
        <v>0</v>
      </c>
      <c r="H6689" s="8">
        <v>6.25E-2</v>
      </c>
      <c r="I6689" s="4" t="e">
        <f>#REF!/1.7</f>
        <v>#REF!</v>
      </c>
      <c r="J6689" s="4">
        <f>Hilfstabelle!C6689/3</f>
        <v>0.44832999999999995</v>
      </c>
      <c r="K6689" s="96">
        <f>Hilfstabelle!F6689/11</f>
        <v>1</v>
      </c>
      <c r="L6689" s="107">
        <f>Hilfstabelle!G6689/sinks!$G$3</f>
        <v>0.8424161309171474</v>
      </c>
    </row>
    <row r="6690" spans="1:12" x14ac:dyDescent="0.25">
      <c r="A6690" s="89">
        <v>41187.666666666664</v>
      </c>
      <c r="B6690" s="4">
        <v>0.82242175920000005</v>
      </c>
      <c r="C6690" s="8">
        <v>0.66666666666666663</v>
      </c>
      <c r="D6690" s="8">
        <v>0</v>
      </c>
      <c r="E6690" s="8">
        <v>5.8823529411764705E-2</v>
      </c>
      <c r="F6690" s="8">
        <v>0.66666666666666663</v>
      </c>
      <c r="G6690" s="8">
        <v>0</v>
      </c>
      <c r="H6690" s="8">
        <v>5.8823529411764705E-2</v>
      </c>
      <c r="I6690" s="4" t="e">
        <f>#REF!/1.7</f>
        <v>#REF!</v>
      </c>
      <c r="J6690" s="4">
        <f>Hilfstabelle!C6690/3</f>
        <v>0.43977400000000005</v>
      </c>
      <c r="K6690" s="96">
        <f>Hilfstabelle!F6690/11</f>
        <v>0</v>
      </c>
      <c r="L6690" s="107">
        <f>Hilfstabelle!G6690/sinks!$G$3</f>
        <v>0.16929981733014129</v>
      </c>
    </row>
    <row r="6691" spans="1:12" x14ac:dyDescent="0.25">
      <c r="A6691" s="89">
        <v>41187.708333333336</v>
      </c>
      <c r="B6691" s="4">
        <v>0.78606921799999996</v>
      </c>
      <c r="C6691" s="8">
        <v>0.70833333333333337</v>
      </c>
      <c r="D6691" s="8">
        <v>0</v>
      </c>
      <c r="E6691" s="8">
        <v>5.5555555555555552E-2</v>
      </c>
      <c r="F6691" s="8">
        <v>0.70833333333333337</v>
      </c>
      <c r="G6691" s="8">
        <v>0</v>
      </c>
      <c r="H6691" s="8">
        <v>5.5555555555555552E-2</v>
      </c>
      <c r="I6691" s="4" t="e">
        <f>#REF!/1.7</f>
        <v>#REF!</v>
      </c>
      <c r="J6691" s="4">
        <f>Hilfstabelle!C6691/3</f>
        <v>0.43575475000000002</v>
      </c>
      <c r="K6691" s="96">
        <f>Hilfstabelle!F6691/11</f>
        <v>0</v>
      </c>
      <c r="L6691" s="107">
        <f>Hilfstabelle!G6691/sinks!$G$3</f>
        <v>0.17179213851060604</v>
      </c>
    </row>
    <row r="6692" spans="1:12" x14ac:dyDescent="0.25">
      <c r="A6692" s="89">
        <v>41187.75</v>
      </c>
      <c r="B6692" s="4">
        <v>0.72487141489999996</v>
      </c>
      <c r="C6692" s="8">
        <v>0.75</v>
      </c>
      <c r="D6692" s="8">
        <v>0</v>
      </c>
      <c r="E6692" s="8">
        <v>5.2631578947368418E-2</v>
      </c>
      <c r="F6692" s="8">
        <v>0.75</v>
      </c>
      <c r="G6692" s="8">
        <v>0</v>
      </c>
      <c r="H6692" s="8">
        <v>5.2631578947368418E-2</v>
      </c>
      <c r="I6692" s="4" t="e">
        <f>#REF!/1.7</f>
        <v>#REF!</v>
      </c>
      <c r="J6692" s="4">
        <f>Hilfstabelle!C6692/3</f>
        <v>0.43419074999999996</v>
      </c>
      <c r="K6692" s="96">
        <f>Hilfstabelle!F6692/11</f>
        <v>0</v>
      </c>
      <c r="L6692" s="107">
        <f>Hilfstabelle!G6692/sinks!$G$3</f>
        <v>0.1746405055739943</v>
      </c>
    </row>
    <row r="6693" spans="1:12" x14ac:dyDescent="0.25">
      <c r="A6693" s="89">
        <v>41187.791666666664</v>
      </c>
      <c r="B6693" s="4">
        <v>0.65748409029999999</v>
      </c>
      <c r="C6693" s="8">
        <v>0.79166666666666663</v>
      </c>
      <c r="D6693" s="8">
        <v>0</v>
      </c>
      <c r="E6693" s="8">
        <v>0.05</v>
      </c>
      <c r="F6693" s="8">
        <v>0.79166666666666663</v>
      </c>
      <c r="G6693" s="8">
        <v>0</v>
      </c>
      <c r="H6693" s="8">
        <v>0.05</v>
      </c>
      <c r="I6693" s="4" t="e">
        <f>#REF!/1.7</f>
        <v>#REF!</v>
      </c>
      <c r="J6693" s="4">
        <f>Hilfstabelle!C6693/3</f>
        <v>0.43462775000000003</v>
      </c>
      <c r="K6693" s="96">
        <f>Hilfstabelle!F6693/11</f>
        <v>0</v>
      </c>
      <c r="L6693" s="107">
        <f>Hilfstabelle!G6693/sinks!$G$3</f>
        <v>0.16282741181556698</v>
      </c>
    </row>
    <row r="6694" spans="1:12" x14ac:dyDescent="0.25">
      <c r="A6694" s="89">
        <v>41187.833333333336</v>
      </c>
      <c r="B6694" s="4">
        <v>0.62819283410000004</v>
      </c>
      <c r="C6694" s="8">
        <v>0.83333333333333337</v>
      </c>
      <c r="D6694" s="8">
        <v>0</v>
      </c>
      <c r="E6694" s="8">
        <v>4.7619047619047616E-2</v>
      </c>
      <c r="F6694" s="8">
        <v>0.83333333333333337</v>
      </c>
      <c r="G6694" s="8">
        <v>0</v>
      </c>
      <c r="H6694" s="8">
        <v>4.7619047619047616E-2</v>
      </c>
      <c r="I6694" s="4" t="e">
        <f>#REF!/1.7</f>
        <v>#REF!</v>
      </c>
      <c r="J6694" s="4">
        <f>Hilfstabelle!C6694/3</f>
        <v>0.43532350000000003</v>
      </c>
      <c r="K6694" s="96">
        <f>Hilfstabelle!F6694/11</f>
        <v>0</v>
      </c>
      <c r="L6694" s="107">
        <f>Hilfstabelle!G6694/sinks!$G$3</f>
        <v>0.15401527621320951</v>
      </c>
    </row>
    <row r="6695" spans="1:12" x14ac:dyDescent="0.25">
      <c r="A6695" s="89">
        <v>41187.875</v>
      </c>
      <c r="B6695" s="4">
        <v>0.58155348269999996</v>
      </c>
      <c r="C6695" s="8">
        <v>0.875</v>
      </c>
      <c r="D6695" s="8">
        <v>0</v>
      </c>
      <c r="E6695" s="8">
        <v>4.5454545454545456E-2</v>
      </c>
      <c r="F6695" s="8">
        <v>0.875</v>
      </c>
      <c r="G6695" s="8">
        <v>0</v>
      </c>
      <c r="H6695" s="8">
        <v>4.5454545454545456E-2</v>
      </c>
      <c r="I6695" s="4" t="e">
        <f>#REF!/1.7</f>
        <v>#REF!</v>
      </c>
      <c r="J6695" s="4">
        <f>Hilfstabelle!C6695/3</f>
        <v>0.43498425000000007</v>
      </c>
      <c r="K6695" s="96">
        <f>Hilfstabelle!F6695/11</f>
        <v>0</v>
      </c>
      <c r="L6695" s="107">
        <f>Hilfstabelle!G6695/sinks!$G$3</f>
        <v>0.14166811363039689</v>
      </c>
    </row>
    <row r="6696" spans="1:12" x14ac:dyDescent="0.25">
      <c r="A6696" s="89">
        <v>41187.916666666664</v>
      </c>
      <c r="B6696" s="4">
        <v>0.55330834279999996</v>
      </c>
      <c r="C6696" s="8">
        <v>0.91666666666666663</v>
      </c>
      <c r="D6696" s="8">
        <v>0</v>
      </c>
      <c r="E6696" s="8">
        <v>4.3478260869565216E-2</v>
      </c>
      <c r="F6696" s="8">
        <v>0.91666666666666663</v>
      </c>
      <c r="G6696" s="8">
        <v>0</v>
      </c>
      <c r="H6696" s="8">
        <v>4.3478260869565216E-2</v>
      </c>
      <c r="I6696" s="4" t="e">
        <f>#REF!/1.7</f>
        <v>#REF!</v>
      </c>
      <c r="J6696" s="4">
        <f>Hilfstabelle!C6696/3</f>
        <v>0.43407575000000004</v>
      </c>
      <c r="K6696" s="96">
        <f>Hilfstabelle!F6696/11</f>
        <v>0</v>
      </c>
      <c r="L6696" s="107">
        <f>Hilfstabelle!G6696/sinks!$G$3</f>
        <v>0.12810022230613213</v>
      </c>
    </row>
    <row r="6697" spans="1:12" x14ac:dyDescent="0.25">
      <c r="A6697" s="89">
        <v>41187.958333333336</v>
      </c>
      <c r="B6697" s="4">
        <v>0.53038096069999996</v>
      </c>
      <c r="C6697" s="8">
        <v>0.95833333333333337</v>
      </c>
      <c r="D6697" s="8">
        <v>0</v>
      </c>
      <c r="E6697" s="8">
        <v>4.1666666666666664E-2</v>
      </c>
      <c r="F6697" s="8">
        <v>0.95833333333333337</v>
      </c>
      <c r="G6697" s="8">
        <v>0</v>
      </c>
      <c r="H6697" s="8">
        <v>4.1666666666666664E-2</v>
      </c>
      <c r="I6697" s="4" t="e">
        <f>#REF!/1.7</f>
        <v>#REF!</v>
      </c>
      <c r="J6697" s="4">
        <f>Hilfstabelle!C6697/3</f>
        <v>0.43312124999999996</v>
      </c>
      <c r="K6697" s="96">
        <f>Hilfstabelle!F6697/11</f>
        <v>0</v>
      </c>
      <c r="L6697" s="107">
        <f>Hilfstabelle!G6697/sinks!$G$3</f>
        <v>0.12054696321839713</v>
      </c>
    </row>
    <row r="6698" spans="1:12" x14ac:dyDescent="0.25">
      <c r="A6698" s="89">
        <v>41188</v>
      </c>
      <c r="B6698" s="4">
        <v>0.52026850319999995</v>
      </c>
      <c r="C6698" s="8">
        <v>0</v>
      </c>
      <c r="D6698" s="8">
        <v>0</v>
      </c>
      <c r="E6698" s="8">
        <v>1</v>
      </c>
      <c r="F6698" s="8">
        <v>0</v>
      </c>
      <c r="G6698" s="8">
        <v>0</v>
      </c>
      <c r="H6698" s="8">
        <v>1</v>
      </c>
      <c r="I6698" s="4" t="e">
        <f>#REF!/1.7</f>
        <v>#REF!</v>
      </c>
      <c r="J6698" s="4">
        <f>Hilfstabelle!C6698/3</f>
        <v>0.43263825000000006</v>
      </c>
      <c r="K6698" s="96">
        <f>Hilfstabelle!F6698/11</f>
        <v>0</v>
      </c>
      <c r="L6698" s="107">
        <f>Hilfstabelle!G6698/sinks!$G$3</f>
        <v>0.11874130195499918</v>
      </c>
    </row>
    <row r="6699" spans="1:12" x14ac:dyDescent="0.25">
      <c r="A6699" s="89">
        <v>41188.041666666664</v>
      </c>
      <c r="B6699" s="4">
        <v>0.51320721820000004</v>
      </c>
      <c r="C6699" s="8">
        <v>4.1666666666666664E-2</v>
      </c>
      <c r="D6699" s="8">
        <v>0</v>
      </c>
      <c r="E6699" s="8">
        <v>0.5</v>
      </c>
      <c r="F6699" s="8">
        <v>4.1666666666666664E-2</v>
      </c>
      <c r="G6699" s="8">
        <v>0</v>
      </c>
      <c r="H6699" s="8">
        <v>0.5</v>
      </c>
      <c r="I6699" s="4" t="e">
        <f>#REF!/1.7</f>
        <v>#REF!</v>
      </c>
      <c r="J6699" s="4">
        <f>Hilfstabelle!C6699/3</f>
        <v>0.43223000000000006</v>
      </c>
      <c r="K6699" s="96">
        <f>Hilfstabelle!F6699/11</f>
        <v>0</v>
      </c>
      <c r="L6699" s="107">
        <f>Hilfstabelle!G6699/sinks!$G$3</f>
        <v>0.12007647401596248</v>
      </c>
    </row>
    <row r="6700" spans="1:12" x14ac:dyDescent="0.25">
      <c r="A6700" s="89">
        <v>41188.083333333336</v>
      </c>
      <c r="B6700" s="4">
        <v>0.53927294920000002</v>
      </c>
      <c r="C6700" s="8">
        <v>8.3333333333333329E-2</v>
      </c>
      <c r="D6700" s="8">
        <v>0</v>
      </c>
      <c r="E6700" s="8">
        <v>0.33333333333333331</v>
      </c>
      <c r="F6700" s="8">
        <v>8.3333333333333329E-2</v>
      </c>
      <c r="G6700" s="8">
        <v>0</v>
      </c>
      <c r="H6700" s="8">
        <v>0.33333333333333331</v>
      </c>
      <c r="I6700" s="4" t="e">
        <f>#REF!/1.7</f>
        <v>#REF!</v>
      </c>
      <c r="J6700" s="4">
        <f>Hilfstabelle!C6700/3</f>
        <v>0.43194250000000006</v>
      </c>
      <c r="K6700" s="96">
        <f>Hilfstabelle!F6700/11</f>
        <v>0</v>
      </c>
      <c r="L6700" s="107">
        <f>Hilfstabelle!G6700/sinks!$G$3</f>
        <v>0.12050881544522675</v>
      </c>
    </row>
    <row r="6701" spans="1:12" x14ac:dyDescent="0.25">
      <c r="A6701" s="89">
        <v>41188.125</v>
      </c>
      <c r="B6701" s="4">
        <v>0.63150553570000001</v>
      </c>
      <c r="C6701" s="8">
        <v>0.125</v>
      </c>
      <c r="D6701" s="8">
        <v>0</v>
      </c>
      <c r="E6701" s="8">
        <v>0.25</v>
      </c>
      <c r="F6701" s="8">
        <v>0.125</v>
      </c>
      <c r="G6701" s="8">
        <v>0</v>
      </c>
      <c r="H6701" s="8">
        <v>0.25</v>
      </c>
      <c r="I6701" s="4" t="e">
        <f>#REF!/1.7</f>
        <v>#REF!</v>
      </c>
      <c r="J6701" s="4">
        <f>Hilfstabelle!C6701/3</f>
        <v>0.43087874999999998</v>
      </c>
      <c r="K6701" s="96">
        <f>Hilfstabelle!F6701/11</f>
        <v>0</v>
      </c>
      <c r="L6701" s="107">
        <f>Hilfstabelle!G6701/sinks!$G$3</f>
        <v>0.11383295514041045</v>
      </c>
    </row>
    <row r="6702" spans="1:12" x14ac:dyDescent="0.25">
      <c r="A6702" s="89">
        <v>41188.166666666664</v>
      </c>
      <c r="B6702" s="4">
        <v>0.76183419060000002</v>
      </c>
      <c r="C6702" s="8">
        <v>0.16666666666666666</v>
      </c>
      <c r="D6702" s="8">
        <v>0</v>
      </c>
      <c r="E6702" s="8">
        <v>0.2</v>
      </c>
      <c r="F6702" s="8">
        <v>0.16666666666666666</v>
      </c>
      <c r="G6702" s="8">
        <v>0</v>
      </c>
      <c r="H6702" s="8">
        <v>0.2</v>
      </c>
      <c r="I6702" s="4" t="e">
        <f>#REF!/1.7</f>
        <v>#REF!</v>
      </c>
      <c r="J6702" s="4">
        <f>Hilfstabelle!C6702/3</f>
        <v>0.42898700000000001</v>
      </c>
      <c r="K6702" s="96">
        <f>Hilfstabelle!F6702/11</f>
        <v>0</v>
      </c>
      <c r="L6702" s="107">
        <f>Hilfstabelle!G6702/sinks!$G$3</f>
        <v>0.1083778235770463</v>
      </c>
    </row>
    <row r="6703" spans="1:12" x14ac:dyDescent="0.25">
      <c r="A6703" s="89">
        <v>41188.208333333336</v>
      </c>
      <c r="B6703" s="4">
        <v>0.81108883269999998</v>
      </c>
      <c r="C6703" s="8">
        <v>0.20833333333333334</v>
      </c>
      <c r="D6703" s="8">
        <v>0</v>
      </c>
      <c r="E6703" s="8">
        <v>0.16666666666666666</v>
      </c>
      <c r="F6703" s="8">
        <v>0.20833333333333334</v>
      </c>
      <c r="G6703" s="8">
        <v>0</v>
      </c>
      <c r="H6703" s="8">
        <v>0.16666666666666666</v>
      </c>
      <c r="I6703" s="4" t="e">
        <f>#REF!/1.7</f>
        <v>#REF!</v>
      </c>
      <c r="J6703" s="4">
        <f>Hilfstabelle!C6703/3</f>
        <v>0.42702050000000003</v>
      </c>
      <c r="K6703" s="96">
        <f>Hilfstabelle!F6703/11</f>
        <v>0</v>
      </c>
      <c r="L6703" s="107">
        <f>Hilfstabelle!G6703/sinks!$G$3</f>
        <v>0.11033607593312576</v>
      </c>
    </row>
    <row r="6704" spans="1:12" x14ac:dyDescent="0.25">
      <c r="A6704" s="89">
        <v>41188.25</v>
      </c>
      <c r="B6704" s="4">
        <v>0.82250893560000005</v>
      </c>
      <c r="C6704" s="8">
        <v>0.25</v>
      </c>
      <c r="D6704" s="8">
        <v>0</v>
      </c>
      <c r="E6704" s="8">
        <v>0.14285714285714285</v>
      </c>
      <c r="F6704" s="8">
        <v>0.25</v>
      </c>
      <c r="G6704" s="8">
        <v>0</v>
      </c>
      <c r="H6704" s="8">
        <v>0.14285714285714285</v>
      </c>
      <c r="I6704" s="4" t="e">
        <f>#REF!/1.7</f>
        <v>#REF!</v>
      </c>
      <c r="J6704" s="4">
        <f>Hilfstabelle!C6704/3</f>
        <v>0.42676749999999997</v>
      </c>
      <c r="K6704" s="96">
        <f>Hilfstabelle!F6704/11</f>
        <v>0</v>
      </c>
      <c r="L6704" s="107">
        <f>Hilfstabelle!G6704/sinks!$G$3</f>
        <v>0.12328088696227431</v>
      </c>
    </row>
    <row r="6705" spans="1:12" x14ac:dyDescent="0.25">
      <c r="A6705" s="89">
        <v>41188.291666666664</v>
      </c>
      <c r="B6705" s="4">
        <v>0.82529857900000003</v>
      </c>
      <c r="C6705" s="8">
        <v>0.29166666666666669</v>
      </c>
      <c r="D6705" s="8">
        <v>0</v>
      </c>
      <c r="E6705" s="8">
        <v>0.125</v>
      </c>
      <c r="F6705" s="8">
        <v>0.29166666666666669</v>
      </c>
      <c r="G6705" s="8">
        <v>0</v>
      </c>
      <c r="H6705" s="8">
        <v>0.125</v>
      </c>
      <c r="I6705" s="4" t="e">
        <f>#REF!/1.7</f>
        <v>#REF!</v>
      </c>
      <c r="J6705" s="4">
        <f>Hilfstabelle!C6705/3</f>
        <v>0.42844650000000001</v>
      </c>
      <c r="K6705" s="96">
        <f>Hilfstabelle!F6705/11</f>
        <v>0</v>
      </c>
      <c r="L6705" s="107">
        <f>Hilfstabelle!G6705/sinks!$G$3</f>
        <v>0.13069427088171792</v>
      </c>
    </row>
    <row r="6706" spans="1:12" x14ac:dyDescent="0.25">
      <c r="A6706" s="89">
        <v>41188.333333333336</v>
      </c>
      <c r="B6706" s="4">
        <v>0.8337546857</v>
      </c>
      <c r="C6706" s="8">
        <v>0.33333333333333331</v>
      </c>
      <c r="D6706" s="8">
        <v>0</v>
      </c>
      <c r="E6706" s="8">
        <v>0.1111111111111111</v>
      </c>
      <c r="F6706" s="8">
        <v>0.33333333333333331</v>
      </c>
      <c r="G6706" s="8">
        <v>0</v>
      </c>
      <c r="H6706" s="8">
        <v>0.1111111111111111</v>
      </c>
      <c r="I6706" s="4" t="e">
        <f>#REF!/1.7</f>
        <v>#REF!</v>
      </c>
      <c r="J6706" s="4">
        <f>Hilfstabelle!C6706/3</f>
        <v>0.42878575000000002</v>
      </c>
      <c r="K6706" s="96">
        <f>Hilfstabelle!F6706/11</f>
        <v>0</v>
      </c>
      <c r="L6706" s="107">
        <f>Hilfstabelle!G6706/sinks!$G$3</f>
        <v>0.16395912908628821</v>
      </c>
    </row>
    <row r="6707" spans="1:12" x14ac:dyDescent="0.25">
      <c r="A6707" s="89">
        <v>41188.375</v>
      </c>
      <c r="B6707" s="4">
        <v>0.83567256560000003</v>
      </c>
      <c r="C6707" s="8">
        <v>0.375</v>
      </c>
      <c r="D6707" s="8">
        <v>0</v>
      </c>
      <c r="E6707" s="8">
        <v>0.1</v>
      </c>
      <c r="F6707" s="8">
        <v>0.375</v>
      </c>
      <c r="G6707" s="8">
        <v>0</v>
      </c>
      <c r="H6707" s="8">
        <v>0.1</v>
      </c>
      <c r="I6707" s="4" t="e">
        <f>#REF!/1.7</f>
        <v>#REF!</v>
      </c>
      <c r="J6707" s="4">
        <f>Hilfstabelle!C6707/3</f>
        <v>0.42869950000000001</v>
      </c>
      <c r="K6707" s="96">
        <f>Hilfstabelle!F6707/11</f>
        <v>0</v>
      </c>
      <c r="L6707" s="107">
        <f>Hilfstabelle!G6707/sinks!$G$3</f>
        <v>0.17799750961298771</v>
      </c>
    </row>
    <row r="6708" spans="1:12" x14ac:dyDescent="0.25">
      <c r="A6708" s="89">
        <v>41188.416666666664</v>
      </c>
      <c r="B6708" s="4">
        <v>0.81265800710000002</v>
      </c>
      <c r="C6708" s="8">
        <v>0.41666666666666669</v>
      </c>
      <c r="D6708" s="8">
        <v>0</v>
      </c>
      <c r="E6708" s="8">
        <v>9.0909090909090912E-2</v>
      </c>
      <c r="F6708" s="8">
        <v>0.41666666666666669</v>
      </c>
      <c r="G6708" s="8">
        <v>0</v>
      </c>
      <c r="H6708" s="8">
        <v>9.0909090909090912E-2</v>
      </c>
      <c r="I6708" s="4" t="e">
        <f>#REF!/1.7</f>
        <v>#REF!</v>
      </c>
      <c r="J6708" s="4">
        <f>Hilfstabelle!C6708/3</f>
        <v>0.43027500000000002</v>
      </c>
      <c r="K6708" s="96">
        <f>Hilfstabelle!F6708/11</f>
        <v>0</v>
      </c>
      <c r="L6708" s="107">
        <f>Hilfstabelle!G6708/sinks!$G$3</f>
        <v>0.17598839355934778</v>
      </c>
    </row>
    <row r="6709" spans="1:12" x14ac:dyDescent="0.25">
      <c r="A6709" s="89">
        <v>41188.458333333336</v>
      </c>
      <c r="B6709" s="4">
        <v>0.80533519310000001</v>
      </c>
      <c r="C6709" s="8">
        <v>0.45833333333333331</v>
      </c>
      <c r="D6709" s="8">
        <v>0</v>
      </c>
      <c r="E6709" s="8">
        <v>8.3333333333333329E-2</v>
      </c>
      <c r="F6709" s="8">
        <v>0.45833333333333331</v>
      </c>
      <c r="G6709" s="8">
        <v>0</v>
      </c>
      <c r="H6709" s="8">
        <v>8.3333333333333329E-2</v>
      </c>
      <c r="I6709" s="4" t="e">
        <f>#REF!/1.7</f>
        <v>#REF!</v>
      </c>
      <c r="J6709" s="4">
        <f>Hilfstabelle!C6709/3</f>
        <v>0.43622625000000004</v>
      </c>
      <c r="K6709" s="96">
        <f>Hilfstabelle!F6709/11</f>
        <v>0</v>
      </c>
      <c r="L6709" s="107">
        <f>Hilfstabelle!G6709/sinks!$G$3</f>
        <v>0.18234635575441088</v>
      </c>
    </row>
    <row r="6710" spans="1:12" x14ac:dyDescent="0.25">
      <c r="A6710" s="89">
        <v>41188.5</v>
      </c>
      <c r="B6710" s="4">
        <v>0.79661755729999995</v>
      </c>
      <c r="C6710" s="8">
        <v>0.5</v>
      </c>
      <c r="D6710" s="8">
        <v>0</v>
      </c>
      <c r="E6710" s="8">
        <v>7.6923076923076927E-2</v>
      </c>
      <c r="F6710" s="8">
        <v>0.5</v>
      </c>
      <c r="G6710" s="8">
        <v>0</v>
      </c>
      <c r="H6710" s="8">
        <v>7.6923076923076927E-2</v>
      </c>
      <c r="I6710" s="4" t="e">
        <f>#REF!/1.7</f>
        <v>#REF!</v>
      </c>
      <c r="J6710" s="4">
        <f>Hilfstabelle!C6710/3</f>
        <v>0.4424305</v>
      </c>
      <c r="K6710" s="96">
        <f>Hilfstabelle!F6710/11</f>
        <v>0</v>
      </c>
      <c r="L6710" s="107">
        <f>Hilfstabelle!G6710/sinks!$G$3</f>
        <v>0.17963786385931396</v>
      </c>
    </row>
    <row r="6711" spans="1:12" x14ac:dyDescent="0.25">
      <c r="A6711" s="89">
        <v>41188.541666666664</v>
      </c>
      <c r="B6711" s="4">
        <v>0.78589486529999997</v>
      </c>
      <c r="C6711" s="8">
        <v>0.54166666666666663</v>
      </c>
      <c r="D6711" s="8">
        <v>0</v>
      </c>
      <c r="E6711" s="8">
        <v>7.1428571428571425E-2</v>
      </c>
      <c r="F6711" s="8">
        <v>0.54166666666666663</v>
      </c>
      <c r="G6711" s="8">
        <v>0</v>
      </c>
      <c r="H6711" s="8">
        <v>7.1428571428571425E-2</v>
      </c>
      <c r="I6711" s="4" t="e">
        <f>#REF!/1.7</f>
        <v>#REF!</v>
      </c>
      <c r="J6711" s="4">
        <f>Hilfstabelle!C6711/3</f>
        <v>0.44369550000000002</v>
      </c>
      <c r="K6711" s="96">
        <f>Hilfstabelle!F6711/11</f>
        <v>0</v>
      </c>
      <c r="L6711" s="107">
        <f>Hilfstabelle!G6711/sinks!$G$3</f>
        <v>0.17198287737645793</v>
      </c>
    </row>
    <row r="6712" spans="1:12" x14ac:dyDescent="0.25">
      <c r="A6712" s="89">
        <v>41188.583333333336</v>
      </c>
      <c r="B6712" s="4">
        <v>0.77700287680000002</v>
      </c>
      <c r="C6712" s="8">
        <v>0.58333333333333337</v>
      </c>
      <c r="D6712" s="8">
        <v>0</v>
      </c>
      <c r="E6712" s="8">
        <v>6.6666666666666666E-2</v>
      </c>
      <c r="F6712" s="8">
        <v>0.58333333333333337</v>
      </c>
      <c r="G6712" s="8">
        <v>0</v>
      </c>
      <c r="H6712" s="8">
        <v>6.6666666666666666E-2</v>
      </c>
      <c r="I6712" s="4" t="e">
        <f>#REF!/1.7</f>
        <v>#REF!</v>
      </c>
      <c r="J6712" s="4">
        <f>Hilfstabelle!C6712/3</f>
        <v>0.44409800000000005</v>
      </c>
      <c r="K6712" s="96">
        <f>Hilfstabelle!F6712/11</f>
        <v>0</v>
      </c>
      <c r="L6712" s="107">
        <f>Hilfstabelle!G6712/sinks!$G$3</f>
        <v>0.15228591049615234</v>
      </c>
    </row>
    <row r="6713" spans="1:12" x14ac:dyDescent="0.25">
      <c r="A6713" s="89">
        <v>41188.625</v>
      </c>
      <c r="B6713" s="4">
        <v>0.78807427429999999</v>
      </c>
      <c r="C6713" s="8">
        <v>0.625</v>
      </c>
      <c r="D6713" s="8">
        <v>0</v>
      </c>
      <c r="E6713" s="8">
        <v>6.25E-2</v>
      </c>
      <c r="F6713" s="8">
        <v>0.625</v>
      </c>
      <c r="G6713" s="8">
        <v>0</v>
      </c>
      <c r="H6713" s="8">
        <v>6.25E-2</v>
      </c>
      <c r="I6713" s="4" t="e">
        <f>#REF!/1.7</f>
        <v>#REF!</v>
      </c>
      <c r="J6713" s="4">
        <f>Hilfstabelle!C6713/3</f>
        <v>0.44116550000000004</v>
      </c>
      <c r="K6713" s="96">
        <f>Hilfstabelle!F6713/11</f>
        <v>0</v>
      </c>
      <c r="L6713" s="107">
        <f>Hilfstabelle!G6713/sinks!$G$3</f>
        <v>0.13762444967433676</v>
      </c>
    </row>
    <row r="6714" spans="1:12" x14ac:dyDescent="0.25">
      <c r="A6714" s="89">
        <v>41188.666666666664</v>
      </c>
      <c r="B6714" s="4">
        <v>0.83052916050000003</v>
      </c>
      <c r="C6714" s="8">
        <v>0.66666666666666663</v>
      </c>
      <c r="D6714" s="8">
        <v>0</v>
      </c>
      <c r="E6714" s="8">
        <v>5.8823529411764705E-2</v>
      </c>
      <c r="F6714" s="8">
        <v>0.66666666666666663</v>
      </c>
      <c r="G6714" s="8">
        <v>0</v>
      </c>
      <c r="H6714" s="8">
        <v>5.8823529411764705E-2</v>
      </c>
      <c r="I6714" s="4" t="e">
        <f>#REF!/1.7</f>
        <v>#REF!</v>
      </c>
      <c r="J6714" s="4">
        <f>Hilfstabelle!C6714/3</f>
        <v>0.4309075</v>
      </c>
      <c r="K6714" s="96">
        <f>Hilfstabelle!F6714/11</f>
        <v>0</v>
      </c>
      <c r="L6714" s="107">
        <f>Hilfstabelle!G6714/sinks!$G$3</f>
        <v>0.13252536399389606</v>
      </c>
    </row>
    <row r="6715" spans="1:12" x14ac:dyDescent="0.25">
      <c r="A6715" s="89">
        <v>41188.708333333336</v>
      </c>
      <c r="B6715" s="4">
        <v>0.78676662890000004</v>
      </c>
      <c r="C6715" s="8">
        <v>0.70833333333333337</v>
      </c>
      <c r="D6715" s="8">
        <v>0</v>
      </c>
      <c r="E6715" s="8">
        <v>5.5555555555555552E-2</v>
      </c>
      <c r="F6715" s="8">
        <v>0.70833333333333337</v>
      </c>
      <c r="G6715" s="8">
        <v>0</v>
      </c>
      <c r="H6715" s="8">
        <v>5.5555555555555552E-2</v>
      </c>
      <c r="I6715" s="4" t="e">
        <f>#REF!/1.7</f>
        <v>#REF!</v>
      </c>
      <c r="J6715" s="4">
        <f>Hilfstabelle!C6715/3</f>
        <v>0.42113249999999997</v>
      </c>
      <c r="K6715" s="96">
        <f>Hilfstabelle!F6715/11</f>
        <v>0</v>
      </c>
      <c r="L6715" s="107">
        <f>Hilfstabelle!G6715/sinks!$G$3</f>
        <v>0.1384128369865246</v>
      </c>
    </row>
    <row r="6716" spans="1:12" x14ac:dyDescent="0.25">
      <c r="A6716" s="89">
        <v>41188.75</v>
      </c>
      <c r="B6716" s="4">
        <v>0.72443553309999997</v>
      </c>
      <c r="C6716" s="8">
        <v>0.75</v>
      </c>
      <c r="D6716" s="8">
        <v>0</v>
      </c>
      <c r="E6716" s="8">
        <v>5.2631578947368418E-2</v>
      </c>
      <c r="F6716" s="8">
        <v>0.75</v>
      </c>
      <c r="G6716" s="8">
        <v>0</v>
      </c>
      <c r="H6716" s="8">
        <v>5.2631578947368418E-2</v>
      </c>
      <c r="I6716" s="4" t="e">
        <f>#REF!/1.7</f>
        <v>#REF!</v>
      </c>
      <c r="J6716" s="4">
        <f>Hilfstabelle!C6716/3</f>
        <v>0.41865425000000006</v>
      </c>
      <c r="K6716" s="96">
        <f>Hilfstabelle!F6716/11</f>
        <v>0</v>
      </c>
      <c r="L6716" s="107">
        <f>Hilfstabelle!G6716/sinks!$G$3</f>
        <v>0.13752272227921572</v>
      </c>
    </row>
    <row r="6717" spans="1:12" x14ac:dyDescent="0.25">
      <c r="A6717" s="89">
        <v>41188.791666666664</v>
      </c>
      <c r="B6717" s="4">
        <v>0.65826867749999995</v>
      </c>
      <c r="C6717" s="8">
        <v>0.79166666666666663</v>
      </c>
      <c r="D6717" s="8">
        <v>0</v>
      </c>
      <c r="E6717" s="8">
        <v>0.05</v>
      </c>
      <c r="F6717" s="8">
        <v>0.79166666666666663</v>
      </c>
      <c r="G6717" s="8">
        <v>0</v>
      </c>
      <c r="H6717" s="8">
        <v>0.05</v>
      </c>
      <c r="I6717" s="4" t="e">
        <f>#REF!/1.7</f>
        <v>#REF!</v>
      </c>
      <c r="J6717" s="4">
        <f>Hilfstabelle!C6717/3</f>
        <v>0.41736624999999999</v>
      </c>
      <c r="K6717" s="96">
        <f>Hilfstabelle!F6717/11</f>
        <v>0</v>
      </c>
      <c r="L6717" s="107">
        <f>Hilfstabelle!G6717/sinks!$G$3</f>
        <v>0.13743371080848488</v>
      </c>
    </row>
    <row r="6718" spans="1:12" x14ac:dyDescent="0.25">
      <c r="A6718" s="89">
        <v>41188.833333333336</v>
      </c>
      <c r="B6718" s="4">
        <v>0.63141835930000001</v>
      </c>
      <c r="C6718" s="8">
        <v>0.83333333333333337</v>
      </c>
      <c r="D6718" s="8">
        <v>0</v>
      </c>
      <c r="E6718" s="8">
        <v>4.7619047619047616E-2</v>
      </c>
      <c r="F6718" s="8">
        <v>0.83333333333333337</v>
      </c>
      <c r="G6718" s="8">
        <v>0</v>
      </c>
      <c r="H6718" s="8">
        <v>4.7619047619047616E-2</v>
      </c>
      <c r="I6718" s="4" t="e">
        <f>#REF!/1.7</f>
        <v>#REF!</v>
      </c>
      <c r="J6718" s="4">
        <f>Hilfstabelle!C6718/3</f>
        <v>0.41884974999999997</v>
      </c>
      <c r="K6718" s="96">
        <f>Hilfstabelle!F6718/11</f>
        <v>0</v>
      </c>
      <c r="L6718" s="107">
        <f>Hilfstabelle!G6718/sinks!$G$3</f>
        <v>0.14394426409622949</v>
      </c>
    </row>
    <row r="6719" spans="1:12" x14ac:dyDescent="0.25">
      <c r="A6719" s="89">
        <v>41188.875</v>
      </c>
      <c r="B6719" s="4">
        <v>0.57946125010000005</v>
      </c>
      <c r="C6719" s="8">
        <v>0.875</v>
      </c>
      <c r="D6719" s="8">
        <v>0</v>
      </c>
      <c r="E6719" s="8">
        <v>4.5454545454545456E-2</v>
      </c>
      <c r="F6719" s="8">
        <v>0.875</v>
      </c>
      <c r="G6719" s="8">
        <v>0</v>
      </c>
      <c r="H6719" s="8">
        <v>4.5454545454545456E-2</v>
      </c>
      <c r="I6719" s="4" t="e">
        <f>#REF!/1.7</f>
        <v>#REF!</v>
      </c>
      <c r="J6719" s="4">
        <f>Hilfstabelle!C6719/3</f>
        <v>0.41944775000000001</v>
      </c>
      <c r="K6719" s="96">
        <f>Hilfstabelle!F6719/11</f>
        <v>0</v>
      </c>
      <c r="L6719" s="107">
        <f>Hilfstabelle!G6719/sinks!$G$3</f>
        <v>0.13564076546947701</v>
      </c>
    </row>
    <row r="6720" spans="1:12" x14ac:dyDescent="0.25">
      <c r="A6720" s="89">
        <v>41188.916666666664</v>
      </c>
      <c r="B6720" s="4">
        <v>0.55479034090000001</v>
      </c>
      <c r="C6720" s="8">
        <v>0.91666666666666663</v>
      </c>
      <c r="D6720" s="8">
        <v>0</v>
      </c>
      <c r="E6720" s="8">
        <v>4.3478260869565216E-2</v>
      </c>
      <c r="F6720" s="8">
        <v>0.91666666666666663</v>
      </c>
      <c r="G6720" s="8">
        <v>0</v>
      </c>
      <c r="H6720" s="8">
        <v>4.3478260869565216E-2</v>
      </c>
      <c r="I6720" s="4" t="e">
        <f>#REF!/1.7</f>
        <v>#REF!</v>
      </c>
      <c r="J6720" s="4">
        <f>Hilfstabelle!C6720/3</f>
        <v>0.41896475</v>
      </c>
      <c r="K6720" s="96">
        <f>Hilfstabelle!F6720/11</f>
        <v>0</v>
      </c>
      <c r="L6720" s="107">
        <f>Hilfstabelle!G6720/sinks!$G$3</f>
        <v>0.12384038763543981</v>
      </c>
    </row>
    <row r="6721" spans="1:12" x14ac:dyDescent="0.25">
      <c r="A6721" s="89">
        <v>41188.958333333336</v>
      </c>
      <c r="B6721" s="4">
        <v>0.53168860610000002</v>
      </c>
      <c r="C6721" s="8">
        <v>0.95833333333333337</v>
      </c>
      <c r="D6721" s="8">
        <v>0</v>
      </c>
      <c r="E6721" s="8">
        <v>4.1666666666666664E-2</v>
      </c>
      <c r="F6721" s="8">
        <v>0.95833333333333337</v>
      </c>
      <c r="G6721" s="8">
        <v>0</v>
      </c>
      <c r="H6721" s="8">
        <v>4.1666666666666664E-2</v>
      </c>
      <c r="I6721" s="4" t="e">
        <f>#REF!/1.7</f>
        <v>#REF!</v>
      </c>
      <c r="J6721" s="4">
        <f>Hilfstabelle!C6721/3</f>
        <v>0.41934999999999995</v>
      </c>
      <c r="K6721" s="96">
        <f>Hilfstabelle!F6721/11</f>
        <v>0</v>
      </c>
      <c r="L6721" s="107">
        <f>Hilfstabelle!G6721/sinks!$G$3</f>
        <v>0.11518084312576385</v>
      </c>
    </row>
    <row r="6722" spans="1:12" x14ac:dyDescent="0.25">
      <c r="A6722" s="89">
        <v>41189</v>
      </c>
      <c r="B6722" s="4">
        <v>0.51965826869999998</v>
      </c>
      <c r="C6722" s="8">
        <v>0</v>
      </c>
      <c r="D6722" s="8">
        <v>0</v>
      </c>
      <c r="E6722" s="8">
        <v>1</v>
      </c>
      <c r="F6722" s="8">
        <v>0</v>
      </c>
      <c r="G6722" s="8">
        <v>0</v>
      </c>
      <c r="H6722" s="8">
        <v>1</v>
      </c>
      <c r="I6722" s="4" t="e">
        <f>#REF!/1.7</f>
        <v>#REF!</v>
      </c>
      <c r="J6722" s="4">
        <f>Hilfstabelle!C6722/3</f>
        <v>0.42111525</v>
      </c>
      <c r="K6722" s="96">
        <f>Hilfstabelle!F6722/11</f>
        <v>0</v>
      </c>
      <c r="L6722" s="107">
        <f>Hilfstabelle!G6722/sinks!$G$3</f>
        <v>0.11128977026238522</v>
      </c>
    </row>
    <row r="6723" spans="1:12" x14ac:dyDescent="0.25">
      <c r="A6723" s="89">
        <v>41189.041666666664</v>
      </c>
      <c r="B6723" s="4">
        <v>0.51111498560000002</v>
      </c>
      <c r="C6723" s="8">
        <v>4.1666666666666664E-2</v>
      </c>
      <c r="D6723" s="8">
        <v>0</v>
      </c>
      <c r="E6723" s="8">
        <v>0.5</v>
      </c>
      <c r="F6723" s="8">
        <v>4.1666666666666664E-2</v>
      </c>
      <c r="G6723" s="8">
        <v>0</v>
      </c>
      <c r="H6723" s="8">
        <v>0.5</v>
      </c>
      <c r="I6723" s="4" t="e">
        <f>#REF!/1.7</f>
        <v>#REF!</v>
      </c>
      <c r="J6723" s="4">
        <f>Hilfstabelle!C6723/3</f>
        <v>0.42237450000000004</v>
      </c>
      <c r="K6723" s="96">
        <f>Hilfstabelle!F6723/11</f>
        <v>0</v>
      </c>
      <c r="L6723" s="107">
        <f>Hilfstabelle!G6723/sinks!$G$3</f>
        <v>0.11276481749163986</v>
      </c>
    </row>
    <row r="6724" spans="1:12" x14ac:dyDescent="0.25">
      <c r="A6724" s="89">
        <v>41189.083333333336</v>
      </c>
      <c r="B6724" s="4">
        <v>0.53473977859999999</v>
      </c>
      <c r="C6724" s="8">
        <v>8.3333333333333329E-2</v>
      </c>
      <c r="D6724" s="8">
        <v>0</v>
      </c>
      <c r="E6724" s="8">
        <v>0.33333333333333331</v>
      </c>
      <c r="F6724" s="8">
        <v>8.3333333333333329E-2</v>
      </c>
      <c r="G6724" s="8">
        <v>0</v>
      </c>
      <c r="H6724" s="8">
        <v>0.33333333333333331</v>
      </c>
      <c r="I6724" s="4" t="e">
        <f>#REF!/1.7</f>
        <v>#REF!</v>
      </c>
      <c r="J6724" s="4">
        <f>Hilfstabelle!C6724/3</f>
        <v>0.42224225000000004</v>
      </c>
      <c r="K6724" s="96">
        <f>Hilfstabelle!F6724/11</f>
        <v>0</v>
      </c>
      <c r="L6724" s="107">
        <f>Hilfstabelle!G6724/sinks!$G$3</f>
        <v>0.11548602531112688</v>
      </c>
    </row>
    <row r="6725" spans="1:12" x14ac:dyDescent="0.25">
      <c r="A6725" s="89">
        <v>41189.125</v>
      </c>
      <c r="B6725" s="4">
        <v>0.62845436320000003</v>
      </c>
      <c r="C6725" s="8">
        <v>0.125</v>
      </c>
      <c r="D6725" s="8">
        <v>0</v>
      </c>
      <c r="E6725" s="8">
        <v>0.25</v>
      </c>
      <c r="F6725" s="8">
        <v>0.125</v>
      </c>
      <c r="G6725" s="8">
        <v>0</v>
      </c>
      <c r="H6725" s="8">
        <v>0.25</v>
      </c>
      <c r="I6725" s="4" t="e">
        <f>#REF!/1.7</f>
        <v>#REF!</v>
      </c>
      <c r="J6725" s="4">
        <f>Hilfstabelle!C6725/3</f>
        <v>0.42142575000000004</v>
      </c>
      <c r="K6725" s="96">
        <f>Hilfstabelle!F6725/11</f>
        <v>0</v>
      </c>
      <c r="L6725" s="107">
        <f>Hilfstabelle!G6725/sinks!$G$3</f>
        <v>0.10964941601605889</v>
      </c>
    </row>
    <row r="6726" spans="1:12" x14ac:dyDescent="0.25">
      <c r="A6726" s="89">
        <v>41189.166666666664</v>
      </c>
      <c r="B6726" s="4">
        <v>0.76505971579999998</v>
      </c>
      <c r="C6726" s="8">
        <v>0.16666666666666666</v>
      </c>
      <c r="D6726" s="8">
        <v>0</v>
      </c>
      <c r="E6726" s="8">
        <v>0.2</v>
      </c>
      <c r="F6726" s="8">
        <v>0.16666666666666666</v>
      </c>
      <c r="G6726" s="8">
        <v>0</v>
      </c>
      <c r="H6726" s="8">
        <v>0.2</v>
      </c>
      <c r="I6726" s="4" t="e">
        <f>#REF!/1.7</f>
        <v>#REF!</v>
      </c>
      <c r="J6726" s="4">
        <f>Hilfstabelle!C6726/3</f>
        <v>0.41906825000000003</v>
      </c>
      <c r="K6726" s="96">
        <f>Hilfstabelle!F6726/11</f>
        <v>0</v>
      </c>
      <c r="L6726" s="107">
        <f>Hilfstabelle!G6726/sinks!$G$3</f>
        <v>0.10552945651365798</v>
      </c>
    </row>
    <row r="6727" spans="1:12" x14ac:dyDescent="0.25">
      <c r="A6727" s="89">
        <v>41189.208333333336</v>
      </c>
      <c r="B6727" s="4">
        <v>0.81126318539999998</v>
      </c>
      <c r="C6727" s="8">
        <v>0.20833333333333334</v>
      </c>
      <c r="D6727" s="8">
        <v>0</v>
      </c>
      <c r="E6727" s="8">
        <v>0.16666666666666666</v>
      </c>
      <c r="F6727" s="8">
        <v>0.20833333333333334</v>
      </c>
      <c r="G6727" s="8">
        <v>0</v>
      </c>
      <c r="H6727" s="8">
        <v>0.16666666666666666</v>
      </c>
      <c r="I6727" s="4" t="e">
        <f>#REF!/1.7</f>
        <v>#REF!</v>
      </c>
      <c r="J6727" s="4">
        <f>Hilfstabelle!C6727/3</f>
        <v>0.41472700000000001</v>
      </c>
      <c r="K6727" s="96">
        <f>Hilfstabelle!F6727/11</f>
        <v>0</v>
      </c>
      <c r="L6727" s="107">
        <f>Hilfstabelle!G6727/sinks!$G$3</f>
        <v>0.10776745920632026</v>
      </c>
    </row>
    <row r="6728" spans="1:12" x14ac:dyDescent="0.25">
      <c r="A6728" s="89">
        <v>41189.25</v>
      </c>
      <c r="B6728" s="4">
        <v>0.82250893560000005</v>
      </c>
      <c r="C6728" s="8">
        <v>0.25</v>
      </c>
      <c r="D6728" s="8">
        <v>0</v>
      </c>
      <c r="E6728" s="8">
        <v>0.14285714285714285</v>
      </c>
      <c r="F6728" s="8">
        <v>0.25</v>
      </c>
      <c r="G6728" s="8">
        <v>0</v>
      </c>
      <c r="H6728" s="8">
        <v>0.14285714285714285</v>
      </c>
      <c r="I6728" s="4" t="e">
        <f>#REF!/1.7</f>
        <v>#REF!</v>
      </c>
      <c r="J6728" s="4">
        <f>Hilfstabelle!C6728/3</f>
        <v>0.41771124999999998</v>
      </c>
      <c r="K6728" s="96">
        <f>Hilfstabelle!F6728/11</f>
        <v>0</v>
      </c>
      <c r="L6728" s="107">
        <f>Hilfstabelle!G6728/sinks!$G$3</f>
        <v>0.11899562044280174</v>
      </c>
    </row>
    <row r="6729" spans="1:12" x14ac:dyDescent="0.25">
      <c r="A6729" s="89">
        <v>41189.291666666664</v>
      </c>
      <c r="B6729" s="4">
        <v>0.82808822250000003</v>
      </c>
      <c r="C6729" s="8">
        <v>0.29166666666666669</v>
      </c>
      <c r="D6729" s="8">
        <v>0</v>
      </c>
      <c r="E6729" s="8">
        <v>0.125</v>
      </c>
      <c r="F6729" s="8">
        <v>0.29166666666666669</v>
      </c>
      <c r="G6729" s="8">
        <v>0</v>
      </c>
      <c r="H6729" s="8">
        <v>0.125</v>
      </c>
      <c r="I6729" s="4" t="e">
        <f>#REF!/1.7</f>
        <v>#REF!</v>
      </c>
      <c r="J6729" s="4">
        <f>Hilfstabelle!C6729/3</f>
        <v>0.42511725</v>
      </c>
      <c r="K6729" s="96">
        <f>Hilfstabelle!F6729/11</f>
        <v>0</v>
      </c>
      <c r="L6729" s="107">
        <f>Hilfstabelle!G6729/sinks!$G$3</f>
        <v>0.12423458129153377</v>
      </c>
    </row>
    <row r="6730" spans="1:12" x14ac:dyDescent="0.25">
      <c r="A6730" s="89">
        <v>41189.333333333336</v>
      </c>
      <c r="B6730" s="4">
        <v>0.8361956237</v>
      </c>
      <c r="C6730" s="8">
        <v>0.33333333333333331</v>
      </c>
      <c r="D6730" s="8">
        <v>0</v>
      </c>
      <c r="E6730" s="8">
        <v>0.1111111111111111</v>
      </c>
      <c r="F6730" s="8">
        <v>0.33333333333333331</v>
      </c>
      <c r="G6730" s="8">
        <v>0</v>
      </c>
      <c r="H6730" s="8">
        <v>0.1111111111111111</v>
      </c>
      <c r="I6730" s="4" t="e">
        <f>#REF!/1.7</f>
        <v>#REF!</v>
      </c>
      <c r="J6730" s="4">
        <f>Hilfstabelle!C6730/3</f>
        <v>0.43459900000000001</v>
      </c>
      <c r="K6730" s="96">
        <f>Hilfstabelle!F6730/11</f>
        <v>0</v>
      </c>
      <c r="L6730" s="107">
        <f>Hilfstabelle!G6730/sinks!$G$3</f>
        <v>0.13185142000121941</v>
      </c>
    </row>
    <row r="6731" spans="1:12" x14ac:dyDescent="0.25">
      <c r="A6731" s="89">
        <v>41189.375</v>
      </c>
      <c r="B6731" s="4">
        <v>0.83157527679999999</v>
      </c>
      <c r="C6731" s="8">
        <v>0.375</v>
      </c>
      <c r="D6731" s="8">
        <v>0</v>
      </c>
      <c r="E6731" s="8">
        <v>0.1</v>
      </c>
      <c r="F6731" s="8">
        <v>0.375</v>
      </c>
      <c r="G6731" s="8">
        <v>0</v>
      </c>
      <c r="H6731" s="8">
        <v>0.1</v>
      </c>
      <c r="I6731" s="4" t="e">
        <f>#REF!/1.7</f>
        <v>#REF!</v>
      </c>
      <c r="J6731" s="4">
        <f>Hilfstabelle!C6731/3</f>
        <v>0.44266050000000007</v>
      </c>
      <c r="K6731" s="96">
        <f>Hilfstabelle!F6731/11</f>
        <v>0</v>
      </c>
      <c r="L6731" s="107">
        <f>Hilfstabelle!G6731/sinks!$G$3</f>
        <v>0.12891404146710025</v>
      </c>
    </row>
    <row r="6732" spans="1:12" x14ac:dyDescent="0.25">
      <c r="A6732" s="89">
        <v>41189.416666666664</v>
      </c>
      <c r="B6732" s="4">
        <v>0.79626885189999996</v>
      </c>
      <c r="C6732" s="8">
        <v>0.41666666666666669</v>
      </c>
      <c r="D6732" s="8">
        <v>0</v>
      </c>
      <c r="E6732" s="8">
        <v>9.0909090909090912E-2</v>
      </c>
      <c r="F6732" s="8">
        <v>0.41666666666666669</v>
      </c>
      <c r="G6732" s="8">
        <v>0</v>
      </c>
      <c r="H6732" s="8">
        <v>9.0909090909090912E-2</v>
      </c>
      <c r="I6732" s="4" t="e">
        <f>#REF!/1.7</f>
        <v>#REF!</v>
      </c>
      <c r="J6732" s="4">
        <f>Hilfstabelle!C6732/3</f>
        <v>0.44721450000000007</v>
      </c>
      <c r="K6732" s="96">
        <f>Hilfstabelle!F6732/11</f>
        <v>0</v>
      </c>
      <c r="L6732" s="107">
        <f>Hilfstabelle!G6732/sinks!$G$3</f>
        <v>0.12242892002813584</v>
      </c>
    </row>
    <row r="6733" spans="1:12" x14ac:dyDescent="0.25">
      <c r="A6733" s="89">
        <v>41189.458333333336</v>
      </c>
      <c r="B6733" s="4">
        <v>0.7953970883</v>
      </c>
      <c r="C6733" s="8">
        <v>0.45833333333333331</v>
      </c>
      <c r="D6733" s="8">
        <v>0</v>
      </c>
      <c r="E6733" s="8">
        <v>8.3333333333333329E-2</v>
      </c>
      <c r="F6733" s="8">
        <v>0.45833333333333331</v>
      </c>
      <c r="G6733" s="8">
        <v>0</v>
      </c>
      <c r="H6733" s="8">
        <v>8.3333333333333329E-2</v>
      </c>
      <c r="I6733" s="4" t="e">
        <f>#REF!/1.7</f>
        <v>#REF!</v>
      </c>
      <c r="J6733" s="4">
        <f>Hilfstabelle!C6733/3</f>
        <v>0.44908324999999999</v>
      </c>
      <c r="K6733" s="96">
        <f>Hilfstabelle!F6733/11</f>
        <v>0</v>
      </c>
      <c r="L6733" s="107">
        <f>Hilfstabelle!G6733/sinks!$G$3</f>
        <v>0.12287397738179025</v>
      </c>
    </row>
    <row r="6734" spans="1:12" x14ac:dyDescent="0.25">
      <c r="A6734" s="89">
        <v>41189.5</v>
      </c>
      <c r="B6734" s="4">
        <v>0.7877255688</v>
      </c>
      <c r="C6734" s="8">
        <v>0.5</v>
      </c>
      <c r="D6734" s="8">
        <v>0</v>
      </c>
      <c r="E6734" s="8">
        <v>7.6923076923076927E-2</v>
      </c>
      <c r="F6734" s="8">
        <v>0.5</v>
      </c>
      <c r="G6734" s="8">
        <v>0</v>
      </c>
      <c r="H6734" s="8">
        <v>7.6923076923076927E-2</v>
      </c>
      <c r="I6734" s="4" t="e">
        <f>#REF!/1.7</f>
        <v>#REF!</v>
      </c>
      <c r="J6734" s="4">
        <f>Hilfstabelle!C6734/3</f>
        <v>0.44983075</v>
      </c>
      <c r="K6734" s="96">
        <f>Hilfstabelle!F6734/11</f>
        <v>0</v>
      </c>
      <c r="L6734" s="107">
        <f>Hilfstabelle!G6734/sinks!$G$3</f>
        <v>0.12117004351351335</v>
      </c>
    </row>
    <row r="6735" spans="1:12" x14ac:dyDescent="0.25">
      <c r="A6735" s="89">
        <v>41189.541666666664</v>
      </c>
      <c r="B6735" s="4">
        <v>0.78624357069999995</v>
      </c>
      <c r="C6735" s="8">
        <v>0.54166666666666663</v>
      </c>
      <c r="D6735" s="8">
        <v>0</v>
      </c>
      <c r="E6735" s="8">
        <v>7.1428571428571425E-2</v>
      </c>
      <c r="F6735" s="8">
        <v>0.54166666666666663</v>
      </c>
      <c r="G6735" s="8">
        <v>0</v>
      </c>
      <c r="H6735" s="8">
        <v>7.1428571428571425E-2</v>
      </c>
      <c r="I6735" s="4" t="e">
        <f>#REF!/1.7</f>
        <v>#REF!</v>
      </c>
      <c r="J6735" s="4">
        <f>Hilfstabelle!C6735/3</f>
        <v>0.44793325000000001</v>
      </c>
      <c r="K6735" s="96">
        <f>Hilfstabelle!F6735/11</f>
        <v>0</v>
      </c>
      <c r="L6735" s="107">
        <f>Hilfstabelle!G6735/sinks!$G$3</f>
        <v>0.1214497938500961</v>
      </c>
    </row>
    <row r="6736" spans="1:12" x14ac:dyDescent="0.25">
      <c r="A6736" s="89">
        <v>41189.583333333336</v>
      </c>
      <c r="B6736" s="4">
        <v>0.7826693401</v>
      </c>
      <c r="C6736" s="8">
        <v>0.58333333333333337</v>
      </c>
      <c r="D6736" s="8">
        <v>0</v>
      </c>
      <c r="E6736" s="8">
        <v>6.6666666666666666E-2</v>
      </c>
      <c r="F6736" s="8">
        <v>0.58333333333333337</v>
      </c>
      <c r="G6736" s="8">
        <v>0</v>
      </c>
      <c r="H6736" s="8">
        <v>6.6666666666666666E-2</v>
      </c>
      <c r="I6736" s="4" t="e">
        <f>#REF!/1.7</f>
        <v>#REF!</v>
      </c>
      <c r="J6736" s="4">
        <f>Hilfstabelle!C6736/3</f>
        <v>0.44496050000000004</v>
      </c>
      <c r="K6736" s="96">
        <f>Hilfstabelle!F6736/11</f>
        <v>0</v>
      </c>
      <c r="L6736" s="107">
        <f>Hilfstabelle!G6736/sinks!$G$3</f>
        <v>0.12363693284519782</v>
      </c>
    </row>
    <row r="6737" spans="1:12" x14ac:dyDescent="0.25">
      <c r="A6737" s="89">
        <v>41189.625</v>
      </c>
      <c r="B6737" s="4">
        <v>0.78737686340000002</v>
      </c>
      <c r="C6737" s="8">
        <v>0.625</v>
      </c>
      <c r="D6737" s="8">
        <v>0</v>
      </c>
      <c r="E6737" s="8">
        <v>6.25E-2</v>
      </c>
      <c r="F6737" s="8">
        <v>0.625</v>
      </c>
      <c r="G6737" s="8">
        <v>0</v>
      </c>
      <c r="H6737" s="8">
        <v>6.25E-2</v>
      </c>
      <c r="I6737" s="4" t="e">
        <f>#REF!/1.7</f>
        <v>#REF!</v>
      </c>
      <c r="J6737" s="4">
        <f>Hilfstabelle!C6737/3</f>
        <v>0.44048124999999999</v>
      </c>
      <c r="K6737" s="96">
        <f>Hilfstabelle!F6737/11</f>
        <v>0</v>
      </c>
      <c r="L6737" s="107">
        <f>Hilfstabelle!G6737/sinks!$G$3</f>
        <v>0.12133535053058496</v>
      </c>
    </row>
    <row r="6738" spans="1:12" x14ac:dyDescent="0.25">
      <c r="A6738" s="89">
        <v>41189.666666666664</v>
      </c>
      <c r="B6738" s="4">
        <v>0.83488797839999995</v>
      </c>
      <c r="C6738" s="8">
        <v>0.66666666666666663</v>
      </c>
      <c r="D6738" s="8">
        <v>0</v>
      </c>
      <c r="E6738" s="8">
        <v>5.8823529411764705E-2</v>
      </c>
      <c r="F6738" s="8">
        <v>0.66666666666666663</v>
      </c>
      <c r="G6738" s="8">
        <v>0</v>
      </c>
      <c r="H6738" s="8">
        <v>5.8823529411764705E-2</v>
      </c>
      <c r="I6738" s="4" t="e">
        <f>#REF!/1.7</f>
        <v>#REF!</v>
      </c>
      <c r="J6738" s="4">
        <f>Hilfstabelle!C6738/3</f>
        <v>0.43407000000000001</v>
      </c>
      <c r="K6738" s="96">
        <f>Hilfstabelle!F6738/11</f>
        <v>0</v>
      </c>
      <c r="L6738" s="107">
        <f>Hilfstabelle!G6738/sinks!$G$3</f>
        <v>0.1214497938500961</v>
      </c>
    </row>
    <row r="6739" spans="1:12" x14ac:dyDescent="0.25">
      <c r="A6739" s="89">
        <v>41189.708333333336</v>
      </c>
      <c r="B6739" s="4">
        <v>0.79469967740000003</v>
      </c>
      <c r="C6739" s="8">
        <v>0.70833333333333337</v>
      </c>
      <c r="D6739" s="8">
        <v>0</v>
      </c>
      <c r="E6739" s="8">
        <v>5.5555555555555552E-2</v>
      </c>
      <c r="F6739" s="8">
        <v>0.70833333333333337</v>
      </c>
      <c r="G6739" s="8">
        <v>0</v>
      </c>
      <c r="H6739" s="8">
        <v>5.5555555555555552E-2</v>
      </c>
      <c r="I6739" s="4" t="e">
        <f>#REF!/1.7</f>
        <v>#REF!</v>
      </c>
      <c r="J6739" s="4">
        <f>Hilfstabelle!C6739/3</f>
        <v>0.42883749999999998</v>
      </c>
      <c r="K6739" s="96">
        <f>Hilfstabelle!F6739/11</f>
        <v>0</v>
      </c>
      <c r="L6739" s="107">
        <f>Hilfstabelle!G6739/sinks!$G$3</f>
        <v>0.12517555969640312</v>
      </c>
    </row>
    <row r="6740" spans="1:12" x14ac:dyDescent="0.25">
      <c r="A6740" s="89">
        <v>41189.75</v>
      </c>
      <c r="B6740" s="4">
        <v>0.73629151770000001</v>
      </c>
      <c r="C6740" s="8">
        <v>0.75</v>
      </c>
      <c r="D6740" s="8">
        <v>0</v>
      </c>
      <c r="E6740" s="8">
        <v>5.2631578947368418E-2</v>
      </c>
      <c r="F6740" s="8">
        <v>0.75</v>
      </c>
      <c r="G6740" s="8">
        <v>0</v>
      </c>
      <c r="H6740" s="8">
        <v>5.2631578947368418E-2</v>
      </c>
      <c r="I6740" s="4" t="e">
        <f>#REF!/1.7</f>
        <v>#REF!</v>
      </c>
      <c r="J6740" s="4">
        <f>Hilfstabelle!C6740/3</f>
        <v>0.42602574999999998</v>
      </c>
      <c r="K6740" s="96">
        <f>Hilfstabelle!F6740/11</f>
        <v>0</v>
      </c>
      <c r="L6740" s="107">
        <f>Hilfstabelle!G6740/sinks!$G$3</f>
        <v>0.12764244902808761</v>
      </c>
    </row>
    <row r="6741" spans="1:12" x14ac:dyDescent="0.25">
      <c r="A6741" s="89">
        <v>41189.791666666664</v>
      </c>
      <c r="B6741" s="4">
        <v>0.67273995289999999</v>
      </c>
      <c r="C6741" s="8">
        <v>0.79166666666666663</v>
      </c>
      <c r="D6741" s="8">
        <v>0</v>
      </c>
      <c r="E6741" s="8">
        <v>0.05</v>
      </c>
      <c r="F6741" s="8">
        <v>0.79166666666666663</v>
      </c>
      <c r="G6741" s="8">
        <v>0</v>
      </c>
      <c r="H6741" s="8">
        <v>0.05</v>
      </c>
      <c r="I6741" s="4" t="e">
        <f>#REF!/1.7</f>
        <v>#REF!</v>
      </c>
      <c r="J6741" s="4">
        <f>Hilfstabelle!C6741/3</f>
        <v>0.42376600000000003</v>
      </c>
      <c r="K6741" s="96">
        <f>Hilfstabelle!F6741/11</f>
        <v>0</v>
      </c>
      <c r="L6741" s="107">
        <f>Hilfstabelle!G6741/sinks!$G$3</f>
        <v>0.13518299219143248</v>
      </c>
    </row>
    <row r="6742" spans="1:12" x14ac:dyDescent="0.25">
      <c r="A6742" s="89">
        <v>41189.833333333336</v>
      </c>
      <c r="B6742" s="4">
        <v>0.63900270250000002</v>
      </c>
      <c r="C6742" s="8">
        <v>0.83333333333333337</v>
      </c>
      <c r="D6742" s="8">
        <v>0</v>
      </c>
      <c r="E6742" s="8">
        <v>4.7619047619047616E-2</v>
      </c>
      <c r="F6742" s="8">
        <v>0.83333333333333337</v>
      </c>
      <c r="G6742" s="8">
        <v>0</v>
      </c>
      <c r="H6742" s="8">
        <v>4.7619047619047616E-2</v>
      </c>
      <c r="I6742" s="4" t="e">
        <f>#REF!/1.7</f>
        <v>#REF!</v>
      </c>
      <c r="J6742" s="4">
        <f>Hilfstabelle!C6742/3</f>
        <v>0.42062075000000004</v>
      </c>
      <c r="K6742" s="96">
        <f>Hilfstabelle!F6742/11</f>
        <v>0</v>
      </c>
      <c r="L6742" s="107">
        <f>Hilfstabelle!G6742/sinks!$G$3</f>
        <v>0.14224033022795257</v>
      </c>
    </row>
    <row r="6743" spans="1:12" x14ac:dyDescent="0.25">
      <c r="A6743" s="89">
        <v>41189.875</v>
      </c>
      <c r="B6743" s="4">
        <v>0.58286112810000001</v>
      </c>
      <c r="C6743" s="8">
        <v>0.875</v>
      </c>
      <c r="D6743" s="8">
        <v>0</v>
      </c>
      <c r="E6743" s="8">
        <v>4.5454545454545456E-2</v>
      </c>
      <c r="F6743" s="8">
        <v>0.875</v>
      </c>
      <c r="G6743" s="8">
        <v>0</v>
      </c>
      <c r="H6743" s="8">
        <v>4.5454545454545456E-2</v>
      </c>
      <c r="I6743" s="4" t="e">
        <f>#REF!/1.7</f>
        <v>#REF!</v>
      </c>
      <c r="J6743" s="4">
        <f>Hilfstabelle!C6743/3</f>
        <v>0.42068400000000006</v>
      </c>
      <c r="K6743" s="96">
        <f>Hilfstabelle!F6743/11</f>
        <v>0</v>
      </c>
      <c r="L6743" s="107">
        <f>Hilfstabelle!G6743/sinks!$G$3</f>
        <v>0.13079599827683894</v>
      </c>
    </row>
    <row r="6744" spans="1:12" x14ac:dyDescent="0.25">
      <c r="A6744" s="89">
        <v>41189.916666666664</v>
      </c>
      <c r="B6744" s="4">
        <v>0.56071833319999997</v>
      </c>
      <c r="C6744" s="8">
        <v>0.91666666666666663</v>
      </c>
      <c r="D6744" s="8">
        <v>0</v>
      </c>
      <c r="E6744" s="8">
        <v>4.3478260869565216E-2</v>
      </c>
      <c r="F6744" s="8">
        <v>0.91666666666666663</v>
      </c>
      <c r="G6744" s="8">
        <v>0</v>
      </c>
      <c r="H6744" s="8">
        <v>4.3478260869565216E-2</v>
      </c>
      <c r="I6744" s="4" t="e">
        <f>#REF!/1.7</f>
        <v>#REF!</v>
      </c>
      <c r="J6744" s="4">
        <f>Hilfstabelle!C6744/3</f>
        <v>0.42149474999999997</v>
      </c>
      <c r="K6744" s="96">
        <f>Hilfstabelle!F6744/11</f>
        <v>0</v>
      </c>
      <c r="L6744" s="107">
        <f>Hilfstabelle!G6744/sinks!$G$3</f>
        <v>0.11833439237451519</v>
      </c>
    </row>
    <row r="6745" spans="1:12" x14ac:dyDescent="0.25">
      <c r="A6745" s="89">
        <v>41189.958333333336</v>
      </c>
      <c r="B6745" s="4">
        <v>0.54040624179999996</v>
      </c>
      <c r="C6745" s="8">
        <v>0.95833333333333337</v>
      </c>
      <c r="D6745" s="8">
        <v>0</v>
      </c>
      <c r="E6745" s="8">
        <v>4.1666666666666664E-2</v>
      </c>
      <c r="F6745" s="8">
        <v>0.95833333333333337</v>
      </c>
      <c r="G6745" s="8">
        <v>0</v>
      </c>
      <c r="H6745" s="8">
        <v>4.1666666666666664E-2</v>
      </c>
      <c r="I6745" s="4" t="e">
        <f>#REF!/1.7</f>
        <v>#REF!</v>
      </c>
      <c r="J6745" s="4">
        <f>Hilfstabelle!C6745/3</f>
        <v>0.42250100000000002</v>
      </c>
      <c r="K6745" s="96">
        <f>Hilfstabelle!F6745/11</f>
        <v>0</v>
      </c>
      <c r="L6745" s="107">
        <f>Hilfstabelle!G6745/sinks!$G$3</f>
        <v>0.11190013463311127</v>
      </c>
    </row>
    <row r="6746" spans="1:12" x14ac:dyDescent="0.25">
      <c r="A6746" s="89">
        <v>41190</v>
      </c>
      <c r="B6746" s="4">
        <v>0.5216633249</v>
      </c>
      <c r="C6746" s="8">
        <v>0</v>
      </c>
      <c r="D6746" s="8">
        <v>0</v>
      </c>
      <c r="E6746" s="8">
        <v>1</v>
      </c>
      <c r="F6746" s="8">
        <v>0</v>
      </c>
      <c r="G6746" s="8">
        <v>0</v>
      </c>
      <c r="H6746" s="8">
        <v>1</v>
      </c>
      <c r="I6746" s="4" t="e">
        <f>#REF!/1.7</f>
        <v>#REF!</v>
      </c>
      <c r="J6746" s="4">
        <f>Hilfstabelle!C6746/3</f>
        <v>0.42215600000000003</v>
      </c>
      <c r="K6746" s="96">
        <f>Hilfstabelle!F6746/11</f>
        <v>0</v>
      </c>
      <c r="L6746" s="107">
        <f>Hilfstabelle!G6746/sinks!$G$3</f>
        <v>0.11436702396479574</v>
      </c>
    </row>
    <row r="6747" spans="1:12" x14ac:dyDescent="0.25">
      <c r="A6747" s="89">
        <v>41190.041666666664</v>
      </c>
      <c r="B6747" s="4">
        <v>0.51416615809999999</v>
      </c>
      <c r="C6747" s="8">
        <v>4.1666666666666664E-2</v>
      </c>
      <c r="D6747" s="8">
        <v>0</v>
      </c>
      <c r="E6747" s="8">
        <v>0.5</v>
      </c>
      <c r="F6747" s="8">
        <v>4.1666666666666664E-2</v>
      </c>
      <c r="G6747" s="8">
        <v>0</v>
      </c>
      <c r="H6747" s="8">
        <v>0.5</v>
      </c>
      <c r="I6747" s="4" t="e">
        <f>#REF!/1.7</f>
        <v>#REF!</v>
      </c>
      <c r="J6747" s="4">
        <f>Hilfstabelle!C6747/3</f>
        <v>0.42056900000000003</v>
      </c>
      <c r="K6747" s="96">
        <f>Hilfstabelle!F6747/11</f>
        <v>0</v>
      </c>
      <c r="L6747" s="107">
        <f>Hilfstabelle!G6747/sinks!$G$3</f>
        <v>0.11320987484529428</v>
      </c>
    </row>
    <row r="6748" spans="1:12" x14ac:dyDescent="0.25">
      <c r="A6748" s="89">
        <v>41190.083333333336</v>
      </c>
      <c r="B6748" s="4">
        <v>0.54459070700000001</v>
      </c>
      <c r="C6748" s="8">
        <v>8.3333333333333329E-2</v>
      </c>
      <c r="D6748" s="8">
        <v>0</v>
      </c>
      <c r="E6748" s="8">
        <v>0.33333333333333331</v>
      </c>
      <c r="F6748" s="8">
        <v>8.3333333333333329E-2</v>
      </c>
      <c r="G6748" s="8">
        <v>0</v>
      </c>
      <c r="H6748" s="8">
        <v>0.33333333333333331</v>
      </c>
      <c r="I6748" s="4" t="e">
        <f>#REF!/1.7</f>
        <v>#REF!</v>
      </c>
      <c r="J6748" s="4">
        <f>Hilfstabelle!C6748/3</f>
        <v>0.41860250000000004</v>
      </c>
      <c r="K6748" s="96">
        <f>Hilfstabelle!F6748/11</f>
        <v>0</v>
      </c>
      <c r="L6748" s="107">
        <f>Hilfstabelle!G6748/sinks!$G$3</f>
        <v>0.11446875135991677</v>
      </c>
    </row>
    <row r="6749" spans="1:12" x14ac:dyDescent="0.25">
      <c r="A6749" s="89">
        <v>41190.125</v>
      </c>
      <c r="B6749" s="4">
        <v>0.63551564819999995</v>
      </c>
      <c r="C6749" s="8">
        <v>0.125</v>
      </c>
      <c r="D6749" s="8">
        <v>0</v>
      </c>
      <c r="E6749" s="8">
        <v>0.25</v>
      </c>
      <c r="F6749" s="8">
        <v>0.125</v>
      </c>
      <c r="G6749" s="8">
        <v>0</v>
      </c>
      <c r="H6749" s="8">
        <v>0.25</v>
      </c>
      <c r="I6749" s="4" t="e">
        <f>#REF!/1.7</f>
        <v>#REF!</v>
      </c>
      <c r="J6749" s="4">
        <f>Hilfstabelle!C6749/3</f>
        <v>0.41596325000000006</v>
      </c>
      <c r="K6749" s="96">
        <f>Hilfstabelle!F6749/11</f>
        <v>0</v>
      </c>
      <c r="L6749" s="107">
        <f>Hilfstabelle!G6749/sinks!$G$3</f>
        <v>0.10817436878680424</v>
      </c>
    </row>
    <row r="6750" spans="1:12" x14ac:dyDescent="0.25">
      <c r="A6750" s="89">
        <v>41190.166666666664</v>
      </c>
      <c r="B6750" s="4">
        <v>0.76436230490000001</v>
      </c>
      <c r="C6750" s="8">
        <v>0.16666666666666666</v>
      </c>
      <c r="D6750" s="8">
        <v>0</v>
      </c>
      <c r="E6750" s="8">
        <v>0.2</v>
      </c>
      <c r="F6750" s="8">
        <v>0.16666666666666666</v>
      </c>
      <c r="G6750" s="8">
        <v>0</v>
      </c>
      <c r="H6750" s="8">
        <v>0.2</v>
      </c>
      <c r="I6750" s="4" t="e">
        <f>#REF!/1.7</f>
        <v>#REF!</v>
      </c>
      <c r="J6750" s="4">
        <f>Hilfstabelle!C6750/3</f>
        <v>0.41164499999999998</v>
      </c>
      <c r="K6750" s="96">
        <f>Hilfstabelle!F6750/11</f>
        <v>0</v>
      </c>
      <c r="L6750" s="107">
        <f>Hilfstabelle!G6750/sinks!$G$3</f>
        <v>0.10251578243319806</v>
      </c>
    </row>
    <row r="6751" spans="1:12" x14ac:dyDescent="0.25">
      <c r="A6751" s="89">
        <v>41190.208333333336</v>
      </c>
      <c r="B6751" s="4">
        <v>0.81666811959999996</v>
      </c>
      <c r="C6751" s="8">
        <v>0.20833333333333334</v>
      </c>
      <c r="D6751" s="8">
        <v>0</v>
      </c>
      <c r="E6751" s="8">
        <v>0.16666666666666666</v>
      </c>
      <c r="F6751" s="8">
        <v>0.20833333333333334</v>
      </c>
      <c r="G6751" s="8">
        <v>0</v>
      </c>
      <c r="H6751" s="8">
        <v>0.16666666666666666</v>
      </c>
      <c r="I6751" s="4" t="e">
        <f>#REF!/1.7</f>
        <v>#REF!</v>
      </c>
      <c r="J6751" s="4">
        <f>Hilfstabelle!C6751/3</f>
        <v>0.41000624999999996</v>
      </c>
      <c r="K6751" s="96">
        <f>Hilfstabelle!F6751/11</f>
        <v>0</v>
      </c>
      <c r="L6751" s="107">
        <f>Hilfstabelle!G6751/sinks!$G$3</f>
        <v>0.10463934180634919</v>
      </c>
    </row>
    <row r="6752" spans="1:12" x14ac:dyDescent="0.25">
      <c r="A6752" s="89">
        <v>41190.25</v>
      </c>
      <c r="B6752" s="4">
        <v>0.82146281929999998</v>
      </c>
      <c r="C6752" s="8">
        <v>0.25</v>
      </c>
      <c r="D6752" s="8">
        <v>0</v>
      </c>
      <c r="E6752" s="8">
        <v>0.14285714285714285</v>
      </c>
      <c r="F6752" s="8">
        <v>0.25</v>
      </c>
      <c r="G6752" s="8">
        <v>0</v>
      </c>
      <c r="H6752" s="8">
        <v>0.14285714285714285</v>
      </c>
      <c r="I6752" s="4" t="e">
        <f>#REF!/1.7</f>
        <v>#REF!</v>
      </c>
      <c r="J6752" s="4">
        <f>Hilfstabelle!C6752/3</f>
        <v>0.41558950000000006</v>
      </c>
      <c r="K6752" s="96">
        <f>Hilfstabelle!F6752/11</f>
        <v>0</v>
      </c>
      <c r="L6752" s="107">
        <f>Hilfstabelle!G6752/sinks!$G$3</f>
        <v>0.11842340384524605</v>
      </c>
    </row>
    <row r="6753" spans="1:12" x14ac:dyDescent="0.25">
      <c r="A6753" s="89">
        <v>41190.291666666664</v>
      </c>
      <c r="B6753" s="4">
        <v>0.83157527679999999</v>
      </c>
      <c r="C6753" s="8">
        <v>0.29166666666666669</v>
      </c>
      <c r="D6753" s="8">
        <v>0</v>
      </c>
      <c r="E6753" s="8">
        <v>0.125</v>
      </c>
      <c r="F6753" s="8">
        <v>0.29166666666666669</v>
      </c>
      <c r="G6753" s="8">
        <v>0</v>
      </c>
      <c r="H6753" s="8">
        <v>0.125</v>
      </c>
      <c r="I6753" s="4" t="e">
        <f>#REF!/1.7</f>
        <v>#REF!</v>
      </c>
      <c r="J6753" s="4">
        <f>Hilfstabelle!C6753/3</f>
        <v>0.42600850000000001</v>
      </c>
      <c r="K6753" s="96">
        <f>Hilfstabelle!F6753/11</f>
        <v>0</v>
      </c>
      <c r="L6753" s="107">
        <f>Hilfstabelle!G6753/sinks!$G$3</f>
        <v>0.13028736130123386</v>
      </c>
    </row>
    <row r="6754" spans="1:12" x14ac:dyDescent="0.25">
      <c r="A6754" s="89">
        <v>41190.333333333336</v>
      </c>
      <c r="B6754" s="4">
        <v>0.83680585829999998</v>
      </c>
      <c r="C6754" s="8">
        <v>0.33333333333333331</v>
      </c>
      <c r="D6754" s="8">
        <v>0</v>
      </c>
      <c r="E6754" s="8">
        <v>0.1111111111111111</v>
      </c>
      <c r="F6754" s="8">
        <v>0.33333333333333331</v>
      </c>
      <c r="G6754" s="8">
        <v>0</v>
      </c>
      <c r="H6754" s="8">
        <v>0.1111111111111111</v>
      </c>
      <c r="I6754" s="4" t="e">
        <f>#REF!/1.7</f>
        <v>#REF!</v>
      </c>
      <c r="J6754" s="4">
        <f>Hilfstabelle!C6754/3</f>
        <v>0.43737625000000002</v>
      </c>
      <c r="K6754" s="96">
        <f>Hilfstabelle!F6754/11</f>
        <v>0</v>
      </c>
      <c r="L6754" s="107">
        <f>Hilfstabelle!G6754/sinks!$G$3</f>
        <v>0.15556661898880489</v>
      </c>
    </row>
    <row r="6755" spans="1:12" x14ac:dyDescent="0.25">
      <c r="A6755" s="89">
        <v>41190.375</v>
      </c>
      <c r="B6755" s="4">
        <v>0.83846220900000001</v>
      </c>
      <c r="C6755" s="8">
        <v>0.375</v>
      </c>
      <c r="D6755" s="8">
        <v>0</v>
      </c>
      <c r="E6755" s="8">
        <v>0.1</v>
      </c>
      <c r="F6755" s="8">
        <v>0.375</v>
      </c>
      <c r="G6755" s="8">
        <v>0</v>
      </c>
      <c r="H6755" s="8">
        <v>0.1</v>
      </c>
      <c r="I6755" s="4" t="e">
        <f>#REF!/1.7</f>
        <v>#REF!</v>
      </c>
      <c r="J6755" s="4">
        <f>Hilfstabelle!C6755/3</f>
        <v>0.44582875</v>
      </c>
      <c r="K6755" s="96">
        <f>Hilfstabelle!F6755/11</f>
        <v>0</v>
      </c>
      <c r="L6755" s="107">
        <f>Hilfstabelle!G6755/sinks!$G$3</f>
        <v>0.16840970262283245</v>
      </c>
    </row>
    <row r="6756" spans="1:12" x14ac:dyDescent="0.25">
      <c r="A6756" s="89">
        <v>41190.416666666664</v>
      </c>
      <c r="B6756" s="4">
        <v>0.80978118730000004</v>
      </c>
      <c r="C6756" s="8">
        <v>0.41666666666666669</v>
      </c>
      <c r="D6756" s="8">
        <v>0</v>
      </c>
      <c r="E6756" s="8">
        <v>9.0909090909090912E-2</v>
      </c>
      <c r="F6756" s="8">
        <v>0.41666666666666669</v>
      </c>
      <c r="G6756" s="8">
        <v>0</v>
      </c>
      <c r="H6756" s="8">
        <v>9.0909090909090912E-2</v>
      </c>
      <c r="I6756" s="4" t="e">
        <f>#REF!/1.7</f>
        <v>#REF!</v>
      </c>
      <c r="J6756" s="4">
        <f>Hilfstabelle!C6756/3</f>
        <v>0.4505035</v>
      </c>
      <c r="K6756" s="96">
        <f>Hilfstabelle!F6756/11</f>
        <v>0</v>
      </c>
      <c r="L6756" s="107">
        <f>Hilfstabelle!G6756/sinks!$G$3</f>
        <v>0.17032980720574151</v>
      </c>
    </row>
    <row r="6757" spans="1:12" x14ac:dyDescent="0.25">
      <c r="A6757" s="89">
        <v>41190.458333333336</v>
      </c>
      <c r="B6757" s="4">
        <v>0.7953970883</v>
      </c>
      <c r="C6757" s="8">
        <v>0.45833333333333331</v>
      </c>
      <c r="D6757" s="8">
        <v>0</v>
      </c>
      <c r="E6757" s="8">
        <v>8.3333333333333329E-2</v>
      </c>
      <c r="F6757" s="8">
        <v>0.45833333333333331</v>
      </c>
      <c r="G6757" s="8">
        <v>0</v>
      </c>
      <c r="H6757" s="8">
        <v>8.3333333333333329E-2</v>
      </c>
      <c r="I6757" s="4" t="e">
        <f>#REF!/1.7</f>
        <v>#REF!</v>
      </c>
      <c r="J6757" s="4">
        <f>Hilfstabelle!C6757/3</f>
        <v>0.45274600000000004</v>
      </c>
      <c r="K6757" s="96">
        <f>Hilfstabelle!F6757/11</f>
        <v>0</v>
      </c>
      <c r="L6757" s="107">
        <f>Hilfstabelle!G6757/sinks!$G$3</f>
        <v>0.17790849814225679</v>
      </c>
    </row>
    <row r="6758" spans="1:12" x14ac:dyDescent="0.25">
      <c r="A6758" s="89">
        <v>41190.5</v>
      </c>
      <c r="B6758" s="4">
        <v>0.78981780140000002</v>
      </c>
      <c r="C6758" s="8">
        <v>0.5</v>
      </c>
      <c r="D6758" s="8">
        <v>0</v>
      </c>
      <c r="E6758" s="8">
        <v>7.6923076923076927E-2</v>
      </c>
      <c r="F6758" s="8">
        <v>0.5</v>
      </c>
      <c r="G6758" s="8">
        <v>0</v>
      </c>
      <c r="H6758" s="8">
        <v>7.6923076923076927E-2</v>
      </c>
      <c r="I6758" s="4" t="e">
        <f>#REF!/1.7</f>
        <v>#REF!</v>
      </c>
      <c r="J6758" s="4">
        <f>Hilfstabelle!C6758/3</f>
        <v>0.45374074999999997</v>
      </c>
      <c r="K6758" s="96">
        <f>Hilfstabelle!F6758/11</f>
        <v>0</v>
      </c>
      <c r="L6758" s="107">
        <f>Hilfstabelle!G6758/sinks!$G$3</f>
        <v>0.17723455414958014</v>
      </c>
    </row>
    <row r="6759" spans="1:12" x14ac:dyDescent="0.25">
      <c r="A6759" s="89">
        <v>41190.541666666664</v>
      </c>
      <c r="B6759" s="4">
        <v>0.77831052219999997</v>
      </c>
      <c r="C6759" s="8">
        <v>0.54166666666666663</v>
      </c>
      <c r="D6759" s="8">
        <v>0</v>
      </c>
      <c r="E6759" s="8">
        <v>7.1428571428571425E-2</v>
      </c>
      <c r="F6759" s="8">
        <v>0.54166666666666663</v>
      </c>
      <c r="G6759" s="8">
        <v>0</v>
      </c>
      <c r="H6759" s="8">
        <v>7.1428571428571425E-2</v>
      </c>
      <c r="I6759" s="4" t="e">
        <f>#REF!/1.7</f>
        <v>#REF!</v>
      </c>
      <c r="J6759" s="4">
        <f>Hilfstabelle!C6759/3</f>
        <v>0.45252749999999997</v>
      </c>
      <c r="K6759" s="96">
        <f>Hilfstabelle!F6759/11</f>
        <v>0</v>
      </c>
      <c r="L6759" s="107">
        <f>Hilfstabelle!G6759/sinks!$G$3</f>
        <v>0.17228805956182094</v>
      </c>
    </row>
    <row r="6760" spans="1:12" x14ac:dyDescent="0.25">
      <c r="A6760" s="89">
        <v>41190.583333333336</v>
      </c>
      <c r="B6760" s="4">
        <v>0.76410077590000003</v>
      </c>
      <c r="C6760" s="8">
        <v>0.58333333333333337</v>
      </c>
      <c r="D6760" s="8">
        <v>0</v>
      </c>
      <c r="E6760" s="8">
        <v>6.6666666666666666E-2</v>
      </c>
      <c r="F6760" s="8">
        <v>0.58333333333333337</v>
      </c>
      <c r="G6760" s="8">
        <v>0</v>
      </c>
      <c r="H6760" s="8">
        <v>6.6666666666666666E-2</v>
      </c>
      <c r="I6760" s="4" t="e">
        <f>#REF!/1.7</f>
        <v>#REF!</v>
      </c>
      <c r="J6760" s="4">
        <f>Hilfstabelle!C6760/3</f>
        <v>0.44921549999999999</v>
      </c>
      <c r="K6760" s="96">
        <f>Hilfstabelle!F6760/11</f>
        <v>0</v>
      </c>
      <c r="L6760" s="107">
        <f>Hilfstabelle!G6760/sinks!$G$3</f>
        <v>0.16946512434721292</v>
      </c>
    </row>
    <row r="6761" spans="1:12" x14ac:dyDescent="0.25">
      <c r="A6761" s="89">
        <v>41190.625</v>
      </c>
      <c r="B6761" s="4">
        <v>0.77700287680000002</v>
      </c>
      <c r="C6761" s="8">
        <v>0.625</v>
      </c>
      <c r="D6761" s="8">
        <v>0</v>
      </c>
      <c r="E6761" s="8">
        <v>6.25E-2</v>
      </c>
      <c r="F6761" s="8">
        <v>0.625</v>
      </c>
      <c r="G6761" s="8">
        <v>0</v>
      </c>
      <c r="H6761" s="8">
        <v>6.25E-2</v>
      </c>
      <c r="I6761" s="4" t="e">
        <f>#REF!/1.7</f>
        <v>#REF!</v>
      </c>
      <c r="J6761" s="4">
        <f>Hilfstabelle!C6761/3</f>
        <v>0.44336775</v>
      </c>
      <c r="K6761" s="96">
        <f>Hilfstabelle!F6761/11</f>
        <v>0</v>
      </c>
      <c r="L6761" s="107">
        <f>Hilfstabelle!G6761/sinks!$G$3</f>
        <v>0.16973215875940562</v>
      </c>
    </row>
    <row r="6762" spans="1:12" x14ac:dyDescent="0.25">
      <c r="A6762" s="89">
        <v>41190.666666666664</v>
      </c>
      <c r="B6762" s="4">
        <v>0.83270856940000004</v>
      </c>
      <c r="C6762" s="8">
        <v>0.66666666666666663</v>
      </c>
      <c r="D6762" s="8">
        <v>0</v>
      </c>
      <c r="E6762" s="8">
        <v>5.8823529411764705E-2</v>
      </c>
      <c r="F6762" s="8">
        <v>0.66666666666666663</v>
      </c>
      <c r="G6762" s="8">
        <v>0</v>
      </c>
      <c r="H6762" s="8">
        <v>5.8823529411764705E-2</v>
      </c>
      <c r="I6762" s="4" t="e">
        <f>#REF!/1.7</f>
        <v>#REF!</v>
      </c>
      <c r="J6762" s="4">
        <f>Hilfstabelle!C6762/3</f>
        <v>0.43458749999999996</v>
      </c>
      <c r="K6762" s="96">
        <f>Hilfstabelle!F6762/11</f>
        <v>0</v>
      </c>
      <c r="L6762" s="107">
        <f>Hilfstabelle!G6762/sinks!$G$3</f>
        <v>0.16929981733014129</v>
      </c>
    </row>
    <row r="6763" spans="1:12" x14ac:dyDescent="0.25">
      <c r="A6763" s="89">
        <v>41190.708333333336</v>
      </c>
      <c r="B6763" s="4">
        <v>0.79714061550000004</v>
      </c>
      <c r="C6763" s="8">
        <v>0.70833333333333337</v>
      </c>
      <c r="D6763" s="8">
        <v>0</v>
      </c>
      <c r="E6763" s="8">
        <v>5.5555555555555552E-2</v>
      </c>
      <c r="F6763" s="8">
        <v>0.70833333333333337</v>
      </c>
      <c r="G6763" s="8">
        <v>0</v>
      </c>
      <c r="H6763" s="8">
        <v>5.5555555555555552E-2</v>
      </c>
      <c r="I6763" s="4" t="e">
        <f>#REF!/1.7</f>
        <v>#REF!</v>
      </c>
      <c r="J6763" s="4">
        <f>Hilfstabelle!C6763/3</f>
        <v>0.42665250000000005</v>
      </c>
      <c r="K6763" s="96">
        <f>Hilfstabelle!F6763/11</f>
        <v>0</v>
      </c>
      <c r="L6763" s="107">
        <f>Hilfstabelle!G6763/sinks!$G$3</f>
        <v>0.17179213851060604</v>
      </c>
    </row>
    <row r="6764" spans="1:12" x14ac:dyDescent="0.25">
      <c r="A6764" s="89">
        <v>41190.75</v>
      </c>
      <c r="B6764" s="4">
        <v>0.73106093630000002</v>
      </c>
      <c r="C6764" s="8">
        <v>0.75</v>
      </c>
      <c r="D6764" s="8">
        <v>0</v>
      </c>
      <c r="E6764" s="8">
        <v>5.2631578947368418E-2</v>
      </c>
      <c r="F6764" s="8">
        <v>0.75</v>
      </c>
      <c r="G6764" s="8">
        <v>0</v>
      </c>
      <c r="H6764" s="8">
        <v>5.2631578947368418E-2</v>
      </c>
      <c r="I6764" s="4" t="e">
        <f>#REF!/1.7</f>
        <v>#REF!</v>
      </c>
      <c r="J6764" s="4">
        <f>Hilfstabelle!C6764/3</f>
        <v>0.41733175</v>
      </c>
      <c r="K6764" s="96">
        <f>Hilfstabelle!F6764/11</f>
        <v>0</v>
      </c>
      <c r="L6764" s="107">
        <f>Hilfstabelle!G6764/sinks!$G$3</f>
        <v>0.1746405055739943</v>
      </c>
    </row>
    <row r="6765" spans="1:12" x14ac:dyDescent="0.25">
      <c r="A6765" s="89">
        <v>41190.791666666664</v>
      </c>
      <c r="B6765" s="4">
        <v>0.67021183849999999</v>
      </c>
      <c r="C6765" s="8">
        <v>0.79166666666666663</v>
      </c>
      <c r="D6765" s="8">
        <v>0</v>
      </c>
      <c r="E6765" s="8">
        <v>0.05</v>
      </c>
      <c r="F6765" s="8">
        <v>0.79166666666666663</v>
      </c>
      <c r="G6765" s="8">
        <v>0</v>
      </c>
      <c r="H6765" s="8">
        <v>0.05</v>
      </c>
      <c r="I6765" s="4" t="e">
        <f>#REF!/1.7</f>
        <v>#REF!</v>
      </c>
      <c r="J6765" s="4">
        <f>Hilfstabelle!C6765/3</f>
        <v>0.41158175000000002</v>
      </c>
      <c r="K6765" s="96">
        <f>Hilfstabelle!F6765/11</f>
        <v>0</v>
      </c>
      <c r="L6765" s="107">
        <f>Hilfstabelle!G6765/sinks!$G$3</f>
        <v>0.16282741181556698</v>
      </c>
    </row>
    <row r="6766" spans="1:12" x14ac:dyDescent="0.25">
      <c r="A6766" s="89">
        <v>41190.833333333336</v>
      </c>
      <c r="B6766" s="4">
        <v>0.63499258999999997</v>
      </c>
      <c r="C6766" s="8">
        <v>0.83333333333333337</v>
      </c>
      <c r="D6766" s="8">
        <v>0</v>
      </c>
      <c r="E6766" s="8">
        <v>4.7619047619047616E-2</v>
      </c>
      <c r="F6766" s="8">
        <v>0.83333333333333337</v>
      </c>
      <c r="G6766" s="8">
        <v>0</v>
      </c>
      <c r="H6766" s="8">
        <v>4.7619047619047616E-2</v>
      </c>
      <c r="I6766" s="4" t="e">
        <f>#REF!/1.7</f>
        <v>#REF!</v>
      </c>
      <c r="J6766" s="4">
        <f>Hilfstabelle!C6766/3</f>
        <v>0.40789024999999995</v>
      </c>
      <c r="K6766" s="96">
        <f>Hilfstabelle!F6766/11</f>
        <v>0</v>
      </c>
      <c r="L6766" s="107">
        <f>Hilfstabelle!G6766/sinks!$G$3</f>
        <v>0.15401527621320951</v>
      </c>
    </row>
    <row r="6767" spans="1:12" x14ac:dyDescent="0.25">
      <c r="A6767" s="89">
        <v>41190.875</v>
      </c>
      <c r="B6767" s="4">
        <v>0.58599947689999998</v>
      </c>
      <c r="C6767" s="8">
        <v>0.875</v>
      </c>
      <c r="D6767" s="8">
        <v>0</v>
      </c>
      <c r="E6767" s="8">
        <v>4.5454545454545456E-2</v>
      </c>
      <c r="F6767" s="8">
        <v>0.875</v>
      </c>
      <c r="G6767" s="8">
        <v>0</v>
      </c>
      <c r="H6767" s="8">
        <v>4.5454545454545456E-2</v>
      </c>
      <c r="I6767" s="4" t="e">
        <f>#REF!/1.7</f>
        <v>#REF!</v>
      </c>
      <c r="J6767" s="4">
        <f>Hilfstabelle!C6767/3</f>
        <v>0.4045725</v>
      </c>
      <c r="K6767" s="96">
        <f>Hilfstabelle!F6767/11</f>
        <v>0</v>
      </c>
      <c r="L6767" s="107">
        <f>Hilfstabelle!G6767/sinks!$G$3</f>
        <v>0.14166811363039689</v>
      </c>
    </row>
    <row r="6768" spans="1:12" x14ac:dyDescent="0.25">
      <c r="A6768" s="89">
        <v>41190.916666666664</v>
      </c>
      <c r="B6768" s="4">
        <v>0.55173916830000003</v>
      </c>
      <c r="C6768" s="8">
        <v>0.91666666666666663</v>
      </c>
      <c r="D6768" s="8">
        <v>0</v>
      </c>
      <c r="E6768" s="8">
        <v>4.3478260869565216E-2</v>
      </c>
      <c r="F6768" s="8">
        <v>0.91666666666666663</v>
      </c>
      <c r="G6768" s="8">
        <v>0</v>
      </c>
      <c r="H6768" s="8">
        <v>4.3478260869565216E-2</v>
      </c>
      <c r="I6768" s="4" t="e">
        <f>#REF!/1.7</f>
        <v>#REF!</v>
      </c>
      <c r="J6768" s="4">
        <f>Hilfstabelle!C6768/3</f>
        <v>0.40235875000000004</v>
      </c>
      <c r="K6768" s="96">
        <f>Hilfstabelle!F6768/11</f>
        <v>0</v>
      </c>
      <c r="L6768" s="107">
        <f>Hilfstabelle!G6768/sinks!$G$3</f>
        <v>0.12810022230613213</v>
      </c>
    </row>
    <row r="6769" spans="1:12" x14ac:dyDescent="0.25">
      <c r="A6769" s="89">
        <v>41190.958333333336</v>
      </c>
      <c r="B6769" s="4">
        <v>0.52654520090000001</v>
      </c>
      <c r="C6769" s="8">
        <v>0.95833333333333337</v>
      </c>
      <c r="D6769" s="8">
        <v>0</v>
      </c>
      <c r="E6769" s="8">
        <v>4.1666666666666664E-2</v>
      </c>
      <c r="F6769" s="8">
        <v>0.95833333333333337</v>
      </c>
      <c r="G6769" s="8">
        <v>0</v>
      </c>
      <c r="H6769" s="8">
        <v>4.1666666666666664E-2</v>
      </c>
      <c r="I6769" s="4" t="e">
        <f>#REF!/1.7</f>
        <v>#REF!</v>
      </c>
      <c r="J6769" s="4">
        <f>Hilfstabelle!C6769/3</f>
        <v>0.40151924999999999</v>
      </c>
      <c r="K6769" s="96">
        <f>Hilfstabelle!F6769/11</f>
        <v>0</v>
      </c>
      <c r="L6769" s="107">
        <f>Hilfstabelle!G6769/sinks!$G$3</f>
        <v>0.12054696321839713</v>
      </c>
    </row>
    <row r="6770" spans="1:12" x14ac:dyDescent="0.25">
      <c r="A6770" s="89">
        <v>41191</v>
      </c>
      <c r="B6770" s="4">
        <v>0.51582250890000003</v>
      </c>
      <c r="C6770" s="8">
        <v>0</v>
      </c>
      <c r="D6770" s="8">
        <v>0</v>
      </c>
      <c r="E6770" s="8">
        <v>1</v>
      </c>
      <c r="F6770" s="8">
        <v>0</v>
      </c>
      <c r="G6770" s="8">
        <v>0</v>
      </c>
      <c r="H6770" s="8">
        <v>1</v>
      </c>
      <c r="I6770" s="4" t="e">
        <f>#REF!/1.7</f>
        <v>#REF!</v>
      </c>
      <c r="J6770" s="4">
        <f>Hilfstabelle!C6770/3</f>
        <v>0.40281875</v>
      </c>
      <c r="K6770" s="96">
        <f>Hilfstabelle!F6770/11</f>
        <v>0</v>
      </c>
      <c r="L6770" s="107">
        <f>Hilfstabelle!G6770/sinks!$G$3</f>
        <v>0.11436702396479574</v>
      </c>
    </row>
    <row r="6771" spans="1:12" x14ac:dyDescent="0.25">
      <c r="A6771" s="89">
        <v>41191.041666666664</v>
      </c>
      <c r="B6771" s="4">
        <v>0.50082817540000002</v>
      </c>
      <c r="C6771" s="8">
        <v>4.1666666666666664E-2</v>
      </c>
      <c r="D6771" s="8">
        <v>0</v>
      </c>
      <c r="E6771" s="8">
        <v>0.5</v>
      </c>
      <c r="F6771" s="8">
        <v>4.1666666666666664E-2</v>
      </c>
      <c r="G6771" s="8">
        <v>0</v>
      </c>
      <c r="H6771" s="8">
        <v>0.5</v>
      </c>
      <c r="I6771" s="4" t="e">
        <f>#REF!/1.7</f>
        <v>#REF!</v>
      </c>
      <c r="J6771" s="4">
        <f>Hilfstabelle!C6771/3</f>
        <v>0.40705075000000002</v>
      </c>
      <c r="K6771" s="96">
        <f>Hilfstabelle!F6771/11</f>
        <v>0</v>
      </c>
      <c r="L6771" s="107">
        <f>Hilfstabelle!G6771/sinks!$G$3</f>
        <v>0.11320987484529428</v>
      </c>
    </row>
    <row r="6772" spans="1:12" x14ac:dyDescent="0.25">
      <c r="A6772" s="89">
        <v>41191.083333333336</v>
      </c>
      <c r="B6772" s="4">
        <v>0.52750414089999997</v>
      </c>
      <c r="C6772" s="8">
        <v>8.3333333333333329E-2</v>
      </c>
      <c r="D6772" s="8">
        <v>0</v>
      </c>
      <c r="E6772" s="8">
        <v>0.33333333333333331</v>
      </c>
      <c r="F6772" s="8">
        <v>8.3333333333333329E-2</v>
      </c>
      <c r="G6772" s="8">
        <v>0</v>
      </c>
      <c r="H6772" s="8">
        <v>0.33333333333333331</v>
      </c>
      <c r="I6772" s="4" t="e">
        <f>#REF!/1.7</f>
        <v>#REF!</v>
      </c>
      <c r="J6772" s="4">
        <f>Hilfstabelle!C6772/3</f>
        <v>0.41079974999999996</v>
      </c>
      <c r="K6772" s="96">
        <f>Hilfstabelle!F6772/11</f>
        <v>0</v>
      </c>
      <c r="L6772" s="107">
        <f>Hilfstabelle!G6772/sinks!$G$3</f>
        <v>0.11446875135991677</v>
      </c>
    </row>
    <row r="6773" spans="1:12" x14ac:dyDescent="0.25">
      <c r="A6773" s="89">
        <v>41191.125</v>
      </c>
      <c r="B6773" s="4">
        <v>0.61825472930000003</v>
      </c>
      <c r="C6773" s="8">
        <v>0.125</v>
      </c>
      <c r="D6773" s="8">
        <v>0</v>
      </c>
      <c r="E6773" s="8">
        <v>0.25</v>
      </c>
      <c r="F6773" s="8">
        <v>0.125</v>
      </c>
      <c r="G6773" s="8">
        <v>0</v>
      </c>
      <c r="H6773" s="8">
        <v>0.25</v>
      </c>
      <c r="I6773" s="4" t="e">
        <f>#REF!/1.7</f>
        <v>#REF!</v>
      </c>
      <c r="J6773" s="4">
        <f>Hilfstabelle!C6773/3</f>
        <v>0.41363450000000007</v>
      </c>
      <c r="K6773" s="96">
        <f>Hilfstabelle!F6773/11</f>
        <v>0</v>
      </c>
      <c r="L6773" s="107">
        <f>Hilfstabelle!G6773/sinks!$G$3</f>
        <v>0.10817436878680424</v>
      </c>
    </row>
    <row r="6774" spans="1:12" x14ac:dyDescent="0.25">
      <c r="A6774" s="89">
        <v>41191.166666666664</v>
      </c>
      <c r="B6774" s="4">
        <v>0.74997820589999997</v>
      </c>
      <c r="C6774" s="8">
        <v>0.16666666666666666</v>
      </c>
      <c r="D6774" s="8">
        <v>0</v>
      </c>
      <c r="E6774" s="8">
        <v>0.2</v>
      </c>
      <c r="F6774" s="8">
        <v>0.16666666666666666</v>
      </c>
      <c r="G6774" s="8">
        <v>0</v>
      </c>
      <c r="H6774" s="8">
        <v>0.2</v>
      </c>
      <c r="I6774" s="4" t="e">
        <f>#REF!/1.7</f>
        <v>#REF!</v>
      </c>
      <c r="J6774" s="4">
        <f>Hilfstabelle!C6774/3</f>
        <v>0.40829274999999998</v>
      </c>
      <c r="K6774" s="96">
        <f>Hilfstabelle!F6774/11</f>
        <v>0</v>
      </c>
      <c r="L6774" s="107">
        <f>Hilfstabelle!G6774/sinks!$G$3</f>
        <v>0.10251578243319806</v>
      </c>
    </row>
    <row r="6775" spans="1:12" x14ac:dyDescent="0.25">
      <c r="A6775" s="89">
        <v>41191.208333333336</v>
      </c>
      <c r="B6775" s="4">
        <v>0.80751460200000003</v>
      </c>
      <c r="C6775" s="8">
        <v>0.20833333333333334</v>
      </c>
      <c r="D6775" s="8">
        <v>0</v>
      </c>
      <c r="E6775" s="8">
        <v>0.16666666666666666</v>
      </c>
      <c r="F6775" s="8">
        <v>0.20833333333333334</v>
      </c>
      <c r="G6775" s="8">
        <v>0</v>
      </c>
      <c r="H6775" s="8">
        <v>0.16666666666666666</v>
      </c>
      <c r="I6775" s="4" t="e">
        <f>#REF!/1.7</f>
        <v>#REF!</v>
      </c>
      <c r="J6775" s="4">
        <f>Hilfstabelle!C6775/3</f>
        <v>0.40396874999999999</v>
      </c>
      <c r="K6775" s="96">
        <f>Hilfstabelle!F6775/11</f>
        <v>0</v>
      </c>
      <c r="L6775" s="107">
        <f>Hilfstabelle!G6775/sinks!$G$3</f>
        <v>0.10463934180634919</v>
      </c>
    </row>
    <row r="6776" spans="1:12" x14ac:dyDescent="0.25">
      <c r="A6776" s="89">
        <v>41191.25</v>
      </c>
      <c r="B6776" s="4">
        <v>0.81954493939999995</v>
      </c>
      <c r="C6776" s="8">
        <v>0.25</v>
      </c>
      <c r="D6776" s="8">
        <v>0</v>
      </c>
      <c r="E6776" s="8">
        <v>0.14285714285714285</v>
      </c>
      <c r="F6776" s="8">
        <v>0.25</v>
      </c>
      <c r="G6776" s="8">
        <v>0</v>
      </c>
      <c r="H6776" s="8">
        <v>0.14285714285714285</v>
      </c>
      <c r="I6776" s="4" t="e">
        <f>#REF!/1.7</f>
        <v>#REF!</v>
      </c>
      <c r="J6776" s="4">
        <f>Hilfstabelle!C6776/3</f>
        <v>0.4086435000000001</v>
      </c>
      <c r="K6776" s="96">
        <f>Hilfstabelle!F6776/11</f>
        <v>0</v>
      </c>
      <c r="L6776" s="107">
        <f>Hilfstabelle!G6776/sinks!$G$3</f>
        <v>0.11842340384524605</v>
      </c>
    </row>
    <row r="6777" spans="1:12" x14ac:dyDescent="0.25">
      <c r="A6777" s="89">
        <v>41191.291666666664</v>
      </c>
      <c r="B6777" s="4">
        <v>0.82059105570000002</v>
      </c>
      <c r="C6777" s="8">
        <v>0.29166666666666669</v>
      </c>
      <c r="D6777" s="8">
        <v>0</v>
      </c>
      <c r="E6777" s="8">
        <v>0.125</v>
      </c>
      <c r="F6777" s="8">
        <v>0.29166666666666669</v>
      </c>
      <c r="G6777" s="8">
        <v>0</v>
      </c>
      <c r="H6777" s="8">
        <v>0.125</v>
      </c>
      <c r="I6777" s="4" t="e">
        <f>#REF!/1.7</f>
        <v>#REF!</v>
      </c>
      <c r="J6777" s="4">
        <f>Hilfstabelle!C6777/3</f>
        <v>0.41920625</v>
      </c>
      <c r="K6777" s="96">
        <f>Hilfstabelle!F6777/11</f>
        <v>0</v>
      </c>
      <c r="L6777" s="107">
        <f>Hilfstabelle!G6777/sinks!$G$3</f>
        <v>0.13028736130123386</v>
      </c>
    </row>
    <row r="6778" spans="1:12" x14ac:dyDescent="0.25">
      <c r="A6778" s="89">
        <v>41191.333333333336</v>
      </c>
      <c r="B6778" s="4">
        <v>0.82224740650000006</v>
      </c>
      <c r="C6778" s="8">
        <v>0.33333333333333331</v>
      </c>
      <c r="D6778" s="8">
        <v>0</v>
      </c>
      <c r="E6778" s="8">
        <v>0.1111111111111111</v>
      </c>
      <c r="F6778" s="8">
        <v>0.33333333333333331</v>
      </c>
      <c r="G6778" s="8">
        <v>0</v>
      </c>
      <c r="H6778" s="8">
        <v>0.1111111111111111</v>
      </c>
      <c r="I6778" s="4" t="e">
        <f>#REF!/1.7</f>
        <v>#REF!</v>
      </c>
      <c r="J6778" s="4">
        <f>Hilfstabelle!C6778/3</f>
        <v>0.43131575</v>
      </c>
      <c r="K6778" s="96">
        <f>Hilfstabelle!F6778/11</f>
        <v>0</v>
      </c>
      <c r="L6778" s="107">
        <f>Hilfstabelle!G6778/sinks!$G$3</f>
        <v>0.15556661898880489</v>
      </c>
    </row>
    <row r="6779" spans="1:12" x14ac:dyDescent="0.25">
      <c r="A6779" s="89">
        <v>41191.375</v>
      </c>
      <c r="B6779" s="4">
        <v>0.81492459250000004</v>
      </c>
      <c r="C6779" s="8">
        <v>0.375</v>
      </c>
      <c r="D6779" s="8">
        <v>0</v>
      </c>
      <c r="E6779" s="8">
        <v>0.1</v>
      </c>
      <c r="F6779" s="8">
        <v>0.375</v>
      </c>
      <c r="G6779" s="8">
        <v>0</v>
      </c>
      <c r="H6779" s="8">
        <v>0.1</v>
      </c>
      <c r="I6779" s="4" t="e">
        <f>#REF!/1.7</f>
        <v>#REF!</v>
      </c>
      <c r="J6779" s="4">
        <f>Hilfstabelle!C6779/3</f>
        <v>0.43982000000000004</v>
      </c>
      <c r="K6779" s="96">
        <f>Hilfstabelle!F6779/11</f>
        <v>0</v>
      </c>
      <c r="L6779" s="107">
        <f>Hilfstabelle!G6779/sinks!$G$3</f>
        <v>0.16840970262283245</v>
      </c>
    </row>
    <row r="6780" spans="1:12" x14ac:dyDescent="0.25">
      <c r="A6780" s="89">
        <v>41191.416666666664</v>
      </c>
      <c r="B6780" s="4">
        <v>0.77700287680000002</v>
      </c>
      <c r="C6780" s="8">
        <v>0.41666666666666669</v>
      </c>
      <c r="D6780" s="8">
        <v>0</v>
      </c>
      <c r="E6780" s="8">
        <v>9.0909090909090912E-2</v>
      </c>
      <c r="F6780" s="8">
        <v>0.41666666666666669</v>
      </c>
      <c r="G6780" s="8">
        <v>0</v>
      </c>
      <c r="H6780" s="8">
        <v>9.0909090909090912E-2</v>
      </c>
      <c r="I6780" s="4" t="e">
        <f>#REF!/1.7</f>
        <v>#REF!</v>
      </c>
      <c r="J6780" s="4">
        <f>Hilfstabelle!C6780/3</f>
        <v>0.44285599999999997</v>
      </c>
      <c r="K6780" s="96">
        <f>Hilfstabelle!F6780/11</f>
        <v>0</v>
      </c>
      <c r="L6780" s="107">
        <f>Hilfstabelle!G6780/sinks!$G$3</f>
        <v>0.17032980720574151</v>
      </c>
    </row>
    <row r="6781" spans="1:12" x14ac:dyDescent="0.25">
      <c r="A6781" s="89">
        <v>41191.458333333336</v>
      </c>
      <c r="B6781" s="4">
        <v>0.76279313049999997</v>
      </c>
      <c r="C6781" s="8">
        <v>0.45833333333333331</v>
      </c>
      <c r="D6781" s="8">
        <v>0</v>
      </c>
      <c r="E6781" s="8">
        <v>8.3333333333333329E-2</v>
      </c>
      <c r="F6781" s="8">
        <v>0.45833333333333331</v>
      </c>
      <c r="G6781" s="8">
        <v>0</v>
      </c>
      <c r="H6781" s="8">
        <v>8.3333333333333329E-2</v>
      </c>
      <c r="I6781" s="4" t="e">
        <f>#REF!/1.7</f>
        <v>#REF!</v>
      </c>
      <c r="J6781" s="4">
        <f>Hilfstabelle!C6781/3</f>
        <v>0.44464425000000002</v>
      </c>
      <c r="K6781" s="96">
        <f>Hilfstabelle!F6781/11</f>
        <v>0</v>
      </c>
      <c r="L6781" s="107">
        <f>Hilfstabelle!G6781/sinks!$G$3</f>
        <v>0.17790849814225679</v>
      </c>
    </row>
    <row r="6782" spans="1:12" x14ac:dyDescent="0.25">
      <c r="A6782" s="89">
        <v>41191.5</v>
      </c>
      <c r="B6782" s="4">
        <v>0.74596809350000004</v>
      </c>
      <c r="C6782" s="8">
        <v>0.5</v>
      </c>
      <c r="D6782" s="8">
        <v>0</v>
      </c>
      <c r="E6782" s="8">
        <v>7.6923076923076927E-2</v>
      </c>
      <c r="F6782" s="8">
        <v>0.5</v>
      </c>
      <c r="G6782" s="8">
        <v>0</v>
      </c>
      <c r="H6782" s="8">
        <v>7.6923076923076927E-2</v>
      </c>
      <c r="I6782" s="4" t="e">
        <f>#REF!/1.7</f>
        <v>#REF!</v>
      </c>
      <c r="J6782" s="4">
        <f>Hilfstabelle!C6782/3</f>
        <v>0.44509274999999998</v>
      </c>
      <c r="K6782" s="96">
        <f>Hilfstabelle!F6782/11</f>
        <v>0</v>
      </c>
      <c r="L6782" s="107">
        <f>Hilfstabelle!G6782/sinks!$G$3</f>
        <v>0.17723455414958014</v>
      </c>
    </row>
    <row r="6783" spans="1:12" x14ac:dyDescent="0.25">
      <c r="A6783" s="89">
        <v>41191.541666666664</v>
      </c>
      <c r="B6783" s="4">
        <v>0.73707610499999998</v>
      </c>
      <c r="C6783" s="8">
        <v>0.54166666666666663</v>
      </c>
      <c r="D6783" s="8">
        <v>0</v>
      </c>
      <c r="E6783" s="8">
        <v>7.1428571428571425E-2</v>
      </c>
      <c r="F6783" s="8">
        <v>0.54166666666666663</v>
      </c>
      <c r="G6783" s="8">
        <v>0</v>
      </c>
      <c r="H6783" s="8">
        <v>7.1428571428571425E-2</v>
      </c>
      <c r="I6783" s="4" t="e">
        <f>#REF!/1.7</f>
        <v>#REF!</v>
      </c>
      <c r="J6783" s="4">
        <f>Hilfstabelle!C6783/3</f>
        <v>0.44470175000000006</v>
      </c>
      <c r="K6783" s="96">
        <f>Hilfstabelle!F6783/11</f>
        <v>0</v>
      </c>
      <c r="L6783" s="107">
        <f>Hilfstabelle!G6783/sinks!$G$3</f>
        <v>0.17228805956182094</v>
      </c>
    </row>
    <row r="6784" spans="1:12" x14ac:dyDescent="0.25">
      <c r="A6784" s="89">
        <v>41191.583333333336</v>
      </c>
      <c r="B6784" s="4">
        <v>0.73777351579999995</v>
      </c>
      <c r="C6784" s="8">
        <v>0.58333333333333337</v>
      </c>
      <c r="D6784" s="8">
        <v>0</v>
      </c>
      <c r="E6784" s="8">
        <v>6.6666666666666666E-2</v>
      </c>
      <c r="F6784" s="8">
        <v>0.58333333333333337</v>
      </c>
      <c r="G6784" s="8">
        <v>0</v>
      </c>
      <c r="H6784" s="8">
        <v>6.6666666666666666E-2</v>
      </c>
      <c r="I6784" s="4" t="e">
        <f>#REF!/1.7</f>
        <v>#REF!</v>
      </c>
      <c r="J6784" s="4">
        <f>Hilfstabelle!C6784/3</f>
        <v>0.44282149999999998</v>
      </c>
      <c r="K6784" s="96">
        <f>Hilfstabelle!F6784/11</f>
        <v>0</v>
      </c>
      <c r="L6784" s="107">
        <f>Hilfstabelle!G6784/sinks!$G$3</f>
        <v>0.16946512434721292</v>
      </c>
    </row>
    <row r="6785" spans="1:12" x14ac:dyDescent="0.25">
      <c r="A6785" s="89">
        <v>41191.625</v>
      </c>
      <c r="B6785" s="4">
        <v>0.75764972539999997</v>
      </c>
      <c r="C6785" s="8">
        <v>0.625</v>
      </c>
      <c r="D6785" s="8">
        <v>0</v>
      </c>
      <c r="E6785" s="8">
        <v>6.25E-2</v>
      </c>
      <c r="F6785" s="8">
        <v>0.625</v>
      </c>
      <c r="G6785" s="8">
        <v>0</v>
      </c>
      <c r="H6785" s="8">
        <v>6.25E-2</v>
      </c>
      <c r="I6785" s="4" t="e">
        <f>#REF!/1.7</f>
        <v>#REF!</v>
      </c>
      <c r="J6785" s="4">
        <f>Hilfstabelle!C6785/3</f>
        <v>0.43829625000000005</v>
      </c>
      <c r="K6785" s="96">
        <f>Hilfstabelle!F6785/11</f>
        <v>0</v>
      </c>
      <c r="L6785" s="107">
        <f>Hilfstabelle!G6785/sinks!$G$3</f>
        <v>0.16973215875940562</v>
      </c>
    </row>
    <row r="6786" spans="1:12" x14ac:dyDescent="0.25">
      <c r="A6786" s="89">
        <v>41191.666666666664</v>
      </c>
      <c r="B6786" s="4">
        <v>0.79966872980000003</v>
      </c>
      <c r="C6786" s="8">
        <v>0.66666666666666663</v>
      </c>
      <c r="D6786" s="8">
        <v>0</v>
      </c>
      <c r="E6786" s="8">
        <v>5.8823529411764705E-2</v>
      </c>
      <c r="F6786" s="8">
        <v>0.66666666666666663</v>
      </c>
      <c r="G6786" s="8">
        <v>0</v>
      </c>
      <c r="H6786" s="8">
        <v>5.8823529411764705E-2</v>
      </c>
      <c r="I6786" s="4" t="e">
        <f>#REF!/1.7</f>
        <v>#REF!</v>
      </c>
      <c r="J6786" s="4">
        <f>Hilfstabelle!C6786/3</f>
        <v>0.42813600000000007</v>
      </c>
      <c r="K6786" s="96">
        <f>Hilfstabelle!F6786/11</f>
        <v>0</v>
      </c>
      <c r="L6786" s="107">
        <f>Hilfstabelle!G6786/sinks!$G$3</f>
        <v>0.16929981733014129</v>
      </c>
    </row>
    <row r="6787" spans="1:12" x14ac:dyDescent="0.25">
      <c r="A6787" s="89">
        <v>41191.708333333336</v>
      </c>
      <c r="B6787" s="4">
        <v>0.75573184550000005</v>
      </c>
      <c r="C6787" s="8">
        <v>0.70833333333333337</v>
      </c>
      <c r="D6787" s="8">
        <v>0</v>
      </c>
      <c r="E6787" s="8">
        <v>5.5555555555555552E-2</v>
      </c>
      <c r="F6787" s="8">
        <v>0.70833333333333337</v>
      </c>
      <c r="G6787" s="8">
        <v>0</v>
      </c>
      <c r="H6787" s="8">
        <v>5.5555555555555552E-2</v>
      </c>
      <c r="I6787" s="4" t="e">
        <f>#REF!/1.7</f>
        <v>#REF!</v>
      </c>
      <c r="J6787" s="4">
        <f>Hilfstabelle!C6787/3</f>
        <v>0.41777449999999999</v>
      </c>
      <c r="K6787" s="96">
        <f>Hilfstabelle!F6787/11</f>
        <v>0</v>
      </c>
      <c r="L6787" s="107">
        <f>Hilfstabelle!G6787/sinks!$G$3</f>
        <v>0.17179213851060604</v>
      </c>
    </row>
    <row r="6788" spans="1:12" x14ac:dyDescent="0.25">
      <c r="A6788" s="89">
        <v>41191.75</v>
      </c>
      <c r="B6788" s="4">
        <v>0.69174439889999995</v>
      </c>
      <c r="C6788" s="8">
        <v>0.75</v>
      </c>
      <c r="D6788" s="8">
        <v>0</v>
      </c>
      <c r="E6788" s="8">
        <v>5.2631578947368418E-2</v>
      </c>
      <c r="F6788" s="8">
        <v>0.75</v>
      </c>
      <c r="G6788" s="8">
        <v>0</v>
      </c>
      <c r="H6788" s="8">
        <v>5.2631578947368418E-2</v>
      </c>
      <c r="I6788" s="4" t="e">
        <f>#REF!/1.7</f>
        <v>#REF!</v>
      </c>
      <c r="J6788" s="4">
        <f>Hilfstabelle!C6788/3</f>
        <v>0.41338724999999998</v>
      </c>
      <c r="K6788" s="96">
        <f>Hilfstabelle!F6788/11</f>
        <v>0</v>
      </c>
      <c r="L6788" s="107">
        <f>Hilfstabelle!G6788/sinks!$G$3</f>
        <v>0.1746405055739943</v>
      </c>
    </row>
    <row r="6789" spans="1:12" x14ac:dyDescent="0.25">
      <c r="A6789" s="89">
        <v>41191.791666666664</v>
      </c>
      <c r="B6789" s="4">
        <v>0.63202859379999998</v>
      </c>
      <c r="C6789" s="8">
        <v>0.79166666666666663</v>
      </c>
      <c r="D6789" s="8">
        <v>0</v>
      </c>
      <c r="E6789" s="8">
        <v>0.05</v>
      </c>
      <c r="F6789" s="8">
        <v>0.79166666666666663</v>
      </c>
      <c r="G6789" s="8">
        <v>0</v>
      </c>
      <c r="H6789" s="8">
        <v>0.05</v>
      </c>
      <c r="I6789" s="4" t="e">
        <f>#REF!/1.7</f>
        <v>#REF!</v>
      </c>
      <c r="J6789" s="4">
        <f>Hilfstabelle!C6789/3</f>
        <v>0.4096785</v>
      </c>
      <c r="K6789" s="96">
        <f>Hilfstabelle!F6789/11</f>
        <v>0</v>
      </c>
      <c r="L6789" s="107">
        <f>Hilfstabelle!G6789/sinks!$G$3</f>
        <v>0.16282741181556698</v>
      </c>
    </row>
    <row r="6790" spans="1:12" x14ac:dyDescent="0.25">
      <c r="A6790" s="89">
        <v>41191.833333333336</v>
      </c>
      <c r="B6790" s="4">
        <v>0.61755731849999995</v>
      </c>
      <c r="C6790" s="8">
        <v>0.83333333333333337</v>
      </c>
      <c r="D6790" s="8">
        <v>0</v>
      </c>
      <c r="E6790" s="8">
        <v>4.7619047619047616E-2</v>
      </c>
      <c r="F6790" s="8">
        <v>0.83333333333333337</v>
      </c>
      <c r="G6790" s="8">
        <v>0</v>
      </c>
      <c r="H6790" s="8">
        <v>4.7619047619047616E-2</v>
      </c>
      <c r="I6790" s="4" t="e">
        <f>#REF!/1.7</f>
        <v>#REF!</v>
      </c>
      <c r="J6790" s="4">
        <f>Hilfstabelle!C6790/3</f>
        <v>0.40642975000000003</v>
      </c>
      <c r="K6790" s="96">
        <f>Hilfstabelle!F6790/11</f>
        <v>0</v>
      </c>
      <c r="L6790" s="107">
        <f>Hilfstabelle!G6790/sinks!$G$3</f>
        <v>0.15401527621320951</v>
      </c>
    </row>
    <row r="6791" spans="1:12" x14ac:dyDescent="0.25">
      <c r="A6791" s="89">
        <v>41191.875</v>
      </c>
      <c r="B6791" s="4">
        <v>0.57222561240000003</v>
      </c>
      <c r="C6791" s="8">
        <v>0.875</v>
      </c>
      <c r="D6791" s="8">
        <v>0</v>
      </c>
      <c r="E6791" s="8">
        <v>4.5454545454545456E-2</v>
      </c>
      <c r="F6791" s="8">
        <v>0.875</v>
      </c>
      <c r="G6791" s="8">
        <v>0</v>
      </c>
      <c r="H6791" s="8">
        <v>4.5454545454545456E-2</v>
      </c>
      <c r="I6791" s="4" t="e">
        <f>#REF!/1.7</f>
        <v>#REF!</v>
      </c>
      <c r="J6791" s="4">
        <f>Hilfstabelle!C6791/3</f>
        <v>0.4040435</v>
      </c>
      <c r="K6791" s="96">
        <f>Hilfstabelle!F6791/11</f>
        <v>0</v>
      </c>
      <c r="L6791" s="107">
        <f>Hilfstabelle!G6791/sinks!$G$3</f>
        <v>0.14166811363039689</v>
      </c>
    </row>
    <row r="6792" spans="1:12" x14ac:dyDescent="0.25">
      <c r="A6792" s="89">
        <v>41191.916666666664</v>
      </c>
      <c r="B6792" s="4">
        <v>0.53752942199999998</v>
      </c>
      <c r="C6792" s="8">
        <v>0.91666666666666663</v>
      </c>
      <c r="D6792" s="8">
        <v>0</v>
      </c>
      <c r="E6792" s="8">
        <v>4.3478260869565216E-2</v>
      </c>
      <c r="F6792" s="8">
        <v>0.91666666666666663</v>
      </c>
      <c r="G6792" s="8">
        <v>0</v>
      </c>
      <c r="H6792" s="8">
        <v>4.3478260869565216E-2</v>
      </c>
      <c r="I6792" s="4" t="e">
        <f>#REF!/1.7</f>
        <v>#REF!</v>
      </c>
      <c r="J6792" s="4">
        <f>Hilfstabelle!C6792/3</f>
        <v>0.40385374999999996</v>
      </c>
      <c r="K6792" s="96">
        <f>Hilfstabelle!F6792/11</f>
        <v>0</v>
      </c>
      <c r="L6792" s="107">
        <f>Hilfstabelle!G6792/sinks!$G$3</f>
        <v>0.12810022230613213</v>
      </c>
    </row>
    <row r="6793" spans="1:12" x14ac:dyDescent="0.25">
      <c r="A6793" s="89">
        <v>41191.958333333336</v>
      </c>
      <c r="B6793" s="4">
        <v>0.50867404760000001</v>
      </c>
      <c r="C6793" s="8">
        <v>0.95833333333333337</v>
      </c>
      <c r="D6793" s="8">
        <v>0</v>
      </c>
      <c r="E6793" s="8">
        <v>4.1666666666666664E-2</v>
      </c>
      <c r="F6793" s="8">
        <v>0.95833333333333337</v>
      </c>
      <c r="G6793" s="8">
        <v>0</v>
      </c>
      <c r="H6793" s="8">
        <v>4.1666666666666664E-2</v>
      </c>
      <c r="I6793" s="4" t="e">
        <f>#REF!/1.7</f>
        <v>#REF!</v>
      </c>
      <c r="J6793" s="4">
        <f>Hilfstabelle!C6793/3</f>
        <v>0.40465299999999998</v>
      </c>
      <c r="K6793" s="96">
        <f>Hilfstabelle!F6793/11</f>
        <v>0</v>
      </c>
      <c r="L6793" s="107">
        <f>Hilfstabelle!G6793/sinks!$G$3</f>
        <v>0.12054696321839713</v>
      </c>
    </row>
    <row r="6794" spans="1:12" x14ac:dyDescent="0.25">
      <c r="A6794" s="89">
        <v>41192</v>
      </c>
      <c r="B6794" s="4">
        <v>0.488536309</v>
      </c>
      <c r="C6794" s="8">
        <v>0</v>
      </c>
      <c r="D6794" s="8">
        <v>0</v>
      </c>
      <c r="E6794" s="8">
        <v>1</v>
      </c>
      <c r="F6794" s="8">
        <v>0</v>
      </c>
      <c r="G6794" s="8">
        <v>0</v>
      </c>
      <c r="H6794" s="8">
        <v>1</v>
      </c>
      <c r="I6794" s="4" t="e">
        <f>#REF!/1.7</f>
        <v>#REF!</v>
      </c>
      <c r="J6794" s="4">
        <f>Hilfstabelle!C6794/3</f>
        <v>0.4077925</v>
      </c>
      <c r="K6794" s="96">
        <f>Hilfstabelle!F6794/11</f>
        <v>0</v>
      </c>
      <c r="L6794" s="107">
        <f>Hilfstabelle!G6794/sinks!$G$3</f>
        <v>0.11436702396479574</v>
      </c>
    </row>
    <row r="6795" spans="1:12" x14ac:dyDescent="0.25">
      <c r="A6795" s="89">
        <v>41192.041666666664</v>
      </c>
      <c r="B6795" s="4">
        <v>0.47511114989999997</v>
      </c>
      <c r="C6795" s="8">
        <v>4.1666666666666664E-2</v>
      </c>
      <c r="D6795" s="8">
        <v>0</v>
      </c>
      <c r="E6795" s="8">
        <v>0.5</v>
      </c>
      <c r="F6795" s="8">
        <v>4.1666666666666664E-2</v>
      </c>
      <c r="G6795" s="8">
        <v>0</v>
      </c>
      <c r="H6795" s="8">
        <v>0.5</v>
      </c>
      <c r="I6795" s="4" t="e">
        <f>#REF!/1.7</f>
        <v>#REF!</v>
      </c>
      <c r="J6795" s="4">
        <f>Hilfstabelle!C6795/3</f>
        <v>0.40954050000000003</v>
      </c>
      <c r="K6795" s="96">
        <f>Hilfstabelle!F6795/11</f>
        <v>0</v>
      </c>
      <c r="L6795" s="107">
        <f>Hilfstabelle!G6795/sinks!$G$3</f>
        <v>0.11320987484529428</v>
      </c>
    </row>
    <row r="6796" spans="1:12" x14ac:dyDescent="0.25">
      <c r="A6796" s="89">
        <v>41192.083333333336</v>
      </c>
      <c r="B6796" s="4">
        <v>0.48286984570000002</v>
      </c>
      <c r="C6796" s="8">
        <v>8.3333333333333329E-2</v>
      </c>
      <c r="D6796" s="8">
        <v>0</v>
      </c>
      <c r="E6796" s="8">
        <v>0.33333333333333331</v>
      </c>
      <c r="F6796" s="8">
        <v>8.3333333333333329E-2</v>
      </c>
      <c r="G6796" s="8">
        <v>0</v>
      </c>
      <c r="H6796" s="8">
        <v>0.33333333333333331</v>
      </c>
      <c r="I6796" s="4" t="e">
        <f>#REF!/1.7</f>
        <v>#REF!</v>
      </c>
      <c r="J6796" s="4">
        <f>Hilfstabelle!C6796/3</f>
        <v>0.41078250000000005</v>
      </c>
      <c r="K6796" s="96">
        <f>Hilfstabelle!F6796/11</f>
        <v>0</v>
      </c>
      <c r="L6796" s="107">
        <f>Hilfstabelle!G6796/sinks!$G$3</f>
        <v>0.11446875135991677</v>
      </c>
    </row>
    <row r="6797" spans="1:12" x14ac:dyDescent="0.25">
      <c r="A6797" s="89">
        <v>41192.125</v>
      </c>
      <c r="B6797" s="4">
        <v>0.51250980729999995</v>
      </c>
      <c r="C6797" s="8">
        <v>0.125</v>
      </c>
      <c r="D6797" s="8">
        <v>0</v>
      </c>
      <c r="E6797" s="8">
        <v>0.25</v>
      </c>
      <c r="F6797" s="8">
        <v>0.125</v>
      </c>
      <c r="G6797" s="8">
        <v>0</v>
      </c>
      <c r="H6797" s="8">
        <v>0.25</v>
      </c>
      <c r="I6797" s="4" t="e">
        <f>#REF!/1.7</f>
        <v>#REF!</v>
      </c>
      <c r="J6797" s="4">
        <f>Hilfstabelle!C6797/3</f>
        <v>0.41099525000000003</v>
      </c>
      <c r="K6797" s="96">
        <f>Hilfstabelle!F6797/11</f>
        <v>0</v>
      </c>
      <c r="L6797" s="107">
        <f>Hilfstabelle!G6797/sinks!$G$3</f>
        <v>0.10817436878680424</v>
      </c>
    </row>
    <row r="6798" spans="1:12" x14ac:dyDescent="0.25">
      <c r="A6798" s="89">
        <v>41192.166666666664</v>
      </c>
      <c r="B6798" s="4">
        <v>0.57022055620000001</v>
      </c>
      <c r="C6798" s="8">
        <v>0.16666666666666666</v>
      </c>
      <c r="D6798" s="8">
        <v>0</v>
      </c>
      <c r="E6798" s="8">
        <v>0.2</v>
      </c>
      <c r="F6798" s="8">
        <v>0.16666666666666666</v>
      </c>
      <c r="G6798" s="8">
        <v>0</v>
      </c>
      <c r="H6798" s="8">
        <v>0.2</v>
      </c>
      <c r="I6798" s="4" t="e">
        <f>#REF!/1.7</f>
        <v>#REF!</v>
      </c>
      <c r="J6798" s="4">
        <f>Hilfstabelle!C6798/3</f>
        <v>0.41170825</v>
      </c>
      <c r="K6798" s="96">
        <f>Hilfstabelle!F6798/11</f>
        <v>0</v>
      </c>
      <c r="L6798" s="107">
        <f>Hilfstabelle!G6798/sinks!$G$3</f>
        <v>0.10251578243319806</v>
      </c>
    </row>
    <row r="6799" spans="1:12" x14ac:dyDescent="0.25">
      <c r="A6799" s="89">
        <v>41192.208333333336</v>
      </c>
      <c r="B6799" s="4">
        <v>0.61973672739999996</v>
      </c>
      <c r="C6799" s="8">
        <v>0.20833333333333334</v>
      </c>
      <c r="D6799" s="8">
        <v>0</v>
      </c>
      <c r="E6799" s="8">
        <v>0.16666666666666666</v>
      </c>
      <c r="F6799" s="8">
        <v>0.20833333333333334</v>
      </c>
      <c r="G6799" s="8">
        <v>0</v>
      </c>
      <c r="H6799" s="8">
        <v>0.16666666666666666</v>
      </c>
      <c r="I6799" s="4" t="e">
        <f>#REF!/1.7</f>
        <v>#REF!</v>
      </c>
      <c r="J6799" s="4">
        <f>Hilfstabelle!C6799/3</f>
        <v>0.4129215</v>
      </c>
      <c r="K6799" s="96">
        <f>Hilfstabelle!F6799/11</f>
        <v>0</v>
      </c>
      <c r="L6799" s="107">
        <f>Hilfstabelle!G6799/sinks!$G$3</f>
        <v>0.10463934180634919</v>
      </c>
    </row>
    <row r="6800" spans="1:12" x14ac:dyDescent="0.25">
      <c r="A6800" s="89">
        <v>41192.25</v>
      </c>
      <c r="B6800" s="4">
        <v>0.6546072705</v>
      </c>
      <c r="C6800" s="8">
        <v>0.25</v>
      </c>
      <c r="D6800" s="8">
        <v>0</v>
      </c>
      <c r="E6800" s="8">
        <v>0.14285714285714285</v>
      </c>
      <c r="F6800" s="8">
        <v>0.25</v>
      </c>
      <c r="G6800" s="8">
        <v>0</v>
      </c>
      <c r="H6800" s="8">
        <v>0.14285714285714285</v>
      </c>
      <c r="I6800" s="4" t="e">
        <f>#REF!/1.7</f>
        <v>#REF!</v>
      </c>
      <c r="J6800" s="4">
        <f>Hilfstabelle!C6800/3</f>
        <v>0.41406575000000001</v>
      </c>
      <c r="K6800" s="96">
        <f>Hilfstabelle!F6800/11</f>
        <v>0</v>
      </c>
      <c r="L6800" s="107">
        <f>Hilfstabelle!G6800/sinks!$G$3</f>
        <v>0.11842340384524605</v>
      </c>
    </row>
    <row r="6801" spans="1:12" x14ac:dyDescent="0.25">
      <c r="A6801" s="89">
        <v>41192.291666666664</v>
      </c>
      <c r="B6801" s="4">
        <v>0.67448348010000003</v>
      </c>
      <c r="C6801" s="8">
        <v>0.29166666666666669</v>
      </c>
      <c r="D6801" s="8">
        <v>0</v>
      </c>
      <c r="E6801" s="8">
        <v>0.125</v>
      </c>
      <c r="F6801" s="8">
        <v>0.29166666666666669</v>
      </c>
      <c r="G6801" s="8">
        <v>0</v>
      </c>
      <c r="H6801" s="8">
        <v>0.125</v>
      </c>
      <c r="I6801" s="4" t="e">
        <f>#REF!/1.7</f>
        <v>#REF!</v>
      </c>
      <c r="J6801" s="4">
        <f>Hilfstabelle!C6801/3</f>
        <v>0.41644049999999999</v>
      </c>
      <c r="K6801" s="96">
        <f>Hilfstabelle!F6801/11</f>
        <v>0</v>
      </c>
      <c r="L6801" s="107">
        <f>Hilfstabelle!G6801/sinks!$G$3</f>
        <v>0.13028736130123386</v>
      </c>
    </row>
    <row r="6802" spans="1:12" x14ac:dyDescent="0.25">
      <c r="A6802" s="89">
        <v>41192.333333333336</v>
      </c>
      <c r="B6802" s="4">
        <v>0.68599075929999997</v>
      </c>
      <c r="C6802" s="8">
        <v>0.33333333333333331</v>
      </c>
      <c r="D6802" s="8">
        <v>0</v>
      </c>
      <c r="E6802" s="8">
        <v>0.1111111111111111</v>
      </c>
      <c r="F6802" s="8">
        <v>0.33333333333333331</v>
      </c>
      <c r="G6802" s="8">
        <v>0</v>
      </c>
      <c r="H6802" s="8">
        <v>0.1111111111111111</v>
      </c>
      <c r="I6802" s="4" t="e">
        <f>#REF!/1.7</f>
        <v>#REF!</v>
      </c>
      <c r="J6802" s="4">
        <f>Hilfstabelle!C6802/3</f>
        <v>0.42196049999999996</v>
      </c>
      <c r="K6802" s="96">
        <f>Hilfstabelle!F6802/11</f>
        <v>0</v>
      </c>
      <c r="L6802" s="107">
        <f>Hilfstabelle!G6802/sinks!$G$3</f>
        <v>0.15556661898880489</v>
      </c>
    </row>
    <row r="6803" spans="1:12" x14ac:dyDescent="0.25">
      <c r="A6803" s="89">
        <v>41192.375</v>
      </c>
      <c r="B6803" s="4">
        <v>0.69479557140000003</v>
      </c>
      <c r="C6803" s="8">
        <v>0.375</v>
      </c>
      <c r="D6803" s="8">
        <v>0</v>
      </c>
      <c r="E6803" s="8">
        <v>0.1</v>
      </c>
      <c r="F6803" s="8">
        <v>0.375</v>
      </c>
      <c r="G6803" s="8">
        <v>0</v>
      </c>
      <c r="H6803" s="8">
        <v>0.1</v>
      </c>
      <c r="I6803" s="4" t="e">
        <f>#REF!/1.7</f>
        <v>#REF!</v>
      </c>
      <c r="J6803" s="4">
        <f>Hilfstabelle!C6803/3</f>
        <v>0.42953899999999995</v>
      </c>
      <c r="K6803" s="96">
        <f>Hilfstabelle!F6803/11</f>
        <v>0</v>
      </c>
      <c r="L6803" s="107">
        <f>Hilfstabelle!G6803/sinks!$G$3</f>
        <v>0.16840970262283245</v>
      </c>
    </row>
    <row r="6804" spans="1:12" x14ac:dyDescent="0.25">
      <c r="A6804" s="89">
        <v>41192.416666666664</v>
      </c>
      <c r="B6804" s="4">
        <v>0.65164327430000002</v>
      </c>
      <c r="C6804" s="8">
        <v>0.41666666666666669</v>
      </c>
      <c r="D6804" s="8">
        <v>0</v>
      </c>
      <c r="E6804" s="8">
        <v>9.0909090909090912E-2</v>
      </c>
      <c r="F6804" s="8">
        <v>0.41666666666666669</v>
      </c>
      <c r="G6804" s="8">
        <v>0</v>
      </c>
      <c r="H6804" s="8">
        <v>9.0909090909090912E-2</v>
      </c>
      <c r="I6804" s="4" t="e">
        <f>#REF!/1.7</f>
        <v>#REF!</v>
      </c>
      <c r="J6804" s="4">
        <f>Hilfstabelle!C6804/3</f>
        <v>0.43524875000000002</v>
      </c>
      <c r="K6804" s="96">
        <f>Hilfstabelle!F6804/11</f>
        <v>0</v>
      </c>
      <c r="L6804" s="107">
        <f>Hilfstabelle!G6804/sinks!$G$3</f>
        <v>0.17032980720574151</v>
      </c>
    </row>
    <row r="6805" spans="1:12" x14ac:dyDescent="0.25">
      <c r="A6805" s="89">
        <v>41192.458333333336</v>
      </c>
      <c r="B6805" s="4">
        <v>0.63324906290000005</v>
      </c>
      <c r="C6805" s="8">
        <v>0.45833333333333331</v>
      </c>
      <c r="D6805" s="8">
        <v>0</v>
      </c>
      <c r="E6805" s="8">
        <v>8.3333333333333329E-2</v>
      </c>
      <c r="F6805" s="8">
        <v>0.45833333333333331</v>
      </c>
      <c r="G6805" s="8">
        <v>0</v>
      </c>
      <c r="H6805" s="8">
        <v>8.3333333333333329E-2</v>
      </c>
      <c r="I6805" s="4" t="e">
        <f>#REF!/1.7</f>
        <v>#REF!</v>
      </c>
      <c r="J6805" s="4">
        <f>Hilfstabelle!C6805/3</f>
        <v>0.43918750000000001</v>
      </c>
      <c r="K6805" s="96">
        <f>Hilfstabelle!F6805/11</f>
        <v>0</v>
      </c>
      <c r="L6805" s="107">
        <f>Hilfstabelle!G6805/sinks!$G$3</f>
        <v>0.17790849814225679</v>
      </c>
    </row>
    <row r="6806" spans="1:12" x14ac:dyDescent="0.25">
      <c r="A6806" s="89">
        <v>41192.5</v>
      </c>
      <c r="B6806" s="4">
        <v>0.62444425069999998</v>
      </c>
      <c r="C6806" s="8">
        <v>0.5</v>
      </c>
      <c r="D6806" s="8">
        <v>0</v>
      </c>
      <c r="E6806" s="8">
        <v>7.6923076923076927E-2</v>
      </c>
      <c r="F6806" s="8">
        <v>0.5</v>
      </c>
      <c r="G6806" s="8">
        <v>0</v>
      </c>
      <c r="H6806" s="8">
        <v>7.6923076923076927E-2</v>
      </c>
      <c r="I6806" s="4" t="e">
        <f>#REF!/1.7</f>
        <v>#REF!</v>
      </c>
      <c r="J6806" s="4">
        <f>Hilfstabelle!C6806/3</f>
        <v>0.44060199999999999</v>
      </c>
      <c r="K6806" s="96">
        <f>Hilfstabelle!F6806/11</f>
        <v>0</v>
      </c>
      <c r="L6806" s="107">
        <f>Hilfstabelle!G6806/sinks!$G$3</f>
        <v>0.17723455414958014</v>
      </c>
    </row>
    <row r="6807" spans="1:12" x14ac:dyDescent="0.25">
      <c r="A6807" s="89">
        <v>41192.541666666664</v>
      </c>
      <c r="B6807" s="4">
        <v>0.61982390379999996</v>
      </c>
      <c r="C6807" s="8">
        <v>0.54166666666666663</v>
      </c>
      <c r="D6807" s="8">
        <v>0</v>
      </c>
      <c r="E6807" s="8">
        <v>7.1428571428571425E-2</v>
      </c>
      <c r="F6807" s="8">
        <v>0.54166666666666663</v>
      </c>
      <c r="G6807" s="8">
        <v>0</v>
      </c>
      <c r="H6807" s="8">
        <v>7.1428571428571425E-2</v>
      </c>
      <c r="I6807" s="4" t="e">
        <f>#REF!/1.7</f>
        <v>#REF!</v>
      </c>
      <c r="J6807" s="4">
        <f>Hilfstabelle!C6807/3</f>
        <v>0.43990050000000003</v>
      </c>
      <c r="K6807" s="96">
        <f>Hilfstabelle!F6807/11</f>
        <v>0</v>
      </c>
      <c r="L6807" s="107">
        <f>Hilfstabelle!G6807/sinks!$G$3</f>
        <v>0.17228805956182094</v>
      </c>
    </row>
    <row r="6808" spans="1:12" x14ac:dyDescent="0.25">
      <c r="A6808" s="89">
        <v>41192.583333333336</v>
      </c>
      <c r="B6808" s="4">
        <v>0.62426989799999999</v>
      </c>
      <c r="C6808" s="8">
        <v>0.58333333333333337</v>
      </c>
      <c r="D6808" s="8">
        <v>0</v>
      </c>
      <c r="E6808" s="8">
        <v>6.6666666666666666E-2</v>
      </c>
      <c r="F6808" s="8">
        <v>0.58333333333333337</v>
      </c>
      <c r="G6808" s="8">
        <v>0</v>
      </c>
      <c r="H6808" s="8">
        <v>6.6666666666666666E-2</v>
      </c>
      <c r="I6808" s="4" t="e">
        <f>#REF!/1.7</f>
        <v>#REF!</v>
      </c>
      <c r="J6808" s="4">
        <f>Hilfstabelle!C6808/3</f>
        <v>0.43858374999999999</v>
      </c>
      <c r="K6808" s="96">
        <f>Hilfstabelle!F6808/11</f>
        <v>1</v>
      </c>
      <c r="L6808" s="107">
        <f>Hilfstabelle!G6808/sinks!$G$3</f>
        <v>0.84214909650495473</v>
      </c>
    </row>
    <row r="6809" spans="1:12" x14ac:dyDescent="0.25">
      <c r="A6809" s="89">
        <v>41192.625</v>
      </c>
      <c r="B6809" s="4">
        <v>0.63970011329999998</v>
      </c>
      <c r="C6809" s="8">
        <v>0.625</v>
      </c>
      <c r="D6809" s="8">
        <v>0</v>
      </c>
      <c r="E6809" s="8">
        <v>6.25E-2</v>
      </c>
      <c r="F6809" s="8">
        <v>0.625</v>
      </c>
      <c r="G6809" s="8">
        <v>0</v>
      </c>
      <c r="H6809" s="8">
        <v>6.25E-2</v>
      </c>
      <c r="I6809" s="4" t="e">
        <f>#REF!/1.7</f>
        <v>#REF!</v>
      </c>
      <c r="J6809" s="4">
        <f>Hilfstabelle!C6809/3</f>
        <v>0.43549600000000005</v>
      </c>
      <c r="K6809" s="96">
        <f>Hilfstabelle!F6809/11</f>
        <v>1</v>
      </c>
      <c r="L6809" s="107">
        <f>Hilfstabelle!G6809/sinks!$G$3</f>
        <v>0.8424161309171474</v>
      </c>
    </row>
    <row r="6810" spans="1:12" x14ac:dyDescent="0.25">
      <c r="A6810" s="89">
        <v>41192.666666666664</v>
      </c>
      <c r="B6810" s="4">
        <v>0.6752680673</v>
      </c>
      <c r="C6810" s="8">
        <v>0.66666666666666663</v>
      </c>
      <c r="D6810" s="8">
        <v>0</v>
      </c>
      <c r="E6810" s="8">
        <v>5.8823529411764705E-2</v>
      </c>
      <c r="F6810" s="8">
        <v>0.66666666666666663</v>
      </c>
      <c r="G6810" s="8">
        <v>0</v>
      </c>
      <c r="H6810" s="8">
        <v>5.8823529411764705E-2</v>
      </c>
      <c r="I6810" s="4" t="e">
        <f>#REF!/1.7</f>
        <v>#REF!</v>
      </c>
      <c r="J6810" s="4">
        <f>Hilfstabelle!C6810/3</f>
        <v>0.42664675000000002</v>
      </c>
      <c r="K6810" s="96">
        <f>Hilfstabelle!F6810/11</f>
        <v>1</v>
      </c>
      <c r="L6810" s="107">
        <f>Hilfstabelle!G6810/sinks!$G$3</f>
        <v>0.84198378948788299</v>
      </c>
    </row>
    <row r="6811" spans="1:12" x14ac:dyDescent="0.25">
      <c r="A6811" s="89">
        <v>41192.708333333336</v>
      </c>
      <c r="B6811" s="4">
        <v>0.65164327430000002</v>
      </c>
      <c r="C6811" s="8">
        <v>0.70833333333333337</v>
      </c>
      <c r="D6811" s="8">
        <v>0</v>
      </c>
      <c r="E6811" s="8">
        <v>5.5555555555555552E-2</v>
      </c>
      <c r="F6811" s="8">
        <v>0.70833333333333337</v>
      </c>
      <c r="G6811" s="8">
        <v>0</v>
      </c>
      <c r="H6811" s="8">
        <v>5.5555555555555552E-2</v>
      </c>
      <c r="I6811" s="4" t="e">
        <f>#REF!/1.7</f>
        <v>#REF!</v>
      </c>
      <c r="J6811" s="4">
        <f>Hilfstabelle!C6811/3</f>
        <v>0.42095425000000003</v>
      </c>
      <c r="K6811" s="96">
        <f>Hilfstabelle!F6811/11</f>
        <v>0.16666666666666666</v>
      </c>
      <c r="L6811" s="107">
        <f>Hilfstabelle!G6811/sinks!$G$3</f>
        <v>0.28390613387022967</v>
      </c>
    </row>
    <row r="6812" spans="1:12" x14ac:dyDescent="0.25">
      <c r="A6812" s="89">
        <v>41192.75</v>
      </c>
      <c r="B6812" s="4">
        <v>0.60212710309999995</v>
      </c>
      <c r="C6812" s="8">
        <v>0.75</v>
      </c>
      <c r="D6812" s="8">
        <v>0</v>
      </c>
      <c r="E6812" s="8">
        <v>5.2631578947368418E-2</v>
      </c>
      <c r="F6812" s="8">
        <v>0.75</v>
      </c>
      <c r="G6812" s="8">
        <v>0</v>
      </c>
      <c r="H6812" s="8">
        <v>5.2631578947368418E-2</v>
      </c>
      <c r="I6812" s="4" t="e">
        <f>#REF!/1.7</f>
        <v>#REF!</v>
      </c>
      <c r="J6812" s="4">
        <f>Hilfstabelle!C6812/3</f>
        <v>0.41859675000000002</v>
      </c>
      <c r="K6812" s="96">
        <f>Hilfstabelle!F6812/11</f>
        <v>0</v>
      </c>
      <c r="L6812" s="107">
        <f>Hilfstabelle!G6812/sinks!$G$3</f>
        <v>0.1746405055739943</v>
      </c>
    </row>
    <row r="6813" spans="1:12" x14ac:dyDescent="0.25">
      <c r="A6813" s="89">
        <v>41192.791666666664</v>
      </c>
      <c r="B6813" s="4">
        <v>0.56865138169999996</v>
      </c>
      <c r="C6813" s="8">
        <v>0.79166666666666663</v>
      </c>
      <c r="D6813" s="8">
        <v>0</v>
      </c>
      <c r="E6813" s="8">
        <v>0.05</v>
      </c>
      <c r="F6813" s="8">
        <v>0.79166666666666663</v>
      </c>
      <c r="G6813" s="8">
        <v>0</v>
      </c>
      <c r="H6813" s="8">
        <v>0.05</v>
      </c>
      <c r="I6813" s="4" t="e">
        <f>#REF!/1.7</f>
        <v>#REF!</v>
      </c>
      <c r="J6813" s="4">
        <f>Hilfstabelle!C6813/3</f>
        <v>0.41483625000000002</v>
      </c>
      <c r="K6813" s="96">
        <f>Hilfstabelle!F6813/11</f>
        <v>0</v>
      </c>
      <c r="L6813" s="107">
        <f>Hilfstabelle!G6813/sinks!$G$3</f>
        <v>0.16282741181556698</v>
      </c>
    </row>
    <row r="6814" spans="1:12" x14ac:dyDescent="0.25">
      <c r="A6814" s="89">
        <v>41192.833333333336</v>
      </c>
      <c r="B6814" s="4">
        <v>0.54668293960000003</v>
      </c>
      <c r="C6814" s="8">
        <v>0.83333333333333337</v>
      </c>
      <c r="D6814" s="8">
        <v>0</v>
      </c>
      <c r="E6814" s="8">
        <v>4.7619047619047616E-2</v>
      </c>
      <c r="F6814" s="8">
        <v>0.83333333333333337</v>
      </c>
      <c r="G6814" s="8">
        <v>0</v>
      </c>
      <c r="H6814" s="8">
        <v>4.7619047619047616E-2</v>
      </c>
      <c r="I6814" s="4" t="e">
        <f>#REF!/1.7</f>
        <v>#REF!</v>
      </c>
      <c r="J6814" s="4">
        <f>Hilfstabelle!C6814/3</f>
        <v>0.41188075000000007</v>
      </c>
      <c r="K6814" s="96">
        <f>Hilfstabelle!F6814/11</f>
        <v>0</v>
      </c>
      <c r="L6814" s="107">
        <f>Hilfstabelle!G6814/sinks!$G$3</f>
        <v>0.15401527621320951</v>
      </c>
    </row>
    <row r="6815" spans="1:12" x14ac:dyDescent="0.25">
      <c r="A6815" s="89">
        <v>41192.875</v>
      </c>
      <c r="B6815" s="4">
        <v>0.50754075489999995</v>
      </c>
      <c r="C6815" s="8">
        <v>0.875</v>
      </c>
      <c r="D6815" s="8">
        <v>0</v>
      </c>
      <c r="E6815" s="8">
        <v>4.5454545454545456E-2</v>
      </c>
      <c r="F6815" s="8">
        <v>0.875</v>
      </c>
      <c r="G6815" s="8">
        <v>0</v>
      </c>
      <c r="H6815" s="8">
        <v>4.5454545454545456E-2</v>
      </c>
      <c r="I6815" s="4" t="e">
        <f>#REF!/1.7</f>
        <v>#REF!</v>
      </c>
      <c r="J6815" s="4">
        <f>Hilfstabelle!C6815/3</f>
        <v>0.40895400000000004</v>
      </c>
      <c r="K6815" s="96">
        <f>Hilfstabelle!F6815/11</f>
        <v>0</v>
      </c>
      <c r="L6815" s="107">
        <f>Hilfstabelle!G6815/sinks!$G$3</f>
        <v>0.14166811363039689</v>
      </c>
    </row>
    <row r="6816" spans="1:12" x14ac:dyDescent="0.25">
      <c r="A6816" s="89">
        <v>41192.916666666664</v>
      </c>
      <c r="B6816" s="4">
        <v>0.48365443289999999</v>
      </c>
      <c r="C6816" s="8">
        <v>0.91666666666666663</v>
      </c>
      <c r="D6816" s="8">
        <v>0</v>
      </c>
      <c r="E6816" s="8">
        <v>4.3478260869565216E-2</v>
      </c>
      <c r="F6816" s="8">
        <v>0.91666666666666663</v>
      </c>
      <c r="G6816" s="8">
        <v>0</v>
      </c>
      <c r="H6816" s="8">
        <v>4.3478260869565216E-2</v>
      </c>
      <c r="I6816" s="4" t="e">
        <f>#REF!/1.7</f>
        <v>#REF!</v>
      </c>
      <c r="J6816" s="4">
        <f>Hilfstabelle!C6816/3</f>
        <v>0.40760850000000004</v>
      </c>
      <c r="K6816" s="96">
        <f>Hilfstabelle!F6816/11</f>
        <v>0</v>
      </c>
      <c r="L6816" s="107">
        <f>Hilfstabelle!G6816/sinks!$G$3</f>
        <v>0.12810022230613213</v>
      </c>
    </row>
    <row r="6817" spans="1:12" x14ac:dyDescent="0.25">
      <c r="A6817" s="89">
        <v>41192.958333333336</v>
      </c>
      <c r="B6817" s="4">
        <v>0.45837328919999998</v>
      </c>
      <c r="C6817" s="8">
        <v>0.95833333333333337</v>
      </c>
      <c r="D6817" s="8">
        <v>0</v>
      </c>
      <c r="E6817" s="8">
        <v>4.1666666666666664E-2</v>
      </c>
      <c r="F6817" s="8">
        <v>0.95833333333333337</v>
      </c>
      <c r="G6817" s="8">
        <v>0</v>
      </c>
      <c r="H6817" s="8">
        <v>4.1666666666666664E-2</v>
      </c>
      <c r="I6817" s="4" t="e">
        <f>#REF!/1.7</f>
        <v>#REF!</v>
      </c>
      <c r="J6817" s="4">
        <f>Hilfstabelle!C6817/3</f>
        <v>0.40686099999999997</v>
      </c>
      <c r="K6817" s="96">
        <f>Hilfstabelle!F6817/11</f>
        <v>0</v>
      </c>
      <c r="L6817" s="107">
        <f>Hilfstabelle!G6817/sinks!$G$3</f>
        <v>0.12054696321839713</v>
      </c>
    </row>
    <row r="6818" spans="1:12" x14ac:dyDescent="0.25">
      <c r="A6818" s="89">
        <v>41193</v>
      </c>
      <c r="B6818" s="4">
        <v>0.45131200420000001</v>
      </c>
      <c r="C6818" s="8">
        <v>0</v>
      </c>
      <c r="D6818" s="8">
        <v>0</v>
      </c>
      <c r="E6818" s="8">
        <v>1</v>
      </c>
      <c r="F6818" s="8">
        <v>0</v>
      </c>
      <c r="G6818" s="8">
        <v>0</v>
      </c>
      <c r="H6818" s="8">
        <v>1</v>
      </c>
      <c r="I6818" s="4" t="e">
        <f>#REF!/1.7</f>
        <v>#REF!</v>
      </c>
      <c r="J6818" s="4">
        <f>Hilfstabelle!C6818/3</f>
        <v>0.406723</v>
      </c>
      <c r="K6818" s="96">
        <f>Hilfstabelle!F6818/11</f>
        <v>0</v>
      </c>
      <c r="L6818" s="107">
        <f>Hilfstabelle!G6818/sinks!$G$3</f>
        <v>0.11436702396479574</v>
      </c>
    </row>
    <row r="6819" spans="1:12" x14ac:dyDescent="0.25">
      <c r="A6819" s="89">
        <v>41193.041666666664</v>
      </c>
      <c r="B6819" s="4">
        <v>0.43256908729999999</v>
      </c>
      <c r="C6819" s="8">
        <v>4.1666666666666664E-2</v>
      </c>
      <c r="D6819" s="8">
        <v>0</v>
      </c>
      <c r="E6819" s="8">
        <v>0.5</v>
      </c>
      <c r="F6819" s="8">
        <v>4.1666666666666664E-2</v>
      </c>
      <c r="G6819" s="8">
        <v>0</v>
      </c>
      <c r="H6819" s="8">
        <v>0.5</v>
      </c>
      <c r="I6819" s="4" t="e">
        <f>#REF!/1.7</f>
        <v>#REF!</v>
      </c>
      <c r="J6819" s="4">
        <f>Hilfstabelle!C6819/3</f>
        <v>0.40771200000000002</v>
      </c>
      <c r="K6819" s="96">
        <f>Hilfstabelle!F6819/11</f>
        <v>0</v>
      </c>
      <c r="L6819" s="107">
        <f>Hilfstabelle!G6819/sinks!$G$3</f>
        <v>0.11320987484529428</v>
      </c>
    </row>
    <row r="6820" spans="1:12" x14ac:dyDescent="0.25">
      <c r="A6820" s="89">
        <v>41193.083333333336</v>
      </c>
      <c r="B6820" s="4">
        <v>0.43335367450000001</v>
      </c>
      <c r="C6820" s="8">
        <v>8.3333333333333329E-2</v>
      </c>
      <c r="D6820" s="8">
        <v>0</v>
      </c>
      <c r="E6820" s="8">
        <v>0.33333333333333331</v>
      </c>
      <c r="F6820" s="8">
        <v>8.3333333333333329E-2</v>
      </c>
      <c r="G6820" s="8">
        <v>0</v>
      </c>
      <c r="H6820" s="8">
        <v>0.33333333333333331</v>
      </c>
      <c r="I6820" s="4" t="e">
        <f>#REF!/1.7</f>
        <v>#REF!</v>
      </c>
      <c r="J6820" s="4">
        <f>Hilfstabelle!C6820/3</f>
        <v>0.40950025000000001</v>
      </c>
      <c r="K6820" s="96">
        <f>Hilfstabelle!F6820/11</f>
        <v>0</v>
      </c>
      <c r="L6820" s="107">
        <f>Hilfstabelle!G6820/sinks!$G$3</f>
        <v>0.11446875135991677</v>
      </c>
    </row>
    <row r="6821" spans="1:12" x14ac:dyDescent="0.25">
      <c r="A6821" s="89">
        <v>41193.125</v>
      </c>
      <c r="B6821" s="4">
        <v>0.45305553129999998</v>
      </c>
      <c r="C6821" s="8">
        <v>0.125</v>
      </c>
      <c r="D6821" s="8">
        <v>0</v>
      </c>
      <c r="E6821" s="8">
        <v>0.25</v>
      </c>
      <c r="F6821" s="8">
        <v>0.125</v>
      </c>
      <c r="G6821" s="8">
        <v>0</v>
      </c>
      <c r="H6821" s="8">
        <v>0.25</v>
      </c>
      <c r="I6821" s="4" t="e">
        <f>#REF!/1.7</f>
        <v>#REF!</v>
      </c>
      <c r="J6821" s="4">
        <f>Hilfstabelle!C6821/3</f>
        <v>0.41005799999999998</v>
      </c>
      <c r="K6821" s="96">
        <f>Hilfstabelle!F6821/11</f>
        <v>0</v>
      </c>
      <c r="L6821" s="107">
        <f>Hilfstabelle!G6821/sinks!$G$3</f>
        <v>0.10817436878680424</v>
      </c>
    </row>
    <row r="6822" spans="1:12" x14ac:dyDescent="0.25">
      <c r="A6822" s="89">
        <v>41193.166666666664</v>
      </c>
      <c r="B6822" s="4">
        <v>0.47981867319999999</v>
      </c>
      <c r="C6822" s="8">
        <v>0.16666666666666666</v>
      </c>
      <c r="D6822" s="8">
        <v>0</v>
      </c>
      <c r="E6822" s="8">
        <v>0.2</v>
      </c>
      <c r="F6822" s="8">
        <v>0.16666666666666666</v>
      </c>
      <c r="G6822" s="8">
        <v>0</v>
      </c>
      <c r="H6822" s="8">
        <v>0.2</v>
      </c>
      <c r="I6822" s="4" t="e">
        <f>#REF!/1.7</f>
        <v>#REF!</v>
      </c>
      <c r="J6822" s="4">
        <f>Hilfstabelle!C6822/3</f>
        <v>0.41085149999999998</v>
      </c>
      <c r="K6822" s="96">
        <f>Hilfstabelle!F6822/11</f>
        <v>0</v>
      </c>
      <c r="L6822" s="107">
        <f>Hilfstabelle!G6822/sinks!$G$3</f>
        <v>0.10251578243319806</v>
      </c>
    </row>
    <row r="6823" spans="1:12" x14ac:dyDescent="0.25">
      <c r="A6823" s="89">
        <v>41193.208333333336</v>
      </c>
      <c r="B6823" s="4">
        <v>0.51835062330000004</v>
      </c>
      <c r="C6823" s="8">
        <v>0.20833333333333334</v>
      </c>
      <c r="D6823" s="8">
        <v>0</v>
      </c>
      <c r="E6823" s="8">
        <v>0.16666666666666666</v>
      </c>
      <c r="F6823" s="8">
        <v>0.20833333333333334</v>
      </c>
      <c r="G6823" s="8">
        <v>0</v>
      </c>
      <c r="H6823" s="8">
        <v>0.16666666666666666</v>
      </c>
      <c r="I6823" s="4" t="e">
        <f>#REF!/1.7</f>
        <v>#REF!</v>
      </c>
      <c r="J6823" s="4">
        <f>Hilfstabelle!C6823/3</f>
        <v>0.41100099999999995</v>
      </c>
      <c r="K6823" s="96">
        <f>Hilfstabelle!F6823/11</f>
        <v>0</v>
      </c>
      <c r="L6823" s="107">
        <f>Hilfstabelle!G6823/sinks!$G$3</f>
        <v>0.10463934180634919</v>
      </c>
    </row>
    <row r="6824" spans="1:12" x14ac:dyDescent="0.25">
      <c r="A6824" s="89">
        <v>41193.25</v>
      </c>
      <c r="B6824" s="4">
        <v>0.54921105400000003</v>
      </c>
      <c r="C6824" s="8">
        <v>0.25</v>
      </c>
      <c r="D6824" s="8">
        <v>0</v>
      </c>
      <c r="E6824" s="8">
        <v>0.14285714285714285</v>
      </c>
      <c r="F6824" s="8">
        <v>0.25</v>
      </c>
      <c r="G6824" s="8">
        <v>0</v>
      </c>
      <c r="H6824" s="8">
        <v>0.14285714285714285</v>
      </c>
      <c r="I6824" s="4" t="e">
        <f>#REF!/1.7</f>
        <v>#REF!</v>
      </c>
      <c r="J6824" s="4">
        <f>Hilfstabelle!C6824/3</f>
        <v>0.41069050000000001</v>
      </c>
      <c r="K6824" s="96">
        <f>Hilfstabelle!F6824/11</f>
        <v>0</v>
      </c>
      <c r="L6824" s="107">
        <f>Hilfstabelle!G6824/sinks!$G$3</f>
        <v>0.11842340384524605</v>
      </c>
    </row>
    <row r="6825" spans="1:12" x14ac:dyDescent="0.25">
      <c r="A6825" s="89">
        <v>41193.291666666664</v>
      </c>
      <c r="B6825" s="4">
        <v>0.57449219770000004</v>
      </c>
      <c r="C6825" s="8">
        <v>0.29166666666666669</v>
      </c>
      <c r="D6825" s="8">
        <v>0</v>
      </c>
      <c r="E6825" s="8">
        <v>0.125</v>
      </c>
      <c r="F6825" s="8">
        <v>0.29166666666666669</v>
      </c>
      <c r="G6825" s="8">
        <v>0</v>
      </c>
      <c r="H6825" s="8">
        <v>0.125</v>
      </c>
      <c r="I6825" s="4" t="e">
        <f>#REF!/1.7</f>
        <v>#REF!</v>
      </c>
      <c r="J6825" s="4">
        <f>Hilfstabelle!C6825/3</f>
        <v>0.41145525000000011</v>
      </c>
      <c r="K6825" s="96">
        <f>Hilfstabelle!F6825/11</f>
        <v>0</v>
      </c>
      <c r="L6825" s="107">
        <f>Hilfstabelle!G6825/sinks!$G$3</f>
        <v>0.13028736130123386</v>
      </c>
    </row>
    <row r="6826" spans="1:12" x14ac:dyDescent="0.25">
      <c r="A6826" s="89">
        <v>41193.333333333336</v>
      </c>
      <c r="B6826" s="4">
        <v>0.59637346349999998</v>
      </c>
      <c r="C6826" s="8">
        <v>0.33333333333333331</v>
      </c>
      <c r="D6826" s="8">
        <v>0</v>
      </c>
      <c r="E6826" s="8">
        <v>0.1111111111111111</v>
      </c>
      <c r="F6826" s="8">
        <v>0.33333333333333331</v>
      </c>
      <c r="G6826" s="8">
        <v>0</v>
      </c>
      <c r="H6826" s="8">
        <v>0.1111111111111111</v>
      </c>
      <c r="I6826" s="4" t="e">
        <f>#REF!/1.7</f>
        <v>#REF!</v>
      </c>
      <c r="J6826" s="4">
        <f>Hilfstabelle!C6826/3</f>
        <v>0.41419224999999998</v>
      </c>
      <c r="K6826" s="96">
        <f>Hilfstabelle!F6826/11</f>
        <v>0</v>
      </c>
      <c r="L6826" s="107">
        <f>Hilfstabelle!G6826/sinks!$G$3</f>
        <v>0.15556661898880489</v>
      </c>
    </row>
    <row r="6827" spans="1:12" x14ac:dyDescent="0.25">
      <c r="A6827" s="89">
        <v>41193.375</v>
      </c>
      <c r="B6827" s="4">
        <v>0.60186557409999997</v>
      </c>
      <c r="C6827" s="8">
        <v>0.375</v>
      </c>
      <c r="D6827" s="8">
        <v>0</v>
      </c>
      <c r="E6827" s="8">
        <v>0.1</v>
      </c>
      <c r="F6827" s="8">
        <v>0.375</v>
      </c>
      <c r="G6827" s="8">
        <v>0</v>
      </c>
      <c r="H6827" s="8">
        <v>0.1</v>
      </c>
      <c r="I6827" s="4" t="e">
        <f>#REF!/1.7</f>
        <v>#REF!</v>
      </c>
      <c r="J6827" s="4">
        <f>Hilfstabelle!C6827/3</f>
        <v>0.41978124999999999</v>
      </c>
      <c r="K6827" s="96">
        <f>Hilfstabelle!F6827/11</f>
        <v>0</v>
      </c>
      <c r="L6827" s="107">
        <f>Hilfstabelle!G6827/sinks!$G$3</f>
        <v>0.16840970262283245</v>
      </c>
    </row>
    <row r="6828" spans="1:12" x14ac:dyDescent="0.25">
      <c r="A6828" s="89">
        <v>41193.416666666664</v>
      </c>
      <c r="B6828" s="4">
        <v>0.5703077325</v>
      </c>
      <c r="C6828" s="8">
        <v>0.41666666666666669</v>
      </c>
      <c r="D6828" s="8">
        <v>0</v>
      </c>
      <c r="E6828" s="8">
        <v>9.0909090909090912E-2</v>
      </c>
      <c r="F6828" s="8">
        <v>0.41666666666666669</v>
      </c>
      <c r="G6828" s="8">
        <v>0</v>
      </c>
      <c r="H6828" s="8">
        <v>9.0909090909090912E-2</v>
      </c>
      <c r="I6828" s="4" t="e">
        <f>#REF!/1.7</f>
        <v>#REF!</v>
      </c>
      <c r="J6828" s="4">
        <f>Hilfstabelle!C6828/3</f>
        <v>0.43094199999999999</v>
      </c>
      <c r="K6828" s="96">
        <f>Hilfstabelle!F6828/11</f>
        <v>0</v>
      </c>
      <c r="L6828" s="107">
        <f>Hilfstabelle!G6828/sinks!$G$3</f>
        <v>0.17032980720574151</v>
      </c>
    </row>
    <row r="6829" spans="1:12" x14ac:dyDescent="0.25">
      <c r="A6829" s="89">
        <v>41193.458333333336</v>
      </c>
      <c r="B6829" s="4">
        <v>0.54868799580000005</v>
      </c>
      <c r="C6829" s="8">
        <v>0.45833333333333331</v>
      </c>
      <c r="D6829" s="8">
        <v>0</v>
      </c>
      <c r="E6829" s="8">
        <v>8.3333333333333329E-2</v>
      </c>
      <c r="F6829" s="8">
        <v>0.45833333333333331</v>
      </c>
      <c r="G6829" s="8">
        <v>0</v>
      </c>
      <c r="H6829" s="8">
        <v>8.3333333333333329E-2</v>
      </c>
      <c r="I6829" s="4" t="e">
        <f>#REF!/1.7</f>
        <v>#REF!</v>
      </c>
      <c r="J6829" s="4">
        <f>Hilfstabelle!C6829/3</f>
        <v>0.44149325</v>
      </c>
      <c r="K6829" s="96">
        <f>Hilfstabelle!F6829/11</f>
        <v>0</v>
      </c>
      <c r="L6829" s="107">
        <f>Hilfstabelle!G6829/sinks!$G$3</f>
        <v>0.17790849814225679</v>
      </c>
    </row>
    <row r="6830" spans="1:12" x14ac:dyDescent="0.25">
      <c r="A6830" s="89">
        <v>41193.5</v>
      </c>
      <c r="B6830" s="4">
        <v>0.5268939064</v>
      </c>
      <c r="C6830" s="8">
        <v>0.5</v>
      </c>
      <c r="D6830" s="8">
        <v>0</v>
      </c>
      <c r="E6830" s="8">
        <v>7.6923076923076927E-2</v>
      </c>
      <c r="F6830" s="8">
        <v>0.5</v>
      </c>
      <c r="G6830" s="8">
        <v>0</v>
      </c>
      <c r="H6830" s="8">
        <v>7.6923076923076927E-2</v>
      </c>
      <c r="I6830" s="4" t="e">
        <f>#REF!/1.7</f>
        <v>#REF!</v>
      </c>
      <c r="J6830" s="4">
        <f>Hilfstabelle!C6830/3</f>
        <v>0.44620250000000006</v>
      </c>
      <c r="K6830" s="96">
        <f>Hilfstabelle!F6830/11</f>
        <v>0</v>
      </c>
      <c r="L6830" s="107">
        <f>Hilfstabelle!G6830/sinks!$G$3</f>
        <v>0.17723455414958014</v>
      </c>
    </row>
    <row r="6831" spans="1:12" x14ac:dyDescent="0.25">
      <c r="A6831" s="89">
        <v>41193.541666666664</v>
      </c>
      <c r="B6831" s="4">
        <v>0.52706825909999999</v>
      </c>
      <c r="C6831" s="8">
        <v>0.54166666666666663</v>
      </c>
      <c r="D6831" s="8">
        <v>0</v>
      </c>
      <c r="E6831" s="8">
        <v>7.1428571428571425E-2</v>
      </c>
      <c r="F6831" s="8">
        <v>0.54166666666666663</v>
      </c>
      <c r="G6831" s="8">
        <v>0</v>
      </c>
      <c r="H6831" s="8">
        <v>7.1428571428571425E-2</v>
      </c>
      <c r="I6831" s="4" t="e">
        <f>#REF!/1.7</f>
        <v>#REF!</v>
      </c>
      <c r="J6831" s="4">
        <f>Hilfstabelle!C6831/3</f>
        <v>0.44733525000000002</v>
      </c>
      <c r="K6831" s="96">
        <f>Hilfstabelle!F6831/11</f>
        <v>0</v>
      </c>
      <c r="L6831" s="107">
        <f>Hilfstabelle!G6831/sinks!$G$3</f>
        <v>0.17228805956182094</v>
      </c>
    </row>
    <row r="6832" spans="1:12" x14ac:dyDescent="0.25">
      <c r="A6832" s="89">
        <v>41193.583333333336</v>
      </c>
      <c r="B6832" s="4">
        <v>0.54066777089999996</v>
      </c>
      <c r="C6832" s="8">
        <v>0.58333333333333337</v>
      </c>
      <c r="D6832" s="8">
        <v>0</v>
      </c>
      <c r="E6832" s="8">
        <v>6.6666666666666666E-2</v>
      </c>
      <c r="F6832" s="8">
        <v>0.58333333333333337</v>
      </c>
      <c r="G6832" s="8">
        <v>0</v>
      </c>
      <c r="H6832" s="8">
        <v>6.6666666666666666E-2</v>
      </c>
      <c r="I6832" s="4" t="e">
        <f>#REF!/1.7</f>
        <v>#REF!</v>
      </c>
      <c r="J6832" s="4">
        <f>Hilfstabelle!C6832/3</f>
        <v>0.44643824999999998</v>
      </c>
      <c r="K6832" s="96">
        <f>Hilfstabelle!F6832/11</f>
        <v>0</v>
      </c>
      <c r="L6832" s="107">
        <f>Hilfstabelle!G6832/sinks!$G$3</f>
        <v>0.16946512434721292</v>
      </c>
    </row>
    <row r="6833" spans="1:12" x14ac:dyDescent="0.25">
      <c r="A6833" s="89">
        <v>41193.625</v>
      </c>
      <c r="B6833" s="4">
        <v>0.57719466480000003</v>
      </c>
      <c r="C6833" s="8">
        <v>0.625</v>
      </c>
      <c r="D6833" s="8">
        <v>0</v>
      </c>
      <c r="E6833" s="8">
        <v>6.25E-2</v>
      </c>
      <c r="F6833" s="8">
        <v>0.625</v>
      </c>
      <c r="G6833" s="8">
        <v>0</v>
      </c>
      <c r="H6833" s="8">
        <v>6.25E-2</v>
      </c>
      <c r="I6833" s="4" t="e">
        <f>#REF!/1.7</f>
        <v>#REF!</v>
      </c>
      <c r="J6833" s="4">
        <f>Hilfstabelle!C6833/3</f>
        <v>0.44051575000000004</v>
      </c>
      <c r="K6833" s="96">
        <f>Hilfstabelle!F6833/11</f>
        <v>0</v>
      </c>
      <c r="L6833" s="107">
        <f>Hilfstabelle!G6833/sinks!$G$3</f>
        <v>0.16973215875940562</v>
      </c>
    </row>
    <row r="6834" spans="1:12" x14ac:dyDescent="0.25">
      <c r="A6834" s="89">
        <v>41193.666666666664</v>
      </c>
      <c r="B6834" s="4">
        <v>0.64798186729999996</v>
      </c>
      <c r="C6834" s="8">
        <v>0.66666666666666663</v>
      </c>
      <c r="D6834" s="8">
        <v>0</v>
      </c>
      <c r="E6834" s="8">
        <v>5.8823529411764705E-2</v>
      </c>
      <c r="F6834" s="8">
        <v>0.66666666666666663</v>
      </c>
      <c r="G6834" s="8">
        <v>0</v>
      </c>
      <c r="H6834" s="8">
        <v>5.8823529411764705E-2</v>
      </c>
      <c r="I6834" s="4" t="e">
        <f>#REF!/1.7</f>
        <v>#REF!</v>
      </c>
      <c r="J6834" s="4">
        <f>Hilfstabelle!C6834/3</f>
        <v>0.42363375000000003</v>
      </c>
      <c r="K6834" s="96">
        <f>Hilfstabelle!F6834/11</f>
        <v>0</v>
      </c>
      <c r="L6834" s="107">
        <f>Hilfstabelle!G6834/sinks!$G$3</f>
        <v>0.16929981733014129</v>
      </c>
    </row>
    <row r="6835" spans="1:12" x14ac:dyDescent="0.25">
      <c r="A6835" s="89">
        <v>41193.708333333336</v>
      </c>
      <c r="B6835" s="4">
        <v>0.63464388459999999</v>
      </c>
      <c r="C6835" s="8">
        <v>0.70833333333333337</v>
      </c>
      <c r="D6835" s="8">
        <v>0</v>
      </c>
      <c r="E6835" s="8">
        <v>5.5555555555555552E-2</v>
      </c>
      <c r="F6835" s="8">
        <v>0.70833333333333337</v>
      </c>
      <c r="G6835" s="8">
        <v>0</v>
      </c>
      <c r="H6835" s="8">
        <v>5.5555555555555552E-2</v>
      </c>
      <c r="I6835" s="4" t="e">
        <f>#REF!/1.7</f>
        <v>#REF!</v>
      </c>
      <c r="J6835" s="4">
        <f>Hilfstabelle!C6835/3</f>
        <v>0.41567575000000007</v>
      </c>
      <c r="K6835" s="96">
        <f>Hilfstabelle!F6835/11</f>
        <v>0</v>
      </c>
      <c r="L6835" s="107">
        <f>Hilfstabelle!G6835/sinks!$G$3</f>
        <v>0.17179213851060604</v>
      </c>
    </row>
    <row r="6836" spans="1:12" x14ac:dyDescent="0.25">
      <c r="A6836" s="89">
        <v>41193.75</v>
      </c>
      <c r="B6836" s="4">
        <v>0.59724522710000005</v>
      </c>
      <c r="C6836" s="8">
        <v>0.75</v>
      </c>
      <c r="D6836" s="8">
        <v>0</v>
      </c>
      <c r="E6836" s="8">
        <v>5.2631578947368418E-2</v>
      </c>
      <c r="F6836" s="8">
        <v>0.75</v>
      </c>
      <c r="G6836" s="8">
        <v>0</v>
      </c>
      <c r="H6836" s="8">
        <v>5.2631578947368418E-2</v>
      </c>
      <c r="I6836" s="4" t="e">
        <f>#REF!/1.7</f>
        <v>#REF!</v>
      </c>
      <c r="J6836" s="4">
        <f>Hilfstabelle!C6836/3</f>
        <v>0.41272599999999998</v>
      </c>
      <c r="K6836" s="96">
        <f>Hilfstabelle!F6836/11</f>
        <v>0</v>
      </c>
      <c r="L6836" s="107">
        <f>Hilfstabelle!G6836/sinks!$G$3</f>
        <v>0.1746405055739943</v>
      </c>
    </row>
    <row r="6837" spans="1:12" x14ac:dyDescent="0.25">
      <c r="A6837" s="89">
        <v>41193.791666666664</v>
      </c>
      <c r="B6837" s="4">
        <v>0.56507715110000001</v>
      </c>
      <c r="C6837" s="8">
        <v>0.79166666666666663</v>
      </c>
      <c r="D6837" s="8">
        <v>0</v>
      </c>
      <c r="E6837" s="8">
        <v>0.05</v>
      </c>
      <c r="F6837" s="8">
        <v>0.79166666666666663</v>
      </c>
      <c r="G6837" s="8">
        <v>0</v>
      </c>
      <c r="H6837" s="8">
        <v>0.05</v>
      </c>
      <c r="I6837" s="4" t="e">
        <f>#REF!/1.7</f>
        <v>#REF!</v>
      </c>
      <c r="J6837" s="4">
        <f>Hilfstabelle!C6837/3</f>
        <v>0.41002350000000004</v>
      </c>
      <c r="K6837" s="96">
        <f>Hilfstabelle!F6837/11</f>
        <v>0</v>
      </c>
      <c r="L6837" s="107">
        <f>Hilfstabelle!G6837/sinks!$G$3</f>
        <v>0.16282741181556698</v>
      </c>
    </row>
    <row r="6838" spans="1:12" x14ac:dyDescent="0.25">
      <c r="A6838" s="89">
        <v>41193.833333333336</v>
      </c>
      <c r="B6838" s="4">
        <v>0.55348269549999995</v>
      </c>
      <c r="C6838" s="8">
        <v>0.83333333333333337</v>
      </c>
      <c r="D6838" s="8">
        <v>0</v>
      </c>
      <c r="E6838" s="8">
        <v>4.7619047619047616E-2</v>
      </c>
      <c r="F6838" s="8">
        <v>0.83333333333333337</v>
      </c>
      <c r="G6838" s="8">
        <v>0</v>
      </c>
      <c r="H6838" s="8">
        <v>4.7619047619047616E-2</v>
      </c>
      <c r="I6838" s="4" t="e">
        <f>#REF!/1.7</f>
        <v>#REF!</v>
      </c>
      <c r="J6838" s="4">
        <f>Hilfstabelle!C6838/3</f>
        <v>0.40715425000000005</v>
      </c>
      <c r="K6838" s="96">
        <f>Hilfstabelle!F6838/11</f>
        <v>0</v>
      </c>
      <c r="L6838" s="107">
        <f>Hilfstabelle!G6838/sinks!$G$3</f>
        <v>0.15401527621320951</v>
      </c>
    </row>
    <row r="6839" spans="1:12" x14ac:dyDescent="0.25">
      <c r="A6839" s="89">
        <v>41193.875</v>
      </c>
      <c r="B6839" s="4">
        <v>0.51320721820000004</v>
      </c>
      <c r="C6839" s="8">
        <v>0.875</v>
      </c>
      <c r="D6839" s="8">
        <v>0</v>
      </c>
      <c r="E6839" s="8">
        <v>4.5454545454545456E-2</v>
      </c>
      <c r="F6839" s="8">
        <v>0.875</v>
      </c>
      <c r="G6839" s="8">
        <v>0</v>
      </c>
      <c r="H6839" s="8">
        <v>4.5454545454545456E-2</v>
      </c>
      <c r="I6839" s="4" t="e">
        <f>#REF!/1.7</f>
        <v>#REF!</v>
      </c>
      <c r="J6839" s="4">
        <f>Hilfstabelle!C6839/3</f>
        <v>0.40505550000000001</v>
      </c>
      <c r="K6839" s="96">
        <f>Hilfstabelle!F6839/11</f>
        <v>0</v>
      </c>
      <c r="L6839" s="107">
        <f>Hilfstabelle!G6839/sinks!$G$3</f>
        <v>0.14166811363039689</v>
      </c>
    </row>
    <row r="6840" spans="1:12" x14ac:dyDescent="0.25">
      <c r="A6840" s="89">
        <v>41193.916666666664</v>
      </c>
      <c r="B6840" s="4">
        <v>0.49664371019999998</v>
      </c>
      <c r="C6840" s="8">
        <v>0.91666666666666663</v>
      </c>
      <c r="D6840" s="8">
        <v>0</v>
      </c>
      <c r="E6840" s="8">
        <v>4.3478260869565216E-2</v>
      </c>
      <c r="F6840" s="8">
        <v>0.91666666666666663</v>
      </c>
      <c r="G6840" s="8">
        <v>0</v>
      </c>
      <c r="H6840" s="8">
        <v>4.3478260869565216E-2</v>
      </c>
      <c r="I6840" s="4" t="e">
        <f>#REF!/1.7</f>
        <v>#REF!</v>
      </c>
      <c r="J6840" s="4">
        <f>Hilfstabelle!C6840/3</f>
        <v>0.40365249999999997</v>
      </c>
      <c r="K6840" s="96">
        <f>Hilfstabelle!F6840/11</f>
        <v>0</v>
      </c>
      <c r="L6840" s="107">
        <f>Hilfstabelle!G6840/sinks!$G$3</f>
        <v>0.12810022230613213</v>
      </c>
    </row>
    <row r="6841" spans="1:12" x14ac:dyDescent="0.25">
      <c r="A6841" s="89">
        <v>41193.958333333336</v>
      </c>
      <c r="B6841" s="4">
        <v>0.47781361690000002</v>
      </c>
      <c r="C6841" s="8">
        <v>0.95833333333333337</v>
      </c>
      <c r="D6841" s="8">
        <v>0</v>
      </c>
      <c r="E6841" s="8">
        <v>4.1666666666666664E-2</v>
      </c>
      <c r="F6841" s="8">
        <v>0.95833333333333337</v>
      </c>
      <c r="G6841" s="8">
        <v>0</v>
      </c>
      <c r="H6841" s="8">
        <v>4.1666666666666664E-2</v>
      </c>
      <c r="I6841" s="4" t="e">
        <f>#REF!/1.7</f>
        <v>#REF!</v>
      </c>
      <c r="J6841" s="4">
        <f>Hilfstabelle!C6841/3</f>
        <v>0.40145600000000004</v>
      </c>
      <c r="K6841" s="96">
        <f>Hilfstabelle!F6841/11</f>
        <v>0</v>
      </c>
      <c r="L6841" s="107">
        <f>Hilfstabelle!G6841/sinks!$G$3</f>
        <v>0.12054696321839713</v>
      </c>
    </row>
    <row r="6842" spans="1:12" x14ac:dyDescent="0.25">
      <c r="A6842" s="89">
        <v>41194</v>
      </c>
      <c r="B6842" s="4">
        <v>0.46979339199999998</v>
      </c>
      <c r="C6842" s="8">
        <v>0</v>
      </c>
      <c r="D6842" s="8">
        <v>0</v>
      </c>
      <c r="E6842" s="8">
        <v>1</v>
      </c>
      <c r="F6842" s="8">
        <v>0</v>
      </c>
      <c r="G6842" s="8">
        <v>0</v>
      </c>
      <c r="H6842" s="8">
        <v>1</v>
      </c>
      <c r="I6842" s="4" t="e">
        <f>#REF!/1.7</f>
        <v>#REF!</v>
      </c>
      <c r="J6842" s="4">
        <f>Hilfstabelle!C6842/3</f>
        <v>0.39968500000000001</v>
      </c>
      <c r="K6842" s="96">
        <f>Hilfstabelle!F6842/11</f>
        <v>0</v>
      </c>
      <c r="L6842" s="107">
        <f>Hilfstabelle!G6842/sinks!$G$3</f>
        <v>0.11436702396479574</v>
      </c>
    </row>
    <row r="6843" spans="1:12" x14ac:dyDescent="0.25">
      <c r="A6843" s="89">
        <v>41194.041666666664</v>
      </c>
      <c r="B6843" s="4">
        <v>0.46273210710000001</v>
      </c>
      <c r="C6843" s="8">
        <v>4.1666666666666664E-2</v>
      </c>
      <c r="D6843" s="8">
        <v>0</v>
      </c>
      <c r="E6843" s="8">
        <v>0.5</v>
      </c>
      <c r="F6843" s="8">
        <v>4.1666666666666664E-2</v>
      </c>
      <c r="G6843" s="8">
        <v>0</v>
      </c>
      <c r="H6843" s="8">
        <v>0.5</v>
      </c>
      <c r="I6843" s="4" t="e">
        <f>#REF!/1.7</f>
        <v>#REF!</v>
      </c>
      <c r="J6843" s="4">
        <f>Hilfstabelle!C6843/3</f>
        <v>0.40072000000000002</v>
      </c>
      <c r="K6843" s="96">
        <f>Hilfstabelle!F6843/11</f>
        <v>0</v>
      </c>
      <c r="L6843" s="107">
        <f>Hilfstabelle!G6843/sinks!$G$3</f>
        <v>0.11320987484529428</v>
      </c>
    </row>
    <row r="6844" spans="1:12" x14ac:dyDescent="0.25">
      <c r="A6844" s="89">
        <v>41194.083333333336</v>
      </c>
      <c r="B6844" s="4">
        <v>0.4923720687</v>
      </c>
      <c r="C6844" s="8">
        <v>8.3333333333333329E-2</v>
      </c>
      <c r="D6844" s="8">
        <v>0</v>
      </c>
      <c r="E6844" s="8">
        <v>0.33333333333333331</v>
      </c>
      <c r="F6844" s="8">
        <v>8.3333333333333329E-2</v>
      </c>
      <c r="G6844" s="8">
        <v>0</v>
      </c>
      <c r="H6844" s="8">
        <v>0.33333333333333331</v>
      </c>
      <c r="I6844" s="4" t="e">
        <f>#REF!/1.7</f>
        <v>#REF!</v>
      </c>
      <c r="J6844" s="4">
        <f>Hilfstabelle!C6844/3</f>
        <v>0.40062799999999998</v>
      </c>
      <c r="K6844" s="96">
        <f>Hilfstabelle!F6844/11</f>
        <v>0</v>
      </c>
      <c r="L6844" s="107">
        <f>Hilfstabelle!G6844/sinks!$G$3</f>
        <v>0.11446875135991677</v>
      </c>
    </row>
    <row r="6845" spans="1:12" x14ac:dyDescent="0.25">
      <c r="A6845" s="89">
        <v>41194.125</v>
      </c>
      <c r="B6845" s="4">
        <v>0.59070700030000001</v>
      </c>
      <c r="C6845" s="8">
        <v>0.125</v>
      </c>
      <c r="D6845" s="8">
        <v>0</v>
      </c>
      <c r="E6845" s="8">
        <v>0.25</v>
      </c>
      <c r="F6845" s="8">
        <v>0.125</v>
      </c>
      <c r="G6845" s="8">
        <v>0</v>
      </c>
      <c r="H6845" s="8">
        <v>0.25</v>
      </c>
      <c r="I6845" s="4" t="e">
        <f>#REF!/1.7</f>
        <v>#REF!</v>
      </c>
      <c r="J6845" s="4">
        <f>Hilfstabelle!C6845/3</f>
        <v>0.39921925000000003</v>
      </c>
      <c r="K6845" s="96">
        <f>Hilfstabelle!F6845/11</f>
        <v>0</v>
      </c>
      <c r="L6845" s="107">
        <f>Hilfstabelle!G6845/sinks!$G$3</f>
        <v>0.10817436878680424</v>
      </c>
    </row>
    <row r="6846" spans="1:12" x14ac:dyDescent="0.25">
      <c r="A6846" s="89">
        <v>41194.166666666664</v>
      </c>
      <c r="B6846" s="4">
        <v>0.72931740909999998</v>
      </c>
      <c r="C6846" s="8">
        <v>0.16666666666666666</v>
      </c>
      <c r="D6846" s="8">
        <v>0</v>
      </c>
      <c r="E6846" s="8">
        <v>0.2</v>
      </c>
      <c r="F6846" s="8">
        <v>0.16666666666666666</v>
      </c>
      <c r="G6846" s="8">
        <v>0</v>
      </c>
      <c r="H6846" s="8">
        <v>0.2</v>
      </c>
      <c r="I6846" s="4" t="e">
        <f>#REF!/1.7</f>
        <v>#REF!</v>
      </c>
      <c r="J6846" s="4">
        <f>Hilfstabelle!C6846/3</f>
        <v>0.39800600000000003</v>
      </c>
      <c r="K6846" s="96">
        <f>Hilfstabelle!F6846/11</f>
        <v>0</v>
      </c>
      <c r="L6846" s="107">
        <f>Hilfstabelle!G6846/sinks!$G$3</f>
        <v>0.10251578243319806</v>
      </c>
    </row>
    <row r="6847" spans="1:12" x14ac:dyDescent="0.25">
      <c r="A6847" s="89">
        <v>41194.208333333336</v>
      </c>
      <c r="B6847" s="4">
        <v>0.78920756690000005</v>
      </c>
      <c r="C6847" s="8">
        <v>0.20833333333333334</v>
      </c>
      <c r="D6847" s="8">
        <v>0</v>
      </c>
      <c r="E6847" s="8">
        <v>0.16666666666666666</v>
      </c>
      <c r="F6847" s="8">
        <v>0.20833333333333334</v>
      </c>
      <c r="G6847" s="8">
        <v>0</v>
      </c>
      <c r="H6847" s="8">
        <v>0.16666666666666666</v>
      </c>
      <c r="I6847" s="4" t="e">
        <f>#REF!/1.7</f>
        <v>#REF!</v>
      </c>
      <c r="J6847" s="4">
        <f>Hilfstabelle!C6847/3</f>
        <v>0.39513099999999995</v>
      </c>
      <c r="K6847" s="96">
        <f>Hilfstabelle!F6847/11</f>
        <v>0</v>
      </c>
      <c r="L6847" s="107">
        <f>Hilfstabelle!G6847/sinks!$G$3</f>
        <v>0.10463934180634919</v>
      </c>
    </row>
    <row r="6848" spans="1:12" x14ac:dyDescent="0.25">
      <c r="A6848" s="89">
        <v>41194.25</v>
      </c>
      <c r="B6848" s="4">
        <v>0.80978118730000004</v>
      </c>
      <c r="C6848" s="8">
        <v>0.25</v>
      </c>
      <c r="D6848" s="8">
        <v>0</v>
      </c>
      <c r="E6848" s="8">
        <v>0.14285714285714285</v>
      </c>
      <c r="F6848" s="8">
        <v>0.25</v>
      </c>
      <c r="G6848" s="8">
        <v>0</v>
      </c>
      <c r="H6848" s="8">
        <v>0.14285714285714285</v>
      </c>
      <c r="I6848" s="4" t="e">
        <f>#REF!/1.7</f>
        <v>#REF!</v>
      </c>
      <c r="J6848" s="4">
        <f>Hilfstabelle!C6848/3</f>
        <v>0.39727000000000001</v>
      </c>
      <c r="K6848" s="96">
        <f>Hilfstabelle!F6848/11</f>
        <v>0</v>
      </c>
      <c r="L6848" s="107">
        <f>Hilfstabelle!G6848/sinks!$G$3</f>
        <v>0.11842340384524605</v>
      </c>
    </row>
    <row r="6849" spans="1:12" x14ac:dyDescent="0.25">
      <c r="A6849" s="89">
        <v>41194.291666666664</v>
      </c>
      <c r="B6849" s="4">
        <v>0.81963211579999995</v>
      </c>
      <c r="C6849" s="8">
        <v>0.29166666666666669</v>
      </c>
      <c r="D6849" s="8">
        <v>0</v>
      </c>
      <c r="E6849" s="8">
        <v>0.125</v>
      </c>
      <c r="F6849" s="8">
        <v>0.29166666666666669</v>
      </c>
      <c r="G6849" s="8">
        <v>0</v>
      </c>
      <c r="H6849" s="8">
        <v>0.125</v>
      </c>
      <c r="I6849" s="4" t="e">
        <f>#REF!/1.7</f>
        <v>#REF!</v>
      </c>
      <c r="J6849" s="4">
        <f>Hilfstabelle!C6849/3</f>
        <v>0.40426775000000004</v>
      </c>
      <c r="K6849" s="96">
        <f>Hilfstabelle!F6849/11</f>
        <v>0</v>
      </c>
      <c r="L6849" s="107">
        <f>Hilfstabelle!G6849/sinks!$G$3</f>
        <v>0.13028736130123386</v>
      </c>
    </row>
    <row r="6850" spans="1:12" x14ac:dyDescent="0.25">
      <c r="A6850" s="89">
        <v>41194.333333333336</v>
      </c>
      <c r="B6850" s="4">
        <v>0.82503705000000005</v>
      </c>
      <c r="C6850" s="8">
        <v>0.33333333333333331</v>
      </c>
      <c r="D6850" s="8">
        <v>0</v>
      </c>
      <c r="E6850" s="8">
        <v>0.1111111111111111</v>
      </c>
      <c r="F6850" s="8">
        <v>0.33333333333333331</v>
      </c>
      <c r="G6850" s="8">
        <v>0</v>
      </c>
      <c r="H6850" s="8">
        <v>0.1111111111111111</v>
      </c>
      <c r="I6850" s="4" t="e">
        <f>#REF!/1.7</f>
        <v>#REF!</v>
      </c>
      <c r="J6850" s="4">
        <f>Hilfstabelle!C6850/3</f>
        <v>0.41523300000000002</v>
      </c>
      <c r="K6850" s="96">
        <f>Hilfstabelle!F6850/11</f>
        <v>0</v>
      </c>
      <c r="L6850" s="107">
        <f>Hilfstabelle!G6850/sinks!$G$3</f>
        <v>0.15556661898880489</v>
      </c>
    </row>
    <row r="6851" spans="1:12" x14ac:dyDescent="0.25">
      <c r="A6851" s="89">
        <v>41194.375</v>
      </c>
      <c r="B6851" s="4">
        <v>0.83000610230000005</v>
      </c>
      <c r="C6851" s="8">
        <v>0.375</v>
      </c>
      <c r="D6851" s="8">
        <v>0</v>
      </c>
      <c r="E6851" s="8">
        <v>0.1</v>
      </c>
      <c r="F6851" s="8">
        <v>0.375</v>
      </c>
      <c r="G6851" s="8">
        <v>0</v>
      </c>
      <c r="H6851" s="8">
        <v>0.1</v>
      </c>
      <c r="I6851" s="4" t="e">
        <f>#REF!/1.7</f>
        <v>#REF!</v>
      </c>
      <c r="J6851" s="4">
        <f>Hilfstabelle!C6851/3</f>
        <v>0.42670425000000001</v>
      </c>
      <c r="K6851" s="96">
        <f>Hilfstabelle!F6851/11</f>
        <v>0</v>
      </c>
      <c r="L6851" s="107">
        <f>Hilfstabelle!G6851/sinks!$G$3</f>
        <v>0.16840970262283245</v>
      </c>
    </row>
    <row r="6852" spans="1:12" x14ac:dyDescent="0.25">
      <c r="A6852" s="89">
        <v>41194.416666666664</v>
      </c>
      <c r="B6852" s="4">
        <v>0.80202249150000005</v>
      </c>
      <c r="C6852" s="8">
        <v>0.41666666666666669</v>
      </c>
      <c r="D6852" s="8">
        <v>0</v>
      </c>
      <c r="E6852" s="8">
        <v>9.0909090909090912E-2</v>
      </c>
      <c r="F6852" s="8">
        <v>0.41666666666666669</v>
      </c>
      <c r="G6852" s="8">
        <v>0</v>
      </c>
      <c r="H6852" s="8">
        <v>9.0909090909090912E-2</v>
      </c>
      <c r="I6852" s="4" t="e">
        <f>#REF!/1.7</f>
        <v>#REF!</v>
      </c>
      <c r="J6852" s="4">
        <f>Hilfstabelle!C6852/3</f>
        <v>0.43620324999999999</v>
      </c>
      <c r="K6852" s="96">
        <f>Hilfstabelle!F6852/11</f>
        <v>0</v>
      </c>
      <c r="L6852" s="107">
        <f>Hilfstabelle!G6852/sinks!$G$3</f>
        <v>0.17032980720574151</v>
      </c>
    </row>
    <row r="6853" spans="1:12" x14ac:dyDescent="0.25">
      <c r="A6853" s="89">
        <v>41194.458333333336</v>
      </c>
      <c r="B6853" s="4">
        <v>0.79949437710000004</v>
      </c>
      <c r="C6853" s="8">
        <v>0.45833333333333331</v>
      </c>
      <c r="D6853" s="8">
        <v>0</v>
      </c>
      <c r="E6853" s="8">
        <v>8.3333333333333329E-2</v>
      </c>
      <c r="F6853" s="8">
        <v>0.45833333333333331</v>
      </c>
      <c r="G6853" s="8">
        <v>0</v>
      </c>
      <c r="H6853" s="8">
        <v>8.3333333333333329E-2</v>
      </c>
      <c r="I6853" s="4" t="e">
        <f>#REF!/1.7</f>
        <v>#REF!</v>
      </c>
      <c r="J6853" s="4">
        <f>Hilfstabelle!C6853/3</f>
        <v>0.44215450000000001</v>
      </c>
      <c r="K6853" s="96">
        <f>Hilfstabelle!F6853/11</f>
        <v>0</v>
      </c>
      <c r="L6853" s="107">
        <f>Hilfstabelle!G6853/sinks!$G$3</f>
        <v>0.17790849814225679</v>
      </c>
    </row>
    <row r="6854" spans="1:12" x14ac:dyDescent="0.25">
      <c r="A6854" s="89">
        <v>41194.5</v>
      </c>
      <c r="B6854" s="4">
        <v>0.79426379570000005</v>
      </c>
      <c r="C6854" s="8">
        <v>0.5</v>
      </c>
      <c r="D6854" s="8">
        <v>0</v>
      </c>
      <c r="E6854" s="8">
        <v>7.6923076923076927E-2</v>
      </c>
      <c r="F6854" s="8">
        <v>0.5</v>
      </c>
      <c r="G6854" s="8">
        <v>0</v>
      </c>
      <c r="H6854" s="8">
        <v>7.6923076923076927E-2</v>
      </c>
      <c r="I6854" s="4" t="e">
        <f>#REF!/1.7</f>
        <v>#REF!</v>
      </c>
      <c r="J6854" s="4">
        <f>Hilfstabelle!C6854/3</f>
        <v>0.44440849999999998</v>
      </c>
      <c r="K6854" s="96">
        <f>Hilfstabelle!F6854/11</f>
        <v>0</v>
      </c>
      <c r="L6854" s="107">
        <f>Hilfstabelle!G6854/sinks!$G$3</f>
        <v>0.17723455414958014</v>
      </c>
    </row>
    <row r="6855" spans="1:12" x14ac:dyDescent="0.25">
      <c r="A6855" s="89">
        <v>41194.541666666664</v>
      </c>
      <c r="B6855" s="4">
        <v>0.78824862699999998</v>
      </c>
      <c r="C6855" s="8">
        <v>0.54166666666666663</v>
      </c>
      <c r="D6855" s="8">
        <v>0</v>
      </c>
      <c r="E6855" s="8">
        <v>7.1428571428571425E-2</v>
      </c>
      <c r="F6855" s="8">
        <v>0.54166666666666663</v>
      </c>
      <c r="G6855" s="8">
        <v>0</v>
      </c>
      <c r="H6855" s="8">
        <v>7.1428571428571425E-2</v>
      </c>
      <c r="I6855" s="4" t="e">
        <f>#REF!/1.7</f>
        <v>#REF!</v>
      </c>
      <c r="J6855" s="4">
        <f>Hilfstabelle!C6855/3</f>
        <v>0.44329875000000002</v>
      </c>
      <c r="K6855" s="96">
        <f>Hilfstabelle!F6855/11</f>
        <v>0</v>
      </c>
      <c r="L6855" s="107">
        <f>Hilfstabelle!G6855/sinks!$G$3</f>
        <v>0.17228805956182094</v>
      </c>
    </row>
    <row r="6856" spans="1:12" x14ac:dyDescent="0.25">
      <c r="A6856" s="89">
        <v>41194.583333333336</v>
      </c>
      <c r="B6856" s="4">
        <v>0.77944381480000002</v>
      </c>
      <c r="C6856" s="8">
        <v>0.58333333333333337</v>
      </c>
      <c r="D6856" s="8">
        <v>0</v>
      </c>
      <c r="E6856" s="8">
        <v>6.6666666666666666E-2</v>
      </c>
      <c r="F6856" s="8">
        <v>0.58333333333333337</v>
      </c>
      <c r="G6856" s="8">
        <v>0</v>
      </c>
      <c r="H6856" s="8">
        <v>6.6666666666666666E-2</v>
      </c>
      <c r="I6856" s="4" t="e">
        <f>#REF!/1.7</f>
        <v>#REF!</v>
      </c>
      <c r="J6856" s="4">
        <f>Hilfstabelle!C6856/3</f>
        <v>0.43852625000000001</v>
      </c>
      <c r="K6856" s="96">
        <f>Hilfstabelle!F6856/11</f>
        <v>1</v>
      </c>
      <c r="L6856" s="107">
        <f>Hilfstabelle!G6856/sinks!$G$3</f>
        <v>0.84214909650495473</v>
      </c>
    </row>
    <row r="6857" spans="1:12" x14ac:dyDescent="0.25">
      <c r="A6857" s="89">
        <v>41194.625</v>
      </c>
      <c r="B6857" s="4">
        <v>0.80498648770000003</v>
      </c>
      <c r="C6857" s="8">
        <v>0.625</v>
      </c>
      <c r="D6857" s="8">
        <v>0</v>
      </c>
      <c r="E6857" s="8">
        <v>6.25E-2</v>
      </c>
      <c r="F6857" s="8">
        <v>0.625</v>
      </c>
      <c r="G6857" s="8">
        <v>0</v>
      </c>
      <c r="H6857" s="8">
        <v>6.25E-2</v>
      </c>
      <c r="I6857" s="4" t="e">
        <f>#REF!/1.7</f>
        <v>#REF!</v>
      </c>
      <c r="J6857" s="4">
        <f>Hilfstabelle!C6857/3</f>
        <v>0.43236224999999995</v>
      </c>
      <c r="K6857" s="96">
        <f>Hilfstabelle!F6857/11</f>
        <v>1</v>
      </c>
      <c r="L6857" s="107">
        <f>Hilfstabelle!G6857/sinks!$G$3</f>
        <v>0.8424161309171474</v>
      </c>
    </row>
    <row r="6858" spans="1:12" x14ac:dyDescent="0.25">
      <c r="A6858" s="89">
        <v>41194.666666666664</v>
      </c>
      <c r="B6858" s="4">
        <v>0.84003138349999995</v>
      </c>
      <c r="C6858" s="8">
        <v>0.66666666666666663</v>
      </c>
      <c r="D6858" s="8">
        <v>0</v>
      </c>
      <c r="E6858" s="8">
        <v>5.8823529411764705E-2</v>
      </c>
      <c r="F6858" s="8">
        <v>0.66666666666666663</v>
      </c>
      <c r="G6858" s="8">
        <v>0</v>
      </c>
      <c r="H6858" s="8">
        <v>5.8823529411764705E-2</v>
      </c>
      <c r="I6858" s="4" t="e">
        <f>#REF!/1.7</f>
        <v>#REF!</v>
      </c>
      <c r="J6858" s="4">
        <f>Hilfstabelle!C6858/3</f>
        <v>0.42750925000000001</v>
      </c>
      <c r="K6858" s="96">
        <f>Hilfstabelle!F6858/11</f>
        <v>0</v>
      </c>
      <c r="L6858" s="107">
        <f>Hilfstabelle!G6858/sinks!$G$3</f>
        <v>0.16929981733014129</v>
      </c>
    </row>
    <row r="6859" spans="1:12" x14ac:dyDescent="0.25">
      <c r="A6859" s="89">
        <v>41194.708333333336</v>
      </c>
      <c r="B6859" s="4">
        <v>0.78676662890000004</v>
      </c>
      <c r="C6859" s="8">
        <v>0.70833333333333337</v>
      </c>
      <c r="D6859" s="8">
        <v>0</v>
      </c>
      <c r="E6859" s="8">
        <v>5.5555555555555552E-2</v>
      </c>
      <c r="F6859" s="8">
        <v>0.70833333333333337</v>
      </c>
      <c r="G6859" s="8">
        <v>0</v>
      </c>
      <c r="H6859" s="8">
        <v>5.5555555555555552E-2</v>
      </c>
      <c r="I6859" s="4" t="e">
        <f>#REF!/1.7</f>
        <v>#REF!</v>
      </c>
      <c r="J6859" s="4">
        <f>Hilfstabelle!C6859/3</f>
        <v>0.42540475</v>
      </c>
      <c r="K6859" s="96">
        <f>Hilfstabelle!F6859/11</f>
        <v>0</v>
      </c>
      <c r="L6859" s="107">
        <f>Hilfstabelle!G6859/sinks!$G$3</f>
        <v>0.17179213851060604</v>
      </c>
    </row>
    <row r="6860" spans="1:12" x14ac:dyDescent="0.25">
      <c r="A6860" s="89">
        <v>41194.75</v>
      </c>
      <c r="B6860" s="4">
        <v>0.72147153689999999</v>
      </c>
      <c r="C6860" s="8">
        <v>0.75</v>
      </c>
      <c r="D6860" s="8">
        <v>0</v>
      </c>
      <c r="E6860" s="8">
        <v>5.2631578947368418E-2</v>
      </c>
      <c r="F6860" s="8">
        <v>0.75</v>
      </c>
      <c r="G6860" s="8">
        <v>0</v>
      </c>
      <c r="H6860" s="8">
        <v>5.2631578947368418E-2</v>
      </c>
      <c r="I6860" s="4" t="e">
        <f>#REF!/1.7</f>
        <v>#REF!</v>
      </c>
      <c r="J6860" s="4">
        <f>Hilfstabelle!C6860/3</f>
        <v>0.42592800000000003</v>
      </c>
      <c r="K6860" s="96">
        <f>Hilfstabelle!F6860/11</f>
        <v>0</v>
      </c>
      <c r="L6860" s="107">
        <f>Hilfstabelle!G6860/sinks!$G$3</f>
        <v>0.1746405055739943</v>
      </c>
    </row>
    <row r="6861" spans="1:12" x14ac:dyDescent="0.25">
      <c r="A6861" s="89">
        <v>41194.791666666664</v>
      </c>
      <c r="B6861" s="4">
        <v>0.65940197020000002</v>
      </c>
      <c r="C6861" s="8">
        <v>0.79166666666666663</v>
      </c>
      <c r="D6861" s="8">
        <v>0</v>
      </c>
      <c r="E6861" s="8">
        <v>0.05</v>
      </c>
      <c r="F6861" s="8">
        <v>0.79166666666666663</v>
      </c>
      <c r="G6861" s="8">
        <v>0</v>
      </c>
      <c r="H6861" s="8">
        <v>0.05</v>
      </c>
      <c r="I6861" s="4" t="e">
        <f>#REF!/1.7</f>
        <v>#REF!</v>
      </c>
      <c r="J6861" s="4">
        <f>Hilfstabelle!C6861/3</f>
        <v>0.42872249999999995</v>
      </c>
      <c r="K6861" s="96">
        <f>Hilfstabelle!F6861/11</f>
        <v>0</v>
      </c>
      <c r="L6861" s="107">
        <f>Hilfstabelle!G6861/sinks!$G$3</f>
        <v>0.16282741181556698</v>
      </c>
    </row>
    <row r="6862" spans="1:12" x14ac:dyDescent="0.25">
      <c r="A6862" s="89">
        <v>41194.833333333336</v>
      </c>
      <c r="B6862" s="4">
        <v>0.62775695229999995</v>
      </c>
      <c r="C6862" s="8">
        <v>0.83333333333333337</v>
      </c>
      <c r="D6862" s="8">
        <v>0</v>
      </c>
      <c r="E6862" s="8">
        <v>4.7619047619047616E-2</v>
      </c>
      <c r="F6862" s="8">
        <v>0.83333333333333337</v>
      </c>
      <c r="G6862" s="8">
        <v>0</v>
      </c>
      <c r="H6862" s="8">
        <v>4.7619047619047616E-2</v>
      </c>
      <c r="I6862" s="4" t="e">
        <f>#REF!/1.7</f>
        <v>#REF!</v>
      </c>
      <c r="J6862" s="4">
        <f>Hilfstabelle!C6862/3</f>
        <v>0.43104550000000003</v>
      </c>
      <c r="K6862" s="96">
        <f>Hilfstabelle!F6862/11</f>
        <v>0</v>
      </c>
      <c r="L6862" s="107">
        <f>Hilfstabelle!G6862/sinks!$G$3</f>
        <v>0.15401527621320951</v>
      </c>
    </row>
    <row r="6863" spans="1:12" x14ac:dyDescent="0.25">
      <c r="A6863" s="89">
        <v>41194.875</v>
      </c>
      <c r="B6863" s="4">
        <v>0.56498997470000001</v>
      </c>
      <c r="C6863" s="8">
        <v>0.875</v>
      </c>
      <c r="D6863" s="8">
        <v>0</v>
      </c>
      <c r="E6863" s="8">
        <v>4.5454545454545456E-2</v>
      </c>
      <c r="F6863" s="8">
        <v>0.875</v>
      </c>
      <c r="G6863" s="8">
        <v>0</v>
      </c>
      <c r="H6863" s="8">
        <v>4.5454545454545456E-2</v>
      </c>
      <c r="I6863" s="4" t="e">
        <f>#REF!/1.7</f>
        <v>#REF!</v>
      </c>
      <c r="J6863" s="4">
        <f>Hilfstabelle!C6863/3</f>
        <v>0.43109725000000004</v>
      </c>
      <c r="K6863" s="96">
        <f>Hilfstabelle!F6863/11</f>
        <v>0</v>
      </c>
      <c r="L6863" s="107">
        <f>Hilfstabelle!G6863/sinks!$G$3</f>
        <v>0.14166811363039689</v>
      </c>
    </row>
    <row r="6864" spans="1:12" x14ac:dyDescent="0.25">
      <c r="A6864" s="89">
        <v>41194.916666666664</v>
      </c>
      <c r="B6864" s="4">
        <v>0.54441635430000002</v>
      </c>
      <c r="C6864" s="8">
        <v>0.91666666666666663</v>
      </c>
      <c r="D6864" s="8">
        <v>0</v>
      </c>
      <c r="E6864" s="8">
        <v>4.3478260869565216E-2</v>
      </c>
      <c r="F6864" s="8">
        <v>0.91666666666666663</v>
      </c>
      <c r="G6864" s="8">
        <v>0</v>
      </c>
      <c r="H6864" s="8">
        <v>4.3478260869565216E-2</v>
      </c>
      <c r="I6864" s="4" t="e">
        <f>#REF!/1.7</f>
        <v>#REF!</v>
      </c>
      <c r="J6864" s="4">
        <f>Hilfstabelle!C6864/3</f>
        <v>0.42849825000000002</v>
      </c>
      <c r="K6864" s="96">
        <f>Hilfstabelle!F6864/11</f>
        <v>0</v>
      </c>
      <c r="L6864" s="107">
        <f>Hilfstabelle!G6864/sinks!$G$3</f>
        <v>0.12810022230613213</v>
      </c>
    </row>
    <row r="6865" spans="1:12" x14ac:dyDescent="0.25">
      <c r="A6865" s="89">
        <v>41194.958333333336</v>
      </c>
      <c r="B6865" s="4">
        <v>0.52375555750000002</v>
      </c>
      <c r="C6865" s="8">
        <v>0.95833333333333337</v>
      </c>
      <c r="D6865" s="8">
        <v>0</v>
      </c>
      <c r="E6865" s="8">
        <v>4.1666666666666664E-2</v>
      </c>
      <c r="F6865" s="8">
        <v>0.95833333333333337</v>
      </c>
      <c r="G6865" s="8">
        <v>0</v>
      </c>
      <c r="H6865" s="8">
        <v>4.1666666666666664E-2</v>
      </c>
      <c r="I6865" s="4" t="e">
        <f>#REF!/1.7</f>
        <v>#REF!</v>
      </c>
      <c r="J6865" s="4">
        <f>Hilfstabelle!C6865/3</f>
        <v>0.42511150000000003</v>
      </c>
      <c r="K6865" s="96">
        <f>Hilfstabelle!F6865/11</f>
        <v>0</v>
      </c>
      <c r="L6865" s="107">
        <f>Hilfstabelle!G6865/sinks!$G$3</f>
        <v>0.12054696321839713</v>
      </c>
    </row>
    <row r="6866" spans="1:12" x14ac:dyDescent="0.25">
      <c r="A6866" s="89">
        <v>41195</v>
      </c>
      <c r="B6866" s="4">
        <v>0.50998169299999996</v>
      </c>
      <c r="C6866" s="8">
        <v>0</v>
      </c>
      <c r="D6866" s="8">
        <v>0</v>
      </c>
      <c r="E6866" s="8">
        <v>1</v>
      </c>
      <c r="F6866" s="8">
        <v>0</v>
      </c>
      <c r="G6866" s="8">
        <v>0</v>
      </c>
      <c r="H6866" s="8">
        <v>1</v>
      </c>
      <c r="I6866" s="4" t="e">
        <f>#REF!/1.7</f>
        <v>#REF!</v>
      </c>
      <c r="J6866" s="4">
        <f>Hilfstabelle!C6866/3</f>
        <v>0.42101749999999999</v>
      </c>
      <c r="K6866" s="96">
        <f>Hilfstabelle!F6866/11</f>
        <v>0</v>
      </c>
      <c r="L6866" s="107">
        <f>Hilfstabelle!G6866/sinks!$G$3</f>
        <v>0.11874130195499918</v>
      </c>
    </row>
    <row r="6867" spans="1:12" x14ac:dyDescent="0.25">
      <c r="A6867" s="89">
        <v>41195.041666666664</v>
      </c>
      <c r="B6867" s="4">
        <v>0.50056664630000003</v>
      </c>
      <c r="C6867" s="8">
        <v>4.1666666666666664E-2</v>
      </c>
      <c r="D6867" s="8">
        <v>0</v>
      </c>
      <c r="E6867" s="8">
        <v>0.5</v>
      </c>
      <c r="F6867" s="8">
        <v>4.1666666666666664E-2</v>
      </c>
      <c r="G6867" s="8">
        <v>0</v>
      </c>
      <c r="H6867" s="8">
        <v>0.5</v>
      </c>
      <c r="I6867" s="4" t="e">
        <f>#REF!/1.7</f>
        <v>#REF!</v>
      </c>
      <c r="J6867" s="4">
        <f>Hilfstabelle!C6867/3</f>
        <v>0.41778025000000002</v>
      </c>
      <c r="K6867" s="96">
        <f>Hilfstabelle!F6867/11</f>
        <v>0</v>
      </c>
      <c r="L6867" s="107">
        <f>Hilfstabelle!G6867/sinks!$G$3</f>
        <v>0.12007647401596248</v>
      </c>
    </row>
    <row r="6868" spans="1:12" x14ac:dyDescent="0.25">
      <c r="A6868" s="89">
        <v>41195.083333333336</v>
      </c>
      <c r="B6868" s="4">
        <v>0.53421672040000001</v>
      </c>
      <c r="C6868" s="8">
        <v>8.3333333333333329E-2</v>
      </c>
      <c r="D6868" s="8">
        <v>0</v>
      </c>
      <c r="E6868" s="8">
        <v>0.33333333333333331</v>
      </c>
      <c r="F6868" s="8">
        <v>8.3333333333333329E-2</v>
      </c>
      <c r="G6868" s="8">
        <v>0</v>
      </c>
      <c r="H6868" s="8">
        <v>0.33333333333333331</v>
      </c>
      <c r="I6868" s="4" t="e">
        <f>#REF!/1.7</f>
        <v>#REF!</v>
      </c>
      <c r="J6868" s="4">
        <f>Hilfstabelle!C6868/3</f>
        <v>0.41545725</v>
      </c>
      <c r="K6868" s="96">
        <f>Hilfstabelle!F6868/11</f>
        <v>0</v>
      </c>
      <c r="L6868" s="107">
        <f>Hilfstabelle!G6868/sinks!$G$3</f>
        <v>0.12050881544522675</v>
      </c>
    </row>
    <row r="6869" spans="1:12" x14ac:dyDescent="0.25">
      <c r="A6869" s="89">
        <v>41195.125</v>
      </c>
      <c r="B6869" s="4">
        <v>0.62470577979999997</v>
      </c>
      <c r="C6869" s="8">
        <v>0.125</v>
      </c>
      <c r="D6869" s="8">
        <v>0</v>
      </c>
      <c r="E6869" s="8">
        <v>0.25</v>
      </c>
      <c r="F6869" s="8">
        <v>0.125</v>
      </c>
      <c r="G6869" s="8">
        <v>0</v>
      </c>
      <c r="H6869" s="8">
        <v>0.25</v>
      </c>
      <c r="I6869" s="4" t="e">
        <f>#REF!/1.7</f>
        <v>#REF!</v>
      </c>
      <c r="J6869" s="4">
        <f>Hilfstabelle!C6869/3</f>
        <v>0.413462</v>
      </c>
      <c r="K6869" s="96">
        <f>Hilfstabelle!F6869/11</f>
        <v>0</v>
      </c>
      <c r="L6869" s="107">
        <f>Hilfstabelle!G6869/sinks!$G$3</f>
        <v>0.11383295514041045</v>
      </c>
    </row>
    <row r="6870" spans="1:12" x14ac:dyDescent="0.25">
      <c r="A6870" s="89">
        <v>41195.166666666664</v>
      </c>
      <c r="B6870" s="4">
        <v>0.75372678930000003</v>
      </c>
      <c r="C6870" s="8">
        <v>0.16666666666666666</v>
      </c>
      <c r="D6870" s="8">
        <v>0</v>
      </c>
      <c r="E6870" s="8">
        <v>0.2</v>
      </c>
      <c r="F6870" s="8">
        <v>0.16666666666666666</v>
      </c>
      <c r="G6870" s="8">
        <v>0</v>
      </c>
      <c r="H6870" s="8">
        <v>0.2</v>
      </c>
      <c r="I6870" s="4" t="e">
        <f>#REF!/1.7</f>
        <v>#REF!</v>
      </c>
      <c r="J6870" s="4">
        <f>Hilfstabelle!C6870/3</f>
        <v>0.40987974999999999</v>
      </c>
      <c r="K6870" s="96">
        <f>Hilfstabelle!F6870/11</f>
        <v>0</v>
      </c>
      <c r="L6870" s="107">
        <f>Hilfstabelle!G6870/sinks!$G$3</f>
        <v>0.1083778235770463</v>
      </c>
    </row>
    <row r="6871" spans="1:12" x14ac:dyDescent="0.25">
      <c r="A6871" s="89">
        <v>41195.208333333336</v>
      </c>
      <c r="B6871" s="4">
        <v>0.79966872980000003</v>
      </c>
      <c r="C6871" s="8">
        <v>0.20833333333333334</v>
      </c>
      <c r="D6871" s="8">
        <v>0</v>
      </c>
      <c r="E6871" s="8">
        <v>0.16666666666666666</v>
      </c>
      <c r="F6871" s="8">
        <v>0.20833333333333334</v>
      </c>
      <c r="G6871" s="8">
        <v>0</v>
      </c>
      <c r="H6871" s="8">
        <v>0.16666666666666666</v>
      </c>
      <c r="I6871" s="4" t="e">
        <f>#REF!/1.7</f>
        <v>#REF!</v>
      </c>
      <c r="J6871" s="4">
        <f>Hilfstabelle!C6871/3</f>
        <v>0.40822950000000002</v>
      </c>
      <c r="K6871" s="96">
        <f>Hilfstabelle!F6871/11</f>
        <v>0</v>
      </c>
      <c r="L6871" s="107">
        <f>Hilfstabelle!G6871/sinks!$G$3</f>
        <v>0.11033607593312576</v>
      </c>
    </row>
    <row r="6872" spans="1:12" x14ac:dyDescent="0.25">
      <c r="A6872" s="89">
        <v>41195.25</v>
      </c>
      <c r="B6872" s="4">
        <v>0.81274518350000002</v>
      </c>
      <c r="C6872" s="8">
        <v>0.25</v>
      </c>
      <c r="D6872" s="8">
        <v>0</v>
      </c>
      <c r="E6872" s="8">
        <v>0.14285714285714285</v>
      </c>
      <c r="F6872" s="8">
        <v>0.25</v>
      </c>
      <c r="G6872" s="8">
        <v>0</v>
      </c>
      <c r="H6872" s="8">
        <v>0.14285714285714285</v>
      </c>
      <c r="I6872" s="4" t="e">
        <f>#REF!/1.7</f>
        <v>#REF!</v>
      </c>
      <c r="J6872" s="4">
        <f>Hilfstabelle!C6872/3</f>
        <v>0.40819500000000003</v>
      </c>
      <c r="K6872" s="96">
        <f>Hilfstabelle!F6872/11</f>
        <v>0</v>
      </c>
      <c r="L6872" s="107">
        <f>Hilfstabelle!G6872/sinks!$G$3</f>
        <v>0.12328088696227431</v>
      </c>
    </row>
    <row r="6873" spans="1:12" x14ac:dyDescent="0.25">
      <c r="A6873" s="89">
        <v>41195.291666666664</v>
      </c>
      <c r="B6873" s="4">
        <v>0.81797576500000002</v>
      </c>
      <c r="C6873" s="8">
        <v>0.29166666666666669</v>
      </c>
      <c r="D6873" s="8">
        <v>0</v>
      </c>
      <c r="E6873" s="8">
        <v>0.125</v>
      </c>
      <c r="F6873" s="8">
        <v>0.29166666666666669</v>
      </c>
      <c r="G6873" s="8">
        <v>0</v>
      </c>
      <c r="H6873" s="8">
        <v>0.125</v>
      </c>
      <c r="I6873" s="4" t="e">
        <f>#REF!/1.7</f>
        <v>#REF!</v>
      </c>
      <c r="J6873" s="4">
        <f>Hilfstabelle!C6873/3</f>
        <v>0.41070775000000004</v>
      </c>
      <c r="K6873" s="96">
        <f>Hilfstabelle!F6873/11</f>
        <v>0</v>
      </c>
      <c r="L6873" s="107">
        <f>Hilfstabelle!G6873/sinks!$G$3</f>
        <v>0.13069427088171792</v>
      </c>
    </row>
    <row r="6874" spans="1:12" x14ac:dyDescent="0.25">
      <c r="A6874" s="89">
        <v>41195.333333333336</v>
      </c>
      <c r="B6874" s="4">
        <v>0.82451399179999996</v>
      </c>
      <c r="C6874" s="8">
        <v>0.33333333333333331</v>
      </c>
      <c r="D6874" s="8">
        <v>0</v>
      </c>
      <c r="E6874" s="8">
        <v>0.1111111111111111</v>
      </c>
      <c r="F6874" s="8">
        <v>0.33333333333333331</v>
      </c>
      <c r="G6874" s="8">
        <v>0</v>
      </c>
      <c r="H6874" s="8">
        <v>0.1111111111111111</v>
      </c>
      <c r="I6874" s="4" t="e">
        <f>#REF!/1.7</f>
        <v>#REF!</v>
      </c>
      <c r="J6874" s="4">
        <f>Hilfstabelle!C6874/3</f>
        <v>0.41433600000000004</v>
      </c>
      <c r="K6874" s="96">
        <f>Hilfstabelle!F6874/11</f>
        <v>0</v>
      </c>
      <c r="L6874" s="107">
        <f>Hilfstabelle!G6874/sinks!$G$3</f>
        <v>0.16395912908628821</v>
      </c>
    </row>
    <row r="6875" spans="1:12" x14ac:dyDescent="0.25">
      <c r="A6875" s="89">
        <v>41195.375</v>
      </c>
      <c r="B6875" s="4">
        <v>0.82285764100000003</v>
      </c>
      <c r="C6875" s="8">
        <v>0.375</v>
      </c>
      <c r="D6875" s="8">
        <v>0</v>
      </c>
      <c r="E6875" s="8">
        <v>0.1</v>
      </c>
      <c r="F6875" s="8">
        <v>0.375</v>
      </c>
      <c r="G6875" s="8">
        <v>0</v>
      </c>
      <c r="H6875" s="8">
        <v>0.1</v>
      </c>
      <c r="I6875" s="4" t="e">
        <f>#REF!/1.7</f>
        <v>#REF!</v>
      </c>
      <c r="J6875" s="4">
        <f>Hilfstabelle!C6875/3</f>
        <v>0.42141999999999996</v>
      </c>
      <c r="K6875" s="96">
        <f>Hilfstabelle!F6875/11</f>
        <v>0</v>
      </c>
      <c r="L6875" s="107">
        <f>Hilfstabelle!G6875/sinks!$G$3</f>
        <v>0.17799750961298771</v>
      </c>
    </row>
    <row r="6876" spans="1:12" x14ac:dyDescent="0.25">
      <c r="A6876" s="89">
        <v>41195.416666666664</v>
      </c>
      <c r="B6876" s="4">
        <v>0.78711533430000002</v>
      </c>
      <c r="C6876" s="8">
        <v>0.41666666666666669</v>
      </c>
      <c r="D6876" s="8">
        <v>0</v>
      </c>
      <c r="E6876" s="8">
        <v>9.0909090909090912E-2</v>
      </c>
      <c r="F6876" s="8">
        <v>0.41666666666666669</v>
      </c>
      <c r="G6876" s="8">
        <v>0</v>
      </c>
      <c r="H6876" s="8">
        <v>9.0909090909090912E-2</v>
      </c>
      <c r="I6876" s="4" t="e">
        <f>#REF!/1.7</f>
        <v>#REF!</v>
      </c>
      <c r="J6876" s="4">
        <f>Hilfstabelle!C6876/3</f>
        <v>0.43409875000000003</v>
      </c>
      <c r="K6876" s="96">
        <f>Hilfstabelle!F6876/11</f>
        <v>0</v>
      </c>
      <c r="L6876" s="107">
        <f>Hilfstabelle!G6876/sinks!$G$3</f>
        <v>0.17598839355934778</v>
      </c>
    </row>
    <row r="6877" spans="1:12" x14ac:dyDescent="0.25">
      <c r="A6877" s="89">
        <v>41195.458333333336</v>
      </c>
      <c r="B6877" s="4">
        <v>0.78110016559999995</v>
      </c>
      <c r="C6877" s="8">
        <v>0.45833333333333331</v>
      </c>
      <c r="D6877" s="8">
        <v>0</v>
      </c>
      <c r="E6877" s="8">
        <v>8.3333333333333329E-2</v>
      </c>
      <c r="F6877" s="8">
        <v>0.45833333333333331</v>
      </c>
      <c r="G6877" s="8">
        <v>0</v>
      </c>
      <c r="H6877" s="8">
        <v>8.3333333333333329E-2</v>
      </c>
      <c r="I6877" s="4" t="e">
        <f>#REF!/1.7</f>
        <v>#REF!</v>
      </c>
      <c r="J6877" s="4">
        <f>Hilfstabelle!C6877/3</f>
        <v>0.44470749999999998</v>
      </c>
      <c r="K6877" s="96">
        <f>Hilfstabelle!F6877/11</f>
        <v>0</v>
      </c>
      <c r="L6877" s="107">
        <f>Hilfstabelle!G6877/sinks!$G$3</f>
        <v>0.18234635575441088</v>
      </c>
    </row>
    <row r="6878" spans="1:12" x14ac:dyDescent="0.25">
      <c r="A6878" s="89">
        <v>41195.5</v>
      </c>
      <c r="B6878" s="4">
        <v>0.77011594459999999</v>
      </c>
      <c r="C6878" s="8">
        <v>0.5</v>
      </c>
      <c r="D6878" s="8">
        <v>0</v>
      </c>
      <c r="E6878" s="8">
        <v>7.6923076923076927E-2</v>
      </c>
      <c r="F6878" s="8">
        <v>0.5</v>
      </c>
      <c r="G6878" s="8">
        <v>0</v>
      </c>
      <c r="H6878" s="8">
        <v>7.6923076923076927E-2</v>
      </c>
      <c r="I6878" s="4" t="e">
        <f>#REF!/1.7</f>
        <v>#REF!</v>
      </c>
      <c r="J6878" s="4">
        <f>Hilfstabelle!C6878/3</f>
        <v>0.44968125000000003</v>
      </c>
      <c r="K6878" s="96">
        <f>Hilfstabelle!F6878/11</f>
        <v>0</v>
      </c>
      <c r="L6878" s="107">
        <f>Hilfstabelle!G6878/sinks!$G$3</f>
        <v>0.17963786385931396</v>
      </c>
    </row>
    <row r="6879" spans="1:12" x14ac:dyDescent="0.25">
      <c r="A6879" s="89">
        <v>41195.541666666664</v>
      </c>
      <c r="B6879" s="4">
        <v>0.76689041930000001</v>
      </c>
      <c r="C6879" s="8">
        <v>0.54166666666666663</v>
      </c>
      <c r="D6879" s="8">
        <v>0</v>
      </c>
      <c r="E6879" s="8">
        <v>7.1428571428571425E-2</v>
      </c>
      <c r="F6879" s="8">
        <v>0.54166666666666663</v>
      </c>
      <c r="G6879" s="8">
        <v>0</v>
      </c>
      <c r="H6879" s="8">
        <v>7.1428571428571425E-2</v>
      </c>
      <c r="I6879" s="4" t="e">
        <f>#REF!/1.7</f>
        <v>#REF!</v>
      </c>
      <c r="J6879" s="4">
        <f>Hilfstabelle!C6879/3</f>
        <v>0.45007225000000001</v>
      </c>
      <c r="K6879" s="96">
        <f>Hilfstabelle!F6879/11</f>
        <v>0</v>
      </c>
      <c r="L6879" s="107">
        <f>Hilfstabelle!G6879/sinks!$G$3</f>
        <v>0.17198287737645793</v>
      </c>
    </row>
    <row r="6880" spans="1:12" x14ac:dyDescent="0.25">
      <c r="A6880" s="89">
        <v>41195.583333333336</v>
      </c>
      <c r="B6880" s="4">
        <v>0.75381396570000003</v>
      </c>
      <c r="C6880" s="8">
        <v>0.58333333333333337</v>
      </c>
      <c r="D6880" s="8">
        <v>0</v>
      </c>
      <c r="E6880" s="8">
        <v>6.6666666666666666E-2</v>
      </c>
      <c r="F6880" s="8">
        <v>0.58333333333333337</v>
      </c>
      <c r="G6880" s="8">
        <v>0</v>
      </c>
      <c r="H6880" s="8">
        <v>6.6666666666666666E-2</v>
      </c>
      <c r="I6880" s="4" t="e">
        <f>#REF!/1.7</f>
        <v>#REF!</v>
      </c>
      <c r="J6880" s="4">
        <f>Hilfstabelle!C6880/3</f>
        <v>0.44720300000000002</v>
      </c>
      <c r="K6880" s="96">
        <f>Hilfstabelle!F6880/11</f>
        <v>0</v>
      </c>
      <c r="L6880" s="107">
        <f>Hilfstabelle!G6880/sinks!$G$3</f>
        <v>0.15228591049615234</v>
      </c>
    </row>
    <row r="6881" spans="1:12" x14ac:dyDescent="0.25">
      <c r="A6881" s="89">
        <v>41195.625</v>
      </c>
      <c r="B6881" s="4">
        <v>0.77918228580000004</v>
      </c>
      <c r="C6881" s="8">
        <v>0.625</v>
      </c>
      <c r="D6881" s="8">
        <v>0</v>
      </c>
      <c r="E6881" s="8">
        <v>6.25E-2</v>
      </c>
      <c r="F6881" s="8">
        <v>0.625</v>
      </c>
      <c r="G6881" s="8">
        <v>0</v>
      </c>
      <c r="H6881" s="8">
        <v>6.25E-2</v>
      </c>
      <c r="I6881" s="4" t="e">
        <f>#REF!/1.7</f>
        <v>#REF!</v>
      </c>
      <c r="J6881" s="4">
        <f>Hilfstabelle!C6881/3</f>
        <v>0.44122300000000009</v>
      </c>
      <c r="K6881" s="96">
        <f>Hilfstabelle!F6881/11</f>
        <v>0</v>
      </c>
      <c r="L6881" s="107">
        <f>Hilfstabelle!G6881/sinks!$G$3</f>
        <v>0.13762444967433676</v>
      </c>
    </row>
    <row r="6882" spans="1:12" x14ac:dyDescent="0.25">
      <c r="A6882" s="89">
        <v>41195.666666666664</v>
      </c>
      <c r="B6882" s="4">
        <v>0.8312265714</v>
      </c>
      <c r="C6882" s="8">
        <v>0.66666666666666663</v>
      </c>
      <c r="D6882" s="8">
        <v>0</v>
      </c>
      <c r="E6882" s="8">
        <v>5.8823529411764705E-2</v>
      </c>
      <c r="F6882" s="8">
        <v>0.66666666666666663</v>
      </c>
      <c r="G6882" s="8">
        <v>0</v>
      </c>
      <c r="H6882" s="8">
        <v>5.8823529411764705E-2</v>
      </c>
      <c r="I6882" s="4" t="e">
        <f>#REF!/1.7</f>
        <v>#REF!</v>
      </c>
      <c r="J6882" s="4">
        <f>Hilfstabelle!C6882/3</f>
        <v>0.43593299999999996</v>
      </c>
      <c r="K6882" s="96">
        <f>Hilfstabelle!F6882/11</f>
        <v>0</v>
      </c>
      <c r="L6882" s="107">
        <f>Hilfstabelle!G6882/sinks!$G$3</f>
        <v>0.13252536399389606</v>
      </c>
    </row>
    <row r="6883" spans="1:12" x14ac:dyDescent="0.25">
      <c r="A6883" s="89">
        <v>41195.708333333336</v>
      </c>
      <c r="B6883" s="4">
        <v>0.78362827999999995</v>
      </c>
      <c r="C6883" s="8">
        <v>0.70833333333333337</v>
      </c>
      <c r="D6883" s="8">
        <v>0</v>
      </c>
      <c r="E6883" s="8">
        <v>5.5555555555555552E-2</v>
      </c>
      <c r="F6883" s="8">
        <v>0.70833333333333337</v>
      </c>
      <c r="G6883" s="8">
        <v>0</v>
      </c>
      <c r="H6883" s="8">
        <v>5.5555555555555552E-2</v>
      </c>
      <c r="I6883" s="4" t="e">
        <f>#REF!/1.7</f>
        <v>#REF!</v>
      </c>
      <c r="J6883" s="4">
        <f>Hilfstabelle!C6883/3</f>
        <v>0.43365600000000004</v>
      </c>
      <c r="K6883" s="96">
        <f>Hilfstabelle!F6883/11</f>
        <v>0</v>
      </c>
      <c r="L6883" s="107">
        <f>Hilfstabelle!G6883/sinks!$G$3</f>
        <v>0.1384128369865246</v>
      </c>
    </row>
    <row r="6884" spans="1:12" x14ac:dyDescent="0.25">
      <c r="A6884" s="89">
        <v>41195.75</v>
      </c>
      <c r="B6884" s="4">
        <v>0.72312788770000003</v>
      </c>
      <c r="C6884" s="8">
        <v>0.75</v>
      </c>
      <c r="D6884" s="8">
        <v>0</v>
      </c>
      <c r="E6884" s="8">
        <v>5.2631578947368418E-2</v>
      </c>
      <c r="F6884" s="8">
        <v>0.75</v>
      </c>
      <c r="G6884" s="8">
        <v>0</v>
      </c>
      <c r="H6884" s="8">
        <v>5.2631578947368418E-2</v>
      </c>
      <c r="I6884" s="4" t="e">
        <f>#REF!/1.7</f>
        <v>#REF!</v>
      </c>
      <c r="J6884" s="4">
        <f>Hilfstabelle!C6884/3</f>
        <v>0.4309075</v>
      </c>
      <c r="K6884" s="96">
        <f>Hilfstabelle!F6884/11</f>
        <v>0</v>
      </c>
      <c r="L6884" s="107">
        <f>Hilfstabelle!G6884/sinks!$G$3</f>
        <v>0.13752272227921572</v>
      </c>
    </row>
    <row r="6885" spans="1:12" x14ac:dyDescent="0.25">
      <c r="A6885" s="89">
        <v>41195.791666666664</v>
      </c>
      <c r="B6885" s="4">
        <v>0.65887891200000004</v>
      </c>
      <c r="C6885" s="8">
        <v>0.79166666666666663</v>
      </c>
      <c r="D6885" s="8">
        <v>0</v>
      </c>
      <c r="E6885" s="8">
        <v>0.05</v>
      </c>
      <c r="F6885" s="8">
        <v>0.79166666666666663</v>
      </c>
      <c r="G6885" s="8">
        <v>0</v>
      </c>
      <c r="H6885" s="8">
        <v>0.05</v>
      </c>
      <c r="I6885" s="4" t="e">
        <f>#REF!/1.7</f>
        <v>#REF!</v>
      </c>
      <c r="J6885" s="4">
        <f>Hilfstabelle!C6885/3</f>
        <v>0.42826824999999996</v>
      </c>
      <c r="K6885" s="96">
        <f>Hilfstabelle!F6885/11</f>
        <v>0</v>
      </c>
      <c r="L6885" s="107">
        <f>Hilfstabelle!G6885/sinks!$G$3</f>
        <v>0.13743371080848488</v>
      </c>
    </row>
    <row r="6886" spans="1:12" x14ac:dyDescent="0.25">
      <c r="A6886" s="89">
        <v>41195.833333333336</v>
      </c>
      <c r="B6886" s="4">
        <v>0.63281318109999996</v>
      </c>
      <c r="C6886" s="8">
        <v>0.83333333333333337</v>
      </c>
      <c r="D6886" s="8">
        <v>0</v>
      </c>
      <c r="E6886" s="8">
        <v>4.7619047619047616E-2</v>
      </c>
      <c r="F6886" s="8">
        <v>0.83333333333333337</v>
      </c>
      <c r="G6886" s="8">
        <v>0</v>
      </c>
      <c r="H6886" s="8">
        <v>4.7619047619047616E-2</v>
      </c>
      <c r="I6886" s="4" t="e">
        <f>#REF!/1.7</f>
        <v>#REF!</v>
      </c>
      <c r="J6886" s="4">
        <f>Hilfstabelle!C6886/3</f>
        <v>0.42668125000000007</v>
      </c>
      <c r="K6886" s="96">
        <f>Hilfstabelle!F6886/11</f>
        <v>0</v>
      </c>
      <c r="L6886" s="107">
        <f>Hilfstabelle!G6886/sinks!$G$3</f>
        <v>0.14394426409622949</v>
      </c>
    </row>
    <row r="6887" spans="1:12" x14ac:dyDescent="0.25">
      <c r="A6887" s="89">
        <v>41195.875</v>
      </c>
      <c r="B6887" s="4">
        <v>0.58504053700000003</v>
      </c>
      <c r="C6887" s="8">
        <v>0.875</v>
      </c>
      <c r="D6887" s="8">
        <v>0</v>
      </c>
      <c r="E6887" s="8">
        <v>4.5454545454545456E-2</v>
      </c>
      <c r="F6887" s="8">
        <v>0.875</v>
      </c>
      <c r="G6887" s="8">
        <v>0</v>
      </c>
      <c r="H6887" s="8">
        <v>4.5454545454545456E-2</v>
      </c>
      <c r="I6887" s="4" t="e">
        <f>#REF!/1.7</f>
        <v>#REF!</v>
      </c>
      <c r="J6887" s="4">
        <f>Hilfstabelle!C6887/3</f>
        <v>0.42431799999999997</v>
      </c>
      <c r="K6887" s="96">
        <f>Hilfstabelle!F6887/11</f>
        <v>0</v>
      </c>
      <c r="L6887" s="107">
        <f>Hilfstabelle!G6887/sinks!$G$3</f>
        <v>0.13564076546947701</v>
      </c>
    </row>
    <row r="6888" spans="1:12" x14ac:dyDescent="0.25">
      <c r="A6888" s="89">
        <v>41195.916666666664</v>
      </c>
      <c r="B6888" s="4">
        <v>0.55679539710000003</v>
      </c>
      <c r="C6888" s="8">
        <v>0.91666666666666663</v>
      </c>
      <c r="D6888" s="8">
        <v>0</v>
      </c>
      <c r="E6888" s="8">
        <v>4.3478260869565216E-2</v>
      </c>
      <c r="F6888" s="8">
        <v>0.91666666666666663</v>
      </c>
      <c r="G6888" s="8">
        <v>0</v>
      </c>
      <c r="H6888" s="8">
        <v>4.3478260869565216E-2</v>
      </c>
      <c r="I6888" s="4" t="e">
        <f>#REF!/1.7</f>
        <v>#REF!</v>
      </c>
      <c r="J6888" s="4">
        <f>Hilfstabelle!C6888/3</f>
        <v>0.41824600000000006</v>
      </c>
      <c r="K6888" s="96">
        <f>Hilfstabelle!F6888/11</f>
        <v>0</v>
      </c>
      <c r="L6888" s="107">
        <f>Hilfstabelle!G6888/sinks!$G$3</f>
        <v>0.12384038763543981</v>
      </c>
    </row>
    <row r="6889" spans="1:12" x14ac:dyDescent="0.25">
      <c r="A6889" s="89">
        <v>41195.958333333336</v>
      </c>
      <c r="B6889" s="4">
        <v>0.54293435619999997</v>
      </c>
      <c r="C6889" s="8">
        <v>0.95833333333333337</v>
      </c>
      <c r="D6889" s="8">
        <v>0</v>
      </c>
      <c r="E6889" s="8">
        <v>4.1666666666666664E-2</v>
      </c>
      <c r="F6889" s="8">
        <v>0.95833333333333337</v>
      </c>
      <c r="G6889" s="8">
        <v>0</v>
      </c>
      <c r="H6889" s="8">
        <v>4.1666666666666664E-2</v>
      </c>
      <c r="I6889" s="4" t="e">
        <f>#REF!/1.7</f>
        <v>#REF!</v>
      </c>
      <c r="J6889" s="4">
        <f>Hilfstabelle!C6889/3</f>
        <v>0.41392200000000007</v>
      </c>
      <c r="K6889" s="96">
        <f>Hilfstabelle!F6889/11</f>
        <v>0</v>
      </c>
      <c r="L6889" s="107">
        <f>Hilfstabelle!G6889/sinks!$G$3</f>
        <v>0.11518084312576385</v>
      </c>
    </row>
    <row r="6890" spans="1:12" x14ac:dyDescent="0.25">
      <c r="A6890" s="89">
        <v>41196</v>
      </c>
      <c r="B6890" s="4">
        <v>0.52759131719999997</v>
      </c>
      <c r="C6890" s="8">
        <v>0</v>
      </c>
      <c r="D6890" s="8">
        <v>0</v>
      </c>
      <c r="E6890" s="8">
        <v>1</v>
      </c>
      <c r="F6890" s="8">
        <v>0</v>
      </c>
      <c r="G6890" s="8">
        <v>0</v>
      </c>
      <c r="H6890" s="8">
        <v>1</v>
      </c>
      <c r="I6890" s="4" t="e">
        <f>#REF!/1.7</f>
        <v>#REF!</v>
      </c>
      <c r="J6890" s="4">
        <f>Hilfstabelle!C6890/3</f>
        <v>0.41169675</v>
      </c>
      <c r="K6890" s="96">
        <f>Hilfstabelle!F6890/11</f>
        <v>0</v>
      </c>
      <c r="L6890" s="107">
        <f>Hilfstabelle!G6890/sinks!$G$3</f>
        <v>0.11128977026238522</v>
      </c>
    </row>
    <row r="6891" spans="1:12" x14ac:dyDescent="0.25">
      <c r="A6891" s="89">
        <v>41196.041666666664</v>
      </c>
      <c r="B6891" s="4">
        <v>0.53177578240000001</v>
      </c>
      <c r="C6891" s="8">
        <v>4.1666666666666664E-2</v>
      </c>
      <c r="D6891" s="8">
        <v>0</v>
      </c>
      <c r="E6891" s="8">
        <v>0.5</v>
      </c>
      <c r="F6891" s="8">
        <v>4.1666666666666664E-2</v>
      </c>
      <c r="G6891" s="8">
        <v>0</v>
      </c>
      <c r="H6891" s="8">
        <v>0.5</v>
      </c>
      <c r="I6891" s="4" t="e">
        <f>#REF!/1.7</f>
        <v>#REF!</v>
      </c>
      <c r="J6891" s="4">
        <f>Hilfstabelle!C6891/3</f>
        <v>0.41097800000000001</v>
      </c>
      <c r="K6891" s="96">
        <f>Hilfstabelle!F6891/11</f>
        <v>0</v>
      </c>
      <c r="L6891" s="107">
        <f>Hilfstabelle!G6891/sinks!$G$3</f>
        <v>0.11276481749163986</v>
      </c>
    </row>
    <row r="6892" spans="1:12" x14ac:dyDescent="0.25">
      <c r="A6892" s="89">
        <v>41196.083333333336</v>
      </c>
      <c r="B6892" s="4">
        <v>0.57083079069999998</v>
      </c>
      <c r="C6892" s="8">
        <v>8.3333333333333329E-2</v>
      </c>
      <c r="D6892" s="8">
        <v>0</v>
      </c>
      <c r="E6892" s="8">
        <v>0.33333333333333331</v>
      </c>
      <c r="F6892" s="8">
        <v>8.3333333333333329E-2</v>
      </c>
      <c r="G6892" s="8">
        <v>0</v>
      </c>
      <c r="H6892" s="8">
        <v>0.33333333333333331</v>
      </c>
      <c r="I6892" s="4" t="e">
        <f>#REF!/1.7</f>
        <v>#REF!</v>
      </c>
      <c r="J6892" s="4">
        <f>Hilfstabelle!C6892/3</f>
        <v>0.41031675000000001</v>
      </c>
      <c r="K6892" s="96">
        <f>Hilfstabelle!F6892/11</f>
        <v>0</v>
      </c>
      <c r="L6892" s="107">
        <f>Hilfstabelle!G6892/sinks!$G$3</f>
        <v>0.11548602531112688</v>
      </c>
    </row>
    <row r="6893" spans="1:12" x14ac:dyDescent="0.25">
      <c r="A6893" s="89">
        <v>41196.125</v>
      </c>
      <c r="B6893" s="4">
        <v>0.66934007500000003</v>
      </c>
      <c r="C6893" s="8">
        <v>0.125</v>
      </c>
      <c r="D6893" s="8">
        <v>0</v>
      </c>
      <c r="E6893" s="8">
        <v>0.25</v>
      </c>
      <c r="F6893" s="8">
        <v>0.125</v>
      </c>
      <c r="G6893" s="8">
        <v>0</v>
      </c>
      <c r="H6893" s="8">
        <v>0.25</v>
      </c>
      <c r="I6893" s="4" t="e">
        <f>#REF!/1.7</f>
        <v>#REF!</v>
      </c>
      <c r="J6893" s="4">
        <f>Hilfstabelle!C6893/3</f>
        <v>0.41043175000000004</v>
      </c>
      <c r="K6893" s="96">
        <f>Hilfstabelle!F6893/11</f>
        <v>0</v>
      </c>
      <c r="L6893" s="107">
        <f>Hilfstabelle!G6893/sinks!$G$3</f>
        <v>0.10964941601605889</v>
      </c>
    </row>
    <row r="6894" spans="1:12" x14ac:dyDescent="0.25">
      <c r="A6894" s="89">
        <v>41196.166666666664</v>
      </c>
      <c r="B6894" s="4">
        <v>0.7801412257</v>
      </c>
      <c r="C6894" s="8">
        <v>0.16666666666666666</v>
      </c>
      <c r="D6894" s="8">
        <v>0</v>
      </c>
      <c r="E6894" s="8">
        <v>0.2</v>
      </c>
      <c r="F6894" s="8">
        <v>0.16666666666666666</v>
      </c>
      <c r="G6894" s="8">
        <v>0</v>
      </c>
      <c r="H6894" s="8">
        <v>0.2</v>
      </c>
      <c r="I6894" s="4" t="e">
        <f>#REF!/1.7</f>
        <v>#REF!</v>
      </c>
      <c r="J6894" s="4">
        <f>Hilfstabelle!C6894/3</f>
        <v>0.41143225</v>
      </c>
      <c r="K6894" s="96">
        <f>Hilfstabelle!F6894/11</f>
        <v>0</v>
      </c>
      <c r="L6894" s="107">
        <f>Hilfstabelle!G6894/sinks!$G$3</f>
        <v>0.10552945651365798</v>
      </c>
    </row>
    <row r="6895" spans="1:12" x14ac:dyDescent="0.25">
      <c r="A6895" s="89">
        <v>41196.208333333336</v>
      </c>
      <c r="B6895" s="4">
        <v>0.80428907679999995</v>
      </c>
      <c r="C6895" s="8">
        <v>0.20833333333333334</v>
      </c>
      <c r="D6895" s="8">
        <v>0</v>
      </c>
      <c r="E6895" s="8">
        <v>0.16666666666666666</v>
      </c>
      <c r="F6895" s="8">
        <v>0.20833333333333334</v>
      </c>
      <c r="G6895" s="8">
        <v>0</v>
      </c>
      <c r="H6895" s="8">
        <v>0.16666666666666666</v>
      </c>
      <c r="I6895" s="4" t="e">
        <f>#REF!/1.7</f>
        <v>#REF!</v>
      </c>
      <c r="J6895" s="4">
        <f>Hilfstabelle!C6895/3</f>
        <v>0.41236374999999997</v>
      </c>
      <c r="K6895" s="96">
        <f>Hilfstabelle!F6895/11</f>
        <v>0</v>
      </c>
      <c r="L6895" s="107">
        <f>Hilfstabelle!G6895/sinks!$G$3</f>
        <v>0.10776745920632026</v>
      </c>
    </row>
    <row r="6896" spans="1:12" x14ac:dyDescent="0.25">
      <c r="A6896" s="89">
        <v>41196.25</v>
      </c>
      <c r="B6896" s="4">
        <v>0.80228402060000004</v>
      </c>
      <c r="C6896" s="8">
        <v>0.25</v>
      </c>
      <c r="D6896" s="8">
        <v>0</v>
      </c>
      <c r="E6896" s="8">
        <v>0.14285714285714285</v>
      </c>
      <c r="F6896" s="8">
        <v>0.25</v>
      </c>
      <c r="G6896" s="8">
        <v>0</v>
      </c>
      <c r="H6896" s="8">
        <v>0.14285714285714285</v>
      </c>
      <c r="I6896" s="4" t="e">
        <f>#REF!/1.7</f>
        <v>#REF!</v>
      </c>
      <c r="J6896" s="4">
        <f>Hilfstabelle!C6896/3</f>
        <v>0.4137035</v>
      </c>
      <c r="K6896" s="96">
        <f>Hilfstabelle!F6896/11</f>
        <v>0</v>
      </c>
      <c r="L6896" s="107">
        <f>Hilfstabelle!G6896/sinks!$G$3</f>
        <v>0.11899562044280174</v>
      </c>
    </row>
    <row r="6897" spans="1:12" x14ac:dyDescent="0.25">
      <c r="A6897" s="89">
        <v>41196.291666666664</v>
      </c>
      <c r="B6897" s="4">
        <v>0.8081248365</v>
      </c>
      <c r="C6897" s="8">
        <v>0.29166666666666669</v>
      </c>
      <c r="D6897" s="8">
        <v>0</v>
      </c>
      <c r="E6897" s="8">
        <v>0.125</v>
      </c>
      <c r="F6897" s="8">
        <v>0.29166666666666669</v>
      </c>
      <c r="G6897" s="8">
        <v>0</v>
      </c>
      <c r="H6897" s="8">
        <v>0.125</v>
      </c>
      <c r="I6897" s="4" t="e">
        <f>#REF!/1.7</f>
        <v>#REF!</v>
      </c>
      <c r="J6897" s="4">
        <f>Hilfstabelle!C6897/3</f>
        <v>0.41690625000000003</v>
      </c>
      <c r="K6897" s="96">
        <f>Hilfstabelle!F6897/11</f>
        <v>0</v>
      </c>
      <c r="L6897" s="107">
        <f>Hilfstabelle!G6897/sinks!$G$3</f>
        <v>0.12423458129153377</v>
      </c>
    </row>
    <row r="6898" spans="1:12" x14ac:dyDescent="0.25">
      <c r="A6898" s="89">
        <v>41196.333333333336</v>
      </c>
      <c r="B6898" s="4">
        <v>0.81963211579999995</v>
      </c>
      <c r="C6898" s="8">
        <v>0.33333333333333331</v>
      </c>
      <c r="D6898" s="8">
        <v>0</v>
      </c>
      <c r="E6898" s="8">
        <v>0.1111111111111111</v>
      </c>
      <c r="F6898" s="8">
        <v>0.33333333333333331</v>
      </c>
      <c r="G6898" s="8">
        <v>0</v>
      </c>
      <c r="H6898" s="8">
        <v>0.1111111111111111</v>
      </c>
      <c r="I6898" s="4" t="e">
        <f>#REF!/1.7</f>
        <v>#REF!</v>
      </c>
      <c r="J6898" s="4">
        <f>Hilfstabelle!C6898/3</f>
        <v>0.41998825000000006</v>
      </c>
      <c r="K6898" s="96">
        <f>Hilfstabelle!F6898/11</f>
        <v>0</v>
      </c>
      <c r="L6898" s="107">
        <f>Hilfstabelle!G6898/sinks!$G$3</f>
        <v>0.13185142000121941</v>
      </c>
    </row>
    <row r="6899" spans="1:12" x14ac:dyDescent="0.25">
      <c r="A6899" s="89">
        <v>41196.375</v>
      </c>
      <c r="B6899" s="4">
        <v>0.80463778220000004</v>
      </c>
      <c r="C6899" s="8">
        <v>0.375</v>
      </c>
      <c r="D6899" s="8">
        <v>0</v>
      </c>
      <c r="E6899" s="8">
        <v>0.1</v>
      </c>
      <c r="F6899" s="8">
        <v>0.375</v>
      </c>
      <c r="G6899" s="8">
        <v>0</v>
      </c>
      <c r="H6899" s="8">
        <v>0.1</v>
      </c>
      <c r="I6899" s="4" t="e">
        <f>#REF!/1.7</f>
        <v>#REF!</v>
      </c>
      <c r="J6899" s="4">
        <f>Hilfstabelle!C6899/3</f>
        <v>0.42434100000000008</v>
      </c>
      <c r="K6899" s="96">
        <f>Hilfstabelle!F6899/11</f>
        <v>0</v>
      </c>
      <c r="L6899" s="107">
        <f>Hilfstabelle!G6899/sinks!$G$3</f>
        <v>0.12891404146710025</v>
      </c>
    </row>
    <row r="6900" spans="1:12" x14ac:dyDescent="0.25">
      <c r="A6900" s="89">
        <v>41196.416666666664</v>
      </c>
      <c r="B6900" s="4">
        <v>0.79199721040000004</v>
      </c>
      <c r="C6900" s="8">
        <v>0.41666666666666669</v>
      </c>
      <c r="D6900" s="8">
        <v>0</v>
      </c>
      <c r="E6900" s="8">
        <v>9.0909090909090912E-2</v>
      </c>
      <c r="F6900" s="8">
        <v>0.41666666666666669</v>
      </c>
      <c r="G6900" s="8">
        <v>0</v>
      </c>
      <c r="H6900" s="8">
        <v>9.0909090909090912E-2</v>
      </c>
      <c r="I6900" s="4" t="e">
        <f>#REF!/1.7</f>
        <v>#REF!</v>
      </c>
      <c r="J6900" s="4">
        <f>Hilfstabelle!C6900/3</f>
        <v>0.43134450000000002</v>
      </c>
      <c r="K6900" s="96">
        <f>Hilfstabelle!F6900/11</f>
        <v>0</v>
      </c>
      <c r="L6900" s="107">
        <f>Hilfstabelle!G6900/sinks!$G$3</f>
        <v>0.12242892002813584</v>
      </c>
    </row>
    <row r="6901" spans="1:12" x14ac:dyDescent="0.25">
      <c r="A6901" s="89">
        <v>41196.458333333336</v>
      </c>
      <c r="B6901" s="4">
        <v>0.78868450879999996</v>
      </c>
      <c r="C6901" s="8">
        <v>0.45833333333333331</v>
      </c>
      <c r="D6901" s="8">
        <v>0</v>
      </c>
      <c r="E6901" s="8">
        <v>8.3333333333333329E-2</v>
      </c>
      <c r="F6901" s="8">
        <v>0.45833333333333331</v>
      </c>
      <c r="G6901" s="8">
        <v>0</v>
      </c>
      <c r="H6901" s="8">
        <v>8.3333333333333329E-2</v>
      </c>
      <c r="I6901" s="4" t="e">
        <f>#REF!/1.7</f>
        <v>#REF!</v>
      </c>
      <c r="J6901" s="4">
        <f>Hilfstabelle!C6901/3</f>
        <v>0.43635850000000004</v>
      </c>
      <c r="K6901" s="96">
        <f>Hilfstabelle!F6901/11</f>
        <v>0</v>
      </c>
      <c r="L6901" s="107">
        <f>Hilfstabelle!G6901/sinks!$G$3</f>
        <v>0.12287397738179025</v>
      </c>
    </row>
    <row r="6902" spans="1:12" x14ac:dyDescent="0.25">
      <c r="A6902" s="89">
        <v>41196.5</v>
      </c>
      <c r="B6902" s="4">
        <v>0.77630546600000006</v>
      </c>
      <c r="C6902" s="8">
        <v>0.5</v>
      </c>
      <c r="D6902" s="8">
        <v>0</v>
      </c>
      <c r="E6902" s="8">
        <v>7.6923076923076927E-2</v>
      </c>
      <c r="F6902" s="8">
        <v>0.5</v>
      </c>
      <c r="G6902" s="8">
        <v>0</v>
      </c>
      <c r="H6902" s="8">
        <v>7.6923076923076927E-2</v>
      </c>
      <c r="I6902" s="4" t="e">
        <f>#REF!/1.7</f>
        <v>#REF!</v>
      </c>
      <c r="J6902" s="4">
        <f>Hilfstabelle!C6902/3</f>
        <v>0.43983149999999999</v>
      </c>
      <c r="K6902" s="96">
        <f>Hilfstabelle!F6902/11</f>
        <v>0</v>
      </c>
      <c r="L6902" s="107">
        <f>Hilfstabelle!G6902/sinks!$G$3</f>
        <v>0.12117004351351335</v>
      </c>
    </row>
    <row r="6903" spans="1:12" x14ac:dyDescent="0.25">
      <c r="A6903" s="89">
        <v>41196.541666666664</v>
      </c>
      <c r="B6903" s="4">
        <v>0.76593147939999995</v>
      </c>
      <c r="C6903" s="8">
        <v>0.54166666666666663</v>
      </c>
      <c r="D6903" s="8">
        <v>0</v>
      </c>
      <c r="E6903" s="8">
        <v>7.1428571428571425E-2</v>
      </c>
      <c r="F6903" s="8">
        <v>0.54166666666666663</v>
      </c>
      <c r="G6903" s="8">
        <v>0</v>
      </c>
      <c r="H6903" s="8">
        <v>7.1428571428571425E-2</v>
      </c>
      <c r="I6903" s="4" t="e">
        <f>#REF!/1.7</f>
        <v>#REF!</v>
      </c>
      <c r="J6903" s="4">
        <f>Hilfstabelle!C6903/3</f>
        <v>0.44114825000000008</v>
      </c>
      <c r="K6903" s="96">
        <f>Hilfstabelle!F6903/11</f>
        <v>0</v>
      </c>
      <c r="L6903" s="107">
        <f>Hilfstabelle!G6903/sinks!$G$3</f>
        <v>0.1214497938500961</v>
      </c>
    </row>
    <row r="6904" spans="1:12" x14ac:dyDescent="0.25">
      <c r="A6904" s="89">
        <v>41196.583333333336</v>
      </c>
      <c r="B6904" s="4">
        <v>0.76793653559999997</v>
      </c>
      <c r="C6904" s="8">
        <v>0.58333333333333337</v>
      </c>
      <c r="D6904" s="8">
        <v>0</v>
      </c>
      <c r="E6904" s="8">
        <v>6.6666666666666666E-2</v>
      </c>
      <c r="F6904" s="8">
        <v>0.58333333333333337</v>
      </c>
      <c r="G6904" s="8">
        <v>0</v>
      </c>
      <c r="H6904" s="8">
        <v>6.6666666666666666E-2</v>
      </c>
      <c r="I6904" s="4" t="e">
        <f>#REF!/1.7</f>
        <v>#REF!</v>
      </c>
      <c r="J6904" s="4">
        <f>Hilfstabelle!C6904/3</f>
        <v>0.43954399999999999</v>
      </c>
      <c r="K6904" s="96">
        <f>Hilfstabelle!F6904/11</f>
        <v>0</v>
      </c>
      <c r="L6904" s="107">
        <f>Hilfstabelle!G6904/sinks!$G$3</f>
        <v>0.12363693284519782</v>
      </c>
    </row>
    <row r="6905" spans="1:12" x14ac:dyDescent="0.25">
      <c r="A6905" s="89">
        <v>41196.625</v>
      </c>
      <c r="B6905" s="4">
        <v>0.78624357069999995</v>
      </c>
      <c r="C6905" s="8">
        <v>0.625</v>
      </c>
      <c r="D6905" s="8">
        <v>0</v>
      </c>
      <c r="E6905" s="8">
        <v>6.25E-2</v>
      </c>
      <c r="F6905" s="8">
        <v>0.625</v>
      </c>
      <c r="G6905" s="8">
        <v>0</v>
      </c>
      <c r="H6905" s="8">
        <v>6.25E-2</v>
      </c>
      <c r="I6905" s="4" t="e">
        <f>#REF!/1.7</f>
        <v>#REF!</v>
      </c>
      <c r="J6905" s="4">
        <f>Hilfstabelle!C6905/3</f>
        <v>0.43223000000000006</v>
      </c>
      <c r="K6905" s="96">
        <f>Hilfstabelle!F6905/11</f>
        <v>0</v>
      </c>
      <c r="L6905" s="107">
        <f>Hilfstabelle!G6905/sinks!$G$3</f>
        <v>0.12133535053058496</v>
      </c>
    </row>
    <row r="6906" spans="1:12" x14ac:dyDescent="0.25">
      <c r="A6906" s="89">
        <v>41196.666666666664</v>
      </c>
      <c r="B6906" s="4">
        <v>0.81727835410000005</v>
      </c>
      <c r="C6906" s="8">
        <v>0.66666666666666663</v>
      </c>
      <c r="D6906" s="8">
        <v>0</v>
      </c>
      <c r="E6906" s="8">
        <v>5.8823529411764705E-2</v>
      </c>
      <c r="F6906" s="8">
        <v>0.66666666666666663</v>
      </c>
      <c r="G6906" s="8">
        <v>0</v>
      </c>
      <c r="H6906" s="8">
        <v>5.8823529411764705E-2</v>
      </c>
      <c r="I6906" s="4" t="e">
        <f>#REF!/1.7</f>
        <v>#REF!</v>
      </c>
      <c r="J6906" s="4">
        <f>Hilfstabelle!C6906/3</f>
        <v>0.42085650000000002</v>
      </c>
      <c r="K6906" s="96">
        <f>Hilfstabelle!F6906/11</f>
        <v>0</v>
      </c>
      <c r="L6906" s="107">
        <f>Hilfstabelle!G6906/sinks!$G$3</f>
        <v>0.1214497938500961</v>
      </c>
    </row>
    <row r="6907" spans="1:12" x14ac:dyDescent="0.25">
      <c r="A6907" s="89">
        <v>41196.708333333336</v>
      </c>
      <c r="B6907" s="4">
        <v>0.77151076630000004</v>
      </c>
      <c r="C6907" s="8">
        <v>0.70833333333333337</v>
      </c>
      <c r="D6907" s="8">
        <v>0</v>
      </c>
      <c r="E6907" s="8">
        <v>5.5555555555555552E-2</v>
      </c>
      <c r="F6907" s="8">
        <v>0.70833333333333337</v>
      </c>
      <c r="G6907" s="8">
        <v>0</v>
      </c>
      <c r="H6907" s="8">
        <v>5.5555555555555552E-2</v>
      </c>
      <c r="I6907" s="4" t="e">
        <f>#REF!/1.7</f>
        <v>#REF!</v>
      </c>
      <c r="J6907" s="4">
        <f>Hilfstabelle!C6907/3</f>
        <v>0.41815975000000005</v>
      </c>
      <c r="K6907" s="96">
        <f>Hilfstabelle!F6907/11</f>
        <v>0</v>
      </c>
      <c r="L6907" s="107">
        <f>Hilfstabelle!G6907/sinks!$G$3</f>
        <v>0.12517555969640312</v>
      </c>
    </row>
    <row r="6908" spans="1:12" x14ac:dyDescent="0.25">
      <c r="A6908" s="89">
        <v>41196.75</v>
      </c>
      <c r="B6908" s="4">
        <v>0.70543108710000002</v>
      </c>
      <c r="C6908" s="8">
        <v>0.75</v>
      </c>
      <c r="D6908" s="8">
        <v>0</v>
      </c>
      <c r="E6908" s="8">
        <v>5.2631578947368418E-2</v>
      </c>
      <c r="F6908" s="8">
        <v>0.75</v>
      </c>
      <c r="G6908" s="8">
        <v>0</v>
      </c>
      <c r="H6908" s="8">
        <v>5.2631578947368418E-2</v>
      </c>
      <c r="I6908" s="4" t="e">
        <f>#REF!/1.7</f>
        <v>#REF!</v>
      </c>
      <c r="J6908" s="4">
        <f>Hilfstabelle!C6908/3</f>
        <v>0.41696949999999999</v>
      </c>
      <c r="K6908" s="96">
        <f>Hilfstabelle!F6908/11</f>
        <v>0</v>
      </c>
      <c r="L6908" s="107">
        <f>Hilfstabelle!G6908/sinks!$G$3</f>
        <v>0.12764244902808761</v>
      </c>
    </row>
    <row r="6909" spans="1:12" x14ac:dyDescent="0.25">
      <c r="A6909" s="89">
        <v>41196.791666666664</v>
      </c>
      <c r="B6909" s="4">
        <v>0.6676837242</v>
      </c>
      <c r="C6909" s="8">
        <v>0.79166666666666663</v>
      </c>
      <c r="D6909" s="8">
        <v>0</v>
      </c>
      <c r="E6909" s="8">
        <v>0.05</v>
      </c>
      <c r="F6909" s="8">
        <v>0.79166666666666663</v>
      </c>
      <c r="G6909" s="8">
        <v>0</v>
      </c>
      <c r="H6909" s="8">
        <v>0.05</v>
      </c>
      <c r="I6909" s="4" t="e">
        <f>#REF!/1.7</f>
        <v>#REF!</v>
      </c>
      <c r="J6909" s="4">
        <f>Hilfstabelle!C6909/3</f>
        <v>0.41435325000000001</v>
      </c>
      <c r="K6909" s="96">
        <f>Hilfstabelle!F6909/11</f>
        <v>0</v>
      </c>
      <c r="L6909" s="107">
        <f>Hilfstabelle!G6909/sinks!$G$3</f>
        <v>0.13518299219143248</v>
      </c>
    </row>
    <row r="6910" spans="1:12" x14ac:dyDescent="0.25">
      <c r="A6910" s="89">
        <v>41196.833333333336</v>
      </c>
      <c r="B6910" s="4">
        <v>0.62261354719999995</v>
      </c>
      <c r="C6910" s="8">
        <v>0.83333333333333337</v>
      </c>
      <c r="D6910" s="8">
        <v>0</v>
      </c>
      <c r="E6910" s="8">
        <v>4.7619047619047616E-2</v>
      </c>
      <c r="F6910" s="8">
        <v>0.83333333333333337</v>
      </c>
      <c r="G6910" s="8">
        <v>0</v>
      </c>
      <c r="H6910" s="8">
        <v>4.7619047619047616E-2</v>
      </c>
      <c r="I6910" s="4" t="e">
        <f>#REF!/1.7</f>
        <v>#REF!</v>
      </c>
      <c r="J6910" s="4">
        <f>Hilfstabelle!C6910/3</f>
        <v>0.41153000000000001</v>
      </c>
      <c r="K6910" s="96">
        <f>Hilfstabelle!F6910/11</f>
        <v>0</v>
      </c>
      <c r="L6910" s="107">
        <f>Hilfstabelle!G6910/sinks!$G$3</f>
        <v>0.14224033022795257</v>
      </c>
    </row>
    <row r="6911" spans="1:12" x14ac:dyDescent="0.25">
      <c r="A6911" s="89">
        <v>41196.875</v>
      </c>
      <c r="B6911" s="4">
        <v>0.57684595940000005</v>
      </c>
      <c r="C6911" s="8">
        <v>0.875</v>
      </c>
      <c r="D6911" s="8">
        <v>0</v>
      </c>
      <c r="E6911" s="8">
        <v>4.5454545454545456E-2</v>
      </c>
      <c r="F6911" s="8">
        <v>0.875</v>
      </c>
      <c r="G6911" s="8">
        <v>0</v>
      </c>
      <c r="H6911" s="8">
        <v>4.5454545454545456E-2</v>
      </c>
      <c r="I6911" s="4" t="e">
        <f>#REF!/1.7</f>
        <v>#REF!</v>
      </c>
      <c r="J6911" s="4">
        <f>Hilfstabelle!C6911/3</f>
        <v>0.41038000000000002</v>
      </c>
      <c r="K6911" s="96">
        <f>Hilfstabelle!F6911/11</f>
        <v>0</v>
      </c>
      <c r="L6911" s="107">
        <f>Hilfstabelle!G6911/sinks!$G$3</f>
        <v>0.13079599827683894</v>
      </c>
    </row>
    <row r="6912" spans="1:12" x14ac:dyDescent="0.25">
      <c r="A6912" s="89">
        <v>41196.916666666664</v>
      </c>
      <c r="B6912" s="4">
        <v>0.54772905589999998</v>
      </c>
      <c r="C6912" s="8">
        <v>0.91666666666666663</v>
      </c>
      <c r="D6912" s="8">
        <v>0</v>
      </c>
      <c r="E6912" s="8">
        <v>4.3478260869565216E-2</v>
      </c>
      <c r="F6912" s="8">
        <v>0.91666666666666663</v>
      </c>
      <c r="G6912" s="8">
        <v>0</v>
      </c>
      <c r="H6912" s="8">
        <v>4.3478260869565216E-2</v>
      </c>
      <c r="I6912" s="4" t="e">
        <f>#REF!/1.7</f>
        <v>#REF!</v>
      </c>
      <c r="J6912" s="4">
        <f>Hilfstabelle!C6912/3</f>
        <v>0.41049500000000005</v>
      </c>
      <c r="K6912" s="96">
        <f>Hilfstabelle!F6912/11</f>
        <v>0</v>
      </c>
      <c r="L6912" s="107">
        <f>Hilfstabelle!G6912/sinks!$G$3</f>
        <v>0.11833439237451519</v>
      </c>
    </row>
    <row r="6913" spans="1:12" x14ac:dyDescent="0.25">
      <c r="A6913" s="89">
        <v>41196.958333333336</v>
      </c>
      <c r="B6913" s="4">
        <v>0.52663237730000001</v>
      </c>
      <c r="C6913" s="8">
        <v>0.95833333333333337</v>
      </c>
      <c r="D6913" s="8">
        <v>0</v>
      </c>
      <c r="E6913" s="8">
        <v>4.1666666666666664E-2</v>
      </c>
      <c r="F6913" s="8">
        <v>0.95833333333333337</v>
      </c>
      <c r="G6913" s="8">
        <v>0</v>
      </c>
      <c r="H6913" s="8">
        <v>4.1666666666666664E-2</v>
      </c>
      <c r="I6913" s="4" t="e">
        <f>#REF!/1.7</f>
        <v>#REF!</v>
      </c>
      <c r="J6913" s="4">
        <f>Hilfstabelle!C6913/3</f>
        <v>0.41014424999999993</v>
      </c>
      <c r="K6913" s="96">
        <f>Hilfstabelle!F6913/11</f>
        <v>0</v>
      </c>
      <c r="L6913" s="107">
        <f>Hilfstabelle!G6913/sinks!$G$3</f>
        <v>0.11190013463311127</v>
      </c>
    </row>
    <row r="6914" spans="1:12" x14ac:dyDescent="0.25">
      <c r="A6914" s="89">
        <v>41197</v>
      </c>
      <c r="B6914" s="4">
        <v>0.51739168339999997</v>
      </c>
      <c r="C6914" s="8">
        <v>0</v>
      </c>
      <c r="D6914" s="8">
        <v>0</v>
      </c>
      <c r="E6914" s="8">
        <v>1</v>
      </c>
      <c r="F6914" s="8">
        <v>0</v>
      </c>
      <c r="G6914" s="8">
        <v>0</v>
      </c>
      <c r="H6914" s="8">
        <v>1</v>
      </c>
      <c r="I6914" s="4" t="e">
        <f>#REF!/1.7</f>
        <v>#REF!</v>
      </c>
      <c r="J6914" s="4">
        <f>Hilfstabelle!C6914/3</f>
        <v>0.40906324999999999</v>
      </c>
      <c r="K6914" s="96">
        <f>Hilfstabelle!F6914/11</f>
        <v>0</v>
      </c>
      <c r="L6914" s="107">
        <f>Hilfstabelle!G6914/sinks!$G$3</f>
        <v>0.11436702396479574</v>
      </c>
    </row>
    <row r="6915" spans="1:12" x14ac:dyDescent="0.25">
      <c r="A6915" s="89">
        <v>41197.041666666664</v>
      </c>
      <c r="B6915" s="4">
        <v>0.50658181499999999</v>
      </c>
      <c r="C6915" s="8">
        <v>4.1666666666666664E-2</v>
      </c>
      <c r="D6915" s="8">
        <v>0</v>
      </c>
      <c r="E6915" s="8">
        <v>0.5</v>
      </c>
      <c r="F6915" s="8">
        <v>4.1666666666666664E-2</v>
      </c>
      <c r="G6915" s="8">
        <v>0</v>
      </c>
      <c r="H6915" s="8">
        <v>0.5</v>
      </c>
      <c r="I6915" s="4" t="e">
        <f>#REF!/1.7</f>
        <v>#REF!</v>
      </c>
      <c r="J6915" s="4">
        <f>Hilfstabelle!C6915/3</f>
        <v>0.40792475000000006</v>
      </c>
      <c r="K6915" s="96">
        <f>Hilfstabelle!F6915/11</f>
        <v>0</v>
      </c>
      <c r="L6915" s="107">
        <f>Hilfstabelle!G6915/sinks!$G$3</f>
        <v>0.11320987484529428</v>
      </c>
    </row>
    <row r="6916" spans="1:12" x14ac:dyDescent="0.25">
      <c r="A6916" s="89">
        <v>41197.083333333336</v>
      </c>
      <c r="B6916" s="4">
        <v>0.53334495680000005</v>
      </c>
      <c r="C6916" s="8">
        <v>8.3333333333333329E-2</v>
      </c>
      <c r="D6916" s="8">
        <v>0</v>
      </c>
      <c r="E6916" s="8">
        <v>0.33333333333333331</v>
      </c>
      <c r="F6916" s="8">
        <v>8.3333333333333329E-2</v>
      </c>
      <c r="G6916" s="8">
        <v>0</v>
      </c>
      <c r="H6916" s="8">
        <v>0.33333333333333331</v>
      </c>
      <c r="I6916" s="4" t="e">
        <f>#REF!/1.7</f>
        <v>#REF!</v>
      </c>
      <c r="J6916" s="4">
        <f>Hilfstabelle!C6916/3</f>
        <v>0.40662524999999999</v>
      </c>
      <c r="K6916" s="96">
        <f>Hilfstabelle!F6916/11</f>
        <v>0</v>
      </c>
      <c r="L6916" s="107">
        <f>Hilfstabelle!G6916/sinks!$G$3</f>
        <v>0.11446875135991677</v>
      </c>
    </row>
    <row r="6917" spans="1:12" x14ac:dyDescent="0.25">
      <c r="A6917" s="89">
        <v>41197.125</v>
      </c>
      <c r="B6917" s="4">
        <v>0.62740824689999997</v>
      </c>
      <c r="C6917" s="8">
        <v>0.125</v>
      </c>
      <c r="D6917" s="8">
        <v>0</v>
      </c>
      <c r="E6917" s="8">
        <v>0.25</v>
      </c>
      <c r="F6917" s="8">
        <v>0.125</v>
      </c>
      <c r="G6917" s="8">
        <v>0</v>
      </c>
      <c r="H6917" s="8">
        <v>0.25</v>
      </c>
      <c r="I6917" s="4" t="e">
        <f>#REF!/1.7</f>
        <v>#REF!</v>
      </c>
      <c r="J6917" s="4">
        <f>Hilfstabelle!C6917/3</f>
        <v>0.40534874999999998</v>
      </c>
      <c r="K6917" s="96">
        <f>Hilfstabelle!F6917/11</f>
        <v>0</v>
      </c>
      <c r="L6917" s="107">
        <f>Hilfstabelle!G6917/sinks!$G$3</f>
        <v>0.10817436878680424</v>
      </c>
    </row>
    <row r="6918" spans="1:12" x14ac:dyDescent="0.25">
      <c r="A6918" s="89">
        <v>41197.166666666664</v>
      </c>
      <c r="B6918" s="4">
        <v>0.75764972539999997</v>
      </c>
      <c r="C6918" s="8">
        <v>0.16666666666666666</v>
      </c>
      <c r="D6918" s="8">
        <v>0</v>
      </c>
      <c r="E6918" s="8">
        <v>0.2</v>
      </c>
      <c r="F6918" s="8">
        <v>0.16666666666666666</v>
      </c>
      <c r="G6918" s="8">
        <v>0</v>
      </c>
      <c r="H6918" s="8">
        <v>0.2</v>
      </c>
      <c r="I6918" s="4" t="e">
        <f>#REF!/1.7</f>
        <v>#REF!</v>
      </c>
      <c r="J6918" s="4">
        <f>Hilfstabelle!C6918/3</f>
        <v>0.40455525000000003</v>
      </c>
      <c r="K6918" s="96">
        <f>Hilfstabelle!F6918/11</f>
        <v>0</v>
      </c>
      <c r="L6918" s="107">
        <f>Hilfstabelle!G6918/sinks!$G$3</f>
        <v>0.10251578243319806</v>
      </c>
    </row>
    <row r="6919" spans="1:12" x14ac:dyDescent="0.25">
      <c r="A6919" s="89">
        <v>41197.208333333336</v>
      </c>
      <c r="B6919" s="4">
        <v>0.82425246269999997</v>
      </c>
      <c r="C6919" s="8">
        <v>0.20833333333333334</v>
      </c>
      <c r="D6919" s="8">
        <v>0</v>
      </c>
      <c r="E6919" s="8">
        <v>0.16666666666666666</v>
      </c>
      <c r="F6919" s="8">
        <v>0.20833333333333334</v>
      </c>
      <c r="G6919" s="8">
        <v>0</v>
      </c>
      <c r="H6919" s="8">
        <v>0.16666666666666666</v>
      </c>
      <c r="I6919" s="4" t="e">
        <f>#REF!/1.7</f>
        <v>#REF!</v>
      </c>
      <c r="J6919" s="4">
        <f>Hilfstabelle!C6919/3</f>
        <v>0.40345124999999998</v>
      </c>
      <c r="K6919" s="96">
        <f>Hilfstabelle!F6919/11</f>
        <v>0</v>
      </c>
      <c r="L6919" s="107">
        <f>Hilfstabelle!G6919/sinks!$G$3</f>
        <v>0.10463934180634919</v>
      </c>
    </row>
    <row r="6920" spans="1:12" x14ac:dyDescent="0.25">
      <c r="A6920" s="89">
        <v>41197.25</v>
      </c>
      <c r="B6920" s="4">
        <v>0.83140092409999999</v>
      </c>
      <c r="C6920" s="8">
        <v>0.25</v>
      </c>
      <c r="D6920" s="8">
        <v>0</v>
      </c>
      <c r="E6920" s="8">
        <v>0.14285714285714285</v>
      </c>
      <c r="F6920" s="8">
        <v>0.25</v>
      </c>
      <c r="G6920" s="8">
        <v>0</v>
      </c>
      <c r="H6920" s="8">
        <v>0.14285714285714285</v>
      </c>
      <c r="I6920" s="4" t="e">
        <f>#REF!/1.7</f>
        <v>#REF!</v>
      </c>
      <c r="J6920" s="4">
        <f>Hilfstabelle!C6920/3</f>
        <v>0.40446325000000005</v>
      </c>
      <c r="K6920" s="96">
        <f>Hilfstabelle!F6920/11</f>
        <v>0</v>
      </c>
      <c r="L6920" s="107">
        <f>Hilfstabelle!G6920/sinks!$G$3</f>
        <v>0.11842340384524605</v>
      </c>
    </row>
    <row r="6921" spans="1:12" x14ac:dyDescent="0.25">
      <c r="A6921" s="89">
        <v>41197.291666666664</v>
      </c>
      <c r="B6921" s="4">
        <v>0.83227268759999995</v>
      </c>
      <c r="C6921" s="8">
        <v>0.29166666666666669</v>
      </c>
      <c r="D6921" s="8">
        <v>0</v>
      </c>
      <c r="E6921" s="8">
        <v>0.125</v>
      </c>
      <c r="F6921" s="8">
        <v>0.29166666666666669</v>
      </c>
      <c r="G6921" s="8">
        <v>0</v>
      </c>
      <c r="H6921" s="8">
        <v>0.125</v>
      </c>
      <c r="I6921" s="4" t="e">
        <f>#REF!/1.7</f>
        <v>#REF!</v>
      </c>
      <c r="J6921" s="4">
        <f>Hilfstabelle!C6921/3</f>
        <v>0.4086435000000001</v>
      </c>
      <c r="K6921" s="96">
        <f>Hilfstabelle!F6921/11</f>
        <v>0</v>
      </c>
      <c r="L6921" s="107">
        <f>Hilfstabelle!G6921/sinks!$G$3</f>
        <v>0.13028736130123386</v>
      </c>
    </row>
    <row r="6922" spans="1:12" x14ac:dyDescent="0.25">
      <c r="A6922" s="89">
        <v>41197.333333333336</v>
      </c>
      <c r="B6922" s="4">
        <v>0.84613372850000002</v>
      </c>
      <c r="C6922" s="8">
        <v>0.33333333333333331</v>
      </c>
      <c r="D6922" s="8">
        <v>0</v>
      </c>
      <c r="E6922" s="8">
        <v>0.1111111111111111</v>
      </c>
      <c r="F6922" s="8">
        <v>0.33333333333333331</v>
      </c>
      <c r="G6922" s="8">
        <v>0</v>
      </c>
      <c r="H6922" s="8">
        <v>0.1111111111111111</v>
      </c>
      <c r="I6922" s="4" t="e">
        <f>#REF!/1.7</f>
        <v>#REF!</v>
      </c>
      <c r="J6922" s="4">
        <f>Hilfstabelle!C6922/3</f>
        <v>0.41422675000000003</v>
      </c>
      <c r="K6922" s="96">
        <f>Hilfstabelle!F6922/11</f>
        <v>0</v>
      </c>
      <c r="L6922" s="107">
        <f>Hilfstabelle!G6922/sinks!$G$3</f>
        <v>0.15556661898880489</v>
      </c>
    </row>
    <row r="6923" spans="1:12" x14ac:dyDescent="0.25">
      <c r="A6923" s="89">
        <v>41197.375</v>
      </c>
      <c r="B6923" s="4">
        <v>0.83785197450000004</v>
      </c>
      <c r="C6923" s="8">
        <v>0.375</v>
      </c>
      <c r="D6923" s="8">
        <v>0</v>
      </c>
      <c r="E6923" s="8">
        <v>0.1</v>
      </c>
      <c r="F6923" s="8">
        <v>0.375</v>
      </c>
      <c r="G6923" s="8">
        <v>0</v>
      </c>
      <c r="H6923" s="8">
        <v>0.1</v>
      </c>
      <c r="I6923" s="4" t="e">
        <f>#REF!/1.7</f>
        <v>#REF!</v>
      </c>
      <c r="J6923" s="4">
        <f>Hilfstabelle!C6923/3</f>
        <v>0.42331750000000001</v>
      </c>
      <c r="K6923" s="96">
        <f>Hilfstabelle!F6923/11</f>
        <v>0</v>
      </c>
      <c r="L6923" s="107">
        <f>Hilfstabelle!G6923/sinks!$G$3</f>
        <v>0.16840970262283245</v>
      </c>
    </row>
    <row r="6924" spans="1:12" x14ac:dyDescent="0.25">
      <c r="A6924" s="89">
        <v>41197.416666666664</v>
      </c>
      <c r="B6924" s="4">
        <v>0.80489931130000003</v>
      </c>
      <c r="C6924" s="8">
        <v>0.41666666666666669</v>
      </c>
      <c r="D6924" s="8">
        <v>0</v>
      </c>
      <c r="E6924" s="8">
        <v>9.0909090909090912E-2</v>
      </c>
      <c r="F6924" s="8">
        <v>0.41666666666666669</v>
      </c>
      <c r="G6924" s="8">
        <v>0</v>
      </c>
      <c r="H6924" s="8">
        <v>9.0909090909090912E-2</v>
      </c>
      <c r="I6924" s="4" t="e">
        <f>#REF!/1.7</f>
        <v>#REF!</v>
      </c>
      <c r="J6924" s="4">
        <f>Hilfstabelle!C6924/3</f>
        <v>0.43223000000000006</v>
      </c>
      <c r="K6924" s="96">
        <f>Hilfstabelle!F6924/11</f>
        <v>0</v>
      </c>
      <c r="L6924" s="107">
        <f>Hilfstabelle!G6924/sinks!$G$3</f>
        <v>0.17032980720574151</v>
      </c>
    </row>
    <row r="6925" spans="1:12" x14ac:dyDescent="0.25">
      <c r="A6925" s="89">
        <v>41197.458333333336</v>
      </c>
      <c r="B6925" s="4">
        <v>0.79905849529999995</v>
      </c>
      <c r="C6925" s="8">
        <v>0.45833333333333331</v>
      </c>
      <c r="D6925" s="8">
        <v>0</v>
      </c>
      <c r="E6925" s="8">
        <v>8.3333333333333329E-2</v>
      </c>
      <c r="F6925" s="8">
        <v>0.45833333333333331</v>
      </c>
      <c r="G6925" s="8">
        <v>0</v>
      </c>
      <c r="H6925" s="8">
        <v>8.3333333333333329E-2</v>
      </c>
      <c r="I6925" s="4" t="e">
        <f>#REF!/1.7</f>
        <v>#REF!</v>
      </c>
      <c r="J6925" s="4">
        <f>Hilfstabelle!C6925/3</f>
        <v>0.4399522500000001</v>
      </c>
      <c r="K6925" s="96">
        <f>Hilfstabelle!F6925/11</f>
        <v>0</v>
      </c>
      <c r="L6925" s="107">
        <f>Hilfstabelle!G6925/sinks!$G$3</f>
        <v>0.17790849814225679</v>
      </c>
    </row>
    <row r="6926" spans="1:12" x14ac:dyDescent="0.25">
      <c r="A6926" s="89">
        <v>41197.5</v>
      </c>
      <c r="B6926" s="4">
        <v>0.79051521229999999</v>
      </c>
      <c r="C6926" s="8">
        <v>0.5</v>
      </c>
      <c r="D6926" s="8">
        <v>0</v>
      </c>
      <c r="E6926" s="8">
        <v>7.6923076923076927E-2</v>
      </c>
      <c r="F6926" s="8">
        <v>0.5</v>
      </c>
      <c r="G6926" s="8">
        <v>0</v>
      </c>
      <c r="H6926" s="8">
        <v>7.6923076923076927E-2</v>
      </c>
      <c r="I6926" s="4" t="e">
        <f>#REF!/1.7</f>
        <v>#REF!</v>
      </c>
      <c r="J6926" s="4">
        <f>Hilfstabelle!C6926/3</f>
        <v>0.44420725</v>
      </c>
      <c r="K6926" s="96">
        <f>Hilfstabelle!F6926/11</f>
        <v>0</v>
      </c>
      <c r="L6926" s="107">
        <f>Hilfstabelle!G6926/sinks!$G$3</f>
        <v>0.17723455414958014</v>
      </c>
    </row>
    <row r="6927" spans="1:12" x14ac:dyDescent="0.25">
      <c r="A6927" s="89">
        <v>41197.541666666664</v>
      </c>
      <c r="B6927" s="4">
        <v>0.78380263269999995</v>
      </c>
      <c r="C6927" s="8">
        <v>0.54166666666666663</v>
      </c>
      <c r="D6927" s="8">
        <v>0</v>
      </c>
      <c r="E6927" s="8">
        <v>7.1428571428571425E-2</v>
      </c>
      <c r="F6927" s="8">
        <v>0.54166666666666663</v>
      </c>
      <c r="G6927" s="8">
        <v>0</v>
      </c>
      <c r="H6927" s="8">
        <v>7.1428571428571425E-2</v>
      </c>
      <c r="I6927" s="4" t="e">
        <f>#REF!/1.7</f>
        <v>#REF!</v>
      </c>
      <c r="J6927" s="4">
        <f>Hilfstabelle!C6927/3</f>
        <v>0.44329299999999999</v>
      </c>
      <c r="K6927" s="96">
        <f>Hilfstabelle!F6927/11</f>
        <v>0</v>
      </c>
      <c r="L6927" s="107">
        <f>Hilfstabelle!G6927/sinks!$G$3</f>
        <v>0.17228805956182094</v>
      </c>
    </row>
    <row r="6928" spans="1:12" x14ac:dyDescent="0.25">
      <c r="A6928" s="89">
        <v>41197.583333333336</v>
      </c>
      <c r="B6928" s="4">
        <v>0.78476157270000002</v>
      </c>
      <c r="C6928" s="8">
        <v>0.58333333333333337</v>
      </c>
      <c r="D6928" s="8">
        <v>0</v>
      </c>
      <c r="E6928" s="8">
        <v>6.6666666666666666E-2</v>
      </c>
      <c r="F6928" s="8">
        <v>0.58333333333333337</v>
      </c>
      <c r="G6928" s="8">
        <v>0</v>
      </c>
      <c r="H6928" s="8">
        <v>6.6666666666666666E-2</v>
      </c>
      <c r="I6928" s="4" t="e">
        <f>#REF!/1.7</f>
        <v>#REF!</v>
      </c>
      <c r="J6928" s="4">
        <f>Hilfstabelle!C6928/3</f>
        <v>0.43846875000000002</v>
      </c>
      <c r="K6928" s="96">
        <f>Hilfstabelle!F6928/11</f>
        <v>0</v>
      </c>
      <c r="L6928" s="107">
        <f>Hilfstabelle!G6928/sinks!$G$3</f>
        <v>0.16946512434721292</v>
      </c>
    </row>
    <row r="6929" spans="1:12" x14ac:dyDescent="0.25">
      <c r="A6929" s="89">
        <v>41197.625</v>
      </c>
      <c r="B6929" s="4">
        <v>0.81108883269999998</v>
      </c>
      <c r="C6929" s="8">
        <v>0.625</v>
      </c>
      <c r="D6929" s="8">
        <v>0</v>
      </c>
      <c r="E6929" s="8">
        <v>6.25E-2</v>
      </c>
      <c r="F6929" s="8">
        <v>0.625</v>
      </c>
      <c r="G6929" s="8">
        <v>0</v>
      </c>
      <c r="H6929" s="8">
        <v>6.25E-2</v>
      </c>
      <c r="I6929" s="4" t="e">
        <f>#REF!/1.7</f>
        <v>#REF!</v>
      </c>
      <c r="J6929" s="4">
        <f>Hilfstabelle!C6929/3</f>
        <v>0.43431150000000002</v>
      </c>
      <c r="K6929" s="96">
        <f>Hilfstabelle!F6929/11</f>
        <v>0</v>
      </c>
      <c r="L6929" s="107">
        <f>Hilfstabelle!G6929/sinks!$G$3</f>
        <v>0.16973215875940562</v>
      </c>
    </row>
    <row r="6930" spans="1:12" x14ac:dyDescent="0.25">
      <c r="A6930" s="89">
        <v>41197.666666666664</v>
      </c>
      <c r="B6930" s="4">
        <v>0.83793915090000004</v>
      </c>
      <c r="C6930" s="8">
        <v>0.66666666666666663</v>
      </c>
      <c r="D6930" s="8">
        <v>0</v>
      </c>
      <c r="E6930" s="8">
        <v>5.8823529411764705E-2</v>
      </c>
      <c r="F6930" s="8">
        <v>0.66666666666666663</v>
      </c>
      <c r="G6930" s="8">
        <v>0</v>
      </c>
      <c r="H6930" s="8">
        <v>5.8823529411764705E-2</v>
      </c>
      <c r="I6930" s="4" t="e">
        <f>#REF!/1.7</f>
        <v>#REF!</v>
      </c>
      <c r="J6930" s="4">
        <f>Hilfstabelle!C6930/3</f>
        <v>0.42215025</v>
      </c>
      <c r="K6930" s="96">
        <f>Hilfstabelle!F6930/11</f>
        <v>0</v>
      </c>
      <c r="L6930" s="107">
        <f>Hilfstabelle!G6930/sinks!$G$3</f>
        <v>0.16929981733014129</v>
      </c>
    </row>
    <row r="6931" spans="1:12" x14ac:dyDescent="0.25">
      <c r="A6931" s="89">
        <v>41197.708333333336</v>
      </c>
      <c r="B6931" s="4">
        <v>0.7801412257</v>
      </c>
      <c r="C6931" s="8">
        <v>0.70833333333333337</v>
      </c>
      <c r="D6931" s="8">
        <v>0</v>
      </c>
      <c r="E6931" s="8">
        <v>5.5555555555555552E-2</v>
      </c>
      <c r="F6931" s="8">
        <v>0.70833333333333337</v>
      </c>
      <c r="G6931" s="8">
        <v>0</v>
      </c>
      <c r="H6931" s="8">
        <v>5.5555555555555552E-2</v>
      </c>
      <c r="I6931" s="4" t="e">
        <f>#REF!/1.7</f>
        <v>#REF!</v>
      </c>
      <c r="J6931" s="4">
        <f>Hilfstabelle!C6931/3</f>
        <v>0.41408299999999998</v>
      </c>
      <c r="K6931" s="96">
        <f>Hilfstabelle!F6931/11</f>
        <v>0</v>
      </c>
      <c r="L6931" s="107">
        <f>Hilfstabelle!G6931/sinks!$G$3</f>
        <v>0.17179213851060604</v>
      </c>
    </row>
    <row r="6932" spans="1:12" x14ac:dyDescent="0.25">
      <c r="A6932" s="89">
        <v>41197.75</v>
      </c>
      <c r="B6932" s="4">
        <v>0.72155871329999999</v>
      </c>
      <c r="C6932" s="8">
        <v>0.75</v>
      </c>
      <c r="D6932" s="8">
        <v>0</v>
      </c>
      <c r="E6932" s="8">
        <v>5.2631578947368418E-2</v>
      </c>
      <c r="F6932" s="8">
        <v>0.75</v>
      </c>
      <c r="G6932" s="8">
        <v>0</v>
      </c>
      <c r="H6932" s="8">
        <v>5.2631578947368418E-2</v>
      </c>
      <c r="I6932" s="4" t="e">
        <f>#REF!/1.7</f>
        <v>#REF!</v>
      </c>
      <c r="J6932" s="4">
        <f>Hilfstabelle!C6932/3</f>
        <v>0.40974749999999999</v>
      </c>
      <c r="K6932" s="96">
        <f>Hilfstabelle!F6932/11</f>
        <v>0</v>
      </c>
      <c r="L6932" s="107">
        <f>Hilfstabelle!G6932/sinks!$G$3</f>
        <v>0.1746405055739943</v>
      </c>
    </row>
    <row r="6933" spans="1:12" x14ac:dyDescent="0.25">
      <c r="A6933" s="89">
        <v>41197.791666666664</v>
      </c>
      <c r="B6933" s="4">
        <v>0.66585302069999996</v>
      </c>
      <c r="C6933" s="8">
        <v>0.79166666666666663</v>
      </c>
      <c r="D6933" s="8">
        <v>0</v>
      </c>
      <c r="E6933" s="8">
        <v>0.05</v>
      </c>
      <c r="F6933" s="8">
        <v>0.79166666666666663</v>
      </c>
      <c r="G6933" s="8">
        <v>0</v>
      </c>
      <c r="H6933" s="8">
        <v>0.05</v>
      </c>
      <c r="I6933" s="4" t="e">
        <f>#REF!/1.7</f>
        <v>#REF!</v>
      </c>
      <c r="J6933" s="4">
        <f>Hilfstabelle!C6933/3</f>
        <v>0.40661949999999997</v>
      </c>
      <c r="K6933" s="96">
        <f>Hilfstabelle!F6933/11</f>
        <v>0</v>
      </c>
      <c r="L6933" s="107">
        <f>Hilfstabelle!G6933/sinks!$G$3</f>
        <v>0.16282741181556698</v>
      </c>
    </row>
    <row r="6934" spans="1:12" x14ac:dyDescent="0.25">
      <c r="A6934" s="89">
        <v>41197.833333333336</v>
      </c>
      <c r="B6934" s="4">
        <v>0.63351059190000003</v>
      </c>
      <c r="C6934" s="8">
        <v>0.83333333333333337</v>
      </c>
      <c r="D6934" s="8">
        <v>0</v>
      </c>
      <c r="E6934" s="8">
        <v>4.7619047619047616E-2</v>
      </c>
      <c r="F6934" s="8">
        <v>0.83333333333333337</v>
      </c>
      <c r="G6934" s="8">
        <v>0</v>
      </c>
      <c r="H6934" s="8">
        <v>4.7619047619047616E-2</v>
      </c>
      <c r="I6934" s="4" t="e">
        <f>#REF!/1.7</f>
        <v>#REF!</v>
      </c>
      <c r="J6934" s="4">
        <f>Hilfstabelle!C6934/3</f>
        <v>0.40470475000000006</v>
      </c>
      <c r="K6934" s="96">
        <f>Hilfstabelle!F6934/11</f>
        <v>0</v>
      </c>
      <c r="L6934" s="107">
        <f>Hilfstabelle!G6934/sinks!$G$3</f>
        <v>0.15401527621320951</v>
      </c>
    </row>
    <row r="6935" spans="1:12" x14ac:dyDescent="0.25">
      <c r="A6935" s="89">
        <v>41197.875</v>
      </c>
      <c r="B6935" s="4">
        <v>0.57885101559999996</v>
      </c>
      <c r="C6935" s="8">
        <v>0.875</v>
      </c>
      <c r="D6935" s="8">
        <v>0</v>
      </c>
      <c r="E6935" s="8">
        <v>4.5454545454545456E-2</v>
      </c>
      <c r="F6935" s="8">
        <v>0.875</v>
      </c>
      <c r="G6935" s="8">
        <v>0</v>
      </c>
      <c r="H6935" s="8">
        <v>4.5454545454545456E-2</v>
      </c>
      <c r="I6935" s="4" t="e">
        <f>#REF!/1.7</f>
        <v>#REF!</v>
      </c>
      <c r="J6935" s="4">
        <f>Hilfstabelle!C6935/3</f>
        <v>0.40468750000000003</v>
      </c>
      <c r="K6935" s="96">
        <f>Hilfstabelle!F6935/11</f>
        <v>0</v>
      </c>
      <c r="L6935" s="107">
        <f>Hilfstabelle!G6935/sinks!$G$3</f>
        <v>0.14166811363039689</v>
      </c>
    </row>
    <row r="6936" spans="1:12" x14ac:dyDescent="0.25">
      <c r="A6936" s="89">
        <v>41197.916666666664</v>
      </c>
      <c r="B6936" s="4">
        <v>0.55112893380000005</v>
      </c>
      <c r="C6936" s="8">
        <v>0.91666666666666663</v>
      </c>
      <c r="D6936" s="8">
        <v>0</v>
      </c>
      <c r="E6936" s="8">
        <v>4.3478260869565216E-2</v>
      </c>
      <c r="F6936" s="8">
        <v>0.91666666666666663</v>
      </c>
      <c r="G6936" s="8">
        <v>0</v>
      </c>
      <c r="H6936" s="8">
        <v>4.3478260869565216E-2</v>
      </c>
      <c r="I6936" s="4" t="e">
        <f>#REF!/1.7</f>
        <v>#REF!</v>
      </c>
      <c r="J6936" s="4">
        <f>Hilfstabelle!C6936/3</f>
        <v>0.40395724999999999</v>
      </c>
      <c r="K6936" s="96">
        <f>Hilfstabelle!F6936/11</f>
        <v>0</v>
      </c>
      <c r="L6936" s="107">
        <f>Hilfstabelle!G6936/sinks!$G$3</f>
        <v>0.12810022230613213</v>
      </c>
    </row>
    <row r="6937" spans="1:12" x14ac:dyDescent="0.25">
      <c r="A6937" s="89">
        <v>41197.958333333336</v>
      </c>
      <c r="B6937" s="4">
        <v>0.53072966610000005</v>
      </c>
      <c r="C6937" s="8">
        <v>0.95833333333333337</v>
      </c>
      <c r="D6937" s="8">
        <v>0</v>
      </c>
      <c r="E6937" s="8">
        <v>4.1666666666666664E-2</v>
      </c>
      <c r="F6937" s="8">
        <v>0.95833333333333337</v>
      </c>
      <c r="G6937" s="8">
        <v>0</v>
      </c>
      <c r="H6937" s="8">
        <v>4.1666666666666664E-2</v>
      </c>
      <c r="I6937" s="4" t="e">
        <f>#REF!/1.7</f>
        <v>#REF!</v>
      </c>
      <c r="J6937" s="4">
        <f>Hilfstabelle!C6937/3</f>
        <v>0.40396874999999999</v>
      </c>
      <c r="K6937" s="96">
        <f>Hilfstabelle!F6937/11</f>
        <v>0</v>
      </c>
      <c r="L6937" s="107">
        <f>Hilfstabelle!G6937/sinks!$G$3</f>
        <v>0.12054696321839713</v>
      </c>
    </row>
    <row r="6938" spans="1:12" x14ac:dyDescent="0.25">
      <c r="A6938" s="89">
        <v>41198</v>
      </c>
      <c r="B6938" s="4">
        <v>0.51939673959999999</v>
      </c>
      <c r="C6938" s="8">
        <v>0</v>
      </c>
      <c r="D6938" s="8">
        <v>0</v>
      </c>
      <c r="E6938" s="8">
        <v>1</v>
      </c>
      <c r="F6938" s="8">
        <v>0</v>
      </c>
      <c r="G6938" s="8">
        <v>0</v>
      </c>
      <c r="H6938" s="8">
        <v>1</v>
      </c>
      <c r="I6938" s="4" t="e">
        <f>#REF!/1.7</f>
        <v>#REF!</v>
      </c>
      <c r="J6938" s="4">
        <f>Hilfstabelle!C6938/3</f>
        <v>0.40488300000000005</v>
      </c>
      <c r="K6938" s="96">
        <f>Hilfstabelle!F6938/11</f>
        <v>0</v>
      </c>
      <c r="L6938" s="107">
        <f>Hilfstabelle!G6938/sinks!$G$3</f>
        <v>0.11436702396479574</v>
      </c>
    </row>
    <row r="6939" spans="1:12" x14ac:dyDescent="0.25">
      <c r="A6939" s="89">
        <v>41198.041666666664</v>
      </c>
      <c r="B6939" s="4">
        <v>0.50719204949999996</v>
      </c>
      <c r="C6939" s="8">
        <v>4.1666666666666664E-2</v>
      </c>
      <c r="D6939" s="8">
        <v>0</v>
      </c>
      <c r="E6939" s="8">
        <v>0.5</v>
      </c>
      <c r="F6939" s="8">
        <v>4.1666666666666664E-2</v>
      </c>
      <c r="G6939" s="8">
        <v>0</v>
      </c>
      <c r="H6939" s="8">
        <v>0.5</v>
      </c>
      <c r="I6939" s="4" t="e">
        <f>#REF!/1.7</f>
        <v>#REF!</v>
      </c>
      <c r="J6939" s="4">
        <f>Hilfstabelle!C6939/3</f>
        <v>0.40670000000000006</v>
      </c>
      <c r="K6939" s="96">
        <f>Hilfstabelle!F6939/11</f>
        <v>0</v>
      </c>
      <c r="L6939" s="107">
        <f>Hilfstabelle!G6939/sinks!$G$3</f>
        <v>0.11320987484529428</v>
      </c>
    </row>
    <row r="6940" spans="1:12" x14ac:dyDescent="0.25">
      <c r="A6940" s="89">
        <v>41198.083333333336</v>
      </c>
      <c r="B6940" s="4">
        <v>0.53831400920000005</v>
      </c>
      <c r="C6940" s="8">
        <v>8.3333333333333329E-2</v>
      </c>
      <c r="D6940" s="8">
        <v>0</v>
      </c>
      <c r="E6940" s="8">
        <v>0.33333333333333331</v>
      </c>
      <c r="F6940" s="8">
        <v>8.3333333333333329E-2</v>
      </c>
      <c r="G6940" s="8">
        <v>0</v>
      </c>
      <c r="H6940" s="8">
        <v>0.33333333333333331</v>
      </c>
      <c r="I6940" s="4" t="e">
        <f>#REF!/1.7</f>
        <v>#REF!</v>
      </c>
      <c r="J6940" s="4">
        <f>Hilfstabelle!C6940/3</f>
        <v>0.40683800000000003</v>
      </c>
      <c r="K6940" s="96">
        <f>Hilfstabelle!F6940/11</f>
        <v>0</v>
      </c>
      <c r="L6940" s="107">
        <f>Hilfstabelle!G6940/sinks!$G$3</f>
        <v>0.11446875135991677</v>
      </c>
    </row>
    <row r="6941" spans="1:12" x14ac:dyDescent="0.25">
      <c r="A6941" s="89">
        <v>41198.125</v>
      </c>
      <c r="B6941" s="4">
        <v>0.6213930782</v>
      </c>
      <c r="C6941" s="8">
        <v>0.125</v>
      </c>
      <c r="D6941" s="8">
        <v>0</v>
      </c>
      <c r="E6941" s="8">
        <v>0.25</v>
      </c>
      <c r="F6941" s="8">
        <v>0.125</v>
      </c>
      <c r="G6941" s="8">
        <v>0</v>
      </c>
      <c r="H6941" s="8">
        <v>0.25</v>
      </c>
      <c r="I6941" s="4" t="e">
        <f>#REF!/1.7</f>
        <v>#REF!</v>
      </c>
      <c r="J6941" s="4">
        <f>Hilfstabelle!C6941/3</f>
        <v>0.40542349999999999</v>
      </c>
      <c r="K6941" s="96">
        <f>Hilfstabelle!F6941/11</f>
        <v>0</v>
      </c>
      <c r="L6941" s="107">
        <f>Hilfstabelle!G6941/sinks!$G$3</f>
        <v>0.10817436878680424</v>
      </c>
    </row>
    <row r="6942" spans="1:12" x14ac:dyDescent="0.25">
      <c r="A6942" s="89">
        <v>41198.166666666664</v>
      </c>
      <c r="B6942" s="4">
        <v>0.74457327169999998</v>
      </c>
      <c r="C6942" s="8">
        <v>0.16666666666666666</v>
      </c>
      <c r="D6942" s="8">
        <v>0</v>
      </c>
      <c r="E6942" s="8">
        <v>0.2</v>
      </c>
      <c r="F6942" s="8">
        <v>0.16666666666666666</v>
      </c>
      <c r="G6942" s="8">
        <v>0</v>
      </c>
      <c r="H6942" s="8">
        <v>0.2</v>
      </c>
      <c r="I6942" s="4" t="e">
        <f>#REF!/1.7</f>
        <v>#REF!</v>
      </c>
      <c r="J6942" s="4">
        <f>Hilfstabelle!C6942/3</f>
        <v>0.40445749999999997</v>
      </c>
      <c r="K6942" s="96">
        <f>Hilfstabelle!F6942/11</f>
        <v>0</v>
      </c>
      <c r="L6942" s="107">
        <f>Hilfstabelle!G6942/sinks!$G$3</f>
        <v>0.10251578243319806</v>
      </c>
    </row>
    <row r="6943" spans="1:12" x14ac:dyDescent="0.25">
      <c r="A6943" s="89">
        <v>41198.208333333336</v>
      </c>
      <c r="B6943" s="4">
        <v>0.81806294130000001</v>
      </c>
      <c r="C6943" s="8">
        <v>0.20833333333333334</v>
      </c>
      <c r="D6943" s="8">
        <v>0</v>
      </c>
      <c r="E6943" s="8">
        <v>0.16666666666666666</v>
      </c>
      <c r="F6943" s="8">
        <v>0.20833333333333334</v>
      </c>
      <c r="G6943" s="8">
        <v>0</v>
      </c>
      <c r="H6943" s="8">
        <v>0.16666666666666666</v>
      </c>
      <c r="I6943" s="4" t="e">
        <f>#REF!/1.7</f>
        <v>#REF!</v>
      </c>
      <c r="J6943" s="4">
        <f>Hilfstabelle!C6943/3</f>
        <v>0.40236450000000001</v>
      </c>
      <c r="K6943" s="96">
        <f>Hilfstabelle!F6943/11</f>
        <v>0</v>
      </c>
      <c r="L6943" s="107">
        <f>Hilfstabelle!G6943/sinks!$G$3</f>
        <v>0.10463934180634919</v>
      </c>
    </row>
    <row r="6944" spans="1:12" x14ac:dyDescent="0.25">
      <c r="A6944" s="89">
        <v>41198.25</v>
      </c>
      <c r="B6944" s="4">
        <v>0.83724173999999996</v>
      </c>
      <c r="C6944" s="8">
        <v>0.25</v>
      </c>
      <c r="D6944" s="8">
        <v>0</v>
      </c>
      <c r="E6944" s="8">
        <v>0.14285714285714285</v>
      </c>
      <c r="F6944" s="8">
        <v>0.25</v>
      </c>
      <c r="G6944" s="8">
        <v>0</v>
      </c>
      <c r="H6944" s="8">
        <v>0.14285714285714285</v>
      </c>
      <c r="I6944" s="4" t="e">
        <f>#REF!/1.7</f>
        <v>#REF!</v>
      </c>
      <c r="J6944" s="4">
        <f>Hilfstabelle!C6944/3</f>
        <v>0.40287625000000005</v>
      </c>
      <c r="K6944" s="96">
        <f>Hilfstabelle!F6944/11</f>
        <v>0</v>
      </c>
      <c r="L6944" s="107">
        <f>Hilfstabelle!G6944/sinks!$G$3</f>
        <v>0.11842340384524605</v>
      </c>
    </row>
    <row r="6945" spans="1:12" x14ac:dyDescent="0.25">
      <c r="A6945" s="89">
        <v>41198.291666666664</v>
      </c>
      <c r="B6945" s="4">
        <v>0.84953360649999998</v>
      </c>
      <c r="C6945" s="8">
        <v>0.29166666666666669</v>
      </c>
      <c r="D6945" s="8">
        <v>0</v>
      </c>
      <c r="E6945" s="8">
        <v>0.125</v>
      </c>
      <c r="F6945" s="8">
        <v>0.29166666666666669</v>
      </c>
      <c r="G6945" s="8">
        <v>0</v>
      </c>
      <c r="H6945" s="8">
        <v>0.125</v>
      </c>
      <c r="I6945" s="4" t="e">
        <f>#REF!/1.7</f>
        <v>#REF!</v>
      </c>
      <c r="J6945" s="4">
        <f>Hilfstabelle!C6945/3</f>
        <v>0.41094925000000004</v>
      </c>
      <c r="K6945" s="96">
        <f>Hilfstabelle!F6945/11</f>
        <v>0</v>
      </c>
      <c r="L6945" s="107">
        <f>Hilfstabelle!G6945/sinks!$G$3</f>
        <v>0.13028736130123386</v>
      </c>
    </row>
    <row r="6946" spans="1:12" x14ac:dyDescent="0.25">
      <c r="A6946" s="89">
        <v>41198.333333333336</v>
      </c>
      <c r="B6946" s="4">
        <v>0.86557405629999995</v>
      </c>
      <c r="C6946" s="8">
        <v>0.33333333333333331</v>
      </c>
      <c r="D6946" s="8">
        <v>0</v>
      </c>
      <c r="E6946" s="8">
        <v>0.1111111111111111</v>
      </c>
      <c r="F6946" s="8">
        <v>0.33333333333333331</v>
      </c>
      <c r="G6946" s="8">
        <v>0</v>
      </c>
      <c r="H6946" s="8">
        <v>0.1111111111111111</v>
      </c>
      <c r="I6946" s="4" t="e">
        <f>#REF!/1.7</f>
        <v>#REF!</v>
      </c>
      <c r="J6946" s="4">
        <f>Hilfstabelle!C6946/3</f>
        <v>0.42202950000000006</v>
      </c>
      <c r="K6946" s="96">
        <f>Hilfstabelle!F6946/11</f>
        <v>0</v>
      </c>
      <c r="L6946" s="107">
        <f>Hilfstabelle!G6946/sinks!$G$3</f>
        <v>0.15556661898880489</v>
      </c>
    </row>
    <row r="6947" spans="1:12" x14ac:dyDescent="0.25">
      <c r="A6947" s="89">
        <v>41198.375</v>
      </c>
      <c r="B6947" s="4">
        <v>0.85354371890000003</v>
      </c>
      <c r="C6947" s="8">
        <v>0.375</v>
      </c>
      <c r="D6947" s="8">
        <v>0</v>
      </c>
      <c r="E6947" s="8">
        <v>0.1</v>
      </c>
      <c r="F6947" s="8">
        <v>0.375</v>
      </c>
      <c r="G6947" s="8">
        <v>0</v>
      </c>
      <c r="H6947" s="8">
        <v>0.1</v>
      </c>
      <c r="I6947" s="4" t="e">
        <f>#REF!/1.7</f>
        <v>#REF!</v>
      </c>
      <c r="J6947" s="4">
        <f>Hilfstabelle!C6947/3</f>
        <v>0.43543850000000006</v>
      </c>
      <c r="K6947" s="96">
        <f>Hilfstabelle!F6947/11</f>
        <v>0</v>
      </c>
      <c r="L6947" s="107">
        <f>Hilfstabelle!G6947/sinks!$G$3</f>
        <v>0.16840970262283245</v>
      </c>
    </row>
    <row r="6948" spans="1:12" x14ac:dyDescent="0.25">
      <c r="A6948" s="89">
        <v>41198.416666666664</v>
      </c>
      <c r="B6948" s="4">
        <v>0.81684247229999996</v>
      </c>
      <c r="C6948" s="8">
        <v>0.41666666666666669</v>
      </c>
      <c r="D6948" s="8">
        <v>0</v>
      </c>
      <c r="E6948" s="8">
        <v>9.0909090909090912E-2</v>
      </c>
      <c r="F6948" s="8">
        <v>0.41666666666666669</v>
      </c>
      <c r="G6948" s="8">
        <v>0</v>
      </c>
      <c r="H6948" s="8">
        <v>9.0909090909090912E-2</v>
      </c>
      <c r="I6948" s="4" t="e">
        <f>#REF!/1.7</f>
        <v>#REF!</v>
      </c>
      <c r="J6948" s="4">
        <f>Hilfstabelle!C6948/3</f>
        <v>0.44492025000000002</v>
      </c>
      <c r="K6948" s="96">
        <f>Hilfstabelle!F6948/11</f>
        <v>0</v>
      </c>
      <c r="L6948" s="107">
        <f>Hilfstabelle!G6948/sinks!$G$3</f>
        <v>0.17032980720574151</v>
      </c>
    </row>
    <row r="6949" spans="1:12" x14ac:dyDescent="0.25">
      <c r="A6949" s="89">
        <v>41198.458333333336</v>
      </c>
      <c r="B6949" s="4">
        <v>0.80219684420000004</v>
      </c>
      <c r="C6949" s="8">
        <v>0.45833333333333331</v>
      </c>
      <c r="D6949" s="8">
        <v>0</v>
      </c>
      <c r="E6949" s="8">
        <v>8.3333333333333329E-2</v>
      </c>
      <c r="F6949" s="8">
        <v>0.45833333333333331</v>
      </c>
      <c r="G6949" s="8">
        <v>0</v>
      </c>
      <c r="H6949" s="8">
        <v>8.3333333333333329E-2</v>
      </c>
      <c r="I6949" s="4" t="e">
        <f>#REF!/1.7</f>
        <v>#REF!</v>
      </c>
      <c r="J6949" s="4">
        <f>Hilfstabelle!C6949/3</f>
        <v>0.44654175000000002</v>
      </c>
      <c r="K6949" s="96">
        <f>Hilfstabelle!F6949/11</f>
        <v>0</v>
      </c>
      <c r="L6949" s="107">
        <f>Hilfstabelle!G6949/sinks!$G$3</f>
        <v>0.17790849814225679</v>
      </c>
    </row>
    <row r="6950" spans="1:12" x14ac:dyDescent="0.25">
      <c r="A6950" s="89">
        <v>41198.5</v>
      </c>
      <c r="B6950" s="4">
        <v>0.78894603780000006</v>
      </c>
      <c r="C6950" s="8">
        <v>0.5</v>
      </c>
      <c r="D6950" s="8">
        <v>0</v>
      </c>
      <c r="E6950" s="8">
        <v>7.6923076923076927E-2</v>
      </c>
      <c r="F6950" s="8">
        <v>0.5</v>
      </c>
      <c r="G6950" s="8">
        <v>0</v>
      </c>
      <c r="H6950" s="8">
        <v>7.6923076923076927E-2</v>
      </c>
      <c r="I6950" s="4" t="e">
        <f>#REF!/1.7</f>
        <v>#REF!</v>
      </c>
      <c r="J6950" s="4">
        <f>Hilfstabelle!C6950/3</f>
        <v>0.44420150000000008</v>
      </c>
      <c r="K6950" s="96">
        <f>Hilfstabelle!F6950/11</f>
        <v>0</v>
      </c>
      <c r="L6950" s="107">
        <f>Hilfstabelle!G6950/sinks!$G$3</f>
        <v>0.17723455414958014</v>
      </c>
    </row>
    <row r="6951" spans="1:12" x14ac:dyDescent="0.25">
      <c r="A6951" s="89">
        <v>41198.541666666664</v>
      </c>
      <c r="B6951" s="4">
        <v>0.77839769849999996</v>
      </c>
      <c r="C6951" s="8">
        <v>0.54166666666666663</v>
      </c>
      <c r="D6951" s="8">
        <v>0</v>
      </c>
      <c r="E6951" s="8">
        <v>7.1428571428571425E-2</v>
      </c>
      <c r="F6951" s="8">
        <v>0.54166666666666663</v>
      </c>
      <c r="G6951" s="8">
        <v>0</v>
      </c>
      <c r="H6951" s="8">
        <v>7.1428571428571425E-2</v>
      </c>
      <c r="I6951" s="4" t="e">
        <f>#REF!/1.7</f>
        <v>#REF!</v>
      </c>
      <c r="J6951" s="4">
        <f>Hilfstabelle!C6951/3</f>
        <v>0.44115399999999999</v>
      </c>
      <c r="K6951" s="96">
        <f>Hilfstabelle!F6951/11</f>
        <v>0</v>
      </c>
      <c r="L6951" s="107">
        <f>Hilfstabelle!G6951/sinks!$G$3</f>
        <v>0.17228805956182094</v>
      </c>
    </row>
    <row r="6952" spans="1:12" x14ac:dyDescent="0.25">
      <c r="A6952" s="89">
        <v>41198.583333333336</v>
      </c>
      <c r="B6952" s="4">
        <v>0.76671606660000002</v>
      </c>
      <c r="C6952" s="8">
        <v>0.58333333333333337</v>
      </c>
      <c r="D6952" s="8">
        <v>0</v>
      </c>
      <c r="E6952" s="8">
        <v>6.6666666666666666E-2</v>
      </c>
      <c r="F6952" s="8">
        <v>0.58333333333333337</v>
      </c>
      <c r="G6952" s="8">
        <v>0</v>
      </c>
      <c r="H6952" s="8">
        <v>6.6666666666666666E-2</v>
      </c>
      <c r="I6952" s="4" t="e">
        <f>#REF!/1.7</f>
        <v>#REF!</v>
      </c>
      <c r="J6952" s="4">
        <f>Hilfstabelle!C6952/3</f>
        <v>0.43696225000000005</v>
      </c>
      <c r="K6952" s="96">
        <f>Hilfstabelle!F6952/11</f>
        <v>0</v>
      </c>
      <c r="L6952" s="107">
        <f>Hilfstabelle!G6952/sinks!$G$3</f>
        <v>0.16946512434721292</v>
      </c>
    </row>
    <row r="6953" spans="1:12" x14ac:dyDescent="0.25">
      <c r="A6953" s="89">
        <v>41198.625</v>
      </c>
      <c r="B6953" s="4">
        <v>0.7802284021</v>
      </c>
      <c r="C6953" s="8">
        <v>0.625</v>
      </c>
      <c r="D6953" s="8">
        <v>0</v>
      </c>
      <c r="E6953" s="8">
        <v>6.25E-2</v>
      </c>
      <c r="F6953" s="8">
        <v>0.625</v>
      </c>
      <c r="G6953" s="8">
        <v>0</v>
      </c>
      <c r="H6953" s="8">
        <v>6.25E-2</v>
      </c>
      <c r="I6953" s="4" t="e">
        <f>#REF!/1.7</f>
        <v>#REF!</v>
      </c>
      <c r="J6953" s="4">
        <f>Hilfstabelle!C6953/3</f>
        <v>0.43197125000000008</v>
      </c>
      <c r="K6953" s="96">
        <f>Hilfstabelle!F6953/11</f>
        <v>0</v>
      </c>
      <c r="L6953" s="107">
        <f>Hilfstabelle!G6953/sinks!$G$3</f>
        <v>0.16973215875940562</v>
      </c>
    </row>
    <row r="6954" spans="1:12" x14ac:dyDescent="0.25">
      <c r="A6954" s="89">
        <v>41198.666666666664</v>
      </c>
      <c r="B6954" s="4">
        <v>0.80585825119999999</v>
      </c>
      <c r="C6954" s="8">
        <v>0.66666666666666663</v>
      </c>
      <c r="D6954" s="8">
        <v>0</v>
      </c>
      <c r="E6954" s="8">
        <v>5.8823529411764705E-2</v>
      </c>
      <c r="F6954" s="8">
        <v>0.66666666666666663</v>
      </c>
      <c r="G6954" s="8">
        <v>0</v>
      </c>
      <c r="H6954" s="8">
        <v>5.8823529411764705E-2</v>
      </c>
      <c r="I6954" s="4" t="e">
        <f>#REF!/1.7</f>
        <v>#REF!</v>
      </c>
      <c r="J6954" s="4">
        <f>Hilfstabelle!C6954/3</f>
        <v>0.42845800000000001</v>
      </c>
      <c r="K6954" s="96">
        <f>Hilfstabelle!F6954/11</f>
        <v>0</v>
      </c>
      <c r="L6954" s="107">
        <f>Hilfstabelle!G6954/sinks!$G$3</f>
        <v>0.16929981733014129</v>
      </c>
    </row>
    <row r="6955" spans="1:12" x14ac:dyDescent="0.25">
      <c r="A6955" s="89">
        <v>41198.708333333336</v>
      </c>
      <c r="B6955" s="4">
        <v>0.76505971579999998</v>
      </c>
      <c r="C6955" s="8">
        <v>0.70833333333333337</v>
      </c>
      <c r="D6955" s="8">
        <v>0</v>
      </c>
      <c r="E6955" s="8">
        <v>5.5555555555555552E-2</v>
      </c>
      <c r="F6955" s="8">
        <v>0.70833333333333337</v>
      </c>
      <c r="G6955" s="8">
        <v>0</v>
      </c>
      <c r="H6955" s="8">
        <v>5.5555555555555552E-2</v>
      </c>
      <c r="I6955" s="4" t="e">
        <f>#REF!/1.7</f>
        <v>#REF!</v>
      </c>
      <c r="J6955" s="4">
        <f>Hilfstabelle!C6955/3</f>
        <v>0.4263305</v>
      </c>
      <c r="K6955" s="96">
        <f>Hilfstabelle!F6955/11</f>
        <v>0</v>
      </c>
      <c r="L6955" s="107">
        <f>Hilfstabelle!G6955/sinks!$G$3</f>
        <v>0.17179213851060604</v>
      </c>
    </row>
    <row r="6956" spans="1:12" x14ac:dyDescent="0.25">
      <c r="A6956" s="89">
        <v>41198.75</v>
      </c>
      <c r="B6956" s="4">
        <v>0.69531862960000002</v>
      </c>
      <c r="C6956" s="8">
        <v>0.75</v>
      </c>
      <c r="D6956" s="8">
        <v>0</v>
      </c>
      <c r="E6956" s="8">
        <v>5.2631578947368418E-2</v>
      </c>
      <c r="F6956" s="8">
        <v>0.75</v>
      </c>
      <c r="G6956" s="8">
        <v>0</v>
      </c>
      <c r="H6956" s="8">
        <v>5.2631578947368418E-2</v>
      </c>
      <c r="I6956" s="4" t="e">
        <f>#REF!/1.7</f>
        <v>#REF!</v>
      </c>
      <c r="J6956" s="4">
        <f>Hilfstabelle!C6956/3</f>
        <v>0.42262749999999999</v>
      </c>
      <c r="K6956" s="96">
        <f>Hilfstabelle!F6956/11</f>
        <v>0</v>
      </c>
      <c r="L6956" s="107">
        <f>Hilfstabelle!G6956/sinks!$G$3</f>
        <v>0.1746405055739943</v>
      </c>
    </row>
    <row r="6957" spans="1:12" x14ac:dyDescent="0.25">
      <c r="A6957" s="89">
        <v>41198.791666666664</v>
      </c>
      <c r="B6957" s="4">
        <v>0.64092058230000004</v>
      </c>
      <c r="C6957" s="8">
        <v>0.79166666666666663</v>
      </c>
      <c r="D6957" s="8">
        <v>0</v>
      </c>
      <c r="E6957" s="8">
        <v>0.05</v>
      </c>
      <c r="F6957" s="8">
        <v>0.79166666666666663</v>
      </c>
      <c r="G6957" s="8">
        <v>0</v>
      </c>
      <c r="H6957" s="8">
        <v>0.05</v>
      </c>
      <c r="I6957" s="4" t="e">
        <f>#REF!/1.7</f>
        <v>#REF!</v>
      </c>
      <c r="J6957" s="4">
        <f>Hilfstabelle!C6957/3</f>
        <v>0.41743524999999998</v>
      </c>
      <c r="K6957" s="96">
        <f>Hilfstabelle!F6957/11</f>
        <v>0</v>
      </c>
      <c r="L6957" s="107">
        <f>Hilfstabelle!G6957/sinks!$G$3</f>
        <v>0.16282741181556698</v>
      </c>
    </row>
    <row r="6958" spans="1:12" x14ac:dyDescent="0.25">
      <c r="A6958" s="89">
        <v>41198.833333333336</v>
      </c>
      <c r="B6958" s="4">
        <v>0.62889024500000001</v>
      </c>
      <c r="C6958" s="8">
        <v>0.83333333333333337</v>
      </c>
      <c r="D6958" s="8">
        <v>0</v>
      </c>
      <c r="E6958" s="8">
        <v>4.7619047619047616E-2</v>
      </c>
      <c r="F6958" s="8">
        <v>0.83333333333333337</v>
      </c>
      <c r="G6958" s="8">
        <v>0</v>
      </c>
      <c r="H6958" s="8">
        <v>4.7619047619047616E-2</v>
      </c>
      <c r="I6958" s="4" t="e">
        <f>#REF!/1.7</f>
        <v>#REF!</v>
      </c>
      <c r="J6958" s="4">
        <f>Hilfstabelle!C6958/3</f>
        <v>0.41340450000000001</v>
      </c>
      <c r="K6958" s="96">
        <f>Hilfstabelle!F6958/11</f>
        <v>0</v>
      </c>
      <c r="L6958" s="107">
        <f>Hilfstabelle!G6958/sinks!$G$3</f>
        <v>0.15401527621320951</v>
      </c>
    </row>
    <row r="6959" spans="1:12" x14ac:dyDescent="0.25">
      <c r="A6959" s="89">
        <v>41198.875</v>
      </c>
      <c r="B6959" s="4">
        <v>0.57248714150000002</v>
      </c>
      <c r="C6959" s="8">
        <v>0.875</v>
      </c>
      <c r="D6959" s="8">
        <v>0</v>
      </c>
      <c r="E6959" s="8">
        <v>4.5454545454545456E-2</v>
      </c>
      <c r="F6959" s="8">
        <v>0.875</v>
      </c>
      <c r="G6959" s="8">
        <v>0</v>
      </c>
      <c r="H6959" s="8">
        <v>4.5454545454545456E-2</v>
      </c>
      <c r="I6959" s="4" t="e">
        <f>#REF!/1.7</f>
        <v>#REF!</v>
      </c>
      <c r="J6959" s="4">
        <f>Hilfstabelle!C6959/3</f>
        <v>0.41246725000000001</v>
      </c>
      <c r="K6959" s="96">
        <f>Hilfstabelle!F6959/11</f>
        <v>0</v>
      </c>
      <c r="L6959" s="107">
        <f>Hilfstabelle!G6959/sinks!$G$3</f>
        <v>0.14166811363039689</v>
      </c>
    </row>
    <row r="6960" spans="1:12" x14ac:dyDescent="0.25">
      <c r="A6960" s="89">
        <v>41198.916666666664</v>
      </c>
      <c r="B6960" s="4">
        <v>0.54371894340000004</v>
      </c>
      <c r="C6960" s="8">
        <v>0.91666666666666663</v>
      </c>
      <c r="D6960" s="8">
        <v>0</v>
      </c>
      <c r="E6960" s="8">
        <v>4.3478260869565216E-2</v>
      </c>
      <c r="F6960" s="8">
        <v>0.91666666666666663</v>
      </c>
      <c r="G6960" s="8">
        <v>0</v>
      </c>
      <c r="H6960" s="8">
        <v>4.3478260869565216E-2</v>
      </c>
      <c r="I6960" s="4" t="e">
        <f>#REF!/1.7</f>
        <v>#REF!</v>
      </c>
      <c r="J6960" s="4">
        <f>Hilfstabelle!C6960/3</f>
        <v>0.41206475000000004</v>
      </c>
      <c r="K6960" s="96">
        <f>Hilfstabelle!F6960/11</f>
        <v>0</v>
      </c>
      <c r="L6960" s="107">
        <f>Hilfstabelle!G6960/sinks!$G$3</f>
        <v>0.12810022230613213</v>
      </c>
    </row>
    <row r="6961" spans="1:12" x14ac:dyDescent="0.25">
      <c r="A6961" s="89">
        <v>41198.958333333336</v>
      </c>
      <c r="B6961" s="4">
        <v>0.51686862519999999</v>
      </c>
      <c r="C6961" s="8">
        <v>0.95833333333333337</v>
      </c>
      <c r="D6961" s="8">
        <v>0</v>
      </c>
      <c r="E6961" s="8">
        <v>4.1666666666666664E-2</v>
      </c>
      <c r="F6961" s="8">
        <v>0.95833333333333337</v>
      </c>
      <c r="G6961" s="8">
        <v>0</v>
      </c>
      <c r="H6961" s="8">
        <v>4.1666666666666664E-2</v>
      </c>
      <c r="I6961" s="4" t="e">
        <f>#REF!/1.7</f>
        <v>#REF!</v>
      </c>
      <c r="J6961" s="4">
        <f>Hilfstabelle!C6961/3</f>
        <v>0.41232924999999998</v>
      </c>
      <c r="K6961" s="96">
        <f>Hilfstabelle!F6961/11</f>
        <v>0</v>
      </c>
      <c r="L6961" s="107">
        <f>Hilfstabelle!G6961/sinks!$G$3</f>
        <v>0.12054696321839713</v>
      </c>
    </row>
    <row r="6962" spans="1:12" x14ac:dyDescent="0.25">
      <c r="A6962" s="89">
        <v>41199</v>
      </c>
      <c r="B6962" s="4">
        <v>0.49899747189999999</v>
      </c>
      <c r="C6962" s="8">
        <v>0</v>
      </c>
      <c r="D6962" s="8">
        <v>0</v>
      </c>
      <c r="E6962" s="8">
        <v>1</v>
      </c>
      <c r="F6962" s="8">
        <v>0</v>
      </c>
      <c r="G6962" s="8">
        <v>0</v>
      </c>
      <c r="H6962" s="8">
        <v>1</v>
      </c>
      <c r="I6962" s="4" t="e">
        <f>#REF!/1.7</f>
        <v>#REF!</v>
      </c>
      <c r="J6962" s="4">
        <f>Hilfstabelle!C6962/3</f>
        <v>0.41296175000000002</v>
      </c>
      <c r="K6962" s="96">
        <f>Hilfstabelle!F6962/11</f>
        <v>0</v>
      </c>
      <c r="L6962" s="107">
        <f>Hilfstabelle!G6962/sinks!$G$3</f>
        <v>0.11436702396479574</v>
      </c>
    </row>
    <row r="6963" spans="1:12" x14ac:dyDescent="0.25">
      <c r="A6963" s="89">
        <v>41199.041666666664</v>
      </c>
      <c r="B6963" s="4">
        <v>0.49010548339999999</v>
      </c>
      <c r="C6963" s="8">
        <v>4.1666666666666664E-2</v>
      </c>
      <c r="D6963" s="8">
        <v>0</v>
      </c>
      <c r="E6963" s="8">
        <v>0.5</v>
      </c>
      <c r="F6963" s="8">
        <v>4.1666666666666664E-2</v>
      </c>
      <c r="G6963" s="8">
        <v>0</v>
      </c>
      <c r="H6963" s="8">
        <v>0.5</v>
      </c>
      <c r="I6963" s="4" t="e">
        <f>#REF!/1.7</f>
        <v>#REF!</v>
      </c>
      <c r="J6963" s="4">
        <f>Hilfstabelle!C6963/3</f>
        <v>0.41261100000000006</v>
      </c>
      <c r="K6963" s="96">
        <f>Hilfstabelle!F6963/11</f>
        <v>0</v>
      </c>
      <c r="L6963" s="107">
        <f>Hilfstabelle!G6963/sinks!$G$3</f>
        <v>0.11320987484529428</v>
      </c>
    </row>
    <row r="6964" spans="1:12" x14ac:dyDescent="0.25">
      <c r="A6964" s="89">
        <v>41199.083333333336</v>
      </c>
      <c r="B6964" s="4">
        <v>0.49472583040000001</v>
      </c>
      <c r="C6964" s="8">
        <v>8.3333333333333329E-2</v>
      </c>
      <c r="D6964" s="8">
        <v>0</v>
      </c>
      <c r="E6964" s="8">
        <v>0.33333333333333331</v>
      </c>
      <c r="F6964" s="8">
        <v>8.3333333333333329E-2</v>
      </c>
      <c r="G6964" s="8">
        <v>0</v>
      </c>
      <c r="H6964" s="8">
        <v>0.33333333333333331</v>
      </c>
      <c r="I6964" s="4" t="e">
        <f>#REF!/1.7</f>
        <v>#REF!</v>
      </c>
      <c r="J6964" s="4">
        <f>Hilfstabelle!C6964/3</f>
        <v>0.41205325000000004</v>
      </c>
      <c r="K6964" s="96">
        <f>Hilfstabelle!F6964/11</f>
        <v>0</v>
      </c>
      <c r="L6964" s="107">
        <f>Hilfstabelle!G6964/sinks!$G$3</f>
        <v>0.11446875135991677</v>
      </c>
    </row>
    <row r="6965" spans="1:12" x14ac:dyDescent="0.25">
      <c r="A6965" s="89">
        <v>41199.125</v>
      </c>
      <c r="B6965" s="4">
        <v>0.52994507889999998</v>
      </c>
      <c r="C6965" s="8">
        <v>0.125</v>
      </c>
      <c r="D6965" s="8">
        <v>0</v>
      </c>
      <c r="E6965" s="8">
        <v>0.25</v>
      </c>
      <c r="F6965" s="8">
        <v>0.125</v>
      </c>
      <c r="G6965" s="8">
        <v>0</v>
      </c>
      <c r="H6965" s="8">
        <v>0.25</v>
      </c>
      <c r="I6965" s="4" t="e">
        <f>#REF!/1.7</f>
        <v>#REF!</v>
      </c>
      <c r="J6965" s="4">
        <f>Hilfstabelle!C6965/3</f>
        <v>0.41146675000000005</v>
      </c>
      <c r="K6965" s="96">
        <f>Hilfstabelle!F6965/11</f>
        <v>0</v>
      </c>
      <c r="L6965" s="107">
        <f>Hilfstabelle!G6965/sinks!$G$3</f>
        <v>0.10817436878680424</v>
      </c>
    </row>
    <row r="6966" spans="1:12" x14ac:dyDescent="0.25">
      <c r="A6966" s="89">
        <v>41199.166666666664</v>
      </c>
      <c r="B6966" s="4">
        <v>0.58242524630000003</v>
      </c>
      <c r="C6966" s="8">
        <v>0.16666666666666666</v>
      </c>
      <c r="D6966" s="8">
        <v>0</v>
      </c>
      <c r="E6966" s="8">
        <v>0.2</v>
      </c>
      <c r="F6966" s="8">
        <v>0.16666666666666666</v>
      </c>
      <c r="G6966" s="8">
        <v>0</v>
      </c>
      <c r="H6966" s="8">
        <v>0.2</v>
      </c>
      <c r="I6966" s="4" t="e">
        <f>#REF!/1.7</f>
        <v>#REF!</v>
      </c>
      <c r="J6966" s="4">
        <f>Hilfstabelle!C6966/3</f>
        <v>0.41096075000000004</v>
      </c>
      <c r="K6966" s="96">
        <f>Hilfstabelle!F6966/11</f>
        <v>0</v>
      </c>
      <c r="L6966" s="107">
        <f>Hilfstabelle!G6966/sinks!$G$3</f>
        <v>0.10251578243319806</v>
      </c>
    </row>
    <row r="6967" spans="1:12" x14ac:dyDescent="0.25">
      <c r="A6967" s="89">
        <v>41199.208333333336</v>
      </c>
      <c r="B6967" s="4">
        <v>0.62461860339999997</v>
      </c>
      <c r="C6967" s="8">
        <v>0.20833333333333334</v>
      </c>
      <c r="D6967" s="8">
        <v>0</v>
      </c>
      <c r="E6967" s="8">
        <v>0.16666666666666666</v>
      </c>
      <c r="F6967" s="8">
        <v>0.20833333333333334</v>
      </c>
      <c r="G6967" s="8">
        <v>0</v>
      </c>
      <c r="H6967" s="8">
        <v>0.16666666666666666</v>
      </c>
      <c r="I6967" s="4" t="e">
        <f>#REF!/1.7</f>
        <v>#REF!</v>
      </c>
      <c r="J6967" s="4">
        <f>Hilfstabelle!C6967/3</f>
        <v>0.41073650000000006</v>
      </c>
      <c r="K6967" s="96">
        <f>Hilfstabelle!F6967/11</f>
        <v>0</v>
      </c>
      <c r="L6967" s="107">
        <f>Hilfstabelle!G6967/sinks!$G$3</f>
        <v>0.10463934180634919</v>
      </c>
    </row>
    <row r="6968" spans="1:12" x14ac:dyDescent="0.25">
      <c r="A6968" s="89">
        <v>41199.25</v>
      </c>
      <c r="B6968" s="4">
        <v>0.66219161360000001</v>
      </c>
      <c r="C6968" s="8">
        <v>0.25</v>
      </c>
      <c r="D6968" s="8">
        <v>0</v>
      </c>
      <c r="E6968" s="8">
        <v>0.14285714285714285</v>
      </c>
      <c r="F6968" s="8">
        <v>0.25</v>
      </c>
      <c r="G6968" s="8">
        <v>0</v>
      </c>
      <c r="H6968" s="8">
        <v>0.14285714285714285</v>
      </c>
      <c r="I6968" s="4" t="e">
        <f>#REF!/1.7</f>
        <v>#REF!</v>
      </c>
      <c r="J6968" s="4">
        <f>Hilfstabelle!C6968/3</f>
        <v>0.41089750000000008</v>
      </c>
      <c r="K6968" s="96">
        <f>Hilfstabelle!F6968/11</f>
        <v>0</v>
      </c>
      <c r="L6968" s="107">
        <f>Hilfstabelle!G6968/sinks!$G$3</f>
        <v>0.11842340384524605</v>
      </c>
    </row>
    <row r="6969" spans="1:12" x14ac:dyDescent="0.25">
      <c r="A6969" s="89">
        <v>41199.291666666664</v>
      </c>
      <c r="B6969" s="4">
        <v>0.6777961817</v>
      </c>
      <c r="C6969" s="8">
        <v>0.29166666666666669</v>
      </c>
      <c r="D6969" s="8">
        <v>0</v>
      </c>
      <c r="E6969" s="8">
        <v>0.125</v>
      </c>
      <c r="F6969" s="8">
        <v>0.29166666666666669</v>
      </c>
      <c r="G6969" s="8">
        <v>0</v>
      </c>
      <c r="H6969" s="8">
        <v>0.125</v>
      </c>
      <c r="I6969" s="4" t="e">
        <f>#REF!/1.7</f>
        <v>#REF!</v>
      </c>
      <c r="J6969" s="4">
        <f>Hilfstabelle!C6969/3</f>
        <v>0.41322624999999996</v>
      </c>
      <c r="K6969" s="96">
        <f>Hilfstabelle!F6969/11</f>
        <v>0</v>
      </c>
      <c r="L6969" s="107">
        <f>Hilfstabelle!G6969/sinks!$G$3</f>
        <v>0.13028736130123386</v>
      </c>
    </row>
    <row r="6970" spans="1:12" x14ac:dyDescent="0.25">
      <c r="A6970" s="89">
        <v>41199.333333333336</v>
      </c>
      <c r="B6970" s="4">
        <v>0.68128323599999996</v>
      </c>
      <c r="C6970" s="8">
        <v>0.33333333333333331</v>
      </c>
      <c r="D6970" s="8">
        <v>0</v>
      </c>
      <c r="E6970" s="8">
        <v>0.1111111111111111</v>
      </c>
      <c r="F6970" s="8">
        <v>0.33333333333333331</v>
      </c>
      <c r="G6970" s="8">
        <v>0</v>
      </c>
      <c r="H6970" s="8">
        <v>0.1111111111111111</v>
      </c>
      <c r="I6970" s="4" t="e">
        <f>#REF!/1.7</f>
        <v>#REF!</v>
      </c>
      <c r="J6970" s="4">
        <f>Hilfstabelle!C6970/3</f>
        <v>0.42080475000000001</v>
      </c>
      <c r="K6970" s="96">
        <f>Hilfstabelle!F6970/11</f>
        <v>0</v>
      </c>
      <c r="L6970" s="107">
        <f>Hilfstabelle!G6970/sinks!$G$3</f>
        <v>0.15556661898880489</v>
      </c>
    </row>
    <row r="6971" spans="1:12" x14ac:dyDescent="0.25">
      <c r="A6971" s="89">
        <v>41199.375</v>
      </c>
      <c r="B6971" s="4">
        <v>0.68433440850000005</v>
      </c>
      <c r="C6971" s="8">
        <v>0.375</v>
      </c>
      <c r="D6971" s="8">
        <v>0</v>
      </c>
      <c r="E6971" s="8">
        <v>0.1</v>
      </c>
      <c r="F6971" s="8">
        <v>0.375</v>
      </c>
      <c r="G6971" s="8">
        <v>0</v>
      </c>
      <c r="H6971" s="8">
        <v>0.1</v>
      </c>
      <c r="I6971" s="4" t="e">
        <f>#REF!/1.7</f>
        <v>#REF!</v>
      </c>
      <c r="J6971" s="4">
        <f>Hilfstabelle!C6971/3</f>
        <v>0.43271300000000007</v>
      </c>
      <c r="K6971" s="96">
        <f>Hilfstabelle!F6971/11</f>
        <v>0</v>
      </c>
      <c r="L6971" s="107">
        <f>Hilfstabelle!G6971/sinks!$G$3</f>
        <v>0.16840970262283245</v>
      </c>
    </row>
    <row r="6972" spans="1:12" x14ac:dyDescent="0.25">
      <c r="A6972" s="89">
        <v>41199.416666666664</v>
      </c>
      <c r="B6972" s="4">
        <v>0.65338680149999995</v>
      </c>
      <c r="C6972" s="8">
        <v>0.41666666666666669</v>
      </c>
      <c r="D6972" s="8">
        <v>0</v>
      </c>
      <c r="E6972" s="8">
        <v>9.0909090909090912E-2</v>
      </c>
      <c r="F6972" s="8">
        <v>0.41666666666666669</v>
      </c>
      <c r="G6972" s="8">
        <v>0</v>
      </c>
      <c r="H6972" s="8">
        <v>9.0909090909090912E-2</v>
      </c>
      <c r="I6972" s="4" t="e">
        <f>#REF!/1.7</f>
        <v>#REF!</v>
      </c>
      <c r="J6972" s="4">
        <f>Hilfstabelle!C6972/3</f>
        <v>0.44229250000000003</v>
      </c>
      <c r="K6972" s="96">
        <f>Hilfstabelle!F6972/11</f>
        <v>0</v>
      </c>
      <c r="L6972" s="107">
        <f>Hilfstabelle!G6972/sinks!$G$3</f>
        <v>0.17032980720574151</v>
      </c>
    </row>
    <row r="6973" spans="1:12" x14ac:dyDescent="0.25">
      <c r="A6973" s="89">
        <v>41199.458333333336</v>
      </c>
      <c r="B6973" s="4">
        <v>0.6341208264</v>
      </c>
      <c r="C6973" s="8">
        <v>0.45833333333333331</v>
      </c>
      <c r="D6973" s="8">
        <v>0</v>
      </c>
      <c r="E6973" s="8">
        <v>8.3333333333333329E-2</v>
      </c>
      <c r="F6973" s="8">
        <v>0.45833333333333331</v>
      </c>
      <c r="G6973" s="8">
        <v>0</v>
      </c>
      <c r="H6973" s="8">
        <v>8.3333333333333329E-2</v>
      </c>
      <c r="I6973" s="4" t="e">
        <f>#REF!/1.7</f>
        <v>#REF!</v>
      </c>
      <c r="J6973" s="4">
        <f>Hilfstabelle!C6973/3</f>
        <v>0.44773199999999996</v>
      </c>
      <c r="K6973" s="96">
        <f>Hilfstabelle!F6973/11</f>
        <v>0</v>
      </c>
      <c r="L6973" s="107">
        <f>Hilfstabelle!G6973/sinks!$G$3</f>
        <v>0.17790849814225679</v>
      </c>
    </row>
    <row r="6974" spans="1:12" x14ac:dyDescent="0.25">
      <c r="A6974" s="89">
        <v>41199.5</v>
      </c>
      <c r="B6974" s="4">
        <v>0.62531601429999994</v>
      </c>
      <c r="C6974" s="8">
        <v>0.5</v>
      </c>
      <c r="D6974" s="8">
        <v>0</v>
      </c>
      <c r="E6974" s="8">
        <v>7.6923076923076927E-2</v>
      </c>
      <c r="F6974" s="8">
        <v>0.5</v>
      </c>
      <c r="G6974" s="8">
        <v>0</v>
      </c>
      <c r="H6974" s="8">
        <v>7.6923076923076927E-2</v>
      </c>
      <c r="I6974" s="4" t="e">
        <f>#REF!/1.7</f>
        <v>#REF!</v>
      </c>
      <c r="J6974" s="4">
        <f>Hilfstabelle!C6974/3</f>
        <v>0.45050925000000003</v>
      </c>
      <c r="K6974" s="96">
        <f>Hilfstabelle!F6974/11</f>
        <v>0</v>
      </c>
      <c r="L6974" s="107">
        <f>Hilfstabelle!G6974/sinks!$G$3</f>
        <v>0.17723455414958014</v>
      </c>
    </row>
    <row r="6975" spans="1:12" x14ac:dyDescent="0.25">
      <c r="A6975" s="89">
        <v>41199.541666666664</v>
      </c>
      <c r="B6975" s="4">
        <v>0.6113677971</v>
      </c>
      <c r="C6975" s="8">
        <v>0.54166666666666663</v>
      </c>
      <c r="D6975" s="8">
        <v>0</v>
      </c>
      <c r="E6975" s="8">
        <v>7.1428571428571425E-2</v>
      </c>
      <c r="F6975" s="8">
        <v>0.54166666666666663</v>
      </c>
      <c r="G6975" s="8">
        <v>0</v>
      </c>
      <c r="H6975" s="8">
        <v>7.1428571428571425E-2</v>
      </c>
      <c r="I6975" s="4" t="e">
        <f>#REF!/1.7</f>
        <v>#REF!</v>
      </c>
      <c r="J6975" s="4">
        <f>Hilfstabelle!C6975/3</f>
        <v>0.45063575</v>
      </c>
      <c r="K6975" s="96">
        <f>Hilfstabelle!F6975/11</f>
        <v>0</v>
      </c>
      <c r="L6975" s="107">
        <f>Hilfstabelle!G6975/sinks!$G$3</f>
        <v>0.17228805956182094</v>
      </c>
    </row>
    <row r="6976" spans="1:12" x14ac:dyDescent="0.25">
      <c r="A6976" s="89">
        <v>41199.583333333336</v>
      </c>
      <c r="B6976" s="4">
        <v>0.61912649289999999</v>
      </c>
      <c r="C6976" s="8">
        <v>0.58333333333333337</v>
      </c>
      <c r="D6976" s="8">
        <v>0</v>
      </c>
      <c r="E6976" s="8">
        <v>6.6666666666666666E-2</v>
      </c>
      <c r="F6976" s="8">
        <v>0.58333333333333337</v>
      </c>
      <c r="G6976" s="8">
        <v>0</v>
      </c>
      <c r="H6976" s="8">
        <v>6.6666666666666666E-2</v>
      </c>
      <c r="I6976" s="4" t="e">
        <f>#REF!/1.7</f>
        <v>#REF!</v>
      </c>
      <c r="J6976" s="4">
        <f>Hilfstabelle!C6976/3</f>
        <v>0.44698450000000006</v>
      </c>
      <c r="K6976" s="96">
        <f>Hilfstabelle!F6976/11</f>
        <v>1</v>
      </c>
      <c r="L6976" s="107">
        <f>Hilfstabelle!G6976/sinks!$G$3</f>
        <v>0.84214909650495473</v>
      </c>
    </row>
    <row r="6977" spans="1:12" x14ac:dyDescent="0.25">
      <c r="A6977" s="89">
        <v>41199.625</v>
      </c>
      <c r="B6977" s="4">
        <v>0.64833057270000005</v>
      </c>
      <c r="C6977" s="8">
        <v>0.625</v>
      </c>
      <c r="D6977" s="8">
        <v>0</v>
      </c>
      <c r="E6977" s="8">
        <v>6.25E-2</v>
      </c>
      <c r="F6977" s="8">
        <v>0.625</v>
      </c>
      <c r="G6977" s="8">
        <v>0</v>
      </c>
      <c r="H6977" s="8">
        <v>6.25E-2</v>
      </c>
      <c r="I6977" s="4" t="e">
        <f>#REF!/1.7</f>
        <v>#REF!</v>
      </c>
      <c r="J6977" s="4">
        <f>Hilfstabelle!C6977/3</f>
        <v>0.44274675000000002</v>
      </c>
      <c r="K6977" s="96">
        <f>Hilfstabelle!F6977/11</f>
        <v>1</v>
      </c>
      <c r="L6977" s="107">
        <f>Hilfstabelle!G6977/sinks!$G$3</f>
        <v>0.8424161309171474</v>
      </c>
    </row>
    <row r="6978" spans="1:12" x14ac:dyDescent="0.25">
      <c r="A6978" s="89">
        <v>41199.666666666664</v>
      </c>
      <c r="B6978" s="4">
        <v>0.68860604999999997</v>
      </c>
      <c r="C6978" s="8">
        <v>0.66666666666666663</v>
      </c>
      <c r="D6978" s="8">
        <v>0</v>
      </c>
      <c r="E6978" s="8">
        <v>5.8823529411764705E-2</v>
      </c>
      <c r="F6978" s="8">
        <v>0.66666666666666663</v>
      </c>
      <c r="G6978" s="8">
        <v>0</v>
      </c>
      <c r="H6978" s="8">
        <v>5.8823529411764705E-2</v>
      </c>
      <c r="I6978" s="4" t="e">
        <f>#REF!/1.7</f>
        <v>#REF!</v>
      </c>
      <c r="J6978" s="4">
        <f>Hilfstabelle!C6978/3</f>
        <v>0.43853775000000006</v>
      </c>
      <c r="K6978" s="96">
        <f>Hilfstabelle!F6978/11</f>
        <v>1</v>
      </c>
      <c r="L6978" s="107">
        <f>Hilfstabelle!G6978/sinks!$G$3</f>
        <v>0.84198378948788299</v>
      </c>
    </row>
    <row r="6979" spans="1:12" x14ac:dyDescent="0.25">
      <c r="A6979" s="89">
        <v>41199.708333333336</v>
      </c>
      <c r="B6979" s="4">
        <v>0.66027373379999998</v>
      </c>
      <c r="C6979" s="8">
        <v>0.70833333333333337</v>
      </c>
      <c r="D6979" s="8">
        <v>0</v>
      </c>
      <c r="E6979" s="8">
        <v>5.5555555555555552E-2</v>
      </c>
      <c r="F6979" s="8">
        <v>0.70833333333333337</v>
      </c>
      <c r="G6979" s="8">
        <v>0</v>
      </c>
      <c r="H6979" s="8">
        <v>5.5555555555555552E-2</v>
      </c>
      <c r="I6979" s="4" t="e">
        <f>#REF!/1.7</f>
        <v>#REF!</v>
      </c>
      <c r="J6979" s="4">
        <f>Hilfstabelle!C6979/3</f>
        <v>0.43614574999999994</v>
      </c>
      <c r="K6979" s="96">
        <f>Hilfstabelle!F6979/11</f>
        <v>0.16666666666666666</v>
      </c>
      <c r="L6979" s="107">
        <f>Hilfstabelle!G6979/sinks!$G$3</f>
        <v>0.28390613387022967</v>
      </c>
    </row>
    <row r="6980" spans="1:12" x14ac:dyDescent="0.25">
      <c r="A6980" s="89">
        <v>41199.75</v>
      </c>
      <c r="B6980" s="4">
        <v>0.61520355680000005</v>
      </c>
      <c r="C6980" s="8">
        <v>0.75</v>
      </c>
      <c r="D6980" s="8">
        <v>0</v>
      </c>
      <c r="E6980" s="8">
        <v>5.2631578947368418E-2</v>
      </c>
      <c r="F6980" s="8">
        <v>0.75</v>
      </c>
      <c r="G6980" s="8">
        <v>0</v>
      </c>
      <c r="H6980" s="8">
        <v>5.2631578947368418E-2</v>
      </c>
      <c r="I6980" s="4" t="e">
        <f>#REF!/1.7</f>
        <v>#REF!</v>
      </c>
      <c r="J6980" s="4">
        <f>Hilfstabelle!C6980/3</f>
        <v>0.43458174999999999</v>
      </c>
      <c r="K6980" s="96">
        <f>Hilfstabelle!F6980/11</f>
        <v>0</v>
      </c>
      <c r="L6980" s="107">
        <f>Hilfstabelle!G6980/sinks!$G$3</f>
        <v>0.1746405055739943</v>
      </c>
    </row>
    <row r="6981" spans="1:12" x14ac:dyDescent="0.25">
      <c r="A6981" s="89">
        <v>41199.791666666664</v>
      </c>
      <c r="B6981" s="4">
        <v>0.57780489930000001</v>
      </c>
      <c r="C6981" s="8">
        <v>0.79166666666666663</v>
      </c>
      <c r="D6981" s="8">
        <v>0</v>
      </c>
      <c r="E6981" s="8">
        <v>0.05</v>
      </c>
      <c r="F6981" s="8">
        <v>0.79166666666666663</v>
      </c>
      <c r="G6981" s="8">
        <v>0</v>
      </c>
      <c r="H6981" s="8">
        <v>0.05</v>
      </c>
      <c r="I6981" s="4" t="e">
        <f>#REF!/1.7</f>
        <v>#REF!</v>
      </c>
      <c r="J6981" s="4">
        <f>Hilfstabelle!C6981/3</f>
        <v>0.43215525000000005</v>
      </c>
      <c r="K6981" s="96">
        <f>Hilfstabelle!F6981/11</f>
        <v>0</v>
      </c>
      <c r="L6981" s="107">
        <f>Hilfstabelle!G6981/sinks!$G$3</f>
        <v>0.16282741181556698</v>
      </c>
    </row>
    <row r="6982" spans="1:12" x14ac:dyDescent="0.25">
      <c r="A6982" s="89">
        <v>41199.833333333336</v>
      </c>
      <c r="B6982" s="4">
        <v>0.56481562200000002</v>
      </c>
      <c r="C6982" s="8">
        <v>0.83333333333333337</v>
      </c>
      <c r="D6982" s="8">
        <v>0</v>
      </c>
      <c r="E6982" s="8">
        <v>4.7619047619047616E-2</v>
      </c>
      <c r="F6982" s="8">
        <v>0.83333333333333337</v>
      </c>
      <c r="G6982" s="8">
        <v>0</v>
      </c>
      <c r="H6982" s="8">
        <v>4.7619047619047616E-2</v>
      </c>
      <c r="I6982" s="4" t="e">
        <f>#REF!/1.7</f>
        <v>#REF!</v>
      </c>
      <c r="J6982" s="4">
        <f>Hilfstabelle!C6982/3</f>
        <v>0.43336274999999996</v>
      </c>
      <c r="K6982" s="96">
        <f>Hilfstabelle!F6982/11</f>
        <v>0</v>
      </c>
      <c r="L6982" s="107">
        <f>Hilfstabelle!G6982/sinks!$G$3</f>
        <v>0.15401527621320951</v>
      </c>
    </row>
    <row r="6983" spans="1:12" x14ac:dyDescent="0.25">
      <c r="A6983" s="89">
        <v>41199.875</v>
      </c>
      <c r="B6983" s="4">
        <v>0.51852497600000003</v>
      </c>
      <c r="C6983" s="8">
        <v>0.875</v>
      </c>
      <c r="D6983" s="8">
        <v>0</v>
      </c>
      <c r="E6983" s="8">
        <v>4.5454545454545456E-2</v>
      </c>
      <c r="F6983" s="8">
        <v>0.875</v>
      </c>
      <c r="G6983" s="8">
        <v>0</v>
      </c>
      <c r="H6983" s="8">
        <v>4.5454545454545456E-2</v>
      </c>
      <c r="I6983" s="4" t="e">
        <f>#REF!/1.7</f>
        <v>#REF!</v>
      </c>
      <c r="J6983" s="4">
        <f>Hilfstabelle!C6983/3</f>
        <v>0.43426550000000003</v>
      </c>
      <c r="K6983" s="96">
        <f>Hilfstabelle!F6983/11</f>
        <v>0</v>
      </c>
      <c r="L6983" s="107">
        <f>Hilfstabelle!G6983/sinks!$G$3</f>
        <v>0.14166811363039689</v>
      </c>
    </row>
    <row r="6984" spans="1:12" x14ac:dyDescent="0.25">
      <c r="A6984" s="89">
        <v>41199.916666666664</v>
      </c>
      <c r="B6984" s="4">
        <v>0.49001830699999999</v>
      </c>
      <c r="C6984" s="8">
        <v>0.91666666666666663</v>
      </c>
      <c r="D6984" s="8">
        <v>0</v>
      </c>
      <c r="E6984" s="8">
        <v>4.3478260869565216E-2</v>
      </c>
      <c r="F6984" s="8">
        <v>0.91666666666666663</v>
      </c>
      <c r="G6984" s="8">
        <v>0</v>
      </c>
      <c r="H6984" s="8">
        <v>4.3478260869565216E-2</v>
      </c>
      <c r="I6984" s="4" t="e">
        <f>#REF!/1.7</f>
        <v>#REF!</v>
      </c>
      <c r="J6984" s="4">
        <f>Hilfstabelle!C6984/3</f>
        <v>0.43520274999999997</v>
      </c>
      <c r="K6984" s="96">
        <f>Hilfstabelle!F6984/11</f>
        <v>0</v>
      </c>
      <c r="L6984" s="107">
        <f>Hilfstabelle!G6984/sinks!$G$3</f>
        <v>0.12810022230613213</v>
      </c>
    </row>
    <row r="6985" spans="1:12" x14ac:dyDescent="0.25">
      <c r="A6985" s="89">
        <v>41199.958333333336</v>
      </c>
      <c r="B6985" s="4">
        <v>0.46133728530000001</v>
      </c>
      <c r="C6985" s="8">
        <v>0.95833333333333337</v>
      </c>
      <c r="D6985" s="8">
        <v>0</v>
      </c>
      <c r="E6985" s="8">
        <v>4.1666666666666664E-2</v>
      </c>
      <c r="F6985" s="8">
        <v>0.95833333333333337</v>
      </c>
      <c r="G6985" s="8">
        <v>0</v>
      </c>
      <c r="H6985" s="8">
        <v>4.1666666666666664E-2</v>
      </c>
      <c r="I6985" s="4" t="e">
        <f>#REF!/1.7</f>
        <v>#REF!</v>
      </c>
      <c r="J6985" s="4">
        <f>Hilfstabelle!C6985/3</f>
        <v>0.43621474999999998</v>
      </c>
      <c r="K6985" s="96">
        <f>Hilfstabelle!F6985/11</f>
        <v>0</v>
      </c>
      <c r="L6985" s="107">
        <f>Hilfstabelle!G6985/sinks!$G$3</f>
        <v>0.12054696321839713</v>
      </c>
    </row>
    <row r="6986" spans="1:12" x14ac:dyDescent="0.25">
      <c r="A6986" s="89">
        <v>41200</v>
      </c>
      <c r="B6986" s="4">
        <v>0.44913259519999998</v>
      </c>
      <c r="C6986" s="8">
        <v>0</v>
      </c>
      <c r="D6986" s="8">
        <v>0</v>
      </c>
      <c r="E6986" s="8">
        <v>1</v>
      </c>
      <c r="F6986" s="8">
        <v>0</v>
      </c>
      <c r="G6986" s="8">
        <v>0</v>
      </c>
      <c r="H6986" s="8">
        <v>1</v>
      </c>
      <c r="I6986" s="4" t="e">
        <f>#REF!/1.7</f>
        <v>#REF!</v>
      </c>
      <c r="J6986" s="4">
        <f>Hilfstabelle!C6986/3</f>
        <v>0.43643325000000005</v>
      </c>
      <c r="K6986" s="96">
        <f>Hilfstabelle!F6986/11</f>
        <v>0</v>
      </c>
      <c r="L6986" s="107">
        <f>Hilfstabelle!G6986/sinks!$G$3</f>
        <v>0.11436702396479574</v>
      </c>
    </row>
    <row r="6987" spans="1:12" x14ac:dyDescent="0.25">
      <c r="A6987" s="89">
        <v>41200.041666666664</v>
      </c>
      <c r="B6987" s="4">
        <v>0.43954319590000002</v>
      </c>
      <c r="C6987" s="8">
        <v>4.1666666666666664E-2</v>
      </c>
      <c r="D6987" s="8">
        <v>0</v>
      </c>
      <c r="E6987" s="8">
        <v>0.5</v>
      </c>
      <c r="F6987" s="8">
        <v>4.1666666666666664E-2</v>
      </c>
      <c r="G6987" s="8">
        <v>0</v>
      </c>
      <c r="H6987" s="8">
        <v>0.5</v>
      </c>
      <c r="I6987" s="4" t="e">
        <f>#REF!/1.7</f>
        <v>#REF!</v>
      </c>
      <c r="J6987" s="4">
        <f>Hilfstabelle!C6987/3</f>
        <v>0.43589850000000002</v>
      </c>
      <c r="K6987" s="96">
        <f>Hilfstabelle!F6987/11</f>
        <v>0</v>
      </c>
      <c r="L6987" s="107">
        <f>Hilfstabelle!G6987/sinks!$G$3</f>
        <v>0.11320987484529428</v>
      </c>
    </row>
    <row r="6988" spans="1:12" x14ac:dyDescent="0.25">
      <c r="A6988" s="89">
        <v>41200.083333333336</v>
      </c>
      <c r="B6988" s="4">
        <v>0.4474762444</v>
      </c>
      <c r="C6988" s="8">
        <v>8.3333333333333329E-2</v>
      </c>
      <c r="D6988" s="8">
        <v>0</v>
      </c>
      <c r="E6988" s="8">
        <v>0.33333333333333331</v>
      </c>
      <c r="F6988" s="8">
        <v>8.3333333333333329E-2</v>
      </c>
      <c r="G6988" s="8">
        <v>0</v>
      </c>
      <c r="H6988" s="8">
        <v>0.33333333333333331</v>
      </c>
      <c r="I6988" s="4" t="e">
        <f>#REF!/1.7</f>
        <v>#REF!</v>
      </c>
      <c r="J6988" s="4">
        <f>Hilfstabelle!C6988/3</f>
        <v>0.43263825000000006</v>
      </c>
      <c r="K6988" s="96">
        <f>Hilfstabelle!F6988/11</f>
        <v>0</v>
      </c>
      <c r="L6988" s="107">
        <f>Hilfstabelle!G6988/sinks!$G$3</f>
        <v>0.11446875135991677</v>
      </c>
    </row>
    <row r="6989" spans="1:12" x14ac:dyDescent="0.25">
      <c r="A6989" s="89">
        <v>41200.125</v>
      </c>
      <c r="B6989" s="4">
        <v>0.46229622529999997</v>
      </c>
      <c r="C6989" s="8">
        <v>0.125</v>
      </c>
      <c r="D6989" s="8">
        <v>0</v>
      </c>
      <c r="E6989" s="8">
        <v>0.25</v>
      </c>
      <c r="F6989" s="8">
        <v>0.125</v>
      </c>
      <c r="G6989" s="8">
        <v>0</v>
      </c>
      <c r="H6989" s="8">
        <v>0.25</v>
      </c>
      <c r="I6989" s="4" t="e">
        <f>#REF!/1.7</f>
        <v>#REF!</v>
      </c>
      <c r="J6989" s="4">
        <f>Hilfstabelle!C6989/3</f>
        <v>0.42960799999999999</v>
      </c>
      <c r="K6989" s="96">
        <f>Hilfstabelle!F6989/11</f>
        <v>0</v>
      </c>
      <c r="L6989" s="107">
        <f>Hilfstabelle!G6989/sinks!$G$3</f>
        <v>0.10817436878680424</v>
      </c>
    </row>
    <row r="6990" spans="1:12" x14ac:dyDescent="0.25">
      <c r="A6990" s="89">
        <v>41200.166666666664</v>
      </c>
      <c r="B6990" s="4">
        <v>0.49298230320000003</v>
      </c>
      <c r="C6990" s="8">
        <v>0.16666666666666666</v>
      </c>
      <c r="D6990" s="8">
        <v>0</v>
      </c>
      <c r="E6990" s="8">
        <v>0.2</v>
      </c>
      <c r="F6990" s="8">
        <v>0.16666666666666666</v>
      </c>
      <c r="G6990" s="8">
        <v>0</v>
      </c>
      <c r="H6990" s="8">
        <v>0.2</v>
      </c>
      <c r="I6990" s="4" t="e">
        <f>#REF!/1.7</f>
        <v>#REF!</v>
      </c>
      <c r="J6990" s="4">
        <f>Hilfstabelle!C6990/3</f>
        <v>0.42763000000000001</v>
      </c>
      <c r="K6990" s="96">
        <f>Hilfstabelle!F6990/11</f>
        <v>0</v>
      </c>
      <c r="L6990" s="107">
        <f>Hilfstabelle!G6990/sinks!$G$3</f>
        <v>0.10251578243319806</v>
      </c>
    </row>
    <row r="6991" spans="1:12" x14ac:dyDescent="0.25">
      <c r="A6991" s="89">
        <v>41200.208333333336</v>
      </c>
      <c r="B6991" s="4">
        <v>0.53090401880000004</v>
      </c>
      <c r="C6991" s="8">
        <v>0.20833333333333334</v>
      </c>
      <c r="D6991" s="8">
        <v>0</v>
      </c>
      <c r="E6991" s="8">
        <v>0.16666666666666666</v>
      </c>
      <c r="F6991" s="8">
        <v>0.20833333333333334</v>
      </c>
      <c r="G6991" s="8">
        <v>0</v>
      </c>
      <c r="H6991" s="8">
        <v>0.16666666666666666</v>
      </c>
      <c r="I6991" s="4" t="e">
        <f>#REF!/1.7</f>
        <v>#REF!</v>
      </c>
      <c r="J6991" s="4">
        <f>Hilfstabelle!C6991/3</f>
        <v>0.42656625000000004</v>
      </c>
      <c r="K6991" s="96">
        <f>Hilfstabelle!F6991/11</f>
        <v>0</v>
      </c>
      <c r="L6991" s="107">
        <f>Hilfstabelle!G6991/sinks!$G$3</f>
        <v>0.10463934180634919</v>
      </c>
    </row>
    <row r="6992" spans="1:12" x14ac:dyDescent="0.25">
      <c r="A6992" s="89">
        <v>41200.25</v>
      </c>
      <c r="B6992" s="4">
        <v>0.56228750760000001</v>
      </c>
      <c r="C6992" s="8">
        <v>0.25</v>
      </c>
      <c r="D6992" s="8">
        <v>0</v>
      </c>
      <c r="E6992" s="8">
        <v>0.14285714285714285</v>
      </c>
      <c r="F6992" s="8">
        <v>0.25</v>
      </c>
      <c r="G6992" s="8">
        <v>0</v>
      </c>
      <c r="H6992" s="8">
        <v>0.14285714285714285</v>
      </c>
      <c r="I6992" s="4" t="e">
        <f>#REF!/1.7</f>
        <v>#REF!</v>
      </c>
      <c r="J6992" s="4">
        <f>Hilfstabelle!C6992/3</f>
        <v>0.42712400000000006</v>
      </c>
      <c r="K6992" s="96">
        <f>Hilfstabelle!F6992/11</f>
        <v>0</v>
      </c>
      <c r="L6992" s="107">
        <f>Hilfstabelle!G6992/sinks!$G$3</f>
        <v>0.11842340384524605</v>
      </c>
    </row>
    <row r="6993" spans="1:12" x14ac:dyDescent="0.25">
      <c r="A6993" s="89">
        <v>41200.291666666664</v>
      </c>
      <c r="B6993" s="4">
        <v>0.58190218810000005</v>
      </c>
      <c r="C6993" s="8">
        <v>0.29166666666666669</v>
      </c>
      <c r="D6993" s="8">
        <v>0</v>
      </c>
      <c r="E6993" s="8">
        <v>0.125</v>
      </c>
      <c r="F6993" s="8">
        <v>0.29166666666666669</v>
      </c>
      <c r="G6993" s="8">
        <v>0</v>
      </c>
      <c r="H6993" s="8">
        <v>0.125</v>
      </c>
      <c r="I6993" s="4" t="e">
        <f>#REF!/1.7</f>
        <v>#REF!</v>
      </c>
      <c r="J6993" s="4">
        <f>Hilfstabelle!C6993/3</f>
        <v>0.43325925000000004</v>
      </c>
      <c r="K6993" s="96">
        <f>Hilfstabelle!F6993/11</f>
        <v>0</v>
      </c>
      <c r="L6993" s="107">
        <f>Hilfstabelle!G6993/sinks!$G$3</f>
        <v>0.13028736130123386</v>
      </c>
    </row>
    <row r="6994" spans="1:12" x14ac:dyDescent="0.25">
      <c r="A6994" s="89">
        <v>41200.333333333336</v>
      </c>
      <c r="B6994" s="4">
        <v>0.59986051780000005</v>
      </c>
      <c r="C6994" s="8">
        <v>0.33333333333333331</v>
      </c>
      <c r="D6994" s="8">
        <v>0</v>
      </c>
      <c r="E6994" s="8">
        <v>0.1111111111111111</v>
      </c>
      <c r="F6994" s="8">
        <v>0.33333333333333331</v>
      </c>
      <c r="G6994" s="8">
        <v>0</v>
      </c>
      <c r="H6994" s="8">
        <v>0.1111111111111111</v>
      </c>
      <c r="I6994" s="4" t="e">
        <f>#REF!/1.7</f>
        <v>#REF!</v>
      </c>
      <c r="J6994" s="4">
        <f>Hilfstabelle!C6994/3</f>
        <v>0.44124024999999995</v>
      </c>
      <c r="K6994" s="96">
        <f>Hilfstabelle!F6994/11</f>
        <v>0</v>
      </c>
      <c r="L6994" s="107">
        <f>Hilfstabelle!G6994/sinks!$G$3</f>
        <v>0.15556661898880489</v>
      </c>
    </row>
    <row r="6995" spans="1:12" x14ac:dyDescent="0.25">
      <c r="A6995" s="89">
        <v>41200.375</v>
      </c>
      <c r="B6995" s="4">
        <v>0.6036962776</v>
      </c>
      <c r="C6995" s="8">
        <v>0.375</v>
      </c>
      <c r="D6995" s="8">
        <v>0</v>
      </c>
      <c r="E6995" s="8">
        <v>0.1</v>
      </c>
      <c r="F6995" s="8">
        <v>0.375</v>
      </c>
      <c r="G6995" s="8">
        <v>0</v>
      </c>
      <c r="H6995" s="8">
        <v>0.1</v>
      </c>
      <c r="I6995" s="4" t="e">
        <f>#REF!/1.7</f>
        <v>#REF!</v>
      </c>
      <c r="J6995" s="4">
        <f>Hilfstabelle!C6995/3</f>
        <v>0.4516535000000001</v>
      </c>
      <c r="K6995" s="96">
        <f>Hilfstabelle!F6995/11</f>
        <v>0</v>
      </c>
      <c r="L6995" s="107">
        <f>Hilfstabelle!G6995/sinks!$G$3</f>
        <v>0.16840970262283245</v>
      </c>
    </row>
    <row r="6996" spans="1:12" x14ac:dyDescent="0.25">
      <c r="A6996" s="89">
        <v>41200.416666666664</v>
      </c>
      <c r="B6996" s="4">
        <v>0.56987185080000002</v>
      </c>
      <c r="C6996" s="8">
        <v>0.41666666666666669</v>
      </c>
      <c r="D6996" s="8">
        <v>0</v>
      </c>
      <c r="E6996" s="8">
        <v>9.0909090909090912E-2</v>
      </c>
      <c r="F6996" s="8">
        <v>0.41666666666666669</v>
      </c>
      <c r="G6996" s="8">
        <v>0</v>
      </c>
      <c r="H6996" s="8">
        <v>9.0909090909090912E-2</v>
      </c>
      <c r="I6996" s="4" t="e">
        <f>#REF!/1.7</f>
        <v>#REF!</v>
      </c>
      <c r="J6996" s="4">
        <f>Hilfstabelle!C6996/3</f>
        <v>0.46051425000000007</v>
      </c>
      <c r="K6996" s="96">
        <f>Hilfstabelle!F6996/11</f>
        <v>0</v>
      </c>
      <c r="L6996" s="107">
        <f>Hilfstabelle!G6996/sinks!$G$3</f>
        <v>0.17032980720574151</v>
      </c>
    </row>
    <row r="6997" spans="1:12" x14ac:dyDescent="0.25">
      <c r="A6997" s="89">
        <v>41200.458333333336</v>
      </c>
      <c r="B6997" s="4">
        <v>0.55025717029999999</v>
      </c>
      <c r="C6997" s="8">
        <v>0.45833333333333331</v>
      </c>
      <c r="D6997" s="8">
        <v>0</v>
      </c>
      <c r="E6997" s="8">
        <v>8.3333333333333329E-2</v>
      </c>
      <c r="F6997" s="8">
        <v>0.45833333333333331</v>
      </c>
      <c r="G6997" s="8">
        <v>0</v>
      </c>
      <c r="H6997" s="8">
        <v>8.3333333333333329E-2</v>
      </c>
      <c r="I6997" s="4" t="e">
        <f>#REF!/1.7</f>
        <v>#REF!</v>
      </c>
      <c r="J6997" s="4">
        <f>Hilfstabelle!C6997/3</f>
        <v>0.46806975000000001</v>
      </c>
      <c r="K6997" s="96">
        <f>Hilfstabelle!F6997/11</f>
        <v>0</v>
      </c>
      <c r="L6997" s="107">
        <f>Hilfstabelle!G6997/sinks!$G$3</f>
        <v>0.17790849814225679</v>
      </c>
    </row>
    <row r="6998" spans="1:12" x14ac:dyDescent="0.25">
      <c r="A6998" s="89">
        <v>41200.5</v>
      </c>
      <c r="B6998" s="4">
        <v>0.53360648590000004</v>
      </c>
      <c r="C6998" s="8">
        <v>0.5</v>
      </c>
      <c r="D6998" s="8">
        <v>0</v>
      </c>
      <c r="E6998" s="8">
        <v>7.6923076923076927E-2</v>
      </c>
      <c r="F6998" s="8">
        <v>0.5</v>
      </c>
      <c r="G6998" s="8">
        <v>0</v>
      </c>
      <c r="H6998" s="8">
        <v>7.6923076923076927E-2</v>
      </c>
      <c r="I6998" s="4" t="e">
        <f>#REF!/1.7</f>
        <v>#REF!</v>
      </c>
      <c r="J6998" s="4">
        <f>Hilfstabelle!C6998/3</f>
        <v>0.47385999999999995</v>
      </c>
      <c r="K6998" s="96">
        <f>Hilfstabelle!F6998/11</f>
        <v>0</v>
      </c>
      <c r="L6998" s="107">
        <f>Hilfstabelle!G6998/sinks!$G$3</f>
        <v>0.17723455414958014</v>
      </c>
    </row>
    <row r="6999" spans="1:12" x14ac:dyDescent="0.25">
      <c r="A6999" s="89">
        <v>41200.541666666664</v>
      </c>
      <c r="B6999" s="4">
        <v>0.53133990060000003</v>
      </c>
      <c r="C6999" s="8">
        <v>0.54166666666666663</v>
      </c>
      <c r="D6999" s="8">
        <v>0</v>
      </c>
      <c r="E6999" s="8">
        <v>7.1428571428571425E-2</v>
      </c>
      <c r="F6999" s="8">
        <v>0.54166666666666663</v>
      </c>
      <c r="G6999" s="8">
        <v>0</v>
      </c>
      <c r="H6999" s="8">
        <v>7.1428571428571425E-2</v>
      </c>
      <c r="I6999" s="4" t="e">
        <f>#REF!/1.7</f>
        <v>#REF!</v>
      </c>
      <c r="J6999" s="4">
        <f>Hilfstabelle!C6999/3</f>
        <v>0.47813225000000004</v>
      </c>
      <c r="K6999" s="96">
        <f>Hilfstabelle!F6999/11</f>
        <v>0</v>
      </c>
      <c r="L6999" s="107">
        <f>Hilfstabelle!G6999/sinks!$G$3</f>
        <v>0.17228805956182094</v>
      </c>
    </row>
    <row r="7000" spans="1:12" x14ac:dyDescent="0.25">
      <c r="A7000" s="89">
        <v>41200.583333333336</v>
      </c>
      <c r="B7000" s="4">
        <v>0.54371894340000004</v>
      </c>
      <c r="C7000" s="8">
        <v>0.58333333333333337</v>
      </c>
      <c r="D7000" s="8">
        <v>0</v>
      </c>
      <c r="E7000" s="8">
        <v>6.6666666666666666E-2</v>
      </c>
      <c r="F7000" s="8">
        <v>0.58333333333333337</v>
      </c>
      <c r="G7000" s="8">
        <v>0</v>
      </c>
      <c r="H7000" s="8">
        <v>6.6666666666666666E-2</v>
      </c>
      <c r="I7000" s="4" t="e">
        <f>#REF!/1.7</f>
        <v>#REF!</v>
      </c>
      <c r="J7000" s="4">
        <f>Hilfstabelle!C7000/3</f>
        <v>0.47741925000000002</v>
      </c>
      <c r="K7000" s="96">
        <f>Hilfstabelle!F7000/11</f>
        <v>0</v>
      </c>
      <c r="L7000" s="107">
        <f>Hilfstabelle!G7000/sinks!$G$3</f>
        <v>0.16946512434721292</v>
      </c>
    </row>
    <row r="7001" spans="1:12" x14ac:dyDescent="0.25">
      <c r="A7001" s="89">
        <v>41200.625</v>
      </c>
      <c r="B7001" s="4">
        <v>0.58974806030000004</v>
      </c>
      <c r="C7001" s="8">
        <v>0.625</v>
      </c>
      <c r="D7001" s="8">
        <v>0</v>
      </c>
      <c r="E7001" s="8">
        <v>6.25E-2</v>
      </c>
      <c r="F7001" s="8">
        <v>0.625</v>
      </c>
      <c r="G7001" s="8">
        <v>0</v>
      </c>
      <c r="H7001" s="8">
        <v>6.25E-2</v>
      </c>
      <c r="I7001" s="4" t="e">
        <f>#REF!/1.7</f>
        <v>#REF!</v>
      </c>
      <c r="J7001" s="4">
        <f>Hilfstabelle!C7001/3</f>
        <v>0.46932324999999997</v>
      </c>
      <c r="K7001" s="96">
        <f>Hilfstabelle!F7001/11</f>
        <v>0</v>
      </c>
      <c r="L7001" s="107">
        <f>Hilfstabelle!G7001/sinks!$G$3</f>
        <v>0.16973215875940562</v>
      </c>
    </row>
    <row r="7002" spans="1:12" x14ac:dyDescent="0.25">
      <c r="A7002" s="89">
        <v>41200.666666666664</v>
      </c>
      <c r="B7002" s="4">
        <v>0.66131985010000005</v>
      </c>
      <c r="C7002" s="8">
        <v>0.66666666666666663</v>
      </c>
      <c r="D7002" s="8">
        <v>0</v>
      </c>
      <c r="E7002" s="8">
        <v>5.8823529411764705E-2</v>
      </c>
      <c r="F7002" s="8">
        <v>0.66666666666666663</v>
      </c>
      <c r="G7002" s="8">
        <v>0</v>
      </c>
      <c r="H7002" s="8">
        <v>5.8823529411764705E-2</v>
      </c>
      <c r="I7002" s="4" t="e">
        <f>#REF!/1.7</f>
        <v>#REF!</v>
      </c>
      <c r="J7002" s="4">
        <f>Hilfstabelle!C7002/3</f>
        <v>0.46051999999999998</v>
      </c>
      <c r="K7002" s="96">
        <f>Hilfstabelle!F7002/11</f>
        <v>0</v>
      </c>
      <c r="L7002" s="107">
        <f>Hilfstabelle!G7002/sinks!$G$3</f>
        <v>0.16929981733014129</v>
      </c>
    </row>
    <row r="7003" spans="1:12" x14ac:dyDescent="0.25">
      <c r="A7003" s="89">
        <v>41200.708333333336</v>
      </c>
      <c r="B7003" s="4">
        <v>0.63830529160000005</v>
      </c>
      <c r="C7003" s="8">
        <v>0.70833333333333337</v>
      </c>
      <c r="D7003" s="8">
        <v>0</v>
      </c>
      <c r="E7003" s="8">
        <v>5.5555555555555552E-2</v>
      </c>
      <c r="F7003" s="8">
        <v>0.70833333333333337</v>
      </c>
      <c r="G7003" s="8">
        <v>0</v>
      </c>
      <c r="H7003" s="8">
        <v>5.5555555555555552E-2</v>
      </c>
      <c r="I7003" s="4" t="e">
        <f>#REF!/1.7</f>
        <v>#REF!</v>
      </c>
      <c r="J7003" s="4">
        <f>Hilfstabelle!C7003/3</f>
        <v>0.45758750000000004</v>
      </c>
      <c r="K7003" s="96">
        <f>Hilfstabelle!F7003/11</f>
        <v>0</v>
      </c>
      <c r="L7003" s="107">
        <f>Hilfstabelle!G7003/sinks!$G$3</f>
        <v>0.17179213851060604</v>
      </c>
    </row>
    <row r="7004" spans="1:12" x14ac:dyDescent="0.25">
      <c r="A7004" s="89">
        <v>41200.75</v>
      </c>
      <c r="B7004" s="4">
        <v>0.60073228140000001</v>
      </c>
      <c r="C7004" s="8">
        <v>0.75</v>
      </c>
      <c r="D7004" s="8">
        <v>0</v>
      </c>
      <c r="E7004" s="8">
        <v>5.2631578947368418E-2</v>
      </c>
      <c r="F7004" s="8">
        <v>0.75</v>
      </c>
      <c r="G7004" s="8">
        <v>0</v>
      </c>
      <c r="H7004" s="8">
        <v>5.2631578947368418E-2</v>
      </c>
      <c r="I7004" s="4" t="e">
        <f>#REF!/1.7</f>
        <v>#REF!</v>
      </c>
      <c r="J7004" s="4">
        <f>Hilfstabelle!C7004/3</f>
        <v>0.45574750000000003</v>
      </c>
      <c r="K7004" s="96">
        <f>Hilfstabelle!F7004/11</f>
        <v>0</v>
      </c>
      <c r="L7004" s="107">
        <f>Hilfstabelle!G7004/sinks!$G$3</f>
        <v>0.1746405055739943</v>
      </c>
    </row>
    <row r="7005" spans="1:12" x14ac:dyDescent="0.25">
      <c r="A7005" s="89">
        <v>41200.791666666664</v>
      </c>
      <c r="B7005" s="4">
        <v>0.57396913959999996</v>
      </c>
      <c r="C7005" s="8">
        <v>0.79166666666666663</v>
      </c>
      <c r="D7005" s="8">
        <v>0</v>
      </c>
      <c r="E7005" s="8">
        <v>0.05</v>
      </c>
      <c r="F7005" s="8">
        <v>0.79166666666666663</v>
      </c>
      <c r="G7005" s="8">
        <v>0</v>
      </c>
      <c r="H7005" s="8">
        <v>0.05</v>
      </c>
      <c r="I7005" s="4" t="e">
        <f>#REF!/1.7</f>
        <v>#REF!</v>
      </c>
      <c r="J7005" s="4">
        <f>Hilfstabelle!C7005/3</f>
        <v>0.45236074999999998</v>
      </c>
      <c r="K7005" s="96">
        <f>Hilfstabelle!F7005/11</f>
        <v>0</v>
      </c>
      <c r="L7005" s="107">
        <f>Hilfstabelle!G7005/sinks!$G$3</f>
        <v>0.16282741181556698</v>
      </c>
    </row>
    <row r="7006" spans="1:12" x14ac:dyDescent="0.25">
      <c r="A7006" s="89">
        <v>41200.833333333336</v>
      </c>
      <c r="B7006" s="4">
        <v>0.55749280800000001</v>
      </c>
      <c r="C7006" s="8">
        <v>0.83333333333333337</v>
      </c>
      <c r="D7006" s="8">
        <v>0</v>
      </c>
      <c r="E7006" s="8">
        <v>4.7619047619047616E-2</v>
      </c>
      <c r="F7006" s="8">
        <v>0.83333333333333337</v>
      </c>
      <c r="G7006" s="8">
        <v>0</v>
      </c>
      <c r="H7006" s="8">
        <v>4.7619047619047616E-2</v>
      </c>
      <c r="I7006" s="4" t="e">
        <f>#REF!/1.7</f>
        <v>#REF!</v>
      </c>
      <c r="J7006" s="4">
        <f>Hilfstabelle!C7006/3</f>
        <v>0.44883024999999993</v>
      </c>
      <c r="K7006" s="96">
        <f>Hilfstabelle!F7006/11</f>
        <v>0</v>
      </c>
      <c r="L7006" s="107">
        <f>Hilfstabelle!G7006/sinks!$G$3</f>
        <v>0.15401527621320951</v>
      </c>
    </row>
    <row r="7007" spans="1:12" x14ac:dyDescent="0.25">
      <c r="A7007" s="89">
        <v>41200.875</v>
      </c>
      <c r="B7007" s="4">
        <v>0.51774038879999995</v>
      </c>
      <c r="C7007" s="8">
        <v>0.875</v>
      </c>
      <c r="D7007" s="8">
        <v>0</v>
      </c>
      <c r="E7007" s="8">
        <v>4.5454545454545456E-2</v>
      </c>
      <c r="F7007" s="8">
        <v>0.875</v>
      </c>
      <c r="G7007" s="8">
        <v>0</v>
      </c>
      <c r="H7007" s="8">
        <v>4.5454545454545456E-2</v>
      </c>
      <c r="I7007" s="4" t="e">
        <f>#REF!/1.7</f>
        <v>#REF!</v>
      </c>
      <c r="J7007" s="4">
        <f>Hilfstabelle!C7007/3</f>
        <v>0.44541475000000003</v>
      </c>
      <c r="K7007" s="96">
        <f>Hilfstabelle!F7007/11</f>
        <v>0</v>
      </c>
      <c r="L7007" s="107">
        <f>Hilfstabelle!G7007/sinks!$G$3</f>
        <v>0.14166811363039689</v>
      </c>
    </row>
    <row r="7008" spans="1:12" x14ac:dyDescent="0.25">
      <c r="A7008" s="89">
        <v>41200.916666666664</v>
      </c>
      <c r="B7008" s="4">
        <v>0.4948130067</v>
      </c>
      <c r="C7008" s="8">
        <v>0.91666666666666663</v>
      </c>
      <c r="D7008" s="8">
        <v>0</v>
      </c>
      <c r="E7008" s="8">
        <v>4.3478260869565216E-2</v>
      </c>
      <c r="F7008" s="8">
        <v>0.91666666666666663</v>
      </c>
      <c r="G7008" s="8">
        <v>0</v>
      </c>
      <c r="H7008" s="8">
        <v>4.3478260869565216E-2</v>
      </c>
      <c r="I7008" s="4" t="e">
        <f>#REF!/1.7</f>
        <v>#REF!</v>
      </c>
      <c r="J7008" s="4">
        <f>Hilfstabelle!C7008/3</f>
        <v>0.44355174999999997</v>
      </c>
      <c r="K7008" s="96">
        <f>Hilfstabelle!F7008/11</f>
        <v>0</v>
      </c>
      <c r="L7008" s="107">
        <f>Hilfstabelle!G7008/sinks!$G$3</f>
        <v>0.12810022230613213</v>
      </c>
    </row>
    <row r="7009" spans="1:12" x14ac:dyDescent="0.25">
      <c r="A7009" s="89">
        <v>41200.958333333336</v>
      </c>
      <c r="B7009" s="4">
        <v>0.47990584949999998</v>
      </c>
      <c r="C7009" s="8">
        <v>0.95833333333333337</v>
      </c>
      <c r="D7009" s="8">
        <v>0</v>
      </c>
      <c r="E7009" s="8">
        <v>4.1666666666666664E-2</v>
      </c>
      <c r="F7009" s="8">
        <v>0.95833333333333337</v>
      </c>
      <c r="G7009" s="8">
        <v>0</v>
      </c>
      <c r="H7009" s="8">
        <v>4.1666666666666664E-2</v>
      </c>
      <c r="I7009" s="4" t="e">
        <f>#REF!/1.7</f>
        <v>#REF!</v>
      </c>
      <c r="J7009" s="4">
        <f>Hilfstabelle!C7009/3</f>
        <v>0.44105624999999998</v>
      </c>
      <c r="K7009" s="96">
        <f>Hilfstabelle!F7009/11</f>
        <v>0</v>
      </c>
      <c r="L7009" s="107">
        <f>Hilfstabelle!G7009/sinks!$G$3</f>
        <v>0.12054696321839713</v>
      </c>
    </row>
    <row r="7010" spans="1:12" x14ac:dyDescent="0.25">
      <c r="A7010" s="89">
        <v>41201</v>
      </c>
      <c r="B7010" s="4">
        <v>0.46866009939999997</v>
      </c>
      <c r="C7010" s="8">
        <v>0</v>
      </c>
      <c r="D7010" s="8">
        <v>0</v>
      </c>
      <c r="E7010" s="8">
        <v>1</v>
      </c>
      <c r="F7010" s="8">
        <v>0</v>
      </c>
      <c r="G7010" s="8">
        <v>0</v>
      </c>
      <c r="H7010" s="8">
        <v>1</v>
      </c>
      <c r="I7010" s="4" t="e">
        <f>#REF!/1.7</f>
        <v>#REF!</v>
      </c>
      <c r="J7010" s="4">
        <f>Hilfstabelle!C7010/3</f>
        <v>0.43848025000000002</v>
      </c>
      <c r="K7010" s="96">
        <f>Hilfstabelle!F7010/11</f>
        <v>0</v>
      </c>
      <c r="L7010" s="107">
        <f>Hilfstabelle!G7010/sinks!$G$3</f>
        <v>0.11436702396479574</v>
      </c>
    </row>
    <row r="7011" spans="1:12" x14ac:dyDescent="0.25">
      <c r="A7011" s="89">
        <v>41201.041666666664</v>
      </c>
      <c r="B7011" s="4">
        <v>0.46691657219999999</v>
      </c>
      <c r="C7011" s="8">
        <v>4.1666666666666664E-2</v>
      </c>
      <c r="D7011" s="8">
        <v>0</v>
      </c>
      <c r="E7011" s="8">
        <v>0.5</v>
      </c>
      <c r="F7011" s="8">
        <v>4.1666666666666664E-2</v>
      </c>
      <c r="G7011" s="8">
        <v>0</v>
      </c>
      <c r="H7011" s="8">
        <v>0.5</v>
      </c>
      <c r="I7011" s="4" t="e">
        <f>#REF!/1.7</f>
        <v>#REF!</v>
      </c>
      <c r="J7011" s="4">
        <f>Hilfstabelle!C7011/3</f>
        <v>0.43713475000000002</v>
      </c>
      <c r="K7011" s="96">
        <f>Hilfstabelle!F7011/11</f>
        <v>0</v>
      </c>
      <c r="L7011" s="107">
        <f>Hilfstabelle!G7011/sinks!$G$3</f>
        <v>0.11320987484529428</v>
      </c>
    </row>
    <row r="7012" spans="1:12" x14ac:dyDescent="0.25">
      <c r="A7012" s="89">
        <v>41201.083333333336</v>
      </c>
      <c r="B7012" s="4">
        <v>0.49777700289999999</v>
      </c>
      <c r="C7012" s="8">
        <v>8.3333333333333329E-2</v>
      </c>
      <c r="D7012" s="8">
        <v>0</v>
      </c>
      <c r="E7012" s="8">
        <v>0.33333333333333331</v>
      </c>
      <c r="F7012" s="8">
        <v>8.3333333333333329E-2</v>
      </c>
      <c r="G7012" s="8">
        <v>0</v>
      </c>
      <c r="H7012" s="8">
        <v>0.33333333333333331</v>
      </c>
      <c r="I7012" s="4" t="e">
        <f>#REF!/1.7</f>
        <v>#REF!</v>
      </c>
      <c r="J7012" s="4">
        <f>Hilfstabelle!C7012/3</f>
        <v>0.43431724999999993</v>
      </c>
      <c r="K7012" s="96">
        <f>Hilfstabelle!F7012/11</f>
        <v>0</v>
      </c>
      <c r="L7012" s="107">
        <f>Hilfstabelle!G7012/sinks!$G$3</f>
        <v>0.11446875135991677</v>
      </c>
    </row>
    <row r="7013" spans="1:12" x14ac:dyDescent="0.25">
      <c r="A7013" s="89">
        <v>41201.125</v>
      </c>
      <c r="B7013" s="4">
        <v>0.60500392290000005</v>
      </c>
      <c r="C7013" s="8">
        <v>0.125</v>
      </c>
      <c r="D7013" s="8">
        <v>0</v>
      </c>
      <c r="E7013" s="8">
        <v>0.25</v>
      </c>
      <c r="F7013" s="8">
        <v>0.125</v>
      </c>
      <c r="G7013" s="8">
        <v>0</v>
      </c>
      <c r="H7013" s="8">
        <v>0.25</v>
      </c>
      <c r="I7013" s="4" t="e">
        <f>#REF!/1.7</f>
        <v>#REF!</v>
      </c>
      <c r="J7013" s="4">
        <f>Hilfstabelle!C7013/3</f>
        <v>0.43290275000000006</v>
      </c>
      <c r="K7013" s="96">
        <f>Hilfstabelle!F7013/11</f>
        <v>0</v>
      </c>
      <c r="L7013" s="107">
        <f>Hilfstabelle!G7013/sinks!$G$3</f>
        <v>0.10817436878680424</v>
      </c>
    </row>
    <row r="7014" spans="1:12" x14ac:dyDescent="0.25">
      <c r="A7014" s="89">
        <v>41201.166666666664</v>
      </c>
      <c r="B7014" s="4">
        <v>0.75398831840000002</v>
      </c>
      <c r="C7014" s="8">
        <v>0.16666666666666666</v>
      </c>
      <c r="D7014" s="8">
        <v>0</v>
      </c>
      <c r="E7014" s="8">
        <v>0.2</v>
      </c>
      <c r="F7014" s="8">
        <v>0.16666666666666666</v>
      </c>
      <c r="G7014" s="8">
        <v>0</v>
      </c>
      <c r="H7014" s="8">
        <v>0.2</v>
      </c>
      <c r="I7014" s="4" t="e">
        <f>#REF!/1.7</f>
        <v>#REF!</v>
      </c>
      <c r="J7014" s="4">
        <f>Hilfstabelle!C7014/3</f>
        <v>0.43141350000000006</v>
      </c>
      <c r="K7014" s="96">
        <f>Hilfstabelle!F7014/11</f>
        <v>0</v>
      </c>
      <c r="L7014" s="107">
        <f>Hilfstabelle!G7014/sinks!$G$3</f>
        <v>0.10251578243319806</v>
      </c>
    </row>
    <row r="7015" spans="1:12" x14ac:dyDescent="0.25">
      <c r="A7015" s="89">
        <v>41201.208333333336</v>
      </c>
      <c r="B7015" s="4">
        <v>0.80507366400000002</v>
      </c>
      <c r="C7015" s="8">
        <v>0.20833333333333334</v>
      </c>
      <c r="D7015" s="8">
        <v>0</v>
      </c>
      <c r="E7015" s="8">
        <v>0.16666666666666666</v>
      </c>
      <c r="F7015" s="8">
        <v>0.20833333333333334</v>
      </c>
      <c r="G7015" s="8">
        <v>0</v>
      </c>
      <c r="H7015" s="8">
        <v>0.16666666666666666</v>
      </c>
      <c r="I7015" s="4" t="e">
        <f>#REF!/1.7</f>
        <v>#REF!</v>
      </c>
      <c r="J7015" s="4">
        <f>Hilfstabelle!C7015/3</f>
        <v>0.42971150000000002</v>
      </c>
      <c r="K7015" s="96">
        <f>Hilfstabelle!F7015/11</f>
        <v>0</v>
      </c>
      <c r="L7015" s="107">
        <f>Hilfstabelle!G7015/sinks!$G$3</f>
        <v>0.10463934180634919</v>
      </c>
    </row>
    <row r="7016" spans="1:12" x14ac:dyDescent="0.25">
      <c r="A7016" s="89">
        <v>41201.25</v>
      </c>
      <c r="B7016" s="4">
        <v>0.81509894520000004</v>
      </c>
      <c r="C7016" s="8">
        <v>0.25</v>
      </c>
      <c r="D7016" s="8">
        <v>0</v>
      </c>
      <c r="E7016" s="8">
        <v>0.14285714285714285</v>
      </c>
      <c r="F7016" s="8">
        <v>0.25</v>
      </c>
      <c r="G7016" s="8">
        <v>0</v>
      </c>
      <c r="H7016" s="8">
        <v>0.14285714285714285</v>
      </c>
      <c r="I7016" s="4" t="e">
        <f>#REF!/1.7</f>
        <v>#REF!</v>
      </c>
      <c r="J7016" s="4">
        <f>Hilfstabelle!C7016/3</f>
        <v>0.43003350000000001</v>
      </c>
      <c r="K7016" s="96">
        <f>Hilfstabelle!F7016/11</f>
        <v>0</v>
      </c>
      <c r="L7016" s="107">
        <f>Hilfstabelle!G7016/sinks!$G$3</f>
        <v>0.11842340384524605</v>
      </c>
    </row>
    <row r="7017" spans="1:12" x14ac:dyDescent="0.25">
      <c r="A7017" s="89">
        <v>41201.291666666664</v>
      </c>
      <c r="B7017" s="4">
        <v>0.81518612150000003</v>
      </c>
      <c r="C7017" s="8">
        <v>0.29166666666666669</v>
      </c>
      <c r="D7017" s="8">
        <v>0</v>
      </c>
      <c r="E7017" s="8">
        <v>0.125</v>
      </c>
      <c r="F7017" s="8">
        <v>0.29166666666666669</v>
      </c>
      <c r="G7017" s="8">
        <v>0</v>
      </c>
      <c r="H7017" s="8">
        <v>0.125</v>
      </c>
      <c r="I7017" s="4" t="e">
        <f>#REF!/1.7</f>
        <v>#REF!</v>
      </c>
      <c r="J7017" s="4">
        <f>Hilfstabelle!C7017/3</f>
        <v>0.43762925000000003</v>
      </c>
      <c r="K7017" s="96">
        <f>Hilfstabelle!F7017/11</f>
        <v>0</v>
      </c>
      <c r="L7017" s="107">
        <f>Hilfstabelle!G7017/sinks!$G$3</f>
        <v>0.13028736130123386</v>
      </c>
    </row>
    <row r="7018" spans="1:12" x14ac:dyDescent="0.25">
      <c r="A7018" s="89">
        <v>41201.333333333336</v>
      </c>
      <c r="B7018" s="4">
        <v>0.828698457</v>
      </c>
      <c r="C7018" s="8">
        <v>0.33333333333333331</v>
      </c>
      <c r="D7018" s="8">
        <v>0</v>
      </c>
      <c r="E7018" s="8">
        <v>0.1111111111111111</v>
      </c>
      <c r="F7018" s="8">
        <v>0.33333333333333331</v>
      </c>
      <c r="G7018" s="8">
        <v>0</v>
      </c>
      <c r="H7018" s="8">
        <v>0.1111111111111111</v>
      </c>
      <c r="I7018" s="4" t="e">
        <f>#REF!/1.7</f>
        <v>#REF!</v>
      </c>
      <c r="J7018" s="4">
        <f>Hilfstabelle!C7018/3</f>
        <v>0.44843349999999998</v>
      </c>
      <c r="K7018" s="96">
        <f>Hilfstabelle!F7018/11</f>
        <v>0</v>
      </c>
      <c r="L7018" s="107">
        <f>Hilfstabelle!G7018/sinks!$G$3</f>
        <v>0.15556661898880489</v>
      </c>
    </row>
    <row r="7019" spans="1:12" x14ac:dyDescent="0.25">
      <c r="A7019" s="89">
        <v>41201.375</v>
      </c>
      <c r="B7019" s="4">
        <v>0.82643187169999999</v>
      </c>
      <c r="C7019" s="8">
        <v>0.375</v>
      </c>
      <c r="D7019" s="8">
        <v>0</v>
      </c>
      <c r="E7019" s="8">
        <v>0.1</v>
      </c>
      <c r="F7019" s="8">
        <v>0.375</v>
      </c>
      <c r="G7019" s="8">
        <v>0</v>
      </c>
      <c r="H7019" s="8">
        <v>0.1</v>
      </c>
      <c r="I7019" s="4" t="e">
        <f>#REF!/1.7</f>
        <v>#REF!</v>
      </c>
      <c r="J7019" s="4">
        <f>Hilfstabelle!C7019/3</f>
        <v>0.46168150000000002</v>
      </c>
      <c r="K7019" s="96">
        <f>Hilfstabelle!F7019/11</f>
        <v>0</v>
      </c>
      <c r="L7019" s="107">
        <f>Hilfstabelle!G7019/sinks!$G$3</f>
        <v>0.16840970262283245</v>
      </c>
    </row>
    <row r="7020" spans="1:12" x14ac:dyDescent="0.25">
      <c r="A7020" s="89">
        <v>41201.416666666664</v>
      </c>
      <c r="B7020" s="4">
        <v>0.80036614070000001</v>
      </c>
      <c r="C7020" s="8">
        <v>0.41666666666666669</v>
      </c>
      <c r="D7020" s="8">
        <v>0</v>
      </c>
      <c r="E7020" s="8">
        <v>9.0909090909090912E-2</v>
      </c>
      <c r="F7020" s="8">
        <v>0.41666666666666669</v>
      </c>
      <c r="G7020" s="8">
        <v>0</v>
      </c>
      <c r="H7020" s="8">
        <v>9.0909090909090912E-2</v>
      </c>
      <c r="I7020" s="4" t="e">
        <f>#REF!/1.7</f>
        <v>#REF!</v>
      </c>
      <c r="J7020" s="4">
        <f>Hilfstabelle!C7020/3</f>
        <v>0.47447525000000002</v>
      </c>
      <c r="K7020" s="96">
        <f>Hilfstabelle!F7020/11</f>
        <v>0</v>
      </c>
      <c r="L7020" s="107">
        <f>Hilfstabelle!G7020/sinks!$G$3</f>
        <v>0.17032980720574151</v>
      </c>
    </row>
    <row r="7021" spans="1:12" x14ac:dyDescent="0.25">
      <c r="A7021" s="89">
        <v>41201.458333333336</v>
      </c>
      <c r="B7021" s="4">
        <v>0.78868450879999996</v>
      </c>
      <c r="C7021" s="8">
        <v>0.45833333333333331</v>
      </c>
      <c r="D7021" s="8">
        <v>0</v>
      </c>
      <c r="E7021" s="8">
        <v>8.3333333333333329E-2</v>
      </c>
      <c r="F7021" s="8">
        <v>0.45833333333333331</v>
      </c>
      <c r="G7021" s="8">
        <v>0</v>
      </c>
      <c r="H7021" s="8">
        <v>8.3333333333333329E-2</v>
      </c>
      <c r="I7021" s="4" t="e">
        <f>#REF!/1.7</f>
        <v>#REF!</v>
      </c>
      <c r="J7021" s="4">
        <f>Hilfstabelle!C7021/3</f>
        <v>0.48520475000000002</v>
      </c>
      <c r="K7021" s="96">
        <f>Hilfstabelle!F7021/11</f>
        <v>0</v>
      </c>
      <c r="L7021" s="107">
        <f>Hilfstabelle!G7021/sinks!$G$3</f>
        <v>0.17790849814225679</v>
      </c>
    </row>
    <row r="7022" spans="1:12" x14ac:dyDescent="0.25">
      <c r="A7022" s="89">
        <v>41201.5</v>
      </c>
      <c r="B7022" s="4">
        <v>0.77804899309999997</v>
      </c>
      <c r="C7022" s="8">
        <v>0.5</v>
      </c>
      <c r="D7022" s="8">
        <v>0</v>
      </c>
      <c r="E7022" s="8">
        <v>7.6923076923076927E-2</v>
      </c>
      <c r="F7022" s="8">
        <v>0.5</v>
      </c>
      <c r="G7022" s="8">
        <v>0</v>
      </c>
      <c r="H7022" s="8">
        <v>7.6923076923076927E-2</v>
      </c>
      <c r="I7022" s="4" t="e">
        <f>#REF!/1.7</f>
        <v>#REF!</v>
      </c>
      <c r="J7022" s="4">
        <f>Hilfstabelle!C7022/3</f>
        <v>0.49057525000000002</v>
      </c>
      <c r="K7022" s="96">
        <f>Hilfstabelle!F7022/11</f>
        <v>0</v>
      </c>
      <c r="L7022" s="107">
        <f>Hilfstabelle!G7022/sinks!$G$3</f>
        <v>0.17723455414958014</v>
      </c>
    </row>
    <row r="7023" spans="1:12" x14ac:dyDescent="0.25">
      <c r="A7023" s="89">
        <v>41201.541666666664</v>
      </c>
      <c r="B7023" s="4">
        <v>0.76680324300000002</v>
      </c>
      <c r="C7023" s="8">
        <v>0.54166666666666663</v>
      </c>
      <c r="D7023" s="8">
        <v>0</v>
      </c>
      <c r="E7023" s="8">
        <v>7.1428571428571425E-2</v>
      </c>
      <c r="F7023" s="8">
        <v>0.54166666666666663</v>
      </c>
      <c r="G7023" s="8">
        <v>0</v>
      </c>
      <c r="H7023" s="8">
        <v>7.1428571428571425E-2</v>
      </c>
      <c r="I7023" s="4" t="e">
        <f>#REF!/1.7</f>
        <v>#REF!</v>
      </c>
      <c r="J7023" s="4">
        <f>Hilfstabelle!C7023/3</f>
        <v>0.49233474999999999</v>
      </c>
      <c r="K7023" s="96">
        <f>Hilfstabelle!F7023/11</f>
        <v>0</v>
      </c>
      <c r="L7023" s="107">
        <f>Hilfstabelle!G7023/sinks!$G$3</f>
        <v>0.17228805956182094</v>
      </c>
    </row>
    <row r="7024" spans="1:12" x14ac:dyDescent="0.25">
      <c r="A7024" s="89">
        <v>41201.583333333336</v>
      </c>
      <c r="B7024" s="4">
        <v>0.76235724869999999</v>
      </c>
      <c r="C7024" s="8">
        <v>0.58333333333333337</v>
      </c>
      <c r="D7024" s="8">
        <v>0</v>
      </c>
      <c r="E7024" s="8">
        <v>6.6666666666666666E-2</v>
      </c>
      <c r="F7024" s="8">
        <v>0.58333333333333337</v>
      </c>
      <c r="G7024" s="8">
        <v>0</v>
      </c>
      <c r="H7024" s="8">
        <v>6.6666666666666666E-2</v>
      </c>
      <c r="I7024" s="4" t="e">
        <f>#REF!/1.7</f>
        <v>#REF!</v>
      </c>
      <c r="J7024" s="4">
        <f>Hilfstabelle!C7024/3</f>
        <v>0.48921825000000002</v>
      </c>
      <c r="K7024" s="96">
        <f>Hilfstabelle!F7024/11</f>
        <v>1</v>
      </c>
      <c r="L7024" s="107">
        <f>Hilfstabelle!G7024/sinks!$G$3</f>
        <v>0.84214909650495473</v>
      </c>
    </row>
    <row r="7025" spans="1:12" x14ac:dyDescent="0.25">
      <c r="A7025" s="89">
        <v>41201.625</v>
      </c>
      <c r="B7025" s="4">
        <v>0.80210966790000005</v>
      </c>
      <c r="C7025" s="8">
        <v>0.625</v>
      </c>
      <c r="D7025" s="8">
        <v>0</v>
      </c>
      <c r="E7025" s="8">
        <v>6.25E-2</v>
      </c>
      <c r="F7025" s="8">
        <v>0.625</v>
      </c>
      <c r="G7025" s="8">
        <v>0</v>
      </c>
      <c r="H7025" s="8">
        <v>6.25E-2</v>
      </c>
      <c r="I7025" s="4" t="e">
        <f>#REF!/1.7</f>
        <v>#REF!</v>
      </c>
      <c r="J7025" s="4">
        <f>Hilfstabelle!C7025/3</f>
        <v>0.47624624999999998</v>
      </c>
      <c r="K7025" s="96">
        <f>Hilfstabelle!F7025/11</f>
        <v>1</v>
      </c>
      <c r="L7025" s="107">
        <f>Hilfstabelle!G7025/sinks!$G$3</f>
        <v>0.8424161309171474</v>
      </c>
    </row>
    <row r="7026" spans="1:12" x14ac:dyDescent="0.25">
      <c r="A7026" s="89">
        <v>41201.666666666664</v>
      </c>
      <c r="B7026" s="4">
        <v>0.83828785630000002</v>
      </c>
      <c r="C7026" s="8">
        <v>0.66666666666666663</v>
      </c>
      <c r="D7026" s="8">
        <v>0</v>
      </c>
      <c r="E7026" s="8">
        <v>5.8823529411764705E-2</v>
      </c>
      <c r="F7026" s="8">
        <v>0.66666666666666663</v>
      </c>
      <c r="G7026" s="8">
        <v>0</v>
      </c>
      <c r="H7026" s="8">
        <v>5.8823529411764705E-2</v>
      </c>
      <c r="I7026" s="4" t="e">
        <f>#REF!/1.7</f>
        <v>#REF!</v>
      </c>
      <c r="J7026" s="4">
        <f>Hilfstabelle!C7026/3</f>
        <v>0.46226224999999999</v>
      </c>
      <c r="K7026" s="96">
        <f>Hilfstabelle!F7026/11</f>
        <v>0</v>
      </c>
      <c r="L7026" s="107">
        <f>Hilfstabelle!G7026/sinks!$G$3</f>
        <v>0.16929981733014129</v>
      </c>
    </row>
    <row r="7027" spans="1:12" x14ac:dyDescent="0.25">
      <c r="A7027" s="89">
        <v>41201.708333333336</v>
      </c>
      <c r="B7027" s="4">
        <v>0.77778746399999998</v>
      </c>
      <c r="C7027" s="8">
        <v>0.70833333333333337</v>
      </c>
      <c r="D7027" s="8">
        <v>0</v>
      </c>
      <c r="E7027" s="8">
        <v>5.5555555555555552E-2</v>
      </c>
      <c r="F7027" s="8">
        <v>0.70833333333333337</v>
      </c>
      <c r="G7027" s="8">
        <v>0</v>
      </c>
      <c r="H7027" s="8">
        <v>5.5555555555555552E-2</v>
      </c>
      <c r="I7027" s="4" t="e">
        <f>#REF!/1.7</f>
        <v>#REF!</v>
      </c>
      <c r="J7027" s="4">
        <f>Hilfstabelle!C7027/3</f>
        <v>0.45819124999999999</v>
      </c>
      <c r="K7027" s="96">
        <f>Hilfstabelle!F7027/11</f>
        <v>0</v>
      </c>
      <c r="L7027" s="107">
        <f>Hilfstabelle!G7027/sinks!$G$3</f>
        <v>0.17179213851060604</v>
      </c>
    </row>
    <row r="7028" spans="1:12" x14ac:dyDescent="0.25">
      <c r="A7028" s="89">
        <v>41201.75</v>
      </c>
      <c r="B7028" s="4">
        <v>0.71676401359999997</v>
      </c>
      <c r="C7028" s="8">
        <v>0.75</v>
      </c>
      <c r="D7028" s="8">
        <v>0</v>
      </c>
      <c r="E7028" s="8">
        <v>5.2631578947368418E-2</v>
      </c>
      <c r="F7028" s="8">
        <v>0.75</v>
      </c>
      <c r="G7028" s="8">
        <v>0</v>
      </c>
      <c r="H7028" s="8">
        <v>5.2631578947368418E-2</v>
      </c>
      <c r="I7028" s="4" t="e">
        <f>#REF!/1.7</f>
        <v>#REF!</v>
      </c>
      <c r="J7028" s="4">
        <f>Hilfstabelle!C7028/3</f>
        <v>0.45594875000000007</v>
      </c>
      <c r="K7028" s="96">
        <f>Hilfstabelle!F7028/11</f>
        <v>0</v>
      </c>
      <c r="L7028" s="107">
        <f>Hilfstabelle!G7028/sinks!$G$3</f>
        <v>0.1746405055739943</v>
      </c>
    </row>
    <row r="7029" spans="1:12" x14ac:dyDescent="0.25">
      <c r="A7029" s="89">
        <v>41201.791666666664</v>
      </c>
      <c r="B7029" s="4">
        <v>0.65164327430000002</v>
      </c>
      <c r="C7029" s="8">
        <v>0.79166666666666663</v>
      </c>
      <c r="D7029" s="8">
        <v>0</v>
      </c>
      <c r="E7029" s="8">
        <v>0.05</v>
      </c>
      <c r="F7029" s="8">
        <v>0.79166666666666663</v>
      </c>
      <c r="G7029" s="8">
        <v>0</v>
      </c>
      <c r="H7029" s="8">
        <v>0.05</v>
      </c>
      <c r="I7029" s="4" t="e">
        <f>#REF!/1.7</f>
        <v>#REF!</v>
      </c>
      <c r="J7029" s="4">
        <f>Hilfstabelle!C7029/3</f>
        <v>0.45388450000000002</v>
      </c>
      <c r="K7029" s="96">
        <f>Hilfstabelle!F7029/11</f>
        <v>0</v>
      </c>
      <c r="L7029" s="107">
        <f>Hilfstabelle!G7029/sinks!$G$3</f>
        <v>0.16282741181556698</v>
      </c>
    </row>
    <row r="7030" spans="1:12" x14ac:dyDescent="0.25">
      <c r="A7030" s="89">
        <v>41201.833333333336</v>
      </c>
      <c r="B7030" s="4">
        <v>0.62540319069999994</v>
      </c>
      <c r="C7030" s="8">
        <v>0.83333333333333337</v>
      </c>
      <c r="D7030" s="8">
        <v>0</v>
      </c>
      <c r="E7030" s="8">
        <v>4.7619047619047616E-2</v>
      </c>
      <c r="F7030" s="8">
        <v>0.83333333333333337</v>
      </c>
      <c r="G7030" s="8">
        <v>0</v>
      </c>
      <c r="H7030" s="8">
        <v>4.7619047619047616E-2</v>
      </c>
      <c r="I7030" s="4" t="e">
        <f>#REF!/1.7</f>
        <v>#REF!</v>
      </c>
      <c r="J7030" s="4">
        <f>Hilfstabelle!C7030/3</f>
        <v>0.45201000000000002</v>
      </c>
      <c r="K7030" s="96">
        <f>Hilfstabelle!F7030/11</f>
        <v>0</v>
      </c>
      <c r="L7030" s="107">
        <f>Hilfstabelle!G7030/sinks!$G$3</f>
        <v>0.15401527621320951</v>
      </c>
    </row>
    <row r="7031" spans="1:12" x14ac:dyDescent="0.25">
      <c r="A7031" s="89">
        <v>41201.875</v>
      </c>
      <c r="B7031" s="4">
        <v>0.5729230233</v>
      </c>
      <c r="C7031" s="8">
        <v>0.875</v>
      </c>
      <c r="D7031" s="8">
        <v>0</v>
      </c>
      <c r="E7031" s="8">
        <v>4.5454545454545456E-2</v>
      </c>
      <c r="F7031" s="8">
        <v>0.875</v>
      </c>
      <c r="G7031" s="8">
        <v>0</v>
      </c>
      <c r="H7031" s="8">
        <v>4.5454545454545456E-2</v>
      </c>
      <c r="I7031" s="4" t="e">
        <f>#REF!/1.7</f>
        <v>#REF!</v>
      </c>
      <c r="J7031" s="4">
        <f>Hilfstabelle!C7031/3</f>
        <v>0.44898550000000004</v>
      </c>
      <c r="K7031" s="96">
        <f>Hilfstabelle!F7031/11</f>
        <v>0</v>
      </c>
      <c r="L7031" s="107">
        <f>Hilfstabelle!G7031/sinks!$G$3</f>
        <v>0.14166811363039689</v>
      </c>
    </row>
    <row r="7032" spans="1:12" x14ac:dyDescent="0.25">
      <c r="A7032" s="89">
        <v>41201.916666666664</v>
      </c>
      <c r="B7032" s="4">
        <v>0.54049341819999996</v>
      </c>
      <c r="C7032" s="8">
        <v>0.91666666666666663</v>
      </c>
      <c r="D7032" s="8">
        <v>0</v>
      </c>
      <c r="E7032" s="8">
        <v>4.3478260869565216E-2</v>
      </c>
      <c r="F7032" s="8">
        <v>0.91666666666666663</v>
      </c>
      <c r="G7032" s="8">
        <v>0</v>
      </c>
      <c r="H7032" s="8">
        <v>4.3478260869565216E-2</v>
      </c>
      <c r="I7032" s="4" t="e">
        <f>#REF!/1.7</f>
        <v>#REF!</v>
      </c>
      <c r="J7032" s="4">
        <f>Hilfstabelle!C7032/3</f>
        <v>0.44638075000000005</v>
      </c>
      <c r="K7032" s="96">
        <f>Hilfstabelle!F7032/11</f>
        <v>0</v>
      </c>
      <c r="L7032" s="107">
        <f>Hilfstabelle!G7032/sinks!$G$3</f>
        <v>0.12810022230613213</v>
      </c>
    </row>
    <row r="7033" spans="1:12" x14ac:dyDescent="0.25">
      <c r="A7033" s="89">
        <v>41201.958333333336</v>
      </c>
      <c r="B7033" s="4">
        <v>0.51878650510000002</v>
      </c>
      <c r="C7033" s="8">
        <v>0.95833333333333337</v>
      </c>
      <c r="D7033" s="8">
        <v>0</v>
      </c>
      <c r="E7033" s="8">
        <v>4.1666666666666664E-2</v>
      </c>
      <c r="F7033" s="8">
        <v>0.95833333333333337</v>
      </c>
      <c r="G7033" s="8">
        <v>0</v>
      </c>
      <c r="H7033" s="8">
        <v>4.1666666666666664E-2</v>
      </c>
      <c r="I7033" s="4" t="e">
        <f>#REF!/1.7</f>
        <v>#REF!</v>
      </c>
      <c r="J7033" s="4">
        <f>Hilfstabelle!C7033/3</f>
        <v>0.44391399999999998</v>
      </c>
      <c r="K7033" s="96">
        <f>Hilfstabelle!F7033/11</f>
        <v>0</v>
      </c>
      <c r="L7033" s="107">
        <f>Hilfstabelle!G7033/sinks!$G$3</f>
        <v>0.12054696321839713</v>
      </c>
    </row>
    <row r="7034" spans="1:12" x14ac:dyDescent="0.25">
      <c r="A7034" s="89">
        <v>41202</v>
      </c>
      <c r="B7034" s="4">
        <v>0.51608403800000002</v>
      </c>
      <c r="C7034" s="8">
        <v>0</v>
      </c>
      <c r="D7034" s="8">
        <v>0</v>
      </c>
      <c r="E7034" s="8">
        <v>1</v>
      </c>
      <c r="F7034" s="8">
        <v>0</v>
      </c>
      <c r="G7034" s="8">
        <v>0</v>
      </c>
      <c r="H7034" s="8">
        <v>1</v>
      </c>
      <c r="I7034" s="4" t="e">
        <f>#REF!/1.7</f>
        <v>#REF!</v>
      </c>
      <c r="J7034" s="4">
        <f>Hilfstabelle!C7034/3</f>
        <v>0.44155075000000005</v>
      </c>
      <c r="K7034" s="96">
        <f>Hilfstabelle!F7034/11</f>
        <v>0</v>
      </c>
      <c r="L7034" s="107">
        <f>Hilfstabelle!G7034/sinks!$G$3</f>
        <v>0.11874130195499918</v>
      </c>
    </row>
    <row r="7035" spans="1:12" x14ac:dyDescent="0.25">
      <c r="A7035" s="89">
        <v>41202.041666666664</v>
      </c>
      <c r="B7035" s="4">
        <v>0.50431522969999998</v>
      </c>
      <c r="C7035" s="8">
        <v>4.1666666666666664E-2</v>
      </c>
      <c r="D7035" s="8">
        <v>0</v>
      </c>
      <c r="E7035" s="8">
        <v>0.5</v>
      </c>
      <c r="F7035" s="8">
        <v>4.1666666666666664E-2</v>
      </c>
      <c r="G7035" s="8">
        <v>0</v>
      </c>
      <c r="H7035" s="8">
        <v>0.5</v>
      </c>
      <c r="I7035" s="4" t="e">
        <f>#REF!/1.7</f>
        <v>#REF!</v>
      </c>
      <c r="J7035" s="4">
        <f>Hilfstabelle!C7035/3</f>
        <v>0.43904950000000004</v>
      </c>
      <c r="K7035" s="96">
        <f>Hilfstabelle!F7035/11</f>
        <v>0</v>
      </c>
      <c r="L7035" s="107">
        <f>Hilfstabelle!G7035/sinks!$G$3</f>
        <v>0.12007647401596248</v>
      </c>
    </row>
    <row r="7036" spans="1:12" x14ac:dyDescent="0.25">
      <c r="A7036" s="89">
        <v>41202.083333333336</v>
      </c>
      <c r="B7036" s="4">
        <v>0.53142707700000003</v>
      </c>
      <c r="C7036" s="8">
        <v>8.3333333333333329E-2</v>
      </c>
      <c r="D7036" s="8">
        <v>0</v>
      </c>
      <c r="E7036" s="8">
        <v>0.33333333333333331</v>
      </c>
      <c r="F7036" s="8">
        <v>8.3333333333333329E-2</v>
      </c>
      <c r="G7036" s="8">
        <v>0</v>
      </c>
      <c r="H7036" s="8">
        <v>0.33333333333333331</v>
      </c>
      <c r="I7036" s="4" t="e">
        <f>#REF!/1.7</f>
        <v>#REF!</v>
      </c>
      <c r="J7036" s="4">
        <f>Hilfstabelle!C7036/3</f>
        <v>0.43655975000000002</v>
      </c>
      <c r="K7036" s="96">
        <f>Hilfstabelle!F7036/11</f>
        <v>0</v>
      </c>
      <c r="L7036" s="107">
        <f>Hilfstabelle!G7036/sinks!$G$3</f>
        <v>0.12050881544522675</v>
      </c>
    </row>
    <row r="7037" spans="1:12" x14ac:dyDescent="0.25">
      <c r="A7037" s="89">
        <v>41202.125</v>
      </c>
      <c r="B7037" s="4">
        <v>0.6240955453</v>
      </c>
      <c r="C7037" s="8">
        <v>0.125</v>
      </c>
      <c r="D7037" s="8">
        <v>0</v>
      </c>
      <c r="E7037" s="8">
        <v>0.25</v>
      </c>
      <c r="F7037" s="8">
        <v>0.125</v>
      </c>
      <c r="G7037" s="8">
        <v>0</v>
      </c>
      <c r="H7037" s="8">
        <v>0.25</v>
      </c>
      <c r="I7037" s="4" t="e">
        <f>#REF!/1.7</f>
        <v>#REF!</v>
      </c>
      <c r="J7037" s="4">
        <f>Hilfstabelle!C7037/3</f>
        <v>0.43417924999999996</v>
      </c>
      <c r="K7037" s="96">
        <f>Hilfstabelle!F7037/11</f>
        <v>0</v>
      </c>
      <c r="L7037" s="107">
        <f>Hilfstabelle!G7037/sinks!$G$3</f>
        <v>0.11383295514041045</v>
      </c>
    </row>
    <row r="7038" spans="1:12" x14ac:dyDescent="0.25">
      <c r="A7038" s="89">
        <v>41202.166666666664</v>
      </c>
      <c r="B7038" s="4">
        <v>0.75215761489999999</v>
      </c>
      <c r="C7038" s="8">
        <v>0.16666666666666666</v>
      </c>
      <c r="D7038" s="8">
        <v>0</v>
      </c>
      <c r="E7038" s="8">
        <v>0.2</v>
      </c>
      <c r="F7038" s="8">
        <v>0.16666666666666666</v>
      </c>
      <c r="G7038" s="8">
        <v>0</v>
      </c>
      <c r="H7038" s="8">
        <v>0.2</v>
      </c>
      <c r="I7038" s="4" t="e">
        <f>#REF!/1.7</f>
        <v>#REF!</v>
      </c>
      <c r="J7038" s="4">
        <f>Hilfstabelle!C7038/3</f>
        <v>0.43227025000000002</v>
      </c>
      <c r="K7038" s="96">
        <f>Hilfstabelle!F7038/11</f>
        <v>0</v>
      </c>
      <c r="L7038" s="107">
        <f>Hilfstabelle!G7038/sinks!$G$3</f>
        <v>0.1083778235770463</v>
      </c>
    </row>
    <row r="7039" spans="1:12" x14ac:dyDescent="0.25">
      <c r="A7039" s="89">
        <v>41202.208333333336</v>
      </c>
      <c r="B7039" s="4">
        <v>0.81553482700000002</v>
      </c>
      <c r="C7039" s="8">
        <v>0.20833333333333334</v>
      </c>
      <c r="D7039" s="8">
        <v>0</v>
      </c>
      <c r="E7039" s="8">
        <v>0.16666666666666666</v>
      </c>
      <c r="F7039" s="8">
        <v>0.20833333333333334</v>
      </c>
      <c r="G7039" s="8">
        <v>0</v>
      </c>
      <c r="H7039" s="8">
        <v>0.16666666666666666</v>
      </c>
      <c r="I7039" s="4" t="e">
        <f>#REF!/1.7</f>
        <v>#REF!</v>
      </c>
      <c r="J7039" s="4">
        <f>Hilfstabelle!C7039/3</f>
        <v>0.43068325000000002</v>
      </c>
      <c r="K7039" s="96">
        <f>Hilfstabelle!F7039/11</f>
        <v>0</v>
      </c>
      <c r="L7039" s="107">
        <f>Hilfstabelle!G7039/sinks!$G$3</f>
        <v>0.11033607593312576</v>
      </c>
    </row>
    <row r="7040" spans="1:12" x14ac:dyDescent="0.25">
      <c r="A7040" s="89">
        <v>41202.25</v>
      </c>
      <c r="B7040" s="4">
        <v>0.82303199370000002</v>
      </c>
      <c r="C7040" s="8">
        <v>0.25</v>
      </c>
      <c r="D7040" s="8">
        <v>0</v>
      </c>
      <c r="E7040" s="8">
        <v>0.14285714285714285</v>
      </c>
      <c r="F7040" s="8">
        <v>0.25</v>
      </c>
      <c r="G7040" s="8">
        <v>0</v>
      </c>
      <c r="H7040" s="8">
        <v>0.14285714285714285</v>
      </c>
      <c r="I7040" s="4" t="e">
        <f>#REF!/1.7</f>
        <v>#REF!</v>
      </c>
      <c r="J7040" s="4">
        <f>Hilfstabelle!C7040/3</f>
        <v>0.43220700000000001</v>
      </c>
      <c r="K7040" s="96">
        <f>Hilfstabelle!F7040/11</f>
        <v>0</v>
      </c>
      <c r="L7040" s="107">
        <f>Hilfstabelle!G7040/sinks!$G$3</f>
        <v>0.12328088696227431</v>
      </c>
    </row>
    <row r="7041" spans="1:12" x14ac:dyDescent="0.25">
      <c r="A7041" s="89">
        <v>41202.291666666664</v>
      </c>
      <c r="B7041" s="4">
        <v>0.82590881350000001</v>
      </c>
      <c r="C7041" s="8">
        <v>0.29166666666666669</v>
      </c>
      <c r="D7041" s="8">
        <v>0</v>
      </c>
      <c r="E7041" s="8">
        <v>0.125</v>
      </c>
      <c r="F7041" s="8">
        <v>0.29166666666666669</v>
      </c>
      <c r="G7041" s="8">
        <v>0</v>
      </c>
      <c r="H7041" s="8">
        <v>0.125</v>
      </c>
      <c r="I7041" s="4" t="e">
        <f>#REF!/1.7</f>
        <v>#REF!</v>
      </c>
      <c r="J7041" s="4">
        <f>Hilfstabelle!C7041/3</f>
        <v>0.44611050000000002</v>
      </c>
      <c r="K7041" s="96">
        <f>Hilfstabelle!F7041/11</f>
        <v>0</v>
      </c>
      <c r="L7041" s="107">
        <f>Hilfstabelle!G7041/sinks!$G$3</f>
        <v>0.13069427088171792</v>
      </c>
    </row>
    <row r="7042" spans="1:12" x14ac:dyDescent="0.25">
      <c r="A7042" s="89">
        <v>41202.333333333336</v>
      </c>
      <c r="B7042" s="4">
        <v>0.83218551129999996</v>
      </c>
      <c r="C7042" s="8">
        <v>0.33333333333333331</v>
      </c>
      <c r="D7042" s="8">
        <v>0</v>
      </c>
      <c r="E7042" s="8">
        <v>0.1111111111111111</v>
      </c>
      <c r="F7042" s="8">
        <v>0.33333333333333331</v>
      </c>
      <c r="G7042" s="8">
        <v>0</v>
      </c>
      <c r="H7042" s="8">
        <v>0.1111111111111111</v>
      </c>
      <c r="I7042" s="4" t="e">
        <f>#REF!/1.7</f>
        <v>#REF!</v>
      </c>
      <c r="J7042" s="4">
        <f>Hilfstabelle!C7042/3</f>
        <v>0.45578775000000005</v>
      </c>
      <c r="K7042" s="96">
        <f>Hilfstabelle!F7042/11</f>
        <v>0</v>
      </c>
      <c r="L7042" s="107">
        <f>Hilfstabelle!G7042/sinks!$G$3</f>
        <v>0.16395912908628821</v>
      </c>
    </row>
    <row r="7043" spans="1:12" x14ac:dyDescent="0.25">
      <c r="A7043" s="89">
        <v>41202.375</v>
      </c>
      <c r="B7043" s="4">
        <v>0.83419056749999998</v>
      </c>
      <c r="C7043" s="8">
        <v>0.375</v>
      </c>
      <c r="D7043" s="8">
        <v>0</v>
      </c>
      <c r="E7043" s="8">
        <v>0.1</v>
      </c>
      <c r="F7043" s="8">
        <v>0.375</v>
      </c>
      <c r="G7043" s="8">
        <v>0</v>
      </c>
      <c r="H7043" s="8">
        <v>0.1</v>
      </c>
      <c r="I7043" s="4" t="e">
        <f>#REF!/1.7</f>
        <v>#REF!</v>
      </c>
      <c r="J7043" s="4">
        <f>Hilfstabelle!C7043/3</f>
        <v>0.46564325000000001</v>
      </c>
      <c r="K7043" s="96">
        <f>Hilfstabelle!F7043/11</f>
        <v>0</v>
      </c>
      <c r="L7043" s="107">
        <f>Hilfstabelle!G7043/sinks!$G$3</f>
        <v>0.17799750961298771</v>
      </c>
    </row>
    <row r="7044" spans="1:12" x14ac:dyDescent="0.25">
      <c r="A7044" s="89">
        <v>41202.416666666664</v>
      </c>
      <c r="B7044" s="4">
        <v>0.80786330750000002</v>
      </c>
      <c r="C7044" s="8">
        <v>0.41666666666666669</v>
      </c>
      <c r="D7044" s="8">
        <v>0</v>
      </c>
      <c r="E7044" s="8">
        <v>9.0909090909090912E-2</v>
      </c>
      <c r="F7044" s="8">
        <v>0.41666666666666669</v>
      </c>
      <c r="G7044" s="8">
        <v>0</v>
      </c>
      <c r="H7044" s="8">
        <v>9.0909090909090912E-2</v>
      </c>
      <c r="I7044" s="4" t="e">
        <f>#REF!/1.7</f>
        <v>#REF!</v>
      </c>
      <c r="J7044" s="4">
        <f>Hilfstabelle!C7044/3</f>
        <v>0.47609675000000001</v>
      </c>
      <c r="K7044" s="96">
        <f>Hilfstabelle!F7044/11</f>
        <v>0</v>
      </c>
      <c r="L7044" s="107">
        <f>Hilfstabelle!G7044/sinks!$G$3</f>
        <v>0.17598839355934778</v>
      </c>
    </row>
    <row r="7045" spans="1:12" x14ac:dyDescent="0.25">
      <c r="A7045" s="89">
        <v>41202.458333333336</v>
      </c>
      <c r="B7045" s="4">
        <v>0.80001743530000002</v>
      </c>
      <c r="C7045" s="8">
        <v>0.45833333333333331</v>
      </c>
      <c r="D7045" s="8">
        <v>0</v>
      </c>
      <c r="E7045" s="8">
        <v>8.3333333333333329E-2</v>
      </c>
      <c r="F7045" s="8">
        <v>0.45833333333333331</v>
      </c>
      <c r="G7045" s="8">
        <v>0</v>
      </c>
      <c r="H7045" s="8">
        <v>8.3333333333333329E-2</v>
      </c>
      <c r="I7045" s="4" t="e">
        <f>#REF!/1.7</f>
        <v>#REF!</v>
      </c>
      <c r="J7045" s="4">
        <f>Hilfstabelle!C7045/3</f>
        <v>0.48610175000000005</v>
      </c>
      <c r="K7045" s="96">
        <f>Hilfstabelle!F7045/11</f>
        <v>0</v>
      </c>
      <c r="L7045" s="107">
        <f>Hilfstabelle!G7045/sinks!$G$3</f>
        <v>0.18234635575441088</v>
      </c>
    </row>
    <row r="7046" spans="1:12" x14ac:dyDescent="0.25">
      <c r="A7046" s="89">
        <v>41202.5</v>
      </c>
      <c r="B7046" s="4">
        <v>0.78973062510000003</v>
      </c>
      <c r="C7046" s="8">
        <v>0.5</v>
      </c>
      <c r="D7046" s="8">
        <v>0</v>
      </c>
      <c r="E7046" s="8">
        <v>7.6923076923076927E-2</v>
      </c>
      <c r="F7046" s="8">
        <v>0.5</v>
      </c>
      <c r="G7046" s="8">
        <v>0</v>
      </c>
      <c r="H7046" s="8">
        <v>7.6923076923076927E-2</v>
      </c>
      <c r="I7046" s="4" t="e">
        <f>#REF!/1.7</f>
        <v>#REF!</v>
      </c>
      <c r="J7046" s="4">
        <f>Hilfstabelle!C7046/3</f>
        <v>0.49092025</v>
      </c>
      <c r="K7046" s="96">
        <f>Hilfstabelle!F7046/11</f>
        <v>0</v>
      </c>
      <c r="L7046" s="107">
        <f>Hilfstabelle!G7046/sinks!$G$3</f>
        <v>0.17963786385931396</v>
      </c>
    </row>
    <row r="7047" spans="1:12" x14ac:dyDescent="0.25">
      <c r="A7047" s="89">
        <v>41202.541666666664</v>
      </c>
      <c r="B7047" s="4">
        <v>0.78493592540000001</v>
      </c>
      <c r="C7047" s="8">
        <v>0.54166666666666663</v>
      </c>
      <c r="D7047" s="8">
        <v>0</v>
      </c>
      <c r="E7047" s="8">
        <v>7.1428571428571425E-2</v>
      </c>
      <c r="F7047" s="8">
        <v>0.54166666666666663</v>
      </c>
      <c r="G7047" s="8">
        <v>0</v>
      </c>
      <c r="H7047" s="8">
        <v>7.1428571428571425E-2</v>
      </c>
      <c r="I7047" s="4" t="e">
        <f>#REF!/1.7</f>
        <v>#REF!</v>
      </c>
      <c r="J7047" s="4">
        <f>Hilfstabelle!C7047/3</f>
        <v>0.49159875000000003</v>
      </c>
      <c r="K7047" s="96">
        <f>Hilfstabelle!F7047/11</f>
        <v>0</v>
      </c>
      <c r="L7047" s="107">
        <f>Hilfstabelle!G7047/sinks!$G$3</f>
        <v>0.17198287737645793</v>
      </c>
    </row>
    <row r="7048" spans="1:12" x14ac:dyDescent="0.25">
      <c r="A7048" s="89">
        <v>41202.583333333336</v>
      </c>
      <c r="B7048" s="4">
        <v>0.78380263269999995</v>
      </c>
      <c r="C7048" s="8">
        <v>0.58333333333333337</v>
      </c>
      <c r="D7048" s="8">
        <v>0</v>
      </c>
      <c r="E7048" s="8">
        <v>6.6666666666666666E-2</v>
      </c>
      <c r="F7048" s="8">
        <v>0.58333333333333337</v>
      </c>
      <c r="G7048" s="8">
        <v>0</v>
      </c>
      <c r="H7048" s="8">
        <v>6.6666666666666666E-2</v>
      </c>
      <c r="I7048" s="4" t="e">
        <f>#REF!/1.7</f>
        <v>#REF!</v>
      </c>
      <c r="J7048" s="4">
        <f>Hilfstabelle!C7048/3</f>
        <v>0.48821775000000001</v>
      </c>
      <c r="K7048" s="96">
        <f>Hilfstabelle!F7048/11</f>
        <v>0</v>
      </c>
      <c r="L7048" s="107">
        <f>Hilfstabelle!G7048/sinks!$G$3</f>
        <v>0.15228591049615234</v>
      </c>
    </row>
    <row r="7049" spans="1:12" x14ac:dyDescent="0.25">
      <c r="A7049" s="89">
        <v>41202.625</v>
      </c>
      <c r="B7049" s="4">
        <v>0.80795048380000001</v>
      </c>
      <c r="C7049" s="8">
        <v>0.625</v>
      </c>
      <c r="D7049" s="8">
        <v>0</v>
      </c>
      <c r="E7049" s="8">
        <v>6.25E-2</v>
      </c>
      <c r="F7049" s="8">
        <v>0.625</v>
      </c>
      <c r="G7049" s="8">
        <v>0</v>
      </c>
      <c r="H7049" s="8">
        <v>6.25E-2</v>
      </c>
      <c r="I7049" s="4" t="e">
        <f>#REF!/1.7</f>
        <v>#REF!</v>
      </c>
      <c r="J7049" s="4">
        <f>Hilfstabelle!C7049/3</f>
        <v>0.47624050000000007</v>
      </c>
      <c r="K7049" s="96">
        <f>Hilfstabelle!F7049/11</f>
        <v>0</v>
      </c>
      <c r="L7049" s="107">
        <f>Hilfstabelle!G7049/sinks!$G$3</f>
        <v>0.13762444967433676</v>
      </c>
    </row>
    <row r="7050" spans="1:12" x14ac:dyDescent="0.25">
      <c r="A7050" s="89">
        <v>41202.666666666664</v>
      </c>
      <c r="B7050" s="4">
        <v>0.84482608319999997</v>
      </c>
      <c r="C7050" s="8">
        <v>0.66666666666666663</v>
      </c>
      <c r="D7050" s="8">
        <v>0</v>
      </c>
      <c r="E7050" s="8">
        <v>5.8823529411764705E-2</v>
      </c>
      <c r="F7050" s="8">
        <v>0.66666666666666663</v>
      </c>
      <c r="G7050" s="8">
        <v>0</v>
      </c>
      <c r="H7050" s="8">
        <v>5.8823529411764705E-2</v>
      </c>
      <c r="I7050" s="4" t="e">
        <f>#REF!/1.7</f>
        <v>#REF!</v>
      </c>
      <c r="J7050" s="4">
        <f>Hilfstabelle!C7050/3</f>
        <v>0.46199775000000004</v>
      </c>
      <c r="K7050" s="96">
        <f>Hilfstabelle!F7050/11</f>
        <v>0</v>
      </c>
      <c r="L7050" s="107">
        <f>Hilfstabelle!G7050/sinks!$G$3</f>
        <v>0.13252536399389606</v>
      </c>
    </row>
    <row r="7051" spans="1:12" x14ac:dyDescent="0.25">
      <c r="A7051" s="89">
        <v>41202.708333333336</v>
      </c>
      <c r="B7051" s="4">
        <v>0.78720251070000002</v>
      </c>
      <c r="C7051" s="8">
        <v>0.70833333333333337</v>
      </c>
      <c r="D7051" s="8">
        <v>0</v>
      </c>
      <c r="E7051" s="8">
        <v>5.5555555555555552E-2</v>
      </c>
      <c r="F7051" s="8">
        <v>0.70833333333333337</v>
      </c>
      <c r="G7051" s="8">
        <v>0</v>
      </c>
      <c r="H7051" s="8">
        <v>5.5555555555555552E-2</v>
      </c>
      <c r="I7051" s="4" t="e">
        <f>#REF!/1.7</f>
        <v>#REF!</v>
      </c>
      <c r="J7051" s="4">
        <f>Hilfstabelle!C7051/3</f>
        <v>0.45761049999999998</v>
      </c>
      <c r="K7051" s="96">
        <f>Hilfstabelle!F7051/11</f>
        <v>0</v>
      </c>
      <c r="L7051" s="107">
        <f>Hilfstabelle!G7051/sinks!$G$3</f>
        <v>0.1384128369865246</v>
      </c>
    </row>
    <row r="7052" spans="1:12" x14ac:dyDescent="0.25">
      <c r="A7052" s="89">
        <v>41202.75</v>
      </c>
      <c r="B7052" s="4">
        <v>0.72670211839999999</v>
      </c>
      <c r="C7052" s="8">
        <v>0.75</v>
      </c>
      <c r="D7052" s="8">
        <v>0</v>
      </c>
      <c r="E7052" s="8">
        <v>5.2631578947368418E-2</v>
      </c>
      <c r="F7052" s="8">
        <v>0.75</v>
      </c>
      <c r="G7052" s="8">
        <v>0</v>
      </c>
      <c r="H7052" s="8">
        <v>5.2631578947368418E-2</v>
      </c>
      <c r="I7052" s="4" t="e">
        <f>#REF!/1.7</f>
        <v>#REF!</v>
      </c>
      <c r="J7052" s="4">
        <f>Hilfstabelle!C7052/3</f>
        <v>0.45275175000000006</v>
      </c>
      <c r="K7052" s="96">
        <f>Hilfstabelle!F7052/11</f>
        <v>0</v>
      </c>
      <c r="L7052" s="107">
        <f>Hilfstabelle!G7052/sinks!$G$3</f>
        <v>0.13752272227921572</v>
      </c>
    </row>
    <row r="7053" spans="1:12" x14ac:dyDescent="0.25">
      <c r="A7053" s="89">
        <v>41202.791666666664</v>
      </c>
      <c r="B7053" s="4">
        <v>0.66532996249999998</v>
      </c>
      <c r="C7053" s="8">
        <v>0.79166666666666663</v>
      </c>
      <c r="D7053" s="8">
        <v>0</v>
      </c>
      <c r="E7053" s="8">
        <v>0.05</v>
      </c>
      <c r="F7053" s="8">
        <v>0.79166666666666663</v>
      </c>
      <c r="G7053" s="8">
        <v>0</v>
      </c>
      <c r="H7053" s="8">
        <v>0.05</v>
      </c>
      <c r="I7053" s="4" t="e">
        <f>#REF!/1.7</f>
        <v>#REF!</v>
      </c>
      <c r="J7053" s="4">
        <f>Hilfstabelle!C7053/3</f>
        <v>0.44709375000000001</v>
      </c>
      <c r="K7053" s="96">
        <f>Hilfstabelle!F7053/11</f>
        <v>0</v>
      </c>
      <c r="L7053" s="107">
        <f>Hilfstabelle!G7053/sinks!$G$3</f>
        <v>0.13743371080848488</v>
      </c>
    </row>
    <row r="7054" spans="1:12" x14ac:dyDescent="0.25">
      <c r="A7054" s="89">
        <v>41202.833333333336</v>
      </c>
      <c r="B7054" s="4">
        <v>0.63141835930000001</v>
      </c>
      <c r="C7054" s="8">
        <v>0.83333333333333337</v>
      </c>
      <c r="D7054" s="8">
        <v>0</v>
      </c>
      <c r="E7054" s="8">
        <v>4.7619047619047616E-2</v>
      </c>
      <c r="F7054" s="8">
        <v>0.83333333333333337</v>
      </c>
      <c r="G7054" s="8">
        <v>0</v>
      </c>
      <c r="H7054" s="8">
        <v>4.7619047619047616E-2</v>
      </c>
      <c r="I7054" s="4" t="e">
        <f>#REF!/1.7</f>
        <v>#REF!</v>
      </c>
      <c r="J7054" s="4">
        <f>Hilfstabelle!C7054/3</f>
        <v>0.44235000000000002</v>
      </c>
      <c r="K7054" s="96">
        <f>Hilfstabelle!F7054/11</f>
        <v>0</v>
      </c>
      <c r="L7054" s="107">
        <f>Hilfstabelle!G7054/sinks!$G$3</f>
        <v>0.14394426409622949</v>
      </c>
    </row>
    <row r="7055" spans="1:12" x14ac:dyDescent="0.25">
      <c r="A7055" s="89">
        <v>41202.875</v>
      </c>
      <c r="B7055" s="4">
        <v>0.58076889549999999</v>
      </c>
      <c r="C7055" s="8">
        <v>0.875</v>
      </c>
      <c r="D7055" s="8">
        <v>0</v>
      </c>
      <c r="E7055" s="8">
        <v>4.5454545454545456E-2</v>
      </c>
      <c r="F7055" s="8">
        <v>0.875</v>
      </c>
      <c r="G7055" s="8">
        <v>0</v>
      </c>
      <c r="H7055" s="8">
        <v>4.5454545454545456E-2</v>
      </c>
      <c r="I7055" s="4" t="e">
        <f>#REF!/1.7</f>
        <v>#REF!</v>
      </c>
      <c r="J7055" s="4">
        <f>Hilfstabelle!C7055/3</f>
        <v>0.43895175000000003</v>
      </c>
      <c r="K7055" s="96">
        <f>Hilfstabelle!F7055/11</f>
        <v>0</v>
      </c>
      <c r="L7055" s="107">
        <f>Hilfstabelle!G7055/sinks!$G$3</f>
        <v>0.13564076546947701</v>
      </c>
    </row>
    <row r="7056" spans="1:12" x14ac:dyDescent="0.25">
      <c r="A7056" s="89">
        <v>41202.916666666664</v>
      </c>
      <c r="B7056" s="4">
        <v>0.55348269549999995</v>
      </c>
      <c r="C7056" s="8">
        <v>0.91666666666666663</v>
      </c>
      <c r="D7056" s="8">
        <v>0</v>
      </c>
      <c r="E7056" s="8">
        <v>4.3478260869565216E-2</v>
      </c>
      <c r="F7056" s="8">
        <v>0.91666666666666663</v>
      </c>
      <c r="G7056" s="8">
        <v>0</v>
      </c>
      <c r="H7056" s="8">
        <v>4.3478260869565216E-2</v>
      </c>
      <c r="I7056" s="4" t="e">
        <f>#REF!/1.7</f>
        <v>#REF!</v>
      </c>
      <c r="J7056" s="4">
        <f>Hilfstabelle!C7056/3</f>
        <v>0.43657699999999999</v>
      </c>
      <c r="K7056" s="96">
        <f>Hilfstabelle!F7056/11</f>
        <v>0</v>
      </c>
      <c r="L7056" s="107">
        <f>Hilfstabelle!G7056/sinks!$G$3</f>
        <v>0.12384038763543981</v>
      </c>
    </row>
    <row r="7057" spans="1:12" x14ac:dyDescent="0.25">
      <c r="A7057" s="89">
        <v>41202.958333333336</v>
      </c>
      <c r="B7057" s="4">
        <v>0.53665765840000001</v>
      </c>
      <c r="C7057" s="8">
        <v>0.95833333333333337</v>
      </c>
      <c r="D7057" s="8">
        <v>0</v>
      </c>
      <c r="E7057" s="8">
        <v>4.1666666666666664E-2</v>
      </c>
      <c r="F7057" s="8">
        <v>0.95833333333333337</v>
      </c>
      <c r="G7057" s="8">
        <v>0</v>
      </c>
      <c r="H7057" s="8">
        <v>4.1666666666666664E-2</v>
      </c>
      <c r="I7057" s="4" t="e">
        <f>#REF!/1.7</f>
        <v>#REF!</v>
      </c>
      <c r="J7057" s="4">
        <f>Hilfstabelle!C7057/3</f>
        <v>0.43477725</v>
      </c>
      <c r="K7057" s="96">
        <f>Hilfstabelle!F7057/11</f>
        <v>0</v>
      </c>
      <c r="L7057" s="107">
        <f>Hilfstabelle!G7057/sinks!$G$3</f>
        <v>0.11518084312576385</v>
      </c>
    </row>
    <row r="7058" spans="1:12" x14ac:dyDescent="0.25">
      <c r="A7058" s="89">
        <v>41203</v>
      </c>
      <c r="B7058" s="4">
        <v>0.524365792</v>
      </c>
      <c r="C7058" s="8">
        <v>0</v>
      </c>
      <c r="D7058" s="8">
        <v>0</v>
      </c>
      <c r="E7058" s="8">
        <v>1</v>
      </c>
      <c r="F7058" s="8">
        <v>0</v>
      </c>
      <c r="G7058" s="8">
        <v>0</v>
      </c>
      <c r="H7058" s="8">
        <v>1</v>
      </c>
      <c r="I7058" s="4" t="e">
        <f>#REF!/1.7</f>
        <v>#REF!</v>
      </c>
      <c r="J7058" s="4">
        <f>Hilfstabelle!C7058/3</f>
        <v>0.433035</v>
      </c>
      <c r="K7058" s="96">
        <f>Hilfstabelle!F7058/11</f>
        <v>0</v>
      </c>
      <c r="L7058" s="107">
        <f>Hilfstabelle!G7058/sinks!$G$3</f>
        <v>0.11128977026238522</v>
      </c>
    </row>
    <row r="7059" spans="1:12" x14ac:dyDescent="0.25">
      <c r="A7059" s="89">
        <v>41203.041666666664</v>
      </c>
      <c r="B7059" s="4">
        <v>0.51957109229999998</v>
      </c>
      <c r="C7059" s="8">
        <v>4.1666666666666664E-2</v>
      </c>
      <c r="D7059" s="8">
        <v>0</v>
      </c>
      <c r="E7059" s="8">
        <v>0.5</v>
      </c>
      <c r="F7059" s="8">
        <v>4.1666666666666664E-2</v>
      </c>
      <c r="G7059" s="8">
        <v>0</v>
      </c>
      <c r="H7059" s="8">
        <v>0.5</v>
      </c>
      <c r="I7059" s="4" t="e">
        <f>#REF!/1.7</f>
        <v>#REF!</v>
      </c>
      <c r="J7059" s="4">
        <f>Hilfstabelle!C7059/3</f>
        <v>0.43134450000000002</v>
      </c>
      <c r="K7059" s="96">
        <f>Hilfstabelle!F7059/11</f>
        <v>0</v>
      </c>
      <c r="L7059" s="107">
        <f>Hilfstabelle!G7059/sinks!$G$3</f>
        <v>0.11276481749163986</v>
      </c>
    </row>
    <row r="7060" spans="1:12" x14ac:dyDescent="0.25">
      <c r="A7060" s="89">
        <v>41203.083333333336</v>
      </c>
      <c r="B7060" s="4">
        <v>0.54241129809999999</v>
      </c>
      <c r="C7060" s="8">
        <v>8.3333333333333329E-2</v>
      </c>
      <c r="D7060" s="8">
        <v>0</v>
      </c>
      <c r="E7060" s="8">
        <v>0.33333333333333331</v>
      </c>
      <c r="F7060" s="8">
        <v>8.3333333333333329E-2</v>
      </c>
      <c r="G7060" s="8">
        <v>0</v>
      </c>
      <c r="H7060" s="8">
        <v>0.33333333333333331</v>
      </c>
      <c r="I7060" s="4" t="e">
        <f>#REF!/1.7</f>
        <v>#REF!</v>
      </c>
      <c r="J7060" s="4">
        <f>Hilfstabelle!C7060/3</f>
        <v>0.43001624999999999</v>
      </c>
      <c r="K7060" s="96">
        <f>Hilfstabelle!F7060/11</f>
        <v>0</v>
      </c>
      <c r="L7060" s="107">
        <f>Hilfstabelle!G7060/sinks!$G$3</f>
        <v>0.11548602531112688</v>
      </c>
    </row>
    <row r="7061" spans="1:12" x14ac:dyDescent="0.25">
      <c r="A7061" s="89">
        <v>41203.125</v>
      </c>
      <c r="B7061" s="4">
        <v>0.62348531080000003</v>
      </c>
      <c r="C7061" s="8">
        <v>0.125</v>
      </c>
      <c r="D7061" s="8">
        <v>0</v>
      </c>
      <c r="E7061" s="8">
        <v>0.25</v>
      </c>
      <c r="F7061" s="8">
        <v>0.125</v>
      </c>
      <c r="G7061" s="8">
        <v>0</v>
      </c>
      <c r="H7061" s="8">
        <v>0.25</v>
      </c>
      <c r="I7061" s="4" t="e">
        <f>#REF!/1.7</f>
        <v>#REF!</v>
      </c>
      <c r="J7061" s="4">
        <f>Hilfstabelle!C7061/3</f>
        <v>0.429286</v>
      </c>
      <c r="K7061" s="96">
        <f>Hilfstabelle!F7061/11</f>
        <v>0</v>
      </c>
      <c r="L7061" s="107">
        <f>Hilfstabelle!G7061/sinks!$G$3</f>
        <v>0.10964941601605889</v>
      </c>
    </row>
    <row r="7062" spans="1:12" x14ac:dyDescent="0.25">
      <c r="A7062" s="89">
        <v>41203.166666666664</v>
      </c>
      <c r="B7062" s="4">
        <v>0.76401359950000003</v>
      </c>
      <c r="C7062" s="8">
        <v>0.16666666666666666</v>
      </c>
      <c r="D7062" s="8">
        <v>0</v>
      </c>
      <c r="E7062" s="8">
        <v>0.2</v>
      </c>
      <c r="F7062" s="8">
        <v>0.16666666666666666</v>
      </c>
      <c r="G7062" s="8">
        <v>0</v>
      </c>
      <c r="H7062" s="8">
        <v>0.2</v>
      </c>
      <c r="I7062" s="4" t="e">
        <f>#REF!/1.7</f>
        <v>#REF!</v>
      </c>
      <c r="J7062" s="4">
        <f>Hilfstabelle!C7062/3</f>
        <v>0.42871100000000001</v>
      </c>
      <c r="K7062" s="96">
        <f>Hilfstabelle!F7062/11</f>
        <v>0</v>
      </c>
      <c r="L7062" s="107">
        <f>Hilfstabelle!G7062/sinks!$G$3</f>
        <v>0.10552945651365798</v>
      </c>
    </row>
    <row r="7063" spans="1:12" x14ac:dyDescent="0.25">
      <c r="A7063" s="89">
        <v>41203.208333333336</v>
      </c>
      <c r="B7063" s="4">
        <v>0.82721645889999995</v>
      </c>
      <c r="C7063" s="8">
        <v>0.20833333333333334</v>
      </c>
      <c r="D7063" s="8">
        <v>0</v>
      </c>
      <c r="E7063" s="8">
        <v>0.16666666666666666</v>
      </c>
      <c r="F7063" s="8">
        <v>0.20833333333333334</v>
      </c>
      <c r="G7063" s="8">
        <v>0</v>
      </c>
      <c r="H7063" s="8">
        <v>0.16666666666666666</v>
      </c>
      <c r="I7063" s="4" t="e">
        <f>#REF!/1.7</f>
        <v>#REF!</v>
      </c>
      <c r="J7063" s="4">
        <f>Hilfstabelle!C7063/3</f>
        <v>0.42840050000000002</v>
      </c>
      <c r="K7063" s="96">
        <f>Hilfstabelle!F7063/11</f>
        <v>0</v>
      </c>
      <c r="L7063" s="107">
        <f>Hilfstabelle!G7063/sinks!$G$3</f>
        <v>0.10776745920632026</v>
      </c>
    </row>
    <row r="7064" spans="1:12" x14ac:dyDescent="0.25">
      <c r="A7064" s="89">
        <v>41203.25</v>
      </c>
      <c r="B7064" s="4">
        <v>0.85520006969999995</v>
      </c>
      <c r="C7064" s="8">
        <v>0.25</v>
      </c>
      <c r="D7064" s="8">
        <v>0</v>
      </c>
      <c r="E7064" s="8">
        <v>0.14285714285714285</v>
      </c>
      <c r="F7064" s="8">
        <v>0.25</v>
      </c>
      <c r="G7064" s="8">
        <v>0</v>
      </c>
      <c r="H7064" s="8">
        <v>0.14285714285714285</v>
      </c>
      <c r="I7064" s="4" t="e">
        <f>#REF!/1.7</f>
        <v>#REF!</v>
      </c>
      <c r="J7064" s="4">
        <f>Hilfstabelle!C7064/3</f>
        <v>0.43041875000000007</v>
      </c>
      <c r="K7064" s="96">
        <f>Hilfstabelle!F7064/11</f>
        <v>0</v>
      </c>
      <c r="L7064" s="107">
        <f>Hilfstabelle!G7064/sinks!$G$3</f>
        <v>0.11899562044280174</v>
      </c>
    </row>
    <row r="7065" spans="1:12" x14ac:dyDescent="0.25">
      <c r="A7065" s="89">
        <v>41203.291666666664</v>
      </c>
      <c r="B7065" s="4">
        <v>0.86130241480000003</v>
      </c>
      <c r="C7065" s="8">
        <v>0.29166666666666669</v>
      </c>
      <c r="D7065" s="8">
        <v>0</v>
      </c>
      <c r="E7065" s="8">
        <v>0.125</v>
      </c>
      <c r="F7065" s="8">
        <v>0.29166666666666669</v>
      </c>
      <c r="G7065" s="8">
        <v>0</v>
      </c>
      <c r="H7065" s="8">
        <v>0.125</v>
      </c>
      <c r="I7065" s="4" t="e">
        <f>#REF!/1.7</f>
        <v>#REF!</v>
      </c>
      <c r="J7065" s="4">
        <f>Hilfstabelle!C7065/3</f>
        <v>0.44280425000000001</v>
      </c>
      <c r="K7065" s="96">
        <f>Hilfstabelle!F7065/11</f>
        <v>0</v>
      </c>
      <c r="L7065" s="107">
        <f>Hilfstabelle!G7065/sinks!$G$3</f>
        <v>0.12423458129153377</v>
      </c>
    </row>
    <row r="7066" spans="1:12" x14ac:dyDescent="0.25">
      <c r="A7066" s="89">
        <v>41203.333333333336</v>
      </c>
      <c r="B7066" s="4">
        <v>0.87891203910000004</v>
      </c>
      <c r="C7066" s="8">
        <v>0.33333333333333331</v>
      </c>
      <c r="D7066" s="8">
        <v>0</v>
      </c>
      <c r="E7066" s="8">
        <v>0.1111111111111111</v>
      </c>
      <c r="F7066" s="8">
        <v>0.33333333333333331</v>
      </c>
      <c r="G7066" s="8">
        <v>0</v>
      </c>
      <c r="H7066" s="8">
        <v>0.1111111111111111</v>
      </c>
      <c r="I7066" s="4" t="e">
        <f>#REF!/1.7</f>
        <v>#REF!</v>
      </c>
      <c r="J7066" s="4">
        <f>Hilfstabelle!C7066/3</f>
        <v>0.450515</v>
      </c>
      <c r="K7066" s="96">
        <f>Hilfstabelle!F7066/11</f>
        <v>0</v>
      </c>
      <c r="L7066" s="107">
        <f>Hilfstabelle!G7066/sinks!$G$3</f>
        <v>0.13185142000121941</v>
      </c>
    </row>
    <row r="7067" spans="1:12" x14ac:dyDescent="0.25">
      <c r="A7067" s="89">
        <v>41203.375</v>
      </c>
      <c r="B7067" s="4">
        <v>0.88039403709999997</v>
      </c>
      <c r="C7067" s="8">
        <v>0.375</v>
      </c>
      <c r="D7067" s="8">
        <v>0</v>
      </c>
      <c r="E7067" s="8">
        <v>0.1</v>
      </c>
      <c r="F7067" s="8">
        <v>0.375</v>
      </c>
      <c r="G7067" s="8">
        <v>0</v>
      </c>
      <c r="H7067" s="8">
        <v>0.1</v>
      </c>
      <c r="I7067" s="4" t="e">
        <f>#REF!/1.7</f>
        <v>#REF!</v>
      </c>
      <c r="J7067" s="4">
        <f>Hilfstabelle!C7067/3</f>
        <v>0.46261875000000002</v>
      </c>
      <c r="K7067" s="96">
        <f>Hilfstabelle!F7067/11</f>
        <v>0</v>
      </c>
      <c r="L7067" s="107">
        <f>Hilfstabelle!G7067/sinks!$G$3</f>
        <v>0.12891404146710025</v>
      </c>
    </row>
    <row r="7068" spans="1:12" x14ac:dyDescent="0.25">
      <c r="A7068" s="89">
        <v>41203.416666666664</v>
      </c>
      <c r="B7068" s="4">
        <v>0.8542411298</v>
      </c>
      <c r="C7068" s="8">
        <v>0.41666666666666669</v>
      </c>
      <c r="D7068" s="8">
        <v>0</v>
      </c>
      <c r="E7068" s="8">
        <v>9.0909090909090912E-2</v>
      </c>
      <c r="F7068" s="8">
        <v>0.41666666666666669</v>
      </c>
      <c r="G7068" s="8">
        <v>0</v>
      </c>
      <c r="H7068" s="8">
        <v>9.0909090909090912E-2</v>
      </c>
      <c r="I7068" s="4" t="e">
        <f>#REF!/1.7</f>
        <v>#REF!</v>
      </c>
      <c r="J7068" s="4">
        <f>Hilfstabelle!C7068/3</f>
        <v>0.47341725000000001</v>
      </c>
      <c r="K7068" s="96">
        <f>Hilfstabelle!F7068/11</f>
        <v>0</v>
      </c>
      <c r="L7068" s="107">
        <f>Hilfstabelle!G7068/sinks!$G$3</f>
        <v>0.12242892002813584</v>
      </c>
    </row>
    <row r="7069" spans="1:12" x14ac:dyDescent="0.25">
      <c r="A7069" s="89">
        <v>41203.458333333336</v>
      </c>
      <c r="B7069" s="4">
        <v>0.8517130154</v>
      </c>
      <c r="C7069" s="8">
        <v>0.45833333333333331</v>
      </c>
      <c r="D7069" s="8">
        <v>0</v>
      </c>
      <c r="E7069" s="8">
        <v>8.3333333333333329E-2</v>
      </c>
      <c r="F7069" s="8">
        <v>0.45833333333333331</v>
      </c>
      <c r="G7069" s="8">
        <v>0</v>
      </c>
      <c r="H7069" s="8">
        <v>8.3333333333333329E-2</v>
      </c>
      <c r="I7069" s="4" t="e">
        <f>#REF!/1.7</f>
        <v>#REF!</v>
      </c>
      <c r="J7069" s="4">
        <f>Hilfstabelle!C7069/3</f>
        <v>0.47973650000000001</v>
      </c>
      <c r="K7069" s="96">
        <f>Hilfstabelle!F7069/11</f>
        <v>0</v>
      </c>
      <c r="L7069" s="107">
        <f>Hilfstabelle!G7069/sinks!$G$3</f>
        <v>0.12287397738179025</v>
      </c>
    </row>
    <row r="7070" spans="1:12" x14ac:dyDescent="0.25">
      <c r="A7070" s="89">
        <v>41203.5</v>
      </c>
      <c r="B7070" s="4">
        <v>0.84212361609999997</v>
      </c>
      <c r="C7070" s="8">
        <v>0.5</v>
      </c>
      <c r="D7070" s="8">
        <v>0</v>
      </c>
      <c r="E7070" s="8">
        <v>7.6923076923076927E-2</v>
      </c>
      <c r="F7070" s="8">
        <v>0.5</v>
      </c>
      <c r="G7070" s="8">
        <v>0</v>
      </c>
      <c r="H7070" s="8">
        <v>7.6923076923076927E-2</v>
      </c>
      <c r="I7070" s="4" t="e">
        <f>#REF!/1.7</f>
        <v>#REF!</v>
      </c>
      <c r="J7070" s="4">
        <f>Hilfstabelle!C7070/3</f>
        <v>0.48181800000000002</v>
      </c>
      <c r="K7070" s="96">
        <f>Hilfstabelle!F7070/11</f>
        <v>0</v>
      </c>
      <c r="L7070" s="107">
        <f>Hilfstabelle!G7070/sinks!$G$3</f>
        <v>0.12117004351351335</v>
      </c>
    </row>
    <row r="7071" spans="1:12" x14ac:dyDescent="0.25">
      <c r="A7071" s="89">
        <v>41203.541666666664</v>
      </c>
      <c r="B7071" s="4">
        <v>0.8414262052</v>
      </c>
      <c r="C7071" s="8">
        <v>0.54166666666666663</v>
      </c>
      <c r="D7071" s="8">
        <v>0</v>
      </c>
      <c r="E7071" s="8">
        <v>7.1428571428571425E-2</v>
      </c>
      <c r="F7071" s="8">
        <v>0.54166666666666663</v>
      </c>
      <c r="G7071" s="8">
        <v>0</v>
      </c>
      <c r="H7071" s="8">
        <v>7.1428571428571425E-2</v>
      </c>
      <c r="I7071" s="4" t="e">
        <f>#REF!/1.7</f>
        <v>#REF!</v>
      </c>
      <c r="J7071" s="4">
        <f>Hilfstabelle!C7071/3</f>
        <v>0.48089225000000008</v>
      </c>
      <c r="K7071" s="96">
        <f>Hilfstabelle!F7071/11</f>
        <v>0</v>
      </c>
      <c r="L7071" s="107">
        <f>Hilfstabelle!G7071/sinks!$G$3</f>
        <v>0.1214497938500961</v>
      </c>
    </row>
    <row r="7072" spans="1:12" x14ac:dyDescent="0.25">
      <c r="A7072" s="89">
        <v>41203.583333333336</v>
      </c>
      <c r="B7072" s="4">
        <v>0.85031819369999995</v>
      </c>
      <c r="C7072" s="8">
        <v>0.58333333333333337</v>
      </c>
      <c r="D7072" s="8">
        <v>0</v>
      </c>
      <c r="E7072" s="8">
        <v>6.6666666666666666E-2</v>
      </c>
      <c r="F7072" s="8">
        <v>0.58333333333333337</v>
      </c>
      <c r="G7072" s="8">
        <v>0</v>
      </c>
      <c r="H7072" s="8">
        <v>6.6666666666666666E-2</v>
      </c>
      <c r="I7072" s="4" t="e">
        <f>#REF!/1.7</f>
        <v>#REF!</v>
      </c>
      <c r="J7072" s="4">
        <f>Hilfstabelle!C7072/3</f>
        <v>0.47701100000000007</v>
      </c>
      <c r="K7072" s="96">
        <f>Hilfstabelle!F7072/11</f>
        <v>0</v>
      </c>
      <c r="L7072" s="107">
        <f>Hilfstabelle!G7072/sinks!$G$3</f>
        <v>0.12363693284519782</v>
      </c>
    </row>
    <row r="7073" spans="1:12" x14ac:dyDescent="0.25">
      <c r="A7073" s="89">
        <v>41203.625</v>
      </c>
      <c r="B7073" s="4">
        <v>0.87106616690000005</v>
      </c>
      <c r="C7073" s="8">
        <v>0.625</v>
      </c>
      <c r="D7073" s="8">
        <v>0</v>
      </c>
      <c r="E7073" s="8">
        <v>6.25E-2</v>
      </c>
      <c r="F7073" s="8">
        <v>0.625</v>
      </c>
      <c r="G7073" s="8">
        <v>0</v>
      </c>
      <c r="H7073" s="8">
        <v>6.25E-2</v>
      </c>
      <c r="I7073" s="4" t="e">
        <f>#REF!/1.7</f>
        <v>#REF!</v>
      </c>
      <c r="J7073" s="4">
        <f>Hilfstabelle!C7073/3</f>
        <v>0.46744875000000002</v>
      </c>
      <c r="K7073" s="96">
        <f>Hilfstabelle!F7073/11</f>
        <v>0</v>
      </c>
      <c r="L7073" s="107">
        <f>Hilfstabelle!G7073/sinks!$G$3</f>
        <v>0.12133535053058496</v>
      </c>
    </row>
    <row r="7074" spans="1:12" x14ac:dyDescent="0.25">
      <c r="A7074" s="89">
        <v>41203.666666666664</v>
      </c>
      <c r="B7074" s="4">
        <v>0.87263534129999998</v>
      </c>
      <c r="C7074" s="8">
        <v>0.66666666666666663</v>
      </c>
      <c r="D7074" s="8">
        <v>0</v>
      </c>
      <c r="E7074" s="8">
        <v>5.8823529411764705E-2</v>
      </c>
      <c r="F7074" s="8">
        <v>0.66666666666666663</v>
      </c>
      <c r="G7074" s="8">
        <v>0</v>
      </c>
      <c r="H7074" s="8">
        <v>5.8823529411764705E-2</v>
      </c>
      <c r="I7074" s="4" t="e">
        <f>#REF!/1.7</f>
        <v>#REF!</v>
      </c>
      <c r="J7074" s="4">
        <f>Hilfstabelle!C7074/3</f>
        <v>0.45523574999999999</v>
      </c>
      <c r="K7074" s="96">
        <f>Hilfstabelle!F7074/11</f>
        <v>0</v>
      </c>
      <c r="L7074" s="107">
        <f>Hilfstabelle!G7074/sinks!$G$3</f>
        <v>0.1214497938500961</v>
      </c>
    </row>
    <row r="7075" spans="1:12" x14ac:dyDescent="0.25">
      <c r="A7075" s="89">
        <v>41203.708333333336</v>
      </c>
      <c r="B7075" s="4">
        <v>0.81536047420000002</v>
      </c>
      <c r="C7075" s="8">
        <v>0.70833333333333337</v>
      </c>
      <c r="D7075" s="8">
        <v>0</v>
      </c>
      <c r="E7075" s="8">
        <v>5.5555555555555552E-2</v>
      </c>
      <c r="F7075" s="8">
        <v>0.70833333333333337</v>
      </c>
      <c r="G7075" s="8">
        <v>0</v>
      </c>
      <c r="H7075" s="8">
        <v>5.5555555555555552E-2</v>
      </c>
      <c r="I7075" s="4" t="e">
        <f>#REF!/1.7</f>
        <v>#REF!</v>
      </c>
      <c r="J7075" s="4">
        <f>Hilfstabelle!C7075/3</f>
        <v>0.44840474999999996</v>
      </c>
      <c r="K7075" s="96">
        <f>Hilfstabelle!F7075/11</f>
        <v>0</v>
      </c>
      <c r="L7075" s="107">
        <f>Hilfstabelle!G7075/sinks!$G$3</f>
        <v>0.12517555969640312</v>
      </c>
    </row>
    <row r="7076" spans="1:12" x14ac:dyDescent="0.25">
      <c r="A7076" s="89">
        <v>41203.75</v>
      </c>
      <c r="B7076" s="4">
        <v>0.76427512860000002</v>
      </c>
      <c r="C7076" s="8">
        <v>0.75</v>
      </c>
      <c r="D7076" s="8">
        <v>0</v>
      </c>
      <c r="E7076" s="8">
        <v>5.2631578947368418E-2</v>
      </c>
      <c r="F7076" s="8">
        <v>0.75</v>
      </c>
      <c r="G7076" s="8">
        <v>0</v>
      </c>
      <c r="H7076" s="8">
        <v>5.2631578947368418E-2</v>
      </c>
      <c r="I7076" s="4" t="e">
        <f>#REF!/1.7</f>
        <v>#REF!</v>
      </c>
      <c r="J7076" s="4">
        <f>Hilfstabelle!C7076/3</f>
        <v>0.443799</v>
      </c>
      <c r="K7076" s="96">
        <f>Hilfstabelle!F7076/11</f>
        <v>0</v>
      </c>
      <c r="L7076" s="107">
        <f>Hilfstabelle!G7076/sinks!$G$3</f>
        <v>0.12764244902808761</v>
      </c>
    </row>
    <row r="7077" spans="1:12" x14ac:dyDescent="0.25">
      <c r="A7077" s="89">
        <v>41203.791666666664</v>
      </c>
      <c r="B7077" s="4">
        <v>0.70211838550000005</v>
      </c>
      <c r="C7077" s="8">
        <v>0.79166666666666663</v>
      </c>
      <c r="D7077" s="8">
        <v>0</v>
      </c>
      <c r="E7077" s="8">
        <v>0.05</v>
      </c>
      <c r="F7077" s="8">
        <v>0.79166666666666663</v>
      </c>
      <c r="G7077" s="8">
        <v>0</v>
      </c>
      <c r="H7077" s="8">
        <v>0.05</v>
      </c>
      <c r="I7077" s="4" t="e">
        <f>#REF!/1.7</f>
        <v>#REF!</v>
      </c>
      <c r="J7077" s="4">
        <f>Hilfstabelle!C7077/3</f>
        <v>0.44083200000000006</v>
      </c>
      <c r="K7077" s="96">
        <f>Hilfstabelle!F7077/11</f>
        <v>0</v>
      </c>
      <c r="L7077" s="107">
        <f>Hilfstabelle!G7077/sinks!$G$3</f>
        <v>0.13518299219143248</v>
      </c>
    </row>
    <row r="7078" spans="1:12" x14ac:dyDescent="0.25">
      <c r="A7078" s="89">
        <v>41203.833333333336</v>
      </c>
      <c r="B7078" s="4">
        <v>0.67204254210000003</v>
      </c>
      <c r="C7078" s="8">
        <v>0.83333333333333337</v>
      </c>
      <c r="D7078" s="8">
        <v>0</v>
      </c>
      <c r="E7078" s="8">
        <v>4.7619047619047616E-2</v>
      </c>
      <c r="F7078" s="8">
        <v>0.83333333333333337</v>
      </c>
      <c r="G7078" s="8">
        <v>0</v>
      </c>
      <c r="H7078" s="8">
        <v>4.7619047619047616E-2</v>
      </c>
      <c r="I7078" s="4" t="e">
        <f>#REF!/1.7</f>
        <v>#REF!</v>
      </c>
      <c r="J7078" s="4">
        <f>Hilfstabelle!C7078/3</f>
        <v>0.43903800000000004</v>
      </c>
      <c r="K7078" s="96">
        <f>Hilfstabelle!F7078/11</f>
        <v>0</v>
      </c>
      <c r="L7078" s="107">
        <f>Hilfstabelle!G7078/sinks!$G$3</f>
        <v>0.14224033022795257</v>
      </c>
    </row>
    <row r="7079" spans="1:12" x14ac:dyDescent="0.25">
      <c r="A7079" s="89">
        <v>41203.875</v>
      </c>
      <c r="B7079" s="4">
        <v>0.62034696190000005</v>
      </c>
      <c r="C7079" s="8">
        <v>0.875</v>
      </c>
      <c r="D7079" s="8">
        <v>0</v>
      </c>
      <c r="E7079" s="8">
        <v>4.5454545454545456E-2</v>
      </c>
      <c r="F7079" s="8">
        <v>0.875</v>
      </c>
      <c r="G7079" s="8">
        <v>0</v>
      </c>
      <c r="H7079" s="8">
        <v>4.5454545454545456E-2</v>
      </c>
      <c r="I7079" s="4" t="e">
        <f>#REF!/1.7</f>
        <v>#REF!</v>
      </c>
      <c r="J7079" s="4">
        <f>Hilfstabelle!C7079/3</f>
        <v>0.43819849999999999</v>
      </c>
      <c r="K7079" s="96">
        <f>Hilfstabelle!F7079/11</f>
        <v>0</v>
      </c>
      <c r="L7079" s="107">
        <f>Hilfstabelle!G7079/sinks!$G$3</f>
        <v>0.13079599827683894</v>
      </c>
    </row>
    <row r="7080" spans="1:12" x14ac:dyDescent="0.25">
      <c r="A7080" s="89">
        <v>41203.916666666664</v>
      </c>
      <c r="B7080" s="4">
        <v>0.58198936450000005</v>
      </c>
      <c r="C7080" s="8">
        <v>0.91666666666666663</v>
      </c>
      <c r="D7080" s="8">
        <v>0</v>
      </c>
      <c r="E7080" s="8">
        <v>4.3478260869565216E-2</v>
      </c>
      <c r="F7080" s="8">
        <v>0.91666666666666663</v>
      </c>
      <c r="G7080" s="8">
        <v>0</v>
      </c>
      <c r="H7080" s="8">
        <v>4.3478260869565216E-2</v>
      </c>
      <c r="I7080" s="4" t="e">
        <f>#REF!/1.7</f>
        <v>#REF!</v>
      </c>
      <c r="J7080" s="4">
        <f>Hilfstabelle!C7080/3</f>
        <v>0.43788225000000008</v>
      </c>
      <c r="K7080" s="96">
        <f>Hilfstabelle!F7080/11</f>
        <v>0</v>
      </c>
      <c r="L7080" s="107">
        <f>Hilfstabelle!G7080/sinks!$G$3</f>
        <v>0.11833439237451519</v>
      </c>
    </row>
    <row r="7081" spans="1:12" x14ac:dyDescent="0.25">
      <c r="A7081" s="89">
        <v>41203.958333333336</v>
      </c>
      <c r="B7081" s="4">
        <v>0.5624618603</v>
      </c>
      <c r="C7081" s="8">
        <v>0.95833333333333337</v>
      </c>
      <c r="D7081" s="8">
        <v>0</v>
      </c>
      <c r="E7081" s="8">
        <v>4.1666666666666664E-2</v>
      </c>
      <c r="F7081" s="8">
        <v>0.95833333333333337</v>
      </c>
      <c r="G7081" s="8">
        <v>0</v>
      </c>
      <c r="H7081" s="8">
        <v>4.1666666666666664E-2</v>
      </c>
      <c r="I7081" s="4" t="e">
        <f>#REF!/1.7</f>
        <v>#REF!</v>
      </c>
      <c r="J7081" s="4">
        <f>Hilfstabelle!C7081/3</f>
        <v>0.43724399999999997</v>
      </c>
      <c r="K7081" s="96">
        <f>Hilfstabelle!F7081/11</f>
        <v>0</v>
      </c>
      <c r="L7081" s="107">
        <f>Hilfstabelle!G7081/sinks!$G$3</f>
        <v>0.11190013463311127</v>
      </c>
    </row>
    <row r="7082" spans="1:12" x14ac:dyDescent="0.25">
      <c r="A7082" s="89">
        <v>41204</v>
      </c>
      <c r="B7082" s="4">
        <v>0.53813965649999995</v>
      </c>
      <c r="C7082" s="8">
        <v>0</v>
      </c>
      <c r="D7082" s="8">
        <v>0</v>
      </c>
      <c r="E7082" s="8">
        <v>1</v>
      </c>
      <c r="F7082" s="8">
        <v>0</v>
      </c>
      <c r="G7082" s="8">
        <v>0</v>
      </c>
      <c r="H7082" s="8">
        <v>1</v>
      </c>
      <c r="I7082" s="4" t="e">
        <f>#REF!/1.7</f>
        <v>#REF!</v>
      </c>
      <c r="J7082" s="4">
        <f>Hilfstabelle!C7082/3</f>
        <v>0.43659425000000002</v>
      </c>
      <c r="K7082" s="96">
        <f>Hilfstabelle!F7082/11</f>
        <v>0</v>
      </c>
      <c r="L7082" s="107">
        <f>Hilfstabelle!G7082/sinks!$G$3</f>
        <v>0.11436702396479574</v>
      </c>
    </row>
    <row r="7083" spans="1:12" x14ac:dyDescent="0.25">
      <c r="A7083" s="89">
        <v>41204.041666666664</v>
      </c>
      <c r="B7083" s="4">
        <v>0.52602214280000004</v>
      </c>
      <c r="C7083" s="8">
        <v>4.1666666666666664E-2</v>
      </c>
      <c r="D7083" s="8">
        <v>0</v>
      </c>
      <c r="E7083" s="8">
        <v>0.5</v>
      </c>
      <c r="F7083" s="8">
        <v>4.1666666666666664E-2</v>
      </c>
      <c r="G7083" s="8">
        <v>0</v>
      </c>
      <c r="H7083" s="8">
        <v>0.5</v>
      </c>
      <c r="I7083" s="4" t="e">
        <f>#REF!/1.7</f>
        <v>#REF!</v>
      </c>
      <c r="J7083" s="4">
        <f>Hilfstabelle!C7083/3</f>
        <v>0.43615150000000003</v>
      </c>
      <c r="K7083" s="96">
        <f>Hilfstabelle!F7083/11</f>
        <v>0</v>
      </c>
      <c r="L7083" s="107">
        <f>Hilfstabelle!G7083/sinks!$G$3</f>
        <v>0.11320987484529428</v>
      </c>
    </row>
    <row r="7084" spans="1:12" x14ac:dyDescent="0.25">
      <c r="A7084" s="89">
        <v>41204.083333333336</v>
      </c>
      <c r="B7084" s="4">
        <v>0.55130328650000004</v>
      </c>
      <c r="C7084" s="8">
        <v>8.3333333333333329E-2</v>
      </c>
      <c r="D7084" s="8">
        <v>0</v>
      </c>
      <c r="E7084" s="8">
        <v>0.33333333333333331</v>
      </c>
      <c r="F7084" s="8">
        <v>8.3333333333333329E-2</v>
      </c>
      <c r="G7084" s="8">
        <v>0</v>
      </c>
      <c r="H7084" s="8">
        <v>0.33333333333333331</v>
      </c>
      <c r="I7084" s="4" t="e">
        <f>#REF!/1.7</f>
        <v>#REF!</v>
      </c>
      <c r="J7084" s="4">
        <f>Hilfstabelle!C7084/3</f>
        <v>0.43562250000000002</v>
      </c>
      <c r="K7084" s="96">
        <f>Hilfstabelle!F7084/11</f>
        <v>0</v>
      </c>
      <c r="L7084" s="107">
        <f>Hilfstabelle!G7084/sinks!$G$3</f>
        <v>0.11446875135991677</v>
      </c>
    </row>
    <row r="7085" spans="1:12" x14ac:dyDescent="0.25">
      <c r="A7085" s="89">
        <v>41204.125</v>
      </c>
      <c r="B7085" s="4">
        <v>0.64057187689999995</v>
      </c>
      <c r="C7085" s="8">
        <v>0.125</v>
      </c>
      <c r="D7085" s="8">
        <v>0</v>
      </c>
      <c r="E7085" s="8">
        <v>0.25</v>
      </c>
      <c r="F7085" s="8">
        <v>0.125</v>
      </c>
      <c r="G7085" s="8">
        <v>0</v>
      </c>
      <c r="H7085" s="8">
        <v>0.25</v>
      </c>
      <c r="I7085" s="4" t="e">
        <f>#REF!/1.7</f>
        <v>#REF!</v>
      </c>
      <c r="J7085" s="4">
        <f>Hilfstabelle!C7085/3</f>
        <v>0.43489225000000004</v>
      </c>
      <c r="K7085" s="96">
        <f>Hilfstabelle!F7085/11</f>
        <v>0</v>
      </c>
      <c r="L7085" s="107">
        <f>Hilfstabelle!G7085/sinks!$G$3</f>
        <v>0.10817436878680424</v>
      </c>
    </row>
    <row r="7086" spans="1:12" x14ac:dyDescent="0.25">
      <c r="A7086" s="89">
        <v>41204.166666666664</v>
      </c>
      <c r="B7086" s="4">
        <v>0.76410077590000003</v>
      </c>
      <c r="C7086" s="8">
        <v>0.16666666666666666</v>
      </c>
      <c r="D7086" s="8">
        <v>0</v>
      </c>
      <c r="E7086" s="8">
        <v>0.2</v>
      </c>
      <c r="F7086" s="8">
        <v>0.16666666666666666</v>
      </c>
      <c r="G7086" s="8">
        <v>0</v>
      </c>
      <c r="H7086" s="8">
        <v>0.2</v>
      </c>
      <c r="I7086" s="4" t="e">
        <f>#REF!/1.7</f>
        <v>#REF!</v>
      </c>
      <c r="J7086" s="4">
        <f>Hilfstabelle!C7086/3</f>
        <v>0.43410449999999995</v>
      </c>
      <c r="K7086" s="96">
        <f>Hilfstabelle!F7086/11</f>
        <v>0</v>
      </c>
      <c r="L7086" s="107">
        <f>Hilfstabelle!G7086/sinks!$G$3</f>
        <v>0.10251578243319806</v>
      </c>
    </row>
    <row r="7087" spans="1:12" x14ac:dyDescent="0.25">
      <c r="A7087" s="89">
        <v>41204.208333333336</v>
      </c>
      <c r="B7087" s="4">
        <v>0.84578502310000003</v>
      </c>
      <c r="C7087" s="8">
        <v>0.20833333333333334</v>
      </c>
      <c r="D7087" s="8">
        <v>0</v>
      </c>
      <c r="E7087" s="8">
        <v>0.16666666666666666</v>
      </c>
      <c r="F7087" s="8">
        <v>0.20833333333333334</v>
      </c>
      <c r="G7087" s="8">
        <v>0</v>
      </c>
      <c r="H7087" s="8">
        <v>0.16666666666666666</v>
      </c>
      <c r="I7087" s="4" t="e">
        <f>#REF!/1.7</f>
        <v>#REF!</v>
      </c>
      <c r="J7087" s="4">
        <f>Hilfstabelle!C7087/3</f>
        <v>0.43346049999999997</v>
      </c>
      <c r="K7087" s="96">
        <f>Hilfstabelle!F7087/11</f>
        <v>0</v>
      </c>
      <c r="L7087" s="107">
        <f>Hilfstabelle!G7087/sinks!$G$3</f>
        <v>0.10463934180634919</v>
      </c>
    </row>
    <row r="7088" spans="1:12" x14ac:dyDescent="0.25">
      <c r="A7088" s="89">
        <v>41204.25</v>
      </c>
      <c r="B7088" s="4">
        <v>0.87036875599999997</v>
      </c>
      <c r="C7088" s="8">
        <v>0.25</v>
      </c>
      <c r="D7088" s="8">
        <v>0</v>
      </c>
      <c r="E7088" s="8">
        <v>0.14285714285714285</v>
      </c>
      <c r="F7088" s="8">
        <v>0.25</v>
      </c>
      <c r="G7088" s="8">
        <v>0</v>
      </c>
      <c r="H7088" s="8">
        <v>0.14285714285714285</v>
      </c>
      <c r="I7088" s="4" t="e">
        <f>#REF!/1.7</f>
        <v>#REF!</v>
      </c>
      <c r="J7088" s="4">
        <f>Hilfstabelle!C7088/3</f>
        <v>0.43355825000000009</v>
      </c>
      <c r="K7088" s="96">
        <f>Hilfstabelle!F7088/11</f>
        <v>0</v>
      </c>
      <c r="L7088" s="107">
        <f>Hilfstabelle!G7088/sinks!$G$3</f>
        <v>0.11842340384524605</v>
      </c>
    </row>
    <row r="7089" spans="1:12" x14ac:dyDescent="0.25">
      <c r="A7089" s="89">
        <v>41204.291666666664</v>
      </c>
      <c r="B7089" s="4">
        <v>0.87655827740000003</v>
      </c>
      <c r="C7089" s="8">
        <v>0.29166666666666669</v>
      </c>
      <c r="D7089" s="8">
        <v>0</v>
      </c>
      <c r="E7089" s="8">
        <v>0.125</v>
      </c>
      <c r="F7089" s="8">
        <v>0.29166666666666669</v>
      </c>
      <c r="G7089" s="8">
        <v>0</v>
      </c>
      <c r="H7089" s="8">
        <v>0.125</v>
      </c>
      <c r="I7089" s="4" t="e">
        <f>#REF!/1.7</f>
        <v>#REF!</v>
      </c>
      <c r="J7089" s="4">
        <f>Hilfstabelle!C7089/3</f>
        <v>0.43811800000000001</v>
      </c>
      <c r="K7089" s="96">
        <f>Hilfstabelle!F7089/11</f>
        <v>0</v>
      </c>
      <c r="L7089" s="107">
        <f>Hilfstabelle!G7089/sinks!$G$3</f>
        <v>0.13028736130123386</v>
      </c>
    </row>
    <row r="7090" spans="1:12" x14ac:dyDescent="0.25">
      <c r="A7090" s="89">
        <v>41204.333333333336</v>
      </c>
      <c r="B7090" s="4">
        <v>0.90061895209999998</v>
      </c>
      <c r="C7090" s="8">
        <v>0.33333333333333331</v>
      </c>
      <c r="D7090" s="8">
        <v>0</v>
      </c>
      <c r="E7090" s="8">
        <v>0.1111111111111111</v>
      </c>
      <c r="F7090" s="8">
        <v>0.33333333333333331</v>
      </c>
      <c r="G7090" s="8">
        <v>0</v>
      </c>
      <c r="H7090" s="8">
        <v>0.1111111111111111</v>
      </c>
      <c r="I7090" s="4" t="e">
        <f>#REF!/1.7</f>
        <v>#REF!</v>
      </c>
      <c r="J7090" s="4">
        <f>Hilfstabelle!C7090/3</f>
        <v>0.44503524999999994</v>
      </c>
      <c r="K7090" s="96">
        <f>Hilfstabelle!F7090/11</f>
        <v>0</v>
      </c>
      <c r="L7090" s="107">
        <f>Hilfstabelle!G7090/sinks!$G$3</f>
        <v>0.15556661898880489</v>
      </c>
    </row>
    <row r="7091" spans="1:12" x14ac:dyDescent="0.25">
      <c r="A7091" s="89">
        <v>41204.375</v>
      </c>
      <c r="B7091" s="4">
        <v>0.90855200069999997</v>
      </c>
      <c r="C7091" s="8">
        <v>0.375</v>
      </c>
      <c r="D7091" s="8">
        <v>0</v>
      </c>
      <c r="E7091" s="8">
        <v>0.1</v>
      </c>
      <c r="F7091" s="8">
        <v>0.375</v>
      </c>
      <c r="G7091" s="8">
        <v>0</v>
      </c>
      <c r="H7091" s="8">
        <v>0.1</v>
      </c>
      <c r="I7091" s="4" t="e">
        <f>#REF!/1.7</f>
        <v>#REF!</v>
      </c>
      <c r="J7091" s="4">
        <f>Hilfstabelle!C7091/3</f>
        <v>0.45192375000000001</v>
      </c>
      <c r="K7091" s="96">
        <f>Hilfstabelle!F7091/11</f>
        <v>0</v>
      </c>
      <c r="L7091" s="107">
        <f>Hilfstabelle!G7091/sinks!$G$3</f>
        <v>0.16840970262283245</v>
      </c>
    </row>
    <row r="7092" spans="1:12" x14ac:dyDescent="0.25">
      <c r="A7092" s="89">
        <v>41204.416666666664</v>
      </c>
      <c r="B7092" s="4">
        <v>0.88649638220000004</v>
      </c>
      <c r="C7092" s="8">
        <v>0.41666666666666669</v>
      </c>
      <c r="D7092" s="8">
        <v>0</v>
      </c>
      <c r="E7092" s="8">
        <v>9.0909090909090912E-2</v>
      </c>
      <c r="F7092" s="8">
        <v>0.41666666666666669</v>
      </c>
      <c r="G7092" s="8">
        <v>0</v>
      </c>
      <c r="H7092" s="8">
        <v>9.0909090909090912E-2</v>
      </c>
      <c r="I7092" s="4" t="e">
        <f>#REF!/1.7</f>
        <v>#REF!</v>
      </c>
      <c r="J7092" s="4">
        <f>Hilfstabelle!C7092/3</f>
        <v>0.45840975</v>
      </c>
      <c r="K7092" s="96">
        <f>Hilfstabelle!F7092/11</f>
        <v>0</v>
      </c>
      <c r="L7092" s="107">
        <f>Hilfstabelle!G7092/sinks!$G$3</f>
        <v>0.17032980720574151</v>
      </c>
    </row>
    <row r="7093" spans="1:12" x14ac:dyDescent="0.25">
      <c r="A7093" s="89">
        <v>41204.458333333336</v>
      </c>
      <c r="B7093" s="4">
        <v>0.8849272077</v>
      </c>
      <c r="C7093" s="8">
        <v>0.45833333333333331</v>
      </c>
      <c r="D7093" s="8">
        <v>0</v>
      </c>
      <c r="E7093" s="8">
        <v>8.3333333333333329E-2</v>
      </c>
      <c r="F7093" s="8">
        <v>0.45833333333333331</v>
      </c>
      <c r="G7093" s="8">
        <v>0</v>
      </c>
      <c r="H7093" s="8">
        <v>8.3333333333333329E-2</v>
      </c>
      <c r="I7093" s="4" t="e">
        <f>#REF!/1.7</f>
        <v>#REF!</v>
      </c>
      <c r="J7093" s="4">
        <f>Hilfstabelle!C7093/3</f>
        <v>0.46303850000000008</v>
      </c>
      <c r="K7093" s="96">
        <f>Hilfstabelle!F7093/11</f>
        <v>0</v>
      </c>
      <c r="L7093" s="107">
        <f>Hilfstabelle!G7093/sinks!$G$3</f>
        <v>0.17790849814225679</v>
      </c>
    </row>
    <row r="7094" spans="1:12" x14ac:dyDescent="0.25">
      <c r="A7094" s="89">
        <v>41204.5</v>
      </c>
      <c r="B7094" s="4">
        <v>0.8770813355</v>
      </c>
      <c r="C7094" s="8">
        <v>0.5</v>
      </c>
      <c r="D7094" s="8">
        <v>0</v>
      </c>
      <c r="E7094" s="8">
        <v>7.6923076923076927E-2</v>
      </c>
      <c r="F7094" s="8">
        <v>0.5</v>
      </c>
      <c r="G7094" s="8">
        <v>0</v>
      </c>
      <c r="H7094" s="8">
        <v>7.6923076923076927E-2</v>
      </c>
      <c r="I7094" s="4" t="e">
        <f>#REF!/1.7</f>
        <v>#REF!</v>
      </c>
      <c r="J7094" s="4">
        <f>Hilfstabelle!C7094/3</f>
        <v>0.46507975000000007</v>
      </c>
      <c r="K7094" s="96">
        <f>Hilfstabelle!F7094/11</f>
        <v>0</v>
      </c>
      <c r="L7094" s="107">
        <f>Hilfstabelle!G7094/sinks!$G$3</f>
        <v>0.17723455414958014</v>
      </c>
    </row>
    <row r="7095" spans="1:12" x14ac:dyDescent="0.25">
      <c r="A7095" s="89">
        <v>41204.541666666664</v>
      </c>
      <c r="B7095" s="4">
        <v>0.86731758349999999</v>
      </c>
      <c r="C7095" s="8">
        <v>0.54166666666666663</v>
      </c>
      <c r="D7095" s="8">
        <v>0</v>
      </c>
      <c r="E7095" s="8">
        <v>7.1428571428571425E-2</v>
      </c>
      <c r="F7095" s="8">
        <v>0.54166666666666663</v>
      </c>
      <c r="G7095" s="8">
        <v>0</v>
      </c>
      <c r="H7095" s="8">
        <v>7.1428571428571425E-2</v>
      </c>
      <c r="I7095" s="4" t="e">
        <f>#REF!/1.7</f>
        <v>#REF!</v>
      </c>
      <c r="J7095" s="4">
        <f>Hilfstabelle!C7095/3</f>
        <v>0.46500500000000006</v>
      </c>
      <c r="K7095" s="96">
        <f>Hilfstabelle!F7095/11</f>
        <v>0</v>
      </c>
      <c r="L7095" s="107">
        <f>Hilfstabelle!G7095/sinks!$G$3</f>
        <v>0.17228805956182094</v>
      </c>
    </row>
    <row r="7096" spans="1:12" x14ac:dyDescent="0.25">
      <c r="A7096" s="89">
        <v>41204.583333333336</v>
      </c>
      <c r="B7096" s="4">
        <v>0.86627146720000003</v>
      </c>
      <c r="C7096" s="8">
        <v>0.58333333333333337</v>
      </c>
      <c r="D7096" s="8">
        <v>0</v>
      </c>
      <c r="E7096" s="8">
        <v>6.6666666666666666E-2</v>
      </c>
      <c r="F7096" s="8">
        <v>0.58333333333333337</v>
      </c>
      <c r="G7096" s="8">
        <v>0</v>
      </c>
      <c r="H7096" s="8">
        <v>6.6666666666666666E-2</v>
      </c>
      <c r="I7096" s="4" t="e">
        <f>#REF!/1.7</f>
        <v>#REF!</v>
      </c>
      <c r="J7096" s="4">
        <f>Hilfstabelle!C7096/3</f>
        <v>0.46260725000000003</v>
      </c>
      <c r="K7096" s="96">
        <f>Hilfstabelle!F7096/11</f>
        <v>0</v>
      </c>
      <c r="L7096" s="107">
        <f>Hilfstabelle!G7096/sinks!$G$3</f>
        <v>0.16946512434721292</v>
      </c>
    </row>
    <row r="7097" spans="1:12" x14ac:dyDescent="0.25">
      <c r="A7097" s="89">
        <v>41204.625</v>
      </c>
      <c r="B7097" s="4">
        <v>0.88414262050000003</v>
      </c>
      <c r="C7097" s="8">
        <v>0.625</v>
      </c>
      <c r="D7097" s="8">
        <v>0</v>
      </c>
      <c r="E7097" s="8">
        <v>6.25E-2</v>
      </c>
      <c r="F7097" s="8">
        <v>0.625</v>
      </c>
      <c r="G7097" s="8">
        <v>0</v>
      </c>
      <c r="H7097" s="8">
        <v>6.25E-2</v>
      </c>
      <c r="I7097" s="4" t="e">
        <f>#REF!/1.7</f>
        <v>#REF!</v>
      </c>
      <c r="J7097" s="4">
        <f>Hilfstabelle!C7097/3</f>
        <v>0.45662724999999998</v>
      </c>
      <c r="K7097" s="96">
        <f>Hilfstabelle!F7097/11</f>
        <v>0</v>
      </c>
      <c r="L7097" s="107">
        <f>Hilfstabelle!G7097/sinks!$G$3</f>
        <v>0.16973215875940562</v>
      </c>
    </row>
    <row r="7098" spans="1:12" x14ac:dyDescent="0.25">
      <c r="A7098" s="89">
        <v>41204.666666666664</v>
      </c>
      <c r="B7098" s="4">
        <v>0.87158922500000002</v>
      </c>
      <c r="C7098" s="8">
        <v>0.66666666666666663</v>
      </c>
      <c r="D7098" s="8">
        <v>0</v>
      </c>
      <c r="E7098" s="8">
        <v>5.8823529411764705E-2</v>
      </c>
      <c r="F7098" s="8">
        <v>0.66666666666666663</v>
      </c>
      <c r="G7098" s="8">
        <v>0</v>
      </c>
      <c r="H7098" s="8">
        <v>5.8823529411764705E-2</v>
      </c>
      <c r="I7098" s="4" t="e">
        <f>#REF!/1.7</f>
        <v>#REF!</v>
      </c>
      <c r="J7098" s="4">
        <f>Hilfstabelle!C7098/3</f>
        <v>0.44761125000000002</v>
      </c>
      <c r="K7098" s="96">
        <f>Hilfstabelle!F7098/11</f>
        <v>0</v>
      </c>
      <c r="L7098" s="107">
        <f>Hilfstabelle!G7098/sinks!$G$3</f>
        <v>0.16929981733014129</v>
      </c>
    </row>
    <row r="7099" spans="1:12" x14ac:dyDescent="0.25">
      <c r="A7099" s="89">
        <v>41204.708333333336</v>
      </c>
      <c r="B7099" s="4">
        <v>0.80986836370000004</v>
      </c>
      <c r="C7099" s="8">
        <v>0.70833333333333337</v>
      </c>
      <c r="D7099" s="8">
        <v>0</v>
      </c>
      <c r="E7099" s="8">
        <v>5.5555555555555552E-2</v>
      </c>
      <c r="F7099" s="8">
        <v>0.70833333333333337</v>
      </c>
      <c r="G7099" s="8">
        <v>0</v>
      </c>
      <c r="H7099" s="8">
        <v>5.5555555555555552E-2</v>
      </c>
      <c r="I7099" s="4" t="e">
        <f>#REF!/1.7</f>
        <v>#REF!</v>
      </c>
      <c r="J7099" s="4">
        <f>Hilfstabelle!C7099/3</f>
        <v>0.44551250000000003</v>
      </c>
      <c r="K7099" s="96">
        <f>Hilfstabelle!F7099/11</f>
        <v>0</v>
      </c>
      <c r="L7099" s="107">
        <f>Hilfstabelle!G7099/sinks!$G$3</f>
        <v>0.17179213851060604</v>
      </c>
    </row>
    <row r="7100" spans="1:12" x14ac:dyDescent="0.25">
      <c r="A7100" s="89">
        <v>41204.75</v>
      </c>
      <c r="B7100" s="4">
        <v>0.7494551478</v>
      </c>
      <c r="C7100" s="8">
        <v>0.75</v>
      </c>
      <c r="D7100" s="8">
        <v>0</v>
      </c>
      <c r="E7100" s="8">
        <v>5.2631578947368418E-2</v>
      </c>
      <c r="F7100" s="8">
        <v>0.75</v>
      </c>
      <c r="G7100" s="8">
        <v>0</v>
      </c>
      <c r="H7100" s="8">
        <v>5.2631578947368418E-2</v>
      </c>
      <c r="I7100" s="4" t="e">
        <f>#REF!/1.7</f>
        <v>#REF!</v>
      </c>
      <c r="J7100" s="4">
        <f>Hilfstabelle!C7100/3</f>
        <v>0.44366675</v>
      </c>
      <c r="K7100" s="96">
        <f>Hilfstabelle!F7100/11</f>
        <v>0</v>
      </c>
      <c r="L7100" s="107">
        <f>Hilfstabelle!G7100/sinks!$G$3</f>
        <v>0.1746405055739943</v>
      </c>
    </row>
    <row r="7101" spans="1:12" x14ac:dyDescent="0.25">
      <c r="A7101" s="89">
        <v>41204.791666666664</v>
      </c>
      <c r="B7101" s="4">
        <v>0.68738558100000002</v>
      </c>
      <c r="C7101" s="8">
        <v>0.79166666666666663</v>
      </c>
      <c r="D7101" s="8">
        <v>0</v>
      </c>
      <c r="E7101" s="8">
        <v>0.05</v>
      </c>
      <c r="F7101" s="8">
        <v>0.79166666666666663</v>
      </c>
      <c r="G7101" s="8">
        <v>0</v>
      </c>
      <c r="H7101" s="8">
        <v>0.05</v>
      </c>
      <c r="I7101" s="4" t="e">
        <f>#REF!/1.7</f>
        <v>#REF!</v>
      </c>
      <c r="J7101" s="4">
        <f>Hilfstabelle!C7101/3</f>
        <v>0.44179799999999997</v>
      </c>
      <c r="K7101" s="96">
        <f>Hilfstabelle!F7101/11</f>
        <v>0</v>
      </c>
      <c r="L7101" s="107">
        <f>Hilfstabelle!G7101/sinks!$G$3</f>
        <v>0.16282741181556698</v>
      </c>
    </row>
    <row r="7102" spans="1:12" x14ac:dyDescent="0.25">
      <c r="A7102" s="89">
        <v>41204.833333333336</v>
      </c>
      <c r="B7102" s="4">
        <v>0.66105832099999995</v>
      </c>
      <c r="C7102" s="8">
        <v>0.83333333333333337</v>
      </c>
      <c r="D7102" s="8">
        <v>0</v>
      </c>
      <c r="E7102" s="8">
        <v>4.7619047619047616E-2</v>
      </c>
      <c r="F7102" s="8">
        <v>0.83333333333333337</v>
      </c>
      <c r="G7102" s="8">
        <v>0</v>
      </c>
      <c r="H7102" s="8">
        <v>4.7619047619047616E-2</v>
      </c>
      <c r="I7102" s="4" t="e">
        <f>#REF!/1.7</f>
        <v>#REF!</v>
      </c>
      <c r="J7102" s="4">
        <f>Hilfstabelle!C7102/3</f>
        <v>0.44042950000000003</v>
      </c>
      <c r="K7102" s="96">
        <f>Hilfstabelle!F7102/11</f>
        <v>0</v>
      </c>
      <c r="L7102" s="107">
        <f>Hilfstabelle!G7102/sinks!$G$3</f>
        <v>0.15401527621320951</v>
      </c>
    </row>
    <row r="7103" spans="1:12" x14ac:dyDescent="0.25">
      <c r="A7103" s="89">
        <v>41204.875</v>
      </c>
      <c r="B7103" s="4">
        <v>0.61093191530000002</v>
      </c>
      <c r="C7103" s="8">
        <v>0.875</v>
      </c>
      <c r="D7103" s="8">
        <v>0</v>
      </c>
      <c r="E7103" s="8">
        <v>4.5454545454545456E-2</v>
      </c>
      <c r="F7103" s="8">
        <v>0.875</v>
      </c>
      <c r="G7103" s="8">
        <v>0</v>
      </c>
      <c r="H7103" s="8">
        <v>4.5454545454545456E-2</v>
      </c>
      <c r="I7103" s="4" t="e">
        <f>#REF!/1.7</f>
        <v>#REF!</v>
      </c>
      <c r="J7103" s="4">
        <f>Hilfstabelle!C7103/3</f>
        <v>0.43888274999999993</v>
      </c>
      <c r="K7103" s="96">
        <f>Hilfstabelle!F7103/11</f>
        <v>0</v>
      </c>
      <c r="L7103" s="107">
        <f>Hilfstabelle!G7103/sinks!$G$3</f>
        <v>0.14166811363039689</v>
      </c>
    </row>
    <row r="7104" spans="1:12" x14ac:dyDescent="0.25">
      <c r="A7104" s="89">
        <v>41204.916666666664</v>
      </c>
      <c r="B7104" s="4">
        <v>0.58015866100000002</v>
      </c>
      <c r="C7104" s="8">
        <v>0.91666666666666663</v>
      </c>
      <c r="D7104" s="8">
        <v>0</v>
      </c>
      <c r="E7104" s="8">
        <v>4.3478260869565216E-2</v>
      </c>
      <c r="F7104" s="8">
        <v>0.91666666666666663</v>
      </c>
      <c r="G7104" s="8">
        <v>0</v>
      </c>
      <c r="H7104" s="8">
        <v>4.3478260869565216E-2</v>
      </c>
      <c r="I7104" s="4" t="e">
        <f>#REF!/1.7</f>
        <v>#REF!</v>
      </c>
      <c r="J7104" s="4">
        <f>Hilfstabelle!C7104/3</f>
        <v>0.43795699999999999</v>
      </c>
      <c r="K7104" s="96">
        <f>Hilfstabelle!F7104/11</f>
        <v>0</v>
      </c>
      <c r="L7104" s="107">
        <f>Hilfstabelle!G7104/sinks!$G$3</f>
        <v>0.12810022230613213</v>
      </c>
    </row>
    <row r="7105" spans="1:12" x14ac:dyDescent="0.25">
      <c r="A7105" s="89">
        <v>41204.958333333336</v>
      </c>
      <c r="B7105" s="4">
        <v>0.55888762970000005</v>
      </c>
      <c r="C7105" s="8">
        <v>0.95833333333333337</v>
      </c>
      <c r="D7105" s="8">
        <v>0</v>
      </c>
      <c r="E7105" s="8">
        <v>4.1666666666666664E-2</v>
      </c>
      <c r="F7105" s="8">
        <v>0.95833333333333337</v>
      </c>
      <c r="G7105" s="8">
        <v>0</v>
      </c>
      <c r="H7105" s="8">
        <v>4.1666666666666664E-2</v>
      </c>
      <c r="I7105" s="4" t="e">
        <f>#REF!/1.7</f>
        <v>#REF!</v>
      </c>
      <c r="J7105" s="4">
        <f>Hilfstabelle!C7105/3</f>
        <v>0.43829049999999997</v>
      </c>
      <c r="K7105" s="96">
        <f>Hilfstabelle!F7105/11</f>
        <v>0</v>
      </c>
      <c r="L7105" s="107">
        <f>Hilfstabelle!G7105/sinks!$G$3</f>
        <v>0.12054696321839713</v>
      </c>
    </row>
    <row r="7106" spans="1:12" x14ac:dyDescent="0.25">
      <c r="A7106" s="89">
        <v>41205</v>
      </c>
      <c r="B7106" s="4">
        <v>0.54493941239999999</v>
      </c>
      <c r="C7106" s="8">
        <v>0</v>
      </c>
      <c r="D7106" s="8">
        <v>0</v>
      </c>
      <c r="E7106" s="8">
        <v>1</v>
      </c>
      <c r="F7106" s="8">
        <v>0</v>
      </c>
      <c r="G7106" s="8">
        <v>0</v>
      </c>
      <c r="H7106" s="8">
        <v>1</v>
      </c>
      <c r="I7106" s="4" t="e">
        <f>#REF!/1.7</f>
        <v>#REF!</v>
      </c>
      <c r="J7106" s="4">
        <f>Hilfstabelle!C7106/3</f>
        <v>0.43948075000000003</v>
      </c>
      <c r="K7106" s="96">
        <f>Hilfstabelle!F7106/11</f>
        <v>0</v>
      </c>
      <c r="L7106" s="107">
        <f>Hilfstabelle!G7106/sinks!$G$3</f>
        <v>0.11436702396479574</v>
      </c>
    </row>
    <row r="7107" spans="1:12" x14ac:dyDescent="0.25">
      <c r="A7107" s="89">
        <v>41205.041666666664</v>
      </c>
      <c r="B7107" s="4">
        <v>0.54110365270000005</v>
      </c>
      <c r="C7107" s="8">
        <v>4.1666666666666664E-2</v>
      </c>
      <c r="D7107" s="8">
        <v>0</v>
      </c>
      <c r="E7107" s="8">
        <v>0.5</v>
      </c>
      <c r="F7107" s="8">
        <v>4.1666666666666664E-2</v>
      </c>
      <c r="G7107" s="8">
        <v>0</v>
      </c>
      <c r="H7107" s="8">
        <v>0.5</v>
      </c>
      <c r="I7107" s="4" t="e">
        <f>#REF!/1.7</f>
        <v>#REF!</v>
      </c>
      <c r="J7107" s="4">
        <f>Hilfstabelle!C7107/3</f>
        <v>0.43953825000000002</v>
      </c>
      <c r="K7107" s="96">
        <f>Hilfstabelle!F7107/11</f>
        <v>0</v>
      </c>
      <c r="L7107" s="107">
        <f>Hilfstabelle!G7107/sinks!$G$3</f>
        <v>0.11320987484529428</v>
      </c>
    </row>
    <row r="7108" spans="1:12" x14ac:dyDescent="0.25">
      <c r="A7108" s="89">
        <v>41205.083333333336</v>
      </c>
      <c r="B7108" s="4">
        <v>0.5651643274</v>
      </c>
      <c r="C7108" s="8">
        <v>8.3333333333333329E-2</v>
      </c>
      <c r="D7108" s="8">
        <v>0</v>
      </c>
      <c r="E7108" s="8">
        <v>0.33333333333333331</v>
      </c>
      <c r="F7108" s="8">
        <v>8.3333333333333329E-2</v>
      </c>
      <c r="G7108" s="8">
        <v>0</v>
      </c>
      <c r="H7108" s="8">
        <v>0.33333333333333331</v>
      </c>
      <c r="I7108" s="4" t="e">
        <f>#REF!/1.7</f>
        <v>#REF!</v>
      </c>
      <c r="J7108" s="4">
        <f>Hilfstabelle!C7108/3</f>
        <v>0.43909550000000008</v>
      </c>
      <c r="K7108" s="96">
        <f>Hilfstabelle!F7108/11</f>
        <v>0</v>
      </c>
      <c r="L7108" s="107">
        <f>Hilfstabelle!G7108/sinks!$G$3</f>
        <v>0.11446875135991677</v>
      </c>
    </row>
    <row r="7109" spans="1:12" x14ac:dyDescent="0.25">
      <c r="A7109" s="89">
        <v>41205.125</v>
      </c>
      <c r="B7109" s="4">
        <v>0.64867927820000004</v>
      </c>
      <c r="C7109" s="8">
        <v>0.125</v>
      </c>
      <c r="D7109" s="8">
        <v>0</v>
      </c>
      <c r="E7109" s="8">
        <v>0.25</v>
      </c>
      <c r="F7109" s="8">
        <v>0.125</v>
      </c>
      <c r="G7109" s="8">
        <v>0</v>
      </c>
      <c r="H7109" s="8">
        <v>0.25</v>
      </c>
      <c r="I7109" s="4" t="e">
        <f>#REF!/1.7</f>
        <v>#REF!</v>
      </c>
      <c r="J7109" s="4">
        <f>Hilfstabelle!C7109/3</f>
        <v>0.43864700000000001</v>
      </c>
      <c r="K7109" s="96">
        <f>Hilfstabelle!F7109/11</f>
        <v>0</v>
      </c>
      <c r="L7109" s="107">
        <f>Hilfstabelle!G7109/sinks!$G$3</f>
        <v>0.10817436878680424</v>
      </c>
    </row>
    <row r="7110" spans="1:12" x14ac:dyDescent="0.25">
      <c r="A7110" s="89">
        <v>41205.166666666664</v>
      </c>
      <c r="B7110" s="4">
        <v>0.77307994069999997</v>
      </c>
      <c r="C7110" s="8">
        <v>0.16666666666666666</v>
      </c>
      <c r="D7110" s="8">
        <v>0</v>
      </c>
      <c r="E7110" s="8">
        <v>0.2</v>
      </c>
      <c r="F7110" s="8">
        <v>0.16666666666666666</v>
      </c>
      <c r="G7110" s="8">
        <v>0</v>
      </c>
      <c r="H7110" s="8">
        <v>0.2</v>
      </c>
      <c r="I7110" s="4" t="e">
        <f>#REF!/1.7</f>
        <v>#REF!</v>
      </c>
      <c r="J7110" s="4">
        <f>Hilfstabelle!C7110/3</f>
        <v>0.43822150000000004</v>
      </c>
      <c r="K7110" s="96">
        <f>Hilfstabelle!F7110/11</f>
        <v>0</v>
      </c>
      <c r="L7110" s="107">
        <f>Hilfstabelle!G7110/sinks!$G$3</f>
        <v>0.10251578243319806</v>
      </c>
    </row>
    <row r="7111" spans="1:12" x14ac:dyDescent="0.25">
      <c r="A7111" s="89">
        <v>41205.208333333336</v>
      </c>
      <c r="B7111" s="4">
        <v>0.84857466660000003</v>
      </c>
      <c r="C7111" s="8">
        <v>0.20833333333333334</v>
      </c>
      <c r="D7111" s="8">
        <v>0</v>
      </c>
      <c r="E7111" s="8">
        <v>0.16666666666666666</v>
      </c>
      <c r="F7111" s="8">
        <v>0.20833333333333334</v>
      </c>
      <c r="G7111" s="8">
        <v>0</v>
      </c>
      <c r="H7111" s="8">
        <v>0.16666666666666666</v>
      </c>
      <c r="I7111" s="4" t="e">
        <f>#REF!/1.7</f>
        <v>#REF!</v>
      </c>
      <c r="J7111" s="4">
        <f>Hilfstabelle!C7111/3</f>
        <v>0.43774425</v>
      </c>
      <c r="K7111" s="96">
        <f>Hilfstabelle!F7111/11</f>
        <v>0</v>
      </c>
      <c r="L7111" s="107">
        <f>Hilfstabelle!G7111/sinks!$G$3</f>
        <v>0.10463934180634919</v>
      </c>
    </row>
    <row r="7112" spans="1:12" x14ac:dyDescent="0.25">
      <c r="A7112" s="89">
        <v>41205.25</v>
      </c>
      <c r="B7112" s="4">
        <v>0.86757911249999997</v>
      </c>
      <c r="C7112" s="8">
        <v>0.25</v>
      </c>
      <c r="D7112" s="8">
        <v>0</v>
      </c>
      <c r="E7112" s="8">
        <v>0.14285714285714285</v>
      </c>
      <c r="F7112" s="8">
        <v>0.25</v>
      </c>
      <c r="G7112" s="8">
        <v>0</v>
      </c>
      <c r="H7112" s="8">
        <v>0.14285714285714285</v>
      </c>
      <c r="I7112" s="4" t="e">
        <f>#REF!/1.7</f>
        <v>#REF!</v>
      </c>
      <c r="J7112" s="4">
        <f>Hilfstabelle!C7112/3</f>
        <v>0.43798000000000004</v>
      </c>
      <c r="K7112" s="96">
        <f>Hilfstabelle!F7112/11</f>
        <v>0</v>
      </c>
      <c r="L7112" s="107">
        <f>Hilfstabelle!G7112/sinks!$G$3</f>
        <v>0.11842340384524605</v>
      </c>
    </row>
    <row r="7113" spans="1:12" x14ac:dyDescent="0.25">
      <c r="A7113" s="89">
        <v>41205.291666666664</v>
      </c>
      <c r="B7113" s="4">
        <v>0.85851277130000003</v>
      </c>
      <c r="C7113" s="8">
        <v>0.29166666666666669</v>
      </c>
      <c r="D7113" s="8">
        <v>0</v>
      </c>
      <c r="E7113" s="8">
        <v>0.125</v>
      </c>
      <c r="F7113" s="8">
        <v>0.29166666666666669</v>
      </c>
      <c r="G7113" s="8">
        <v>0</v>
      </c>
      <c r="H7113" s="8">
        <v>0.125</v>
      </c>
      <c r="I7113" s="4" t="e">
        <f>#REF!/1.7</f>
        <v>#REF!</v>
      </c>
      <c r="J7113" s="4">
        <f>Hilfstabelle!C7113/3</f>
        <v>0.44096425</v>
      </c>
      <c r="K7113" s="96">
        <f>Hilfstabelle!F7113/11</f>
        <v>0</v>
      </c>
      <c r="L7113" s="107">
        <f>Hilfstabelle!G7113/sinks!$G$3</f>
        <v>0.13028736130123386</v>
      </c>
    </row>
    <row r="7114" spans="1:12" x14ac:dyDescent="0.25">
      <c r="A7114" s="89">
        <v>41205.333333333336</v>
      </c>
      <c r="B7114" s="4">
        <v>0.87002005059999998</v>
      </c>
      <c r="C7114" s="8">
        <v>0.33333333333333331</v>
      </c>
      <c r="D7114" s="8">
        <v>0</v>
      </c>
      <c r="E7114" s="8">
        <v>0.1111111111111111</v>
      </c>
      <c r="F7114" s="8">
        <v>0.33333333333333331</v>
      </c>
      <c r="G7114" s="8">
        <v>0</v>
      </c>
      <c r="H7114" s="8">
        <v>0.1111111111111111</v>
      </c>
      <c r="I7114" s="4" t="e">
        <f>#REF!/1.7</f>
        <v>#REF!</v>
      </c>
      <c r="J7114" s="4">
        <f>Hilfstabelle!C7114/3</f>
        <v>0.44427625000000009</v>
      </c>
      <c r="K7114" s="96">
        <f>Hilfstabelle!F7114/11</f>
        <v>0</v>
      </c>
      <c r="L7114" s="107">
        <f>Hilfstabelle!G7114/sinks!$G$3</f>
        <v>0.15556661898880489</v>
      </c>
    </row>
    <row r="7115" spans="1:12" x14ac:dyDescent="0.25">
      <c r="A7115" s="89">
        <v>41205.375</v>
      </c>
      <c r="B7115" s="4">
        <v>0.85964606399999999</v>
      </c>
      <c r="C7115" s="8">
        <v>0.375</v>
      </c>
      <c r="D7115" s="8">
        <v>0</v>
      </c>
      <c r="E7115" s="8">
        <v>0.1</v>
      </c>
      <c r="F7115" s="8">
        <v>0.375</v>
      </c>
      <c r="G7115" s="8">
        <v>0</v>
      </c>
      <c r="H7115" s="8">
        <v>0.1</v>
      </c>
      <c r="I7115" s="4" t="e">
        <f>#REF!/1.7</f>
        <v>#REF!</v>
      </c>
      <c r="J7115" s="4">
        <f>Hilfstabelle!C7115/3</f>
        <v>0.44840474999999996</v>
      </c>
      <c r="K7115" s="96">
        <f>Hilfstabelle!F7115/11</f>
        <v>0</v>
      </c>
      <c r="L7115" s="107">
        <f>Hilfstabelle!G7115/sinks!$G$3</f>
        <v>0.16840970262283245</v>
      </c>
    </row>
    <row r="7116" spans="1:12" x14ac:dyDescent="0.25">
      <c r="A7116" s="89">
        <v>41205.416666666664</v>
      </c>
      <c r="B7116" s="4">
        <v>0.82320634640000001</v>
      </c>
      <c r="C7116" s="8">
        <v>0.41666666666666669</v>
      </c>
      <c r="D7116" s="8">
        <v>0</v>
      </c>
      <c r="E7116" s="8">
        <v>9.0909090909090912E-2</v>
      </c>
      <c r="F7116" s="8">
        <v>0.41666666666666669</v>
      </c>
      <c r="G7116" s="8">
        <v>0</v>
      </c>
      <c r="H7116" s="8">
        <v>9.0909090909090912E-2</v>
      </c>
      <c r="I7116" s="4" t="e">
        <f>#REF!/1.7</f>
        <v>#REF!</v>
      </c>
      <c r="J7116" s="4">
        <f>Hilfstabelle!C7116/3</f>
        <v>0.45199849999999997</v>
      </c>
      <c r="K7116" s="96">
        <f>Hilfstabelle!F7116/11</f>
        <v>0</v>
      </c>
      <c r="L7116" s="107">
        <f>Hilfstabelle!G7116/sinks!$G$3</f>
        <v>0.17032980720574151</v>
      </c>
    </row>
    <row r="7117" spans="1:12" x14ac:dyDescent="0.25">
      <c r="A7117" s="89">
        <v>41205.458333333336</v>
      </c>
      <c r="B7117" s="4">
        <v>0.79949437710000004</v>
      </c>
      <c r="C7117" s="8">
        <v>0.45833333333333331</v>
      </c>
      <c r="D7117" s="8">
        <v>0</v>
      </c>
      <c r="E7117" s="8">
        <v>8.3333333333333329E-2</v>
      </c>
      <c r="F7117" s="8">
        <v>0.45833333333333331</v>
      </c>
      <c r="G7117" s="8">
        <v>0</v>
      </c>
      <c r="H7117" s="8">
        <v>8.3333333333333329E-2</v>
      </c>
      <c r="I7117" s="4" t="e">
        <f>#REF!/1.7</f>
        <v>#REF!</v>
      </c>
      <c r="J7117" s="4">
        <f>Hilfstabelle!C7117/3</f>
        <v>0.45368900000000001</v>
      </c>
      <c r="K7117" s="96">
        <f>Hilfstabelle!F7117/11</f>
        <v>0</v>
      </c>
      <c r="L7117" s="107">
        <f>Hilfstabelle!G7117/sinks!$G$3</f>
        <v>0.17790849814225679</v>
      </c>
    </row>
    <row r="7118" spans="1:12" x14ac:dyDescent="0.25">
      <c r="A7118" s="89">
        <v>41205.5</v>
      </c>
      <c r="B7118" s="4">
        <v>0.78667945250000004</v>
      </c>
      <c r="C7118" s="8">
        <v>0.5</v>
      </c>
      <c r="D7118" s="8">
        <v>0</v>
      </c>
      <c r="E7118" s="8">
        <v>7.6923076923076927E-2</v>
      </c>
      <c r="F7118" s="8">
        <v>0.5</v>
      </c>
      <c r="G7118" s="8">
        <v>0</v>
      </c>
      <c r="H7118" s="8">
        <v>7.6923076923076927E-2</v>
      </c>
      <c r="I7118" s="4" t="e">
        <f>#REF!/1.7</f>
        <v>#REF!</v>
      </c>
      <c r="J7118" s="4">
        <f>Hilfstabelle!C7118/3</f>
        <v>0.45395925000000004</v>
      </c>
      <c r="K7118" s="96">
        <f>Hilfstabelle!F7118/11</f>
        <v>0</v>
      </c>
      <c r="L7118" s="107">
        <f>Hilfstabelle!G7118/sinks!$G$3</f>
        <v>0.17723455414958014</v>
      </c>
    </row>
    <row r="7119" spans="1:12" x14ac:dyDescent="0.25">
      <c r="A7119" s="89">
        <v>41205.541666666664</v>
      </c>
      <c r="B7119" s="4">
        <v>0.7749106442</v>
      </c>
      <c r="C7119" s="8">
        <v>0.54166666666666663</v>
      </c>
      <c r="D7119" s="8">
        <v>0</v>
      </c>
      <c r="E7119" s="8">
        <v>7.1428571428571425E-2</v>
      </c>
      <c r="F7119" s="8">
        <v>0.54166666666666663</v>
      </c>
      <c r="G7119" s="8">
        <v>0</v>
      </c>
      <c r="H7119" s="8">
        <v>7.1428571428571425E-2</v>
      </c>
      <c r="I7119" s="4" t="e">
        <f>#REF!/1.7</f>
        <v>#REF!</v>
      </c>
      <c r="J7119" s="4">
        <f>Hilfstabelle!C7119/3</f>
        <v>0.45336700000000002</v>
      </c>
      <c r="K7119" s="96">
        <f>Hilfstabelle!F7119/11</f>
        <v>0</v>
      </c>
      <c r="L7119" s="107">
        <f>Hilfstabelle!G7119/sinks!$G$3</f>
        <v>0.17228805956182094</v>
      </c>
    </row>
    <row r="7120" spans="1:12" x14ac:dyDescent="0.25">
      <c r="A7120" s="89">
        <v>41205.583333333336</v>
      </c>
      <c r="B7120" s="4">
        <v>0.77586958419999996</v>
      </c>
      <c r="C7120" s="8">
        <v>0.58333333333333337</v>
      </c>
      <c r="D7120" s="8">
        <v>0</v>
      </c>
      <c r="E7120" s="8">
        <v>6.6666666666666666E-2</v>
      </c>
      <c r="F7120" s="8">
        <v>0.58333333333333337</v>
      </c>
      <c r="G7120" s="8">
        <v>0</v>
      </c>
      <c r="H7120" s="8">
        <v>6.6666666666666666E-2</v>
      </c>
      <c r="I7120" s="4" t="e">
        <f>#REF!/1.7</f>
        <v>#REF!</v>
      </c>
      <c r="J7120" s="4">
        <f>Hilfstabelle!C7120/3</f>
        <v>0.45153274999999998</v>
      </c>
      <c r="K7120" s="96">
        <f>Hilfstabelle!F7120/11</f>
        <v>0</v>
      </c>
      <c r="L7120" s="107">
        <f>Hilfstabelle!G7120/sinks!$G$3</f>
        <v>0.16946512434721292</v>
      </c>
    </row>
    <row r="7121" spans="1:12" x14ac:dyDescent="0.25">
      <c r="A7121" s="89">
        <v>41205.625</v>
      </c>
      <c r="B7121" s="4">
        <v>0.81719117779999995</v>
      </c>
      <c r="C7121" s="8">
        <v>0.625</v>
      </c>
      <c r="D7121" s="8">
        <v>0</v>
      </c>
      <c r="E7121" s="8">
        <v>6.25E-2</v>
      </c>
      <c r="F7121" s="8">
        <v>0.625</v>
      </c>
      <c r="G7121" s="8">
        <v>0</v>
      </c>
      <c r="H7121" s="8">
        <v>6.25E-2</v>
      </c>
      <c r="I7121" s="4" t="e">
        <f>#REF!/1.7</f>
        <v>#REF!</v>
      </c>
      <c r="J7121" s="4">
        <f>Hilfstabelle!C7121/3</f>
        <v>0.44817474999999996</v>
      </c>
      <c r="K7121" s="96">
        <f>Hilfstabelle!F7121/11</f>
        <v>0</v>
      </c>
      <c r="L7121" s="107">
        <f>Hilfstabelle!G7121/sinks!$G$3</f>
        <v>0.16973215875940562</v>
      </c>
    </row>
    <row r="7122" spans="1:12" x14ac:dyDescent="0.25">
      <c r="A7122" s="89">
        <v>41205.666666666664</v>
      </c>
      <c r="B7122" s="4">
        <v>0.83218551129999996</v>
      </c>
      <c r="C7122" s="8">
        <v>0.66666666666666663</v>
      </c>
      <c r="D7122" s="8">
        <v>0</v>
      </c>
      <c r="E7122" s="8">
        <v>5.8823529411764705E-2</v>
      </c>
      <c r="F7122" s="8">
        <v>0.66666666666666663</v>
      </c>
      <c r="G7122" s="8">
        <v>0</v>
      </c>
      <c r="H7122" s="8">
        <v>5.8823529411764705E-2</v>
      </c>
      <c r="I7122" s="4" t="e">
        <f>#REF!/1.7</f>
        <v>#REF!</v>
      </c>
      <c r="J7122" s="4">
        <f>Hilfstabelle!C7122/3</f>
        <v>0.44370700000000002</v>
      </c>
      <c r="K7122" s="96">
        <f>Hilfstabelle!F7122/11</f>
        <v>0</v>
      </c>
      <c r="L7122" s="107">
        <f>Hilfstabelle!G7122/sinks!$G$3</f>
        <v>0.16929981733014129</v>
      </c>
    </row>
    <row r="7123" spans="1:12" x14ac:dyDescent="0.25">
      <c r="A7123" s="89">
        <v>41205.708333333336</v>
      </c>
      <c r="B7123" s="4">
        <v>0.77935663850000003</v>
      </c>
      <c r="C7123" s="8">
        <v>0.70833333333333337</v>
      </c>
      <c r="D7123" s="8">
        <v>0</v>
      </c>
      <c r="E7123" s="8">
        <v>5.5555555555555552E-2</v>
      </c>
      <c r="F7123" s="8">
        <v>0.70833333333333337</v>
      </c>
      <c r="G7123" s="8">
        <v>0</v>
      </c>
      <c r="H7123" s="8">
        <v>5.5555555555555552E-2</v>
      </c>
      <c r="I7123" s="4" t="e">
        <f>#REF!/1.7</f>
        <v>#REF!</v>
      </c>
      <c r="J7123" s="4">
        <f>Hilfstabelle!C7123/3</f>
        <v>0.44199350000000009</v>
      </c>
      <c r="K7123" s="96">
        <f>Hilfstabelle!F7123/11</f>
        <v>0</v>
      </c>
      <c r="L7123" s="107">
        <f>Hilfstabelle!G7123/sinks!$G$3</f>
        <v>0.17179213851060604</v>
      </c>
    </row>
    <row r="7124" spans="1:12" x14ac:dyDescent="0.25">
      <c r="A7124" s="89">
        <v>41205.75</v>
      </c>
      <c r="B7124" s="4">
        <v>0.72042542060000003</v>
      </c>
      <c r="C7124" s="8">
        <v>0.75</v>
      </c>
      <c r="D7124" s="8">
        <v>0</v>
      </c>
      <c r="E7124" s="8">
        <v>5.2631578947368418E-2</v>
      </c>
      <c r="F7124" s="8">
        <v>0.75</v>
      </c>
      <c r="G7124" s="8">
        <v>0</v>
      </c>
      <c r="H7124" s="8">
        <v>5.2631578947368418E-2</v>
      </c>
      <c r="I7124" s="4" t="e">
        <f>#REF!/1.7</f>
        <v>#REF!</v>
      </c>
      <c r="J7124" s="4">
        <f>Hilfstabelle!C7124/3</f>
        <v>0.44050999999999996</v>
      </c>
      <c r="K7124" s="96">
        <f>Hilfstabelle!F7124/11</f>
        <v>0</v>
      </c>
      <c r="L7124" s="107">
        <f>Hilfstabelle!G7124/sinks!$G$3</f>
        <v>0.1746405055739943</v>
      </c>
    </row>
    <row r="7125" spans="1:12" x14ac:dyDescent="0.25">
      <c r="A7125" s="89">
        <v>41205.791666666664</v>
      </c>
      <c r="B7125" s="4">
        <v>0.65948914650000001</v>
      </c>
      <c r="C7125" s="8">
        <v>0.79166666666666663</v>
      </c>
      <c r="D7125" s="8">
        <v>0</v>
      </c>
      <c r="E7125" s="8">
        <v>0.05</v>
      </c>
      <c r="F7125" s="8">
        <v>0.79166666666666663</v>
      </c>
      <c r="G7125" s="8">
        <v>0</v>
      </c>
      <c r="H7125" s="8">
        <v>0.05</v>
      </c>
      <c r="I7125" s="4" t="e">
        <f>#REF!/1.7</f>
        <v>#REF!</v>
      </c>
      <c r="J7125" s="4">
        <f>Hilfstabelle!C7125/3</f>
        <v>0.43845724999999997</v>
      </c>
      <c r="K7125" s="96">
        <f>Hilfstabelle!F7125/11</f>
        <v>0</v>
      </c>
      <c r="L7125" s="107">
        <f>Hilfstabelle!G7125/sinks!$G$3</f>
        <v>0.16282741181556698</v>
      </c>
    </row>
    <row r="7126" spans="1:12" x14ac:dyDescent="0.25">
      <c r="A7126" s="89">
        <v>41205.833333333336</v>
      </c>
      <c r="B7126" s="4">
        <v>0.64806904369999996</v>
      </c>
      <c r="C7126" s="8">
        <v>0.83333333333333337</v>
      </c>
      <c r="D7126" s="8">
        <v>0</v>
      </c>
      <c r="E7126" s="8">
        <v>4.7619047619047616E-2</v>
      </c>
      <c r="F7126" s="8">
        <v>0.83333333333333337</v>
      </c>
      <c r="G7126" s="8">
        <v>0</v>
      </c>
      <c r="H7126" s="8">
        <v>4.7619047619047616E-2</v>
      </c>
      <c r="I7126" s="4" t="e">
        <f>#REF!/1.7</f>
        <v>#REF!</v>
      </c>
      <c r="J7126" s="4">
        <f>Hilfstabelle!C7126/3</f>
        <v>0.43712325000000002</v>
      </c>
      <c r="K7126" s="96">
        <f>Hilfstabelle!F7126/11</f>
        <v>0</v>
      </c>
      <c r="L7126" s="107">
        <f>Hilfstabelle!G7126/sinks!$G$3</f>
        <v>0.15401527621320951</v>
      </c>
    </row>
    <row r="7127" spans="1:12" x14ac:dyDescent="0.25">
      <c r="A7127" s="89">
        <v>41205.875</v>
      </c>
      <c r="B7127" s="4">
        <v>0.59994769420000005</v>
      </c>
      <c r="C7127" s="8">
        <v>0.875</v>
      </c>
      <c r="D7127" s="8">
        <v>0</v>
      </c>
      <c r="E7127" s="8">
        <v>4.5454545454545456E-2</v>
      </c>
      <c r="F7127" s="8">
        <v>0.875</v>
      </c>
      <c r="G7127" s="8">
        <v>0</v>
      </c>
      <c r="H7127" s="8">
        <v>4.5454545454545456E-2</v>
      </c>
      <c r="I7127" s="4" t="e">
        <f>#REF!/1.7</f>
        <v>#REF!</v>
      </c>
      <c r="J7127" s="4">
        <f>Hilfstabelle!C7127/3</f>
        <v>0.43637575000000001</v>
      </c>
      <c r="K7127" s="96">
        <f>Hilfstabelle!F7127/11</f>
        <v>0</v>
      </c>
      <c r="L7127" s="107">
        <f>Hilfstabelle!G7127/sinks!$G$3</f>
        <v>0.14166811363039689</v>
      </c>
    </row>
    <row r="7128" spans="1:12" x14ac:dyDescent="0.25">
      <c r="A7128" s="89">
        <v>41205.916666666664</v>
      </c>
      <c r="B7128" s="4">
        <v>0.56464126930000003</v>
      </c>
      <c r="C7128" s="8">
        <v>0.91666666666666663</v>
      </c>
      <c r="D7128" s="8">
        <v>0</v>
      </c>
      <c r="E7128" s="8">
        <v>4.3478260869565216E-2</v>
      </c>
      <c r="F7128" s="8">
        <v>0.91666666666666663</v>
      </c>
      <c r="G7128" s="8">
        <v>0</v>
      </c>
      <c r="H7128" s="8">
        <v>4.3478260869565216E-2</v>
      </c>
      <c r="I7128" s="4" t="e">
        <f>#REF!/1.7</f>
        <v>#REF!</v>
      </c>
      <c r="J7128" s="4">
        <f>Hilfstabelle!C7128/3</f>
        <v>0.43637000000000009</v>
      </c>
      <c r="K7128" s="96">
        <f>Hilfstabelle!F7128/11</f>
        <v>0</v>
      </c>
      <c r="L7128" s="107">
        <f>Hilfstabelle!G7128/sinks!$G$3</f>
        <v>0.12810022230613213</v>
      </c>
    </row>
    <row r="7129" spans="1:12" x14ac:dyDescent="0.25">
      <c r="A7129" s="89">
        <v>41205.958333333336</v>
      </c>
      <c r="B7129" s="4">
        <v>0.5371807166</v>
      </c>
      <c r="C7129" s="8">
        <v>0.95833333333333337</v>
      </c>
      <c r="D7129" s="8">
        <v>0</v>
      </c>
      <c r="E7129" s="8">
        <v>4.1666666666666664E-2</v>
      </c>
      <c r="F7129" s="8">
        <v>0.95833333333333337</v>
      </c>
      <c r="G7129" s="8">
        <v>0</v>
      </c>
      <c r="H7129" s="8">
        <v>4.1666666666666664E-2</v>
      </c>
      <c r="I7129" s="4" t="e">
        <f>#REF!/1.7</f>
        <v>#REF!</v>
      </c>
      <c r="J7129" s="4">
        <f>Hilfstabelle!C7129/3</f>
        <v>0.43545000000000006</v>
      </c>
      <c r="K7129" s="96">
        <f>Hilfstabelle!F7129/11</f>
        <v>0</v>
      </c>
      <c r="L7129" s="107">
        <f>Hilfstabelle!G7129/sinks!$G$3</f>
        <v>0.12054696321839713</v>
      </c>
    </row>
    <row r="7130" spans="1:12" x14ac:dyDescent="0.25">
      <c r="A7130" s="89">
        <v>41206</v>
      </c>
      <c r="B7130" s="4">
        <v>0.5192223869</v>
      </c>
      <c r="C7130" s="8">
        <v>0</v>
      </c>
      <c r="D7130" s="8">
        <v>0</v>
      </c>
      <c r="E7130" s="8">
        <v>1</v>
      </c>
      <c r="F7130" s="8">
        <v>0</v>
      </c>
      <c r="G7130" s="8">
        <v>0</v>
      </c>
      <c r="H7130" s="8">
        <v>1</v>
      </c>
      <c r="I7130" s="4" t="e">
        <f>#REF!/1.7</f>
        <v>#REF!</v>
      </c>
      <c r="J7130" s="4">
        <f>Hilfstabelle!C7130/3</f>
        <v>0.43396075000000001</v>
      </c>
      <c r="K7130" s="96">
        <f>Hilfstabelle!F7130/11</f>
        <v>0</v>
      </c>
      <c r="L7130" s="107">
        <f>Hilfstabelle!G7130/sinks!$G$3</f>
        <v>0.11436702396479574</v>
      </c>
    </row>
    <row r="7131" spans="1:12" x14ac:dyDescent="0.25">
      <c r="A7131" s="89">
        <v>41206.041666666664</v>
      </c>
      <c r="B7131" s="4">
        <v>0.5039665243</v>
      </c>
      <c r="C7131" s="8">
        <v>4.1666666666666664E-2</v>
      </c>
      <c r="D7131" s="8">
        <v>0</v>
      </c>
      <c r="E7131" s="8">
        <v>0.5</v>
      </c>
      <c r="F7131" s="8">
        <v>4.1666666666666664E-2</v>
      </c>
      <c r="G7131" s="8">
        <v>0</v>
      </c>
      <c r="H7131" s="8">
        <v>0.5</v>
      </c>
      <c r="I7131" s="4" t="e">
        <f>#REF!/1.7</f>
        <v>#REF!</v>
      </c>
      <c r="J7131" s="4">
        <f>Hilfstabelle!C7131/3</f>
        <v>0.43223000000000006</v>
      </c>
      <c r="K7131" s="96">
        <f>Hilfstabelle!F7131/11</f>
        <v>0</v>
      </c>
      <c r="L7131" s="107">
        <f>Hilfstabelle!G7131/sinks!$G$3</f>
        <v>0.11320987484529428</v>
      </c>
    </row>
    <row r="7132" spans="1:12" x14ac:dyDescent="0.25">
      <c r="A7132" s="89">
        <v>41206.083333333336</v>
      </c>
      <c r="B7132" s="4">
        <v>0.51425333449999999</v>
      </c>
      <c r="C7132" s="8">
        <v>8.3333333333333329E-2</v>
      </c>
      <c r="D7132" s="8">
        <v>0</v>
      </c>
      <c r="E7132" s="8">
        <v>0.33333333333333331</v>
      </c>
      <c r="F7132" s="8">
        <v>8.3333333333333329E-2</v>
      </c>
      <c r="G7132" s="8">
        <v>0</v>
      </c>
      <c r="H7132" s="8">
        <v>0.33333333333333331</v>
      </c>
      <c r="I7132" s="4" t="e">
        <f>#REF!/1.7</f>
        <v>#REF!</v>
      </c>
      <c r="J7132" s="4">
        <f>Hilfstabelle!C7132/3</f>
        <v>0.43135600000000002</v>
      </c>
      <c r="K7132" s="96">
        <f>Hilfstabelle!F7132/11</f>
        <v>0</v>
      </c>
      <c r="L7132" s="107">
        <f>Hilfstabelle!G7132/sinks!$G$3</f>
        <v>0.11446875135991677</v>
      </c>
    </row>
    <row r="7133" spans="1:12" x14ac:dyDescent="0.25">
      <c r="A7133" s="89">
        <v>41206.125</v>
      </c>
      <c r="B7133" s="4">
        <v>0.55043152299999998</v>
      </c>
      <c r="C7133" s="8">
        <v>0.125</v>
      </c>
      <c r="D7133" s="8">
        <v>0</v>
      </c>
      <c r="E7133" s="8">
        <v>0.25</v>
      </c>
      <c r="F7133" s="8">
        <v>0.125</v>
      </c>
      <c r="G7133" s="8">
        <v>0</v>
      </c>
      <c r="H7133" s="8">
        <v>0.25</v>
      </c>
      <c r="I7133" s="4" t="e">
        <f>#REF!/1.7</f>
        <v>#REF!</v>
      </c>
      <c r="J7133" s="4">
        <f>Hilfstabelle!C7133/3</f>
        <v>0.43097075000000001</v>
      </c>
      <c r="K7133" s="96">
        <f>Hilfstabelle!F7133/11</f>
        <v>0</v>
      </c>
      <c r="L7133" s="107">
        <f>Hilfstabelle!G7133/sinks!$G$3</f>
        <v>0.10817436878680424</v>
      </c>
    </row>
    <row r="7134" spans="1:12" x14ac:dyDescent="0.25">
      <c r="A7134" s="89">
        <v>41206.166666666664</v>
      </c>
      <c r="B7134" s="4">
        <v>0.59558887630000001</v>
      </c>
      <c r="C7134" s="8">
        <v>0.16666666666666666</v>
      </c>
      <c r="D7134" s="8">
        <v>0</v>
      </c>
      <c r="E7134" s="8">
        <v>0.2</v>
      </c>
      <c r="F7134" s="8">
        <v>0.16666666666666666</v>
      </c>
      <c r="G7134" s="8">
        <v>0</v>
      </c>
      <c r="H7134" s="8">
        <v>0.2</v>
      </c>
      <c r="I7134" s="4" t="e">
        <f>#REF!/1.7</f>
        <v>#REF!</v>
      </c>
      <c r="J7134" s="4">
        <f>Hilfstabelle!C7134/3</f>
        <v>0.43007375000000003</v>
      </c>
      <c r="K7134" s="96">
        <f>Hilfstabelle!F7134/11</f>
        <v>0</v>
      </c>
      <c r="L7134" s="107">
        <f>Hilfstabelle!G7134/sinks!$G$3</f>
        <v>0.10251578243319806</v>
      </c>
    </row>
    <row r="7135" spans="1:12" x14ac:dyDescent="0.25">
      <c r="A7135" s="89">
        <v>41206.208333333336</v>
      </c>
      <c r="B7135" s="4">
        <v>0.65007409989999998</v>
      </c>
      <c r="C7135" s="8">
        <v>0.20833333333333334</v>
      </c>
      <c r="D7135" s="8">
        <v>0</v>
      </c>
      <c r="E7135" s="8">
        <v>0.16666666666666666</v>
      </c>
      <c r="F7135" s="8">
        <v>0.20833333333333334</v>
      </c>
      <c r="G7135" s="8">
        <v>0</v>
      </c>
      <c r="H7135" s="8">
        <v>0.16666666666666666</v>
      </c>
      <c r="I7135" s="4" t="e">
        <f>#REF!/1.7</f>
        <v>#REF!</v>
      </c>
      <c r="J7135" s="4">
        <f>Hilfstabelle!C7135/3</f>
        <v>0.42909050000000004</v>
      </c>
      <c r="K7135" s="96">
        <f>Hilfstabelle!F7135/11</f>
        <v>0</v>
      </c>
      <c r="L7135" s="107">
        <f>Hilfstabelle!G7135/sinks!$G$3</f>
        <v>0.10463934180634919</v>
      </c>
    </row>
    <row r="7136" spans="1:12" x14ac:dyDescent="0.25">
      <c r="A7136" s="89">
        <v>41206.25</v>
      </c>
      <c r="B7136" s="4">
        <v>0.69026240080000001</v>
      </c>
      <c r="C7136" s="8">
        <v>0.25</v>
      </c>
      <c r="D7136" s="8">
        <v>0</v>
      </c>
      <c r="E7136" s="8">
        <v>0.14285714285714285</v>
      </c>
      <c r="F7136" s="8">
        <v>0.25</v>
      </c>
      <c r="G7136" s="8">
        <v>0</v>
      </c>
      <c r="H7136" s="8">
        <v>0.14285714285714285</v>
      </c>
      <c r="I7136" s="4" t="e">
        <f>#REF!/1.7</f>
        <v>#REF!</v>
      </c>
      <c r="J7136" s="4">
        <f>Hilfstabelle!C7136/3</f>
        <v>0.42867650000000007</v>
      </c>
      <c r="K7136" s="96">
        <f>Hilfstabelle!F7136/11</f>
        <v>0</v>
      </c>
      <c r="L7136" s="107">
        <f>Hilfstabelle!G7136/sinks!$G$3</f>
        <v>0.11842340384524605</v>
      </c>
    </row>
    <row r="7137" spans="1:12" x14ac:dyDescent="0.25">
      <c r="A7137" s="89">
        <v>41206.291666666664</v>
      </c>
      <c r="B7137" s="4">
        <v>0.70569261620000001</v>
      </c>
      <c r="C7137" s="8">
        <v>0.29166666666666669</v>
      </c>
      <c r="D7137" s="8">
        <v>0</v>
      </c>
      <c r="E7137" s="8">
        <v>0.125</v>
      </c>
      <c r="F7137" s="8">
        <v>0.29166666666666669</v>
      </c>
      <c r="G7137" s="8">
        <v>0</v>
      </c>
      <c r="H7137" s="8">
        <v>0.125</v>
      </c>
      <c r="I7137" s="4" t="e">
        <f>#REF!/1.7</f>
        <v>#REF!</v>
      </c>
      <c r="J7137" s="4">
        <f>Hilfstabelle!C7137/3</f>
        <v>0.43407000000000001</v>
      </c>
      <c r="K7137" s="96">
        <f>Hilfstabelle!F7137/11</f>
        <v>0</v>
      </c>
      <c r="L7137" s="107">
        <f>Hilfstabelle!G7137/sinks!$G$3</f>
        <v>0.13028736130123386</v>
      </c>
    </row>
    <row r="7138" spans="1:12" x14ac:dyDescent="0.25">
      <c r="A7138" s="89">
        <v>41206.333333333336</v>
      </c>
      <c r="B7138" s="4">
        <v>0.72042542060000003</v>
      </c>
      <c r="C7138" s="8">
        <v>0.33333333333333331</v>
      </c>
      <c r="D7138" s="8">
        <v>0</v>
      </c>
      <c r="E7138" s="8">
        <v>0.1111111111111111</v>
      </c>
      <c r="F7138" s="8">
        <v>0.33333333333333331</v>
      </c>
      <c r="G7138" s="8">
        <v>0</v>
      </c>
      <c r="H7138" s="8">
        <v>0.1111111111111111</v>
      </c>
      <c r="I7138" s="4" t="e">
        <f>#REF!/1.7</f>
        <v>#REF!</v>
      </c>
      <c r="J7138" s="4">
        <f>Hilfstabelle!C7138/3</f>
        <v>0.43927374999999996</v>
      </c>
      <c r="K7138" s="96">
        <f>Hilfstabelle!F7138/11</f>
        <v>0</v>
      </c>
      <c r="L7138" s="107">
        <f>Hilfstabelle!G7138/sinks!$G$3</f>
        <v>0.15556661898880489</v>
      </c>
    </row>
    <row r="7139" spans="1:12" x14ac:dyDescent="0.25">
      <c r="A7139" s="89">
        <v>41206.375</v>
      </c>
      <c r="B7139" s="4">
        <v>0.7161537791</v>
      </c>
      <c r="C7139" s="8">
        <v>0.375</v>
      </c>
      <c r="D7139" s="8">
        <v>0</v>
      </c>
      <c r="E7139" s="8">
        <v>0.1</v>
      </c>
      <c r="F7139" s="8">
        <v>0.375</v>
      </c>
      <c r="G7139" s="8">
        <v>0</v>
      </c>
      <c r="H7139" s="8">
        <v>0.1</v>
      </c>
      <c r="I7139" s="4" t="e">
        <f>#REF!/1.7</f>
        <v>#REF!</v>
      </c>
      <c r="J7139" s="4">
        <f>Hilfstabelle!C7139/3</f>
        <v>0.44517325000000002</v>
      </c>
      <c r="K7139" s="96">
        <f>Hilfstabelle!F7139/11</f>
        <v>0</v>
      </c>
      <c r="L7139" s="107">
        <f>Hilfstabelle!G7139/sinks!$G$3</f>
        <v>0.16840970262283245</v>
      </c>
    </row>
    <row r="7140" spans="1:12" x14ac:dyDescent="0.25">
      <c r="A7140" s="89">
        <v>41206.416666666664</v>
      </c>
      <c r="B7140" s="4">
        <v>0.6854677012</v>
      </c>
      <c r="C7140" s="8">
        <v>0.41666666666666669</v>
      </c>
      <c r="D7140" s="8">
        <v>0</v>
      </c>
      <c r="E7140" s="8">
        <v>9.0909090909090912E-2</v>
      </c>
      <c r="F7140" s="8">
        <v>0.41666666666666669</v>
      </c>
      <c r="G7140" s="8">
        <v>0</v>
      </c>
      <c r="H7140" s="8">
        <v>9.0909090909090912E-2</v>
      </c>
      <c r="I7140" s="4" t="e">
        <f>#REF!/1.7</f>
        <v>#REF!</v>
      </c>
      <c r="J7140" s="4">
        <f>Hilfstabelle!C7140/3</f>
        <v>0.44809425000000003</v>
      </c>
      <c r="K7140" s="96">
        <f>Hilfstabelle!F7140/11</f>
        <v>0</v>
      </c>
      <c r="L7140" s="107">
        <f>Hilfstabelle!G7140/sinks!$G$3</f>
        <v>0.17032980720574151</v>
      </c>
    </row>
    <row r="7141" spans="1:12" x14ac:dyDescent="0.25">
      <c r="A7141" s="89">
        <v>41206.458333333336</v>
      </c>
      <c r="B7141" s="4">
        <v>0.66166855550000003</v>
      </c>
      <c r="C7141" s="8">
        <v>0.45833333333333331</v>
      </c>
      <c r="D7141" s="8">
        <v>0</v>
      </c>
      <c r="E7141" s="8">
        <v>8.3333333333333329E-2</v>
      </c>
      <c r="F7141" s="8">
        <v>0.45833333333333331</v>
      </c>
      <c r="G7141" s="8">
        <v>0</v>
      </c>
      <c r="H7141" s="8">
        <v>8.3333333333333329E-2</v>
      </c>
      <c r="I7141" s="4" t="e">
        <f>#REF!/1.7</f>
        <v>#REF!</v>
      </c>
      <c r="J7141" s="4">
        <f>Hilfstabelle!C7141/3</f>
        <v>0.44941674999999998</v>
      </c>
      <c r="K7141" s="96">
        <f>Hilfstabelle!F7141/11</f>
        <v>0</v>
      </c>
      <c r="L7141" s="107">
        <f>Hilfstabelle!G7141/sinks!$G$3</f>
        <v>0.17790849814225679</v>
      </c>
    </row>
    <row r="7142" spans="1:12" x14ac:dyDescent="0.25">
      <c r="A7142" s="89">
        <v>41206.5</v>
      </c>
      <c r="B7142" s="4">
        <v>0.64989974719999999</v>
      </c>
      <c r="C7142" s="8">
        <v>0.5</v>
      </c>
      <c r="D7142" s="8">
        <v>0</v>
      </c>
      <c r="E7142" s="8">
        <v>7.6923076923076927E-2</v>
      </c>
      <c r="F7142" s="8">
        <v>0.5</v>
      </c>
      <c r="G7142" s="8">
        <v>0</v>
      </c>
      <c r="H7142" s="8">
        <v>7.6923076923076927E-2</v>
      </c>
      <c r="I7142" s="4" t="e">
        <f>#REF!/1.7</f>
        <v>#REF!</v>
      </c>
      <c r="J7142" s="4">
        <f>Hilfstabelle!C7142/3</f>
        <v>0.44961800000000002</v>
      </c>
      <c r="K7142" s="96">
        <f>Hilfstabelle!F7142/11</f>
        <v>0</v>
      </c>
      <c r="L7142" s="107">
        <f>Hilfstabelle!G7142/sinks!$G$3</f>
        <v>0.17723455414958014</v>
      </c>
    </row>
    <row r="7143" spans="1:12" x14ac:dyDescent="0.25">
      <c r="A7143" s="89">
        <v>41206.541666666664</v>
      </c>
      <c r="B7143" s="4">
        <v>0.64719728009999999</v>
      </c>
      <c r="C7143" s="8">
        <v>0.54166666666666663</v>
      </c>
      <c r="D7143" s="8">
        <v>0</v>
      </c>
      <c r="E7143" s="8">
        <v>7.1428571428571425E-2</v>
      </c>
      <c r="F7143" s="8">
        <v>0.54166666666666663</v>
      </c>
      <c r="G7143" s="8">
        <v>0</v>
      </c>
      <c r="H7143" s="8">
        <v>7.1428571428571425E-2</v>
      </c>
      <c r="I7143" s="4" t="e">
        <f>#REF!/1.7</f>
        <v>#REF!</v>
      </c>
      <c r="J7143" s="4">
        <f>Hilfstabelle!C7143/3</f>
        <v>0.44911775000000004</v>
      </c>
      <c r="K7143" s="96">
        <f>Hilfstabelle!F7143/11</f>
        <v>0</v>
      </c>
      <c r="L7143" s="107">
        <f>Hilfstabelle!G7143/sinks!$G$3</f>
        <v>0.17228805956182094</v>
      </c>
    </row>
    <row r="7144" spans="1:12" x14ac:dyDescent="0.25">
      <c r="A7144" s="89">
        <v>41206.583333333336</v>
      </c>
      <c r="B7144" s="4">
        <v>0.66524278619999999</v>
      </c>
      <c r="C7144" s="8">
        <v>0.58333333333333337</v>
      </c>
      <c r="D7144" s="8">
        <v>0</v>
      </c>
      <c r="E7144" s="8">
        <v>6.6666666666666666E-2</v>
      </c>
      <c r="F7144" s="8">
        <v>0.58333333333333337</v>
      </c>
      <c r="G7144" s="8">
        <v>0</v>
      </c>
      <c r="H7144" s="8">
        <v>6.6666666666666666E-2</v>
      </c>
      <c r="I7144" s="4" t="e">
        <f>#REF!/1.7</f>
        <v>#REF!</v>
      </c>
      <c r="J7144" s="4">
        <f>Hilfstabelle!C7144/3</f>
        <v>0.44717425</v>
      </c>
      <c r="K7144" s="96">
        <f>Hilfstabelle!F7144/11</f>
        <v>1</v>
      </c>
      <c r="L7144" s="107">
        <f>Hilfstabelle!G7144/sinks!$G$3</f>
        <v>0.84214909650495473</v>
      </c>
    </row>
    <row r="7145" spans="1:12" x14ac:dyDescent="0.25">
      <c r="A7145" s="89">
        <v>41206.625</v>
      </c>
      <c r="B7145" s="4">
        <v>0.71066166860000002</v>
      </c>
      <c r="C7145" s="8">
        <v>0.625</v>
      </c>
      <c r="D7145" s="8">
        <v>0</v>
      </c>
      <c r="E7145" s="8">
        <v>6.25E-2</v>
      </c>
      <c r="F7145" s="8">
        <v>0.625</v>
      </c>
      <c r="G7145" s="8">
        <v>0</v>
      </c>
      <c r="H7145" s="8">
        <v>6.25E-2</v>
      </c>
      <c r="I7145" s="4" t="e">
        <f>#REF!/1.7</f>
        <v>#REF!</v>
      </c>
      <c r="J7145" s="4">
        <f>Hilfstabelle!C7145/3</f>
        <v>0.44290774999999999</v>
      </c>
      <c r="K7145" s="96">
        <f>Hilfstabelle!F7145/11</f>
        <v>1</v>
      </c>
      <c r="L7145" s="107">
        <f>Hilfstabelle!G7145/sinks!$G$3</f>
        <v>0.8424161309171474</v>
      </c>
    </row>
    <row r="7146" spans="1:12" x14ac:dyDescent="0.25">
      <c r="A7146" s="89">
        <v>41206.666666666664</v>
      </c>
      <c r="B7146" s="4">
        <v>0.71746142449999994</v>
      </c>
      <c r="C7146" s="8">
        <v>0.66666666666666663</v>
      </c>
      <c r="D7146" s="8">
        <v>0</v>
      </c>
      <c r="E7146" s="8">
        <v>5.8823529411764705E-2</v>
      </c>
      <c r="F7146" s="8">
        <v>0.66666666666666663</v>
      </c>
      <c r="G7146" s="8">
        <v>0</v>
      </c>
      <c r="H7146" s="8">
        <v>5.8823529411764705E-2</v>
      </c>
      <c r="I7146" s="4" t="e">
        <f>#REF!/1.7</f>
        <v>#REF!</v>
      </c>
      <c r="J7146" s="4">
        <f>Hilfstabelle!C7146/3</f>
        <v>0.43723825000000005</v>
      </c>
      <c r="K7146" s="96">
        <f>Hilfstabelle!F7146/11</f>
        <v>1</v>
      </c>
      <c r="L7146" s="107">
        <f>Hilfstabelle!G7146/sinks!$G$3</f>
        <v>0.84198378948788299</v>
      </c>
    </row>
    <row r="7147" spans="1:12" x14ac:dyDescent="0.25">
      <c r="A7147" s="89">
        <v>41206.708333333336</v>
      </c>
      <c r="B7147" s="4">
        <v>0.6801499433</v>
      </c>
      <c r="C7147" s="8">
        <v>0.70833333333333337</v>
      </c>
      <c r="D7147" s="8">
        <v>0</v>
      </c>
      <c r="E7147" s="8">
        <v>5.5555555555555552E-2</v>
      </c>
      <c r="F7147" s="8">
        <v>0.70833333333333337</v>
      </c>
      <c r="G7147" s="8">
        <v>0</v>
      </c>
      <c r="H7147" s="8">
        <v>5.5555555555555552E-2</v>
      </c>
      <c r="I7147" s="4" t="e">
        <f>#REF!/1.7</f>
        <v>#REF!</v>
      </c>
      <c r="J7147" s="4">
        <f>Hilfstabelle!C7147/3</f>
        <v>0.43536950000000002</v>
      </c>
      <c r="K7147" s="96">
        <f>Hilfstabelle!F7147/11</f>
        <v>0.16666666666666666</v>
      </c>
      <c r="L7147" s="107">
        <f>Hilfstabelle!G7147/sinks!$G$3</f>
        <v>0.28390613387022967</v>
      </c>
    </row>
    <row r="7148" spans="1:12" x14ac:dyDescent="0.25">
      <c r="A7148" s="89">
        <v>41206.75</v>
      </c>
      <c r="B7148" s="4">
        <v>0.63551564819999995</v>
      </c>
      <c r="C7148" s="8">
        <v>0.75</v>
      </c>
      <c r="D7148" s="8">
        <v>0</v>
      </c>
      <c r="E7148" s="8">
        <v>5.2631578947368418E-2</v>
      </c>
      <c r="F7148" s="8">
        <v>0.75</v>
      </c>
      <c r="G7148" s="8">
        <v>0</v>
      </c>
      <c r="H7148" s="8">
        <v>5.2631578947368418E-2</v>
      </c>
      <c r="I7148" s="4" t="e">
        <f>#REF!/1.7</f>
        <v>#REF!</v>
      </c>
      <c r="J7148" s="4">
        <f>Hilfstabelle!C7148/3</f>
        <v>0.43333975000000002</v>
      </c>
      <c r="K7148" s="96">
        <f>Hilfstabelle!F7148/11</f>
        <v>0</v>
      </c>
      <c r="L7148" s="107">
        <f>Hilfstabelle!G7148/sinks!$G$3</f>
        <v>0.1746405055739943</v>
      </c>
    </row>
    <row r="7149" spans="1:12" x14ac:dyDescent="0.25">
      <c r="A7149" s="89">
        <v>41206.791666666664</v>
      </c>
      <c r="B7149" s="4">
        <v>0.58957370760000005</v>
      </c>
      <c r="C7149" s="8">
        <v>0.79166666666666663</v>
      </c>
      <c r="D7149" s="8">
        <v>0</v>
      </c>
      <c r="E7149" s="8">
        <v>0.05</v>
      </c>
      <c r="F7149" s="8">
        <v>0.79166666666666663</v>
      </c>
      <c r="G7149" s="8">
        <v>0</v>
      </c>
      <c r="H7149" s="8">
        <v>0.05</v>
      </c>
      <c r="I7149" s="4" t="e">
        <f>#REF!/1.7</f>
        <v>#REF!</v>
      </c>
      <c r="J7149" s="4">
        <f>Hilfstabelle!C7149/3</f>
        <v>0.43072925000000001</v>
      </c>
      <c r="K7149" s="96">
        <f>Hilfstabelle!F7149/11</f>
        <v>0</v>
      </c>
      <c r="L7149" s="107">
        <f>Hilfstabelle!G7149/sinks!$G$3</f>
        <v>0.16282741181556698</v>
      </c>
    </row>
    <row r="7150" spans="1:12" x14ac:dyDescent="0.25">
      <c r="A7150" s="89">
        <v>41206.833333333336</v>
      </c>
      <c r="B7150" s="4">
        <v>0.58076889549999999</v>
      </c>
      <c r="C7150" s="8">
        <v>0.83333333333333337</v>
      </c>
      <c r="D7150" s="8">
        <v>0</v>
      </c>
      <c r="E7150" s="8">
        <v>4.7619047619047616E-2</v>
      </c>
      <c r="F7150" s="8">
        <v>0.83333333333333337</v>
      </c>
      <c r="G7150" s="8">
        <v>0</v>
      </c>
      <c r="H7150" s="8">
        <v>4.7619047619047616E-2</v>
      </c>
      <c r="I7150" s="4" t="e">
        <f>#REF!/1.7</f>
        <v>#REF!</v>
      </c>
      <c r="J7150" s="4">
        <f>Hilfstabelle!C7150/3</f>
        <v>0.42880874999999996</v>
      </c>
      <c r="K7150" s="96">
        <f>Hilfstabelle!F7150/11</f>
        <v>0</v>
      </c>
      <c r="L7150" s="107">
        <f>Hilfstabelle!G7150/sinks!$G$3</f>
        <v>0.15401527621320951</v>
      </c>
    </row>
    <row r="7151" spans="1:12" x14ac:dyDescent="0.25">
      <c r="A7151" s="89">
        <v>41206.875</v>
      </c>
      <c r="B7151" s="4">
        <v>0.54136518180000004</v>
      </c>
      <c r="C7151" s="8">
        <v>0.875</v>
      </c>
      <c r="D7151" s="8">
        <v>0</v>
      </c>
      <c r="E7151" s="8">
        <v>4.5454545454545456E-2</v>
      </c>
      <c r="F7151" s="8">
        <v>0.875</v>
      </c>
      <c r="G7151" s="8">
        <v>0</v>
      </c>
      <c r="H7151" s="8">
        <v>4.5454545454545456E-2</v>
      </c>
      <c r="I7151" s="4" t="e">
        <f>#REF!/1.7</f>
        <v>#REF!</v>
      </c>
      <c r="J7151" s="4">
        <f>Hilfstabelle!C7151/3</f>
        <v>0.42811299999999997</v>
      </c>
      <c r="K7151" s="96">
        <f>Hilfstabelle!F7151/11</f>
        <v>0</v>
      </c>
      <c r="L7151" s="107">
        <f>Hilfstabelle!G7151/sinks!$G$3</f>
        <v>0.14166811363039689</v>
      </c>
    </row>
    <row r="7152" spans="1:12" x14ac:dyDescent="0.25">
      <c r="A7152" s="89">
        <v>41206.916666666664</v>
      </c>
      <c r="B7152" s="4">
        <v>0.50858687120000001</v>
      </c>
      <c r="C7152" s="8">
        <v>0.91666666666666663</v>
      </c>
      <c r="D7152" s="8">
        <v>0</v>
      </c>
      <c r="E7152" s="8">
        <v>4.3478260869565216E-2</v>
      </c>
      <c r="F7152" s="8">
        <v>0.91666666666666663</v>
      </c>
      <c r="G7152" s="8">
        <v>0</v>
      </c>
      <c r="H7152" s="8">
        <v>4.3478260869565216E-2</v>
      </c>
      <c r="I7152" s="4" t="e">
        <f>#REF!/1.7</f>
        <v>#REF!</v>
      </c>
      <c r="J7152" s="4">
        <f>Hilfstabelle!C7152/3</f>
        <v>0.42676175000000005</v>
      </c>
      <c r="K7152" s="96">
        <f>Hilfstabelle!F7152/11</f>
        <v>0</v>
      </c>
      <c r="L7152" s="107">
        <f>Hilfstabelle!G7152/sinks!$G$3</f>
        <v>0.12810022230613213</v>
      </c>
    </row>
    <row r="7153" spans="1:12" x14ac:dyDescent="0.25">
      <c r="A7153" s="89">
        <v>41206.958333333336</v>
      </c>
      <c r="B7153" s="4">
        <v>0.48042890770000002</v>
      </c>
      <c r="C7153" s="8">
        <v>0.95833333333333337</v>
      </c>
      <c r="D7153" s="8">
        <v>0</v>
      </c>
      <c r="E7153" s="8">
        <v>4.1666666666666664E-2</v>
      </c>
      <c r="F7153" s="8">
        <v>0.95833333333333337</v>
      </c>
      <c r="G7153" s="8">
        <v>0</v>
      </c>
      <c r="H7153" s="8">
        <v>4.1666666666666664E-2</v>
      </c>
      <c r="I7153" s="4" t="e">
        <f>#REF!/1.7</f>
        <v>#REF!</v>
      </c>
      <c r="J7153" s="4">
        <f>Hilfstabelle!C7153/3</f>
        <v>0.42495624999999998</v>
      </c>
      <c r="K7153" s="96">
        <f>Hilfstabelle!F7153/11</f>
        <v>0</v>
      </c>
      <c r="L7153" s="107">
        <f>Hilfstabelle!G7153/sinks!$G$3</f>
        <v>0.12054696321839713</v>
      </c>
    </row>
    <row r="7154" spans="1:12" x14ac:dyDescent="0.25">
      <c r="A7154" s="89">
        <v>41207</v>
      </c>
      <c r="B7154" s="4">
        <v>0.47014209750000002</v>
      </c>
      <c r="C7154" s="8">
        <v>0</v>
      </c>
      <c r="D7154" s="8">
        <v>0</v>
      </c>
      <c r="E7154" s="8">
        <v>1</v>
      </c>
      <c r="F7154" s="8">
        <v>0</v>
      </c>
      <c r="G7154" s="8">
        <v>0</v>
      </c>
      <c r="H7154" s="8">
        <v>1</v>
      </c>
      <c r="I7154" s="4" t="e">
        <f>#REF!/1.7</f>
        <v>#REF!</v>
      </c>
      <c r="J7154" s="4">
        <f>Hilfstabelle!C7154/3</f>
        <v>0.42384075000000004</v>
      </c>
      <c r="K7154" s="96">
        <f>Hilfstabelle!F7154/11</f>
        <v>0</v>
      </c>
      <c r="L7154" s="107">
        <f>Hilfstabelle!G7154/sinks!$G$3</f>
        <v>0.11436702396479574</v>
      </c>
    </row>
    <row r="7155" spans="1:12" x14ac:dyDescent="0.25">
      <c r="A7155" s="89">
        <v>41207.041666666664</v>
      </c>
      <c r="B7155" s="4">
        <v>0.45846046550000003</v>
      </c>
      <c r="C7155" s="8">
        <v>4.1666666666666664E-2</v>
      </c>
      <c r="D7155" s="8">
        <v>0</v>
      </c>
      <c r="E7155" s="8">
        <v>0.5</v>
      </c>
      <c r="F7155" s="8">
        <v>4.1666666666666664E-2</v>
      </c>
      <c r="G7155" s="8">
        <v>0</v>
      </c>
      <c r="H7155" s="8">
        <v>0.5</v>
      </c>
      <c r="I7155" s="4" t="e">
        <f>#REF!/1.7</f>
        <v>#REF!</v>
      </c>
      <c r="J7155" s="4">
        <f>Hilfstabelle!C7155/3</f>
        <v>0.42390975000000003</v>
      </c>
      <c r="K7155" s="96">
        <f>Hilfstabelle!F7155/11</f>
        <v>0</v>
      </c>
      <c r="L7155" s="107">
        <f>Hilfstabelle!G7155/sinks!$G$3</f>
        <v>0.11320987484529428</v>
      </c>
    </row>
    <row r="7156" spans="1:12" x14ac:dyDescent="0.25">
      <c r="A7156" s="89">
        <v>41207.083333333336</v>
      </c>
      <c r="B7156" s="4">
        <v>0.4527940023</v>
      </c>
      <c r="C7156" s="8">
        <v>8.3333333333333329E-2</v>
      </c>
      <c r="D7156" s="8">
        <v>0</v>
      </c>
      <c r="E7156" s="8">
        <v>0.33333333333333331</v>
      </c>
      <c r="F7156" s="8">
        <v>8.3333333333333329E-2</v>
      </c>
      <c r="G7156" s="8">
        <v>0</v>
      </c>
      <c r="H7156" s="8">
        <v>0.33333333333333331</v>
      </c>
      <c r="I7156" s="4" t="e">
        <f>#REF!/1.7</f>
        <v>#REF!</v>
      </c>
      <c r="J7156" s="4">
        <f>Hilfstabelle!C7156/3</f>
        <v>0.42382924999999999</v>
      </c>
      <c r="K7156" s="96">
        <f>Hilfstabelle!F7156/11</f>
        <v>0</v>
      </c>
      <c r="L7156" s="107">
        <f>Hilfstabelle!G7156/sinks!$G$3</f>
        <v>0.11446875135991677</v>
      </c>
    </row>
    <row r="7157" spans="1:12" x14ac:dyDescent="0.25">
      <c r="A7157" s="89">
        <v>41207.125</v>
      </c>
      <c r="B7157" s="4">
        <v>0.4603783454</v>
      </c>
      <c r="C7157" s="8">
        <v>0.125</v>
      </c>
      <c r="D7157" s="8">
        <v>0</v>
      </c>
      <c r="E7157" s="8">
        <v>0.25</v>
      </c>
      <c r="F7157" s="8">
        <v>0.125</v>
      </c>
      <c r="G7157" s="8">
        <v>0</v>
      </c>
      <c r="H7157" s="8">
        <v>0.25</v>
      </c>
      <c r="I7157" s="4" t="e">
        <f>#REF!/1.7</f>
        <v>#REF!</v>
      </c>
      <c r="J7157" s="4">
        <f>Hilfstabelle!C7157/3</f>
        <v>0.42292650000000004</v>
      </c>
      <c r="K7157" s="96">
        <f>Hilfstabelle!F7157/11</f>
        <v>0</v>
      </c>
      <c r="L7157" s="107">
        <f>Hilfstabelle!G7157/sinks!$G$3</f>
        <v>0.10817436878680424</v>
      </c>
    </row>
    <row r="7158" spans="1:12" x14ac:dyDescent="0.25">
      <c r="A7158" s="89">
        <v>41207.166666666664</v>
      </c>
      <c r="B7158" s="4">
        <v>0.4895824252</v>
      </c>
      <c r="C7158" s="8">
        <v>0.16666666666666666</v>
      </c>
      <c r="D7158" s="8">
        <v>0</v>
      </c>
      <c r="E7158" s="8">
        <v>0.2</v>
      </c>
      <c r="F7158" s="8">
        <v>0.16666666666666666</v>
      </c>
      <c r="G7158" s="8">
        <v>0</v>
      </c>
      <c r="H7158" s="8">
        <v>0.2</v>
      </c>
      <c r="I7158" s="4" t="e">
        <f>#REF!/1.7</f>
        <v>#REF!</v>
      </c>
      <c r="J7158" s="4">
        <f>Hilfstabelle!C7158/3</f>
        <v>0.42229975000000003</v>
      </c>
      <c r="K7158" s="96">
        <f>Hilfstabelle!F7158/11</f>
        <v>0</v>
      </c>
      <c r="L7158" s="107">
        <f>Hilfstabelle!G7158/sinks!$G$3</f>
        <v>0.10251578243319806</v>
      </c>
    </row>
    <row r="7159" spans="1:12" x14ac:dyDescent="0.25">
      <c r="A7159" s="89">
        <v>41207.208333333336</v>
      </c>
      <c r="B7159" s="4">
        <v>0.51904803420000001</v>
      </c>
      <c r="C7159" s="8">
        <v>0.20833333333333334</v>
      </c>
      <c r="D7159" s="8">
        <v>0</v>
      </c>
      <c r="E7159" s="8">
        <v>0.16666666666666666</v>
      </c>
      <c r="F7159" s="8">
        <v>0.20833333333333334</v>
      </c>
      <c r="G7159" s="8">
        <v>0</v>
      </c>
      <c r="H7159" s="8">
        <v>0.16666666666666666</v>
      </c>
      <c r="I7159" s="4" t="e">
        <f>#REF!/1.7</f>
        <v>#REF!</v>
      </c>
      <c r="J7159" s="4">
        <f>Hilfstabelle!C7159/3</f>
        <v>0.42492749999999996</v>
      </c>
      <c r="K7159" s="96">
        <f>Hilfstabelle!F7159/11</f>
        <v>0</v>
      </c>
      <c r="L7159" s="107">
        <f>Hilfstabelle!G7159/sinks!$G$3</f>
        <v>0.10463934180634919</v>
      </c>
    </row>
    <row r="7160" spans="1:12" x14ac:dyDescent="0.25">
      <c r="A7160" s="89">
        <v>41207.25</v>
      </c>
      <c r="B7160" s="4">
        <v>0.56838985269999998</v>
      </c>
      <c r="C7160" s="8">
        <v>0.25</v>
      </c>
      <c r="D7160" s="8">
        <v>0</v>
      </c>
      <c r="E7160" s="8">
        <v>0.14285714285714285</v>
      </c>
      <c r="F7160" s="8">
        <v>0.25</v>
      </c>
      <c r="G7160" s="8">
        <v>0</v>
      </c>
      <c r="H7160" s="8">
        <v>0.14285714285714285</v>
      </c>
      <c r="I7160" s="4" t="e">
        <f>#REF!/1.7</f>
        <v>#REF!</v>
      </c>
      <c r="J7160" s="4">
        <f>Hilfstabelle!C7160/3</f>
        <v>0.4258015</v>
      </c>
      <c r="K7160" s="96">
        <f>Hilfstabelle!F7160/11</f>
        <v>0</v>
      </c>
      <c r="L7160" s="107">
        <f>Hilfstabelle!G7160/sinks!$G$3</f>
        <v>0.11842340384524605</v>
      </c>
    </row>
    <row r="7161" spans="1:12" x14ac:dyDescent="0.25">
      <c r="A7161" s="89">
        <v>41207.291666666664</v>
      </c>
      <c r="B7161" s="4">
        <v>0.60343474850000001</v>
      </c>
      <c r="C7161" s="8">
        <v>0.29166666666666669</v>
      </c>
      <c r="D7161" s="8">
        <v>0</v>
      </c>
      <c r="E7161" s="8">
        <v>0.125</v>
      </c>
      <c r="F7161" s="8">
        <v>0.29166666666666669</v>
      </c>
      <c r="G7161" s="8">
        <v>0</v>
      </c>
      <c r="H7161" s="8">
        <v>0.125</v>
      </c>
      <c r="I7161" s="4" t="e">
        <f>#REF!/1.7</f>
        <v>#REF!</v>
      </c>
      <c r="J7161" s="4">
        <f>Hilfstabelle!C7161/3</f>
        <v>0.42727350000000003</v>
      </c>
      <c r="K7161" s="96">
        <f>Hilfstabelle!F7161/11</f>
        <v>0</v>
      </c>
      <c r="L7161" s="107">
        <f>Hilfstabelle!G7161/sinks!$G$3</f>
        <v>0.13028736130123386</v>
      </c>
    </row>
    <row r="7162" spans="1:12" x14ac:dyDescent="0.25">
      <c r="A7162" s="89">
        <v>41207.333333333336</v>
      </c>
      <c r="B7162" s="4">
        <v>0.62549036700000005</v>
      </c>
      <c r="C7162" s="8">
        <v>0.33333333333333331</v>
      </c>
      <c r="D7162" s="8">
        <v>0</v>
      </c>
      <c r="E7162" s="8">
        <v>0.1111111111111111</v>
      </c>
      <c r="F7162" s="8">
        <v>0.33333333333333331</v>
      </c>
      <c r="G7162" s="8">
        <v>0</v>
      </c>
      <c r="H7162" s="8">
        <v>0.1111111111111111</v>
      </c>
      <c r="I7162" s="4" t="e">
        <f>#REF!/1.7</f>
        <v>#REF!</v>
      </c>
      <c r="J7162" s="4">
        <f>Hilfstabelle!C7162/3</f>
        <v>0.43044175000000001</v>
      </c>
      <c r="K7162" s="96">
        <f>Hilfstabelle!F7162/11</f>
        <v>0</v>
      </c>
      <c r="L7162" s="107">
        <f>Hilfstabelle!G7162/sinks!$G$3</f>
        <v>0.15556661898880489</v>
      </c>
    </row>
    <row r="7163" spans="1:12" x14ac:dyDescent="0.25">
      <c r="A7163" s="89">
        <v>41207.375</v>
      </c>
      <c r="B7163" s="4">
        <v>0.65085868710000006</v>
      </c>
      <c r="C7163" s="8">
        <v>0.375</v>
      </c>
      <c r="D7163" s="8">
        <v>0</v>
      </c>
      <c r="E7163" s="8">
        <v>0.1</v>
      </c>
      <c r="F7163" s="8">
        <v>0.375</v>
      </c>
      <c r="G7163" s="8">
        <v>0</v>
      </c>
      <c r="H7163" s="8">
        <v>0.1</v>
      </c>
      <c r="I7163" s="4" t="e">
        <f>#REF!/1.7</f>
        <v>#REF!</v>
      </c>
      <c r="J7163" s="4">
        <f>Hilfstabelle!C7163/3</f>
        <v>0.43324774999999999</v>
      </c>
      <c r="K7163" s="96">
        <f>Hilfstabelle!F7163/11</f>
        <v>0</v>
      </c>
      <c r="L7163" s="107">
        <f>Hilfstabelle!G7163/sinks!$G$3</f>
        <v>0.16840970262283245</v>
      </c>
    </row>
    <row r="7164" spans="1:12" x14ac:dyDescent="0.25">
      <c r="A7164" s="89">
        <v>41207.416666666664</v>
      </c>
      <c r="B7164" s="4">
        <v>0.64519222389999997</v>
      </c>
      <c r="C7164" s="8">
        <v>0.41666666666666669</v>
      </c>
      <c r="D7164" s="8">
        <v>0</v>
      </c>
      <c r="E7164" s="8">
        <v>9.0909090909090912E-2</v>
      </c>
      <c r="F7164" s="8">
        <v>0.41666666666666669</v>
      </c>
      <c r="G7164" s="8">
        <v>0</v>
      </c>
      <c r="H7164" s="8">
        <v>9.0909090909090912E-2</v>
      </c>
      <c r="I7164" s="4" t="e">
        <f>#REF!/1.7</f>
        <v>#REF!</v>
      </c>
      <c r="J7164" s="4">
        <f>Hilfstabelle!C7164/3</f>
        <v>0.43681275000000008</v>
      </c>
      <c r="K7164" s="96">
        <f>Hilfstabelle!F7164/11</f>
        <v>0</v>
      </c>
      <c r="L7164" s="107">
        <f>Hilfstabelle!G7164/sinks!$G$3</f>
        <v>0.17032980720574151</v>
      </c>
    </row>
    <row r="7165" spans="1:12" x14ac:dyDescent="0.25">
      <c r="A7165" s="89">
        <v>41207.458333333336</v>
      </c>
      <c r="B7165" s="4">
        <v>0.60744486099999995</v>
      </c>
      <c r="C7165" s="8">
        <v>0.45833333333333331</v>
      </c>
      <c r="D7165" s="8">
        <v>0</v>
      </c>
      <c r="E7165" s="8">
        <v>8.3333333333333329E-2</v>
      </c>
      <c r="F7165" s="8">
        <v>0.45833333333333331</v>
      </c>
      <c r="G7165" s="8">
        <v>0</v>
      </c>
      <c r="H7165" s="8">
        <v>8.3333333333333329E-2</v>
      </c>
      <c r="I7165" s="4" t="e">
        <f>#REF!/1.7</f>
        <v>#REF!</v>
      </c>
      <c r="J7165" s="4">
        <f>Hilfstabelle!C7165/3</f>
        <v>0.43744524999999995</v>
      </c>
      <c r="K7165" s="96">
        <f>Hilfstabelle!F7165/11</f>
        <v>0</v>
      </c>
      <c r="L7165" s="107">
        <f>Hilfstabelle!G7165/sinks!$G$3</f>
        <v>0.17790849814225679</v>
      </c>
    </row>
    <row r="7166" spans="1:12" x14ac:dyDescent="0.25">
      <c r="A7166" s="89">
        <v>41207.5</v>
      </c>
      <c r="B7166" s="4">
        <v>0.58687124049999995</v>
      </c>
      <c r="C7166" s="8">
        <v>0.5</v>
      </c>
      <c r="D7166" s="8">
        <v>0</v>
      </c>
      <c r="E7166" s="8">
        <v>7.6923076923076927E-2</v>
      </c>
      <c r="F7166" s="8">
        <v>0.5</v>
      </c>
      <c r="G7166" s="8">
        <v>0</v>
      </c>
      <c r="H7166" s="8">
        <v>7.6923076923076927E-2</v>
      </c>
      <c r="I7166" s="4" t="e">
        <f>#REF!/1.7</f>
        <v>#REF!</v>
      </c>
      <c r="J7166" s="4">
        <f>Hilfstabelle!C7166/3</f>
        <v>0.43692774999999995</v>
      </c>
      <c r="K7166" s="96">
        <f>Hilfstabelle!F7166/11</f>
        <v>0</v>
      </c>
      <c r="L7166" s="107">
        <f>Hilfstabelle!G7166/sinks!$G$3</f>
        <v>0.17723455414958014</v>
      </c>
    </row>
    <row r="7167" spans="1:12" x14ac:dyDescent="0.25">
      <c r="A7167" s="89">
        <v>41207.541666666664</v>
      </c>
      <c r="B7167" s="4">
        <v>0.57396913959999996</v>
      </c>
      <c r="C7167" s="8">
        <v>0.54166666666666663</v>
      </c>
      <c r="D7167" s="8">
        <v>0</v>
      </c>
      <c r="E7167" s="8">
        <v>7.1428571428571425E-2</v>
      </c>
      <c r="F7167" s="8">
        <v>0.54166666666666663</v>
      </c>
      <c r="G7167" s="8">
        <v>0</v>
      </c>
      <c r="H7167" s="8">
        <v>7.1428571428571425E-2</v>
      </c>
      <c r="I7167" s="4" t="e">
        <f>#REF!/1.7</f>
        <v>#REF!</v>
      </c>
      <c r="J7167" s="4">
        <f>Hilfstabelle!C7167/3</f>
        <v>0.43430000000000007</v>
      </c>
      <c r="K7167" s="96">
        <f>Hilfstabelle!F7167/11</f>
        <v>0</v>
      </c>
      <c r="L7167" s="107">
        <f>Hilfstabelle!G7167/sinks!$G$3</f>
        <v>0.17228805956182094</v>
      </c>
    </row>
    <row r="7168" spans="1:12" x14ac:dyDescent="0.25">
      <c r="A7168" s="89">
        <v>41207.583333333336</v>
      </c>
      <c r="B7168" s="4">
        <v>0.58634818239999997</v>
      </c>
      <c r="C7168" s="8">
        <v>0.58333333333333337</v>
      </c>
      <c r="D7168" s="8">
        <v>0</v>
      </c>
      <c r="E7168" s="8">
        <v>6.6666666666666666E-2</v>
      </c>
      <c r="F7168" s="8">
        <v>0.58333333333333337</v>
      </c>
      <c r="G7168" s="8">
        <v>0</v>
      </c>
      <c r="H7168" s="8">
        <v>6.6666666666666666E-2</v>
      </c>
      <c r="I7168" s="4" t="e">
        <f>#REF!/1.7</f>
        <v>#REF!</v>
      </c>
      <c r="J7168" s="4">
        <f>Hilfstabelle!C7168/3</f>
        <v>0.42992425000000001</v>
      </c>
      <c r="K7168" s="96">
        <f>Hilfstabelle!F7168/11</f>
        <v>0</v>
      </c>
      <c r="L7168" s="107">
        <f>Hilfstabelle!G7168/sinks!$G$3</f>
        <v>0.16946512434721292</v>
      </c>
    </row>
    <row r="7169" spans="1:12" x14ac:dyDescent="0.25">
      <c r="A7169" s="89">
        <v>41207.625</v>
      </c>
      <c r="B7169" s="4">
        <v>0.63019789029999995</v>
      </c>
      <c r="C7169" s="8">
        <v>0.625</v>
      </c>
      <c r="D7169" s="8">
        <v>0</v>
      </c>
      <c r="E7169" s="8">
        <v>6.25E-2</v>
      </c>
      <c r="F7169" s="8">
        <v>0.625</v>
      </c>
      <c r="G7169" s="8">
        <v>0</v>
      </c>
      <c r="H7169" s="8">
        <v>6.25E-2</v>
      </c>
      <c r="I7169" s="4" t="e">
        <f>#REF!/1.7</f>
        <v>#REF!</v>
      </c>
      <c r="J7169" s="4">
        <f>Hilfstabelle!C7169/3</f>
        <v>0.42425475000000001</v>
      </c>
      <c r="K7169" s="96">
        <f>Hilfstabelle!F7169/11</f>
        <v>0</v>
      </c>
      <c r="L7169" s="107">
        <f>Hilfstabelle!G7169/sinks!$G$3</f>
        <v>0.16973215875940562</v>
      </c>
    </row>
    <row r="7170" spans="1:12" x14ac:dyDescent="0.25">
      <c r="A7170" s="89">
        <v>41207.666666666664</v>
      </c>
      <c r="B7170" s="4">
        <v>0.69104698809999998</v>
      </c>
      <c r="C7170" s="8">
        <v>0.66666666666666663</v>
      </c>
      <c r="D7170" s="8">
        <v>0</v>
      </c>
      <c r="E7170" s="8">
        <v>5.8823529411764705E-2</v>
      </c>
      <c r="F7170" s="8">
        <v>0.66666666666666663</v>
      </c>
      <c r="G7170" s="8">
        <v>0</v>
      </c>
      <c r="H7170" s="8">
        <v>5.8823529411764705E-2</v>
      </c>
      <c r="I7170" s="4" t="e">
        <f>#REF!/1.7</f>
        <v>#REF!</v>
      </c>
      <c r="J7170" s="4">
        <f>Hilfstabelle!C7170/3</f>
        <v>0.41727425000000001</v>
      </c>
      <c r="K7170" s="96">
        <f>Hilfstabelle!F7170/11</f>
        <v>0</v>
      </c>
      <c r="L7170" s="107">
        <f>Hilfstabelle!G7170/sinks!$G$3</f>
        <v>0.16929981733014129</v>
      </c>
    </row>
    <row r="7171" spans="1:12" x14ac:dyDescent="0.25">
      <c r="A7171" s="89">
        <v>41207.708333333336</v>
      </c>
      <c r="B7171" s="4">
        <v>0.68346264489999997</v>
      </c>
      <c r="C7171" s="8">
        <v>0.70833333333333337</v>
      </c>
      <c r="D7171" s="8">
        <v>0</v>
      </c>
      <c r="E7171" s="8">
        <v>5.5555555555555552E-2</v>
      </c>
      <c r="F7171" s="8">
        <v>0.70833333333333337</v>
      </c>
      <c r="G7171" s="8">
        <v>0</v>
      </c>
      <c r="H7171" s="8">
        <v>5.5555555555555552E-2</v>
      </c>
      <c r="I7171" s="4" t="e">
        <f>#REF!/1.7</f>
        <v>#REF!</v>
      </c>
      <c r="J7171" s="4">
        <f>Hilfstabelle!C7171/3</f>
        <v>0.41379550000000004</v>
      </c>
      <c r="K7171" s="96">
        <f>Hilfstabelle!F7171/11</f>
        <v>0</v>
      </c>
      <c r="L7171" s="107">
        <f>Hilfstabelle!G7171/sinks!$G$3</f>
        <v>0.17179213851060604</v>
      </c>
    </row>
    <row r="7172" spans="1:12" x14ac:dyDescent="0.25">
      <c r="A7172" s="89">
        <v>41207.75</v>
      </c>
      <c r="B7172" s="4">
        <v>0.64684857470000001</v>
      </c>
      <c r="C7172" s="8">
        <v>0.75</v>
      </c>
      <c r="D7172" s="8">
        <v>0</v>
      </c>
      <c r="E7172" s="8">
        <v>5.2631578947368418E-2</v>
      </c>
      <c r="F7172" s="8">
        <v>0.75</v>
      </c>
      <c r="G7172" s="8">
        <v>0</v>
      </c>
      <c r="H7172" s="8">
        <v>5.2631578947368418E-2</v>
      </c>
      <c r="I7172" s="4" t="e">
        <f>#REF!/1.7</f>
        <v>#REF!</v>
      </c>
      <c r="J7172" s="4">
        <f>Hilfstabelle!C7172/3</f>
        <v>0.41138625000000001</v>
      </c>
      <c r="K7172" s="96">
        <f>Hilfstabelle!F7172/11</f>
        <v>0</v>
      </c>
      <c r="L7172" s="107">
        <f>Hilfstabelle!G7172/sinks!$G$3</f>
        <v>0.1746405055739943</v>
      </c>
    </row>
    <row r="7173" spans="1:12" x14ac:dyDescent="0.25">
      <c r="A7173" s="89">
        <v>41207.791666666664</v>
      </c>
      <c r="B7173" s="4">
        <v>0.6061372156</v>
      </c>
      <c r="C7173" s="8">
        <v>0.79166666666666663</v>
      </c>
      <c r="D7173" s="8">
        <v>0</v>
      </c>
      <c r="E7173" s="8">
        <v>0.05</v>
      </c>
      <c r="F7173" s="8">
        <v>0.79166666666666663</v>
      </c>
      <c r="G7173" s="8">
        <v>0</v>
      </c>
      <c r="H7173" s="8">
        <v>0.05</v>
      </c>
      <c r="I7173" s="4" t="e">
        <f>#REF!/1.7</f>
        <v>#REF!</v>
      </c>
      <c r="J7173" s="4">
        <f>Hilfstabelle!C7173/3</f>
        <v>0.40946575000000002</v>
      </c>
      <c r="K7173" s="96">
        <f>Hilfstabelle!F7173/11</f>
        <v>0</v>
      </c>
      <c r="L7173" s="107">
        <f>Hilfstabelle!G7173/sinks!$G$3</f>
        <v>0.16282741181556698</v>
      </c>
    </row>
    <row r="7174" spans="1:12" x14ac:dyDescent="0.25">
      <c r="A7174" s="89">
        <v>41207.833333333336</v>
      </c>
      <c r="B7174" s="4">
        <v>0.57405631589999995</v>
      </c>
      <c r="C7174" s="8">
        <v>0.83333333333333337</v>
      </c>
      <c r="D7174" s="8">
        <v>0</v>
      </c>
      <c r="E7174" s="8">
        <v>4.7619047619047616E-2</v>
      </c>
      <c r="F7174" s="8">
        <v>0.83333333333333337</v>
      </c>
      <c r="G7174" s="8">
        <v>0</v>
      </c>
      <c r="H7174" s="8">
        <v>4.7619047619047616E-2</v>
      </c>
      <c r="I7174" s="4" t="e">
        <f>#REF!/1.7</f>
        <v>#REF!</v>
      </c>
      <c r="J7174" s="4">
        <f>Hilfstabelle!C7174/3</f>
        <v>0.40694724999999998</v>
      </c>
      <c r="K7174" s="96">
        <f>Hilfstabelle!F7174/11</f>
        <v>0</v>
      </c>
      <c r="L7174" s="107">
        <f>Hilfstabelle!G7174/sinks!$G$3</f>
        <v>0.15401527621320951</v>
      </c>
    </row>
    <row r="7175" spans="1:12" x14ac:dyDescent="0.25">
      <c r="A7175" s="89">
        <v>41207.875</v>
      </c>
      <c r="B7175" s="4">
        <v>0.56786679449999999</v>
      </c>
      <c r="C7175" s="8">
        <v>0.875</v>
      </c>
      <c r="D7175" s="8">
        <v>0</v>
      </c>
      <c r="E7175" s="8">
        <v>4.5454545454545456E-2</v>
      </c>
      <c r="F7175" s="8">
        <v>0.875</v>
      </c>
      <c r="G7175" s="8">
        <v>0</v>
      </c>
      <c r="H7175" s="8">
        <v>4.5454545454545456E-2</v>
      </c>
      <c r="I7175" s="4" t="e">
        <f>#REF!/1.7</f>
        <v>#REF!</v>
      </c>
      <c r="J7175" s="4">
        <f>Hilfstabelle!C7175/3</f>
        <v>0.4032155</v>
      </c>
      <c r="K7175" s="96">
        <f>Hilfstabelle!F7175/11</f>
        <v>0</v>
      </c>
      <c r="L7175" s="107">
        <f>Hilfstabelle!G7175/sinks!$G$3</f>
        <v>0.14166811363039689</v>
      </c>
    </row>
    <row r="7176" spans="1:12" x14ac:dyDescent="0.25">
      <c r="A7176" s="89">
        <v>41207.916666666664</v>
      </c>
      <c r="B7176" s="4">
        <v>0.53613460030000004</v>
      </c>
      <c r="C7176" s="8">
        <v>0.91666666666666663</v>
      </c>
      <c r="D7176" s="8">
        <v>0</v>
      </c>
      <c r="E7176" s="8">
        <v>4.3478260869565216E-2</v>
      </c>
      <c r="F7176" s="8">
        <v>0.91666666666666663</v>
      </c>
      <c r="G7176" s="8">
        <v>0</v>
      </c>
      <c r="H7176" s="8">
        <v>4.3478260869565216E-2</v>
      </c>
      <c r="I7176" s="4" t="e">
        <f>#REF!/1.7</f>
        <v>#REF!</v>
      </c>
      <c r="J7176" s="4">
        <f>Hilfstabelle!C7176/3</f>
        <v>0.39843149999999999</v>
      </c>
      <c r="K7176" s="96">
        <f>Hilfstabelle!F7176/11</f>
        <v>0</v>
      </c>
      <c r="L7176" s="107">
        <f>Hilfstabelle!G7176/sinks!$G$3</f>
        <v>0.12810022230613213</v>
      </c>
    </row>
    <row r="7177" spans="1:12" x14ac:dyDescent="0.25">
      <c r="A7177" s="89">
        <v>41207.958333333336</v>
      </c>
      <c r="B7177" s="4">
        <v>0.51756603609999996</v>
      </c>
      <c r="C7177" s="8">
        <v>0.95833333333333337</v>
      </c>
      <c r="D7177" s="8">
        <v>0</v>
      </c>
      <c r="E7177" s="8">
        <v>4.1666666666666664E-2</v>
      </c>
      <c r="F7177" s="8">
        <v>0.95833333333333337</v>
      </c>
      <c r="G7177" s="8">
        <v>0</v>
      </c>
      <c r="H7177" s="8">
        <v>4.1666666666666664E-2</v>
      </c>
      <c r="I7177" s="4" t="e">
        <f>#REF!/1.7</f>
        <v>#REF!</v>
      </c>
      <c r="J7177" s="4">
        <f>Hilfstabelle!C7177/3</f>
        <v>0.39321049999999996</v>
      </c>
      <c r="K7177" s="96">
        <f>Hilfstabelle!F7177/11</f>
        <v>0</v>
      </c>
      <c r="L7177" s="107">
        <f>Hilfstabelle!G7177/sinks!$G$3</f>
        <v>0.12054696321839713</v>
      </c>
    </row>
    <row r="7178" spans="1:12" x14ac:dyDescent="0.25">
      <c r="A7178" s="89">
        <v>41208</v>
      </c>
      <c r="B7178" s="4">
        <v>0.4988231192</v>
      </c>
      <c r="C7178" s="8">
        <v>0</v>
      </c>
      <c r="D7178" s="8">
        <v>0</v>
      </c>
      <c r="E7178" s="8">
        <v>1</v>
      </c>
      <c r="F7178" s="8">
        <v>0</v>
      </c>
      <c r="G7178" s="8">
        <v>0</v>
      </c>
      <c r="H7178" s="8">
        <v>1</v>
      </c>
      <c r="I7178" s="4" t="e">
        <f>#REF!/1.7</f>
        <v>#REF!</v>
      </c>
      <c r="J7178" s="4">
        <f>Hilfstabelle!C7178/3</f>
        <v>0.38804124999999995</v>
      </c>
      <c r="K7178" s="96">
        <f>Hilfstabelle!F7178/11</f>
        <v>0</v>
      </c>
      <c r="L7178" s="107">
        <f>Hilfstabelle!G7178/sinks!$G$3</f>
        <v>0.11436702396479574</v>
      </c>
    </row>
    <row r="7179" spans="1:12" x14ac:dyDescent="0.25">
      <c r="A7179" s="89">
        <v>41208.041666666664</v>
      </c>
      <c r="B7179" s="4">
        <v>0.49394124309999998</v>
      </c>
      <c r="C7179" s="8">
        <v>4.1666666666666664E-2</v>
      </c>
      <c r="D7179" s="8">
        <v>0</v>
      </c>
      <c r="E7179" s="8">
        <v>0.5</v>
      </c>
      <c r="F7179" s="8">
        <v>4.1666666666666664E-2</v>
      </c>
      <c r="G7179" s="8">
        <v>0</v>
      </c>
      <c r="H7179" s="8">
        <v>0.5</v>
      </c>
      <c r="I7179" s="4" t="e">
        <f>#REF!/1.7</f>
        <v>#REF!</v>
      </c>
      <c r="J7179" s="4">
        <f>Hilfstabelle!C7179/3</f>
        <v>0.38356200000000001</v>
      </c>
      <c r="K7179" s="96">
        <f>Hilfstabelle!F7179/11</f>
        <v>0</v>
      </c>
      <c r="L7179" s="107">
        <f>Hilfstabelle!G7179/sinks!$G$3</f>
        <v>0.11320987484529428</v>
      </c>
    </row>
    <row r="7180" spans="1:12" x14ac:dyDescent="0.25">
      <c r="A7180" s="89">
        <v>41208.083333333336</v>
      </c>
      <c r="B7180" s="4">
        <v>0.49577194660000001</v>
      </c>
      <c r="C7180" s="8">
        <v>8.3333333333333329E-2</v>
      </c>
      <c r="D7180" s="8">
        <v>0</v>
      </c>
      <c r="E7180" s="8">
        <v>0.33333333333333331</v>
      </c>
      <c r="F7180" s="8">
        <v>8.3333333333333329E-2</v>
      </c>
      <c r="G7180" s="8">
        <v>0</v>
      </c>
      <c r="H7180" s="8">
        <v>0.33333333333333331</v>
      </c>
      <c r="I7180" s="4" t="e">
        <f>#REF!/1.7</f>
        <v>#REF!</v>
      </c>
      <c r="J7180" s="4">
        <f>Hilfstabelle!C7180/3</f>
        <v>0.37899075000000004</v>
      </c>
      <c r="K7180" s="96">
        <f>Hilfstabelle!F7180/11</f>
        <v>0</v>
      </c>
      <c r="L7180" s="107">
        <f>Hilfstabelle!G7180/sinks!$G$3</f>
        <v>0.11446875135991677</v>
      </c>
    </row>
    <row r="7181" spans="1:12" x14ac:dyDescent="0.25">
      <c r="A7181" s="89">
        <v>41208.125</v>
      </c>
      <c r="B7181" s="4">
        <v>0.53212448779999999</v>
      </c>
      <c r="C7181" s="8">
        <v>0.125</v>
      </c>
      <c r="D7181" s="8">
        <v>0</v>
      </c>
      <c r="E7181" s="8">
        <v>0.25</v>
      </c>
      <c r="F7181" s="8">
        <v>0.125</v>
      </c>
      <c r="G7181" s="8">
        <v>0</v>
      </c>
      <c r="H7181" s="8">
        <v>0.25</v>
      </c>
      <c r="I7181" s="4" t="e">
        <f>#REF!/1.7</f>
        <v>#REF!</v>
      </c>
      <c r="J7181" s="4">
        <f>Hilfstabelle!C7181/3</f>
        <v>0.37428725000000002</v>
      </c>
      <c r="K7181" s="96">
        <f>Hilfstabelle!F7181/11</f>
        <v>0</v>
      </c>
      <c r="L7181" s="107">
        <f>Hilfstabelle!G7181/sinks!$G$3</f>
        <v>0.10817436878680424</v>
      </c>
    </row>
    <row r="7182" spans="1:12" x14ac:dyDescent="0.25">
      <c r="A7182" s="89">
        <v>41208.166666666664</v>
      </c>
      <c r="B7182" s="4">
        <v>0.63011071399999996</v>
      </c>
      <c r="C7182" s="8">
        <v>0.16666666666666666</v>
      </c>
      <c r="D7182" s="8">
        <v>0</v>
      </c>
      <c r="E7182" s="8">
        <v>0.2</v>
      </c>
      <c r="F7182" s="8">
        <v>0.16666666666666666</v>
      </c>
      <c r="G7182" s="8">
        <v>0</v>
      </c>
      <c r="H7182" s="8">
        <v>0.2</v>
      </c>
      <c r="I7182" s="4" t="e">
        <f>#REF!/1.7</f>
        <v>#REF!</v>
      </c>
      <c r="J7182" s="4">
        <f>Hilfstabelle!C7182/3</f>
        <v>0.36972750000000004</v>
      </c>
      <c r="K7182" s="96">
        <f>Hilfstabelle!F7182/11</f>
        <v>0</v>
      </c>
      <c r="L7182" s="107">
        <f>Hilfstabelle!G7182/sinks!$G$3</f>
        <v>0.10251578243319806</v>
      </c>
    </row>
    <row r="7183" spans="1:12" x14ac:dyDescent="0.25">
      <c r="A7183" s="89">
        <v>41208.208333333336</v>
      </c>
      <c r="B7183" s="4">
        <v>0.75337808390000005</v>
      </c>
      <c r="C7183" s="8">
        <v>0.20833333333333334</v>
      </c>
      <c r="D7183" s="8">
        <v>0</v>
      </c>
      <c r="E7183" s="8">
        <v>0.16666666666666666</v>
      </c>
      <c r="F7183" s="8">
        <v>0.20833333333333334</v>
      </c>
      <c r="G7183" s="8">
        <v>0</v>
      </c>
      <c r="H7183" s="8">
        <v>0.16666666666666666</v>
      </c>
      <c r="I7183" s="4" t="e">
        <f>#REF!/1.7</f>
        <v>#REF!</v>
      </c>
      <c r="J7183" s="4">
        <f>Hilfstabelle!C7183/3</f>
        <v>0.36632350000000002</v>
      </c>
      <c r="K7183" s="96">
        <f>Hilfstabelle!F7183/11</f>
        <v>0</v>
      </c>
      <c r="L7183" s="107">
        <f>Hilfstabelle!G7183/sinks!$G$3</f>
        <v>0.10463934180634919</v>
      </c>
    </row>
    <row r="7184" spans="1:12" x14ac:dyDescent="0.25">
      <c r="A7184" s="89">
        <v>41208.25</v>
      </c>
      <c r="B7184" s="4">
        <v>0.81771423590000003</v>
      </c>
      <c r="C7184" s="8">
        <v>0.25</v>
      </c>
      <c r="D7184" s="8">
        <v>0</v>
      </c>
      <c r="E7184" s="8">
        <v>0.14285714285714285</v>
      </c>
      <c r="F7184" s="8">
        <v>0.25</v>
      </c>
      <c r="G7184" s="8">
        <v>0</v>
      </c>
      <c r="H7184" s="8">
        <v>0.14285714285714285</v>
      </c>
      <c r="I7184" s="4" t="e">
        <f>#REF!/1.7</f>
        <v>#REF!</v>
      </c>
      <c r="J7184" s="4">
        <f>Hilfstabelle!C7184/3</f>
        <v>0.36649599999999999</v>
      </c>
      <c r="K7184" s="96">
        <f>Hilfstabelle!F7184/11</f>
        <v>0</v>
      </c>
      <c r="L7184" s="107">
        <f>Hilfstabelle!G7184/sinks!$G$3</f>
        <v>0.11842340384524605</v>
      </c>
    </row>
    <row r="7185" spans="1:12" x14ac:dyDescent="0.25">
      <c r="A7185" s="89">
        <v>41208.291666666664</v>
      </c>
      <c r="B7185" s="4">
        <v>0.83828785630000002</v>
      </c>
      <c r="C7185" s="8">
        <v>0.29166666666666669</v>
      </c>
      <c r="D7185" s="8">
        <v>0</v>
      </c>
      <c r="E7185" s="8">
        <v>0.125</v>
      </c>
      <c r="F7185" s="8">
        <v>0.29166666666666669</v>
      </c>
      <c r="G7185" s="8">
        <v>0</v>
      </c>
      <c r="H7185" s="8">
        <v>0.125</v>
      </c>
      <c r="I7185" s="4" t="e">
        <f>#REF!/1.7</f>
        <v>#REF!</v>
      </c>
      <c r="J7185" s="4">
        <f>Hilfstabelle!C7185/3</f>
        <v>0.38022125000000001</v>
      </c>
      <c r="K7185" s="96">
        <f>Hilfstabelle!F7185/11</f>
        <v>0</v>
      </c>
      <c r="L7185" s="107">
        <f>Hilfstabelle!G7185/sinks!$G$3</f>
        <v>0.13028736130123386</v>
      </c>
    </row>
    <row r="7186" spans="1:12" x14ac:dyDescent="0.25">
      <c r="A7186" s="89">
        <v>41208.333333333336</v>
      </c>
      <c r="B7186" s="4">
        <v>0.8390724436</v>
      </c>
      <c r="C7186" s="8">
        <v>0.33333333333333331</v>
      </c>
      <c r="D7186" s="8">
        <v>0</v>
      </c>
      <c r="E7186" s="8">
        <v>0.1111111111111111</v>
      </c>
      <c r="F7186" s="8">
        <v>0.33333333333333331</v>
      </c>
      <c r="G7186" s="8">
        <v>0</v>
      </c>
      <c r="H7186" s="8">
        <v>0.1111111111111111</v>
      </c>
      <c r="I7186" s="4" t="e">
        <f>#REF!/1.7</f>
        <v>#REF!</v>
      </c>
      <c r="J7186" s="4">
        <f>Hilfstabelle!C7186/3</f>
        <v>0.39301500000000006</v>
      </c>
      <c r="K7186" s="96">
        <f>Hilfstabelle!F7186/11</f>
        <v>0</v>
      </c>
      <c r="L7186" s="107">
        <f>Hilfstabelle!G7186/sinks!$G$3</f>
        <v>0.15556661898880489</v>
      </c>
    </row>
    <row r="7187" spans="1:12" x14ac:dyDescent="0.25">
      <c r="A7187" s="89">
        <v>41208.375</v>
      </c>
      <c r="B7187" s="4">
        <v>0.84595937580000002</v>
      </c>
      <c r="C7187" s="8">
        <v>0.375</v>
      </c>
      <c r="D7187" s="8">
        <v>0</v>
      </c>
      <c r="E7187" s="8">
        <v>0.1</v>
      </c>
      <c r="F7187" s="8">
        <v>0.375</v>
      </c>
      <c r="G7187" s="8">
        <v>0</v>
      </c>
      <c r="H7187" s="8">
        <v>0.1</v>
      </c>
      <c r="I7187" s="4" t="e">
        <f>#REF!/1.7</f>
        <v>#REF!</v>
      </c>
      <c r="J7187" s="4">
        <f>Hilfstabelle!C7187/3</f>
        <v>0.40304300000000004</v>
      </c>
      <c r="K7187" s="96">
        <f>Hilfstabelle!F7187/11</f>
        <v>0</v>
      </c>
      <c r="L7187" s="107">
        <f>Hilfstabelle!G7187/sinks!$G$3</f>
        <v>0.16840970262283245</v>
      </c>
    </row>
    <row r="7188" spans="1:12" x14ac:dyDescent="0.25">
      <c r="A7188" s="89">
        <v>41208.416666666664</v>
      </c>
      <c r="B7188" s="4">
        <v>0.84779007930000005</v>
      </c>
      <c r="C7188" s="8">
        <v>0.41666666666666669</v>
      </c>
      <c r="D7188" s="8">
        <v>0</v>
      </c>
      <c r="E7188" s="8">
        <v>9.0909090909090912E-2</v>
      </c>
      <c r="F7188" s="8">
        <v>0.41666666666666669</v>
      </c>
      <c r="G7188" s="8">
        <v>0</v>
      </c>
      <c r="H7188" s="8">
        <v>9.0909090909090912E-2</v>
      </c>
      <c r="I7188" s="4" t="e">
        <f>#REF!/1.7</f>
        <v>#REF!</v>
      </c>
      <c r="J7188" s="4">
        <f>Hilfstabelle!C7188/3</f>
        <v>0.40911500000000006</v>
      </c>
      <c r="K7188" s="96">
        <f>Hilfstabelle!F7188/11</f>
        <v>0</v>
      </c>
      <c r="L7188" s="107">
        <f>Hilfstabelle!G7188/sinks!$G$3</f>
        <v>0.17032980720574151</v>
      </c>
    </row>
    <row r="7189" spans="1:12" x14ac:dyDescent="0.25">
      <c r="A7189" s="89">
        <v>41208.458333333336</v>
      </c>
      <c r="B7189" s="4">
        <v>0.82076540840000001</v>
      </c>
      <c r="C7189" s="8">
        <v>0.45833333333333331</v>
      </c>
      <c r="D7189" s="8">
        <v>0</v>
      </c>
      <c r="E7189" s="8">
        <v>8.3333333333333329E-2</v>
      </c>
      <c r="F7189" s="8">
        <v>0.45833333333333331</v>
      </c>
      <c r="G7189" s="8">
        <v>0</v>
      </c>
      <c r="H7189" s="8">
        <v>8.3333333333333329E-2</v>
      </c>
      <c r="I7189" s="4" t="e">
        <f>#REF!/1.7</f>
        <v>#REF!</v>
      </c>
      <c r="J7189" s="4">
        <f>Hilfstabelle!C7189/3</f>
        <v>0.41249025</v>
      </c>
      <c r="K7189" s="96">
        <f>Hilfstabelle!F7189/11</f>
        <v>0</v>
      </c>
      <c r="L7189" s="107">
        <f>Hilfstabelle!G7189/sinks!$G$3</f>
        <v>0.17790849814225679</v>
      </c>
    </row>
    <row r="7190" spans="1:12" x14ac:dyDescent="0.25">
      <c r="A7190" s="89">
        <v>41208.5</v>
      </c>
      <c r="B7190" s="4">
        <v>0.81422718159999996</v>
      </c>
      <c r="C7190" s="8">
        <v>0.5</v>
      </c>
      <c r="D7190" s="8">
        <v>0</v>
      </c>
      <c r="E7190" s="8">
        <v>7.6923076923076927E-2</v>
      </c>
      <c r="F7190" s="8">
        <v>0.5</v>
      </c>
      <c r="G7190" s="8">
        <v>0</v>
      </c>
      <c r="H7190" s="8">
        <v>7.6923076923076927E-2</v>
      </c>
      <c r="I7190" s="4" t="e">
        <f>#REF!/1.7</f>
        <v>#REF!</v>
      </c>
      <c r="J7190" s="4">
        <f>Hilfstabelle!C7190/3</f>
        <v>0.41328374999999995</v>
      </c>
      <c r="K7190" s="96">
        <f>Hilfstabelle!F7190/11</f>
        <v>0</v>
      </c>
      <c r="L7190" s="107">
        <f>Hilfstabelle!G7190/sinks!$G$3</f>
        <v>0.17723455414958014</v>
      </c>
    </row>
    <row r="7191" spans="1:12" x14ac:dyDescent="0.25">
      <c r="A7191" s="89">
        <v>41208.541666666664</v>
      </c>
      <c r="B7191" s="4">
        <v>0.81405282889999997</v>
      </c>
      <c r="C7191" s="8">
        <v>0.54166666666666663</v>
      </c>
      <c r="D7191" s="8">
        <v>0</v>
      </c>
      <c r="E7191" s="8">
        <v>7.1428571428571425E-2</v>
      </c>
      <c r="F7191" s="8">
        <v>0.54166666666666663</v>
      </c>
      <c r="G7191" s="8">
        <v>0</v>
      </c>
      <c r="H7191" s="8">
        <v>7.1428571428571425E-2</v>
      </c>
      <c r="I7191" s="4" t="e">
        <f>#REF!/1.7</f>
        <v>#REF!</v>
      </c>
      <c r="J7191" s="4">
        <f>Hilfstabelle!C7191/3</f>
        <v>0.41121950000000002</v>
      </c>
      <c r="K7191" s="96">
        <f>Hilfstabelle!F7191/11</f>
        <v>0</v>
      </c>
      <c r="L7191" s="107">
        <f>Hilfstabelle!G7191/sinks!$G$3</f>
        <v>0.17228805956182094</v>
      </c>
    </row>
    <row r="7192" spans="1:12" x14ac:dyDescent="0.25">
      <c r="A7192" s="89">
        <v>41208.583333333336</v>
      </c>
      <c r="B7192" s="4">
        <v>0.81361694709999999</v>
      </c>
      <c r="C7192" s="8">
        <v>0.58333333333333337</v>
      </c>
      <c r="D7192" s="8">
        <v>0</v>
      </c>
      <c r="E7192" s="8">
        <v>6.6666666666666666E-2</v>
      </c>
      <c r="F7192" s="8">
        <v>0.58333333333333337</v>
      </c>
      <c r="G7192" s="8">
        <v>0</v>
      </c>
      <c r="H7192" s="8">
        <v>6.6666666666666666E-2</v>
      </c>
      <c r="I7192" s="4" t="e">
        <f>#REF!/1.7</f>
        <v>#REF!</v>
      </c>
      <c r="J7192" s="4">
        <f>Hilfstabelle!C7192/3</f>
        <v>0.40705649999999999</v>
      </c>
      <c r="K7192" s="96">
        <f>Hilfstabelle!F7192/11</f>
        <v>1</v>
      </c>
      <c r="L7192" s="107">
        <f>Hilfstabelle!G7192/sinks!$G$3</f>
        <v>0.84214909650495473</v>
      </c>
    </row>
    <row r="7193" spans="1:12" x14ac:dyDescent="0.25">
      <c r="A7193" s="89">
        <v>41208.625</v>
      </c>
      <c r="B7193" s="4">
        <v>0.84517478859999995</v>
      </c>
      <c r="C7193" s="8">
        <v>0.625</v>
      </c>
      <c r="D7193" s="8">
        <v>0</v>
      </c>
      <c r="E7193" s="8">
        <v>6.25E-2</v>
      </c>
      <c r="F7193" s="8">
        <v>0.625</v>
      </c>
      <c r="G7193" s="8">
        <v>0</v>
      </c>
      <c r="H7193" s="8">
        <v>6.25E-2</v>
      </c>
      <c r="I7193" s="4" t="e">
        <f>#REF!/1.7</f>
        <v>#REF!</v>
      </c>
      <c r="J7193" s="4">
        <f>Hilfstabelle!C7193/3</f>
        <v>0.39900650000000004</v>
      </c>
      <c r="K7193" s="96">
        <f>Hilfstabelle!F7193/11</f>
        <v>1</v>
      </c>
      <c r="L7193" s="107">
        <f>Hilfstabelle!G7193/sinks!$G$3</f>
        <v>0.8424161309171474</v>
      </c>
    </row>
    <row r="7194" spans="1:12" x14ac:dyDescent="0.25">
      <c r="A7194" s="89">
        <v>41208.666666666664</v>
      </c>
      <c r="B7194" s="4">
        <v>0.89704472150000003</v>
      </c>
      <c r="C7194" s="8">
        <v>0.66666666666666663</v>
      </c>
      <c r="D7194" s="8">
        <v>0</v>
      </c>
      <c r="E7194" s="8">
        <v>5.8823529411764705E-2</v>
      </c>
      <c r="F7194" s="8">
        <v>0.66666666666666663</v>
      </c>
      <c r="G7194" s="8">
        <v>0</v>
      </c>
      <c r="H7194" s="8">
        <v>5.8823529411764705E-2</v>
      </c>
      <c r="I7194" s="4" t="e">
        <f>#REF!/1.7</f>
        <v>#REF!</v>
      </c>
      <c r="J7194" s="4">
        <f>Hilfstabelle!C7194/3</f>
        <v>0.39237674999999994</v>
      </c>
      <c r="K7194" s="96">
        <f>Hilfstabelle!F7194/11</f>
        <v>0</v>
      </c>
      <c r="L7194" s="107">
        <f>Hilfstabelle!G7194/sinks!$G$3</f>
        <v>0.16929981733014129</v>
      </c>
    </row>
    <row r="7195" spans="1:12" x14ac:dyDescent="0.25">
      <c r="A7195" s="89">
        <v>41208.708333333336</v>
      </c>
      <c r="B7195" s="4">
        <v>0.86679452530000001</v>
      </c>
      <c r="C7195" s="8">
        <v>0.70833333333333337</v>
      </c>
      <c r="D7195" s="8">
        <v>0</v>
      </c>
      <c r="E7195" s="8">
        <v>5.5555555555555552E-2</v>
      </c>
      <c r="F7195" s="8">
        <v>0.70833333333333337</v>
      </c>
      <c r="G7195" s="8">
        <v>0</v>
      </c>
      <c r="H7195" s="8">
        <v>5.5555555555555552E-2</v>
      </c>
      <c r="I7195" s="4" t="e">
        <f>#REF!/1.7</f>
        <v>#REF!</v>
      </c>
      <c r="J7195" s="4">
        <f>Hilfstabelle!C7195/3</f>
        <v>0.38995025000000005</v>
      </c>
      <c r="K7195" s="96">
        <f>Hilfstabelle!F7195/11</f>
        <v>0</v>
      </c>
      <c r="L7195" s="107">
        <f>Hilfstabelle!G7195/sinks!$G$3</f>
        <v>0.17179213851060604</v>
      </c>
    </row>
    <row r="7196" spans="1:12" x14ac:dyDescent="0.25">
      <c r="A7196" s="89">
        <v>41208.75</v>
      </c>
      <c r="B7196" s="4">
        <v>0.80673001479999995</v>
      </c>
      <c r="C7196" s="8">
        <v>0.75</v>
      </c>
      <c r="D7196" s="8">
        <v>0</v>
      </c>
      <c r="E7196" s="8">
        <v>5.2631578947368418E-2</v>
      </c>
      <c r="F7196" s="8">
        <v>0.75</v>
      </c>
      <c r="G7196" s="8">
        <v>0</v>
      </c>
      <c r="H7196" s="8">
        <v>5.2631578947368418E-2</v>
      </c>
      <c r="I7196" s="4" t="e">
        <f>#REF!/1.7</f>
        <v>#REF!</v>
      </c>
      <c r="J7196" s="4">
        <f>Hilfstabelle!C7196/3</f>
        <v>0.38901875000000002</v>
      </c>
      <c r="K7196" s="96">
        <f>Hilfstabelle!F7196/11</f>
        <v>0</v>
      </c>
      <c r="L7196" s="107">
        <f>Hilfstabelle!G7196/sinks!$G$3</f>
        <v>0.1746405055739943</v>
      </c>
    </row>
    <row r="7197" spans="1:12" x14ac:dyDescent="0.25">
      <c r="A7197" s="89">
        <v>41208.791666666664</v>
      </c>
      <c r="B7197" s="4">
        <v>0.74378868450000002</v>
      </c>
      <c r="C7197" s="8">
        <v>0.79166666666666663</v>
      </c>
      <c r="D7197" s="8">
        <v>0</v>
      </c>
      <c r="E7197" s="8">
        <v>0.05</v>
      </c>
      <c r="F7197" s="8">
        <v>0.79166666666666663</v>
      </c>
      <c r="G7197" s="8">
        <v>0</v>
      </c>
      <c r="H7197" s="8">
        <v>0.05</v>
      </c>
      <c r="I7197" s="4" t="e">
        <f>#REF!/1.7</f>
        <v>#REF!</v>
      </c>
      <c r="J7197" s="4">
        <f>Hilfstabelle!C7197/3</f>
        <v>0.3873685</v>
      </c>
      <c r="K7197" s="96">
        <f>Hilfstabelle!F7197/11</f>
        <v>0</v>
      </c>
      <c r="L7197" s="107">
        <f>Hilfstabelle!G7197/sinks!$G$3</f>
        <v>0.16282741181556698</v>
      </c>
    </row>
    <row r="7198" spans="1:12" x14ac:dyDescent="0.25">
      <c r="A7198" s="89">
        <v>41208.833333333336</v>
      </c>
      <c r="B7198" s="4">
        <v>0.69418533689999995</v>
      </c>
      <c r="C7198" s="8">
        <v>0.83333333333333337</v>
      </c>
      <c r="D7198" s="8">
        <v>0</v>
      </c>
      <c r="E7198" s="8">
        <v>4.7619047619047616E-2</v>
      </c>
      <c r="F7198" s="8">
        <v>0.83333333333333337</v>
      </c>
      <c r="G7198" s="8">
        <v>0</v>
      </c>
      <c r="H7198" s="8">
        <v>4.7619047619047616E-2</v>
      </c>
      <c r="I7198" s="4" t="e">
        <f>#REF!/1.7</f>
        <v>#REF!</v>
      </c>
      <c r="J7198" s="4">
        <f>Hilfstabelle!C7198/3</f>
        <v>0.38590225</v>
      </c>
      <c r="K7198" s="96">
        <f>Hilfstabelle!F7198/11</f>
        <v>0</v>
      </c>
      <c r="L7198" s="107">
        <f>Hilfstabelle!G7198/sinks!$G$3</f>
        <v>0.15401527621320951</v>
      </c>
    </row>
    <row r="7199" spans="1:12" x14ac:dyDescent="0.25">
      <c r="A7199" s="89">
        <v>41208.875</v>
      </c>
      <c r="B7199" s="4">
        <v>0.6649812571</v>
      </c>
      <c r="C7199" s="8">
        <v>0.875</v>
      </c>
      <c r="D7199" s="8">
        <v>0</v>
      </c>
      <c r="E7199" s="8">
        <v>4.5454545454545456E-2</v>
      </c>
      <c r="F7199" s="8">
        <v>0.875</v>
      </c>
      <c r="G7199" s="8">
        <v>0</v>
      </c>
      <c r="H7199" s="8">
        <v>4.5454545454545456E-2</v>
      </c>
      <c r="I7199" s="4" t="e">
        <f>#REF!/1.7</f>
        <v>#REF!</v>
      </c>
      <c r="J7199" s="4">
        <f>Hilfstabelle!C7199/3</f>
        <v>0.38470625000000003</v>
      </c>
      <c r="K7199" s="96">
        <f>Hilfstabelle!F7199/11</f>
        <v>0</v>
      </c>
      <c r="L7199" s="107">
        <f>Hilfstabelle!G7199/sinks!$G$3</f>
        <v>0.14166811363039689</v>
      </c>
    </row>
    <row r="7200" spans="1:12" x14ac:dyDescent="0.25">
      <c r="A7200" s="89">
        <v>41208.916666666664</v>
      </c>
      <c r="B7200" s="4">
        <v>0.61851625840000002</v>
      </c>
      <c r="C7200" s="8">
        <v>0.91666666666666663</v>
      </c>
      <c r="D7200" s="8">
        <v>0</v>
      </c>
      <c r="E7200" s="8">
        <v>4.3478260869565216E-2</v>
      </c>
      <c r="F7200" s="8">
        <v>0.91666666666666663</v>
      </c>
      <c r="G7200" s="8">
        <v>0</v>
      </c>
      <c r="H7200" s="8">
        <v>4.3478260869565216E-2</v>
      </c>
      <c r="I7200" s="4" t="e">
        <f>#REF!/1.7</f>
        <v>#REF!</v>
      </c>
      <c r="J7200" s="4">
        <f>Hilfstabelle!C7200/3</f>
        <v>0.38200950000000006</v>
      </c>
      <c r="K7200" s="96">
        <f>Hilfstabelle!F7200/11</f>
        <v>0</v>
      </c>
      <c r="L7200" s="107">
        <f>Hilfstabelle!G7200/sinks!$G$3</f>
        <v>0.12810022230613213</v>
      </c>
    </row>
    <row r="7201" spans="1:12" x14ac:dyDescent="0.25">
      <c r="A7201" s="89">
        <v>41208.958333333336</v>
      </c>
      <c r="B7201" s="4">
        <v>0.5882660622</v>
      </c>
      <c r="C7201" s="8">
        <v>0.95833333333333337</v>
      </c>
      <c r="D7201" s="8">
        <v>0</v>
      </c>
      <c r="E7201" s="8">
        <v>4.1666666666666664E-2</v>
      </c>
      <c r="F7201" s="8">
        <v>0.95833333333333337</v>
      </c>
      <c r="G7201" s="8">
        <v>0</v>
      </c>
      <c r="H7201" s="8">
        <v>4.1666666666666664E-2</v>
      </c>
      <c r="I7201" s="4" t="e">
        <f>#REF!/1.7</f>
        <v>#REF!</v>
      </c>
      <c r="J7201" s="4">
        <f>Hilfstabelle!C7201/3</f>
        <v>0.37857099999999999</v>
      </c>
      <c r="K7201" s="96">
        <f>Hilfstabelle!F7201/11</f>
        <v>0</v>
      </c>
      <c r="L7201" s="107">
        <f>Hilfstabelle!G7201/sinks!$G$3</f>
        <v>0.12054696321839713</v>
      </c>
    </row>
    <row r="7202" spans="1:12" x14ac:dyDescent="0.25">
      <c r="A7202" s="89">
        <v>41209</v>
      </c>
      <c r="B7202" s="4">
        <v>0.56838985269999998</v>
      </c>
      <c r="C7202" s="8">
        <v>0</v>
      </c>
      <c r="D7202" s="8">
        <v>0</v>
      </c>
      <c r="E7202" s="8">
        <v>1</v>
      </c>
      <c r="F7202" s="8">
        <v>0</v>
      </c>
      <c r="G7202" s="8">
        <v>0</v>
      </c>
      <c r="H7202" s="8">
        <v>1</v>
      </c>
      <c r="I7202" s="4" t="e">
        <f>#REF!/1.7</f>
        <v>#REF!</v>
      </c>
      <c r="J7202" s="4">
        <f>Hilfstabelle!C7202/3</f>
        <v>0.37370075000000003</v>
      </c>
      <c r="K7202" s="96">
        <f>Hilfstabelle!F7202/11</f>
        <v>0</v>
      </c>
      <c r="L7202" s="107">
        <f>Hilfstabelle!G7202/sinks!$G$3</f>
        <v>0.11874130195499918</v>
      </c>
    </row>
    <row r="7203" spans="1:12" x14ac:dyDescent="0.25">
      <c r="A7203" s="89">
        <v>41209.041666666664</v>
      </c>
      <c r="B7203" s="4">
        <v>0.55069305199999996</v>
      </c>
      <c r="C7203" s="8">
        <v>4.1666666666666664E-2</v>
      </c>
      <c r="D7203" s="8">
        <v>0</v>
      </c>
      <c r="E7203" s="8">
        <v>0.5</v>
      </c>
      <c r="F7203" s="8">
        <v>4.1666666666666664E-2</v>
      </c>
      <c r="G7203" s="8">
        <v>0</v>
      </c>
      <c r="H7203" s="8">
        <v>0.5</v>
      </c>
      <c r="I7203" s="4" t="e">
        <f>#REF!/1.7</f>
        <v>#REF!</v>
      </c>
      <c r="J7203" s="4">
        <f>Hilfstabelle!C7203/3</f>
        <v>0.36926175</v>
      </c>
      <c r="K7203" s="96">
        <f>Hilfstabelle!F7203/11</f>
        <v>0</v>
      </c>
      <c r="L7203" s="107">
        <f>Hilfstabelle!G7203/sinks!$G$3</f>
        <v>0.12007647401596248</v>
      </c>
    </row>
    <row r="7204" spans="1:12" x14ac:dyDescent="0.25">
      <c r="A7204" s="89">
        <v>41209.083333333336</v>
      </c>
      <c r="B7204" s="4">
        <v>0.54162671080000002</v>
      </c>
      <c r="C7204" s="8">
        <v>8.3333333333333329E-2</v>
      </c>
      <c r="D7204" s="8">
        <v>0</v>
      </c>
      <c r="E7204" s="8">
        <v>0.33333333333333331</v>
      </c>
      <c r="F7204" s="8">
        <v>8.3333333333333329E-2</v>
      </c>
      <c r="G7204" s="8">
        <v>0</v>
      </c>
      <c r="H7204" s="8">
        <v>0.33333333333333331</v>
      </c>
      <c r="I7204" s="4" t="e">
        <f>#REF!/1.7</f>
        <v>#REF!</v>
      </c>
      <c r="J7204" s="4">
        <f>Hilfstabelle!C7204/3</f>
        <v>0.36579450000000002</v>
      </c>
      <c r="K7204" s="96">
        <f>Hilfstabelle!F7204/11</f>
        <v>0</v>
      </c>
      <c r="L7204" s="107">
        <f>Hilfstabelle!G7204/sinks!$G$3</f>
        <v>0.12050881544522675</v>
      </c>
    </row>
    <row r="7205" spans="1:12" x14ac:dyDescent="0.25">
      <c r="A7205" s="89">
        <v>41209.125</v>
      </c>
      <c r="B7205" s="4">
        <v>0.57405631589999995</v>
      </c>
      <c r="C7205" s="8">
        <v>0.125</v>
      </c>
      <c r="D7205" s="8">
        <v>0</v>
      </c>
      <c r="E7205" s="8">
        <v>0.25</v>
      </c>
      <c r="F7205" s="8">
        <v>0.125</v>
      </c>
      <c r="G7205" s="8">
        <v>0</v>
      </c>
      <c r="H7205" s="8">
        <v>0.25</v>
      </c>
      <c r="I7205" s="4" t="e">
        <f>#REF!/1.7</f>
        <v>#REF!</v>
      </c>
      <c r="J7205" s="4">
        <f>Hilfstabelle!C7205/3</f>
        <v>0.36405799999999999</v>
      </c>
      <c r="K7205" s="96">
        <f>Hilfstabelle!F7205/11</f>
        <v>0</v>
      </c>
      <c r="L7205" s="107">
        <f>Hilfstabelle!G7205/sinks!$G$3</f>
        <v>0.11383295514041045</v>
      </c>
    </row>
    <row r="7206" spans="1:12" x14ac:dyDescent="0.25">
      <c r="A7206" s="89">
        <v>41209.166666666664</v>
      </c>
      <c r="B7206" s="4">
        <v>0.6648940807</v>
      </c>
      <c r="C7206" s="8">
        <v>0.16666666666666666</v>
      </c>
      <c r="D7206" s="8">
        <v>0</v>
      </c>
      <c r="E7206" s="8">
        <v>0.2</v>
      </c>
      <c r="F7206" s="8">
        <v>0.16666666666666666</v>
      </c>
      <c r="G7206" s="8">
        <v>0</v>
      </c>
      <c r="H7206" s="8">
        <v>0.2</v>
      </c>
      <c r="I7206" s="4" t="e">
        <f>#REF!/1.7</f>
        <v>#REF!</v>
      </c>
      <c r="J7206" s="4">
        <f>Hilfstabelle!C7206/3</f>
        <v>0.3629425</v>
      </c>
      <c r="K7206" s="96">
        <f>Hilfstabelle!F7206/11</f>
        <v>0</v>
      </c>
      <c r="L7206" s="107">
        <f>Hilfstabelle!G7206/sinks!$G$3</f>
        <v>0.1083778235770463</v>
      </c>
    </row>
    <row r="7207" spans="1:12" x14ac:dyDescent="0.25">
      <c r="A7207" s="89">
        <v>41209.208333333336</v>
      </c>
      <c r="B7207" s="4">
        <v>0.78066428379999997</v>
      </c>
      <c r="C7207" s="8">
        <v>0.20833333333333334</v>
      </c>
      <c r="D7207" s="8">
        <v>0</v>
      </c>
      <c r="E7207" s="8">
        <v>0.16666666666666666</v>
      </c>
      <c r="F7207" s="8">
        <v>0.20833333333333334</v>
      </c>
      <c r="G7207" s="8">
        <v>0</v>
      </c>
      <c r="H7207" s="8">
        <v>0.16666666666666666</v>
      </c>
      <c r="I7207" s="4" t="e">
        <f>#REF!/1.7</f>
        <v>#REF!</v>
      </c>
      <c r="J7207" s="4">
        <f>Hilfstabelle!C7207/3</f>
        <v>0.36505274999999998</v>
      </c>
      <c r="K7207" s="96">
        <f>Hilfstabelle!F7207/11</f>
        <v>0</v>
      </c>
      <c r="L7207" s="107">
        <f>Hilfstabelle!G7207/sinks!$G$3</f>
        <v>0.11033607593312576</v>
      </c>
    </row>
    <row r="7208" spans="1:12" x14ac:dyDescent="0.25">
      <c r="A7208" s="89">
        <v>41209.25</v>
      </c>
      <c r="B7208" s="4">
        <v>0.83985703079999996</v>
      </c>
      <c r="C7208" s="8">
        <v>0.25</v>
      </c>
      <c r="D7208" s="8">
        <v>0</v>
      </c>
      <c r="E7208" s="8">
        <v>0.14285714285714285</v>
      </c>
      <c r="F7208" s="8">
        <v>0.25</v>
      </c>
      <c r="G7208" s="8">
        <v>0</v>
      </c>
      <c r="H7208" s="8">
        <v>0.14285714285714285</v>
      </c>
      <c r="I7208" s="4" t="e">
        <f>#REF!/1.7</f>
        <v>#REF!</v>
      </c>
      <c r="J7208" s="4">
        <f>Hilfstabelle!C7208/3</f>
        <v>0.37066474999999999</v>
      </c>
      <c r="K7208" s="96">
        <f>Hilfstabelle!F7208/11</f>
        <v>0</v>
      </c>
      <c r="L7208" s="107">
        <f>Hilfstabelle!G7208/sinks!$G$3</f>
        <v>0.12328088696227431</v>
      </c>
    </row>
    <row r="7209" spans="1:12" x14ac:dyDescent="0.25">
      <c r="A7209" s="89">
        <v>41209.291666666664</v>
      </c>
      <c r="B7209" s="4">
        <v>0.85554877519999994</v>
      </c>
      <c r="C7209" s="8">
        <v>0.29166666666666669</v>
      </c>
      <c r="D7209" s="8">
        <v>0</v>
      </c>
      <c r="E7209" s="8">
        <v>0.125</v>
      </c>
      <c r="F7209" s="8">
        <v>0.29166666666666669</v>
      </c>
      <c r="G7209" s="8">
        <v>0</v>
      </c>
      <c r="H7209" s="8">
        <v>0.125</v>
      </c>
      <c r="I7209" s="4" t="e">
        <f>#REF!/1.7</f>
        <v>#REF!</v>
      </c>
      <c r="J7209" s="4">
        <f>Hilfstabelle!C7209/3</f>
        <v>0.38595400000000007</v>
      </c>
      <c r="K7209" s="96">
        <f>Hilfstabelle!F7209/11</f>
        <v>0</v>
      </c>
      <c r="L7209" s="107">
        <f>Hilfstabelle!G7209/sinks!$G$3</f>
        <v>0.13069427088171792</v>
      </c>
    </row>
    <row r="7210" spans="1:12" x14ac:dyDescent="0.25">
      <c r="A7210" s="89">
        <v>41209.333333333336</v>
      </c>
      <c r="B7210" s="4">
        <v>0.85014384099999996</v>
      </c>
      <c r="C7210" s="8">
        <v>0.33333333333333331</v>
      </c>
      <c r="D7210" s="8">
        <v>0</v>
      </c>
      <c r="E7210" s="8">
        <v>0.1111111111111111</v>
      </c>
      <c r="F7210" s="8">
        <v>0.33333333333333331</v>
      </c>
      <c r="G7210" s="8">
        <v>0</v>
      </c>
      <c r="H7210" s="8">
        <v>0.1111111111111111</v>
      </c>
      <c r="I7210" s="4" t="e">
        <f>#REF!/1.7</f>
        <v>#REF!</v>
      </c>
      <c r="J7210" s="4">
        <f>Hilfstabelle!C7210/3</f>
        <v>0.397845</v>
      </c>
      <c r="K7210" s="96">
        <f>Hilfstabelle!F7210/11</f>
        <v>0</v>
      </c>
      <c r="L7210" s="107">
        <f>Hilfstabelle!G7210/sinks!$G$3</f>
        <v>0.16395912908628821</v>
      </c>
    </row>
    <row r="7211" spans="1:12" x14ac:dyDescent="0.25">
      <c r="A7211" s="89">
        <v>41209.375</v>
      </c>
      <c r="B7211" s="4">
        <v>0.8517130154</v>
      </c>
      <c r="C7211" s="8">
        <v>0.375</v>
      </c>
      <c r="D7211" s="8">
        <v>0</v>
      </c>
      <c r="E7211" s="8">
        <v>0.1</v>
      </c>
      <c r="F7211" s="8">
        <v>0.375</v>
      </c>
      <c r="G7211" s="8">
        <v>0</v>
      </c>
      <c r="H7211" s="8">
        <v>0.1</v>
      </c>
      <c r="I7211" s="4" t="e">
        <f>#REF!/1.7</f>
        <v>#REF!</v>
      </c>
      <c r="J7211" s="4">
        <f>Hilfstabelle!C7211/3</f>
        <v>0.40496349999999998</v>
      </c>
      <c r="K7211" s="96">
        <f>Hilfstabelle!F7211/11</f>
        <v>0</v>
      </c>
      <c r="L7211" s="107">
        <f>Hilfstabelle!G7211/sinks!$G$3</f>
        <v>0.17799750961298771</v>
      </c>
    </row>
    <row r="7212" spans="1:12" x14ac:dyDescent="0.25">
      <c r="A7212" s="89">
        <v>41209.416666666664</v>
      </c>
      <c r="B7212" s="4">
        <v>0.84578502310000003</v>
      </c>
      <c r="C7212" s="8">
        <v>0.41666666666666669</v>
      </c>
      <c r="D7212" s="8">
        <v>0</v>
      </c>
      <c r="E7212" s="8">
        <v>9.0909090909090912E-2</v>
      </c>
      <c r="F7212" s="8">
        <v>0.41666666666666669</v>
      </c>
      <c r="G7212" s="8">
        <v>0</v>
      </c>
      <c r="H7212" s="8">
        <v>9.0909090909090912E-2</v>
      </c>
      <c r="I7212" s="4" t="e">
        <f>#REF!/1.7</f>
        <v>#REF!</v>
      </c>
      <c r="J7212" s="4">
        <f>Hilfstabelle!C7212/3</f>
        <v>0.40832725000000009</v>
      </c>
      <c r="K7212" s="96">
        <f>Hilfstabelle!F7212/11</f>
        <v>0</v>
      </c>
      <c r="L7212" s="107">
        <f>Hilfstabelle!G7212/sinks!$G$3</f>
        <v>0.17598839355934778</v>
      </c>
    </row>
    <row r="7213" spans="1:12" x14ac:dyDescent="0.25">
      <c r="A7213" s="89">
        <v>41209.458333333336</v>
      </c>
      <c r="B7213" s="4">
        <v>0.81570917970000001</v>
      </c>
      <c r="C7213" s="8">
        <v>0.45833333333333331</v>
      </c>
      <c r="D7213" s="8">
        <v>0</v>
      </c>
      <c r="E7213" s="8">
        <v>8.3333333333333329E-2</v>
      </c>
      <c r="F7213" s="8">
        <v>0.45833333333333331</v>
      </c>
      <c r="G7213" s="8">
        <v>0</v>
      </c>
      <c r="H7213" s="8">
        <v>8.3333333333333329E-2</v>
      </c>
      <c r="I7213" s="4" t="e">
        <f>#REF!/1.7</f>
        <v>#REF!</v>
      </c>
      <c r="J7213" s="4">
        <f>Hilfstabelle!C7213/3</f>
        <v>0.41040300000000002</v>
      </c>
      <c r="K7213" s="96">
        <f>Hilfstabelle!F7213/11</f>
        <v>0</v>
      </c>
      <c r="L7213" s="107">
        <f>Hilfstabelle!G7213/sinks!$G$3</f>
        <v>0.18234635575441088</v>
      </c>
    </row>
    <row r="7214" spans="1:12" x14ac:dyDescent="0.25">
      <c r="A7214" s="89">
        <v>41209.5</v>
      </c>
      <c r="B7214" s="4">
        <v>0.81012989280000003</v>
      </c>
      <c r="C7214" s="8">
        <v>0.5</v>
      </c>
      <c r="D7214" s="8">
        <v>0</v>
      </c>
      <c r="E7214" s="8">
        <v>7.6923076923076927E-2</v>
      </c>
      <c r="F7214" s="8">
        <v>0.5</v>
      </c>
      <c r="G7214" s="8">
        <v>0</v>
      </c>
      <c r="H7214" s="8">
        <v>7.6923076923076927E-2</v>
      </c>
      <c r="I7214" s="4" t="e">
        <f>#REF!/1.7</f>
        <v>#REF!</v>
      </c>
      <c r="J7214" s="4">
        <f>Hilfstabelle!C7214/3</f>
        <v>0.41166225000000001</v>
      </c>
      <c r="K7214" s="96">
        <f>Hilfstabelle!F7214/11</f>
        <v>0</v>
      </c>
      <c r="L7214" s="107">
        <f>Hilfstabelle!G7214/sinks!$G$3</f>
        <v>0.17963786385931396</v>
      </c>
    </row>
    <row r="7215" spans="1:12" x14ac:dyDescent="0.25">
      <c r="A7215" s="89">
        <v>41209.541666666664</v>
      </c>
      <c r="B7215" s="4">
        <v>0.80228402060000004</v>
      </c>
      <c r="C7215" s="8">
        <v>0.54166666666666663</v>
      </c>
      <c r="D7215" s="8">
        <v>0</v>
      </c>
      <c r="E7215" s="8">
        <v>7.1428571428571425E-2</v>
      </c>
      <c r="F7215" s="8">
        <v>0.54166666666666663</v>
      </c>
      <c r="G7215" s="8">
        <v>0</v>
      </c>
      <c r="H7215" s="8">
        <v>7.1428571428571425E-2</v>
      </c>
      <c r="I7215" s="4" t="e">
        <f>#REF!/1.7</f>
        <v>#REF!</v>
      </c>
      <c r="J7215" s="4">
        <f>Hilfstabelle!C7215/3</f>
        <v>0.41140350000000003</v>
      </c>
      <c r="K7215" s="96">
        <f>Hilfstabelle!F7215/11</f>
        <v>0</v>
      </c>
      <c r="L7215" s="107">
        <f>Hilfstabelle!G7215/sinks!$G$3</f>
        <v>0.17198287737645793</v>
      </c>
    </row>
    <row r="7216" spans="1:12" x14ac:dyDescent="0.25">
      <c r="A7216" s="89">
        <v>41209.583333333336</v>
      </c>
      <c r="B7216" s="4">
        <v>0.81570917970000001</v>
      </c>
      <c r="C7216" s="8">
        <v>0.58333333333333337</v>
      </c>
      <c r="D7216" s="8">
        <v>0</v>
      </c>
      <c r="E7216" s="8">
        <v>6.6666666666666666E-2</v>
      </c>
      <c r="F7216" s="8">
        <v>0.58333333333333337</v>
      </c>
      <c r="G7216" s="8">
        <v>0</v>
      </c>
      <c r="H7216" s="8">
        <v>6.6666666666666666E-2</v>
      </c>
      <c r="I7216" s="4" t="e">
        <f>#REF!/1.7</f>
        <v>#REF!</v>
      </c>
      <c r="J7216" s="4">
        <f>Hilfstabelle!C7216/3</f>
        <v>0.40826400000000002</v>
      </c>
      <c r="K7216" s="96">
        <f>Hilfstabelle!F7216/11</f>
        <v>0</v>
      </c>
      <c r="L7216" s="107">
        <f>Hilfstabelle!G7216/sinks!$G$3</f>
        <v>0.15228591049615234</v>
      </c>
    </row>
    <row r="7217" spans="1:12" x14ac:dyDescent="0.25">
      <c r="A7217" s="89">
        <v>41209.625</v>
      </c>
      <c r="B7217" s="4">
        <v>0.85049254640000005</v>
      </c>
      <c r="C7217" s="8">
        <v>0.625</v>
      </c>
      <c r="D7217" s="8">
        <v>0</v>
      </c>
      <c r="E7217" s="8">
        <v>6.25E-2</v>
      </c>
      <c r="F7217" s="8">
        <v>0.625</v>
      </c>
      <c r="G7217" s="8">
        <v>0</v>
      </c>
      <c r="H7217" s="8">
        <v>6.25E-2</v>
      </c>
      <c r="I7217" s="4" t="e">
        <f>#REF!/1.7</f>
        <v>#REF!</v>
      </c>
      <c r="J7217" s="4">
        <f>Hilfstabelle!C7217/3</f>
        <v>0.39791399999999993</v>
      </c>
      <c r="K7217" s="96">
        <f>Hilfstabelle!F7217/11</f>
        <v>0</v>
      </c>
      <c r="L7217" s="107">
        <f>Hilfstabelle!G7217/sinks!$G$3</f>
        <v>0.13762444967433676</v>
      </c>
    </row>
    <row r="7218" spans="1:12" x14ac:dyDescent="0.25">
      <c r="A7218" s="89">
        <v>41209.666666666664</v>
      </c>
      <c r="B7218" s="4">
        <v>0.90881352979999996</v>
      </c>
      <c r="C7218" s="8">
        <v>0.66666666666666663</v>
      </c>
      <c r="D7218" s="8">
        <v>0</v>
      </c>
      <c r="E7218" s="8">
        <v>5.8823529411764705E-2</v>
      </c>
      <c r="F7218" s="8">
        <v>0.66666666666666663</v>
      </c>
      <c r="G7218" s="8">
        <v>0</v>
      </c>
      <c r="H7218" s="8">
        <v>5.8823529411764705E-2</v>
      </c>
      <c r="I7218" s="4" t="e">
        <f>#REF!/1.7</f>
        <v>#REF!</v>
      </c>
      <c r="J7218" s="4">
        <f>Hilfstabelle!C7218/3</f>
        <v>0.38520075000000004</v>
      </c>
      <c r="K7218" s="96">
        <f>Hilfstabelle!F7218/11</f>
        <v>0</v>
      </c>
      <c r="L7218" s="107">
        <f>Hilfstabelle!G7218/sinks!$G$3</f>
        <v>0.13252536399389606</v>
      </c>
    </row>
    <row r="7219" spans="1:12" x14ac:dyDescent="0.25">
      <c r="A7219" s="89">
        <v>41209.708333333336</v>
      </c>
      <c r="B7219" s="4">
        <v>0.88361956239999995</v>
      </c>
      <c r="C7219" s="8">
        <v>0.70833333333333337</v>
      </c>
      <c r="D7219" s="8">
        <v>0</v>
      </c>
      <c r="E7219" s="8">
        <v>5.5555555555555552E-2</v>
      </c>
      <c r="F7219" s="8">
        <v>0.70833333333333337</v>
      </c>
      <c r="G7219" s="8">
        <v>0</v>
      </c>
      <c r="H7219" s="8">
        <v>5.5555555555555552E-2</v>
      </c>
      <c r="I7219" s="4" t="e">
        <f>#REF!/1.7</f>
        <v>#REF!</v>
      </c>
      <c r="J7219" s="4">
        <f>Hilfstabelle!C7219/3</f>
        <v>0.38271674999999999</v>
      </c>
      <c r="K7219" s="96">
        <f>Hilfstabelle!F7219/11</f>
        <v>0</v>
      </c>
      <c r="L7219" s="107">
        <f>Hilfstabelle!G7219/sinks!$G$3</f>
        <v>0.1384128369865246</v>
      </c>
    </row>
    <row r="7220" spans="1:12" x14ac:dyDescent="0.25">
      <c r="A7220" s="89">
        <v>41209.75</v>
      </c>
      <c r="B7220" s="4">
        <v>0.81379129979999998</v>
      </c>
      <c r="C7220" s="8">
        <v>0.75</v>
      </c>
      <c r="D7220" s="8">
        <v>0</v>
      </c>
      <c r="E7220" s="8">
        <v>5.2631578947368418E-2</v>
      </c>
      <c r="F7220" s="8">
        <v>0.75</v>
      </c>
      <c r="G7220" s="8">
        <v>0</v>
      </c>
      <c r="H7220" s="8">
        <v>5.2631578947368418E-2</v>
      </c>
      <c r="I7220" s="4" t="e">
        <f>#REF!/1.7</f>
        <v>#REF!</v>
      </c>
      <c r="J7220" s="4">
        <f>Hilfstabelle!C7220/3</f>
        <v>0.38144599999999995</v>
      </c>
      <c r="K7220" s="96">
        <f>Hilfstabelle!F7220/11</f>
        <v>0</v>
      </c>
      <c r="L7220" s="107">
        <f>Hilfstabelle!G7220/sinks!$G$3</f>
        <v>0.13752272227921572</v>
      </c>
    </row>
    <row r="7221" spans="1:12" x14ac:dyDescent="0.25">
      <c r="A7221" s="89">
        <v>41209.791666666664</v>
      </c>
      <c r="B7221" s="4">
        <v>0.76192136690000001</v>
      </c>
      <c r="C7221" s="8">
        <v>0.79166666666666663</v>
      </c>
      <c r="D7221" s="8">
        <v>0</v>
      </c>
      <c r="E7221" s="8">
        <v>0.05</v>
      </c>
      <c r="F7221" s="8">
        <v>0.79166666666666663</v>
      </c>
      <c r="G7221" s="8">
        <v>0</v>
      </c>
      <c r="H7221" s="8">
        <v>0.05</v>
      </c>
      <c r="I7221" s="4" t="e">
        <f>#REF!/1.7</f>
        <v>#REF!</v>
      </c>
      <c r="J7221" s="4">
        <f>Hilfstabelle!C7221/3</f>
        <v>0.38083075000000005</v>
      </c>
      <c r="K7221" s="96">
        <f>Hilfstabelle!F7221/11</f>
        <v>0</v>
      </c>
      <c r="L7221" s="107">
        <f>Hilfstabelle!G7221/sinks!$G$3</f>
        <v>0.13743371080848488</v>
      </c>
    </row>
    <row r="7222" spans="1:12" x14ac:dyDescent="0.25">
      <c r="A7222" s="89">
        <v>41209.833333333336</v>
      </c>
      <c r="B7222" s="4">
        <v>0.69976462380000004</v>
      </c>
      <c r="C7222" s="8">
        <v>0.83333333333333337</v>
      </c>
      <c r="D7222" s="8">
        <v>0</v>
      </c>
      <c r="E7222" s="8">
        <v>4.7619047619047616E-2</v>
      </c>
      <c r="F7222" s="8">
        <v>0.83333333333333337</v>
      </c>
      <c r="G7222" s="8">
        <v>0</v>
      </c>
      <c r="H7222" s="8">
        <v>4.7619047619047616E-2</v>
      </c>
      <c r="I7222" s="4" t="e">
        <f>#REF!/1.7</f>
        <v>#REF!</v>
      </c>
      <c r="J7222" s="4">
        <f>Hilfstabelle!C7222/3</f>
        <v>0.38012925000000003</v>
      </c>
      <c r="K7222" s="96">
        <f>Hilfstabelle!F7222/11</f>
        <v>0</v>
      </c>
      <c r="L7222" s="107">
        <f>Hilfstabelle!G7222/sinks!$G$3</f>
        <v>0.14394426409622949</v>
      </c>
    </row>
    <row r="7223" spans="1:12" x14ac:dyDescent="0.25">
      <c r="A7223" s="89">
        <v>41209.875</v>
      </c>
      <c r="B7223" s="4">
        <v>0.67387324559999995</v>
      </c>
      <c r="C7223" s="8">
        <v>0.875</v>
      </c>
      <c r="D7223" s="8">
        <v>0</v>
      </c>
      <c r="E7223" s="8">
        <v>4.5454545454545456E-2</v>
      </c>
      <c r="F7223" s="8">
        <v>0.875</v>
      </c>
      <c r="G7223" s="8">
        <v>0</v>
      </c>
      <c r="H7223" s="8">
        <v>4.5454545454545456E-2</v>
      </c>
      <c r="I7223" s="4" t="e">
        <f>#REF!/1.7</f>
        <v>#REF!</v>
      </c>
      <c r="J7223" s="4">
        <f>Hilfstabelle!C7223/3</f>
        <v>0.37884125000000002</v>
      </c>
      <c r="K7223" s="96">
        <f>Hilfstabelle!F7223/11</f>
        <v>0</v>
      </c>
      <c r="L7223" s="107">
        <f>Hilfstabelle!G7223/sinks!$G$3</f>
        <v>0.13564076546947701</v>
      </c>
    </row>
    <row r="7224" spans="1:12" x14ac:dyDescent="0.25">
      <c r="A7224" s="89">
        <v>41209.916666666664</v>
      </c>
      <c r="B7224" s="4">
        <v>0.62278789990000005</v>
      </c>
      <c r="C7224" s="8">
        <v>0.91666666666666663</v>
      </c>
      <c r="D7224" s="8">
        <v>0</v>
      </c>
      <c r="E7224" s="8">
        <v>4.3478260869565216E-2</v>
      </c>
      <c r="F7224" s="8">
        <v>0.91666666666666663</v>
      </c>
      <c r="G7224" s="8">
        <v>0</v>
      </c>
      <c r="H7224" s="8">
        <v>4.3478260869565216E-2</v>
      </c>
      <c r="I7224" s="4" t="e">
        <f>#REF!/1.7</f>
        <v>#REF!</v>
      </c>
      <c r="J7224" s="4">
        <f>Hilfstabelle!C7224/3</f>
        <v>0.37751299999999999</v>
      </c>
      <c r="K7224" s="96">
        <f>Hilfstabelle!F7224/11</f>
        <v>0</v>
      </c>
      <c r="L7224" s="107">
        <f>Hilfstabelle!G7224/sinks!$G$3</f>
        <v>0.12384038763543981</v>
      </c>
    </row>
    <row r="7225" spans="1:12" x14ac:dyDescent="0.25">
      <c r="A7225" s="89">
        <v>41209.958333333336</v>
      </c>
      <c r="B7225" s="4">
        <v>0.58852759129999999</v>
      </c>
      <c r="C7225" s="8">
        <v>0.95833333333333337</v>
      </c>
      <c r="D7225" s="8">
        <v>0</v>
      </c>
      <c r="E7225" s="8">
        <v>4.1666666666666664E-2</v>
      </c>
      <c r="F7225" s="8">
        <v>0.95833333333333337</v>
      </c>
      <c r="G7225" s="8">
        <v>0</v>
      </c>
      <c r="H7225" s="8">
        <v>4.1666666666666664E-2</v>
      </c>
      <c r="I7225" s="4" t="e">
        <f>#REF!/1.7</f>
        <v>#REF!</v>
      </c>
      <c r="J7225" s="4">
        <f>Hilfstabelle!C7225/3</f>
        <v>0.37573050000000002</v>
      </c>
      <c r="K7225" s="96">
        <f>Hilfstabelle!F7225/11</f>
        <v>0</v>
      </c>
      <c r="L7225" s="107">
        <f>Hilfstabelle!G7225/sinks!$G$3</f>
        <v>0.11518084312576385</v>
      </c>
    </row>
    <row r="7226" spans="1:12" x14ac:dyDescent="0.25">
      <c r="A7226" s="89">
        <v>41210</v>
      </c>
      <c r="B7226" s="4">
        <v>0.56464126930000003</v>
      </c>
      <c r="C7226" s="8">
        <v>0</v>
      </c>
      <c r="D7226" s="8">
        <v>0</v>
      </c>
      <c r="E7226" s="8">
        <v>1</v>
      </c>
      <c r="F7226" s="8">
        <v>0</v>
      </c>
      <c r="G7226" s="8">
        <v>0</v>
      </c>
      <c r="H7226" s="8">
        <v>1</v>
      </c>
      <c r="I7226" s="4" t="e">
        <f>#REF!/1.7</f>
        <v>#REF!</v>
      </c>
      <c r="J7226" s="4">
        <f>Hilfstabelle!C7226/3</f>
        <v>0.37338450000000001</v>
      </c>
      <c r="K7226" s="96">
        <f>Hilfstabelle!F7226/11</f>
        <v>0</v>
      </c>
      <c r="L7226" s="107">
        <f>Hilfstabelle!G7226/sinks!$G$3</f>
        <v>0.11128977026238522</v>
      </c>
    </row>
    <row r="7227" spans="1:12" x14ac:dyDescent="0.25">
      <c r="A7227" s="89">
        <v>41210.041666666664</v>
      </c>
      <c r="B7227" s="4">
        <v>0.55452881180000002</v>
      </c>
      <c r="C7227" s="8">
        <v>4.1666666666666664E-2</v>
      </c>
      <c r="D7227" s="8">
        <v>0</v>
      </c>
      <c r="E7227" s="8">
        <v>0.5</v>
      </c>
      <c r="F7227" s="8">
        <v>4.1666666666666664E-2</v>
      </c>
      <c r="G7227" s="8">
        <v>0</v>
      </c>
      <c r="H7227" s="8">
        <v>0.5</v>
      </c>
      <c r="I7227" s="4" t="e">
        <f>#REF!/1.7</f>
        <v>#REF!</v>
      </c>
      <c r="J7227" s="4">
        <f>Hilfstabelle!C7227/3</f>
        <v>0.37130875000000002</v>
      </c>
      <c r="K7227" s="96">
        <f>Hilfstabelle!F7227/11</f>
        <v>0</v>
      </c>
      <c r="L7227" s="107">
        <f>Hilfstabelle!G7227/sinks!$G$3</f>
        <v>0.11276481749163986</v>
      </c>
    </row>
    <row r="7228" spans="1:12" x14ac:dyDescent="0.25">
      <c r="A7228" s="89">
        <v>41210.083333333336</v>
      </c>
      <c r="B7228" s="4">
        <v>0.55627233890000005</v>
      </c>
      <c r="C7228" s="8">
        <v>8.3333333333333329E-2</v>
      </c>
      <c r="D7228" s="8">
        <v>0</v>
      </c>
      <c r="E7228" s="8">
        <v>0.33333333333333331</v>
      </c>
      <c r="F7228" s="8">
        <v>8.3333333333333329E-2</v>
      </c>
      <c r="G7228" s="8">
        <v>0</v>
      </c>
      <c r="H7228" s="8">
        <v>0.33333333333333331</v>
      </c>
      <c r="I7228" s="4" t="e">
        <f>#REF!/1.7</f>
        <v>#REF!</v>
      </c>
      <c r="J7228" s="4">
        <f>Hilfstabelle!C7228/3</f>
        <v>0.36941699999999994</v>
      </c>
      <c r="K7228" s="96">
        <f>Hilfstabelle!F7228/11</f>
        <v>0</v>
      </c>
      <c r="L7228" s="107">
        <f>Hilfstabelle!G7228/sinks!$G$3</f>
        <v>0.11548602531112688</v>
      </c>
    </row>
    <row r="7229" spans="1:12" x14ac:dyDescent="0.25">
      <c r="A7229" s="89">
        <v>41210.125</v>
      </c>
      <c r="B7229" s="4">
        <v>0.58268677530000001</v>
      </c>
      <c r="C7229" s="8">
        <v>0.125</v>
      </c>
      <c r="D7229" s="8">
        <v>0</v>
      </c>
      <c r="E7229" s="8">
        <v>0.25</v>
      </c>
      <c r="F7229" s="8">
        <v>0.125</v>
      </c>
      <c r="G7229" s="8">
        <v>0</v>
      </c>
      <c r="H7229" s="8">
        <v>0.25</v>
      </c>
      <c r="I7229" s="4" t="e">
        <f>#REF!/1.7</f>
        <v>#REF!</v>
      </c>
      <c r="J7229" s="4">
        <f>Hilfstabelle!C7229/3</f>
        <v>0.36763450000000003</v>
      </c>
      <c r="K7229" s="96">
        <f>Hilfstabelle!F7229/11</f>
        <v>0</v>
      </c>
      <c r="L7229" s="107">
        <f>Hilfstabelle!G7229/sinks!$G$3</f>
        <v>0.10964941601605889</v>
      </c>
    </row>
    <row r="7230" spans="1:12" x14ac:dyDescent="0.25">
      <c r="A7230" s="89">
        <v>41210.166666666664</v>
      </c>
      <c r="B7230" s="4">
        <v>0.67753465260000001</v>
      </c>
      <c r="C7230" s="8">
        <v>0.16666666666666666</v>
      </c>
      <c r="D7230" s="8">
        <v>0</v>
      </c>
      <c r="E7230" s="8">
        <v>0.2</v>
      </c>
      <c r="F7230" s="8">
        <v>0.16666666666666666</v>
      </c>
      <c r="G7230" s="8">
        <v>0</v>
      </c>
      <c r="H7230" s="8">
        <v>0.2</v>
      </c>
      <c r="I7230" s="4" t="e">
        <f>#REF!/1.7</f>
        <v>#REF!</v>
      </c>
      <c r="J7230" s="4">
        <f>Hilfstabelle!C7230/3</f>
        <v>0.36633500000000002</v>
      </c>
      <c r="K7230" s="96">
        <f>Hilfstabelle!F7230/11</f>
        <v>0</v>
      </c>
      <c r="L7230" s="107">
        <f>Hilfstabelle!G7230/sinks!$G$3</f>
        <v>0.10552945651365798</v>
      </c>
    </row>
    <row r="7231" spans="1:12" x14ac:dyDescent="0.25">
      <c r="A7231" s="89">
        <v>41210.208333333336</v>
      </c>
      <c r="B7231" s="4">
        <v>0.78702815800000003</v>
      </c>
      <c r="C7231" s="8">
        <v>0.20833333333333334</v>
      </c>
      <c r="D7231" s="8">
        <v>0</v>
      </c>
      <c r="E7231" s="8">
        <v>0.16666666666666666</v>
      </c>
      <c r="F7231" s="8">
        <v>0.20833333333333334</v>
      </c>
      <c r="G7231" s="8">
        <v>0</v>
      </c>
      <c r="H7231" s="8">
        <v>0.16666666666666666</v>
      </c>
      <c r="I7231" s="4" t="e">
        <f>#REF!/1.7</f>
        <v>#REF!</v>
      </c>
      <c r="J7231" s="4">
        <f>Hilfstabelle!C7231/3</f>
        <v>0.36555300000000002</v>
      </c>
      <c r="K7231" s="96">
        <f>Hilfstabelle!F7231/11</f>
        <v>0</v>
      </c>
      <c r="L7231" s="107">
        <f>Hilfstabelle!G7231/sinks!$G$3</f>
        <v>0.10776745920632026</v>
      </c>
    </row>
    <row r="7232" spans="1:12" x14ac:dyDescent="0.25">
      <c r="A7232" s="89">
        <v>41210.25</v>
      </c>
      <c r="B7232" s="4">
        <v>0.84569784670000003</v>
      </c>
      <c r="C7232" s="8">
        <v>0.25</v>
      </c>
      <c r="D7232" s="8">
        <v>0</v>
      </c>
      <c r="E7232" s="8">
        <v>0.14285714285714285</v>
      </c>
      <c r="F7232" s="8">
        <v>0.25</v>
      </c>
      <c r="G7232" s="8">
        <v>0</v>
      </c>
      <c r="H7232" s="8">
        <v>0.14285714285714285</v>
      </c>
      <c r="I7232" s="4" t="e">
        <f>#REF!/1.7</f>
        <v>#REF!</v>
      </c>
      <c r="J7232" s="4">
        <f>Hilfstabelle!C7232/3</f>
        <v>0.36550125000000006</v>
      </c>
      <c r="K7232" s="96">
        <f>Hilfstabelle!F7232/11</f>
        <v>0</v>
      </c>
      <c r="L7232" s="107">
        <f>Hilfstabelle!G7232/sinks!$G$3</f>
        <v>0.11899562044280174</v>
      </c>
    </row>
    <row r="7233" spans="1:12" x14ac:dyDescent="0.25">
      <c r="A7233" s="89">
        <v>41210.291666666664</v>
      </c>
      <c r="B7233" s="4">
        <v>0.85476418799999998</v>
      </c>
      <c r="C7233" s="8">
        <v>0.29166666666666669</v>
      </c>
      <c r="D7233" s="8">
        <v>0</v>
      </c>
      <c r="E7233" s="8">
        <v>0.125</v>
      </c>
      <c r="F7233" s="8">
        <v>0.29166666666666669</v>
      </c>
      <c r="G7233" s="8">
        <v>0</v>
      </c>
      <c r="H7233" s="8">
        <v>0.125</v>
      </c>
      <c r="I7233" s="4" t="e">
        <f>#REF!/1.7</f>
        <v>#REF!</v>
      </c>
      <c r="J7233" s="4">
        <f>Hilfstabelle!C7233/3</f>
        <v>0.37698975000000007</v>
      </c>
      <c r="K7233" s="96">
        <f>Hilfstabelle!F7233/11</f>
        <v>0</v>
      </c>
      <c r="L7233" s="107">
        <f>Hilfstabelle!G7233/sinks!$G$3</f>
        <v>0.12423458129153377</v>
      </c>
    </row>
    <row r="7234" spans="1:12" x14ac:dyDescent="0.25">
      <c r="A7234" s="89">
        <v>41210.333333333336</v>
      </c>
      <c r="B7234" s="4">
        <v>0.85467701159999998</v>
      </c>
      <c r="C7234" s="8">
        <v>0.33333333333333331</v>
      </c>
      <c r="D7234" s="8">
        <v>0</v>
      </c>
      <c r="E7234" s="8">
        <v>0.1111111111111111</v>
      </c>
      <c r="F7234" s="8">
        <v>0.33333333333333331</v>
      </c>
      <c r="G7234" s="8">
        <v>0</v>
      </c>
      <c r="H7234" s="8">
        <v>0.1111111111111111</v>
      </c>
      <c r="I7234" s="4" t="e">
        <f>#REF!/1.7</f>
        <v>#REF!</v>
      </c>
      <c r="J7234" s="4">
        <f>Hilfstabelle!C7234/3</f>
        <v>0.38972025000000005</v>
      </c>
      <c r="K7234" s="96">
        <f>Hilfstabelle!F7234/11</f>
        <v>0</v>
      </c>
      <c r="L7234" s="107">
        <f>Hilfstabelle!G7234/sinks!$G$3</f>
        <v>0.13185142000121941</v>
      </c>
    </row>
    <row r="7235" spans="1:12" x14ac:dyDescent="0.25">
      <c r="A7235" s="89">
        <v>41210.375</v>
      </c>
      <c r="B7235" s="4">
        <v>0.8619126493</v>
      </c>
      <c r="C7235" s="8">
        <v>0.375</v>
      </c>
      <c r="D7235" s="8">
        <v>0</v>
      </c>
      <c r="E7235" s="8">
        <v>0.1</v>
      </c>
      <c r="F7235" s="8">
        <v>0.375</v>
      </c>
      <c r="G7235" s="8">
        <v>0</v>
      </c>
      <c r="H7235" s="8">
        <v>0.1</v>
      </c>
      <c r="I7235" s="4" t="e">
        <f>#REF!/1.7</f>
        <v>#REF!</v>
      </c>
      <c r="J7235" s="4">
        <f>Hilfstabelle!C7235/3</f>
        <v>0.39935725</v>
      </c>
      <c r="K7235" s="96">
        <f>Hilfstabelle!F7235/11</f>
        <v>0</v>
      </c>
      <c r="L7235" s="107">
        <f>Hilfstabelle!G7235/sinks!$G$3</f>
        <v>0.12891404146710025</v>
      </c>
    </row>
    <row r="7236" spans="1:12" x14ac:dyDescent="0.25">
      <c r="A7236" s="89">
        <v>41210.416666666664</v>
      </c>
      <c r="B7236" s="4">
        <v>0.86208700199999999</v>
      </c>
      <c r="C7236" s="8">
        <v>0.41666666666666669</v>
      </c>
      <c r="D7236" s="8">
        <v>0</v>
      </c>
      <c r="E7236" s="8">
        <v>9.0909090909090912E-2</v>
      </c>
      <c r="F7236" s="8">
        <v>0.41666666666666669</v>
      </c>
      <c r="G7236" s="8">
        <v>0</v>
      </c>
      <c r="H7236" s="8">
        <v>9.0909090909090912E-2</v>
      </c>
      <c r="I7236" s="4" t="e">
        <f>#REF!/1.7</f>
        <v>#REF!</v>
      </c>
      <c r="J7236" s="4">
        <f>Hilfstabelle!C7236/3</f>
        <v>0.41084000000000004</v>
      </c>
      <c r="K7236" s="96">
        <f>Hilfstabelle!F7236/11</f>
        <v>0</v>
      </c>
      <c r="L7236" s="107">
        <f>Hilfstabelle!G7236/sinks!$G$3</f>
        <v>0.12242892002813584</v>
      </c>
    </row>
    <row r="7237" spans="1:12" x14ac:dyDescent="0.25">
      <c r="A7237" s="89">
        <v>41210.458333333336</v>
      </c>
      <c r="B7237" s="4">
        <v>0.84160055789999999</v>
      </c>
      <c r="C7237" s="8">
        <v>0.45833333333333331</v>
      </c>
      <c r="D7237" s="8">
        <v>0</v>
      </c>
      <c r="E7237" s="8">
        <v>8.3333333333333329E-2</v>
      </c>
      <c r="F7237" s="8">
        <v>0.45833333333333331</v>
      </c>
      <c r="G7237" s="8">
        <v>0</v>
      </c>
      <c r="H7237" s="8">
        <v>8.3333333333333329E-2</v>
      </c>
      <c r="I7237" s="4" t="e">
        <f>#REF!/1.7</f>
        <v>#REF!</v>
      </c>
      <c r="J7237" s="4">
        <f>Hilfstabelle!C7237/3</f>
        <v>0.41620475000000007</v>
      </c>
      <c r="K7237" s="96">
        <f>Hilfstabelle!F7237/11</f>
        <v>0</v>
      </c>
      <c r="L7237" s="107">
        <f>Hilfstabelle!G7237/sinks!$G$3</f>
        <v>0.12287397738179025</v>
      </c>
    </row>
    <row r="7238" spans="1:12" x14ac:dyDescent="0.25">
      <c r="A7238" s="89">
        <v>41210.5</v>
      </c>
      <c r="B7238" s="4">
        <v>0.82913433879999998</v>
      </c>
      <c r="C7238" s="8">
        <v>0.5</v>
      </c>
      <c r="D7238" s="8">
        <v>0</v>
      </c>
      <c r="E7238" s="8">
        <v>7.6923076923076927E-2</v>
      </c>
      <c r="F7238" s="8">
        <v>0.5</v>
      </c>
      <c r="G7238" s="8">
        <v>0</v>
      </c>
      <c r="H7238" s="8">
        <v>7.6923076923076927E-2</v>
      </c>
      <c r="I7238" s="4" t="e">
        <f>#REF!/1.7</f>
        <v>#REF!</v>
      </c>
      <c r="J7238" s="4">
        <f>Hilfstabelle!C7238/3</f>
        <v>0.41848174999999999</v>
      </c>
      <c r="K7238" s="96">
        <f>Hilfstabelle!F7238/11</f>
        <v>0</v>
      </c>
      <c r="L7238" s="107">
        <f>Hilfstabelle!G7238/sinks!$G$3</f>
        <v>0.12117004351351335</v>
      </c>
    </row>
    <row r="7239" spans="1:12" x14ac:dyDescent="0.25">
      <c r="A7239" s="89">
        <v>41210.541666666664</v>
      </c>
      <c r="B7239" s="4">
        <v>0.82399093369999998</v>
      </c>
      <c r="C7239" s="8">
        <v>0.54166666666666663</v>
      </c>
      <c r="D7239" s="8">
        <v>0</v>
      </c>
      <c r="E7239" s="8">
        <v>7.1428571428571425E-2</v>
      </c>
      <c r="F7239" s="8">
        <v>0.54166666666666663</v>
      </c>
      <c r="G7239" s="8">
        <v>0</v>
      </c>
      <c r="H7239" s="8">
        <v>7.1428571428571425E-2</v>
      </c>
      <c r="I7239" s="4" t="e">
        <f>#REF!/1.7</f>
        <v>#REF!</v>
      </c>
      <c r="J7239" s="4">
        <f>Hilfstabelle!C7239/3</f>
        <v>0.41843000000000002</v>
      </c>
      <c r="K7239" s="96">
        <f>Hilfstabelle!F7239/11</f>
        <v>0</v>
      </c>
      <c r="L7239" s="107">
        <f>Hilfstabelle!G7239/sinks!$G$3</f>
        <v>0.1214497938500961</v>
      </c>
    </row>
    <row r="7240" spans="1:12" x14ac:dyDescent="0.25">
      <c r="A7240" s="89">
        <v>41210.583333333336</v>
      </c>
      <c r="B7240" s="4">
        <v>0.82939586779999996</v>
      </c>
      <c r="C7240" s="8">
        <v>0.58333333333333337</v>
      </c>
      <c r="D7240" s="8">
        <v>0</v>
      </c>
      <c r="E7240" s="8">
        <v>6.6666666666666666E-2</v>
      </c>
      <c r="F7240" s="8">
        <v>0.58333333333333337</v>
      </c>
      <c r="G7240" s="8">
        <v>0</v>
      </c>
      <c r="H7240" s="8">
        <v>6.6666666666666666E-2</v>
      </c>
      <c r="I7240" s="4" t="e">
        <f>#REF!/1.7</f>
        <v>#REF!</v>
      </c>
      <c r="J7240" s="4">
        <f>Hilfstabelle!C7240/3</f>
        <v>0.41465799999999997</v>
      </c>
      <c r="K7240" s="96">
        <f>Hilfstabelle!F7240/11</f>
        <v>0</v>
      </c>
      <c r="L7240" s="107">
        <f>Hilfstabelle!G7240/sinks!$G$3</f>
        <v>0.12363693284519782</v>
      </c>
    </row>
    <row r="7241" spans="1:12" x14ac:dyDescent="0.25">
      <c r="A7241" s="89">
        <v>41210.625</v>
      </c>
      <c r="B7241" s="4">
        <v>0.86792781799999996</v>
      </c>
      <c r="C7241" s="8">
        <v>0.625</v>
      </c>
      <c r="D7241" s="8">
        <v>0</v>
      </c>
      <c r="E7241" s="8">
        <v>6.25E-2</v>
      </c>
      <c r="F7241" s="8">
        <v>0.625</v>
      </c>
      <c r="G7241" s="8">
        <v>0</v>
      </c>
      <c r="H7241" s="8">
        <v>6.25E-2</v>
      </c>
      <c r="I7241" s="4" t="e">
        <f>#REF!/1.7</f>
        <v>#REF!</v>
      </c>
      <c r="J7241" s="4">
        <f>Hilfstabelle!C7241/3</f>
        <v>0.40100750000000002</v>
      </c>
      <c r="K7241" s="96">
        <f>Hilfstabelle!F7241/11</f>
        <v>0</v>
      </c>
      <c r="L7241" s="107">
        <f>Hilfstabelle!G7241/sinks!$G$3</f>
        <v>0.12133535053058496</v>
      </c>
    </row>
    <row r="7242" spans="1:12" x14ac:dyDescent="0.25">
      <c r="A7242" s="89">
        <v>41210.666666666664</v>
      </c>
      <c r="B7242" s="4">
        <v>0.91491587480000003</v>
      </c>
      <c r="C7242" s="8">
        <v>0.66666666666666663</v>
      </c>
      <c r="D7242" s="8">
        <v>0</v>
      </c>
      <c r="E7242" s="8">
        <v>5.8823529411764705E-2</v>
      </c>
      <c r="F7242" s="8">
        <v>0.66666666666666663</v>
      </c>
      <c r="G7242" s="8">
        <v>0</v>
      </c>
      <c r="H7242" s="8">
        <v>5.8823529411764705E-2</v>
      </c>
      <c r="I7242" s="4" t="e">
        <f>#REF!/1.7</f>
        <v>#REF!</v>
      </c>
      <c r="J7242" s="4">
        <f>Hilfstabelle!C7242/3</f>
        <v>0.39045625</v>
      </c>
      <c r="K7242" s="96">
        <f>Hilfstabelle!F7242/11</f>
        <v>0</v>
      </c>
      <c r="L7242" s="107">
        <f>Hilfstabelle!G7242/sinks!$G$3</f>
        <v>0.1214497938500961</v>
      </c>
    </row>
    <row r="7243" spans="1:12" x14ac:dyDescent="0.25">
      <c r="A7243" s="89">
        <v>41210.708333333336</v>
      </c>
      <c r="B7243" s="4">
        <v>0.88205038790000001</v>
      </c>
      <c r="C7243" s="8">
        <v>0.70833333333333337</v>
      </c>
      <c r="D7243" s="8">
        <v>0</v>
      </c>
      <c r="E7243" s="8">
        <v>5.5555555555555552E-2</v>
      </c>
      <c r="F7243" s="8">
        <v>0.70833333333333337</v>
      </c>
      <c r="G7243" s="8">
        <v>0</v>
      </c>
      <c r="H7243" s="8">
        <v>5.5555555555555552E-2</v>
      </c>
      <c r="I7243" s="4" t="e">
        <f>#REF!/1.7</f>
        <v>#REF!</v>
      </c>
      <c r="J7243" s="4">
        <f>Hilfstabelle!C7243/3</f>
        <v>0.38685100000000006</v>
      </c>
      <c r="K7243" s="96">
        <f>Hilfstabelle!F7243/11</f>
        <v>0</v>
      </c>
      <c r="L7243" s="107">
        <f>Hilfstabelle!G7243/sinks!$G$3</f>
        <v>0.12517555969640312</v>
      </c>
    </row>
    <row r="7244" spans="1:12" x14ac:dyDescent="0.25">
      <c r="A7244" s="89">
        <v>41210.75</v>
      </c>
      <c r="B7244" s="4">
        <v>0.82643187169999999</v>
      </c>
      <c r="C7244" s="8">
        <v>0.75</v>
      </c>
      <c r="D7244" s="8">
        <v>0</v>
      </c>
      <c r="E7244" s="8">
        <v>5.2631578947368418E-2</v>
      </c>
      <c r="F7244" s="8">
        <v>0.75</v>
      </c>
      <c r="G7244" s="8">
        <v>0</v>
      </c>
      <c r="H7244" s="8">
        <v>5.2631578947368418E-2</v>
      </c>
      <c r="I7244" s="4" t="e">
        <f>#REF!/1.7</f>
        <v>#REF!</v>
      </c>
      <c r="J7244" s="4">
        <f>Hilfstabelle!C7244/3</f>
        <v>0.38407950000000007</v>
      </c>
      <c r="K7244" s="96">
        <f>Hilfstabelle!F7244/11</f>
        <v>0</v>
      </c>
      <c r="L7244" s="107">
        <f>Hilfstabelle!G7244/sinks!$G$3</f>
        <v>0.12764244902808761</v>
      </c>
    </row>
    <row r="7245" spans="1:12" x14ac:dyDescent="0.25">
      <c r="A7245" s="89">
        <v>41210.791666666664</v>
      </c>
      <c r="B7245" s="4">
        <v>0.76645453750000003</v>
      </c>
      <c r="C7245" s="8">
        <v>0.79166666666666663</v>
      </c>
      <c r="D7245" s="8">
        <v>0</v>
      </c>
      <c r="E7245" s="8">
        <v>0.05</v>
      </c>
      <c r="F7245" s="8">
        <v>0.79166666666666663</v>
      </c>
      <c r="G7245" s="8">
        <v>0</v>
      </c>
      <c r="H7245" s="8">
        <v>0.05</v>
      </c>
      <c r="I7245" s="4" t="e">
        <f>#REF!/1.7</f>
        <v>#REF!</v>
      </c>
      <c r="J7245" s="4">
        <f>Hilfstabelle!C7245/3</f>
        <v>0.38250975000000004</v>
      </c>
      <c r="K7245" s="96">
        <f>Hilfstabelle!F7245/11</f>
        <v>0</v>
      </c>
      <c r="L7245" s="107">
        <f>Hilfstabelle!G7245/sinks!$G$3</f>
        <v>0.13518299219143248</v>
      </c>
    </row>
    <row r="7246" spans="1:12" x14ac:dyDescent="0.25">
      <c r="A7246" s="89">
        <v>41210.833333333336</v>
      </c>
      <c r="B7246" s="4">
        <v>0.69505710050000002</v>
      </c>
      <c r="C7246" s="8">
        <v>0.83333333333333337</v>
      </c>
      <c r="D7246" s="8">
        <v>0</v>
      </c>
      <c r="E7246" s="8">
        <v>4.7619047619047616E-2</v>
      </c>
      <c r="F7246" s="8">
        <v>0.83333333333333337</v>
      </c>
      <c r="G7246" s="8">
        <v>0</v>
      </c>
      <c r="H7246" s="8">
        <v>4.7619047619047616E-2</v>
      </c>
      <c r="I7246" s="4" t="e">
        <f>#REF!/1.7</f>
        <v>#REF!</v>
      </c>
      <c r="J7246" s="4">
        <f>Hilfstabelle!C7246/3</f>
        <v>0.38160700000000003</v>
      </c>
      <c r="K7246" s="96">
        <f>Hilfstabelle!F7246/11</f>
        <v>0</v>
      </c>
      <c r="L7246" s="107">
        <f>Hilfstabelle!G7246/sinks!$G$3</f>
        <v>0.14224033022795257</v>
      </c>
    </row>
    <row r="7247" spans="1:12" x14ac:dyDescent="0.25">
      <c r="A7247" s="89">
        <v>41210.875</v>
      </c>
      <c r="B7247" s="4">
        <v>0.67108360209999995</v>
      </c>
      <c r="C7247" s="8">
        <v>0.875</v>
      </c>
      <c r="D7247" s="8">
        <v>0</v>
      </c>
      <c r="E7247" s="8">
        <v>4.5454545454545456E-2</v>
      </c>
      <c r="F7247" s="8">
        <v>0.875</v>
      </c>
      <c r="G7247" s="8">
        <v>0</v>
      </c>
      <c r="H7247" s="8">
        <v>4.5454545454545456E-2</v>
      </c>
      <c r="I7247" s="4" t="e">
        <f>#REF!/1.7</f>
        <v>#REF!</v>
      </c>
      <c r="J7247" s="4">
        <f>Hilfstabelle!C7247/3</f>
        <v>0.38048575000000001</v>
      </c>
      <c r="K7247" s="96">
        <f>Hilfstabelle!F7247/11</f>
        <v>0</v>
      </c>
      <c r="L7247" s="107">
        <f>Hilfstabelle!G7247/sinks!$G$3</f>
        <v>0.13079599827683894</v>
      </c>
    </row>
    <row r="7248" spans="1:12" x14ac:dyDescent="0.25">
      <c r="A7248" s="89">
        <v>41210.916666666664</v>
      </c>
      <c r="B7248" s="4">
        <v>0.62296225260000004</v>
      </c>
      <c r="C7248" s="8">
        <v>0.91666666666666663</v>
      </c>
      <c r="D7248" s="8">
        <v>0</v>
      </c>
      <c r="E7248" s="8">
        <v>4.3478260869565216E-2</v>
      </c>
      <c r="F7248" s="8">
        <v>0.91666666666666663</v>
      </c>
      <c r="G7248" s="8">
        <v>0</v>
      </c>
      <c r="H7248" s="8">
        <v>4.3478260869565216E-2</v>
      </c>
      <c r="I7248" s="4" t="e">
        <f>#REF!/1.7</f>
        <v>#REF!</v>
      </c>
      <c r="J7248" s="4">
        <f>Hilfstabelle!C7248/3</f>
        <v>0.37811100000000003</v>
      </c>
      <c r="K7248" s="96">
        <f>Hilfstabelle!F7248/11</f>
        <v>0</v>
      </c>
      <c r="L7248" s="107">
        <f>Hilfstabelle!G7248/sinks!$G$3</f>
        <v>0.11833439237451519</v>
      </c>
    </row>
    <row r="7249" spans="1:12" x14ac:dyDescent="0.25">
      <c r="A7249" s="89">
        <v>41210.958333333336</v>
      </c>
      <c r="B7249" s="4">
        <v>0.5880917095</v>
      </c>
      <c r="C7249" s="8">
        <v>0.95833333333333337</v>
      </c>
      <c r="D7249" s="8">
        <v>0</v>
      </c>
      <c r="E7249" s="8">
        <v>4.1666666666666664E-2</v>
      </c>
      <c r="F7249" s="8">
        <v>0.95833333333333337</v>
      </c>
      <c r="G7249" s="8">
        <v>0</v>
      </c>
      <c r="H7249" s="8">
        <v>4.1666666666666664E-2</v>
      </c>
      <c r="I7249" s="4" t="e">
        <f>#REF!/1.7</f>
        <v>#REF!</v>
      </c>
      <c r="J7249" s="4">
        <f>Hilfstabelle!C7249/3</f>
        <v>0.37506924999999997</v>
      </c>
      <c r="K7249" s="96">
        <f>Hilfstabelle!F7249/11</f>
        <v>0</v>
      </c>
      <c r="L7249" s="107">
        <f>Hilfstabelle!G7249/sinks!$G$3</f>
        <v>0.11190013463311127</v>
      </c>
    </row>
    <row r="7250" spans="1:12" x14ac:dyDescent="0.25">
      <c r="A7250" s="89">
        <v>41211</v>
      </c>
      <c r="B7250" s="4">
        <v>0.5704820853</v>
      </c>
      <c r="C7250" s="8">
        <v>0</v>
      </c>
      <c r="D7250" s="8">
        <v>0</v>
      </c>
      <c r="E7250" s="8">
        <v>1</v>
      </c>
      <c r="F7250" s="8">
        <v>0</v>
      </c>
      <c r="G7250" s="8">
        <v>0</v>
      </c>
      <c r="H7250" s="8">
        <v>1</v>
      </c>
      <c r="I7250" s="4" t="e">
        <f>#REF!/1.7</f>
        <v>#REF!</v>
      </c>
      <c r="J7250" s="4">
        <f>Hilfstabelle!C7250/3</f>
        <v>0.37247600000000003</v>
      </c>
      <c r="K7250" s="96">
        <f>Hilfstabelle!F7250/11</f>
        <v>0</v>
      </c>
      <c r="L7250" s="107">
        <f>Hilfstabelle!G7250/sinks!$G$3</f>
        <v>0.11436702396479574</v>
      </c>
    </row>
    <row r="7251" spans="1:12" x14ac:dyDescent="0.25">
      <c r="A7251" s="89">
        <v>41211.041666666664</v>
      </c>
      <c r="B7251" s="4">
        <v>0.55592363349999996</v>
      </c>
      <c r="C7251" s="8">
        <v>4.1666666666666664E-2</v>
      </c>
      <c r="D7251" s="8">
        <v>0</v>
      </c>
      <c r="E7251" s="8">
        <v>0.5</v>
      </c>
      <c r="F7251" s="8">
        <v>4.1666666666666664E-2</v>
      </c>
      <c r="G7251" s="8">
        <v>0</v>
      </c>
      <c r="H7251" s="8">
        <v>0.5</v>
      </c>
      <c r="I7251" s="4" t="e">
        <f>#REF!/1.7</f>
        <v>#REF!</v>
      </c>
      <c r="J7251" s="4">
        <f>Hilfstabelle!C7251/3</f>
        <v>0.37045775000000009</v>
      </c>
      <c r="K7251" s="96">
        <f>Hilfstabelle!F7251/11</f>
        <v>0</v>
      </c>
      <c r="L7251" s="107">
        <f>Hilfstabelle!G7251/sinks!$G$3</f>
        <v>0.11320987484529428</v>
      </c>
    </row>
    <row r="7252" spans="1:12" x14ac:dyDescent="0.25">
      <c r="A7252" s="89">
        <v>41211.083333333336</v>
      </c>
      <c r="B7252" s="4">
        <v>0.55016999389999999</v>
      </c>
      <c r="C7252" s="8">
        <v>8.3333333333333329E-2</v>
      </c>
      <c r="D7252" s="8">
        <v>0</v>
      </c>
      <c r="E7252" s="8">
        <v>0.33333333333333331</v>
      </c>
      <c r="F7252" s="8">
        <v>8.3333333333333329E-2</v>
      </c>
      <c r="G7252" s="8">
        <v>0</v>
      </c>
      <c r="H7252" s="8">
        <v>0.33333333333333331</v>
      </c>
      <c r="I7252" s="4" t="e">
        <f>#REF!/1.7</f>
        <v>#REF!</v>
      </c>
      <c r="J7252" s="4">
        <f>Hilfstabelle!C7252/3</f>
        <v>0.36863499999999999</v>
      </c>
      <c r="K7252" s="96">
        <f>Hilfstabelle!F7252/11</f>
        <v>0</v>
      </c>
      <c r="L7252" s="107">
        <f>Hilfstabelle!G7252/sinks!$G$3</f>
        <v>0.11446875135991677</v>
      </c>
    </row>
    <row r="7253" spans="1:12" x14ac:dyDescent="0.25">
      <c r="A7253" s="89">
        <v>41211.125</v>
      </c>
      <c r="B7253" s="4">
        <v>0.58146630629999996</v>
      </c>
      <c r="C7253" s="8">
        <v>0.125</v>
      </c>
      <c r="D7253" s="8">
        <v>0</v>
      </c>
      <c r="E7253" s="8">
        <v>0.25</v>
      </c>
      <c r="F7253" s="8">
        <v>0.125</v>
      </c>
      <c r="G7253" s="8">
        <v>0</v>
      </c>
      <c r="H7253" s="8">
        <v>0.25</v>
      </c>
      <c r="I7253" s="4" t="e">
        <f>#REF!/1.7</f>
        <v>#REF!</v>
      </c>
      <c r="J7253" s="4">
        <f>Hilfstabelle!C7253/3</f>
        <v>0.3672665</v>
      </c>
      <c r="K7253" s="96">
        <f>Hilfstabelle!F7253/11</f>
        <v>0</v>
      </c>
      <c r="L7253" s="107">
        <f>Hilfstabelle!G7253/sinks!$G$3</f>
        <v>0.10817436878680424</v>
      </c>
    </row>
    <row r="7254" spans="1:12" x14ac:dyDescent="0.25">
      <c r="A7254" s="89">
        <v>41211.166666666664</v>
      </c>
      <c r="B7254" s="4">
        <v>0.67727312350000002</v>
      </c>
      <c r="C7254" s="8">
        <v>0.16666666666666666</v>
      </c>
      <c r="D7254" s="8">
        <v>0</v>
      </c>
      <c r="E7254" s="8">
        <v>0.2</v>
      </c>
      <c r="F7254" s="8">
        <v>0.16666666666666666</v>
      </c>
      <c r="G7254" s="8">
        <v>0</v>
      </c>
      <c r="H7254" s="8">
        <v>0.2</v>
      </c>
      <c r="I7254" s="4" t="e">
        <f>#REF!/1.7</f>
        <v>#REF!</v>
      </c>
      <c r="J7254" s="4">
        <f>Hilfstabelle!C7254/3</f>
        <v>0.36657075</v>
      </c>
      <c r="K7254" s="96">
        <f>Hilfstabelle!F7254/11</f>
        <v>0</v>
      </c>
      <c r="L7254" s="107">
        <f>Hilfstabelle!G7254/sinks!$G$3</f>
        <v>0.10251578243319806</v>
      </c>
    </row>
    <row r="7255" spans="1:12" x14ac:dyDescent="0.25">
      <c r="A7255" s="89">
        <v>41211.208333333336</v>
      </c>
      <c r="B7255" s="4">
        <v>0.77979252030000001</v>
      </c>
      <c r="C7255" s="8">
        <v>0.20833333333333334</v>
      </c>
      <c r="D7255" s="8">
        <v>0</v>
      </c>
      <c r="E7255" s="8">
        <v>0.16666666666666666</v>
      </c>
      <c r="F7255" s="8">
        <v>0.20833333333333334</v>
      </c>
      <c r="G7255" s="8">
        <v>0</v>
      </c>
      <c r="H7255" s="8">
        <v>0.16666666666666666</v>
      </c>
      <c r="I7255" s="4" t="e">
        <f>#REF!/1.7</f>
        <v>#REF!</v>
      </c>
      <c r="J7255" s="4">
        <f>Hilfstabelle!C7255/3</f>
        <v>0.36572549999999998</v>
      </c>
      <c r="K7255" s="96">
        <f>Hilfstabelle!F7255/11</f>
        <v>0</v>
      </c>
      <c r="L7255" s="107">
        <f>Hilfstabelle!G7255/sinks!$G$3</f>
        <v>0.10463934180634919</v>
      </c>
    </row>
    <row r="7256" spans="1:12" x14ac:dyDescent="0.25">
      <c r="A7256" s="89">
        <v>41211.25</v>
      </c>
      <c r="B7256" s="4">
        <v>0.8438671432</v>
      </c>
      <c r="C7256" s="8">
        <v>0.25</v>
      </c>
      <c r="D7256" s="8">
        <v>0</v>
      </c>
      <c r="E7256" s="8">
        <v>0.14285714285714285</v>
      </c>
      <c r="F7256" s="8">
        <v>0.25</v>
      </c>
      <c r="G7256" s="8">
        <v>0</v>
      </c>
      <c r="H7256" s="8">
        <v>0.14285714285714285</v>
      </c>
      <c r="I7256" s="4" t="e">
        <f>#REF!/1.7</f>
        <v>#REF!</v>
      </c>
      <c r="J7256" s="4">
        <f>Hilfstabelle!C7256/3</f>
        <v>0.36521950000000003</v>
      </c>
      <c r="K7256" s="96">
        <f>Hilfstabelle!F7256/11</f>
        <v>0</v>
      </c>
      <c r="L7256" s="107">
        <f>Hilfstabelle!G7256/sinks!$G$3</f>
        <v>0.11842340384524605</v>
      </c>
    </row>
    <row r="7257" spans="1:12" x14ac:dyDescent="0.25">
      <c r="A7257" s="89">
        <v>41211.291666666664</v>
      </c>
      <c r="B7257" s="4">
        <v>0.8643535873</v>
      </c>
      <c r="C7257" s="8">
        <v>0.29166666666666669</v>
      </c>
      <c r="D7257" s="8">
        <v>0</v>
      </c>
      <c r="E7257" s="8">
        <v>0.125</v>
      </c>
      <c r="F7257" s="8">
        <v>0.29166666666666669</v>
      </c>
      <c r="G7257" s="8">
        <v>0</v>
      </c>
      <c r="H7257" s="8">
        <v>0.125</v>
      </c>
      <c r="I7257" s="4" t="e">
        <f>#REF!/1.7</f>
        <v>#REF!</v>
      </c>
      <c r="J7257" s="4">
        <f>Hilfstabelle!C7257/3</f>
        <v>0.36999775000000001</v>
      </c>
      <c r="K7257" s="96">
        <f>Hilfstabelle!F7257/11</f>
        <v>0</v>
      </c>
      <c r="L7257" s="107">
        <f>Hilfstabelle!G7257/sinks!$G$3</f>
        <v>0.13028736130123386</v>
      </c>
    </row>
    <row r="7258" spans="1:12" x14ac:dyDescent="0.25">
      <c r="A7258" s="89">
        <v>41211.333333333336</v>
      </c>
      <c r="B7258" s="4">
        <v>0.86539970359999996</v>
      </c>
      <c r="C7258" s="8">
        <v>0.33333333333333331</v>
      </c>
      <c r="D7258" s="8">
        <v>0</v>
      </c>
      <c r="E7258" s="8">
        <v>0.1111111111111111</v>
      </c>
      <c r="F7258" s="8">
        <v>0.33333333333333331</v>
      </c>
      <c r="G7258" s="8">
        <v>0</v>
      </c>
      <c r="H7258" s="8">
        <v>0.1111111111111111</v>
      </c>
      <c r="I7258" s="4" t="e">
        <f>#REF!/1.7</f>
        <v>#REF!</v>
      </c>
      <c r="J7258" s="4">
        <f>Hilfstabelle!C7258/3</f>
        <v>0.37977850000000002</v>
      </c>
      <c r="K7258" s="96">
        <f>Hilfstabelle!F7258/11</f>
        <v>0</v>
      </c>
      <c r="L7258" s="107">
        <f>Hilfstabelle!G7258/sinks!$G$3</f>
        <v>0.15556661898880489</v>
      </c>
    </row>
    <row r="7259" spans="1:12" x14ac:dyDescent="0.25">
      <c r="A7259" s="89">
        <v>41211.375</v>
      </c>
      <c r="B7259" s="4">
        <v>0.87403016300000003</v>
      </c>
      <c r="C7259" s="8">
        <v>0.375</v>
      </c>
      <c r="D7259" s="8">
        <v>0</v>
      </c>
      <c r="E7259" s="8">
        <v>0.1</v>
      </c>
      <c r="F7259" s="8">
        <v>0.375</v>
      </c>
      <c r="G7259" s="8">
        <v>0</v>
      </c>
      <c r="H7259" s="8">
        <v>0.1</v>
      </c>
      <c r="I7259" s="4" t="e">
        <f>#REF!/1.7</f>
        <v>#REF!</v>
      </c>
      <c r="J7259" s="4">
        <f>Hilfstabelle!C7259/3</f>
        <v>0.390347</v>
      </c>
      <c r="K7259" s="96">
        <f>Hilfstabelle!F7259/11</f>
        <v>0</v>
      </c>
      <c r="L7259" s="107">
        <f>Hilfstabelle!G7259/sinks!$G$3</f>
        <v>0.16840970262283245</v>
      </c>
    </row>
    <row r="7260" spans="1:12" x14ac:dyDescent="0.25">
      <c r="A7260" s="89">
        <v>41211.416666666664</v>
      </c>
      <c r="B7260" s="4">
        <v>0.87019440329999997</v>
      </c>
      <c r="C7260" s="8">
        <v>0.41666666666666669</v>
      </c>
      <c r="D7260" s="8">
        <v>0</v>
      </c>
      <c r="E7260" s="8">
        <v>9.0909090909090912E-2</v>
      </c>
      <c r="F7260" s="8">
        <v>0.41666666666666669</v>
      </c>
      <c r="G7260" s="8">
        <v>0</v>
      </c>
      <c r="H7260" s="8">
        <v>9.0909090909090912E-2</v>
      </c>
      <c r="I7260" s="4" t="e">
        <f>#REF!/1.7</f>
        <v>#REF!</v>
      </c>
      <c r="J7260" s="4">
        <f>Hilfstabelle!C7260/3</f>
        <v>0.39801749999999997</v>
      </c>
      <c r="K7260" s="96">
        <f>Hilfstabelle!F7260/11</f>
        <v>0</v>
      </c>
      <c r="L7260" s="107">
        <f>Hilfstabelle!G7260/sinks!$G$3</f>
        <v>0.17032980720574151</v>
      </c>
    </row>
    <row r="7261" spans="1:12" x14ac:dyDescent="0.25">
      <c r="A7261" s="89">
        <v>41211.458333333336</v>
      </c>
      <c r="B7261" s="4">
        <v>0.84482608319999997</v>
      </c>
      <c r="C7261" s="8">
        <v>0.45833333333333331</v>
      </c>
      <c r="D7261" s="8">
        <v>0</v>
      </c>
      <c r="E7261" s="8">
        <v>8.3333333333333329E-2</v>
      </c>
      <c r="F7261" s="8">
        <v>0.45833333333333331</v>
      </c>
      <c r="G7261" s="8">
        <v>0</v>
      </c>
      <c r="H7261" s="8">
        <v>8.3333333333333329E-2</v>
      </c>
      <c r="I7261" s="4" t="e">
        <f>#REF!/1.7</f>
        <v>#REF!</v>
      </c>
      <c r="J7261" s="4">
        <f>Hilfstabelle!C7261/3</f>
        <v>0.40169749999999999</v>
      </c>
      <c r="K7261" s="96">
        <f>Hilfstabelle!F7261/11</f>
        <v>0</v>
      </c>
      <c r="L7261" s="107">
        <f>Hilfstabelle!G7261/sinks!$G$3</f>
        <v>0.17790849814225679</v>
      </c>
    </row>
    <row r="7262" spans="1:12" x14ac:dyDescent="0.25">
      <c r="A7262" s="89">
        <v>41211.5</v>
      </c>
      <c r="B7262" s="4">
        <v>0.83689303459999997</v>
      </c>
      <c r="C7262" s="8">
        <v>0.5</v>
      </c>
      <c r="D7262" s="8">
        <v>0</v>
      </c>
      <c r="E7262" s="8">
        <v>7.6923076923076927E-2</v>
      </c>
      <c r="F7262" s="8">
        <v>0.5</v>
      </c>
      <c r="G7262" s="8">
        <v>0</v>
      </c>
      <c r="H7262" s="8">
        <v>7.6923076923076927E-2</v>
      </c>
      <c r="I7262" s="4" t="e">
        <f>#REF!/1.7</f>
        <v>#REF!</v>
      </c>
      <c r="J7262" s="4">
        <f>Hilfstabelle!C7262/3</f>
        <v>0.40317525000000004</v>
      </c>
      <c r="K7262" s="96">
        <f>Hilfstabelle!F7262/11</f>
        <v>0</v>
      </c>
      <c r="L7262" s="107">
        <f>Hilfstabelle!G7262/sinks!$G$3</f>
        <v>0.17723455414958014</v>
      </c>
    </row>
    <row r="7263" spans="1:12" x14ac:dyDescent="0.25">
      <c r="A7263" s="89">
        <v>41211.541666666664</v>
      </c>
      <c r="B7263" s="4">
        <v>0.8310522186</v>
      </c>
      <c r="C7263" s="8">
        <v>0.54166666666666663</v>
      </c>
      <c r="D7263" s="8">
        <v>0</v>
      </c>
      <c r="E7263" s="8">
        <v>7.1428571428571425E-2</v>
      </c>
      <c r="F7263" s="8">
        <v>0.54166666666666663</v>
      </c>
      <c r="G7263" s="8">
        <v>0</v>
      </c>
      <c r="H7263" s="8">
        <v>7.1428571428571425E-2</v>
      </c>
      <c r="I7263" s="4" t="e">
        <f>#REF!/1.7</f>
        <v>#REF!</v>
      </c>
      <c r="J7263" s="4">
        <f>Hilfstabelle!C7263/3</f>
        <v>0.40300849999999994</v>
      </c>
      <c r="K7263" s="96">
        <f>Hilfstabelle!F7263/11</f>
        <v>0</v>
      </c>
      <c r="L7263" s="107">
        <f>Hilfstabelle!G7263/sinks!$G$3</f>
        <v>0.17228805956182094</v>
      </c>
    </row>
    <row r="7264" spans="1:12" x14ac:dyDescent="0.25">
      <c r="A7264" s="89">
        <v>41211.583333333336</v>
      </c>
      <c r="B7264" s="4">
        <v>0.83497515470000006</v>
      </c>
      <c r="C7264" s="8">
        <v>0.58333333333333337</v>
      </c>
      <c r="D7264" s="8">
        <v>0</v>
      </c>
      <c r="E7264" s="8">
        <v>6.6666666666666666E-2</v>
      </c>
      <c r="F7264" s="8">
        <v>0.58333333333333337</v>
      </c>
      <c r="G7264" s="8">
        <v>0</v>
      </c>
      <c r="H7264" s="8">
        <v>6.6666666666666666E-2</v>
      </c>
      <c r="I7264" s="4" t="e">
        <f>#REF!/1.7</f>
        <v>#REF!</v>
      </c>
      <c r="J7264" s="4">
        <f>Hilfstabelle!C7264/3</f>
        <v>0.40112824999999996</v>
      </c>
      <c r="K7264" s="96">
        <f>Hilfstabelle!F7264/11</f>
        <v>0</v>
      </c>
      <c r="L7264" s="107">
        <f>Hilfstabelle!G7264/sinks!$G$3</f>
        <v>0.16946512434721292</v>
      </c>
    </row>
    <row r="7265" spans="1:12" x14ac:dyDescent="0.25">
      <c r="A7265" s="89">
        <v>41211.625</v>
      </c>
      <c r="B7265" s="4">
        <v>0.86487664549999999</v>
      </c>
      <c r="C7265" s="8">
        <v>0.625</v>
      </c>
      <c r="D7265" s="8">
        <v>0</v>
      </c>
      <c r="E7265" s="8">
        <v>6.25E-2</v>
      </c>
      <c r="F7265" s="8">
        <v>0.625</v>
      </c>
      <c r="G7265" s="8">
        <v>0</v>
      </c>
      <c r="H7265" s="8">
        <v>6.25E-2</v>
      </c>
      <c r="I7265" s="4" t="e">
        <f>#REF!/1.7</f>
        <v>#REF!</v>
      </c>
      <c r="J7265" s="4">
        <f>Hilfstabelle!C7265/3</f>
        <v>0.39877650000000003</v>
      </c>
      <c r="K7265" s="96">
        <f>Hilfstabelle!F7265/11</f>
        <v>0</v>
      </c>
      <c r="L7265" s="107">
        <f>Hilfstabelle!G7265/sinks!$G$3</f>
        <v>0.16973215875940562</v>
      </c>
    </row>
    <row r="7266" spans="1:12" x14ac:dyDescent="0.25">
      <c r="A7266" s="89">
        <v>41211.666666666664</v>
      </c>
      <c r="B7266" s="4">
        <v>0.90061895209999998</v>
      </c>
      <c r="C7266" s="8">
        <v>0.66666666666666663</v>
      </c>
      <c r="D7266" s="8">
        <v>0</v>
      </c>
      <c r="E7266" s="8">
        <v>5.8823529411764705E-2</v>
      </c>
      <c r="F7266" s="8">
        <v>0.66666666666666663</v>
      </c>
      <c r="G7266" s="8">
        <v>0</v>
      </c>
      <c r="H7266" s="8">
        <v>5.8823529411764705E-2</v>
      </c>
      <c r="I7266" s="4" t="e">
        <f>#REF!/1.7</f>
        <v>#REF!</v>
      </c>
      <c r="J7266" s="4">
        <f>Hilfstabelle!C7266/3</f>
        <v>0.39674100000000001</v>
      </c>
      <c r="K7266" s="96">
        <f>Hilfstabelle!F7266/11</f>
        <v>0</v>
      </c>
      <c r="L7266" s="107">
        <f>Hilfstabelle!G7266/sinks!$G$3</f>
        <v>0.16929981733014129</v>
      </c>
    </row>
    <row r="7267" spans="1:12" x14ac:dyDescent="0.25">
      <c r="A7267" s="89">
        <v>41211.708333333336</v>
      </c>
      <c r="B7267" s="4">
        <v>0.87394298670000004</v>
      </c>
      <c r="C7267" s="8">
        <v>0.70833333333333337</v>
      </c>
      <c r="D7267" s="8">
        <v>0</v>
      </c>
      <c r="E7267" s="8">
        <v>5.5555555555555552E-2</v>
      </c>
      <c r="F7267" s="8">
        <v>0.70833333333333337</v>
      </c>
      <c r="G7267" s="8">
        <v>0</v>
      </c>
      <c r="H7267" s="8">
        <v>5.5555555555555552E-2</v>
      </c>
      <c r="I7267" s="4" t="e">
        <f>#REF!/1.7</f>
        <v>#REF!</v>
      </c>
      <c r="J7267" s="4">
        <f>Hilfstabelle!C7267/3</f>
        <v>0.39538975000000004</v>
      </c>
      <c r="K7267" s="96">
        <f>Hilfstabelle!F7267/11</f>
        <v>0</v>
      </c>
      <c r="L7267" s="107">
        <f>Hilfstabelle!G7267/sinks!$G$3</f>
        <v>0.17179213851060604</v>
      </c>
    </row>
    <row r="7268" spans="1:12" x14ac:dyDescent="0.25">
      <c r="A7268" s="89">
        <v>41211.75</v>
      </c>
      <c r="B7268" s="4">
        <v>0.8107401273</v>
      </c>
      <c r="C7268" s="8">
        <v>0.75</v>
      </c>
      <c r="D7268" s="8">
        <v>0</v>
      </c>
      <c r="E7268" s="8">
        <v>5.2631578947368418E-2</v>
      </c>
      <c r="F7268" s="8">
        <v>0.75</v>
      </c>
      <c r="G7268" s="8">
        <v>0</v>
      </c>
      <c r="H7268" s="8">
        <v>5.2631578947368418E-2</v>
      </c>
      <c r="I7268" s="4" t="e">
        <f>#REF!/1.7</f>
        <v>#REF!</v>
      </c>
      <c r="J7268" s="4">
        <f>Hilfstabelle!C7268/3</f>
        <v>0.39395225000000006</v>
      </c>
      <c r="K7268" s="96">
        <f>Hilfstabelle!F7268/11</f>
        <v>0</v>
      </c>
      <c r="L7268" s="107">
        <f>Hilfstabelle!G7268/sinks!$G$3</f>
        <v>0.1746405055739943</v>
      </c>
    </row>
    <row r="7269" spans="1:12" x14ac:dyDescent="0.25">
      <c r="A7269" s="89">
        <v>41211.791666666664</v>
      </c>
      <c r="B7269" s="4">
        <v>0.75084996950000005</v>
      </c>
      <c r="C7269" s="8">
        <v>0.79166666666666663</v>
      </c>
      <c r="D7269" s="8">
        <v>0</v>
      </c>
      <c r="E7269" s="8">
        <v>0.05</v>
      </c>
      <c r="F7269" s="8">
        <v>0.79166666666666663</v>
      </c>
      <c r="G7269" s="8">
        <v>0</v>
      </c>
      <c r="H7269" s="8">
        <v>0.05</v>
      </c>
      <c r="I7269" s="4" t="e">
        <f>#REF!/1.7</f>
        <v>#REF!</v>
      </c>
      <c r="J7269" s="4">
        <f>Hilfstabelle!C7269/3</f>
        <v>0.39257800000000004</v>
      </c>
      <c r="K7269" s="96">
        <f>Hilfstabelle!F7269/11</f>
        <v>0</v>
      </c>
      <c r="L7269" s="107">
        <f>Hilfstabelle!G7269/sinks!$G$3</f>
        <v>0.16282741181556698</v>
      </c>
    </row>
    <row r="7270" spans="1:12" x14ac:dyDescent="0.25">
      <c r="A7270" s="89">
        <v>41211.833333333336</v>
      </c>
      <c r="B7270" s="4">
        <v>0.69505710050000002</v>
      </c>
      <c r="C7270" s="8">
        <v>0.83333333333333337</v>
      </c>
      <c r="D7270" s="8">
        <v>0</v>
      </c>
      <c r="E7270" s="8">
        <v>4.7619047619047616E-2</v>
      </c>
      <c r="F7270" s="8">
        <v>0.83333333333333337</v>
      </c>
      <c r="G7270" s="8">
        <v>0</v>
      </c>
      <c r="H7270" s="8">
        <v>4.7619047619047616E-2</v>
      </c>
      <c r="I7270" s="4" t="e">
        <f>#REF!/1.7</f>
        <v>#REF!</v>
      </c>
      <c r="J7270" s="4">
        <f>Hilfstabelle!C7270/3</f>
        <v>0.39195700000000006</v>
      </c>
      <c r="K7270" s="96">
        <f>Hilfstabelle!F7270/11</f>
        <v>0</v>
      </c>
      <c r="L7270" s="107">
        <f>Hilfstabelle!G7270/sinks!$G$3</f>
        <v>0.15401527621320951</v>
      </c>
    </row>
    <row r="7271" spans="1:12" x14ac:dyDescent="0.25">
      <c r="A7271" s="89">
        <v>41211.875</v>
      </c>
      <c r="B7271" s="4">
        <v>0.67178101300000004</v>
      </c>
      <c r="C7271" s="8">
        <v>0.875</v>
      </c>
      <c r="D7271" s="8">
        <v>0</v>
      </c>
      <c r="E7271" s="8">
        <v>4.5454545454545456E-2</v>
      </c>
      <c r="F7271" s="8">
        <v>0.875</v>
      </c>
      <c r="G7271" s="8">
        <v>0</v>
      </c>
      <c r="H7271" s="8">
        <v>4.5454545454545456E-2</v>
      </c>
      <c r="I7271" s="4" t="e">
        <f>#REF!/1.7</f>
        <v>#REF!</v>
      </c>
      <c r="J7271" s="4">
        <f>Hilfstabelle!C7271/3</f>
        <v>0.39176725000000001</v>
      </c>
      <c r="K7271" s="96">
        <f>Hilfstabelle!F7271/11</f>
        <v>0</v>
      </c>
      <c r="L7271" s="107">
        <f>Hilfstabelle!G7271/sinks!$G$3</f>
        <v>0.14166811363039689</v>
      </c>
    </row>
    <row r="7272" spans="1:12" x14ac:dyDescent="0.25">
      <c r="A7272" s="89">
        <v>41211.916666666664</v>
      </c>
      <c r="B7272" s="4">
        <v>0.62322378170000003</v>
      </c>
      <c r="C7272" s="8">
        <v>0.91666666666666663</v>
      </c>
      <c r="D7272" s="8">
        <v>0</v>
      </c>
      <c r="E7272" s="8">
        <v>4.3478260869565216E-2</v>
      </c>
      <c r="F7272" s="8">
        <v>0.91666666666666663</v>
      </c>
      <c r="G7272" s="8">
        <v>0</v>
      </c>
      <c r="H7272" s="8">
        <v>4.3478260869565216E-2</v>
      </c>
      <c r="I7272" s="4" t="e">
        <f>#REF!/1.7</f>
        <v>#REF!</v>
      </c>
      <c r="J7272" s="4">
        <f>Hilfstabelle!C7272/3</f>
        <v>0.39253775000000002</v>
      </c>
      <c r="K7272" s="96">
        <f>Hilfstabelle!F7272/11</f>
        <v>0</v>
      </c>
      <c r="L7272" s="107">
        <f>Hilfstabelle!G7272/sinks!$G$3</f>
        <v>0.12810022230613213</v>
      </c>
    </row>
    <row r="7273" spans="1:12" x14ac:dyDescent="0.25">
      <c r="A7273" s="89">
        <v>41211.958333333336</v>
      </c>
      <c r="B7273" s="4">
        <v>0.59140441109999997</v>
      </c>
      <c r="C7273" s="8">
        <v>0.95833333333333337</v>
      </c>
      <c r="D7273" s="8">
        <v>0</v>
      </c>
      <c r="E7273" s="8">
        <v>4.1666666666666664E-2</v>
      </c>
      <c r="F7273" s="8">
        <v>0.95833333333333337</v>
      </c>
      <c r="G7273" s="8">
        <v>0</v>
      </c>
      <c r="H7273" s="8">
        <v>4.1666666666666664E-2</v>
      </c>
      <c r="I7273" s="4" t="e">
        <f>#REF!/1.7</f>
        <v>#REF!</v>
      </c>
      <c r="J7273" s="4">
        <f>Hilfstabelle!C7273/3</f>
        <v>0.39348650000000002</v>
      </c>
      <c r="K7273" s="96">
        <f>Hilfstabelle!F7273/11</f>
        <v>0</v>
      </c>
      <c r="L7273" s="107">
        <f>Hilfstabelle!G7273/sinks!$G$3</f>
        <v>0.12054696321839713</v>
      </c>
    </row>
    <row r="7274" spans="1:12" x14ac:dyDescent="0.25">
      <c r="A7274" s="89">
        <v>41212</v>
      </c>
      <c r="B7274" s="4">
        <v>0.56472844560000002</v>
      </c>
      <c r="C7274" s="8">
        <v>0</v>
      </c>
      <c r="D7274" s="8">
        <v>0</v>
      </c>
      <c r="E7274" s="8">
        <v>1</v>
      </c>
      <c r="F7274" s="8">
        <v>0</v>
      </c>
      <c r="G7274" s="8">
        <v>0</v>
      </c>
      <c r="H7274" s="8">
        <v>1</v>
      </c>
      <c r="I7274" s="4" t="e">
        <f>#REF!/1.7</f>
        <v>#REF!</v>
      </c>
      <c r="J7274" s="4">
        <f>Hilfstabelle!C7274/3</f>
        <v>0.39450425</v>
      </c>
      <c r="K7274" s="96">
        <f>Hilfstabelle!F7274/11</f>
        <v>0</v>
      </c>
      <c r="L7274" s="107">
        <f>Hilfstabelle!G7274/sinks!$G$3</f>
        <v>0.11436702396479574</v>
      </c>
    </row>
    <row r="7275" spans="1:12" x14ac:dyDescent="0.25">
      <c r="A7275" s="89">
        <v>41212.041666666664</v>
      </c>
      <c r="B7275" s="4">
        <v>0.55121611020000005</v>
      </c>
      <c r="C7275" s="8">
        <v>4.1666666666666664E-2</v>
      </c>
      <c r="D7275" s="8">
        <v>0</v>
      </c>
      <c r="E7275" s="8">
        <v>0.5</v>
      </c>
      <c r="F7275" s="8">
        <v>4.1666666666666664E-2</v>
      </c>
      <c r="G7275" s="8">
        <v>0</v>
      </c>
      <c r="H7275" s="8">
        <v>0.5</v>
      </c>
      <c r="I7275" s="4" t="e">
        <f>#REF!/1.7</f>
        <v>#REF!</v>
      </c>
      <c r="J7275" s="4">
        <f>Hilfstabelle!C7275/3</f>
        <v>0.39609699999999998</v>
      </c>
      <c r="K7275" s="96">
        <f>Hilfstabelle!F7275/11</f>
        <v>0</v>
      </c>
      <c r="L7275" s="107">
        <f>Hilfstabelle!G7275/sinks!$G$3</f>
        <v>0.11320987484529428</v>
      </c>
    </row>
    <row r="7276" spans="1:12" x14ac:dyDescent="0.25">
      <c r="A7276" s="89">
        <v>41212.083333333336</v>
      </c>
      <c r="B7276" s="4">
        <v>0.54537529419999997</v>
      </c>
      <c r="C7276" s="8">
        <v>8.3333333333333329E-2</v>
      </c>
      <c r="D7276" s="8">
        <v>0</v>
      </c>
      <c r="E7276" s="8">
        <v>0.33333333333333331</v>
      </c>
      <c r="F7276" s="8">
        <v>8.3333333333333329E-2</v>
      </c>
      <c r="G7276" s="8">
        <v>0</v>
      </c>
      <c r="H7276" s="8">
        <v>0.33333333333333331</v>
      </c>
      <c r="I7276" s="4" t="e">
        <f>#REF!/1.7</f>
        <v>#REF!</v>
      </c>
      <c r="J7276" s="4">
        <f>Hilfstabelle!C7276/3</f>
        <v>0.39718375</v>
      </c>
      <c r="K7276" s="96">
        <f>Hilfstabelle!F7276/11</f>
        <v>0</v>
      </c>
      <c r="L7276" s="107">
        <f>Hilfstabelle!G7276/sinks!$G$3</f>
        <v>0.11446875135991677</v>
      </c>
    </row>
    <row r="7277" spans="1:12" x14ac:dyDescent="0.25">
      <c r="A7277" s="89">
        <v>41212.125</v>
      </c>
      <c r="B7277" s="4">
        <v>0.57370761049999996</v>
      </c>
      <c r="C7277" s="8">
        <v>0.125</v>
      </c>
      <c r="D7277" s="8">
        <v>0</v>
      </c>
      <c r="E7277" s="8">
        <v>0.25</v>
      </c>
      <c r="F7277" s="8">
        <v>0.125</v>
      </c>
      <c r="G7277" s="8">
        <v>0</v>
      </c>
      <c r="H7277" s="8">
        <v>0.25</v>
      </c>
      <c r="I7277" s="4" t="e">
        <f>#REF!/1.7</f>
        <v>#REF!</v>
      </c>
      <c r="J7277" s="4">
        <f>Hilfstabelle!C7277/3</f>
        <v>0.39764375000000002</v>
      </c>
      <c r="K7277" s="96">
        <f>Hilfstabelle!F7277/11</f>
        <v>0</v>
      </c>
      <c r="L7277" s="107">
        <f>Hilfstabelle!G7277/sinks!$G$3</f>
        <v>0.10817436878680424</v>
      </c>
    </row>
    <row r="7278" spans="1:12" x14ac:dyDescent="0.25">
      <c r="A7278" s="89">
        <v>41212.166666666664</v>
      </c>
      <c r="B7278" s="4">
        <v>0.65957632290000001</v>
      </c>
      <c r="C7278" s="8">
        <v>0.16666666666666666</v>
      </c>
      <c r="D7278" s="8">
        <v>0</v>
      </c>
      <c r="E7278" s="8">
        <v>0.2</v>
      </c>
      <c r="F7278" s="8">
        <v>0.16666666666666666</v>
      </c>
      <c r="G7278" s="8">
        <v>0</v>
      </c>
      <c r="H7278" s="8">
        <v>0.2</v>
      </c>
      <c r="I7278" s="4" t="e">
        <f>#REF!/1.7</f>
        <v>#REF!</v>
      </c>
      <c r="J7278" s="4">
        <f>Hilfstabelle!C7278/3</f>
        <v>0.39727574999999998</v>
      </c>
      <c r="K7278" s="96">
        <f>Hilfstabelle!F7278/11</f>
        <v>0</v>
      </c>
      <c r="L7278" s="107">
        <f>Hilfstabelle!G7278/sinks!$G$3</f>
        <v>0.10251578243319806</v>
      </c>
    </row>
    <row r="7279" spans="1:12" x14ac:dyDescent="0.25">
      <c r="A7279" s="89">
        <v>41212.208333333336</v>
      </c>
      <c r="B7279" s="4">
        <v>0.75834713629999995</v>
      </c>
      <c r="C7279" s="8">
        <v>0.20833333333333334</v>
      </c>
      <c r="D7279" s="8">
        <v>0</v>
      </c>
      <c r="E7279" s="8">
        <v>0.16666666666666666</v>
      </c>
      <c r="F7279" s="8">
        <v>0.20833333333333334</v>
      </c>
      <c r="G7279" s="8">
        <v>0</v>
      </c>
      <c r="H7279" s="8">
        <v>0.16666666666666666</v>
      </c>
      <c r="I7279" s="4" t="e">
        <f>#REF!/1.7</f>
        <v>#REF!</v>
      </c>
      <c r="J7279" s="4">
        <f>Hilfstabelle!C7279/3</f>
        <v>0.39622350000000001</v>
      </c>
      <c r="K7279" s="96">
        <f>Hilfstabelle!F7279/11</f>
        <v>0</v>
      </c>
      <c r="L7279" s="107">
        <f>Hilfstabelle!G7279/sinks!$G$3</f>
        <v>0.10463934180634919</v>
      </c>
    </row>
    <row r="7280" spans="1:12" x14ac:dyDescent="0.25">
      <c r="A7280" s="89">
        <v>41212.25</v>
      </c>
      <c r="B7280" s="4">
        <v>0.81640659049999997</v>
      </c>
      <c r="C7280" s="8">
        <v>0.25</v>
      </c>
      <c r="D7280" s="8">
        <v>0</v>
      </c>
      <c r="E7280" s="8">
        <v>0.14285714285714285</v>
      </c>
      <c r="F7280" s="8">
        <v>0.25</v>
      </c>
      <c r="G7280" s="8">
        <v>0</v>
      </c>
      <c r="H7280" s="8">
        <v>0.14285714285714285</v>
      </c>
      <c r="I7280" s="4" t="e">
        <f>#REF!/1.7</f>
        <v>#REF!</v>
      </c>
      <c r="J7280" s="4">
        <f>Hilfstabelle!C7280/3</f>
        <v>0.39559675</v>
      </c>
      <c r="K7280" s="96">
        <f>Hilfstabelle!F7280/11</f>
        <v>0</v>
      </c>
      <c r="L7280" s="107">
        <f>Hilfstabelle!G7280/sinks!$G$3</f>
        <v>0.11842340384524605</v>
      </c>
    </row>
    <row r="7281" spans="1:12" x14ac:dyDescent="0.25">
      <c r="A7281" s="89">
        <v>41212.291666666664</v>
      </c>
      <c r="B7281" s="4">
        <v>0.82512422630000004</v>
      </c>
      <c r="C7281" s="8">
        <v>0.29166666666666669</v>
      </c>
      <c r="D7281" s="8">
        <v>0</v>
      </c>
      <c r="E7281" s="8">
        <v>0.125</v>
      </c>
      <c r="F7281" s="8">
        <v>0.29166666666666669</v>
      </c>
      <c r="G7281" s="8">
        <v>0</v>
      </c>
      <c r="H7281" s="8">
        <v>0.125</v>
      </c>
      <c r="I7281" s="4" t="e">
        <f>#REF!/1.7</f>
        <v>#REF!</v>
      </c>
      <c r="J7281" s="4">
        <f>Hilfstabelle!C7281/3</f>
        <v>0.39942050000000001</v>
      </c>
      <c r="K7281" s="96">
        <f>Hilfstabelle!F7281/11</f>
        <v>0</v>
      </c>
      <c r="L7281" s="107">
        <f>Hilfstabelle!G7281/sinks!$G$3</f>
        <v>0.13028736130123386</v>
      </c>
    </row>
    <row r="7282" spans="1:12" x14ac:dyDescent="0.25">
      <c r="A7282" s="89">
        <v>41212.333333333336</v>
      </c>
      <c r="B7282" s="4">
        <v>0.82503705000000005</v>
      </c>
      <c r="C7282" s="8">
        <v>0.33333333333333331</v>
      </c>
      <c r="D7282" s="8">
        <v>0</v>
      </c>
      <c r="E7282" s="8">
        <v>0.1111111111111111</v>
      </c>
      <c r="F7282" s="8">
        <v>0.33333333333333331</v>
      </c>
      <c r="G7282" s="8">
        <v>0</v>
      </c>
      <c r="H7282" s="8">
        <v>0.1111111111111111</v>
      </c>
      <c r="I7282" s="4" t="e">
        <f>#REF!/1.7</f>
        <v>#REF!</v>
      </c>
      <c r="J7282" s="4">
        <f>Hilfstabelle!C7282/3</f>
        <v>0.40653325000000001</v>
      </c>
      <c r="K7282" s="96">
        <f>Hilfstabelle!F7282/11</f>
        <v>0</v>
      </c>
      <c r="L7282" s="107">
        <f>Hilfstabelle!G7282/sinks!$G$3</f>
        <v>0.15556661898880489</v>
      </c>
    </row>
    <row r="7283" spans="1:12" x14ac:dyDescent="0.25">
      <c r="A7283" s="89">
        <v>41212.375</v>
      </c>
      <c r="B7283" s="4">
        <v>0.82547293170000002</v>
      </c>
      <c r="C7283" s="8">
        <v>0.375</v>
      </c>
      <c r="D7283" s="8">
        <v>0</v>
      </c>
      <c r="E7283" s="8">
        <v>0.1</v>
      </c>
      <c r="F7283" s="8">
        <v>0.375</v>
      </c>
      <c r="G7283" s="8">
        <v>0</v>
      </c>
      <c r="H7283" s="8">
        <v>0.1</v>
      </c>
      <c r="I7283" s="4" t="e">
        <f>#REF!/1.7</f>
        <v>#REF!</v>
      </c>
      <c r="J7283" s="4">
        <f>Hilfstabelle!C7283/3</f>
        <v>0.41434175000000001</v>
      </c>
      <c r="K7283" s="96">
        <f>Hilfstabelle!F7283/11</f>
        <v>0</v>
      </c>
      <c r="L7283" s="107">
        <f>Hilfstabelle!G7283/sinks!$G$3</f>
        <v>0.16840970262283245</v>
      </c>
    </row>
    <row r="7284" spans="1:12" x14ac:dyDescent="0.25">
      <c r="A7284" s="89">
        <v>41212.416666666664</v>
      </c>
      <c r="B7284" s="4">
        <v>0.8260831662</v>
      </c>
      <c r="C7284" s="8">
        <v>0.41666666666666669</v>
      </c>
      <c r="D7284" s="8">
        <v>0</v>
      </c>
      <c r="E7284" s="8">
        <v>9.0909090909090912E-2</v>
      </c>
      <c r="F7284" s="8">
        <v>0.41666666666666669</v>
      </c>
      <c r="G7284" s="8">
        <v>0</v>
      </c>
      <c r="H7284" s="8">
        <v>9.0909090909090912E-2</v>
      </c>
      <c r="I7284" s="4" t="e">
        <f>#REF!/1.7</f>
        <v>#REF!</v>
      </c>
      <c r="J7284" s="4">
        <f>Hilfstabelle!C7284/3</f>
        <v>0.42131075000000001</v>
      </c>
      <c r="K7284" s="96">
        <f>Hilfstabelle!F7284/11</f>
        <v>0</v>
      </c>
      <c r="L7284" s="107">
        <f>Hilfstabelle!G7284/sinks!$G$3</f>
        <v>0.17032980720574151</v>
      </c>
    </row>
    <row r="7285" spans="1:12" x14ac:dyDescent="0.25">
      <c r="A7285" s="89">
        <v>41212.458333333336</v>
      </c>
      <c r="B7285" s="4">
        <v>0.79530991200000001</v>
      </c>
      <c r="C7285" s="8">
        <v>0.45833333333333331</v>
      </c>
      <c r="D7285" s="8">
        <v>0</v>
      </c>
      <c r="E7285" s="8">
        <v>8.3333333333333329E-2</v>
      </c>
      <c r="F7285" s="8">
        <v>0.45833333333333331</v>
      </c>
      <c r="G7285" s="8">
        <v>0</v>
      </c>
      <c r="H7285" s="8">
        <v>8.3333333333333329E-2</v>
      </c>
      <c r="I7285" s="4" t="e">
        <f>#REF!/1.7</f>
        <v>#REF!</v>
      </c>
      <c r="J7285" s="4">
        <f>Hilfstabelle!C7285/3</f>
        <v>0.42494475000000004</v>
      </c>
      <c r="K7285" s="96">
        <f>Hilfstabelle!F7285/11</f>
        <v>0</v>
      </c>
      <c r="L7285" s="107">
        <f>Hilfstabelle!G7285/sinks!$G$3</f>
        <v>0.17790849814225679</v>
      </c>
    </row>
    <row r="7286" spans="1:12" x14ac:dyDescent="0.25">
      <c r="A7286" s="89">
        <v>41212.5</v>
      </c>
      <c r="B7286" s="4">
        <v>0.77534652599999998</v>
      </c>
      <c r="C7286" s="8">
        <v>0.5</v>
      </c>
      <c r="D7286" s="8">
        <v>0</v>
      </c>
      <c r="E7286" s="8">
        <v>7.6923076923076927E-2</v>
      </c>
      <c r="F7286" s="8">
        <v>0.5</v>
      </c>
      <c r="G7286" s="8">
        <v>0</v>
      </c>
      <c r="H7286" s="8">
        <v>7.6923076923076927E-2</v>
      </c>
      <c r="I7286" s="4" t="e">
        <f>#REF!/1.7</f>
        <v>#REF!</v>
      </c>
      <c r="J7286" s="4">
        <f>Hilfstabelle!C7286/3</f>
        <v>0.42654900000000001</v>
      </c>
      <c r="K7286" s="96">
        <f>Hilfstabelle!F7286/11</f>
        <v>0</v>
      </c>
      <c r="L7286" s="107">
        <f>Hilfstabelle!G7286/sinks!$G$3</f>
        <v>0.17723455414958014</v>
      </c>
    </row>
    <row r="7287" spans="1:12" x14ac:dyDescent="0.25">
      <c r="A7287" s="89">
        <v>41212.541666666664</v>
      </c>
      <c r="B7287" s="4">
        <v>0.76322901229999995</v>
      </c>
      <c r="C7287" s="8">
        <v>0.54166666666666663</v>
      </c>
      <c r="D7287" s="8">
        <v>0</v>
      </c>
      <c r="E7287" s="8">
        <v>7.1428571428571425E-2</v>
      </c>
      <c r="F7287" s="8">
        <v>0.54166666666666663</v>
      </c>
      <c r="G7287" s="8">
        <v>0</v>
      </c>
      <c r="H7287" s="8">
        <v>7.1428571428571425E-2</v>
      </c>
      <c r="I7287" s="4" t="e">
        <f>#REF!/1.7</f>
        <v>#REF!</v>
      </c>
      <c r="J7287" s="4">
        <f>Hilfstabelle!C7287/3</f>
        <v>0.42584175000000002</v>
      </c>
      <c r="K7287" s="96">
        <f>Hilfstabelle!F7287/11</f>
        <v>0</v>
      </c>
      <c r="L7287" s="107">
        <f>Hilfstabelle!G7287/sinks!$G$3</f>
        <v>0.17228805956182094</v>
      </c>
    </row>
    <row r="7288" spans="1:12" x14ac:dyDescent="0.25">
      <c r="A7288" s="89">
        <v>41212.583333333336</v>
      </c>
      <c r="B7288" s="4">
        <v>0.76671606660000002</v>
      </c>
      <c r="C7288" s="8">
        <v>0.58333333333333337</v>
      </c>
      <c r="D7288" s="8">
        <v>0</v>
      </c>
      <c r="E7288" s="8">
        <v>6.6666666666666666E-2</v>
      </c>
      <c r="F7288" s="8">
        <v>0.58333333333333337</v>
      </c>
      <c r="G7288" s="8">
        <v>0</v>
      </c>
      <c r="H7288" s="8">
        <v>6.6666666666666666E-2</v>
      </c>
      <c r="I7288" s="4" t="e">
        <f>#REF!/1.7</f>
        <v>#REF!</v>
      </c>
      <c r="J7288" s="4">
        <f>Hilfstabelle!C7288/3</f>
        <v>0.42109800000000003</v>
      </c>
      <c r="K7288" s="96">
        <f>Hilfstabelle!F7288/11</f>
        <v>0</v>
      </c>
      <c r="L7288" s="107">
        <f>Hilfstabelle!G7288/sinks!$G$3</f>
        <v>0.16946512434721292</v>
      </c>
    </row>
    <row r="7289" spans="1:12" x14ac:dyDescent="0.25">
      <c r="A7289" s="89">
        <v>41212.625</v>
      </c>
      <c r="B7289" s="4">
        <v>0.8082991893</v>
      </c>
      <c r="C7289" s="8">
        <v>0.625</v>
      </c>
      <c r="D7289" s="8">
        <v>0</v>
      </c>
      <c r="E7289" s="8">
        <v>6.25E-2</v>
      </c>
      <c r="F7289" s="8">
        <v>0.625</v>
      </c>
      <c r="G7289" s="8">
        <v>0</v>
      </c>
      <c r="H7289" s="8">
        <v>6.25E-2</v>
      </c>
      <c r="I7289" s="4" t="e">
        <f>#REF!/1.7</f>
        <v>#REF!</v>
      </c>
      <c r="J7289" s="4">
        <f>Hilfstabelle!C7289/3</f>
        <v>0.40855725000000004</v>
      </c>
      <c r="K7289" s="96">
        <f>Hilfstabelle!F7289/11</f>
        <v>0</v>
      </c>
      <c r="L7289" s="107">
        <f>Hilfstabelle!G7289/sinks!$G$3</f>
        <v>0.16973215875940562</v>
      </c>
    </row>
    <row r="7290" spans="1:12" x14ac:dyDescent="0.25">
      <c r="A7290" s="89">
        <v>41212.666666666664</v>
      </c>
      <c r="B7290" s="4">
        <v>0.85223607359999998</v>
      </c>
      <c r="C7290" s="8">
        <v>0.66666666666666663</v>
      </c>
      <c r="D7290" s="8">
        <v>0</v>
      </c>
      <c r="E7290" s="8">
        <v>5.8823529411764705E-2</v>
      </c>
      <c r="F7290" s="8">
        <v>0.66666666666666663</v>
      </c>
      <c r="G7290" s="8">
        <v>0</v>
      </c>
      <c r="H7290" s="8">
        <v>5.8823529411764705E-2</v>
      </c>
      <c r="I7290" s="4" t="e">
        <f>#REF!/1.7</f>
        <v>#REF!</v>
      </c>
      <c r="J7290" s="4">
        <f>Hilfstabelle!C7290/3</f>
        <v>0.40240475000000003</v>
      </c>
      <c r="K7290" s="96">
        <f>Hilfstabelle!F7290/11</f>
        <v>0</v>
      </c>
      <c r="L7290" s="107">
        <f>Hilfstabelle!G7290/sinks!$G$3</f>
        <v>0.16929981733014129</v>
      </c>
    </row>
    <row r="7291" spans="1:12" x14ac:dyDescent="0.25">
      <c r="A7291" s="89">
        <v>41212.708333333336</v>
      </c>
      <c r="B7291" s="4">
        <v>0.82660622439999998</v>
      </c>
      <c r="C7291" s="8">
        <v>0.70833333333333337</v>
      </c>
      <c r="D7291" s="8">
        <v>0</v>
      </c>
      <c r="E7291" s="8">
        <v>5.5555555555555552E-2</v>
      </c>
      <c r="F7291" s="8">
        <v>0.70833333333333337</v>
      </c>
      <c r="G7291" s="8">
        <v>0</v>
      </c>
      <c r="H7291" s="8">
        <v>5.5555555555555552E-2</v>
      </c>
      <c r="I7291" s="4" t="e">
        <f>#REF!/1.7</f>
        <v>#REF!</v>
      </c>
      <c r="J7291" s="4">
        <f>Hilfstabelle!C7291/3</f>
        <v>0.40203100000000003</v>
      </c>
      <c r="K7291" s="96">
        <f>Hilfstabelle!F7291/11</f>
        <v>0</v>
      </c>
      <c r="L7291" s="107">
        <f>Hilfstabelle!G7291/sinks!$G$3</f>
        <v>0.17179213851060604</v>
      </c>
    </row>
    <row r="7292" spans="1:12" x14ac:dyDescent="0.25">
      <c r="A7292" s="89">
        <v>41212.75</v>
      </c>
      <c r="B7292" s="4">
        <v>0.76924418100000003</v>
      </c>
      <c r="C7292" s="8">
        <v>0.75</v>
      </c>
      <c r="D7292" s="8">
        <v>0</v>
      </c>
      <c r="E7292" s="8">
        <v>5.2631578947368418E-2</v>
      </c>
      <c r="F7292" s="8">
        <v>0.75</v>
      </c>
      <c r="G7292" s="8">
        <v>0</v>
      </c>
      <c r="H7292" s="8">
        <v>5.2631578947368418E-2</v>
      </c>
      <c r="I7292" s="4" t="e">
        <f>#REF!/1.7</f>
        <v>#REF!</v>
      </c>
      <c r="J7292" s="4">
        <f>Hilfstabelle!C7292/3</f>
        <v>0.39789099999999999</v>
      </c>
      <c r="K7292" s="96">
        <f>Hilfstabelle!F7292/11</f>
        <v>0</v>
      </c>
      <c r="L7292" s="107">
        <f>Hilfstabelle!G7292/sinks!$G$3</f>
        <v>0.1746405055739943</v>
      </c>
    </row>
    <row r="7293" spans="1:12" x14ac:dyDescent="0.25">
      <c r="A7293" s="89">
        <v>41212.791666666664</v>
      </c>
      <c r="B7293" s="4">
        <v>0.70246709090000004</v>
      </c>
      <c r="C7293" s="8">
        <v>0.79166666666666663</v>
      </c>
      <c r="D7293" s="8">
        <v>0</v>
      </c>
      <c r="E7293" s="8">
        <v>0.05</v>
      </c>
      <c r="F7293" s="8">
        <v>0.79166666666666663</v>
      </c>
      <c r="G7293" s="8">
        <v>0</v>
      </c>
      <c r="H7293" s="8">
        <v>0.05</v>
      </c>
      <c r="I7293" s="4" t="e">
        <f>#REF!/1.7</f>
        <v>#REF!</v>
      </c>
      <c r="J7293" s="4">
        <f>Hilfstabelle!C7293/3</f>
        <v>0.39143375000000002</v>
      </c>
      <c r="K7293" s="96">
        <f>Hilfstabelle!F7293/11</f>
        <v>0</v>
      </c>
      <c r="L7293" s="107">
        <f>Hilfstabelle!G7293/sinks!$G$3</f>
        <v>0.16282741181556698</v>
      </c>
    </row>
    <row r="7294" spans="1:12" x14ac:dyDescent="0.25">
      <c r="A7294" s="89">
        <v>41212.833333333336</v>
      </c>
      <c r="B7294" s="4">
        <v>0.65268939059999997</v>
      </c>
      <c r="C7294" s="8">
        <v>0.83333333333333337</v>
      </c>
      <c r="D7294" s="8">
        <v>0</v>
      </c>
      <c r="E7294" s="8">
        <v>4.7619047619047616E-2</v>
      </c>
      <c r="F7294" s="8">
        <v>0.83333333333333337</v>
      </c>
      <c r="G7294" s="8">
        <v>0</v>
      </c>
      <c r="H7294" s="8">
        <v>4.7619047619047616E-2</v>
      </c>
      <c r="I7294" s="4" t="e">
        <f>#REF!/1.7</f>
        <v>#REF!</v>
      </c>
      <c r="J7294" s="4">
        <f>Hilfstabelle!C7294/3</f>
        <v>0.38881174999999996</v>
      </c>
      <c r="K7294" s="96">
        <f>Hilfstabelle!F7294/11</f>
        <v>0</v>
      </c>
      <c r="L7294" s="107">
        <f>Hilfstabelle!G7294/sinks!$G$3</f>
        <v>0.15401527621320951</v>
      </c>
    </row>
    <row r="7295" spans="1:12" x14ac:dyDescent="0.25">
      <c r="A7295" s="89">
        <v>41212.875</v>
      </c>
      <c r="B7295" s="4">
        <v>0.64161799320000001</v>
      </c>
      <c r="C7295" s="8">
        <v>0.875</v>
      </c>
      <c r="D7295" s="8">
        <v>0</v>
      </c>
      <c r="E7295" s="8">
        <v>4.5454545454545456E-2</v>
      </c>
      <c r="F7295" s="8">
        <v>0.875</v>
      </c>
      <c r="G7295" s="8">
        <v>0</v>
      </c>
      <c r="H7295" s="8">
        <v>4.5454545454545456E-2</v>
      </c>
      <c r="I7295" s="4" t="e">
        <f>#REF!/1.7</f>
        <v>#REF!</v>
      </c>
      <c r="J7295" s="4">
        <f>Hilfstabelle!C7295/3</f>
        <v>0.38932925000000002</v>
      </c>
      <c r="K7295" s="96">
        <f>Hilfstabelle!F7295/11</f>
        <v>0</v>
      </c>
      <c r="L7295" s="107">
        <f>Hilfstabelle!G7295/sinks!$G$3</f>
        <v>0.14166811363039689</v>
      </c>
    </row>
    <row r="7296" spans="1:12" x14ac:dyDescent="0.25">
      <c r="A7296" s="89">
        <v>41212.916666666664</v>
      </c>
      <c r="B7296" s="4">
        <v>0.58599947689999998</v>
      </c>
      <c r="C7296" s="8">
        <v>0.91666666666666663</v>
      </c>
      <c r="D7296" s="8">
        <v>0</v>
      </c>
      <c r="E7296" s="8">
        <v>4.3478260869565216E-2</v>
      </c>
      <c r="F7296" s="8">
        <v>0.91666666666666663</v>
      </c>
      <c r="G7296" s="8">
        <v>0</v>
      </c>
      <c r="H7296" s="8">
        <v>4.3478260869565216E-2</v>
      </c>
      <c r="I7296" s="4" t="e">
        <f>#REF!/1.7</f>
        <v>#REF!</v>
      </c>
      <c r="J7296" s="4">
        <f>Hilfstabelle!C7296/3</f>
        <v>0.39088750000000005</v>
      </c>
      <c r="K7296" s="96">
        <f>Hilfstabelle!F7296/11</f>
        <v>0</v>
      </c>
      <c r="L7296" s="107">
        <f>Hilfstabelle!G7296/sinks!$G$3</f>
        <v>0.12810022230613213</v>
      </c>
    </row>
    <row r="7297" spans="1:12" x14ac:dyDescent="0.25">
      <c r="A7297" s="89">
        <v>41212.958333333336</v>
      </c>
      <c r="B7297" s="4">
        <v>0.55304681369999997</v>
      </c>
      <c r="C7297" s="8">
        <v>0.95833333333333337</v>
      </c>
      <c r="D7297" s="8">
        <v>0</v>
      </c>
      <c r="E7297" s="8">
        <v>4.1666666666666664E-2</v>
      </c>
      <c r="F7297" s="8">
        <v>0.95833333333333337</v>
      </c>
      <c r="G7297" s="8">
        <v>0</v>
      </c>
      <c r="H7297" s="8">
        <v>4.1666666666666664E-2</v>
      </c>
      <c r="I7297" s="4" t="e">
        <f>#REF!/1.7</f>
        <v>#REF!</v>
      </c>
      <c r="J7297" s="4">
        <f>Hilfstabelle!C7297/3</f>
        <v>0.38857024999999995</v>
      </c>
      <c r="K7297" s="96">
        <f>Hilfstabelle!F7297/11</f>
        <v>0</v>
      </c>
      <c r="L7297" s="107">
        <f>Hilfstabelle!G7297/sinks!$G$3</f>
        <v>0.12054696321839713</v>
      </c>
    </row>
    <row r="7298" spans="1:12" x14ac:dyDescent="0.25">
      <c r="A7298" s="89">
        <v>41213</v>
      </c>
      <c r="B7298" s="4">
        <v>0.53003225529999998</v>
      </c>
      <c r="C7298" s="8">
        <v>0</v>
      </c>
      <c r="D7298" s="8">
        <v>0</v>
      </c>
      <c r="E7298" s="8">
        <v>1</v>
      </c>
      <c r="F7298" s="8">
        <v>0</v>
      </c>
      <c r="G7298" s="8">
        <v>0</v>
      </c>
      <c r="H7298" s="8">
        <v>1</v>
      </c>
      <c r="I7298" s="4" t="e">
        <f>#REF!/1.7</f>
        <v>#REF!</v>
      </c>
      <c r="J7298" s="4">
        <f>Hilfstabelle!C7298/3</f>
        <v>0.38627600000000001</v>
      </c>
      <c r="K7298" s="96">
        <f>Hilfstabelle!F7298/11</f>
        <v>0</v>
      </c>
      <c r="L7298" s="107">
        <f>Hilfstabelle!G7298/sinks!$G$3</f>
        <v>0.11436702396479574</v>
      </c>
    </row>
    <row r="7299" spans="1:12" x14ac:dyDescent="0.25">
      <c r="A7299" s="89">
        <v>41213.041666666664</v>
      </c>
      <c r="B7299" s="4">
        <v>0.50963298749999997</v>
      </c>
      <c r="C7299" s="8">
        <v>4.1666666666666664E-2</v>
      </c>
      <c r="D7299" s="8">
        <v>0</v>
      </c>
      <c r="E7299" s="8">
        <v>0.5</v>
      </c>
      <c r="F7299" s="8">
        <v>4.1666666666666664E-2</v>
      </c>
      <c r="G7299" s="8">
        <v>0</v>
      </c>
      <c r="H7299" s="8">
        <v>0.5</v>
      </c>
      <c r="I7299" s="4" t="e">
        <f>#REF!/1.7</f>
        <v>#REF!</v>
      </c>
      <c r="J7299" s="4">
        <f>Hilfstabelle!C7299/3</f>
        <v>0.38641399999999998</v>
      </c>
      <c r="K7299" s="96">
        <f>Hilfstabelle!F7299/11</f>
        <v>0</v>
      </c>
      <c r="L7299" s="107">
        <f>Hilfstabelle!G7299/sinks!$G$3</f>
        <v>0.11320987484529428</v>
      </c>
    </row>
    <row r="7300" spans="1:12" x14ac:dyDescent="0.25">
      <c r="A7300" s="89">
        <v>41213.083333333336</v>
      </c>
      <c r="B7300" s="4">
        <v>0.50187429169999997</v>
      </c>
      <c r="C7300" s="8">
        <v>8.3333333333333329E-2</v>
      </c>
      <c r="D7300" s="8">
        <v>0</v>
      </c>
      <c r="E7300" s="8">
        <v>0.33333333333333331</v>
      </c>
      <c r="F7300" s="8">
        <v>8.3333333333333329E-2</v>
      </c>
      <c r="G7300" s="8">
        <v>0</v>
      </c>
      <c r="H7300" s="8">
        <v>0.33333333333333331</v>
      </c>
      <c r="I7300" s="4" t="e">
        <f>#REF!/1.7</f>
        <v>#REF!</v>
      </c>
      <c r="J7300" s="4">
        <f>Hilfstabelle!C7300/3</f>
        <v>0.39001924999999998</v>
      </c>
      <c r="K7300" s="96">
        <f>Hilfstabelle!F7300/11</f>
        <v>0</v>
      </c>
      <c r="L7300" s="107">
        <f>Hilfstabelle!G7300/sinks!$G$3</f>
        <v>0.11446875135991677</v>
      </c>
    </row>
    <row r="7301" spans="1:12" x14ac:dyDescent="0.25">
      <c r="A7301" s="89">
        <v>41213.125</v>
      </c>
      <c r="B7301" s="4">
        <v>0.50431522969999998</v>
      </c>
      <c r="C7301" s="8">
        <v>0.125</v>
      </c>
      <c r="D7301" s="8">
        <v>0</v>
      </c>
      <c r="E7301" s="8">
        <v>0.25</v>
      </c>
      <c r="F7301" s="8">
        <v>0.125</v>
      </c>
      <c r="G7301" s="8">
        <v>0</v>
      </c>
      <c r="H7301" s="8">
        <v>0.25</v>
      </c>
      <c r="I7301" s="4" t="e">
        <f>#REF!/1.7</f>
        <v>#REF!</v>
      </c>
      <c r="J7301" s="4">
        <f>Hilfstabelle!C7301/3</f>
        <v>0.39210649999999997</v>
      </c>
      <c r="K7301" s="96">
        <f>Hilfstabelle!F7301/11</f>
        <v>0</v>
      </c>
      <c r="L7301" s="107">
        <f>Hilfstabelle!G7301/sinks!$G$3</f>
        <v>0.10817436878680424</v>
      </c>
    </row>
    <row r="7302" spans="1:12" x14ac:dyDescent="0.25">
      <c r="A7302" s="89">
        <v>41213.166666666664</v>
      </c>
      <c r="B7302" s="4">
        <v>0.5115508674</v>
      </c>
      <c r="C7302" s="8">
        <v>0.16666666666666666</v>
      </c>
      <c r="D7302" s="8">
        <v>0</v>
      </c>
      <c r="E7302" s="8">
        <v>0.2</v>
      </c>
      <c r="F7302" s="8">
        <v>0.16666666666666666</v>
      </c>
      <c r="G7302" s="8">
        <v>0</v>
      </c>
      <c r="H7302" s="8">
        <v>0.2</v>
      </c>
      <c r="I7302" s="4" t="e">
        <f>#REF!/1.7</f>
        <v>#REF!</v>
      </c>
      <c r="J7302" s="4">
        <f>Hilfstabelle!C7302/3</f>
        <v>0.39202025000000001</v>
      </c>
      <c r="K7302" s="96">
        <f>Hilfstabelle!F7302/11</f>
        <v>0</v>
      </c>
      <c r="L7302" s="107">
        <f>Hilfstabelle!G7302/sinks!$G$3</f>
        <v>0.10251578243319806</v>
      </c>
    </row>
    <row r="7303" spans="1:12" x14ac:dyDescent="0.25">
      <c r="A7303" s="89">
        <v>41213.208333333336</v>
      </c>
      <c r="B7303" s="4">
        <v>0.52619649550000003</v>
      </c>
      <c r="C7303" s="8">
        <v>0.20833333333333334</v>
      </c>
      <c r="D7303" s="8">
        <v>0</v>
      </c>
      <c r="E7303" s="8">
        <v>0.16666666666666666</v>
      </c>
      <c r="F7303" s="8">
        <v>0.20833333333333334</v>
      </c>
      <c r="G7303" s="8">
        <v>0</v>
      </c>
      <c r="H7303" s="8">
        <v>0.16666666666666666</v>
      </c>
      <c r="I7303" s="4" t="e">
        <f>#REF!/1.7</f>
        <v>#REF!</v>
      </c>
      <c r="J7303" s="4">
        <f>Hilfstabelle!C7303/3</f>
        <v>0.39243424999999998</v>
      </c>
      <c r="K7303" s="96">
        <f>Hilfstabelle!F7303/11</f>
        <v>0</v>
      </c>
      <c r="L7303" s="107">
        <f>Hilfstabelle!G7303/sinks!$G$3</f>
        <v>0.10463934180634919</v>
      </c>
    </row>
    <row r="7304" spans="1:12" x14ac:dyDescent="0.25">
      <c r="A7304" s="89">
        <v>41213.25</v>
      </c>
      <c r="B7304" s="4">
        <v>0.57117949609999996</v>
      </c>
      <c r="C7304" s="8">
        <v>0.25</v>
      </c>
      <c r="D7304" s="8">
        <v>0</v>
      </c>
      <c r="E7304" s="8">
        <v>0.14285714285714285</v>
      </c>
      <c r="F7304" s="8">
        <v>0.25</v>
      </c>
      <c r="G7304" s="8">
        <v>0</v>
      </c>
      <c r="H7304" s="8">
        <v>0.14285714285714285</v>
      </c>
      <c r="I7304" s="4" t="e">
        <f>#REF!/1.7</f>
        <v>#REF!</v>
      </c>
      <c r="J7304" s="4">
        <f>Hilfstabelle!C7304/3</f>
        <v>0.39330250000000005</v>
      </c>
      <c r="K7304" s="96">
        <f>Hilfstabelle!F7304/11</f>
        <v>0</v>
      </c>
      <c r="L7304" s="107">
        <f>Hilfstabelle!G7304/sinks!$G$3</f>
        <v>0.11842340384524605</v>
      </c>
    </row>
    <row r="7305" spans="1:12" x14ac:dyDescent="0.25">
      <c r="A7305" s="89">
        <v>41213.291666666664</v>
      </c>
      <c r="B7305" s="4">
        <v>0.59619911079999999</v>
      </c>
      <c r="C7305" s="8">
        <v>0.29166666666666669</v>
      </c>
      <c r="D7305" s="8">
        <v>0</v>
      </c>
      <c r="E7305" s="8">
        <v>0.125</v>
      </c>
      <c r="F7305" s="8">
        <v>0.29166666666666669</v>
      </c>
      <c r="G7305" s="8">
        <v>0</v>
      </c>
      <c r="H7305" s="8">
        <v>0.125</v>
      </c>
      <c r="I7305" s="4" t="e">
        <f>#REF!/1.7</f>
        <v>#REF!</v>
      </c>
      <c r="J7305" s="4">
        <f>Hilfstabelle!C7305/3</f>
        <v>0.39561974999999999</v>
      </c>
      <c r="K7305" s="96">
        <f>Hilfstabelle!F7305/11</f>
        <v>0</v>
      </c>
      <c r="L7305" s="107">
        <f>Hilfstabelle!G7305/sinks!$G$3</f>
        <v>0.13028736130123386</v>
      </c>
    </row>
    <row r="7306" spans="1:12" x14ac:dyDescent="0.25">
      <c r="A7306" s="89">
        <v>41213.333333333336</v>
      </c>
      <c r="B7306" s="4">
        <v>0.6137215587</v>
      </c>
      <c r="C7306" s="8">
        <v>0.33333333333333331</v>
      </c>
      <c r="D7306" s="8">
        <v>0</v>
      </c>
      <c r="E7306" s="8">
        <v>0.1111111111111111</v>
      </c>
      <c r="F7306" s="8">
        <v>0.33333333333333331</v>
      </c>
      <c r="G7306" s="8">
        <v>0</v>
      </c>
      <c r="H7306" s="8">
        <v>0.1111111111111111</v>
      </c>
      <c r="I7306" s="4" t="e">
        <f>#REF!/1.7</f>
        <v>#REF!</v>
      </c>
      <c r="J7306" s="4">
        <f>Hilfstabelle!C7306/3</f>
        <v>0.40058774999999996</v>
      </c>
      <c r="K7306" s="96">
        <f>Hilfstabelle!F7306/11</f>
        <v>0</v>
      </c>
      <c r="L7306" s="107">
        <f>Hilfstabelle!G7306/sinks!$G$3</f>
        <v>0.15556661898880489</v>
      </c>
    </row>
    <row r="7307" spans="1:12" x14ac:dyDescent="0.25">
      <c r="A7307" s="89">
        <v>41213.375</v>
      </c>
      <c r="B7307" s="4">
        <v>0.64031034779999996</v>
      </c>
      <c r="C7307" s="8">
        <v>0.375</v>
      </c>
      <c r="D7307" s="8">
        <v>0</v>
      </c>
      <c r="E7307" s="8">
        <v>0.1</v>
      </c>
      <c r="F7307" s="8">
        <v>0.375</v>
      </c>
      <c r="G7307" s="8">
        <v>0</v>
      </c>
      <c r="H7307" s="8">
        <v>0.1</v>
      </c>
      <c r="I7307" s="4" t="e">
        <f>#REF!/1.7</f>
        <v>#REF!</v>
      </c>
      <c r="J7307" s="4">
        <f>Hilfstabelle!C7307/3</f>
        <v>0.41010975</v>
      </c>
      <c r="K7307" s="96">
        <f>Hilfstabelle!F7307/11</f>
        <v>0</v>
      </c>
      <c r="L7307" s="107">
        <f>Hilfstabelle!G7307/sinks!$G$3</f>
        <v>0.16840970262283245</v>
      </c>
    </row>
    <row r="7308" spans="1:12" x14ac:dyDescent="0.25">
      <c r="A7308" s="89">
        <v>41213.416666666664</v>
      </c>
      <c r="B7308" s="4">
        <v>0.63560282450000005</v>
      </c>
      <c r="C7308" s="8">
        <v>0.41666666666666669</v>
      </c>
      <c r="D7308" s="8">
        <v>0</v>
      </c>
      <c r="E7308" s="8">
        <v>9.0909090909090912E-2</v>
      </c>
      <c r="F7308" s="8">
        <v>0.41666666666666669</v>
      </c>
      <c r="G7308" s="8">
        <v>0</v>
      </c>
      <c r="H7308" s="8">
        <v>9.0909090909090912E-2</v>
      </c>
      <c r="I7308" s="4" t="e">
        <f>#REF!/1.7</f>
        <v>#REF!</v>
      </c>
      <c r="J7308" s="4">
        <f>Hilfstabelle!C7308/3</f>
        <v>0.42204100000000005</v>
      </c>
      <c r="K7308" s="96">
        <f>Hilfstabelle!F7308/11</f>
        <v>0</v>
      </c>
      <c r="L7308" s="107">
        <f>Hilfstabelle!G7308/sinks!$G$3</f>
        <v>0.17032980720574151</v>
      </c>
    </row>
    <row r="7309" spans="1:12" x14ac:dyDescent="0.25">
      <c r="A7309" s="89">
        <v>41213.458333333336</v>
      </c>
      <c r="B7309" s="4">
        <v>0.59811699070000002</v>
      </c>
      <c r="C7309" s="8">
        <v>0.45833333333333331</v>
      </c>
      <c r="D7309" s="8">
        <v>0</v>
      </c>
      <c r="E7309" s="8">
        <v>8.3333333333333329E-2</v>
      </c>
      <c r="F7309" s="8">
        <v>0.45833333333333331</v>
      </c>
      <c r="G7309" s="8">
        <v>0</v>
      </c>
      <c r="H7309" s="8">
        <v>8.3333333333333329E-2</v>
      </c>
      <c r="I7309" s="4" t="e">
        <f>#REF!/1.7</f>
        <v>#REF!</v>
      </c>
      <c r="J7309" s="4">
        <f>Hilfstabelle!C7309/3</f>
        <v>0.43030375000000004</v>
      </c>
      <c r="K7309" s="96">
        <f>Hilfstabelle!F7309/11</f>
        <v>0</v>
      </c>
      <c r="L7309" s="107">
        <f>Hilfstabelle!G7309/sinks!$G$3</f>
        <v>0.17790849814225679</v>
      </c>
    </row>
    <row r="7310" spans="1:12" x14ac:dyDescent="0.25">
      <c r="A7310" s="89">
        <v>41213.5</v>
      </c>
      <c r="B7310" s="4">
        <v>0.57144102519999995</v>
      </c>
      <c r="C7310" s="8">
        <v>0.5</v>
      </c>
      <c r="D7310" s="8">
        <v>0</v>
      </c>
      <c r="E7310" s="8">
        <v>7.6923076923076927E-2</v>
      </c>
      <c r="F7310" s="8">
        <v>0.5</v>
      </c>
      <c r="G7310" s="8">
        <v>0</v>
      </c>
      <c r="H7310" s="8">
        <v>7.6923076923076927E-2</v>
      </c>
      <c r="I7310" s="4" t="e">
        <f>#REF!/1.7</f>
        <v>#REF!</v>
      </c>
      <c r="J7310" s="4">
        <f>Hilfstabelle!C7310/3</f>
        <v>0.43428850000000002</v>
      </c>
      <c r="K7310" s="96">
        <f>Hilfstabelle!F7310/11</f>
        <v>0</v>
      </c>
      <c r="L7310" s="107">
        <f>Hilfstabelle!G7310/sinks!$G$3</f>
        <v>0.17723455414958014</v>
      </c>
    </row>
    <row r="7311" spans="1:12" x14ac:dyDescent="0.25">
      <c r="A7311" s="89">
        <v>41213.541666666664</v>
      </c>
      <c r="B7311" s="4">
        <v>0.55409293000000004</v>
      </c>
      <c r="C7311" s="8">
        <v>0.54166666666666663</v>
      </c>
      <c r="D7311" s="8">
        <v>0</v>
      </c>
      <c r="E7311" s="8">
        <v>7.1428571428571425E-2</v>
      </c>
      <c r="F7311" s="8">
        <v>0.54166666666666663</v>
      </c>
      <c r="G7311" s="8">
        <v>0</v>
      </c>
      <c r="H7311" s="8">
        <v>7.1428571428571425E-2</v>
      </c>
      <c r="I7311" s="4" t="e">
        <f>#REF!/1.7</f>
        <v>#REF!</v>
      </c>
      <c r="J7311" s="4">
        <f>Hilfstabelle!C7311/3</f>
        <v>0.43491525000000003</v>
      </c>
      <c r="K7311" s="96">
        <f>Hilfstabelle!F7311/11</f>
        <v>0</v>
      </c>
      <c r="L7311" s="107">
        <f>Hilfstabelle!G7311/sinks!$G$3</f>
        <v>0.17228805956182094</v>
      </c>
    </row>
    <row r="7312" spans="1:12" x14ac:dyDescent="0.25">
      <c r="A7312" s="89">
        <v>41213.583333333336</v>
      </c>
      <c r="B7312" s="4">
        <v>0.56089268589999997</v>
      </c>
      <c r="C7312" s="8">
        <v>0.58333333333333337</v>
      </c>
      <c r="D7312" s="8">
        <v>0</v>
      </c>
      <c r="E7312" s="8">
        <v>6.6666666666666666E-2</v>
      </c>
      <c r="F7312" s="8">
        <v>0.58333333333333337</v>
      </c>
      <c r="G7312" s="8">
        <v>0</v>
      </c>
      <c r="H7312" s="8">
        <v>6.6666666666666666E-2</v>
      </c>
      <c r="I7312" s="4" t="e">
        <f>#REF!/1.7</f>
        <v>#REF!</v>
      </c>
      <c r="J7312" s="4">
        <f>Hilfstabelle!C7312/3</f>
        <v>0.43158024999999994</v>
      </c>
      <c r="K7312" s="96">
        <f>Hilfstabelle!F7312/11</f>
        <v>1</v>
      </c>
      <c r="L7312" s="107">
        <f>Hilfstabelle!G7312/sinks!$G$3</f>
        <v>0.84214909650495473</v>
      </c>
    </row>
    <row r="7313" spans="1:12" x14ac:dyDescent="0.25">
      <c r="A7313" s="89">
        <v>41213.625</v>
      </c>
      <c r="B7313" s="4">
        <v>0.61110626800000001</v>
      </c>
      <c r="C7313" s="8">
        <v>0.625</v>
      </c>
      <c r="D7313" s="8">
        <v>0</v>
      </c>
      <c r="E7313" s="8">
        <v>6.25E-2</v>
      </c>
      <c r="F7313" s="8">
        <v>0.625</v>
      </c>
      <c r="G7313" s="8">
        <v>0</v>
      </c>
      <c r="H7313" s="8">
        <v>6.25E-2</v>
      </c>
      <c r="I7313" s="4" t="e">
        <f>#REF!/1.7</f>
        <v>#REF!</v>
      </c>
      <c r="J7313" s="4">
        <f>Hilfstabelle!C7313/3</f>
        <v>0.41997675000000001</v>
      </c>
      <c r="K7313" s="96">
        <f>Hilfstabelle!F7313/11</f>
        <v>1</v>
      </c>
      <c r="L7313" s="107">
        <f>Hilfstabelle!G7313/sinks!$G$3</f>
        <v>0.8424161309171474</v>
      </c>
    </row>
    <row r="7314" spans="1:12" x14ac:dyDescent="0.25">
      <c r="A7314" s="89">
        <v>41213.666666666664</v>
      </c>
      <c r="B7314" s="4">
        <v>0.66402231710000004</v>
      </c>
      <c r="C7314" s="8">
        <v>0.66666666666666663</v>
      </c>
      <c r="D7314" s="8">
        <v>0</v>
      </c>
      <c r="E7314" s="8">
        <v>5.8823529411764705E-2</v>
      </c>
      <c r="F7314" s="8">
        <v>0.66666666666666663</v>
      </c>
      <c r="G7314" s="8">
        <v>0</v>
      </c>
      <c r="H7314" s="8">
        <v>5.8823529411764705E-2</v>
      </c>
      <c r="I7314" s="4" t="e">
        <f>#REF!/1.7</f>
        <v>#REF!</v>
      </c>
      <c r="J7314" s="4">
        <f>Hilfstabelle!C7314/3</f>
        <v>0.4102075</v>
      </c>
      <c r="K7314" s="96">
        <f>Hilfstabelle!F7314/11</f>
        <v>1</v>
      </c>
      <c r="L7314" s="107">
        <f>Hilfstabelle!G7314/sinks!$G$3</f>
        <v>0.84198378948788299</v>
      </c>
    </row>
    <row r="7315" spans="1:12" x14ac:dyDescent="0.25">
      <c r="A7315" s="89">
        <v>41213.708333333336</v>
      </c>
      <c r="B7315" s="4">
        <v>0.66341208259999995</v>
      </c>
      <c r="C7315" s="8">
        <v>0.70833333333333337</v>
      </c>
      <c r="D7315" s="8">
        <v>0</v>
      </c>
      <c r="E7315" s="8">
        <v>5.5555555555555552E-2</v>
      </c>
      <c r="F7315" s="8">
        <v>0.70833333333333337</v>
      </c>
      <c r="G7315" s="8">
        <v>0</v>
      </c>
      <c r="H7315" s="8">
        <v>5.5555555555555552E-2</v>
      </c>
      <c r="I7315" s="4" t="e">
        <f>#REF!/1.7</f>
        <v>#REF!</v>
      </c>
      <c r="J7315" s="4">
        <f>Hilfstabelle!C7315/3</f>
        <v>0.4080685</v>
      </c>
      <c r="K7315" s="96">
        <f>Hilfstabelle!F7315/11</f>
        <v>0.16666666666666666</v>
      </c>
      <c r="L7315" s="107">
        <f>Hilfstabelle!G7315/sinks!$G$3</f>
        <v>0.28390613387022967</v>
      </c>
    </row>
    <row r="7316" spans="1:12" x14ac:dyDescent="0.25">
      <c r="A7316" s="89">
        <v>41213.75</v>
      </c>
      <c r="B7316" s="4">
        <v>0.6316798884</v>
      </c>
      <c r="C7316" s="8">
        <v>0.75</v>
      </c>
      <c r="D7316" s="8">
        <v>0</v>
      </c>
      <c r="E7316" s="8">
        <v>5.2631578947368418E-2</v>
      </c>
      <c r="F7316" s="8">
        <v>0.75</v>
      </c>
      <c r="G7316" s="8">
        <v>0</v>
      </c>
      <c r="H7316" s="8">
        <v>5.2631578947368418E-2</v>
      </c>
      <c r="I7316" s="4" t="e">
        <f>#REF!/1.7</f>
        <v>#REF!</v>
      </c>
      <c r="J7316" s="4">
        <f>Hilfstabelle!C7316/3</f>
        <v>0.40339949999999997</v>
      </c>
      <c r="K7316" s="96">
        <f>Hilfstabelle!F7316/11</f>
        <v>0</v>
      </c>
      <c r="L7316" s="107">
        <f>Hilfstabelle!G7316/sinks!$G$3</f>
        <v>0.1746405055739943</v>
      </c>
    </row>
    <row r="7317" spans="1:12" x14ac:dyDescent="0.25">
      <c r="A7317" s="89">
        <v>41213.791666666664</v>
      </c>
      <c r="B7317" s="4">
        <v>0.5985528725</v>
      </c>
      <c r="C7317" s="8">
        <v>0.79166666666666663</v>
      </c>
      <c r="D7317" s="8">
        <v>0</v>
      </c>
      <c r="E7317" s="8">
        <v>0.05</v>
      </c>
      <c r="F7317" s="8">
        <v>0.79166666666666663</v>
      </c>
      <c r="G7317" s="8">
        <v>0</v>
      </c>
      <c r="H7317" s="8">
        <v>0.05</v>
      </c>
      <c r="I7317" s="4" t="e">
        <f>#REF!/1.7</f>
        <v>#REF!</v>
      </c>
      <c r="J7317" s="4">
        <f>Hilfstabelle!C7317/3</f>
        <v>0.39921349999999994</v>
      </c>
      <c r="K7317" s="96">
        <f>Hilfstabelle!F7317/11</f>
        <v>0</v>
      </c>
      <c r="L7317" s="107">
        <f>Hilfstabelle!G7317/sinks!$G$3</f>
        <v>0.16282741181556698</v>
      </c>
    </row>
    <row r="7318" spans="1:12" x14ac:dyDescent="0.25">
      <c r="A7318" s="89">
        <v>41213.833333333336</v>
      </c>
      <c r="B7318" s="4">
        <v>0.57083079069999998</v>
      </c>
      <c r="C7318" s="8">
        <v>0.83333333333333337</v>
      </c>
      <c r="D7318" s="8">
        <v>0</v>
      </c>
      <c r="E7318" s="8">
        <v>4.7619047619047616E-2</v>
      </c>
      <c r="F7318" s="8">
        <v>0.83333333333333337</v>
      </c>
      <c r="G7318" s="8">
        <v>0</v>
      </c>
      <c r="H7318" s="8">
        <v>4.7619047619047616E-2</v>
      </c>
      <c r="I7318" s="4" t="e">
        <f>#REF!/1.7</f>
        <v>#REF!</v>
      </c>
      <c r="J7318" s="4">
        <f>Hilfstabelle!C7318/3</f>
        <v>0.39675824999999998</v>
      </c>
      <c r="K7318" s="96">
        <f>Hilfstabelle!F7318/11</f>
        <v>0</v>
      </c>
      <c r="L7318" s="107">
        <f>Hilfstabelle!G7318/sinks!$G$3</f>
        <v>0.15401527621320951</v>
      </c>
    </row>
    <row r="7319" spans="1:12" x14ac:dyDescent="0.25">
      <c r="A7319" s="89">
        <v>41213.875</v>
      </c>
      <c r="B7319" s="4">
        <v>0.56586173829999997</v>
      </c>
      <c r="C7319" s="8">
        <v>0.875</v>
      </c>
      <c r="D7319" s="8">
        <v>0</v>
      </c>
      <c r="E7319" s="8">
        <v>4.5454545454545456E-2</v>
      </c>
      <c r="F7319" s="8">
        <v>0.875</v>
      </c>
      <c r="G7319" s="8">
        <v>0</v>
      </c>
      <c r="H7319" s="8">
        <v>4.5454545454545456E-2</v>
      </c>
      <c r="I7319" s="4" t="e">
        <f>#REF!/1.7</f>
        <v>#REF!</v>
      </c>
      <c r="J7319" s="4">
        <f>Hilfstabelle!C7319/3</f>
        <v>0.39603374999999996</v>
      </c>
      <c r="K7319" s="96">
        <f>Hilfstabelle!F7319/11</f>
        <v>0</v>
      </c>
      <c r="L7319" s="107">
        <f>Hilfstabelle!G7319/sinks!$G$3</f>
        <v>0.14166811363039689</v>
      </c>
    </row>
    <row r="7320" spans="1:12" x14ac:dyDescent="0.25">
      <c r="A7320" s="89">
        <v>41213.916666666664</v>
      </c>
      <c r="B7320" s="4">
        <v>0.52183767759999999</v>
      </c>
      <c r="C7320" s="8">
        <v>0.91666666666666663</v>
      </c>
      <c r="D7320" s="8">
        <v>0</v>
      </c>
      <c r="E7320" s="8">
        <v>4.3478260869565216E-2</v>
      </c>
      <c r="F7320" s="8">
        <v>0.91666666666666663</v>
      </c>
      <c r="G7320" s="8">
        <v>0</v>
      </c>
      <c r="H7320" s="8">
        <v>4.3478260869565216E-2</v>
      </c>
      <c r="I7320" s="4" t="e">
        <f>#REF!/1.7</f>
        <v>#REF!</v>
      </c>
      <c r="J7320" s="4">
        <f>Hilfstabelle!C7320/3</f>
        <v>0.39367624999999995</v>
      </c>
      <c r="K7320" s="96">
        <f>Hilfstabelle!F7320/11</f>
        <v>0</v>
      </c>
      <c r="L7320" s="107">
        <f>Hilfstabelle!G7320/sinks!$G$3</f>
        <v>0.12810022230613213</v>
      </c>
    </row>
    <row r="7321" spans="1:12" x14ac:dyDescent="0.25">
      <c r="A7321" s="89">
        <v>41213.958333333336</v>
      </c>
      <c r="B7321" s="4">
        <v>0.49498735939999999</v>
      </c>
      <c r="C7321" s="8">
        <v>0.95833333333333337</v>
      </c>
      <c r="D7321" s="8">
        <v>0</v>
      </c>
      <c r="E7321" s="8">
        <v>4.1666666666666664E-2</v>
      </c>
      <c r="F7321" s="8">
        <v>0.95833333333333337</v>
      </c>
      <c r="G7321" s="8">
        <v>0</v>
      </c>
      <c r="H7321" s="8">
        <v>4.1666666666666664E-2</v>
      </c>
      <c r="I7321" s="4" t="e">
        <f>#REF!/1.7</f>
        <v>#REF!</v>
      </c>
      <c r="J7321" s="4">
        <f>Hilfstabelle!C7321/3</f>
        <v>0.39392350000000004</v>
      </c>
      <c r="K7321" s="96">
        <f>Hilfstabelle!F7321/11</f>
        <v>0</v>
      </c>
      <c r="L7321" s="107">
        <f>Hilfstabelle!G7321/sinks!$G$3</f>
        <v>0.12054696321839713</v>
      </c>
    </row>
    <row r="7322" spans="1:12" x14ac:dyDescent="0.25">
      <c r="A7322" s="89">
        <v>41214</v>
      </c>
      <c r="B7322" s="4">
        <v>0.46691657219999999</v>
      </c>
      <c r="C7322" s="8">
        <v>0</v>
      </c>
      <c r="D7322" s="8">
        <v>0</v>
      </c>
      <c r="E7322" s="8">
        <v>1</v>
      </c>
      <c r="F7322" s="8">
        <v>0</v>
      </c>
      <c r="G7322" s="8">
        <v>0</v>
      </c>
      <c r="H7322" s="8">
        <v>1</v>
      </c>
      <c r="I7322" s="4" t="e">
        <f>#REF!/1.7</f>
        <v>#REF!</v>
      </c>
      <c r="J7322" s="4">
        <f>Hilfstabelle!C7322/3</f>
        <v>0.39039300000000005</v>
      </c>
      <c r="K7322" s="96">
        <f>Hilfstabelle!F7322/11</f>
        <v>0</v>
      </c>
      <c r="L7322" s="107">
        <f>Hilfstabelle!G7322/sinks!$G$3</f>
        <v>0.12014005363791308</v>
      </c>
    </row>
    <row r="7323" spans="1:12" x14ac:dyDescent="0.25">
      <c r="A7323" s="89">
        <v>41214.041666666664</v>
      </c>
      <c r="B7323" s="4">
        <v>0.4643884579</v>
      </c>
      <c r="C7323" s="8">
        <v>4.1666666666666664E-2</v>
      </c>
      <c r="D7323" s="8">
        <v>0</v>
      </c>
      <c r="E7323" s="8">
        <v>0.5</v>
      </c>
      <c r="F7323" s="8">
        <v>4.1666666666666664E-2</v>
      </c>
      <c r="G7323" s="8">
        <v>0</v>
      </c>
      <c r="H7323" s="8">
        <v>0.5</v>
      </c>
      <c r="I7323" s="4" t="e">
        <f>#REF!/1.7</f>
        <v>#REF!</v>
      </c>
      <c r="J7323" s="4">
        <f>Hilfstabelle!C7323/3</f>
        <v>0.39023200000000008</v>
      </c>
      <c r="K7323" s="96">
        <f>Hilfstabelle!F7323/11</f>
        <v>0</v>
      </c>
      <c r="L7323" s="107">
        <f>Hilfstabelle!G7323/sinks!$G$3</f>
        <v>0.12544259410859576</v>
      </c>
    </row>
    <row r="7324" spans="1:12" x14ac:dyDescent="0.25">
      <c r="A7324" s="89">
        <v>41214.083333333336</v>
      </c>
      <c r="B7324" s="4">
        <v>0.45680411469999999</v>
      </c>
      <c r="C7324" s="8">
        <v>8.3333333333333329E-2</v>
      </c>
      <c r="D7324" s="8">
        <v>0</v>
      </c>
      <c r="E7324" s="8">
        <v>0.33333333333333331</v>
      </c>
      <c r="F7324" s="8">
        <v>8.3333333333333329E-2</v>
      </c>
      <c r="G7324" s="8">
        <v>0</v>
      </c>
      <c r="H7324" s="8">
        <v>0.33333333333333331</v>
      </c>
      <c r="I7324" s="4" t="e">
        <f>#REF!/1.7</f>
        <v>#REF!</v>
      </c>
      <c r="J7324" s="4">
        <f>Hilfstabelle!C7324/3</f>
        <v>0.38982374999999997</v>
      </c>
      <c r="K7324" s="96">
        <f>Hilfstabelle!F7324/11</f>
        <v>0</v>
      </c>
      <c r="L7324" s="107">
        <f>Hilfstabelle!G7324/sinks!$G$3</f>
        <v>0.11907191598914248</v>
      </c>
    </row>
    <row r="7325" spans="1:12" x14ac:dyDescent="0.25">
      <c r="A7325" s="89">
        <v>41214.125</v>
      </c>
      <c r="B7325" s="4">
        <v>0.45968093450000003</v>
      </c>
      <c r="C7325" s="8">
        <v>0.125</v>
      </c>
      <c r="D7325" s="8">
        <v>0</v>
      </c>
      <c r="E7325" s="8">
        <v>0.25</v>
      </c>
      <c r="F7325" s="8">
        <v>0.125</v>
      </c>
      <c r="G7325" s="8">
        <v>0</v>
      </c>
      <c r="H7325" s="8">
        <v>0.25</v>
      </c>
      <c r="I7325" s="4" t="e">
        <f>#REF!/1.7</f>
        <v>#REF!</v>
      </c>
      <c r="J7325" s="4">
        <f>Hilfstabelle!C7325/3</f>
        <v>0.38950174999999998</v>
      </c>
      <c r="K7325" s="96">
        <f>Hilfstabelle!F7325/11</f>
        <v>0</v>
      </c>
      <c r="L7325" s="107">
        <f>Hilfstabelle!G7325/sinks!$G$3</f>
        <v>0.11211630534774336</v>
      </c>
    </row>
    <row r="7326" spans="1:12" x14ac:dyDescent="0.25">
      <c r="A7326" s="89">
        <v>41214.166666666664</v>
      </c>
      <c r="B7326" s="4">
        <v>0.48147502399999997</v>
      </c>
      <c r="C7326" s="8">
        <v>0.16666666666666666</v>
      </c>
      <c r="D7326" s="8">
        <v>0</v>
      </c>
      <c r="E7326" s="8">
        <v>0.2</v>
      </c>
      <c r="F7326" s="8">
        <v>0.16666666666666666</v>
      </c>
      <c r="G7326" s="8">
        <v>0</v>
      </c>
      <c r="H7326" s="8">
        <v>0.2</v>
      </c>
      <c r="I7326" s="4" t="e">
        <f>#REF!/1.7</f>
        <v>#REF!</v>
      </c>
      <c r="J7326" s="4">
        <f>Hilfstabelle!C7326/3</f>
        <v>0.388461</v>
      </c>
      <c r="K7326" s="96">
        <f>Hilfstabelle!F7326/11</f>
        <v>0</v>
      </c>
      <c r="L7326" s="107">
        <f>Hilfstabelle!G7326/sinks!$G$3</f>
        <v>0.10765301588680906</v>
      </c>
    </row>
    <row r="7327" spans="1:12" x14ac:dyDescent="0.25">
      <c r="A7327" s="89">
        <v>41214.208333333336</v>
      </c>
      <c r="B7327" s="4">
        <v>0.50701769679999997</v>
      </c>
      <c r="C7327" s="8">
        <v>0.20833333333333334</v>
      </c>
      <c r="D7327" s="8">
        <v>0</v>
      </c>
      <c r="E7327" s="8">
        <v>0.16666666666666666</v>
      </c>
      <c r="F7327" s="8">
        <v>0.20833333333333334</v>
      </c>
      <c r="G7327" s="8">
        <v>0</v>
      </c>
      <c r="H7327" s="8">
        <v>0.16666666666666666</v>
      </c>
      <c r="I7327" s="4" t="e">
        <f>#REF!/1.7</f>
        <v>#REF!</v>
      </c>
      <c r="J7327" s="4">
        <f>Hilfstabelle!C7327/3</f>
        <v>0.38780550000000003</v>
      </c>
      <c r="K7327" s="96">
        <f>Hilfstabelle!F7327/11</f>
        <v>0</v>
      </c>
      <c r="L7327" s="107">
        <f>Hilfstabelle!G7327/sinks!$G$3</f>
        <v>0.12253064742325685</v>
      </c>
    </row>
    <row r="7328" spans="1:12" x14ac:dyDescent="0.25">
      <c r="A7328" s="89">
        <v>41214.25</v>
      </c>
      <c r="B7328" s="4">
        <v>0.54851364309999995</v>
      </c>
      <c r="C7328" s="8">
        <v>0.25</v>
      </c>
      <c r="D7328" s="8">
        <v>0</v>
      </c>
      <c r="E7328" s="8">
        <v>0.14285714285714285</v>
      </c>
      <c r="F7328" s="8">
        <v>0.25</v>
      </c>
      <c r="G7328" s="8">
        <v>0</v>
      </c>
      <c r="H7328" s="8">
        <v>0.14285714285714285</v>
      </c>
      <c r="I7328" s="4" t="e">
        <f>#REF!/1.7</f>
        <v>#REF!</v>
      </c>
      <c r="J7328" s="4">
        <f>Hilfstabelle!C7328/3</f>
        <v>0.38831725</v>
      </c>
      <c r="K7328" s="96">
        <f>Hilfstabelle!F7328/11</f>
        <v>0</v>
      </c>
      <c r="L7328" s="107">
        <f>Hilfstabelle!G7328/sinks!$G$3</f>
        <v>0.13101216899147111</v>
      </c>
    </row>
    <row r="7329" spans="1:12" x14ac:dyDescent="0.25">
      <c r="A7329" s="89">
        <v>41214.291666666664</v>
      </c>
      <c r="B7329" s="4">
        <v>0.58190218810000005</v>
      </c>
      <c r="C7329" s="8">
        <v>0.29166666666666669</v>
      </c>
      <c r="D7329" s="8">
        <v>0</v>
      </c>
      <c r="E7329" s="8">
        <v>0.125</v>
      </c>
      <c r="F7329" s="8">
        <v>0.29166666666666669</v>
      </c>
      <c r="G7329" s="8">
        <v>0</v>
      </c>
      <c r="H7329" s="8">
        <v>0.125</v>
      </c>
      <c r="I7329" s="4" t="e">
        <f>#REF!/1.7</f>
        <v>#REF!</v>
      </c>
      <c r="J7329" s="4">
        <f>Hilfstabelle!C7329/3</f>
        <v>0.38999624999999999</v>
      </c>
      <c r="K7329" s="96">
        <f>Hilfstabelle!F7329/11</f>
        <v>0</v>
      </c>
      <c r="L7329" s="107">
        <f>Hilfstabelle!G7329/sinks!$G$3</f>
        <v>0.13316116021340238</v>
      </c>
    </row>
    <row r="7330" spans="1:12" x14ac:dyDescent="0.25">
      <c r="A7330" s="89">
        <v>41214.333333333336</v>
      </c>
      <c r="B7330" s="4">
        <v>0.60918838809999998</v>
      </c>
      <c r="C7330" s="8">
        <v>0.33333333333333331</v>
      </c>
      <c r="D7330" s="8">
        <v>0</v>
      </c>
      <c r="E7330" s="8">
        <v>0.1111111111111111</v>
      </c>
      <c r="F7330" s="8">
        <v>0.33333333333333331</v>
      </c>
      <c r="G7330" s="8">
        <v>0</v>
      </c>
      <c r="H7330" s="8">
        <v>0.1111111111111111</v>
      </c>
      <c r="I7330" s="4" t="e">
        <f>#REF!/1.7</f>
        <v>#REF!</v>
      </c>
      <c r="J7330" s="4">
        <f>Hilfstabelle!C7330/3</f>
        <v>0.39250325000000003</v>
      </c>
      <c r="K7330" s="96">
        <f>Hilfstabelle!F7330/11</f>
        <v>0</v>
      </c>
      <c r="L7330" s="107">
        <f>Hilfstabelle!G7330/sinks!$G$3</f>
        <v>0.16545960816432315</v>
      </c>
    </row>
    <row r="7331" spans="1:12" x14ac:dyDescent="0.25">
      <c r="A7331" s="89">
        <v>41214.375</v>
      </c>
      <c r="B7331" s="4">
        <v>0.63377212100000002</v>
      </c>
      <c r="C7331" s="8">
        <v>0.375</v>
      </c>
      <c r="D7331" s="8">
        <v>0</v>
      </c>
      <c r="E7331" s="8">
        <v>0.1</v>
      </c>
      <c r="F7331" s="8">
        <v>0.375</v>
      </c>
      <c r="G7331" s="8">
        <v>0</v>
      </c>
      <c r="H7331" s="8">
        <v>0.1</v>
      </c>
      <c r="I7331" s="4" t="e">
        <f>#REF!/1.7</f>
        <v>#REF!</v>
      </c>
      <c r="J7331" s="4">
        <f>Hilfstabelle!C7331/3</f>
        <v>0.39591875000000004</v>
      </c>
      <c r="K7331" s="96">
        <f>Hilfstabelle!F7331/11</f>
        <v>0</v>
      </c>
      <c r="L7331" s="107">
        <f>Hilfstabelle!G7331/sinks!$G$3</f>
        <v>0.18463522214463357</v>
      </c>
    </row>
    <row r="7332" spans="1:12" x14ac:dyDescent="0.25">
      <c r="A7332" s="89">
        <v>41214.416666666664</v>
      </c>
      <c r="B7332" s="4">
        <v>0.63525411909999996</v>
      </c>
      <c r="C7332" s="8">
        <v>0.41666666666666669</v>
      </c>
      <c r="D7332" s="8">
        <v>0</v>
      </c>
      <c r="E7332" s="8">
        <v>9.0909090909090912E-2</v>
      </c>
      <c r="F7332" s="8">
        <v>0.41666666666666669</v>
      </c>
      <c r="G7332" s="8">
        <v>0</v>
      </c>
      <c r="H7332" s="8">
        <v>9.0909090909090912E-2</v>
      </c>
      <c r="I7332" s="4" t="e">
        <f>#REF!/1.7</f>
        <v>#REF!</v>
      </c>
      <c r="J7332" s="4">
        <f>Hilfstabelle!C7332/3</f>
        <v>0.40035775000000001</v>
      </c>
      <c r="K7332" s="96">
        <f>Hilfstabelle!F7332/11</f>
        <v>0</v>
      </c>
      <c r="L7332" s="107">
        <f>Hilfstabelle!G7332/sinks!$G$3</f>
        <v>0.19084059324701524</v>
      </c>
    </row>
    <row r="7333" spans="1:12" x14ac:dyDescent="0.25">
      <c r="A7333" s="89">
        <v>41214.458333333336</v>
      </c>
      <c r="B7333" s="4">
        <v>0.60073228140000001</v>
      </c>
      <c r="C7333" s="8">
        <v>0.45833333333333331</v>
      </c>
      <c r="D7333" s="8">
        <v>0</v>
      </c>
      <c r="E7333" s="8">
        <v>8.3333333333333329E-2</v>
      </c>
      <c r="F7333" s="8">
        <v>0.45833333333333331</v>
      </c>
      <c r="G7333" s="8">
        <v>0</v>
      </c>
      <c r="H7333" s="8">
        <v>8.3333333333333329E-2</v>
      </c>
      <c r="I7333" s="4" t="e">
        <f>#REF!/1.7</f>
        <v>#REF!</v>
      </c>
      <c r="J7333" s="4">
        <f>Hilfstabelle!C7333/3</f>
        <v>0.40392275</v>
      </c>
      <c r="K7333" s="96">
        <f>Hilfstabelle!F7333/11</f>
        <v>0</v>
      </c>
      <c r="L7333" s="107">
        <f>Hilfstabelle!G7333/sinks!$G$3</f>
        <v>0.196054122246967</v>
      </c>
    </row>
    <row r="7334" spans="1:12" x14ac:dyDescent="0.25">
      <c r="A7334" s="89">
        <v>41214.5</v>
      </c>
      <c r="B7334" s="4">
        <v>0.57980995550000003</v>
      </c>
      <c r="C7334" s="8">
        <v>0.5</v>
      </c>
      <c r="D7334" s="8">
        <v>0</v>
      </c>
      <c r="E7334" s="8">
        <v>7.6923076923076927E-2</v>
      </c>
      <c r="F7334" s="8">
        <v>0.5</v>
      </c>
      <c r="G7334" s="8">
        <v>0</v>
      </c>
      <c r="H7334" s="8">
        <v>7.6923076923076927E-2</v>
      </c>
      <c r="I7334" s="4" t="e">
        <f>#REF!/1.7</f>
        <v>#REF!</v>
      </c>
      <c r="J7334" s="4">
        <f>Hilfstabelle!C7334/3</f>
        <v>0.40623999999999999</v>
      </c>
      <c r="K7334" s="96">
        <f>Hilfstabelle!F7334/11</f>
        <v>0</v>
      </c>
      <c r="L7334" s="107">
        <f>Hilfstabelle!G7334/sinks!$G$3</f>
        <v>0.19606683817135712</v>
      </c>
    </row>
    <row r="7335" spans="1:12" x14ac:dyDescent="0.25">
      <c r="A7335" s="89">
        <v>41214.541666666664</v>
      </c>
      <c r="B7335" s="4">
        <v>0.56690785460000004</v>
      </c>
      <c r="C7335" s="8">
        <v>0.54166666666666663</v>
      </c>
      <c r="D7335" s="8">
        <v>0</v>
      </c>
      <c r="E7335" s="8">
        <v>7.1428571428571425E-2</v>
      </c>
      <c r="F7335" s="8">
        <v>0.54166666666666663</v>
      </c>
      <c r="G7335" s="8">
        <v>0</v>
      </c>
      <c r="H7335" s="8">
        <v>7.1428571428571425E-2</v>
      </c>
      <c r="I7335" s="4" t="e">
        <f>#REF!/1.7</f>
        <v>#REF!</v>
      </c>
      <c r="J7335" s="4">
        <f>Hilfstabelle!C7335/3</f>
        <v>0.40797075000000005</v>
      </c>
      <c r="K7335" s="96">
        <f>Hilfstabelle!F7335/11</f>
        <v>0</v>
      </c>
      <c r="L7335" s="107">
        <f>Hilfstabelle!G7335/sinks!$G$3</f>
        <v>0.18831012429338007</v>
      </c>
    </row>
    <row r="7336" spans="1:12" x14ac:dyDescent="0.25">
      <c r="A7336" s="89">
        <v>41214.583333333336</v>
      </c>
      <c r="B7336" s="4">
        <v>0.577979252</v>
      </c>
      <c r="C7336" s="8">
        <v>0.58333333333333337</v>
      </c>
      <c r="D7336" s="8">
        <v>0</v>
      </c>
      <c r="E7336" s="8">
        <v>6.6666666666666666E-2</v>
      </c>
      <c r="F7336" s="8">
        <v>0.58333333333333337</v>
      </c>
      <c r="G7336" s="8">
        <v>0</v>
      </c>
      <c r="H7336" s="8">
        <v>6.6666666666666666E-2</v>
      </c>
      <c r="I7336" s="4" t="e">
        <f>#REF!/1.7</f>
        <v>#REF!</v>
      </c>
      <c r="J7336" s="4">
        <f>Hilfstabelle!C7336/3</f>
        <v>0.40805700000000006</v>
      </c>
      <c r="K7336" s="96">
        <f>Hilfstabelle!F7336/11</f>
        <v>0</v>
      </c>
      <c r="L7336" s="107">
        <f>Hilfstabelle!G7336/sinks!$G$3</f>
        <v>0.17074943271061568</v>
      </c>
    </row>
    <row r="7337" spans="1:12" x14ac:dyDescent="0.25">
      <c r="A7337" s="89">
        <v>41214.625</v>
      </c>
      <c r="B7337" s="4">
        <v>0.63577717720000004</v>
      </c>
      <c r="C7337" s="8">
        <v>0.625</v>
      </c>
      <c r="D7337" s="8">
        <v>0</v>
      </c>
      <c r="E7337" s="8">
        <v>6.25E-2</v>
      </c>
      <c r="F7337" s="8">
        <v>0.625</v>
      </c>
      <c r="G7337" s="8">
        <v>0</v>
      </c>
      <c r="H7337" s="8">
        <v>6.25E-2</v>
      </c>
      <c r="I7337" s="4" t="e">
        <f>#REF!/1.7</f>
        <v>#REF!</v>
      </c>
      <c r="J7337" s="4">
        <f>Hilfstabelle!C7337/3</f>
        <v>0.40536599999999995</v>
      </c>
      <c r="K7337" s="96">
        <f>Hilfstabelle!F7337/11</f>
        <v>0</v>
      </c>
      <c r="L7337" s="107">
        <f>Hilfstabelle!G7337/sinks!$G$3</f>
        <v>0.17147424040085285</v>
      </c>
    </row>
    <row r="7338" spans="1:12" x14ac:dyDescent="0.25">
      <c r="A7338" s="89">
        <v>41214.666666666664</v>
      </c>
      <c r="B7338" s="4">
        <v>0.68677534650000005</v>
      </c>
      <c r="C7338" s="8">
        <v>0.66666666666666663</v>
      </c>
      <c r="D7338" s="8">
        <v>0</v>
      </c>
      <c r="E7338" s="8">
        <v>5.8823529411764705E-2</v>
      </c>
      <c r="F7338" s="8">
        <v>0.66666666666666663</v>
      </c>
      <c r="G7338" s="8">
        <v>0</v>
      </c>
      <c r="H7338" s="8">
        <v>5.8823529411764705E-2</v>
      </c>
      <c r="I7338" s="4" t="e">
        <f>#REF!/1.7</f>
        <v>#REF!</v>
      </c>
      <c r="J7338" s="4">
        <f>Hilfstabelle!C7338/3</f>
        <v>0.40322125000000003</v>
      </c>
      <c r="K7338" s="96">
        <f>Hilfstabelle!F7338/11</f>
        <v>0</v>
      </c>
      <c r="L7338" s="107">
        <f>Hilfstabelle!G7338/sinks!$G$3</f>
        <v>0.17846799881542236</v>
      </c>
    </row>
    <row r="7339" spans="1:12" x14ac:dyDescent="0.25">
      <c r="A7339" s="89">
        <v>41214.708333333336</v>
      </c>
      <c r="B7339" s="4">
        <v>0.68433440850000005</v>
      </c>
      <c r="C7339" s="8">
        <v>0.70833333333333337</v>
      </c>
      <c r="D7339" s="8">
        <v>0</v>
      </c>
      <c r="E7339" s="8">
        <v>5.5555555555555552E-2</v>
      </c>
      <c r="F7339" s="8">
        <v>0.70833333333333337</v>
      </c>
      <c r="G7339" s="8">
        <v>0</v>
      </c>
      <c r="H7339" s="8">
        <v>5.5555555555555552E-2</v>
      </c>
      <c r="I7339" s="4" t="e">
        <f>#REF!/1.7</f>
        <v>#REF!</v>
      </c>
      <c r="J7339" s="4">
        <f>Hilfstabelle!C7339/3</f>
        <v>0.40391700000000003</v>
      </c>
      <c r="K7339" s="96">
        <f>Hilfstabelle!F7339/11</f>
        <v>0</v>
      </c>
      <c r="L7339" s="107">
        <f>Hilfstabelle!G7339/sinks!$G$3</f>
        <v>0.18426646033731989</v>
      </c>
    </row>
    <row r="7340" spans="1:12" x14ac:dyDescent="0.25">
      <c r="A7340" s="89">
        <v>41214.75</v>
      </c>
      <c r="B7340" s="4">
        <v>0.6547816232</v>
      </c>
      <c r="C7340" s="8">
        <v>0.75</v>
      </c>
      <c r="D7340" s="8">
        <v>0</v>
      </c>
      <c r="E7340" s="8">
        <v>5.2631578947368418E-2</v>
      </c>
      <c r="F7340" s="8">
        <v>0.75</v>
      </c>
      <c r="G7340" s="8">
        <v>0</v>
      </c>
      <c r="H7340" s="8">
        <v>5.2631578947368418E-2</v>
      </c>
      <c r="I7340" s="4" t="e">
        <f>#REF!/1.7</f>
        <v>#REF!</v>
      </c>
      <c r="J7340" s="4">
        <f>Hilfstabelle!C7340/3</f>
        <v>0.40600425000000007</v>
      </c>
      <c r="K7340" s="96">
        <f>Hilfstabelle!F7340/11</f>
        <v>0</v>
      </c>
      <c r="L7340" s="107">
        <f>Hilfstabelle!G7340/sinks!$G$3</f>
        <v>0.19356180106650225</v>
      </c>
    </row>
    <row r="7341" spans="1:12" x14ac:dyDescent="0.25">
      <c r="A7341" s="89">
        <v>41214.791666666664</v>
      </c>
      <c r="B7341" s="4">
        <v>0.62435707439999999</v>
      </c>
      <c r="C7341" s="8">
        <v>0.79166666666666663</v>
      </c>
      <c r="D7341" s="8">
        <v>0</v>
      </c>
      <c r="E7341" s="8">
        <v>0.05</v>
      </c>
      <c r="F7341" s="8">
        <v>0.79166666666666663</v>
      </c>
      <c r="G7341" s="8">
        <v>0</v>
      </c>
      <c r="H7341" s="8">
        <v>0.05</v>
      </c>
      <c r="I7341" s="4" t="e">
        <f>#REF!/1.7</f>
        <v>#REF!</v>
      </c>
      <c r="J7341" s="4">
        <f>Hilfstabelle!C7341/3</f>
        <v>0.408609</v>
      </c>
      <c r="K7341" s="96">
        <f>Hilfstabelle!F7341/11</f>
        <v>0</v>
      </c>
      <c r="L7341" s="107">
        <f>Hilfstabelle!G7341/sinks!$G$3</f>
        <v>0.17929453390078057</v>
      </c>
    </row>
    <row r="7342" spans="1:12" x14ac:dyDescent="0.25">
      <c r="A7342" s="89">
        <v>41214.833333333336</v>
      </c>
      <c r="B7342" s="4">
        <v>0.59680934529999996</v>
      </c>
      <c r="C7342" s="8">
        <v>0.83333333333333337</v>
      </c>
      <c r="D7342" s="8">
        <v>0</v>
      </c>
      <c r="E7342" s="8">
        <v>4.7619047619047616E-2</v>
      </c>
      <c r="F7342" s="8">
        <v>0.83333333333333337</v>
      </c>
      <c r="G7342" s="8">
        <v>0</v>
      </c>
      <c r="H7342" s="8">
        <v>4.7619047619047616E-2</v>
      </c>
      <c r="I7342" s="4" t="e">
        <f>#REF!/1.7</f>
        <v>#REF!</v>
      </c>
      <c r="J7342" s="4">
        <f>Hilfstabelle!C7342/3</f>
        <v>0.41105849999999999</v>
      </c>
      <c r="K7342" s="96">
        <f>Hilfstabelle!F7342/11</f>
        <v>0</v>
      </c>
      <c r="L7342" s="107">
        <f>Hilfstabelle!G7342/sinks!$G$3</f>
        <v>0.14925952049130228</v>
      </c>
    </row>
    <row r="7343" spans="1:12" x14ac:dyDescent="0.25">
      <c r="A7343" s="89">
        <v>41214.875</v>
      </c>
      <c r="B7343" s="4">
        <v>0.59689652169999996</v>
      </c>
      <c r="C7343" s="8">
        <v>0.875</v>
      </c>
      <c r="D7343" s="8">
        <v>0</v>
      </c>
      <c r="E7343" s="8">
        <v>4.5454545454545456E-2</v>
      </c>
      <c r="F7343" s="8">
        <v>0.875</v>
      </c>
      <c r="G7343" s="8">
        <v>0</v>
      </c>
      <c r="H7343" s="8">
        <v>4.5454545454545456E-2</v>
      </c>
      <c r="I7343" s="4" t="e">
        <f>#REF!/1.7</f>
        <v>#REF!</v>
      </c>
      <c r="J7343" s="4">
        <f>Hilfstabelle!C7343/3</f>
        <v>0.41387025</v>
      </c>
      <c r="K7343" s="96">
        <f>Hilfstabelle!F7343/11</f>
        <v>0</v>
      </c>
      <c r="L7343" s="107">
        <f>Hilfstabelle!G7343/sinks!$G$3</f>
        <v>0.13752272227921572</v>
      </c>
    </row>
    <row r="7344" spans="1:12" x14ac:dyDescent="0.25">
      <c r="A7344" s="89">
        <v>41214.916666666664</v>
      </c>
      <c r="B7344" s="4">
        <v>0.55383140090000005</v>
      </c>
      <c r="C7344" s="8">
        <v>0.91666666666666663</v>
      </c>
      <c r="D7344" s="8">
        <v>0</v>
      </c>
      <c r="E7344" s="8">
        <v>4.3478260869565216E-2</v>
      </c>
      <c r="F7344" s="8">
        <v>0.91666666666666663</v>
      </c>
      <c r="G7344" s="8">
        <v>0</v>
      </c>
      <c r="H7344" s="8">
        <v>4.3478260869565216E-2</v>
      </c>
      <c r="I7344" s="4" t="e">
        <f>#REF!/1.7</f>
        <v>#REF!</v>
      </c>
      <c r="J7344" s="4">
        <f>Hilfstabelle!C7344/3</f>
        <v>0.41475575000000003</v>
      </c>
      <c r="K7344" s="96">
        <f>Hilfstabelle!F7344/11</f>
        <v>0</v>
      </c>
      <c r="L7344" s="107">
        <f>Hilfstabelle!G7344/sinks!$G$3</f>
        <v>0.1320675907158515</v>
      </c>
    </row>
    <row r="7345" spans="1:12" x14ac:dyDescent="0.25">
      <c r="A7345" s="89">
        <v>41214.958333333336</v>
      </c>
      <c r="B7345" s="4">
        <v>0.53160142970000002</v>
      </c>
      <c r="C7345" s="8">
        <v>0.95833333333333337</v>
      </c>
      <c r="D7345" s="8">
        <v>0</v>
      </c>
      <c r="E7345" s="8">
        <v>4.1666666666666664E-2</v>
      </c>
      <c r="F7345" s="8">
        <v>0.95833333333333337</v>
      </c>
      <c r="G7345" s="8">
        <v>0</v>
      </c>
      <c r="H7345" s="8">
        <v>4.1666666666666664E-2</v>
      </c>
      <c r="I7345" s="4" t="e">
        <f>#REF!/1.7</f>
        <v>#REF!</v>
      </c>
      <c r="J7345" s="4">
        <f>Hilfstabelle!C7345/3</f>
        <v>0.41196700000000003</v>
      </c>
      <c r="K7345" s="96">
        <f>Hilfstabelle!F7345/11</f>
        <v>0</v>
      </c>
      <c r="L7345" s="107">
        <f>Hilfstabelle!G7345/sinks!$G$3</f>
        <v>0.12375137616470896</v>
      </c>
    </row>
    <row r="7346" spans="1:12" x14ac:dyDescent="0.25">
      <c r="A7346" s="89">
        <v>41215</v>
      </c>
      <c r="B7346" s="4">
        <v>0.51172522009999999</v>
      </c>
      <c r="C7346" s="8">
        <v>0</v>
      </c>
      <c r="D7346" s="8">
        <v>0</v>
      </c>
      <c r="E7346" s="8">
        <v>1</v>
      </c>
      <c r="F7346" s="8">
        <v>0</v>
      </c>
      <c r="G7346" s="8">
        <v>0</v>
      </c>
      <c r="H7346" s="8">
        <v>1</v>
      </c>
      <c r="I7346" s="4" t="e">
        <f>#REF!/1.7</f>
        <v>#REF!</v>
      </c>
      <c r="J7346" s="4">
        <f>Hilfstabelle!C7346/3</f>
        <v>0.40684375</v>
      </c>
      <c r="K7346" s="96">
        <f>Hilfstabelle!F7346/11</f>
        <v>0</v>
      </c>
      <c r="L7346" s="107">
        <f>Hilfstabelle!G7346/sinks!$G$3</f>
        <v>0.12014005363791308</v>
      </c>
    </row>
    <row r="7347" spans="1:12" x14ac:dyDescent="0.25">
      <c r="A7347" s="89">
        <v>41215.041666666664</v>
      </c>
      <c r="B7347" s="4">
        <v>0.50727922589999996</v>
      </c>
      <c r="C7347" s="8">
        <v>4.1666666666666664E-2</v>
      </c>
      <c r="D7347" s="8">
        <v>0</v>
      </c>
      <c r="E7347" s="8">
        <v>0.5</v>
      </c>
      <c r="F7347" s="8">
        <v>4.1666666666666664E-2</v>
      </c>
      <c r="G7347" s="8">
        <v>0</v>
      </c>
      <c r="H7347" s="8">
        <v>0.5</v>
      </c>
      <c r="I7347" s="4" t="e">
        <f>#REF!/1.7</f>
        <v>#REF!</v>
      </c>
      <c r="J7347" s="4">
        <f>Hilfstabelle!C7347/3</f>
        <v>0.40308324999999995</v>
      </c>
      <c r="K7347" s="96">
        <f>Hilfstabelle!F7347/11</f>
        <v>0</v>
      </c>
      <c r="L7347" s="107">
        <f>Hilfstabelle!G7347/sinks!$G$3</f>
        <v>0.12544259410859576</v>
      </c>
    </row>
    <row r="7348" spans="1:12" x14ac:dyDescent="0.25">
      <c r="A7348" s="89">
        <v>41215.083333333336</v>
      </c>
      <c r="B7348" s="4">
        <v>0.50448958239999997</v>
      </c>
      <c r="C7348" s="8">
        <v>8.3333333333333329E-2</v>
      </c>
      <c r="D7348" s="8">
        <v>0</v>
      </c>
      <c r="E7348" s="8">
        <v>0.33333333333333331</v>
      </c>
      <c r="F7348" s="8">
        <v>8.3333333333333329E-2</v>
      </c>
      <c r="G7348" s="8">
        <v>0</v>
      </c>
      <c r="H7348" s="8">
        <v>0.33333333333333331</v>
      </c>
      <c r="I7348" s="4" t="e">
        <f>#REF!/1.7</f>
        <v>#REF!</v>
      </c>
      <c r="J7348" s="4">
        <f>Hilfstabelle!C7348/3</f>
        <v>0.40239900000000001</v>
      </c>
      <c r="K7348" s="96">
        <f>Hilfstabelle!F7348/11</f>
        <v>0</v>
      </c>
      <c r="L7348" s="107">
        <f>Hilfstabelle!G7348/sinks!$G$3</f>
        <v>0.11907191598914248</v>
      </c>
    </row>
    <row r="7349" spans="1:12" x14ac:dyDescent="0.25">
      <c r="A7349" s="89">
        <v>41215.125</v>
      </c>
      <c r="B7349" s="4">
        <v>0.54493941239999999</v>
      </c>
      <c r="C7349" s="8">
        <v>0.125</v>
      </c>
      <c r="D7349" s="8">
        <v>0</v>
      </c>
      <c r="E7349" s="8">
        <v>0.25</v>
      </c>
      <c r="F7349" s="8">
        <v>0.125</v>
      </c>
      <c r="G7349" s="8">
        <v>0</v>
      </c>
      <c r="H7349" s="8">
        <v>0.25</v>
      </c>
      <c r="I7349" s="4" t="e">
        <f>#REF!/1.7</f>
        <v>#REF!</v>
      </c>
      <c r="J7349" s="4">
        <f>Hilfstabelle!C7349/3</f>
        <v>0.40422174999999999</v>
      </c>
      <c r="K7349" s="96">
        <f>Hilfstabelle!F7349/11</f>
        <v>0</v>
      </c>
      <c r="L7349" s="107">
        <f>Hilfstabelle!G7349/sinks!$G$3</f>
        <v>0.11211630534774336</v>
      </c>
    </row>
    <row r="7350" spans="1:12" x14ac:dyDescent="0.25">
      <c r="A7350" s="89">
        <v>41215.166666666664</v>
      </c>
      <c r="B7350" s="4">
        <v>0.64859210180000004</v>
      </c>
      <c r="C7350" s="8">
        <v>0.16666666666666666</v>
      </c>
      <c r="D7350" s="8">
        <v>0</v>
      </c>
      <c r="E7350" s="8">
        <v>0.2</v>
      </c>
      <c r="F7350" s="8">
        <v>0.16666666666666666</v>
      </c>
      <c r="G7350" s="8">
        <v>0</v>
      </c>
      <c r="H7350" s="8">
        <v>0.2</v>
      </c>
      <c r="I7350" s="4" t="e">
        <f>#REF!/1.7</f>
        <v>#REF!</v>
      </c>
      <c r="J7350" s="4">
        <f>Hilfstabelle!C7350/3</f>
        <v>0.40537175000000003</v>
      </c>
      <c r="K7350" s="96">
        <f>Hilfstabelle!F7350/11</f>
        <v>0</v>
      </c>
      <c r="L7350" s="107">
        <f>Hilfstabelle!G7350/sinks!$G$3</f>
        <v>0.10765301588680906</v>
      </c>
    </row>
    <row r="7351" spans="1:12" x14ac:dyDescent="0.25">
      <c r="A7351" s="89">
        <v>41215.208333333336</v>
      </c>
      <c r="B7351" s="4">
        <v>0.77002876819999999</v>
      </c>
      <c r="C7351" s="8">
        <v>0.20833333333333334</v>
      </c>
      <c r="D7351" s="8">
        <v>0</v>
      </c>
      <c r="E7351" s="8">
        <v>0.16666666666666666</v>
      </c>
      <c r="F7351" s="8">
        <v>0.20833333333333334</v>
      </c>
      <c r="G7351" s="8">
        <v>0</v>
      </c>
      <c r="H7351" s="8">
        <v>0.16666666666666666</v>
      </c>
      <c r="I7351" s="4" t="e">
        <f>#REF!/1.7</f>
        <v>#REF!</v>
      </c>
      <c r="J7351" s="4">
        <f>Hilfstabelle!C7351/3</f>
        <v>0.40533725000000004</v>
      </c>
      <c r="K7351" s="96">
        <f>Hilfstabelle!F7351/11</f>
        <v>0</v>
      </c>
      <c r="L7351" s="107">
        <f>Hilfstabelle!G7351/sinks!$G$3</f>
        <v>0.12253064742325685</v>
      </c>
    </row>
    <row r="7352" spans="1:12" x14ac:dyDescent="0.25">
      <c r="A7352" s="89">
        <v>41215.25</v>
      </c>
      <c r="B7352" s="4">
        <v>0.82216023009999994</v>
      </c>
      <c r="C7352" s="8">
        <v>0.25</v>
      </c>
      <c r="D7352" s="8">
        <v>0</v>
      </c>
      <c r="E7352" s="8">
        <v>0.14285714285714285</v>
      </c>
      <c r="F7352" s="8">
        <v>0.25</v>
      </c>
      <c r="G7352" s="8">
        <v>0</v>
      </c>
      <c r="H7352" s="8">
        <v>0.14285714285714285</v>
      </c>
      <c r="I7352" s="4" t="e">
        <f>#REF!/1.7</f>
        <v>#REF!</v>
      </c>
      <c r="J7352" s="4">
        <f>Hilfstabelle!C7352/3</f>
        <v>0.40464725000000001</v>
      </c>
      <c r="K7352" s="96">
        <f>Hilfstabelle!F7352/11</f>
        <v>0</v>
      </c>
      <c r="L7352" s="107">
        <f>Hilfstabelle!G7352/sinks!$G$3</f>
        <v>0.13101216899147111</v>
      </c>
    </row>
    <row r="7353" spans="1:12" x14ac:dyDescent="0.25">
      <c r="A7353" s="89">
        <v>41215.291666666664</v>
      </c>
      <c r="B7353" s="4">
        <v>0.84377996690000001</v>
      </c>
      <c r="C7353" s="8">
        <v>0.29166666666666669</v>
      </c>
      <c r="D7353" s="8">
        <v>0</v>
      </c>
      <c r="E7353" s="8">
        <v>0.125</v>
      </c>
      <c r="F7353" s="8">
        <v>0.29166666666666669</v>
      </c>
      <c r="G7353" s="8">
        <v>0</v>
      </c>
      <c r="H7353" s="8">
        <v>0.125</v>
      </c>
      <c r="I7353" s="4" t="e">
        <f>#REF!/1.7</f>
        <v>#REF!</v>
      </c>
      <c r="J7353" s="4">
        <f>Hilfstabelle!C7353/3</f>
        <v>0.40526825</v>
      </c>
      <c r="K7353" s="96">
        <f>Hilfstabelle!F7353/11</f>
        <v>0</v>
      </c>
      <c r="L7353" s="107">
        <f>Hilfstabelle!G7353/sinks!$G$3</f>
        <v>0.13316116021340238</v>
      </c>
    </row>
    <row r="7354" spans="1:12" x14ac:dyDescent="0.25">
      <c r="A7354" s="89">
        <v>41215.333333333336</v>
      </c>
      <c r="B7354" s="4">
        <v>0.85389242440000002</v>
      </c>
      <c r="C7354" s="8">
        <v>0.33333333333333331</v>
      </c>
      <c r="D7354" s="8">
        <v>0</v>
      </c>
      <c r="E7354" s="8">
        <v>0.1111111111111111</v>
      </c>
      <c r="F7354" s="8">
        <v>0.33333333333333331</v>
      </c>
      <c r="G7354" s="8">
        <v>0</v>
      </c>
      <c r="H7354" s="8">
        <v>0.1111111111111111</v>
      </c>
      <c r="I7354" s="4" t="e">
        <f>#REF!/1.7</f>
        <v>#REF!</v>
      </c>
      <c r="J7354" s="4">
        <f>Hilfstabelle!C7354/3</f>
        <v>0.40896550000000004</v>
      </c>
      <c r="K7354" s="96">
        <f>Hilfstabelle!F7354/11</f>
        <v>0</v>
      </c>
      <c r="L7354" s="107">
        <f>Hilfstabelle!G7354/sinks!$G$3</f>
        <v>0.16545960816432315</v>
      </c>
    </row>
    <row r="7355" spans="1:12" x14ac:dyDescent="0.25">
      <c r="A7355" s="89">
        <v>41215.375</v>
      </c>
      <c r="B7355" s="4">
        <v>0.86539970359999996</v>
      </c>
      <c r="C7355" s="8">
        <v>0.375</v>
      </c>
      <c r="D7355" s="8">
        <v>0</v>
      </c>
      <c r="E7355" s="8">
        <v>0.1</v>
      </c>
      <c r="F7355" s="8">
        <v>0.375</v>
      </c>
      <c r="G7355" s="8">
        <v>0</v>
      </c>
      <c r="H7355" s="8">
        <v>0.1</v>
      </c>
      <c r="I7355" s="4" t="e">
        <f>#REF!/1.7</f>
        <v>#REF!</v>
      </c>
      <c r="J7355" s="4">
        <f>Hilfstabelle!C7355/3</f>
        <v>0.41474425000000004</v>
      </c>
      <c r="K7355" s="96">
        <f>Hilfstabelle!F7355/11</f>
        <v>0</v>
      </c>
      <c r="L7355" s="107">
        <f>Hilfstabelle!G7355/sinks!$G$3</f>
        <v>0.18463522214463357</v>
      </c>
    </row>
    <row r="7356" spans="1:12" x14ac:dyDescent="0.25">
      <c r="A7356" s="89">
        <v>41215.416666666664</v>
      </c>
      <c r="B7356" s="4">
        <v>0.86635864350000003</v>
      </c>
      <c r="C7356" s="8">
        <v>0.41666666666666669</v>
      </c>
      <c r="D7356" s="8">
        <v>0</v>
      </c>
      <c r="E7356" s="8">
        <v>9.0909090909090912E-2</v>
      </c>
      <c r="F7356" s="8">
        <v>0.41666666666666669</v>
      </c>
      <c r="G7356" s="8">
        <v>0</v>
      </c>
      <c r="H7356" s="8">
        <v>9.0909090909090912E-2</v>
      </c>
      <c r="I7356" s="4" t="e">
        <f>#REF!/1.7</f>
        <v>#REF!</v>
      </c>
      <c r="J7356" s="4">
        <f>Hilfstabelle!C7356/3</f>
        <v>0.42010325000000009</v>
      </c>
      <c r="K7356" s="96">
        <f>Hilfstabelle!F7356/11</f>
        <v>0</v>
      </c>
      <c r="L7356" s="107">
        <f>Hilfstabelle!G7356/sinks!$G$3</f>
        <v>0.19084059324701524</v>
      </c>
    </row>
    <row r="7357" spans="1:12" x14ac:dyDescent="0.25">
      <c r="A7357" s="89">
        <v>41215.458333333336</v>
      </c>
      <c r="B7357" s="4">
        <v>0.84456455409999998</v>
      </c>
      <c r="C7357" s="8">
        <v>0.45833333333333331</v>
      </c>
      <c r="D7357" s="8">
        <v>0</v>
      </c>
      <c r="E7357" s="8">
        <v>8.3333333333333329E-2</v>
      </c>
      <c r="F7357" s="8">
        <v>0.45833333333333331</v>
      </c>
      <c r="G7357" s="8">
        <v>0</v>
      </c>
      <c r="H7357" s="8">
        <v>8.3333333333333329E-2</v>
      </c>
      <c r="I7357" s="4" t="e">
        <f>#REF!/1.7</f>
        <v>#REF!</v>
      </c>
      <c r="J7357" s="4">
        <f>Hilfstabelle!C7357/3</f>
        <v>0.42434100000000008</v>
      </c>
      <c r="K7357" s="96">
        <f>Hilfstabelle!F7357/11</f>
        <v>0</v>
      </c>
      <c r="L7357" s="107">
        <f>Hilfstabelle!G7357/sinks!$G$3</f>
        <v>0.196054122246967</v>
      </c>
    </row>
    <row r="7358" spans="1:12" x14ac:dyDescent="0.25">
      <c r="A7358" s="89">
        <v>41215.5</v>
      </c>
      <c r="B7358" s="4">
        <v>0.83654432919999999</v>
      </c>
      <c r="C7358" s="8">
        <v>0.5</v>
      </c>
      <c r="D7358" s="8">
        <v>0</v>
      </c>
      <c r="E7358" s="8">
        <v>7.6923076923076927E-2</v>
      </c>
      <c r="F7358" s="8">
        <v>0.5</v>
      </c>
      <c r="G7358" s="8">
        <v>0</v>
      </c>
      <c r="H7358" s="8">
        <v>7.6923076923076927E-2</v>
      </c>
      <c r="I7358" s="4" t="e">
        <f>#REF!/1.7</f>
        <v>#REF!</v>
      </c>
      <c r="J7358" s="4">
        <f>Hilfstabelle!C7358/3</f>
        <v>0.42515750000000002</v>
      </c>
      <c r="K7358" s="96">
        <f>Hilfstabelle!F7358/11</f>
        <v>0</v>
      </c>
      <c r="L7358" s="107">
        <f>Hilfstabelle!G7358/sinks!$G$3</f>
        <v>0.19606683817135712</v>
      </c>
    </row>
    <row r="7359" spans="1:12" x14ac:dyDescent="0.25">
      <c r="A7359" s="89">
        <v>41215.541666666664</v>
      </c>
      <c r="B7359" s="4">
        <v>0.82547293170000002</v>
      </c>
      <c r="C7359" s="8">
        <v>0.54166666666666663</v>
      </c>
      <c r="D7359" s="8">
        <v>0</v>
      </c>
      <c r="E7359" s="8">
        <v>7.1428571428571425E-2</v>
      </c>
      <c r="F7359" s="8">
        <v>0.54166666666666663</v>
      </c>
      <c r="G7359" s="8">
        <v>0</v>
      </c>
      <c r="H7359" s="8">
        <v>7.1428571428571425E-2</v>
      </c>
      <c r="I7359" s="4" t="e">
        <f>#REF!/1.7</f>
        <v>#REF!</v>
      </c>
      <c r="J7359" s="4">
        <f>Hilfstabelle!C7359/3</f>
        <v>0.42341524999999997</v>
      </c>
      <c r="K7359" s="96">
        <f>Hilfstabelle!F7359/11</f>
        <v>0</v>
      </c>
      <c r="L7359" s="107">
        <f>Hilfstabelle!G7359/sinks!$G$3</f>
        <v>0.18831012429338007</v>
      </c>
    </row>
    <row r="7360" spans="1:12" x14ac:dyDescent="0.25">
      <c r="A7360" s="89">
        <v>41215.583333333336</v>
      </c>
      <c r="B7360" s="4">
        <v>0.83201115859999997</v>
      </c>
      <c r="C7360" s="8">
        <v>0.58333333333333337</v>
      </c>
      <c r="D7360" s="8">
        <v>0</v>
      </c>
      <c r="E7360" s="8">
        <v>6.6666666666666666E-2</v>
      </c>
      <c r="F7360" s="8">
        <v>0.58333333333333337</v>
      </c>
      <c r="G7360" s="8">
        <v>0</v>
      </c>
      <c r="H7360" s="8">
        <v>6.6666666666666666E-2</v>
      </c>
      <c r="I7360" s="4" t="e">
        <f>#REF!/1.7</f>
        <v>#REF!</v>
      </c>
      <c r="J7360" s="4">
        <f>Hilfstabelle!C7360/3</f>
        <v>0.42136825</v>
      </c>
      <c r="K7360" s="96">
        <f>Hilfstabelle!F7360/11</f>
        <v>1</v>
      </c>
      <c r="L7360" s="107">
        <f>Hilfstabelle!G7360/sinks!$G$3</f>
        <v>0.84343340486835738</v>
      </c>
    </row>
    <row r="7361" spans="1:12" x14ac:dyDescent="0.25">
      <c r="A7361" s="89">
        <v>41215.625</v>
      </c>
      <c r="B7361" s="4">
        <v>0.86670734900000002</v>
      </c>
      <c r="C7361" s="8">
        <v>0.625</v>
      </c>
      <c r="D7361" s="8">
        <v>0</v>
      </c>
      <c r="E7361" s="8">
        <v>6.25E-2</v>
      </c>
      <c r="F7361" s="8">
        <v>0.625</v>
      </c>
      <c r="G7361" s="8">
        <v>0</v>
      </c>
      <c r="H7361" s="8">
        <v>6.25E-2</v>
      </c>
      <c r="I7361" s="4" t="e">
        <f>#REF!/1.7</f>
        <v>#REF!</v>
      </c>
      <c r="J7361" s="4">
        <f>Hilfstabelle!C7361/3</f>
        <v>0.41607825000000004</v>
      </c>
      <c r="K7361" s="96">
        <f>Hilfstabelle!F7361/11</f>
        <v>1</v>
      </c>
      <c r="L7361" s="107">
        <f>Hilfstabelle!G7361/sinks!$G$3</f>
        <v>0.84415821255859469</v>
      </c>
    </row>
    <row r="7362" spans="1:12" x14ac:dyDescent="0.25">
      <c r="A7362" s="89">
        <v>41215.666666666664</v>
      </c>
      <c r="B7362" s="4">
        <v>0.89582425249999997</v>
      </c>
      <c r="C7362" s="8">
        <v>0.66666666666666663</v>
      </c>
      <c r="D7362" s="8">
        <v>0</v>
      </c>
      <c r="E7362" s="8">
        <v>5.8823529411764705E-2</v>
      </c>
      <c r="F7362" s="8">
        <v>0.66666666666666663</v>
      </c>
      <c r="G7362" s="8">
        <v>0</v>
      </c>
      <c r="H7362" s="8">
        <v>5.8823529411764705E-2</v>
      </c>
      <c r="I7362" s="4" t="e">
        <f>#REF!/1.7</f>
        <v>#REF!</v>
      </c>
      <c r="J7362" s="4">
        <f>Hilfstabelle!C7362/3</f>
        <v>0.40986824999999999</v>
      </c>
      <c r="K7362" s="96">
        <f>Hilfstabelle!F7362/11</f>
        <v>0</v>
      </c>
      <c r="L7362" s="107">
        <f>Hilfstabelle!G7362/sinks!$G$3</f>
        <v>0.17846799881542236</v>
      </c>
    </row>
    <row r="7363" spans="1:12" x14ac:dyDescent="0.25">
      <c r="A7363" s="89">
        <v>41215.708333333336</v>
      </c>
      <c r="B7363" s="4">
        <v>0.87019440329999997</v>
      </c>
      <c r="C7363" s="8">
        <v>0.70833333333333337</v>
      </c>
      <c r="D7363" s="8">
        <v>0</v>
      </c>
      <c r="E7363" s="8">
        <v>5.5555555555555552E-2</v>
      </c>
      <c r="F7363" s="8">
        <v>0.70833333333333337</v>
      </c>
      <c r="G7363" s="8">
        <v>0</v>
      </c>
      <c r="H7363" s="8">
        <v>5.5555555555555552E-2</v>
      </c>
      <c r="I7363" s="4" t="e">
        <f>#REF!/1.7</f>
        <v>#REF!</v>
      </c>
      <c r="J7363" s="4">
        <f>Hilfstabelle!C7363/3</f>
        <v>0.40680925000000001</v>
      </c>
      <c r="K7363" s="96">
        <f>Hilfstabelle!F7363/11</f>
        <v>0</v>
      </c>
      <c r="L7363" s="107">
        <f>Hilfstabelle!G7363/sinks!$G$3</f>
        <v>0.18426646033731989</v>
      </c>
    </row>
    <row r="7364" spans="1:12" x14ac:dyDescent="0.25">
      <c r="A7364" s="89">
        <v>41215.75</v>
      </c>
      <c r="B7364" s="4">
        <v>0.80969401100000005</v>
      </c>
      <c r="C7364" s="8">
        <v>0.75</v>
      </c>
      <c r="D7364" s="8">
        <v>0</v>
      </c>
      <c r="E7364" s="8">
        <v>5.2631578947368418E-2</v>
      </c>
      <c r="F7364" s="8">
        <v>0.75</v>
      </c>
      <c r="G7364" s="8">
        <v>0</v>
      </c>
      <c r="H7364" s="8">
        <v>5.2631578947368418E-2</v>
      </c>
      <c r="I7364" s="4" t="e">
        <f>#REF!/1.7</f>
        <v>#REF!</v>
      </c>
      <c r="J7364" s="4">
        <f>Hilfstabelle!C7364/3</f>
        <v>0.40339375</v>
      </c>
      <c r="K7364" s="96">
        <f>Hilfstabelle!F7364/11</f>
        <v>0</v>
      </c>
      <c r="L7364" s="107">
        <f>Hilfstabelle!G7364/sinks!$G$3</f>
        <v>0.19356180106650225</v>
      </c>
    </row>
    <row r="7365" spans="1:12" x14ac:dyDescent="0.25">
      <c r="A7365" s="89">
        <v>41215.791666666664</v>
      </c>
      <c r="B7365" s="4">
        <v>0.74832185510000004</v>
      </c>
      <c r="C7365" s="8">
        <v>0.79166666666666663</v>
      </c>
      <c r="D7365" s="8">
        <v>0</v>
      </c>
      <c r="E7365" s="8">
        <v>0.05</v>
      </c>
      <c r="F7365" s="8">
        <v>0.79166666666666663</v>
      </c>
      <c r="G7365" s="8">
        <v>0</v>
      </c>
      <c r="H7365" s="8">
        <v>0.05</v>
      </c>
      <c r="I7365" s="4" t="e">
        <f>#REF!/1.7</f>
        <v>#REF!</v>
      </c>
      <c r="J7365" s="4">
        <f>Hilfstabelle!C7365/3</f>
        <v>0.40156525000000004</v>
      </c>
      <c r="K7365" s="96">
        <f>Hilfstabelle!F7365/11</f>
        <v>0</v>
      </c>
      <c r="L7365" s="107">
        <f>Hilfstabelle!G7365/sinks!$G$3</f>
        <v>0.17929453390078057</v>
      </c>
    </row>
    <row r="7366" spans="1:12" x14ac:dyDescent="0.25">
      <c r="A7366" s="89">
        <v>41215.833333333336</v>
      </c>
      <c r="B7366" s="4">
        <v>0.68607793569999997</v>
      </c>
      <c r="C7366" s="8">
        <v>0.83333333333333337</v>
      </c>
      <c r="D7366" s="8">
        <v>0</v>
      </c>
      <c r="E7366" s="8">
        <v>4.7619047619047616E-2</v>
      </c>
      <c r="F7366" s="8">
        <v>0.83333333333333337</v>
      </c>
      <c r="G7366" s="8">
        <v>0</v>
      </c>
      <c r="H7366" s="8">
        <v>4.7619047619047616E-2</v>
      </c>
      <c r="I7366" s="4" t="e">
        <f>#REF!/1.7</f>
        <v>#REF!</v>
      </c>
      <c r="J7366" s="4">
        <f>Hilfstabelle!C7366/3</f>
        <v>0.40093275</v>
      </c>
      <c r="K7366" s="96">
        <f>Hilfstabelle!F7366/11</f>
        <v>0</v>
      </c>
      <c r="L7366" s="107">
        <f>Hilfstabelle!G7366/sinks!$G$3</f>
        <v>0.14925952049130228</v>
      </c>
    </row>
    <row r="7367" spans="1:12" x14ac:dyDescent="0.25">
      <c r="A7367" s="89">
        <v>41215.875</v>
      </c>
      <c r="B7367" s="4">
        <v>0.66175573180000002</v>
      </c>
      <c r="C7367" s="8">
        <v>0.875</v>
      </c>
      <c r="D7367" s="8">
        <v>0</v>
      </c>
      <c r="E7367" s="8">
        <v>4.5454545454545456E-2</v>
      </c>
      <c r="F7367" s="8">
        <v>0.875</v>
      </c>
      <c r="G7367" s="8">
        <v>0</v>
      </c>
      <c r="H7367" s="8">
        <v>4.5454545454545456E-2</v>
      </c>
      <c r="I7367" s="4" t="e">
        <f>#REF!/1.7</f>
        <v>#REF!</v>
      </c>
      <c r="J7367" s="4">
        <f>Hilfstabelle!C7367/3</f>
        <v>0.40057625000000002</v>
      </c>
      <c r="K7367" s="96">
        <f>Hilfstabelle!F7367/11</f>
        <v>0</v>
      </c>
      <c r="L7367" s="107">
        <f>Hilfstabelle!G7367/sinks!$G$3</f>
        <v>0.13752272227921572</v>
      </c>
    </row>
    <row r="7368" spans="1:12" x14ac:dyDescent="0.25">
      <c r="A7368" s="89">
        <v>41215.916666666664</v>
      </c>
      <c r="B7368" s="4">
        <v>0.61067038620000003</v>
      </c>
      <c r="C7368" s="8">
        <v>0.91666666666666663</v>
      </c>
      <c r="D7368" s="8">
        <v>0</v>
      </c>
      <c r="E7368" s="8">
        <v>4.3478260869565216E-2</v>
      </c>
      <c r="F7368" s="8">
        <v>0.91666666666666663</v>
      </c>
      <c r="G7368" s="8">
        <v>0</v>
      </c>
      <c r="H7368" s="8">
        <v>4.3478260869565216E-2</v>
      </c>
      <c r="I7368" s="4" t="e">
        <f>#REF!/1.7</f>
        <v>#REF!</v>
      </c>
      <c r="J7368" s="4">
        <f>Hilfstabelle!C7368/3</f>
        <v>0.40013349999999998</v>
      </c>
      <c r="K7368" s="96">
        <f>Hilfstabelle!F7368/11</f>
        <v>0</v>
      </c>
      <c r="L7368" s="107">
        <f>Hilfstabelle!G7368/sinks!$G$3</f>
        <v>0.1320675907158515</v>
      </c>
    </row>
    <row r="7369" spans="1:12" x14ac:dyDescent="0.25">
      <c r="A7369" s="89">
        <v>41215.958333333336</v>
      </c>
      <c r="B7369" s="4">
        <v>0.57980995550000003</v>
      </c>
      <c r="C7369" s="8">
        <v>0.95833333333333337</v>
      </c>
      <c r="D7369" s="8">
        <v>0</v>
      </c>
      <c r="E7369" s="8">
        <v>4.1666666666666664E-2</v>
      </c>
      <c r="F7369" s="8">
        <v>0.95833333333333337</v>
      </c>
      <c r="G7369" s="8">
        <v>0</v>
      </c>
      <c r="H7369" s="8">
        <v>4.1666666666666664E-2</v>
      </c>
      <c r="I7369" s="4" t="e">
        <f>#REF!/1.7</f>
        <v>#REF!</v>
      </c>
      <c r="J7369" s="4">
        <f>Hilfstabelle!C7369/3</f>
        <v>0.39921349999999994</v>
      </c>
      <c r="K7369" s="96">
        <f>Hilfstabelle!F7369/11</f>
        <v>0</v>
      </c>
      <c r="L7369" s="107">
        <f>Hilfstabelle!G7369/sinks!$G$3</f>
        <v>0.12375137616470896</v>
      </c>
    </row>
    <row r="7370" spans="1:12" x14ac:dyDescent="0.25">
      <c r="A7370" s="89">
        <v>41216</v>
      </c>
      <c r="B7370" s="4">
        <v>0.55601080989999996</v>
      </c>
      <c r="C7370" s="8">
        <v>0</v>
      </c>
      <c r="D7370" s="8">
        <v>0</v>
      </c>
      <c r="E7370" s="8">
        <v>1</v>
      </c>
      <c r="F7370" s="8">
        <v>0</v>
      </c>
      <c r="G7370" s="8">
        <v>0</v>
      </c>
      <c r="H7370" s="8">
        <v>1</v>
      </c>
      <c r="I7370" s="4" t="e">
        <f>#REF!/1.7</f>
        <v>#REF!</v>
      </c>
      <c r="J7370" s="4">
        <f>Hilfstabelle!C7370/3</f>
        <v>0.39873050000000004</v>
      </c>
      <c r="K7370" s="96">
        <f>Hilfstabelle!F7370/11</f>
        <v>0</v>
      </c>
      <c r="L7370" s="107">
        <f>Hilfstabelle!G7370/sinks!$G$3</f>
        <v>0.12217460154033329</v>
      </c>
    </row>
    <row r="7371" spans="1:12" x14ac:dyDescent="0.25">
      <c r="A7371" s="89">
        <v>41216.041666666664</v>
      </c>
      <c r="B7371" s="4">
        <v>0.54459070700000001</v>
      </c>
      <c r="C7371" s="8">
        <v>4.1666666666666664E-2</v>
      </c>
      <c r="D7371" s="8">
        <v>0</v>
      </c>
      <c r="E7371" s="8">
        <v>0.5</v>
      </c>
      <c r="F7371" s="8">
        <v>4.1666666666666664E-2</v>
      </c>
      <c r="G7371" s="8">
        <v>0</v>
      </c>
      <c r="H7371" s="8">
        <v>0.5</v>
      </c>
      <c r="I7371" s="4" t="e">
        <f>#REF!/1.7</f>
        <v>#REF!</v>
      </c>
      <c r="J7371" s="4">
        <f>Hilfstabelle!C7371/3</f>
        <v>0.39810374999999998</v>
      </c>
      <c r="K7371" s="96">
        <f>Hilfstabelle!F7371/11</f>
        <v>0</v>
      </c>
      <c r="L7371" s="107">
        <f>Hilfstabelle!G7371/sinks!$G$3</f>
        <v>0.12732455091833447</v>
      </c>
    </row>
    <row r="7372" spans="1:12" x14ac:dyDescent="0.25">
      <c r="A7372" s="89">
        <v>41216.083333333336</v>
      </c>
      <c r="B7372" s="4">
        <v>0.54302153259999997</v>
      </c>
      <c r="C7372" s="8">
        <v>8.3333333333333329E-2</v>
      </c>
      <c r="D7372" s="8">
        <v>0</v>
      </c>
      <c r="E7372" s="8">
        <v>0.33333333333333331</v>
      </c>
      <c r="F7372" s="8">
        <v>8.3333333333333329E-2</v>
      </c>
      <c r="G7372" s="8">
        <v>0</v>
      </c>
      <c r="H7372" s="8">
        <v>0.33333333333333331</v>
      </c>
      <c r="I7372" s="4" t="e">
        <f>#REF!/1.7</f>
        <v>#REF!</v>
      </c>
      <c r="J7372" s="4">
        <f>Hilfstabelle!C7372/3</f>
        <v>0.39846025000000002</v>
      </c>
      <c r="K7372" s="96">
        <f>Hilfstabelle!F7372/11</f>
        <v>0</v>
      </c>
      <c r="L7372" s="107">
        <f>Hilfstabelle!G7372/sinks!$G$3</f>
        <v>0.11911006376231287</v>
      </c>
    </row>
    <row r="7373" spans="1:12" x14ac:dyDescent="0.25">
      <c r="A7373" s="89">
        <v>41216.125</v>
      </c>
      <c r="B7373" s="4">
        <v>0.57423066860000005</v>
      </c>
      <c r="C7373" s="8">
        <v>0.125</v>
      </c>
      <c r="D7373" s="8">
        <v>0</v>
      </c>
      <c r="E7373" s="8">
        <v>0.25</v>
      </c>
      <c r="F7373" s="8">
        <v>0.125</v>
      </c>
      <c r="G7373" s="8">
        <v>0</v>
      </c>
      <c r="H7373" s="8">
        <v>0.25</v>
      </c>
      <c r="I7373" s="4" t="e">
        <f>#REF!/1.7</f>
        <v>#REF!</v>
      </c>
      <c r="J7373" s="4">
        <f>Hilfstabelle!C7373/3</f>
        <v>0.40058200000000005</v>
      </c>
      <c r="K7373" s="96">
        <f>Hilfstabelle!F7373/11</f>
        <v>0</v>
      </c>
      <c r="L7373" s="107">
        <f>Hilfstabelle!G7373/sinks!$G$3</f>
        <v>0.11257407862578797</v>
      </c>
    </row>
    <row r="7374" spans="1:12" x14ac:dyDescent="0.25">
      <c r="A7374" s="89">
        <v>41216.166666666664</v>
      </c>
      <c r="B7374" s="4">
        <v>0.66079679189999996</v>
      </c>
      <c r="C7374" s="8">
        <v>0.16666666666666666</v>
      </c>
      <c r="D7374" s="8">
        <v>0</v>
      </c>
      <c r="E7374" s="8">
        <v>0.2</v>
      </c>
      <c r="F7374" s="8">
        <v>0.16666666666666666</v>
      </c>
      <c r="G7374" s="8">
        <v>0</v>
      </c>
      <c r="H7374" s="8">
        <v>0.2</v>
      </c>
      <c r="I7374" s="4" t="e">
        <f>#REF!/1.7</f>
        <v>#REF!</v>
      </c>
      <c r="J7374" s="4">
        <f>Hilfstabelle!C7374/3</f>
        <v>0.40281300000000003</v>
      </c>
      <c r="K7374" s="96">
        <f>Hilfstabelle!F7374/11</f>
        <v>0</v>
      </c>
      <c r="L7374" s="107">
        <f>Hilfstabelle!G7374/sinks!$G$3</f>
        <v>0.10853041466972782</v>
      </c>
    </row>
    <row r="7375" spans="1:12" x14ac:dyDescent="0.25">
      <c r="A7375" s="89">
        <v>41216.208333333336</v>
      </c>
      <c r="B7375" s="4">
        <v>0.77203382440000001</v>
      </c>
      <c r="C7375" s="8">
        <v>0.20833333333333334</v>
      </c>
      <c r="D7375" s="8">
        <v>0</v>
      </c>
      <c r="E7375" s="8">
        <v>0.16666666666666666</v>
      </c>
      <c r="F7375" s="8">
        <v>0.20833333333333334</v>
      </c>
      <c r="G7375" s="8">
        <v>0</v>
      </c>
      <c r="H7375" s="8">
        <v>0.16666666666666666</v>
      </c>
      <c r="I7375" s="4" t="e">
        <f>#REF!/1.7</f>
        <v>#REF!</v>
      </c>
      <c r="J7375" s="4">
        <f>Hilfstabelle!C7375/3</f>
        <v>0.40335925000000006</v>
      </c>
      <c r="K7375" s="96">
        <f>Hilfstabelle!F7375/11</f>
        <v>0</v>
      </c>
      <c r="L7375" s="107">
        <f>Hilfstabelle!G7375/sinks!$G$3</f>
        <v>0.122441635952526</v>
      </c>
    </row>
    <row r="7376" spans="1:12" x14ac:dyDescent="0.25">
      <c r="A7376" s="89">
        <v>41216.25</v>
      </c>
      <c r="B7376" s="4">
        <v>0.82381658089999998</v>
      </c>
      <c r="C7376" s="8">
        <v>0.25</v>
      </c>
      <c r="D7376" s="8">
        <v>0</v>
      </c>
      <c r="E7376" s="8">
        <v>0.14285714285714285</v>
      </c>
      <c r="F7376" s="8">
        <v>0.25</v>
      </c>
      <c r="G7376" s="8">
        <v>0</v>
      </c>
      <c r="H7376" s="8">
        <v>0.14285714285714285</v>
      </c>
      <c r="I7376" s="4" t="e">
        <f>#REF!/1.7</f>
        <v>#REF!</v>
      </c>
      <c r="J7376" s="4">
        <f>Hilfstabelle!C7376/3</f>
        <v>0.40085799999999999</v>
      </c>
      <c r="K7376" s="96">
        <f>Hilfstabelle!F7376/11</f>
        <v>0</v>
      </c>
      <c r="L7376" s="107">
        <f>Hilfstabelle!G7376/sinks!$G$3</f>
        <v>0.12910478033295214</v>
      </c>
    </row>
    <row r="7377" spans="1:12" x14ac:dyDescent="0.25">
      <c r="A7377" s="89">
        <v>41216.291666666664</v>
      </c>
      <c r="B7377" s="4">
        <v>0.8310522186</v>
      </c>
      <c r="C7377" s="8">
        <v>0.29166666666666669</v>
      </c>
      <c r="D7377" s="8">
        <v>0</v>
      </c>
      <c r="E7377" s="8">
        <v>0.125</v>
      </c>
      <c r="F7377" s="8">
        <v>0.29166666666666669</v>
      </c>
      <c r="G7377" s="8">
        <v>0</v>
      </c>
      <c r="H7377" s="8">
        <v>0.125</v>
      </c>
      <c r="I7377" s="4" t="e">
        <f>#REF!/1.7</f>
        <v>#REF!</v>
      </c>
      <c r="J7377" s="4">
        <f>Hilfstabelle!C7377/3</f>
        <v>0.399754</v>
      </c>
      <c r="K7377" s="96">
        <f>Hilfstabelle!F7377/11</f>
        <v>0</v>
      </c>
      <c r="L7377" s="107">
        <f>Hilfstabelle!G7377/sinks!$G$3</f>
        <v>0.13173697668170831</v>
      </c>
    </row>
    <row r="7378" spans="1:12" x14ac:dyDescent="0.25">
      <c r="A7378" s="89">
        <v>41216.333333333336</v>
      </c>
      <c r="B7378" s="4">
        <v>0.82800104610000003</v>
      </c>
      <c r="C7378" s="8">
        <v>0.33333333333333331</v>
      </c>
      <c r="D7378" s="8">
        <v>0</v>
      </c>
      <c r="E7378" s="8">
        <v>0.1111111111111111</v>
      </c>
      <c r="F7378" s="8">
        <v>0.33333333333333331</v>
      </c>
      <c r="G7378" s="8">
        <v>0</v>
      </c>
      <c r="H7378" s="8">
        <v>0.1111111111111111</v>
      </c>
      <c r="I7378" s="4" t="e">
        <f>#REF!/1.7</f>
        <v>#REF!</v>
      </c>
      <c r="J7378" s="4">
        <f>Hilfstabelle!C7378/3</f>
        <v>0.39883975000000005</v>
      </c>
      <c r="K7378" s="96">
        <f>Hilfstabelle!F7378/11</f>
        <v>0</v>
      </c>
      <c r="L7378" s="107">
        <f>Hilfstabelle!G7378/sinks!$G$3</f>
        <v>0.16449319791067354</v>
      </c>
    </row>
    <row r="7379" spans="1:12" x14ac:dyDescent="0.25">
      <c r="A7379" s="89">
        <v>41216.375</v>
      </c>
      <c r="B7379" s="4">
        <v>0.82957022059999996</v>
      </c>
      <c r="C7379" s="8">
        <v>0.375</v>
      </c>
      <c r="D7379" s="8">
        <v>0</v>
      </c>
      <c r="E7379" s="8">
        <v>0.1</v>
      </c>
      <c r="F7379" s="8">
        <v>0.375</v>
      </c>
      <c r="G7379" s="8">
        <v>0</v>
      </c>
      <c r="H7379" s="8">
        <v>0.1</v>
      </c>
      <c r="I7379" s="4" t="e">
        <f>#REF!/1.7</f>
        <v>#REF!</v>
      </c>
      <c r="J7379" s="4">
        <f>Hilfstabelle!C7379/3</f>
        <v>0.40148475</v>
      </c>
      <c r="K7379" s="96">
        <f>Hilfstabelle!F7379/11</f>
        <v>0</v>
      </c>
      <c r="L7379" s="107">
        <f>Hilfstabelle!G7379/sinks!$G$3</f>
        <v>0.18118920663490937</v>
      </c>
    </row>
    <row r="7380" spans="1:12" x14ac:dyDescent="0.25">
      <c r="A7380" s="89">
        <v>41216.416666666664</v>
      </c>
      <c r="B7380" s="4">
        <v>0.83218551129999996</v>
      </c>
      <c r="C7380" s="8">
        <v>0.41666666666666669</v>
      </c>
      <c r="D7380" s="8">
        <v>0</v>
      </c>
      <c r="E7380" s="8">
        <v>9.0909090909090912E-2</v>
      </c>
      <c r="F7380" s="8">
        <v>0.41666666666666669</v>
      </c>
      <c r="G7380" s="8">
        <v>0</v>
      </c>
      <c r="H7380" s="8">
        <v>9.0909090909090912E-2</v>
      </c>
      <c r="I7380" s="4" t="e">
        <f>#REF!/1.7</f>
        <v>#REF!</v>
      </c>
      <c r="J7380" s="4">
        <f>Hilfstabelle!C7380/3</f>
        <v>0.40777524999999998</v>
      </c>
      <c r="K7380" s="96">
        <f>Hilfstabelle!F7380/11</f>
        <v>0</v>
      </c>
      <c r="L7380" s="107">
        <f>Hilfstabelle!G7380/sinks!$G$3</f>
        <v>0.18481324508609537</v>
      </c>
    </row>
    <row r="7381" spans="1:12" x14ac:dyDescent="0.25">
      <c r="A7381" s="89">
        <v>41216.458333333336</v>
      </c>
      <c r="B7381" s="4">
        <v>0.81004271640000003</v>
      </c>
      <c r="C7381" s="8">
        <v>0.45833333333333331</v>
      </c>
      <c r="D7381" s="8">
        <v>0</v>
      </c>
      <c r="E7381" s="8">
        <v>8.3333333333333329E-2</v>
      </c>
      <c r="F7381" s="8">
        <v>0.45833333333333331</v>
      </c>
      <c r="G7381" s="8">
        <v>0</v>
      </c>
      <c r="H7381" s="8">
        <v>8.3333333333333329E-2</v>
      </c>
      <c r="I7381" s="4" t="e">
        <f>#REF!/1.7</f>
        <v>#REF!</v>
      </c>
      <c r="J7381" s="4">
        <f>Hilfstabelle!C7381/3</f>
        <v>0.41516400000000003</v>
      </c>
      <c r="K7381" s="96">
        <f>Hilfstabelle!F7381/11</f>
        <v>0</v>
      </c>
      <c r="L7381" s="107">
        <f>Hilfstabelle!G7381/sinks!$G$3</f>
        <v>0.18710211147631806</v>
      </c>
    </row>
    <row r="7382" spans="1:12" x14ac:dyDescent="0.25">
      <c r="A7382" s="89">
        <v>41216.5</v>
      </c>
      <c r="B7382" s="4">
        <v>0.80376601869999997</v>
      </c>
      <c r="C7382" s="8">
        <v>0.5</v>
      </c>
      <c r="D7382" s="8">
        <v>0</v>
      </c>
      <c r="E7382" s="8">
        <v>7.6923076923076927E-2</v>
      </c>
      <c r="F7382" s="8">
        <v>0.5</v>
      </c>
      <c r="G7382" s="8">
        <v>0</v>
      </c>
      <c r="H7382" s="8">
        <v>7.6923076923076927E-2</v>
      </c>
      <c r="I7382" s="4" t="e">
        <f>#REF!/1.7</f>
        <v>#REF!</v>
      </c>
      <c r="J7382" s="4">
        <f>Hilfstabelle!C7382/3</f>
        <v>0.41990774999999997</v>
      </c>
      <c r="K7382" s="96">
        <f>Hilfstabelle!F7382/11</f>
        <v>0</v>
      </c>
      <c r="L7382" s="107">
        <f>Hilfstabelle!G7382/sinks!$G$3</f>
        <v>0.18572879164218442</v>
      </c>
    </row>
    <row r="7383" spans="1:12" x14ac:dyDescent="0.25">
      <c r="A7383" s="89">
        <v>41216.541666666664</v>
      </c>
      <c r="B7383" s="4">
        <v>0.79609449919999997</v>
      </c>
      <c r="C7383" s="8">
        <v>0.54166666666666663</v>
      </c>
      <c r="D7383" s="8">
        <v>0</v>
      </c>
      <c r="E7383" s="8">
        <v>7.1428571428571425E-2</v>
      </c>
      <c r="F7383" s="8">
        <v>0.54166666666666663</v>
      </c>
      <c r="G7383" s="8">
        <v>0</v>
      </c>
      <c r="H7383" s="8">
        <v>7.1428571428571425E-2</v>
      </c>
      <c r="I7383" s="4" t="e">
        <f>#REF!/1.7</f>
        <v>#REF!</v>
      </c>
      <c r="J7383" s="4">
        <f>Hilfstabelle!C7383/3</f>
        <v>0.42063800000000001</v>
      </c>
      <c r="K7383" s="96">
        <f>Hilfstabelle!F7383/11</f>
        <v>0</v>
      </c>
      <c r="L7383" s="107">
        <f>Hilfstabelle!G7383/sinks!$G$3</f>
        <v>0.17339434498376194</v>
      </c>
    </row>
    <row r="7384" spans="1:12" x14ac:dyDescent="0.25">
      <c r="A7384" s="89">
        <v>41216.583333333336</v>
      </c>
      <c r="B7384" s="4">
        <v>0.79914567169999995</v>
      </c>
      <c r="C7384" s="8">
        <v>0.58333333333333337</v>
      </c>
      <c r="D7384" s="8">
        <v>0</v>
      </c>
      <c r="E7384" s="8">
        <v>6.6666666666666666E-2</v>
      </c>
      <c r="F7384" s="8">
        <v>0.58333333333333337</v>
      </c>
      <c r="G7384" s="8">
        <v>0</v>
      </c>
      <c r="H7384" s="8">
        <v>6.6666666666666666E-2</v>
      </c>
      <c r="I7384" s="4" t="e">
        <f>#REF!/1.7</f>
        <v>#REF!</v>
      </c>
      <c r="J7384" s="4">
        <f>Hilfstabelle!C7384/3</f>
        <v>0.41795274999999998</v>
      </c>
      <c r="K7384" s="96">
        <f>Hilfstabelle!F7384/11</f>
        <v>0</v>
      </c>
      <c r="L7384" s="107">
        <f>Hilfstabelle!G7384/sinks!$G$3</f>
        <v>0.14362636598647635</v>
      </c>
    </row>
    <row r="7385" spans="1:12" x14ac:dyDescent="0.25">
      <c r="A7385" s="89">
        <v>41216.625</v>
      </c>
      <c r="B7385" s="4">
        <v>0.85005666459999996</v>
      </c>
      <c r="C7385" s="8">
        <v>0.625</v>
      </c>
      <c r="D7385" s="8">
        <v>0</v>
      </c>
      <c r="E7385" s="8">
        <v>6.25E-2</v>
      </c>
      <c r="F7385" s="8">
        <v>0.625</v>
      </c>
      <c r="G7385" s="8">
        <v>0</v>
      </c>
      <c r="H7385" s="8">
        <v>6.25E-2</v>
      </c>
      <c r="I7385" s="4" t="e">
        <f>#REF!/1.7</f>
        <v>#REF!</v>
      </c>
      <c r="J7385" s="4">
        <f>Hilfstabelle!C7385/3</f>
        <v>0.41261674999999998</v>
      </c>
      <c r="K7385" s="96">
        <f>Hilfstabelle!F7385/11</f>
        <v>0</v>
      </c>
      <c r="L7385" s="107">
        <f>Hilfstabelle!G7385/sinks!$G$3</f>
        <v>0.12806207453296176</v>
      </c>
    </row>
    <row r="7386" spans="1:12" x14ac:dyDescent="0.25">
      <c r="A7386" s="89">
        <v>41216.666666666664</v>
      </c>
      <c r="B7386" s="4">
        <v>0.88318368059999997</v>
      </c>
      <c r="C7386" s="8">
        <v>0.66666666666666663</v>
      </c>
      <c r="D7386" s="8">
        <v>0</v>
      </c>
      <c r="E7386" s="8">
        <v>5.8823529411764705E-2</v>
      </c>
      <c r="F7386" s="8">
        <v>0.66666666666666663</v>
      </c>
      <c r="G7386" s="8">
        <v>0</v>
      </c>
      <c r="H7386" s="8">
        <v>5.8823529411764705E-2</v>
      </c>
      <c r="I7386" s="4" t="e">
        <f>#REF!/1.7</f>
        <v>#REF!</v>
      </c>
      <c r="J7386" s="4">
        <f>Hilfstabelle!C7386/3</f>
        <v>0.40717150000000002</v>
      </c>
      <c r="K7386" s="96">
        <f>Hilfstabelle!F7386/11</f>
        <v>0</v>
      </c>
      <c r="L7386" s="107">
        <f>Hilfstabelle!G7386/sinks!$G$3</f>
        <v>0.12937181474514478</v>
      </c>
    </row>
    <row r="7387" spans="1:12" x14ac:dyDescent="0.25">
      <c r="A7387" s="89">
        <v>41216.708333333336</v>
      </c>
      <c r="B7387" s="4">
        <v>0.85921018220000001</v>
      </c>
      <c r="C7387" s="8">
        <v>0.70833333333333337</v>
      </c>
      <c r="D7387" s="8">
        <v>0</v>
      </c>
      <c r="E7387" s="8">
        <v>5.5555555555555552E-2</v>
      </c>
      <c r="F7387" s="8">
        <v>0.70833333333333337</v>
      </c>
      <c r="G7387" s="8">
        <v>0</v>
      </c>
      <c r="H7387" s="8">
        <v>5.5555555555555552E-2</v>
      </c>
      <c r="I7387" s="4" t="e">
        <f>#REF!/1.7</f>
        <v>#REF!</v>
      </c>
      <c r="J7387" s="4">
        <f>Hilfstabelle!C7387/3</f>
        <v>0.40452074999999993</v>
      </c>
      <c r="K7387" s="96">
        <f>Hilfstabelle!F7387/11</f>
        <v>0</v>
      </c>
      <c r="L7387" s="107">
        <f>Hilfstabelle!G7387/sinks!$G$3</f>
        <v>0.13976072497187791</v>
      </c>
    </row>
    <row r="7388" spans="1:12" x14ac:dyDescent="0.25">
      <c r="A7388" s="89">
        <v>41216.75</v>
      </c>
      <c r="B7388" s="4">
        <v>0.7953970883</v>
      </c>
      <c r="C7388" s="8">
        <v>0.75</v>
      </c>
      <c r="D7388" s="8">
        <v>0</v>
      </c>
      <c r="E7388" s="8">
        <v>5.2631578947368418E-2</v>
      </c>
      <c r="F7388" s="8">
        <v>0.75</v>
      </c>
      <c r="G7388" s="8">
        <v>0</v>
      </c>
      <c r="H7388" s="8">
        <v>5.2631578947368418E-2</v>
      </c>
      <c r="I7388" s="4" t="e">
        <f>#REF!/1.7</f>
        <v>#REF!</v>
      </c>
      <c r="J7388" s="4">
        <f>Hilfstabelle!C7388/3</f>
        <v>0.40326725000000002</v>
      </c>
      <c r="K7388" s="96">
        <f>Hilfstabelle!F7388/11</f>
        <v>0</v>
      </c>
      <c r="L7388" s="107">
        <f>Hilfstabelle!G7388/sinks!$G$3</f>
        <v>0.14761916624497595</v>
      </c>
    </row>
    <row r="7389" spans="1:12" x14ac:dyDescent="0.25">
      <c r="A7389" s="89">
        <v>41216.791666666664</v>
      </c>
      <c r="B7389" s="4">
        <v>0.73602998870000003</v>
      </c>
      <c r="C7389" s="8">
        <v>0.79166666666666663</v>
      </c>
      <c r="D7389" s="8">
        <v>0</v>
      </c>
      <c r="E7389" s="8">
        <v>0.05</v>
      </c>
      <c r="F7389" s="8">
        <v>0.79166666666666663</v>
      </c>
      <c r="G7389" s="8">
        <v>0</v>
      </c>
      <c r="H7389" s="8">
        <v>0.05</v>
      </c>
      <c r="I7389" s="4" t="e">
        <f>#REF!/1.7</f>
        <v>#REF!</v>
      </c>
      <c r="J7389" s="4">
        <f>Hilfstabelle!C7389/3</f>
        <v>0.40172049999999998</v>
      </c>
      <c r="K7389" s="96">
        <f>Hilfstabelle!F7389/11</f>
        <v>0</v>
      </c>
      <c r="L7389" s="107">
        <f>Hilfstabelle!G7389/sinks!$G$3</f>
        <v>0.15299800226199939</v>
      </c>
    </row>
    <row r="7390" spans="1:12" x14ac:dyDescent="0.25">
      <c r="A7390" s="89">
        <v>41216.833333333336</v>
      </c>
      <c r="B7390" s="4">
        <v>0.67561677269999998</v>
      </c>
      <c r="C7390" s="8">
        <v>0.83333333333333337</v>
      </c>
      <c r="D7390" s="8">
        <v>0</v>
      </c>
      <c r="E7390" s="8">
        <v>4.7619047619047616E-2</v>
      </c>
      <c r="F7390" s="8">
        <v>0.83333333333333337</v>
      </c>
      <c r="G7390" s="8">
        <v>0</v>
      </c>
      <c r="H7390" s="8">
        <v>4.7619047619047616E-2</v>
      </c>
      <c r="I7390" s="4" t="e">
        <f>#REF!/1.7</f>
        <v>#REF!</v>
      </c>
      <c r="J7390" s="4">
        <f>Hilfstabelle!C7390/3</f>
        <v>0.40009325000000007</v>
      </c>
      <c r="K7390" s="96">
        <f>Hilfstabelle!F7390/11</f>
        <v>0</v>
      </c>
      <c r="L7390" s="107">
        <f>Hilfstabelle!G7390/sinks!$G$3</f>
        <v>0.13927751984505318</v>
      </c>
    </row>
    <row r="7391" spans="1:12" x14ac:dyDescent="0.25">
      <c r="A7391" s="89">
        <v>41216.875</v>
      </c>
      <c r="B7391" s="4">
        <v>0.65356115420000005</v>
      </c>
      <c r="C7391" s="8">
        <v>0.875</v>
      </c>
      <c r="D7391" s="8">
        <v>0</v>
      </c>
      <c r="E7391" s="8">
        <v>4.5454545454545456E-2</v>
      </c>
      <c r="F7391" s="8">
        <v>0.875</v>
      </c>
      <c r="G7391" s="8">
        <v>0</v>
      </c>
      <c r="H7391" s="8">
        <v>4.5454545454545456E-2</v>
      </c>
      <c r="I7391" s="4" t="e">
        <f>#REF!/1.7</f>
        <v>#REF!</v>
      </c>
      <c r="J7391" s="4">
        <f>Hilfstabelle!C7391/3</f>
        <v>0.40184700000000001</v>
      </c>
      <c r="K7391" s="96">
        <f>Hilfstabelle!F7391/11</f>
        <v>0</v>
      </c>
      <c r="L7391" s="107">
        <f>Hilfstabelle!G7391/sinks!$G$3</f>
        <v>0.12349705767690641</v>
      </c>
    </row>
    <row r="7392" spans="1:12" x14ac:dyDescent="0.25">
      <c r="A7392" s="89">
        <v>41216.916666666664</v>
      </c>
      <c r="B7392" s="4">
        <v>0.5959375817</v>
      </c>
      <c r="C7392" s="8">
        <v>0.91666666666666663</v>
      </c>
      <c r="D7392" s="8">
        <v>0</v>
      </c>
      <c r="E7392" s="8">
        <v>4.3478260869565216E-2</v>
      </c>
      <c r="F7392" s="8">
        <v>0.91666666666666663</v>
      </c>
      <c r="G7392" s="8">
        <v>0</v>
      </c>
      <c r="H7392" s="8">
        <v>4.3478260869565216E-2</v>
      </c>
      <c r="I7392" s="4" t="e">
        <f>#REF!/1.7</f>
        <v>#REF!</v>
      </c>
      <c r="J7392" s="4">
        <f>Hilfstabelle!C7392/3</f>
        <v>0.40562475000000003</v>
      </c>
      <c r="K7392" s="96">
        <f>Hilfstabelle!F7392/11</f>
        <v>0</v>
      </c>
      <c r="L7392" s="107">
        <f>Hilfstabelle!G7392/sinks!$G$3</f>
        <v>0.1178003235501299</v>
      </c>
    </row>
    <row r="7393" spans="1:12" x14ac:dyDescent="0.25">
      <c r="A7393" s="89">
        <v>41216.958333333336</v>
      </c>
      <c r="B7393" s="4">
        <v>0.56856420539999997</v>
      </c>
      <c r="C7393" s="8">
        <v>0.95833333333333337</v>
      </c>
      <c r="D7393" s="8">
        <v>0</v>
      </c>
      <c r="E7393" s="8">
        <v>4.1666666666666664E-2</v>
      </c>
      <c r="F7393" s="8">
        <v>0.95833333333333337</v>
      </c>
      <c r="G7393" s="8">
        <v>0</v>
      </c>
      <c r="H7393" s="8">
        <v>4.1666666666666664E-2</v>
      </c>
      <c r="I7393" s="4" t="e">
        <f>#REF!/1.7</f>
        <v>#REF!</v>
      </c>
      <c r="J7393" s="4">
        <f>Hilfstabelle!C7393/3</f>
        <v>0.40614225000000004</v>
      </c>
      <c r="K7393" s="96">
        <f>Hilfstabelle!F7393/11</f>
        <v>0</v>
      </c>
      <c r="L7393" s="107">
        <f>Hilfstabelle!G7393/sinks!$G$3</f>
        <v>0.1124977830794472</v>
      </c>
    </row>
    <row r="7394" spans="1:12" x14ac:dyDescent="0.25">
      <c r="A7394" s="89">
        <v>41217</v>
      </c>
      <c r="B7394" s="4">
        <v>0.5472931741</v>
      </c>
      <c r="C7394" s="8">
        <v>0</v>
      </c>
      <c r="D7394" s="8">
        <v>0</v>
      </c>
      <c r="E7394" s="8">
        <v>1</v>
      </c>
      <c r="F7394" s="8">
        <v>0</v>
      </c>
      <c r="G7394" s="8">
        <v>0</v>
      </c>
      <c r="H7394" s="8">
        <v>1</v>
      </c>
      <c r="I7394" s="4" t="e">
        <f>#REF!/1.7</f>
        <v>#REF!</v>
      </c>
      <c r="J7394" s="4">
        <f>Hilfstabelle!C7394/3</f>
        <v>0.40201950000000003</v>
      </c>
      <c r="K7394" s="96">
        <f>Hilfstabelle!F7394/11</f>
        <v>0</v>
      </c>
      <c r="L7394" s="107">
        <f>Hilfstabelle!G7394/sinks!$G$3</f>
        <v>0.11291740858432138</v>
      </c>
    </row>
    <row r="7395" spans="1:12" x14ac:dyDescent="0.25">
      <c r="A7395" s="89">
        <v>41217.041666666664</v>
      </c>
      <c r="B7395" s="4">
        <v>0.53003225529999998</v>
      </c>
      <c r="C7395" s="8">
        <v>4.1666666666666664E-2</v>
      </c>
      <c r="D7395" s="8">
        <v>0</v>
      </c>
      <c r="E7395" s="8">
        <v>0.5</v>
      </c>
      <c r="F7395" s="8">
        <v>4.1666666666666664E-2</v>
      </c>
      <c r="G7395" s="8">
        <v>0</v>
      </c>
      <c r="H7395" s="8">
        <v>0.5</v>
      </c>
      <c r="I7395" s="4" t="e">
        <f>#REF!/1.7</f>
        <v>#REF!</v>
      </c>
      <c r="J7395" s="4">
        <f>Hilfstabelle!C7395/3</f>
        <v>0.39831075000000005</v>
      </c>
      <c r="K7395" s="96">
        <f>Hilfstabelle!F7395/11</f>
        <v>0</v>
      </c>
      <c r="L7395" s="107">
        <f>Hilfstabelle!G7395/sinks!$G$3</f>
        <v>0.11739341396964584</v>
      </c>
    </row>
    <row r="7396" spans="1:12" x14ac:dyDescent="0.25">
      <c r="A7396" s="89">
        <v>41217.083333333336</v>
      </c>
      <c r="B7396" s="4">
        <v>0.53011943159999997</v>
      </c>
      <c r="C7396" s="8">
        <v>8.3333333333333329E-2</v>
      </c>
      <c r="D7396" s="8">
        <v>0</v>
      </c>
      <c r="E7396" s="8">
        <v>0.33333333333333331</v>
      </c>
      <c r="F7396" s="8">
        <v>8.3333333333333329E-2</v>
      </c>
      <c r="G7396" s="8">
        <v>0</v>
      </c>
      <c r="H7396" s="8">
        <v>0.33333333333333331</v>
      </c>
      <c r="I7396" s="4" t="e">
        <f>#REF!/1.7</f>
        <v>#REF!</v>
      </c>
      <c r="J7396" s="4">
        <f>Hilfstabelle!C7396/3</f>
        <v>0.39578650000000004</v>
      </c>
      <c r="K7396" s="96">
        <f>Hilfstabelle!F7396/11</f>
        <v>0</v>
      </c>
      <c r="L7396" s="107">
        <f>Hilfstabelle!G7396/sinks!$G$3</f>
        <v>0.11148050912823711</v>
      </c>
    </row>
    <row r="7397" spans="1:12" x14ac:dyDescent="0.25">
      <c r="A7397" s="89">
        <v>41217.125</v>
      </c>
      <c r="B7397" s="4">
        <v>0.55583645719999997</v>
      </c>
      <c r="C7397" s="8">
        <v>0.125</v>
      </c>
      <c r="D7397" s="8">
        <v>0</v>
      </c>
      <c r="E7397" s="8">
        <v>0.25</v>
      </c>
      <c r="F7397" s="8">
        <v>0.125</v>
      </c>
      <c r="G7397" s="8">
        <v>0</v>
      </c>
      <c r="H7397" s="8">
        <v>0.25</v>
      </c>
      <c r="I7397" s="4" t="e">
        <f>#REF!/1.7</f>
        <v>#REF!</v>
      </c>
      <c r="J7397" s="4">
        <f>Hilfstabelle!C7397/3</f>
        <v>0.39534375000000005</v>
      </c>
      <c r="K7397" s="96">
        <f>Hilfstabelle!F7397/11</f>
        <v>0</v>
      </c>
      <c r="L7397" s="107">
        <f>Hilfstabelle!G7397/sinks!$G$3</f>
        <v>0.10662302601120885</v>
      </c>
    </row>
    <row r="7398" spans="1:12" x14ac:dyDescent="0.25">
      <c r="A7398" s="89">
        <v>41217.166666666664</v>
      </c>
      <c r="B7398" s="4">
        <v>0.64022317149999997</v>
      </c>
      <c r="C7398" s="8">
        <v>0.16666666666666666</v>
      </c>
      <c r="D7398" s="8">
        <v>0</v>
      </c>
      <c r="E7398" s="8">
        <v>0.2</v>
      </c>
      <c r="F7398" s="8">
        <v>0.16666666666666666</v>
      </c>
      <c r="G7398" s="8">
        <v>0</v>
      </c>
      <c r="H7398" s="8">
        <v>0.2</v>
      </c>
      <c r="I7398" s="4" t="e">
        <f>#REF!/1.7</f>
        <v>#REF!</v>
      </c>
      <c r="J7398" s="4">
        <f>Hilfstabelle!C7398/3</f>
        <v>0.39526325000000001</v>
      </c>
      <c r="K7398" s="96">
        <f>Hilfstabelle!F7398/11</f>
        <v>0</v>
      </c>
      <c r="L7398" s="107">
        <f>Hilfstabelle!G7398/sinks!$G$3</f>
        <v>0.10310071495514389</v>
      </c>
    </row>
    <row r="7399" spans="1:12" x14ac:dyDescent="0.25">
      <c r="A7399" s="89">
        <v>41217.208333333336</v>
      </c>
      <c r="B7399" s="4">
        <v>0.75547031649999996</v>
      </c>
      <c r="C7399" s="8">
        <v>0.20833333333333334</v>
      </c>
      <c r="D7399" s="8">
        <v>0</v>
      </c>
      <c r="E7399" s="8">
        <v>0.16666666666666666</v>
      </c>
      <c r="F7399" s="8">
        <v>0.20833333333333334</v>
      </c>
      <c r="G7399" s="8">
        <v>0</v>
      </c>
      <c r="H7399" s="8">
        <v>0.16666666666666666</v>
      </c>
      <c r="I7399" s="4" t="e">
        <f>#REF!/1.7</f>
        <v>#REF!</v>
      </c>
      <c r="J7399" s="4">
        <f>Hilfstabelle!C7399/3</f>
        <v>0.39506200000000002</v>
      </c>
      <c r="K7399" s="96">
        <f>Hilfstabelle!F7399/11</f>
        <v>0</v>
      </c>
      <c r="L7399" s="107">
        <f>Hilfstabelle!G7399/sinks!$G$3</f>
        <v>0.11914821153548323</v>
      </c>
    </row>
    <row r="7400" spans="1:12" x14ac:dyDescent="0.25">
      <c r="A7400" s="89">
        <v>41217.25</v>
      </c>
      <c r="B7400" s="4">
        <v>0.80655566209999996</v>
      </c>
      <c r="C7400" s="8">
        <v>0.25</v>
      </c>
      <c r="D7400" s="8">
        <v>0</v>
      </c>
      <c r="E7400" s="8">
        <v>0.14285714285714285</v>
      </c>
      <c r="F7400" s="8">
        <v>0.25</v>
      </c>
      <c r="G7400" s="8">
        <v>0</v>
      </c>
      <c r="H7400" s="8">
        <v>0.14285714285714285</v>
      </c>
      <c r="I7400" s="4" t="e">
        <f>#REF!/1.7</f>
        <v>#REF!</v>
      </c>
      <c r="J7400" s="4">
        <f>Hilfstabelle!C7400/3</f>
        <v>0.39596475000000003</v>
      </c>
      <c r="K7400" s="96">
        <f>Hilfstabelle!F7400/11</f>
        <v>0</v>
      </c>
      <c r="L7400" s="107">
        <f>Hilfstabelle!G7400/sinks!$G$3</f>
        <v>0.12399297872812133</v>
      </c>
    </row>
    <row r="7401" spans="1:12" x14ac:dyDescent="0.25">
      <c r="A7401" s="89">
        <v>41217.291666666664</v>
      </c>
      <c r="B7401" s="4">
        <v>0.82146281929999998</v>
      </c>
      <c r="C7401" s="8">
        <v>0.29166666666666669</v>
      </c>
      <c r="D7401" s="8">
        <v>0</v>
      </c>
      <c r="E7401" s="8">
        <v>0.125</v>
      </c>
      <c r="F7401" s="8">
        <v>0.29166666666666669</v>
      </c>
      <c r="G7401" s="8">
        <v>0</v>
      </c>
      <c r="H7401" s="8">
        <v>0.125</v>
      </c>
      <c r="I7401" s="4" t="e">
        <f>#REF!/1.7</f>
        <v>#REF!</v>
      </c>
      <c r="J7401" s="4">
        <f>Hilfstabelle!C7401/3</f>
        <v>0.39742525000000001</v>
      </c>
      <c r="K7401" s="96">
        <f>Hilfstabelle!F7401/11</f>
        <v>0</v>
      </c>
      <c r="L7401" s="107">
        <f>Hilfstabelle!G7401/sinks!$G$3</f>
        <v>0.1230138525500816</v>
      </c>
    </row>
    <row r="7402" spans="1:12" x14ac:dyDescent="0.25">
      <c r="A7402" s="89">
        <v>41217.333333333336</v>
      </c>
      <c r="B7402" s="4">
        <v>0.82808822250000003</v>
      </c>
      <c r="C7402" s="8">
        <v>0.33333333333333331</v>
      </c>
      <c r="D7402" s="8">
        <v>0</v>
      </c>
      <c r="E7402" s="8">
        <v>0.1111111111111111</v>
      </c>
      <c r="F7402" s="8">
        <v>0.33333333333333331</v>
      </c>
      <c r="G7402" s="8">
        <v>0</v>
      </c>
      <c r="H7402" s="8">
        <v>0.1111111111111111</v>
      </c>
      <c r="I7402" s="4" t="e">
        <f>#REF!/1.7</f>
        <v>#REF!</v>
      </c>
      <c r="J7402" s="4">
        <f>Hilfstabelle!C7402/3</f>
        <v>0.39788525000000002</v>
      </c>
      <c r="K7402" s="96">
        <f>Hilfstabelle!F7402/11</f>
        <v>0</v>
      </c>
      <c r="L7402" s="107">
        <f>Hilfstabelle!G7402/sinks!$G$3</f>
        <v>0.12642172028663551</v>
      </c>
    </row>
    <row r="7403" spans="1:12" x14ac:dyDescent="0.25">
      <c r="A7403" s="89">
        <v>41217.375</v>
      </c>
      <c r="B7403" s="4">
        <v>0.84491325949999996</v>
      </c>
      <c r="C7403" s="8">
        <v>0.375</v>
      </c>
      <c r="D7403" s="8">
        <v>0</v>
      </c>
      <c r="E7403" s="8">
        <v>0.1</v>
      </c>
      <c r="F7403" s="8">
        <v>0.375</v>
      </c>
      <c r="G7403" s="8">
        <v>0</v>
      </c>
      <c r="H7403" s="8">
        <v>0.1</v>
      </c>
      <c r="I7403" s="4" t="e">
        <f>#REF!/1.7</f>
        <v>#REF!</v>
      </c>
      <c r="J7403" s="4">
        <f>Hilfstabelle!C7403/3</f>
        <v>0.40042100000000008</v>
      </c>
      <c r="K7403" s="96">
        <f>Hilfstabelle!F7403/11</f>
        <v>0</v>
      </c>
      <c r="L7403" s="107">
        <f>Hilfstabelle!G7403/sinks!$G$3</f>
        <v>0.12893947331588052</v>
      </c>
    </row>
    <row r="7404" spans="1:12" x14ac:dyDescent="0.25">
      <c r="A7404" s="89">
        <v>41217.416666666664</v>
      </c>
      <c r="B7404" s="4">
        <v>0.84578502310000003</v>
      </c>
      <c r="C7404" s="8">
        <v>0.41666666666666669</v>
      </c>
      <c r="D7404" s="8">
        <v>0</v>
      </c>
      <c r="E7404" s="8">
        <v>9.0909090909090912E-2</v>
      </c>
      <c r="F7404" s="8">
        <v>0.41666666666666669</v>
      </c>
      <c r="G7404" s="8">
        <v>0</v>
      </c>
      <c r="H7404" s="8">
        <v>9.0909090909090912E-2</v>
      </c>
      <c r="I7404" s="4" t="e">
        <f>#REF!/1.7</f>
        <v>#REF!</v>
      </c>
      <c r="J7404" s="4">
        <f>Hilfstabelle!C7404/3</f>
        <v>0.40659650000000003</v>
      </c>
      <c r="K7404" s="96">
        <f>Hilfstabelle!F7404/11</f>
        <v>0</v>
      </c>
      <c r="L7404" s="107">
        <f>Hilfstabelle!G7404/sinks!$G$3</f>
        <v>0.12975329247684855</v>
      </c>
    </row>
    <row r="7405" spans="1:12" x14ac:dyDescent="0.25">
      <c r="A7405" s="89">
        <v>41217.458333333336</v>
      </c>
      <c r="B7405" s="4">
        <v>0.81858599949999999</v>
      </c>
      <c r="C7405" s="8">
        <v>0.45833333333333331</v>
      </c>
      <c r="D7405" s="8">
        <v>0</v>
      </c>
      <c r="E7405" s="8">
        <v>8.3333333333333329E-2</v>
      </c>
      <c r="F7405" s="8">
        <v>0.45833333333333331</v>
      </c>
      <c r="G7405" s="8">
        <v>0</v>
      </c>
      <c r="H7405" s="8">
        <v>8.3333333333333329E-2</v>
      </c>
      <c r="I7405" s="4" t="e">
        <f>#REF!/1.7</f>
        <v>#REF!</v>
      </c>
      <c r="J7405" s="4">
        <f>Hilfstabelle!C7405/3</f>
        <v>0.41476150000000001</v>
      </c>
      <c r="K7405" s="96">
        <f>Hilfstabelle!F7405/11</f>
        <v>0</v>
      </c>
      <c r="L7405" s="107">
        <f>Hilfstabelle!G7405/sinks!$G$3</f>
        <v>0.12713381205248256</v>
      </c>
    </row>
    <row r="7406" spans="1:12" x14ac:dyDescent="0.25">
      <c r="A7406" s="89">
        <v>41217.5</v>
      </c>
      <c r="B7406" s="4">
        <v>0.81919623399999997</v>
      </c>
      <c r="C7406" s="8">
        <v>0.5</v>
      </c>
      <c r="D7406" s="8">
        <v>0</v>
      </c>
      <c r="E7406" s="8">
        <v>7.6923076923076927E-2</v>
      </c>
      <c r="F7406" s="8">
        <v>0.5</v>
      </c>
      <c r="G7406" s="8">
        <v>0</v>
      </c>
      <c r="H7406" s="8">
        <v>7.6923076923076927E-2</v>
      </c>
      <c r="I7406" s="4" t="e">
        <f>#REF!/1.7</f>
        <v>#REF!</v>
      </c>
      <c r="J7406" s="4">
        <f>Hilfstabelle!C7406/3</f>
        <v>0.42100025000000008</v>
      </c>
      <c r="K7406" s="96">
        <f>Hilfstabelle!F7406/11</f>
        <v>0</v>
      </c>
      <c r="L7406" s="107">
        <f>Hilfstabelle!G7406/sinks!$G$3</f>
        <v>0.12815108600369268</v>
      </c>
    </row>
    <row r="7407" spans="1:12" x14ac:dyDescent="0.25">
      <c r="A7407" s="89">
        <v>41217.541666666664</v>
      </c>
      <c r="B7407" s="4">
        <v>0.81536047420000002</v>
      </c>
      <c r="C7407" s="8">
        <v>0.54166666666666663</v>
      </c>
      <c r="D7407" s="8">
        <v>0</v>
      </c>
      <c r="E7407" s="8">
        <v>7.1428571428571425E-2</v>
      </c>
      <c r="F7407" s="8">
        <v>0.54166666666666663</v>
      </c>
      <c r="G7407" s="8">
        <v>0</v>
      </c>
      <c r="H7407" s="8">
        <v>7.1428571428571425E-2</v>
      </c>
      <c r="I7407" s="4" t="e">
        <f>#REF!/1.7</f>
        <v>#REF!</v>
      </c>
      <c r="J7407" s="4">
        <f>Hilfstabelle!C7407/3</f>
        <v>0.42526675000000003</v>
      </c>
      <c r="K7407" s="96">
        <f>Hilfstabelle!F7407/11</f>
        <v>0</v>
      </c>
      <c r="L7407" s="107">
        <f>Hilfstabelle!G7407/sinks!$G$3</f>
        <v>0.12960070138416704</v>
      </c>
    </row>
    <row r="7408" spans="1:12" x14ac:dyDescent="0.25">
      <c r="A7408" s="89">
        <v>41217.583333333336</v>
      </c>
      <c r="B7408" s="4">
        <v>0.82887280969999999</v>
      </c>
      <c r="C7408" s="8">
        <v>0.58333333333333337</v>
      </c>
      <c r="D7408" s="8">
        <v>0</v>
      </c>
      <c r="E7408" s="8">
        <v>6.6666666666666666E-2</v>
      </c>
      <c r="F7408" s="8">
        <v>0.58333333333333337</v>
      </c>
      <c r="G7408" s="8">
        <v>0</v>
      </c>
      <c r="H7408" s="8">
        <v>6.6666666666666666E-2</v>
      </c>
      <c r="I7408" s="4" t="e">
        <f>#REF!/1.7</f>
        <v>#REF!</v>
      </c>
      <c r="J7408" s="4">
        <f>Hilfstabelle!C7408/3</f>
        <v>0.42323125</v>
      </c>
      <c r="K7408" s="96">
        <f>Hilfstabelle!F7408/11</f>
        <v>0</v>
      </c>
      <c r="L7408" s="107">
        <f>Hilfstabelle!G7408/sinks!$G$3</f>
        <v>0.1211064638915627</v>
      </c>
    </row>
    <row r="7409" spans="1:12" x14ac:dyDescent="0.25">
      <c r="A7409" s="89">
        <v>41217.625</v>
      </c>
      <c r="B7409" s="4">
        <v>0.87333275219999995</v>
      </c>
      <c r="C7409" s="8">
        <v>0.625</v>
      </c>
      <c r="D7409" s="8">
        <v>0</v>
      </c>
      <c r="E7409" s="8">
        <v>6.25E-2</v>
      </c>
      <c r="F7409" s="8">
        <v>0.625</v>
      </c>
      <c r="G7409" s="8">
        <v>0</v>
      </c>
      <c r="H7409" s="8">
        <v>6.25E-2</v>
      </c>
      <c r="I7409" s="4" t="e">
        <f>#REF!/1.7</f>
        <v>#REF!</v>
      </c>
      <c r="J7409" s="4">
        <f>Hilfstabelle!C7409/3</f>
        <v>0.41008099999999997</v>
      </c>
      <c r="K7409" s="96">
        <f>Hilfstabelle!F7409/11</f>
        <v>0</v>
      </c>
      <c r="L7409" s="107">
        <f>Hilfstabelle!G7409/sinks!$G$3</f>
        <v>0.11659231073306785</v>
      </c>
    </row>
    <row r="7410" spans="1:12" x14ac:dyDescent="0.25">
      <c r="A7410" s="89">
        <v>41217.666666666664</v>
      </c>
      <c r="B7410" s="4">
        <v>0.89660883970000005</v>
      </c>
      <c r="C7410" s="8">
        <v>0.66666666666666663</v>
      </c>
      <c r="D7410" s="8">
        <v>0</v>
      </c>
      <c r="E7410" s="8">
        <v>5.8823529411764705E-2</v>
      </c>
      <c r="F7410" s="8">
        <v>0.66666666666666663</v>
      </c>
      <c r="G7410" s="8">
        <v>0</v>
      </c>
      <c r="H7410" s="8">
        <v>5.8823529411764705E-2</v>
      </c>
      <c r="I7410" s="4" t="e">
        <f>#REF!/1.7</f>
        <v>#REF!</v>
      </c>
      <c r="J7410" s="4">
        <f>Hilfstabelle!C7410/3</f>
        <v>0.40273825000000002</v>
      </c>
      <c r="K7410" s="96">
        <f>Hilfstabelle!F7410/11</f>
        <v>0</v>
      </c>
      <c r="L7410" s="107">
        <f>Hilfstabelle!G7410/sinks!$G$3</f>
        <v>0.11883031342573011</v>
      </c>
    </row>
    <row r="7411" spans="1:12" x14ac:dyDescent="0.25">
      <c r="A7411" s="89">
        <v>41217.708333333336</v>
      </c>
      <c r="B7411" s="4">
        <v>0.86731758349999999</v>
      </c>
      <c r="C7411" s="8">
        <v>0.70833333333333337</v>
      </c>
      <c r="D7411" s="8">
        <v>0</v>
      </c>
      <c r="E7411" s="8">
        <v>5.5555555555555552E-2</v>
      </c>
      <c r="F7411" s="8">
        <v>0.70833333333333337</v>
      </c>
      <c r="G7411" s="8">
        <v>0</v>
      </c>
      <c r="H7411" s="8">
        <v>5.5555555555555552E-2</v>
      </c>
      <c r="I7411" s="4" t="e">
        <f>#REF!/1.7</f>
        <v>#REF!</v>
      </c>
      <c r="J7411" s="4">
        <f>Hilfstabelle!C7411/3</f>
        <v>0.40029450000000005</v>
      </c>
      <c r="K7411" s="96">
        <f>Hilfstabelle!F7411/11</f>
        <v>0</v>
      </c>
      <c r="L7411" s="107">
        <f>Hilfstabelle!G7411/sinks!$G$3</f>
        <v>0.12089029317693052</v>
      </c>
    </row>
    <row r="7412" spans="1:12" x14ac:dyDescent="0.25">
      <c r="A7412" s="89">
        <v>41217.75</v>
      </c>
      <c r="B7412" s="4">
        <v>0.80202249150000005</v>
      </c>
      <c r="C7412" s="8">
        <v>0.75</v>
      </c>
      <c r="D7412" s="8">
        <v>0</v>
      </c>
      <c r="E7412" s="8">
        <v>5.2631578947368418E-2</v>
      </c>
      <c r="F7412" s="8">
        <v>0.75</v>
      </c>
      <c r="G7412" s="8">
        <v>0</v>
      </c>
      <c r="H7412" s="8">
        <v>5.2631578947368418E-2</v>
      </c>
      <c r="I7412" s="4" t="e">
        <f>#REF!/1.7</f>
        <v>#REF!</v>
      </c>
      <c r="J7412" s="4">
        <f>Hilfstabelle!C7412/3</f>
        <v>0.39685600000000004</v>
      </c>
      <c r="K7412" s="96">
        <f>Hilfstabelle!F7412/11</f>
        <v>0</v>
      </c>
      <c r="L7412" s="107">
        <f>Hilfstabelle!G7412/sinks!$G$3</f>
        <v>0.13238548882560472</v>
      </c>
    </row>
    <row r="7413" spans="1:12" x14ac:dyDescent="0.25">
      <c r="A7413" s="89">
        <v>41217.791666666664</v>
      </c>
      <c r="B7413" s="4">
        <v>0.74326562640000005</v>
      </c>
      <c r="C7413" s="8">
        <v>0.79166666666666663</v>
      </c>
      <c r="D7413" s="8">
        <v>0</v>
      </c>
      <c r="E7413" s="8">
        <v>0.05</v>
      </c>
      <c r="F7413" s="8">
        <v>0.79166666666666663</v>
      </c>
      <c r="G7413" s="8">
        <v>0</v>
      </c>
      <c r="H7413" s="8">
        <v>0.05</v>
      </c>
      <c r="I7413" s="4" t="e">
        <f>#REF!/1.7</f>
        <v>#REF!</v>
      </c>
      <c r="J7413" s="4">
        <f>Hilfstabelle!C7413/3</f>
        <v>0.39497574999999996</v>
      </c>
      <c r="K7413" s="96">
        <f>Hilfstabelle!F7413/11</f>
        <v>0</v>
      </c>
      <c r="L7413" s="107">
        <f>Hilfstabelle!G7413/sinks!$G$3</f>
        <v>0.14770817771570688</v>
      </c>
    </row>
    <row r="7414" spans="1:12" x14ac:dyDescent="0.25">
      <c r="A7414" s="89">
        <v>41217.833333333336</v>
      </c>
      <c r="B7414" s="4">
        <v>0.68067300149999999</v>
      </c>
      <c r="C7414" s="8">
        <v>0.83333333333333337</v>
      </c>
      <c r="D7414" s="8">
        <v>0</v>
      </c>
      <c r="E7414" s="8">
        <v>4.7619047619047616E-2</v>
      </c>
      <c r="F7414" s="8">
        <v>0.83333333333333337</v>
      </c>
      <c r="G7414" s="8">
        <v>0</v>
      </c>
      <c r="H7414" s="8">
        <v>4.7619047619047616E-2</v>
      </c>
      <c r="I7414" s="4" t="e">
        <f>#REF!/1.7</f>
        <v>#REF!</v>
      </c>
      <c r="J7414" s="4">
        <f>Hilfstabelle!C7414/3</f>
        <v>0.39676975000000003</v>
      </c>
      <c r="K7414" s="96">
        <f>Hilfstabelle!F7414/11</f>
        <v>0</v>
      </c>
      <c r="L7414" s="107">
        <f>Hilfstabelle!G7414/sinks!$G$3</f>
        <v>0.13593323173044994</v>
      </c>
    </row>
    <row r="7415" spans="1:12" x14ac:dyDescent="0.25">
      <c r="A7415" s="89">
        <v>41217.875</v>
      </c>
      <c r="B7415" s="4">
        <v>0.65844303029999995</v>
      </c>
      <c r="C7415" s="8">
        <v>0.875</v>
      </c>
      <c r="D7415" s="8">
        <v>0</v>
      </c>
      <c r="E7415" s="8">
        <v>4.5454545454545456E-2</v>
      </c>
      <c r="F7415" s="8">
        <v>0.875</v>
      </c>
      <c r="G7415" s="8">
        <v>0</v>
      </c>
      <c r="H7415" s="8">
        <v>4.5454545454545456E-2</v>
      </c>
      <c r="I7415" s="4" t="e">
        <f>#REF!/1.7</f>
        <v>#REF!</v>
      </c>
      <c r="J7415" s="4">
        <f>Hilfstabelle!C7415/3</f>
        <v>0.39926525000000002</v>
      </c>
      <c r="K7415" s="96">
        <f>Hilfstabelle!F7415/11</f>
        <v>0</v>
      </c>
      <c r="L7415" s="107">
        <f>Hilfstabelle!G7415/sinks!$G$3</f>
        <v>0.12185670343058015</v>
      </c>
    </row>
    <row r="7416" spans="1:12" x14ac:dyDescent="0.25">
      <c r="A7416" s="89">
        <v>41217.916666666664</v>
      </c>
      <c r="B7416" s="4">
        <v>0.6061372156</v>
      </c>
      <c r="C7416" s="8">
        <v>0.91666666666666663</v>
      </c>
      <c r="D7416" s="8">
        <v>0</v>
      </c>
      <c r="E7416" s="8">
        <v>4.3478260869565216E-2</v>
      </c>
      <c r="F7416" s="8">
        <v>0.91666666666666663</v>
      </c>
      <c r="G7416" s="8">
        <v>0</v>
      </c>
      <c r="H7416" s="8">
        <v>4.3478260869565216E-2</v>
      </c>
      <c r="I7416" s="4" t="e">
        <f>#REF!/1.7</f>
        <v>#REF!</v>
      </c>
      <c r="J7416" s="4">
        <f>Hilfstabelle!C7416/3</f>
        <v>0.40378475000000003</v>
      </c>
      <c r="K7416" s="96">
        <f>Hilfstabelle!F7416/11</f>
        <v>0</v>
      </c>
      <c r="L7416" s="107">
        <f>Hilfstabelle!G7416/sinks!$G$3</f>
        <v>0.11687206106965066</v>
      </c>
    </row>
    <row r="7417" spans="1:12" x14ac:dyDescent="0.25">
      <c r="A7417" s="89">
        <v>41217.958333333336</v>
      </c>
      <c r="B7417" s="4">
        <v>0.57362043409999997</v>
      </c>
      <c r="C7417" s="8">
        <v>0.95833333333333337</v>
      </c>
      <c r="D7417" s="8">
        <v>0</v>
      </c>
      <c r="E7417" s="8">
        <v>4.1666666666666664E-2</v>
      </c>
      <c r="F7417" s="8">
        <v>0.95833333333333337</v>
      </c>
      <c r="G7417" s="8">
        <v>0</v>
      </c>
      <c r="H7417" s="8">
        <v>4.1666666666666664E-2</v>
      </c>
      <c r="I7417" s="4" t="e">
        <f>#REF!/1.7</f>
        <v>#REF!</v>
      </c>
      <c r="J7417" s="4">
        <f>Hilfstabelle!C7417/3</f>
        <v>0.40814900000000004</v>
      </c>
      <c r="K7417" s="96">
        <f>Hilfstabelle!F7417/11</f>
        <v>0</v>
      </c>
      <c r="L7417" s="107">
        <f>Hilfstabelle!G7417/sinks!$G$3</f>
        <v>0.1099291663526417</v>
      </c>
    </row>
    <row r="7418" spans="1:12" x14ac:dyDescent="0.25">
      <c r="A7418" s="89">
        <v>41218</v>
      </c>
      <c r="B7418" s="4">
        <v>0.5498212885</v>
      </c>
      <c r="C7418" s="8">
        <v>0</v>
      </c>
      <c r="D7418" s="8">
        <v>0</v>
      </c>
      <c r="E7418" s="8">
        <v>1</v>
      </c>
      <c r="F7418" s="8">
        <v>0</v>
      </c>
      <c r="G7418" s="8">
        <v>0</v>
      </c>
      <c r="H7418" s="8">
        <v>1</v>
      </c>
      <c r="I7418" s="4" t="e">
        <f>#REF!/1.7</f>
        <v>#REF!</v>
      </c>
      <c r="J7418" s="4">
        <f>Hilfstabelle!C7418/3</f>
        <v>0.41103550000000005</v>
      </c>
      <c r="K7418" s="96">
        <f>Hilfstabelle!F7418/11</f>
        <v>0</v>
      </c>
      <c r="L7418" s="107">
        <f>Hilfstabelle!G7418/sinks!$G$3</f>
        <v>0.12014005363791308</v>
      </c>
    </row>
    <row r="7419" spans="1:12" x14ac:dyDescent="0.25">
      <c r="A7419" s="89">
        <v>41218.041666666664</v>
      </c>
      <c r="B7419" s="4">
        <v>0.54180106360000002</v>
      </c>
      <c r="C7419" s="8">
        <v>4.1666666666666664E-2</v>
      </c>
      <c r="D7419" s="8">
        <v>0</v>
      </c>
      <c r="E7419" s="8">
        <v>0.5</v>
      </c>
      <c r="F7419" s="8">
        <v>4.1666666666666664E-2</v>
      </c>
      <c r="G7419" s="8">
        <v>0</v>
      </c>
      <c r="H7419" s="8">
        <v>0.5</v>
      </c>
      <c r="I7419" s="4" t="e">
        <f>#REF!/1.7</f>
        <v>#REF!</v>
      </c>
      <c r="J7419" s="4">
        <f>Hilfstabelle!C7419/3</f>
        <v>0.41079400000000005</v>
      </c>
      <c r="K7419" s="96">
        <f>Hilfstabelle!F7419/11</f>
        <v>0</v>
      </c>
      <c r="L7419" s="107">
        <f>Hilfstabelle!G7419/sinks!$G$3</f>
        <v>0.12544259410859576</v>
      </c>
    </row>
    <row r="7420" spans="1:12" x14ac:dyDescent="0.25">
      <c r="A7420" s="89">
        <v>41218.083333333336</v>
      </c>
      <c r="B7420" s="4">
        <v>0.53831400920000005</v>
      </c>
      <c r="C7420" s="8">
        <v>8.3333333333333329E-2</v>
      </c>
      <c r="D7420" s="8">
        <v>0</v>
      </c>
      <c r="E7420" s="8">
        <v>0.33333333333333331</v>
      </c>
      <c r="F7420" s="8">
        <v>8.3333333333333329E-2</v>
      </c>
      <c r="G7420" s="8">
        <v>0</v>
      </c>
      <c r="H7420" s="8">
        <v>0.33333333333333331</v>
      </c>
      <c r="I7420" s="4" t="e">
        <f>#REF!/1.7</f>
        <v>#REF!</v>
      </c>
      <c r="J7420" s="4">
        <f>Hilfstabelle!C7420/3</f>
        <v>0.40921275000000001</v>
      </c>
      <c r="K7420" s="96">
        <f>Hilfstabelle!F7420/11</f>
        <v>0</v>
      </c>
      <c r="L7420" s="107">
        <f>Hilfstabelle!G7420/sinks!$G$3</f>
        <v>0.11907191598914248</v>
      </c>
    </row>
    <row r="7421" spans="1:12" x14ac:dyDescent="0.25">
      <c r="A7421" s="89">
        <v>41218.125</v>
      </c>
      <c r="B7421" s="4">
        <v>0.56865138169999996</v>
      </c>
      <c r="C7421" s="8">
        <v>0.125</v>
      </c>
      <c r="D7421" s="8">
        <v>0</v>
      </c>
      <c r="E7421" s="8">
        <v>0.25</v>
      </c>
      <c r="F7421" s="8">
        <v>0.125</v>
      </c>
      <c r="G7421" s="8">
        <v>0</v>
      </c>
      <c r="H7421" s="8">
        <v>0.25</v>
      </c>
      <c r="I7421" s="4" t="e">
        <f>#REF!/1.7</f>
        <v>#REF!</v>
      </c>
      <c r="J7421" s="4">
        <f>Hilfstabelle!C7421/3</f>
        <v>0.40744175000000005</v>
      </c>
      <c r="K7421" s="96">
        <f>Hilfstabelle!F7421/11</f>
        <v>0</v>
      </c>
      <c r="L7421" s="107">
        <f>Hilfstabelle!G7421/sinks!$G$3</f>
        <v>0.11211630534774336</v>
      </c>
    </row>
    <row r="7422" spans="1:12" x14ac:dyDescent="0.25">
      <c r="A7422" s="89">
        <v>41218.166666666664</v>
      </c>
      <c r="B7422" s="4">
        <v>0.66201726090000002</v>
      </c>
      <c r="C7422" s="8">
        <v>0.16666666666666666</v>
      </c>
      <c r="D7422" s="8">
        <v>0</v>
      </c>
      <c r="E7422" s="8">
        <v>0.2</v>
      </c>
      <c r="F7422" s="8">
        <v>0.16666666666666666</v>
      </c>
      <c r="G7422" s="8">
        <v>0</v>
      </c>
      <c r="H7422" s="8">
        <v>0.2</v>
      </c>
      <c r="I7422" s="4" t="e">
        <f>#REF!/1.7</f>
        <v>#REF!</v>
      </c>
      <c r="J7422" s="4">
        <f>Hilfstabelle!C7422/3</f>
        <v>0.40567075000000002</v>
      </c>
      <c r="K7422" s="96">
        <f>Hilfstabelle!F7422/11</f>
        <v>0</v>
      </c>
      <c r="L7422" s="107">
        <f>Hilfstabelle!G7422/sinks!$G$3</f>
        <v>0.10765301588680906</v>
      </c>
    </row>
    <row r="7423" spans="1:12" x14ac:dyDescent="0.25">
      <c r="A7423" s="89">
        <v>41218.208333333336</v>
      </c>
      <c r="B7423" s="4">
        <v>0.78197192920000003</v>
      </c>
      <c r="C7423" s="8">
        <v>0.20833333333333334</v>
      </c>
      <c r="D7423" s="8">
        <v>0</v>
      </c>
      <c r="E7423" s="8">
        <v>0.16666666666666666</v>
      </c>
      <c r="F7423" s="8">
        <v>0.20833333333333334</v>
      </c>
      <c r="G7423" s="8">
        <v>0</v>
      </c>
      <c r="H7423" s="8">
        <v>0.16666666666666666</v>
      </c>
      <c r="I7423" s="4" t="e">
        <f>#REF!/1.7</f>
        <v>#REF!</v>
      </c>
      <c r="J7423" s="4">
        <f>Hilfstabelle!C7423/3</f>
        <v>0.40439424999999996</v>
      </c>
      <c r="K7423" s="96">
        <f>Hilfstabelle!F7423/11</f>
        <v>0</v>
      </c>
      <c r="L7423" s="107">
        <f>Hilfstabelle!G7423/sinks!$G$3</f>
        <v>0.12253064742325685</v>
      </c>
    </row>
    <row r="7424" spans="1:12" x14ac:dyDescent="0.25">
      <c r="A7424" s="89">
        <v>41218.25</v>
      </c>
      <c r="B7424" s="4">
        <v>0.8387237381</v>
      </c>
      <c r="C7424" s="8">
        <v>0.25</v>
      </c>
      <c r="D7424" s="8">
        <v>0</v>
      </c>
      <c r="E7424" s="8">
        <v>0.14285714285714285</v>
      </c>
      <c r="F7424" s="8">
        <v>0.25</v>
      </c>
      <c r="G7424" s="8">
        <v>0</v>
      </c>
      <c r="H7424" s="8">
        <v>0.14285714285714285</v>
      </c>
      <c r="I7424" s="4" t="e">
        <f>#REF!/1.7</f>
        <v>#REF!</v>
      </c>
      <c r="J7424" s="4">
        <f>Hilfstabelle!C7424/3</f>
        <v>0.40567075000000002</v>
      </c>
      <c r="K7424" s="96">
        <f>Hilfstabelle!F7424/11</f>
        <v>0</v>
      </c>
      <c r="L7424" s="107">
        <f>Hilfstabelle!G7424/sinks!$G$3</f>
        <v>0.13101216899147111</v>
      </c>
    </row>
    <row r="7425" spans="1:12" x14ac:dyDescent="0.25">
      <c r="A7425" s="89">
        <v>41218.291666666664</v>
      </c>
      <c r="B7425" s="4">
        <v>0.86199982559999999</v>
      </c>
      <c r="C7425" s="8">
        <v>0.29166666666666669</v>
      </c>
      <c r="D7425" s="8">
        <v>0</v>
      </c>
      <c r="E7425" s="8">
        <v>0.125</v>
      </c>
      <c r="F7425" s="8">
        <v>0.29166666666666669</v>
      </c>
      <c r="G7425" s="8">
        <v>0</v>
      </c>
      <c r="H7425" s="8">
        <v>0.125</v>
      </c>
      <c r="I7425" s="4" t="e">
        <f>#REF!/1.7</f>
        <v>#REF!</v>
      </c>
      <c r="J7425" s="4">
        <f>Hilfstabelle!C7425/3</f>
        <v>0.40832725000000009</v>
      </c>
      <c r="K7425" s="96">
        <f>Hilfstabelle!F7425/11</f>
        <v>0</v>
      </c>
      <c r="L7425" s="107">
        <f>Hilfstabelle!G7425/sinks!$G$3</f>
        <v>0.13316116021340238</v>
      </c>
    </row>
    <row r="7426" spans="1:12" x14ac:dyDescent="0.25">
      <c r="A7426" s="89">
        <v>41218.333333333336</v>
      </c>
      <c r="B7426" s="4">
        <v>0.86496382179999998</v>
      </c>
      <c r="C7426" s="8">
        <v>0.33333333333333331</v>
      </c>
      <c r="D7426" s="8">
        <v>0</v>
      </c>
      <c r="E7426" s="8">
        <v>0.1111111111111111</v>
      </c>
      <c r="F7426" s="8">
        <v>0.33333333333333331</v>
      </c>
      <c r="G7426" s="8">
        <v>0</v>
      </c>
      <c r="H7426" s="8">
        <v>0.1111111111111111</v>
      </c>
      <c r="I7426" s="4" t="e">
        <f>#REF!/1.7</f>
        <v>#REF!</v>
      </c>
      <c r="J7426" s="4">
        <f>Hilfstabelle!C7426/3</f>
        <v>0.41216825000000007</v>
      </c>
      <c r="K7426" s="96">
        <f>Hilfstabelle!F7426/11</f>
        <v>0</v>
      </c>
      <c r="L7426" s="107">
        <f>Hilfstabelle!G7426/sinks!$G$3</f>
        <v>0.16545960816432315</v>
      </c>
    </row>
    <row r="7427" spans="1:12" x14ac:dyDescent="0.25">
      <c r="A7427" s="89">
        <v>41218.375</v>
      </c>
      <c r="B7427" s="4">
        <v>0.87341992850000005</v>
      </c>
      <c r="C7427" s="8">
        <v>0.375</v>
      </c>
      <c r="D7427" s="8">
        <v>0</v>
      </c>
      <c r="E7427" s="8">
        <v>0.1</v>
      </c>
      <c r="F7427" s="8">
        <v>0.375</v>
      </c>
      <c r="G7427" s="8">
        <v>0</v>
      </c>
      <c r="H7427" s="8">
        <v>0.1</v>
      </c>
      <c r="I7427" s="4" t="e">
        <f>#REF!/1.7</f>
        <v>#REF!</v>
      </c>
      <c r="J7427" s="4">
        <f>Hilfstabelle!C7427/3</f>
        <v>0.41530775000000003</v>
      </c>
      <c r="K7427" s="96">
        <f>Hilfstabelle!F7427/11</f>
        <v>0</v>
      </c>
      <c r="L7427" s="107">
        <f>Hilfstabelle!G7427/sinks!$G$3</f>
        <v>0.18463522214463357</v>
      </c>
    </row>
    <row r="7428" spans="1:12" x14ac:dyDescent="0.25">
      <c r="A7428" s="89">
        <v>41218.416666666664</v>
      </c>
      <c r="B7428" s="4">
        <v>0.87804027549999997</v>
      </c>
      <c r="C7428" s="8">
        <v>0.41666666666666669</v>
      </c>
      <c r="D7428" s="8">
        <v>0</v>
      </c>
      <c r="E7428" s="8">
        <v>9.0909090909090912E-2</v>
      </c>
      <c r="F7428" s="8">
        <v>0.41666666666666669</v>
      </c>
      <c r="G7428" s="8">
        <v>0</v>
      </c>
      <c r="H7428" s="8">
        <v>9.0909090909090912E-2</v>
      </c>
      <c r="I7428" s="4" t="e">
        <f>#REF!/1.7</f>
        <v>#REF!</v>
      </c>
      <c r="J7428" s="4">
        <f>Hilfstabelle!C7428/3</f>
        <v>0.41736050000000002</v>
      </c>
      <c r="K7428" s="96">
        <f>Hilfstabelle!F7428/11</f>
        <v>0</v>
      </c>
      <c r="L7428" s="107">
        <f>Hilfstabelle!G7428/sinks!$G$3</f>
        <v>0.19084059324701524</v>
      </c>
    </row>
    <row r="7429" spans="1:12" x14ac:dyDescent="0.25">
      <c r="A7429" s="89">
        <v>41218.458333333336</v>
      </c>
      <c r="B7429" s="4">
        <v>0.85537442249999995</v>
      </c>
      <c r="C7429" s="8">
        <v>0.45833333333333331</v>
      </c>
      <c r="D7429" s="8">
        <v>0</v>
      </c>
      <c r="E7429" s="8">
        <v>8.3333333333333329E-2</v>
      </c>
      <c r="F7429" s="8">
        <v>0.45833333333333331</v>
      </c>
      <c r="G7429" s="8">
        <v>0</v>
      </c>
      <c r="H7429" s="8">
        <v>8.3333333333333329E-2</v>
      </c>
      <c r="I7429" s="4" t="e">
        <f>#REF!/1.7</f>
        <v>#REF!</v>
      </c>
      <c r="J7429" s="4">
        <f>Hilfstabelle!C7429/3</f>
        <v>0.41920625</v>
      </c>
      <c r="K7429" s="96">
        <f>Hilfstabelle!F7429/11</f>
        <v>0</v>
      </c>
      <c r="L7429" s="107">
        <f>Hilfstabelle!G7429/sinks!$G$3</f>
        <v>0.196054122246967</v>
      </c>
    </row>
    <row r="7430" spans="1:12" x14ac:dyDescent="0.25">
      <c r="A7430" s="89">
        <v>41218.5</v>
      </c>
      <c r="B7430" s="4">
        <v>0.85790253679999995</v>
      </c>
      <c r="C7430" s="8">
        <v>0.5</v>
      </c>
      <c r="D7430" s="8">
        <v>0</v>
      </c>
      <c r="E7430" s="8">
        <v>7.6923076923076927E-2</v>
      </c>
      <c r="F7430" s="8">
        <v>0.5</v>
      </c>
      <c r="G7430" s="8">
        <v>0</v>
      </c>
      <c r="H7430" s="8">
        <v>7.6923076923076927E-2</v>
      </c>
      <c r="I7430" s="4" t="e">
        <f>#REF!/1.7</f>
        <v>#REF!</v>
      </c>
      <c r="J7430" s="4">
        <f>Hilfstabelle!C7430/3</f>
        <v>0.418568</v>
      </c>
      <c r="K7430" s="96">
        <f>Hilfstabelle!F7430/11</f>
        <v>0</v>
      </c>
      <c r="L7430" s="107">
        <f>Hilfstabelle!G7430/sinks!$G$3</f>
        <v>0.19606683817135712</v>
      </c>
    </row>
    <row r="7431" spans="1:12" x14ac:dyDescent="0.25">
      <c r="A7431" s="89">
        <v>41218.541666666664</v>
      </c>
      <c r="B7431" s="4">
        <v>0.85755383139999997</v>
      </c>
      <c r="C7431" s="8">
        <v>0.54166666666666663</v>
      </c>
      <c r="D7431" s="8">
        <v>0</v>
      </c>
      <c r="E7431" s="8">
        <v>7.1428571428571425E-2</v>
      </c>
      <c r="F7431" s="8">
        <v>0.54166666666666663</v>
      </c>
      <c r="G7431" s="8">
        <v>0</v>
      </c>
      <c r="H7431" s="8">
        <v>7.1428571428571425E-2</v>
      </c>
      <c r="I7431" s="4" t="e">
        <f>#REF!/1.7</f>
        <v>#REF!</v>
      </c>
      <c r="J7431" s="4">
        <f>Hilfstabelle!C7431/3</f>
        <v>0.41717650000000006</v>
      </c>
      <c r="K7431" s="96">
        <f>Hilfstabelle!F7431/11</f>
        <v>0</v>
      </c>
      <c r="L7431" s="107">
        <f>Hilfstabelle!G7431/sinks!$G$3</f>
        <v>0.18831012429338007</v>
      </c>
    </row>
    <row r="7432" spans="1:12" x14ac:dyDescent="0.25">
      <c r="A7432" s="89">
        <v>41218.583333333336</v>
      </c>
      <c r="B7432" s="4">
        <v>0.85267195539999996</v>
      </c>
      <c r="C7432" s="8">
        <v>0.58333333333333337</v>
      </c>
      <c r="D7432" s="8">
        <v>0</v>
      </c>
      <c r="E7432" s="8">
        <v>6.6666666666666666E-2</v>
      </c>
      <c r="F7432" s="8">
        <v>0.58333333333333337</v>
      </c>
      <c r="G7432" s="8">
        <v>0</v>
      </c>
      <c r="H7432" s="8">
        <v>6.6666666666666666E-2</v>
      </c>
      <c r="I7432" s="4" t="e">
        <f>#REF!/1.7</f>
        <v>#REF!</v>
      </c>
      <c r="J7432" s="4">
        <f>Hilfstabelle!C7432/3</f>
        <v>0.41480175000000002</v>
      </c>
      <c r="K7432" s="96">
        <f>Hilfstabelle!F7432/11</f>
        <v>0</v>
      </c>
      <c r="L7432" s="107">
        <f>Hilfstabelle!G7432/sinks!$G$3</f>
        <v>0.17074943271061568</v>
      </c>
    </row>
    <row r="7433" spans="1:12" x14ac:dyDescent="0.25">
      <c r="A7433" s="89">
        <v>41218.625</v>
      </c>
      <c r="B7433" s="4">
        <v>0.88353238599999995</v>
      </c>
      <c r="C7433" s="8">
        <v>0.625</v>
      </c>
      <c r="D7433" s="8">
        <v>0</v>
      </c>
      <c r="E7433" s="8">
        <v>6.25E-2</v>
      </c>
      <c r="F7433" s="8">
        <v>0.625</v>
      </c>
      <c r="G7433" s="8">
        <v>0</v>
      </c>
      <c r="H7433" s="8">
        <v>6.25E-2</v>
      </c>
      <c r="I7433" s="4" t="e">
        <f>#REF!/1.7</f>
        <v>#REF!</v>
      </c>
      <c r="J7433" s="4">
        <f>Hilfstabelle!C7433/3</f>
        <v>0.40941975000000003</v>
      </c>
      <c r="K7433" s="96">
        <f>Hilfstabelle!F7433/11</f>
        <v>0</v>
      </c>
      <c r="L7433" s="107">
        <f>Hilfstabelle!G7433/sinks!$G$3</f>
        <v>0.17147424040085285</v>
      </c>
    </row>
    <row r="7434" spans="1:12" x14ac:dyDescent="0.25">
      <c r="A7434" s="89">
        <v>41218.666666666664</v>
      </c>
      <c r="B7434" s="4">
        <v>0.9002702467</v>
      </c>
      <c r="C7434" s="8">
        <v>0.66666666666666663</v>
      </c>
      <c r="D7434" s="8">
        <v>0</v>
      </c>
      <c r="E7434" s="8">
        <v>5.8823529411764705E-2</v>
      </c>
      <c r="F7434" s="8">
        <v>0.66666666666666663</v>
      </c>
      <c r="G7434" s="8">
        <v>0</v>
      </c>
      <c r="H7434" s="8">
        <v>5.8823529411764705E-2</v>
      </c>
      <c r="I7434" s="4" t="e">
        <f>#REF!/1.7</f>
        <v>#REF!</v>
      </c>
      <c r="J7434" s="4">
        <f>Hilfstabelle!C7434/3</f>
        <v>0.40614799999999995</v>
      </c>
      <c r="K7434" s="96">
        <f>Hilfstabelle!F7434/11</f>
        <v>0</v>
      </c>
      <c r="L7434" s="107">
        <f>Hilfstabelle!G7434/sinks!$G$3</f>
        <v>0.17846799881542236</v>
      </c>
    </row>
    <row r="7435" spans="1:12" x14ac:dyDescent="0.25">
      <c r="A7435" s="89">
        <v>41218.708333333336</v>
      </c>
      <c r="B7435" s="4">
        <v>0.866968878</v>
      </c>
      <c r="C7435" s="8">
        <v>0.70833333333333337</v>
      </c>
      <c r="D7435" s="8">
        <v>0</v>
      </c>
      <c r="E7435" s="8">
        <v>5.5555555555555552E-2</v>
      </c>
      <c r="F7435" s="8">
        <v>0.70833333333333337</v>
      </c>
      <c r="G7435" s="8">
        <v>0</v>
      </c>
      <c r="H7435" s="8">
        <v>5.5555555555555552E-2</v>
      </c>
      <c r="I7435" s="4" t="e">
        <f>#REF!/1.7</f>
        <v>#REF!</v>
      </c>
      <c r="J7435" s="4">
        <f>Hilfstabelle!C7435/3</f>
        <v>0.40506125000000009</v>
      </c>
      <c r="K7435" s="96">
        <f>Hilfstabelle!F7435/11</f>
        <v>0</v>
      </c>
      <c r="L7435" s="107">
        <f>Hilfstabelle!G7435/sinks!$G$3</f>
        <v>0.18426646033731989</v>
      </c>
    </row>
    <row r="7436" spans="1:12" x14ac:dyDescent="0.25">
      <c r="A7436" s="89">
        <v>41218.75</v>
      </c>
      <c r="B7436" s="4">
        <v>0.80786330750000002</v>
      </c>
      <c r="C7436" s="8">
        <v>0.75</v>
      </c>
      <c r="D7436" s="8">
        <v>0</v>
      </c>
      <c r="E7436" s="8">
        <v>5.2631578947368418E-2</v>
      </c>
      <c r="F7436" s="8">
        <v>0.75</v>
      </c>
      <c r="G7436" s="8">
        <v>0</v>
      </c>
      <c r="H7436" s="8">
        <v>5.2631578947368418E-2</v>
      </c>
      <c r="I7436" s="4" t="e">
        <f>#REF!/1.7</f>
        <v>#REF!</v>
      </c>
      <c r="J7436" s="4">
        <f>Hilfstabelle!C7436/3</f>
        <v>0.40329600000000004</v>
      </c>
      <c r="K7436" s="96">
        <f>Hilfstabelle!F7436/11</f>
        <v>0</v>
      </c>
      <c r="L7436" s="107">
        <f>Hilfstabelle!G7436/sinks!$G$3</f>
        <v>0.19356180106650225</v>
      </c>
    </row>
    <row r="7437" spans="1:12" x14ac:dyDescent="0.25">
      <c r="A7437" s="89">
        <v>41218.791666666664</v>
      </c>
      <c r="B7437" s="4">
        <v>0.75468572919999999</v>
      </c>
      <c r="C7437" s="8">
        <v>0.79166666666666663</v>
      </c>
      <c r="D7437" s="8">
        <v>0</v>
      </c>
      <c r="E7437" s="8">
        <v>0.05</v>
      </c>
      <c r="F7437" s="8">
        <v>0.79166666666666663</v>
      </c>
      <c r="G7437" s="8">
        <v>0</v>
      </c>
      <c r="H7437" s="8">
        <v>0.05</v>
      </c>
      <c r="I7437" s="4" t="e">
        <f>#REF!/1.7</f>
        <v>#REF!</v>
      </c>
      <c r="J7437" s="4">
        <f>Hilfstabelle!C7437/3</f>
        <v>0.40136400000000005</v>
      </c>
      <c r="K7437" s="96">
        <f>Hilfstabelle!F7437/11</f>
        <v>0</v>
      </c>
      <c r="L7437" s="107">
        <f>Hilfstabelle!G7437/sinks!$G$3</f>
        <v>0.17929453390078057</v>
      </c>
    </row>
    <row r="7438" spans="1:12" x14ac:dyDescent="0.25">
      <c r="A7438" s="89">
        <v>41218.833333333336</v>
      </c>
      <c r="B7438" s="4">
        <v>0.68834452099999999</v>
      </c>
      <c r="C7438" s="8">
        <v>0.83333333333333337</v>
      </c>
      <c r="D7438" s="8">
        <v>0</v>
      </c>
      <c r="E7438" s="8">
        <v>4.7619047619047616E-2</v>
      </c>
      <c r="F7438" s="8">
        <v>0.83333333333333337</v>
      </c>
      <c r="G7438" s="8">
        <v>0</v>
      </c>
      <c r="H7438" s="8">
        <v>4.7619047619047616E-2</v>
      </c>
      <c r="I7438" s="4" t="e">
        <f>#REF!/1.7</f>
        <v>#REF!</v>
      </c>
      <c r="J7438" s="4">
        <f>Hilfstabelle!C7438/3</f>
        <v>0.39958725</v>
      </c>
      <c r="K7438" s="96">
        <f>Hilfstabelle!F7438/11</f>
        <v>0</v>
      </c>
      <c r="L7438" s="107">
        <f>Hilfstabelle!G7438/sinks!$G$3</f>
        <v>0.14925952049130228</v>
      </c>
    </row>
    <row r="7439" spans="1:12" x14ac:dyDescent="0.25">
      <c r="A7439" s="89">
        <v>41218.875</v>
      </c>
      <c r="B7439" s="4">
        <v>0.66201726090000002</v>
      </c>
      <c r="C7439" s="8">
        <v>0.875</v>
      </c>
      <c r="D7439" s="8">
        <v>0</v>
      </c>
      <c r="E7439" s="8">
        <v>4.5454545454545456E-2</v>
      </c>
      <c r="F7439" s="8">
        <v>0.875</v>
      </c>
      <c r="G7439" s="8">
        <v>0</v>
      </c>
      <c r="H7439" s="8">
        <v>4.5454545454545456E-2</v>
      </c>
      <c r="I7439" s="4" t="e">
        <f>#REF!/1.7</f>
        <v>#REF!</v>
      </c>
      <c r="J7439" s="4">
        <f>Hilfstabelle!C7439/3</f>
        <v>0.39735625000000008</v>
      </c>
      <c r="K7439" s="96">
        <f>Hilfstabelle!F7439/11</f>
        <v>0</v>
      </c>
      <c r="L7439" s="107">
        <f>Hilfstabelle!G7439/sinks!$G$3</f>
        <v>0.13752272227921572</v>
      </c>
    </row>
    <row r="7440" spans="1:12" x14ac:dyDescent="0.25">
      <c r="A7440" s="89">
        <v>41218.916666666664</v>
      </c>
      <c r="B7440" s="4">
        <v>0.60988579899999995</v>
      </c>
      <c r="C7440" s="8">
        <v>0.91666666666666663</v>
      </c>
      <c r="D7440" s="8">
        <v>0</v>
      </c>
      <c r="E7440" s="8">
        <v>4.3478260869565216E-2</v>
      </c>
      <c r="F7440" s="8">
        <v>0.91666666666666663</v>
      </c>
      <c r="G7440" s="8">
        <v>0</v>
      </c>
      <c r="H7440" s="8">
        <v>4.3478260869565216E-2</v>
      </c>
      <c r="I7440" s="4" t="e">
        <f>#REF!/1.7</f>
        <v>#REF!</v>
      </c>
      <c r="J7440" s="4">
        <f>Hilfstabelle!C7440/3</f>
        <v>0.39688475000000006</v>
      </c>
      <c r="K7440" s="96">
        <f>Hilfstabelle!F7440/11</f>
        <v>0</v>
      </c>
      <c r="L7440" s="107">
        <f>Hilfstabelle!G7440/sinks!$G$3</f>
        <v>0.1320675907158515</v>
      </c>
    </row>
    <row r="7441" spans="1:12" x14ac:dyDescent="0.25">
      <c r="A7441" s="89">
        <v>41218.958333333336</v>
      </c>
      <c r="B7441" s="4">
        <v>0.57309737599999999</v>
      </c>
      <c r="C7441" s="8">
        <v>0.95833333333333337</v>
      </c>
      <c r="D7441" s="8">
        <v>0</v>
      </c>
      <c r="E7441" s="8">
        <v>4.1666666666666664E-2</v>
      </c>
      <c r="F7441" s="8">
        <v>0.95833333333333337</v>
      </c>
      <c r="G7441" s="8">
        <v>0</v>
      </c>
      <c r="H7441" s="8">
        <v>4.1666666666666664E-2</v>
      </c>
      <c r="I7441" s="4" t="e">
        <f>#REF!/1.7</f>
        <v>#REF!</v>
      </c>
      <c r="J7441" s="4">
        <f>Hilfstabelle!C7441/3</f>
        <v>0.39697675000000004</v>
      </c>
      <c r="K7441" s="96">
        <f>Hilfstabelle!F7441/11</f>
        <v>0</v>
      </c>
      <c r="L7441" s="107">
        <f>Hilfstabelle!G7441/sinks!$G$3</f>
        <v>0.12375137616470896</v>
      </c>
    </row>
    <row r="7442" spans="1:12" x14ac:dyDescent="0.25">
      <c r="A7442" s="89">
        <v>41219</v>
      </c>
      <c r="B7442" s="4">
        <v>0.55635951530000005</v>
      </c>
      <c r="C7442" s="8">
        <v>0</v>
      </c>
      <c r="D7442" s="8">
        <v>0</v>
      </c>
      <c r="E7442" s="8">
        <v>1</v>
      </c>
      <c r="F7442" s="8">
        <v>0</v>
      </c>
      <c r="G7442" s="8">
        <v>0</v>
      </c>
      <c r="H7442" s="8">
        <v>1</v>
      </c>
      <c r="I7442" s="4" t="e">
        <f>#REF!/1.7</f>
        <v>#REF!</v>
      </c>
      <c r="J7442" s="4">
        <f>Hilfstabelle!C7442/3</f>
        <v>0.3973505</v>
      </c>
      <c r="K7442" s="96">
        <f>Hilfstabelle!F7442/11</f>
        <v>0</v>
      </c>
      <c r="L7442" s="107">
        <f>Hilfstabelle!G7442/sinks!$G$3</f>
        <v>0.12014005363791308</v>
      </c>
    </row>
    <row r="7443" spans="1:12" x14ac:dyDescent="0.25">
      <c r="A7443" s="89">
        <v>41219.041666666664</v>
      </c>
      <c r="B7443" s="4">
        <v>0.53805248019999996</v>
      </c>
      <c r="C7443" s="8">
        <v>4.1666666666666664E-2</v>
      </c>
      <c r="D7443" s="8">
        <v>0</v>
      </c>
      <c r="E7443" s="8">
        <v>0.5</v>
      </c>
      <c r="F7443" s="8">
        <v>4.1666666666666664E-2</v>
      </c>
      <c r="G7443" s="8">
        <v>0</v>
      </c>
      <c r="H7443" s="8">
        <v>0.5</v>
      </c>
      <c r="I7443" s="4" t="e">
        <f>#REF!/1.7</f>
        <v>#REF!</v>
      </c>
      <c r="J7443" s="4">
        <f>Hilfstabelle!C7443/3</f>
        <v>0.39802325000000005</v>
      </c>
      <c r="K7443" s="96">
        <f>Hilfstabelle!F7443/11</f>
        <v>0</v>
      </c>
      <c r="L7443" s="107">
        <f>Hilfstabelle!G7443/sinks!$G$3</f>
        <v>0.12544259410859576</v>
      </c>
    </row>
    <row r="7444" spans="1:12" x14ac:dyDescent="0.25">
      <c r="A7444" s="89">
        <v>41219.083333333336</v>
      </c>
      <c r="B7444" s="4">
        <v>0.53055531339999995</v>
      </c>
      <c r="C7444" s="8">
        <v>8.3333333333333329E-2</v>
      </c>
      <c r="D7444" s="8">
        <v>0</v>
      </c>
      <c r="E7444" s="8">
        <v>0.33333333333333331</v>
      </c>
      <c r="F7444" s="8">
        <v>8.3333333333333329E-2</v>
      </c>
      <c r="G7444" s="8">
        <v>0</v>
      </c>
      <c r="H7444" s="8">
        <v>0.33333333333333331</v>
      </c>
      <c r="I7444" s="4" t="e">
        <f>#REF!/1.7</f>
        <v>#REF!</v>
      </c>
      <c r="J7444" s="4">
        <f>Hilfstabelle!C7444/3</f>
        <v>0.39757474999999998</v>
      </c>
      <c r="K7444" s="96">
        <f>Hilfstabelle!F7444/11</f>
        <v>0</v>
      </c>
      <c r="L7444" s="107">
        <f>Hilfstabelle!G7444/sinks!$G$3</f>
        <v>0.11907191598914248</v>
      </c>
    </row>
    <row r="7445" spans="1:12" x14ac:dyDescent="0.25">
      <c r="A7445" s="89">
        <v>41219.125</v>
      </c>
      <c r="B7445" s="4">
        <v>0.55601080989999996</v>
      </c>
      <c r="C7445" s="8">
        <v>0.125</v>
      </c>
      <c r="D7445" s="8">
        <v>0</v>
      </c>
      <c r="E7445" s="8">
        <v>0.25</v>
      </c>
      <c r="F7445" s="8">
        <v>0.125</v>
      </c>
      <c r="G7445" s="8">
        <v>0</v>
      </c>
      <c r="H7445" s="8">
        <v>0.25</v>
      </c>
      <c r="I7445" s="4" t="e">
        <f>#REF!/1.7</f>
        <v>#REF!</v>
      </c>
      <c r="J7445" s="4">
        <f>Hilfstabelle!C7445/3</f>
        <v>0.3973505</v>
      </c>
      <c r="K7445" s="96">
        <f>Hilfstabelle!F7445/11</f>
        <v>0</v>
      </c>
      <c r="L7445" s="107">
        <f>Hilfstabelle!G7445/sinks!$G$3</f>
        <v>0.11211630534774336</v>
      </c>
    </row>
    <row r="7446" spans="1:12" x14ac:dyDescent="0.25">
      <c r="A7446" s="89">
        <v>41219.166666666664</v>
      </c>
      <c r="B7446" s="4">
        <v>0.64405893120000002</v>
      </c>
      <c r="C7446" s="8">
        <v>0.16666666666666666</v>
      </c>
      <c r="D7446" s="8">
        <v>0</v>
      </c>
      <c r="E7446" s="8">
        <v>0.2</v>
      </c>
      <c r="F7446" s="8">
        <v>0.16666666666666666</v>
      </c>
      <c r="G7446" s="8">
        <v>0</v>
      </c>
      <c r="H7446" s="8">
        <v>0.2</v>
      </c>
      <c r="I7446" s="4" t="e">
        <f>#REF!/1.7</f>
        <v>#REF!</v>
      </c>
      <c r="J7446" s="4">
        <f>Hilfstabelle!C7446/3</f>
        <v>0.39591300000000001</v>
      </c>
      <c r="K7446" s="96">
        <f>Hilfstabelle!F7446/11</f>
        <v>0</v>
      </c>
      <c r="L7446" s="107">
        <f>Hilfstabelle!G7446/sinks!$G$3</f>
        <v>0.10765301588680906</v>
      </c>
    </row>
    <row r="7447" spans="1:12" x14ac:dyDescent="0.25">
      <c r="A7447" s="89">
        <v>41219.208333333336</v>
      </c>
      <c r="B7447" s="4">
        <v>0.76767500649999998</v>
      </c>
      <c r="C7447" s="8">
        <v>0.20833333333333334</v>
      </c>
      <c r="D7447" s="8">
        <v>0</v>
      </c>
      <c r="E7447" s="8">
        <v>0.16666666666666666</v>
      </c>
      <c r="F7447" s="8">
        <v>0.20833333333333334</v>
      </c>
      <c r="G7447" s="8">
        <v>0</v>
      </c>
      <c r="H7447" s="8">
        <v>0.16666666666666666</v>
      </c>
      <c r="I7447" s="4" t="e">
        <f>#REF!/1.7</f>
        <v>#REF!</v>
      </c>
      <c r="J7447" s="4">
        <f>Hilfstabelle!C7447/3</f>
        <v>0.39310700000000004</v>
      </c>
      <c r="K7447" s="96">
        <f>Hilfstabelle!F7447/11</f>
        <v>0</v>
      </c>
      <c r="L7447" s="107">
        <f>Hilfstabelle!G7447/sinks!$G$3</f>
        <v>0.12253064742325685</v>
      </c>
    </row>
    <row r="7448" spans="1:12" x14ac:dyDescent="0.25">
      <c r="A7448" s="89">
        <v>41219.25</v>
      </c>
      <c r="B7448" s="4">
        <v>0.826257519</v>
      </c>
      <c r="C7448" s="8">
        <v>0.25</v>
      </c>
      <c r="D7448" s="8">
        <v>0</v>
      </c>
      <c r="E7448" s="8">
        <v>0.14285714285714285</v>
      </c>
      <c r="F7448" s="8">
        <v>0.25</v>
      </c>
      <c r="G7448" s="8">
        <v>0</v>
      </c>
      <c r="H7448" s="8">
        <v>0.14285714285714285</v>
      </c>
      <c r="I7448" s="4" t="e">
        <f>#REF!/1.7</f>
        <v>#REF!</v>
      </c>
      <c r="J7448" s="4">
        <f>Hilfstabelle!C7448/3</f>
        <v>0.39087600000000006</v>
      </c>
      <c r="K7448" s="96">
        <f>Hilfstabelle!F7448/11</f>
        <v>0</v>
      </c>
      <c r="L7448" s="107">
        <f>Hilfstabelle!G7448/sinks!$G$3</f>
        <v>0.13101216899147111</v>
      </c>
    </row>
    <row r="7449" spans="1:12" x14ac:dyDescent="0.25">
      <c r="A7449" s="89">
        <v>41219.291666666664</v>
      </c>
      <c r="B7449" s="4">
        <v>0.84561067040000004</v>
      </c>
      <c r="C7449" s="8">
        <v>0.29166666666666669</v>
      </c>
      <c r="D7449" s="8">
        <v>0</v>
      </c>
      <c r="E7449" s="8">
        <v>0.125</v>
      </c>
      <c r="F7449" s="8">
        <v>0.29166666666666669</v>
      </c>
      <c r="G7449" s="8">
        <v>0</v>
      </c>
      <c r="H7449" s="8">
        <v>0.125</v>
      </c>
      <c r="I7449" s="4" t="e">
        <f>#REF!/1.7</f>
        <v>#REF!</v>
      </c>
      <c r="J7449" s="4">
        <f>Hilfstabelle!C7449/3</f>
        <v>0.39066325000000002</v>
      </c>
      <c r="K7449" s="96">
        <f>Hilfstabelle!F7449/11</f>
        <v>0</v>
      </c>
      <c r="L7449" s="107">
        <f>Hilfstabelle!G7449/sinks!$G$3</f>
        <v>0.13316116021340238</v>
      </c>
    </row>
    <row r="7450" spans="1:12" x14ac:dyDescent="0.25">
      <c r="A7450" s="89">
        <v>41219.333333333336</v>
      </c>
      <c r="B7450" s="4">
        <v>0.8465696103</v>
      </c>
      <c r="C7450" s="8">
        <v>0.33333333333333331</v>
      </c>
      <c r="D7450" s="8">
        <v>0</v>
      </c>
      <c r="E7450" s="8">
        <v>0.1111111111111111</v>
      </c>
      <c r="F7450" s="8">
        <v>0.33333333333333331</v>
      </c>
      <c r="G7450" s="8">
        <v>0</v>
      </c>
      <c r="H7450" s="8">
        <v>0.1111111111111111</v>
      </c>
      <c r="I7450" s="4" t="e">
        <f>#REF!/1.7</f>
        <v>#REF!</v>
      </c>
      <c r="J7450" s="4">
        <f>Hilfstabelle!C7450/3</f>
        <v>0.39507924999999999</v>
      </c>
      <c r="K7450" s="96">
        <f>Hilfstabelle!F7450/11</f>
        <v>0</v>
      </c>
      <c r="L7450" s="107">
        <f>Hilfstabelle!G7450/sinks!$G$3</f>
        <v>0.16545960816432315</v>
      </c>
    </row>
    <row r="7451" spans="1:12" x14ac:dyDescent="0.25">
      <c r="A7451" s="89">
        <v>41219.375</v>
      </c>
      <c r="B7451" s="4">
        <v>0.85572312790000005</v>
      </c>
      <c r="C7451" s="8">
        <v>0.375</v>
      </c>
      <c r="D7451" s="8">
        <v>0</v>
      </c>
      <c r="E7451" s="8">
        <v>0.1</v>
      </c>
      <c r="F7451" s="8">
        <v>0.375</v>
      </c>
      <c r="G7451" s="8">
        <v>0</v>
      </c>
      <c r="H7451" s="8">
        <v>0.1</v>
      </c>
      <c r="I7451" s="4" t="e">
        <f>#REF!/1.7</f>
        <v>#REF!</v>
      </c>
      <c r="J7451" s="4">
        <f>Hilfstabelle!C7451/3</f>
        <v>0.40340525000000005</v>
      </c>
      <c r="K7451" s="96">
        <f>Hilfstabelle!F7451/11</f>
        <v>0</v>
      </c>
      <c r="L7451" s="107">
        <f>Hilfstabelle!G7451/sinks!$G$3</f>
        <v>0.18463522214463357</v>
      </c>
    </row>
    <row r="7452" spans="1:12" x14ac:dyDescent="0.25">
      <c r="A7452" s="89">
        <v>41219.416666666664</v>
      </c>
      <c r="B7452" s="4">
        <v>0.85790253679999995</v>
      </c>
      <c r="C7452" s="8">
        <v>0.41666666666666669</v>
      </c>
      <c r="D7452" s="8">
        <v>0</v>
      </c>
      <c r="E7452" s="8">
        <v>9.0909090909090912E-2</v>
      </c>
      <c r="F7452" s="8">
        <v>0.41666666666666669</v>
      </c>
      <c r="G7452" s="8">
        <v>0</v>
      </c>
      <c r="H7452" s="8">
        <v>9.0909090909090912E-2</v>
      </c>
      <c r="I7452" s="4" t="e">
        <f>#REF!/1.7</f>
        <v>#REF!</v>
      </c>
      <c r="J7452" s="4">
        <f>Hilfstabelle!C7452/3</f>
        <v>0.41268575000000002</v>
      </c>
      <c r="K7452" s="96">
        <f>Hilfstabelle!F7452/11</f>
        <v>0</v>
      </c>
      <c r="L7452" s="107">
        <f>Hilfstabelle!G7452/sinks!$G$3</f>
        <v>0.19084059324701524</v>
      </c>
    </row>
    <row r="7453" spans="1:12" x14ac:dyDescent="0.25">
      <c r="A7453" s="89">
        <v>41219.458333333336</v>
      </c>
      <c r="B7453" s="4">
        <v>0.82852410430000001</v>
      </c>
      <c r="C7453" s="8">
        <v>0.45833333333333331</v>
      </c>
      <c r="D7453" s="8">
        <v>0</v>
      </c>
      <c r="E7453" s="8">
        <v>8.3333333333333329E-2</v>
      </c>
      <c r="F7453" s="8">
        <v>0.45833333333333331</v>
      </c>
      <c r="G7453" s="8">
        <v>0</v>
      </c>
      <c r="H7453" s="8">
        <v>8.3333333333333329E-2</v>
      </c>
      <c r="I7453" s="4" t="e">
        <f>#REF!/1.7</f>
        <v>#REF!</v>
      </c>
      <c r="J7453" s="4">
        <f>Hilfstabelle!C7453/3</f>
        <v>0.41891875000000006</v>
      </c>
      <c r="K7453" s="96">
        <f>Hilfstabelle!F7453/11</f>
        <v>0</v>
      </c>
      <c r="L7453" s="107">
        <f>Hilfstabelle!G7453/sinks!$G$3</f>
        <v>0.196054122246967</v>
      </c>
    </row>
    <row r="7454" spans="1:12" x14ac:dyDescent="0.25">
      <c r="A7454" s="89">
        <v>41219.5</v>
      </c>
      <c r="B7454" s="4">
        <v>0.81161189089999997</v>
      </c>
      <c r="C7454" s="8">
        <v>0.5</v>
      </c>
      <c r="D7454" s="8">
        <v>0</v>
      </c>
      <c r="E7454" s="8">
        <v>7.6923076923076927E-2</v>
      </c>
      <c r="F7454" s="8">
        <v>0.5</v>
      </c>
      <c r="G7454" s="8">
        <v>0</v>
      </c>
      <c r="H7454" s="8">
        <v>7.6923076923076927E-2</v>
      </c>
      <c r="I7454" s="4" t="e">
        <f>#REF!/1.7</f>
        <v>#REF!</v>
      </c>
      <c r="J7454" s="4">
        <f>Hilfstabelle!C7454/3</f>
        <v>0.42180525000000002</v>
      </c>
      <c r="K7454" s="96">
        <f>Hilfstabelle!F7454/11</f>
        <v>0</v>
      </c>
      <c r="L7454" s="107">
        <f>Hilfstabelle!G7454/sinks!$G$3</f>
        <v>0.19606683817135712</v>
      </c>
    </row>
    <row r="7455" spans="1:12" x14ac:dyDescent="0.25">
      <c r="A7455" s="89">
        <v>41219.541666666664</v>
      </c>
      <c r="B7455" s="4">
        <v>0.80210966790000005</v>
      </c>
      <c r="C7455" s="8">
        <v>0.54166666666666663</v>
      </c>
      <c r="D7455" s="8">
        <v>0</v>
      </c>
      <c r="E7455" s="8">
        <v>7.1428571428571425E-2</v>
      </c>
      <c r="F7455" s="8">
        <v>0.54166666666666663</v>
      </c>
      <c r="G7455" s="8">
        <v>0</v>
      </c>
      <c r="H7455" s="8">
        <v>7.1428571428571425E-2</v>
      </c>
      <c r="I7455" s="4" t="e">
        <f>#REF!/1.7</f>
        <v>#REF!</v>
      </c>
      <c r="J7455" s="4">
        <f>Hilfstabelle!C7455/3</f>
        <v>0.42193750000000002</v>
      </c>
      <c r="K7455" s="96">
        <f>Hilfstabelle!F7455/11</f>
        <v>0</v>
      </c>
      <c r="L7455" s="107">
        <f>Hilfstabelle!G7455/sinks!$G$3</f>
        <v>0.18831012429338007</v>
      </c>
    </row>
    <row r="7456" spans="1:12" x14ac:dyDescent="0.25">
      <c r="A7456" s="89">
        <v>41219.583333333336</v>
      </c>
      <c r="B7456" s="4">
        <v>0.79592014649999998</v>
      </c>
      <c r="C7456" s="8">
        <v>0.58333333333333337</v>
      </c>
      <c r="D7456" s="8">
        <v>0</v>
      </c>
      <c r="E7456" s="8">
        <v>6.6666666666666666E-2</v>
      </c>
      <c r="F7456" s="8">
        <v>0.58333333333333337</v>
      </c>
      <c r="G7456" s="8">
        <v>0</v>
      </c>
      <c r="H7456" s="8">
        <v>6.6666666666666666E-2</v>
      </c>
      <c r="I7456" s="4" t="e">
        <f>#REF!/1.7</f>
        <v>#REF!</v>
      </c>
      <c r="J7456" s="4">
        <f>Hilfstabelle!C7456/3</f>
        <v>0.41859099999999999</v>
      </c>
      <c r="K7456" s="96">
        <f>Hilfstabelle!F7456/11</f>
        <v>0</v>
      </c>
      <c r="L7456" s="107">
        <f>Hilfstabelle!G7456/sinks!$G$3</f>
        <v>0.17074943271061568</v>
      </c>
    </row>
    <row r="7457" spans="1:12" x14ac:dyDescent="0.25">
      <c r="A7457" s="89">
        <v>41219.625</v>
      </c>
      <c r="B7457" s="4">
        <v>0.8361956237</v>
      </c>
      <c r="C7457" s="8">
        <v>0.625</v>
      </c>
      <c r="D7457" s="8">
        <v>0</v>
      </c>
      <c r="E7457" s="8">
        <v>6.25E-2</v>
      </c>
      <c r="F7457" s="8">
        <v>0.625</v>
      </c>
      <c r="G7457" s="8">
        <v>0</v>
      </c>
      <c r="H7457" s="8">
        <v>6.25E-2</v>
      </c>
      <c r="I7457" s="4" t="e">
        <f>#REF!/1.7</f>
        <v>#REF!</v>
      </c>
      <c r="J7457" s="4">
        <f>Hilfstabelle!C7457/3</f>
        <v>0.41398525000000003</v>
      </c>
      <c r="K7457" s="96">
        <f>Hilfstabelle!F7457/11</f>
        <v>0</v>
      </c>
      <c r="L7457" s="107">
        <f>Hilfstabelle!G7457/sinks!$G$3</f>
        <v>0.17147424040085285</v>
      </c>
    </row>
    <row r="7458" spans="1:12" x14ac:dyDescent="0.25">
      <c r="A7458" s="89">
        <v>41219.666666666664</v>
      </c>
      <c r="B7458" s="4">
        <v>0.85955888759999999</v>
      </c>
      <c r="C7458" s="8">
        <v>0.66666666666666663</v>
      </c>
      <c r="D7458" s="8">
        <v>0</v>
      </c>
      <c r="E7458" s="8">
        <v>5.8823529411764705E-2</v>
      </c>
      <c r="F7458" s="8">
        <v>0.66666666666666663</v>
      </c>
      <c r="G7458" s="8">
        <v>0</v>
      </c>
      <c r="H7458" s="8">
        <v>5.8823529411764705E-2</v>
      </c>
      <c r="I7458" s="4" t="e">
        <f>#REF!/1.7</f>
        <v>#REF!</v>
      </c>
      <c r="J7458" s="4">
        <f>Hilfstabelle!C7458/3</f>
        <v>0.41134599999999999</v>
      </c>
      <c r="K7458" s="96">
        <f>Hilfstabelle!F7458/11</f>
        <v>0</v>
      </c>
      <c r="L7458" s="107">
        <f>Hilfstabelle!G7458/sinks!$G$3</f>
        <v>0.17846799881542236</v>
      </c>
    </row>
    <row r="7459" spans="1:12" x14ac:dyDescent="0.25">
      <c r="A7459" s="89">
        <v>41219.708333333336</v>
      </c>
      <c r="B7459" s="4">
        <v>0.83044198410000003</v>
      </c>
      <c r="C7459" s="8">
        <v>0.70833333333333337</v>
      </c>
      <c r="D7459" s="8">
        <v>0</v>
      </c>
      <c r="E7459" s="8">
        <v>5.5555555555555552E-2</v>
      </c>
      <c r="F7459" s="8">
        <v>0.70833333333333337</v>
      </c>
      <c r="G7459" s="8">
        <v>0</v>
      </c>
      <c r="H7459" s="8">
        <v>5.5555555555555552E-2</v>
      </c>
      <c r="I7459" s="4" t="e">
        <f>#REF!/1.7</f>
        <v>#REF!</v>
      </c>
      <c r="J7459" s="4">
        <f>Hilfstabelle!C7459/3</f>
        <v>0.40995450000000005</v>
      </c>
      <c r="K7459" s="96">
        <f>Hilfstabelle!F7459/11</f>
        <v>0</v>
      </c>
      <c r="L7459" s="107">
        <f>Hilfstabelle!G7459/sinks!$G$3</f>
        <v>0.18426646033731989</v>
      </c>
    </row>
    <row r="7460" spans="1:12" x14ac:dyDescent="0.25">
      <c r="A7460" s="89">
        <v>41219.75</v>
      </c>
      <c r="B7460" s="4">
        <v>0.76872112280000005</v>
      </c>
      <c r="C7460" s="8">
        <v>0.75</v>
      </c>
      <c r="D7460" s="8">
        <v>0</v>
      </c>
      <c r="E7460" s="8">
        <v>5.2631578947368418E-2</v>
      </c>
      <c r="F7460" s="8">
        <v>0.75</v>
      </c>
      <c r="G7460" s="8">
        <v>0</v>
      </c>
      <c r="H7460" s="8">
        <v>5.2631578947368418E-2</v>
      </c>
      <c r="I7460" s="4" t="e">
        <f>#REF!/1.7</f>
        <v>#REF!</v>
      </c>
      <c r="J7460" s="4">
        <f>Hilfstabelle!C7460/3</f>
        <v>0.40871825000000001</v>
      </c>
      <c r="K7460" s="96">
        <f>Hilfstabelle!F7460/11</f>
        <v>0</v>
      </c>
      <c r="L7460" s="107">
        <f>Hilfstabelle!G7460/sinks!$G$3</f>
        <v>0.19356180106650225</v>
      </c>
    </row>
    <row r="7461" spans="1:12" x14ac:dyDescent="0.25">
      <c r="A7461" s="89">
        <v>41219.791666666664</v>
      </c>
      <c r="B7461" s="4">
        <v>0.70691308519999996</v>
      </c>
      <c r="C7461" s="8">
        <v>0.79166666666666663</v>
      </c>
      <c r="D7461" s="8">
        <v>0</v>
      </c>
      <c r="E7461" s="8">
        <v>0.05</v>
      </c>
      <c r="F7461" s="8">
        <v>0.79166666666666663</v>
      </c>
      <c r="G7461" s="8">
        <v>0</v>
      </c>
      <c r="H7461" s="8">
        <v>0.05</v>
      </c>
      <c r="I7461" s="4" t="e">
        <f>#REF!/1.7</f>
        <v>#REF!</v>
      </c>
      <c r="J7461" s="4">
        <f>Hilfstabelle!C7461/3</f>
        <v>0.40632050000000003</v>
      </c>
      <c r="K7461" s="96">
        <f>Hilfstabelle!F7461/11</f>
        <v>0</v>
      </c>
      <c r="L7461" s="107">
        <f>Hilfstabelle!G7461/sinks!$G$3</f>
        <v>0.17929453390078057</v>
      </c>
    </row>
    <row r="7462" spans="1:12" x14ac:dyDescent="0.25">
      <c r="A7462" s="89">
        <v>41219.833333333336</v>
      </c>
      <c r="B7462" s="4">
        <v>0.65635079770000004</v>
      </c>
      <c r="C7462" s="8">
        <v>0.83333333333333337</v>
      </c>
      <c r="D7462" s="8">
        <v>0</v>
      </c>
      <c r="E7462" s="8">
        <v>4.7619047619047616E-2</v>
      </c>
      <c r="F7462" s="8">
        <v>0.83333333333333337</v>
      </c>
      <c r="G7462" s="8">
        <v>0</v>
      </c>
      <c r="H7462" s="8">
        <v>4.7619047619047616E-2</v>
      </c>
      <c r="I7462" s="4" t="e">
        <f>#REF!/1.7</f>
        <v>#REF!</v>
      </c>
      <c r="J7462" s="4">
        <f>Hilfstabelle!C7462/3</f>
        <v>0.40370425000000004</v>
      </c>
      <c r="K7462" s="96">
        <f>Hilfstabelle!F7462/11</f>
        <v>0</v>
      </c>
      <c r="L7462" s="107">
        <f>Hilfstabelle!G7462/sinks!$G$3</f>
        <v>0.14925952049130228</v>
      </c>
    </row>
    <row r="7463" spans="1:12" x14ac:dyDescent="0.25">
      <c r="A7463" s="89">
        <v>41219.875</v>
      </c>
      <c r="B7463" s="4">
        <v>0.65382268330000004</v>
      </c>
      <c r="C7463" s="8">
        <v>0.875</v>
      </c>
      <c r="D7463" s="8">
        <v>0</v>
      </c>
      <c r="E7463" s="8">
        <v>4.5454545454545456E-2</v>
      </c>
      <c r="F7463" s="8">
        <v>0.875</v>
      </c>
      <c r="G7463" s="8">
        <v>0</v>
      </c>
      <c r="H7463" s="8">
        <v>4.5454545454545456E-2</v>
      </c>
      <c r="I7463" s="4" t="e">
        <f>#REF!/1.7</f>
        <v>#REF!</v>
      </c>
      <c r="J7463" s="4">
        <f>Hilfstabelle!C7463/3</f>
        <v>0.40453224999999998</v>
      </c>
      <c r="K7463" s="96">
        <f>Hilfstabelle!F7463/11</f>
        <v>0</v>
      </c>
      <c r="L7463" s="107">
        <f>Hilfstabelle!G7463/sinks!$G$3</f>
        <v>0.13752272227921572</v>
      </c>
    </row>
    <row r="7464" spans="1:12" x14ac:dyDescent="0.25">
      <c r="A7464" s="89">
        <v>41219.916666666664</v>
      </c>
      <c r="B7464" s="4">
        <v>0.59506581820000004</v>
      </c>
      <c r="C7464" s="8">
        <v>0.91666666666666663</v>
      </c>
      <c r="D7464" s="8">
        <v>0</v>
      </c>
      <c r="E7464" s="8">
        <v>4.3478260869565216E-2</v>
      </c>
      <c r="F7464" s="8">
        <v>0.91666666666666663</v>
      </c>
      <c r="G7464" s="8">
        <v>0</v>
      </c>
      <c r="H7464" s="8">
        <v>4.3478260869565216E-2</v>
      </c>
      <c r="I7464" s="4" t="e">
        <f>#REF!/1.7</f>
        <v>#REF!</v>
      </c>
      <c r="J7464" s="4">
        <f>Hilfstabelle!C7464/3</f>
        <v>0.40828700000000007</v>
      </c>
      <c r="K7464" s="96">
        <f>Hilfstabelle!F7464/11</f>
        <v>0</v>
      </c>
      <c r="L7464" s="107">
        <f>Hilfstabelle!G7464/sinks!$G$3</f>
        <v>0.1320675907158515</v>
      </c>
    </row>
    <row r="7465" spans="1:12" x14ac:dyDescent="0.25">
      <c r="A7465" s="89">
        <v>41219.958333333336</v>
      </c>
      <c r="B7465" s="4">
        <v>0.55723127890000002</v>
      </c>
      <c r="C7465" s="8">
        <v>0.95833333333333337</v>
      </c>
      <c r="D7465" s="8">
        <v>0</v>
      </c>
      <c r="E7465" s="8">
        <v>4.1666666666666664E-2</v>
      </c>
      <c r="F7465" s="8">
        <v>0.95833333333333337</v>
      </c>
      <c r="G7465" s="8">
        <v>0</v>
      </c>
      <c r="H7465" s="8">
        <v>4.1666666666666664E-2</v>
      </c>
      <c r="I7465" s="4" t="e">
        <f>#REF!/1.7</f>
        <v>#REF!</v>
      </c>
      <c r="J7465" s="4">
        <f>Hilfstabelle!C7465/3</f>
        <v>0.41324925000000001</v>
      </c>
      <c r="K7465" s="96">
        <f>Hilfstabelle!F7465/11</f>
        <v>0</v>
      </c>
      <c r="L7465" s="107">
        <f>Hilfstabelle!G7465/sinks!$G$3</f>
        <v>0.12375137616470896</v>
      </c>
    </row>
    <row r="7466" spans="1:12" x14ac:dyDescent="0.25">
      <c r="A7466" s="89">
        <v>41220</v>
      </c>
      <c r="B7466" s="4">
        <v>0.53133990060000003</v>
      </c>
      <c r="C7466" s="8">
        <v>0</v>
      </c>
      <c r="D7466" s="8">
        <v>0</v>
      </c>
      <c r="E7466" s="8">
        <v>1</v>
      </c>
      <c r="F7466" s="8">
        <v>0</v>
      </c>
      <c r="G7466" s="8">
        <v>0</v>
      </c>
      <c r="H7466" s="8">
        <v>1</v>
      </c>
      <c r="I7466" s="4" t="e">
        <f>#REF!/1.7</f>
        <v>#REF!</v>
      </c>
      <c r="J7466" s="4">
        <f>Hilfstabelle!C7466/3</f>
        <v>0.41749849999999999</v>
      </c>
      <c r="K7466" s="96">
        <f>Hilfstabelle!F7466/11</f>
        <v>0</v>
      </c>
      <c r="L7466" s="107">
        <f>Hilfstabelle!G7466/sinks!$G$3</f>
        <v>0.12014005363791308</v>
      </c>
    </row>
    <row r="7467" spans="1:12" x14ac:dyDescent="0.25">
      <c r="A7467" s="89">
        <v>41220.041666666664</v>
      </c>
      <c r="B7467" s="4">
        <v>0.5165199198</v>
      </c>
      <c r="C7467" s="8">
        <v>4.1666666666666664E-2</v>
      </c>
      <c r="D7467" s="8">
        <v>0</v>
      </c>
      <c r="E7467" s="8">
        <v>0.5</v>
      </c>
      <c r="F7467" s="8">
        <v>4.1666666666666664E-2</v>
      </c>
      <c r="G7467" s="8">
        <v>0</v>
      </c>
      <c r="H7467" s="8">
        <v>0.5</v>
      </c>
      <c r="I7467" s="4" t="e">
        <f>#REF!/1.7</f>
        <v>#REF!</v>
      </c>
      <c r="J7467" s="4">
        <f>Hilfstabelle!C7467/3</f>
        <v>0.42021250000000004</v>
      </c>
      <c r="K7467" s="96">
        <f>Hilfstabelle!F7467/11</f>
        <v>0</v>
      </c>
      <c r="L7467" s="107">
        <f>Hilfstabelle!G7467/sinks!$G$3</f>
        <v>0.12544259410859576</v>
      </c>
    </row>
    <row r="7468" spans="1:12" x14ac:dyDescent="0.25">
      <c r="A7468" s="89">
        <v>41220.083333333336</v>
      </c>
      <c r="B7468" s="4">
        <v>0.4987359428</v>
      </c>
      <c r="C7468" s="8">
        <v>8.3333333333333329E-2</v>
      </c>
      <c r="D7468" s="8">
        <v>0</v>
      </c>
      <c r="E7468" s="8">
        <v>0.33333333333333331</v>
      </c>
      <c r="F7468" s="8">
        <v>8.3333333333333329E-2</v>
      </c>
      <c r="G7468" s="8">
        <v>0</v>
      </c>
      <c r="H7468" s="8">
        <v>0.33333333333333331</v>
      </c>
      <c r="I7468" s="4" t="e">
        <f>#REF!/1.7</f>
        <v>#REF!</v>
      </c>
      <c r="J7468" s="4">
        <f>Hilfstabelle!C7468/3</f>
        <v>0.41900500000000002</v>
      </c>
      <c r="K7468" s="96">
        <f>Hilfstabelle!F7468/11</f>
        <v>0</v>
      </c>
      <c r="L7468" s="107">
        <f>Hilfstabelle!G7468/sinks!$G$3</f>
        <v>0.11907191598914248</v>
      </c>
    </row>
    <row r="7469" spans="1:12" x14ac:dyDescent="0.25">
      <c r="A7469" s="89">
        <v>41220.125</v>
      </c>
      <c r="B7469" s="4">
        <v>0.51390462910000001</v>
      </c>
      <c r="C7469" s="8">
        <v>0.125</v>
      </c>
      <c r="D7469" s="8">
        <v>0</v>
      </c>
      <c r="E7469" s="8">
        <v>0.25</v>
      </c>
      <c r="F7469" s="8">
        <v>0.125</v>
      </c>
      <c r="G7469" s="8">
        <v>0</v>
      </c>
      <c r="H7469" s="8">
        <v>0.25</v>
      </c>
      <c r="I7469" s="4" t="e">
        <f>#REF!/1.7</f>
        <v>#REF!</v>
      </c>
      <c r="J7469" s="4">
        <f>Hilfstabelle!C7469/3</f>
        <v>0.41706724999999994</v>
      </c>
      <c r="K7469" s="96">
        <f>Hilfstabelle!F7469/11</f>
        <v>0</v>
      </c>
      <c r="L7469" s="107">
        <f>Hilfstabelle!G7469/sinks!$G$3</f>
        <v>0.11211630534774336</v>
      </c>
    </row>
    <row r="7470" spans="1:12" x14ac:dyDescent="0.25">
      <c r="A7470" s="89">
        <v>41220.166666666664</v>
      </c>
      <c r="B7470" s="4">
        <v>0.54363176710000005</v>
      </c>
      <c r="C7470" s="8">
        <v>0.16666666666666666</v>
      </c>
      <c r="D7470" s="8">
        <v>0</v>
      </c>
      <c r="E7470" s="8">
        <v>0.2</v>
      </c>
      <c r="F7470" s="8">
        <v>0.16666666666666666</v>
      </c>
      <c r="G7470" s="8">
        <v>0</v>
      </c>
      <c r="H7470" s="8">
        <v>0.2</v>
      </c>
      <c r="I7470" s="4" t="e">
        <f>#REF!/1.7</f>
        <v>#REF!</v>
      </c>
      <c r="J7470" s="4">
        <f>Hilfstabelle!C7470/3</f>
        <v>0.41661299999999996</v>
      </c>
      <c r="K7470" s="96">
        <f>Hilfstabelle!F7470/11</f>
        <v>0</v>
      </c>
      <c r="L7470" s="107">
        <f>Hilfstabelle!G7470/sinks!$G$3</f>
        <v>0.10765301588680906</v>
      </c>
    </row>
    <row r="7471" spans="1:12" x14ac:dyDescent="0.25">
      <c r="A7471" s="89">
        <v>41220.208333333336</v>
      </c>
      <c r="B7471" s="4">
        <v>0.58416877339999995</v>
      </c>
      <c r="C7471" s="8">
        <v>0.20833333333333334</v>
      </c>
      <c r="D7471" s="8">
        <v>0</v>
      </c>
      <c r="E7471" s="8">
        <v>0.16666666666666666</v>
      </c>
      <c r="F7471" s="8">
        <v>0.20833333333333334</v>
      </c>
      <c r="G7471" s="8">
        <v>0</v>
      </c>
      <c r="H7471" s="8">
        <v>0.16666666666666666</v>
      </c>
      <c r="I7471" s="4" t="e">
        <f>#REF!/1.7</f>
        <v>#REF!</v>
      </c>
      <c r="J7471" s="4">
        <f>Hilfstabelle!C7471/3</f>
        <v>0.41742374999999998</v>
      </c>
      <c r="K7471" s="96">
        <f>Hilfstabelle!F7471/11</f>
        <v>0</v>
      </c>
      <c r="L7471" s="107">
        <f>Hilfstabelle!G7471/sinks!$G$3</f>
        <v>0.12253064742325685</v>
      </c>
    </row>
    <row r="7472" spans="1:12" x14ac:dyDescent="0.25">
      <c r="A7472" s="89">
        <v>41220.25</v>
      </c>
      <c r="B7472" s="4">
        <v>0.64100775870000004</v>
      </c>
      <c r="C7472" s="8">
        <v>0.25</v>
      </c>
      <c r="D7472" s="8">
        <v>0</v>
      </c>
      <c r="E7472" s="8">
        <v>0.14285714285714285</v>
      </c>
      <c r="F7472" s="8">
        <v>0.25</v>
      </c>
      <c r="G7472" s="8">
        <v>0</v>
      </c>
      <c r="H7472" s="8">
        <v>0.14285714285714285</v>
      </c>
      <c r="I7472" s="4" t="e">
        <f>#REF!/1.7</f>
        <v>#REF!</v>
      </c>
      <c r="J7472" s="4">
        <f>Hilfstabelle!C7472/3</f>
        <v>0.41713050000000002</v>
      </c>
      <c r="K7472" s="96">
        <f>Hilfstabelle!F7472/11</f>
        <v>0</v>
      </c>
      <c r="L7472" s="107">
        <f>Hilfstabelle!G7472/sinks!$G$3</f>
        <v>0.13101216899147111</v>
      </c>
    </row>
    <row r="7473" spans="1:12" x14ac:dyDescent="0.25">
      <c r="A7473" s="89">
        <v>41220.291666666664</v>
      </c>
      <c r="B7473" s="4">
        <v>0.67962688520000003</v>
      </c>
      <c r="C7473" s="8">
        <v>0.29166666666666669</v>
      </c>
      <c r="D7473" s="8">
        <v>0</v>
      </c>
      <c r="E7473" s="8">
        <v>0.125</v>
      </c>
      <c r="F7473" s="8">
        <v>0.29166666666666669</v>
      </c>
      <c r="G7473" s="8">
        <v>0</v>
      </c>
      <c r="H7473" s="8">
        <v>0.125</v>
      </c>
      <c r="I7473" s="4" t="e">
        <f>#REF!/1.7</f>
        <v>#REF!</v>
      </c>
      <c r="J7473" s="4">
        <f>Hilfstabelle!C7473/3</f>
        <v>0.41831499999999999</v>
      </c>
      <c r="K7473" s="96">
        <f>Hilfstabelle!F7473/11</f>
        <v>0</v>
      </c>
      <c r="L7473" s="107">
        <f>Hilfstabelle!G7473/sinks!$G$3</f>
        <v>0.13316116021340238</v>
      </c>
    </row>
    <row r="7474" spans="1:12" x14ac:dyDescent="0.25">
      <c r="A7474" s="89">
        <v>41220.333333333336</v>
      </c>
      <c r="B7474" s="4">
        <v>0.70761049600000003</v>
      </c>
      <c r="C7474" s="8">
        <v>0.33333333333333331</v>
      </c>
      <c r="D7474" s="8">
        <v>0</v>
      </c>
      <c r="E7474" s="8">
        <v>0.1111111111111111</v>
      </c>
      <c r="F7474" s="8">
        <v>0.33333333333333331</v>
      </c>
      <c r="G7474" s="8">
        <v>0</v>
      </c>
      <c r="H7474" s="8">
        <v>0.1111111111111111</v>
      </c>
      <c r="I7474" s="4" t="e">
        <f>#REF!/1.7</f>
        <v>#REF!</v>
      </c>
      <c r="J7474" s="4">
        <f>Hilfstabelle!C7474/3</f>
        <v>0.42167300000000002</v>
      </c>
      <c r="K7474" s="96">
        <f>Hilfstabelle!F7474/11</f>
        <v>0</v>
      </c>
      <c r="L7474" s="107">
        <f>Hilfstabelle!G7474/sinks!$G$3</f>
        <v>0.16545960816432315</v>
      </c>
    </row>
    <row r="7475" spans="1:12" x14ac:dyDescent="0.25">
      <c r="A7475" s="89">
        <v>41220.375</v>
      </c>
      <c r="B7475" s="4">
        <v>0.72295353500000004</v>
      </c>
      <c r="C7475" s="8">
        <v>0.375</v>
      </c>
      <c r="D7475" s="8">
        <v>0</v>
      </c>
      <c r="E7475" s="8">
        <v>0.1</v>
      </c>
      <c r="F7475" s="8">
        <v>0.375</v>
      </c>
      <c r="G7475" s="8">
        <v>0</v>
      </c>
      <c r="H7475" s="8">
        <v>0.1</v>
      </c>
      <c r="I7475" s="4" t="e">
        <f>#REF!/1.7</f>
        <v>#REF!</v>
      </c>
      <c r="J7475" s="4">
        <f>Hilfstabelle!C7475/3</f>
        <v>0.42593950000000008</v>
      </c>
      <c r="K7475" s="96">
        <f>Hilfstabelle!F7475/11</f>
        <v>0</v>
      </c>
      <c r="L7475" s="107">
        <f>Hilfstabelle!G7475/sinks!$G$3</f>
        <v>0.18463522214463357</v>
      </c>
    </row>
    <row r="7476" spans="1:12" x14ac:dyDescent="0.25">
      <c r="A7476" s="89">
        <v>41220.416666666664</v>
      </c>
      <c r="B7476" s="4">
        <v>0.72522012030000005</v>
      </c>
      <c r="C7476" s="8">
        <v>0.41666666666666669</v>
      </c>
      <c r="D7476" s="8">
        <v>0</v>
      </c>
      <c r="E7476" s="8">
        <v>9.0909090909090912E-2</v>
      </c>
      <c r="F7476" s="8">
        <v>0.41666666666666669</v>
      </c>
      <c r="G7476" s="8">
        <v>0</v>
      </c>
      <c r="H7476" s="8">
        <v>9.0909090909090912E-2</v>
      </c>
      <c r="I7476" s="4" t="e">
        <f>#REF!/1.7</f>
        <v>#REF!</v>
      </c>
      <c r="J7476" s="4">
        <f>Hilfstabelle!C7476/3</f>
        <v>0.43049350000000003</v>
      </c>
      <c r="K7476" s="96">
        <f>Hilfstabelle!F7476/11</f>
        <v>0</v>
      </c>
      <c r="L7476" s="107">
        <f>Hilfstabelle!G7476/sinks!$G$3</f>
        <v>0.19084059324701524</v>
      </c>
    </row>
    <row r="7477" spans="1:12" x14ac:dyDescent="0.25">
      <c r="A7477" s="89">
        <v>41220.458333333336</v>
      </c>
      <c r="B7477" s="4">
        <v>0.69313922059999999</v>
      </c>
      <c r="C7477" s="8">
        <v>0.45833333333333331</v>
      </c>
      <c r="D7477" s="8">
        <v>0</v>
      </c>
      <c r="E7477" s="8">
        <v>8.3333333333333329E-2</v>
      </c>
      <c r="F7477" s="8">
        <v>0.45833333333333331</v>
      </c>
      <c r="G7477" s="8">
        <v>0</v>
      </c>
      <c r="H7477" s="8">
        <v>8.3333333333333329E-2</v>
      </c>
      <c r="I7477" s="4" t="e">
        <f>#REF!/1.7</f>
        <v>#REF!</v>
      </c>
      <c r="J7477" s="4">
        <f>Hilfstabelle!C7477/3</f>
        <v>0.43723249999999997</v>
      </c>
      <c r="K7477" s="96">
        <f>Hilfstabelle!F7477/11</f>
        <v>0</v>
      </c>
      <c r="L7477" s="107">
        <f>Hilfstabelle!G7477/sinks!$G$3</f>
        <v>0.196054122246967</v>
      </c>
    </row>
    <row r="7478" spans="1:12" x14ac:dyDescent="0.25">
      <c r="A7478" s="89">
        <v>41220.5</v>
      </c>
      <c r="B7478" s="4">
        <v>0.67317583469999998</v>
      </c>
      <c r="C7478" s="8">
        <v>0.5</v>
      </c>
      <c r="D7478" s="8">
        <v>0</v>
      </c>
      <c r="E7478" s="8">
        <v>7.6923076923076927E-2</v>
      </c>
      <c r="F7478" s="8">
        <v>0.5</v>
      </c>
      <c r="G7478" s="8">
        <v>0</v>
      </c>
      <c r="H7478" s="8">
        <v>7.6923076923076927E-2</v>
      </c>
      <c r="I7478" s="4" t="e">
        <f>#REF!/1.7</f>
        <v>#REF!</v>
      </c>
      <c r="J7478" s="4">
        <f>Hilfstabelle!C7478/3</f>
        <v>0.44154500000000002</v>
      </c>
      <c r="K7478" s="96">
        <f>Hilfstabelle!F7478/11</f>
        <v>0</v>
      </c>
      <c r="L7478" s="107">
        <f>Hilfstabelle!G7478/sinks!$G$3</f>
        <v>0.19606683817135712</v>
      </c>
    </row>
    <row r="7479" spans="1:12" x14ac:dyDescent="0.25">
      <c r="A7479" s="89">
        <v>41220.541666666664</v>
      </c>
      <c r="B7479" s="4">
        <v>0.66367361170000005</v>
      </c>
      <c r="C7479" s="8">
        <v>0.54166666666666663</v>
      </c>
      <c r="D7479" s="8">
        <v>0</v>
      </c>
      <c r="E7479" s="8">
        <v>7.1428571428571425E-2</v>
      </c>
      <c r="F7479" s="8">
        <v>0.54166666666666663</v>
      </c>
      <c r="G7479" s="8">
        <v>0</v>
      </c>
      <c r="H7479" s="8">
        <v>7.1428571428571425E-2</v>
      </c>
      <c r="I7479" s="4" t="e">
        <f>#REF!/1.7</f>
        <v>#REF!</v>
      </c>
      <c r="J7479" s="4">
        <f>Hilfstabelle!C7479/3</f>
        <v>0.43933700000000003</v>
      </c>
      <c r="K7479" s="96">
        <f>Hilfstabelle!F7479/11</f>
        <v>0</v>
      </c>
      <c r="L7479" s="107">
        <f>Hilfstabelle!G7479/sinks!$G$3</f>
        <v>0.18831012429338007</v>
      </c>
    </row>
    <row r="7480" spans="1:12" x14ac:dyDescent="0.25">
      <c r="A7480" s="89">
        <v>41220.583333333336</v>
      </c>
      <c r="B7480" s="4">
        <v>0.67273995289999999</v>
      </c>
      <c r="C7480" s="8">
        <v>0.58333333333333337</v>
      </c>
      <c r="D7480" s="8">
        <v>0</v>
      </c>
      <c r="E7480" s="8">
        <v>6.6666666666666666E-2</v>
      </c>
      <c r="F7480" s="8">
        <v>0.58333333333333337</v>
      </c>
      <c r="G7480" s="8">
        <v>0</v>
      </c>
      <c r="H7480" s="8">
        <v>6.6666666666666666E-2</v>
      </c>
      <c r="I7480" s="4" t="e">
        <f>#REF!/1.7</f>
        <v>#REF!</v>
      </c>
      <c r="J7480" s="4">
        <f>Hilfstabelle!C7480/3</f>
        <v>0.43439775000000003</v>
      </c>
      <c r="K7480" s="96">
        <f>Hilfstabelle!F7480/11</f>
        <v>1</v>
      </c>
      <c r="L7480" s="107">
        <f>Hilfstabelle!G7480/sinks!$G$3</f>
        <v>0.84343340486835738</v>
      </c>
    </row>
    <row r="7481" spans="1:12" x14ac:dyDescent="0.25">
      <c r="A7481" s="89">
        <v>41220.625</v>
      </c>
      <c r="B7481" s="4">
        <v>0.72033824430000004</v>
      </c>
      <c r="C7481" s="8">
        <v>0.625</v>
      </c>
      <c r="D7481" s="8">
        <v>0</v>
      </c>
      <c r="E7481" s="8">
        <v>6.25E-2</v>
      </c>
      <c r="F7481" s="8">
        <v>0.625</v>
      </c>
      <c r="G7481" s="8">
        <v>0</v>
      </c>
      <c r="H7481" s="8">
        <v>6.25E-2</v>
      </c>
      <c r="I7481" s="4" t="e">
        <f>#REF!/1.7</f>
        <v>#REF!</v>
      </c>
      <c r="J7481" s="4">
        <f>Hilfstabelle!C7481/3</f>
        <v>0.42829125000000001</v>
      </c>
      <c r="K7481" s="96">
        <f>Hilfstabelle!F7481/11</f>
        <v>1</v>
      </c>
      <c r="L7481" s="107">
        <f>Hilfstabelle!G7481/sinks!$G$3</f>
        <v>0.84415821255859469</v>
      </c>
    </row>
    <row r="7482" spans="1:12" x14ac:dyDescent="0.25">
      <c r="A7482" s="89">
        <v>41220.666666666664</v>
      </c>
      <c r="B7482" s="4">
        <v>0.74509632989999997</v>
      </c>
      <c r="C7482" s="8">
        <v>0.66666666666666663</v>
      </c>
      <c r="D7482" s="8">
        <v>0</v>
      </c>
      <c r="E7482" s="8">
        <v>5.8823529411764705E-2</v>
      </c>
      <c r="F7482" s="8">
        <v>0.66666666666666663</v>
      </c>
      <c r="G7482" s="8">
        <v>0</v>
      </c>
      <c r="H7482" s="8">
        <v>5.8823529411764705E-2</v>
      </c>
      <c r="I7482" s="4" t="e">
        <f>#REF!/1.7</f>
        <v>#REF!</v>
      </c>
      <c r="J7482" s="4">
        <f>Hilfstabelle!C7482/3</f>
        <v>0.424709</v>
      </c>
      <c r="K7482" s="96">
        <f>Hilfstabelle!F7482/11</f>
        <v>1</v>
      </c>
      <c r="L7482" s="107">
        <f>Hilfstabelle!G7482/sinks!$G$3</f>
        <v>0.8511519709731642</v>
      </c>
    </row>
    <row r="7483" spans="1:12" x14ac:dyDescent="0.25">
      <c r="A7483" s="89">
        <v>41220.708333333336</v>
      </c>
      <c r="B7483" s="4">
        <v>0.71135907939999998</v>
      </c>
      <c r="C7483" s="8">
        <v>0.70833333333333337</v>
      </c>
      <c r="D7483" s="8">
        <v>0</v>
      </c>
      <c r="E7483" s="8">
        <v>5.5555555555555552E-2</v>
      </c>
      <c r="F7483" s="8">
        <v>0.70833333333333337</v>
      </c>
      <c r="G7483" s="8">
        <v>0</v>
      </c>
      <c r="H7483" s="8">
        <v>5.5555555555555552E-2</v>
      </c>
      <c r="I7483" s="4" t="e">
        <f>#REF!/1.7</f>
        <v>#REF!</v>
      </c>
      <c r="J7483" s="4">
        <f>Hilfstabelle!C7483/3</f>
        <v>0.42277125000000004</v>
      </c>
      <c r="K7483" s="96">
        <f>Hilfstabelle!F7483/11</f>
        <v>0.16666666666666666</v>
      </c>
      <c r="L7483" s="107">
        <f>Hilfstabelle!G7483/sinks!$G$3</f>
        <v>0.29638045569694355</v>
      </c>
    </row>
    <row r="7484" spans="1:12" x14ac:dyDescent="0.25">
      <c r="A7484" s="89">
        <v>41220.75</v>
      </c>
      <c r="B7484" s="4">
        <v>0.66611454969999995</v>
      </c>
      <c r="C7484" s="8">
        <v>0.75</v>
      </c>
      <c r="D7484" s="8">
        <v>0</v>
      </c>
      <c r="E7484" s="8">
        <v>5.2631578947368418E-2</v>
      </c>
      <c r="F7484" s="8">
        <v>0.75</v>
      </c>
      <c r="G7484" s="8">
        <v>0</v>
      </c>
      <c r="H7484" s="8">
        <v>5.2631578947368418E-2</v>
      </c>
      <c r="I7484" s="4" t="e">
        <f>#REF!/1.7</f>
        <v>#REF!</v>
      </c>
      <c r="J7484" s="4">
        <f>Hilfstabelle!C7484/3</f>
        <v>0.42098300000000005</v>
      </c>
      <c r="K7484" s="96">
        <f>Hilfstabelle!F7484/11</f>
        <v>0</v>
      </c>
      <c r="L7484" s="107">
        <f>Hilfstabelle!G7484/sinks!$G$3</f>
        <v>0.19356180106650225</v>
      </c>
    </row>
    <row r="7485" spans="1:12" x14ac:dyDescent="0.25">
      <c r="A7485" s="89">
        <v>41220.791666666664</v>
      </c>
      <c r="B7485" s="4">
        <v>0.62357248710000002</v>
      </c>
      <c r="C7485" s="8">
        <v>0.79166666666666663</v>
      </c>
      <c r="D7485" s="8">
        <v>0</v>
      </c>
      <c r="E7485" s="8">
        <v>0.05</v>
      </c>
      <c r="F7485" s="8">
        <v>0.79166666666666663</v>
      </c>
      <c r="G7485" s="8">
        <v>0</v>
      </c>
      <c r="H7485" s="8">
        <v>0.05</v>
      </c>
      <c r="I7485" s="4" t="e">
        <f>#REF!/1.7</f>
        <v>#REF!</v>
      </c>
      <c r="J7485" s="4">
        <f>Hilfstabelle!C7485/3</f>
        <v>0.42026999999999998</v>
      </c>
      <c r="K7485" s="96">
        <f>Hilfstabelle!F7485/11</f>
        <v>0</v>
      </c>
      <c r="L7485" s="107">
        <f>Hilfstabelle!G7485/sinks!$G$3</f>
        <v>0.17929453390078057</v>
      </c>
    </row>
    <row r="7486" spans="1:12" x14ac:dyDescent="0.25">
      <c r="A7486" s="89">
        <v>41220.833333333336</v>
      </c>
      <c r="B7486" s="4">
        <v>0.590881353</v>
      </c>
      <c r="C7486" s="8">
        <v>0.83333333333333337</v>
      </c>
      <c r="D7486" s="8">
        <v>0</v>
      </c>
      <c r="E7486" s="8">
        <v>4.7619047619047616E-2</v>
      </c>
      <c r="F7486" s="8">
        <v>0.83333333333333337</v>
      </c>
      <c r="G7486" s="8">
        <v>0</v>
      </c>
      <c r="H7486" s="8">
        <v>4.7619047619047616E-2</v>
      </c>
      <c r="I7486" s="4" t="e">
        <f>#REF!/1.7</f>
        <v>#REF!</v>
      </c>
      <c r="J7486" s="4">
        <f>Hilfstabelle!C7486/3</f>
        <v>0.42080475000000001</v>
      </c>
      <c r="K7486" s="96">
        <f>Hilfstabelle!F7486/11</f>
        <v>0</v>
      </c>
      <c r="L7486" s="107">
        <f>Hilfstabelle!G7486/sinks!$G$3</f>
        <v>0.14925952049130228</v>
      </c>
    </row>
    <row r="7487" spans="1:12" x14ac:dyDescent="0.25">
      <c r="A7487" s="89">
        <v>41220.875</v>
      </c>
      <c r="B7487" s="4">
        <v>0.58486618430000004</v>
      </c>
      <c r="C7487" s="8">
        <v>0.875</v>
      </c>
      <c r="D7487" s="8">
        <v>0</v>
      </c>
      <c r="E7487" s="8">
        <v>4.5454545454545456E-2</v>
      </c>
      <c r="F7487" s="8">
        <v>0.875</v>
      </c>
      <c r="G7487" s="8">
        <v>0</v>
      </c>
      <c r="H7487" s="8">
        <v>4.5454545454545456E-2</v>
      </c>
      <c r="I7487" s="4" t="e">
        <f>#REF!/1.7</f>
        <v>#REF!</v>
      </c>
      <c r="J7487" s="4">
        <f>Hilfstabelle!C7487/3</f>
        <v>0.42083350000000003</v>
      </c>
      <c r="K7487" s="96">
        <f>Hilfstabelle!F7487/11</f>
        <v>0</v>
      </c>
      <c r="L7487" s="107">
        <f>Hilfstabelle!G7487/sinks!$G$3</f>
        <v>0.13752272227921572</v>
      </c>
    </row>
    <row r="7488" spans="1:12" x14ac:dyDescent="0.25">
      <c r="A7488" s="89">
        <v>41220.916666666664</v>
      </c>
      <c r="B7488" s="4">
        <v>0.5422369453</v>
      </c>
      <c r="C7488" s="8">
        <v>0.91666666666666663</v>
      </c>
      <c r="D7488" s="8">
        <v>0</v>
      </c>
      <c r="E7488" s="8">
        <v>4.3478260869565216E-2</v>
      </c>
      <c r="F7488" s="8">
        <v>0.91666666666666663</v>
      </c>
      <c r="G7488" s="8">
        <v>0</v>
      </c>
      <c r="H7488" s="8">
        <v>4.3478260869565216E-2</v>
      </c>
      <c r="I7488" s="4" t="e">
        <f>#REF!/1.7</f>
        <v>#REF!</v>
      </c>
      <c r="J7488" s="4">
        <f>Hilfstabelle!C7488/3</f>
        <v>0.42028725000000006</v>
      </c>
      <c r="K7488" s="96">
        <f>Hilfstabelle!F7488/11</f>
        <v>0</v>
      </c>
      <c r="L7488" s="107">
        <f>Hilfstabelle!G7488/sinks!$G$3</f>
        <v>0.1320675907158515</v>
      </c>
    </row>
    <row r="7489" spans="1:12" x14ac:dyDescent="0.25">
      <c r="A7489" s="89">
        <v>41220.958333333336</v>
      </c>
      <c r="B7489" s="4">
        <v>0.5089355767</v>
      </c>
      <c r="C7489" s="8">
        <v>0.95833333333333337</v>
      </c>
      <c r="D7489" s="8">
        <v>0</v>
      </c>
      <c r="E7489" s="8">
        <v>4.1666666666666664E-2</v>
      </c>
      <c r="F7489" s="8">
        <v>0.95833333333333337</v>
      </c>
      <c r="G7489" s="8">
        <v>0</v>
      </c>
      <c r="H7489" s="8">
        <v>4.1666666666666664E-2</v>
      </c>
      <c r="I7489" s="4" t="e">
        <f>#REF!/1.7</f>
        <v>#REF!</v>
      </c>
      <c r="J7489" s="4">
        <f>Hilfstabelle!C7489/3</f>
        <v>0.41901650000000007</v>
      </c>
      <c r="K7489" s="96">
        <f>Hilfstabelle!F7489/11</f>
        <v>0</v>
      </c>
      <c r="L7489" s="107">
        <f>Hilfstabelle!G7489/sinks!$G$3</f>
        <v>0.12375137616470896</v>
      </c>
    </row>
    <row r="7490" spans="1:12" x14ac:dyDescent="0.25">
      <c r="A7490" s="89">
        <v>41221</v>
      </c>
      <c r="B7490" s="4">
        <v>0.48313137480000001</v>
      </c>
      <c r="C7490" s="8">
        <v>0</v>
      </c>
      <c r="D7490" s="8">
        <v>0</v>
      </c>
      <c r="E7490" s="8">
        <v>1</v>
      </c>
      <c r="F7490" s="8">
        <v>0</v>
      </c>
      <c r="G7490" s="8">
        <v>0</v>
      </c>
      <c r="H7490" s="8">
        <v>1</v>
      </c>
      <c r="I7490" s="4" t="e">
        <f>#REF!/1.7</f>
        <v>#REF!</v>
      </c>
      <c r="J7490" s="4">
        <f>Hilfstabelle!C7490/3</f>
        <v>0.41779750000000004</v>
      </c>
      <c r="K7490" s="96">
        <f>Hilfstabelle!F7490/11</f>
        <v>0</v>
      </c>
      <c r="L7490" s="107">
        <f>Hilfstabelle!G7490/sinks!$G$3</f>
        <v>0.12014005363791308</v>
      </c>
    </row>
    <row r="7491" spans="1:12" x14ac:dyDescent="0.25">
      <c r="A7491" s="89">
        <v>41221.041666666664</v>
      </c>
      <c r="B7491" s="4">
        <v>0.4731060936</v>
      </c>
      <c r="C7491" s="8">
        <v>4.1666666666666664E-2</v>
      </c>
      <c r="D7491" s="8">
        <v>0</v>
      </c>
      <c r="E7491" s="8">
        <v>0.5</v>
      </c>
      <c r="F7491" s="8">
        <v>4.1666666666666664E-2</v>
      </c>
      <c r="G7491" s="8">
        <v>0</v>
      </c>
      <c r="H7491" s="8">
        <v>0.5</v>
      </c>
      <c r="I7491" s="4" t="e">
        <f>#REF!/1.7</f>
        <v>#REF!</v>
      </c>
      <c r="J7491" s="4">
        <f>Hilfstabelle!C7491/3</f>
        <v>0.41647499999999998</v>
      </c>
      <c r="K7491" s="96">
        <f>Hilfstabelle!F7491/11</f>
        <v>0</v>
      </c>
      <c r="L7491" s="107">
        <f>Hilfstabelle!G7491/sinks!$G$3</f>
        <v>0.12544259410859576</v>
      </c>
    </row>
    <row r="7492" spans="1:12" x14ac:dyDescent="0.25">
      <c r="A7492" s="89">
        <v>41221.083333333336</v>
      </c>
      <c r="B7492" s="4">
        <v>0.46316798879999999</v>
      </c>
      <c r="C7492" s="8">
        <v>8.3333333333333329E-2</v>
      </c>
      <c r="D7492" s="8">
        <v>0</v>
      </c>
      <c r="E7492" s="8">
        <v>0.33333333333333331</v>
      </c>
      <c r="F7492" s="8">
        <v>8.3333333333333329E-2</v>
      </c>
      <c r="G7492" s="8">
        <v>0</v>
      </c>
      <c r="H7492" s="8">
        <v>0.33333333333333331</v>
      </c>
      <c r="I7492" s="4" t="e">
        <f>#REF!/1.7</f>
        <v>#REF!</v>
      </c>
      <c r="J7492" s="4">
        <f>Hilfstabelle!C7492/3</f>
        <v>0.41622775000000001</v>
      </c>
      <c r="K7492" s="96">
        <f>Hilfstabelle!F7492/11</f>
        <v>0</v>
      </c>
      <c r="L7492" s="107">
        <f>Hilfstabelle!G7492/sinks!$G$3</f>
        <v>0.11907191598914248</v>
      </c>
    </row>
    <row r="7493" spans="1:12" x14ac:dyDescent="0.25">
      <c r="A7493" s="89">
        <v>41221.125</v>
      </c>
      <c r="B7493" s="4">
        <v>0.4643012815</v>
      </c>
      <c r="C7493" s="8">
        <v>0.125</v>
      </c>
      <c r="D7493" s="8">
        <v>0</v>
      </c>
      <c r="E7493" s="8">
        <v>0.25</v>
      </c>
      <c r="F7493" s="8">
        <v>0.125</v>
      </c>
      <c r="G7493" s="8">
        <v>0</v>
      </c>
      <c r="H7493" s="8">
        <v>0.25</v>
      </c>
      <c r="I7493" s="4" t="e">
        <f>#REF!/1.7</f>
        <v>#REF!</v>
      </c>
      <c r="J7493" s="4">
        <f>Hilfstabelle!C7493/3</f>
        <v>0.416958</v>
      </c>
      <c r="K7493" s="96">
        <f>Hilfstabelle!F7493/11</f>
        <v>0</v>
      </c>
      <c r="L7493" s="107">
        <f>Hilfstabelle!G7493/sinks!$G$3</f>
        <v>0.11211630534774336</v>
      </c>
    </row>
    <row r="7494" spans="1:12" x14ac:dyDescent="0.25">
      <c r="A7494" s="89">
        <v>41221.166666666664</v>
      </c>
      <c r="B7494" s="4">
        <v>0.47929561500000001</v>
      </c>
      <c r="C7494" s="8">
        <v>0.16666666666666666</v>
      </c>
      <c r="D7494" s="8">
        <v>0</v>
      </c>
      <c r="E7494" s="8">
        <v>0.2</v>
      </c>
      <c r="F7494" s="8">
        <v>0.16666666666666666</v>
      </c>
      <c r="G7494" s="8">
        <v>0</v>
      </c>
      <c r="H7494" s="8">
        <v>0.2</v>
      </c>
      <c r="I7494" s="4" t="e">
        <f>#REF!/1.7</f>
        <v>#REF!</v>
      </c>
      <c r="J7494" s="4">
        <f>Hilfstabelle!C7494/3</f>
        <v>0.41740075000000004</v>
      </c>
      <c r="K7494" s="96">
        <f>Hilfstabelle!F7494/11</f>
        <v>0</v>
      </c>
      <c r="L7494" s="107">
        <f>Hilfstabelle!G7494/sinks!$G$3</f>
        <v>0.10765301588680906</v>
      </c>
    </row>
    <row r="7495" spans="1:12" x14ac:dyDescent="0.25">
      <c r="A7495" s="89">
        <v>41221.208333333336</v>
      </c>
      <c r="B7495" s="4">
        <v>0.49838723740000002</v>
      </c>
      <c r="C7495" s="8">
        <v>0.20833333333333334</v>
      </c>
      <c r="D7495" s="8">
        <v>0</v>
      </c>
      <c r="E7495" s="8">
        <v>0.16666666666666666</v>
      </c>
      <c r="F7495" s="8">
        <v>0.20833333333333334</v>
      </c>
      <c r="G7495" s="8">
        <v>0</v>
      </c>
      <c r="H7495" s="8">
        <v>0.16666666666666666</v>
      </c>
      <c r="I7495" s="4" t="e">
        <f>#REF!/1.7</f>
        <v>#REF!</v>
      </c>
      <c r="J7495" s="4">
        <f>Hilfstabelle!C7495/3</f>
        <v>0.41752725000000002</v>
      </c>
      <c r="K7495" s="96">
        <f>Hilfstabelle!F7495/11</f>
        <v>0</v>
      </c>
      <c r="L7495" s="107">
        <f>Hilfstabelle!G7495/sinks!$G$3</f>
        <v>0.12253064742325685</v>
      </c>
    </row>
    <row r="7496" spans="1:12" x14ac:dyDescent="0.25">
      <c r="A7496" s="89">
        <v>41221.25</v>
      </c>
      <c r="B7496" s="4">
        <v>0.54005753639999998</v>
      </c>
      <c r="C7496" s="8">
        <v>0.25</v>
      </c>
      <c r="D7496" s="8">
        <v>0</v>
      </c>
      <c r="E7496" s="8">
        <v>0.14285714285714285</v>
      </c>
      <c r="F7496" s="8">
        <v>0.25</v>
      </c>
      <c r="G7496" s="8">
        <v>0</v>
      </c>
      <c r="H7496" s="8">
        <v>0.14285714285714285</v>
      </c>
      <c r="I7496" s="4" t="e">
        <f>#REF!/1.7</f>
        <v>#REF!</v>
      </c>
      <c r="J7496" s="4">
        <f>Hilfstabelle!C7496/3</f>
        <v>0.41783200000000004</v>
      </c>
      <c r="K7496" s="96">
        <f>Hilfstabelle!F7496/11</f>
        <v>0</v>
      </c>
      <c r="L7496" s="107">
        <f>Hilfstabelle!G7496/sinks!$G$3</f>
        <v>0.13101216899147111</v>
      </c>
    </row>
    <row r="7497" spans="1:12" x14ac:dyDescent="0.25">
      <c r="A7497" s="89">
        <v>41221.291666666664</v>
      </c>
      <c r="B7497" s="4">
        <v>0.57205125970000004</v>
      </c>
      <c r="C7497" s="8">
        <v>0.29166666666666669</v>
      </c>
      <c r="D7497" s="8">
        <v>0</v>
      </c>
      <c r="E7497" s="8">
        <v>0.125</v>
      </c>
      <c r="F7497" s="8">
        <v>0.29166666666666669</v>
      </c>
      <c r="G7497" s="8">
        <v>0</v>
      </c>
      <c r="H7497" s="8">
        <v>0.125</v>
      </c>
      <c r="I7497" s="4" t="e">
        <f>#REF!/1.7</f>
        <v>#REF!</v>
      </c>
      <c r="J7497" s="4">
        <f>Hilfstabelle!C7497/3</f>
        <v>0.41937300000000005</v>
      </c>
      <c r="K7497" s="96">
        <f>Hilfstabelle!F7497/11</f>
        <v>0</v>
      </c>
      <c r="L7497" s="107">
        <f>Hilfstabelle!G7497/sinks!$G$3</f>
        <v>0.13316116021340238</v>
      </c>
    </row>
    <row r="7498" spans="1:12" x14ac:dyDescent="0.25">
      <c r="A7498" s="89">
        <v>41221.333333333336</v>
      </c>
      <c r="B7498" s="4">
        <v>0.60456804109999995</v>
      </c>
      <c r="C7498" s="8">
        <v>0.33333333333333331</v>
      </c>
      <c r="D7498" s="8">
        <v>0</v>
      </c>
      <c r="E7498" s="8">
        <v>0.1111111111111111</v>
      </c>
      <c r="F7498" s="8">
        <v>0.33333333333333331</v>
      </c>
      <c r="G7498" s="8">
        <v>0</v>
      </c>
      <c r="H7498" s="8">
        <v>0.1111111111111111</v>
      </c>
      <c r="I7498" s="4" t="e">
        <f>#REF!/1.7</f>
        <v>#REF!</v>
      </c>
      <c r="J7498" s="4">
        <f>Hilfstabelle!C7498/3</f>
        <v>0.42301849999999996</v>
      </c>
      <c r="K7498" s="96">
        <f>Hilfstabelle!F7498/11</f>
        <v>0</v>
      </c>
      <c r="L7498" s="107">
        <f>Hilfstabelle!G7498/sinks!$G$3</f>
        <v>0.16545960816432315</v>
      </c>
    </row>
    <row r="7499" spans="1:12" x14ac:dyDescent="0.25">
      <c r="A7499" s="89">
        <v>41221.375</v>
      </c>
      <c r="B7499" s="4">
        <v>0.62889024500000001</v>
      </c>
      <c r="C7499" s="8">
        <v>0.375</v>
      </c>
      <c r="D7499" s="8">
        <v>0</v>
      </c>
      <c r="E7499" s="8">
        <v>0.1</v>
      </c>
      <c r="F7499" s="8">
        <v>0.375</v>
      </c>
      <c r="G7499" s="8">
        <v>0</v>
      </c>
      <c r="H7499" s="8">
        <v>0.1</v>
      </c>
      <c r="I7499" s="4" t="e">
        <f>#REF!/1.7</f>
        <v>#REF!</v>
      </c>
      <c r="J7499" s="4">
        <f>Hilfstabelle!C7499/3</f>
        <v>0.42562325000000006</v>
      </c>
      <c r="K7499" s="96">
        <f>Hilfstabelle!F7499/11</f>
        <v>0</v>
      </c>
      <c r="L7499" s="107">
        <f>Hilfstabelle!G7499/sinks!$G$3</f>
        <v>0.18463522214463357</v>
      </c>
    </row>
    <row r="7500" spans="1:12" x14ac:dyDescent="0.25">
      <c r="A7500" s="89">
        <v>41221.416666666664</v>
      </c>
      <c r="B7500" s="4">
        <v>0.63577717720000004</v>
      </c>
      <c r="C7500" s="8">
        <v>0.41666666666666669</v>
      </c>
      <c r="D7500" s="8">
        <v>0</v>
      </c>
      <c r="E7500" s="8">
        <v>9.0909090909090912E-2</v>
      </c>
      <c r="F7500" s="8">
        <v>0.41666666666666669</v>
      </c>
      <c r="G7500" s="8">
        <v>0</v>
      </c>
      <c r="H7500" s="8">
        <v>9.0909090909090912E-2</v>
      </c>
      <c r="I7500" s="4" t="e">
        <f>#REF!/1.7</f>
        <v>#REF!</v>
      </c>
      <c r="J7500" s="4">
        <f>Hilfstabelle!C7500/3</f>
        <v>0.42777375000000001</v>
      </c>
      <c r="K7500" s="96">
        <f>Hilfstabelle!F7500/11</f>
        <v>0</v>
      </c>
      <c r="L7500" s="107">
        <f>Hilfstabelle!G7500/sinks!$G$3</f>
        <v>0.19084059324701524</v>
      </c>
    </row>
    <row r="7501" spans="1:12" x14ac:dyDescent="0.25">
      <c r="A7501" s="89">
        <v>41221.458333333336</v>
      </c>
      <c r="B7501" s="4">
        <v>0.60125533959999999</v>
      </c>
      <c r="C7501" s="8">
        <v>0.45833333333333331</v>
      </c>
      <c r="D7501" s="8">
        <v>0</v>
      </c>
      <c r="E7501" s="8">
        <v>8.3333333333333329E-2</v>
      </c>
      <c r="F7501" s="8">
        <v>0.45833333333333331</v>
      </c>
      <c r="G7501" s="8">
        <v>0</v>
      </c>
      <c r="H7501" s="8">
        <v>8.3333333333333329E-2</v>
      </c>
      <c r="I7501" s="4" t="e">
        <f>#REF!/1.7</f>
        <v>#REF!</v>
      </c>
      <c r="J7501" s="4">
        <f>Hilfstabelle!C7501/3</f>
        <v>0.4289985</v>
      </c>
      <c r="K7501" s="96">
        <f>Hilfstabelle!F7501/11</f>
        <v>0</v>
      </c>
      <c r="L7501" s="107">
        <f>Hilfstabelle!G7501/sinks!$G$3</f>
        <v>0.196054122246967</v>
      </c>
    </row>
    <row r="7502" spans="1:12" x14ac:dyDescent="0.25">
      <c r="A7502" s="89">
        <v>41221.5</v>
      </c>
      <c r="B7502" s="4">
        <v>0.58835323859999999</v>
      </c>
      <c r="C7502" s="8">
        <v>0.5</v>
      </c>
      <c r="D7502" s="8">
        <v>0</v>
      </c>
      <c r="E7502" s="8">
        <v>7.6923076923076927E-2</v>
      </c>
      <c r="F7502" s="8">
        <v>0.5</v>
      </c>
      <c r="G7502" s="8">
        <v>0</v>
      </c>
      <c r="H7502" s="8">
        <v>7.6923076923076927E-2</v>
      </c>
      <c r="I7502" s="4" t="e">
        <f>#REF!/1.7</f>
        <v>#REF!</v>
      </c>
      <c r="J7502" s="4">
        <f>Hilfstabelle!C7502/3</f>
        <v>0.43069475000000002</v>
      </c>
      <c r="K7502" s="96">
        <f>Hilfstabelle!F7502/11</f>
        <v>0</v>
      </c>
      <c r="L7502" s="107">
        <f>Hilfstabelle!G7502/sinks!$G$3</f>
        <v>0.19606683817135712</v>
      </c>
    </row>
    <row r="7503" spans="1:12" x14ac:dyDescent="0.25">
      <c r="A7503" s="89">
        <v>41221.541666666664</v>
      </c>
      <c r="B7503" s="4">
        <v>0.57440502140000005</v>
      </c>
      <c r="C7503" s="8">
        <v>0.54166666666666663</v>
      </c>
      <c r="D7503" s="8">
        <v>0</v>
      </c>
      <c r="E7503" s="8">
        <v>7.1428571428571425E-2</v>
      </c>
      <c r="F7503" s="8">
        <v>0.54166666666666663</v>
      </c>
      <c r="G7503" s="8">
        <v>0</v>
      </c>
      <c r="H7503" s="8">
        <v>7.1428571428571425E-2</v>
      </c>
      <c r="I7503" s="4" t="e">
        <f>#REF!/1.7</f>
        <v>#REF!</v>
      </c>
      <c r="J7503" s="4">
        <f>Hilfstabelle!C7503/3</f>
        <v>0.43094775000000007</v>
      </c>
      <c r="K7503" s="96">
        <f>Hilfstabelle!F7503/11</f>
        <v>0</v>
      </c>
      <c r="L7503" s="107">
        <f>Hilfstabelle!G7503/sinks!$G$3</f>
        <v>0.18831012429338007</v>
      </c>
    </row>
    <row r="7504" spans="1:12" x14ac:dyDescent="0.25">
      <c r="A7504" s="89">
        <v>41221.583333333336</v>
      </c>
      <c r="B7504" s="4">
        <v>0.58181501179999995</v>
      </c>
      <c r="C7504" s="8">
        <v>0.58333333333333337</v>
      </c>
      <c r="D7504" s="8">
        <v>0</v>
      </c>
      <c r="E7504" s="8">
        <v>6.6666666666666666E-2</v>
      </c>
      <c r="F7504" s="8">
        <v>0.58333333333333337</v>
      </c>
      <c r="G7504" s="8">
        <v>0</v>
      </c>
      <c r="H7504" s="8">
        <v>6.6666666666666666E-2</v>
      </c>
      <c r="I7504" s="4" t="e">
        <f>#REF!/1.7</f>
        <v>#REF!</v>
      </c>
      <c r="J7504" s="4">
        <f>Hilfstabelle!C7504/3</f>
        <v>0.42895824999999999</v>
      </c>
      <c r="K7504" s="96">
        <f>Hilfstabelle!F7504/11</f>
        <v>0</v>
      </c>
      <c r="L7504" s="107">
        <f>Hilfstabelle!G7504/sinks!$G$3</f>
        <v>0.17074943271061568</v>
      </c>
    </row>
    <row r="7505" spans="1:12" x14ac:dyDescent="0.25">
      <c r="A7505" s="89">
        <v>41221.625</v>
      </c>
      <c r="B7505" s="4">
        <v>0.646935751</v>
      </c>
      <c r="C7505" s="8">
        <v>0.625</v>
      </c>
      <c r="D7505" s="8">
        <v>0</v>
      </c>
      <c r="E7505" s="8">
        <v>6.25E-2</v>
      </c>
      <c r="F7505" s="8">
        <v>0.625</v>
      </c>
      <c r="G7505" s="8">
        <v>0</v>
      </c>
      <c r="H7505" s="8">
        <v>6.25E-2</v>
      </c>
      <c r="I7505" s="4" t="e">
        <f>#REF!/1.7</f>
        <v>#REF!</v>
      </c>
      <c r="J7505" s="4">
        <f>Hilfstabelle!C7505/3</f>
        <v>0.42583024999999997</v>
      </c>
      <c r="K7505" s="96">
        <f>Hilfstabelle!F7505/11</f>
        <v>0</v>
      </c>
      <c r="L7505" s="107">
        <f>Hilfstabelle!G7505/sinks!$G$3</f>
        <v>0.17147424040085285</v>
      </c>
    </row>
    <row r="7506" spans="1:12" x14ac:dyDescent="0.25">
      <c r="A7506" s="89">
        <v>41221.666666666664</v>
      </c>
      <c r="B7506" s="4">
        <v>0.68372417399999996</v>
      </c>
      <c r="C7506" s="8">
        <v>0.66666666666666663</v>
      </c>
      <c r="D7506" s="8">
        <v>0</v>
      </c>
      <c r="E7506" s="8">
        <v>5.8823529411764705E-2</v>
      </c>
      <c r="F7506" s="8">
        <v>0.66666666666666663</v>
      </c>
      <c r="G7506" s="8">
        <v>0</v>
      </c>
      <c r="H7506" s="8">
        <v>5.8823529411764705E-2</v>
      </c>
      <c r="I7506" s="4" t="e">
        <f>#REF!/1.7</f>
        <v>#REF!</v>
      </c>
      <c r="J7506" s="4">
        <f>Hilfstabelle!C7506/3</f>
        <v>0.42332324999999998</v>
      </c>
      <c r="K7506" s="96">
        <f>Hilfstabelle!F7506/11</f>
        <v>0</v>
      </c>
      <c r="L7506" s="107">
        <f>Hilfstabelle!G7506/sinks!$G$3</f>
        <v>0.17846799881542236</v>
      </c>
    </row>
    <row r="7507" spans="1:12" x14ac:dyDescent="0.25">
      <c r="A7507" s="89">
        <v>41221.708333333336</v>
      </c>
      <c r="B7507" s="4">
        <v>0.67727312350000002</v>
      </c>
      <c r="C7507" s="8">
        <v>0.70833333333333337</v>
      </c>
      <c r="D7507" s="8">
        <v>0</v>
      </c>
      <c r="E7507" s="8">
        <v>5.5555555555555552E-2</v>
      </c>
      <c r="F7507" s="8">
        <v>0.70833333333333337</v>
      </c>
      <c r="G7507" s="8">
        <v>0</v>
      </c>
      <c r="H7507" s="8">
        <v>5.5555555555555552E-2</v>
      </c>
      <c r="I7507" s="4" t="e">
        <f>#REF!/1.7</f>
        <v>#REF!</v>
      </c>
      <c r="J7507" s="4">
        <f>Hilfstabelle!C7507/3</f>
        <v>0.42120724999999998</v>
      </c>
      <c r="K7507" s="96">
        <f>Hilfstabelle!F7507/11</f>
        <v>0</v>
      </c>
      <c r="L7507" s="107">
        <f>Hilfstabelle!G7507/sinks!$G$3</f>
        <v>0.18426646033731989</v>
      </c>
    </row>
    <row r="7508" spans="1:12" x14ac:dyDescent="0.25">
      <c r="A7508" s="89">
        <v>41221.75</v>
      </c>
      <c r="B7508" s="4">
        <v>0.64841774910000005</v>
      </c>
      <c r="C7508" s="8">
        <v>0.75</v>
      </c>
      <c r="D7508" s="8">
        <v>0</v>
      </c>
      <c r="E7508" s="8">
        <v>5.2631578947368418E-2</v>
      </c>
      <c r="F7508" s="8">
        <v>0.75</v>
      </c>
      <c r="G7508" s="8">
        <v>0</v>
      </c>
      <c r="H7508" s="8">
        <v>5.2631578947368418E-2</v>
      </c>
      <c r="I7508" s="4" t="e">
        <f>#REF!/1.7</f>
        <v>#REF!</v>
      </c>
      <c r="J7508" s="4">
        <f>Hilfstabelle!C7508/3</f>
        <v>0.41964899999999999</v>
      </c>
      <c r="K7508" s="96">
        <f>Hilfstabelle!F7508/11</f>
        <v>0</v>
      </c>
      <c r="L7508" s="107">
        <f>Hilfstabelle!G7508/sinks!$G$3</f>
        <v>0.19356180106650225</v>
      </c>
    </row>
    <row r="7509" spans="1:12" x14ac:dyDescent="0.25">
      <c r="A7509" s="89">
        <v>41221.791666666664</v>
      </c>
      <c r="B7509" s="4">
        <v>0.61241391329999995</v>
      </c>
      <c r="C7509" s="8">
        <v>0.79166666666666663</v>
      </c>
      <c r="D7509" s="8">
        <v>0</v>
      </c>
      <c r="E7509" s="8">
        <v>0.05</v>
      </c>
      <c r="F7509" s="8">
        <v>0.79166666666666663</v>
      </c>
      <c r="G7509" s="8">
        <v>0</v>
      </c>
      <c r="H7509" s="8">
        <v>0.05</v>
      </c>
      <c r="I7509" s="4" t="e">
        <f>#REF!/1.7</f>
        <v>#REF!</v>
      </c>
      <c r="J7509" s="4">
        <f>Hilfstabelle!C7509/3</f>
        <v>0.41858525000000002</v>
      </c>
      <c r="K7509" s="96">
        <f>Hilfstabelle!F7509/11</f>
        <v>0</v>
      </c>
      <c r="L7509" s="107">
        <f>Hilfstabelle!G7509/sinks!$G$3</f>
        <v>0.17929453390078057</v>
      </c>
    </row>
    <row r="7510" spans="1:12" x14ac:dyDescent="0.25">
      <c r="A7510" s="89">
        <v>41221.833333333336</v>
      </c>
      <c r="B7510" s="4">
        <v>0.58216371720000004</v>
      </c>
      <c r="C7510" s="8">
        <v>0.83333333333333337</v>
      </c>
      <c r="D7510" s="8">
        <v>0</v>
      </c>
      <c r="E7510" s="8">
        <v>4.7619047619047616E-2</v>
      </c>
      <c r="F7510" s="8">
        <v>0.83333333333333337</v>
      </c>
      <c r="G7510" s="8">
        <v>0</v>
      </c>
      <c r="H7510" s="8">
        <v>4.7619047619047616E-2</v>
      </c>
      <c r="I7510" s="4" t="e">
        <f>#REF!/1.7</f>
        <v>#REF!</v>
      </c>
      <c r="J7510" s="4">
        <f>Hilfstabelle!C7510/3</f>
        <v>0.41858525000000002</v>
      </c>
      <c r="K7510" s="96">
        <f>Hilfstabelle!F7510/11</f>
        <v>0</v>
      </c>
      <c r="L7510" s="107">
        <f>Hilfstabelle!G7510/sinks!$G$3</f>
        <v>0.14925952049130228</v>
      </c>
    </row>
    <row r="7511" spans="1:12" x14ac:dyDescent="0.25">
      <c r="A7511" s="89">
        <v>41221.875</v>
      </c>
      <c r="B7511" s="4">
        <v>0.58137912999999997</v>
      </c>
      <c r="C7511" s="8">
        <v>0.875</v>
      </c>
      <c r="D7511" s="8">
        <v>0</v>
      </c>
      <c r="E7511" s="8">
        <v>4.5454545454545456E-2</v>
      </c>
      <c r="F7511" s="8">
        <v>0.875</v>
      </c>
      <c r="G7511" s="8">
        <v>0</v>
      </c>
      <c r="H7511" s="8">
        <v>4.5454545454545456E-2</v>
      </c>
      <c r="I7511" s="4" t="e">
        <f>#REF!/1.7</f>
        <v>#REF!</v>
      </c>
      <c r="J7511" s="4">
        <f>Hilfstabelle!C7511/3</f>
        <v>0.41914874999999996</v>
      </c>
      <c r="K7511" s="96">
        <f>Hilfstabelle!F7511/11</f>
        <v>0</v>
      </c>
      <c r="L7511" s="107">
        <f>Hilfstabelle!G7511/sinks!$G$3</f>
        <v>0.13752272227921572</v>
      </c>
    </row>
    <row r="7512" spans="1:12" x14ac:dyDescent="0.25">
      <c r="A7512" s="89">
        <v>41221.916666666664</v>
      </c>
      <c r="B7512" s="4">
        <v>0.53508848399999998</v>
      </c>
      <c r="C7512" s="8">
        <v>0.91666666666666663</v>
      </c>
      <c r="D7512" s="8">
        <v>0</v>
      </c>
      <c r="E7512" s="8">
        <v>4.3478260869565216E-2</v>
      </c>
      <c r="F7512" s="8">
        <v>0.91666666666666663</v>
      </c>
      <c r="G7512" s="8">
        <v>0</v>
      </c>
      <c r="H7512" s="8">
        <v>4.3478260869565216E-2</v>
      </c>
      <c r="I7512" s="4" t="e">
        <f>#REF!/1.7</f>
        <v>#REF!</v>
      </c>
      <c r="J7512" s="4">
        <f>Hilfstabelle!C7512/3</f>
        <v>0.41946499999999998</v>
      </c>
      <c r="K7512" s="96">
        <f>Hilfstabelle!F7512/11</f>
        <v>0</v>
      </c>
      <c r="L7512" s="107">
        <f>Hilfstabelle!G7512/sinks!$G$3</f>
        <v>0.1320675907158515</v>
      </c>
    </row>
    <row r="7513" spans="1:12" x14ac:dyDescent="0.25">
      <c r="A7513" s="89">
        <v>41221.958333333336</v>
      </c>
      <c r="B7513" s="4">
        <v>0.51329439460000004</v>
      </c>
      <c r="C7513" s="8">
        <v>0.95833333333333337</v>
      </c>
      <c r="D7513" s="8">
        <v>0</v>
      </c>
      <c r="E7513" s="8">
        <v>4.1666666666666664E-2</v>
      </c>
      <c r="F7513" s="8">
        <v>0.95833333333333337</v>
      </c>
      <c r="G7513" s="8">
        <v>0</v>
      </c>
      <c r="H7513" s="8">
        <v>4.1666666666666664E-2</v>
      </c>
      <c r="I7513" s="4" t="e">
        <f>#REF!/1.7</f>
        <v>#REF!</v>
      </c>
      <c r="J7513" s="4">
        <f>Hilfstabelle!C7513/3</f>
        <v>0.41882675000000003</v>
      </c>
      <c r="K7513" s="96">
        <f>Hilfstabelle!F7513/11</f>
        <v>0</v>
      </c>
      <c r="L7513" s="107">
        <f>Hilfstabelle!G7513/sinks!$G$3</f>
        <v>0.12375137616470896</v>
      </c>
    </row>
    <row r="7514" spans="1:12" x14ac:dyDescent="0.25">
      <c r="A7514" s="89">
        <v>41222</v>
      </c>
      <c r="B7514" s="4">
        <v>0.4975154738</v>
      </c>
      <c r="C7514" s="8">
        <v>0</v>
      </c>
      <c r="D7514" s="8">
        <v>0</v>
      </c>
      <c r="E7514" s="8">
        <v>1</v>
      </c>
      <c r="F7514" s="8">
        <v>0</v>
      </c>
      <c r="G7514" s="8">
        <v>0</v>
      </c>
      <c r="H7514" s="8">
        <v>1</v>
      </c>
      <c r="I7514" s="4" t="e">
        <f>#REF!/1.7</f>
        <v>#REF!</v>
      </c>
      <c r="J7514" s="4">
        <f>Hilfstabelle!C7514/3</f>
        <v>0.41813675</v>
      </c>
      <c r="K7514" s="96">
        <f>Hilfstabelle!F7514/11</f>
        <v>0</v>
      </c>
      <c r="L7514" s="107">
        <f>Hilfstabelle!G7514/sinks!$G$3</f>
        <v>0.12014005363791308</v>
      </c>
    </row>
    <row r="7515" spans="1:12" x14ac:dyDescent="0.25">
      <c r="A7515" s="89">
        <v>41222.041666666664</v>
      </c>
      <c r="B7515" s="4">
        <v>0.48618254729999999</v>
      </c>
      <c r="C7515" s="8">
        <v>4.1666666666666664E-2</v>
      </c>
      <c r="D7515" s="8">
        <v>0</v>
      </c>
      <c r="E7515" s="8">
        <v>0.5</v>
      </c>
      <c r="F7515" s="8">
        <v>4.1666666666666664E-2</v>
      </c>
      <c r="G7515" s="8">
        <v>0</v>
      </c>
      <c r="H7515" s="8">
        <v>0.5</v>
      </c>
      <c r="I7515" s="4" t="e">
        <f>#REF!/1.7</f>
        <v>#REF!</v>
      </c>
      <c r="J7515" s="4">
        <f>Hilfstabelle!C7515/3</f>
        <v>0.41739499999999996</v>
      </c>
      <c r="K7515" s="96">
        <f>Hilfstabelle!F7515/11</f>
        <v>0</v>
      </c>
      <c r="L7515" s="107">
        <f>Hilfstabelle!G7515/sinks!$G$3</f>
        <v>0.12544259410859576</v>
      </c>
    </row>
    <row r="7516" spans="1:12" x14ac:dyDescent="0.25">
      <c r="A7516" s="89">
        <v>41222.083333333336</v>
      </c>
      <c r="B7516" s="4">
        <v>0.48260831659999998</v>
      </c>
      <c r="C7516" s="8">
        <v>8.3333333333333329E-2</v>
      </c>
      <c r="D7516" s="8">
        <v>0</v>
      </c>
      <c r="E7516" s="8">
        <v>0.33333333333333331</v>
      </c>
      <c r="F7516" s="8">
        <v>8.3333333333333329E-2</v>
      </c>
      <c r="G7516" s="8">
        <v>0</v>
      </c>
      <c r="H7516" s="8">
        <v>0.33333333333333331</v>
      </c>
      <c r="I7516" s="4" t="e">
        <f>#REF!/1.7</f>
        <v>#REF!</v>
      </c>
      <c r="J7516" s="4">
        <f>Hilfstabelle!C7516/3</f>
        <v>0.41673375000000007</v>
      </c>
      <c r="K7516" s="96">
        <f>Hilfstabelle!F7516/11</f>
        <v>0</v>
      </c>
      <c r="L7516" s="107">
        <f>Hilfstabelle!G7516/sinks!$G$3</f>
        <v>0.11907191598914248</v>
      </c>
    </row>
    <row r="7517" spans="1:12" x14ac:dyDescent="0.25">
      <c r="A7517" s="89">
        <v>41222.125</v>
      </c>
      <c r="B7517" s="4">
        <v>0.52384273390000002</v>
      </c>
      <c r="C7517" s="8">
        <v>0.125</v>
      </c>
      <c r="D7517" s="8">
        <v>0</v>
      </c>
      <c r="E7517" s="8">
        <v>0.25</v>
      </c>
      <c r="F7517" s="8">
        <v>0.125</v>
      </c>
      <c r="G7517" s="8">
        <v>0</v>
      </c>
      <c r="H7517" s="8">
        <v>0.25</v>
      </c>
      <c r="I7517" s="4" t="e">
        <f>#REF!/1.7</f>
        <v>#REF!</v>
      </c>
      <c r="J7517" s="4">
        <f>Hilfstabelle!C7517/3</f>
        <v>0.41606100000000001</v>
      </c>
      <c r="K7517" s="96">
        <f>Hilfstabelle!F7517/11</f>
        <v>0</v>
      </c>
      <c r="L7517" s="107">
        <f>Hilfstabelle!G7517/sinks!$G$3</f>
        <v>0.11211630534774336</v>
      </c>
    </row>
    <row r="7518" spans="1:12" x14ac:dyDescent="0.25">
      <c r="A7518" s="89">
        <v>41222.166666666664</v>
      </c>
      <c r="B7518" s="4">
        <v>0.62392119260000001</v>
      </c>
      <c r="C7518" s="8">
        <v>0.16666666666666666</v>
      </c>
      <c r="D7518" s="8">
        <v>0</v>
      </c>
      <c r="E7518" s="8">
        <v>0.2</v>
      </c>
      <c r="F7518" s="8">
        <v>0.16666666666666666</v>
      </c>
      <c r="G7518" s="8">
        <v>0</v>
      </c>
      <c r="H7518" s="8">
        <v>0.2</v>
      </c>
      <c r="I7518" s="4" t="e">
        <f>#REF!/1.7</f>
        <v>#REF!</v>
      </c>
      <c r="J7518" s="4">
        <f>Hilfstabelle!C7518/3</f>
        <v>0.41366324999999998</v>
      </c>
      <c r="K7518" s="96">
        <f>Hilfstabelle!F7518/11</f>
        <v>0</v>
      </c>
      <c r="L7518" s="107">
        <f>Hilfstabelle!G7518/sinks!$G$3</f>
        <v>0.10765301588680906</v>
      </c>
    </row>
    <row r="7519" spans="1:12" x14ac:dyDescent="0.25">
      <c r="A7519" s="89">
        <v>41222.208333333336</v>
      </c>
      <c r="B7519" s="4">
        <v>0.7493679714</v>
      </c>
      <c r="C7519" s="8">
        <v>0.20833333333333334</v>
      </c>
      <c r="D7519" s="8">
        <v>0</v>
      </c>
      <c r="E7519" s="8">
        <v>0.16666666666666666</v>
      </c>
      <c r="F7519" s="8">
        <v>0.20833333333333334</v>
      </c>
      <c r="G7519" s="8">
        <v>0</v>
      </c>
      <c r="H7519" s="8">
        <v>0.16666666666666666</v>
      </c>
      <c r="I7519" s="4" t="e">
        <f>#REF!/1.7</f>
        <v>#REF!</v>
      </c>
      <c r="J7519" s="4">
        <f>Hilfstabelle!C7519/3</f>
        <v>0.41188649999999999</v>
      </c>
      <c r="K7519" s="96">
        <f>Hilfstabelle!F7519/11</f>
        <v>0</v>
      </c>
      <c r="L7519" s="107">
        <f>Hilfstabelle!G7519/sinks!$G$3</f>
        <v>0.12253064742325685</v>
      </c>
    </row>
    <row r="7520" spans="1:12" x14ac:dyDescent="0.25">
      <c r="A7520" s="89">
        <v>41222.25</v>
      </c>
      <c r="B7520" s="4">
        <v>0.80385319499999996</v>
      </c>
      <c r="C7520" s="8">
        <v>0.25</v>
      </c>
      <c r="D7520" s="8">
        <v>0</v>
      </c>
      <c r="E7520" s="8">
        <v>0.14285714285714285</v>
      </c>
      <c r="F7520" s="8">
        <v>0.25</v>
      </c>
      <c r="G7520" s="8">
        <v>0</v>
      </c>
      <c r="H7520" s="8">
        <v>0.14285714285714285</v>
      </c>
      <c r="I7520" s="4" t="e">
        <f>#REF!/1.7</f>
        <v>#REF!</v>
      </c>
      <c r="J7520" s="4">
        <f>Hilfstabelle!C7520/3</f>
        <v>0.41109299999999999</v>
      </c>
      <c r="K7520" s="96">
        <f>Hilfstabelle!F7520/11</f>
        <v>0</v>
      </c>
      <c r="L7520" s="107">
        <f>Hilfstabelle!G7520/sinks!$G$3</f>
        <v>0.13101216899147111</v>
      </c>
    </row>
    <row r="7521" spans="1:12" x14ac:dyDescent="0.25">
      <c r="A7521" s="89">
        <v>41222.291666666664</v>
      </c>
      <c r="B7521" s="4">
        <v>0.82765234070000004</v>
      </c>
      <c r="C7521" s="8">
        <v>0.29166666666666669</v>
      </c>
      <c r="D7521" s="8">
        <v>0</v>
      </c>
      <c r="E7521" s="8">
        <v>0.125</v>
      </c>
      <c r="F7521" s="8">
        <v>0.29166666666666669</v>
      </c>
      <c r="G7521" s="8">
        <v>0</v>
      </c>
      <c r="H7521" s="8">
        <v>0.125</v>
      </c>
      <c r="I7521" s="4" t="e">
        <f>#REF!/1.7</f>
        <v>#REF!</v>
      </c>
      <c r="J7521" s="4">
        <f>Hilfstabelle!C7521/3</f>
        <v>0.41079400000000005</v>
      </c>
      <c r="K7521" s="96">
        <f>Hilfstabelle!F7521/11</f>
        <v>0</v>
      </c>
      <c r="L7521" s="107">
        <f>Hilfstabelle!G7521/sinks!$G$3</f>
        <v>0.13316116021340238</v>
      </c>
    </row>
    <row r="7522" spans="1:12" x14ac:dyDescent="0.25">
      <c r="A7522" s="89">
        <v>41222.333333333336</v>
      </c>
      <c r="B7522" s="4">
        <v>0.826257519</v>
      </c>
      <c r="C7522" s="8">
        <v>0.33333333333333331</v>
      </c>
      <c r="D7522" s="8">
        <v>0</v>
      </c>
      <c r="E7522" s="8">
        <v>0.1111111111111111</v>
      </c>
      <c r="F7522" s="8">
        <v>0.33333333333333331</v>
      </c>
      <c r="G7522" s="8">
        <v>0</v>
      </c>
      <c r="H7522" s="8">
        <v>0.1111111111111111</v>
      </c>
      <c r="I7522" s="4" t="e">
        <f>#REF!/1.7</f>
        <v>#REF!</v>
      </c>
      <c r="J7522" s="4">
        <f>Hilfstabelle!C7522/3</f>
        <v>0.41227750000000002</v>
      </c>
      <c r="K7522" s="96">
        <f>Hilfstabelle!F7522/11</f>
        <v>0</v>
      </c>
      <c r="L7522" s="107">
        <f>Hilfstabelle!G7522/sinks!$G$3</f>
        <v>0.16545960816432315</v>
      </c>
    </row>
    <row r="7523" spans="1:12" x14ac:dyDescent="0.25">
      <c r="A7523" s="89">
        <v>41222.375</v>
      </c>
      <c r="B7523" s="4">
        <v>0.83567256560000003</v>
      </c>
      <c r="C7523" s="8">
        <v>0.375</v>
      </c>
      <c r="D7523" s="8">
        <v>0</v>
      </c>
      <c r="E7523" s="8">
        <v>0.1</v>
      </c>
      <c r="F7523" s="8">
        <v>0.375</v>
      </c>
      <c r="G7523" s="8">
        <v>0</v>
      </c>
      <c r="H7523" s="8">
        <v>0.1</v>
      </c>
      <c r="I7523" s="4" t="e">
        <f>#REF!/1.7</f>
        <v>#REF!</v>
      </c>
      <c r="J7523" s="4">
        <f>Hilfstabelle!C7523/3</f>
        <v>0.41584250000000006</v>
      </c>
      <c r="K7523" s="96">
        <f>Hilfstabelle!F7523/11</f>
        <v>0</v>
      </c>
      <c r="L7523" s="107">
        <f>Hilfstabelle!G7523/sinks!$G$3</f>
        <v>0.18463522214463357</v>
      </c>
    </row>
    <row r="7524" spans="1:12" x14ac:dyDescent="0.25">
      <c r="A7524" s="89">
        <v>41222.416666666664</v>
      </c>
      <c r="B7524" s="4">
        <v>0.84203643969999997</v>
      </c>
      <c r="C7524" s="8">
        <v>0.41666666666666669</v>
      </c>
      <c r="D7524" s="8">
        <v>0</v>
      </c>
      <c r="E7524" s="8">
        <v>9.0909090909090912E-2</v>
      </c>
      <c r="F7524" s="8">
        <v>0.41666666666666669</v>
      </c>
      <c r="G7524" s="8">
        <v>0</v>
      </c>
      <c r="H7524" s="8">
        <v>9.0909090909090912E-2</v>
      </c>
      <c r="I7524" s="4" t="e">
        <f>#REF!/1.7</f>
        <v>#REF!</v>
      </c>
      <c r="J7524" s="4">
        <f>Hilfstabelle!C7524/3</f>
        <v>0.42114400000000002</v>
      </c>
      <c r="K7524" s="96">
        <f>Hilfstabelle!F7524/11</f>
        <v>0</v>
      </c>
      <c r="L7524" s="107">
        <f>Hilfstabelle!G7524/sinks!$G$3</f>
        <v>0.19084059324701524</v>
      </c>
    </row>
    <row r="7525" spans="1:12" x14ac:dyDescent="0.25">
      <c r="A7525" s="89">
        <v>41222.458333333336</v>
      </c>
      <c r="B7525" s="4">
        <v>0.82390375729999998</v>
      </c>
      <c r="C7525" s="8">
        <v>0.45833333333333331</v>
      </c>
      <c r="D7525" s="8">
        <v>0</v>
      </c>
      <c r="E7525" s="8">
        <v>8.3333333333333329E-2</v>
      </c>
      <c r="F7525" s="8">
        <v>0.45833333333333331</v>
      </c>
      <c r="G7525" s="8">
        <v>0</v>
      </c>
      <c r="H7525" s="8">
        <v>8.3333333333333329E-2</v>
      </c>
      <c r="I7525" s="4" t="e">
        <f>#REF!/1.7</f>
        <v>#REF!</v>
      </c>
      <c r="J7525" s="4">
        <f>Hilfstabelle!C7525/3</f>
        <v>0.42734825000000004</v>
      </c>
      <c r="K7525" s="96">
        <f>Hilfstabelle!F7525/11</f>
        <v>0</v>
      </c>
      <c r="L7525" s="107">
        <f>Hilfstabelle!G7525/sinks!$G$3</f>
        <v>0.196054122246967</v>
      </c>
    </row>
    <row r="7526" spans="1:12" x14ac:dyDescent="0.25">
      <c r="A7526" s="89">
        <v>41222.5</v>
      </c>
      <c r="B7526" s="4">
        <v>0.818237294</v>
      </c>
      <c r="C7526" s="8">
        <v>0.5</v>
      </c>
      <c r="D7526" s="8">
        <v>0</v>
      </c>
      <c r="E7526" s="8">
        <v>7.6923076923076927E-2</v>
      </c>
      <c r="F7526" s="8">
        <v>0.5</v>
      </c>
      <c r="G7526" s="8">
        <v>0</v>
      </c>
      <c r="H7526" s="8">
        <v>7.6923076923076927E-2</v>
      </c>
      <c r="I7526" s="4" t="e">
        <f>#REF!/1.7</f>
        <v>#REF!</v>
      </c>
      <c r="J7526" s="4">
        <f>Hilfstabelle!C7526/3</f>
        <v>0.43182174999999995</v>
      </c>
      <c r="K7526" s="96">
        <f>Hilfstabelle!F7526/11</f>
        <v>0</v>
      </c>
      <c r="L7526" s="107">
        <f>Hilfstabelle!G7526/sinks!$G$3</f>
        <v>0.19606683817135712</v>
      </c>
    </row>
    <row r="7527" spans="1:12" x14ac:dyDescent="0.25">
      <c r="A7527" s="89">
        <v>41222.541666666664</v>
      </c>
      <c r="B7527" s="4">
        <v>0.82268328830000004</v>
      </c>
      <c r="C7527" s="8">
        <v>0.54166666666666663</v>
      </c>
      <c r="D7527" s="8">
        <v>0</v>
      </c>
      <c r="E7527" s="8">
        <v>7.1428571428571425E-2</v>
      </c>
      <c r="F7527" s="8">
        <v>0.54166666666666663</v>
      </c>
      <c r="G7527" s="8">
        <v>0</v>
      </c>
      <c r="H7527" s="8">
        <v>7.1428571428571425E-2</v>
      </c>
      <c r="I7527" s="4" t="e">
        <f>#REF!/1.7</f>
        <v>#REF!</v>
      </c>
      <c r="J7527" s="4">
        <f>Hilfstabelle!C7527/3</f>
        <v>0.43292575000000005</v>
      </c>
      <c r="K7527" s="96">
        <f>Hilfstabelle!F7527/11</f>
        <v>0</v>
      </c>
      <c r="L7527" s="107">
        <f>Hilfstabelle!G7527/sinks!$G$3</f>
        <v>0.18831012429338007</v>
      </c>
    </row>
    <row r="7528" spans="1:12" x14ac:dyDescent="0.25">
      <c r="A7528" s="89">
        <v>41222.583333333336</v>
      </c>
      <c r="B7528" s="4">
        <v>0.82538575540000003</v>
      </c>
      <c r="C7528" s="8">
        <v>0.58333333333333337</v>
      </c>
      <c r="D7528" s="8">
        <v>0</v>
      </c>
      <c r="E7528" s="8">
        <v>6.6666666666666666E-2</v>
      </c>
      <c r="F7528" s="8">
        <v>0.58333333333333337</v>
      </c>
      <c r="G7528" s="8">
        <v>0</v>
      </c>
      <c r="H7528" s="8">
        <v>6.6666666666666666E-2</v>
      </c>
      <c r="I7528" s="4" t="e">
        <f>#REF!/1.7</f>
        <v>#REF!</v>
      </c>
      <c r="J7528" s="4">
        <f>Hilfstabelle!C7528/3</f>
        <v>0.42920550000000007</v>
      </c>
      <c r="K7528" s="96">
        <f>Hilfstabelle!F7528/11</f>
        <v>1</v>
      </c>
      <c r="L7528" s="107">
        <f>Hilfstabelle!G7528/sinks!$G$3</f>
        <v>0.84343340486835738</v>
      </c>
    </row>
    <row r="7529" spans="1:12" x14ac:dyDescent="0.25">
      <c r="A7529" s="89">
        <v>41222.625</v>
      </c>
      <c r="B7529" s="4">
        <v>0.86749193619999998</v>
      </c>
      <c r="C7529" s="8">
        <v>0.625</v>
      </c>
      <c r="D7529" s="8">
        <v>0</v>
      </c>
      <c r="E7529" s="8">
        <v>6.25E-2</v>
      </c>
      <c r="F7529" s="8">
        <v>0.625</v>
      </c>
      <c r="G7529" s="8">
        <v>0</v>
      </c>
      <c r="H7529" s="8">
        <v>6.25E-2</v>
      </c>
      <c r="I7529" s="4" t="e">
        <f>#REF!/1.7</f>
        <v>#REF!</v>
      </c>
      <c r="J7529" s="4">
        <f>Hilfstabelle!C7529/3</f>
        <v>0.42029875</v>
      </c>
      <c r="K7529" s="96">
        <f>Hilfstabelle!F7529/11</f>
        <v>1</v>
      </c>
      <c r="L7529" s="107">
        <f>Hilfstabelle!G7529/sinks!$G$3</f>
        <v>0.84415821255859469</v>
      </c>
    </row>
    <row r="7530" spans="1:12" x14ac:dyDescent="0.25">
      <c r="A7530" s="89">
        <v>41222.666666666664</v>
      </c>
      <c r="B7530" s="4">
        <v>0.88867579109999995</v>
      </c>
      <c r="C7530" s="8">
        <v>0.66666666666666663</v>
      </c>
      <c r="D7530" s="8">
        <v>0</v>
      </c>
      <c r="E7530" s="8">
        <v>5.8823529411764705E-2</v>
      </c>
      <c r="F7530" s="8">
        <v>0.66666666666666663</v>
      </c>
      <c r="G7530" s="8">
        <v>0</v>
      </c>
      <c r="H7530" s="8">
        <v>5.8823529411764705E-2</v>
      </c>
      <c r="I7530" s="4" t="e">
        <f>#REF!/1.7</f>
        <v>#REF!</v>
      </c>
      <c r="J7530" s="4">
        <f>Hilfstabelle!C7530/3</f>
        <v>0.41368050000000006</v>
      </c>
      <c r="K7530" s="96">
        <f>Hilfstabelle!F7530/11</f>
        <v>0</v>
      </c>
      <c r="L7530" s="107">
        <f>Hilfstabelle!G7530/sinks!$G$3</f>
        <v>0.17846799881542236</v>
      </c>
    </row>
    <row r="7531" spans="1:12" x14ac:dyDescent="0.25">
      <c r="A7531" s="89">
        <v>41222.708333333336</v>
      </c>
      <c r="B7531" s="4">
        <v>0.85798971319999995</v>
      </c>
      <c r="C7531" s="8">
        <v>0.70833333333333337</v>
      </c>
      <c r="D7531" s="8">
        <v>0</v>
      </c>
      <c r="E7531" s="8">
        <v>5.5555555555555552E-2</v>
      </c>
      <c r="F7531" s="8">
        <v>0.70833333333333337</v>
      </c>
      <c r="G7531" s="8">
        <v>0</v>
      </c>
      <c r="H7531" s="8">
        <v>5.5555555555555552E-2</v>
      </c>
      <c r="I7531" s="4" t="e">
        <f>#REF!/1.7</f>
        <v>#REF!</v>
      </c>
      <c r="J7531" s="4">
        <f>Hilfstabelle!C7531/3</f>
        <v>0.41005225000000006</v>
      </c>
      <c r="K7531" s="96">
        <f>Hilfstabelle!F7531/11</f>
        <v>0</v>
      </c>
      <c r="L7531" s="107">
        <f>Hilfstabelle!G7531/sinks!$G$3</f>
        <v>0.18426646033731989</v>
      </c>
    </row>
    <row r="7532" spans="1:12" x14ac:dyDescent="0.25">
      <c r="A7532" s="89">
        <v>41222.75</v>
      </c>
      <c r="B7532" s="4">
        <v>0.79879696629999997</v>
      </c>
      <c r="C7532" s="8">
        <v>0.75</v>
      </c>
      <c r="D7532" s="8">
        <v>0</v>
      </c>
      <c r="E7532" s="8">
        <v>5.2631578947368418E-2</v>
      </c>
      <c r="F7532" s="8">
        <v>0.75</v>
      </c>
      <c r="G7532" s="8">
        <v>0</v>
      </c>
      <c r="H7532" s="8">
        <v>5.2631578947368418E-2</v>
      </c>
      <c r="I7532" s="4" t="e">
        <f>#REF!/1.7</f>
        <v>#REF!</v>
      </c>
      <c r="J7532" s="4">
        <f>Hilfstabelle!C7532/3</f>
        <v>0.41030525000000001</v>
      </c>
      <c r="K7532" s="96">
        <f>Hilfstabelle!F7532/11</f>
        <v>0</v>
      </c>
      <c r="L7532" s="107">
        <f>Hilfstabelle!G7532/sinks!$G$3</f>
        <v>0.19356180106650225</v>
      </c>
    </row>
    <row r="7533" spans="1:12" x14ac:dyDescent="0.25">
      <c r="A7533" s="89">
        <v>41222.791666666664</v>
      </c>
      <c r="B7533" s="4">
        <v>0.74021445379999995</v>
      </c>
      <c r="C7533" s="8">
        <v>0.79166666666666663</v>
      </c>
      <c r="D7533" s="8">
        <v>0</v>
      </c>
      <c r="E7533" s="8">
        <v>0.05</v>
      </c>
      <c r="F7533" s="8">
        <v>0.79166666666666663</v>
      </c>
      <c r="G7533" s="8">
        <v>0</v>
      </c>
      <c r="H7533" s="8">
        <v>0.05</v>
      </c>
      <c r="I7533" s="4" t="e">
        <f>#REF!/1.7</f>
        <v>#REF!</v>
      </c>
      <c r="J7533" s="4">
        <f>Hilfstabelle!C7533/3</f>
        <v>0.4126455</v>
      </c>
      <c r="K7533" s="96">
        <f>Hilfstabelle!F7533/11</f>
        <v>0</v>
      </c>
      <c r="L7533" s="107">
        <f>Hilfstabelle!G7533/sinks!$G$3</f>
        <v>0.17929453390078057</v>
      </c>
    </row>
    <row r="7534" spans="1:12" x14ac:dyDescent="0.25">
      <c r="A7534" s="89">
        <v>41222.833333333336</v>
      </c>
      <c r="B7534" s="4">
        <v>0.68232935230000002</v>
      </c>
      <c r="C7534" s="8">
        <v>0.83333333333333337</v>
      </c>
      <c r="D7534" s="8">
        <v>0</v>
      </c>
      <c r="E7534" s="8">
        <v>4.7619047619047616E-2</v>
      </c>
      <c r="F7534" s="8">
        <v>0.83333333333333337</v>
      </c>
      <c r="G7534" s="8">
        <v>0</v>
      </c>
      <c r="H7534" s="8">
        <v>4.7619047619047616E-2</v>
      </c>
      <c r="I7534" s="4" t="e">
        <f>#REF!/1.7</f>
        <v>#REF!</v>
      </c>
      <c r="J7534" s="4">
        <f>Hilfstabelle!C7534/3</f>
        <v>0.41253049999999997</v>
      </c>
      <c r="K7534" s="96">
        <f>Hilfstabelle!F7534/11</f>
        <v>0</v>
      </c>
      <c r="L7534" s="107">
        <f>Hilfstabelle!G7534/sinks!$G$3</f>
        <v>0.14925952049130228</v>
      </c>
    </row>
    <row r="7535" spans="1:12" x14ac:dyDescent="0.25">
      <c r="A7535" s="89">
        <v>41222.875</v>
      </c>
      <c r="B7535" s="4">
        <v>0.6573097376</v>
      </c>
      <c r="C7535" s="8">
        <v>0.875</v>
      </c>
      <c r="D7535" s="8">
        <v>0</v>
      </c>
      <c r="E7535" s="8">
        <v>4.5454545454545456E-2</v>
      </c>
      <c r="F7535" s="8">
        <v>0.875</v>
      </c>
      <c r="G7535" s="8">
        <v>0</v>
      </c>
      <c r="H7535" s="8">
        <v>4.5454545454545456E-2</v>
      </c>
      <c r="I7535" s="4" t="e">
        <f>#REF!/1.7</f>
        <v>#REF!</v>
      </c>
      <c r="J7535" s="4">
        <f>Hilfstabelle!C7535/3</f>
        <v>0.40950599999999998</v>
      </c>
      <c r="K7535" s="96">
        <f>Hilfstabelle!F7535/11</f>
        <v>0</v>
      </c>
      <c r="L7535" s="107">
        <f>Hilfstabelle!G7535/sinks!$G$3</f>
        <v>0.13752272227921572</v>
      </c>
    </row>
    <row r="7536" spans="1:12" x14ac:dyDescent="0.25">
      <c r="A7536" s="89">
        <v>41222.916666666664</v>
      </c>
      <c r="B7536" s="4">
        <v>0.59724522710000005</v>
      </c>
      <c r="C7536" s="8">
        <v>0.91666666666666663</v>
      </c>
      <c r="D7536" s="8">
        <v>0</v>
      </c>
      <c r="E7536" s="8">
        <v>4.3478260869565216E-2</v>
      </c>
      <c r="F7536" s="8">
        <v>0.91666666666666663</v>
      </c>
      <c r="G7536" s="8">
        <v>0</v>
      </c>
      <c r="H7536" s="8">
        <v>4.3478260869565216E-2</v>
      </c>
      <c r="I7536" s="4" t="e">
        <f>#REF!/1.7</f>
        <v>#REF!</v>
      </c>
      <c r="J7536" s="4">
        <f>Hilfstabelle!C7536/3</f>
        <v>0.40791325000000001</v>
      </c>
      <c r="K7536" s="96">
        <f>Hilfstabelle!F7536/11</f>
        <v>0</v>
      </c>
      <c r="L7536" s="107">
        <f>Hilfstabelle!G7536/sinks!$G$3</f>
        <v>0.1320675907158515</v>
      </c>
    </row>
    <row r="7537" spans="1:12" x14ac:dyDescent="0.25">
      <c r="A7537" s="89">
        <v>41222.958333333336</v>
      </c>
      <c r="B7537" s="4">
        <v>0.5652515038</v>
      </c>
      <c r="C7537" s="8">
        <v>0.95833333333333337</v>
      </c>
      <c r="D7537" s="8">
        <v>0</v>
      </c>
      <c r="E7537" s="8">
        <v>4.1666666666666664E-2</v>
      </c>
      <c r="F7537" s="8">
        <v>0.95833333333333337</v>
      </c>
      <c r="G7537" s="8">
        <v>0</v>
      </c>
      <c r="H7537" s="8">
        <v>4.1666666666666664E-2</v>
      </c>
      <c r="I7537" s="4" t="e">
        <f>#REF!/1.7</f>
        <v>#REF!</v>
      </c>
      <c r="J7537" s="4">
        <f>Hilfstabelle!C7537/3</f>
        <v>0.40696450000000001</v>
      </c>
      <c r="K7537" s="96">
        <f>Hilfstabelle!F7537/11</f>
        <v>0</v>
      </c>
      <c r="L7537" s="107">
        <f>Hilfstabelle!G7537/sinks!$G$3</f>
        <v>0.12375137616470896</v>
      </c>
    </row>
    <row r="7538" spans="1:12" x14ac:dyDescent="0.25">
      <c r="A7538" s="89">
        <v>41223</v>
      </c>
      <c r="B7538" s="4">
        <v>0.53761659839999998</v>
      </c>
      <c r="C7538" s="8">
        <v>0</v>
      </c>
      <c r="D7538" s="8">
        <v>0</v>
      </c>
      <c r="E7538" s="8">
        <v>1</v>
      </c>
      <c r="F7538" s="8">
        <v>0</v>
      </c>
      <c r="G7538" s="8">
        <v>0</v>
      </c>
      <c r="H7538" s="8">
        <v>1</v>
      </c>
      <c r="I7538" s="4" t="e">
        <f>#REF!/1.7</f>
        <v>#REF!</v>
      </c>
      <c r="J7538" s="4">
        <f>Hilfstabelle!C7538/3</f>
        <v>0.40594100000000005</v>
      </c>
      <c r="K7538" s="96">
        <f>Hilfstabelle!F7538/11</f>
        <v>0</v>
      </c>
      <c r="L7538" s="107">
        <f>Hilfstabelle!G7538/sinks!$G$3</f>
        <v>0.12217460154033329</v>
      </c>
    </row>
    <row r="7539" spans="1:12" x14ac:dyDescent="0.25">
      <c r="A7539" s="89">
        <v>41223.041666666664</v>
      </c>
      <c r="B7539" s="4">
        <v>0.52366838110000002</v>
      </c>
      <c r="C7539" s="8">
        <v>4.1666666666666664E-2</v>
      </c>
      <c r="D7539" s="8">
        <v>0</v>
      </c>
      <c r="E7539" s="8">
        <v>0.5</v>
      </c>
      <c r="F7539" s="8">
        <v>4.1666666666666664E-2</v>
      </c>
      <c r="G7539" s="8">
        <v>0</v>
      </c>
      <c r="H7539" s="8">
        <v>0.5</v>
      </c>
      <c r="I7539" s="4" t="e">
        <f>#REF!/1.7</f>
        <v>#REF!</v>
      </c>
      <c r="J7539" s="4">
        <f>Hilfstabelle!C7539/3</f>
        <v>0.40219775000000002</v>
      </c>
      <c r="K7539" s="96">
        <f>Hilfstabelle!F7539/11</f>
        <v>0</v>
      </c>
      <c r="L7539" s="107">
        <f>Hilfstabelle!G7539/sinks!$G$3</f>
        <v>0.12732455091833447</v>
      </c>
    </row>
    <row r="7540" spans="1:12" x14ac:dyDescent="0.25">
      <c r="A7540" s="89">
        <v>41223.083333333336</v>
      </c>
      <c r="B7540" s="4">
        <v>0.52253508849999997</v>
      </c>
      <c r="C7540" s="8">
        <v>8.3333333333333329E-2</v>
      </c>
      <c r="D7540" s="8">
        <v>0</v>
      </c>
      <c r="E7540" s="8">
        <v>0.33333333333333331</v>
      </c>
      <c r="F7540" s="8">
        <v>8.3333333333333329E-2</v>
      </c>
      <c r="G7540" s="8">
        <v>0</v>
      </c>
      <c r="H7540" s="8">
        <v>0.33333333333333331</v>
      </c>
      <c r="I7540" s="4" t="e">
        <f>#REF!/1.7</f>
        <v>#REF!</v>
      </c>
      <c r="J7540" s="4">
        <f>Hilfstabelle!C7540/3</f>
        <v>0.39943200000000001</v>
      </c>
      <c r="K7540" s="96">
        <f>Hilfstabelle!F7540/11</f>
        <v>0</v>
      </c>
      <c r="L7540" s="107">
        <f>Hilfstabelle!G7540/sinks!$G$3</f>
        <v>0.11911006376231287</v>
      </c>
    </row>
    <row r="7541" spans="1:12" x14ac:dyDescent="0.25">
      <c r="A7541" s="89">
        <v>41223.125</v>
      </c>
      <c r="B7541" s="4">
        <v>0.55095458109999995</v>
      </c>
      <c r="C7541" s="8">
        <v>0.125</v>
      </c>
      <c r="D7541" s="8">
        <v>0</v>
      </c>
      <c r="E7541" s="8">
        <v>0.25</v>
      </c>
      <c r="F7541" s="8">
        <v>0.125</v>
      </c>
      <c r="G7541" s="8">
        <v>0</v>
      </c>
      <c r="H7541" s="8">
        <v>0.25</v>
      </c>
      <c r="I7541" s="4" t="e">
        <f>#REF!/1.7</f>
        <v>#REF!</v>
      </c>
      <c r="J7541" s="4">
        <f>Hilfstabelle!C7541/3</f>
        <v>0.3965455</v>
      </c>
      <c r="K7541" s="96">
        <f>Hilfstabelle!F7541/11</f>
        <v>0</v>
      </c>
      <c r="L7541" s="107">
        <f>Hilfstabelle!G7541/sinks!$G$3</f>
        <v>0.11257407862578797</v>
      </c>
    </row>
    <row r="7542" spans="1:12" x14ac:dyDescent="0.25">
      <c r="A7542" s="89">
        <v>41223.166666666664</v>
      </c>
      <c r="B7542" s="4">
        <v>0.64179234590000001</v>
      </c>
      <c r="C7542" s="8">
        <v>0.16666666666666666</v>
      </c>
      <c r="D7542" s="8">
        <v>0</v>
      </c>
      <c r="E7542" s="8">
        <v>0.2</v>
      </c>
      <c r="F7542" s="8">
        <v>0.16666666666666666</v>
      </c>
      <c r="G7542" s="8">
        <v>0</v>
      </c>
      <c r="H7542" s="8">
        <v>0.2</v>
      </c>
      <c r="I7542" s="4" t="e">
        <f>#REF!/1.7</f>
        <v>#REF!</v>
      </c>
      <c r="J7542" s="4">
        <f>Hilfstabelle!C7542/3</f>
        <v>0.39572900000000005</v>
      </c>
      <c r="K7542" s="96">
        <f>Hilfstabelle!F7542/11</f>
        <v>0</v>
      </c>
      <c r="L7542" s="107">
        <f>Hilfstabelle!G7542/sinks!$G$3</f>
        <v>0.10853041466972782</v>
      </c>
    </row>
    <row r="7543" spans="1:12" x14ac:dyDescent="0.25">
      <c r="A7543" s="89">
        <v>41223.208333333336</v>
      </c>
      <c r="B7543" s="4">
        <v>0.76706477200000001</v>
      </c>
      <c r="C7543" s="8">
        <v>0.20833333333333334</v>
      </c>
      <c r="D7543" s="8">
        <v>0</v>
      </c>
      <c r="E7543" s="8">
        <v>0.16666666666666666</v>
      </c>
      <c r="F7543" s="8">
        <v>0.20833333333333334</v>
      </c>
      <c r="G7543" s="8">
        <v>0</v>
      </c>
      <c r="H7543" s="8">
        <v>0.16666666666666666</v>
      </c>
      <c r="I7543" s="4" t="e">
        <f>#REF!/1.7</f>
        <v>#REF!</v>
      </c>
      <c r="J7543" s="4">
        <f>Hilfstabelle!C7543/3</f>
        <v>0.39566575000000004</v>
      </c>
      <c r="K7543" s="96">
        <f>Hilfstabelle!F7543/11</f>
        <v>0</v>
      </c>
      <c r="L7543" s="107">
        <f>Hilfstabelle!G7543/sinks!$G$3</f>
        <v>0.122441635952526</v>
      </c>
    </row>
    <row r="7544" spans="1:12" x14ac:dyDescent="0.25">
      <c r="A7544" s="89">
        <v>41223.25</v>
      </c>
      <c r="B7544" s="4">
        <v>0.81196059629999995</v>
      </c>
      <c r="C7544" s="8">
        <v>0.25</v>
      </c>
      <c r="D7544" s="8">
        <v>0</v>
      </c>
      <c r="E7544" s="8">
        <v>0.14285714285714285</v>
      </c>
      <c r="F7544" s="8">
        <v>0.25</v>
      </c>
      <c r="G7544" s="8">
        <v>0</v>
      </c>
      <c r="H7544" s="8">
        <v>0.14285714285714285</v>
      </c>
      <c r="I7544" s="4" t="e">
        <f>#REF!/1.7</f>
        <v>#REF!</v>
      </c>
      <c r="J7544" s="4">
        <f>Hilfstabelle!C7544/3</f>
        <v>0.39629249999999999</v>
      </c>
      <c r="K7544" s="96">
        <f>Hilfstabelle!F7544/11</f>
        <v>0</v>
      </c>
      <c r="L7544" s="107">
        <f>Hilfstabelle!G7544/sinks!$G$3</f>
        <v>0.12910478033295214</v>
      </c>
    </row>
    <row r="7545" spans="1:12" x14ac:dyDescent="0.25">
      <c r="A7545" s="89">
        <v>41223.291666666664</v>
      </c>
      <c r="B7545" s="4">
        <v>0.82974457329999995</v>
      </c>
      <c r="C7545" s="8">
        <v>0.29166666666666669</v>
      </c>
      <c r="D7545" s="8">
        <v>0</v>
      </c>
      <c r="E7545" s="8">
        <v>0.125</v>
      </c>
      <c r="F7545" s="8">
        <v>0.29166666666666669</v>
      </c>
      <c r="G7545" s="8">
        <v>0</v>
      </c>
      <c r="H7545" s="8">
        <v>0.125</v>
      </c>
      <c r="I7545" s="4" t="e">
        <f>#REF!/1.7</f>
        <v>#REF!</v>
      </c>
      <c r="J7545" s="4">
        <f>Hilfstabelle!C7545/3</f>
        <v>0.398144</v>
      </c>
      <c r="K7545" s="96">
        <f>Hilfstabelle!F7545/11</f>
        <v>0</v>
      </c>
      <c r="L7545" s="107">
        <f>Hilfstabelle!G7545/sinks!$G$3</f>
        <v>0.13173697668170831</v>
      </c>
    </row>
    <row r="7546" spans="1:12" x14ac:dyDescent="0.25">
      <c r="A7546" s="89">
        <v>41223.333333333336</v>
      </c>
      <c r="B7546" s="4">
        <v>0.83009327870000005</v>
      </c>
      <c r="C7546" s="8">
        <v>0.33333333333333331</v>
      </c>
      <c r="D7546" s="8">
        <v>0</v>
      </c>
      <c r="E7546" s="8">
        <v>0.1111111111111111</v>
      </c>
      <c r="F7546" s="8">
        <v>0.33333333333333331</v>
      </c>
      <c r="G7546" s="8">
        <v>0</v>
      </c>
      <c r="H7546" s="8">
        <v>0.1111111111111111</v>
      </c>
      <c r="I7546" s="4" t="e">
        <f>#REF!/1.7</f>
        <v>#REF!</v>
      </c>
      <c r="J7546" s="4">
        <f>Hilfstabelle!C7546/3</f>
        <v>0.40355475000000002</v>
      </c>
      <c r="K7546" s="96">
        <f>Hilfstabelle!F7546/11</f>
        <v>0</v>
      </c>
      <c r="L7546" s="107">
        <f>Hilfstabelle!G7546/sinks!$G$3</f>
        <v>0.16449319791067354</v>
      </c>
    </row>
    <row r="7547" spans="1:12" x14ac:dyDescent="0.25">
      <c r="A7547" s="89">
        <v>41223.375</v>
      </c>
      <c r="B7547" s="4">
        <v>0.83820068000000003</v>
      </c>
      <c r="C7547" s="8">
        <v>0.375</v>
      </c>
      <c r="D7547" s="8">
        <v>0</v>
      </c>
      <c r="E7547" s="8">
        <v>0.1</v>
      </c>
      <c r="F7547" s="8">
        <v>0.375</v>
      </c>
      <c r="G7547" s="8">
        <v>0</v>
      </c>
      <c r="H7547" s="8">
        <v>0.1</v>
      </c>
      <c r="I7547" s="4" t="e">
        <f>#REF!/1.7</f>
        <v>#REF!</v>
      </c>
      <c r="J7547" s="4">
        <f>Hilfstabelle!C7547/3</f>
        <v>0.40940249999999995</v>
      </c>
      <c r="K7547" s="96">
        <f>Hilfstabelle!F7547/11</f>
        <v>0</v>
      </c>
      <c r="L7547" s="107">
        <f>Hilfstabelle!G7547/sinks!$G$3</f>
        <v>0.18118920663490937</v>
      </c>
    </row>
    <row r="7548" spans="1:12" x14ac:dyDescent="0.25">
      <c r="A7548" s="89">
        <v>41223.416666666664</v>
      </c>
      <c r="B7548" s="4">
        <v>0.83087786590000001</v>
      </c>
      <c r="C7548" s="8">
        <v>0.41666666666666669</v>
      </c>
      <c r="D7548" s="8">
        <v>0</v>
      </c>
      <c r="E7548" s="8">
        <v>9.0909090909090912E-2</v>
      </c>
      <c r="F7548" s="8">
        <v>0.41666666666666669</v>
      </c>
      <c r="G7548" s="8">
        <v>0</v>
      </c>
      <c r="H7548" s="8">
        <v>9.0909090909090912E-2</v>
      </c>
      <c r="I7548" s="4" t="e">
        <f>#REF!/1.7</f>
        <v>#REF!</v>
      </c>
      <c r="J7548" s="4">
        <f>Hilfstabelle!C7548/3</f>
        <v>0.41516975</v>
      </c>
      <c r="K7548" s="96">
        <f>Hilfstabelle!F7548/11</f>
        <v>0</v>
      </c>
      <c r="L7548" s="107">
        <f>Hilfstabelle!G7548/sinks!$G$3</f>
        <v>0.18481324508609537</v>
      </c>
    </row>
    <row r="7549" spans="1:12" x14ac:dyDescent="0.25">
      <c r="A7549" s="89">
        <v>41223.458333333336</v>
      </c>
      <c r="B7549" s="4">
        <v>0.81222212540000005</v>
      </c>
      <c r="C7549" s="8">
        <v>0.45833333333333331</v>
      </c>
      <c r="D7549" s="8">
        <v>0</v>
      </c>
      <c r="E7549" s="8">
        <v>8.3333333333333329E-2</v>
      </c>
      <c r="F7549" s="8">
        <v>0.45833333333333331</v>
      </c>
      <c r="G7549" s="8">
        <v>0</v>
      </c>
      <c r="H7549" s="8">
        <v>8.3333333333333329E-2</v>
      </c>
      <c r="I7549" s="4" t="e">
        <f>#REF!/1.7</f>
        <v>#REF!</v>
      </c>
      <c r="J7549" s="4">
        <f>Hilfstabelle!C7549/3</f>
        <v>0.41929250000000001</v>
      </c>
      <c r="K7549" s="96">
        <f>Hilfstabelle!F7549/11</f>
        <v>0</v>
      </c>
      <c r="L7549" s="107">
        <f>Hilfstabelle!G7549/sinks!$G$3</f>
        <v>0.18710211147631806</v>
      </c>
    </row>
    <row r="7550" spans="1:12" x14ac:dyDescent="0.25">
      <c r="A7550" s="89">
        <v>41223.5</v>
      </c>
      <c r="B7550" s="4">
        <v>0.81379129979999998</v>
      </c>
      <c r="C7550" s="8">
        <v>0.5</v>
      </c>
      <c r="D7550" s="8">
        <v>0</v>
      </c>
      <c r="E7550" s="8">
        <v>7.6923076923076927E-2</v>
      </c>
      <c r="F7550" s="8">
        <v>0.5</v>
      </c>
      <c r="G7550" s="8">
        <v>0</v>
      </c>
      <c r="H7550" s="8">
        <v>7.6923076923076927E-2</v>
      </c>
      <c r="I7550" s="4" t="e">
        <f>#REF!/1.7</f>
        <v>#REF!</v>
      </c>
      <c r="J7550" s="4">
        <f>Hilfstabelle!C7550/3</f>
        <v>0.41960875000000003</v>
      </c>
      <c r="K7550" s="96">
        <f>Hilfstabelle!F7550/11</f>
        <v>0</v>
      </c>
      <c r="L7550" s="107">
        <f>Hilfstabelle!G7550/sinks!$G$3</f>
        <v>0.18572879164218442</v>
      </c>
    </row>
    <row r="7551" spans="1:12" x14ac:dyDescent="0.25">
      <c r="A7551" s="89">
        <v>41223.541666666664</v>
      </c>
      <c r="B7551" s="4">
        <v>0.80864789469999998</v>
      </c>
      <c r="C7551" s="8">
        <v>0.54166666666666663</v>
      </c>
      <c r="D7551" s="8">
        <v>0</v>
      </c>
      <c r="E7551" s="8">
        <v>7.1428571428571425E-2</v>
      </c>
      <c r="F7551" s="8">
        <v>0.54166666666666663</v>
      </c>
      <c r="G7551" s="8">
        <v>0</v>
      </c>
      <c r="H7551" s="8">
        <v>7.1428571428571425E-2</v>
      </c>
      <c r="I7551" s="4" t="e">
        <f>#REF!/1.7</f>
        <v>#REF!</v>
      </c>
      <c r="J7551" s="4">
        <f>Hilfstabelle!C7551/3</f>
        <v>0.41830349999999999</v>
      </c>
      <c r="K7551" s="96">
        <f>Hilfstabelle!F7551/11</f>
        <v>0</v>
      </c>
      <c r="L7551" s="107">
        <f>Hilfstabelle!G7551/sinks!$G$3</f>
        <v>0.17339434498376194</v>
      </c>
    </row>
    <row r="7552" spans="1:12" x14ac:dyDescent="0.25">
      <c r="A7552" s="89">
        <v>41223.583333333336</v>
      </c>
      <c r="B7552" s="4">
        <v>0.81623223779999998</v>
      </c>
      <c r="C7552" s="8">
        <v>0.58333333333333337</v>
      </c>
      <c r="D7552" s="8">
        <v>0</v>
      </c>
      <c r="E7552" s="8">
        <v>6.6666666666666666E-2</v>
      </c>
      <c r="F7552" s="8">
        <v>0.58333333333333337</v>
      </c>
      <c r="G7552" s="8">
        <v>0</v>
      </c>
      <c r="H7552" s="8">
        <v>6.6666666666666666E-2</v>
      </c>
      <c r="I7552" s="4" t="e">
        <f>#REF!/1.7</f>
        <v>#REF!</v>
      </c>
      <c r="J7552" s="4">
        <f>Hilfstabelle!C7552/3</f>
        <v>0.41612424999999997</v>
      </c>
      <c r="K7552" s="96">
        <f>Hilfstabelle!F7552/11</f>
        <v>0</v>
      </c>
      <c r="L7552" s="107">
        <f>Hilfstabelle!G7552/sinks!$G$3</f>
        <v>0.14362636598647635</v>
      </c>
    </row>
    <row r="7553" spans="1:12" x14ac:dyDescent="0.25">
      <c r="A7553" s="89">
        <v>41223.625</v>
      </c>
      <c r="B7553" s="4">
        <v>0.85833841860000004</v>
      </c>
      <c r="C7553" s="8">
        <v>0.625</v>
      </c>
      <c r="D7553" s="8">
        <v>0</v>
      </c>
      <c r="E7553" s="8">
        <v>6.25E-2</v>
      </c>
      <c r="F7553" s="8">
        <v>0.625</v>
      </c>
      <c r="G7553" s="8">
        <v>0</v>
      </c>
      <c r="H7553" s="8">
        <v>6.25E-2</v>
      </c>
      <c r="I7553" s="4" t="e">
        <f>#REF!/1.7</f>
        <v>#REF!</v>
      </c>
      <c r="J7553" s="4">
        <f>Hilfstabelle!C7553/3</f>
        <v>0.41484775000000002</v>
      </c>
      <c r="K7553" s="96">
        <f>Hilfstabelle!F7553/11</f>
        <v>0</v>
      </c>
      <c r="L7553" s="107">
        <f>Hilfstabelle!G7553/sinks!$G$3</f>
        <v>0.12806207453296176</v>
      </c>
    </row>
    <row r="7554" spans="1:12" x14ac:dyDescent="0.25">
      <c r="A7554" s="89">
        <v>41223.666666666664</v>
      </c>
      <c r="B7554" s="4">
        <v>0.87097899050000005</v>
      </c>
      <c r="C7554" s="8">
        <v>0.66666666666666663</v>
      </c>
      <c r="D7554" s="8">
        <v>0</v>
      </c>
      <c r="E7554" s="8">
        <v>5.8823529411764705E-2</v>
      </c>
      <c r="F7554" s="8">
        <v>0.66666666666666663</v>
      </c>
      <c r="G7554" s="8">
        <v>0</v>
      </c>
      <c r="H7554" s="8">
        <v>5.8823529411764705E-2</v>
      </c>
      <c r="I7554" s="4" t="e">
        <f>#REF!/1.7</f>
        <v>#REF!</v>
      </c>
      <c r="J7554" s="4">
        <f>Hilfstabelle!C7554/3</f>
        <v>0.41602650000000002</v>
      </c>
      <c r="K7554" s="96">
        <f>Hilfstabelle!F7554/11</f>
        <v>0</v>
      </c>
      <c r="L7554" s="107">
        <f>Hilfstabelle!G7554/sinks!$G$3</f>
        <v>0.12937181474514478</v>
      </c>
    </row>
    <row r="7555" spans="1:12" x14ac:dyDescent="0.25">
      <c r="A7555" s="89">
        <v>41223.708333333336</v>
      </c>
      <c r="B7555" s="4">
        <v>0.85302066080000005</v>
      </c>
      <c r="C7555" s="8">
        <v>0.70833333333333337</v>
      </c>
      <c r="D7555" s="8">
        <v>0</v>
      </c>
      <c r="E7555" s="8">
        <v>5.5555555555555552E-2</v>
      </c>
      <c r="F7555" s="8">
        <v>0.70833333333333337</v>
      </c>
      <c r="G7555" s="8">
        <v>0</v>
      </c>
      <c r="H7555" s="8">
        <v>5.5555555555555552E-2</v>
      </c>
      <c r="I7555" s="4" t="e">
        <f>#REF!/1.7</f>
        <v>#REF!</v>
      </c>
      <c r="J7555" s="4">
        <f>Hilfstabelle!C7555/3</f>
        <v>0.41756750000000004</v>
      </c>
      <c r="K7555" s="96">
        <f>Hilfstabelle!F7555/11</f>
        <v>0</v>
      </c>
      <c r="L7555" s="107">
        <f>Hilfstabelle!G7555/sinks!$G$3</f>
        <v>0.13976072497187791</v>
      </c>
    </row>
    <row r="7556" spans="1:12" x14ac:dyDescent="0.25">
      <c r="A7556" s="89">
        <v>41223.75</v>
      </c>
      <c r="B7556" s="4">
        <v>0.79060238859999998</v>
      </c>
      <c r="C7556" s="8">
        <v>0.75</v>
      </c>
      <c r="D7556" s="8">
        <v>0</v>
      </c>
      <c r="E7556" s="8">
        <v>5.2631578947368418E-2</v>
      </c>
      <c r="F7556" s="8">
        <v>0.75</v>
      </c>
      <c r="G7556" s="8">
        <v>0</v>
      </c>
      <c r="H7556" s="8">
        <v>5.2631578947368418E-2</v>
      </c>
      <c r="I7556" s="4" t="e">
        <f>#REF!/1.7</f>
        <v>#REF!</v>
      </c>
      <c r="J7556" s="4">
        <f>Hilfstabelle!C7556/3</f>
        <v>0.41813675</v>
      </c>
      <c r="K7556" s="96">
        <f>Hilfstabelle!F7556/11</f>
        <v>0</v>
      </c>
      <c r="L7556" s="107">
        <f>Hilfstabelle!G7556/sinks!$G$3</f>
        <v>0.14761916624497595</v>
      </c>
    </row>
    <row r="7557" spans="1:12" x14ac:dyDescent="0.25">
      <c r="A7557" s="89">
        <v>41223.791666666664</v>
      </c>
      <c r="B7557" s="4">
        <v>0.73446081419999998</v>
      </c>
      <c r="C7557" s="8">
        <v>0.79166666666666663</v>
      </c>
      <c r="D7557" s="8">
        <v>0</v>
      </c>
      <c r="E7557" s="8">
        <v>0.05</v>
      </c>
      <c r="F7557" s="8">
        <v>0.79166666666666663</v>
      </c>
      <c r="G7557" s="8">
        <v>0</v>
      </c>
      <c r="H7557" s="8">
        <v>0.05</v>
      </c>
      <c r="I7557" s="4" t="e">
        <f>#REF!/1.7</f>
        <v>#REF!</v>
      </c>
      <c r="J7557" s="4">
        <f>Hilfstabelle!C7557/3</f>
        <v>0.41796424999999998</v>
      </c>
      <c r="K7557" s="96">
        <f>Hilfstabelle!F7557/11</f>
        <v>0</v>
      </c>
      <c r="L7557" s="107">
        <f>Hilfstabelle!G7557/sinks!$G$3</f>
        <v>0.15299800226199939</v>
      </c>
    </row>
    <row r="7558" spans="1:12" x14ac:dyDescent="0.25">
      <c r="A7558" s="89">
        <v>41223.833333333336</v>
      </c>
      <c r="B7558" s="4">
        <v>0.66899136950000004</v>
      </c>
      <c r="C7558" s="8">
        <v>0.83333333333333337</v>
      </c>
      <c r="D7558" s="8">
        <v>0</v>
      </c>
      <c r="E7558" s="8">
        <v>4.7619047619047616E-2</v>
      </c>
      <c r="F7558" s="8">
        <v>0.83333333333333337</v>
      </c>
      <c r="G7558" s="8">
        <v>0</v>
      </c>
      <c r="H7558" s="8">
        <v>4.7619047619047616E-2</v>
      </c>
      <c r="I7558" s="4" t="e">
        <f>#REF!/1.7</f>
        <v>#REF!</v>
      </c>
      <c r="J7558" s="4">
        <f>Hilfstabelle!C7558/3</f>
        <v>0.41887849999999999</v>
      </c>
      <c r="K7558" s="96">
        <f>Hilfstabelle!F7558/11</f>
        <v>0</v>
      </c>
      <c r="L7558" s="107">
        <f>Hilfstabelle!G7558/sinks!$G$3</f>
        <v>0.13927751984505318</v>
      </c>
    </row>
    <row r="7559" spans="1:12" x14ac:dyDescent="0.25">
      <c r="A7559" s="89">
        <v>41223.875</v>
      </c>
      <c r="B7559" s="4">
        <v>0.64763316189999998</v>
      </c>
      <c r="C7559" s="8">
        <v>0.875</v>
      </c>
      <c r="D7559" s="8">
        <v>0</v>
      </c>
      <c r="E7559" s="8">
        <v>4.5454545454545456E-2</v>
      </c>
      <c r="F7559" s="8">
        <v>0.875</v>
      </c>
      <c r="G7559" s="8">
        <v>0</v>
      </c>
      <c r="H7559" s="8">
        <v>4.5454545454545456E-2</v>
      </c>
      <c r="I7559" s="4" t="e">
        <f>#REF!/1.7</f>
        <v>#REF!</v>
      </c>
      <c r="J7559" s="4">
        <f>Hilfstabelle!C7559/3</f>
        <v>0.41814825000000005</v>
      </c>
      <c r="K7559" s="96">
        <f>Hilfstabelle!F7559/11</f>
        <v>0</v>
      </c>
      <c r="L7559" s="107">
        <f>Hilfstabelle!G7559/sinks!$G$3</f>
        <v>0.12349705767690641</v>
      </c>
    </row>
    <row r="7560" spans="1:12" x14ac:dyDescent="0.25">
      <c r="A7560" s="89">
        <v>41223.916666666664</v>
      </c>
      <c r="B7560" s="4">
        <v>0.59802981430000002</v>
      </c>
      <c r="C7560" s="8">
        <v>0.91666666666666663</v>
      </c>
      <c r="D7560" s="8">
        <v>0</v>
      </c>
      <c r="E7560" s="8">
        <v>4.3478260869565216E-2</v>
      </c>
      <c r="F7560" s="8">
        <v>0.91666666666666663</v>
      </c>
      <c r="G7560" s="8">
        <v>0</v>
      </c>
      <c r="H7560" s="8">
        <v>4.3478260869565216E-2</v>
      </c>
      <c r="I7560" s="4" t="e">
        <f>#REF!/1.7</f>
        <v>#REF!</v>
      </c>
      <c r="J7560" s="4">
        <f>Hilfstabelle!C7560/3</f>
        <v>0.41737200000000002</v>
      </c>
      <c r="K7560" s="96">
        <f>Hilfstabelle!F7560/11</f>
        <v>0</v>
      </c>
      <c r="L7560" s="107">
        <f>Hilfstabelle!G7560/sinks!$G$3</f>
        <v>0.1178003235501299</v>
      </c>
    </row>
    <row r="7561" spans="1:12" x14ac:dyDescent="0.25">
      <c r="A7561" s="89">
        <v>41223.958333333336</v>
      </c>
      <c r="B7561" s="4">
        <v>0.56394385840000005</v>
      </c>
      <c r="C7561" s="8">
        <v>0.95833333333333337</v>
      </c>
      <c r="D7561" s="8">
        <v>0</v>
      </c>
      <c r="E7561" s="8">
        <v>4.1666666666666664E-2</v>
      </c>
      <c r="F7561" s="8">
        <v>0.95833333333333337</v>
      </c>
      <c r="G7561" s="8">
        <v>0</v>
      </c>
      <c r="H7561" s="8">
        <v>4.1666666666666664E-2</v>
      </c>
      <c r="I7561" s="4" t="e">
        <f>#REF!/1.7</f>
        <v>#REF!</v>
      </c>
      <c r="J7561" s="4">
        <f>Hilfstabelle!C7561/3</f>
        <v>0.41693500000000006</v>
      </c>
      <c r="K7561" s="96">
        <f>Hilfstabelle!F7561/11</f>
        <v>0</v>
      </c>
      <c r="L7561" s="107">
        <f>Hilfstabelle!G7561/sinks!$G$3</f>
        <v>0.1124977830794472</v>
      </c>
    </row>
    <row r="7562" spans="1:12" x14ac:dyDescent="0.25">
      <c r="A7562" s="89">
        <v>41224</v>
      </c>
      <c r="B7562" s="4">
        <v>0.54371894340000004</v>
      </c>
      <c r="C7562" s="8">
        <v>0</v>
      </c>
      <c r="D7562" s="8">
        <v>0</v>
      </c>
      <c r="E7562" s="8">
        <v>1</v>
      </c>
      <c r="F7562" s="8">
        <v>0</v>
      </c>
      <c r="G7562" s="8">
        <v>0</v>
      </c>
      <c r="H7562" s="8">
        <v>1</v>
      </c>
      <c r="I7562" s="4" t="e">
        <f>#REF!/1.7</f>
        <v>#REF!</v>
      </c>
      <c r="J7562" s="4">
        <f>Hilfstabelle!C7562/3</f>
        <v>0.41682000000000002</v>
      </c>
      <c r="K7562" s="96">
        <f>Hilfstabelle!F7562/11</f>
        <v>0</v>
      </c>
      <c r="L7562" s="107">
        <f>Hilfstabelle!G7562/sinks!$G$3</f>
        <v>0.11291740858432138</v>
      </c>
    </row>
    <row r="7563" spans="1:12" x14ac:dyDescent="0.25">
      <c r="A7563" s="89">
        <v>41224.041666666664</v>
      </c>
      <c r="B7563" s="4">
        <v>0.52401708660000001</v>
      </c>
      <c r="C7563" s="8">
        <v>4.1666666666666664E-2</v>
      </c>
      <c r="D7563" s="8">
        <v>0</v>
      </c>
      <c r="E7563" s="8">
        <v>0.5</v>
      </c>
      <c r="F7563" s="8">
        <v>4.1666666666666664E-2</v>
      </c>
      <c r="G7563" s="8">
        <v>0</v>
      </c>
      <c r="H7563" s="8">
        <v>0.5</v>
      </c>
      <c r="I7563" s="4" t="e">
        <f>#REF!/1.7</f>
        <v>#REF!</v>
      </c>
      <c r="J7563" s="4">
        <f>Hilfstabelle!C7563/3</f>
        <v>0.41617600000000005</v>
      </c>
      <c r="K7563" s="96">
        <f>Hilfstabelle!F7563/11</f>
        <v>0</v>
      </c>
      <c r="L7563" s="107">
        <f>Hilfstabelle!G7563/sinks!$G$3</f>
        <v>0.11739341396964584</v>
      </c>
    </row>
    <row r="7564" spans="1:12" x14ac:dyDescent="0.25">
      <c r="A7564" s="89">
        <v>41224.083333333336</v>
      </c>
      <c r="B7564" s="4">
        <v>0.52375555750000002</v>
      </c>
      <c r="C7564" s="8">
        <v>8.3333333333333329E-2</v>
      </c>
      <c r="D7564" s="8">
        <v>0</v>
      </c>
      <c r="E7564" s="8">
        <v>0.33333333333333331</v>
      </c>
      <c r="F7564" s="8">
        <v>8.3333333333333329E-2</v>
      </c>
      <c r="G7564" s="8">
        <v>0</v>
      </c>
      <c r="H7564" s="8">
        <v>0.33333333333333331</v>
      </c>
      <c r="I7564" s="4" t="e">
        <f>#REF!/1.7</f>
        <v>#REF!</v>
      </c>
      <c r="J7564" s="4">
        <f>Hilfstabelle!C7564/3</f>
        <v>0.41621625000000001</v>
      </c>
      <c r="K7564" s="96">
        <f>Hilfstabelle!F7564/11</f>
        <v>0</v>
      </c>
      <c r="L7564" s="107">
        <f>Hilfstabelle!G7564/sinks!$G$3</f>
        <v>0.11148050912823711</v>
      </c>
    </row>
    <row r="7565" spans="1:12" x14ac:dyDescent="0.25">
      <c r="A7565" s="89">
        <v>41224.125</v>
      </c>
      <c r="B7565" s="4">
        <v>0.55409293000000004</v>
      </c>
      <c r="C7565" s="8">
        <v>0.125</v>
      </c>
      <c r="D7565" s="8">
        <v>0</v>
      </c>
      <c r="E7565" s="8">
        <v>0.25</v>
      </c>
      <c r="F7565" s="8">
        <v>0.125</v>
      </c>
      <c r="G7565" s="8">
        <v>0</v>
      </c>
      <c r="H7565" s="8">
        <v>0.25</v>
      </c>
      <c r="I7565" s="4" t="e">
        <f>#REF!/1.7</f>
        <v>#REF!</v>
      </c>
      <c r="J7565" s="4">
        <f>Hilfstabelle!C7565/3</f>
        <v>0.41696949999999999</v>
      </c>
      <c r="K7565" s="96">
        <f>Hilfstabelle!F7565/11</f>
        <v>0</v>
      </c>
      <c r="L7565" s="107">
        <f>Hilfstabelle!G7565/sinks!$G$3</f>
        <v>0.10662302601120885</v>
      </c>
    </row>
    <row r="7566" spans="1:12" x14ac:dyDescent="0.25">
      <c r="A7566" s="89">
        <v>41224.166666666664</v>
      </c>
      <c r="B7566" s="4">
        <v>0.64580245839999995</v>
      </c>
      <c r="C7566" s="8">
        <v>0.16666666666666666</v>
      </c>
      <c r="D7566" s="8">
        <v>0</v>
      </c>
      <c r="E7566" s="8">
        <v>0.2</v>
      </c>
      <c r="F7566" s="8">
        <v>0.16666666666666666</v>
      </c>
      <c r="G7566" s="8">
        <v>0</v>
      </c>
      <c r="H7566" s="8">
        <v>0.2</v>
      </c>
      <c r="I7566" s="4" t="e">
        <f>#REF!/1.7</f>
        <v>#REF!</v>
      </c>
      <c r="J7566" s="4">
        <f>Hilfstabelle!C7566/3</f>
        <v>0.41750425000000008</v>
      </c>
      <c r="K7566" s="96">
        <f>Hilfstabelle!F7566/11</f>
        <v>0</v>
      </c>
      <c r="L7566" s="107">
        <f>Hilfstabelle!G7566/sinks!$G$3</f>
        <v>0.10310071495514389</v>
      </c>
    </row>
    <row r="7567" spans="1:12" x14ac:dyDescent="0.25">
      <c r="A7567" s="89">
        <v>41224.208333333336</v>
      </c>
      <c r="B7567" s="4">
        <v>0.76706477200000001</v>
      </c>
      <c r="C7567" s="8">
        <v>0.20833333333333334</v>
      </c>
      <c r="D7567" s="8">
        <v>0</v>
      </c>
      <c r="E7567" s="8">
        <v>0.16666666666666666</v>
      </c>
      <c r="F7567" s="8">
        <v>0.20833333333333334</v>
      </c>
      <c r="G7567" s="8">
        <v>0</v>
      </c>
      <c r="H7567" s="8">
        <v>0.16666666666666666</v>
      </c>
      <c r="I7567" s="4" t="e">
        <f>#REF!/1.7</f>
        <v>#REF!</v>
      </c>
      <c r="J7567" s="4">
        <f>Hilfstabelle!C7567/3</f>
        <v>0.41810225000000001</v>
      </c>
      <c r="K7567" s="96">
        <f>Hilfstabelle!F7567/11</f>
        <v>0</v>
      </c>
      <c r="L7567" s="107">
        <f>Hilfstabelle!G7567/sinks!$G$3</f>
        <v>0.11914821153548323</v>
      </c>
    </row>
    <row r="7568" spans="1:12" x14ac:dyDescent="0.25">
      <c r="A7568" s="89">
        <v>41224.25</v>
      </c>
      <c r="B7568" s="4">
        <v>0.82172434839999997</v>
      </c>
      <c r="C7568" s="8">
        <v>0.25</v>
      </c>
      <c r="D7568" s="8">
        <v>0</v>
      </c>
      <c r="E7568" s="8">
        <v>0.14285714285714285</v>
      </c>
      <c r="F7568" s="8">
        <v>0.25</v>
      </c>
      <c r="G7568" s="8">
        <v>0</v>
      </c>
      <c r="H7568" s="8">
        <v>0.14285714285714285</v>
      </c>
      <c r="I7568" s="4" t="e">
        <f>#REF!/1.7</f>
        <v>#REF!</v>
      </c>
      <c r="J7568" s="4">
        <f>Hilfstabelle!C7568/3</f>
        <v>0.41975249999999997</v>
      </c>
      <c r="K7568" s="96">
        <f>Hilfstabelle!F7568/11</f>
        <v>0</v>
      </c>
      <c r="L7568" s="107">
        <f>Hilfstabelle!G7568/sinks!$G$3</f>
        <v>0.12399297872812133</v>
      </c>
    </row>
    <row r="7569" spans="1:12" x14ac:dyDescent="0.25">
      <c r="A7569" s="89">
        <v>41224.291666666664</v>
      </c>
      <c r="B7569" s="4">
        <v>0.83759044549999995</v>
      </c>
      <c r="C7569" s="8">
        <v>0.29166666666666669</v>
      </c>
      <c r="D7569" s="8">
        <v>0</v>
      </c>
      <c r="E7569" s="8">
        <v>0.125</v>
      </c>
      <c r="F7569" s="8">
        <v>0.29166666666666669</v>
      </c>
      <c r="G7569" s="8">
        <v>0</v>
      </c>
      <c r="H7569" s="8">
        <v>0.125</v>
      </c>
      <c r="I7569" s="4" t="e">
        <f>#REF!/1.7</f>
        <v>#REF!</v>
      </c>
      <c r="J7569" s="4">
        <f>Hilfstabelle!C7569/3</f>
        <v>0.4231565000000001</v>
      </c>
      <c r="K7569" s="96">
        <f>Hilfstabelle!F7569/11</f>
        <v>0</v>
      </c>
      <c r="L7569" s="107">
        <f>Hilfstabelle!G7569/sinks!$G$3</f>
        <v>0.1230138525500816</v>
      </c>
    </row>
    <row r="7570" spans="1:12" x14ac:dyDescent="0.25">
      <c r="A7570" s="89">
        <v>41224.333333333336</v>
      </c>
      <c r="B7570" s="4">
        <v>0.83497515470000006</v>
      </c>
      <c r="C7570" s="8">
        <v>0.33333333333333331</v>
      </c>
      <c r="D7570" s="8">
        <v>0</v>
      </c>
      <c r="E7570" s="8">
        <v>0.1111111111111111</v>
      </c>
      <c r="F7570" s="8">
        <v>0.33333333333333331</v>
      </c>
      <c r="G7570" s="8">
        <v>0</v>
      </c>
      <c r="H7570" s="8">
        <v>0.1111111111111111</v>
      </c>
      <c r="I7570" s="4" t="e">
        <f>#REF!/1.7</f>
        <v>#REF!</v>
      </c>
      <c r="J7570" s="4">
        <f>Hilfstabelle!C7570/3</f>
        <v>0.42716999999999999</v>
      </c>
      <c r="K7570" s="96">
        <f>Hilfstabelle!F7570/11</f>
        <v>0</v>
      </c>
      <c r="L7570" s="107">
        <f>Hilfstabelle!G7570/sinks!$G$3</f>
        <v>0.12642172028663551</v>
      </c>
    </row>
    <row r="7571" spans="1:12" x14ac:dyDescent="0.25">
      <c r="A7571" s="89">
        <v>41224.375</v>
      </c>
      <c r="B7571" s="4">
        <v>0.83950832529999997</v>
      </c>
      <c r="C7571" s="8">
        <v>0.375</v>
      </c>
      <c r="D7571" s="8">
        <v>0</v>
      </c>
      <c r="E7571" s="8">
        <v>0.1</v>
      </c>
      <c r="F7571" s="8">
        <v>0.375</v>
      </c>
      <c r="G7571" s="8">
        <v>0</v>
      </c>
      <c r="H7571" s="8">
        <v>0.1</v>
      </c>
      <c r="I7571" s="4" t="e">
        <f>#REF!/1.7</f>
        <v>#REF!</v>
      </c>
      <c r="J7571" s="4">
        <f>Hilfstabelle!C7571/3</f>
        <v>0.43019449999999998</v>
      </c>
      <c r="K7571" s="96">
        <f>Hilfstabelle!F7571/11</f>
        <v>0</v>
      </c>
      <c r="L7571" s="107">
        <f>Hilfstabelle!G7571/sinks!$G$3</f>
        <v>0.12893947331588052</v>
      </c>
    </row>
    <row r="7572" spans="1:12" x14ac:dyDescent="0.25">
      <c r="A7572" s="89">
        <v>41224.416666666664</v>
      </c>
      <c r="B7572" s="4">
        <v>0.83933397259999998</v>
      </c>
      <c r="C7572" s="8">
        <v>0.41666666666666669</v>
      </c>
      <c r="D7572" s="8">
        <v>0</v>
      </c>
      <c r="E7572" s="8">
        <v>9.0909090909090912E-2</v>
      </c>
      <c r="F7572" s="8">
        <v>0.41666666666666669</v>
      </c>
      <c r="G7572" s="8">
        <v>0</v>
      </c>
      <c r="H7572" s="8">
        <v>9.0909090909090912E-2</v>
      </c>
      <c r="I7572" s="4" t="e">
        <f>#REF!/1.7</f>
        <v>#REF!</v>
      </c>
      <c r="J7572" s="4">
        <f>Hilfstabelle!C7572/3</f>
        <v>0.43223000000000006</v>
      </c>
      <c r="K7572" s="96">
        <f>Hilfstabelle!F7572/11</f>
        <v>0</v>
      </c>
      <c r="L7572" s="107">
        <f>Hilfstabelle!G7572/sinks!$G$3</f>
        <v>0.12975329247684855</v>
      </c>
    </row>
    <row r="7573" spans="1:12" x14ac:dyDescent="0.25">
      <c r="A7573" s="89">
        <v>41224.458333333336</v>
      </c>
      <c r="B7573" s="4">
        <v>0.81448871069999995</v>
      </c>
      <c r="C7573" s="8">
        <v>0.45833333333333331</v>
      </c>
      <c r="D7573" s="8">
        <v>0</v>
      </c>
      <c r="E7573" s="8">
        <v>8.3333333333333329E-2</v>
      </c>
      <c r="F7573" s="8">
        <v>0.45833333333333331</v>
      </c>
      <c r="G7573" s="8">
        <v>0</v>
      </c>
      <c r="H7573" s="8">
        <v>8.3333333333333329E-2</v>
      </c>
      <c r="I7573" s="4" t="e">
        <f>#REF!/1.7</f>
        <v>#REF!</v>
      </c>
      <c r="J7573" s="4">
        <f>Hilfstabelle!C7573/3</f>
        <v>0.43384574999999997</v>
      </c>
      <c r="K7573" s="96">
        <f>Hilfstabelle!F7573/11</f>
        <v>0</v>
      </c>
      <c r="L7573" s="107">
        <f>Hilfstabelle!G7573/sinks!$G$3</f>
        <v>0.12713381205248256</v>
      </c>
    </row>
    <row r="7574" spans="1:12" x14ac:dyDescent="0.25">
      <c r="A7574" s="89">
        <v>41224.5</v>
      </c>
      <c r="B7574" s="4">
        <v>0.81649376689999997</v>
      </c>
      <c r="C7574" s="8">
        <v>0.5</v>
      </c>
      <c r="D7574" s="8">
        <v>0</v>
      </c>
      <c r="E7574" s="8">
        <v>7.6923076923076927E-2</v>
      </c>
      <c r="F7574" s="8">
        <v>0.5</v>
      </c>
      <c r="G7574" s="8">
        <v>0</v>
      </c>
      <c r="H7574" s="8">
        <v>7.6923076923076927E-2</v>
      </c>
      <c r="I7574" s="4" t="e">
        <f>#REF!/1.7</f>
        <v>#REF!</v>
      </c>
      <c r="J7574" s="4">
        <f>Hilfstabelle!C7574/3</f>
        <v>0.43523149999999999</v>
      </c>
      <c r="K7574" s="96">
        <f>Hilfstabelle!F7574/11</f>
        <v>0</v>
      </c>
      <c r="L7574" s="107">
        <f>Hilfstabelle!G7574/sinks!$G$3</f>
        <v>0.12815108600369268</v>
      </c>
    </row>
    <row r="7575" spans="1:12" x14ac:dyDescent="0.25">
      <c r="A7575" s="89">
        <v>41224.541666666664</v>
      </c>
      <c r="B7575" s="4">
        <v>0.81178624359999996</v>
      </c>
      <c r="C7575" s="8">
        <v>0.54166666666666663</v>
      </c>
      <c r="D7575" s="8">
        <v>0</v>
      </c>
      <c r="E7575" s="8">
        <v>7.1428571428571425E-2</v>
      </c>
      <c r="F7575" s="8">
        <v>0.54166666666666663</v>
      </c>
      <c r="G7575" s="8">
        <v>0</v>
      </c>
      <c r="H7575" s="8">
        <v>7.1428571428571425E-2</v>
      </c>
      <c r="I7575" s="4" t="e">
        <f>#REF!/1.7</f>
        <v>#REF!</v>
      </c>
      <c r="J7575" s="4">
        <f>Hilfstabelle!C7575/3</f>
        <v>0.4338745</v>
      </c>
      <c r="K7575" s="96">
        <f>Hilfstabelle!F7575/11</f>
        <v>0</v>
      </c>
      <c r="L7575" s="107">
        <f>Hilfstabelle!G7575/sinks!$G$3</f>
        <v>0.12960070138416704</v>
      </c>
    </row>
    <row r="7576" spans="1:12" x14ac:dyDescent="0.25">
      <c r="A7576" s="89">
        <v>41224.583333333336</v>
      </c>
      <c r="B7576" s="4">
        <v>0.81971929210000005</v>
      </c>
      <c r="C7576" s="8">
        <v>0.58333333333333337</v>
      </c>
      <c r="D7576" s="8">
        <v>0</v>
      </c>
      <c r="E7576" s="8">
        <v>6.6666666666666666E-2</v>
      </c>
      <c r="F7576" s="8">
        <v>0.58333333333333337</v>
      </c>
      <c r="G7576" s="8">
        <v>0</v>
      </c>
      <c r="H7576" s="8">
        <v>6.6666666666666666E-2</v>
      </c>
      <c r="I7576" s="4" t="e">
        <f>#REF!/1.7</f>
        <v>#REF!</v>
      </c>
      <c r="J7576" s="4">
        <f>Hilfstabelle!C7576/3</f>
        <v>0.42721600000000004</v>
      </c>
      <c r="K7576" s="96">
        <f>Hilfstabelle!F7576/11</f>
        <v>0</v>
      </c>
      <c r="L7576" s="107">
        <f>Hilfstabelle!G7576/sinks!$G$3</f>
        <v>0.1211064638915627</v>
      </c>
    </row>
    <row r="7577" spans="1:12" x14ac:dyDescent="0.25">
      <c r="A7577" s="89">
        <v>41224.625</v>
      </c>
      <c r="B7577" s="4">
        <v>0.87368145760000004</v>
      </c>
      <c r="C7577" s="8">
        <v>0.625</v>
      </c>
      <c r="D7577" s="8">
        <v>0</v>
      </c>
      <c r="E7577" s="8">
        <v>6.25E-2</v>
      </c>
      <c r="F7577" s="8">
        <v>0.625</v>
      </c>
      <c r="G7577" s="8">
        <v>0</v>
      </c>
      <c r="H7577" s="8">
        <v>6.25E-2</v>
      </c>
      <c r="I7577" s="4" t="e">
        <f>#REF!/1.7</f>
        <v>#REF!</v>
      </c>
      <c r="J7577" s="4">
        <f>Hilfstabelle!C7577/3</f>
        <v>0.41436475000000006</v>
      </c>
      <c r="K7577" s="96">
        <f>Hilfstabelle!F7577/11</f>
        <v>0</v>
      </c>
      <c r="L7577" s="107">
        <f>Hilfstabelle!G7577/sinks!$G$3</f>
        <v>0.11659231073306785</v>
      </c>
    </row>
    <row r="7578" spans="1:12" x14ac:dyDescent="0.25">
      <c r="A7578" s="89">
        <v>41224.666666666664</v>
      </c>
      <c r="B7578" s="4">
        <v>0.88806555659999997</v>
      </c>
      <c r="C7578" s="8">
        <v>0.66666666666666663</v>
      </c>
      <c r="D7578" s="8">
        <v>0</v>
      </c>
      <c r="E7578" s="8">
        <v>5.8823529411764705E-2</v>
      </c>
      <c r="F7578" s="8">
        <v>0.66666666666666663</v>
      </c>
      <c r="G7578" s="8">
        <v>0</v>
      </c>
      <c r="H7578" s="8">
        <v>5.8823529411764705E-2</v>
      </c>
      <c r="I7578" s="4" t="e">
        <f>#REF!/1.7</f>
        <v>#REF!</v>
      </c>
      <c r="J7578" s="4">
        <f>Hilfstabelle!C7578/3</f>
        <v>0.41101250000000006</v>
      </c>
      <c r="K7578" s="96">
        <f>Hilfstabelle!F7578/11</f>
        <v>0</v>
      </c>
      <c r="L7578" s="107">
        <f>Hilfstabelle!G7578/sinks!$G$3</f>
        <v>0.11883031342573011</v>
      </c>
    </row>
    <row r="7579" spans="1:12" x14ac:dyDescent="0.25">
      <c r="A7579" s="89">
        <v>41224.708333333336</v>
      </c>
      <c r="B7579" s="4">
        <v>0.85720512599999998</v>
      </c>
      <c r="C7579" s="8">
        <v>0.70833333333333337</v>
      </c>
      <c r="D7579" s="8">
        <v>0</v>
      </c>
      <c r="E7579" s="8">
        <v>5.5555555555555552E-2</v>
      </c>
      <c r="F7579" s="8">
        <v>0.70833333333333337</v>
      </c>
      <c r="G7579" s="8">
        <v>0</v>
      </c>
      <c r="H7579" s="8">
        <v>5.5555555555555552E-2</v>
      </c>
      <c r="I7579" s="4" t="e">
        <f>#REF!/1.7</f>
        <v>#REF!</v>
      </c>
      <c r="J7579" s="4">
        <f>Hilfstabelle!C7579/3</f>
        <v>0.40732675000000002</v>
      </c>
      <c r="K7579" s="96">
        <f>Hilfstabelle!F7579/11</f>
        <v>0</v>
      </c>
      <c r="L7579" s="107">
        <f>Hilfstabelle!G7579/sinks!$G$3</f>
        <v>0.12089029317693052</v>
      </c>
    </row>
    <row r="7580" spans="1:12" x14ac:dyDescent="0.25">
      <c r="A7580" s="89">
        <v>41224.75</v>
      </c>
      <c r="B7580" s="4">
        <v>0.79618167549999996</v>
      </c>
      <c r="C7580" s="8">
        <v>0.75</v>
      </c>
      <c r="D7580" s="8">
        <v>0</v>
      </c>
      <c r="E7580" s="8">
        <v>5.2631578947368418E-2</v>
      </c>
      <c r="F7580" s="8">
        <v>0.75</v>
      </c>
      <c r="G7580" s="8">
        <v>0</v>
      </c>
      <c r="H7580" s="8">
        <v>5.2631578947368418E-2</v>
      </c>
      <c r="I7580" s="4" t="e">
        <f>#REF!/1.7</f>
        <v>#REF!</v>
      </c>
      <c r="J7580" s="4">
        <f>Hilfstabelle!C7580/3</f>
        <v>0.40515900000000005</v>
      </c>
      <c r="K7580" s="96">
        <f>Hilfstabelle!F7580/11</f>
        <v>0</v>
      </c>
      <c r="L7580" s="107">
        <f>Hilfstabelle!G7580/sinks!$G$3</f>
        <v>0.13238548882560472</v>
      </c>
    </row>
    <row r="7581" spans="1:12" x14ac:dyDescent="0.25">
      <c r="A7581" s="89">
        <v>41224.791666666664</v>
      </c>
      <c r="B7581" s="4">
        <v>0.73925551389999999</v>
      </c>
      <c r="C7581" s="8">
        <v>0.79166666666666663</v>
      </c>
      <c r="D7581" s="8">
        <v>0</v>
      </c>
      <c r="E7581" s="8">
        <v>0.05</v>
      </c>
      <c r="F7581" s="8">
        <v>0.79166666666666663</v>
      </c>
      <c r="G7581" s="8">
        <v>0</v>
      </c>
      <c r="H7581" s="8">
        <v>0.05</v>
      </c>
      <c r="I7581" s="4" t="e">
        <f>#REF!/1.7</f>
        <v>#REF!</v>
      </c>
      <c r="J7581" s="4">
        <f>Hilfstabelle!C7581/3</f>
        <v>0.40643550000000001</v>
      </c>
      <c r="K7581" s="96">
        <f>Hilfstabelle!F7581/11</f>
        <v>0</v>
      </c>
      <c r="L7581" s="107">
        <f>Hilfstabelle!G7581/sinks!$G$3</f>
        <v>0.14770817771570688</v>
      </c>
    </row>
    <row r="7582" spans="1:12" x14ac:dyDescent="0.25">
      <c r="A7582" s="89">
        <v>41224.833333333336</v>
      </c>
      <c r="B7582" s="4">
        <v>0.67797053439999999</v>
      </c>
      <c r="C7582" s="8">
        <v>0.83333333333333337</v>
      </c>
      <c r="D7582" s="8">
        <v>0</v>
      </c>
      <c r="E7582" s="8">
        <v>4.7619047619047616E-2</v>
      </c>
      <c r="F7582" s="8">
        <v>0.83333333333333337</v>
      </c>
      <c r="G7582" s="8">
        <v>0</v>
      </c>
      <c r="H7582" s="8">
        <v>4.7619047619047616E-2</v>
      </c>
      <c r="I7582" s="4" t="e">
        <f>#REF!/1.7</f>
        <v>#REF!</v>
      </c>
      <c r="J7582" s="4">
        <f>Hilfstabelle!C7582/3</f>
        <v>0.40546375000000001</v>
      </c>
      <c r="K7582" s="96">
        <f>Hilfstabelle!F7582/11</f>
        <v>0</v>
      </c>
      <c r="L7582" s="107">
        <f>Hilfstabelle!G7582/sinks!$G$3</f>
        <v>0.13593323173044994</v>
      </c>
    </row>
    <row r="7583" spans="1:12" x14ac:dyDescent="0.25">
      <c r="A7583" s="89">
        <v>41224.875</v>
      </c>
      <c r="B7583" s="4">
        <v>0.66184290820000002</v>
      </c>
      <c r="C7583" s="8">
        <v>0.875</v>
      </c>
      <c r="D7583" s="8">
        <v>0</v>
      </c>
      <c r="E7583" s="8">
        <v>4.5454545454545456E-2</v>
      </c>
      <c r="F7583" s="8">
        <v>0.875</v>
      </c>
      <c r="G7583" s="8">
        <v>0</v>
      </c>
      <c r="H7583" s="8">
        <v>4.5454545454545456E-2</v>
      </c>
      <c r="I7583" s="4" t="e">
        <f>#REF!/1.7</f>
        <v>#REF!</v>
      </c>
      <c r="J7583" s="4">
        <f>Hilfstabelle!C7583/3</f>
        <v>0.40413549999999998</v>
      </c>
      <c r="K7583" s="96">
        <f>Hilfstabelle!F7583/11</f>
        <v>0</v>
      </c>
      <c r="L7583" s="107">
        <f>Hilfstabelle!G7583/sinks!$G$3</f>
        <v>0.12185670343058015</v>
      </c>
    </row>
    <row r="7584" spans="1:12" x14ac:dyDescent="0.25">
      <c r="A7584" s="89">
        <v>41224.916666666664</v>
      </c>
      <c r="B7584" s="4">
        <v>0.59916310699999997</v>
      </c>
      <c r="C7584" s="8">
        <v>0.91666666666666663</v>
      </c>
      <c r="D7584" s="8">
        <v>0</v>
      </c>
      <c r="E7584" s="8">
        <v>4.3478260869565216E-2</v>
      </c>
      <c r="F7584" s="8">
        <v>0.91666666666666663</v>
      </c>
      <c r="G7584" s="8">
        <v>0</v>
      </c>
      <c r="H7584" s="8">
        <v>4.3478260869565216E-2</v>
      </c>
      <c r="I7584" s="4" t="e">
        <f>#REF!/1.7</f>
        <v>#REF!</v>
      </c>
      <c r="J7584" s="4">
        <f>Hilfstabelle!C7584/3</f>
        <v>0.40413549999999998</v>
      </c>
      <c r="K7584" s="96">
        <f>Hilfstabelle!F7584/11</f>
        <v>0</v>
      </c>
      <c r="L7584" s="107">
        <f>Hilfstabelle!G7584/sinks!$G$3</f>
        <v>0.11687206106965066</v>
      </c>
    </row>
    <row r="7585" spans="1:12" x14ac:dyDescent="0.25">
      <c r="A7585" s="89">
        <v>41224.958333333336</v>
      </c>
      <c r="B7585" s="4">
        <v>0.56961032170000003</v>
      </c>
      <c r="C7585" s="8">
        <v>0.95833333333333337</v>
      </c>
      <c r="D7585" s="8">
        <v>0</v>
      </c>
      <c r="E7585" s="8">
        <v>4.1666666666666664E-2</v>
      </c>
      <c r="F7585" s="8">
        <v>0.95833333333333337</v>
      </c>
      <c r="G7585" s="8">
        <v>0</v>
      </c>
      <c r="H7585" s="8">
        <v>4.1666666666666664E-2</v>
      </c>
      <c r="I7585" s="4" t="e">
        <f>#REF!/1.7</f>
        <v>#REF!</v>
      </c>
      <c r="J7585" s="4">
        <f>Hilfstabelle!C7585/3</f>
        <v>0.40358925000000001</v>
      </c>
      <c r="K7585" s="96">
        <f>Hilfstabelle!F7585/11</f>
        <v>0</v>
      </c>
      <c r="L7585" s="107">
        <f>Hilfstabelle!G7585/sinks!$G$3</f>
        <v>0.1099291663526417</v>
      </c>
    </row>
    <row r="7586" spans="1:12" x14ac:dyDescent="0.25">
      <c r="A7586" s="89">
        <v>41225</v>
      </c>
      <c r="B7586" s="4">
        <v>0.54886234850000004</v>
      </c>
      <c r="C7586" s="8">
        <v>0</v>
      </c>
      <c r="D7586" s="8">
        <v>0</v>
      </c>
      <c r="E7586" s="8">
        <v>1</v>
      </c>
      <c r="F7586" s="8">
        <v>0</v>
      </c>
      <c r="G7586" s="8">
        <v>0</v>
      </c>
      <c r="H7586" s="8">
        <v>1</v>
      </c>
      <c r="I7586" s="4" t="e">
        <f>#REF!/1.7</f>
        <v>#REF!</v>
      </c>
      <c r="J7586" s="4">
        <f>Hilfstabelle!C7586/3</f>
        <v>0.402698</v>
      </c>
      <c r="K7586" s="96">
        <f>Hilfstabelle!F7586/11</f>
        <v>0</v>
      </c>
      <c r="L7586" s="107">
        <f>Hilfstabelle!G7586/sinks!$G$3</f>
        <v>0.12014005363791308</v>
      </c>
    </row>
    <row r="7587" spans="1:12" x14ac:dyDescent="0.25">
      <c r="A7587" s="89">
        <v>41225.041666666664</v>
      </c>
      <c r="B7587" s="4">
        <v>0.53648330570000002</v>
      </c>
      <c r="C7587" s="8">
        <v>4.1666666666666664E-2</v>
      </c>
      <c r="D7587" s="8">
        <v>0</v>
      </c>
      <c r="E7587" s="8">
        <v>0.5</v>
      </c>
      <c r="F7587" s="8">
        <v>4.1666666666666664E-2</v>
      </c>
      <c r="G7587" s="8">
        <v>0</v>
      </c>
      <c r="H7587" s="8">
        <v>0.5</v>
      </c>
      <c r="I7587" s="4" t="e">
        <f>#REF!/1.7</f>
        <v>#REF!</v>
      </c>
      <c r="J7587" s="4">
        <f>Hilfstabelle!C7587/3</f>
        <v>0.40280150000000003</v>
      </c>
      <c r="K7587" s="96">
        <f>Hilfstabelle!F7587/11</f>
        <v>0</v>
      </c>
      <c r="L7587" s="107">
        <f>Hilfstabelle!G7587/sinks!$G$3</f>
        <v>0.12544259410859576</v>
      </c>
    </row>
    <row r="7588" spans="1:12" x14ac:dyDescent="0.25">
      <c r="A7588" s="89">
        <v>41225.083333333336</v>
      </c>
      <c r="B7588" s="4">
        <v>0.5293348444</v>
      </c>
      <c r="C7588" s="8">
        <v>8.3333333333333329E-2</v>
      </c>
      <c r="D7588" s="8">
        <v>0</v>
      </c>
      <c r="E7588" s="8">
        <v>0.33333333333333331</v>
      </c>
      <c r="F7588" s="8">
        <v>8.3333333333333329E-2</v>
      </c>
      <c r="G7588" s="8">
        <v>0</v>
      </c>
      <c r="H7588" s="8">
        <v>0.33333333333333331</v>
      </c>
      <c r="I7588" s="4" t="e">
        <f>#REF!/1.7</f>
        <v>#REF!</v>
      </c>
      <c r="J7588" s="4">
        <f>Hilfstabelle!C7588/3</f>
        <v>0.40389975000000006</v>
      </c>
      <c r="K7588" s="96">
        <f>Hilfstabelle!F7588/11</f>
        <v>0</v>
      </c>
      <c r="L7588" s="107">
        <f>Hilfstabelle!G7588/sinks!$G$3</f>
        <v>0.11907191598914248</v>
      </c>
    </row>
    <row r="7589" spans="1:12" x14ac:dyDescent="0.25">
      <c r="A7589" s="89">
        <v>41225.125</v>
      </c>
      <c r="B7589" s="4">
        <v>0.56159009680000005</v>
      </c>
      <c r="C7589" s="8">
        <v>0.125</v>
      </c>
      <c r="D7589" s="8">
        <v>0</v>
      </c>
      <c r="E7589" s="8">
        <v>0.25</v>
      </c>
      <c r="F7589" s="8">
        <v>0.125</v>
      </c>
      <c r="G7589" s="8">
        <v>0</v>
      </c>
      <c r="H7589" s="8">
        <v>0.25</v>
      </c>
      <c r="I7589" s="4" t="e">
        <f>#REF!/1.7</f>
        <v>#REF!</v>
      </c>
      <c r="J7589" s="4">
        <f>Hilfstabelle!C7589/3</f>
        <v>0.40508425000000003</v>
      </c>
      <c r="K7589" s="96">
        <f>Hilfstabelle!F7589/11</f>
        <v>0</v>
      </c>
      <c r="L7589" s="107">
        <f>Hilfstabelle!G7589/sinks!$G$3</f>
        <v>0.11211630534774336</v>
      </c>
    </row>
    <row r="7590" spans="1:12" x14ac:dyDescent="0.25">
      <c r="A7590" s="89">
        <v>41225.166666666664</v>
      </c>
      <c r="B7590" s="4">
        <v>0.65190480340000001</v>
      </c>
      <c r="C7590" s="8">
        <v>0.16666666666666666</v>
      </c>
      <c r="D7590" s="8">
        <v>0</v>
      </c>
      <c r="E7590" s="8">
        <v>0.2</v>
      </c>
      <c r="F7590" s="8">
        <v>0.16666666666666666</v>
      </c>
      <c r="G7590" s="8">
        <v>0</v>
      </c>
      <c r="H7590" s="8">
        <v>0.2</v>
      </c>
      <c r="I7590" s="4" t="e">
        <f>#REF!/1.7</f>
        <v>#REF!</v>
      </c>
      <c r="J7590" s="4">
        <f>Hilfstabelle!C7590/3</f>
        <v>0.40506125000000009</v>
      </c>
      <c r="K7590" s="96">
        <f>Hilfstabelle!F7590/11</f>
        <v>0</v>
      </c>
      <c r="L7590" s="107">
        <f>Hilfstabelle!G7590/sinks!$G$3</f>
        <v>0.10765301588680906</v>
      </c>
    </row>
    <row r="7591" spans="1:12" x14ac:dyDescent="0.25">
      <c r="A7591" s="89">
        <v>41225.208333333336</v>
      </c>
      <c r="B7591" s="4">
        <v>0.77726440590000001</v>
      </c>
      <c r="C7591" s="8">
        <v>0.20833333333333334</v>
      </c>
      <c r="D7591" s="8">
        <v>0</v>
      </c>
      <c r="E7591" s="8">
        <v>0.16666666666666666</v>
      </c>
      <c r="F7591" s="8">
        <v>0.20833333333333334</v>
      </c>
      <c r="G7591" s="8">
        <v>0</v>
      </c>
      <c r="H7591" s="8">
        <v>0.16666666666666666</v>
      </c>
      <c r="I7591" s="4" t="e">
        <f>#REF!/1.7</f>
        <v>#REF!</v>
      </c>
      <c r="J7591" s="4">
        <f>Hilfstabelle!C7591/3</f>
        <v>0.40440000000000004</v>
      </c>
      <c r="K7591" s="96">
        <f>Hilfstabelle!F7591/11</f>
        <v>0</v>
      </c>
      <c r="L7591" s="107">
        <f>Hilfstabelle!G7591/sinks!$G$3</f>
        <v>0.12253064742325685</v>
      </c>
    </row>
    <row r="7592" spans="1:12" x14ac:dyDescent="0.25">
      <c r="A7592" s="89">
        <v>41225.25</v>
      </c>
      <c r="B7592" s="4">
        <v>0.83680585829999998</v>
      </c>
      <c r="C7592" s="8">
        <v>0.25</v>
      </c>
      <c r="D7592" s="8">
        <v>0</v>
      </c>
      <c r="E7592" s="8">
        <v>0.14285714285714285</v>
      </c>
      <c r="F7592" s="8">
        <v>0.25</v>
      </c>
      <c r="G7592" s="8">
        <v>0</v>
      </c>
      <c r="H7592" s="8">
        <v>0.14285714285714285</v>
      </c>
      <c r="I7592" s="4" t="e">
        <f>#REF!/1.7</f>
        <v>#REF!</v>
      </c>
      <c r="J7592" s="4">
        <f>Hilfstabelle!C7592/3</f>
        <v>0.40414700000000003</v>
      </c>
      <c r="K7592" s="96">
        <f>Hilfstabelle!F7592/11</f>
        <v>0</v>
      </c>
      <c r="L7592" s="107">
        <f>Hilfstabelle!G7592/sinks!$G$3</f>
        <v>0.13101216899147111</v>
      </c>
    </row>
    <row r="7593" spans="1:12" x14ac:dyDescent="0.25">
      <c r="A7593" s="89">
        <v>41225.291666666664</v>
      </c>
      <c r="B7593" s="4">
        <v>0.85476418799999998</v>
      </c>
      <c r="C7593" s="8">
        <v>0.29166666666666669</v>
      </c>
      <c r="D7593" s="8">
        <v>0</v>
      </c>
      <c r="E7593" s="8">
        <v>0.125</v>
      </c>
      <c r="F7593" s="8">
        <v>0.29166666666666669</v>
      </c>
      <c r="G7593" s="8">
        <v>0</v>
      </c>
      <c r="H7593" s="8">
        <v>0.125</v>
      </c>
      <c r="I7593" s="4" t="e">
        <f>#REF!/1.7</f>
        <v>#REF!</v>
      </c>
      <c r="J7593" s="4">
        <f>Hilfstabelle!C7593/3</f>
        <v>0.40429075000000009</v>
      </c>
      <c r="K7593" s="96">
        <f>Hilfstabelle!F7593/11</f>
        <v>0</v>
      </c>
      <c r="L7593" s="107">
        <f>Hilfstabelle!G7593/sinks!$G$3</f>
        <v>0.13316116021340238</v>
      </c>
    </row>
    <row r="7594" spans="1:12" x14ac:dyDescent="0.25">
      <c r="A7594" s="89">
        <v>41225.333333333336</v>
      </c>
      <c r="B7594" s="4">
        <v>0.85982041669999998</v>
      </c>
      <c r="C7594" s="8">
        <v>0.33333333333333331</v>
      </c>
      <c r="D7594" s="8">
        <v>0</v>
      </c>
      <c r="E7594" s="8">
        <v>0.1111111111111111</v>
      </c>
      <c r="F7594" s="8">
        <v>0.33333333333333331</v>
      </c>
      <c r="G7594" s="8">
        <v>0</v>
      </c>
      <c r="H7594" s="8">
        <v>0.1111111111111111</v>
      </c>
      <c r="I7594" s="4" t="e">
        <f>#REF!/1.7</f>
        <v>#REF!</v>
      </c>
      <c r="J7594" s="4">
        <f>Hilfstabelle!C7594/3</f>
        <v>0.40479675000000004</v>
      </c>
      <c r="K7594" s="96">
        <f>Hilfstabelle!F7594/11</f>
        <v>0</v>
      </c>
      <c r="L7594" s="107">
        <f>Hilfstabelle!G7594/sinks!$G$3</f>
        <v>0.16545960816432315</v>
      </c>
    </row>
    <row r="7595" spans="1:12" x14ac:dyDescent="0.25">
      <c r="A7595" s="89">
        <v>41225.375</v>
      </c>
      <c r="B7595" s="4">
        <v>0.87246098859999999</v>
      </c>
      <c r="C7595" s="8">
        <v>0.375</v>
      </c>
      <c r="D7595" s="8">
        <v>0</v>
      </c>
      <c r="E7595" s="8">
        <v>0.1</v>
      </c>
      <c r="F7595" s="8">
        <v>0.375</v>
      </c>
      <c r="G7595" s="8">
        <v>0</v>
      </c>
      <c r="H7595" s="8">
        <v>0.1</v>
      </c>
      <c r="I7595" s="4" t="e">
        <f>#REF!/1.7</f>
        <v>#REF!</v>
      </c>
      <c r="J7595" s="4">
        <f>Hilfstabelle!C7595/3</f>
        <v>0.40683225000000006</v>
      </c>
      <c r="K7595" s="96">
        <f>Hilfstabelle!F7595/11</f>
        <v>0</v>
      </c>
      <c r="L7595" s="107">
        <f>Hilfstabelle!G7595/sinks!$G$3</f>
        <v>0.18463522214463357</v>
      </c>
    </row>
    <row r="7596" spans="1:12" x14ac:dyDescent="0.25">
      <c r="A7596" s="89">
        <v>41225.416666666664</v>
      </c>
      <c r="B7596" s="4">
        <v>0.87603521920000005</v>
      </c>
      <c r="C7596" s="8">
        <v>0.41666666666666669</v>
      </c>
      <c r="D7596" s="8">
        <v>0</v>
      </c>
      <c r="E7596" s="8">
        <v>9.0909090909090912E-2</v>
      </c>
      <c r="F7596" s="8">
        <v>0.41666666666666669</v>
      </c>
      <c r="G7596" s="8">
        <v>0</v>
      </c>
      <c r="H7596" s="8">
        <v>9.0909090909090912E-2</v>
      </c>
      <c r="I7596" s="4" t="e">
        <f>#REF!/1.7</f>
        <v>#REF!</v>
      </c>
      <c r="J7596" s="4">
        <f>Hilfstabelle!C7596/3</f>
        <v>0.41054100000000004</v>
      </c>
      <c r="K7596" s="96">
        <f>Hilfstabelle!F7596/11</f>
        <v>0</v>
      </c>
      <c r="L7596" s="107">
        <f>Hilfstabelle!G7596/sinks!$G$3</f>
        <v>0.19084059324701524</v>
      </c>
    </row>
    <row r="7597" spans="1:12" x14ac:dyDescent="0.25">
      <c r="A7597" s="89">
        <v>41225.458333333336</v>
      </c>
      <c r="B7597" s="4">
        <v>0.84709266849999998</v>
      </c>
      <c r="C7597" s="8">
        <v>0.45833333333333331</v>
      </c>
      <c r="D7597" s="8">
        <v>0</v>
      </c>
      <c r="E7597" s="8">
        <v>8.3333333333333329E-2</v>
      </c>
      <c r="F7597" s="8">
        <v>0.45833333333333331</v>
      </c>
      <c r="G7597" s="8">
        <v>0</v>
      </c>
      <c r="H7597" s="8">
        <v>8.3333333333333329E-2</v>
      </c>
      <c r="I7597" s="4" t="e">
        <f>#REF!/1.7</f>
        <v>#REF!</v>
      </c>
      <c r="J7597" s="4">
        <f>Hilfstabelle!C7597/3</f>
        <v>0.41467525</v>
      </c>
      <c r="K7597" s="96">
        <f>Hilfstabelle!F7597/11</f>
        <v>0</v>
      </c>
      <c r="L7597" s="107">
        <f>Hilfstabelle!G7597/sinks!$G$3</f>
        <v>0.196054122246967</v>
      </c>
    </row>
    <row r="7598" spans="1:12" x14ac:dyDescent="0.25">
      <c r="A7598" s="89">
        <v>41225.5</v>
      </c>
      <c r="B7598" s="4">
        <v>0.84709266849999998</v>
      </c>
      <c r="C7598" s="8">
        <v>0.5</v>
      </c>
      <c r="D7598" s="8">
        <v>0</v>
      </c>
      <c r="E7598" s="8">
        <v>7.6923076923076927E-2</v>
      </c>
      <c r="F7598" s="8">
        <v>0.5</v>
      </c>
      <c r="G7598" s="8">
        <v>0</v>
      </c>
      <c r="H7598" s="8">
        <v>7.6923076923076927E-2</v>
      </c>
      <c r="I7598" s="4" t="e">
        <f>#REF!/1.7</f>
        <v>#REF!</v>
      </c>
      <c r="J7598" s="4">
        <f>Hilfstabelle!C7598/3</f>
        <v>0.41813675</v>
      </c>
      <c r="K7598" s="96">
        <f>Hilfstabelle!F7598/11</f>
        <v>0</v>
      </c>
      <c r="L7598" s="107">
        <f>Hilfstabelle!G7598/sinks!$G$3</f>
        <v>0.19606683817135712</v>
      </c>
    </row>
    <row r="7599" spans="1:12" x14ac:dyDescent="0.25">
      <c r="A7599" s="89">
        <v>41225.541666666664</v>
      </c>
      <c r="B7599" s="4">
        <v>0.84038008890000004</v>
      </c>
      <c r="C7599" s="8">
        <v>0.54166666666666663</v>
      </c>
      <c r="D7599" s="8">
        <v>0</v>
      </c>
      <c r="E7599" s="8">
        <v>7.1428571428571425E-2</v>
      </c>
      <c r="F7599" s="8">
        <v>0.54166666666666663</v>
      </c>
      <c r="G7599" s="8">
        <v>0</v>
      </c>
      <c r="H7599" s="8">
        <v>7.1428571428571425E-2</v>
      </c>
      <c r="I7599" s="4" t="e">
        <f>#REF!/1.7</f>
        <v>#REF!</v>
      </c>
      <c r="J7599" s="4">
        <f>Hilfstabelle!C7599/3</f>
        <v>0.42048850000000004</v>
      </c>
      <c r="K7599" s="96">
        <f>Hilfstabelle!F7599/11</f>
        <v>0</v>
      </c>
      <c r="L7599" s="107">
        <f>Hilfstabelle!G7599/sinks!$G$3</f>
        <v>0.18831012429338007</v>
      </c>
    </row>
    <row r="7600" spans="1:12" x14ac:dyDescent="0.25">
      <c r="A7600" s="89">
        <v>41225.583333333336</v>
      </c>
      <c r="B7600" s="4">
        <v>0.84709266849999998</v>
      </c>
      <c r="C7600" s="8">
        <v>0.58333333333333337</v>
      </c>
      <c r="D7600" s="8">
        <v>0</v>
      </c>
      <c r="E7600" s="8">
        <v>6.6666666666666666E-2</v>
      </c>
      <c r="F7600" s="8">
        <v>0.58333333333333337</v>
      </c>
      <c r="G7600" s="8">
        <v>0</v>
      </c>
      <c r="H7600" s="8">
        <v>6.6666666666666666E-2</v>
      </c>
      <c r="I7600" s="4" t="e">
        <f>#REF!/1.7</f>
        <v>#REF!</v>
      </c>
      <c r="J7600" s="4">
        <f>Hilfstabelle!C7600/3</f>
        <v>0.41907975000000003</v>
      </c>
      <c r="K7600" s="96">
        <f>Hilfstabelle!F7600/11</f>
        <v>0</v>
      </c>
      <c r="L7600" s="107">
        <f>Hilfstabelle!G7600/sinks!$G$3</f>
        <v>0.17074943271061568</v>
      </c>
    </row>
    <row r="7601" spans="1:12" x14ac:dyDescent="0.25">
      <c r="A7601" s="89">
        <v>41225.625</v>
      </c>
      <c r="B7601" s="4">
        <v>0.87821462819999996</v>
      </c>
      <c r="C7601" s="8">
        <v>0.625</v>
      </c>
      <c r="D7601" s="8">
        <v>0</v>
      </c>
      <c r="E7601" s="8">
        <v>6.25E-2</v>
      </c>
      <c r="F7601" s="8">
        <v>0.625</v>
      </c>
      <c r="G7601" s="8">
        <v>0</v>
      </c>
      <c r="H7601" s="8">
        <v>6.25E-2</v>
      </c>
      <c r="I7601" s="4" t="e">
        <f>#REF!/1.7</f>
        <v>#REF!</v>
      </c>
      <c r="J7601" s="4">
        <f>Hilfstabelle!C7601/3</f>
        <v>0.41387025</v>
      </c>
      <c r="K7601" s="96">
        <f>Hilfstabelle!F7601/11</f>
        <v>0</v>
      </c>
      <c r="L7601" s="107">
        <f>Hilfstabelle!G7601/sinks!$G$3</f>
        <v>0.17147424040085285</v>
      </c>
    </row>
    <row r="7602" spans="1:12" x14ac:dyDescent="0.25">
      <c r="A7602" s="89">
        <v>41225.666666666664</v>
      </c>
      <c r="B7602" s="4">
        <v>0.89704472150000003</v>
      </c>
      <c r="C7602" s="8">
        <v>0.66666666666666663</v>
      </c>
      <c r="D7602" s="8">
        <v>0</v>
      </c>
      <c r="E7602" s="8">
        <v>5.8823529411764705E-2</v>
      </c>
      <c r="F7602" s="8">
        <v>0.66666666666666663</v>
      </c>
      <c r="G7602" s="8">
        <v>0</v>
      </c>
      <c r="H7602" s="8">
        <v>5.8823529411764705E-2</v>
      </c>
      <c r="I7602" s="4" t="e">
        <f>#REF!/1.7</f>
        <v>#REF!</v>
      </c>
      <c r="J7602" s="4">
        <f>Hilfstabelle!C7602/3</f>
        <v>0.40993725000000003</v>
      </c>
      <c r="K7602" s="96">
        <f>Hilfstabelle!F7602/11</f>
        <v>0</v>
      </c>
      <c r="L7602" s="107">
        <f>Hilfstabelle!G7602/sinks!$G$3</f>
        <v>0.17846799881542236</v>
      </c>
    </row>
    <row r="7603" spans="1:12" x14ac:dyDescent="0.25">
      <c r="A7603" s="89">
        <v>41225.708333333336</v>
      </c>
      <c r="B7603" s="4">
        <v>0.86147676750000002</v>
      </c>
      <c r="C7603" s="8">
        <v>0.70833333333333337</v>
      </c>
      <c r="D7603" s="8">
        <v>0</v>
      </c>
      <c r="E7603" s="8">
        <v>5.5555555555555552E-2</v>
      </c>
      <c r="F7603" s="8">
        <v>0.70833333333333337</v>
      </c>
      <c r="G7603" s="8">
        <v>0</v>
      </c>
      <c r="H7603" s="8">
        <v>5.5555555555555552E-2</v>
      </c>
      <c r="I7603" s="4" t="e">
        <f>#REF!/1.7</f>
        <v>#REF!</v>
      </c>
      <c r="J7603" s="4">
        <f>Hilfstabelle!C7603/3</f>
        <v>0.40607325</v>
      </c>
      <c r="K7603" s="96">
        <f>Hilfstabelle!F7603/11</f>
        <v>0</v>
      </c>
      <c r="L7603" s="107">
        <f>Hilfstabelle!G7603/sinks!$G$3</f>
        <v>0.18426646033731989</v>
      </c>
    </row>
    <row r="7604" spans="1:12" x14ac:dyDescent="0.25">
      <c r="A7604" s="89">
        <v>41225.75</v>
      </c>
      <c r="B7604" s="4">
        <v>0.80350448959999998</v>
      </c>
      <c r="C7604" s="8">
        <v>0.75</v>
      </c>
      <c r="D7604" s="8">
        <v>0</v>
      </c>
      <c r="E7604" s="8">
        <v>5.2631578947368418E-2</v>
      </c>
      <c r="F7604" s="8">
        <v>0.75</v>
      </c>
      <c r="G7604" s="8">
        <v>0</v>
      </c>
      <c r="H7604" s="8">
        <v>5.2631578947368418E-2</v>
      </c>
      <c r="I7604" s="4" t="e">
        <f>#REF!/1.7</f>
        <v>#REF!</v>
      </c>
      <c r="J7604" s="4">
        <f>Hilfstabelle!C7604/3</f>
        <v>0.40171475000000001</v>
      </c>
      <c r="K7604" s="96">
        <f>Hilfstabelle!F7604/11</f>
        <v>0</v>
      </c>
      <c r="L7604" s="107">
        <f>Hilfstabelle!G7604/sinks!$G$3</f>
        <v>0.19356180106650225</v>
      </c>
    </row>
    <row r="7605" spans="1:12" x14ac:dyDescent="0.25">
      <c r="A7605" s="89">
        <v>41225.791666666664</v>
      </c>
      <c r="B7605" s="4">
        <v>0.74038880659999995</v>
      </c>
      <c r="C7605" s="8">
        <v>0.79166666666666663</v>
      </c>
      <c r="D7605" s="8">
        <v>0</v>
      </c>
      <c r="E7605" s="8">
        <v>0.05</v>
      </c>
      <c r="F7605" s="8">
        <v>0.79166666666666663</v>
      </c>
      <c r="G7605" s="8">
        <v>0</v>
      </c>
      <c r="H7605" s="8">
        <v>0.05</v>
      </c>
      <c r="I7605" s="4" t="e">
        <f>#REF!/1.7</f>
        <v>#REF!</v>
      </c>
      <c r="J7605" s="4">
        <f>Hilfstabelle!C7605/3</f>
        <v>0.39902375000000001</v>
      </c>
      <c r="K7605" s="96">
        <f>Hilfstabelle!F7605/11</f>
        <v>0</v>
      </c>
      <c r="L7605" s="107">
        <f>Hilfstabelle!G7605/sinks!$G$3</f>
        <v>0.17929453390078057</v>
      </c>
    </row>
    <row r="7606" spans="1:12" x14ac:dyDescent="0.25">
      <c r="A7606" s="89">
        <v>41225.833333333336</v>
      </c>
      <c r="B7606" s="4">
        <v>0.67945253250000004</v>
      </c>
      <c r="C7606" s="8">
        <v>0.83333333333333337</v>
      </c>
      <c r="D7606" s="8">
        <v>0</v>
      </c>
      <c r="E7606" s="8">
        <v>4.7619047619047616E-2</v>
      </c>
      <c r="F7606" s="8">
        <v>0.83333333333333337</v>
      </c>
      <c r="G7606" s="8">
        <v>0</v>
      </c>
      <c r="H7606" s="8">
        <v>4.7619047619047616E-2</v>
      </c>
      <c r="I7606" s="4" t="e">
        <f>#REF!/1.7</f>
        <v>#REF!</v>
      </c>
      <c r="J7606" s="4">
        <f>Hilfstabelle!C7606/3</f>
        <v>0.39726425000000004</v>
      </c>
      <c r="K7606" s="96">
        <f>Hilfstabelle!F7606/11</f>
        <v>0</v>
      </c>
      <c r="L7606" s="107">
        <f>Hilfstabelle!G7606/sinks!$G$3</f>
        <v>0.14925952049130228</v>
      </c>
    </row>
    <row r="7607" spans="1:12" x14ac:dyDescent="0.25">
      <c r="A7607" s="89">
        <v>41225.875</v>
      </c>
      <c r="B7607" s="4">
        <v>0.65870455930000005</v>
      </c>
      <c r="C7607" s="8">
        <v>0.875</v>
      </c>
      <c r="D7607" s="8">
        <v>0</v>
      </c>
      <c r="E7607" s="8">
        <v>4.5454545454545456E-2</v>
      </c>
      <c r="F7607" s="8">
        <v>0.875</v>
      </c>
      <c r="G7607" s="8">
        <v>0</v>
      </c>
      <c r="H7607" s="8">
        <v>4.5454545454545456E-2</v>
      </c>
      <c r="I7607" s="4" t="e">
        <f>#REF!/1.7</f>
        <v>#REF!</v>
      </c>
      <c r="J7607" s="4">
        <f>Hilfstabelle!C7607/3</f>
        <v>0.39685600000000004</v>
      </c>
      <c r="K7607" s="96">
        <f>Hilfstabelle!F7607/11</f>
        <v>0</v>
      </c>
      <c r="L7607" s="107">
        <f>Hilfstabelle!G7607/sinks!$G$3</f>
        <v>0.13752272227921572</v>
      </c>
    </row>
    <row r="7608" spans="1:12" x14ac:dyDescent="0.25">
      <c r="A7608" s="89">
        <v>41225.916666666664</v>
      </c>
      <c r="B7608" s="4">
        <v>0.59776828520000003</v>
      </c>
      <c r="C7608" s="8">
        <v>0.91666666666666663</v>
      </c>
      <c r="D7608" s="8">
        <v>0</v>
      </c>
      <c r="E7608" s="8">
        <v>4.3478260869565216E-2</v>
      </c>
      <c r="F7608" s="8">
        <v>0.91666666666666663</v>
      </c>
      <c r="G7608" s="8">
        <v>0</v>
      </c>
      <c r="H7608" s="8">
        <v>4.3478260869565216E-2</v>
      </c>
      <c r="I7608" s="4" t="e">
        <f>#REF!/1.7</f>
        <v>#REF!</v>
      </c>
      <c r="J7608" s="4">
        <f>Hilfstabelle!C7608/3</f>
        <v>0.39769550000000004</v>
      </c>
      <c r="K7608" s="96">
        <f>Hilfstabelle!F7608/11</f>
        <v>0</v>
      </c>
      <c r="L7608" s="107">
        <f>Hilfstabelle!G7608/sinks!$G$3</f>
        <v>0.1320675907158515</v>
      </c>
    </row>
    <row r="7609" spans="1:12" x14ac:dyDescent="0.25">
      <c r="A7609" s="89">
        <v>41225.958333333336</v>
      </c>
      <c r="B7609" s="4">
        <v>0.56812832359999998</v>
      </c>
      <c r="C7609" s="8">
        <v>0.95833333333333337</v>
      </c>
      <c r="D7609" s="8">
        <v>0</v>
      </c>
      <c r="E7609" s="8">
        <v>4.1666666666666664E-2</v>
      </c>
      <c r="F7609" s="8">
        <v>0.95833333333333337</v>
      </c>
      <c r="G7609" s="8">
        <v>0</v>
      </c>
      <c r="H7609" s="8">
        <v>4.1666666666666664E-2</v>
      </c>
      <c r="I7609" s="4" t="e">
        <f>#REF!/1.7</f>
        <v>#REF!</v>
      </c>
      <c r="J7609" s="4">
        <f>Hilfstabelle!C7609/3</f>
        <v>0.39665475</v>
      </c>
      <c r="K7609" s="96">
        <f>Hilfstabelle!F7609/11</f>
        <v>0</v>
      </c>
      <c r="L7609" s="107">
        <f>Hilfstabelle!G7609/sinks!$G$3</f>
        <v>0.12375137616470896</v>
      </c>
    </row>
    <row r="7610" spans="1:12" x14ac:dyDescent="0.25">
      <c r="A7610" s="89">
        <v>41226</v>
      </c>
      <c r="B7610" s="4">
        <v>0.54502658879999999</v>
      </c>
      <c r="C7610" s="8">
        <v>0</v>
      </c>
      <c r="D7610" s="8">
        <v>0</v>
      </c>
      <c r="E7610" s="8">
        <v>1</v>
      </c>
      <c r="F7610" s="8">
        <v>0</v>
      </c>
      <c r="G7610" s="8">
        <v>0</v>
      </c>
      <c r="H7610" s="8">
        <v>1</v>
      </c>
      <c r="I7610" s="4" t="e">
        <f>#REF!/1.7</f>
        <v>#REF!</v>
      </c>
      <c r="J7610" s="4">
        <f>Hilfstabelle!C7610/3</f>
        <v>0.39579800000000004</v>
      </c>
      <c r="K7610" s="96">
        <f>Hilfstabelle!F7610/11</f>
        <v>0</v>
      </c>
      <c r="L7610" s="107">
        <f>Hilfstabelle!G7610/sinks!$G$3</f>
        <v>0.12014005363791308</v>
      </c>
    </row>
    <row r="7611" spans="1:12" x14ac:dyDescent="0.25">
      <c r="A7611" s="89">
        <v>41226.041666666664</v>
      </c>
      <c r="B7611" s="4">
        <v>0.53665765840000001</v>
      </c>
      <c r="C7611" s="8">
        <v>4.1666666666666664E-2</v>
      </c>
      <c r="D7611" s="8">
        <v>0</v>
      </c>
      <c r="E7611" s="8">
        <v>0.5</v>
      </c>
      <c r="F7611" s="8">
        <v>4.1666666666666664E-2</v>
      </c>
      <c r="G7611" s="8">
        <v>0</v>
      </c>
      <c r="H7611" s="8">
        <v>0.5</v>
      </c>
      <c r="I7611" s="4" t="e">
        <f>#REF!/1.7</f>
        <v>#REF!</v>
      </c>
      <c r="J7611" s="4">
        <f>Hilfstabelle!C7611/3</f>
        <v>0.3940845</v>
      </c>
      <c r="K7611" s="96">
        <f>Hilfstabelle!F7611/11</f>
        <v>0</v>
      </c>
      <c r="L7611" s="107">
        <f>Hilfstabelle!G7611/sinks!$G$3</f>
        <v>0.12544259410859576</v>
      </c>
    </row>
    <row r="7612" spans="1:12" x14ac:dyDescent="0.25">
      <c r="A7612" s="89">
        <v>41226.083333333336</v>
      </c>
      <c r="B7612" s="4">
        <v>0.53090401880000004</v>
      </c>
      <c r="C7612" s="8">
        <v>8.3333333333333329E-2</v>
      </c>
      <c r="D7612" s="8">
        <v>0</v>
      </c>
      <c r="E7612" s="8">
        <v>0.33333333333333331</v>
      </c>
      <c r="F7612" s="8">
        <v>8.3333333333333329E-2</v>
      </c>
      <c r="G7612" s="8">
        <v>0</v>
      </c>
      <c r="H7612" s="8">
        <v>0.33333333333333331</v>
      </c>
      <c r="I7612" s="4" t="e">
        <f>#REF!/1.7</f>
        <v>#REF!</v>
      </c>
      <c r="J7612" s="4">
        <f>Hilfstabelle!C7612/3</f>
        <v>0.39227325000000007</v>
      </c>
      <c r="K7612" s="96">
        <f>Hilfstabelle!F7612/11</f>
        <v>0</v>
      </c>
      <c r="L7612" s="107">
        <f>Hilfstabelle!G7612/sinks!$G$3</f>
        <v>0.11907191598914248</v>
      </c>
    </row>
    <row r="7613" spans="1:12" x14ac:dyDescent="0.25">
      <c r="A7613" s="89">
        <v>41226.125</v>
      </c>
      <c r="B7613" s="4">
        <v>0.56054398049999998</v>
      </c>
      <c r="C7613" s="8">
        <v>0.125</v>
      </c>
      <c r="D7613" s="8">
        <v>0</v>
      </c>
      <c r="E7613" s="8">
        <v>0.25</v>
      </c>
      <c r="F7613" s="8">
        <v>0.125</v>
      </c>
      <c r="G7613" s="8">
        <v>0</v>
      </c>
      <c r="H7613" s="8">
        <v>0.25</v>
      </c>
      <c r="I7613" s="4" t="e">
        <f>#REF!/1.7</f>
        <v>#REF!</v>
      </c>
      <c r="J7613" s="4">
        <f>Hilfstabelle!C7613/3</f>
        <v>0.39110600000000001</v>
      </c>
      <c r="K7613" s="96">
        <f>Hilfstabelle!F7613/11</f>
        <v>0</v>
      </c>
      <c r="L7613" s="107">
        <f>Hilfstabelle!G7613/sinks!$G$3</f>
        <v>0.11211630534774336</v>
      </c>
    </row>
    <row r="7614" spans="1:12" x14ac:dyDescent="0.25">
      <c r="A7614" s="89">
        <v>41226.166666666664</v>
      </c>
      <c r="B7614" s="4">
        <v>0.65138174530000004</v>
      </c>
      <c r="C7614" s="8">
        <v>0.16666666666666666</v>
      </c>
      <c r="D7614" s="8">
        <v>0</v>
      </c>
      <c r="E7614" s="8">
        <v>0.2</v>
      </c>
      <c r="F7614" s="8">
        <v>0.16666666666666666</v>
      </c>
      <c r="G7614" s="8">
        <v>0</v>
      </c>
      <c r="H7614" s="8">
        <v>0.2</v>
      </c>
      <c r="I7614" s="4" t="e">
        <f>#REF!/1.7</f>
        <v>#REF!</v>
      </c>
      <c r="J7614" s="4">
        <f>Hilfstabelle!C7614/3</f>
        <v>0.39044475000000006</v>
      </c>
      <c r="K7614" s="96">
        <f>Hilfstabelle!F7614/11</f>
        <v>0</v>
      </c>
      <c r="L7614" s="107">
        <f>Hilfstabelle!G7614/sinks!$G$3</f>
        <v>0.10765301588680906</v>
      </c>
    </row>
    <row r="7615" spans="1:12" x14ac:dyDescent="0.25">
      <c r="A7615" s="89">
        <v>41226.208333333336</v>
      </c>
      <c r="B7615" s="4">
        <v>0.76261877779999998</v>
      </c>
      <c r="C7615" s="8">
        <v>0.20833333333333334</v>
      </c>
      <c r="D7615" s="8">
        <v>0</v>
      </c>
      <c r="E7615" s="8">
        <v>0.16666666666666666</v>
      </c>
      <c r="F7615" s="8">
        <v>0.20833333333333334</v>
      </c>
      <c r="G7615" s="8">
        <v>0</v>
      </c>
      <c r="H7615" s="8">
        <v>0.16666666666666666</v>
      </c>
      <c r="I7615" s="4" t="e">
        <f>#REF!/1.7</f>
        <v>#REF!</v>
      </c>
      <c r="J7615" s="4">
        <f>Hilfstabelle!C7615/3</f>
        <v>0.39007675000000003</v>
      </c>
      <c r="K7615" s="96">
        <f>Hilfstabelle!F7615/11</f>
        <v>0</v>
      </c>
      <c r="L7615" s="107">
        <f>Hilfstabelle!G7615/sinks!$G$3</f>
        <v>0.12253064742325685</v>
      </c>
    </row>
    <row r="7616" spans="1:12" x14ac:dyDescent="0.25">
      <c r="A7616" s="89">
        <v>41226.25</v>
      </c>
      <c r="B7616" s="4">
        <v>0.82216023009999994</v>
      </c>
      <c r="C7616" s="8">
        <v>0.25</v>
      </c>
      <c r="D7616" s="8">
        <v>0</v>
      </c>
      <c r="E7616" s="8">
        <v>0.14285714285714285</v>
      </c>
      <c r="F7616" s="8">
        <v>0.25</v>
      </c>
      <c r="G7616" s="8">
        <v>0</v>
      </c>
      <c r="H7616" s="8">
        <v>0.14285714285714285</v>
      </c>
      <c r="I7616" s="4" t="e">
        <f>#REF!/1.7</f>
        <v>#REF!</v>
      </c>
      <c r="J7616" s="4">
        <f>Hilfstabelle!C7616/3</f>
        <v>0.39064024999999997</v>
      </c>
      <c r="K7616" s="96">
        <f>Hilfstabelle!F7616/11</f>
        <v>0</v>
      </c>
      <c r="L7616" s="107">
        <f>Hilfstabelle!G7616/sinks!$G$3</f>
        <v>0.13101216899147111</v>
      </c>
    </row>
    <row r="7617" spans="1:12" x14ac:dyDescent="0.25">
      <c r="A7617" s="89">
        <v>41226.291666666664</v>
      </c>
      <c r="B7617" s="4">
        <v>0.83654432919999999</v>
      </c>
      <c r="C7617" s="8">
        <v>0.29166666666666669</v>
      </c>
      <c r="D7617" s="8">
        <v>0</v>
      </c>
      <c r="E7617" s="8">
        <v>0.125</v>
      </c>
      <c r="F7617" s="8">
        <v>0.29166666666666669</v>
      </c>
      <c r="G7617" s="8">
        <v>0</v>
      </c>
      <c r="H7617" s="8">
        <v>0.125</v>
      </c>
      <c r="I7617" s="4" t="e">
        <f>#REF!/1.7</f>
        <v>#REF!</v>
      </c>
      <c r="J7617" s="4">
        <f>Hilfstabelle!C7617/3</f>
        <v>0.39172699999999999</v>
      </c>
      <c r="K7617" s="96">
        <f>Hilfstabelle!F7617/11</f>
        <v>0</v>
      </c>
      <c r="L7617" s="107">
        <f>Hilfstabelle!G7617/sinks!$G$3</f>
        <v>0.13316116021340238</v>
      </c>
    </row>
    <row r="7618" spans="1:12" x14ac:dyDescent="0.25">
      <c r="A7618" s="89">
        <v>41226.333333333336</v>
      </c>
      <c r="B7618" s="4">
        <v>0.83715456369999997</v>
      </c>
      <c r="C7618" s="8">
        <v>0.33333333333333331</v>
      </c>
      <c r="D7618" s="8">
        <v>0</v>
      </c>
      <c r="E7618" s="8">
        <v>0.1111111111111111</v>
      </c>
      <c r="F7618" s="8">
        <v>0.33333333333333331</v>
      </c>
      <c r="G7618" s="8">
        <v>0</v>
      </c>
      <c r="H7618" s="8">
        <v>0.1111111111111111</v>
      </c>
      <c r="I7618" s="4" t="e">
        <f>#REF!/1.7</f>
        <v>#REF!</v>
      </c>
      <c r="J7618" s="4">
        <f>Hilfstabelle!C7618/3</f>
        <v>0.39595325000000003</v>
      </c>
      <c r="K7618" s="96">
        <f>Hilfstabelle!F7618/11</f>
        <v>0</v>
      </c>
      <c r="L7618" s="107">
        <f>Hilfstabelle!G7618/sinks!$G$3</f>
        <v>0.16545960816432315</v>
      </c>
    </row>
    <row r="7619" spans="1:12" x14ac:dyDescent="0.25">
      <c r="A7619" s="89">
        <v>41226.375</v>
      </c>
      <c r="B7619" s="4">
        <v>0.84325690870000003</v>
      </c>
      <c r="C7619" s="8">
        <v>0.375</v>
      </c>
      <c r="D7619" s="8">
        <v>0</v>
      </c>
      <c r="E7619" s="8">
        <v>0.1</v>
      </c>
      <c r="F7619" s="8">
        <v>0.375</v>
      </c>
      <c r="G7619" s="8">
        <v>0</v>
      </c>
      <c r="H7619" s="8">
        <v>0.1</v>
      </c>
      <c r="I7619" s="4" t="e">
        <f>#REF!/1.7</f>
        <v>#REF!</v>
      </c>
      <c r="J7619" s="4">
        <f>Hilfstabelle!C7619/3</f>
        <v>0.40397450000000007</v>
      </c>
      <c r="K7619" s="96">
        <f>Hilfstabelle!F7619/11</f>
        <v>0</v>
      </c>
      <c r="L7619" s="107">
        <f>Hilfstabelle!G7619/sinks!$G$3</f>
        <v>0.18463522214463357</v>
      </c>
    </row>
    <row r="7620" spans="1:12" x14ac:dyDescent="0.25">
      <c r="A7620" s="89">
        <v>41226.416666666664</v>
      </c>
      <c r="B7620" s="4">
        <v>0.83567256560000003</v>
      </c>
      <c r="C7620" s="8">
        <v>0.41666666666666669</v>
      </c>
      <c r="D7620" s="8">
        <v>0</v>
      </c>
      <c r="E7620" s="8">
        <v>9.0909090909090912E-2</v>
      </c>
      <c r="F7620" s="8">
        <v>0.41666666666666669</v>
      </c>
      <c r="G7620" s="8">
        <v>0</v>
      </c>
      <c r="H7620" s="8">
        <v>9.0909090909090912E-2</v>
      </c>
      <c r="I7620" s="4" t="e">
        <f>#REF!/1.7</f>
        <v>#REF!</v>
      </c>
      <c r="J7620" s="4">
        <f>Hilfstabelle!C7620/3</f>
        <v>0.41354825000000006</v>
      </c>
      <c r="K7620" s="96">
        <f>Hilfstabelle!F7620/11</f>
        <v>0</v>
      </c>
      <c r="L7620" s="107">
        <f>Hilfstabelle!G7620/sinks!$G$3</f>
        <v>0.19084059324701524</v>
      </c>
    </row>
    <row r="7621" spans="1:12" x14ac:dyDescent="0.25">
      <c r="A7621" s="89">
        <v>41226.458333333336</v>
      </c>
      <c r="B7621" s="4">
        <v>0.79940720080000005</v>
      </c>
      <c r="C7621" s="8">
        <v>0.45833333333333331</v>
      </c>
      <c r="D7621" s="8">
        <v>0</v>
      </c>
      <c r="E7621" s="8">
        <v>8.3333333333333329E-2</v>
      </c>
      <c r="F7621" s="8">
        <v>0.45833333333333331</v>
      </c>
      <c r="G7621" s="8">
        <v>0</v>
      </c>
      <c r="H7621" s="8">
        <v>8.3333333333333329E-2</v>
      </c>
      <c r="I7621" s="4" t="e">
        <f>#REF!/1.7</f>
        <v>#REF!</v>
      </c>
      <c r="J7621" s="4">
        <f>Hilfstabelle!C7621/3</f>
        <v>0.41906825000000003</v>
      </c>
      <c r="K7621" s="96">
        <f>Hilfstabelle!F7621/11</f>
        <v>0</v>
      </c>
      <c r="L7621" s="107">
        <f>Hilfstabelle!G7621/sinks!$G$3</f>
        <v>0.196054122246967</v>
      </c>
    </row>
    <row r="7622" spans="1:12" x14ac:dyDescent="0.25">
      <c r="A7622" s="89">
        <v>41226.5</v>
      </c>
      <c r="B7622" s="4">
        <v>0.78633074709999995</v>
      </c>
      <c r="C7622" s="8">
        <v>0.5</v>
      </c>
      <c r="D7622" s="8">
        <v>0</v>
      </c>
      <c r="E7622" s="8">
        <v>7.6923076923076927E-2</v>
      </c>
      <c r="F7622" s="8">
        <v>0.5</v>
      </c>
      <c r="G7622" s="8">
        <v>0</v>
      </c>
      <c r="H7622" s="8">
        <v>7.6923076923076927E-2</v>
      </c>
      <c r="I7622" s="4" t="e">
        <f>#REF!/1.7</f>
        <v>#REF!</v>
      </c>
      <c r="J7622" s="4">
        <f>Hilfstabelle!C7622/3</f>
        <v>0.42223074999999999</v>
      </c>
      <c r="K7622" s="96">
        <f>Hilfstabelle!F7622/11</f>
        <v>0</v>
      </c>
      <c r="L7622" s="107">
        <f>Hilfstabelle!G7622/sinks!$G$3</f>
        <v>0.19606683817135712</v>
      </c>
    </row>
    <row r="7623" spans="1:12" x14ac:dyDescent="0.25">
      <c r="A7623" s="89">
        <v>41226.541666666664</v>
      </c>
      <c r="B7623" s="4">
        <v>0.77892075670000005</v>
      </c>
      <c r="C7623" s="8">
        <v>0.54166666666666663</v>
      </c>
      <c r="D7623" s="8">
        <v>0</v>
      </c>
      <c r="E7623" s="8">
        <v>7.1428571428571425E-2</v>
      </c>
      <c r="F7623" s="8">
        <v>0.54166666666666663</v>
      </c>
      <c r="G7623" s="8">
        <v>0</v>
      </c>
      <c r="H7623" s="8">
        <v>7.1428571428571425E-2</v>
      </c>
      <c r="I7623" s="4" t="e">
        <f>#REF!/1.7</f>
        <v>#REF!</v>
      </c>
      <c r="J7623" s="4">
        <f>Hilfstabelle!C7623/3</f>
        <v>0.42293800000000004</v>
      </c>
      <c r="K7623" s="96">
        <f>Hilfstabelle!F7623/11</f>
        <v>0</v>
      </c>
      <c r="L7623" s="107">
        <f>Hilfstabelle!G7623/sinks!$G$3</f>
        <v>0.18831012429338007</v>
      </c>
    </row>
    <row r="7624" spans="1:12" x14ac:dyDescent="0.25">
      <c r="A7624" s="89">
        <v>41226.583333333336</v>
      </c>
      <c r="B7624" s="4">
        <v>0.77682852410000003</v>
      </c>
      <c r="C7624" s="8">
        <v>0.58333333333333337</v>
      </c>
      <c r="D7624" s="8">
        <v>0</v>
      </c>
      <c r="E7624" s="8">
        <v>6.6666666666666666E-2</v>
      </c>
      <c r="F7624" s="8">
        <v>0.58333333333333337</v>
      </c>
      <c r="G7624" s="8">
        <v>0</v>
      </c>
      <c r="H7624" s="8">
        <v>6.6666666666666666E-2</v>
      </c>
      <c r="I7624" s="4" t="e">
        <f>#REF!/1.7</f>
        <v>#REF!</v>
      </c>
      <c r="J7624" s="4">
        <f>Hilfstabelle!C7624/3</f>
        <v>0.41991350000000005</v>
      </c>
      <c r="K7624" s="96">
        <f>Hilfstabelle!F7624/11</f>
        <v>0</v>
      </c>
      <c r="L7624" s="107">
        <f>Hilfstabelle!G7624/sinks!$G$3</f>
        <v>0.17074943271061568</v>
      </c>
    </row>
    <row r="7625" spans="1:12" x14ac:dyDescent="0.25">
      <c r="A7625" s="89">
        <v>41226.625</v>
      </c>
      <c r="B7625" s="4">
        <v>0.8362828001</v>
      </c>
      <c r="C7625" s="8">
        <v>0.625</v>
      </c>
      <c r="D7625" s="8">
        <v>0</v>
      </c>
      <c r="E7625" s="8">
        <v>6.25E-2</v>
      </c>
      <c r="F7625" s="8">
        <v>0.625</v>
      </c>
      <c r="G7625" s="8">
        <v>0</v>
      </c>
      <c r="H7625" s="8">
        <v>6.25E-2</v>
      </c>
      <c r="I7625" s="4" t="e">
        <f>#REF!/1.7</f>
        <v>#REF!</v>
      </c>
      <c r="J7625" s="4">
        <f>Hilfstabelle!C7625/3</f>
        <v>0.41603225000000005</v>
      </c>
      <c r="K7625" s="96">
        <f>Hilfstabelle!F7625/11</f>
        <v>0</v>
      </c>
      <c r="L7625" s="107">
        <f>Hilfstabelle!G7625/sinks!$G$3</f>
        <v>0.17147424040085285</v>
      </c>
    </row>
    <row r="7626" spans="1:12" x14ac:dyDescent="0.25">
      <c r="A7626" s="89">
        <v>41226.666666666664</v>
      </c>
      <c r="B7626" s="4">
        <v>0.85511289339999996</v>
      </c>
      <c r="C7626" s="8">
        <v>0.66666666666666663</v>
      </c>
      <c r="D7626" s="8">
        <v>0</v>
      </c>
      <c r="E7626" s="8">
        <v>5.8823529411764705E-2</v>
      </c>
      <c r="F7626" s="8">
        <v>0.66666666666666663</v>
      </c>
      <c r="G7626" s="8">
        <v>0</v>
      </c>
      <c r="H7626" s="8">
        <v>5.8823529411764705E-2</v>
      </c>
      <c r="I7626" s="4" t="e">
        <f>#REF!/1.7</f>
        <v>#REF!</v>
      </c>
      <c r="J7626" s="4">
        <f>Hilfstabelle!C7626/3</f>
        <v>0.41637150000000006</v>
      </c>
      <c r="K7626" s="96">
        <f>Hilfstabelle!F7626/11</f>
        <v>0</v>
      </c>
      <c r="L7626" s="107">
        <f>Hilfstabelle!G7626/sinks!$G$3</f>
        <v>0.17846799881542236</v>
      </c>
    </row>
    <row r="7627" spans="1:12" x14ac:dyDescent="0.25">
      <c r="A7627" s="89">
        <v>41226.708333333336</v>
      </c>
      <c r="B7627" s="4">
        <v>0.82277046460000003</v>
      </c>
      <c r="C7627" s="8">
        <v>0.70833333333333337</v>
      </c>
      <c r="D7627" s="8">
        <v>0</v>
      </c>
      <c r="E7627" s="8">
        <v>5.5555555555555552E-2</v>
      </c>
      <c r="F7627" s="8">
        <v>0.70833333333333337</v>
      </c>
      <c r="G7627" s="8">
        <v>0</v>
      </c>
      <c r="H7627" s="8">
        <v>5.5555555555555552E-2</v>
      </c>
      <c r="I7627" s="4" t="e">
        <f>#REF!/1.7</f>
        <v>#REF!</v>
      </c>
      <c r="J7627" s="4">
        <f>Hilfstabelle!C7627/3</f>
        <v>0.41567575000000007</v>
      </c>
      <c r="K7627" s="96">
        <f>Hilfstabelle!F7627/11</f>
        <v>0</v>
      </c>
      <c r="L7627" s="107">
        <f>Hilfstabelle!G7627/sinks!$G$3</f>
        <v>0.18426646033731989</v>
      </c>
    </row>
    <row r="7628" spans="1:12" x14ac:dyDescent="0.25">
      <c r="A7628" s="89">
        <v>41226.75</v>
      </c>
      <c r="B7628" s="4">
        <v>0.76654171390000003</v>
      </c>
      <c r="C7628" s="8">
        <v>0.75</v>
      </c>
      <c r="D7628" s="8">
        <v>0</v>
      </c>
      <c r="E7628" s="8">
        <v>5.2631578947368418E-2</v>
      </c>
      <c r="F7628" s="8">
        <v>0.75</v>
      </c>
      <c r="G7628" s="8">
        <v>0</v>
      </c>
      <c r="H7628" s="8">
        <v>5.2631578947368418E-2</v>
      </c>
      <c r="I7628" s="4" t="e">
        <f>#REF!/1.7</f>
        <v>#REF!</v>
      </c>
      <c r="J7628" s="4">
        <f>Hilfstabelle!C7628/3</f>
        <v>0.41518125</v>
      </c>
      <c r="K7628" s="96">
        <f>Hilfstabelle!F7628/11</f>
        <v>0</v>
      </c>
      <c r="L7628" s="107">
        <f>Hilfstabelle!G7628/sinks!$G$3</f>
        <v>0.19356180106650225</v>
      </c>
    </row>
    <row r="7629" spans="1:12" x14ac:dyDescent="0.25">
      <c r="A7629" s="89">
        <v>41226.791666666664</v>
      </c>
      <c r="B7629" s="4">
        <v>0.71597942640000001</v>
      </c>
      <c r="C7629" s="8">
        <v>0.79166666666666663</v>
      </c>
      <c r="D7629" s="8">
        <v>0</v>
      </c>
      <c r="E7629" s="8">
        <v>0.05</v>
      </c>
      <c r="F7629" s="8">
        <v>0.79166666666666663</v>
      </c>
      <c r="G7629" s="8">
        <v>0</v>
      </c>
      <c r="H7629" s="8">
        <v>0.05</v>
      </c>
      <c r="I7629" s="4" t="e">
        <f>#REF!/1.7</f>
        <v>#REF!</v>
      </c>
      <c r="J7629" s="4">
        <f>Hilfstabelle!C7629/3</f>
        <v>0.41431299999999999</v>
      </c>
      <c r="K7629" s="96">
        <f>Hilfstabelle!F7629/11</f>
        <v>0</v>
      </c>
      <c r="L7629" s="107">
        <f>Hilfstabelle!G7629/sinks!$G$3</f>
        <v>0.17929453390078057</v>
      </c>
    </row>
    <row r="7630" spans="1:12" x14ac:dyDescent="0.25">
      <c r="A7630" s="89">
        <v>41226.833333333336</v>
      </c>
      <c r="B7630" s="4">
        <v>0.65669950310000003</v>
      </c>
      <c r="C7630" s="8">
        <v>0.83333333333333337</v>
      </c>
      <c r="D7630" s="8">
        <v>0</v>
      </c>
      <c r="E7630" s="8">
        <v>4.7619047619047616E-2</v>
      </c>
      <c r="F7630" s="8">
        <v>0.83333333333333337</v>
      </c>
      <c r="G7630" s="8">
        <v>0</v>
      </c>
      <c r="H7630" s="8">
        <v>4.7619047619047616E-2</v>
      </c>
      <c r="I7630" s="4" t="e">
        <f>#REF!/1.7</f>
        <v>#REF!</v>
      </c>
      <c r="J7630" s="4">
        <f>Hilfstabelle!C7630/3</f>
        <v>0.41335275000000005</v>
      </c>
      <c r="K7630" s="96">
        <f>Hilfstabelle!F7630/11</f>
        <v>0</v>
      </c>
      <c r="L7630" s="107">
        <f>Hilfstabelle!G7630/sinks!$G$3</f>
        <v>0.14925952049130228</v>
      </c>
    </row>
    <row r="7631" spans="1:12" x14ac:dyDescent="0.25">
      <c r="A7631" s="89">
        <v>41226.875</v>
      </c>
      <c r="B7631" s="4">
        <v>0.642053875</v>
      </c>
      <c r="C7631" s="8">
        <v>0.875</v>
      </c>
      <c r="D7631" s="8">
        <v>0</v>
      </c>
      <c r="E7631" s="8">
        <v>4.5454545454545456E-2</v>
      </c>
      <c r="F7631" s="8">
        <v>0.875</v>
      </c>
      <c r="G7631" s="8">
        <v>0</v>
      </c>
      <c r="H7631" s="8">
        <v>4.5454545454545456E-2</v>
      </c>
      <c r="I7631" s="4" t="e">
        <f>#REF!/1.7</f>
        <v>#REF!</v>
      </c>
      <c r="J7631" s="4">
        <f>Hilfstabelle!C7631/3</f>
        <v>0.41223725</v>
      </c>
      <c r="K7631" s="96">
        <f>Hilfstabelle!F7631/11</f>
        <v>0</v>
      </c>
      <c r="L7631" s="107">
        <f>Hilfstabelle!G7631/sinks!$G$3</f>
        <v>0.13752272227921572</v>
      </c>
    </row>
    <row r="7632" spans="1:12" x14ac:dyDescent="0.25">
      <c r="A7632" s="89">
        <v>41226.916666666664</v>
      </c>
      <c r="B7632" s="4">
        <v>0.59184029289999995</v>
      </c>
      <c r="C7632" s="8">
        <v>0.91666666666666663</v>
      </c>
      <c r="D7632" s="8">
        <v>0</v>
      </c>
      <c r="E7632" s="8">
        <v>4.3478260869565216E-2</v>
      </c>
      <c r="F7632" s="8">
        <v>0.91666666666666663</v>
      </c>
      <c r="G7632" s="8">
        <v>0</v>
      </c>
      <c r="H7632" s="8">
        <v>4.3478260869565216E-2</v>
      </c>
      <c r="I7632" s="4" t="e">
        <f>#REF!/1.7</f>
        <v>#REF!</v>
      </c>
      <c r="J7632" s="4">
        <f>Hilfstabelle!C7632/3</f>
        <v>0.41125974999999998</v>
      </c>
      <c r="K7632" s="96">
        <f>Hilfstabelle!F7632/11</f>
        <v>0</v>
      </c>
      <c r="L7632" s="107">
        <f>Hilfstabelle!G7632/sinks!$G$3</f>
        <v>0.1320675907158515</v>
      </c>
    </row>
    <row r="7633" spans="1:12" x14ac:dyDescent="0.25">
      <c r="A7633" s="89">
        <v>41226.958333333336</v>
      </c>
      <c r="B7633" s="4">
        <v>0.55696974980000002</v>
      </c>
      <c r="C7633" s="8">
        <v>0.95833333333333337</v>
      </c>
      <c r="D7633" s="8">
        <v>0</v>
      </c>
      <c r="E7633" s="8">
        <v>4.1666666666666664E-2</v>
      </c>
      <c r="F7633" s="8">
        <v>0.95833333333333337</v>
      </c>
      <c r="G7633" s="8">
        <v>0</v>
      </c>
      <c r="H7633" s="8">
        <v>4.1666666666666664E-2</v>
      </c>
      <c r="I7633" s="4" t="e">
        <f>#REF!/1.7</f>
        <v>#REF!</v>
      </c>
      <c r="J7633" s="4">
        <f>Hilfstabelle!C7633/3</f>
        <v>0.41032825000000006</v>
      </c>
      <c r="K7633" s="96">
        <f>Hilfstabelle!F7633/11</f>
        <v>0</v>
      </c>
      <c r="L7633" s="107">
        <f>Hilfstabelle!G7633/sinks!$G$3</f>
        <v>0.12375137616470896</v>
      </c>
    </row>
    <row r="7634" spans="1:12" x14ac:dyDescent="0.25">
      <c r="A7634" s="89">
        <v>41227</v>
      </c>
      <c r="B7634" s="4">
        <v>0.52994507889999998</v>
      </c>
      <c r="C7634" s="8">
        <v>0</v>
      </c>
      <c r="D7634" s="8">
        <v>0</v>
      </c>
      <c r="E7634" s="8">
        <v>1</v>
      </c>
      <c r="F7634" s="8">
        <v>0</v>
      </c>
      <c r="G7634" s="8">
        <v>0</v>
      </c>
      <c r="H7634" s="8">
        <v>1</v>
      </c>
      <c r="I7634" s="4" t="e">
        <f>#REF!/1.7</f>
        <v>#REF!</v>
      </c>
      <c r="J7634" s="4">
        <f>Hilfstabelle!C7634/3</f>
        <v>0.40935074999999999</v>
      </c>
      <c r="K7634" s="96">
        <f>Hilfstabelle!F7634/11</f>
        <v>0</v>
      </c>
      <c r="L7634" s="107">
        <f>Hilfstabelle!G7634/sinks!$G$3</f>
        <v>0.12014005363791308</v>
      </c>
    </row>
    <row r="7635" spans="1:12" x14ac:dyDescent="0.25">
      <c r="A7635" s="89">
        <v>41227.041666666664</v>
      </c>
      <c r="B7635" s="4">
        <v>0.51277133640000006</v>
      </c>
      <c r="C7635" s="8">
        <v>4.1666666666666664E-2</v>
      </c>
      <c r="D7635" s="8">
        <v>0</v>
      </c>
      <c r="E7635" s="8">
        <v>0.5</v>
      </c>
      <c r="F7635" s="8">
        <v>4.1666666666666664E-2</v>
      </c>
      <c r="G7635" s="8">
        <v>0</v>
      </c>
      <c r="H7635" s="8">
        <v>0.5</v>
      </c>
      <c r="I7635" s="4" t="e">
        <f>#REF!/1.7</f>
        <v>#REF!</v>
      </c>
      <c r="J7635" s="4">
        <f>Hilfstabelle!C7635/3</f>
        <v>0.40785575000000002</v>
      </c>
      <c r="K7635" s="96">
        <f>Hilfstabelle!F7635/11</f>
        <v>0</v>
      </c>
      <c r="L7635" s="107">
        <f>Hilfstabelle!G7635/sinks!$G$3</f>
        <v>0.12544259410859576</v>
      </c>
    </row>
    <row r="7636" spans="1:12" x14ac:dyDescent="0.25">
      <c r="A7636" s="89">
        <v>41227.083333333336</v>
      </c>
      <c r="B7636" s="4">
        <v>0.50152558629999999</v>
      </c>
      <c r="C7636" s="8">
        <v>8.3333333333333329E-2</v>
      </c>
      <c r="D7636" s="8">
        <v>0</v>
      </c>
      <c r="E7636" s="8">
        <v>0.33333333333333331</v>
      </c>
      <c r="F7636" s="8">
        <v>8.3333333333333329E-2</v>
      </c>
      <c r="G7636" s="8">
        <v>0</v>
      </c>
      <c r="H7636" s="8">
        <v>0.33333333333333331</v>
      </c>
      <c r="I7636" s="4" t="e">
        <f>#REF!/1.7</f>
        <v>#REF!</v>
      </c>
      <c r="J7636" s="4">
        <f>Hilfstabelle!C7636/3</f>
        <v>0.40614799999999995</v>
      </c>
      <c r="K7636" s="96">
        <f>Hilfstabelle!F7636/11</f>
        <v>0</v>
      </c>
      <c r="L7636" s="107">
        <f>Hilfstabelle!G7636/sinks!$G$3</f>
        <v>0.11907191598914248</v>
      </c>
    </row>
    <row r="7637" spans="1:12" x14ac:dyDescent="0.25">
      <c r="A7637" s="89">
        <v>41227.125</v>
      </c>
      <c r="B7637" s="4">
        <v>0.51085345650000002</v>
      </c>
      <c r="C7637" s="8">
        <v>0.125</v>
      </c>
      <c r="D7637" s="8">
        <v>0</v>
      </c>
      <c r="E7637" s="8">
        <v>0.25</v>
      </c>
      <c r="F7637" s="8">
        <v>0.125</v>
      </c>
      <c r="G7637" s="8">
        <v>0</v>
      </c>
      <c r="H7637" s="8">
        <v>0.25</v>
      </c>
      <c r="I7637" s="4" t="e">
        <f>#REF!/1.7</f>
        <v>#REF!</v>
      </c>
      <c r="J7637" s="4">
        <f>Hilfstabelle!C7637/3</f>
        <v>0.40430225000000003</v>
      </c>
      <c r="K7637" s="96">
        <f>Hilfstabelle!F7637/11</f>
        <v>0</v>
      </c>
      <c r="L7637" s="107">
        <f>Hilfstabelle!G7637/sinks!$G$3</f>
        <v>0.11211630534774336</v>
      </c>
    </row>
    <row r="7638" spans="1:12" x14ac:dyDescent="0.25">
      <c r="A7638" s="89">
        <v>41227.166666666664</v>
      </c>
      <c r="B7638" s="4">
        <v>0.54345741430000005</v>
      </c>
      <c r="C7638" s="8">
        <v>0.16666666666666666</v>
      </c>
      <c r="D7638" s="8">
        <v>0</v>
      </c>
      <c r="E7638" s="8">
        <v>0.2</v>
      </c>
      <c r="F7638" s="8">
        <v>0.16666666666666666</v>
      </c>
      <c r="G7638" s="8">
        <v>0</v>
      </c>
      <c r="H7638" s="8">
        <v>0.2</v>
      </c>
      <c r="I7638" s="4" t="e">
        <f>#REF!/1.7</f>
        <v>#REF!</v>
      </c>
      <c r="J7638" s="4">
        <f>Hilfstabelle!C7638/3</f>
        <v>0.40380774999999997</v>
      </c>
      <c r="K7638" s="96">
        <f>Hilfstabelle!F7638/11</f>
        <v>0</v>
      </c>
      <c r="L7638" s="107">
        <f>Hilfstabelle!G7638/sinks!$G$3</f>
        <v>0.10765301588680906</v>
      </c>
    </row>
    <row r="7639" spans="1:12" x14ac:dyDescent="0.25">
      <c r="A7639" s="89">
        <v>41227.208333333336</v>
      </c>
      <c r="B7639" s="4">
        <v>0.58582512419999999</v>
      </c>
      <c r="C7639" s="8">
        <v>0.20833333333333334</v>
      </c>
      <c r="D7639" s="8">
        <v>0</v>
      </c>
      <c r="E7639" s="8">
        <v>0.16666666666666666</v>
      </c>
      <c r="F7639" s="8">
        <v>0.20833333333333334</v>
      </c>
      <c r="G7639" s="8">
        <v>0</v>
      </c>
      <c r="H7639" s="8">
        <v>0.16666666666666666</v>
      </c>
      <c r="I7639" s="4" t="e">
        <f>#REF!/1.7</f>
        <v>#REF!</v>
      </c>
      <c r="J7639" s="4">
        <f>Hilfstabelle!C7639/3</f>
        <v>0.40414700000000003</v>
      </c>
      <c r="K7639" s="96">
        <f>Hilfstabelle!F7639/11</f>
        <v>0</v>
      </c>
      <c r="L7639" s="107">
        <f>Hilfstabelle!G7639/sinks!$G$3</f>
        <v>0.12253064742325685</v>
      </c>
    </row>
    <row r="7640" spans="1:12" x14ac:dyDescent="0.25">
      <c r="A7640" s="89">
        <v>41227.25</v>
      </c>
      <c r="B7640" s="4">
        <v>0.64344869670000004</v>
      </c>
      <c r="C7640" s="8">
        <v>0.25</v>
      </c>
      <c r="D7640" s="8">
        <v>0</v>
      </c>
      <c r="E7640" s="8">
        <v>0.14285714285714285</v>
      </c>
      <c r="F7640" s="8">
        <v>0.25</v>
      </c>
      <c r="G7640" s="8">
        <v>0</v>
      </c>
      <c r="H7640" s="8">
        <v>0.14285714285714285</v>
      </c>
      <c r="I7640" s="4" t="e">
        <f>#REF!/1.7</f>
        <v>#REF!</v>
      </c>
      <c r="J7640" s="4">
        <f>Hilfstabelle!C7640/3</f>
        <v>0.40416425</v>
      </c>
      <c r="K7640" s="96">
        <f>Hilfstabelle!F7640/11</f>
        <v>0</v>
      </c>
      <c r="L7640" s="107">
        <f>Hilfstabelle!G7640/sinks!$G$3</f>
        <v>0.13101216899147111</v>
      </c>
    </row>
    <row r="7641" spans="1:12" x14ac:dyDescent="0.25">
      <c r="A7641" s="89">
        <v>41227.291666666664</v>
      </c>
      <c r="B7641" s="4">
        <v>0.67744747620000001</v>
      </c>
      <c r="C7641" s="8">
        <v>0.29166666666666669</v>
      </c>
      <c r="D7641" s="8">
        <v>0</v>
      </c>
      <c r="E7641" s="8">
        <v>0.125</v>
      </c>
      <c r="F7641" s="8">
        <v>0.29166666666666669</v>
      </c>
      <c r="G7641" s="8">
        <v>0</v>
      </c>
      <c r="H7641" s="8">
        <v>0.125</v>
      </c>
      <c r="I7641" s="4" t="e">
        <f>#REF!/1.7</f>
        <v>#REF!</v>
      </c>
      <c r="J7641" s="4">
        <f>Hilfstabelle!C7641/3</f>
        <v>0.40512450000000005</v>
      </c>
      <c r="K7641" s="96">
        <f>Hilfstabelle!F7641/11</f>
        <v>0</v>
      </c>
      <c r="L7641" s="107">
        <f>Hilfstabelle!G7641/sinks!$G$3</f>
        <v>0.13316116021340238</v>
      </c>
    </row>
    <row r="7642" spans="1:12" x14ac:dyDescent="0.25">
      <c r="A7642" s="89">
        <v>41227.333333333336</v>
      </c>
      <c r="B7642" s="4">
        <v>0.7006363874</v>
      </c>
      <c r="C7642" s="8">
        <v>0.33333333333333331</v>
      </c>
      <c r="D7642" s="8">
        <v>0</v>
      </c>
      <c r="E7642" s="8">
        <v>0.1111111111111111</v>
      </c>
      <c r="F7642" s="8">
        <v>0.33333333333333331</v>
      </c>
      <c r="G7642" s="8">
        <v>0</v>
      </c>
      <c r="H7642" s="8">
        <v>0.1111111111111111</v>
      </c>
      <c r="I7642" s="4" t="e">
        <f>#REF!/1.7</f>
        <v>#REF!</v>
      </c>
      <c r="J7642" s="4">
        <f>Hilfstabelle!C7642/3</f>
        <v>0.40848250000000003</v>
      </c>
      <c r="K7642" s="96">
        <f>Hilfstabelle!F7642/11</f>
        <v>0</v>
      </c>
      <c r="L7642" s="107">
        <f>Hilfstabelle!G7642/sinks!$G$3</f>
        <v>0.16545960816432315</v>
      </c>
    </row>
    <row r="7643" spans="1:12" x14ac:dyDescent="0.25">
      <c r="A7643" s="89">
        <v>41227.375</v>
      </c>
      <c r="B7643" s="4">
        <v>0.71013861040000004</v>
      </c>
      <c r="C7643" s="8">
        <v>0.375</v>
      </c>
      <c r="D7643" s="8">
        <v>0</v>
      </c>
      <c r="E7643" s="8">
        <v>0.1</v>
      </c>
      <c r="F7643" s="8">
        <v>0.375</v>
      </c>
      <c r="G7643" s="8">
        <v>0</v>
      </c>
      <c r="H7643" s="8">
        <v>0.1</v>
      </c>
      <c r="I7643" s="4" t="e">
        <f>#REF!/1.7</f>
        <v>#REF!</v>
      </c>
      <c r="J7643" s="4">
        <f>Hilfstabelle!C7643/3</f>
        <v>0.41209350000000006</v>
      </c>
      <c r="K7643" s="96">
        <f>Hilfstabelle!F7643/11</f>
        <v>0</v>
      </c>
      <c r="L7643" s="107">
        <f>Hilfstabelle!G7643/sinks!$G$3</f>
        <v>0.18463522214463357</v>
      </c>
    </row>
    <row r="7644" spans="1:12" x14ac:dyDescent="0.25">
      <c r="A7644" s="89">
        <v>41227.416666666664</v>
      </c>
      <c r="B7644" s="4">
        <v>0.70926684679999996</v>
      </c>
      <c r="C7644" s="8">
        <v>0.41666666666666669</v>
      </c>
      <c r="D7644" s="8">
        <v>0</v>
      </c>
      <c r="E7644" s="8">
        <v>9.0909090909090912E-2</v>
      </c>
      <c r="F7644" s="8">
        <v>0.41666666666666669</v>
      </c>
      <c r="G7644" s="8">
        <v>0</v>
      </c>
      <c r="H7644" s="8">
        <v>9.0909090909090912E-2</v>
      </c>
      <c r="I7644" s="4" t="e">
        <f>#REF!/1.7</f>
        <v>#REF!</v>
      </c>
      <c r="J7644" s="4">
        <f>Hilfstabelle!C7644/3</f>
        <v>0.4166705</v>
      </c>
      <c r="K7644" s="96">
        <f>Hilfstabelle!F7644/11</f>
        <v>0</v>
      </c>
      <c r="L7644" s="107">
        <f>Hilfstabelle!G7644/sinks!$G$3</f>
        <v>0.19084059324701524</v>
      </c>
    </row>
    <row r="7645" spans="1:12" x14ac:dyDescent="0.25">
      <c r="A7645" s="89">
        <v>41227.458333333336</v>
      </c>
      <c r="B7645" s="4">
        <v>0.67884229799999996</v>
      </c>
      <c r="C7645" s="8">
        <v>0.45833333333333331</v>
      </c>
      <c r="D7645" s="8">
        <v>0</v>
      </c>
      <c r="E7645" s="8">
        <v>8.3333333333333329E-2</v>
      </c>
      <c r="F7645" s="8">
        <v>0.45833333333333331</v>
      </c>
      <c r="G7645" s="8">
        <v>0</v>
      </c>
      <c r="H7645" s="8">
        <v>8.3333333333333329E-2</v>
      </c>
      <c r="I7645" s="4" t="e">
        <f>#REF!/1.7</f>
        <v>#REF!</v>
      </c>
      <c r="J7645" s="4">
        <f>Hilfstabelle!C7645/3</f>
        <v>0.42155225000000002</v>
      </c>
      <c r="K7645" s="96">
        <f>Hilfstabelle!F7645/11</f>
        <v>0</v>
      </c>
      <c r="L7645" s="107">
        <f>Hilfstabelle!G7645/sinks!$G$3</f>
        <v>0.196054122246967</v>
      </c>
    </row>
    <row r="7646" spans="1:12" x14ac:dyDescent="0.25">
      <c r="A7646" s="89">
        <v>41227.5</v>
      </c>
      <c r="B7646" s="4">
        <v>0.66297620089999998</v>
      </c>
      <c r="C7646" s="8">
        <v>0.5</v>
      </c>
      <c r="D7646" s="8">
        <v>0</v>
      </c>
      <c r="E7646" s="8">
        <v>7.6923076923076927E-2</v>
      </c>
      <c r="F7646" s="8">
        <v>0.5</v>
      </c>
      <c r="G7646" s="8">
        <v>0</v>
      </c>
      <c r="H7646" s="8">
        <v>7.6923076923076927E-2</v>
      </c>
      <c r="I7646" s="4" t="e">
        <f>#REF!/1.7</f>
        <v>#REF!</v>
      </c>
      <c r="J7646" s="4">
        <f>Hilfstabelle!C7646/3</f>
        <v>0.42554850000000005</v>
      </c>
      <c r="K7646" s="96">
        <f>Hilfstabelle!F7646/11</f>
        <v>0</v>
      </c>
      <c r="L7646" s="107">
        <f>Hilfstabelle!G7646/sinks!$G$3</f>
        <v>0.19606683817135712</v>
      </c>
    </row>
    <row r="7647" spans="1:12" x14ac:dyDescent="0.25">
      <c r="A7647" s="89">
        <v>41227.541666666664</v>
      </c>
      <c r="B7647" s="4">
        <v>0.66062243919999997</v>
      </c>
      <c r="C7647" s="8">
        <v>0.54166666666666663</v>
      </c>
      <c r="D7647" s="8">
        <v>0</v>
      </c>
      <c r="E7647" s="8">
        <v>7.1428571428571425E-2</v>
      </c>
      <c r="F7647" s="8">
        <v>0.54166666666666663</v>
      </c>
      <c r="G7647" s="8">
        <v>0</v>
      </c>
      <c r="H7647" s="8">
        <v>7.1428571428571425E-2</v>
      </c>
      <c r="I7647" s="4" t="e">
        <f>#REF!/1.7</f>
        <v>#REF!</v>
      </c>
      <c r="J7647" s="4">
        <f>Hilfstabelle!C7647/3</f>
        <v>0.42706075000000004</v>
      </c>
      <c r="K7647" s="96">
        <f>Hilfstabelle!F7647/11</f>
        <v>0</v>
      </c>
      <c r="L7647" s="107">
        <f>Hilfstabelle!G7647/sinks!$G$3</f>
        <v>0.18831012429338007</v>
      </c>
    </row>
    <row r="7648" spans="1:12" x14ac:dyDescent="0.25">
      <c r="A7648" s="89">
        <v>41227.583333333336</v>
      </c>
      <c r="B7648" s="4">
        <v>0.66698631330000002</v>
      </c>
      <c r="C7648" s="8">
        <v>0.58333333333333337</v>
      </c>
      <c r="D7648" s="8">
        <v>0</v>
      </c>
      <c r="E7648" s="8">
        <v>6.6666666666666666E-2</v>
      </c>
      <c r="F7648" s="8">
        <v>0.58333333333333337</v>
      </c>
      <c r="G7648" s="8">
        <v>0</v>
      </c>
      <c r="H7648" s="8">
        <v>6.6666666666666666E-2</v>
      </c>
      <c r="I7648" s="4" t="e">
        <f>#REF!/1.7</f>
        <v>#REF!</v>
      </c>
      <c r="J7648" s="4">
        <f>Hilfstabelle!C7648/3</f>
        <v>0.42370850000000004</v>
      </c>
      <c r="K7648" s="96">
        <f>Hilfstabelle!F7648/11</f>
        <v>1</v>
      </c>
      <c r="L7648" s="107">
        <f>Hilfstabelle!G7648/sinks!$G$3</f>
        <v>0.84343340486835738</v>
      </c>
    </row>
    <row r="7649" spans="1:12" x14ac:dyDescent="0.25">
      <c r="A7649" s="89">
        <v>41227.625</v>
      </c>
      <c r="B7649" s="4">
        <v>0.72670211839999999</v>
      </c>
      <c r="C7649" s="8">
        <v>0.625</v>
      </c>
      <c r="D7649" s="8">
        <v>0</v>
      </c>
      <c r="E7649" s="8">
        <v>6.25E-2</v>
      </c>
      <c r="F7649" s="8">
        <v>0.625</v>
      </c>
      <c r="G7649" s="8">
        <v>0</v>
      </c>
      <c r="H7649" s="8">
        <v>6.25E-2</v>
      </c>
      <c r="I7649" s="4" t="e">
        <f>#REF!/1.7</f>
        <v>#REF!</v>
      </c>
      <c r="J7649" s="4">
        <f>Hilfstabelle!C7649/3</f>
        <v>0.41708450000000002</v>
      </c>
      <c r="K7649" s="96">
        <f>Hilfstabelle!F7649/11</f>
        <v>1</v>
      </c>
      <c r="L7649" s="107">
        <f>Hilfstabelle!G7649/sinks!$G$3</f>
        <v>0.84415821255859469</v>
      </c>
    </row>
    <row r="7650" spans="1:12" x14ac:dyDescent="0.25">
      <c r="A7650" s="89">
        <v>41227.666666666664</v>
      </c>
      <c r="B7650" s="4">
        <v>0.74509632989999997</v>
      </c>
      <c r="C7650" s="8">
        <v>0.66666666666666663</v>
      </c>
      <c r="D7650" s="8">
        <v>0</v>
      </c>
      <c r="E7650" s="8">
        <v>5.8823529411764705E-2</v>
      </c>
      <c r="F7650" s="8">
        <v>0.66666666666666663</v>
      </c>
      <c r="G7650" s="8">
        <v>0</v>
      </c>
      <c r="H7650" s="8">
        <v>5.8823529411764705E-2</v>
      </c>
      <c r="I7650" s="4" t="e">
        <f>#REF!/1.7</f>
        <v>#REF!</v>
      </c>
      <c r="J7650" s="4">
        <f>Hilfstabelle!C7650/3</f>
        <v>0.40945999999999999</v>
      </c>
      <c r="K7650" s="96">
        <f>Hilfstabelle!F7650/11</f>
        <v>1</v>
      </c>
      <c r="L7650" s="107">
        <f>Hilfstabelle!G7650/sinks!$G$3</f>
        <v>0.8511519709731642</v>
      </c>
    </row>
    <row r="7651" spans="1:12" x14ac:dyDescent="0.25">
      <c r="A7651" s="89">
        <v>41227.708333333336</v>
      </c>
      <c r="B7651" s="4">
        <v>0.70708743789999995</v>
      </c>
      <c r="C7651" s="8">
        <v>0.70833333333333337</v>
      </c>
      <c r="D7651" s="8">
        <v>0</v>
      </c>
      <c r="E7651" s="8">
        <v>5.5555555555555552E-2</v>
      </c>
      <c r="F7651" s="8">
        <v>0.70833333333333337</v>
      </c>
      <c r="G7651" s="8">
        <v>0</v>
      </c>
      <c r="H7651" s="8">
        <v>5.5555555555555552E-2</v>
      </c>
      <c r="I7651" s="4" t="e">
        <f>#REF!/1.7</f>
        <v>#REF!</v>
      </c>
      <c r="J7651" s="4">
        <f>Hilfstabelle!C7651/3</f>
        <v>0.40252550000000004</v>
      </c>
      <c r="K7651" s="96">
        <f>Hilfstabelle!F7651/11</f>
        <v>0.16666666666666666</v>
      </c>
      <c r="L7651" s="107">
        <f>Hilfstabelle!G7651/sinks!$G$3</f>
        <v>0.29638045569694355</v>
      </c>
    </row>
    <row r="7652" spans="1:12" x14ac:dyDescent="0.25">
      <c r="A7652" s="89">
        <v>41227.75</v>
      </c>
      <c r="B7652" s="4">
        <v>0.6546072705</v>
      </c>
      <c r="C7652" s="8">
        <v>0.75</v>
      </c>
      <c r="D7652" s="8">
        <v>0</v>
      </c>
      <c r="E7652" s="8">
        <v>5.2631578947368418E-2</v>
      </c>
      <c r="F7652" s="8">
        <v>0.75</v>
      </c>
      <c r="G7652" s="8">
        <v>0</v>
      </c>
      <c r="H7652" s="8">
        <v>5.2631578947368418E-2</v>
      </c>
      <c r="I7652" s="4" t="e">
        <f>#REF!/1.7</f>
        <v>#REF!</v>
      </c>
      <c r="J7652" s="4">
        <f>Hilfstabelle!C7652/3</f>
        <v>0.39816699999999999</v>
      </c>
      <c r="K7652" s="96">
        <f>Hilfstabelle!F7652/11</f>
        <v>0</v>
      </c>
      <c r="L7652" s="107">
        <f>Hilfstabelle!G7652/sinks!$G$3</f>
        <v>0.19356180106650225</v>
      </c>
    </row>
    <row r="7653" spans="1:12" x14ac:dyDescent="0.25">
      <c r="A7653" s="89">
        <v>41227.791666666664</v>
      </c>
      <c r="B7653" s="4">
        <v>0.6163368494</v>
      </c>
      <c r="C7653" s="8">
        <v>0.79166666666666663</v>
      </c>
      <c r="D7653" s="8">
        <v>0</v>
      </c>
      <c r="E7653" s="8">
        <v>0.05</v>
      </c>
      <c r="F7653" s="8">
        <v>0.79166666666666663</v>
      </c>
      <c r="G7653" s="8">
        <v>0</v>
      </c>
      <c r="H7653" s="8">
        <v>0.05</v>
      </c>
      <c r="I7653" s="4" t="e">
        <f>#REF!/1.7</f>
        <v>#REF!</v>
      </c>
      <c r="J7653" s="4">
        <f>Hilfstabelle!C7653/3</f>
        <v>0.39387749999999994</v>
      </c>
      <c r="K7653" s="96">
        <f>Hilfstabelle!F7653/11</f>
        <v>0</v>
      </c>
      <c r="L7653" s="107">
        <f>Hilfstabelle!G7653/sinks!$G$3</f>
        <v>0.17929453390078057</v>
      </c>
    </row>
    <row r="7654" spans="1:12" x14ac:dyDescent="0.25">
      <c r="A7654" s="89">
        <v>41227.833333333336</v>
      </c>
      <c r="B7654" s="4">
        <v>0.58242524630000003</v>
      </c>
      <c r="C7654" s="8">
        <v>0.83333333333333337</v>
      </c>
      <c r="D7654" s="8">
        <v>0</v>
      </c>
      <c r="E7654" s="8">
        <v>4.7619047619047616E-2</v>
      </c>
      <c r="F7654" s="8">
        <v>0.83333333333333337</v>
      </c>
      <c r="G7654" s="8">
        <v>0</v>
      </c>
      <c r="H7654" s="8">
        <v>4.7619047619047616E-2</v>
      </c>
      <c r="I7654" s="4" t="e">
        <f>#REF!/1.7</f>
        <v>#REF!</v>
      </c>
      <c r="J7654" s="4">
        <f>Hilfstabelle!C7654/3</f>
        <v>0.38957650000000005</v>
      </c>
      <c r="K7654" s="96">
        <f>Hilfstabelle!F7654/11</f>
        <v>0</v>
      </c>
      <c r="L7654" s="107">
        <f>Hilfstabelle!G7654/sinks!$G$3</f>
        <v>0.14925952049130228</v>
      </c>
    </row>
    <row r="7655" spans="1:12" x14ac:dyDescent="0.25">
      <c r="A7655" s="89">
        <v>41227.875</v>
      </c>
      <c r="B7655" s="4">
        <v>0.57998430830000003</v>
      </c>
      <c r="C7655" s="8">
        <v>0.875</v>
      </c>
      <c r="D7655" s="8">
        <v>0</v>
      </c>
      <c r="E7655" s="8">
        <v>4.5454545454545456E-2</v>
      </c>
      <c r="F7655" s="8">
        <v>0.875</v>
      </c>
      <c r="G7655" s="8">
        <v>0</v>
      </c>
      <c r="H7655" s="8">
        <v>4.5454545454545456E-2</v>
      </c>
      <c r="I7655" s="4" t="e">
        <f>#REF!/1.7</f>
        <v>#REF!</v>
      </c>
      <c r="J7655" s="4">
        <f>Hilfstabelle!C7655/3</f>
        <v>0.38836325000000005</v>
      </c>
      <c r="K7655" s="96">
        <f>Hilfstabelle!F7655/11</f>
        <v>0</v>
      </c>
      <c r="L7655" s="107">
        <f>Hilfstabelle!G7655/sinks!$G$3</f>
        <v>0.13752272227921572</v>
      </c>
    </row>
    <row r="7656" spans="1:12" x14ac:dyDescent="0.25">
      <c r="A7656" s="89">
        <v>41227.916666666664</v>
      </c>
      <c r="B7656" s="4">
        <v>0.53404236770000002</v>
      </c>
      <c r="C7656" s="8">
        <v>0.91666666666666663</v>
      </c>
      <c r="D7656" s="8">
        <v>0</v>
      </c>
      <c r="E7656" s="8">
        <v>4.3478260869565216E-2</v>
      </c>
      <c r="F7656" s="8">
        <v>0.91666666666666663</v>
      </c>
      <c r="G7656" s="8">
        <v>0</v>
      </c>
      <c r="H7656" s="8">
        <v>4.3478260869565216E-2</v>
      </c>
      <c r="I7656" s="4" t="e">
        <f>#REF!/1.7</f>
        <v>#REF!</v>
      </c>
      <c r="J7656" s="4">
        <f>Hilfstabelle!C7656/3</f>
        <v>0.38997900000000008</v>
      </c>
      <c r="K7656" s="96">
        <f>Hilfstabelle!F7656/11</f>
        <v>0</v>
      </c>
      <c r="L7656" s="107">
        <f>Hilfstabelle!G7656/sinks!$G$3</f>
        <v>0.1320675907158515</v>
      </c>
    </row>
    <row r="7657" spans="1:12" x14ac:dyDescent="0.25">
      <c r="A7657" s="89">
        <v>41227.958333333336</v>
      </c>
      <c r="B7657" s="4">
        <v>0.50239734979999995</v>
      </c>
      <c r="C7657" s="8">
        <v>0.95833333333333337</v>
      </c>
      <c r="D7657" s="8">
        <v>0</v>
      </c>
      <c r="E7657" s="8">
        <v>4.1666666666666664E-2</v>
      </c>
      <c r="F7657" s="8">
        <v>0.95833333333333337</v>
      </c>
      <c r="G7657" s="8">
        <v>0</v>
      </c>
      <c r="H7657" s="8">
        <v>4.1666666666666664E-2</v>
      </c>
      <c r="I7657" s="4" t="e">
        <f>#REF!/1.7</f>
        <v>#REF!</v>
      </c>
      <c r="J7657" s="4">
        <f>Hilfstabelle!C7657/3</f>
        <v>0.38978925000000003</v>
      </c>
      <c r="K7657" s="96">
        <f>Hilfstabelle!F7657/11</f>
        <v>0</v>
      </c>
      <c r="L7657" s="107">
        <f>Hilfstabelle!G7657/sinks!$G$3</f>
        <v>0.12375137616470896</v>
      </c>
    </row>
    <row r="7658" spans="1:12" x14ac:dyDescent="0.25">
      <c r="A7658" s="89">
        <v>41228</v>
      </c>
      <c r="B7658" s="4">
        <v>0.4755470316</v>
      </c>
      <c r="C7658" s="8">
        <v>0</v>
      </c>
      <c r="D7658" s="8">
        <v>0</v>
      </c>
      <c r="E7658" s="8">
        <v>1</v>
      </c>
      <c r="F7658" s="8">
        <v>0</v>
      </c>
      <c r="G7658" s="8">
        <v>0</v>
      </c>
      <c r="H7658" s="8">
        <v>1</v>
      </c>
      <c r="I7658" s="4" t="e">
        <f>#REF!/1.7</f>
        <v>#REF!</v>
      </c>
      <c r="J7658" s="4">
        <f>Hilfstabelle!C7658/3</f>
        <v>0.38868524999999998</v>
      </c>
      <c r="K7658" s="96">
        <f>Hilfstabelle!F7658/11</f>
        <v>0</v>
      </c>
      <c r="L7658" s="107">
        <f>Hilfstabelle!G7658/sinks!$G$3</f>
        <v>0.12014005363791308</v>
      </c>
    </row>
    <row r="7659" spans="1:12" x14ac:dyDescent="0.25">
      <c r="A7659" s="89">
        <v>41228.041666666664</v>
      </c>
      <c r="B7659" s="4">
        <v>0.46726527769999998</v>
      </c>
      <c r="C7659" s="8">
        <v>4.1666666666666664E-2</v>
      </c>
      <c r="D7659" s="8">
        <v>0</v>
      </c>
      <c r="E7659" s="8">
        <v>0.5</v>
      </c>
      <c r="F7659" s="8">
        <v>4.1666666666666664E-2</v>
      </c>
      <c r="G7659" s="8">
        <v>0</v>
      </c>
      <c r="H7659" s="8">
        <v>0.5</v>
      </c>
      <c r="I7659" s="4" t="e">
        <f>#REF!/1.7</f>
        <v>#REF!</v>
      </c>
      <c r="J7659" s="4">
        <f>Hilfstabelle!C7659/3</f>
        <v>0.38728800000000002</v>
      </c>
      <c r="K7659" s="96">
        <f>Hilfstabelle!F7659/11</f>
        <v>0</v>
      </c>
      <c r="L7659" s="107">
        <f>Hilfstabelle!G7659/sinks!$G$3</f>
        <v>0.12544259410859576</v>
      </c>
    </row>
    <row r="7660" spans="1:12" x14ac:dyDescent="0.25">
      <c r="A7660" s="89">
        <v>41228.083333333336</v>
      </c>
      <c r="B7660" s="4">
        <v>0.45506058760000001</v>
      </c>
      <c r="C7660" s="8">
        <v>8.3333333333333329E-2</v>
      </c>
      <c r="D7660" s="8">
        <v>0</v>
      </c>
      <c r="E7660" s="8">
        <v>0.33333333333333331</v>
      </c>
      <c r="F7660" s="8">
        <v>8.3333333333333329E-2</v>
      </c>
      <c r="G7660" s="8">
        <v>0</v>
      </c>
      <c r="H7660" s="8">
        <v>0.33333333333333331</v>
      </c>
      <c r="I7660" s="4" t="e">
        <f>#REF!/1.7</f>
        <v>#REF!</v>
      </c>
      <c r="J7660" s="4">
        <f>Hilfstabelle!C7660/3</f>
        <v>0.38593675</v>
      </c>
      <c r="K7660" s="96">
        <f>Hilfstabelle!F7660/11</f>
        <v>0</v>
      </c>
      <c r="L7660" s="107">
        <f>Hilfstabelle!G7660/sinks!$G$3</f>
        <v>0.11907191598914248</v>
      </c>
    </row>
    <row r="7661" spans="1:12" x14ac:dyDescent="0.25">
      <c r="A7661" s="89">
        <v>41228.125</v>
      </c>
      <c r="B7661" s="4">
        <v>0.45968093450000003</v>
      </c>
      <c r="C7661" s="8">
        <v>0.125</v>
      </c>
      <c r="D7661" s="8">
        <v>0</v>
      </c>
      <c r="E7661" s="8">
        <v>0.25</v>
      </c>
      <c r="F7661" s="8">
        <v>0.125</v>
      </c>
      <c r="G7661" s="8">
        <v>0</v>
      </c>
      <c r="H7661" s="8">
        <v>0.25</v>
      </c>
      <c r="I7661" s="4" t="e">
        <f>#REF!/1.7</f>
        <v>#REF!</v>
      </c>
      <c r="J7661" s="4">
        <f>Hilfstabelle!C7661/3</f>
        <v>0.38500525000000002</v>
      </c>
      <c r="K7661" s="96">
        <f>Hilfstabelle!F7661/11</f>
        <v>0</v>
      </c>
      <c r="L7661" s="107">
        <f>Hilfstabelle!G7661/sinks!$G$3</f>
        <v>0.11211630534774336</v>
      </c>
    </row>
    <row r="7662" spans="1:12" x14ac:dyDescent="0.25">
      <c r="A7662" s="89">
        <v>41228.166666666664</v>
      </c>
      <c r="B7662" s="4">
        <v>0.47755208789999998</v>
      </c>
      <c r="C7662" s="8">
        <v>0.16666666666666666</v>
      </c>
      <c r="D7662" s="8">
        <v>0</v>
      </c>
      <c r="E7662" s="8">
        <v>0.2</v>
      </c>
      <c r="F7662" s="8">
        <v>0.16666666666666666</v>
      </c>
      <c r="G7662" s="8">
        <v>0</v>
      </c>
      <c r="H7662" s="8">
        <v>0.2</v>
      </c>
      <c r="I7662" s="4" t="e">
        <f>#REF!/1.7</f>
        <v>#REF!</v>
      </c>
      <c r="J7662" s="4">
        <f>Hilfstabelle!C7662/3</f>
        <v>0.38463150000000002</v>
      </c>
      <c r="K7662" s="96">
        <f>Hilfstabelle!F7662/11</f>
        <v>0</v>
      </c>
      <c r="L7662" s="107">
        <f>Hilfstabelle!G7662/sinks!$G$3</f>
        <v>0.10765301588680906</v>
      </c>
    </row>
    <row r="7663" spans="1:12" x14ac:dyDescent="0.25">
      <c r="A7663" s="89">
        <v>41228.208333333336</v>
      </c>
      <c r="B7663" s="4">
        <v>0.49864876650000001</v>
      </c>
      <c r="C7663" s="8">
        <v>0.20833333333333334</v>
      </c>
      <c r="D7663" s="8">
        <v>0</v>
      </c>
      <c r="E7663" s="8">
        <v>0.16666666666666666</v>
      </c>
      <c r="F7663" s="8">
        <v>0.20833333333333334</v>
      </c>
      <c r="G7663" s="8">
        <v>0</v>
      </c>
      <c r="H7663" s="8">
        <v>0.16666666666666666</v>
      </c>
      <c r="I7663" s="4" t="e">
        <f>#REF!/1.7</f>
        <v>#REF!</v>
      </c>
      <c r="J7663" s="4">
        <f>Hilfstabelle!C7663/3</f>
        <v>0.38420024999999997</v>
      </c>
      <c r="K7663" s="96">
        <f>Hilfstabelle!F7663/11</f>
        <v>0</v>
      </c>
      <c r="L7663" s="107">
        <f>Hilfstabelle!G7663/sinks!$G$3</f>
        <v>0.12253064742325685</v>
      </c>
    </row>
    <row r="7664" spans="1:12" x14ac:dyDescent="0.25">
      <c r="A7664" s="89">
        <v>41228.25</v>
      </c>
      <c r="B7664" s="4">
        <v>0.54337023799999995</v>
      </c>
      <c r="C7664" s="8">
        <v>0.25</v>
      </c>
      <c r="D7664" s="8">
        <v>0</v>
      </c>
      <c r="E7664" s="8">
        <v>0.14285714285714285</v>
      </c>
      <c r="F7664" s="8">
        <v>0.25</v>
      </c>
      <c r="G7664" s="8">
        <v>0</v>
      </c>
      <c r="H7664" s="8">
        <v>0.14285714285714285</v>
      </c>
      <c r="I7664" s="4" t="e">
        <f>#REF!/1.7</f>
        <v>#REF!</v>
      </c>
      <c r="J7664" s="4">
        <f>Hilfstabelle!C7664/3</f>
        <v>0.38344700000000004</v>
      </c>
      <c r="K7664" s="96">
        <f>Hilfstabelle!F7664/11</f>
        <v>0</v>
      </c>
      <c r="L7664" s="107">
        <f>Hilfstabelle!G7664/sinks!$G$3</f>
        <v>0.13101216899147111</v>
      </c>
    </row>
    <row r="7665" spans="1:12" x14ac:dyDescent="0.25">
      <c r="A7665" s="89">
        <v>41228.291666666664</v>
      </c>
      <c r="B7665" s="4">
        <v>0.57867666289999997</v>
      </c>
      <c r="C7665" s="8">
        <v>0.29166666666666669</v>
      </c>
      <c r="D7665" s="8">
        <v>0</v>
      </c>
      <c r="E7665" s="8">
        <v>0.125</v>
      </c>
      <c r="F7665" s="8">
        <v>0.29166666666666669</v>
      </c>
      <c r="G7665" s="8">
        <v>0</v>
      </c>
      <c r="H7665" s="8">
        <v>0.125</v>
      </c>
      <c r="I7665" s="4" t="e">
        <f>#REF!/1.7</f>
        <v>#REF!</v>
      </c>
      <c r="J7665" s="4">
        <f>Hilfstabelle!C7665/3</f>
        <v>0.38320550000000003</v>
      </c>
      <c r="K7665" s="96">
        <f>Hilfstabelle!F7665/11</f>
        <v>0</v>
      </c>
      <c r="L7665" s="107">
        <f>Hilfstabelle!G7665/sinks!$G$3</f>
        <v>0.13316116021340238</v>
      </c>
    </row>
    <row r="7666" spans="1:12" x14ac:dyDescent="0.25">
      <c r="A7666" s="89">
        <v>41228.333333333336</v>
      </c>
      <c r="B7666" s="4">
        <v>0.61502920409999995</v>
      </c>
      <c r="C7666" s="8">
        <v>0.33333333333333331</v>
      </c>
      <c r="D7666" s="8">
        <v>0</v>
      </c>
      <c r="E7666" s="8">
        <v>0.1111111111111111</v>
      </c>
      <c r="F7666" s="8">
        <v>0.33333333333333331</v>
      </c>
      <c r="G7666" s="8">
        <v>0</v>
      </c>
      <c r="H7666" s="8">
        <v>0.1111111111111111</v>
      </c>
      <c r="I7666" s="4" t="e">
        <f>#REF!/1.7</f>
        <v>#REF!</v>
      </c>
      <c r="J7666" s="4">
        <f>Hilfstabelle!C7666/3</f>
        <v>0.38583324999999996</v>
      </c>
      <c r="K7666" s="96">
        <f>Hilfstabelle!F7666/11</f>
        <v>0</v>
      </c>
      <c r="L7666" s="107">
        <f>Hilfstabelle!G7666/sinks!$G$3</f>
        <v>0.16545960816432315</v>
      </c>
    </row>
    <row r="7667" spans="1:12" x14ac:dyDescent="0.25">
      <c r="A7667" s="89">
        <v>41228.375</v>
      </c>
      <c r="B7667" s="4">
        <v>0.64484351839999998</v>
      </c>
      <c r="C7667" s="8">
        <v>0.375</v>
      </c>
      <c r="D7667" s="8">
        <v>0</v>
      </c>
      <c r="E7667" s="8">
        <v>0.1</v>
      </c>
      <c r="F7667" s="8">
        <v>0.375</v>
      </c>
      <c r="G7667" s="8">
        <v>0</v>
      </c>
      <c r="H7667" s="8">
        <v>0.1</v>
      </c>
      <c r="I7667" s="4" t="e">
        <f>#REF!/1.7</f>
        <v>#REF!</v>
      </c>
      <c r="J7667" s="4">
        <f>Hilfstabelle!C7667/3</f>
        <v>0.39291725000000005</v>
      </c>
      <c r="K7667" s="96">
        <f>Hilfstabelle!F7667/11</f>
        <v>0</v>
      </c>
      <c r="L7667" s="107">
        <f>Hilfstabelle!G7667/sinks!$G$3</f>
        <v>0.18463522214463357</v>
      </c>
    </row>
    <row r="7668" spans="1:12" x14ac:dyDescent="0.25">
      <c r="A7668" s="89">
        <v>41228.416666666664</v>
      </c>
      <c r="B7668" s="4">
        <v>0.64588963470000005</v>
      </c>
      <c r="C7668" s="8">
        <v>0.41666666666666669</v>
      </c>
      <c r="D7668" s="8">
        <v>0</v>
      </c>
      <c r="E7668" s="8">
        <v>9.0909090909090912E-2</v>
      </c>
      <c r="F7668" s="8">
        <v>0.41666666666666669</v>
      </c>
      <c r="G7668" s="8">
        <v>0</v>
      </c>
      <c r="H7668" s="8">
        <v>9.0909090909090912E-2</v>
      </c>
      <c r="I7668" s="4" t="e">
        <f>#REF!/1.7</f>
        <v>#REF!</v>
      </c>
      <c r="J7668" s="4">
        <f>Hilfstabelle!C7668/3</f>
        <v>0.40104199999999995</v>
      </c>
      <c r="K7668" s="96">
        <f>Hilfstabelle!F7668/11</f>
        <v>0</v>
      </c>
      <c r="L7668" s="107">
        <f>Hilfstabelle!G7668/sinks!$G$3</f>
        <v>0.19084059324701524</v>
      </c>
    </row>
    <row r="7669" spans="1:12" x14ac:dyDescent="0.25">
      <c r="A7669" s="89">
        <v>41228.458333333336</v>
      </c>
      <c r="B7669" s="4">
        <v>0.61171650249999998</v>
      </c>
      <c r="C7669" s="8">
        <v>0.45833333333333331</v>
      </c>
      <c r="D7669" s="8">
        <v>0</v>
      </c>
      <c r="E7669" s="8">
        <v>8.3333333333333329E-2</v>
      </c>
      <c r="F7669" s="8">
        <v>0.45833333333333331</v>
      </c>
      <c r="G7669" s="8">
        <v>0</v>
      </c>
      <c r="H7669" s="8">
        <v>8.3333333333333329E-2</v>
      </c>
      <c r="I7669" s="4" t="e">
        <f>#REF!/1.7</f>
        <v>#REF!</v>
      </c>
      <c r="J7669" s="4">
        <f>Hilfstabelle!C7669/3</f>
        <v>0.40752800000000006</v>
      </c>
      <c r="K7669" s="96">
        <f>Hilfstabelle!F7669/11</f>
        <v>0</v>
      </c>
      <c r="L7669" s="107">
        <f>Hilfstabelle!G7669/sinks!$G$3</f>
        <v>0.196054122246967</v>
      </c>
    </row>
    <row r="7670" spans="1:12" x14ac:dyDescent="0.25">
      <c r="A7670" s="89">
        <v>41228.5</v>
      </c>
      <c r="B7670" s="4">
        <v>0.59750675620000004</v>
      </c>
      <c r="C7670" s="8">
        <v>0.5</v>
      </c>
      <c r="D7670" s="8">
        <v>0</v>
      </c>
      <c r="E7670" s="8">
        <v>7.6923076923076927E-2</v>
      </c>
      <c r="F7670" s="8">
        <v>0.5</v>
      </c>
      <c r="G7670" s="8">
        <v>0</v>
      </c>
      <c r="H7670" s="8">
        <v>7.6923076923076927E-2</v>
      </c>
      <c r="I7670" s="4" t="e">
        <f>#REF!/1.7</f>
        <v>#REF!</v>
      </c>
      <c r="J7670" s="4">
        <f>Hilfstabelle!C7670/3</f>
        <v>0.41187499999999999</v>
      </c>
      <c r="K7670" s="96">
        <f>Hilfstabelle!F7670/11</f>
        <v>0</v>
      </c>
      <c r="L7670" s="107">
        <f>Hilfstabelle!G7670/sinks!$G$3</f>
        <v>0.19606683817135712</v>
      </c>
    </row>
    <row r="7671" spans="1:12" x14ac:dyDescent="0.25">
      <c r="A7671" s="89">
        <v>41228.541666666664</v>
      </c>
      <c r="B7671" s="4">
        <v>0.58852759129999999</v>
      </c>
      <c r="C7671" s="8">
        <v>0.54166666666666663</v>
      </c>
      <c r="D7671" s="8">
        <v>0</v>
      </c>
      <c r="E7671" s="8">
        <v>7.1428571428571425E-2</v>
      </c>
      <c r="F7671" s="8">
        <v>0.54166666666666663</v>
      </c>
      <c r="G7671" s="8">
        <v>0</v>
      </c>
      <c r="H7671" s="8">
        <v>7.1428571428571425E-2</v>
      </c>
      <c r="I7671" s="4" t="e">
        <f>#REF!/1.7</f>
        <v>#REF!</v>
      </c>
      <c r="J7671" s="4">
        <f>Hilfstabelle!C7671/3</f>
        <v>0.41288125000000003</v>
      </c>
      <c r="K7671" s="96">
        <f>Hilfstabelle!F7671/11</f>
        <v>0</v>
      </c>
      <c r="L7671" s="107">
        <f>Hilfstabelle!G7671/sinks!$G$3</f>
        <v>0.18831012429338007</v>
      </c>
    </row>
    <row r="7672" spans="1:12" x14ac:dyDescent="0.25">
      <c r="A7672" s="89">
        <v>41228.583333333336</v>
      </c>
      <c r="B7672" s="4">
        <v>0.60195275039999996</v>
      </c>
      <c r="C7672" s="8">
        <v>0.58333333333333337</v>
      </c>
      <c r="D7672" s="8">
        <v>0</v>
      </c>
      <c r="E7672" s="8">
        <v>6.6666666666666666E-2</v>
      </c>
      <c r="F7672" s="8">
        <v>0.58333333333333337</v>
      </c>
      <c r="G7672" s="8">
        <v>0</v>
      </c>
      <c r="H7672" s="8">
        <v>6.6666666666666666E-2</v>
      </c>
      <c r="I7672" s="4" t="e">
        <f>#REF!/1.7</f>
        <v>#REF!</v>
      </c>
      <c r="J7672" s="4">
        <f>Hilfstabelle!C7672/3</f>
        <v>0.40741875</v>
      </c>
      <c r="K7672" s="96">
        <f>Hilfstabelle!F7672/11</f>
        <v>0</v>
      </c>
      <c r="L7672" s="107">
        <f>Hilfstabelle!G7672/sinks!$G$3</f>
        <v>0.17074943271061568</v>
      </c>
    </row>
    <row r="7673" spans="1:12" x14ac:dyDescent="0.25">
      <c r="A7673" s="89">
        <v>41228.625</v>
      </c>
      <c r="B7673" s="4">
        <v>0.65669950310000003</v>
      </c>
      <c r="C7673" s="8">
        <v>0.625</v>
      </c>
      <c r="D7673" s="8">
        <v>0</v>
      </c>
      <c r="E7673" s="8">
        <v>6.25E-2</v>
      </c>
      <c r="F7673" s="8">
        <v>0.625</v>
      </c>
      <c r="G7673" s="8">
        <v>0</v>
      </c>
      <c r="H7673" s="8">
        <v>6.25E-2</v>
      </c>
      <c r="I7673" s="4" t="e">
        <f>#REF!/1.7</f>
        <v>#REF!</v>
      </c>
      <c r="J7673" s="4">
        <f>Hilfstabelle!C7673/3</f>
        <v>0.39566575000000004</v>
      </c>
      <c r="K7673" s="96">
        <f>Hilfstabelle!F7673/11</f>
        <v>0</v>
      </c>
      <c r="L7673" s="107">
        <f>Hilfstabelle!G7673/sinks!$G$3</f>
        <v>0.17147424040085285</v>
      </c>
    </row>
    <row r="7674" spans="1:12" x14ac:dyDescent="0.25">
      <c r="A7674" s="89">
        <v>41228.666666666664</v>
      </c>
      <c r="B7674" s="4">
        <v>0.69130851709999996</v>
      </c>
      <c r="C7674" s="8">
        <v>0.66666666666666663</v>
      </c>
      <c r="D7674" s="8">
        <v>0</v>
      </c>
      <c r="E7674" s="8">
        <v>5.8823529411764705E-2</v>
      </c>
      <c r="F7674" s="8">
        <v>0.66666666666666663</v>
      </c>
      <c r="G7674" s="8">
        <v>0</v>
      </c>
      <c r="H7674" s="8">
        <v>5.8823529411764705E-2</v>
      </c>
      <c r="I7674" s="4" t="e">
        <f>#REF!/1.7</f>
        <v>#REF!</v>
      </c>
      <c r="J7674" s="4">
        <f>Hilfstabelle!C7674/3</f>
        <v>0.39000200000000002</v>
      </c>
      <c r="K7674" s="96">
        <f>Hilfstabelle!F7674/11</f>
        <v>0</v>
      </c>
      <c r="L7674" s="107">
        <f>Hilfstabelle!G7674/sinks!$G$3</f>
        <v>0.17846799881542236</v>
      </c>
    </row>
    <row r="7675" spans="1:12" x14ac:dyDescent="0.25">
      <c r="A7675" s="89">
        <v>41228.708333333336</v>
      </c>
      <c r="B7675" s="4">
        <v>0.68607793569999997</v>
      </c>
      <c r="C7675" s="8">
        <v>0.70833333333333337</v>
      </c>
      <c r="D7675" s="8">
        <v>0</v>
      </c>
      <c r="E7675" s="8">
        <v>5.5555555555555552E-2</v>
      </c>
      <c r="F7675" s="8">
        <v>0.70833333333333337</v>
      </c>
      <c r="G7675" s="8">
        <v>0</v>
      </c>
      <c r="H7675" s="8">
        <v>5.5555555555555552E-2</v>
      </c>
      <c r="I7675" s="4" t="e">
        <f>#REF!/1.7</f>
        <v>#REF!</v>
      </c>
      <c r="J7675" s="4">
        <f>Hilfstabelle!C7675/3</f>
        <v>0.38616099999999998</v>
      </c>
      <c r="K7675" s="96">
        <f>Hilfstabelle!F7675/11</f>
        <v>0</v>
      </c>
      <c r="L7675" s="107">
        <f>Hilfstabelle!G7675/sinks!$G$3</f>
        <v>0.18426646033731989</v>
      </c>
    </row>
    <row r="7676" spans="1:12" x14ac:dyDescent="0.25">
      <c r="A7676" s="89">
        <v>41228.75</v>
      </c>
      <c r="B7676" s="4">
        <v>0.6573097376</v>
      </c>
      <c r="C7676" s="8">
        <v>0.75</v>
      </c>
      <c r="D7676" s="8">
        <v>0</v>
      </c>
      <c r="E7676" s="8">
        <v>5.2631578947368418E-2</v>
      </c>
      <c r="F7676" s="8">
        <v>0.75</v>
      </c>
      <c r="G7676" s="8">
        <v>0</v>
      </c>
      <c r="H7676" s="8">
        <v>5.2631578947368418E-2</v>
      </c>
      <c r="I7676" s="4" t="e">
        <f>#REF!/1.7</f>
        <v>#REF!</v>
      </c>
      <c r="J7676" s="4">
        <f>Hilfstabelle!C7676/3</f>
        <v>0.38259025000000002</v>
      </c>
      <c r="K7676" s="96">
        <f>Hilfstabelle!F7676/11</f>
        <v>0</v>
      </c>
      <c r="L7676" s="107">
        <f>Hilfstabelle!G7676/sinks!$G$3</f>
        <v>0.19356180106650225</v>
      </c>
    </row>
    <row r="7677" spans="1:12" x14ac:dyDescent="0.25">
      <c r="A7677" s="89">
        <v>41228.791666666664</v>
      </c>
      <c r="B7677" s="4">
        <v>0.62252637079999995</v>
      </c>
      <c r="C7677" s="8">
        <v>0.79166666666666663</v>
      </c>
      <c r="D7677" s="8">
        <v>0</v>
      </c>
      <c r="E7677" s="8">
        <v>0.05</v>
      </c>
      <c r="F7677" s="8">
        <v>0.79166666666666663</v>
      </c>
      <c r="G7677" s="8">
        <v>0</v>
      </c>
      <c r="H7677" s="8">
        <v>0.05</v>
      </c>
      <c r="I7677" s="4" t="e">
        <f>#REF!/1.7</f>
        <v>#REF!</v>
      </c>
      <c r="J7677" s="4">
        <f>Hilfstabelle!C7677/3</f>
        <v>0.37956000000000006</v>
      </c>
      <c r="K7677" s="96">
        <f>Hilfstabelle!F7677/11</f>
        <v>0</v>
      </c>
      <c r="L7677" s="107">
        <f>Hilfstabelle!G7677/sinks!$G$3</f>
        <v>0.17929453390078057</v>
      </c>
    </row>
    <row r="7678" spans="1:12" x14ac:dyDescent="0.25">
      <c r="A7678" s="89">
        <v>41228.833333333336</v>
      </c>
      <c r="B7678" s="4">
        <v>0.58878912039999998</v>
      </c>
      <c r="C7678" s="8">
        <v>0.83333333333333337</v>
      </c>
      <c r="D7678" s="8">
        <v>0</v>
      </c>
      <c r="E7678" s="8">
        <v>4.7619047619047616E-2</v>
      </c>
      <c r="F7678" s="8">
        <v>0.83333333333333337</v>
      </c>
      <c r="G7678" s="8">
        <v>0</v>
      </c>
      <c r="H7678" s="8">
        <v>4.7619047619047616E-2</v>
      </c>
      <c r="I7678" s="4" t="e">
        <f>#REF!/1.7</f>
        <v>#REF!</v>
      </c>
      <c r="J7678" s="4">
        <f>Hilfstabelle!C7678/3</f>
        <v>0.37732324999999994</v>
      </c>
      <c r="K7678" s="96">
        <f>Hilfstabelle!F7678/11</f>
        <v>0</v>
      </c>
      <c r="L7678" s="107">
        <f>Hilfstabelle!G7678/sinks!$G$3</f>
        <v>0.14925952049130228</v>
      </c>
    </row>
    <row r="7679" spans="1:12" x14ac:dyDescent="0.25">
      <c r="A7679" s="89">
        <v>41228.875</v>
      </c>
      <c r="B7679" s="4">
        <v>0.59175311659999996</v>
      </c>
      <c r="C7679" s="8">
        <v>0.875</v>
      </c>
      <c r="D7679" s="8">
        <v>0</v>
      </c>
      <c r="E7679" s="8">
        <v>4.5454545454545456E-2</v>
      </c>
      <c r="F7679" s="8">
        <v>0.875</v>
      </c>
      <c r="G7679" s="8">
        <v>0</v>
      </c>
      <c r="H7679" s="8">
        <v>4.5454545454545456E-2</v>
      </c>
      <c r="I7679" s="4" t="e">
        <f>#REF!/1.7</f>
        <v>#REF!</v>
      </c>
      <c r="J7679" s="4">
        <f>Hilfstabelle!C7679/3</f>
        <v>0.37495424999999999</v>
      </c>
      <c r="K7679" s="96">
        <f>Hilfstabelle!F7679/11</f>
        <v>0</v>
      </c>
      <c r="L7679" s="107">
        <f>Hilfstabelle!G7679/sinks!$G$3</f>
        <v>0.13752272227921572</v>
      </c>
    </row>
    <row r="7680" spans="1:12" x14ac:dyDescent="0.25">
      <c r="A7680" s="89">
        <v>41228.916666666664</v>
      </c>
      <c r="B7680" s="4">
        <v>0.55182634470000003</v>
      </c>
      <c r="C7680" s="8">
        <v>0.91666666666666663</v>
      </c>
      <c r="D7680" s="8">
        <v>0</v>
      </c>
      <c r="E7680" s="8">
        <v>4.3478260869565216E-2</v>
      </c>
      <c r="F7680" s="8">
        <v>0.91666666666666663</v>
      </c>
      <c r="G7680" s="8">
        <v>0</v>
      </c>
      <c r="H7680" s="8">
        <v>4.3478260869565216E-2</v>
      </c>
      <c r="I7680" s="4" t="e">
        <f>#REF!/1.7</f>
        <v>#REF!</v>
      </c>
      <c r="J7680" s="4">
        <f>Hilfstabelle!C7680/3</f>
        <v>0.37416650000000007</v>
      </c>
      <c r="K7680" s="96">
        <f>Hilfstabelle!F7680/11</f>
        <v>0</v>
      </c>
      <c r="L7680" s="107">
        <f>Hilfstabelle!G7680/sinks!$G$3</f>
        <v>0.1320675907158515</v>
      </c>
    </row>
    <row r="7681" spans="1:12" x14ac:dyDescent="0.25">
      <c r="A7681" s="89">
        <v>41228.958333333336</v>
      </c>
      <c r="B7681" s="4">
        <v>0.52131461950000002</v>
      </c>
      <c r="C7681" s="8">
        <v>0.95833333333333337</v>
      </c>
      <c r="D7681" s="8">
        <v>0</v>
      </c>
      <c r="E7681" s="8">
        <v>4.1666666666666664E-2</v>
      </c>
      <c r="F7681" s="8">
        <v>0.95833333333333337</v>
      </c>
      <c r="G7681" s="8">
        <v>0</v>
      </c>
      <c r="H7681" s="8">
        <v>4.1666666666666664E-2</v>
      </c>
      <c r="I7681" s="4" t="e">
        <f>#REF!/1.7</f>
        <v>#REF!</v>
      </c>
      <c r="J7681" s="4">
        <f>Hilfstabelle!C7681/3</f>
        <v>0.37521874999999999</v>
      </c>
      <c r="K7681" s="96">
        <f>Hilfstabelle!F7681/11</f>
        <v>0</v>
      </c>
      <c r="L7681" s="107">
        <f>Hilfstabelle!G7681/sinks!$G$3</f>
        <v>0.12375137616470896</v>
      </c>
    </row>
    <row r="7682" spans="1:12" x14ac:dyDescent="0.25">
      <c r="A7682" s="89">
        <v>41229</v>
      </c>
      <c r="B7682" s="4">
        <v>0.50300758430000003</v>
      </c>
      <c r="C7682" s="8">
        <v>0</v>
      </c>
      <c r="D7682" s="8">
        <v>0</v>
      </c>
      <c r="E7682" s="8">
        <v>1</v>
      </c>
      <c r="F7682" s="8">
        <v>0</v>
      </c>
      <c r="G7682" s="8">
        <v>0</v>
      </c>
      <c r="H7682" s="8">
        <v>1</v>
      </c>
      <c r="I7682" s="4" t="e">
        <f>#REF!/1.7</f>
        <v>#REF!</v>
      </c>
      <c r="J7682" s="4">
        <f>Hilfstabelle!C7682/3</f>
        <v>0.37408599999999997</v>
      </c>
      <c r="K7682" s="96">
        <f>Hilfstabelle!F7682/11</f>
        <v>0</v>
      </c>
      <c r="L7682" s="107">
        <f>Hilfstabelle!G7682/sinks!$G$3</f>
        <v>0.12014005363791308</v>
      </c>
    </row>
    <row r="7683" spans="1:12" x14ac:dyDescent="0.25">
      <c r="A7683" s="89">
        <v>41229.041666666664</v>
      </c>
      <c r="B7683" s="4">
        <v>0.5039665243</v>
      </c>
      <c r="C7683" s="8">
        <v>4.1666666666666664E-2</v>
      </c>
      <c r="D7683" s="8">
        <v>0</v>
      </c>
      <c r="E7683" s="8">
        <v>0.5</v>
      </c>
      <c r="F7683" s="8">
        <v>4.1666666666666664E-2</v>
      </c>
      <c r="G7683" s="8">
        <v>0</v>
      </c>
      <c r="H7683" s="8">
        <v>0.5</v>
      </c>
      <c r="I7683" s="4" t="e">
        <f>#REF!/1.7</f>
        <v>#REF!</v>
      </c>
      <c r="J7683" s="4">
        <f>Hilfstabelle!C7683/3</f>
        <v>0.37144100000000008</v>
      </c>
      <c r="K7683" s="96">
        <f>Hilfstabelle!F7683/11</f>
        <v>0</v>
      </c>
      <c r="L7683" s="107">
        <f>Hilfstabelle!G7683/sinks!$G$3</f>
        <v>0.12544259410859576</v>
      </c>
    </row>
    <row r="7684" spans="1:12" x14ac:dyDescent="0.25">
      <c r="A7684" s="89">
        <v>41229.083333333336</v>
      </c>
      <c r="B7684" s="4">
        <v>0.49943335370000003</v>
      </c>
      <c r="C7684" s="8">
        <v>8.3333333333333329E-2</v>
      </c>
      <c r="D7684" s="8">
        <v>0</v>
      </c>
      <c r="E7684" s="8">
        <v>0.33333333333333331</v>
      </c>
      <c r="F7684" s="8">
        <v>8.3333333333333329E-2</v>
      </c>
      <c r="G7684" s="8">
        <v>0</v>
      </c>
      <c r="H7684" s="8">
        <v>0.33333333333333331</v>
      </c>
      <c r="I7684" s="4" t="e">
        <f>#REF!/1.7</f>
        <v>#REF!</v>
      </c>
      <c r="J7684" s="4">
        <f>Hilfstabelle!C7684/3</f>
        <v>0.36960674999999998</v>
      </c>
      <c r="K7684" s="96">
        <f>Hilfstabelle!F7684/11</f>
        <v>0</v>
      </c>
      <c r="L7684" s="107">
        <f>Hilfstabelle!G7684/sinks!$G$3</f>
        <v>0.11907191598914248</v>
      </c>
    </row>
    <row r="7685" spans="1:12" x14ac:dyDescent="0.25">
      <c r="A7685" s="89">
        <v>41229.125</v>
      </c>
      <c r="B7685" s="4">
        <v>0.53561154209999995</v>
      </c>
      <c r="C7685" s="8">
        <v>0.125</v>
      </c>
      <c r="D7685" s="8">
        <v>0</v>
      </c>
      <c r="E7685" s="8">
        <v>0.25</v>
      </c>
      <c r="F7685" s="8">
        <v>0.125</v>
      </c>
      <c r="G7685" s="8">
        <v>0</v>
      </c>
      <c r="H7685" s="8">
        <v>0.25</v>
      </c>
      <c r="I7685" s="4" t="e">
        <f>#REF!/1.7</f>
        <v>#REF!</v>
      </c>
      <c r="J7685" s="4">
        <f>Hilfstabelle!C7685/3</f>
        <v>0.3688535</v>
      </c>
      <c r="K7685" s="96">
        <f>Hilfstabelle!F7685/11</f>
        <v>0</v>
      </c>
      <c r="L7685" s="107">
        <f>Hilfstabelle!G7685/sinks!$G$3</f>
        <v>0.11211630534774336</v>
      </c>
    </row>
    <row r="7686" spans="1:12" x14ac:dyDescent="0.25">
      <c r="A7686" s="89">
        <v>41229.166666666664</v>
      </c>
      <c r="B7686" s="4">
        <v>0.63194141749999999</v>
      </c>
      <c r="C7686" s="8">
        <v>0.16666666666666666</v>
      </c>
      <c r="D7686" s="8">
        <v>0</v>
      </c>
      <c r="E7686" s="8">
        <v>0.2</v>
      </c>
      <c r="F7686" s="8">
        <v>0.16666666666666666</v>
      </c>
      <c r="G7686" s="8">
        <v>0</v>
      </c>
      <c r="H7686" s="8">
        <v>0.2</v>
      </c>
      <c r="I7686" s="4" t="e">
        <f>#REF!/1.7</f>
        <v>#REF!</v>
      </c>
      <c r="J7686" s="4">
        <f>Hilfstabelle!C7686/3</f>
        <v>0.36789900000000003</v>
      </c>
      <c r="K7686" s="96">
        <f>Hilfstabelle!F7686/11</f>
        <v>0</v>
      </c>
      <c r="L7686" s="107">
        <f>Hilfstabelle!G7686/sinks!$G$3</f>
        <v>0.10765301588680906</v>
      </c>
    </row>
    <row r="7687" spans="1:12" x14ac:dyDescent="0.25">
      <c r="A7687" s="89">
        <v>41229.208333333336</v>
      </c>
      <c r="B7687" s="4">
        <v>0.76593147939999995</v>
      </c>
      <c r="C7687" s="8">
        <v>0.20833333333333334</v>
      </c>
      <c r="D7687" s="8">
        <v>0</v>
      </c>
      <c r="E7687" s="8">
        <v>0.16666666666666666</v>
      </c>
      <c r="F7687" s="8">
        <v>0.20833333333333334</v>
      </c>
      <c r="G7687" s="8">
        <v>0</v>
      </c>
      <c r="H7687" s="8">
        <v>0.16666666666666666</v>
      </c>
      <c r="I7687" s="4" t="e">
        <f>#REF!/1.7</f>
        <v>#REF!</v>
      </c>
      <c r="J7687" s="4">
        <f>Hilfstabelle!C7687/3</f>
        <v>0.36724924999999997</v>
      </c>
      <c r="K7687" s="96">
        <f>Hilfstabelle!F7687/11</f>
        <v>0</v>
      </c>
      <c r="L7687" s="107">
        <f>Hilfstabelle!G7687/sinks!$G$3</f>
        <v>0.12253064742325685</v>
      </c>
    </row>
    <row r="7688" spans="1:12" x14ac:dyDescent="0.25">
      <c r="A7688" s="89">
        <v>41229.25</v>
      </c>
      <c r="B7688" s="4">
        <v>0.83759044549999995</v>
      </c>
      <c r="C7688" s="8">
        <v>0.25</v>
      </c>
      <c r="D7688" s="8">
        <v>0</v>
      </c>
      <c r="E7688" s="8">
        <v>0.14285714285714285</v>
      </c>
      <c r="F7688" s="8">
        <v>0.25</v>
      </c>
      <c r="G7688" s="8">
        <v>0</v>
      </c>
      <c r="H7688" s="8">
        <v>0.14285714285714285</v>
      </c>
      <c r="I7688" s="4" t="e">
        <f>#REF!/1.7</f>
        <v>#REF!</v>
      </c>
      <c r="J7688" s="4">
        <f>Hilfstabelle!C7688/3</f>
        <v>0.36570250000000004</v>
      </c>
      <c r="K7688" s="96">
        <f>Hilfstabelle!F7688/11</f>
        <v>0</v>
      </c>
      <c r="L7688" s="107">
        <f>Hilfstabelle!G7688/sinks!$G$3</f>
        <v>0.13101216899147111</v>
      </c>
    </row>
    <row r="7689" spans="1:12" x14ac:dyDescent="0.25">
      <c r="A7689" s="89">
        <v>41229.291666666664</v>
      </c>
      <c r="B7689" s="4">
        <v>0.85145148640000001</v>
      </c>
      <c r="C7689" s="8">
        <v>0.29166666666666669</v>
      </c>
      <c r="D7689" s="8">
        <v>0</v>
      </c>
      <c r="E7689" s="8">
        <v>0.125</v>
      </c>
      <c r="F7689" s="8">
        <v>0.29166666666666669</v>
      </c>
      <c r="G7689" s="8">
        <v>0</v>
      </c>
      <c r="H7689" s="8">
        <v>0.125</v>
      </c>
      <c r="I7689" s="4" t="e">
        <f>#REF!/1.7</f>
        <v>#REF!</v>
      </c>
      <c r="J7689" s="4">
        <f>Hilfstabelle!C7689/3</f>
        <v>0.36601875000000006</v>
      </c>
      <c r="K7689" s="96">
        <f>Hilfstabelle!F7689/11</f>
        <v>0</v>
      </c>
      <c r="L7689" s="107">
        <f>Hilfstabelle!G7689/sinks!$G$3</f>
        <v>0.13316116021340238</v>
      </c>
    </row>
    <row r="7690" spans="1:12" x14ac:dyDescent="0.25">
      <c r="A7690" s="89">
        <v>41229.333333333336</v>
      </c>
      <c r="B7690" s="4">
        <v>0.8619126493</v>
      </c>
      <c r="C7690" s="8">
        <v>0.33333333333333331</v>
      </c>
      <c r="D7690" s="8">
        <v>0</v>
      </c>
      <c r="E7690" s="8">
        <v>0.1111111111111111</v>
      </c>
      <c r="F7690" s="8">
        <v>0.33333333333333331</v>
      </c>
      <c r="G7690" s="8">
        <v>0</v>
      </c>
      <c r="H7690" s="8">
        <v>0.1111111111111111</v>
      </c>
      <c r="I7690" s="4" t="e">
        <f>#REF!/1.7</f>
        <v>#REF!</v>
      </c>
      <c r="J7690" s="4">
        <f>Hilfstabelle!C7690/3</f>
        <v>0.36853724999999998</v>
      </c>
      <c r="K7690" s="96">
        <f>Hilfstabelle!F7690/11</f>
        <v>0</v>
      </c>
      <c r="L7690" s="107">
        <f>Hilfstabelle!G7690/sinks!$G$3</f>
        <v>0.16545960816432315</v>
      </c>
    </row>
    <row r="7691" spans="1:12" x14ac:dyDescent="0.25">
      <c r="A7691" s="89">
        <v>41229.375</v>
      </c>
      <c r="B7691" s="4">
        <v>0.86879958160000004</v>
      </c>
      <c r="C7691" s="8">
        <v>0.375</v>
      </c>
      <c r="D7691" s="8">
        <v>0</v>
      </c>
      <c r="E7691" s="8">
        <v>0.1</v>
      </c>
      <c r="F7691" s="8">
        <v>0.375</v>
      </c>
      <c r="G7691" s="8">
        <v>0</v>
      </c>
      <c r="H7691" s="8">
        <v>0.1</v>
      </c>
      <c r="I7691" s="4" t="e">
        <f>#REF!/1.7</f>
        <v>#REF!</v>
      </c>
      <c r="J7691" s="4">
        <f>Hilfstabelle!C7691/3</f>
        <v>0.37180324999999997</v>
      </c>
      <c r="K7691" s="96">
        <f>Hilfstabelle!F7691/11</f>
        <v>0</v>
      </c>
      <c r="L7691" s="107">
        <f>Hilfstabelle!G7691/sinks!$G$3</f>
        <v>0.18463522214463357</v>
      </c>
    </row>
    <row r="7692" spans="1:12" x14ac:dyDescent="0.25">
      <c r="A7692" s="89">
        <v>41229.416666666664</v>
      </c>
      <c r="B7692" s="4">
        <v>0.8772556883</v>
      </c>
      <c r="C7692" s="8">
        <v>0.41666666666666669</v>
      </c>
      <c r="D7692" s="8">
        <v>0</v>
      </c>
      <c r="E7692" s="8">
        <v>9.0909090909090912E-2</v>
      </c>
      <c r="F7692" s="8">
        <v>0.41666666666666669</v>
      </c>
      <c r="G7692" s="8">
        <v>0</v>
      </c>
      <c r="H7692" s="8">
        <v>9.0909090909090912E-2</v>
      </c>
      <c r="I7692" s="4" t="e">
        <f>#REF!/1.7</f>
        <v>#REF!</v>
      </c>
      <c r="J7692" s="4">
        <f>Hilfstabelle!C7692/3</f>
        <v>0.37523024999999999</v>
      </c>
      <c r="K7692" s="96">
        <f>Hilfstabelle!F7692/11</f>
        <v>0</v>
      </c>
      <c r="L7692" s="107">
        <f>Hilfstabelle!G7692/sinks!$G$3</f>
        <v>0.19084059324701524</v>
      </c>
    </row>
    <row r="7693" spans="1:12" x14ac:dyDescent="0.25">
      <c r="A7693" s="89">
        <v>41229.458333333336</v>
      </c>
      <c r="B7693" s="4">
        <v>0.85005666459999996</v>
      </c>
      <c r="C7693" s="8">
        <v>0.45833333333333331</v>
      </c>
      <c r="D7693" s="8">
        <v>0</v>
      </c>
      <c r="E7693" s="8">
        <v>8.3333333333333329E-2</v>
      </c>
      <c r="F7693" s="8">
        <v>0.45833333333333331</v>
      </c>
      <c r="G7693" s="8">
        <v>0</v>
      </c>
      <c r="H7693" s="8">
        <v>8.3333333333333329E-2</v>
      </c>
      <c r="I7693" s="4" t="e">
        <f>#REF!/1.7</f>
        <v>#REF!</v>
      </c>
      <c r="J7693" s="4">
        <f>Hilfstabelle!C7693/3</f>
        <v>0.37813400000000003</v>
      </c>
      <c r="K7693" s="96">
        <f>Hilfstabelle!F7693/11</f>
        <v>0</v>
      </c>
      <c r="L7693" s="107">
        <f>Hilfstabelle!G7693/sinks!$G$3</f>
        <v>0.196054122246967</v>
      </c>
    </row>
    <row r="7694" spans="1:12" x14ac:dyDescent="0.25">
      <c r="A7694" s="89">
        <v>41229.5</v>
      </c>
      <c r="B7694" s="4">
        <v>0.84282102690000005</v>
      </c>
      <c r="C7694" s="8">
        <v>0.5</v>
      </c>
      <c r="D7694" s="8">
        <v>0</v>
      </c>
      <c r="E7694" s="8">
        <v>7.6923076923076927E-2</v>
      </c>
      <c r="F7694" s="8">
        <v>0.5</v>
      </c>
      <c r="G7694" s="8">
        <v>0</v>
      </c>
      <c r="H7694" s="8">
        <v>7.6923076923076927E-2</v>
      </c>
      <c r="I7694" s="4" t="e">
        <f>#REF!/1.7</f>
        <v>#REF!</v>
      </c>
      <c r="J7694" s="4">
        <f>Hilfstabelle!C7694/3</f>
        <v>0.38053749999999997</v>
      </c>
      <c r="K7694" s="96">
        <f>Hilfstabelle!F7694/11</f>
        <v>0</v>
      </c>
      <c r="L7694" s="107">
        <f>Hilfstabelle!G7694/sinks!$G$3</f>
        <v>0.19606683817135712</v>
      </c>
    </row>
    <row r="7695" spans="1:12" x14ac:dyDescent="0.25">
      <c r="A7695" s="89">
        <v>41229.541666666664</v>
      </c>
      <c r="B7695" s="4">
        <v>0.84377996690000001</v>
      </c>
      <c r="C7695" s="8">
        <v>0.54166666666666663</v>
      </c>
      <c r="D7695" s="8">
        <v>0</v>
      </c>
      <c r="E7695" s="8">
        <v>7.1428571428571425E-2</v>
      </c>
      <c r="F7695" s="8">
        <v>0.54166666666666663</v>
      </c>
      <c r="G7695" s="8">
        <v>0</v>
      </c>
      <c r="H7695" s="8">
        <v>7.1428571428571425E-2</v>
      </c>
      <c r="I7695" s="4" t="e">
        <f>#REF!/1.7</f>
        <v>#REF!</v>
      </c>
      <c r="J7695" s="4">
        <f>Hilfstabelle!C7695/3</f>
        <v>0.38233149999999999</v>
      </c>
      <c r="K7695" s="96">
        <f>Hilfstabelle!F7695/11</f>
        <v>0</v>
      </c>
      <c r="L7695" s="107">
        <f>Hilfstabelle!G7695/sinks!$G$3</f>
        <v>0.18831012429338007</v>
      </c>
    </row>
    <row r="7696" spans="1:12" x14ac:dyDescent="0.25">
      <c r="A7696" s="89">
        <v>41229.583333333336</v>
      </c>
      <c r="B7696" s="4">
        <v>0.86025629849999996</v>
      </c>
      <c r="C7696" s="8">
        <v>0.58333333333333337</v>
      </c>
      <c r="D7696" s="8">
        <v>0</v>
      </c>
      <c r="E7696" s="8">
        <v>6.6666666666666666E-2</v>
      </c>
      <c r="F7696" s="8">
        <v>0.58333333333333337</v>
      </c>
      <c r="G7696" s="8">
        <v>0</v>
      </c>
      <c r="H7696" s="8">
        <v>6.6666666666666666E-2</v>
      </c>
      <c r="I7696" s="4" t="e">
        <f>#REF!/1.7</f>
        <v>#REF!</v>
      </c>
      <c r="J7696" s="4">
        <f>Hilfstabelle!C7696/3</f>
        <v>0.37901374999999998</v>
      </c>
      <c r="K7696" s="96">
        <f>Hilfstabelle!F7696/11</f>
        <v>1</v>
      </c>
      <c r="L7696" s="107">
        <f>Hilfstabelle!G7696/sinks!$G$3</f>
        <v>0.84343340486835738</v>
      </c>
    </row>
    <row r="7697" spans="1:12" x14ac:dyDescent="0.25">
      <c r="A7697" s="89">
        <v>41229.625</v>
      </c>
      <c r="B7697" s="4">
        <v>0.89425507800000004</v>
      </c>
      <c r="C7697" s="8">
        <v>0.625</v>
      </c>
      <c r="D7697" s="8">
        <v>0</v>
      </c>
      <c r="E7697" s="8">
        <v>6.25E-2</v>
      </c>
      <c r="F7697" s="8">
        <v>0.625</v>
      </c>
      <c r="G7697" s="8">
        <v>0</v>
      </c>
      <c r="H7697" s="8">
        <v>6.25E-2</v>
      </c>
      <c r="I7697" s="4" t="e">
        <f>#REF!/1.7</f>
        <v>#REF!</v>
      </c>
      <c r="J7697" s="4">
        <f>Hilfstabelle!C7697/3</f>
        <v>0.36620849999999999</v>
      </c>
      <c r="K7697" s="96">
        <f>Hilfstabelle!F7697/11</f>
        <v>1</v>
      </c>
      <c r="L7697" s="107">
        <f>Hilfstabelle!G7697/sinks!$G$3</f>
        <v>0.84415821255859469</v>
      </c>
    </row>
    <row r="7698" spans="1:12" x14ac:dyDescent="0.25">
      <c r="A7698" s="89">
        <v>41229.666666666664</v>
      </c>
      <c r="B7698" s="4">
        <v>0.90227530290000002</v>
      </c>
      <c r="C7698" s="8">
        <v>0.66666666666666663</v>
      </c>
      <c r="D7698" s="8">
        <v>0</v>
      </c>
      <c r="E7698" s="8">
        <v>5.8823529411764705E-2</v>
      </c>
      <c r="F7698" s="8">
        <v>0.66666666666666663</v>
      </c>
      <c r="G7698" s="8">
        <v>0</v>
      </c>
      <c r="H7698" s="8">
        <v>5.8823529411764705E-2</v>
      </c>
      <c r="I7698" s="4" t="e">
        <f>#REF!/1.7</f>
        <v>#REF!</v>
      </c>
      <c r="J7698" s="4">
        <f>Hilfstabelle!C7698/3</f>
        <v>0.36493200000000003</v>
      </c>
      <c r="K7698" s="96">
        <f>Hilfstabelle!F7698/11</f>
        <v>0</v>
      </c>
      <c r="L7698" s="107">
        <f>Hilfstabelle!G7698/sinks!$G$3</f>
        <v>0.17846799881542236</v>
      </c>
    </row>
    <row r="7699" spans="1:12" x14ac:dyDescent="0.25">
      <c r="A7699" s="89">
        <v>41229.708333333336</v>
      </c>
      <c r="B7699" s="4">
        <v>0.86853805250000005</v>
      </c>
      <c r="C7699" s="8">
        <v>0.70833333333333337</v>
      </c>
      <c r="D7699" s="8">
        <v>0</v>
      </c>
      <c r="E7699" s="8">
        <v>5.5555555555555552E-2</v>
      </c>
      <c r="F7699" s="8">
        <v>0.70833333333333337</v>
      </c>
      <c r="G7699" s="8">
        <v>0</v>
      </c>
      <c r="H7699" s="8">
        <v>5.5555555555555552E-2</v>
      </c>
      <c r="I7699" s="4" t="e">
        <f>#REF!/1.7</f>
        <v>#REF!</v>
      </c>
      <c r="J7699" s="4">
        <f>Hilfstabelle!C7699/3</f>
        <v>0.36646724999999997</v>
      </c>
      <c r="K7699" s="96">
        <f>Hilfstabelle!F7699/11</f>
        <v>0</v>
      </c>
      <c r="L7699" s="107">
        <f>Hilfstabelle!G7699/sinks!$G$3</f>
        <v>0.18426646033731989</v>
      </c>
    </row>
    <row r="7700" spans="1:12" x14ac:dyDescent="0.25">
      <c r="A7700" s="89">
        <v>41229.75</v>
      </c>
      <c r="B7700" s="4">
        <v>0.80734024930000003</v>
      </c>
      <c r="C7700" s="8">
        <v>0.75</v>
      </c>
      <c r="D7700" s="8">
        <v>0</v>
      </c>
      <c r="E7700" s="8">
        <v>5.2631578947368418E-2</v>
      </c>
      <c r="F7700" s="8">
        <v>0.75</v>
      </c>
      <c r="G7700" s="8">
        <v>0</v>
      </c>
      <c r="H7700" s="8">
        <v>5.2631578947368418E-2</v>
      </c>
      <c r="I7700" s="4" t="e">
        <f>#REF!/1.7</f>
        <v>#REF!</v>
      </c>
      <c r="J7700" s="4">
        <f>Hilfstabelle!C7700/3</f>
        <v>0.36693875000000004</v>
      </c>
      <c r="K7700" s="96">
        <f>Hilfstabelle!F7700/11</f>
        <v>0</v>
      </c>
      <c r="L7700" s="107">
        <f>Hilfstabelle!G7700/sinks!$G$3</f>
        <v>0.19356180106650225</v>
      </c>
    </row>
    <row r="7701" spans="1:12" x14ac:dyDescent="0.25">
      <c r="A7701" s="89">
        <v>41229.791666666664</v>
      </c>
      <c r="B7701" s="4">
        <v>0.75163455670000001</v>
      </c>
      <c r="C7701" s="8">
        <v>0.79166666666666663</v>
      </c>
      <c r="D7701" s="8">
        <v>0</v>
      </c>
      <c r="E7701" s="8">
        <v>0.05</v>
      </c>
      <c r="F7701" s="8">
        <v>0.79166666666666663</v>
      </c>
      <c r="G7701" s="8">
        <v>0</v>
      </c>
      <c r="H7701" s="8">
        <v>0.05</v>
      </c>
      <c r="I7701" s="4" t="e">
        <f>#REF!/1.7</f>
        <v>#REF!</v>
      </c>
      <c r="J7701" s="4">
        <f>Hilfstabelle!C7701/3</f>
        <v>0.36697325000000003</v>
      </c>
      <c r="K7701" s="96">
        <f>Hilfstabelle!F7701/11</f>
        <v>0</v>
      </c>
      <c r="L7701" s="107">
        <f>Hilfstabelle!G7701/sinks!$G$3</f>
        <v>0.17929453390078057</v>
      </c>
    </row>
    <row r="7702" spans="1:12" x14ac:dyDescent="0.25">
      <c r="A7702" s="89">
        <v>41229.833333333336</v>
      </c>
      <c r="B7702" s="4">
        <v>0.69095981169999998</v>
      </c>
      <c r="C7702" s="8">
        <v>0.83333333333333337</v>
      </c>
      <c r="D7702" s="8">
        <v>0</v>
      </c>
      <c r="E7702" s="8">
        <v>4.7619047619047616E-2</v>
      </c>
      <c r="F7702" s="8">
        <v>0.83333333333333337</v>
      </c>
      <c r="G7702" s="8">
        <v>0</v>
      </c>
      <c r="H7702" s="8">
        <v>4.7619047619047616E-2</v>
      </c>
      <c r="I7702" s="4" t="e">
        <f>#REF!/1.7</f>
        <v>#REF!</v>
      </c>
      <c r="J7702" s="4">
        <f>Hilfstabelle!C7702/3</f>
        <v>0.36676624999999996</v>
      </c>
      <c r="K7702" s="96">
        <f>Hilfstabelle!F7702/11</f>
        <v>0</v>
      </c>
      <c r="L7702" s="107">
        <f>Hilfstabelle!G7702/sinks!$G$3</f>
        <v>0.14925952049130228</v>
      </c>
    </row>
    <row r="7703" spans="1:12" x14ac:dyDescent="0.25">
      <c r="A7703" s="89">
        <v>41229.875</v>
      </c>
      <c r="B7703" s="4">
        <v>0.67099642579999996</v>
      </c>
      <c r="C7703" s="8">
        <v>0.875</v>
      </c>
      <c r="D7703" s="8">
        <v>0</v>
      </c>
      <c r="E7703" s="8">
        <v>4.5454545454545456E-2</v>
      </c>
      <c r="F7703" s="8">
        <v>0.875</v>
      </c>
      <c r="G7703" s="8">
        <v>0</v>
      </c>
      <c r="H7703" s="8">
        <v>4.5454545454545456E-2</v>
      </c>
      <c r="I7703" s="4" t="e">
        <f>#REF!/1.7</f>
        <v>#REF!</v>
      </c>
      <c r="J7703" s="4">
        <f>Hilfstabelle!C7703/3</f>
        <v>0.36654199999999998</v>
      </c>
      <c r="K7703" s="96">
        <f>Hilfstabelle!F7703/11</f>
        <v>0</v>
      </c>
      <c r="L7703" s="107">
        <f>Hilfstabelle!G7703/sinks!$G$3</f>
        <v>0.13752272227921572</v>
      </c>
    </row>
    <row r="7704" spans="1:12" x14ac:dyDescent="0.25">
      <c r="A7704" s="89">
        <v>41229.916666666664</v>
      </c>
      <c r="B7704" s="4">
        <v>0.61433179319999998</v>
      </c>
      <c r="C7704" s="8">
        <v>0.91666666666666663</v>
      </c>
      <c r="D7704" s="8">
        <v>0</v>
      </c>
      <c r="E7704" s="8">
        <v>4.3478260869565216E-2</v>
      </c>
      <c r="F7704" s="8">
        <v>0.91666666666666663</v>
      </c>
      <c r="G7704" s="8">
        <v>0</v>
      </c>
      <c r="H7704" s="8">
        <v>4.3478260869565216E-2</v>
      </c>
      <c r="I7704" s="4" t="e">
        <f>#REF!/1.7</f>
        <v>#REF!</v>
      </c>
      <c r="J7704" s="4">
        <f>Hilfstabelle!C7704/3</f>
        <v>0.36562775000000003</v>
      </c>
      <c r="K7704" s="96">
        <f>Hilfstabelle!F7704/11</f>
        <v>0</v>
      </c>
      <c r="L7704" s="107">
        <f>Hilfstabelle!G7704/sinks!$G$3</f>
        <v>0.1320675907158515</v>
      </c>
    </row>
    <row r="7705" spans="1:12" x14ac:dyDescent="0.25">
      <c r="A7705" s="89">
        <v>41229.958333333336</v>
      </c>
      <c r="B7705" s="4">
        <v>0.58076889549999999</v>
      </c>
      <c r="C7705" s="8">
        <v>0.95833333333333337</v>
      </c>
      <c r="D7705" s="8">
        <v>0</v>
      </c>
      <c r="E7705" s="8">
        <v>4.1666666666666664E-2</v>
      </c>
      <c r="F7705" s="8">
        <v>0.95833333333333337</v>
      </c>
      <c r="G7705" s="8">
        <v>0</v>
      </c>
      <c r="H7705" s="8">
        <v>4.1666666666666664E-2</v>
      </c>
      <c r="I7705" s="4" t="e">
        <f>#REF!/1.7</f>
        <v>#REF!</v>
      </c>
      <c r="J7705" s="4">
        <f>Hilfstabelle!C7705/3</f>
        <v>0.365369</v>
      </c>
      <c r="K7705" s="96">
        <f>Hilfstabelle!F7705/11</f>
        <v>0</v>
      </c>
      <c r="L7705" s="107">
        <f>Hilfstabelle!G7705/sinks!$G$3</f>
        <v>0.12375137616470896</v>
      </c>
    </row>
    <row r="7706" spans="1:12" x14ac:dyDescent="0.25">
      <c r="A7706" s="89">
        <v>41230</v>
      </c>
      <c r="B7706" s="4">
        <v>0.56193880220000003</v>
      </c>
      <c r="C7706" s="8">
        <v>0</v>
      </c>
      <c r="D7706" s="8">
        <v>0</v>
      </c>
      <c r="E7706" s="8">
        <v>1</v>
      </c>
      <c r="F7706" s="8">
        <v>0</v>
      </c>
      <c r="G7706" s="8">
        <v>0</v>
      </c>
      <c r="H7706" s="8">
        <v>1</v>
      </c>
      <c r="I7706" s="4" t="e">
        <f>#REF!/1.7</f>
        <v>#REF!</v>
      </c>
      <c r="J7706" s="4">
        <f>Hilfstabelle!C7706/3</f>
        <v>0.36674899999999999</v>
      </c>
      <c r="K7706" s="96">
        <f>Hilfstabelle!F7706/11</f>
        <v>0</v>
      </c>
      <c r="L7706" s="107">
        <f>Hilfstabelle!G7706/sinks!$G$3</f>
        <v>0.12217460154033329</v>
      </c>
    </row>
    <row r="7707" spans="1:12" x14ac:dyDescent="0.25">
      <c r="A7707" s="89">
        <v>41230.041666666664</v>
      </c>
      <c r="B7707" s="4">
        <v>0.55409293000000004</v>
      </c>
      <c r="C7707" s="8">
        <v>4.1666666666666664E-2</v>
      </c>
      <c r="D7707" s="8">
        <v>0</v>
      </c>
      <c r="E7707" s="8">
        <v>0.5</v>
      </c>
      <c r="F7707" s="8">
        <v>4.1666666666666664E-2</v>
      </c>
      <c r="G7707" s="8">
        <v>0</v>
      </c>
      <c r="H7707" s="8">
        <v>0.5</v>
      </c>
      <c r="I7707" s="4" t="e">
        <f>#REF!/1.7</f>
        <v>#REF!</v>
      </c>
      <c r="J7707" s="4">
        <f>Hilfstabelle!C7707/3</f>
        <v>0.36765750000000003</v>
      </c>
      <c r="K7707" s="96">
        <f>Hilfstabelle!F7707/11</f>
        <v>0</v>
      </c>
      <c r="L7707" s="107">
        <f>Hilfstabelle!G7707/sinks!$G$3</f>
        <v>0.12732455091833447</v>
      </c>
    </row>
    <row r="7708" spans="1:12" x14ac:dyDescent="0.25">
      <c r="A7708" s="89">
        <v>41230.083333333336</v>
      </c>
      <c r="B7708" s="4">
        <v>0.54703164500000001</v>
      </c>
      <c r="C7708" s="8">
        <v>8.3333333333333329E-2</v>
      </c>
      <c r="D7708" s="8">
        <v>0</v>
      </c>
      <c r="E7708" s="8">
        <v>0.33333333333333331</v>
      </c>
      <c r="F7708" s="8">
        <v>8.3333333333333329E-2</v>
      </c>
      <c r="G7708" s="8">
        <v>0</v>
      </c>
      <c r="H7708" s="8">
        <v>0.33333333333333331</v>
      </c>
      <c r="I7708" s="4" t="e">
        <f>#REF!/1.7</f>
        <v>#REF!</v>
      </c>
      <c r="J7708" s="4">
        <f>Hilfstabelle!C7708/3</f>
        <v>0.36810025000000007</v>
      </c>
      <c r="K7708" s="96">
        <f>Hilfstabelle!F7708/11</f>
        <v>0</v>
      </c>
      <c r="L7708" s="107">
        <f>Hilfstabelle!G7708/sinks!$G$3</f>
        <v>0.11911006376231287</v>
      </c>
    </row>
    <row r="7709" spans="1:12" x14ac:dyDescent="0.25">
      <c r="A7709" s="89">
        <v>41230.125</v>
      </c>
      <c r="B7709" s="4">
        <v>0.57632290119999996</v>
      </c>
      <c r="C7709" s="8">
        <v>0.125</v>
      </c>
      <c r="D7709" s="8">
        <v>0</v>
      </c>
      <c r="E7709" s="8">
        <v>0.25</v>
      </c>
      <c r="F7709" s="8">
        <v>0.125</v>
      </c>
      <c r="G7709" s="8">
        <v>0</v>
      </c>
      <c r="H7709" s="8">
        <v>0.25</v>
      </c>
      <c r="I7709" s="4" t="e">
        <f>#REF!/1.7</f>
        <v>#REF!</v>
      </c>
      <c r="J7709" s="4">
        <f>Hilfstabelle!C7709/3</f>
        <v>0.36728375000000008</v>
      </c>
      <c r="K7709" s="96">
        <f>Hilfstabelle!F7709/11</f>
        <v>0</v>
      </c>
      <c r="L7709" s="107">
        <f>Hilfstabelle!G7709/sinks!$G$3</f>
        <v>0.11257407862578797</v>
      </c>
    </row>
    <row r="7710" spans="1:12" x14ac:dyDescent="0.25">
      <c r="A7710" s="89">
        <v>41230.166666666664</v>
      </c>
      <c r="B7710" s="4">
        <v>0.66437102260000003</v>
      </c>
      <c r="C7710" s="8">
        <v>0.16666666666666666</v>
      </c>
      <c r="D7710" s="8">
        <v>0</v>
      </c>
      <c r="E7710" s="8">
        <v>0.2</v>
      </c>
      <c r="F7710" s="8">
        <v>0.16666666666666666</v>
      </c>
      <c r="G7710" s="8">
        <v>0</v>
      </c>
      <c r="H7710" s="8">
        <v>0.2</v>
      </c>
      <c r="I7710" s="4" t="e">
        <f>#REF!/1.7</f>
        <v>#REF!</v>
      </c>
      <c r="J7710" s="4">
        <f>Hilfstabelle!C7710/3</f>
        <v>0.36695024999999998</v>
      </c>
      <c r="K7710" s="96">
        <f>Hilfstabelle!F7710/11</f>
        <v>0</v>
      </c>
      <c r="L7710" s="107">
        <f>Hilfstabelle!G7710/sinks!$G$3</f>
        <v>0.10853041466972782</v>
      </c>
    </row>
    <row r="7711" spans="1:12" x14ac:dyDescent="0.25">
      <c r="A7711" s="89">
        <v>41230.208333333336</v>
      </c>
      <c r="B7711" s="4">
        <v>0.78973062510000003</v>
      </c>
      <c r="C7711" s="8">
        <v>0.20833333333333334</v>
      </c>
      <c r="D7711" s="8">
        <v>0</v>
      </c>
      <c r="E7711" s="8">
        <v>0.16666666666666666</v>
      </c>
      <c r="F7711" s="8">
        <v>0.20833333333333334</v>
      </c>
      <c r="G7711" s="8">
        <v>0</v>
      </c>
      <c r="H7711" s="8">
        <v>0.16666666666666666</v>
      </c>
      <c r="I7711" s="4" t="e">
        <f>#REF!/1.7</f>
        <v>#REF!</v>
      </c>
      <c r="J7711" s="4">
        <f>Hilfstabelle!C7711/3</f>
        <v>0.36738725</v>
      </c>
      <c r="K7711" s="96">
        <f>Hilfstabelle!F7711/11</f>
        <v>0</v>
      </c>
      <c r="L7711" s="107">
        <f>Hilfstabelle!G7711/sinks!$G$3</f>
        <v>0.122441635952526</v>
      </c>
    </row>
    <row r="7712" spans="1:12" x14ac:dyDescent="0.25">
      <c r="A7712" s="89">
        <v>41230.25</v>
      </c>
      <c r="B7712" s="4">
        <v>0.85755383139999997</v>
      </c>
      <c r="C7712" s="8">
        <v>0.25</v>
      </c>
      <c r="D7712" s="8">
        <v>0</v>
      </c>
      <c r="E7712" s="8">
        <v>0.14285714285714285</v>
      </c>
      <c r="F7712" s="8">
        <v>0.25</v>
      </c>
      <c r="G7712" s="8">
        <v>0</v>
      </c>
      <c r="H7712" s="8">
        <v>0.14285714285714285</v>
      </c>
      <c r="I7712" s="4" t="e">
        <f>#REF!/1.7</f>
        <v>#REF!</v>
      </c>
      <c r="J7712" s="4">
        <f>Hilfstabelle!C7712/3</f>
        <v>0.36728950000000005</v>
      </c>
      <c r="K7712" s="96">
        <f>Hilfstabelle!F7712/11</f>
        <v>0</v>
      </c>
      <c r="L7712" s="107">
        <f>Hilfstabelle!G7712/sinks!$G$3</f>
        <v>0.12910478033295214</v>
      </c>
    </row>
    <row r="7713" spans="1:12" x14ac:dyDescent="0.25">
      <c r="A7713" s="89">
        <v>41230.291666666664</v>
      </c>
      <c r="B7713" s="4">
        <v>0.884752855</v>
      </c>
      <c r="C7713" s="8">
        <v>0.29166666666666669</v>
      </c>
      <c r="D7713" s="8">
        <v>0</v>
      </c>
      <c r="E7713" s="8">
        <v>0.125</v>
      </c>
      <c r="F7713" s="8">
        <v>0.29166666666666669</v>
      </c>
      <c r="G7713" s="8">
        <v>0</v>
      </c>
      <c r="H7713" s="8">
        <v>0.125</v>
      </c>
      <c r="I7713" s="4" t="e">
        <f>#REF!/1.7</f>
        <v>#REF!</v>
      </c>
      <c r="J7713" s="4">
        <f>Hilfstabelle!C7713/3</f>
        <v>0.36734700000000003</v>
      </c>
      <c r="K7713" s="96">
        <f>Hilfstabelle!F7713/11</f>
        <v>0</v>
      </c>
      <c r="L7713" s="107">
        <f>Hilfstabelle!G7713/sinks!$G$3</f>
        <v>0.13173697668170831</v>
      </c>
    </row>
    <row r="7714" spans="1:12" x14ac:dyDescent="0.25">
      <c r="A7714" s="89">
        <v>41230.333333333336</v>
      </c>
      <c r="B7714" s="4">
        <v>0.8925987272</v>
      </c>
      <c r="C7714" s="8">
        <v>0.33333333333333331</v>
      </c>
      <c r="D7714" s="8">
        <v>0</v>
      </c>
      <c r="E7714" s="8">
        <v>0.1111111111111111</v>
      </c>
      <c r="F7714" s="8">
        <v>0.33333333333333331</v>
      </c>
      <c r="G7714" s="8">
        <v>0</v>
      </c>
      <c r="H7714" s="8">
        <v>0.1111111111111111</v>
      </c>
      <c r="I7714" s="4" t="e">
        <f>#REF!/1.7</f>
        <v>#REF!</v>
      </c>
      <c r="J7714" s="4">
        <f>Hilfstabelle!C7714/3</f>
        <v>0.37064750000000002</v>
      </c>
      <c r="K7714" s="96">
        <f>Hilfstabelle!F7714/11</f>
        <v>0</v>
      </c>
      <c r="L7714" s="107">
        <f>Hilfstabelle!G7714/sinks!$G$3</f>
        <v>0.16449319791067354</v>
      </c>
    </row>
    <row r="7715" spans="1:12" x14ac:dyDescent="0.25">
      <c r="A7715" s="89">
        <v>41230.375</v>
      </c>
      <c r="B7715" s="4">
        <v>0.90445471190000004</v>
      </c>
      <c r="C7715" s="8">
        <v>0.375</v>
      </c>
      <c r="D7715" s="8">
        <v>0</v>
      </c>
      <c r="E7715" s="8">
        <v>0.1</v>
      </c>
      <c r="F7715" s="8">
        <v>0.375</v>
      </c>
      <c r="G7715" s="8">
        <v>0</v>
      </c>
      <c r="H7715" s="8">
        <v>0.1</v>
      </c>
      <c r="I7715" s="4" t="e">
        <f>#REF!/1.7</f>
        <v>#REF!</v>
      </c>
      <c r="J7715" s="4">
        <f>Hilfstabelle!C7715/3</f>
        <v>0.37814550000000002</v>
      </c>
      <c r="K7715" s="96">
        <f>Hilfstabelle!F7715/11</f>
        <v>0</v>
      </c>
      <c r="L7715" s="107">
        <f>Hilfstabelle!G7715/sinks!$G$3</f>
        <v>0.18118920663490937</v>
      </c>
    </row>
    <row r="7716" spans="1:12" x14ac:dyDescent="0.25">
      <c r="A7716" s="89">
        <v>41230.416666666664</v>
      </c>
      <c r="B7716" s="4">
        <v>0.90837764799999998</v>
      </c>
      <c r="C7716" s="8">
        <v>0.41666666666666669</v>
      </c>
      <c r="D7716" s="8">
        <v>0</v>
      </c>
      <c r="E7716" s="8">
        <v>9.0909090909090912E-2</v>
      </c>
      <c r="F7716" s="8">
        <v>0.41666666666666669</v>
      </c>
      <c r="G7716" s="8">
        <v>0</v>
      </c>
      <c r="H7716" s="8">
        <v>9.0909090909090912E-2</v>
      </c>
      <c r="I7716" s="4" t="e">
        <f>#REF!/1.7</f>
        <v>#REF!</v>
      </c>
      <c r="J7716" s="4">
        <f>Hilfstabelle!C7716/3</f>
        <v>0.38687975000000002</v>
      </c>
      <c r="K7716" s="96">
        <f>Hilfstabelle!F7716/11</f>
        <v>0</v>
      </c>
      <c r="L7716" s="107">
        <f>Hilfstabelle!G7716/sinks!$G$3</f>
        <v>0.18481324508609537</v>
      </c>
    </row>
    <row r="7717" spans="1:12" x14ac:dyDescent="0.25">
      <c r="A7717" s="89">
        <v>41230.458333333336</v>
      </c>
      <c r="B7717" s="4">
        <v>0.87873768630000004</v>
      </c>
      <c r="C7717" s="8">
        <v>0.45833333333333331</v>
      </c>
      <c r="D7717" s="8">
        <v>0</v>
      </c>
      <c r="E7717" s="8">
        <v>8.3333333333333329E-2</v>
      </c>
      <c r="F7717" s="8">
        <v>0.45833333333333331</v>
      </c>
      <c r="G7717" s="8">
        <v>0</v>
      </c>
      <c r="H7717" s="8">
        <v>8.3333333333333329E-2</v>
      </c>
      <c r="I7717" s="4" t="e">
        <f>#REF!/1.7</f>
        <v>#REF!</v>
      </c>
      <c r="J7717" s="4">
        <f>Hilfstabelle!C7717/3</f>
        <v>0.39258950000000009</v>
      </c>
      <c r="K7717" s="96">
        <f>Hilfstabelle!F7717/11</f>
        <v>0</v>
      </c>
      <c r="L7717" s="107">
        <f>Hilfstabelle!G7717/sinks!$G$3</f>
        <v>0.18710211147631806</v>
      </c>
    </row>
    <row r="7718" spans="1:12" x14ac:dyDescent="0.25">
      <c r="A7718" s="89">
        <v>41230.5</v>
      </c>
      <c r="B7718" s="4">
        <v>0.87769156999999998</v>
      </c>
      <c r="C7718" s="8">
        <v>0.5</v>
      </c>
      <c r="D7718" s="8">
        <v>0</v>
      </c>
      <c r="E7718" s="8">
        <v>7.6923076923076927E-2</v>
      </c>
      <c r="F7718" s="8">
        <v>0.5</v>
      </c>
      <c r="G7718" s="8">
        <v>0</v>
      </c>
      <c r="H7718" s="8">
        <v>7.6923076923076927E-2</v>
      </c>
      <c r="I7718" s="4" t="e">
        <f>#REF!/1.7</f>
        <v>#REF!</v>
      </c>
      <c r="J7718" s="4">
        <f>Hilfstabelle!C7718/3</f>
        <v>0.39590150000000007</v>
      </c>
      <c r="K7718" s="96">
        <f>Hilfstabelle!F7718/11</f>
        <v>0</v>
      </c>
      <c r="L7718" s="107">
        <f>Hilfstabelle!G7718/sinks!$G$3</f>
        <v>0.18572879164218442</v>
      </c>
    </row>
    <row r="7719" spans="1:12" x14ac:dyDescent="0.25">
      <c r="A7719" s="89">
        <v>41230.541666666664</v>
      </c>
      <c r="B7719" s="4">
        <v>0.88039403709999997</v>
      </c>
      <c r="C7719" s="8">
        <v>0.54166666666666663</v>
      </c>
      <c r="D7719" s="8">
        <v>0</v>
      </c>
      <c r="E7719" s="8">
        <v>7.1428571428571425E-2</v>
      </c>
      <c r="F7719" s="8">
        <v>0.54166666666666663</v>
      </c>
      <c r="G7719" s="8">
        <v>0</v>
      </c>
      <c r="H7719" s="8">
        <v>7.1428571428571425E-2</v>
      </c>
      <c r="I7719" s="4" t="e">
        <f>#REF!/1.7</f>
        <v>#REF!</v>
      </c>
      <c r="J7719" s="4">
        <f>Hilfstabelle!C7719/3</f>
        <v>0.39620625000000004</v>
      </c>
      <c r="K7719" s="96">
        <f>Hilfstabelle!F7719/11</f>
        <v>0</v>
      </c>
      <c r="L7719" s="107">
        <f>Hilfstabelle!G7719/sinks!$G$3</f>
        <v>0.17339434498376194</v>
      </c>
    </row>
    <row r="7720" spans="1:12" x14ac:dyDescent="0.25">
      <c r="A7720" s="89">
        <v>41230.583333333336</v>
      </c>
      <c r="B7720" s="4">
        <v>0.88571179499999997</v>
      </c>
      <c r="C7720" s="8">
        <v>0.58333333333333337</v>
      </c>
      <c r="D7720" s="8">
        <v>0</v>
      </c>
      <c r="E7720" s="8">
        <v>6.6666666666666666E-2</v>
      </c>
      <c r="F7720" s="8">
        <v>0.58333333333333337</v>
      </c>
      <c r="G7720" s="8">
        <v>0</v>
      </c>
      <c r="H7720" s="8">
        <v>6.6666666666666666E-2</v>
      </c>
      <c r="I7720" s="4" t="e">
        <f>#REF!/1.7</f>
        <v>#REF!</v>
      </c>
      <c r="J7720" s="4">
        <f>Hilfstabelle!C7720/3</f>
        <v>0.38996175000000005</v>
      </c>
      <c r="K7720" s="96">
        <f>Hilfstabelle!F7720/11</f>
        <v>0</v>
      </c>
      <c r="L7720" s="107">
        <f>Hilfstabelle!G7720/sinks!$G$3</f>
        <v>0.14362636598647635</v>
      </c>
    </row>
    <row r="7721" spans="1:12" x14ac:dyDescent="0.25">
      <c r="A7721" s="89">
        <v>41230.625</v>
      </c>
      <c r="B7721" s="4">
        <v>0.91090576239999999</v>
      </c>
      <c r="C7721" s="8">
        <v>0.625</v>
      </c>
      <c r="D7721" s="8">
        <v>0</v>
      </c>
      <c r="E7721" s="8">
        <v>6.25E-2</v>
      </c>
      <c r="F7721" s="8">
        <v>0.625</v>
      </c>
      <c r="G7721" s="8">
        <v>0</v>
      </c>
      <c r="H7721" s="8">
        <v>6.25E-2</v>
      </c>
      <c r="I7721" s="4" t="e">
        <f>#REF!/1.7</f>
        <v>#REF!</v>
      </c>
      <c r="J7721" s="4">
        <f>Hilfstabelle!C7721/3</f>
        <v>0.37601800000000002</v>
      </c>
      <c r="K7721" s="96">
        <f>Hilfstabelle!F7721/11</f>
        <v>0</v>
      </c>
      <c r="L7721" s="107">
        <f>Hilfstabelle!G7721/sinks!$G$3</f>
        <v>0.12806207453296176</v>
      </c>
    </row>
    <row r="7722" spans="1:12" x14ac:dyDescent="0.25">
      <c r="A7722" s="89">
        <v>41230.666666666664</v>
      </c>
      <c r="B7722" s="4">
        <v>0.91892598729999997</v>
      </c>
      <c r="C7722" s="8">
        <v>0.66666666666666663</v>
      </c>
      <c r="D7722" s="8">
        <v>0</v>
      </c>
      <c r="E7722" s="8">
        <v>5.8823529411764705E-2</v>
      </c>
      <c r="F7722" s="8">
        <v>0.66666666666666663</v>
      </c>
      <c r="G7722" s="8">
        <v>0</v>
      </c>
      <c r="H7722" s="8">
        <v>5.8823529411764705E-2</v>
      </c>
      <c r="I7722" s="4" t="e">
        <f>#REF!/1.7</f>
        <v>#REF!</v>
      </c>
      <c r="J7722" s="4">
        <f>Hilfstabelle!C7722/3</f>
        <v>0.37320049999999999</v>
      </c>
      <c r="K7722" s="96">
        <f>Hilfstabelle!F7722/11</f>
        <v>0</v>
      </c>
      <c r="L7722" s="107">
        <f>Hilfstabelle!G7722/sinks!$G$3</f>
        <v>0.12937181474514478</v>
      </c>
    </row>
    <row r="7723" spans="1:12" x14ac:dyDescent="0.25">
      <c r="A7723" s="89">
        <v>41230.708333333336</v>
      </c>
      <c r="B7723" s="4">
        <v>0.89111672909999995</v>
      </c>
      <c r="C7723" s="8">
        <v>0.70833333333333337</v>
      </c>
      <c r="D7723" s="8">
        <v>0</v>
      </c>
      <c r="E7723" s="8">
        <v>5.5555555555555552E-2</v>
      </c>
      <c r="F7723" s="8">
        <v>0.70833333333333337</v>
      </c>
      <c r="G7723" s="8">
        <v>0</v>
      </c>
      <c r="H7723" s="8">
        <v>5.5555555555555552E-2</v>
      </c>
      <c r="I7723" s="4" t="e">
        <f>#REF!/1.7</f>
        <v>#REF!</v>
      </c>
      <c r="J7723" s="4">
        <f>Hilfstabelle!C7723/3</f>
        <v>0.37240125000000002</v>
      </c>
      <c r="K7723" s="96">
        <f>Hilfstabelle!F7723/11</f>
        <v>0</v>
      </c>
      <c r="L7723" s="107">
        <f>Hilfstabelle!G7723/sinks!$G$3</f>
        <v>0.13976072497187791</v>
      </c>
    </row>
    <row r="7724" spans="1:12" x14ac:dyDescent="0.25">
      <c r="A7724" s="89">
        <v>41230.75</v>
      </c>
      <c r="B7724" s="4">
        <v>0.82468834449999995</v>
      </c>
      <c r="C7724" s="8">
        <v>0.75</v>
      </c>
      <c r="D7724" s="8">
        <v>0</v>
      </c>
      <c r="E7724" s="8">
        <v>5.2631578947368418E-2</v>
      </c>
      <c r="F7724" s="8">
        <v>0.75</v>
      </c>
      <c r="G7724" s="8">
        <v>0</v>
      </c>
      <c r="H7724" s="8">
        <v>5.2631578947368418E-2</v>
      </c>
      <c r="I7724" s="4" t="e">
        <f>#REF!/1.7</f>
        <v>#REF!</v>
      </c>
      <c r="J7724" s="4">
        <f>Hilfstabelle!C7724/3</f>
        <v>0.37168250000000008</v>
      </c>
      <c r="K7724" s="96">
        <f>Hilfstabelle!F7724/11</f>
        <v>0</v>
      </c>
      <c r="L7724" s="107">
        <f>Hilfstabelle!G7724/sinks!$G$3</f>
        <v>0.14761916624497595</v>
      </c>
    </row>
    <row r="7725" spans="1:12" x14ac:dyDescent="0.25">
      <c r="A7725" s="89">
        <v>41230.791666666664</v>
      </c>
      <c r="B7725" s="4">
        <v>0.76671606660000002</v>
      </c>
      <c r="C7725" s="8">
        <v>0.79166666666666663</v>
      </c>
      <c r="D7725" s="8">
        <v>0</v>
      </c>
      <c r="E7725" s="8">
        <v>0.05</v>
      </c>
      <c r="F7725" s="8">
        <v>0.79166666666666663</v>
      </c>
      <c r="G7725" s="8">
        <v>0</v>
      </c>
      <c r="H7725" s="8">
        <v>0.05</v>
      </c>
      <c r="I7725" s="4" t="e">
        <f>#REF!/1.7</f>
        <v>#REF!</v>
      </c>
      <c r="J7725" s="4">
        <f>Hilfstabelle!C7725/3</f>
        <v>0.37442524999999999</v>
      </c>
      <c r="K7725" s="96">
        <f>Hilfstabelle!F7725/11</f>
        <v>0</v>
      </c>
      <c r="L7725" s="107">
        <f>Hilfstabelle!G7725/sinks!$G$3</f>
        <v>0.15299800226199939</v>
      </c>
    </row>
    <row r="7726" spans="1:12" x14ac:dyDescent="0.25">
      <c r="A7726" s="89">
        <v>41230.833333333336</v>
      </c>
      <c r="B7726" s="4">
        <v>0.70377473629999998</v>
      </c>
      <c r="C7726" s="8">
        <v>0.83333333333333337</v>
      </c>
      <c r="D7726" s="8">
        <v>0</v>
      </c>
      <c r="E7726" s="8">
        <v>4.7619047619047616E-2</v>
      </c>
      <c r="F7726" s="8">
        <v>0.83333333333333337</v>
      </c>
      <c r="G7726" s="8">
        <v>0</v>
      </c>
      <c r="H7726" s="8">
        <v>4.7619047619047616E-2</v>
      </c>
      <c r="I7726" s="4" t="e">
        <f>#REF!/1.7</f>
        <v>#REF!</v>
      </c>
      <c r="J7726" s="4">
        <f>Hilfstabelle!C7726/3</f>
        <v>0.37793850000000001</v>
      </c>
      <c r="K7726" s="96">
        <f>Hilfstabelle!F7726/11</f>
        <v>0</v>
      </c>
      <c r="L7726" s="107">
        <f>Hilfstabelle!G7726/sinks!$G$3</f>
        <v>0.13927751984505318</v>
      </c>
    </row>
    <row r="7727" spans="1:12" x14ac:dyDescent="0.25">
      <c r="A7727" s="89">
        <v>41230.875</v>
      </c>
      <c r="B7727" s="4">
        <v>0.68729840470000003</v>
      </c>
      <c r="C7727" s="8">
        <v>0.875</v>
      </c>
      <c r="D7727" s="8">
        <v>0</v>
      </c>
      <c r="E7727" s="8">
        <v>4.5454545454545456E-2</v>
      </c>
      <c r="F7727" s="8">
        <v>0.875</v>
      </c>
      <c r="G7727" s="8">
        <v>0</v>
      </c>
      <c r="H7727" s="8">
        <v>4.5454545454545456E-2</v>
      </c>
      <c r="I7727" s="4" t="e">
        <f>#REF!/1.7</f>
        <v>#REF!</v>
      </c>
      <c r="J7727" s="4">
        <f>Hilfstabelle!C7727/3</f>
        <v>0.37839274999999994</v>
      </c>
      <c r="K7727" s="96">
        <f>Hilfstabelle!F7727/11</f>
        <v>0</v>
      </c>
      <c r="L7727" s="107">
        <f>Hilfstabelle!G7727/sinks!$G$3</f>
        <v>0.12349705767690641</v>
      </c>
    </row>
    <row r="7728" spans="1:12" x14ac:dyDescent="0.25">
      <c r="A7728" s="89">
        <v>41230.916666666664</v>
      </c>
      <c r="B7728" s="4">
        <v>0.62871589230000002</v>
      </c>
      <c r="C7728" s="8">
        <v>0.91666666666666663</v>
      </c>
      <c r="D7728" s="8">
        <v>0</v>
      </c>
      <c r="E7728" s="8">
        <v>4.3478260869565216E-2</v>
      </c>
      <c r="F7728" s="8">
        <v>0.91666666666666663</v>
      </c>
      <c r="G7728" s="8">
        <v>0</v>
      </c>
      <c r="H7728" s="8">
        <v>4.3478260869565216E-2</v>
      </c>
      <c r="I7728" s="4" t="e">
        <f>#REF!/1.7</f>
        <v>#REF!</v>
      </c>
      <c r="J7728" s="4">
        <f>Hilfstabelle!C7728/3</f>
        <v>0.37904825000000003</v>
      </c>
      <c r="K7728" s="96">
        <f>Hilfstabelle!F7728/11</f>
        <v>0</v>
      </c>
      <c r="L7728" s="107">
        <f>Hilfstabelle!G7728/sinks!$G$3</f>
        <v>0.1178003235501299</v>
      </c>
    </row>
    <row r="7729" spans="1:12" x14ac:dyDescent="0.25">
      <c r="A7729" s="89">
        <v>41230.958333333336</v>
      </c>
      <c r="B7729" s="4">
        <v>0.60404498299999998</v>
      </c>
      <c r="C7729" s="8">
        <v>0.95833333333333337</v>
      </c>
      <c r="D7729" s="8">
        <v>0</v>
      </c>
      <c r="E7729" s="8">
        <v>4.1666666666666664E-2</v>
      </c>
      <c r="F7729" s="8">
        <v>0.95833333333333337</v>
      </c>
      <c r="G7729" s="8">
        <v>0</v>
      </c>
      <c r="H7729" s="8">
        <v>4.1666666666666664E-2</v>
      </c>
      <c r="I7729" s="4" t="e">
        <f>#REF!/1.7</f>
        <v>#REF!</v>
      </c>
      <c r="J7729" s="4">
        <f>Hilfstabelle!C7729/3</f>
        <v>0.38081925</v>
      </c>
      <c r="K7729" s="96">
        <f>Hilfstabelle!F7729/11</f>
        <v>0</v>
      </c>
      <c r="L7729" s="107">
        <f>Hilfstabelle!G7729/sinks!$G$3</f>
        <v>0.1124977830794472</v>
      </c>
    </row>
    <row r="7730" spans="1:12" x14ac:dyDescent="0.25">
      <c r="A7730" s="89">
        <v>41231</v>
      </c>
      <c r="B7730" s="4">
        <v>0.58983523670000004</v>
      </c>
      <c r="C7730" s="8">
        <v>0</v>
      </c>
      <c r="D7730" s="8">
        <v>0</v>
      </c>
      <c r="E7730" s="8">
        <v>1</v>
      </c>
      <c r="F7730" s="8">
        <v>0</v>
      </c>
      <c r="G7730" s="8">
        <v>0</v>
      </c>
      <c r="H7730" s="8">
        <v>1</v>
      </c>
      <c r="I7730" s="4" t="e">
        <f>#REF!/1.7</f>
        <v>#REF!</v>
      </c>
      <c r="J7730" s="4">
        <f>Hilfstabelle!C7730/3</f>
        <v>0.38333200000000001</v>
      </c>
      <c r="K7730" s="96">
        <f>Hilfstabelle!F7730/11</f>
        <v>0</v>
      </c>
      <c r="L7730" s="107">
        <f>Hilfstabelle!G7730/sinks!$G$3</f>
        <v>0.11291740858432138</v>
      </c>
    </row>
    <row r="7731" spans="1:12" x14ac:dyDescent="0.25">
      <c r="A7731" s="89">
        <v>41231.041666666664</v>
      </c>
      <c r="B7731" s="4">
        <v>0.57178973060000005</v>
      </c>
      <c r="C7731" s="8">
        <v>4.1666666666666664E-2</v>
      </c>
      <c r="D7731" s="8">
        <v>0</v>
      </c>
      <c r="E7731" s="8">
        <v>0.5</v>
      </c>
      <c r="F7731" s="8">
        <v>4.1666666666666664E-2</v>
      </c>
      <c r="G7731" s="8">
        <v>0</v>
      </c>
      <c r="H7731" s="8">
        <v>0.5</v>
      </c>
      <c r="I7731" s="4" t="e">
        <f>#REF!/1.7</f>
        <v>#REF!</v>
      </c>
      <c r="J7731" s="4">
        <f>Hilfstabelle!C7731/3</f>
        <v>0.38581025000000002</v>
      </c>
      <c r="K7731" s="96">
        <f>Hilfstabelle!F7731/11</f>
        <v>0</v>
      </c>
      <c r="L7731" s="107">
        <f>Hilfstabelle!G7731/sinks!$G$3</f>
        <v>0.11739341396964584</v>
      </c>
    </row>
    <row r="7732" spans="1:12" x14ac:dyDescent="0.25">
      <c r="A7732" s="89">
        <v>41231.083333333336</v>
      </c>
      <c r="B7732" s="4">
        <v>0.57885101559999996</v>
      </c>
      <c r="C7732" s="8">
        <v>8.3333333333333329E-2</v>
      </c>
      <c r="D7732" s="8">
        <v>0</v>
      </c>
      <c r="E7732" s="8">
        <v>0.33333333333333331</v>
      </c>
      <c r="F7732" s="8">
        <v>8.3333333333333329E-2</v>
      </c>
      <c r="G7732" s="8">
        <v>0</v>
      </c>
      <c r="H7732" s="8">
        <v>0.33333333333333331</v>
      </c>
      <c r="I7732" s="4" t="e">
        <f>#REF!/1.7</f>
        <v>#REF!</v>
      </c>
      <c r="J7732" s="4">
        <f>Hilfstabelle!C7732/3</f>
        <v>0.38886350000000003</v>
      </c>
      <c r="K7732" s="96">
        <f>Hilfstabelle!F7732/11</f>
        <v>0</v>
      </c>
      <c r="L7732" s="107">
        <f>Hilfstabelle!G7732/sinks!$G$3</f>
        <v>0.11148050912823711</v>
      </c>
    </row>
    <row r="7733" spans="1:12" x14ac:dyDescent="0.25">
      <c r="A7733" s="89">
        <v>41231.125</v>
      </c>
      <c r="B7733" s="4">
        <v>0.61502920409999995</v>
      </c>
      <c r="C7733" s="8">
        <v>0.125</v>
      </c>
      <c r="D7733" s="8">
        <v>0</v>
      </c>
      <c r="E7733" s="8">
        <v>0.25</v>
      </c>
      <c r="F7733" s="8">
        <v>0.125</v>
      </c>
      <c r="G7733" s="8">
        <v>0</v>
      </c>
      <c r="H7733" s="8">
        <v>0.25</v>
      </c>
      <c r="I7733" s="4" t="e">
        <f>#REF!/1.7</f>
        <v>#REF!</v>
      </c>
      <c r="J7733" s="4">
        <f>Hilfstabelle!C7733/3</f>
        <v>0.39137050000000001</v>
      </c>
      <c r="K7733" s="96">
        <f>Hilfstabelle!F7733/11</f>
        <v>0</v>
      </c>
      <c r="L7733" s="107">
        <f>Hilfstabelle!G7733/sinks!$G$3</f>
        <v>0.10662302601120885</v>
      </c>
    </row>
    <row r="7734" spans="1:12" x14ac:dyDescent="0.25">
      <c r="A7734" s="89">
        <v>41231.166666666664</v>
      </c>
      <c r="B7734" s="4">
        <v>0.70639002699999998</v>
      </c>
      <c r="C7734" s="8">
        <v>0.16666666666666666</v>
      </c>
      <c r="D7734" s="8">
        <v>0</v>
      </c>
      <c r="E7734" s="8">
        <v>0.2</v>
      </c>
      <c r="F7734" s="8">
        <v>0.16666666666666666</v>
      </c>
      <c r="G7734" s="8">
        <v>0</v>
      </c>
      <c r="H7734" s="8">
        <v>0.2</v>
      </c>
      <c r="I7734" s="4" t="e">
        <f>#REF!/1.7</f>
        <v>#REF!</v>
      </c>
      <c r="J7734" s="4">
        <f>Hilfstabelle!C7734/3</f>
        <v>0.3935785</v>
      </c>
      <c r="K7734" s="96">
        <f>Hilfstabelle!F7734/11</f>
        <v>0</v>
      </c>
      <c r="L7734" s="107">
        <f>Hilfstabelle!G7734/sinks!$G$3</f>
        <v>0.10310071495514389</v>
      </c>
    </row>
    <row r="7735" spans="1:12" x14ac:dyDescent="0.25">
      <c r="A7735" s="89">
        <v>41231.208333333336</v>
      </c>
      <c r="B7735" s="4">
        <v>0.81265800710000002</v>
      </c>
      <c r="C7735" s="8">
        <v>0.20833333333333334</v>
      </c>
      <c r="D7735" s="8">
        <v>0</v>
      </c>
      <c r="E7735" s="8">
        <v>0.16666666666666666</v>
      </c>
      <c r="F7735" s="8">
        <v>0.20833333333333334</v>
      </c>
      <c r="G7735" s="8">
        <v>0</v>
      </c>
      <c r="H7735" s="8">
        <v>0.16666666666666666</v>
      </c>
      <c r="I7735" s="4" t="e">
        <f>#REF!/1.7</f>
        <v>#REF!</v>
      </c>
      <c r="J7735" s="4">
        <f>Hilfstabelle!C7735/3</f>
        <v>0.39561974999999999</v>
      </c>
      <c r="K7735" s="96">
        <f>Hilfstabelle!F7735/11</f>
        <v>0</v>
      </c>
      <c r="L7735" s="107">
        <f>Hilfstabelle!G7735/sinks!$G$3</f>
        <v>0.11914821153548323</v>
      </c>
    </row>
    <row r="7736" spans="1:12" x14ac:dyDescent="0.25">
      <c r="A7736" s="89">
        <v>41231.25</v>
      </c>
      <c r="B7736" s="4">
        <v>0.84343126140000002</v>
      </c>
      <c r="C7736" s="8">
        <v>0.25</v>
      </c>
      <c r="D7736" s="8">
        <v>0</v>
      </c>
      <c r="E7736" s="8">
        <v>0.14285714285714285</v>
      </c>
      <c r="F7736" s="8">
        <v>0.25</v>
      </c>
      <c r="G7736" s="8">
        <v>0</v>
      </c>
      <c r="H7736" s="8">
        <v>0.14285714285714285</v>
      </c>
      <c r="I7736" s="4" t="e">
        <f>#REF!/1.7</f>
        <v>#REF!</v>
      </c>
      <c r="J7736" s="4">
        <f>Hilfstabelle!C7736/3</f>
        <v>0.39718375</v>
      </c>
      <c r="K7736" s="96">
        <f>Hilfstabelle!F7736/11</f>
        <v>0</v>
      </c>
      <c r="L7736" s="107">
        <f>Hilfstabelle!G7736/sinks!$G$3</f>
        <v>0.12399297872812133</v>
      </c>
    </row>
    <row r="7737" spans="1:12" x14ac:dyDescent="0.25">
      <c r="A7737" s="89">
        <v>41231.291666666664</v>
      </c>
      <c r="B7737" s="4">
        <v>0.84595937580000002</v>
      </c>
      <c r="C7737" s="8">
        <v>0.29166666666666669</v>
      </c>
      <c r="D7737" s="8">
        <v>0</v>
      </c>
      <c r="E7737" s="8">
        <v>0.125</v>
      </c>
      <c r="F7737" s="8">
        <v>0.29166666666666669</v>
      </c>
      <c r="G7737" s="8">
        <v>0</v>
      </c>
      <c r="H7737" s="8">
        <v>0.125</v>
      </c>
      <c r="I7737" s="4" t="e">
        <f>#REF!/1.7</f>
        <v>#REF!</v>
      </c>
      <c r="J7737" s="4">
        <f>Hilfstabelle!C7737/3</f>
        <v>0.39824174999999995</v>
      </c>
      <c r="K7737" s="96">
        <f>Hilfstabelle!F7737/11</f>
        <v>0</v>
      </c>
      <c r="L7737" s="107">
        <f>Hilfstabelle!G7737/sinks!$G$3</f>
        <v>0.1230138525500816</v>
      </c>
    </row>
    <row r="7738" spans="1:12" x14ac:dyDescent="0.25">
      <c r="A7738" s="89">
        <v>41231.333333333336</v>
      </c>
      <c r="B7738" s="4">
        <v>0.85485136429999997</v>
      </c>
      <c r="C7738" s="8">
        <v>0.33333333333333331</v>
      </c>
      <c r="D7738" s="8">
        <v>0</v>
      </c>
      <c r="E7738" s="8">
        <v>0.1111111111111111</v>
      </c>
      <c r="F7738" s="8">
        <v>0.33333333333333331</v>
      </c>
      <c r="G7738" s="8">
        <v>0</v>
      </c>
      <c r="H7738" s="8">
        <v>0.1111111111111111</v>
      </c>
      <c r="I7738" s="4" t="e">
        <f>#REF!/1.7</f>
        <v>#REF!</v>
      </c>
      <c r="J7738" s="4">
        <f>Hilfstabelle!C7738/3</f>
        <v>0.40059924999999996</v>
      </c>
      <c r="K7738" s="96">
        <f>Hilfstabelle!F7738/11</f>
        <v>0</v>
      </c>
      <c r="L7738" s="107">
        <f>Hilfstabelle!G7738/sinks!$G$3</f>
        <v>0.12642172028663551</v>
      </c>
    </row>
    <row r="7739" spans="1:12" x14ac:dyDescent="0.25">
      <c r="A7739" s="89">
        <v>41231.375</v>
      </c>
      <c r="B7739" s="4">
        <v>0.86784064159999996</v>
      </c>
      <c r="C7739" s="8">
        <v>0.375</v>
      </c>
      <c r="D7739" s="8">
        <v>0</v>
      </c>
      <c r="E7739" s="8">
        <v>0.1</v>
      </c>
      <c r="F7739" s="8">
        <v>0.375</v>
      </c>
      <c r="G7739" s="8">
        <v>0</v>
      </c>
      <c r="H7739" s="8">
        <v>0.1</v>
      </c>
      <c r="I7739" s="4" t="e">
        <f>#REF!/1.7</f>
        <v>#REF!</v>
      </c>
      <c r="J7739" s="4">
        <f>Hilfstabelle!C7739/3</f>
        <v>0.40400900000000001</v>
      </c>
      <c r="K7739" s="96">
        <f>Hilfstabelle!F7739/11</f>
        <v>0</v>
      </c>
      <c r="L7739" s="107">
        <f>Hilfstabelle!G7739/sinks!$G$3</f>
        <v>0.12893947331588052</v>
      </c>
    </row>
    <row r="7740" spans="1:12" x14ac:dyDescent="0.25">
      <c r="A7740" s="89">
        <v>41231.416666666664</v>
      </c>
      <c r="B7740" s="4">
        <v>0.86199982559999999</v>
      </c>
      <c r="C7740" s="8">
        <v>0.41666666666666669</v>
      </c>
      <c r="D7740" s="8">
        <v>0</v>
      </c>
      <c r="E7740" s="8">
        <v>9.0909090909090912E-2</v>
      </c>
      <c r="F7740" s="8">
        <v>0.41666666666666669</v>
      </c>
      <c r="G7740" s="8">
        <v>0</v>
      </c>
      <c r="H7740" s="8">
        <v>9.0909090909090912E-2</v>
      </c>
      <c r="I7740" s="4" t="e">
        <f>#REF!/1.7</f>
        <v>#REF!</v>
      </c>
      <c r="J7740" s="4">
        <f>Hilfstabelle!C7740/3</f>
        <v>0.40767749999999997</v>
      </c>
      <c r="K7740" s="96">
        <f>Hilfstabelle!F7740/11</f>
        <v>0</v>
      </c>
      <c r="L7740" s="107">
        <f>Hilfstabelle!G7740/sinks!$G$3</f>
        <v>0.12975329247684855</v>
      </c>
    </row>
    <row r="7741" spans="1:12" x14ac:dyDescent="0.25">
      <c r="A7741" s="89">
        <v>41231.458333333336</v>
      </c>
      <c r="B7741" s="4">
        <v>0.85441548249999999</v>
      </c>
      <c r="C7741" s="8">
        <v>0.45833333333333331</v>
      </c>
      <c r="D7741" s="8">
        <v>0</v>
      </c>
      <c r="E7741" s="8">
        <v>8.3333333333333329E-2</v>
      </c>
      <c r="F7741" s="8">
        <v>0.45833333333333331</v>
      </c>
      <c r="G7741" s="8">
        <v>0</v>
      </c>
      <c r="H7741" s="8">
        <v>8.3333333333333329E-2</v>
      </c>
      <c r="I7741" s="4" t="e">
        <f>#REF!/1.7</f>
        <v>#REF!</v>
      </c>
      <c r="J7741" s="4">
        <f>Hilfstabelle!C7741/3</f>
        <v>0.41070775000000004</v>
      </c>
      <c r="K7741" s="96">
        <f>Hilfstabelle!F7741/11</f>
        <v>0</v>
      </c>
      <c r="L7741" s="107">
        <f>Hilfstabelle!G7741/sinks!$G$3</f>
        <v>0.12713381205248256</v>
      </c>
    </row>
    <row r="7742" spans="1:12" x14ac:dyDescent="0.25">
      <c r="A7742" s="89">
        <v>41231.5</v>
      </c>
      <c r="B7742" s="4">
        <v>0.85136431000000001</v>
      </c>
      <c r="C7742" s="8">
        <v>0.5</v>
      </c>
      <c r="D7742" s="8">
        <v>0</v>
      </c>
      <c r="E7742" s="8">
        <v>7.6923076923076927E-2</v>
      </c>
      <c r="F7742" s="8">
        <v>0.5</v>
      </c>
      <c r="G7742" s="8">
        <v>0</v>
      </c>
      <c r="H7742" s="8">
        <v>7.6923076923076927E-2</v>
      </c>
      <c r="I7742" s="4" t="e">
        <f>#REF!/1.7</f>
        <v>#REF!</v>
      </c>
      <c r="J7742" s="4">
        <f>Hilfstabelle!C7742/3</f>
        <v>0.41258225000000004</v>
      </c>
      <c r="K7742" s="96">
        <f>Hilfstabelle!F7742/11</f>
        <v>0</v>
      </c>
      <c r="L7742" s="107">
        <f>Hilfstabelle!G7742/sinks!$G$3</f>
        <v>0.12815108600369268</v>
      </c>
    </row>
    <row r="7743" spans="1:12" x14ac:dyDescent="0.25">
      <c r="A7743" s="89">
        <v>41231.541666666664</v>
      </c>
      <c r="B7743" s="4">
        <v>0.85589748060000004</v>
      </c>
      <c r="C7743" s="8">
        <v>0.54166666666666663</v>
      </c>
      <c r="D7743" s="8">
        <v>0</v>
      </c>
      <c r="E7743" s="8">
        <v>7.1428571428571425E-2</v>
      </c>
      <c r="F7743" s="8">
        <v>0.54166666666666663</v>
      </c>
      <c r="G7743" s="8">
        <v>0</v>
      </c>
      <c r="H7743" s="8">
        <v>7.1428571428571425E-2</v>
      </c>
      <c r="I7743" s="4" t="e">
        <f>#REF!/1.7</f>
        <v>#REF!</v>
      </c>
      <c r="J7743" s="4">
        <f>Hilfstabelle!C7743/3</f>
        <v>0.412105</v>
      </c>
      <c r="K7743" s="96">
        <f>Hilfstabelle!F7743/11</f>
        <v>0</v>
      </c>
      <c r="L7743" s="107">
        <f>Hilfstabelle!G7743/sinks!$G$3</f>
        <v>0.12960070138416704</v>
      </c>
    </row>
    <row r="7744" spans="1:12" x14ac:dyDescent="0.25">
      <c r="A7744" s="89">
        <v>41231.583333333336</v>
      </c>
      <c r="B7744" s="4">
        <v>0.86635864350000003</v>
      </c>
      <c r="C7744" s="8">
        <v>0.58333333333333337</v>
      </c>
      <c r="D7744" s="8">
        <v>0</v>
      </c>
      <c r="E7744" s="8">
        <v>6.6666666666666666E-2</v>
      </c>
      <c r="F7744" s="8">
        <v>0.58333333333333337</v>
      </c>
      <c r="G7744" s="8">
        <v>0</v>
      </c>
      <c r="H7744" s="8">
        <v>6.6666666666666666E-2</v>
      </c>
      <c r="I7744" s="4" t="e">
        <f>#REF!/1.7</f>
        <v>#REF!</v>
      </c>
      <c r="J7744" s="4">
        <f>Hilfstabelle!C7744/3</f>
        <v>0.40930474999999999</v>
      </c>
      <c r="K7744" s="96">
        <f>Hilfstabelle!F7744/11</f>
        <v>0</v>
      </c>
      <c r="L7744" s="107">
        <f>Hilfstabelle!G7744/sinks!$G$3</f>
        <v>0.1211064638915627</v>
      </c>
    </row>
    <row r="7745" spans="1:12" x14ac:dyDescent="0.25">
      <c r="A7745" s="89">
        <v>41231.625</v>
      </c>
      <c r="B7745" s="4">
        <v>0.89486531250000001</v>
      </c>
      <c r="C7745" s="8">
        <v>0.625</v>
      </c>
      <c r="D7745" s="8">
        <v>0</v>
      </c>
      <c r="E7745" s="8">
        <v>6.25E-2</v>
      </c>
      <c r="F7745" s="8">
        <v>0.625</v>
      </c>
      <c r="G7745" s="8">
        <v>0</v>
      </c>
      <c r="H7745" s="8">
        <v>6.25E-2</v>
      </c>
      <c r="I7745" s="4" t="e">
        <f>#REF!/1.7</f>
        <v>#REF!</v>
      </c>
      <c r="J7745" s="4">
        <f>Hilfstabelle!C7745/3</f>
        <v>0.4067345</v>
      </c>
      <c r="K7745" s="96">
        <f>Hilfstabelle!F7745/11</f>
        <v>0</v>
      </c>
      <c r="L7745" s="107">
        <f>Hilfstabelle!G7745/sinks!$G$3</f>
        <v>0.11659231073306785</v>
      </c>
    </row>
    <row r="7746" spans="1:12" x14ac:dyDescent="0.25">
      <c r="A7746" s="89">
        <v>41231.666666666664</v>
      </c>
      <c r="B7746" s="4">
        <v>0.88536308949999998</v>
      </c>
      <c r="C7746" s="8">
        <v>0.66666666666666663</v>
      </c>
      <c r="D7746" s="8">
        <v>0</v>
      </c>
      <c r="E7746" s="8">
        <v>5.8823529411764705E-2</v>
      </c>
      <c r="F7746" s="8">
        <v>0.66666666666666663</v>
      </c>
      <c r="G7746" s="8">
        <v>0</v>
      </c>
      <c r="H7746" s="8">
        <v>5.8823529411764705E-2</v>
      </c>
      <c r="I7746" s="4" t="e">
        <f>#REF!/1.7</f>
        <v>#REF!</v>
      </c>
      <c r="J7746" s="4">
        <f>Hilfstabelle!C7746/3</f>
        <v>0.40368124999999999</v>
      </c>
      <c r="K7746" s="96">
        <f>Hilfstabelle!F7746/11</f>
        <v>0</v>
      </c>
      <c r="L7746" s="107">
        <f>Hilfstabelle!G7746/sinks!$G$3</f>
        <v>0.11883031342573011</v>
      </c>
    </row>
    <row r="7747" spans="1:12" x14ac:dyDescent="0.25">
      <c r="A7747" s="89">
        <v>41231.708333333336</v>
      </c>
      <c r="B7747" s="4">
        <v>0.84874901930000002</v>
      </c>
      <c r="C7747" s="8">
        <v>0.70833333333333337</v>
      </c>
      <c r="D7747" s="8">
        <v>0</v>
      </c>
      <c r="E7747" s="8">
        <v>5.5555555555555552E-2</v>
      </c>
      <c r="F7747" s="8">
        <v>0.70833333333333337</v>
      </c>
      <c r="G7747" s="8">
        <v>0</v>
      </c>
      <c r="H7747" s="8">
        <v>5.5555555555555552E-2</v>
      </c>
      <c r="I7747" s="4" t="e">
        <f>#REF!/1.7</f>
        <v>#REF!</v>
      </c>
      <c r="J7747" s="4">
        <f>Hilfstabelle!C7747/3</f>
        <v>0.39738500000000004</v>
      </c>
      <c r="K7747" s="96">
        <f>Hilfstabelle!F7747/11</f>
        <v>0</v>
      </c>
      <c r="L7747" s="107">
        <f>Hilfstabelle!G7747/sinks!$G$3</f>
        <v>0.12089029317693052</v>
      </c>
    </row>
    <row r="7748" spans="1:12" x14ac:dyDescent="0.25">
      <c r="A7748" s="89">
        <v>41231.75</v>
      </c>
      <c r="B7748" s="4">
        <v>0.79679191000000005</v>
      </c>
      <c r="C7748" s="8">
        <v>0.75</v>
      </c>
      <c r="D7748" s="8">
        <v>0</v>
      </c>
      <c r="E7748" s="8">
        <v>5.2631578947368418E-2</v>
      </c>
      <c r="F7748" s="8">
        <v>0.75</v>
      </c>
      <c r="G7748" s="8">
        <v>0</v>
      </c>
      <c r="H7748" s="8">
        <v>5.2631578947368418E-2</v>
      </c>
      <c r="I7748" s="4" t="e">
        <f>#REF!/1.7</f>
        <v>#REF!</v>
      </c>
      <c r="J7748" s="4">
        <f>Hilfstabelle!C7748/3</f>
        <v>0.39442950000000004</v>
      </c>
      <c r="K7748" s="96">
        <f>Hilfstabelle!F7748/11</f>
        <v>0</v>
      </c>
      <c r="L7748" s="107">
        <f>Hilfstabelle!G7748/sinks!$G$3</f>
        <v>0.13238548882560472</v>
      </c>
    </row>
    <row r="7749" spans="1:12" x14ac:dyDescent="0.25">
      <c r="A7749" s="89">
        <v>41231.791666666664</v>
      </c>
      <c r="B7749" s="4">
        <v>0.74779879699999996</v>
      </c>
      <c r="C7749" s="8">
        <v>0.79166666666666663</v>
      </c>
      <c r="D7749" s="8">
        <v>0</v>
      </c>
      <c r="E7749" s="8">
        <v>0.05</v>
      </c>
      <c r="F7749" s="8">
        <v>0.79166666666666663</v>
      </c>
      <c r="G7749" s="8">
        <v>0</v>
      </c>
      <c r="H7749" s="8">
        <v>0.05</v>
      </c>
      <c r="I7749" s="4" t="e">
        <f>#REF!/1.7</f>
        <v>#REF!</v>
      </c>
      <c r="J7749" s="4">
        <f>Hilfstabelle!C7749/3</f>
        <v>0.3916062500000001</v>
      </c>
      <c r="K7749" s="96">
        <f>Hilfstabelle!F7749/11</f>
        <v>0</v>
      </c>
      <c r="L7749" s="107">
        <f>Hilfstabelle!G7749/sinks!$G$3</f>
        <v>0.14770817771570688</v>
      </c>
    </row>
    <row r="7750" spans="1:12" x14ac:dyDescent="0.25">
      <c r="A7750" s="89">
        <v>41231.833333333336</v>
      </c>
      <c r="B7750" s="4">
        <v>0.7161537791</v>
      </c>
      <c r="C7750" s="8">
        <v>0.83333333333333337</v>
      </c>
      <c r="D7750" s="8">
        <v>0</v>
      </c>
      <c r="E7750" s="8">
        <v>4.7619047619047616E-2</v>
      </c>
      <c r="F7750" s="8">
        <v>0.83333333333333337</v>
      </c>
      <c r="G7750" s="8">
        <v>0</v>
      </c>
      <c r="H7750" s="8">
        <v>4.7619047619047616E-2</v>
      </c>
      <c r="I7750" s="4" t="e">
        <f>#REF!/1.7</f>
        <v>#REF!</v>
      </c>
      <c r="J7750" s="4">
        <f>Hilfstabelle!C7750/3</f>
        <v>0.39006524999999997</v>
      </c>
      <c r="K7750" s="96">
        <f>Hilfstabelle!F7750/11</f>
        <v>0</v>
      </c>
      <c r="L7750" s="107">
        <f>Hilfstabelle!G7750/sinks!$G$3</f>
        <v>0.13593323173044994</v>
      </c>
    </row>
    <row r="7751" spans="1:12" x14ac:dyDescent="0.25">
      <c r="A7751" s="89">
        <v>41231.875</v>
      </c>
      <c r="B7751" s="4">
        <v>0.67491936190000001</v>
      </c>
      <c r="C7751" s="8">
        <v>0.875</v>
      </c>
      <c r="D7751" s="8">
        <v>0</v>
      </c>
      <c r="E7751" s="8">
        <v>4.5454545454545456E-2</v>
      </c>
      <c r="F7751" s="8">
        <v>0.875</v>
      </c>
      <c r="G7751" s="8">
        <v>0</v>
      </c>
      <c r="H7751" s="8">
        <v>4.5454545454545456E-2</v>
      </c>
      <c r="I7751" s="4" t="e">
        <f>#REF!/1.7</f>
        <v>#REF!</v>
      </c>
      <c r="J7751" s="4">
        <f>Hilfstabelle!C7751/3</f>
        <v>0.39193400000000006</v>
      </c>
      <c r="K7751" s="96">
        <f>Hilfstabelle!F7751/11</f>
        <v>0</v>
      </c>
      <c r="L7751" s="107">
        <f>Hilfstabelle!G7751/sinks!$G$3</f>
        <v>0.12185670343058015</v>
      </c>
    </row>
    <row r="7752" spans="1:12" x14ac:dyDescent="0.25">
      <c r="A7752" s="89">
        <v>41231.916666666664</v>
      </c>
      <c r="B7752" s="4">
        <v>0.62732107049999997</v>
      </c>
      <c r="C7752" s="8">
        <v>0.91666666666666663</v>
      </c>
      <c r="D7752" s="8">
        <v>0</v>
      </c>
      <c r="E7752" s="8">
        <v>4.3478260869565216E-2</v>
      </c>
      <c r="F7752" s="8">
        <v>0.91666666666666663</v>
      </c>
      <c r="G7752" s="8">
        <v>0</v>
      </c>
      <c r="H7752" s="8">
        <v>4.3478260869565216E-2</v>
      </c>
      <c r="I7752" s="4" t="e">
        <f>#REF!/1.7</f>
        <v>#REF!</v>
      </c>
      <c r="J7752" s="4">
        <f>Hilfstabelle!C7752/3</f>
        <v>0.39307825000000002</v>
      </c>
      <c r="K7752" s="96">
        <f>Hilfstabelle!F7752/11</f>
        <v>0</v>
      </c>
      <c r="L7752" s="107">
        <f>Hilfstabelle!G7752/sinks!$G$3</f>
        <v>0.11687206106965066</v>
      </c>
    </row>
    <row r="7753" spans="1:12" x14ac:dyDescent="0.25">
      <c r="A7753" s="89">
        <v>41231.958333333336</v>
      </c>
      <c r="B7753" s="4">
        <v>0.59672216889999996</v>
      </c>
      <c r="C7753" s="8">
        <v>0.95833333333333337</v>
      </c>
      <c r="D7753" s="8">
        <v>0</v>
      </c>
      <c r="E7753" s="8">
        <v>4.1666666666666664E-2</v>
      </c>
      <c r="F7753" s="8">
        <v>0.95833333333333337</v>
      </c>
      <c r="G7753" s="8">
        <v>0</v>
      </c>
      <c r="H7753" s="8">
        <v>4.1666666666666664E-2</v>
      </c>
      <c r="I7753" s="4" t="e">
        <f>#REF!/1.7</f>
        <v>#REF!</v>
      </c>
      <c r="J7753" s="4">
        <f>Hilfstabelle!C7753/3</f>
        <v>0.39198</v>
      </c>
      <c r="K7753" s="96">
        <f>Hilfstabelle!F7753/11</f>
        <v>0</v>
      </c>
      <c r="L7753" s="107">
        <f>Hilfstabelle!G7753/sinks!$G$3</f>
        <v>0.1099291663526417</v>
      </c>
    </row>
    <row r="7754" spans="1:12" x14ac:dyDescent="0.25">
      <c r="A7754" s="89">
        <v>41232</v>
      </c>
      <c r="B7754" s="4">
        <v>0.58373289159999997</v>
      </c>
      <c r="C7754" s="8">
        <v>0</v>
      </c>
      <c r="D7754" s="8">
        <v>0</v>
      </c>
      <c r="E7754" s="8">
        <v>1</v>
      </c>
      <c r="F7754" s="8">
        <v>0</v>
      </c>
      <c r="G7754" s="8">
        <v>0</v>
      </c>
      <c r="H7754" s="8">
        <v>1</v>
      </c>
      <c r="I7754" s="4" t="e">
        <f>#REF!/1.7</f>
        <v>#REF!</v>
      </c>
      <c r="J7754" s="4">
        <f>Hilfstabelle!C7754/3</f>
        <v>0.39051374999999999</v>
      </c>
      <c r="K7754" s="96">
        <f>Hilfstabelle!F7754/11</f>
        <v>0</v>
      </c>
      <c r="L7754" s="107">
        <f>Hilfstabelle!G7754/sinks!$G$3</f>
        <v>0.12014005363791308</v>
      </c>
    </row>
    <row r="7755" spans="1:12" x14ac:dyDescent="0.25">
      <c r="A7755" s="89">
        <v>41232.041666666664</v>
      </c>
      <c r="B7755" s="4">
        <v>0.57013337980000001</v>
      </c>
      <c r="C7755" s="8">
        <v>4.1666666666666664E-2</v>
      </c>
      <c r="D7755" s="8">
        <v>0</v>
      </c>
      <c r="E7755" s="8">
        <v>0.5</v>
      </c>
      <c r="F7755" s="8">
        <v>4.1666666666666664E-2</v>
      </c>
      <c r="G7755" s="8">
        <v>0</v>
      </c>
      <c r="H7755" s="8">
        <v>0.5</v>
      </c>
      <c r="I7755" s="4" t="e">
        <f>#REF!/1.7</f>
        <v>#REF!</v>
      </c>
      <c r="J7755" s="4">
        <f>Hilfstabelle!C7755/3</f>
        <v>0.38950174999999998</v>
      </c>
      <c r="K7755" s="96">
        <f>Hilfstabelle!F7755/11</f>
        <v>0</v>
      </c>
      <c r="L7755" s="107">
        <f>Hilfstabelle!G7755/sinks!$G$3</f>
        <v>0.12544259410859576</v>
      </c>
    </row>
    <row r="7756" spans="1:12" x14ac:dyDescent="0.25">
      <c r="A7756" s="89">
        <v>41232.083333333336</v>
      </c>
      <c r="B7756" s="4">
        <v>0.56350797659999996</v>
      </c>
      <c r="C7756" s="8">
        <v>8.3333333333333329E-2</v>
      </c>
      <c r="D7756" s="8">
        <v>0</v>
      </c>
      <c r="E7756" s="8">
        <v>0.33333333333333331</v>
      </c>
      <c r="F7756" s="8">
        <v>8.3333333333333329E-2</v>
      </c>
      <c r="G7756" s="8">
        <v>0</v>
      </c>
      <c r="H7756" s="8">
        <v>0.33333333333333331</v>
      </c>
      <c r="I7756" s="4" t="e">
        <f>#REF!/1.7</f>
        <v>#REF!</v>
      </c>
      <c r="J7756" s="4">
        <f>Hilfstabelle!C7756/3</f>
        <v>0.38835175000000005</v>
      </c>
      <c r="K7756" s="96">
        <f>Hilfstabelle!F7756/11</f>
        <v>0</v>
      </c>
      <c r="L7756" s="107">
        <f>Hilfstabelle!G7756/sinks!$G$3</f>
        <v>0.11907191598914248</v>
      </c>
    </row>
    <row r="7757" spans="1:12" x14ac:dyDescent="0.25">
      <c r="A7757" s="89">
        <v>41232.125</v>
      </c>
      <c r="B7757" s="4">
        <v>0.59218899830000005</v>
      </c>
      <c r="C7757" s="8">
        <v>0.125</v>
      </c>
      <c r="D7757" s="8">
        <v>0</v>
      </c>
      <c r="E7757" s="8">
        <v>0.25</v>
      </c>
      <c r="F7757" s="8">
        <v>0.125</v>
      </c>
      <c r="G7757" s="8">
        <v>0</v>
      </c>
      <c r="H7757" s="8">
        <v>0.25</v>
      </c>
      <c r="I7757" s="4" t="e">
        <f>#REF!/1.7</f>
        <v>#REF!</v>
      </c>
      <c r="J7757" s="4">
        <f>Hilfstabelle!C7757/3</f>
        <v>0.38720175000000001</v>
      </c>
      <c r="K7757" s="96">
        <f>Hilfstabelle!F7757/11</f>
        <v>0</v>
      </c>
      <c r="L7757" s="107">
        <f>Hilfstabelle!G7757/sinks!$G$3</f>
        <v>0.11211630534774336</v>
      </c>
    </row>
    <row r="7758" spans="1:12" x14ac:dyDescent="0.25">
      <c r="A7758" s="89">
        <v>41232.166666666664</v>
      </c>
      <c r="B7758" s="4">
        <v>0.69000087180000003</v>
      </c>
      <c r="C7758" s="8">
        <v>0.16666666666666666</v>
      </c>
      <c r="D7758" s="8">
        <v>0</v>
      </c>
      <c r="E7758" s="8">
        <v>0.2</v>
      </c>
      <c r="F7758" s="8">
        <v>0.16666666666666666</v>
      </c>
      <c r="G7758" s="8">
        <v>0</v>
      </c>
      <c r="H7758" s="8">
        <v>0.2</v>
      </c>
      <c r="I7758" s="4" t="e">
        <f>#REF!/1.7</f>
        <v>#REF!</v>
      </c>
      <c r="J7758" s="4">
        <f>Hilfstabelle!C7758/3</f>
        <v>0.38781700000000002</v>
      </c>
      <c r="K7758" s="96">
        <f>Hilfstabelle!F7758/11</f>
        <v>0</v>
      </c>
      <c r="L7758" s="107">
        <f>Hilfstabelle!G7758/sinks!$G$3</f>
        <v>0.10765301588680906</v>
      </c>
    </row>
    <row r="7759" spans="1:12" x14ac:dyDescent="0.25">
      <c r="A7759" s="89">
        <v>41232.208333333336</v>
      </c>
      <c r="B7759" s="4">
        <v>0.81518612150000003</v>
      </c>
      <c r="C7759" s="8">
        <v>0.20833333333333334</v>
      </c>
      <c r="D7759" s="8">
        <v>0</v>
      </c>
      <c r="E7759" s="8">
        <v>0.16666666666666666</v>
      </c>
      <c r="F7759" s="8">
        <v>0.20833333333333334</v>
      </c>
      <c r="G7759" s="8">
        <v>0</v>
      </c>
      <c r="H7759" s="8">
        <v>0.16666666666666666</v>
      </c>
      <c r="I7759" s="4" t="e">
        <f>#REF!/1.7</f>
        <v>#REF!</v>
      </c>
      <c r="J7759" s="4">
        <f>Hilfstabelle!C7759/3</f>
        <v>0.38761000000000007</v>
      </c>
      <c r="K7759" s="96">
        <f>Hilfstabelle!F7759/11</f>
        <v>0</v>
      </c>
      <c r="L7759" s="107">
        <f>Hilfstabelle!G7759/sinks!$G$3</f>
        <v>0.12253064742325685</v>
      </c>
    </row>
    <row r="7760" spans="1:12" x14ac:dyDescent="0.25">
      <c r="A7760" s="89">
        <v>41232.25</v>
      </c>
      <c r="B7760" s="4">
        <v>0.86775346529999997</v>
      </c>
      <c r="C7760" s="8">
        <v>0.25</v>
      </c>
      <c r="D7760" s="8">
        <v>0</v>
      </c>
      <c r="E7760" s="8">
        <v>0.14285714285714285</v>
      </c>
      <c r="F7760" s="8">
        <v>0.25</v>
      </c>
      <c r="G7760" s="8">
        <v>0</v>
      </c>
      <c r="H7760" s="8">
        <v>0.14285714285714285</v>
      </c>
      <c r="I7760" s="4" t="e">
        <f>#REF!/1.7</f>
        <v>#REF!</v>
      </c>
      <c r="J7760" s="4">
        <f>Hilfstabelle!C7760/3</f>
        <v>0.38765025000000003</v>
      </c>
      <c r="K7760" s="96">
        <f>Hilfstabelle!F7760/11</f>
        <v>0</v>
      </c>
      <c r="L7760" s="107">
        <f>Hilfstabelle!G7760/sinks!$G$3</f>
        <v>0.13101216899147111</v>
      </c>
    </row>
    <row r="7761" spans="1:12" x14ac:dyDescent="0.25">
      <c r="A7761" s="89">
        <v>41232.291666666664</v>
      </c>
      <c r="B7761" s="4">
        <v>0.88091709529999995</v>
      </c>
      <c r="C7761" s="8">
        <v>0.29166666666666669</v>
      </c>
      <c r="D7761" s="8">
        <v>0</v>
      </c>
      <c r="E7761" s="8">
        <v>0.125</v>
      </c>
      <c r="F7761" s="8">
        <v>0.29166666666666669</v>
      </c>
      <c r="G7761" s="8">
        <v>0</v>
      </c>
      <c r="H7761" s="8">
        <v>0.125</v>
      </c>
      <c r="I7761" s="4" t="e">
        <f>#REF!/1.7</f>
        <v>#REF!</v>
      </c>
      <c r="J7761" s="4">
        <f>Hilfstabelle!C7761/3</f>
        <v>0.38847825000000008</v>
      </c>
      <c r="K7761" s="96">
        <f>Hilfstabelle!F7761/11</f>
        <v>0</v>
      </c>
      <c r="L7761" s="107">
        <f>Hilfstabelle!G7761/sinks!$G$3</f>
        <v>0.13316116021340238</v>
      </c>
    </row>
    <row r="7762" spans="1:12" x14ac:dyDescent="0.25">
      <c r="A7762" s="89">
        <v>41232.333333333336</v>
      </c>
      <c r="B7762" s="4">
        <v>0.87681980650000002</v>
      </c>
      <c r="C7762" s="8">
        <v>0.33333333333333331</v>
      </c>
      <c r="D7762" s="8">
        <v>0</v>
      </c>
      <c r="E7762" s="8">
        <v>0.1111111111111111</v>
      </c>
      <c r="F7762" s="8">
        <v>0.33333333333333331</v>
      </c>
      <c r="G7762" s="8">
        <v>0</v>
      </c>
      <c r="H7762" s="8">
        <v>0.1111111111111111</v>
      </c>
      <c r="I7762" s="4" t="e">
        <f>#REF!/1.7</f>
        <v>#REF!</v>
      </c>
      <c r="J7762" s="4">
        <f>Hilfstabelle!C7762/3</f>
        <v>0.39148549999999999</v>
      </c>
      <c r="K7762" s="96">
        <f>Hilfstabelle!F7762/11</f>
        <v>0</v>
      </c>
      <c r="L7762" s="107">
        <f>Hilfstabelle!G7762/sinks!$G$3</f>
        <v>0.16545960816432315</v>
      </c>
    </row>
    <row r="7763" spans="1:12" x14ac:dyDescent="0.25">
      <c r="A7763" s="89">
        <v>41232.375</v>
      </c>
      <c r="B7763" s="4">
        <v>0.87681980650000002</v>
      </c>
      <c r="C7763" s="8">
        <v>0.375</v>
      </c>
      <c r="D7763" s="8">
        <v>0</v>
      </c>
      <c r="E7763" s="8">
        <v>0.1</v>
      </c>
      <c r="F7763" s="8">
        <v>0.375</v>
      </c>
      <c r="G7763" s="8">
        <v>0</v>
      </c>
      <c r="H7763" s="8">
        <v>0.1</v>
      </c>
      <c r="I7763" s="4" t="e">
        <f>#REF!/1.7</f>
        <v>#REF!</v>
      </c>
      <c r="J7763" s="4">
        <f>Hilfstabelle!C7763/3</f>
        <v>0.39276774999999997</v>
      </c>
      <c r="K7763" s="96">
        <f>Hilfstabelle!F7763/11</f>
        <v>0</v>
      </c>
      <c r="L7763" s="107">
        <f>Hilfstabelle!G7763/sinks!$G$3</f>
        <v>0.18463522214463357</v>
      </c>
    </row>
    <row r="7764" spans="1:12" x14ac:dyDescent="0.25">
      <c r="A7764" s="89">
        <v>41232.416666666664</v>
      </c>
      <c r="B7764" s="4">
        <v>0.87193793040000001</v>
      </c>
      <c r="C7764" s="8">
        <v>0.41666666666666669</v>
      </c>
      <c r="D7764" s="8">
        <v>0</v>
      </c>
      <c r="E7764" s="8">
        <v>9.0909090909090912E-2</v>
      </c>
      <c r="F7764" s="8">
        <v>0.41666666666666669</v>
      </c>
      <c r="G7764" s="8">
        <v>0</v>
      </c>
      <c r="H7764" s="8">
        <v>9.0909090909090912E-2</v>
      </c>
      <c r="I7764" s="4" t="e">
        <f>#REF!/1.7</f>
        <v>#REF!</v>
      </c>
      <c r="J7764" s="4">
        <f>Hilfstabelle!C7764/3</f>
        <v>0.39571175000000003</v>
      </c>
      <c r="K7764" s="96">
        <f>Hilfstabelle!F7764/11</f>
        <v>0</v>
      </c>
      <c r="L7764" s="107">
        <f>Hilfstabelle!G7764/sinks!$G$3</f>
        <v>0.19084059324701524</v>
      </c>
    </row>
    <row r="7765" spans="1:12" x14ac:dyDescent="0.25">
      <c r="A7765" s="89">
        <v>41232.458333333336</v>
      </c>
      <c r="B7765" s="4">
        <v>0.84360561420000002</v>
      </c>
      <c r="C7765" s="8">
        <v>0.45833333333333331</v>
      </c>
      <c r="D7765" s="8">
        <v>0</v>
      </c>
      <c r="E7765" s="8">
        <v>8.3333333333333329E-2</v>
      </c>
      <c r="F7765" s="8">
        <v>0.45833333333333331</v>
      </c>
      <c r="G7765" s="8">
        <v>0</v>
      </c>
      <c r="H7765" s="8">
        <v>8.3333333333333329E-2</v>
      </c>
      <c r="I7765" s="4" t="e">
        <f>#REF!/1.7</f>
        <v>#REF!</v>
      </c>
      <c r="J7765" s="4">
        <f>Hilfstabelle!C7765/3</f>
        <v>0.39856375000000005</v>
      </c>
      <c r="K7765" s="96">
        <f>Hilfstabelle!F7765/11</f>
        <v>0</v>
      </c>
      <c r="L7765" s="107">
        <f>Hilfstabelle!G7765/sinks!$G$3</f>
        <v>0.196054122246967</v>
      </c>
    </row>
    <row r="7766" spans="1:12" x14ac:dyDescent="0.25">
      <c r="A7766" s="89">
        <v>41232.5</v>
      </c>
      <c r="B7766" s="4">
        <v>0.85005666459999996</v>
      </c>
      <c r="C7766" s="8">
        <v>0.5</v>
      </c>
      <c r="D7766" s="8">
        <v>0</v>
      </c>
      <c r="E7766" s="8">
        <v>7.6923076923076927E-2</v>
      </c>
      <c r="F7766" s="8">
        <v>0.5</v>
      </c>
      <c r="G7766" s="8">
        <v>0</v>
      </c>
      <c r="H7766" s="8">
        <v>7.6923076923076927E-2</v>
      </c>
      <c r="I7766" s="4" t="e">
        <f>#REF!/1.7</f>
        <v>#REF!</v>
      </c>
      <c r="J7766" s="4">
        <f>Hilfstabelle!C7766/3</f>
        <v>0.40063949999999998</v>
      </c>
      <c r="K7766" s="96">
        <f>Hilfstabelle!F7766/11</f>
        <v>0</v>
      </c>
      <c r="L7766" s="107">
        <f>Hilfstabelle!G7766/sinks!$G$3</f>
        <v>0.19606683817135712</v>
      </c>
    </row>
    <row r="7767" spans="1:12" x14ac:dyDescent="0.25">
      <c r="A7767" s="89">
        <v>41232.541666666664</v>
      </c>
      <c r="B7767" s="4">
        <v>0.85694359689999999</v>
      </c>
      <c r="C7767" s="8">
        <v>0.54166666666666663</v>
      </c>
      <c r="D7767" s="8">
        <v>0</v>
      </c>
      <c r="E7767" s="8">
        <v>7.1428571428571425E-2</v>
      </c>
      <c r="F7767" s="8">
        <v>0.54166666666666663</v>
      </c>
      <c r="G7767" s="8">
        <v>0</v>
      </c>
      <c r="H7767" s="8">
        <v>7.1428571428571425E-2</v>
      </c>
      <c r="I7767" s="4" t="e">
        <f>#REF!/1.7</f>
        <v>#REF!</v>
      </c>
      <c r="J7767" s="4">
        <f>Hilfstabelle!C7767/3</f>
        <v>0.40218625000000002</v>
      </c>
      <c r="K7767" s="96">
        <f>Hilfstabelle!F7767/11</f>
        <v>0</v>
      </c>
      <c r="L7767" s="107">
        <f>Hilfstabelle!G7767/sinks!$G$3</f>
        <v>0.18831012429338007</v>
      </c>
    </row>
    <row r="7768" spans="1:12" x14ac:dyDescent="0.25">
      <c r="A7768" s="89">
        <v>41232.583333333336</v>
      </c>
      <c r="B7768" s="4">
        <v>0.87141487230000003</v>
      </c>
      <c r="C7768" s="8">
        <v>0.58333333333333337</v>
      </c>
      <c r="D7768" s="8">
        <v>0</v>
      </c>
      <c r="E7768" s="8">
        <v>6.6666666666666666E-2</v>
      </c>
      <c r="F7768" s="8">
        <v>0.58333333333333337</v>
      </c>
      <c r="G7768" s="8">
        <v>0</v>
      </c>
      <c r="H7768" s="8">
        <v>6.6666666666666666E-2</v>
      </c>
      <c r="I7768" s="4" t="e">
        <f>#REF!/1.7</f>
        <v>#REF!</v>
      </c>
      <c r="J7768" s="4">
        <f>Hilfstabelle!C7768/3</f>
        <v>0.40333050000000004</v>
      </c>
      <c r="K7768" s="96">
        <f>Hilfstabelle!F7768/11</f>
        <v>0</v>
      </c>
      <c r="L7768" s="107">
        <f>Hilfstabelle!G7768/sinks!$G$3</f>
        <v>0.17074943271061568</v>
      </c>
    </row>
    <row r="7769" spans="1:12" x14ac:dyDescent="0.25">
      <c r="A7769" s="89">
        <v>41232.625</v>
      </c>
      <c r="B7769" s="4">
        <v>0.91090576239999999</v>
      </c>
      <c r="C7769" s="8">
        <v>0.625</v>
      </c>
      <c r="D7769" s="8">
        <v>0</v>
      </c>
      <c r="E7769" s="8">
        <v>6.25E-2</v>
      </c>
      <c r="F7769" s="8">
        <v>0.625</v>
      </c>
      <c r="G7769" s="8">
        <v>0</v>
      </c>
      <c r="H7769" s="8">
        <v>6.25E-2</v>
      </c>
      <c r="I7769" s="4" t="e">
        <f>#REF!/1.7</f>
        <v>#REF!</v>
      </c>
      <c r="J7769" s="4">
        <f>Hilfstabelle!C7769/3</f>
        <v>0.40329600000000004</v>
      </c>
      <c r="K7769" s="96">
        <f>Hilfstabelle!F7769/11</f>
        <v>0</v>
      </c>
      <c r="L7769" s="107">
        <f>Hilfstabelle!G7769/sinks!$G$3</f>
        <v>0.17147424040085285</v>
      </c>
    </row>
    <row r="7770" spans="1:12" x14ac:dyDescent="0.25">
      <c r="A7770" s="89">
        <v>41232.666666666664</v>
      </c>
      <c r="B7770" s="4">
        <v>0.92424374509999996</v>
      </c>
      <c r="C7770" s="8">
        <v>0.66666666666666663</v>
      </c>
      <c r="D7770" s="8">
        <v>0</v>
      </c>
      <c r="E7770" s="8">
        <v>5.8823529411764705E-2</v>
      </c>
      <c r="F7770" s="8">
        <v>0.66666666666666663</v>
      </c>
      <c r="G7770" s="8">
        <v>0</v>
      </c>
      <c r="H7770" s="8">
        <v>5.8823529411764705E-2</v>
      </c>
      <c r="I7770" s="4" t="e">
        <f>#REF!/1.7</f>
        <v>#REF!</v>
      </c>
      <c r="J7770" s="4">
        <f>Hilfstabelle!C7770/3</f>
        <v>0.40520500000000004</v>
      </c>
      <c r="K7770" s="96">
        <f>Hilfstabelle!F7770/11</f>
        <v>0</v>
      </c>
      <c r="L7770" s="107">
        <f>Hilfstabelle!G7770/sinks!$G$3</f>
        <v>0.17846799881542236</v>
      </c>
    </row>
    <row r="7771" spans="1:12" x14ac:dyDescent="0.25">
      <c r="A7771" s="89">
        <v>41232.708333333336</v>
      </c>
      <c r="B7771" s="4">
        <v>0.88762967479999999</v>
      </c>
      <c r="C7771" s="8">
        <v>0.70833333333333337</v>
      </c>
      <c r="D7771" s="8">
        <v>0</v>
      </c>
      <c r="E7771" s="8">
        <v>5.5555555555555552E-2</v>
      </c>
      <c r="F7771" s="8">
        <v>0.70833333333333337</v>
      </c>
      <c r="G7771" s="8">
        <v>0</v>
      </c>
      <c r="H7771" s="8">
        <v>5.5555555555555552E-2</v>
      </c>
      <c r="I7771" s="4" t="e">
        <f>#REF!/1.7</f>
        <v>#REF!</v>
      </c>
      <c r="J7771" s="4">
        <f>Hilfstabelle!C7771/3</f>
        <v>0.40621124999999997</v>
      </c>
      <c r="K7771" s="96">
        <f>Hilfstabelle!F7771/11</f>
        <v>0</v>
      </c>
      <c r="L7771" s="107">
        <f>Hilfstabelle!G7771/sinks!$G$3</f>
        <v>0.18426646033731989</v>
      </c>
    </row>
    <row r="7772" spans="1:12" x14ac:dyDescent="0.25">
      <c r="A7772" s="89">
        <v>41232.75</v>
      </c>
      <c r="B7772" s="4">
        <v>0.83209833489999996</v>
      </c>
      <c r="C7772" s="8">
        <v>0.75</v>
      </c>
      <c r="D7772" s="8">
        <v>0</v>
      </c>
      <c r="E7772" s="8">
        <v>5.2631578947368418E-2</v>
      </c>
      <c r="F7772" s="8">
        <v>0.75</v>
      </c>
      <c r="G7772" s="8">
        <v>0</v>
      </c>
      <c r="H7772" s="8">
        <v>5.2631578947368418E-2</v>
      </c>
      <c r="I7772" s="4" t="e">
        <f>#REF!/1.7</f>
        <v>#REF!</v>
      </c>
      <c r="J7772" s="4">
        <f>Hilfstabelle!C7772/3</f>
        <v>0.40586625000000004</v>
      </c>
      <c r="K7772" s="96">
        <f>Hilfstabelle!F7772/11</f>
        <v>0</v>
      </c>
      <c r="L7772" s="107">
        <f>Hilfstabelle!G7772/sinks!$G$3</f>
        <v>0.19356180106650225</v>
      </c>
    </row>
    <row r="7773" spans="1:12" x14ac:dyDescent="0.25">
      <c r="A7773" s="89">
        <v>41232.791666666664</v>
      </c>
      <c r="B7773" s="4">
        <v>0.7722081771</v>
      </c>
      <c r="C7773" s="8">
        <v>0.79166666666666663</v>
      </c>
      <c r="D7773" s="8">
        <v>0</v>
      </c>
      <c r="E7773" s="8">
        <v>0.05</v>
      </c>
      <c r="F7773" s="8">
        <v>0.79166666666666663</v>
      </c>
      <c r="G7773" s="8">
        <v>0</v>
      </c>
      <c r="H7773" s="8">
        <v>0.05</v>
      </c>
      <c r="I7773" s="4" t="e">
        <f>#REF!/1.7</f>
        <v>#REF!</v>
      </c>
      <c r="J7773" s="4">
        <f>Hilfstabelle!C7773/3</f>
        <v>0.40578000000000003</v>
      </c>
      <c r="K7773" s="96">
        <f>Hilfstabelle!F7773/11</f>
        <v>0</v>
      </c>
      <c r="L7773" s="107">
        <f>Hilfstabelle!G7773/sinks!$G$3</f>
        <v>0.17929453390078057</v>
      </c>
    </row>
    <row r="7774" spans="1:12" x14ac:dyDescent="0.25">
      <c r="A7774" s="89">
        <v>41232.833333333336</v>
      </c>
      <c r="B7774" s="4">
        <v>0.70787202510000002</v>
      </c>
      <c r="C7774" s="8">
        <v>0.83333333333333337</v>
      </c>
      <c r="D7774" s="8">
        <v>0</v>
      </c>
      <c r="E7774" s="8">
        <v>4.7619047619047616E-2</v>
      </c>
      <c r="F7774" s="8">
        <v>0.83333333333333337</v>
      </c>
      <c r="G7774" s="8">
        <v>0</v>
      </c>
      <c r="H7774" s="8">
        <v>4.7619047619047616E-2</v>
      </c>
      <c r="I7774" s="4" t="e">
        <f>#REF!/1.7</f>
        <v>#REF!</v>
      </c>
      <c r="J7774" s="4">
        <f>Hilfstabelle!C7774/3</f>
        <v>0.40584899999999996</v>
      </c>
      <c r="K7774" s="96">
        <f>Hilfstabelle!F7774/11</f>
        <v>0</v>
      </c>
      <c r="L7774" s="107">
        <f>Hilfstabelle!G7774/sinks!$G$3</f>
        <v>0.14925952049130228</v>
      </c>
    </row>
    <row r="7775" spans="1:12" x14ac:dyDescent="0.25">
      <c r="A7775" s="89">
        <v>41232.875</v>
      </c>
      <c r="B7775" s="4">
        <v>0.68651381749999996</v>
      </c>
      <c r="C7775" s="8">
        <v>0.875</v>
      </c>
      <c r="D7775" s="8">
        <v>0</v>
      </c>
      <c r="E7775" s="8">
        <v>4.5454545454545456E-2</v>
      </c>
      <c r="F7775" s="8">
        <v>0.875</v>
      </c>
      <c r="G7775" s="8">
        <v>0</v>
      </c>
      <c r="H7775" s="8">
        <v>4.5454545454545456E-2</v>
      </c>
      <c r="I7775" s="4" t="e">
        <f>#REF!/1.7</f>
        <v>#REF!</v>
      </c>
      <c r="J7775" s="4">
        <f>Hilfstabelle!C7775/3</f>
        <v>0.40603300000000003</v>
      </c>
      <c r="K7775" s="96">
        <f>Hilfstabelle!F7775/11</f>
        <v>0</v>
      </c>
      <c r="L7775" s="107">
        <f>Hilfstabelle!G7775/sinks!$G$3</f>
        <v>0.13752272227921572</v>
      </c>
    </row>
    <row r="7776" spans="1:12" x14ac:dyDescent="0.25">
      <c r="A7776" s="89">
        <v>41232.916666666664</v>
      </c>
      <c r="B7776" s="4">
        <v>0.62732107049999997</v>
      </c>
      <c r="C7776" s="8">
        <v>0.91666666666666663</v>
      </c>
      <c r="D7776" s="8">
        <v>0</v>
      </c>
      <c r="E7776" s="8">
        <v>4.3478260869565216E-2</v>
      </c>
      <c r="F7776" s="8">
        <v>0.91666666666666663</v>
      </c>
      <c r="G7776" s="8">
        <v>0</v>
      </c>
      <c r="H7776" s="8">
        <v>4.3478260869565216E-2</v>
      </c>
      <c r="I7776" s="4" t="e">
        <f>#REF!/1.7</f>
        <v>#REF!</v>
      </c>
      <c r="J7776" s="4">
        <f>Hilfstabelle!C7776/3</f>
        <v>0.4051015</v>
      </c>
      <c r="K7776" s="96">
        <f>Hilfstabelle!F7776/11</f>
        <v>0</v>
      </c>
      <c r="L7776" s="107">
        <f>Hilfstabelle!G7776/sinks!$G$3</f>
        <v>0.1320675907158515</v>
      </c>
    </row>
    <row r="7777" spans="1:12" x14ac:dyDescent="0.25">
      <c r="A7777" s="89">
        <v>41232.958333333336</v>
      </c>
      <c r="B7777" s="4">
        <v>0.59567605270000001</v>
      </c>
      <c r="C7777" s="8">
        <v>0.95833333333333337</v>
      </c>
      <c r="D7777" s="8">
        <v>0</v>
      </c>
      <c r="E7777" s="8">
        <v>4.1666666666666664E-2</v>
      </c>
      <c r="F7777" s="8">
        <v>0.95833333333333337</v>
      </c>
      <c r="G7777" s="8">
        <v>0</v>
      </c>
      <c r="H7777" s="8">
        <v>4.1666666666666664E-2</v>
      </c>
      <c r="I7777" s="4" t="e">
        <f>#REF!/1.7</f>
        <v>#REF!</v>
      </c>
      <c r="J7777" s="4">
        <f>Hilfstabelle!C7777/3</f>
        <v>0.40410100000000004</v>
      </c>
      <c r="K7777" s="96">
        <f>Hilfstabelle!F7777/11</f>
        <v>0</v>
      </c>
      <c r="L7777" s="107">
        <f>Hilfstabelle!G7777/sinks!$G$3</f>
        <v>0.12375137616470896</v>
      </c>
    </row>
    <row r="7778" spans="1:12" x14ac:dyDescent="0.25">
      <c r="A7778" s="89">
        <v>41233</v>
      </c>
      <c r="B7778" s="4">
        <v>0.57344608139999997</v>
      </c>
      <c r="C7778" s="8">
        <v>0</v>
      </c>
      <c r="D7778" s="8">
        <v>0</v>
      </c>
      <c r="E7778" s="8">
        <v>1</v>
      </c>
      <c r="F7778" s="8">
        <v>0</v>
      </c>
      <c r="G7778" s="8">
        <v>0</v>
      </c>
      <c r="H7778" s="8">
        <v>1</v>
      </c>
      <c r="I7778" s="4" t="e">
        <f>#REF!/1.7</f>
        <v>#REF!</v>
      </c>
      <c r="J7778" s="4">
        <f>Hilfstabelle!C7778/3</f>
        <v>0.40199650000000003</v>
      </c>
      <c r="K7778" s="96">
        <f>Hilfstabelle!F7778/11</f>
        <v>0</v>
      </c>
      <c r="L7778" s="107">
        <f>Hilfstabelle!G7778/sinks!$G$3</f>
        <v>0.12014005363791308</v>
      </c>
    </row>
    <row r="7779" spans="1:12" x14ac:dyDescent="0.25">
      <c r="A7779" s="89">
        <v>41233.041666666664</v>
      </c>
      <c r="B7779" s="4">
        <v>0.56150292040000005</v>
      </c>
      <c r="C7779" s="8">
        <v>4.1666666666666664E-2</v>
      </c>
      <c r="D7779" s="8">
        <v>0</v>
      </c>
      <c r="E7779" s="8">
        <v>0.5</v>
      </c>
      <c r="F7779" s="8">
        <v>4.1666666666666664E-2</v>
      </c>
      <c r="G7779" s="8">
        <v>0</v>
      </c>
      <c r="H7779" s="8">
        <v>0.5</v>
      </c>
      <c r="I7779" s="4" t="e">
        <f>#REF!/1.7</f>
        <v>#REF!</v>
      </c>
      <c r="J7779" s="4">
        <f>Hilfstabelle!C7779/3</f>
        <v>0.40026</v>
      </c>
      <c r="K7779" s="96">
        <f>Hilfstabelle!F7779/11</f>
        <v>0</v>
      </c>
      <c r="L7779" s="107">
        <f>Hilfstabelle!G7779/sinks!$G$3</f>
        <v>0.12544259410859576</v>
      </c>
    </row>
    <row r="7780" spans="1:12" x14ac:dyDescent="0.25">
      <c r="A7780" s="89">
        <v>41233.083333333336</v>
      </c>
      <c r="B7780" s="4">
        <v>0.55583645719999997</v>
      </c>
      <c r="C7780" s="8">
        <v>8.3333333333333329E-2</v>
      </c>
      <c r="D7780" s="8">
        <v>0</v>
      </c>
      <c r="E7780" s="8">
        <v>0.33333333333333331</v>
      </c>
      <c r="F7780" s="8">
        <v>8.3333333333333329E-2</v>
      </c>
      <c r="G7780" s="8">
        <v>0</v>
      </c>
      <c r="H7780" s="8">
        <v>0.33333333333333331</v>
      </c>
      <c r="I7780" s="4" t="e">
        <f>#REF!/1.7</f>
        <v>#REF!</v>
      </c>
      <c r="J7780" s="4">
        <f>Hilfstabelle!C7780/3</f>
        <v>0.39915600000000001</v>
      </c>
      <c r="K7780" s="96">
        <f>Hilfstabelle!F7780/11</f>
        <v>0</v>
      </c>
      <c r="L7780" s="107">
        <f>Hilfstabelle!G7780/sinks!$G$3</f>
        <v>0.11907191598914248</v>
      </c>
    </row>
    <row r="7781" spans="1:12" x14ac:dyDescent="0.25">
      <c r="A7781" s="89">
        <v>41233.125</v>
      </c>
      <c r="B7781" s="4">
        <v>0.58469183160000004</v>
      </c>
      <c r="C7781" s="8">
        <v>0.125</v>
      </c>
      <c r="D7781" s="8">
        <v>0</v>
      </c>
      <c r="E7781" s="8">
        <v>0.25</v>
      </c>
      <c r="F7781" s="8">
        <v>0.125</v>
      </c>
      <c r="G7781" s="8">
        <v>0</v>
      </c>
      <c r="H7781" s="8">
        <v>0.25</v>
      </c>
      <c r="I7781" s="4" t="e">
        <f>#REF!/1.7</f>
        <v>#REF!</v>
      </c>
      <c r="J7781" s="4">
        <f>Hilfstabelle!C7781/3</f>
        <v>0.39821875000000001</v>
      </c>
      <c r="K7781" s="96">
        <f>Hilfstabelle!F7781/11</f>
        <v>0</v>
      </c>
      <c r="L7781" s="107">
        <f>Hilfstabelle!G7781/sinks!$G$3</f>
        <v>0.11211630534774336</v>
      </c>
    </row>
    <row r="7782" spans="1:12" x14ac:dyDescent="0.25">
      <c r="A7782" s="89">
        <v>41233.166666666664</v>
      </c>
      <c r="B7782" s="4">
        <v>0.67692441810000004</v>
      </c>
      <c r="C7782" s="8">
        <v>0.16666666666666666</v>
      </c>
      <c r="D7782" s="8">
        <v>0</v>
      </c>
      <c r="E7782" s="8">
        <v>0.2</v>
      </c>
      <c r="F7782" s="8">
        <v>0.16666666666666666</v>
      </c>
      <c r="G7782" s="8">
        <v>0</v>
      </c>
      <c r="H7782" s="8">
        <v>0.2</v>
      </c>
      <c r="I7782" s="4" t="e">
        <f>#REF!/1.7</f>
        <v>#REF!</v>
      </c>
      <c r="J7782" s="4">
        <f>Hilfstabelle!C7782/3</f>
        <v>0.3976035</v>
      </c>
      <c r="K7782" s="96">
        <f>Hilfstabelle!F7782/11</f>
        <v>0</v>
      </c>
      <c r="L7782" s="107">
        <f>Hilfstabelle!G7782/sinks!$G$3</f>
        <v>0.10765301588680906</v>
      </c>
    </row>
    <row r="7783" spans="1:12" x14ac:dyDescent="0.25">
      <c r="A7783" s="89">
        <v>41233.208333333336</v>
      </c>
      <c r="B7783" s="4">
        <v>0.79722779180000003</v>
      </c>
      <c r="C7783" s="8">
        <v>0.20833333333333334</v>
      </c>
      <c r="D7783" s="8">
        <v>0</v>
      </c>
      <c r="E7783" s="8">
        <v>0.16666666666666666</v>
      </c>
      <c r="F7783" s="8">
        <v>0.20833333333333334</v>
      </c>
      <c r="G7783" s="8">
        <v>0</v>
      </c>
      <c r="H7783" s="8">
        <v>0.16666666666666666</v>
      </c>
      <c r="I7783" s="4" t="e">
        <f>#REF!/1.7</f>
        <v>#REF!</v>
      </c>
      <c r="J7783" s="4">
        <f>Hilfstabelle!C7783/3</f>
        <v>0.39728150000000007</v>
      </c>
      <c r="K7783" s="96">
        <f>Hilfstabelle!F7783/11</f>
        <v>0</v>
      </c>
      <c r="L7783" s="107">
        <f>Hilfstabelle!G7783/sinks!$G$3</f>
        <v>0.12253064742325685</v>
      </c>
    </row>
    <row r="7784" spans="1:12" x14ac:dyDescent="0.25">
      <c r="A7784" s="89">
        <v>41233.25</v>
      </c>
      <c r="B7784" s="4">
        <v>0.85040537009999995</v>
      </c>
      <c r="C7784" s="8">
        <v>0.25</v>
      </c>
      <c r="D7784" s="8">
        <v>0</v>
      </c>
      <c r="E7784" s="8">
        <v>0.14285714285714285</v>
      </c>
      <c r="F7784" s="8">
        <v>0.25</v>
      </c>
      <c r="G7784" s="8">
        <v>0</v>
      </c>
      <c r="H7784" s="8">
        <v>0.14285714285714285</v>
      </c>
      <c r="I7784" s="4" t="e">
        <f>#REF!/1.7</f>
        <v>#REF!</v>
      </c>
      <c r="J7784" s="4">
        <f>Hilfstabelle!C7784/3</f>
        <v>0.3967007500000001</v>
      </c>
      <c r="K7784" s="96">
        <f>Hilfstabelle!F7784/11</f>
        <v>0</v>
      </c>
      <c r="L7784" s="107">
        <f>Hilfstabelle!G7784/sinks!$G$3</f>
        <v>0.13101216899147111</v>
      </c>
    </row>
    <row r="7785" spans="1:12" x14ac:dyDescent="0.25">
      <c r="A7785" s="89">
        <v>41233.291666666664</v>
      </c>
      <c r="B7785" s="4">
        <v>0.86400488190000002</v>
      </c>
      <c r="C7785" s="8">
        <v>0.29166666666666669</v>
      </c>
      <c r="D7785" s="8">
        <v>0</v>
      </c>
      <c r="E7785" s="8">
        <v>0.125</v>
      </c>
      <c r="F7785" s="8">
        <v>0.29166666666666669</v>
      </c>
      <c r="G7785" s="8">
        <v>0</v>
      </c>
      <c r="H7785" s="8">
        <v>0.125</v>
      </c>
      <c r="I7785" s="4" t="e">
        <f>#REF!/1.7</f>
        <v>#REF!</v>
      </c>
      <c r="J7785" s="4">
        <f>Hilfstabelle!C7785/3</f>
        <v>0.39671799999999996</v>
      </c>
      <c r="K7785" s="96">
        <f>Hilfstabelle!F7785/11</f>
        <v>0</v>
      </c>
      <c r="L7785" s="107">
        <f>Hilfstabelle!G7785/sinks!$G$3</f>
        <v>0.13316116021340238</v>
      </c>
    </row>
    <row r="7786" spans="1:12" x14ac:dyDescent="0.25">
      <c r="A7786" s="89">
        <v>41233.333333333336</v>
      </c>
      <c r="B7786" s="4">
        <v>0.85833841860000004</v>
      </c>
      <c r="C7786" s="8">
        <v>0.33333333333333331</v>
      </c>
      <c r="D7786" s="8">
        <v>0</v>
      </c>
      <c r="E7786" s="8">
        <v>0.1111111111111111</v>
      </c>
      <c r="F7786" s="8">
        <v>0.33333333333333331</v>
      </c>
      <c r="G7786" s="8">
        <v>0</v>
      </c>
      <c r="H7786" s="8">
        <v>0.1111111111111111</v>
      </c>
      <c r="I7786" s="4" t="e">
        <f>#REF!/1.7</f>
        <v>#REF!</v>
      </c>
      <c r="J7786" s="4">
        <f>Hilfstabelle!C7786/3</f>
        <v>0.39908699999999997</v>
      </c>
      <c r="K7786" s="96">
        <f>Hilfstabelle!F7786/11</f>
        <v>0</v>
      </c>
      <c r="L7786" s="107">
        <f>Hilfstabelle!G7786/sinks!$G$3</f>
        <v>0.16545960816432315</v>
      </c>
    </row>
    <row r="7787" spans="1:12" x14ac:dyDescent="0.25">
      <c r="A7787" s="89">
        <v>41233.375</v>
      </c>
      <c r="B7787" s="4">
        <v>0.86470229269999999</v>
      </c>
      <c r="C7787" s="8">
        <v>0.375</v>
      </c>
      <c r="D7787" s="8">
        <v>0</v>
      </c>
      <c r="E7787" s="8">
        <v>0.1</v>
      </c>
      <c r="F7787" s="8">
        <v>0.375</v>
      </c>
      <c r="G7787" s="8">
        <v>0</v>
      </c>
      <c r="H7787" s="8">
        <v>0.1</v>
      </c>
      <c r="I7787" s="4" t="e">
        <f>#REF!/1.7</f>
        <v>#REF!</v>
      </c>
      <c r="J7787" s="4">
        <f>Hilfstabelle!C7787/3</f>
        <v>0.40259449999999997</v>
      </c>
      <c r="K7787" s="96">
        <f>Hilfstabelle!F7787/11</f>
        <v>0</v>
      </c>
      <c r="L7787" s="107">
        <f>Hilfstabelle!G7787/sinks!$G$3</f>
        <v>0.18463522214463357</v>
      </c>
    </row>
    <row r="7788" spans="1:12" x14ac:dyDescent="0.25">
      <c r="A7788" s="89">
        <v>41233.416666666664</v>
      </c>
      <c r="B7788" s="4">
        <v>0.86016912209999996</v>
      </c>
      <c r="C7788" s="8">
        <v>0.41666666666666669</v>
      </c>
      <c r="D7788" s="8">
        <v>0</v>
      </c>
      <c r="E7788" s="8">
        <v>9.0909090909090912E-2</v>
      </c>
      <c r="F7788" s="8">
        <v>0.41666666666666669</v>
      </c>
      <c r="G7788" s="8">
        <v>0</v>
      </c>
      <c r="H7788" s="8">
        <v>9.0909090909090912E-2</v>
      </c>
      <c r="I7788" s="4" t="e">
        <f>#REF!/1.7</f>
        <v>#REF!</v>
      </c>
      <c r="J7788" s="4">
        <f>Hilfstabelle!C7788/3</f>
        <v>0.41046049999999995</v>
      </c>
      <c r="K7788" s="96">
        <f>Hilfstabelle!F7788/11</f>
        <v>0</v>
      </c>
      <c r="L7788" s="107">
        <f>Hilfstabelle!G7788/sinks!$G$3</f>
        <v>0.19084059324701524</v>
      </c>
    </row>
    <row r="7789" spans="1:12" x14ac:dyDescent="0.25">
      <c r="A7789" s="89">
        <v>41233.458333333336</v>
      </c>
      <c r="B7789" s="4">
        <v>0.82817539880000002</v>
      </c>
      <c r="C7789" s="8">
        <v>0.45833333333333331</v>
      </c>
      <c r="D7789" s="8">
        <v>0</v>
      </c>
      <c r="E7789" s="8">
        <v>8.3333333333333329E-2</v>
      </c>
      <c r="F7789" s="8">
        <v>0.45833333333333331</v>
      </c>
      <c r="G7789" s="8">
        <v>0</v>
      </c>
      <c r="H7789" s="8">
        <v>8.3333333333333329E-2</v>
      </c>
      <c r="I7789" s="4" t="e">
        <f>#REF!/1.7</f>
        <v>#REF!</v>
      </c>
      <c r="J7789" s="4">
        <f>Hilfstabelle!C7789/3</f>
        <v>0.41734900000000003</v>
      </c>
      <c r="K7789" s="96">
        <f>Hilfstabelle!F7789/11</f>
        <v>0</v>
      </c>
      <c r="L7789" s="107">
        <f>Hilfstabelle!G7789/sinks!$G$3</f>
        <v>0.196054122246967</v>
      </c>
    </row>
    <row r="7790" spans="1:12" x14ac:dyDescent="0.25">
      <c r="A7790" s="89">
        <v>41233.5</v>
      </c>
      <c r="B7790" s="4">
        <v>0.818237294</v>
      </c>
      <c r="C7790" s="8">
        <v>0.5</v>
      </c>
      <c r="D7790" s="8">
        <v>0</v>
      </c>
      <c r="E7790" s="8">
        <v>7.6923076923076927E-2</v>
      </c>
      <c r="F7790" s="8">
        <v>0.5</v>
      </c>
      <c r="G7790" s="8">
        <v>0</v>
      </c>
      <c r="H7790" s="8">
        <v>7.6923076923076927E-2</v>
      </c>
      <c r="I7790" s="4" t="e">
        <f>#REF!/1.7</f>
        <v>#REF!</v>
      </c>
      <c r="J7790" s="4">
        <f>Hilfstabelle!C7790/3</f>
        <v>0.42219625000000005</v>
      </c>
      <c r="K7790" s="96">
        <f>Hilfstabelle!F7790/11</f>
        <v>0</v>
      </c>
      <c r="L7790" s="107">
        <f>Hilfstabelle!G7790/sinks!$G$3</f>
        <v>0.19606683817135712</v>
      </c>
    </row>
    <row r="7791" spans="1:12" x14ac:dyDescent="0.25">
      <c r="A7791" s="89">
        <v>41233.541666666664</v>
      </c>
      <c r="B7791" s="4">
        <v>0.81527329790000003</v>
      </c>
      <c r="C7791" s="8">
        <v>0.54166666666666663</v>
      </c>
      <c r="D7791" s="8">
        <v>0</v>
      </c>
      <c r="E7791" s="8">
        <v>7.1428571428571425E-2</v>
      </c>
      <c r="F7791" s="8">
        <v>0.54166666666666663</v>
      </c>
      <c r="G7791" s="8">
        <v>0</v>
      </c>
      <c r="H7791" s="8">
        <v>7.1428571428571425E-2</v>
      </c>
      <c r="I7791" s="4" t="e">
        <f>#REF!/1.7</f>
        <v>#REF!</v>
      </c>
      <c r="J7791" s="4">
        <f>Hilfstabelle!C7791/3</f>
        <v>0.42314499999999994</v>
      </c>
      <c r="K7791" s="96">
        <f>Hilfstabelle!F7791/11</f>
        <v>0</v>
      </c>
      <c r="L7791" s="107">
        <f>Hilfstabelle!G7791/sinks!$G$3</f>
        <v>0.18831012429338007</v>
      </c>
    </row>
    <row r="7792" spans="1:12" x14ac:dyDescent="0.25">
      <c r="A7792" s="89">
        <v>41233.583333333336</v>
      </c>
      <c r="B7792" s="4">
        <v>0.82660622439999998</v>
      </c>
      <c r="C7792" s="8">
        <v>0.58333333333333337</v>
      </c>
      <c r="D7792" s="8">
        <v>0</v>
      </c>
      <c r="E7792" s="8">
        <v>6.6666666666666666E-2</v>
      </c>
      <c r="F7792" s="8">
        <v>0.58333333333333337</v>
      </c>
      <c r="G7792" s="8">
        <v>0</v>
      </c>
      <c r="H7792" s="8">
        <v>6.6666666666666666E-2</v>
      </c>
      <c r="I7792" s="4" t="e">
        <f>#REF!/1.7</f>
        <v>#REF!</v>
      </c>
      <c r="J7792" s="4">
        <f>Hilfstabelle!C7792/3</f>
        <v>0.41468100000000002</v>
      </c>
      <c r="K7792" s="96">
        <f>Hilfstabelle!F7792/11</f>
        <v>0</v>
      </c>
      <c r="L7792" s="107">
        <f>Hilfstabelle!G7792/sinks!$G$3</f>
        <v>0.17074943271061568</v>
      </c>
    </row>
    <row r="7793" spans="1:12" x14ac:dyDescent="0.25">
      <c r="A7793" s="89">
        <v>41233.625</v>
      </c>
      <c r="B7793" s="4">
        <v>0.87559933749999996</v>
      </c>
      <c r="C7793" s="8">
        <v>0.625</v>
      </c>
      <c r="D7793" s="8">
        <v>0</v>
      </c>
      <c r="E7793" s="8">
        <v>6.25E-2</v>
      </c>
      <c r="F7793" s="8">
        <v>0.625</v>
      </c>
      <c r="G7793" s="8">
        <v>0</v>
      </c>
      <c r="H7793" s="8">
        <v>6.25E-2</v>
      </c>
      <c r="I7793" s="4" t="e">
        <f>#REF!/1.7</f>
        <v>#REF!</v>
      </c>
      <c r="J7793" s="4">
        <f>Hilfstabelle!C7793/3</f>
        <v>0.40270375000000008</v>
      </c>
      <c r="K7793" s="96">
        <f>Hilfstabelle!F7793/11</f>
        <v>0</v>
      </c>
      <c r="L7793" s="107">
        <f>Hilfstabelle!G7793/sinks!$G$3</f>
        <v>0.17147424040085285</v>
      </c>
    </row>
    <row r="7794" spans="1:12" x14ac:dyDescent="0.25">
      <c r="A7794" s="89">
        <v>41233.666666666664</v>
      </c>
      <c r="B7794" s="4">
        <v>0.88248626969999999</v>
      </c>
      <c r="C7794" s="8">
        <v>0.66666666666666663</v>
      </c>
      <c r="D7794" s="8">
        <v>0</v>
      </c>
      <c r="E7794" s="8">
        <v>5.8823529411764705E-2</v>
      </c>
      <c r="F7794" s="8">
        <v>0.66666666666666663</v>
      </c>
      <c r="G7794" s="8">
        <v>0</v>
      </c>
      <c r="H7794" s="8">
        <v>5.8823529411764705E-2</v>
      </c>
      <c r="I7794" s="4" t="e">
        <f>#REF!/1.7</f>
        <v>#REF!</v>
      </c>
      <c r="J7794" s="4">
        <f>Hilfstabelle!C7794/3</f>
        <v>0.40189874999999997</v>
      </c>
      <c r="K7794" s="96">
        <f>Hilfstabelle!F7794/11</f>
        <v>0</v>
      </c>
      <c r="L7794" s="107">
        <f>Hilfstabelle!G7794/sinks!$G$3</f>
        <v>0.17846799881542236</v>
      </c>
    </row>
    <row r="7795" spans="1:12" x14ac:dyDescent="0.25">
      <c r="A7795" s="89">
        <v>41233.708333333336</v>
      </c>
      <c r="B7795" s="4">
        <v>0.84892337200000001</v>
      </c>
      <c r="C7795" s="8">
        <v>0.70833333333333337</v>
      </c>
      <c r="D7795" s="8">
        <v>0</v>
      </c>
      <c r="E7795" s="8">
        <v>5.5555555555555552E-2</v>
      </c>
      <c r="F7795" s="8">
        <v>0.70833333333333337</v>
      </c>
      <c r="G7795" s="8">
        <v>0</v>
      </c>
      <c r="H7795" s="8">
        <v>5.5555555555555552E-2</v>
      </c>
      <c r="I7795" s="4" t="e">
        <f>#REF!/1.7</f>
        <v>#REF!</v>
      </c>
      <c r="J7795" s="4">
        <f>Hilfstabelle!C7795/3</f>
        <v>0.39997825000000004</v>
      </c>
      <c r="K7795" s="96">
        <f>Hilfstabelle!F7795/11</f>
        <v>0</v>
      </c>
      <c r="L7795" s="107">
        <f>Hilfstabelle!G7795/sinks!$G$3</f>
        <v>0.18426646033731989</v>
      </c>
    </row>
    <row r="7796" spans="1:12" x14ac:dyDescent="0.25">
      <c r="A7796" s="89">
        <v>41233.75</v>
      </c>
      <c r="B7796" s="4">
        <v>0.78624357069999995</v>
      </c>
      <c r="C7796" s="8">
        <v>0.75</v>
      </c>
      <c r="D7796" s="8">
        <v>0</v>
      </c>
      <c r="E7796" s="8">
        <v>5.2631578947368418E-2</v>
      </c>
      <c r="F7796" s="8">
        <v>0.75</v>
      </c>
      <c r="G7796" s="8">
        <v>0</v>
      </c>
      <c r="H7796" s="8">
        <v>5.2631578947368418E-2</v>
      </c>
      <c r="I7796" s="4" t="e">
        <f>#REF!/1.7</f>
        <v>#REF!</v>
      </c>
      <c r="J7796" s="4">
        <f>Hilfstabelle!C7796/3</f>
        <v>0.39963900000000008</v>
      </c>
      <c r="K7796" s="96">
        <f>Hilfstabelle!F7796/11</f>
        <v>0</v>
      </c>
      <c r="L7796" s="107">
        <f>Hilfstabelle!G7796/sinks!$G$3</f>
        <v>0.19356180106650225</v>
      </c>
    </row>
    <row r="7797" spans="1:12" x14ac:dyDescent="0.25">
      <c r="A7797" s="89">
        <v>41233.791666666664</v>
      </c>
      <c r="B7797" s="4">
        <v>0.72870717460000001</v>
      </c>
      <c r="C7797" s="8">
        <v>0.79166666666666663</v>
      </c>
      <c r="D7797" s="8">
        <v>0</v>
      </c>
      <c r="E7797" s="8">
        <v>0.05</v>
      </c>
      <c r="F7797" s="8">
        <v>0.79166666666666663</v>
      </c>
      <c r="G7797" s="8">
        <v>0</v>
      </c>
      <c r="H7797" s="8">
        <v>0.05</v>
      </c>
      <c r="I7797" s="4" t="e">
        <f>#REF!/1.7</f>
        <v>#REF!</v>
      </c>
      <c r="J7797" s="4">
        <f>Hilfstabelle!C7797/3</f>
        <v>0.39812675000000003</v>
      </c>
      <c r="K7797" s="96">
        <f>Hilfstabelle!F7797/11</f>
        <v>0</v>
      </c>
      <c r="L7797" s="107">
        <f>Hilfstabelle!G7797/sinks!$G$3</f>
        <v>0.17929453390078057</v>
      </c>
    </row>
    <row r="7798" spans="1:12" x14ac:dyDescent="0.25">
      <c r="A7798" s="89">
        <v>41233.833333333336</v>
      </c>
      <c r="B7798" s="4">
        <v>0.67692441810000004</v>
      </c>
      <c r="C7798" s="8">
        <v>0.83333333333333337</v>
      </c>
      <c r="D7798" s="8">
        <v>0</v>
      </c>
      <c r="E7798" s="8">
        <v>4.7619047619047616E-2</v>
      </c>
      <c r="F7798" s="8">
        <v>0.83333333333333337</v>
      </c>
      <c r="G7798" s="8">
        <v>0</v>
      </c>
      <c r="H7798" s="8">
        <v>4.7619047619047616E-2</v>
      </c>
      <c r="I7798" s="4" t="e">
        <f>#REF!/1.7</f>
        <v>#REF!</v>
      </c>
      <c r="J7798" s="4">
        <f>Hilfstabelle!C7798/3</f>
        <v>0.39712625000000007</v>
      </c>
      <c r="K7798" s="96">
        <f>Hilfstabelle!F7798/11</f>
        <v>0</v>
      </c>
      <c r="L7798" s="107">
        <f>Hilfstabelle!G7798/sinks!$G$3</f>
        <v>0.14925952049130228</v>
      </c>
    </row>
    <row r="7799" spans="1:12" x14ac:dyDescent="0.25">
      <c r="A7799" s="89">
        <v>41233.875</v>
      </c>
      <c r="B7799" s="4">
        <v>0.66820678229999997</v>
      </c>
      <c r="C7799" s="8">
        <v>0.875</v>
      </c>
      <c r="D7799" s="8">
        <v>0</v>
      </c>
      <c r="E7799" s="8">
        <v>4.5454545454545456E-2</v>
      </c>
      <c r="F7799" s="8">
        <v>0.875</v>
      </c>
      <c r="G7799" s="8">
        <v>0</v>
      </c>
      <c r="H7799" s="8">
        <v>4.5454545454545456E-2</v>
      </c>
      <c r="I7799" s="4" t="e">
        <f>#REF!/1.7</f>
        <v>#REF!</v>
      </c>
      <c r="J7799" s="4">
        <f>Hilfstabelle!C7799/3</f>
        <v>0.39669500000000002</v>
      </c>
      <c r="K7799" s="96">
        <f>Hilfstabelle!F7799/11</f>
        <v>0</v>
      </c>
      <c r="L7799" s="107">
        <f>Hilfstabelle!G7799/sinks!$G$3</f>
        <v>0.13752272227921572</v>
      </c>
    </row>
    <row r="7800" spans="1:12" x14ac:dyDescent="0.25">
      <c r="A7800" s="89">
        <v>41233.916666666664</v>
      </c>
      <c r="B7800" s="4">
        <v>0.61781884750000005</v>
      </c>
      <c r="C7800" s="8">
        <v>0.91666666666666663</v>
      </c>
      <c r="D7800" s="8">
        <v>0</v>
      </c>
      <c r="E7800" s="8">
        <v>4.3478260869565216E-2</v>
      </c>
      <c r="F7800" s="8">
        <v>0.91666666666666663</v>
      </c>
      <c r="G7800" s="8">
        <v>0</v>
      </c>
      <c r="H7800" s="8">
        <v>4.3478260869565216E-2</v>
      </c>
      <c r="I7800" s="4" t="e">
        <f>#REF!/1.7</f>
        <v>#REF!</v>
      </c>
      <c r="J7800" s="4">
        <f>Hilfstabelle!C7800/3</f>
        <v>0.39686749999999998</v>
      </c>
      <c r="K7800" s="96">
        <f>Hilfstabelle!F7800/11</f>
        <v>0</v>
      </c>
      <c r="L7800" s="107">
        <f>Hilfstabelle!G7800/sinks!$G$3</f>
        <v>0.1320675907158515</v>
      </c>
    </row>
    <row r="7801" spans="1:12" x14ac:dyDescent="0.25">
      <c r="A7801" s="89">
        <v>41233.958333333336</v>
      </c>
      <c r="B7801" s="4">
        <v>0.58076889549999999</v>
      </c>
      <c r="C7801" s="8">
        <v>0.95833333333333337</v>
      </c>
      <c r="D7801" s="8">
        <v>0</v>
      </c>
      <c r="E7801" s="8">
        <v>4.1666666666666664E-2</v>
      </c>
      <c r="F7801" s="8">
        <v>0.95833333333333337</v>
      </c>
      <c r="G7801" s="8">
        <v>0</v>
      </c>
      <c r="H7801" s="8">
        <v>4.1666666666666664E-2</v>
      </c>
      <c r="I7801" s="4" t="e">
        <f>#REF!/1.7</f>
        <v>#REF!</v>
      </c>
      <c r="J7801" s="4">
        <f>Hilfstabelle!C7801/3</f>
        <v>0.39698824999999999</v>
      </c>
      <c r="K7801" s="96">
        <f>Hilfstabelle!F7801/11</f>
        <v>0</v>
      </c>
      <c r="L7801" s="107">
        <f>Hilfstabelle!G7801/sinks!$G$3</f>
        <v>0.12375137616470896</v>
      </c>
    </row>
    <row r="7802" spans="1:12" x14ac:dyDescent="0.25">
      <c r="A7802" s="89">
        <v>41234</v>
      </c>
      <c r="B7802" s="4">
        <v>0.55391857730000005</v>
      </c>
      <c r="C7802" s="8">
        <v>0</v>
      </c>
      <c r="D7802" s="8">
        <v>0</v>
      </c>
      <c r="E7802" s="8">
        <v>1</v>
      </c>
      <c r="F7802" s="8">
        <v>0</v>
      </c>
      <c r="G7802" s="8">
        <v>0</v>
      </c>
      <c r="H7802" s="8">
        <v>1</v>
      </c>
      <c r="I7802" s="4" t="e">
        <f>#REF!/1.7</f>
        <v>#REF!</v>
      </c>
      <c r="J7802" s="4">
        <f>Hilfstabelle!C7802/3</f>
        <v>0.39696525000000005</v>
      </c>
      <c r="K7802" s="96">
        <f>Hilfstabelle!F7802/11</f>
        <v>0</v>
      </c>
      <c r="L7802" s="107">
        <f>Hilfstabelle!G7802/sinks!$G$3</f>
        <v>0.12014005363791308</v>
      </c>
    </row>
    <row r="7803" spans="1:12" x14ac:dyDescent="0.25">
      <c r="A7803" s="89">
        <v>41234.041666666664</v>
      </c>
      <c r="B7803" s="4">
        <v>0.53561154209999995</v>
      </c>
      <c r="C7803" s="8">
        <v>4.1666666666666664E-2</v>
      </c>
      <c r="D7803" s="8">
        <v>0</v>
      </c>
      <c r="E7803" s="8">
        <v>0.5</v>
      </c>
      <c r="F7803" s="8">
        <v>4.1666666666666664E-2</v>
      </c>
      <c r="G7803" s="8">
        <v>0</v>
      </c>
      <c r="H7803" s="8">
        <v>0.5</v>
      </c>
      <c r="I7803" s="4" t="e">
        <f>#REF!/1.7</f>
        <v>#REF!</v>
      </c>
      <c r="J7803" s="4">
        <f>Hilfstabelle!C7803/3</f>
        <v>0.39723550000000002</v>
      </c>
      <c r="K7803" s="96">
        <f>Hilfstabelle!F7803/11</f>
        <v>0</v>
      </c>
      <c r="L7803" s="107">
        <f>Hilfstabelle!G7803/sinks!$G$3</f>
        <v>0.12544259410859576</v>
      </c>
    </row>
    <row r="7804" spans="1:12" x14ac:dyDescent="0.25">
      <c r="A7804" s="89">
        <v>41234.083333333336</v>
      </c>
      <c r="B7804" s="4">
        <v>0.52384273390000002</v>
      </c>
      <c r="C7804" s="8">
        <v>8.3333333333333329E-2</v>
      </c>
      <c r="D7804" s="8">
        <v>0</v>
      </c>
      <c r="E7804" s="8">
        <v>0.33333333333333331</v>
      </c>
      <c r="F7804" s="8">
        <v>8.3333333333333329E-2</v>
      </c>
      <c r="G7804" s="8">
        <v>0</v>
      </c>
      <c r="H7804" s="8">
        <v>0.33333333333333331</v>
      </c>
      <c r="I7804" s="4" t="e">
        <f>#REF!/1.7</f>
        <v>#REF!</v>
      </c>
      <c r="J7804" s="4">
        <f>Hilfstabelle!C7804/3</f>
        <v>0.39736199999999999</v>
      </c>
      <c r="K7804" s="96">
        <f>Hilfstabelle!F7804/11</f>
        <v>0</v>
      </c>
      <c r="L7804" s="107">
        <f>Hilfstabelle!G7804/sinks!$G$3</f>
        <v>0.11907191598914248</v>
      </c>
    </row>
    <row r="7805" spans="1:12" x14ac:dyDescent="0.25">
      <c r="A7805" s="89">
        <v>41234.125</v>
      </c>
      <c r="B7805" s="4">
        <v>0.52985790249999998</v>
      </c>
      <c r="C7805" s="8">
        <v>0.125</v>
      </c>
      <c r="D7805" s="8">
        <v>0</v>
      </c>
      <c r="E7805" s="8">
        <v>0.25</v>
      </c>
      <c r="F7805" s="8">
        <v>0.125</v>
      </c>
      <c r="G7805" s="8">
        <v>0</v>
      </c>
      <c r="H7805" s="8">
        <v>0.25</v>
      </c>
      <c r="I7805" s="4" t="e">
        <f>#REF!/1.7</f>
        <v>#REF!</v>
      </c>
      <c r="J7805" s="4">
        <f>Hilfstabelle!C7805/3</f>
        <v>0.39759775000000003</v>
      </c>
      <c r="K7805" s="96">
        <f>Hilfstabelle!F7805/11</f>
        <v>0</v>
      </c>
      <c r="L7805" s="107">
        <f>Hilfstabelle!G7805/sinks!$G$3</f>
        <v>0.11211630534774336</v>
      </c>
    </row>
    <row r="7806" spans="1:12" x14ac:dyDescent="0.25">
      <c r="A7806" s="89">
        <v>41234.166666666664</v>
      </c>
      <c r="B7806" s="4">
        <v>0.56551303289999999</v>
      </c>
      <c r="C7806" s="8">
        <v>0.16666666666666666</v>
      </c>
      <c r="D7806" s="8">
        <v>0</v>
      </c>
      <c r="E7806" s="8">
        <v>0.2</v>
      </c>
      <c r="F7806" s="8">
        <v>0.16666666666666666</v>
      </c>
      <c r="G7806" s="8">
        <v>0</v>
      </c>
      <c r="H7806" s="8">
        <v>0.2</v>
      </c>
      <c r="I7806" s="4" t="e">
        <f>#REF!/1.7</f>
        <v>#REF!</v>
      </c>
      <c r="J7806" s="4">
        <f>Hilfstabelle!C7806/3</f>
        <v>0.39780474999999998</v>
      </c>
      <c r="K7806" s="96">
        <f>Hilfstabelle!F7806/11</f>
        <v>0</v>
      </c>
      <c r="L7806" s="107">
        <f>Hilfstabelle!G7806/sinks!$G$3</f>
        <v>0.10765301588680906</v>
      </c>
    </row>
    <row r="7807" spans="1:12" x14ac:dyDescent="0.25">
      <c r="A7807" s="89">
        <v>41234.208333333336</v>
      </c>
      <c r="B7807" s="4">
        <v>0.60709615549999996</v>
      </c>
      <c r="C7807" s="8">
        <v>0.20833333333333334</v>
      </c>
      <c r="D7807" s="8">
        <v>0</v>
      </c>
      <c r="E7807" s="8">
        <v>0.16666666666666666</v>
      </c>
      <c r="F7807" s="8">
        <v>0.20833333333333334</v>
      </c>
      <c r="G7807" s="8">
        <v>0</v>
      </c>
      <c r="H7807" s="8">
        <v>0.16666666666666666</v>
      </c>
      <c r="I7807" s="4" t="e">
        <f>#REF!/1.7</f>
        <v>#REF!</v>
      </c>
      <c r="J7807" s="4">
        <f>Hilfstabelle!C7807/3</f>
        <v>0.39787375000000003</v>
      </c>
      <c r="K7807" s="96">
        <f>Hilfstabelle!F7807/11</f>
        <v>0</v>
      </c>
      <c r="L7807" s="107">
        <f>Hilfstabelle!G7807/sinks!$G$3</f>
        <v>0.12253064742325685</v>
      </c>
    </row>
    <row r="7808" spans="1:12" x14ac:dyDescent="0.25">
      <c r="A7808" s="89">
        <v>41234.25</v>
      </c>
      <c r="B7808" s="4">
        <v>0.66532996249999998</v>
      </c>
      <c r="C7808" s="8">
        <v>0.25</v>
      </c>
      <c r="D7808" s="8">
        <v>0</v>
      </c>
      <c r="E7808" s="8">
        <v>0.14285714285714285</v>
      </c>
      <c r="F7808" s="8">
        <v>0.25</v>
      </c>
      <c r="G7808" s="8">
        <v>0</v>
      </c>
      <c r="H7808" s="8">
        <v>0.14285714285714285</v>
      </c>
      <c r="I7808" s="4" t="e">
        <f>#REF!/1.7</f>
        <v>#REF!</v>
      </c>
      <c r="J7808" s="4">
        <f>Hilfstabelle!C7808/3</f>
        <v>0.39771275</v>
      </c>
      <c r="K7808" s="96">
        <f>Hilfstabelle!F7808/11</f>
        <v>0</v>
      </c>
      <c r="L7808" s="107">
        <f>Hilfstabelle!G7808/sinks!$G$3</f>
        <v>0.13101216899147111</v>
      </c>
    </row>
    <row r="7809" spans="1:12" x14ac:dyDescent="0.25">
      <c r="A7809" s="89">
        <v>41234.291666666664</v>
      </c>
      <c r="B7809" s="4">
        <v>0.70621567429999998</v>
      </c>
      <c r="C7809" s="8">
        <v>0.29166666666666669</v>
      </c>
      <c r="D7809" s="8">
        <v>0</v>
      </c>
      <c r="E7809" s="8">
        <v>0.125</v>
      </c>
      <c r="F7809" s="8">
        <v>0.29166666666666669</v>
      </c>
      <c r="G7809" s="8">
        <v>0</v>
      </c>
      <c r="H7809" s="8">
        <v>0.125</v>
      </c>
      <c r="I7809" s="4" t="e">
        <f>#REF!/1.7</f>
        <v>#REF!</v>
      </c>
      <c r="J7809" s="4">
        <f>Hilfstabelle!C7809/3</f>
        <v>0.39751724999999999</v>
      </c>
      <c r="K7809" s="96">
        <f>Hilfstabelle!F7809/11</f>
        <v>0</v>
      </c>
      <c r="L7809" s="107">
        <f>Hilfstabelle!G7809/sinks!$G$3</f>
        <v>0.13316116021340238</v>
      </c>
    </row>
    <row r="7810" spans="1:12" x14ac:dyDescent="0.25">
      <c r="A7810" s="89">
        <v>41234.333333333336</v>
      </c>
      <c r="B7810" s="4">
        <v>0.72042542060000003</v>
      </c>
      <c r="C7810" s="8">
        <v>0.33333333333333331</v>
      </c>
      <c r="D7810" s="8">
        <v>0</v>
      </c>
      <c r="E7810" s="8">
        <v>0.1111111111111111</v>
      </c>
      <c r="F7810" s="8">
        <v>0.33333333333333331</v>
      </c>
      <c r="G7810" s="8">
        <v>0</v>
      </c>
      <c r="H7810" s="8">
        <v>0.1111111111111111</v>
      </c>
      <c r="I7810" s="4" t="e">
        <f>#REF!/1.7</f>
        <v>#REF!</v>
      </c>
      <c r="J7810" s="4">
        <f>Hilfstabelle!C7810/3</f>
        <v>0.3994665</v>
      </c>
      <c r="K7810" s="96">
        <f>Hilfstabelle!F7810/11</f>
        <v>0</v>
      </c>
      <c r="L7810" s="107">
        <f>Hilfstabelle!G7810/sinks!$G$3</f>
        <v>0.16545960816432315</v>
      </c>
    </row>
    <row r="7811" spans="1:12" x14ac:dyDescent="0.25">
      <c r="A7811" s="89">
        <v>41234.375</v>
      </c>
      <c r="B7811" s="4">
        <v>0.73742481039999996</v>
      </c>
      <c r="C7811" s="8">
        <v>0.375</v>
      </c>
      <c r="D7811" s="8">
        <v>0</v>
      </c>
      <c r="E7811" s="8">
        <v>0.1</v>
      </c>
      <c r="F7811" s="8">
        <v>0.375</v>
      </c>
      <c r="G7811" s="8">
        <v>0</v>
      </c>
      <c r="H7811" s="8">
        <v>0.1</v>
      </c>
      <c r="I7811" s="4" t="e">
        <f>#REF!/1.7</f>
        <v>#REF!</v>
      </c>
      <c r="J7811" s="4">
        <f>Hilfstabelle!C7811/3</f>
        <v>0.40317525000000004</v>
      </c>
      <c r="K7811" s="96">
        <f>Hilfstabelle!F7811/11</f>
        <v>0</v>
      </c>
      <c r="L7811" s="107">
        <f>Hilfstabelle!G7811/sinks!$G$3</f>
        <v>0.18463522214463357</v>
      </c>
    </row>
    <row r="7812" spans="1:12" x14ac:dyDescent="0.25">
      <c r="A7812" s="89">
        <v>41234.416666666664</v>
      </c>
      <c r="B7812" s="4">
        <v>0.73472234329999997</v>
      </c>
      <c r="C7812" s="8">
        <v>0.41666666666666669</v>
      </c>
      <c r="D7812" s="8">
        <v>0</v>
      </c>
      <c r="E7812" s="8">
        <v>9.0909090909090912E-2</v>
      </c>
      <c r="F7812" s="8">
        <v>0.41666666666666669</v>
      </c>
      <c r="G7812" s="8">
        <v>0</v>
      </c>
      <c r="H7812" s="8">
        <v>9.0909090909090912E-2</v>
      </c>
      <c r="I7812" s="4" t="e">
        <f>#REF!/1.7</f>
        <v>#REF!</v>
      </c>
      <c r="J7812" s="4">
        <f>Hilfstabelle!C7812/3</f>
        <v>0.40749350000000001</v>
      </c>
      <c r="K7812" s="96">
        <f>Hilfstabelle!F7812/11</f>
        <v>0</v>
      </c>
      <c r="L7812" s="107">
        <f>Hilfstabelle!G7812/sinks!$G$3</f>
        <v>0.19084059324701524</v>
      </c>
    </row>
    <row r="7813" spans="1:12" x14ac:dyDescent="0.25">
      <c r="A7813" s="89">
        <v>41234.458333333336</v>
      </c>
      <c r="B7813" s="4">
        <v>0.70264144360000003</v>
      </c>
      <c r="C7813" s="8">
        <v>0.45833333333333331</v>
      </c>
      <c r="D7813" s="8">
        <v>0</v>
      </c>
      <c r="E7813" s="8">
        <v>8.3333333333333329E-2</v>
      </c>
      <c r="F7813" s="8">
        <v>0.45833333333333331</v>
      </c>
      <c r="G7813" s="8">
        <v>0</v>
      </c>
      <c r="H7813" s="8">
        <v>8.3333333333333329E-2</v>
      </c>
      <c r="I7813" s="4" t="e">
        <f>#REF!/1.7</f>
        <v>#REF!</v>
      </c>
      <c r="J7813" s="4">
        <f>Hilfstabelle!C7813/3</f>
        <v>0.4121165</v>
      </c>
      <c r="K7813" s="96">
        <f>Hilfstabelle!F7813/11</f>
        <v>0</v>
      </c>
      <c r="L7813" s="107">
        <f>Hilfstabelle!G7813/sinks!$G$3</f>
        <v>0.196054122246967</v>
      </c>
    </row>
    <row r="7814" spans="1:12" x14ac:dyDescent="0.25">
      <c r="A7814" s="89">
        <v>41234.5</v>
      </c>
      <c r="B7814" s="4">
        <v>0.68703687560000004</v>
      </c>
      <c r="C7814" s="8">
        <v>0.5</v>
      </c>
      <c r="D7814" s="8">
        <v>0</v>
      </c>
      <c r="E7814" s="8">
        <v>7.6923076923076927E-2</v>
      </c>
      <c r="F7814" s="8">
        <v>0.5</v>
      </c>
      <c r="G7814" s="8">
        <v>0</v>
      </c>
      <c r="H7814" s="8">
        <v>7.6923076923076927E-2</v>
      </c>
      <c r="I7814" s="4" t="e">
        <f>#REF!/1.7</f>
        <v>#REF!</v>
      </c>
      <c r="J7814" s="4">
        <f>Hilfstabelle!C7814/3</f>
        <v>0.41526175000000004</v>
      </c>
      <c r="K7814" s="96">
        <f>Hilfstabelle!F7814/11</f>
        <v>0</v>
      </c>
      <c r="L7814" s="107">
        <f>Hilfstabelle!G7814/sinks!$G$3</f>
        <v>0.19606683817135712</v>
      </c>
    </row>
    <row r="7815" spans="1:12" x14ac:dyDescent="0.25">
      <c r="A7815" s="89">
        <v>41234.541666666664</v>
      </c>
      <c r="B7815" s="4">
        <v>0.68424723220000006</v>
      </c>
      <c r="C7815" s="8">
        <v>0.54166666666666663</v>
      </c>
      <c r="D7815" s="8">
        <v>0</v>
      </c>
      <c r="E7815" s="8">
        <v>7.1428571428571425E-2</v>
      </c>
      <c r="F7815" s="8">
        <v>0.54166666666666663</v>
      </c>
      <c r="G7815" s="8">
        <v>0</v>
      </c>
      <c r="H7815" s="8">
        <v>7.1428571428571425E-2</v>
      </c>
      <c r="I7815" s="4" t="e">
        <f>#REF!/1.7</f>
        <v>#REF!</v>
      </c>
      <c r="J7815" s="4">
        <f>Hilfstabelle!C7815/3</f>
        <v>0.41500875000000009</v>
      </c>
      <c r="K7815" s="96">
        <f>Hilfstabelle!F7815/11</f>
        <v>0</v>
      </c>
      <c r="L7815" s="107">
        <f>Hilfstabelle!G7815/sinks!$G$3</f>
        <v>0.18831012429338007</v>
      </c>
    </row>
    <row r="7816" spans="1:12" x14ac:dyDescent="0.25">
      <c r="A7816" s="89">
        <v>41234.583333333336</v>
      </c>
      <c r="B7816" s="4">
        <v>0.70107226919999999</v>
      </c>
      <c r="C7816" s="8">
        <v>0.58333333333333337</v>
      </c>
      <c r="D7816" s="8">
        <v>0</v>
      </c>
      <c r="E7816" s="8">
        <v>6.6666666666666666E-2</v>
      </c>
      <c r="F7816" s="8">
        <v>0.58333333333333337</v>
      </c>
      <c r="G7816" s="8">
        <v>0</v>
      </c>
      <c r="H7816" s="8">
        <v>6.6666666666666666E-2</v>
      </c>
      <c r="I7816" s="4" t="e">
        <f>#REF!/1.7</f>
        <v>#REF!</v>
      </c>
      <c r="J7816" s="4">
        <f>Hilfstabelle!C7816/3</f>
        <v>0.40863199999999994</v>
      </c>
      <c r="K7816" s="96">
        <f>Hilfstabelle!F7816/11</f>
        <v>1</v>
      </c>
      <c r="L7816" s="107">
        <f>Hilfstabelle!G7816/sinks!$G$3</f>
        <v>0.84343340486835738</v>
      </c>
    </row>
    <row r="7817" spans="1:12" x14ac:dyDescent="0.25">
      <c r="A7817" s="89">
        <v>41234.625</v>
      </c>
      <c r="B7817" s="4">
        <v>0.75764972539999997</v>
      </c>
      <c r="C7817" s="8">
        <v>0.625</v>
      </c>
      <c r="D7817" s="8">
        <v>0</v>
      </c>
      <c r="E7817" s="8">
        <v>6.25E-2</v>
      </c>
      <c r="F7817" s="8">
        <v>0.625</v>
      </c>
      <c r="G7817" s="8">
        <v>0</v>
      </c>
      <c r="H7817" s="8">
        <v>6.25E-2</v>
      </c>
      <c r="I7817" s="4" t="e">
        <f>#REF!/1.7</f>
        <v>#REF!</v>
      </c>
      <c r="J7817" s="4">
        <f>Hilfstabelle!C7817/3</f>
        <v>0.39849475000000001</v>
      </c>
      <c r="K7817" s="96">
        <f>Hilfstabelle!F7817/11</f>
        <v>1</v>
      </c>
      <c r="L7817" s="107">
        <f>Hilfstabelle!G7817/sinks!$G$3</f>
        <v>0.84415821255859469</v>
      </c>
    </row>
    <row r="7818" spans="1:12" x14ac:dyDescent="0.25">
      <c r="A7818" s="89">
        <v>41234.666666666664</v>
      </c>
      <c r="B7818" s="4">
        <v>0.76514689219999998</v>
      </c>
      <c r="C7818" s="8">
        <v>0.66666666666666663</v>
      </c>
      <c r="D7818" s="8">
        <v>0</v>
      </c>
      <c r="E7818" s="8">
        <v>5.8823529411764705E-2</v>
      </c>
      <c r="F7818" s="8">
        <v>0.66666666666666663</v>
      </c>
      <c r="G7818" s="8">
        <v>0</v>
      </c>
      <c r="H7818" s="8">
        <v>5.8823529411764705E-2</v>
      </c>
      <c r="I7818" s="4" t="e">
        <f>#REF!/1.7</f>
        <v>#REF!</v>
      </c>
      <c r="J7818" s="4">
        <f>Hilfstabelle!C7818/3</f>
        <v>0.39638450000000008</v>
      </c>
      <c r="K7818" s="96">
        <f>Hilfstabelle!F7818/11</f>
        <v>1</v>
      </c>
      <c r="L7818" s="107">
        <f>Hilfstabelle!G7818/sinks!$G$3</f>
        <v>0.8511519709731642</v>
      </c>
    </row>
    <row r="7819" spans="1:12" x14ac:dyDescent="0.25">
      <c r="A7819" s="89">
        <v>41234.708333333336</v>
      </c>
      <c r="B7819" s="4">
        <v>0.72966611449999996</v>
      </c>
      <c r="C7819" s="8">
        <v>0.70833333333333337</v>
      </c>
      <c r="D7819" s="8">
        <v>0</v>
      </c>
      <c r="E7819" s="8">
        <v>5.5555555555555552E-2</v>
      </c>
      <c r="F7819" s="8">
        <v>0.70833333333333337</v>
      </c>
      <c r="G7819" s="8">
        <v>0</v>
      </c>
      <c r="H7819" s="8">
        <v>5.5555555555555552E-2</v>
      </c>
      <c r="I7819" s="4" t="e">
        <f>#REF!/1.7</f>
        <v>#REF!</v>
      </c>
      <c r="J7819" s="4">
        <f>Hilfstabelle!C7819/3</f>
        <v>0.39463075000000009</v>
      </c>
      <c r="K7819" s="96">
        <f>Hilfstabelle!F7819/11</f>
        <v>0.16666666666666666</v>
      </c>
      <c r="L7819" s="107">
        <f>Hilfstabelle!G7819/sinks!$G$3</f>
        <v>0.29638045569694355</v>
      </c>
    </row>
    <row r="7820" spans="1:12" x14ac:dyDescent="0.25">
      <c r="A7820" s="89">
        <v>41234.75</v>
      </c>
      <c r="B7820" s="4">
        <v>0.68834452099999999</v>
      </c>
      <c r="C7820" s="8">
        <v>0.75</v>
      </c>
      <c r="D7820" s="8">
        <v>0</v>
      </c>
      <c r="E7820" s="8">
        <v>5.2631578947368418E-2</v>
      </c>
      <c r="F7820" s="8">
        <v>0.75</v>
      </c>
      <c r="G7820" s="8">
        <v>0</v>
      </c>
      <c r="H7820" s="8">
        <v>5.2631578947368418E-2</v>
      </c>
      <c r="I7820" s="4" t="e">
        <f>#REF!/1.7</f>
        <v>#REF!</v>
      </c>
      <c r="J7820" s="4">
        <f>Hilfstabelle!C7820/3</f>
        <v>0.39559100000000003</v>
      </c>
      <c r="K7820" s="96">
        <f>Hilfstabelle!F7820/11</f>
        <v>0</v>
      </c>
      <c r="L7820" s="107">
        <f>Hilfstabelle!G7820/sinks!$G$3</f>
        <v>0.19356180106650225</v>
      </c>
    </row>
    <row r="7821" spans="1:12" x14ac:dyDescent="0.25">
      <c r="A7821" s="89">
        <v>41234.791666666664</v>
      </c>
      <c r="B7821" s="4">
        <v>0.64597681110000005</v>
      </c>
      <c r="C7821" s="8">
        <v>0.79166666666666663</v>
      </c>
      <c r="D7821" s="8">
        <v>0</v>
      </c>
      <c r="E7821" s="8">
        <v>0.05</v>
      </c>
      <c r="F7821" s="8">
        <v>0.79166666666666663</v>
      </c>
      <c r="G7821" s="8">
        <v>0</v>
      </c>
      <c r="H7821" s="8">
        <v>0.05</v>
      </c>
      <c r="I7821" s="4" t="e">
        <f>#REF!/1.7</f>
        <v>#REF!</v>
      </c>
      <c r="J7821" s="4">
        <f>Hilfstabelle!C7821/3</f>
        <v>0.39459624999999998</v>
      </c>
      <c r="K7821" s="96">
        <f>Hilfstabelle!F7821/11</f>
        <v>0</v>
      </c>
      <c r="L7821" s="107">
        <f>Hilfstabelle!G7821/sinks!$G$3</f>
        <v>0.17929453390078057</v>
      </c>
    </row>
    <row r="7822" spans="1:12" x14ac:dyDescent="0.25">
      <c r="A7822" s="89">
        <v>41234.833333333336</v>
      </c>
      <c r="B7822" s="4">
        <v>0.60936274079999997</v>
      </c>
      <c r="C7822" s="8">
        <v>0.83333333333333337</v>
      </c>
      <c r="D7822" s="8">
        <v>0</v>
      </c>
      <c r="E7822" s="8">
        <v>4.7619047619047616E-2</v>
      </c>
      <c r="F7822" s="8">
        <v>0.83333333333333337</v>
      </c>
      <c r="G7822" s="8">
        <v>0</v>
      </c>
      <c r="H7822" s="8">
        <v>4.7619047619047616E-2</v>
      </c>
      <c r="I7822" s="4" t="e">
        <f>#REF!/1.7</f>
        <v>#REF!</v>
      </c>
      <c r="J7822" s="4">
        <f>Hilfstabelle!C7822/3</f>
        <v>0.39466525000000002</v>
      </c>
      <c r="K7822" s="96">
        <f>Hilfstabelle!F7822/11</f>
        <v>0</v>
      </c>
      <c r="L7822" s="107">
        <f>Hilfstabelle!G7822/sinks!$G$3</f>
        <v>0.14925952049130228</v>
      </c>
    </row>
    <row r="7823" spans="1:12" x14ac:dyDescent="0.25">
      <c r="A7823" s="89">
        <v>41234.875</v>
      </c>
      <c r="B7823" s="4">
        <v>0.60918838809999998</v>
      </c>
      <c r="C7823" s="8">
        <v>0.875</v>
      </c>
      <c r="D7823" s="8">
        <v>0</v>
      </c>
      <c r="E7823" s="8">
        <v>4.5454545454545456E-2</v>
      </c>
      <c r="F7823" s="8">
        <v>0.875</v>
      </c>
      <c r="G7823" s="8">
        <v>0</v>
      </c>
      <c r="H7823" s="8">
        <v>4.5454545454545456E-2</v>
      </c>
      <c r="I7823" s="4" t="e">
        <f>#REF!/1.7</f>
        <v>#REF!</v>
      </c>
      <c r="J7823" s="4">
        <f>Hilfstabelle!C7823/3</f>
        <v>0.39100249999999998</v>
      </c>
      <c r="K7823" s="96">
        <f>Hilfstabelle!F7823/11</f>
        <v>0</v>
      </c>
      <c r="L7823" s="107">
        <f>Hilfstabelle!G7823/sinks!$G$3</f>
        <v>0.13752272227921572</v>
      </c>
    </row>
    <row r="7824" spans="1:12" x14ac:dyDescent="0.25">
      <c r="A7824" s="89">
        <v>41234.916666666664</v>
      </c>
      <c r="B7824" s="4">
        <v>0.56211315490000002</v>
      </c>
      <c r="C7824" s="8">
        <v>0.91666666666666663</v>
      </c>
      <c r="D7824" s="8">
        <v>0</v>
      </c>
      <c r="E7824" s="8">
        <v>4.3478260869565216E-2</v>
      </c>
      <c r="F7824" s="8">
        <v>0.91666666666666663</v>
      </c>
      <c r="G7824" s="8">
        <v>0</v>
      </c>
      <c r="H7824" s="8">
        <v>4.3478260869565216E-2</v>
      </c>
      <c r="I7824" s="4" t="e">
        <f>#REF!/1.7</f>
        <v>#REF!</v>
      </c>
      <c r="J7824" s="4">
        <f>Hilfstabelle!C7824/3</f>
        <v>0.39119225000000002</v>
      </c>
      <c r="K7824" s="96">
        <f>Hilfstabelle!F7824/11</f>
        <v>0</v>
      </c>
      <c r="L7824" s="107">
        <f>Hilfstabelle!G7824/sinks!$G$3</f>
        <v>0.1320675907158515</v>
      </c>
    </row>
    <row r="7825" spans="1:12" x14ac:dyDescent="0.25">
      <c r="A7825" s="89">
        <v>41234.958333333336</v>
      </c>
      <c r="B7825" s="4">
        <v>0.53317060409999995</v>
      </c>
      <c r="C7825" s="8">
        <v>0.95833333333333337</v>
      </c>
      <c r="D7825" s="8">
        <v>0</v>
      </c>
      <c r="E7825" s="8">
        <v>4.1666666666666664E-2</v>
      </c>
      <c r="F7825" s="8">
        <v>0.95833333333333337</v>
      </c>
      <c r="G7825" s="8">
        <v>0</v>
      </c>
      <c r="H7825" s="8">
        <v>4.1666666666666664E-2</v>
      </c>
      <c r="I7825" s="4" t="e">
        <f>#REF!/1.7</f>
        <v>#REF!</v>
      </c>
      <c r="J7825" s="4">
        <f>Hilfstabelle!C7825/3</f>
        <v>0.39281949999999993</v>
      </c>
      <c r="K7825" s="96">
        <f>Hilfstabelle!F7825/11</f>
        <v>0</v>
      </c>
      <c r="L7825" s="107">
        <f>Hilfstabelle!G7825/sinks!$G$3</f>
        <v>0.12375137616470896</v>
      </c>
    </row>
    <row r="7826" spans="1:12" x14ac:dyDescent="0.25">
      <c r="A7826" s="89">
        <v>41235</v>
      </c>
      <c r="B7826" s="4">
        <v>0.50475111149999996</v>
      </c>
      <c r="C7826" s="8">
        <v>0</v>
      </c>
      <c r="D7826" s="8">
        <v>0</v>
      </c>
      <c r="E7826" s="8">
        <v>1</v>
      </c>
      <c r="F7826" s="8">
        <v>0</v>
      </c>
      <c r="G7826" s="8">
        <v>0</v>
      </c>
      <c r="H7826" s="8">
        <v>1</v>
      </c>
      <c r="I7826" s="4" t="e">
        <f>#REF!/1.7</f>
        <v>#REF!</v>
      </c>
      <c r="J7826" s="4">
        <f>Hilfstabelle!C7826/3</f>
        <v>0.39438924999999997</v>
      </c>
      <c r="K7826" s="96">
        <f>Hilfstabelle!F7826/11</f>
        <v>0</v>
      </c>
      <c r="L7826" s="107">
        <f>Hilfstabelle!G7826/sinks!$G$3</f>
        <v>0.12014005363791308</v>
      </c>
    </row>
    <row r="7827" spans="1:12" x14ac:dyDescent="0.25">
      <c r="A7827" s="89">
        <v>41235.041666666664</v>
      </c>
      <c r="B7827" s="4">
        <v>0.49280795049999998</v>
      </c>
      <c r="C7827" s="8">
        <v>4.1666666666666664E-2</v>
      </c>
      <c r="D7827" s="8">
        <v>0</v>
      </c>
      <c r="E7827" s="8">
        <v>0.5</v>
      </c>
      <c r="F7827" s="8">
        <v>4.1666666666666664E-2</v>
      </c>
      <c r="G7827" s="8">
        <v>0</v>
      </c>
      <c r="H7827" s="8">
        <v>0.5</v>
      </c>
      <c r="I7827" s="4" t="e">
        <f>#REF!/1.7</f>
        <v>#REF!</v>
      </c>
      <c r="J7827" s="4">
        <f>Hilfstabelle!C7827/3</f>
        <v>0.39557950000000003</v>
      </c>
      <c r="K7827" s="96">
        <f>Hilfstabelle!F7827/11</f>
        <v>0</v>
      </c>
      <c r="L7827" s="107">
        <f>Hilfstabelle!G7827/sinks!$G$3</f>
        <v>0.12544259410859576</v>
      </c>
    </row>
    <row r="7828" spans="1:12" x14ac:dyDescent="0.25">
      <c r="A7828" s="89">
        <v>41235.083333333336</v>
      </c>
      <c r="B7828" s="4">
        <v>0.47502397349999997</v>
      </c>
      <c r="C7828" s="8">
        <v>8.3333333333333329E-2</v>
      </c>
      <c r="D7828" s="8">
        <v>0</v>
      </c>
      <c r="E7828" s="8">
        <v>0.33333333333333331</v>
      </c>
      <c r="F7828" s="8">
        <v>8.3333333333333329E-2</v>
      </c>
      <c r="G7828" s="8">
        <v>0</v>
      </c>
      <c r="H7828" s="8">
        <v>0.33333333333333331</v>
      </c>
      <c r="I7828" s="4" t="e">
        <f>#REF!/1.7</f>
        <v>#REF!</v>
      </c>
      <c r="J7828" s="4">
        <f>Hilfstabelle!C7828/3</f>
        <v>0.39720675</v>
      </c>
      <c r="K7828" s="96">
        <f>Hilfstabelle!F7828/11</f>
        <v>0</v>
      </c>
      <c r="L7828" s="107">
        <f>Hilfstabelle!G7828/sinks!$G$3</f>
        <v>0.11907191598914248</v>
      </c>
    </row>
    <row r="7829" spans="1:12" x14ac:dyDescent="0.25">
      <c r="A7829" s="89">
        <v>41235.125</v>
      </c>
      <c r="B7829" s="4">
        <v>0.48182372940000001</v>
      </c>
      <c r="C7829" s="8">
        <v>0.125</v>
      </c>
      <c r="D7829" s="8">
        <v>0</v>
      </c>
      <c r="E7829" s="8">
        <v>0.25</v>
      </c>
      <c r="F7829" s="8">
        <v>0.125</v>
      </c>
      <c r="G7829" s="8">
        <v>0</v>
      </c>
      <c r="H7829" s="8">
        <v>0.25</v>
      </c>
      <c r="I7829" s="4" t="e">
        <f>#REF!/1.7</f>
        <v>#REF!</v>
      </c>
      <c r="J7829" s="4">
        <f>Hilfstabelle!C7829/3</f>
        <v>0.40209999999999996</v>
      </c>
      <c r="K7829" s="96">
        <f>Hilfstabelle!F7829/11</f>
        <v>0</v>
      </c>
      <c r="L7829" s="107">
        <f>Hilfstabelle!G7829/sinks!$G$3</f>
        <v>0.11211630534774336</v>
      </c>
    </row>
    <row r="7830" spans="1:12" x14ac:dyDescent="0.25">
      <c r="A7830" s="89">
        <v>41235.166666666664</v>
      </c>
      <c r="B7830" s="4">
        <v>0.49925900099999998</v>
      </c>
      <c r="C7830" s="8">
        <v>0.16666666666666666</v>
      </c>
      <c r="D7830" s="8">
        <v>0</v>
      </c>
      <c r="E7830" s="8">
        <v>0.2</v>
      </c>
      <c r="F7830" s="8">
        <v>0.16666666666666666</v>
      </c>
      <c r="G7830" s="8">
        <v>0</v>
      </c>
      <c r="H7830" s="8">
        <v>0.2</v>
      </c>
      <c r="I7830" s="4" t="e">
        <f>#REF!/1.7</f>
        <v>#REF!</v>
      </c>
      <c r="J7830" s="4">
        <f>Hilfstabelle!C7830/3</f>
        <v>0.40871250000000003</v>
      </c>
      <c r="K7830" s="96">
        <f>Hilfstabelle!F7830/11</f>
        <v>0</v>
      </c>
      <c r="L7830" s="107">
        <f>Hilfstabelle!G7830/sinks!$G$3</f>
        <v>0.10765301588680906</v>
      </c>
    </row>
    <row r="7831" spans="1:12" x14ac:dyDescent="0.25">
      <c r="A7831" s="89">
        <v>41235.208333333336</v>
      </c>
      <c r="B7831" s="4">
        <v>0.51617121440000002</v>
      </c>
      <c r="C7831" s="8">
        <v>0.20833333333333334</v>
      </c>
      <c r="D7831" s="8">
        <v>0</v>
      </c>
      <c r="E7831" s="8">
        <v>0.16666666666666666</v>
      </c>
      <c r="F7831" s="8">
        <v>0.20833333333333334</v>
      </c>
      <c r="G7831" s="8">
        <v>0</v>
      </c>
      <c r="H7831" s="8">
        <v>0.16666666666666666</v>
      </c>
      <c r="I7831" s="4" t="e">
        <f>#REF!/1.7</f>
        <v>#REF!</v>
      </c>
      <c r="J7831" s="4">
        <f>Hilfstabelle!C7831/3</f>
        <v>0.41571600000000003</v>
      </c>
      <c r="K7831" s="96">
        <f>Hilfstabelle!F7831/11</f>
        <v>0</v>
      </c>
      <c r="L7831" s="107">
        <f>Hilfstabelle!G7831/sinks!$G$3</f>
        <v>0.12253064742325685</v>
      </c>
    </row>
    <row r="7832" spans="1:12" x14ac:dyDescent="0.25">
      <c r="A7832" s="89">
        <v>41235.25</v>
      </c>
      <c r="B7832" s="4">
        <v>0.56036962779999999</v>
      </c>
      <c r="C7832" s="8">
        <v>0.25</v>
      </c>
      <c r="D7832" s="8">
        <v>0</v>
      </c>
      <c r="E7832" s="8">
        <v>0.14285714285714285</v>
      </c>
      <c r="F7832" s="8">
        <v>0.25</v>
      </c>
      <c r="G7832" s="8">
        <v>0</v>
      </c>
      <c r="H7832" s="8">
        <v>0.14285714285714285</v>
      </c>
      <c r="I7832" s="4" t="e">
        <f>#REF!/1.7</f>
        <v>#REF!</v>
      </c>
      <c r="J7832" s="4">
        <f>Hilfstabelle!C7832/3</f>
        <v>0.41715350000000001</v>
      </c>
      <c r="K7832" s="96">
        <f>Hilfstabelle!F7832/11</f>
        <v>0</v>
      </c>
      <c r="L7832" s="107">
        <f>Hilfstabelle!G7832/sinks!$G$3</f>
        <v>0.13101216899147111</v>
      </c>
    </row>
    <row r="7833" spans="1:12" x14ac:dyDescent="0.25">
      <c r="A7833" s="89">
        <v>41235.291666666664</v>
      </c>
      <c r="B7833" s="4">
        <v>0.59872722519999999</v>
      </c>
      <c r="C7833" s="8">
        <v>0.29166666666666669</v>
      </c>
      <c r="D7833" s="8">
        <v>0</v>
      </c>
      <c r="E7833" s="8">
        <v>0.125</v>
      </c>
      <c r="F7833" s="8">
        <v>0.29166666666666669</v>
      </c>
      <c r="G7833" s="8">
        <v>0</v>
      </c>
      <c r="H7833" s="8">
        <v>0.125</v>
      </c>
      <c r="I7833" s="4" t="e">
        <f>#REF!/1.7</f>
        <v>#REF!</v>
      </c>
      <c r="J7833" s="4">
        <f>Hilfstabelle!C7833/3</f>
        <v>0.41493400000000008</v>
      </c>
      <c r="K7833" s="96">
        <f>Hilfstabelle!F7833/11</f>
        <v>0</v>
      </c>
      <c r="L7833" s="107">
        <f>Hilfstabelle!G7833/sinks!$G$3</f>
        <v>0.13316116021340238</v>
      </c>
    </row>
    <row r="7834" spans="1:12" x14ac:dyDescent="0.25">
      <c r="A7834" s="89">
        <v>41235.333333333336</v>
      </c>
      <c r="B7834" s="4">
        <v>0.63054659580000005</v>
      </c>
      <c r="C7834" s="8">
        <v>0.33333333333333331</v>
      </c>
      <c r="D7834" s="8">
        <v>0</v>
      </c>
      <c r="E7834" s="8">
        <v>0.1111111111111111</v>
      </c>
      <c r="F7834" s="8">
        <v>0.33333333333333331</v>
      </c>
      <c r="G7834" s="8">
        <v>0</v>
      </c>
      <c r="H7834" s="8">
        <v>0.1111111111111111</v>
      </c>
      <c r="I7834" s="4" t="e">
        <f>#REF!/1.7</f>
        <v>#REF!</v>
      </c>
      <c r="J7834" s="4">
        <f>Hilfstabelle!C7834/3</f>
        <v>0.41357700000000003</v>
      </c>
      <c r="K7834" s="96">
        <f>Hilfstabelle!F7834/11</f>
        <v>0</v>
      </c>
      <c r="L7834" s="107">
        <f>Hilfstabelle!G7834/sinks!$G$3</f>
        <v>0.16545960816432315</v>
      </c>
    </row>
    <row r="7835" spans="1:12" x14ac:dyDescent="0.25">
      <c r="A7835" s="89">
        <v>41235.375</v>
      </c>
      <c r="B7835" s="4">
        <v>0.66219161360000001</v>
      </c>
      <c r="C7835" s="8">
        <v>0.375</v>
      </c>
      <c r="D7835" s="8">
        <v>0</v>
      </c>
      <c r="E7835" s="8">
        <v>0.1</v>
      </c>
      <c r="F7835" s="8">
        <v>0.375</v>
      </c>
      <c r="G7835" s="8">
        <v>0</v>
      </c>
      <c r="H7835" s="8">
        <v>0.1</v>
      </c>
      <c r="I7835" s="4" t="e">
        <f>#REF!/1.7</f>
        <v>#REF!</v>
      </c>
      <c r="J7835" s="4">
        <f>Hilfstabelle!C7835/3</f>
        <v>0.416958</v>
      </c>
      <c r="K7835" s="96">
        <f>Hilfstabelle!F7835/11</f>
        <v>0</v>
      </c>
      <c r="L7835" s="107">
        <f>Hilfstabelle!G7835/sinks!$G$3</f>
        <v>0.18463522214463357</v>
      </c>
    </row>
    <row r="7836" spans="1:12" x14ac:dyDescent="0.25">
      <c r="A7836" s="89">
        <v>41235.416666666664</v>
      </c>
      <c r="B7836" s="4">
        <v>0.67204254210000003</v>
      </c>
      <c r="C7836" s="8">
        <v>0.41666666666666669</v>
      </c>
      <c r="D7836" s="8">
        <v>0</v>
      </c>
      <c r="E7836" s="8">
        <v>9.0909090909090912E-2</v>
      </c>
      <c r="F7836" s="8">
        <v>0.41666666666666669</v>
      </c>
      <c r="G7836" s="8">
        <v>0</v>
      </c>
      <c r="H7836" s="8">
        <v>9.0909090909090912E-2</v>
      </c>
      <c r="I7836" s="4" t="e">
        <f>#REF!/1.7</f>
        <v>#REF!</v>
      </c>
      <c r="J7836" s="4">
        <f>Hilfstabelle!C7836/3</f>
        <v>0.42289199999999999</v>
      </c>
      <c r="K7836" s="96">
        <f>Hilfstabelle!F7836/11</f>
        <v>0</v>
      </c>
      <c r="L7836" s="107">
        <f>Hilfstabelle!G7836/sinks!$G$3</f>
        <v>0.19084059324701524</v>
      </c>
    </row>
    <row r="7837" spans="1:12" x14ac:dyDescent="0.25">
      <c r="A7837" s="89">
        <v>41235.458333333336</v>
      </c>
      <c r="B7837" s="4">
        <v>0.64065905329999995</v>
      </c>
      <c r="C7837" s="8">
        <v>0.45833333333333331</v>
      </c>
      <c r="D7837" s="8">
        <v>0</v>
      </c>
      <c r="E7837" s="8">
        <v>8.3333333333333329E-2</v>
      </c>
      <c r="F7837" s="8">
        <v>0.45833333333333331</v>
      </c>
      <c r="G7837" s="8">
        <v>0</v>
      </c>
      <c r="H7837" s="8">
        <v>8.3333333333333329E-2</v>
      </c>
      <c r="I7837" s="4" t="e">
        <f>#REF!/1.7</f>
        <v>#REF!</v>
      </c>
      <c r="J7837" s="4">
        <f>Hilfstabelle!C7837/3</f>
        <v>0.42677900000000002</v>
      </c>
      <c r="K7837" s="96">
        <f>Hilfstabelle!F7837/11</f>
        <v>0</v>
      </c>
      <c r="L7837" s="107">
        <f>Hilfstabelle!G7837/sinks!$G$3</f>
        <v>0.196054122246967</v>
      </c>
    </row>
    <row r="7838" spans="1:12" x14ac:dyDescent="0.25">
      <c r="A7838" s="89">
        <v>41235.5</v>
      </c>
      <c r="B7838" s="4">
        <v>0.62714671779999998</v>
      </c>
      <c r="C7838" s="8">
        <v>0.5</v>
      </c>
      <c r="D7838" s="8">
        <v>0</v>
      </c>
      <c r="E7838" s="8">
        <v>7.6923076923076927E-2</v>
      </c>
      <c r="F7838" s="8">
        <v>0.5</v>
      </c>
      <c r="G7838" s="8">
        <v>0</v>
      </c>
      <c r="H7838" s="8">
        <v>7.6923076923076927E-2</v>
      </c>
      <c r="I7838" s="4" t="e">
        <f>#REF!/1.7</f>
        <v>#REF!</v>
      </c>
      <c r="J7838" s="4">
        <f>Hilfstabelle!C7838/3</f>
        <v>0.42909625000000001</v>
      </c>
      <c r="K7838" s="96">
        <f>Hilfstabelle!F7838/11</f>
        <v>0</v>
      </c>
      <c r="L7838" s="107">
        <f>Hilfstabelle!G7838/sinks!$G$3</f>
        <v>0.19606683817135712</v>
      </c>
    </row>
    <row r="7839" spans="1:12" x14ac:dyDescent="0.25">
      <c r="A7839" s="89">
        <v>41235.541666666664</v>
      </c>
      <c r="B7839" s="4">
        <v>0.61747014209999995</v>
      </c>
      <c r="C7839" s="8">
        <v>0.54166666666666663</v>
      </c>
      <c r="D7839" s="8">
        <v>0</v>
      </c>
      <c r="E7839" s="8">
        <v>7.1428571428571425E-2</v>
      </c>
      <c r="F7839" s="8">
        <v>0.54166666666666663</v>
      </c>
      <c r="G7839" s="8">
        <v>0</v>
      </c>
      <c r="H7839" s="8">
        <v>7.1428571428571425E-2</v>
      </c>
      <c r="I7839" s="4" t="e">
        <f>#REF!/1.7</f>
        <v>#REF!</v>
      </c>
      <c r="J7839" s="4">
        <f>Hilfstabelle!C7839/3</f>
        <v>0.42818200000000001</v>
      </c>
      <c r="K7839" s="96">
        <f>Hilfstabelle!F7839/11</f>
        <v>0</v>
      </c>
      <c r="L7839" s="107">
        <f>Hilfstabelle!G7839/sinks!$G$3</f>
        <v>0.18831012429338007</v>
      </c>
    </row>
    <row r="7840" spans="1:12" x14ac:dyDescent="0.25">
      <c r="A7840" s="89">
        <v>41235.583333333336</v>
      </c>
      <c r="B7840" s="4">
        <v>0.63098247760000004</v>
      </c>
      <c r="C7840" s="8">
        <v>0.58333333333333337</v>
      </c>
      <c r="D7840" s="8">
        <v>0</v>
      </c>
      <c r="E7840" s="8">
        <v>6.6666666666666666E-2</v>
      </c>
      <c r="F7840" s="8">
        <v>0.58333333333333337</v>
      </c>
      <c r="G7840" s="8">
        <v>0</v>
      </c>
      <c r="H7840" s="8">
        <v>6.6666666666666666E-2</v>
      </c>
      <c r="I7840" s="4" t="e">
        <f>#REF!/1.7</f>
        <v>#REF!</v>
      </c>
      <c r="J7840" s="4">
        <f>Hilfstabelle!C7840/3</f>
        <v>0.41876350000000001</v>
      </c>
      <c r="K7840" s="96">
        <f>Hilfstabelle!F7840/11</f>
        <v>0</v>
      </c>
      <c r="L7840" s="107">
        <f>Hilfstabelle!G7840/sinks!$G$3</f>
        <v>0.17074943271061568</v>
      </c>
    </row>
    <row r="7841" spans="1:12" x14ac:dyDescent="0.25">
      <c r="A7841" s="89">
        <v>41235.625</v>
      </c>
      <c r="B7841" s="4">
        <v>0.6829395868</v>
      </c>
      <c r="C7841" s="8">
        <v>0.625</v>
      </c>
      <c r="D7841" s="8">
        <v>0</v>
      </c>
      <c r="E7841" s="8">
        <v>6.25E-2</v>
      </c>
      <c r="F7841" s="8">
        <v>0.625</v>
      </c>
      <c r="G7841" s="8">
        <v>0</v>
      </c>
      <c r="H7841" s="8">
        <v>6.25E-2</v>
      </c>
      <c r="I7841" s="4" t="e">
        <f>#REF!/1.7</f>
        <v>#REF!</v>
      </c>
      <c r="J7841" s="4">
        <f>Hilfstabelle!C7841/3</f>
        <v>0.40656200000000003</v>
      </c>
      <c r="K7841" s="96">
        <f>Hilfstabelle!F7841/11</f>
        <v>0</v>
      </c>
      <c r="L7841" s="107">
        <f>Hilfstabelle!G7841/sinks!$G$3</f>
        <v>0.17147424040085285</v>
      </c>
    </row>
    <row r="7842" spans="1:12" x14ac:dyDescent="0.25">
      <c r="A7842" s="89">
        <v>41235.666666666664</v>
      </c>
      <c r="B7842" s="4">
        <v>0.70822073050000001</v>
      </c>
      <c r="C7842" s="8">
        <v>0.66666666666666663</v>
      </c>
      <c r="D7842" s="8">
        <v>0</v>
      </c>
      <c r="E7842" s="8">
        <v>5.8823529411764705E-2</v>
      </c>
      <c r="F7842" s="8">
        <v>0.66666666666666663</v>
      </c>
      <c r="G7842" s="8">
        <v>0</v>
      </c>
      <c r="H7842" s="8">
        <v>5.8823529411764705E-2</v>
      </c>
      <c r="I7842" s="4" t="e">
        <f>#REF!/1.7</f>
        <v>#REF!</v>
      </c>
      <c r="J7842" s="4">
        <f>Hilfstabelle!C7842/3</f>
        <v>0.40463574999999996</v>
      </c>
      <c r="K7842" s="96">
        <f>Hilfstabelle!F7842/11</f>
        <v>0</v>
      </c>
      <c r="L7842" s="107">
        <f>Hilfstabelle!G7842/sinks!$G$3</f>
        <v>0.17846799881542236</v>
      </c>
    </row>
    <row r="7843" spans="1:12" x14ac:dyDescent="0.25">
      <c r="A7843" s="89">
        <v>41235.708333333336</v>
      </c>
      <c r="B7843" s="4">
        <v>0.70839508330000001</v>
      </c>
      <c r="C7843" s="8">
        <v>0.70833333333333337</v>
      </c>
      <c r="D7843" s="8">
        <v>0</v>
      </c>
      <c r="E7843" s="8">
        <v>5.5555555555555552E-2</v>
      </c>
      <c r="F7843" s="8">
        <v>0.70833333333333337</v>
      </c>
      <c r="G7843" s="8">
        <v>0</v>
      </c>
      <c r="H7843" s="8">
        <v>5.5555555555555552E-2</v>
      </c>
      <c r="I7843" s="4" t="e">
        <f>#REF!/1.7</f>
        <v>#REF!</v>
      </c>
      <c r="J7843" s="4">
        <f>Hilfstabelle!C7843/3</f>
        <v>0.40426200000000007</v>
      </c>
      <c r="K7843" s="96">
        <f>Hilfstabelle!F7843/11</f>
        <v>0</v>
      </c>
      <c r="L7843" s="107">
        <f>Hilfstabelle!G7843/sinks!$G$3</f>
        <v>0.18426646033731989</v>
      </c>
    </row>
    <row r="7844" spans="1:12" x14ac:dyDescent="0.25">
      <c r="A7844" s="89">
        <v>41235.75</v>
      </c>
      <c r="B7844" s="4">
        <v>0.68398570309999995</v>
      </c>
      <c r="C7844" s="8">
        <v>0.75</v>
      </c>
      <c r="D7844" s="8">
        <v>0</v>
      </c>
      <c r="E7844" s="8">
        <v>5.2631578947368418E-2</v>
      </c>
      <c r="F7844" s="8">
        <v>0.75</v>
      </c>
      <c r="G7844" s="8">
        <v>0</v>
      </c>
      <c r="H7844" s="8">
        <v>5.2631578947368418E-2</v>
      </c>
      <c r="I7844" s="4" t="e">
        <f>#REF!/1.7</f>
        <v>#REF!</v>
      </c>
      <c r="J7844" s="4">
        <f>Hilfstabelle!C7844/3</f>
        <v>0.40185274999999998</v>
      </c>
      <c r="K7844" s="96">
        <f>Hilfstabelle!F7844/11</f>
        <v>0</v>
      </c>
      <c r="L7844" s="107">
        <f>Hilfstabelle!G7844/sinks!$G$3</f>
        <v>0.19356180106650225</v>
      </c>
    </row>
    <row r="7845" spans="1:12" x14ac:dyDescent="0.25">
      <c r="A7845" s="89">
        <v>41235.791666666664</v>
      </c>
      <c r="B7845" s="4">
        <v>0.64074622960000005</v>
      </c>
      <c r="C7845" s="8">
        <v>0.79166666666666663</v>
      </c>
      <c r="D7845" s="8">
        <v>0</v>
      </c>
      <c r="E7845" s="8">
        <v>0.05</v>
      </c>
      <c r="F7845" s="8">
        <v>0.79166666666666663</v>
      </c>
      <c r="G7845" s="8">
        <v>0</v>
      </c>
      <c r="H7845" s="8">
        <v>0.05</v>
      </c>
      <c r="I7845" s="4" t="e">
        <f>#REF!/1.7</f>
        <v>#REF!</v>
      </c>
      <c r="J7845" s="4">
        <f>Hilfstabelle!C7845/3</f>
        <v>0.39829350000000002</v>
      </c>
      <c r="K7845" s="96">
        <f>Hilfstabelle!F7845/11</f>
        <v>0</v>
      </c>
      <c r="L7845" s="107">
        <f>Hilfstabelle!G7845/sinks!$G$3</f>
        <v>0.17929453390078057</v>
      </c>
    </row>
    <row r="7846" spans="1:12" x14ac:dyDescent="0.25">
      <c r="A7846" s="89">
        <v>41235.833333333336</v>
      </c>
      <c r="B7846" s="4">
        <v>0.61006015170000005</v>
      </c>
      <c r="C7846" s="8">
        <v>0.83333333333333337</v>
      </c>
      <c r="D7846" s="8">
        <v>0</v>
      </c>
      <c r="E7846" s="8">
        <v>4.7619047619047616E-2</v>
      </c>
      <c r="F7846" s="8">
        <v>0.83333333333333337</v>
      </c>
      <c r="G7846" s="8">
        <v>0</v>
      </c>
      <c r="H7846" s="8">
        <v>4.7619047619047616E-2</v>
      </c>
      <c r="I7846" s="4" t="e">
        <f>#REF!/1.7</f>
        <v>#REF!</v>
      </c>
      <c r="J7846" s="4">
        <f>Hilfstabelle!C7846/3</f>
        <v>0.39628100000000005</v>
      </c>
      <c r="K7846" s="96">
        <f>Hilfstabelle!F7846/11</f>
        <v>0</v>
      </c>
      <c r="L7846" s="107">
        <f>Hilfstabelle!G7846/sinks!$G$3</f>
        <v>0.14925952049130228</v>
      </c>
    </row>
    <row r="7847" spans="1:12" x14ac:dyDescent="0.25">
      <c r="A7847" s="89">
        <v>41235.875</v>
      </c>
      <c r="B7847" s="4">
        <v>0.61354720600000001</v>
      </c>
      <c r="C7847" s="8">
        <v>0.875</v>
      </c>
      <c r="D7847" s="8">
        <v>0</v>
      </c>
      <c r="E7847" s="8">
        <v>4.5454545454545456E-2</v>
      </c>
      <c r="F7847" s="8">
        <v>0.875</v>
      </c>
      <c r="G7847" s="8">
        <v>0</v>
      </c>
      <c r="H7847" s="8">
        <v>4.5454545454545456E-2</v>
      </c>
      <c r="I7847" s="4" t="e">
        <f>#REF!/1.7</f>
        <v>#REF!</v>
      </c>
      <c r="J7847" s="4">
        <f>Hilfstabelle!C7847/3</f>
        <v>0.39465375000000003</v>
      </c>
      <c r="K7847" s="96">
        <f>Hilfstabelle!F7847/11</f>
        <v>0</v>
      </c>
      <c r="L7847" s="107">
        <f>Hilfstabelle!G7847/sinks!$G$3</f>
        <v>0.13752272227921572</v>
      </c>
    </row>
    <row r="7848" spans="1:12" x14ac:dyDescent="0.25">
      <c r="A7848" s="89">
        <v>41235.916666666664</v>
      </c>
      <c r="B7848" s="4">
        <v>0.57257431780000001</v>
      </c>
      <c r="C7848" s="8">
        <v>0.91666666666666663</v>
      </c>
      <c r="D7848" s="8">
        <v>0</v>
      </c>
      <c r="E7848" s="8">
        <v>4.3478260869565216E-2</v>
      </c>
      <c r="F7848" s="8">
        <v>0.91666666666666663</v>
      </c>
      <c r="G7848" s="8">
        <v>0</v>
      </c>
      <c r="H7848" s="8">
        <v>4.3478260869565216E-2</v>
      </c>
      <c r="I7848" s="4" t="e">
        <f>#REF!/1.7</f>
        <v>#REF!</v>
      </c>
      <c r="J7848" s="4">
        <f>Hilfstabelle!C7848/3</f>
        <v>0.39538400000000001</v>
      </c>
      <c r="K7848" s="96">
        <f>Hilfstabelle!F7848/11</f>
        <v>0</v>
      </c>
      <c r="L7848" s="107">
        <f>Hilfstabelle!G7848/sinks!$G$3</f>
        <v>0.1320675907158515</v>
      </c>
    </row>
    <row r="7849" spans="1:12" x14ac:dyDescent="0.25">
      <c r="A7849" s="89">
        <v>41235.958333333336</v>
      </c>
      <c r="B7849" s="4">
        <v>0.5472059977</v>
      </c>
      <c r="C7849" s="8">
        <v>0.95833333333333337</v>
      </c>
      <c r="D7849" s="8">
        <v>0</v>
      </c>
      <c r="E7849" s="8">
        <v>4.1666666666666664E-2</v>
      </c>
      <c r="F7849" s="8">
        <v>0.95833333333333337</v>
      </c>
      <c r="G7849" s="8">
        <v>0</v>
      </c>
      <c r="H7849" s="8">
        <v>4.1666666666666664E-2</v>
      </c>
      <c r="I7849" s="4" t="e">
        <f>#REF!/1.7</f>
        <v>#REF!</v>
      </c>
      <c r="J7849" s="4">
        <f>Hilfstabelle!C7849/3</f>
        <v>0.39333699999999999</v>
      </c>
      <c r="K7849" s="96">
        <f>Hilfstabelle!F7849/11</f>
        <v>0</v>
      </c>
      <c r="L7849" s="107">
        <f>Hilfstabelle!G7849/sinks!$G$3</f>
        <v>0.12375137616470896</v>
      </c>
    </row>
    <row r="7850" spans="1:12" x14ac:dyDescent="0.25">
      <c r="A7850" s="89">
        <v>41236</v>
      </c>
      <c r="B7850" s="4">
        <v>0.52619649550000003</v>
      </c>
      <c r="C7850" s="8">
        <v>0</v>
      </c>
      <c r="D7850" s="8">
        <v>0</v>
      </c>
      <c r="E7850" s="8">
        <v>1</v>
      </c>
      <c r="F7850" s="8">
        <v>0</v>
      </c>
      <c r="G7850" s="8">
        <v>0</v>
      </c>
      <c r="H7850" s="8">
        <v>1</v>
      </c>
      <c r="I7850" s="4" t="e">
        <f>#REF!/1.7</f>
        <v>#REF!</v>
      </c>
      <c r="J7850" s="4">
        <f>Hilfstabelle!C7850/3</f>
        <v>0.3916062500000001</v>
      </c>
      <c r="K7850" s="96">
        <f>Hilfstabelle!F7850/11</f>
        <v>0</v>
      </c>
      <c r="L7850" s="107">
        <f>Hilfstabelle!G7850/sinks!$G$3</f>
        <v>0.12014005363791308</v>
      </c>
    </row>
    <row r="7851" spans="1:12" x14ac:dyDescent="0.25">
      <c r="A7851" s="89">
        <v>41236.041666666664</v>
      </c>
      <c r="B7851" s="4">
        <v>0.51782756519999995</v>
      </c>
      <c r="C7851" s="8">
        <v>4.1666666666666664E-2</v>
      </c>
      <c r="D7851" s="8">
        <v>0</v>
      </c>
      <c r="E7851" s="8">
        <v>0.5</v>
      </c>
      <c r="F7851" s="8">
        <v>4.1666666666666664E-2</v>
      </c>
      <c r="G7851" s="8">
        <v>0</v>
      </c>
      <c r="H7851" s="8">
        <v>0.5</v>
      </c>
      <c r="I7851" s="4" t="e">
        <f>#REF!/1.7</f>
        <v>#REF!</v>
      </c>
      <c r="J7851" s="4">
        <f>Hilfstabelle!C7851/3</f>
        <v>0.39171550000000005</v>
      </c>
      <c r="K7851" s="96">
        <f>Hilfstabelle!F7851/11</f>
        <v>0</v>
      </c>
      <c r="L7851" s="107">
        <f>Hilfstabelle!G7851/sinks!$G$3</f>
        <v>0.12544259410859576</v>
      </c>
    </row>
    <row r="7852" spans="1:12" x14ac:dyDescent="0.25">
      <c r="A7852" s="89">
        <v>41236.083333333336</v>
      </c>
      <c r="B7852" s="4">
        <v>0.52044285589999995</v>
      </c>
      <c r="C7852" s="8">
        <v>8.3333333333333329E-2</v>
      </c>
      <c r="D7852" s="8">
        <v>0</v>
      </c>
      <c r="E7852" s="8">
        <v>0.33333333333333331</v>
      </c>
      <c r="F7852" s="8">
        <v>8.3333333333333329E-2</v>
      </c>
      <c r="G7852" s="8">
        <v>0</v>
      </c>
      <c r="H7852" s="8">
        <v>0.33333333333333331</v>
      </c>
      <c r="I7852" s="4" t="e">
        <f>#REF!/1.7</f>
        <v>#REF!</v>
      </c>
      <c r="J7852" s="4">
        <f>Hilfstabelle!C7852/3</f>
        <v>0.38887500000000003</v>
      </c>
      <c r="K7852" s="96">
        <f>Hilfstabelle!F7852/11</f>
        <v>0</v>
      </c>
      <c r="L7852" s="107">
        <f>Hilfstabelle!G7852/sinks!$G$3</f>
        <v>0.11907191598914248</v>
      </c>
    </row>
    <row r="7853" spans="1:12" x14ac:dyDescent="0.25">
      <c r="A7853" s="89">
        <v>41236.125</v>
      </c>
      <c r="B7853" s="4">
        <v>0.55801586609999998</v>
      </c>
      <c r="C7853" s="8">
        <v>0.125</v>
      </c>
      <c r="D7853" s="8">
        <v>0</v>
      </c>
      <c r="E7853" s="8">
        <v>0.25</v>
      </c>
      <c r="F7853" s="8">
        <v>0.125</v>
      </c>
      <c r="G7853" s="8">
        <v>0</v>
      </c>
      <c r="H7853" s="8">
        <v>0.25</v>
      </c>
      <c r="I7853" s="4" t="e">
        <f>#REF!/1.7</f>
        <v>#REF!</v>
      </c>
      <c r="J7853" s="4">
        <f>Hilfstabelle!C7853/3</f>
        <v>0.38776525000000001</v>
      </c>
      <c r="K7853" s="96">
        <f>Hilfstabelle!F7853/11</f>
        <v>0</v>
      </c>
      <c r="L7853" s="107">
        <f>Hilfstabelle!G7853/sinks!$G$3</f>
        <v>0.11211630534774336</v>
      </c>
    </row>
    <row r="7854" spans="1:12" x14ac:dyDescent="0.25">
      <c r="A7854" s="89">
        <v>41236.166666666664</v>
      </c>
      <c r="B7854" s="4">
        <v>0.6623659663</v>
      </c>
      <c r="C7854" s="8">
        <v>0.16666666666666666</v>
      </c>
      <c r="D7854" s="8">
        <v>0</v>
      </c>
      <c r="E7854" s="8">
        <v>0.2</v>
      </c>
      <c r="F7854" s="8">
        <v>0.16666666666666666</v>
      </c>
      <c r="G7854" s="8">
        <v>0</v>
      </c>
      <c r="H7854" s="8">
        <v>0.2</v>
      </c>
      <c r="I7854" s="4" t="e">
        <f>#REF!/1.7</f>
        <v>#REF!</v>
      </c>
      <c r="J7854" s="4">
        <f>Hilfstabelle!C7854/3</f>
        <v>0.38883475000000001</v>
      </c>
      <c r="K7854" s="96">
        <f>Hilfstabelle!F7854/11</f>
        <v>0</v>
      </c>
      <c r="L7854" s="107">
        <f>Hilfstabelle!G7854/sinks!$G$3</f>
        <v>0.10765301588680906</v>
      </c>
    </row>
    <row r="7855" spans="1:12" x14ac:dyDescent="0.25">
      <c r="A7855" s="89">
        <v>41236.208333333336</v>
      </c>
      <c r="B7855" s="4">
        <v>0.79121262309999996</v>
      </c>
      <c r="C7855" s="8">
        <v>0.20833333333333334</v>
      </c>
      <c r="D7855" s="8">
        <v>0</v>
      </c>
      <c r="E7855" s="8">
        <v>0.16666666666666666</v>
      </c>
      <c r="F7855" s="8">
        <v>0.20833333333333334</v>
      </c>
      <c r="G7855" s="8">
        <v>0</v>
      </c>
      <c r="H7855" s="8">
        <v>0.16666666666666666</v>
      </c>
      <c r="I7855" s="4" t="e">
        <f>#REF!/1.7</f>
        <v>#REF!</v>
      </c>
      <c r="J7855" s="4">
        <f>Hilfstabelle!C7855/3</f>
        <v>0.38754675000000005</v>
      </c>
      <c r="K7855" s="96">
        <f>Hilfstabelle!F7855/11</f>
        <v>0</v>
      </c>
      <c r="L7855" s="107">
        <f>Hilfstabelle!G7855/sinks!$G$3</f>
        <v>0.12253064742325685</v>
      </c>
    </row>
    <row r="7856" spans="1:12" x14ac:dyDescent="0.25">
      <c r="A7856" s="89">
        <v>41236.25</v>
      </c>
      <c r="B7856" s="4">
        <v>0.85206172089999999</v>
      </c>
      <c r="C7856" s="8">
        <v>0.25</v>
      </c>
      <c r="D7856" s="8">
        <v>0</v>
      </c>
      <c r="E7856" s="8">
        <v>0.14285714285714285</v>
      </c>
      <c r="F7856" s="8">
        <v>0.25</v>
      </c>
      <c r="G7856" s="8">
        <v>0</v>
      </c>
      <c r="H7856" s="8">
        <v>0.14285714285714285</v>
      </c>
      <c r="I7856" s="4" t="e">
        <f>#REF!/1.7</f>
        <v>#REF!</v>
      </c>
      <c r="J7856" s="4">
        <f>Hilfstabelle!C7856/3</f>
        <v>0.38676475000000005</v>
      </c>
      <c r="K7856" s="96">
        <f>Hilfstabelle!F7856/11</f>
        <v>0</v>
      </c>
      <c r="L7856" s="107">
        <f>Hilfstabelle!G7856/sinks!$G$3</f>
        <v>0.13101216899147111</v>
      </c>
    </row>
    <row r="7857" spans="1:12" x14ac:dyDescent="0.25">
      <c r="A7857" s="89">
        <v>41236.291666666664</v>
      </c>
      <c r="B7857" s="4">
        <v>0.87769156999999998</v>
      </c>
      <c r="C7857" s="8">
        <v>0.29166666666666669</v>
      </c>
      <c r="D7857" s="8">
        <v>0</v>
      </c>
      <c r="E7857" s="8">
        <v>0.125</v>
      </c>
      <c r="F7857" s="8">
        <v>0.29166666666666669</v>
      </c>
      <c r="G7857" s="8">
        <v>0</v>
      </c>
      <c r="H7857" s="8">
        <v>0.125</v>
      </c>
      <c r="I7857" s="4" t="e">
        <f>#REF!/1.7</f>
        <v>#REF!</v>
      </c>
      <c r="J7857" s="4">
        <f>Hilfstabelle!C7857/3</f>
        <v>0.38606325000000002</v>
      </c>
      <c r="K7857" s="96">
        <f>Hilfstabelle!F7857/11</f>
        <v>0</v>
      </c>
      <c r="L7857" s="107">
        <f>Hilfstabelle!G7857/sinks!$G$3</f>
        <v>0.13316116021340238</v>
      </c>
    </row>
    <row r="7858" spans="1:12" x14ac:dyDescent="0.25">
      <c r="A7858" s="89">
        <v>41236.333333333336</v>
      </c>
      <c r="B7858" s="4">
        <v>0.88431697320000002</v>
      </c>
      <c r="C7858" s="8">
        <v>0.33333333333333331</v>
      </c>
      <c r="D7858" s="8">
        <v>0</v>
      </c>
      <c r="E7858" s="8">
        <v>0.1111111111111111</v>
      </c>
      <c r="F7858" s="8">
        <v>0.33333333333333331</v>
      </c>
      <c r="G7858" s="8">
        <v>0</v>
      </c>
      <c r="H7858" s="8">
        <v>0.1111111111111111</v>
      </c>
      <c r="I7858" s="4" t="e">
        <f>#REF!/1.7</f>
        <v>#REF!</v>
      </c>
      <c r="J7858" s="4">
        <f>Hilfstabelle!C7858/3</f>
        <v>0.38668425000000001</v>
      </c>
      <c r="K7858" s="96">
        <f>Hilfstabelle!F7858/11</f>
        <v>0</v>
      </c>
      <c r="L7858" s="107">
        <f>Hilfstabelle!G7858/sinks!$G$3</f>
        <v>0.16545960816432315</v>
      </c>
    </row>
    <row r="7859" spans="1:12" x14ac:dyDescent="0.25">
      <c r="A7859" s="89">
        <v>41236.375</v>
      </c>
      <c r="B7859" s="4">
        <v>0.89721907420000002</v>
      </c>
      <c r="C7859" s="8">
        <v>0.375</v>
      </c>
      <c r="D7859" s="8">
        <v>0</v>
      </c>
      <c r="E7859" s="8">
        <v>0.1</v>
      </c>
      <c r="F7859" s="8">
        <v>0.375</v>
      </c>
      <c r="G7859" s="8">
        <v>0</v>
      </c>
      <c r="H7859" s="8">
        <v>0.1</v>
      </c>
      <c r="I7859" s="4" t="e">
        <f>#REF!/1.7</f>
        <v>#REF!</v>
      </c>
      <c r="J7859" s="4">
        <f>Hilfstabelle!C7859/3</f>
        <v>0.38957075000000002</v>
      </c>
      <c r="K7859" s="96">
        <f>Hilfstabelle!F7859/11</f>
        <v>0</v>
      </c>
      <c r="L7859" s="107">
        <f>Hilfstabelle!G7859/sinks!$G$3</f>
        <v>0.18463522214463357</v>
      </c>
    </row>
    <row r="7860" spans="1:12" x14ac:dyDescent="0.25">
      <c r="A7860" s="89">
        <v>41236.416666666664</v>
      </c>
      <c r="B7860" s="4">
        <v>0.89704472150000003</v>
      </c>
      <c r="C7860" s="8">
        <v>0.41666666666666669</v>
      </c>
      <c r="D7860" s="8">
        <v>0</v>
      </c>
      <c r="E7860" s="8">
        <v>9.0909090909090912E-2</v>
      </c>
      <c r="F7860" s="8">
        <v>0.41666666666666669</v>
      </c>
      <c r="G7860" s="8">
        <v>0</v>
      </c>
      <c r="H7860" s="8">
        <v>9.0909090909090912E-2</v>
      </c>
      <c r="I7860" s="4" t="e">
        <f>#REF!/1.7</f>
        <v>#REF!</v>
      </c>
      <c r="J7860" s="4">
        <f>Hilfstabelle!C7860/3</f>
        <v>0.39344625000000005</v>
      </c>
      <c r="K7860" s="96">
        <f>Hilfstabelle!F7860/11</f>
        <v>0</v>
      </c>
      <c r="L7860" s="107">
        <f>Hilfstabelle!G7860/sinks!$G$3</f>
        <v>0.19084059324701524</v>
      </c>
    </row>
    <row r="7861" spans="1:12" x14ac:dyDescent="0.25">
      <c r="A7861" s="89">
        <v>41236.458333333336</v>
      </c>
      <c r="B7861" s="4">
        <v>0.884752855</v>
      </c>
      <c r="C7861" s="8">
        <v>0.45833333333333331</v>
      </c>
      <c r="D7861" s="8">
        <v>0</v>
      </c>
      <c r="E7861" s="8">
        <v>8.3333333333333329E-2</v>
      </c>
      <c r="F7861" s="8">
        <v>0.45833333333333331</v>
      </c>
      <c r="G7861" s="8">
        <v>0</v>
      </c>
      <c r="H7861" s="8">
        <v>8.3333333333333329E-2</v>
      </c>
      <c r="I7861" s="4" t="e">
        <f>#REF!/1.7</f>
        <v>#REF!</v>
      </c>
      <c r="J7861" s="4">
        <f>Hilfstabelle!C7861/3</f>
        <v>0.39678125000000003</v>
      </c>
      <c r="K7861" s="96">
        <f>Hilfstabelle!F7861/11</f>
        <v>0</v>
      </c>
      <c r="L7861" s="107">
        <f>Hilfstabelle!G7861/sinks!$G$3</f>
        <v>0.196054122246967</v>
      </c>
    </row>
    <row r="7862" spans="1:12" x14ac:dyDescent="0.25">
      <c r="A7862" s="89">
        <v>41236.5</v>
      </c>
      <c r="B7862" s="4">
        <v>0.8848400314</v>
      </c>
      <c r="C7862" s="8">
        <v>0.5</v>
      </c>
      <c r="D7862" s="8">
        <v>0</v>
      </c>
      <c r="E7862" s="8">
        <v>7.6923076923076927E-2</v>
      </c>
      <c r="F7862" s="8">
        <v>0.5</v>
      </c>
      <c r="G7862" s="8">
        <v>0</v>
      </c>
      <c r="H7862" s="8">
        <v>7.6923076923076927E-2</v>
      </c>
      <c r="I7862" s="4" t="e">
        <f>#REF!/1.7</f>
        <v>#REF!</v>
      </c>
      <c r="J7862" s="4">
        <f>Hilfstabelle!C7862/3</f>
        <v>0.40027149999999995</v>
      </c>
      <c r="K7862" s="96">
        <f>Hilfstabelle!F7862/11</f>
        <v>0</v>
      </c>
      <c r="L7862" s="107">
        <f>Hilfstabelle!G7862/sinks!$G$3</f>
        <v>0.19606683817135712</v>
      </c>
    </row>
    <row r="7863" spans="1:12" x14ac:dyDescent="0.25">
      <c r="A7863" s="89">
        <v>41236.541666666664</v>
      </c>
      <c r="B7863" s="4">
        <v>0.88292215149999997</v>
      </c>
      <c r="C7863" s="8">
        <v>0.54166666666666663</v>
      </c>
      <c r="D7863" s="8">
        <v>0</v>
      </c>
      <c r="E7863" s="8">
        <v>7.1428571428571425E-2</v>
      </c>
      <c r="F7863" s="8">
        <v>0.54166666666666663</v>
      </c>
      <c r="G7863" s="8">
        <v>0</v>
      </c>
      <c r="H7863" s="8">
        <v>7.1428571428571425E-2</v>
      </c>
      <c r="I7863" s="4" t="e">
        <f>#REF!/1.7</f>
        <v>#REF!</v>
      </c>
      <c r="J7863" s="4">
        <f>Hilfstabelle!C7863/3</f>
        <v>0.40272675000000002</v>
      </c>
      <c r="K7863" s="96">
        <f>Hilfstabelle!F7863/11</f>
        <v>0</v>
      </c>
      <c r="L7863" s="107">
        <f>Hilfstabelle!G7863/sinks!$G$3</f>
        <v>0.18831012429338007</v>
      </c>
    </row>
    <row r="7864" spans="1:12" x14ac:dyDescent="0.25">
      <c r="A7864" s="89">
        <v>41236.583333333336</v>
      </c>
      <c r="B7864" s="4">
        <v>0.89451660710000003</v>
      </c>
      <c r="C7864" s="8">
        <v>0.58333333333333337</v>
      </c>
      <c r="D7864" s="8">
        <v>0</v>
      </c>
      <c r="E7864" s="8">
        <v>6.6666666666666666E-2</v>
      </c>
      <c r="F7864" s="8">
        <v>0.58333333333333337</v>
      </c>
      <c r="G7864" s="8">
        <v>0</v>
      </c>
      <c r="H7864" s="8">
        <v>6.6666666666666666E-2</v>
      </c>
      <c r="I7864" s="4" t="e">
        <f>#REF!/1.7</f>
        <v>#REF!</v>
      </c>
      <c r="J7864" s="4">
        <f>Hilfstabelle!C7864/3</f>
        <v>0.40228400000000003</v>
      </c>
      <c r="K7864" s="96">
        <f>Hilfstabelle!F7864/11</f>
        <v>1</v>
      </c>
      <c r="L7864" s="107">
        <f>Hilfstabelle!G7864/sinks!$G$3</f>
        <v>0.84343340486835738</v>
      </c>
    </row>
    <row r="7865" spans="1:12" x14ac:dyDescent="0.25">
      <c r="A7865" s="89">
        <v>41236.625</v>
      </c>
      <c r="B7865" s="4">
        <v>0.92154127799999996</v>
      </c>
      <c r="C7865" s="8">
        <v>0.625</v>
      </c>
      <c r="D7865" s="8">
        <v>0</v>
      </c>
      <c r="E7865" s="8">
        <v>6.25E-2</v>
      </c>
      <c r="F7865" s="8">
        <v>0.625</v>
      </c>
      <c r="G7865" s="8">
        <v>0</v>
      </c>
      <c r="H7865" s="8">
        <v>6.25E-2</v>
      </c>
      <c r="I7865" s="4" t="e">
        <f>#REF!/1.7</f>
        <v>#REF!</v>
      </c>
      <c r="J7865" s="4">
        <f>Hilfstabelle!C7865/3</f>
        <v>0.40136400000000005</v>
      </c>
      <c r="K7865" s="96">
        <f>Hilfstabelle!F7865/11</f>
        <v>1</v>
      </c>
      <c r="L7865" s="107">
        <f>Hilfstabelle!G7865/sinks!$G$3</f>
        <v>0.84415821255859469</v>
      </c>
    </row>
    <row r="7866" spans="1:12" x14ac:dyDescent="0.25">
      <c r="A7866" s="89">
        <v>41236.666666666664</v>
      </c>
      <c r="B7866" s="4">
        <v>0.9231976288</v>
      </c>
      <c r="C7866" s="8">
        <v>0.66666666666666663</v>
      </c>
      <c r="D7866" s="8">
        <v>0</v>
      </c>
      <c r="E7866" s="8">
        <v>5.8823529411764705E-2</v>
      </c>
      <c r="F7866" s="8">
        <v>0.66666666666666663</v>
      </c>
      <c r="G7866" s="8">
        <v>0</v>
      </c>
      <c r="H7866" s="8">
        <v>5.8823529411764705E-2</v>
      </c>
      <c r="I7866" s="4" t="e">
        <f>#REF!/1.7</f>
        <v>#REF!</v>
      </c>
      <c r="J7866" s="4">
        <f>Hilfstabelle!C7866/3</f>
        <v>0.40162275000000003</v>
      </c>
      <c r="K7866" s="96">
        <f>Hilfstabelle!F7866/11</f>
        <v>0</v>
      </c>
      <c r="L7866" s="107">
        <f>Hilfstabelle!G7866/sinks!$G$3</f>
        <v>0.17846799881542236</v>
      </c>
    </row>
    <row r="7867" spans="1:12" x14ac:dyDescent="0.25">
      <c r="A7867" s="89">
        <v>41236.708333333336</v>
      </c>
      <c r="B7867" s="4">
        <v>0.89233719820000001</v>
      </c>
      <c r="C7867" s="8">
        <v>0.70833333333333337</v>
      </c>
      <c r="D7867" s="8">
        <v>0</v>
      </c>
      <c r="E7867" s="8">
        <v>5.5555555555555552E-2</v>
      </c>
      <c r="F7867" s="8">
        <v>0.70833333333333337</v>
      </c>
      <c r="G7867" s="8">
        <v>0</v>
      </c>
      <c r="H7867" s="8">
        <v>5.5555555555555552E-2</v>
      </c>
      <c r="I7867" s="4" t="e">
        <f>#REF!/1.7</f>
        <v>#REF!</v>
      </c>
      <c r="J7867" s="4">
        <f>Hilfstabelle!C7867/3</f>
        <v>0.40237600000000001</v>
      </c>
      <c r="K7867" s="96">
        <f>Hilfstabelle!F7867/11</f>
        <v>0</v>
      </c>
      <c r="L7867" s="107">
        <f>Hilfstabelle!G7867/sinks!$G$3</f>
        <v>0.18426646033731989</v>
      </c>
    </row>
    <row r="7868" spans="1:12" x14ac:dyDescent="0.25">
      <c r="A7868" s="89">
        <v>41236.75</v>
      </c>
      <c r="B7868" s="4">
        <v>0.8260831662</v>
      </c>
      <c r="C7868" s="8">
        <v>0.75</v>
      </c>
      <c r="D7868" s="8">
        <v>0</v>
      </c>
      <c r="E7868" s="8">
        <v>5.2631578947368418E-2</v>
      </c>
      <c r="F7868" s="8">
        <v>0.75</v>
      </c>
      <c r="G7868" s="8">
        <v>0</v>
      </c>
      <c r="H7868" s="8">
        <v>5.2631578947368418E-2</v>
      </c>
      <c r="I7868" s="4" t="e">
        <f>#REF!/1.7</f>
        <v>#REF!</v>
      </c>
      <c r="J7868" s="4">
        <f>Hilfstabelle!C7868/3</f>
        <v>0.40300275000000002</v>
      </c>
      <c r="K7868" s="96">
        <f>Hilfstabelle!F7868/11</f>
        <v>0</v>
      </c>
      <c r="L7868" s="107">
        <f>Hilfstabelle!G7868/sinks!$G$3</f>
        <v>0.19356180106650225</v>
      </c>
    </row>
    <row r="7869" spans="1:12" x14ac:dyDescent="0.25">
      <c r="A7869" s="89">
        <v>41236.791666666664</v>
      </c>
      <c r="B7869" s="4">
        <v>0.75712666719999999</v>
      </c>
      <c r="C7869" s="8">
        <v>0.79166666666666663</v>
      </c>
      <c r="D7869" s="8">
        <v>0</v>
      </c>
      <c r="E7869" s="8">
        <v>0.05</v>
      </c>
      <c r="F7869" s="8">
        <v>0.79166666666666663</v>
      </c>
      <c r="G7869" s="8">
        <v>0</v>
      </c>
      <c r="H7869" s="8">
        <v>0.05</v>
      </c>
      <c r="I7869" s="4" t="e">
        <f>#REF!/1.7</f>
        <v>#REF!</v>
      </c>
      <c r="J7869" s="4">
        <f>Hilfstabelle!C7869/3</f>
        <v>0.40271525000000002</v>
      </c>
      <c r="K7869" s="96">
        <f>Hilfstabelle!F7869/11</f>
        <v>0</v>
      </c>
      <c r="L7869" s="107">
        <f>Hilfstabelle!G7869/sinks!$G$3</f>
        <v>0.17929453390078057</v>
      </c>
    </row>
    <row r="7870" spans="1:12" x14ac:dyDescent="0.25">
      <c r="A7870" s="89">
        <v>41236.833333333336</v>
      </c>
      <c r="B7870" s="4">
        <v>0.69950309479999995</v>
      </c>
      <c r="C7870" s="8">
        <v>0.83333333333333337</v>
      </c>
      <c r="D7870" s="8">
        <v>0</v>
      </c>
      <c r="E7870" s="8">
        <v>4.7619047619047616E-2</v>
      </c>
      <c r="F7870" s="8">
        <v>0.83333333333333337</v>
      </c>
      <c r="G7870" s="8">
        <v>0</v>
      </c>
      <c r="H7870" s="8">
        <v>4.7619047619047616E-2</v>
      </c>
      <c r="I7870" s="4" t="e">
        <f>#REF!/1.7</f>
        <v>#REF!</v>
      </c>
      <c r="J7870" s="4">
        <f>Hilfstabelle!C7870/3</f>
        <v>0.40240475000000003</v>
      </c>
      <c r="K7870" s="96">
        <f>Hilfstabelle!F7870/11</f>
        <v>0</v>
      </c>
      <c r="L7870" s="107">
        <f>Hilfstabelle!G7870/sinks!$G$3</f>
        <v>0.14925952049130228</v>
      </c>
    </row>
    <row r="7871" spans="1:12" x14ac:dyDescent="0.25">
      <c r="A7871" s="89">
        <v>41236.875</v>
      </c>
      <c r="B7871" s="4">
        <v>0.68747275740000002</v>
      </c>
      <c r="C7871" s="8">
        <v>0.875</v>
      </c>
      <c r="D7871" s="8">
        <v>0</v>
      </c>
      <c r="E7871" s="8">
        <v>4.5454545454545456E-2</v>
      </c>
      <c r="F7871" s="8">
        <v>0.875</v>
      </c>
      <c r="G7871" s="8">
        <v>0</v>
      </c>
      <c r="H7871" s="8">
        <v>4.5454545454545456E-2</v>
      </c>
      <c r="I7871" s="4" t="e">
        <f>#REF!/1.7</f>
        <v>#REF!</v>
      </c>
      <c r="J7871" s="4">
        <f>Hilfstabelle!C7871/3</f>
        <v>0.40250249999999999</v>
      </c>
      <c r="K7871" s="96">
        <f>Hilfstabelle!F7871/11</f>
        <v>0</v>
      </c>
      <c r="L7871" s="107">
        <f>Hilfstabelle!G7871/sinks!$G$3</f>
        <v>0.13752272227921572</v>
      </c>
    </row>
    <row r="7872" spans="1:12" x14ac:dyDescent="0.25">
      <c r="A7872" s="89">
        <v>41236.916666666664</v>
      </c>
      <c r="B7872" s="4">
        <v>0.63377212100000002</v>
      </c>
      <c r="C7872" s="8">
        <v>0.91666666666666663</v>
      </c>
      <c r="D7872" s="8">
        <v>0</v>
      </c>
      <c r="E7872" s="8">
        <v>4.3478260869565216E-2</v>
      </c>
      <c r="F7872" s="8">
        <v>0.91666666666666663</v>
      </c>
      <c r="G7872" s="8">
        <v>0</v>
      </c>
      <c r="H7872" s="8">
        <v>4.3478260869565216E-2</v>
      </c>
      <c r="I7872" s="4" t="e">
        <f>#REF!/1.7</f>
        <v>#REF!</v>
      </c>
      <c r="J7872" s="4">
        <f>Hilfstabelle!C7872/3</f>
        <v>0.40022549999999996</v>
      </c>
      <c r="K7872" s="96">
        <f>Hilfstabelle!F7872/11</f>
        <v>0</v>
      </c>
      <c r="L7872" s="107">
        <f>Hilfstabelle!G7872/sinks!$G$3</f>
        <v>0.1320675907158515</v>
      </c>
    </row>
    <row r="7873" spans="1:12" x14ac:dyDescent="0.25">
      <c r="A7873" s="89">
        <v>41236.958333333336</v>
      </c>
      <c r="B7873" s="4">
        <v>0.60055792870000002</v>
      </c>
      <c r="C7873" s="8">
        <v>0.95833333333333337</v>
      </c>
      <c r="D7873" s="8">
        <v>0</v>
      </c>
      <c r="E7873" s="8">
        <v>4.1666666666666664E-2</v>
      </c>
      <c r="F7873" s="8">
        <v>0.95833333333333337</v>
      </c>
      <c r="G7873" s="8">
        <v>0</v>
      </c>
      <c r="H7873" s="8">
        <v>4.1666666666666664E-2</v>
      </c>
      <c r="I7873" s="4" t="e">
        <f>#REF!/1.7</f>
        <v>#REF!</v>
      </c>
      <c r="J7873" s="4">
        <f>Hilfstabelle!C7873/3</f>
        <v>0.39765525000000007</v>
      </c>
      <c r="K7873" s="96">
        <f>Hilfstabelle!F7873/11</f>
        <v>0</v>
      </c>
      <c r="L7873" s="107">
        <f>Hilfstabelle!G7873/sinks!$G$3</f>
        <v>0.12375137616470896</v>
      </c>
    </row>
    <row r="7874" spans="1:12" x14ac:dyDescent="0.25">
      <c r="A7874" s="89">
        <v>41237</v>
      </c>
      <c r="B7874" s="4">
        <v>0.57606137219999998</v>
      </c>
      <c r="C7874" s="8">
        <v>0</v>
      </c>
      <c r="D7874" s="8">
        <v>0</v>
      </c>
      <c r="E7874" s="8">
        <v>1</v>
      </c>
      <c r="F7874" s="8">
        <v>0</v>
      </c>
      <c r="G7874" s="8">
        <v>0</v>
      </c>
      <c r="H7874" s="8">
        <v>1</v>
      </c>
      <c r="I7874" s="4" t="e">
        <f>#REF!/1.7</f>
        <v>#REF!</v>
      </c>
      <c r="J7874" s="4">
        <f>Hilfstabelle!C7874/3</f>
        <v>0.39814975000000002</v>
      </c>
      <c r="K7874" s="96">
        <f>Hilfstabelle!F7874/11</f>
        <v>0</v>
      </c>
      <c r="L7874" s="107">
        <f>Hilfstabelle!G7874/sinks!$G$3</f>
        <v>0.12217460154033329</v>
      </c>
    </row>
    <row r="7875" spans="1:12" x14ac:dyDescent="0.25">
      <c r="A7875" s="89">
        <v>41237.041666666664</v>
      </c>
      <c r="B7875" s="4">
        <v>0.56490279840000002</v>
      </c>
      <c r="C7875" s="8">
        <v>4.1666666666666664E-2</v>
      </c>
      <c r="D7875" s="8">
        <v>0</v>
      </c>
      <c r="E7875" s="8">
        <v>0.5</v>
      </c>
      <c r="F7875" s="8">
        <v>4.1666666666666664E-2</v>
      </c>
      <c r="G7875" s="8">
        <v>0</v>
      </c>
      <c r="H7875" s="8">
        <v>0.5</v>
      </c>
      <c r="I7875" s="4" t="e">
        <f>#REF!/1.7</f>
        <v>#REF!</v>
      </c>
      <c r="J7875" s="4">
        <f>Hilfstabelle!C7875/3</f>
        <v>0.39752874999999999</v>
      </c>
      <c r="K7875" s="96">
        <f>Hilfstabelle!F7875/11</f>
        <v>0</v>
      </c>
      <c r="L7875" s="107">
        <f>Hilfstabelle!G7875/sinks!$G$3</f>
        <v>0.12732455091833447</v>
      </c>
    </row>
    <row r="7876" spans="1:12" x14ac:dyDescent="0.25">
      <c r="A7876" s="89">
        <v>41237.083333333336</v>
      </c>
      <c r="B7876" s="4">
        <v>0.55862610059999995</v>
      </c>
      <c r="C7876" s="8">
        <v>8.3333333333333329E-2</v>
      </c>
      <c r="D7876" s="8">
        <v>0</v>
      </c>
      <c r="E7876" s="8">
        <v>0.33333333333333331</v>
      </c>
      <c r="F7876" s="8">
        <v>8.3333333333333329E-2</v>
      </c>
      <c r="G7876" s="8">
        <v>0</v>
      </c>
      <c r="H7876" s="8">
        <v>0.33333333333333331</v>
      </c>
      <c r="I7876" s="4" t="e">
        <f>#REF!/1.7</f>
        <v>#REF!</v>
      </c>
      <c r="J7876" s="4">
        <f>Hilfstabelle!C7876/3</f>
        <v>0.39690775</v>
      </c>
      <c r="K7876" s="96">
        <f>Hilfstabelle!F7876/11</f>
        <v>0</v>
      </c>
      <c r="L7876" s="107">
        <f>Hilfstabelle!G7876/sinks!$G$3</f>
        <v>0.11911006376231287</v>
      </c>
    </row>
    <row r="7877" spans="1:12" x14ac:dyDescent="0.25">
      <c r="A7877" s="89">
        <v>41237.125</v>
      </c>
      <c r="B7877" s="4">
        <v>0.58948653129999995</v>
      </c>
      <c r="C7877" s="8">
        <v>0.125</v>
      </c>
      <c r="D7877" s="8">
        <v>0</v>
      </c>
      <c r="E7877" s="8">
        <v>0.25</v>
      </c>
      <c r="F7877" s="8">
        <v>0.125</v>
      </c>
      <c r="G7877" s="8">
        <v>0</v>
      </c>
      <c r="H7877" s="8">
        <v>0.25</v>
      </c>
      <c r="I7877" s="4" t="e">
        <f>#REF!/1.7</f>
        <v>#REF!</v>
      </c>
      <c r="J7877" s="4">
        <f>Hilfstabelle!C7877/3</f>
        <v>0.39579800000000004</v>
      </c>
      <c r="K7877" s="96">
        <f>Hilfstabelle!F7877/11</f>
        <v>0</v>
      </c>
      <c r="L7877" s="107">
        <f>Hilfstabelle!G7877/sinks!$G$3</f>
        <v>0.11257407862578797</v>
      </c>
    </row>
    <row r="7878" spans="1:12" x14ac:dyDescent="0.25">
      <c r="A7878" s="89">
        <v>41237.166666666664</v>
      </c>
      <c r="B7878" s="4">
        <v>0.68468311390000003</v>
      </c>
      <c r="C7878" s="8">
        <v>0.16666666666666666</v>
      </c>
      <c r="D7878" s="8">
        <v>0</v>
      </c>
      <c r="E7878" s="8">
        <v>0.2</v>
      </c>
      <c r="F7878" s="8">
        <v>0.16666666666666666</v>
      </c>
      <c r="G7878" s="8">
        <v>0</v>
      </c>
      <c r="H7878" s="8">
        <v>0.2</v>
      </c>
      <c r="I7878" s="4" t="e">
        <f>#REF!/1.7</f>
        <v>#REF!</v>
      </c>
      <c r="J7878" s="4">
        <f>Hilfstabelle!C7878/3</f>
        <v>0.39522875000000002</v>
      </c>
      <c r="K7878" s="96">
        <f>Hilfstabelle!F7878/11</f>
        <v>0</v>
      </c>
      <c r="L7878" s="107">
        <f>Hilfstabelle!G7878/sinks!$G$3</f>
        <v>0.10853041466972782</v>
      </c>
    </row>
    <row r="7879" spans="1:12" x14ac:dyDescent="0.25">
      <c r="A7879" s="89">
        <v>41237.208333333336</v>
      </c>
      <c r="B7879" s="4">
        <v>0.80210966790000005</v>
      </c>
      <c r="C7879" s="8">
        <v>0.20833333333333334</v>
      </c>
      <c r="D7879" s="8">
        <v>0</v>
      </c>
      <c r="E7879" s="8">
        <v>0.16666666666666666</v>
      </c>
      <c r="F7879" s="8">
        <v>0.20833333333333334</v>
      </c>
      <c r="G7879" s="8">
        <v>0</v>
      </c>
      <c r="H7879" s="8">
        <v>0.16666666666666666</v>
      </c>
      <c r="I7879" s="4" t="e">
        <f>#REF!/1.7</f>
        <v>#REF!</v>
      </c>
      <c r="J7879" s="4">
        <f>Hilfstabelle!C7879/3</f>
        <v>0.39565999999999996</v>
      </c>
      <c r="K7879" s="96">
        <f>Hilfstabelle!F7879/11</f>
        <v>0</v>
      </c>
      <c r="L7879" s="107">
        <f>Hilfstabelle!G7879/sinks!$G$3</f>
        <v>0.122441635952526</v>
      </c>
    </row>
    <row r="7880" spans="1:12" x14ac:dyDescent="0.25">
      <c r="A7880" s="89">
        <v>41237.25</v>
      </c>
      <c r="B7880" s="4">
        <v>0.87681980650000002</v>
      </c>
      <c r="C7880" s="8">
        <v>0.25</v>
      </c>
      <c r="D7880" s="8">
        <v>0</v>
      </c>
      <c r="E7880" s="8">
        <v>0.14285714285714285</v>
      </c>
      <c r="F7880" s="8">
        <v>0.25</v>
      </c>
      <c r="G7880" s="8">
        <v>0</v>
      </c>
      <c r="H7880" s="8">
        <v>0.14285714285714285</v>
      </c>
      <c r="I7880" s="4" t="e">
        <f>#REF!/1.7</f>
        <v>#REF!</v>
      </c>
      <c r="J7880" s="4">
        <f>Hilfstabelle!C7880/3</f>
        <v>0.39555650000000003</v>
      </c>
      <c r="K7880" s="96">
        <f>Hilfstabelle!F7880/11</f>
        <v>0</v>
      </c>
      <c r="L7880" s="107">
        <f>Hilfstabelle!G7880/sinks!$G$3</f>
        <v>0.12910478033295214</v>
      </c>
    </row>
    <row r="7881" spans="1:12" x14ac:dyDescent="0.25">
      <c r="A7881" s="89">
        <v>41237.291666666664</v>
      </c>
      <c r="B7881" s="4">
        <v>0.89887542499999995</v>
      </c>
      <c r="C7881" s="8">
        <v>0.29166666666666669</v>
      </c>
      <c r="D7881" s="8">
        <v>0</v>
      </c>
      <c r="E7881" s="8">
        <v>0.125</v>
      </c>
      <c r="F7881" s="8">
        <v>0.29166666666666669</v>
      </c>
      <c r="G7881" s="8">
        <v>0</v>
      </c>
      <c r="H7881" s="8">
        <v>0.125</v>
      </c>
      <c r="I7881" s="4" t="e">
        <f>#REF!/1.7</f>
        <v>#REF!</v>
      </c>
      <c r="J7881" s="4">
        <f>Hilfstabelle!C7881/3</f>
        <v>0.39572325000000003</v>
      </c>
      <c r="K7881" s="96">
        <f>Hilfstabelle!F7881/11</f>
        <v>0</v>
      </c>
      <c r="L7881" s="107">
        <f>Hilfstabelle!G7881/sinks!$G$3</f>
        <v>0.13173697668170831</v>
      </c>
    </row>
    <row r="7882" spans="1:12" x14ac:dyDescent="0.25">
      <c r="A7882" s="89">
        <v>41237.333333333336</v>
      </c>
      <c r="B7882" s="4">
        <v>0.90428035920000005</v>
      </c>
      <c r="C7882" s="8">
        <v>0.33333333333333331</v>
      </c>
      <c r="D7882" s="8">
        <v>0</v>
      </c>
      <c r="E7882" s="8">
        <v>0.1111111111111111</v>
      </c>
      <c r="F7882" s="8">
        <v>0.33333333333333331</v>
      </c>
      <c r="G7882" s="8">
        <v>0</v>
      </c>
      <c r="H7882" s="8">
        <v>0.1111111111111111</v>
      </c>
      <c r="I7882" s="4" t="e">
        <f>#REF!/1.7</f>
        <v>#REF!</v>
      </c>
      <c r="J7882" s="4">
        <f>Hilfstabelle!C7882/3</f>
        <v>0.39582099999999998</v>
      </c>
      <c r="K7882" s="96">
        <f>Hilfstabelle!F7882/11</f>
        <v>0</v>
      </c>
      <c r="L7882" s="107">
        <f>Hilfstabelle!G7882/sinks!$G$3</f>
        <v>0.16449319791067354</v>
      </c>
    </row>
    <row r="7883" spans="1:12" x14ac:dyDescent="0.25">
      <c r="A7883" s="89">
        <v>41237.375</v>
      </c>
      <c r="B7883" s="4">
        <v>0.9131723477</v>
      </c>
      <c r="C7883" s="8">
        <v>0.375</v>
      </c>
      <c r="D7883" s="8">
        <v>0</v>
      </c>
      <c r="E7883" s="8">
        <v>0.1</v>
      </c>
      <c r="F7883" s="8">
        <v>0.375</v>
      </c>
      <c r="G7883" s="8">
        <v>0</v>
      </c>
      <c r="H7883" s="8">
        <v>0.1</v>
      </c>
      <c r="I7883" s="4" t="e">
        <f>#REF!/1.7</f>
        <v>#REF!</v>
      </c>
      <c r="J7883" s="4">
        <f>Hilfstabelle!C7883/3</f>
        <v>0.39444100000000004</v>
      </c>
      <c r="K7883" s="96">
        <f>Hilfstabelle!F7883/11</f>
        <v>0</v>
      </c>
      <c r="L7883" s="107">
        <f>Hilfstabelle!G7883/sinks!$G$3</f>
        <v>0.18118920663490937</v>
      </c>
    </row>
    <row r="7884" spans="1:12" x14ac:dyDescent="0.25">
      <c r="A7884" s="89">
        <v>41237.416666666664</v>
      </c>
      <c r="B7884" s="4">
        <v>0.91325952399999999</v>
      </c>
      <c r="C7884" s="8">
        <v>0.41666666666666669</v>
      </c>
      <c r="D7884" s="8">
        <v>0</v>
      </c>
      <c r="E7884" s="8">
        <v>9.0909090909090912E-2</v>
      </c>
      <c r="F7884" s="8">
        <v>0.41666666666666669</v>
      </c>
      <c r="G7884" s="8">
        <v>0</v>
      </c>
      <c r="H7884" s="8">
        <v>9.0909090909090912E-2</v>
      </c>
      <c r="I7884" s="4" t="e">
        <f>#REF!/1.7</f>
        <v>#REF!</v>
      </c>
      <c r="J7884" s="4">
        <f>Hilfstabelle!C7884/3</f>
        <v>0.39572325000000003</v>
      </c>
      <c r="K7884" s="96">
        <f>Hilfstabelle!F7884/11</f>
        <v>0</v>
      </c>
      <c r="L7884" s="107">
        <f>Hilfstabelle!G7884/sinks!$G$3</f>
        <v>0.18481324508609537</v>
      </c>
    </row>
    <row r="7885" spans="1:12" x14ac:dyDescent="0.25">
      <c r="A7885" s="89">
        <v>41237.458333333336</v>
      </c>
      <c r="B7885" s="4">
        <v>0.88893732020000005</v>
      </c>
      <c r="C7885" s="8">
        <v>0.45833333333333331</v>
      </c>
      <c r="D7885" s="8">
        <v>0</v>
      </c>
      <c r="E7885" s="8">
        <v>8.3333333333333329E-2</v>
      </c>
      <c r="F7885" s="8">
        <v>0.45833333333333331</v>
      </c>
      <c r="G7885" s="8">
        <v>0</v>
      </c>
      <c r="H7885" s="8">
        <v>8.3333333333333329E-2</v>
      </c>
      <c r="I7885" s="4" t="e">
        <f>#REF!/1.7</f>
        <v>#REF!</v>
      </c>
      <c r="J7885" s="4">
        <f>Hilfstabelle!C7885/3</f>
        <v>0.39755175000000004</v>
      </c>
      <c r="K7885" s="96">
        <f>Hilfstabelle!F7885/11</f>
        <v>0</v>
      </c>
      <c r="L7885" s="107">
        <f>Hilfstabelle!G7885/sinks!$G$3</f>
        <v>0.18710211147631806</v>
      </c>
    </row>
    <row r="7886" spans="1:12" x14ac:dyDescent="0.25">
      <c r="A7886" s="89">
        <v>41237.5</v>
      </c>
      <c r="B7886" s="4">
        <v>0.88902449660000005</v>
      </c>
      <c r="C7886" s="8">
        <v>0.5</v>
      </c>
      <c r="D7886" s="8">
        <v>0</v>
      </c>
      <c r="E7886" s="8">
        <v>7.6923076923076927E-2</v>
      </c>
      <c r="F7886" s="8">
        <v>0.5</v>
      </c>
      <c r="G7886" s="8">
        <v>0</v>
      </c>
      <c r="H7886" s="8">
        <v>7.6923076923076927E-2</v>
      </c>
      <c r="I7886" s="4" t="e">
        <f>#REF!/1.7</f>
        <v>#REF!</v>
      </c>
      <c r="J7886" s="4">
        <f>Hilfstabelle!C7886/3</f>
        <v>0.39847750000000004</v>
      </c>
      <c r="K7886" s="96">
        <f>Hilfstabelle!F7886/11</f>
        <v>0</v>
      </c>
      <c r="L7886" s="107">
        <f>Hilfstabelle!G7886/sinks!$G$3</f>
        <v>0.18572879164218442</v>
      </c>
    </row>
    <row r="7887" spans="1:12" x14ac:dyDescent="0.25">
      <c r="A7887" s="89">
        <v>41237.541666666664</v>
      </c>
      <c r="B7887" s="4">
        <v>0.89556272339999998</v>
      </c>
      <c r="C7887" s="8">
        <v>0.54166666666666663</v>
      </c>
      <c r="D7887" s="8">
        <v>0</v>
      </c>
      <c r="E7887" s="8">
        <v>7.1428571428571425E-2</v>
      </c>
      <c r="F7887" s="8">
        <v>0.54166666666666663</v>
      </c>
      <c r="G7887" s="8">
        <v>0</v>
      </c>
      <c r="H7887" s="8">
        <v>7.1428571428571425E-2</v>
      </c>
      <c r="I7887" s="4" t="e">
        <f>#REF!/1.7</f>
        <v>#REF!</v>
      </c>
      <c r="J7887" s="4">
        <f>Hilfstabelle!C7887/3</f>
        <v>0.39821300000000009</v>
      </c>
      <c r="K7887" s="96">
        <f>Hilfstabelle!F7887/11</f>
        <v>0</v>
      </c>
      <c r="L7887" s="107">
        <f>Hilfstabelle!G7887/sinks!$G$3</f>
        <v>0.17339434498376194</v>
      </c>
    </row>
    <row r="7888" spans="1:12" x14ac:dyDescent="0.25">
      <c r="A7888" s="89">
        <v>41237.583333333336</v>
      </c>
      <c r="B7888" s="4">
        <v>0.90855200069999997</v>
      </c>
      <c r="C7888" s="8">
        <v>0.58333333333333337</v>
      </c>
      <c r="D7888" s="8">
        <v>0</v>
      </c>
      <c r="E7888" s="8">
        <v>6.6666666666666666E-2</v>
      </c>
      <c r="F7888" s="8">
        <v>0.58333333333333337</v>
      </c>
      <c r="G7888" s="8">
        <v>0</v>
      </c>
      <c r="H7888" s="8">
        <v>6.6666666666666666E-2</v>
      </c>
      <c r="I7888" s="4" t="e">
        <f>#REF!/1.7</f>
        <v>#REF!</v>
      </c>
      <c r="J7888" s="4">
        <f>Hilfstabelle!C7888/3</f>
        <v>0.39686175000000001</v>
      </c>
      <c r="K7888" s="96">
        <f>Hilfstabelle!F7888/11</f>
        <v>0</v>
      </c>
      <c r="L7888" s="107">
        <f>Hilfstabelle!G7888/sinks!$G$3</f>
        <v>0.14362636598647635</v>
      </c>
    </row>
    <row r="7889" spans="1:12" x14ac:dyDescent="0.25">
      <c r="A7889" s="89">
        <v>41237.625</v>
      </c>
      <c r="B7889" s="4">
        <v>0.93766890420000004</v>
      </c>
      <c r="C7889" s="8">
        <v>0.625</v>
      </c>
      <c r="D7889" s="8">
        <v>0</v>
      </c>
      <c r="E7889" s="8">
        <v>6.25E-2</v>
      </c>
      <c r="F7889" s="8">
        <v>0.625</v>
      </c>
      <c r="G7889" s="8">
        <v>0</v>
      </c>
      <c r="H7889" s="8">
        <v>6.25E-2</v>
      </c>
      <c r="I7889" s="4" t="e">
        <f>#REF!/1.7</f>
        <v>#REF!</v>
      </c>
      <c r="J7889" s="4">
        <f>Hilfstabelle!C7889/3</f>
        <v>0.39533225</v>
      </c>
      <c r="K7889" s="96">
        <f>Hilfstabelle!F7889/11</f>
        <v>0</v>
      </c>
      <c r="L7889" s="107">
        <f>Hilfstabelle!G7889/sinks!$G$3</f>
        <v>0.12806207453296176</v>
      </c>
    </row>
    <row r="7890" spans="1:12" x14ac:dyDescent="0.25">
      <c r="A7890" s="89">
        <v>41237.666666666664</v>
      </c>
      <c r="B7890" s="4">
        <v>0.93121785369999999</v>
      </c>
      <c r="C7890" s="8">
        <v>0.66666666666666663</v>
      </c>
      <c r="D7890" s="8">
        <v>0</v>
      </c>
      <c r="E7890" s="8">
        <v>5.8823529411764705E-2</v>
      </c>
      <c r="F7890" s="8">
        <v>0.66666666666666663</v>
      </c>
      <c r="G7890" s="8">
        <v>0</v>
      </c>
      <c r="H7890" s="8">
        <v>5.8823529411764705E-2</v>
      </c>
      <c r="I7890" s="4" t="e">
        <f>#REF!/1.7</f>
        <v>#REF!</v>
      </c>
      <c r="J7890" s="4">
        <f>Hilfstabelle!C7890/3</f>
        <v>0.39457900000000001</v>
      </c>
      <c r="K7890" s="96">
        <f>Hilfstabelle!F7890/11</f>
        <v>0</v>
      </c>
      <c r="L7890" s="107">
        <f>Hilfstabelle!G7890/sinks!$G$3</f>
        <v>0.12937181474514478</v>
      </c>
    </row>
    <row r="7891" spans="1:12" x14ac:dyDescent="0.25">
      <c r="A7891" s="89">
        <v>41237.708333333336</v>
      </c>
      <c r="B7891" s="4">
        <v>0.89486531250000001</v>
      </c>
      <c r="C7891" s="8">
        <v>0.70833333333333337</v>
      </c>
      <c r="D7891" s="8">
        <v>0</v>
      </c>
      <c r="E7891" s="8">
        <v>5.5555555555555552E-2</v>
      </c>
      <c r="F7891" s="8">
        <v>0.70833333333333337</v>
      </c>
      <c r="G7891" s="8">
        <v>0</v>
      </c>
      <c r="H7891" s="8">
        <v>5.5555555555555552E-2</v>
      </c>
      <c r="I7891" s="4" t="e">
        <f>#REF!/1.7</f>
        <v>#REF!</v>
      </c>
      <c r="J7891" s="4">
        <f>Hilfstabelle!C7891/3</f>
        <v>0.39435475000000003</v>
      </c>
      <c r="K7891" s="96">
        <f>Hilfstabelle!F7891/11</f>
        <v>0</v>
      </c>
      <c r="L7891" s="107">
        <f>Hilfstabelle!G7891/sinks!$G$3</f>
        <v>0.13976072497187791</v>
      </c>
    </row>
    <row r="7892" spans="1:12" x14ac:dyDescent="0.25">
      <c r="A7892" s="89">
        <v>41237.75</v>
      </c>
      <c r="B7892" s="4">
        <v>0.83593409470000002</v>
      </c>
      <c r="C7892" s="8">
        <v>0.75</v>
      </c>
      <c r="D7892" s="8">
        <v>0</v>
      </c>
      <c r="E7892" s="8">
        <v>5.2631578947368418E-2</v>
      </c>
      <c r="F7892" s="8">
        <v>0.75</v>
      </c>
      <c r="G7892" s="8">
        <v>0</v>
      </c>
      <c r="H7892" s="8">
        <v>5.2631578947368418E-2</v>
      </c>
      <c r="I7892" s="4" t="e">
        <f>#REF!/1.7</f>
        <v>#REF!</v>
      </c>
      <c r="J7892" s="4">
        <f>Hilfstabelle!C7892/3</f>
        <v>0.39421675000000006</v>
      </c>
      <c r="K7892" s="96">
        <f>Hilfstabelle!F7892/11</f>
        <v>0</v>
      </c>
      <c r="L7892" s="107">
        <f>Hilfstabelle!G7892/sinks!$G$3</f>
        <v>0.14761916624497595</v>
      </c>
    </row>
    <row r="7893" spans="1:12" x14ac:dyDescent="0.25">
      <c r="A7893" s="89">
        <v>41237.791666666664</v>
      </c>
      <c r="B7893" s="4">
        <v>0.7800540493</v>
      </c>
      <c r="C7893" s="8">
        <v>0.79166666666666663</v>
      </c>
      <c r="D7893" s="8">
        <v>0</v>
      </c>
      <c r="E7893" s="8">
        <v>0.05</v>
      </c>
      <c r="F7893" s="8">
        <v>0.79166666666666663</v>
      </c>
      <c r="G7893" s="8">
        <v>0</v>
      </c>
      <c r="H7893" s="8">
        <v>0.05</v>
      </c>
      <c r="I7893" s="4" t="e">
        <f>#REF!/1.7</f>
        <v>#REF!</v>
      </c>
      <c r="J7893" s="4">
        <f>Hilfstabelle!C7893/3</f>
        <v>0.39398675000000005</v>
      </c>
      <c r="K7893" s="96">
        <f>Hilfstabelle!F7893/11</f>
        <v>0</v>
      </c>
      <c r="L7893" s="107">
        <f>Hilfstabelle!G7893/sinks!$G$3</f>
        <v>0.15299800226199939</v>
      </c>
    </row>
    <row r="7894" spans="1:12" x14ac:dyDescent="0.25">
      <c r="A7894" s="89">
        <v>41237.833333333336</v>
      </c>
      <c r="B7894" s="4">
        <v>0.71432307559999997</v>
      </c>
      <c r="C7894" s="8">
        <v>0.83333333333333337</v>
      </c>
      <c r="D7894" s="8">
        <v>0</v>
      </c>
      <c r="E7894" s="8">
        <v>4.7619047619047616E-2</v>
      </c>
      <c r="F7894" s="8">
        <v>0.83333333333333337</v>
      </c>
      <c r="G7894" s="8">
        <v>0</v>
      </c>
      <c r="H7894" s="8">
        <v>4.7619047619047616E-2</v>
      </c>
      <c r="I7894" s="4" t="e">
        <f>#REF!/1.7</f>
        <v>#REF!</v>
      </c>
      <c r="J7894" s="4">
        <f>Hilfstabelle!C7894/3</f>
        <v>0.39376250000000002</v>
      </c>
      <c r="K7894" s="96">
        <f>Hilfstabelle!F7894/11</f>
        <v>0</v>
      </c>
      <c r="L7894" s="107">
        <f>Hilfstabelle!G7894/sinks!$G$3</f>
        <v>0.13927751984505318</v>
      </c>
    </row>
    <row r="7895" spans="1:12" x14ac:dyDescent="0.25">
      <c r="A7895" s="89">
        <v>41237.875</v>
      </c>
      <c r="B7895" s="4">
        <v>0.6957545114</v>
      </c>
      <c r="C7895" s="8">
        <v>0.875</v>
      </c>
      <c r="D7895" s="8">
        <v>0</v>
      </c>
      <c r="E7895" s="8">
        <v>4.5454545454545456E-2</v>
      </c>
      <c r="F7895" s="8">
        <v>0.875</v>
      </c>
      <c r="G7895" s="8">
        <v>0</v>
      </c>
      <c r="H7895" s="8">
        <v>4.5454545454545456E-2</v>
      </c>
      <c r="I7895" s="4" t="e">
        <f>#REF!/1.7</f>
        <v>#REF!</v>
      </c>
      <c r="J7895" s="4">
        <f>Hilfstabelle!C7895/3</f>
        <v>0.39372225</v>
      </c>
      <c r="K7895" s="96">
        <f>Hilfstabelle!F7895/11</f>
        <v>0</v>
      </c>
      <c r="L7895" s="107">
        <f>Hilfstabelle!G7895/sinks!$G$3</f>
        <v>0.12349705767690641</v>
      </c>
    </row>
    <row r="7896" spans="1:12" x14ac:dyDescent="0.25">
      <c r="A7896" s="89">
        <v>41237.916666666664</v>
      </c>
      <c r="B7896" s="4">
        <v>0.64240258039999998</v>
      </c>
      <c r="C7896" s="8">
        <v>0.91666666666666663</v>
      </c>
      <c r="D7896" s="8">
        <v>0</v>
      </c>
      <c r="E7896" s="8">
        <v>4.3478260869565216E-2</v>
      </c>
      <c r="F7896" s="8">
        <v>0.91666666666666663</v>
      </c>
      <c r="G7896" s="8">
        <v>0</v>
      </c>
      <c r="H7896" s="8">
        <v>4.3478260869565216E-2</v>
      </c>
      <c r="I7896" s="4" t="e">
        <f>#REF!/1.7</f>
        <v>#REF!</v>
      </c>
      <c r="J7896" s="4">
        <f>Hilfstabelle!C7896/3</f>
        <v>0.39384875000000003</v>
      </c>
      <c r="K7896" s="96">
        <f>Hilfstabelle!F7896/11</f>
        <v>0</v>
      </c>
      <c r="L7896" s="107">
        <f>Hilfstabelle!G7896/sinks!$G$3</f>
        <v>0.1178003235501299</v>
      </c>
    </row>
    <row r="7897" spans="1:12" x14ac:dyDescent="0.25">
      <c r="A7897" s="89">
        <v>41237.958333333336</v>
      </c>
      <c r="B7897" s="4">
        <v>0.60979862259999995</v>
      </c>
      <c r="C7897" s="8">
        <v>0.95833333333333337</v>
      </c>
      <c r="D7897" s="8">
        <v>0</v>
      </c>
      <c r="E7897" s="8">
        <v>4.1666666666666664E-2</v>
      </c>
      <c r="F7897" s="8">
        <v>0.95833333333333337</v>
      </c>
      <c r="G7897" s="8">
        <v>0</v>
      </c>
      <c r="H7897" s="8">
        <v>4.1666666666666664E-2</v>
      </c>
      <c r="I7897" s="4" t="e">
        <f>#REF!/1.7</f>
        <v>#REF!</v>
      </c>
      <c r="J7897" s="4">
        <f>Hilfstabelle!C7897/3</f>
        <v>0.39468825000000002</v>
      </c>
      <c r="K7897" s="96">
        <f>Hilfstabelle!F7897/11</f>
        <v>0</v>
      </c>
      <c r="L7897" s="107">
        <f>Hilfstabelle!G7897/sinks!$G$3</f>
        <v>0.1124977830794472</v>
      </c>
    </row>
    <row r="7898" spans="1:12" x14ac:dyDescent="0.25">
      <c r="A7898" s="89">
        <v>41238</v>
      </c>
      <c r="B7898" s="4">
        <v>0.5832098335</v>
      </c>
      <c r="C7898" s="8">
        <v>0</v>
      </c>
      <c r="D7898" s="8">
        <v>0</v>
      </c>
      <c r="E7898" s="8">
        <v>1</v>
      </c>
      <c r="F7898" s="8">
        <v>0</v>
      </c>
      <c r="G7898" s="8">
        <v>0</v>
      </c>
      <c r="H7898" s="8">
        <v>1</v>
      </c>
      <c r="I7898" s="4" t="e">
        <f>#REF!/1.7</f>
        <v>#REF!</v>
      </c>
      <c r="J7898" s="4">
        <f>Hilfstabelle!C7898/3</f>
        <v>0.39627524999999997</v>
      </c>
      <c r="K7898" s="96">
        <f>Hilfstabelle!F7898/11</f>
        <v>0</v>
      </c>
      <c r="L7898" s="107">
        <f>Hilfstabelle!G7898/sinks!$G$3</f>
        <v>0.11291740858432138</v>
      </c>
    </row>
    <row r="7899" spans="1:12" x14ac:dyDescent="0.25">
      <c r="A7899" s="89">
        <v>41238.041666666664</v>
      </c>
      <c r="B7899" s="4">
        <v>0.57449219770000004</v>
      </c>
      <c r="C7899" s="8">
        <v>4.1666666666666664E-2</v>
      </c>
      <c r="D7899" s="8">
        <v>0</v>
      </c>
      <c r="E7899" s="8">
        <v>0.5</v>
      </c>
      <c r="F7899" s="8">
        <v>4.1666666666666664E-2</v>
      </c>
      <c r="G7899" s="8">
        <v>0</v>
      </c>
      <c r="H7899" s="8">
        <v>0.5</v>
      </c>
      <c r="I7899" s="4" t="e">
        <f>#REF!/1.7</f>
        <v>#REF!</v>
      </c>
      <c r="J7899" s="4">
        <f>Hilfstabelle!C7899/3</f>
        <v>0.39728724999999998</v>
      </c>
      <c r="K7899" s="96">
        <f>Hilfstabelle!F7899/11</f>
        <v>0</v>
      </c>
      <c r="L7899" s="107">
        <f>Hilfstabelle!G7899/sinks!$G$3</f>
        <v>0.11739341396964584</v>
      </c>
    </row>
    <row r="7900" spans="1:12" x14ac:dyDescent="0.25">
      <c r="A7900" s="89">
        <v>41238.083333333336</v>
      </c>
      <c r="B7900" s="4">
        <v>0.56629762009999995</v>
      </c>
      <c r="C7900" s="8">
        <v>8.3333333333333329E-2</v>
      </c>
      <c r="D7900" s="8">
        <v>0</v>
      </c>
      <c r="E7900" s="8">
        <v>0.33333333333333331</v>
      </c>
      <c r="F7900" s="8">
        <v>8.3333333333333329E-2</v>
      </c>
      <c r="G7900" s="8">
        <v>0</v>
      </c>
      <c r="H7900" s="8">
        <v>0.33333333333333331</v>
      </c>
      <c r="I7900" s="4" t="e">
        <f>#REF!/1.7</f>
        <v>#REF!</v>
      </c>
      <c r="J7900" s="4">
        <f>Hilfstabelle!C7900/3</f>
        <v>0.39806350000000007</v>
      </c>
      <c r="K7900" s="96">
        <f>Hilfstabelle!F7900/11</f>
        <v>0</v>
      </c>
      <c r="L7900" s="107">
        <f>Hilfstabelle!G7900/sinks!$G$3</f>
        <v>0.11148050912823711</v>
      </c>
    </row>
    <row r="7901" spans="1:12" x14ac:dyDescent="0.25">
      <c r="A7901" s="89">
        <v>41238.125</v>
      </c>
      <c r="B7901" s="4">
        <v>0.59741957980000004</v>
      </c>
      <c r="C7901" s="8">
        <v>0.125</v>
      </c>
      <c r="D7901" s="8">
        <v>0</v>
      </c>
      <c r="E7901" s="8">
        <v>0.25</v>
      </c>
      <c r="F7901" s="8">
        <v>0.125</v>
      </c>
      <c r="G7901" s="8">
        <v>0</v>
      </c>
      <c r="H7901" s="8">
        <v>0.25</v>
      </c>
      <c r="I7901" s="4" t="e">
        <f>#REF!/1.7</f>
        <v>#REF!</v>
      </c>
      <c r="J7901" s="4">
        <f>Hilfstabelle!C7901/3</f>
        <v>0.39918475000000003</v>
      </c>
      <c r="K7901" s="96">
        <f>Hilfstabelle!F7901/11</f>
        <v>0</v>
      </c>
      <c r="L7901" s="107">
        <f>Hilfstabelle!G7901/sinks!$G$3</f>
        <v>0.10662302601120885</v>
      </c>
    </row>
    <row r="7902" spans="1:12" x14ac:dyDescent="0.25">
      <c r="A7902" s="89">
        <v>41238.166666666664</v>
      </c>
      <c r="B7902" s="4">
        <v>0.69470839510000004</v>
      </c>
      <c r="C7902" s="8">
        <v>0.16666666666666666</v>
      </c>
      <c r="D7902" s="8">
        <v>0</v>
      </c>
      <c r="E7902" s="8">
        <v>0.2</v>
      </c>
      <c r="F7902" s="8">
        <v>0.16666666666666666</v>
      </c>
      <c r="G7902" s="8">
        <v>0</v>
      </c>
      <c r="H7902" s="8">
        <v>0.2</v>
      </c>
      <c r="I7902" s="4" t="e">
        <f>#REF!/1.7</f>
        <v>#REF!</v>
      </c>
      <c r="J7902" s="4">
        <f>Hilfstabelle!C7902/3</f>
        <v>0.40046700000000007</v>
      </c>
      <c r="K7902" s="96">
        <f>Hilfstabelle!F7902/11</f>
        <v>0</v>
      </c>
      <c r="L7902" s="107">
        <f>Hilfstabelle!G7902/sinks!$G$3</f>
        <v>0.10310071495514389</v>
      </c>
    </row>
    <row r="7903" spans="1:12" x14ac:dyDescent="0.25">
      <c r="A7903" s="89">
        <v>41238.208333333336</v>
      </c>
      <c r="B7903" s="4">
        <v>0.82259611190000004</v>
      </c>
      <c r="C7903" s="8">
        <v>0.20833333333333334</v>
      </c>
      <c r="D7903" s="8">
        <v>0</v>
      </c>
      <c r="E7903" s="8">
        <v>0.16666666666666666</v>
      </c>
      <c r="F7903" s="8">
        <v>0.20833333333333334</v>
      </c>
      <c r="G7903" s="8">
        <v>0</v>
      </c>
      <c r="H7903" s="8">
        <v>0.16666666666666666</v>
      </c>
      <c r="I7903" s="4" t="e">
        <f>#REF!/1.7</f>
        <v>#REF!</v>
      </c>
      <c r="J7903" s="4">
        <f>Hilfstabelle!C7903/3</f>
        <v>0.40099599999999996</v>
      </c>
      <c r="K7903" s="96">
        <f>Hilfstabelle!F7903/11</f>
        <v>0</v>
      </c>
      <c r="L7903" s="107">
        <f>Hilfstabelle!G7903/sinks!$G$3</f>
        <v>0.11914821153548323</v>
      </c>
    </row>
    <row r="7904" spans="1:12" x14ac:dyDescent="0.25">
      <c r="A7904" s="89">
        <v>41238.25</v>
      </c>
      <c r="B7904" s="4">
        <v>0.88422979690000003</v>
      </c>
      <c r="C7904" s="8">
        <v>0.25</v>
      </c>
      <c r="D7904" s="8">
        <v>0</v>
      </c>
      <c r="E7904" s="8">
        <v>0.14285714285714285</v>
      </c>
      <c r="F7904" s="8">
        <v>0.25</v>
      </c>
      <c r="G7904" s="8">
        <v>0</v>
      </c>
      <c r="H7904" s="8">
        <v>0.14285714285714285</v>
      </c>
      <c r="I7904" s="4" t="e">
        <f>#REF!/1.7</f>
        <v>#REF!</v>
      </c>
      <c r="J7904" s="4">
        <f>Hilfstabelle!C7904/3</f>
        <v>0.4005705</v>
      </c>
      <c r="K7904" s="96">
        <f>Hilfstabelle!F7904/11</f>
        <v>0</v>
      </c>
      <c r="L7904" s="107">
        <f>Hilfstabelle!G7904/sinks!$G$3</f>
        <v>0.12399297872812133</v>
      </c>
    </row>
    <row r="7905" spans="1:12" x14ac:dyDescent="0.25">
      <c r="A7905" s="89">
        <v>41238.291666666664</v>
      </c>
      <c r="B7905" s="4">
        <v>0.89904977770000005</v>
      </c>
      <c r="C7905" s="8">
        <v>0.29166666666666669</v>
      </c>
      <c r="D7905" s="8">
        <v>0</v>
      </c>
      <c r="E7905" s="8">
        <v>0.125</v>
      </c>
      <c r="F7905" s="8">
        <v>0.29166666666666669</v>
      </c>
      <c r="G7905" s="8">
        <v>0</v>
      </c>
      <c r="H7905" s="8">
        <v>0.125</v>
      </c>
      <c r="I7905" s="4" t="e">
        <f>#REF!/1.7</f>
        <v>#REF!</v>
      </c>
      <c r="J7905" s="4">
        <f>Hilfstabelle!C7905/3</f>
        <v>0.40058200000000005</v>
      </c>
      <c r="K7905" s="96">
        <f>Hilfstabelle!F7905/11</f>
        <v>0</v>
      </c>
      <c r="L7905" s="107">
        <f>Hilfstabelle!G7905/sinks!$G$3</f>
        <v>0.1230138525500816</v>
      </c>
    </row>
    <row r="7906" spans="1:12" x14ac:dyDescent="0.25">
      <c r="A7906" s="89">
        <v>41238.333333333336</v>
      </c>
      <c r="B7906" s="4">
        <v>0.89878824859999995</v>
      </c>
      <c r="C7906" s="8">
        <v>0.33333333333333331</v>
      </c>
      <c r="D7906" s="8">
        <v>0</v>
      </c>
      <c r="E7906" s="8">
        <v>0.1111111111111111</v>
      </c>
      <c r="F7906" s="8">
        <v>0.33333333333333331</v>
      </c>
      <c r="G7906" s="8">
        <v>0</v>
      </c>
      <c r="H7906" s="8">
        <v>0.1111111111111111</v>
      </c>
      <c r="I7906" s="4" t="e">
        <f>#REF!/1.7</f>
        <v>#REF!</v>
      </c>
      <c r="J7906" s="4">
        <f>Hilfstabelle!C7906/3</f>
        <v>0.40227825</v>
      </c>
      <c r="K7906" s="96">
        <f>Hilfstabelle!F7906/11</f>
        <v>0</v>
      </c>
      <c r="L7906" s="107">
        <f>Hilfstabelle!G7906/sinks!$G$3</f>
        <v>0.12642172028663551</v>
      </c>
    </row>
    <row r="7907" spans="1:12" x14ac:dyDescent="0.25">
      <c r="A7907" s="89">
        <v>41238.375</v>
      </c>
      <c r="B7907" s="4">
        <v>0.90689564990000004</v>
      </c>
      <c r="C7907" s="8">
        <v>0.375</v>
      </c>
      <c r="D7907" s="8">
        <v>0</v>
      </c>
      <c r="E7907" s="8">
        <v>0.1</v>
      </c>
      <c r="F7907" s="8">
        <v>0.375</v>
      </c>
      <c r="G7907" s="8">
        <v>0</v>
      </c>
      <c r="H7907" s="8">
        <v>0.1</v>
      </c>
      <c r="I7907" s="4" t="e">
        <f>#REF!/1.7</f>
        <v>#REF!</v>
      </c>
      <c r="J7907" s="4">
        <f>Hilfstabelle!C7907/3</f>
        <v>0.40674600000000005</v>
      </c>
      <c r="K7907" s="96">
        <f>Hilfstabelle!F7907/11</f>
        <v>0</v>
      </c>
      <c r="L7907" s="107">
        <f>Hilfstabelle!G7907/sinks!$G$3</f>
        <v>0.12893947331588052</v>
      </c>
    </row>
    <row r="7908" spans="1:12" x14ac:dyDescent="0.25">
      <c r="A7908" s="89">
        <v>41238.416666666664</v>
      </c>
      <c r="B7908" s="4">
        <v>0.90611106269999997</v>
      </c>
      <c r="C7908" s="8">
        <v>0.41666666666666669</v>
      </c>
      <c r="D7908" s="8">
        <v>0</v>
      </c>
      <c r="E7908" s="8">
        <v>9.0909090909090912E-2</v>
      </c>
      <c r="F7908" s="8">
        <v>0.41666666666666669</v>
      </c>
      <c r="G7908" s="8">
        <v>0</v>
      </c>
      <c r="H7908" s="8">
        <v>9.0909090909090912E-2</v>
      </c>
      <c r="I7908" s="4" t="e">
        <f>#REF!/1.7</f>
        <v>#REF!</v>
      </c>
      <c r="J7908" s="4">
        <f>Hilfstabelle!C7908/3</f>
        <v>0.415854</v>
      </c>
      <c r="K7908" s="96">
        <f>Hilfstabelle!F7908/11</f>
        <v>0</v>
      </c>
      <c r="L7908" s="107">
        <f>Hilfstabelle!G7908/sinks!$G$3</f>
        <v>0.12975329247684855</v>
      </c>
    </row>
    <row r="7909" spans="1:12" x14ac:dyDescent="0.25">
      <c r="A7909" s="89">
        <v>41238.458333333336</v>
      </c>
      <c r="B7909" s="4">
        <v>0.89059367099999998</v>
      </c>
      <c r="C7909" s="8">
        <v>0.45833333333333331</v>
      </c>
      <c r="D7909" s="8">
        <v>0</v>
      </c>
      <c r="E7909" s="8">
        <v>8.3333333333333329E-2</v>
      </c>
      <c r="F7909" s="8">
        <v>0.45833333333333331</v>
      </c>
      <c r="G7909" s="8">
        <v>0</v>
      </c>
      <c r="H7909" s="8">
        <v>8.3333333333333329E-2</v>
      </c>
      <c r="I7909" s="4" t="e">
        <f>#REF!/1.7</f>
        <v>#REF!</v>
      </c>
      <c r="J7909" s="4">
        <f>Hilfstabelle!C7909/3</f>
        <v>0.42881450000000004</v>
      </c>
      <c r="K7909" s="96">
        <f>Hilfstabelle!F7909/11</f>
        <v>0</v>
      </c>
      <c r="L7909" s="107">
        <f>Hilfstabelle!G7909/sinks!$G$3</f>
        <v>0.12713381205248256</v>
      </c>
    </row>
    <row r="7910" spans="1:12" x14ac:dyDescent="0.25">
      <c r="A7910" s="89">
        <v>41238.5</v>
      </c>
      <c r="B7910" s="4">
        <v>0.88946037830000002</v>
      </c>
      <c r="C7910" s="8">
        <v>0.5</v>
      </c>
      <c r="D7910" s="8">
        <v>0</v>
      </c>
      <c r="E7910" s="8">
        <v>7.6923076923076927E-2</v>
      </c>
      <c r="F7910" s="8">
        <v>0.5</v>
      </c>
      <c r="G7910" s="8">
        <v>0</v>
      </c>
      <c r="H7910" s="8">
        <v>7.6923076923076927E-2</v>
      </c>
      <c r="I7910" s="4" t="e">
        <f>#REF!/1.7</f>
        <v>#REF!</v>
      </c>
      <c r="J7910" s="4">
        <f>Hilfstabelle!C7910/3</f>
        <v>0.433058</v>
      </c>
      <c r="K7910" s="96">
        <f>Hilfstabelle!F7910/11</f>
        <v>0</v>
      </c>
      <c r="L7910" s="107">
        <f>Hilfstabelle!G7910/sinks!$G$3</f>
        <v>0.12815108600369268</v>
      </c>
    </row>
    <row r="7911" spans="1:12" x14ac:dyDescent="0.25">
      <c r="A7911" s="89">
        <v>41238.541666666664</v>
      </c>
      <c r="B7911" s="4">
        <v>0.8899834365</v>
      </c>
      <c r="C7911" s="8">
        <v>0.54166666666666663</v>
      </c>
      <c r="D7911" s="8">
        <v>0</v>
      </c>
      <c r="E7911" s="8">
        <v>7.1428571428571425E-2</v>
      </c>
      <c r="F7911" s="8">
        <v>0.54166666666666663</v>
      </c>
      <c r="G7911" s="8">
        <v>0</v>
      </c>
      <c r="H7911" s="8">
        <v>7.1428571428571425E-2</v>
      </c>
      <c r="I7911" s="4" t="e">
        <f>#REF!/1.7</f>
        <v>#REF!</v>
      </c>
      <c r="J7911" s="4">
        <f>Hilfstabelle!C7911/3</f>
        <v>0.43112024999999998</v>
      </c>
      <c r="K7911" s="96">
        <f>Hilfstabelle!F7911/11</f>
        <v>0</v>
      </c>
      <c r="L7911" s="107">
        <f>Hilfstabelle!G7911/sinks!$G$3</f>
        <v>0.12960070138416704</v>
      </c>
    </row>
    <row r="7912" spans="1:12" x14ac:dyDescent="0.25">
      <c r="A7912" s="89">
        <v>41238.583333333336</v>
      </c>
      <c r="B7912" s="4">
        <v>0.89904977770000005</v>
      </c>
      <c r="C7912" s="8">
        <v>0.58333333333333337</v>
      </c>
      <c r="D7912" s="8">
        <v>0</v>
      </c>
      <c r="E7912" s="8">
        <v>6.6666666666666666E-2</v>
      </c>
      <c r="F7912" s="8">
        <v>0.58333333333333337</v>
      </c>
      <c r="G7912" s="8">
        <v>0</v>
      </c>
      <c r="H7912" s="8">
        <v>6.6666666666666666E-2</v>
      </c>
      <c r="I7912" s="4" t="e">
        <f>#REF!/1.7</f>
        <v>#REF!</v>
      </c>
      <c r="J7912" s="4">
        <f>Hilfstabelle!C7912/3</f>
        <v>0.42593950000000008</v>
      </c>
      <c r="K7912" s="96">
        <f>Hilfstabelle!F7912/11</f>
        <v>0</v>
      </c>
      <c r="L7912" s="107">
        <f>Hilfstabelle!G7912/sinks!$G$3</f>
        <v>0.1211064638915627</v>
      </c>
    </row>
    <row r="7913" spans="1:12" x14ac:dyDescent="0.25">
      <c r="A7913" s="89">
        <v>41238.625</v>
      </c>
      <c r="B7913" s="4">
        <v>0.94063290040000003</v>
      </c>
      <c r="C7913" s="8">
        <v>0.625</v>
      </c>
      <c r="D7913" s="8">
        <v>0</v>
      </c>
      <c r="E7913" s="8">
        <v>6.25E-2</v>
      </c>
      <c r="F7913" s="8">
        <v>0.625</v>
      </c>
      <c r="G7913" s="8">
        <v>0</v>
      </c>
      <c r="H7913" s="8">
        <v>6.25E-2</v>
      </c>
      <c r="I7913" s="4" t="e">
        <f>#REF!/1.7</f>
        <v>#REF!</v>
      </c>
      <c r="J7913" s="4">
        <f>Hilfstabelle!C7913/3</f>
        <v>0.41946499999999998</v>
      </c>
      <c r="K7913" s="96">
        <f>Hilfstabelle!F7913/11</f>
        <v>0</v>
      </c>
      <c r="L7913" s="107">
        <f>Hilfstabelle!G7913/sinks!$G$3</f>
        <v>0.11659231073306785</v>
      </c>
    </row>
    <row r="7914" spans="1:12" x14ac:dyDescent="0.25">
      <c r="A7914" s="89">
        <v>41238.666666666664</v>
      </c>
      <c r="B7914" s="4">
        <v>0.94202772209999996</v>
      </c>
      <c r="C7914" s="8">
        <v>0.66666666666666663</v>
      </c>
      <c r="D7914" s="8">
        <v>0</v>
      </c>
      <c r="E7914" s="8">
        <v>5.8823529411764705E-2</v>
      </c>
      <c r="F7914" s="8">
        <v>0.66666666666666663</v>
      </c>
      <c r="G7914" s="8">
        <v>0</v>
      </c>
      <c r="H7914" s="8">
        <v>5.8823529411764705E-2</v>
      </c>
      <c r="I7914" s="4" t="e">
        <f>#REF!/1.7</f>
        <v>#REF!</v>
      </c>
      <c r="J7914" s="4">
        <f>Hilfstabelle!C7914/3</f>
        <v>0.41568149999999998</v>
      </c>
      <c r="K7914" s="96">
        <f>Hilfstabelle!F7914/11</f>
        <v>0</v>
      </c>
      <c r="L7914" s="107">
        <f>Hilfstabelle!G7914/sinks!$G$3</f>
        <v>0.11883031342573011</v>
      </c>
    </row>
    <row r="7915" spans="1:12" x14ac:dyDescent="0.25">
      <c r="A7915" s="89">
        <v>41238.708333333336</v>
      </c>
      <c r="B7915" s="4">
        <v>0.9079417662</v>
      </c>
      <c r="C7915" s="8">
        <v>0.70833333333333337</v>
      </c>
      <c r="D7915" s="8">
        <v>0</v>
      </c>
      <c r="E7915" s="8">
        <v>5.5555555555555552E-2</v>
      </c>
      <c r="F7915" s="8">
        <v>0.70833333333333337</v>
      </c>
      <c r="G7915" s="8">
        <v>0</v>
      </c>
      <c r="H7915" s="8">
        <v>5.5555555555555552E-2</v>
      </c>
      <c r="I7915" s="4" t="e">
        <f>#REF!/1.7</f>
        <v>#REF!</v>
      </c>
      <c r="J7915" s="4">
        <f>Hilfstabelle!C7915/3</f>
        <v>0.41527325000000004</v>
      </c>
      <c r="K7915" s="96">
        <f>Hilfstabelle!F7915/11</f>
        <v>0</v>
      </c>
      <c r="L7915" s="107">
        <f>Hilfstabelle!G7915/sinks!$G$3</f>
        <v>0.12089029317693052</v>
      </c>
    </row>
    <row r="7916" spans="1:12" x14ac:dyDescent="0.25">
      <c r="A7916" s="89">
        <v>41238.75</v>
      </c>
      <c r="B7916" s="4">
        <v>0.84491325949999996</v>
      </c>
      <c r="C7916" s="8">
        <v>0.75</v>
      </c>
      <c r="D7916" s="8">
        <v>0</v>
      </c>
      <c r="E7916" s="8">
        <v>5.2631578947368418E-2</v>
      </c>
      <c r="F7916" s="8">
        <v>0.75</v>
      </c>
      <c r="G7916" s="8">
        <v>0</v>
      </c>
      <c r="H7916" s="8">
        <v>5.2631578947368418E-2</v>
      </c>
      <c r="I7916" s="4" t="e">
        <f>#REF!/1.7</f>
        <v>#REF!</v>
      </c>
      <c r="J7916" s="4">
        <f>Hilfstabelle!C7916/3</f>
        <v>0.41672799999999999</v>
      </c>
      <c r="K7916" s="96">
        <f>Hilfstabelle!F7916/11</f>
        <v>0</v>
      </c>
      <c r="L7916" s="107">
        <f>Hilfstabelle!G7916/sinks!$G$3</f>
        <v>0.13238548882560472</v>
      </c>
    </row>
    <row r="7917" spans="1:12" x14ac:dyDescent="0.25">
      <c r="A7917" s="89">
        <v>41238.791666666664</v>
      </c>
      <c r="B7917" s="4">
        <v>0.78293086909999998</v>
      </c>
      <c r="C7917" s="8">
        <v>0.79166666666666663</v>
      </c>
      <c r="D7917" s="8">
        <v>0</v>
      </c>
      <c r="E7917" s="8">
        <v>0.05</v>
      </c>
      <c r="F7917" s="8">
        <v>0.79166666666666663</v>
      </c>
      <c r="G7917" s="8">
        <v>0</v>
      </c>
      <c r="H7917" s="8">
        <v>0.05</v>
      </c>
      <c r="I7917" s="4" t="e">
        <f>#REF!/1.7</f>
        <v>#REF!</v>
      </c>
      <c r="J7917" s="4">
        <f>Hilfstabelle!C7917/3</f>
        <v>0.41853350000000006</v>
      </c>
      <c r="K7917" s="96">
        <f>Hilfstabelle!F7917/11</f>
        <v>0</v>
      </c>
      <c r="L7917" s="107">
        <f>Hilfstabelle!G7917/sinks!$G$3</f>
        <v>0.14770817771570688</v>
      </c>
    </row>
    <row r="7918" spans="1:12" x14ac:dyDescent="0.25">
      <c r="A7918" s="89">
        <v>41238.833333333336</v>
      </c>
      <c r="B7918" s="4">
        <v>0.72853282190000002</v>
      </c>
      <c r="C7918" s="8">
        <v>0.83333333333333337</v>
      </c>
      <c r="D7918" s="8">
        <v>0</v>
      </c>
      <c r="E7918" s="8">
        <v>4.7619047619047616E-2</v>
      </c>
      <c r="F7918" s="8">
        <v>0.83333333333333337</v>
      </c>
      <c r="G7918" s="8">
        <v>0</v>
      </c>
      <c r="H7918" s="8">
        <v>4.7619047619047616E-2</v>
      </c>
      <c r="I7918" s="4" t="e">
        <f>#REF!/1.7</f>
        <v>#REF!</v>
      </c>
      <c r="J7918" s="4">
        <f>Hilfstabelle!C7918/3</f>
        <v>0.41960875000000003</v>
      </c>
      <c r="K7918" s="96">
        <f>Hilfstabelle!F7918/11</f>
        <v>0</v>
      </c>
      <c r="L7918" s="107">
        <f>Hilfstabelle!G7918/sinks!$G$3</f>
        <v>0.13593323173044994</v>
      </c>
    </row>
    <row r="7919" spans="1:12" x14ac:dyDescent="0.25">
      <c r="A7919" s="89">
        <v>41238.875</v>
      </c>
      <c r="B7919" s="4">
        <v>0.70708743789999995</v>
      </c>
      <c r="C7919" s="8">
        <v>0.875</v>
      </c>
      <c r="D7919" s="8">
        <v>0</v>
      </c>
      <c r="E7919" s="8">
        <v>4.5454545454545456E-2</v>
      </c>
      <c r="F7919" s="8">
        <v>0.875</v>
      </c>
      <c r="G7919" s="8">
        <v>0</v>
      </c>
      <c r="H7919" s="8">
        <v>4.5454545454545456E-2</v>
      </c>
      <c r="I7919" s="4" t="e">
        <f>#REF!/1.7</f>
        <v>#REF!</v>
      </c>
      <c r="J7919" s="4">
        <f>Hilfstabelle!C7919/3</f>
        <v>0.41952250000000002</v>
      </c>
      <c r="K7919" s="96">
        <f>Hilfstabelle!F7919/11</f>
        <v>0</v>
      </c>
      <c r="L7919" s="107">
        <f>Hilfstabelle!G7919/sinks!$G$3</f>
        <v>0.12185670343058015</v>
      </c>
    </row>
    <row r="7920" spans="1:12" x14ac:dyDescent="0.25">
      <c r="A7920" s="89">
        <v>41238.916666666664</v>
      </c>
      <c r="B7920" s="4">
        <v>0.65757126669999999</v>
      </c>
      <c r="C7920" s="8">
        <v>0.91666666666666663</v>
      </c>
      <c r="D7920" s="8">
        <v>0</v>
      </c>
      <c r="E7920" s="8">
        <v>4.3478260869565216E-2</v>
      </c>
      <c r="F7920" s="8">
        <v>0.91666666666666663</v>
      </c>
      <c r="G7920" s="8">
        <v>0</v>
      </c>
      <c r="H7920" s="8">
        <v>4.3478260869565216E-2</v>
      </c>
      <c r="I7920" s="4" t="e">
        <f>#REF!/1.7</f>
        <v>#REF!</v>
      </c>
      <c r="J7920" s="4">
        <f>Hilfstabelle!C7920/3</f>
        <v>0.41849900000000001</v>
      </c>
      <c r="K7920" s="96">
        <f>Hilfstabelle!F7920/11</f>
        <v>0</v>
      </c>
      <c r="L7920" s="107">
        <f>Hilfstabelle!G7920/sinks!$G$3</f>
        <v>0.11687206106965066</v>
      </c>
    </row>
    <row r="7921" spans="1:12" x14ac:dyDescent="0.25">
      <c r="A7921" s="89">
        <v>41238.958333333336</v>
      </c>
      <c r="B7921" s="4">
        <v>0.6240955453</v>
      </c>
      <c r="C7921" s="8">
        <v>0.95833333333333337</v>
      </c>
      <c r="D7921" s="8">
        <v>0</v>
      </c>
      <c r="E7921" s="8">
        <v>4.1666666666666664E-2</v>
      </c>
      <c r="F7921" s="8">
        <v>0.95833333333333337</v>
      </c>
      <c r="G7921" s="8">
        <v>0</v>
      </c>
      <c r="H7921" s="8">
        <v>4.1666666666666664E-2</v>
      </c>
      <c r="I7921" s="4" t="e">
        <f>#REF!/1.7</f>
        <v>#REF!</v>
      </c>
      <c r="J7921" s="4">
        <f>Hilfstabelle!C7921/3</f>
        <v>0.41699249999999993</v>
      </c>
      <c r="K7921" s="96">
        <f>Hilfstabelle!F7921/11</f>
        <v>0</v>
      </c>
      <c r="L7921" s="107">
        <f>Hilfstabelle!G7921/sinks!$G$3</f>
        <v>0.1099291663526417</v>
      </c>
    </row>
    <row r="7922" spans="1:12" x14ac:dyDescent="0.25">
      <c r="A7922" s="89">
        <v>41239</v>
      </c>
      <c r="B7922" s="4">
        <v>0.5983785197</v>
      </c>
      <c r="C7922" s="8">
        <v>0</v>
      </c>
      <c r="D7922" s="8">
        <v>0</v>
      </c>
      <c r="E7922" s="8">
        <v>1</v>
      </c>
      <c r="F7922" s="8">
        <v>0</v>
      </c>
      <c r="G7922" s="8">
        <v>0</v>
      </c>
      <c r="H7922" s="8">
        <v>1</v>
      </c>
      <c r="I7922" s="4" t="e">
        <f>#REF!/1.7</f>
        <v>#REF!</v>
      </c>
      <c r="J7922" s="4">
        <f>Hilfstabelle!C7922/3</f>
        <v>0.41525600000000001</v>
      </c>
      <c r="K7922" s="96">
        <f>Hilfstabelle!F7922/11</f>
        <v>0</v>
      </c>
      <c r="L7922" s="107">
        <f>Hilfstabelle!G7922/sinks!$G$3</f>
        <v>0.12014005363791308</v>
      </c>
    </row>
    <row r="7923" spans="1:12" x14ac:dyDescent="0.25">
      <c r="A7923" s="89">
        <v>41239.041666666664</v>
      </c>
      <c r="B7923" s="4">
        <v>0.58878912039999998</v>
      </c>
      <c r="C7923" s="8">
        <v>4.1666666666666664E-2</v>
      </c>
      <c r="D7923" s="8">
        <v>0</v>
      </c>
      <c r="E7923" s="8">
        <v>0.5</v>
      </c>
      <c r="F7923" s="8">
        <v>4.1666666666666664E-2</v>
      </c>
      <c r="G7923" s="8">
        <v>0</v>
      </c>
      <c r="H7923" s="8">
        <v>0.5</v>
      </c>
      <c r="I7923" s="4" t="e">
        <f>#REF!/1.7</f>
        <v>#REF!</v>
      </c>
      <c r="J7923" s="4">
        <f>Hilfstabelle!C7923/3</f>
        <v>0.41412325000000005</v>
      </c>
      <c r="K7923" s="96">
        <f>Hilfstabelle!F7923/11</f>
        <v>0</v>
      </c>
      <c r="L7923" s="107">
        <f>Hilfstabelle!G7923/sinks!$G$3</f>
        <v>0.12544259410859576</v>
      </c>
    </row>
    <row r="7924" spans="1:12" x14ac:dyDescent="0.25">
      <c r="A7924" s="89">
        <v>41239.083333333336</v>
      </c>
      <c r="B7924" s="4">
        <v>0.58277395170000001</v>
      </c>
      <c r="C7924" s="8">
        <v>8.3333333333333329E-2</v>
      </c>
      <c r="D7924" s="8">
        <v>0</v>
      </c>
      <c r="E7924" s="8">
        <v>0.33333333333333331</v>
      </c>
      <c r="F7924" s="8">
        <v>8.3333333333333329E-2</v>
      </c>
      <c r="G7924" s="8">
        <v>0</v>
      </c>
      <c r="H7924" s="8">
        <v>0.33333333333333331</v>
      </c>
      <c r="I7924" s="4" t="e">
        <f>#REF!/1.7</f>
        <v>#REF!</v>
      </c>
      <c r="J7924" s="4">
        <f>Hilfstabelle!C7924/3</f>
        <v>0.41328374999999995</v>
      </c>
      <c r="K7924" s="96">
        <f>Hilfstabelle!F7924/11</f>
        <v>0</v>
      </c>
      <c r="L7924" s="107">
        <f>Hilfstabelle!G7924/sinks!$G$3</f>
        <v>0.11907191598914248</v>
      </c>
    </row>
    <row r="7925" spans="1:12" x14ac:dyDescent="0.25">
      <c r="A7925" s="89">
        <v>41239.125</v>
      </c>
      <c r="B7925" s="4">
        <v>0.61424461689999998</v>
      </c>
      <c r="C7925" s="8">
        <v>0.125</v>
      </c>
      <c r="D7925" s="8">
        <v>0</v>
      </c>
      <c r="E7925" s="8">
        <v>0.25</v>
      </c>
      <c r="F7925" s="8">
        <v>0.125</v>
      </c>
      <c r="G7925" s="8">
        <v>0</v>
      </c>
      <c r="H7925" s="8">
        <v>0.25</v>
      </c>
      <c r="I7925" s="4" t="e">
        <f>#REF!/1.7</f>
        <v>#REF!</v>
      </c>
      <c r="J7925" s="4">
        <f>Hilfstabelle!C7925/3</f>
        <v>0.41151275000000004</v>
      </c>
      <c r="K7925" s="96">
        <f>Hilfstabelle!F7925/11</f>
        <v>0</v>
      </c>
      <c r="L7925" s="107">
        <f>Hilfstabelle!G7925/sinks!$G$3</f>
        <v>0.11211630534774336</v>
      </c>
    </row>
    <row r="7926" spans="1:12" x14ac:dyDescent="0.25">
      <c r="A7926" s="89">
        <v>41239.166666666664</v>
      </c>
      <c r="B7926" s="4">
        <v>0.70734896700000005</v>
      </c>
      <c r="C7926" s="8">
        <v>0.16666666666666666</v>
      </c>
      <c r="D7926" s="8">
        <v>0</v>
      </c>
      <c r="E7926" s="8">
        <v>0.2</v>
      </c>
      <c r="F7926" s="8">
        <v>0.16666666666666666</v>
      </c>
      <c r="G7926" s="8">
        <v>0</v>
      </c>
      <c r="H7926" s="8">
        <v>0.2</v>
      </c>
      <c r="I7926" s="4" t="e">
        <f>#REF!/1.7</f>
        <v>#REF!</v>
      </c>
      <c r="J7926" s="4">
        <f>Hilfstabelle!C7926/3</f>
        <v>0.40817774999999995</v>
      </c>
      <c r="K7926" s="96">
        <f>Hilfstabelle!F7926/11</f>
        <v>0</v>
      </c>
      <c r="L7926" s="107">
        <f>Hilfstabelle!G7926/sinks!$G$3</f>
        <v>0.10765301588680906</v>
      </c>
    </row>
    <row r="7927" spans="1:12" x14ac:dyDescent="0.25">
      <c r="A7927" s="89">
        <v>41239.208333333336</v>
      </c>
      <c r="B7927" s="4">
        <v>0.83270856940000004</v>
      </c>
      <c r="C7927" s="8">
        <v>0.20833333333333334</v>
      </c>
      <c r="D7927" s="8">
        <v>0</v>
      </c>
      <c r="E7927" s="8">
        <v>0.16666666666666666</v>
      </c>
      <c r="F7927" s="8">
        <v>0.20833333333333334</v>
      </c>
      <c r="G7927" s="8">
        <v>0</v>
      </c>
      <c r="H7927" s="8">
        <v>0.16666666666666666</v>
      </c>
      <c r="I7927" s="4" t="e">
        <f>#REF!/1.7</f>
        <v>#REF!</v>
      </c>
      <c r="J7927" s="4">
        <f>Hilfstabelle!C7927/3</f>
        <v>0.40565925000000003</v>
      </c>
      <c r="K7927" s="96">
        <f>Hilfstabelle!F7927/11</f>
        <v>0</v>
      </c>
      <c r="L7927" s="107">
        <f>Hilfstabelle!G7927/sinks!$G$3</f>
        <v>0.12253064742325685</v>
      </c>
    </row>
    <row r="7928" spans="1:12" x14ac:dyDescent="0.25">
      <c r="A7928" s="89">
        <v>41239.25</v>
      </c>
      <c r="B7928" s="4">
        <v>0.89190131640000003</v>
      </c>
      <c r="C7928" s="8">
        <v>0.25</v>
      </c>
      <c r="D7928" s="8">
        <v>0</v>
      </c>
      <c r="E7928" s="8">
        <v>0.14285714285714285</v>
      </c>
      <c r="F7928" s="8">
        <v>0.25</v>
      </c>
      <c r="G7928" s="8">
        <v>0</v>
      </c>
      <c r="H7928" s="8">
        <v>0.14285714285714285</v>
      </c>
      <c r="I7928" s="4" t="e">
        <f>#REF!/1.7</f>
        <v>#REF!</v>
      </c>
      <c r="J7928" s="4">
        <f>Hilfstabelle!C7928/3</f>
        <v>0.40285325</v>
      </c>
      <c r="K7928" s="96">
        <f>Hilfstabelle!F7928/11</f>
        <v>0</v>
      </c>
      <c r="L7928" s="107">
        <f>Hilfstabelle!G7928/sinks!$G$3</f>
        <v>0.13101216899147111</v>
      </c>
    </row>
    <row r="7929" spans="1:12" x14ac:dyDescent="0.25">
      <c r="A7929" s="89">
        <v>41239.291666666664</v>
      </c>
      <c r="B7929" s="4">
        <v>0.90593670999999998</v>
      </c>
      <c r="C7929" s="8">
        <v>0.29166666666666669</v>
      </c>
      <c r="D7929" s="8">
        <v>0</v>
      </c>
      <c r="E7929" s="8">
        <v>0.125</v>
      </c>
      <c r="F7929" s="8">
        <v>0.29166666666666669</v>
      </c>
      <c r="G7929" s="8">
        <v>0</v>
      </c>
      <c r="H7929" s="8">
        <v>0.125</v>
      </c>
      <c r="I7929" s="4" t="e">
        <f>#REF!/1.7</f>
        <v>#REF!</v>
      </c>
      <c r="J7929" s="4">
        <f>Hilfstabelle!C7929/3</f>
        <v>0.39710325000000002</v>
      </c>
      <c r="K7929" s="96">
        <f>Hilfstabelle!F7929/11</f>
        <v>0</v>
      </c>
      <c r="L7929" s="107">
        <f>Hilfstabelle!G7929/sinks!$G$3</f>
        <v>0.13316116021340238</v>
      </c>
    </row>
    <row r="7930" spans="1:12" x14ac:dyDescent="0.25">
      <c r="A7930" s="89">
        <v>41239.333333333336</v>
      </c>
      <c r="B7930" s="4">
        <v>0.90715717900000004</v>
      </c>
      <c r="C7930" s="8">
        <v>0.33333333333333331</v>
      </c>
      <c r="D7930" s="8">
        <v>0</v>
      </c>
      <c r="E7930" s="8">
        <v>0.1111111111111111</v>
      </c>
      <c r="F7930" s="8">
        <v>0.33333333333333331</v>
      </c>
      <c r="G7930" s="8">
        <v>0</v>
      </c>
      <c r="H7930" s="8">
        <v>0.1111111111111111</v>
      </c>
      <c r="I7930" s="4" t="e">
        <f>#REF!/1.7</f>
        <v>#REF!</v>
      </c>
      <c r="J7930" s="4">
        <f>Hilfstabelle!C7930/3</f>
        <v>0.39901800000000004</v>
      </c>
      <c r="K7930" s="96">
        <f>Hilfstabelle!F7930/11</f>
        <v>0</v>
      </c>
      <c r="L7930" s="107">
        <f>Hilfstabelle!G7930/sinks!$G$3</f>
        <v>0.16545960816432315</v>
      </c>
    </row>
    <row r="7931" spans="1:12" x14ac:dyDescent="0.25">
      <c r="A7931" s="89">
        <v>41239.375</v>
      </c>
      <c r="B7931" s="4">
        <v>0.91761834190000002</v>
      </c>
      <c r="C7931" s="8">
        <v>0.375</v>
      </c>
      <c r="D7931" s="8">
        <v>0</v>
      </c>
      <c r="E7931" s="8">
        <v>0.1</v>
      </c>
      <c r="F7931" s="8">
        <v>0.375</v>
      </c>
      <c r="G7931" s="8">
        <v>0</v>
      </c>
      <c r="H7931" s="8">
        <v>0.1</v>
      </c>
      <c r="I7931" s="4" t="e">
        <f>#REF!/1.7</f>
        <v>#REF!</v>
      </c>
      <c r="J7931" s="4">
        <f>Hilfstabelle!C7931/3</f>
        <v>0.40398024999999999</v>
      </c>
      <c r="K7931" s="96">
        <f>Hilfstabelle!F7931/11</f>
        <v>0</v>
      </c>
      <c r="L7931" s="107">
        <f>Hilfstabelle!G7931/sinks!$G$3</f>
        <v>0.18463522214463357</v>
      </c>
    </row>
    <row r="7932" spans="1:12" x14ac:dyDescent="0.25">
      <c r="A7932" s="89">
        <v>41239.416666666664</v>
      </c>
      <c r="B7932" s="4">
        <v>0.91657222559999996</v>
      </c>
      <c r="C7932" s="8">
        <v>0.41666666666666669</v>
      </c>
      <c r="D7932" s="8">
        <v>0</v>
      </c>
      <c r="E7932" s="8">
        <v>9.0909090909090912E-2</v>
      </c>
      <c r="F7932" s="8">
        <v>0.41666666666666669</v>
      </c>
      <c r="G7932" s="8">
        <v>0</v>
      </c>
      <c r="H7932" s="8">
        <v>9.0909090909090912E-2</v>
      </c>
      <c r="I7932" s="4" t="e">
        <f>#REF!/1.7</f>
        <v>#REF!</v>
      </c>
      <c r="J7932" s="4">
        <f>Hilfstabelle!C7932/3</f>
        <v>0.41134025000000007</v>
      </c>
      <c r="K7932" s="96">
        <f>Hilfstabelle!F7932/11</f>
        <v>0</v>
      </c>
      <c r="L7932" s="107">
        <f>Hilfstabelle!G7932/sinks!$G$3</f>
        <v>0.19084059324701524</v>
      </c>
    </row>
    <row r="7933" spans="1:12" x14ac:dyDescent="0.25">
      <c r="A7933" s="89">
        <v>41239.458333333336</v>
      </c>
      <c r="B7933" s="4">
        <v>0.89355766719999996</v>
      </c>
      <c r="C7933" s="8">
        <v>0.45833333333333331</v>
      </c>
      <c r="D7933" s="8">
        <v>0</v>
      </c>
      <c r="E7933" s="8">
        <v>8.3333333333333329E-2</v>
      </c>
      <c r="F7933" s="8">
        <v>0.45833333333333331</v>
      </c>
      <c r="G7933" s="8">
        <v>0</v>
      </c>
      <c r="H7933" s="8">
        <v>8.3333333333333329E-2</v>
      </c>
      <c r="I7933" s="4" t="e">
        <f>#REF!/1.7</f>
        <v>#REF!</v>
      </c>
      <c r="J7933" s="4">
        <f>Hilfstabelle!C7933/3</f>
        <v>0.41927525000000004</v>
      </c>
      <c r="K7933" s="96">
        <f>Hilfstabelle!F7933/11</f>
        <v>0</v>
      </c>
      <c r="L7933" s="107">
        <f>Hilfstabelle!G7933/sinks!$G$3</f>
        <v>0.196054122246967</v>
      </c>
    </row>
    <row r="7934" spans="1:12" x14ac:dyDescent="0.25">
      <c r="A7934" s="89">
        <v>41239.5</v>
      </c>
      <c r="B7934" s="4">
        <v>0.8977421323</v>
      </c>
      <c r="C7934" s="8">
        <v>0.5</v>
      </c>
      <c r="D7934" s="8">
        <v>0</v>
      </c>
      <c r="E7934" s="8">
        <v>7.6923076923076927E-2</v>
      </c>
      <c r="F7934" s="8">
        <v>0.5</v>
      </c>
      <c r="G7934" s="8">
        <v>0</v>
      </c>
      <c r="H7934" s="8">
        <v>7.6923076923076927E-2</v>
      </c>
      <c r="I7934" s="4" t="e">
        <f>#REF!/1.7</f>
        <v>#REF!</v>
      </c>
      <c r="J7934" s="4">
        <f>Hilfstabelle!C7934/3</f>
        <v>0.42188575</v>
      </c>
      <c r="K7934" s="96">
        <f>Hilfstabelle!F7934/11</f>
        <v>0</v>
      </c>
      <c r="L7934" s="107">
        <f>Hilfstabelle!G7934/sinks!$G$3</f>
        <v>0.19606683817135712</v>
      </c>
    </row>
    <row r="7935" spans="1:12" x14ac:dyDescent="0.25">
      <c r="A7935" s="89">
        <v>41239.541666666664</v>
      </c>
      <c r="B7935" s="4">
        <v>0.90018307040000001</v>
      </c>
      <c r="C7935" s="8">
        <v>0.54166666666666663</v>
      </c>
      <c r="D7935" s="8">
        <v>0</v>
      </c>
      <c r="E7935" s="8">
        <v>7.1428571428571425E-2</v>
      </c>
      <c r="F7935" s="8">
        <v>0.54166666666666663</v>
      </c>
      <c r="G7935" s="8">
        <v>0</v>
      </c>
      <c r="H7935" s="8">
        <v>7.1428571428571425E-2</v>
      </c>
      <c r="I7935" s="4" t="e">
        <f>#REF!/1.7</f>
        <v>#REF!</v>
      </c>
      <c r="J7935" s="4">
        <f>Hilfstabelle!C7935/3</f>
        <v>0.417211</v>
      </c>
      <c r="K7935" s="96">
        <f>Hilfstabelle!F7935/11</f>
        <v>0</v>
      </c>
      <c r="L7935" s="107">
        <f>Hilfstabelle!G7935/sinks!$G$3</f>
        <v>0.18831012429338007</v>
      </c>
    </row>
    <row r="7936" spans="1:12" x14ac:dyDescent="0.25">
      <c r="A7936" s="89">
        <v>41239.583333333336</v>
      </c>
      <c r="B7936" s="4">
        <v>0.91099293869999998</v>
      </c>
      <c r="C7936" s="8">
        <v>0.58333333333333337</v>
      </c>
      <c r="D7936" s="8">
        <v>0</v>
      </c>
      <c r="E7936" s="8">
        <v>6.6666666666666666E-2</v>
      </c>
      <c r="F7936" s="8">
        <v>0.58333333333333337</v>
      </c>
      <c r="G7936" s="8">
        <v>0</v>
      </c>
      <c r="H7936" s="8">
        <v>6.6666666666666666E-2</v>
      </c>
      <c r="I7936" s="4" t="e">
        <f>#REF!/1.7</f>
        <v>#REF!</v>
      </c>
      <c r="J7936" s="4">
        <f>Hilfstabelle!C7936/3</f>
        <v>0.40976475000000007</v>
      </c>
      <c r="K7936" s="96">
        <f>Hilfstabelle!F7936/11</f>
        <v>0</v>
      </c>
      <c r="L7936" s="107">
        <f>Hilfstabelle!G7936/sinks!$G$3</f>
        <v>0.17074943271061568</v>
      </c>
    </row>
    <row r="7937" spans="1:12" x14ac:dyDescent="0.25">
      <c r="A7937" s="89">
        <v>41239.625</v>
      </c>
      <c r="B7937" s="4">
        <v>0.9437712492</v>
      </c>
      <c r="C7937" s="8">
        <v>0.625</v>
      </c>
      <c r="D7937" s="8">
        <v>0</v>
      </c>
      <c r="E7937" s="8">
        <v>6.25E-2</v>
      </c>
      <c r="F7937" s="8">
        <v>0.625</v>
      </c>
      <c r="G7937" s="8">
        <v>0</v>
      </c>
      <c r="H7937" s="8">
        <v>6.25E-2</v>
      </c>
      <c r="I7937" s="4" t="e">
        <f>#REF!/1.7</f>
        <v>#REF!</v>
      </c>
      <c r="J7937" s="4">
        <f>Hilfstabelle!C7937/3</f>
        <v>0.40775224999999998</v>
      </c>
      <c r="K7937" s="96">
        <f>Hilfstabelle!F7937/11</f>
        <v>0</v>
      </c>
      <c r="L7937" s="107">
        <f>Hilfstabelle!G7937/sinks!$G$3</f>
        <v>0.17147424040085285</v>
      </c>
    </row>
    <row r="7938" spans="1:12" x14ac:dyDescent="0.25">
      <c r="A7938" s="89">
        <v>41239.666666666664</v>
      </c>
      <c r="B7938" s="4">
        <v>0.95004794699999995</v>
      </c>
      <c r="C7938" s="8">
        <v>0.66666666666666663</v>
      </c>
      <c r="D7938" s="8">
        <v>0</v>
      </c>
      <c r="E7938" s="8">
        <v>5.8823529411764705E-2</v>
      </c>
      <c r="F7938" s="8">
        <v>0.66666666666666663</v>
      </c>
      <c r="G7938" s="8">
        <v>0</v>
      </c>
      <c r="H7938" s="8">
        <v>5.8823529411764705E-2</v>
      </c>
      <c r="I7938" s="4" t="e">
        <f>#REF!/1.7</f>
        <v>#REF!</v>
      </c>
      <c r="J7938" s="4">
        <f>Hilfstabelle!C7938/3</f>
        <v>0.40613075000000004</v>
      </c>
      <c r="K7938" s="96">
        <f>Hilfstabelle!F7938/11</f>
        <v>0</v>
      </c>
      <c r="L7938" s="107">
        <f>Hilfstabelle!G7938/sinks!$G$3</f>
        <v>0.17846799881542236</v>
      </c>
    </row>
    <row r="7939" spans="1:12" x14ac:dyDescent="0.25">
      <c r="A7939" s="89">
        <v>41239.708333333336</v>
      </c>
      <c r="B7939" s="4">
        <v>0.91282364220000001</v>
      </c>
      <c r="C7939" s="8">
        <v>0.70833333333333337</v>
      </c>
      <c r="D7939" s="8">
        <v>0</v>
      </c>
      <c r="E7939" s="8">
        <v>5.5555555555555552E-2</v>
      </c>
      <c r="F7939" s="8">
        <v>0.70833333333333337</v>
      </c>
      <c r="G7939" s="8">
        <v>0</v>
      </c>
      <c r="H7939" s="8">
        <v>5.5555555555555552E-2</v>
      </c>
      <c r="I7939" s="4" t="e">
        <f>#REF!/1.7</f>
        <v>#REF!</v>
      </c>
      <c r="J7939" s="4">
        <f>Hilfstabelle!C7939/3</f>
        <v>0.40549249999999998</v>
      </c>
      <c r="K7939" s="96">
        <f>Hilfstabelle!F7939/11</f>
        <v>0</v>
      </c>
      <c r="L7939" s="107">
        <f>Hilfstabelle!G7939/sinks!$G$3</f>
        <v>0.18426646033731989</v>
      </c>
    </row>
    <row r="7940" spans="1:12" x14ac:dyDescent="0.25">
      <c r="A7940" s="89">
        <v>41239.75</v>
      </c>
      <c r="B7940" s="4">
        <v>0.85694359689999999</v>
      </c>
      <c r="C7940" s="8">
        <v>0.75</v>
      </c>
      <c r="D7940" s="8">
        <v>0</v>
      </c>
      <c r="E7940" s="8">
        <v>5.2631578947368418E-2</v>
      </c>
      <c r="F7940" s="8">
        <v>0.75</v>
      </c>
      <c r="G7940" s="8">
        <v>0</v>
      </c>
      <c r="H7940" s="8">
        <v>5.2631578947368418E-2</v>
      </c>
      <c r="I7940" s="4" t="e">
        <f>#REF!/1.7</f>
        <v>#REF!</v>
      </c>
      <c r="J7940" s="4">
        <f>Hilfstabelle!C7940/3</f>
        <v>0.40714275000000005</v>
      </c>
      <c r="K7940" s="96">
        <f>Hilfstabelle!F7940/11</f>
        <v>0</v>
      </c>
      <c r="L7940" s="107">
        <f>Hilfstabelle!G7940/sinks!$G$3</f>
        <v>0.19356180106650225</v>
      </c>
    </row>
    <row r="7941" spans="1:12" x14ac:dyDescent="0.25">
      <c r="A7941" s="89">
        <v>41239.791666666664</v>
      </c>
      <c r="B7941" s="4">
        <v>0.79984308260000003</v>
      </c>
      <c r="C7941" s="8">
        <v>0.79166666666666663</v>
      </c>
      <c r="D7941" s="8">
        <v>0</v>
      </c>
      <c r="E7941" s="8">
        <v>0.05</v>
      </c>
      <c r="F7941" s="8">
        <v>0.79166666666666663</v>
      </c>
      <c r="G7941" s="8">
        <v>0</v>
      </c>
      <c r="H7941" s="8">
        <v>0.05</v>
      </c>
      <c r="I7941" s="4" t="e">
        <f>#REF!/1.7</f>
        <v>#REF!</v>
      </c>
      <c r="J7941" s="4">
        <f>Hilfstabelle!C7941/3</f>
        <v>0.40868949999999998</v>
      </c>
      <c r="K7941" s="96">
        <f>Hilfstabelle!F7941/11</f>
        <v>0</v>
      </c>
      <c r="L7941" s="107">
        <f>Hilfstabelle!G7941/sinks!$G$3</f>
        <v>0.17929453390078057</v>
      </c>
    </row>
    <row r="7942" spans="1:12" x14ac:dyDescent="0.25">
      <c r="A7942" s="89">
        <v>41239.833333333336</v>
      </c>
      <c r="B7942" s="4">
        <v>0.73637869410000001</v>
      </c>
      <c r="C7942" s="8">
        <v>0.83333333333333337</v>
      </c>
      <c r="D7942" s="8">
        <v>0</v>
      </c>
      <c r="E7942" s="8">
        <v>4.7619047619047616E-2</v>
      </c>
      <c r="F7942" s="8">
        <v>0.83333333333333337</v>
      </c>
      <c r="G7942" s="8">
        <v>0</v>
      </c>
      <c r="H7942" s="8">
        <v>4.7619047619047616E-2</v>
      </c>
      <c r="I7942" s="4" t="e">
        <f>#REF!/1.7</f>
        <v>#REF!</v>
      </c>
      <c r="J7942" s="4">
        <f>Hilfstabelle!C7942/3</f>
        <v>0.40916099999999994</v>
      </c>
      <c r="K7942" s="96">
        <f>Hilfstabelle!F7942/11</f>
        <v>0</v>
      </c>
      <c r="L7942" s="107">
        <f>Hilfstabelle!G7942/sinks!$G$3</f>
        <v>0.14925952049130228</v>
      </c>
    </row>
    <row r="7943" spans="1:12" x14ac:dyDescent="0.25">
      <c r="A7943" s="89">
        <v>41239.875</v>
      </c>
      <c r="B7943" s="4">
        <v>0.72286635860000004</v>
      </c>
      <c r="C7943" s="8">
        <v>0.875</v>
      </c>
      <c r="D7943" s="8">
        <v>0</v>
      </c>
      <c r="E7943" s="8">
        <v>4.5454545454545456E-2</v>
      </c>
      <c r="F7943" s="8">
        <v>0.875</v>
      </c>
      <c r="G7943" s="8">
        <v>0</v>
      </c>
      <c r="H7943" s="8">
        <v>4.5454545454545456E-2</v>
      </c>
      <c r="I7943" s="4" t="e">
        <f>#REF!/1.7</f>
        <v>#REF!</v>
      </c>
      <c r="J7943" s="4">
        <f>Hilfstabelle!C7943/3</f>
        <v>0.40911500000000006</v>
      </c>
      <c r="K7943" s="96">
        <f>Hilfstabelle!F7943/11</f>
        <v>0</v>
      </c>
      <c r="L7943" s="107">
        <f>Hilfstabelle!G7943/sinks!$G$3</f>
        <v>0.13752272227921572</v>
      </c>
    </row>
    <row r="7944" spans="1:12" x14ac:dyDescent="0.25">
      <c r="A7944" s="89">
        <v>41239.916666666664</v>
      </c>
      <c r="B7944" s="4">
        <v>0.66541713889999998</v>
      </c>
      <c r="C7944" s="8">
        <v>0.91666666666666663</v>
      </c>
      <c r="D7944" s="8">
        <v>0</v>
      </c>
      <c r="E7944" s="8">
        <v>4.3478260869565216E-2</v>
      </c>
      <c r="F7944" s="8">
        <v>0.91666666666666663</v>
      </c>
      <c r="G7944" s="8">
        <v>0</v>
      </c>
      <c r="H7944" s="8">
        <v>4.3478260869565216E-2</v>
      </c>
      <c r="I7944" s="4" t="e">
        <f>#REF!/1.7</f>
        <v>#REF!</v>
      </c>
      <c r="J7944" s="4">
        <f>Hilfstabelle!C7944/3</f>
        <v>0.409138</v>
      </c>
      <c r="K7944" s="96">
        <f>Hilfstabelle!F7944/11</f>
        <v>0</v>
      </c>
      <c r="L7944" s="107">
        <f>Hilfstabelle!G7944/sinks!$G$3</f>
        <v>0.1320675907158515</v>
      </c>
    </row>
    <row r="7945" spans="1:12" x14ac:dyDescent="0.25">
      <c r="A7945" s="89">
        <v>41239.958333333336</v>
      </c>
      <c r="B7945" s="4">
        <v>0.63237729929999997</v>
      </c>
      <c r="C7945" s="8">
        <v>0.95833333333333337</v>
      </c>
      <c r="D7945" s="8">
        <v>0</v>
      </c>
      <c r="E7945" s="8">
        <v>4.1666666666666664E-2</v>
      </c>
      <c r="F7945" s="8">
        <v>0.95833333333333337</v>
      </c>
      <c r="G7945" s="8">
        <v>0</v>
      </c>
      <c r="H7945" s="8">
        <v>4.1666666666666664E-2</v>
      </c>
      <c r="I7945" s="4" t="e">
        <f>#REF!/1.7</f>
        <v>#REF!</v>
      </c>
      <c r="J7945" s="4">
        <f>Hilfstabelle!C7945/3</f>
        <v>0.408862</v>
      </c>
      <c r="K7945" s="96">
        <f>Hilfstabelle!F7945/11</f>
        <v>0</v>
      </c>
      <c r="L7945" s="107">
        <f>Hilfstabelle!G7945/sinks!$G$3</f>
        <v>0.12375137616470896</v>
      </c>
    </row>
    <row r="7946" spans="1:12" x14ac:dyDescent="0.25">
      <c r="A7946" s="89">
        <v>41240</v>
      </c>
      <c r="B7946" s="4">
        <v>0.60343474850000001</v>
      </c>
      <c r="C7946" s="8">
        <v>0</v>
      </c>
      <c r="D7946" s="8">
        <v>0</v>
      </c>
      <c r="E7946" s="8">
        <v>1</v>
      </c>
      <c r="F7946" s="8">
        <v>0</v>
      </c>
      <c r="G7946" s="8">
        <v>0</v>
      </c>
      <c r="H7946" s="8">
        <v>1</v>
      </c>
      <c r="I7946" s="4" t="e">
        <f>#REF!/1.7</f>
        <v>#REF!</v>
      </c>
      <c r="J7946" s="4">
        <f>Hilfstabelle!C7946/3</f>
        <v>0.40887925000000003</v>
      </c>
      <c r="K7946" s="96">
        <f>Hilfstabelle!F7946/11</f>
        <v>0</v>
      </c>
      <c r="L7946" s="107">
        <f>Hilfstabelle!G7946/sinks!$G$3</f>
        <v>0.12014005363791308</v>
      </c>
    </row>
    <row r="7947" spans="1:12" x14ac:dyDescent="0.25">
      <c r="A7947" s="89">
        <v>41240.041666666664</v>
      </c>
      <c r="B7947" s="4">
        <v>0.59271205650000003</v>
      </c>
      <c r="C7947" s="8">
        <v>4.1666666666666664E-2</v>
      </c>
      <c r="D7947" s="8">
        <v>0</v>
      </c>
      <c r="E7947" s="8">
        <v>0.5</v>
      </c>
      <c r="F7947" s="8">
        <v>4.1666666666666664E-2</v>
      </c>
      <c r="G7947" s="8">
        <v>0</v>
      </c>
      <c r="H7947" s="8">
        <v>0.5</v>
      </c>
      <c r="I7947" s="4" t="e">
        <f>#REF!/1.7</f>
        <v>#REF!</v>
      </c>
      <c r="J7947" s="4">
        <f>Hilfstabelle!C7947/3</f>
        <v>0.4086205</v>
      </c>
      <c r="K7947" s="96">
        <f>Hilfstabelle!F7947/11</f>
        <v>0</v>
      </c>
      <c r="L7947" s="107">
        <f>Hilfstabelle!G7947/sinks!$G$3</f>
        <v>0.12544259410859576</v>
      </c>
    </row>
    <row r="7948" spans="1:12" x14ac:dyDescent="0.25">
      <c r="A7948" s="89">
        <v>41240.083333333336</v>
      </c>
      <c r="B7948" s="4">
        <v>0.58713276960000005</v>
      </c>
      <c r="C7948" s="8">
        <v>8.3333333333333329E-2</v>
      </c>
      <c r="D7948" s="8">
        <v>0</v>
      </c>
      <c r="E7948" s="8">
        <v>0.33333333333333331</v>
      </c>
      <c r="F7948" s="8">
        <v>8.3333333333333329E-2</v>
      </c>
      <c r="G7948" s="8">
        <v>0</v>
      </c>
      <c r="H7948" s="8">
        <v>0.33333333333333331</v>
      </c>
      <c r="I7948" s="4" t="e">
        <f>#REF!/1.7</f>
        <v>#REF!</v>
      </c>
      <c r="J7948" s="4">
        <f>Hilfstabelle!C7948/3</f>
        <v>0.40847675</v>
      </c>
      <c r="K7948" s="96">
        <f>Hilfstabelle!F7948/11</f>
        <v>0</v>
      </c>
      <c r="L7948" s="107">
        <f>Hilfstabelle!G7948/sinks!$G$3</f>
        <v>0.11907191598914248</v>
      </c>
    </row>
    <row r="7949" spans="1:12" x14ac:dyDescent="0.25">
      <c r="A7949" s="89">
        <v>41240.125</v>
      </c>
      <c r="B7949" s="4">
        <v>0.61407026409999999</v>
      </c>
      <c r="C7949" s="8">
        <v>0.125</v>
      </c>
      <c r="D7949" s="8">
        <v>0</v>
      </c>
      <c r="E7949" s="8">
        <v>0.25</v>
      </c>
      <c r="F7949" s="8">
        <v>0.125</v>
      </c>
      <c r="G7949" s="8">
        <v>0</v>
      </c>
      <c r="H7949" s="8">
        <v>0.25</v>
      </c>
      <c r="I7949" s="4" t="e">
        <f>#REF!/1.7</f>
        <v>#REF!</v>
      </c>
      <c r="J7949" s="4">
        <f>Hilfstabelle!C7949/3</f>
        <v>0.4077925</v>
      </c>
      <c r="K7949" s="96">
        <f>Hilfstabelle!F7949/11</f>
        <v>0</v>
      </c>
      <c r="L7949" s="107">
        <f>Hilfstabelle!G7949/sinks!$G$3</f>
        <v>0.11211630534774336</v>
      </c>
    </row>
    <row r="7950" spans="1:12" x14ac:dyDescent="0.25">
      <c r="A7950" s="89">
        <v>41240.166666666664</v>
      </c>
      <c r="B7950" s="4">
        <v>0.70691308519999996</v>
      </c>
      <c r="C7950" s="8">
        <v>0.16666666666666666</v>
      </c>
      <c r="D7950" s="8">
        <v>0</v>
      </c>
      <c r="E7950" s="8">
        <v>0.2</v>
      </c>
      <c r="F7950" s="8">
        <v>0.16666666666666666</v>
      </c>
      <c r="G7950" s="8">
        <v>0</v>
      </c>
      <c r="H7950" s="8">
        <v>0.2</v>
      </c>
      <c r="I7950" s="4" t="e">
        <f>#REF!/1.7</f>
        <v>#REF!</v>
      </c>
      <c r="J7950" s="4">
        <f>Hilfstabelle!C7950/3</f>
        <v>0.40689550000000002</v>
      </c>
      <c r="K7950" s="96">
        <f>Hilfstabelle!F7950/11</f>
        <v>0</v>
      </c>
      <c r="L7950" s="107">
        <f>Hilfstabelle!G7950/sinks!$G$3</f>
        <v>0.10765301588680906</v>
      </c>
    </row>
    <row r="7951" spans="1:12" x14ac:dyDescent="0.25">
      <c r="A7951" s="89">
        <v>41240.208333333336</v>
      </c>
      <c r="B7951" s="4">
        <v>0.8259959899</v>
      </c>
      <c r="C7951" s="8">
        <v>0.20833333333333334</v>
      </c>
      <c r="D7951" s="8">
        <v>0</v>
      </c>
      <c r="E7951" s="8">
        <v>0.16666666666666666</v>
      </c>
      <c r="F7951" s="8">
        <v>0.20833333333333334</v>
      </c>
      <c r="G7951" s="8">
        <v>0</v>
      </c>
      <c r="H7951" s="8">
        <v>0.16666666666666666</v>
      </c>
      <c r="I7951" s="4" t="e">
        <f>#REF!/1.7</f>
        <v>#REF!</v>
      </c>
      <c r="J7951" s="4">
        <f>Hilfstabelle!C7951/3</f>
        <v>0.40615375000000004</v>
      </c>
      <c r="K7951" s="96">
        <f>Hilfstabelle!F7951/11</f>
        <v>0</v>
      </c>
      <c r="L7951" s="107">
        <f>Hilfstabelle!G7951/sinks!$G$3</f>
        <v>0.12253064742325685</v>
      </c>
    </row>
    <row r="7952" spans="1:12" x14ac:dyDescent="0.25">
      <c r="A7952" s="89">
        <v>41240.25</v>
      </c>
      <c r="B7952" s="4">
        <v>0.88858861479999995</v>
      </c>
      <c r="C7952" s="8">
        <v>0.25</v>
      </c>
      <c r="D7952" s="8">
        <v>0</v>
      </c>
      <c r="E7952" s="8">
        <v>0.14285714285714285</v>
      </c>
      <c r="F7952" s="8">
        <v>0.25</v>
      </c>
      <c r="G7952" s="8">
        <v>0</v>
      </c>
      <c r="H7952" s="8">
        <v>0.14285714285714285</v>
      </c>
      <c r="I7952" s="4" t="e">
        <f>#REF!/1.7</f>
        <v>#REF!</v>
      </c>
      <c r="J7952" s="4">
        <f>Hilfstabelle!C7952/3</f>
        <v>0.40700474999999997</v>
      </c>
      <c r="K7952" s="96">
        <f>Hilfstabelle!F7952/11</f>
        <v>0</v>
      </c>
      <c r="L7952" s="107">
        <f>Hilfstabelle!G7952/sinks!$G$3</f>
        <v>0.13101216899147111</v>
      </c>
    </row>
    <row r="7953" spans="1:12" x14ac:dyDescent="0.25">
      <c r="A7953" s="89">
        <v>41240.291666666664</v>
      </c>
      <c r="B7953" s="4">
        <v>0.90750588440000002</v>
      </c>
      <c r="C7953" s="8">
        <v>0.29166666666666669</v>
      </c>
      <c r="D7953" s="8">
        <v>0</v>
      </c>
      <c r="E7953" s="8">
        <v>0.125</v>
      </c>
      <c r="F7953" s="8">
        <v>0.29166666666666669</v>
      </c>
      <c r="G7953" s="8">
        <v>0</v>
      </c>
      <c r="H7953" s="8">
        <v>0.125</v>
      </c>
      <c r="I7953" s="4" t="e">
        <f>#REF!/1.7</f>
        <v>#REF!</v>
      </c>
      <c r="J7953" s="4">
        <f>Hilfstabelle!C7953/3</f>
        <v>0.40691849999999996</v>
      </c>
      <c r="K7953" s="96">
        <f>Hilfstabelle!F7953/11</f>
        <v>0</v>
      </c>
      <c r="L7953" s="107">
        <f>Hilfstabelle!G7953/sinks!$G$3</f>
        <v>0.13316116021340238</v>
      </c>
    </row>
    <row r="7954" spans="1:12" x14ac:dyDescent="0.25">
      <c r="A7954" s="89">
        <v>41240.333333333336</v>
      </c>
      <c r="B7954" s="4">
        <v>0.91787987100000001</v>
      </c>
      <c r="C7954" s="8">
        <v>0.33333333333333331</v>
      </c>
      <c r="D7954" s="8">
        <v>0</v>
      </c>
      <c r="E7954" s="8">
        <v>0.1111111111111111</v>
      </c>
      <c r="F7954" s="8">
        <v>0.33333333333333331</v>
      </c>
      <c r="G7954" s="8">
        <v>0</v>
      </c>
      <c r="H7954" s="8">
        <v>0.1111111111111111</v>
      </c>
      <c r="I7954" s="4" t="e">
        <f>#REF!/1.7</f>
        <v>#REF!</v>
      </c>
      <c r="J7954" s="4">
        <f>Hilfstabelle!C7954/3</f>
        <v>0.40825249999999996</v>
      </c>
      <c r="K7954" s="96">
        <f>Hilfstabelle!F7954/11</f>
        <v>0</v>
      </c>
      <c r="L7954" s="107">
        <f>Hilfstabelle!G7954/sinks!$G$3</f>
        <v>0.16545960816432315</v>
      </c>
    </row>
    <row r="7955" spans="1:12" x14ac:dyDescent="0.25">
      <c r="A7955" s="89">
        <v>41240.375</v>
      </c>
      <c r="B7955" s="4">
        <v>0.92677185949999996</v>
      </c>
      <c r="C7955" s="8">
        <v>0.375</v>
      </c>
      <c r="D7955" s="8">
        <v>0</v>
      </c>
      <c r="E7955" s="8">
        <v>0.1</v>
      </c>
      <c r="F7955" s="8">
        <v>0.375</v>
      </c>
      <c r="G7955" s="8">
        <v>0</v>
      </c>
      <c r="H7955" s="8">
        <v>0.1</v>
      </c>
      <c r="I7955" s="4" t="e">
        <f>#REF!/1.7</f>
        <v>#REF!</v>
      </c>
      <c r="J7955" s="4">
        <f>Hilfstabelle!C7955/3</f>
        <v>0.41086299999999998</v>
      </c>
      <c r="K7955" s="96">
        <f>Hilfstabelle!F7955/11</f>
        <v>0</v>
      </c>
      <c r="L7955" s="107">
        <f>Hilfstabelle!G7955/sinks!$G$3</f>
        <v>0.18463522214463357</v>
      </c>
    </row>
    <row r="7956" spans="1:12" x14ac:dyDescent="0.25">
      <c r="A7956" s="89">
        <v>41240.416666666664</v>
      </c>
      <c r="B7956" s="4">
        <v>0.9206695144</v>
      </c>
      <c r="C7956" s="8">
        <v>0.41666666666666669</v>
      </c>
      <c r="D7956" s="8">
        <v>0</v>
      </c>
      <c r="E7956" s="8">
        <v>9.0909090909090912E-2</v>
      </c>
      <c r="F7956" s="8">
        <v>0.41666666666666669</v>
      </c>
      <c r="G7956" s="8">
        <v>0</v>
      </c>
      <c r="H7956" s="8">
        <v>9.0909090909090912E-2</v>
      </c>
      <c r="I7956" s="4" t="e">
        <f>#REF!/1.7</f>
        <v>#REF!</v>
      </c>
      <c r="J7956" s="4">
        <f>Hilfstabelle!C7956/3</f>
        <v>0.4137035</v>
      </c>
      <c r="K7956" s="96">
        <f>Hilfstabelle!F7956/11</f>
        <v>0</v>
      </c>
      <c r="L7956" s="107">
        <f>Hilfstabelle!G7956/sinks!$G$3</f>
        <v>0.19084059324701524</v>
      </c>
    </row>
    <row r="7957" spans="1:12" x14ac:dyDescent="0.25">
      <c r="A7957" s="89">
        <v>41240.458333333336</v>
      </c>
      <c r="B7957" s="4">
        <v>0.89137825820000005</v>
      </c>
      <c r="C7957" s="8">
        <v>0.45833333333333331</v>
      </c>
      <c r="D7957" s="8">
        <v>0</v>
      </c>
      <c r="E7957" s="8">
        <v>8.3333333333333329E-2</v>
      </c>
      <c r="F7957" s="8">
        <v>0.45833333333333331</v>
      </c>
      <c r="G7957" s="8">
        <v>0</v>
      </c>
      <c r="H7957" s="8">
        <v>8.3333333333333329E-2</v>
      </c>
      <c r="I7957" s="4" t="e">
        <f>#REF!/1.7</f>
        <v>#REF!</v>
      </c>
      <c r="J7957" s="4">
        <f>Hilfstabelle!C7957/3</f>
        <v>0.41770550000000006</v>
      </c>
      <c r="K7957" s="96">
        <f>Hilfstabelle!F7957/11</f>
        <v>0</v>
      </c>
      <c r="L7957" s="107">
        <f>Hilfstabelle!G7957/sinks!$G$3</f>
        <v>0.196054122246967</v>
      </c>
    </row>
    <row r="7958" spans="1:12" x14ac:dyDescent="0.25">
      <c r="A7958" s="89">
        <v>41240.5</v>
      </c>
      <c r="B7958" s="4">
        <v>0.88422979690000003</v>
      </c>
      <c r="C7958" s="8">
        <v>0.5</v>
      </c>
      <c r="D7958" s="8">
        <v>0</v>
      </c>
      <c r="E7958" s="8">
        <v>7.6923076923076927E-2</v>
      </c>
      <c r="F7958" s="8">
        <v>0.5</v>
      </c>
      <c r="G7958" s="8">
        <v>0</v>
      </c>
      <c r="H7958" s="8">
        <v>7.6923076923076927E-2</v>
      </c>
      <c r="I7958" s="4" t="e">
        <f>#REF!/1.7</f>
        <v>#REF!</v>
      </c>
      <c r="J7958" s="4">
        <f>Hilfstabelle!C7958/3</f>
        <v>0.42072424999999997</v>
      </c>
      <c r="K7958" s="96">
        <f>Hilfstabelle!F7958/11</f>
        <v>0</v>
      </c>
      <c r="L7958" s="107">
        <f>Hilfstabelle!G7958/sinks!$G$3</f>
        <v>0.19606683817135712</v>
      </c>
    </row>
    <row r="7959" spans="1:12" x14ac:dyDescent="0.25">
      <c r="A7959" s="89">
        <v>41240.541666666664</v>
      </c>
      <c r="B7959" s="4">
        <v>0.87908639180000003</v>
      </c>
      <c r="C7959" s="8">
        <v>0.54166666666666663</v>
      </c>
      <c r="D7959" s="8">
        <v>0</v>
      </c>
      <c r="E7959" s="8">
        <v>7.1428571428571425E-2</v>
      </c>
      <c r="F7959" s="8">
        <v>0.54166666666666663</v>
      </c>
      <c r="G7959" s="8">
        <v>0</v>
      </c>
      <c r="H7959" s="8">
        <v>7.1428571428571425E-2</v>
      </c>
      <c r="I7959" s="4" t="e">
        <f>#REF!/1.7</f>
        <v>#REF!</v>
      </c>
      <c r="J7959" s="4">
        <f>Hilfstabelle!C7959/3</f>
        <v>0.41991350000000005</v>
      </c>
      <c r="K7959" s="96">
        <f>Hilfstabelle!F7959/11</f>
        <v>0</v>
      </c>
      <c r="L7959" s="107">
        <f>Hilfstabelle!G7959/sinks!$G$3</f>
        <v>0.18831012429338007</v>
      </c>
    </row>
    <row r="7960" spans="1:12" x14ac:dyDescent="0.25">
      <c r="A7960" s="89">
        <v>41240.583333333336</v>
      </c>
      <c r="B7960" s="4">
        <v>0.87926074450000002</v>
      </c>
      <c r="C7960" s="8">
        <v>0.58333333333333337</v>
      </c>
      <c r="D7960" s="8">
        <v>0</v>
      </c>
      <c r="E7960" s="8">
        <v>6.6666666666666666E-2</v>
      </c>
      <c r="F7960" s="8">
        <v>0.58333333333333337</v>
      </c>
      <c r="G7960" s="8">
        <v>0</v>
      </c>
      <c r="H7960" s="8">
        <v>6.6666666666666666E-2</v>
      </c>
      <c r="I7960" s="4" t="e">
        <f>#REF!/1.7</f>
        <v>#REF!</v>
      </c>
      <c r="J7960" s="4">
        <f>Hilfstabelle!C7960/3</f>
        <v>0.41033975000000006</v>
      </c>
      <c r="K7960" s="96">
        <f>Hilfstabelle!F7960/11</f>
        <v>0</v>
      </c>
      <c r="L7960" s="107">
        <f>Hilfstabelle!G7960/sinks!$G$3</f>
        <v>0.17074943271061568</v>
      </c>
    </row>
    <row r="7961" spans="1:12" x14ac:dyDescent="0.25">
      <c r="A7961" s="89">
        <v>41240.625</v>
      </c>
      <c r="B7961" s="4">
        <v>0.91613634379999997</v>
      </c>
      <c r="C7961" s="8">
        <v>0.625</v>
      </c>
      <c r="D7961" s="8">
        <v>0</v>
      </c>
      <c r="E7961" s="8">
        <v>6.25E-2</v>
      </c>
      <c r="F7961" s="8">
        <v>0.625</v>
      </c>
      <c r="G7961" s="8">
        <v>0</v>
      </c>
      <c r="H7961" s="8">
        <v>6.25E-2</v>
      </c>
      <c r="I7961" s="4" t="e">
        <f>#REF!/1.7</f>
        <v>#REF!</v>
      </c>
      <c r="J7961" s="4">
        <f>Hilfstabelle!C7961/3</f>
        <v>0.40182399999999996</v>
      </c>
      <c r="K7961" s="96">
        <f>Hilfstabelle!F7961/11</f>
        <v>0</v>
      </c>
      <c r="L7961" s="107">
        <f>Hilfstabelle!G7961/sinks!$G$3</f>
        <v>0.17147424040085285</v>
      </c>
    </row>
    <row r="7962" spans="1:12" x14ac:dyDescent="0.25">
      <c r="A7962" s="89">
        <v>41240.666666666664</v>
      </c>
      <c r="B7962" s="4">
        <v>0.92537703770000002</v>
      </c>
      <c r="C7962" s="8">
        <v>0.66666666666666663</v>
      </c>
      <c r="D7962" s="8">
        <v>0</v>
      </c>
      <c r="E7962" s="8">
        <v>5.8823529411764705E-2</v>
      </c>
      <c r="F7962" s="8">
        <v>0.66666666666666663</v>
      </c>
      <c r="G7962" s="8">
        <v>0</v>
      </c>
      <c r="H7962" s="8">
        <v>5.8823529411764705E-2</v>
      </c>
      <c r="I7962" s="4" t="e">
        <f>#REF!/1.7</f>
        <v>#REF!</v>
      </c>
      <c r="J7962" s="4">
        <f>Hilfstabelle!C7962/3</f>
        <v>0.40034049999999999</v>
      </c>
      <c r="K7962" s="96">
        <f>Hilfstabelle!F7962/11</f>
        <v>0</v>
      </c>
      <c r="L7962" s="107">
        <f>Hilfstabelle!G7962/sinks!$G$3</f>
        <v>0.17846799881542236</v>
      </c>
    </row>
    <row r="7963" spans="1:12" x14ac:dyDescent="0.25">
      <c r="A7963" s="89">
        <v>41240.708333333336</v>
      </c>
      <c r="B7963" s="4">
        <v>0.8747275739</v>
      </c>
      <c r="C7963" s="8">
        <v>0.70833333333333337</v>
      </c>
      <c r="D7963" s="8">
        <v>0</v>
      </c>
      <c r="E7963" s="8">
        <v>5.5555555555555552E-2</v>
      </c>
      <c r="F7963" s="8">
        <v>0.70833333333333337</v>
      </c>
      <c r="G7963" s="8">
        <v>0</v>
      </c>
      <c r="H7963" s="8">
        <v>5.5555555555555552E-2</v>
      </c>
      <c r="I7963" s="4" t="e">
        <f>#REF!/1.7</f>
        <v>#REF!</v>
      </c>
      <c r="J7963" s="4">
        <f>Hilfstabelle!C7963/3</f>
        <v>0.40016800000000008</v>
      </c>
      <c r="K7963" s="96">
        <f>Hilfstabelle!F7963/11</f>
        <v>0</v>
      </c>
      <c r="L7963" s="107">
        <f>Hilfstabelle!G7963/sinks!$G$3</f>
        <v>0.18426646033731989</v>
      </c>
    </row>
    <row r="7964" spans="1:12" x14ac:dyDescent="0.25">
      <c r="A7964" s="89">
        <v>41240.75</v>
      </c>
      <c r="B7964" s="4">
        <v>0.81928341029999996</v>
      </c>
      <c r="C7964" s="8">
        <v>0.75</v>
      </c>
      <c r="D7964" s="8">
        <v>0</v>
      </c>
      <c r="E7964" s="8">
        <v>5.2631578947368418E-2</v>
      </c>
      <c r="F7964" s="8">
        <v>0.75</v>
      </c>
      <c r="G7964" s="8">
        <v>0</v>
      </c>
      <c r="H7964" s="8">
        <v>5.2631578947368418E-2</v>
      </c>
      <c r="I7964" s="4" t="e">
        <f>#REF!/1.7</f>
        <v>#REF!</v>
      </c>
      <c r="J7964" s="4">
        <f>Hilfstabelle!C7964/3</f>
        <v>0.39904675000000006</v>
      </c>
      <c r="K7964" s="96">
        <f>Hilfstabelle!F7964/11</f>
        <v>0</v>
      </c>
      <c r="L7964" s="107">
        <f>Hilfstabelle!G7964/sinks!$G$3</f>
        <v>0.19356180106650225</v>
      </c>
    </row>
    <row r="7965" spans="1:12" x14ac:dyDescent="0.25">
      <c r="A7965" s="89">
        <v>41240.791666666664</v>
      </c>
      <c r="B7965" s="4">
        <v>0.76593147939999995</v>
      </c>
      <c r="C7965" s="8">
        <v>0.79166666666666663</v>
      </c>
      <c r="D7965" s="8">
        <v>0</v>
      </c>
      <c r="E7965" s="8">
        <v>0.05</v>
      </c>
      <c r="F7965" s="8">
        <v>0.79166666666666663</v>
      </c>
      <c r="G7965" s="8">
        <v>0</v>
      </c>
      <c r="H7965" s="8">
        <v>0.05</v>
      </c>
      <c r="I7965" s="4" t="e">
        <f>#REF!/1.7</f>
        <v>#REF!</v>
      </c>
      <c r="J7965" s="4">
        <f>Hilfstabelle!C7965/3</f>
        <v>0.39882250000000002</v>
      </c>
      <c r="K7965" s="96">
        <f>Hilfstabelle!F7965/11</f>
        <v>0</v>
      </c>
      <c r="L7965" s="107">
        <f>Hilfstabelle!G7965/sinks!$G$3</f>
        <v>0.17929453390078057</v>
      </c>
    </row>
    <row r="7966" spans="1:12" x14ac:dyDescent="0.25">
      <c r="A7966" s="89">
        <v>41240.833333333336</v>
      </c>
      <c r="B7966" s="4">
        <v>0.70630285069999998</v>
      </c>
      <c r="C7966" s="8">
        <v>0.83333333333333337</v>
      </c>
      <c r="D7966" s="8">
        <v>0</v>
      </c>
      <c r="E7966" s="8">
        <v>4.7619047619047616E-2</v>
      </c>
      <c r="F7966" s="8">
        <v>0.83333333333333337</v>
      </c>
      <c r="G7966" s="8">
        <v>0</v>
      </c>
      <c r="H7966" s="8">
        <v>4.7619047619047616E-2</v>
      </c>
      <c r="I7966" s="4" t="e">
        <f>#REF!/1.7</f>
        <v>#REF!</v>
      </c>
      <c r="J7966" s="4">
        <f>Hilfstabelle!C7966/3</f>
        <v>0.39844299999999994</v>
      </c>
      <c r="K7966" s="96">
        <f>Hilfstabelle!F7966/11</f>
        <v>0</v>
      </c>
      <c r="L7966" s="107">
        <f>Hilfstabelle!G7966/sinks!$G$3</f>
        <v>0.14925952049130228</v>
      </c>
    </row>
    <row r="7967" spans="1:12" x14ac:dyDescent="0.25">
      <c r="A7967" s="89">
        <v>41240.875</v>
      </c>
      <c r="B7967" s="4">
        <v>0.70246709090000004</v>
      </c>
      <c r="C7967" s="8">
        <v>0.875</v>
      </c>
      <c r="D7967" s="8">
        <v>0</v>
      </c>
      <c r="E7967" s="8">
        <v>4.5454545454545456E-2</v>
      </c>
      <c r="F7967" s="8">
        <v>0.875</v>
      </c>
      <c r="G7967" s="8">
        <v>0</v>
      </c>
      <c r="H7967" s="8">
        <v>4.5454545454545456E-2</v>
      </c>
      <c r="I7967" s="4" t="e">
        <f>#REF!/1.7</f>
        <v>#REF!</v>
      </c>
      <c r="J7967" s="4">
        <f>Hilfstabelle!C7967/3</f>
        <v>0.39754025000000004</v>
      </c>
      <c r="K7967" s="96">
        <f>Hilfstabelle!F7967/11</f>
        <v>0</v>
      </c>
      <c r="L7967" s="107">
        <f>Hilfstabelle!G7967/sinks!$G$3</f>
        <v>0.13752272227921572</v>
      </c>
    </row>
    <row r="7968" spans="1:12" x14ac:dyDescent="0.25">
      <c r="A7968" s="89">
        <v>41240.916666666664</v>
      </c>
      <c r="B7968" s="4">
        <v>0.64676139830000001</v>
      </c>
      <c r="C7968" s="8">
        <v>0.91666666666666663</v>
      </c>
      <c r="D7968" s="8">
        <v>0</v>
      </c>
      <c r="E7968" s="8">
        <v>4.3478260869565216E-2</v>
      </c>
      <c r="F7968" s="8">
        <v>0.91666666666666663</v>
      </c>
      <c r="G7968" s="8">
        <v>0</v>
      </c>
      <c r="H7968" s="8">
        <v>4.3478260869565216E-2</v>
      </c>
      <c r="I7968" s="4" t="e">
        <f>#REF!/1.7</f>
        <v>#REF!</v>
      </c>
      <c r="J7968" s="4">
        <f>Hilfstabelle!C7968/3</f>
        <v>0.39610850000000003</v>
      </c>
      <c r="K7968" s="96">
        <f>Hilfstabelle!F7968/11</f>
        <v>0</v>
      </c>
      <c r="L7968" s="107">
        <f>Hilfstabelle!G7968/sinks!$G$3</f>
        <v>0.1320675907158515</v>
      </c>
    </row>
    <row r="7969" spans="1:12" x14ac:dyDescent="0.25">
      <c r="A7969" s="89">
        <v>41240.958333333336</v>
      </c>
      <c r="B7969" s="4">
        <v>0.61354720600000001</v>
      </c>
      <c r="C7969" s="8">
        <v>0.95833333333333337</v>
      </c>
      <c r="D7969" s="8">
        <v>0</v>
      </c>
      <c r="E7969" s="8">
        <v>4.1666666666666664E-2</v>
      </c>
      <c r="F7969" s="8">
        <v>0.95833333333333337</v>
      </c>
      <c r="G7969" s="8">
        <v>0</v>
      </c>
      <c r="H7969" s="8">
        <v>4.1666666666666664E-2</v>
      </c>
      <c r="I7969" s="4" t="e">
        <f>#REF!/1.7</f>
        <v>#REF!</v>
      </c>
      <c r="J7969" s="4">
        <f>Hilfstabelle!C7969/3</f>
        <v>0.39543</v>
      </c>
      <c r="K7969" s="96">
        <f>Hilfstabelle!F7969/11</f>
        <v>0</v>
      </c>
      <c r="L7969" s="107">
        <f>Hilfstabelle!G7969/sinks!$G$3</f>
        <v>0.12375137616470896</v>
      </c>
    </row>
    <row r="7970" spans="1:12" x14ac:dyDescent="0.25">
      <c r="A7970" s="89">
        <v>41241</v>
      </c>
      <c r="B7970" s="4">
        <v>0.58626100599999997</v>
      </c>
      <c r="C7970" s="8">
        <v>0</v>
      </c>
      <c r="D7970" s="8">
        <v>0</v>
      </c>
      <c r="E7970" s="8">
        <v>1</v>
      </c>
      <c r="F7970" s="8">
        <v>0</v>
      </c>
      <c r="G7970" s="8">
        <v>0</v>
      </c>
      <c r="H7970" s="8">
        <v>1</v>
      </c>
      <c r="I7970" s="4" t="e">
        <f>#REF!/1.7</f>
        <v>#REF!</v>
      </c>
      <c r="J7970" s="4">
        <f>Hilfstabelle!C7970/3</f>
        <v>0.39589000000000002</v>
      </c>
      <c r="K7970" s="96">
        <f>Hilfstabelle!F7970/11</f>
        <v>0</v>
      </c>
      <c r="L7970" s="107">
        <f>Hilfstabelle!G7970/sinks!$G$3</f>
        <v>0.12014005363791308</v>
      </c>
    </row>
    <row r="7971" spans="1:12" x14ac:dyDescent="0.25">
      <c r="A7971" s="89">
        <v>41241.041666666664</v>
      </c>
      <c r="B7971" s="4">
        <v>0.56551303289999999</v>
      </c>
      <c r="C7971" s="8">
        <v>4.1666666666666664E-2</v>
      </c>
      <c r="D7971" s="8">
        <v>0</v>
      </c>
      <c r="E7971" s="8">
        <v>0.5</v>
      </c>
      <c r="F7971" s="8">
        <v>4.1666666666666664E-2</v>
      </c>
      <c r="G7971" s="8">
        <v>0</v>
      </c>
      <c r="H7971" s="8">
        <v>0.5</v>
      </c>
      <c r="I7971" s="4" t="e">
        <f>#REF!/1.7</f>
        <v>#REF!</v>
      </c>
      <c r="J7971" s="4">
        <f>Hilfstabelle!C7971/3</f>
        <v>0.39683299999999999</v>
      </c>
      <c r="K7971" s="96">
        <f>Hilfstabelle!F7971/11</f>
        <v>0</v>
      </c>
      <c r="L7971" s="107">
        <f>Hilfstabelle!G7971/sinks!$G$3</f>
        <v>0.12544259410859576</v>
      </c>
    </row>
    <row r="7972" spans="1:12" x14ac:dyDescent="0.25">
      <c r="A7972" s="89">
        <v>41241.083333333336</v>
      </c>
      <c r="B7972" s="4">
        <v>0.55313399009999997</v>
      </c>
      <c r="C7972" s="8">
        <v>8.3333333333333329E-2</v>
      </c>
      <c r="D7972" s="8">
        <v>0</v>
      </c>
      <c r="E7972" s="8">
        <v>0.33333333333333331</v>
      </c>
      <c r="F7972" s="8">
        <v>8.3333333333333329E-2</v>
      </c>
      <c r="G7972" s="8">
        <v>0</v>
      </c>
      <c r="H7972" s="8">
        <v>0.33333333333333331</v>
      </c>
      <c r="I7972" s="4" t="e">
        <f>#REF!/1.7</f>
        <v>#REF!</v>
      </c>
      <c r="J7972" s="4">
        <f>Hilfstabelle!C7972/3</f>
        <v>0.39790825000000002</v>
      </c>
      <c r="K7972" s="96">
        <f>Hilfstabelle!F7972/11</f>
        <v>0</v>
      </c>
      <c r="L7972" s="107">
        <f>Hilfstabelle!G7972/sinks!$G$3</f>
        <v>0.11907191598914248</v>
      </c>
    </row>
    <row r="7973" spans="1:12" x14ac:dyDescent="0.25">
      <c r="A7973" s="89">
        <v>41241.125</v>
      </c>
      <c r="B7973" s="4">
        <v>0.56647197279999995</v>
      </c>
      <c r="C7973" s="8">
        <v>0.125</v>
      </c>
      <c r="D7973" s="8">
        <v>0</v>
      </c>
      <c r="E7973" s="8">
        <v>0.25</v>
      </c>
      <c r="F7973" s="8">
        <v>0.125</v>
      </c>
      <c r="G7973" s="8">
        <v>0</v>
      </c>
      <c r="H7973" s="8">
        <v>0.25</v>
      </c>
      <c r="I7973" s="4" t="e">
        <f>#REF!/1.7</f>
        <v>#REF!</v>
      </c>
      <c r="J7973" s="4">
        <f>Hilfstabelle!C7973/3</f>
        <v>0.39901800000000004</v>
      </c>
      <c r="K7973" s="96">
        <f>Hilfstabelle!F7973/11</f>
        <v>0</v>
      </c>
      <c r="L7973" s="107">
        <f>Hilfstabelle!G7973/sinks!$G$3</f>
        <v>0.11211630534774336</v>
      </c>
    </row>
    <row r="7974" spans="1:12" x14ac:dyDescent="0.25">
      <c r="A7974" s="89">
        <v>41241.166666666664</v>
      </c>
      <c r="B7974" s="4">
        <v>0.59776828520000003</v>
      </c>
      <c r="C7974" s="8">
        <v>0.16666666666666666</v>
      </c>
      <c r="D7974" s="8">
        <v>0</v>
      </c>
      <c r="E7974" s="8">
        <v>0.2</v>
      </c>
      <c r="F7974" s="8">
        <v>0.16666666666666666</v>
      </c>
      <c r="G7974" s="8">
        <v>0</v>
      </c>
      <c r="H7974" s="8">
        <v>0.2</v>
      </c>
      <c r="I7974" s="4" t="e">
        <f>#REF!/1.7</f>
        <v>#REF!</v>
      </c>
      <c r="J7974" s="4">
        <f>Hilfstabelle!C7974/3</f>
        <v>0.39861550000000001</v>
      </c>
      <c r="K7974" s="96">
        <f>Hilfstabelle!F7974/11</f>
        <v>0</v>
      </c>
      <c r="L7974" s="107">
        <f>Hilfstabelle!G7974/sinks!$G$3</f>
        <v>0.10765301588680906</v>
      </c>
    </row>
    <row r="7975" spans="1:12" x14ac:dyDescent="0.25">
      <c r="A7975" s="89">
        <v>41241.208333333336</v>
      </c>
      <c r="B7975" s="4">
        <v>0.6394385843</v>
      </c>
      <c r="C7975" s="8">
        <v>0.20833333333333334</v>
      </c>
      <c r="D7975" s="8">
        <v>0</v>
      </c>
      <c r="E7975" s="8">
        <v>0.16666666666666666</v>
      </c>
      <c r="F7975" s="8">
        <v>0.20833333333333334</v>
      </c>
      <c r="G7975" s="8">
        <v>0</v>
      </c>
      <c r="H7975" s="8">
        <v>0.16666666666666666</v>
      </c>
      <c r="I7975" s="4" t="e">
        <f>#REF!/1.7</f>
        <v>#REF!</v>
      </c>
      <c r="J7975" s="4">
        <f>Hilfstabelle!C7975/3</f>
        <v>0.39772999999999997</v>
      </c>
      <c r="K7975" s="96">
        <f>Hilfstabelle!F7975/11</f>
        <v>0</v>
      </c>
      <c r="L7975" s="107">
        <f>Hilfstabelle!G7975/sinks!$G$3</f>
        <v>0.12253064742325685</v>
      </c>
    </row>
    <row r="7976" spans="1:12" x14ac:dyDescent="0.25">
      <c r="A7976" s="89">
        <v>41241.25</v>
      </c>
      <c r="B7976" s="4">
        <v>0.69514427690000002</v>
      </c>
      <c r="C7976" s="8">
        <v>0.25</v>
      </c>
      <c r="D7976" s="8">
        <v>0</v>
      </c>
      <c r="E7976" s="8">
        <v>0.14285714285714285</v>
      </c>
      <c r="F7976" s="8">
        <v>0.25</v>
      </c>
      <c r="G7976" s="8">
        <v>0</v>
      </c>
      <c r="H7976" s="8">
        <v>0.14285714285714285</v>
      </c>
      <c r="I7976" s="4" t="e">
        <f>#REF!/1.7</f>
        <v>#REF!</v>
      </c>
      <c r="J7976" s="4">
        <f>Hilfstabelle!C7976/3</f>
        <v>0.39670650000000002</v>
      </c>
      <c r="K7976" s="96">
        <f>Hilfstabelle!F7976/11</f>
        <v>0</v>
      </c>
      <c r="L7976" s="107">
        <f>Hilfstabelle!G7976/sinks!$G$3</f>
        <v>0.13101216899147111</v>
      </c>
    </row>
    <row r="7977" spans="1:12" x14ac:dyDescent="0.25">
      <c r="A7977" s="89">
        <v>41241.291666666664</v>
      </c>
      <c r="B7977" s="4">
        <v>0.73602998870000003</v>
      </c>
      <c r="C7977" s="8">
        <v>0.29166666666666669</v>
      </c>
      <c r="D7977" s="8">
        <v>0</v>
      </c>
      <c r="E7977" s="8">
        <v>0.125</v>
      </c>
      <c r="F7977" s="8">
        <v>0.29166666666666669</v>
      </c>
      <c r="G7977" s="8">
        <v>0</v>
      </c>
      <c r="H7977" s="8">
        <v>0.125</v>
      </c>
      <c r="I7977" s="4" t="e">
        <f>#REF!/1.7</f>
        <v>#REF!</v>
      </c>
      <c r="J7977" s="4">
        <f>Hilfstabelle!C7977/3</f>
        <v>0.39646500000000001</v>
      </c>
      <c r="K7977" s="96">
        <f>Hilfstabelle!F7977/11</f>
        <v>0</v>
      </c>
      <c r="L7977" s="107">
        <f>Hilfstabelle!G7977/sinks!$G$3</f>
        <v>0.13316116021340238</v>
      </c>
    </row>
    <row r="7978" spans="1:12" x14ac:dyDescent="0.25">
      <c r="A7978" s="89">
        <v>41241.333333333336</v>
      </c>
      <c r="B7978" s="4">
        <v>0.76235724869999999</v>
      </c>
      <c r="C7978" s="8">
        <v>0.33333333333333331</v>
      </c>
      <c r="D7978" s="8">
        <v>0</v>
      </c>
      <c r="E7978" s="8">
        <v>0.1111111111111111</v>
      </c>
      <c r="F7978" s="8">
        <v>0.33333333333333331</v>
      </c>
      <c r="G7978" s="8">
        <v>0</v>
      </c>
      <c r="H7978" s="8">
        <v>0.1111111111111111</v>
      </c>
      <c r="I7978" s="4" t="e">
        <f>#REF!/1.7</f>
        <v>#REF!</v>
      </c>
      <c r="J7978" s="4">
        <f>Hilfstabelle!C7978/3</f>
        <v>0.39780474999999998</v>
      </c>
      <c r="K7978" s="96">
        <f>Hilfstabelle!F7978/11</f>
        <v>0</v>
      </c>
      <c r="L7978" s="107">
        <f>Hilfstabelle!G7978/sinks!$G$3</f>
        <v>0.16545960816432315</v>
      </c>
    </row>
    <row r="7979" spans="1:12" x14ac:dyDescent="0.25">
      <c r="A7979" s="89">
        <v>41241.375</v>
      </c>
      <c r="B7979" s="4">
        <v>0.78040275479999999</v>
      </c>
      <c r="C7979" s="8">
        <v>0.375</v>
      </c>
      <c r="D7979" s="8">
        <v>0</v>
      </c>
      <c r="E7979" s="8">
        <v>0.1</v>
      </c>
      <c r="F7979" s="8">
        <v>0.375</v>
      </c>
      <c r="G7979" s="8">
        <v>0</v>
      </c>
      <c r="H7979" s="8">
        <v>0.1</v>
      </c>
      <c r="I7979" s="4" t="e">
        <f>#REF!/1.7</f>
        <v>#REF!</v>
      </c>
      <c r="J7979" s="4">
        <f>Hilfstabelle!C7979/3</f>
        <v>0.40023125000000004</v>
      </c>
      <c r="K7979" s="96">
        <f>Hilfstabelle!F7979/11</f>
        <v>0</v>
      </c>
      <c r="L7979" s="107">
        <f>Hilfstabelle!G7979/sinks!$G$3</f>
        <v>0.18463522214463357</v>
      </c>
    </row>
    <row r="7980" spans="1:12" x14ac:dyDescent="0.25">
      <c r="A7980" s="89">
        <v>41241.416666666664</v>
      </c>
      <c r="B7980" s="4">
        <v>0.78144887110000005</v>
      </c>
      <c r="C7980" s="8">
        <v>0.41666666666666669</v>
      </c>
      <c r="D7980" s="8">
        <v>0</v>
      </c>
      <c r="E7980" s="8">
        <v>9.0909090909090912E-2</v>
      </c>
      <c r="F7980" s="8">
        <v>0.41666666666666669</v>
      </c>
      <c r="G7980" s="8">
        <v>0</v>
      </c>
      <c r="H7980" s="8">
        <v>9.0909090909090912E-2</v>
      </c>
      <c r="I7980" s="4" t="e">
        <f>#REF!/1.7</f>
        <v>#REF!</v>
      </c>
      <c r="J7980" s="4">
        <f>Hilfstabelle!C7980/3</f>
        <v>0.40326149999999999</v>
      </c>
      <c r="K7980" s="96">
        <f>Hilfstabelle!F7980/11</f>
        <v>0</v>
      </c>
      <c r="L7980" s="107">
        <f>Hilfstabelle!G7980/sinks!$G$3</f>
        <v>0.19084059324701524</v>
      </c>
    </row>
    <row r="7981" spans="1:12" x14ac:dyDescent="0.25">
      <c r="A7981" s="89">
        <v>41241.458333333336</v>
      </c>
      <c r="B7981" s="4">
        <v>0.75773690179999997</v>
      </c>
      <c r="C7981" s="8">
        <v>0.45833333333333331</v>
      </c>
      <c r="D7981" s="8">
        <v>0</v>
      </c>
      <c r="E7981" s="8">
        <v>8.3333333333333329E-2</v>
      </c>
      <c r="F7981" s="8">
        <v>0.45833333333333331</v>
      </c>
      <c r="G7981" s="8">
        <v>0</v>
      </c>
      <c r="H7981" s="8">
        <v>8.3333333333333329E-2</v>
      </c>
      <c r="I7981" s="4" t="e">
        <f>#REF!/1.7</f>
        <v>#REF!</v>
      </c>
      <c r="J7981" s="4">
        <f>Hilfstabelle!C7981/3</f>
        <v>0.40528550000000002</v>
      </c>
      <c r="K7981" s="96">
        <f>Hilfstabelle!F7981/11</f>
        <v>0</v>
      </c>
      <c r="L7981" s="107">
        <f>Hilfstabelle!G7981/sinks!$G$3</f>
        <v>0.196054122246967</v>
      </c>
    </row>
    <row r="7982" spans="1:12" x14ac:dyDescent="0.25">
      <c r="A7982" s="89">
        <v>41241.5</v>
      </c>
      <c r="B7982" s="4">
        <v>0.74187080459999999</v>
      </c>
      <c r="C7982" s="8">
        <v>0.5</v>
      </c>
      <c r="D7982" s="8">
        <v>0</v>
      </c>
      <c r="E7982" s="8">
        <v>7.6923076923076927E-2</v>
      </c>
      <c r="F7982" s="8">
        <v>0.5</v>
      </c>
      <c r="G7982" s="8">
        <v>0</v>
      </c>
      <c r="H7982" s="8">
        <v>7.6923076923076927E-2</v>
      </c>
      <c r="I7982" s="4" t="e">
        <f>#REF!/1.7</f>
        <v>#REF!</v>
      </c>
      <c r="J7982" s="4">
        <f>Hilfstabelle!C7982/3</f>
        <v>0.40601575000000006</v>
      </c>
      <c r="K7982" s="96">
        <f>Hilfstabelle!F7982/11</f>
        <v>0</v>
      </c>
      <c r="L7982" s="107">
        <f>Hilfstabelle!G7982/sinks!$G$3</f>
        <v>0.19606683817135712</v>
      </c>
    </row>
    <row r="7983" spans="1:12" x14ac:dyDescent="0.25">
      <c r="A7983" s="89">
        <v>41241.541666666664</v>
      </c>
      <c r="B7983" s="4">
        <v>0.74300409730000005</v>
      </c>
      <c r="C7983" s="8">
        <v>0.54166666666666663</v>
      </c>
      <c r="D7983" s="8">
        <v>0</v>
      </c>
      <c r="E7983" s="8">
        <v>7.1428571428571425E-2</v>
      </c>
      <c r="F7983" s="8">
        <v>0.54166666666666663</v>
      </c>
      <c r="G7983" s="8">
        <v>0</v>
      </c>
      <c r="H7983" s="8">
        <v>7.1428571428571425E-2</v>
      </c>
      <c r="I7983" s="4" t="e">
        <f>#REF!/1.7</f>
        <v>#REF!</v>
      </c>
      <c r="J7983" s="4">
        <f>Hilfstabelle!C7983/3</f>
        <v>0.40536025000000003</v>
      </c>
      <c r="K7983" s="96">
        <f>Hilfstabelle!F7983/11</f>
        <v>0</v>
      </c>
      <c r="L7983" s="107">
        <f>Hilfstabelle!G7983/sinks!$G$3</f>
        <v>0.18831012429338007</v>
      </c>
    </row>
    <row r="7984" spans="1:12" x14ac:dyDescent="0.25">
      <c r="A7984" s="89">
        <v>41241.583333333336</v>
      </c>
      <c r="B7984" s="4">
        <v>0.75390114200000002</v>
      </c>
      <c r="C7984" s="8">
        <v>0.58333333333333337</v>
      </c>
      <c r="D7984" s="8">
        <v>0</v>
      </c>
      <c r="E7984" s="8">
        <v>6.6666666666666666E-2</v>
      </c>
      <c r="F7984" s="8">
        <v>0.58333333333333337</v>
      </c>
      <c r="G7984" s="8">
        <v>0</v>
      </c>
      <c r="H7984" s="8">
        <v>6.6666666666666666E-2</v>
      </c>
      <c r="I7984" s="4" t="e">
        <f>#REF!/1.7</f>
        <v>#REF!</v>
      </c>
      <c r="J7984" s="4">
        <f>Hilfstabelle!C7984/3</f>
        <v>0.40380199999999999</v>
      </c>
      <c r="K7984" s="96">
        <f>Hilfstabelle!F7984/11</f>
        <v>1</v>
      </c>
      <c r="L7984" s="107">
        <f>Hilfstabelle!G7984/sinks!$G$3</f>
        <v>0.84343340486835738</v>
      </c>
    </row>
    <row r="7985" spans="1:12" x14ac:dyDescent="0.25">
      <c r="A7985" s="89">
        <v>41241.625</v>
      </c>
      <c r="B7985" s="4">
        <v>0.79435097200000004</v>
      </c>
      <c r="C7985" s="8">
        <v>0.625</v>
      </c>
      <c r="D7985" s="8">
        <v>0</v>
      </c>
      <c r="E7985" s="8">
        <v>6.25E-2</v>
      </c>
      <c r="F7985" s="8">
        <v>0.625</v>
      </c>
      <c r="G7985" s="8">
        <v>0</v>
      </c>
      <c r="H7985" s="8">
        <v>6.25E-2</v>
      </c>
      <c r="I7985" s="4" t="e">
        <f>#REF!/1.7</f>
        <v>#REF!</v>
      </c>
      <c r="J7985" s="4">
        <f>Hilfstabelle!C7985/3</f>
        <v>0.40181825000000004</v>
      </c>
      <c r="K7985" s="96">
        <f>Hilfstabelle!F7985/11</f>
        <v>1</v>
      </c>
      <c r="L7985" s="107">
        <f>Hilfstabelle!G7985/sinks!$G$3</f>
        <v>0.84415821255859469</v>
      </c>
    </row>
    <row r="7986" spans="1:12" x14ac:dyDescent="0.25">
      <c r="A7986" s="89">
        <v>41241.666666666664</v>
      </c>
      <c r="B7986" s="4">
        <v>0.80237119690000003</v>
      </c>
      <c r="C7986" s="8">
        <v>0.66666666666666663</v>
      </c>
      <c r="D7986" s="8">
        <v>0</v>
      </c>
      <c r="E7986" s="8">
        <v>5.8823529411764705E-2</v>
      </c>
      <c r="F7986" s="8">
        <v>0.66666666666666663</v>
      </c>
      <c r="G7986" s="8">
        <v>0</v>
      </c>
      <c r="H7986" s="8">
        <v>5.8823529411764705E-2</v>
      </c>
      <c r="I7986" s="4" t="e">
        <f>#REF!/1.7</f>
        <v>#REF!</v>
      </c>
      <c r="J7986" s="4">
        <f>Hilfstabelle!C7986/3</f>
        <v>0.40213450000000006</v>
      </c>
      <c r="K7986" s="96">
        <f>Hilfstabelle!F7986/11</f>
        <v>1</v>
      </c>
      <c r="L7986" s="107">
        <f>Hilfstabelle!G7986/sinks!$G$3</f>
        <v>0.8511519709731642</v>
      </c>
    </row>
    <row r="7987" spans="1:12" x14ac:dyDescent="0.25">
      <c r="A7987" s="89">
        <v>41241.708333333336</v>
      </c>
      <c r="B7987" s="4">
        <v>0.75555749279999995</v>
      </c>
      <c r="C7987" s="8">
        <v>0.70833333333333337</v>
      </c>
      <c r="D7987" s="8">
        <v>0</v>
      </c>
      <c r="E7987" s="8">
        <v>5.5555555555555552E-2</v>
      </c>
      <c r="F7987" s="8">
        <v>0.70833333333333337</v>
      </c>
      <c r="G7987" s="8">
        <v>0</v>
      </c>
      <c r="H7987" s="8">
        <v>5.5555555555555552E-2</v>
      </c>
      <c r="I7987" s="4" t="e">
        <f>#REF!/1.7</f>
        <v>#REF!</v>
      </c>
      <c r="J7987" s="4">
        <f>Hilfstabelle!C7987/3</f>
        <v>0.40135250000000006</v>
      </c>
      <c r="K7987" s="96">
        <f>Hilfstabelle!F7987/11</f>
        <v>0.16666666666666666</v>
      </c>
      <c r="L7987" s="107">
        <f>Hilfstabelle!G7987/sinks!$G$3</f>
        <v>0.29638045569694355</v>
      </c>
    </row>
    <row r="7988" spans="1:12" x14ac:dyDescent="0.25">
      <c r="A7988" s="89">
        <v>41241.75</v>
      </c>
      <c r="B7988" s="4">
        <v>0.71536919190000003</v>
      </c>
      <c r="C7988" s="8">
        <v>0.75</v>
      </c>
      <c r="D7988" s="8">
        <v>0</v>
      </c>
      <c r="E7988" s="8">
        <v>5.2631578947368418E-2</v>
      </c>
      <c r="F7988" s="8">
        <v>0.75</v>
      </c>
      <c r="G7988" s="8">
        <v>0</v>
      </c>
      <c r="H7988" s="8">
        <v>5.2631578947368418E-2</v>
      </c>
      <c r="I7988" s="4" t="e">
        <f>#REF!/1.7</f>
        <v>#REF!</v>
      </c>
      <c r="J7988" s="4">
        <f>Hilfstabelle!C7988/3</f>
        <v>0.39971375000000003</v>
      </c>
      <c r="K7988" s="96">
        <f>Hilfstabelle!F7988/11</f>
        <v>0</v>
      </c>
      <c r="L7988" s="107">
        <f>Hilfstabelle!G7988/sinks!$G$3</f>
        <v>0.19356180106650225</v>
      </c>
    </row>
    <row r="7989" spans="1:12" x14ac:dyDescent="0.25">
      <c r="A7989" s="89">
        <v>41241.791666666664</v>
      </c>
      <c r="B7989" s="4">
        <v>0.67840641619999997</v>
      </c>
      <c r="C7989" s="8">
        <v>0.79166666666666663</v>
      </c>
      <c r="D7989" s="8">
        <v>0</v>
      </c>
      <c r="E7989" s="8">
        <v>0.05</v>
      </c>
      <c r="F7989" s="8">
        <v>0.79166666666666663</v>
      </c>
      <c r="G7989" s="8">
        <v>0</v>
      </c>
      <c r="H7989" s="8">
        <v>0.05</v>
      </c>
      <c r="I7989" s="4" t="e">
        <f>#REF!/1.7</f>
        <v>#REF!</v>
      </c>
      <c r="J7989" s="4">
        <f>Hilfstabelle!C7989/3</f>
        <v>0.39829924999999999</v>
      </c>
      <c r="K7989" s="96">
        <f>Hilfstabelle!F7989/11</f>
        <v>0</v>
      </c>
      <c r="L7989" s="107">
        <f>Hilfstabelle!G7989/sinks!$G$3</f>
        <v>0.17929453390078057</v>
      </c>
    </row>
    <row r="7990" spans="1:12" x14ac:dyDescent="0.25">
      <c r="A7990" s="89">
        <v>41241.833333333336</v>
      </c>
      <c r="B7990" s="4">
        <v>0.64039752419999996</v>
      </c>
      <c r="C7990" s="8">
        <v>0.83333333333333337</v>
      </c>
      <c r="D7990" s="8">
        <v>0</v>
      </c>
      <c r="E7990" s="8">
        <v>4.7619047619047616E-2</v>
      </c>
      <c r="F7990" s="8">
        <v>0.83333333333333337</v>
      </c>
      <c r="G7990" s="8">
        <v>0</v>
      </c>
      <c r="H7990" s="8">
        <v>4.7619047619047616E-2</v>
      </c>
      <c r="I7990" s="4" t="e">
        <f>#REF!/1.7</f>
        <v>#REF!</v>
      </c>
      <c r="J7990" s="4">
        <f>Hilfstabelle!C7990/3</f>
        <v>0.39690775</v>
      </c>
      <c r="K7990" s="96">
        <f>Hilfstabelle!F7990/11</f>
        <v>0</v>
      </c>
      <c r="L7990" s="107">
        <f>Hilfstabelle!G7990/sinks!$G$3</f>
        <v>0.14925952049130228</v>
      </c>
    </row>
    <row r="7991" spans="1:12" x14ac:dyDescent="0.25">
      <c r="A7991" s="89">
        <v>41241.875</v>
      </c>
      <c r="B7991" s="4">
        <v>0.63760788069999996</v>
      </c>
      <c r="C7991" s="8">
        <v>0.875</v>
      </c>
      <c r="D7991" s="8">
        <v>0</v>
      </c>
      <c r="E7991" s="8">
        <v>4.5454545454545456E-2</v>
      </c>
      <c r="F7991" s="8">
        <v>0.875</v>
      </c>
      <c r="G7991" s="8">
        <v>0</v>
      </c>
      <c r="H7991" s="8">
        <v>4.5454545454545456E-2</v>
      </c>
      <c r="I7991" s="4" t="e">
        <f>#REF!/1.7</f>
        <v>#REF!</v>
      </c>
      <c r="J7991" s="4">
        <f>Hilfstabelle!C7991/3</f>
        <v>0.39331975000000002</v>
      </c>
      <c r="K7991" s="96">
        <f>Hilfstabelle!F7991/11</f>
        <v>0</v>
      </c>
      <c r="L7991" s="107">
        <f>Hilfstabelle!G7991/sinks!$G$3</f>
        <v>0.13752272227921572</v>
      </c>
    </row>
    <row r="7992" spans="1:12" x14ac:dyDescent="0.25">
      <c r="A7992" s="89">
        <v>41241.916666666664</v>
      </c>
      <c r="B7992" s="4">
        <v>0.59027111850000002</v>
      </c>
      <c r="C7992" s="8">
        <v>0.91666666666666663</v>
      </c>
      <c r="D7992" s="8">
        <v>0</v>
      </c>
      <c r="E7992" s="8">
        <v>4.3478260869565216E-2</v>
      </c>
      <c r="F7992" s="8">
        <v>0.91666666666666663</v>
      </c>
      <c r="G7992" s="8">
        <v>0</v>
      </c>
      <c r="H7992" s="8">
        <v>4.3478260869565216E-2</v>
      </c>
      <c r="I7992" s="4" t="e">
        <f>#REF!/1.7</f>
        <v>#REF!</v>
      </c>
      <c r="J7992" s="4">
        <f>Hilfstabelle!C7992/3</f>
        <v>0.39219850000000006</v>
      </c>
      <c r="K7992" s="96">
        <f>Hilfstabelle!F7992/11</f>
        <v>0</v>
      </c>
      <c r="L7992" s="107">
        <f>Hilfstabelle!G7992/sinks!$G$3</f>
        <v>0.1320675907158515</v>
      </c>
    </row>
    <row r="7993" spans="1:12" x14ac:dyDescent="0.25">
      <c r="A7993" s="89">
        <v>41241.958333333336</v>
      </c>
      <c r="B7993" s="4">
        <v>0.55208787380000002</v>
      </c>
      <c r="C7993" s="8">
        <v>0.95833333333333337</v>
      </c>
      <c r="D7993" s="8">
        <v>0</v>
      </c>
      <c r="E7993" s="8">
        <v>4.1666666666666664E-2</v>
      </c>
      <c r="F7993" s="8">
        <v>0.95833333333333337</v>
      </c>
      <c r="G7993" s="8">
        <v>0</v>
      </c>
      <c r="H7993" s="8">
        <v>4.1666666666666664E-2</v>
      </c>
      <c r="I7993" s="4" t="e">
        <f>#REF!/1.7</f>
        <v>#REF!</v>
      </c>
      <c r="J7993" s="4">
        <f>Hilfstabelle!C7993/3</f>
        <v>0.39187075000000005</v>
      </c>
      <c r="K7993" s="96">
        <f>Hilfstabelle!F7993/11</f>
        <v>0</v>
      </c>
      <c r="L7993" s="107">
        <f>Hilfstabelle!G7993/sinks!$G$3</f>
        <v>0.12375137616470896</v>
      </c>
    </row>
    <row r="7994" spans="1:12" x14ac:dyDescent="0.25">
      <c r="A7994" s="89">
        <v>41242</v>
      </c>
      <c r="B7994" s="4">
        <v>0.52724261179999998</v>
      </c>
      <c r="C7994" s="8">
        <v>0</v>
      </c>
      <c r="D7994" s="8">
        <v>0</v>
      </c>
      <c r="E7994" s="8">
        <v>1</v>
      </c>
      <c r="F7994" s="8">
        <v>0</v>
      </c>
      <c r="G7994" s="8">
        <v>0</v>
      </c>
      <c r="H7994" s="8">
        <v>1</v>
      </c>
      <c r="I7994" s="4" t="e">
        <f>#REF!/1.7</f>
        <v>#REF!</v>
      </c>
      <c r="J7994" s="4">
        <f>Hilfstabelle!C7994/3</f>
        <v>0.39138199999999995</v>
      </c>
      <c r="K7994" s="96">
        <f>Hilfstabelle!F7994/11</f>
        <v>0</v>
      </c>
      <c r="L7994" s="107">
        <f>Hilfstabelle!G7994/sinks!$G$3</f>
        <v>0.12014005363791308</v>
      </c>
    </row>
    <row r="7995" spans="1:12" x14ac:dyDescent="0.25">
      <c r="A7995" s="89">
        <v>41242.041666666664</v>
      </c>
      <c r="B7995" s="4">
        <v>0.5192223869</v>
      </c>
      <c r="C7995" s="8">
        <v>4.1666666666666664E-2</v>
      </c>
      <c r="D7995" s="8">
        <v>0</v>
      </c>
      <c r="E7995" s="8">
        <v>0.5</v>
      </c>
      <c r="F7995" s="8">
        <v>4.1666666666666664E-2</v>
      </c>
      <c r="G7995" s="8">
        <v>0</v>
      </c>
      <c r="H7995" s="8">
        <v>0.5</v>
      </c>
      <c r="I7995" s="4" t="e">
        <f>#REF!/1.7</f>
        <v>#REF!</v>
      </c>
      <c r="J7995" s="4">
        <f>Hilfstabelle!C7995/3</f>
        <v>0.39082425000000004</v>
      </c>
      <c r="K7995" s="96">
        <f>Hilfstabelle!F7995/11</f>
        <v>0</v>
      </c>
      <c r="L7995" s="107">
        <f>Hilfstabelle!G7995/sinks!$G$3</f>
        <v>0.12544259410859576</v>
      </c>
    </row>
    <row r="7996" spans="1:12" x14ac:dyDescent="0.25">
      <c r="A7996" s="89">
        <v>41242.083333333336</v>
      </c>
      <c r="B7996" s="4">
        <v>0.50353064250000001</v>
      </c>
      <c r="C7996" s="8">
        <v>8.3333333333333329E-2</v>
      </c>
      <c r="D7996" s="8">
        <v>0</v>
      </c>
      <c r="E7996" s="8">
        <v>0.33333333333333331</v>
      </c>
      <c r="F7996" s="8">
        <v>8.3333333333333329E-2</v>
      </c>
      <c r="G7996" s="8">
        <v>0</v>
      </c>
      <c r="H7996" s="8">
        <v>0.33333333333333331</v>
      </c>
      <c r="I7996" s="4" t="e">
        <f>#REF!/1.7</f>
        <v>#REF!</v>
      </c>
      <c r="J7996" s="4">
        <f>Hilfstabelle!C7996/3</f>
        <v>0.38945000000000007</v>
      </c>
      <c r="K7996" s="96">
        <f>Hilfstabelle!F7996/11</f>
        <v>0</v>
      </c>
      <c r="L7996" s="107">
        <f>Hilfstabelle!G7996/sinks!$G$3</f>
        <v>0.11907191598914248</v>
      </c>
    </row>
    <row r="7997" spans="1:12" x14ac:dyDescent="0.25">
      <c r="A7997" s="89">
        <v>41242.125</v>
      </c>
      <c r="B7997" s="4">
        <v>0.50815098950000004</v>
      </c>
      <c r="C7997" s="8">
        <v>0.125</v>
      </c>
      <c r="D7997" s="8">
        <v>0</v>
      </c>
      <c r="E7997" s="8">
        <v>0.25</v>
      </c>
      <c r="F7997" s="8">
        <v>0.125</v>
      </c>
      <c r="G7997" s="8">
        <v>0</v>
      </c>
      <c r="H7997" s="8">
        <v>0.25</v>
      </c>
      <c r="I7997" s="4" t="e">
        <f>#REF!/1.7</f>
        <v>#REF!</v>
      </c>
      <c r="J7997" s="4">
        <f>Hilfstabelle!C7997/3</f>
        <v>0.38816200000000006</v>
      </c>
      <c r="K7997" s="96">
        <f>Hilfstabelle!F7997/11</f>
        <v>0</v>
      </c>
      <c r="L7997" s="107">
        <f>Hilfstabelle!G7997/sinks!$G$3</f>
        <v>0.11211630534774336</v>
      </c>
    </row>
    <row r="7998" spans="1:12" x14ac:dyDescent="0.25">
      <c r="A7998" s="89">
        <v>41242.166666666664</v>
      </c>
      <c r="B7998" s="4">
        <v>0.52523755559999996</v>
      </c>
      <c r="C7998" s="8">
        <v>0.16666666666666666</v>
      </c>
      <c r="D7998" s="8">
        <v>0</v>
      </c>
      <c r="E7998" s="8">
        <v>0.2</v>
      </c>
      <c r="F7998" s="8">
        <v>0.16666666666666666</v>
      </c>
      <c r="G7998" s="8">
        <v>0</v>
      </c>
      <c r="H7998" s="8">
        <v>0.2</v>
      </c>
      <c r="I7998" s="4" t="e">
        <f>#REF!/1.7</f>
        <v>#REF!</v>
      </c>
      <c r="J7998" s="4">
        <f>Hilfstabelle!C7998/3</f>
        <v>0.38671875</v>
      </c>
      <c r="K7998" s="96">
        <f>Hilfstabelle!F7998/11</f>
        <v>0</v>
      </c>
      <c r="L7998" s="107">
        <f>Hilfstabelle!G7998/sinks!$G$3</f>
        <v>0.10765301588680906</v>
      </c>
    </row>
    <row r="7999" spans="1:12" x14ac:dyDescent="0.25">
      <c r="A7999" s="89">
        <v>41242.208333333336</v>
      </c>
      <c r="B7999" s="4">
        <v>0.54589835239999995</v>
      </c>
      <c r="C7999" s="8">
        <v>0.20833333333333334</v>
      </c>
      <c r="D7999" s="8">
        <v>0</v>
      </c>
      <c r="E7999" s="8">
        <v>0.16666666666666666</v>
      </c>
      <c r="F7999" s="8">
        <v>0.20833333333333334</v>
      </c>
      <c r="G7999" s="8">
        <v>0</v>
      </c>
      <c r="H7999" s="8">
        <v>0.16666666666666666</v>
      </c>
      <c r="I7999" s="4" t="e">
        <f>#REF!/1.7</f>
        <v>#REF!</v>
      </c>
      <c r="J7999" s="4">
        <f>Hilfstabelle!C7999/3</f>
        <v>0.38586199999999998</v>
      </c>
      <c r="K7999" s="96">
        <f>Hilfstabelle!F7999/11</f>
        <v>0</v>
      </c>
      <c r="L7999" s="107">
        <f>Hilfstabelle!G7999/sinks!$G$3</f>
        <v>0.12253064742325685</v>
      </c>
    </row>
    <row r="8000" spans="1:12" x14ac:dyDescent="0.25">
      <c r="A8000" s="89">
        <v>41242.25</v>
      </c>
      <c r="B8000" s="4">
        <v>0.59532734720000002</v>
      </c>
      <c r="C8000" s="8">
        <v>0.25</v>
      </c>
      <c r="D8000" s="8">
        <v>0</v>
      </c>
      <c r="E8000" s="8">
        <v>0.14285714285714285</v>
      </c>
      <c r="F8000" s="8">
        <v>0.25</v>
      </c>
      <c r="G8000" s="8">
        <v>0</v>
      </c>
      <c r="H8000" s="8">
        <v>0.14285714285714285</v>
      </c>
      <c r="I8000" s="4" t="e">
        <f>#REF!/1.7</f>
        <v>#REF!</v>
      </c>
      <c r="J8000" s="4">
        <f>Hilfstabelle!C8000/3</f>
        <v>0.38534449999999998</v>
      </c>
      <c r="K8000" s="96">
        <f>Hilfstabelle!F8000/11</f>
        <v>0</v>
      </c>
      <c r="L8000" s="107">
        <f>Hilfstabelle!G8000/sinks!$G$3</f>
        <v>0.13101216899147111</v>
      </c>
    </row>
    <row r="8001" spans="1:12" x14ac:dyDescent="0.25">
      <c r="A8001" s="89">
        <v>41242.291666666664</v>
      </c>
      <c r="B8001" s="4">
        <v>0.6317670648</v>
      </c>
      <c r="C8001" s="8">
        <v>0.29166666666666669</v>
      </c>
      <c r="D8001" s="8">
        <v>0</v>
      </c>
      <c r="E8001" s="8">
        <v>0.125</v>
      </c>
      <c r="F8001" s="8">
        <v>0.29166666666666669</v>
      </c>
      <c r="G8001" s="8">
        <v>0</v>
      </c>
      <c r="H8001" s="8">
        <v>0.125</v>
      </c>
      <c r="I8001" s="4" t="e">
        <f>#REF!/1.7</f>
        <v>#REF!</v>
      </c>
      <c r="J8001" s="4">
        <f>Hilfstabelle!C8001/3</f>
        <v>0.38517774999999999</v>
      </c>
      <c r="K8001" s="96">
        <f>Hilfstabelle!F8001/11</f>
        <v>0</v>
      </c>
      <c r="L8001" s="107">
        <f>Hilfstabelle!G8001/sinks!$G$3</f>
        <v>0.13316116021340238</v>
      </c>
    </row>
    <row r="8002" spans="1:12" x14ac:dyDescent="0.25">
      <c r="A8002" s="89">
        <v>41242.333333333336</v>
      </c>
      <c r="B8002" s="4">
        <v>0.66986313310000001</v>
      </c>
      <c r="C8002" s="8">
        <v>0.33333333333333331</v>
      </c>
      <c r="D8002" s="8">
        <v>0</v>
      </c>
      <c r="E8002" s="8">
        <v>0.1111111111111111</v>
      </c>
      <c r="F8002" s="8">
        <v>0.33333333333333331</v>
      </c>
      <c r="G8002" s="8">
        <v>0</v>
      </c>
      <c r="H8002" s="8">
        <v>0.1111111111111111</v>
      </c>
      <c r="I8002" s="4" t="e">
        <f>#REF!/1.7</f>
        <v>#REF!</v>
      </c>
      <c r="J8002" s="4">
        <f>Hilfstabelle!C8002/3</f>
        <v>0.38704650000000002</v>
      </c>
      <c r="K8002" s="96">
        <f>Hilfstabelle!F8002/11</f>
        <v>0</v>
      </c>
      <c r="L8002" s="107">
        <f>Hilfstabelle!G8002/sinks!$G$3</f>
        <v>0.16545960816432315</v>
      </c>
    </row>
    <row r="8003" spans="1:12" x14ac:dyDescent="0.25">
      <c r="A8003" s="89">
        <v>41242.375</v>
      </c>
      <c r="B8003" s="4">
        <v>0.70360038359999999</v>
      </c>
      <c r="C8003" s="8">
        <v>0.375</v>
      </c>
      <c r="D8003" s="8">
        <v>0</v>
      </c>
      <c r="E8003" s="8">
        <v>0.1</v>
      </c>
      <c r="F8003" s="8">
        <v>0.375</v>
      </c>
      <c r="G8003" s="8">
        <v>0</v>
      </c>
      <c r="H8003" s="8">
        <v>0.1</v>
      </c>
      <c r="I8003" s="4" t="e">
        <f>#REF!/1.7</f>
        <v>#REF!</v>
      </c>
      <c r="J8003" s="4">
        <f>Hilfstabelle!C8003/3</f>
        <v>0.38997324999999999</v>
      </c>
      <c r="K8003" s="96">
        <f>Hilfstabelle!F8003/11</f>
        <v>0</v>
      </c>
      <c r="L8003" s="107">
        <f>Hilfstabelle!G8003/sinks!$G$3</f>
        <v>0.18463522214463357</v>
      </c>
    </row>
    <row r="8004" spans="1:12" x14ac:dyDescent="0.25">
      <c r="A8004" s="89">
        <v>41242.416666666664</v>
      </c>
      <c r="B8004" s="4">
        <v>0.71658966089999998</v>
      </c>
      <c r="C8004" s="8">
        <v>0.41666666666666669</v>
      </c>
      <c r="D8004" s="8">
        <v>0</v>
      </c>
      <c r="E8004" s="8">
        <v>9.0909090909090912E-2</v>
      </c>
      <c r="F8004" s="8">
        <v>0.41666666666666669</v>
      </c>
      <c r="G8004" s="8">
        <v>0</v>
      </c>
      <c r="H8004" s="8">
        <v>9.0909090909090912E-2</v>
      </c>
      <c r="I8004" s="4" t="e">
        <f>#REF!/1.7</f>
        <v>#REF!</v>
      </c>
      <c r="J8004" s="4">
        <f>Hilfstabelle!C8004/3</f>
        <v>0.392739</v>
      </c>
      <c r="K8004" s="96">
        <f>Hilfstabelle!F8004/11</f>
        <v>0</v>
      </c>
      <c r="L8004" s="107">
        <f>Hilfstabelle!G8004/sinks!$G$3</f>
        <v>0.19084059324701524</v>
      </c>
    </row>
    <row r="8005" spans="1:12" x14ac:dyDescent="0.25">
      <c r="A8005" s="89">
        <v>41242.458333333336</v>
      </c>
      <c r="B8005" s="4">
        <v>0.68851887369999998</v>
      </c>
      <c r="C8005" s="8">
        <v>0.45833333333333331</v>
      </c>
      <c r="D8005" s="8">
        <v>0</v>
      </c>
      <c r="E8005" s="8">
        <v>8.3333333333333329E-2</v>
      </c>
      <c r="F8005" s="8">
        <v>0.45833333333333331</v>
      </c>
      <c r="G8005" s="8">
        <v>0</v>
      </c>
      <c r="H8005" s="8">
        <v>8.3333333333333329E-2</v>
      </c>
      <c r="I8005" s="4" t="e">
        <f>#REF!/1.7</f>
        <v>#REF!</v>
      </c>
      <c r="J8005" s="4">
        <f>Hilfstabelle!C8005/3</f>
        <v>0.39418800000000004</v>
      </c>
      <c r="K8005" s="96">
        <f>Hilfstabelle!F8005/11</f>
        <v>0</v>
      </c>
      <c r="L8005" s="107">
        <f>Hilfstabelle!G8005/sinks!$G$3</f>
        <v>0.196054122246967</v>
      </c>
    </row>
    <row r="8006" spans="1:12" x14ac:dyDescent="0.25">
      <c r="A8006" s="89">
        <v>41242.5</v>
      </c>
      <c r="B8006" s="4">
        <v>0.67221689480000002</v>
      </c>
      <c r="C8006" s="8">
        <v>0.5</v>
      </c>
      <c r="D8006" s="8">
        <v>0</v>
      </c>
      <c r="E8006" s="8">
        <v>7.6923076923076927E-2</v>
      </c>
      <c r="F8006" s="8">
        <v>0.5</v>
      </c>
      <c r="G8006" s="8">
        <v>0</v>
      </c>
      <c r="H8006" s="8">
        <v>7.6923076923076927E-2</v>
      </c>
      <c r="I8006" s="4" t="e">
        <f>#REF!/1.7</f>
        <v>#REF!</v>
      </c>
      <c r="J8006" s="4">
        <f>Hilfstabelle!C8006/3</f>
        <v>0.39430874999999999</v>
      </c>
      <c r="K8006" s="96">
        <f>Hilfstabelle!F8006/11</f>
        <v>0</v>
      </c>
      <c r="L8006" s="107">
        <f>Hilfstabelle!G8006/sinks!$G$3</f>
        <v>0.19606683817135712</v>
      </c>
    </row>
    <row r="8007" spans="1:12" x14ac:dyDescent="0.25">
      <c r="A8007" s="89">
        <v>41242.541666666664</v>
      </c>
      <c r="B8007" s="4">
        <v>0.6675965478</v>
      </c>
      <c r="C8007" s="8">
        <v>0.54166666666666663</v>
      </c>
      <c r="D8007" s="8">
        <v>0</v>
      </c>
      <c r="E8007" s="8">
        <v>7.1428571428571425E-2</v>
      </c>
      <c r="F8007" s="8">
        <v>0.54166666666666663</v>
      </c>
      <c r="G8007" s="8">
        <v>0</v>
      </c>
      <c r="H8007" s="8">
        <v>7.1428571428571425E-2</v>
      </c>
      <c r="I8007" s="4" t="e">
        <f>#REF!/1.7</f>
        <v>#REF!</v>
      </c>
      <c r="J8007" s="4">
        <f>Hilfstabelle!C8007/3</f>
        <v>0.39318175000000005</v>
      </c>
      <c r="K8007" s="96">
        <f>Hilfstabelle!F8007/11</f>
        <v>0</v>
      </c>
      <c r="L8007" s="107">
        <f>Hilfstabelle!G8007/sinks!$G$3</f>
        <v>0.18831012429338007</v>
      </c>
    </row>
    <row r="8008" spans="1:12" x14ac:dyDescent="0.25">
      <c r="A8008" s="89">
        <v>41242.583333333336</v>
      </c>
      <c r="B8008" s="4">
        <v>0.67613983089999996</v>
      </c>
      <c r="C8008" s="8">
        <v>0.58333333333333337</v>
      </c>
      <c r="D8008" s="8">
        <v>0</v>
      </c>
      <c r="E8008" s="8">
        <v>6.6666666666666666E-2</v>
      </c>
      <c r="F8008" s="8">
        <v>0.58333333333333337</v>
      </c>
      <c r="G8008" s="8">
        <v>0</v>
      </c>
      <c r="H8008" s="8">
        <v>6.6666666666666666E-2</v>
      </c>
      <c r="I8008" s="4" t="e">
        <f>#REF!/1.7</f>
        <v>#REF!</v>
      </c>
      <c r="J8008" s="4">
        <f>Hilfstabelle!C8008/3</f>
        <v>0.39011124999999996</v>
      </c>
      <c r="K8008" s="96">
        <f>Hilfstabelle!F8008/11</f>
        <v>0</v>
      </c>
      <c r="L8008" s="107">
        <f>Hilfstabelle!G8008/sinks!$G$3</f>
        <v>0.17074943271061568</v>
      </c>
    </row>
    <row r="8009" spans="1:12" x14ac:dyDescent="0.25">
      <c r="A8009" s="89">
        <v>41242.625</v>
      </c>
      <c r="B8009" s="4">
        <v>0.72260482960000005</v>
      </c>
      <c r="C8009" s="8">
        <v>0.625</v>
      </c>
      <c r="D8009" s="8">
        <v>0</v>
      </c>
      <c r="E8009" s="8">
        <v>6.25E-2</v>
      </c>
      <c r="F8009" s="8">
        <v>0.625</v>
      </c>
      <c r="G8009" s="8">
        <v>0</v>
      </c>
      <c r="H8009" s="8">
        <v>6.25E-2</v>
      </c>
      <c r="I8009" s="4" t="e">
        <f>#REF!/1.7</f>
        <v>#REF!</v>
      </c>
      <c r="J8009" s="4">
        <f>Hilfstabelle!C8009/3</f>
        <v>0.38652325000000004</v>
      </c>
      <c r="K8009" s="96">
        <f>Hilfstabelle!F8009/11</f>
        <v>0</v>
      </c>
      <c r="L8009" s="107">
        <f>Hilfstabelle!G8009/sinks!$G$3</f>
        <v>0.17147424040085285</v>
      </c>
    </row>
    <row r="8010" spans="1:12" x14ac:dyDescent="0.25">
      <c r="A8010" s="89">
        <v>41242.666666666664</v>
      </c>
      <c r="B8010" s="4">
        <v>0.73925551389999999</v>
      </c>
      <c r="C8010" s="8">
        <v>0.66666666666666663</v>
      </c>
      <c r="D8010" s="8">
        <v>0</v>
      </c>
      <c r="E8010" s="8">
        <v>5.8823529411764705E-2</v>
      </c>
      <c r="F8010" s="8">
        <v>0.66666666666666663</v>
      </c>
      <c r="G8010" s="8">
        <v>0</v>
      </c>
      <c r="H8010" s="8">
        <v>5.8823529411764705E-2</v>
      </c>
      <c r="I8010" s="4" t="e">
        <f>#REF!/1.7</f>
        <v>#REF!</v>
      </c>
      <c r="J8010" s="4">
        <f>Hilfstabelle!C8010/3</f>
        <v>0.384689</v>
      </c>
      <c r="K8010" s="96">
        <f>Hilfstabelle!F8010/11</f>
        <v>0</v>
      </c>
      <c r="L8010" s="107">
        <f>Hilfstabelle!G8010/sinks!$G$3</f>
        <v>0.17846799881542236</v>
      </c>
    </row>
    <row r="8011" spans="1:12" x14ac:dyDescent="0.25">
      <c r="A8011" s="89">
        <v>41242.708333333336</v>
      </c>
      <c r="B8011" s="4">
        <v>0.73820939760000004</v>
      </c>
      <c r="C8011" s="8">
        <v>0.70833333333333337</v>
      </c>
      <c r="D8011" s="8">
        <v>0</v>
      </c>
      <c r="E8011" s="8">
        <v>5.5555555555555552E-2</v>
      </c>
      <c r="F8011" s="8">
        <v>0.70833333333333337</v>
      </c>
      <c r="G8011" s="8">
        <v>0</v>
      </c>
      <c r="H8011" s="8">
        <v>5.5555555555555552E-2</v>
      </c>
      <c r="I8011" s="4" t="e">
        <f>#REF!/1.7</f>
        <v>#REF!</v>
      </c>
      <c r="J8011" s="4">
        <f>Hilfstabelle!C8011/3</f>
        <v>0.38301575000000004</v>
      </c>
      <c r="K8011" s="96">
        <f>Hilfstabelle!F8011/11</f>
        <v>0</v>
      </c>
      <c r="L8011" s="107">
        <f>Hilfstabelle!G8011/sinks!$G$3</f>
        <v>0.18426646033731989</v>
      </c>
    </row>
    <row r="8012" spans="1:12" x14ac:dyDescent="0.25">
      <c r="A8012" s="89">
        <v>41242.75</v>
      </c>
      <c r="B8012" s="4">
        <v>0.70229273820000004</v>
      </c>
      <c r="C8012" s="8">
        <v>0.75</v>
      </c>
      <c r="D8012" s="8">
        <v>0</v>
      </c>
      <c r="E8012" s="8">
        <v>5.2631578947368418E-2</v>
      </c>
      <c r="F8012" s="8">
        <v>0.75</v>
      </c>
      <c r="G8012" s="8">
        <v>0</v>
      </c>
      <c r="H8012" s="8">
        <v>5.2631578947368418E-2</v>
      </c>
      <c r="I8012" s="4" t="e">
        <f>#REF!/1.7</f>
        <v>#REF!</v>
      </c>
      <c r="J8012" s="4">
        <f>Hilfstabelle!C8012/3</f>
        <v>0.38123900000000005</v>
      </c>
      <c r="K8012" s="96">
        <f>Hilfstabelle!F8012/11</f>
        <v>0</v>
      </c>
      <c r="L8012" s="107">
        <f>Hilfstabelle!G8012/sinks!$G$3</f>
        <v>0.19356180106650225</v>
      </c>
    </row>
    <row r="8013" spans="1:12" x14ac:dyDescent="0.25">
      <c r="A8013" s="89">
        <v>41242.791666666664</v>
      </c>
      <c r="B8013" s="4">
        <v>0.67064772029999997</v>
      </c>
      <c r="C8013" s="8">
        <v>0.79166666666666663</v>
      </c>
      <c r="D8013" s="8">
        <v>0</v>
      </c>
      <c r="E8013" s="8">
        <v>0.05</v>
      </c>
      <c r="F8013" s="8">
        <v>0.79166666666666663</v>
      </c>
      <c r="G8013" s="8">
        <v>0</v>
      </c>
      <c r="H8013" s="8">
        <v>0.05</v>
      </c>
      <c r="I8013" s="4" t="e">
        <f>#REF!/1.7</f>
        <v>#REF!</v>
      </c>
      <c r="J8013" s="4">
        <f>Hilfstabelle!C8013/3</f>
        <v>0.38021550000000004</v>
      </c>
      <c r="K8013" s="96">
        <f>Hilfstabelle!F8013/11</f>
        <v>0</v>
      </c>
      <c r="L8013" s="107">
        <f>Hilfstabelle!G8013/sinks!$G$3</f>
        <v>0.17929453390078057</v>
      </c>
    </row>
    <row r="8014" spans="1:12" x14ac:dyDescent="0.25">
      <c r="A8014" s="89">
        <v>41242.833333333336</v>
      </c>
      <c r="B8014" s="4">
        <v>0.63385929740000002</v>
      </c>
      <c r="C8014" s="8">
        <v>0.83333333333333337</v>
      </c>
      <c r="D8014" s="8">
        <v>0</v>
      </c>
      <c r="E8014" s="8">
        <v>4.7619047619047616E-2</v>
      </c>
      <c r="F8014" s="8">
        <v>0.83333333333333337</v>
      </c>
      <c r="G8014" s="8">
        <v>0</v>
      </c>
      <c r="H8014" s="8">
        <v>4.7619047619047616E-2</v>
      </c>
      <c r="I8014" s="4" t="e">
        <f>#REF!/1.7</f>
        <v>#REF!</v>
      </c>
      <c r="J8014" s="4">
        <f>Hilfstabelle!C8014/3</f>
        <v>0.37974975</v>
      </c>
      <c r="K8014" s="96">
        <f>Hilfstabelle!F8014/11</f>
        <v>0</v>
      </c>
      <c r="L8014" s="107">
        <f>Hilfstabelle!G8014/sinks!$G$3</f>
        <v>0.14925952049130228</v>
      </c>
    </row>
    <row r="8015" spans="1:12" x14ac:dyDescent="0.25">
      <c r="A8015" s="89">
        <v>41242.875</v>
      </c>
      <c r="B8015" s="4">
        <v>0.6393514079</v>
      </c>
      <c r="C8015" s="8">
        <v>0.875</v>
      </c>
      <c r="D8015" s="8">
        <v>0</v>
      </c>
      <c r="E8015" s="8">
        <v>4.5454545454545456E-2</v>
      </c>
      <c r="F8015" s="8">
        <v>0.875</v>
      </c>
      <c r="G8015" s="8">
        <v>0</v>
      </c>
      <c r="H8015" s="8">
        <v>4.5454545454545456E-2</v>
      </c>
      <c r="I8015" s="4" t="e">
        <f>#REF!/1.7</f>
        <v>#REF!</v>
      </c>
      <c r="J8015" s="4">
        <f>Hilfstabelle!C8015/3</f>
        <v>0.37908849999999999</v>
      </c>
      <c r="K8015" s="96">
        <f>Hilfstabelle!F8015/11</f>
        <v>0</v>
      </c>
      <c r="L8015" s="107">
        <f>Hilfstabelle!G8015/sinks!$G$3</f>
        <v>0.13752272227921572</v>
      </c>
    </row>
    <row r="8016" spans="1:12" x14ac:dyDescent="0.25">
      <c r="A8016" s="89">
        <v>41242.916666666664</v>
      </c>
      <c r="B8016" s="4">
        <v>0.59707087439999995</v>
      </c>
      <c r="C8016" s="8">
        <v>0.91666666666666663</v>
      </c>
      <c r="D8016" s="8">
        <v>0</v>
      </c>
      <c r="E8016" s="8">
        <v>4.3478260869565216E-2</v>
      </c>
      <c r="F8016" s="8">
        <v>0.91666666666666663</v>
      </c>
      <c r="G8016" s="8">
        <v>0</v>
      </c>
      <c r="H8016" s="8">
        <v>4.3478260869565216E-2</v>
      </c>
      <c r="I8016" s="4" t="e">
        <f>#REF!/1.7</f>
        <v>#REF!</v>
      </c>
      <c r="J8016" s="4">
        <f>Hilfstabelle!C8016/3</f>
        <v>0.37859975000000001</v>
      </c>
      <c r="K8016" s="96">
        <f>Hilfstabelle!F8016/11</f>
        <v>0</v>
      </c>
      <c r="L8016" s="107">
        <f>Hilfstabelle!G8016/sinks!$G$3</f>
        <v>0.1320675907158515</v>
      </c>
    </row>
    <row r="8017" spans="1:12" x14ac:dyDescent="0.25">
      <c r="A8017" s="89">
        <v>41242.958333333336</v>
      </c>
      <c r="B8017" s="4">
        <v>0.56228750760000001</v>
      </c>
      <c r="C8017" s="8">
        <v>0.95833333333333337</v>
      </c>
      <c r="D8017" s="8">
        <v>0</v>
      </c>
      <c r="E8017" s="8">
        <v>4.1666666666666664E-2</v>
      </c>
      <c r="F8017" s="8">
        <v>0.95833333333333337</v>
      </c>
      <c r="G8017" s="8">
        <v>0</v>
      </c>
      <c r="H8017" s="8">
        <v>4.1666666666666664E-2</v>
      </c>
      <c r="I8017" s="4" t="e">
        <f>#REF!/1.7</f>
        <v>#REF!</v>
      </c>
      <c r="J8017" s="4">
        <f>Hilfstabelle!C8017/3</f>
        <v>0.37847325000000004</v>
      </c>
      <c r="K8017" s="96">
        <f>Hilfstabelle!F8017/11</f>
        <v>0</v>
      </c>
      <c r="L8017" s="107">
        <f>Hilfstabelle!G8017/sinks!$G$3</f>
        <v>0.12375137616470896</v>
      </c>
    </row>
    <row r="8018" spans="1:12" x14ac:dyDescent="0.25">
      <c r="A8018" s="89">
        <v>41243</v>
      </c>
      <c r="B8018" s="4">
        <v>0.54537529419999997</v>
      </c>
      <c r="C8018" s="8">
        <v>0</v>
      </c>
      <c r="D8018" s="8">
        <v>0</v>
      </c>
      <c r="E8018" s="8">
        <v>1</v>
      </c>
      <c r="F8018" s="8">
        <v>0</v>
      </c>
      <c r="G8018" s="8">
        <v>0</v>
      </c>
      <c r="H8018" s="8">
        <v>1</v>
      </c>
      <c r="I8018" s="4" t="e">
        <f>#REF!/1.7</f>
        <v>#REF!</v>
      </c>
      <c r="J8018" s="4">
        <f>Hilfstabelle!C8018/3</f>
        <v>0.37795574999999998</v>
      </c>
      <c r="K8018" s="96">
        <f>Hilfstabelle!F8018/11</f>
        <v>0</v>
      </c>
      <c r="L8018" s="107">
        <f>Hilfstabelle!G8018/sinks!$G$3</f>
        <v>0.12014005363791308</v>
      </c>
    </row>
    <row r="8019" spans="1:12" x14ac:dyDescent="0.25">
      <c r="A8019" s="89">
        <v>41243.041666666664</v>
      </c>
      <c r="B8019" s="4">
        <v>0.53639612940000003</v>
      </c>
      <c r="C8019" s="8">
        <v>4.1666666666666664E-2</v>
      </c>
      <c r="D8019" s="8">
        <v>0</v>
      </c>
      <c r="E8019" s="8">
        <v>0.5</v>
      </c>
      <c r="F8019" s="8">
        <v>4.1666666666666664E-2</v>
      </c>
      <c r="G8019" s="8">
        <v>0</v>
      </c>
      <c r="H8019" s="8">
        <v>0.5</v>
      </c>
      <c r="I8019" s="4" t="e">
        <f>#REF!/1.7</f>
        <v>#REF!</v>
      </c>
      <c r="J8019" s="4">
        <f>Hilfstabelle!C8019/3</f>
        <v>0.37719100000000005</v>
      </c>
      <c r="K8019" s="96">
        <f>Hilfstabelle!F8019/11</f>
        <v>0</v>
      </c>
      <c r="L8019" s="107">
        <f>Hilfstabelle!G8019/sinks!$G$3</f>
        <v>0.12544259410859576</v>
      </c>
    </row>
    <row r="8020" spans="1:12" x14ac:dyDescent="0.25">
      <c r="A8020" s="89">
        <v>41243.083333333336</v>
      </c>
      <c r="B8020" s="4">
        <v>0.53822683289999995</v>
      </c>
      <c r="C8020" s="8">
        <v>8.3333333333333329E-2</v>
      </c>
      <c r="D8020" s="8">
        <v>0</v>
      </c>
      <c r="E8020" s="8">
        <v>0.33333333333333331</v>
      </c>
      <c r="F8020" s="8">
        <v>8.3333333333333329E-2</v>
      </c>
      <c r="G8020" s="8">
        <v>0</v>
      </c>
      <c r="H8020" s="8">
        <v>0.33333333333333331</v>
      </c>
      <c r="I8020" s="4" t="e">
        <f>#REF!/1.7</f>
        <v>#REF!</v>
      </c>
      <c r="J8020" s="4">
        <f>Hilfstabelle!C8020/3</f>
        <v>0.37657575000000004</v>
      </c>
      <c r="K8020" s="96">
        <f>Hilfstabelle!F8020/11</f>
        <v>0</v>
      </c>
      <c r="L8020" s="107">
        <f>Hilfstabelle!G8020/sinks!$G$3</f>
        <v>0.11907191598914248</v>
      </c>
    </row>
    <row r="8021" spans="1:12" x14ac:dyDescent="0.25">
      <c r="A8021" s="89">
        <v>41243.125</v>
      </c>
      <c r="B8021" s="4">
        <v>0.57231278880000003</v>
      </c>
      <c r="C8021" s="8">
        <v>0.125</v>
      </c>
      <c r="D8021" s="8">
        <v>0</v>
      </c>
      <c r="E8021" s="8">
        <v>0.25</v>
      </c>
      <c r="F8021" s="8">
        <v>0.125</v>
      </c>
      <c r="G8021" s="8">
        <v>0</v>
      </c>
      <c r="H8021" s="8">
        <v>0.25</v>
      </c>
      <c r="I8021" s="4" t="e">
        <f>#REF!/1.7</f>
        <v>#REF!</v>
      </c>
      <c r="J8021" s="4">
        <f>Hilfstabelle!C8021/3</f>
        <v>0.37557525000000003</v>
      </c>
      <c r="K8021" s="96">
        <f>Hilfstabelle!F8021/11</f>
        <v>0</v>
      </c>
      <c r="L8021" s="107">
        <f>Hilfstabelle!G8021/sinks!$G$3</f>
        <v>0.11211630534774336</v>
      </c>
    </row>
    <row r="8022" spans="1:12" x14ac:dyDescent="0.25">
      <c r="A8022" s="89">
        <v>41243.166666666664</v>
      </c>
      <c r="B8022" s="4">
        <v>0.67186818930000003</v>
      </c>
      <c r="C8022" s="8">
        <v>0.16666666666666666</v>
      </c>
      <c r="D8022" s="8">
        <v>0</v>
      </c>
      <c r="E8022" s="8">
        <v>0.2</v>
      </c>
      <c r="F8022" s="8">
        <v>0.16666666666666666</v>
      </c>
      <c r="G8022" s="8">
        <v>0</v>
      </c>
      <c r="H8022" s="8">
        <v>0.2</v>
      </c>
      <c r="I8022" s="4" t="e">
        <f>#REF!/1.7</f>
        <v>#REF!</v>
      </c>
      <c r="J8022" s="4">
        <f>Hilfstabelle!C8022/3</f>
        <v>0.37385025000000005</v>
      </c>
      <c r="K8022" s="96">
        <f>Hilfstabelle!F8022/11</f>
        <v>0</v>
      </c>
      <c r="L8022" s="107">
        <f>Hilfstabelle!G8022/sinks!$G$3</f>
        <v>0.10765301588680906</v>
      </c>
    </row>
    <row r="8023" spans="1:12" x14ac:dyDescent="0.25">
      <c r="A8023" s="89">
        <v>41243.208333333336</v>
      </c>
      <c r="B8023" s="4">
        <v>0.8057710749</v>
      </c>
      <c r="C8023" s="8">
        <v>0.20833333333333334</v>
      </c>
      <c r="D8023" s="8">
        <v>0</v>
      </c>
      <c r="E8023" s="8">
        <v>0.16666666666666666</v>
      </c>
      <c r="F8023" s="8">
        <v>0.20833333333333334</v>
      </c>
      <c r="G8023" s="8">
        <v>0</v>
      </c>
      <c r="H8023" s="8">
        <v>0.16666666666666666</v>
      </c>
      <c r="I8023" s="4" t="e">
        <f>#REF!/1.7</f>
        <v>#REF!</v>
      </c>
      <c r="J8023" s="4">
        <f>Hilfstabelle!C8023/3</f>
        <v>0.37201599999999996</v>
      </c>
      <c r="K8023" s="96">
        <f>Hilfstabelle!F8023/11</f>
        <v>0</v>
      </c>
      <c r="L8023" s="107">
        <f>Hilfstabelle!G8023/sinks!$G$3</f>
        <v>0.12253064742325685</v>
      </c>
    </row>
    <row r="8024" spans="1:12" x14ac:dyDescent="0.25">
      <c r="A8024" s="89">
        <v>41243.25</v>
      </c>
      <c r="B8024" s="4">
        <v>0.87777874639999998</v>
      </c>
      <c r="C8024" s="8">
        <v>0.25</v>
      </c>
      <c r="D8024" s="8">
        <v>0</v>
      </c>
      <c r="E8024" s="8">
        <v>0.14285714285714285</v>
      </c>
      <c r="F8024" s="8">
        <v>0.25</v>
      </c>
      <c r="G8024" s="8">
        <v>0</v>
      </c>
      <c r="H8024" s="8">
        <v>0.14285714285714285</v>
      </c>
      <c r="I8024" s="4" t="e">
        <f>#REF!/1.7</f>
        <v>#REF!</v>
      </c>
      <c r="J8024" s="4">
        <f>Hilfstabelle!C8024/3</f>
        <v>0.36998625000000002</v>
      </c>
      <c r="K8024" s="96">
        <f>Hilfstabelle!F8024/11</f>
        <v>0</v>
      </c>
      <c r="L8024" s="107">
        <f>Hilfstabelle!G8024/sinks!$G$3</f>
        <v>0.13101216899147111</v>
      </c>
    </row>
    <row r="8025" spans="1:12" x14ac:dyDescent="0.25">
      <c r="A8025" s="89">
        <v>41243.291666666664</v>
      </c>
      <c r="B8025" s="4">
        <v>0.9027983611</v>
      </c>
      <c r="C8025" s="8">
        <v>0.29166666666666669</v>
      </c>
      <c r="D8025" s="8">
        <v>0</v>
      </c>
      <c r="E8025" s="8">
        <v>0.125</v>
      </c>
      <c r="F8025" s="8">
        <v>0.29166666666666669</v>
      </c>
      <c r="G8025" s="8">
        <v>0</v>
      </c>
      <c r="H8025" s="8">
        <v>0.125</v>
      </c>
      <c r="I8025" s="4" t="e">
        <f>#REF!/1.7</f>
        <v>#REF!</v>
      </c>
      <c r="J8025" s="4">
        <f>Hilfstabelle!C8025/3</f>
        <v>0.36826699999999996</v>
      </c>
      <c r="K8025" s="96">
        <f>Hilfstabelle!F8025/11</f>
        <v>0</v>
      </c>
      <c r="L8025" s="107">
        <f>Hilfstabelle!G8025/sinks!$G$3</f>
        <v>0.13316116021340238</v>
      </c>
    </row>
    <row r="8026" spans="1:12" x14ac:dyDescent="0.25">
      <c r="A8026" s="89">
        <v>41243.333333333336</v>
      </c>
      <c r="B8026" s="4">
        <v>0.91151599689999996</v>
      </c>
      <c r="C8026" s="8">
        <v>0.33333333333333331</v>
      </c>
      <c r="D8026" s="8">
        <v>0</v>
      </c>
      <c r="E8026" s="8">
        <v>0.1111111111111111</v>
      </c>
      <c r="F8026" s="8">
        <v>0.33333333333333331</v>
      </c>
      <c r="G8026" s="8">
        <v>0</v>
      </c>
      <c r="H8026" s="8">
        <v>0.1111111111111111</v>
      </c>
      <c r="I8026" s="4" t="e">
        <f>#REF!/1.7</f>
        <v>#REF!</v>
      </c>
      <c r="J8026" s="4">
        <f>Hilfstabelle!C8026/3</f>
        <v>0.37156750000000005</v>
      </c>
      <c r="K8026" s="96">
        <f>Hilfstabelle!F8026/11</f>
        <v>0</v>
      </c>
      <c r="L8026" s="107">
        <f>Hilfstabelle!G8026/sinks!$G$3</f>
        <v>0.16545960816432315</v>
      </c>
    </row>
    <row r="8027" spans="1:12" x14ac:dyDescent="0.25">
      <c r="A8027" s="89">
        <v>41243.375</v>
      </c>
      <c r="B8027" s="4">
        <v>0.93060761920000001</v>
      </c>
      <c r="C8027" s="8">
        <v>0.375</v>
      </c>
      <c r="D8027" s="8">
        <v>0</v>
      </c>
      <c r="E8027" s="8">
        <v>0.1</v>
      </c>
      <c r="F8027" s="8">
        <v>0.375</v>
      </c>
      <c r="G8027" s="8">
        <v>0</v>
      </c>
      <c r="H8027" s="8">
        <v>0.1</v>
      </c>
      <c r="I8027" s="4" t="e">
        <f>#REF!/1.7</f>
        <v>#REF!</v>
      </c>
      <c r="J8027" s="4">
        <f>Hilfstabelle!C8027/3</f>
        <v>0.37546600000000008</v>
      </c>
      <c r="K8027" s="96">
        <f>Hilfstabelle!F8027/11</f>
        <v>0</v>
      </c>
      <c r="L8027" s="107">
        <f>Hilfstabelle!G8027/sinks!$G$3</f>
        <v>0.18463522214463357</v>
      </c>
    </row>
    <row r="8028" spans="1:12" x14ac:dyDescent="0.25">
      <c r="A8028" s="89">
        <v>41243.416666666664</v>
      </c>
      <c r="B8028" s="4">
        <v>0.94324819110000002</v>
      </c>
      <c r="C8028" s="8">
        <v>0.41666666666666669</v>
      </c>
      <c r="D8028" s="8">
        <v>0</v>
      </c>
      <c r="E8028" s="8">
        <v>9.0909090909090912E-2</v>
      </c>
      <c r="F8028" s="8">
        <v>0.41666666666666669</v>
      </c>
      <c r="G8028" s="8">
        <v>0</v>
      </c>
      <c r="H8028" s="8">
        <v>9.0909090909090912E-2</v>
      </c>
      <c r="I8028" s="4" t="e">
        <f>#REF!/1.7</f>
        <v>#REF!</v>
      </c>
      <c r="J8028" s="4">
        <f>Hilfstabelle!C8028/3</f>
        <v>0.38086524999999999</v>
      </c>
      <c r="K8028" s="96">
        <f>Hilfstabelle!F8028/11</f>
        <v>0</v>
      </c>
      <c r="L8028" s="107">
        <f>Hilfstabelle!G8028/sinks!$G$3</f>
        <v>0.19084059324701524</v>
      </c>
    </row>
    <row r="8029" spans="1:12" x14ac:dyDescent="0.25">
      <c r="A8029" s="89">
        <v>41243.458333333336</v>
      </c>
      <c r="B8029" s="4">
        <v>0.92441809779999995</v>
      </c>
      <c r="C8029" s="8">
        <v>0.45833333333333331</v>
      </c>
      <c r="D8029" s="8">
        <v>0</v>
      </c>
      <c r="E8029" s="8">
        <v>8.3333333333333329E-2</v>
      </c>
      <c r="F8029" s="8">
        <v>0.45833333333333331</v>
      </c>
      <c r="G8029" s="8">
        <v>0</v>
      </c>
      <c r="H8029" s="8">
        <v>8.3333333333333329E-2</v>
      </c>
      <c r="I8029" s="4" t="e">
        <f>#REF!/1.7</f>
        <v>#REF!</v>
      </c>
      <c r="J8029" s="4">
        <f>Hilfstabelle!C8029/3</f>
        <v>0.38454525000000001</v>
      </c>
      <c r="K8029" s="96">
        <f>Hilfstabelle!F8029/11</f>
        <v>0</v>
      </c>
      <c r="L8029" s="107">
        <f>Hilfstabelle!G8029/sinks!$G$3</f>
        <v>0.196054122246967</v>
      </c>
    </row>
    <row r="8030" spans="1:12" x14ac:dyDescent="0.25">
      <c r="A8030" s="89">
        <v>41243.5</v>
      </c>
      <c r="B8030" s="4">
        <v>0.92136692529999997</v>
      </c>
      <c r="C8030" s="8">
        <v>0.5</v>
      </c>
      <c r="D8030" s="8">
        <v>0</v>
      </c>
      <c r="E8030" s="8">
        <v>7.6923076923076927E-2</v>
      </c>
      <c r="F8030" s="8">
        <v>0.5</v>
      </c>
      <c r="G8030" s="8">
        <v>0</v>
      </c>
      <c r="H8030" s="8">
        <v>7.6923076923076927E-2</v>
      </c>
      <c r="I8030" s="4" t="e">
        <f>#REF!/1.7</f>
        <v>#REF!</v>
      </c>
      <c r="J8030" s="4">
        <f>Hilfstabelle!C8030/3</f>
        <v>0.38578724999999997</v>
      </c>
      <c r="K8030" s="96">
        <f>Hilfstabelle!F8030/11</f>
        <v>0</v>
      </c>
      <c r="L8030" s="107">
        <f>Hilfstabelle!G8030/sinks!$G$3</f>
        <v>0.19606683817135712</v>
      </c>
    </row>
    <row r="8031" spans="1:12" x14ac:dyDescent="0.25">
      <c r="A8031" s="89">
        <v>41243.541666666664</v>
      </c>
      <c r="B8031" s="4">
        <v>0.92267457070000003</v>
      </c>
      <c r="C8031" s="8">
        <v>0.54166666666666663</v>
      </c>
      <c r="D8031" s="8">
        <v>0</v>
      </c>
      <c r="E8031" s="8">
        <v>7.1428571428571425E-2</v>
      </c>
      <c r="F8031" s="8">
        <v>0.54166666666666663</v>
      </c>
      <c r="G8031" s="8">
        <v>0</v>
      </c>
      <c r="H8031" s="8">
        <v>7.1428571428571425E-2</v>
      </c>
      <c r="I8031" s="4" t="e">
        <f>#REF!/1.7</f>
        <v>#REF!</v>
      </c>
      <c r="J8031" s="4">
        <f>Hilfstabelle!C8031/3</f>
        <v>0.38403349999999997</v>
      </c>
      <c r="K8031" s="96">
        <f>Hilfstabelle!F8031/11</f>
        <v>0</v>
      </c>
      <c r="L8031" s="107">
        <f>Hilfstabelle!G8031/sinks!$G$3</f>
        <v>0.18831012429338007</v>
      </c>
    </row>
    <row r="8032" spans="1:12" x14ac:dyDescent="0.25">
      <c r="A8032" s="89">
        <v>41243.583333333336</v>
      </c>
      <c r="B8032" s="4">
        <v>0.9307819719</v>
      </c>
      <c r="C8032" s="8">
        <v>0.58333333333333337</v>
      </c>
      <c r="D8032" s="8">
        <v>0</v>
      </c>
      <c r="E8032" s="8">
        <v>6.6666666666666666E-2</v>
      </c>
      <c r="F8032" s="8">
        <v>0.58333333333333337</v>
      </c>
      <c r="G8032" s="8">
        <v>0</v>
      </c>
      <c r="H8032" s="8">
        <v>6.6666666666666666E-2</v>
      </c>
      <c r="I8032" s="4" t="e">
        <f>#REF!/1.7</f>
        <v>#REF!</v>
      </c>
      <c r="J8032" s="4">
        <f>Hilfstabelle!C8032/3</f>
        <v>0.37436775000000005</v>
      </c>
      <c r="K8032" s="96">
        <f>Hilfstabelle!F8032/11</f>
        <v>1</v>
      </c>
      <c r="L8032" s="107">
        <f>Hilfstabelle!G8032/sinks!$G$3</f>
        <v>0.84343340486835738</v>
      </c>
    </row>
    <row r="8033" spans="1:12" x14ac:dyDescent="0.25">
      <c r="A8033" s="89">
        <v>41243.625</v>
      </c>
      <c r="B8033" s="4">
        <v>0.95414523579999999</v>
      </c>
      <c r="C8033" s="8">
        <v>0.625</v>
      </c>
      <c r="D8033" s="8">
        <v>0</v>
      </c>
      <c r="E8033" s="8">
        <v>6.25E-2</v>
      </c>
      <c r="F8033" s="8">
        <v>0.625</v>
      </c>
      <c r="G8033" s="8">
        <v>0</v>
      </c>
      <c r="H8033" s="8">
        <v>6.25E-2</v>
      </c>
      <c r="I8033" s="4" t="e">
        <f>#REF!/1.7</f>
        <v>#REF!</v>
      </c>
      <c r="J8033" s="4">
        <f>Hilfstabelle!C8033/3</f>
        <v>0.36287925000000004</v>
      </c>
      <c r="K8033" s="96">
        <f>Hilfstabelle!F8033/11</f>
        <v>1</v>
      </c>
      <c r="L8033" s="107">
        <f>Hilfstabelle!G8033/sinks!$G$3</f>
        <v>0.84415821255859469</v>
      </c>
    </row>
    <row r="8034" spans="1:12" x14ac:dyDescent="0.25">
      <c r="A8034" s="89">
        <v>41243.666666666664</v>
      </c>
      <c r="B8034" s="4">
        <v>0.95283759040000005</v>
      </c>
      <c r="C8034" s="8">
        <v>0.66666666666666663</v>
      </c>
      <c r="D8034" s="8">
        <v>0</v>
      </c>
      <c r="E8034" s="8">
        <v>5.8823529411764705E-2</v>
      </c>
      <c r="F8034" s="8">
        <v>0.66666666666666663</v>
      </c>
      <c r="G8034" s="8">
        <v>0</v>
      </c>
      <c r="H8034" s="8">
        <v>5.8823529411764705E-2</v>
      </c>
      <c r="I8034" s="4" t="e">
        <f>#REF!/1.7</f>
        <v>#REF!</v>
      </c>
      <c r="J8034" s="4">
        <f>Hilfstabelle!C8034/3</f>
        <v>0.36039525000000006</v>
      </c>
      <c r="K8034" s="96">
        <f>Hilfstabelle!F8034/11</f>
        <v>0</v>
      </c>
      <c r="L8034" s="107">
        <f>Hilfstabelle!G8034/sinks!$G$3</f>
        <v>0.17846799881542236</v>
      </c>
    </row>
    <row r="8035" spans="1:12" x14ac:dyDescent="0.25">
      <c r="A8035" s="89">
        <v>41243.708333333336</v>
      </c>
      <c r="B8035" s="4">
        <v>0.91413128759999995</v>
      </c>
      <c r="C8035" s="8">
        <v>0.70833333333333337</v>
      </c>
      <c r="D8035" s="8">
        <v>0</v>
      </c>
      <c r="E8035" s="8">
        <v>5.5555555555555552E-2</v>
      </c>
      <c r="F8035" s="8">
        <v>0.70833333333333337</v>
      </c>
      <c r="G8035" s="8">
        <v>0</v>
      </c>
      <c r="H8035" s="8">
        <v>5.5555555555555552E-2</v>
      </c>
      <c r="I8035" s="4" t="e">
        <f>#REF!/1.7</f>
        <v>#REF!</v>
      </c>
      <c r="J8035" s="4">
        <f>Hilfstabelle!C8035/3</f>
        <v>0.35968225000000004</v>
      </c>
      <c r="K8035" s="96">
        <f>Hilfstabelle!F8035/11</f>
        <v>0</v>
      </c>
      <c r="L8035" s="107">
        <f>Hilfstabelle!G8035/sinks!$G$3</f>
        <v>0.18426646033731989</v>
      </c>
    </row>
    <row r="8036" spans="1:12" x14ac:dyDescent="0.25">
      <c r="A8036" s="89">
        <v>41243.75</v>
      </c>
      <c r="B8036" s="4">
        <v>0.85572312790000005</v>
      </c>
      <c r="C8036" s="8">
        <v>0.75</v>
      </c>
      <c r="D8036" s="8">
        <v>0</v>
      </c>
      <c r="E8036" s="8">
        <v>5.2631578947368418E-2</v>
      </c>
      <c r="F8036" s="8">
        <v>0.75</v>
      </c>
      <c r="G8036" s="8">
        <v>0</v>
      </c>
      <c r="H8036" s="8">
        <v>5.2631578947368418E-2</v>
      </c>
      <c r="I8036" s="4" t="e">
        <f>#REF!/1.7</f>
        <v>#REF!</v>
      </c>
      <c r="J8036" s="4">
        <f>Hilfstabelle!C8036/3</f>
        <v>0.36129799999999995</v>
      </c>
      <c r="K8036" s="96">
        <f>Hilfstabelle!F8036/11</f>
        <v>0</v>
      </c>
      <c r="L8036" s="107">
        <f>Hilfstabelle!G8036/sinks!$G$3</f>
        <v>0.19356180106650225</v>
      </c>
    </row>
    <row r="8037" spans="1:12" x14ac:dyDescent="0.25">
      <c r="A8037" s="89">
        <v>41243.791666666664</v>
      </c>
      <c r="B8037" s="4">
        <v>0.79653038099999995</v>
      </c>
      <c r="C8037" s="8">
        <v>0.79166666666666663</v>
      </c>
      <c r="D8037" s="8">
        <v>0</v>
      </c>
      <c r="E8037" s="8">
        <v>0.05</v>
      </c>
      <c r="F8037" s="8">
        <v>0.79166666666666663</v>
      </c>
      <c r="G8037" s="8">
        <v>0</v>
      </c>
      <c r="H8037" s="8">
        <v>0.05</v>
      </c>
      <c r="I8037" s="4" t="e">
        <f>#REF!/1.7</f>
        <v>#REF!</v>
      </c>
      <c r="J8037" s="4">
        <f>Hilfstabelle!C8037/3</f>
        <v>0.36290225000000004</v>
      </c>
      <c r="K8037" s="96">
        <f>Hilfstabelle!F8037/11</f>
        <v>0</v>
      </c>
      <c r="L8037" s="107">
        <f>Hilfstabelle!G8037/sinks!$G$3</f>
        <v>0.17929453390078057</v>
      </c>
    </row>
    <row r="8038" spans="1:12" x14ac:dyDescent="0.25">
      <c r="A8038" s="89">
        <v>41243.833333333336</v>
      </c>
      <c r="B8038" s="4">
        <v>0.73324034520000003</v>
      </c>
      <c r="C8038" s="8">
        <v>0.83333333333333337</v>
      </c>
      <c r="D8038" s="8">
        <v>0</v>
      </c>
      <c r="E8038" s="8">
        <v>4.7619047619047616E-2</v>
      </c>
      <c r="F8038" s="8">
        <v>0.83333333333333337</v>
      </c>
      <c r="G8038" s="8">
        <v>0</v>
      </c>
      <c r="H8038" s="8">
        <v>4.7619047619047616E-2</v>
      </c>
      <c r="I8038" s="4" t="e">
        <f>#REF!/1.7</f>
        <v>#REF!</v>
      </c>
      <c r="J8038" s="4">
        <f>Hilfstabelle!C8038/3</f>
        <v>0.36626025000000006</v>
      </c>
      <c r="K8038" s="96">
        <f>Hilfstabelle!F8038/11</f>
        <v>0</v>
      </c>
      <c r="L8038" s="107">
        <f>Hilfstabelle!G8038/sinks!$G$3</f>
        <v>0.14925952049130228</v>
      </c>
    </row>
    <row r="8039" spans="1:12" x14ac:dyDescent="0.25">
      <c r="A8039" s="89">
        <v>41243.875</v>
      </c>
      <c r="B8039" s="4">
        <v>0.70769767240000003</v>
      </c>
      <c r="C8039" s="8">
        <v>0.875</v>
      </c>
      <c r="D8039" s="8">
        <v>0</v>
      </c>
      <c r="E8039" s="8">
        <v>4.5454545454545456E-2</v>
      </c>
      <c r="F8039" s="8">
        <v>0.875</v>
      </c>
      <c r="G8039" s="8">
        <v>0</v>
      </c>
      <c r="H8039" s="8">
        <v>4.5454545454545456E-2</v>
      </c>
      <c r="I8039" s="4" t="e">
        <f>#REF!/1.7</f>
        <v>#REF!</v>
      </c>
      <c r="J8039" s="4">
        <f>Hilfstabelle!C8039/3</f>
        <v>0.36913525000000003</v>
      </c>
      <c r="K8039" s="96">
        <f>Hilfstabelle!F8039/11</f>
        <v>0</v>
      </c>
      <c r="L8039" s="107">
        <f>Hilfstabelle!G8039/sinks!$G$3</f>
        <v>0.13752272227921572</v>
      </c>
    </row>
    <row r="8040" spans="1:12" x14ac:dyDescent="0.25">
      <c r="A8040" s="89">
        <v>41243.916666666664</v>
      </c>
      <c r="B8040" s="4">
        <v>0.65225350879999999</v>
      </c>
      <c r="C8040" s="8">
        <v>0.91666666666666663</v>
      </c>
      <c r="D8040" s="8">
        <v>0</v>
      </c>
      <c r="E8040" s="8">
        <v>4.3478260869565216E-2</v>
      </c>
      <c r="F8040" s="8">
        <v>0.91666666666666663</v>
      </c>
      <c r="G8040" s="8">
        <v>0</v>
      </c>
      <c r="H8040" s="8">
        <v>4.3478260869565216E-2</v>
      </c>
      <c r="I8040" s="4" t="e">
        <f>#REF!/1.7</f>
        <v>#REF!</v>
      </c>
      <c r="J8040" s="4">
        <f>Hilfstabelle!C8040/3</f>
        <v>0.37182625000000002</v>
      </c>
      <c r="K8040" s="96">
        <f>Hilfstabelle!F8040/11</f>
        <v>0</v>
      </c>
      <c r="L8040" s="107">
        <f>Hilfstabelle!G8040/sinks!$G$3</f>
        <v>0.1320675907158515</v>
      </c>
    </row>
    <row r="8041" spans="1:12" x14ac:dyDescent="0.25">
      <c r="A8041" s="89">
        <v>41243.958333333336</v>
      </c>
      <c r="B8041" s="4">
        <v>0.61781884750000005</v>
      </c>
      <c r="C8041" s="8">
        <v>0.95833333333333337</v>
      </c>
      <c r="D8041" s="8">
        <v>0</v>
      </c>
      <c r="E8041" s="8">
        <v>4.1666666666666664E-2</v>
      </c>
      <c r="F8041" s="8">
        <v>0.95833333333333337</v>
      </c>
      <c r="G8041" s="8">
        <v>0</v>
      </c>
      <c r="H8041" s="8">
        <v>4.1666666666666664E-2</v>
      </c>
      <c r="I8041" s="4" t="e">
        <f>#REF!/1.7</f>
        <v>#REF!</v>
      </c>
      <c r="J8041" s="4">
        <f>Hilfstabelle!C8041/3</f>
        <v>0.37311424999999998</v>
      </c>
      <c r="K8041" s="96">
        <f>Hilfstabelle!F8041/11</f>
        <v>0</v>
      </c>
      <c r="L8041" s="107">
        <f>Hilfstabelle!G8041/sinks!$G$3</f>
        <v>0.12375137616470896</v>
      </c>
    </row>
    <row r="8042" spans="1:12" x14ac:dyDescent="0.25">
      <c r="A8042" s="89">
        <v>41244</v>
      </c>
      <c r="B8042" s="4">
        <v>0.59149158749999997</v>
      </c>
      <c r="C8042" s="8">
        <v>0</v>
      </c>
      <c r="D8042" s="8">
        <v>0</v>
      </c>
      <c r="E8042" s="8">
        <v>1</v>
      </c>
      <c r="F8042" s="8">
        <v>0</v>
      </c>
      <c r="G8042" s="8">
        <v>0</v>
      </c>
      <c r="H8042" s="8">
        <v>1</v>
      </c>
      <c r="I8042" s="4" t="e">
        <f>#REF!/1.7</f>
        <v>#REF!</v>
      </c>
      <c r="J8042" s="4">
        <f>Hilfstabelle!C8042/3</f>
        <v>0.37306825000000005</v>
      </c>
      <c r="K8042" s="96">
        <f>Hilfstabelle!F8042/11</f>
        <v>0</v>
      </c>
      <c r="L8042" s="107">
        <f>Hilfstabelle!G8042/sinks!$G$3</f>
        <v>0.12217460154033329</v>
      </c>
    </row>
    <row r="8043" spans="1:12" x14ac:dyDescent="0.25">
      <c r="A8043" s="89">
        <v>41244.041666666664</v>
      </c>
      <c r="B8043" s="4">
        <v>0.58408159709999996</v>
      </c>
      <c r="C8043" s="8">
        <v>4.1666666666666664E-2</v>
      </c>
      <c r="D8043" s="8">
        <v>0</v>
      </c>
      <c r="E8043" s="8">
        <v>0.5</v>
      </c>
      <c r="F8043" s="8">
        <v>4.1666666666666664E-2</v>
      </c>
      <c r="G8043" s="8">
        <v>0</v>
      </c>
      <c r="H8043" s="8">
        <v>0.5</v>
      </c>
      <c r="I8043" s="4" t="e">
        <f>#REF!/1.7</f>
        <v>#REF!</v>
      </c>
      <c r="J8043" s="4">
        <f>Hilfstabelle!C8043/3</f>
        <v>0.37324650000000004</v>
      </c>
      <c r="K8043" s="96">
        <f>Hilfstabelle!F8043/11</f>
        <v>0</v>
      </c>
      <c r="L8043" s="107">
        <f>Hilfstabelle!G8043/sinks!$G$3</f>
        <v>0.12732455091833447</v>
      </c>
    </row>
    <row r="8044" spans="1:12" x14ac:dyDescent="0.25">
      <c r="A8044" s="89">
        <v>41244.083333333336</v>
      </c>
      <c r="B8044" s="4">
        <v>0.57841513379999998</v>
      </c>
      <c r="C8044" s="8">
        <v>8.3333333333333329E-2</v>
      </c>
      <c r="D8044" s="8">
        <v>0</v>
      </c>
      <c r="E8044" s="8">
        <v>0.33333333333333331</v>
      </c>
      <c r="F8044" s="8">
        <v>8.3333333333333329E-2</v>
      </c>
      <c r="G8044" s="8">
        <v>0</v>
      </c>
      <c r="H8044" s="8">
        <v>0.33333333333333331</v>
      </c>
      <c r="I8044" s="4" t="e">
        <f>#REF!/1.7</f>
        <v>#REF!</v>
      </c>
      <c r="J8044" s="4">
        <f>Hilfstabelle!C8044/3</f>
        <v>0.37378700000000004</v>
      </c>
      <c r="K8044" s="96">
        <f>Hilfstabelle!F8044/11</f>
        <v>0</v>
      </c>
      <c r="L8044" s="107">
        <f>Hilfstabelle!G8044/sinks!$G$3</f>
        <v>0.11911006376231287</v>
      </c>
    </row>
    <row r="8045" spans="1:12" x14ac:dyDescent="0.25">
      <c r="A8045" s="89">
        <v>41244.125</v>
      </c>
      <c r="B8045" s="4">
        <v>0.61162932609999998</v>
      </c>
      <c r="C8045" s="8">
        <v>0.125</v>
      </c>
      <c r="D8045" s="8">
        <v>0</v>
      </c>
      <c r="E8045" s="8">
        <v>0.25</v>
      </c>
      <c r="F8045" s="8">
        <v>0.125</v>
      </c>
      <c r="G8045" s="8">
        <v>0</v>
      </c>
      <c r="H8045" s="8">
        <v>0.25</v>
      </c>
      <c r="I8045" s="4" t="e">
        <f>#REF!/1.7</f>
        <v>#REF!</v>
      </c>
      <c r="J8045" s="4">
        <f>Hilfstabelle!C8045/3</f>
        <v>0.374247</v>
      </c>
      <c r="K8045" s="96">
        <f>Hilfstabelle!F8045/11</f>
        <v>0</v>
      </c>
      <c r="L8045" s="107">
        <f>Hilfstabelle!G8045/sinks!$G$3</f>
        <v>0.11257407862578797</v>
      </c>
    </row>
    <row r="8046" spans="1:12" x14ac:dyDescent="0.25">
      <c r="A8046" s="89">
        <v>41244.166666666664</v>
      </c>
      <c r="B8046" s="4">
        <v>0.69496992420000003</v>
      </c>
      <c r="C8046" s="8">
        <v>0.16666666666666666</v>
      </c>
      <c r="D8046" s="8">
        <v>0</v>
      </c>
      <c r="E8046" s="8">
        <v>0.2</v>
      </c>
      <c r="F8046" s="8">
        <v>0.16666666666666666</v>
      </c>
      <c r="G8046" s="8">
        <v>0</v>
      </c>
      <c r="H8046" s="8">
        <v>0.2</v>
      </c>
      <c r="I8046" s="4" t="e">
        <f>#REF!/1.7</f>
        <v>#REF!</v>
      </c>
      <c r="J8046" s="4">
        <f>Hilfstabelle!C8046/3</f>
        <v>0.37434475000000006</v>
      </c>
      <c r="K8046" s="96">
        <f>Hilfstabelle!F8046/11</f>
        <v>0</v>
      </c>
      <c r="L8046" s="107">
        <f>Hilfstabelle!G8046/sinks!$G$3</f>
        <v>0.10853041466972782</v>
      </c>
    </row>
    <row r="8047" spans="1:12" x14ac:dyDescent="0.25">
      <c r="A8047" s="89">
        <v>41244.208333333336</v>
      </c>
      <c r="B8047" s="4">
        <v>0.82407810999999997</v>
      </c>
      <c r="C8047" s="8">
        <v>0.20833333333333334</v>
      </c>
      <c r="D8047" s="8">
        <v>0</v>
      </c>
      <c r="E8047" s="8">
        <v>0.16666666666666666</v>
      </c>
      <c r="F8047" s="8">
        <v>0.20833333333333334</v>
      </c>
      <c r="G8047" s="8">
        <v>0</v>
      </c>
      <c r="H8047" s="8">
        <v>0.16666666666666666</v>
      </c>
      <c r="I8047" s="4" t="e">
        <f>#REF!/1.7</f>
        <v>#REF!</v>
      </c>
      <c r="J8047" s="4">
        <f>Hilfstabelle!C8047/3</f>
        <v>0.37481625000000002</v>
      </c>
      <c r="K8047" s="96">
        <f>Hilfstabelle!F8047/11</f>
        <v>0</v>
      </c>
      <c r="L8047" s="107">
        <f>Hilfstabelle!G8047/sinks!$G$3</f>
        <v>0.122441635952526</v>
      </c>
    </row>
    <row r="8048" spans="1:12" x14ac:dyDescent="0.25">
      <c r="A8048" s="89">
        <v>41244.25</v>
      </c>
      <c r="B8048" s="4">
        <v>0.89913695410000005</v>
      </c>
      <c r="C8048" s="8">
        <v>0.25</v>
      </c>
      <c r="D8048" s="8">
        <v>0</v>
      </c>
      <c r="E8048" s="8">
        <v>0.14285714285714285</v>
      </c>
      <c r="F8048" s="8">
        <v>0.25</v>
      </c>
      <c r="G8048" s="8">
        <v>0</v>
      </c>
      <c r="H8048" s="8">
        <v>0.14285714285714285</v>
      </c>
      <c r="I8048" s="4" t="e">
        <f>#REF!/1.7</f>
        <v>#REF!</v>
      </c>
      <c r="J8048" s="4">
        <f>Hilfstabelle!C8048/3</f>
        <v>0.37648949999999998</v>
      </c>
      <c r="K8048" s="96">
        <f>Hilfstabelle!F8048/11</f>
        <v>0</v>
      </c>
      <c r="L8048" s="107">
        <f>Hilfstabelle!G8048/sinks!$G$3</f>
        <v>0.12910478033295214</v>
      </c>
    </row>
    <row r="8049" spans="1:12" x14ac:dyDescent="0.25">
      <c r="A8049" s="89">
        <v>41244.291666666664</v>
      </c>
      <c r="B8049" s="4">
        <v>0.91936186909999995</v>
      </c>
      <c r="C8049" s="8">
        <v>0.29166666666666669</v>
      </c>
      <c r="D8049" s="8">
        <v>0</v>
      </c>
      <c r="E8049" s="8">
        <v>0.125</v>
      </c>
      <c r="F8049" s="8">
        <v>0.29166666666666669</v>
      </c>
      <c r="G8049" s="8">
        <v>0</v>
      </c>
      <c r="H8049" s="8">
        <v>0.125</v>
      </c>
      <c r="I8049" s="4" t="e">
        <f>#REF!/1.7</f>
        <v>#REF!</v>
      </c>
      <c r="J8049" s="4">
        <f>Hilfstabelle!C8049/3</f>
        <v>0.377168</v>
      </c>
      <c r="K8049" s="96">
        <f>Hilfstabelle!F8049/11</f>
        <v>0</v>
      </c>
      <c r="L8049" s="107">
        <f>Hilfstabelle!G8049/sinks!$G$3</f>
        <v>0.13173697668170831</v>
      </c>
    </row>
    <row r="8050" spans="1:12" x14ac:dyDescent="0.25">
      <c r="A8050" s="89">
        <v>41244.333333333336</v>
      </c>
      <c r="B8050" s="4">
        <v>0.92685903579999995</v>
      </c>
      <c r="C8050" s="8">
        <v>0.33333333333333331</v>
      </c>
      <c r="D8050" s="8">
        <v>0</v>
      </c>
      <c r="E8050" s="8">
        <v>0.1111111111111111</v>
      </c>
      <c r="F8050" s="8">
        <v>0.33333333333333331</v>
      </c>
      <c r="G8050" s="8">
        <v>0</v>
      </c>
      <c r="H8050" s="8">
        <v>0.1111111111111111</v>
      </c>
      <c r="I8050" s="4" t="e">
        <f>#REF!/1.7</f>
        <v>#REF!</v>
      </c>
      <c r="J8050" s="4">
        <f>Hilfstabelle!C8050/3</f>
        <v>0.37885275000000002</v>
      </c>
      <c r="K8050" s="96">
        <f>Hilfstabelle!F8050/11</f>
        <v>0</v>
      </c>
      <c r="L8050" s="107">
        <f>Hilfstabelle!G8050/sinks!$G$3</f>
        <v>0.16449319791067354</v>
      </c>
    </row>
    <row r="8051" spans="1:12" x14ac:dyDescent="0.25">
      <c r="A8051" s="89">
        <v>41244.375</v>
      </c>
      <c r="B8051" s="4">
        <v>0.94298666200000003</v>
      </c>
      <c r="C8051" s="8">
        <v>0.375</v>
      </c>
      <c r="D8051" s="8">
        <v>0</v>
      </c>
      <c r="E8051" s="8">
        <v>0.1</v>
      </c>
      <c r="F8051" s="8">
        <v>0.375</v>
      </c>
      <c r="G8051" s="8">
        <v>0</v>
      </c>
      <c r="H8051" s="8">
        <v>0.1</v>
      </c>
      <c r="I8051" s="4" t="e">
        <f>#REF!/1.7</f>
        <v>#REF!</v>
      </c>
      <c r="J8051" s="4">
        <f>Hilfstabelle!C8051/3</f>
        <v>0.38089400000000001</v>
      </c>
      <c r="K8051" s="96">
        <f>Hilfstabelle!F8051/11</f>
        <v>0</v>
      </c>
      <c r="L8051" s="107">
        <f>Hilfstabelle!G8051/sinks!$G$3</f>
        <v>0.18118920663490937</v>
      </c>
    </row>
    <row r="8052" spans="1:12" x14ac:dyDescent="0.25">
      <c r="A8052" s="89">
        <v>41244.416666666664</v>
      </c>
      <c r="B8052" s="4">
        <v>0.93827913870000001</v>
      </c>
      <c r="C8052" s="8">
        <v>0.41666666666666669</v>
      </c>
      <c r="D8052" s="8">
        <v>0</v>
      </c>
      <c r="E8052" s="8">
        <v>9.0909090909090912E-2</v>
      </c>
      <c r="F8052" s="8">
        <v>0.41666666666666669</v>
      </c>
      <c r="G8052" s="8">
        <v>0</v>
      </c>
      <c r="H8052" s="8">
        <v>9.0909090909090912E-2</v>
      </c>
      <c r="I8052" s="4" t="e">
        <f>#REF!/1.7</f>
        <v>#REF!</v>
      </c>
      <c r="J8052" s="4">
        <f>Hilfstabelle!C8052/3</f>
        <v>0.38358500000000006</v>
      </c>
      <c r="K8052" s="96">
        <f>Hilfstabelle!F8052/11</f>
        <v>0</v>
      </c>
      <c r="L8052" s="107">
        <f>Hilfstabelle!G8052/sinks!$G$3</f>
        <v>0.18481324508609537</v>
      </c>
    </row>
    <row r="8053" spans="1:12" x14ac:dyDescent="0.25">
      <c r="A8053" s="89">
        <v>41244.458333333336</v>
      </c>
      <c r="B8053" s="4">
        <v>0.9180542237</v>
      </c>
      <c r="C8053" s="8">
        <v>0.45833333333333331</v>
      </c>
      <c r="D8053" s="8">
        <v>0</v>
      </c>
      <c r="E8053" s="8">
        <v>8.3333333333333329E-2</v>
      </c>
      <c r="F8053" s="8">
        <v>0.45833333333333331</v>
      </c>
      <c r="G8053" s="8">
        <v>0</v>
      </c>
      <c r="H8053" s="8">
        <v>8.3333333333333329E-2</v>
      </c>
      <c r="I8053" s="4" t="e">
        <f>#REF!/1.7</f>
        <v>#REF!</v>
      </c>
      <c r="J8053" s="4">
        <f>Hilfstabelle!C8053/3</f>
        <v>0.38568375000000005</v>
      </c>
      <c r="K8053" s="96">
        <f>Hilfstabelle!F8053/11</f>
        <v>0</v>
      </c>
      <c r="L8053" s="107">
        <f>Hilfstabelle!G8053/sinks!$G$3</f>
        <v>0.18710211147631806</v>
      </c>
    </row>
    <row r="8054" spans="1:12" x14ac:dyDescent="0.25">
      <c r="A8054" s="89">
        <v>41244.5</v>
      </c>
      <c r="B8054" s="4">
        <v>0.92607444859999999</v>
      </c>
      <c r="C8054" s="8">
        <v>0.5</v>
      </c>
      <c r="D8054" s="8">
        <v>0</v>
      </c>
      <c r="E8054" s="8">
        <v>7.6923076923076927E-2</v>
      </c>
      <c r="F8054" s="8">
        <v>0.5</v>
      </c>
      <c r="G8054" s="8">
        <v>0</v>
      </c>
      <c r="H8054" s="8">
        <v>7.6923076923076927E-2</v>
      </c>
      <c r="I8054" s="4" t="e">
        <f>#REF!/1.7</f>
        <v>#REF!</v>
      </c>
      <c r="J8054" s="4">
        <f>Hilfstabelle!C8054/3</f>
        <v>0.38733400000000001</v>
      </c>
      <c r="K8054" s="96">
        <f>Hilfstabelle!F8054/11</f>
        <v>0</v>
      </c>
      <c r="L8054" s="107">
        <f>Hilfstabelle!G8054/sinks!$G$3</f>
        <v>0.18572879164218442</v>
      </c>
    </row>
    <row r="8055" spans="1:12" x14ac:dyDescent="0.25">
      <c r="A8055" s="89">
        <v>41244.541666666664</v>
      </c>
      <c r="B8055" s="4">
        <v>0.91883881089999997</v>
      </c>
      <c r="C8055" s="8">
        <v>0.54166666666666663</v>
      </c>
      <c r="D8055" s="8">
        <v>0</v>
      </c>
      <c r="E8055" s="8">
        <v>7.1428571428571425E-2</v>
      </c>
      <c r="F8055" s="8">
        <v>0.54166666666666663</v>
      </c>
      <c r="G8055" s="8">
        <v>0</v>
      </c>
      <c r="H8055" s="8">
        <v>7.1428571428571425E-2</v>
      </c>
      <c r="I8055" s="4" t="e">
        <f>#REF!/1.7</f>
        <v>#REF!</v>
      </c>
      <c r="J8055" s="4">
        <f>Hilfstabelle!C8055/3</f>
        <v>0.38797799999999999</v>
      </c>
      <c r="K8055" s="96">
        <f>Hilfstabelle!F8055/11</f>
        <v>0</v>
      </c>
      <c r="L8055" s="107">
        <f>Hilfstabelle!G8055/sinks!$G$3</f>
        <v>0.17339434498376194</v>
      </c>
    </row>
    <row r="8056" spans="1:12" x14ac:dyDescent="0.25">
      <c r="A8056" s="89">
        <v>41244.583333333336</v>
      </c>
      <c r="B8056" s="4">
        <v>0.9231976288</v>
      </c>
      <c r="C8056" s="8">
        <v>0.58333333333333337</v>
      </c>
      <c r="D8056" s="8">
        <v>0</v>
      </c>
      <c r="E8056" s="8">
        <v>6.6666666666666666E-2</v>
      </c>
      <c r="F8056" s="8">
        <v>0.58333333333333337</v>
      </c>
      <c r="G8056" s="8">
        <v>0</v>
      </c>
      <c r="H8056" s="8">
        <v>6.6666666666666666E-2</v>
      </c>
      <c r="I8056" s="4" t="e">
        <f>#REF!/1.7</f>
        <v>#REF!</v>
      </c>
      <c r="J8056" s="4">
        <f>Hilfstabelle!C8056/3</f>
        <v>0.38708100000000001</v>
      </c>
      <c r="K8056" s="96">
        <f>Hilfstabelle!F8056/11</f>
        <v>0</v>
      </c>
      <c r="L8056" s="107">
        <f>Hilfstabelle!G8056/sinks!$G$3</f>
        <v>0.14362636598647635</v>
      </c>
    </row>
    <row r="8057" spans="1:12" x14ac:dyDescent="0.25">
      <c r="A8057" s="89">
        <v>41244.625</v>
      </c>
      <c r="B8057" s="4">
        <v>0.95222735589999996</v>
      </c>
      <c r="C8057" s="8">
        <v>0.625</v>
      </c>
      <c r="D8057" s="8">
        <v>0</v>
      </c>
      <c r="E8057" s="8">
        <v>6.25E-2</v>
      </c>
      <c r="F8057" s="8">
        <v>0.625</v>
      </c>
      <c r="G8057" s="8">
        <v>0</v>
      </c>
      <c r="H8057" s="8">
        <v>6.25E-2</v>
      </c>
      <c r="I8057" s="4" t="e">
        <f>#REF!/1.7</f>
        <v>#REF!</v>
      </c>
      <c r="J8057" s="4">
        <f>Hilfstabelle!C8057/3</f>
        <v>0.38648874999999999</v>
      </c>
      <c r="K8057" s="96">
        <f>Hilfstabelle!F8057/11</f>
        <v>0</v>
      </c>
      <c r="L8057" s="107">
        <f>Hilfstabelle!G8057/sinks!$G$3</f>
        <v>0.12806207453296176</v>
      </c>
    </row>
    <row r="8058" spans="1:12" x14ac:dyDescent="0.25">
      <c r="A8058" s="89">
        <v>41244.666666666664</v>
      </c>
      <c r="B8058" s="4">
        <v>0.94298666200000003</v>
      </c>
      <c r="C8058" s="8">
        <v>0.66666666666666663</v>
      </c>
      <c r="D8058" s="8">
        <v>0</v>
      </c>
      <c r="E8058" s="8">
        <v>5.8823529411764705E-2</v>
      </c>
      <c r="F8058" s="8">
        <v>0.66666666666666663</v>
      </c>
      <c r="G8058" s="8">
        <v>0</v>
      </c>
      <c r="H8058" s="8">
        <v>5.8823529411764705E-2</v>
      </c>
      <c r="I8058" s="4" t="e">
        <f>#REF!/1.7</f>
        <v>#REF!</v>
      </c>
      <c r="J8058" s="4">
        <f>Hilfstabelle!C8058/3</f>
        <v>0.38678775000000004</v>
      </c>
      <c r="K8058" s="96">
        <f>Hilfstabelle!F8058/11</f>
        <v>0</v>
      </c>
      <c r="L8058" s="107">
        <f>Hilfstabelle!G8058/sinks!$G$3</f>
        <v>0.12937181474514478</v>
      </c>
    </row>
    <row r="8059" spans="1:12" x14ac:dyDescent="0.25">
      <c r="A8059" s="89">
        <v>41244.708333333336</v>
      </c>
      <c r="B8059" s="4">
        <v>0.90977246970000003</v>
      </c>
      <c r="C8059" s="8">
        <v>0.70833333333333337</v>
      </c>
      <c r="D8059" s="8">
        <v>0</v>
      </c>
      <c r="E8059" s="8">
        <v>5.5555555555555552E-2</v>
      </c>
      <c r="F8059" s="8">
        <v>0.70833333333333337</v>
      </c>
      <c r="G8059" s="8">
        <v>0</v>
      </c>
      <c r="H8059" s="8">
        <v>5.5555555555555552E-2</v>
      </c>
      <c r="I8059" s="4" t="e">
        <f>#REF!/1.7</f>
        <v>#REF!</v>
      </c>
      <c r="J8059" s="4">
        <f>Hilfstabelle!C8059/3</f>
        <v>0.386598</v>
      </c>
      <c r="K8059" s="96">
        <f>Hilfstabelle!F8059/11</f>
        <v>0</v>
      </c>
      <c r="L8059" s="107">
        <f>Hilfstabelle!G8059/sinks!$G$3</f>
        <v>0.13976072497187791</v>
      </c>
    </row>
    <row r="8060" spans="1:12" x14ac:dyDescent="0.25">
      <c r="A8060" s="89">
        <v>41244.75</v>
      </c>
      <c r="B8060" s="4">
        <v>0.8541539534</v>
      </c>
      <c r="C8060" s="8">
        <v>0.75</v>
      </c>
      <c r="D8060" s="8">
        <v>0</v>
      </c>
      <c r="E8060" s="8">
        <v>5.2631578947368418E-2</v>
      </c>
      <c r="F8060" s="8">
        <v>0.75</v>
      </c>
      <c r="G8060" s="8">
        <v>0</v>
      </c>
      <c r="H8060" s="8">
        <v>5.2631578947368418E-2</v>
      </c>
      <c r="I8060" s="4" t="e">
        <f>#REF!/1.7</f>
        <v>#REF!</v>
      </c>
      <c r="J8060" s="4">
        <f>Hilfstabelle!C8060/3</f>
        <v>0.38573550000000001</v>
      </c>
      <c r="K8060" s="96">
        <f>Hilfstabelle!F8060/11</f>
        <v>0</v>
      </c>
      <c r="L8060" s="107">
        <f>Hilfstabelle!G8060/sinks!$G$3</f>
        <v>0.14761916624497595</v>
      </c>
    </row>
    <row r="8061" spans="1:12" x14ac:dyDescent="0.25">
      <c r="A8061" s="89">
        <v>41244.791666666664</v>
      </c>
      <c r="B8061" s="4">
        <v>0.79618167549999996</v>
      </c>
      <c r="C8061" s="8">
        <v>0.79166666666666663</v>
      </c>
      <c r="D8061" s="8">
        <v>0</v>
      </c>
      <c r="E8061" s="8">
        <v>0.05</v>
      </c>
      <c r="F8061" s="8">
        <v>0.79166666666666663</v>
      </c>
      <c r="G8061" s="8">
        <v>0</v>
      </c>
      <c r="H8061" s="8">
        <v>0.05</v>
      </c>
      <c r="I8061" s="4" t="e">
        <f>#REF!/1.7</f>
        <v>#REF!</v>
      </c>
      <c r="J8061" s="4">
        <f>Hilfstabelle!C8061/3</f>
        <v>0.38499949999999999</v>
      </c>
      <c r="K8061" s="96">
        <f>Hilfstabelle!F8061/11</f>
        <v>0</v>
      </c>
      <c r="L8061" s="107">
        <f>Hilfstabelle!G8061/sinks!$G$3</f>
        <v>0.15299800226199939</v>
      </c>
    </row>
    <row r="8062" spans="1:12" x14ac:dyDescent="0.25">
      <c r="A8062" s="89">
        <v>41244.833333333336</v>
      </c>
      <c r="B8062" s="4">
        <v>0.73210705259999997</v>
      </c>
      <c r="C8062" s="8">
        <v>0.83333333333333337</v>
      </c>
      <c r="D8062" s="8">
        <v>0</v>
      </c>
      <c r="E8062" s="8">
        <v>4.7619047619047616E-2</v>
      </c>
      <c r="F8062" s="8">
        <v>0.83333333333333337</v>
      </c>
      <c r="G8062" s="8">
        <v>0</v>
      </c>
      <c r="H8062" s="8">
        <v>4.7619047619047616E-2</v>
      </c>
      <c r="I8062" s="4" t="e">
        <f>#REF!/1.7</f>
        <v>#REF!</v>
      </c>
      <c r="J8062" s="4">
        <f>Hilfstabelle!C8062/3</f>
        <v>0.38348150000000003</v>
      </c>
      <c r="K8062" s="96">
        <f>Hilfstabelle!F8062/11</f>
        <v>0</v>
      </c>
      <c r="L8062" s="107">
        <f>Hilfstabelle!G8062/sinks!$G$3</f>
        <v>0.13927751984505318</v>
      </c>
    </row>
    <row r="8063" spans="1:12" x14ac:dyDescent="0.25">
      <c r="A8063" s="89">
        <v>41244.875</v>
      </c>
      <c r="B8063" s="4">
        <v>0.71781012990000004</v>
      </c>
      <c r="C8063" s="8">
        <v>0.875</v>
      </c>
      <c r="D8063" s="8">
        <v>0</v>
      </c>
      <c r="E8063" s="8">
        <v>4.5454545454545456E-2</v>
      </c>
      <c r="F8063" s="8">
        <v>0.875</v>
      </c>
      <c r="G8063" s="8">
        <v>0</v>
      </c>
      <c r="H8063" s="8">
        <v>4.5454545454545456E-2</v>
      </c>
      <c r="I8063" s="4" t="e">
        <f>#REF!/1.7</f>
        <v>#REF!</v>
      </c>
      <c r="J8063" s="4">
        <f>Hilfstabelle!C8063/3</f>
        <v>0.38103200000000004</v>
      </c>
      <c r="K8063" s="96">
        <f>Hilfstabelle!F8063/11</f>
        <v>0</v>
      </c>
      <c r="L8063" s="107">
        <f>Hilfstabelle!G8063/sinks!$G$3</f>
        <v>0.12349705767690641</v>
      </c>
    </row>
    <row r="8064" spans="1:12" x14ac:dyDescent="0.25">
      <c r="A8064" s="89">
        <v>41244.916666666664</v>
      </c>
      <c r="B8064" s="4">
        <v>0.6597506756</v>
      </c>
      <c r="C8064" s="8">
        <v>0.91666666666666663</v>
      </c>
      <c r="D8064" s="8">
        <v>0</v>
      </c>
      <c r="E8064" s="8">
        <v>4.3478260869565216E-2</v>
      </c>
      <c r="F8064" s="8">
        <v>0.91666666666666663</v>
      </c>
      <c r="G8064" s="8">
        <v>0</v>
      </c>
      <c r="H8064" s="8">
        <v>4.3478260869565216E-2</v>
      </c>
      <c r="I8064" s="4" t="e">
        <f>#REF!/1.7</f>
        <v>#REF!</v>
      </c>
      <c r="J8064" s="4">
        <f>Hilfstabelle!C8064/3</f>
        <v>0.37924375000000005</v>
      </c>
      <c r="K8064" s="96">
        <f>Hilfstabelle!F8064/11</f>
        <v>0</v>
      </c>
      <c r="L8064" s="107">
        <f>Hilfstabelle!G8064/sinks!$G$3</f>
        <v>0.1178003235501299</v>
      </c>
    </row>
    <row r="8065" spans="1:12" x14ac:dyDescent="0.25">
      <c r="A8065" s="89">
        <v>41244.958333333336</v>
      </c>
      <c r="B8065" s="4">
        <v>0.62688518869999998</v>
      </c>
      <c r="C8065" s="8">
        <v>0.95833333333333337</v>
      </c>
      <c r="D8065" s="8">
        <v>0</v>
      </c>
      <c r="E8065" s="8">
        <v>4.1666666666666664E-2</v>
      </c>
      <c r="F8065" s="8">
        <v>0.95833333333333337</v>
      </c>
      <c r="G8065" s="8">
        <v>0</v>
      </c>
      <c r="H8065" s="8">
        <v>4.1666666666666664E-2</v>
      </c>
      <c r="I8065" s="4" t="e">
        <f>#REF!/1.7</f>
        <v>#REF!</v>
      </c>
      <c r="J8065" s="4">
        <f>Hilfstabelle!C8065/3</f>
        <v>0.37843874999999999</v>
      </c>
      <c r="K8065" s="96">
        <f>Hilfstabelle!F8065/11</f>
        <v>0</v>
      </c>
      <c r="L8065" s="107">
        <f>Hilfstabelle!G8065/sinks!$G$3</f>
        <v>0.1124977830794472</v>
      </c>
    </row>
    <row r="8066" spans="1:12" x14ac:dyDescent="0.25">
      <c r="A8066" s="89">
        <v>41245</v>
      </c>
      <c r="B8066" s="4">
        <v>0.60282451400000003</v>
      </c>
      <c r="C8066" s="8">
        <v>0</v>
      </c>
      <c r="D8066" s="8">
        <v>0</v>
      </c>
      <c r="E8066" s="8">
        <v>1</v>
      </c>
      <c r="F8066" s="8">
        <v>0</v>
      </c>
      <c r="G8066" s="8">
        <v>0</v>
      </c>
      <c r="H8066" s="8">
        <v>1</v>
      </c>
      <c r="I8066" s="4" t="e">
        <f>#REF!/1.7</f>
        <v>#REF!</v>
      </c>
      <c r="J8066" s="4">
        <f>Hilfstabelle!C8066/3</f>
        <v>0.37721399999999999</v>
      </c>
      <c r="K8066" s="96">
        <f>Hilfstabelle!F8066/11</f>
        <v>0</v>
      </c>
      <c r="L8066" s="107">
        <f>Hilfstabelle!G8066/sinks!$G$3</f>
        <v>0.11291740858432138</v>
      </c>
    </row>
    <row r="8067" spans="1:12" x14ac:dyDescent="0.25">
      <c r="A8067" s="89">
        <v>41245.041666666664</v>
      </c>
      <c r="B8067" s="4">
        <v>0.58966088400000005</v>
      </c>
      <c r="C8067" s="8">
        <v>4.1666666666666664E-2</v>
      </c>
      <c r="D8067" s="8">
        <v>0</v>
      </c>
      <c r="E8067" s="8">
        <v>0.5</v>
      </c>
      <c r="F8067" s="8">
        <v>4.1666666666666664E-2</v>
      </c>
      <c r="G8067" s="8">
        <v>0</v>
      </c>
      <c r="H8067" s="8">
        <v>0.5</v>
      </c>
      <c r="I8067" s="4" t="e">
        <f>#REF!/1.7</f>
        <v>#REF!</v>
      </c>
      <c r="J8067" s="4">
        <f>Hilfstabelle!C8067/3</f>
        <v>0.37608124999999998</v>
      </c>
      <c r="K8067" s="96">
        <f>Hilfstabelle!F8067/11</f>
        <v>0</v>
      </c>
      <c r="L8067" s="107">
        <f>Hilfstabelle!G8067/sinks!$G$3</f>
        <v>0.11739341396964584</v>
      </c>
    </row>
    <row r="8068" spans="1:12" x14ac:dyDescent="0.25">
      <c r="A8068" s="89">
        <v>41245.083333333336</v>
      </c>
      <c r="B8068" s="4">
        <v>0.58085607179999998</v>
      </c>
      <c r="C8068" s="8">
        <v>8.3333333333333329E-2</v>
      </c>
      <c r="D8068" s="8">
        <v>0</v>
      </c>
      <c r="E8068" s="8">
        <v>0.33333333333333331</v>
      </c>
      <c r="F8068" s="8">
        <v>8.3333333333333329E-2</v>
      </c>
      <c r="G8068" s="8">
        <v>0</v>
      </c>
      <c r="H8068" s="8">
        <v>0.33333333333333331</v>
      </c>
      <c r="I8068" s="4" t="e">
        <f>#REF!/1.7</f>
        <v>#REF!</v>
      </c>
      <c r="J8068" s="4">
        <f>Hilfstabelle!C8068/3</f>
        <v>0.37548900000000002</v>
      </c>
      <c r="K8068" s="96">
        <f>Hilfstabelle!F8068/11</f>
        <v>0</v>
      </c>
      <c r="L8068" s="107">
        <f>Hilfstabelle!G8068/sinks!$G$3</f>
        <v>0.11148050912823711</v>
      </c>
    </row>
    <row r="8069" spans="1:12" x14ac:dyDescent="0.25">
      <c r="A8069" s="89">
        <v>41245.125</v>
      </c>
      <c r="B8069" s="4">
        <v>0.61276261880000005</v>
      </c>
      <c r="C8069" s="8">
        <v>0.125</v>
      </c>
      <c r="D8069" s="8">
        <v>0</v>
      </c>
      <c r="E8069" s="8">
        <v>0.25</v>
      </c>
      <c r="F8069" s="8">
        <v>0.125</v>
      </c>
      <c r="G8069" s="8">
        <v>0</v>
      </c>
      <c r="H8069" s="8">
        <v>0.25</v>
      </c>
      <c r="I8069" s="4" t="e">
        <f>#REF!/1.7</f>
        <v>#REF!</v>
      </c>
      <c r="J8069" s="4">
        <f>Hilfstabelle!C8069/3</f>
        <v>0.37511524999999996</v>
      </c>
      <c r="K8069" s="96">
        <f>Hilfstabelle!F8069/11</f>
        <v>0</v>
      </c>
      <c r="L8069" s="107">
        <f>Hilfstabelle!G8069/sinks!$G$3</f>
        <v>0.10662302601120885</v>
      </c>
    </row>
    <row r="8070" spans="1:12" x14ac:dyDescent="0.25">
      <c r="A8070" s="89">
        <v>41245.166666666664</v>
      </c>
      <c r="B8070" s="4">
        <v>0.7008979165</v>
      </c>
      <c r="C8070" s="8">
        <v>0.16666666666666666</v>
      </c>
      <c r="D8070" s="8">
        <v>0</v>
      </c>
      <c r="E8070" s="8">
        <v>0.2</v>
      </c>
      <c r="F8070" s="8">
        <v>0.16666666666666666</v>
      </c>
      <c r="G8070" s="8">
        <v>0</v>
      </c>
      <c r="H8070" s="8">
        <v>0.2</v>
      </c>
      <c r="I8070" s="4" t="e">
        <f>#REF!/1.7</f>
        <v>#REF!</v>
      </c>
      <c r="J8070" s="4">
        <f>Hilfstabelle!C8070/3</f>
        <v>0.37437349999999997</v>
      </c>
      <c r="K8070" s="96">
        <f>Hilfstabelle!F8070/11</f>
        <v>0</v>
      </c>
      <c r="L8070" s="107">
        <f>Hilfstabelle!G8070/sinks!$G$3</f>
        <v>0.10310071495514389</v>
      </c>
    </row>
    <row r="8071" spans="1:12" x14ac:dyDescent="0.25">
      <c r="A8071" s="89">
        <v>41245.208333333336</v>
      </c>
      <c r="B8071" s="4">
        <v>0.82739081160000005</v>
      </c>
      <c r="C8071" s="8">
        <v>0.20833333333333334</v>
      </c>
      <c r="D8071" s="8">
        <v>0</v>
      </c>
      <c r="E8071" s="8">
        <v>0.16666666666666666</v>
      </c>
      <c r="F8071" s="8">
        <v>0.20833333333333334</v>
      </c>
      <c r="G8071" s="8">
        <v>0</v>
      </c>
      <c r="H8071" s="8">
        <v>0.16666666666666666</v>
      </c>
      <c r="I8071" s="4" t="e">
        <f>#REF!/1.7</f>
        <v>#REF!</v>
      </c>
      <c r="J8071" s="4">
        <f>Hilfstabelle!C8071/3</f>
        <v>0.37343625000000008</v>
      </c>
      <c r="K8071" s="96">
        <f>Hilfstabelle!F8071/11</f>
        <v>0</v>
      </c>
      <c r="L8071" s="107">
        <f>Hilfstabelle!G8071/sinks!$G$3</f>
        <v>0.11914821153548323</v>
      </c>
    </row>
    <row r="8072" spans="1:12" x14ac:dyDescent="0.25">
      <c r="A8072" s="89">
        <v>41245.25</v>
      </c>
      <c r="B8072" s="4">
        <v>0.89355766719999996</v>
      </c>
      <c r="C8072" s="8">
        <v>0.25</v>
      </c>
      <c r="D8072" s="8">
        <v>0</v>
      </c>
      <c r="E8072" s="8">
        <v>0.14285714285714285</v>
      </c>
      <c r="F8072" s="8">
        <v>0.25</v>
      </c>
      <c r="G8072" s="8">
        <v>0</v>
      </c>
      <c r="H8072" s="8">
        <v>0.14285714285714285</v>
      </c>
      <c r="I8072" s="4" t="e">
        <f>#REF!/1.7</f>
        <v>#REF!</v>
      </c>
      <c r="J8072" s="4">
        <f>Hilfstabelle!C8072/3</f>
        <v>0.37232650000000006</v>
      </c>
      <c r="K8072" s="96">
        <f>Hilfstabelle!F8072/11</f>
        <v>0</v>
      </c>
      <c r="L8072" s="107">
        <f>Hilfstabelle!G8072/sinks!$G$3</f>
        <v>0.12399297872812133</v>
      </c>
    </row>
    <row r="8073" spans="1:12" x14ac:dyDescent="0.25">
      <c r="A8073" s="89">
        <v>41245.291666666664</v>
      </c>
      <c r="B8073" s="4">
        <v>0.91622352019999997</v>
      </c>
      <c r="C8073" s="8">
        <v>0.29166666666666669</v>
      </c>
      <c r="D8073" s="8">
        <v>0</v>
      </c>
      <c r="E8073" s="8">
        <v>0.125</v>
      </c>
      <c r="F8073" s="8">
        <v>0.29166666666666669</v>
      </c>
      <c r="G8073" s="8">
        <v>0</v>
      </c>
      <c r="H8073" s="8">
        <v>0.125</v>
      </c>
      <c r="I8073" s="4" t="e">
        <f>#REF!/1.7</f>
        <v>#REF!</v>
      </c>
      <c r="J8073" s="4">
        <f>Hilfstabelle!C8073/3</f>
        <v>0.37123400000000001</v>
      </c>
      <c r="K8073" s="96">
        <f>Hilfstabelle!F8073/11</f>
        <v>0</v>
      </c>
      <c r="L8073" s="107">
        <f>Hilfstabelle!G8073/sinks!$G$3</f>
        <v>0.1230138525500816</v>
      </c>
    </row>
    <row r="8074" spans="1:12" x14ac:dyDescent="0.25">
      <c r="A8074" s="89">
        <v>41245.333333333336</v>
      </c>
      <c r="B8074" s="4">
        <v>0.92572574320000001</v>
      </c>
      <c r="C8074" s="8">
        <v>0.33333333333333331</v>
      </c>
      <c r="D8074" s="8">
        <v>0</v>
      </c>
      <c r="E8074" s="8">
        <v>0.1111111111111111</v>
      </c>
      <c r="F8074" s="8">
        <v>0.33333333333333331</v>
      </c>
      <c r="G8074" s="8">
        <v>0</v>
      </c>
      <c r="H8074" s="8">
        <v>0.1111111111111111</v>
      </c>
      <c r="I8074" s="4" t="e">
        <f>#REF!/1.7</f>
        <v>#REF!</v>
      </c>
      <c r="J8074" s="4">
        <f>Hilfstabelle!C8074/3</f>
        <v>0.37247600000000003</v>
      </c>
      <c r="K8074" s="96">
        <f>Hilfstabelle!F8074/11</f>
        <v>0</v>
      </c>
      <c r="L8074" s="107">
        <f>Hilfstabelle!G8074/sinks!$G$3</f>
        <v>0.12642172028663551</v>
      </c>
    </row>
    <row r="8075" spans="1:12" x14ac:dyDescent="0.25">
      <c r="A8075" s="89">
        <v>41245.375</v>
      </c>
      <c r="B8075" s="4">
        <v>0.93182808819999996</v>
      </c>
      <c r="C8075" s="8">
        <v>0.375</v>
      </c>
      <c r="D8075" s="8">
        <v>0</v>
      </c>
      <c r="E8075" s="8">
        <v>0.1</v>
      </c>
      <c r="F8075" s="8">
        <v>0.375</v>
      </c>
      <c r="G8075" s="8">
        <v>0</v>
      </c>
      <c r="H8075" s="8">
        <v>0.1</v>
      </c>
      <c r="I8075" s="4" t="e">
        <f>#REF!/1.7</f>
        <v>#REF!</v>
      </c>
      <c r="J8075" s="4">
        <f>Hilfstabelle!C8075/3</f>
        <v>0.37494850000000007</v>
      </c>
      <c r="K8075" s="96">
        <f>Hilfstabelle!F8075/11</f>
        <v>0</v>
      </c>
      <c r="L8075" s="107">
        <f>Hilfstabelle!G8075/sinks!$G$3</f>
        <v>0.12893947331588052</v>
      </c>
    </row>
    <row r="8076" spans="1:12" x14ac:dyDescent="0.25">
      <c r="A8076" s="89">
        <v>41245.416666666664</v>
      </c>
      <c r="B8076" s="4">
        <v>0.92877691569999998</v>
      </c>
      <c r="C8076" s="8">
        <v>0.41666666666666669</v>
      </c>
      <c r="D8076" s="8">
        <v>0</v>
      </c>
      <c r="E8076" s="8">
        <v>9.0909090909090912E-2</v>
      </c>
      <c r="F8076" s="8">
        <v>0.41666666666666669</v>
      </c>
      <c r="G8076" s="8">
        <v>0</v>
      </c>
      <c r="H8076" s="8">
        <v>9.0909090909090912E-2</v>
      </c>
      <c r="I8076" s="4" t="e">
        <f>#REF!/1.7</f>
        <v>#REF!</v>
      </c>
      <c r="J8076" s="4">
        <f>Hilfstabelle!C8076/3</f>
        <v>0.37781775000000001</v>
      </c>
      <c r="K8076" s="96">
        <f>Hilfstabelle!F8076/11</f>
        <v>0</v>
      </c>
      <c r="L8076" s="107">
        <f>Hilfstabelle!G8076/sinks!$G$3</f>
        <v>0.12975329247684855</v>
      </c>
    </row>
    <row r="8077" spans="1:12" x14ac:dyDescent="0.25">
      <c r="A8077" s="89">
        <v>41245.458333333336</v>
      </c>
      <c r="B8077" s="4">
        <v>0.91230058410000003</v>
      </c>
      <c r="C8077" s="8">
        <v>0.45833333333333331</v>
      </c>
      <c r="D8077" s="8">
        <v>0</v>
      </c>
      <c r="E8077" s="8">
        <v>8.3333333333333329E-2</v>
      </c>
      <c r="F8077" s="8">
        <v>0.45833333333333331</v>
      </c>
      <c r="G8077" s="8">
        <v>0</v>
      </c>
      <c r="H8077" s="8">
        <v>8.3333333333333329E-2</v>
      </c>
      <c r="I8077" s="4" t="e">
        <f>#REF!/1.7</f>
        <v>#REF!</v>
      </c>
      <c r="J8077" s="4">
        <f>Hilfstabelle!C8077/3</f>
        <v>0.38080775</v>
      </c>
      <c r="K8077" s="96">
        <f>Hilfstabelle!F8077/11</f>
        <v>0</v>
      </c>
      <c r="L8077" s="107">
        <f>Hilfstabelle!G8077/sinks!$G$3</f>
        <v>0.12713381205248256</v>
      </c>
    </row>
    <row r="8078" spans="1:12" x14ac:dyDescent="0.25">
      <c r="A8078" s="89">
        <v>41245.5</v>
      </c>
      <c r="B8078" s="4">
        <v>0.91203905500000004</v>
      </c>
      <c r="C8078" s="8">
        <v>0.5</v>
      </c>
      <c r="D8078" s="8">
        <v>0</v>
      </c>
      <c r="E8078" s="8">
        <v>7.6923076923076927E-2</v>
      </c>
      <c r="F8078" s="8">
        <v>0.5</v>
      </c>
      <c r="G8078" s="8">
        <v>0</v>
      </c>
      <c r="H8078" s="8">
        <v>7.6923076923076927E-2</v>
      </c>
      <c r="I8078" s="4" t="e">
        <f>#REF!/1.7</f>
        <v>#REF!</v>
      </c>
      <c r="J8078" s="4">
        <f>Hilfstabelle!C8078/3</f>
        <v>0.38175650000000005</v>
      </c>
      <c r="K8078" s="96">
        <f>Hilfstabelle!F8078/11</f>
        <v>0</v>
      </c>
      <c r="L8078" s="107">
        <f>Hilfstabelle!G8078/sinks!$G$3</f>
        <v>0.12815108600369268</v>
      </c>
    </row>
    <row r="8079" spans="1:12" x14ac:dyDescent="0.25">
      <c r="A8079" s="89">
        <v>41245.541666666664</v>
      </c>
      <c r="B8079" s="4">
        <v>0.91003399880000002</v>
      </c>
      <c r="C8079" s="8">
        <v>0.54166666666666663</v>
      </c>
      <c r="D8079" s="8">
        <v>0</v>
      </c>
      <c r="E8079" s="8">
        <v>7.1428571428571425E-2</v>
      </c>
      <c r="F8079" s="8">
        <v>0.54166666666666663</v>
      </c>
      <c r="G8079" s="8">
        <v>0</v>
      </c>
      <c r="H8079" s="8">
        <v>7.1428571428571425E-2</v>
      </c>
      <c r="I8079" s="4" t="e">
        <f>#REF!/1.7</f>
        <v>#REF!</v>
      </c>
      <c r="J8079" s="4">
        <f>Hilfstabelle!C8079/3</f>
        <v>0.38125625000000002</v>
      </c>
      <c r="K8079" s="96">
        <f>Hilfstabelle!F8079/11</f>
        <v>0</v>
      </c>
      <c r="L8079" s="107">
        <f>Hilfstabelle!G8079/sinks!$G$3</f>
        <v>0.12960070138416704</v>
      </c>
    </row>
    <row r="8080" spans="1:12" x14ac:dyDescent="0.25">
      <c r="A8080" s="89">
        <v>41245.583333333336</v>
      </c>
      <c r="B8080" s="4">
        <v>0.91927469269999995</v>
      </c>
      <c r="C8080" s="8">
        <v>0.58333333333333337</v>
      </c>
      <c r="D8080" s="8">
        <v>0</v>
      </c>
      <c r="E8080" s="8">
        <v>6.6666666666666666E-2</v>
      </c>
      <c r="F8080" s="8">
        <v>0.58333333333333337</v>
      </c>
      <c r="G8080" s="8">
        <v>0</v>
      </c>
      <c r="H8080" s="8">
        <v>6.6666666666666666E-2</v>
      </c>
      <c r="I8080" s="4" t="e">
        <f>#REF!/1.7</f>
        <v>#REF!</v>
      </c>
      <c r="J8080" s="4">
        <f>Hilfstabelle!C8080/3</f>
        <v>0.37897350000000002</v>
      </c>
      <c r="K8080" s="96">
        <f>Hilfstabelle!F8080/11</f>
        <v>0</v>
      </c>
      <c r="L8080" s="107">
        <f>Hilfstabelle!G8080/sinks!$G$3</f>
        <v>0.1211064638915627</v>
      </c>
    </row>
    <row r="8081" spans="1:12" x14ac:dyDescent="0.25">
      <c r="A8081" s="89">
        <v>41245.625</v>
      </c>
      <c r="B8081" s="4">
        <v>0.95083253420000002</v>
      </c>
      <c r="C8081" s="8">
        <v>0.625</v>
      </c>
      <c r="D8081" s="8">
        <v>0</v>
      </c>
      <c r="E8081" s="8">
        <v>6.25E-2</v>
      </c>
      <c r="F8081" s="8">
        <v>0.625</v>
      </c>
      <c r="G8081" s="8">
        <v>0</v>
      </c>
      <c r="H8081" s="8">
        <v>6.25E-2</v>
      </c>
      <c r="I8081" s="4" t="e">
        <f>#REF!/1.7</f>
        <v>#REF!</v>
      </c>
      <c r="J8081" s="4">
        <f>Hilfstabelle!C8081/3</f>
        <v>0.37612150000000005</v>
      </c>
      <c r="K8081" s="96">
        <f>Hilfstabelle!F8081/11</f>
        <v>0</v>
      </c>
      <c r="L8081" s="107">
        <f>Hilfstabelle!G8081/sinks!$G$3</f>
        <v>0.11659231073306785</v>
      </c>
    </row>
    <row r="8082" spans="1:12" x14ac:dyDescent="0.25">
      <c r="A8082" s="89">
        <v>41245.666666666664</v>
      </c>
      <c r="B8082" s="4">
        <v>0.94324819110000002</v>
      </c>
      <c r="C8082" s="8">
        <v>0.66666666666666663</v>
      </c>
      <c r="D8082" s="8">
        <v>0</v>
      </c>
      <c r="E8082" s="8">
        <v>5.8823529411764705E-2</v>
      </c>
      <c r="F8082" s="8">
        <v>0.66666666666666663</v>
      </c>
      <c r="G8082" s="8">
        <v>0</v>
      </c>
      <c r="H8082" s="8">
        <v>5.8823529411764705E-2</v>
      </c>
      <c r="I8082" s="4" t="e">
        <f>#REF!/1.7</f>
        <v>#REF!</v>
      </c>
      <c r="J8082" s="4">
        <f>Hilfstabelle!C8082/3</f>
        <v>0.37519000000000008</v>
      </c>
      <c r="K8082" s="96">
        <f>Hilfstabelle!F8082/11</f>
        <v>0</v>
      </c>
      <c r="L8082" s="107">
        <f>Hilfstabelle!G8082/sinks!$G$3</f>
        <v>0.11883031342573011</v>
      </c>
    </row>
    <row r="8083" spans="1:12" x14ac:dyDescent="0.25">
      <c r="A8083" s="89">
        <v>41245.708333333336</v>
      </c>
      <c r="B8083" s="4">
        <v>0.90951094060000004</v>
      </c>
      <c r="C8083" s="8">
        <v>0.70833333333333337</v>
      </c>
      <c r="D8083" s="8">
        <v>0</v>
      </c>
      <c r="E8083" s="8">
        <v>5.5555555555555552E-2</v>
      </c>
      <c r="F8083" s="8">
        <v>0.70833333333333337</v>
      </c>
      <c r="G8083" s="8">
        <v>0</v>
      </c>
      <c r="H8083" s="8">
        <v>5.5555555555555552E-2</v>
      </c>
      <c r="I8083" s="4" t="e">
        <f>#REF!/1.7</f>
        <v>#REF!</v>
      </c>
      <c r="J8083" s="4">
        <f>Hilfstabelle!C8083/3</f>
        <v>0.37325800000000003</v>
      </c>
      <c r="K8083" s="96">
        <f>Hilfstabelle!F8083/11</f>
        <v>0</v>
      </c>
      <c r="L8083" s="107">
        <f>Hilfstabelle!G8083/sinks!$G$3</f>
        <v>0.12089029317693052</v>
      </c>
    </row>
    <row r="8084" spans="1:12" x14ac:dyDescent="0.25">
      <c r="A8084" s="89">
        <v>41245.75</v>
      </c>
      <c r="B8084" s="4">
        <v>0.84935925379999999</v>
      </c>
      <c r="C8084" s="8">
        <v>0.75</v>
      </c>
      <c r="D8084" s="8">
        <v>0</v>
      </c>
      <c r="E8084" s="8">
        <v>5.2631578947368418E-2</v>
      </c>
      <c r="F8084" s="8">
        <v>0.75</v>
      </c>
      <c r="G8084" s="8">
        <v>0</v>
      </c>
      <c r="H8084" s="8">
        <v>5.2631578947368418E-2</v>
      </c>
      <c r="I8084" s="4" t="e">
        <f>#REF!/1.7</f>
        <v>#REF!</v>
      </c>
      <c r="J8084" s="4">
        <f>Hilfstabelle!C8084/3</f>
        <v>0.37023350000000005</v>
      </c>
      <c r="K8084" s="96">
        <f>Hilfstabelle!F8084/11</f>
        <v>0</v>
      </c>
      <c r="L8084" s="107">
        <f>Hilfstabelle!G8084/sinks!$G$3</f>
        <v>0.13238548882560472</v>
      </c>
    </row>
    <row r="8085" spans="1:12" x14ac:dyDescent="0.25">
      <c r="A8085" s="89">
        <v>41245.791666666664</v>
      </c>
      <c r="B8085" s="4">
        <v>0.80167378609999995</v>
      </c>
      <c r="C8085" s="8">
        <v>0.79166666666666663</v>
      </c>
      <c r="D8085" s="8">
        <v>0</v>
      </c>
      <c r="E8085" s="8">
        <v>0.05</v>
      </c>
      <c r="F8085" s="8">
        <v>0.79166666666666663</v>
      </c>
      <c r="G8085" s="8">
        <v>0</v>
      </c>
      <c r="H8085" s="8">
        <v>0.05</v>
      </c>
      <c r="I8085" s="4" t="e">
        <f>#REF!/1.7</f>
        <v>#REF!</v>
      </c>
      <c r="J8085" s="4">
        <f>Hilfstabelle!C8085/3</f>
        <v>0.36611650000000001</v>
      </c>
      <c r="K8085" s="96">
        <f>Hilfstabelle!F8085/11</f>
        <v>0</v>
      </c>
      <c r="L8085" s="107">
        <f>Hilfstabelle!G8085/sinks!$G$3</f>
        <v>0.14770817771570688</v>
      </c>
    </row>
    <row r="8086" spans="1:12" x14ac:dyDescent="0.25">
      <c r="A8086" s="89">
        <v>41245.833333333336</v>
      </c>
      <c r="B8086" s="4">
        <v>0.74108621740000002</v>
      </c>
      <c r="C8086" s="8">
        <v>0.83333333333333337</v>
      </c>
      <c r="D8086" s="8">
        <v>0</v>
      </c>
      <c r="E8086" s="8">
        <v>4.7619047619047616E-2</v>
      </c>
      <c r="F8086" s="8">
        <v>0.83333333333333337</v>
      </c>
      <c r="G8086" s="8">
        <v>0</v>
      </c>
      <c r="H8086" s="8">
        <v>4.7619047619047616E-2</v>
      </c>
      <c r="I8086" s="4" t="e">
        <f>#REF!/1.7</f>
        <v>#REF!</v>
      </c>
      <c r="J8086" s="4">
        <f>Hilfstabelle!C8086/3</f>
        <v>0.35989500000000002</v>
      </c>
      <c r="K8086" s="96">
        <f>Hilfstabelle!F8086/11</f>
        <v>0</v>
      </c>
      <c r="L8086" s="107">
        <f>Hilfstabelle!G8086/sinks!$G$3</f>
        <v>0.13593323173044994</v>
      </c>
    </row>
    <row r="8087" spans="1:12" x14ac:dyDescent="0.25">
      <c r="A8087" s="89">
        <v>41245.875</v>
      </c>
      <c r="B8087" s="4">
        <v>0.72112283150000001</v>
      </c>
      <c r="C8087" s="8">
        <v>0.875</v>
      </c>
      <c r="D8087" s="8">
        <v>0</v>
      </c>
      <c r="E8087" s="8">
        <v>4.5454545454545456E-2</v>
      </c>
      <c r="F8087" s="8">
        <v>0.875</v>
      </c>
      <c r="G8087" s="8">
        <v>0</v>
      </c>
      <c r="H8087" s="8">
        <v>4.5454545454545456E-2</v>
      </c>
      <c r="I8087" s="4" t="e">
        <f>#REF!/1.7</f>
        <v>#REF!</v>
      </c>
      <c r="J8087" s="4">
        <f>Hilfstabelle!C8087/3</f>
        <v>0.35493274999999996</v>
      </c>
      <c r="K8087" s="96">
        <f>Hilfstabelle!F8087/11</f>
        <v>0</v>
      </c>
      <c r="L8087" s="107">
        <f>Hilfstabelle!G8087/sinks!$G$3</f>
        <v>0.12185670343058015</v>
      </c>
    </row>
    <row r="8088" spans="1:12" x14ac:dyDescent="0.25">
      <c r="A8088" s="89">
        <v>41245.916666666664</v>
      </c>
      <c r="B8088" s="4">
        <v>0.66131985010000005</v>
      </c>
      <c r="C8088" s="8">
        <v>0.91666666666666663</v>
      </c>
      <c r="D8088" s="8">
        <v>0</v>
      </c>
      <c r="E8088" s="8">
        <v>4.3478260869565216E-2</v>
      </c>
      <c r="F8088" s="8">
        <v>0.91666666666666663</v>
      </c>
      <c r="G8088" s="8">
        <v>0</v>
      </c>
      <c r="H8088" s="8">
        <v>4.3478260869565216E-2</v>
      </c>
      <c r="I8088" s="4" t="e">
        <f>#REF!/1.7</f>
        <v>#REF!</v>
      </c>
      <c r="J8088" s="4">
        <f>Hilfstabelle!C8088/3</f>
        <v>0.35112625000000003</v>
      </c>
      <c r="K8088" s="96">
        <f>Hilfstabelle!F8088/11</f>
        <v>0</v>
      </c>
      <c r="L8088" s="107">
        <f>Hilfstabelle!G8088/sinks!$G$3</f>
        <v>0.11687206106965066</v>
      </c>
    </row>
    <row r="8089" spans="1:12" x14ac:dyDescent="0.25">
      <c r="A8089" s="89">
        <v>41245.958333333336</v>
      </c>
      <c r="B8089" s="4">
        <v>0.62775695229999995</v>
      </c>
      <c r="C8089" s="8">
        <v>0.95833333333333337</v>
      </c>
      <c r="D8089" s="8">
        <v>0</v>
      </c>
      <c r="E8089" s="8">
        <v>4.1666666666666664E-2</v>
      </c>
      <c r="F8089" s="8">
        <v>0.95833333333333337</v>
      </c>
      <c r="G8089" s="8">
        <v>0</v>
      </c>
      <c r="H8089" s="8">
        <v>4.1666666666666664E-2</v>
      </c>
      <c r="I8089" s="4" t="e">
        <f>#REF!/1.7</f>
        <v>#REF!</v>
      </c>
      <c r="J8089" s="4">
        <f>Hilfstabelle!C8089/3</f>
        <v>0.34953925000000002</v>
      </c>
      <c r="K8089" s="96">
        <f>Hilfstabelle!F8089/11</f>
        <v>0</v>
      </c>
      <c r="L8089" s="107">
        <f>Hilfstabelle!G8089/sinks!$G$3</f>
        <v>0.1099291663526417</v>
      </c>
    </row>
    <row r="8090" spans="1:12" x14ac:dyDescent="0.25">
      <c r="A8090" s="89">
        <v>41246</v>
      </c>
      <c r="B8090" s="4">
        <v>0.59672216889999996</v>
      </c>
      <c r="C8090" s="8">
        <v>0</v>
      </c>
      <c r="D8090" s="8">
        <v>0</v>
      </c>
      <c r="E8090" s="8">
        <v>1</v>
      </c>
      <c r="F8090" s="8">
        <v>0</v>
      </c>
      <c r="G8090" s="8">
        <v>0</v>
      </c>
      <c r="H8090" s="8">
        <v>1</v>
      </c>
      <c r="I8090" s="4" t="e">
        <f>#REF!/1.7</f>
        <v>#REF!</v>
      </c>
      <c r="J8090" s="4">
        <f>Hilfstabelle!C8090/3</f>
        <v>0.34911374999999994</v>
      </c>
      <c r="K8090" s="96">
        <f>Hilfstabelle!F8090/11</f>
        <v>0</v>
      </c>
      <c r="L8090" s="107">
        <f>Hilfstabelle!G8090/sinks!$G$3</f>
        <v>0.12014005363791308</v>
      </c>
    </row>
    <row r="8091" spans="1:12" x14ac:dyDescent="0.25">
      <c r="A8091" s="89">
        <v>41246.041666666664</v>
      </c>
      <c r="B8091" s="4">
        <v>0.58486618430000004</v>
      </c>
      <c r="C8091" s="8">
        <v>4.1666666666666664E-2</v>
      </c>
      <c r="D8091" s="8">
        <v>0</v>
      </c>
      <c r="E8091" s="8">
        <v>0.5</v>
      </c>
      <c r="F8091" s="8">
        <v>4.1666666666666664E-2</v>
      </c>
      <c r="G8091" s="8">
        <v>0</v>
      </c>
      <c r="H8091" s="8">
        <v>0.5</v>
      </c>
      <c r="I8091" s="4" t="e">
        <f>#REF!/1.7</f>
        <v>#REF!</v>
      </c>
      <c r="J8091" s="4">
        <f>Hilfstabelle!C8091/3</f>
        <v>0.35016025000000006</v>
      </c>
      <c r="K8091" s="96">
        <f>Hilfstabelle!F8091/11</f>
        <v>0</v>
      </c>
      <c r="L8091" s="107">
        <f>Hilfstabelle!G8091/sinks!$G$3</f>
        <v>0.12544259410859576</v>
      </c>
    </row>
    <row r="8092" spans="1:12" x14ac:dyDescent="0.25">
      <c r="A8092" s="89">
        <v>41246.083333333336</v>
      </c>
      <c r="B8092" s="4">
        <v>0.58460465520000005</v>
      </c>
      <c r="C8092" s="8">
        <v>8.3333333333333329E-2</v>
      </c>
      <c r="D8092" s="8">
        <v>0</v>
      </c>
      <c r="E8092" s="8">
        <v>0.33333333333333331</v>
      </c>
      <c r="F8092" s="8">
        <v>8.3333333333333329E-2</v>
      </c>
      <c r="G8092" s="8">
        <v>0</v>
      </c>
      <c r="H8092" s="8">
        <v>0.33333333333333331</v>
      </c>
      <c r="I8092" s="4" t="e">
        <f>#REF!/1.7</f>
        <v>#REF!</v>
      </c>
      <c r="J8092" s="4">
        <f>Hilfstabelle!C8092/3</f>
        <v>0.34991875000000006</v>
      </c>
      <c r="K8092" s="96">
        <f>Hilfstabelle!F8092/11</f>
        <v>0</v>
      </c>
      <c r="L8092" s="107">
        <f>Hilfstabelle!G8092/sinks!$G$3</f>
        <v>0.11907191598914248</v>
      </c>
    </row>
    <row r="8093" spans="1:12" x14ac:dyDescent="0.25">
      <c r="A8093" s="89">
        <v>41246.125</v>
      </c>
      <c r="B8093" s="4">
        <v>0.60291169030000002</v>
      </c>
      <c r="C8093" s="8">
        <v>0.125</v>
      </c>
      <c r="D8093" s="8">
        <v>0</v>
      </c>
      <c r="E8093" s="8">
        <v>0.25</v>
      </c>
      <c r="F8093" s="8">
        <v>0.125</v>
      </c>
      <c r="G8093" s="8">
        <v>0</v>
      </c>
      <c r="H8093" s="8">
        <v>0.25</v>
      </c>
      <c r="I8093" s="4" t="e">
        <f>#REF!/1.7</f>
        <v>#REF!</v>
      </c>
      <c r="J8093" s="4">
        <f>Hilfstabelle!C8093/3</f>
        <v>0.34660099999999999</v>
      </c>
      <c r="K8093" s="96">
        <f>Hilfstabelle!F8093/11</f>
        <v>0</v>
      </c>
      <c r="L8093" s="107">
        <f>Hilfstabelle!G8093/sinks!$G$3</f>
        <v>0.11211630534774336</v>
      </c>
    </row>
    <row r="8094" spans="1:12" x14ac:dyDescent="0.25">
      <c r="A8094" s="89">
        <v>41246.166666666664</v>
      </c>
      <c r="B8094" s="4">
        <v>0.69645192219999996</v>
      </c>
      <c r="C8094" s="8">
        <v>0.16666666666666666</v>
      </c>
      <c r="D8094" s="8">
        <v>0</v>
      </c>
      <c r="E8094" s="8">
        <v>0.2</v>
      </c>
      <c r="F8094" s="8">
        <v>0.16666666666666666</v>
      </c>
      <c r="G8094" s="8">
        <v>0</v>
      </c>
      <c r="H8094" s="8">
        <v>0.2</v>
      </c>
      <c r="I8094" s="4" t="e">
        <f>#REF!/1.7</f>
        <v>#REF!</v>
      </c>
      <c r="J8094" s="4">
        <f>Hilfstabelle!C8094/3</f>
        <v>0.34549125000000003</v>
      </c>
      <c r="K8094" s="96">
        <f>Hilfstabelle!F8094/11</f>
        <v>0</v>
      </c>
      <c r="L8094" s="107">
        <f>Hilfstabelle!G8094/sinks!$G$3</f>
        <v>0.10765301588680906</v>
      </c>
    </row>
    <row r="8095" spans="1:12" x14ac:dyDescent="0.25">
      <c r="A8095" s="89">
        <v>41246.208333333336</v>
      </c>
      <c r="B8095" s="4">
        <v>0.81509894520000004</v>
      </c>
      <c r="C8095" s="8">
        <v>0.20833333333333334</v>
      </c>
      <c r="D8095" s="8">
        <v>0</v>
      </c>
      <c r="E8095" s="8">
        <v>0.16666666666666666</v>
      </c>
      <c r="F8095" s="8">
        <v>0.20833333333333334</v>
      </c>
      <c r="G8095" s="8">
        <v>0</v>
      </c>
      <c r="H8095" s="8">
        <v>0.16666666666666666</v>
      </c>
      <c r="I8095" s="4" t="e">
        <f>#REF!/1.7</f>
        <v>#REF!</v>
      </c>
      <c r="J8095" s="4">
        <f>Hilfstabelle!C8095/3</f>
        <v>0.3473715</v>
      </c>
      <c r="K8095" s="96">
        <f>Hilfstabelle!F8095/11</f>
        <v>0</v>
      </c>
      <c r="L8095" s="107">
        <f>Hilfstabelle!G8095/sinks!$G$3</f>
        <v>0.12253064742325685</v>
      </c>
    </row>
    <row r="8096" spans="1:12" x14ac:dyDescent="0.25">
      <c r="A8096" s="89">
        <v>41246.25</v>
      </c>
      <c r="B8096" s="4">
        <v>0.88449132600000002</v>
      </c>
      <c r="C8096" s="8">
        <v>0.25</v>
      </c>
      <c r="D8096" s="8">
        <v>0</v>
      </c>
      <c r="E8096" s="8">
        <v>0.14285714285714285</v>
      </c>
      <c r="F8096" s="8">
        <v>0.25</v>
      </c>
      <c r="G8096" s="8">
        <v>0</v>
      </c>
      <c r="H8096" s="8">
        <v>0.14285714285714285</v>
      </c>
      <c r="I8096" s="4" t="e">
        <f>#REF!/1.7</f>
        <v>#REF!</v>
      </c>
      <c r="J8096" s="4">
        <f>Hilfstabelle!C8096/3</f>
        <v>0.34992449999999997</v>
      </c>
      <c r="K8096" s="96">
        <f>Hilfstabelle!F8096/11</f>
        <v>0</v>
      </c>
      <c r="L8096" s="107">
        <f>Hilfstabelle!G8096/sinks!$G$3</f>
        <v>0.13101216899147111</v>
      </c>
    </row>
    <row r="8097" spans="1:12" x14ac:dyDescent="0.25">
      <c r="A8097" s="89">
        <v>41246.291666666664</v>
      </c>
      <c r="B8097" s="4">
        <v>0.89721907420000002</v>
      </c>
      <c r="C8097" s="8">
        <v>0.29166666666666669</v>
      </c>
      <c r="D8097" s="8">
        <v>0</v>
      </c>
      <c r="E8097" s="8">
        <v>0.125</v>
      </c>
      <c r="F8097" s="8">
        <v>0.29166666666666669</v>
      </c>
      <c r="G8097" s="8">
        <v>0</v>
      </c>
      <c r="H8097" s="8">
        <v>0.125</v>
      </c>
      <c r="I8097" s="4" t="e">
        <f>#REF!/1.7</f>
        <v>#REF!</v>
      </c>
      <c r="J8097" s="4">
        <f>Hilfstabelle!C8097/3</f>
        <v>0.35263850000000002</v>
      </c>
      <c r="K8097" s="96">
        <f>Hilfstabelle!F8097/11</f>
        <v>0</v>
      </c>
      <c r="L8097" s="107">
        <f>Hilfstabelle!G8097/sinks!$G$3</f>
        <v>0.13316116021340238</v>
      </c>
    </row>
    <row r="8098" spans="1:12" x14ac:dyDescent="0.25">
      <c r="A8098" s="89">
        <v>41246.333333333336</v>
      </c>
      <c r="B8098" s="4">
        <v>0.89225002180000001</v>
      </c>
      <c r="C8098" s="8">
        <v>0.33333333333333331</v>
      </c>
      <c r="D8098" s="8">
        <v>0</v>
      </c>
      <c r="E8098" s="8">
        <v>0.1111111111111111</v>
      </c>
      <c r="F8098" s="8">
        <v>0.33333333333333331</v>
      </c>
      <c r="G8098" s="8">
        <v>0</v>
      </c>
      <c r="H8098" s="8">
        <v>0.1111111111111111</v>
      </c>
      <c r="I8098" s="4" t="e">
        <f>#REF!/1.7</f>
        <v>#REF!</v>
      </c>
      <c r="J8098" s="4">
        <f>Hilfstabelle!C8098/3</f>
        <v>0.35902100000000003</v>
      </c>
      <c r="K8098" s="96">
        <f>Hilfstabelle!F8098/11</f>
        <v>0</v>
      </c>
      <c r="L8098" s="107">
        <f>Hilfstabelle!G8098/sinks!$G$3</f>
        <v>0.16545960816432315</v>
      </c>
    </row>
    <row r="8099" spans="1:12" x14ac:dyDescent="0.25">
      <c r="A8099" s="89">
        <v>41246.375</v>
      </c>
      <c r="B8099" s="4">
        <v>0.90140353939999995</v>
      </c>
      <c r="C8099" s="8">
        <v>0.375</v>
      </c>
      <c r="D8099" s="8">
        <v>0</v>
      </c>
      <c r="E8099" s="8">
        <v>0.1</v>
      </c>
      <c r="F8099" s="8">
        <v>0.375</v>
      </c>
      <c r="G8099" s="8">
        <v>0</v>
      </c>
      <c r="H8099" s="8">
        <v>0.1</v>
      </c>
      <c r="I8099" s="4" t="e">
        <f>#REF!/1.7</f>
        <v>#REF!</v>
      </c>
      <c r="J8099" s="4">
        <f>Hilfstabelle!C8099/3</f>
        <v>0.36576575</v>
      </c>
      <c r="K8099" s="96">
        <f>Hilfstabelle!F8099/11</f>
        <v>0</v>
      </c>
      <c r="L8099" s="107">
        <f>Hilfstabelle!G8099/sinks!$G$3</f>
        <v>0.18463522214463357</v>
      </c>
    </row>
    <row r="8100" spans="1:12" x14ac:dyDescent="0.25">
      <c r="A8100" s="89">
        <v>41246.416666666664</v>
      </c>
      <c r="B8100" s="4">
        <v>0.90471624100000003</v>
      </c>
      <c r="C8100" s="8">
        <v>0.41666666666666669</v>
      </c>
      <c r="D8100" s="8">
        <v>0</v>
      </c>
      <c r="E8100" s="8">
        <v>9.0909090909090912E-2</v>
      </c>
      <c r="F8100" s="8">
        <v>0.41666666666666669</v>
      </c>
      <c r="G8100" s="8">
        <v>0</v>
      </c>
      <c r="H8100" s="8">
        <v>9.0909090909090912E-2</v>
      </c>
      <c r="I8100" s="4" t="e">
        <f>#REF!/1.7</f>
        <v>#REF!</v>
      </c>
      <c r="J8100" s="4">
        <f>Hilfstabelle!C8100/3</f>
        <v>0.37388474999999999</v>
      </c>
      <c r="K8100" s="96">
        <f>Hilfstabelle!F8100/11</f>
        <v>0</v>
      </c>
      <c r="L8100" s="107">
        <f>Hilfstabelle!G8100/sinks!$G$3</f>
        <v>0.19084059324701524</v>
      </c>
    </row>
    <row r="8101" spans="1:12" x14ac:dyDescent="0.25">
      <c r="A8101" s="89">
        <v>41246.458333333336</v>
      </c>
      <c r="B8101" s="4">
        <v>0.88876296749999995</v>
      </c>
      <c r="C8101" s="8">
        <v>0.45833333333333331</v>
      </c>
      <c r="D8101" s="8">
        <v>0</v>
      </c>
      <c r="E8101" s="8">
        <v>8.3333333333333329E-2</v>
      </c>
      <c r="F8101" s="8">
        <v>0.45833333333333331</v>
      </c>
      <c r="G8101" s="8">
        <v>0</v>
      </c>
      <c r="H8101" s="8">
        <v>8.3333333333333329E-2</v>
      </c>
      <c r="I8101" s="4" t="e">
        <f>#REF!/1.7</f>
        <v>#REF!</v>
      </c>
      <c r="J8101" s="4">
        <f>Hilfstabelle!C8101/3</f>
        <v>0.37937025000000002</v>
      </c>
      <c r="K8101" s="96">
        <f>Hilfstabelle!F8101/11</f>
        <v>0</v>
      </c>
      <c r="L8101" s="107">
        <f>Hilfstabelle!G8101/sinks!$G$3</f>
        <v>0.196054122246967</v>
      </c>
    </row>
    <row r="8102" spans="1:12" x14ac:dyDescent="0.25">
      <c r="A8102" s="89">
        <v>41246.5</v>
      </c>
      <c r="B8102" s="4">
        <v>0.88170168250000003</v>
      </c>
      <c r="C8102" s="8">
        <v>0.5</v>
      </c>
      <c r="D8102" s="8">
        <v>0</v>
      </c>
      <c r="E8102" s="8">
        <v>7.6923076923076927E-2</v>
      </c>
      <c r="F8102" s="8">
        <v>0.5</v>
      </c>
      <c r="G8102" s="8">
        <v>0</v>
      </c>
      <c r="H8102" s="8">
        <v>7.6923076923076927E-2</v>
      </c>
      <c r="I8102" s="4" t="e">
        <f>#REF!/1.7</f>
        <v>#REF!</v>
      </c>
      <c r="J8102" s="4">
        <f>Hilfstabelle!C8102/3</f>
        <v>0.38072725000000002</v>
      </c>
      <c r="K8102" s="96">
        <f>Hilfstabelle!F8102/11</f>
        <v>0</v>
      </c>
      <c r="L8102" s="107">
        <f>Hilfstabelle!G8102/sinks!$G$3</f>
        <v>0.19606683817135712</v>
      </c>
    </row>
    <row r="8103" spans="1:12" x14ac:dyDescent="0.25">
      <c r="A8103" s="89">
        <v>41246.541666666664</v>
      </c>
      <c r="B8103" s="4">
        <v>0.88144015340000004</v>
      </c>
      <c r="C8103" s="8">
        <v>0.54166666666666663</v>
      </c>
      <c r="D8103" s="8">
        <v>0</v>
      </c>
      <c r="E8103" s="8">
        <v>7.1428571428571425E-2</v>
      </c>
      <c r="F8103" s="8">
        <v>0.54166666666666663</v>
      </c>
      <c r="G8103" s="8">
        <v>0</v>
      </c>
      <c r="H8103" s="8">
        <v>7.1428571428571425E-2</v>
      </c>
      <c r="I8103" s="4" t="e">
        <f>#REF!/1.7</f>
        <v>#REF!</v>
      </c>
      <c r="J8103" s="4">
        <f>Hilfstabelle!C8103/3</f>
        <v>0.38068700000000005</v>
      </c>
      <c r="K8103" s="96">
        <f>Hilfstabelle!F8103/11</f>
        <v>0</v>
      </c>
      <c r="L8103" s="107">
        <f>Hilfstabelle!G8103/sinks!$G$3</f>
        <v>0.18831012429338007</v>
      </c>
    </row>
    <row r="8104" spans="1:12" x14ac:dyDescent="0.25">
      <c r="A8104" s="89">
        <v>41246.583333333336</v>
      </c>
      <c r="B8104" s="4">
        <v>0.90088048119999997</v>
      </c>
      <c r="C8104" s="8">
        <v>0.58333333333333337</v>
      </c>
      <c r="D8104" s="8">
        <v>0</v>
      </c>
      <c r="E8104" s="8">
        <v>6.6666666666666666E-2</v>
      </c>
      <c r="F8104" s="8">
        <v>0.58333333333333337</v>
      </c>
      <c r="G8104" s="8">
        <v>0</v>
      </c>
      <c r="H8104" s="8">
        <v>6.6666666666666666E-2</v>
      </c>
      <c r="I8104" s="4" t="e">
        <f>#REF!/1.7</f>
        <v>#REF!</v>
      </c>
      <c r="J8104" s="4">
        <f>Hilfstabelle!C8104/3</f>
        <v>0.37949099999999997</v>
      </c>
      <c r="K8104" s="96">
        <f>Hilfstabelle!F8104/11</f>
        <v>0</v>
      </c>
      <c r="L8104" s="107">
        <f>Hilfstabelle!G8104/sinks!$G$3</f>
        <v>0.17074943271061568</v>
      </c>
    </row>
    <row r="8105" spans="1:12" x14ac:dyDescent="0.25">
      <c r="A8105" s="89">
        <v>41246.625</v>
      </c>
      <c r="B8105" s="4">
        <v>0.93322290990000001</v>
      </c>
      <c r="C8105" s="8">
        <v>0.625</v>
      </c>
      <c r="D8105" s="8">
        <v>0</v>
      </c>
      <c r="E8105" s="8">
        <v>6.25E-2</v>
      </c>
      <c r="F8105" s="8">
        <v>0.625</v>
      </c>
      <c r="G8105" s="8">
        <v>0</v>
      </c>
      <c r="H8105" s="8">
        <v>6.25E-2</v>
      </c>
      <c r="I8105" s="4" t="e">
        <f>#REF!/1.7</f>
        <v>#REF!</v>
      </c>
      <c r="J8105" s="4">
        <f>Hilfstabelle!C8105/3</f>
        <v>0.37617900000000004</v>
      </c>
      <c r="K8105" s="96">
        <f>Hilfstabelle!F8105/11</f>
        <v>0</v>
      </c>
      <c r="L8105" s="107">
        <f>Hilfstabelle!G8105/sinks!$G$3</f>
        <v>0.17147424040085285</v>
      </c>
    </row>
    <row r="8106" spans="1:12" x14ac:dyDescent="0.25">
      <c r="A8106" s="89">
        <v>41246.666666666664</v>
      </c>
      <c r="B8106" s="4">
        <v>0.9360997298</v>
      </c>
      <c r="C8106" s="8">
        <v>0.66666666666666663</v>
      </c>
      <c r="D8106" s="8">
        <v>0</v>
      </c>
      <c r="E8106" s="8">
        <v>5.8823529411764705E-2</v>
      </c>
      <c r="F8106" s="8">
        <v>0.66666666666666663</v>
      </c>
      <c r="G8106" s="8">
        <v>0</v>
      </c>
      <c r="H8106" s="8">
        <v>5.8823529411764705E-2</v>
      </c>
      <c r="I8106" s="4" t="e">
        <f>#REF!/1.7</f>
        <v>#REF!</v>
      </c>
      <c r="J8106" s="4">
        <f>Hilfstabelle!C8106/3</f>
        <v>0.37464375</v>
      </c>
      <c r="K8106" s="96">
        <f>Hilfstabelle!F8106/11</f>
        <v>0</v>
      </c>
      <c r="L8106" s="107">
        <f>Hilfstabelle!G8106/sinks!$G$3</f>
        <v>0.17846799881542236</v>
      </c>
    </row>
    <row r="8107" spans="1:12" x14ac:dyDescent="0.25">
      <c r="A8107" s="89">
        <v>41246.708333333336</v>
      </c>
      <c r="B8107" s="4">
        <v>0.90707000260000004</v>
      </c>
      <c r="C8107" s="8">
        <v>0.70833333333333337</v>
      </c>
      <c r="D8107" s="8">
        <v>0</v>
      </c>
      <c r="E8107" s="8">
        <v>5.5555555555555552E-2</v>
      </c>
      <c r="F8107" s="8">
        <v>0.70833333333333337</v>
      </c>
      <c r="G8107" s="8">
        <v>0</v>
      </c>
      <c r="H8107" s="8">
        <v>5.5555555555555552E-2</v>
      </c>
      <c r="I8107" s="4" t="e">
        <f>#REF!/1.7</f>
        <v>#REF!</v>
      </c>
      <c r="J8107" s="4">
        <f>Hilfstabelle!C8107/3</f>
        <v>0.37309700000000001</v>
      </c>
      <c r="K8107" s="96">
        <f>Hilfstabelle!F8107/11</f>
        <v>0</v>
      </c>
      <c r="L8107" s="107">
        <f>Hilfstabelle!G8107/sinks!$G$3</f>
        <v>0.18426646033731989</v>
      </c>
    </row>
    <row r="8108" spans="1:12" x14ac:dyDescent="0.25">
      <c r="A8108" s="89">
        <v>41246.75</v>
      </c>
      <c r="B8108" s="4">
        <v>0.85232324989999997</v>
      </c>
      <c r="C8108" s="8">
        <v>0.75</v>
      </c>
      <c r="D8108" s="8">
        <v>0</v>
      </c>
      <c r="E8108" s="8">
        <v>5.2631578947368418E-2</v>
      </c>
      <c r="F8108" s="8">
        <v>0.75</v>
      </c>
      <c r="G8108" s="8">
        <v>0</v>
      </c>
      <c r="H8108" s="8">
        <v>5.2631578947368418E-2</v>
      </c>
      <c r="I8108" s="4" t="e">
        <f>#REF!/1.7</f>
        <v>#REF!</v>
      </c>
      <c r="J8108" s="4">
        <f>Hilfstabelle!C8108/3</f>
        <v>0.37295325000000007</v>
      </c>
      <c r="K8108" s="96">
        <f>Hilfstabelle!F8108/11</f>
        <v>0</v>
      </c>
      <c r="L8108" s="107">
        <f>Hilfstabelle!G8108/sinks!$G$3</f>
        <v>0.19356180106650225</v>
      </c>
    </row>
    <row r="8109" spans="1:12" x14ac:dyDescent="0.25">
      <c r="A8109" s="89">
        <v>41246.791666666664</v>
      </c>
      <c r="B8109" s="4">
        <v>0.79077674129999997</v>
      </c>
      <c r="C8109" s="8">
        <v>0.79166666666666663</v>
      </c>
      <c r="D8109" s="8">
        <v>0</v>
      </c>
      <c r="E8109" s="8">
        <v>0.05</v>
      </c>
      <c r="F8109" s="8">
        <v>0.79166666666666663</v>
      </c>
      <c r="G8109" s="8">
        <v>0</v>
      </c>
      <c r="H8109" s="8">
        <v>0.05</v>
      </c>
      <c r="I8109" s="4" t="e">
        <f>#REF!/1.7</f>
        <v>#REF!</v>
      </c>
      <c r="J8109" s="4">
        <f>Hilfstabelle!C8109/3</f>
        <v>0.37184349999999999</v>
      </c>
      <c r="K8109" s="96">
        <f>Hilfstabelle!F8109/11</f>
        <v>0</v>
      </c>
      <c r="L8109" s="107">
        <f>Hilfstabelle!G8109/sinks!$G$3</f>
        <v>0.17929453390078057</v>
      </c>
    </row>
    <row r="8110" spans="1:12" x14ac:dyDescent="0.25">
      <c r="A8110" s="89">
        <v>41246.833333333336</v>
      </c>
      <c r="B8110" s="4">
        <v>0.73533257780000005</v>
      </c>
      <c r="C8110" s="8">
        <v>0.83333333333333337</v>
      </c>
      <c r="D8110" s="8">
        <v>0</v>
      </c>
      <c r="E8110" s="8">
        <v>4.7619047619047616E-2</v>
      </c>
      <c r="F8110" s="8">
        <v>0.83333333333333337</v>
      </c>
      <c r="G8110" s="8">
        <v>0</v>
      </c>
      <c r="H8110" s="8">
        <v>4.7619047619047616E-2</v>
      </c>
      <c r="I8110" s="4" t="e">
        <f>#REF!/1.7</f>
        <v>#REF!</v>
      </c>
      <c r="J8110" s="4">
        <f>Hilfstabelle!C8110/3</f>
        <v>0.37017600000000001</v>
      </c>
      <c r="K8110" s="96">
        <f>Hilfstabelle!F8110/11</f>
        <v>0</v>
      </c>
      <c r="L8110" s="107">
        <f>Hilfstabelle!G8110/sinks!$G$3</f>
        <v>0.14925952049130228</v>
      </c>
    </row>
    <row r="8111" spans="1:12" x14ac:dyDescent="0.25">
      <c r="A8111" s="89">
        <v>41246.875</v>
      </c>
      <c r="B8111" s="4">
        <v>0.71597942640000001</v>
      </c>
      <c r="C8111" s="8">
        <v>0.875</v>
      </c>
      <c r="D8111" s="8">
        <v>0</v>
      </c>
      <c r="E8111" s="8">
        <v>4.5454545454545456E-2</v>
      </c>
      <c r="F8111" s="8">
        <v>0.875</v>
      </c>
      <c r="G8111" s="8">
        <v>0</v>
      </c>
      <c r="H8111" s="8">
        <v>4.5454545454545456E-2</v>
      </c>
      <c r="I8111" s="4" t="e">
        <f>#REF!/1.7</f>
        <v>#REF!</v>
      </c>
      <c r="J8111" s="4">
        <f>Hilfstabelle!C8111/3</f>
        <v>0.36956649999999996</v>
      </c>
      <c r="K8111" s="96">
        <f>Hilfstabelle!F8111/11</f>
        <v>0</v>
      </c>
      <c r="L8111" s="107">
        <f>Hilfstabelle!G8111/sinks!$G$3</f>
        <v>0.13752272227921572</v>
      </c>
    </row>
    <row r="8112" spans="1:12" x14ac:dyDescent="0.25">
      <c r="A8112" s="89">
        <v>41246.916666666664</v>
      </c>
      <c r="B8112" s="4">
        <v>0.66358643539999995</v>
      </c>
      <c r="C8112" s="8">
        <v>0.91666666666666663</v>
      </c>
      <c r="D8112" s="8">
        <v>0</v>
      </c>
      <c r="E8112" s="8">
        <v>4.3478260869565216E-2</v>
      </c>
      <c r="F8112" s="8">
        <v>0.91666666666666663</v>
      </c>
      <c r="G8112" s="8">
        <v>0</v>
      </c>
      <c r="H8112" s="8">
        <v>4.3478260869565216E-2</v>
      </c>
      <c r="I8112" s="4" t="e">
        <f>#REF!/1.7</f>
        <v>#REF!</v>
      </c>
      <c r="J8112" s="4">
        <f>Hilfstabelle!C8112/3</f>
        <v>0.37063600000000002</v>
      </c>
      <c r="K8112" s="96">
        <f>Hilfstabelle!F8112/11</f>
        <v>0</v>
      </c>
      <c r="L8112" s="107">
        <f>Hilfstabelle!G8112/sinks!$G$3</f>
        <v>0.1320675907158515</v>
      </c>
    </row>
    <row r="8113" spans="1:12" x14ac:dyDescent="0.25">
      <c r="A8113" s="89">
        <v>41246.958333333336</v>
      </c>
      <c r="B8113" s="4">
        <v>0.62679801239999999</v>
      </c>
      <c r="C8113" s="8">
        <v>0.95833333333333337</v>
      </c>
      <c r="D8113" s="8">
        <v>0</v>
      </c>
      <c r="E8113" s="8">
        <v>4.1666666666666664E-2</v>
      </c>
      <c r="F8113" s="8">
        <v>0.95833333333333337</v>
      </c>
      <c r="G8113" s="8">
        <v>0</v>
      </c>
      <c r="H8113" s="8">
        <v>4.1666666666666664E-2</v>
      </c>
      <c r="I8113" s="4" t="e">
        <f>#REF!/1.7</f>
        <v>#REF!</v>
      </c>
      <c r="J8113" s="4">
        <f>Hilfstabelle!C8113/3</f>
        <v>0.37533375000000002</v>
      </c>
      <c r="K8113" s="96">
        <f>Hilfstabelle!F8113/11</f>
        <v>0</v>
      </c>
      <c r="L8113" s="107">
        <f>Hilfstabelle!G8113/sinks!$G$3</f>
        <v>0.12375137616470896</v>
      </c>
    </row>
    <row r="8114" spans="1:12" x14ac:dyDescent="0.25">
      <c r="A8114" s="89">
        <v>41247</v>
      </c>
      <c r="B8114" s="4">
        <v>0.60474239389999995</v>
      </c>
      <c r="C8114" s="8">
        <v>0</v>
      </c>
      <c r="D8114" s="8">
        <v>0</v>
      </c>
      <c r="E8114" s="8">
        <v>1</v>
      </c>
      <c r="F8114" s="8">
        <v>0</v>
      </c>
      <c r="G8114" s="8">
        <v>0</v>
      </c>
      <c r="H8114" s="8">
        <v>1</v>
      </c>
      <c r="I8114" s="4" t="e">
        <f>#REF!/1.7</f>
        <v>#REF!</v>
      </c>
      <c r="J8114" s="4">
        <f>Hilfstabelle!C8114/3</f>
        <v>0.38273975000000005</v>
      </c>
      <c r="K8114" s="96">
        <f>Hilfstabelle!F8114/11</f>
        <v>0</v>
      </c>
      <c r="L8114" s="107">
        <f>Hilfstabelle!G8114/sinks!$G$3</f>
        <v>0.12014005363791308</v>
      </c>
    </row>
    <row r="8115" spans="1:12" x14ac:dyDescent="0.25">
      <c r="A8115" s="89">
        <v>41247.041666666664</v>
      </c>
      <c r="B8115" s="4">
        <v>0.58922500219999996</v>
      </c>
      <c r="C8115" s="8">
        <v>4.1666666666666664E-2</v>
      </c>
      <c r="D8115" s="8">
        <v>0</v>
      </c>
      <c r="E8115" s="8">
        <v>0.5</v>
      </c>
      <c r="F8115" s="8">
        <v>4.1666666666666664E-2</v>
      </c>
      <c r="G8115" s="8">
        <v>0</v>
      </c>
      <c r="H8115" s="8">
        <v>0.5</v>
      </c>
      <c r="I8115" s="4" t="e">
        <f>#REF!/1.7</f>
        <v>#REF!</v>
      </c>
      <c r="J8115" s="4">
        <f>Hilfstabelle!C8115/3</f>
        <v>0.38825975000000001</v>
      </c>
      <c r="K8115" s="96">
        <f>Hilfstabelle!F8115/11</f>
        <v>0</v>
      </c>
      <c r="L8115" s="107">
        <f>Hilfstabelle!G8115/sinks!$G$3</f>
        <v>0.12544259410859576</v>
      </c>
    </row>
    <row r="8116" spans="1:12" x14ac:dyDescent="0.25">
      <c r="A8116" s="89">
        <v>41247.083333333336</v>
      </c>
      <c r="B8116" s="4">
        <v>0.58538924240000001</v>
      </c>
      <c r="C8116" s="8">
        <v>8.3333333333333329E-2</v>
      </c>
      <c r="D8116" s="8">
        <v>0</v>
      </c>
      <c r="E8116" s="8">
        <v>0.33333333333333331</v>
      </c>
      <c r="F8116" s="8">
        <v>8.3333333333333329E-2</v>
      </c>
      <c r="G8116" s="8">
        <v>0</v>
      </c>
      <c r="H8116" s="8">
        <v>0.33333333333333331</v>
      </c>
      <c r="I8116" s="4" t="e">
        <f>#REF!/1.7</f>
        <v>#REF!</v>
      </c>
      <c r="J8116" s="4">
        <f>Hilfstabelle!C8116/3</f>
        <v>0.38850699999999999</v>
      </c>
      <c r="K8116" s="96">
        <f>Hilfstabelle!F8116/11</f>
        <v>0</v>
      </c>
      <c r="L8116" s="107">
        <f>Hilfstabelle!G8116/sinks!$G$3</f>
        <v>0.11907191598914248</v>
      </c>
    </row>
    <row r="8117" spans="1:12" x14ac:dyDescent="0.25">
      <c r="A8117" s="89">
        <v>41247.125</v>
      </c>
      <c r="B8117" s="4">
        <v>0.61424461689999998</v>
      </c>
      <c r="C8117" s="8">
        <v>0.125</v>
      </c>
      <c r="D8117" s="8">
        <v>0</v>
      </c>
      <c r="E8117" s="8">
        <v>0.25</v>
      </c>
      <c r="F8117" s="8">
        <v>0.125</v>
      </c>
      <c r="G8117" s="8">
        <v>0</v>
      </c>
      <c r="H8117" s="8">
        <v>0.25</v>
      </c>
      <c r="I8117" s="4" t="e">
        <f>#REF!/1.7</f>
        <v>#REF!</v>
      </c>
      <c r="J8117" s="4">
        <f>Hilfstabelle!C8117/3</f>
        <v>0.38823099999999999</v>
      </c>
      <c r="K8117" s="96">
        <f>Hilfstabelle!F8117/11</f>
        <v>0</v>
      </c>
      <c r="L8117" s="107">
        <f>Hilfstabelle!G8117/sinks!$G$3</f>
        <v>0.11211630534774336</v>
      </c>
    </row>
    <row r="8118" spans="1:12" x14ac:dyDescent="0.25">
      <c r="A8118" s="89">
        <v>41247.166666666664</v>
      </c>
      <c r="B8118" s="4">
        <v>0.69523145320000002</v>
      </c>
      <c r="C8118" s="8">
        <v>0.16666666666666666</v>
      </c>
      <c r="D8118" s="8">
        <v>0</v>
      </c>
      <c r="E8118" s="8">
        <v>0.2</v>
      </c>
      <c r="F8118" s="8">
        <v>0.16666666666666666</v>
      </c>
      <c r="G8118" s="8">
        <v>0</v>
      </c>
      <c r="H8118" s="8">
        <v>0.2</v>
      </c>
      <c r="I8118" s="4" t="e">
        <f>#REF!/1.7</f>
        <v>#REF!</v>
      </c>
      <c r="J8118" s="4">
        <f>Hilfstabelle!C8118/3</f>
        <v>0.38796650000000005</v>
      </c>
      <c r="K8118" s="96">
        <f>Hilfstabelle!F8118/11</f>
        <v>0</v>
      </c>
      <c r="L8118" s="107">
        <f>Hilfstabelle!G8118/sinks!$G$3</f>
        <v>0.10765301588680906</v>
      </c>
    </row>
    <row r="8119" spans="1:12" x14ac:dyDescent="0.25">
      <c r="A8119" s="89">
        <v>41247.208333333336</v>
      </c>
      <c r="B8119" s="4">
        <v>0.81736553050000005</v>
      </c>
      <c r="C8119" s="8">
        <v>0.20833333333333334</v>
      </c>
      <c r="D8119" s="8">
        <v>0</v>
      </c>
      <c r="E8119" s="8">
        <v>0.16666666666666666</v>
      </c>
      <c r="F8119" s="8">
        <v>0.20833333333333334</v>
      </c>
      <c r="G8119" s="8">
        <v>0</v>
      </c>
      <c r="H8119" s="8">
        <v>0.16666666666666666</v>
      </c>
      <c r="I8119" s="4" t="e">
        <f>#REF!/1.7</f>
        <v>#REF!</v>
      </c>
      <c r="J8119" s="4">
        <f>Hilfstabelle!C8119/3</f>
        <v>0.38802400000000009</v>
      </c>
      <c r="K8119" s="96">
        <f>Hilfstabelle!F8119/11</f>
        <v>0</v>
      </c>
      <c r="L8119" s="107">
        <f>Hilfstabelle!G8119/sinks!$G$3</f>
        <v>0.12253064742325685</v>
      </c>
    </row>
    <row r="8120" spans="1:12" x14ac:dyDescent="0.25">
      <c r="A8120" s="89">
        <v>41247.25</v>
      </c>
      <c r="B8120" s="4">
        <v>0.89460378350000003</v>
      </c>
      <c r="C8120" s="8">
        <v>0.25</v>
      </c>
      <c r="D8120" s="8">
        <v>0</v>
      </c>
      <c r="E8120" s="8">
        <v>0.14285714285714285</v>
      </c>
      <c r="F8120" s="8">
        <v>0.25</v>
      </c>
      <c r="G8120" s="8">
        <v>0</v>
      </c>
      <c r="H8120" s="8">
        <v>0.14285714285714285</v>
      </c>
      <c r="I8120" s="4" t="e">
        <f>#REF!/1.7</f>
        <v>#REF!</v>
      </c>
      <c r="J8120" s="4">
        <f>Hilfstabelle!C8120/3</f>
        <v>0.38647724999999999</v>
      </c>
      <c r="K8120" s="96">
        <f>Hilfstabelle!F8120/11</f>
        <v>0</v>
      </c>
      <c r="L8120" s="107">
        <f>Hilfstabelle!G8120/sinks!$G$3</f>
        <v>0.13101216899147111</v>
      </c>
    </row>
    <row r="8121" spans="1:12" x14ac:dyDescent="0.25">
      <c r="A8121" s="89">
        <v>41247.291666666664</v>
      </c>
      <c r="B8121" s="4">
        <v>0.90445471190000004</v>
      </c>
      <c r="C8121" s="8">
        <v>0.29166666666666669</v>
      </c>
      <c r="D8121" s="8">
        <v>0</v>
      </c>
      <c r="E8121" s="8">
        <v>0.125</v>
      </c>
      <c r="F8121" s="8">
        <v>0.29166666666666669</v>
      </c>
      <c r="G8121" s="8">
        <v>0</v>
      </c>
      <c r="H8121" s="8">
        <v>0.125</v>
      </c>
      <c r="I8121" s="4" t="e">
        <f>#REF!/1.7</f>
        <v>#REF!</v>
      </c>
      <c r="J8121" s="4">
        <f>Hilfstabelle!C8121/3</f>
        <v>0.38474650000000005</v>
      </c>
      <c r="K8121" s="96">
        <f>Hilfstabelle!F8121/11</f>
        <v>0</v>
      </c>
      <c r="L8121" s="107">
        <f>Hilfstabelle!G8121/sinks!$G$3</f>
        <v>0.13316116021340238</v>
      </c>
    </row>
    <row r="8122" spans="1:12" x14ac:dyDescent="0.25">
      <c r="A8122" s="89">
        <v>41247.333333333336</v>
      </c>
      <c r="B8122" s="4">
        <v>0.91273646590000002</v>
      </c>
      <c r="C8122" s="8">
        <v>0.33333333333333331</v>
      </c>
      <c r="D8122" s="8">
        <v>0</v>
      </c>
      <c r="E8122" s="8">
        <v>0.1111111111111111</v>
      </c>
      <c r="F8122" s="8">
        <v>0.33333333333333331</v>
      </c>
      <c r="G8122" s="8">
        <v>0</v>
      </c>
      <c r="H8122" s="8">
        <v>0.1111111111111111</v>
      </c>
      <c r="I8122" s="4" t="e">
        <f>#REF!/1.7</f>
        <v>#REF!</v>
      </c>
      <c r="J8122" s="4">
        <f>Hilfstabelle!C8122/3</f>
        <v>0.38453374999999995</v>
      </c>
      <c r="K8122" s="96">
        <f>Hilfstabelle!F8122/11</f>
        <v>0</v>
      </c>
      <c r="L8122" s="107">
        <f>Hilfstabelle!G8122/sinks!$G$3</f>
        <v>0.16545960816432315</v>
      </c>
    </row>
    <row r="8123" spans="1:12" x14ac:dyDescent="0.25">
      <c r="A8123" s="89">
        <v>41247.375</v>
      </c>
      <c r="B8123" s="4">
        <v>0.91700810740000005</v>
      </c>
      <c r="C8123" s="8">
        <v>0.375</v>
      </c>
      <c r="D8123" s="8">
        <v>0</v>
      </c>
      <c r="E8123" s="8">
        <v>0.1</v>
      </c>
      <c r="F8123" s="8">
        <v>0.375</v>
      </c>
      <c r="G8123" s="8">
        <v>0</v>
      </c>
      <c r="H8123" s="8">
        <v>0.1</v>
      </c>
      <c r="I8123" s="4" t="e">
        <f>#REF!/1.7</f>
        <v>#REF!</v>
      </c>
      <c r="J8123" s="4">
        <f>Hilfstabelle!C8123/3</f>
        <v>0.38539625000000005</v>
      </c>
      <c r="K8123" s="96">
        <f>Hilfstabelle!F8123/11</f>
        <v>0</v>
      </c>
      <c r="L8123" s="107">
        <f>Hilfstabelle!G8123/sinks!$G$3</f>
        <v>0.18463522214463357</v>
      </c>
    </row>
    <row r="8124" spans="1:12" x14ac:dyDescent="0.25">
      <c r="A8124" s="89">
        <v>41247.416666666664</v>
      </c>
      <c r="B8124" s="4">
        <v>0.91395693489999996</v>
      </c>
      <c r="C8124" s="8">
        <v>0.41666666666666669</v>
      </c>
      <c r="D8124" s="8">
        <v>0</v>
      </c>
      <c r="E8124" s="8">
        <v>9.0909090909090912E-2</v>
      </c>
      <c r="F8124" s="8">
        <v>0.41666666666666669</v>
      </c>
      <c r="G8124" s="8">
        <v>0</v>
      </c>
      <c r="H8124" s="8">
        <v>9.0909090909090912E-2</v>
      </c>
      <c r="I8124" s="4" t="e">
        <f>#REF!/1.7</f>
        <v>#REF!</v>
      </c>
      <c r="J8124" s="4">
        <f>Hilfstabelle!C8124/3</f>
        <v>0.38593675</v>
      </c>
      <c r="K8124" s="96">
        <f>Hilfstabelle!F8124/11</f>
        <v>0</v>
      </c>
      <c r="L8124" s="107">
        <f>Hilfstabelle!G8124/sinks!$G$3</f>
        <v>0.19084059324701524</v>
      </c>
    </row>
    <row r="8125" spans="1:12" x14ac:dyDescent="0.25">
      <c r="A8125" s="89">
        <v>41247.458333333336</v>
      </c>
      <c r="B8125" s="4">
        <v>0.879870979</v>
      </c>
      <c r="C8125" s="8">
        <v>0.45833333333333331</v>
      </c>
      <c r="D8125" s="8">
        <v>0</v>
      </c>
      <c r="E8125" s="8">
        <v>8.3333333333333329E-2</v>
      </c>
      <c r="F8125" s="8">
        <v>0.45833333333333331</v>
      </c>
      <c r="G8125" s="8">
        <v>0</v>
      </c>
      <c r="H8125" s="8">
        <v>8.3333333333333329E-2</v>
      </c>
      <c r="I8125" s="4" t="e">
        <f>#REF!/1.7</f>
        <v>#REF!</v>
      </c>
      <c r="J8125" s="4">
        <f>Hilfstabelle!C8125/3</f>
        <v>0.38608050000000005</v>
      </c>
      <c r="K8125" s="96">
        <f>Hilfstabelle!F8125/11</f>
        <v>0</v>
      </c>
      <c r="L8125" s="107">
        <f>Hilfstabelle!G8125/sinks!$G$3</f>
        <v>0.196054122246967</v>
      </c>
    </row>
    <row r="8126" spans="1:12" x14ac:dyDescent="0.25">
      <c r="A8126" s="89">
        <v>41247.5</v>
      </c>
      <c r="B8126" s="4">
        <v>0.85964606399999999</v>
      </c>
      <c r="C8126" s="8">
        <v>0.5</v>
      </c>
      <c r="D8126" s="8">
        <v>0</v>
      </c>
      <c r="E8126" s="8">
        <v>7.6923076923076927E-2</v>
      </c>
      <c r="F8126" s="8">
        <v>0.5</v>
      </c>
      <c r="G8126" s="8">
        <v>0</v>
      </c>
      <c r="H8126" s="8">
        <v>7.6923076923076927E-2</v>
      </c>
      <c r="I8126" s="4" t="e">
        <f>#REF!/1.7</f>
        <v>#REF!</v>
      </c>
      <c r="J8126" s="4">
        <f>Hilfstabelle!C8126/3</f>
        <v>0.38623000000000002</v>
      </c>
      <c r="K8126" s="96">
        <f>Hilfstabelle!F8126/11</f>
        <v>0</v>
      </c>
      <c r="L8126" s="107">
        <f>Hilfstabelle!G8126/sinks!$G$3</f>
        <v>0.19606683817135712</v>
      </c>
    </row>
    <row r="8127" spans="1:12" x14ac:dyDescent="0.25">
      <c r="A8127" s="89">
        <v>41247.541666666664</v>
      </c>
      <c r="B8127" s="4">
        <v>0.85912300580000001</v>
      </c>
      <c r="C8127" s="8">
        <v>0.54166666666666663</v>
      </c>
      <c r="D8127" s="8">
        <v>0</v>
      </c>
      <c r="E8127" s="8">
        <v>7.1428571428571425E-2</v>
      </c>
      <c r="F8127" s="8">
        <v>0.54166666666666663</v>
      </c>
      <c r="G8127" s="8">
        <v>0</v>
      </c>
      <c r="H8127" s="8">
        <v>7.1428571428571425E-2</v>
      </c>
      <c r="I8127" s="4" t="e">
        <f>#REF!/1.7</f>
        <v>#REF!</v>
      </c>
      <c r="J8127" s="4">
        <f>Hilfstabelle!C8127/3</f>
        <v>0.38574700000000001</v>
      </c>
      <c r="K8127" s="96">
        <f>Hilfstabelle!F8127/11</f>
        <v>0</v>
      </c>
      <c r="L8127" s="107">
        <f>Hilfstabelle!G8127/sinks!$G$3</f>
        <v>0.18831012429338007</v>
      </c>
    </row>
    <row r="8128" spans="1:12" x14ac:dyDescent="0.25">
      <c r="A8128" s="89">
        <v>41247.583333333336</v>
      </c>
      <c r="B8128" s="4">
        <v>0.86644581990000002</v>
      </c>
      <c r="C8128" s="8">
        <v>0.58333333333333337</v>
      </c>
      <c r="D8128" s="8">
        <v>0</v>
      </c>
      <c r="E8128" s="8">
        <v>6.6666666666666666E-2</v>
      </c>
      <c r="F8128" s="8">
        <v>0.58333333333333337</v>
      </c>
      <c r="G8128" s="8">
        <v>0</v>
      </c>
      <c r="H8128" s="8">
        <v>6.6666666666666666E-2</v>
      </c>
      <c r="I8128" s="4" t="e">
        <f>#REF!/1.7</f>
        <v>#REF!</v>
      </c>
      <c r="J8128" s="4">
        <f>Hilfstabelle!C8128/3</f>
        <v>0.38369425000000001</v>
      </c>
      <c r="K8128" s="96">
        <f>Hilfstabelle!F8128/11</f>
        <v>0</v>
      </c>
      <c r="L8128" s="107">
        <f>Hilfstabelle!G8128/sinks!$G$3</f>
        <v>0.17074943271061568</v>
      </c>
    </row>
    <row r="8129" spans="1:12" x14ac:dyDescent="0.25">
      <c r="A8129" s="89">
        <v>41247.625</v>
      </c>
      <c r="B8129" s="4">
        <v>0.9078545898</v>
      </c>
      <c r="C8129" s="8">
        <v>0.625</v>
      </c>
      <c r="D8129" s="8">
        <v>0</v>
      </c>
      <c r="E8129" s="8">
        <v>6.25E-2</v>
      </c>
      <c r="F8129" s="8">
        <v>0.625</v>
      </c>
      <c r="G8129" s="8">
        <v>0</v>
      </c>
      <c r="H8129" s="8">
        <v>6.25E-2</v>
      </c>
      <c r="I8129" s="4" t="e">
        <f>#REF!/1.7</f>
        <v>#REF!</v>
      </c>
      <c r="J8129" s="4">
        <f>Hilfstabelle!C8129/3</f>
        <v>0.37971525000000006</v>
      </c>
      <c r="K8129" s="96">
        <f>Hilfstabelle!F8129/11</f>
        <v>0</v>
      </c>
      <c r="L8129" s="107">
        <f>Hilfstabelle!G8129/sinks!$G$3</f>
        <v>0.17147424040085285</v>
      </c>
    </row>
    <row r="8130" spans="1:12" x14ac:dyDescent="0.25">
      <c r="A8130" s="89">
        <v>41247.666666666664</v>
      </c>
      <c r="B8130" s="4">
        <v>0.9078545898</v>
      </c>
      <c r="C8130" s="8">
        <v>0.66666666666666663</v>
      </c>
      <c r="D8130" s="8">
        <v>0</v>
      </c>
      <c r="E8130" s="8">
        <v>5.8823529411764705E-2</v>
      </c>
      <c r="F8130" s="8">
        <v>0.66666666666666663</v>
      </c>
      <c r="G8130" s="8">
        <v>0</v>
      </c>
      <c r="H8130" s="8">
        <v>5.8823529411764705E-2</v>
      </c>
      <c r="I8130" s="4" t="e">
        <f>#REF!/1.7</f>
        <v>#REF!</v>
      </c>
      <c r="J8130" s="4">
        <f>Hilfstabelle!C8130/3</f>
        <v>0.37807650000000009</v>
      </c>
      <c r="K8130" s="96">
        <f>Hilfstabelle!F8130/11</f>
        <v>0</v>
      </c>
      <c r="L8130" s="107">
        <f>Hilfstabelle!G8130/sinks!$G$3</f>
        <v>0.17846799881542236</v>
      </c>
    </row>
    <row r="8131" spans="1:12" x14ac:dyDescent="0.25">
      <c r="A8131" s="89">
        <v>41247.708333333336</v>
      </c>
      <c r="B8131" s="4">
        <v>0.86627146720000003</v>
      </c>
      <c r="C8131" s="8">
        <v>0.70833333333333337</v>
      </c>
      <c r="D8131" s="8">
        <v>0</v>
      </c>
      <c r="E8131" s="8">
        <v>5.5555555555555552E-2</v>
      </c>
      <c r="F8131" s="8">
        <v>0.70833333333333337</v>
      </c>
      <c r="G8131" s="8">
        <v>0</v>
      </c>
      <c r="H8131" s="8">
        <v>5.5555555555555552E-2</v>
      </c>
      <c r="I8131" s="4" t="e">
        <f>#REF!/1.7</f>
        <v>#REF!</v>
      </c>
      <c r="J8131" s="4">
        <f>Hilfstabelle!C8131/3</f>
        <v>0.37635725000000003</v>
      </c>
      <c r="K8131" s="96">
        <f>Hilfstabelle!F8131/11</f>
        <v>0</v>
      </c>
      <c r="L8131" s="107">
        <f>Hilfstabelle!G8131/sinks!$G$3</f>
        <v>0.18426646033731989</v>
      </c>
    </row>
    <row r="8132" spans="1:12" x14ac:dyDescent="0.25">
      <c r="A8132" s="89">
        <v>41247.75</v>
      </c>
      <c r="B8132" s="4">
        <v>0.81562200330000001</v>
      </c>
      <c r="C8132" s="8">
        <v>0.75</v>
      </c>
      <c r="D8132" s="8">
        <v>0</v>
      </c>
      <c r="E8132" s="8">
        <v>5.2631578947368418E-2</v>
      </c>
      <c r="F8132" s="8">
        <v>0.75</v>
      </c>
      <c r="G8132" s="8">
        <v>0</v>
      </c>
      <c r="H8132" s="8">
        <v>5.2631578947368418E-2</v>
      </c>
      <c r="I8132" s="4" t="e">
        <f>#REF!/1.7</f>
        <v>#REF!</v>
      </c>
      <c r="J8132" s="4">
        <f>Hilfstabelle!C8132/3</f>
        <v>0.37439075000000005</v>
      </c>
      <c r="K8132" s="96">
        <f>Hilfstabelle!F8132/11</f>
        <v>0</v>
      </c>
      <c r="L8132" s="107">
        <f>Hilfstabelle!G8132/sinks!$G$3</f>
        <v>0.19356180106650225</v>
      </c>
    </row>
    <row r="8133" spans="1:12" x14ac:dyDescent="0.25">
      <c r="A8133" s="89">
        <v>41247.791666666664</v>
      </c>
      <c r="B8133" s="4">
        <v>0.75599337460000005</v>
      </c>
      <c r="C8133" s="8">
        <v>0.79166666666666663</v>
      </c>
      <c r="D8133" s="8">
        <v>0</v>
      </c>
      <c r="E8133" s="8">
        <v>0.05</v>
      </c>
      <c r="F8133" s="8">
        <v>0.79166666666666663</v>
      </c>
      <c r="G8133" s="8">
        <v>0</v>
      </c>
      <c r="H8133" s="8">
        <v>0.05</v>
      </c>
      <c r="I8133" s="4" t="e">
        <f>#REF!/1.7</f>
        <v>#REF!</v>
      </c>
      <c r="J8133" s="4">
        <f>Hilfstabelle!C8133/3</f>
        <v>0.37232650000000006</v>
      </c>
      <c r="K8133" s="96">
        <f>Hilfstabelle!F8133/11</f>
        <v>0</v>
      </c>
      <c r="L8133" s="107">
        <f>Hilfstabelle!G8133/sinks!$G$3</f>
        <v>0.17929453390078057</v>
      </c>
    </row>
    <row r="8134" spans="1:12" x14ac:dyDescent="0.25">
      <c r="A8134" s="89">
        <v>41247.833333333336</v>
      </c>
      <c r="B8134" s="4">
        <v>0.71013861040000004</v>
      </c>
      <c r="C8134" s="8">
        <v>0.83333333333333337</v>
      </c>
      <c r="D8134" s="8">
        <v>0</v>
      </c>
      <c r="E8134" s="8">
        <v>4.7619047619047616E-2</v>
      </c>
      <c r="F8134" s="8">
        <v>0.83333333333333337</v>
      </c>
      <c r="G8134" s="8">
        <v>0</v>
      </c>
      <c r="H8134" s="8">
        <v>4.7619047619047616E-2</v>
      </c>
      <c r="I8134" s="4" t="e">
        <f>#REF!/1.7</f>
        <v>#REF!</v>
      </c>
      <c r="J8134" s="4">
        <f>Hilfstabelle!C8134/3</f>
        <v>0.3694055</v>
      </c>
      <c r="K8134" s="96">
        <f>Hilfstabelle!F8134/11</f>
        <v>0</v>
      </c>
      <c r="L8134" s="107">
        <f>Hilfstabelle!G8134/sinks!$G$3</f>
        <v>0.14925952049130228</v>
      </c>
    </row>
    <row r="8135" spans="1:12" x14ac:dyDescent="0.25">
      <c r="A8135" s="89">
        <v>41247.875</v>
      </c>
      <c r="B8135" s="4">
        <v>0.69985180020000004</v>
      </c>
      <c r="C8135" s="8">
        <v>0.875</v>
      </c>
      <c r="D8135" s="8">
        <v>0</v>
      </c>
      <c r="E8135" s="8">
        <v>4.5454545454545456E-2</v>
      </c>
      <c r="F8135" s="8">
        <v>0.875</v>
      </c>
      <c r="G8135" s="8">
        <v>0</v>
      </c>
      <c r="H8135" s="8">
        <v>4.5454545454545456E-2</v>
      </c>
      <c r="I8135" s="4" t="e">
        <f>#REF!/1.7</f>
        <v>#REF!</v>
      </c>
      <c r="J8135" s="4">
        <f>Hilfstabelle!C8135/3</f>
        <v>0.36515625000000002</v>
      </c>
      <c r="K8135" s="96">
        <f>Hilfstabelle!F8135/11</f>
        <v>0</v>
      </c>
      <c r="L8135" s="107">
        <f>Hilfstabelle!G8135/sinks!$G$3</f>
        <v>0.13752272227921572</v>
      </c>
    </row>
    <row r="8136" spans="1:12" x14ac:dyDescent="0.25">
      <c r="A8136" s="89">
        <v>41247.916666666664</v>
      </c>
      <c r="B8136" s="4">
        <v>0.64615116380000004</v>
      </c>
      <c r="C8136" s="8">
        <v>0.91666666666666663</v>
      </c>
      <c r="D8136" s="8">
        <v>0</v>
      </c>
      <c r="E8136" s="8">
        <v>4.3478260869565216E-2</v>
      </c>
      <c r="F8136" s="8">
        <v>0.91666666666666663</v>
      </c>
      <c r="G8136" s="8">
        <v>0</v>
      </c>
      <c r="H8136" s="8">
        <v>4.3478260869565216E-2</v>
      </c>
      <c r="I8136" s="4" t="e">
        <f>#REF!/1.7</f>
        <v>#REF!</v>
      </c>
      <c r="J8136" s="4">
        <f>Hilfstabelle!C8136/3</f>
        <v>0.36040099999999997</v>
      </c>
      <c r="K8136" s="96">
        <f>Hilfstabelle!F8136/11</f>
        <v>0</v>
      </c>
      <c r="L8136" s="107">
        <f>Hilfstabelle!G8136/sinks!$G$3</f>
        <v>0.1320675907158515</v>
      </c>
    </row>
    <row r="8137" spans="1:12" x14ac:dyDescent="0.25">
      <c r="A8137" s="89">
        <v>41247.958333333336</v>
      </c>
      <c r="B8137" s="4">
        <v>0.6113677971</v>
      </c>
      <c r="C8137" s="8">
        <v>0.95833333333333337</v>
      </c>
      <c r="D8137" s="8">
        <v>0</v>
      </c>
      <c r="E8137" s="8">
        <v>4.1666666666666664E-2</v>
      </c>
      <c r="F8137" s="8">
        <v>0.95833333333333337</v>
      </c>
      <c r="G8137" s="8">
        <v>0</v>
      </c>
      <c r="H8137" s="8">
        <v>4.1666666666666664E-2</v>
      </c>
      <c r="I8137" s="4" t="e">
        <f>#REF!/1.7</f>
        <v>#REF!</v>
      </c>
      <c r="J8137" s="4">
        <f>Hilfstabelle!C8137/3</f>
        <v>0.35616900000000001</v>
      </c>
      <c r="K8137" s="96">
        <f>Hilfstabelle!F8137/11</f>
        <v>0</v>
      </c>
      <c r="L8137" s="107">
        <f>Hilfstabelle!G8137/sinks!$G$3</f>
        <v>0.12375137616470896</v>
      </c>
    </row>
    <row r="8138" spans="1:12" x14ac:dyDescent="0.25">
      <c r="A8138" s="89">
        <v>41248</v>
      </c>
      <c r="B8138" s="4">
        <v>0.58530206610000002</v>
      </c>
      <c r="C8138" s="8">
        <v>0</v>
      </c>
      <c r="D8138" s="8">
        <v>0</v>
      </c>
      <c r="E8138" s="8">
        <v>1</v>
      </c>
      <c r="F8138" s="8">
        <v>0</v>
      </c>
      <c r="G8138" s="8">
        <v>0</v>
      </c>
      <c r="H8138" s="8">
        <v>1</v>
      </c>
      <c r="I8138" s="4" t="e">
        <f>#REF!/1.7</f>
        <v>#REF!</v>
      </c>
      <c r="J8138" s="4">
        <f>Hilfstabelle!C8138/3</f>
        <v>0.35185650000000002</v>
      </c>
      <c r="K8138" s="96">
        <f>Hilfstabelle!F8138/11</f>
        <v>0</v>
      </c>
      <c r="L8138" s="107">
        <f>Hilfstabelle!G8138/sinks!$G$3</f>
        <v>0.12014005363791308</v>
      </c>
    </row>
    <row r="8139" spans="1:12" x14ac:dyDescent="0.25">
      <c r="A8139" s="89">
        <v>41248.041666666664</v>
      </c>
      <c r="B8139" s="4">
        <v>0.56917443990000005</v>
      </c>
      <c r="C8139" s="8">
        <v>4.1666666666666664E-2</v>
      </c>
      <c r="D8139" s="8">
        <v>0</v>
      </c>
      <c r="E8139" s="8">
        <v>0.5</v>
      </c>
      <c r="F8139" s="8">
        <v>4.1666666666666664E-2</v>
      </c>
      <c r="G8139" s="8">
        <v>0</v>
      </c>
      <c r="H8139" s="8">
        <v>0.5</v>
      </c>
      <c r="I8139" s="4" t="e">
        <f>#REF!/1.7</f>
        <v>#REF!</v>
      </c>
      <c r="J8139" s="4">
        <f>Hilfstabelle!C8139/3</f>
        <v>0.34807300000000002</v>
      </c>
      <c r="K8139" s="96">
        <f>Hilfstabelle!F8139/11</f>
        <v>0</v>
      </c>
      <c r="L8139" s="107">
        <f>Hilfstabelle!G8139/sinks!$G$3</f>
        <v>0.12544259410859576</v>
      </c>
    </row>
    <row r="8140" spans="1:12" x14ac:dyDescent="0.25">
      <c r="A8140" s="89">
        <v>41248.083333333336</v>
      </c>
      <c r="B8140" s="4">
        <v>0.55444163540000002</v>
      </c>
      <c r="C8140" s="8">
        <v>8.3333333333333329E-2</v>
      </c>
      <c r="D8140" s="8">
        <v>0</v>
      </c>
      <c r="E8140" s="8">
        <v>0.33333333333333331</v>
      </c>
      <c r="F8140" s="8">
        <v>8.3333333333333329E-2</v>
      </c>
      <c r="G8140" s="8">
        <v>0</v>
      </c>
      <c r="H8140" s="8">
        <v>0.33333333333333331</v>
      </c>
      <c r="I8140" s="4" t="e">
        <f>#REF!/1.7</f>
        <v>#REF!</v>
      </c>
      <c r="J8140" s="4">
        <f>Hilfstabelle!C8140/3</f>
        <v>0.34609500000000004</v>
      </c>
      <c r="K8140" s="96">
        <f>Hilfstabelle!F8140/11</f>
        <v>0</v>
      </c>
      <c r="L8140" s="107">
        <f>Hilfstabelle!G8140/sinks!$G$3</f>
        <v>0.11907191598914248</v>
      </c>
    </row>
    <row r="8141" spans="1:12" x14ac:dyDescent="0.25">
      <c r="A8141" s="89">
        <v>41248.125</v>
      </c>
      <c r="B8141" s="4">
        <v>0.56586173829999997</v>
      </c>
      <c r="C8141" s="8">
        <v>0.125</v>
      </c>
      <c r="D8141" s="8">
        <v>0</v>
      </c>
      <c r="E8141" s="8">
        <v>0.25</v>
      </c>
      <c r="F8141" s="8">
        <v>0.125</v>
      </c>
      <c r="G8141" s="8">
        <v>0</v>
      </c>
      <c r="H8141" s="8">
        <v>0.25</v>
      </c>
      <c r="I8141" s="4" t="e">
        <f>#REF!/1.7</f>
        <v>#REF!</v>
      </c>
      <c r="J8141" s="4">
        <f>Hilfstabelle!C8141/3</f>
        <v>0.34503700000000004</v>
      </c>
      <c r="K8141" s="96">
        <f>Hilfstabelle!F8141/11</f>
        <v>0</v>
      </c>
      <c r="L8141" s="107">
        <f>Hilfstabelle!G8141/sinks!$G$3</f>
        <v>0.11211630534774336</v>
      </c>
    </row>
    <row r="8142" spans="1:12" x14ac:dyDescent="0.25">
      <c r="A8142" s="89">
        <v>41248.166666666664</v>
      </c>
      <c r="B8142" s="4">
        <v>0.59707087439999995</v>
      </c>
      <c r="C8142" s="8">
        <v>0.16666666666666666</v>
      </c>
      <c r="D8142" s="8">
        <v>0</v>
      </c>
      <c r="E8142" s="8">
        <v>0.2</v>
      </c>
      <c r="F8142" s="8">
        <v>0.16666666666666666</v>
      </c>
      <c r="G8142" s="8">
        <v>0</v>
      </c>
      <c r="H8142" s="8">
        <v>0.2</v>
      </c>
      <c r="I8142" s="4" t="e">
        <f>#REF!/1.7</f>
        <v>#REF!</v>
      </c>
      <c r="J8142" s="4">
        <f>Hilfstabelle!C8142/3</f>
        <v>0.34378924999999999</v>
      </c>
      <c r="K8142" s="96">
        <f>Hilfstabelle!F8142/11</f>
        <v>0</v>
      </c>
      <c r="L8142" s="107">
        <f>Hilfstabelle!G8142/sinks!$G$3</f>
        <v>0.10765301588680906</v>
      </c>
    </row>
    <row r="8143" spans="1:12" x14ac:dyDescent="0.25">
      <c r="A8143" s="89">
        <v>41248.208333333336</v>
      </c>
      <c r="B8143" s="4">
        <v>0.64248975679999998</v>
      </c>
      <c r="C8143" s="8">
        <v>0.20833333333333334</v>
      </c>
      <c r="D8143" s="8">
        <v>0</v>
      </c>
      <c r="E8143" s="8">
        <v>0.16666666666666666</v>
      </c>
      <c r="F8143" s="8">
        <v>0.20833333333333334</v>
      </c>
      <c r="G8143" s="8">
        <v>0</v>
      </c>
      <c r="H8143" s="8">
        <v>0.16666666666666666</v>
      </c>
      <c r="I8143" s="4" t="e">
        <f>#REF!/1.7</f>
        <v>#REF!</v>
      </c>
      <c r="J8143" s="4">
        <f>Hilfstabelle!C8143/3</f>
        <v>0.34121899999999999</v>
      </c>
      <c r="K8143" s="96">
        <f>Hilfstabelle!F8143/11</f>
        <v>0</v>
      </c>
      <c r="L8143" s="107">
        <f>Hilfstabelle!G8143/sinks!$G$3</f>
        <v>0.12253064742325685</v>
      </c>
    </row>
    <row r="8144" spans="1:12" x14ac:dyDescent="0.25">
      <c r="A8144" s="89">
        <v>41248.25</v>
      </c>
      <c r="B8144" s="4">
        <v>0.70203120910000005</v>
      </c>
      <c r="C8144" s="8">
        <v>0.25</v>
      </c>
      <c r="D8144" s="8">
        <v>0</v>
      </c>
      <c r="E8144" s="8">
        <v>0.14285714285714285</v>
      </c>
      <c r="F8144" s="8">
        <v>0.25</v>
      </c>
      <c r="G8144" s="8">
        <v>0</v>
      </c>
      <c r="H8144" s="8">
        <v>0.14285714285714285</v>
      </c>
      <c r="I8144" s="4" t="e">
        <f>#REF!/1.7</f>
        <v>#REF!</v>
      </c>
      <c r="J8144" s="4">
        <f>Hilfstabelle!C8144/3</f>
        <v>0.33927550000000001</v>
      </c>
      <c r="K8144" s="96">
        <f>Hilfstabelle!F8144/11</f>
        <v>0</v>
      </c>
      <c r="L8144" s="107">
        <f>Hilfstabelle!G8144/sinks!$G$3</f>
        <v>0.13101216899147111</v>
      </c>
    </row>
    <row r="8145" spans="1:12" x14ac:dyDescent="0.25">
      <c r="A8145" s="89">
        <v>41248.291666666664</v>
      </c>
      <c r="B8145" s="4">
        <v>0.73995292479999997</v>
      </c>
      <c r="C8145" s="8">
        <v>0.29166666666666669</v>
      </c>
      <c r="D8145" s="8">
        <v>0</v>
      </c>
      <c r="E8145" s="8">
        <v>0.125</v>
      </c>
      <c r="F8145" s="8">
        <v>0.29166666666666669</v>
      </c>
      <c r="G8145" s="8">
        <v>0</v>
      </c>
      <c r="H8145" s="8">
        <v>0.125</v>
      </c>
      <c r="I8145" s="4" t="e">
        <f>#REF!/1.7</f>
        <v>#REF!</v>
      </c>
      <c r="J8145" s="4">
        <f>Hilfstabelle!C8145/3</f>
        <v>0.33826925000000002</v>
      </c>
      <c r="K8145" s="96">
        <f>Hilfstabelle!F8145/11</f>
        <v>0</v>
      </c>
      <c r="L8145" s="107">
        <f>Hilfstabelle!G8145/sinks!$G$3</f>
        <v>0.13316116021340238</v>
      </c>
    </row>
    <row r="8146" spans="1:12" x14ac:dyDescent="0.25">
      <c r="A8146" s="89">
        <v>41248.333333333336</v>
      </c>
      <c r="B8146" s="4">
        <v>0.77255688259999999</v>
      </c>
      <c r="C8146" s="8">
        <v>0.33333333333333331</v>
      </c>
      <c r="D8146" s="8">
        <v>0</v>
      </c>
      <c r="E8146" s="8">
        <v>0.1111111111111111</v>
      </c>
      <c r="F8146" s="8">
        <v>0.33333333333333331</v>
      </c>
      <c r="G8146" s="8">
        <v>0</v>
      </c>
      <c r="H8146" s="8">
        <v>0.1111111111111111</v>
      </c>
      <c r="I8146" s="4" t="e">
        <f>#REF!/1.7</f>
        <v>#REF!</v>
      </c>
      <c r="J8146" s="4">
        <f>Hilfstabelle!C8146/3</f>
        <v>0.34265650000000009</v>
      </c>
      <c r="K8146" s="96">
        <f>Hilfstabelle!F8146/11</f>
        <v>0</v>
      </c>
      <c r="L8146" s="107">
        <f>Hilfstabelle!G8146/sinks!$G$3</f>
        <v>0.16545960816432315</v>
      </c>
    </row>
    <row r="8147" spans="1:12" x14ac:dyDescent="0.25">
      <c r="A8147" s="89">
        <v>41248.375</v>
      </c>
      <c r="B8147" s="4">
        <v>0.78702815800000003</v>
      </c>
      <c r="C8147" s="8">
        <v>0.375</v>
      </c>
      <c r="D8147" s="8">
        <v>0</v>
      </c>
      <c r="E8147" s="8">
        <v>0.1</v>
      </c>
      <c r="F8147" s="8">
        <v>0.375</v>
      </c>
      <c r="G8147" s="8">
        <v>0</v>
      </c>
      <c r="H8147" s="8">
        <v>0.1</v>
      </c>
      <c r="I8147" s="4" t="e">
        <f>#REF!/1.7</f>
        <v>#REF!</v>
      </c>
      <c r="J8147" s="4">
        <f>Hilfstabelle!C8147/3</f>
        <v>0.35126999999999997</v>
      </c>
      <c r="K8147" s="96">
        <f>Hilfstabelle!F8147/11</f>
        <v>0</v>
      </c>
      <c r="L8147" s="107">
        <f>Hilfstabelle!G8147/sinks!$G$3</f>
        <v>0.18463522214463357</v>
      </c>
    </row>
    <row r="8148" spans="1:12" x14ac:dyDescent="0.25">
      <c r="A8148" s="89">
        <v>41248.416666666664</v>
      </c>
      <c r="B8148" s="4">
        <v>0.79234591580000002</v>
      </c>
      <c r="C8148" s="8">
        <v>0.41666666666666669</v>
      </c>
      <c r="D8148" s="8">
        <v>0</v>
      </c>
      <c r="E8148" s="8">
        <v>9.0909090909090912E-2</v>
      </c>
      <c r="F8148" s="8">
        <v>0.41666666666666669</v>
      </c>
      <c r="G8148" s="8">
        <v>0</v>
      </c>
      <c r="H8148" s="8">
        <v>9.0909090909090912E-2</v>
      </c>
      <c r="I8148" s="4" t="e">
        <f>#REF!/1.7</f>
        <v>#REF!</v>
      </c>
      <c r="J8148" s="4">
        <f>Hilfstabelle!C8148/3</f>
        <v>0.3564795</v>
      </c>
      <c r="K8148" s="96">
        <f>Hilfstabelle!F8148/11</f>
        <v>0</v>
      </c>
      <c r="L8148" s="107">
        <f>Hilfstabelle!G8148/sinks!$G$3</f>
        <v>0.19084059324701524</v>
      </c>
    </row>
    <row r="8149" spans="1:12" x14ac:dyDescent="0.25">
      <c r="A8149" s="89">
        <v>41248.458333333336</v>
      </c>
      <c r="B8149" s="4">
        <v>0.77037747359999997</v>
      </c>
      <c r="C8149" s="8">
        <v>0.45833333333333331</v>
      </c>
      <c r="D8149" s="8">
        <v>0</v>
      </c>
      <c r="E8149" s="8">
        <v>8.3333333333333329E-2</v>
      </c>
      <c r="F8149" s="8">
        <v>0.45833333333333331</v>
      </c>
      <c r="G8149" s="8">
        <v>0</v>
      </c>
      <c r="H8149" s="8">
        <v>8.3333333333333329E-2</v>
      </c>
      <c r="I8149" s="4" t="e">
        <f>#REF!/1.7</f>
        <v>#REF!</v>
      </c>
      <c r="J8149" s="4">
        <f>Hilfstabelle!C8149/3</f>
        <v>0.35976275000000002</v>
      </c>
      <c r="K8149" s="96">
        <f>Hilfstabelle!F8149/11</f>
        <v>0</v>
      </c>
      <c r="L8149" s="107">
        <f>Hilfstabelle!G8149/sinks!$G$3</f>
        <v>0.196054122246967</v>
      </c>
    </row>
    <row r="8150" spans="1:12" x14ac:dyDescent="0.25">
      <c r="A8150" s="89">
        <v>41248.5</v>
      </c>
      <c r="B8150" s="4">
        <v>0.7595676053</v>
      </c>
      <c r="C8150" s="8">
        <v>0.5</v>
      </c>
      <c r="D8150" s="8">
        <v>0</v>
      </c>
      <c r="E8150" s="8">
        <v>7.6923076923076927E-2</v>
      </c>
      <c r="F8150" s="8">
        <v>0.5</v>
      </c>
      <c r="G8150" s="8">
        <v>0</v>
      </c>
      <c r="H8150" s="8">
        <v>7.6923076923076927E-2</v>
      </c>
      <c r="I8150" s="4" t="e">
        <f>#REF!/1.7</f>
        <v>#REF!</v>
      </c>
      <c r="J8150" s="4">
        <f>Hilfstabelle!C8150/3</f>
        <v>0.36143025000000001</v>
      </c>
      <c r="K8150" s="96">
        <f>Hilfstabelle!F8150/11</f>
        <v>0</v>
      </c>
      <c r="L8150" s="107">
        <f>Hilfstabelle!G8150/sinks!$G$3</f>
        <v>0.19606683817135712</v>
      </c>
    </row>
    <row r="8151" spans="1:12" x14ac:dyDescent="0.25">
      <c r="A8151" s="89">
        <v>41248.541666666664</v>
      </c>
      <c r="B8151" s="4">
        <v>0.75372678930000003</v>
      </c>
      <c r="C8151" s="8">
        <v>0.54166666666666663</v>
      </c>
      <c r="D8151" s="8">
        <v>0</v>
      </c>
      <c r="E8151" s="8">
        <v>7.1428571428571425E-2</v>
      </c>
      <c r="F8151" s="8">
        <v>0.54166666666666663</v>
      </c>
      <c r="G8151" s="8">
        <v>0</v>
      </c>
      <c r="H8151" s="8">
        <v>7.1428571428571425E-2</v>
      </c>
      <c r="I8151" s="4" t="e">
        <f>#REF!/1.7</f>
        <v>#REF!</v>
      </c>
      <c r="J8151" s="4">
        <f>Hilfstabelle!C8151/3</f>
        <v>0.36067125</v>
      </c>
      <c r="K8151" s="96">
        <f>Hilfstabelle!F8151/11</f>
        <v>0</v>
      </c>
      <c r="L8151" s="107">
        <f>Hilfstabelle!G8151/sinks!$G$3</f>
        <v>0.18831012429338007</v>
      </c>
    </row>
    <row r="8152" spans="1:12" x14ac:dyDescent="0.25">
      <c r="A8152" s="89">
        <v>41248.583333333336</v>
      </c>
      <c r="B8152" s="4">
        <v>0.77072617909999996</v>
      </c>
      <c r="C8152" s="8">
        <v>0.58333333333333337</v>
      </c>
      <c r="D8152" s="8">
        <v>0</v>
      </c>
      <c r="E8152" s="8">
        <v>6.6666666666666666E-2</v>
      </c>
      <c r="F8152" s="8">
        <v>0.58333333333333337</v>
      </c>
      <c r="G8152" s="8">
        <v>0</v>
      </c>
      <c r="H8152" s="8">
        <v>6.6666666666666666E-2</v>
      </c>
      <c r="I8152" s="4" t="e">
        <f>#REF!/1.7</f>
        <v>#REF!</v>
      </c>
      <c r="J8152" s="4">
        <f>Hilfstabelle!C8152/3</f>
        <v>0.35584125000000005</v>
      </c>
      <c r="K8152" s="96">
        <f>Hilfstabelle!F8152/11</f>
        <v>1</v>
      </c>
      <c r="L8152" s="107">
        <f>Hilfstabelle!G8152/sinks!$G$3</f>
        <v>0.84343340486835738</v>
      </c>
    </row>
    <row r="8153" spans="1:12" x14ac:dyDescent="0.25">
      <c r="A8153" s="89">
        <v>41248.625</v>
      </c>
      <c r="B8153" s="4">
        <v>0.80681719119999995</v>
      </c>
      <c r="C8153" s="8">
        <v>0.625</v>
      </c>
      <c r="D8153" s="8">
        <v>0</v>
      </c>
      <c r="E8153" s="8">
        <v>6.25E-2</v>
      </c>
      <c r="F8153" s="8">
        <v>0.625</v>
      </c>
      <c r="G8153" s="8">
        <v>0</v>
      </c>
      <c r="H8153" s="8">
        <v>6.25E-2</v>
      </c>
      <c r="I8153" s="4" t="e">
        <f>#REF!/1.7</f>
        <v>#REF!</v>
      </c>
      <c r="J8153" s="4">
        <f>Hilfstabelle!C8153/3</f>
        <v>0.35207500000000008</v>
      </c>
      <c r="K8153" s="96">
        <f>Hilfstabelle!F8153/11</f>
        <v>1</v>
      </c>
      <c r="L8153" s="107">
        <f>Hilfstabelle!G8153/sinks!$G$3</f>
        <v>0.84415821255859469</v>
      </c>
    </row>
    <row r="8154" spans="1:12" x14ac:dyDescent="0.25">
      <c r="A8154" s="89">
        <v>41248.666666666664</v>
      </c>
      <c r="B8154" s="4">
        <v>0.81440153429999995</v>
      </c>
      <c r="C8154" s="8">
        <v>0.66666666666666663</v>
      </c>
      <c r="D8154" s="8">
        <v>0</v>
      </c>
      <c r="E8154" s="8">
        <v>5.8823529411764705E-2</v>
      </c>
      <c r="F8154" s="8">
        <v>0.66666666666666663</v>
      </c>
      <c r="G8154" s="8">
        <v>0</v>
      </c>
      <c r="H8154" s="8">
        <v>5.8823529411764705E-2</v>
      </c>
      <c r="I8154" s="4" t="e">
        <f>#REF!/1.7</f>
        <v>#REF!</v>
      </c>
      <c r="J8154" s="4">
        <f>Hilfstabelle!C8154/3</f>
        <v>0.35538700000000006</v>
      </c>
      <c r="K8154" s="96">
        <f>Hilfstabelle!F8154/11</f>
        <v>1</v>
      </c>
      <c r="L8154" s="107">
        <f>Hilfstabelle!G8154/sinks!$G$3</f>
        <v>0.8511519709731642</v>
      </c>
    </row>
    <row r="8155" spans="1:12" x14ac:dyDescent="0.25">
      <c r="A8155" s="89">
        <v>41248.708333333336</v>
      </c>
      <c r="B8155" s="4">
        <v>0.77848487489999996</v>
      </c>
      <c r="C8155" s="8">
        <v>0.70833333333333337</v>
      </c>
      <c r="D8155" s="8">
        <v>0</v>
      </c>
      <c r="E8155" s="8">
        <v>5.5555555555555552E-2</v>
      </c>
      <c r="F8155" s="8">
        <v>0.70833333333333337</v>
      </c>
      <c r="G8155" s="8">
        <v>0</v>
      </c>
      <c r="H8155" s="8">
        <v>5.5555555555555552E-2</v>
      </c>
      <c r="I8155" s="4" t="e">
        <f>#REF!/1.7</f>
        <v>#REF!</v>
      </c>
      <c r="J8155" s="4">
        <f>Hilfstabelle!C8155/3</f>
        <v>0.35890024999999998</v>
      </c>
      <c r="K8155" s="96">
        <f>Hilfstabelle!F8155/11</f>
        <v>0.16666666666666666</v>
      </c>
      <c r="L8155" s="107">
        <f>Hilfstabelle!G8155/sinks!$G$3</f>
        <v>0.29638045569694355</v>
      </c>
    </row>
    <row r="8156" spans="1:12" x14ac:dyDescent="0.25">
      <c r="A8156" s="89">
        <v>41248.75</v>
      </c>
      <c r="B8156" s="4">
        <v>0.73245575799999996</v>
      </c>
      <c r="C8156" s="8">
        <v>0.75</v>
      </c>
      <c r="D8156" s="8">
        <v>0</v>
      </c>
      <c r="E8156" s="8">
        <v>5.2631578947368418E-2</v>
      </c>
      <c r="F8156" s="8">
        <v>0.75</v>
      </c>
      <c r="G8156" s="8">
        <v>0</v>
      </c>
      <c r="H8156" s="8">
        <v>5.2631578947368418E-2</v>
      </c>
      <c r="I8156" s="4" t="e">
        <f>#REF!/1.7</f>
        <v>#REF!</v>
      </c>
      <c r="J8156" s="4">
        <f>Hilfstabelle!C8156/3</f>
        <v>0.36248249999999999</v>
      </c>
      <c r="K8156" s="96">
        <f>Hilfstabelle!F8156/11</f>
        <v>0</v>
      </c>
      <c r="L8156" s="107">
        <f>Hilfstabelle!G8156/sinks!$G$3</f>
        <v>0.19356180106650225</v>
      </c>
    </row>
    <row r="8157" spans="1:12" x14ac:dyDescent="0.25">
      <c r="A8157" s="89">
        <v>41248.791666666664</v>
      </c>
      <c r="B8157" s="4">
        <v>0.70194403279999995</v>
      </c>
      <c r="C8157" s="8">
        <v>0.79166666666666663</v>
      </c>
      <c r="D8157" s="8">
        <v>0</v>
      </c>
      <c r="E8157" s="8">
        <v>0.05</v>
      </c>
      <c r="F8157" s="8">
        <v>0.79166666666666663</v>
      </c>
      <c r="G8157" s="8">
        <v>0</v>
      </c>
      <c r="H8157" s="8">
        <v>0.05</v>
      </c>
      <c r="I8157" s="4" t="e">
        <f>#REF!/1.7</f>
        <v>#REF!</v>
      </c>
      <c r="J8157" s="4">
        <f>Hilfstabelle!C8157/3</f>
        <v>0.36455825000000003</v>
      </c>
      <c r="K8157" s="96">
        <f>Hilfstabelle!F8157/11</f>
        <v>0</v>
      </c>
      <c r="L8157" s="107">
        <f>Hilfstabelle!G8157/sinks!$G$3</f>
        <v>0.17929453390078057</v>
      </c>
    </row>
    <row r="8158" spans="1:12" x14ac:dyDescent="0.25">
      <c r="A8158" s="89">
        <v>41248.833333333336</v>
      </c>
      <c r="B8158" s="4">
        <v>0.66620172609999995</v>
      </c>
      <c r="C8158" s="8">
        <v>0.83333333333333337</v>
      </c>
      <c r="D8158" s="8">
        <v>0</v>
      </c>
      <c r="E8158" s="8">
        <v>4.7619047619047616E-2</v>
      </c>
      <c r="F8158" s="8">
        <v>0.83333333333333337</v>
      </c>
      <c r="G8158" s="8">
        <v>0</v>
      </c>
      <c r="H8158" s="8">
        <v>4.7619047619047616E-2</v>
      </c>
      <c r="I8158" s="4" t="e">
        <f>#REF!/1.7</f>
        <v>#REF!</v>
      </c>
      <c r="J8158" s="4">
        <f>Hilfstabelle!C8158/3</f>
        <v>0.36716299999999996</v>
      </c>
      <c r="K8158" s="96">
        <f>Hilfstabelle!F8158/11</f>
        <v>0</v>
      </c>
      <c r="L8158" s="107">
        <f>Hilfstabelle!G8158/sinks!$G$3</f>
        <v>0.14925952049130228</v>
      </c>
    </row>
    <row r="8159" spans="1:12" x14ac:dyDescent="0.25">
      <c r="A8159" s="89">
        <v>41248.875</v>
      </c>
      <c r="B8159" s="4">
        <v>0.66655043150000004</v>
      </c>
      <c r="C8159" s="8">
        <v>0.875</v>
      </c>
      <c r="D8159" s="8">
        <v>0</v>
      </c>
      <c r="E8159" s="8">
        <v>4.5454545454545456E-2</v>
      </c>
      <c r="F8159" s="8">
        <v>0.875</v>
      </c>
      <c r="G8159" s="8">
        <v>0</v>
      </c>
      <c r="H8159" s="8">
        <v>4.5454545454545456E-2</v>
      </c>
      <c r="I8159" s="4" t="e">
        <f>#REF!/1.7</f>
        <v>#REF!</v>
      </c>
      <c r="J8159" s="4">
        <f>Hilfstabelle!C8159/3</f>
        <v>0.36861775000000002</v>
      </c>
      <c r="K8159" s="96">
        <f>Hilfstabelle!F8159/11</f>
        <v>0</v>
      </c>
      <c r="L8159" s="107">
        <f>Hilfstabelle!G8159/sinks!$G$3</f>
        <v>0.13752272227921572</v>
      </c>
    </row>
    <row r="8160" spans="1:12" x14ac:dyDescent="0.25">
      <c r="A8160" s="89">
        <v>41248.916666666664</v>
      </c>
      <c r="B8160" s="4">
        <v>0.61590096770000002</v>
      </c>
      <c r="C8160" s="8">
        <v>0.91666666666666663</v>
      </c>
      <c r="D8160" s="8">
        <v>0</v>
      </c>
      <c r="E8160" s="8">
        <v>4.3478260869565216E-2</v>
      </c>
      <c r="F8160" s="8">
        <v>0.91666666666666663</v>
      </c>
      <c r="G8160" s="8">
        <v>0</v>
      </c>
      <c r="H8160" s="8">
        <v>4.3478260869565216E-2</v>
      </c>
      <c r="I8160" s="4" t="e">
        <f>#REF!/1.7</f>
        <v>#REF!</v>
      </c>
      <c r="J8160" s="4">
        <f>Hilfstabelle!C8160/3</f>
        <v>0.36927899999999997</v>
      </c>
      <c r="K8160" s="96">
        <f>Hilfstabelle!F8160/11</f>
        <v>0</v>
      </c>
      <c r="L8160" s="107">
        <f>Hilfstabelle!G8160/sinks!$G$3</f>
        <v>0.1320675907158515</v>
      </c>
    </row>
    <row r="8161" spans="1:12" x14ac:dyDescent="0.25">
      <c r="A8161" s="89">
        <v>41248.958333333336</v>
      </c>
      <c r="B8161" s="4">
        <v>0.58068171909999999</v>
      </c>
      <c r="C8161" s="8">
        <v>0.95833333333333337</v>
      </c>
      <c r="D8161" s="8">
        <v>0</v>
      </c>
      <c r="E8161" s="8">
        <v>4.1666666666666664E-2</v>
      </c>
      <c r="F8161" s="8">
        <v>0.95833333333333337</v>
      </c>
      <c r="G8161" s="8">
        <v>0</v>
      </c>
      <c r="H8161" s="8">
        <v>4.1666666666666664E-2</v>
      </c>
      <c r="I8161" s="4" t="e">
        <f>#REF!/1.7</f>
        <v>#REF!</v>
      </c>
      <c r="J8161" s="4">
        <f>Hilfstabelle!C8161/3</f>
        <v>0.36907200000000007</v>
      </c>
      <c r="K8161" s="96">
        <f>Hilfstabelle!F8161/11</f>
        <v>0</v>
      </c>
      <c r="L8161" s="107">
        <f>Hilfstabelle!G8161/sinks!$G$3</f>
        <v>0.12375137616470896</v>
      </c>
    </row>
    <row r="8162" spans="1:12" x14ac:dyDescent="0.25">
      <c r="A8162" s="89">
        <v>41249</v>
      </c>
      <c r="B8162" s="4">
        <v>0.55548775169999998</v>
      </c>
      <c r="C8162" s="8">
        <v>0</v>
      </c>
      <c r="D8162" s="8">
        <v>0</v>
      </c>
      <c r="E8162" s="8">
        <v>1</v>
      </c>
      <c r="F8162" s="8">
        <v>0</v>
      </c>
      <c r="G8162" s="8">
        <v>0</v>
      </c>
      <c r="H8162" s="8">
        <v>1</v>
      </c>
      <c r="I8162" s="4" t="e">
        <f>#REF!/1.7</f>
        <v>#REF!</v>
      </c>
      <c r="J8162" s="4">
        <f>Hilfstabelle!C8162/3</f>
        <v>0.36785299999999999</v>
      </c>
      <c r="K8162" s="96">
        <f>Hilfstabelle!F8162/11</f>
        <v>0</v>
      </c>
      <c r="L8162" s="107">
        <f>Hilfstabelle!G8162/sinks!$G$3</f>
        <v>0.12014005363791308</v>
      </c>
    </row>
    <row r="8163" spans="1:12" x14ac:dyDescent="0.25">
      <c r="A8163" s="89">
        <v>41249.041666666664</v>
      </c>
      <c r="B8163" s="4">
        <v>0.54171388720000002</v>
      </c>
      <c r="C8163" s="8">
        <v>4.1666666666666664E-2</v>
      </c>
      <c r="D8163" s="8">
        <v>0</v>
      </c>
      <c r="E8163" s="8">
        <v>0.5</v>
      </c>
      <c r="F8163" s="8">
        <v>4.1666666666666664E-2</v>
      </c>
      <c r="G8163" s="8">
        <v>0</v>
      </c>
      <c r="H8163" s="8">
        <v>0.5</v>
      </c>
      <c r="I8163" s="4" t="e">
        <f>#REF!/1.7</f>
        <v>#REF!</v>
      </c>
      <c r="J8163" s="4">
        <f>Hilfstabelle!C8163/3</f>
        <v>0.36521950000000003</v>
      </c>
      <c r="K8163" s="96">
        <f>Hilfstabelle!F8163/11</f>
        <v>0</v>
      </c>
      <c r="L8163" s="107">
        <f>Hilfstabelle!G8163/sinks!$G$3</f>
        <v>0.12544259410859576</v>
      </c>
    </row>
    <row r="8164" spans="1:12" x14ac:dyDescent="0.25">
      <c r="A8164" s="89">
        <v>41249.083333333336</v>
      </c>
      <c r="B8164" s="4">
        <v>0.5242786156</v>
      </c>
      <c r="C8164" s="8">
        <v>8.3333333333333329E-2</v>
      </c>
      <c r="D8164" s="8">
        <v>0</v>
      </c>
      <c r="E8164" s="8">
        <v>0.33333333333333331</v>
      </c>
      <c r="F8164" s="8">
        <v>8.3333333333333329E-2</v>
      </c>
      <c r="G8164" s="8">
        <v>0</v>
      </c>
      <c r="H8164" s="8">
        <v>0.33333333333333331</v>
      </c>
      <c r="I8164" s="4" t="e">
        <f>#REF!/1.7</f>
        <v>#REF!</v>
      </c>
      <c r="J8164" s="4">
        <f>Hilfstabelle!C8164/3</f>
        <v>0.3624135</v>
      </c>
      <c r="K8164" s="96">
        <f>Hilfstabelle!F8164/11</f>
        <v>0</v>
      </c>
      <c r="L8164" s="107">
        <f>Hilfstabelle!G8164/sinks!$G$3</f>
        <v>0.11907191598914248</v>
      </c>
    </row>
    <row r="8165" spans="1:12" x14ac:dyDescent="0.25">
      <c r="A8165" s="89">
        <v>41249.125</v>
      </c>
      <c r="B8165" s="4">
        <v>0.53177578240000001</v>
      </c>
      <c r="C8165" s="8">
        <v>0.125</v>
      </c>
      <c r="D8165" s="8">
        <v>0</v>
      </c>
      <c r="E8165" s="8">
        <v>0.25</v>
      </c>
      <c r="F8165" s="8">
        <v>0.125</v>
      </c>
      <c r="G8165" s="8">
        <v>0</v>
      </c>
      <c r="H8165" s="8">
        <v>0.25</v>
      </c>
      <c r="I8165" s="4" t="e">
        <f>#REF!/1.7</f>
        <v>#REF!</v>
      </c>
      <c r="J8165" s="4">
        <f>Hilfstabelle!C8165/3</f>
        <v>0.35995824999999998</v>
      </c>
      <c r="K8165" s="96">
        <f>Hilfstabelle!F8165/11</f>
        <v>0</v>
      </c>
      <c r="L8165" s="107">
        <f>Hilfstabelle!G8165/sinks!$G$3</f>
        <v>0.11211630534774336</v>
      </c>
    </row>
    <row r="8166" spans="1:12" x14ac:dyDescent="0.25">
      <c r="A8166" s="89">
        <v>41249.166666666664</v>
      </c>
      <c r="B8166" s="4">
        <v>0.54964693580000001</v>
      </c>
      <c r="C8166" s="8">
        <v>0.16666666666666666</v>
      </c>
      <c r="D8166" s="8">
        <v>0</v>
      </c>
      <c r="E8166" s="8">
        <v>0.2</v>
      </c>
      <c r="F8166" s="8">
        <v>0.16666666666666666</v>
      </c>
      <c r="G8166" s="8">
        <v>0</v>
      </c>
      <c r="H8166" s="8">
        <v>0.2</v>
      </c>
      <c r="I8166" s="4" t="e">
        <f>#REF!/1.7</f>
        <v>#REF!</v>
      </c>
      <c r="J8166" s="4">
        <f>Hilfstabelle!C8166/3</f>
        <v>0.35842299999999999</v>
      </c>
      <c r="K8166" s="96">
        <f>Hilfstabelle!F8166/11</f>
        <v>0</v>
      </c>
      <c r="L8166" s="107">
        <f>Hilfstabelle!G8166/sinks!$G$3</f>
        <v>0.10765301588680906</v>
      </c>
    </row>
    <row r="8167" spans="1:12" x14ac:dyDescent="0.25">
      <c r="A8167" s="89">
        <v>41249.208333333336</v>
      </c>
      <c r="B8167" s="4">
        <v>0.57065643799999999</v>
      </c>
      <c r="C8167" s="8">
        <v>0.20833333333333334</v>
      </c>
      <c r="D8167" s="8">
        <v>0</v>
      </c>
      <c r="E8167" s="8">
        <v>0.16666666666666666</v>
      </c>
      <c r="F8167" s="8">
        <v>0.20833333333333334</v>
      </c>
      <c r="G8167" s="8">
        <v>0</v>
      </c>
      <c r="H8167" s="8">
        <v>0.16666666666666666</v>
      </c>
      <c r="I8167" s="4" t="e">
        <f>#REF!/1.7</f>
        <v>#REF!</v>
      </c>
      <c r="J8167" s="4">
        <f>Hilfstabelle!C8167/3</f>
        <v>0.35758924999999997</v>
      </c>
      <c r="K8167" s="96">
        <f>Hilfstabelle!F8167/11</f>
        <v>0</v>
      </c>
      <c r="L8167" s="107">
        <f>Hilfstabelle!G8167/sinks!$G$3</f>
        <v>0.12253064742325685</v>
      </c>
    </row>
    <row r="8168" spans="1:12" x14ac:dyDescent="0.25">
      <c r="A8168" s="89">
        <v>41249.25</v>
      </c>
      <c r="B8168" s="4">
        <v>0.62235201809999996</v>
      </c>
      <c r="C8168" s="8">
        <v>0.25</v>
      </c>
      <c r="D8168" s="8">
        <v>0</v>
      </c>
      <c r="E8168" s="8">
        <v>0.14285714285714285</v>
      </c>
      <c r="F8168" s="8">
        <v>0.25</v>
      </c>
      <c r="G8168" s="8">
        <v>0</v>
      </c>
      <c r="H8168" s="8">
        <v>0.14285714285714285</v>
      </c>
      <c r="I8168" s="4" t="e">
        <f>#REF!/1.7</f>
        <v>#REF!</v>
      </c>
      <c r="J8168" s="4">
        <f>Hilfstabelle!C8168/3</f>
        <v>0.35698550000000001</v>
      </c>
      <c r="K8168" s="96">
        <f>Hilfstabelle!F8168/11</f>
        <v>0</v>
      </c>
      <c r="L8168" s="107">
        <f>Hilfstabelle!G8168/sinks!$G$3</f>
        <v>0.13101216899147111</v>
      </c>
    </row>
    <row r="8169" spans="1:12" x14ac:dyDescent="0.25">
      <c r="A8169" s="89">
        <v>41249.291666666664</v>
      </c>
      <c r="B8169" s="4">
        <v>0.65329962509999995</v>
      </c>
      <c r="C8169" s="8">
        <v>0.29166666666666669</v>
      </c>
      <c r="D8169" s="8">
        <v>0</v>
      </c>
      <c r="E8169" s="8">
        <v>0.125</v>
      </c>
      <c r="F8169" s="8">
        <v>0.29166666666666669</v>
      </c>
      <c r="G8169" s="8">
        <v>0</v>
      </c>
      <c r="H8169" s="8">
        <v>0.125</v>
      </c>
      <c r="I8169" s="4" t="e">
        <f>#REF!/1.7</f>
        <v>#REF!</v>
      </c>
      <c r="J8169" s="4">
        <f>Hilfstabelle!C8169/3</f>
        <v>0.35588725000000004</v>
      </c>
      <c r="K8169" s="96">
        <f>Hilfstabelle!F8169/11</f>
        <v>0</v>
      </c>
      <c r="L8169" s="107">
        <f>Hilfstabelle!G8169/sinks!$G$3</f>
        <v>0.13316116021340238</v>
      </c>
    </row>
    <row r="8170" spans="1:12" x14ac:dyDescent="0.25">
      <c r="A8170" s="89">
        <v>41249.333333333336</v>
      </c>
      <c r="B8170" s="4">
        <v>0.69148286979999996</v>
      </c>
      <c r="C8170" s="8">
        <v>0.33333333333333331</v>
      </c>
      <c r="D8170" s="8">
        <v>0</v>
      </c>
      <c r="E8170" s="8">
        <v>0.1111111111111111</v>
      </c>
      <c r="F8170" s="8">
        <v>0.33333333333333331</v>
      </c>
      <c r="G8170" s="8">
        <v>0</v>
      </c>
      <c r="H8170" s="8">
        <v>0.1111111111111111</v>
      </c>
      <c r="I8170" s="4" t="e">
        <f>#REF!/1.7</f>
        <v>#REF!</v>
      </c>
      <c r="J8170" s="4">
        <f>Hilfstabelle!C8170/3</f>
        <v>0.35617474999999993</v>
      </c>
      <c r="K8170" s="96">
        <f>Hilfstabelle!F8170/11</f>
        <v>0</v>
      </c>
      <c r="L8170" s="107">
        <f>Hilfstabelle!G8170/sinks!$G$3</f>
        <v>0.16545960816432315</v>
      </c>
    </row>
    <row r="8171" spans="1:12" x14ac:dyDescent="0.25">
      <c r="A8171" s="89">
        <v>41249.375</v>
      </c>
      <c r="B8171" s="4">
        <v>0.72269200590000005</v>
      </c>
      <c r="C8171" s="8">
        <v>0.375</v>
      </c>
      <c r="D8171" s="8">
        <v>0</v>
      </c>
      <c r="E8171" s="8">
        <v>0.1</v>
      </c>
      <c r="F8171" s="8">
        <v>0.375</v>
      </c>
      <c r="G8171" s="8">
        <v>0</v>
      </c>
      <c r="H8171" s="8">
        <v>0.1</v>
      </c>
      <c r="I8171" s="4" t="e">
        <f>#REF!/1.7</f>
        <v>#REF!</v>
      </c>
      <c r="J8171" s="4">
        <f>Hilfstabelle!C8171/3</f>
        <v>0.35966500000000007</v>
      </c>
      <c r="K8171" s="96">
        <f>Hilfstabelle!F8171/11</f>
        <v>0</v>
      </c>
      <c r="L8171" s="107">
        <f>Hilfstabelle!G8171/sinks!$G$3</f>
        <v>0.18463522214463357</v>
      </c>
    </row>
    <row r="8172" spans="1:12" x14ac:dyDescent="0.25">
      <c r="A8172" s="89">
        <v>41249.416666666664</v>
      </c>
      <c r="B8172" s="4">
        <v>0.73210705259999997</v>
      </c>
      <c r="C8172" s="8">
        <v>0.41666666666666669</v>
      </c>
      <c r="D8172" s="8">
        <v>0</v>
      </c>
      <c r="E8172" s="8">
        <v>9.0909090909090912E-2</v>
      </c>
      <c r="F8172" s="8">
        <v>0.41666666666666669</v>
      </c>
      <c r="G8172" s="8">
        <v>0</v>
      </c>
      <c r="H8172" s="8">
        <v>9.0909090909090912E-2</v>
      </c>
      <c r="I8172" s="4" t="e">
        <f>#REF!/1.7</f>
        <v>#REF!</v>
      </c>
      <c r="J8172" s="4">
        <f>Hilfstabelle!C8172/3</f>
        <v>0.36353475000000007</v>
      </c>
      <c r="K8172" s="96">
        <f>Hilfstabelle!F8172/11</f>
        <v>0</v>
      </c>
      <c r="L8172" s="107">
        <f>Hilfstabelle!G8172/sinks!$G$3</f>
        <v>0.19084059324701524</v>
      </c>
    </row>
    <row r="8173" spans="1:12" x14ac:dyDescent="0.25">
      <c r="A8173" s="89">
        <v>41249.458333333336</v>
      </c>
      <c r="B8173" s="4">
        <v>0.70194403279999995</v>
      </c>
      <c r="C8173" s="8">
        <v>0.45833333333333331</v>
      </c>
      <c r="D8173" s="8">
        <v>0</v>
      </c>
      <c r="E8173" s="8">
        <v>8.3333333333333329E-2</v>
      </c>
      <c r="F8173" s="8">
        <v>0.45833333333333331</v>
      </c>
      <c r="G8173" s="8">
        <v>0</v>
      </c>
      <c r="H8173" s="8">
        <v>8.3333333333333329E-2</v>
      </c>
      <c r="I8173" s="4" t="e">
        <f>#REF!/1.7</f>
        <v>#REF!</v>
      </c>
      <c r="J8173" s="4">
        <f>Hilfstabelle!C8173/3</f>
        <v>0.36559900000000001</v>
      </c>
      <c r="K8173" s="96">
        <f>Hilfstabelle!F8173/11</f>
        <v>0</v>
      </c>
      <c r="L8173" s="107">
        <f>Hilfstabelle!G8173/sinks!$G$3</f>
        <v>0.196054122246967</v>
      </c>
    </row>
    <row r="8174" spans="1:12" x14ac:dyDescent="0.25">
      <c r="A8174" s="89">
        <v>41249.5</v>
      </c>
      <c r="B8174" s="4">
        <v>0.68921628450000005</v>
      </c>
      <c r="C8174" s="8">
        <v>0.5</v>
      </c>
      <c r="D8174" s="8">
        <v>0</v>
      </c>
      <c r="E8174" s="8">
        <v>7.6923076923076927E-2</v>
      </c>
      <c r="F8174" s="8">
        <v>0.5</v>
      </c>
      <c r="G8174" s="8">
        <v>0</v>
      </c>
      <c r="H8174" s="8">
        <v>7.6923076923076927E-2</v>
      </c>
      <c r="I8174" s="4" t="e">
        <f>#REF!/1.7</f>
        <v>#REF!</v>
      </c>
      <c r="J8174" s="4">
        <f>Hilfstabelle!C8174/3</f>
        <v>0.36578300000000002</v>
      </c>
      <c r="K8174" s="96">
        <f>Hilfstabelle!F8174/11</f>
        <v>0</v>
      </c>
      <c r="L8174" s="107">
        <f>Hilfstabelle!G8174/sinks!$G$3</f>
        <v>0.19606683817135712</v>
      </c>
    </row>
    <row r="8175" spans="1:12" x14ac:dyDescent="0.25">
      <c r="A8175" s="89">
        <v>41249.541666666664</v>
      </c>
      <c r="B8175" s="4">
        <v>0.68084735419999998</v>
      </c>
      <c r="C8175" s="8">
        <v>0.54166666666666663</v>
      </c>
      <c r="D8175" s="8">
        <v>0</v>
      </c>
      <c r="E8175" s="8">
        <v>7.1428571428571425E-2</v>
      </c>
      <c r="F8175" s="8">
        <v>0.54166666666666663</v>
      </c>
      <c r="G8175" s="8">
        <v>0</v>
      </c>
      <c r="H8175" s="8">
        <v>7.1428571428571425E-2</v>
      </c>
      <c r="I8175" s="4" t="e">
        <f>#REF!/1.7</f>
        <v>#REF!</v>
      </c>
      <c r="J8175" s="4">
        <f>Hilfstabelle!C8175/3</f>
        <v>0.36321274999999997</v>
      </c>
      <c r="K8175" s="96">
        <f>Hilfstabelle!F8175/11</f>
        <v>0</v>
      </c>
      <c r="L8175" s="107">
        <f>Hilfstabelle!G8175/sinks!$G$3</f>
        <v>0.18831012429338007</v>
      </c>
    </row>
    <row r="8176" spans="1:12" x14ac:dyDescent="0.25">
      <c r="A8176" s="89">
        <v>41249.583333333336</v>
      </c>
      <c r="B8176" s="4">
        <v>0.69340074969999999</v>
      </c>
      <c r="C8176" s="8">
        <v>0.58333333333333337</v>
      </c>
      <c r="D8176" s="8">
        <v>0</v>
      </c>
      <c r="E8176" s="8">
        <v>6.6666666666666666E-2</v>
      </c>
      <c r="F8176" s="8">
        <v>0.58333333333333337</v>
      </c>
      <c r="G8176" s="8">
        <v>0</v>
      </c>
      <c r="H8176" s="8">
        <v>6.6666666666666666E-2</v>
      </c>
      <c r="I8176" s="4" t="e">
        <f>#REF!/1.7</f>
        <v>#REF!</v>
      </c>
      <c r="J8176" s="4">
        <f>Hilfstabelle!C8176/3</f>
        <v>0.35231075000000001</v>
      </c>
      <c r="K8176" s="96">
        <f>Hilfstabelle!F8176/11</f>
        <v>0</v>
      </c>
      <c r="L8176" s="107">
        <f>Hilfstabelle!G8176/sinks!$G$3</f>
        <v>0.17074943271061568</v>
      </c>
    </row>
    <row r="8177" spans="1:12" x14ac:dyDescent="0.25">
      <c r="A8177" s="89">
        <v>41249.625</v>
      </c>
      <c r="B8177" s="4">
        <v>0.73585563600000004</v>
      </c>
      <c r="C8177" s="8">
        <v>0.625</v>
      </c>
      <c r="D8177" s="8">
        <v>0</v>
      </c>
      <c r="E8177" s="8">
        <v>6.25E-2</v>
      </c>
      <c r="F8177" s="8">
        <v>0.625</v>
      </c>
      <c r="G8177" s="8">
        <v>0</v>
      </c>
      <c r="H8177" s="8">
        <v>6.25E-2</v>
      </c>
      <c r="I8177" s="4" t="e">
        <f>#REF!/1.7</f>
        <v>#REF!</v>
      </c>
      <c r="J8177" s="4">
        <f>Hilfstabelle!C8177/3</f>
        <v>0.34105800000000003</v>
      </c>
      <c r="K8177" s="96">
        <f>Hilfstabelle!F8177/11</f>
        <v>0</v>
      </c>
      <c r="L8177" s="107">
        <f>Hilfstabelle!G8177/sinks!$G$3</f>
        <v>0.17147424040085285</v>
      </c>
    </row>
    <row r="8178" spans="1:12" x14ac:dyDescent="0.25">
      <c r="A8178" s="89">
        <v>41249.666666666664</v>
      </c>
      <c r="B8178" s="4">
        <v>0.74745009149999997</v>
      </c>
      <c r="C8178" s="8">
        <v>0.66666666666666663</v>
      </c>
      <c r="D8178" s="8">
        <v>0</v>
      </c>
      <c r="E8178" s="8">
        <v>5.8823529411764705E-2</v>
      </c>
      <c r="F8178" s="8">
        <v>0.66666666666666663</v>
      </c>
      <c r="G8178" s="8">
        <v>0</v>
      </c>
      <c r="H8178" s="8">
        <v>5.8823529411764705E-2</v>
      </c>
      <c r="I8178" s="4" t="e">
        <f>#REF!/1.7</f>
        <v>#REF!</v>
      </c>
      <c r="J8178" s="4">
        <f>Hilfstabelle!C8178/3</f>
        <v>0.33986200000000005</v>
      </c>
      <c r="K8178" s="96">
        <f>Hilfstabelle!F8178/11</f>
        <v>0</v>
      </c>
      <c r="L8178" s="107">
        <f>Hilfstabelle!G8178/sinks!$G$3</f>
        <v>0.17846799881542236</v>
      </c>
    </row>
    <row r="8179" spans="1:12" x14ac:dyDescent="0.25">
      <c r="A8179" s="89">
        <v>41249.708333333336</v>
      </c>
      <c r="B8179" s="4">
        <v>0.7466655043</v>
      </c>
      <c r="C8179" s="8">
        <v>0.70833333333333337</v>
      </c>
      <c r="D8179" s="8">
        <v>0</v>
      </c>
      <c r="E8179" s="8">
        <v>5.5555555555555552E-2</v>
      </c>
      <c r="F8179" s="8">
        <v>0.70833333333333337</v>
      </c>
      <c r="G8179" s="8">
        <v>0</v>
      </c>
      <c r="H8179" s="8">
        <v>5.5555555555555552E-2</v>
      </c>
      <c r="I8179" s="4" t="e">
        <f>#REF!/1.7</f>
        <v>#REF!</v>
      </c>
      <c r="J8179" s="4">
        <f>Hilfstabelle!C8179/3</f>
        <v>0.34116150000000006</v>
      </c>
      <c r="K8179" s="96">
        <f>Hilfstabelle!F8179/11</f>
        <v>0</v>
      </c>
      <c r="L8179" s="107">
        <f>Hilfstabelle!G8179/sinks!$G$3</f>
        <v>0.18426646033731989</v>
      </c>
    </row>
    <row r="8180" spans="1:12" x14ac:dyDescent="0.25">
      <c r="A8180" s="89">
        <v>41249.75</v>
      </c>
      <c r="B8180" s="4">
        <v>0.70996425770000005</v>
      </c>
      <c r="C8180" s="8">
        <v>0.75</v>
      </c>
      <c r="D8180" s="8">
        <v>0</v>
      </c>
      <c r="E8180" s="8">
        <v>5.2631578947368418E-2</v>
      </c>
      <c r="F8180" s="8">
        <v>0.75</v>
      </c>
      <c r="G8180" s="8">
        <v>0</v>
      </c>
      <c r="H8180" s="8">
        <v>5.2631578947368418E-2</v>
      </c>
      <c r="I8180" s="4" t="e">
        <f>#REF!/1.7</f>
        <v>#REF!</v>
      </c>
      <c r="J8180" s="4">
        <f>Hilfstabelle!C8180/3</f>
        <v>0.34377775000000005</v>
      </c>
      <c r="K8180" s="96">
        <f>Hilfstabelle!F8180/11</f>
        <v>0</v>
      </c>
      <c r="L8180" s="107">
        <f>Hilfstabelle!G8180/sinks!$G$3</f>
        <v>0.19356180106650225</v>
      </c>
    </row>
    <row r="8181" spans="1:12" x14ac:dyDescent="0.25">
      <c r="A8181" s="89">
        <v>41249.791666666664</v>
      </c>
      <c r="B8181" s="4">
        <v>0.68354982129999997</v>
      </c>
      <c r="C8181" s="8">
        <v>0.79166666666666663</v>
      </c>
      <c r="D8181" s="8">
        <v>0</v>
      </c>
      <c r="E8181" s="8">
        <v>0.05</v>
      </c>
      <c r="F8181" s="8">
        <v>0.79166666666666663</v>
      </c>
      <c r="G8181" s="8">
        <v>0</v>
      </c>
      <c r="H8181" s="8">
        <v>0.05</v>
      </c>
      <c r="I8181" s="4" t="e">
        <f>#REF!/1.7</f>
        <v>#REF!</v>
      </c>
      <c r="J8181" s="4">
        <f>Hilfstabelle!C8181/3</f>
        <v>0.34596850000000007</v>
      </c>
      <c r="K8181" s="96">
        <f>Hilfstabelle!F8181/11</f>
        <v>0</v>
      </c>
      <c r="L8181" s="107">
        <f>Hilfstabelle!G8181/sinks!$G$3</f>
        <v>0.17929453390078057</v>
      </c>
    </row>
    <row r="8182" spans="1:12" x14ac:dyDescent="0.25">
      <c r="A8182" s="89">
        <v>41249.833333333336</v>
      </c>
      <c r="B8182" s="4">
        <v>0.65443291780000001</v>
      </c>
      <c r="C8182" s="8">
        <v>0.83333333333333337</v>
      </c>
      <c r="D8182" s="8">
        <v>0</v>
      </c>
      <c r="E8182" s="8">
        <v>4.7619047619047616E-2</v>
      </c>
      <c r="F8182" s="8">
        <v>0.83333333333333337</v>
      </c>
      <c r="G8182" s="8">
        <v>0</v>
      </c>
      <c r="H8182" s="8">
        <v>4.7619047619047616E-2</v>
      </c>
      <c r="I8182" s="4" t="e">
        <f>#REF!/1.7</f>
        <v>#REF!</v>
      </c>
      <c r="J8182" s="4">
        <f>Hilfstabelle!C8182/3</f>
        <v>0.34742325000000007</v>
      </c>
      <c r="K8182" s="96">
        <f>Hilfstabelle!F8182/11</f>
        <v>0</v>
      </c>
      <c r="L8182" s="107">
        <f>Hilfstabelle!G8182/sinks!$G$3</f>
        <v>0.14925952049130228</v>
      </c>
    </row>
    <row r="8183" spans="1:12" x14ac:dyDescent="0.25">
      <c r="A8183" s="89">
        <v>41249.875</v>
      </c>
      <c r="B8183" s="4">
        <v>0.65556621039999996</v>
      </c>
      <c r="C8183" s="8">
        <v>0.875</v>
      </c>
      <c r="D8183" s="8">
        <v>0</v>
      </c>
      <c r="E8183" s="8">
        <v>4.5454545454545456E-2</v>
      </c>
      <c r="F8183" s="8">
        <v>0.875</v>
      </c>
      <c r="G8183" s="8">
        <v>0</v>
      </c>
      <c r="H8183" s="8">
        <v>4.5454545454545456E-2</v>
      </c>
      <c r="I8183" s="4" t="e">
        <f>#REF!/1.7</f>
        <v>#REF!</v>
      </c>
      <c r="J8183" s="4">
        <f>Hilfstabelle!C8183/3</f>
        <v>0.34851000000000004</v>
      </c>
      <c r="K8183" s="96">
        <f>Hilfstabelle!F8183/11</f>
        <v>0</v>
      </c>
      <c r="L8183" s="107">
        <f>Hilfstabelle!G8183/sinks!$G$3</f>
        <v>0.13752272227921572</v>
      </c>
    </row>
    <row r="8184" spans="1:12" x14ac:dyDescent="0.25">
      <c r="A8184" s="89">
        <v>41249.916666666664</v>
      </c>
      <c r="B8184" s="4">
        <v>0.61049603350000003</v>
      </c>
      <c r="C8184" s="8">
        <v>0.91666666666666663</v>
      </c>
      <c r="D8184" s="8">
        <v>0</v>
      </c>
      <c r="E8184" s="8">
        <v>4.3478260869565216E-2</v>
      </c>
      <c r="F8184" s="8">
        <v>0.91666666666666663</v>
      </c>
      <c r="G8184" s="8">
        <v>0</v>
      </c>
      <c r="H8184" s="8">
        <v>4.3478260869565216E-2</v>
      </c>
      <c r="I8184" s="4" t="e">
        <f>#REF!/1.7</f>
        <v>#REF!</v>
      </c>
      <c r="J8184" s="4">
        <f>Hilfstabelle!C8184/3</f>
        <v>0.35013725000000001</v>
      </c>
      <c r="K8184" s="96">
        <f>Hilfstabelle!F8184/11</f>
        <v>0</v>
      </c>
      <c r="L8184" s="107">
        <f>Hilfstabelle!G8184/sinks!$G$3</f>
        <v>0.1320675907158515</v>
      </c>
    </row>
    <row r="8185" spans="1:12" x14ac:dyDescent="0.25">
      <c r="A8185" s="89">
        <v>41249.958333333336</v>
      </c>
      <c r="B8185" s="4">
        <v>0.57335890509999998</v>
      </c>
      <c r="C8185" s="8">
        <v>0.95833333333333337</v>
      </c>
      <c r="D8185" s="8">
        <v>0</v>
      </c>
      <c r="E8185" s="8">
        <v>4.1666666666666664E-2</v>
      </c>
      <c r="F8185" s="8">
        <v>0.95833333333333337</v>
      </c>
      <c r="G8185" s="8">
        <v>0</v>
      </c>
      <c r="H8185" s="8">
        <v>4.1666666666666664E-2</v>
      </c>
      <c r="I8185" s="4" t="e">
        <f>#REF!/1.7</f>
        <v>#REF!</v>
      </c>
      <c r="J8185" s="4">
        <f>Hilfstabelle!C8185/3</f>
        <v>0.35020625000000005</v>
      </c>
      <c r="K8185" s="96">
        <f>Hilfstabelle!F8185/11</f>
        <v>0</v>
      </c>
      <c r="L8185" s="107">
        <f>Hilfstabelle!G8185/sinks!$G$3</f>
        <v>0.12375137616470896</v>
      </c>
    </row>
    <row r="8186" spans="1:12" x14ac:dyDescent="0.25">
      <c r="A8186" s="89">
        <v>41250</v>
      </c>
      <c r="B8186" s="4">
        <v>0.55200069740000002</v>
      </c>
      <c r="C8186" s="8">
        <v>0</v>
      </c>
      <c r="D8186" s="8">
        <v>0</v>
      </c>
      <c r="E8186" s="8">
        <v>1</v>
      </c>
      <c r="F8186" s="8">
        <v>0</v>
      </c>
      <c r="G8186" s="8">
        <v>0</v>
      </c>
      <c r="H8186" s="8">
        <v>1</v>
      </c>
      <c r="I8186" s="4" t="e">
        <f>#REF!/1.7</f>
        <v>#REF!</v>
      </c>
      <c r="J8186" s="4">
        <f>Hilfstabelle!C8186/3</f>
        <v>0.35045925000000006</v>
      </c>
      <c r="K8186" s="96">
        <f>Hilfstabelle!F8186/11</f>
        <v>0</v>
      </c>
      <c r="L8186" s="107">
        <f>Hilfstabelle!G8186/sinks!$G$3</f>
        <v>0.12014005363791308</v>
      </c>
    </row>
    <row r="8187" spans="1:12" x14ac:dyDescent="0.25">
      <c r="A8187" s="89">
        <v>41250.041666666664</v>
      </c>
      <c r="B8187" s="4">
        <v>0.53866271470000004</v>
      </c>
      <c r="C8187" s="8">
        <v>4.1666666666666664E-2</v>
      </c>
      <c r="D8187" s="8">
        <v>0</v>
      </c>
      <c r="E8187" s="8">
        <v>0.5</v>
      </c>
      <c r="F8187" s="8">
        <v>4.1666666666666664E-2</v>
      </c>
      <c r="G8187" s="8">
        <v>0</v>
      </c>
      <c r="H8187" s="8">
        <v>0.5</v>
      </c>
      <c r="I8187" s="4" t="e">
        <f>#REF!/1.7</f>
        <v>#REF!</v>
      </c>
      <c r="J8187" s="4">
        <f>Hilfstabelle!C8187/3</f>
        <v>0.35413925000000002</v>
      </c>
      <c r="K8187" s="96">
        <f>Hilfstabelle!F8187/11</f>
        <v>0</v>
      </c>
      <c r="L8187" s="107">
        <f>Hilfstabelle!G8187/sinks!$G$3</f>
        <v>0.12544259410859576</v>
      </c>
    </row>
    <row r="8188" spans="1:12" x14ac:dyDescent="0.25">
      <c r="A8188" s="89">
        <v>41250.083333333336</v>
      </c>
      <c r="B8188" s="4">
        <v>0.52541190829999995</v>
      </c>
      <c r="C8188" s="8">
        <v>8.3333333333333329E-2</v>
      </c>
      <c r="D8188" s="8">
        <v>0</v>
      </c>
      <c r="E8188" s="8">
        <v>0.33333333333333331</v>
      </c>
      <c r="F8188" s="8">
        <v>8.3333333333333329E-2</v>
      </c>
      <c r="G8188" s="8">
        <v>0</v>
      </c>
      <c r="H8188" s="8">
        <v>0.33333333333333331</v>
      </c>
      <c r="I8188" s="4" t="e">
        <f>#REF!/1.7</f>
        <v>#REF!</v>
      </c>
      <c r="J8188" s="4">
        <f>Hilfstabelle!C8188/3</f>
        <v>0.35767549999999998</v>
      </c>
      <c r="K8188" s="96">
        <f>Hilfstabelle!F8188/11</f>
        <v>0</v>
      </c>
      <c r="L8188" s="107">
        <f>Hilfstabelle!G8188/sinks!$G$3</f>
        <v>0.11907191598914248</v>
      </c>
    </row>
    <row r="8189" spans="1:12" x14ac:dyDescent="0.25">
      <c r="A8189" s="89">
        <v>41250.125</v>
      </c>
      <c r="B8189" s="4">
        <v>0.53700636390000001</v>
      </c>
      <c r="C8189" s="8">
        <v>0.125</v>
      </c>
      <c r="D8189" s="8">
        <v>0</v>
      </c>
      <c r="E8189" s="8">
        <v>0.25</v>
      </c>
      <c r="F8189" s="8">
        <v>0.125</v>
      </c>
      <c r="G8189" s="8">
        <v>0</v>
      </c>
      <c r="H8189" s="8">
        <v>0.25</v>
      </c>
      <c r="I8189" s="4" t="e">
        <f>#REF!/1.7</f>
        <v>#REF!</v>
      </c>
      <c r="J8189" s="4">
        <f>Hilfstabelle!C8189/3</f>
        <v>0.35827349999999997</v>
      </c>
      <c r="K8189" s="96">
        <f>Hilfstabelle!F8189/11</f>
        <v>0</v>
      </c>
      <c r="L8189" s="107">
        <f>Hilfstabelle!G8189/sinks!$G$3</f>
        <v>0.11211630534774336</v>
      </c>
    </row>
    <row r="8190" spans="1:12" x14ac:dyDescent="0.25">
      <c r="A8190" s="89">
        <v>41250.166666666664</v>
      </c>
      <c r="B8190" s="4">
        <v>0.56159009680000005</v>
      </c>
      <c r="C8190" s="8">
        <v>0.16666666666666666</v>
      </c>
      <c r="D8190" s="8">
        <v>0</v>
      </c>
      <c r="E8190" s="8">
        <v>0.2</v>
      </c>
      <c r="F8190" s="8">
        <v>0.16666666666666666</v>
      </c>
      <c r="G8190" s="8">
        <v>0</v>
      </c>
      <c r="H8190" s="8">
        <v>0.2</v>
      </c>
      <c r="I8190" s="4" t="e">
        <f>#REF!/1.7</f>
        <v>#REF!</v>
      </c>
      <c r="J8190" s="4">
        <f>Hilfstabelle!C8190/3</f>
        <v>0.35585275</v>
      </c>
      <c r="K8190" s="96">
        <f>Hilfstabelle!F8190/11</f>
        <v>0</v>
      </c>
      <c r="L8190" s="107">
        <f>Hilfstabelle!G8190/sinks!$G$3</f>
        <v>0.10765301588680906</v>
      </c>
    </row>
    <row r="8191" spans="1:12" x14ac:dyDescent="0.25">
      <c r="A8191" s="89">
        <v>41250.208333333336</v>
      </c>
      <c r="B8191" s="4">
        <v>0.58486618430000004</v>
      </c>
      <c r="C8191" s="8">
        <v>0.20833333333333334</v>
      </c>
      <c r="D8191" s="8">
        <v>0</v>
      </c>
      <c r="E8191" s="8">
        <v>0.16666666666666666</v>
      </c>
      <c r="F8191" s="8">
        <v>0.20833333333333334</v>
      </c>
      <c r="G8191" s="8">
        <v>0</v>
      </c>
      <c r="H8191" s="8">
        <v>0.16666666666666666</v>
      </c>
      <c r="I8191" s="4" t="e">
        <f>#REF!/1.7</f>
        <v>#REF!</v>
      </c>
      <c r="J8191" s="4">
        <f>Hilfstabelle!C8191/3</f>
        <v>0.35244875000000003</v>
      </c>
      <c r="K8191" s="96">
        <f>Hilfstabelle!F8191/11</f>
        <v>0</v>
      </c>
      <c r="L8191" s="107">
        <f>Hilfstabelle!G8191/sinks!$G$3</f>
        <v>0.12253064742325685</v>
      </c>
    </row>
    <row r="8192" spans="1:12" x14ac:dyDescent="0.25">
      <c r="A8192" s="89">
        <v>41250.25</v>
      </c>
      <c r="B8192" s="4">
        <v>0.63133118300000002</v>
      </c>
      <c r="C8192" s="8">
        <v>0.25</v>
      </c>
      <c r="D8192" s="8">
        <v>0</v>
      </c>
      <c r="E8192" s="8">
        <v>0.14285714285714285</v>
      </c>
      <c r="F8192" s="8">
        <v>0.25</v>
      </c>
      <c r="G8192" s="8">
        <v>0</v>
      </c>
      <c r="H8192" s="8">
        <v>0.14285714285714285</v>
      </c>
      <c r="I8192" s="4" t="e">
        <f>#REF!/1.7</f>
        <v>#REF!</v>
      </c>
      <c r="J8192" s="4">
        <f>Hilfstabelle!C8192/3</f>
        <v>0.34982675000000002</v>
      </c>
      <c r="K8192" s="96">
        <f>Hilfstabelle!F8192/11</f>
        <v>0</v>
      </c>
      <c r="L8192" s="107">
        <f>Hilfstabelle!G8192/sinks!$G$3</f>
        <v>0.13101216899147111</v>
      </c>
    </row>
    <row r="8193" spans="1:12" x14ac:dyDescent="0.25">
      <c r="A8193" s="89">
        <v>41250.291666666664</v>
      </c>
      <c r="B8193" s="4">
        <v>0.68442158490000005</v>
      </c>
      <c r="C8193" s="8">
        <v>0.29166666666666669</v>
      </c>
      <c r="D8193" s="8">
        <v>0</v>
      </c>
      <c r="E8193" s="8">
        <v>0.125</v>
      </c>
      <c r="F8193" s="8">
        <v>0.29166666666666669</v>
      </c>
      <c r="G8193" s="8">
        <v>0</v>
      </c>
      <c r="H8193" s="8">
        <v>0.125</v>
      </c>
      <c r="I8193" s="4" t="e">
        <f>#REF!/1.7</f>
        <v>#REF!</v>
      </c>
      <c r="J8193" s="4">
        <f>Hilfstabelle!C8193/3</f>
        <v>0.34884925000000006</v>
      </c>
      <c r="K8193" s="96">
        <f>Hilfstabelle!F8193/11</f>
        <v>0</v>
      </c>
      <c r="L8193" s="107">
        <f>Hilfstabelle!G8193/sinks!$G$3</f>
        <v>0.13316116021340238</v>
      </c>
    </row>
    <row r="8194" spans="1:12" x14ac:dyDescent="0.25">
      <c r="A8194" s="89">
        <v>41250.333333333336</v>
      </c>
      <c r="B8194" s="4">
        <v>0.72225612409999995</v>
      </c>
      <c r="C8194" s="8">
        <v>0.33333333333333331</v>
      </c>
      <c r="D8194" s="8">
        <v>0</v>
      </c>
      <c r="E8194" s="8">
        <v>0.1111111111111111</v>
      </c>
      <c r="F8194" s="8">
        <v>0.33333333333333331</v>
      </c>
      <c r="G8194" s="8">
        <v>0</v>
      </c>
      <c r="H8194" s="8">
        <v>0.1111111111111111</v>
      </c>
      <c r="I8194" s="4" t="e">
        <f>#REF!/1.7</f>
        <v>#REF!</v>
      </c>
      <c r="J8194" s="4">
        <f>Hilfstabelle!C8194/3</f>
        <v>0.35205199999999998</v>
      </c>
      <c r="K8194" s="96">
        <f>Hilfstabelle!F8194/11</f>
        <v>0</v>
      </c>
      <c r="L8194" s="107">
        <f>Hilfstabelle!G8194/sinks!$G$3</f>
        <v>0.16545960816432315</v>
      </c>
    </row>
    <row r="8195" spans="1:12" x14ac:dyDescent="0.25">
      <c r="A8195" s="89">
        <v>41250.375</v>
      </c>
      <c r="B8195" s="4">
        <v>0.75067561679999995</v>
      </c>
      <c r="C8195" s="8">
        <v>0.375</v>
      </c>
      <c r="D8195" s="8">
        <v>0</v>
      </c>
      <c r="E8195" s="8">
        <v>0.1</v>
      </c>
      <c r="F8195" s="8">
        <v>0.375</v>
      </c>
      <c r="G8195" s="8">
        <v>0</v>
      </c>
      <c r="H8195" s="8">
        <v>0.1</v>
      </c>
      <c r="I8195" s="4" t="e">
        <f>#REF!/1.7</f>
        <v>#REF!</v>
      </c>
      <c r="J8195" s="4">
        <f>Hilfstabelle!C8195/3</f>
        <v>0.35840000000000005</v>
      </c>
      <c r="K8195" s="96">
        <f>Hilfstabelle!F8195/11</f>
        <v>0</v>
      </c>
      <c r="L8195" s="107">
        <f>Hilfstabelle!G8195/sinks!$G$3</f>
        <v>0.18463522214463357</v>
      </c>
    </row>
    <row r="8196" spans="1:12" x14ac:dyDescent="0.25">
      <c r="A8196" s="89">
        <v>41250.416666666664</v>
      </c>
      <c r="B8196" s="4">
        <v>0.7595676053</v>
      </c>
      <c r="C8196" s="8">
        <v>0.41666666666666669</v>
      </c>
      <c r="D8196" s="8">
        <v>0</v>
      </c>
      <c r="E8196" s="8">
        <v>9.0909090909090912E-2</v>
      </c>
      <c r="F8196" s="8">
        <v>0.41666666666666669</v>
      </c>
      <c r="G8196" s="8">
        <v>0</v>
      </c>
      <c r="H8196" s="8">
        <v>9.0909090909090912E-2</v>
      </c>
      <c r="I8196" s="4" t="e">
        <f>#REF!/1.7</f>
        <v>#REF!</v>
      </c>
      <c r="J8196" s="4">
        <f>Hilfstabelle!C8196/3</f>
        <v>0.36544375000000001</v>
      </c>
      <c r="K8196" s="96">
        <f>Hilfstabelle!F8196/11</f>
        <v>0</v>
      </c>
      <c r="L8196" s="107">
        <f>Hilfstabelle!G8196/sinks!$G$3</f>
        <v>0.19084059324701524</v>
      </c>
    </row>
    <row r="8197" spans="1:12" x14ac:dyDescent="0.25">
      <c r="A8197" s="89">
        <v>41250.458333333336</v>
      </c>
      <c r="B8197" s="4">
        <v>0.73855810300000002</v>
      </c>
      <c r="C8197" s="8">
        <v>0.45833333333333331</v>
      </c>
      <c r="D8197" s="8">
        <v>0</v>
      </c>
      <c r="E8197" s="8">
        <v>8.3333333333333329E-2</v>
      </c>
      <c r="F8197" s="8">
        <v>0.45833333333333331</v>
      </c>
      <c r="G8197" s="8">
        <v>0</v>
      </c>
      <c r="H8197" s="8">
        <v>8.3333333333333329E-2</v>
      </c>
      <c r="I8197" s="4" t="e">
        <f>#REF!/1.7</f>
        <v>#REF!</v>
      </c>
      <c r="J8197" s="4">
        <f>Hilfstabelle!C8197/3</f>
        <v>0.370222</v>
      </c>
      <c r="K8197" s="96">
        <f>Hilfstabelle!F8197/11</f>
        <v>0</v>
      </c>
      <c r="L8197" s="107">
        <f>Hilfstabelle!G8197/sinks!$G$3</f>
        <v>0.196054122246967</v>
      </c>
    </row>
    <row r="8198" spans="1:12" x14ac:dyDescent="0.25">
      <c r="A8198" s="89">
        <v>41250.5</v>
      </c>
      <c r="B8198" s="4">
        <v>0.72827129280000003</v>
      </c>
      <c r="C8198" s="8">
        <v>0.5</v>
      </c>
      <c r="D8198" s="8">
        <v>0</v>
      </c>
      <c r="E8198" s="8">
        <v>7.6923076923076927E-2</v>
      </c>
      <c r="F8198" s="8">
        <v>0.5</v>
      </c>
      <c r="G8198" s="8">
        <v>0</v>
      </c>
      <c r="H8198" s="8">
        <v>7.6923076923076927E-2</v>
      </c>
      <c r="I8198" s="4" t="e">
        <f>#REF!/1.7</f>
        <v>#REF!</v>
      </c>
      <c r="J8198" s="4">
        <f>Hilfstabelle!C8198/3</f>
        <v>0.37225175000000005</v>
      </c>
      <c r="K8198" s="96">
        <f>Hilfstabelle!F8198/11</f>
        <v>0</v>
      </c>
      <c r="L8198" s="107">
        <f>Hilfstabelle!G8198/sinks!$G$3</f>
        <v>0.19606683817135712</v>
      </c>
    </row>
    <row r="8199" spans="1:12" x14ac:dyDescent="0.25">
      <c r="A8199" s="89">
        <v>41250.541666666664</v>
      </c>
      <c r="B8199" s="4">
        <v>0.71911777529999998</v>
      </c>
      <c r="C8199" s="8">
        <v>0.54166666666666663</v>
      </c>
      <c r="D8199" s="8">
        <v>0</v>
      </c>
      <c r="E8199" s="8">
        <v>7.1428571428571425E-2</v>
      </c>
      <c r="F8199" s="8">
        <v>0.54166666666666663</v>
      </c>
      <c r="G8199" s="8">
        <v>0</v>
      </c>
      <c r="H8199" s="8">
        <v>7.1428571428571425E-2</v>
      </c>
      <c r="I8199" s="4" t="e">
        <f>#REF!/1.7</f>
        <v>#REF!</v>
      </c>
      <c r="J8199" s="4">
        <f>Hilfstabelle!C8199/3</f>
        <v>0.36894550000000009</v>
      </c>
      <c r="K8199" s="96">
        <f>Hilfstabelle!F8199/11</f>
        <v>0</v>
      </c>
      <c r="L8199" s="107">
        <f>Hilfstabelle!G8199/sinks!$G$3</f>
        <v>0.18831012429338007</v>
      </c>
    </row>
    <row r="8200" spans="1:12" x14ac:dyDescent="0.25">
      <c r="A8200" s="89">
        <v>41250.583333333336</v>
      </c>
      <c r="B8200" s="4">
        <v>0.73350187430000002</v>
      </c>
      <c r="C8200" s="8">
        <v>0.58333333333333337</v>
      </c>
      <c r="D8200" s="8">
        <v>0</v>
      </c>
      <c r="E8200" s="8">
        <v>6.6666666666666666E-2</v>
      </c>
      <c r="F8200" s="8">
        <v>0.58333333333333337</v>
      </c>
      <c r="G8200" s="8">
        <v>0</v>
      </c>
      <c r="H8200" s="8">
        <v>6.6666666666666666E-2</v>
      </c>
      <c r="I8200" s="4" t="e">
        <f>#REF!/1.7</f>
        <v>#REF!</v>
      </c>
      <c r="J8200" s="4">
        <f>Hilfstabelle!C8200/3</f>
        <v>0.35663475</v>
      </c>
      <c r="K8200" s="96">
        <f>Hilfstabelle!F8200/11</f>
        <v>1</v>
      </c>
      <c r="L8200" s="107">
        <f>Hilfstabelle!G8200/sinks!$G$3</f>
        <v>0.84343340486835738</v>
      </c>
    </row>
    <row r="8201" spans="1:12" x14ac:dyDescent="0.25">
      <c r="A8201" s="89">
        <v>41250.625</v>
      </c>
      <c r="B8201" s="4">
        <v>0.78824862699999998</v>
      </c>
      <c r="C8201" s="8">
        <v>0.625</v>
      </c>
      <c r="D8201" s="8">
        <v>0</v>
      </c>
      <c r="E8201" s="8">
        <v>6.25E-2</v>
      </c>
      <c r="F8201" s="8">
        <v>0.625</v>
      </c>
      <c r="G8201" s="8">
        <v>0</v>
      </c>
      <c r="H8201" s="8">
        <v>6.25E-2</v>
      </c>
      <c r="I8201" s="4" t="e">
        <f>#REF!/1.7</f>
        <v>#REF!</v>
      </c>
      <c r="J8201" s="4">
        <f>Hilfstabelle!C8201/3</f>
        <v>0.34680800000000001</v>
      </c>
      <c r="K8201" s="96">
        <f>Hilfstabelle!F8201/11</f>
        <v>1</v>
      </c>
      <c r="L8201" s="107">
        <f>Hilfstabelle!G8201/sinks!$G$3</f>
        <v>0.84415821255859469</v>
      </c>
    </row>
    <row r="8202" spans="1:12" x14ac:dyDescent="0.25">
      <c r="A8202" s="89">
        <v>41250.666666666664</v>
      </c>
      <c r="B8202" s="4">
        <v>0.80481213490000003</v>
      </c>
      <c r="C8202" s="8">
        <v>0.66666666666666663</v>
      </c>
      <c r="D8202" s="8">
        <v>0</v>
      </c>
      <c r="E8202" s="8">
        <v>5.8823529411764705E-2</v>
      </c>
      <c r="F8202" s="8">
        <v>0.66666666666666663</v>
      </c>
      <c r="G8202" s="8">
        <v>0</v>
      </c>
      <c r="H8202" s="8">
        <v>5.8823529411764705E-2</v>
      </c>
      <c r="I8202" s="4" t="e">
        <f>#REF!/1.7</f>
        <v>#REF!</v>
      </c>
      <c r="J8202" s="4">
        <f>Hilfstabelle!C8202/3</f>
        <v>0.34380649999999996</v>
      </c>
      <c r="K8202" s="96">
        <f>Hilfstabelle!F8202/11</f>
        <v>0</v>
      </c>
      <c r="L8202" s="107">
        <f>Hilfstabelle!G8202/sinks!$G$3</f>
        <v>0.17846799881542236</v>
      </c>
    </row>
    <row r="8203" spans="1:12" x14ac:dyDescent="0.25">
      <c r="A8203" s="89">
        <v>41250.708333333336</v>
      </c>
      <c r="B8203" s="4">
        <v>0.78807427429999999</v>
      </c>
      <c r="C8203" s="8">
        <v>0.70833333333333337</v>
      </c>
      <c r="D8203" s="8">
        <v>0</v>
      </c>
      <c r="E8203" s="8">
        <v>5.5555555555555552E-2</v>
      </c>
      <c r="F8203" s="8">
        <v>0.70833333333333337</v>
      </c>
      <c r="G8203" s="8">
        <v>0</v>
      </c>
      <c r="H8203" s="8">
        <v>5.5555555555555552E-2</v>
      </c>
      <c r="I8203" s="4" t="e">
        <f>#REF!/1.7</f>
        <v>#REF!</v>
      </c>
      <c r="J8203" s="4">
        <f>Hilfstabelle!C8203/3</f>
        <v>0.33969525000000006</v>
      </c>
      <c r="K8203" s="96">
        <f>Hilfstabelle!F8203/11</f>
        <v>0</v>
      </c>
      <c r="L8203" s="107">
        <f>Hilfstabelle!G8203/sinks!$G$3</f>
        <v>0.18426646033731989</v>
      </c>
    </row>
    <row r="8204" spans="1:12" x14ac:dyDescent="0.25">
      <c r="A8204" s="89">
        <v>41250.75</v>
      </c>
      <c r="B8204" s="4">
        <v>0.75756254899999997</v>
      </c>
      <c r="C8204" s="8">
        <v>0.75</v>
      </c>
      <c r="D8204" s="8">
        <v>0</v>
      </c>
      <c r="E8204" s="8">
        <v>5.2631578947368418E-2</v>
      </c>
      <c r="F8204" s="8">
        <v>0.75</v>
      </c>
      <c r="G8204" s="8">
        <v>0</v>
      </c>
      <c r="H8204" s="8">
        <v>5.2631578947368418E-2</v>
      </c>
      <c r="I8204" s="4" t="e">
        <f>#REF!/1.7</f>
        <v>#REF!</v>
      </c>
      <c r="J8204" s="4">
        <f>Hilfstabelle!C8204/3</f>
        <v>0.33552074999999998</v>
      </c>
      <c r="K8204" s="96">
        <f>Hilfstabelle!F8204/11</f>
        <v>0</v>
      </c>
      <c r="L8204" s="107">
        <f>Hilfstabelle!G8204/sinks!$G$3</f>
        <v>0.19356180106650225</v>
      </c>
    </row>
    <row r="8205" spans="1:12" x14ac:dyDescent="0.25">
      <c r="A8205" s="89">
        <v>41250.791666666664</v>
      </c>
      <c r="B8205" s="4">
        <v>0.71685118999999997</v>
      </c>
      <c r="C8205" s="8">
        <v>0.79166666666666663</v>
      </c>
      <c r="D8205" s="8">
        <v>0</v>
      </c>
      <c r="E8205" s="8">
        <v>0.05</v>
      </c>
      <c r="F8205" s="8">
        <v>0.79166666666666663</v>
      </c>
      <c r="G8205" s="8">
        <v>0</v>
      </c>
      <c r="H8205" s="8">
        <v>0.05</v>
      </c>
      <c r="I8205" s="4" t="e">
        <f>#REF!/1.7</f>
        <v>#REF!</v>
      </c>
      <c r="J8205" s="4">
        <f>Hilfstabelle!C8205/3</f>
        <v>0.33210524999999996</v>
      </c>
      <c r="K8205" s="96">
        <f>Hilfstabelle!F8205/11</f>
        <v>0</v>
      </c>
      <c r="L8205" s="107">
        <f>Hilfstabelle!G8205/sinks!$G$3</f>
        <v>0.17929453390078057</v>
      </c>
    </row>
    <row r="8206" spans="1:12" x14ac:dyDescent="0.25">
      <c r="A8206" s="89">
        <v>41250.833333333336</v>
      </c>
      <c r="B8206" s="4">
        <v>0.67797053439999999</v>
      </c>
      <c r="C8206" s="8">
        <v>0.83333333333333337</v>
      </c>
      <c r="D8206" s="8">
        <v>0</v>
      </c>
      <c r="E8206" s="8">
        <v>4.7619047619047616E-2</v>
      </c>
      <c r="F8206" s="8">
        <v>0.83333333333333337</v>
      </c>
      <c r="G8206" s="8">
        <v>0</v>
      </c>
      <c r="H8206" s="8">
        <v>4.7619047619047616E-2</v>
      </c>
      <c r="I8206" s="4" t="e">
        <f>#REF!/1.7</f>
        <v>#REF!</v>
      </c>
      <c r="J8206" s="4">
        <f>Hilfstabelle!C8206/3</f>
        <v>0.32931650000000001</v>
      </c>
      <c r="K8206" s="96">
        <f>Hilfstabelle!F8206/11</f>
        <v>0</v>
      </c>
      <c r="L8206" s="107">
        <f>Hilfstabelle!G8206/sinks!$G$3</f>
        <v>0.14925952049130228</v>
      </c>
    </row>
    <row r="8207" spans="1:12" x14ac:dyDescent="0.25">
      <c r="A8207" s="89">
        <v>41250.875</v>
      </c>
      <c r="B8207" s="4">
        <v>0.68232935230000002</v>
      </c>
      <c r="C8207" s="8">
        <v>0.875</v>
      </c>
      <c r="D8207" s="8">
        <v>0</v>
      </c>
      <c r="E8207" s="8">
        <v>4.5454545454545456E-2</v>
      </c>
      <c r="F8207" s="8">
        <v>0.875</v>
      </c>
      <c r="G8207" s="8">
        <v>0</v>
      </c>
      <c r="H8207" s="8">
        <v>4.5454545454545456E-2</v>
      </c>
      <c r="I8207" s="4" t="e">
        <f>#REF!/1.7</f>
        <v>#REF!</v>
      </c>
      <c r="J8207" s="4">
        <f>Hilfstabelle!C8207/3</f>
        <v>0.32692450000000001</v>
      </c>
      <c r="K8207" s="96">
        <f>Hilfstabelle!F8207/11</f>
        <v>0</v>
      </c>
      <c r="L8207" s="107">
        <f>Hilfstabelle!G8207/sinks!$G$3</f>
        <v>0.13752272227921572</v>
      </c>
    </row>
    <row r="8208" spans="1:12" x14ac:dyDescent="0.25">
      <c r="A8208" s="89">
        <v>41250.916666666664</v>
      </c>
      <c r="B8208" s="4">
        <v>0.63778223349999996</v>
      </c>
      <c r="C8208" s="8">
        <v>0.91666666666666663</v>
      </c>
      <c r="D8208" s="8">
        <v>0</v>
      </c>
      <c r="E8208" s="8">
        <v>4.3478260869565216E-2</v>
      </c>
      <c r="F8208" s="8">
        <v>0.91666666666666663</v>
      </c>
      <c r="G8208" s="8">
        <v>0</v>
      </c>
      <c r="H8208" s="8">
        <v>4.3478260869565216E-2</v>
      </c>
      <c r="I8208" s="4" t="e">
        <f>#REF!/1.7</f>
        <v>#REF!</v>
      </c>
      <c r="J8208" s="4">
        <f>Hilfstabelle!C8208/3</f>
        <v>0.32506725000000003</v>
      </c>
      <c r="K8208" s="96">
        <f>Hilfstabelle!F8208/11</f>
        <v>0</v>
      </c>
      <c r="L8208" s="107">
        <f>Hilfstabelle!G8208/sinks!$G$3</f>
        <v>0.1320675907158515</v>
      </c>
    </row>
    <row r="8209" spans="1:12" x14ac:dyDescent="0.25">
      <c r="A8209" s="89">
        <v>41250.958333333336</v>
      </c>
      <c r="B8209" s="4">
        <v>0.60753203730000005</v>
      </c>
      <c r="C8209" s="8">
        <v>0.95833333333333337</v>
      </c>
      <c r="D8209" s="8">
        <v>0</v>
      </c>
      <c r="E8209" s="8">
        <v>4.1666666666666664E-2</v>
      </c>
      <c r="F8209" s="8">
        <v>0.95833333333333337</v>
      </c>
      <c r="G8209" s="8">
        <v>0</v>
      </c>
      <c r="H8209" s="8">
        <v>4.1666666666666664E-2</v>
      </c>
      <c r="I8209" s="4" t="e">
        <f>#REF!/1.7</f>
        <v>#REF!</v>
      </c>
      <c r="J8209" s="4">
        <f>Hilfstabelle!C8209/3</f>
        <v>0.32484299999999999</v>
      </c>
      <c r="K8209" s="96">
        <f>Hilfstabelle!F8209/11</f>
        <v>0</v>
      </c>
      <c r="L8209" s="107">
        <f>Hilfstabelle!G8209/sinks!$G$3</f>
        <v>0.12375137616470896</v>
      </c>
    </row>
    <row r="8210" spans="1:12" x14ac:dyDescent="0.25">
      <c r="A8210" s="89">
        <v>41251</v>
      </c>
      <c r="B8210" s="4">
        <v>0.59236335110000005</v>
      </c>
      <c r="C8210" s="8">
        <v>0</v>
      </c>
      <c r="D8210" s="8">
        <v>0</v>
      </c>
      <c r="E8210" s="8">
        <v>1</v>
      </c>
      <c r="F8210" s="8">
        <v>0</v>
      </c>
      <c r="G8210" s="8">
        <v>0</v>
      </c>
      <c r="H8210" s="8">
        <v>1</v>
      </c>
      <c r="I8210" s="4" t="e">
        <f>#REF!/1.7</f>
        <v>#REF!</v>
      </c>
      <c r="J8210" s="4">
        <f>Hilfstabelle!C8210/3</f>
        <v>0.326407</v>
      </c>
      <c r="K8210" s="96">
        <f>Hilfstabelle!F8210/11</f>
        <v>0</v>
      </c>
      <c r="L8210" s="107">
        <f>Hilfstabelle!G8210/sinks!$G$3</f>
        <v>0.12217460154033329</v>
      </c>
    </row>
    <row r="8211" spans="1:12" x14ac:dyDescent="0.25">
      <c r="A8211" s="89">
        <v>41251.041666666664</v>
      </c>
      <c r="B8211" s="4">
        <v>0.57745619390000003</v>
      </c>
      <c r="C8211" s="8">
        <v>4.1666666666666664E-2</v>
      </c>
      <c r="D8211" s="8">
        <v>0</v>
      </c>
      <c r="E8211" s="8">
        <v>0.5</v>
      </c>
      <c r="F8211" s="8">
        <v>4.1666666666666664E-2</v>
      </c>
      <c r="G8211" s="8">
        <v>0</v>
      </c>
      <c r="H8211" s="8">
        <v>0.5</v>
      </c>
      <c r="I8211" s="4" t="e">
        <f>#REF!/1.7</f>
        <v>#REF!</v>
      </c>
      <c r="J8211" s="4">
        <f>Hilfstabelle!C8211/3</f>
        <v>0.32782150000000004</v>
      </c>
      <c r="K8211" s="96">
        <f>Hilfstabelle!F8211/11</f>
        <v>0</v>
      </c>
      <c r="L8211" s="107">
        <f>Hilfstabelle!G8211/sinks!$G$3</f>
        <v>0.12732455091833447</v>
      </c>
    </row>
    <row r="8212" spans="1:12" x14ac:dyDescent="0.25">
      <c r="A8212" s="89">
        <v>41251.083333333336</v>
      </c>
      <c r="B8212" s="4">
        <v>0.57780489930000001</v>
      </c>
      <c r="C8212" s="8">
        <v>8.3333333333333329E-2</v>
      </c>
      <c r="D8212" s="8">
        <v>0</v>
      </c>
      <c r="E8212" s="8">
        <v>0.33333333333333331</v>
      </c>
      <c r="F8212" s="8">
        <v>8.3333333333333329E-2</v>
      </c>
      <c r="G8212" s="8">
        <v>0</v>
      </c>
      <c r="H8212" s="8">
        <v>0.33333333333333331</v>
      </c>
      <c r="I8212" s="4" t="e">
        <f>#REF!/1.7</f>
        <v>#REF!</v>
      </c>
      <c r="J8212" s="4">
        <f>Hilfstabelle!C8212/3</f>
        <v>0.3277755</v>
      </c>
      <c r="K8212" s="96">
        <f>Hilfstabelle!F8212/11</f>
        <v>0</v>
      </c>
      <c r="L8212" s="107">
        <f>Hilfstabelle!G8212/sinks!$G$3</f>
        <v>0.11911006376231287</v>
      </c>
    </row>
    <row r="8213" spans="1:12" x14ac:dyDescent="0.25">
      <c r="A8213" s="89">
        <v>41251.125</v>
      </c>
      <c r="B8213" s="4">
        <v>0.61328567690000002</v>
      </c>
      <c r="C8213" s="8">
        <v>0.125</v>
      </c>
      <c r="D8213" s="8">
        <v>0</v>
      </c>
      <c r="E8213" s="8">
        <v>0.25</v>
      </c>
      <c r="F8213" s="8">
        <v>0.125</v>
      </c>
      <c r="G8213" s="8">
        <v>0</v>
      </c>
      <c r="H8213" s="8">
        <v>0.25</v>
      </c>
      <c r="I8213" s="4" t="e">
        <f>#REF!/1.7</f>
        <v>#REF!</v>
      </c>
      <c r="J8213" s="4">
        <f>Hilfstabelle!C8213/3</f>
        <v>0.32802275000000003</v>
      </c>
      <c r="K8213" s="96">
        <f>Hilfstabelle!F8213/11</f>
        <v>0</v>
      </c>
      <c r="L8213" s="107">
        <f>Hilfstabelle!G8213/sinks!$G$3</f>
        <v>0.11257407862578797</v>
      </c>
    </row>
    <row r="8214" spans="1:12" x14ac:dyDescent="0.25">
      <c r="A8214" s="89">
        <v>41251.166666666664</v>
      </c>
      <c r="B8214" s="4">
        <v>0.71196931389999996</v>
      </c>
      <c r="C8214" s="8">
        <v>0.16666666666666666</v>
      </c>
      <c r="D8214" s="8">
        <v>0</v>
      </c>
      <c r="E8214" s="8">
        <v>0.2</v>
      </c>
      <c r="F8214" s="8">
        <v>0.16666666666666666</v>
      </c>
      <c r="G8214" s="8">
        <v>0</v>
      </c>
      <c r="H8214" s="8">
        <v>0.2</v>
      </c>
      <c r="I8214" s="4" t="e">
        <f>#REF!/1.7</f>
        <v>#REF!</v>
      </c>
      <c r="J8214" s="4">
        <f>Hilfstabelle!C8214/3</f>
        <v>0.32894850000000003</v>
      </c>
      <c r="K8214" s="96">
        <f>Hilfstabelle!F8214/11</f>
        <v>0</v>
      </c>
      <c r="L8214" s="107">
        <f>Hilfstabelle!G8214/sinks!$G$3</f>
        <v>0.10853041466972782</v>
      </c>
    </row>
    <row r="8215" spans="1:12" x14ac:dyDescent="0.25">
      <c r="A8215" s="89">
        <v>41251.208333333336</v>
      </c>
      <c r="B8215" s="4">
        <v>0.8490105483</v>
      </c>
      <c r="C8215" s="8">
        <v>0.20833333333333334</v>
      </c>
      <c r="D8215" s="8">
        <v>0</v>
      </c>
      <c r="E8215" s="8">
        <v>0.16666666666666666</v>
      </c>
      <c r="F8215" s="8">
        <v>0.20833333333333334</v>
      </c>
      <c r="G8215" s="8">
        <v>0</v>
      </c>
      <c r="H8215" s="8">
        <v>0.16666666666666666</v>
      </c>
      <c r="I8215" s="4" t="e">
        <f>#REF!/1.7</f>
        <v>#REF!</v>
      </c>
      <c r="J8215" s="4">
        <f>Hilfstabelle!C8215/3</f>
        <v>0.33088624999999999</v>
      </c>
      <c r="K8215" s="96">
        <f>Hilfstabelle!F8215/11</f>
        <v>0</v>
      </c>
      <c r="L8215" s="107">
        <f>Hilfstabelle!G8215/sinks!$G$3</f>
        <v>0.122441635952526</v>
      </c>
    </row>
    <row r="8216" spans="1:12" x14ac:dyDescent="0.25">
      <c r="A8216" s="89">
        <v>41251.25</v>
      </c>
      <c r="B8216" s="4">
        <v>0.91622352019999997</v>
      </c>
      <c r="C8216" s="8">
        <v>0.25</v>
      </c>
      <c r="D8216" s="8">
        <v>0</v>
      </c>
      <c r="E8216" s="8">
        <v>0.14285714285714285</v>
      </c>
      <c r="F8216" s="8">
        <v>0.25</v>
      </c>
      <c r="G8216" s="8">
        <v>0</v>
      </c>
      <c r="H8216" s="8">
        <v>0.14285714285714285</v>
      </c>
      <c r="I8216" s="4" t="e">
        <f>#REF!/1.7</f>
        <v>#REF!</v>
      </c>
      <c r="J8216" s="4">
        <f>Hilfstabelle!C8216/3</f>
        <v>0.33298500000000003</v>
      </c>
      <c r="K8216" s="96">
        <f>Hilfstabelle!F8216/11</f>
        <v>0</v>
      </c>
      <c r="L8216" s="107">
        <f>Hilfstabelle!G8216/sinks!$G$3</f>
        <v>0.12910478033295214</v>
      </c>
    </row>
    <row r="8217" spans="1:12" x14ac:dyDescent="0.25">
      <c r="A8217" s="89">
        <v>41251.291666666664</v>
      </c>
      <c r="B8217" s="4">
        <v>0.93174091189999997</v>
      </c>
      <c r="C8217" s="8">
        <v>0.29166666666666669</v>
      </c>
      <c r="D8217" s="8">
        <v>0</v>
      </c>
      <c r="E8217" s="8">
        <v>0.125</v>
      </c>
      <c r="F8217" s="8">
        <v>0.29166666666666669</v>
      </c>
      <c r="G8217" s="8">
        <v>0</v>
      </c>
      <c r="H8217" s="8">
        <v>0.125</v>
      </c>
      <c r="I8217" s="4" t="e">
        <f>#REF!/1.7</f>
        <v>#REF!</v>
      </c>
      <c r="J8217" s="4">
        <f>Hilfstabelle!C8217/3</f>
        <v>0.3350205</v>
      </c>
      <c r="K8217" s="96">
        <f>Hilfstabelle!F8217/11</f>
        <v>0</v>
      </c>
      <c r="L8217" s="107">
        <f>Hilfstabelle!G8217/sinks!$G$3</f>
        <v>0.13173697668170831</v>
      </c>
    </row>
    <row r="8218" spans="1:12" x14ac:dyDescent="0.25">
      <c r="A8218" s="89">
        <v>41251.333333333336</v>
      </c>
      <c r="B8218" s="4">
        <v>0.93575102430000001</v>
      </c>
      <c r="C8218" s="8">
        <v>0.33333333333333331</v>
      </c>
      <c r="D8218" s="8">
        <v>0</v>
      </c>
      <c r="E8218" s="8">
        <v>0.1111111111111111</v>
      </c>
      <c r="F8218" s="8">
        <v>0.33333333333333331</v>
      </c>
      <c r="G8218" s="8">
        <v>0</v>
      </c>
      <c r="H8218" s="8">
        <v>0.1111111111111111</v>
      </c>
      <c r="I8218" s="4" t="e">
        <f>#REF!/1.7</f>
        <v>#REF!</v>
      </c>
      <c r="J8218" s="4">
        <f>Hilfstabelle!C8218/3</f>
        <v>0.3392985</v>
      </c>
      <c r="K8218" s="96">
        <f>Hilfstabelle!F8218/11</f>
        <v>0</v>
      </c>
      <c r="L8218" s="107">
        <f>Hilfstabelle!G8218/sinks!$G$3</f>
        <v>0.16449319791067354</v>
      </c>
    </row>
    <row r="8219" spans="1:12" x14ac:dyDescent="0.25">
      <c r="A8219" s="89">
        <v>41251.375</v>
      </c>
      <c r="B8219" s="4">
        <v>0.93723302239999995</v>
      </c>
      <c r="C8219" s="8">
        <v>0.375</v>
      </c>
      <c r="D8219" s="8">
        <v>0</v>
      </c>
      <c r="E8219" s="8">
        <v>0.1</v>
      </c>
      <c r="F8219" s="8">
        <v>0.375</v>
      </c>
      <c r="G8219" s="8">
        <v>0</v>
      </c>
      <c r="H8219" s="8">
        <v>0.1</v>
      </c>
      <c r="I8219" s="4" t="e">
        <f>#REF!/1.7</f>
        <v>#REF!</v>
      </c>
      <c r="J8219" s="4">
        <f>Hilfstabelle!C8219/3</f>
        <v>0.34589375000000006</v>
      </c>
      <c r="K8219" s="96">
        <f>Hilfstabelle!F8219/11</f>
        <v>0</v>
      </c>
      <c r="L8219" s="107">
        <f>Hilfstabelle!G8219/sinks!$G$3</f>
        <v>0.18118920663490937</v>
      </c>
    </row>
    <row r="8220" spans="1:12" x14ac:dyDescent="0.25">
      <c r="A8220" s="89">
        <v>41251.416666666664</v>
      </c>
      <c r="B8220" s="4">
        <v>0.93479208439999995</v>
      </c>
      <c r="C8220" s="8">
        <v>0.41666666666666669</v>
      </c>
      <c r="D8220" s="8">
        <v>0</v>
      </c>
      <c r="E8220" s="8">
        <v>9.0909090909090912E-2</v>
      </c>
      <c r="F8220" s="8">
        <v>0.41666666666666669</v>
      </c>
      <c r="G8220" s="8">
        <v>0</v>
      </c>
      <c r="H8220" s="8">
        <v>9.0909090909090912E-2</v>
      </c>
      <c r="I8220" s="4" t="e">
        <f>#REF!/1.7</f>
        <v>#REF!</v>
      </c>
      <c r="J8220" s="4">
        <f>Hilfstabelle!C8220/3</f>
        <v>0.35132750000000001</v>
      </c>
      <c r="K8220" s="96">
        <f>Hilfstabelle!F8220/11</f>
        <v>0</v>
      </c>
      <c r="L8220" s="107">
        <f>Hilfstabelle!G8220/sinks!$G$3</f>
        <v>0.18481324508609537</v>
      </c>
    </row>
    <row r="8221" spans="1:12" x14ac:dyDescent="0.25">
      <c r="A8221" s="89">
        <v>41251.458333333336</v>
      </c>
      <c r="B8221" s="4">
        <v>0.92101821989999999</v>
      </c>
      <c r="C8221" s="8">
        <v>0.45833333333333331</v>
      </c>
      <c r="D8221" s="8">
        <v>0</v>
      </c>
      <c r="E8221" s="8">
        <v>8.3333333333333329E-2</v>
      </c>
      <c r="F8221" s="8">
        <v>0.45833333333333331</v>
      </c>
      <c r="G8221" s="8">
        <v>0</v>
      </c>
      <c r="H8221" s="8">
        <v>8.3333333333333329E-2</v>
      </c>
      <c r="I8221" s="4" t="e">
        <f>#REF!/1.7</f>
        <v>#REF!</v>
      </c>
      <c r="J8221" s="4">
        <f>Hilfstabelle!C8221/3</f>
        <v>0.35630125000000001</v>
      </c>
      <c r="K8221" s="96">
        <f>Hilfstabelle!F8221/11</f>
        <v>0</v>
      </c>
      <c r="L8221" s="107">
        <f>Hilfstabelle!G8221/sinks!$G$3</f>
        <v>0.18710211147631806</v>
      </c>
    </row>
    <row r="8222" spans="1:12" x14ac:dyDescent="0.25">
      <c r="A8222" s="89">
        <v>41251.5</v>
      </c>
      <c r="B8222" s="4">
        <v>0.91692093100000005</v>
      </c>
      <c r="C8222" s="8">
        <v>0.5</v>
      </c>
      <c r="D8222" s="8">
        <v>0</v>
      </c>
      <c r="E8222" s="8">
        <v>7.6923076923076927E-2</v>
      </c>
      <c r="F8222" s="8">
        <v>0.5</v>
      </c>
      <c r="G8222" s="8">
        <v>0</v>
      </c>
      <c r="H8222" s="8">
        <v>7.6923076923076927E-2</v>
      </c>
      <c r="I8222" s="4" t="e">
        <f>#REF!/1.7</f>
        <v>#REF!</v>
      </c>
      <c r="J8222" s="4">
        <f>Hilfstabelle!C8222/3</f>
        <v>0.360539</v>
      </c>
      <c r="K8222" s="96">
        <f>Hilfstabelle!F8222/11</f>
        <v>0</v>
      </c>
      <c r="L8222" s="107">
        <f>Hilfstabelle!G8222/sinks!$G$3</f>
        <v>0.18572879164218442</v>
      </c>
    </row>
    <row r="8223" spans="1:12" x14ac:dyDescent="0.25">
      <c r="A8223" s="89">
        <v>41251.541666666664</v>
      </c>
      <c r="B8223" s="4">
        <v>0.91910033999999996</v>
      </c>
      <c r="C8223" s="8">
        <v>0.54166666666666663</v>
      </c>
      <c r="D8223" s="8">
        <v>0</v>
      </c>
      <c r="E8223" s="8">
        <v>7.1428571428571425E-2</v>
      </c>
      <c r="F8223" s="8">
        <v>0.54166666666666663</v>
      </c>
      <c r="G8223" s="8">
        <v>0</v>
      </c>
      <c r="H8223" s="8">
        <v>7.1428571428571425E-2</v>
      </c>
      <c r="I8223" s="4" t="e">
        <f>#REF!/1.7</f>
        <v>#REF!</v>
      </c>
      <c r="J8223" s="4">
        <f>Hilfstabelle!C8223/3</f>
        <v>0.36011925000000006</v>
      </c>
      <c r="K8223" s="96">
        <f>Hilfstabelle!F8223/11</f>
        <v>0</v>
      </c>
      <c r="L8223" s="107">
        <f>Hilfstabelle!G8223/sinks!$G$3</f>
        <v>0.17339434498376194</v>
      </c>
    </row>
    <row r="8224" spans="1:12" x14ac:dyDescent="0.25">
      <c r="A8224" s="89">
        <v>41251.583333333336</v>
      </c>
      <c r="B8224" s="4">
        <v>0.9335716154</v>
      </c>
      <c r="C8224" s="8">
        <v>0.58333333333333337</v>
      </c>
      <c r="D8224" s="8">
        <v>0</v>
      </c>
      <c r="E8224" s="8">
        <v>6.6666666666666666E-2</v>
      </c>
      <c r="F8224" s="8">
        <v>0.58333333333333337</v>
      </c>
      <c r="G8224" s="8">
        <v>0</v>
      </c>
      <c r="H8224" s="8">
        <v>6.6666666666666666E-2</v>
      </c>
      <c r="I8224" s="4" t="e">
        <f>#REF!/1.7</f>
        <v>#REF!</v>
      </c>
      <c r="J8224" s="4">
        <f>Hilfstabelle!C8224/3</f>
        <v>0.34904475000000001</v>
      </c>
      <c r="K8224" s="96">
        <f>Hilfstabelle!F8224/11</f>
        <v>0</v>
      </c>
      <c r="L8224" s="107">
        <f>Hilfstabelle!G8224/sinks!$G$3</f>
        <v>0.14362636598647635</v>
      </c>
    </row>
    <row r="8225" spans="1:12" x14ac:dyDescent="0.25">
      <c r="A8225" s="89">
        <v>41251.625</v>
      </c>
      <c r="B8225" s="4">
        <v>0.99041060059999997</v>
      </c>
      <c r="C8225" s="8">
        <v>0.625</v>
      </c>
      <c r="D8225" s="8">
        <v>0</v>
      </c>
      <c r="E8225" s="8">
        <v>6.25E-2</v>
      </c>
      <c r="F8225" s="8">
        <v>0.625</v>
      </c>
      <c r="G8225" s="8">
        <v>0</v>
      </c>
      <c r="H8225" s="8">
        <v>6.25E-2</v>
      </c>
      <c r="I8225" s="4" t="e">
        <f>#REF!/1.7</f>
        <v>#REF!</v>
      </c>
      <c r="J8225" s="4">
        <f>Hilfstabelle!C8225/3</f>
        <v>0.33949399999999996</v>
      </c>
      <c r="K8225" s="96">
        <f>Hilfstabelle!F8225/11</f>
        <v>0</v>
      </c>
      <c r="L8225" s="107">
        <f>Hilfstabelle!G8225/sinks!$G$3</f>
        <v>0.12806207453296176</v>
      </c>
    </row>
    <row r="8226" spans="1:12" x14ac:dyDescent="0.25">
      <c r="A8226" s="89">
        <v>41251.666666666664</v>
      </c>
      <c r="B8226" s="4">
        <v>0.99581553479999996</v>
      </c>
      <c r="C8226" s="8">
        <v>0.66666666666666663</v>
      </c>
      <c r="D8226" s="8">
        <v>0</v>
      </c>
      <c r="E8226" s="8">
        <v>5.8823529411764705E-2</v>
      </c>
      <c r="F8226" s="8">
        <v>0.66666666666666663</v>
      </c>
      <c r="G8226" s="8">
        <v>0</v>
      </c>
      <c r="H8226" s="8">
        <v>5.8823529411764705E-2</v>
      </c>
      <c r="I8226" s="4" t="e">
        <f>#REF!/1.7</f>
        <v>#REF!</v>
      </c>
      <c r="J8226" s="4">
        <f>Hilfstabelle!C8226/3</f>
        <v>0.33758500000000002</v>
      </c>
      <c r="K8226" s="96">
        <f>Hilfstabelle!F8226/11</f>
        <v>0</v>
      </c>
      <c r="L8226" s="107">
        <f>Hilfstabelle!G8226/sinks!$G$3</f>
        <v>0.12937181474514478</v>
      </c>
    </row>
    <row r="8227" spans="1:12" x14ac:dyDescent="0.25">
      <c r="A8227" s="89">
        <v>41251.708333333336</v>
      </c>
      <c r="B8227" s="4">
        <v>0.97637520700000002</v>
      </c>
      <c r="C8227" s="8">
        <v>0.70833333333333337</v>
      </c>
      <c r="D8227" s="8">
        <v>0</v>
      </c>
      <c r="E8227" s="8">
        <v>5.5555555555555552E-2</v>
      </c>
      <c r="F8227" s="8">
        <v>0.70833333333333337</v>
      </c>
      <c r="G8227" s="8">
        <v>0</v>
      </c>
      <c r="H8227" s="8">
        <v>5.5555555555555552E-2</v>
      </c>
      <c r="I8227" s="4" t="e">
        <f>#REF!/1.7</f>
        <v>#REF!</v>
      </c>
      <c r="J8227" s="4">
        <f>Hilfstabelle!C8227/3</f>
        <v>0.33734350000000002</v>
      </c>
      <c r="K8227" s="96">
        <f>Hilfstabelle!F8227/11</f>
        <v>0</v>
      </c>
      <c r="L8227" s="107">
        <f>Hilfstabelle!G8227/sinks!$G$3</f>
        <v>0.13976072497187791</v>
      </c>
    </row>
    <row r="8228" spans="1:12" x14ac:dyDescent="0.25">
      <c r="A8228" s="89">
        <v>41251.75</v>
      </c>
      <c r="B8228" s="4">
        <v>0.91927469269999995</v>
      </c>
      <c r="C8228" s="8">
        <v>0.75</v>
      </c>
      <c r="D8228" s="8">
        <v>0</v>
      </c>
      <c r="E8228" s="8">
        <v>5.2631578947368418E-2</v>
      </c>
      <c r="F8228" s="8">
        <v>0.75</v>
      </c>
      <c r="G8228" s="8">
        <v>0</v>
      </c>
      <c r="H8228" s="8">
        <v>5.2631578947368418E-2</v>
      </c>
      <c r="I8228" s="4" t="e">
        <f>#REF!/1.7</f>
        <v>#REF!</v>
      </c>
      <c r="J8228" s="4">
        <f>Hilfstabelle!C8228/3</f>
        <v>0.33667074999999996</v>
      </c>
      <c r="K8228" s="96">
        <f>Hilfstabelle!F8228/11</f>
        <v>0</v>
      </c>
      <c r="L8228" s="107">
        <f>Hilfstabelle!G8228/sinks!$G$3</f>
        <v>0.14761916624497595</v>
      </c>
    </row>
    <row r="8229" spans="1:12" x14ac:dyDescent="0.25">
      <c r="A8229" s="89">
        <v>41251.791666666664</v>
      </c>
      <c r="B8229" s="4">
        <v>0.85912300580000001</v>
      </c>
      <c r="C8229" s="8">
        <v>0.79166666666666663</v>
      </c>
      <c r="D8229" s="8">
        <v>0</v>
      </c>
      <c r="E8229" s="8">
        <v>0.05</v>
      </c>
      <c r="F8229" s="8">
        <v>0.79166666666666663</v>
      </c>
      <c r="G8229" s="8">
        <v>0</v>
      </c>
      <c r="H8229" s="8">
        <v>0.05</v>
      </c>
      <c r="I8229" s="4" t="e">
        <f>#REF!/1.7</f>
        <v>#REF!</v>
      </c>
      <c r="J8229" s="4">
        <f>Hilfstabelle!C8229/3</f>
        <v>0.33646949999999998</v>
      </c>
      <c r="K8229" s="96">
        <f>Hilfstabelle!F8229/11</f>
        <v>0</v>
      </c>
      <c r="L8229" s="107">
        <f>Hilfstabelle!G8229/sinks!$G$3</f>
        <v>0.15299800226199939</v>
      </c>
    </row>
    <row r="8230" spans="1:12" x14ac:dyDescent="0.25">
      <c r="A8230" s="89">
        <v>41251.833333333336</v>
      </c>
      <c r="B8230" s="4">
        <v>0.80001743530000002</v>
      </c>
      <c r="C8230" s="8">
        <v>0.83333333333333337</v>
      </c>
      <c r="D8230" s="8">
        <v>0</v>
      </c>
      <c r="E8230" s="8">
        <v>4.7619047619047616E-2</v>
      </c>
      <c r="F8230" s="8">
        <v>0.83333333333333337</v>
      </c>
      <c r="G8230" s="8">
        <v>0</v>
      </c>
      <c r="H8230" s="8">
        <v>4.7619047619047616E-2</v>
      </c>
      <c r="I8230" s="4" t="e">
        <f>#REF!/1.7</f>
        <v>#REF!</v>
      </c>
      <c r="J8230" s="4">
        <f>Hilfstabelle!C8230/3</f>
        <v>0.33830374999999996</v>
      </c>
      <c r="K8230" s="96">
        <f>Hilfstabelle!F8230/11</f>
        <v>0</v>
      </c>
      <c r="L8230" s="107">
        <f>Hilfstabelle!G8230/sinks!$G$3</f>
        <v>0.13927751984505318</v>
      </c>
    </row>
    <row r="8231" spans="1:12" x14ac:dyDescent="0.25">
      <c r="A8231" s="89">
        <v>41251.875</v>
      </c>
      <c r="B8231" s="4">
        <v>0.78746403980000002</v>
      </c>
      <c r="C8231" s="8">
        <v>0.875</v>
      </c>
      <c r="D8231" s="8">
        <v>0</v>
      </c>
      <c r="E8231" s="8">
        <v>4.5454545454545456E-2</v>
      </c>
      <c r="F8231" s="8">
        <v>0.875</v>
      </c>
      <c r="G8231" s="8">
        <v>0</v>
      </c>
      <c r="H8231" s="8">
        <v>4.5454545454545456E-2</v>
      </c>
      <c r="I8231" s="4" t="e">
        <f>#REF!/1.7</f>
        <v>#REF!</v>
      </c>
      <c r="J8231" s="4">
        <f>Hilfstabelle!C8231/3</f>
        <v>0.34150075000000002</v>
      </c>
      <c r="K8231" s="96">
        <f>Hilfstabelle!F8231/11</f>
        <v>0</v>
      </c>
      <c r="L8231" s="107">
        <f>Hilfstabelle!G8231/sinks!$G$3</f>
        <v>0.12349705767690641</v>
      </c>
    </row>
    <row r="8232" spans="1:12" x14ac:dyDescent="0.25">
      <c r="A8232" s="89">
        <v>41251.916666666664</v>
      </c>
      <c r="B8232" s="4">
        <v>0.73088658360000003</v>
      </c>
      <c r="C8232" s="8">
        <v>0.91666666666666663</v>
      </c>
      <c r="D8232" s="8">
        <v>0</v>
      </c>
      <c r="E8232" s="8">
        <v>4.3478260869565216E-2</v>
      </c>
      <c r="F8232" s="8">
        <v>0.91666666666666663</v>
      </c>
      <c r="G8232" s="8">
        <v>0</v>
      </c>
      <c r="H8232" s="8">
        <v>4.3478260869565216E-2</v>
      </c>
      <c r="I8232" s="4" t="e">
        <f>#REF!/1.7</f>
        <v>#REF!</v>
      </c>
      <c r="J8232" s="4">
        <f>Hilfstabelle!C8232/3</f>
        <v>0.34427800000000003</v>
      </c>
      <c r="K8232" s="96">
        <f>Hilfstabelle!F8232/11</f>
        <v>0</v>
      </c>
      <c r="L8232" s="107">
        <f>Hilfstabelle!G8232/sinks!$G$3</f>
        <v>0.1178003235501299</v>
      </c>
    </row>
    <row r="8233" spans="1:12" x14ac:dyDescent="0.25">
      <c r="A8233" s="89">
        <v>41251.958333333336</v>
      </c>
      <c r="B8233" s="4">
        <v>0.69775956760000002</v>
      </c>
      <c r="C8233" s="8">
        <v>0.95833333333333337</v>
      </c>
      <c r="D8233" s="8">
        <v>0</v>
      </c>
      <c r="E8233" s="8">
        <v>4.1666666666666664E-2</v>
      </c>
      <c r="F8233" s="8">
        <v>0.95833333333333337</v>
      </c>
      <c r="G8233" s="8">
        <v>0</v>
      </c>
      <c r="H8233" s="8">
        <v>4.1666666666666664E-2</v>
      </c>
      <c r="I8233" s="4" t="e">
        <f>#REF!/1.7</f>
        <v>#REF!</v>
      </c>
      <c r="J8233" s="4">
        <f>Hilfstabelle!C8233/3</f>
        <v>0.34733700000000001</v>
      </c>
      <c r="K8233" s="96">
        <f>Hilfstabelle!F8233/11</f>
        <v>0</v>
      </c>
      <c r="L8233" s="107">
        <f>Hilfstabelle!G8233/sinks!$G$3</f>
        <v>0.1124977830794472</v>
      </c>
    </row>
    <row r="8234" spans="1:12" x14ac:dyDescent="0.25">
      <c r="A8234" s="89">
        <v>41252</v>
      </c>
      <c r="B8234" s="4">
        <v>0.67997559060000001</v>
      </c>
      <c r="C8234" s="8">
        <v>0</v>
      </c>
      <c r="D8234" s="8">
        <v>0</v>
      </c>
      <c r="E8234" s="8">
        <v>1</v>
      </c>
      <c r="F8234" s="8">
        <v>0</v>
      </c>
      <c r="G8234" s="8">
        <v>0</v>
      </c>
      <c r="H8234" s="8">
        <v>1</v>
      </c>
      <c r="I8234" s="4" t="e">
        <f>#REF!/1.7</f>
        <v>#REF!</v>
      </c>
      <c r="J8234" s="4">
        <f>Hilfstabelle!C8234/3</f>
        <v>0.34995324999999999</v>
      </c>
      <c r="K8234" s="96">
        <f>Hilfstabelle!F8234/11</f>
        <v>0</v>
      </c>
      <c r="L8234" s="107">
        <f>Hilfstabelle!G8234/sinks!$G$3</f>
        <v>0.11291740858432138</v>
      </c>
    </row>
    <row r="8235" spans="1:12" x14ac:dyDescent="0.25">
      <c r="A8235" s="89">
        <v>41252.041666666664</v>
      </c>
      <c r="B8235" s="4">
        <v>0.66384796440000005</v>
      </c>
      <c r="C8235" s="8">
        <v>4.1666666666666664E-2</v>
      </c>
      <c r="D8235" s="8">
        <v>0</v>
      </c>
      <c r="E8235" s="8">
        <v>0.5</v>
      </c>
      <c r="F8235" s="8">
        <v>4.1666666666666664E-2</v>
      </c>
      <c r="G8235" s="8">
        <v>0</v>
      </c>
      <c r="H8235" s="8">
        <v>0.5</v>
      </c>
      <c r="I8235" s="4" t="e">
        <f>#REF!/1.7</f>
        <v>#REF!</v>
      </c>
      <c r="J8235" s="4">
        <f>Hilfstabelle!C8235/3</f>
        <v>0.35227625000000007</v>
      </c>
      <c r="K8235" s="96">
        <f>Hilfstabelle!F8235/11</f>
        <v>0</v>
      </c>
      <c r="L8235" s="107">
        <f>Hilfstabelle!G8235/sinks!$G$3</f>
        <v>0.11739341396964584</v>
      </c>
    </row>
    <row r="8236" spans="1:12" x14ac:dyDescent="0.25">
      <c r="A8236" s="89">
        <v>41252.083333333336</v>
      </c>
      <c r="B8236" s="4">
        <v>0.65765844299999998</v>
      </c>
      <c r="C8236" s="8">
        <v>8.3333333333333329E-2</v>
      </c>
      <c r="D8236" s="8">
        <v>0</v>
      </c>
      <c r="E8236" s="8">
        <v>0.33333333333333331</v>
      </c>
      <c r="F8236" s="8">
        <v>8.3333333333333329E-2</v>
      </c>
      <c r="G8236" s="8">
        <v>0</v>
      </c>
      <c r="H8236" s="8">
        <v>0.33333333333333331</v>
      </c>
      <c r="I8236" s="4" t="e">
        <f>#REF!/1.7</f>
        <v>#REF!</v>
      </c>
      <c r="J8236" s="4">
        <f>Hilfstabelle!C8236/3</f>
        <v>0.35357</v>
      </c>
      <c r="K8236" s="96">
        <f>Hilfstabelle!F8236/11</f>
        <v>0</v>
      </c>
      <c r="L8236" s="107">
        <f>Hilfstabelle!G8236/sinks!$G$3</f>
        <v>0.11148050912823711</v>
      </c>
    </row>
    <row r="8237" spans="1:12" x14ac:dyDescent="0.25">
      <c r="A8237" s="89">
        <v>41252.125</v>
      </c>
      <c r="B8237" s="4">
        <v>0.69113416439999997</v>
      </c>
      <c r="C8237" s="8">
        <v>0.125</v>
      </c>
      <c r="D8237" s="8">
        <v>0</v>
      </c>
      <c r="E8237" s="8">
        <v>0.25</v>
      </c>
      <c r="F8237" s="8">
        <v>0.125</v>
      </c>
      <c r="G8237" s="8">
        <v>0</v>
      </c>
      <c r="H8237" s="8">
        <v>0.25</v>
      </c>
      <c r="I8237" s="4" t="e">
        <f>#REF!/1.7</f>
        <v>#REF!</v>
      </c>
      <c r="J8237" s="4">
        <f>Hilfstabelle!C8237/3</f>
        <v>0.35493850000000005</v>
      </c>
      <c r="K8237" s="96">
        <f>Hilfstabelle!F8237/11</f>
        <v>0</v>
      </c>
      <c r="L8237" s="107">
        <f>Hilfstabelle!G8237/sinks!$G$3</f>
        <v>0.10662302601120885</v>
      </c>
    </row>
    <row r="8238" spans="1:12" x14ac:dyDescent="0.25">
      <c r="A8238" s="89">
        <v>41252.166666666664</v>
      </c>
      <c r="B8238" s="4">
        <v>0.77316711709999997</v>
      </c>
      <c r="C8238" s="8">
        <v>0.16666666666666666</v>
      </c>
      <c r="D8238" s="8">
        <v>0</v>
      </c>
      <c r="E8238" s="8">
        <v>0.2</v>
      </c>
      <c r="F8238" s="8">
        <v>0.16666666666666666</v>
      </c>
      <c r="G8238" s="8">
        <v>0</v>
      </c>
      <c r="H8238" s="8">
        <v>0.2</v>
      </c>
      <c r="I8238" s="4" t="e">
        <f>#REF!/1.7</f>
        <v>#REF!</v>
      </c>
      <c r="J8238" s="4">
        <f>Hilfstabelle!C8238/3</f>
        <v>0.35663475</v>
      </c>
      <c r="K8238" s="96">
        <f>Hilfstabelle!F8238/11</f>
        <v>0</v>
      </c>
      <c r="L8238" s="107">
        <f>Hilfstabelle!G8238/sinks!$G$3</f>
        <v>0.10310071495514389</v>
      </c>
    </row>
    <row r="8239" spans="1:12" x14ac:dyDescent="0.25">
      <c r="A8239" s="89">
        <v>41252.208333333336</v>
      </c>
      <c r="B8239" s="4">
        <v>0.89564989969999997</v>
      </c>
      <c r="C8239" s="8">
        <v>0.20833333333333334</v>
      </c>
      <c r="D8239" s="8">
        <v>0</v>
      </c>
      <c r="E8239" s="8">
        <v>0.16666666666666666</v>
      </c>
      <c r="F8239" s="8">
        <v>0.20833333333333334</v>
      </c>
      <c r="G8239" s="8">
        <v>0</v>
      </c>
      <c r="H8239" s="8">
        <v>0.16666666666666666</v>
      </c>
      <c r="I8239" s="4" t="e">
        <f>#REF!/1.7</f>
        <v>#REF!</v>
      </c>
      <c r="J8239" s="4">
        <f>Hilfstabelle!C8239/3</f>
        <v>0.35867025000000008</v>
      </c>
      <c r="K8239" s="96">
        <f>Hilfstabelle!F8239/11</f>
        <v>0</v>
      </c>
      <c r="L8239" s="107">
        <f>Hilfstabelle!G8239/sinks!$G$3</f>
        <v>0.11914821153548323</v>
      </c>
    </row>
    <row r="8240" spans="1:12" x14ac:dyDescent="0.25">
      <c r="A8240" s="89">
        <v>41252.25</v>
      </c>
      <c r="B8240" s="4">
        <v>0.95850405370000002</v>
      </c>
      <c r="C8240" s="8">
        <v>0.25</v>
      </c>
      <c r="D8240" s="8">
        <v>0</v>
      </c>
      <c r="E8240" s="8">
        <v>0.14285714285714285</v>
      </c>
      <c r="F8240" s="8">
        <v>0.25</v>
      </c>
      <c r="G8240" s="8">
        <v>0</v>
      </c>
      <c r="H8240" s="8">
        <v>0.14285714285714285</v>
      </c>
      <c r="I8240" s="4" t="e">
        <f>#REF!/1.7</f>
        <v>#REF!</v>
      </c>
      <c r="J8240" s="4">
        <f>Hilfstabelle!C8240/3</f>
        <v>0.36090700000000003</v>
      </c>
      <c r="K8240" s="96">
        <f>Hilfstabelle!F8240/11</f>
        <v>0</v>
      </c>
      <c r="L8240" s="107">
        <f>Hilfstabelle!G8240/sinks!$G$3</f>
        <v>0.12399297872812133</v>
      </c>
    </row>
    <row r="8241" spans="1:12" x14ac:dyDescent="0.25">
      <c r="A8241" s="89">
        <v>41252.291666666664</v>
      </c>
      <c r="B8241" s="4">
        <v>0.95998605179999996</v>
      </c>
      <c r="C8241" s="8">
        <v>0.29166666666666669</v>
      </c>
      <c r="D8241" s="8">
        <v>0</v>
      </c>
      <c r="E8241" s="8">
        <v>0.125</v>
      </c>
      <c r="F8241" s="8">
        <v>0.29166666666666669</v>
      </c>
      <c r="G8241" s="8">
        <v>0</v>
      </c>
      <c r="H8241" s="8">
        <v>0.125</v>
      </c>
      <c r="I8241" s="4" t="e">
        <f>#REF!/1.7</f>
        <v>#REF!</v>
      </c>
      <c r="J8241" s="4">
        <f>Hilfstabelle!C8241/3</f>
        <v>0.36323</v>
      </c>
      <c r="K8241" s="96">
        <f>Hilfstabelle!F8241/11</f>
        <v>0</v>
      </c>
      <c r="L8241" s="107">
        <f>Hilfstabelle!G8241/sinks!$G$3</f>
        <v>0.1230138525500816</v>
      </c>
    </row>
    <row r="8242" spans="1:12" x14ac:dyDescent="0.25">
      <c r="A8242" s="89">
        <v>41252.333333333336</v>
      </c>
      <c r="B8242" s="4">
        <v>0.95955016999999998</v>
      </c>
      <c r="C8242" s="8">
        <v>0.33333333333333331</v>
      </c>
      <c r="D8242" s="8">
        <v>0</v>
      </c>
      <c r="E8242" s="8">
        <v>0.1111111111111111</v>
      </c>
      <c r="F8242" s="8">
        <v>0.33333333333333331</v>
      </c>
      <c r="G8242" s="8">
        <v>0</v>
      </c>
      <c r="H8242" s="8">
        <v>0.1111111111111111</v>
      </c>
      <c r="I8242" s="4" t="e">
        <f>#REF!/1.7</f>
        <v>#REF!</v>
      </c>
      <c r="J8242" s="4">
        <f>Hilfstabelle!C8242/3</f>
        <v>0.36665125000000004</v>
      </c>
      <c r="K8242" s="96">
        <f>Hilfstabelle!F8242/11</f>
        <v>0</v>
      </c>
      <c r="L8242" s="107">
        <f>Hilfstabelle!G8242/sinks!$G$3</f>
        <v>0.12642172028663551</v>
      </c>
    </row>
    <row r="8243" spans="1:12" x14ac:dyDescent="0.25">
      <c r="A8243" s="89">
        <v>41252.375</v>
      </c>
      <c r="B8243" s="4">
        <v>0.95118123960000001</v>
      </c>
      <c r="C8243" s="8">
        <v>0.375</v>
      </c>
      <c r="D8243" s="8">
        <v>0</v>
      </c>
      <c r="E8243" s="8">
        <v>0.1</v>
      </c>
      <c r="F8243" s="8">
        <v>0.375</v>
      </c>
      <c r="G8243" s="8">
        <v>0</v>
      </c>
      <c r="H8243" s="8">
        <v>0.1</v>
      </c>
      <c r="I8243" s="4" t="e">
        <f>#REF!/1.7</f>
        <v>#REF!</v>
      </c>
      <c r="J8243" s="4">
        <f>Hilfstabelle!C8243/3</f>
        <v>0.37054974999999996</v>
      </c>
      <c r="K8243" s="96">
        <f>Hilfstabelle!F8243/11</f>
        <v>0</v>
      </c>
      <c r="L8243" s="107">
        <f>Hilfstabelle!G8243/sinks!$G$3</f>
        <v>0.12893947331588052</v>
      </c>
    </row>
    <row r="8244" spans="1:12" x14ac:dyDescent="0.25">
      <c r="A8244" s="89">
        <v>41252.416666666664</v>
      </c>
      <c r="B8244" s="4">
        <v>0.9411559585</v>
      </c>
      <c r="C8244" s="8">
        <v>0.41666666666666669</v>
      </c>
      <c r="D8244" s="8">
        <v>0</v>
      </c>
      <c r="E8244" s="8">
        <v>9.0909090909090912E-2</v>
      </c>
      <c r="F8244" s="8">
        <v>0.41666666666666669</v>
      </c>
      <c r="G8244" s="8">
        <v>0</v>
      </c>
      <c r="H8244" s="8">
        <v>9.0909090909090912E-2</v>
      </c>
      <c r="I8244" s="4" t="e">
        <f>#REF!/1.7</f>
        <v>#REF!</v>
      </c>
      <c r="J8244" s="4">
        <f>Hilfstabelle!C8244/3</f>
        <v>0.3747875</v>
      </c>
      <c r="K8244" s="96">
        <f>Hilfstabelle!F8244/11</f>
        <v>0</v>
      </c>
      <c r="L8244" s="107">
        <f>Hilfstabelle!G8244/sinks!$G$3</f>
        <v>0.12975329247684855</v>
      </c>
    </row>
    <row r="8245" spans="1:12" x14ac:dyDescent="0.25">
      <c r="A8245" s="89">
        <v>41252.458333333336</v>
      </c>
      <c r="B8245" s="4">
        <v>0.91692093100000005</v>
      </c>
      <c r="C8245" s="8">
        <v>0.45833333333333331</v>
      </c>
      <c r="D8245" s="8">
        <v>0</v>
      </c>
      <c r="E8245" s="8">
        <v>8.3333333333333329E-2</v>
      </c>
      <c r="F8245" s="8">
        <v>0.45833333333333331</v>
      </c>
      <c r="G8245" s="8">
        <v>0</v>
      </c>
      <c r="H8245" s="8">
        <v>8.3333333333333329E-2</v>
      </c>
      <c r="I8245" s="4" t="e">
        <f>#REF!/1.7</f>
        <v>#REF!</v>
      </c>
      <c r="J8245" s="4">
        <f>Hilfstabelle!C8245/3</f>
        <v>0.37902524999999998</v>
      </c>
      <c r="K8245" s="96">
        <f>Hilfstabelle!F8245/11</f>
        <v>0</v>
      </c>
      <c r="L8245" s="107">
        <f>Hilfstabelle!G8245/sinks!$G$3</f>
        <v>0.12713381205248256</v>
      </c>
    </row>
    <row r="8246" spans="1:12" x14ac:dyDescent="0.25">
      <c r="A8246" s="89">
        <v>41252.5</v>
      </c>
      <c r="B8246" s="4">
        <v>0.91378258219999997</v>
      </c>
      <c r="C8246" s="8">
        <v>0.5</v>
      </c>
      <c r="D8246" s="8">
        <v>0</v>
      </c>
      <c r="E8246" s="8">
        <v>7.6923076923076927E-2</v>
      </c>
      <c r="F8246" s="8">
        <v>0.5</v>
      </c>
      <c r="G8246" s="8">
        <v>0</v>
      </c>
      <c r="H8246" s="8">
        <v>7.6923076923076927E-2</v>
      </c>
      <c r="I8246" s="4" t="e">
        <f>#REF!/1.7</f>
        <v>#REF!</v>
      </c>
      <c r="J8246" s="4">
        <f>Hilfstabelle!C8246/3</f>
        <v>0.38015225000000002</v>
      </c>
      <c r="K8246" s="96">
        <f>Hilfstabelle!F8246/11</f>
        <v>0</v>
      </c>
      <c r="L8246" s="107">
        <f>Hilfstabelle!G8246/sinks!$G$3</f>
        <v>0.12815108600369268</v>
      </c>
    </row>
    <row r="8247" spans="1:12" x14ac:dyDescent="0.25">
      <c r="A8247" s="89">
        <v>41252.541666666664</v>
      </c>
      <c r="B8247" s="4">
        <v>0.92651033039999997</v>
      </c>
      <c r="C8247" s="8">
        <v>0.54166666666666663</v>
      </c>
      <c r="D8247" s="8">
        <v>0</v>
      </c>
      <c r="E8247" s="8">
        <v>7.1428571428571425E-2</v>
      </c>
      <c r="F8247" s="8">
        <v>0.54166666666666663</v>
      </c>
      <c r="G8247" s="8">
        <v>0</v>
      </c>
      <c r="H8247" s="8">
        <v>7.1428571428571425E-2</v>
      </c>
      <c r="I8247" s="4" t="e">
        <f>#REF!/1.7</f>
        <v>#REF!</v>
      </c>
      <c r="J8247" s="4">
        <f>Hilfstabelle!C8247/3</f>
        <v>0.38042249999999994</v>
      </c>
      <c r="K8247" s="96">
        <f>Hilfstabelle!F8247/11</f>
        <v>0</v>
      </c>
      <c r="L8247" s="107">
        <f>Hilfstabelle!G8247/sinks!$G$3</f>
        <v>0.12960070138416704</v>
      </c>
    </row>
    <row r="8248" spans="1:12" x14ac:dyDescent="0.25">
      <c r="A8248" s="89">
        <v>41252.583333333336</v>
      </c>
      <c r="B8248" s="4">
        <v>0.94891465429999999</v>
      </c>
      <c r="C8248" s="8">
        <v>0.58333333333333337</v>
      </c>
      <c r="D8248" s="8">
        <v>0</v>
      </c>
      <c r="E8248" s="8">
        <v>6.6666666666666666E-2</v>
      </c>
      <c r="F8248" s="8">
        <v>0.58333333333333337</v>
      </c>
      <c r="G8248" s="8">
        <v>0</v>
      </c>
      <c r="H8248" s="8">
        <v>6.6666666666666666E-2</v>
      </c>
      <c r="I8248" s="4" t="e">
        <f>#REF!/1.7</f>
        <v>#REF!</v>
      </c>
      <c r="J8248" s="4">
        <f>Hilfstabelle!C8248/3</f>
        <v>0.38131949999999998</v>
      </c>
      <c r="K8248" s="96">
        <f>Hilfstabelle!F8248/11</f>
        <v>0</v>
      </c>
      <c r="L8248" s="107">
        <f>Hilfstabelle!G8248/sinks!$G$3</f>
        <v>0.1211064638915627</v>
      </c>
    </row>
    <row r="8249" spans="1:12" x14ac:dyDescent="0.25">
      <c r="A8249" s="89">
        <v>41252.625</v>
      </c>
      <c r="B8249" s="4">
        <v>1</v>
      </c>
      <c r="C8249" s="8">
        <v>0.625</v>
      </c>
      <c r="D8249" s="8">
        <v>0</v>
      </c>
      <c r="E8249" s="8">
        <v>6.25E-2</v>
      </c>
      <c r="F8249" s="8">
        <v>0.625</v>
      </c>
      <c r="G8249" s="8">
        <v>0</v>
      </c>
      <c r="H8249" s="8">
        <v>6.25E-2</v>
      </c>
      <c r="I8249" s="4" t="e">
        <f>#REF!/1.7</f>
        <v>#REF!</v>
      </c>
      <c r="J8249" s="4">
        <f>Hilfstabelle!C8249/3</f>
        <v>0.38156099999999998</v>
      </c>
      <c r="K8249" s="96">
        <f>Hilfstabelle!F8249/11</f>
        <v>0</v>
      </c>
      <c r="L8249" s="107">
        <f>Hilfstabelle!G8249/sinks!$G$3</f>
        <v>0.11659231073306785</v>
      </c>
    </row>
    <row r="8250" spans="1:12" x14ac:dyDescent="0.25">
      <c r="A8250" s="89">
        <v>41252.666666666664</v>
      </c>
      <c r="B8250" s="4">
        <v>0.997559062</v>
      </c>
      <c r="C8250" s="8">
        <v>0.66666666666666663</v>
      </c>
      <c r="D8250" s="8">
        <v>0</v>
      </c>
      <c r="E8250" s="8">
        <v>5.8823529411764705E-2</v>
      </c>
      <c r="F8250" s="8">
        <v>0.66666666666666663</v>
      </c>
      <c r="G8250" s="8">
        <v>0</v>
      </c>
      <c r="H8250" s="8">
        <v>5.8823529411764705E-2</v>
      </c>
      <c r="I8250" s="4" t="e">
        <f>#REF!/1.7</f>
        <v>#REF!</v>
      </c>
      <c r="J8250" s="4">
        <f>Hilfstabelle!C8250/3</f>
        <v>0.38079049999999998</v>
      </c>
      <c r="K8250" s="96">
        <f>Hilfstabelle!F8250/11</f>
        <v>0</v>
      </c>
      <c r="L8250" s="107">
        <f>Hilfstabelle!G8250/sinks!$G$3</f>
        <v>0.11883031342573011</v>
      </c>
    </row>
    <row r="8251" spans="1:12" x14ac:dyDescent="0.25">
      <c r="A8251" s="89">
        <v>41252.708333333336</v>
      </c>
      <c r="B8251" s="4">
        <v>0.96120652080000002</v>
      </c>
      <c r="C8251" s="8">
        <v>0.70833333333333337</v>
      </c>
      <c r="D8251" s="8">
        <v>0</v>
      </c>
      <c r="E8251" s="8">
        <v>5.5555555555555552E-2</v>
      </c>
      <c r="F8251" s="8">
        <v>0.70833333333333337</v>
      </c>
      <c r="G8251" s="8">
        <v>0</v>
      </c>
      <c r="H8251" s="8">
        <v>5.5555555555555552E-2</v>
      </c>
      <c r="I8251" s="4" t="e">
        <f>#REF!/1.7</f>
        <v>#REF!</v>
      </c>
      <c r="J8251" s="4">
        <f>Hilfstabelle!C8251/3</f>
        <v>0.37998550000000003</v>
      </c>
      <c r="K8251" s="96">
        <f>Hilfstabelle!F8251/11</f>
        <v>0</v>
      </c>
      <c r="L8251" s="107">
        <f>Hilfstabelle!G8251/sinks!$G$3</f>
        <v>0.12089029317693052</v>
      </c>
    </row>
    <row r="8252" spans="1:12" x14ac:dyDescent="0.25">
      <c r="A8252" s="89">
        <v>41252.75</v>
      </c>
      <c r="B8252" s="4">
        <v>0.89922413040000004</v>
      </c>
      <c r="C8252" s="8">
        <v>0.75</v>
      </c>
      <c r="D8252" s="8">
        <v>0</v>
      </c>
      <c r="E8252" s="8">
        <v>5.2631578947368418E-2</v>
      </c>
      <c r="F8252" s="8">
        <v>0.75</v>
      </c>
      <c r="G8252" s="8">
        <v>0</v>
      </c>
      <c r="H8252" s="8">
        <v>5.2631578947368418E-2</v>
      </c>
      <c r="I8252" s="4" t="e">
        <f>#REF!/1.7</f>
        <v>#REF!</v>
      </c>
      <c r="J8252" s="4">
        <f>Hilfstabelle!C8252/3</f>
        <v>0.37973825</v>
      </c>
      <c r="K8252" s="96">
        <f>Hilfstabelle!F8252/11</f>
        <v>0</v>
      </c>
      <c r="L8252" s="107">
        <f>Hilfstabelle!G8252/sinks!$G$3</f>
        <v>0.13238548882560472</v>
      </c>
    </row>
    <row r="8253" spans="1:12" x14ac:dyDescent="0.25">
      <c r="A8253" s="89">
        <v>41252.791666666664</v>
      </c>
      <c r="B8253" s="4">
        <v>0.8414262052</v>
      </c>
      <c r="C8253" s="8">
        <v>0.79166666666666663</v>
      </c>
      <c r="D8253" s="8">
        <v>0</v>
      </c>
      <c r="E8253" s="8">
        <v>0.05</v>
      </c>
      <c r="F8253" s="8">
        <v>0.79166666666666663</v>
      </c>
      <c r="G8253" s="8">
        <v>0</v>
      </c>
      <c r="H8253" s="8">
        <v>0.05</v>
      </c>
      <c r="I8253" s="4" t="e">
        <f>#REF!/1.7</f>
        <v>#REF!</v>
      </c>
      <c r="J8253" s="4">
        <f>Hilfstabelle!C8253/3</f>
        <v>0.37982450000000001</v>
      </c>
      <c r="K8253" s="96">
        <f>Hilfstabelle!F8253/11</f>
        <v>0</v>
      </c>
      <c r="L8253" s="107">
        <f>Hilfstabelle!G8253/sinks!$G$3</f>
        <v>0.14770817771570688</v>
      </c>
    </row>
    <row r="8254" spans="1:12" x14ac:dyDescent="0.25">
      <c r="A8254" s="89">
        <v>41252.833333333336</v>
      </c>
      <c r="B8254" s="4">
        <v>0.77569523149999997</v>
      </c>
      <c r="C8254" s="8">
        <v>0.83333333333333337</v>
      </c>
      <c r="D8254" s="8">
        <v>0</v>
      </c>
      <c r="E8254" s="8">
        <v>4.7619047619047616E-2</v>
      </c>
      <c r="F8254" s="8">
        <v>0.83333333333333337</v>
      </c>
      <c r="G8254" s="8">
        <v>0</v>
      </c>
      <c r="H8254" s="8">
        <v>4.7619047619047616E-2</v>
      </c>
      <c r="I8254" s="4" t="e">
        <f>#REF!/1.7</f>
        <v>#REF!</v>
      </c>
      <c r="J8254" s="4">
        <f>Hilfstabelle!C8254/3</f>
        <v>0.38025575000000006</v>
      </c>
      <c r="K8254" s="96">
        <f>Hilfstabelle!F8254/11</f>
        <v>0</v>
      </c>
      <c r="L8254" s="107">
        <f>Hilfstabelle!G8254/sinks!$G$3</f>
        <v>0.13593323173044994</v>
      </c>
    </row>
    <row r="8255" spans="1:12" x14ac:dyDescent="0.25">
      <c r="A8255" s="89">
        <v>41252.875</v>
      </c>
      <c r="B8255" s="4">
        <v>0.75215761489999999</v>
      </c>
      <c r="C8255" s="8">
        <v>0.875</v>
      </c>
      <c r="D8255" s="8">
        <v>0</v>
      </c>
      <c r="E8255" s="8">
        <v>4.5454545454545456E-2</v>
      </c>
      <c r="F8255" s="8">
        <v>0.875</v>
      </c>
      <c r="G8255" s="8">
        <v>0</v>
      </c>
      <c r="H8255" s="8">
        <v>4.5454545454545456E-2</v>
      </c>
      <c r="I8255" s="4" t="e">
        <f>#REF!/1.7</f>
        <v>#REF!</v>
      </c>
      <c r="J8255" s="4">
        <f>Hilfstabelle!C8255/3</f>
        <v>0.38042825000000002</v>
      </c>
      <c r="K8255" s="96">
        <f>Hilfstabelle!F8255/11</f>
        <v>0</v>
      </c>
      <c r="L8255" s="107">
        <f>Hilfstabelle!G8255/sinks!$G$3</f>
        <v>0.12185670343058015</v>
      </c>
    </row>
    <row r="8256" spans="1:12" x14ac:dyDescent="0.25">
      <c r="A8256" s="89">
        <v>41252.916666666664</v>
      </c>
      <c r="B8256" s="4">
        <v>0.69784674400000002</v>
      </c>
      <c r="C8256" s="8">
        <v>0.91666666666666663</v>
      </c>
      <c r="D8256" s="8">
        <v>0</v>
      </c>
      <c r="E8256" s="8">
        <v>4.3478260869565216E-2</v>
      </c>
      <c r="F8256" s="8">
        <v>0.91666666666666663</v>
      </c>
      <c r="G8256" s="8">
        <v>0</v>
      </c>
      <c r="H8256" s="8">
        <v>4.3478260869565216E-2</v>
      </c>
      <c r="I8256" s="4" t="e">
        <f>#REF!/1.7</f>
        <v>#REF!</v>
      </c>
      <c r="J8256" s="4">
        <f>Hilfstabelle!C8256/3</f>
        <v>0.38008900000000007</v>
      </c>
      <c r="K8256" s="96">
        <f>Hilfstabelle!F8256/11</f>
        <v>0</v>
      </c>
      <c r="L8256" s="107">
        <f>Hilfstabelle!G8256/sinks!$G$3</f>
        <v>0.11687206106965066</v>
      </c>
    </row>
    <row r="8257" spans="1:12" x14ac:dyDescent="0.25">
      <c r="A8257" s="89">
        <v>41252.958333333336</v>
      </c>
      <c r="B8257" s="4">
        <v>0.65687385580000002</v>
      </c>
      <c r="C8257" s="8">
        <v>0.95833333333333337</v>
      </c>
      <c r="D8257" s="8">
        <v>0</v>
      </c>
      <c r="E8257" s="8">
        <v>4.1666666666666664E-2</v>
      </c>
      <c r="F8257" s="8">
        <v>0.95833333333333337</v>
      </c>
      <c r="G8257" s="8">
        <v>0</v>
      </c>
      <c r="H8257" s="8">
        <v>4.1666666666666664E-2</v>
      </c>
      <c r="I8257" s="4" t="e">
        <f>#REF!/1.7</f>
        <v>#REF!</v>
      </c>
      <c r="J8257" s="4">
        <f>Hilfstabelle!C8257/3</f>
        <v>0.37918049999999998</v>
      </c>
      <c r="K8257" s="96">
        <f>Hilfstabelle!F8257/11</f>
        <v>0</v>
      </c>
      <c r="L8257" s="107">
        <f>Hilfstabelle!G8257/sinks!$G$3</f>
        <v>0.1099291663526417</v>
      </c>
    </row>
    <row r="8258" spans="1:12" x14ac:dyDescent="0.25">
      <c r="A8258" s="89">
        <v>41253</v>
      </c>
      <c r="B8258" s="4">
        <v>0.6369104699</v>
      </c>
      <c r="C8258" s="8">
        <v>0</v>
      </c>
      <c r="D8258" s="8">
        <v>0</v>
      </c>
      <c r="E8258" s="8">
        <v>1</v>
      </c>
      <c r="F8258" s="8">
        <v>0</v>
      </c>
      <c r="G8258" s="8">
        <v>0</v>
      </c>
      <c r="H8258" s="8">
        <v>1</v>
      </c>
      <c r="I8258" s="4" t="e">
        <f>#REF!/1.7</f>
        <v>#REF!</v>
      </c>
      <c r="J8258" s="4">
        <f>Hilfstabelle!C8258/3</f>
        <v>0.37807650000000009</v>
      </c>
      <c r="K8258" s="96">
        <f>Hilfstabelle!F8258/11</f>
        <v>0</v>
      </c>
      <c r="L8258" s="107">
        <f>Hilfstabelle!G8258/sinks!$G$3</f>
        <v>0.12014005363791308</v>
      </c>
    </row>
    <row r="8259" spans="1:12" x14ac:dyDescent="0.25">
      <c r="A8259" s="89">
        <v>41253.041666666664</v>
      </c>
      <c r="B8259" s="4">
        <v>0.62392119260000001</v>
      </c>
      <c r="C8259" s="8">
        <v>4.1666666666666664E-2</v>
      </c>
      <c r="D8259" s="8">
        <v>0</v>
      </c>
      <c r="E8259" s="8">
        <v>0.5</v>
      </c>
      <c r="F8259" s="8">
        <v>4.1666666666666664E-2</v>
      </c>
      <c r="G8259" s="8">
        <v>0</v>
      </c>
      <c r="H8259" s="8">
        <v>0.5</v>
      </c>
      <c r="I8259" s="4" t="e">
        <f>#REF!/1.7</f>
        <v>#REF!</v>
      </c>
      <c r="J8259" s="4">
        <f>Hilfstabelle!C8259/3</f>
        <v>0.37715075000000003</v>
      </c>
      <c r="K8259" s="96">
        <f>Hilfstabelle!F8259/11</f>
        <v>0</v>
      </c>
      <c r="L8259" s="107">
        <f>Hilfstabelle!G8259/sinks!$G$3</f>
        <v>0.12544259410859576</v>
      </c>
    </row>
    <row r="8260" spans="1:12" x14ac:dyDescent="0.25">
      <c r="A8260" s="89">
        <v>41253.083333333336</v>
      </c>
      <c r="B8260" s="4">
        <v>0.6215674309</v>
      </c>
      <c r="C8260" s="8">
        <v>8.3333333333333329E-2</v>
      </c>
      <c r="D8260" s="8">
        <v>0</v>
      </c>
      <c r="E8260" s="8">
        <v>0.33333333333333331</v>
      </c>
      <c r="F8260" s="8">
        <v>8.3333333333333329E-2</v>
      </c>
      <c r="G8260" s="8">
        <v>0</v>
      </c>
      <c r="H8260" s="8">
        <v>0.33333333333333331</v>
      </c>
      <c r="I8260" s="4" t="e">
        <f>#REF!/1.7</f>
        <v>#REF!</v>
      </c>
      <c r="J8260" s="4">
        <f>Hilfstabelle!C8260/3</f>
        <v>0.37597775000000005</v>
      </c>
      <c r="K8260" s="96">
        <f>Hilfstabelle!F8260/11</f>
        <v>0</v>
      </c>
      <c r="L8260" s="107">
        <f>Hilfstabelle!G8260/sinks!$G$3</f>
        <v>0.11907191598914248</v>
      </c>
    </row>
    <row r="8261" spans="1:12" x14ac:dyDescent="0.25">
      <c r="A8261" s="89">
        <v>41253.125</v>
      </c>
      <c r="B8261" s="4">
        <v>0.64501787119999998</v>
      </c>
      <c r="C8261" s="8">
        <v>0.125</v>
      </c>
      <c r="D8261" s="8">
        <v>0</v>
      </c>
      <c r="E8261" s="8">
        <v>0.25</v>
      </c>
      <c r="F8261" s="8">
        <v>0.125</v>
      </c>
      <c r="G8261" s="8">
        <v>0</v>
      </c>
      <c r="H8261" s="8">
        <v>0.25</v>
      </c>
      <c r="I8261" s="4" t="e">
        <f>#REF!/1.7</f>
        <v>#REF!</v>
      </c>
      <c r="J8261" s="4">
        <f>Hilfstabelle!C8261/3</f>
        <v>0.37376400000000004</v>
      </c>
      <c r="K8261" s="96">
        <f>Hilfstabelle!F8261/11</f>
        <v>0</v>
      </c>
      <c r="L8261" s="107">
        <f>Hilfstabelle!G8261/sinks!$G$3</f>
        <v>0.11211630534774336</v>
      </c>
    </row>
    <row r="8262" spans="1:12" x14ac:dyDescent="0.25">
      <c r="A8262" s="89">
        <v>41253.166666666664</v>
      </c>
      <c r="B8262" s="4">
        <v>0.73646587050000001</v>
      </c>
      <c r="C8262" s="8">
        <v>0.16666666666666666</v>
      </c>
      <c r="D8262" s="8">
        <v>0</v>
      </c>
      <c r="E8262" s="8">
        <v>0.2</v>
      </c>
      <c r="F8262" s="8">
        <v>0.16666666666666666</v>
      </c>
      <c r="G8262" s="8">
        <v>0</v>
      </c>
      <c r="H8262" s="8">
        <v>0.2</v>
      </c>
      <c r="I8262" s="4" t="e">
        <f>#REF!/1.7</f>
        <v>#REF!</v>
      </c>
      <c r="J8262" s="4">
        <f>Hilfstabelle!C8262/3</f>
        <v>0.37473574999999998</v>
      </c>
      <c r="K8262" s="96">
        <f>Hilfstabelle!F8262/11</f>
        <v>0</v>
      </c>
      <c r="L8262" s="107">
        <f>Hilfstabelle!G8262/sinks!$G$3</f>
        <v>0.10765301588680906</v>
      </c>
    </row>
    <row r="8263" spans="1:12" x14ac:dyDescent="0.25">
      <c r="A8263" s="89">
        <v>41253.208333333336</v>
      </c>
      <c r="B8263" s="4">
        <v>0.86592276170000004</v>
      </c>
      <c r="C8263" s="8">
        <v>0.20833333333333334</v>
      </c>
      <c r="D8263" s="8">
        <v>0</v>
      </c>
      <c r="E8263" s="8">
        <v>0.16666666666666666</v>
      </c>
      <c r="F8263" s="8">
        <v>0.20833333333333334</v>
      </c>
      <c r="G8263" s="8">
        <v>0</v>
      </c>
      <c r="H8263" s="8">
        <v>0.16666666666666666</v>
      </c>
      <c r="I8263" s="4" t="e">
        <f>#REF!/1.7</f>
        <v>#REF!</v>
      </c>
      <c r="J8263" s="4">
        <f>Hilfstabelle!C8263/3</f>
        <v>0.37584550000000005</v>
      </c>
      <c r="K8263" s="96">
        <f>Hilfstabelle!F8263/11</f>
        <v>0</v>
      </c>
      <c r="L8263" s="107">
        <f>Hilfstabelle!G8263/sinks!$G$3</f>
        <v>0.12253064742325685</v>
      </c>
    </row>
    <row r="8264" spans="1:12" x14ac:dyDescent="0.25">
      <c r="A8264" s="89">
        <v>41253.25</v>
      </c>
      <c r="B8264" s="4">
        <v>0.93208961729999995</v>
      </c>
      <c r="C8264" s="8">
        <v>0.25</v>
      </c>
      <c r="D8264" s="8">
        <v>0</v>
      </c>
      <c r="E8264" s="8">
        <v>0.14285714285714285</v>
      </c>
      <c r="F8264" s="8">
        <v>0.25</v>
      </c>
      <c r="G8264" s="8">
        <v>0</v>
      </c>
      <c r="H8264" s="8">
        <v>0.14285714285714285</v>
      </c>
      <c r="I8264" s="4" t="e">
        <f>#REF!/1.7</f>
        <v>#REF!</v>
      </c>
      <c r="J8264" s="4">
        <f>Hilfstabelle!C8264/3</f>
        <v>0.37620199999999998</v>
      </c>
      <c r="K8264" s="96">
        <f>Hilfstabelle!F8264/11</f>
        <v>0</v>
      </c>
      <c r="L8264" s="107">
        <f>Hilfstabelle!G8264/sinks!$G$3</f>
        <v>0.13101216899147111</v>
      </c>
    </row>
    <row r="8265" spans="1:12" x14ac:dyDescent="0.25">
      <c r="A8265" s="89">
        <v>41253.291666666664</v>
      </c>
      <c r="B8265" s="4">
        <v>0.94760700899999994</v>
      </c>
      <c r="C8265" s="8">
        <v>0.29166666666666669</v>
      </c>
      <c r="D8265" s="8">
        <v>0</v>
      </c>
      <c r="E8265" s="8">
        <v>0.125</v>
      </c>
      <c r="F8265" s="8">
        <v>0.29166666666666669</v>
      </c>
      <c r="G8265" s="8">
        <v>0</v>
      </c>
      <c r="H8265" s="8">
        <v>0.125</v>
      </c>
      <c r="I8265" s="4" t="e">
        <f>#REF!/1.7</f>
        <v>#REF!</v>
      </c>
      <c r="J8265" s="4">
        <f>Hilfstabelle!C8265/3</f>
        <v>0.37672525000000001</v>
      </c>
      <c r="K8265" s="96">
        <f>Hilfstabelle!F8265/11</f>
        <v>0</v>
      </c>
      <c r="L8265" s="107">
        <f>Hilfstabelle!G8265/sinks!$G$3</f>
        <v>0.13316116021340238</v>
      </c>
    </row>
    <row r="8266" spans="1:12" x14ac:dyDescent="0.25">
      <c r="A8266" s="89">
        <v>41253.333333333336</v>
      </c>
      <c r="B8266" s="4">
        <v>0.94194054569999996</v>
      </c>
      <c r="C8266" s="8">
        <v>0.33333333333333331</v>
      </c>
      <c r="D8266" s="8">
        <v>0</v>
      </c>
      <c r="E8266" s="8">
        <v>0.1111111111111111</v>
      </c>
      <c r="F8266" s="8">
        <v>0.33333333333333331</v>
      </c>
      <c r="G8266" s="8">
        <v>0</v>
      </c>
      <c r="H8266" s="8">
        <v>0.1111111111111111</v>
      </c>
      <c r="I8266" s="4" t="e">
        <f>#REF!/1.7</f>
        <v>#REF!</v>
      </c>
      <c r="J8266" s="4">
        <f>Hilfstabelle!C8266/3</f>
        <v>0.37757625</v>
      </c>
      <c r="K8266" s="96">
        <f>Hilfstabelle!F8266/11</f>
        <v>0</v>
      </c>
      <c r="L8266" s="107">
        <f>Hilfstabelle!G8266/sinks!$G$3</f>
        <v>0.16545960816432315</v>
      </c>
    </row>
    <row r="8267" spans="1:12" x14ac:dyDescent="0.25">
      <c r="A8267" s="89">
        <v>41253.375</v>
      </c>
      <c r="B8267" s="4">
        <v>0.94333536740000001</v>
      </c>
      <c r="C8267" s="8">
        <v>0.375</v>
      </c>
      <c r="D8267" s="8">
        <v>0</v>
      </c>
      <c r="E8267" s="8">
        <v>0.1</v>
      </c>
      <c r="F8267" s="8">
        <v>0.375</v>
      </c>
      <c r="G8267" s="8">
        <v>0</v>
      </c>
      <c r="H8267" s="8">
        <v>0.1</v>
      </c>
      <c r="I8267" s="4" t="e">
        <f>#REF!/1.7</f>
        <v>#REF!</v>
      </c>
      <c r="J8267" s="4">
        <f>Hilfstabelle!C8267/3</f>
        <v>0.37826050000000006</v>
      </c>
      <c r="K8267" s="96">
        <f>Hilfstabelle!F8267/11</f>
        <v>0</v>
      </c>
      <c r="L8267" s="107">
        <f>Hilfstabelle!G8267/sinks!$G$3</f>
        <v>0.18463522214463357</v>
      </c>
    </row>
    <row r="8268" spans="1:12" x14ac:dyDescent="0.25">
      <c r="A8268" s="89">
        <v>41253.416666666664</v>
      </c>
      <c r="B8268" s="4">
        <v>0.94072007670000002</v>
      </c>
      <c r="C8268" s="8">
        <v>0.41666666666666669</v>
      </c>
      <c r="D8268" s="8">
        <v>0</v>
      </c>
      <c r="E8268" s="8">
        <v>9.0909090909090912E-2</v>
      </c>
      <c r="F8268" s="8">
        <v>0.41666666666666669</v>
      </c>
      <c r="G8268" s="8">
        <v>0</v>
      </c>
      <c r="H8268" s="8">
        <v>9.0909090909090912E-2</v>
      </c>
      <c r="I8268" s="4" t="e">
        <f>#REF!/1.7</f>
        <v>#REF!</v>
      </c>
      <c r="J8268" s="4">
        <f>Hilfstabelle!C8268/3</f>
        <v>0.37855375000000002</v>
      </c>
      <c r="K8268" s="96">
        <f>Hilfstabelle!F8268/11</f>
        <v>0</v>
      </c>
      <c r="L8268" s="107">
        <f>Hilfstabelle!G8268/sinks!$G$3</f>
        <v>0.19084059324701524</v>
      </c>
    </row>
    <row r="8269" spans="1:12" x14ac:dyDescent="0.25">
      <c r="A8269" s="89">
        <v>41253.458333333336</v>
      </c>
      <c r="B8269" s="4">
        <v>0.91648504929999997</v>
      </c>
      <c r="C8269" s="8">
        <v>0.45833333333333331</v>
      </c>
      <c r="D8269" s="8">
        <v>0</v>
      </c>
      <c r="E8269" s="8">
        <v>8.3333333333333329E-2</v>
      </c>
      <c r="F8269" s="8">
        <v>0.45833333333333331</v>
      </c>
      <c r="G8269" s="8">
        <v>0</v>
      </c>
      <c r="H8269" s="8">
        <v>8.3333333333333329E-2</v>
      </c>
      <c r="I8269" s="4" t="e">
        <f>#REF!/1.7</f>
        <v>#REF!</v>
      </c>
      <c r="J8269" s="4">
        <f>Hilfstabelle!C8269/3</f>
        <v>0.37836975</v>
      </c>
      <c r="K8269" s="96">
        <f>Hilfstabelle!F8269/11</f>
        <v>0</v>
      </c>
      <c r="L8269" s="107">
        <f>Hilfstabelle!G8269/sinks!$G$3</f>
        <v>0.196054122246967</v>
      </c>
    </row>
    <row r="8270" spans="1:12" x14ac:dyDescent="0.25">
      <c r="A8270" s="89">
        <v>41253.5</v>
      </c>
      <c r="B8270" s="4">
        <v>0.91012117510000001</v>
      </c>
      <c r="C8270" s="8">
        <v>0.5</v>
      </c>
      <c r="D8270" s="8">
        <v>0</v>
      </c>
      <c r="E8270" s="8">
        <v>7.6923076923076927E-2</v>
      </c>
      <c r="F8270" s="8">
        <v>0.5</v>
      </c>
      <c r="G8270" s="8">
        <v>0</v>
      </c>
      <c r="H8270" s="8">
        <v>7.6923076923076927E-2</v>
      </c>
      <c r="I8270" s="4" t="e">
        <f>#REF!/1.7</f>
        <v>#REF!</v>
      </c>
      <c r="J8270" s="4">
        <f>Hilfstabelle!C8270/3</f>
        <v>0.37734050000000002</v>
      </c>
      <c r="K8270" s="96">
        <f>Hilfstabelle!F8270/11</f>
        <v>0</v>
      </c>
      <c r="L8270" s="107">
        <f>Hilfstabelle!G8270/sinks!$G$3</f>
        <v>0.19606683817135712</v>
      </c>
    </row>
    <row r="8271" spans="1:12" x14ac:dyDescent="0.25">
      <c r="A8271" s="89">
        <v>41253.541666666664</v>
      </c>
      <c r="B8271" s="4">
        <v>0.91395693489999996</v>
      </c>
      <c r="C8271" s="8">
        <v>0.54166666666666663</v>
      </c>
      <c r="D8271" s="8">
        <v>0</v>
      </c>
      <c r="E8271" s="8">
        <v>7.1428571428571425E-2</v>
      </c>
      <c r="F8271" s="8">
        <v>0.54166666666666663</v>
      </c>
      <c r="G8271" s="8">
        <v>0</v>
      </c>
      <c r="H8271" s="8">
        <v>7.1428571428571425E-2</v>
      </c>
      <c r="I8271" s="4" t="e">
        <f>#REF!/1.7</f>
        <v>#REF!</v>
      </c>
      <c r="J8271" s="4">
        <f>Hilfstabelle!C8271/3</f>
        <v>0.37542575</v>
      </c>
      <c r="K8271" s="96">
        <f>Hilfstabelle!F8271/11</f>
        <v>0</v>
      </c>
      <c r="L8271" s="107">
        <f>Hilfstabelle!G8271/sinks!$G$3</f>
        <v>0.18831012429338007</v>
      </c>
    </row>
    <row r="8272" spans="1:12" x14ac:dyDescent="0.25">
      <c r="A8272" s="89">
        <v>41253.583333333336</v>
      </c>
      <c r="B8272" s="4">
        <v>0.93331008630000001</v>
      </c>
      <c r="C8272" s="8">
        <v>0.58333333333333337</v>
      </c>
      <c r="D8272" s="8">
        <v>0</v>
      </c>
      <c r="E8272" s="8">
        <v>6.6666666666666666E-2</v>
      </c>
      <c r="F8272" s="8">
        <v>0.58333333333333337</v>
      </c>
      <c r="G8272" s="8">
        <v>0</v>
      </c>
      <c r="H8272" s="8">
        <v>6.6666666666666666E-2</v>
      </c>
      <c r="I8272" s="4" t="e">
        <f>#REF!/1.7</f>
        <v>#REF!</v>
      </c>
      <c r="J8272" s="4">
        <f>Hilfstabelle!C8272/3</f>
        <v>0.37270599999999998</v>
      </c>
      <c r="K8272" s="96">
        <f>Hilfstabelle!F8272/11</f>
        <v>0</v>
      </c>
      <c r="L8272" s="107">
        <f>Hilfstabelle!G8272/sinks!$G$3</f>
        <v>0.17074943271061568</v>
      </c>
    </row>
    <row r="8273" spans="1:12" x14ac:dyDescent="0.25">
      <c r="A8273" s="89">
        <v>41253.625</v>
      </c>
      <c r="B8273" s="4">
        <v>0.97654955980000002</v>
      </c>
      <c r="C8273" s="8">
        <v>0.625</v>
      </c>
      <c r="D8273" s="8">
        <v>0</v>
      </c>
      <c r="E8273" s="8">
        <v>6.25E-2</v>
      </c>
      <c r="F8273" s="8">
        <v>0.625</v>
      </c>
      <c r="G8273" s="8">
        <v>0</v>
      </c>
      <c r="H8273" s="8">
        <v>6.25E-2</v>
      </c>
      <c r="I8273" s="4" t="e">
        <f>#REF!/1.7</f>
        <v>#REF!</v>
      </c>
      <c r="J8273" s="4">
        <f>Hilfstabelle!C8273/3</f>
        <v>0.37045775000000009</v>
      </c>
      <c r="K8273" s="96">
        <f>Hilfstabelle!F8273/11</f>
        <v>0</v>
      </c>
      <c r="L8273" s="107">
        <f>Hilfstabelle!G8273/sinks!$G$3</f>
        <v>0.17147424040085285</v>
      </c>
    </row>
    <row r="8274" spans="1:12" x14ac:dyDescent="0.25">
      <c r="A8274" s="89">
        <v>41253.666666666664</v>
      </c>
      <c r="B8274" s="4">
        <v>0.97968790859999999</v>
      </c>
      <c r="C8274" s="8">
        <v>0.66666666666666663</v>
      </c>
      <c r="D8274" s="8">
        <v>0</v>
      </c>
      <c r="E8274" s="8">
        <v>5.8823529411764705E-2</v>
      </c>
      <c r="F8274" s="8">
        <v>0.66666666666666663</v>
      </c>
      <c r="G8274" s="8">
        <v>0</v>
      </c>
      <c r="H8274" s="8">
        <v>5.8823529411764705E-2</v>
      </c>
      <c r="I8274" s="4" t="e">
        <f>#REF!/1.7</f>
        <v>#REF!</v>
      </c>
      <c r="J8274" s="4">
        <f>Hilfstabelle!C8274/3</f>
        <v>0.36904899999999996</v>
      </c>
      <c r="K8274" s="96">
        <f>Hilfstabelle!F8274/11</f>
        <v>0</v>
      </c>
      <c r="L8274" s="107">
        <f>Hilfstabelle!G8274/sinks!$G$3</f>
        <v>0.17846799881542236</v>
      </c>
    </row>
    <row r="8275" spans="1:12" x14ac:dyDescent="0.25">
      <c r="A8275" s="89">
        <v>41253.708333333336</v>
      </c>
      <c r="B8275" s="4">
        <v>0.94499171820000005</v>
      </c>
      <c r="C8275" s="8">
        <v>0.70833333333333337</v>
      </c>
      <c r="D8275" s="8">
        <v>0</v>
      </c>
      <c r="E8275" s="8">
        <v>5.5555555555555552E-2</v>
      </c>
      <c r="F8275" s="8">
        <v>0.70833333333333337</v>
      </c>
      <c r="G8275" s="8">
        <v>0</v>
      </c>
      <c r="H8275" s="8">
        <v>5.5555555555555552E-2</v>
      </c>
      <c r="I8275" s="4" t="e">
        <f>#REF!/1.7</f>
        <v>#REF!</v>
      </c>
      <c r="J8275" s="4">
        <f>Hilfstabelle!C8275/3</f>
        <v>0.36757699999999999</v>
      </c>
      <c r="K8275" s="96">
        <f>Hilfstabelle!F8275/11</f>
        <v>0</v>
      </c>
      <c r="L8275" s="107">
        <f>Hilfstabelle!G8275/sinks!$G$3</f>
        <v>0.18426646033731989</v>
      </c>
    </row>
    <row r="8276" spans="1:12" x14ac:dyDescent="0.25">
      <c r="A8276" s="89">
        <v>41253.75</v>
      </c>
      <c r="B8276" s="4">
        <v>0.88632202950000005</v>
      </c>
      <c r="C8276" s="8">
        <v>0.75</v>
      </c>
      <c r="D8276" s="8">
        <v>0</v>
      </c>
      <c r="E8276" s="8">
        <v>5.2631578947368418E-2</v>
      </c>
      <c r="F8276" s="8">
        <v>0.75</v>
      </c>
      <c r="G8276" s="8">
        <v>0</v>
      </c>
      <c r="H8276" s="8">
        <v>5.2631578947368418E-2</v>
      </c>
      <c r="I8276" s="4" t="e">
        <f>#REF!/1.7</f>
        <v>#REF!</v>
      </c>
      <c r="J8276" s="4">
        <f>Hilfstabelle!C8276/3</f>
        <v>0.366979</v>
      </c>
      <c r="K8276" s="96">
        <f>Hilfstabelle!F8276/11</f>
        <v>0</v>
      </c>
      <c r="L8276" s="107">
        <f>Hilfstabelle!G8276/sinks!$G$3</f>
        <v>0.19356180106650225</v>
      </c>
    </row>
    <row r="8277" spans="1:12" x14ac:dyDescent="0.25">
      <c r="A8277" s="89">
        <v>41253.791666666664</v>
      </c>
      <c r="B8277" s="4">
        <v>0.82895998609999999</v>
      </c>
      <c r="C8277" s="8">
        <v>0.79166666666666663</v>
      </c>
      <c r="D8277" s="8">
        <v>0</v>
      </c>
      <c r="E8277" s="8">
        <v>0.05</v>
      </c>
      <c r="F8277" s="8">
        <v>0.79166666666666663</v>
      </c>
      <c r="G8277" s="8">
        <v>0</v>
      </c>
      <c r="H8277" s="8">
        <v>0.05</v>
      </c>
      <c r="I8277" s="4" t="e">
        <f>#REF!/1.7</f>
        <v>#REF!</v>
      </c>
      <c r="J8277" s="4">
        <f>Hilfstabelle!C8277/3</f>
        <v>0.36745625000000004</v>
      </c>
      <c r="K8277" s="96">
        <f>Hilfstabelle!F8277/11</f>
        <v>0</v>
      </c>
      <c r="L8277" s="107">
        <f>Hilfstabelle!G8277/sinks!$G$3</f>
        <v>0.17929453390078057</v>
      </c>
    </row>
    <row r="8278" spans="1:12" x14ac:dyDescent="0.25">
      <c r="A8278" s="89">
        <v>41253.833333333336</v>
      </c>
      <c r="B8278" s="4">
        <v>0.76165983790000003</v>
      </c>
      <c r="C8278" s="8">
        <v>0.83333333333333337</v>
      </c>
      <c r="D8278" s="8">
        <v>0</v>
      </c>
      <c r="E8278" s="8">
        <v>4.7619047619047616E-2</v>
      </c>
      <c r="F8278" s="8">
        <v>0.83333333333333337</v>
      </c>
      <c r="G8278" s="8">
        <v>0</v>
      </c>
      <c r="H8278" s="8">
        <v>4.7619047619047616E-2</v>
      </c>
      <c r="I8278" s="4" t="e">
        <f>#REF!/1.7</f>
        <v>#REF!</v>
      </c>
      <c r="J8278" s="4">
        <f>Hilfstabelle!C8278/3</f>
        <v>0.36763450000000003</v>
      </c>
      <c r="K8278" s="96">
        <f>Hilfstabelle!F8278/11</f>
        <v>0</v>
      </c>
      <c r="L8278" s="107">
        <f>Hilfstabelle!G8278/sinks!$G$3</f>
        <v>0.14925952049130228</v>
      </c>
    </row>
    <row r="8279" spans="1:12" x14ac:dyDescent="0.25">
      <c r="A8279" s="89">
        <v>41253.875</v>
      </c>
      <c r="B8279" s="4">
        <v>0.75146020400000002</v>
      </c>
      <c r="C8279" s="8">
        <v>0.875</v>
      </c>
      <c r="D8279" s="8">
        <v>0</v>
      </c>
      <c r="E8279" s="8">
        <v>4.5454545454545456E-2</v>
      </c>
      <c r="F8279" s="8">
        <v>0.875</v>
      </c>
      <c r="G8279" s="8">
        <v>0</v>
      </c>
      <c r="H8279" s="8">
        <v>4.5454545454545456E-2</v>
      </c>
      <c r="I8279" s="4" t="e">
        <f>#REF!/1.7</f>
        <v>#REF!</v>
      </c>
      <c r="J8279" s="4">
        <f>Hilfstabelle!C8279/3</f>
        <v>0.36787600000000004</v>
      </c>
      <c r="K8279" s="96">
        <f>Hilfstabelle!F8279/11</f>
        <v>0</v>
      </c>
      <c r="L8279" s="107">
        <f>Hilfstabelle!G8279/sinks!$G$3</f>
        <v>0.13752272227921572</v>
      </c>
    </row>
    <row r="8280" spans="1:12" x14ac:dyDescent="0.25">
      <c r="A8280" s="89">
        <v>41253.916666666664</v>
      </c>
      <c r="B8280" s="4">
        <v>0.69496992420000003</v>
      </c>
      <c r="C8280" s="8">
        <v>0.91666666666666663</v>
      </c>
      <c r="D8280" s="8">
        <v>0</v>
      </c>
      <c r="E8280" s="8">
        <v>4.3478260869565216E-2</v>
      </c>
      <c r="F8280" s="8">
        <v>0.91666666666666663</v>
      </c>
      <c r="G8280" s="8">
        <v>0</v>
      </c>
      <c r="H8280" s="8">
        <v>4.3478260869565216E-2</v>
      </c>
      <c r="I8280" s="4" t="e">
        <f>#REF!/1.7</f>
        <v>#REF!</v>
      </c>
      <c r="J8280" s="4">
        <f>Hilfstabelle!C8280/3</f>
        <v>0.36942275000000002</v>
      </c>
      <c r="K8280" s="96">
        <f>Hilfstabelle!F8280/11</f>
        <v>0</v>
      </c>
      <c r="L8280" s="107">
        <f>Hilfstabelle!G8280/sinks!$G$3</f>
        <v>0.1320675907158515</v>
      </c>
    </row>
    <row r="8281" spans="1:12" x14ac:dyDescent="0.25">
      <c r="A8281" s="89">
        <v>41253.958333333336</v>
      </c>
      <c r="B8281" s="4">
        <v>0.66036091009999998</v>
      </c>
      <c r="C8281" s="8">
        <v>0.95833333333333337</v>
      </c>
      <c r="D8281" s="8">
        <v>0</v>
      </c>
      <c r="E8281" s="8">
        <v>4.1666666666666664E-2</v>
      </c>
      <c r="F8281" s="8">
        <v>0.95833333333333337</v>
      </c>
      <c r="G8281" s="8">
        <v>0</v>
      </c>
      <c r="H8281" s="8">
        <v>4.1666666666666664E-2</v>
      </c>
      <c r="I8281" s="4" t="e">
        <f>#REF!/1.7</f>
        <v>#REF!</v>
      </c>
      <c r="J8281" s="4">
        <f>Hilfstabelle!C8281/3</f>
        <v>0.36858324999999997</v>
      </c>
      <c r="K8281" s="96">
        <f>Hilfstabelle!F8281/11</f>
        <v>0</v>
      </c>
      <c r="L8281" s="107">
        <f>Hilfstabelle!G8281/sinks!$G$3</f>
        <v>0.12375137616470896</v>
      </c>
    </row>
    <row r="8282" spans="1:12" x14ac:dyDescent="0.25">
      <c r="A8282" s="89">
        <v>41254</v>
      </c>
      <c r="B8282" s="4">
        <v>0.63455670819999999</v>
      </c>
      <c r="C8282" s="8">
        <v>0</v>
      </c>
      <c r="D8282" s="8">
        <v>0</v>
      </c>
      <c r="E8282" s="8">
        <v>1</v>
      </c>
      <c r="F8282" s="8">
        <v>0</v>
      </c>
      <c r="G8282" s="8">
        <v>0</v>
      </c>
      <c r="H8282" s="8">
        <v>1</v>
      </c>
      <c r="I8282" s="4" t="e">
        <f>#REF!/1.7</f>
        <v>#REF!</v>
      </c>
      <c r="J8282" s="4">
        <f>Hilfstabelle!C8282/3</f>
        <v>0.36583474999999993</v>
      </c>
      <c r="K8282" s="96">
        <f>Hilfstabelle!F8282/11</f>
        <v>0</v>
      </c>
      <c r="L8282" s="107">
        <f>Hilfstabelle!G8282/sinks!$G$3</f>
        <v>0.12014005363791308</v>
      </c>
    </row>
    <row r="8283" spans="1:12" x14ac:dyDescent="0.25">
      <c r="A8283" s="89">
        <v>41254.041666666664</v>
      </c>
      <c r="B8283" s="4">
        <v>0.62383401620000001</v>
      </c>
      <c r="C8283" s="8">
        <v>4.1666666666666664E-2</v>
      </c>
      <c r="D8283" s="8">
        <v>0</v>
      </c>
      <c r="E8283" s="8">
        <v>0.5</v>
      </c>
      <c r="F8283" s="8">
        <v>4.1666666666666664E-2</v>
      </c>
      <c r="G8283" s="8">
        <v>0</v>
      </c>
      <c r="H8283" s="8">
        <v>0.5</v>
      </c>
      <c r="I8283" s="4" t="e">
        <f>#REF!/1.7</f>
        <v>#REF!</v>
      </c>
      <c r="J8283" s="4">
        <f>Hilfstabelle!C8283/3</f>
        <v>0.36183275000000004</v>
      </c>
      <c r="K8283" s="96">
        <f>Hilfstabelle!F8283/11</f>
        <v>0</v>
      </c>
      <c r="L8283" s="107">
        <f>Hilfstabelle!G8283/sinks!$G$3</f>
        <v>0.12544259410859576</v>
      </c>
    </row>
    <row r="8284" spans="1:12" x14ac:dyDescent="0.25">
      <c r="A8284" s="89">
        <v>41254.083333333336</v>
      </c>
      <c r="B8284" s="4">
        <v>0.6165112022</v>
      </c>
      <c r="C8284" s="8">
        <v>8.3333333333333329E-2</v>
      </c>
      <c r="D8284" s="8">
        <v>0</v>
      </c>
      <c r="E8284" s="8">
        <v>0.33333333333333331</v>
      </c>
      <c r="F8284" s="8">
        <v>8.3333333333333329E-2</v>
      </c>
      <c r="G8284" s="8">
        <v>0</v>
      </c>
      <c r="H8284" s="8">
        <v>0.33333333333333331</v>
      </c>
      <c r="I8284" s="4" t="e">
        <f>#REF!/1.7</f>
        <v>#REF!</v>
      </c>
      <c r="J8284" s="4">
        <f>Hilfstabelle!C8284/3</f>
        <v>0.35706600000000005</v>
      </c>
      <c r="K8284" s="96">
        <f>Hilfstabelle!F8284/11</f>
        <v>0</v>
      </c>
      <c r="L8284" s="107">
        <f>Hilfstabelle!G8284/sinks!$G$3</f>
        <v>0.11907191598914248</v>
      </c>
    </row>
    <row r="8285" spans="1:12" x14ac:dyDescent="0.25">
      <c r="A8285" s="89">
        <v>41254.125</v>
      </c>
      <c r="B8285" s="4">
        <v>0.64275128589999997</v>
      </c>
      <c r="C8285" s="8">
        <v>0.125</v>
      </c>
      <c r="D8285" s="8">
        <v>0</v>
      </c>
      <c r="E8285" s="8">
        <v>0.25</v>
      </c>
      <c r="F8285" s="8">
        <v>0.125</v>
      </c>
      <c r="G8285" s="8">
        <v>0</v>
      </c>
      <c r="H8285" s="8">
        <v>0.25</v>
      </c>
      <c r="I8285" s="4" t="e">
        <f>#REF!/1.7</f>
        <v>#REF!</v>
      </c>
      <c r="J8285" s="4">
        <f>Hilfstabelle!C8285/3</f>
        <v>0.3543635</v>
      </c>
      <c r="K8285" s="96">
        <f>Hilfstabelle!F8285/11</f>
        <v>0</v>
      </c>
      <c r="L8285" s="107">
        <f>Hilfstabelle!G8285/sinks!$G$3</f>
        <v>0.11211630534774336</v>
      </c>
    </row>
    <row r="8286" spans="1:12" x14ac:dyDescent="0.25">
      <c r="A8286" s="89">
        <v>41254.166666666664</v>
      </c>
      <c r="B8286" s="4">
        <v>0.73541975420000005</v>
      </c>
      <c r="C8286" s="8">
        <v>0.16666666666666666</v>
      </c>
      <c r="D8286" s="8">
        <v>0</v>
      </c>
      <c r="E8286" s="8">
        <v>0.2</v>
      </c>
      <c r="F8286" s="8">
        <v>0.16666666666666666</v>
      </c>
      <c r="G8286" s="8">
        <v>0</v>
      </c>
      <c r="H8286" s="8">
        <v>0.2</v>
      </c>
      <c r="I8286" s="4" t="e">
        <f>#REF!/1.7</f>
        <v>#REF!</v>
      </c>
      <c r="J8286" s="4">
        <f>Hilfstabelle!C8286/3</f>
        <v>0.35395525</v>
      </c>
      <c r="K8286" s="96">
        <f>Hilfstabelle!F8286/11</f>
        <v>0</v>
      </c>
      <c r="L8286" s="107">
        <f>Hilfstabelle!G8286/sinks!$G$3</f>
        <v>0.10765301588680906</v>
      </c>
    </row>
    <row r="8287" spans="1:12" x14ac:dyDescent="0.25">
      <c r="A8287" s="89">
        <v>41254.208333333336</v>
      </c>
      <c r="B8287" s="4">
        <v>0.86086653300000004</v>
      </c>
      <c r="C8287" s="8">
        <v>0.20833333333333334</v>
      </c>
      <c r="D8287" s="8">
        <v>0</v>
      </c>
      <c r="E8287" s="8">
        <v>0.16666666666666666</v>
      </c>
      <c r="F8287" s="8">
        <v>0.20833333333333334</v>
      </c>
      <c r="G8287" s="8">
        <v>0</v>
      </c>
      <c r="H8287" s="8">
        <v>0.16666666666666666</v>
      </c>
      <c r="I8287" s="4" t="e">
        <f>#REF!/1.7</f>
        <v>#REF!</v>
      </c>
      <c r="J8287" s="4">
        <f>Hilfstabelle!C8287/3</f>
        <v>0.35441525000000001</v>
      </c>
      <c r="K8287" s="96">
        <f>Hilfstabelle!F8287/11</f>
        <v>0</v>
      </c>
      <c r="L8287" s="107">
        <f>Hilfstabelle!G8287/sinks!$G$3</f>
        <v>0.12253064742325685</v>
      </c>
    </row>
    <row r="8288" spans="1:12" x14ac:dyDescent="0.25">
      <c r="A8288" s="89">
        <v>41254.25</v>
      </c>
      <c r="B8288" s="4">
        <v>0.92476680320000004</v>
      </c>
      <c r="C8288" s="8">
        <v>0.25</v>
      </c>
      <c r="D8288" s="8">
        <v>0</v>
      </c>
      <c r="E8288" s="8">
        <v>0.14285714285714285</v>
      </c>
      <c r="F8288" s="8">
        <v>0.25</v>
      </c>
      <c r="G8288" s="8">
        <v>0</v>
      </c>
      <c r="H8288" s="8">
        <v>0.14285714285714285</v>
      </c>
      <c r="I8288" s="4" t="e">
        <f>#REF!/1.7</f>
        <v>#REF!</v>
      </c>
      <c r="J8288" s="4">
        <f>Hilfstabelle!C8288/3</f>
        <v>0.35412199999999999</v>
      </c>
      <c r="K8288" s="96">
        <f>Hilfstabelle!F8288/11</f>
        <v>0</v>
      </c>
      <c r="L8288" s="107">
        <f>Hilfstabelle!G8288/sinks!$G$3</f>
        <v>0.13101216899147111</v>
      </c>
    </row>
    <row r="8289" spans="1:12" x14ac:dyDescent="0.25">
      <c r="A8289" s="89">
        <v>41254.291666666664</v>
      </c>
      <c r="B8289" s="4">
        <v>0.9308691483</v>
      </c>
      <c r="C8289" s="8">
        <v>0.29166666666666669</v>
      </c>
      <c r="D8289" s="8">
        <v>0</v>
      </c>
      <c r="E8289" s="8">
        <v>0.125</v>
      </c>
      <c r="F8289" s="8">
        <v>0.29166666666666669</v>
      </c>
      <c r="G8289" s="8">
        <v>0</v>
      </c>
      <c r="H8289" s="8">
        <v>0.125</v>
      </c>
      <c r="I8289" s="4" t="e">
        <f>#REF!/1.7</f>
        <v>#REF!</v>
      </c>
      <c r="J8289" s="4">
        <f>Hilfstabelle!C8289/3</f>
        <v>0.35248324999999997</v>
      </c>
      <c r="K8289" s="96">
        <f>Hilfstabelle!F8289/11</f>
        <v>0</v>
      </c>
      <c r="L8289" s="107">
        <f>Hilfstabelle!G8289/sinks!$G$3</f>
        <v>0.13316116021340238</v>
      </c>
    </row>
    <row r="8290" spans="1:12" x14ac:dyDescent="0.25">
      <c r="A8290" s="89">
        <v>41254.333333333336</v>
      </c>
      <c r="B8290" s="4">
        <v>0.91325952399999999</v>
      </c>
      <c r="C8290" s="8">
        <v>0.33333333333333331</v>
      </c>
      <c r="D8290" s="8">
        <v>0</v>
      </c>
      <c r="E8290" s="8">
        <v>0.1111111111111111</v>
      </c>
      <c r="F8290" s="8">
        <v>0.33333333333333331</v>
      </c>
      <c r="G8290" s="8">
        <v>0</v>
      </c>
      <c r="H8290" s="8">
        <v>0.1111111111111111</v>
      </c>
      <c r="I8290" s="4" t="e">
        <f>#REF!/1.7</f>
        <v>#REF!</v>
      </c>
      <c r="J8290" s="4">
        <f>Hilfstabelle!C8290/3</f>
        <v>0.35601949999999999</v>
      </c>
      <c r="K8290" s="96">
        <f>Hilfstabelle!F8290/11</f>
        <v>0</v>
      </c>
      <c r="L8290" s="107">
        <f>Hilfstabelle!G8290/sinks!$G$3</f>
        <v>0.16545960816432315</v>
      </c>
    </row>
    <row r="8291" spans="1:12" x14ac:dyDescent="0.25">
      <c r="A8291" s="89">
        <v>41254.375</v>
      </c>
      <c r="B8291" s="4">
        <v>0.90811611889999999</v>
      </c>
      <c r="C8291" s="8">
        <v>0.375</v>
      </c>
      <c r="D8291" s="8">
        <v>0</v>
      </c>
      <c r="E8291" s="8">
        <v>0.1</v>
      </c>
      <c r="F8291" s="8">
        <v>0.375</v>
      </c>
      <c r="G8291" s="8">
        <v>0</v>
      </c>
      <c r="H8291" s="8">
        <v>0.1</v>
      </c>
      <c r="I8291" s="4" t="e">
        <f>#REF!/1.7</f>
        <v>#REF!</v>
      </c>
      <c r="J8291" s="4">
        <f>Hilfstabelle!C8291/3</f>
        <v>0.360792</v>
      </c>
      <c r="K8291" s="96">
        <f>Hilfstabelle!F8291/11</f>
        <v>0</v>
      </c>
      <c r="L8291" s="107">
        <f>Hilfstabelle!G8291/sinks!$G$3</f>
        <v>0.18463522214463357</v>
      </c>
    </row>
    <row r="8292" spans="1:12" x14ac:dyDescent="0.25">
      <c r="A8292" s="89">
        <v>41254.416666666664</v>
      </c>
      <c r="B8292" s="4">
        <v>0.88379391510000005</v>
      </c>
      <c r="C8292" s="8">
        <v>0.41666666666666669</v>
      </c>
      <c r="D8292" s="8">
        <v>0</v>
      </c>
      <c r="E8292" s="8">
        <v>9.0909090909090912E-2</v>
      </c>
      <c r="F8292" s="8">
        <v>0.41666666666666669</v>
      </c>
      <c r="G8292" s="8">
        <v>0</v>
      </c>
      <c r="H8292" s="8">
        <v>9.0909090909090912E-2</v>
      </c>
      <c r="I8292" s="4" t="e">
        <f>#REF!/1.7</f>
        <v>#REF!</v>
      </c>
      <c r="J8292" s="4">
        <f>Hilfstabelle!C8292/3</f>
        <v>0.36370725000000004</v>
      </c>
      <c r="K8292" s="96">
        <f>Hilfstabelle!F8292/11</f>
        <v>0</v>
      </c>
      <c r="L8292" s="107">
        <f>Hilfstabelle!G8292/sinks!$G$3</f>
        <v>0.19084059324701524</v>
      </c>
    </row>
    <row r="8293" spans="1:12" x14ac:dyDescent="0.25">
      <c r="A8293" s="89">
        <v>41254.458333333336</v>
      </c>
      <c r="B8293" s="4">
        <v>0.8491849011</v>
      </c>
      <c r="C8293" s="8">
        <v>0.45833333333333331</v>
      </c>
      <c r="D8293" s="8">
        <v>0</v>
      </c>
      <c r="E8293" s="8">
        <v>8.3333333333333329E-2</v>
      </c>
      <c r="F8293" s="8">
        <v>0.45833333333333331</v>
      </c>
      <c r="G8293" s="8">
        <v>0</v>
      </c>
      <c r="H8293" s="8">
        <v>8.3333333333333329E-2</v>
      </c>
      <c r="I8293" s="4" t="e">
        <f>#REF!/1.7</f>
        <v>#REF!</v>
      </c>
      <c r="J8293" s="4">
        <f>Hilfstabelle!C8293/3</f>
        <v>0.36550125000000006</v>
      </c>
      <c r="K8293" s="96">
        <f>Hilfstabelle!F8293/11</f>
        <v>0</v>
      </c>
      <c r="L8293" s="107">
        <f>Hilfstabelle!G8293/sinks!$G$3</f>
        <v>0.196054122246967</v>
      </c>
    </row>
    <row r="8294" spans="1:12" x14ac:dyDescent="0.25">
      <c r="A8294" s="89">
        <v>41254.5</v>
      </c>
      <c r="B8294" s="4">
        <v>0.83985703079999996</v>
      </c>
      <c r="C8294" s="8">
        <v>0.5</v>
      </c>
      <c r="D8294" s="8">
        <v>0</v>
      </c>
      <c r="E8294" s="8">
        <v>7.6923076923076927E-2</v>
      </c>
      <c r="F8294" s="8">
        <v>0.5</v>
      </c>
      <c r="G8294" s="8">
        <v>0</v>
      </c>
      <c r="H8294" s="8">
        <v>7.6923076923076927E-2</v>
      </c>
      <c r="I8294" s="4" t="e">
        <f>#REF!/1.7</f>
        <v>#REF!</v>
      </c>
      <c r="J8294" s="4">
        <f>Hilfstabelle!C8294/3</f>
        <v>0.36576575</v>
      </c>
      <c r="K8294" s="96">
        <f>Hilfstabelle!F8294/11</f>
        <v>0</v>
      </c>
      <c r="L8294" s="107">
        <f>Hilfstabelle!G8294/sinks!$G$3</f>
        <v>0.19606683817135712</v>
      </c>
    </row>
    <row r="8295" spans="1:12" x14ac:dyDescent="0.25">
      <c r="A8295" s="89">
        <v>41254.541666666664</v>
      </c>
      <c r="B8295" s="4">
        <v>0.83846220900000001</v>
      </c>
      <c r="C8295" s="8">
        <v>0.54166666666666663</v>
      </c>
      <c r="D8295" s="8">
        <v>0</v>
      </c>
      <c r="E8295" s="8">
        <v>7.1428571428571425E-2</v>
      </c>
      <c r="F8295" s="8">
        <v>0.54166666666666663</v>
      </c>
      <c r="G8295" s="8">
        <v>0</v>
      </c>
      <c r="H8295" s="8">
        <v>7.1428571428571425E-2</v>
      </c>
      <c r="I8295" s="4" t="e">
        <f>#REF!/1.7</f>
        <v>#REF!</v>
      </c>
      <c r="J8295" s="4">
        <f>Hilfstabelle!C8295/3</f>
        <v>0.36366125000000005</v>
      </c>
      <c r="K8295" s="96">
        <f>Hilfstabelle!F8295/11</f>
        <v>0</v>
      </c>
      <c r="L8295" s="107">
        <f>Hilfstabelle!G8295/sinks!$G$3</f>
        <v>0.18831012429338007</v>
      </c>
    </row>
    <row r="8296" spans="1:12" x14ac:dyDescent="0.25">
      <c r="A8296" s="89">
        <v>41254.583333333336</v>
      </c>
      <c r="B8296" s="4">
        <v>0.85302066080000005</v>
      </c>
      <c r="C8296" s="8">
        <v>0.58333333333333337</v>
      </c>
      <c r="D8296" s="8">
        <v>0</v>
      </c>
      <c r="E8296" s="8">
        <v>6.6666666666666666E-2</v>
      </c>
      <c r="F8296" s="8">
        <v>0.58333333333333337</v>
      </c>
      <c r="G8296" s="8">
        <v>0</v>
      </c>
      <c r="H8296" s="8">
        <v>6.6666666666666666E-2</v>
      </c>
      <c r="I8296" s="4" t="e">
        <f>#REF!/1.7</f>
        <v>#REF!</v>
      </c>
      <c r="J8296" s="4">
        <f>Hilfstabelle!C8296/3</f>
        <v>0.35811824999999997</v>
      </c>
      <c r="K8296" s="96">
        <f>Hilfstabelle!F8296/11</f>
        <v>0</v>
      </c>
      <c r="L8296" s="107">
        <f>Hilfstabelle!G8296/sinks!$G$3</f>
        <v>0.17074943271061568</v>
      </c>
    </row>
    <row r="8297" spans="1:12" x14ac:dyDescent="0.25">
      <c r="A8297" s="89">
        <v>41254.625</v>
      </c>
      <c r="B8297" s="4">
        <v>0.92633597769999998</v>
      </c>
      <c r="C8297" s="8">
        <v>0.625</v>
      </c>
      <c r="D8297" s="8">
        <v>0</v>
      </c>
      <c r="E8297" s="8">
        <v>6.25E-2</v>
      </c>
      <c r="F8297" s="8">
        <v>0.625</v>
      </c>
      <c r="G8297" s="8">
        <v>0</v>
      </c>
      <c r="H8297" s="8">
        <v>6.25E-2</v>
      </c>
      <c r="I8297" s="4" t="e">
        <f>#REF!/1.7</f>
        <v>#REF!</v>
      </c>
      <c r="J8297" s="4">
        <f>Hilfstabelle!C8297/3</f>
        <v>0.3495335</v>
      </c>
      <c r="K8297" s="96">
        <f>Hilfstabelle!F8297/11</f>
        <v>0</v>
      </c>
      <c r="L8297" s="107">
        <f>Hilfstabelle!G8297/sinks!$G$3</f>
        <v>0.17147424040085285</v>
      </c>
    </row>
    <row r="8298" spans="1:12" x14ac:dyDescent="0.25">
      <c r="A8298" s="89">
        <v>41254.666666666664</v>
      </c>
      <c r="B8298" s="4">
        <v>0.93147938279999998</v>
      </c>
      <c r="C8298" s="8">
        <v>0.66666666666666663</v>
      </c>
      <c r="D8298" s="8">
        <v>0</v>
      </c>
      <c r="E8298" s="8">
        <v>5.8823529411764705E-2</v>
      </c>
      <c r="F8298" s="8">
        <v>0.66666666666666663</v>
      </c>
      <c r="G8298" s="8">
        <v>0</v>
      </c>
      <c r="H8298" s="8">
        <v>5.8823529411764705E-2</v>
      </c>
      <c r="I8298" s="4" t="e">
        <f>#REF!/1.7</f>
        <v>#REF!</v>
      </c>
      <c r="J8298" s="4">
        <f>Hilfstabelle!C8298/3</f>
        <v>0.34395025000000001</v>
      </c>
      <c r="K8298" s="96">
        <f>Hilfstabelle!F8298/11</f>
        <v>0</v>
      </c>
      <c r="L8298" s="107">
        <f>Hilfstabelle!G8298/sinks!$G$3</f>
        <v>0.17846799881542236</v>
      </c>
    </row>
    <row r="8299" spans="1:12" x14ac:dyDescent="0.25">
      <c r="A8299" s="89">
        <v>41254.708333333336</v>
      </c>
      <c r="B8299" s="4">
        <v>0.89678319240000004</v>
      </c>
      <c r="C8299" s="8">
        <v>0.70833333333333337</v>
      </c>
      <c r="D8299" s="8">
        <v>0</v>
      </c>
      <c r="E8299" s="8">
        <v>5.5555555555555552E-2</v>
      </c>
      <c r="F8299" s="8">
        <v>0.70833333333333337</v>
      </c>
      <c r="G8299" s="8">
        <v>0</v>
      </c>
      <c r="H8299" s="8">
        <v>5.5555555555555552E-2</v>
      </c>
      <c r="I8299" s="4" t="e">
        <f>#REF!/1.7</f>
        <v>#REF!</v>
      </c>
      <c r="J8299" s="4">
        <f>Hilfstabelle!C8299/3</f>
        <v>0.34044849999999999</v>
      </c>
      <c r="K8299" s="96">
        <f>Hilfstabelle!F8299/11</f>
        <v>0</v>
      </c>
      <c r="L8299" s="107">
        <f>Hilfstabelle!G8299/sinks!$G$3</f>
        <v>0.18426646033731989</v>
      </c>
    </row>
    <row r="8300" spans="1:12" x14ac:dyDescent="0.25">
      <c r="A8300" s="89">
        <v>41254.75</v>
      </c>
      <c r="B8300" s="4">
        <v>0.83645715279999999</v>
      </c>
      <c r="C8300" s="8">
        <v>0.75</v>
      </c>
      <c r="D8300" s="8">
        <v>0</v>
      </c>
      <c r="E8300" s="8">
        <v>5.2631578947368418E-2</v>
      </c>
      <c r="F8300" s="8">
        <v>0.75</v>
      </c>
      <c r="G8300" s="8">
        <v>0</v>
      </c>
      <c r="H8300" s="8">
        <v>5.2631578947368418E-2</v>
      </c>
      <c r="I8300" s="4" t="e">
        <f>#REF!/1.7</f>
        <v>#REF!</v>
      </c>
      <c r="J8300" s="4">
        <f>Hilfstabelle!C8300/3</f>
        <v>0.33856250000000004</v>
      </c>
      <c r="K8300" s="96">
        <f>Hilfstabelle!F8300/11</f>
        <v>0</v>
      </c>
      <c r="L8300" s="107">
        <f>Hilfstabelle!G8300/sinks!$G$3</f>
        <v>0.19356180106650225</v>
      </c>
    </row>
    <row r="8301" spans="1:12" x14ac:dyDescent="0.25">
      <c r="A8301" s="89">
        <v>41254.791666666664</v>
      </c>
      <c r="B8301" s="4">
        <v>0.78136169470000005</v>
      </c>
      <c r="C8301" s="8">
        <v>0.79166666666666663</v>
      </c>
      <c r="D8301" s="8">
        <v>0</v>
      </c>
      <c r="E8301" s="8">
        <v>0.05</v>
      </c>
      <c r="F8301" s="8">
        <v>0.79166666666666663</v>
      </c>
      <c r="G8301" s="8">
        <v>0</v>
      </c>
      <c r="H8301" s="8">
        <v>0.05</v>
      </c>
      <c r="I8301" s="4" t="e">
        <f>#REF!/1.7</f>
        <v>#REF!</v>
      </c>
      <c r="J8301" s="4">
        <f>Hilfstabelle!C8301/3</f>
        <v>0.33801049999999999</v>
      </c>
      <c r="K8301" s="96">
        <f>Hilfstabelle!F8301/11</f>
        <v>0</v>
      </c>
      <c r="L8301" s="107">
        <f>Hilfstabelle!G8301/sinks!$G$3</f>
        <v>0.17929453390078057</v>
      </c>
    </row>
    <row r="8302" spans="1:12" x14ac:dyDescent="0.25">
      <c r="A8302" s="89">
        <v>41254.833333333336</v>
      </c>
      <c r="B8302" s="4">
        <v>0.72216894779999996</v>
      </c>
      <c r="C8302" s="8">
        <v>0.83333333333333337</v>
      </c>
      <c r="D8302" s="8">
        <v>0</v>
      </c>
      <c r="E8302" s="8">
        <v>4.7619047619047616E-2</v>
      </c>
      <c r="F8302" s="8">
        <v>0.83333333333333337</v>
      </c>
      <c r="G8302" s="8">
        <v>0</v>
      </c>
      <c r="H8302" s="8">
        <v>4.7619047619047616E-2</v>
      </c>
      <c r="I8302" s="4" t="e">
        <f>#REF!/1.7</f>
        <v>#REF!</v>
      </c>
      <c r="J8302" s="4">
        <f>Hilfstabelle!C8302/3</f>
        <v>0.33815425000000005</v>
      </c>
      <c r="K8302" s="96">
        <f>Hilfstabelle!F8302/11</f>
        <v>0</v>
      </c>
      <c r="L8302" s="107">
        <f>Hilfstabelle!G8302/sinks!$G$3</f>
        <v>0.14925952049130228</v>
      </c>
    </row>
    <row r="8303" spans="1:12" x14ac:dyDescent="0.25">
      <c r="A8303" s="89">
        <v>41254.875</v>
      </c>
      <c r="B8303" s="4">
        <v>0.7135384884</v>
      </c>
      <c r="C8303" s="8">
        <v>0.875</v>
      </c>
      <c r="D8303" s="8">
        <v>0</v>
      </c>
      <c r="E8303" s="8">
        <v>4.5454545454545456E-2</v>
      </c>
      <c r="F8303" s="8">
        <v>0.875</v>
      </c>
      <c r="G8303" s="8">
        <v>0</v>
      </c>
      <c r="H8303" s="8">
        <v>4.5454545454545456E-2</v>
      </c>
      <c r="I8303" s="4" t="e">
        <f>#REF!/1.7</f>
        <v>#REF!</v>
      </c>
      <c r="J8303" s="4">
        <f>Hilfstabelle!C8303/3</f>
        <v>0.33574500000000002</v>
      </c>
      <c r="K8303" s="96">
        <f>Hilfstabelle!F8303/11</f>
        <v>0</v>
      </c>
      <c r="L8303" s="107">
        <f>Hilfstabelle!G8303/sinks!$G$3</f>
        <v>0.13752272227921572</v>
      </c>
    </row>
    <row r="8304" spans="1:12" x14ac:dyDescent="0.25">
      <c r="A8304" s="89">
        <v>41254.916666666664</v>
      </c>
      <c r="B8304" s="4">
        <v>0.66515560979999999</v>
      </c>
      <c r="C8304" s="8">
        <v>0.91666666666666663</v>
      </c>
      <c r="D8304" s="8">
        <v>0</v>
      </c>
      <c r="E8304" s="8">
        <v>4.3478260869565216E-2</v>
      </c>
      <c r="F8304" s="8">
        <v>0.91666666666666663</v>
      </c>
      <c r="G8304" s="8">
        <v>0</v>
      </c>
      <c r="H8304" s="8">
        <v>4.3478260869565216E-2</v>
      </c>
      <c r="I8304" s="4" t="e">
        <f>#REF!/1.7</f>
        <v>#REF!</v>
      </c>
      <c r="J8304" s="4">
        <f>Hilfstabelle!C8304/3</f>
        <v>0.33264575000000002</v>
      </c>
      <c r="K8304" s="96">
        <f>Hilfstabelle!F8304/11</f>
        <v>0</v>
      </c>
      <c r="L8304" s="107">
        <f>Hilfstabelle!G8304/sinks!$G$3</f>
        <v>0.1320675907158515</v>
      </c>
    </row>
    <row r="8305" spans="1:12" x14ac:dyDescent="0.25">
      <c r="A8305" s="89">
        <v>41254.958333333336</v>
      </c>
      <c r="B8305" s="4">
        <v>0.63211577019999998</v>
      </c>
      <c r="C8305" s="8">
        <v>0.95833333333333337</v>
      </c>
      <c r="D8305" s="8">
        <v>0</v>
      </c>
      <c r="E8305" s="8">
        <v>4.1666666666666664E-2</v>
      </c>
      <c r="F8305" s="8">
        <v>0.95833333333333337</v>
      </c>
      <c r="G8305" s="8">
        <v>0</v>
      </c>
      <c r="H8305" s="8">
        <v>4.1666666666666664E-2</v>
      </c>
      <c r="I8305" s="4" t="e">
        <f>#REF!/1.7</f>
        <v>#REF!</v>
      </c>
      <c r="J8305" s="4">
        <f>Hilfstabelle!C8305/3</f>
        <v>0.33104150000000004</v>
      </c>
      <c r="K8305" s="96">
        <f>Hilfstabelle!F8305/11</f>
        <v>0</v>
      </c>
      <c r="L8305" s="107">
        <f>Hilfstabelle!G8305/sinks!$G$3</f>
        <v>0.12375137616470896</v>
      </c>
    </row>
    <row r="8306" spans="1:12" x14ac:dyDescent="0.25">
      <c r="A8306" s="89">
        <v>41255</v>
      </c>
      <c r="B8306" s="4">
        <v>0.6061372156</v>
      </c>
      <c r="C8306" s="8">
        <v>0</v>
      </c>
      <c r="D8306" s="8">
        <v>0</v>
      </c>
      <c r="E8306" s="8">
        <v>1</v>
      </c>
      <c r="F8306" s="8">
        <v>0</v>
      </c>
      <c r="G8306" s="8">
        <v>0</v>
      </c>
      <c r="H8306" s="8">
        <v>1</v>
      </c>
      <c r="I8306" s="4" t="e">
        <f>#REF!/1.7</f>
        <v>#REF!</v>
      </c>
      <c r="J8306" s="4">
        <f>Hilfstabelle!C8306/3</f>
        <v>0.33006399999999997</v>
      </c>
      <c r="K8306" s="96">
        <f>Hilfstabelle!F8306/11</f>
        <v>0</v>
      </c>
      <c r="L8306" s="107">
        <f>Hilfstabelle!G8306/sinks!$G$3</f>
        <v>0.12014005363791308</v>
      </c>
    </row>
    <row r="8307" spans="1:12" x14ac:dyDescent="0.25">
      <c r="A8307" s="89">
        <v>41255.041666666664</v>
      </c>
      <c r="B8307" s="4">
        <v>0.58408159709999996</v>
      </c>
      <c r="C8307" s="8">
        <v>4.1666666666666664E-2</v>
      </c>
      <c r="D8307" s="8">
        <v>0</v>
      </c>
      <c r="E8307" s="8">
        <v>0.5</v>
      </c>
      <c r="F8307" s="8">
        <v>4.1666666666666664E-2</v>
      </c>
      <c r="G8307" s="8">
        <v>0</v>
      </c>
      <c r="H8307" s="8">
        <v>0.5</v>
      </c>
      <c r="I8307" s="4" t="e">
        <f>#REF!/1.7</f>
        <v>#REF!</v>
      </c>
      <c r="J8307" s="4">
        <f>Hilfstabelle!C8307/3</f>
        <v>0.32978800000000003</v>
      </c>
      <c r="K8307" s="96">
        <f>Hilfstabelle!F8307/11</f>
        <v>0</v>
      </c>
      <c r="L8307" s="107">
        <f>Hilfstabelle!G8307/sinks!$G$3</f>
        <v>0.12544259410859576</v>
      </c>
    </row>
    <row r="8308" spans="1:12" x14ac:dyDescent="0.25">
      <c r="A8308" s="89">
        <v>41255.083333333336</v>
      </c>
      <c r="B8308" s="4">
        <v>0.57327172869999998</v>
      </c>
      <c r="C8308" s="8">
        <v>8.3333333333333329E-2</v>
      </c>
      <c r="D8308" s="8">
        <v>0</v>
      </c>
      <c r="E8308" s="8">
        <v>0.33333333333333331</v>
      </c>
      <c r="F8308" s="8">
        <v>8.3333333333333329E-2</v>
      </c>
      <c r="G8308" s="8">
        <v>0</v>
      </c>
      <c r="H8308" s="8">
        <v>0.33333333333333331</v>
      </c>
      <c r="I8308" s="4" t="e">
        <f>#REF!/1.7</f>
        <v>#REF!</v>
      </c>
      <c r="J8308" s="4">
        <f>Hilfstabelle!C8308/3</f>
        <v>0.32945450000000004</v>
      </c>
      <c r="K8308" s="96">
        <f>Hilfstabelle!F8308/11</f>
        <v>0</v>
      </c>
      <c r="L8308" s="107">
        <f>Hilfstabelle!G8308/sinks!$G$3</f>
        <v>0.11907191598914248</v>
      </c>
    </row>
    <row r="8309" spans="1:12" x14ac:dyDescent="0.25">
      <c r="A8309" s="89">
        <v>41255.125</v>
      </c>
      <c r="B8309" s="4">
        <v>0.57414349229999995</v>
      </c>
      <c r="C8309" s="8">
        <v>0.125</v>
      </c>
      <c r="D8309" s="8">
        <v>0</v>
      </c>
      <c r="E8309" s="8">
        <v>0.25</v>
      </c>
      <c r="F8309" s="8">
        <v>0.125</v>
      </c>
      <c r="G8309" s="8">
        <v>0</v>
      </c>
      <c r="H8309" s="8">
        <v>0.25</v>
      </c>
      <c r="I8309" s="4" t="e">
        <f>#REF!/1.7</f>
        <v>#REF!</v>
      </c>
      <c r="J8309" s="4">
        <f>Hilfstabelle!C8309/3</f>
        <v>0.32960400000000006</v>
      </c>
      <c r="K8309" s="96">
        <f>Hilfstabelle!F8309/11</f>
        <v>0</v>
      </c>
      <c r="L8309" s="107">
        <f>Hilfstabelle!G8309/sinks!$G$3</f>
        <v>0.11211630534774336</v>
      </c>
    </row>
    <row r="8310" spans="1:12" x14ac:dyDescent="0.25">
      <c r="A8310" s="89">
        <v>41255.166666666664</v>
      </c>
      <c r="B8310" s="4">
        <v>0.60718333189999996</v>
      </c>
      <c r="C8310" s="8">
        <v>0.16666666666666666</v>
      </c>
      <c r="D8310" s="8">
        <v>0</v>
      </c>
      <c r="E8310" s="8">
        <v>0.2</v>
      </c>
      <c r="F8310" s="8">
        <v>0.16666666666666666</v>
      </c>
      <c r="G8310" s="8">
        <v>0</v>
      </c>
      <c r="H8310" s="8">
        <v>0.2</v>
      </c>
      <c r="I8310" s="4" t="e">
        <f>#REF!/1.7</f>
        <v>#REF!</v>
      </c>
      <c r="J8310" s="4">
        <f>Hilfstabelle!C8310/3</f>
        <v>0.32994899999999999</v>
      </c>
      <c r="K8310" s="96">
        <f>Hilfstabelle!F8310/11</f>
        <v>0</v>
      </c>
      <c r="L8310" s="107">
        <f>Hilfstabelle!G8310/sinks!$G$3</f>
        <v>0.10765301588680906</v>
      </c>
    </row>
    <row r="8311" spans="1:12" x14ac:dyDescent="0.25">
      <c r="A8311" s="89">
        <v>41255.208333333336</v>
      </c>
      <c r="B8311" s="4">
        <v>0.65356115420000005</v>
      </c>
      <c r="C8311" s="8">
        <v>0.20833333333333334</v>
      </c>
      <c r="D8311" s="8">
        <v>0</v>
      </c>
      <c r="E8311" s="8">
        <v>0.16666666666666666</v>
      </c>
      <c r="F8311" s="8">
        <v>0.20833333333333334</v>
      </c>
      <c r="G8311" s="8">
        <v>0</v>
      </c>
      <c r="H8311" s="8">
        <v>0.16666666666666666</v>
      </c>
      <c r="I8311" s="4" t="e">
        <f>#REF!/1.7</f>
        <v>#REF!</v>
      </c>
      <c r="J8311" s="4">
        <f>Hilfstabelle!C8311/3</f>
        <v>0.327235</v>
      </c>
      <c r="K8311" s="96">
        <f>Hilfstabelle!F8311/11</f>
        <v>0</v>
      </c>
      <c r="L8311" s="107">
        <f>Hilfstabelle!G8311/sinks!$G$3</f>
        <v>0.12253064742325685</v>
      </c>
    </row>
    <row r="8312" spans="1:12" x14ac:dyDescent="0.25">
      <c r="A8312" s="89">
        <v>41255.25</v>
      </c>
      <c r="B8312" s="4">
        <v>0.70961555229999995</v>
      </c>
      <c r="C8312" s="8">
        <v>0.25</v>
      </c>
      <c r="D8312" s="8">
        <v>0</v>
      </c>
      <c r="E8312" s="8">
        <v>0.14285714285714285</v>
      </c>
      <c r="F8312" s="8">
        <v>0.25</v>
      </c>
      <c r="G8312" s="8">
        <v>0</v>
      </c>
      <c r="H8312" s="8">
        <v>0.14285714285714285</v>
      </c>
      <c r="I8312" s="4" t="e">
        <f>#REF!/1.7</f>
        <v>#REF!</v>
      </c>
      <c r="J8312" s="4">
        <f>Hilfstabelle!C8312/3</f>
        <v>0.32364700000000002</v>
      </c>
      <c r="K8312" s="96">
        <f>Hilfstabelle!F8312/11</f>
        <v>0</v>
      </c>
      <c r="L8312" s="107">
        <f>Hilfstabelle!G8312/sinks!$G$3</f>
        <v>0.13101216899147111</v>
      </c>
    </row>
    <row r="8313" spans="1:12" x14ac:dyDescent="0.25">
      <c r="A8313" s="89">
        <v>41255.291666666664</v>
      </c>
      <c r="B8313" s="4">
        <v>0.74143492280000001</v>
      </c>
      <c r="C8313" s="8">
        <v>0.29166666666666669</v>
      </c>
      <c r="D8313" s="8">
        <v>0</v>
      </c>
      <c r="E8313" s="8">
        <v>0.125</v>
      </c>
      <c r="F8313" s="8">
        <v>0.29166666666666669</v>
      </c>
      <c r="G8313" s="8">
        <v>0</v>
      </c>
      <c r="H8313" s="8">
        <v>0.125</v>
      </c>
      <c r="I8313" s="4" t="e">
        <f>#REF!/1.7</f>
        <v>#REF!</v>
      </c>
      <c r="J8313" s="4">
        <f>Hilfstabelle!C8313/3</f>
        <v>0.32177250000000007</v>
      </c>
      <c r="K8313" s="96">
        <f>Hilfstabelle!F8313/11</f>
        <v>0</v>
      </c>
      <c r="L8313" s="107">
        <f>Hilfstabelle!G8313/sinks!$G$3</f>
        <v>0.13316116021340238</v>
      </c>
    </row>
    <row r="8314" spans="1:12" x14ac:dyDescent="0.25">
      <c r="A8314" s="89">
        <v>41255.333333333336</v>
      </c>
      <c r="B8314" s="4">
        <v>0.75852148900000005</v>
      </c>
      <c r="C8314" s="8">
        <v>0.33333333333333331</v>
      </c>
      <c r="D8314" s="8">
        <v>0</v>
      </c>
      <c r="E8314" s="8">
        <v>0.1111111111111111</v>
      </c>
      <c r="F8314" s="8">
        <v>0.33333333333333331</v>
      </c>
      <c r="G8314" s="8">
        <v>0</v>
      </c>
      <c r="H8314" s="8">
        <v>0.1111111111111111</v>
      </c>
      <c r="I8314" s="4" t="e">
        <f>#REF!/1.7</f>
        <v>#REF!</v>
      </c>
      <c r="J8314" s="4">
        <f>Hilfstabelle!C8314/3</f>
        <v>0.32353775000000001</v>
      </c>
      <c r="K8314" s="96">
        <f>Hilfstabelle!F8314/11</f>
        <v>0</v>
      </c>
      <c r="L8314" s="107">
        <f>Hilfstabelle!G8314/sinks!$G$3</f>
        <v>0.16545960816432315</v>
      </c>
    </row>
    <row r="8315" spans="1:12" x14ac:dyDescent="0.25">
      <c r="A8315" s="89">
        <v>41255.375</v>
      </c>
      <c r="B8315" s="4">
        <v>0.76200854330000001</v>
      </c>
      <c r="C8315" s="8">
        <v>0.375</v>
      </c>
      <c r="D8315" s="8">
        <v>0</v>
      </c>
      <c r="E8315" s="8">
        <v>0.1</v>
      </c>
      <c r="F8315" s="8">
        <v>0.375</v>
      </c>
      <c r="G8315" s="8">
        <v>0</v>
      </c>
      <c r="H8315" s="8">
        <v>0.1</v>
      </c>
      <c r="I8315" s="4" t="e">
        <f>#REF!/1.7</f>
        <v>#REF!</v>
      </c>
      <c r="J8315" s="4">
        <f>Hilfstabelle!C8315/3</f>
        <v>0.33235825000000002</v>
      </c>
      <c r="K8315" s="96">
        <f>Hilfstabelle!F8315/11</f>
        <v>0</v>
      </c>
      <c r="L8315" s="107">
        <f>Hilfstabelle!G8315/sinks!$G$3</f>
        <v>0.18463522214463357</v>
      </c>
    </row>
    <row r="8316" spans="1:12" x14ac:dyDescent="0.25">
      <c r="A8316" s="89">
        <v>41255.416666666664</v>
      </c>
      <c r="B8316" s="4">
        <v>0.76532124489999998</v>
      </c>
      <c r="C8316" s="8">
        <v>0.41666666666666669</v>
      </c>
      <c r="D8316" s="8">
        <v>0</v>
      </c>
      <c r="E8316" s="8">
        <v>9.0909090909090912E-2</v>
      </c>
      <c r="F8316" s="8">
        <v>0.41666666666666669</v>
      </c>
      <c r="G8316" s="8">
        <v>0</v>
      </c>
      <c r="H8316" s="8">
        <v>9.0909090909090912E-2</v>
      </c>
      <c r="I8316" s="4" t="e">
        <f>#REF!/1.7</f>
        <v>#REF!</v>
      </c>
      <c r="J8316" s="4">
        <f>Hilfstabelle!C8316/3</f>
        <v>0.34343275000000001</v>
      </c>
      <c r="K8316" s="96">
        <f>Hilfstabelle!F8316/11</f>
        <v>0</v>
      </c>
      <c r="L8316" s="107">
        <f>Hilfstabelle!G8316/sinks!$G$3</f>
        <v>0.19084059324701524</v>
      </c>
    </row>
    <row r="8317" spans="1:12" x14ac:dyDescent="0.25">
      <c r="A8317" s="89">
        <v>41255.458333333336</v>
      </c>
      <c r="B8317" s="4">
        <v>0.73873245580000002</v>
      </c>
      <c r="C8317" s="8">
        <v>0.45833333333333331</v>
      </c>
      <c r="D8317" s="8">
        <v>0</v>
      </c>
      <c r="E8317" s="8">
        <v>8.3333333333333329E-2</v>
      </c>
      <c r="F8317" s="8">
        <v>0.45833333333333331</v>
      </c>
      <c r="G8317" s="8">
        <v>0</v>
      </c>
      <c r="H8317" s="8">
        <v>8.3333333333333329E-2</v>
      </c>
      <c r="I8317" s="4" t="e">
        <f>#REF!/1.7</f>
        <v>#REF!</v>
      </c>
      <c r="J8317" s="4">
        <f>Hilfstabelle!C8317/3</f>
        <v>0.35033849999999994</v>
      </c>
      <c r="K8317" s="96">
        <f>Hilfstabelle!F8317/11</f>
        <v>0</v>
      </c>
      <c r="L8317" s="107">
        <f>Hilfstabelle!G8317/sinks!$G$3</f>
        <v>0.196054122246967</v>
      </c>
    </row>
    <row r="8318" spans="1:12" x14ac:dyDescent="0.25">
      <c r="A8318" s="89">
        <v>41255.5</v>
      </c>
      <c r="B8318" s="4">
        <v>0.72190741869999997</v>
      </c>
      <c r="C8318" s="8">
        <v>0.5</v>
      </c>
      <c r="D8318" s="8">
        <v>0</v>
      </c>
      <c r="E8318" s="8">
        <v>7.6923076923076927E-2</v>
      </c>
      <c r="F8318" s="8">
        <v>0.5</v>
      </c>
      <c r="G8318" s="8">
        <v>0</v>
      </c>
      <c r="H8318" s="8">
        <v>7.6923076923076927E-2</v>
      </c>
      <c r="I8318" s="4" t="e">
        <f>#REF!/1.7</f>
        <v>#REF!</v>
      </c>
      <c r="J8318" s="4">
        <f>Hilfstabelle!C8318/3</f>
        <v>0.35346649999999996</v>
      </c>
      <c r="K8318" s="96">
        <f>Hilfstabelle!F8318/11</f>
        <v>0</v>
      </c>
      <c r="L8318" s="107">
        <f>Hilfstabelle!G8318/sinks!$G$3</f>
        <v>0.19606683817135712</v>
      </c>
    </row>
    <row r="8319" spans="1:12" x14ac:dyDescent="0.25">
      <c r="A8319" s="89">
        <v>41255.541666666664</v>
      </c>
      <c r="B8319" s="4">
        <v>0.72269200590000005</v>
      </c>
      <c r="C8319" s="8">
        <v>0.54166666666666663</v>
      </c>
      <c r="D8319" s="8">
        <v>0</v>
      </c>
      <c r="E8319" s="8">
        <v>7.1428571428571425E-2</v>
      </c>
      <c r="F8319" s="8">
        <v>0.54166666666666663</v>
      </c>
      <c r="G8319" s="8">
        <v>0</v>
      </c>
      <c r="H8319" s="8">
        <v>7.1428571428571425E-2</v>
      </c>
      <c r="I8319" s="4" t="e">
        <f>#REF!/1.7</f>
        <v>#REF!</v>
      </c>
      <c r="J8319" s="4">
        <f>Hilfstabelle!C8319/3</f>
        <v>0.35123550000000003</v>
      </c>
      <c r="K8319" s="96">
        <f>Hilfstabelle!F8319/11</f>
        <v>0</v>
      </c>
      <c r="L8319" s="107">
        <f>Hilfstabelle!G8319/sinks!$G$3</f>
        <v>0.18831012429338007</v>
      </c>
    </row>
    <row r="8320" spans="1:12" x14ac:dyDescent="0.25">
      <c r="A8320" s="89">
        <v>41255.583333333336</v>
      </c>
      <c r="B8320" s="4">
        <v>0.74405021360000001</v>
      </c>
      <c r="C8320" s="8">
        <v>0.58333333333333337</v>
      </c>
      <c r="D8320" s="8">
        <v>0</v>
      </c>
      <c r="E8320" s="8">
        <v>6.6666666666666666E-2</v>
      </c>
      <c r="F8320" s="8">
        <v>0.58333333333333337</v>
      </c>
      <c r="G8320" s="8">
        <v>0</v>
      </c>
      <c r="H8320" s="8">
        <v>6.6666666666666666E-2</v>
      </c>
      <c r="I8320" s="4" t="e">
        <f>#REF!/1.7</f>
        <v>#REF!</v>
      </c>
      <c r="J8320" s="4">
        <f>Hilfstabelle!C8320/3</f>
        <v>0.34039100000000005</v>
      </c>
      <c r="K8320" s="96">
        <f>Hilfstabelle!F8320/11</f>
        <v>1</v>
      </c>
      <c r="L8320" s="107">
        <f>Hilfstabelle!G8320/sinks!$G$3</f>
        <v>0.84343340486835738</v>
      </c>
    </row>
    <row r="8321" spans="1:12" x14ac:dyDescent="0.25">
      <c r="A8321" s="89">
        <v>41255.625</v>
      </c>
      <c r="B8321" s="4">
        <v>0.80585825119999999</v>
      </c>
      <c r="C8321" s="8">
        <v>0.625</v>
      </c>
      <c r="D8321" s="8">
        <v>0</v>
      </c>
      <c r="E8321" s="8">
        <v>6.25E-2</v>
      </c>
      <c r="F8321" s="8">
        <v>0.625</v>
      </c>
      <c r="G8321" s="8">
        <v>0</v>
      </c>
      <c r="H8321" s="8">
        <v>6.25E-2</v>
      </c>
      <c r="I8321" s="4" t="e">
        <f>#REF!/1.7</f>
        <v>#REF!</v>
      </c>
      <c r="J8321" s="4">
        <f>Hilfstabelle!C8321/3</f>
        <v>0.32931075000000004</v>
      </c>
      <c r="K8321" s="96">
        <f>Hilfstabelle!F8321/11</f>
        <v>1</v>
      </c>
      <c r="L8321" s="107">
        <f>Hilfstabelle!G8321/sinks!$G$3</f>
        <v>0.84415821255859469</v>
      </c>
    </row>
    <row r="8322" spans="1:12" x14ac:dyDescent="0.25">
      <c r="A8322" s="89">
        <v>41255.666666666664</v>
      </c>
      <c r="B8322" s="4">
        <v>0.81509894520000004</v>
      </c>
      <c r="C8322" s="8">
        <v>0.66666666666666663</v>
      </c>
      <c r="D8322" s="8">
        <v>0</v>
      </c>
      <c r="E8322" s="8">
        <v>5.8823529411764705E-2</v>
      </c>
      <c r="F8322" s="8">
        <v>0.66666666666666663</v>
      </c>
      <c r="G8322" s="8">
        <v>0</v>
      </c>
      <c r="H8322" s="8">
        <v>5.8823529411764705E-2</v>
      </c>
      <c r="I8322" s="4" t="e">
        <f>#REF!/1.7</f>
        <v>#REF!</v>
      </c>
      <c r="J8322" s="4">
        <f>Hilfstabelle!C8322/3</f>
        <v>0.32567675000000001</v>
      </c>
      <c r="K8322" s="96">
        <f>Hilfstabelle!F8322/11</f>
        <v>1</v>
      </c>
      <c r="L8322" s="107">
        <f>Hilfstabelle!G8322/sinks!$G$3</f>
        <v>0.8511519709731642</v>
      </c>
    </row>
    <row r="8323" spans="1:12" x14ac:dyDescent="0.25">
      <c r="A8323" s="89">
        <v>41255.708333333336</v>
      </c>
      <c r="B8323" s="4">
        <v>0.77543370239999998</v>
      </c>
      <c r="C8323" s="8">
        <v>0.70833333333333337</v>
      </c>
      <c r="D8323" s="8">
        <v>0</v>
      </c>
      <c r="E8323" s="8">
        <v>5.5555555555555552E-2</v>
      </c>
      <c r="F8323" s="8">
        <v>0.70833333333333337</v>
      </c>
      <c r="G8323" s="8">
        <v>0</v>
      </c>
      <c r="H8323" s="8">
        <v>5.5555555555555552E-2</v>
      </c>
      <c r="I8323" s="4" t="e">
        <f>#REF!/1.7</f>
        <v>#REF!</v>
      </c>
      <c r="J8323" s="4">
        <f>Hilfstabelle!C8323/3</f>
        <v>0.32605050000000002</v>
      </c>
      <c r="K8323" s="96">
        <f>Hilfstabelle!F8323/11</f>
        <v>0.16666666666666666</v>
      </c>
      <c r="L8323" s="107">
        <f>Hilfstabelle!G8323/sinks!$G$3</f>
        <v>0.29638045569694355</v>
      </c>
    </row>
    <row r="8324" spans="1:12" x14ac:dyDescent="0.25">
      <c r="A8324" s="89">
        <v>41255.75</v>
      </c>
      <c r="B8324" s="4">
        <v>0.73036352540000005</v>
      </c>
      <c r="C8324" s="8">
        <v>0.75</v>
      </c>
      <c r="D8324" s="8">
        <v>0</v>
      </c>
      <c r="E8324" s="8">
        <v>5.2631578947368418E-2</v>
      </c>
      <c r="F8324" s="8">
        <v>0.75</v>
      </c>
      <c r="G8324" s="8">
        <v>0</v>
      </c>
      <c r="H8324" s="8">
        <v>5.2631578947368418E-2</v>
      </c>
      <c r="I8324" s="4" t="e">
        <f>#REF!/1.7</f>
        <v>#REF!</v>
      </c>
      <c r="J8324" s="4">
        <f>Hilfstabelle!C8324/3</f>
        <v>0.32780425000000002</v>
      </c>
      <c r="K8324" s="96">
        <f>Hilfstabelle!F8324/11</f>
        <v>0</v>
      </c>
      <c r="L8324" s="107">
        <f>Hilfstabelle!G8324/sinks!$G$3</f>
        <v>0.19356180106650225</v>
      </c>
    </row>
    <row r="8325" spans="1:12" x14ac:dyDescent="0.25">
      <c r="A8325" s="89">
        <v>41255.791666666664</v>
      </c>
      <c r="B8325" s="4">
        <v>0.68869322639999997</v>
      </c>
      <c r="C8325" s="8">
        <v>0.79166666666666663</v>
      </c>
      <c r="D8325" s="8">
        <v>0</v>
      </c>
      <c r="E8325" s="8">
        <v>0.05</v>
      </c>
      <c r="F8325" s="8">
        <v>0.79166666666666663</v>
      </c>
      <c r="G8325" s="8">
        <v>0</v>
      </c>
      <c r="H8325" s="8">
        <v>0.05</v>
      </c>
      <c r="I8325" s="4" t="e">
        <f>#REF!/1.7</f>
        <v>#REF!</v>
      </c>
      <c r="J8325" s="4">
        <f>Hilfstabelle!C8325/3</f>
        <v>0.33038600000000001</v>
      </c>
      <c r="K8325" s="96">
        <f>Hilfstabelle!F8325/11</f>
        <v>0</v>
      </c>
      <c r="L8325" s="107">
        <f>Hilfstabelle!G8325/sinks!$G$3</f>
        <v>0.17929453390078057</v>
      </c>
    </row>
    <row r="8326" spans="1:12" x14ac:dyDescent="0.25">
      <c r="A8326" s="89">
        <v>41255.833333333336</v>
      </c>
      <c r="B8326" s="4">
        <v>0.65321244879999996</v>
      </c>
      <c r="C8326" s="8">
        <v>0.83333333333333337</v>
      </c>
      <c r="D8326" s="8">
        <v>0</v>
      </c>
      <c r="E8326" s="8">
        <v>4.7619047619047616E-2</v>
      </c>
      <c r="F8326" s="8">
        <v>0.83333333333333337</v>
      </c>
      <c r="G8326" s="8">
        <v>0</v>
      </c>
      <c r="H8326" s="8">
        <v>4.7619047619047616E-2</v>
      </c>
      <c r="I8326" s="4" t="e">
        <f>#REF!/1.7</f>
        <v>#REF!</v>
      </c>
      <c r="J8326" s="4">
        <f>Hilfstabelle!C8326/3</f>
        <v>0.33339325000000003</v>
      </c>
      <c r="K8326" s="96">
        <f>Hilfstabelle!F8326/11</f>
        <v>0</v>
      </c>
      <c r="L8326" s="107">
        <f>Hilfstabelle!G8326/sinks!$G$3</f>
        <v>0.14925952049130228</v>
      </c>
    </row>
    <row r="8327" spans="1:12" x14ac:dyDescent="0.25">
      <c r="A8327" s="89">
        <v>41255.875</v>
      </c>
      <c r="B8327" s="4">
        <v>0.64745880919999999</v>
      </c>
      <c r="C8327" s="8">
        <v>0.875</v>
      </c>
      <c r="D8327" s="8">
        <v>0</v>
      </c>
      <c r="E8327" s="8">
        <v>4.5454545454545456E-2</v>
      </c>
      <c r="F8327" s="8">
        <v>0.875</v>
      </c>
      <c r="G8327" s="8">
        <v>0</v>
      </c>
      <c r="H8327" s="8">
        <v>4.5454545454545456E-2</v>
      </c>
      <c r="I8327" s="4" t="e">
        <f>#REF!/1.7</f>
        <v>#REF!</v>
      </c>
      <c r="J8327" s="4">
        <f>Hilfstabelle!C8327/3</f>
        <v>0.33606700000000006</v>
      </c>
      <c r="K8327" s="96">
        <f>Hilfstabelle!F8327/11</f>
        <v>0</v>
      </c>
      <c r="L8327" s="107">
        <f>Hilfstabelle!G8327/sinks!$G$3</f>
        <v>0.13752272227921572</v>
      </c>
    </row>
    <row r="8328" spans="1:12" x14ac:dyDescent="0.25">
      <c r="A8328" s="89">
        <v>41255.916666666664</v>
      </c>
      <c r="B8328" s="4">
        <v>0.60299886670000002</v>
      </c>
      <c r="C8328" s="8">
        <v>0.91666666666666663</v>
      </c>
      <c r="D8328" s="8">
        <v>0</v>
      </c>
      <c r="E8328" s="8">
        <v>4.3478260869565216E-2</v>
      </c>
      <c r="F8328" s="8">
        <v>0.91666666666666663</v>
      </c>
      <c r="G8328" s="8">
        <v>0</v>
      </c>
      <c r="H8328" s="8">
        <v>4.3478260869565216E-2</v>
      </c>
      <c r="I8328" s="4" t="e">
        <f>#REF!/1.7</f>
        <v>#REF!</v>
      </c>
      <c r="J8328" s="4">
        <f>Hilfstabelle!C8328/3</f>
        <v>0.33801624999999996</v>
      </c>
      <c r="K8328" s="96">
        <f>Hilfstabelle!F8328/11</f>
        <v>0</v>
      </c>
      <c r="L8328" s="107">
        <f>Hilfstabelle!G8328/sinks!$G$3</f>
        <v>0.1320675907158515</v>
      </c>
    </row>
    <row r="8329" spans="1:12" x14ac:dyDescent="0.25">
      <c r="A8329" s="89">
        <v>41255.958333333336</v>
      </c>
      <c r="B8329" s="4">
        <v>0.56629762009999995</v>
      </c>
      <c r="C8329" s="8">
        <v>0.95833333333333337</v>
      </c>
      <c r="D8329" s="8">
        <v>0</v>
      </c>
      <c r="E8329" s="8">
        <v>4.1666666666666664E-2</v>
      </c>
      <c r="F8329" s="8">
        <v>0.95833333333333337</v>
      </c>
      <c r="G8329" s="8">
        <v>0</v>
      </c>
      <c r="H8329" s="8">
        <v>4.1666666666666664E-2</v>
      </c>
      <c r="I8329" s="4" t="e">
        <f>#REF!/1.7</f>
        <v>#REF!</v>
      </c>
      <c r="J8329" s="4">
        <f>Hilfstabelle!C8329/3</f>
        <v>0.33978725000000004</v>
      </c>
      <c r="K8329" s="96">
        <f>Hilfstabelle!F8329/11</f>
        <v>0</v>
      </c>
      <c r="L8329" s="107">
        <f>Hilfstabelle!G8329/sinks!$G$3</f>
        <v>0.12375137616470896</v>
      </c>
    </row>
    <row r="8330" spans="1:12" x14ac:dyDescent="0.25">
      <c r="A8330" s="89">
        <v>41256</v>
      </c>
      <c r="B8330" s="4">
        <v>0.53813965649999995</v>
      </c>
      <c r="C8330" s="8">
        <v>0</v>
      </c>
      <c r="D8330" s="8">
        <v>0</v>
      </c>
      <c r="E8330" s="8">
        <v>1</v>
      </c>
      <c r="F8330" s="8">
        <v>0</v>
      </c>
      <c r="G8330" s="8">
        <v>0</v>
      </c>
      <c r="H8330" s="8">
        <v>1</v>
      </c>
      <c r="I8330" s="4" t="e">
        <f>#REF!/1.7</f>
        <v>#REF!</v>
      </c>
      <c r="J8330" s="4">
        <f>Hilfstabelle!C8330/3</f>
        <v>0.34166750000000001</v>
      </c>
      <c r="K8330" s="96">
        <f>Hilfstabelle!F8330/11</f>
        <v>0</v>
      </c>
      <c r="L8330" s="107">
        <f>Hilfstabelle!G8330/sinks!$G$3</f>
        <v>0.12014005363791308</v>
      </c>
    </row>
    <row r="8331" spans="1:12" x14ac:dyDescent="0.25">
      <c r="A8331" s="89">
        <v>41256.041666666664</v>
      </c>
      <c r="B8331" s="4">
        <v>0.52558626100000005</v>
      </c>
      <c r="C8331" s="8">
        <v>4.1666666666666664E-2</v>
      </c>
      <c r="D8331" s="8">
        <v>0</v>
      </c>
      <c r="E8331" s="8">
        <v>0.5</v>
      </c>
      <c r="F8331" s="8">
        <v>4.1666666666666664E-2</v>
      </c>
      <c r="G8331" s="8">
        <v>0</v>
      </c>
      <c r="H8331" s="8">
        <v>0.5</v>
      </c>
      <c r="I8331" s="4" t="e">
        <f>#REF!/1.7</f>
        <v>#REF!</v>
      </c>
      <c r="J8331" s="4">
        <f>Hilfstabelle!C8331/3</f>
        <v>0.34313375000000002</v>
      </c>
      <c r="K8331" s="96">
        <f>Hilfstabelle!F8331/11</f>
        <v>0</v>
      </c>
      <c r="L8331" s="107">
        <f>Hilfstabelle!G8331/sinks!$G$3</f>
        <v>0.12544259410859576</v>
      </c>
    </row>
    <row r="8332" spans="1:12" x14ac:dyDescent="0.25">
      <c r="A8332" s="89">
        <v>41256.083333333336</v>
      </c>
      <c r="B8332" s="4">
        <v>0.5116380438</v>
      </c>
      <c r="C8332" s="8">
        <v>8.3333333333333329E-2</v>
      </c>
      <c r="D8332" s="8">
        <v>0</v>
      </c>
      <c r="E8332" s="8">
        <v>0.33333333333333331</v>
      </c>
      <c r="F8332" s="8">
        <v>8.3333333333333329E-2</v>
      </c>
      <c r="G8332" s="8">
        <v>0</v>
      </c>
      <c r="H8332" s="8">
        <v>0.33333333333333331</v>
      </c>
      <c r="I8332" s="4" t="e">
        <f>#REF!/1.7</f>
        <v>#REF!</v>
      </c>
      <c r="J8332" s="4">
        <f>Hilfstabelle!C8332/3</f>
        <v>0.34354200000000001</v>
      </c>
      <c r="K8332" s="96">
        <f>Hilfstabelle!F8332/11</f>
        <v>0</v>
      </c>
      <c r="L8332" s="107">
        <f>Hilfstabelle!G8332/sinks!$G$3</f>
        <v>0.11907191598914248</v>
      </c>
    </row>
    <row r="8333" spans="1:12" x14ac:dyDescent="0.25">
      <c r="A8333" s="89">
        <v>41256.125</v>
      </c>
      <c r="B8333" s="4">
        <v>0.51686862519999999</v>
      </c>
      <c r="C8333" s="8">
        <v>0.125</v>
      </c>
      <c r="D8333" s="8">
        <v>0</v>
      </c>
      <c r="E8333" s="8">
        <v>0.25</v>
      </c>
      <c r="F8333" s="8">
        <v>0.125</v>
      </c>
      <c r="G8333" s="8">
        <v>0</v>
      </c>
      <c r="H8333" s="8">
        <v>0.25</v>
      </c>
      <c r="I8333" s="4" t="e">
        <f>#REF!/1.7</f>
        <v>#REF!</v>
      </c>
      <c r="J8333" s="4">
        <f>Hilfstabelle!C8333/3</f>
        <v>0.34374900000000003</v>
      </c>
      <c r="K8333" s="96">
        <f>Hilfstabelle!F8333/11</f>
        <v>0</v>
      </c>
      <c r="L8333" s="107">
        <f>Hilfstabelle!G8333/sinks!$G$3</f>
        <v>0.11211630534774336</v>
      </c>
    </row>
    <row r="8334" spans="1:12" x14ac:dyDescent="0.25">
      <c r="A8334" s="89">
        <v>41256.166666666664</v>
      </c>
      <c r="B8334" s="4">
        <v>0.53317060409999995</v>
      </c>
      <c r="C8334" s="8">
        <v>0.16666666666666666</v>
      </c>
      <c r="D8334" s="8">
        <v>0</v>
      </c>
      <c r="E8334" s="8">
        <v>0.2</v>
      </c>
      <c r="F8334" s="8">
        <v>0.16666666666666666</v>
      </c>
      <c r="G8334" s="8">
        <v>0</v>
      </c>
      <c r="H8334" s="8">
        <v>0.2</v>
      </c>
      <c r="I8334" s="4" t="e">
        <f>#REF!/1.7</f>
        <v>#REF!</v>
      </c>
      <c r="J8334" s="4">
        <f>Hilfstabelle!C8334/3</f>
        <v>0.34415725000000008</v>
      </c>
      <c r="K8334" s="96">
        <f>Hilfstabelle!F8334/11</f>
        <v>0</v>
      </c>
      <c r="L8334" s="107">
        <f>Hilfstabelle!G8334/sinks!$G$3</f>
        <v>0.10765301588680906</v>
      </c>
    </row>
    <row r="8335" spans="1:12" x14ac:dyDescent="0.25">
      <c r="A8335" s="89">
        <v>41256.208333333336</v>
      </c>
      <c r="B8335" s="4">
        <v>0.55435445910000003</v>
      </c>
      <c r="C8335" s="8">
        <v>0.20833333333333334</v>
      </c>
      <c r="D8335" s="8">
        <v>0</v>
      </c>
      <c r="E8335" s="8">
        <v>0.16666666666666666</v>
      </c>
      <c r="F8335" s="8">
        <v>0.20833333333333334</v>
      </c>
      <c r="G8335" s="8">
        <v>0</v>
      </c>
      <c r="H8335" s="8">
        <v>0.16666666666666666</v>
      </c>
      <c r="I8335" s="4" t="e">
        <f>#REF!/1.7</f>
        <v>#REF!</v>
      </c>
      <c r="J8335" s="4">
        <f>Hilfstabelle!C8335/3</f>
        <v>0.34516350000000001</v>
      </c>
      <c r="K8335" s="96">
        <f>Hilfstabelle!F8335/11</f>
        <v>0</v>
      </c>
      <c r="L8335" s="107">
        <f>Hilfstabelle!G8335/sinks!$G$3</f>
        <v>0.12253064742325685</v>
      </c>
    </row>
    <row r="8336" spans="1:12" x14ac:dyDescent="0.25">
      <c r="A8336" s="89">
        <v>41256.25</v>
      </c>
      <c r="B8336" s="4">
        <v>0.60378345389999999</v>
      </c>
      <c r="C8336" s="8">
        <v>0.25</v>
      </c>
      <c r="D8336" s="8">
        <v>0</v>
      </c>
      <c r="E8336" s="8">
        <v>0.14285714285714285</v>
      </c>
      <c r="F8336" s="8">
        <v>0.25</v>
      </c>
      <c r="G8336" s="8">
        <v>0</v>
      </c>
      <c r="H8336" s="8">
        <v>0.14285714285714285</v>
      </c>
      <c r="I8336" s="4" t="e">
        <f>#REF!/1.7</f>
        <v>#REF!</v>
      </c>
      <c r="J8336" s="4">
        <f>Hilfstabelle!C8336/3</f>
        <v>0.34596274999999999</v>
      </c>
      <c r="K8336" s="96">
        <f>Hilfstabelle!F8336/11</f>
        <v>0</v>
      </c>
      <c r="L8336" s="107">
        <f>Hilfstabelle!G8336/sinks!$G$3</f>
        <v>0.13101216899147111</v>
      </c>
    </row>
    <row r="8337" spans="1:12" x14ac:dyDescent="0.25">
      <c r="A8337" s="89">
        <v>41256.291666666664</v>
      </c>
      <c r="B8337" s="4">
        <v>0.64475634209999999</v>
      </c>
      <c r="C8337" s="8">
        <v>0.29166666666666669</v>
      </c>
      <c r="D8337" s="8">
        <v>0</v>
      </c>
      <c r="E8337" s="8">
        <v>0.125</v>
      </c>
      <c r="F8337" s="8">
        <v>0.29166666666666669</v>
      </c>
      <c r="G8337" s="8">
        <v>0</v>
      </c>
      <c r="H8337" s="8">
        <v>0.125</v>
      </c>
      <c r="I8337" s="4" t="e">
        <f>#REF!/1.7</f>
        <v>#REF!</v>
      </c>
      <c r="J8337" s="4">
        <f>Hilfstabelle!C8337/3</f>
        <v>0.34706100000000001</v>
      </c>
      <c r="K8337" s="96">
        <f>Hilfstabelle!F8337/11</f>
        <v>0</v>
      </c>
      <c r="L8337" s="107">
        <f>Hilfstabelle!G8337/sinks!$G$3</f>
        <v>0.13316116021340238</v>
      </c>
    </row>
    <row r="8338" spans="1:12" x14ac:dyDescent="0.25">
      <c r="A8338" s="89">
        <v>41256.333333333336</v>
      </c>
      <c r="B8338" s="4">
        <v>0.67858076889999996</v>
      </c>
      <c r="C8338" s="8">
        <v>0.33333333333333331</v>
      </c>
      <c r="D8338" s="8">
        <v>0</v>
      </c>
      <c r="E8338" s="8">
        <v>0.1111111111111111</v>
      </c>
      <c r="F8338" s="8">
        <v>0.33333333333333331</v>
      </c>
      <c r="G8338" s="8">
        <v>0</v>
      </c>
      <c r="H8338" s="8">
        <v>0.1111111111111111</v>
      </c>
      <c r="I8338" s="4" t="e">
        <f>#REF!/1.7</f>
        <v>#REF!</v>
      </c>
      <c r="J8338" s="4">
        <f>Hilfstabelle!C8338/3</f>
        <v>0.34998774999999999</v>
      </c>
      <c r="K8338" s="96">
        <f>Hilfstabelle!F8338/11</f>
        <v>0</v>
      </c>
      <c r="L8338" s="107">
        <f>Hilfstabelle!G8338/sinks!$G$3</f>
        <v>0.16545960816432315</v>
      </c>
    </row>
    <row r="8339" spans="1:12" x14ac:dyDescent="0.25">
      <c r="A8339" s="89">
        <v>41256.375</v>
      </c>
      <c r="B8339" s="4">
        <v>0.70700026149999995</v>
      </c>
      <c r="C8339" s="8">
        <v>0.375</v>
      </c>
      <c r="D8339" s="8">
        <v>0</v>
      </c>
      <c r="E8339" s="8">
        <v>0.1</v>
      </c>
      <c r="F8339" s="8">
        <v>0.375</v>
      </c>
      <c r="G8339" s="8">
        <v>0</v>
      </c>
      <c r="H8339" s="8">
        <v>0.1</v>
      </c>
      <c r="I8339" s="4" t="e">
        <f>#REF!/1.7</f>
        <v>#REF!</v>
      </c>
      <c r="J8339" s="4">
        <f>Hilfstabelle!C8339/3</f>
        <v>0.35461650000000006</v>
      </c>
      <c r="K8339" s="96">
        <f>Hilfstabelle!F8339/11</f>
        <v>0</v>
      </c>
      <c r="L8339" s="107">
        <f>Hilfstabelle!G8339/sinks!$G$3</f>
        <v>0.18463522214463357</v>
      </c>
    </row>
    <row r="8340" spans="1:12" x14ac:dyDescent="0.25">
      <c r="A8340" s="89">
        <v>41256.416666666664</v>
      </c>
      <c r="B8340" s="4">
        <v>0.708569436</v>
      </c>
      <c r="C8340" s="8">
        <v>0.41666666666666669</v>
      </c>
      <c r="D8340" s="8">
        <v>0</v>
      </c>
      <c r="E8340" s="8">
        <v>9.0909090909090912E-2</v>
      </c>
      <c r="F8340" s="8">
        <v>0.41666666666666669</v>
      </c>
      <c r="G8340" s="8">
        <v>0</v>
      </c>
      <c r="H8340" s="8">
        <v>9.0909090909090912E-2</v>
      </c>
      <c r="I8340" s="4" t="e">
        <f>#REF!/1.7</f>
        <v>#REF!</v>
      </c>
      <c r="J8340" s="4">
        <f>Hilfstabelle!C8340/3</f>
        <v>0.3589175</v>
      </c>
      <c r="K8340" s="96">
        <f>Hilfstabelle!F8340/11</f>
        <v>0</v>
      </c>
      <c r="L8340" s="107">
        <f>Hilfstabelle!G8340/sinks!$G$3</f>
        <v>0.19084059324701524</v>
      </c>
    </row>
    <row r="8341" spans="1:12" x14ac:dyDescent="0.25">
      <c r="A8341" s="89">
        <v>41256.458333333336</v>
      </c>
      <c r="B8341" s="4">
        <v>0.67491936190000001</v>
      </c>
      <c r="C8341" s="8">
        <v>0.45833333333333331</v>
      </c>
      <c r="D8341" s="8">
        <v>0</v>
      </c>
      <c r="E8341" s="8">
        <v>8.3333333333333329E-2</v>
      </c>
      <c r="F8341" s="8">
        <v>0.45833333333333331</v>
      </c>
      <c r="G8341" s="8">
        <v>0</v>
      </c>
      <c r="H8341" s="8">
        <v>8.3333333333333329E-2</v>
      </c>
      <c r="I8341" s="4" t="e">
        <f>#REF!/1.7</f>
        <v>#REF!</v>
      </c>
      <c r="J8341" s="4">
        <f>Hilfstabelle!C8341/3</f>
        <v>0.362954</v>
      </c>
      <c r="K8341" s="96">
        <f>Hilfstabelle!F8341/11</f>
        <v>0</v>
      </c>
      <c r="L8341" s="107">
        <f>Hilfstabelle!G8341/sinks!$G$3</f>
        <v>0.196054122246967</v>
      </c>
    </row>
    <row r="8342" spans="1:12" x14ac:dyDescent="0.25">
      <c r="A8342" s="89">
        <v>41256.5</v>
      </c>
      <c r="B8342" s="4">
        <v>0.65704820850000001</v>
      </c>
      <c r="C8342" s="8">
        <v>0.5</v>
      </c>
      <c r="D8342" s="8">
        <v>0</v>
      </c>
      <c r="E8342" s="8">
        <v>7.6923076923076927E-2</v>
      </c>
      <c r="F8342" s="8">
        <v>0.5</v>
      </c>
      <c r="G8342" s="8">
        <v>0</v>
      </c>
      <c r="H8342" s="8">
        <v>7.6923076923076927E-2</v>
      </c>
      <c r="I8342" s="4" t="e">
        <f>#REF!/1.7</f>
        <v>#REF!</v>
      </c>
      <c r="J8342" s="4">
        <f>Hilfstabelle!C8342/3</f>
        <v>0.36562199999999995</v>
      </c>
      <c r="K8342" s="96">
        <f>Hilfstabelle!F8342/11</f>
        <v>0</v>
      </c>
      <c r="L8342" s="107">
        <f>Hilfstabelle!G8342/sinks!$G$3</f>
        <v>0.19606683817135712</v>
      </c>
    </row>
    <row r="8343" spans="1:12" x14ac:dyDescent="0.25">
      <c r="A8343" s="89">
        <v>41256.541666666664</v>
      </c>
      <c r="B8343" s="4">
        <v>0.64606398740000004</v>
      </c>
      <c r="C8343" s="8">
        <v>0.54166666666666663</v>
      </c>
      <c r="D8343" s="8">
        <v>0</v>
      </c>
      <c r="E8343" s="8">
        <v>7.1428571428571425E-2</v>
      </c>
      <c r="F8343" s="8">
        <v>0.54166666666666663</v>
      </c>
      <c r="G8343" s="8">
        <v>0</v>
      </c>
      <c r="H8343" s="8">
        <v>7.1428571428571425E-2</v>
      </c>
      <c r="I8343" s="4" t="e">
        <f>#REF!/1.7</f>
        <v>#REF!</v>
      </c>
      <c r="J8343" s="4">
        <f>Hilfstabelle!C8343/3</f>
        <v>0.3640465</v>
      </c>
      <c r="K8343" s="96">
        <f>Hilfstabelle!F8343/11</f>
        <v>0</v>
      </c>
      <c r="L8343" s="107">
        <f>Hilfstabelle!G8343/sinks!$G$3</f>
        <v>0.18831012429338007</v>
      </c>
    </row>
    <row r="8344" spans="1:12" x14ac:dyDescent="0.25">
      <c r="A8344" s="89">
        <v>41256.583333333336</v>
      </c>
      <c r="B8344" s="4">
        <v>0.66524278619999999</v>
      </c>
      <c r="C8344" s="8">
        <v>0.58333333333333337</v>
      </c>
      <c r="D8344" s="8">
        <v>0</v>
      </c>
      <c r="E8344" s="8">
        <v>6.6666666666666666E-2</v>
      </c>
      <c r="F8344" s="8">
        <v>0.58333333333333337</v>
      </c>
      <c r="G8344" s="8">
        <v>0</v>
      </c>
      <c r="H8344" s="8">
        <v>6.6666666666666666E-2</v>
      </c>
      <c r="I8344" s="4" t="e">
        <f>#REF!/1.7</f>
        <v>#REF!</v>
      </c>
      <c r="J8344" s="4">
        <f>Hilfstabelle!C8344/3</f>
        <v>0.35374250000000002</v>
      </c>
      <c r="K8344" s="96">
        <f>Hilfstabelle!F8344/11</f>
        <v>0</v>
      </c>
      <c r="L8344" s="107">
        <f>Hilfstabelle!G8344/sinks!$G$3</f>
        <v>0.17074943271061568</v>
      </c>
    </row>
    <row r="8345" spans="1:12" x14ac:dyDescent="0.25">
      <c r="A8345" s="89">
        <v>41256.625</v>
      </c>
      <c r="B8345" s="4">
        <v>0.72984046729999996</v>
      </c>
      <c r="C8345" s="8">
        <v>0.625</v>
      </c>
      <c r="D8345" s="8">
        <v>0</v>
      </c>
      <c r="E8345" s="8">
        <v>6.25E-2</v>
      </c>
      <c r="F8345" s="8">
        <v>0.625</v>
      </c>
      <c r="G8345" s="8">
        <v>0</v>
      </c>
      <c r="H8345" s="8">
        <v>6.25E-2</v>
      </c>
      <c r="I8345" s="4" t="e">
        <f>#REF!/1.7</f>
        <v>#REF!</v>
      </c>
      <c r="J8345" s="4">
        <f>Hilfstabelle!C8345/3</f>
        <v>0.34307624999999997</v>
      </c>
      <c r="K8345" s="96">
        <f>Hilfstabelle!F8345/11</f>
        <v>0</v>
      </c>
      <c r="L8345" s="107">
        <f>Hilfstabelle!G8345/sinks!$G$3</f>
        <v>0.17147424040085285</v>
      </c>
    </row>
    <row r="8346" spans="1:12" x14ac:dyDescent="0.25">
      <c r="A8346" s="89">
        <v>41256.666666666664</v>
      </c>
      <c r="B8346" s="4">
        <v>0.7417836283</v>
      </c>
      <c r="C8346" s="8">
        <v>0.66666666666666663</v>
      </c>
      <c r="D8346" s="8">
        <v>0</v>
      </c>
      <c r="E8346" s="8">
        <v>5.8823529411764705E-2</v>
      </c>
      <c r="F8346" s="8">
        <v>0.66666666666666663</v>
      </c>
      <c r="G8346" s="8">
        <v>0</v>
      </c>
      <c r="H8346" s="8">
        <v>5.8823529411764705E-2</v>
      </c>
      <c r="I8346" s="4" t="e">
        <f>#REF!/1.7</f>
        <v>#REF!</v>
      </c>
      <c r="J8346" s="4">
        <f>Hilfstabelle!C8346/3</f>
        <v>0.34424350000000009</v>
      </c>
      <c r="K8346" s="96">
        <f>Hilfstabelle!F8346/11</f>
        <v>0</v>
      </c>
      <c r="L8346" s="107">
        <f>Hilfstabelle!G8346/sinks!$G$3</f>
        <v>0.17846799881542236</v>
      </c>
    </row>
    <row r="8347" spans="1:12" x14ac:dyDescent="0.25">
      <c r="A8347" s="89">
        <v>41256.708333333336</v>
      </c>
      <c r="B8347" s="4">
        <v>0.74126057010000002</v>
      </c>
      <c r="C8347" s="8">
        <v>0.70833333333333337</v>
      </c>
      <c r="D8347" s="8">
        <v>0</v>
      </c>
      <c r="E8347" s="8">
        <v>5.5555555555555552E-2</v>
      </c>
      <c r="F8347" s="8">
        <v>0.70833333333333337</v>
      </c>
      <c r="G8347" s="8">
        <v>0</v>
      </c>
      <c r="H8347" s="8">
        <v>5.5555555555555552E-2</v>
      </c>
      <c r="I8347" s="4" t="e">
        <f>#REF!/1.7</f>
        <v>#REF!</v>
      </c>
      <c r="J8347" s="4">
        <f>Hilfstabelle!C8347/3</f>
        <v>0.35022349999999997</v>
      </c>
      <c r="K8347" s="96">
        <f>Hilfstabelle!F8347/11</f>
        <v>0</v>
      </c>
      <c r="L8347" s="107">
        <f>Hilfstabelle!G8347/sinks!$G$3</f>
        <v>0.18426646033731989</v>
      </c>
    </row>
    <row r="8348" spans="1:12" x14ac:dyDescent="0.25">
      <c r="A8348" s="89">
        <v>41256.75</v>
      </c>
      <c r="B8348" s="4">
        <v>0.71475895739999995</v>
      </c>
      <c r="C8348" s="8">
        <v>0.75</v>
      </c>
      <c r="D8348" s="8">
        <v>0</v>
      </c>
      <c r="E8348" s="8">
        <v>5.2631578947368418E-2</v>
      </c>
      <c r="F8348" s="8">
        <v>0.75</v>
      </c>
      <c r="G8348" s="8">
        <v>0</v>
      </c>
      <c r="H8348" s="8">
        <v>5.2631578947368418E-2</v>
      </c>
      <c r="I8348" s="4" t="e">
        <f>#REF!/1.7</f>
        <v>#REF!</v>
      </c>
      <c r="J8348" s="4">
        <f>Hilfstabelle!C8348/3</f>
        <v>0.35219574999999997</v>
      </c>
      <c r="K8348" s="96">
        <f>Hilfstabelle!F8348/11</f>
        <v>0</v>
      </c>
      <c r="L8348" s="107">
        <f>Hilfstabelle!G8348/sinks!$G$3</f>
        <v>0.19356180106650225</v>
      </c>
    </row>
    <row r="8349" spans="1:12" x14ac:dyDescent="0.25">
      <c r="A8349" s="89">
        <v>41256.791666666664</v>
      </c>
      <c r="B8349" s="4">
        <v>0.67980123790000002</v>
      </c>
      <c r="C8349" s="8">
        <v>0.79166666666666663</v>
      </c>
      <c r="D8349" s="8">
        <v>0</v>
      </c>
      <c r="E8349" s="8">
        <v>0.05</v>
      </c>
      <c r="F8349" s="8">
        <v>0.79166666666666663</v>
      </c>
      <c r="G8349" s="8">
        <v>0</v>
      </c>
      <c r="H8349" s="8">
        <v>0.05</v>
      </c>
      <c r="I8349" s="4" t="e">
        <f>#REF!/1.7</f>
        <v>#REF!</v>
      </c>
      <c r="J8349" s="4">
        <f>Hilfstabelle!C8349/3</f>
        <v>0.35046500000000003</v>
      </c>
      <c r="K8349" s="96">
        <f>Hilfstabelle!F8349/11</f>
        <v>0</v>
      </c>
      <c r="L8349" s="107">
        <f>Hilfstabelle!G8349/sinks!$G$3</f>
        <v>0.17929453390078057</v>
      </c>
    </row>
    <row r="8350" spans="1:12" x14ac:dyDescent="0.25">
      <c r="A8350" s="89">
        <v>41256.833333333336</v>
      </c>
      <c r="B8350" s="4">
        <v>0.64649986920000002</v>
      </c>
      <c r="C8350" s="8">
        <v>0.83333333333333337</v>
      </c>
      <c r="D8350" s="8">
        <v>0</v>
      </c>
      <c r="E8350" s="8">
        <v>4.7619047619047616E-2</v>
      </c>
      <c r="F8350" s="8">
        <v>0.83333333333333337</v>
      </c>
      <c r="G8350" s="8">
        <v>0</v>
      </c>
      <c r="H8350" s="8">
        <v>4.7619047619047616E-2</v>
      </c>
      <c r="I8350" s="4" t="e">
        <f>#REF!/1.7</f>
        <v>#REF!</v>
      </c>
      <c r="J8350" s="4">
        <f>Hilfstabelle!C8350/3</f>
        <v>0.34848699999999999</v>
      </c>
      <c r="K8350" s="96">
        <f>Hilfstabelle!F8350/11</f>
        <v>0</v>
      </c>
      <c r="L8350" s="107">
        <f>Hilfstabelle!G8350/sinks!$G$3</f>
        <v>0.14925952049130228</v>
      </c>
    </row>
    <row r="8351" spans="1:12" x14ac:dyDescent="0.25">
      <c r="A8351" s="89">
        <v>41256.875</v>
      </c>
      <c r="B8351" s="4">
        <v>0.65199197980000001</v>
      </c>
      <c r="C8351" s="8">
        <v>0.875</v>
      </c>
      <c r="D8351" s="8">
        <v>0</v>
      </c>
      <c r="E8351" s="8">
        <v>4.5454545454545456E-2</v>
      </c>
      <c r="F8351" s="8">
        <v>0.875</v>
      </c>
      <c r="G8351" s="8">
        <v>0</v>
      </c>
      <c r="H8351" s="8">
        <v>4.5454545454545456E-2</v>
      </c>
      <c r="I8351" s="4" t="e">
        <f>#REF!/1.7</f>
        <v>#REF!</v>
      </c>
      <c r="J8351" s="4">
        <f>Hilfstabelle!C8351/3</f>
        <v>0.34685974999999997</v>
      </c>
      <c r="K8351" s="96">
        <f>Hilfstabelle!F8351/11</f>
        <v>0</v>
      </c>
      <c r="L8351" s="107">
        <f>Hilfstabelle!G8351/sinks!$G$3</f>
        <v>0.13752272227921572</v>
      </c>
    </row>
    <row r="8352" spans="1:12" x14ac:dyDescent="0.25">
      <c r="A8352" s="89">
        <v>41256.916666666664</v>
      </c>
      <c r="B8352" s="4">
        <v>0.60578851020000002</v>
      </c>
      <c r="C8352" s="8">
        <v>0.91666666666666663</v>
      </c>
      <c r="D8352" s="8">
        <v>0</v>
      </c>
      <c r="E8352" s="8">
        <v>4.3478260869565216E-2</v>
      </c>
      <c r="F8352" s="8">
        <v>0.91666666666666663</v>
      </c>
      <c r="G8352" s="8">
        <v>0</v>
      </c>
      <c r="H8352" s="8">
        <v>4.3478260869565216E-2</v>
      </c>
      <c r="I8352" s="4" t="e">
        <f>#REF!/1.7</f>
        <v>#REF!</v>
      </c>
      <c r="J8352" s="4">
        <f>Hilfstabelle!C8352/3</f>
        <v>0.34544524999999998</v>
      </c>
      <c r="K8352" s="96">
        <f>Hilfstabelle!F8352/11</f>
        <v>0</v>
      </c>
      <c r="L8352" s="107">
        <f>Hilfstabelle!G8352/sinks!$G$3</f>
        <v>0.1320675907158515</v>
      </c>
    </row>
    <row r="8353" spans="1:12" x14ac:dyDescent="0.25">
      <c r="A8353" s="89">
        <v>41256.958333333336</v>
      </c>
      <c r="B8353" s="4">
        <v>0.5805073664</v>
      </c>
      <c r="C8353" s="8">
        <v>0.95833333333333337</v>
      </c>
      <c r="D8353" s="8">
        <v>0</v>
      </c>
      <c r="E8353" s="8">
        <v>4.1666666666666664E-2</v>
      </c>
      <c r="F8353" s="8">
        <v>0.95833333333333337</v>
      </c>
      <c r="G8353" s="8">
        <v>0</v>
      </c>
      <c r="H8353" s="8">
        <v>4.1666666666666664E-2</v>
      </c>
      <c r="I8353" s="4" t="e">
        <f>#REF!/1.7</f>
        <v>#REF!</v>
      </c>
      <c r="J8353" s="4">
        <f>Hilfstabelle!C8353/3</f>
        <v>0.34518074999999998</v>
      </c>
      <c r="K8353" s="96">
        <f>Hilfstabelle!F8353/11</f>
        <v>0</v>
      </c>
      <c r="L8353" s="107">
        <f>Hilfstabelle!G8353/sinks!$G$3</f>
        <v>0.12375137616470896</v>
      </c>
    </row>
    <row r="8354" spans="1:12" x14ac:dyDescent="0.25">
      <c r="A8354" s="89">
        <v>41257</v>
      </c>
      <c r="B8354" s="4">
        <v>0.56577456189999997</v>
      </c>
      <c r="C8354" s="8">
        <v>0</v>
      </c>
      <c r="D8354" s="8">
        <v>0</v>
      </c>
      <c r="E8354" s="8">
        <v>1</v>
      </c>
      <c r="F8354" s="8">
        <v>0</v>
      </c>
      <c r="G8354" s="8">
        <v>0</v>
      </c>
      <c r="H8354" s="8">
        <v>1</v>
      </c>
      <c r="I8354" s="4" t="e">
        <f>#REF!/1.7</f>
        <v>#REF!</v>
      </c>
      <c r="J8354" s="4">
        <f>Hilfstabelle!C8354/3</f>
        <v>0.34304749999999995</v>
      </c>
      <c r="K8354" s="96">
        <f>Hilfstabelle!F8354/11</f>
        <v>0</v>
      </c>
      <c r="L8354" s="107">
        <f>Hilfstabelle!G8354/sinks!$G$3</f>
        <v>0.12014005363791308</v>
      </c>
    </row>
    <row r="8355" spans="1:12" x14ac:dyDescent="0.25">
      <c r="A8355" s="89">
        <v>41257.041666666664</v>
      </c>
      <c r="B8355" s="4">
        <v>0.55330834279999996</v>
      </c>
      <c r="C8355" s="8">
        <v>4.1666666666666664E-2</v>
      </c>
      <c r="D8355" s="8">
        <v>0</v>
      </c>
      <c r="E8355" s="8">
        <v>0.5</v>
      </c>
      <c r="F8355" s="8">
        <v>4.1666666666666664E-2</v>
      </c>
      <c r="G8355" s="8">
        <v>0</v>
      </c>
      <c r="H8355" s="8">
        <v>0.5</v>
      </c>
      <c r="I8355" s="4" t="e">
        <f>#REF!/1.7</f>
        <v>#REF!</v>
      </c>
      <c r="J8355" s="4">
        <f>Hilfstabelle!C8355/3</f>
        <v>0.33848775000000003</v>
      </c>
      <c r="K8355" s="96">
        <f>Hilfstabelle!F8355/11</f>
        <v>0</v>
      </c>
      <c r="L8355" s="107">
        <f>Hilfstabelle!G8355/sinks!$G$3</f>
        <v>0.12544259410859576</v>
      </c>
    </row>
    <row r="8356" spans="1:12" x14ac:dyDescent="0.25">
      <c r="A8356" s="89">
        <v>41257.083333333336</v>
      </c>
      <c r="B8356" s="4">
        <v>0.55112893380000005</v>
      </c>
      <c r="C8356" s="8">
        <v>8.3333333333333329E-2</v>
      </c>
      <c r="D8356" s="8">
        <v>0</v>
      </c>
      <c r="E8356" s="8">
        <v>0.33333333333333331</v>
      </c>
      <c r="F8356" s="8">
        <v>8.3333333333333329E-2</v>
      </c>
      <c r="G8356" s="8">
        <v>0</v>
      </c>
      <c r="H8356" s="8">
        <v>0.33333333333333331</v>
      </c>
      <c r="I8356" s="4" t="e">
        <f>#REF!/1.7</f>
        <v>#REF!</v>
      </c>
      <c r="J8356" s="4">
        <f>Hilfstabelle!C8356/3</f>
        <v>0.33441674999999998</v>
      </c>
      <c r="K8356" s="96">
        <f>Hilfstabelle!F8356/11</f>
        <v>0</v>
      </c>
      <c r="L8356" s="107">
        <f>Hilfstabelle!G8356/sinks!$G$3</f>
        <v>0.11907191598914248</v>
      </c>
    </row>
    <row r="8357" spans="1:12" x14ac:dyDescent="0.25">
      <c r="A8357" s="89">
        <v>41257.125</v>
      </c>
      <c r="B8357" s="4">
        <v>0.59306076190000001</v>
      </c>
      <c r="C8357" s="8">
        <v>0.125</v>
      </c>
      <c r="D8357" s="8">
        <v>0</v>
      </c>
      <c r="E8357" s="8">
        <v>0.25</v>
      </c>
      <c r="F8357" s="8">
        <v>0.125</v>
      </c>
      <c r="G8357" s="8">
        <v>0</v>
      </c>
      <c r="H8357" s="8">
        <v>0.25</v>
      </c>
      <c r="I8357" s="4" t="e">
        <f>#REF!/1.7</f>
        <v>#REF!</v>
      </c>
      <c r="J8357" s="4">
        <f>Hilfstabelle!C8357/3</f>
        <v>0.33213975000000001</v>
      </c>
      <c r="K8357" s="96">
        <f>Hilfstabelle!F8357/11</f>
        <v>0</v>
      </c>
      <c r="L8357" s="107">
        <f>Hilfstabelle!G8357/sinks!$G$3</f>
        <v>0.11211630534774336</v>
      </c>
    </row>
    <row r="8358" spans="1:12" x14ac:dyDescent="0.25">
      <c r="A8358" s="89">
        <v>41257.166666666664</v>
      </c>
      <c r="B8358" s="4">
        <v>0.69279051520000001</v>
      </c>
      <c r="C8358" s="8">
        <v>0.16666666666666666</v>
      </c>
      <c r="D8358" s="8">
        <v>0</v>
      </c>
      <c r="E8358" s="8">
        <v>0.2</v>
      </c>
      <c r="F8358" s="8">
        <v>0.16666666666666666</v>
      </c>
      <c r="G8358" s="8">
        <v>0</v>
      </c>
      <c r="H8358" s="8">
        <v>0.2</v>
      </c>
      <c r="I8358" s="4" t="e">
        <f>#REF!/1.7</f>
        <v>#REF!</v>
      </c>
      <c r="J8358" s="4">
        <f>Hilfstabelle!C8358/3</f>
        <v>0.33130600000000004</v>
      </c>
      <c r="K8358" s="96">
        <f>Hilfstabelle!F8358/11</f>
        <v>0</v>
      </c>
      <c r="L8358" s="107">
        <f>Hilfstabelle!G8358/sinks!$G$3</f>
        <v>0.10765301588680906</v>
      </c>
    </row>
    <row r="8359" spans="1:12" x14ac:dyDescent="0.25">
      <c r="A8359" s="89">
        <v>41257.208333333336</v>
      </c>
      <c r="B8359" s="4">
        <v>0.82529857900000003</v>
      </c>
      <c r="C8359" s="8">
        <v>0.20833333333333334</v>
      </c>
      <c r="D8359" s="8">
        <v>0</v>
      </c>
      <c r="E8359" s="8">
        <v>0.16666666666666666</v>
      </c>
      <c r="F8359" s="8">
        <v>0.20833333333333334</v>
      </c>
      <c r="G8359" s="8">
        <v>0</v>
      </c>
      <c r="H8359" s="8">
        <v>0.16666666666666666</v>
      </c>
      <c r="I8359" s="4" t="e">
        <f>#REF!/1.7</f>
        <v>#REF!</v>
      </c>
      <c r="J8359" s="4">
        <f>Hilfstabelle!C8359/3</f>
        <v>0.33167975</v>
      </c>
      <c r="K8359" s="96">
        <f>Hilfstabelle!F8359/11</f>
        <v>0</v>
      </c>
      <c r="L8359" s="107">
        <f>Hilfstabelle!G8359/sinks!$G$3</f>
        <v>0.12253064742325685</v>
      </c>
    </row>
    <row r="8360" spans="1:12" x14ac:dyDescent="0.25">
      <c r="A8360" s="89">
        <v>41257.25</v>
      </c>
      <c r="B8360" s="4">
        <v>0.89922413040000004</v>
      </c>
      <c r="C8360" s="8">
        <v>0.25</v>
      </c>
      <c r="D8360" s="8">
        <v>0</v>
      </c>
      <c r="E8360" s="8">
        <v>0.14285714285714285</v>
      </c>
      <c r="F8360" s="8">
        <v>0.25</v>
      </c>
      <c r="G8360" s="8">
        <v>0</v>
      </c>
      <c r="H8360" s="8">
        <v>0.14285714285714285</v>
      </c>
      <c r="I8360" s="4" t="e">
        <f>#REF!/1.7</f>
        <v>#REF!</v>
      </c>
      <c r="J8360" s="4">
        <f>Hilfstabelle!C8360/3</f>
        <v>0.33243875000000006</v>
      </c>
      <c r="K8360" s="96">
        <f>Hilfstabelle!F8360/11</f>
        <v>0</v>
      </c>
      <c r="L8360" s="107">
        <f>Hilfstabelle!G8360/sinks!$G$3</f>
        <v>0.13101216899147111</v>
      </c>
    </row>
    <row r="8361" spans="1:12" x14ac:dyDescent="0.25">
      <c r="A8361" s="89">
        <v>41257.291666666664</v>
      </c>
      <c r="B8361" s="4">
        <v>0.91456716940000005</v>
      </c>
      <c r="C8361" s="8">
        <v>0.29166666666666669</v>
      </c>
      <c r="D8361" s="8">
        <v>0</v>
      </c>
      <c r="E8361" s="8">
        <v>0.125</v>
      </c>
      <c r="F8361" s="8">
        <v>0.29166666666666669</v>
      </c>
      <c r="G8361" s="8">
        <v>0</v>
      </c>
      <c r="H8361" s="8">
        <v>0.125</v>
      </c>
      <c r="I8361" s="4" t="e">
        <f>#REF!/1.7</f>
        <v>#REF!</v>
      </c>
      <c r="J8361" s="4">
        <f>Hilfstabelle!C8361/3</f>
        <v>0.33166250000000003</v>
      </c>
      <c r="K8361" s="96">
        <f>Hilfstabelle!F8361/11</f>
        <v>0</v>
      </c>
      <c r="L8361" s="107">
        <f>Hilfstabelle!G8361/sinks!$G$3</f>
        <v>0.13316116021340238</v>
      </c>
    </row>
    <row r="8362" spans="1:12" x14ac:dyDescent="0.25">
      <c r="A8362" s="89">
        <v>41257.333333333336</v>
      </c>
      <c r="B8362" s="4">
        <v>0.91456716940000005</v>
      </c>
      <c r="C8362" s="8">
        <v>0.33333333333333331</v>
      </c>
      <c r="D8362" s="8">
        <v>0</v>
      </c>
      <c r="E8362" s="8">
        <v>0.1111111111111111</v>
      </c>
      <c r="F8362" s="8">
        <v>0.33333333333333331</v>
      </c>
      <c r="G8362" s="8">
        <v>0</v>
      </c>
      <c r="H8362" s="8">
        <v>0.1111111111111111</v>
      </c>
      <c r="I8362" s="4" t="e">
        <f>#REF!/1.7</f>
        <v>#REF!</v>
      </c>
      <c r="J8362" s="4">
        <f>Hilfstabelle!C8362/3</f>
        <v>0.33441100000000001</v>
      </c>
      <c r="K8362" s="96">
        <f>Hilfstabelle!F8362/11</f>
        <v>0</v>
      </c>
      <c r="L8362" s="107">
        <f>Hilfstabelle!G8362/sinks!$G$3</f>
        <v>0.16545960816432315</v>
      </c>
    </row>
    <row r="8363" spans="1:12" x14ac:dyDescent="0.25">
      <c r="A8363" s="89">
        <v>41257.375</v>
      </c>
      <c r="B8363" s="4">
        <v>0.9231104524</v>
      </c>
      <c r="C8363" s="8">
        <v>0.375</v>
      </c>
      <c r="D8363" s="8">
        <v>0</v>
      </c>
      <c r="E8363" s="8">
        <v>0.1</v>
      </c>
      <c r="F8363" s="8">
        <v>0.375</v>
      </c>
      <c r="G8363" s="8">
        <v>0</v>
      </c>
      <c r="H8363" s="8">
        <v>0.1</v>
      </c>
      <c r="I8363" s="4" t="e">
        <f>#REF!/1.7</f>
        <v>#REF!</v>
      </c>
      <c r="J8363" s="4">
        <f>Hilfstabelle!C8363/3</f>
        <v>0.34321425</v>
      </c>
      <c r="K8363" s="96">
        <f>Hilfstabelle!F8363/11</f>
        <v>0</v>
      </c>
      <c r="L8363" s="107">
        <f>Hilfstabelle!G8363/sinks!$G$3</f>
        <v>0.18463522214463357</v>
      </c>
    </row>
    <row r="8364" spans="1:12" x14ac:dyDescent="0.25">
      <c r="A8364" s="89">
        <v>41257.416666666664</v>
      </c>
      <c r="B8364" s="4">
        <v>0.92424374509999996</v>
      </c>
      <c r="C8364" s="8">
        <v>0.41666666666666669</v>
      </c>
      <c r="D8364" s="8">
        <v>0</v>
      </c>
      <c r="E8364" s="8">
        <v>9.0909090909090912E-2</v>
      </c>
      <c r="F8364" s="8">
        <v>0.41666666666666669</v>
      </c>
      <c r="G8364" s="8">
        <v>0</v>
      </c>
      <c r="H8364" s="8">
        <v>9.0909090909090912E-2</v>
      </c>
      <c r="I8364" s="4" t="e">
        <f>#REF!/1.7</f>
        <v>#REF!</v>
      </c>
      <c r="J8364" s="4">
        <f>Hilfstabelle!C8364/3</f>
        <v>0.35013725000000001</v>
      </c>
      <c r="K8364" s="96">
        <f>Hilfstabelle!F8364/11</f>
        <v>0</v>
      </c>
      <c r="L8364" s="107">
        <f>Hilfstabelle!G8364/sinks!$G$3</f>
        <v>0.19084059324701524</v>
      </c>
    </row>
    <row r="8365" spans="1:12" x14ac:dyDescent="0.25">
      <c r="A8365" s="89">
        <v>41257.458333333336</v>
      </c>
      <c r="B8365" s="4">
        <v>0.90401883009999995</v>
      </c>
      <c r="C8365" s="8">
        <v>0.45833333333333331</v>
      </c>
      <c r="D8365" s="8">
        <v>0</v>
      </c>
      <c r="E8365" s="8">
        <v>8.3333333333333329E-2</v>
      </c>
      <c r="F8365" s="8">
        <v>0.45833333333333331</v>
      </c>
      <c r="G8365" s="8">
        <v>0</v>
      </c>
      <c r="H8365" s="8">
        <v>8.3333333333333329E-2</v>
      </c>
      <c r="I8365" s="4" t="e">
        <f>#REF!/1.7</f>
        <v>#REF!</v>
      </c>
      <c r="J8365" s="4">
        <f>Hilfstabelle!C8365/3</f>
        <v>0.35649099999999995</v>
      </c>
      <c r="K8365" s="96">
        <f>Hilfstabelle!F8365/11</f>
        <v>0</v>
      </c>
      <c r="L8365" s="107">
        <f>Hilfstabelle!G8365/sinks!$G$3</f>
        <v>0.196054122246967</v>
      </c>
    </row>
    <row r="8366" spans="1:12" x14ac:dyDescent="0.25">
      <c r="A8366" s="89">
        <v>41257.5</v>
      </c>
      <c r="B8366" s="4">
        <v>0.89826519049999998</v>
      </c>
      <c r="C8366" s="8">
        <v>0.5</v>
      </c>
      <c r="D8366" s="8">
        <v>0</v>
      </c>
      <c r="E8366" s="8">
        <v>7.6923076923076927E-2</v>
      </c>
      <c r="F8366" s="8">
        <v>0.5</v>
      </c>
      <c r="G8366" s="8">
        <v>0</v>
      </c>
      <c r="H8366" s="8">
        <v>7.6923076923076927E-2</v>
      </c>
      <c r="I8366" s="4" t="e">
        <f>#REF!/1.7</f>
        <v>#REF!</v>
      </c>
      <c r="J8366" s="4">
        <f>Hilfstabelle!C8366/3</f>
        <v>0.36149350000000008</v>
      </c>
      <c r="K8366" s="96">
        <f>Hilfstabelle!F8366/11</f>
        <v>0</v>
      </c>
      <c r="L8366" s="107">
        <f>Hilfstabelle!G8366/sinks!$G$3</f>
        <v>0.19606683817135712</v>
      </c>
    </row>
    <row r="8367" spans="1:12" x14ac:dyDescent="0.25">
      <c r="A8367" s="89">
        <v>41257.541666666664</v>
      </c>
      <c r="B8367" s="4">
        <v>0.90000871760000001</v>
      </c>
      <c r="C8367" s="8">
        <v>0.54166666666666663</v>
      </c>
      <c r="D8367" s="8">
        <v>0</v>
      </c>
      <c r="E8367" s="8">
        <v>7.1428571428571425E-2</v>
      </c>
      <c r="F8367" s="8">
        <v>0.54166666666666663</v>
      </c>
      <c r="G8367" s="8">
        <v>0</v>
      </c>
      <c r="H8367" s="8">
        <v>7.1428571428571425E-2</v>
      </c>
      <c r="I8367" s="4" t="e">
        <f>#REF!/1.7</f>
        <v>#REF!</v>
      </c>
      <c r="J8367" s="4">
        <f>Hilfstabelle!C8367/3</f>
        <v>0.36451224999999998</v>
      </c>
      <c r="K8367" s="96">
        <f>Hilfstabelle!F8367/11</f>
        <v>0</v>
      </c>
      <c r="L8367" s="107">
        <f>Hilfstabelle!G8367/sinks!$G$3</f>
        <v>0.18831012429338007</v>
      </c>
    </row>
    <row r="8368" spans="1:12" x14ac:dyDescent="0.25">
      <c r="A8368" s="89">
        <v>41257.583333333336</v>
      </c>
      <c r="B8368" s="4">
        <v>0.90872635339999996</v>
      </c>
      <c r="C8368" s="8">
        <v>0.58333333333333337</v>
      </c>
      <c r="D8368" s="8">
        <v>0</v>
      </c>
      <c r="E8368" s="8">
        <v>6.6666666666666666E-2</v>
      </c>
      <c r="F8368" s="8">
        <v>0.58333333333333337</v>
      </c>
      <c r="G8368" s="8">
        <v>0</v>
      </c>
      <c r="H8368" s="8">
        <v>6.6666666666666666E-2</v>
      </c>
      <c r="I8368" s="4" t="e">
        <f>#REF!/1.7</f>
        <v>#REF!</v>
      </c>
      <c r="J8368" s="4">
        <f>Hilfstabelle!C8368/3</f>
        <v>0.36521950000000003</v>
      </c>
      <c r="K8368" s="96">
        <f>Hilfstabelle!F8368/11</f>
        <v>1</v>
      </c>
      <c r="L8368" s="107">
        <f>Hilfstabelle!G8368/sinks!$G$3</f>
        <v>0.84343340486835738</v>
      </c>
    </row>
    <row r="8369" spans="1:12" x14ac:dyDescent="0.25">
      <c r="A8369" s="89">
        <v>41257.625</v>
      </c>
      <c r="B8369" s="4">
        <v>0.94516607100000005</v>
      </c>
      <c r="C8369" s="8">
        <v>0.625</v>
      </c>
      <c r="D8369" s="8">
        <v>0</v>
      </c>
      <c r="E8369" s="8">
        <v>6.25E-2</v>
      </c>
      <c r="F8369" s="8">
        <v>0.625</v>
      </c>
      <c r="G8369" s="8">
        <v>0</v>
      </c>
      <c r="H8369" s="8">
        <v>6.25E-2</v>
      </c>
      <c r="I8369" s="4" t="e">
        <f>#REF!/1.7</f>
        <v>#REF!</v>
      </c>
      <c r="J8369" s="4">
        <f>Hilfstabelle!C8369/3</f>
        <v>0.36497800000000002</v>
      </c>
      <c r="K8369" s="96">
        <f>Hilfstabelle!F8369/11</f>
        <v>1</v>
      </c>
      <c r="L8369" s="107">
        <f>Hilfstabelle!G8369/sinks!$G$3</f>
        <v>0.84415821255859469</v>
      </c>
    </row>
    <row r="8370" spans="1:12" x14ac:dyDescent="0.25">
      <c r="A8370" s="89">
        <v>41257.666666666664</v>
      </c>
      <c r="B8370" s="4">
        <v>0.94978641789999996</v>
      </c>
      <c r="C8370" s="8">
        <v>0.66666666666666663</v>
      </c>
      <c r="D8370" s="8">
        <v>0</v>
      </c>
      <c r="E8370" s="8">
        <v>5.8823529411764705E-2</v>
      </c>
      <c r="F8370" s="8">
        <v>0.66666666666666663</v>
      </c>
      <c r="G8370" s="8">
        <v>0</v>
      </c>
      <c r="H8370" s="8">
        <v>5.8823529411764705E-2</v>
      </c>
      <c r="I8370" s="4" t="e">
        <f>#REF!/1.7</f>
        <v>#REF!</v>
      </c>
      <c r="J8370" s="4">
        <f>Hilfstabelle!C8370/3</f>
        <v>0.36486875000000002</v>
      </c>
      <c r="K8370" s="96">
        <f>Hilfstabelle!F8370/11</f>
        <v>0</v>
      </c>
      <c r="L8370" s="107">
        <f>Hilfstabelle!G8370/sinks!$G$3</f>
        <v>0.17846799881542236</v>
      </c>
    </row>
    <row r="8371" spans="1:12" x14ac:dyDescent="0.25">
      <c r="A8371" s="89">
        <v>41257.708333333336</v>
      </c>
      <c r="B8371" s="4">
        <v>0.91979775080000004</v>
      </c>
      <c r="C8371" s="8">
        <v>0.70833333333333337</v>
      </c>
      <c r="D8371" s="8">
        <v>0</v>
      </c>
      <c r="E8371" s="8">
        <v>5.5555555555555552E-2</v>
      </c>
      <c r="F8371" s="8">
        <v>0.70833333333333337</v>
      </c>
      <c r="G8371" s="8">
        <v>0</v>
      </c>
      <c r="H8371" s="8">
        <v>5.5555555555555552E-2</v>
      </c>
      <c r="I8371" s="4" t="e">
        <f>#REF!/1.7</f>
        <v>#REF!</v>
      </c>
      <c r="J8371" s="4">
        <f>Hilfstabelle!C8371/3</f>
        <v>0.36357500000000004</v>
      </c>
      <c r="K8371" s="96">
        <f>Hilfstabelle!F8371/11</f>
        <v>0</v>
      </c>
      <c r="L8371" s="107">
        <f>Hilfstabelle!G8371/sinks!$G$3</f>
        <v>0.18426646033731989</v>
      </c>
    </row>
    <row r="8372" spans="1:12" x14ac:dyDescent="0.25">
      <c r="A8372" s="89">
        <v>41257.75</v>
      </c>
      <c r="B8372" s="4">
        <v>0.85206172089999999</v>
      </c>
      <c r="C8372" s="8">
        <v>0.75</v>
      </c>
      <c r="D8372" s="8">
        <v>0</v>
      </c>
      <c r="E8372" s="8">
        <v>5.2631578947368418E-2</v>
      </c>
      <c r="F8372" s="8">
        <v>0.75</v>
      </c>
      <c r="G8372" s="8">
        <v>0</v>
      </c>
      <c r="H8372" s="8">
        <v>5.2631578947368418E-2</v>
      </c>
      <c r="I8372" s="4" t="e">
        <f>#REF!/1.7</f>
        <v>#REF!</v>
      </c>
      <c r="J8372" s="4">
        <f>Hilfstabelle!C8372/3</f>
        <v>0.36229275</v>
      </c>
      <c r="K8372" s="96">
        <f>Hilfstabelle!F8372/11</f>
        <v>0</v>
      </c>
      <c r="L8372" s="107">
        <f>Hilfstabelle!G8372/sinks!$G$3</f>
        <v>0.19356180106650225</v>
      </c>
    </row>
    <row r="8373" spans="1:12" x14ac:dyDescent="0.25">
      <c r="A8373" s="89">
        <v>41257.791666666664</v>
      </c>
      <c r="B8373" s="4">
        <v>0.80010461160000002</v>
      </c>
      <c r="C8373" s="8">
        <v>0.79166666666666663</v>
      </c>
      <c r="D8373" s="8">
        <v>0</v>
      </c>
      <c r="E8373" s="8">
        <v>0.05</v>
      </c>
      <c r="F8373" s="8">
        <v>0.79166666666666663</v>
      </c>
      <c r="G8373" s="8">
        <v>0</v>
      </c>
      <c r="H8373" s="8">
        <v>0.05</v>
      </c>
      <c r="I8373" s="4" t="e">
        <f>#REF!/1.7</f>
        <v>#REF!</v>
      </c>
      <c r="J8373" s="4">
        <f>Hilfstabelle!C8373/3</f>
        <v>0.362126</v>
      </c>
      <c r="K8373" s="96">
        <f>Hilfstabelle!F8373/11</f>
        <v>0</v>
      </c>
      <c r="L8373" s="107">
        <f>Hilfstabelle!G8373/sinks!$G$3</f>
        <v>0.17929453390078057</v>
      </c>
    </row>
    <row r="8374" spans="1:12" x14ac:dyDescent="0.25">
      <c r="A8374" s="89">
        <v>41257.833333333336</v>
      </c>
      <c r="B8374" s="4">
        <v>0.7390811612</v>
      </c>
      <c r="C8374" s="8">
        <v>0.83333333333333337</v>
      </c>
      <c r="D8374" s="8">
        <v>0</v>
      </c>
      <c r="E8374" s="8">
        <v>4.7619047619047616E-2</v>
      </c>
      <c r="F8374" s="8">
        <v>0.83333333333333337</v>
      </c>
      <c r="G8374" s="8">
        <v>0</v>
      </c>
      <c r="H8374" s="8">
        <v>4.7619047619047616E-2</v>
      </c>
      <c r="I8374" s="4" t="e">
        <f>#REF!/1.7</f>
        <v>#REF!</v>
      </c>
      <c r="J8374" s="4">
        <f>Hilfstabelle!C8374/3</f>
        <v>0.36596125000000002</v>
      </c>
      <c r="K8374" s="96">
        <f>Hilfstabelle!F8374/11</f>
        <v>0</v>
      </c>
      <c r="L8374" s="107">
        <f>Hilfstabelle!G8374/sinks!$G$3</f>
        <v>0.14925952049130228</v>
      </c>
    </row>
    <row r="8375" spans="1:12" x14ac:dyDescent="0.25">
      <c r="A8375" s="89">
        <v>41257.875</v>
      </c>
      <c r="B8375" s="4">
        <v>0.71449742829999996</v>
      </c>
      <c r="C8375" s="8">
        <v>0.875</v>
      </c>
      <c r="D8375" s="8">
        <v>0</v>
      </c>
      <c r="E8375" s="8">
        <v>4.5454545454545456E-2</v>
      </c>
      <c r="F8375" s="8">
        <v>0.875</v>
      </c>
      <c r="G8375" s="8">
        <v>0</v>
      </c>
      <c r="H8375" s="8">
        <v>4.5454545454545456E-2</v>
      </c>
      <c r="I8375" s="4" t="e">
        <f>#REF!/1.7</f>
        <v>#REF!</v>
      </c>
      <c r="J8375" s="4">
        <f>Hilfstabelle!C8375/3</f>
        <v>0.36635224999999999</v>
      </c>
      <c r="K8375" s="96">
        <f>Hilfstabelle!F8375/11</f>
        <v>0</v>
      </c>
      <c r="L8375" s="107">
        <f>Hilfstabelle!G8375/sinks!$G$3</f>
        <v>0.13752272227921572</v>
      </c>
    </row>
    <row r="8376" spans="1:12" x14ac:dyDescent="0.25">
      <c r="A8376" s="89">
        <v>41257.916666666664</v>
      </c>
      <c r="B8376" s="4">
        <v>0.66140702640000004</v>
      </c>
      <c r="C8376" s="8">
        <v>0.91666666666666663</v>
      </c>
      <c r="D8376" s="8">
        <v>0</v>
      </c>
      <c r="E8376" s="8">
        <v>4.3478260869565216E-2</v>
      </c>
      <c r="F8376" s="8">
        <v>0.91666666666666663</v>
      </c>
      <c r="G8376" s="8">
        <v>0</v>
      </c>
      <c r="H8376" s="8">
        <v>4.3478260869565216E-2</v>
      </c>
      <c r="I8376" s="4" t="e">
        <f>#REF!/1.7</f>
        <v>#REF!</v>
      </c>
      <c r="J8376" s="4">
        <f>Hilfstabelle!C8376/3</f>
        <v>0.36688124999999999</v>
      </c>
      <c r="K8376" s="96">
        <f>Hilfstabelle!F8376/11</f>
        <v>0</v>
      </c>
      <c r="L8376" s="107">
        <f>Hilfstabelle!G8376/sinks!$G$3</f>
        <v>0.1320675907158515</v>
      </c>
    </row>
    <row r="8377" spans="1:12" x14ac:dyDescent="0.25">
      <c r="A8377" s="89">
        <v>41257.958333333336</v>
      </c>
      <c r="B8377" s="4">
        <v>0.62671083599999999</v>
      </c>
      <c r="C8377" s="8">
        <v>0.95833333333333337</v>
      </c>
      <c r="D8377" s="8">
        <v>0</v>
      </c>
      <c r="E8377" s="8">
        <v>4.1666666666666664E-2</v>
      </c>
      <c r="F8377" s="8">
        <v>0.95833333333333337</v>
      </c>
      <c r="G8377" s="8">
        <v>0</v>
      </c>
      <c r="H8377" s="8">
        <v>4.1666666666666664E-2</v>
      </c>
      <c r="I8377" s="4" t="e">
        <f>#REF!/1.7</f>
        <v>#REF!</v>
      </c>
      <c r="J8377" s="4">
        <f>Hilfstabelle!C8377/3</f>
        <v>0.37327525</v>
      </c>
      <c r="K8377" s="96">
        <f>Hilfstabelle!F8377/11</f>
        <v>0</v>
      </c>
      <c r="L8377" s="107">
        <f>Hilfstabelle!G8377/sinks!$G$3</f>
        <v>0.12375137616470896</v>
      </c>
    </row>
    <row r="8378" spans="1:12" x14ac:dyDescent="0.25">
      <c r="A8378" s="89">
        <v>41258</v>
      </c>
      <c r="B8378" s="4">
        <v>0.60648592099999998</v>
      </c>
      <c r="C8378" s="8">
        <v>0</v>
      </c>
      <c r="D8378" s="8">
        <v>0</v>
      </c>
      <c r="E8378" s="8">
        <v>1</v>
      </c>
      <c r="F8378" s="8">
        <v>0</v>
      </c>
      <c r="G8378" s="8">
        <v>0</v>
      </c>
      <c r="H8378" s="8">
        <v>1</v>
      </c>
      <c r="I8378" s="4" t="e">
        <f>#REF!/1.7</f>
        <v>#REF!</v>
      </c>
      <c r="J8378" s="4">
        <f>Hilfstabelle!C8378/3</f>
        <v>0.37565000000000004</v>
      </c>
      <c r="K8378" s="96">
        <f>Hilfstabelle!F8378/11</f>
        <v>0</v>
      </c>
      <c r="L8378" s="107">
        <f>Hilfstabelle!G8378/sinks!$G$3</f>
        <v>0.12217460154033329</v>
      </c>
    </row>
    <row r="8379" spans="1:12" x14ac:dyDescent="0.25">
      <c r="A8379" s="89">
        <v>41258.041666666664</v>
      </c>
      <c r="B8379" s="4">
        <v>0.58896347309999997</v>
      </c>
      <c r="C8379" s="8">
        <v>4.1666666666666664E-2</v>
      </c>
      <c r="D8379" s="8">
        <v>0</v>
      </c>
      <c r="E8379" s="8">
        <v>0.5</v>
      </c>
      <c r="F8379" s="8">
        <v>4.1666666666666664E-2</v>
      </c>
      <c r="G8379" s="8">
        <v>0</v>
      </c>
      <c r="H8379" s="8">
        <v>0.5</v>
      </c>
      <c r="I8379" s="4" t="e">
        <f>#REF!/1.7</f>
        <v>#REF!</v>
      </c>
      <c r="J8379" s="4">
        <f>Hilfstabelle!C8379/3</f>
        <v>0.37738074999999999</v>
      </c>
      <c r="K8379" s="96">
        <f>Hilfstabelle!F8379/11</f>
        <v>0</v>
      </c>
      <c r="L8379" s="107">
        <f>Hilfstabelle!G8379/sinks!$G$3</f>
        <v>0.12732455091833447</v>
      </c>
    </row>
    <row r="8380" spans="1:12" x14ac:dyDescent="0.25">
      <c r="A8380" s="89">
        <v>41258.083333333336</v>
      </c>
      <c r="B8380" s="4">
        <v>0.58695841689999995</v>
      </c>
      <c r="C8380" s="8">
        <v>8.3333333333333329E-2</v>
      </c>
      <c r="D8380" s="8">
        <v>0</v>
      </c>
      <c r="E8380" s="8">
        <v>0.33333333333333331</v>
      </c>
      <c r="F8380" s="8">
        <v>8.3333333333333329E-2</v>
      </c>
      <c r="G8380" s="8">
        <v>0</v>
      </c>
      <c r="H8380" s="8">
        <v>0.33333333333333331</v>
      </c>
      <c r="I8380" s="4" t="e">
        <f>#REF!/1.7</f>
        <v>#REF!</v>
      </c>
      <c r="J8380" s="4">
        <f>Hilfstabelle!C8380/3</f>
        <v>0.37887000000000004</v>
      </c>
      <c r="K8380" s="96">
        <f>Hilfstabelle!F8380/11</f>
        <v>0</v>
      </c>
      <c r="L8380" s="107">
        <f>Hilfstabelle!G8380/sinks!$G$3</f>
        <v>0.11911006376231287</v>
      </c>
    </row>
    <row r="8381" spans="1:12" x14ac:dyDescent="0.25">
      <c r="A8381" s="89">
        <v>41258.125</v>
      </c>
      <c r="B8381" s="4">
        <v>0.6138087351</v>
      </c>
      <c r="C8381" s="8">
        <v>0.125</v>
      </c>
      <c r="D8381" s="8">
        <v>0</v>
      </c>
      <c r="E8381" s="8">
        <v>0.25</v>
      </c>
      <c r="F8381" s="8">
        <v>0.125</v>
      </c>
      <c r="G8381" s="8">
        <v>0</v>
      </c>
      <c r="H8381" s="8">
        <v>0.25</v>
      </c>
      <c r="I8381" s="4" t="e">
        <f>#REF!/1.7</f>
        <v>#REF!</v>
      </c>
      <c r="J8381" s="4">
        <f>Hilfstabelle!C8381/3</f>
        <v>0.37925524999999999</v>
      </c>
      <c r="K8381" s="96">
        <f>Hilfstabelle!F8381/11</f>
        <v>0</v>
      </c>
      <c r="L8381" s="107">
        <f>Hilfstabelle!G8381/sinks!$G$3</f>
        <v>0.11257407862578797</v>
      </c>
    </row>
    <row r="8382" spans="1:12" x14ac:dyDescent="0.25">
      <c r="A8382" s="89">
        <v>41258.166666666664</v>
      </c>
      <c r="B8382" s="4">
        <v>0.70743614330000004</v>
      </c>
      <c r="C8382" s="8">
        <v>0.16666666666666666</v>
      </c>
      <c r="D8382" s="8">
        <v>0</v>
      </c>
      <c r="E8382" s="8">
        <v>0.2</v>
      </c>
      <c r="F8382" s="8">
        <v>0.16666666666666666</v>
      </c>
      <c r="G8382" s="8">
        <v>0</v>
      </c>
      <c r="H8382" s="8">
        <v>0.2</v>
      </c>
      <c r="I8382" s="4" t="e">
        <f>#REF!/1.7</f>
        <v>#REF!</v>
      </c>
      <c r="J8382" s="4">
        <f>Hilfstabelle!C8382/3</f>
        <v>0.37974975</v>
      </c>
      <c r="K8382" s="96">
        <f>Hilfstabelle!F8382/11</f>
        <v>0</v>
      </c>
      <c r="L8382" s="107">
        <f>Hilfstabelle!G8382/sinks!$G$3</f>
        <v>0.10853041466972782</v>
      </c>
    </row>
    <row r="8383" spans="1:12" x14ac:dyDescent="0.25">
      <c r="A8383" s="89">
        <v>41258.208333333336</v>
      </c>
      <c r="B8383" s="4">
        <v>0.83061633680000002</v>
      </c>
      <c r="C8383" s="8">
        <v>0.20833333333333334</v>
      </c>
      <c r="D8383" s="8">
        <v>0</v>
      </c>
      <c r="E8383" s="8">
        <v>0.16666666666666666</v>
      </c>
      <c r="F8383" s="8">
        <v>0.20833333333333334</v>
      </c>
      <c r="G8383" s="8">
        <v>0</v>
      </c>
      <c r="H8383" s="8">
        <v>0.16666666666666666</v>
      </c>
      <c r="I8383" s="4" t="e">
        <f>#REF!/1.7</f>
        <v>#REF!</v>
      </c>
      <c r="J8383" s="4">
        <f>Hilfstabelle!C8383/3</f>
        <v>0.38075025000000001</v>
      </c>
      <c r="K8383" s="96">
        <f>Hilfstabelle!F8383/11</f>
        <v>0</v>
      </c>
      <c r="L8383" s="107">
        <f>Hilfstabelle!G8383/sinks!$G$3</f>
        <v>0.122441635952526</v>
      </c>
    </row>
    <row r="8384" spans="1:12" x14ac:dyDescent="0.25">
      <c r="A8384" s="89">
        <v>41258.25</v>
      </c>
      <c r="B8384" s="4">
        <v>0.91273646590000002</v>
      </c>
      <c r="C8384" s="8">
        <v>0.25</v>
      </c>
      <c r="D8384" s="8">
        <v>0</v>
      </c>
      <c r="E8384" s="8">
        <v>0.14285714285714285</v>
      </c>
      <c r="F8384" s="8">
        <v>0.25</v>
      </c>
      <c r="G8384" s="8">
        <v>0</v>
      </c>
      <c r="H8384" s="8">
        <v>0.14285714285714285</v>
      </c>
      <c r="I8384" s="4" t="e">
        <f>#REF!/1.7</f>
        <v>#REF!</v>
      </c>
      <c r="J8384" s="4">
        <f>Hilfstabelle!C8384/3</f>
        <v>0.38144599999999995</v>
      </c>
      <c r="K8384" s="96">
        <f>Hilfstabelle!F8384/11</f>
        <v>0</v>
      </c>
      <c r="L8384" s="107">
        <f>Hilfstabelle!G8384/sinks!$G$3</f>
        <v>0.12910478033295214</v>
      </c>
    </row>
    <row r="8385" spans="1:12" x14ac:dyDescent="0.25">
      <c r="A8385" s="89">
        <v>41258.291666666664</v>
      </c>
      <c r="B8385" s="4">
        <v>0.92241304160000004</v>
      </c>
      <c r="C8385" s="8">
        <v>0.29166666666666669</v>
      </c>
      <c r="D8385" s="8">
        <v>0</v>
      </c>
      <c r="E8385" s="8">
        <v>0.125</v>
      </c>
      <c r="F8385" s="8">
        <v>0.29166666666666669</v>
      </c>
      <c r="G8385" s="8">
        <v>0</v>
      </c>
      <c r="H8385" s="8">
        <v>0.125</v>
      </c>
      <c r="I8385" s="4" t="e">
        <f>#REF!/1.7</f>
        <v>#REF!</v>
      </c>
      <c r="J8385" s="4">
        <f>Hilfstabelle!C8385/3</f>
        <v>0.38179099999999999</v>
      </c>
      <c r="K8385" s="96">
        <f>Hilfstabelle!F8385/11</f>
        <v>0</v>
      </c>
      <c r="L8385" s="107">
        <f>Hilfstabelle!G8385/sinks!$G$3</f>
        <v>0.13173697668170831</v>
      </c>
    </row>
    <row r="8386" spans="1:12" x14ac:dyDescent="0.25">
      <c r="A8386" s="89">
        <v>41258.333333333336</v>
      </c>
      <c r="B8386" s="4">
        <v>0.92032080900000002</v>
      </c>
      <c r="C8386" s="8">
        <v>0.33333333333333331</v>
      </c>
      <c r="D8386" s="8">
        <v>0</v>
      </c>
      <c r="E8386" s="8">
        <v>0.1111111111111111</v>
      </c>
      <c r="F8386" s="8">
        <v>0.33333333333333331</v>
      </c>
      <c r="G8386" s="8">
        <v>0</v>
      </c>
      <c r="H8386" s="8">
        <v>0.1111111111111111</v>
      </c>
      <c r="I8386" s="4" t="e">
        <f>#REF!/1.7</f>
        <v>#REF!</v>
      </c>
      <c r="J8386" s="4">
        <f>Hilfstabelle!C8386/3</f>
        <v>0.38112400000000002</v>
      </c>
      <c r="K8386" s="96">
        <f>Hilfstabelle!F8386/11</f>
        <v>0</v>
      </c>
      <c r="L8386" s="107">
        <f>Hilfstabelle!G8386/sinks!$G$3</f>
        <v>0.16449319791067354</v>
      </c>
    </row>
    <row r="8387" spans="1:12" x14ac:dyDescent="0.25">
      <c r="A8387" s="89">
        <v>41258.375</v>
      </c>
      <c r="B8387" s="4">
        <v>0.92929997379999996</v>
      </c>
      <c r="C8387" s="8">
        <v>0.375</v>
      </c>
      <c r="D8387" s="8">
        <v>0</v>
      </c>
      <c r="E8387" s="8">
        <v>0.1</v>
      </c>
      <c r="F8387" s="8">
        <v>0.375</v>
      </c>
      <c r="G8387" s="8">
        <v>0</v>
      </c>
      <c r="H8387" s="8">
        <v>0.1</v>
      </c>
      <c r="I8387" s="4" t="e">
        <f>#REF!/1.7</f>
        <v>#REF!</v>
      </c>
      <c r="J8387" s="4">
        <f>Hilfstabelle!C8387/3</f>
        <v>0.38097450000000005</v>
      </c>
      <c r="K8387" s="96">
        <f>Hilfstabelle!F8387/11</f>
        <v>0</v>
      </c>
      <c r="L8387" s="107">
        <f>Hilfstabelle!G8387/sinks!$G$3</f>
        <v>0.18118920663490937</v>
      </c>
    </row>
    <row r="8388" spans="1:12" x14ac:dyDescent="0.25">
      <c r="A8388" s="89">
        <v>41258.416666666664</v>
      </c>
      <c r="B8388" s="4">
        <v>0.9309563246</v>
      </c>
      <c r="C8388" s="8">
        <v>0.41666666666666669</v>
      </c>
      <c r="D8388" s="8">
        <v>0</v>
      </c>
      <c r="E8388" s="8">
        <v>9.0909090909090912E-2</v>
      </c>
      <c r="F8388" s="8">
        <v>0.41666666666666669</v>
      </c>
      <c r="G8388" s="8">
        <v>0</v>
      </c>
      <c r="H8388" s="8">
        <v>9.0909090909090912E-2</v>
      </c>
      <c r="I8388" s="4" t="e">
        <f>#REF!/1.7</f>
        <v>#REF!</v>
      </c>
      <c r="J8388" s="4">
        <f>Hilfstabelle!C8388/3</f>
        <v>0.38138850000000007</v>
      </c>
      <c r="K8388" s="96">
        <f>Hilfstabelle!F8388/11</f>
        <v>0</v>
      </c>
      <c r="L8388" s="107">
        <f>Hilfstabelle!G8388/sinks!$G$3</f>
        <v>0.18481324508609537</v>
      </c>
    </row>
    <row r="8389" spans="1:12" x14ac:dyDescent="0.25">
      <c r="A8389" s="89">
        <v>41258.458333333336</v>
      </c>
      <c r="B8389" s="4">
        <v>0.90855200069999997</v>
      </c>
      <c r="C8389" s="8">
        <v>0.45833333333333331</v>
      </c>
      <c r="D8389" s="8">
        <v>0</v>
      </c>
      <c r="E8389" s="8">
        <v>8.3333333333333329E-2</v>
      </c>
      <c r="F8389" s="8">
        <v>0.45833333333333331</v>
      </c>
      <c r="G8389" s="8">
        <v>0</v>
      </c>
      <c r="H8389" s="8">
        <v>8.3333333333333329E-2</v>
      </c>
      <c r="I8389" s="4" t="e">
        <f>#REF!/1.7</f>
        <v>#REF!</v>
      </c>
      <c r="J8389" s="4">
        <f>Hilfstabelle!C8389/3</f>
        <v>0.38238900000000003</v>
      </c>
      <c r="K8389" s="96">
        <f>Hilfstabelle!F8389/11</f>
        <v>0</v>
      </c>
      <c r="L8389" s="107">
        <f>Hilfstabelle!G8389/sinks!$G$3</f>
        <v>0.18710211147631806</v>
      </c>
    </row>
    <row r="8390" spans="1:12" x14ac:dyDescent="0.25">
      <c r="A8390" s="89">
        <v>41258.5</v>
      </c>
      <c r="B8390" s="4">
        <v>0.9054136518</v>
      </c>
      <c r="C8390" s="8">
        <v>0.5</v>
      </c>
      <c r="D8390" s="8">
        <v>0</v>
      </c>
      <c r="E8390" s="8">
        <v>7.6923076923076927E-2</v>
      </c>
      <c r="F8390" s="8">
        <v>0.5</v>
      </c>
      <c r="G8390" s="8">
        <v>0</v>
      </c>
      <c r="H8390" s="8">
        <v>7.6923076923076927E-2</v>
      </c>
      <c r="I8390" s="4" t="e">
        <f>#REF!/1.7</f>
        <v>#REF!</v>
      </c>
      <c r="J8390" s="4">
        <f>Hilfstabelle!C8390/3</f>
        <v>0.383907</v>
      </c>
      <c r="K8390" s="96">
        <f>Hilfstabelle!F8390/11</f>
        <v>0</v>
      </c>
      <c r="L8390" s="107">
        <f>Hilfstabelle!G8390/sinks!$G$3</f>
        <v>0.18572879164218442</v>
      </c>
    </row>
    <row r="8391" spans="1:12" x14ac:dyDescent="0.25">
      <c r="A8391" s="89">
        <v>41258.541666666664</v>
      </c>
      <c r="B8391" s="4">
        <v>0.90297271379999999</v>
      </c>
      <c r="C8391" s="8">
        <v>0.54166666666666663</v>
      </c>
      <c r="D8391" s="8">
        <v>0</v>
      </c>
      <c r="E8391" s="8">
        <v>7.1428571428571425E-2</v>
      </c>
      <c r="F8391" s="8">
        <v>0.54166666666666663</v>
      </c>
      <c r="G8391" s="8">
        <v>0</v>
      </c>
      <c r="H8391" s="8">
        <v>7.1428571428571425E-2</v>
      </c>
      <c r="I8391" s="4" t="e">
        <f>#REF!/1.7</f>
        <v>#REF!</v>
      </c>
      <c r="J8391" s="4">
        <f>Hilfstabelle!C8391/3</f>
        <v>0.38456825000000006</v>
      </c>
      <c r="K8391" s="96">
        <f>Hilfstabelle!F8391/11</f>
        <v>0</v>
      </c>
      <c r="L8391" s="107">
        <f>Hilfstabelle!G8391/sinks!$G$3</f>
        <v>0.17339434498376194</v>
      </c>
    </row>
    <row r="8392" spans="1:12" x14ac:dyDescent="0.25">
      <c r="A8392" s="89">
        <v>41258.583333333336</v>
      </c>
      <c r="B8392" s="4">
        <v>0.9180542237</v>
      </c>
      <c r="C8392" s="8">
        <v>0.58333333333333337</v>
      </c>
      <c r="D8392" s="8">
        <v>0</v>
      </c>
      <c r="E8392" s="8">
        <v>6.6666666666666666E-2</v>
      </c>
      <c r="F8392" s="8">
        <v>0.58333333333333337</v>
      </c>
      <c r="G8392" s="8">
        <v>0</v>
      </c>
      <c r="H8392" s="8">
        <v>6.6666666666666666E-2</v>
      </c>
      <c r="I8392" s="4" t="e">
        <f>#REF!/1.7</f>
        <v>#REF!</v>
      </c>
      <c r="J8392" s="4">
        <f>Hilfstabelle!C8392/3</f>
        <v>0.383654</v>
      </c>
      <c r="K8392" s="96">
        <f>Hilfstabelle!F8392/11</f>
        <v>0</v>
      </c>
      <c r="L8392" s="107">
        <f>Hilfstabelle!G8392/sinks!$G$3</f>
        <v>0.14362636598647635</v>
      </c>
    </row>
    <row r="8393" spans="1:12" x14ac:dyDescent="0.25">
      <c r="A8393" s="89">
        <v>41258.625</v>
      </c>
      <c r="B8393" s="4">
        <v>0.95501699939999996</v>
      </c>
      <c r="C8393" s="8">
        <v>0.625</v>
      </c>
      <c r="D8393" s="8">
        <v>0</v>
      </c>
      <c r="E8393" s="8">
        <v>6.25E-2</v>
      </c>
      <c r="F8393" s="8">
        <v>0.625</v>
      </c>
      <c r="G8393" s="8">
        <v>0</v>
      </c>
      <c r="H8393" s="8">
        <v>6.25E-2</v>
      </c>
      <c r="I8393" s="4" t="e">
        <f>#REF!/1.7</f>
        <v>#REF!</v>
      </c>
      <c r="J8393" s="4">
        <f>Hilfstabelle!C8393/3</f>
        <v>0.38328600000000002</v>
      </c>
      <c r="K8393" s="96">
        <f>Hilfstabelle!F8393/11</f>
        <v>0</v>
      </c>
      <c r="L8393" s="107">
        <f>Hilfstabelle!G8393/sinks!$G$3</f>
        <v>0.12806207453296176</v>
      </c>
    </row>
    <row r="8394" spans="1:12" x14ac:dyDescent="0.25">
      <c r="A8394" s="89">
        <v>41258.666666666664</v>
      </c>
      <c r="B8394" s="4">
        <v>0.94813006710000003</v>
      </c>
      <c r="C8394" s="8">
        <v>0.66666666666666663</v>
      </c>
      <c r="D8394" s="8">
        <v>0</v>
      </c>
      <c r="E8394" s="8">
        <v>5.8823529411764705E-2</v>
      </c>
      <c r="F8394" s="8">
        <v>0.66666666666666663</v>
      </c>
      <c r="G8394" s="8">
        <v>0</v>
      </c>
      <c r="H8394" s="8">
        <v>5.8823529411764705E-2</v>
      </c>
      <c r="I8394" s="4" t="e">
        <f>#REF!/1.7</f>
        <v>#REF!</v>
      </c>
      <c r="J8394" s="4">
        <f>Hilfstabelle!C8394/3</f>
        <v>0.38359074999999998</v>
      </c>
      <c r="K8394" s="96">
        <f>Hilfstabelle!F8394/11</f>
        <v>0</v>
      </c>
      <c r="L8394" s="107">
        <f>Hilfstabelle!G8394/sinks!$G$3</f>
        <v>0.12937181474514478</v>
      </c>
    </row>
    <row r="8395" spans="1:12" x14ac:dyDescent="0.25">
      <c r="A8395" s="89">
        <v>41258.708333333336</v>
      </c>
      <c r="B8395" s="4">
        <v>0.91639787289999997</v>
      </c>
      <c r="C8395" s="8">
        <v>0.70833333333333337</v>
      </c>
      <c r="D8395" s="8">
        <v>0</v>
      </c>
      <c r="E8395" s="8">
        <v>5.5555555555555552E-2</v>
      </c>
      <c r="F8395" s="8">
        <v>0.70833333333333337</v>
      </c>
      <c r="G8395" s="8">
        <v>0</v>
      </c>
      <c r="H8395" s="8">
        <v>5.5555555555555552E-2</v>
      </c>
      <c r="I8395" s="4" t="e">
        <f>#REF!/1.7</f>
        <v>#REF!</v>
      </c>
      <c r="J8395" s="4">
        <f>Hilfstabelle!C8395/3</f>
        <v>0.38379775000000005</v>
      </c>
      <c r="K8395" s="96">
        <f>Hilfstabelle!F8395/11</f>
        <v>0</v>
      </c>
      <c r="L8395" s="107">
        <f>Hilfstabelle!G8395/sinks!$G$3</f>
        <v>0.13976072497187791</v>
      </c>
    </row>
    <row r="8396" spans="1:12" x14ac:dyDescent="0.25">
      <c r="A8396" s="89">
        <v>41258.75</v>
      </c>
      <c r="B8396" s="4">
        <v>0.85877430040000002</v>
      </c>
      <c r="C8396" s="8">
        <v>0.75</v>
      </c>
      <c r="D8396" s="8">
        <v>0</v>
      </c>
      <c r="E8396" s="8">
        <v>5.2631578947368418E-2</v>
      </c>
      <c r="F8396" s="8">
        <v>0.75</v>
      </c>
      <c r="G8396" s="8">
        <v>0</v>
      </c>
      <c r="H8396" s="8">
        <v>5.2631578947368418E-2</v>
      </c>
      <c r="I8396" s="4" t="e">
        <f>#REF!/1.7</f>
        <v>#REF!</v>
      </c>
      <c r="J8396" s="4">
        <f>Hilfstabelle!C8396/3</f>
        <v>0.38380925000000005</v>
      </c>
      <c r="K8396" s="96">
        <f>Hilfstabelle!F8396/11</f>
        <v>0</v>
      </c>
      <c r="L8396" s="107">
        <f>Hilfstabelle!G8396/sinks!$G$3</f>
        <v>0.14761916624497595</v>
      </c>
    </row>
    <row r="8397" spans="1:12" x14ac:dyDescent="0.25">
      <c r="A8397" s="89">
        <v>41258.791666666664</v>
      </c>
      <c r="B8397" s="4">
        <v>0.79958155350000004</v>
      </c>
      <c r="C8397" s="8">
        <v>0.79166666666666663</v>
      </c>
      <c r="D8397" s="8">
        <v>0</v>
      </c>
      <c r="E8397" s="8">
        <v>0.05</v>
      </c>
      <c r="F8397" s="8">
        <v>0.79166666666666663</v>
      </c>
      <c r="G8397" s="8">
        <v>0</v>
      </c>
      <c r="H8397" s="8">
        <v>0.05</v>
      </c>
      <c r="I8397" s="4" t="e">
        <f>#REF!/1.7</f>
        <v>#REF!</v>
      </c>
      <c r="J8397" s="4">
        <f>Hilfstabelle!C8397/3</f>
        <v>0.38319400000000003</v>
      </c>
      <c r="K8397" s="96">
        <f>Hilfstabelle!F8397/11</f>
        <v>0</v>
      </c>
      <c r="L8397" s="107">
        <f>Hilfstabelle!G8397/sinks!$G$3</f>
        <v>0.15299800226199939</v>
      </c>
    </row>
    <row r="8398" spans="1:12" x14ac:dyDescent="0.25">
      <c r="A8398" s="89">
        <v>41258.833333333336</v>
      </c>
      <c r="B8398" s="4">
        <v>0.73184552349999998</v>
      </c>
      <c r="C8398" s="8">
        <v>0.83333333333333337</v>
      </c>
      <c r="D8398" s="8">
        <v>0</v>
      </c>
      <c r="E8398" s="8">
        <v>4.7619047619047616E-2</v>
      </c>
      <c r="F8398" s="8">
        <v>0.83333333333333337</v>
      </c>
      <c r="G8398" s="8">
        <v>0</v>
      </c>
      <c r="H8398" s="8">
        <v>4.7619047619047616E-2</v>
      </c>
      <c r="I8398" s="4" t="e">
        <f>#REF!/1.7</f>
        <v>#REF!</v>
      </c>
      <c r="J8398" s="4">
        <f>Hilfstabelle!C8398/3</f>
        <v>0.38225100000000006</v>
      </c>
      <c r="K8398" s="96">
        <f>Hilfstabelle!F8398/11</f>
        <v>0</v>
      </c>
      <c r="L8398" s="107">
        <f>Hilfstabelle!G8398/sinks!$G$3</f>
        <v>0.13927751984505318</v>
      </c>
    </row>
    <row r="8399" spans="1:12" x14ac:dyDescent="0.25">
      <c r="A8399" s="89">
        <v>41258.875</v>
      </c>
      <c r="B8399" s="4">
        <v>0.71876906979999999</v>
      </c>
      <c r="C8399" s="8">
        <v>0.875</v>
      </c>
      <c r="D8399" s="8">
        <v>0</v>
      </c>
      <c r="E8399" s="8">
        <v>4.5454545454545456E-2</v>
      </c>
      <c r="F8399" s="8">
        <v>0.875</v>
      </c>
      <c r="G8399" s="8">
        <v>0</v>
      </c>
      <c r="H8399" s="8">
        <v>4.5454545454545456E-2</v>
      </c>
      <c r="I8399" s="4" t="e">
        <f>#REF!/1.7</f>
        <v>#REF!</v>
      </c>
      <c r="J8399" s="4">
        <f>Hilfstabelle!C8399/3</f>
        <v>0.38292950000000009</v>
      </c>
      <c r="K8399" s="96">
        <f>Hilfstabelle!F8399/11</f>
        <v>0</v>
      </c>
      <c r="L8399" s="107">
        <f>Hilfstabelle!G8399/sinks!$G$3</f>
        <v>0.12349705767690641</v>
      </c>
    </row>
    <row r="8400" spans="1:12" x14ac:dyDescent="0.25">
      <c r="A8400" s="89">
        <v>41258.916666666664</v>
      </c>
      <c r="B8400" s="4">
        <v>0.66794525319999998</v>
      </c>
      <c r="C8400" s="8">
        <v>0.91666666666666663</v>
      </c>
      <c r="D8400" s="8">
        <v>0</v>
      </c>
      <c r="E8400" s="8">
        <v>4.3478260869565216E-2</v>
      </c>
      <c r="F8400" s="8">
        <v>0.91666666666666663</v>
      </c>
      <c r="G8400" s="8">
        <v>0</v>
      </c>
      <c r="H8400" s="8">
        <v>4.3478260869565216E-2</v>
      </c>
      <c r="I8400" s="4" t="e">
        <f>#REF!/1.7</f>
        <v>#REF!</v>
      </c>
      <c r="J8400" s="4">
        <f>Hilfstabelle!C8400/3</f>
        <v>0.38233149999999999</v>
      </c>
      <c r="K8400" s="96">
        <f>Hilfstabelle!F8400/11</f>
        <v>0</v>
      </c>
      <c r="L8400" s="107">
        <f>Hilfstabelle!G8400/sinks!$G$3</f>
        <v>0.1178003235501299</v>
      </c>
    </row>
    <row r="8401" spans="1:12" x14ac:dyDescent="0.25">
      <c r="A8401" s="89">
        <v>41258.958333333336</v>
      </c>
      <c r="B8401" s="4">
        <v>0.55618516259999995</v>
      </c>
      <c r="C8401" s="8">
        <v>0.95833333333333337</v>
      </c>
      <c r="D8401" s="8">
        <v>0</v>
      </c>
      <c r="E8401" s="8">
        <v>4.1666666666666664E-2</v>
      </c>
      <c r="F8401" s="8">
        <v>0.95833333333333337</v>
      </c>
      <c r="G8401" s="8">
        <v>0</v>
      </c>
      <c r="H8401" s="8">
        <v>4.1666666666666664E-2</v>
      </c>
      <c r="I8401" s="4" t="e">
        <f>#REF!/1.7</f>
        <v>#REF!</v>
      </c>
      <c r="J8401" s="4">
        <f>Hilfstabelle!C8401/3</f>
        <v>0.38153799999999999</v>
      </c>
      <c r="K8401" s="96">
        <f>Hilfstabelle!F8401/11</f>
        <v>0</v>
      </c>
      <c r="L8401" s="107">
        <f>Hilfstabelle!G8401/sinks!$G$3</f>
        <v>0.1124977830794472</v>
      </c>
    </row>
    <row r="8402" spans="1:12" x14ac:dyDescent="0.25">
      <c r="A8402" s="89">
        <v>41259</v>
      </c>
      <c r="B8402" s="4">
        <v>0.53892424370000003</v>
      </c>
      <c r="C8402" s="8">
        <v>0</v>
      </c>
      <c r="D8402" s="8">
        <v>0</v>
      </c>
      <c r="E8402" s="8">
        <v>1</v>
      </c>
      <c r="F8402" s="8">
        <v>0</v>
      </c>
      <c r="G8402" s="8">
        <v>0</v>
      </c>
      <c r="H8402" s="8">
        <v>1</v>
      </c>
      <c r="I8402" s="4" t="e">
        <f>#REF!/1.7</f>
        <v>#REF!</v>
      </c>
      <c r="J8402" s="4">
        <f>Hilfstabelle!C8402/3</f>
        <v>0.38184849999999998</v>
      </c>
      <c r="K8402" s="96">
        <f>Hilfstabelle!F8402/11</f>
        <v>0</v>
      </c>
      <c r="L8402" s="107">
        <f>Hilfstabelle!G8402/sinks!$G$3</f>
        <v>0.11291740858432138</v>
      </c>
    </row>
    <row r="8403" spans="1:12" x14ac:dyDescent="0.25">
      <c r="A8403" s="89">
        <v>41259.041666666664</v>
      </c>
      <c r="B8403" s="4">
        <v>0.5216633249</v>
      </c>
      <c r="C8403" s="8">
        <v>4.1666666666666664E-2</v>
      </c>
      <c r="D8403" s="8">
        <v>0</v>
      </c>
      <c r="E8403" s="8">
        <v>0.5</v>
      </c>
      <c r="F8403" s="8">
        <v>4.1666666666666664E-2</v>
      </c>
      <c r="G8403" s="8">
        <v>0</v>
      </c>
      <c r="H8403" s="8">
        <v>0.5</v>
      </c>
      <c r="I8403" s="4" t="e">
        <f>#REF!/1.7</f>
        <v>#REF!</v>
      </c>
      <c r="J8403" s="4">
        <f>Hilfstabelle!C8403/3</f>
        <v>0.38246375000000005</v>
      </c>
      <c r="K8403" s="96">
        <f>Hilfstabelle!F8403/11</f>
        <v>0</v>
      </c>
      <c r="L8403" s="107">
        <f>Hilfstabelle!G8403/sinks!$G$3</f>
        <v>0.11739341396964584</v>
      </c>
    </row>
    <row r="8404" spans="1:12" x14ac:dyDescent="0.25">
      <c r="A8404" s="89">
        <v>41259.083333333336</v>
      </c>
      <c r="B8404" s="4">
        <v>0.52358120480000003</v>
      </c>
      <c r="C8404" s="8">
        <v>8.3333333333333329E-2</v>
      </c>
      <c r="D8404" s="8">
        <v>0</v>
      </c>
      <c r="E8404" s="8">
        <v>0.33333333333333331</v>
      </c>
      <c r="F8404" s="8">
        <v>8.3333333333333329E-2</v>
      </c>
      <c r="G8404" s="8">
        <v>0</v>
      </c>
      <c r="H8404" s="8">
        <v>0.33333333333333331</v>
      </c>
      <c r="I8404" s="4" t="e">
        <f>#REF!/1.7</f>
        <v>#REF!</v>
      </c>
      <c r="J8404" s="4">
        <f>Hilfstabelle!C8404/3</f>
        <v>0.38273975000000005</v>
      </c>
      <c r="K8404" s="96">
        <f>Hilfstabelle!F8404/11</f>
        <v>0</v>
      </c>
      <c r="L8404" s="107">
        <f>Hilfstabelle!G8404/sinks!$G$3</f>
        <v>0.11148050912823711</v>
      </c>
    </row>
    <row r="8405" spans="1:12" x14ac:dyDescent="0.25">
      <c r="A8405" s="89">
        <v>41259.125</v>
      </c>
      <c r="B8405" s="4">
        <v>0.56812832359999998</v>
      </c>
      <c r="C8405" s="8">
        <v>0.125</v>
      </c>
      <c r="D8405" s="8">
        <v>0</v>
      </c>
      <c r="E8405" s="8">
        <v>0.25</v>
      </c>
      <c r="F8405" s="8">
        <v>0.125</v>
      </c>
      <c r="G8405" s="8">
        <v>0</v>
      </c>
      <c r="H8405" s="8">
        <v>0.25</v>
      </c>
      <c r="I8405" s="4" t="e">
        <f>#REF!/1.7</f>
        <v>#REF!</v>
      </c>
      <c r="J8405" s="4">
        <f>Hilfstabelle!C8405/3</f>
        <v>0.38282600000000006</v>
      </c>
      <c r="K8405" s="96">
        <f>Hilfstabelle!F8405/11</f>
        <v>0</v>
      </c>
      <c r="L8405" s="107">
        <f>Hilfstabelle!G8405/sinks!$G$3</f>
        <v>0.10662302601120885</v>
      </c>
    </row>
    <row r="8406" spans="1:12" x14ac:dyDescent="0.25">
      <c r="A8406" s="89">
        <v>41259.166666666664</v>
      </c>
      <c r="B8406" s="4">
        <v>0.65303809609999997</v>
      </c>
      <c r="C8406" s="8">
        <v>0.16666666666666666</v>
      </c>
      <c r="D8406" s="8">
        <v>0</v>
      </c>
      <c r="E8406" s="8">
        <v>0.2</v>
      </c>
      <c r="F8406" s="8">
        <v>0.16666666666666666</v>
      </c>
      <c r="G8406" s="8">
        <v>0</v>
      </c>
      <c r="H8406" s="8">
        <v>0.2</v>
      </c>
      <c r="I8406" s="4" t="e">
        <f>#REF!/1.7</f>
        <v>#REF!</v>
      </c>
      <c r="J8406" s="4">
        <f>Hilfstabelle!C8406/3</f>
        <v>0.38241200000000003</v>
      </c>
      <c r="K8406" s="96">
        <f>Hilfstabelle!F8406/11</f>
        <v>0</v>
      </c>
      <c r="L8406" s="107">
        <f>Hilfstabelle!G8406/sinks!$G$3</f>
        <v>0.10310071495514389</v>
      </c>
    </row>
    <row r="8407" spans="1:12" x14ac:dyDescent="0.25">
      <c r="A8407" s="89">
        <v>41259.208333333336</v>
      </c>
      <c r="B8407" s="4">
        <v>0.77011594459999999</v>
      </c>
      <c r="C8407" s="8">
        <v>0.20833333333333334</v>
      </c>
      <c r="D8407" s="8">
        <v>0</v>
      </c>
      <c r="E8407" s="8">
        <v>0.16666666666666666</v>
      </c>
      <c r="F8407" s="8">
        <v>0.20833333333333334</v>
      </c>
      <c r="G8407" s="8">
        <v>0</v>
      </c>
      <c r="H8407" s="8">
        <v>0.16666666666666666</v>
      </c>
      <c r="I8407" s="4" t="e">
        <f>#REF!/1.7</f>
        <v>#REF!</v>
      </c>
      <c r="J8407" s="4">
        <f>Hilfstabelle!C8407/3</f>
        <v>0.38214175</v>
      </c>
      <c r="K8407" s="96">
        <f>Hilfstabelle!F8407/11</f>
        <v>0</v>
      </c>
      <c r="L8407" s="107">
        <f>Hilfstabelle!G8407/sinks!$G$3</f>
        <v>0.11914821153548323</v>
      </c>
    </row>
    <row r="8408" spans="1:12" x14ac:dyDescent="0.25">
      <c r="A8408" s="89">
        <v>41259.25</v>
      </c>
      <c r="B8408" s="4">
        <v>0.80280707870000001</v>
      </c>
      <c r="C8408" s="8">
        <v>0.25</v>
      </c>
      <c r="D8408" s="8">
        <v>0</v>
      </c>
      <c r="E8408" s="8">
        <v>0.14285714285714285</v>
      </c>
      <c r="F8408" s="8">
        <v>0.25</v>
      </c>
      <c r="G8408" s="8">
        <v>0</v>
      </c>
      <c r="H8408" s="8">
        <v>0.14285714285714285</v>
      </c>
      <c r="I8408" s="4" t="e">
        <f>#REF!/1.7</f>
        <v>#REF!</v>
      </c>
      <c r="J8408" s="4">
        <f>Hilfstabelle!C8408/3</f>
        <v>0.38184275000000006</v>
      </c>
      <c r="K8408" s="96">
        <f>Hilfstabelle!F8408/11</f>
        <v>0</v>
      </c>
      <c r="L8408" s="107">
        <f>Hilfstabelle!G8408/sinks!$G$3</f>
        <v>0.12399297872812133</v>
      </c>
    </row>
    <row r="8409" spans="1:12" x14ac:dyDescent="0.25">
      <c r="A8409" s="89">
        <v>41259.291666666664</v>
      </c>
      <c r="B8409" s="4">
        <v>0.8030686078</v>
      </c>
      <c r="C8409" s="8">
        <v>0.29166666666666669</v>
      </c>
      <c r="D8409" s="8">
        <v>0</v>
      </c>
      <c r="E8409" s="8">
        <v>0.125</v>
      </c>
      <c r="F8409" s="8">
        <v>0.29166666666666669</v>
      </c>
      <c r="G8409" s="8">
        <v>0</v>
      </c>
      <c r="H8409" s="8">
        <v>0.125</v>
      </c>
      <c r="I8409" s="4" t="e">
        <f>#REF!/1.7</f>
        <v>#REF!</v>
      </c>
      <c r="J8409" s="4">
        <f>Hilfstabelle!C8409/3</f>
        <v>0.38194624999999999</v>
      </c>
      <c r="K8409" s="96">
        <f>Hilfstabelle!F8409/11</f>
        <v>0</v>
      </c>
      <c r="L8409" s="107">
        <f>Hilfstabelle!G8409/sinks!$G$3</f>
        <v>0.1230138525500816</v>
      </c>
    </row>
    <row r="8410" spans="1:12" x14ac:dyDescent="0.25">
      <c r="A8410" s="89">
        <v>41259.333333333336</v>
      </c>
      <c r="B8410" s="4">
        <v>0.80437625319999995</v>
      </c>
      <c r="C8410" s="8">
        <v>0.33333333333333331</v>
      </c>
      <c r="D8410" s="8">
        <v>0</v>
      </c>
      <c r="E8410" s="8">
        <v>0.1111111111111111</v>
      </c>
      <c r="F8410" s="8">
        <v>0.33333333333333331</v>
      </c>
      <c r="G8410" s="8">
        <v>0</v>
      </c>
      <c r="H8410" s="8">
        <v>0.1111111111111111</v>
      </c>
      <c r="I8410" s="4" t="e">
        <f>#REF!/1.7</f>
        <v>#REF!</v>
      </c>
      <c r="J8410" s="4">
        <f>Hilfstabelle!C8410/3</f>
        <v>0.38264775000000001</v>
      </c>
      <c r="K8410" s="96">
        <f>Hilfstabelle!F8410/11</f>
        <v>0</v>
      </c>
      <c r="L8410" s="107">
        <f>Hilfstabelle!G8410/sinks!$G$3</f>
        <v>0.12642172028663551</v>
      </c>
    </row>
    <row r="8411" spans="1:12" x14ac:dyDescent="0.25">
      <c r="A8411" s="89">
        <v>41259.375</v>
      </c>
      <c r="B8411" s="4">
        <v>0.8082991893</v>
      </c>
      <c r="C8411" s="8">
        <v>0.375</v>
      </c>
      <c r="D8411" s="8">
        <v>0</v>
      </c>
      <c r="E8411" s="8">
        <v>0.1</v>
      </c>
      <c r="F8411" s="8">
        <v>0.375</v>
      </c>
      <c r="G8411" s="8">
        <v>0</v>
      </c>
      <c r="H8411" s="8">
        <v>0.1</v>
      </c>
      <c r="I8411" s="4" t="e">
        <f>#REF!/1.7</f>
        <v>#REF!</v>
      </c>
      <c r="J8411" s="4">
        <f>Hilfstabelle!C8411/3</f>
        <v>0.38380349999999996</v>
      </c>
      <c r="K8411" s="96">
        <f>Hilfstabelle!F8411/11</f>
        <v>0</v>
      </c>
      <c r="L8411" s="107">
        <f>Hilfstabelle!G8411/sinks!$G$3</f>
        <v>0.12893947331588052</v>
      </c>
    </row>
    <row r="8412" spans="1:12" x14ac:dyDescent="0.25">
      <c r="A8412" s="89">
        <v>41259.416666666664</v>
      </c>
      <c r="B8412" s="4">
        <v>0.79966872980000003</v>
      </c>
      <c r="C8412" s="8">
        <v>0.41666666666666669</v>
      </c>
      <c r="D8412" s="8">
        <v>0</v>
      </c>
      <c r="E8412" s="8">
        <v>9.0909090909090912E-2</v>
      </c>
      <c r="F8412" s="8">
        <v>0.41666666666666669</v>
      </c>
      <c r="G8412" s="8">
        <v>0</v>
      </c>
      <c r="H8412" s="8">
        <v>9.0909090909090912E-2</v>
      </c>
      <c r="I8412" s="4" t="e">
        <f>#REF!/1.7</f>
        <v>#REF!</v>
      </c>
      <c r="J8412" s="4">
        <f>Hilfstabelle!C8412/3</f>
        <v>0.38526400000000005</v>
      </c>
      <c r="K8412" s="96">
        <f>Hilfstabelle!F8412/11</f>
        <v>0</v>
      </c>
      <c r="L8412" s="107">
        <f>Hilfstabelle!G8412/sinks!$G$3</f>
        <v>0.12975329247684855</v>
      </c>
    </row>
    <row r="8413" spans="1:12" x14ac:dyDescent="0.25">
      <c r="A8413" s="89">
        <v>41259.458333333336</v>
      </c>
      <c r="B8413" s="4">
        <v>0.7954842647</v>
      </c>
      <c r="C8413" s="8">
        <v>0.45833333333333331</v>
      </c>
      <c r="D8413" s="8">
        <v>0</v>
      </c>
      <c r="E8413" s="8">
        <v>8.3333333333333329E-2</v>
      </c>
      <c r="F8413" s="8">
        <v>0.45833333333333331</v>
      </c>
      <c r="G8413" s="8">
        <v>0</v>
      </c>
      <c r="H8413" s="8">
        <v>8.3333333333333329E-2</v>
      </c>
      <c r="I8413" s="4" t="e">
        <f>#REF!/1.7</f>
        <v>#REF!</v>
      </c>
      <c r="J8413" s="4">
        <f>Hilfstabelle!C8413/3</f>
        <v>0.38680500000000001</v>
      </c>
      <c r="K8413" s="96">
        <f>Hilfstabelle!F8413/11</f>
        <v>0</v>
      </c>
      <c r="L8413" s="107">
        <f>Hilfstabelle!G8413/sinks!$G$3</f>
        <v>0.12713381205248256</v>
      </c>
    </row>
    <row r="8414" spans="1:12" x14ac:dyDescent="0.25">
      <c r="A8414" s="89">
        <v>41259.5</v>
      </c>
      <c r="B8414" s="4">
        <v>0.79103827039999997</v>
      </c>
      <c r="C8414" s="8">
        <v>0.5</v>
      </c>
      <c r="D8414" s="8">
        <v>0</v>
      </c>
      <c r="E8414" s="8">
        <v>7.6923076923076927E-2</v>
      </c>
      <c r="F8414" s="8">
        <v>0.5</v>
      </c>
      <c r="G8414" s="8">
        <v>0</v>
      </c>
      <c r="H8414" s="8">
        <v>7.6923076923076927E-2</v>
      </c>
      <c r="I8414" s="4" t="e">
        <f>#REF!/1.7</f>
        <v>#REF!</v>
      </c>
      <c r="J8414" s="4">
        <f>Hilfstabelle!C8414/3</f>
        <v>0.38742599999999999</v>
      </c>
      <c r="K8414" s="96">
        <f>Hilfstabelle!F8414/11</f>
        <v>0</v>
      </c>
      <c r="L8414" s="107">
        <f>Hilfstabelle!G8414/sinks!$G$3</f>
        <v>0.12815108600369268</v>
      </c>
    </row>
    <row r="8415" spans="1:12" x14ac:dyDescent="0.25">
      <c r="A8415" s="89">
        <v>41259.541666666664</v>
      </c>
      <c r="B8415" s="4">
        <v>0.79609449919999997</v>
      </c>
      <c r="C8415" s="8">
        <v>0.54166666666666663</v>
      </c>
      <c r="D8415" s="8">
        <v>0</v>
      </c>
      <c r="E8415" s="8">
        <v>7.1428571428571425E-2</v>
      </c>
      <c r="F8415" s="8">
        <v>0.54166666666666663</v>
      </c>
      <c r="G8415" s="8">
        <v>0</v>
      </c>
      <c r="H8415" s="8">
        <v>7.1428571428571425E-2</v>
      </c>
      <c r="I8415" s="4" t="e">
        <f>#REF!/1.7</f>
        <v>#REF!</v>
      </c>
      <c r="J8415" s="4">
        <f>Hilfstabelle!C8415/3</f>
        <v>0.38653475000000004</v>
      </c>
      <c r="K8415" s="96">
        <f>Hilfstabelle!F8415/11</f>
        <v>0</v>
      </c>
      <c r="L8415" s="107">
        <f>Hilfstabelle!G8415/sinks!$G$3</f>
        <v>0.12960070138416704</v>
      </c>
    </row>
    <row r="8416" spans="1:12" x14ac:dyDescent="0.25">
      <c r="A8416" s="89">
        <v>41259.583333333336</v>
      </c>
      <c r="B8416" s="4">
        <v>0.82181152469999996</v>
      </c>
      <c r="C8416" s="8">
        <v>0.58333333333333337</v>
      </c>
      <c r="D8416" s="8">
        <v>0</v>
      </c>
      <c r="E8416" s="8">
        <v>6.6666666666666666E-2</v>
      </c>
      <c r="F8416" s="8">
        <v>0.58333333333333337</v>
      </c>
      <c r="G8416" s="8">
        <v>0</v>
      </c>
      <c r="H8416" s="8">
        <v>6.6666666666666666E-2</v>
      </c>
      <c r="I8416" s="4" t="e">
        <f>#REF!/1.7</f>
        <v>#REF!</v>
      </c>
      <c r="J8416" s="4">
        <f>Hilfstabelle!C8416/3</f>
        <v>0.3849765</v>
      </c>
      <c r="K8416" s="96">
        <f>Hilfstabelle!F8416/11</f>
        <v>0</v>
      </c>
      <c r="L8416" s="107">
        <f>Hilfstabelle!G8416/sinks!$G$3</f>
        <v>0.1211064638915627</v>
      </c>
    </row>
    <row r="8417" spans="1:12" x14ac:dyDescent="0.25">
      <c r="A8417" s="89">
        <v>41259.625</v>
      </c>
      <c r="B8417" s="4">
        <v>0.85223607359999998</v>
      </c>
      <c r="C8417" s="8">
        <v>0.625</v>
      </c>
      <c r="D8417" s="8">
        <v>0</v>
      </c>
      <c r="E8417" s="8">
        <v>6.25E-2</v>
      </c>
      <c r="F8417" s="8">
        <v>0.625</v>
      </c>
      <c r="G8417" s="8">
        <v>0</v>
      </c>
      <c r="H8417" s="8">
        <v>6.25E-2</v>
      </c>
      <c r="I8417" s="4" t="e">
        <f>#REF!/1.7</f>
        <v>#REF!</v>
      </c>
      <c r="J8417" s="4">
        <f>Hilfstabelle!C8417/3</f>
        <v>0.38447049999999999</v>
      </c>
      <c r="K8417" s="96">
        <f>Hilfstabelle!F8417/11</f>
        <v>0</v>
      </c>
      <c r="L8417" s="107">
        <f>Hilfstabelle!G8417/sinks!$G$3</f>
        <v>0.11659231073306785</v>
      </c>
    </row>
    <row r="8418" spans="1:12" x14ac:dyDescent="0.25">
      <c r="A8418" s="89">
        <v>41259.666666666664</v>
      </c>
      <c r="B8418" s="4">
        <v>0.84421584869999999</v>
      </c>
      <c r="C8418" s="8">
        <v>0.66666666666666663</v>
      </c>
      <c r="D8418" s="8">
        <v>0</v>
      </c>
      <c r="E8418" s="8">
        <v>5.8823529411764705E-2</v>
      </c>
      <c r="F8418" s="8">
        <v>0.66666666666666663</v>
      </c>
      <c r="G8418" s="8">
        <v>0</v>
      </c>
      <c r="H8418" s="8">
        <v>5.8823529411764705E-2</v>
      </c>
      <c r="I8418" s="4" t="e">
        <f>#REF!/1.7</f>
        <v>#REF!</v>
      </c>
      <c r="J8418" s="4">
        <f>Hilfstabelle!C8418/3</f>
        <v>0.38469475000000003</v>
      </c>
      <c r="K8418" s="96">
        <f>Hilfstabelle!F8418/11</f>
        <v>0</v>
      </c>
      <c r="L8418" s="107">
        <f>Hilfstabelle!G8418/sinks!$G$3</f>
        <v>0.11883031342573011</v>
      </c>
    </row>
    <row r="8419" spans="1:12" x14ac:dyDescent="0.25">
      <c r="A8419" s="89">
        <v>41259.708333333336</v>
      </c>
      <c r="B8419" s="4">
        <v>0.80463778220000004</v>
      </c>
      <c r="C8419" s="8">
        <v>0.70833333333333337</v>
      </c>
      <c r="D8419" s="8">
        <v>0</v>
      </c>
      <c r="E8419" s="8">
        <v>5.5555555555555552E-2</v>
      </c>
      <c r="F8419" s="8">
        <v>0.70833333333333337</v>
      </c>
      <c r="G8419" s="8">
        <v>0</v>
      </c>
      <c r="H8419" s="8">
        <v>5.5555555555555552E-2</v>
      </c>
      <c r="I8419" s="4" t="e">
        <f>#REF!/1.7</f>
        <v>#REF!</v>
      </c>
      <c r="J8419" s="4">
        <f>Hilfstabelle!C8419/3</f>
        <v>0.38474075000000002</v>
      </c>
      <c r="K8419" s="96">
        <f>Hilfstabelle!F8419/11</f>
        <v>0</v>
      </c>
      <c r="L8419" s="107">
        <f>Hilfstabelle!G8419/sinks!$G$3</f>
        <v>0.12089029317693052</v>
      </c>
    </row>
    <row r="8420" spans="1:12" x14ac:dyDescent="0.25">
      <c r="A8420" s="89">
        <v>41259.75</v>
      </c>
      <c r="B8420" s="4">
        <v>0.75311655479999995</v>
      </c>
      <c r="C8420" s="8">
        <v>0.75</v>
      </c>
      <c r="D8420" s="8">
        <v>0</v>
      </c>
      <c r="E8420" s="8">
        <v>5.2631578947368418E-2</v>
      </c>
      <c r="F8420" s="8">
        <v>0.75</v>
      </c>
      <c r="G8420" s="8">
        <v>0</v>
      </c>
      <c r="H8420" s="8">
        <v>5.2631578947368418E-2</v>
      </c>
      <c r="I8420" s="4" t="e">
        <f>#REF!/1.7</f>
        <v>#REF!</v>
      </c>
      <c r="J8420" s="4">
        <f>Hilfstabelle!C8420/3</f>
        <v>0.38447625000000002</v>
      </c>
      <c r="K8420" s="96">
        <f>Hilfstabelle!F8420/11</f>
        <v>0</v>
      </c>
      <c r="L8420" s="107">
        <f>Hilfstabelle!G8420/sinks!$G$3</f>
        <v>0.13238548882560472</v>
      </c>
    </row>
    <row r="8421" spans="1:12" x14ac:dyDescent="0.25">
      <c r="A8421" s="89">
        <v>41259.791666666664</v>
      </c>
      <c r="B8421" s="4">
        <v>0.69793392030000001</v>
      </c>
      <c r="C8421" s="8">
        <v>0.79166666666666663</v>
      </c>
      <c r="D8421" s="8">
        <v>0</v>
      </c>
      <c r="E8421" s="8">
        <v>0.05</v>
      </c>
      <c r="F8421" s="8">
        <v>0.79166666666666663</v>
      </c>
      <c r="G8421" s="8">
        <v>0</v>
      </c>
      <c r="H8421" s="8">
        <v>0.05</v>
      </c>
      <c r="I8421" s="4" t="e">
        <f>#REF!/1.7</f>
        <v>#REF!</v>
      </c>
      <c r="J8421" s="4">
        <f>Hilfstabelle!C8421/3</f>
        <v>0.38494200000000006</v>
      </c>
      <c r="K8421" s="96">
        <f>Hilfstabelle!F8421/11</f>
        <v>0</v>
      </c>
      <c r="L8421" s="107">
        <f>Hilfstabelle!G8421/sinks!$G$3</f>
        <v>0.14770817771570688</v>
      </c>
    </row>
    <row r="8422" spans="1:12" x14ac:dyDescent="0.25">
      <c r="A8422" s="89">
        <v>41259.833333333336</v>
      </c>
      <c r="B8422" s="4">
        <v>0.6726527766</v>
      </c>
      <c r="C8422" s="8">
        <v>0.83333333333333337</v>
      </c>
      <c r="D8422" s="8">
        <v>0</v>
      </c>
      <c r="E8422" s="8">
        <v>4.7619047619047616E-2</v>
      </c>
      <c r="F8422" s="8">
        <v>0.83333333333333337</v>
      </c>
      <c r="G8422" s="8">
        <v>0</v>
      </c>
      <c r="H8422" s="8">
        <v>4.7619047619047616E-2</v>
      </c>
      <c r="I8422" s="4" t="e">
        <f>#REF!/1.7</f>
        <v>#REF!</v>
      </c>
      <c r="J8422" s="4">
        <f>Hilfstabelle!C8422/3</f>
        <v>0.38498799999999994</v>
      </c>
      <c r="K8422" s="96">
        <f>Hilfstabelle!F8422/11</f>
        <v>0</v>
      </c>
      <c r="L8422" s="107">
        <f>Hilfstabelle!G8422/sinks!$G$3</f>
        <v>0.13593323173044994</v>
      </c>
    </row>
    <row r="8423" spans="1:12" x14ac:dyDescent="0.25">
      <c r="A8423" s="89">
        <v>41259.875</v>
      </c>
      <c r="B8423" s="4">
        <v>0.62365966350000002</v>
      </c>
      <c r="C8423" s="8">
        <v>0.875</v>
      </c>
      <c r="D8423" s="8">
        <v>0</v>
      </c>
      <c r="E8423" s="8">
        <v>4.5454545454545456E-2</v>
      </c>
      <c r="F8423" s="8">
        <v>0.875</v>
      </c>
      <c r="G8423" s="8">
        <v>0</v>
      </c>
      <c r="H8423" s="8">
        <v>4.5454545454545456E-2</v>
      </c>
      <c r="I8423" s="4" t="e">
        <f>#REF!/1.7</f>
        <v>#REF!</v>
      </c>
      <c r="J8423" s="4">
        <f>Hilfstabelle!C8423/3</f>
        <v>0.38486725000000005</v>
      </c>
      <c r="K8423" s="96">
        <f>Hilfstabelle!F8423/11</f>
        <v>0</v>
      </c>
      <c r="L8423" s="107">
        <f>Hilfstabelle!G8423/sinks!$G$3</f>
        <v>0.12185670343058015</v>
      </c>
    </row>
    <row r="8424" spans="1:12" x14ac:dyDescent="0.25">
      <c r="A8424" s="89">
        <v>41259.916666666664</v>
      </c>
      <c r="B8424" s="4">
        <v>0.58068171909999999</v>
      </c>
      <c r="C8424" s="8">
        <v>0.91666666666666663</v>
      </c>
      <c r="D8424" s="8">
        <v>0</v>
      </c>
      <c r="E8424" s="8">
        <v>4.3478260869565216E-2</v>
      </c>
      <c r="F8424" s="8">
        <v>0.91666666666666663</v>
      </c>
      <c r="G8424" s="8">
        <v>0</v>
      </c>
      <c r="H8424" s="8">
        <v>4.3478260869565216E-2</v>
      </c>
      <c r="I8424" s="4" t="e">
        <f>#REF!/1.7</f>
        <v>#REF!</v>
      </c>
      <c r="J8424" s="4">
        <f>Hilfstabelle!C8424/3</f>
        <v>0.38463724999999999</v>
      </c>
      <c r="K8424" s="96">
        <f>Hilfstabelle!F8424/11</f>
        <v>0</v>
      </c>
      <c r="L8424" s="107">
        <f>Hilfstabelle!G8424/sinks!$G$3</f>
        <v>0.11687206106965066</v>
      </c>
    </row>
    <row r="8425" spans="1:12" x14ac:dyDescent="0.25">
      <c r="A8425" s="89">
        <v>41259.958333333336</v>
      </c>
      <c r="B8425" s="4">
        <v>0.62950047949999999</v>
      </c>
      <c r="C8425" s="8">
        <v>0.95833333333333337</v>
      </c>
      <c r="D8425" s="8">
        <v>0</v>
      </c>
      <c r="E8425" s="8">
        <v>4.1666666666666664E-2</v>
      </c>
      <c r="F8425" s="8">
        <v>0.95833333333333337</v>
      </c>
      <c r="G8425" s="8">
        <v>0</v>
      </c>
      <c r="H8425" s="8">
        <v>4.1666666666666664E-2</v>
      </c>
      <c r="I8425" s="4" t="e">
        <f>#REF!/1.7</f>
        <v>#REF!</v>
      </c>
      <c r="J8425" s="4">
        <f>Hilfstabelle!C8425/3</f>
        <v>0.38430375</v>
      </c>
      <c r="K8425" s="96">
        <f>Hilfstabelle!F8425/11</f>
        <v>0</v>
      </c>
      <c r="L8425" s="107">
        <f>Hilfstabelle!G8425/sinks!$G$3</f>
        <v>0.1099291663526417</v>
      </c>
    </row>
    <row r="8426" spans="1:12" x14ac:dyDescent="0.25">
      <c r="A8426" s="89">
        <v>41260</v>
      </c>
      <c r="B8426" s="4">
        <v>0.59994769420000005</v>
      </c>
      <c r="C8426" s="8">
        <v>0</v>
      </c>
      <c r="D8426" s="8">
        <v>0</v>
      </c>
      <c r="E8426" s="8">
        <v>1</v>
      </c>
      <c r="F8426" s="8">
        <v>0</v>
      </c>
      <c r="G8426" s="8">
        <v>0</v>
      </c>
      <c r="H8426" s="8">
        <v>1</v>
      </c>
      <c r="I8426" s="4" t="e">
        <f>#REF!/1.7</f>
        <v>#REF!</v>
      </c>
      <c r="J8426" s="4">
        <f>Hilfstabelle!C8426/3</f>
        <v>0.38407374999999999</v>
      </c>
      <c r="K8426" s="96">
        <f>Hilfstabelle!F8426/11</f>
        <v>0</v>
      </c>
      <c r="L8426" s="107">
        <f>Hilfstabelle!G8426/sinks!$G$3</f>
        <v>0.12014005363791308</v>
      </c>
    </row>
    <row r="8427" spans="1:12" x14ac:dyDescent="0.25">
      <c r="A8427" s="89">
        <v>41260.041666666664</v>
      </c>
      <c r="B8427" s="4">
        <v>0.58948653129999995</v>
      </c>
      <c r="C8427" s="8">
        <v>4.1666666666666664E-2</v>
      </c>
      <c r="D8427" s="8">
        <v>0</v>
      </c>
      <c r="E8427" s="8">
        <v>0.5</v>
      </c>
      <c r="F8427" s="8">
        <v>4.1666666666666664E-2</v>
      </c>
      <c r="G8427" s="8">
        <v>0</v>
      </c>
      <c r="H8427" s="8">
        <v>0.5</v>
      </c>
      <c r="I8427" s="4" t="e">
        <f>#REF!/1.7</f>
        <v>#REF!</v>
      </c>
      <c r="J8427" s="4">
        <f>Hilfstabelle!C8427/3</f>
        <v>0.38372875000000001</v>
      </c>
      <c r="K8427" s="96">
        <f>Hilfstabelle!F8427/11</f>
        <v>0</v>
      </c>
      <c r="L8427" s="107">
        <f>Hilfstabelle!G8427/sinks!$G$3</f>
        <v>0.12544259410859576</v>
      </c>
    </row>
    <row r="8428" spans="1:12" x14ac:dyDescent="0.25">
      <c r="A8428" s="89">
        <v>41260.083333333336</v>
      </c>
      <c r="B8428" s="4">
        <v>0.57588701939999998</v>
      </c>
      <c r="C8428" s="8">
        <v>8.3333333333333329E-2</v>
      </c>
      <c r="D8428" s="8">
        <v>0</v>
      </c>
      <c r="E8428" s="8">
        <v>0.33333333333333331</v>
      </c>
      <c r="F8428" s="8">
        <v>8.3333333333333329E-2</v>
      </c>
      <c r="G8428" s="8">
        <v>0</v>
      </c>
      <c r="H8428" s="8">
        <v>0.33333333333333331</v>
      </c>
      <c r="I8428" s="4" t="e">
        <f>#REF!/1.7</f>
        <v>#REF!</v>
      </c>
      <c r="J8428" s="4">
        <f>Hilfstabelle!C8428/3</f>
        <v>0.38345849999999998</v>
      </c>
      <c r="K8428" s="96">
        <f>Hilfstabelle!F8428/11</f>
        <v>0</v>
      </c>
      <c r="L8428" s="107">
        <f>Hilfstabelle!G8428/sinks!$G$3</f>
        <v>0.11907191598914248</v>
      </c>
    </row>
    <row r="8429" spans="1:12" x14ac:dyDescent="0.25">
      <c r="A8429" s="89">
        <v>41260.125</v>
      </c>
      <c r="B8429" s="4">
        <v>0.60308604310000002</v>
      </c>
      <c r="C8429" s="8">
        <v>0.125</v>
      </c>
      <c r="D8429" s="8">
        <v>0</v>
      </c>
      <c r="E8429" s="8">
        <v>0.25</v>
      </c>
      <c r="F8429" s="8">
        <v>0.125</v>
      </c>
      <c r="G8429" s="8">
        <v>0</v>
      </c>
      <c r="H8429" s="8">
        <v>0.25</v>
      </c>
      <c r="I8429" s="4" t="e">
        <f>#REF!/1.7</f>
        <v>#REF!</v>
      </c>
      <c r="J8429" s="4">
        <f>Hilfstabelle!C8429/3</f>
        <v>0.38295825</v>
      </c>
      <c r="K8429" s="96">
        <f>Hilfstabelle!F8429/11</f>
        <v>0</v>
      </c>
      <c r="L8429" s="107">
        <f>Hilfstabelle!G8429/sinks!$G$3</f>
        <v>0.11211630534774336</v>
      </c>
    </row>
    <row r="8430" spans="1:12" x14ac:dyDescent="0.25">
      <c r="A8430" s="89">
        <v>41260.166666666664</v>
      </c>
      <c r="B8430" s="4">
        <v>0.69636474589999997</v>
      </c>
      <c r="C8430" s="8">
        <v>0.16666666666666666</v>
      </c>
      <c r="D8430" s="8">
        <v>0</v>
      </c>
      <c r="E8430" s="8">
        <v>0.2</v>
      </c>
      <c r="F8430" s="8">
        <v>0.16666666666666666</v>
      </c>
      <c r="G8430" s="8">
        <v>0</v>
      </c>
      <c r="H8430" s="8">
        <v>0.2</v>
      </c>
      <c r="I8430" s="4" t="e">
        <f>#REF!/1.7</f>
        <v>#REF!</v>
      </c>
      <c r="J8430" s="4">
        <f>Hilfstabelle!C8430/3</f>
        <v>0.38207849999999999</v>
      </c>
      <c r="K8430" s="96">
        <f>Hilfstabelle!F8430/11</f>
        <v>0</v>
      </c>
      <c r="L8430" s="107">
        <f>Hilfstabelle!G8430/sinks!$G$3</f>
        <v>0.10765301588680906</v>
      </c>
    </row>
    <row r="8431" spans="1:12" x14ac:dyDescent="0.25">
      <c r="A8431" s="89">
        <v>41260.208333333336</v>
      </c>
      <c r="B8431" s="4">
        <v>0.81631941419999998</v>
      </c>
      <c r="C8431" s="8">
        <v>0.20833333333333334</v>
      </c>
      <c r="D8431" s="8">
        <v>0</v>
      </c>
      <c r="E8431" s="8">
        <v>0.16666666666666666</v>
      </c>
      <c r="F8431" s="8">
        <v>0.20833333333333334</v>
      </c>
      <c r="G8431" s="8">
        <v>0</v>
      </c>
      <c r="H8431" s="8">
        <v>0.16666666666666666</v>
      </c>
      <c r="I8431" s="4" t="e">
        <f>#REF!/1.7</f>
        <v>#REF!</v>
      </c>
      <c r="J8431" s="4">
        <f>Hilfstabelle!C8431/3</f>
        <v>0.38144599999999995</v>
      </c>
      <c r="K8431" s="96">
        <f>Hilfstabelle!F8431/11</f>
        <v>0</v>
      </c>
      <c r="L8431" s="107">
        <f>Hilfstabelle!G8431/sinks!$G$3</f>
        <v>0.12253064742325685</v>
      </c>
    </row>
    <row r="8432" spans="1:12" x14ac:dyDescent="0.25">
      <c r="A8432" s="89">
        <v>41260.25</v>
      </c>
      <c r="B8432" s="4">
        <v>0.88545026589999998</v>
      </c>
      <c r="C8432" s="8">
        <v>0.25</v>
      </c>
      <c r="D8432" s="8">
        <v>0</v>
      </c>
      <c r="E8432" s="8">
        <v>0.14285714285714285</v>
      </c>
      <c r="F8432" s="8">
        <v>0.25</v>
      </c>
      <c r="G8432" s="8">
        <v>0</v>
      </c>
      <c r="H8432" s="8">
        <v>0.14285714285714285</v>
      </c>
      <c r="I8432" s="4" t="e">
        <f>#REF!/1.7</f>
        <v>#REF!</v>
      </c>
      <c r="J8432" s="4">
        <f>Hilfstabelle!C8432/3</f>
        <v>0.38099750000000004</v>
      </c>
      <c r="K8432" s="96">
        <f>Hilfstabelle!F8432/11</f>
        <v>0</v>
      </c>
      <c r="L8432" s="107">
        <f>Hilfstabelle!G8432/sinks!$G$3</f>
        <v>0.13101216899147111</v>
      </c>
    </row>
    <row r="8433" spans="1:12" x14ac:dyDescent="0.25">
      <c r="A8433" s="89">
        <v>41260.291666666664</v>
      </c>
      <c r="B8433" s="4">
        <v>0.89294743269999999</v>
      </c>
      <c r="C8433" s="8">
        <v>0.29166666666666669</v>
      </c>
      <c r="D8433" s="8">
        <v>0</v>
      </c>
      <c r="E8433" s="8">
        <v>0.125</v>
      </c>
      <c r="F8433" s="8">
        <v>0.29166666666666669</v>
      </c>
      <c r="G8433" s="8">
        <v>0</v>
      </c>
      <c r="H8433" s="8">
        <v>0.125</v>
      </c>
      <c r="I8433" s="4" t="e">
        <f>#REF!/1.7</f>
        <v>#REF!</v>
      </c>
      <c r="J8433" s="4">
        <f>Hilfstabelle!C8433/3</f>
        <v>0.38072725000000002</v>
      </c>
      <c r="K8433" s="96">
        <f>Hilfstabelle!F8433/11</f>
        <v>0</v>
      </c>
      <c r="L8433" s="107">
        <f>Hilfstabelle!G8433/sinks!$G$3</f>
        <v>0.13316116021340238</v>
      </c>
    </row>
    <row r="8434" spans="1:12" x14ac:dyDescent="0.25">
      <c r="A8434" s="89">
        <v>41260.333333333336</v>
      </c>
      <c r="B8434" s="4">
        <v>0.89442943070000003</v>
      </c>
      <c r="C8434" s="8">
        <v>0.33333333333333331</v>
      </c>
      <c r="D8434" s="8">
        <v>0</v>
      </c>
      <c r="E8434" s="8">
        <v>0.1111111111111111</v>
      </c>
      <c r="F8434" s="8">
        <v>0.33333333333333331</v>
      </c>
      <c r="G8434" s="8">
        <v>0</v>
      </c>
      <c r="H8434" s="8">
        <v>0.1111111111111111</v>
      </c>
      <c r="I8434" s="4" t="e">
        <f>#REF!/1.7</f>
        <v>#REF!</v>
      </c>
      <c r="J8434" s="4">
        <f>Hilfstabelle!C8434/3</f>
        <v>0.38248675000000004</v>
      </c>
      <c r="K8434" s="96">
        <f>Hilfstabelle!F8434/11</f>
        <v>0</v>
      </c>
      <c r="L8434" s="107">
        <f>Hilfstabelle!G8434/sinks!$G$3</f>
        <v>0.16545960816432315</v>
      </c>
    </row>
    <row r="8435" spans="1:12" x14ac:dyDescent="0.25">
      <c r="A8435" s="89">
        <v>41260.375</v>
      </c>
      <c r="B8435" s="4">
        <v>0.89146543460000005</v>
      </c>
      <c r="C8435" s="8">
        <v>0.375</v>
      </c>
      <c r="D8435" s="8">
        <v>0</v>
      </c>
      <c r="E8435" s="8">
        <v>0.1</v>
      </c>
      <c r="F8435" s="8">
        <v>0.375</v>
      </c>
      <c r="G8435" s="8">
        <v>0</v>
      </c>
      <c r="H8435" s="8">
        <v>0.1</v>
      </c>
      <c r="I8435" s="4" t="e">
        <f>#REF!/1.7</f>
        <v>#REF!</v>
      </c>
      <c r="J8435" s="4">
        <f>Hilfstabelle!C8435/3</f>
        <v>0.38554574999999996</v>
      </c>
      <c r="K8435" s="96">
        <f>Hilfstabelle!F8435/11</f>
        <v>0</v>
      </c>
      <c r="L8435" s="107">
        <f>Hilfstabelle!G8435/sinks!$G$3</f>
        <v>0.18463522214463357</v>
      </c>
    </row>
    <row r="8436" spans="1:12" x14ac:dyDescent="0.25">
      <c r="A8436" s="89">
        <v>41260.416666666664</v>
      </c>
      <c r="B8436" s="4">
        <v>0.88841426209999996</v>
      </c>
      <c r="C8436" s="8">
        <v>0.41666666666666669</v>
      </c>
      <c r="D8436" s="8">
        <v>0</v>
      </c>
      <c r="E8436" s="8">
        <v>9.0909090909090912E-2</v>
      </c>
      <c r="F8436" s="8">
        <v>0.41666666666666669</v>
      </c>
      <c r="G8436" s="8">
        <v>0</v>
      </c>
      <c r="H8436" s="8">
        <v>9.0909090909090912E-2</v>
      </c>
      <c r="I8436" s="4" t="e">
        <f>#REF!/1.7</f>
        <v>#REF!</v>
      </c>
      <c r="J8436" s="4">
        <f>Hilfstabelle!C8436/3</f>
        <v>0.38762150000000006</v>
      </c>
      <c r="K8436" s="96">
        <f>Hilfstabelle!F8436/11</f>
        <v>0</v>
      </c>
      <c r="L8436" s="107">
        <f>Hilfstabelle!G8436/sinks!$G$3</f>
        <v>0.19084059324701524</v>
      </c>
    </row>
    <row r="8437" spans="1:12" x14ac:dyDescent="0.25">
      <c r="A8437" s="89">
        <v>41260.458333333336</v>
      </c>
      <c r="B8437" s="4">
        <v>0.86566123269999995</v>
      </c>
      <c r="C8437" s="8">
        <v>0.45833333333333331</v>
      </c>
      <c r="D8437" s="8">
        <v>0</v>
      </c>
      <c r="E8437" s="8">
        <v>8.3333333333333329E-2</v>
      </c>
      <c r="F8437" s="8">
        <v>0.45833333333333331</v>
      </c>
      <c r="G8437" s="8">
        <v>0</v>
      </c>
      <c r="H8437" s="8">
        <v>8.3333333333333329E-2</v>
      </c>
      <c r="I8437" s="4" t="e">
        <f>#REF!/1.7</f>
        <v>#REF!</v>
      </c>
      <c r="J8437" s="4">
        <f>Hilfstabelle!C8437/3</f>
        <v>0.38862200000000002</v>
      </c>
      <c r="K8437" s="96">
        <f>Hilfstabelle!F8437/11</f>
        <v>0</v>
      </c>
      <c r="L8437" s="107">
        <f>Hilfstabelle!G8437/sinks!$G$3</f>
        <v>0.196054122246967</v>
      </c>
    </row>
    <row r="8438" spans="1:12" x14ac:dyDescent="0.25">
      <c r="A8438" s="89">
        <v>41260.5</v>
      </c>
      <c r="B8438" s="4">
        <v>0.86173829660000001</v>
      </c>
      <c r="C8438" s="8">
        <v>0.5</v>
      </c>
      <c r="D8438" s="8">
        <v>0</v>
      </c>
      <c r="E8438" s="8">
        <v>7.6923076923076927E-2</v>
      </c>
      <c r="F8438" s="8">
        <v>0.5</v>
      </c>
      <c r="G8438" s="8">
        <v>0</v>
      </c>
      <c r="H8438" s="8">
        <v>7.6923076923076927E-2</v>
      </c>
      <c r="I8438" s="4" t="e">
        <f>#REF!/1.7</f>
        <v>#REF!</v>
      </c>
      <c r="J8438" s="4">
        <f>Hilfstabelle!C8438/3</f>
        <v>0.38859325000000006</v>
      </c>
      <c r="K8438" s="96">
        <f>Hilfstabelle!F8438/11</f>
        <v>0</v>
      </c>
      <c r="L8438" s="107">
        <f>Hilfstabelle!G8438/sinks!$G$3</f>
        <v>0.19606683817135712</v>
      </c>
    </row>
    <row r="8439" spans="1:12" x14ac:dyDescent="0.25">
      <c r="A8439" s="89">
        <v>41260.541666666664</v>
      </c>
      <c r="B8439" s="4">
        <v>0.86008194579999997</v>
      </c>
      <c r="C8439" s="8">
        <v>0.54166666666666663</v>
      </c>
      <c r="D8439" s="8">
        <v>0</v>
      </c>
      <c r="E8439" s="8">
        <v>7.1428571428571425E-2</v>
      </c>
      <c r="F8439" s="8">
        <v>0.54166666666666663</v>
      </c>
      <c r="G8439" s="8">
        <v>0</v>
      </c>
      <c r="H8439" s="8">
        <v>7.1428571428571425E-2</v>
      </c>
      <c r="I8439" s="4" t="e">
        <f>#REF!/1.7</f>
        <v>#REF!</v>
      </c>
      <c r="J8439" s="4">
        <f>Hilfstabelle!C8439/3</f>
        <v>0.38641975000000001</v>
      </c>
      <c r="K8439" s="96">
        <f>Hilfstabelle!F8439/11</f>
        <v>0</v>
      </c>
      <c r="L8439" s="107">
        <f>Hilfstabelle!G8439/sinks!$G$3</f>
        <v>0.18831012429338007</v>
      </c>
    </row>
    <row r="8440" spans="1:12" x14ac:dyDescent="0.25">
      <c r="A8440" s="89">
        <v>41260.583333333336</v>
      </c>
      <c r="B8440" s="4">
        <v>0.87847615729999995</v>
      </c>
      <c r="C8440" s="8">
        <v>0.58333333333333337</v>
      </c>
      <c r="D8440" s="8">
        <v>0</v>
      </c>
      <c r="E8440" s="8">
        <v>6.6666666666666666E-2</v>
      </c>
      <c r="F8440" s="8">
        <v>0.58333333333333337</v>
      </c>
      <c r="G8440" s="8">
        <v>0</v>
      </c>
      <c r="H8440" s="8">
        <v>6.6666666666666666E-2</v>
      </c>
      <c r="I8440" s="4" t="e">
        <f>#REF!/1.7</f>
        <v>#REF!</v>
      </c>
      <c r="J8440" s="4">
        <f>Hilfstabelle!C8440/3</f>
        <v>0.38278000000000006</v>
      </c>
      <c r="K8440" s="96">
        <f>Hilfstabelle!F8440/11</f>
        <v>0</v>
      </c>
      <c r="L8440" s="107">
        <f>Hilfstabelle!G8440/sinks!$G$3</f>
        <v>0.17074943271061568</v>
      </c>
    </row>
    <row r="8441" spans="1:12" x14ac:dyDescent="0.25">
      <c r="A8441" s="89">
        <v>41260.625</v>
      </c>
      <c r="B8441" s="4">
        <v>0.91910033999999996</v>
      </c>
      <c r="C8441" s="8">
        <v>0.625</v>
      </c>
      <c r="D8441" s="8">
        <v>0</v>
      </c>
      <c r="E8441" s="8">
        <v>6.25E-2</v>
      </c>
      <c r="F8441" s="8">
        <v>0.625</v>
      </c>
      <c r="G8441" s="8">
        <v>0</v>
      </c>
      <c r="H8441" s="8">
        <v>6.25E-2</v>
      </c>
      <c r="I8441" s="4" t="e">
        <f>#REF!/1.7</f>
        <v>#REF!</v>
      </c>
      <c r="J8441" s="4">
        <f>Hilfstabelle!C8441/3</f>
        <v>0.38076175000000001</v>
      </c>
      <c r="K8441" s="96">
        <f>Hilfstabelle!F8441/11</f>
        <v>0</v>
      </c>
      <c r="L8441" s="107">
        <f>Hilfstabelle!G8441/sinks!$G$3</f>
        <v>0.17147424040085285</v>
      </c>
    </row>
    <row r="8442" spans="1:12" x14ac:dyDescent="0.25">
      <c r="A8442" s="89">
        <v>41260.666666666664</v>
      </c>
      <c r="B8442" s="4">
        <v>0.91648504929999997</v>
      </c>
      <c r="C8442" s="8">
        <v>0.66666666666666663</v>
      </c>
      <c r="D8442" s="8">
        <v>0</v>
      </c>
      <c r="E8442" s="8">
        <v>5.8823529411764705E-2</v>
      </c>
      <c r="F8442" s="8">
        <v>0.66666666666666663</v>
      </c>
      <c r="G8442" s="8">
        <v>0</v>
      </c>
      <c r="H8442" s="8">
        <v>5.8823529411764705E-2</v>
      </c>
      <c r="I8442" s="4" t="e">
        <f>#REF!/1.7</f>
        <v>#REF!</v>
      </c>
      <c r="J8442" s="4">
        <f>Hilfstabelle!C8442/3</f>
        <v>0.38045124999999996</v>
      </c>
      <c r="K8442" s="96">
        <f>Hilfstabelle!F8442/11</f>
        <v>0</v>
      </c>
      <c r="L8442" s="107">
        <f>Hilfstabelle!G8442/sinks!$G$3</f>
        <v>0.17846799881542236</v>
      </c>
    </row>
    <row r="8443" spans="1:12" x14ac:dyDescent="0.25">
      <c r="A8443" s="89">
        <v>41260.708333333336</v>
      </c>
      <c r="B8443" s="4">
        <v>0.8850143841</v>
      </c>
      <c r="C8443" s="8">
        <v>0.70833333333333337</v>
      </c>
      <c r="D8443" s="8">
        <v>0</v>
      </c>
      <c r="E8443" s="8">
        <v>5.5555555555555552E-2</v>
      </c>
      <c r="F8443" s="8">
        <v>0.70833333333333337</v>
      </c>
      <c r="G8443" s="8">
        <v>0</v>
      </c>
      <c r="H8443" s="8">
        <v>5.5555555555555552E-2</v>
      </c>
      <c r="I8443" s="4" t="e">
        <f>#REF!/1.7</f>
        <v>#REF!</v>
      </c>
      <c r="J8443" s="4">
        <f>Hilfstabelle!C8443/3</f>
        <v>0.38062375000000004</v>
      </c>
      <c r="K8443" s="96">
        <f>Hilfstabelle!F8443/11</f>
        <v>0</v>
      </c>
      <c r="L8443" s="107">
        <f>Hilfstabelle!G8443/sinks!$G$3</f>
        <v>0.18426646033731989</v>
      </c>
    </row>
    <row r="8444" spans="1:12" x14ac:dyDescent="0.25">
      <c r="A8444" s="89">
        <v>41260.75</v>
      </c>
      <c r="B8444" s="4">
        <v>0.82564728450000002</v>
      </c>
      <c r="C8444" s="8">
        <v>0.75</v>
      </c>
      <c r="D8444" s="8">
        <v>0</v>
      </c>
      <c r="E8444" s="8">
        <v>5.2631578947368418E-2</v>
      </c>
      <c r="F8444" s="8">
        <v>0.75</v>
      </c>
      <c r="G8444" s="8">
        <v>0</v>
      </c>
      <c r="H8444" s="8">
        <v>5.2631578947368418E-2</v>
      </c>
      <c r="I8444" s="4" t="e">
        <f>#REF!/1.7</f>
        <v>#REF!</v>
      </c>
      <c r="J8444" s="4">
        <f>Hilfstabelle!C8444/3</f>
        <v>0.37901950000000006</v>
      </c>
      <c r="K8444" s="96">
        <f>Hilfstabelle!F8444/11</f>
        <v>0</v>
      </c>
      <c r="L8444" s="107">
        <f>Hilfstabelle!G8444/sinks!$G$3</f>
        <v>0.19356180106650225</v>
      </c>
    </row>
    <row r="8445" spans="1:12" x14ac:dyDescent="0.25">
      <c r="A8445" s="89">
        <v>41260.791666666664</v>
      </c>
      <c r="B8445" s="4">
        <v>0.76828524099999995</v>
      </c>
      <c r="C8445" s="8">
        <v>0.79166666666666663</v>
      </c>
      <c r="D8445" s="8">
        <v>0</v>
      </c>
      <c r="E8445" s="8">
        <v>0.05</v>
      </c>
      <c r="F8445" s="8">
        <v>0.79166666666666663</v>
      </c>
      <c r="G8445" s="8">
        <v>0</v>
      </c>
      <c r="H8445" s="8">
        <v>0.05</v>
      </c>
      <c r="I8445" s="4" t="e">
        <f>#REF!/1.7</f>
        <v>#REF!</v>
      </c>
      <c r="J8445" s="4">
        <f>Hilfstabelle!C8445/3</f>
        <v>0.37667350000000005</v>
      </c>
      <c r="K8445" s="96">
        <f>Hilfstabelle!F8445/11</f>
        <v>0</v>
      </c>
      <c r="L8445" s="107">
        <f>Hilfstabelle!G8445/sinks!$G$3</f>
        <v>0.17929453390078057</v>
      </c>
    </row>
    <row r="8446" spans="1:12" x14ac:dyDescent="0.25">
      <c r="A8446" s="89">
        <v>41260.833333333336</v>
      </c>
      <c r="B8446" s="4">
        <v>0.70935402319999996</v>
      </c>
      <c r="C8446" s="8">
        <v>0.83333333333333337</v>
      </c>
      <c r="D8446" s="8">
        <v>0</v>
      </c>
      <c r="E8446" s="8">
        <v>4.7619047619047616E-2</v>
      </c>
      <c r="F8446" s="8">
        <v>0.83333333333333337</v>
      </c>
      <c r="G8446" s="8">
        <v>0</v>
      </c>
      <c r="H8446" s="8">
        <v>4.7619047619047616E-2</v>
      </c>
      <c r="I8446" s="4" t="e">
        <f>#REF!/1.7</f>
        <v>#REF!</v>
      </c>
      <c r="J8446" s="4">
        <f>Hilfstabelle!C8446/3</f>
        <v>0.37550624999999999</v>
      </c>
      <c r="K8446" s="96">
        <f>Hilfstabelle!F8446/11</f>
        <v>0</v>
      </c>
      <c r="L8446" s="107">
        <f>Hilfstabelle!G8446/sinks!$G$3</f>
        <v>0.14925952049130228</v>
      </c>
    </row>
    <row r="8447" spans="1:12" x14ac:dyDescent="0.25">
      <c r="A8447" s="89">
        <v>41260.875</v>
      </c>
      <c r="B8447" s="4">
        <v>0.69313922059999999</v>
      </c>
      <c r="C8447" s="8">
        <v>0.875</v>
      </c>
      <c r="D8447" s="8">
        <v>0</v>
      </c>
      <c r="E8447" s="8">
        <v>4.5454545454545456E-2</v>
      </c>
      <c r="F8447" s="8">
        <v>0.875</v>
      </c>
      <c r="G8447" s="8">
        <v>0</v>
      </c>
      <c r="H8447" s="8">
        <v>4.5454545454545456E-2</v>
      </c>
      <c r="I8447" s="4" t="e">
        <f>#REF!/1.7</f>
        <v>#REF!</v>
      </c>
      <c r="J8447" s="4">
        <f>Hilfstabelle!C8447/3</f>
        <v>0.37451149999999994</v>
      </c>
      <c r="K8447" s="96">
        <f>Hilfstabelle!F8447/11</f>
        <v>0</v>
      </c>
      <c r="L8447" s="107">
        <f>Hilfstabelle!G8447/sinks!$G$3</f>
        <v>0.13752272227921572</v>
      </c>
    </row>
    <row r="8448" spans="1:12" x14ac:dyDescent="0.25">
      <c r="A8448" s="89">
        <v>41260.916666666664</v>
      </c>
      <c r="B8448" s="4">
        <v>0.64144364050000002</v>
      </c>
      <c r="C8448" s="8">
        <v>0.91666666666666663</v>
      </c>
      <c r="D8448" s="8">
        <v>0</v>
      </c>
      <c r="E8448" s="8">
        <v>4.3478260869565216E-2</v>
      </c>
      <c r="F8448" s="8">
        <v>0.91666666666666663</v>
      </c>
      <c r="G8448" s="8">
        <v>0</v>
      </c>
      <c r="H8448" s="8">
        <v>4.3478260869565216E-2</v>
      </c>
      <c r="I8448" s="4" t="e">
        <f>#REF!/1.7</f>
        <v>#REF!</v>
      </c>
      <c r="J8448" s="4">
        <f>Hilfstabelle!C8448/3</f>
        <v>0.37376974999999996</v>
      </c>
      <c r="K8448" s="96">
        <f>Hilfstabelle!F8448/11</f>
        <v>0</v>
      </c>
      <c r="L8448" s="107">
        <f>Hilfstabelle!G8448/sinks!$G$3</f>
        <v>0.1320675907158515</v>
      </c>
    </row>
    <row r="8449" spans="1:12" x14ac:dyDescent="0.25">
      <c r="A8449" s="89">
        <v>41260.958333333336</v>
      </c>
      <c r="B8449" s="4">
        <v>0.60526545200000004</v>
      </c>
      <c r="C8449" s="8">
        <v>0.95833333333333337</v>
      </c>
      <c r="D8449" s="8">
        <v>0</v>
      </c>
      <c r="E8449" s="8">
        <v>4.1666666666666664E-2</v>
      </c>
      <c r="F8449" s="8">
        <v>0.95833333333333337</v>
      </c>
      <c r="G8449" s="8">
        <v>0</v>
      </c>
      <c r="H8449" s="8">
        <v>4.1666666666666664E-2</v>
      </c>
      <c r="I8449" s="4" t="e">
        <f>#REF!/1.7</f>
        <v>#REF!</v>
      </c>
      <c r="J8449" s="4">
        <f>Hilfstabelle!C8449/3</f>
        <v>0.37276925</v>
      </c>
      <c r="K8449" s="96">
        <f>Hilfstabelle!F8449/11</f>
        <v>0</v>
      </c>
      <c r="L8449" s="107">
        <f>Hilfstabelle!G8449/sinks!$G$3</f>
        <v>0.12375137616470896</v>
      </c>
    </row>
    <row r="8450" spans="1:12" x14ac:dyDescent="0.25">
      <c r="A8450" s="89">
        <v>41261</v>
      </c>
      <c r="B8450" s="4">
        <v>0.57353325779999997</v>
      </c>
      <c r="C8450" s="8">
        <v>0</v>
      </c>
      <c r="D8450" s="8">
        <v>0</v>
      </c>
      <c r="E8450" s="8">
        <v>1</v>
      </c>
      <c r="F8450" s="8">
        <v>0</v>
      </c>
      <c r="G8450" s="8">
        <v>0</v>
      </c>
      <c r="H8450" s="8">
        <v>1</v>
      </c>
      <c r="I8450" s="4" t="e">
        <f>#REF!/1.7</f>
        <v>#REF!</v>
      </c>
      <c r="J8450" s="4">
        <f>Hilfstabelle!C8450/3</f>
        <v>0.37222300000000003</v>
      </c>
      <c r="K8450" s="96">
        <f>Hilfstabelle!F8450/11</f>
        <v>0</v>
      </c>
      <c r="L8450" s="107">
        <f>Hilfstabelle!G8450/sinks!$G$3</f>
        <v>0.12014005363791308</v>
      </c>
    </row>
    <row r="8451" spans="1:12" x14ac:dyDescent="0.25">
      <c r="A8451" s="89">
        <v>41261.041666666664</v>
      </c>
      <c r="B8451" s="4">
        <v>0.5601080987</v>
      </c>
      <c r="C8451" s="8">
        <v>4.1666666666666664E-2</v>
      </c>
      <c r="D8451" s="8">
        <v>0</v>
      </c>
      <c r="E8451" s="8">
        <v>0.5</v>
      </c>
      <c r="F8451" s="8">
        <v>4.1666666666666664E-2</v>
      </c>
      <c r="G8451" s="8">
        <v>0</v>
      </c>
      <c r="H8451" s="8">
        <v>0.5</v>
      </c>
      <c r="I8451" s="4" t="e">
        <f>#REF!/1.7</f>
        <v>#REF!</v>
      </c>
      <c r="J8451" s="4">
        <f>Hilfstabelle!C8451/3</f>
        <v>0.37229775000000004</v>
      </c>
      <c r="K8451" s="96">
        <f>Hilfstabelle!F8451/11</f>
        <v>0</v>
      </c>
      <c r="L8451" s="107">
        <f>Hilfstabelle!G8451/sinks!$G$3</f>
        <v>0.12544259410859576</v>
      </c>
    </row>
    <row r="8452" spans="1:12" x14ac:dyDescent="0.25">
      <c r="A8452" s="89">
        <v>41261.083333333336</v>
      </c>
      <c r="B8452" s="4">
        <v>0.55025717029999999</v>
      </c>
      <c r="C8452" s="8">
        <v>8.3333333333333329E-2</v>
      </c>
      <c r="D8452" s="8">
        <v>0</v>
      </c>
      <c r="E8452" s="8">
        <v>0.33333333333333331</v>
      </c>
      <c r="F8452" s="8">
        <v>8.3333333333333329E-2</v>
      </c>
      <c r="G8452" s="8">
        <v>0</v>
      </c>
      <c r="H8452" s="8">
        <v>0.33333333333333331</v>
      </c>
      <c r="I8452" s="4" t="e">
        <f>#REF!/1.7</f>
        <v>#REF!</v>
      </c>
      <c r="J8452" s="4">
        <f>Hilfstabelle!C8452/3</f>
        <v>0.37327525</v>
      </c>
      <c r="K8452" s="96">
        <f>Hilfstabelle!F8452/11</f>
        <v>0</v>
      </c>
      <c r="L8452" s="107">
        <f>Hilfstabelle!G8452/sinks!$G$3</f>
        <v>0.11907191598914248</v>
      </c>
    </row>
    <row r="8453" spans="1:12" x14ac:dyDescent="0.25">
      <c r="A8453" s="89">
        <v>41261.125</v>
      </c>
      <c r="B8453" s="4">
        <v>0.58024583730000001</v>
      </c>
      <c r="C8453" s="8">
        <v>0.125</v>
      </c>
      <c r="D8453" s="8">
        <v>0</v>
      </c>
      <c r="E8453" s="8">
        <v>0.25</v>
      </c>
      <c r="F8453" s="8">
        <v>0.125</v>
      </c>
      <c r="G8453" s="8">
        <v>0</v>
      </c>
      <c r="H8453" s="8">
        <v>0.25</v>
      </c>
      <c r="I8453" s="4" t="e">
        <f>#REF!/1.7</f>
        <v>#REF!</v>
      </c>
      <c r="J8453" s="4">
        <f>Hilfstabelle!C8453/3</f>
        <v>0.3750175</v>
      </c>
      <c r="K8453" s="96">
        <f>Hilfstabelle!F8453/11</f>
        <v>0</v>
      </c>
      <c r="L8453" s="107">
        <f>Hilfstabelle!G8453/sinks!$G$3</f>
        <v>0.11211630534774336</v>
      </c>
    </row>
    <row r="8454" spans="1:12" x14ac:dyDescent="0.25">
      <c r="A8454" s="89">
        <v>41261.166666666664</v>
      </c>
      <c r="B8454" s="4">
        <v>0.67099642579999996</v>
      </c>
      <c r="C8454" s="8">
        <v>0.16666666666666666</v>
      </c>
      <c r="D8454" s="8">
        <v>0</v>
      </c>
      <c r="E8454" s="8">
        <v>0.2</v>
      </c>
      <c r="F8454" s="8">
        <v>0.16666666666666666</v>
      </c>
      <c r="G8454" s="8">
        <v>0</v>
      </c>
      <c r="H8454" s="8">
        <v>0.2</v>
      </c>
      <c r="I8454" s="4" t="e">
        <f>#REF!/1.7</f>
        <v>#REF!</v>
      </c>
      <c r="J8454" s="4">
        <f>Hilfstabelle!C8454/3</f>
        <v>0.37609275000000003</v>
      </c>
      <c r="K8454" s="96">
        <f>Hilfstabelle!F8454/11</f>
        <v>0</v>
      </c>
      <c r="L8454" s="107">
        <f>Hilfstabelle!G8454/sinks!$G$3</f>
        <v>0.10765301588680906</v>
      </c>
    </row>
    <row r="8455" spans="1:12" x14ac:dyDescent="0.25">
      <c r="A8455" s="89">
        <v>41261.208333333336</v>
      </c>
      <c r="B8455" s="4">
        <v>0.77970534390000001</v>
      </c>
      <c r="C8455" s="8">
        <v>0.20833333333333334</v>
      </c>
      <c r="D8455" s="8">
        <v>0</v>
      </c>
      <c r="E8455" s="8">
        <v>0.16666666666666666</v>
      </c>
      <c r="F8455" s="8">
        <v>0.20833333333333334</v>
      </c>
      <c r="G8455" s="8">
        <v>0</v>
      </c>
      <c r="H8455" s="8">
        <v>0.16666666666666666</v>
      </c>
      <c r="I8455" s="4" t="e">
        <f>#REF!/1.7</f>
        <v>#REF!</v>
      </c>
      <c r="J8455" s="4">
        <f>Hilfstabelle!C8455/3</f>
        <v>0.37659875000000004</v>
      </c>
      <c r="K8455" s="96">
        <f>Hilfstabelle!F8455/11</f>
        <v>0</v>
      </c>
      <c r="L8455" s="107">
        <f>Hilfstabelle!G8455/sinks!$G$3</f>
        <v>0.12253064742325685</v>
      </c>
    </row>
    <row r="8456" spans="1:12" x14ac:dyDescent="0.25">
      <c r="A8456" s="89">
        <v>41261.25</v>
      </c>
      <c r="B8456" s="4">
        <v>0.84168773429999999</v>
      </c>
      <c r="C8456" s="8">
        <v>0.25</v>
      </c>
      <c r="D8456" s="8">
        <v>0</v>
      </c>
      <c r="E8456" s="8">
        <v>0.14285714285714285</v>
      </c>
      <c r="F8456" s="8">
        <v>0.25</v>
      </c>
      <c r="G8456" s="8">
        <v>0</v>
      </c>
      <c r="H8456" s="8">
        <v>0.14285714285714285</v>
      </c>
      <c r="I8456" s="4" t="e">
        <f>#REF!/1.7</f>
        <v>#REF!</v>
      </c>
      <c r="J8456" s="4">
        <f>Hilfstabelle!C8456/3</f>
        <v>0.37693225000000002</v>
      </c>
      <c r="K8456" s="96">
        <f>Hilfstabelle!F8456/11</f>
        <v>0</v>
      </c>
      <c r="L8456" s="107">
        <f>Hilfstabelle!G8456/sinks!$G$3</f>
        <v>0.13101216899147111</v>
      </c>
    </row>
    <row r="8457" spans="1:12" x14ac:dyDescent="0.25">
      <c r="A8457" s="89">
        <v>41261.291666666664</v>
      </c>
      <c r="B8457" s="4">
        <v>0.85397960070000001</v>
      </c>
      <c r="C8457" s="8">
        <v>0.29166666666666669</v>
      </c>
      <c r="D8457" s="8">
        <v>0</v>
      </c>
      <c r="E8457" s="8">
        <v>0.125</v>
      </c>
      <c r="F8457" s="8">
        <v>0.29166666666666669</v>
      </c>
      <c r="G8457" s="8">
        <v>0</v>
      </c>
      <c r="H8457" s="8">
        <v>0.125</v>
      </c>
      <c r="I8457" s="4" t="e">
        <f>#REF!/1.7</f>
        <v>#REF!</v>
      </c>
      <c r="J8457" s="4">
        <f>Hilfstabelle!C8457/3</f>
        <v>0.37705300000000003</v>
      </c>
      <c r="K8457" s="96">
        <f>Hilfstabelle!F8457/11</f>
        <v>0</v>
      </c>
      <c r="L8457" s="107">
        <f>Hilfstabelle!G8457/sinks!$G$3</f>
        <v>0.13316116021340238</v>
      </c>
    </row>
    <row r="8458" spans="1:12" x14ac:dyDescent="0.25">
      <c r="A8458" s="89">
        <v>41261.333333333336</v>
      </c>
      <c r="B8458" s="4">
        <v>0.84500043589999996</v>
      </c>
      <c r="C8458" s="8">
        <v>0.33333333333333331</v>
      </c>
      <c r="D8458" s="8">
        <v>0</v>
      </c>
      <c r="E8458" s="8">
        <v>0.1111111111111111</v>
      </c>
      <c r="F8458" s="8">
        <v>0.33333333333333331</v>
      </c>
      <c r="G8458" s="8">
        <v>0</v>
      </c>
      <c r="H8458" s="8">
        <v>0.1111111111111111</v>
      </c>
      <c r="I8458" s="4" t="e">
        <f>#REF!/1.7</f>
        <v>#REF!</v>
      </c>
      <c r="J8458" s="4">
        <f>Hilfstabelle!C8458/3</f>
        <v>0.37826624999999997</v>
      </c>
      <c r="K8458" s="96">
        <f>Hilfstabelle!F8458/11</f>
        <v>0</v>
      </c>
      <c r="L8458" s="107">
        <f>Hilfstabelle!G8458/sinks!$G$3</f>
        <v>0.16545960816432315</v>
      </c>
    </row>
    <row r="8459" spans="1:12" x14ac:dyDescent="0.25">
      <c r="A8459" s="89">
        <v>41261.375</v>
      </c>
      <c r="B8459" s="4">
        <v>0.83018045510000005</v>
      </c>
      <c r="C8459" s="8">
        <v>0.375</v>
      </c>
      <c r="D8459" s="8">
        <v>0</v>
      </c>
      <c r="E8459" s="8">
        <v>0.1</v>
      </c>
      <c r="F8459" s="8">
        <v>0.375</v>
      </c>
      <c r="G8459" s="8">
        <v>0</v>
      </c>
      <c r="H8459" s="8">
        <v>0.1</v>
      </c>
      <c r="I8459" s="4" t="e">
        <f>#REF!/1.7</f>
        <v>#REF!</v>
      </c>
      <c r="J8459" s="4">
        <f>Hilfstabelle!C8459/3</f>
        <v>0.38024425000000006</v>
      </c>
      <c r="K8459" s="96">
        <f>Hilfstabelle!F8459/11</f>
        <v>0</v>
      </c>
      <c r="L8459" s="107">
        <f>Hilfstabelle!G8459/sinks!$G$3</f>
        <v>0.18463522214463357</v>
      </c>
    </row>
    <row r="8460" spans="1:12" x14ac:dyDescent="0.25">
      <c r="A8460" s="89">
        <v>41261.416666666664</v>
      </c>
      <c r="B8460" s="4">
        <v>0.81518612150000003</v>
      </c>
      <c r="C8460" s="8">
        <v>0.41666666666666669</v>
      </c>
      <c r="D8460" s="8">
        <v>0</v>
      </c>
      <c r="E8460" s="8">
        <v>9.0909090909090912E-2</v>
      </c>
      <c r="F8460" s="8">
        <v>0.41666666666666669</v>
      </c>
      <c r="G8460" s="8">
        <v>0</v>
      </c>
      <c r="H8460" s="8">
        <v>9.0909090909090912E-2</v>
      </c>
      <c r="I8460" s="4" t="e">
        <f>#REF!/1.7</f>
        <v>#REF!</v>
      </c>
      <c r="J8460" s="4">
        <f>Hilfstabelle!C8460/3</f>
        <v>0.38154375000000007</v>
      </c>
      <c r="K8460" s="96">
        <f>Hilfstabelle!F8460/11</f>
        <v>0</v>
      </c>
      <c r="L8460" s="107">
        <f>Hilfstabelle!G8460/sinks!$G$3</f>
        <v>0.19084059324701524</v>
      </c>
    </row>
    <row r="8461" spans="1:12" x14ac:dyDescent="0.25">
      <c r="A8461" s="89">
        <v>41261.458333333336</v>
      </c>
      <c r="B8461" s="4">
        <v>0.78249498740000001</v>
      </c>
      <c r="C8461" s="8">
        <v>0.45833333333333331</v>
      </c>
      <c r="D8461" s="8">
        <v>0</v>
      </c>
      <c r="E8461" s="8">
        <v>8.3333333333333329E-2</v>
      </c>
      <c r="F8461" s="8">
        <v>0.45833333333333331</v>
      </c>
      <c r="G8461" s="8">
        <v>0</v>
      </c>
      <c r="H8461" s="8">
        <v>8.3333333333333329E-2</v>
      </c>
      <c r="I8461" s="4" t="e">
        <f>#REF!/1.7</f>
        <v>#REF!</v>
      </c>
      <c r="J8461" s="4">
        <f>Hilfstabelle!C8461/3</f>
        <v>0.38237750000000004</v>
      </c>
      <c r="K8461" s="96">
        <f>Hilfstabelle!F8461/11</f>
        <v>0</v>
      </c>
      <c r="L8461" s="107">
        <f>Hilfstabelle!G8461/sinks!$G$3</f>
        <v>0.196054122246967</v>
      </c>
    </row>
    <row r="8462" spans="1:12" x14ac:dyDescent="0.25">
      <c r="A8462" s="89">
        <v>41261.5</v>
      </c>
      <c r="B8462" s="4">
        <v>0.77865922759999995</v>
      </c>
      <c r="C8462" s="8">
        <v>0.5</v>
      </c>
      <c r="D8462" s="8">
        <v>0</v>
      </c>
      <c r="E8462" s="8">
        <v>7.6923076923076927E-2</v>
      </c>
      <c r="F8462" s="8">
        <v>0.5</v>
      </c>
      <c r="G8462" s="8">
        <v>0</v>
      </c>
      <c r="H8462" s="8">
        <v>7.6923076923076927E-2</v>
      </c>
      <c r="I8462" s="4" t="e">
        <f>#REF!/1.7</f>
        <v>#REF!</v>
      </c>
      <c r="J8462" s="4">
        <f>Hilfstabelle!C8462/3</f>
        <v>0.38263049999999993</v>
      </c>
      <c r="K8462" s="96">
        <f>Hilfstabelle!F8462/11</f>
        <v>0</v>
      </c>
      <c r="L8462" s="107">
        <f>Hilfstabelle!G8462/sinks!$G$3</f>
        <v>0.19606683817135712</v>
      </c>
    </row>
    <row r="8463" spans="1:12" x14ac:dyDescent="0.25">
      <c r="A8463" s="89">
        <v>41261.541666666664</v>
      </c>
      <c r="B8463" s="4">
        <v>0.77090053179999996</v>
      </c>
      <c r="C8463" s="8">
        <v>0.54166666666666663</v>
      </c>
      <c r="D8463" s="8">
        <v>0</v>
      </c>
      <c r="E8463" s="8">
        <v>7.1428571428571425E-2</v>
      </c>
      <c r="F8463" s="8">
        <v>0.54166666666666663</v>
      </c>
      <c r="G8463" s="8">
        <v>0</v>
      </c>
      <c r="H8463" s="8">
        <v>7.1428571428571425E-2</v>
      </c>
      <c r="I8463" s="4" t="e">
        <f>#REF!/1.7</f>
        <v>#REF!</v>
      </c>
      <c r="J8463" s="4">
        <f>Hilfstabelle!C8463/3</f>
        <v>0.38197499999999995</v>
      </c>
      <c r="K8463" s="96">
        <f>Hilfstabelle!F8463/11</f>
        <v>0</v>
      </c>
      <c r="L8463" s="107">
        <f>Hilfstabelle!G8463/sinks!$G$3</f>
        <v>0.18831012429338007</v>
      </c>
    </row>
    <row r="8464" spans="1:12" x14ac:dyDescent="0.25">
      <c r="A8464" s="89">
        <v>41261.583333333336</v>
      </c>
      <c r="B8464" s="4">
        <v>0.79147415219999995</v>
      </c>
      <c r="C8464" s="8">
        <v>0.58333333333333337</v>
      </c>
      <c r="D8464" s="8">
        <v>0</v>
      </c>
      <c r="E8464" s="8">
        <v>6.6666666666666666E-2</v>
      </c>
      <c r="F8464" s="8">
        <v>0.58333333333333337</v>
      </c>
      <c r="G8464" s="8">
        <v>0</v>
      </c>
      <c r="H8464" s="8">
        <v>6.6666666666666666E-2</v>
      </c>
      <c r="I8464" s="4" t="e">
        <f>#REF!/1.7</f>
        <v>#REF!</v>
      </c>
      <c r="J8464" s="4">
        <f>Hilfstabelle!C8464/3</f>
        <v>0.38075025000000001</v>
      </c>
      <c r="K8464" s="96">
        <f>Hilfstabelle!F8464/11</f>
        <v>0</v>
      </c>
      <c r="L8464" s="107">
        <f>Hilfstabelle!G8464/sinks!$G$3</f>
        <v>0.17074943271061568</v>
      </c>
    </row>
    <row r="8465" spans="1:12" x14ac:dyDescent="0.25">
      <c r="A8465" s="89">
        <v>41261.625</v>
      </c>
      <c r="B8465" s="4">
        <v>0.8643535873</v>
      </c>
      <c r="C8465" s="8">
        <v>0.625</v>
      </c>
      <c r="D8465" s="8">
        <v>0</v>
      </c>
      <c r="E8465" s="8">
        <v>6.25E-2</v>
      </c>
      <c r="F8465" s="8">
        <v>0.625</v>
      </c>
      <c r="G8465" s="8">
        <v>0</v>
      </c>
      <c r="H8465" s="8">
        <v>6.25E-2</v>
      </c>
      <c r="I8465" s="4" t="e">
        <f>#REF!/1.7</f>
        <v>#REF!</v>
      </c>
      <c r="J8465" s="4">
        <f>Hilfstabelle!C8465/3</f>
        <v>0.38016950000000005</v>
      </c>
      <c r="K8465" s="96">
        <f>Hilfstabelle!F8465/11</f>
        <v>0</v>
      </c>
      <c r="L8465" s="107">
        <f>Hilfstabelle!G8465/sinks!$G$3</f>
        <v>0.17147424040085285</v>
      </c>
    </row>
    <row r="8466" spans="1:12" x14ac:dyDescent="0.25">
      <c r="A8466" s="89">
        <v>41261.666666666664</v>
      </c>
      <c r="B8466" s="4">
        <v>0.86810217069999995</v>
      </c>
      <c r="C8466" s="8">
        <v>0.66666666666666663</v>
      </c>
      <c r="D8466" s="8">
        <v>0</v>
      </c>
      <c r="E8466" s="8">
        <v>5.8823529411764705E-2</v>
      </c>
      <c r="F8466" s="8">
        <v>0.66666666666666663</v>
      </c>
      <c r="G8466" s="8">
        <v>0</v>
      </c>
      <c r="H8466" s="8">
        <v>5.8823529411764705E-2</v>
      </c>
      <c r="I8466" s="4" t="e">
        <f>#REF!/1.7</f>
        <v>#REF!</v>
      </c>
      <c r="J8466" s="4">
        <f>Hilfstabelle!C8466/3</f>
        <v>0.37964625000000002</v>
      </c>
      <c r="K8466" s="96">
        <f>Hilfstabelle!F8466/11</f>
        <v>0</v>
      </c>
      <c r="L8466" s="107">
        <f>Hilfstabelle!G8466/sinks!$G$3</f>
        <v>0.17846799881542236</v>
      </c>
    </row>
    <row r="8467" spans="1:12" x14ac:dyDescent="0.25">
      <c r="A8467" s="89">
        <v>41261.708333333336</v>
      </c>
      <c r="B8467" s="4">
        <v>0.83419056749999998</v>
      </c>
      <c r="C8467" s="8">
        <v>0.70833333333333337</v>
      </c>
      <c r="D8467" s="8">
        <v>0</v>
      </c>
      <c r="E8467" s="8">
        <v>5.5555555555555552E-2</v>
      </c>
      <c r="F8467" s="8">
        <v>0.70833333333333337</v>
      </c>
      <c r="G8467" s="8">
        <v>0</v>
      </c>
      <c r="H8467" s="8">
        <v>5.5555555555555552E-2</v>
      </c>
      <c r="I8467" s="4" t="e">
        <f>#REF!/1.7</f>
        <v>#REF!</v>
      </c>
      <c r="J8467" s="4">
        <f>Hilfstabelle!C8467/3</f>
        <v>0.37876650000000001</v>
      </c>
      <c r="K8467" s="96">
        <f>Hilfstabelle!F8467/11</f>
        <v>0</v>
      </c>
      <c r="L8467" s="107">
        <f>Hilfstabelle!G8467/sinks!$G$3</f>
        <v>0.18426646033731989</v>
      </c>
    </row>
    <row r="8468" spans="1:12" x14ac:dyDescent="0.25">
      <c r="A8468" s="89">
        <v>41261.75</v>
      </c>
      <c r="B8468" s="4">
        <v>0.77369017520000005</v>
      </c>
      <c r="C8468" s="8">
        <v>0.75</v>
      </c>
      <c r="D8468" s="8">
        <v>0</v>
      </c>
      <c r="E8468" s="8">
        <v>5.2631578947368418E-2</v>
      </c>
      <c r="F8468" s="8">
        <v>0.75</v>
      </c>
      <c r="G8468" s="8">
        <v>0</v>
      </c>
      <c r="H8468" s="8">
        <v>5.2631578947368418E-2</v>
      </c>
      <c r="I8468" s="4" t="e">
        <f>#REF!/1.7</f>
        <v>#REF!</v>
      </c>
      <c r="J8468" s="4">
        <f>Hilfstabelle!C8468/3</f>
        <v>0.37794425000000004</v>
      </c>
      <c r="K8468" s="96">
        <f>Hilfstabelle!F8468/11</f>
        <v>0</v>
      </c>
      <c r="L8468" s="107">
        <f>Hilfstabelle!G8468/sinks!$G$3</f>
        <v>0.19356180106650225</v>
      </c>
    </row>
    <row r="8469" spans="1:12" x14ac:dyDescent="0.25">
      <c r="A8469" s="89">
        <v>41261.791666666664</v>
      </c>
      <c r="B8469" s="4">
        <v>0.726353413</v>
      </c>
      <c r="C8469" s="8">
        <v>0.79166666666666663</v>
      </c>
      <c r="D8469" s="8">
        <v>0</v>
      </c>
      <c r="E8469" s="8">
        <v>0.05</v>
      </c>
      <c r="F8469" s="8">
        <v>0.79166666666666663</v>
      </c>
      <c r="G8469" s="8">
        <v>0</v>
      </c>
      <c r="H8469" s="8">
        <v>0.05</v>
      </c>
      <c r="I8469" s="4" t="e">
        <f>#REF!/1.7</f>
        <v>#REF!</v>
      </c>
      <c r="J8469" s="4">
        <f>Hilfstabelle!C8469/3</f>
        <v>0.37744400000000006</v>
      </c>
      <c r="K8469" s="96">
        <f>Hilfstabelle!F8469/11</f>
        <v>0</v>
      </c>
      <c r="L8469" s="107">
        <f>Hilfstabelle!G8469/sinks!$G$3</f>
        <v>0.17929453390078057</v>
      </c>
    </row>
    <row r="8470" spans="1:12" x14ac:dyDescent="0.25">
      <c r="A8470" s="89">
        <v>41261.833333333336</v>
      </c>
      <c r="B8470" s="4">
        <v>0.67971406150000002</v>
      </c>
      <c r="C8470" s="8">
        <v>0.83333333333333337</v>
      </c>
      <c r="D8470" s="8">
        <v>0</v>
      </c>
      <c r="E8470" s="8">
        <v>4.7619047619047616E-2</v>
      </c>
      <c r="F8470" s="8">
        <v>0.83333333333333337</v>
      </c>
      <c r="G8470" s="8">
        <v>0</v>
      </c>
      <c r="H8470" s="8">
        <v>4.7619047619047616E-2</v>
      </c>
      <c r="I8470" s="4" t="e">
        <f>#REF!/1.7</f>
        <v>#REF!</v>
      </c>
      <c r="J8470" s="4">
        <f>Hilfstabelle!C8470/3</f>
        <v>0.37642050000000005</v>
      </c>
      <c r="K8470" s="96">
        <f>Hilfstabelle!F8470/11</f>
        <v>0</v>
      </c>
      <c r="L8470" s="107">
        <f>Hilfstabelle!G8470/sinks!$G$3</f>
        <v>0.14925952049130228</v>
      </c>
    </row>
    <row r="8471" spans="1:12" x14ac:dyDescent="0.25">
      <c r="A8471" s="89">
        <v>41261.875</v>
      </c>
      <c r="B8471" s="4">
        <v>0.67919100340000005</v>
      </c>
      <c r="C8471" s="8">
        <v>0.875</v>
      </c>
      <c r="D8471" s="8">
        <v>0</v>
      </c>
      <c r="E8471" s="8">
        <v>4.5454545454545456E-2</v>
      </c>
      <c r="F8471" s="8">
        <v>0.875</v>
      </c>
      <c r="G8471" s="8">
        <v>0</v>
      </c>
      <c r="H8471" s="8">
        <v>4.5454545454545456E-2</v>
      </c>
      <c r="I8471" s="4" t="e">
        <f>#REF!/1.7</f>
        <v>#REF!</v>
      </c>
      <c r="J8471" s="4">
        <f>Hilfstabelle!C8471/3</f>
        <v>0.37575350000000002</v>
      </c>
      <c r="K8471" s="96">
        <f>Hilfstabelle!F8471/11</f>
        <v>0</v>
      </c>
      <c r="L8471" s="107">
        <f>Hilfstabelle!G8471/sinks!$G$3</f>
        <v>0.13752272227921572</v>
      </c>
    </row>
    <row r="8472" spans="1:12" x14ac:dyDescent="0.25">
      <c r="A8472" s="89">
        <v>41261.916666666664</v>
      </c>
      <c r="B8472" s="4">
        <v>0.63316188650000005</v>
      </c>
      <c r="C8472" s="8">
        <v>0.91666666666666663</v>
      </c>
      <c r="D8472" s="8">
        <v>0</v>
      </c>
      <c r="E8472" s="8">
        <v>4.3478260869565216E-2</v>
      </c>
      <c r="F8472" s="8">
        <v>0.91666666666666663</v>
      </c>
      <c r="G8472" s="8">
        <v>0</v>
      </c>
      <c r="H8472" s="8">
        <v>4.3478260869565216E-2</v>
      </c>
      <c r="I8472" s="4" t="e">
        <f>#REF!/1.7</f>
        <v>#REF!</v>
      </c>
      <c r="J8472" s="4">
        <f>Hilfstabelle!C8472/3</f>
        <v>0.37532225000000002</v>
      </c>
      <c r="K8472" s="96">
        <f>Hilfstabelle!F8472/11</f>
        <v>0</v>
      </c>
      <c r="L8472" s="107">
        <f>Hilfstabelle!G8472/sinks!$G$3</f>
        <v>0.1320675907158515</v>
      </c>
    </row>
    <row r="8473" spans="1:12" x14ac:dyDescent="0.25">
      <c r="A8473" s="89">
        <v>41261.958333333336</v>
      </c>
      <c r="B8473" s="4">
        <v>0.59245052740000004</v>
      </c>
      <c r="C8473" s="8">
        <v>0.95833333333333337</v>
      </c>
      <c r="D8473" s="8">
        <v>0</v>
      </c>
      <c r="E8473" s="8">
        <v>4.1666666666666664E-2</v>
      </c>
      <c r="F8473" s="8">
        <v>0.95833333333333337</v>
      </c>
      <c r="G8473" s="8">
        <v>0</v>
      </c>
      <c r="H8473" s="8">
        <v>4.1666666666666664E-2</v>
      </c>
      <c r="I8473" s="4" t="e">
        <f>#REF!/1.7</f>
        <v>#REF!</v>
      </c>
      <c r="J8473" s="4">
        <f>Hilfstabelle!C8473/3</f>
        <v>0.37523024999999999</v>
      </c>
      <c r="K8473" s="96">
        <f>Hilfstabelle!F8473/11</f>
        <v>0</v>
      </c>
      <c r="L8473" s="107">
        <f>Hilfstabelle!G8473/sinks!$G$3</f>
        <v>0.12375137616470896</v>
      </c>
    </row>
    <row r="8474" spans="1:12" x14ac:dyDescent="0.25">
      <c r="A8474" s="89">
        <v>41262</v>
      </c>
      <c r="B8474" s="4">
        <v>0.5628105658</v>
      </c>
      <c r="C8474" s="8">
        <v>0</v>
      </c>
      <c r="D8474" s="8">
        <v>0</v>
      </c>
      <c r="E8474" s="8">
        <v>1</v>
      </c>
      <c r="F8474" s="8">
        <v>0</v>
      </c>
      <c r="G8474" s="8">
        <v>0</v>
      </c>
      <c r="H8474" s="8">
        <v>1</v>
      </c>
      <c r="I8474" s="4" t="e">
        <f>#REF!/1.7</f>
        <v>#REF!</v>
      </c>
      <c r="J8474" s="4">
        <f>Hilfstabelle!C8474/3</f>
        <v>0.37537400000000004</v>
      </c>
      <c r="K8474" s="96">
        <f>Hilfstabelle!F8474/11</f>
        <v>0</v>
      </c>
      <c r="L8474" s="107">
        <f>Hilfstabelle!G8474/sinks!$G$3</f>
        <v>0.12014005363791308</v>
      </c>
    </row>
    <row r="8475" spans="1:12" x14ac:dyDescent="0.25">
      <c r="A8475" s="89">
        <v>41262.041666666664</v>
      </c>
      <c r="B8475" s="4">
        <v>0.53840118560000005</v>
      </c>
      <c r="C8475" s="8">
        <v>4.1666666666666664E-2</v>
      </c>
      <c r="D8475" s="8">
        <v>0</v>
      </c>
      <c r="E8475" s="8">
        <v>0.5</v>
      </c>
      <c r="F8475" s="8">
        <v>4.1666666666666664E-2</v>
      </c>
      <c r="G8475" s="8">
        <v>0</v>
      </c>
      <c r="H8475" s="8">
        <v>0.5</v>
      </c>
      <c r="I8475" s="4" t="e">
        <f>#REF!/1.7</f>
        <v>#REF!</v>
      </c>
      <c r="J8475" s="4">
        <f>Hilfstabelle!C8475/3</f>
        <v>0.37544875000000005</v>
      </c>
      <c r="K8475" s="96">
        <f>Hilfstabelle!F8475/11</f>
        <v>0</v>
      </c>
      <c r="L8475" s="107">
        <f>Hilfstabelle!G8475/sinks!$G$3</f>
        <v>0.12544259410859576</v>
      </c>
    </row>
    <row r="8476" spans="1:12" x14ac:dyDescent="0.25">
      <c r="A8476" s="89">
        <v>41262.083333333336</v>
      </c>
      <c r="B8476" s="4">
        <v>0.52488885009999997</v>
      </c>
      <c r="C8476" s="8">
        <v>8.3333333333333329E-2</v>
      </c>
      <c r="D8476" s="8">
        <v>0</v>
      </c>
      <c r="E8476" s="8">
        <v>0.33333333333333331</v>
      </c>
      <c r="F8476" s="8">
        <v>8.3333333333333329E-2</v>
      </c>
      <c r="G8476" s="8">
        <v>0</v>
      </c>
      <c r="H8476" s="8">
        <v>0.33333333333333331</v>
      </c>
      <c r="I8476" s="4" t="e">
        <f>#REF!/1.7</f>
        <v>#REF!</v>
      </c>
      <c r="J8476" s="4">
        <f>Hilfstabelle!C8476/3</f>
        <v>0.37523024999999999</v>
      </c>
      <c r="K8476" s="96">
        <f>Hilfstabelle!F8476/11</f>
        <v>0</v>
      </c>
      <c r="L8476" s="107">
        <f>Hilfstabelle!G8476/sinks!$G$3</f>
        <v>0.11907191598914248</v>
      </c>
    </row>
    <row r="8477" spans="1:12" x14ac:dyDescent="0.25">
      <c r="A8477" s="89">
        <v>41262.125</v>
      </c>
      <c r="B8477" s="4">
        <v>0.53848836200000005</v>
      </c>
      <c r="C8477" s="8">
        <v>0.125</v>
      </c>
      <c r="D8477" s="8">
        <v>0</v>
      </c>
      <c r="E8477" s="8">
        <v>0.25</v>
      </c>
      <c r="F8477" s="8">
        <v>0.125</v>
      </c>
      <c r="G8477" s="8">
        <v>0</v>
      </c>
      <c r="H8477" s="8">
        <v>0.25</v>
      </c>
      <c r="I8477" s="4" t="e">
        <f>#REF!/1.7</f>
        <v>#REF!</v>
      </c>
      <c r="J8477" s="4">
        <f>Hilfstabelle!C8477/3</f>
        <v>0.37482200000000004</v>
      </c>
      <c r="K8477" s="96">
        <f>Hilfstabelle!F8477/11</f>
        <v>0</v>
      </c>
      <c r="L8477" s="107">
        <f>Hilfstabelle!G8477/sinks!$G$3</f>
        <v>0.11211630534774336</v>
      </c>
    </row>
    <row r="8478" spans="1:12" x14ac:dyDescent="0.25">
      <c r="A8478" s="89">
        <v>41262.166666666664</v>
      </c>
      <c r="B8478" s="4">
        <v>0.57222561240000003</v>
      </c>
      <c r="C8478" s="8">
        <v>0.16666666666666666</v>
      </c>
      <c r="D8478" s="8">
        <v>0</v>
      </c>
      <c r="E8478" s="8">
        <v>0.2</v>
      </c>
      <c r="F8478" s="8">
        <v>0.16666666666666666</v>
      </c>
      <c r="G8478" s="8">
        <v>0</v>
      </c>
      <c r="H8478" s="8">
        <v>0.2</v>
      </c>
      <c r="I8478" s="4" t="e">
        <f>#REF!/1.7</f>
        <v>#REF!</v>
      </c>
      <c r="J8478" s="4">
        <f>Hilfstabelle!C8478/3</f>
        <v>0.37409175000000006</v>
      </c>
      <c r="K8478" s="96">
        <f>Hilfstabelle!F8478/11</f>
        <v>0</v>
      </c>
      <c r="L8478" s="107">
        <f>Hilfstabelle!G8478/sinks!$G$3</f>
        <v>0.10765301588680906</v>
      </c>
    </row>
    <row r="8479" spans="1:12" x14ac:dyDescent="0.25">
      <c r="A8479" s="89">
        <v>41262.208333333336</v>
      </c>
      <c r="B8479" s="4">
        <v>0.61346002960000001</v>
      </c>
      <c r="C8479" s="8">
        <v>0.20833333333333334</v>
      </c>
      <c r="D8479" s="8">
        <v>0</v>
      </c>
      <c r="E8479" s="8">
        <v>0.16666666666666666</v>
      </c>
      <c r="F8479" s="8">
        <v>0.20833333333333334</v>
      </c>
      <c r="G8479" s="8">
        <v>0</v>
      </c>
      <c r="H8479" s="8">
        <v>0.16666666666666666</v>
      </c>
      <c r="I8479" s="4" t="e">
        <f>#REF!/1.7</f>
        <v>#REF!</v>
      </c>
      <c r="J8479" s="4">
        <f>Hilfstabelle!C8479/3</f>
        <v>0.37360299999999996</v>
      </c>
      <c r="K8479" s="96">
        <f>Hilfstabelle!F8479/11</f>
        <v>0</v>
      </c>
      <c r="L8479" s="107">
        <f>Hilfstabelle!G8479/sinks!$G$3</f>
        <v>0.12253064742325685</v>
      </c>
    </row>
    <row r="8480" spans="1:12" x14ac:dyDescent="0.25">
      <c r="A8480" s="89">
        <v>41262.25</v>
      </c>
      <c r="B8480" s="4">
        <v>0.67483218550000001</v>
      </c>
      <c r="C8480" s="8">
        <v>0.25</v>
      </c>
      <c r="D8480" s="8">
        <v>0</v>
      </c>
      <c r="E8480" s="8">
        <v>0.14285714285714285</v>
      </c>
      <c r="F8480" s="8">
        <v>0.25</v>
      </c>
      <c r="G8480" s="8">
        <v>0</v>
      </c>
      <c r="H8480" s="8">
        <v>0.14285714285714285</v>
      </c>
      <c r="I8480" s="4" t="e">
        <f>#REF!/1.7</f>
        <v>#REF!</v>
      </c>
      <c r="J8480" s="4">
        <f>Hilfstabelle!C8480/3</f>
        <v>0.37266575000000007</v>
      </c>
      <c r="K8480" s="96">
        <f>Hilfstabelle!F8480/11</f>
        <v>0</v>
      </c>
      <c r="L8480" s="107">
        <f>Hilfstabelle!G8480/sinks!$G$3</f>
        <v>0.13101216899147111</v>
      </c>
    </row>
    <row r="8481" spans="1:12" x14ac:dyDescent="0.25">
      <c r="A8481" s="89">
        <v>41262.291666666664</v>
      </c>
      <c r="B8481" s="4">
        <v>0.71885624619999999</v>
      </c>
      <c r="C8481" s="8">
        <v>0.29166666666666669</v>
      </c>
      <c r="D8481" s="8">
        <v>0</v>
      </c>
      <c r="E8481" s="8">
        <v>0.125</v>
      </c>
      <c r="F8481" s="8">
        <v>0.29166666666666669</v>
      </c>
      <c r="G8481" s="8">
        <v>0</v>
      </c>
      <c r="H8481" s="8">
        <v>0.125</v>
      </c>
      <c r="I8481" s="4" t="e">
        <f>#REF!/1.7</f>
        <v>#REF!</v>
      </c>
      <c r="J8481" s="4">
        <f>Hilfstabelle!C8481/3</f>
        <v>0.37103274999999997</v>
      </c>
      <c r="K8481" s="96">
        <f>Hilfstabelle!F8481/11</f>
        <v>0</v>
      </c>
      <c r="L8481" s="107">
        <f>Hilfstabelle!G8481/sinks!$G$3</f>
        <v>0.13316116021340238</v>
      </c>
    </row>
    <row r="8482" spans="1:12" x14ac:dyDescent="0.25">
      <c r="A8482" s="89">
        <v>41262.333333333336</v>
      </c>
      <c r="B8482" s="4">
        <v>0.72861999830000002</v>
      </c>
      <c r="C8482" s="8">
        <v>0.33333333333333331</v>
      </c>
      <c r="D8482" s="8">
        <v>0</v>
      </c>
      <c r="E8482" s="8">
        <v>0.1111111111111111</v>
      </c>
      <c r="F8482" s="8">
        <v>0.33333333333333331</v>
      </c>
      <c r="G8482" s="8">
        <v>0</v>
      </c>
      <c r="H8482" s="8">
        <v>0.1111111111111111</v>
      </c>
      <c r="I8482" s="4" t="e">
        <f>#REF!/1.7</f>
        <v>#REF!</v>
      </c>
      <c r="J8482" s="4">
        <f>Hilfstabelle!C8482/3</f>
        <v>0.37259675000000003</v>
      </c>
      <c r="K8482" s="96">
        <f>Hilfstabelle!F8482/11</f>
        <v>0</v>
      </c>
      <c r="L8482" s="107">
        <f>Hilfstabelle!G8482/sinks!$G$3</f>
        <v>0.16545960816432315</v>
      </c>
    </row>
    <row r="8483" spans="1:12" x14ac:dyDescent="0.25">
      <c r="A8483" s="89">
        <v>41262.375</v>
      </c>
      <c r="B8483" s="4">
        <v>0.73472234329999997</v>
      </c>
      <c r="C8483" s="8">
        <v>0.375</v>
      </c>
      <c r="D8483" s="8">
        <v>0</v>
      </c>
      <c r="E8483" s="8">
        <v>0.1</v>
      </c>
      <c r="F8483" s="8">
        <v>0.375</v>
      </c>
      <c r="G8483" s="8">
        <v>0</v>
      </c>
      <c r="H8483" s="8">
        <v>0.1</v>
      </c>
      <c r="I8483" s="4" t="e">
        <f>#REF!/1.7</f>
        <v>#REF!</v>
      </c>
      <c r="J8483" s="4">
        <f>Hilfstabelle!C8483/3</f>
        <v>0.37862850000000003</v>
      </c>
      <c r="K8483" s="96">
        <f>Hilfstabelle!F8483/11</f>
        <v>0</v>
      </c>
      <c r="L8483" s="107">
        <f>Hilfstabelle!G8483/sinks!$G$3</f>
        <v>0.18463522214463357</v>
      </c>
    </row>
    <row r="8484" spans="1:12" x14ac:dyDescent="0.25">
      <c r="A8484" s="89">
        <v>41262.416666666664</v>
      </c>
      <c r="B8484" s="4">
        <v>0.74082468830000003</v>
      </c>
      <c r="C8484" s="8">
        <v>0.41666666666666669</v>
      </c>
      <c r="D8484" s="8">
        <v>0</v>
      </c>
      <c r="E8484" s="8">
        <v>9.0909090909090912E-2</v>
      </c>
      <c r="F8484" s="8">
        <v>0.41666666666666669</v>
      </c>
      <c r="G8484" s="8">
        <v>0</v>
      </c>
      <c r="H8484" s="8">
        <v>9.0909090909090912E-2</v>
      </c>
      <c r="I8484" s="4" t="e">
        <f>#REF!/1.7</f>
        <v>#REF!</v>
      </c>
      <c r="J8484" s="4">
        <f>Hilfstabelle!C8484/3</f>
        <v>0.38124475000000002</v>
      </c>
      <c r="K8484" s="96">
        <f>Hilfstabelle!F8484/11</f>
        <v>0</v>
      </c>
      <c r="L8484" s="107">
        <f>Hilfstabelle!G8484/sinks!$G$3</f>
        <v>0.19084059324701524</v>
      </c>
    </row>
    <row r="8485" spans="1:12" x14ac:dyDescent="0.25">
      <c r="A8485" s="89">
        <v>41262.458333333336</v>
      </c>
      <c r="B8485" s="4">
        <v>0.71031296310000003</v>
      </c>
      <c r="C8485" s="8">
        <v>0.45833333333333331</v>
      </c>
      <c r="D8485" s="8">
        <v>0</v>
      </c>
      <c r="E8485" s="8">
        <v>8.3333333333333329E-2</v>
      </c>
      <c r="F8485" s="8">
        <v>0.45833333333333331</v>
      </c>
      <c r="G8485" s="8">
        <v>0</v>
      </c>
      <c r="H8485" s="8">
        <v>8.3333333333333329E-2</v>
      </c>
      <c r="I8485" s="4" t="e">
        <f>#REF!/1.7</f>
        <v>#REF!</v>
      </c>
      <c r="J8485" s="4">
        <f>Hilfstabelle!C8485/3</f>
        <v>0.38266500000000003</v>
      </c>
      <c r="K8485" s="96">
        <f>Hilfstabelle!F8485/11</f>
        <v>0</v>
      </c>
      <c r="L8485" s="107">
        <f>Hilfstabelle!G8485/sinks!$G$3</f>
        <v>0.196054122246967</v>
      </c>
    </row>
    <row r="8486" spans="1:12" x14ac:dyDescent="0.25">
      <c r="A8486" s="89">
        <v>41262.5</v>
      </c>
      <c r="B8486" s="4">
        <v>0.70891814139999998</v>
      </c>
      <c r="C8486" s="8">
        <v>0.5</v>
      </c>
      <c r="D8486" s="8">
        <v>0</v>
      </c>
      <c r="E8486" s="8">
        <v>7.6923076923076927E-2</v>
      </c>
      <c r="F8486" s="8">
        <v>0.5</v>
      </c>
      <c r="G8486" s="8">
        <v>0</v>
      </c>
      <c r="H8486" s="8">
        <v>7.6923076923076927E-2</v>
      </c>
      <c r="I8486" s="4" t="e">
        <f>#REF!/1.7</f>
        <v>#REF!</v>
      </c>
      <c r="J8486" s="4">
        <f>Hilfstabelle!C8486/3</f>
        <v>0.38300424999999999</v>
      </c>
      <c r="K8486" s="96">
        <f>Hilfstabelle!F8486/11</f>
        <v>0</v>
      </c>
      <c r="L8486" s="107">
        <f>Hilfstabelle!G8486/sinks!$G$3</f>
        <v>0.19606683817135712</v>
      </c>
    </row>
    <row r="8487" spans="1:12" x14ac:dyDescent="0.25">
      <c r="A8487" s="89">
        <v>41262.541666666664</v>
      </c>
      <c r="B8487" s="4">
        <v>0.71057449220000002</v>
      </c>
      <c r="C8487" s="8">
        <v>0.54166666666666663</v>
      </c>
      <c r="D8487" s="8">
        <v>0</v>
      </c>
      <c r="E8487" s="8">
        <v>7.1428571428571425E-2</v>
      </c>
      <c r="F8487" s="8">
        <v>0.54166666666666663</v>
      </c>
      <c r="G8487" s="8">
        <v>0</v>
      </c>
      <c r="H8487" s="8">
        <v>7.1428571428571425E-2</v>
      </c>
      <c r="I8487" s="4" t="e">
        <f>#REF!/1.7</f>
        <v>#REF!</v>
      </c>
      <c r="J8487" s="4">
        <f>Hilfstabelle!C8487/3</f>
        <v>0.38031900000000002</v>
      </c>
      <c r="K8487" s="96">
        <f>Hilfstabelle!F8487/11</f>
        <v>0</v>
      </c>
      <c r="L8487" s="107">
        <f>Hilfstabelle!G8487/sinks!$G$3</f>
        <v>0.18831012429338007</v>
      </c>
    </row>
    <row r="8488" spans="1:12" x14ac:dyDescent="0.25">
      <c r="A8488" s="89">
        <v>41262.583333333336</v>
      </c>
      <c r="B8488" s="4">
        <v>0.73306599250000004</v>
      </c>
      <c r="C8488" s="8">
        <v>0.58333333333333337</v>
      </c>
      <c r="D8488" s="8">
        <v>0</v>
      </c>
      <c r="E8488" s="8">
        <v>6.6666666666666666E-2</v>
      </c>
      <c r="F8488" s="8">
        <v>0.58333333333333337</v>
      </c>
      <c r="G8488" s="8">
        <v>0</v>
      </c>
      <c r="H8488" s="8">
        <v>6.6666666666666666E-2</v>
      </c>
      <c r="I8488" s="4" t="e">
        <f>#REF!/1.7</f>
        <v>#REF!</v>
      </c>
      <c r="J8488" s="4">
        <f>Hilfstabelle!C8488/3</f>
        <v>0.37093500000000001</v>
      </c>
      <c r="K8488" s="96">
        <f>Hilfstabelle!F8488/11</f>
        <v>1</v>
      </c>
      <c r="L8488" s="107">
        <f>Hilfstabelle!G8488/sinks!$G$3</f>
        <v>0.84343340486835738</v>
      </c>
    </row>
    <row r="8489" spans="1:12" x14ac:dyDescent="0.25">
      <c r="A8489" s="89">
        <v>41262.625</v>
      </c>
      <c r="B8489" s="4">
        <v>0.79400226659999995</v>
      </c>
      <c r="C8489" s="8">
        <v>0.625</v>
      </c>
      <c r="D8489" s="8">
        <v>0</v>
      </c>
      <c r="E8489" s="8">
        <v>6.25E-2</v>
      </c>
      <c r="F8489" s="8">
        <v>0.625</v>
      </c>
      <c r="G8489" s="8">
        <v>0</v>
      </c>
      <c r="H8489" s="8">
        <v>6.25E-2</v>
      </c>
      <c r="I8489" s="4" t="e">
        <f>#REF!/1.7</f>
        <v>#REF!</v>
      </c>
      <c r="J8489" s="4">
        <f>Hilfstabelle!C8489/3</f>
        <v>0.36454675000000009</v>
      </c>
      <c r="K8489" s="96">
        <f>Hilfstabelle!F8489/11</f>
        <v>1</v>
      </c>
      <c r="L8489" s="107">
        <f>Hilfstabelle!G8489/sinks!$G$3</f>
        <v>0.84415821255859469</v>
      </c>
    </row>
    <row r="8490" spans="1:12" x14ac:dyDescent="0.25">
      <c r="A8490" s="89">
        <v>41262.666666666664</v>
      </c>
      <c r="B8490" s="4">
        <v>0.80620695669999998</v>
      </c>
      <c r="C8490" s="8">
        <v>0.66666666666666663</v>
      </c>
      <c r="D8490" s="8">
        <v>0</v>
      </c>
      <c r="E8490" s="8">
        <v>5.8823529411764705E-2</v>
      </c>
      <c r="F8490" s="8">
        <v>0.66666666666666663</v>
      </c>
      <c r="G8490" s="8">
        <v>0</v>
      </c>
      <c r="H8490" s="8">
        <v>5.8823529411764705E-2</v>
      </c>
      <c r="I8490" s="4" t="e">
        <f>#REF!/1.7</f>
        <v>#REF!</v>
      </c>
      <c r="J8490" s="4">
        <f>Hilfstabelle!C8490/3</f>
        <v>0.36221799999999998</v>
      </c>
      <c r="K8490" s="96">
        <f>Hilfstabelle!F8490/11</f>
        <v>1</v>
      </c>
      <c r="L8490" s="107">
        <f>Hilfstabelle!G8490/sinks!$G$3</f>
        <v>0.8511519709731642</v>
      </c>
    </row>
    <row r="8491" spans="1:12" x14ac:dyDescent="0.25">
      <c r="A8491" s="89">
        <v>41262.708333333336</v>
      </c>
      <c r="B8491" s="4">
        <v>0.76950571010000002</v>
      </c>
      <c r="C8491" s="8">
        <v>0.70833333333333337</v>
      </c>
      <c r="D8491" s="8">
        <v>0</v>
      </c>
      <c r="E8491" s="8">
        <v>5.5555555555555552E-2</v>
      </c>
      <c r="F8491" s="8">
        <v>0.70833333333333337</v>
      </c>
      <c r="G8491" s="8">
        <v>0</v>
      </c>
      <c r="H8491" s="8">
        <v>5.5555555555555552E-2</v>
      </c>
      <c r="I8491" s="4" t="e">
        <f>#REF!/1.7</f>
        <v>#REF!</v>
      </c>
      <c r="J8491" s="4">
        <f>Hilfstabelle!C8491/3</f>
        <v>0.36039525000000006</v>
      </c>
      <c r="K8491" s="96">
        <f>Hilfstabelle!F8491/11</f>
        <v>0.16666666666666666</v>
      </c>
      <c r="L8491" s="107">
        <f>Hilfstabelle!G8491/sinks!$G$3</f>
        <v>0.29638045569694355</v>
      </c>
    </row>
    <row r="8492" spans="1:12" x14ac:dyDescent="0.25">
      <c r="A8492" s="89">
        <v>41262.75</v>
      </c>
      <c r="B8492" s="4">
        <v>0.72417400399999998</v>
      </c>
      <c r="C8492" s="8">
        <v>0.75</v>
      </c>
      <c r="D8492" s="8">
        <v>0</v>
      </c>
      <c r="E8492" s="8">
        <v>5.2631578947368418E-2</v>
      </c>
      <c r="F8492" s="8">
        <v>0.75</v>
      </c>
      <c r="G8492" s="8">
        <v>0</v>
      </c>
      <c r="H8492" s="8">
        <v>5.2631578947368418E-2</v>
      </c>
      <c r="I8492" s="4" t="e">
        <f>#REF!/1.7</f>
        <v>#REF!</v>
      </c>
      <c r="J8492" s="4">
        <f>Hilfstabelle!C8492/3</f>
        <v>0.35942350000000006</v>
      </c>
      <c r="K8492" s="96">
        <f>Hilfstabelle!F8492/11</f>
        <v>0</v>
      </c>
      <c r="L8492" s="107">
        <f>Hilfstabelle!G8492/sinks!$G$3</f>
        <v>0.19356180106650225</v>
      </c>
    </row>
    <row r="8493" spans="1:12" x14ac:dyDescent="0.25">
      <c r="A8493" s="89">
        <v>41262.791666666664</v>
      </c>
      <c r="B8493" s="4">
        <v>0.68416005580000006</v>
      </c>
      <c r="C8493" s="8">
        <v>0.79166666666666663</v>
      </c>
      <c r="D8493" s="8">
        <v>0</v>
      </c>
      <c r="E8493" s="8">
        <v>0.05</v>
      </c>
      <c r="F8493" s="8">
        <v>0.79166666666666663</v>
      </c>
      <c r="G8493" s="8">
        <v>0</v>
      </c>
      <c r="H8493" s="8">
        <v>0.05</v>
      </c>
      <c r="I8493" s="4" t="e">
        <f>#REF!/1.7</f>
        <v>#REF!</v>
      </c>
      <c r="J8493" s="4">
        <f>Hilfstabelle!C8493/3</f>
        <v>0.35856099999999996</v>
      </c>
      <c r="K8493" s="96">
        <f>Hilfstabelle!F8493/11</f>
        <v>0</v>
      </c>
      <c r="L8493" s="107">
        <f>Hilfstabelle!G8493/sinks!$G$3</f>
        <v>0.17929453390078057</v>
      </c>
    </row>
    <row r="8494" spans="1:12" x14ac:dyDescent="0.25">
      <c r="A8494" s="89">
        <v>41262.833333333336</v>
      </c>
      <c r="B8494" s="4">
        <v>0.64737163279999999</v>
      </c>
      <c r="C8494" s="8">
        <v>0.83333333333333337</v>
      </c>
      <c r="D8494" s="8">
        <v>0</v>
      </c>
      <c r="E8494" s="8">
        <v>4.7619047619047616E-2</v>
      </c>
      <c r="F8494" s="8">
        <v>0.83333333333333337</v>
      </c>
      <c r="G8494" s="8">
        <v>0</v>
      </c>
      <c r="H8494" s="8">
        <v>4.7619047619047616E-2</v>
      </c>
      <c r="I8494" s="4" t="e">
        <f>#REF!/1.7</f>
        <v>#REF!</v>
      </c>
      <c r="J8494" s="4">
        <f>Hilfstabelle!C8494/3</f>
        <v>0.36049300000000001</v>
      </c>
      <c r="K8494" s="96">
        <f>Hilfstabelle!F8494/11</f>
        <v>0</v>
      </c>
      <c r="L8494" s="107">
        <f>Hilfstabelle!G8494/sinks!$G$3</f>
        <v>0.14925952049130228</v>
      </c>
    </row>
    <row r="8495" spans="1:12" x14ac:dyDescent="0.25">
      <c r="A8495" s="89">
        <v>41262.875</v>
      </c>
      <c r="B8495" s="4">
        <v>0.64606398740000004</v>
      </c>
      <c r="C8495" s="8">
        <v>0.875</v>
      </c>
      <c r="D8495" s="8">
        <v>0</v>
      </c>
      <c r="E8495" s="8">
        <v>4.5454545454545456E-2</v>
      </c>
      <c r="F8495" s="8">
        <v>0.875</v>
      </c>
      <c r="G8495" s="8">
        <v>0</v>
      </c>
      <c r="H8495" s="8">
        <v>4.5454545454545456E-2</v>
      </c>
      <c r="I8495" s="4" t="e">
        <f>#REF!/1.7</f>
        <v>#REF!</v>
      </c>
      <c r="J8495" s="4">
        <f>Hilfstabelle!C8495/3</f>
        <v>0.36125200000000007</v>
      </c>
      <c r="K8495" s="96">
        <f>Hilfstabelle!F8495/11</f>
        <v>0</v>
      </c>
      <c r="L8495" s="107">
        <f>Hilfstabelle!G8495/sinks!$G$3</f>
        <v>0.13752272227921572</v>
      </c>
    </row>
    <row r="8496" spans="1:12" x14ac:dyDescent="0.25">
      <c r="A8496" s="89">
        <v>41262.916666666664</v>
      </c>
      <c r="B8496" s="4">
        <v>0.60413215939999998</v>
      </c>
      <c r="C8496" s="8">
        <v>0.91666666666666663</v>
      </c>
      <c r="D8496" s="8">
        <v>0</v>
      </c>
      <c r="E8496" s="8">
        <v>4.3478260869565216E-2</v>
      </c>
      <c r="F8496" s="8">
        <v>0.91666666666666663</v>
      </c>
      <c r="G8496" s="8">
        <v>0</v>
      </c>
      <c r="H8496" s="8">
        <v>4.3478260869565216E-2</v>
      </c>
      <c r="I8496" s="4" t="e">
        <f>#REF!/1.7</f>
        <v>#REF!</v>
      </c>
      <c r="J8496" s="4">
        <f>Hilfstabelle!C8496/3</f>
        <v>0.35933725000000005</v>
      </c>
      <c r="K8496" s="96">
        <f>Hilfstabelle!F8496/11</f>
        <v>0</v>
      </c>
      <c r="L8496" s="107">
        <f>Hilfstabelle!G8496/sinks!$G$3</f>
        <v>0.1320675907158515</v>
      </c>
    </row>
    <row r="8497" spans="1:12" x14ac:dyDescent="0.25">
      <c r="A8497" s="89">
        <v>41262.958333333336</v>
      </c>
      <c r="B8497" s="4">
        <v>0.57222561240000003</v>
      </c>
      <c r="C8497" s="8">
        <v>0.95833333333333337</v>
      </c>
      <c r="D8497" s="8">
        <v>0</v>
      </c>
      <c r="E8497" s="8">
        <v>4.1666666666666664E-2</v>
      </c>
      <c r="F8497" s="8">
        <v>0.95833333333333337</v>
      </c>
      <c r="G8497" s="8">
        <v>0</v>
      </c>
      <c r="H8497" s="8">
        <v>4.1666666666666664E-2</v>
      </c>
      <c r="I8497" s="4" t="e">
        <f>#REF!/1.7</f>
        <v>#REF!</v>
      </c>
      <c r="J8497" s="4">
        <f>Hilfstabelle!C8497/3</f>
        <v>0.35819300000000004</v>
      </c>
      <c r="K8497" s="96">
        <f>Hilfstabelle!F8497/11</f>
        <v>0</v>
      </c>
      <c r="L8497" s="107">
        <f>Hilfstabelle!G8497/sinks!$G$3</f>
        <v>0.12375137616470896</v>
      </c>
    </row>
    <row r="8498" spans="1:12" x14ac:dyDescent="0.25">
      <c r="A8498" s="89">
        <v>41263</v>
      </c>
      <c r="B8498" s="4">
        <v>0.54441635430000002</v>
      </c>
      <c r="C8498" s="8">
        <v>0</v>
      </c>
      <c r="D8498" s="8">
        <v>0</v>
      </c>
      <c r="E8498" s="8">
        <v>1</v>
      </c>
      <c r="F8498" s="8">
        <v>0</v>
      </c>
      <c r="G8498" s="8">
        <v>0</v>
      </c>
      <c r="H8498" s="8">
        <v>1</v>
      </c>
      <c r="I8498" s="4" t="e">
        <f>#REF!/1.7</f>
        <v>#REF!</v>
      </c>
      <c r="J8498" s="4">
        <f>Hilfstabelle!C8498/3</f>
        <v>0.35863</v>
      </c>
      <c r="K8498" s="96">
        <f>Hilfstabelle!F8498/11</f>
        <v>0</v>
      </c>
      <c r="L8498" s="107">
        <f>Hilfstabelle!G8498/sinks!$G$3</f>
        <v>0.12014005363791308</v>
      </c>
    </row>
    <row r="8499" spans="1:12" x14ac:dyDescent="0.25">
      <c r="A8499" s="89">
        <v>41263.041666666664</v>
      </c>
      <c r="B8499" s="4">
        <v>0.53412954410000002</v>
      </c>
      <c r="C8499" s="8">
        <v>4.1666666666666664E-2</v>
      </c>
      <c r="D8499" s="8">
        <v>0</v>
      </c>
      <c r="E8499" s="8">
        <v>0.5</v>
      </c>
      <c r="F8499" s="8">
        <v>4.1666666666666664E-2</v>
      </c>
      <c r="G8499" s="8">
        <v>0</v>
      </c>
      <c r="H8499" s="8">
        <v>0.5</v>
      </c>
      <c r="I8499" s="4" t="e">
        <f>#REF!/1.7</f>
        <v>#REF!</v>
      </c>
      <c r="J8499" s="4">
        <f>Hilfstabelle!C8499/3</f>
        <v>0.35963050000000002</v>
      </c>
      <c r="K8499" s="96">
        <f>Hilfstabelle!F8499/11</f>
        <v>0</v>
      </c>
      <c r="L8499" s="107">
        <f>Hilfstabelle!G8499/sinks!$G$3</f>
        <v>0.12544259410859576</v>
      </c>
    </row>
    <row r="8500" spans="1:12" x14ac:dyDescent="0.25">
      <c r="A8500" s="89">
        <v>41263.083333333336</v>
      </c>
      <c r="B8500" s="4">
        <v>0.52279661759999996</v>
      </c>
      <c r="C8500" s="8">
        <v>8.3333333333333329E-2</v>
      </c>
      <c r="D8500" s="8">
        <v>0</v>
      </c>
      <c r="E8500" s="8">
        <v>0.33333333333333331</v>
      </c>
      <c r="F8500" s="8">
        <v>8.3333333333333329E-2</v>
      </c>
      <c r="G8500" s="8">
        <v>0</v>
      </c>
      <c r="H8500" s="8">
        <v>0.33333333333333331</v>
      </c>
      <c r="I8500" s="4" t="e">
        <f>#REF!/1.7</f>
        <v>#REF!</v>
      </c>
      <c r="J8500" s="4">
        <f>Hilfstabelle!C8500/3</f>
        <v>0.36065400000000003</v>
      </c>
      <c r="K8500" s="96">
        <f>Hilfstabelle!F8500/11</f>
        <v>0</v>
      </c>
      <c r="L8500" s="107">
        <f>Hilfstabelle!G8500/sinks!$G$3</f>
        <v>0.11907191598914248</v>
      </c>
    </row>
    <row r="8501" spans="1:12" x14ac:dyDescent="0.25">
      <c r="A8501" s="89">
        <v>41263.125</v>
      </c>
      <c r="B8501" s="4">
        <v>0.52846308080000004</v>
      </c>
      <c r="C8501" s="8">
        <v>0.125</v>
      </c>
      <c r="D8501" s="8">
        <v>0</v>
      </c>
      <c r="E8501" s="8">
        <v>0.25</v>
      </c>
      <c r="F8501" s="8">
        <v>0.125</v>
      </c>
      <c r="G8501" s="8">
        <v>0</v>
      </c>
      <c r="H8501" s="8">
        <v>0.25</v>
      </c>
      <c r="I8501" s="4" t="e">
        <f>#REF!/1.7</f>
        <v>#REF!</v>
      </c>
      <c r="J8501" s="4">
        <f>Hilfstabelle!C8501/3</f>
        <v>0.36154525000000004</v>
      </c>
      <c r="K8501" s="96">
        <f>Hilfstabelle!F8501/11</f>
        <v>0</v>
      </c>
      <c r="L8501" s="107">
        <f>Hilfstabelle!G8501/sinks!$G$3</f>
        <v>0.11211630534774336</v>
      </c>
    </row>
    <row r="8502" spans="1:12" x14ac:dyDescent="0.25">
      <c r="A8502" s="89">
        <v>41263.166666666664</v>
      </c>
      <c r="B8502" s="4">
        <v>0.55269810829999999</v>
      </c>
      <c r="C8502" s="8">
        <v>0.16666666666666666</v>
      </c>
      <c r="D8502" s="8">
        <v>0</v>
      </c>
      <c r="E8502" s="8">
        <v>0.2</v>
      </c>
      <c r="F8502" s="8">
        <v>0.16666666666666666</v>
      </c>
      <c r="G8502" s="8">
        <v>0</v>
      </c>
      <c r="H8502" s="8">
        <v>0.2</v>
      </c>
      <c r="I8502" s="4" t="e">
        <f>#REF!/1.7</f>
        <v>#REF!</v>
      </c>
      <c r="J8502" s="4">
        <f>Hilfstabelle!C8502/3</f>
        <v>0.36194775000000007</v>
      </c>
      <c r="K8502" s="96">
        <f>Hilfstabelle!F8502/11</f>
        <v>0</v>
      </c>
      <c r="L8502" s="107">
        <f>Hilfstabelle!G8502/sinks!$G$3</f>
        <v>0.10765301588680906</v>
      </c>
    </row>
    <row r="8503" spans="1:12" x14ac:dyDescent="0.25">
      <c r="A8503" s="89">
        <v>41263.208333333336</v>
      </c>
      <c r="B8503" s="4">
        <v>0.57754337020000002</v>
      </c>
      <c r="C8503" s="8">
        <v>0.20833333333333334</v>
      </c>
      <c r="D8503" s="8">
        <v>0</v>
      </c>
      <c r="E8503" s="8">
        <v>0.16666666666666666</v>
      </c>
      <c r="F8503" s="8">
        <v>0.20833333333333334</v>
      </c>
      <c r="G8503" s="8">
        <v>0</v>
      </c>
      <c r="H8503" s="8">
        <v>0.16666666666666666</v>
      </c>
      <c r="I8503" s="4" t="e">
        <f>#REF!/1.7</f>
        <v>#REF!</v>
      </c>
      <c r="J8503" s="4">
        <f>Hilfstabelle!C8503/3</f>
        <v>0.36332200000000009</v>
      </c>
      <c r="K8503" s="96">
        <f>Hilfstabelle!F8503/11</f>
        <v>0</v>
      </c>
      <c r="L8503" s="107">
        <f>Hilfstabelle!G8503/sinks!$G$3</f>
        <v>0.12253064742325685</v>
      </c>
    </row>
    <row r="8504" spans="1:12" x14ac:dyDescent="0.25">
      <c r="A8504" s="89">
        <v>41263.25</v>
      </c>
      <c r="B8504" s="4">
        <v>0.62113154910000001</v>
      </c>
      <c r="C8504" s="8">
        <v>0.25</v>
      </c>
      <c r="D8504" s="8">
        <v>0</v>
      </c>
      <c r="E8504" s="8">
        <v>0.14285714285714285</v>
      </c>
      <c r="F8504" s="8">
        <v>0.25</v>
      </c>
      <c r="G8504" s="8">
        <v>0</v>
      </c>
      <c r="H8504" s="8">
        <v>0.14285714285714285</v>
      </c>
      <c r="I8504" s="4" t="e">
        <f>#REF!/1.7</f>
        <v>#REF!</v>
      </c>
      <c r="J8504" s="4">
        <f>Hilfstabelle!C8504/3</f>
        <v>0.364288</v>
      </c>
      <c r="K8504" s="96">
        <f>Hilfstabelle!F8504/11</f>
        <v>0</v>
      </c>
      <c r="L8504" s="107">
        <f>Hilfstabelle!G8504/sinks!$G$3</f>
        <v>0.13101216899147111</v>
      </c>
    </row>
    <row r="8505" spans="1:12" x14ac:dyDescent="0.25">
      <c r="A8505" s="89">
        <v>41263.291666666664</v>
      </c>
      <c r="B8505" s="4">
        <v>0.65914044110000003</v>
      </c>
      <c r="C8505" s="8">
        <v>0.29166666666666669</v>
      </c>
      <c r="D8505" s="8">
        <v>0</v>
      </c>
      <c r="E8505" s="8">
        <v>0.125</v>
      </c>
      <c r="F8505" s="8">
        <v>0.29166666666666669</v>
      </c>
      <c r="G8505" s="8">
        <v>0</v>
      </c>
      <c r="H8505" s="8">
        <v>0.125</v>
      </c>
      <c r="I8505" s="4" t="e">
        <f>#REF!/1.7</f>
        <v>#REF!</v>
      </c>
      <c r="J8505" s="4">
        <f>Hilfstabelle!C8505/3</f>
        <v>0.364012</v>
      </c>
      <c r="K8505" s="96">
        <f>Hilfstabelle!F8505/11</f>
        <v>0</v>
      </c>
      <c r="L8505" s="107">
        <f>Hilfstabelle!G8505/sinks!$G$3</f>
        <v>0.13316116021340238</v>
      </c>
    </row>
    <row r="8506" spans="1:12" x14ac:dyDescent="0.25">
      <c r="A8506" s="89">
        <v>41263.333333333336</v>
      </c>
      <c r="B8506" s="4">
        <v>0.69165722259999995</v>
      </c>
      <c r="C8506" s="8">
        <v>0.33333333333333331</v>
      </c>
      <c r="D8506" s="8">
        <v>0</v>
      </c>
      <c r="E8506" s="8">
        <v>0.1111111111111111</v>
      </c>
      <c r="F8506" s="8">
        <v>0.33333333333333331</v>
      </c>
      <c r="G8506" s="8">
        <v>0</v>
      </c>
      <c r="H8506" s="8">
        <v>0.1111111111111111</v>
      </c>
      <c r="I8506" s="4" t="e">
        <f>#REF!/1.7</f>
        <v>#REF!</v>
      </c>
      <c r="J8506" s="4">
        <f>Hilfstabelle!C8506/3</f>
        <v>0.36558750000000001</v>
      </c>
      <c r="K8506" s="96">
        <f>Hilfstabelle!F8506/11</f>
        <v>0</v>
      </c>
      <c r="L8506" s="107">
        <f>Hilfstabelle!G8506/sinks!$G$3</f>
        <v>0.16545960816432315</v>
      </c>
    </row>
    <row r="8507" spans="1:12" x14ac:dyDescent="0.25">
      <c r="A8507" s="89">
        <v>41263.375</v>
      </c>
      <c r="B8507" s="4">
        <v>0.71502048640000004</v>
      </c>
      <c r="C8507" s="8">
        <v>0.375</v>
      </c>
      <c r="D8507" s="8">
        <v>0</v>
      </c>
      <c r="E8507" s="8">
        <v>0.1</v>
      </c>
      <c r="F8507" s="8">
        <v>0.375</v>
      </c>
      <c r="G8507" s="8">
        <v>0</v>
      </c>
      <c r="H8507" s="8">
        <v>0.1</v>
      </c>
      <c r="I8507" s="4" t="e">
        <f>#REF!/1.7</f>
        <v>#REF!</v>
      </c>
      <c r="J8507" s="4">
        <f>Hilfstabelle!C8507/3</f>
        <v>0.36975050000000004</v>
      </c>
      <c r="K8507" s="96">
        <f>Hilfstabelle!F8507/11</f>
        <v>0</v>
      </c>
      <c r="L8507" s="107">
        <f>Hilfstabelle!G8507/sinks!$G$3</f>
        <v>0.18463522214463357</v>
      </c>
    </row>
    <row r="8508" spans="1:12" x14ac:dyDescent="0.25">
      <c r="A8508" s="89">
        <v>41263.416666666664</v>
      </c>
      <c r="B8508" s="4">
        <v>0.72155871329999999</v>
      </c>
      <c r="C8508" s="8">
        <v>0.41666666666666669</v>
      </c>
      <c r="D8508" s="8">
        <v>0</v>
      </c>
      <c r="E8508" s="8">
        <v>9.0909090909090912E-2</v>
      </c>
      <c r="F8508" s="8">
        <v>0.41666666666666669</v>
      </c>
      <c r="G8508" s="8">
        <v>0</v>
      </c>
      <c r="H8508" s="8">
        <v>9.0909090909090912E-2</v>
      </c>
      <c r="I8508" s="4" t="e">
        <f>#REF!/1.7</f>
        <v>#REF!</v>
      </c>
      <c r="J8508" s="4">
        <f>Hilfstabelle!C8508/3</f>
        <v>0.37458624999999995</v>
      </c>
      <c r="K8508" s="96">
        <f>Hilfstabelle!F8508/11</f>
        <v>0</v>
      </c>
      <c r="L8508" s="107">
        <f>Hilfstabelle!G8508/sinks!$G$3</f>
        <v>0.19084059324701524</v>
      </c>
    </row>
    <row r="8509" spans="1:12" x14ac:dyDescent="0.25">
      <c r="A8509" s="89">
        <v>41263.458333333336</v>
      </c>
      <c r="B8509" s="4">
        <v>0.6879086392</v>
      </c>
      <c r="C8509" s="8">
        <v>0.45833333333333331</v>
      </c>
      <c r="D8509" s="8">
        <v>0</v>
      </c>
      <c r="E8509" s="8">
        <v>8.3333333333333329E-2</v>
      </c>
      <c r="F8509" s="8">
        <v>0.45833333333333331</v>
      </c>
      <c r="G8509" s="8">
        <v>0</v>
      </c>
      <c r="H8509" s="8">
        <v>8.3333333333333329E-2</v>
      </c>
      <c r="I8509" s="4" t="e">
        <f>#REF!/1.7</f>
        <v>#REF!</v>
      </c>
      <c r="J8509" s="4">
        <f>Hilfstabelle!C8509/3</f>
        <v>0.37793275000000004</v>
      </c>
      <c r="K8509" s="96">
        <f>Hilfstabelle!F8509/11</f>
        <v>0</v>
      </c>
      <c r="L8509" s="107">
        <f>Hilfstabelle!G8509/sinks!$G$3</f>
        <v>0.196054122246967</v>
      </c>
    </row>
    <row r="8510" spans="1:12" x14ac:dyDescent="0.25">
      <c r="A8510" s="89">
        <v>41263.5</v>
      </c>
      <c r="B8510" s="4">
        <v>0.67117077849999995</v>
      </c>
      <c r="C8510" s="8">
        <v>0.5</v>
      </c>
      <c r="D8510" s="8">
        <v>0</v>
      </c>
      <c r="E8510" s="8">
        <v>7.6923076923076927E-2</v>
      </c>
      <c r="F8510" s="8">
        <v>0.5</v>
      </c>
      <c r="G8510" s="8">
        <v>0</v>
      </c>
      <c r="H8510" s="8">
        <v>7.6923076923076927E-2</v>
      </c>
      <c r="I8510" s="4" t="e">
        <f>#REF!/1.7</f>
        <v>#REF!</v>
      </c>
      <c r="J8510" s="4">
        <f>Hilfstabelle!C8510/3</f>
        <v>0.37909999999999999</v>
      </c>
      <c r="K8510" s="96">
        <f>Hilfstabelle!F8510/11</f>
        <v>0</v>
      </c>
      <c r="L8510" s="107">
        <f>Hilfstabelle!G8510/sinks!$G$3</f>
        <v>0.19606683817135712</v>
      </c>
    </row>
    <row r="8511" spans="1:12" x14ac:dyDescent="0.25">
      <c r="A8511" s="89">
        <v>41263.541666666664</v>
      </c>
      <c r="B8511" s="4">
        <v>0.66062243919999997</v>
      </c>
      <c r="C8511" s="8">
        <v>0.54166666666666663</v>
      </c>
      <c r="D8511" s="8">
        <v>0</v>
      </c>
      <c r="E8511" s="8">
        <v>7.1428571428571425E-2</v>
      </c>
      <c r="F8511" s="8">
        <v>0.54166666666666663</v>
      </c>
      <c r="G8511" s="8">
        <v>0</v>
      </c>
      <c r="H8511" s="8">
        <v>7.1428571428571425E-2</v>
      </c>
      <c r="I8511" s="4" t="e">
        <f>#REF!/1.7</f>
        <v>#REF!</v>
      </c>
      <c r="J8511" s="4">
        <f>Hilfstabelle!C8511/3</f>
        <v>0.37841575000000005</v>
      </c>
      <c r="K8511" s="96">
        <f>Hilfstabelle!F8511/11</f>
        <v>0</v>
      </c>
      <c r="L8511" s="107">
        <f>Hilfstabelle!G8511/sinks!$G$3</f>
        <v>0.18831012429338007</v>
      </c>
    </row>
    <row r="8512" spans="1:12" x14ac:dyDescent="0.25">
      <c r="A8512" s="89">
        <v>41263.583333333336</v>
      </c>
      <c r="B8512" s="4">
        <v>0.67326301109999998</v>
      </c>
      <c r="C8512" s="8">
        <v>0.58333333333333337</v>
      </c>
      <c r="D8512" s="8">
        <v>0</v>
      </c>
      <c r="E8512" s="8">
        <v>6.6666666666666666E-2</v>
      </c>
      <c r="F8512" s="8">
        <v>0.58333333333333337</v>
      </c>
      <c r="G8512" s="8">
        <v>0</v>
      </c>
      <c r="H8512" s="8">
        <v>6.6666666666666666E-2</v>
      </c>
      <c r="I8512" s="4" t="e">
        <f>#REF!/1.7</f>
        <v>#REF!</v>
      </c>
      <c r="J8512" s="4">
        <f>Hilfstabelle!C8512/3</f>
        <v>0.37582825000000003</v>
      </c>
      <c r="K8512" s="96">
        <f>Hilfstabelle!F8512/11</f>
        <v>0</v>
      </c>
      <c r="L8512" s="107">
        <f>Hilfstabelle!G8512/sinks!$G$3</f>
        <v>0.17074943271061568</v>
      </c>
    </row>
    <row r="8513" spans="1:12" x14ac:dyDescent="0.25">
      <c r="A8513" s="89">
        <v>41263.625</v>
      </c>
      <c r="B8513" s="4">
        <v>0.74204515739999999</v>
      </c>
      <c r="C8513" s="8">
        <v>0.625</v>
      </c>
      <c r="D8513" s="8">
        <v>0</v>
      </c>
      <c r="E8513" s="8">
        <v>6.25E-2</v>
      </c>
      <c r="F8513" s="8">
        <v>0.625</v>
      </c>
      <c r="G8513" s="8">
        <v>0</v>
      </c>
      <c r="H8513" s="8">
        <v>6.25E-2</v>
      </c>
      <c r="I8513" s="4" t="e">
        <f>#REF!/1.7</f>
        <v>#REF!</v>
      </c>
      <c r="J8513" s="4">
        <f>Hilfstabelle!C8513/3</f>
        <v>0.37359150000000002</v>
      </c>
      <c r="K8513" s="96">
        <f>Hilfstabelle!F8513/11</f>
        <v>0</v>
      </c>
      <c r="L8513" s="107">
        <f>Hilfstabelle!G8513/sinks!$G$3</f>
        <v>0.17147424040085285</v>
      </c>
    </row>
    <row r="8514" spans="1:12" x14ac:dyDescent="0.25">
      <c r="A8514" s="89">
        <v>41263.666666666664</v>
      </c>
      <c r="B8514" s="4">
        <v>0.76505971579999998</v>
      </c>
      <c r="C8514" s="8">
        <v>0.66666666666666663</v>
      </c>
      <c r="D8514" s="8">
        <v>0</v>
      </c>
      <c r="E8514" s="8">
        <v>5.8823529411764705E-2</v>
      </c>
      <c r="F8514" s="8">
        <v>0.66666666666666663</v>
      </c>
      <c r="G8514" s="8">
        <v>0</v>
      </c>
      <c r="H8514" s="8">
        <v>5.8823529411764705E-2</v>
      </c>
      <c r="I8514" s="4" t="e">
        <f>#REF!/1.7</f>
        <v>#REF!</v>
      </c>
      <c r="J8514" s="4">
        <f>Hilfstabelle!C8514/3</f>
        <v>0.37215400000000004</v>
      </c>
      <c r="K8514" s="96">
        <f>Hilfstabelle!F8514/11</f>
        <v>0</v>
      </c>
      <c r="L8514" s="107">
        <f>Hilfstabelle!G8514/sinks!$G$3</f>
        <v>0.17846799881542236</v>
      </c>
    </row>
    <row r="8515" spans="1:12" x14ac:dyDescent="0.25">
      <c r="A8515" s="89">
        <v>41263.708333333336</v>
      </c>
      <c r="B8515" s="4">
        <v>0.76148548510000003</v>
      </c>
      <c r="C8515" s="8">
        <v>0.70833333333333337</v>
      </c>
      <c r="D8515" s="8">
        <v>0</v>
      </c>
      <c r="E8515" s="8">
        <v>5.5555555555555552E-2</v>
      </c>
      <c r="F8515" s="8">
        <v>0.70833333333333337</v>
      </c>
      <c r="G8515" s="8">
        <v>0</v>
      </c>
      <c r="H8515" s="8">
        <v>5.5555555555555552E-2</v>
      </c>
      <c r="I8515" s="4" t="e">
        <f>#REF!/1.7</f>
        <v>#REF!</v>
      </c>
      <c r="J8515" s="4">
        <f>Hilfstabelle!C8515/3</f>
        <v>0.37005525000000006</v>
      </c>
      <c r="K8515" s="96">
        <f>Hilfstabelle!F8515/11</f>
        <v>0</v>
      </c>
      <c r="L8515" s="107">
        <f>Hilfstabelle!G8515/sinks!$G$3</f>
        <v>0.18426646033731989</v>
      </c>
    </row>
    <row r="8516" spans="1:12" x14ac:dyDescent="0.25">
      <c r="A8516" s="89">
        <v>41263.75</v>
      </c>
      <c r="B8516" s="4">
        <v>0.73576845960000004</v>
      </c>
      <c r="C8516" s="8">
        <v>0.75</v>
      </c>
      <c r="D8516" s="8">
        <v>0</v>
      </c>
      <c r="E8516" s="8">
        <v>5.2631578947368418E-2</v>
      </c>
      <c r="F8516" s="8">
        <v>0.75</v>
      </c>
      <c r="G8516" s="8">
        <v>0</v>
      </c>
      <c r="H8516" s="8">
        <v>5.2631578947368418E-2</v>
      </c>
      <c r="I8516" s="4" t="e">
        <f>#REF!/1.7</f>
        <v>#REF!</v>
      </c>
      <c r="J8516" s="4">
        <f>Hilfstabelle!C8516/3</f>
        <v>0.36618550000000005</v>
      </c>
      <c r="K8516" s="96">
        <f>Hilfstabelle!F8516/11</f>
        <v>0</v>
      </c>
      <c r="L8516" s="107">
        <f>Hilfstabelle!G8516/sinks!$G$3</f>
        <v>0.19356180106650225</v>
      </c>
    </row>
    <row r="8517" spans="1:12" x14ac:dyDescent="0.25">
      <c r="A8517" s="89">
        <v>41263.791666666664</v>
      </c>
      <c r="B8517" s="4">
        <v>0.7032516781</v>
      </c>
      <c r="C8517" s="8">
        <v>0.79166666666666663</v>
      </c>
      <c r="D8517" s="8">
        <v>0</v>
      </c>
      <c r="E8517" s="8">
        <v>0.05</v>
      </c>
      <c r="F8517" s="8">
        <v>0.79166666666666663</v>
      </c>
      <c r="G8517" s="8">
        <v>0</v>
      </c>
      <c r="H8517" s="8">
        <v>0.05</v>
      </c>
      <c r="I8517" s="4" t="e">
        <f>#REF!/1.7</f>
        <v>#REF!</v>
      </c>
      <c r="J8517" s="4">
        <f>Hilfstabelle!C8517/3</f>
        <v>0.36232725000000005</v>
      </c>
      <c r="K8517" s="96">
        <f>Hilfstabelle!F8517/11</f>
        <v>0</v>
      </c>
      <c r="L8517" s="107">
        <f>Hilfstabelle!G8517/sinks!$G$3</f>
        <v>0.17929453390078057</v>
      </c>
    </row>
    <row r="8518" spans="1:12" x14ac:dyDescent="0.25">
      <c r="A8518" s="89">
        <v>41263.833333333336</v>
      </c>
      <c r="B8518" s="4">
        <v>0.66907854590000004</v>
      </c>
      <c r="C8518" s="8">
        <v>0.83333333333333337</v>
      </c>
      <c r="D8518" s="8">
        <v>0</v>
      </c>
      <c r="E8518" s="8">
        <v>4.7619047619047616E-2</v>
      </c>
      <c r="F8518" s="8">
        <v>0.83333333333333337</v>
      </c>
      <c r="G8518" s="8">
        <v>0</v>
      </c>
      <c r="H8518" s="8">
        <v>4.7619047619047616E-2</v>
      </c>
      <c r="I8518" s="4" t="e">
        <f>#REF!/1.7</f>
        <v>#REF!</v>
      </c>
      <c r="J8518" s="4">
        <f>Hilfstabelle!C8518/3</f>
        <v>0.36076899999999995</v>
      </c>
      <c r="K8518" s="96">
        <f>Hilfstabelle!F8518/11</f>
        <v>0</v>
      </c>
      <c r="L8518" s="107">
        <f>Hilfstabelle!G8518/sinks!$G$3</f>
        <v>0.14925952049130228</v>
      </c>
    </row>
    <row r="8519" spans="1:12" x14ac:dyDescent="0.25">
      <c r="A8519" s="89">
        <v>41263.875</v>
      </c>
      <c r="B8519" s="4">
        <v>0.67073489669999997</v>
      </c>
      <c r="C8519" s="8">
        <v>0.875</v>
      </c>
      <c r="D8519" s="8">
        <v>0</v>
      </c>
      <c r="E8519" s="8">
        <v>4.5454545454545456E-2</v>
      </c>
      <c r="F8519" s="8">
        <v>0.875</v>
      </c>
      <c r="G8519" s="8">
        <v>0</v>
      </c>
      <c r="H8519" s="8">
        <v>4.5454545454545456E-2</v>
      </c>
      <c r="I8519" s="4" t="e">
        <f>#REF!/1.7</f>
        <v>#REF!</v>
      </c>
      <c r="J8519" s="4">
        <f>Hilfstabelle!C8519/3</f>
        <v>0.36131525000000003</v>
      </c>
      <c r="K8519" s="96">
        <f>Hilfstabelle!F8519/11</f>
        <v>0</v>
      </c>
      <c r="L8519" s="107">
        <f>Hilfstabelle!G8519/sinks!$G$3</f>
        <v>0.13752272227921572</v>
      </c>
    </row>
    <row r="8520" spans="1:12" x14ac:dyDescent="0.25">
      <c r="A8520" s="89">
        <v>41263.916666666664</v>
      </c>
      <c r="B8520" s="4">
        <v>0.61284979510000004</v>
      </c>
      <c r="C8520" s="8">
        <v>0.91666666666666663</v>
      </c>
      <c r="D8520" s="8">
        <v>0</v>
      </c>
      <c r="E8520" s="8">
        <v>4.3478260869565216E-2</v>
      </c>
      <c r="F8520" s="8">
        <v>0.91666666666666663</v>
      </c>
      <c r="G8520" s="8">
        <v>0</v>
      </c>
      <c r="H8520" s="8">
        <v>4.3478260869565216E-2</v>
      </c>
      <c r="I8520" s="4" t="e">
        <f>#REF!/1.7</f>
        <v>#REF!</v>
      </c>
      <c r="J8520" s="4">
        <f>Hilfstabelle!C8520/3</f>
        <v>0.36173499999999997</v>
      </c>
      <c r="K8520" s="96">
        <f>Hilfstabelle!F8520/11</f>
        <v>0</v>
      </c>
      <c r="L8520" s="107">
        <f>Hilfstabelle!G8520/sinks!$G$3</f>
        <v>0.1320675907158515</v>
      </c>
    </row>
    <row r="8521" spans="1:12" x14ac:dyDescent="0.25">
      <c r="A8521" s="89">
        <v>41263.958333333336</v>
      </c>
      <c r="B8521" s="4">
        <v>0.57414349229999995</v>
      </c>
      <c r="C8521" s="8">
        <v>0.95833333333333337</v>
      </c>
      <c r="D8521" s="8">
        <v>0</v>
      </c>
      <c r="E8521" s="8">
        <v>4.1666666666666664E-2</v>
      </c>
      <c r="F8521" s="8">
        <v>0.95833333333333337</v>
      </c>
      <c r="G8521" s="8">
        <v>0</v>
      </c>
      <c r="H8521" s="8">
        <v>4.1666666666666664E-2</v>
      </c>
      <c r="I8521" s="4" t="e">
        <f>#REF!/1.7</f>
        <v>#REF!</v>
      </c>
      <c r="J8521" s="4">
        <f>Hilfstabelle!C8521/3</f>
        <v>0.36232150000000002</v>
      </c>
      <c r="K8521" s="96">
        <f>Hilfstabelle!F8521/11</f>
        <v>0</v>
      </c>
      <c r="L8521" s="107">
        <f>Hilfstabelle!G8521/sinks!$G$3</f>
        <v>0.12375137616470896</v>
      </c>
    </row>
    <row r="8522" spans="1:12" x14ac:dyDescent="0.25">
      <c r="A8522" s="89">
        <v>41264</v>
      </c>
      <c r="B8522" s="4">
        <v>0.55452881180000002</v>
      </c>
      <c r="C8522" s="8">
        <v>0</v>
      </c>
      <c r="D8522" s="8">
        <v>0</v>
      </c>
      <c r="E8522" s="8">
        <v>1</v>
      </c>
      <c r="F8522" s="8">
        <v>0</v>
      </c>
      <c r="G8522" s="8">
        <v>0</v>
      </c>
      <c r="H8522" s="8">
        <v>1</v>
      </c>
      <c r="I8522" s="4" t="e">
        <f>#REF!/1.7</f>
        <v>#REF!</v>
      </c>
      <c r="J8522" s="4">
        <f>Hilfstabelle!C8522/3</f>
        <v>0.36167750000000004</v>
      </c>
      <c r="K8522" s="96">
        <f>Hilfstabelle!F8522/11</f>
        <v>0</v>
      </c>
      <c r="L8522" s="107">
        <f>Hilfstabelle!G8522/sinks!$G$3</f>
        <v>0.12014005363791308</v>
      </c>
    </row>
    <row r="8523" spans="1:12" x14ac:dyDescent="0.25">
      <c r="A8523" s="89">
        <v>41264.041666666664</v>
      </c>
      <c r="B8523" s="4">
        <v>0.53700636390000001</v>
      </c>
      <c r="C8523" s="8">
        <v>4.1666666666666664E-2</v>
      </c>
      <c r="D8523" s="8">
        <v>0</v>
      </c>
      <c r="E8523" s="8">
        <v>0.5</v>
      </c>
      <c r="F8523" s="8">
        <v>4.1666666666666664E-2</v>
      </c>
      <c r="G8523" s="8">
        <v>0</v>
      </c>
      <c r="H8523" s="8">
        <v>0.5</v>
      </c>
      <c r="I8523" s="4" t="e">
        <f>#REF!/1.7</f>
        <v>#REF!</v>
      </c>
      <c r="J8523" s="4">
        <f>Hilfstabelle!C8523/3</f>
        <v>0.35958449999999997</v>
      </c>
      <c r="K8523" s="96">
        <f>Hilfstabelle!F8523/11</f>
        <v>0</v>
      </c>
      <c r="L8523" s="107">
        <f>Hilfstabelle!G8523/sinks!$G$3</f>
        <v>0.12544259410859576</v>
      </c>
    </row>
    <row r="8524" spans="1:12" x14ac:dyDescent="0.25">
      <c r="A8524" s="89">
        <v>41264.083333333336</v>
      </c>
      <c r="B8524" s="4">
        <v>0.53072966610000005</v>
      </c>
      <c r="C8524" s="8">
        <v>8.3333333333333329E-2</v>
      </c>
      <c r="D8524" s="8">
        <v>0</v>
      </c>
      <c r="E8524" s="8">
        <v>0.33333333333333331</v>
      </c>
      <c r="F8524" s="8">
        <v>8.3333333333333329E-2</v>
      </c>
      <c r="G8524" s="8">
        <v>0</v>
      </c>
      <c r="H8524" s="8">
        <v>0.33333333333333331</v>
      </c>
      <c r="I8524" s="4" t="e">
        <f>#REF!/1.7</f>
        <v>#REF!</v>
      </c>
      <c r="J8524" s="4">
        <f>Hilfstabelle!C8524/3</f>
        <v>0.35584125000000005</v>
      </c>
      <c r="K8524" s="96">
        <f>Hilfstabelle!F8524/11</f>
        <v>0</v>
      </c>
      <c r="L8524" s="107">
        <f>Hilfstabelle!G8524/sinks!$G$3</f>
        <v>0.11907191598914248</v>
      </c>
    </row>
    <row r="8525" spans="1:12" x14ac:dyDescent="0.25">
      <c r="A8525" s="89">
        <v>41264.125</v>
      </c>
      <c r="B8525" s="4">
        <v>0.55383140090000005</v>
      </c>
      <c r="C8525" s="8">
        <v>0.125</v>
      </c>
      <c r="D8525" s="8">
        <v>0</v>
      </c>
      <c r="E8525" s="8">
        <v>0.25</v>
      </c>
      <c r="F8525" s="8">
        <v>0.125</v>
      </c>
      <c r="G8525" s="8">
        <v>0</v>
      </c>
      <c r="H8525" s="8">
        <v>0.25</v>
      </c>
      <c r="I8525" s="4" t="e">
        <f>#REF!/1.7</f>
        <v>#REF!</v>
      </c>
      <c r="J8525" s="4">
        <f>Hilfstabelle!C8525/3</f>
        <v>0.35081000000000001</v>
      </c>
      <c r="K8525" s="96">
        <f>Hilfstabelle!F8525/11</f>
        <v>0</v>
      </c>
      <c r="L8525" s="107">
        <f>Hilfstabelle!G8525/sinks!$G$3</f>
        <v>0.11211630534774336</v>
      </c>
    </row>
    <row r="8526" spans="1:12" x14ac:dyDescent="0.25">
      <c r="A8526" s="89">
        <v>41264.166666666664</v>
      </c>
      <c r="B8526" s="4">
        <v>0.6393514079</v>
      </c>
      <c r="C8526" s="8">
        <v>0.16666666666666666</v>
      </c>
      <c r="D8526" s="8">
        <v>0</v>
      </c>
      <c r="E8526" s="8">
        <v>0.2</v>
      </c>
      <c r="F8526" s="8">
        <v>0.16666666666666666</v>
      </c>
      <c r="G8526" s="8">
        <v>0</v>
      </c>
      <c r="H8526" s="8">
        <v>0.2</v>
      </c>
      <c r="I8526" s="4" t="e">
        <f>#REF!/1.7</f>
        <v>#REF!</v>
      </c>
      <c r="J8526" s="4">
        <f>Hilfstabelle!C8526/3</f>
        <v>0.34644575</v>
      </c>
      <c r="K8526" s="96">
        <f>Hilfstabelle!F8526/11</f>
        <v>0</v>
      </c>
      <c r="L8526" s="107">
        <f>Hilfstabelle!G8526/sinks!$G$3</f>
        <v>0.10765301588680906</v>
      </c>
    </row>
    <row r="8527" spans="1:12" x14ac:dyDescent="0.25">
      <c r="A8527" s="89">
        <v>41264.208333333336</v>
      </c>
      <c r="B8527" s="4">
        <v>0.74230668639999997</v>
      </c>
      <c r="C8527" s="8">
        <v>0.20833333333333334</v>
      </c>
      <c r="D8527" s="8">
        <v>0</v>
      </c>
      <c r="E8527" s="8">
        <v>0.16666666666666666</v>
      </c>
      <c r="F8527" s="8">
        <v>0.20833333333333334</v>
      </c>
      <c r="G8527" s="8">
        <v>0</v>
      </c>
      <c r="H8527" s="8">
        <v>0.16666666666666666</v>
      </c>
      <c r="I8527" s="4" t="e">
        <f>#REF!/1.7</f>
        <v>#REF!</v>
      </c>
      <c r="J8527" s="4">
        <f>Hilfstabelle!C8527/3</f>
        <v>0.34194925000000004</v>
      </c>
      <c r="K8527" s="96">
        <f>Hilfstabelle!F8527/11</f>
        <v>0</v>
      </c>
      <c r="L8527" s="107">
        <f>Hilfstabelle!G8527/sinks!$G$3</f>
        <v>0.12253064742325685</v>
      </c>
    </row>
    <row r="8528" spans="1:12" x14ac:dyDescent="0.25">
      <c r="A8528" s="89">
        <v>41264.25</v>
      </c>
      <c r="B8528" s="4">
        <v>0.8082991893</v>
      </c>
      <c r="C8528" s="8">
        <v>0.25</v>
      </c>
      <c r="D8528" s="8">
        <v>0</v>
      </c>
      <c r="E8528" s="8">
        <v>0.14285714285714285</v>
      </c>
      <c r="F8528" s="8">
        <v>0.25</v>
      </c>
      <c r="G8528" s="8">
        <v>0</v>
      </c>
      <c r="H8528" s="8">
        <v>0.14285714285714285</v>
      </c>
      <c r="I8528" s="4" t="e">
        <f>#REF!/1.7</f>
        <v>#REF!</v>
      </c>
      <c r="J8528" s="4">
        <f>Hilfstabelle!C8528/3</f>
        <v>0.33793000000000001</v>
      </c>
      <c r="K8528" s="96">
        <f>Hilfstabelle!F8528/11</f>
        <v>0</v>
      </c>
      <c r="L8528" s="107">
        <f>Hilfstabelle!G8528/sinks!$G$3</f>
        <v>0.13101216899147111</v>
      </c>
    </row>
    <row r="8529" spans="1:12" x14ac:dyDescent="0.25">
      <c r="A8529" s="89">
        <v>41264.291666666664</v>
      </c>
      <c r="B8529" s="4">
        <v>0.81806294130000001</v>
      </c>
      <c r="C8529" s="8">
        <v>0.29166666666666669</v>
      </c>
      <c r="D8529" s="8">
        <v>0</v>
      </c>
      <c r="E8529" s="8">
        <v>0.125</v>
      </c>
      <c r="F8529" s="8">
        <v>0.29166666666666669</v>
      </c>
      <c r="G8529" s="8">
        <v>0</v>
      </c>
      <c r="H8529" s="8">
        <v>0.125</v>
      </c>
      <c r="I8529" s="4" t="e">
        <f>#REF!/1.7</f>
        <v>#REF!</v>
      </c>
      <c r="J8529" s="4">
        <f>Hilfstabelle!C8529/3</f>
        <v>0.33530225000000002</v>
      </c>
      <c r="K8529" s="96">
        <f>Hilfstabelle!F8529/11</f>
        <v>0</v>
      </c>
      <c r="L8529" s="107">
        <f>Hilfstabelle!G8529/sinks!$G$3</f>
        <v>0.13316116021340238</v>
      </c>
    </row>
    <row r="8530" spans="1:12" x14ac:dyDescent="0.25">
      <c r="A8530" s="89">
        <v>41264.333333333336</v>
      </c>
      <c r="B8530" s="4">
        <v>0.82120129019999999</v>
      </c>
      <c r="C8530" s="8">
        <v>0.33333333333333331</v>
      </c>
      <c r="D8530" s="8">
        <v>0</v>
      </c>
      <c r="E8530" s="8">
        <v>0.1111111111111111</v>
      </c>
      <c r="F8530" s="8">
        <v>0.33333333333333331</v>
      </c>
      <c r="G8530" s="8">
        <v>0</v>
      </c>
      <c r="H8530" s="8">
        <v>0.1111111111111111</v>
      </c>
      <c r="I8530" s="4" t="e">
        <f>#REF!/1.7</f>
        <v>#REF!</v>
      </c>
      <c r="J8530" s="4">
        <f>Hilfstabelle!C8530/3</f>
        <v>0.33701000000000003</v>
      </c>
      <c r="K8530" s="96">
        <f>Hilfstabelle!F8530/11</f>
        <v>0</v>
      </c>
      <c r="L8530" s="107">
        <f>Hilfstabelle!G8530/sinks!$G$3</f>
        <v>0.16545960816432315</v>
      </c>
    </row>
    <row r="8531" spans="1:12" x14ac:dyDescent="0.25">
      <c r="A8531" s="89">
        <v>41264.375</v>
      </c>
      <c r="B8531" s="4">
        <v>0.8184116468</v>
      </c>
      <c r="C8531" s="8">
        <v>0.375</v>
      </c>
      <c r="D8531" s="8">
        <v>0</v>
      </c>
      <c r="E8531" s="8">
        <v>0.1</v>
      </c>
      <c r="F8531" s="8">
        <v>0.375</v>
      </c>
      <c r="G8531" s="8">
        <v>0</v>
      </c>
      <c r="H8531" s="8">
        <v>0.1</v>
      </c>
      <c r="I8531" s="4" t="e">
        <f>#REF!/1.7</f>
        <v>#REF!</v>
      </c>
      <c r="J8531" s="4">
        <f>Hilfstabelle!C8531/3</f>
        <v>0.34368575000000007</v>
      </c>
      <c r="K8531" s="96">
        <f>Hilfstabelle!F8531/11</f>
        <v>0</v>
      </c>
      <c r="L8531" s="107">
        <f>Hilfstabelle!G8531/sinks!$G$3</f>
        <v>0.18463522214463357</v>
      </c>
    </row>
    <row r="8532" spans="1:12" x14ac:dyDescent="0.25">
      <c r="A8532" s="89">
        <v>41264.416666666664</v>
      </c>
      <c r="B8532" s="4">
        <v>0.80873507099999997</v>
      </c>
      <c r="C8532" s="8">
        <v>0.41666666666666669</v>
      </c>
      <c r="D8532" s="8">
        <v>0</v>
      </c>
      <c r="E8532" s="8">
        <v>9.0909090909090912E-2</v>
      </c>
      <c r="F8532" s="8">
        <v>0.41666666666666669</v>
      </c>
      <c r="G8532" s="8">
        <v>0</v>
      </c>
      <c r="H8532" s="8">
        <v>9.0909090909090912E-2</v>
      </c>
      <c r="I8532" s="4" t="e">
        <f>#REF!/1.7</f>
        <v>#REF!</v>
      </c>
      <c r="J8532" s="4">
        <f>Hilfstabelle!C8532/3</f>
        <v>0.34923450000000006</v>
      </c>
      <c r="K8532" s="96">
        <f>Hilfstabelle!F8532/11</f>
        <v>0</v>
      </c>
      <c r="L8532" s="107">
        <f>Hilfstabelle!G8532/sinks!$G$3</f>
        <v>0.19084059324701524</v>
      </c>
    </row>
    <row r="8533" spans="1:12" x14ac:dyDescent="0.25">
      <c r="A8533" s="89">
        <v>41264.458333333336</v>
      </c>
      <c r="B8533" s="4">
        <v>0.79993025890000002</v>
      </c>
      <c r="C8533" s="8">
        <v>0.45833333333333331</v>
      </c>
      <c r="D8533" s="8">
        <v>0</v>
      </c>
      <c r="E8533" s="8">
        <v>8.3333333333333329E-2</v>
      </c>
      <c r="F8533" s="8">
        <v>0.45833333333333331</v>
      </c>
      <c r="G8533" s="8">
        <v>0</v>
      </c>
      <c r="H8533" s="8">
        <v>8.3333333333333329E-2</v>
      </c>
      <c r="I8533" s="4" t="e">
        <f>#REF!/1.7</f>
        <v>#REF!</v>
      </c>
      <c r="J8533" s="4">
        <f>Hilfstabelle!C8533/3</f>
        <v>0.35339750000000003</v>
      </c>
      <c r="K8533" s="96">
        <f>Hilfstabelle!F8533/11</f>
        <v>0</v>
      </c>
      <c r="L8533" s="107">
        <f>Hilfstabelle!G8533/sinks!$G$3</f>
        <v>0.196054122246967</v>
      </c>
    </row>
    <row r="8534" spans="1:12" x14ac:dyDescent="0.25">
      <c r="A8534" s="89">
        <v>41264.5</v>
      </c>
      <c r="B8534" s="4">
        <v>0.79775085000000001</v>
      </c>
      <c r="C8534" s="8">
        <v>0.5</v>
      </c>
      <c r="D8534" s="8">
        <v>0</v>
      </c>
      <c r="E8534" s="8">
        <v>7.6923076923076927E-2</v>
      </c>
      <c r="F8534" s="8">
        <v>0.5</v>
      </c>
      <c r="G8534" s="8">
        <v>0</v>
      </c>
      <c r="H8534" s="8">
        <v>7.6923076923076927E-2</v>
      </c>
      <c r="I8534" s="4" t="e">
        <f>#REF!/1.7</f>
        <v>#REF!</v>
      </c>
      <c r="J8534" s="4">
        <f>Hilfstabelle!C8534/3</f>
        <v>0.35493274999999996</v>
      </c>
      <c r="K8534" s="96">
        <f>Hilfstabelle!F8534/11</f>
        <v>0</v>
      </c>
      <c r="L8534" s="107">
        <f>Hilfstabelle!G8534/sinks!$G$3</f>
        <v>0.19606683817135712</v>
      </c>
    </row>
    <row r="8535" spans="1:12" x14ac:dyDescent="0.25">
      <c r="A8535" s="89">
        <v>41264.541666666664</v>
      </c>
      <c r="B8535" s="4">
        <v>0.7903408596</v>
      </c>
      <c r="C8535" s="8">
        <v>0.54166666666666663</v>
      </c>
      <c r="D8535" s="8">
        <v>0</v>
      </c>
      <c r="E8535" s="8">
        <v>7.1428571428571425E-2</v>
      </c>
      <c r="F8535" s="8">
        <v>0.54166666666666663</v>
      </c>
      <c r="G8535" s="8">
        <v>0</v>
      </c>
      <c r="H8535" s="8">
        <v>7.1428571428571425E-2</v>
      </c>
      <c r="I8535" s="4" t="e">
        <f>#REF!/1.7</f>
        <v>#REF!</v>
      </c>
      <c r="J8535" s="4">
        <f>Hilfstabelle!C8535/3</f>
        <v>0.35303525000000002</v>
      </c>
      <c r="K8535" s="96">
        <f>Hilfstabelle!F8535/11</f>
        <v>0</v>
      </c>
      <c r="L8535" s="107">
        <f>Hilfstabelle!G8535/sinks!$G$3</f>
        <v>0.18831012429338007</v>
      </c>
    </row>
    <row r="8536" spans="1:12" x14ac:dyDescent="0.25">
      <c r="A8536" s="89">
        <v>41264.583333333336</v>
      </c>
      <c r="B8536" s="4">
        <v>0.80795048380000001</v>
      </c>
      <c r="C8536" s="8">
        <v>0.58333333333333337</v>
      </c>
      <c r="D8536" s="8">
        <v>0</v>
      </c>
      <c r="E8536" s="8">
        <v>6.6666666666666666E-2</v>
      </c>
      <c r="F8536" s="8">
        <v>0.58333333333333337</v>
      </c>
      <c r="G8536" s="8">
        <v>0</v>
      </c>
      <c r="H8536" s="8">
        <v>6.6666666666666666E-2</v>
      </c>
      <c r="I8536" s="4" t="e">
        <f>#REF!/1.7</f>
        <v>#REF!</v>
      </c>
      <c r="J8536" s="4">
        <f>Hilfstabelle!C8536/3</f>
        <v>0.34738300000000005</v>
      </c>
      <c r="K8536" s="96">
        <f>Hilfstabelle!F8536/11</f>
        <v>1</v>
      </c>
      <c r="L8536" s="107">
        <f>Hilfstabelle!G8536/sinks!$G$3</f>
        <v>0.84343340486835738</v>
      </c>
    </row>
    <row r="8537" spans="1:12" x14ac:dyDescent="0.25">
      <c r="A8537" s="89">
        <v>41264.625</v>
      </c>
      <c r="B8537" s="4">
        <v>0.85982041669999998</v>
      </c>
      <c r="C8537" s="8">
        <v>0.625</v>
      </c>
      <c r="D8537" s="8">
        <v>0</v>
      </c>
      <c r="E8537" s="8">
        <v>6.25E-2</v>
      </c>
      <c r="F8537" s="8">
        <v>0.625</v>
      </c>
      <c r="G8537" s="8">
        <v>0</v>
      </c>
      <c r="H8537" s="8">
        <v>6.25E-2</v>
      </c>
      <c r="I8537" s="4" t="e">
        <f>#REF!/1.7</f>
        <v>#REF!</v>
      </c>
      <c r="J8537" s="4">
        <f>Hilfstabelle!C8537/3</f>
        <v>0.34255300000000005</v>
      </c>
      <c r="K8537" s="96">
        <f>Hilfstabelle!F8537/11</f>
        <v>1</v>
      </c>
      <c r="L8537" s="107">
        <f>Hilfstabelle!G8537/sinks!$G$3</f>
        <v>0.84415821255859469</v>
      </c>
    </row>
    <row r="8538" spans="1:12" x14ac:dyDescent="0.25">
      <c r="A8538" s="89">
        <v>41264.666666666664</v>
      </c>
      <c r="B8538" s="4">
        <v>0.86940981610000001</v>
      </c>
      <c r="C8538" s="8">
        <v>0.66666666666666663</v>
      </c>
      <c r="D8538" s="8">
        <v>0</v>
      </c>
      <c r="E8538" s="8">
        <v>5.8823529411764705E-2</v>
      </c>
      <c r="F8538" s="8">
        <v>0.66666666666666663</v>
      </c>
      <c r="G8538" s="8">
        <v>0</v>
      </c>
      <c r="H8538" s="8">
        <v>5.8823529411764705E-2</v>
      </c>
      <c r="I8538" s="4" t="e">
        <f>#REF!/1.7</f>
        <v>#REF!</v>
      </c>
      <c r="J8538" s="4">
        <f>Hilfstabelle!C8538/3</f>
        <v>0.34096600000000005</v>
      </c>
      <c r="K8538" s="96">
        <f>Hilfstabelle!F8538/11</f>
        <v>0</v>
      </c>
      <c r="L8538" s="107">
        <f>Hilfstabelle!G8538/sinks!$G$3</f>
        <v>0.17846799881542236</v>
      </c>
    </row>
    <row r="8539" spans="1:12" x14ac:dyDescent="0.25">
      <c r="A8539" s="89">
        <v>41264.708333333336</v>
      </c>
      <c r="B8539" s="4">
        <v>0.84003138349999995</v>
      </c>
      <c r="C8539" s="8">
        <v>0.70833333333333337</v>
      </c>
      <c r="D8539" s="8">
        <v>0</v>
      </c>
      <c r="E8539" s="8">
        <v>5.5555555555555552E-2</v>
      </c>
      <c r="F8539" s="8">
        <v>0.70833333333333337</v>
      </c>
      <c r="G8539" s="8">
        <v>0</v>
      </c>
      <c r="H8539" s="8">
        <v>5.5555555555555552E-2</v>
      </c>
      <c r="I8539" s="4" t="e">
        <f>#REF!/1.7</f>
        <v>#REF!</v>
      </c>
      <c r="J8539" s="4">
        <f>Hilfstabelle!C8539/3</f>
        <v>0.34105800000000003</v>
      </c>
      <c r="K8539" s="96">
        <f>Hilfstabelle!F8539/11</f>
        <v>0</v>
      </c>
      <c r="L8539" s="107">
        <f>Hilfstabelle!G8539/sinks!$G$3</f>
        <v>0.18426646033731989</v>
      </c>
    </row>
    <row r="8540" spans="1:12" x14ac:dyDescent="0.25">
      <c r="A8540" s="89">
        <v>41264.75</v>
      </c>
      <c r="B8540" s="4">
        <v>0.77735158230000001</v>
      </c>
      <c r="C8540" s="8">
        <v>0.75</v>
      </c>
      <c r="D8540" s="8">
        <v>0</v>
      </c>
      <c r="E8540" s="8">
        <v>5.2631578947368418E-2</v>
      </c>
      <c r="F8540" s="8">
        <v>0.75</v>
      </c>
      <c r="G8540" s="8">
        <v>0</v>
      </c>
      <c r="H8540" s="8">
        <v>5.2631578947368418E-2</v>
      </c>
      <c r="I8540" s="4" t="e">
        <f>#REF!/1.7</f>
        <v>#REF!</v>
      </c>
      <c r="J8540" s="4">
        <f>Hilfstabelle!C8540/3</f>
        <v>0.34291525000000006</v>
      </c>
      <c r="K8540" s="96">
        <f>Hilfstabelle!F8540/11</f>
        <v>0</v>
      </c>
      <c r="L8540" s="107">
        <f>Hilfstabelle!G8540/sinks!$G$3</f>
        <v>0.19356180106650225</v>
      </c>
    </row>
    <row r="8541" spans="1:12" x14ac:dyDescent="0.25">
      <c r="A8541" s="89">
        <v>41264.791666666664</v>
      </c>
      <c r="B8541" s="4">
        <v>0.72365094590000001</v>
      </c>
      <c r="C8541" s="8">
        <v>0.79166666666666663</v>
      </c>
      <c r="D8541" s="8">
        <v>0</v>
      </c>
      <c r="E8541" s="8">
        <v>0.05</v>
      </c>
      <c r="F8541" s="8">
        <v>0.79166666666666663</v>
      </c>
      <c r="G8541" s="8">
        <v>0</v>
      </c>
      <c r="H8541" s="8">
        <v>0.05</v>
      </c>
      <c r="I8541" s="4" t="e">
        <f>#REF!/1.7</f>
        <v>#REF!</v>
      </c>
      <c r="J8541" s="4">
        <f>Hilfstabelle!C8541/3</f>
        <v>0.34442174999999997</v>
      </c>
      <c r="K8541" s="96">
        <f>Hilfstabelle!F8541/11</f>
        <v>0</v>
      </c>
      <c r="L8541" s="107">
        <f>Hilfstabelle!G8541/sinks!$G$3</f>
        <v>0.17929453390078057</v>
      </c>
    </row>
    <row r="8542" spans="1:12" x14ac:dyDescent="0.25">
      <c r="A8542" s="89">
        <v>41264.833333333336</v>
      </c>
      <c r="B8542" s="4">
        <v>0.66628890240000005</v>
      </c>
      <c r="C8542" s="8">
        <v>0.83333333333333337</v>
      </c>
      <c r="D8542" s="8">
        <v>0</v>
      </c>
      <c r="E8542" s="8">
        <v>4.7619047619047616E-2</v>
      </c>
      <c r="F8542" s="8">
        <v>0.83333333333333337</v>
      </c>
      <c r="G8542" s="8">
        <v>0</v>
      </c>
      <c r="H8542" s="8">
        <v>4.7619047619047616E-2</v>
      </c>
      <c r="I8542" s="4" t="e">
        <f>#REF!/1.7</f>
        <v>#REF!</v>
      </c>
      <c r="J8542" s="4">
        <f>Hilfstabelle!C8542/3</f>
        <v>0.34510025000000005</v>
      </c>
      <c r="K8542" s="96">
        <f>Hilfstabelle!F8542/11</f>
        <v>0</v>
      </c>
      <c r="L8542" s="107">
        <f>Hilfstabelle!G8542/sinks!$G$3</f>
        <v>0.14925952049130228</v>
      </c>
    </row>
    <row r="8543" spans="1:12" x14ac:dyDescent="0.25">
      <c r="A8543" s="89">
        <v>41264.875</v>
      </c>
      <c r="B8543" s="4">
        <v>0.6597506756</v>
      </c>
      <c r="C8543" s="8">
        <v>0.875</v>
      </c>
      <c r="D8543" s="8">
        <v>0</v>
      </c>
      <c r="E8543" s="8">
        <v>4.5454545454545456E-2</v>
      </c>
      <c r="F8543" s="8">
        <v>0.875</v>
      </c>
      <c r="G8543" s="8">
        <v>0</v>
      </c>
      <c r="H8543" s="8">
        <v>4.5454545454545456E-2</v>
      </c>
      <c r="I8543" s="4" t="e">
        <f>#REF!/1.7</f>
        <v>#REF!</v>
      </c>
      <c r="J8543" s="4">
        <f>Hilfstabelle!C8543/3</f>
        <v>0.34551425000000008</v>
      </c>
      <c r="K8543" s="96">
        <f>Hilfstabelle!F8543/11</f>
        <v>0</v>
      </c>
      <c r="L8543" s="107">
        <f>Hilfstabelle!G8543/sinks!$G$3</f>
        <v>0.13752272227921572</v>
      </c>
    </row>
    <row r="8544" spans="1:12" x14ac:dyDescent="0.25">
      <c r="A8544" s="89">
        <v>41264.916666666664</v>
      </c>
      <c r="B8544" s="4">
        <v>0.60648592099999998</v>
      </c>
      <c r="C8544" s="8">
        <v>0.91666666666666663</v>
      </c>
      <c r="D8544" s="8">
        <v>0</v>
      </c>
      <c r="E8544" s="8">
        <v>4.3478260869565216E-2</v>
      </c>
      <c r="F8544" s="8">
        <v>0.91666666666666663</v>
      </c>
      <c r="G8544" s="8">
        <v>0</v>
      </c>
      <c r="H8544" s="8">
        <v>4.3478260869565216E-2</v>
      </c>
      <c r="I8544" s="4" t="e">
        <f>#REF!/1.7</f>
        <v>#REF!</v>
      </c>
      <c r="J8544" s="4">
        <f>Hilfstabelle!C8544/3</f>
        <v>0.34542224999999999</v>
      </c>
      <c r="K8544" s="96">
        <f>Hilfstabelle!F8544/11</f>
        <v>0</v>
      </c>
      <c r="L8544" s="107">
        <f>Hilfstabelle!G8544/sinks!$G$3</f>
        <v>0.1320675907158515</v>
      </c>
    </row>
    <row r="8545" spans="1:12" x14ac:dyDescent="0.25">
      <c r="A8545" s="89">
        <v>41264.958333333336</v>
      </c>
      <c r="B8545" s="4">
        <v>0.56089268589999997</v>
      </c>
      <c r="C8545" s="8">
        <v>0.95833333333333337</v>
      </c>
      <c r="D8545" s="8">
        <v>0</v>
      </c>
      <c r="E8545" s="8">
        <v>4.1666666666666664E-2</v>
      </c>
      <c r="F8545" s="8">
        <v>0.95833333333333337</v>
      </c>
      <c r="G8545" s="8">
        <v>0</v>
      </c>
      <c r="H8545" s="8">
        <v>4.1666666666666664E-2</v>
      </c>
      <c r="I8545" s="4" t="e">
        <f>#REF!/1.7</f>
        <v>#REF!</v>
      </c>
      <c r="J8545" s="4">
        <f>Hilfstabelle!C8545/3</f>
        <v>0.34544524999999998</v>
      </c>
      <c r="K8545" s="96">
        <f>Hilfstabelle!F8545/11</f>
        <v>0</v>
      </c>
      <c r="L8545" s="107">
        <f>Hilfstabelle!G8545/sinks!$G$3</f>
        <v>0.12375137616470896</v>
      </c>
    </row>
    <row r="8546" spans="1:12" x14ac:dyDescent="0.25">
      <c r="A8546" s="89">
        <v>41265</v>
      </c>
      <c r="B8546" s="4">
        <v>0.53918577280000002</v>
      </c>
      <c r="C8546" s="8">
        <v>0</v>
      </c>
      <c r="D8546" s="8">
        <v>0</v>
      </c>
      <c r="E8546" s="8">
        <v>1</v>
      </c>
      <c r="F8546" s="8">
        <v>0</v>
      </c>
      <c r="G8546" s="8">
        <v>0</v>
      </c>
      <c r="H8546" s="8">
        <v>1</v>
      </c>
      <c r="I8546" s="4" t="e">
        <f>#REF!/1.7</f>
        <v>#REF!</v>
      </c>
      <c r="J8546" s="4">
        <f>Hilfstabelle!C8546/3</f>
        <v>0.34528425000000001</v>
      </c>
      <c r="K8546" s="96">
        <f>Hilfstabelle!F8546/11</f>
        <v>0</v>
      </c>
      <c r="L8546" s="107">
        <f>Hilfstabelle!G8546/sinks!$G$3</f>
        <v>0.12217460154033329</v>
      </c>
    </row>
    <row r="8547" spans="1:12" x14ac:dyDescent="0.25">
      <c r="A8547" s="89">
        <v>41265.041666666664</v>
      </c>
      <c r="B8547" s="4">
        <v>0.52488885009999997</v>
      </c>
      <c r="C8547" s="8">
        <v>4.1666666666666664E-2</v>
      </c>
      <c r="D8547" s="8">
        <v>0</v>
      </c>
      <c r="E8547" s="8">
        <v>0.5</v>
      </c>
      <c r="F8547" s="8">
        <v>4.1666666666666664E-2</v>
      </c>
      <c r="G8547" s="8">
        <v>0</v>
      </c>
      <c r="H8547" s="8">
        <v>0.5</v>
      </c>
      <c r="I8547" s="4" t="e">
        <f>#REF!/1.7</f>
        <v>#REF!</v>
      </c>
      <c r="J8547" s="4">
        <f>Hilfstabelle!C8547/3</f>
        <v>0.34516350000000001</v>
      </c>
      <c r="K8547" s="96">
        <f>Hilfstabelle!F8547/11</f>
        <v>0</v>
      </c>
      <c r="L8547" s="107">
        <f>Hilfstabelle!G8547/sinks!$G$3</f>
        <v>0.12732455091833447</v>
      </c>
    </row>
    <row r="8548" spans="1:12" x14ac:dyDescent="0.25">
      <c r="A8548" s="89">
        <v>41265.083333333336</v>
      </c>
      <c r="B8548" s="4">
        <v>0.51808909420000004</v>
      </c>
      <c r="C8548" s="8">
        <v>8.3333333333333329E-2</v>
      </c>
      <c r="D8548" s="8">
        <v>0</v>
      </c>
      <c r="E8548" s="8">
        <v>0.33333333333333331</v>
      </c>
      <c r="F8548" s="8">
        <v>8.3333333333333329E-2</v>
      </c>
      <c r="G8548" s="8">
        <v>0</v>
      </c>
      <c r="H8548" s="8">
        <v>0.33333333333333331</v>
      </c>
      <c r="I8548" s="4" t="e">
        <f>#REF!/1.7</f>
        <v>#REF!</v>
      </c>
      <c r="J8548" s="4">
        <f>Hilfstabelle!C8548/3</f>
        <v>0.34438724999999998</v>
      </c>
      <c r="K8548" s="96">
        <f>Hilfstabelle!F8548/11</f>
        <v>0</v>
      </c>
      <c r="L8548" s="107">
        <f>Hilfstabelle!G8548/sinks!$G$3</f>
        <v>0.11911006376231287</v>
      </c>
    </row>
    <row r="8549" spans="1:12" x14ac:dyDescent="0.25">
      <c r="A8549" s="89">
        <v>41265.125</v>
      </c>
      <c r="B8549" s="4">
        <v>0.54293435619999997</v>
      </c>
      <c r="C8549" s="8">
        <v>0.125</v>
      </c>
      <c r="D8549" s="8">
        <v>0</v>
      </c>
      <c r="E8549" s="8">
        <v>0.25</v>
      </c>
      <c r="F8549" s="8">
        <v>0.125</v>
      </c>
      <c r="G8549" s="8">
        <v>0</v>
      </c>
      <c r="H8549" s="8">
        <v>0.25</v>
      </c>
      <c r="I8549" s="4" t="e">
        <f>#REF!/1.7</f>
        <v>#REF!</v>
      </c>
      <c r="J8549" s="4">
        <f>Hilfstabelle!C8549/3</f>
        <v>0.34313949999999999</v>
      </c>
      <c r="K8549" s="96">
        <f>Hilfstabelle!F8549/11</f>
        <v>0</v>
      </c>
      <c r="L8549" s="107">
        <f>Hilfstabelle!G8549/sinks!$G$3</f>
        <v>0.11257407862578797</v>
      </c>
    </row>
    <row r="8550" spans="1:12" x14ac:dyDescent="0.25">
      <c r="A8550" s="89">
        <v>41265.166666666664</v>
      </c>
      <c r="B8550" s="4">
        <v>0.61590096770000002</v>
      </c>
      <c r="C8550" s="8">
        <v>0.16666666666666666</v>
      </c>
      <c r="D8550" s="8">
        <v>0</v>
      </c>
      <c r="E8550" s="8">
        <v>0.2</v>
      </c>
      <c r="F8550" s="8">
        <v>0.16666666666666666</v>
      </c>
      <c r="G8550" s="8">
        <v>0</v>
      </c>
      <c r="H8550" s="8">
        <v>0.2</v>
      </c>
      <c r="I8550" s="4" t="e">
        <f>#REF!/1.7</f>
        <v>#REF!</v>
      </c>
      <c r="J8550" s="4">
        <f>Hilfstabelle!C8550/3</f>
        <v>0.34294400000000008</v>
      </c>
      <c r="K8550" s="96">
        <f>Hilfstabelle!F8550/11</f>
        <v>0</v>
      </c>
      <c r="L8550" s="107">
        <f>Hilfstabelle!G8550/sinks!$G$3</f>
        <v>0.10853041466972782</v>
      </c>
    </row>
    <row r="8551" spans="1:12" x14ac:dyDescent="0.25">
      <c r="A8551" s="89">
        <v>41265.208333333336</v>
      </c>
      <c r="B8551" s="4">
        <v>0.70926684679999996</v>
      </c>
      <c r="C8551" s="8">
        <v>0.20833333333333334</v>
      </c>
      <c r="D8551" s="8">
        <v>0</v>
      </c>
      <c r="E8551" s="8">
        <v>0.16666666666666666</v>
      </c>
      <c r="F8551" s="8">
        <v>0.20833333333333334</v>
      </c>
      <c r="G8551" s="8">
        <v>0</v>
      </c>
      <c r="H8551" s="8">
        <v>0.16666666666666666</v>
      </c>
      <c r="I8551" s="4" t="e">
        <f>#REF!/1.7</f>
        <v>#REF!</v>
      </c>
      <c r="J8551" s="4">
        <f>Hilfstabelle!C8551/3</f>
        <v>0.34386975000000003</v>
      </c>
      <c r="K8551" s="96">
        <f>Hilfstabelle!F8551/11</f>
        <v>0</v>
      </c>
      <c r="L8551" s="107">
        <f>Hilfstabelle!G8551/sinks!$G$3</f>
        <v>0.122441635952526</v>
      </c>
    </row>
    <row r="8552" spans="1:12" x14ac:dyDescent="0.25">
      <c r="A8552" s="89">
        <v>41265.25</v>
      </c>
      <c r="B8552" s="4">
        <v>0.77177229540000003</v>
      </c>
      <c r="C8552" s="8">
        <v>0.25</v>
      </c>
      <c r="D8552" s="8">
        <v>0</v>
      </c>
      <c r="E8552" s="8">
        <v>0.14285714285714285</v>
      </c>
      <c r="F8552" s="8">
        <v>0.25</v>
      </c>
      <c r="G8552" s="8">
        <v>0</v>
      </c>
      <c r="H8552" s="8">
        <v>0.14285714285714285</v>
      </c>
      <c r="I8552" s="4" t="e">
        <f>#REF!/1.7</f>
        <v>#REF!</v>
      </c>
      <c r="J8552" s="4">
        <f>Hilfstabelle!C8552/3</f>
        <v>0.34436424999999998</v>
      </c>
      <c r="K8552" s="96">
        <f>Hilfstabelle!F8552/11</f>
        <v>0</v>
      </c>
      <c r="L8552" s="107">
        <f>Hilfstabelle!G8552/sinks!$G$3</f>
        <v>0.12910478033295214</v>
      </c>
    </row>
    <row r="8553" spans="1:12" x14ac:dyDescent="0.25">
      <c r="A8553" s="89">
        <v>41265.291666666664</v>
      </c>
      <c r="B8553" s="4">
        <v>0.78711533430000002</v>
      </c>
      <c r="C8553" s="8">
        <v>0.29166666666666669</v>
      </c>
      <c r="D8553" s="8">
        <v>0</v>
      </c>
      <c r="E8553" s="8">
        <v>0.125</v>
      </c>
      <c r="F8553" s="8">
        <v>0.29166666666666669</v>
      </c>
      <c r="G8553" s="8">
        <v>0</v>
      </c>
      <c r="H8553" s="8">
        <v>0.125</v>
      </c>
      <c r="I8553" s="4" t="e">
        <f>#REF!/1.7</f>
        <v>#REF!</v>
      </c>
      <c r="J8553" s="4">
        <f>Hilfstabelle!C8553/3</f>
        <v>0.34454825000000006</v>
      </c>
      <c r="K8553" s="96">
        <f>Hilfstabelle!F8553/11</f>
        <v>0</v>
      </c>
      <c r="L8553" s="107">
        <f>Hilfstabelle!G8553/sinks!$G$3</f>
        <v>0.13173697668170831</v>
      </c>
    </row>
    <row r="8554" spans="1:12" x14ac:dyDescent="0.25">
      <c r="A8554" s="89">
        <v>41265.333333333336</v>
      </c>
      <c r="B8554" s="4">
        <v>0.78929474330000005</v>
      </c>
      <c r="C8554" s="8">
        <v>0.33333333333333331</v>
      </c>
      <c r="D8554" s="8">
        <v>0</v>
      </c>
      <c r="E8554" s="8">
        <v>0.1111111111111111</v>
      </c>
      <c r="F8554" s="8">
        <v>0.33333333333333331</v>
      </c>
      <c r="G8554" s="8">
        <v>0</v>
      </c>
      <c r="H8554" s="8">
        <v>0.1111111111111111</v>
      </c>
      <c r="I8554" s="4" t="e">
        <f>#REF!/1.7</f>
        <v>#REF!</v>
      </c>
      <c r="J8554" s="4">
        <f>Hilfstabelle!C8554/3</f>
        <v>0.34594550000000002</v>
      </c>
      <c r="K8554" s="96">
        <f>Hilfstabelle!F8554/11</f>
        <v>0</v>
      </c>
      <c r="L8554" s="107">
        <f>Hilfstabelle!G8554/sinks!$G$3</f>
        <v>0.16449319791067354</v>
      </c>
    </row>
    <row r="8555" spans="1:12" x14ac:dyDescent="0.25">
      <c r="A8555" s="89">
        <v>41265.375</v>
      </c>
      <c r="B8555" s="4">
        <v>0.78589486529999997</v>
      </c>
      <c r="C8555" s="8">
        <v>0.375</v>
      </c>
      <c r="D8555" s="8">
        <v>0</v>
      </c>
      <c r="E8555" s="8">
        <v>0.1</v>
      </c>
      <c r="F8555" s="8">
        <v>0.375</v>
      </c>
      <c r="G8555" s="8">
        <v>0</v>
      </c>
      <c r="H8555" s="8">
        <v>0.1</v>
      </c>
      <c r="I8555" s="4" t="e">
        <f>#REF!/1.7</f>
        <v>#REF!</v>
      </c>
      <c r="J8555" s="4">
        <f>Hilfstabelle!C8555/3</f>
        <v>0.3484295</v>
      </c>
      <c r="K8555" s="96">
        <f>Hilfstabelle!F8555/11</f>
        <v>0</v>
      </c>
      <c r="L8555" s="107">
        <f>Hilfstabelle!G8555/sinks!$G$3</f>
        <v>0.18118920663490937</v>
      </c>
    </row>
    <row r="8556" spans="1:12" x14ac:dyDescent="0.25">
      <c r="A8556" s="89">
        <v>41265.416666666664</v>
      </c>
      <c r="B8556" s="4">
        <v>0.77987969660000001</v>
      </c>
      <c r="C8556" s="8">
        <v>0.41666666666666669</v>
      </c>
      <c r="D8556" s="8">
        <v>0</v>
      </c>
      <c r="E8556" s="8">
        <v>9.0909090909090912E-2</v>
      </c>
      <c r="F8556" s="8">
        <v>0.41666666666666669</v>
      </c>
      <c r="G8556" s="8">
        <v>0</v>
      </c>
      <c r="H8556" s="8">
        <v>9.0909090909090912E-2</v>
      </c>
      <c r="I8556" s="4" t="e">
        <f>#REF!/1.7</f>
        <v>#REF!</v>
      </c>
      <c r="J8556" s="4">
        <f>Hilfstabelle!C8556/3</f>
        <v>0.35130450000000008</v>
      </c>
      <c r="K8556" s="96">
        <f>Hilfstabelle!F8556/11</f>
        <v>0</v>
      </c>
      <c r="L8556" s="107">
        <f>Hilfstabelle!G8556/sinks!$G$3</f>
        <v>0.18481324508609537</v>
      </c>
    </row>
    <row r="8557" spans="1:12" x14ac:dyDescent="0.25">
      <c r="A8557" s="89">
        <v>41265.458333333336</v>
      </c>
      <c r="B8557" s="4">
        <v>0.75390114200000002</v>
      </c>
      <c r="C8557" s="8">
        <v>0.45833333333333331</v>
      </c>
      <c r="D8557" s="8">
        <v>0</v>
      </c>
      <c r="E8557" s="8">
        <v>8.3333333333333329E-2</v>
      </c>
      <c r="F8557" s="8">
        <v>0.45833333333333331</v>
      </c>
      <c r="G8557" s="8">
        <v>0</v>
      </c>
      <c r="H8557" s="8">
        <v>8.3333333333333329E-2</v>
      </c>
      <c r="I8557" s="4" t="e">
        <f>#REF!/1.7</f>
        <v>#REF!</v>
      </c>
      <c r="J8557" s="4">
        <f>Hilfstabelle!C8557/3</f>
        <v>0.35365050000000003</v>
      </c>
      <c r="K8557" s="96">
        <f>Hilfstabelle!F8557/11</f>
        <v>0</v>
      </c>
      <c r="L8557" s="107">
        <f>Hilfstabelle!G8557/sinks!$G$3</f>
        <v>0.18710211147631806</v>
      </c>
    </row>
    <row r="8558" spans="1:12" x14ac:dyDescent="0.25">
      <c r="A8558" s="89">
        <v>41265.5</v>
      </c>
      <c r="B8558" s="4">
        <v>0.75032691129999995</v>
      </c>
      <c r="C8558" s="8">
        <v>0.5</v>
      </c>
      <c r="D8558" s="8">
        <v>0</v>
      </c>
      <c r="E8558" s="8">
        <v>7.6923076923076927E-2</v>
      </c>
      <c r="F8558" s="8">
        <v>0.5</v>
      </c>
      <c r="G8558" s="8">
        <v>0</v>
      </c>
      <c r="H8558" s="8">
        <v>7.6923076923076927E-2</v>
      </c>
      <c r="I8558" s="4" t="e">
        <f>#REF!/1.7</f>
        <v>#REF!</v>
      </c>
      <c r="J8558" s="4">
        <f>Hilfstabelle!C8558/3</f>
        <v>0.35520875000000002</v>
      </c>
      <c r="K8558" s="96">
        <f>Hilfstabelle!F8558/11</f>
        <v>0</v>
      </c>
      <c r="L8558" s="107">
        <f>Hilfstabelle!G8558/sinks!$G$3</f>
        <v>0.18572879164218442</v>
      </c>
    </row>
    <row r="8559" spans="1:12" x14ac:dyDescent="0.25">
      <c r="A8559" s="89">
        <v>41265.541666666664</v>
      </c>
      <c r="B8559" s="4">
        <v>0.73890680850000001</v>
      </c>
      <c r="C8559" s="8">
        <v>0.54166666666666663</v>
      </c>
      <c r="D8559" s="8">
        <v>0</v>
      </c>
      <c r="E8559" s="8">
        <v>7.1428571428571425E-2</v>
      </c>
      <c r="F8559" s="8">
        <v>0.54166666666666663</v>
      </c>
      <c r="G8559" s="8">
        <v>0</v>
      </c>
      <c r="H8559" s="8">
        <v>7.1428571428571425E-2</v>
      </c>
      <c r="I8559" s="4" t="e">
        <f>#REF!/1.7</f>
        <v>#REF!</v>
      </c>
      <c r="J8559" s="4">
        <f>Hilfstabelle!C8559/3</f>
        <v>0.35575500000000004</v>
      </c>
      <c r="K8559" s="96">
        <f>Hilfstabelle!F8559/11</f>
        <v>0</v>
      </c>
      <c r="L8559" s="107">
        <f>Hilfstabelle!G8559/sinks!$G$3</f>
        <v>0.17339434498376194</v>
      </c>
    </row>
    <row r="8560" spans="1:12" x14ac:dyDescent="0.25">
      <c r="A8560" s="89">
        <v>41265.583333333336</v>
      </c>
      <c r="B8560" s="4">
        <v>0.74823467880000005</v>
      </c>
      <c r="C8560" s="8">
        <v>0.58333333333333337</v>
      </c>
      <c r="D8560" s="8">
        <v>0</v>
      </c>
      <c r="E8560" s="8">
        <v>6.6666666666666666E-2</v>
      </c>
      <c r="F8560" s="8">
        <v>0.58333333333333337</v>
      </c>
      <c r="G8560" s="8">
        <v>0</v>
      </c>
      <c r="H8560" s="8">
        <v>6.6666666666666666E-2</v>
      </c>
      <c r="I8560" s="4" t="e">
        <f>#REF!/1.7</f>
        <v>#REF!</v>
      </c>
      <c r="J8560" s="4">
        <f>Hilfstabelle!C8560/3</f>
        <v>0.35497300000000004</v>
      </c>
      <c r="K8560" s="96">
        <f>Hilfstabelle!F8560/11</f>
        <v>0</v>
      </c>
      <c r="L8560" s="107">
        <f>Hilfstabelle!G8560/sinks!$G$3</f>
        <v>0.14362636598647635</v>
      </c>
    </row>
    <row r="8561" spans="1:12" x14ac:dyDescent="0.25">
      <c r="A8561" s="89">
        <v>41265.625</v>
      </c>
      <c r="B8561" s="4">
        <v>0.8158835324</v>
      </c>
      <c r="C8561" s="8">
        <v>0.625</v>
      </c>
      <c r="D8561" s="8">
        <v>0</v>
      </c>
      <c r="E8561" s="8">
        <v>6.25E-2</v>
      </c>
      <c r="F8561" s="8">
        <v>0.625</v>
      </c>
      <c r="G8561" s="8">
        <v>0</v>
      </c>
      <c r="H8561" s="8">
        <v>6.25E-2</v>
      </c>
      <c r="I8561" s="4" t="e">
        <f>#REF!/1.7</f>
        <v>#REF!</v>
      </c>
      <c r="J8561" s="4">
        <f>Hilfstabelle!C8561/3</f>
        <v>0.35309275000000001</v>
      </c>
      <c r="K8561" s="96">
        <f>Hilfstabelle!F8561/11</f>
        <v>0</v>
      </c>
      <c r="L8561" s="107">
        <f>Hilfstabelle!G8561/sinks!$G$3</f>
        <v>0.12806207453296176</v>
      </c>
    </row>
    <row r="8562" spans="1:12" x14ac:dyDescent="0.25">
      <c r="A8562" s="89">
        <v>41265.666666666664</v>
      </c>
      <c r="B8562" s="4">
        <v>0.83392903839999999</v>
      </c>
      <c r="C8562" s="8">
        <v>0.66666666666666663</v>
      </c>
      <c r="D8562" s="8">
        <v>0</v>
      </c>
      <c r="E8562" s="8">
        <v>5.8823529411764705E-2</v>
      </c>
      <c r="F8562" s="8">
        <v>0.66666666666666663</v>
      </c>
      <c r="G8562" s="8">
        <v>0</v>
      </c>
      <c r="H8562" s="8">
        <v>5.8823529411764705E-2</v>
      </c>
      <c r="I8562" s="4" t="e">
        <f>#REF!/1.7</f>
        <v>#REF!</v>
      </c>
      <c r="J8562" s="4">
        <f>Hilfstabelle!C8562/3</f>
        <v>0.35160924999999993</v>
      </c>
      <c r="K8562" s="96">
        <f>Hilfstabelle!F8562/11</f>
        <v>0</v>
      </c>
      <c r="L8562" s="107">
        <f>Hilfstabelle!G8562/sinks!$G$3</f>
        <v>0.12937181474514478</v>
      </c>
    </row>
    <row r="8563" spans="1:12" x14ac:dyDescent="0.25">
      <c r="A8563" s="89">
        <v>41265.708333333336</v>
      </c>
      <c r="B8563" s="4">
        <v>0.80237119690000003</v>
      </c>
      <c r="C8563" s="8">
        <v>0.70833333333333337</v>
      </c>
      <c r="D8563" s="8">
        <v>0</v>
      </c>
      <c r="E8563" s="8">
        <v>5.5555555555555552E-2</v>
      </c>
      <c r="F8563" s="8">
        <v>0.70833333333333337</v>
      </c>
      <c r="G8563" s="8">
        <v>0</v>
      </c>
      <c r="H8563" s="8">
        <v>5.5555555555555552E-2</v>
      </c>
      <c r="I8563" s="4" t="e">
        <f>#REF!/1.7</f>
        <v>#REF!</v>
      </c>
      <c r="J8563" s="4">
        <f>Hilfstabelle!C8563/3</f>
        <v>0.35125849999999997</v>
      </c>
      <c r="K8563" s="96">
        <f>Hilfstabelle!F8563/11</f>
        <v>0</v>
      </c>
      <c r="L8563" s="107">
        <f>Hilfstabelle!G8563/sinks!$G$3</f>
        <v>0.13976072497187791</v>
      </c>
    </row>
    <row r="8564" spans="1:12" x14ac:dyDescent="0.25">
      <c r="A8564" s="89">
        <v>41265.75</v>
      </c>
      <c r="B8564" s="4">
        <v>0.75093714580000004</v>
      </c>
      <c r="C8564" s="8">
        <v>0.75</v>
      </c>
      <c r="D8564" s="8">
        <v>0</v>
      </c>
      <c r="E8564" s="8">
        <v>5.2631578947368418E-2</v>
      </c>
      <c r="F8564" s="8">
        <v>0.75</v>
      </c>
      <c r="G8564" s="8">
        <v>0</v>
      </c>
      <c r="H8564" s="8">
        <v>5.2631578947368418E-2</v>
      </c>
      <c r="I8564" s="4" t="e">
        <f>#REF!/1.7</f>
        <v>#REF!</v>
      </c>
      <c r="J8564" s="4">
        <f>Hilfstabelle!C8564/3</f>
        <v>0.35267300000000001</v>
      </c>
      <c r="K8564" s="96">
        <f>Hilfstabelle!F8564/11</f>
        <v>0</v>
      </c>
      <c r="L8564" s="107">
        <f>Hilfstabelle!G8564/sinks!$G$3</f>
        <v>0.14761916624497595</v>
      </c>
    </row>
    <row r="8565" spans="1:12" x14ac:dyDescent="0.25">
      <c r="A8565" s="89">
        <v>41265.791666666664</v>
      </c>
      <c r="B8565" s="4">
        <v>0.69671345129999995</v>
      </c>
      <c r="C8565" s="8">
        <v>0.79166666666666663</v>
      </c>
      <c r="D8565" s="8">
        <v>0</v>
      </c>
      <c r="E8565" s="8">
        <v>0.05</v>
      </c>
      <c r="F8565" s="8">
        <v>0.79166666666666663</v>
      </c>
      <c r="G8565" s="8">
        <v>0</v>
      </c>
      <c r="H8565" s="8">
        <v>0.05</v>
      </c>
      <c r="I8565" s="4" t="e">
        <f>#REF!/1.7</f>
        <v>#REF!</v>
      </c>
      <c r="J8565" s="4">
        <f>Hilfstabelle!C8565/3</f>
        <v>0.35350100000000007</v>
      </c>
      <c r="K8565" s="96">
        <f>Hilfstabelle!F8565/11</f>
        <v>0</v>
      </c>
      <c r="L8565" s="107">
        <f>Hilfstabelle!G8565/sinks!$G$3</f>
        <v>0.15299800226199939</v>
      </c>
    </row>
    <row r="8566" spans="1:12" x14ac:dyDescent="0.25">
      <c r="A8566" s="89">
        <v>41265.833333333336</v>
      </c>
      <c r="B8566" s="4">
        <v>0.642053875</v>
      </c>
      <c r="C8566" s="8">
        <v>0.83333333333333337</v>
      </c>
      <c r="D8566" s="8">
        <v>0</v>
      </c>
      <c r="E8566" s="8">
        <v>4.7619047619047616E-2</v>
      </c>
      <c r="F8566" s="8">
        <v>0.83333333333333337</v>
      </c>
      <c r="G8566" s="8">
        <v>0</v>
      </c>
      <c r="H8566" s="8">
        <v>4.7619047619047616E-2</v>
      </c>
      <c r="I8566" s="4" t="e">
        <f>#REF!/1.7</f>
        <v>#REF!</v>
      </c>
      <c r="J8566" s="4">
        <f>Hilfstabelle!C8566/3</f>
        <v>0.35388625000000001</v>
      </c>
      <c r="K8566" s="96">
        <f>Hilfstabelle!F8566/11</f>
        <v>0</v>
      </c>
      <c r="L8566" s="107">
        <f>Hilfstabelle!G8566/sinks!$G$3</f>
        <v>0.13927751984505318</v>
      </c>
    </row>
    <row r="8567" spans="1:12" x14ac:dyDescent="0.25">
      <c r="A8567" s="89">
        <v>41265.875</v>
      </c>
      <c r="B8567" s="4">
        <v>0.63786940979999995</v>
      </c>
      <c r="C8567" s="8">
        <v>0.875</v>
      </c>
      <c r="D8567" s="8">
        <v>0</v>
      </c>
      <c r="E8567" s="8">
        <v>4.5454545454545456E-2</v>
      </c>
      <c r="F8567" s="8">
        <v>0.875</v>
      </c>
      <c r="G8567" s="8">
        <v>0</v>
      </c>
      <c r="H8567" s="8">
        <v>4.5454545454545456E-2</v>
      </c>
      <c r="I8567" s="4" t="e">
        <f>#REF!/1.7</f>
        <v>#REF!</v>
      </c>
      <c r="J8567" s="4">
        <f>Hilfstabelle!C8567/3</f>
        <v>0.35601375000000002</v>
      </c>
      <c r="K8567" s="96">
        <f>Hilfstabelle!F8567/11</f>
        <v>0</v>
      </c>
      <c r="L8567" s="107">
        <f>Hilfstabelle!G8567/sinks!$G$3</f>
        <v>0.12349705767690641</v>
      </c>
    </row>
    <row r="8568" spans="1:12" x14ac:dyDescent="0.25">
      <c r="A8568" s="89">
        <v>41265.916666666664</v>
      </c>
      <c r="B8568" s="4">
        <v>0.58538924240000001</v>
      </c>
      <c r="C8568" s="8">
        <v>0.91666666666666663</v>
      </c>
      <c r="D8568" s="8">
        <v>0</v>
      </c>
      <c r="E8568" s="8">
        <v>4.3478260869565216E-2</v>
      </c>
      <c r="F8568" s="8">
        <v>0.91666666666666663</v>
      </c>
      <c r="G8568" s="8">
        <v>0</v>
      </c>
      <c r="H8568" s="8">
        <v>4.3478260869565216E-2</v>
      </c>
      <c r="I8568" s="4" t="e">
        <f>#REF!/1.7</f>
        <v>#REF!</v>
      </c>
      <c r="J8568" s="4">
        <f>Hilfstabelle!C8568/3</f>
        <v>0.35840575000000002</v>
      </c>
      <c r="K8568" s="96">
        <f>Hilfstabelle!F8568/11</f>
        <v>0</v>
      </c>
      <c r="L8568" s="107">
        <f>Hilfstabelle!G8568/sinks!$G$3</f>
        <v>0.1178003235501299</v>
      </c>
    </row>
    <row r="8569" spans="1:12" x14ac:dyDescent="0.25">
      <c r="A8569" s="89">
        <v>41265.958333333336</v>
      </c>
      <c r="B8569" s="4">
        <v>0.54903670120000003</v>
      </c>
      <c r="C8569" s="8">
        <v>0.95833333333333337</v>
      </c>
      <c r="D8569" s="8">
        <v>0</v>
      </c>
      <c r="E8569" s="8">
        <v>4.1666666666666664E-2</v>
      </c>
      <c r="F8569" s="8">
        <v>0.95833333333333337</v>
      </c>
      <c r="G8569" s="8">
        <v>0</v>
      </c>
      <c r="H8569" s="8">
        <v>4.1666666666666664E-2</v>
      </c>
      <c r="I8569" s="4" t="e">
        <f>#REF!/1.7</f>
        <v>#REF!</v>
      </c>
      <c r="J8569" s="4">
        <f>Hilfstabelle!C8569/3</f>
        <v>0.359458</v>
      </c>
      <c r="K8569" s="96">
        <f>Hilfstabelle!F8569/11</f>
        <v>0</v>
      </c>
      <c r="L8569" s="107">
        <f>Hilfstabelle!G8569/sinks!$G$3</f>
        <v>0.1124977830794472</v>
      </c>
    </row>
    <row r="8570" spans="1:12" x14ac:dyDescent="0.25">
      <c r="A8570" s="89">
        <v>41266</v>
      </c>
      <c r="B8570" s="4">
        <v>0.52305814660000005</v>
      </c>
      <c r="C8570" s="8">
        <v>0</v>
      </c>
      <c r="D8570" s="8">
        <v>0</v>
      </c>
      <c r="E8570" s="8">
        <v>1</v>
      </c>
      <c r="F8570" s="8">
        <v>0</v>
      </c>
      <c r="G8570" s="8">
        <v>0</v>
      </c>
      <c r="H8570" s="8">
        <v>1</v>
      </c>
      <c r="I8570" s="4" t="e">
        <f>#REF!/1.7</f>
        <v>#REF!</v>
      </c>
      <c r="J8570" s="4">
        <f>Hilfstabelle!C8570/3</f>
        <v>0.3594465</v>
      </c>
      <c r="K8570" s="96">
        <f>Hilfstabelle!F8570/11</f>
        <v>0</v>
      </c>
      <c r="L8570" s="107">
        <f>Hilfstabelle!G8570/sinks!$G$3</f>
        <v>0.11291740858432138</v>
      </c>
    </row>
    <row r="8571" spans="1:12" x14ac:dyDescent="0.25">
      <c r="A8571" s="89">
        <v>41266.041666666664</v>
      </c>
      <c r="B8571" s="4">
        <v>0.50710487319999997</v>
      </c>
      <c r="C8571" s="8">
        <v>4.1666666666666664E-2</v>
      </c>
      <c r="D8571" s="8">
        <v>0</v>
      </c>
      <c r="E8571" s="8">
        <v>0.5</v>
      </c>
      <c r="F8571" s="8">
        <v>4.1666666666666664E-2</v>
      </c>
      <c r="G8571" s="8">
        <v>0</v>
      </c>
      <c r="H8571" s="8">
        <v>0.5</v>
      </c>
      <c r="I8571" s="4" t="e">
        <f>#REF!/1.7</f>
        <v>#REF!</v>
      </c>
      <c r="J8571" s="4">
        <f>Hilfstabelle!C8571/3</f>
        <v>0.35972825000000003</v>
      </c>
      <c r="K8571" s="96">
        <f>Hilfstabelle!F8571/11</f>
        <v>0</v>
      </c>
      <c r="L8571" s="107">
        <f>Hilfstabelle!G8571/sinks!$G$3</f>
        <v>0.11739341396964584</v>
      </c>
    </row>
    <row r="8572" spans="1:12" x14ac:dyDescent="0.25">
      <c r="A8572" s="89">
        <v>41266.083333333336</v>
      </c>
      <c r="B8572" s="4">
        <v>0.50178711529999998</v>
      </c>
      <c r="C8572" s="8">
        <v>8.3333333333333329E-2</v>
      </c>
      <c r="D8572" s="8">
        <v>0</v>
      </c>
      <c r="E8572" s="8">
        <v>0.33333333333333331</v>
      </c>
      <c r="F8572" s="8">
        <v>8.3333333333333329E-2</v>
      </c>
      <c r="G8572" s="8">
        <v>0</v>
      </c>
      <c r="H8572" s="8">
        <v>0.33333333333333331</v>
      </c>
      <c r="I8572" s="4" t="e">
        <f>#REF!/1.7</f>
        <v>#REF!</v>
      </c>
      <c r="J8572" s="4">
        <f>Hilfstabelle!C8572/3</f>
        <v>0.36076899999999995</v>
      </c>
      <c r="K8572" s="96">
        <f>Hilfstabelle!F8572/11</f>
        <v>0</v>
      </c>
      <c r="L8572" s="107">
        <f>Hilfstabelle!G8572/sinks!$G$3</f>
        <v>0.11148050912823711</v>
      </c>
    </row>
    <row r="8573" spans="1:12" x14ac:dyDescent="0.25">
      <c r="A8573" s="89">
        <v>41266.125</v>
      </c>
      <c r="B8573" s="4">
        <v>0.51512509809999996</v>
      </c>
      <c r="C8573" s="8">
        <v>0.125</v>
      </c>
      <c r="D8573" s="8">
        <v>0</v>
      </c>
      <c r="E8573" s="8">
        <v>0.25</v>
      </c>
      <c r="F8573" s="8">
        <v>0.125</v>
      </c>
      <c r="G8573" s="8">
        <v>0</v>
      </c>
      <c r="H8573" s="8">
        <v>0.25</v>
      </c>
      <c r="I8573" s="4" t="e">
        <f>#REF!/1.7</f>
        <v>#REF!</v>
      </c>
      <c r="J8573" s="4">
        <f>Hilfstabelle!C8573/3</f>
        <v>0.36157400000000001</v>
      </c>
      <c r="K8573" s="96">
        <f>Hilfstabelle!F8573/11</f>
        <v>0</v>
      </c>
      <c r="L8573" s="107">
        <f>Hilfstabelle!G8573/sinks!$G$3</f>
        <v>0.10662302601120885</v>
      </c>
    </row>
    <row r="8574" spans="1:12" x14ac:dyDescent="0.25">
      <c r="A8574" s="89">
        <v>41266.166666666664</v>
      </c>
      <c r="B8574" s="4">
        <v>0.55330834279999996</v>
      </c>
      <c r="C8574" s="8">
        <v>0.16666666666666666</v>
      </c>
      <c r="D8574" s="8">
        <v>0</v>
      </c>
      <c r="E8574" s="8">
        <v>0.2</v>
      </c>
      <c r="F8574" s="8">
        <v>0.16666666666666666</v>
      </c>
      <c r="G8574" s="8">
        <v>0</v>
      </c>
      <c r="H8574" s="8">
        <v>0.2</v>
      </c>
      <c r="I8574" s="4" t="e">
        <f>#REF!/1.7</f>
        <v>#REF!</v>
      </c>
      <c r="J8574" s="4">
        <f>Hilfstabelle!C8574/3</f>
        <v>0.36203974999999994</v>
      </c>
      <c r="K8574" s="96">
        <f>Hilfstabelle!F8574/11</f>
        <v>0</v>
      </c>
      <c r="L8574" s="107">
        <f>Hilfstabelle!G8574/sinks!$G$3</f>
        <v>0.10310071495514389</v>
      </c>
    </row>
    <row r="8575" spans="1:12" x14ac:dyDescent="0.25">
      <c r="A8575" s="89">
        <v>41266.208333333336</v>
      </c>
      <c r="B8575" s="4">
        <v>0.60308604310000002</v>
      </c>
      <c r="C8575" s="8">
        <v>0.20833333333333334</v>
      </c>
      <c r="D8575" s="8">
        <v>0</v>
      </c>
      <c r="E8575" s="8">
        <v>0.16666666666666666</v>
      </c>
      <c r="F8575" s="8">
        <v>0.20833333333333334</v>
      </c>
      <c r="G8575" s="8">
        <v>0</v>
      </c>
      <c r="H8575" s="8">
        <v>0.16666666666666666</v>
      </c>
      <c r="I8575" s="4" t="e">
        <f>#REF!/1.7</f>
        <v>#REF!</v>
      </c>
      <c r="J8575" s="4">
        <f>Hilfstabelle!C8575/3</f>
        <v>0.36185574999999998</v>
      </c>
      <c r="K8575" s="96">
        <f>Hilfstabelle!F8575/11</f>
        <v>0</v>
      </c>
      <c r="L8575" s="107">
        <f>Hilfstabelle!G8575/sinks!$G$3</f>
        <v>0.11914821153548323</v>
      </c>
    </row>
    <row r="8576" spans="1:12" x14ac:dyDescent="0.25">
      <c r="A8576" s="89">
        <v>41266.25</v>
      </c>
      <c r="B8576" s="4">
        <v>0.66009938099999999</v>
      </c>
      <c r="C8576" s="8">
        <v>0.25</v>
      </c>
      <c r="D8576" s="8">
        <v>0</v>
      </c>
      <c r="E8576" s="8">
        <v>0.14285714285714285</v>
      </c>
      <c r="F8576" s="8">
        <v>0.25</v>
      </c>
      <c r="G8576" s="8">
        <v>0</v>
      </c>
      <c r="H8576" s="8">
        <v>0.14285714285714285</v>
      </c>
      <c r="I8576" s="4" t="e">
        <f>#REF!/1.7</f>
        <v>#REF!</v>
      </c>
      <c r="J8576" s="4">
        <f>Hilfstabelle!C8576/3</f>
        <v>0.36097024999999999</v>
      </c>
      <c r="K8576" s="96">
        <f>Hilfstabelle!F8576/11</f>
        <v>0</v>
      </c>
      <c r="L8576" s="107">
        <f>Hilfstabelle!G8576/sinks!$G$3</f>
        <v>0.12399297872812133</v>
      </c>
    </row>
    <row r="8577" spans="1:12" x14ac:dyDescent="0.25">
      <c r="A8577" s="89">
        <v>41266.291666666664</v>
      </c>
      <c r="B8577" s="4">
        <v>0.68912910819999995</v>
      </c>
      <c r="C8577" s="8">
        <v>0.29166666666666669</v>
      </c>
      <c r="D8577" s="8">
        <v>0</v>
      </c>
      <c r="E8577" s="8">
        <v>0.125</v>
      </c>
      <c r="F8577" s="8">
        <v>0.29166666666666669</v>
      </c>
      <c r="G8577" s="8">
        <v>0</v>
      </c>
      <c r="H8577" s="8">
        <v>0.125</v>
      </c>
      <c r="I8577" s="4" t="e">
        <f>#REF!/1.7</f>
        <v>#REF!</v>
      </c>
      <c r="J8577" s="4">
        <f>Hilfstabelle!C8577/3</f>
        <v>0.35986625000000005</v>
      </c>
      <c r="K8577" s="96">
        <f>Hilfstabelle!F8577/11</f>
        <v>0</v>
      </c>
      <c r="L8577" s="107">
        <f>Hilfstabelle!G8577/sinks!$G$3</f>
        <v>0.1230138525500816</v>
      </c>
    </row>
    <row r="8578" spans="1:12" x14ac:dyDescent="0.25">
      <c r="A8578" s="89">
        <v>41266.333333333336</v>
      </c>
      <c r="B8578" s="4">
        <v>0.6906111063</v>
      </c>
      <c r="C8578" s="8">
        <v>0.33333333333333331</v>
      </c>
      <c r="D8578" s="8">
        <v>0</v>
      </c>
      <c r="E8578" s="8">
        <v>0.1111111111111111</v>
      </c>
      <c r="F8578" s="8">
        <v>0.33333333333333331</v>
      </c>
      <c r="G8578" s="8">
        <v>0</v>
      </c>
      <c r="H8578" s="8">
        <v>0.1111111111111111</v>
      </c>
      <c r="I8578" s="4" t="e">
        <f>#REF!/1.7</f>
        <v>#REF!</v>
      </c>
      <c r="J8578" s="4">
        <f>Hilfstabelle!C8578/3</f>
        <v>0.35941200000000006</v>
      </c>
      <c r="K8578" s="96">
        <f>Hilfstabelle!F8578/11</f>
        <v>0</v>
      </c>
      <c r="L8578" s="107">
        <f>Hilfstabelle!G8578/sinks!$G$3</f>
        <v>0.12642172028663551</v>
      </c>
    </row>
    <row r="8579" spans="1:12" x14ac:dyDescent="0.25">
      <c r="A8579" s="89">
        <v>41266.375</v>
      </c>
      <c r="B8579" s="4">
        <v>0.68137041229999995</v>
      </c>
      <c r="C8579" s="8">
        <v>0.375</v>
      </c>
      <c r="D8579" s="8">
        <v>0</v>
      </c>
      <c r="E8579" s="8">
        <v>0.1</v>
      </c>
      <c r="F8579" s="8">
        <v>0.375</v>
      </c>
      <c r="G8579" s="8">
        <v>0</v>
      </c>
      <c r="H8579" s="8">
        <v>0.1</v>
      </c>
      <c r="I8579" s="4" t="e">
        <f>#REF!/1.7</f>
        <v>#REF!</v>
      </c>
      <c r="J8579" s="4">
        <f>Hilfstabelle!C8579/3</f>
        <v>0.35979725000000001</v>
      </c>
      <c r="K8579" s="96">
        <f>Hilfstabelle!F8579/11</f>
        <v>0</v>
      </c>
      <c r="L8579" s="107">
        <f>Hilfstabelle!G8579/sinks!$G$3</f>
        <v>0.12893947331588052</v>
      </c>
    </row>
    <row r="8580" spans="1:12" x14ac:dyDescent="0.25">
      <c r="A8580" s="89">
        <v>41266.416666666664</v>
      </c>
      <c r="B8580" s="4">
        <v>0.67552959639999999</v>
      </c>
      <c r="C8580" s="8">
        <v>0.41666666666666669</v>
      </c>
      <c r="D8580" s="8">
        <v>0</v>
      </c>
      <c r="E8580" s="8">
        <v>9.0909090909090912E-2</v>
      </c>
      <c r="F8580" s="8">
        <v>0.41666666666666669</v>
      </c>
      <c r="G8580" s="8">
        <v>0</v>
      </c>
      <c r="H8580" s="8">
        <v>9.0909090909090912E-2</v>
      </c>
      <c r="I8580" s="4" t="e">
        <f>#REF!/1.7</f>
        <v>#REF!</v>
      </c>
      <c r="J8580" s="4">
        <f>Hilfstabelle!C8580/3</f>
        <v>0.3608035</v>
      </c>
      <c r="K8580" s="96">
        <f>Hilfstabelle!F8580/11</f>
        <v>0</v>
      </c>
      <c r="L8580" s="107">
        <f>Hilfstabelle!G8580/sinks!$G$3</f>
        <v>0.12975329247684855</v>
      </c>
    </row>
    <row r="8581" spans="1:12" x14ac:dyDescent="0.25">
      <c r="A8581" s="89">
        <v>41266.458333333336</v>
      </c>
      <c r="B8581" s="4">
        <v>0.65277656699999997</v>
      </c>
      <c r="C8581" s="8">
        <v>0.45833333333333331</v>
      </c>
      <c r="D8581" s="8">
        <v>0</v>
      </c>
      <c r="E8581" s="8">
        <v>8.3333333333333329E-2</v>
      </c>
      <c r="F8581" s="8">
        <v>0.45833333333333331</v>
      </c>
      <c r="G8581" s="8">
        <v>0</v>
      </c>
      <c r="H8581" s="8">
        <v>8.3333333333333329E-2</v>
      </c>
      <c r="I8581" s="4" t="e">
        <f>#REF!/1.7</f>
        <v>#REF!</v>
      </c>
      <c r="J8581" s="4">
        <f>Hilfstabelle!C8581/3</f>
        <v>0.36356350000000009</v>
      </c>
      <c r="K8581" s="96">
        <f>Hilfstabelle!F8581/11</f>
        <v>0</v>
      </c>
      <c r="L8581" s="107">
        <f>Hilfstabelle!G8581/sinks!$G$3</f>
        <v>0.12713381205248256</v>
      </c>
    </row>
    <row r="8582" spans="1:12" x14ac:dyDescent="0.25">
      <c r="A8582" s="89">
        <v>41266.5</v>
      </c>
      <c r="B8582" s="4">
        <v>0.63394647370000001</v>
      </c>
      <c r="C8582" s="8">
        <v>0.5</v>
      </c>
      <c r="D8582" s="8">
        <v>0</v>
      </c>
      <c r="E8582" s="8">
        <v>7.6923076923076927E-2</v>
      </c>
      <c r="F8582" s="8">
        <v>0.5</v>
      </c>
      <c r="G8582" s="8">
        <v>0</v>
      </c>
      <c r="H8582" s="8">
        <v>7.6923076923076927E-2</v>
      </c>
      <c r="I8582" s="4" t="e">
        <f>#REF!/1.7</f>
        <v>#REF!</v>
      </c>
      <c r="J8582" s="4">
        <f>Hilfstabelle!C8582/3</f>
        <v>0.37121100000000001</v>
      </c>
      <c r="K8582" s="96">
        <f>Hilfstabelle!F8582/11</f>
        <v>0</v>
      </c>
      <c r="L8582" s="107">
        <f>Hilfstabelle!G8582/sinks!$G$3</f>
        <v>0.12815108600369268</v>
      </c>
    </row>
    <row r="8583" spans="1:12" x14ac:dyDescent="0.25">
      <c r="A8583" s="89">
        <v>41266.541666666664</v>
      </c>
      <c r="B8583" s="4">
        <v>0.62025978550000005</v>
      </c>
      <c r="C8583" s="8">
        <v>0.54166666666666663</v>
      </c>
      <c r="D8583" s="8">
        <v>0</v>
      </c>
      <c r="E8583" s="8">
        <v>7.1428571428571425E-2</v>
      </c>
      <c r="F8583" s="8">
        <v>0.54166666666666663</v>
      </c>
      <c r="G8583" s="8">
        <v>0</v>
      </c>
      <c r="H8583" s="8">
        <v>7.1428571428571425E-2</v>
      </c>
      <c r="I8583" s="4" t="e">
        <f>#REF!/1.7</f>
        <v>#REF!</v>
      </c>
      <c r="J8583" s="4">
        <f>Hilfstabelle!C8583/3</f>
        <v>0.37571900000000008</v>
      </c>
      <c r="K8583" s="96">
        <f>Hilfstabelle!F8583/11</f>
        <v>0</v>
      </c>
      <c r="L8583" s="107">
        <f>Hilfstabelle!G8583/sinks!$G$3</f>
        <v>0.12960070138416704</v>
      </c>
    </row>
    <row r="8584" spans="1:12" x14ac:dyDescent="0.25">
      <c r="A8584" s="89">
        <v>41266.583333333336</v>
      </c>
      <c r="B8584" s="4">
        <v>0.63446953189999999</v>
      </c>
      <c r="C8584" s="8">
        <v>0.58333333333333337</v>
      </c>
      <c r="D8584" s="8">
        <v>0</v>
      </c>
      <c r="E8584" s="8">
        <v>6.6666666666666666E-2</v>
      </c>
      <c r="F8584" s="8">
        <v>0.58333333333333337</v>
      </c>
      <c r="G8584" s="8">
        <v>0</v>
      </c>
      <c r="H8584" s="8">
        <v>6.6666666666666666E-2</v>
      </c>
      <c r="I8584" s="4" t="e">
        <f>#REF!/1.7</f>
        <v>#REF!</v>
      </c>
      <c r="J8584" s="4">
        <f>Hilfstabelle!C8584/3</f>
        <v>0.37846750000000001</v>
      </c>
      <c r="K8584" s="96">
        <f>Hilfstabelle!F8584/11</f>
        <v>0</v>
      </c>
      <c r="L8584" s="107">
        <f>Hilfstabelle!G8584/sinks!$G$3</f>
        <v>0.1211064638915627</v>
      </c>
    </row>
    <row r="8585" spans="1:12" x14ac:dyDescent="0.25">
      <c r="A8585" s="89">
        <v>41266.625</v>
      </c>
      <c r="B8585" s="4">
        <v>0.6930520443</v>
      </c>
      <c r="C8585" s="8">
        <v>0.625</v>
      </c>
      <c r="D8585" s="8">
        <v>0</v>
      </c>
      <c r="E8585" s="8">
        <v>6.25E-2</v>
      </c>
      <c r="F8585" s="8">
        <v>0.625</v>
      </c>
      <c r="G8585" s="8">
        <v>0</v>
      </c>
      <c r="H8585" s="8">
        <v>6.25E-2</v>
      </c>
      <c r="I8585" s="4" t="e">
        <f>#REF!/1.7</f>
        <v>#REF!</v>
      </c>
      <c r="J8585" s="4">
        <f>Hilfstabelle!C8585/3</f>
        <v>0.38505125000000001</v>
      </c>
      <c r="K8585" s="96">
        <f>Hilfstabelle!F8585/11</f>
        <v>0</v>
      </c>
      <c r="L8585" s="107">
        <f>Hilfstabelle!G8585/sinks!$G$3</f>
        <v>0.11659231073306785</v>
      </c>
    </row>
    <row r="8586" spans="1:12" x14ac:dyDescent="0.25">
      <c r="A8586" s="89">
        <v>41266.666666666664</v>
      </c>
      <c r="B8586" s="4">
        <v>0.69505710050000002</v>
      </c>
      <c r="C8586" s="8">
        <v>0.66666666666666663</v>
      </c>
      <c r="D8586" s="8">
        <v>0</v>
      </c>
      <c r="E8586" s="8">
        <v>5.8823529411764705E-2</v>
      </c>
      <c r="F8586" s="8">
        <v>0.66666666666666663</v>
      </c>
      <c r="G8586" s="8">
        <v>0</v>
      </c>
      <c r="H8586" s="8">
        <v>5.8823529411764705E-2</v>
      </c>
      <c r="I8586" s="4" t="e">
        <f>#REF!/1.7</f>
        <v>#REF!</v>
      </c>
      <c r="J8586" s="4">
        <f>Hilfstabelle!C8586/3</f>
        <v>0.38847825000000008</v>
      </c>
      <c r="K8586" s="96">
        <f>Hilfstabelle!F8586/11</f>
        <v>0</v>
      </c>
      <c r="L8586" s="107">
        <f>Hilfstabelle!G8586/sinks!$G$3</f>
        <v>0.11883031342573011</v>
      </c>
    </row>
    <row r="8587" spans="1:12" x14ac:dyDescent="0.25">
      <c r="A8587" s="89">
        <v>41266.708333333336</v>
      </c>
      <c r="B8587" s="4">
        <v>0.65495597589999999</v>
      </c>
      <c r="C8587" s="8">
        <v>0.70833333333333337</v>
      </c>
      <c r="D8587" s="8">
        <v>0</v>
      </c>
      <c r="E8587" s="8">
        <v>5.5555555555555552E-2</v>
      </c>
      <c r="F8587" s="8">
        <v>0.70833333333333337</v>
      </c>
      <c r="G8587" s="8">
        <v>0</v>
      </c>
      <c r="H8587" s="8">
        <v>5.5555555555555552E-2</v>
      </c>
      <c r="I8587" s="4" t="e">
        <f>#REF!/1.7</f>
        <v>#REF!</v>
      </c>
      <c r="J8587" s="4">
        <f>Hilfstabelle!C8587/3</f>
        <v>0.38834600000000002</v>
      </c>
      <c r="K8587" s="96">
        <f>Hilfstabelle!F8587/11</f>
        <v>0</v>
      </c>
      <c r="L8587" s="107">
        <f>Hilfstabelle!G8587/sinks!$G$3</f>
        <v>0.12089029317693052</v>
      </c>
    </row>
    <row r="8588" spans="1:12" x14ac:dyDescent="0.25">
      <c r="A8588" s="89">
        <v>41266.75</v>
      </c>
      <c r="B8588" s="4">
        <v>0.61145497339999999</v>
      </c>
      <c r="C8588" s="8">
        <v>0.75</v>
      </c>
      <c r="D8588" s="8">
        <v>0</v>
      </c>
      <c r="E8588" s="8">
        <v>5.2631578947368418E-2</v>
      </c>
      <c r="F8588" s="8">
        <v>0.75</v>
      </c>
      <c r="G8588" s="8">
        <v>0</v>
      </c>
      <c r="H8588" s="8">
        <v>5.2631578947368418E-2</v>
      </c>
      <c r="I8588" s="4" t="e">
        <f>#REF!/1.7</f>
        <v>#REF!</v>
      </c>
      <c r="J8588" s="4">
        <f>Hilfstabelle!C8588/3</f>
        <v>0.38674174999999994</v>
      </c>
      <c r="K8588" s="96">
        <f>Hilfstabelle!F8588/11</f>
        <v>0</v>
      </c>
      <c r="L8588" s="107">
        <f>Hilfstabelle!G8588/sinks!$G$3</f>
        <v>0.13238548882560472</v>
      </c>
    </row>
    <row r="8589" spans="1:12" x14ac:dyDescent="0.25">
      <c r="A8589" s="89">
        <v>41266.791666666664</v>
      </c>
      <c r="B8589" s="4">
        <v>0.59096852929999999</v>
      </c>
      <c r="C8589" s="8">
        <v>0.79166666666666663</v>
      </c>
      <c r="D8589" s="8">
        <v>0</v>
      </c>
      <c r="E8589" s="8">
        <v>0.05</v>
      </c>
      <c r="F8589" s="8">
        <v>0.79166666666666663</v>
      </c>
      <c r="G8589" s="8">
        <v>0</v>
      </c>
      <c r="H8589" s="8">
        <v>0.05</v>
      </c>
      <c r="I8589" s="4" t="e">
        <f>#REF!/1.7</f>
        <v>#REF!</v>
      </c>
      <c r="J8589" s="4">
        <f>Hilfstabelle!C8589/3</f>
        <v>0.38509725000000006</v>
      </c>
      <c r="K8589" s="96">
        <f>Hilfstabelle!F8589/11</f>
        <v>0</v>
      </c>
      <c r="L8589" s="107">
        <f>Hilfstabelle!G8589/sinks!$G$3</f>
        <v>0.14770817771570688</v>
      </c>
    </row>
    <row r="8590" spans="1:12" x14ac:dyDescent="0.25">
      <c r="A8590" s="89">
        <v>41266.833333333336</v>
      </c>
      <c r="B8590" s="4">
        <v>0.57667160669999995</v>
      </c>
      <c r="C8590" s="8">
        <v>0.83333333333333337</v>
      </c>
      <c r="D8590" s="8">
        <v>0</v>
      </c>
      <c r="E8590" s="8">
        <v>4.7619047619047616E-2</v>
      </c>
      <c r="F8590" s="8">
        <v>0.83333333333333337</v>
      </c>
      <c r="G8590" s="8">
        <v>0</v>
      </c>
      <c r="H8590" s="8">
        <v>4.7619047619047616E-2</v>
      </c>
      <c r="I8590" s="4" t="e">
        <f>#REF!/1.7</f>
        <v>#REF!</v>
      </c>
      <c r="J8590" s="4">
        <f>Hilfstabelle!C8590/3</f>
        <v>0.38399900000000003</v>
      </c>
      <c r="K8590" s="96">
        <f>Hilfstabelle!F8590/11</f>
        <v>0</v>
      </c>
      <c r="L8590" s="107">
        <f>Hilfstabelle!G8590/sinks!$G$3</f>
        <v>0.13593323173044994</v>
      </c>
    </row>
    <row r="8591" spans="1:12" x14ac:dyDescent="0.25">
      <c r="A8591" s="89">
        <v>41266.875</v>
      </c>
      <c r="B8591" s="4">
        <v>0.59576322900000001</v>
      </c>
      <c r="C8591" s="8">
        <v>0.875</v>
      </c>
      <c r="D8591" s="8">
        <v>0</v>
      </c>
      <c r="E8591" s="8">
        <v>4.5454545454545456E-2</v>
      </c>
      <c r="F8591" s="8">
        <v>0.875</v>
      </c>
      <c r="G8591" s="8">
        <v>0</v>
      </c>
      <c r="H8591" s="8">
        <v>4.5454545454545456E-2</v>
      </c>
      <c r="I8591" s="4" t="e">
        <f>#REF!/1.7</f>
        <v>#REF!</v>
      </c>
      <c r="J8591" s="4">
        <f>Hilfstabelle!C8591/3</f>
        <v>0.38325725000000005</v>
      </c>
      <c r="K8591" s="96">
        <f>Hilfstabelle!F8591/11</f>
        <v>0</v>
      </c>
      <c r="L8591" s="107">
        <f>Hilfstabelle!G8591/sinks!$G$3</f>
        <v>0.12185670343058015</v>
      </c>
    </row>
    <row r="8592" spans="1:12" x14ac:dyDescent="0.25">
      <c r="A8592" s="89">
        <v>41266.916666666664</v>
      </c>
      <c r="B8592" s="4">
        <v>0.55993374600000001</v>
      </c>
      <c r="C8592" s="8">
        <v>0.91666666666666663</v>
      </c>
      <c r="D8592" s="8">
        <v>0</v>
      </c>
      <c r="E8592" s="8">
        <v>4.3478260869565216E-2</v>
      </c>
      <c r="F8592" s="8">
        <v>0.91666666666666663</v>
      </c>
      <c r="G8592" s="8">
        <v>0</v>
      </c>
      <c r="H8592" s="8">
        <v>4.3478260869565216E-2</v>
      </c>
      <c r="I8592" s="4" t="e">
        <f>#REF!/1.7</f>
        <v>#REF!</v>
      </c>
      <c r="J8592" s="4">
        <f>Hilfstabelle!C8592/3</f>
        <v>0.38250975000000004</v>
      </c>
      <c r="K8592" s="96">
        <f>Hilfstabelle!F8592/11</f>
        <v>0</v>
      </c>
      <c r="L8592" s="107">
        <f>Hilfstabelle!G8592/sinks!$G$3</f>
        <v>0.11687206106965066</v>
      </c>
    </row>
    <row r="8593" spans="1:12" x14ac:dyDescent="0.25">
      <c r="A8593" s="89">
        <v>41266.958333333336</v>
      </c>
      <c r="B8593" s="4">
        <v>0.524365792</v>
      </c>
      <c r="C8593" s="8">
        <v>0.95833333333333337</v>
      </c>
      <c r="D8593" s="8">
        <v>0</v>
      </c>
      <c r="E8593" s="8">
        <v>4.1666666666666664E-2</v>
      </c>
      <c r="F8593" s="8">
        <v>0.95833333333333337</v>
      </c>
      <c r="G8593" s="8">
        <v>0</v>
      </c>
      <c r="H8593" s="8">
        <v>4.1666666666666664E-2</v>
      </c>
      <c r="I8593" s="4" t="e">
        <f>#REF!/1.7</f>
        <v>#REF!</v>
      </c>
      <c r="J8593" s="4">
        <f>Hilfstabelle!C8593/3</f>
        <v>0.38268799999999997</v>
      </c>
      <c r="K8593" s="96">
        <f>Hilfstabelle!F8593/11</f>
        <v>0</v>
      </c>
      <c r="L8593" s="107">
        <f>Hilfstabelle!G8593/sinks!$G$3</f>
        <v>0.1099291663526417</v>
      </c>
    </row>
    <row r="8594" spans="1:12" x14ac:dyDescent="0.25">
      <c r="A8594" s="89">
        <v>41267</v>
      </c>
      <c r="B8594" s="4">
        <v>0.49376689039999999</v>
      </c>
      <c r="C8594" s="8">
        <v>0</v>
      </c>
      <c r="D8594" s="8">
        <v>0</v>
      </c>
      <c r="E8594" s="8">
        <v>1</v>
      </c>
      <c r="F8594" s="8">
        <v>0</v>
      </c>
      <c r="G8594" s="8">
        <v>0</v>
      </c>
      <c r="H8594" s="8">
        <v>1</v>
      </c>
      <c r="I8594" s="4" t="e">
        <f>#REF!/1.7</f>
        <v>#REF!</v>
      </c>
      <c r="J8594" s="4">
        <f>Hilfstabelle!C8594/3</f>
        <v>0.38312499999999999</v>
      </c>
      <c r="K8594" s="96">
        <f>Hilfstabelle!F8594/11</f>
        <v>0</v>
      </c>
      <c r="L8594" s="107">
        <f>Hilfstabelle!G8594/sinks!$G$3</f>
        <v>0.12014005363791308</v>
      </c>
    </row>
    <row r="8595" spans="1:12" x14ac:dyDescent="0.25">
      <c r="A8595" s="89">
        <v>41267.041666666664</v>
      </c>
      <c r="B8595" s="4">
        <v>0.47493679709999997</v>
      </c>
      <c r="C8595" s="8">
        <v>4.1666666666666664E-2</v>
      </c>
      <c r="D8595" s="8">
        <v>0</v>
      </c>
      <c r="E8595" s="8">
        <v>0.5</v>
      </c>
      <c r="F8595" s="8">
        <v>4.1666666666666664E-2</v>
      </c>
      <c r="G8595" s="8">
        <v>0</v>
      </c>
      <c r="H8595" s="8">
        <v>0.5</v>
      </c>
      <c r="I8595" s="4" t="e">
        <f>#REF!/1.7</f>
        <v>#REF!</v>
      </c>
      <c r="J8595" s="4">
        <f>Hilfstabelle!C8595/3</f>
        <v>0.38367125000000007</v>
      </c>
      <c r="K8595" s="96">
        <f>Hilfstabelle!F8595/11</f>
        <v>0</v>
      </c>
      <c r="L8595" s="107">
        <f>Hilfstabelle!G8595/sinks!$G$3</f>
        <v>0.12544259410859576</v>
      </c>
    </row>
    <row r="8596" spans="1:12" x14ac:dyDescent="0.25">
      <c r="A8596" s="89">
        <v>41267.083333333336</v>
      </c>
      <c r="B8596" s="4">
        <v>0.46020399270000001</v>
      </c>
      <c r="C8596" s="8">
        <v>8.3333333333333329E-2</v>
      </c>
      <c r="D8596" s="8">
        <v>0</v>
      </c>
      <c r="E8596" s="8">
        <v>0.33333333333333331</v>
      </c>
      <c r="F8596" s="8">
        <v>8.3333333333333329E-2</v>
      </c>
      <c r="G8596" s="8">
        <v>0</v>
      </c>
      <c r="H8596" s="8">
        <v>0.33333333333333331</v>
      </c>
      <c r="I8596" s="4" t="e">
        <f>#REF!/1.7</f>
        <v>#REF!</v>
      </c>
      <c r="J8596" s="4">
        <f>Hilfstabelle!C8596/3</f>
        <v>0.38510875000000006</v>
      </c>
      <c r="K8596" s="96">
        <f>Hilfstabelle!F8596/11</f>
        <v>0</v>
      </c>
      <c r="L8596" s="107">
        <f>Hilfstabelle!G8596/sinks!$G$3</f>
        <v>0.11907191598914248</v>
      </c>
    </row>
    <row r="8597" spans="1:12" x14ac:dyDescent="0.25">
      <c r="A8597" s="89">
        <v>41267.125</v>
      </c>
      <c r="B8597" s="4">
        <v>0.4692703339</v>
      </c>
      <c r="C8597" s="8">
        <v>0.125</v>
      </c>
      <c r="D8597" s="8">
        <v>0</v>
      </c>
      <c r="E8597" s="8">
        <v>0.25</v>
      </c>
      <c r="F8597" s="8">
        <v>0.125</v>
      </c>
      <c r="G8597" s="8">
        <v>0</v>
      </c>
      <c r="H8597" s="8">
        <v>0.25</v>
      </c>
      <c r="I8597" s="4" t="e">
        <f>#REF!/1.7</f>
        <v>#REF!</v>
      </c>
      <c r="J8597" s="4">
        <f>Hilfstabelle!C8597/3</f>
        <v>0.38751800000000003</v>
      </c>
      <c r="K8597" s="96">
        <f>Hilfstabelle!F8597/11</f>
        <v>0</v>
      </c>
      <c r="L8597" s="107">
        <f>Hilfstabelle!G8597/sinks!$G$3</f>
        <v>0.11211630534774336</v>
      </c>
    </row>
    <row r="8598" spans="1:12" x14ac:dyDescent="0.25">
      <c r="A8598" s="89">
        <v>41267.166666666664</v>
      </c>
      <c r="B8598" s="4">
        <v>0.48775172169999997</v>
      </c>
      <c r="C8598" s="8">
        <v>0.16666666666666666</v>
      </c>
      <c r="D8598" s="8">
        <v>0</v>
      </c>
      <c r="E8598" s="8">
        <v>0.2</v>
      </c>
      <c r="F8598" s="8">
        <v>0.16666666666666666</v>
      </c>
      <c r="G8598" s="8">
        <v>0</v>
      </c>
      <c r="H8598" s="8">
        <v>0.2</v>
      </c>
      <c r="I8598" s="4" t="e">
        <f>#REF!/1.7</f>
        <v>#REF!</v>
      </c>
      <c r="J8598" s="4">
        <f>Hilfstabelle!C8598/3</f>
        <v>0.38946150000000007</v>
      </c>
      <c r="K8598" s="96">
        <f>Hilfstabelle!F8598/11</f>
        <v>0</v>
      </c>
      <c r="L8598" s="107">
        <f>Hilfstabelle!G8598/sinks!$G$3</f>
        <v>0.10765301588680906</v>
      </c>
    </row>
    <row r="8599" spans="1:12" x14ac:dyDescent="0.25">
      <c r="A8599" s="89">
        <v>41267.208333333336</v>
      </c>
      <c r="B8599" s="4">
        <v>0.50405370059999999</v>
      </c>
      <c r="C8599" s="8">
        <v>0.20833333333333334</v>
      </c>
      <c r="D8599" s="8">
        <v>0</v>
      </c>
      <c r="E8599" s="8">
        <v>0.16666666666666666</v>
      </c>
      <c r="F8599" s="8">
        <v>0.20833333333333334</v>
      </c>
      <c r="G8599" s="8">
        <v>0</v>
      </c>
      <c r="H8599" s="8">
        <v>0.16666666666666666</v>
      </c>
      <c r="I8599" s="4" t="e">
        <f>#REF!/1.7</f>
        <v>#REF!</v>
      </c>
      <c r="J8599" s="4">
        <f>Hilfstabelle!C8599/3</f>
        <v>0.39049075000000005</v>
      </c>
      <c r="K8599" s="96">
        <f>Hilfstabelle!F8599/11</f>
        <v>0</v>
      </c>
      <c r="L8599" s="107">
        <f>Hilfstabelle!G8599/sinks!$G$3</f>
        <v>0.12253064742325685</v>
      </c>
    </row>
    <row r="8600" spans="1:12" x14ac:dyDescent="0.25">
      <c r="A8600" s="89">
        <v>41267.25</v>
      </c>
      <c r="B8600" s="4">
        <v>0.54860081949999995</v>
      </c>
      <c r="C8600" s="8">
        <v>0.25</v>
      </c>
      <c r="D8600" s="8">
        <v>0</v>
      </c>
      <c r="E8600" s="8">
        <v>0.14285714285714285</v>
      </c>
      <c r="F8600" s="8">
        <v>0.25</v>
      </c>
      <c r="G8600" s="8">
        <v>0</v>
      </c>
      <c r="H8600" s="8">
        <v>0.14285714285714285</v>
      </c>
      <c r="I8600" s="4" t="e">
        <f>#REF!/1.7</f>
        <v>#REF!</v>
      </c>
      <c r="J8600" s="4">
        <f>Hilfstabelle!C8600/3</f>
        <v>0.39067475000000002</v>
      </c>
      <c r="K8600" s="96">
        <f>Hilfstabelle!F8600/11</f>
        <v>0</v>
      </c>
      <c r="L8600" s="107">
        <f>Hilfstabelle!G8600/sinks!$G$3</f>
        <v>0.13101216899147111</v>
      </c>
    </row>
    <row r="8601" spans="1:12" x14ac:dyDescent="0.25">
      <c r="A8601" s="89">
        <v>41267.291666666664</v>
      </c>
      <c r="B8601" s="4">
        <v>0.59358382009999999</v>
      </c>
      <c r="C8601" s="8">
        <v>0.29166666666666669</v>
      </c>
      <c r="D8601" s="8">
        <v>0</v>
      </c>
      <c r="E8601" s="8">
        <v>0.125</v>
      </c>
      <c r="F8601" s="8">
        <v>0.29166666666666669</v>
      </c>
      <c r="G8601" s="8">
        <v>0</v>
      </c>
      <c r="H8601" s="8">
        <v>0.125</v>
      </c>
      <c r="I8601" s="4" t="e">
        <f>#REF!/1.7</f>
        <v>#REF!</v>
      </c>
      <c r="J8601" s="4">
        <f>Hilfstabelle!C8601/3</f>
        <v>0.39036425000000002</v>
      </c>
      <c r="K8601" s="96">
        <f>Hilfstabelle!F8601/11</f>
        <v>0</v>
      </c>
      <c r="L8601" s="107">
        <f>Hilfstabelle!G8601/sinks!$G$3</f>
        <v>0.13316116021340238</v>
      </c>
    </row>
    <row r="8602" spans="1:12" x14ac:dyDescent="0.25">
      <c r="A8602" s="89">
        <v>41267.333333333336</v>
      </c>
      <c r="B8602" s="4">
        <v>0.6341208264</v>
      </c>
      <c r="C8602" s="8">
        <v>0.33333333333333331</v>
      </c>
      <c r="D8602" s="8">
        <v>0</v>
      </c>
      <c r="E8602" s="8">
        <v>0.1111111111111111</v>
      </c>
      <c r="F8602" s="8">
        <v>0.33333333333333331</v>
      </c>
      <c r="G8602" s="8">
        <v>0</v>
      </c>
      <c r="H8602" s="8">
        <v>0.1111111111111111</v>
      </c>
      <c r="I8602" s="4" t="e">
        <f>#REF!/1.7</f>
        <v>#REF!</v>
      </c>
      <c r="J8602" s="4">
        <f>Hilfstabelle!C8602/3</f>
        <v>0.39032399999999995</v>
      </c>
      <c r="K8602" s="96">
        <f>Hilfstabelle!F8602/11</f>
        <v>0</v>
      </c>
      <c r="L8602" s="107">
        <f>Hilfstabelle!G8602/sinks!$G$3</f>
        <v>0.16545960816432315</v>
      </c>
    </row>
    <row r="8603" spans="1:12" x14ac:dyDescent="0.25">
      <c r="A8603" s="89">
        <v>41267.375</v>
      </c>
      <c r="B8603" s="4">
        <v>0.66471972800000001</v>
      </c>
      <c r="C8603" s="8">
        <v>0.375</v>
      </c>
      <c r="D8603" s="8">
        <v>0</v>
      </c>
      <c r="E8603" s="8">
        <v>0.1</v>
      </c>
      <c r="F8603" s="8">
        <v>0.375</v>
      </c>
      <c r="G8603" s="8">
        <v>0</v>
      </c>
      <c r="H8603" s="8">
        <v>0.1</v>
      </c>
      <c r="I8603" s="4" t="e">
        <f>#REF!/1.7</f>
        <v>#REF!</v>
      </c>
      <c r="J8603" s="4">
        <f>Hilfstabelle!C8603/3</f>
        <v>0.39062875000000002</v>
      </c>
      <c r="K8603" s="96">
        <f>Hilfstabelle!F8603/11</f>
        <v>0</v>
      </c>
      <c r="L8603" s="107">
        <f>Hilfstabelle!G8603/sinks!$G$3</f>
        <v>0.18463522214463357</v>
      </c>
    </row>
    <row r="8604" spans="1:12" x14ac:dyDescent="0.25">
      <c r="A8604" s="89">
        <v>41267.416666666664</v>
      </c>
      <c r="B8604" s="4">
        <v>0.66140702640000004</v>
      </c>
      <c r="C8604" s="8">
        <v>0.41666666666666669</v>
      </c>
      <c r="D8604" s="8">
        <v>0</v>
      </c>
      <c r="E8604" s="8">
        <v>9.0909090909090912E-2</v>
      </c>
      <c r="F8604" s="8">
        <v>0.41666666666666669</v>
      </c>
      <c r="G8604" s="8">
        <v>0</v>
      </c>
      <c r="H8604" s="8">
        <v>9.0909090909090912E-2</v>
      </c>
      <c r="I8604" s="4" t="e">
        <f>#REF!/1.7</f>
        <v>#REF!</v>
      </c>
      <c r="J8604" s="4">
        <f>Hilfstabelle!C8604/3</f>
        <v>0.39110600000000001</v>
      </c>
      <c r="K8604" s="96">
        <f>Hilfstabelle!F8604/11</f>
        <v>0</v>
      </c>
      <c r="L8604" s="107">
        <f>Hilfstabelle!G8604/sinks!$G$3</f>
        <v>0.19084059324701524</v>
      </c>
    </row>
    <row r="8605" spans="1:12" x14ac:dyDescent="0.25">
      <c r="A8605" s="89">
        <v>41267.458333333336</v>
      </c>
      <c r="B8605" s="4">
        <v>0.61982390379999996</v>
      </c>
      <c r="C8605" s="8">
        <v>0.45833333333333331</v>
      </c>
      <c r="D8605" s="8">
        <v>0</v>
      </c>
      <c r="E8605" s="8">
        <v>8.3333333333333329E-2</v>
      </c>
      <c r="F8605" s="8">
        <v>0.45833333333333331</v>
      </c>
      <c r="G8605" s="8">
        <v>0</v>
      </c>
      <c r="H8605" s="8">
        <v>8.3333333333333329E-2</v>
      </c>
      <c r="I8605" s="4" t="e">
        <f>#REF!/1.7</f>
        <v>#REF!</v>
      </c>
      <c r="J8605" s="4">
        <f>Hilfstabelle!C8605/3</f>
        <v>0.39092774999999996</v>
      </c>
      <c r="K8605" s="96">
        <f>Hilfstabelle!F8605/11</f>
        <v>0</v>
      </c>
      <c r="L8605" s="107">
        <f>Hilfstabelle!G8605/sinks!$G$3</f>
        <v>0.196054122246967</v>
      </c>
    </row>
    <row r="8606" spans="1:12" x14ac:dyDescent="0.25">
      <c r="A8606" s="89">
        <v>41267.5</v>
      </c>
      <c r="B8606" s="4">
        <v>0.60326039580000002</v>
      </c>
      <c r="C8606" s="8">
        <v>0.5</v>
      </c>
      <c r="D8606" s="8">
        <v>0</v>
      </c>
      <c r="E8606" s="8">
        <v>7.6923076923076927E-2</v>
      </c>
      <c r="F8606" s="8">
        <v>0.5</v>
      </c>
      <c r="G8606" s="8">
        <v>0</v>
      </c>
      <c r="H8606" s="8">
        <v>7.6923076923076927E-2</v>
      </c>
      <c r="I8606" s="4" t="e">
        <f>#REF!/1.7</f>
        <v>#REF!</v>
      </c>
      <c r="J8606" s="4">
        <f>Hilfstabelle!C8606/3</f>
        <v>0.38998474999999999</v>
      </c>
      <c r="K8606" s="96">
        <f>Hilfstabelle!F8606/11</f>
        <v>0</v>
      </c>
      <c r="L8606" s="107">
        <f>Hilfstabelle!G8606/sinks!$G$3</f>
        <v>0.19606683817135712</v>
      </c>
    </row>
    <row r="8607" spans="1:12" x14ac:dyDescent="0.25">
      <c r="A8607" s="89">
        <v>41267.541666666664</v>
      </c>
      <c r="B8607" s="4">
        <v>0.59428123089999996</v>
      </c>
      <c r="C8607" s="8">
        <v>0.54166666666666663</v>
      </c>
      <c r="D8607" s="8">
        <v>0</v>
      </c>
      <c r="E8607" s="8">
        <v>7.1428571428571425E-2</v>
      </c>
      <c r="F8607" s="8">
        <v>0.54166666666666663</v>
      </c>
      <c r="G8607" s="8">
        <v>0</v>
      </c>
      <c r="H8607" s="8">
        <v>7.1428571428571425E-2</v>
      </c>
      <c r="I8607" s="4" t="e">
        <f>#REF!/1.7</f>
        <v>#REF!</v>
      </c>
      <c r="J8607" s="4">
        <f>Hilfstabelle!C8607/3</f>
        <v>0.38856450000000003</v>
      </c>
      <c r="K8607" s="96">
        <f>Hilfstabelle!F8607/11</f>
        <v>0</v>
      </c>
      <c r="L8607" s="107">
        <f>Hilfstabelle!G8607/sinks!$G$3</f>
        <v>0.18831012429338007</v>
      </c>
    </row>
    <row r="8608" spans="1:12" x14ac:dyDescent="0.25">
      <c r="A8608" s="89">
        <v>41267.583333333336</v>
      </c>
      <c r="B8608" s="4">
        <v>0.6087525063</v>
      </c>
      <c r="C8608" s="8">
        <v>0.58333333333333337</v>
      </c>
      <c r="D8608" s="8">
        <v>0</v>
      </c>
      <c r="E8608" s="8">
        <v>6.6666666666666666E-2</v>
      </c>
      <c r="F8608" s="8">
        <v>0.58333333333333337</v>
      </c>
      <c r="G8608" s="8">
        <v>0</v>
      </c>
      <c r="H8608" s="8">
        <v>6.6666666666666666E-2</v>
      </c>
      <c r="I8608" s="4" t="e">
        <f>#REF!/1.7</f>
        <v>#REF!</v>
      </c>
      <c r="J8608" s="4">
        <f>Hilfstabelle!C8608/3</f>
        <v>0.38747199999999998</v>
      </c>
      <c r="K8608" s="96">
        <f>Hilfstabelle!F8608/11</f>
        <v>0</v>
      </c>
      <c r="L8608" s="107">
        <f>Hilfstabelle!G8608/sinks!$G$3</f>
        <v>0.17074943271061568</v>
      </c>
    </row>
    <row r="8609" spans="1:12" x14ac:dyDescent="0.25">
      <c r="A8609" s="89">
        <v>41267.625</v>
      </c>
      <c r="B8609" s="4">
        <v>0.66393514080000005</v>
      </c>
      <c r="C8609" s="8">
        <v>0.625</v>
      </c>
      <c r="D8609" s="8">
        <v>0</v>
      </c>
      <c r="E8609" s="8">
        <v>6.25E-2</v>
      </c>
      <c r="F8609" s="8">
        <v>0.625</v>
      </c>
      <c r="G8609" s="8">
        <v>0</v>
      </c>
      <c r="H8609" s="8">
        <v>6.25E-2</v>
      </c>
      <c r="I8609" s="4" t="e">
        <f>#REF!/1.7</f>
        <v>#REF!</v>
      </c>
      <c r="J8609" s="4">
        <f>Hilfstabelle!C8609/3</f>
        <v>0.38785724999999999</v>
      </c>
      <c r="K8609" s="96">
        <f>Hilfstabelle!F8609/11</f>
        <v>0</v>
      </c>
      <c r="L8609" s="107">
        <f>Hilfstabelle!G8609/sinks!$G$3</f>
        <v>0.17147424040085285</v>
      </c>
    </row>
    <row r="8610" spans="1:12" x14ac:dyDescent="0.25">
      <c r="A8610" s="89">
        <v>41267.666666666664</v>
      </c>
      <c r="B8610" s="4">
        <v>0.68503181940000002</v>
      </c>
      <c r="C8610" s="8">
        <v>0.66666666666666663</v>
      </c>
      <c r="D8610" s="8">
        <v>0</v>
      </c>
      <c r="E8610" s="8">
        <v>5.8823529411764705E-2</v>
      </c>
      <c r="F8610" s="8">
        <v>0.66666666666666663</v>
      </c>
      <c r="G8610" s="8">
        <v>0</v>
      </c>
      <c r="H8610" s="8">
        <v>5.8823529411764705E-2</v>
      </c>
      <c r="I8610" s="4" t="e">
        <f>#REF!/1.7</f>
        <v>#REF!</v>
      </c>
      <c r="J8610" s="4">
        <f>Hilfstabelle!C8610/3</f>
        <v>0.38992725</v>
      </c>
      <c r="K8610" s="96">
        <f>Hilfstabelle!F8610/11</f>
        <v>0</v>
      </c>
      <c r="L8610" s="107">
        <f>Hilfstabelle!G8610/sinks!$G$3</f>
        <v>0.17846799881542236</v>
      </c>
    </row>
    <row r="8611" spans="1:12" x14ac:dyDescent="0.25">
      <c r="A8611" s="89">
        <v>41267.708333333336</v>
      </c>
      <c r="B8611" s="4">
        <v>0.68250370500000002</v>
      </c>
      <c r="C8611" s="8">
        <v>0.70833333333333337</v>
      </c>
      <c r="D8611" s="8">
        <v>0</v>
      </c>
      <c r="E8611" s="8">
        <v>5.5555555555555552E-2</v>
      </c>
      <c r="F8611" s="8">
        <v>0.70833333333333337</v>
      </c>
      <c r="G8611" s="8">
        <v>0</v>
      </c>
      <c r="H8611" s="8">
        <v>5.5555555555555552E-2</v>
      </c>
      <c r="I8611" s="4" t="e">
        <f>#REF!/1.7</f>
        <v>#REF!</v>
      </c>
      <c r="J8611" s="4">
        <f>Hilfstabelle!C8611/3</f>
        <v>0.39274475000000003</v>
      </c>
      <c r="K8611" s="96">
        <f>Hilfstabelle!F8611/11</f>
        <v>0</v>
      </c>
      <c r="L8611" s="107">
        <f>Hilfstabelle!G8611/sinks!$G$3</f>
        <v>0.18426646033731989</v>
      </c>
    </row>
    <row r="8612" spans="1:12" x14ac:dyDescent="0.25">
      <c r="A8612" s="89">
        <v>41267.75</v>
      </c>
      <c r="B8612" s="4">
        <v>0.6597506756</v>
      </c>
      <c r="C8612" s="8">
        <v>0.75</v>
      </c>
      <c r="D8612" s="8">
        <v>0</v>
      </c>
      <c r="E8612" s="8">
        <v>5.2631578947368418E-2</v>
      </c>
      <c r="F8612" s="8">
        <v>0.75</v>
      </c>
      <c r="G8612" s="8">
        <v>0</v>
      </c>
      <c r="H8612" s="8">
        <v>5.2631578947368418E-2</v>
      </c>
      <c r="I8612" s="4" t="e">
        <f>#REF!/1.7</f>
        <v>#REF!</v>
      </c>
      <c r="J8612" s="4">
        <f>Hilfstabelle!C8612/3</f>
        <v>0.39440075000000002</v>
      </c>
      <c r="K8612" s="96">
        <f>Hilfstabelle!F8612/11</f>
        <v>0</v>
      </c>
      <c r="L8612" s="107">
        <f>Hilfstabelle!G8612/sinks!$G$3</f>
        <v>0.19356180106650225</v>
      </c>
    </row>
    <row r="8613" spans="1:12" x14ac:dyDescent="0.25">
      <c r="A8613" s="89">
        <v>41267.791666666664</v>
      </c>
      <c r="B8613" s="4">
        <v>0.62984918489999997</v>
      </c>
      <c r="C8613" s="8">
        <v>0.79166666666666663</v>
      </c>
      <c r="D8613" s="8">
        <v>0</v>
      </c>
      <c r="E8613" s="8">
        <v>0.05</v>
      </c>
      <c r="F8613" s="8">
        <v>0.79166666666666663</v>
      </c>
      <c r="G8613" s="8">
        <v>0</v>
      </c>
      <c r="H8613" s="8">
        <v>0.05</v>
      </c>
      <c r="I8613" s="4" t="e">
        <f>#REF!/1.7</f>
        <v>#REF!</v>
      </c>
      <c r="J8613" s="4">
        <f>Hilfstabelle!C8613/3</f>
        <v>0.39471700000000004</v>
      </c>
      <c r="K8613" s="96">
        <f>Hilfstabelle!F8613/11</f>
        <v>0</v>
      </c>
      <c r="L8613" s="107">
        <f>Hilfstabelle!G8613/sinks!$G$3</f>
        <v>0.17929453390078057</v>
      </c>
    </row>
    <row r="8614" spans="1:12" x14ac:dyDescent="0.25">
      <c r="A8614" s="89">
        <v>41267.833333333336</v>
      </c>
      <c r="B8614" s="4">
        <v>0.60012204690000004</v>
      </c>
      <c r="C8614" s="8">
        <v>0.83333333333333337</v>
      </c>
      <c r="D8614" s="8">
        <v>0</v>
      </c>
      <c r="E8614" s="8">
        <v>4.7619047619047616E-2</v>
      </c>
      <c r="F8614" s="8">
        <v>0.83333333333333337</v>
      </c>
      <c r="G8614" s="8">
        <v>0</v>
      </c>
      <c r="H8614" s="8">
        <v>4.7619047619047616E-2</v>
      </c>
      <c r="I8614" s="4" t="e">
        <f>#REF!/1.7</f>
        <v>#REF!</v>
      </c>
      <c r="J8614" s="4">
        <f>Hilfstabelle!C8614/3</f>
        <v>0.39444100000000004</v>
      </c>
      <c r="K8614" s="96">
        <f>Hilfstabelle!F8614/11</f>
        <v>0</v>
      </c>
      <c r="L8614" s="107">
        <f>Hilfstabelle!G8614/sinks!$G$3</f>
        <v>0.14925952049130228</v>
      </c>
    </row>
    <row r="8615" spans="1:12" x14ac:dyDescent="0.25">
      <c r="A8615" s="89">
        <v>41267.875</v>
      </c>
      <c r="B8615" s="4">
        <v>0.61040885710000004</v>
      </c>
      <c r="C8615" s="8">
        <v>0.875</v>
      </c>
      <c r="D8615" s="8">
        <v>0</v>
      </c>
      <c r="E8615" s="8">
        <v>4.5454545454545456E-2</v>
      </c>
      <c r="F8615" s="8">
        <v>0.875</v>
      </c>
      <c r="G8615" s="8">
        <v>0</v>
      </c>
      <c r="H8615" s="8">
        <v>4.5454545454545456E-2</v>
      </c>
      <c r="I8615" s="4" t="e">
        <f>#REF!/1.7</f>
        <v>#REF!</v>
      </c>
      <c r="J8615" s="4">
        <f>Hilfstabelle!C8615/3</f>
        <v>0.39622350000000001</v>
      </c>
      <c r="K8615" s="96">
        <f>Hilfstabelle!F8615/11</f>
        <v>0</v>
      </c>
      <c r="L8615" s="107">
        <f>Hilfstabelle!G8615/sinks!$G$3</f>
        <v>0.13752272227921572</v>
      </c>
    </row>
    <row r="8616" spans="1:12" x14ac:dyDescent="0.25">
      <c r="A8616" s="89">
        <v>41267.916666666664</v>
      </c>
      <c r="B8616" s="4">
        <v>0.56943596900000004</v>
      </c>
      <c r="C8616" s="8">
        <v>0.91666666666666663</v>
      </c>
      <c r="D8616" s="8">
        <v>0</v>
      </c>
      <c r="E8616" s="8">
        <v>4.3478260869565216E-2</v>
      </c>
      <c r="F8616" s="8">
        <v>0.91666666666666663</v>
      </c>
      <c r="G8616" s="8">
        <v>0</v>
      </c>
      <c r="H8616" s="8">
        <v>4.3478260869565216E-2</v>
      </c>
      <c r="I8616" s="4" t="e">
        <f>#REF!/1.7</f>
        <v>#REF!</v>
      </c>
      <c r="J8616" s="4">
        <f>Hilfstabelle!C8616/3</f>
        <v>0.40044400000000002</v>
      </c>
      <c r="K8616" s="96">
        <f>Hilfstabelle!F8616/11</f>
        <v>0</v>
      </c>
      <c r="L8616" s="107">
        <f>Hilfstabelle!G8616/sinks!$G$3</f>
        <v>0.1320675907158515</v>
      </c>
    </row>
    <row r="8617" spans="1:12" x14ac:dyDescent="0.25">
      <c r="A8617" s="89">
        <v>41267.958333333336</v>
      </c>
      <c r="B8617" s="4">
        <v>0.53988318369999999</v>
      </c>
      <c r="C8617" s="8">
        <v>0.95833333333333337</v>
      </c>
      <c r="D8617" s="8">
        <v>0</v>
      </c>
      <c r="E8617" s="8">
        <v>4.1666666666666664E-2</v>
      </c>
      <c r="F8617" s="8">
        <v>0.95833333333333337</v>
      </c>
      <c r="G8617" s="8">
        <v>0</v>
      </c>
      <c r="H8617" s="8">
        <v>4.1666666666666664E-2</v>
      </c>
      <c r="I8617" s="4" t="e">
        <f>#REF!/1.7</f>
        <v>#REF!</v>
      </c>
      <c r="J8617" s="4">
        <f>Hilfstabelle!C8617/3</f>
        <v>0.40599275000000001</v>
      </c>
      <c r="K8617" s="96">
        <f>Hilfstabelle!F8617/11</f>
        <v>0</v>
      </c>
      <c r="L8617" s="107">
        <f>Hilfstabelle!G8617/sinks!$G$3</f>
        <v>0.12375137616470896</v>
      </c>
    </row>
    <row r="8618" spans="1:12" x14ac:dyDescent="0.25">
      <c r="A8618" s="89">
        <v>41268</v>
      </c>
      <c r="B8618" s="4">
        <v>0.51756603609999996</v>
      </c>
      <c r="C8618" s="8">
        <v>0</v>
      </c>
      <c r="D8618" s="8">
        <v>0</v>
      </c>
      <c r="E8618" s="8">
        <v>1</v>
      </c>
      <c r="F8618" s="8">
        <v>0</v>
      </c>
      <c r="G8618" s="8">
        <v>0</v>
      </c>
      <c r="H8618" s="8">
        <v>1</v>
      </c>
      <c r="I8618" s="4" t="e">
        <f>#REF!/1.7</f>
        <v>#REF!</v>
      </c>
      <c r="J8618" s="4">
        <f>Hilfstabelle!C8618/3</f>
        <v>0.41253625000000005</v>
      </c>
      <c r="K8618" s="96">
        <f>Hilfstabelle!F8618/11</f>
        <v>0</v>
      </c>
      <c r="L8618" s="107">
        <f>Hilfstabelle!G8618/sinks!$G$3</f>
        <v>0.12014005363791308</v>
      </c>
    </row>
    <row r="8619" spans="1:12" x14ac:dyDescent="0.25">
      <c r="A8619" s="89">
        <v>41268.041666666664</v>
      </c>
      <c r="B8619" s="4">
        <v>0.50719204949999996</v>
      </c>
      <c r="C8619" s="8">
        <v>4.1666666666666664E-2</v>
      </c>
      <c r="D8619" s="8">
        <v>0</v>
      </c>
      <c r="E8619" s="8">
        <v>0.5</v>
      </c>
      <c r="F8619" s="8">
        <v>4.1666666666666664E-2</v>
      </c>
      <c r="G8619" s="8">
        <v>0</v>
      </c>
      <c r="H8619" s="8">
        <v>0.5</v>
      </c>
      <c r="I8619" s="4" t="e">
        <f>#REF!/1.7</f>
        <v>#REF!</v>
      </c>
      <c r="J8619" s="4">
        <f>Hilfstabelle!C8619/3</f>
        <v>0.41193250000000003</v>
      </c>
      <c r="K8619" s="96">
        <f>Hilfstabelle!F8619/11</f>
        <v>0</v>
      </c>
      <c r="L8619" s="107">
        <f>Hilfstabelle!G8619/sinks!$G$3</f>
        <v>0.12544259410859576</v>
      </c>
    </row>
    <row r="8620" spans="1:12" x14ac:dyDescent="0.25">
      <c r="A8620" s="89">
        <v>41268.083333333336</v>
      </c>
      <c r="B8620" s="4">
        <v>0.4988231192</v>
      </c>
      <c r="C8620" s="8">
        <v>8.3333333333333329E-2</v>
      </c>
      <c r="D8620" s="8">
        <v>0</v>
      </c>
      <c r="E8620" s="8">
        <v>0.33333333333333331</v>
      </c>
      <c r="F8620" s="8">
        <v>8.3333333333333329E-2</v>
      </c>
      <c r="G8620" s="8">
        <v>0</v>
      </c>
      <c r="H8620" s="8">
        <v>0.33333333333333331</v>
      </c>
      <c r="I8620" s="4" t="e">
        <f>#REF!/1.7</f>
        <v>#REF!</v>
      </c>
      <c r="J8620" s="4">
        <f>Hilfstabelle!C8620/3</f>
        <v>0.40917250000000011</v>
      </c>
      <c r="K8620" s="96">
        <f>Hilfstabelle!F8620/11</f>
        <v>0</v>
      </c>
      <c r="L8620" s="107">
        <f>Hilfstabelle!G8620/sinks!$G$3</f>
        <v>0.11907191598914248</v>
      </c>
    </row>
    <row r="8621" spans="1:12" x14ac:dyDescent="0.25">
      <c r="A8621" s="89">
        <v>41268.125</v>
      </c>
      <c r="B8621" s="4">
        <v>0.5088484003</v>
      </c>
      <c r="C8621" s="8">
        <v>0.125</v>
      </c>
      <c r="D8621" s="8">
        <v>0</v>
      </c>
      <c r="E8621" s="8">
        <v>0.25</v>
      </c>
      <c r="F8621" s="8">
        <v>0.125</v>
      </c>
      <c r="G8621" s="8">
        <v>0</v>
      </c>
      <c r="H8621" s="8">
        <v>0.25</v>
      </c>
      <c r="I8621" s="4" t="e">
        <f>#REF!/1.7</f>
        <v>#REF!</v>
      </c>
      <c r="J8621" s="4">
        <f>Hilfstabelle!C8621/3</f>
        <v>0.40475074999999999</v>
      </c>
      <c r="K8621" s="96">
        <f>Hilfstabelle!F8621/11</f>
        <v>0</v>
      </c>
      <c r="L8621" s="107">
        <f>Hilfstabelle!G8621/sinks!$G$3</f>
        <v>0.11211630534774336</v>
      </c>
    </row>
    <row r="8622" spans="1:12" x14ac:dyDescent="0.25">
      <c r="A8622" s="89">
        <v>41268.166666666664</v>
      </c>
      <c r="B8622" s="4">
        <v>0.53674483480000001</v>
      </c>
      <c r="C8622" s="8">
        <v>0.16666666666666666</v>
      </c>
      <c r="D8622" s="8">
        <v>0</v>
      </c>
      <c r="E8622" s="8">
        <v>0.2</v>
      </c>
      <c r="F8622" s="8">
        <v>0.16666666666666666</v>
      </c>
      <c r="G8622" s="8">
        <v>0</v>
      </c>
      <c r="H8622" s="8">
        <v>0.2</v>
      </c>
      <c r="I8622" s="4" t="e">
        <f>#REF!/1.7</f>
        <v>#REF!</v>
      </c>
      <c r="J8622" s="4">
        <f>Hilfstabelle!C8622/3</f>
        <v>0.39768975000000001</v>
      </c>
      <c r="K8622" s="96">
        <f>Hilfstabelle!F8622/11</f>
        <v>0</v>
      </c>
      <c r="L8622" s="107">
        <f>Hilfstabelle!G8622/sinks!$G$3</f>
        <v>0.10765301588680906</v>
      </c>
    </row>
    <row r="8623" spans="1:12" x14ac:dyDescent="0.25">
      <c r="A8623" s="89">
        <v>41268.208333333336</v>
      </c>
      <c r="B8623" s="4">
        <v>0.5600209223</v>
      </c>
      <c r="C8623" s="8">
        <v>0.20833333333333334</v>
      </c>
      <c r="D8623" s="8">
        <v>0</v>
      </c>
      <c r="E8623" s="8">
        <v>0.16666666666666666</v>
      </c>
      <c r="F8623" s="8">
        <v>0.20833333333333334</v>
      </c>
      <c r="G8623" s="8">
        <v>0</v>
      </c>
      <c r="H8623" s="8">
        <v>0.16666666666666666</v>
      </c>
      <c r="I8623" s="4" t="e">
        <f>#REF!/1.7</f>
        <v>#REF!</v>
      </c>
      <c r="J8623" s="4">
        <f>Hilfstabelle!C8623/3</f>
        <v>0.39304375000000008</v>
      </c>
      <c r="K8623" s="96">
        <f>Hilfstabelle!F8623/11</f>
        <v>0</v>
      </c>
      <c r="L8623" s="107">
        <f>Hilfstabelle!G8623/sinks!$G$3</f>
        <v>0.12253064742325685</v>
      </c>
    </row>
    <row r="8624" spans="1:12" x14ac:dyDescent="0.25">
      <c r="A8624" s="89">
        <v>41268.25</v>
      </c>
      <c r="B8624" s="4">
        <v>0.6088396827</v>
      </c>
      <c r="C8624" s="8">
        <v>0.25</v>
      </c>
      <c r="D8624" s="8">
        <v>0</v>
      </c>
      <c r="E8624" s="8">
        <v>0.14285714285714285</v>
      </c>
      <c r="F8624" s="8">
        <v>0.25</v>
      </c>
      <c r="G8624" s="8">
        <v>0</v>
      </c>
      <c r="H8624" s="8">
        <v>0.14285714285714285</v>
      </c>
      <c r="I8624" s="4" t="e">
        <f>#REF!/1.7</f>
        <v>#REF!</v>
      </c>
      <c r="J8624" s="4">
        <f>Hilfstabelle!C8624/3</f>
        <v>0.39035850000000005</v>
      </c>
      <c r="K8624" s="96">
        <f>Hilfstabelle!F8624/11</f>
        <v>0</v>
      </c>
      <c r="L8624" s="107">
        <f>Hilfstabelle!G8624/sinks!$G$3</f>
        <v>0.13101216899147111</v>
      </c>
    </row>
    <row r="8625" spans="1:12" x14ac:dyDescent="0.25">
      <c r="A8625" s="89">
        <v>41268.291666666664</v>
      </c>
      <c r="B8625" s="4">
        <v>0.65382268330000004</v>
      </c>
      <c r="C8625" s="8">
        <v>0.29166666666666669</v>
      </c>
      <c r="D8625" s="8">
        <v>0</v>
      </c>
      <c r="E8625" s="8">
        <v>0.125</v>
      </c>
      <c r="F8625" s="8">
        <v>0.29166666666666669</v>
      </c>
      <c r="G8625" s="8">
        <v>0</v>
      </c>
      <c r="H8625" s="8">
        <v>0.125</v>
      </c>
      <c r="I8625" s="4" t="e">
        <f>#REF!/1.7</f>
        <v>#REF!</v>
      </c>
      <c r="J8625" s="4">
        <f>Hilfstabelle!C8625/3</f>
        <v>0.38904750000000005</v>
      </c>
      <c r="K8625" s="96">
        <f>Hilfstabelle!F8625/11</f>
        <v>0</v>
      </c>
      <c r="L8625" s="107">
        <f>Hilfstabelle!G8625/sinks!$G$3</f>
        <v>0.13316116021340238</v>
      </c>
    </row>
    <row r="8626" spans="1:12" x14ac:dyDescent="0.25">
      <c r="A8626" s="89">
        <v>41268.333333333336</v>
      </c>
      <c r="B8626" s="4">
        <v>0.68599075929999997</v>
      </c>
      <c r="C8626" s="8">
        <v>0.33333333333333331</v>
      </c>
      <c r="D8626" s="8">
        <v>0</v>
      </c>
      <c r="E8626" s="8">
        <v>0.1111111111111111</v>
      </c>
      <c r="F8626" s="8">
        <v>0.33333333333333331</v>
      </c>
      <c r="G8626" s="8">
        <v>0</v>
      </c>
      <c r="H8626" s="8">
        <v>0.1111111111111111</v>
      </c>
      <c r="I8626" s="4" t="e">
        <f>#REF!/1.7</f>
        <v>#REF!</v>
      </c>
      <c r="J8626" s="4">
        <f>Hilfstabelle!C8626/3</f>
        <v>0.39043325000000006</v>
      </c>
      <c r="K8626" s="96">
        <f>Hilfstabelle!F8626/11</f>
        <v>0</v>
      </c>
      <c r="L8626" s="107">
        <f>Hilfstabelle!G8626/sinks!$G$3</f>
        <v>0.16545960816432315</v>
      </c>
    </row>
    <row r="8627" spans="1:12" x14ac:dyDescent="0.25">
      <c r="A8627" s="89">
        <v>41268.375</v>
      </c>
      <c r="B8627" s="4">
        <v>0.70429779439999995</v>
      </c>
      <c r="C8627" s="8">
        <v>0.375</v>
      </c>
      <c r="D8627" s="8">
        <v>0</v>
      </c>
      <c r="E8627" s="8">
        <v>0.1</v>
      </c>
      <c r="F8627" s="8">
        <v>0.375</v>
      </c>
      <c r="G8627" s="8">
        <v>0</v>
      </c>
      <c r="H8627" s="8">
        <v>0.1</v>
      </c>
      <c r="I8627" s="4" t="e">
        <f>#REF!/1.7</f>
        <v>#REF!</v>
      </c>
      <c r="J8627" s="4">
        <f>Hilfstabelle!C8627/3</f>
        <v>0.39330250000000005</v>
      </c>
      <c r="K8627" s="96">
        <f>Hilfstabelle!F8627/11</f>
        <v>0</v>
      </c>
      <c r="L8627" s="107">
        <f>Hilfstabelle!G8627/sinks!$G$3</f>
        <v>0.18463522214463357</v>
      </c>
    </row>
    <row r="8628" spans="1:12" x14ac:dyDescent="0.25">
      <c r="A8628" s="89">
        <v>41268.416666666664</v>
      </c>
      <c r="B8628" s="4">
        <v>0.70569261620000001</v>
      </c>
      <c r="C8628" s="8">
        <v>0.41666666666666669</v>
      </c>
      <c r="D8628" s="8">
        <v>0</v>
      </c>
      <c r="E8628" s="8">
        <v>9.0909090909090912E-2</v>
      </c>
      <c r="F8628" s="8">
        <v>0.41666666666666669</v>
      </c>
      <c r="G8628" s="8">
        <v>0</v>
      </c>
      <c r="H8628" s="8">
        <v>9.0909090909090912E-2</v>
      </c>
      <c r="I8628" s="4" t="e">
        <f>#REF!/1.7</f>
        <v>#REF!</v>
      </c>
      <c r="J8628" s="4">
        <f>Hilfstabelle!C8628/3</f>
        <v>0.39397525</v>
      </c>
      <c r="K8628" s="96">
        <f>Hilfstabelle!F8628/11</f>
        <v>0</v>
      </c>
      <c r="L8628" s="107">
        <f>Hilfstabelle!G8628/sinks!$G$3</f>
        <v>0.19084059324701524</v>
      </c>
    </row>
    <row r="8629" spans="1:12" x14ac:dyDescent="0.25">
      <c r="A8629" s="89">
        <v>41268.458333333336</v>
      </c>
      <c r="B8629" s="4">
        <v>0.6726527766</v>
      </c>
      <c r="C8629" s="8">
        <v>0.45833333333333331</v>
      </c>
      <c r="D8629" s="8">
        <v>0</v>
      </c>
      <c r="E8629" s="8">
        <v>8.3333333333333329E-2</v>
      </c>
      <c r="F8629" s="8">
        <v>0.45833333333333331</v>
      </c>
      <c r="G8629" s="8">
        <v>0</v>
      </c>
      <c r="H8629" s="8">
        <v>8.3333333333333329E-2</v>
      </c>
      <c r="I8629" s="4" t="e">
        <f>#REF!/1.7</f>
        <v>#REF!</v>
      </c>
      <c r="J8629" s="4">
        <f>Hilfstabelle!C8629/3</f>
        <v>0.39361874999999996</v>
      </c>
      <c r="K8629" s="96">
        <f>Hilfstabelle!F8629/11</f>
        <v>0</v>
      </c>
      <c r="L8629" s="107">
        <f>Hilfstabelle!G8629/sinks!$G$3</f>
        <v>0.196054122246967</v>
      </c>
    </row>
    <row r="8630" spans="1:12" x14ac:dyDescent="0.25">
      <c r="A8630" s="89">
        <v>41268.5</v>
      </c>
      <c r="B8630" s="4">
        <v>0.6573097376</v>
      </c>
      <c r="C8630" s="8">
        <v>0.5</v>
      </c>
      <c r="D8630" s="8">
        <v>0</v>
      </c>
      <c r="E8630" s="8">
        <v>7.6923076923076927E-2</v>
      </c>
      <c r="F8630" s="8">
        <v>0.5</v>
      </c>
      <c r="G8630" s="8">
        <v>0</v>
      </c>
      <c r="H8630" s="8">
        <v>7.6923076923076927E-2</v>
      </c>
      <c r="I8630" s="4" t="e">
        <f>#REF!/1.7</f>
        <v>#REF!</v>
      </c>
      <c r="J8630" s="4">
        <f>Hilfstabelle!C8630/3</f>
        <v>0.3940845</v>
      </c>
      <c r="K8630" s="96">
        <f>Hilfstabelle!F8630/11</f>
        <v>0</v>
      </c>
      <c r="L8630" s="107">
        <f>Hilfstabelle!G8630/sinks!$G$3</f>
        <v>0.19606683817135712</v>
      </c>
    </row>
    <row r="8631" spans="1:12" x14ac:dyDescent="0.25">
      <c r="A8631" s="89">
        <v>41268.541666666664</v>
      </c>
      <c r="B8631" s="4">
        <v>0.64536657659999996</v>
      </c>
      <c r="C8631" s="8">
        <v>0.54166666666666663</v>
      </c>
      <c r="D8631" s="8">
        <v>0</v>
      </c>
      <c r="E8631" s="8">
        <v>7.1428571428571425E-2</v>
      </c>
      <c r="F8631" s="8">
        <v>0.54166666666666663</v>
      </c>
      <c r="G8631" s="8">
        <v>0</v>
      </c>
      <c r="H8631" s="8">
        <v>7.1428571428571425E-2</v>
      </c>
      <c r="I8631" s="4" t="e">
        <f>#REF!/1.7</f>
        <v>#REF!</v>
      </c>
      <c r="J8631" s="4">
        <f>Hilfstabelle!C8631/3</f>
        <v>0.39342900000000003</v>
      </c>
      <c r="K8631" s="96">
        <f>Hilfstabelle!F8631/11</f>
        <v>0</v>
      </c>
      <c r="L8631" s="107">
        <f>Hilfstabelle!G8631/sinks!$G$3</f>
        <v>0.18831012429338007</v>
      </c>
    </row>
    <row r="8632" spans="1:12" x14ac:dyDescent="0.25">
      <c r="A8632" s="89">
        <v>41268.583333333336</v>
      </c>
      <c r="B8632" s="4">
        <v>0.65530468139999998</v>
      </c>
      <c r="C8632" s="8">
        <v>0.58333333333333337</v>
      </c>
      <c r="D8632" s="8">
        <v>0</v>
      </c>
      <c r="E8632" s="8">
        <v>6.6666666666666666E-2</v>
      </c>
      <c r="F8632" s="8">
        <v>0.58333333333333337</v>
      </c>
      <c r="G8632" s="8">
        <v>0</v>
      </c>
      <c r="H8632" s="8">
        <v>6.6666666666666666E-2</v>
      </c>
      <c r="I8632" s="4" t="e">
        <f>#REF!/1.7</f>
        <v>#REF!</v>
      </c>
      <c r="J8632" s="4">
        <f>Hilfstabelle!C8632/3</f>
        <v>0.39354974999999998</v>
      </c>
      <c r="K8632" s="96">
        <f>Hilfstabelle!F8632/11</f>
        <v>0</v>
      </c>
      <c r="L8632" s="107">
        <f>Hilfstabelle!G8632/sinks!$G$3</f>
        <v>0.17074943271061568</v>
      </c>
    </row>
    <row r="8633" spans="1:12" x14ac:dyDescent="0.25">
      <c r="A8633" s="89">
        <v>41268.625</v>
      </c>
      <c r="B8633" s="4">
        <v>0.71563072090000002</v>
      </c>
      <c r="C8633" s="8">
        <v>0.625</v>
      </c>
      <c r="D8633" s="8">
        <v>0</v>
      </c>
      <c r="E8633" s="8">
        <v>6.25E-2</v>
      </c>
      <c r="F8633" s="8">
        <v>0.625</v>
      </c>
      <c r="G8633" s="8">
        <v>0</v>
      </c>
      <c r="H8633" s="8">
        <v>6.25E-2</v>
      </c>
      <c r="I8633" s="4" t="e">
        <f>#REF!/1.7</f>
        <v>#REF!</v>
      </c>
      <c r="J8633" s="4">
        <f>Hilfstabelle!C8633/3</f>
        <v>0.39637300000000003</v>
      </c>
      <c r="K8633" s="96">
        <f>Hilfstabelle!F8633/11</f>
        <v>0</v>
      </c>
      <c r="L8633" s="107">
        <f>Hilfstabelle!G8633/sinks!$G$3</f>
        <v>0.17147424040085285</v>
      </c>
    </row>
    <row r="8634" spans="1:12" x14ac:dyDescent="0.25">
      <c r="A8634" s="89">
        <v>41268.666666666664</v>
      </c>
      <c r="B8634" s="4">
        <v>0.73053787810000004</v>
      </c>
      <c r="C8634" s="8">
        <v>0.66666666666666663</v>
      </c>
      <c r="D8634" s="8">
        <v>0</v>
      </c>
      <c r="E8634" s="8">
        <v>5.8823529411764705E-2</v>
      </c>
      <c r="F8634" s="8">
        <v>0.66666666666666663</v>
      </c>
      <c r="G8634" s="8">
        <v>0</v>
      </c>
      <c r="H8634" s="8">
        <v>5.8823529411764705E-2</v>
      </c>
      <c r="I8634" s="4" t="e">
        <f>#REF!/1.7</f>
        <v>#REF!</v>
      </c>
      <c r="J8634" s="4">
        <f>Hilfstabelle!C8634/3</f>
        <v>0.40097874999999999</v>
      </c>
      <c r="K8634" s="96">
        <f>Hilfstabelle!F8634/11</f>
        <v>0</v>
      </c>
      <c r="L8634" s="107">
        <f>Hilfstabelle!G8634/sinks!$G$3</f>
        <v>0.17846799881542236</v>
      </c>
    </row>
    <row r="8635" spans="1:12" x14ac:dyDescent="0.25">
      <c r="A8635" s="89">
        <v>41268.708333333336</v>
      </c>
      <c r="B8635" s="4">
        <v>0.72495859119999995</v>
      </c>
      <c r="C8635" s="8">
        <v>0.70833333333333337</v>
      </c>
      <c r="D8635" s="8">
        <v>0</v>
      </c>
      <c r="E8635" s="8">
        <v>5.5555555555555552E-2</v>
      </c>
      <c r="F8635" s="8">
        <v>0.70833333333333337</v>
      </c>
      <c r="G8635" s="8">
        <v>0</v>
      </c>
      <c r="H8635" s="8">
        <v>5.5555555555555552E-2</v>
      </c>
      <c r="I8635" s="4" t="e">
        <f>#REF!/1.7</f>
        <v>#REF!</v>
      </c>
      <c r="J8635" s="4">
        <f>Hilfstabelle!C8635/3</f>
        <v>0.40266350000000006</v>
      </c>
      <c r="K8635" s="96">
        <f>Hilfstabelle!F8635/11</f>
        <v>0</v>
      </c>
      <c r="L8635" s="107">
        <f>Hilfstabelle!G8635/sinks!$G$3</f>
        <v>0.18426646033731989</v>
      </c>
    </row>
    <row r="8636" spans="1:12" x14ac:dyDescent="0.25">
      <c r="A8636" s="89">
        <v>41268.75</v>
      </c>
      <c r="B8636" s="4">
        <v>0.698108273</v>
      </c>
      <c r="C8636" s="8">
        <v>0.75</v>
      </c>
      <c r="D8636" s="8">
        <v>0</v>
      </c>
      <c r="E8636" s="8">
        <v>5.2631578947368418E-2</v>
      </c>
      <c r="F8636" s="8">
        <v>0.75</v>
      </c>
      <c r="G8636" s="8">
        <v>0</v>
      </c>
      <c r="H8636" s="8">
        <v>5.2631578947368418E-2</v>
      </c>
      <c r="I8636" s="4" t="e">
        <f>#REF!/1.7</f>
        <v>#REF!</v>
      </c>
      <c r="J8636" s="4">
        <f>Hilfstabelle!C8636/3</f>
        <v>0.40178374999999994</v>
      </c>
      <c r="K8636" s="96">
        <f>Hilfstabelle!F8636/11</f>
        <v>0</v>
      </c>
      <c r="L8636" s="107">
        <f>Hilfstabelle!G8636/sinks!$G$3</f>
        <v>0.19356180106650225</v>
      </c>
    </row>
    <row r="8637" spans="1:12" x14ac:dyDescent="0.25">
      <c r="A8637" s="89">
        <v>41268.791666666664</v>
      </c>
      <c r="B8637" s="4">
        <v>0.6701246622</v>
      </c>
      <c r="C8637" s="8">
        <v>0.79166666666666663</v>
      </c>
      <c r="D8637" s="8">
        <v>0</v>
      </c>
      <c r="E8637" s="8">
        <v>0.05</v>
      </c>
      <c r="F8637" s="8">
        <v>0.79166666666666663</v>
      </c>
      <c r="G8637" s="8">
        <v>0</v>
      </c>
      <c r="H8637" s="8">
        <v>0.05</v>
      </c>
      <c r="I8637" s="4" t="e">
        <f>#REF!/1.7</f>
        <v>#REF!</v>
      </c>
      <c r="J8637" s="4">
        <f>Hilfstabelle!C8637/3</f>
        <v>0.39951825000000002</v>
      </c>
      <c r="K8637" s="96">
        <f>Hilfstabelle!F8637/11</f>
        <v>0</v>
      </c>
      <c r="L8637" s="107">
        <f>Hilfstabelle!G8637/sinks!$G$3</f>
        <v>0.17929453390078057</v>
      </c>
    </row>
    <row r="8638" spans="1:12" x14ac:dyDescent="0.25">
      <c r="A8638" s="89">
        <v>41268.833333333336</v>
      </c>
      <c r="B8638" s="4">
        <v>0.63603870630000003</v>
      </c>
      <c r="C8638" s="8">
        <v>0.83333333333333337</v>
      </c>
      <c r="D8638" s="8">
        <v>0</v>
      </c>
      <c r="E8638" s="8">
        <v>4.7619047619047616E-2</v>
      </c>
      <c r="F8638" s="8">
        <v>0.83333333333333337</v>
      </c>
      <c r="G8638" s="8">
        <v>0</v>
      </c>
      <c r="H8638" s="8">
        <v>4.7619047619047616E-2</v>
      </c>
      <c r="I8638" s="4" t="e">
        <f>#REF!/1.7</f>
        <v>#REF!</v>
      </c>
      <c r="J8638" s="4">
        <f>Hilfstabelle!C8638/3</f>
        <v>0.39978850000000005</v>
      </c>
      <c r="K8638" s="96">
        <f>Hilfstabelle!F8638/11</f>
        <v>0</v>
      </c>
      <c r="L8638" s="107">
        <f>Hilfstabelle!G8638/sinks!$G$3</f>
        <v>0.14925952049130228</v>
      </c>
    </row>
    <row r="8639" spans="1:12" x14ac:dyDescent="0.25">
      <c r="A8639" s="89">
        <v>41268.875</v>
      </c>
      <c r="B8639" s="4">
        <v>0.63996164239999997</v>
      </c>
      <c r="C8639" s="8">
        <v>0.875</v>
      </c>
      <c r="D8639" s="8">
        <v>0</v>
      </c>
      <c r="E8639" s="8">
        <v>4.5454545454545456E-2</v>
      </c>
      <c r="F8639" s="8">
        <v>0.875</v>
      </c>
      <c r="G8639" s="8">
        <v>0</v>
      </c>
      <c r="H8639" s="8">
        <v>4.5454545454545456E-2</v>
      </c>
      <c r="I8639" s="4" t="e">
        <f>#REF!/1.7</f>
        <v>#REF!</v>
      </c>
      <c r="J8639" s="4">
        <f>Hilfstabelle!C8639/3</f>
        <v>0.40214024999999998</v>
      </c>
      <c r="K8639" s="96">
        <f>Hilfstabelle!F8639/11</f>
        <v>0</v>
      </c>
      <c r="L8639" s="107">
        <f>Hilfstabelle!G8639/sinks!$G$3</f>
        <v>0.13752272227921572</v>
      </c>
    </row>
    <row r="8640" spans="1:12" x14ac:dyDescent="0.25">
      <c r="A8640" s="89">
        <v>41268.916666666664</v>
      </c>
      <c r="B8640" s="4">
        <v>0.59942463599999996</v>
      </c>
      <c r="C8640" s="8">
        <v>0.91666666666666663</v>
      </c>
      <c r="D8640" s="8">
        <v>0</v>
      </c>
      <c r="E8640" s="8">
        <v>4.3478260869565216E-2</v>
      </c>
      <c r="F8640" s="8">
        <v>0.91666666666666663</v>
      </c>
      <c r="G8640" s="8">
        <v>0</v>
      </c>
      <c r="H8640" s="8">
        <v>4.3478260869565216E-2</v>
      </c>
      <c r="I8640" s="4" t="e">
        <f>#REF!/1.7</f>
        <v>#REF!</v>
      </c>
      <c r="J8640" s="4">
        <f>Hilfstabelle!C8640/3</f>
        <v>0.40748775000000004</v>
      </c>
      <c r="K8640" s="96">
        <f>Hilfstabelle!F8640/11</f>
        <v>0</v>
      </c>
      <c r="L8640" s="107">
        <f>Hilfstabelle!G8640/sinks!$G$3</f>
        <v>0.1320675907158515</v>
      </c>
    </row>
    <row r="8641" spans="1:12" x14ac:dyDescent="0.25">
      <c r="A8641" s="89">
        <v>41268.958333333336</v>
      </c>
      <c r="B8641" s="4">
        <v>0.57022055620000001</v>
      </c>
      <c r="C8641" s="8">
        <v>0.95833333333333337</v>
      </c>
      <c r="D8641" s="8">
        <v>0</v>
      </c>
      <c r="E8641" s="8">
        <v>4.1666666666666664E-2</v>
      </c>
      <c r="F8641" s="8">
        <v>0.95833333333333337</v>
      </c>
      <c r="G8641" s="8">
        <v>0</v>
      </c>
      <c r="H8641" s="8">
        <v>4.1666666666666664E-2</v>
      </c>
      <c r="I8641" s="4" t="e">
        <f>#REF!/1.7</f>
        <v>#REF!</v>
      </c>
      <c r="J8641" s="4">
        <f>Hilfstabelle!C8641/3</f>
        <v>0.409391</v>
      </c>
      <c r="K8641" s="96">
        <f>Hilfstabelle!F8641/11</f>
        <v>0</v>
      </c>
      <c r="L8641" s="107">
        <f>Hilfstabelle!G8641/sinks!$G$3</f>
        <v>0.12375137616470896</v>
      </c>
    </row>
    <row r="8642" spans="1:12" x14ac:dyDescent="0.25">
      <c r="A8642" s="89">
        <v>41269</v>
      </c>
      <c r="B8642" s="4">
        <v>0.5499084648</v>
      </c>
      <c r="C8642" s="8">
        <v>0</v>
      </c>
      <c r="D8642" s="8">
        <v>0</v>
      </c>
      <c r="E8642" s="8">
        <v>1</v>
      </c>
      <c r="F8642" s="8">
        <v>0</v>
      </c>
      <c r="G8642" s="8">
        <v>0</v>
      </c>
      <c r="H8642" s="8">
        <v>1</v>
      </c>
      <c r="I8642" s="4" t="e">
        <f>#REF!/1.7</f>
        <v>#REF!</v>
      </c>
      <c r="J8642" s="4">
        <f>Hilfstabelle!C8642/3</f>
        <v>0.41008099999999997</v>
      </c>
      <c r="K8642" s="96">
        <f>Hilfstabelle!F8642/11</f>
        <v>0</v>
      </c>
      <c r="L8642" s="107">
        <f>Hilfstabelle!G8642/sinks!$G$3</f>
        <v>0.12014005363791308</v>
      </c>
    </row>
    <row r="8643" spans="1:12" x14ac:dyDescent="0.25">
      <c r="A8643" s="89">
        <v>41269.041666666664</v>
      </c>
      <c r="B8643" s="4">
        <v>0.54110365270000005</v>
      </c>
      <c r="C8643" s="8">
        <v>4.1666666666666664E-2</v>
      </c>
      <c r="D8643" s="8">
        <v>0</v>
      </c>
      <c r="E8643" s="8">
        <v>0.5</v>
      </c>
      <c r="F8643" s="8">
        <v>4.1666666666666664E-2</v>
      </c>
      <c r="G8643" s="8">
        <v>0</v>
      </c>
      <c r="H8643" s="8">
        <v>0.5</v>
      </c>
      <c r="I8643" s="4" t="e">
        <f>#REF!/1.7</f>
        <v>#REF!</v>
      </c>
      <c r="J8643" s="4">
        <f>Hilfstabelle!C8643/3</f>
        <v>0.40885050000000001</v>
      </c>
      <c r="K8643" s="96">
        <f>Hilfstabelle!F8643/11</f>
        <v>0</v>
      </c>
      <c r="L8643" s="107">
        <f>Hilfstabelle!G8643/sinks!$G$3</f>
        <v>0.12544259410859576</v>
      </c>
    </row>
    <row r="8644" spans="1:12" x14ac:dyDescent="0.25">
      <c r="A8644" s="89">
        <v>41269.083333333336</v>
      </c>
      <c r="B8644" s="4">
        <v>0.5294220207</v>
      </c>
      <c r="C8644" s="8">
        <v>8.3333333333333329E-2</v>
      </c>
      <c r="D8644" s="8">
        <v>0</v>
      </c>
      <c r="E8644" s="8">
        <v>0.33333333333333331</v>
      </c>
      <c r="F8644" s="8">
        <v>8.3333333333333329E-2</v>
      </c>
      <c r="G8644" s="8">
        <v>0</v>
      </c>
      <c r="H8644" s="8">
        <v>0.33333333333333331</v>
      </c>
      <c r="I8644" s="4" t="e">
        <f>#REF!/1.7</f>
        <v>#REF!</v>
      </c>
      <c r="J8644" s="4">
        <f>Hilfstabelle!C8644/3</f>
        <v>0.40744175000000005</v>
      </c>
      <c r="K8644" s="96">
        <f>Hilfstabelle!F8644/11</f>
        <v>0</v>
      </c>
      <c r="L8644" s="107">
        <f>Hilfstabelle!G8644/sinks!$G$3</f>
        <v>0.11907191598914248</v>
      </c>
    </row>
    <row r="8645" spans="1:12" x14ac:dyDescent="0.25">
      <c r="A8645" s="89">
        <v>41269.125</v>
      </c>
      <c r="B8645" s="4">
        <v>0.5396216546</v>
      </c>
      <c r="C8645" s="8">
        <v>0.125</v>
      </c>
      <c r="D8645" s="8">
        <v>0</v>
      </c>
      <c r="E8645" s="8">
        <v>0.25</v>
      </c>
      <c r="F8645" s="8">
        <v>0.125</v>
      </c>
      <c r="G8645" s="8">
        <v>0</v>
      </c>
      <c r="H8645" s="8">
        <v>0.25</v>
      </c>
      <c r="I8645" s="4" t="e">
        <f>#REF!/1.7</f>
        <v>#REF!</v>
      </c>
      <c r="J8645" s="4">
        <f>Hilfstabelle!C8645/3</f>
        <v>0.40643550000000001</v>
      </c>
      <c r="K8645" s="96">
        <f>Hilfstabelle!F8645/11</f>
        <v>0</v>
      </c>
      <c r="L8645" s="107">
        <f>Hilfstabelle!G8645/sinks!$G$3</f>
        <v>0.11211630534774336</v>
      </c>
    </row>
    <row r="8646" spans="1:12" x14ac:dyDescent="0.25">
      <c r="A8646" s="89">
        <v>41269.166666666664</v>
      </c>
      <c r="B8646" s="4">
        <v>0.58172783539999995</v>
      </c>
      <c r="C8646" s="8">
        <v>0.16666666666666666</v>
      </c>
      <c r="D8646" s="8">
        <v>0</v>
      </c>
      <c r="E8646" s="8">
        <v>0.2</v>
      </c>
      <c r="F8646" s="8">
        <v>0.16666666666666666</v>
      </c>
      <c r="G8646" s="8">
        <v>0</v>
      </c>
      <c r="H8646" s="8">
        <v>0.2</v>
      </c>
      <c r="I8646" s="4" t="e">
        <f>#REF!/1.7</f>
        <v>#REF!</v>
      </c>
      <c r="J8646" s="4">
        <f>Hilfstabelle!C8646/3</f>
        <v>0.40537749999999995</v>
      </c>
      <c r="K8646" s="96">
        <f>Hilfstabelle!F8646/11</f>
        <v>0</v>
      </c>
      <c r="L8646" s="107">
        <f>Hilfstabelle!G8646/sinks!$G$3</f>
        <v>0.10765301588680906</v>
      </c>
    </row>
    <row r="8647" spans="1:12" x14ac:dyDescent="0.25">
      <c r="A8647" s="89">
        <v>41269.208333333336</v>
      </c>
      <c r="B8647" s="4">
        <v>0.61598814400000002</v>
      </c>
      <c r="C8647" s="8">
        <v>0.20833333333333334</v>
      </c>
      <c r="D8647" s="8">
        <v>0</v>
      </c>
      <c r="E8647" s="8">
        <v>0.16666666666666666</v>
      </c>
      <c r="F8647" s="8">
        <v>0.20833333333333334</v>
      </c>
      <c r="G8647" s="8">
        <v>0</v>
      </c>
      <c r="H8647" s="8">
        <v>0.16666666666666666</v>
      </c>
      <c r="I8647" s="4" t="e">
        <f>#REF!/1.7</f>
        <v>#REF!</v>
      </c>
      <c r="J8647" s="4">
        <f>Hilfstabelle!C8647/3</f>
        <v>0.40463000000000005</v>
      </c>
      <c r="K8647" s="96">
        <f>Hilfstabelle!F8647/11</f>
        <v>0</v>
      </c>
      <c r="L8647" s="107">
        <f>Hilfstabelle!G8647/sinks!$G$3</f>
        <v>0.12253064742325685</v>
      </c>
    </row>
    <row r="8648" spans="1:12" x14ac:dyDescent="0.25">
      <c r="A8648" s="89">
        <v>41269.25</v>
      </c>
      <c r="B8648" s="4">
        <v>0.66585302069999996</v>
      </c>
      <c r="C8648" s="8">
        <v>0.25</v>
      </c>
      <c r="D8648" s="8">
        <v>0</v>
      </c>
      <c r="E8648" s="8">
        <v>0.14285714285714285</v>
      </c>
      <c r="F8648" s="8">
        <v>0.25</v>
      </c>
      <c r="G8648" s="8">
        <v>0</v>
      </c>
      <c r="H8648" s="8">
        <v>0.14285714285714285</v>
      </c>
      <c r="I8648" s="4" t="e">
        <f>#REF!/1.7</f>
        <v>#REF!</v>
      </c>
      <c r="J8648" s="4">
        <f>Hilfstabelle!C8648/3</f>
        <v>0.40412399999999998</v>
      </c>
      <c r="K8648" s="96">
        <f>Hilfstabelle!F8648/11</f>
        <v>0</v>
      </c>
      <c r="L8648" s="107">
        <f>Hilfstabelle!G8648/sinks!$G$3</f>
        <v>0.13101216899147111</v>
      </c>
    </row>
    <row r="8649" spans="1:12" x14ac:dyDescent="0.25">
      <c r="A8649" s="89">
        <v>41269.291666666664</v>
      </c>
      <c r="B8649" s="4">
        <v>0.70621567429999998</v>
      </c>
      <c r="C8649" s="8">
        <v>0.29166666666666669</v>
      </c>
      <c r="D8649" s="8">
        <v>0</v>
      </c>
      <c r="E8649" s="8">
        <v>0.125</v>
      </c>
      <c r="F8649" s="8">
        <v>0.29166666666666669</v>
      </c>
      <c r="G8649" s="8">
        <v>0</v>
      </c>
      <c r="H8649" s="8">
        <v>0.125</v>
      </c>
      <c r="I8649" s="4" t="e">
        <f>#REF!/1.7</f>
        <v>#REF!</v>
      </c>
      <c r="J8649" s="4">
        <f>Hilfstabelle!C8649/3</f>
        <v>0.40392275</v>
      </c>
      <c r="K8649" s="96">
        <f>Hilfstabelle!F8649/11</f>
        <v>0</v>
      </c>
      <c r="L8649" s="107">
        <f>Hilfstabelle!G8649/sinks!$G$3</f>
        <v>0.13316116021340238</v>
      </c>
    </row>
    <row r="8650" spans="1:12" x14ac:dyDescent="0.25">
      <c r="A8650" s="89">
        <v>41269.333333333336</v>
      </c>
      <c r="B8650" s="4">
        <v>0.7288815273</v>
      </c>
      <c r="C8650" s="8">
        <v>0.33333333333333331</v>
      </c>
      <c r="D8650" s="8">
        <v>0</v>
      </c>
      <c r="E8650" s="8">
        <v>0.1111111111111111</v>
      </c>
      <c r="F8650" s="8">
        <v>0.33333333333333331</v>
      </c>
      <c r="G8650" s="8">
        <v>0</v>
      </c>
      <c r="H8650" s="8">
        <v>0.1111111111111111</v>
      </c>
      <c r="I8650" s="4" t="e">
        <f>#REF!/1.7</f>
        <v>#REF!</v>
      </c>
      <c r="J8650" s="4">
        <f>Hilfstabelle!C8650/3</f>
        <v>0.40270375000000008</v>
      </c>
      <c r="K8650" s="96">
        <f>Hilfstabelle!F8650/11</f>
        <v>0</v>
      </c>
      <c r="L8650" s="107">
        <f>Hilfstabelle!G8650/sinks!$G$3</f>
        <v>0.16545960816432315</v>
      </c>
    </row>
    <row r="8651" spans="1:12" x14ac:dyDescent="0.25">
      <c r="A8651" s="89">
        <v>41269.375</v>
      </c>
      <c r="B8651" s="4">
        <v>0.73934269029999999</v>
      </c>
      <c r="C8651" s="8">
        <v>0.375</v>
      </c>
      <c r="D8651" s="8">
        <v>0</v>
      </c>
      <c r="E8651" s="8">
        <v>0.1</v>
      </c>
      <c r="F8651" s="8">
        <v>0.375</v>
      </c>
      <c r="G8651" s="8">
        <v>0</v>
      </c>
      <c r="H8651" s="8">
        <v>0.1</v>
      </c>
      <c r="I8651" s="4" t="e">
        <f>#REF!/1.7</f>
        <v>#REF!</v>
      </c>
      <c r="J8651" s="4">
        <f>Hilfstabelle!C8651/3</f>
        <v>0.40349150000000006</v>
      </c>
      <c r="K8651" s="96">
        <f>Hilfstabelle!F8651/11</f>
        <v>0</v>
      </c>
      <c r="L8651" s="107">
        <f>Hilfstabelle!G8651/sinks!$G$3</f>
        <v>0.18463522214463357</v>
      </c>
    </row>
    <row r="8652" spans="1:12" x14ac:dyDescent="0.25">
      <c r="A8652" s="89">
        <v>41269.416666666664</v>
      </c>
      <c r="B8652" s="4">
        <v>0.74901926600000002</v>
      </c>
      <c r="C8652" s="8">
        <v>0.41666666666666669</v>
      </c>
      <c r="D8652" s="8">
        <v>0</v>
      </c>
      <c r="E8652" s="8">
        <v>9.0909090909090912E-2</v>
      </c>
      <c r="F8652" s="8">
        <v>0.41666666666666669</v>
      </c>
      <c r="G8652" s="8">
        <v>0</v>
      </c>
      <c r="H8652" s="8">
        <v>9.0909090909090912E-2</v>
      </c>
      <c r="I8652" s="4" t="e">
        <f>#REF!/1.7</f>
        <v>#REF!</v>
      </c>
      <c r="J8652" s="4">
        <f>Hilfstabelle!C8652/3</f>
        <v>0.40553275000000005</v>
      </c>
      <c r="K8652" s="96">
        <f>Hilfstabelle!F8652/11</f>
        <v>0</v>
      </c>
      <c r="L8652" s="107">
        <f>Hilfstabelle!G8652/sinks!$G$3</f>
        <v>0.19084059324701524</v>
      </c>
    </row>
    <row r="8653" spans="1:12" x14ac:dyDescent="0.25">
      <c r="A8653" s="89">
        <v>41269.458333333336</v>
      </c>
      <c r="B8653" s="4">
        <v>0.74056315930000005</v>
      </c>
      <c r="C8653" s="8">
        <v>0.45833333333333331</v>
      </c>
      <c r="D8653" s="8">
        <v>0</v>
      </c>
      <c r="E8653" s="8">
        <v>8.3333333333333329E-2</v>
      </c>
      <c r="F8653" s="8">
        <v>0.45833333333333331</v>
      </c>
      <c r="G8653" s="8">
        <v>0</v>
      </c>
      <c r="H8653" s="8">
        <v>8.3333333333333329E-2</v>
      </c>
      <c r="I8653" s="4" t="e">
        <f>#REF!/1.7</f>
        <v>#REF!</v>
      </c>
      <c r="J8653" s="4">
        <f>Hilfstabelle!C8653/3</f>
        <v>0.40734399999999998</v>
      </c>
      <c r="K8653" s="96">
        <f>Hilfstabelle!F8653/11</f>
        <v>0</v>
      </c>
      <c r="L8653" s="107">
        <f>Hilfstabelle!G8653/sinks!$G$3</f>
        <v>0.196054122246967</v>
      </c>
    </row>
    <row r="8654" spans="1:12" x14ac:dyDescent="0.25">
      <c r="A8654" s="89">
        <v>41269.5</v>
      </c>
      <c r="B8654" s="4">
        <v>0.73855810300000002</v>
      </c>
      <c r="C8654" s="8">
        <v>0.5</v>
      </c>
      <c r="D8654" s="8">
        <v>0</v>
      </c>
      <c r="E8654" s="8">
        <v>7.6923076923076927E-2</v>
      </c>
      <c r="F8654" s="8">
        <v>0.5</v>
      </c>
      <c r="G8654" s="8">
        <v>0</v>
      </c>
      <c r="H8654" s="8">
        <v>7.6923076923076927E-2</v>
      </c>
      <c r="I8654" s="4" t="e">
        <f>#REF!/1.7</f>
        <v>#REF!</v>
      </c>
      <c r="J8654" s="4">
        <f>Hilfstabelle!C8654/3</f>
        <v>0.40749925000000004</v>
      </c>
      <c r="K8654" s="96">
        <f>Hilfstabelle!F8654/11</f>
        <v>0</v>
      </c>
      <c r="L8654" s="107">
        <f>Hilfstabelle!G8654/sinks!$G$3</f>
        <v>0.19606683817135712</v>
      </c>
    </row>
    <row r="8655" spans="1:12" x14ac:dyDescent="0.25">
      <c r="A8655" s="89">
        <v>41269.541666666664</v>
      </c>
      <c r="B8655" s="4">
        <v>0.73594281230000003</v>
      </c>
      <c r="C8655" s="8">
        <v>0.54166666666666663</v>
      </c>
      <c r="D8655" s="8">
        <v>0</v>
      </c>
      <c r="E8655" s="8">
        <v>7.1428571428571425E-2</v>
      </c>
      <c r="F8655" s="8">
        <v>0.54166666666666663</v>
      </c>
      <c r="G8655" s="8">
        <v>0</v>
      </c>
      <c r="H8655" s="8">
        <v>7.1428571428571425E-2</v>
      </c>
      <c r="I8655" s="4" t="e">
        <f>#REF!/1.7</f>
        <v>#REF!</v>
      </c>
      <c r="J8655" s="4">
        <f>Hilfstabelle!C8655/3</f>
        <v>0.40618825000000003</v>
      </c>
      <c r="K8655" s="96">
        <f>Hilfstabelle!F8655/11</f>
        <v>0</v>
      </c>
      <c r="L8655" s="107">
        <f>Hilfstabelle!G8655/sinks!$G$3</f>
        <v>0.18831012429338007</v>
      </c>
    </row>
    <row r="8656" spans="1:12" x14ac:dyDescent="0.25">
      <c r="A8656" s="89">
        <v>41269.583333333336</v>
      </c>
      <c r="B8656" s="4">
        <v>0.74352715540000003</v>
      </c>
      <c r="C8656" s="8">
        <v>0.58333333333333337</v>
      </c>
      <c r="D8656" s="8">
        <v>0</v>
      </c>
      <c r="E8656" s="8">
        <v>6.6666666666666666E-2</v>
      </c>
      <c r="F8656" s="8">
        <v>0.58333333333333337</v>
      </c>
      <c r="G8656" s="8">
        <v>0</v>
      </c>
      <c r="H8656" s="8">
        <v>6.6666666666666666E-2</v>
      </c>
      <c r="I8656" s="4" t="e">
        <f>#REF!/1.7</f>
        <v>#REF!</v>
      </c>
      <c r="J8656" s="4">
        <f>Hilfstabelle!C8656/3</f>
        <v>0.40300849999999994</v>
      </c>
      <c r="K8656" s="96">
        <f>Hilfstabelle!F8656/11</f>
        <v>1</v>
      </c>
      <c r="L8656" s="107">
        <f>Hilfstabelle!G8656/sinks!$G$3</f>
        <v>0.84343340486835738</v>
      </c>
    </row>
    <row r="8657" spans="1:12" x14ac:dyDescent="0.25">
      <c r="A8657" s="89">
        <v>41269.625</v>
      </c>
      <c r="B8657" s="4">
        <v>0.79530991200000001</v>
      </c>
      <c r="C8657" s="8">
        <v>0.625</v>
      </c>
      <c r="D8657" s="8">
        <v>0</v>
      </c>
      <c r="E8657" s="8">
        <v>6.25E-2</v>
      </c>
      <c r="F8657" s="8">
        <v>0.625</v>
      </c>
      <c r="G8657" s="8">
        <v>0</v>
      </c>
      <c r="H8657" s="8">
        <v>6.25E-2</v>
      </c>
      <c r="I8657" s="4" t="e">
        <f>#REF!/1.7</f>
        <v>#REF!</v>
      </c>
      <c r="J8657" s="4">
        <f>Hilfstabelle!C8657/3</f>
        <v>0.40184124999999998</v>
      </c>
      <c r="K8657" s="96">
        <f>Hilfstabelle!F8657/11</f>
        <v>1</v>
      </c>
      <c r="L8657" s="107">
        <f>Hilfstabelle!G8657/sinks!$G$3</f>
        <v>0.84415821255859469</v>
      </c>
    </row>
    <row r="8658" spans="1:12" x14ac:dyDescent="0.25">
      <c r="A8658" s="89">
        <v>41269.666666666664</v>
      </c>
      <c r="B8658" s="4">
        <v>0.80411472409999996</v>
      </c>
      <c r="C8658" s="8">
        <v>0.66666666666666663</v>
      </c>
      <c r="D8658" s="8">
        <v>0</v>
      </c>
      <c r="E8658" s="8">
        <v>5.8823529411764705E-2</v>
      </c>
      <c r="F8658" s="8">
        <v>0.66666666666666663</v>
      </c>
      <c r="G8658" s="8">
        <v>0</v>
      </c>
      <c r="H8658" s="8">
        <v>5.8823529411764705E-2</v>
      </c>
      <c r="I8658" s="4" t="e">
        <f>#REF!/1.7</f>
        <v>#REF!</v>
      </c>
      <c r="J8658" s="4">
        <f>Hilfstabelle!C8658/3</f>
        <v>0.40208274999999999</v>
      </c>
      <c r="K8658" s="96">
        <f>Hilfstabelle!F8658/11</f>
        <v>1</v>
      </c>
      <c r="L8658" s="107">
        <f>Hilfstabelle!G8658/sinks!$G$3</f>
        <v>0.8511519709731642</v>
      </c>
    </row>
    <row r="8659" spans="1:12" x14ac:dyDescent="0.25">
      <c r="A8659" s="89">
        <v>41269.708333333336</v>
      </c>
      <c r="B8659" s="4">
        <v>0.77360299889999995</v>
      </c>
      <c r="C8659" s="8">
        <v>0.70833333333333337</v>
      </c>
      <c r="D8659" s="8">
        <v>0</v>
      </c>
      <c r="E8659" s="8">
        <v>5.5555555555555552E-2</v>
      </c>
      <c r="F8659" s="8">
        <v>0.70833333333333337</v>
      </c>
      <c r="G8659" s="8">
        <v>0</v>
      </c>
      <c r="H8659" s="8">
        <v>5.5555555555555552E-2</v>
      </c>
      <c r="I8659" s="4" t="e">
        <f>#REF!/1.7</f>
        <v>#REF!</v>
      </c>
      <c r="J8659" s="4">
        <f>Hilfstabelle!C8659/3</f>
        <v>0.40170325000000001</v>
      </c>
      <c r="K8659" s="96">
        <f>Hilfstabelle!F8659/11</f>
        <v>0.16666666666666666</v>
      </c>
      <c r="L8659" s="107">
        <f>Hilfstabelle!G8659/sinks!$G$3</f>
        <v>0.29638045569694355</v>
      </c>
    </row>
    <row r="8660" spans="1:12" x14ac:dyDescent="0.25">
      <c r="A8660" s="89">
        <v>41269.75</v>
      </c>
      <c r="B8660" s="4">
        <v>0.72696364749999998</v>
      </c>
      <c r="C8660" s="8">
        <v>0.75</v>
      </c>
      <c r="D8660" s="8">
        <v>0</v>
      </c>
      <c r="E8660" s="8">
        <v>5.2631578947368418E-2</v>
      </c>
      <c r="F8660" s="8">
        <v>0.75</v>
      </c>
      <c r="G8660" s="8">
        <v>0</v>
      </c>
      <c r="H8660" s="8">
        <v>5.2631578947368418E-2</v>
      </c>
      <c r="I8660" s="4" t="e">
        <f>#REF!/1.7</f>
        <v>#REF!</v>
      </c>
      <c r="J8660" s="4">
        <f>Hilfstabelle!C8660/3</f>
        <v>0.40164</v>
      </c>
      <c r="K8660" s="96">
        <f>Hilfstabelle!F8660/11</f>
        <v>0</v>
      </c>
      <c r="L8660" s="107">
        <f>Hilfstabelle!G8660/sinks!$G$3</f>
        <v>0.19356180106650225</v>
      </c>
    </row>
    <row r="8661" spans="1:12" x14ac:dyDescent="0.25">
      <c r="A8661" s="89">
        <v>41269.791666666664</v>
      </c>
      <c r="B8661" s="4">
        <v>0.68590358289999998</v>
      </c>
      <c r="C8661" s="8">
        <v>0.79166666666666663</v>
      </c>
      <c r="D8661" s="8">
        <v>0</v>
      </c>
      <c r="E8661" s="8">
        <v>0.05</v>
      </c>
      <c r="F8661" s="8">
        <v>0.79166666666666663</v>
      </c>
      <c r="G8661" s="8">
        <v>0</v>
      </c>
      <c r="H8661" s="8">
        <v>0.05</v>
      </c>
      <c r="I8661" s="4" t="e">
        <f>#REF!/1.7</f>
        <v>#REF!</v>
      </c>
      <c r="J8661" s="4">
        <f>Hilfstabelle!C8661/3</f>
        <v>0.40306599999999998</v>
      </c>
      <c r="K8661" s="96">
        <f>Hilfstabelle!F8661/11</f>
        <v>0</v>
      </c>
      <c r="L8661" s="107">
        <f>Hilfstabelle!G8661/sinks!$G$3</f>
        <v>0.17929453390078057</v>
      </c>
    </row>
    <row r="8662" spans="1:12" x14ac:dyDescent="0.25">
      <c r="A8662" s="89">
        <v>41269.833333333336</v>
      </c>
      <c r="B8662" s="4">
        <v>0.64989974719999999</v>
      </c>
      <c r="C8662" s="8">
        <v>0.83333333333333337</v>
      </c>
      <c r="D8662" s="8">
        <v>0</v>
      </c>
      <c r="E8662" s="8">
        <v>4.7619047619047616E-2</v>
      </c>
      <c r="F8662" s="8">
        <v>0.83333333333333337</v>
      </c>
      <c r="G8662" s="8">
        <v>0</v>
      </c>
      <c r="H8662" s="8">
        <v>4.7619047619047616E-2</v>
      </c>
      <c r="I8662" s="4" t="e">
        <f>#REF!/1.7</f>
        <v>#REF!</v>
      </c>
      <c r="J8662" s="4">
        <f>Hilfstabelle!C8662/3</f>
        <v>0.40398024999999999</v>
      </c>
      <c r="K8662" s="96">
        <f>Hilfstabelle!F8662/11</f>
        <v>0</v>
      </c>
      <c r="L8662" s="107">
        <f>Hilfstabelle!G8662/sinks!$G$3</f>
        <v>0.14925952049130228</v>
      </c>
    </row>
    <row r="8663" spans="1:12" x14ac:dyDescent="0.25">
      <c r="A8663" s="89">
        <v>41269.875</v>
      </c>
      <c r="B8663" s="4">
        <v>0.65399703600000003</v>
      </c>
      <c r="C8663" s="8">
        <v>0.875</v>
      </c>
      <c r="D8663" s="8">
        <v>0</v>
      </c>
      <c r="E8663" s="8">
        <v>4.5454545454545456E-2</v>
      </c>
      <c r="F8663" s="8">
        <v>0.875</v>
      </c>
      <c r="G8663" s="8">
        <v>0</v>
      </c>
      <c r="H8663" s="8">
        <v>4.5454545454545456E-2</v>
      </c>
      <c r="I8663" s="4" t="e">
        <f>#REF!/1.7</f>
        <v>#REF!</v>
      </c>
      <c r="J8663" s="4">
        <f>Hilfstabelle!C8663/3</f>
        <v>0.40388825000000006</v>
      </c>
      <c r="K8663" s="96">
        <f>Hilfstabelle!F8663/11</f>
        <v>0</v>
      </c>
      <c r="L8663" s="107">
        <f>Hilfstabelle!G8663/sinks!$G$3</f>
        <v>0.13752272227921572</v>
      </c>
    </row>
    <row r="8664" spans="1:12" x14ac:dyDescent="0.25">
      <c r="A8664" s="89">
        <v>41269.916666666664</v>
      </c>
      <c r="B8664" s="4">
        <v>0.60744486099999995</v>
      </c>
      <c r="C8664" s="8">
        <v>0.91666666666666663</v>
      </c>
      <c r="D8664" s="8">
        <v>0</v>
      </c>
      <c r="E8664" s="8">
        <v>4.3478260869565216E-2</v>
      </c>
      <c r="F8664" s="8">
        <v>0.91666666666666663</v>
      </c>
      <c r="G8664" s="8">
        <v>0</v>
      </c>
      <c r="H8664" s="8">
        <v>4.3478260869565216E-2</v>
      </c>
      <c r="I8664" s="4" t="e">
        <f>#REF!/1.7</f>
        <v>#REF!</v>
      </c>
      <c r="J8664" s="4">
        <f>Hilfstabelle!C8664/3</f>
        <v>0.40457824999999997</v>
      </c>
      <c r="K8664" s="96">
        <f>Hilfstabelle!F8664/11</f>
        <v>0</v>
      </c>
      <c r="L8664" s="107">
        <f>Hilfstabelle!G8664/sinks!$G$3</f>
        <v>0.1320675907158515</v>
      </c>
    </row>
    <row r="8665" spans="1:12" x14ac:dyDescent="0.25">
      <c r="A8665" s="89">
        <v>41269.958333333336</v>
      </c>
      <c r="B8665" s="4">
        <v>0.58512771340000003</v>
      </c>
      <c r="C8665" s="8">
        <v>0.95833333333333337</v>
      </c>
      <c r="D8665" s="8">
        <v>0</v>
      </c>
      <c r="E8665" s="8">
        <v>4.1666666666666664E-2</v>
      </c>
      <c r="F8665" s="8">
        <v>0.95833333333333337</v>
      </c>
      <c r="G8665" s="8">
        <v>0</v>
      </c>
      <c r="H8665" s="8">
        <v>4.1666666666666664E-2</v>
      </c>
      <c r="I8665" s="4" t="e">
        <f>#REF!/1.7</f>
        <v>#REF!</v>
      </c>
      <c r="J8665" s="4">
        <f>Hilfstabelle!C8665/3</f>
        <v>0.40493475000000001</v>
      </c>
      <c r="K8665" s="96">
        <f>Hilfstabelle!F8665/11</f>
        <v>0</v>
      </c>
      <c r="L8665" s="107">
        <f>Hilfstabelle!G8665/sinks!$G$3</f>
        <v>0.12375137616470896</v>
      </c>
    </row>
    <row r="8666" spans="1:12" x14ac:dyDescent="0.25">
      <c r="A8666" s="89">
        <v>41270</v>
      </c>
      <c r="B8666" s="4">
        <v>0.55383140090000005</v>
      </c>
      <c r="C8666" s="8">
        <v>0</v>
      </c>
      <c r="D8666" s="8">
        <v>0</v>
      </c>
      <c r="E8666" s="8">
        <v>1</v>
      </c>
      <c r="F8666" s="8">
        <v>0</v>
      </c>
      <c r="G8666" s="8">
        <v>0</v>
      </c>
      <c r="H8666" s="8">
        <v>1</v>
      </c>
      <c r="I8666" s="4" t="e">
        <f>#REF!/1.7</f>
        <v>#REF!</v>
      </c>
      <c r="J8666" s="4">
        <f>Hilfstabelle!C8666/3</f>
        <v>0.40336499999999997</v>
      </c>
      <c r="K8666" s="96">
        <f>Hilfstabelle!F8666/11</f>
        <v>0</v>
      </c>
      <c r="L8666" s="107">
        <f>Hilfstabelle!G8666/sinks!$G$3</f>
        <v>0.12014005363791308</v>
      </c>
    </row>
    <row r="8667" spans="1:12" x14ac:dyDescent="0.25">
      <c r="A8667" s="89">
        <v>41270.041666666664</v>
      </c>
      <c r="B8667" s="4">
        <v>0.542149769</v>
      </c>
      <c r="C8667" s="8">
        <v>4.1666666666666664E-2</v>
      </c>
      <c r="D8667" s="8">
        <v>0</v>
      </c>
      <c r="E8667" s="8">
        <v>0.5</v>
      </c>
      <c r="F8667" s="8">
        <v>4.1666666666666664E-2</v>
      </c>
      <c r="G8667" s="8">
        <v>0</v>
      </c>
      <c r="H8667" s="8">
        <v>0.5</v>
      </c>
      <c r="I8667" s="4" t="e">
        <f>#REF!/1.7</f>
        <v>#REF!</v>
      </c>
      <c r="J8667" s="4">
        <f>Hilfstabelle!C8667/3</f>
        <v>0.40153075000000005</v>
      </c>
      <c r="K8667" s="96">
        <f>Hilfstabelle!F8667/11</f>
        <v>0</v>
      </c>
      <c r="L8667" s="107">
        <f>Hilfstabelle!G8667/sinks!$G$3</f>
        <v>0.12544259410859576</v>
      </c>
    </row>
    <row r="8668" spans="1:12" x14ac:dyDescent="0.25">
      <c r="A8668" s="89">
        <v>41270.083333333336</v>
      </c>
      <c r="B8668" s="4">
        <v>0.5319501351</v>
      </c>
      <c r="C8668" s="8">
        <v>8.3333333333333329E-2</v>
      </c>
      <c r="D8668" s="8">
        <v>0</v>
      </c>
      <c r="E8668" s="8">
        <v>0.33333333333333331</v>
      </c>
      <c r="F8668" s="8">
        <v>8.3333333333333329E-2</v>
      </c>
      <c r="G8668" s="8">
        <v>0</v>
      </c>
      <c r="H8668" s="8">
        <v>0.33333333333333331</v>
      </c>
      <c r="I8668" s="4" t="e">
        <f>#REF!/1.7</f>
        <v>#REF!</v>
      </c>
      <c r="J8668" s="4">
        <f>Hilfstabelle!C8668/3</f>
        <v>0.39963325</v>
      </c>
      <c r="K8668" s="96">
        <f>Hilfstabelle!F8668/11</f>
        <v>0</v>
      </c>
      <c r="L8668" s="107">
        <f>Hilfstabelle!G8668/sinks!$G$3</f>
        <v>0.11907191598914248</v>
      </c>
    </row>
    <row r="8669" spans="1:12" x14ac:dyDescent="0.25">
      <c r="A8669" s="89">
        <v>41270.125</v>
      </c>
      <c r="B8669" s="4">
        <v>0.53473977859999999</v>
      </c>
      <c r="C8669" s="8">
        <v>0.125</v>
      </c>
      <c r="D8669" s="8">
        <v>0</v>
      </c>
      <c r="E8669" s="8">
        <v>0.25</v>
      </c>
      <c r="F8669" s="8">
        <v>0.125</v>
      </c>
      <c r="G8669" s="8">
        <v>0</v>
      </c>
      <c r="H8669" s="8">
        <v>0.25</v>
      </c>
      <c r="I8669" s="4" t="e">
        <f>#REF!/1.7</f>
        <v>#REF!</v>
      </c>
      <c r="J8669" s="4">
        <f>Hilfstabelle!C8669/3</f>
        <v>0.40333050000000004</v>
      </c>
      <c r="K8669" s="96">
        <f>Hilfstabelle!F8669/11</f>
        <v>0</v>
      </c>
      <c r="L8669" s="107">
        <f>Hilfstabelle!G8669/sinks!$G$3</f>
        <v>0.11211630534774336</v>
      </c>
    </row>
    <row r="8670" spans="1:12" x14ac:dyDescent="0.25">
      <c r="A8670" s="89">
        <v>41270.166666666664</v>
      </c>
      <c r="B8670" s="4">
        <v>0.55784151339999999</v>
      </c>
      <c r="C8670" s="8">
        <v>0.16666666666666666</v>
      </c>
      <c r="D8670" s="8">
        <v>0</v>
      </c>
      <c r="E8670" s="8">
        <v>0.2</v>
      </c>
      <c r="F8670" s="8">
        <v>0.16666666666666666</v>
      </c>
      <c r="G8670" s="8">
        <v>0</v>
      </c>
      <c r="H8670" s="8">
        <v>0.2</v>
      </c>
      <c r="I8670" s="4" t="e">
        <f>#REF!/1.7</f>
        <v>#REF!</v>
      </c>
      <c r="J8670" s="4">
        <f>Hilfstabelle!C8670/3</f>
        <v>0.41054675000000002</v>
      </c>
      <c r="K8670" s="96">
        <f>Hilfstabelle!F8670/11</f>
        <v>0</v>
      </c>
      <c r="L8670" s="107">
        <f>Hilfstabelle!G8670/sinks!$G$3</f>
        <v>0.10765301588680906</v>
      </c>
    </row>
    <row r="8671" spans="1:12" x14ac:dyDescent="0.25">
      <c r="A8671" s="89">
        <v>41270.208333333336</v>
      </c>
      <c r="B8671" s="4">
        <v>0.58190218810000005</v>
      </c>
      <c r="C8671" s="8">
        <v>0.20833333333333334</v>
      </c>
      <c r="D8671" s="8">
        <v>0</v>
      </c>
      <c r="E8671" s="8">
        <v>0.16666666666666666</v>
      </c>
      <c r="F8671" s="8">
        <v>0.20833333333333334</v>
      </c>
      <c r="G8671" s="8">
        <v>0</v>
      </c>
      <c r="H8671" s="8">
        <v>0.16666666666666666</v>
      </c>
      <c r="I8671" s="4" t="e">
        <f>#REF!/1.7</f>
        <v>#REF!</v>
      </c>
      <c r="J8671" s="4">
        <f>Hilfstabelle!C8671/3</f>
        <v>0.40971874999999996</v>
      </c>
      <c r="K8671" s="96">
        <f>Hilfstabelle!F8671/11</f>
        <v>0</v>
      </c>
      <c r="L8671" s="107">
        <f>Hilfstabelle!G8671/sinks!$G$3</f>
        <v>0.12253064742325685</v>
      </c>
    </row>
    <row r="8672" spans="1:12" x14ac:dyDescent="0.25">
      <c r="A8672" s="89">
        <v>41270.25</v>
      </c>
      <c r="B8672" s="4">
        <v>0.63211577019999998</v>
      </c>
      <c r="C8672" s="8">
        <v>0.25</v>
      </c>
      <c r="D8672" s="8">
        <v>0</v>
      </c>
      <c r="E8672" s="8">
        <v>0.14285714285714285</v>
      </c>
      <c r="F8672" s="8">
        <v>0.25</v>
      </c>
      <c r="G8672" s="8">
        <v>0</v>
      </c>
      <c r="H8672" s="8">
        <v>0.14285714285714285</v>
      </c>
      <c r="I8672" s="4" t="e">
        <f>#REF!/1.7</f>
        <v>#REF!</v>
      </c>
      <c r="J8672" s="4">
        <f>Hilfstabelle!C8672/3</f>
        <v>0.40643550000000001</v>
      </c>
      <c r="K8672" s="96">
        <f>Hilfstabelle!F8672/11</f>
        <v>0</v>
      </c>
      <c r="L8672" s="107">
        <f>Hilfstabelle!G8672/sinks!$G$3</f>
        <v>0.13101216899147111</v>
      </c>
    </row>
    <row r="8673" spans="1:12" x14ac:dyDescent="0.25">
      <c r="A8673" s="89">
        <v>41270.291666666664</v>
      </c>
      <c r="B8673" s="4">
        <v>0.66655043150000004</v>
      </c>
      <c r="C8673" s="8">
        <v>0.29166666666666669</v>
      </c>
      <c r="D8673" s="8">
        <v>0</v>
      </c>
      <c r="E8673" s="8">
        <v>0.125</v>
      </c>
      <c r="F8673" s="8">
        <v>0.29166666666666669</v>
      </c>
      <c r="G8673" s="8">
        <v>0</v>
      </c>
      <c r="H8673" s="8">
        <v>0.125</v>
      </c>
      <c r="I8673" s="4" t="e">
        <f>#REF!/1.7</f>
        <v>#REF!</v>
      </c>
      <c r="J8673" s="4">
        <f>Hilfstabelle!C8673/3</f>
        <v>0.405665</v>
      </c>
      <c r="K8673" s="96">
        <f>Hilfstabelle!F8673/11</f>
        <v>0</v>
      </c>
      <c r="L8673" s="107">
        <f>Hilfstabelle!G8673/sinks!$G$3</f>
        <v>0.13316116021340238</v>
      </c>
    </row>
    <row r="8674" spans="1:12" x14ac:dyDescent="0.25">
      <c r="A8674" s="89">
        <v>41270.333333333336</v>
      </c>
      <c r="B8674" s="4">
        <v>0.70394908899999997</v>
      </c>
      <c r="C8674" s="8">
        <v>0.33333333333333331</v>
      </c>
      <c r="D8674" s="8">
        <v>0</v>
      </c>
      <c r="E8674" s="8">
        <v>0.1111111111111111</v>
      </c>
      <c r="F8674" s="8">
        <v>0.33333333333333331</v>
      </c>
      <c r="G8674" s="8">
        <v>0</v>
      </c>
      <c r="H8674" s="8">
        <v>0.1111111111111111</v>
      </c>
      <c r="I8674" s="4" t="e">
        <f>#REF!/1.7</f>
        <v>#REF!</v>
      </c>
      <c r="J8674" s="4">
        <f>Hilfstabelle!C8674/3</f>
        <v>0.40649875000000008</v>
      </c>
      <c r="K8674" s="96">
        <f>Hilfstabelle!F8674/11</f>
        <v>0</v>
      </c>
      <c r="L8674" s="107">
        <f>Hilfstabelle!G8674/sinks!$G$3</f>
        <v>0.16545960816432315</v>
      </c>
    </row>
    <row r="8675" spans="1:12" x14ac:dyDescent="0.25">
      <c r="A8675" s="89">
        <v>41270.375</v>
      </c>
      <c r="B8675" s="4">
        <v>0.73332752160000003</v>
      </c>
      <c r="C8675" s="8">
        <v>0.375</v>
      </c>
      <c r="D8675" s="8">
        <v>0</v>
      </c>
      <c r="E8675" s="8">
        <v>0.1</v>
      </c>
      <c r="F8675" s="8">
        <v>0.375</v>
      </c>
      <c r="G8675" s="8">
        <v>0</v>
      </c>
      <c r="H8675" s="8">
        <v>0.1</v>
      </c>
      <c r="I8675" s="4" t="e">
        <f>#REF!/1.7</f>
        <v>#REF!</v>
      </c>
      <c r="J8675" s="4">
        <f>Hilfstabelle!C8675/3</f>
        <v>0.40801674999999998</v>
      </c>
      <c r="K8675" s="96">
        <f>Hilfstabelle!F8675/11</f>
        <v>0</v>
      </c>
      <c r="L8675" s="107">
        <f>Hilfstabelle!G8675/sinks!$G$3</f>
        <v>0.18463522214463357</v>
      </c>
    </row>
    <row r="8676" spans="1:12" x14ac:dyDescent="0.25">
      <c r="A8676" s="89">
        <v>41270.416666666664</v>
      </c>
      <c r="B8676" s="4">
        <v>0.74082468830000003</v>
      </c>
      <c r="C8676" s="8">
        <v>0.41666666666666669</v>
      </c>
      <c r="D8676" s="8">
        <v>0</v>
      </c>
      <c r="E8676" s="8">
        <v>9.0909090909090912E-2</v>
      </c>
      <c r="F8676" s="8">
        <v>0.41666666666666669</v>
      </c>
      <c r="G8676" s="8">
        <v>0</v>
      </c>
      <c r="H8676" s="8">
        <v>9.0909090909090912E-2</v>
      </c>
      <c r="I8676" s="4" t="e">
        <f>#REF!/1.7</f>
        <v>#REF!</v>
      </c>
      <c r="J8676" s="4">
        <f>Hilfstabelle!C8676/3</f>
        <v>0.40971300000000005</v>
      </c>
      <c r="K8676" s="96">
        <f>Hilfstabelle!F8676/11</f>
        <v>0</v>
      </c>
      <c r="L8676" s="107">
        <f>Hilfstabelle!G8676/sinks!$G$3</f>
        <v>0.19084059324701524</v>
      </c>
    </row>
    <row r="8677" spans="1:12" x14ac:dyDescent="0.25">
      <c r="A8677" s="89">
        <v>41270.458333333336</v>
      </c>
      <c r="B8677" s="4">
        <v>0.72522012030000005</v>
      </c>
      <c r="C8677" s="8">
        <v>0.45833333333333331</v>
      </c>
      <c r="D8677" s="8">
        <v>0</v>
      </c>
      <c r="E8677" s="8">
        <v>8.3333333333333329E-2</v>
      </c>
      <c r="F8677" s="8">
        <v>0.45833333333333331</v>
      </c>
      <c r="G8677" s="8">
        <v>0</v>
      </c>
      <c r="H8677" s="8">
        <v>8.3333333333333329E-2</v>
      </c>
      <c r="I8677" s="4" t="e">
        <f>#REF!/1.7</f>
        <v>#REF!</v>
      </c>
      <c r="J8677" s="4">
        <f>Hilfstabelle!C8677/3</f>
        <v>0.41103550000000005</v>
      </c>
      <c r="K8677" s="96">
        <f>Hilfstabelle!F8677/11</f>
        <v>0</v>
      </c>
      <c r="L8677" s="107">
        <f>Hilfstabelle!G8677/sinks!$G$3</f>
        <v>0.196054122246967</v>
      </c>
    </row>
    <row r="8678" spans="1:12" x14ac:dyDescent="0.25">
      <c r="A8678" s="89">
        <v>41270.5</v>
      </c>
      <c r="B8678" s="4">
        <v>0.708569436</v>
      </c>
      <c r="C8678" s="8">
        <v>0.5</v>
      </c>
      <c r="D8678" s="8">
        <v>0</v>
      </c>
      <c r="E8678" s="8">
        <v>7.6923076923076927E-2</v>
      </c>
      <c r="F8678" s="8">
        <v>0.5</v>
      </c>
      <c r="G8678" s="8">
        <v>0</v>
      </c>
      <c r="H8678" s="8">
        <v>7.6923076923076927E-2</v>
      </c>
      <c r="I8678" s="4" t="e">
        <f>#REF!/1.7</f>
        <v>#REF!</v>
      </c>
      <c r="J8678" s="4">
        <f>Hilfstabelle!C8678/3</f>
        <v>0.41112175000000001</v>
      </c>
      <c r="K8678" s="96">
        <f>Hilfstabelle!F8678/11</f>
        <v>0</v>
      </c>
      <c r="L8678" s="107">
        <f>Hilfstabelle!G8678/sinks!$G$3</f>
        <v>0.19606683817135712</v>
      </c>
    </row>
    <row r="8679" spans="1:12" x14ac:dyDescent="0.25">
      <c r="A8679" s="89">
        <v>41270.541666666664</v>
      </c>
      <c r="B8679" s="4">
        <v>0.69915438929999996</v>
      </c>
      <c r="C8679" s="8">
        <v>0.54166666666666663</v>
      </c>
      <c r="D8679" s="8">
        <v>0</v>
      </c>
      <c r="E8679" s="8">
        <v>7.1428571428571425E-2</v>
      </c>
      <c r="F8679" s="8">
        <v>0.54166666666666663</v>
      </c>
      <c r="G8679" s="8">
        <v>0</v>
      </c>
      <c r="H8679" s="8">
        <v>7.1428571428571425E-2</v>
      </c>
      <c r="I8679" s="4" t="e">
        <f>#REF!/1.7</f>
        <v>#REF!</v>
      </c>
      <c r="J8679" s="4">
        <f>Hilfstabelle!C8679/3</f>
        <v>0.40880450000000002</v>
      </c>
      <c r="K8679" s="96">
        <f>Hilfstabelle!F8679/11</f>
        <v>0</v>
      </c>
      <c r="L8679" s="107">
        <f>Hilfstabelle!G8679/sinks!$G$3</f>
        <v>0.18831012429338007</v>
      </c>
    </row>
    <row r="8680" spans="1:12" x14ac:dyDescent="0.25">
      <c r="A8680" s="89">
        <v>41270.583333333336</v>
      </c>
      <c r="B8680" s="4">
        <v>0.70926684679999996</v>
      </c>
      <c r="C8680" s="8">
        <v>0.58333333333333337</v>
      </c>
      <c r="D8680" s="8">
        <v>0</v>
      </c>
      <c r="E8680" s="8">
        <v>6.6666666666666666E-2</v>
      </c>
      <c r="F8680" s="8">
        <v>0.58333333333333337</v>
      </c>
      <c r="G8680" s="8">
        <v>0</v>
      </c>
      <c r="H8680" s="8">
        <v>6.6666666666666666E-2</v>
      </c>
      <c r="I8680" s="4" t="e">
        <f>#REF!/1.7</f>
        <v>#REF!</v>
      </c>
      <c r="J8680" s="4">
        <f>Hilfstabelle!C8680/3</f>
        <v>0.40240475000000003</v>
      </c>
      <c r="K8680" s="96">
        <f>Hilfstabelle!F8680/11</f>
        <v>0</v>
      </c>
      <c r="L8680" s="107">
        <f>Hilfstabelle!G8680/sinks!$G$3</f>
        <v>0.17074943271061568</v>
      </c>
    </row>
    <row r="8681" spans="1:12" x14ac:dyDescent="0.25">
      <c r="A8681" s="89">
        <v>41270.625</v>
      </c>
      <c r="B8681" s="4">
        <v>0.76802371199999997</v>
      </c>
      <c r="C8681" s="8">
        <v>0.625</v>
      </c>
      <c r="D8681" s="8">
        <v>0</v>
      </c>
      <c r="E8681" s="8">
        <v>6.25E-2</v>
      </c>
      <c r="F8681" s="8">
        <v>0.625</v>
      </c>
      <c r="G8681" s="8">
        <v>0</v>
      </c>
      <c r="H8681" s="8">
        <v>6.25E-2</v>
      </c>
      <c r="I8681" s="4" t="e">
        <f>#REF!/1.7</f>
        <v>#REF!</v>
      </c>
      <c r="J8681" s="4">
        <f>Hilfstabelle!C8681/3</f>
        <v>0.39225025000000002</v>
      </c>
      <c r="K8681" s="96">
        <f>Hilfstabelle!F8681/11</f>
        <v>0</v>
      </c>
      <c r="L8681" s="107">
        <f>Hilfstabelle!G8681/sinks!$G$3</f>
        <v>0.17147424040085285</v>
      </c>
    </row>
    <row r="8682" spans="1:12" x14ac:dyDescent="0.25">
      <c r="A8682" s="89">
        <v>41270.666666666664</v>
      </c>
      <c r="B8682" s="4">
        <v>0.79156132859999995</v>
      </c>
      <c r="C8682" s="8">
        <v>0.66666666666666663</v>
      </c>
      <c r="D8682" s="8">
        <v>0</v>
      </c>
      <c r="E8682" s="8">
        <v>5.8823529411764705E-2</v>
      </c>
      <c r="F8682" s="8">
        <v>0.66666666666666663</v>
      </c>
      <c r="G8682" s="8">
        <v>0</v>
      </c>
      <c r="H8682" s="8">
        <v>5.8823529411764705E-2</v>
      </c>
      <c r="I8682" s="4" t="e">
        <f>#REF!/1.7</f>
        <v>#REF!</v>
      </c>
      <c r="J8682" s="4">
        <f>Hilfstabelle!C8682/3</f>
        <v>0.38428075000000006</v>
      </c>
      <c r="K8682" s="96">
        <f>Hilfstabelle!F8682/11</f>
        <v>0</v>
      </c>
      <c r="L8682" s="107">
        <f>Hilfstabelle!G8682/sinks!$G$3</f>
        <v>0.17846799881542236</v>
      </c>
    </row>
    <row r="8683" spans="1:12" x14ac:dyDescent="0.25">
      <c r="A8683" s="89">
        <v>41270.708333333336</v>
      </c>
      <c r="B8683" s="4">
        <v>0.78171040010000004</v>
      </c>
      <c r="C8683" s="8">
        <v>0.70833333333333337</v>
      </c>
      <c r="D8683" s="8">
        <v>0</v>
      </c>
      <c r="E8683" s="8">
        <v>5.5555555555555552E-2</v>
      </c>
      <c r="F8683" s="8">
        <v>0.70833333333333337</v>
      </c>
      <c r="G8683" s="8">
        <v>0</v>
      </c>
      <c r="H8683" s="8">
        <v>5.5555555555555552E-2</v>
      </c>
      <c r="I8683" s="4" t="e">
        <f>#REF!/1.7</f>
        <v>#REF!</v>
      </c>
      <c r="J8683" s="4">
        <f>Hilfstabelle!C8683/3</f>
        <v>0.37724850000000004</v>
      </c>
      <c r="K8683" s="96">
        <f>Hilfstabelle!F8683/11</f>
        <v>0</v>
      </c>
      <c r="L8683" s="107">
        <f>Hilfstabelle!G8683/sinks!$G$3</f>
        <v>0.18426646033731989</v>
      </c>
    </row>
    <row r="8684" spans="1:12" x14ac:dyDescent="0.25">
      <c r="A8684" s="89">
        <v>41270.75</v>
      </c>
      <c r="B8684" s="4">
        <v>0.74483480079999997</v>
      </c>
      <c r="C8684" s="8">
        <v>0.75</v>
      </c>
      <c r="D8684" s="8">
        <v>0</v>
      </c>
      <c r="E8684" s="8">
        <v>5.2631578947368418E-2</v>
      </c>
      <c r="F8684" s="8">
        <v>0.75</v>
      </c>
      <c r="G8684" s="8">
        <v>0</v>
      </c>
      <c r="H8684" s="8">
        <v>5.2631578947368418E-2</v>
      </c>
      <c r="I8684" s="4" t="e">
        <f>#REF!/1.7</f>
        <v>#REF!</v>
      </c>
      <c r="J8684" s="4">
        <f>Hilfstabelle!C8684/3</f>
        <v>0.37335000000000002</v>
      </c>
      <c r="K8684" s="96">
        <f>Hilfstabelle!F8684/11</f>
        <v>0</v>
      </c>
      <c r="L8684" s="107">
        <f>Hilfstabelle!G8684/sinks!$G$3</f>
        <v>0.19356180106650225</v>
      </c>
    </row>
    <row r="8685" spans="1:12" x14ac:dyDescent="0.25">
      <c r="A8685" s="89">
        <v>41270.791666666664</v>
      </c>
      <c r="B8685" s="4">
        <v>0.7057797925</v>
      </c>
      <c r="C8685" s="8">
        <v>0.79166666666666663</v>
      </c>
      <c r="D8685" s="8">
        <v>0</v>
      </c>
      <c r="E8685" s="8">
        <v>0.05</v>
      </c>
      <c r="F8685" s="8">
        <v>0.79166666666666663</v>
      </c>
      <c r="G8685" s="8">
        <v>0</v>
      </c>
      <c r="H8685" s="8">
        <v>0.05</v>
      </c>
      <c r="I8685" s="4" t="e">
        <f>#REF!/1.7</f>
        <v>#REF!</v>
      </c>
      <c r="J8685" s="4">
        <f>Hilfstabelle!C8685/3</f>
        <v>0.36937100000000006</v>
      </c>
      <c r="K8685" s="96">
        <f>Hilfstabelle!F8685/11</f>
        <v>0</v>
      </c>
      <c r="L8685" s="107">
        <f>Hilfstabelle!G8685/sinks!$G$3</f>
        <v>0.17929453390078057</v>
      </c>
    </row>
    <row r="8686" spans="1:12" x14ac:dyDescent="0.25">
      <c r="A8686" s="89">
        <v>41270.833333333336</v>
      </c>
      <c r="B8686" s="4">
        <v>0.67125795479999995</v>
      </c>
      <c r="C8686" s="8">
        <v>0.83333333333333337</v>
      </c>
      <c r="D8686" s="8">
        <v>0</v>
      </c>
      <c r="E8686" s="8">
        <v>4.7619047619047616E-2</v>
      </c>
      <c r="F8686" s="8">
        <v>0.83333333333333337</v>
      </c>
      <c r="G8686" s="8">
        <v>0</v>
      </c>
      <c r="H8686" s="8">
        <v>4.7619047619047616E-2</v>
      </c>
      <c r="I8686" s="4" t="e">
        <f>#REF!/1.7</f>
        <v>#REF!</v>
      </c>
      <c r="J8686" s="4">
        <f>Hilfstabelle!C8686/3</f>
        <v>0.36220650000000004</v>
      </c>
      <c r="K8686" s="96">
        <f>Hilfstabelle!F8686/11</f>
        <v>0</v>
      </c>
      <c r="L8686" s="107">
        <f>Hilfstabelle!G8686/sinks!$G$3</f>
        <v>0.14925952049130228</v>
      </c>
    </row>
    <row r="8687" spans="1:12" x14ac:dyDescent="0.25">
      <c r="A8687" s="89">
        <v>41270.875</v>
      </c>
      <c r="B8687" s="4">
        <v>0.67613983089999996</v>
      </c>
      <c r="C8687" s="8">
        <v>0.875</v>
      </c>
      <c r="D8687" s="8">
        <v>0</v>
      </c>
      <c r="E8687" s="8">
        <v>4.5454545454545456E-2</v>
      </c>
      <c r="F8687" s="8">
        <v>0.875</v>
      </c>
      <c r="G8687" s="8">
        <v>0</v>
      </c>
      <c r="H8687" s="8">
        <v>4.5454545454545456E-2</v>
      </c>
      <c r="I8687" s="4" t="e">
        <f>#REF!/1.7</f>
        <v>#REF!</v>
      </c>
      <c r="J8687" s="4">
        <f>Hilfstabelle!C8687/3</f>
        <v>0.35757774999999997</v>
      </c>
      <c r="K8687" s="96">
        <f>Hilfstabelle!F8687/11</f>
        <v>0</v>
      </c>
      <c r="L8687" s="107">
        <f>Hilfstabelle!G8687/sinks!$G$3</f>
        <v>0.13752272227921572</v>
      </c>
    </row>
    <row r="8688" spans="1:12" x14ac:dyDescent="0.25">
      <c r="A8688" s="89">
        <v>41270.916666666664</v>
      </c>
      <c r="B8688" s="4">
        <v>0.63778223349999996</v>
      </c>
      <c r="C8688" s="8">
        <v>0.91666666666666663</v>
      </c>
      <c r="D8688" s="8">
        <v>0</v>
      </c>
      <c r="E8688" s="8">
        <v>4.3478260869565216E-2</v>
      </c>
      <c r="F8688" s="8">
        <v>0.91666666666666663</v>
      </c>
      <c r="G8688" s="8">
        <v>0</v>
      </c>
      <c r="H8688" s="8">
        <v>4.3478260869565216E-2</v>
      </c>
      <c r="I8688" s="4" t="e">
        <f>#REF!/1.7</f>
        <v>#REF!</v>
      </c>
      <c r="J8688" s="4">
        <f>Hilfstabelle!C8688/3</f>
        <v>0.35487525000000009</v>
      </c>
      <c r="K8688" s="96">
        <f>Hilfstabelle!F8688/11</f>
        <v>0</v>
      </c>
      <c r="L8688" s="107">
        <f>Hilfstabelle!G8688/sinks!$G$3</f>
        <v>0.1320675907158515</v>
      </c>
    </row>
    <row r="8689" spans="1:12" x14ac:dyDescent="0.25">
      <c r="A8689" s="89">
        <v>41270.958333333336</v>
      </c>
      <c r="B8689" s="4">
        <v>0.60727050819999995</v>
      </c>
      <c r="C8689" s="8">
        <v>0.95833333333333337</v>
      </c>
      <c r="D8689" s="8">
        <v>0</v>
      </c>
      <c r="E8689" s="8">
        <v>4.1666666666666664E-2</v>
      </c>
      <c r="F8689" s="8">
        <v>0.95833333333333337</v>
      </c>
      <c r="G8689" s="8">
        <v>0</v>
      </c>
      <c r="H8689" s="8">
        <v>4.1666666666666664E-2</v>
      </c>
      <c r="I8689" s="4" t="e">
        <f>#REF!/1.7</f>
        <v>#REF!</v>
      </c>
      <c r="J8689" s="4">
        <f>Hilfstabelle!C8689/3</f>
        <v>0.35345500000000002</v>
      </c>
      <c r="K8689" s="96">
        <f>Hilfstabelle!F8689/11</f>
        <v>0</v>
      </c>
      <c r="L8689" s="107">
        <f>Hilfstabelle!G8689/sinks!$G$3</f>
        <v>0.12375137616470896</v>
      </c>
    </row>
    <row r="8690" spans="1:12" x14ac:dyDescent="0.25">
      <c r="A8690" s="89">
        <v>41271</v>
      </c>
      <c r="B8690" s="4">
        <v>0.5907941766</v>
      </c>
      <c r="C8690" s="8">
        <v>0</v>
      </c>
      <c r="D8690" s="8">
        <v>0</v>
      </c>
      <c r="E8690" s="8">
        <v>1</v>
      </c>
      <c r="F8690" s="8">
        <v>0</v>
      </c>
      <c r="G8690" s="8">
        <v>0</v>
      </c>
      <c r="H8690" s="8">
        <v>1</v>
      </c>
      <c r="I8690" s="4" t="e">
        <f>#REF!/1.7</f>
        <v>#REF!</v>
      </c>
      <c r="J8690" s="4">
        <f>Hilfstabelle!C8690/3</f>
        <v>0.35253500000000004</v>
      </c>
      <c r="K8690" s="96">
        <f>Hilfstabelle!F8690/11</f>
        <v>0</v>
      </c>
      <c r="L8690" s="107">
        <f>Hilfstabelle!G8690/sinks!$G$3</f>
        <v>0.12014005363791308</v>
      </c>
    </row>
    <row r="8691" spans="1:12" x14ac:dyDescent="0.25">
      <c r="A8691" s="89">
        <v>41271.041666666664</v>
      </c>
      <c r="B8691" s="4">
        <v>0.57919972099999995</v>
      </c>
      <c r="C8691" s="8">
        <v>4.1666666666666664E-2</v>
      </c>
      <c r="D8691" s="8">
        <v>0</v>
      </c>
      <c r="E8691" s="8">
        <v>0.5</v>
      </c>
      <c r="F8691" s="8">
        <v>4.1666666666666664E-2</v>
      </c>
      <c r="G8691" s="8">
        <v>0</v>
      </c>
      <c r="H8691" s="8">
        <v>0.5</v>
      </c>
      <c r="I8691" s="4" t="e">
        <f>#REF!/1.7</f>
        <v>#REF!</v>
      </c>
      <c r="J8691" s="4">
        <f>Hilfstabelle!C8691/3</f>
        <v>0.35198299999999999</v>
      </c>
      <c r="K8691" s="96">
        <f>Hilfstabelle!F8691/11</f>
        <v>0</v>
      </c>
      <c r="L8691" s="107">
        <f>Hilfstabelle!G8691/sinks!$G$3</f>
        <v>0.12544259410859576</v>
      </c>
    </row>
    <row r="8692" spans="1:12" x14ac:dyDescent="0.25">
      <c r="A8692" s="89">
        <v>41271.083333333336</v>
      </c>
      <c r="B8692" s="4">
        <v>0.57274867060000001</v>
      </c>
      <c r="C8692" s="8">
        <v>8.3333333333333329E-2</v>
      </c>
      <c r="D8692" s="8">
        <v>0</v>
      </c>
      <c r="E8692" s="8">
        <v>0.33333333333333331</v>
      </c>
      <c r="F8692" s="8">
        <v>8.3333333333333329E-2</v>
      </c>
      <c r="G8692" s="8">
        <v>0</v>
      </c>
      <c r="H8692" s="8">
        <v>0.33333333333333331</v>
      </c>
      <c r="I8692" s="4" t="e">
        <f>#REF!/1.7</f>
        <v>#REF!</v>
      </c>
      <c r="J8692" s="4">
        <f>Hilfstabelle!C8692/3</f>
        <v>0.35159200000000007</v>
      </c>
      <c r="K8692" s="96">
        <f>Hilfstabelle!F8692/11</f>
        <v>0</v>
      </c>
      <c r="L8692" s="107">
        <f>Hilfstabelle!G8692/sinks!$G$3</f>
        <v>0.11907191598914248</v>
      </c>
    </row>
    <row r="8693" spans="1:12" x14ac:dyDescent="0.25">
      <c r="A8693" s="89">
        <v>41271.125</v>
      </c>
      <c r="B8693" s="4">
        <v>0.59218899830000005</v>
      </c>
      <c r="C8693" s="8">
        <v>0.125</v>
      </c>
      <c r="D8693" s="8">
        <v>0</v>
      </c>
      <c r="E8693" s="8">
        <v>0.25</v>
      </c>
      <c r="F8693" s="8">
        <v>0.125</v>
      </c>
      <c r="G8693" s="8">
        <v>0</v>
      </c>
      <c r="H8693" s="8">
        <v>0.25</v>
      </c>
      <c r="I8693" s="4" t="e">
        <f>#REF!/1.7</f>
        <v>#REF!</v>
      </c>
      <c r="J8693" s="4">
        <f>Hilfstabelle!C8693/3</f>
        <v>0.35366200000000009</v>
      </c>
      <c r="K8693" s="96">
        <f>Hilfstabelle!F8693/11</f>
        <v>0</v>
      </c>
      <c r="L8693" s="107">
        <f>Hilfstabelle!G8693/sinks!$G$3</f>
        <v>0.11211630534774336</v>
      </c>
    </row>
    <row r="8694" spans="1:12" x14ac:dyDescent="0.25">
      <c r="A8694" s="89">
        <v>41271.166666666664</v>
      </c>
      <c r="B8694" s="4">
        <v>0.6445819894</v>
      </c>
      <c r="C8694" s="8">
        <v>0.16666666666666666</v>
      </c>
      <c r="D8694" s="8">
        <v>0</v>
      </c>
      <c r="E8694" s="8">
        <v>0.2</v>
      </c>
      <c r="F8694" s="8">
        <v>0.16666666666666666</v>
      </c>
      <c r="G8694" s="8">
        <v>0</v>
      </c>
      <c r="H8694" s="8">
        <v>0.2</v>
      </c>
      <c r="I8694" s="4" t="e">
        <f>#REF!/1.7</f>
        <v>#REF!</v>
      </c>
      <c r="J8694" s="4">
        <f>Hilfstabelle!C8694/3</f>
        <v>0.35413925000000002</v>
      </c>
      <c r="K8694" s="96">
        <f>Hilfstabelle!F8694/11</f>
        <v>0</v>
      </c>
      <c r="L8694" s="107">
        <f>Hilfstabelle!G8694/sinks!$G$3</f>
        <v>0.10765301588680906</v>
      </c>
    </row>
    <row r="8695" spans="1:12" x14ac:dyDescent="0.25">
      <c r="A8695" s="89">
        <v>41271.208333333336</v>
      </c>
      <c r="B8695" s="4">
        <v>0.70630285069999998</v>
      </c>
      <c r="C8695" s="8">
        <v>0.20833333333333334</v>
      </c>
      <c r="D8695" s="8">
        <v>0</v>
      </c>
      <c r="E8695" s="8">
        <v>0.16666666666666666</v>
      </c>
      <c r="F8695" s="8">
        <v>0.20833333333333334</v>
      </c>
      <c r="G8695" s="8">
        <v>0</v>
      </c>
      <c r="H8695" s="8">
        <v>0.16666666666666666</v>
      </c>
      <c r="I8695" s="4" t="e">
        <f>#REF!/1.7</f>
        <v>#REF!</v>
      </c>
      <c r="J8695" s="4">
        <f>Hilfstabelle!C8695/3</f>
        <v>0.35265575000000005</v>
      </c>
      <c r="K8695" s="96">
        <f>Hilfstabelle!F8695/11</f>
        <v>0</v>
      </c>
      <c r="L8695" s="107">
        <f>Hilfstabelle!G8695/sinks!$G$3</f>
        <v>0.12253064742325685</v>
      </c>
    </row>
    <row r="8696" spans="1:12" x14ac:dyDescent="0.25">
      <c r="A8696" s="89">
        <v>41271.25</v>
      </c>
      <c r="B8696" s="4">
        <v>0.77508499689999999</v>
      </c>
      <c r="C8696" s="8">
        <v>0.25</v>
      </c>
      <c r="D8696" s="8">
        <v>0</v>
      </c>
      <c r="E8696" s="8">
        <v>0.14285714285714285</v>
      </c>
      <c r="F8696" s="8">
        <v>0.25</v>
      </c>
      <c r="G8696" s="8">
        <v>0</v>
      </c>
      <c r="H8696" s="8">
        <v>0.14285714285714285</v>
      </c>
      <c r="I8696" s="4" t="e">
        <f>#REF!/1.7</f>
        <v>#REF!</v>
      </c>
      <c r="J8696" s="4">
        <f>Hilfstabelle!C8696/3</f>
        <v>0.35103425000000005</v>
      </c>
      <c r="K8696" s="96">
        <f>Hilfstabelle!F8696/11</f>
        <v>0</v>
      </c>
      <c r="L8696" s="107">
        <f>Hilfstabelle!G8696/sinks!$G$3</f>
        <v>0.13101216899147111</v>
      </c>
    </row>
    <row r="8697" spans="1:12" x14ac:dyDescent="0.25">
      <c r="A8697" s="89">
        <v>41271.291666666664</v>
      </c>
      <c r="B8697" s="4">
        <v>0.8107401273</v>
      </c>
      <c r="C8697" s="8">
        <v>0.29166666666666669</v>
      </c>
      <c r="D8697" s="8">
        <v>0</v>
      </c>
      <c r="E8697" s="8">
        <v>0.125</v>
      </c>
      <c r="F8697" s="8">
        <v>0.29166666666666669</v>
      </c>
      <c r="G8697" s="8">
        <v>0</v>
      </c>
      <c r="H8697" s="8">
        <v>0.125</v>
      </c>
      <c r="I8697" s="4" t="e">
        <f>#REF!/1.7</f>
        <v>#REF!</v>
      </c>
      <c r="J8697" s="4">
        <f>Hilfstabelle!C8697/3</f>
        <v>0.34906774999999995</v>
      </c>
      <c r="K8697" s="96">
        <f>Hilfstabelle!F8697/11</f>
        <v>0</v>
      </c>
      <c r="L8697" s="107">
        <f>Hilfstabelle!G8697/sinks!$G$3</f>
        <v>0.13316116021340238</v>
      </c>
    </row>
    <row r="8698" spans="1:12" x14ac:dyDescent="0.25">
      <c r="A8698" s="89">
        <v>41271.333333333336</v>
      </c>
      <c r="B8698" s="4">
        <v>0.82181152469999996</v>
      </c>
      <c r="C8698" s="8">
        <v>0.33333333333333331</v>
      </c>
      <c r="D8698" s="8">
        <v>0</v>
      </c>
      <c r="E8698" s="8">
        <v>0.1111111111111111</v>
      </c>
      <c r="F8698" s="8">
        <v>0.33333333333333331</v>
      </c>
      <c r="G8698" s="8">
        <v>0</v>
      </c>
      <c r="H8698" s="8">
        <v>0.1111111111111111</v>
      </c>
      <c r="I8698" s="4" t="e">
        <f>#REF!/1.7</f>
        <v>#REF!</v>
      </c>
      <c r="J8698" s="4">
        <f>Hilfstabelle!C8698/3</f>
        <v>0.35604825000000001</v>
      </c>
      <c r="K8698" s="96">
        <f>Hilfstabelle!F8698/11</f>
        <v>0</v>
      </c>
      <c r="L8698" s="107">
        <f>Hilfstabelle!G8698/sinks!$G$3</f>
        <v>0.16545960816432315</v>
      </c>
    </row>
    <row r="8699" spans="1:12" x14ac:dyDescent="0.25">
      <c r="A8699" s="89">
        <v>41271.375</v>
      </c>
      <c r="B8699" s="4">
        <v>0.84752855029999996</v>
      </c>
      <c r="C8699" s="8">
        <v>0.375</v>
      </c>
      <c r="D8699" s="8">
        <v>0</v>
      </c>
      <c r="E8699" s="8">
        <v>0.1</v>
      </c>
      <c r="F8699" s="8">
        <v>0.375</v>
      </c>
      <c r="G8699" s="8">
        <v>0</v>
      </c>
      <c r="H8699" s="8">
        <v>0.1</v>
      </c>
      <c r="I8699" s="4" t="e">
        <f>#REF!/1.7</f>
        <v>#REF!</v>
      </c>
      <c r="J8699" s="4">
        <f>Hilfstabelle!C8699/3</f>
        <v>0.36341399999999996</v>
      </c>
      <c r="K8699" s="96">
        <f>Hilfstabelle!F8699/11</f>
        <v>0</v>
      </c>
      <c r="L8699" s="107">
        <f>Hilfstabelle!G8699/sinks!$G$3</f>
        <v>0.18463522214463357</v>
      </c>
    </row>
    <row r="8700" spans="1:12" x14ac:dyDescent="0.25">
      <c r="A8700" s="89">
        <v>41271.416666666664</v>
      </c>
      <c r="B8700" s="4">
        <v>0.84805160840000005</v>
      </c>
      <c r="C8700" s="8">
        <v>0.41666666666666669</v>
      </c>
      <c r="D8700" s="8">
        <v>0</v>
      </c>
      <c r="E8700" s="8">
        <v>9.0909090909090912E-2</v>
      </c>
      <c r="F8700" s="8">
        <v>0.41666666666666669</v>
      </c>
      <c r="G8700" s="8">
        <v>0</v>
      </c>
      <c r="H8700" s="8">
        <v>9.0909090909090912E-2</v>
      </c>
      <c r="I8700" s="4" t="e">
        <f>#REF!/1.7</f>
        <v>#REF!</v>
      </c>
      <c r="J8700" s="4">
        <f>Hilfstabelle!C8700/3</f>
        <v>0.36893975000000001</v>
      </c>
      <c r="K8700" s="96">
        <f>Hilfstabelle!F8700/11</f>
        <v>0</v>
      </c>
      <c r="L8700" s="107">
        <f>Hilfstabelle!G8700/sinks!$G$3</f>
        <v>0.19084059324701524</v>
      </c>
    </row>
    <row r="8701" spans="1:12" x14ac:dyDescent="0.25">
      <c r="A8701" s="89">
        <v>41271.458333333336</v>
      </c>
      <c r="B8701" s="4">
        <v>0.83724173999999996</v>
      </c>
      <c r="C8701" s="8">
        <v>0.45833333333333331</v>
      </c>
      <c r="D8701" s="8">
        <v>0</v>
      </c>
      <c r="E8701" s="8">
        <v>8.3333333333333329E-2</v>
      </c>
      <c r="F8701" s="8">
        <v>0.45833333333333331</v>
      </c>
      <c r="G8701" s="8">
        <v>0</v>
      </c>
      <c r="H8701" s="8">
        <v>8.3333333333333329E-2</v>
      </c>
      <c r="I8701" s="4" t="e">
        <f>#REF!/1.7</f>
        <v>#REF!</v>
      </c>
      <c r="J8701" s="4">
        <f>Hilfstabelle!C8701/3</f>
        <v>0.37401699999999999</v>
      </c>
      <c r="K8701" s="96">
        <f>Hilfstabelle!F8701/11</f>
        <v>0</v>
      </c>
      <c r="L8701" s="107">
        <f>Hilfstabelle!G8701/sinks!$G$3</f>
        <v>0.196054122246967</v>
      </c>
    </row>
    <row r="8702" spans="1:12" x14ac:dyDescent="0.25">
      <c r="A8702" s="89">
        <v>41271.5</v>
      </c>
      <c r="B8702" s="4">
        <v>0.82547293170000002</v>
      </c>
      <c r="C8702" s="8">
        <v>0.5</v>
      </c>
      <c r="D8702" s="8">
        <v>0</v>
      </c>
      <c r="E8702" s="8">
        <v>7.6923076923076927E-2</v>
      </c>
      <c r="F8702" s="8">
        <v>0.5</v>
      </c>
      <c r="G8702" s="8">
        <v>0</v>
      </c>
      <c r="H8702" s="8">
        <v>7.6923076923076927E-2</v>
      </c>
      <c r="I8702" s="4" t="e">
        <f>#REF!/1.7</f>
        <v>#REF!</v>
      </c>
      <c r="J8702" s="4">
        <f>Hilfstabelle!C8702/3</f>
        <v>0.37444250000000001</v>
      </c>
      <c r="K8702" s="96">
        <f>Hilfstabelle!F8702/11</f>
        <v>0</v>
      </c>
      <c r="L8702" s="107">
        <f>Hilfstabelle!G8702/sinks!$G$3</f>
        <v>0.19606683817135712</v>
      </c>
    </row>
    <row r="8703" spans="1:12" x14ac:dyDescent="0.25">
      <c r="A8703" s="89">
        <v>41271.541666666664</v>
      </c>
      <c r="B8703" s="4">
        <v>0.82120129019999999</v>
      </c>
      <c r="C8703" s="8">
        <v>0.54166666666666663</v>
      </c>
      <c r="D8703" s="8">
        <v>0</v>
      </c>
      <c r="E8703" s="8">
        <v>7.1428571428571425E-2</v>
      </c>
      <c r="F8703" s="8">
        <v>0.54166666666666663</v>
      </c>
      <c r="G8703" s="8">
        <v>0</v>
      </c>
      <c r="H8703" s="8">
        <v>7.1428571428571425E-2</v>
      </c>
      <c r="I8703" s="4" t="e">
        <f>#REF!/1.7</f>
        <v>#REF!</v>
      </c>
      <c r="J8703" s="4">
        <f>Hilfstabelle!C8703/3</f>
        <v>0.37146400000000002</v>
      </c>
      <c r="K8703" s="96">
        <f>Hilfstabelle!F8703/11</f>
        <v>0</v>
      </c>
      <c r="L8703" s="107">
        <f>Hilfstabelle!G8703/sinks!$G$3</f>
        <v>0.18831012429338007</v>
      </c>
    </row>
    <row r="8704" spans="1:12" x14ac:dyDescent="0.25">
      <c r="A8704" s="89">
        <v>41271.583333333336</v>
      </c>
      <c r="B8704" s="4">
        <v>0.82747798800000005</v>
      </c>
      <c r="C8704" s="8">
        <v>0.58333333333333337</v>
      </c>
      <c r="D8704" s="8">
        <v>0</v>
      </c>
      <c r="E8704" s="8">
        <v>6.6666666666666666E-2</v>
      </c>
      <c r="F8704" s="8">
        <v>0.58333333333333337</v>
      </c>
      <c r="G8704" s="8">
        <v>0</v>
      </c>
      <c r="H8704" s="8">
        <v>6.6666666666666666E-2</v>
      </c>
      <c r="I8704" s="4" t="e">
        <f>#REF!/1.7</f>
        <v>#REF!</v>
      </c>
      <c r="J8704" s="4">
        <f>Hilfstabelle!C8704/3</f>
        <v>0.36854300000000006</v>
      </c>
      <c r="K8704" s="96">
        <f>Hilfstabelle!F8704/11</f>
        <v>1</v>
      </c>
      <c r="L8704" s="107">
        <f>Hilfstabelle!G8704/sinks!$G$3</f>
        <v>0.84343340486835738</v>
      </c>
    </row>
    <row r="8705" spans="1:12" x14ac:dyDescent="0.25">
      <c r="A8705" s="89">
        <v>41271.625</v>
      </c>
      <c r="B8705" s="4">
        <v>0.87830180459999996</v>
      </c>
      <c r="C8705" s="8">
        <v>0.625</v>
      </c>
      <c r="D8705" s="8">
        <v>0</v>
      </c>
      <c r="E8705" s="8">
        <v>6.25E-2</v>
      </c>
      <c r="F8705" s="8">
        <v>0.625</v>
      </c>
      <c r="G8705" s="8">
        <v>0</v>
      </c>
      <c r="H8705" s="8">
        <v>6.25E-2</v>
      </c>
      <c r="I8705" s="4" t="e">
        <f>#REF!/1.7</f>
        <v>#REF!</v>
      </c>
      <c r="J8705" s="4">
        <f>Hilfstabelle!C8705/3</f>
        <v>0.36714000000000002</v>
      </c>
      <c r="K8705" s="96">
        <f>Hilfstabelle!F8705/11</f>
        <v>1</v>
      </c>
      <c r="L8705" s="107">
        <f>Hilfstabelle!G8705/sinks!$G$3</f>
        <v>0.84415821255859469</v>
      </c>
    </row>
    <row r="8706" spans="1:12" x14ac:dyDescent="0.25">
      <c r="A8706" s="89">
        <v>41271.666666666664</v>
      </c>
      <c r="B8706" s="4">
        <v>0.88963473110000002</v>
      </c>
      <c r="C8706" s="8">
        <v>0.66666666666666663</v>
      </c>
      <c r="D8706" s="8">
        <v>0</v>
      </c>
      <c r="E8706" s="8">
        <v>5.8823529411764705E-2</v>
      </c>
      <c r="F8706" s="8">
        <v>0.66666666666666663</v>
      </c>
      <c r="G8706" s="8">
        <v>0</v>
      </c>
      <c r="H8706" s="8">
        <v>5.8823529411764705E-2</v>
      </c>
      <c r="I8706" s="4" t="e">
        <f>#REF!/1.7</f>
        <v>#REF!</v>
      </c>
      <c r="J8706" s="4">
        <f>Hilfstabelle!C8706/3</f>
        <v>0.36661100000000002</v>
      </c>
      <c r="K8706" s="96">
        <f>Hilfstabelle!F8706/11</f>
        <v>0</v>
      </c>
      <c r="L8706" s="107">
        <f>Hilfstabelle!G8706/sinks!$G$3</f>
        <v>0.17846799881542236</v>
      </c>
    </row>
    <row r="8707" spans="1:12" x14ac:dyDescent="0.25">
      <c r="A8707" s="89">
        <v>41271.708333333336</v>
      </c>
      <c r="B8707" s="4">
        <v>0.86522535089999997</v>
      </c>
      <c r="C8707" s="8">
        <v>0.70833333333333337</v>
      </c>
      <c r="D8707" s="8">
        <v>0</v>
      </c>
      <c r="E8707" s="8">
        <v>5.5555555555555552E-2</v>
      </c>
      <c r="F8707" s="8">
        <v>0.70833333333333337</v>
      </c>
      <c r="G8707" s="8">
        <v>0</v>
      </c>
      <c r="H8707" s="8">
        <v>5.5555555555555552E-2</v>
      </c>
      <c r="I8707" s="4" t="e">
        <f>#REF!/1.7</f>
        <v>#REF!</v>
      </c>
      <c r="J8707" s="4">
        <f>Hilfstabelle!C8707/3</f>
        <v>0.36642124999999998</v>
      </c>
      <c r="K8707" s="96">
        <f>Hilfstabelle!F8707/11</f>
        <v>0</v>
      </c>
      <c r="L8707" s="107">
        <f>Hilfstabelle!G8707/sinks!$G$3</f>
        <v>0.18426646033731989</v>
      </c>
    </row>
    <row r="8708" spans="1:12" x14ac:dyDescent="0.25">
      <c r="A8708" s="89">
        <v>41271.75</v>
      </c>
      <c r="B8708" s="4">
        <v>0.81135036179999998</v>
      </c>
      <c r="C8708" s="8">
        <v>0.75</v>
      </c>
      <c r="D8708" s="8">
        <v>0</v>
      </c>
      <c r="E8708" s="8">
        <v>5.2631578947368418E-2</v>
      </c>
      <c r="F8708" s="8">
        <v>0.75</v>
      </c>
      <c r="G8708" s="8">
        <v>0</v>
      </c>
      <c r="H8708" s="8">
        <v>5.2631578947368418E-2</v>
      </c>
      <c r="I8708" s="4" t="e">
        <f>#REF!/1.7</f>
        <v>#REF!</v>
      </c>
      <c r="J8708" s="4">
        <f>Hilfstabelle!C8708/3</f>
        <v>0.36810599999999999</v>
      </c>
      <c r="K8708" s="96">
        <f>Hilfstabelle!F8708/11</f>
        <v>0</v>
      </c>
      <c r="L8708" s="107">
        <f>Hilfstabelle!G8708/sinks!$G$3</f>
        <v>0.19356180106650225</v>
      </c>
    </row>
    <row r="8709" spans="1:12" x14ac:dyDescent="0.25">
      <c r="A8709" s="89">
        <v>41271.791666666664</v>
      </c>
      <c r="B8709" s="4">
        <v>0.75398831840000002</v>
      </c>
      <c r="C8709" s="8">
        <v>0.79166666666666663</v>
      </c>
      <c r="D8709" s="8">
        <v>0</v>
      </c>
      <c r="E8709" s="8">
        <v>0.05</v>
      </c>
      <c r="F8709" s="8">
        <v>0.79166666666666663</v>
      </c>
      <c r="G8709" s="8">
        <v>0</v>
      </c>
      <c r="H8709" s="8">
        <v>0.05</v>
      </c>
      <c r="I8709" s="4" t="e">
        <f>#REF!/1.7</f>
        <v>#REF!</v>
      </c>
      <c r="J8709" s="4">
        <f>Hilfstabelle!C8709/3</f>
        <v>0.3707395</v>
      </c>
      <c r="K8709" s="96">
        <f>Hilfstabelle!F8709/11</f>
        <v>0</v>
      </c>
      <c r="L8709" s="107">
        <f>Hilfstabelle!G8709/sinks!$G$3</f>
        <v>0.17929453390078057</v>
      </c>
    </row>
    <row r="8710" spans="1:12" x14ac:dyDescent="0.25">
      <c r="A8710" s="89">
        <v>41271.833333333336</v>
      </c>
      <c r="B8710" s="4">
        <v>0.70604132159999999</v>
      </c>
      <c r="C8710" s="8">
        <v>0.83333333333333337</v>
      </c>
      <c r="D8710" s="8">
        <v>0</v>
      </c>
      <c r="E8710" s="8">
        <v>4.7619047619047616E-2</v>
      </c>
      <c r="F8710" s="8">
        <v>0.83333333333333337</v>
      </c>
      <c r="G8710" s="8">
        <v>0</v>
      </c>
      <c r="H8710" s="8">
        <v>4.7619047619047616E-2</v>
      </c>
      <c r="I8710" s="4" t="e">
        <f>#REF!/1.7</f>
        <v>#REF!</v>
      </c>
      <c r="J8710" s="4">
        <f>Hilfstabelle!C8710/3</f>
        <v>0.37379849999999998</v>
      </c>
      <c r="K8710" s="96">
        <f>Hilfstabelle!F8710/11</f>
        <v>0</v>
      </c>
      <c r="L8710" s="107">
        <f>Hilfstabelle!G8710/sinks!$G$3</f>
        <v>0.14925952049130228</v>
      </c>
    </row>
    <row r="8711" spans="1:12" x14ac:dyDescent="0.25">
      <c r="A8711" s="89">
        <v>41271.875</v>
      </c>
      <c r="B8711" s="4">
        <v>0.70726179060000005</v>
      </c>
      <c r="C8711" s="8">
        <v>0.875</v>
      </c>
      <c r="D8711" s="8">
        <v>0</v>
      </c>
      <c r="E8711" s="8">
        <v>4.5454545454545456E-2</v>
      </c>
      <c r="F8711" s="8">
        <v>0.875</v>
      </c>
      <c r="G8711" s="8">
        <v>0</v>
      </c>
      <c r="H8711" s="8">
        <v>4.5454545454545456E-2</v>
      </c>
      <c r="I8711" s="4" t="e">
        <f>#REF!/1.7</f>
        <v>#REF!</v>
      </c>
      <c r="J8711" s="4">
        <f>Hilfstabelle!C8711/3</f>
        <v>0.37736925000000004</v>
      </c>
      <c r="K8711" s="96">
        <f>Hilfstabelle!F8711/11</f>
        <v>0</v>
      </c>
      <c r="L8711" s="107">
        <f>Hilfstabelle!G8711/sinks!$G$3</f>
        <v>0.13752272227921572</v>
      </c>
    </row>
    <row r="8712" spans="1:12" x14ac:dyDescent="0.25">
      <c r="A8712" s="89">
        <v>41271.916666666664</v>
      </c>
      <c r="B8712" s="4">
        <v>0.66044808649999998</v>
      </c>
      <c r="C8712" s="8">
        <v>0.91666666666666663</v>
      </c>
      <c r="D8712" s="8">
        <v>0</v>
      </c>
      <c r="E8712" s="8">
        <v>4.3478260869565216E-2</v>
      </c>
      <c r="F8712" s="8">
        <v>0.91666666666666663</v>
      </c>
      <c r="G8712" s="8">
        <v>0</v>
      </c>
      <c r="H8712" s="8">
        <v>4.3478260869565216E-2</v>
      </c>
      <c r="I8712" s="4" t="e">
        <f>#REF!/1.7</f>
        <v>#REF!</v>
      </c>
      <c r="J8712" s="4">
        <f>Hilfstabelle!C8712/3</f>
        <v>0.38318824999999995</v>
      </c>
      <c r="K8712" s="96">
        <f>Hilfstabelle!F8712/11</f>
        <v>0</v>
      </c>
      <c r="L8712" s="107">
        <f>Hilfstabelle!G8712/sinks!$G$3</f>
        <v>0.1320675907158515</v>
      </c>
    </row>
    <row r="8713" spans="1:12" x14ac:dyDescent="0.25">
      <c r="A8713" s="89">
        <v>41271.958333333336</v>
      </c>
      <c r="B8713" s="4">
        <v>0.62862871590000002</v>
      </c>
      <c r="C8713" s="8">
        <v>0.95833333333333337</v>
      </c>
      <c r="D8713" s="8">
        <v>0</v>
      </c>
      <c r="E8713" s="8">
        <v>4.1666666666666664E-2</v>
      </c>
      <c r="F8713" s="8">
        <v>0.95833333333333337</v>
      </c>
      <c r="G8713" s="8">
        <v>0</v>
      </c>
      <c r="H8713" s="8">
        <v>4.1666666666666664E-2</v>
      </c>
      <c r="I8713" s="4" t="e">
        <f>#REF!/1.7</f>
        <v>#REF!</v>
      </c>
      <c r="J8713" s="4">
        <f>Hilfstabelle!C8713/3</f>
        <v>0.38837475000000005</v>
      </c>
      <c r="K8713" s="96">
        <f>Hilfstabelle!F8713/11</f>
        <v>0</v>
      </c>
      <c r="L8713" s="107">
        <f>Hilfstabelle!G8713/sinks!$G$3</f>
        <v>0.12375137616470896</v>
      </c>
    </row>
    <row r="8714" spans="1:12" x14ac:dyDescent="0.25">
      <c r="A8714" s="89">
        <v>41272</v>
      </c>
      <c r="B8714" s="4">
        <v>0.60805509550000003</v>
      </c>
      <c r="C8714" s="8">
        <v>0</v>
      </c>
      <c r="D8714" s="8">
        <v>0</v>
      </c>
      <c r="E8714" s="8">
        <v>1</v>
      </c>
      <c r="F8714" s="8">
        <v>0</v>
      </c>
      <c r="G8714" s="8">
        <v>0</v>
      </c>
      <c r="H8714" s="8">
        <v>1</v>
      </c>
      <c r="I8714" s="4" t="e">
        <f>#REF!/1.7</f>
        <v>#REF!</v>
      </c>
      <c r="J8714" s="4">
        <f>Hilfstabelle!C8714/3</f>
        <v>0.39284824999999995</v>
      </c>
      <c r="K8714" s="96">
        <f>Hilfstabelle!F8714/11</f>
        <v>0</v>
      </c>
      <c r="L8714" s="107">
        <f>Hilfstabelle!G8714/sinks!$G$3</f>
        <v>0.12217460154033329</v>
      </c>
    </row>
    <row r="8715" spans="1:12" x14ac:dyDescent="0.25">
      <c r="A8715" s="89">
        <v>41272.041666666664</v>
      </c>
      <c r="B8715" s="4">
        <v>0.58713276960000005</v>
      </c>
      <c r="C8715" s="8">
        <v>4.1666666666666664E-2</v>
      </c>
      <c r="D8715" s="8">
        <v>0</v>
      </c>
      <c r="E8715" s="8">
        <v>0.5</v>
      </c>
      <c r="F8715" s="8">
        <v>4.1666666666666664E-2</v>
      </c>
      <c r="G8715" s="8">
        <v>0</v>
      </c>
      <c r="H8715" s="8">
        <v>0.5</v>
      </c>
      <c r="I8715" s="4" t="e">
        <f>#REF!/1.7</f>
        <v>#REF!</v>
      </c>
      <c r="J8715" s="4">
        <f>Hilfstabelle!C8715/3</f>
        <v>0.39660299999999998</v>
      </c>
      <c r="K8715" s="96">
        <f>Hilfstabelle!F8715/11</f>
        <v>0</v>
      </c>
      <c r="L8715" s="107">
        <f>Hilfstabelle!G8715/sinks!$G$3</f>
        <v>0.12732455091833447</v>
      </c>
    </row>
    <row r="8716" spans="1:12" x14ac:dyDescent="0.25">
      <c r="A8716" s="89">
        <v>41272.083333333336</v>
      </c>
      <c r="B8716" s="4">
        <v>0.57919972099999995</v>
      </c>
      <c r="C8716" s="8">
        <v>8.3333333333333329E-2</v>
      </c>
      <c r="D8716" s="8">
        <v>0</v>
      </c>
      <c r="E8716" s="8">
        <v>0.33333333333333331</v>
      </c>
      <c r="F8716" s="8">
        <v>8.3333333333333329E-2</v>
      </c>
      <c r="G8716" s="8">
        <v>0</v>
      </c>
      <c r="H8716" s="8">
        <v>0.33333333333333331</v>
      </c>
      <c r="I8716" s="4" t="e">
        <f>#REF!/1.7</f>
        <v>#REF!</v>
      </c>
      <c r="J8716" s="4">
        <f>Hilfstabelle!C8716/3</f>
        <v>0.39971950000000001</v>
      </c>
      <c r="K8716" s="96">
        <f>Hilfstabelle!F8716/11</f>
        <v>0</v>
      </c>
      <c r="L8716" s="107">
        <f>Hilfstabelle!G8716/sinks!$G$3</f>
        <v>0.11911006376231287</v>
      </c>
    </row>
    <row r="8717" spans="1:12" x14ac:dyDescent="0.25">
      <c r="A8717" s="89">
        <v>41272.125</v>
      </c>
      <c r="B8717" s="4">
        <v>0.59140441109999997</v>
      </c>
      <c r="C8717" s="8">
        <v>0.125</v>
      </c>
      <c r="D8717" s="8">
        <v>0</v>
      </c>
      <c r="E8717" s="8">
        <v>0.25</v>
      </c>
      <c r="F8717" s="8">
        <v>0.125</v>
      </c>
      <c r="G8717" s="8">
        <v>0</v>
      </c>
      <c r="H8717" s="8">
        <v>0.25</v>
      </c>
      <c r="I8717" s="4" t="e">
        <f>#REF!/1.7</f>
        <v>#REF!</v>
      </c>
      <c r="J8717" s="4">
        <f>Hilfstabelle!C8717/3</f>
        <v>0.40036350000000004</v>
      </c>
      <c r="K8717" s="96">
        <f>Hilfstabelle!F8717/11</f>
        <v>0</v>
      </c>
      <c r="L8717" s="107">
        <f>Hilfstabelle!G8717/sinks!$G$3</f>
        <v>0.11257407862578797</v>
      </c>
    </row>
    <row r="8718" spans="1:12" x14ac:dyDescent="0.25">
      <c r="A8718" s="89">
        <v>41272.166666666664</v>
      </c>
      <c r="B8718" s="4">
        <v>0.64414610760000002</v>
      </c>
      <c r="C8718" s="8">
        <v>0.16666666666666666</v>
      </c>
      <c r="D8718" s="8">
        <v>0</v>
      </c>
      <c r="E8718" s="8">
        <v>0.2</v>
      </c>
      <c r="F8718" s="8">
        <v>0.16666666666666666</v>
      </c>
      <c r="G8718" s="8">
        <v>0</v>
      </c>
      <c r="H8718" s="8">
        <v>0.2</v>
      </c>
      <c r="I8718" s="4" t="e">
        <f>#REF!/1.7</f>
        <v>#REF!</v>
      </c>
      <c r="J8718" s="4">
        <f>Hilfstabelle!C8718/3</f>
        <v>0.39956999999999998</v>
      </c>
      <c r="K8718" s="96">
        <f>Hilfstabelle!F8718/11</f>
        <v>0</v>
      </c>
      <c r="L8718" s="107">
        <f>Hilfstabelle!G8718/sinks!$G$3</f>
        <v>0.10853041466972782</v>
      </c>
    </row>
    <row r="8719" spans="1:12" x14ac:dyDescent="0.25">
      <c r="A8719" s="89">
        <v>41272.208333333336</v>
      </c>
      <c r="B8719" s="4">
        <v>0.7034260309</v>
      </c>
      <c r="C8719" s="8">
        <v>0.20833333333333334</v>
      </c>
      <c r="D8719" s="8">
        <v>0</v>
      </c>
      <c r="E8719" s="8">
        <v>0.16666666666666666</v>
      </c>
      <c r="F8719" s="8">
        <v>0.20833333333333334</v>
      </c>
      <c r="G8719" s="8">
        <v>0</v>
      </c>
      <c r="H8719" s="8">
        <v>0.16666666666666666</v>
      </c>
      <c r="I8719" s="4" t="e">
        <f>#REF!/1.7</f>
        <v>#REF!</v>
      </c>
      <c r="J8719" s="4">
        <f>Hilfstabelle!C8719/3</f>
        <v>0.39945499999999995</v>
      </c>
      <c r="K8719" s="96">
        <f>Hilfstabelle!F8719/11</f>
        <v>0</v>
      </c>
      <c r="L8719" s="107">
        <f>Hilfstabelle!G8719/sinks!$G$3</f>
        <v>0.122441635952526</v>
      </c>
    </row>
    <row r="8720" spans="1:12" x14ac:dyDescent="0.25">
      <c r="A8720" s="89">
        <v>41272.25</v>
      </c>
      <c r="B8720" s="4">
        <v>0.76915700460000003</v>
      </c>
      <c r="C8720" s="8">
        <v>0.25</v>
      </c>
      <c r="D8720" s="8">
        <v>0</v>
      </c>
      <c r="E8720" s="8">
        <v>0.14285714285714285</v>
      </c>
      <c r="F8720" s="8">
        <v>0.25</v>
      </c>
      <c r="G8720" s="8">
        <v>0</v>
      </c>
      <c r="H8720" s="8">
        <v>0.14285714285714285</v>
      </c>
      <c r="I8720" s="4" t="e">
        <f>#REF!/1.7</f>
        <v>#REF!</v>
      </c>
      <c r="J8720" s="4">
        <f>Hilfstabelle!C8720/3</f>
        <v>0.40068550000000003</v>
      </c>
      <c r="K8720" s="96">
        <f>Hilfstabelle!F8720/11</f>
        <v>0</v>
      </c>
      <c r="L8720" s="107">
        <f>Hilfstabelle!G8720/sinks!$G$3</f>
        <v>0.12910478033295214</v>
      </c>
    </row>
    <row r="8721" spans="1:12" x14ac:dyDescent="0.25">
      <c r="A8721" s="89">
        <v>41272.291666666664</v>
      </c>
      <c r="B8721" s="4">
        <v>0.80838636559999999</v>
      </c>
      <c r="C8721" s="8">
        <v>0.29166666666666669</v>
      </c>
      <c r="D8721" s="8">
        <v>0</v>
      </c>
      <c r="E8721" s="8">
        <v>0.125</v>
      </c>
      <c r="F8721" s="8">
        <v>0.29166666666666669</v>
      </c>
      <c r="G8721" s="8">
        <v>0</v>
      </c>
      <c r="H8721" s="8">
        <v>0.125</v>
      </c>
      <c r="I8721" s="4" t="e">
        <f>#REF!/1.7</f>
        <v>#REF!</v>
      </c>
      <c r="J8721" s="4">
        <f>Hilfstabelle!C8721/3</f>
        <v>0.39777025000000005</v>
      </c>
      <c r="K8721" s="96">
        <f>Hilfstabelle!F8721/11</f>
        <v>0</v>
      </c>
      <c r="L8721" s="107">
        <f>Hilfstabelle!G8721/sinks!$G$3</f>
        <v>0.13173697668170831</v>
      </c>
    </row>
    <row r="8722" spans="1:12" x14ac:dyDescent="0.25">
      <c r="A8722" s="89">
        <v>41272.333333333336</v>
      </c>
      <c r="B8722" s="4">
        <v>0.82163717199999997</v>
      </c>
      <c r="C8722" s="8">
        <v>0.33333333333333331</v>
      </c>
      <c r="D8722" s="8">
        <v>0</v>
      </c>
      <c r="E8722" s="8">
        <v>0.1111111111111111</v>
      </c>
      <c r="F8722" s="8">
        <v>0.33333333333333331</v>
      </c>
      <c r="G8722" s="8">
        <v>0</v>
      </c>
      <c r="H8722" s="8">
        <v>0.1111111111111111</v>
      </c>
      <c r="I8722" s="4" t="e">
        <f>#REF!/1.7</f>
        <v>#REF!</v>
      </c>
      <c r="J8722" s="4">
        <f>Hilfstabelle!C8722/3</f>
        <v>0.39863274999999998</v>
      </c>
      <c r="K8722" s="96">
        <f>Hilfstabelle!F8722/11</f>
        <v>0</v>
      </c>
      <c r="L8722" s="107">
        <f>Hilfstabelle!G8722/sinks!$G$3</f>
        <v>0.16449319791067354</v>
      </c>
    </row>
    <row r="8723" spans="1:12" x14ac:dyDescent="0.25">
      <c r="A8723" s="89">
        <v>41272.375</v>
      </c>
      <c r="B8723" s="4">
        <v>0.83933397259999998</v>
      </c>
      <c r="C8723" s="8">
        <v>0.375</v>
      </c>
      <c r="D8723" s="8">
        <v>0</v>
      </c>
      <c r="E8723" s="8">
        <v>0.1</v>
      </c>
      <c r="F8723" s="8">
        <v>0.375</v>
      </c>
      <c r="G8723" s="8">
        <v>0</v>
      </c>
      <c r="H8723" s="8">
        <v>0.1</v>
      </c>
      <c r="I8723" s="4" t="e">
        <f>#REF!/1.7</f>
        <v>#REF!</v>
      </c>
      <c r="J8723" s="4">
        <f>Hilfstabelle!C8723/3</f>
        <v>0.40346850000000001</v>
      </c>
      <c r="K8723" s="96">
        <f>Hilfstabelle!F8723/11</f>
        <v>0</v>
      </c>
      <c r="L8723" s="107">
        <f>Hilfstabelle!G8723/sinks!$G$3</f>
        <v>0.18118920663490937</v>
      </c>
    </row>
    <row r="8724" spans="1:12" x14ac:dyDescent="0.25">
      <c r="A8724" s="89">
        <v>41272.416666666664</v>
      </c>
      <c r="B8724" s="4">
        <v>0.83715456369999997</v>
      </c>
      <c r="C8724" s="8">
        <v>0.41666666666666669</v>
      </c>
      <c r="D8724" s="8">
        <v>0</v>
      </c>
      <c r="E8724" s="8">
        <v>9.0909090909090912E-2</v>
      </c>
      <c r="F8724" s="8">
        <v>0.41666666666666669</v>
      </c>
      <c r="G8724" s="8">
        <v>0</v>
      </c>
      <c r="H8724" s="8">
        <v>9.0909090909090912E-2</v>
      </c>
      <c r="I8724" s="4" t="e">
        <f>#REF!/1.7</f>
        <v>#REF!</v>
      </c>
      <c r="J8724" s="4">
        <f>Hilfstabelle!C8724/3</f>
        <v>0.41044900000000001</v>
      </c>
      <c r="K8724" s="96">
        <f>Hilfstabelle!F8724/11</f>
        <v>0</v>
      </c>
      <c r="L8724" s="107">
        <f>Hilfstabelle!G8724/sinks!$G$3</f>
        <v>0.18481324508609537</v>
      </c>
    </row>
    <row r="8725" spans="1:12" x14ac:dyDescent="0.25">
      <c r="A8725" s="89">
        <v>41272.458333333336</v>
      </c>
      <c r="B8725" s="4">
        <v>0.81719117779999995</v>
      </c>
      <c r="C8725" s="8">
        <v>0.45833333333333331</v>
      </c>
      <c r="D8725" s="8">
        <v>0</v>
      </c>
      <c r="E8725" s="8">
        <v>8.3333333333333329E-2</v>
      </c>
      <c r="F8725" s="8">
        <v>0.45833333333333331</v>
      </c>
      <c r="G8725" s="8">
        <v>0</v>
      </c>
      <c r="H8725" s="8">
        <v>8.3333333333333329E-2</v>
      </c>
      <c r="I8725" s="4" t="e">
        <f>#REF!/1.7</f>
        <v>#REF!</v>
      </c>
      <c r="J8725" s="4">
        <f>Hilfstabelle!C8725/3</f>
        <v>0.41537099999999999</v>
      </c>
      <c r="K8725" s="96">
        <f>Hilfstabelle!F8725/11</f>
        <v>0</v>
      </c>
      <c r="L8725" s="107">
        <f>Hilfstabelle!G8725/sinks!$G$3</f>
        <v>0.18710211147631806</v>
      </c>
    </row>
    <row r="8726" spans="1:12" x14ac:dyDescent="0.25">
      <c r="A8726" s="89">
        <v>41272.5</v>
      </c>
      <c r="B8726" s="4">
        <v>0.81117600909999998</v>
      </c>
      <c r="C8726" s="8">
        <v>0.5</v>
      </c>
      <c r="D8726" s="8">
        <v>0</v>
      </c>
      <c r="E8726" s="8">
        <v>7.6923076923076927E-2</v>
      </c>
      <c r="F8726" s="8">
        <v>0.5</v>
      </c>
      <c r="G8726" s="8">
        <v>0</v>
      </c>
      <c r="H8726" s="8">
        <v>7.6923076923076927E-2</v>
      </c>
      <c r="I8726" s="4" t="e">
        <f>#REF!/1.7</f>
        <v>#REF!</v>
      </c>
      <c r="J8726" s="4">
        <f>Hilfstabelle!C8726/3</f>
        <v>0.41680275</v>
      </c>
      <c r="K8726" s="96">
        <f>Hilfstabelle!F8726/11</f>
        <v>0</v>
      </c>
      <c r="L8726" s="107">
        <f>Hilfstabelle!G8726/sinks!$G$3</f>
        <v>0.18572879164218442</v>
      </c>
    </row>
    <row r="8727" spans="1:12" x14ac:dyDescent="0.25">
      <c r="A8727" s="89">
        <v>41272.541666666664</v>
      </c>
      <c r="B8727" s="4">
        <v>0.80219684420000004</v>
      </c>
      <c r="C8727" s="8">
        <v>0.54166666666666663</v>
      </c>
      <c r="D8727" s="8">
        <v>0</v>
      </c>
      <c r="E8727" s="8">
        <v>7.1428571428571425E-2</v>
      </c>
      <c r="F8727" s="8">
        <v>0.54166666666666663</v>
      </c>
      <c r="G8727" s="8">
        <v>0</v>
      </c>
      <c r="H8727" s="8">
        <v>7.1428571428571425E-2</v>
      </c>
      <c r="I8727" s="4" t="e">
        <f>#REF!/1.7</f>
        <v>#REF!</v>
      </c>
      <c r="J8727" s="4">
        <f>Hilfstabelle!C8727/3</f>
        <v>0.41334124999999999</v>
      </c>
      <c r="K8727" s="96">
        <f>Hilfstabelle!F8727/11</f>
        <v>0</v>
      </c>
      <c r="L8727" s="107">
        <f>Hilfstabelle!G8727/sinks!$G$3</f>
        <v>0.17339434498376194</v>
      </c>
    </row>
    <row r="8728" spans="1:12" x14ac:dyDescent="0.25">
      <c r="A8728" s="89">
        <v>41272.583333333336</v>
      </c>
      <c r="B8728" s="4">
        <v>0.80489931130000003</v>
      </c>
      <c r="C8728" s="8">
        <v>0.58333333333333337</v>
      </c>
      <c r="D8728" s="8">
        <v>0</v>
      </c>
      <c r="E8728" s="8">
        <v>6.6666666666666666E-2</v>
      </c>
      <c r="F8728" s="8">
        <v>0.58333333333333337</v>
      </c>
      <c r="G8728" s="8">
        <v>0</v>
      </c>
      <c r="H8728" s="8">
        <v>6.6666666666666666E-2</v>
      </c>
      <c r="I8728" s="4" t="e">
        <f>#REF!/1.7</f>
        <v>#REF!</v>
      </c>
      <c r="J8728" s="4">
        <f>Hilfstabelle!C8728/3</f>
        <v>0.40936800000000001</v>
      </c>
      <c r="K8728" s="96">
        <f>Hilfstabelle!F8728/11</f>
        <v>0</v>
      </c>
      <c r="L8728" s="107">
        <f>Hilfstabelle!G8728/sinks!$G$3</f>
        <v>0.14362636598647635</v>
      </c>
    </row>
    <row r="8729" spans="1:12" x14ac:dyDescent="0.25">
      <c r="A8729" s="89">
        <v>41272.625</v>
      </c>
      <c r="B8729" s="4">
        <v>0.86261006019999997</v>
      </c>
      <c r="C8729" s="8">
        <v>0.625</v>
      </c>
      <c r="D8729" s="8">
        <v>0</v>
      </c>
      <c r="E8729" s="8">
        <v>6.25E-2</v>
      </c>
      <c r="F8729" s="8">
        <v>0.625</v>
      </c>
      <c r="G8729" s="8">
        <v>0</v>
      </c>
      <c r="H8729" s="8">
        <v>6.25E-2</v>
      </c>
      <c r="I8729" s="4" t="e">
        <f>#REF!/1.7</f>
        <v>#REF!</v>
      </c>
      <c r="J8729" s="4">
        <f>Hilfstabelle!C8729/3</f>
        <v>0.40698174999999998</v>
      </c>
      <c r="K8729" s="96">
        <f>Hilfstabelle!F8729/11</f>
        <v>0</v>
      </c>
      <c r="L8729" s="107">
        <f>Hilfstabelle!G8729/sinks!$G$3</f>
        <v>0.12806207453296176</v>
      </c>
    </row>
    <row r="8730" spans="1:12" x14ac:dyDescent="0.25">
      <c r="A8730" s="89">
        <v>41272.666666666664</v>
      </c>
      <c r="B8730" s="4">
        <v>0.88144015340000004</v>
      </c>
      <c r="C8730" s="8">
        <v>0.66666666666666663</v>
      </c>
      <c r="D8730" s="8">
        <v>0</v>
      </c>
      <c r="E8730" s="8">
        <v>5.8823529411764705E-2</v>
      </c>
      <c r="F8730" s="8">
        <v>0.66666666666666663</v>
      </c>
      <c r="G8730" s="8">
        <v>0</v>
      </c>
      <c r="H8730" s="8">
        <v>5.8823529411764705E-2</v>
      </c>
      <c r="I8730" s="4" t="e">
        <f>#REF!/1.7</f>
        <v>#REF!</v>
      </c>
      <c r="J8730" s="4">
        <f>Hilfstabelle!C8730/3</f>
        <v>0.40593524999999997</v>
      </c>
      <c r="K8730" s="96">
        <f>Hilfstabelle!F8730/11</f>
        <v>0</v>
      </c>
      <c r="L8730" s="107">
        <f>Hilfstabelle!G8730/sinks!$G$3</f>
        <v>0.12937181474514478</v>
      </c>
    </row>
    <row r="8731" spans="1:12" x14ac:dyDescent="0.25">
      <c r="A8731" s="89">
        <v>41272.708333333336</v>
      </c>
      <c r="B8731" s="4">
        <v>0.85476418799999998</v>
      </c>
      <c r="C8731" s="8">
        <v>0.70833333333333337</v>
      </c>
      <c r="D8731" s="8">
        <v>0</v>
      </c>
      <c r="E8731" s="8">
        <v>5.5555555555555552E-2</v>
      </c>
      <c r="F8731" s="8">
        <v>0.70833333333333337</v>
      </c>
      <c r="G8731" s="8">
        <v>0</v>
      </c>
      <c r="H8731" s="8">
        <v>5.5555555555555552E-2</v>
      </c>
      <c r="I8731" s="4" t="e">
        <f>#REF!/1.7</f>
        <v>#REF!</v>
      </c>
      <c r="J8731" s="4">
        <f>Hilfstabelle!C8731/3</f>
        <v>0.404561</v>
      </c>
      <c r="K8731" s="96">
        <f>Hilfstabelle!F8731/11</f>
        <v>0</v>
      </c>
      <c r="L8731" s="107">
        <f>Hilfstabelle!G8731/sinks!$G$3</f>
        <v>0.13976072497187791</v>
      </c>
    </row>
    <row r="8732" spans="1:12" x14ac:dyDescent="0.25">
      <c r="A8732" s="89">
        <v>41272.75</v>
      </c>
      <c r="B8732" s="4">
        <v>0.80498648770000003</v>
      </c>
      <c r="C8732" s="8">
        <v>0.75</v>
      </c>
      <c r="D8732" s="8">
        <v>0</v>
      </c>
      <c r="E8732" s="8">
        <v>5.2631578947368418E-2</v>
      </c>
      <c r="F8732" s="8">
        <v>0.75</v>
      </c>
      <c r="G8732" s="8">
        <v>0</v>
      </c>
      <c r="H8732" s="8">
        <v>5.2631578947368418E-2</v>
      </c>
      <c r="I8732" s="4" t="e">
        <f>#REF!/1.7</f>
        <v>#REF!</v>
      </c>
      <c r="J8732" s="4">
        <f>Hilfstabelle!C8732/3</f>
        <v>0.40282449999999997</v>
      </c>
      <c r="K8732" s="96">
        <f>Hilfstabelle!F8732/11</f>
        <v>0</v>
      </c>
      <c r="L8732" s="107">
        <f>Hilfstabelle!G8732/sinks!$G$3</f>
        <v>0.14761916624497595</v>
      </c>
    </row>
    <row r="8733" spans="1:12" x14ac:dyDescent="0.25">
      <c r="A8733" s="89">
        <v>41272.791666666664</v>
      </c>
      <c r="B8733" s="4">
        <v>0.75154738040000002</v>
      </c>
      <c r="C8733" s="8">
        <v>0.79166666666666663</v>
      </c>
      <c r="D8733" s="8">
        <v>0</v>
      </c>
      <c r="E8733" s="8">
        <v>0.05</v>
      </c>
      <c r="F8733" s="8">
        <v>0.79166666666666663</v>
      </c>
      <c r="G8733" s="8">
        <v>0</v>
      </c>
      <c r="H8733" s="8">
        <v>0.05</v>
      </c>
      <c r="I8733" s="4" t="e">
        <f>#REF!/1.7</f>
        <v>#REF!</v>
      </c>
      <c r="J8733" s="4">
        <f>Hilfstabelle!C8733/3</f>
        <v>0.40047850000000002</v>
      </c>
      <c r="K8733" s="96">
        <f>Hilfstabelle!F8733/11</f>
        <v>0</v>
      </c>
      <c r="L8733" s="107">
        <f>Hilfstabelle!G8733/sinks!$G$3</f>
        <v>0.15299800226199939</v>
      </c>
    </row>
    <row r="8734" spans="1:12" x14ac:dyDescent="0.25">
      <c r="A8734" s="89">
        <v>41272.833333333336</v>
      </c>
      <c r="B8734" s="4">
        <v>0.70822073050000001</v>
      </c>
      <c r="C8734" s="8">
        <v>0.83333333333333337</v>
      </c>
      <c r="D8734" s="8">
        <v>0</v>
      </c>
      <c r="E8734" s="8">
        <v>4.7619047619047616E-2</v>
      </c>
      <c r="F8734" s="8">
        <v>0.83333333333333337</v>
      </c>
      <c r="G8734" s="8">
        <v>0</v>
      </c>
      <c r="H8734" s="8">
        <v>4.7619047619047616E-2</v>
      </c>
      <c r="I8734" s="4" t="e">
        <f>#REF!/1.7</f>
        <v>#REF!</v>
      </c>
      <c r="J8734" s="4">
        <f>Hilfstabelle!C8734/3</f>
        <v>0.398673</v>
      </c>
      <c r="K8734" s="96">
        <f>Hilfstabelle!F8734/11</f>
        <v>0</v>
      </c>
      <c r="L8734" s="107">
        <f>Hilfstabelle!G8734/sinks!$G$3</f>
        <v>0.13927751984505318</v>
      </c>
    </row>
    <row r="8735" spans="1:12" x14ac:dyDescent="0.25">
      <c r="A8735" s="89">
        <v>41272.875</v>
      </c>
      <c r="B8735" s="4">
        <v>0.70917967049999997</v>
      </c>
      <c r="C8735" s="8">
        <v>0.875</v>
      </c>
      <c r="D8735" s="8">
        <v>0</v>
      </c>
      <c r="E8735" s="8">
        <v>4.5454545454545456E-2</v>
      </c>
      <c r="F8735" s="8">
        <v>0.875</v>
      </c>
      <c r="G8735" s="8">
        <v>0</v>
      </c>
      <c r="H8735" s="8">
        <v>4.5454545454545456E-2</v>
      </c>
      <c r="I8735" s="4" t="e">
        <f>#REF!/1.7</f>
        <v>#REF!</v>
      </c>
      <c r="J8735" s="4">
        <f>Hilfstabelle!C8735/3</f>
        <v>0.39837400000000001</v>
      </c>
      <c r="K8735" s="96">
        <f>Hilfstabelle!F8735/11</f>
        <v>0</v>
      </c>
      <c r="L8735" s="107">
        <f>Hilfstabelle!G8735/sinks!$G$3</f>
        <v>0.12349705767690641</v>
      </c>
    </row>
    <row r="8736" spans="1:12" x14ac:dyDescent="0.25">
      <c r="A8736" s="89">
        <v>41272.916666666664</v>
      </c>
      <c r="B8736" s="4">
        <v>0.65704820850000001</v>
      </c>
      <c r="C8736" s="8">
        <v>0.91666666666666663</v>
      </c>
      <c r="D8736" s="8">
        <v>0</v>
      </c>
      <c r="E8736" s="8">
        <v>4.3478260869565216E-2</v>
      </c>
      <c r="F8736" s="8">
        <v>0.91666666666666663</v>
      </c>
      <c r="G8736" s="8">
        <v>0</v>
      </c>
      <c r="H8736" s="8">
        <v>4.3478260869565216E-2</v>
      </c>
      <c r="I8736" s="4" t="e">
        <f>#REF!/1.7</f>
        <v>#REF!</v>
      </c>
      <c r="J8736" s="4">
        <f>Hilfstabelle!C8736/3</f>
        <v>0.39924224999999997</v>
      </c>
      <c r="K8736" s="96">
        <f>Hilfstabelle!F8736/11</f>
        <v>0</v>
      </c>
      <c r="L8736" s="107">
        <f>Hilfstabelle!G8736/sinks!$G$3</f>
        <v>0.1178003235501299</v>
      </c>
    </row>
    <row r="8737" spans="1:12" x14ac:dyDescent="0.25">
      <c r="A8737" s="89">
        <v>41272.958333333336</v>
      </c>
      <c r="B8737" s="4">
        <v>0.62270072359999995</v>
      </c>
      <c r="C8737" s="8">
        <v>0.95833333333333337</v>
      </c>
      <c r="D8737" s="8">
        <v>0</v>
      </c>
      <c r="E8737" s="8">
        <v>4.1666666666666664E-2</v>
      </c>
      <c r="F8737" s="8">
        <v>0.95833333333333337</v>
      </c>
      <c r="G8737" s="8">
        <v>0</v>
      </c>
      <c r="H8737" s="8">
        <v>4.1666666666666664E-2</v>
      </c>
      <c r="I8737" s="4" t="e">
        <f>#REF!/1.7</f>
        <v>#REF!</v>
      </c>
      <c r="J8737" s="4">
        <f>Hilfstabelle!C8737/3</f>
        <v>0.40123750000000008</v>
      </c>
      <c r="K8737" s="96">
        <f>Hilfstabelle!F8737/11</f>
        <v>0</v>
      </c>
      <c r="L8737" s="107">
        <f>Hilfstabelle!G8737/sinks!$G$3</f>
        <v>0.1124977830794472</v>
      </c>
    </row>
    <row r="8738" spans="1:12" x14ac:dyDescent="0.25">
      <c r="A8738" s="89">
        <v>41273</v>
      </c>
      <c r="B8738" s="4">
        <v>0.59454275999999995</v>
      </c>
      <c r="C8738" s="8">
        <v>0</v>
      </c>
      <c r="D8738" s="8">
        <v>0</v>
      </c>
      <c r="E8738" s="8">
        <v>1</v>
      </c>
      <c r="F8738" s="8">
        <v>0</v>
      </c>
      <c r="G8738" s="8">
        <v>0</v>
      </c>
      <c r="H8738" s="8">
        <v>1</v>
      </c>
      <c r="I8738" s="4" t="e">
        <f>#REF!/1.7</f>
        <v>#REF!</v>
      </c>
      <c r="J8738" s="4">
        <f>Hilfstabelle!C8738/3</f>
        <v>0.40418725000000005</v>
      </c>
      <c r="K8738" s="96">
        <f>Hilfstabelle!F8738/11</f>
        <v>0</v>
      </c>
      <c r="L8738" s="107">
        <f>Hilfstabelle!G8738/sinks!$G$3</f>
        <v>0.11291740858432138</v>
      </c>
    </row>
    <row r="8739" spans="1:12" x14ac:dyDescent="0.25">
      <c r="A8739" s="89">
        <v>41273.041666666664</v>
      </c>
      <c r="B8739" s="4">
        <v>0.57588701939999998</v>
      </c>
      <c r="C8739" s="8">
        <v>4.1666666666666664E-2</v>
      </c>
      <c r="D8739" s="8">
        <v>0</v>
      </c>
      <c r="E8739" s="8">
        <v>0.5</v>
      </c>
      <c r="F8739" s="8">
        <v>4.1666666666666664E-2</v>
      </c>
      <c r="G8739" s="8">
        <v>0</v>
      </c>
      <c r="H8739" s="8">
        <v>0.5</v>
      </c>
      <c r="I8739" s="4" t="e">
        <f>#REF!/1.7</f>
        <v>#REF!</v>
      </c>
      <c r="J8739" s="4">
        <f>Hilfstabelle!C8739/3</f>
        <v>0.40728075000000002</v>
      </c>
      <c r="K8739" s="96">
        <f>Hilfstabelle!F8739/11</f>
        <v>0</v>
      </c>
      <c r="L8739" s="107">
        <f>Hilfstabelle!G8739/sinks!$G$3</f>
        <v>0.11739341396964584</v>
      </c>
    </row>
    <row r="8740" spans="1:12" x14ac:dyDescent="0.25">
      <c r="A8740" s="89">
        <v>41273.083333333336</v>
      </c>
      <c r="B8740" s="4">
        <v>0.56472844560000002</v>
      </c>
      <c r="C8740" s="8">
        <v>8.3333333333333329E-2</v>
      </c>
      <c r="D8740" s="8">
        <v>0</v>
      </c>
      <c r="E8740" s="8">
        <v>0.33333333333333331</v>
      </c>
      <c r="F8740" s="8">
        <v>8.3333333333333329E-2</v>
      </c>
      <c r="G8740" s="8">
        <v>0</v>
      </c>
      <c r="H8740" s="8">
        <v>0.33333333333333331</v>
      </c>
      <c r="I8740" s="4" t="e">
        <f>#REF!/1.7</f>
        <v>#REF!</v>
      </c>
      <c r="J8740" s="4">
        <f>Hilfstabelle!C8740/3</f>
        <v>0.41005225000000006</v>
      </c>
      <c r="K8740" s="96">
        <f>Hilfstabelle!F8740/11</f>
        <v>0</v>
      </c>
      <c r="L8740" s="107">
        <f>Hilfstabelle!G8740/sinks!$G$3</f>
        <v>0.11148050912823711</v>
      </c>
    </row>
    <row r="8741" spans="1:12" x14ac:dyDescent="0.25">
      <c r="A8741" s="89">
        <v>41273.125</v>
      </c>
      <c r="B8741" s="4">
        <v>0.57667160669999995</v>
      </c>
      <c r="C8741" s="8">
        <v>0.125</v>
      </c>
      <c r="D8741" s="8">
        <v>0</v>
      </c>
      <c r="E8741" s="8">
        <v>0.25</v>
      </c>
      <c r="F8741" s="8">
        <v>0.125</v>
      </c>
      <c r="G8741" s="8">
        <v>0</v>
      </c>
      <c r="H8741" s="8">
        <v>0.25</v>
      </c>
      <c r="I8741" s="4" t="e">
        <f>#REF!/1.7</f>
        <v>#REF!</v>
      </c>
      <c r="J8741" s="4">
        <f>Hilfstabelle!C8741/3</f>
        <v>0.41193250000000003</v>
      </c>
      <c r="K8741" s="96">
        <f>Hilfstabelle!F8741/11</f>
        <v>0</v>
      </c>
      <c r="L8741" s="107">
        <f>Hilfstabelle!G8741/sinks!$G$3</f>
        <v>0.10662302601120885</v>
      </c>
    </row>
    <row r="8742" spans="1:12" x14ac:dyDescent="0.25">
      <c r="A8742" s="89">
        <v>41273.166666666664</v>
      </c>
      <c r="B8742" s="4">
        <v>0.61520355680000005</v>
      </c>
      <c r="C8742" s="8">
        <v>0.16666666666666666</v>
      </c>
      <c r="D8742" s="8">
        <v>0</v>
      </c>
      <c r="E8742" s="8">
        <v>0.2</v>
      </c>
      <c r="F8742" s="8">
        <v>0.16666666666666666</v>
      </c>
      <c r="G8742" s="8">
        <v>0</v>
      </c>
      <c r="H8742" s="8">
        <v>0.2</v>
      </c>
      <c r="I8742" s="4" t="e">
        <f>#REF!/1.7</f>
        <v>#REF!</v>
      </c>
      <c r="J8742" s="4">
        <f>Hilfstabelle!C8742/3</f>
        <v>0.41284674999999998</v>
      </c>
      <c r="K8742" s="96">
        <f>Hilfstabelle!F8742/11</f>
        <v>0</v>
      </c>
      <c r="L8742" s="107">
        <f>Hilfstabelle!G8742/sinks!$G$3</f>
        <v>0.10310071495514389</v>
      </c>
    </row>
    <row r="8743" spans="1:12" x14ac:dyDescent="0.25">
      <c r="A8743" s="89">
        <v>41273.208333333336</v>
      </c>
      <c r="B8743" s="4">
        <v>0.65600209220000005</v>
      </c>
      <c r="C8743" s="8">
        <v>0.20833333333333334</v>
      </c>
      <c r="D8743" s="8">
        <v>0</v>
      </c>
      <c r="E8743" s="8">
        <v>0.16666666666666666</v>
      </c>
      <c r="F8743" s="8">
        <v>0.20833333333333334</v>
      </c>
      <c r="G8743" s="8">
        <v>0</v>
      </c>
      <c r="H8743" s="8">
        <v>0.16666666666666666</v>
      </c>
      <c r="I8743" s="4" t="e">
        <f>#REF!/1.7</f>
        <v>#REF!</v>
      </c>
      <c r="J8743" s="4">
        <f>Hilfstabelle!C8743/3</f>
        <v>0.41230049999999996</v>
      </c>
      <c r="K8743" s="96">
        <f>Hilfstabelle!F8743/11</f>
        <v>0</v>
      </c>
      <c r="L8743" s="107">
        <f>Hilfstabelle!G8743/sinks!$G$3</f>
        <v>0.11914821153548323</v>
      </c>
    </row>
    <row r="8744" spans="1:12" x14ac:dyDescent="0.25">
      <c r="A8744" s="89">
        <v>41273.25</v>
      </c>
      <c r="B8744" s="4">
        <v>0.71484613370000005</v>
      </c>
      <c r="C8744" s="8">
        <v>0.25</v>
      </c>
      <c r="D8744" s="8">
        <v>0</v>
      </c>
      <c r="E8744" s="8">
        <v>0.14285714285714285</v>
      </c>
      <c r="F8744" s="8">
        <v>0.25</v>
      </c>
      <c r="G8744" s="8">
        <v>0</v>
      </c>
      <c r="H8744" s="8">
        <v>0.14285714285714285</v>
      </c>
      <c r="I8744" s="4" t="e">
        <f>#REF!/1.7</f>
        <v>#REF!</v>
      </c>
      <c r="J8744" s="4">
        <f>Hilfstabelle!C8744/3</f>
        <v>0.41319749999999994</v>
      </c>
      <c r="K8744" s="96">
        <f>Hilfstabelle!F8744/11</f>
        <v>0</v>
      </c>
      <c r="L8744" s="107">
        <f>Hilfstabelle!G8744/sinks!$G$3</f>
        <v>0.12399297872812133</v>
      </c>
    </row>
    <row r="8745" spans="1:12" x14ac:dyDescent="0.25">
      <c r="A8745" s="89">
        <v>41273.291666666664</v>
      </c>
      <c r="B8745" s="4">
        <v>0.75756254899999997</v>
      </c>
      <c r="C8745" s="8">
        <v>0.29166666666666669</v>
      </c>
      <c r="D8745" s="8">
        <v>0</v>
      </c>
      <c r="E8745" s="8">
        <v>0.125</v>
      </c>
      <c r="F8745" s="8">
        <v>0.29166666666666669</v>
      </c>
      <c r="G8745" s="8">
        <v>0</v>
      </c>
      <c r="H8745" s="8">
        <v>0.125</v>
      </c>
      <c r="I8745" s="4" t="e">
        <f>#REF!/1.7</f>
        <v>#REF!</v>
      </c>
      <c r="J8745" s="4">
        <f>Hilfstabelle!C8745/3</f>
        <v>0.41196700000000003</v>
      </c>
      <c r="K8745" s="96">
        <f>Hilfstabelle!F8745/11</f>
        <v>0</v>
      </c>
      <c r="L8745" s="107">
        <f>Hilfstabelle!G8745/sinks!$G$3</f>
        <v>0.1230138525500816</v>
      </c>
    </row>
    <row r="8746" spans="1:12" x14ac:dyDescent="0.25">
      <c r="A8746" s="89">
        <v>41273.333333333336</v>
      </c>
      <c r="B8746" s="4">
        <v>0.77857205129999996</v>
      </c>
      <c r="C8746" s="8">
        <v>0.33333333333333331</v>
      </c>
      <c r="D8746" s="8">
        <v>0</v>
      </c>
      <c r="E8746" s="8">
        <v>0.1111111111111111</v>
      </c>
      <c r="F8746" s="8">
        <v>0.33333333333333331</v>
      </c>
      <c r="G8746" s="8">
        <v>0</v>
      </c>
      <c r="H8746" s="8">
        <v>0.1111111111111111</v>
      </c>
      <c r="I8746" s="4" t="e">
        <f>#REF!/1.7</f>
        <v>#REF!</v>
      </c>
      <c r="J8746" s="4">
        <f>Hilfstabelle!C8746/3</f>
        <v>0.41106424999999996</v>
      </c>
      <c r="K8746" s="96">
        <f>Hilfstabelle!F8746/11</f>
        <v>0</v>
      </c>
      <c r="L8746" s="107">
        <f>Hilfstabelle!G8746/sinks!$G$3</f>
        <v>0.12642172028663551</v>
      </c>
    </row>
    <row r="8747" spans="1:12" x14ac:dyDescent="0.25">
      <c r="A8747" s="89">
        <v>41273.375</v>
      </c>
      <c r="B8747" s="4">
        <v>0.78650509980000005</v>
      </c>
      <c r="C8747" s="8">
        <v>0.375</v>
      </c>
      <c r="D8747" s="8">
        <v>0</v>
      </c>
      <c r="E8747" s="8">
        <v>0.1</v>
      </c>
      <c r="F8747" s="8">
        <v>0.375</v>
      </c>
      <c r="G8747" s="8">
        <v>0</v>
      </c>
      <c r="H8747" s="8">
        <v>0.1</v>
      </c>
      <c r="I8747" s="4" t="e">
        <f>#REF!/1.7</f>
        <v>#REF!</v>
      </c>
      <c r="J8747" s="4">
        <f>Hilfstabelle!C8747/3</f>
        <v>0.41131150000000005</v>
      </c>
      <c r="K8747" s="96">
        <f>Hilfstabelle!F8747/11</f>
        <v>0</v>
      </c>
      <c r="L8747" s="107">
        <f>Hilfstabelle!G8747/sinks!$G$3</f>
        <v>0.12893947331588052</v>
      </c>
    </row>
    <row r="8748" spans="1:12" x14ac:dyDescent="0.25">
      <c r="A8748" s="89">
        <v>41273.416666666664</v>
      </c>
      <c r="B8748" s="4">
        <v>0.78092581289999996</v>
      </c>
      <c r="C8748" s="8">
        <v>0.41666666666666669</v>
      </c>
      <c r="D8748" s="8">
        <v>0</v>
      </c>
      <c r="E8748" s="8">
        <v>9.0909090909090912E-2</v>
      </c>
      <c r="F8748" s="8">
        <v>0.41666666666666669</v>
      </c>
      <c r="G8748" s="8">
        <v>0</v>
      </c>
      <c r="H8748" s="8">
        <v>9.0909090909090912E-2</v>
      </c>
      <c r="I8748" s="4" t="e">
        <f>#REF!/1.7</f>
        <v>#REF!</v>
      </c>
      <c r="J8748" s="4">
        <f>Hilfstabelle!C8748/3</f>
        <v>0.41203024999999999</v>
      </c>
      <c r="K8748" s="96">
        <f>Hilfstabelle!F8748/11</f>
        <v>0</v>
      </c>
      <c r="L8748" s="107">
        <f>Hilfstabelle!G8748/sinks!$G$3</f>
        <v>0.12975329247684855</v>
      </c>
    </row>
    <row r="8749" spans="1:12" x14ac:dyDescent="0.25">
      <c r="A8749" s="89">
        <v>41273.458333333336</v>
      </c>
      <c r="B8749" s="4">
        <v>0.76357771770000005</v>
      </c>
      <c r="C8749" s="8">
        <v>0.45833333333333331</v>
      </c>
      <c r="D8749" s="8">
        <v>0</v>
      </c>
      <c r="E8749" s="8">
        <v>8.3333333333333329E-2</v>
      </c>
      <c r="F8749" s="8">
        <v>0.45833333333333331</v>
      </c>
      <c r="G8749" s="8">
        <v>0</v>
      </c>
      <c r="H8749" s="8">
        <v>8.3333333333333329E-2</v>
      </c>
      <c r="I8749" s="4" t="e">
        <f>#REF!/1.7</f>
        <v>#REF!</v>
      </c>
      <c r="J8749" s="4">
        <f>Hilfstabelle!C8749/3</f>
        <v>0.41094349999999996</v>
      </c>
      <c r="K8749" s="96">
        <f>Hilfstabelle!F8749/11</f>
        <v>0</v>
      </c>
      <c r="L8749" s="107">
        <f>Hilfstabelle!G8749/sinks!$G$3</f>
        <v>0.12713381205248256</v>
      </c>
    </row>
    <row r="8750" spans="1:12" x14ac:dyDescent="0.25">
      <c r="A8750" s="89">
        <v>41273.5</v>
      </c>
      <c r="B8750" s="4">
        <v>0.7467526807</v>
      </c>
      <c r="C8750" s="8">
        <v>0.5</v>
      </c>
      <c r="D8750" s="8">
        <v>0</v>
      </c>
      <c r="E8750" s="8">
        <v>7.6923076923076927E-2</v>
      </c>
      <c r="F8750" s="8">
        <v>0.5</v>
      </c>
      <c r="G8750" s="8">
        <v>0</v>
      </c>
      <c r="H8750" s="8">
        <v>7.6923076923076927E-2</v>
      </c>
      <c r="I8750" s="4" t="e">
        <f>#REF!/1.7</f>
        <v>#REF!</v>
      </c>
      <c r="J8750" s="4">
        <f>Hilfstabelle!C8750/3</f>
        <v>0.40879875000000004</v>
      </c>
      <c r="K8750" s="96">
        <f>Hilfstabelle!F8750/11</f>
        <v>0</v>
      </c>
      <c r="L8750" s="107">
        <f>Hilfstabelle!G8750/sinks!$G$3</f>
        <v>0.12815108600369268</v>
      </c>
    </row>
    <row r="8751" spans="1:12" x14ac:dyDescent="0.25">
      <c r="A8751" s="89">
        <v>41273.541666666664</v>
      </c>
      <c r="B8751" s="4">
        <v>0.73175834709999998</v>
      </c>
      <c r="C8751" s="8">
        <v>0.54166666666666663</v>
      </c>
      <c r="D8751" s="8">
        <v>0</v>
      </c>
      <c r="E8751" s="8">
        <v>7.1428571428571425E-2</v>
      </c>
      <c r="F8751" s="8">
        <v>0.54166666666666663</v>
      </c>
      <c r="G8751" s="8">
        <v>0</v>
      </c>
      <c r="H8751" s="8">
        <v>7.1428571428571425E-2</v>
      </c>
      <c r="I8751" s="4" t="e">
        <f>#REF!/1.7</f>
        <v>#REF!</v>
      </c>
      <c r="J8751" s="4">
        <f>Hilfstabelle!C8751/3</f>
        <v>0.40733249999999993</v>
      </c>
      <c r="K8751" s="96">
        <f>Hilfstabelle!F8751/11</f>
        <v>0</v>
      </c>
      <c r="L8751" s="107">
        <f>Hilfstabelle!G8751/sinks!$G$3</f>
        <v>0.12960070138416704</v>
      </c>
    </row>
    <row r="8752" spans="1:12" x14ac:dyDescent="0.25">
      <c r="A8752" s="89">
        <v>41273.583333333336</v>
      </c>
      <c r="B8752" s="4">
        <v>0.73263011069999995</v>
      </c>
      <c r="C8752" s="8">
        <v>0.58333333333333337</v>
      </c>
      <c r="D8752" s="8">
        <v>0</v>
      </c>
      <c r="E8752" s="8">
        <v>6.6666666666666666E-2</v>
      </c>
      <c r="F8752" s="8">
        <v>0.58333333333333337</v>
      </c>
      <c r="G8752" s="8">
        <v>0</v>
      </c>
      <c r="H8752" s="8">
        <v>6.6666666666666666E-2</v>
      </c>
      <c r="I8752" s="4" t="e">
        <f>#REF!/1.7</f>
        <v>#REF!</v>
      </c>
      <c r="J8752" s="4">
        <f>Hilfstabelle!C8752/3</f>
        <v>0.40476225000000005</v>
      </c>
      <c r="K8752" s="96">
        <f>Hilfstabelle!F8752/11</f>
        <v>0</v>
      </c>
      <c r="L8752" s="107">
        <f>Hilfstabelle!G8752/sinks!$G$3</f>
        <v>0.1211064638915627</v>
      </c>
    </row>
    <row r="8753" spans="1:12" x14ac:dyDescent="0.25">
      <c r="A8753" s="89">
        <v>41273.625</v>
      </c>
      <c r="B8753" s="4">
        <v>0.7877255688</v>
      </c>
      <c r="C8753" s="8">
        <v>0.625</v>
      </c>
      <c r="D8753" s="8">
        <v>0</v>
      </c>
      <c r="E8753" s="8">
        <v>6.25E-2</v>
      </c>
      <c r="F8753" s="8">
        <v>0.625</v>
      </c>
      <c r="G8753" s="8">
        <v>0</v>
      </c>
      <c r="H8753" s="8">
        <v>6.25E-2</v>
      </c>
      <c r="I8753" s="4" t="e">
        <f>#REF!/1.7</f>
        <v>#REF!</v>
      </c>
      <c r="J8753" s="4">
        <f>Hilfstabelle!C8753/3</f>
        <v>0.40206550000000002</v>
      </c>
      <c r="K8753" s="96">
        <f>Hilfstabelle!F8753/11</f>
        <v>0</v>
      </c>
      <c r="L8753" s="107">
        <f>Hilfstabelle!G8753/sinks!$G$3</f>
        <v>0.11659231073306785</v>
      </c>
    </row>
    <row r="8754" spans="1:12" x14ac:dyDescent="0.25">
      <c r="A8754" s="89">
        <v>41273.666666666664</v>
      </c>
      <c r="B8754" s="4">
        <v>0.8005404934</v>
      </c>
      <c r="C8754" s="8">
        <v>0.66666666666666663</v>
      </c>
      <c r="D8754" s="8">
        <v>0</v>
      </c>
      <c r="E8754" s="8">
        <v>5.8823529411764705E-2</v>
      </c>
      <c r="F8754" s="8">
        <v>0.66666666666666663</v>
      </c>
      <c r="G8754" s="8">
        <v>0</v>
      </c>
      <c r="H8754" s="8">
        <v>5.8823529411764705E-2</v>
      </c>
      <c r="I8754" s="4" t="e">
        <f>#REF!/1.7</f>
        <v>#REF!</v>
      </c>
      <c r="J8754" s="4">
        <f>Hilfstabelle!C8754/3</f>
        <v>0.40143875000000001</v>
      </c>
      <c r="K8754" s="96">
        <f>Hilfstabelle!F8754/11</f>
        <v>0</v>
      </c>
      <c r="L8754" s="107">
        <f>Hilfstabelle!G8754/sinks!$G$3</f>
        <v>0.11883031342573011</v>
      </c>
    </row>
    <row r="8755" spans="1:12" x14ac:dyDescent="0.25">
      <c r="A8755" s="89">
        <v>41273.708333333336</v>
      </c>
      <c r="B8755" s="4">
        <v>0.77857205129999996</v>
      </c>
      <c r="C8755" s="8">
        <v>0.70833333333333337</v>
      </c>
      <c r="D8755" s="8">
        <v>0</v>
      </c>
      <c r="E8755" s="8">
        <v>5.5555555555555552E-2</v>
      </c>
      <c r="F8755" s="8">
        <v>0.70833333333333337</v>
      </c>
      <c r="G8755" s="8">
        <v>0</v>
      </c>
      <c r="H8755" s="8">
        <v>5.5555555555555552E-2</v>
      </c>
      <c r="I8755" s="4" t="e">
        <f>#REF!/1.7</f>
        <v>#REF!</v>
      </c>
      <c r="J8755" s="4">
        <f>Hilfstabelle!C8755/3</f>
        <v>0.40188724999999997</v>
      </c>
      <c r="K8755" s="96">
        <f>Hilfstabelle!F8755/11</f>
        <v>0</v>
      </c>
      <c r="L8755" s="107">
        <f>Hilfstabelle!G8755/sinks!$G$3</f>
        <v>0.12089029317693052</v>
      </c>
    </row>
    <row r="8756" spans="1:12" x14ac:dyDescent="0.25">
      <c r="A8756" s="89">
        <v>41273.75</v>
      </c>
      <c r="B8756" s="4">
        <v>0.72757388199999995</v>
      </c>
      <c r="C8756" s="8">
        <v>0.75</v>
      </c>
      <c r="D8756" s="8">
        <v>0</v>
      </c>
      <c r="E8756" s="8">
        <v>5.2631578947368418E-2</v>
      </c>
      <c r="F8756" s="8">
        <v>0.75</v>
      </c>
      <c r="G8756" s="8">
        <v>0</v>
      </c>
      <c r="H8756" s="8">
        <v>5.2631578947368418E-2</v>
      </c>
      <c r="I8756" s="4" t="e">
        <f>#REF!/1.7</f>
        <v>#REF!</v>
      </c>
      <c r="J8756" s="4">
        <f>Hilfstabelle!C8756/3</f>
        <v>0.40181825000000004</v>
      </c>
      <c r="K8756" s="96">
        <f>Hilfstabelle!F8756/11</f>
        <v>0</v>
      </c>
      <c r="L8756" s="107">
        <f>Hilfstabelle!G8756/sinks!$G$3</f>
        <v>0.13238548882560472</v>
      </c>
    </row>
    <row r="8757" spans="1:12" x14ac:dyDescent="0.25">
      <c r="A8757" s="89">
        <v>41273.791666666664</v>
      </c>
      <c r="B8757" s="4">
        <v>0.68119605959999996</v>
      </c>
      <c r="C8757" s="8">
        <v>0.79166666666666663</v>
      </c>
      <c r="D8757" s="8">
        <v>0</v>
      </c>
      <c r="E8757" s="8">
        <v>0.05</v>
      </c>
      <c r="F8757" s="8">
        <v>0.79166666666666663</v>
      </c>
      <c r="G8757" s="8">
        <v>0</v>
      </c>
      <c r="H8757" s="8">
        <v>0.05</v>
      </c>
      <c r="I8757" s="4" t="e">
        <f>#REF!/1.7</f>
        <v>#REF!</v>
      </c>
      <c r="J8757" s="4">
        <f>Hilfstabelle!C8757/3</f>
        <v>0.40145025000000006</v>
      </c>
      <c r="K8757" s="96">
        <f>Hilfstabelle!F8757/11</f>
        <v>0</v>
      </c>
      <c r="L8757" s="107">
        <f>Hilfstabelle!G8757/sinks!$G$3</f>
        <v>0.14770817771570688</v>
      </c>
    </row>
    <row r="8758" spans="1:12" x14ac:dyDescent="0.25">
      <c r="A8758" s="89">
        <v>41273.833333333336</v>
      </c>
      <c r="B8758" s="4">
        <v>0.65225350879999999</v>
      </c>
      <c r="C8758" s="8">
        <v>0.83333333333333337</v>
      </c>
      <c r="D8758" s="8">
        <v>0</v>
      </c>
      <c r="E8758" s="8">
        <v>4.7619047619047616E-2</v>
      </c>
      <c r="F8758" s="8">
        <v>0.83333333333333337</v>
      </c>
      <c r="G8758" s="8">
        <v>0</v>
      </c>
      <c r="H8758" s="8">
        <v>4.7619047619047616E-2</v>
      </c>
      <c r="I8758" s="4" t="e">
        <f>#REF!/1.7</f>
        <v>#REF!</v>
      </c>
      <c r="J8758" s="4">
        <f>Hilfstabelle!C8758/3</f>
        <v>0.40127200000000002</v>
      </c>
      <c r="K8758" s="96">
        <f>Hilfstabelle!F8758/11</f>
        <v>0</v>
      </c>
      <c r="L8758" s="107">
        <f>Hilfstabelle!G8758/sinks!$G$3</f>
        <v>0.13593323173044994</v>
      </c>
    </row>
    <row r="8759" spans="1:12" x14ac:dyDescent="0.25">
      <c r="A8759" s="89">
        <v>41273.875</v>
      </c>
      <c r="B8759" s="4">
        <v>0.67579112539999997</v>
      </c>
      <c r="C8759" s="8">
        <v>0.875</v>
      </c>
      <c r="D8759" s="8">
        <v>0</v>
      </c>
      <c r="E8759" s="8">
        <v>4.5454545454545456E-2</v>
      </c>
      <c r="F8759" s="8">
        <v>0.875</v>
      </c>
      <c r="G8759" s="8">
        <v>0</v>
      </c>
      <c r="H8759" s="8">
        <v>4.5454545454545456E-2</v>
      </c>
      <c r="I8759" s="4" t="e">
        <f>#REF!/1.7</f>
        <v>#REF!</v>
      </c>
      <c r="J8759" s="4">
        <f>Hilfstabelle!C8759/3</f>
        <v>0.40172625000000001</v>
      </c>
      <c r="K8759" s="96">
        <f>Hilfstabelle!F8759/11</f>
        <v>0</v>
      </c>
      <c r="L8759" s="107">
        <f>Hilfstabelle!G8759/sinks!$G$3</f>
        <v>0.12185670343058015</v>
      </c>
    </row>
    <row r="8760" spans="1:12" x14ac:dyDescent="0.25">
      <c r="A8760" s="89">
        <v>41273.916666666664</v>
      </c>
      <c r="B8760" s="4">
        <v>0.65077151079999995</v>
      </c>
      <c r="C8760" s="8">
        <v>0.91666666666666663</v>
      </c>
      <c r="D8760" s="8">
        <v>0</v>
      </c>
      <c r="E8760" s="8">
        <v>4.3478260869565216E-2</v>
      </c>
      <c r="F8760" s="8">
        <v>0.91666666666666663</v>
      </c>
      <c r="G8760" s="8">
        <v>0</v>
      </c>
      <c r="H8760" s="8">
        <v>4.3478260869565216E-2</v>
      </c>
      <c r="I8760" s="4" t="e">
        <f>#REF!/1.7</f>
        <v>#REF!</v>
      </c>
      <c r="J8760" s="4">
        <f>Hilfstabelle!C8760/3</f>
        <v>0.40199650000000003</v>
      </c>
      <c r="K8760" s="96">
        <f>Hilfstabelle!F8760/11</f>
        <v>0</v>
      </c>
      <c r="L8760" s="107">
        <f>Hilfstabelle!G8760/sinks!$G$3</f>
        <v>0.11687206106965066</v>
      </c>
    </row>
    <row r="8761" spans="1:12" x14ac:dyDescent="0.25">
      <c r="A8761" s="89">
        <v>41273.958333333336</v>
      </c>
      <c r="B8761" s="4">
        <v>0.6317670648</v>
      </c>
      <c r="C8761" s="8">
        <v>0.95833333333333337</v>
      </c>
      <c r="D8761" s="8">
        <v>0</v>
      </c>
      <c r="E8761" s="8">
        <v>4.1666666666666664E-2</v>
      </c>
      <c r="F8761" s="8">
        <v>0.95833333333333337</v>
      </c>
      <c r="G8761" s="8">
        <v>0</v>
      </c>
      <c r="H8761" s="8">
        <v>4.1666666666666664E-2</v>
      </c>
      <c r="I8761" s="4" t="e">
        <f>#REF!/1.7</f>
        <v>#REF!</v>
      </c>
      <c r="J8761" s="4">
        <f>Hilfstabelle!C8761/3</f>
        <v>0.40009899999999998</v>
      </c>
      <c r="K8761" s="96">
        <f>Hilfstabelle!F8761/11</f>
        <v>0</v>
      </c>
      <c r="L8761" s="107">
        <f>Hilfstabelle!G8761/sinks!$G$3</f>
        <v>0.1099291663526417</v>
      </c>
    </row>
    <row r="8762" spans="1:12" x14ac:dyDescent="0.25">
      <c r="B8762" s="105"/>
      <c r="D8762" s="105"/>
      <c r="E8762" s="105"/>
      <c r="F8762" s="105"/>
      <c r="G8762" s="105"/>
      <c r="H8762" s="105"/>
      <c r="I8762" s="105"/>
      <c r="J8762" s="105"/>
    </row>
  </sheetData>
  <phoneticPr fontId="11" type="noConversion"/>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pane ySplit="1" topLeftCell="A8675" activePane="bottomLeft" state="frozen"/>
      <selection activeCell="I26" sqref="I26"/>
      <selection pane="bottomLeft" activeCell="C8691" sqref="C8691"/>
    </sheetView>
  </sheetViews>
  <sheetFormatPr baseColWidth="10" defaultRowHeight="13.2" x14ac:dyDescent="0.25"/>
  <cols>
    <col min="1" max="1" width="25.109375" style="84" customWidth="1"/>
    <col min="2" max="7" width="11.5546875" style="6"/>
    <col min="8" max="10" width="11.5546875" style="28"/>
  </cols>
  <sheetData>
    <row r="1" spans="1:10" s="2" customFormat="1" x14ac:dyDescent="0.25">
      <c r="A1" s="96" t="s">
        <v>13</v>
      </c>
      <c r="B1" s="96" t="s">
        <v>28</v>
      </c>
      <c r="C1" s="96" t="s">
        <v>29</v>
      </c>
      <c r="D1" s="96" t="s">
        <v>30</v>
      </c>
      <c r="E1" s="96" t="s">
        <v>17</v>
      </c>
      <c r="F1" s="96" t="s">
        <v>34</v>
      </c>
      <c r="G1" s="96" t="s">
        <v>31</v>
      </c>
      <c r="H1" s="96" t="s">
        <v>51</v>
      </c>
      <c r="I1" s="96" t="s">
        <v>52</v>
      </c>
      <c r="J1" s="96" t="s">
        <v>53</v>
      </c>
    </row>
    <row r="2" spans="1:10" x14ac:dyDescent="0.25">
      <c r="A2" s="96" t="s">
        <v>26</v>
      </c>
      <c r="B2" s="96">
        <v>0</v>
      </c>
      <c r="C2" s="96">
        <v>0</v>
      </c>
      <c r="D2" s="96">
        <v>98405.7</v>
      </c>
      <c r="E2" s="96">
        <v>2.3159999999999998</v>
      </c>
      <c r="F2" s="96">
        <v>3.698</v>
      </c>
      <c r="G2" s="96">
        <v>0.15</v>
      </c>
      <c r="H2" s="96">
        <v>13.7</v>
      </c>
      <c r="I2" s="96">
        <v>14.620066666666666</v>
      </c>
      <c r="J2" s="96">
        <v>13.06</v>
      </c>
    </row>
    <row r="3" spans="1:10" x14ac:dyDescent="0.25">
      <c r="A3" s="96" t="s">
        <v>27</v>
      </c>
      <c r="B3" s="96">
        <v>0</v>
      </c>
      <c r="C3" s="96">
        <v>0</v>
      </c>
      <c r="D3" s="96">
        <v>98405.7</v>
      </c>
      <c r="E3" s="96">
        <v>2.7679999999999998</v>
      </c>
      <c r="F3" s="96">
        <v>4.0890000000000004</v>
      </c>
      <c r="G3" s="96">
        <v>0.15</v>
      </c>
      <c r="H3" s="96">
        <v>13.7</v>
      </c>
      <c r="I3" s="96">
        <v>14.620066666666666</v>
      </c>
      <c r="J3" s="96">
        <v>13.06</v>
      </c>
    </row>
    <row r="4" spans="1:10" x14ac:dyDescent="0.25">
      <c r="A4" s="96">
        <v>40909.083333333336</v>
      </c>
      <c r="B4" s="96">
        <v>0</v>
      </c>
      <c r="C4" s="96">
        <v>0</v>
      </c>
      <c r="D4" s="96">
        <v>98405.7</v>
      </c>
      <c r="E4" s="96">
        <v>3.6139999999999999</v>
      </c>
      <c r="F4" s="96">
        <v>4.5750000000000002</v>
      </c>
      <c r="G4" s="96">
        <v>0.15</v>
      </c>
      <c r="H4" s="96">
        <v>13.7</v>
      </c>
      <c r="I4" s="96">
        <v>14.713426666666665</v>
      </c>
      <c r="J4" s="96">
        <v>13.06</v>
      </c>
    </row>
    <row r="5" spans="1:10" x14ac:dyDescent="0.25">
      <c r="A5" s="96">
        <v>40909.125</v>
      </c>
      <c r="B5" s="96">
        <v>0</v>
      </c>
      <c r="C5" s="96">
        <v>0</v>
      </c>
      <c r="D5" s="96">
        <v>98405.7</v>
      </c>
      <c r="E5" s="96">
        <v>4.6260000000000003</v>
      </c>
      <c r="F5" s="96">
        <v>5.0250000000000004</v>
      </c>
      <c r="G5" s="96">
        <v>0.15</v>
      </c>
      <c r="H5" s="96">
        <v>13.7</v>
      </c>
      <c r="I5" s="96">
        <v>14.754919999999998</v>
      </c>
      <c r="J5" s="96">
        <v>13.06</v>
      </c>
    </row>
    <row r="6" spans="1:10" x14ac:dyDescent="0.25">
      <c r="A6" s="96">
        <v>40909.166666666664</v>
      </c>
      <c r="B6" s="96">
        <v>0</v>
      </c>
      <c r="C6" s="96">
        <v>0</v>
      </c>
      <c r="D6" s="96">
        <v>98405.7</v>
      </c>
      <c r="E6" s="96">
        <v>5.42</v>
      </c>
      <c r="F6" s="96">
        <v>5.2389999999999999</v>
      </c>
      <c r="G6" s="96">
        <v>0.15</v>
      </c>
      <c r="H6" s="96">
        <v>13.7</v>
      </c>
      <c r="I6" s="96">
        <v>14.993506666666665</v>
      </c>
      <c r="J6" s="96">
        <v>13.06</v>
      </c>
    </row>
    <row r="7" spans="1:10" x14ac:dyDescent="0.25">
      <c r="A7" s="96">
        <v>40909.208333333336</v>
      </c>
      <c r="B7" s="96">
        <v>0</v>
      </c>
      <c r="C7" s="96">
        <v>0</v>
      </c>
      <c r="D7" s="96">
        <v>98405.7</v>
      </c>
      <c r="E7" s="96">
        <v>6.2480000000000002</v>
      </c>
      <c r="F7" s="96">
        <v>5.5819999999999999</v>
      </c>
      <c r="G7" s="96">
        <v>0.15</v>
      </c>
      <c r="H7" s="96">
        <v>13.7</v>
      </c>
      <c r="I7" s="96">
        <v>14.972759999999997</v>
      </c>
      <c r="J7" s="96">
        <v>13.06</v>
      </c>
    </row>
    <row r="8" spans="1:10" x14ac:dyDescent="0.25">
      <c r="A8" s="96">
        <v>40909.25</v>
      </c>
      <c r="B8" s="96">
        <v>0</v>
      </c>
      <c r="C8" s="96">
        <v>0</v>
      </c>
      <c r="D8" s="96">
        <v>98405.7</v>
      </c>
      <c r="E8" s="96">
        <v>7.1440000000000001</v>
      </c>
      <c r="F8" s="96">
        <v>5.8479999999999999</v>
      </c>
      <c r="G8" s="96">
        <v>0.15</v>
      </c>
      <c r="H8" s="96">
        <v>13.7</v>
      </c>
      <c r="I8" s="96">
        <v>14.962386666666665</v>
      </c>
      <c r="J8" s="96">
        <v>13.06</v>
      </c>
    </row>
    <row r="9" spans="1:10" x14ac:dyDescent="0.25">
      <c r="A9" s="96">
        <v>40909.291666666664</v>
      </c>
      <c r="B9" s="96">
        <v>0</v>
      </c>
      <c r="C9" s="96">
        <v>0</v>
      </c>
      <c r="D9" s="96">
        <v>98405.7</v>
      </c>
      <c r="E9" s="96">
        <v>7.6470000000000002</v>
      </c>
      <c r="F9" s="96">
        <v>5.65</v>
      </c>
      <c r="G9" s="96">
        <v>0.15</v>
      </c>
      <c r="H9" s="96">
        <v>13.7</v>
      </c>
      <c r="I9" s="96">
        <v>15.169853333333332</v>
      </c>
      <c r="J9" s="96">
        <v>13.06</v>
      </c>
    </row>
    <row r="10" spans="1:10" x14ac:dyDescent="0.25">
      <c r="A10" s="96">
        <v>40909.333333333336</v>
      </c>
      <c r="B10" s="96">
        <v>5</v>
      </c>
      <c r="C10" s="96">
        <v>1</v>
      </c>
      <c r="D10" s="96">
        <v>98405.7</v>
      </c>
      <c r="E10" s="96">
        <v>7.9749999999999996</v>
      </c>
      <c r="F10" s="96">
        <v>5.7220000000000004</v>
      </c>
      <c r="G10" s="96">
        <v>0.15</v>
      </c>
      <c r="H10" s="96">
        <v>13.7</v>
      </c>
      <c r="I10" s="96">
        <v>15.460306666666664</v>
      </c>
      <c r="J10" s="96">
        <v>13.06</v>
      </c>
    </row>
    <row r="11" spans="1:10" x14ac:dyDescent="0.25">
      <c r="A11" s="96">
        <v>40909.375</v>
      </c>
      <c r="B11" s="96">
        <v>15</v>
      </c>
      <c r="C11" s="96">
        <v>1</v>
      </c>
      <c r="D11" s="96">
        <v>98405.7</v>
      </c>
      <c r="E11" s="96">
        <v>8.3710000000000004</v>
      </c>
      <c r="F11" s="96">
        <v>5.7629999999999999</v>
      </c>
      <c r="G11" s="96">
        <v>0.15</v>
      </c>
      <c r="H11" s="96">
        <v>13.7</v>
      </c>
      <c r="I11" s="96">
        <v>15.574413333333332</v>
      </c>
      <c r="J11" s="96">
        <v>13.06</v>
      </c>
    </row>
    <row r="12" spans="1:10" x14ac:dyDescent="0.25">
      <c r="A12" s="96">
        <v>40909.416666666664</v>
      </c>
      <c r="B12" s="96">
        <v>22</v>
      </c>
      <c r="C12" s="96">
        <v>2</v>
      </c>
      <c r="D12" s="96">
        <v>98405.7</v>
      </c>
      <c r="E12" s="96">
        <v>8.7759999999999998</v>
      </c>
      <c r="F12" s="96">
        <v>5.7949999999999999</v>
      </c>
      <c r="G12" s="96">
        <v>0.15</v>
      </c>
      <c r="H12" s="96">
        <v>13.7</v>
      </c>
      <c r="I12" s="96">
        <v>15.43956</v>
      </c>
      <c r="J12" s="96">
        <v>13.06</v>
      </c>
    </row>
    <row r="13" spans="1:10" x14ac:dyDescent="0.25">
      <c r="A13" s="96">
        <v>40909.458333333336</v>
      </c>
      <c r="B13" s="96">
        <v>26</v>
      </c>
      <c r="C13" s="96">
        <v>2</v>
      </c>
      <c r="D13" s="96">
        <v>98405.7</v>
      </c>
      <c r="E13" s="96">
        <v>9.3219999999999992</v>
      </c>
      <c r="F13" s="96">
        <v>5.9539999999999997</v>
      </c>
      <c r="G13" s="96">
        <v>0.15</v>
      </c>
      <c r="H13" s="96">
        <v>13.7</v>
      </c>
      <c r="I13" s="96">
        <v>15.543293333333331</v>
      </c>
      <c r="J13" s="96">
        <v>13.06</v>
      </c>
    </row>
    <row r="14" spans="1:10" x14ac:dyDescent="0.25">
      <c r="A14" s="96">
        <v>40909.5</v>
      </c>
      <c r="B14" s="96">
        <v>23</v>
      </c>
      <c r="C14" s="96">
        <v>2</v>
      </c>
      <c r="D14" s="96">
        <v>98405.7</v>
      </c>
      <c r="E14" s="96">
        <v>9.5</v>
      </c>
      <c r="F14" s="96">
        <v>5.5860000000000003</v>
      </c>
      <c r="G14" s="96">
        <v>0.15</v>
      </c>
      <c r="H14" s="96">
        <v>13.7</v>
      </c>
      <c r="I14" s="96">
        <v>15.688519999999997</v>
      </c>
      <c r="J14" s="96">
        <v>13.06</v>
      </c>
    </row>
    <row r="15" spans="1:10" x14ac:dyDescent="0.25">
      <c r="A15" s="96">
        <v>40909.541666666664</v>
      </c>
      <c r="B15" s="96">
        <v>15</v>
      </c>
      <c r="C15" s="96">
        <v>2</v>
      </c>
      <c r="D15" s="96">
        <v>98405.7</v>
      </c>
      <c r="E15" s="96">
        <v>9.3879999999999999</v>
      </c>
      <c r="F15" s="96">
        <v>5.056</v>
      </c>
      <c r="G15" s="96">
        <v>0.15</v>
      </c>
      <c r="H15" s="96">
        <v>13.7</v>
      </c>
      <c r="I15" s="96">
        <v>15.87524</v>
      </c>
      <c r="J15" s="96">
        <v>13.06</v>
      </c>
    </row>
    <row r="16" spans="1:10" x14ac:dyDescent="0.25">
      <c r="A16" s="96">
        <v>40909.583333333336</v>
      </c>
      <c r="B16" s="96">
        <v>6</v>
      </c>
      <c r="C16" s="96">
        <v>3</v>
      </c>
      <c r="D16" s="96">
        <v>98405.7</v>
      </c>
      <c r="E16" s="96">
        <v>9.2050000000000001</v>
      </c>
      <c r="F16" s="96">
        <v>5.1340000000000003</v>
      </c>
      <c r="G16" s="96">
        <v>0.15</v>
      </c>
      <c r="H16" s="96">
        <v>13.7</v>
      </c>
      <c r="I16" s="96">
        <v>15.885613333333332</v>
      </c>
      <c r="J16" s="96">
        <v>13.06</v>
      </c>
    </row>
    <row r="17" spans="1:10" x14ac:dyDescent="0.25">
      <c r="A17" s="96">
        <v>40909.625</v>
      </c>
      <c r="B17" s="96">
        <v>0</v>
      </c>
      <c r="C17" s="96">
        <v>0</v>
      </c>
      <c r="D17" s="96">
        <v>98405.7</v>
      </c>
      <c r="E17" s="96">
        <v>9.2140000000000004</v>
      </c>
      <c r="F17" s="96">
        <v>5.24</v>
      </c>
      <c r="G17" s="96">
        <v>0.15</v>
      </c>
      <c r="H17" s="96">
        <v>13.7</v>
      </c>
      <c r="I17" s="96">
        <v>15.667773333333331</v>
      </c>
      <c r="J17" s="96">
        <v>13.06</v>
      </c>
    </row>
    <row r="18" spans="1:10" x14ac:dyDescent="0.25">
      <c r="A18" s="96">
        <v>40909.666666666664</v>
      </c>
      <c r="B18" s="96">
        <v>0</v>
      </c>
      <c r="C18" s="96">
        <v>0</v>
      </c>
      <c r="D18" s="96">
        <v>98405.7</v>
      </c>
      <c r="E18" s="96">
        <v>9.2539999999999996</v>
      </c>
      <c r="F18" s="96">
        <v>5.2489999999999997</v>
      </c>
      <c r="G18" s="96">
        <v>0.15</v>
      </c>
      <c r="H18" s="96">
        <v>13.7</v>
      </c>
      <c r="I18" s="96">
        <v>15.844119999999997</v>
      </c>
      <c r="J18" s="96">
        <v>13.06</v>
      </c>
    </row>
    <row r="19" spans="1:10" x14ac:dyDescent="0.25">
      <c r="A19" s="96">
        <v>40909.708333333336</v>
      </c>
      <c r="B19" s="96">
        <v>0</v>
      </c>
      <c r="C19" s="96">
        <v>0</v>
      </c>
      <c r="D19" s="96">
        <v>98405.7</v>
      </c>
      <c r="E19" s="96">
        <v>9.3859999999999992</v>
      </c>
      <c r="F19" s="96">
        <v>5.61</v>
      </c>
      <c r="G19" s="96">
        <v>0.15</v>
      </c>
      <c r="H19" s="96">
        <v>13.7</v>
      </c>
      <c r="I19" s="96">
        <v>15.989346666666666</v>
      </c>
      <c r="J19" s="96">
        <v>13.06</v>
      </c>
    </row>
    <row r="20" spans="1:10" x14ac:dyDescent="0.25">
      <c r="A20" s="96">
        <v>40909.75</v>
      </c>
      <c r="B20" s="96">
        <v>0</v>
      </c>
      <c r="C20" s="96">
        <v>0</v>
      </c>
      <c r="D20" s="96">
        <v>98405.7</v>
      </c>
      <c r="E20" s="96">
        <v>9.4969999999999999</v>
      </c>
      <c r="F20" s="96">
        <v>5.9489999999999998</v>
      </c>
      <c r="G20" s="96">
        <v>0.15</v>
      </c>
      <c r="H20" s="96">
        <v>13.7</v>
      </c>
      <c r="I20" s="96">
        <v>16.196813333333331</v>
      </c>
      <c r="J20" s="96">
        <v>13.06</v>
      </c>
    </row>
    <row r="21" spans="1:10" x14ac:dyDescent="0.25">
      <c r="A21" s="96">
        <v>40909.791666666664</v>
      </c>
      <c r="B21" s="96">
        <v>0</v>
      </c>
      <c r="C21" s="96">
        <v>0</v>
      </c>
      <c r="D21" s="96">
        <v>98405.7</v>
      </c>
      <c r="E21" s="96">
        <v>9.5389999999999997</v>
      </c>
      <c r="F21" s="96">
        <v>5.9649999999999999</v>
      </c>
      <c r="G21" s="96">
        <v>0.15</v>
      </c>
      <c r="H21" s="96">
        <v>13.7</v>
      </c>
      <c r="I21" s="96">
        <v>16.342039999999997</v>
      </c>
      <c r="J21" s="96">
        <v>13.06</v>
      </c>
    </row>
    <row r="22" spans="1:10" x14ac:dyDescent="0.25">
      <c r="A22" s="96">
        <v>40909.833333333336</v>
      </c>
      <c r="B22" s="96">
        <v>0</v>
      </c>
      <c r="C22" s="96">
        <v>0</v>
      </c>
      <c r="D22" s="96">
        <v>98405.7</v>
      </c>
      <c r="E22" s="96">
        <v>9.3960000000000008</v>
      </c>
      <c r="F22" s="96">
        <v>5.8360000000000003</v>
      </c>
      <c r="G22" s="96">
        <v>0.15</v>
      </c>
      <c r="H22" s="96">
        <v>13.7</v>
      </c>
      <c r="I22" s="96">
        <v>16.642866666666666</v>
      </c>
      <c r="J22" s="96">
        <v>13.06</v>
      </c>
    </row>
    <row r="23" spans="1:10" x14ac:dyDescent="0.25">
      <c r="A23" s="96">
        <v>40909.875</v>
      </c>
      <c r="B23" s="96">
        <v>0</v>
      </c>
      <c r="C23" s="96">
        <v>0</v>
      </c>
      <c r="D23" s="96">
        <v>98405.7</v>
      </c>
      <c r="E23" s="96">
        <v>9.4030000000000005</v>
      </c>
      <c r="F23" s="96">
        <v>6.2539999999999996</v>
      </c>
      <c r="G23" s="96">
        <v>0.15</v>
      </c>
      <c r="H23" s="96">
        <v>13.7</v>
      </c>
      <c r="I23" s="96">
        <v>16.539133333333332</v>
      </c>
      <c r="J23" s="96">
        <v>13.06</v>
      </c>
    </row>
    <row r="24" spans="1:10" x14ac:dyDescent="0.25">
      <c r="A24" s="96">
        <v>40909.916666666664</v>
      </c>
      <c r="B24" s="96">
        <v>0</v>
      </c>
      <c r="C24" s="96">
        <v>0</v>
      </c>
      <c r="D24" s="96">
        <v>98405.7</v>
      </c>
      <c r="E24" s="96">
        <v>9.6280000000000001</v>
      </c>
      <c r="F24" s="96">
        <v>6.7939999999999996</v>
      </c>
      <c r="G24" s="96">
        <v>0.15</v>
      </c>
      <c r="H24" s="96">
        <v>13.7</v>
      </c>
      <c r="I24" s="96">
        <v>16.902200000000001</v>
      </c>
      <c r="J24" s="96">
        <v>13.06</v>
      </c>
    </row>
    <row r="25" spans="1:10" x14ac:dyDescent="0.25">
      <c r="A25" s="96">
        <v>40909.958333333336</v>
      </c>
      <c r="B25" s="96">
        <v>0</v>
      </c>
      <c r="C25" s="96">
        <v>0</v>
      </c>
      <c r="D25" s="96">
        <v>98405.7</v>
      </c>
      <c r="E25" s="96">
        <v>10.06</v>
      </c>
      <c r="F25" s="96">
        <v>7.6219999999999999</v>
      </c>
      <c r="G25" s="96">
        <v>0.15</v>
      </c>
      <c r="H25" s="96">
        <v>13.7</v>
      </c>
      <c r="I25" s="96">
        <v>17.047426666666667</v>
      </c>
      <c r="J25" s="96">
        <v>13.06</v>
      </c>
    </row>
    <row r="26" spans="1:10" x14ac:dyDescent="0.25">
      <c r="A26" s="96">
        <v>40910</v>
      </c>
      <c r="B26" s="96">
        <v>0</v>
      </c>
      <c r="C26" s="96">
        <v>0</v>
      </c>
      <c r="D26" s="96">
        <v>98405.7</v>
      </c>
      <c r="E26" s="96">
        <v>10.608000000000001</v>
      </c>
      <c r="F26" s="96">
        <v>8.64</v>
      </c>
      <c r="G26" s="96">
        <v>0.15</v>
      </c>
      <c r="H26" s="96">
        <v>13.7</v>
      </c>
      <c r="I26" s="96">
        <v>17.026679999999999</v>
      </c>
      <c r="J26" s="96">
        <v>13.06</v>
      </c>
    </row>
    <row r="27" spans="1:10" x14ac:dyDescent="0.25">
      <c r="A27" s="96">
        <v>40910.041666666664</v>
      </c>
      <c r="B27" s="96">
        <v>0</v>
      </c>
      <c r="C27" s="96">
        <v>0</v>
      </c>
      <c r="D27" s="96">
        <v>98405.7</v>
      </c>
      <c r="E27" s="96">
        <v>10.771000000000001</v>
      </c>
      <c r="F27" s="96">
        <v>8.6059999999999999</v>
      </c>
      <c r="G27" s="96">
        <v>0.15</v>
      </c>
      <c r="H27" s="96">
        <v>13.7</v>
      </c>
      <c r="I27" s="96">
        <v>15.698893333333334</v>
      </c>
      <c r="J27" s="96">
        <v>13.06</v>
      </c>
    </row>
    <row r="28" spans="1:10" x14ac:dyDescent="0.25">
      <c r="A28" s="96">
        <v>40910.083333333336</v>
      </c>
      <c r="B28" s="96">
        <v>0</v>
      </c>
      <c r="C28" s="96">
        <v>0</v>
      </c>
      <c r="D28" s="96">
        <v>98405.7</v>
      </c>
      <c r="E28" s="96">
        <v>10.563000000000001</v>
      </c>
      <c r="F28" s="96">
        <v>7.984</v>
      </c>
      <c r="G28" s="96">
        <v>0.15</v>
      </c>
      <c r="H28" s="96">
        <v>13.7</v>
      </c>
      <c r="I28" s="96">
        <v>14.53708</v>
      </c>
      <c r="J28" s="96">
        <v>13.06</v>
      </c>
    </row>
    <row r="29" spans="1:10" x14ac:dyDescent="0.25">
      <c r="A29" s="96">
        <v>40910.125</v>
      </c>
      <c r="B29" s="96">
        <v>0</v>
      </c>
      <c r="C29" s="96">
        <v>0</v>
      </c>
      <c r="D29" s="96">
        <v>98405.7</v>
      </c>
      <c r="E29" s="96">
        <v>9.6609999999999996</v>
      </c>
      <c r="F29" s="96">
        <v>7.3150000000000004</v>
      </c>
      <c r="G29" s="96">
        <v>0.15</v>
      </c>
      <c r="H29" s="96">
        <v>13.7</v>
      </c>
      <c r="I29" s="96">
        <v>14.339986666666665</v>
      </c>
      <c r="J29" s="96">
        <v>13.06</v>
      </c>
    </row>
    <row r="30" spans="1:10" x14ac:dyDescent="0.25">
      <c r="A30" s="96">
        <v>40910.166666666664</v>
      </c>
      <c r="B30" s="96">
        <v>0</v>
      </c>
      <c r="C30" s="96">
        <v>0</v>
      </c>
      <c r="D30" s="96">
        <v>98405.7</v>
      </c>
      <c r="E30" s="96">
        <v>8.4870000000000001</v>
      </c>
      <c r="F30" s="96">
        <v>6.6059999999999999</v>
      </c>
      <c r="G30" s="96">
        <v>0.15</v>
      </c>
      <c r="H30" s="96">
        <v>13.7</v>
      </c>
      <c r="I30" s="96">
        <v>14.267373333333332</v>
      </c>
      <c r="J30" s="96">
        <v>13.06</v>
      </c>
    </row>
    <row r="31" spans="1:10" x14ac:dyDescent="0.25">
      <c r="A31" s="96">
        <v>40910.208333333336</v>
      </c>
      <c r="B31" s="96">
        <v>0</v>
      </c>
      <c r="C31" s="96">
        <v>0</v>
      </c>
      <c r="D31" s="96">
        <v>98405.7</v>
      </c>
      <c r="E31" s="96">
        <v>7.7450000000000001</v>
      </c>
      <c r="F31" s="96">
        <v>5.9329999999999998</v>
      </c>
      <c r="G31" s="96">
        <v>0.15</v>
      </c>
      <c r="H31" s="96">
        <v>13.7</v>
      </c>
      <c r="I31" s="96">
        <v>14.163639999999997</v>
      </c>
      <c r="J31" s="96">
        <v>13.06</v>
      </c>
    </row>
    <row r="32" spans="1:10" x14ac:dyDescent="0.25">
      <c r="A32" s="96">
        <v>40910.25</v>
      </c>
      <c r="B32" s="96">
        <v>0</v>
      </c>
      <c r="C32" s="96">
        <v>0</v>
      </c>
      <c r="D32" s="96">
        <v>98405.7</v>
      </c>
      <c r="E32" s="96">
        <v>7.4509999999999996</v>
      </c>
      <c r="F32" s="96">
        <v>5.6150000000000002</v>
      </c>
      <c r="G32" s="96">
        <v>0.15</v>
      </c>
      <c r="H32" s="96">
        <v>13.7</v>
      </c>
      <c r="I32" s="96">
        <v>14.008039999999998</v>
      </c>
      <c r="J32" s="96">
        <v>13.06</v>
      </c>
    </row>
    <row r="33" spans="1:10" x14ac:dyDescent="0.25">
      <c r="A33" s="96">
        <v>40910.291666666664</v>
      </c>
      <c r="B33" s="96">
        <v>0</v>
      </c>
      <c r="C33" s="96">
        <v>0</v>
      </c>
      <c r="D33" s="96">
        <v>98405.7</v>
      </c>
      <c r="E33" s="96">
        <v>7.4409999999999998</v>
      </c>
      <c r="F33" s="96">
        <v>5.468</v>
      </c>
      <c r="G33" s="96">
        <v>0.15</v>
      </c>
      <c r="H33" s="96">
        <v>13.7</v>
      </c>
      <c r="I33" s="96">
        <v>13.240413333333333</v>
      </c>
      <c r="J33" s="96">
        <v>13.06</v>
      </c>
    </row>
    <row r="34" spans="1:10" x14ac:dyDescent="0.25">
      <c r="A34" s="96">
        <v>40910.333333333336</v>
      </c>
      <c r="B34" s="96">
        <v>5</v>
      </c>
      <c r="C34" s="96">
        <v>1</v>
      </c>
      <c r="D34" s="96">
        <v>98405.7</v>
      </c>
      <c r="E34" s="96">
        <v>7.4930000000000003</v>
      </c>
      <c r="F34" s="96">
        <v>5.1079999999999997</v>
      </c>
      <c r="G34" s="96">
        <v>0.15</v>
      </c>
      <c r="H34" s="96">
        <v>13.7</v>
      </c>
      <c r="I34" s="96">
        <v>12.742493333333332</v>
      </c>
      <c r="J34" s="96">
        <v>13.06</v>
      </c>
    </row>
    <row r="35" spans="1:10" x14ac:dyDescent="0.25">
      <c r="A35" s="96">
        <v>40910.375</v>
      </c>
      <c r="B35" s="96">
        <v>19</v>
      </c>
      <c r="C35" s="96">
        <v>3</v>
      </c>
      <c r="D35" s="96">
        <v>98405.7</v>
      </c>
      <c r="E35" s="96">
        <v>7.6159999999999997</v>
      </c>
      <c r="F35" s="96">
        <v>5.0609999999999999</v>
      </c>
      <c r="G35" s="96">
        <v>0.15</v>
      </c>
      <c r="H35" s="96">
        <v>13.7</v>
      </c>
      <c r="I35" s="96">
        <v>12.586893333333332</v>
      </c>
      <c r="J35" s="96">
        <v>13.06</v>
      </c>
    </row>
    <row r="36" spans="1:10" x14ac:dyDescent="0.25">
      <c r="A36" s="96">
        <v>40910.416666666664</v>
      </c>
      <c r="B36" s="96">
        <v>49</v>
      </c>
      <c r="C36" s="96">
        <v>13</v>
      </c>
      <c r="D36" s="96">
        <v>98405.7</v>
      </c>
      <c r="E36" s="96">
        <v>7.7460000000000004</v>
      </c>
      <c r="F36" s="96">
        <v>4.8819999999999997</v>
      </c>
      <c r="G36" s="96">
        <v>0.15</v>
      </c>
      <c r="H36" s="96">
        <v>13.7</v>
      </c>
      <c r="I36" s="96">
        <v>12.721746666666665</v>
      </c>
      <c r="J36" s="96">
        <v>13.06</v>
      </c>
    </row>
    <row r="37" spans="1:10" x14ac:dyDescent="0.25">
      <c r="A37" s="96">
        <v>40910.458333333336</v>
      </c>
      <c r="B37" s="96">
        <v>54</v>
      </c>
      <c r="C37" s="96">
        <v>15</v>
      </c>
      <c r="D37" s="96">
        <v>98405.7</v>
      </c>
      <c r="E37" s="96">
        <v>7.7789999999999999</v>
      </c>
      <c r="F37" s="96">
        <v>4.8419999999999996</v>
      </c>
      <c r="G37" s="96">
        <v>0.15</v>
      </c>
      <c r="H37" s="96">
        <v>13.7</v>
      </c>
      <c r="I37" s="96">
        <v>12.929213333333333</v>
      </c>
      <c r="J37" s="96">
        <v>13.06</v>
      </c>
    </row>
    <row r="38" spans="1:10" x14ac:dyDescent="0.25">
      <c r="A38" s="96">
        <v>40910.5</v>
      </c>
      <c r="B38" s="96">
        <v>39</v>
      </c>
      <c r="C38" s="96">
        <v>8</v>
      </c>
      <c r="D38" s="96">
        <v>98405.7</v>
      </c>
      <c r="E38" s="96">
        <v>7.5880000000000001</v>
      </c>
      <c r="F38" s="96">
        <v>4.7140000000000004</v>
      </c>
      <c r="G38" s="96">
        <v>0.15</v>
      </c>
      <c r="H38" s="96">
        <v>13.7</v>
      </c>
      <c r="I38" s="96">
        <v>13.095186666666667</v>
      </c>
      <c r="J38" s="96">
        <v>13.06</v>
      </c>
    </row>
    <row r="39" spans="1:10" x14ac:dyDescent="0.25">
      <c r="A39" s="96">
        <v>40910.541666666664</v>
      </c>
      <c r="B39" s="96">
        <v>23</v>
      </c>
      <c r="C39" s="96">
        <v>6</v>
      </c>
      <c r="D39" s="96">
        <v>98405.7</v>
      </c>
      <c r="E39" s="96">
        <v>7.1879999999999997</v>
      </c>
      <c r="F39" s="96">
        <v>4.8150000000000004</v>
      </c>
      <c r="G39" s="96">
        <v>0.15</v>
      </c>
      <c r="H39" s="96">
        <v>13.7</v>
      </c>
      <c r="I39" s="96">
        <v>13.323399999999999</v>
      </c>
      <c r="J39" s="96">
        <v>13.06</v>
      </c>
    </row>
    <row r="40" spans="1:10" x14ac:dyDescent="0.25">
      <c r="A40" s="96">
        <v>40910.583333333336</v>
      </c>
      <c r="B40" s="96">
        <v>7</v>
      </c>
      <c r="C40" s="96">
        <v>3</v>
      </c>
      <c r="D40" s="96">
        <v>98405.7</v>
      </c>
      <c r="E40" s="96">
        <v>6.6150000000000002</v>
      </c>
      <c r="F40" s="96">
        <v>5.024</v>
      </c>
      <c r="G40" s="96">
        <v>0.15</v>
      </c>
      <c r="H40" s="96">
        <v>13.7</v>
      </c>
      <c r="I40" s="96">
        <v>13.344146666666665</v>
      </c>
      <c r="J40" s="96">
        <v>13.06</v>
      </c>
    </row>
    <row r="41" spans="1:10" x14ac:dyDescent="0.25">
      <c r="A41" s="96">
        <v>40910.625</v>
      </c>
      <c r="B41" s="96">
        <v>0</v>
      </c>
      <c r="C41" s="96">
        <v>0</v>
      </c>
      <c r="D41" s="96">
        <v>98405.7</v>
      </c>
      <c r="E41" s="96">
        <v>6.13</v>
      </c>
      <c r="F41" s="96">
        <v>5.0030000000000001</v>
      </c>
      <c r="G41" s="96">
        <v>0.15</v>
      </c>
      <c r="H41" s="96">
        <v>13.7</v>
      </c>
      <c r="I41" s="96">
        <v>13.406386666666666</v>
      </c>
      <c r="J41" s="96">
        <v>13.06</v>
      </c>
    </row>
    <row r="42" spans="1:10" x14ac:dyDescent="0.25">
      <c r="A42" s="96">
        <v>40910.666666666664</v>
      </c>
      <c r="B42" s="96">
        <v>0</v>
      </c>
      <c r="C42" s="96">
        <v>0</v>
      </c>
      <c r="D42" s="96">
        <v>98405.7</v>
      </c>
      <c r="E42" s="96">
        <v>5.819</v>
      </c>
      <c r="F42" s="96">
        <v>4.9349999999999996</v>
      </c>
      <c r="G42" s="96">
        <v>0.15</v>
      </c>
      <c r="H42" s="96">
        <v>13.7</v>
      </c>
      <c r="I42" s="96">
        <v>12.949959999999997</v>
      </c>
      <c r="J42" s="96">
        <v>13.06</v>
      </c>
    </row>
    <row r="43" spans="1:10" x14ac:dyDescent="0.25">
      <c r="A43" s="96">
        <v>40910.708333333336</v>
      </c>
      <c r="B43" s="96">
        <v>0</v>
      </c>
      <c r="C43" s="96">
        <v>0</v>
      </c>
      <c r="D43" s="96">
        <v>98405.7</v>
      </c>
      <c r="E43" s="96">
        <v>5.44</v>
      </c>
      <c r="F43" s="96">
        <v>5.0570000000000004</v>
      </c>
      <c r="G43" s="96">
        <v>0.15</v>
      </c>
      <c r="H43" s="96">
        <v>13.7</v>
      </c>
      <c r="I43" s="96">
        <v>12.586893333333332</v>
      </c>
      <c r="J43" s="96">
        <v>13.06</v>
      </c>
    </row>
    <row r="44" spans="1:10" x14ac:dyDescent="0.25">
      <c r="A44" s="96">
        <v>40910.75</v>
      </c>
      <c r="B44" s="96">
        <v>0</v>
      </c>
      <c r="C44" s="96">
        <v>0</v>
      </c>
      <c r="D44" s="96">
        <v>98405.7</v>
      </c>
      <c r="E44" s="96">
        <v>4.9800000000000004</v>
      </c>
      <c r="F44" s="96">
        <v>5.4329999999999998</v>
      </c>
      <c r="G44" s="96">
        <v>0.15</v>
      </c>
      <c r="H44" s="96">
        <v>13.7</v>
      </c>
      <c r="I44" s="96">
        <v>12.773613333333333</v>
      </c>
      <c r="J44" s="96">
        <v>13.06</v>
      </c>
    </row>
    <row r="45" spans="1:10" x14ac:dyDescent="0.25">
      <c r="A45" s="96">
        <v>40910.791666666664</v>
      </c>
      <c r="B45" s="96">
        <v>0</v>
      </c>
      <c r="C45" s="96">
        <v>0</v>
      </c>
      <c r="D45" s="96">
        <v>98405.7</v>
      </c>
      <c r="E45" s="96">
        <v>4.4180000000000001</v>
      </c>
      <c r="F45" s="96">
        <v>5.657</v>
      </c>
      <c r="G45" s="96">
        <v>0.15</v>
      </c>
      <c r="H45" s="96">
        <v>13.7</v>
      </c>
      <c r="I45" s="96">
        <v>12.317186666666665</v>
      </c>
      <c r="J45" s="96">
        <v>13.06</v>
      </c>
    </row>
    <row r="46" spans="1:10" x14ac:dyDescent="0.25">
      <c r="A46" s="96">
        <v>40910.833333333336</v>
      </c>
      <c r="B46" s="96">
        <v>0</v>
      </c>
      <c r="C46" s="96">
        <v>0</v>
      </c>
      <c r="D46" s="96">
        <v>98405.7</v>
      </c>
      <c r="E46" s="96">
        <v>3.86</v>
      </c>
      <c r="F46" s="96">
        <v>5.72</v>
      </c>
      <c r="G46" s="96">
        <v>0.15</v>
      </c>
      <c r="H46" s="96">
        <v>13.7</v>
      </c>
      <c r="I46" s="96">
        <v>11.425079999999999</v>
      </c>
      <c r="J46" s="96">
        <v>13.06</v>
      </c>
    </row>
    <row r="47" spans="1:10" x14ac:dyDescent="0.25">
      <c r="A47" s="96">
        <v>40910.875</v>
      </c>
      <c r="B47" s="96">
        <v>0</v>
      </c>
      <c r="C47" s="96">
        <v>0</v>
      </c>
      <c r="D47" s="96">
        <v>98405.7</v>
      </c>
      <c r="E47" s="96">
        <v>3.3730000000000002</v>
      </c>
      <c r="F47" s="96">
        <v>5.7830000000000004</v>
      </c>
      <c r="G47" s="96">
        <v>0.15</v>
      </c>
      <c r="H47" s="96">
        <v>13.7</v>
      </c>
      <c r="I47" s="96">
        <v>10.813053333333333</v>
      </c>
      <c r="J47" s="96">
        <v>13.06</v>
      </c>
    </row>
    <row r="48" spans="1:10" x14ac:dyDescent="0.25">
      <c r="A48" s="96">
        <v>40910.916666666664</v>
      </c>
      <c r="B48" s="96">
        <v>0</v>
      </c>
      <c r="C48" s="96">
        <v>0</v>
      </c>
      <c r="D48" s="96">
        <v>98405.7</v>
      </c>
      <c r="E48" s="96">
        <v>2.8780000000000001</v>
      </c>
      <c r="F48" s="96">
        <v>5.673</v>
      </c>
      <c r="G48" s="96">
        <v>0.15</v>
      </c>
      <c r="H48" s="96">
        <v>13.7</v>
      </c>
      <c r="I48" s="96">
        <v>10.678199999999999</v>
      </c>
      <c r="J48" s="96">
        <v>13.06</v>
      </c>
    </row>
    <row r="49" spans="1:10" x14ac:dyDescent="0.25">
      <c r="A49" s="96">
        <v>40910.958333333336</v>
      </c>
      <c r="B49" s="96">
        <v>0</v>
      </c>
      <c r="C49" s="96">
        <v>0</v>
      </c>
      <c r="D49" s="96">
        <v>98405.7</v>
      </c>
      <c r="E49" s="96">
        <v>2.556</v>
      </c>
      <c r="F49" s="96">
        <v>5.7569999999999997</v>
      </c>
      <c r="G49" s="96">
        <v>0.15</v>
      </c>
      <c r="H49" s="96">
        <v>13.7</v>
      </c>
      <c r="I49" s="96">
        <v>10.678199999999999</v>
      </c>
      <c r="J49" s="96">
        <v>13.06</v>
      </c>
    </row>
    <row r="50" spans="1:10" x14ac:dyDescent="0.25">
      <c r="A50" s="96">
        <v>40911</v>
      </c>
      <c r="B50" s="96">
        <v>0</v>
      </c>
      <c r="C50" s="96">
        <v>0</v>
      </c>
      <c r="D50" s="96">
        <v>98405.7</v>
      </c>
      <c r="E50" s="96">
        <v>2.0659999999999998</v>
      </c>
      <c r="F50" s="96">
        <v>5.81</v>
      </c>
      <c r="G50" s="96">
        <v>0.15</v>
      </c>
      <c r="H50" s="96">
        <v>13.7</v>
      </c>
      <c r="I50" s="96">
        <v>10.719693333333332</v>
      </c>
      <c r="J50" s="96">
        <v>13.06</v>
      </c>
    </row>
    <row r="51" spans="1:10" x14ac:dyDescent="0.25">
      <c r="A51" s="96">
        <v>40911.041666666664</v>
      </c>
      <c r="B51" s="96">
        <v>0</v>
      </c>
      <c r="C51" s="96">
        <v>0</v>
      </c>
      <c r="D51" s="96">
        <v>98405.7</v>
      </c>
      <c r="E51" s="96">
        <v>1.778</v>
      </c>
      <c r="F51" s="96">
        <v>5.86</v>
      </c>
      <c r="G51" s="96">
        <v>0.15</v>
      </c>
      <c r="H51" s="96">
        <v>13.7</v>
      </c>
      <c r="I51" s="96">
        <v>10.802679999999999</v>
      </c>
      <c r="J51" s="96">
        <v>13.06</v>
      </c>
    </row>
    <row r="52" spans="1:10" x14ac:dyDescent="0.25">
      <c r="A52" s="96">
        <v>40911.083333333336</v>
      </c>
      <c r="B52" s="96">
        <v>0</v>
      </c>
      <c r="C52" s="96">
        <v>0</v>
      </c>
      <c r="D52" s="96">
        <v>98405.7</v>
      </c>
      <c r="E52" s="96">
        <v>1.532</v>
      </c>
      <c r="F52" s="96">
        <v>5.7290000000000001</v>
      </c>
      <c r="G52" s="96">
        <v>0.15</v>
      </c>
      <c r="H52" s="96">
        <v>13.7</v>
      </c>
      <c r="I52" s="96">
        <v>10.854546666666666</v>
      </c>
      <c r="J52" s="96">
        <v>13.06</v>
      </c>
    </row>
    <row r="53" spans="1:10" x14ac:dyDescent="0.25">
      <c r="A53" s="96">
        <v>40911.125</v>
      </c>
      <c r="B53" s="96">
        <v>0</v>
      </c>
      <c r="C53" s="96">
        <v>0</v>
      </c>
      <c r="D53" s="96">
        <v>98405.7</v>
      </c>
      <c r="E53" s="96">
        <v>1.7490000000000001</v>
      </c>
      <c r="F53" s="96">
        <v>6.0359999999999996</v>
      </c>
      <c r="G53" s="96">
        <v>0.15</v>
      </c>
      <c r="H53" s="96">
        <v>13.7</v>
      </c>
      <c r="I53" s="96">
        <v>11.093133333333332</v>
      </c>
      <c r="J53" s="96">
        <v>13.06</v>
      </c>
    </row>
    <row r="54" spans="1:10" x14ac:dyDescent="0.25">
      <c r="A54" s="96">
        <v>40911.166666666664</v>
      </c>
      <c r="B54" s="96">
        <v>0</v>
      </c>
      <c r="C54" s="96">
        <v>0</v>
      </c>
      <c r="D54" s="96">
        <v>98405.7</v>
      </c>
      <c r="E54" s="96">
        <v>2.0070000000000001</v>
      </c>
      <c r="F54" s="96">
        <v>6.1879999999999997</v>
      </c>
      <c r="G54" s="96">
        <v>0.15</v>
      </c>
      <c r="H54" s="96">
        <v>13.7</v>
      </c>
      <c r="I54" s="96">
        <v>11.435453333333331</v>
      </c>
      <c r="J54" s="96">
        <v>13.06</v>
      </c>
    </row>
    <row r="55" spans="1:10" x14ac:dyDescent="0.25">
      <c r="A55" s="96">
        <v>40911.208333333336</v>
      </c>
      <c r="B55" s="96">
        <v>0</v>
      </c>
      <c r="C55" s="96">
        <v>0</v>
      </c>
      <c r="D55" s="96">
        <v>98405.7</v>
      </c>
      <c r="E55" s="96">
        <v>2.423</v>
      </c>
      <c r="F55" s="96">
        <v>6.4809999999999999</v>
      </c>
      <c r="G55" s="96">
        <v>0.15</v>
      </c>
      <c r="H55" s="96">
        <v>13.7</v>
      </c>
      <c r="I55" s="96">
        <v>10.885666666666665</v>
      </c>
      <c r="J55" s="96">
        <v>13.06</v>
      </c>
    </row>
    <row r="56" spans="1:10" x14ac:dyDescent="0.25">
      <c r="A56" s="96">
        <v>40911.25</v>
      </c>
      <c r="B56" s="96">
        <v>0</v>
      </c>
      <c r="C56" s="96">
        <v>0</v>
      </c>
      <c r="D56" s="96">
        <v>98405.7</v>
      </c>
      <c r="E56" s="96">
        <v>2.9209999999999998</v>
      </c>
      <c r="F56" s="96">
        <v>6.6269999999999998</v>
      </c>
      <c r="G56" s="96">
        <v>0.15</v>
      </c>
      <c r="H56" s="96">
        <v>13.7</v>
      </c>
      <c r="I56" s="96">
        <v>11.362839999999998</v>
      </c>
      <c r="J56" s="96">
        <v>13.06</v>
      </c>
    </row>
    <row r="57" spans="1:10" x14ac:dyDescent="0.25">
      <c r="A57" s="96">
        <v>40911.291666666664</v>
      </c>
      <c r="B57" s="96">
        <v>1</v>
      </c>
      <c r="C57" s="96">
        <v>1</v>
      </c>
      <c r="D57" s="96">
        <v>98405.7</v>
      </c>
      <c r="E57" s="96">
        <v>3.4670000000000001</v>
      </c>
      <c r="F57" s="96">
        <v>7.1230000000000002</v>
      </c>
      <c r="G57" s="96">
        <v>0.15</v>
      </c>
      <c r="H57" s="96">
        <v>13.7</v>
      </c>
      <c r="I57" s="96">
        <v>11.705159999999999</v>
      </c>
      <c r="J57" s="96">
        <v>13.06</v>
      </c>
    </row>
    <row r="58" spans="1:10" x14ac:dyDescent="0.25">
      <c r="A58" s="96">
        <v>40911.333333333336</v>
      </c>
      <c r="B58" s="96">
        <v>13</v>
      </c>
      <c r="C58" s="96">
        <v>4</v>
      </c>
      <c r="D58" s="96">
        <v>98405.7</v>
      </c>
      <c r="E58" s="96">
        <v>4.0460000000000003</v>
      </c>
      <c r="F58" s="96">
        <v>7.6479999999999997</v>
      </c>
      <c r="G58" s="96">
        <v>0.15</v>
      </c>
      <c r="H58" s="96">
        <v>13.7</v>
      </c>
      <c r="I58" s="96">
        <v>12.099346666666666</v>
      </c>
      <c r="J58" s="96">
        <v>13.06</v>
      </c>
    </row>
    <row r="59" spans="1:10" x14ac:dyDescent="0.25">
      <c r="A59" s="96">
        <v>40911.375</v>
      </c>
      <c r="B59" s="96">
        <v>29</v>
      </c>
      <c r="C59" s="96">
        <v>6</v>
      </c>
      <c r="D59" s="96">
        <v>98405.7</v>
      </c>
      <c r="E59" s="96">
        <v>4.4779999999999998</v>
      </c>
      <c r="F59" s="96">
        <v>8.1620000000000008</v>
      </c>
      <c r="G59" s="96">
        <v>0.15</v>
      </c>
      <c r="H59" s="96">
        <v>13.7</v>
      </c>
      <c r="I59" s="96">
        <v>12.535026666666665</v>
      </c>
      <c r="J59" s="96">
        <v>13.06</v>
      </c>
    </row>
    <row r="60" spans="1:10" x14ac:dyDescent="0.25">
      <c r="A60" s="96">
        <v>40911.416666666664</v>
      </c>
      <c r="B60" s="96">
        <v>31</v>
      </c>
      <c r="C60" s="96">
        <v>4</v>
      </c>
      <c r="D60" s="96">
        <v>98405.7</v>
      </c>
      <c r="E60" s="96">
        <v>4.7569999999999997</v>
      </c>
      <c r="F60" s="96">
        <v>8.8030000000000008</v>
      </c>
      <c r="G60" s="96">
        <v>0.15</v>
      </c>
      <c r="H60" s="96">
        <v>13.7</v>
      </c>
      <c r="I60" s="96">
        <v>12.939586666666665</v>
      </c>
      <c r="J60" s="96">
        <v>13.06</v>
      </c>
    </row>
    <row r="61" spans="1:10" x14ac:dyDescent="0.25">
      <c r="A61" s="96">
        <v>40911.458333333336</v>
      </c>
      <c r="B61" s="96">
        <v>26</v>
      </c>
      <c r="C61" s="96">
        <v>2</v>
      </c>
      <c r="D61" s="96">
        <v>98405.7</v>
      </c>
      <c r="E61" s="96">
        <v>4.6589999999999998</v>
      </c>
      <c r="F61" s="96">
        <v>9.7769999999999992</v>
      </c>
      <c r="G61" s="96">
        <v>0.15</v>
      </c>
      <c r="H61" s="96">
        <v>13.7</v>
      </c>
      <c r="I61" s="96">
        <v>13.800573333333332</v>
      </c>
      <c r="J61" s="96">
        <v>13.06</v>
      </c>
    </row>
    <row r="62" spans="1:10" x14ac:dyDescent="0.25">
      <c r="A62" s="96">
        <v>40911.5</v>
      </c>
      <c r="B62" s="96">
        <v>18</v>
      </c>
      <c r="C62" s="96">
        <v>1</v>
      </c>
      <c r="D62" s="96">
        <v>98405.7</v>
      </c>
      <c r="E62" s="96">
        <v>4.032</v>
      </c>
      <c r="F62" s="96">
        <v>10.728</v>
      </c>
      <c r="G62" s="96">
        <v>0.15</v>
      </c>
      <c r="H62" s="96">
        <v>13.7</v>
      </c>
      <c r="I62" s="96">
        <v>14.422973333333331</v>
      </c>
      <c r="J62" s="96">
        <v>13.06</v>
      </c>
    </row>
    <row r="63" spans="1:10" x14ac:dyDescent="0.25">
      <c r="A63" s="96">
        <v>40911.541666666664</v>
      </c>
      <c r="B63" s="96">
        <v>9</v>
      </c>
      <c r="C63" s="96">
        <v>1</v>
      </c>
      <c r="D63" s="96">
        <v>98405.7</v>
      </c>
      <c r="E63" s="96">
        <v>4.3730000000000002</v>
      </c>
      <c r="F63" s="96">
        <v>10.728999999999999</v>
      </c>
      <c r="G63" s="96">
        <v>0.15</v>
      </c>
      <c r="H63" s="96">
        <v>13.7</v>
      </c>
      <c r="I63" s="96">
        <v>14.703053333333333</v>
      </c>
      <c r="J63" s="96">
        <v>13.06</v>
      </c>
    </row>
    <row r="64" spans="1:10" x14ac:dyDescent="0.25">
      <c r="A64" s="96">
        <v>40911.583333333336</v>
      </c>
      <c r="B64" s="96">
        <v>1</v>
      </c>
      <c r="C64" s="96">
        <v>0</v>
      </c>
      <c r="D64" s="96">
        <v>98405.7</v>
      </c>
      <c r="E64" s="96">
        <v>6.2679999999999998</v>
      </c>
      <c r="F64" s="96">
        <v>11.051</v>
      </c>
      <c r="G64" s="96">
        <v>0.15</v>
      </c>
      <c r="H64" s="96">
        <v>13.7</v>
      </c>
      <c r="I64" s="96">
        <v>14.952013333333333</v>
      </c>
      <c r="J64" s="96">
        <v>13.06</v>
      </c>
    </row>
    <row r="65" spans="1:10" x14ac:dyDescent="0.25">
      <c r="A65" s="96">
        <v>40911.625</v>
      </c>
      <c r="B65" s="96">
        <v>0</v>
      </c>
      <c r="C65" s="96">
        <v>0</v>
      </c>
      <c r="D65" s="96">
        <v>98405.7</v>
      </c>
      <c r="E65" s="96">
        <v>7.2779999999999996</v>
      </c>
      <c r="F65" s="96">
        <v>10.964</v>
      </c>
      <c r="G65" s="96">
        <v>0.15</v>
      </c>
      <c r="H65" s="96">
        <v>13.7</v>
      </c>
      <c r="I65" s="96">
        <v>15.159479999999999</v>
      </c>
      <c r="J65" s="96">
        <v>13.06</v>
      </c>
    </row>
    <row r="66" spans="1:10" x14ac:dyDescent="0.25">
      <c r="A66" s="96">
        <v>40911.666666666664</v>
      </c>
      <c r="B66" s="96">
        <v>0</v>
      </c>
      <c r="C66" s="96">
        <v>0</v>
      </c>
      <c r="D66" s="96">
        <v>98405.7</v>
      </c>
      <c r="E66" s="96">
        <v>7.7939999999999996</v>
      </c>
      <c r="F66" s="96">
        <v>10.984</v>
      </c>
      <c r="G66" s="96">
        <v>0.15</v>
      </c>
      <c r="H66" s="96">
        <v>13.7</v>
      </c>
      <c r="I66" s="96">
        <v>15.543293333333333</v>
      </c>
      <c r="J66" s="96">
        <v>13.06</v>
      </c>
    </row>
    <row r="67" spans="1:10" x14ac:dyDescent="0.25">
      <c r="A67" s="96">
        <v>40911.708333333336</v>
      </c>
      <c r="B67" s="96">
        <v>0</v>
      </c>
      <c r="C67" s="96">
        <v>0</v>
      </c>
      <c r="D67" s="96">
        <v>98405.7</v>
      </c>
      <c r="E67" s="96">
        <v>8.4469999999999992</v>
      </c>
      <c r="F67" s="96">
        <v>10.805</v>
      </c>
      <c r="G67" s="96">
        <v>0.15</v>
      </c>
      <c r="H67" s="96">
        <v>13.7</v>
      </c>
      <c r="I67" s="96">
        <v>15.325453333333332</v>
      </c>
      <c r="J67" s="96">
        <v>13.06</v>
      </c>
    </row>
    <row r="68" spans="1:10" x14ac:dyDescent="0.25">
      <c r="A68" s="96">
        <v>40911.75</v>
      </c>
      <c r="B68" s="96">
        <v>0</v>
      </c>
      <c r="C68" s="96">
        <v>0</v>
      </c>
      <c r="D68" s="96">
        <v>98405.7</v>
      </c>
      <c r="E68" s="96">
        <v>8.8049999999999997</v>
      </c>
      <c r="F68" s="96">
        <v>10.327999999999999</v>
      </c>
      <c r="G68" s="96">
        <v>0.15</v>
      </c>
      <c r="H68" s="96">
        <v>13.7</v>
      </c>
      <c r="I68" s="96">
        <v>15.076493333333332</v>
      </c>
      <c r="J68" s="96">
        <v>13.06</v>
      </c>
    </row>
    <row r="69" spans="1:10" x14ac:dyDescent="0.25">
      <c r="A69" s="96">
        <v>40911.791666666664</v>
      </c>
      <c r="B69" s="96">
        <v>0</v>
      </c>
      <c r="C69" s="96">
        <v>0</v>
      </c>
      <c r="D69" s="96">
        <v>98405.7</v>
      </c>
      <c r="E69" s="96">
        <v>8.2899999999999991</v>
      </c>
      <c r="F69" s="96">
        <v>10.275</v>
      </c>
      <c r="G69" s="96">
        <v>0.15</v>
      </c>
      <c r="H69" s="96">
        <v>13.7</v>
      </c>
      <c r="I69" s="96">
        <v>14.692679999999998</v>
      </c>
      <c r="J69" s="96">
        <v>13.06</v>
      </c>
    </row>
    <row r="70" spans="1:10" x14ac:dyDescent="0.25">
      <c r="A70" s="96">
        <v>40911.833333333336</v>
      </c>
      <c r="B70" s="96">
        <v>0</v>
      </c>
      <c r="C70" s="96">
        <v>0</v>
      </c>
      <c r="D70" s="96">
        <v>98405.7</v>
      </c>
      <c r="E70" s="96">
        <v>6.1180000000000003</v>
      </c>
      <c r="F70" s="96">
        <v>9.9600000000000009</v>
      </c>
      <c r="G70" s="96">
        <v>0.15</v>
      </c>
      <c r="H70" s="96">
        <v>13.7</v>
      </c>
      <c r="I70" s="96">
        <v>14.132519999999998</v>
      </c>
      <c r="J70" s="96">
        <v>13.06</v>
      </c>
    </row>
    <row r="71" spans="1:10" x14ac:dyDescent="0.25">
      <c r="A71" s="96">
        <v>40911.875</v>
      </c>
      <c r="B71" s="96">
        <v>0</v>
      </c>
      <c r="C71" s="96">
        <v>0</v>
      </c>
      <c r="D71" s="96">
        <v>98405.7</v>
      </c>
      <c r="E71" s="96">
        <v>4.9189999999999996</v>
      </c>
      <c r="F71" s="96">
        <v>9.8109999999999999</v>
      </c>
      <c r="G71" s="96">
        <v>0.15</v>
      </c>
      <c r="H71" s="96">
        <v>13.7</v>
      </c>
      <c r="I71" s="96">
        <v>13.644973333333333</v>
      </c>
      <c r="J71" s="96">
        <v>13.06</v>
      </c>
    </row>
    <row r="72" spans="1:10" x14ac:dyDescent="0.25">
      <c r="A72" s="96">
        <v>40911.916666666664</v>
      </c>
      <c r="B72" s="96">
        <v>0</v>
      </c>
      <c r="C72" s="96">
        <v>0</v>
      </c>
      <c r="D72" s="96">
        <v>98405.7</v>
      </c>
      <c r="E72" s="96">
        <v>4.5940000000000003</v>
      </c>
      <c r="F72" s="96">
        <v>9.9649999999999999</v>
      </c>
      <c r="G72" s="96">
        <v>0.15</v>
      </c>
      <c r="H72" s="96">
        <v>13.7</v>
      </c>
      <c r="I72" s="96">
        <v>13.613853333333331</v>
      </c>
      <c r="J72" s="96">
        <v>13.06</v>
      </c>
    </row>
    <row r="73" spans="1:10" x14ac:dyDescent="0.25">
      <c r="A73" s="96">
        <v>40911.958333333336</v>
      </c>
      <c r="B73" s="96">
        <v>0</v>
      </c>
      <c r="C73" s="96">
        <v>0</v>
      </c>
      <c r="D73" s="96">
        <v>98405.7</v>
      </c>
      <c r="E73" s="96">
        <v>4.2969999999999997</v>
      </c>
      <c r="F73" s="96">
        <v>9.89</v>
      </c>
      <c r="G73" s="96">
        <v>0.15</v>
      </c>
      <c r="H73" s="96">
        <v>13.7</v>
      </c>
      <c r="I73" s="96">
        <v>13.271533333333331</v>
      </c>
      <c r="J73" s="96">
        <v>13.06</v>
      </c>
    </row>
    <row r="74" spans="1:10" x14ac:dyDescent="0.25">
      <c r="A74" s="96">
        <v>40912</v>
      </c>
      <c r="B74" s="96">
        <v>0</v>
      </c>
      <c r="C74" s="96">
        <v>0</v>
      </c>
      <c r="D74" s="96">
        <v>98405.7</v>
      </c>
      <c r="E74" s="96">
        <v>4.0460000000000003</v>
      </c>
      <c r="F74" s="96">
        <v>9.7590000000000003</v>
      </c>
      <c r="G74" s="96">
        <v>0.15</v>
      </c>
      <c r="H74" s="96">
        <v>13.7</v>
      </c>
      <c r="I74" s="96">
        <v>12.856599999999998</v>
      </c>
      <c r="J74" s="96">
        <v>13.06</v>
      </c>
    </row>
    <row r="75" spans="1:10" x14ac:dyDescent="0.25">
      <c r="A75" s="96">
        <v>40912.041666666664</v>
      </c>
      <c r="B75" s="96">
        <v>0</v>
      </c>
      <c r="C75" s="96">
        <v>0</v>
      </c>
      <c r="D75" s="96">
        <v>98405.7</v>
      </c>
      <c r="E75" s="96">
        <v>3.9870000000000001</v>
      </c>
      <c r="F75" s="96">
        <v>9.5909999999999993</v>
      </c>
      <c r="G75" s="96">
        <v>0.15</v>
      </c>
      <c r="H75" s="96">
        <v>13.7</v>
      </c>
      <c r="I75" s="96">
        <v>12.493533333333332</v>
      </c>
      <c r="J75" s="96">
        <v>13.06</v>
      </c>
    </row>
    <row r="76" spans="1:10" x14ac:dyDescent="0.25">
      <c r="A76" s="96">
        <v>40912.083333333336</v>
      </c>
      <c r="B76" s="96">
        <v>0</v>
      </c>
      <c r="C76" s="96">
        <v>0</v>
      </c>
      <c r="D76" s="96">
        <v>98405.7</v>
      </c>
      <c r="E76" s="96">
        <v>4.0990000000000002</v>
      </c>
      <c r="F76" s="96">
        <v>9.4079999999999995</v>
      </c>
      <c r="G76" s="96">
        <v>0.15</v>
      </c>
      <c r="H76" s="96">
        <v>13.7</v>
      </c>
      <c r="I76" s="96">
        <v>12.171959999999999</v>
      </c>
      <c r="J76" s="96">
        <v>13.06</v>
      </c>
    </row>
    <row r="77" spans="1:10" x14ac:dyDescent="0.25">
      <c r="A77" s="96">
        <v>40912.125</v>
      </c>
      <c r="B77" s="96">
        <v>0</v>
      </c>
      <c r="C77" s="96">
        <v>0</v>
      </c>
      <c r="D77" s="96">
        <v>98405.7</v>
      </c>
      <c r="E77" s="96">
        <v>4.1399999999999997</v>
      </c>
      <c r="F77" s="96">
        <v>9.266</v>
      </c>
      <c r="G77" s="96">
        <v>0.15</v>
      </c>
      <c r="H77" s="96">
        <v>13.7</v>
      </c>
      <c r="I77" s="96">
        <v>11.985239999999999</v>
      </c>
      <c r="J77" s="96">
        <v>13.06</v>
      </c>
    </row>
    <row r="78" spans="1:10" x14ac:dyDescent="0.25">
      <c r="A78" s="96">
        <v>40912.166666666664</v>
      </c>
      <c r="B78" s="96">
        <v>0</v>
      </c>
      <c r="C78" s="96">
        <v>0</v>
      </c>
      <c r="D78" s="96">
        <v>98405.7</v>
      </c>
      <c r="E78" s="96">
        <v>4.1689999999999996</v>
      </c>
      <c r="F78" s="96">
        <v>9.2029999999999994</v>
      </c>
      <c r="G78" s="96">
        <v>0.15</v>
      </c>
      <c r="H78" s="96">
        <v>13.7</v>
      </c>
      <c r="I78" s="96">
        <v>11.757026666666667</v>
      </c>
      <c r="J78" s="96">
        <v>13.06</v>
      </c>
    </row>
    <row r="79" spans="1:10" x14ac:dyDescent="0.25">
      <c r="A79" s="96">
        <v>40912.208333333336</v>
      </c>
      <c r="B79" s="96">
        <v>0</v>
      </c>
      <c r="C79" s="96">
        <v>0</v>
      </c>
      <c r="D79" s="96">
        <v>98405.7</v>
      </c>
      <c r="E79" s="96">
        <v>4.1749999999999998</v>
      </c>
      <c r="F79" s="96">
        <v>8.9909999999999997</v>
      </c>
      <c r="G79" s="96">
        <v>0.15</v>
      </c>
      <c r="H79" s="96">
        <v>13.7</v>
      </c>
      <c r="I79" s="96">
        <v>11.622173333333333</v>
      </c>
      <c r="J79" s="96">
        <v>13.06</v>
      </c>
    </row>
    <row r="80" spans="1:10" x14ac:dyDescent="0.25">
      <c r="A80" s="96">
        <v>40912.25</v>
      </c>
      <c r="B80" s="96">
        <v>0</v>
      </c>
      <c r="C80" s="96">
        <v>0</v>
      </c>
      <c r="D80" s="96">
        <v>98405.7</v>
      </c>
      <c r="E80" s="96">
        <v>4.09</v>
      </c>
      <c r="F80" s="96">
        <v>8.6270000000000007</v>
      </c>
      <c r="G80" s="96">
        <v>0.15</v>
      </c>
      <c r="H80" s="96">
        <v>13.7</v>
      </c>
      <c r="I80" s="96">
        <v>11.663666666666666</v>
      </c>
      <c r="J80" s="96">
        <v>13.06</v>
      </c>
    </row>
    <row r="81" spans="1:10" x14ac:dyDescent="0.25">
      <c r="A81" s="96">
        <v>40912.291666666664</v>
      </c>
      <c r="B81" s="96">
        <v>1</v>
      </c>
      <c r="C81" s="96">
        <v>1</v>
      </c>
      <c r="D81" s="96">
        <v>98405.7</v>
      </c>
      <c r="E81" s="96">
        <v>3.9750000000000001</v>
      </c>
      <c r="F81" s="96">
        <v>8.2279999999999998</v>
      </c>
      <c r="G81" s="96">
        <v>0.15</v>
      </c>
      <c r="H81" s="96">
        <v>13.7</v>
      </c>
      <c r="I81" s="96">
        <v>11.788146666666664</v>
      </c>
      <c r="J81" s="96">
        <v>13.06</v>
      </c>
    </row>
    <row r="82" spans="1:10" x14ac:dyDescent="0.25">
      <c r="A82" s="96">
        <v>40912.333333333336</v>
      </c>
      <c r="B82" s="96">
        <v>13</v>
      </c>
      <c r="C82" s="96">
        <v>6</v>
      </c>
      <c r="D82" s="96">
        <v>98405.7</v>
      </c>
      <c r="E82" s="96">
        <v>4.0339999999999998</v>
      </c>
      <c r="F82" s="96">
        <v>7.9509999999999996</v>
      </c>
      <c r="G82" s="96">
        <v>0.15</v>
      </c>
      <c r="H82" s="96">
        <v>13.7</v>
      </c>
      <c r="I82" s="96">
        <v>11.207239999999999</v>
      </c>
      <c r="J82" s="96">
        <v>13.06</v>
      </c>
    </row>
    <row r="83" spans="1:10" x14ac:dyDescent="0.25">
      <c r="A83" s="96">
        <v>40912.375</v>
      </c>
      <c r="B83" s="96">
        <v>41</v>
      </c>
      <c r="C83" s="96">
        <v>24</v>
      </c>
      <c r="D83" s="96">
        <v>98405.7</v>
      </c>
      <c r="E83" s="96">
        <v>4.3090000000000002</v>
      </c>
      <c r="F83" s="96">
        <v>7.94</v>
      </c>
      <c r="G83" s="96">
        <v>0.15</v>
      </c>
      <c r="H83" s="96">
        <v>13.7</v>
      </c>
      <c r="I83" s="96">
        <v>11.67404</v>
      </c>
      <c r="J83" s="96">
        <v>13.06</v>
      </c>
    </row>
    <row r="84" spans="1:10" x14ac:dyDescent="0.25">
      <c r="A84" s="96">
        <v>40912.416666666664</v>
      </c>
      <c r="B84" s="96">
        <v>71</v>
      </c>
      <c r="C84" s="96">
        <v>78</v>
      </c>
      <c r="D84" s="96">
        <v>98405.7</v>
      </c>
      <c r="E84" s="96">
        <v>4.8600000000000003</v>
      </c>
      <c r="F84" s="96">
        <v>7.9729999999999999</v>
      </c>
      <c r="G84" s="96">
        <v>0.15</v>
      </c>
      <c r="H84" s="96">
        <v>13.7</v>
      </c>
      <c r="I84" s="96">
        <v>12.088973333333332</v>
      </c>
      <c r="J84" s="96">
        <v>13.06</v>
      </c>
    </row>
    <row r="85" spans="1:10" x14ac:dyDescent="0.25">
      <c r="A85" s="96">
        <v>40912.458333333336</v>
      </c>
      <c r="B85" s="96">
        <v>79</v>
      </c>
      <c r="C85" s="96">
        <v>117</v>
      </c>
      <c r="D85" s="96">
        <v>98405.7</v>
      </c>
      <c r="E85" s="96">
        <v>5.3639999999999999</v>
      </c>
      <c r="F85" s="96">
        <v>8.0120000000000005</v>
      </c>
      <c r="G85" s="96">
        <v>0.15</v>
      </c>
      <c r="H85" s="96">
        <v>13.7</v>
      </c>
      <c r="I85" s="96">
        <v>12.441666666666666</v>
      </c>
      <c r="J85" s="96">
        <v>13.06</v>
      </c>
    </row>
    <row r="86" spans="1:10" x14ac:dyDescent="0.25">
      <c r="A86" s="96">
        <v>40912.5</v>
      </c>
      <c r="B86" s="96">
        <v>69</v>
      </c>
      <c r="C86" s="96">
        <v>103</v>
      </c>
      <c r="D86" s="96">
        <v>98405.7</v>
      </c>
      <c r="E86" s="96">
        <v>5.5750000000000002</v>
      </c>
      <c r="F86" s="96">
        <v>8.2070000000000007</v>
      </c>
      <c r="G86" s="96">
        <v>0.15</v>
      </c>
      <c r="H86" s="96">
        <v>13.7</v>
      </c>
      <c r="I86" s="96">
        <v>12.535026666666665</v>
      </c>
      <c r="J86" s="96">
        <v>13.06</v>
      </c>
    </row>
    <row r="87" spans="1:10" x14ac:dyDescent="0.25">
      <c r="A87" s="96">
        <v>40912.541666666664</v>
      </c>
      <c r="B87" s="96">
        <v>44</v>
      </c>
      <c r="C87" s="96">
        <v>69</v>
      </c>
      <c r="D87" s="96">
        <v>98405.7</v>
      </c>
      <c r="E87" s="96">
        <v>5.4039999999999999</v>
      </c>
      <c r="F87" s="96">
        <v>8.2989999999999995</v>
      </c>
      <c r="G87" s="96">
        <v>0.15</v>
      </c>
      <c r="H87" s="96">
        <v>13.7</v>
      </c>
      <c r="I87" s="96">
        <v>12.493533333333332</v>
      </c>
      <c r="J87" s="96">
        <v>13.06</v>
      </c>
    </row>
    <row r="88" spans="1:10" x14ac:dyDescent="0.25">
      <c r="A88" s="96">
        <v>40912.583333333336</v>
      </c>
      <c r="B88" s="96">
        <v>15</v>
      </c>
      <c r="C88" s="96">
        <v>42</v>
      </c>
      <c r="D88" s="96">
        <v>98405.7</v>
      </c>
      <c r="E88" s="96">
        <v>4.7469999999999999</v>
      </c>
      <c r="F88" s="96">
        <v>8.2240000000000002</v>
      </c>
      <c r="G88" s="96">
        <v>0.15</v>
      </c>
      <c r="H88" s="96">
        <v>13.7</v>
      </c>
      <c r="I88" s="96">
        <v>12.327559999999998</v>
      </c>
      <c r="J88" s="96">
        <v>13.06</v>
      </c>
    </row>
    <row r="89" spans="1:10" x14ac:dyDescent="0.25">
      <c r="A89" s="96">
        <v>40912.625</v>
      </c>
      <c r="B89" s="96">
        <v>0</v>
      </c>
      <c r="C89" s="96">
        <v>0</v>
      </c>
      <c r="D89" s="96">
        <v>98405.7</v>
      </c>
      <c r="E89" s="96">
        <v>4.0949999999999998</v>
      </c>
      <c r="F89" s="96">
        <v>8.1649999999999991</v>
      </c>
      <c r="G89" s="96">
        <v>0.15</v>
      </c>
      <c r="H89" s="96">
        <v>13.7</v>
      </c>
      <c r="I89" s="96">
        <v>12.576519999999999</v>
      </c>
      <c r="J89" s="96">
        <v>13.06</v>
      </c>
    </row>
    <row r="90" spans="1:10" x14ac:dyDescent="0.25">
      <c r="A90" s="96">
        <v>40912.666666666664</v>
      </c>
      <c r="B90" s="96">
        <v>0</v>
      </c>
      <c r="C90" s="96">
        <v>0</v>
      </c>
      <c r="D90" s="96">
        <v>98405.7</v>
      </c>
      <c r="E90" s="96">
        <v>4.2169999999999996</v>
      </c>
      <c r="F90" s="96">
        <v>8.3940000000000001</v>
      </c>
      <c r="G90" s="96">
        <v>0.15</v>
      </c>
      <c r="H90" s="96">
        <v>13.7</v>
      </c>
      <c r="I90" s="96">
        <v>12.462413333333332</v>
      </c>
      <c r="J90" s="96">
        <v>13.06</v>
      </c>
    </row>
    <row r="91" spans="1:10" x14ac:dyDescent="0.25">
      <c r="A91" s="96">
        <v>40912.708333333336</v>
      </c>
      <c r="B91" s="96">
        <v>0</v>
      </c>
      <c r="C91" s="96">
        <v>0</v>
      </c>
      <c r="D91" s="96">
        <v>98405.7</v>
      </c>
      <c r="E91" s="96">
        <v>4.4470000000000001</v>
      </c>
      <c r="F91" s="96">
        <v>8.65</v>
      </c>
      <c r="G91" s="96">
        <v>0.15</v>
      </c>
      <c r="H91" s="96">
        <v>13.7</v>
      </c>
      <c r="I91" s="96">
        <v>12.317186666666665</v>
      </c>
      <c r="J91" s="96">
        <v>13.06</v>
      </c>
    </row>
    <row r="92" spans="1:10" x14ac:dyDescent="0.25">
      <c r="A92" s="96">
        <v>40912.75</v>
      </c>
      <c r="B92" s="96">
        <v>0</v>
      </c>
      <c r="C92" s="96">
        <v>0</v>
      </c>
      <c r="D92" s="96">
        <v>98405.7</v>
      </c>
      <c r="E92" s="96">
        <v>4.5030000000000001</v>
      </c>
      <c r="F92" s="96">
        <v>8.9649999999999999</v>
      </c>
      <c r="G92" s="96">
        <v>0.15</v>
      </c>
      <c r="H92" s="96">
        <v>13.7</v>
      </c>
      <c r="I92" s="96">
        <v>12.223826666666666</v>
      </c>
      <c r="J92" s="96">
        <v>13.06</v>
      </c>
    </row>
    <row r="93" spans="1:10" x14ac:dyDescent="0.25">
      <c r="A93" s="96">
        <v>40912.791666666664</v>
      </c>
      <c r="B93" s="96">
        <v>0</v>
      </c>
      <c r="C93" s="96">
        <v>0</v>
      </c>
      <c r="D93" s="96">
        <v>98405.7</v>
      </c>
      <c r="E93" s="96">
        <v>4.5119999999999996</v>
      </c>
      <c r="F93" s="96">
        <v>9.0129999999999999</v>
      </c>
      <c r="G93" s="96">
        <v>0.15</v>
      </c>
      <c r="H93" s="96">
        <v>13.7</v>
      </c>
      <c r="I93" s="96">
        <v>12.555773333333331</v>
      </c>
      <c r="J93" s="96">
        <v>13.06</v>
      </c>
    </row>
    <row r="94" spans="1:10" x14ac:dyDescent="0.25">
      <c r="A94" s="96">
        <v>40912.833333333336</v>
      </c>
      <c r="B94" s="96">
        <v>0</v>
      </c>
      <c r="C94" s="96">
        <v>0</v>
      </c>
      <c r="D94" s="96">
        <v>98405.7</v>
      </c>
      <c r="E94" s="96">
        <v>4.51</v>
      </c>
      <c r="F94" s="96">
        <v>9.1790000000000003</v>
      </c>
      <c r="G94" s="96">
        <v>0.15</v>
      </c>
      <c r="H94" s="96">
        <v>13.7</v>
      </c>
      <c r="I94" s="96">
        <v>12.576519999999999</v>
      </c>
      <c r="J94" s="96">
        <v>13.06</v>
      </c>
    </row>
    <row r="95" spans="1:10" x14ac:dyDescent="0.25">
      <c r="A95" s="96">
        <v>40912.875</v>
      </c>
      <c r="B95" s="96">
        <v>0</v>
      </c>
      <c r="C95" s="96">
        <v>0</v>
      </c>
      <c r="D95" s="96">
        <v>98405.7</v>
      </c>
      <c r="E95" s="96">
        <v>4.2670000000000003</v>
      </c>
      <c r="F95" s="96">
        <v>9.01</v>
      </c>
      <c r="G95" s="96">
        <v>0.15</v>
      </c>
      <c r="H95" s="96">
        <v>13.7</v>
      </c>
      <c r="I95" s="96">
        <v>12.503906666666666</v>
      </c>
      <c r="J95" s="96">
        <v>13.06</v>
      </c>
    </row>
    <row r="96" spans="1:10" x14ac:dyDescent="0.25">
      <c r="A96" s="96">
        <v>40912.916666666664</v>
      </c>
      <c r="B96" s="96">
        <v>0</v>
      </c>
      <c r="C96" s="96">
        <v>0</v>
      </c>
      <c r="D96" s="96">
        <v>98405.7</v>
      </c>
      <c r="E96" s="96">
        <v>4.0170000000000003</v>
      </c>
      <c r="F96" s="96">
        <v>9.0190000000000001</v>
      </c>
      <c r="G96" s="96">
        <v>0.15</v>
      </c>
      <c r="H96" s="96">
        <v>13.7</v>
      </c>
      <c r="I96" s="96">
        <v>12.254946666666665</v>
      </c>
      <c r="J96" s="96">
        <v>13.06</v>
      </c>
    </row>
    <row r="97" spans="1:10" x14ac:dyDescent="0.25">
      <c r="A97" s="96">
        <v>40912.958333333336</v>
      </c>
      <c r="B97" s="96">
        <v>0</v>
      </c>
      <c r="C97" s="96">
        <v>0</v>
      </c>
      <c r="D97" s="96">
        <v>98405.7</v>
      </c>
      <c r="E97" s="96">
        <v>3.7789999999999999</v>
      </c>
      <c r="F97" s="96">
        <v>9.2940000000000005</v>
      </c>
      <c r="G97" s="96">
        <v>0.15</v>
      </c>
      <c r="H97" s="96">
        <v>13.7</v>
      </c>
      <c r="I97" s="96">
        <v>12.555773333333331</v>
      </c>
      <c r="J97" s="96">
        <v>13.06</v>
      </c>
    </row>
    <row r="98" spans="1:10" x14ac:dyDescent="0.25">
      <c r="A98" s="96">
        <v>40913</v>
      </c>
      <c r="B98" s="96">
        <v>0</v>
      </c>
      <c r="C98" s="96">
        <v>0</v>
      </c>
      <c r="D98" s="96">
        <v>98405.7</v>
      </c>
      <c r="E98" s="96">
        <v>3.81</v>
      </c>
      <c r="F98" s="96">
        <v>9.7899999999999991</v>
      </c>
      <c r="G98" s="96">
        <v>0.15</v>
      </c>
      <c r="H98" s="96">
        <v>13.7</v>
      </c>
      <c r="I98" s="96">
        <v>12.628386666666666</v>
      </c>
      <c r="J98" s="96">
        <v>13.06</v>
      </c>
    </row>
    <row r="99" spans="1:10" x14ac:dyDescent="0.25">
      <c r="A99" s="96">
        <v>40913.041666666664</v>
      </c>
      <c r="B99" s="96">
        <v>0</v>
      </c>
      <c r="C99" s="96">
        <v>0</v>
      </c>
      <c r="D99" s="96">
        <v>98405.7</v>
      </c>
      <c r="E99" s="96">
        <v>4.2290000000000001</v>
      </c>
      <c r="F99" s="96">
        <v>10.028</v>
      </c>
      <c r="G99" s="96">
        <v>0.15</v>
      </c>
      <c r="H99" s="96">
        <v>13.7</v>
      </c>
      <c r="I99" s="96">
        <v>12.535026666666665</v>
      </c>
      <c r="J99" s="96">
        <v>13.06</v>
      </c>
    </row>
    <row r="100" spans="1:10" x14ac:dyDescent="0.25">
      <c r="A100" s="96">
        <v>40913.083333333336</v>
      </c>
      <c r="B100" s="96">
        <v>0</v>
      </c>
      <c r="C100" s="96">
        <v>0</v>
      </c>
      <c r="D100" s="96">
        <v>98405.7</v>
      </c>
      <c r="E100" s="96">
        <v>4.3319999999999999</v>
      </c>
      <c r="F100" s="96">
        <v>10.446999999999999</v>
      </c>
      <c r="G100" s="96">
        <v>0.15</v>
      </c>
      <c r="H100" s="96">
        <v>13.7</v>
      </c>
      <c r="I100" s="96">
        <v>12.742493333333332</v>
      </c>
      <c r="J100" s="96">
        <v>13.06</v>
      </c>
    </row>
    <row r="101" spans="1:10" x14ac:dyDescent="0.25">
      <c r="A101" s="96">
        <v>40913.125</v>
      </c>
      <c r="B101" s="96">
        <v>0</v>
      </c>
      <c r="C101" s="96">
        <v>0</v>
      </c>
      <c r="D101" s="96">
        <v>98405.7</v>
      </c>
      <c r="E101" s="96">
        <v>4.3330000000000002</v>
      </c>
      <c r="F101" s="96">
        <v>10.372</v>
      </c>
      <c r="G101" s="96">
        <v>0.15</v>
      </c>
      <c r="H101" s="96">
        <v>13.7</v>
      </c>
      <c r="I101" s="96">
        <v>12.939586666666665</v>
      </c>
      <c r="J101" s="96">
        <v>13.06</v>
      </c>
    </row>
    <row r="102" spans="1:10" x14ac:dyDescent="0.25">
      <c r="A102" s="96">
        <v>40913.166666666664</v>
      </c>
      <c r="B102" s="96">
        <v>0</v>
      </c>
      <c r="C102" s="96">
        <v>0</v>
      </c>
      <c r="D102" s="96">
        <v>98405.7</v>
      </c>
      <c r="E102" s="96">
        <v>4.7439999999999998</v>
      </c>
      <c r="F102" s="96">
        <v>10.045</v>
      </c>
      <c r="G102" s="96">
        <v>0.15</v>
      </c>
      <c r="H102" s="96">
        <v>13.7</v>
      </c>
      <c r="I102" s="96">
        <v>13.230039999999999</v>
      </c>
      <c r="J102" s="96">
        <v>13.06</v>
      </c>
    </row>
    <row r="103" spans="1:10" x14ac:dyDescent="0.25">
      <c r="A103" s="96">
        <v>40913.208333333336</v>
      </c>
      <c r="B103" s="96">
        <v>0</v>
      </c>
      <c r="C103" s="96">
        <v>0</v>
      </c>
      <c r="D103" s="96">
        <v>98405.7</v>
      </c>
      <c r="E103" s="96">
        <v>5.7290000000000001</v>
      </c>
      <c r="F103" s="96">
        <v>9.5850000000000009</v>
      </c>
      <c r="G103" s="96">
        <v>0.15</v>
      </c>
      <c r="H103" s="96">
        <v>13.7</v>
      </c>
      <c r="I103" s="96">
        <v>13.447879999999998</v>
      </c>
      <c r="J103" s="96">
        <v>13.06</v>
      </c>
    </row>
    <row r="104" spans="1:10" x14ac:dyDescent="0.25">
      <c r="A104" s="96">
        <v>40913.25</v>
      </c>
      <c r="B104" s="96">
        <v>0</v>
      </c>
      <c r="C104" s="96">
        <v>0</v>
      </c>
      <c r="D104" s="96">
        <v>98405.7</v>
      </c>
      <c r="E104" s="96">
        <v>6.1710000000000003</v>
      </c>
      <c r="F104" s="96">
        <v>9.3670000000000009</v>
      </c>
      <c r="G104" s="96">
        <v>0.15</v>
      </c>
      <c r="H104" s="96">
        <v>13.7</v>
      </c>
      <c r="I104" s="96">
        <v>13.634599999999999</v>
      </c>
      <c r="J104" s="96">
        <v>13.06</v>
      </c>
    </row>
    <row r="105" spans="1:10" x14ac:dyDescent="0.25">
      <c r="A105" s="96">
        <v>40913.291666666664</v>
      </c>
      <c r="B105" s="96">
        <v>0</v>
      </c>
      <c r="C105" s="96">
        <v>0</v>
      </c>
      <c r="D105" s="96">
        <v>98405.7</v>
      </c>
      <c r="E105" s="96">
        <v>6.0419999999999998</v>
      </c>
      <c r="F105" s="96">
        <v>9.1080000000000005</v>
      </c>
      <c r="G105" s="96">
        <v>0.15</v>
      </c>
      <c r="H105" s="96">
        <v>13.7</v>
      </c>
      <c r="I105" s="96">
        <v>13.779826666666665</v>
      </c>
      <c r="J105" s="96">
        <v>13.06</v>
      </c>
    </row>
    <row r="106" spans="1:10" x14ac:dyDescent="0.25">
      <c r="A106" s="96">
        <v>40913.333333333336</v>
      </c>
      <c r="B106" s="96">
        <v>16</v>
      </c>
      <c r="C106" s="96">
        <v>7</v>
      </c>
      <c r="D106" s="96">
        <v>98405.7</v>
      </c>
      <c r="E106" s="96">
        <v>5.7160000000000002</v>
      </c>
      <c r="F106" s="96">
        <v>8.6959999999999997</v>
      </c>
      <c r="G106" s="96">
        <v>0.15</v>
      </c>
      <c r="H106" s="96">
        <v>13.7</v>
      </c>
      <c r="I106" s="96">
        <v>12.431293333333333</v>
      </c>
      <c r="J106" s="96">
        <v>13.06</v>
      </c>
    </row>
    <row r="107" spans="1:10" x14ac:dyDescent="0.25">
      <c r="A107" s="96">
        <v>40913.375</v>
      </c>
      <c r="B107" s="96">
        <v>43</v>
      </c>
      <c r="C107" s="96">
        <v>20</v>
      </c>
      <c r="D107" s="96">
        <v>98405.7</v>
      </c>
      <c r="E107" s="96">
        <v>5.6950000000000003</v>
      </c>
      <c r="F107" s="96">
        <v>8.593</v>
      </c>
      <c r="G107" s="96">
        <v>0.15</v>
      </c>
      <c r="H107" s="96">
        <v>13.7</v>
      </c>
      <c r="I107" s="96">
        <v>12.410546666666665</v>
      </c>
      <c r="J107" s="96">
        <v>13.06</v>
      </c>
    </row>
    <row r="108" spans="1:10" x14ac:dyDescent="0.25">
      <c r="A108" s="96">
        <v>40913.416666666664</v>
      </c>
      <c r="B108" s="96">
        <v>51</v>
      </c>
      <c r="C108" s="96">
        <v>14</v>
      </c>
      <c r="D108" s="96">
        <v>98405.7</v>
      </c>
      <c r="E108" s="96">
        <v>5.7309999999999999</v>
      </c>
      <c r="F108" s="96">
        <v>8.8879999999999999</v>
      </c>
      <c r="G108" s="96">
        <v>0.15</v>
      </c>
      <c r="H108" s="96">
        <v>13.7</v>
      </c>
      <c r="I108" s="96">
        <v>13.219666666666665</v>
      </c>
      <c r="J108" s="96">
        <v>13.06</v>
      </c>
    </row>
    <row r="109" spans="1:10" x14ac:dyDescent="0.25">
      <c r="A109" s="96">
        <v>40913.458333333336</v>
      </c>
      <c r="B109" s="96">
        <v>37</v>
      </c>
      <c r="C109" s="96">
        <v>5</v>
      </c>
      <c r="D109" s="96">
        <v>98405.7</v>
      </c>
      <c r="E109" s="96">
        <v>5.2329999999999997</v>
      </c>
      <c r="F109" s="96">
        <v>9.3160000000000007</v>
      </c>
      <c r="G109" s="96">
        <v>0.15</v>
      </c>
      <c r="H109" s="96">
        <v>13.7</v>
      </c>
      <c r="I109" s="96">
        <v>13.468626666666665</v>
      </c>
      <c r="J109" s="96">
        <v>13.06</v>
      </c>
    </row>
    <row r="110" spans="1:10" x14ac:dyDescent="0.25">
      <c r="A110" s="96">
        <v>40913.5</v>
      </c>
      <c r="B110" s="96">
        <v>20</v>
      </c>
      <c r="C110" s="96">
        <v>2</v>
      </c>
      <c r="D110" s="96">
        <v>98405.7</v>
      </c>
      <c r="E110" s="96">
        <v>4.7690000000000001</v>
      </c>
      <c r="F110" s="96">
        <v>9.6379999999999999</v>
      </c>
      <c r="G110" s="96">
        <v>0.15</v>
      </c>
      <c r="H110" s="96">
        <v>13.7</v>
      </c>
      <c r="I110" s="96">
        <v>13.613853333333331</v>
      </c>
      <c r="J110" s="96">
        <v>13.06</v>
      </c>
    </row>
    <row r="111" spans="1:10" x14ac:dyDescent="0.25">
      <c r="A111" s="96">
        <v>40913.541666666664</v>
      </c>
      <c r="B111" s="96">
        <v>26</v>
      </c>
      <c r="C111" s="96">
        <v>7</v>
      </c>
      <c r="D111" s="96">
        <v>98405.7</v>
      </c>
      <c r="E111" s="96">
        <v>5.4029999999999996</v>
      </c>
      <c r="F111" s="96">
        <v>9.5589999999999993</v>
      </c>
      <c r="G111" s="96">
        <v>0.15</v>
      </c>
      <c r="H111" s="96">
        <v>13.7</v>
      </c>
      <c r="I111" s="96">
        <v>13.489373333333333</v>
      </c>
      <c r="J111" s="96">
        <v>13.06</v>
      </c>
    </row>
    <row r="112" spans="1:10" x14ac:dyDescent="0.25">
      <c r="A112" s="96">
        <v>40913.583333333336</v>
      </c>
      <c r="B112" s="96">
        <v>7</v>
      </c>
      <c r="C112" s="96">
        <v>3</v>
      </c>
      <c r="D112" s="96">
        <v>98405.7</v>
      </c>
      <c r="E112" s="96">
        <v>5.109</v>
      </c>
      <c r="F112" s="96">
        <v>9.68</v>
      </c>
      <c r="G112" s="96">
        <v>0.15</v>
      </c>
      <c r="H112" s="96">
        <v>13.7</v>
      </c>
      <c r="I112" s="96">
        <v>13.1678</v>
      </c>
      <c r="J112" s="96">
        <v>13.06</v>
      </c>
    </row>
    <row r="113" spans="1:10" x14ac:dyDescent="0.25">
      <c r="A113" s="96">
        <v>40913.625</v>
      </c>
      <c r="B113" s="96">
        <v>0</v>
      </c>
      <c r="C113" s="96">
        <v>0</v>
      </c>
      <c r="D113" s="96">
        <v>98405.7</v>
      </c>
      <c r="E113" s="96">
        <v>4.33</v>
      </c>
      <c r="F113" s="96">
        <v>9.9640000000000004</v>
      </c>
      <c r="G113" s="96">
        <v>0.15</v>
      </c>
      <c r="H113" s="96">
        <v>13.7</v>
      </c>
      <c r="I113" s="96">
        <v>12.929213333333333</v>
      </c>
      <c r="J113" s="96">
        <v>13.06</v>
      </c>
    </row>
    <row r="114" spans="1:10" x14ac:dyDescent="0.25">
      <c r="A114" s="96">
        <v>40913.666666666664</v>
      </c>
      <c r="B114" s="96">
        <v>0</v>
      </c>
      <c r="C114" s="96">
        <v>0</v>
      </c>
      <c r="D114" s="96">
        <v>98405.7</v>
      </c>
      <c r="E114" s="96">
        <v>4.0090000000000003</v>
      </c>
      <c r="F114" s="96">
        <v>10.002000000000001</v>
      </c>
      <c r="G114" s="96">
        <v>0.15</v>
      </c>
      <c r="H114" s="96">
        <v>13.7</v>
      </c>
      <c r="I114" s="96">
        <v>12.825479999999999</v>
      </c>
      <c r="J114" s="96">
        <v>13.06</v>
      </c>
    </row>
    <row r="115" spans="1:10" x14ac:dyDescent="0.25">
      <c r="A115" s="96">
        <v>40913.708333333336</v>
      </c>
      <c r="B115" s="96">
        <v>0</v>
      </c>
      <c r="C115" s="96">
        <v>0</v>
      </c>
      <c r="D115" s="96">
        <v>98405.7</v>
      </c>
      <c r="E115" s="96">
        <v>3.77</v>
      </c>
      <c r="F115" s="96">
        <v>9.9730000000000008</v>
      </c>
      <c r="G115" s="96">
        <v>0.15</v>
      </c>
      <c r="H115" s="96">
        <v>13.7</v>
      </c>
      <c r="I115" s="96">
        <v>12.35868</v>
      </c>
      <c r="J115" s="96">
        <v>13.06</v>
      </c>
    </row>
    <row r="116" spans="1:10" x14ac:dyDescent="0.25">
      <c r="A116" s="96">
        <v>40913.75</v>
      </c>
      <c r="B116" s="96">
        <v>0</v>
      </c>
      <c r="C116" s="96">
        <v>0</v>
      </c>
      <c r="D116" s="96">
        <v>98405.7</v>
      </c>
      <c r="E116" s="96">
        <v>3.38</v>
      </c>
      <c r="F116" s="96">
        <v>9.6829999999999998</v>
      </c>
      <c r="G116" s="96">
        <v>0.15</v>
      </c>
      <c r="H116" s="96">
        <v>13.7</v>
      </c>
      <c r="I116" s="96">
        <v>11.041266666666665</v>
      </c>
      <c r="J116" s="96">
        <v>13.06</v>
      </c>
    </row>
    <row r="117" spans="1:10" x14ac:dyDescent="0.25">
      <c r="A117" s="96">
        <v>40913.791666666664</v>
      </c>
      <c r="B117" s="96">
        <v>0</v>
      </c>
      <c r="C117" s="96">
        <v>0</v>
      </c>
      <c r="D117" s="96">
        <v>98405.7</v>
      </c>
      <c r="E117" s="96">
        <v>3.2410000000000001</v>
      </c>
      <c r="F117" s="96">
        <v>9.3569999999999993</v>
      </c>
      <c r="G117" s="96">
        <v>0.15</v>
      </c>
      <c r="H117" s="96">
        <v>13.7</v>
      </c>
      <c r="I117" s="96">
        <v>11.134626666666666</v>
      </c>
      <c r="J117" s="96">
        <v>13.06</v>
      </c>
    </row>
    <row r="118" spans="1:10" x14ac:dyDescent="0.25">
      <c r="A118" s="96">
        <v>40913.833333333336</v>
      </c>
      <c r="B118" s="96">
        <v>0</v>
      </c>
      <c r="C118" s="96">
        <v>0</v>
      </c>
      <c r="D118" s="96">
        <v>98405.7</v>
      </c>
      <c r="E118" s="96">
        <v>3.077</v>
      </c>
      <c r="F118" s="96">
        <v>8.8620000000000001</v>
      </c>
      <c r="G118" s="96">
        <v>0.15</v>
      </c>
      <c r="H118" s="96">
        <v>13.7</v>
      </c>
      <c r="I118" s="96">
        <v>11.404333333333332</v>
      </c>
      <c r="J118" s="96">
        <v>13.06</v>
      </c>
    </row>
    <row r="119" spans="1:10" x14ac:dyDescent="0.25">
      <c r="A119" s="96">
        <v>40913.875</v>
      </c>
      <c r="B119" s="96">
        <v>0</v>
      </c>
      <c r="C119" s="96">
        <v>0</v>
      </c>
      <c r="D119" s="96">
        <v>98405.7</v>
      </c>
      <c r="E119" s="96">
        <v>2.9390000000000001</v>
      </c>
      <c r="F119" s="96">
        <v>8.3230000000000004</v>
      </c>
      <c r="G119" s="96">
        <v>0.15</v>
      </c>
      <c r="H119" s="96">
        <v>13.7</v>
      </c>
      <c r="I119" s="96">
        <v>11.414706666666666</v>
      </c>
      <c r="J119" s="96">
        <v>13.06</v>
      </c>
    </row>
    <row r="120" spans="1:10" x14ac:dyDescent="0.25">
      <c r="A120" s="96">
        <v>40913.916666666664</v>
      </c>
      <c r="B120" s="96">
        <v>0</v>
      </c>
      <c r="C120" s="96">
        <v>0</v>
      </c>
      <c r="D120" s="96">
        <v>98405.7</v>
      </c>
      <c r="E120" s="96">
        <v>2.7930000000000001</v>
      </c>
      <c r="F120" s="96">
        <v>7.8869999999999996</v>
      </c>
      <c r="G120" s="96">
        <v>0.15</v>
      </c>
      <c r="H120" s="96">
        <v>13.7</v>
      </c>
      <c r="I120" s="96">
        <v>11.103506666666666</v>
      </c>
      <c r="J120" s="96">
        <v>13.06</v>
      </c>
    </row>
    <row r="121" spans="1:10" x14ac:dyDescent="0.25">
      <c r="A121" s="96">
        <v>40913.958333333336</v>
      </c>
      <c r="B121" s="96">
        <v>0</v>
      </c>
      <c r="C121" s="96">
        <v>0</v>
      </c>
      <c r="D121" s="96">
        <v>98405.7</v>
      </c>
      <c r="E121" s="96">
        <v>2.508</v>
      </c>
      <c r="F121" s="96">
        <v>7.4240000000000004</v>
      </c>
      <c r="G121" s="96">
        <v>0.15</v>
      </c>
      <c r="H121" s="96">
        <v>13.7</v>
      </c>
      <c r="I121" s="96">
        <v>10.564093333333332</v>
      </c>
      <c r="J121" s="96">
        <v>13.06</v>
      </c>
    </row>
    <row r="122" spans="1:10" x14ac:dyDescent="0.25">
      <c r="A122" s="96">
        <v>40914</v>
      </c>
      <c r="B122" s="96">
        <v>0</v>
      </c>
      <c r="C122" s="96">
        <v>0</v>
      </c>
      <c r="D122" s="96">
        <v>98405.7</v>
      </c>
      <c r="E122" s="96">
        <v>2.2040000000000002</v>
      </c>
      <c r="F122" s="96">
        <v>6.77</v>
      </c>
      <c r="G122" s="96">
        <v>0.15</v>
      </c>
      <c r="H122" s="96">
        <v>13.7</v>
      </c>
      <c r="I122" s="96">
        <v>10.242519999999999</v>
      </c>
      <c r="J122" s="96">
        <v>13.06</v>
      </c>
    </row>
    <row r="123" spans="1:10" x14ac:dyDescent="0.25">
      <c r="A123" s="96">
        <v>40914.041666666664</v>
      </c>
      <c r="B123" s="96">
        <v>0</v>
      </c>
      <c r="C123" s="96">
        <v>0</v>
      </c>
      <c r="D123" s="96">
        <v>98405.7</v>
      </c>
      <c r="E123" s="96">
        <v>2.0819999999999999</v>
      </c>
      <c r="F123" s="96">
        <v>6.4210000000000003</v>
      </c>
      <c r="G123" s="96">
        <v>0.15</v>
      </c>
      <c r="H123" s="96">
        <v>13.7</v>
      </c>
      <c r="I123" s="96">
        <v>11.145</v>
      </c>
      <c r="J123" s="96">
        <v>13.06</v>
      </c>
    </row>
    <row r="124" spans="1:10" x14ac:dyDescent="0.25">
      <c r="A124" s="96">
        <v>40914.083333333336</v>
      </c>
      <c r="B124" s="96">
        <v>0</v>
      </c>
      <c r="C124" s="96">
        <v>0</v>
      </c>
      <c r="D124" s="96">
        <v>98405.7</v>
      </c>
      <c r="E124" s="96">
        <v>1.597</v>
      </c>
      <c r="F124" s="96">
        <v>6.2380000000000004</v>
      </c>
      <c r="G124" s="96">
        <v>0.15</v>
      </c>
      <c r="H124" s="96">
        <v>13.7</v>
      </c>
      <c r="I124" s="96">
        <v>11.062013333333333</v>
      </c>
      <c r="J124" s="96">
        <v>13.06</v>
      </c>
    </row>
    <row r="125" spans="1:10" x14ac:dyDescent="0.25">
      <c r="A125" s="96">
        <v>40914.125</v>
      </c>
      <c r="B125" s="96">
        <v>0</v>
      </c>
      <c r="C125" s="96">
        <v>0</v>
      </c>
      <c r="D125" s="96">
        <v>98405.7</v>
      </c>
      <c r="E125" s="96">
        <v>0.92700000000000005</v>
      </c>
      <c r="F125" s="96">
        <v>6.2089999999999996</v>
      </c>
      <c r="G125" s="96">
        <v>0.15</v>
      </c>
      <c r="H125" s="96">
        <v>13.7</v>
      </c>
      <c r="I125" s="96">
        <v>10.885666666666665</v>
      </c>
      <c r="J125" s="96">
        <v>13.06</v>
      </c>
    </row>
    <row r="126" spans="1:10" x14ac:dyDescent="0.25">
      <c r="A126" s="96">
        <v>40914.166666666664</v>
      </c>
      <c r="B126" s="96">
        <v>0</v>
      </c>
      <c r="C126" s="96">
        <v>0</v>
      </c>
      <c r="D126" s="96">
        <v>98405.7</v>
      </c>
      <c r="E126" s="96">
        <v>0.36</v>
      </c>
      <c r="F126" s="96">
        <v>6.2610000000000001</v>
      </c>
      <c r="G126" s="96">
        <v>0.15</v>
      </c>
      <c r="H126" s="96">
        <v>13.7</v>
      </c>
      <c r="I126" s="96">
        <v>11.165746666666667</v>
      </c>
      <c r="J126" s="96">
        <v>13.06</v>
      </c>
    </row>
    <row r="127" spans="1:10" x14ac:dyDescent="0.25">
      <c r="A127" s="96">
        <v>40914.208333333336</v>
      </c>
      <c r="B127" s="96">
        <v>0</v>
      </c>
      <c r="C127" s="96">
        <v>0</v>
      </c>
      <c r="D127" s="96">
        <v>98405.7</v>
      </c>
      <c r="E127" s="96">
        <v>-0.12</v>
      </c>
      <c r="F127" s="96">
        <v>6.1719999999999997</v>
      </c>
      <c r="G127" s="96">
        <v>0.15</v>
      </c>
      <c r="H127" s="96">
        <v>13.7</v>
      </c>
      <c r="I127" s="96">
        <v>11.487319999999999</v>
      </c>
      <c r="J127" s="96">
        <v>13.06</v>
      </c>
    </row>
    <row r="128" spans="1:10" x14ac:dyDescent="0.25">
      <c r="A128" s="96">
        <v>40914.25</v>
      </c>
      <c r="B128" s="96">
        <v>0</v>
      </c>
      <c r="C128" s="96">
        <v>0</v>
      </c>
      <c r="D128" s="96">
        <v>98405.7</v>
      </c>
      <c r="E128" s="96">
        <v>-0.501</v>
      </c>
      <c r="F128" s="96">
        <v>5.97</v>
      </c>
      <c r="G128" s="96">
        <v>0.15</v>
      </c>
      <c r="H128" s="96">
        <v>13.7</v>
      </c>
      <c r="I128" s="96">
        <v>11.425079999999999</v>
      </c>
      <c r="J128" s="96">
        <v>13.06</v>
      </c>
    </row>
    <row r="129" spans="1:10" x14ac:dyDescent="0.25">
      <c r="A129" s="96">
        <v>40914.291666666664</v>
      </c>
      <c r="B129" s="96">
        <v>2</v>
      </c>
      <c r="C129" s="96">
        <v>15</v>
      </c>
      <c r="D129" s="96">
        <v>98405.7</v>
      </c>
      <c r="E129" s="96">
        <v>-0.874</v>
      </c>
      <c r="F129" s="96">
        <v>5.5869999999999997</v>
      </c>
      <c r="G129" s="96">
        <v>0.15</v>
      </c>
      <c r="H129" s="96">
        <v>13.7</v>
      </c>
      <c r="I129" s="96">
        <v>11.819266666666666</v>
      </c>
      <c r="J129" s="96">
        <v>13.06</v>
      </c>
    </row>
    <row r="130" spans="1:10" x14ac:dyDescent="0.25">
      <c r="A130" s="96">
        <v>40914.333333333336</v>
      </c>
      <c r="B130" s="96">
        <v>29</v>
      </c>
      <c r="C130" s="96">
        <v>272</v>
      </c>
      <c r="D130" s="96">
        <v>98405.7</v>
      </c>
      <c r="E130" s="96">
        <v>-0.47899999999999998</v>
      </c>
      <c r="F130" s="96">
        <v>5.3159999999999998</v>
      </c>
      <c r="G130" s="96">
        <v>0.15</v>
      </c>
      <c r="H130" s="96">
        <v>13.7</v>
      </c>
      <c r="I130" s="96">
        <v>12.120093333333333</v>
      </c>
      <c r="J130" s="96">
        <v>13.06</v>
      </c>
    </row>
    <row r="131" spans="1:10" x14ac:dyDescent="0.25">
      <c r="A131" s="96">
        <v>40914.375</v>
      </c>
      <c r="B131" s="96">
        <v>49</v>
      </c>
      <c r="C131" s="96">
        <v>496</v>
      </c>
      <c r="D131" s="96">
        <v>98405.7</v>
      </c>
      <c r="E131" s="96">
        <v>0.54100000000000004</v>
      </c>
      <c r="F131" s="96">
        <v>5.2249999999999996</v>
      </c>
      <c r="G131" s="96">
        <v>0.15</v>
      </c>
      <c r="H131" s="96">
        <v>13.7</v>
      </c>
      <c r="I131" s="96">
        <v>12.171959999999999</v>
      </c>
      <c r="J131" s="96">
        <v>13.06</v>
      </c>
    </row>
    <row r="132" spans="1:10" x14ac:dyDescent="0.25">
      <c r="A132" s="96">
        <v>40914.416666666664</v>
      </c>
      <c r="B132" s="96">
        <v>58</v>
      </c>
      <c r="C132" s="96">
        <v>582</v>
      </c>
      <c r="D132" s="96">
        <v>98405.7</v>
      </c>
      <c r="E132" s="96">
        <v>1.744</v>
      </c>
      <c r="F132" s="96">
        <v>5.3319999999999999</v>
      </c>
      <c r="G132" s="96">
        <v>0.15</v>
      </c>
      <c r="H132" s="96">
        <v>13.7</v>
      </c>
      <c r="I132" s="96">
        <v>12.35868</v>
      </c>
      <c r="J132" s="96">
        <v>13.06</v>
      </c>
    </row>
    <row r="133" spans="1:10" x14ac:dyDescent="0.25">
      <c r="A133" s="96">
        <v>40914.458333333336</v>
      </c>
      <c r="B133" s="96">
        <v>60</v>
      </c>
      <c r="C133" s="96">
        <v>589</v>
      </c>
      <c r="D133" s="96">
        <v>98405.7</v>
      </c>
      <c r="E133" s="96">
        <v>2.6320000000000001</v>
      </c>
      <c r="F133" s="96">
        <v>5.4249999999999998</v>
      </c>
      <c r="G133" s="96">
        <v>0.15</v>
      </c>
      <c r="H133" s="96">
        <v>13.7</v>
      </c>
      <c r="I133" s="96">
        <v>12.483159999999998</v>
      </c>
      <c r="J133" s="96">
        <v>13.06</v>
      </c>
    </row>
    <row r="134" spans="1:10" x14ac:dyDescent="0.25">
      <c r="A134" s="96">
        <v>40914.5</v>
      </c>
      <c r="B134" s="96">
        <v>54</v>
      </c>
      <c r="C134" s="96">
        <v>556</v>
      </c>
      <c r="D134" s="96">
        <v>98405.7</v>
      </c>
      <c r="E134" s="96">
        <v>2.956</v>
      </c>
      <c r="F134" s="96">
        <v>5.0860000000000003</v>
      </c>
      <c r="G134" s="96">
        <v>0.15</v>
      </c>
      <c r="H134" s="96">
        <v>13.7</v>
      </c>
      <c r="I134" s="96">
        <v>12.794359999999999</v>
      </c>
      <c r="J134" s="96">
        <v>13.06</v>
      </c>
    </row>
    <row r="135" spans="1:10" x14ac:dyDescent="0.25">
      <c r="A135" s="96">
        <v>40914.541666666664</v>
      </c>
      <c r="B135" s="96">
        <v>42</v>
      </c>
      <c r="C135" s="96">
        <v>427</v>
      </c>
      <c r="D135" s="96">
        <v>98405.7</v>
      </c>
      <c r="E135" s="96">
        <v>2.6190000000000002</v>
      </c>
      <c r="F135" s="96">
        <v>4.4420000000000002</v>
      </c>
      <c r="G135" s="96">
        <v>0.15</v>
      </c>
      <c r="H135" s="96">
        <v>13.7</v>
      </c>
      <c r="I135" s="96">
        <v>12.628386666666664</v>
      </c>
      <c r="J135" s="96">
        <v>13.06</v>
      </c>
    </row>
    <row r="136" spans="1:10" x14ac:dyDescent="0.25">
      <c r="A136" s="96">
        <v>40914.583333333336</v>
      </c>
      <c r="B136" s="96">
        <v>17</v>
      </c>
      <c r="C136" s="96">
        <v>165</v>
      </c>
      <c r="D136" s="96">
        <v>98405.7</v>
      </c>
      <c r="E136" s="96">
        <v>0.56599999999999995</v>
      </c>
      <c r="F136" s="96">
        <v>4.0149999999999997</v>
      </c>
      <c r="G136" s="96">
        <v>0.15</v>
      </c>
      <c r="H136" s="96">
        <v>13.7</v>
      </c>
      <c r="I136" s="96">
        <v>11.95412</v>
      </c>
      <c r="J136" s="96">
        <v>13.06</v>
      </c>
    </row>
    <row r="137" spans="1:10" x14ac:dyDescent="0.25">
      <c r="A137" s="96">
        <v>40914.625</v>
      </c>
      <c r="B137" s="96">
        <v>0</v>
      </c>
      <c r="C137" s="96">
        <v>0</v>
      </c>
      <c r="D137" s="96">
        <v>98405.7</v>
      </c>
      <c r="E137" s="96">
        <v>-1.1200000000000001</v>
      </c>
      <c r="F137" s="96">
        <v>4.2839999999999998</v>
      </c>
      <c r="G137" s="96">
        <v>0.15</v>
      </c>
      <c r="H137" s="96">
        <v>13.7</v>
      </c>
      <c r="I137" s="96">
        <v>11.684413333333332</v>
      </c>
      <c r="J137" s="96">
        <v>13.06</v>
      </c>
    </row>
    <row r="138" spans="1:10" x14ac:dyDescent="0.25">
      <c r="A138" s="96">
        <v>40914.666666666664</v>
      </c>
      <c r="B138" s="96">
        <v>0</v>
      </c>
      <c r="C138" s="96">
        <v>0</v>
      </c>
      <c r="D138" s="96">
        <v>98405.7</v>
      </c>
      <c r="E138" s="96">
        <v>-0.88400000000000001</v>
      </c>
      <c r="F138" s="96">
        <v>4.6159999999999997</v>
      </c>
      <c r="G138" s="96">
        <v>0.15</v>
      </c>
      <c r="H138" s="96">
        <v>13.7</v>
      </c>
      <c r="I138" s="96">
        <v>11.891879999999999</v>
      </c>
      <c r="J138" s="96">
        <v>13.06</v>
      </c>
    </row>
    <row r="139" spans="1:10" x14ac:dyDescent="0.25">
      <c r="A139" s="96">
        <v>40914.708333333336</v>
      </c>
      <c r="B139" s="96">
        <v>0</v>
      </c>
      <c r="C139" s="96">
        <v>0</v>
      </c>
      <c r="D139" s="96">
        <v>98405.7</v>
      </c>
      <c r="E139" s="96">
        <v>0.67</v>
      </c>
      <c r="F139" s="96">
        <v>4.9649999999999999</v>
      </c>
      <c r="G139" s="96">
        <v>0.15</v>
      </c>
      <c r="H139" s="96">
        <v>13.7</v>
      </c>
      <c r="I139" s="96">
        <v>12.088973333333332</v>
      </c>
      <c r="J139" s="96">
        <v>13.06</v>
      </c>
    </row>
    <row r="140" spans="1:10" x14ac:dyDescent="0.25">
      <c r="A140" s="96">
        <v>40914.75</v>
      </c>
      <c r="B140" s="96">
        <v>0</v>
      </c>
      <c r="C140" s="96">
        <v>0</v>
      </c>
      <c r="D140" s="96">
        <v>98405.7</v>
      </c>
      <c r="E140" s="96">
        <v>1.39</v>
      </c>
      <c r="F140" s="96">
        <v>5.1849999999999996</v>
      </c>
      <c r="G140" s="96">
        <v>0.15</v>
      </c>
      <c r="H140" s="96">
        <v>13.7</v>
      </c>
      <c r="I140" s="96">
        <v>12.037106666666666</v>
      </c>
      <c r="J140" s="96">
        <v>13.06</v>
      </c>
    </row>
    <row r="141" spans="1:10" x14ac:dyDescent="0.25">
      <c r="A141" s="96">
        <v>40914.791666666664</v>
      </c>
      <c r="B141" s="96">
        <v>0</v>
      </c>
      <c r="C141" s="96">
        <v>0</v>
      </c>
      <c r="D141" s="96">
        <v>98405.7</v>
      </c>
      <c r="E141" s="96">
        <v>1.792</v>
      </c>
      <c r="F141" s="96">
        <v>5.5060000000000002</v>
      </c>
      <c r="G141" s="96">
        <v>0.15</v>
      </c>
      <c r="H141" s="96">
        <v>13.7</v>
      </c>
      <c r="I141" s="96">
        <v>11.694786666666666</v>
      </c>
      <c r="J141" s="96">
        <v>13.06</v>
      </c>
    </row>
    <row r="142" spans="1:10" x14ac:dyDescent="0.25">
      <c r="A142" s="96">
        <v>40914.833333333336</v>
      </c>
      <c r="B142" s="96">
        <v>0</v>
      </c>
      <c r="C142" s="96">
        <v>0</v>
      </c>
      <c r="D142" s="96">
        <v>98405.7</v>
      </c>
      <c r="E142" s="96">
        <v>2.0590000000000002</v>
      </c>
      <c r="F142" s="96">
        <v>5.5940000000000003</v>
      </c>
      <c r="G142" s="96">
        <v>0.15</v>
      </c>
      <c r="H142" s="96">
        <v>13.7</v>
      </c>
      <c r="I142" s="96">
        <v>11.705159999999999</v>
      </c>
      <c r="J142" s="96">
        <v>13.06</v>
      </c>
    </row>
    <row r="143" spans="1:10" x14ac:dyDescent="0.25">
      <c r="A143" s="96">
        <v>40914.875</v>
      </c>
      <c r="B143" s="96">
        <v>0</v>
      </c>
      <c r="C143" s="96">
        <v>0</v>
      </c>
      <c r="D143" s="96">
        <v>98405.7</v>
      </c>
      <c r="E143" s="96">
        <v>2.5529999999999999</v>
      </c>
      <c r="F143" s="96">
        <v>5.6470000000000002</v>
      </c>
      <c r="G143" s="96">
        <v>0.15</v>
      </c>
      <c r="H143" s="96">
        <v>13.7</v>
      </c>
      <c r="I143" s="96">
        <v>11.54956</v>
      </c>
      <c r="J143" s="96">
        <v>13.06</v>
      </c>
    </row>
    <row r="144" spans="1:10" x14ac:dyDescent="0.25">
      <c r="A144" s="96">
        <v>40914.916666666664</v>
      </c>
      <c r="B144" s="96">
        <v>0</v>
      </c>
      <c r="C144" s="96">
        <v>0</v>
      </c>
      <c r="D144" s="96">
        <v>98405.7</v>
      </c>
      <c r="E144" s="96">
        <v>3.089</v>
      </c>
      <c r="F144" s="96">
        <v>6.0330000000000004</v>
      </c>
      <c r="G144" s="96">
        <v>0.15</v>
      </c>
      <c r="H144" s="96">
        <v>13.7</v>
      </c>
      <c r="I144" s="96">
        <v>11.435453333333331</v>
      </c>
      <c r="J144" s="96">
        <v>13.06</v>
      </c>
    </row>
    <row r="145" spans="1:10" x14ac:dyDescent="0.25">
      <c r="A145" s="96">
        <v>40914.958333333336</v>
      </c>
      <c r="B145" s="96">
        <v>0</v>
      </c>
      <c r="C145" s="96">
        <v>0</v>
      </c>
      <c r="D145" s="96">
        <v>98405.7</v>
      </c>
      <c r="E145" s="96">
        <v>3.0630000000000002</v>
      </c>
      <c r="F145" s="96">
        <v>6.0060000000000002</v>
      </c>
      <c r="G145" s="96">
        <v>0.15</v>
      </c>
      <c r="H145" s="96">
        <v>13.7</v>
      </c>
      <c r="I145" s="96">
        <v>10.979026666666666</v>
      </c>
      <c r="J145" s="96">
        <v>13.06</v>
      </c>
    </row>
    <row r="146" spans="1:10" x14ac:dyDescent="0.25">
      <c r="A146" s="96">
        <v>40915</v>
      </c>
      <c r="B146" s="96">
        <v>0</v>
      </c>
      <c r="C146" s="96">
        <v>0</v>
      </c>
      <c r="D146" s="96">
        <v>98405.7</v>
      </c>
      <c r="E146" s="96">
        <v>2.7330000000000001</v>
      </c>
      <c r="F146" s="96">
        <v>6.07</v>
      </c>
      <c r="G146" s="96">
        <v>0.15</v>
      </c>
      <c r="H146" s="96">
        <v>13.7</v>
      </c>
      <c r="I146" s="96">
        <v>10.58484</v>
      </c>
      <c r="J146" s="96">
        <v>13.06</v>
      </c>
    </row>
    <row r="147" spans="1:10" x14ac:dyDescent="0.25">
      <c r="A147" s="96">
        <v>40915.041666666664</v>
      </c>
      <c r="B147" s="96">
        <v>0</v>
      </c>
      <c r="C147" s="96">
        <v>0</v>
      </c>
      <c r="D147" s="96">
        <v>98405.7</v>
      </c>
      <c r="E147" s="96">
        <v>2.38</v>
      </c>
      <c r="F147" s="96">
        <v>5.883</v>
      </c>
      <c r="G147" s="96">
        <v>0.15</v>
      </c>
      <c r="H147" s="96">
        <v>13.7</v>
      </c>
      <c r="I147" s="96">
        <v>10.615959999999999</v>
      </c>
      <c r="J147" s="96">
        <v>13.06</v>
      </c>
    </row>
    <row r="148" spans="1:10" x14ac:dyDescent="0.25">
      <c r="A148" s="96">
        <v>40915.083333333336</v>
      </c>
      <c r="B148" s="96">
        <v>0</v>
      </c>
      <c r="C148" s="96">
        <v>0</v>
      </c>
      <c r="D148" s="96">
        <v>98405.7</v>
      </c>
      <c r="E148" s="96">
        <v>2.0870000000000002</v>
      </c>
      <c r="F148" s="96">
        <v>6.0650000000000004</v>
      </c>
      <c r="G148" s="96">
        <v>0.15</v>
      </c>
      <c r="H148" s="96">
        <v>13.7</v>
      </c>
      <c r="I148" s="96">
        <v>10.875293333333332</v>
      </c>
      <c r="J148" s="96">
        <v>13.06</v>
      </c>
    </row>
    <row r="149" spans="1:10" x14ac:dyDescent="0.25">
      <c r="A149" s="96">
        <v>40915.125</v>
      </c>
      <c r="B149" s="96">
        <v>0</v>
      </c>
      <c r="C149" s="96">
        <v>0</v>
      </c>
      <c r="D149" s="96">
        <v>98405.7</v>
      </c>
      <c r="E149" s="96">
        <v>1.903</v>
      </c>
      <c r="F149" s="96">
        <v>6.2850000000000001</v>
      </c>
      <c r="G149" s="96">
        <v>0.15</v>
      </c>
      <c r="H149" s="96">
        <v>13.7</v>
      </c>
      <c r="I149" s="96">
        <v>11.082759999999999</v>
      </c>
      <c r="J149" s="96">
        <v>13.06</v>
      </c>
    </row>
    <row r="150" spans="1:10" x14ac:dyDescent="0.25">
      <c r="A150" s="96">
        <v>40915.166666666664</v>
      </c>
      <c r="B150" s="96">
        <v>0</v>
      </c>
      <c r="C150" s="96">
        <v>0</v>
      </c>
      <c r="D150" s="96">
        <v>98405.7</v>
      </c>
      <c r="E150" s="96">
        <v>1.925</v>
      </c>
      <c r="F150" s="96">
        <v>6.851</v>
      </c>
      <c r="G150" s="96">
        <v>0.15</v>
      </c>
      <c r="H150" s="96">
        <v>13.7</v>
      </c>
      <c r="I150" s="96">
        <v>11.134626666666666</v>
      </c>
      <c r="J150" s="96">
        <v>13.06</v>
      </c>
    </row>
    <row r="151" spans="1:10" x14ac:dyDescent="0.25">
      <c r="A151" s="96">
        <v>40915.208333333336</v>
      </c>
      <c r="B151" s="96">
        <v>0</v>
      </c>
      <c r="C151" s="96">
        <v>0</v>
      </c>
      <c r="D151" s="96">
        <v>98405.7</v>
      </c>
      <c r="E151" s="96">
        <v>2.7040000000000002</v>
      </c>
      <c r="F151" s="96">
        <v>7.665</v>
      </c>
      <c r="G151" s="96">
        <v>0.15</v>
      </c>
      <c r="H151" s="96">
        <v>13.7</v>
      </c>
      <c r="I151" s="96">
        <v>11.383586666666666</v>
      </c>
      <c r="J151" s="96">
        <v>13.06</v>
      </c>
    </row>
    <row r="152" spans="1:10" x14ac:dyDescent="0.25">
      <c r="A152" s="96">
        <v>40915.25</v>
      </c>
      <c r="B152" s="96">
        <v>0</v>
      </c>
      <c r="C152" s="96">
        <v>0</v>
      </c>
      <c r="D152" s="96">
        <v>98405.7</v>
      </c>
      <c r="E152" s="96">
        <v>3.3109999999999999</v>
      </c>
      <c r="F152" s="96">
        <v>7.0279999999999996</v>
      </c>
      <c r="G152" s="96">
        <v>0.15</v>
      </c>
      <c r="H152" s="96">
        <v>13.7</v>
      </c>
      <c r="I152" s="96">
        <v>11.860759999999999</v>
      </c>
      <c r="J152" s="96">
        <v>13.06</v>
      </c>
    </row>
    <row r="153" spans="1:10" x14ac:dyDescent="0.25">
      <c r="A153" s="96">
        <v>40915.291666666664</v>
      </c>
      <c r="B153" s="96">
        <v>0</v>
      </c>
      <c r="C153" s="96">
        <v>0</v>
      </c>
      <c r="D153" s="96">
        <v>98405.7</v>
      </c>
      <c r="E153" s="96">
        <v>3.6739999999999999</v>
      </c>
      <c r="F153" s="96">
        <v>6.6829999999999998</v>
      </c>
      <c r="G153" s="96">
        <v>0.15</v>
      </c>
      <c r="H153" s="96">
        <v>13.7</v>
      </c>
      <c r="I153" s="96">
        <v>12.296439999999997</v>
      </c>
      <c r="J153" s="96">
        <v>13.06</v>
      </c>
    </row>
    <row r="154" spans="1:10" x14ac:dyDescent="0.25">
      <c r="A154" s="96">
        <v>40915.333333333336</v>
      </c>
      <c r="B154" s="96">
        <v>3</v>
      </c>
      <c r="C154" s="96">
        <v>0</v>
      </c>
      <c r="D154" s="96">
        <v>98405.7</v>
      </c>
      <c r="E154" s="96">
        <v>3.7</v>
      </c>
      <c r="F154" s="96">
        <v>6.5209999999999999</v>
      </c>
      <c r="G154" s="96">
        <v>0.15</v>
      </c>
      <c r="H154" s="96">
        <v>13.7</v>
      </c>
      <c r="I154" s="96">
        <v>12.638759999999998</v>
      </c>
      <c r="J154" s="96">
        <v>13.06</v>
      </c>
    </row>
    <row r="155" spans="1:10" x14ac:dyDescent="0.25">
      <c r="A155" s="96">
        <v>40915.375</v>
      </c>
      <c r="B155" s="96">
        <v>10</v>
      </c>
      <c r="C155" s="96">
        <v>1</v>
      </c>
      <c r="D155" s="96">
        <v>98405.7</v>
      </c>
      <c r="E155" s="96">
        <v>4.3159999999999998</v>
      </c>
      <c r="F155" s="96">
        <v>6.69</v>
      </c>
      <c r="G155" s="96">
        <v>0.15</v>
      </c>
      <c r="H155" s="96">
        <v>13.7</v>
      </c>
      <c r="I155" s="96">
        <v>13.064066666666665</v>
      </c>
      <c r="J155" s="96">
        <v>13.06</v>
      </c>
    </row>
    <row r="156" spans="1:10" x14ac:dyDescent="0.25">
      <c r="A156" s="96">
        <v>40915.416666666664</v>
      </c>
      <c r="B156" s="96">
        <v>15</v>
      </c>
      <c r="C156" s="96">
        <v>1</v>
      </c>
      <c r="D156" s="96">
        <v>98405.7</v>
      </c>
      <c r="E156" s="96">
        <v>5.54</v>
      </c>
      <c r="F156" s="96">
        <v>6.9279999999999999</v>
      </c>
      <c r="G156" s="96">
        <v>0.15</v>
      </c>
      <c r="H156" s="96">
        <v>13.7</v>
      </c>
      <c r="I156" s="96">
        <v>13.593106666666664</v>
      </c>
      <c r="J156" s="96">
        <v>13.06</v>
      </c>
    </row>
    <row r="157" spans="1:10" x14ac:dyDescent="0.25">
      <c r="A157" s="96">
        <v>40915.458333333336</v>
      </c>
      <c r="B157" s="96">
        <v>30</v>
      </c>
      <c r="C157" s="96">
        <v>3</v>
      </c>
      <c r="D157" s="96">
        <v>98405.7</v>
      </c>
      <c r="E157" s="96">
        <v>6.1239999999999997</v>
      </c>
      <c r="F157" s="96">
        <v>7.0119999999999996</v>
      </c>
      <c r="G157" s="96">
        <v>0.15</v>
      </c>
      <c r="H157" s="96">
        <v>13.7</v>
      </c>
      <c r="I157" s="96">
        <v>13.727959999999999</v>
      </c>
      <c r="J157" s="96">
        <v>13.06</v>
      </c>
    </row>
    <row r="158" spans="1:10" x14ac:dyDescent="0.25">
      <c r="A158" s="96">
        <v>40915.5</v>
      </c>
      <c r="B158" s="96">
        <v>50</v>
      </c>
      <c r="C158" s="96">
        <v>14</v>
      </c>
      <c r="D158" s="96">
        <v>98405.7</v>
      </c>
      <c r="E158" s="96">
        <v>6.1310000000000002</v>
      </c>
      <c r="F158" s="96">
        <v>7.1779999999999999</v>
      </c>
      <c r="G158" s="96">
        <v>0.15</v>
      </c>
      <c r="H158" s="96">
        <v>13.7</v>
      </c>
      <c r="I158" s="96">
        <v>13.644973333333333</v>
      </c>
      <c r="J158" s="96">
        <v>13.06</v>
      </c>
    </row>
    <row r="159" spans="1:10" x14ac:dyDescent="0.25">
      <c r="A159" s="96">
        <v>40915.541666666664</v>
      </c>
      <c r="B159" s="96">
        <v>38</v>
      </c>
      <c r="C159" s="96">
        <v>17</v>
      </c>
      <c r="D159" s="96">
        <v>98405.7</v>
      </c>
      <c r="E159" s="96">
        <v>5.827</v>
      </c>
      <c r="F159" s="96">
        <v>7.0730000000000004</v>
      </c>
      <c r="G159" s="96">
        <v>0.15</v>
      </c>
      <c r="H159" s="96">
        <v>13.7</v>
      </c>
      <c r="I159" s="96">
        <v>13.209293333333333</v>
      </c>
      <c r="J159" s="96">
        <v>13.06</v>
      </c>
    </row>
    <row r="160" spans="1:10" x14ac:dyDescent="0.25">
      <c r="A160" s="96">
        <v>40915.583333333336</v>
      </c>
      <c r="B160" s="96">
        <v>8</v>
      </c>
      <c r="C160" s="96">
        <v>3</v>
      </c>
      <c r="D160" s="96">
        <v>98405.7</v>
      </c>
      <c r="E160" s="96">
        <v>5.359</v>
      </c>
      <c r="F160" s="96">
        <v>7.01</v>
      </c>
      <c r="G160" s="96">
        <v>0.15</v>
      </c>
      <c r="H160" s="96">
        <v>13.7</v>
      </c>
      <c r="I160" s="96">
        <v>13.032946666666666</v>
      </c>
      <c r="J160" s="96">
        <v>13.06</v>
      </c>
    </row>
    <row r="161" spans="1:10" x14ac:dyDescent="0.25">
      <c r="A161" s="96">
        <v>40915.625</v>
      </c>
      <c r="B161" s="96">
        <v>0</v>
      </c>
      <c r="C161" s="96">
        <v>0</v>
      </c>
      <c r="D161" s="96">
        <v>98405.7</v>
      </c>
      <c r="E161" s="96">
        <v>5.0060000000000002</v>
      </c>
      <c r="F161" s="96">
        <v>7.0140000000000002</v>
      </c>
      <c r="G161" s="96">
        <v>0.15</v>
      </c>
      <c r="H161" s="96">
        <v>13.7</v>
      </c>
      <c r="I161" s="96">
        <v>12.721746666666666</v>
      </c>
      <c r="J161" s="96">
        <v>13.06</v>
      </c>
    </row>
    <row r="162" spans="1:10" x14ac:dyDescent="0.25">
      <c r="A162" s="96">
        <v>40915.666666666664</v>
      </c>
      <c r="B162" s="96">
        <v>0</v>
      </c>
      <c r="C162" s="96">
        <v>0</v>
      </c>
      <c r="D162" s="96">
        <v>98405.7</v>
      </c>
      <c r="E162" s="96">
        <v>4.8289999999999997</v>
      </c>
      <c r="F162" s="96">
        <v>7.0510000000000002</v>
      </c>
      <c r="G162" s="96">
        <v>0.15</v>
      </c>
      <c r="H162" s="96">
        <v>13.7</v>
      </c>
      <c r="I162" s="96">
        <v>12.130466666666665</v>
      </c>
      <c r="J162" s="96">
        <v>13.06</v>
      </c>
    </row>
    <row r="163" spans="1:10" x14ac:dyDescent="0.25">
      <c r="A163" s="96">
        <v>40915.708333333336</v>
      </c>
      <c r="B163" s="96">
        <v>0</v>
      </c>
      <c r="C163" s="96">
        <v>0</v>
      </c>
      <c r="D163" s="96">
        <v>98405.7</v>
      </c>
      <c r="E163" s="96">
        <v>4.7809999999999997</v>
      </c>
      <c r="F163" s="96">
        <v>7.06</v>
      </c>
      <c r="G163" s="96">
        <v>0.15</v>
      </c>
      <c r="H163" s="96">
        <v>13.7</v>
      </c>
      <c r="I163" s="96">
        <v>12.234199999999998</v>
      </c>
      <c r="J163" s="96">
        <v>13.06</v>
      </c>
    </row>
    <row r="164" spans="1:10" x14ac:dyDescent="0.25">
      <c r="A164" s="96">
        <v>40915.75</v>
      </c>
      <c r="B164" s="96">
        <v>0</v>
      </c>
      <c r="C164" s="96">
        <v>0</v>
      </c>
      <c r="D164" s="96">
        <v>98405.7</v>
      </c>
      <c r="E164" s="96">
        <v>4.7210000000000001</v>
      </c>
      <c r="F164" s="96">
        <v>7.0110000000000001</v>
      </c>
      <c r="G164" s="96">
        <v>0.15</v>
      </c>
      <c r="H164" s="96">
        <v>13.7</v>
      </c>
      <c r="I164" s="96">
        <v>12.016359999999999</v>
      </c>
      <c r="J164" s="96">
        <v>13.06</v>
      </c>
    </row>
    <row r="165" spans="1:10" x14ac:dyDescent="0.25">
      <c r="A165" s="96">
        <v>40915.791666666664</v>
      </c>
      <c r="B165" s="96">
        <v>0</v>
      </c>
      <c r="C165" s="96">
        <v>0</v>
      </c>
      <c r="D165" s="96">
        <v>98405.7</v>
      </c>
      <c r="E165" s="96">
        <v>4.3440000000000003</v>
      </c>
      <c r="F165" s="96">
        <v>6.5590000000000002</v>
      </c>
      <c r="G165" s="96">
        <v>0.15</v>
      </c>
      <c r="H165" s="96">
        <v>13.7</v>
      </c>
      <c r="I165" s="96">
        <v>12.078599999999998</v>
      </c>
      <c r="J165" s="96">
        <v>13.06</v>
      </c>
    </row>
    <row r="166" spans="1:10" x14ac:dyDescent="0.25">
      <c r="A166" s="96">
        <v>40915.833333333336</v>
      </c>
      <c r="B166" s="96">
        <v>0</v>
      </c>
      <c r="C166" s="96">
        <v>0</v>
      </c>
      <c r="D166" s="96">
        <v>98405.7</v>
      </c>
      <c r="E166" s="96">
        <v>4.0049999999999999</v>
      </c>
      <c r="F166" s="96">
        <v>6.157</v>
      </c>
      <c r="G166" s="96">
        <v>0.15</v>
      </c>
      <c r="H166" s="96">
        <v>13.7</v>
      </c>
      <c r="I166" s="96">
        <v>12.161586666666665</v>
      </c>
      <c r="J166" s="96">
        <v>13.06</v>
      </c>
    </row>
    <row r="167" spans="1:10" x14ac:dyDescent="0.25">
      <c r="A167" s="96">
        <v>40915.875</v>
      </c>
      <c r="B167" s="96">
        <v>0</v>
      </c>
      <c r="C167" s="96">
        <v>0</v>
      </c>
      <c r="D167" s="96">
        <v>98405.7</v>
      </c>
      <c r="E167" s="96">
        <v>4.2080000000000002</v>
      </c>
      <c r="F167" s="96">
        <v>6.5259999999999998</v>
      </c>
      <c r="G167" s="96">
        <v>0.15</v>
      </c>
      <c r="H167" s="96">
        <v>13.7</v>
      </c>
      <c r="I167" s="96">
        <v>11.943746666666666</v>
      </c>
      <c r="J167" s="96">
        <v>13.06</v>
      </c>
    </row>
    <row r="168" spans="1:10" x14ac:dyDescent="0.25">
      <c r="A168" s="96">
        <v>40915.916666666664</v>
      </c>
      <c r="B168" s="96">
        <v>0</v>
      </c>
      <c r="C168" s="96">
        <v>0</v>
      </c>
      <c r="D168" s="96">
        <v>98405.7</v>
      </c>
      <c r="E168" s="96">
        <v>4.59</v>
      </c>
      <c r="F168" s="96">
        <v>6.7309999999999999</v>
      </c>
      <c r="G168" s="96">
        <v>0.15</v>
      </c>
      <c r="H168" s="96">
        <v>13.7</v>
      </c>
      <c r="I168" s="96">
        <v>11.974866666666667</v>
      </c>
      <c r="J168" s="96">
        <v>13.06</v>
      </c>
    </row>
    <row r="169" spans="1:10" x14ac:dyDescent="0.25">
      <c r="A169" s="96">
        <v>40915.958333333336</v>
      </c>
      <c r="B169" s="96">
        <v>0</v>
      </c>
      <c r="C169" s="96">
        <v>0</v>
      </c>
      <c r="D169" s="96">
        <v>98405.7</v>
      </c>
      <c r="E169" s="96">
        <v>4.7140000000000004</v>
      </c>
      <c r="F169" s="96">
        <v>6.7270000000000003</v>
      </c>
      <c r="G169" s="96">
        <v>0.15</v>
      </c>
      <c r="H169" s="96">
        <v>13.7</v>
      </c>
      <c r="I169" s="96">
        <v>12.078599999999998</v>
      </c>
      <c r="J169" s="96">
        <v>13.06</v>
      </c>
    </row>
    <row r="170" spans="1:10" x14ac:dyDescent="0.25">
      <c r="A170" s="96">
        <v>40916</v>
      </c>
      <c r="B170" s="96">
        <v>0</v>
      </c>
      <c r="C170" s="96">
        <v>0</v>
      </c>
      <c r="D170" s="96">
        <v>98405.7</v>
      </c>
      <c r="E170" s="96">
        <v>4.5880000000000001</v>
      </c>
      <c r="F170" s="96">
        <v>6.7590000000000003</v>
      </c>
      <c r="G170" s="96">
        <v>0.15</v>
      </c>
      <c r="H170" s="96">
        <v>13.7</v>
      </c>
      <c r="I170" s="96">
        <v>12.151213333333333</v>
      </c>
      <c r="J170" s="96">
        <v>13.06</v>
      </c>
    </row>
    <row r="171" spans="1:10" x14ac:dyDescent="0.25">
      <c r="A171" s="96">
        <v>40916.041666666664</v>
      </c>
      <c r="B171" s="96">
        <v>0</v>
      </c>
      <c r="C171" s="96">
        <v>0</v>
      </c>
      <c r="D171" s="96">
        <v>98405.7</v>
      </c>
      <c r="E171" s="96">
        <v>4.359</v>
      </c>
      <c r="F171" s="96">
        <v>6.6260000000000003</v>
      </c>
      <c r="G171" s="96">
        <v>0.15</v>
      </c>
      <c r="H171" s="96">
        <v>13.7</v>
      </c>
      <c r="I171" s="96">
        <v>12.286066666666667</v>
      </c>
      <c r="J171" s="96">
        <v>13.06</v>
      </c>
    </row>
    <row r="172" spans="1:10" x14ac:dyDescent="0.25">
      <c r="A172" s="96">
        <v>40916.083333333336</v>
      </c>
      <c r="B172" s="96">
        <v>0</v>
      </c>
      <c r="C172" s="96">
        <v>0</v>
      </c>
      <c r="D172" s="96">
        <v>98405.7</v>
      </c>
      <c r="E172" s="96">
        <v>4.2389999999999999</v>
      </c>
      <c r="F172" s="96">
        <v>6.4290000000000003</v>
      </c>
      <c r="G172" s="96">
        <v>0.15</v>
      </c>
      <c r="H172" s="96">
        <v>13.7</v>
      </c>
      <c r="I172" s="96">
        <v>12.286066666666667</v>
      </c>
      <c r="J172" s="96">
        <v>13.06</v>
      </c>
    </row>
    <row r="173" spans="1:10" x14ac:dyDescent="0.25">
      <c r="A173" s="96">
        <v>40916.125</v>
      </c>
      <c r="B173" s="96">
        <v>0</v>
      </c>
      <c r="C173" s="96">
        <v>0</v>
      </c>
      <c r="D173" s="96">
        <v>98405.7</v>
      </c>
      <c r="E173" s="96">
        <v>4.234</v>
      </c>
      <c r="F173" s="96">
        <v>6.4039999999999999</v>
      </c>
      <c r="G173" s="96">
        <v>0.15</v>
      </c>
      <c r="H173" s="96">
        <v>13.7</v>
      </c>
      <c r="I173" s="96">
        <v>12.254946666666665</v>
      </c>
      <c r="J173" s="96">
        <v>13.06</v>
      </c>
    </row>
    <row r="174" spans="1:10" x14ac:dyDescent="0.25">
      <c r="A174" s="96">
        <v>40916.166666666664</v>
      </c>
      <c r="B174" s="96">
        <v>0</v>
      </c>
      <c r="C174" s="96">
        <v>0</v>
      </c>
      <c r="D174" s="96">
        <v>98405.7</v>
      </c>
      <c r="E174" s="96">
        <v>4.2850000000000001</v>
      </c>
      <c r="F174" s="96">
        <v>6.4980000000000002</v>
      </c>
      <c r="G174" s="96">
        <v>0.15</v>
      </c>
      <c r="H174" s="96">
        <v>13.7</v>
      </c>
      <c r="I174" s="96">
        <v>12.286066666666667</v>
      </c>
      <c r="J174" s="96">
        <v>13.06</v>
      </c>
    </row>
    <row r="175" spans="1:10" x14ac:dyDescent="0.25">
      <c r="A175" s="96">
        <v>40916.208333333336</v>
      </c>
      <c r="B175" s="96">
        <v>0</v>
      </c>
      <c r="C175" s="96">
        <v>0</v>
      </c>
      <c r="D175" s="96">
        <v>98405.7</v>
      </c>
      <c r="E175" s="96">
        <v>4.3769999999999998</v>
      </c>
      <c r="F175" s="96">
        <v>6.5720000000000001</v>
      </c>
      <c r="G175" s="96">
        <v>0.15</v>
      </c>
      <c r="H175" s="96">
        <v>13.7</v>
      </c>
      <c r="I175" s="96">
        <v>12.234199999999998</v>
      </c>
      <c r="J175" s="96">
        <v>13.06</v>
      </c>
    </row>
    <row r="176" spans="1:10" x14ac:dyDescent="0.25">
      <c r="A176" s="96">
        <v>40916.25</v>
      </c>
      <c r="B176" s="96">
        <v>0</v>
      </c>
      <c r="C176" s="96">
        <v>0</v>
      </c>
      <c r="D176" s="96">
        <v>98405.7</v>
      </c>
      <c r="E176" s="96">
        <v>4.548</v>
      </c>
      <c r="F176" s="96">
        <v>6.4539999999999997</v>
      </c>
      <c r="G176" s="96">
        <v>0.15</v>
      </c>
      <c r="H176" s="96">
        <v>13.7</v>
      </c>
      <c r="I176" s="96">
        <v>11.808893333333332</v>
      </c>
      <c r="J176" s="96">
        <v>13.06</v>
      </c>
    </row>
    <row r="177" spans="1:10" x14ac:dyDescent="0.25">
      <c r="A177" s="96">
        <v>40916.291666666664</v>
      </c>
      <c r="B177" s="96">
        <v>1</v>
      </c>
      <c r="C177" s="96">
        <v>0</v>
      </c>
      <c r="D177" s="96">
        <v>98405.7</v>
      </c>
      <c r="E177" s="96">
        <v>4.72</v>
      </c>
      <c r="F177" s="96">
        <v>6.1589999999999998</v>
      </c>
      <c r="G177" s="96">
        <v>0.15</v>
      </c>
      <c r="H177" s="96">
        <v>13.7</v>
      </c>
      <c r="I177" s="96">
        <v>11.736279999999999</v>
      </c>
      <c r="J177" s="96">
        <v>13.06</v>
      </c>
    </row>
    <row r="178" spans="1:10" x14ac:dyDescent="0.25">
      <c r="A178" s="96">
        <v>40916.333333333336</v>
      </c>
      <c r="B178" s="96">
        <v>16</v>
      </c>
      <c r="C178" s="96">
        <v>8</v>
      </c>
      <c r="D178" s="96">
        <v>98405.7</v>
      </c>
      <c r="E178" s="96">
        <v>4.8890000000000002</v>
      </c>
      <c r="F178" s="96">
        <v>5.9539999999999997</v>
      </c>
      <c r="G178" s="96">
        <v>0.15</v>
      </c>
      <c r="H178" s="96">
        <v>13.7</v>
      </c>
      <c r="I178" s="96">
        <v>11.850386666666665</v>
      </c>
      <c r="J178" s="96">
        <v>13.06</v>
      </c>
    </row>
    <row r="179" spans="1:10" x14ac:dyDescent="0.25">
      <c r="A179" s="96">
        <v>40916.375</v>
      </c>
      <c r="B179" s="96">
        <v>38</v>
      </c>
      <c r="C179" s="96">
        <v>16</v>
      </c>
      <c r="D179" s="96">
        <v>98405.7</v>
      </c>
      <c r="E179" s="96">
        <v>5.2850000000000001</v>
      </c>
      <c r="F179" s="96">
        <v>5.9569999999999999</v>
      </c>
      <c r="G179" s="96">
        <v>0.15</v>
      </c>
      <c r="H179" s="96">
        <v>13.7</v>
      </c>
      <c r="I179" s="96">
        <v>12.026733333333333</v>
      </c>
      <c r="J179" s="96">
        <v>13.06</v>
      </c>
    </row>
    <row r="180" spans="1:10" x14ac:dyDescent="0.25">
      <c r="A180" s="96">
        <v>40916.416666666664</v>
      </c>
      <c r="B180" s="96">
        <v>56</v>
      </c>
      <c r="C180" s="96">
        <v>23</v>
      </c>
      <c r="D180" s="96">
        <v>98405.7</v>
      </c>
      <c r="E180" s="96">
        <v>5.6980000000000004</v>
      </c>
      <c r="F180" s="96">
        <v>5.7270000000000003</v>
      </c>
      <c r="G180" s="96">
        <v>0.15</v>
      </c>
      <c r="H180" s="96">
        <v>13.7</v>
      </c>
      <c r="I180" s="96">
        <v>12.17196</v>
      </c>
      <c r="J180" s="96">
        <v>13.06</v>
      </c>
    </row>
    <row r="181" spans="1:10" x14ac:dyDescent="0.25">
      <c r="A181" s="96">
        <v>40916.458333333336</v>
      </c>
      <c r="B181" s="96">
        <v>70</v>
      </c>
      <c r="C181" s="96">
        <v>46</v>
      </c>
      <c r="D181" s="96">
        <v>98405.7</v>
      </c>
      <c r="E181" s="96">
        <v>6.133</v>
      </c>
      <c r="F181" s="96">
        <v>5.6509999999999998</v>
      </c>
      <c r="G181" s="96">
        <v>0.15</v>
      </c>
      <c r="H181" s="96">
        <v>13.7</v>
      </c>
      <c r="I181" s="96">
        <v>12.472786666666664</v>
      </c>
      <c r="J181" s="96">
        <v>13.06</v>
      </c>
    </row>
    <row r="182" spans="1:10" x14ac:dyDescent="0.25">
      <c r="A182" s="96">
        <v>40916.5</v>
      </c>
      <c r="B182" s="96">
        <v>74</v>
      </c>
      <c r="C182" s="96">
        <v>128</v>
      </c>
      <c r="D182" s="96">
        <v>98405.7</v>
      </c>
      <c r="E182" s="96">
        <v>6.37</v>
      </c>
      <c r="F182" s="96">
        <v>5.7</v>
      </c>
      <c r="G182" s="96">
        <v>0.15</v>
      </c>
      <c r="H182" s="96">
        <v>13.7</v>
      </c>
      <c r="I182" s="96">
        <v>12.638759999999998</v>
      </c>
      <c r="J182" s="96">
        <v>13.06</v>
      </c>
    </row>
    <row r="183" spans="1:10" x14ac:dyDescent="0.25">
      <c r="A183" s="96">
        <v>40916.541666666664</v>
      </c>
      <c r="B183" s="96">
        <v>52</v>
      </c>
      <c r="C183" s="96">
        <v>130</v>
      </c>
      <c r="D183" s="96">
        <v>98405.7</v>
      </c>
      <c r="E183" s="96">
        <v>6.0270000000000001</v>
      </c>
      <c r="F183" s="96">
        <v>5.6230000000000002</v>
      </c>
      <c r="G183" s="96">
        <v>0.15</v>
      </c>
      <c r="H183" s="96">
        <v>13.7</v>
      </c>
      <c r="I183" s="96">
        <v>12.493533333333332</v>
      </c>
      <c r="J183" s="96">
        <v>13.06</v>
      </c>
    </row>
    <row r="184" spans="1:10" x14ac:dyDescent="0.25">
      <c r="A184" s="96">
        <v>40916.583333333336</v>
      </c>
      <c r="B184" s="96">
        <v>17</v>
      </c>
      <c r="C184" s="96">
        <v>42</v>
      </c>
      <c r="D184" s="96">
        <v>98405.7</v>
      </c>
      <c r="E184" s="96">
        <v>5.0179999999999998</v>
      </c>
      <c r="F184" s="96">
        <v>5.5110000000000001</v>
      </c>
      <c r="G184" s="96">
        <v>0.15</v>
      </c>
      <c r="H184" s="96">
        <v>13.7</v>
      </c>
      <c r="I184" s="96">
        <v>12.337933333333332</v>
      </c>
      <c r="J184" s="96">
        <v>13.06</v>
      </c>
    </row>
    <row r="185" spans="1:10" x14ac:dyDescent="0.25">
      <c r="A185" s="96">
        <v>40916.625</v>
      </c>
      <c r="B185" s="96">
        <v>0</v>
      </c>
      <c r="C185" s="96">
        <v>0</v>
      </c>
      <c r="D185" s="96">
        <v>98405.7</v>
      </c>
      <c r="E185" s="96">
        <v>3.9049999999999998</v>
      </c>
      <c r="F185" s="96">
        <v>5.29</v>
      </c>
      <c r="G185" s="96">
        <v>0.15</v>
      </c>
      <c r="H185" s="96">
        <v>13.7</v>
      </c>
      <c r="I185" s="96">
        <v>12.410546666666665</v>
      </c>
      <c r="J185" s="96">
        <v>13.06</v>
      </c>
    </row>
    <row r="186" spans="1:10" x14ac:dyDescent="0.25">
      <c r="A186" s="96">
        <v>40916.666666666664</v>
      </c>
      <c r="B186" s="96">
        <v>0</v>
      </c>
      <c r="C186" s="96">
        <v>0</v>
      </c>
      <c r="D186" s="96">
        <v>98405.7</v>
      </c>
      <c r="E186" s="96">
        <v>3.4660000000000002</v>
      </c>
      <c r="F186" s="96">
        <v>5.2720000000000002</v>
      </c>
      <c r="G186" s="96">
        <v>0.15</v>
      </c>
      <c r="H186" s="96">
        <v>13.7</v>
      </c>
      <c r="I186" s="96">
        <v>12.317186666666665</v>
      </c>
      <c r="J186" s="96">
        <v>13.06</v>
      </c>
    </row>
    <row r="187" spans="1:10" x14ac:dyDescent="0.25">
      <c r="A187" s="96">
        <v>40916.708333333336</v>
      </c>
      <c r="B187" s="96">
        <v>0</v>
      </c>
      <c r="C187" s="96">
        <v>0</v>
      </c>
      <c r="D187" s="96">
        <v>98405.7</v>
      </c>
      <c r="E187" s="96">
        <v>3.1739999999999999</v>
      </c>
      <c r="F187" s="96">
        <v>5.2770000000000001</v>
      </c>
      <c r="G187" s="96">
        <v>0.15</v>
      </c>
      <c r="H187" s="96">
        <v>13.7</v>
      </c>
      <c r="I187" s="96">
        <v>11.840013333333332</v>
      </c>
      <c r="J187" s="96">
        <v>13.06</v>
      </c>
    </row>
    <row r="188" spans="1:10" x14ac:dyDescent="0.25">
      <c r="A188" s="96">
        <v>40916.75</v>
      </c>
      <c r="B188" s="96">
        <v>0</v>
      </c>
      <c r="C188" s="96">
        <v>0</v>
      </c>
      <c r="D188" s="96">
        <v>98405.7</v>
      </c>
      <c r="E188" s="96">
        <v>2.8490000000000002</v>
      </c>
      <c r="F188" s="96">
        <v>5.1360000000000001</v>
      </c>
      <c r="G188" s="96">
        <v>0.15</v>
      </c>
      <c r="H188" s="96">
        <v>13.7</v>
      </c>
      <c r="I188" s="96">
        <v>11.736279999999999</v>
      </c>
      <c r="J188" s="96">
        <v>13.06</v>
      </c>
    </row>
    <row r="189" spans="1:10" x14ac:dyDescent="0.25">
      <c r="A189" s="96">
        <v>40916.791666666664</v>
      </c>
      <c r="B189" s="96">
        <v>0</v>
      </c>
      <c r="C189" s="96">
        <v>0</v>
      </c>
      <c r="D189" s="96">
        <v>98405.7</v>
      </c>
      <c r="E189" s="96">
        <v>2.5609999999999999</v>
      </c>
      <c r="F189" s="96">
        <v>4.9260000000000002</v>
      </c>
      <c r="G189" s="96">
        <v>0.15</v>
      </c>
      <c r="H189" s="96">
        <v>13.7</v>
      </c>
      <c r="I189" s="96">
        <v>11.67404</v>
      </c>
      <c r="J189" s="96">
        <v>13.06</v>
      </c>
    </row>
    <row r="190" spans="1:10" x14ac:dyDescent="0.25">
      <c r="A190" s="96">
        <v>40916.833333333336</v>
      </c>
      <c r="B190" s="96">
        <v>0</v>
      </c>
      <c r="C190" s="96">
        <v>0</v>
      </c>
      <c r="D190" s="96">
        <v>98405.7</v>
      </c>
      <c r="E190" s="96">
        <v>2.2080000000000002</v>
      </c>
      <c r="F190" s="96">
        <v>4.6319999999999997</v>
      </c>
      <c r="G190" s="96">
        <v>0.15</v>
      </c>
      <c r="H190" s="96">
        <v>13.7</v>
      </c>
      <c r="I190" s="96">
        <v>11.705159999999999</v>
      </c>
      <c r="J190" s="96">
        <v>13.06</v>
      </c>
    </row>
    <row r="191" spans="1:10" x14ac:dyDescent="0.25">
      <c r="A191" s="96">
        <v>40916.875</v>
      </c>
      <c r="B191" s="96">
        <v>0</v>
      </c>
      <c r="C191" s="96">
        <v>0</v>
      </c>
      <c r="D191" s="96">
        <v>98405.7</v>
      </c>
      <c r="E191" s="96">
        <v>1.6930000000000001</v>
      </c>
      <c r="F191" s="96">
        <v>4.3879999999999999</v>
      </c>
      <c r="G191" s="96">
        <v>0.15</v>
      </c>
      <c r="H191" s="96">
        <v>13.7</v>
      </c>
      <c r="I191" s="96">
        <v>11.653293333333332</v>
      </c>
      <c r="J191" s="96">
        <v>13.06</v>
      </c>
    </row>
    <row r="192" spans="1:10" x14ac:dyDescent="0.25">
      <c r="A192" s="96">
        <v>40916.916666666664</v>
      </c>
      <c r="B192" s="96">
        <v>0</v>
      </c>
      <c r="C192" s="96">
        <v>0</v>
      </c>
      <c r="D192" s="96">
        <v>98405.7</v>
      </c>
      <c r="E192" s="96">
        <v>1.427</v>
      </c>
      <c r="F192" s="96">
        <v>4.3490000000000002</v>
      </c>
      <c r="G192" s="96">
        <v>0.15</v>
      </c>
      <c r="H192" s="96">
        <v>13.7</v>
      </c>
      <c r="I192" s="96">
        <v>11.591053333333333</v>
      </c>
      <c r="J192" s="96">
        <v>13.06</v>
      </c>
    </row>
    <row r="193" spans="1:10" x14ac:dyDescent="0.25">
      <c r="A193" s="96">
        <v>40916.958333333336</v>
      </c>
      <c r="B193" s="96">
        <v>0</v>
      </c>
      <c r="C193" s="96">
        <v>0</v>
      </c>
      <c r="D193" s="96">
        <v>98405.7</v>
      </c>
      <c r="E193" s="96">
        <v>1.226</v>
      </c>
      <c r="F193" s="96">
        <v>4.26</v>
      </c>
      <c r="G193" s="96">
        <v>0.15</v>
      </c>
      <c r="H193" s="96">
        <v>13.7</v>
      </c>
      <c r="I193" s="96">
        <v>11.757026666666665</v>
      </c>
      <c r="J193" s="96">
        <v>13.06</v>
      </c>
    </row>
    <row r="194" spans="1:10" x14ac:dyDescent="0.25">
      <c r="A194" s="96">
        <v>40917</v>
      </c>
      <c r="B194" s="96">
        <v>0</v>
      </c>
      <c r="C194" s="96">
        <v>0</v>
      </c>
      <c r="D194" s="96">
        <v>98405.7</v>
      </c>
      <c r="E194" s="96">
        <v>0.97699999999999998</v>
      </c>
      <c r="F194" s="96">
        <v>4.0380000000000003</v>
      </c>
      <c r="G194" s="96">
        <v>0.15</v>
      </c>
      <c r="H194" s="96">
        <v>13.7</v>
      </c>
      <c r="I194" s="96">
        <v>11.746653333333331</v>
      </c>
      <c r="J194" s="96">
        <v>13.06</v>
      </c>
    </row>
    <row r="195" spans="1:10" x14ac:dyDescent="0.25">
      <c r="A195" s="96">
        <v>40917.041666666664</v>
      </c>
      <c r="B195" s="96">
        <v>0</v>
      </c>
      <c r="C195" s="96">
        <v>0</v>
      </c>
      <c r="D195" s="96">
        <v>98405.7</v>
      </c>
      <c r="E195" s="96">
        <v>0.84099999999999997</v>
      </c>
      <c r="F195" s="96">
        <v>3.8490000000000002</v>
      </c>
      <c r="G195" s="96">
        <v>0.15</v>
      </c>
      <c r="H195" s="96">
        <v>13.7</v>
      </c>
      <c r="I195" s="96">
        <v>11.777773333333332</v>
      </c>
      <c r="J195" s="96">
        <v>13.06</v>
      </c>
    </row>
    <row r="196" spans="1:10" x14ac:dyDescent="0.25">
      <c r="A196" s="96">
        <v>40917.083333333336</v>
      </c>
      <c r="B196" s="96">
        <v>0</v>
      </c>
      <c r="C196" s="96">
        <v>0</v>
      </c>
      <c r="D196" s="96">
        <v>98405.7</v>
      </c>
      <c r="E196" s="96">
        <v>0.57399999999999995</v>
      </c>
      <c r="F196" s="96">
        <v>3.64</v>
      </c>
      <c r="G196" s="96">
        <v>0.15</v>
      </c>
      <c r="H196" s="96">
        <v>13.7</v>
      </c>
      <c r="I196" s="96">
        <v>11.622173333333333</v>
      </c>
      <c r="J196" s="96">
        <v>13.06</v>
      </c>
    </row>
    <row r="197" spans="1:10" x14ac:dyDescent="0.25">
      <c r="A197" s="96">
        <v>40917.125</v>
      </c>
      <c r="B197" s="96">
        <v>0</v>
      </c>
      <c r="C197" s="96">
        <v>0</v>
      </c>
      <c r="D197" s="96">
        <v>98405.7</v>
      </c>
      <c r="E197" s="96">
        <v>0.151</v>
      </c>
      <c r="F197" s="96">
        <v>3.4020000000000001</v>
      </c>
      <c r="G197" s="96">
        <v>0.15</v>
      </c>
      <c r="H197" s="96">
        <v>13.7</v>
      </c>
      <c r="I197" s="96">
        <v>11.362839999999998</v>
      </c>
      <c r="J197" s="96">
        <v>13.06</v>
      </c>
    </row>
    <row r="198" spans="1:10" x14ac:dyDescent="0.25">
      <c r="A198" s="96">
        <v>40917.166666666664</v>
      </c>
      <c r="B198" s="96">
        <v>0</v>
      </c>
      <c r="C198" s="96">
        <v>0</v>
      </c>
      <c r="D198" s="96">
        <v>98405.7</v>
      </c>
      <c r="E198" s="96">
        <v>0.42699999999999999</v>
      </c>
      <c r="F198" s="96">
        <v>3.1309999999999998</v>
      </c>
      <c r="G198" s="96">
        <v>0.15</v>
      </c>
      <c r="H198" s="96">
        <v>13.7</v>
      </c>
      <c r="I198" s="96">
        <v>11.321346666666665</v>
      </c>
      <c r="J198" s="96">
        <v>13.06</v>
      </c>
    </row>
    <row r="199" spans="1:10" x14ac:dyDescent="0.25">
      <c r="A199" s="96">
        <v>40917.208333333336</v>
      </c>
      <c r="B199" s="96">
        <v>0</v>
      </c>
      <c r="C199" s="96">
        <v>0</v>
      </c>
      <c r="D199" s="96">
        <v>98405.7</v>
      </c>
      <c r="E199" s="96">
        <v>0.80900000000000005</v>
      </c>
      <c r="F199" s="96">
        <v>2.8820000000000001</v>
      </c>
      <c r="G199" s="96">
        <v>0.15</v>
      </c>
      <c r="H199" s="96">
        <v>13.7</v>
      </c>
      <c r="I199" s="96">
        <v>11.466573333333333</v>
      </c>
      <c r="J199" s="96">
        <v>13.06</v>
      </c>
    </row>
    <row r="200" spans="1:10" x14ac:dyDescent="0.25">
      <c r="A200" s="96">
        <v>40917.25</v>
      </c>
      <c r="B200" s="96">
        <v>0</v>
      </c>
      <c r="C200" s="96">
        <v>0</v>
      </c>
      <c r="D200" s="96">
        <v>98405.7</v>
      </c>
      <c r="E200" s="96">
        <v>0.71299999999999997</v>
      </c>
      <c r="F200" s="96">
        <v>2.843</v>
      </c>
      <c r="G200" s="96">
        <v>0.15</v>
      </c>
      <c r="H200" s="96">
        <v>13.7</v>
      </c>
      <c r="I200" s="96">
        <v>11.622173333333333</v>
      </c>
      <c r="J200" s="96">
        <v>13.06</v>
      </c>
    </row>
    <row r="201" spans="1:10" x14ac:dyDescent="0.25">
      <c r="A201" s="96">
        <v>40917.291666666664</v>
      </c>
      <c r="B201" s="96">
        <v>1</v>
      </c>
      <c r="C201" s="96">
        <v>1</v>
      </c>
      <c r="D201" s="96">
        <v>98405.7</v>
      </c>
      <c r="E201" s="96">
        <v>0.755</v>
      </c>
      <c r="F201" s="96">
        <v>3.0939999999999999</v>
      </c>
      <c r="G201" s="96">
        <v>0.15</v>
      </c>
      <c r="H201" s="96">
        <v>13.7</v>
      </c>
      <c r="I201" s="96">
        <v>11.840013333333332</v>
      </c>
      <c r="J201" s="96">
        <v>13.06</v>
      </c>
    </row>
    <row r="202" spans="1:10" x14ac:dyDescent="0.25">
      <c r="A202" s="96">
        <v>40917.333333333336</v>
      </c>
      <c r="B202" s="96">
        <v>13</v>
      </c>
      <c r="C202" s="96">
        <v>4</v>
      </c>
      <c r="D202" s="96">
        <v>98405.7</v>
      </c>
      <c r="E202" s="96">
        <v>1.6839999999999999</v>
      </c>
      <c r="F202" s="96">
        <v>3.4980000000000002</v>
      </c>
      <c r="G202" s="96">
        <v>0.15</v>
      </c>
      <c r="H202" s="96">
        <v>13.7</v>
      </c>
      <c r="I202" s="96">
        <v>11.995613333333331</v>
      </c>
      <c r="J202" s="96">
        <v>13.06</v>
      </c>
    </row>
    <row r="203" spans="1:10" x14ac:dyDescent="0.25">
      <c r="A203" s="96">
        <v>40917.375</v>
      </c>
      <c r="B203" s="96">
        <v>24</v>
      </c>
      <c r="C203" s="96">
        <v>3</v>
      </c>
      <c r="D203" s="96">
        <v>98405.7</v>
      </c>
      <c r="E203" s="96">
        <v>2.823</v>
      </c>
      <c r="F203" s="96">
        <v>4.0599999999999996</v>
      </c>
      <c r="G203" s="96">
        <v>0.15</v>
      </c>
      <c r="H203" s="96">
        <v>13.7</v>
      </c>
      <c r="I203" s="96">
        <v>12.348306666666666</v>
      </c>
      <c r="J203" s="96">
        <v>13.06</v>
      </c>
    </row>
    <row r="204" spans="1:10" x14ac:dyDescent="0.25">
      <c r="A204" s="96">
        <v>40917.416666666664</v>
      </c>
      <c r="B204" s="96">
        <v>26</v>
      </c>
      <c r="C204" s="96">
        <v>2</v>
      </c>
      <c r="D204" s="96">
        <v>98405.7</v>
      </c>
      <c r="E204" s="96">
        <v>3.2040000000000002</v>
      </c>
      <c r="F204" s="96">
        <v>4.3280000000000003</v>
      </c>
      <c r="G204" s="96">
        <v>0.15</v>
      </c>
      <c r="H204" s="96">
        <v>13.7</v>
      </c>
      <c r="I204" s="96">
        <v>12.680253333333333</v>
      </c>
      <c r="J204" s="96">
        <v>13.06</v>
      </c>
    </row>
    <row r="205" spans="1:10" x14ac:dyDescent="0.25">
      <c r="A205" s="96">
        <v>40917.458333333336</v>
      </c>
      <c r="B205" s="96">
        <v>25</v>
      </c>
      <c r="C205" s="96">
        <v>2</v>
      </c>
      <c r="D205" s="96">
        <v>98405.7</v>
      </c>
      <c r="E205" s="96">
        <v>3.2210000000000001</v>
      </c>
      <c r="F205" s="96">
        <v>4.5629999999999997</v>
      </c>
      <c r="G205" s="96">
        <v>0.15</v>
      </c>
      <c r="H205" s="96">
        <v>13.7</v>
      </c>
      <c r="I205" s="96">
        <v>12.949959999999997</v>
      </c>
      <c r="J205" s="96">
        <v>13.06</v>
      </c>
    </row>
    <row r="206" spans="1:10" x14ac:dyDescent="0.25">
      <c r="A206" s="96">
        <v>40917.5</v>
      </c>
      <c r="B206" s="96">
        <v>18</v>
      </c>
      <c r="C206" s="96">
        <v>1</v>
      </c>
      <c r="D206" s="96">
        <v>98405.7</v>
      </c>
      <c r="E206" s="96">
        <v>3.2410000000000001</v>
      </c>
      <c r="F206" s="96">
        <v>4.6189999999999998</v>
      </c>
      <c r="G206" s="96">
        <v>0.15</v>
      </c>
      <c r="H206" s="96">
        <v>13.7</v>
      </c>
      <c r="I206" s="96">
        <v>13.219666666666665</v>
      </c>
      <c r="J206" s="96">
        <v>13.06</v>
      </c>
    </row>
    <row r="207" spans="1:10" x14ac:dyDescent="0.25">
      <c r="A207" s="96">
        <v>40917.541666666664</v>
      </c>
      <c r="B207" s="96">
        <v>4</v>
      </c>
      <c r="C207" s="96">
        <v>0</v>
      </c>
      <c r="D207" s="96">
        <v>98405.7</v>
      </c>
      <c r="E207" s="96">
        <v>3.7109999999999999</v>
      </c>
      <c r="F207" s="96">
        <v>4.8739999999999997</v>
      </c>
      <c r="G207" s="96">
        <v>0.15</v>
      </c>
      <c r="H207" s="96">
        <v>13.7</v>
      </c>
      <c r="I207" s="96">
        <v>13.437506666666666</v>
      </c>
      <c r="J207" s="96">
        <v>13.06</v>
      </c>
    </row>
    <row r="208" spans="1:10" x14ac:dyDescent="0.25">
      <c r="A208" s="96">
        <v>40917.583333333336</v>
      </c>
      <c r="B208" s="96">
        <v>1</v>
      </c>
      <c r="C208" s="96">
        <v>0</v>
      </c>
      <c r="D208" s="96">
        <v>98405.7</v>
      </c>
      <c r="E208" s="96">
        <v>4.7960000000000003</v>
      </c>
      <c r="F208" s="96">
        <v>5.4509999999999996</v>
      </c>
      <c r="G208" s="96">
        <v>0.15</v>
      </c>
      <c r="H208" s="96">
        <v>13.7</v>
      </c>
      <c r="I208" s="96">
        <v>13.437506666666666</v>
      </c>
      <c r="J208" s="96">
        <v>13.06</v>
      </c>
    </row>
    <row r="209" spans="1:10" x14ac:dyDescent="0.25">
      <c r="A209" s="96">
        <v>40917.625</v>
      </c>
      <c r="B209" s="96">
        <v>0</v>
      </c>
      <c r="C209" s="96">
        <v>0</v>
      </c>
      <c r="D209" s="96">
        <v>98405.7</v>
      </c>
      <c r="E209" s="96">
        <v>5.617</v>
      </c>
      <c r="F209" s="96">
        <v>5.7919999999999998</v>
      </c>
      <c r="G209" s="96">
        <v>0.15</v>
      </c>
      <c r="H209" s="96">
        <v>13.7</v>
      </c>
      <c r="I209" s="96">
        <v>13.530866666666665</v>
      </c>
      <c r="J209" s="96">
        <v>13.06</v>
      </c>
    </row>
    <row r="210" spans="1:10" x14ac:dyDescent="0.25">
      <c r="A210" s="96">
        <v>40917.666666666664</v>
      </c>
      <c r="B210" s="96">
        <v>0</v>
      </c>
      <c r="C210" s="96">
        <v>0</v>
      </c>
      <c r="D210" s="96">
        <v>98405.7</v>
      </c>
      <c r="E210" s="96">
        <v>5.8159999999999998</v>
      </c>
      <c r="F210" s="96">
        <v>5.7990000000000004</v>
      </c>
      <c r="G210" s="96">
        <v>0.15</v>
      </c>
      <c r="H210" s="96">
        <v>13.7</v>
      </c>
      <c r="I210" s="96">
        <v>13.458253333333332</v>
      </c>
      <c r="J210" s="96">
        <v>13.06</v>
      </c>
    </row>
    <row r="211" spans="1:10" x14ac:dyDescent="0.25">
      <c r="A211" s="96">
        <v>40917.708333333336</v>
      </c>
      <c r="B211" s="96">
        <v>0</v>
      </c>
      <c r="C211" s="96">
        <v>0</v>
      </c>
      <c r="D211" s="96">
        <v>98405.7</v>
      </c>
      <c r="E211" s="96">
        <v>5.9109999999999996</v>
      </c>
      <c r="F211" s="96">
        <v>6.2089999999999996</v>
      </c>
      <c r="G211" s="96">
        <v>0.15</v>
      </c>
      <c r="H211" s="96">
        <v>13.7</v>
      </c>
      <c r="I211" s="96">
        <v>13.478999999999999</v>
      </c>
      <c r="J211" s="96">
        <v>13.06</v>
      </c>
    </row>
    <row r="212" spans="1:10" x14ac:dyDescent="0.25">
      <c r="A212" s="96">
        <v>40917.75</v>
      </c>
      <c r="B212" s="96">
        <v>0</v>
      </c>
      <c r="C212" s="96">
        <v>0</v>
      </c>
      <c r="D212" s="96">
        <v>98405.7</v>
      </c>
      <c r="E212" s="96">
        <v>6.093</v>
      </c>
      <c r="F212" s="96">
        <v>6.5529999999999999</v>
      </c>
      <c r="G212" s="96">
        <v>0.15</v>
      </c>
      <c r="H212" s="96">
        <v>13.7</v>
      </c>
      <c r="I212" s="96">
        <v>13.499746666666665</v>
      </c>
      <c r="J212" s="96">
        <v>13.06</v>
      </c>
    </row>
    <row r="213" spans="1:10" x14ac:dyDescent="0.25">
      <c r="A213" s="96">
        <v>40917.791666666664</v>
      </c>
      <c r="B213" s="96">
        <v>0</v>
      </c>
      <c r="C213" s="96">
        <v>0</v>
      </c>
      <c r="D213" s="96">
        <v>98405.7</v>
      </c>
      <c r="E213" s="96">
        <v>6.4020000000000001</v>
      </c>
      <c r="F213" s="96">
        <v>6.8360000000000003</v>
      </c>
      <c r="G213" s="96">
        <v>0.15</v>
      </c>
      <c r="H213" s="96">
        <v>13.7</v>
      </c>
      <c r="I213" s="96">
        <v>13.44788</v>
      </c>
      <c r="J213" s="96">
        <v>13.06</v>
      </c>
    </row>
    <row r="214" spans="1:10" x14ac:dyDescent="0.25">
      <c r="A214" s="96">
        <v>40917.833333333336</v>
      </c>
      <c r="B214" s="96">
        <v>0</v>
      </c>
      <c r="C214" s="96">
        <v>0</v>
      </c>
      <c r="D214" s="96">
        <v>98405.7</v>
      </c>
      <c r="E214" s="96">
        <v>6.64</v>
      </c>
      <c r="F214" s="96">
        <v>7.4349999999999996</v>
      </c>
      <c r="G214" s="96">
        <v>0.15</v>
      </c>
      <c r="H214" s="96">
        <v>13.7</v>
      </c>
      <c r="I214" s="96">
        <v>13.1678</v>
      </c>
      <c r="J214" s="96">
        <v>13.06</v>
      </c>
    </row>
    <row r="215" spans="1:10" x14ac:dyDescent="0.25">
      <c r="A215" s="96">
        <v>40917.875</v>
      </c>
      <c r="B215" s="96">
        <v>0</v>
      </c>
      <c r="C215" s="96">
        <v>0</v>
      </c>
      <c r="D215" s="96">
        <v>98405.7</v>
      </c>
      <c r="E215" s="96">
        <v>6.1079999999999997</v>
      </c>
      <c r="F215" s="96">
        <v>7.5519999999999996</v>
      </c>
      <c r="G215" s="96">
        <v>0.15</v>
      </c>
      <c r="H215" s="96">
        <v>13.7</v>
      </c>
      <c r="I215" s="96">
        <v>13.157426666666666</v>
      </c>
      <c r="J215" s="96">
        <v>13.06</v>
      </c>
    </row>
    <row r="216" spans="1:10" x14ac:dyDescent="0.25">
      <c r="A216" s="96">
        <v>40917.916666666664</v>
      </c>
      <c r="B216" s="96">
        <v>0</v>
      </c>
      <c r="C216" s="96">
        <v>0</v>
      </c>
      <c r="D216" s="96">
        <v>98405.7</v>
      </c>
      <c r="E216" s="96">
        <v>5.3959999999999999</v>
      </c>
      <c r="F216" s="96">
        <v>7.5010000000000003</v>
      </c>
      <c r="G216" s="96">
        <v>0.15</v>
      </c>
      <c r="H216" s="96">
        <v>13.7</v>
      </c>
      <c r="I216" s="96">
        <v>13.281906666666664</v>
      </c>
      <c r="J216" s="96">
        <v>13.06</v>
      </c>
    </row>
    <row r="217" spans="1:10" x14ac:dyDescent="0.25">
      <c r="A217" s="96">
        <v>40917.958333333336</v>
      </c>
      <c r="B217" s="96">
        <v>0</v>
      </c>
      <c r="C217" s="96">
        <v>0</v>
      </c>
      <c r="D217" s="96">
        <v>98405.7</v>
      </c>
      <c r="E217" s="96">
        <v>4.9820000000000002</v>
      </c>
      <c r="F217" s="96">
        <v>7.4960000000000004</v>
      </c>
      <c r="G217" s="96">
        <v>0.15</v>
      </c>
      <c r="H217" s="96">
        <v>13.7</v>
      </c>
      <c r="I217" s="96">
        <v>13.375266666666665</v>
      </c>
      <c r="J217" s="96">
        <v>13.06</v>
      </c>
    </row>
    <row r="218" spans="1:10" x14ac:dyDescent="0.25">
      <c r="A218" s="96">
        <v>40918</v>
      </c>
      <c r="B218" s="96">
        <v>0</v>
      </c>
      <c r="C218" s="96">
        <v>0</v>
      </c>
      <c r="D218" s="96">
        <v>98405.7</v>
      </c>
      <c r="E218" s="96">
        <v>4.431</v>
      </c>
      <c r="F218" s="96">
        <v>7.5679999999999996</v>
      </c>
      <c r="G218" s="96">
        <v>0.15</v>
      </c>
      <c r="H218" s="96">
        <v>13.7</v>
      </c>
      <c r="I218" s="96">
        <v>13.364893333333333</v>
      </c>
      <c r="J218" s="96">
        <v>13.06</v>
      </c>
    </row>
    <row r="219" spans="1:10" x14ac:dyDescent="0.25">
      <c r="A219" s="96">
        <v>40918.041666666664</v>
      </c>
      <c r="B219" s="96">
        <v>0</v>
      </c>
      <c r="C219" s="96">
        <v>0</v>
      </c>
      <c r="D219" s="96">
        <v>98405.7</v>
      </c>
      <c r="E219" s="96">
        <v>3.99</v>
      </c>
      <c r="F219" s="96">
        <v>7.4960000000000004</v>
      </c>
      <c r="G219" s="96">
        <v>0.15</v>
      </c>
      <c r="H219" s="96">
        <v>13.7</v>
      </c>
      <c r="I219" s="96">
        <v>13.219666666666665</v>
      </c>
      <c r="J219" s="96">
        <v>13.06</v>
      </c>
    </row>
    <row r="220" spans="1:10" x14ac:dyDescent="0.25">
      <c r="A220" s="96">
        <v>40918.083333333336</v>
      </c>
      <c r="B220" s="96">
        <v>0</v>
      </c>
      <c r="C220" s="96">
        <v>0</v>
      </c>
      <c r="D220" s="96">
        <v>98405.7</v>
      </c>
      <c r="E220" s="96">
        <v>3.8109999999999999</v>
      </c>
      <c r="F220" s="96">
        <v>7.1790000000000003</v>
      </c>
      <c r="G220" s="96">
        <v>0.15</v>
      </c>
      <c r="H220" s="96">
        <v>13.7</v>
      </c>
      <c r="I220" s="96">
        <v>13.074439999999999</v>
      </c>
      <c r="J220" s="96">
        <v>13.06</v>
      </c>
    </row>
    <row r="221" spans="1:10" x14ac:dyDescent="0.25">
      <c r="A221" s="96">
        <v>40918.125</v>
      </c>
      <c r="B221" s="96">
        <v>0</v>
      </c>
      <c r="C221" s="96">
        <v>0</v>
      </c>
      <c r="D221" s="96">
        <v>98405.7</v>
      </c>
      <c r="E221" s="96">
        <v>3.64</v>
      </c>
      <c r="F221" s="96">
        <v>6.8380000000000001</v>
      </c>
      <c r="G221" s="96">
        <v>0.15</v>
      </c>
      <c r="H221" s="96">
        <v>13.7</v>
      </c>
      <c r="I221" s="96">
        <v>12.794359999999998</v>
      </c>
      <c r="J221" s="96">
        <v>13.06</v>
      </c>
    </row>
    <row r="222" spans="1:10" x14ac:dyDescent="0.25">
      <c r="A222" s="96">
        <v>40918.166666666664</v>
      </c>
      <c r="B222" s="96">
        <v>0</v>
      </c>
      <c r="C222" s="96">
        <v>0</v>
      </c>
      <c r="D222" s="96">
        <v>98405.7</v>
      </c>
      <c r="E222" s="96">
        <v>3.427</v>
      </c>
      <c r="F222" s="96">
        <v>6.5529999999999999</v>
      </c>
      <c r="G222" s="96">
        <v>0.15</v>
      </c>
      <c r="H222" s="96">
        <v>13.7</v>
      </c>
      <c r="I222" s="96">
        <v>12.389799999999999</v>
      </c>
      <c r="J222" s="96">
        <v>13.06</v>
      </c>
    </row>
    <row r="223" spans="1:10" x14ac:dyDescent="0.25">
      <c r="A223" s="96">
        <v>40918.208333333336</v>
      </c>
      <c r="B223" s="96">
        <v>0</v>
      </c>
      <c r="C223" s="96">
        <v>0</v>
      </c>
      <c r="D223" s="96">
        <v>98405.7</v>
      </c>
      <c r="E223" s="96">
        <v>3.1459999999999999</v>
      </c>
      <c r="F223" s="96">
        <v>6.1660000000000004</v>
      </c>
      <c r="G223" s="96">
        <v>0.15</v>
      </c>
      <c r="H223" s="96">
        <v>13.7</v>
      </c>
      <c r="I223" s="96">
        <v>12.192706666666666</v>
      </c>
      <c r="J223" s="96">
        <v>13.06</v>
      </c>
    </row>
    <row r="224" spans="1:10" x14ac:dyDescent="0.25">
      <c r="A224" s="96">
        <v>40918.25</v>
      </c>
      <c r="B224" s="96">
        <v>0</v>
      </c>
      <c r="C224" s="96">
        <v>0</v>
      </c>
      <c r="D224" s="96">
        <v>98405.7</v>
      </c>
      <c r="E224" s="96">
        <v>3.1349999999999998</v>
      </c>
      <c r="F224" s="96">
        <v>5.98</v>
      </c>
      <c r="G224" s="96">
        <v>0.15</v>
      </c>
      <c r="H224" s="96">
        <v>13.7</v>
      </c>
      <c r="I224" s="96">
        <v>11.310973333333333</v>
      </c>
      <c r="J224" s="96">
        <v>13.06</v>
      </c>
    </row>
    <row r="225" spans="1:10" x14ac:dyDescent="0.25">
      <c r="A225" s="96">
        <v>40918.291666666664</v>
      </c>
      <c r="B225" s="96">
        <v>1</v>
      </c>
      <c r="C225" s="96">
        <v>1</v>
      </c>
      <c r="D225" s="96">
        <v>98405.7</v>
      </c>
      <c r="E225" s="96">
        <v>3.081</v>
      </c>
      <c r="F225" s="96">
        <v>5.4109999999999996</v>
      </c>
      <c r="G225" s="96">
        <v>0.15</v>
      </c>
      <c r="H225" s="96">
        <v>13.7</v>
      </c>
      <c r="I225" s="96">
        <v>9.9105733333333319</v>
      </c>
      <c r="J225" s="96">
        <v>13.06</v>
      </c>
    </row>
    <row r="226" spans="1:10" x14ac:dyDescent="0.25">
      <c r="A226" s="96">
        <v>40918.333333333336</v>
      </c>
      <c r="B226" s="96">
        <v>11</v>
      </c>
      <c r="C226" s="96">
        <v>3</v>
      </c>
      <c r="D226" s="96">
        <v>98405.7</v>
      </c>
      <c r="E226" s="96">
        <v>3.395</v>
      </c>
      <c r="F226" s="96">
        <v>5.1920000000000002</v>
      </c>
      <c r="G226" s="96">
        <v>0.15</v>
      </c>
      <c r="H226" s="96">
        <v>13.7</v>
      </c>
      <c r="I226" s="96">
        <v>11.310973333333333</v>
      </c>
      <c r="J226" s="96">
        <v>13.06</v>
      </c>
    </row>
    <row r="227" spans="1:10" x14ac:dyDescent="0.25">
      <c r="A227" s="96">
        <v>40918.375</v>
      </c>
      <c r="B227" s="96">
        <v>24</v>
      </c>
      <c r="C227" s="96">
        <v>4</v>
      </c>
      <c r="D227" s="96">
        <v>98405.7</v>
      </c>
      <c r="E227" s="96">
        <v>3.8809999999999998</v>
      </c>
      <c r="F227" s="96">
        <v>4.8099999999999996</v>
      </c>
      <c r="G227" s="96">
        <v>0.15</v>
      </c>
      <c r="H227" s="96">
        <v>13.7</v>
      </c>
      <c r="I227" s="96">
        <v>11.871133333333333</v>
      </c>
      <c r="J227" s="96">
        <v>13.06</v>
      </c>
    </row>
    <row r="228" spans="1:10" x14ac:dyDescent="0.25">
      <c r="A228" s="96">
        <v>40918.416666666664</v>
      </c>
      <c r="B228" s="96">
        <v>38</v>
      </c>
      <c r="C228" s="96">
        <v>6</v>
      </c>
      <c r="D228" s="96">
        <v>98405.7</v>
      </c>
      <c r="E228" s="96">
        <v>4.5060000000000002</v>
      </c>
      <c r="F228" s="96">
        <v>4.681</v>
      </c>
      <c r="G228" s="96">
        <v>0.15</v>
      </c>
      <c r="H228" s="96">
        <v>13.7</v>
      </c>
      <c r="I228" s="96">
        <v>12.213453333333334</v>
      </c>
      <c r="J228" s="96">
        <v>13.06</v>
      </c>
    </row>
    <row r="229" spans="1:10" x14ac:dyDescent="0.25">
      <c r="A229" s="96">
        <v>40918.458333333336</v>
      </c>
      <c r="B229" s="96">
        <v>61</v>
      </c>
      <c r="C229" s="96">
        <v>21</v>
      </c>
      <c r="D229" s="96">
        <v>98405.7</v>
      </c>
      <c r="E229" s="96">
        <v>5.3019999999999996</v>
      </c>
      <c r="F229" s="96">
        <v>4.8929999999999998</v>
      </c>
      <c r="G229" s="96">
        <v>0.15</v>
      </c>
      <c r="H229" s="96">
        <v>13.7</v>
      </c>
      <c r="I229" s="96">
        <v>12.545399999999999</v>
      </c>
      <c r="J229" s="96">
        <v>13.06</v>
      </c>
    </row>
    <row r="230" spans="1:10" x14ac:dyDescent="0.25">
      <c r="A230" s="96">
        <v>40918.5</v>
      </c>
      <c r="B230" s="96">
        <v>68</v>
      </c>
      <c r="C230" s="96">
        <v>49</v>
      </c>
      <c r="D230" s="96">
        <v>98405.7</v>
      </c>
      <c r="E230" s="96">
        <v>5.9690000000000003</v>
      </c>
      <c r="F230" s="96">
        <v>4.968</v>
      </c>
      <c r="G230" s="96">
        <v>0.15</v>
      </c>
      <c r="H230" s="96">
        <v>13.7</v>
      </c>
      <c r="I230" s="96">
        <v>13.499746666666665</v>
      </c>
      <c r="J230" s="96">
        <v>13.06</v>
      </c>
    </row>
    <row r="231" spans="1:10" x14ac:dyDescent="0.25">
      <c r="A231" s="96">
        <v>40918.541666666664</v>
      </c>
      <c r="B231" s="96">
        <v>49</v>
      </c>
      <c r="C231" s="96">
        <v>55</v>
      </c>
      <c r="D231" s="96">
        <v>98405.7</v>
      </c>
      <c r="E231" s="96">
        <v>6.02</v>
      </c>
      <c r="F231" s="96">
        <v>4.8289999999999997</v>
      </c>
      <c r="G231" s="96">
        <v>0.15</v>
      </c>
      <c r="H231" s="96">
        <v>13.7</v>
      </c>
      <c r="I231" s="96">
        <v>13.925053333333333</v>
      </c>
      <c r="J231" s="96">
        <v>13.06</v>
      </c>
    </row>
    <row r="232" spans="1:10" x14ac:dyDescent="0.25">
      <c r="A232" s="96">
        <v>40918.583333333336</v>
      </c>
      <c r="B232" s="96">
        <v>14</v>
      </c>
      <c r="C232" s="96">
        <v>13</v>
      </c>
      <c r="D232" s="96">
        <v>98405.7</v>
      </c>
      <c r="E232" s="96">
        <v>5.306</v>
      </c>
      <c r="F232" s="96">
        <v>4.8209999999999997</v>
      </c>
      <c r="G232" s="96">
        <v>0.15</v>
      </c>
      <c r="H232" s="96">
        <v>13.7</v>
      </c>
      <c r="I232" s="96">
        <v>13.852439999999998</v>
      </c>
      <c r="J232" s="96">
        <v>13.06</v>
      </c>
    </row>
    <row r="233" spans="1:10" x14ac:dyDescent="0.25">
      <c r="A233" s="96">
        <v>40918.625</v>
      </c>
      <c r="B233" s="96">
        <v>0</v>
      </c>
      <c r="C233" s="96">
        <v>0</v>
      </c>
      <c r="D233" s="96">
        <v>98405.7</v>
      </c>
      <c r="E233" s="96">
        <v>4.7380000000000004</v>
      </c>
      <c r="F233" s="96">
        <v>5.0419999999999998</v>
      </c>
      <c r="G233" s="96">
        <v>0.15</v>
      </c>
      <c r="H233" s="96">
        <v>13.7</v>
      </c>
      <c r="I233" s="96">
        <v>13.686466666666666</v>
      </c>
      <c r="J233" s="96">
        <v>13.06</v>
      </c>
    </row>
    <row r="234" spans="1:10" x14ac:dyDescent="0.25">
      <c r="A234" s="96">
        <v>40918.666666666664</v>
      </c>
      <c r="B234" s="96">
        <v>0</v>
      </c>
      <c r="C234" s="96">
        <v>0</v>
      </c>
      <c r="D234" s="96">
        <v>98405.7</v>
      </c>
      <c r="E234" s="96">
        <v>4.5220000000000002</v>
      </c>
      <c r="F234" s="96">
        <v>5.2460000000000004</v>
      </c>
      <c r="G234" s="96">
        <v>0.15</v>
      </c>
      <c r="H234" s="96">
        <v>13.7</v>
      </c>
      <c r="I234" s="96">
        <v>13.250786666666666</v>
      </c>
      <c r="J234" s="96">
        <v>13.06</v>
      </c>
    </row>
    <row r="235" spans="1:10" x14ac:dyDescent="0.25">
      <c r="A235" s="96">
        <v>40918.708333333336</v>
      </c>
      <c r="B235" s="96">
        <v>0</v>
      </c>
      <c r="C235" s="96">
        <v>0</v>
      </c>
      <c r="D235" s="96">
        <v>98405.7</v>
      </c>
      <c r="E235" s="96">
        <v>4.2549999999999999</v>
      </c>
      <c r="F235" s="96">
        <v>5.32</v>
      </c>
      <c r="G235" s="96">
        <v>0.15</v>
      </c>
      <c r="H235" s="96">
        <v>13.7</v>
      </c>
      <c r="I235" s="96">
        <v>13.281906666666666</v>
      </c>
      <c r="J235" s="96">
        <v>13.06</v>
      </c>
    </row>
    <row r="236" spans="1:10" x14ac:dyDescent="0.25">
      <c r="A236" s="96">
        <v>40918.75</v>
      </c>
      <c r="B236" s="96">
        <v>0</v>
      </c>
      <c r="C236" s="96">
        <v>0</v>
      </c>
      <c r="D236" s="96">
        <v>98405.7</v>
      </c>
      <c r="E236" s="96">
        <v>4.101</v>
      </c>
      <c r="F236" s="96">
        <v>5.3529999999999998</v>
      </c>
      <c r="G236" s="96">
        <v>0.15</v>
      </c>
      <c r="H236" s="96">
        <v>13.7</v>
      </c>
      <c r="I236" s="96">
        <v>13.261159999999997</v>
      </c>
      <c r="J236" s="96">
        <v>13.06</v>
      </c>
    </row>
    <row r="237" spans="1:10" x14ac:dyDescent="0.25">
      <c r="A237" s="96">
        <v>40918.791666666664</v>
      </c>
      <c r="B237" s="96">
        <v>0</v>
      </c>
      <c r="C237" s="96">
        <v>0</v>
      </c>
      <c r="D237" s="96">
        <v>98405.7</v>
      </c>
      <c r="E237" s="96">
        <v>3.9449999999999998</v>
      </c>
      <c r="F237" s="96">
        <v>5.4240000000000004</v>
      </c>
      <c r="G237" s="96">
        <v>0.15</v>
      </c>
      <c r="H237" s="96">
        <v>13.7</v>
      </c>
      <c r="I237" s="96">
        <v>13.354519999999997</v>
      </c>
      <c r="J237" s="96">
        <v>13.06</v>
      </c>
    </row>
    <row r="238" spans="1:10" x14ac:dyDescent="0.25">
      <c r="A238" s="96">
        <v>40918.833333333336</v>
      </c>
      <c r="B238" s="96">
        <v>0</v>
      </c>
      <c r="C238" s="96">
        <v>0</v>
      </c>
      <c r="D238" s="96">
        <v>98405.7</v>
      </c>
      <c r="E238" s="96">
        <v>3.7519999999999998</v>
      </c>
      <c r="F238" s="96">
        <v>5.2709999999999999</v>
      </c>
      <c r="G238" s="96">
        <v>0.15</v>
      </c>
      <c r="H238" s="96">
        <v>13.7</v>
      </c>
      <c r="I238" s="96">
        <v>13.354519999999997</v>
      </c>
      <c r="J238" s="96">
        <v>13.06</v>
      </c>
    </row>
    <row r="239" spans="1:10" x14ac:dyDescent="0.25">
      <c r="A239" s="96">
        <v>40918.875</v>
      </c>
      <c r="B239" s="96">
        <v>0</v>
      </c>
      <c r="C239" s="96">
        <v>0</v>
      </c>
      <c r="D239" s="96">
        <v>98405.7</v>
      </c>
      <c r="E239" s="96">
        <v>3.7909999999999999</v>
      </c>
      <c r="F239" s="96">
        <v>5.3339999999999996</v>
      </c>
      <c r="G239" s="96">
        <v>0.15</v>
      </c>
      <c r="H239" s="96">
        <v>13.7</v>
      </c>
      <c r="I239" s="96">
        <v>13.26116</v>
      </c>
      <c r="J239" s="96">
        <v>13.06</v>
      </c>
    </row>
    <row r="240" spans="1:10" x14ac:dyDescent="0.25">
      <c r="A240" s="96">
        <v>40918.916666666664</v>
      </c>
      <c r="B240" s="96">
        <v>0</v>
      </c>
      <c r="C240" s="96">
        <v>0</v>
      </c>
      <c r="D240" s="96">
        <v>98405.7</v>
      </c>
      <c r="E240" s="96">
        <v>4.0570000000000004</v>
      </c>
      <c r="F240" s="96">
        <v>5.4130000000000003</v>
      </c>
      <c r="G240" s="96">
        <v>0.15</v>
      </c>
      <c r="H240" s="96">
        <v>13.7</v>
      </c>
      <c r="I240" s="96">
        <v>13.230039999999999</v>
      </c>
      <c r="J240" s="96">
        <v>13.06</v>
      </c>
    </row>
    <row r="241" spans="1:10" x14ac:dyDescent="0.25">
      <c r="A241" s="96">
        <v>40918.958333333336</v>
      </c>
      <c r="B241" s="96">
        <v>0</v>
      </c>
      <c r="C241" s="96">
        <v>0</v>
      </c>
      <c r="D241" s="96">
        <v>98405.7</v>
      </c>
      <c r="E241" s="96">
        <v>4.5030000000000001</v>
      </c>
      <c r="F241" s="96">
        <v>5.5739999999999998</v>
      </c>
      <c r="G241" s="96">
        <v>0.15</v>
      </c>
      <c r="H241" s="96">
        <v>13.7</v>
      </c>
      <c r="I241" s="96">
        <v>13.281906666666668</v>
      </c>
      <c r="J241" s="96">
        <v>13.06</v>
      </c>
    </row>
    <row r="242" spans="1:10" x14ac:dyDescent="0.25">
      <c r="A242" s="96">
        <v>40919</v>
      </c>
      <c r="B242" s="96">
        <v>0</v>
      </c>
      <c r="C242" s="96">
        <v>0</v>
      </c>
      <c r="D242" s="96">
        <v>98405.7</v>
      </c>
      <c r="E242" s="96">
        <v>4.9580000000000002</v>
      </c>
      <c r="F242" s="96">
        <v>5.8470000000000004</v>
      </c>
      <c r="G242" s="96">
        <v>0.15</v>
      </c>
      <c r="H242" s="96">
        <v>13.7</v>
      </c>
      <c r="I242" s="96">
        <v>13.095186666666665</v>
      </c>
      <c r="J242" s="96">
        <v>13.06</v>
      </c>
    </row>
    <row r="243" spans="1:10" x14ac:dyDescent="0.25">
      <c r="A243" s="96">
        <v>40919.041666666664</v>
      </c>
      <c r="B243" s="96">
        <v>0</v>
      </c>
      <c r="C243" s="96">
        <v>0</v>
      </c>
      <c r="D243" s="96">
        <v>98405.7</v>
      </c>
      <c r="E243" s="96">
        <v>5.1260000000000003</v>
      </c>
      <c r="F243" s="96">
        <v>6.1470000000000002</v>
      </c>
      <c r="G243" s="96">
        <v>0.15</v>
      </c>
      <c r="H243" s="96">
        <v>13.7</v>
      </c>
      <c r="I243" s="96">
        <v>13.136679999999998</v>
      </c>
      <c r="J243" s="96">
        <v>13.06</v>
      </c>
    </row>
    <row r="244" spans="1:10" x14ac:dyDescent="0.25">
      <c r="A244" s="96">
        <v>40919.083333333336</v>
      </c>
      <c r="B244" s="96">
        <v>0</v>
      </c>
      <c r="C244" s="96">
        <v>0</v>
      </c>
      <c r="D244" s="96">
        <v>98405.7</v>
      </c>
      <c r="E244" s="96">
        <v>4.7050000000000001</v>
      </c>
      <c r="F244" s="96">
        <v>6.0750000000000002</v>
      </c>
      <c r="G244" s="96">
        <v>0.15</v>
      </c>
      <c r="H244" s="96">
        <v>13.7</v>
      </c>
      <c r="I244" s="96">
        <v>13.333773333333333</v>
      </c>
      <c r="J244" s="96">
        <v>13.06</v>
      </c>
    </row>
    <row r="245" spans="1:10" x14ac:dyDescent="0.25">
      <c r="A245" s="96">
        <v>40919.125</v>
      </c>
      <c r="B245" s="96">
        <v>0</v>
      </c>
      <c r="C245" s="96">
        <v>0</v>
      </c>
      <c r="D245" s="96">
        <v>98405.7</v>
      </c>
      <c r="E245" s="96">
        <v>4.4139999999999997</v>
      </c>
      <c r="F245" s="96">
        <v>5.8970000000000002</v>
      </c>
      <c r="G245" s="96">
        <v>0.15</v>
      </c>
      <c r="H245" s="96">
        <v>13.7</v>
      </c>
      <c r="I245" s="96">
        <v>12.981079999999999</v>
      </c>
      <c r="J245" s="96">
        <v>13.06</v>
      </c>
    </row>
    <row r="246" spans="1:10" x14ac:dyDescent="0.25">
      <c r="A246" s="96">
        <v>40919.166666666664</v>
      </c>
      <c r="B246" s="96">
        <v>0</v>
      </c>
      <c r="C246" s="96">
        <v>0</v>
      </c>
      <c r="D246" s="96">
        <v>98405.7</v>
      </c>
      <c r="E246" s="96">
        <v>4.6790000000000003</v>
      </c>
      <c r="F246" s="96">
        <v>6.0880000000000001</v>
      </c>
      <c r="G246" s="96">
        <v>0.15</v>
      </c>
      <c r="H246" s="96">
        <v>13.7</v>
      </c>
      <c r="I246" s="96">
        <v>12.877346666666666</v>
      </c>
      <c r="J246" s="96">
        <v>13.06</v>
      </c>
    </row>
    <row r="247" spans="1:10" x14ac:dyDescent="0.25">
      <c r="A247" s="96">
        <v>40919.208333333336</v>
      </c>
      <c r="B247" s="96">
        <v>0</v>
      </c>
      <c r="C247" s="96">
        <v>0</v>
      </c>
      <c r="D247" s="96">
        <v>98405.7</v>
      </c>
      <c r="E247" s="96">
        <v>5.0759999999999996</v>
      </c>
      <c r="F247" s="96">
        <v>6.3109999999999999</v>
      </c>
      <c r="G247" s="96">
        <v>0.15</v>
      </c>
      <c r="H247" s="96">
        <v>13.7</v>
      </c>
      <c r="I247" s="96">
        <v>13.022573333333334</v>
      </c>
      <c r="J247" s="96">
        <v>13.06</v>
      </c>
    </row>
    <row r="248" spans="1:10" x14ac:dyDescent="0.25">
      <c r="A248" s="96">
        <v>40919.25</v>
      </c>
      <c r="B248" s="96">
        <v>0</v>
      </c>
      <c r="C248" s="96">
        <v>0</v>
      </c>
      <c r="D248" s="96">
        <v>98405.7</v>
      </c>
      <c r="E248" s="96">
        <v>5.4749999999999996</v>
      </c>
      <c r="F248" s="96">
        <v>6.6820000000000004</v>
      </c>
      <c r="G248" s="96">
        <v>0.15</v>
      </c>
      <c r="H248" s="96">
        <v>13.7</v>
      </c>
      <c r="I248" s="96">
        <v>13.115933333333331</v>
      </c>
      <c r="J248" s="96">
        <v>13.06</v>
      </c>
    </row>
    <row r="249" spans="1:10" x14ac:dyDescent="0.25">
      <c r="A249" s="96">
        <v>40919.291666666664</v>
      </c>
      <c r="B249" s="96">
        <v>1</v>
      </c>
      <c r="C249" s="96">
        <v>0</v>
      </c>
      <c r="D249" s="96">
        <v>98405.7</v>
      </c>
      <c r="E249" s="96">
        <v>5.9009999999999998</v>
      </c>
      <c r="F249" s="96">
        <v>6.7910000000000004</v>
      </c>
      <c r="G249" s="96">
        <v>0.15</v>
      </c>
      <c r="H249" s="96">
        <v>13.7</v>
      </c>
      <c r="I249" s="96">
        <v>13.281906666666664</v>
      </c>
      <c r="J249" s="96">
        <v>13.06</v>
      </c>
    </row>
    <row r="250" spans="1:10" x14ac:dyDescent="0.25">
      <c r="A250" s="96">
        <v>40919.333333333336</v>
      </c>
      <c r="B250" s="96">
        <v>8</v>
      </c>
      <c r="C250" s="96">
        <v>1</v>
      </c>
      <c r="D250" s="96">
        <v>98405.7</v>
      </c>
      <c r="E250" s="96">
        <v>6.3730000000000002</v>
      </c>
      <c r="F250" s="96">
        <v>6.7450000000000001</v>
      </c>
      <c r="G250" s="96">
        <v>0.15</v>
      </c>
      <c r="H250" s="96">
        <v>13.7</v>
      </c>
      <c r="I250" s="96">
        <v>13.406386666666666</v>
      </c>
      <c r="J250" s="96">
        <v>13.06</v>
      </c>
    </row>
    <row r="251" spans="1:10" x14ac:dyDescent="0.25">
      <c r="A251" s="96">
        <v>40919.375</v>
      </c>
      <c r="B251" s="96">
        <v>11</v>
      </c>
      <c r="C251" s="96">
        <v>1</v>
      </c>
      <c r="D251" s="96">
        <v>98405.7</v>
      </c>
      <c r="E251" s="96">
        <v>6.8730000000000002</v>
      </c>
      <c r="F251" s="96">
        <v>6.8559999999999999</v>
      </c>
      <c r="G251" s="96">
        <v>0.15</v>
      </c>
      <c r="H251" s="96">
        <v>13.7</v>
      </c>
      <c r="I251" s="96">
        <v>13.437506666666664</v>
      </c>
      <c r="J251" s="96">
        <v>13.06</v>
      </c>
    </row>
    <row r="252" spans="1:10" x14ac:dyDescent="0.25">
      <c r="A252" s="96">
        <v>40919.416666666664</v>
      </c>
      <c r="B252" s="96">
        <v>10</v>
      </c>
      <c r="C252" s="96">
        <v>0</v>
      </c>
      <c r="D252" s="96">
        <v>98405.7</v>
      </c>
      <c r="E252" s="96">
        <v>7.1040000000000001</v>
      </c>
      <c r="F252" s="96">
        <v>6.67</v>
      </c>
      <c r="G252" s="96">
        <v>0.15</v>
      </c>
      <c r="H252" s="96">
        <v>13.7</v>
      </c>
      <c r="I252" s="96">
        <v>13.686466666666666</v>
      </c>
      <c r="J252" s="96">
        <v>13.06</v>
      </c>
    </row>
    <row r="253" spans="1:10" x14ac:dyDescent="0.25">
      <c r="A253" s="96">
        <v>40919.458333333336</v>
      </c>
      <c r="B253" s="96">
        <v>13</v>
      </c>
      <c r="C253" s="96">
        <v>1</v>
      </c>
      <c r="D253" s="96">
        <v>98405.7</v>
      </c>
      <c r="E253" s="96">
        <v>7.2549999999999999</v>
      </c>
      <c r="F253" s="96">
        <v>6.5540000000000003</v>
      </c>
      <c r="G253" s="96">
        <v>0.15</v>
      </c>
      <c r="H253" s="96">
        <v>13.7</v>
      </c>
      <c r="I253" s="96">
        <v>14.018413333333331</v>
      </c>
      <c r="J253" s="96">
        <v>13.06</v>
      </c>
    </row>
    <row r="254" spans="1:10" x14ac:dyDescent="0.25">
      <c r="A254" s="96">
        <v>40919.5</v>
      </c>
      <c r="B254" s="96">
        <v>17</v>
      </c>
      <c r="C254" s="96">
        <v>1</v>
      </c>
      <c r="D254" s="96">
        <v>98405.7</v>
      </c>
      <c r="E254" s="96">
        <v>7.3479999999999999</v>
      </c>
      <c r="F254" s="96">
        <v>6.2649999999999997</v>
      </c>
      <c r="G254" s="96">
        <v>0.15</v>
      </c>
      <c r="H254" s="96">
        <v>13.7</v>
      </c>
      <c r="I254" s="96">
        <v>14.174013333333331</v>
      </c>
      <c r="J254" s="96">
        <v>13.06</v>
      </c>
    </row>
    <row r="255" spans="1:10" x14ac:dyDescent="0.25">
      <c r="A255" s="96">
        <v>40919.541666666664</v>
      </c>
      <c r="B255" s="96">
        <v>17</v>
      </c>
      <c r="C255" s="96">
        <v>2</v>
      </c>
      <c r="D255" s="96">
        <v>98405.7</v>
      </c>
      <c r="E255" s="96">
        <v>7.3730000000000002</v>
      </c>
      <c r="F255" s="96">
        <v>6.0940000000000003</v>
      </c>
      <c r="G255" s="96">
        <v>0.15</v>
      </c>
      <c r="H255" s="96">
        <v>13.7</v>
      </c>
      <c r="I255" s="96">
        <v>14.163639999999997</v>
      </c>
      <c r="J255" s="96">
        <v>13.06</v>
      </c>
    </row>
    <row r="256" spans="1:10" x14ac:dyDescent="0.25">
      <c r="A256" s="96">
        <v>40919.583333333336</v>
      </c>
      <c r="B256" s="96">
        <v>8</v>
      </c>
      <c r="C256" s="96">
        <v>2</v>
      </c>
      <c r="D256" s="96">
        <v>98405.7</v>
      </c>
      <c r="E256" s="96">
        <v>7.1379999999999999</v>
      </c>
      <c r="F256" s="96">
        <v>5.6769999999999996</v>
      </c>
      <c r="G256" s="96">
        <v>0.15</v>
      </c>
      <c r="H256" s="96">
        <v>13.7</v>
      </c>
      <c r="I256" s="96">
        <v>14.142893333333332</v>
      </c>
      <c r="J256" s="96">
        <v>13.06</v>
      </c>
    </row>
    <row r="257" spans="1:10" x14ac:dyDescent="0.25">
      <c r="A257" s="96">
        <v>40919.625</v>
      </c>
      <c r="B257" s="96">
        <v>0</v>
      </c>
      <c r="C257" s="96">
        <v>0</v>
      </c>
      <c r="D257" s="96">
        <v>98405.7</v>
      </c>
      <c r="E257" s="96">
        <v>6.6429999999999998</v>
      </c>
      <c r="F257" s="96">
        <v>5.34</v>
      </c>
      <c r="G257" s="96">
        <v>0.15</v>
      </c>
      <c r="H257" s="96">
        <v>13.7</v>
      </c>
      <c r="I257" s="96">
        <v>14.091026666666664</v>
      </c>
      <c r="J257" s="96">
        <v>13.06</v>
      </c>
    </row>
    <row r="258" spans="1:10" x14ac:dyDescent="0.25">
      <c r="A258" s="96">
        <v>40919.666666666664</v>
      </c>
      <c r="B258" s="96">
        <v>0</v>
      </c>
      <c r="C258" s="96">
        <v>0</v>
      </c>
      <c r="D258" s="96">
        <v>98405.7</v>
      </c>
      <c r="E258" s="96">
        <v>6.415</v>
      </c>
      <c r="F258" s="96">
        <v>5.4130000000000003</v>
      </c>
      <c r="G258" s="96">
        <v>0.15</v>
      </c>
      <c r="H258" s="96">
        <v>13.7</v>
      </c>
      <c r="I258" s="96">
        <v>13.966546666666666</v>
      </c>
      <c r="J258" s="96">
        <v>13.06</v>
      </c>
    </row>
    <row r="259" spans="1:10" x14ac:dyDescent="0.25">
      <c r="A259" s="96">
        <v>40919.708333333336</v>
      </c>
      <c r="B259" s="96">
        <v>0</v>
      </c>
      <c r="C259" s="96">
        <v>0</v>
      </c>
      <c r="D259" s="96">
        <v>98405.7</v>
      </c>
      <c r="E259" s="96">
        <v>6.3289999999999997</v>
      </c>
      <c r="F259" s="96">
        <v>5.3579999999999997</v>
      </c>
      <c r="G259" s="96">
        <v>0.15</v>
      </c>
      <c r="H259" s="96">
        <v>13.7</v>
      </c>
      <c r="I259" s="96">
        <v>13.831693333333332</v>
      </c>
      <c r="J259" s="96">
        <v>13.06</v>
      </c>
    </row>
    <row r="260" spans="1:10" x14ac:dyDescent="0.25">
      <c r="A260" s="96">
        <v>40919.75</v>
      </c>
      <c r="B260" s="96">
        <v>0</v>
      </c>
      <c r="C260" s="96">
        <v>0</v>
      </c>
      <c r="D260" s="96">
        <v>98405.7</v>
      </c>
      <c r="E260" s="96">
        <v>6.3079999999999998</v>
      </c>
      <c r="F260" s="96">
        <v>5.3170000000000002</v>
      </c>
      <c r="G260" s="96">
        <v>0.15</v>
      </c>
      <c r="H260" s="96">
        <v>13.7</v>
      </c>
      <c r="I260" s="96">
        <v>13.561986666666666</v>
      </c>
      <c r="J260" s="96">
        <v>13.06</v>
      </c>
    </row>
    <row r="261" spans="1:10" x14ac:dyDescent="0.25">
      <c r="A261" s="96">
        <v>40919.791666666664</v>
      </c>
      <c r="B261" s="96">
        <v>0</v>
      </c>
      <c r="C261" s="96">
        <v>0</v>
      </c>
      <c r="D261" s="96">
        <v>98405.7</v>
      </c>
      <c r="E261" s="96">
        <v>6.3879999999999999</v>
      </c>
      <c r="F261" s="96">
        <v>5.4870000000000001</v>
      </c>
      <c r="G261" s="96">
        <v>0.15</v>
      </c>
      <c r="H261" s="96">
        <v>13.7</v>
      </c>
      <c r="I261" s="96">
        <v>13.696839999999998</v>
      </c>
      <c r="J261" s="96">
        <v>13.06</v>
      </c>
    </row>
    <row r="262" spans="1:10" x14ac:dyDescent="0.25">
      <c r="A262" s="96">
        <v>40919.833333333336</v>
      </c>
      <c r="B262" s="96">
        <v>0</v>
      </c>
      <c r="C262" s="96">
        <v>0</v>
      </c>
      <c r="D262" s="96">
        <v>98405.7</v>
      </c>
      <c r="E262" s="96">
        <v>6.4539999999999997</v>
      </c>
      <c r="F262" s="96">
        <v>5.6909999999999998</v>
      </c>
      <c r="G262" s="96">
        <v>0.15</v>
      </c>
      <c r="H262" s="96">
        <v>13.7</v>
      </c>
      <c r="I262" s="96">
        <v>13.593106666666666</v>
      </c>
      <c r="J262" s="96">
        <v>13.06</v>
      </c>
    </row>
    <row r="263" spans="1:10" x14ac:dyDescent="0.25">
      <c r="A263" s="96">
        <v>40919.875</v>
      </c>
      <c r="B263" s="96">
        <v>0</v>
      </c>
      <c r="C263" s="96">
        <v>0</v>
      </c>
      <c r="D263" s="96">
        <v>98405.7</v>
      </c>
      <c r="E263" s="96">
        <v>6.532</v>
      </c>
      <c r="F263" s="96">
        <v>5.9139999999999997</v>
      </c>
      <c r="G263" s="96">
        <v>0.15</v>
      </c>
      <c r="H263" s="96">
        <v>13.7</v>
      </c>
      <c r="I263" s="96">
        <v>13.437506666666668</v>
      </c>
      <c r="J263" s="96">
        <v>13.06</v>
      </c>
    </row>
    <row r="264" spans="1:10" x14ac:dyDescent="0.25">
      <c r="A264" s="96">
        <v>40919.916666666664</v>
      </c>
      <c r="B264" s="96">
        <v>0</v>
      </c>
      <c r="C264" s="96">
        <v>0</v>
      </c>
      <c r="D264" s="96">
        <v>98405.7</v>
      </c>
      <c r="E264" s="96">
        <v>6.7220000000000004</v>
      </c>
      <c r="F264" s="96">
        <v>6.484</v>
      </c>
      <c r="G264" s="96">
        <v>0.15</v>
      </c>
      <c r="H264" s="96">
        <v>13.7</v>
      </c>
      <c r="I264" s="96">
        <v>13.655346666666667</v>
      </c>
      <c r="J264" s="96">
        <v>13.06</v>
      </c>
    </row>
    <row r="265" spans="1:10" x14ac:dyDescent="0.25">
      <c r="A265" s="96">
        <v>40919.958333333336</v>
      </c>
      <c r="B265" s="96">
        <v>0</v>
      </c>
      <c r="C265" s="96">
        <v>0</v>
      </c>
      <c r="D265" s="96">
        <v>98405.7</v>
      </c>
      <c r="E265" s="96">
        <v>6.9589999999999996</v>
      </c>
      <c r="F265" s="96">
        <v>6.9969999999999999</v>
      </c>
      <c r="G265" s="96">
        <v>0.15</v>
      </c>
      <c r="H265" s="96">
        <v>13.7</v>
      </c>
      <c r="I265" s="96">
        <v>13.779826666666665</v>
      </c>
      <c r="J265" s="96">
        <v>13.06</v>
      </c>
    </row>
    <row r="266" spans="1:10" x14ac:dyDescent="0.25">
      <c r="A266" s="96">
        <v>40920</v>
      </c>
      <c r="B266" s="96">
        <v>0</v>
      </c>
      <c r="C266" s="96">
        <v>0</v>
      </c>
      <c r="D266" s="96">
        <v>98405.7</v>
      </c>
      <c r="E266" s="96">
        <v>7.1269999999999998</v>
      </c>
      <c r="F266" s="96">
        <v>7.2080000000000002</v>
      </c>
      <c r="G266" s="96">
        <v>0.15</v>
      </c>
      <c r="H266" s="96">
        <v>13.7</v>
      </c>
      <c r="I266" s="96">
        <v>13.644973333333333</v>
      </c>
      <c r="J266" s="96">
        <v>13.06</v>
      </c>
    </row>
    <row r="267" spans="1:10" x14ac:dyDescent="0.25">
      <c r="A267" s="96">
        <v>40920.041666666664</v>
      </c>
      <c r="B267" s="96">
        <v>0</v>
      </c>
      <c r="C267" s="96">
        <v>0</v>
      </c>
      <c r="D267" s="96">
        <v>98405.7</v>
      </c>
      <c r="E267" s="96">
        <v>7.2720000000000002</v>
      </c>
      <c r="F267" s="96">
        <v>7.444</v>
      </c>
      <c r="G267" s="96">
        <v>0.15</v>
      </c>
      <c r="H267" s="96">
        <v>13.7</v>
      </c>
      <c r="I267" s="96">
        <v>13.572359999999998</v>
      </c>
      <c r="J267" s="96">
        <v>13.06</v>
      </c>
    </row>
    <row r="268" spans="1:10" x14ac:dyDescent="0.25">
      <c r="A268" s="96">
        <v>40920.083333333336</v>
      </c>
      <c r="B268" s="96">
        <v>0</v>
      </c>
      <c r="C268" s="96">
        <v>0</v>
      </c>
      <c r="D268" s="96">
        <v>98405.7</v>
      </c>
      <c r="E268" s="96">
        <v>7.4480000000000004</v>
      </c>
      <c r="F268" s="96">
        <v>7.89</v>
      </c>
      <c r="G268" s="96">
        <v>0.15</v>
      </c>
      <c r="H268" s="96">
        <v>13.7</v>
      </c>
      <c r="I268" s="96">
        <v>13.634599999999999</v>
      </c>
      <c r="J268" s="96">
        <v>13.06</v>
      </c>
    </row>
    <row r="269" spans="1:10" x14ac:dyDescent="0.25">
      <c r="A269" s="96">
        <v>40920.125</v>
      </c>
      <c r="B269" s="96">
        <v>0</v>
      </c>
      <c r="C269" s="96">
        <v>0</v>
      </c>
      <c r="D269" s="96">
        <v>98405.7</v>
      </c>
      <c r="E269" s="96">
        <v>7.61</v>
      </c>
      <c r="F269" s="96">
        <v>8.16</v>
      </c>
      <c r="G269" s="96">
        <v>0.15</v>
      </c>
      <c r="H269" s="96">
        <v>13.7</v>
      </c>
      <c r="I269" s="96">
        <v>13.593106666666666</v>
      </c>
      <c r="J269" s="96">
        <v>13.06</v>
      </c>
    </row>
    <row r="270" spans="1:10" x14ac:dyDescent="0.25">
      <c r="A270" s="96">
        <v>40920.166666666664</v>
      </c>
      <c r="B270" s="96">
        <v>0</v>
      </c>
      <c r="C270" s="96">
        <v>0</v>
      </c>
      <c r="D270" s="96">
        <v>98405.7</v>
      </c>
      <c r="E270" s="96">
        <v>7.7030000000000003</v>
      </c>
      <c r="F270" s="96">
        <v>8.3680000000000003</v>
      </c>
      <c r="G270" s="96">
        <v>0.15</v>
      </c>
      <c r="H270" s="96">
        <v>13.7</v>
      </c>
      <c r="I270" s="96">
        <v>13.437506666666664</v>
      </c>
      <c r="J270" s="96">
        <v>13.06</v>
      </c>
    </row>
    <row r="271" spans="1:10" x14ac:dyDescent="0.25">
      <c r="A271" s="96">
        <v>40920.208333333336</v>
      </c>
      <c r="B271" s="96">
        <v>0</v>
      </c>
      <c r="C271" s="96">
        <v>0</v>
      </c>
      <c r="D271" s="96">
        <v>98405.7</v>
      </c>
      <c r="E271" s="96">
        <v>7.7050000000000001</v>
      </c>
      <c r="F271" s="96">
        <v>8.7370000000000001</v>
      </c>
      <c r="G271" s="96">
        <v>0.15</v>
      </c>
      <c r="H271" s="96">
        <v>13.7</v>
      </c>
      <c r="I271" s="96">
        <v>13.250786666666666</v>
      </c>
      <c r="J271" s="96">
        <v>13.06</v>
      </c>
    </row>
    <row r="272" spans="1:10" x14ac:dyDescent="0.25">
      <c r="A272" s="96">
        <v>40920.25</v>
      </c>
      <c r="B272" s="96">
        <v>0</v>
      </c>
      <c r="C272" s="96">
        <v>0</v>
      </c>
      <c r="D272" s="96">
        <v>98405.7</v>
      </c>
      <c r="E272" s="96">
        <v>7.5259999999999998</v>
      </c>
      <c r="F272" s="96">
        <v>9.0229999999999997</v>
      </c>
      <c r="G272" s="96">
        <v>0.15</v>
      </c>
      <c r="H272" s="96">
        <v>13.7</v>
      </c>
      <c r="I272" s="96">
        <v>13.074439999999999</v>
      </c>
      <c r="J272" s="96">
        <v>13.06</v>
      </c>
    </row>
    <row r="273" spans="1:10" x14ac:dyDescent="0.25">
      <c r="A273" s="96">
        <v>40920.291666666664</v>
      </c>
      <c r="B273" s="96">
        <v>1</v>
      </c>
      <c r="C273" s="96">
        <v>0</v>
      </c>
      <c r="D273" s="96">
        <v>98405.7</v>
      </c>
      <c r="E273" s="96">
        <v>7.3090000000000002</v>
      </c>
      <c r="F273" s="96">
        <v>9.3140000000000001</v>
      </c>
      <c r="G273" s="96">
        <v>0.15</v>
      </c>
      <c r="H273" s="96">
        <v>13.7</v>
      </c>
      <c r="I273" s="96">
        <v>12.929213333333333</v>
      </c>
      <c r="J273" s="96">
        <v>13.06</v>
      </c>
    </row>
    <row r="274" spans="1:10" x14ac:dyDescent="0.25">
      <c r="A274" s="96">
        <v>40920.333333333336</v>
      </c>
      <c r="B274" s="96">
        <v>6</v>
      </c>
      <c r="C274" s="96">
        <v>1</v>
      </c>
      <c r="D274" s="96">
        <v>98405.7</v>
      </c>
      <c r="E274" s="96">
        <v>7.2359999999999998</v>
      </c>
      <c r="F274" s="96">
        <v>9.6280000000000001</v>
      </c>
      <c r="G274" s="96">
        <v>0.15</v>
      </c>
      <c r="H274" s="96">
        <v>13.7</v>
      </c>
      <c r="I274" s="96">
        <v>13.032946666666664</v>
      </c>
      <c r="J274" s="96">
        <v>13.06</v>
      </c>
    </row>
    <row r="275" spans="1:10" x14ac:dyDescent="0.25">
      <c r="A275" s="96">
        <v>40920.375</v>
      </c>
      <c r="B275" s="96">
        <v>9</v>
      </c>
      <c r="C275" s="96">
        <v>1</v>
      </c>
      <c r="D275" s="96">
        <v>98405.7</v>
      </c>
      <c r="E275" s="96">
        <v>7.2409999999999997</v>
      </c>
      <c r="F275" s="96">
        <v>9.8529999999999998</v>
      </c>
      <c r="G275" s="96">
        <v>0.15</v>
      </c>
      <c r="H275" s="96">
        <v>13.7</v>
      </c>
      <c r="I275" s="96">
        <v>13.064066666666665</v>
      </c>
      <c r="J275" s="96">
        <v>13.06</v>
      </c>
    </row>
    <row r="276" spans="1:10" x14ac:dyDescent="0.25">
      <c r="A276" s="96">
        <v>40920.416666666664</v>
      </c>
      <c r="B276" s="96">
        <v>11</v>
      </c>
      <c r="C276" s="96">
        <v>0</v>
      </c>
      <c r="D276" s="96">
        <v>98405.7</v>
      </c>
      <c r="E276" s="96">
        <v>7.375</v>
      </c>
      <c r="F276" s="96">
        <v>10.004</v>
      </c>
      <c r="G276" s="96">
        <v>0.15</v>
      </c>
      <c r="H276" s="96">
        <v>13.7</v>
      </c>
      <c r="I276" s="96">
        <v>13.281906666666666</v>
      </c>
      <c r="J276" s="96">
        <v>13.06</v>
      </c>
    </row>
    <row r="277" spans="1:10" x14ac:dyDescent="0.25">
      <c r="A277" s="96">
        <v>40920.458333333336</v>
      </c>
      <c r="B277" s="96">
        <v>10</v>
      </c>
      <c r="C277" s="96">
        <v>0</v>
      </c>
      <c r="D277" s="96">
        <v>98405.7</v>
      </c>
      <c r="E277" s="96">
        <v>7.6219999999999999</v>
      </c>
      <c r="F277" s="96">
        <v>10.340999999999999</v>
      </c>
      <c r="G277" s="96">
        <v>0.15</v>
      </c>
      <c r="H277" s="96">
        <v>13.7</v>
      </c>
      <c r="I277" s="96">
        <v>13.478999999999999</v>
      </c>
      <c r="J277" s="96">
        <v>13.06</v>
      </c>
    </row>
    <row r="278" spans="1:10" x14ac:dyDescent="0.25">
      <c r="A278" s="96">
        <v>40920.5</v>
      </c>
      <c r="B278" s="96">
        <v>20</v>
      </c>
      <c r="C278" s="96">
        <v>1</v>
      </c>
      <c r="D278" s="96">
        <v>98405.7</v>
      </c>
      <c r="E278" s="96">
        <v>7.915</v>
      </c>
      <c r="F278" s="96">
        <v>10.563000000000001</v>
      </c>
      <c r="G278" s="96">
        <v>0.15</v>
      </c>
      <c r="H278" s="96">
        <v>13.7</v>
      </c>
      <c r="I278" s="96">
        <v>13.800573333333332</v>
      </c>
      <c r="J278" s="96">
        <v>13.06</v>
      </c>
    </row>
    <row r="279" spans="1:10" x14ac:dyDescent="0.25">
      <c r="A279" s="96">
        <v>40920.541666666664</v>
      </c>
      <c r="B279" s="96">
        <v>30</v>
      </c>
      <c r="C279" s="96">
        <v>6</v>
      </c>
      <c r="D279" s="96">
        <v>98405.7</v>
      </c>
      <c r="E279" s="96">
        <v>8.19</v>
      </c>
      <c r="F279" s="96">
        <v>10.346</v>
      </c>
      <c r="G279" s="96">
        <v>0.15</v>
      </c>
      <c r="H279" s="96">
        <v>13.7</v>
      </c>
      <c r="I279" s="96">
        <v>13.313026666666666</v>
      </c>
      <c r="J279" s="96">
        <v>13.06</v>
      </c>
    </row>
    <row r="280" spans="1:10" x14ac:dyDescent="0.25">
      <c r="A280" s="96">
        <v>40920.583333333336</v>
      </c>
      <c r="B280" s="96">
        <v>5</v>
      </c>
      <c r="C280" s="96">
        <v>1</v>
      </c>
      <c r="D280" s="96">
        <v>98405.7</v>
      </c>
      <c r="E280" s="96">
        <v>7.57</v>
      </c>
      <c r="F280" s="96">
        <v>10.173</v>
      </c>
      <c r="G280" s="96">
        <v>0.15</v>
      </c>
      <c r="H280" s="96">
        <v>13.7</v>
      </c>
      <c r="I280" s="96">
        <v>13.323399999999999</v>
      </c>
      <c r="J280" s="96">
        <v>13.06</v>
      </c>
    </row>
    <row r="281" spans="1:10" x14ac:dyDescent="0.25">
      <c r="A281" s="96">
        <v>40920.625</v>
      </c>
      <c r="B281" s="96">
        <v>0</v>
      </c>
      <c r="C281" s="96">
        <v>0</v>
      </c>
      <c r="D281" s="96">
        <v>98405.7</v>
      </c>
      <c r="E281" s="96">
        <v>5.7880000000000003</v>
      </c>
      <c r="F281" s="96">
        <v>9.5519999999999996</v>
      </c>
      <c r="G281" s="96">
        <v>0.15</v>
      </c>
      <c r="H281" s="96">
        <v>13.7</v>
      </c>
      <c r="I281" s="96">
        <v>13.489373333333333</v>
      </c>
      <c r="J281" s="96">
        <v>13.06</v>
      </c>
    </row>
    <row r="282" spans="1:10" x14ac:dyDescent="0.25">
      <c r="A282" s="96">
        <v>40920.666666666664</v>
      </c>
      <c r="B282" s="96">
        <v>0</v>
      </c>
      <c r="C282" s="96">
        <v>0</v>
      </c>
      <c r="D282" s="96">
        <v>98405.7</v>
      </c>
      <c r="E282" s="96">
        <v>4.6740000000000004</v>
      </c>
      <c r="F282" s="96">
        <v>9.1210000000000004</v>
      </c>
      <c r="G282" s="96">
        <v>0.15</v>
      </c>
      <c r="H282" s="96">
        <v>13.7</v>
      </c>
      <c r="I282" s="96">
        <v>13.41676</v>
      </c>
      <c r="J282" s="96">
        <v>13.06</v>
      </c>
    </row>
    <row r="283" spans="1:10" x14ac:dyDescent="0.25">
      <c r="A283" s="96">
        <v>40920.708333333336</v>
      </c>
      <c r="B283" s="96">
        <v>0</v>
      </c>
      <c r="C283" s="96">
        <v>0</v>
      </c>
      <c r="D283" s="96">
        <v>98405.7</v>
      </c>
      <c r="E283" s="96">
        <v>4.0640000000000001</v>
      </c>
      <c r="F283" s="96">
        <v>8.8529999999999998</v>
      </c>
      <c r="G283" s="96">
        <v>0.15</v>
      </c>
      <c r="H283" s="96">
        <v>13.7</v>
      </c>
      <c r="I283" s="96">
        <v>13.198919999999999</v>
      </c>
      <c r="J283" s="96">
        <v>13.06</v>
      </c>
    </row>
    <row r="284" spans="1:10" x14ac:dyDescent="0.25">
      <c r="A284" s="96">
        <v>40920.75</v>
      </c>
      <c r="B284" s="96">
        <v>0</v>
      </c>
      <c r="C284" s="96">
        <v>0</v>
      </c>
      <c r="D284" s="96">
        <v>98405.7</v>
      </c>
      <c r="E284" s="96">
        <v>3.62</v>
      </c>
      <c r="F284" s="96">
        <v>8.4079999999999995</v>
      </c>
      <c r="G284" s="96">
        <v>0.15</v>
      </c>
      <c r="H284" s="96">
        <v>13.7</v>
      </c>
      <c r="I284" s="96">
        <v>13.147053333333332</v>
      </c>
      <c r="J284" s="96">
        <v>13.06</v>
      </c>
    </row>
    <row r="285" spans="1:10" x14ac:dyDescent="0.25">
      <c r="A285" s="96">
        <v>40920.791666666664</v>
      </c>
      <c r="B285" s="96">
        <v>0</v>
      </c>
      <c r="C285" s="96">
        <v>0</v>
      </c>
      <c r="D285" s="96">
        <v>98405.7</v>
      </c>
      <c r="E285" s="96">
        <v>3.4260000000000002</v>
      </c>
      <c r="F285" s="96">
        <v>8.1549999999999994</v>
      </c>
      <c r="G285" s="96">
        <v>0.15</v>
      </c>
      <c r="H285" s="96">
        <v>13.7</v>
      </c>
      <c r="I285" s="96">
        <v>12.659506666666665</v>
      </c>
      <c r="J285" s="96">
        <v>13.06</v>
      </c>
    </row>
    <row r="286" spans="1:10" x14ac:dyDescent="0.25">
      <c r="A286" s="96">
        <v>40920.833333333336</v>
      </c>
      <c r="B286" s="96">
        <v>0</v>
      </c>
      <c r="C286" s="96">
        <v>0</v>
      </c>
      <c r="D286" s="96">
        <v>98405.7</v>
      </c>
      <c r="E286" s="96">
        <v>3.34</v>
      </c>
      <c r="F286" s="96">
        <v>7.9379999999999997</v>
      </c>
      <c r="G286" s="96">
        <v>0.15</v>
      </c>
      <c r="H286" s="96">
        <v>13.7</v>
      </c>
      <c r="I286" s="96">
        <v>12.29644</v>
      </c>
      <c r="J286" s="96">
        <v>13.06</v>
      </c>
    </row>
    <row r="287" spans="1:10" x14ac:dyDescent="0.25">
      <c r="A287" s="96">
        <v>40920.875</v>
      </c>
      <c r="B287" s="96">
        <v>0</v>
      </c>
      <c r="C287" s="96">
        <v>0</v>
      </c>
      <c r="D287" s="96">
        <v>98405.7</v>
      </c>
      <c r="E287" s="96">
        <v>3.2589999999999999</v>
      </c>
      <c r="F287" s="96">
        <v>7.7919999999999998</v>
      </c>
      <c r="G287" s="96">
        <v>0.15</v>
      </c>
      <c r="H287" s="96">
        <v>13.7</v>
      </c>
      <c r="I287" s="96">
        <v>12.037106666666665</v>
      </c>
      <c r="J287" s="96">
        <v>13.06</v>
      </c>
    </row>
    <row r="288" spans="1:10" x14ac:dyDescent="0.25">
      <c r="A288" s="96">
        <v>40920.916666666664</v>
      </c>
      <c r="B288" s="96">
        <v>0</v>
      </c>
      <c r="C288" s="96">
        <v>0</v>
      </c>
      <c r="D288" s="96">
        <v>98405.7</v>
      </c>
      <c r="E288" s="96">
        <v>3.1480000000000001</v>
      </c>
      <c r="F288" s="96">
        <v>7.6879999999999997</v>
      </c>
      <c r="G288" s="96">
        <v>0.15</v>
      </c>
      <c r="H288" s="96">
        <v>13.7</v>
      </c>
      <c r="I288" s="96">
        <v>11.622173333333333</v>
      </c>
      <c r="J288" s="96">
        <v>13.06</v>
      </c>
    </row>
    <row r="289" spans="1:10" x14ac:dyDescent="0.25">
      <c r="A289" s="96">
        <v>40920.958333333336</v>
      </c>
      <c r="B289" s="96">
        <v>0</v>
      </c>
      <c r="C289" s="96">
        <v>0</v>
      </c>
      <c r="D289" s="96">
        <v>98405.7</v>
      </c>
      <c r="E289" s="96">
        <v>3.0270000000000001</v>
      </c>
      <c r="F289" s="96">
        <v>7.7069999999999999</v>
      </c>
      <c r="G289" s="96">
        <v>0.15</v>
      </c>
      <c r="H289" s="96">
        <v>13.7</v>
      </c>
      <c r="I289" s="96">
        <v>11.23836</v>
      </c>
      <c r="J289" s="96">
        <v>13.06</v>
      </c>
    </row>
    <row r="290" spans="1:10" x14ac:dyDescent="0.25">
      <c r="A290" s="96">
        <v>40921</v>
      </c>
      <c r="B290" s="96">
        <v>0</v>
      </c>
      <c r="C290" s="96">
        <v>0</v>
      </c>
      <c r="D290" s="96">
        <v>98405.7</v>
      </c>
      <c r="E290" s="96">
        <v>2.93</v>
      </c>
      <c r="F290" s="96">
        <v>7.8159999999999998</v>
      </c>
      <c r="G290" s="96">
        <v>0.15</v>
      </c>
      <c r="H290" s="96">
        <v>13.7</v>
      </c>
      <c r="I290" s="96">
        <v>10.864919999999998</v>
      </c>
      <c r="J290" s="96">
        <v>13.06</v>
      </c>
    </row>
    <row r="291" spans="1:10" x14ac:dyDescent="0.25">
      <c r="A291" s="96">
        <v>40921.041666666664</v>
      </c>
      <c r="B291" s="96">
        <v>0</v>
      </c>
      <c r="C291" s="96">
        <v>0</v>
      </c>
      <c r="D291" s="96">
        <v>98405.7</v>
      </c>
      <c r="E291" s="96">
        <v>2.9</v>
      </c>
      <c r="F291" s="96">
        <v>7.8230000000000004</v>
      </c>
      <c r="G291" s="96">
        <v>0.15</v>
      </c>
      <c r="H291" s="96">
        <v>13.7</v>
      </c>
      <c r="I291" s="96">
        <v>10.304759999999998</v>
      </c>
      <c r="J291" s="96">
        <v>13.06</v>
      </c>
    </row>
    <row r="292" spans="1:10" x14ac:dyDescent="0.25">
      <c r="A292" s="96">
        <v>40921.083333333336</v>
      </c>
      <c r="B292" s="96">
        <v>0</v>
      </c>
      <c r="C292" s="96">
        <v>0</v>
      </c>
      <c r="D292" s="96">
        <v>98405.7</v>
      </c>
      <c r="E292" s="96">
        <v>2.9180000000000001</v>
      </c>
      <c r="F292" s="96">
        <v>7.8449999999999998</v>
      </c>
      <c r="G292" s="96">
        <v>0.15</v>
      </c>
      <c r="H292" s="96">
        <v>13.7</v>
      </c>
      <c r="I292" s="96">
        <v>10.242519999999999</v>
      </c>
      <c r="J292" s="96">
        <v>13.06</v>
      </c>
    </row>
    <row r="293" spans="1:10" x14ac:dyDescent="0.25">
      <c r="A293" s="96">
        <v>40921.125</v>
      </c>
      <c r="B293" s="96">
        <v>0</v>
      </c>
      <c r="C293" s="96">
        <v>0</v>
      </c>
      <c r="D293" s="96">
        <v>98405.7</v>
      </c>
      <c r="E293" s="96">
        <v>2.7410000000000001</v>
      </c>
      <c r="F293" s="96">
        <v>7.9610000000000003</v>
      </c>
      <c r="G293" s="96">
        <v>0.15</v>
      </c>
      <c r="H293" s="96">
        <v>13.7</v>
      </c>
      <c r="I293" s="96">
        <v>10.33588</v>
      </c>
      <c r="J293" s="96">
        <v>13.06</v>
      </c>
    </row>
    <row r="294" spans="1:10" x14ac:dyDescent="0.25">
      <c r="A294" s="96">
        <v>40921.166666666664</v>
      </c>
      <c r="B294" s="96">
        <v>0</v>
      </c>
      <c r="C294" s="96">
        <v>0</v>
      </c>
      <c r="D294" s="96">
        <v>98405.7</v>
      </c>
      <c r="E294" s="96">
        <v>2.4319999999999999</v>
      </c>
      <c r="F294" s="96">
        <v>8.0670000000000002</v>
      </c>
      <c r="G294" s="96">
        <v>0.15</v>
      </c>
      <c r="H294" s="96">
        <v>13.7</v>
      </c>
      <c r="I294" s="96">
        <v>10.574466666666666</v>
      </c>
      <c r="J294" s="96">
        <v>13.06</v>
      </c>
    </row>
    <row r="295" spans="1:10" x14ac:dyDescent="0.25">
      <c r="A295" s="96">
        <v>40921.208333333336</v>
      </c>
      <c r="B295" s="96">
        <v>0</v>
      </c>
      <c r="C295" s="96">
        <v>0</v>
      </c>
      <c r="D295" s="96">
        <v>98405.7</v>
      </c>
      <c r="E295" s="96">
        <v>2.2440000000000002</v>
      </c>
      <c r="F295" s="96">
        <v>8.2040000000000006</v>
      </c>
      <c r="G295" s="96">
        <v>0.15</v>
      </c>
      <c r="H295" s="96">
        <v>13.7</v>
      </c>
      <c r="I295" s="96">
        <v>10.730066666666666</v>
      </c>
      <c r="J295" s="96">
        <v>13.06</v>
      </c>
    </row>
    <row r="296" spans="1:10" x14ac:dyDescent="0.25">
      <c r="A296" s="96">
        <v>40921.25</v>
      </c>
      <c r="B296" s="96">
        <v>0</v>
      </c>
      <c r="C296" s="96">
        <v>0</v>
      </c>
      <c r="D296" s="96">
        <v>98405.7</v>
      </c>
      <c r="E296" s="96">
        <v>2.2320000000000002</v>
      </c>
      <c r="F296" s="96">
        <v>8.2100000000000009</v>
      </c>
      <c r="G296" s="96">
        <v>0.15</v>
      </c>
      <c r="H296" s="96">
        <v>13.7</v>
      </c>
      <c r="I296" s="96">
        <v>10.532973333333333</v>
      </c>
      <c r="J296" s="96">
        <v>13.06</v>
      </c>
    </row>
    <row r="297" spans="1:10" x14ac:dyDescent="0.25">
      <c r="A297" s="96">
        <v>40921.291666666664</v>
      </c>
      <c r="B297" s="96">
        <v>2</v>
      </c>
      <c r="C297" s="96">
        <v>3</v>
      </c>
      <c r="D297" s="96">
        <v>98405.7</v>
      </c>
      <c r="E297" s="96">
        <v>2.2970000000000002</v>
      </c>
      <c r="F297" s="96">
        <v>8.1980000000000004</v>
      </c>
      <c r="G297" s="96">
        <v>0.15</v>
      </c>
      <c r="H297" s="96">
        <v>13.7</v>
      </c>
      <c r="I297" s="96">
        <v>10.605586666666666</v>
      </c>
      <c r="J297" s="96">
        <v>13.06</v>
      </c>
    </row>
    <row r="298" spans="1:10" x14ac:dyDescent="0.25">
      <c r="A298" s="96">
        <v>40921.333333333336</v>
      </c>
      <c r="B298" s="96">
        <v>31</v>
      </c>
      <c r="C298" s="96">
        <v>49</v>
      </c>
      <c r="D298" s="96">
        <v>98405.7</v>
      </c>
      <c r="E298" s="96">
        <v>2.5219999999999998</v>
      </c>
      <c r="F298" s="96">
        <v>8.3450000000000006</v>
      </c>
      <c r="G298" s="96">
        <v>0.15</v>
      </c>
      <c r="H298" s="96">
        <v>13.7</v>
      </c>
      <c r="I298" s="96">
        <v>10.512226666666667</v>
      </c>
      <c r="J298" s="96">
        <v>13.06</v>
      </c>
    </row>
    <row r="299" spans="1:10" x14ac:dyDescent="0.25">
      <c r="A299" s="96">
        <v>40921.375</v>
      </c>
      <c r="B299" s="96">
        <v>49</v>
      </c>
      <c r="C299" s="96">
        <v>34</v>
      </c>
      <c r="D299" s="96">
        <v>98405.7</v>
      </c>
      <c r="E299" s="96">
        <v>3.1890000000000001</v>
      </c>
      <c r="F299" s="96">
        <v>8.6690000000000005</v>
      </c>
      <c r="G299" s="96">
        <v>0.15</v>
      </c>
      <c r="H299" s="96">
        <v>13.7</v>
      </c>
      <c r="I299" s="96">
        <v>10.657453333333333</v>
      </c>
      <c r="J299" s="96">
        <v>13.06</v>
      </c>
    </row>
    <row r="300" spans="1:10" x14ac:dyDescent="0.25">
      <c r="A300" s="96">
        <v>40921.416666666664</v>
      </c>
      <c r="B300" s="96">
        <v>65</v>
      </c>
      <c r="C300" s="96">
        <v>37</v>
      </c>
      <c r="D300" s="96">
        <v>98405.7</v>
      </c>
      <c r="E300" s="96">
        <v>3.9449999999999998</v>
      </c>
      <c r="F300" s="96">
        <v>8.9359999999999999</v>
      </c>
      <c r="G300" s="96">
        <v>0.15</v>
      </c>
      <c r="H300" s="96">
        <v>13.7</v>
      </c>
      <c r="I300" s="96">
        <v>11.030893333333331</v>
      </c>
      <c r="J300" s="96">
        <v>13.06</v>
      </c>
    </row>
    <row r="301" spans="1:10" x14ac:dyDescent="0.25">
      <c r="A301" s="96">
        <v>40921.458333333336</v>
      </c>
      <c r="B301" s="96">
        <v>75</v>
      </c>
      <c r="C301" s="96">
        <v>54</v>
      </c>
      <c r="D301" s="96">
        <v>98405.7</v>
      </c>
      <c r="E301" s="96">
        <v>4.5129999999999999</v>
      </c>
      <c r="F301" s="96">
        <v>8.9649999999999999</v>
      </c>
      <c r="G301" s="96">
        <v>0.15</v>
      </c>
      <c r="H301" s="96">
        <v>13.7</v>
      </c>
      <c r="I301" s="96">
        <v>11.518439999999998</v>
      </c>
      <c r="J301" s="96">
        <v>13.06</v>
      </c>
    </row>
    <row r="302" spans="1:10" x14ac:dyDescent="0.25">
      <c r="A302" s="96">
        <v>40921.5</v>
      </c>
      <c r="B302" s="96">
        <v>78</v>
      </c>
      <c r="C302" s="96">
        <v>137</v>
      </c>
      <c r="D302" s="96">
        <v>98405.7</v>
      </c>
      <c r="E302" s="96">
        <v>4.9130000000000003</v>
      </c>
      <c r="F302" s="96">
        <v>8.6</v>
      </c>
      <c r="G302" s="96">
        <v>0.15</v>
      </c>
      <c r="H302" s="96">
        <v>13.7</v>
      </c>
      <c r="I302" s="96">
        <v>11.974866666666665</v>
      </c>
      <c r="J302" s="96">
        <v>13.06</v>
      </c>
    </row>
    <row r="303" spans="1:10" x14ac:dyDescent="0.25">
      <c r="A303" s="96">
        <v>40921.541666666664</v>
      </c>
      <c r="B303" s="96">
        <v>55</v>
      </c>
      <c r="C303" s="96">
        <v>126</v>
      </c>
      <c r="D303" s="96">
        <v>98405.7</v>
      </c>
      <c r="E303" s="96">
        <v>4.9240000000000004</v>
      </c>
      <c r="F303" s="96">
        <v>8.1240000000000006</v>
      </c>
      <c r="G303" s="96">
        <v>0.15</v>
      </c>
      <c r="H303" s="96">
        <v>13.7</v>
      </c>
      <c r="I303" s="96">
        <v>12.099346666666666</v>
      </c>
      <c r="J303" s="96">
        <v>13.06</v>
      </c>
    </row>
    <row r="304" spans="1:10" x14ac:dyDescent="0.25">
      <c r="A304" s="96">
        <v>40921.583333333336</v>
      </c>
      <c r="B304" s="96">
        <v>22</v>
      </c>
      <c r="C304" s="96">
        <v>70</v>
      </c>
      <c r="D304" s="96">
        <v>98405.7</v>
      </c>
      <c r="E304" s="96">
        <v>4.3419999999999996</v>
      </c>
      <c r="F304" s="96">
        <v>7.68</v>
      </c>
      <c r="G304" s="96">
        <v>0.15</v>
      </c>
      <c r="H304" s="96">
        <v>13.7</v>
      </c>
      <c r="I304" s="96">
        <v>11.943746666666666</v>
      </c>
      <c r="J304" s="96">
        <v>13.06</v>
      </c>
    </row>
    <row r="305" spans="1:10" x14ac:dyDescent="0.25">
      <c r="A305" s="96">
        <v>40921.625</v>
      </c>
      <c r="B305" s="96">
        <v>0</v>
      </c>
      <c r="C305" s="96">
        <v>0</v>
      </c>
      <c r="D305" s="96">
        <v>98405.7</v>
      </c>
      <c r="E305" s="96">
        <v>3.6930000000000001</v>
      </c>
      <c r="F305" s="96">
        <v>7.5670000000000002</v>
      </c>
      <c r="G305" s="96">
        <v>0.15</v>
      </c>
      <c r="H305" s="96">
        <v>13.7</v>
      </c>
      <c r="I305" s="96">
        <v>11.964493333333333</v>
      </c>
      <c r="J305" s="96">
        <v>13.06</v>
      </c>
    </row>
    <row r="306" spans="1:10" x14ac:dyDescent="0.25">
      <c r="A306" s="96">
        <v>40921.666666666664</v>
      </c>
      <c r="B306" s="96">
        <v>0</v>
      </c>
      <c r="C306" s="96">
        <v>0</v>
      </c>
      <c r="D306" s="96">
        <v>98405.7</v>
      </c>
      <c r="E306" s="96">
        <v>3.3530000000000002</v>
      </c>
      <c r="F306" s="96">
        <v>7.6269999999999998</v>
      </c>
      <c r="G306" s="96">
        <v>0.15</v>
      </c>
      <c r="H306" s="96">
        <v>13.7</v>
      </c>
      <c r="I306" s="96">
        <v>11.518439999999998</v>
      </c>
      <c r="J306" s="96">
        <v>13.06</v>
      </c>
    </row>
    <row r="307" spans="1:10" x14ac:dyDescent="0.25">
      <c r="A307" s="96">
        <v>40921.708333333336</v>
      </c>
      <c r="B307" s="96">
        <v>0</v>
      </c>
      <c r="C307" s="96">
        <v>0</v>
      </c>
      <c r="D307" s="96">
        <v>98405.7</v>
      </c>
      <c r="E307" s="96">
        <v>2.9590000000000001</v>
      </c>
      <c r="F307" s="96">
        <v>7.5529999999999999</v>
      </c>
      <c r="G307" s="96">
        <v>0.15</v>
      </c>
      <c r="H307" s="96">
        <v>13.7</v>
      </c>
      <c r="I307" s="96">
        <v>11.310973333333331</v>
      </c>
      <c r="J307" s="96">
        <v>13.06</v>
      </c>
    </row>
    <row r="308" spans="1:10" x14ac:dyDescent="0.25">
      <c r="A308" s="96">
        <v>40921.75</v>
      </c>
      <c r="B308" s="96">
        <v>0</v>
      </c>
      <c r="C308" s="96">
        <v>0</v>
      </c>
      <c r="D308" s="96">
        <v>98405.7</v>
      </c>
      <c r="E308" s="96">
        <v>2.5779999999999998</v>
      </c>
      <c r="F308" s="96">
        <v>7.4589999999999996</v>
      </c>
      <c r="G308" s="96">
        <v>0.15</v>
      </c>
      <c r="H308" s="96">
        <v>13.7</v>
      </c>
      <c r="I308" s="96">
        <v>11.342093333333333</v>
      </c>
      <c r="J308" s="96">
        <v>13.06</v>
      </c>
    </row>
    <row r="309" spans="1:10" x14ac:dyDescent="0.25">
      <c r="A309" s="96">
        <v>40921.791666666664</v>
      </c>
      <c r="B309" s="96">
        <v>0</v>
      </c>
      <c r="C309" s="96">
        <v>0</v>
      </c>
      <c r="D309" s="96">
        <v>98405.7</v>
      </c>
      <c r="E309" s="96">
        <v>2.2429999999999999</v>
      </c>
      <c r="F309" s="96">
        <v>7.3949999999999996</v>
      </c>
      <c r="G309" s="96">
        <v>0.15</v>
      </c>
      <c r="H309" s="96">
        <v>13.7</v>
      </c>
      <c r="I309" s="96">
        <v>11.300599999999999</v>
      </c>
      <c r="J309" s="96">
        <v>13.06</v>
      </c>
    </row>
    <row r="310" spans="1:10" x14ac:dyDescent="0.25">
      <c r="A310" s="96">
        <v>40921.833333333336</v>
      </c>
      <c r="B310" s="96">
        <v>0</v>
      </c>
      <c r="C310" s="96">
        <v>0</v>
      </c>
      <c r="D310" s="96">
        <v>98405.7</v>
      </c>
      <c r="E310" s="96">
        <v>1.9350000000000001</v>
      </c>
      <c r="F310" s="96">
        <v>7.2859999999999996</v>
      </c>
      <c r="G310" s="96">
        <v>0.15</v>
      </c>
      <c r="H310" s="96">
        <v>13.7</v>
      </c>
      <c r="I310" s="96">
        <v>11.113879999999998</v>
      </c>
      <c r="J310" s="96">
        <v>13.06</v>
      </c>
    </row>
    <row r="311" spans="1:10" x14ac:dyDescent="0.25">
      <c r="A311" s="96">
        <v>40921.875</v>
      </c>
      <c r="B311" s="96">
        <v>0</v>
      </c>
      <c r="C311" s="96">
        <v>0</v>
      </c>
      <c r="D311" s="96">
        <v>98405.7</v>
      </c>
      <c r="E311" s="96">
        <v>1.694</v>
      </c>
      <c r="F311" s="96">
        <v>7.1749999999999998</v>
      </c>
      <c r="G311" s="96">
        <v>0.15</v>
      </c>
      <c r="H311" s="96">
        <v>13.7</v>
      </c>
      <c r="I311" s="96">
        <v>10.698946666666666</v>
      </c>
      <c r="J311" s="96">
        <v>13.06</v>
      </c>
    </row>
    <row r="312" spans="1:10" x14ac:dyDescent="0.25">
      <c r="A312" s="96">
        <v>40921.916666666664</v>
      </c>
      <c r="B312" s="96">
        <v>0</v>
      </c>
      <c r="C312" s="96">
        <v>0</v>
      </c>
      <c r="D312" s="96">
        <v>98405.7</v>
      </c>
      <c r="E312" s="96">
        <v>1.4059999999999999</v>
      </c>
      <c r="F312" s="96">
        <v>6.9569999999999999</v>
      </c>
      <c r="G312" s="96">
        <v>0.15</v>
      </c>
      <c r="H312" s="96">
        <v>13.7</v>
      </c>
      <c r="I312" s="96">
        <v>10.33588</v>
      </c>
      <c r="J312" s="96">
        <v>13.06</v>
      </c>
    </row>
    <row r="313" spans="1:10" x14ac:dyDescent="0.25">
      <c r="A313" s="96">
        <v>40921.958333333336</v>
      </c>
      <c r="B313" s="96">
        <v>0</v>
      </c>
      <c r="C313" s="96">
        <v>0</v>
      </c>
      <c r="D313" s="96">
        <v>98405.7</v>
      </c>
      <c r="E313" s="96">
        <v>0.85</v>
      </c>
      <c r="F313" s="96">
        <v>6.3860000000000001</v>
      </c>
      <c r="G313" s="96">
        <v>0.15</v>
      </c>
      <c r="H313" s="96">
        <v>13.7</v>
      </c>
      <c r="I313" s="96">
        <v>10.252893333333333</v>
      </c>
      <c r="J313" s="96">
        <v>13.06</v>
      </c>
    </row>
    <row r="314" spans="1:10" x14ac:dyDescent="0.25">
      <c r="A314" s="96">
        <v>40922</v>
      </c>
      <c r="B314" s="96">
        <v>0</v>
      </c>
      <c r="C314" s="96">
        <v>0</v>
      </c>
      <c r="D314" s="96">
        <v>98405.7</v>
      </c>
      <c r="E314" s="96">
        <v>0.372</v>
      </c>
      <c r="F314" s="96">
        <v>6.117</v>
      </c>
      <c r="G314" s="96">
        <v>0.15</v>
      </c>
      <c r="H314" s="96">
        <v>13.7</v>
      </c>
      <c r="I314" s="96">
        <v>10.491479999999999</v>
      </c>
      <c r="J314" s="96">
        <v>13.06</v>
      </c>
    </row>
    <row r="315" spans="1:10" x14ac:dyDescent="0.25">
      <c r="A315" s="96">
        <v>40922.041666666664</v>
      </c>
      <c r="B315" s="96">
        <v>0</v>
      </c>
      <c r="C315" s="96">
        <v>0</v>
      </c>
      <c r="D315" s="96">
        <v>98405.7</v>
      </c>
      <c r="E315" s="96">
        <v>0.34</v>
      </c>
      <c r="F315" s="96">
        <v>6.27</v>
      </c>
      <c r="G315" s="96">
        <v>0.15</v>
      </c>
      <c r="H315" s="96">
        <v>13.7</v>
      </c>
      <c r="I315" s="96">
        <v>10.70932</v>
      </c>
      <c r="J315" s="96">
        <v>13.06</v>
      </c>
    </row>
    <row r="316" spans="1:10" x14ac:dyDescent="0.25">
      <c r="A316" s="96">
        <v>40922.083333333336</v>
      </c>
      <c r="B316" s="96">
        <v>0</v>
      </c>
      <c r="C316" s="96">
        <v>0</v>
      </c>
      <c r="D316" s="96">
        <v>98405.7</v>
      </c>
      <c r="E316" s="96">
        <v>0.13100000000000001</v>
      </c>
      <c r="F316" s="96">
        <v>6.0049999999999999</v>
      </c>
      <c r="G316" s="96">
        <v>0.15</v>
      </c>
      <c r="H316" s="96">
        <v>13.7</v>
      </c>
      <c r="I316" s="96">
        <v>10.678199999999999</v>
      </c>
      <c r="J316" s="96">
        <v>13.06</v>
      </c>
    </row>
    <row r="317" spans="1:10" x14ac:dyDescent="0.25">
      <c r="A317" s="96">
        <v>40922.125</v>
      </c>
      <c r="B317" s="96">
        <v>0</v>
      </c>
      <c r="C317" s="96">
        <v>0</v>
      </c>
      <c r="D317" s="96">
        <v>98405.7</v>
      </c>
      <c r="E317" s="96">
        <v>-6.3E-2</v>
      </c>
      <c r="F317" s="96">
        <v>5.8230000000000004</v>
      </c>
      <c r="G317" s="96">
        <v>0.15</v>
      </c>
      <c r="H317" s="96">
        <v>13.7</v>
      </c>
      <c r="I317" s="96">
        <v>10.449986666666666</v>
      </c>
      <c r="J317" s="96">
        <v>13.06</v>
      </c>
    </row>
    <row r="318" spans="1:10" x14ac:dyDescent="0.25">
      <c r="A318" s="96">
        <v>40922.166666666664</v>
      </c>
      <c r="B318" s="96">
        <v>0</v>
      </c>
      <c r="C318" s="96">
        <v>0</v>
      </c>
      <c r="D318" s="96">
        <v>98405.7</v>
      </c>
      <c r="E318" s="96">
        <v>-0.192</v>
      </c>
      <c r="F318" s="96">
        <v>5.7969999999999997</v>
      </c>
      <c r="G318" s="96">
        <v>0.15</v>
      </c>
      <c r="H318" s="96">
        <v>13.7</v>
      </c>
      <c r="I318" s="96">
        <v>10.066173333333333</v>
      </c>
      <c r="J318" s="96">
        <v>13.06</v>
      </c>
    </row>
    <row r="319" spans="1:10" x14ac:dyDescent="0.25">
      <c r="A319" s="96">
        <v>40922.208333333336</v>
      </c>
      <c r="B319" s="96">
        <v>0</v>
      </c>
      <c r="C319" s="96">
        <v>0</v>
      </c>
      <c r="D319" s="96">
        <v>98405.7</v>
      </c>
      <c r="E319" s="96">
        <v>-0.22700000000000001</v>
      </c>
      <c r="F319" s="96">
        <v>5.6989999999999998</v>
      </c>
      <c r="G319" s="96">
        <v>0.15</v>
      </c>
      <c r="H319" s="96">
        <v>13.7</v>
      </c>
      <c r="I319" s="96">
        <v>9.692733333333333</v>
      </c>
      <c r="J319" s="96">
        <v>13.06</v>
      </c>
    </row>
    <row r="320" spans="1:10" x14ac:dyDescent="0.25">
      <c r="A320" s="96">
        <v>40922.25</v>
      </c>
      <c r="B320" s="96">
        <v>0</v>
      </c>
      <c r="C320" s="96">
        <v>0</v>
      </c>
      <c r="D320" s="96">
        <v>98405.7</v>
      </c>
      <c r="E320" s="96">
        <v>-0.755</v>
      </c>
      <c r="F320" s="96">
        <v>5.3029999999999999</v>
      </c>
      <c r="G320" s="96">
        <v>0.15</v>
      </c>
      <c r="H320" s="96">
        <v>13.7</v>
      </c>
      <c r="I320" s="96">
        <v>9.5786266666666648</v>
      </c>
      <c r="J320" s="96">
        <v>13.06</v>
      </c>
    </row>
    <row r="321" spans="1:10" x14ac:dyDescent="0.25">
      <c r="A321" s="96">
        <v>40922.291666666664</v>
      </c>
      <c r="B321" s="96">
        <v>4</v>
      </c>
      <c r="C321" s="96">
        <v>14</v>
      </c>
      <c r="D321" s="96">
        <v>98405.7</v>
      </c>
      <c r="E321" s="96">
        <v>-1.0329999999999999</v>
      </c>
      <c r="F321" s="96">
        <v>5.2370000000000001</v>
      </c>
      <c r="G321" s="96">
        <v>0.15</v>
      </c>
      <c r="H321" s="96">
        <v>13.7</v>
      </c>
      <c r="I321" s="96">
        <v>9.7757199999999997</v>
      </c>
      <c r="J321" s="96">
        <v>13.06</v>
      </c>
    </row>
    <row r="322" spans="1:10" x14ac:dyDescent="0.25">
      <c r="A322" s="96">
        <v>40922.333333333336</v>
      </c>
      <c r="B322" s="96">
        <v>33</v>
      </c>
      <c r="C322" s="96">
        <v>139</v>
      </c>
      <c r="D322" s="96">
        <v>98405.7</v>
      </c>
      <c r="E322" s="96">
        <v>-0.308</v>
      </c>
      <c r="F322" s="96">
        <v>5.37</v>
      </c>
      <c r="G322" s="96">
        <v>0.15</v>
      </c>
      <c r="H322" s="96">
        <v>13.7</v>
      </c>
      <c r="I322" s="96">
        <v>9.9313199999999995</v>
      </c>
      <c r="J322" s="96">
        <v>13.06</v>
      </c>
    </row>
    <row r="323" spans="1:10" x14ac:dyDescent="0.25">
      <c r="A323" s="96">
        <v>40922.375</v>
      </c>
      <c r="B323" s="96">
        <v>52</v>
      </c>
      <c r="C323" s="96">
        <v>576</v>
      </c>
      <c r="D323" s="96">
        <v>98405.7</v>
      </c>
      <c r="E323" s="96">
        <v>0.67500000000000004</v>
      </c>
      <c r="F323" s="96">
        <v>5.1070000000000002</v>
      </c>
      <c r="G323" s="96">
        <v>0.15</v>
      </c>
      <c r="H323" s="96">
        <v>13.7</v>
      </c>
      <c r="I323" s="96">
        <v>10.003933333333332</v>
      </c>
      <c r="J323" s="96">
        <v>13.06</v>
      </c>
    </row>
    <row r="324" spans="1:10" x14ac:dyDescent="0.25">
      <c r="A324" s="96">
        <v>40922.416666666664</v>
      </c>
      <c r="B324" s="96">
        <v>58</v>
      </c>
      <c r="C324" s="96">
        <v>673</v>
      </c>
      <c r="D324" s="96">
        <v>98405.7</v>
      </c>
      <c r="E324" s="96">
        <v>2.0470000000000002</v>
      </c>
      <c r="F324" s="96">
        <v>5.2270000000000003</v>
      </c>
      <c r="G324" s="96">
        <v>0.15</v>
      </c>
      <c r="H324" s="96">
        <v>13.7</v>
      </c>
      <c r="I324" s="96">
        <v>10.709319999999998</v>
      </c>
      <c r="J324" s="96">
        <v>13.06</v>
      </c>
    </row>
    <row r="325" spans="1:10" x14ac:dyDescent="0.25">
      <c r="A325" s="96">
        <v>40922.458333333336</v>
      </c>
      <c r="B325" s="96">
        <v>59</v>
      </c>
      <c r="C325" s="96">
        <v>675</v>
      </c>
      <c r="D325" s="96">
        <v>98405.7</v>
      </c>
      <c r="E325" s="96">
        <v>3.0630000000000002</v>
      </c>
      <c r="F325" s="96">
        <v>5.2549999999999999</v>
      </c>
      <c r="G325" s="96">
        <v>0.15</v>
      </c>
      <c r="H325" s="96">
        <v>13.7</v>
      </c>
      <c r="I325" s="96">
        <v>11.124253333333332</v>
      </c>
      <c r="J325" s="96">
        <v>13.06</v>
      </c>
    </row>
    <row r="326" spans="1:10" x14ac:dyDescent="0.25">
      <c r="A326" s="96">
        <v>40922.5</v>
      </c>
      <c r="B326" s="96">
        <v>56</v>
      </c>
      <c r="C326" s="96">
        <v>614</v>
      </c>
      <c r="D326" s="96">
        <v>98405.7</v>
      </c>
      <c r="E326" s="96">
        <v>3.5470000000000002</v>
      </c>
      <c r="F326" s="96">
        <v>5.2649999999999997</v>
      </c>
      <c r="G326" s="96">
        <v>0.15</v>
      </c>
      <c r="H326" s="96">
        <v>13.7</v>
      </c>
      <c r="I326" s="96">
        <v>11.902253333333331</v>
      </c>
      <c r="J326" s="96">
        <v>13.06</v>
      </c>
    </row>
    <row r="327" spans="1:10" x14ac:dyDescent="0.25">
      <c r="A327" s="96">
        <v>40922.541666666664</v>
      </c>
      <c r="B327" s="96">
        <v>45</v>
      </c>
      <c r="C327" s="96">
        <v>475</v>
      </c>
      <c r="D327" s="96">
        <v>98405.7</v>
      </c>
      <c r="E327" s="96">
        <v>3.278</v>
      </c>
      <c r="F327" s="96">
        <v>4.8689999999999998</v>
      </c>
      <c r="G327" s="96">
        <v>0.15</v>
      </c>
      <c r="H327" s="96">
        <v>13.7</v>
      </c>
      <c r="I327" s="96">
        <v>12.068226666666666</v>
      </c>
      <c r="J327" s="96">
        <v>13.06</v>
      </c>
    </row>
    <row r="328" spans="1:10" x14ac:dyDescent="0.25">
      <c r="A328" s="96">
        <v>40922.583333333336</v>
      </c>
      <c r="B328" s="96">
        <v>22</v>
      </c>
      <c r="C328" s="96">
        <v>184</v>
      </c>
      <c r="D328" s="96">
        <v>98405.7</v>
      </c>
      <c r="E328" s="96">
        <v>1.528</v>
      </c>
      <c r="F328" s="96">
        <v>4.5019999999999998</v>
      </c>
      <c r="G328" s="96">
        <v>0.15</v>
      </c>
      <c r="H328" s="96">
        <v>13.7</v>
      </c>
      <c r="I328" s="96">
        <v>11.974866666666665</v>
      </c>
      <c r="J328" s="96">
        <v>13.06</v>
      </c>
    </row>
    <row r="329" spans="1:10" x14ac:dyDescent="0.25">
      <c r="A329" s="96">
        <v>40922.625</v>
      </c>
      <c r="B329" s="96">
        <v>0</v>
      </c>
      <c r="C329" s="96">
        <v>1</v>
      </c>
      <c r="D329" s="96">
        <v>98405.7</v>
      </c>
      <c r="E329" s="96">
        <v>-0.33400000000000002</v>
      </c>
      <c r="F329" s="96">
        <v>4.7880000000000003</v>
      </c>
      <c r="G329" s="96">
        <v>0.15</v>
      </c>
      <c r="H329" s="96">
        <v>13.7</v>
      </c>
      <c r="I329" s="96">
        <v>11.777773333333332</v>
      </c>
      <c r="J329" s="96">
        <v>13.06</v>
      </c>
    </row>
    <row r="330" spans="1:10" x14ac:dyDescent="0.25">
      <c r="A330" s="96">
        <v>40922.666666666664</v>
      </c>
      <c r="B330" s="96">
        <v>0</v>
      </c>
      <c r="C330" s="96">
        <v>0</v>
      </c>
      <c r="D330" s="96">
        <v>98405.7</v>
      </c>
      <c r="E330" s="96">
        <v>-0.49299999999999999</v>
      </c>
      <c r="F330" s="96">
        <v>5.0549999999999997</v>
      </c>
      <c r="G330" s="96">
        <v>0.15</v>
      </c>
      <c r="H330" s="96">
        <v>13.7</v>
      </c>
      <c r="I330" s="96">
        <v>11.54956</v>
      </c>
      <c r="J330" s="96">
        <v>13.06</v>
      </c>
    </row>
    <row r="331" spans="1:10" x14ac:dyDescent="0.25">
      <c r="A331" s="96">
        <v>40922.708333333336</v>
      </c>
      <c r="B331" s="96">
        <v>0</v>
      </c>
      <c r="C331" s="96">
        <v>0</v>
      </c>
      <c r="D331" s="96">
        <v>98405.7</v>
      </c>
      <c r="E331" s="96">
        <v>-0.75900000000000001</v>
      </c>
      <c r="F331" s="96">
        <v>5.0129999999999999</v>
      </c>
      <c r="G331" s="96">
        <v>0.15</v>
      </c>
      <c r="H331" s="96">
        <v>13.7</v>
      </c>
      <c r="I331" s="96">
        <v>11.425079999999999</v>
      </c>
      <c r="J331" s="96">
        <v>13.06</v>
      </c>
    </row>
    <row r="332" spans="1:10" x14ac:dyDescent="0.25">
      <c r="A332" s="96">
        <v>40922.75</v>
      </c>
      <c r="B332" s="96">
        <v>0</v>
      </c>
      <c r="C332" s="96">
        <v>0</v>
      </c>
      <c r="D332" s="96">
        <v>98405.7</v>
      </c>
      <c r="E332" s="96">
        <v>-1.198</v>
      </c>
      <c r="F332" s="96">
        <v>4.8710000000000004</v>
      </c>
      <c r="G332" s="96">
        <v>0.15</v>
      </c>
      <c r="H332" s="96">
        <v>13.7</v>
      </c>
      <c r="I332" s="96">
        <v>11.176119999999999</v>
      </c>
      <c r="J332" s="96">
        <v>13.06</v>
      </c>
    </row>
    <row r="333" spans="1:10" x14ac:dyDescent="0.25">
      <c r="A333" s="96">
        <v>40922.791666666664</v>
      </c>
      <c r="B333" s="96">
        <v>0</v>
      </c>
      <c r="C333" s="96">
        <v>0</v>
      </c>
      <c r="D333" s="96">
        <v>98405.7</v>
      </c>
      <c r="E333" s="96">
        <v>-1.6539999999999999</v>
      </c>
      <c r="F333" s="96">
        <v>4.758</v>
      </c>
      <c r="G333" s="96">
        <v>0.15</v>
      </c>
      <c r="H333" s="96">
        <v>13.7</v>
      </c>
      <c r="I333" s="96">
        <v>10.387746666666665</v>
      </c>
      <c r="J333" s="96">
        <v>13.06</v>
      </c>
    </row>
    <row r="334" spans="1:10" x14ac:dyDescent="0.25">
      <c r="A334" s="96">
        <v>40922.833333333336</v>
      </c>
      <c r="B334" s="96">
        <v>0</v>
      </c>
      <c r="C334" s="96">
        <v>0</v>
      </c>
      <c r="D334" s="96">
        <v>98405.7</v>
      </c>
      <c r="E334" s="96">
        <v>-1.8160000000000001</v>
      </c>
      <c r="F334" s="96">
        <v>4.6459999999999999</v>
      </c>
      <c r="G334" s="96">
        <v>0.15</v>
      </c>
      <c r="H334" s="96">
        <v>13.7</v>
      </c>
      <c r="I334" s="96">
        <v>9.7860933333333318</v>
      </c>
      <c r="J334" s="96">
        <v>13.06</v>
      </c>
    </row>
    <row r="335" spans="1:10" x14ac:dyDescent="0.25">
      <c r="A335" s="96">
        <v>40922.875</v>
      </c>
      <c r="B335" s="96">
        <v>0</v>
      </c>
      <c r="C335" s="96">
        <v>0</v>
      </c>
      <c r="D335" s="96">
        <v>98405.7</v>
      </c>
      <c r="E335" s="96">
        <v>-1.4830000000000001</v>
      </c>
      <c r="F335" s="96">
        <v>4.5620000000000003</v>
      </c>
      <c r="G335" s="96">
        <v>0.15</v>
      </c>
      <c r="H335" s="96">
        <v>13.7</v>
      </c>
      <c r="I335" s="96">
        <v>9.0495866666666664</v>
      </c>
      <c r="J335" s="96">
        <v>13.06</v>
      </c>
    </row>
    <row r="336" spans="1:10" x14ac:dyDescent="0.25">
      <c r="A336" s="96">
        <v>40922.916666666664</v>
      </c>
      <c r="B336" s="96">
        <v>0</v>
      </c>
      <c r="C336" s="96">
        <v>0</v>
      </c>
      <c r="D336" s="96">
        <v>98405.7</v>
      </c>
      <c r="E336" s="96">
        <v>-1.1679999999999999</v>
      </c>
      <c r="F336" s="96">
        <v>4.5069999999999997</v>
      </c>
      <c r="G336" s="96">
        <v>0.15</v>
      </c>
      <c r="H336" s="96">
        <v>13.7</v>
      </c>
      <c r="I336" s="96">
        <v>8.5620399999999997</v>
      </c>
      <c r="J336" s="96">
        <v>13.06</v>
      </c>
    </row>
    <row r="337" spans="1:10" x14ac:dyDescent="0.25">
      <c r="A337" s="96">
        <v>40922.958333333336</v>
      </c>
      <c r="B337" s="96">
        <v>0</v>
      </c>
      <c r="C337" s="96">
        <v>0</v>
      </c>
      <c r="D337" s="96">
        <v>98405.7</v>
      </c>
      <c r="E337" s="96">
        <v>-1.113</v>
      </c>
      <c r="F337" s="96">
        <v>4.2960000000000003</v>
      </c>
      <c r="G337" s="96">
        <v>0.15</v>
      </c>
      <c r="H337" s="96">
        <v>13.7</v>
      </c>
      <c r="I337" s="96">
        <v>8.7798799999999986</v>
      </c>
      <c r="J337" s="96">
        <v>13.06</v>
      </c>
    </row>
    <row r="338" spans="1:10" x14ac:dyDescent="0.25">
      <c r="A338" s="96">
        <v>40923</v>
      </c>
      <c r="B338" s="96">
        <v>0</v>
      </c>
      <c r="C338" s="96">
        <v>0</v>
      </c>
      <c r="D338" s="96">
        <v>98405.7</v>
      </c>
      <c r="E338" s="96">
        <v>-1.2090000000000001</v>
      </c>
      <c r="F338" s="96">
        <v>4.04</v>
      </c>
      <c r="G338" s="96">
        <v>0.15</v>
      </c>
      <c r="H338" s="96">
        <v>13.7</v>
      </c>
      <c r="I338" s="96">
        <v>8.5516666666666659</v>
      </c>
      <c r="J338" s="96">
        <v>13.06</v>
      </c>
    </row>
    <row r="339" spans="1:10" x14ac:dyDescent="0.25">
      <c r="A339" s="96">
        <v>40923.041666666664</v>
      </c>
      <c r="B339" s="96">
        <v>0</v>
      </c>
      <c r="C339" s="96">
        <v>0</v>
      </c>
      <c r="D339" s="96">
        <v>98405.7</v>
      </c>
      <c r="E339" s="96">
        <v>-1.181</v>
      </c>
      <c r="F339" s="96">
        <v>3.9319999999999999</v>
      </c>
      <c r="G339" s="96">
        <v>0.15</v>
      </c>
      <c r="H339" s="96">
        <v>13.7</v>
      </c>
      <c r="I339" s="96">
        <v>8.3234533333333331</v>
      </c>
      <c r="J339" s="96">
        <v>13.06</v>
      </c>
    </row>
    <row r="340" spans="1:10" x14ac:dyDescent="0.25">
      <c r="A340" s="96">
        <v>40923.083333333336</v>
      </c>
      <c r="B340" s="96">
        <v>0</v>
      </c>
      <c r="C340" s="96">
        <v>0</v>
      </c>
      <c r="D340" s="96">
        <v>98405.7</v>
      </c>
      <c r="E340" s="96">
        <v>-1.218</v>
      </c>
      <c r="F340" s="96">
        <v>3.8159999999999998</v>
      </c>
      <c r="G340" s="96">
        <v>0.15</v>
      </c>
      <c r="H340" s="96">
        <v>13.7</v>
      </c>
      <c r="I340" s="96">
        <v>8.3753199999999985</v>
      </c>
      <c r="J340" s="96">
        <v>13.06</v>
      </c>
    </row>
    <row r="341" spans="1:10" x14ac:dyDescent="0.25">
      <c r="A341" s="96">
        <v>40923.125</v>
      </c>
      <c r="B341" s="96">
        <v>0</v>
      </c>
      <c r="C341" s="96">
        <v>0</v>
      </c>
      <c r="D341" s="96">
        <v>98405.7</v>
      </c>
      <c r="E341" s="96">
        <v>-1.2010000000000001</v>
      </c>
      <c r="F341" s="96">
        <v>3.754</v>
      </c>
      <c r="G341" s="96">
        <v>0.15</v>
      </c>
      <c r="H341" s="96">
        <v>13.7</v>
      </c>
      <c r="I341" s="96">
        <v>8.6968933333333318</v>
      </c>
      <c r="J341" s="96">
        <v>13.06</v>
      </c>
    </row>
    <row r="342" spans="1:10" x14ac:dyDescent="0.25">
      <c r="A342" s="96">
        <v>40923.166666666664</v>
      </c>
      <c r="B342" s="96">
        <v>0</v>
      </c>
      <c r="C342" s="96">
        <v>0</v>
      </c>
      <c r="D342" s="96">
        <v>98405.7</v>
      </c>
      <c r="E342" s="96">
        <v>-1.077</v>
      </c>
      <c r="F342" s="96">
        <v>3.754</v>
      </c>
      <c r="G342" s="96">
        <v>0.15</v>
      </c>
      <c r="H342" s="96">
        <v>13.7</v>
      </c>
      <c r="I342" s="96">
        <v>8.613906666666665</v>
      </c>
      <c r="J342" s="96">
        <v>13.06</v>
      </c>
    </row>
    <row r="343" spans="1:10" x14ac:dyDescent="0.25">
      <c r="A343" s="96">
        <v>40923.208333333336</v>
      </c>
      <c r="B343" s="96">
        <v>0</v>
      </c>
      <c r="C343" s="96">
        <v>0</v>
      </c>
      <c r="D343" s="96">
        <v>98405.7</v>
      </c>
      <c r="E343" s="96">
        <v>-0.997</v>
      </c>
      <c r="F343" s="96">
        <v>3.7280000000000002</v>
      </c>
      <c r="G343" s="96">
        <v>0.15</v>
      </c>
      <c r="H343" s="96">
        <v>13.7</v>
      </c>
      <c r="I343" s="96">
        <v>8.4790533333333329</v>
      </c>
      <c r="J343" s="96">
        <v>13.06</v>
      </c>
    </row>
    <row r="344" spans="1:10" x14ac:dyDescent="0.25">
      <c r="A344" s="96">
        <v>40923.25</v>
      </c>
      <c r="B344" s="96">
        <v>0</v>
      </c>
      <c r="C344" s="96">
        <v>0</v>
      </c>
      <c r="D344" s="96">
        <v>98405.7</v>
      </c>
      <c r="E344" s="96">
        <v>-0.97</v>
      </c>
      <c r="F344" s="96">
        <v>3.6960000000000002</v>
      </c>
      <c r="G344" s="96">
        <v>0.15</v>
      </c>
      <c r="H344" s="96">
        <v>13.7</v>
      </c>
      <c r="I344" s="96">
        <v>8.4271866666666657</v>
      </c>
      <c r="J344" s="96">
        <v>13.06</v>
      </c>
    </row>
    <row r="345" spans="1:10" x14ac:dyDescent="0.25">
      <c r="A345" s="96">
        <v>40923.291666666664</v>
      </c>
      <c r="B345" s="96">
        <v>4</v>
      </c>
      <c r="C345" s="96">
        <v>10</v>
      </c>
      <c r="D345" s="96">
        <v>98405.7</v>
      </c>
      <c r="E345" s="96">
        <v>-0.96599999999999997</v>
      </c>
      <c r="F345" s="96">
        <v>3.6589999999999998</v>
      </c>
      <c r="G345" s="96">
        <v>0.15</v>
      </c>
      <c r="H345" s="96">
        <v>13.7</v>
      </c>
      <c r="I345" s="96">
        <v>8.12636</v>
      </c>
      <c r="J345" s="96">
        <v>13.06</v>
      </c>
    </row>
    <row r="346" spans="1:10" x14ac:dyDescent="0.25">
      <c r="A346" s="96">
        <v>40923.333333333336</v>
      </c>
      <c r="B346" s="96">
        <v>31</v>
      </c>
      <c r="C346" s="96">
        <v>66</v>
      </c>
      <c r="D346" s="96">
        <v>98405.7</v>
      </c>
      <c r="E346" s="96">
        <v>-0.42</v>
      </c>
      <c r="F346" s="96">
        <v>3.637</v>
      </c>
      <c r="G346" s="96">
        <v>0.15</v>
      </c>
      <c r="H346" s="96">
        <v>13.7</v>
      </c>
      <c r="I346" s="96">
        <v>7.659559999999999</v>
      </c>
      <c r="J346" s="96">
        <v>13.06</v>
      </c>
    </row>
    <row r="347" spans="1:10" x14ac:dyDescent="0.25">
      <c r="A347" s="96">
        <v>40923.375</v>
      </c>
      <c r="B347" s="96">
        <v>63</v>
      </c>
      <c r="C347" s="96">
        <v>174</v>
      </c>
      <c r="D347" s="96">
        <v>98405.7</v>
      </c>
      <c r="E347" s="96">
        <v>0.56299999999999994</v>
      </c>
      <c r="F347" s="96">
        <v>3.4990000000000001</v>
      </c>
      <c r="G347" s="96">
        <v>0.15</v>
      </c>
      <c r="H347" s="96">
        <v>13.7</v>
      </c>
      <c r="I347" s="96">
        <v>7.4520933333333321</v>
      </c>
      <c r="J347" s="96">
        <v>13.06</v>
      </c>
    </row>
    <row r="348" spans="1:10" x14ac:dyDescent="0.25">
      <c r="A348" s="96">
        <v>40923.416666666664</v>
      </c>
      <c r="B348" s="96">
        <v>76</v>
      </c>
      <c r="C348" s="96">
        <v>353</v>
      </c>
      <c r="D348" s="96">
        <v>98405.7</v>
      </c>
      <c r="E348" s="96">
        <v>1.7350000000000001</v>
      </c>
      <c r="F348" s="96">
        <v>3.508</v>
      </c>
      <c r="G348" s="96">
        <v>0.15</v>
      </c>
      <c r="H348" s="96">
        <v>13.7</v>
      </c>
      <c r="I348" s="96">
        <v>8.7798799999999986</v>
      </c>
      <c r="J348" s="96">
        <v>13.06</v>
      </c>
    </row>
    <row r="349" spans="1:10" x14ac:dyDescent="0.25">
      <c r="A349" s="96">
        <v>40923.458333333336</v>
      </c>
      <c r="B349" s="96">
        <v>67</v>
      </c>
      <c r="C349" s="96">
        <v>598</v>
      </c>
      <c r="D349" s="96">
        <v>98405.7</v>
      </c>
      <c r="E349" s="96">
        <v>2.5880000000000001</v>
      </c>
      <c r="F349" s="96">
        <v>3.4670000000000001</v>
      </c>
      <c r="G349" s="96">
        <v>0.15</v>
      </c>
      <c r="H349" s="96">
        <v>13.7</v>
      </c>
      <c r="I349" s="96">
        <v>10.097293333333333</v>
      </c>
      <c r="J349" s="96">
        <v>13.06</v>
      </c>
    </row>
    <row r="350" spans="1:10" x14ac:dyDescent="0.25">
      <c r="A350" s="96">
        <v>40923.5</v>
      </c>
      <c r="B350" s="96">
        <v>63</v>
      </c>
      <c r="C350" s="96">
        <v>519</v>
      </c>
      <c r="D350" s="96">
        <v>98405.7</v>
      </c>
      <c r="E350" s="96">
        <v>2.89</v>
      </c>
      <c r="F350" s="96">
        <v>3.3820000000000001</v>
      </c>
      <c r="G350" s="96">
        <v>0.15</v>
      </c>
      <c r="H350" s="96">
        <v>13.7</v>
      </c>
      <c r="I350" s="96">
        <v>10.823426666666666</v>
      </c>
      <c r="J350" s="96">
        <v>13.06</v>
      </c>
    </row>
    <row r="351" spans="1:10" x14ac:dyDescent="0.25">
      <c r="A351" s="96">
        <v>40923.541666666664</v>
      </c>
      <c r="B351" s="96">
        <v>51</v>
      </c>
      <c r="C351" s="96">
        <v>379</v>
      </c>
      <c r="D351" s="96">
        <v>98405.7</v>
      </c>
      <c r="E351" s="96">
        <v>2.5979999999999999</v>
      </c>
      <c r="F351" s="96">
        <v>3.157</v>
      </c>
      <c r="G351" s="96">
        <v>0.15</v>
      </c>
      <c r="H351" s="96">
        <v>13.7</v>
      </c>
      <c r="I351" s="96">
        <v>11.342093333333333</v>
      </c>
      <c r="J351" s="96">
        <v>13.06</v>
      </c>
    </row>
    <row r="352" spans="1:10" x14ac:dyDescent="0.25">
      <c r="A352" s="96">
        <v>40923.583333333336</v>
      </c>
      <c r="B352" s="96">
        <v>24</v>
      </c>
      <c r="C352" s="96">
        <v>152</v>
      </c>
      <c r="D352" s="96">
        <v>98405.7</v>
      </c>
      <c r="E352" s="96">
        <v>0.621</v>
      </c>
      <c r="F352" s="96">
        <v>3.0150000000000001</v>
      </c>
      <c r="G352" s="96">
        <v>0.15</v>
      </c>
      <c r="H352" s="96">
        <v>13.7</v>
      </c>
      <c r="I352" s="96">
        <v>11.466573333333333</v>
      </c>
      <c r="J352" s="96">
        <v>13.06</v>
      </c>
    </row>
    <row r="353" spans="1:10" x14ac:dyDescent="0.25">
      <c r="A353" s="96">
        <v>40923.625</v>
      </c>
      <c r="B353" s="96">
        <v>0</v>
      </c>
      <c r="C353" s="96">
        <v>1</v>
      </c>
      <c r="D353" s="96">
        <v>98405.7</v>
      </c>
      <c r="E353" s="96">
        <v>-0.999</v>
      </c>
      <c r="F353" s="96">
        <v>3.1589999999999998</v>
      </c>
      <c r="G353" s="96">
        <v>0.15</v>
      </c>
      <c r="H353" s="96">
        <v>13.7</v>
      </c>
      <c r="I353" s="96">
        <v>11.300599999999999</v>
      </c>
      <c r="J353" s="96">
        <v>13.06</v>
      </c>
    </row>
    <row r="354" spans="1:10" x14ac:dyDescent="0.25">
      <c r="A354" s="96">
        <v>40923.666666666664</v>
      </c>
      <c r="B354" s="96">
        <v>0</v>
      </c>
      <c r="C354" s="96">
        <v>0</v>
      </c>
      <c r="D354" s="96">
        <v>98405.7</v>
      </c>
      <c r="E354" s="96">
        <v>-1.4410000000000001</v>
      </c>
      <c r="F354" s="96">
        <v>3.1749999999999998</v>
      </c>
      <c r="G354" s="96">
        <v>0.15</v>
      </c>
      <c r="H354" s="96">
        <v>13.7</v>
      </c>
      <c r="I354" s="96">
        <v>10.792306666666665</v>
      </c>
      <c r="J354" s="96">
        <v>13.06</v>
      </c>
    </row>
    <row r="355" spans="1:10" x14ac:dyDescent="0.25">
      <c r="A355" s="96">
        <v>40923.708333333336</v>
      </c>
      <c r="B355" s="96">
        <v>0</v>
      </c>
      <c r="C355" s="96">
        <v>0</v>
      </c>
      <c r="D355" s="96">
        <v>98405.7</v>
      </c>
      <c r="E355" s="96">
        <v>-1.6759999999999999</v>
      </c>
      <c r="F355" s="96">
        <v>3.153</v>
      </c>
      <c r="G355" s="96">
        <v>0.15</v>
      </c>
      <c r="H355" s="96">
        <v>13.7</v>
      </c>
      <c r="I355" s="96">
        <v>9.8690799999999985</v>
      </c>
      <c r="J355" s="96">
        <v>13.06</v>
      </c>
    </row>
    <row r="356" spans="1:10" x14ac:dyDescent="0.25">
      <c r="A356" s="96">
        <v>40923.75</v>
      </c>
      <c r="B356" s="96">
        <v>0</v>
      </c>
      <c r="C356" s="96">
        <v>0</v>
      </c>
      <c r="D356" s="96">
        <v>98405.7</v>
      </c>
      <c r="E356" s="96">
        <v>-1.8720000000000001</v>
      </c>
      <c r="F356" s="96">
        <v>3.1349999999999998</v>
      </c>
      <c r="G356" s="96">
        <v>0.15</v>
      </c>
      <c r="H356" s="96">
        <v>13.7</v>
      </c>
      <c r="I356" s="96">
        <v>9.0703333333333322</v>
      </c>
      <c r="J356" s="96">
        <v>13.06</v>
      </c>
    </row>
    <row r="357" spans="1:10" x14ac:dyDescent="0.25">
      <c r="A357" s="96">
        <v>40923.791666666664</v>
      </c>
      <c r="B357" s="96">
        <v>0</v>
      </c>
      <c r="C357" s="96">
        <v>0</v>
      </c>
      <c r="D357" s="96">
        <v>98405.7</v>
      </c>
      <c r="E357" s="96">
        <v>-2.032</v>
      </c>
      <c r="F357" s="96">
        <v>3.153</v>
      </c>
      <c r="G357" s="96">
        <v>0.15</v>
      </c>
      <c r="H357" s="96">
        <v>13.7</v>
      </c>
      <c r="I357" s="96">
        <v>8.3130799999999994</v>
      </c>
      <c r="J357" s="96">
        <v>13.06</v>
      </c>
    </row>
    <row r="358" spans="1:10" x14ac:dyDescent="0.25">
      <c r="A358" s="96">
        <v>40923.833333333336</v>
      </c>
      <c r="B358" s="96">
        <v>0</v>
      </c>
      <c r="C358" s="96">
        <v>0</v>
      </c>
      <c r="D358" s="96">
        <v>98405.7</v>
      </c>
      <c r="E358" s="96">
        <v>-2.012</v>
      </c>
      <c r="F358" s="96">
        <v>3.2090000000000001</v>
      </c>
      <c r="G358" s="96">
        <v>0.15</v>
      </c>
      <c r="H358" s="96">
        <v>13.7</v>
      </c>
      <c r="I358" s="96">
        <v>8.0018799999999999</v>
      </c>
      <c r="J358" s="96">
        <v>13.06</v>
      </c>
    </row>
    <row r="359" spans="1:10" x14ac:dyDescent="0.25">
      <c r="A359" s="96">
        <v>40923.875</v>
      </c>
      <c r="B359" s="96">
        <v>0</v>
      </c>
      <c r="C359" s="96">
        <v>0</v>
      </c>
      <c r="D359" s="96">
        <v>98405.7</v>
      </c>
      <c r="E359" s="96">
        <v>-1.6559999999999999</v>
      </c>
      <c r="F359" s="96">
        <v>3.3690000000000002</v>
      </c>
      <c r="G359" s="96">
        <v>0.15</v>
      </c>
      <c r="H359" s="96">
        <v>13.7</v>
      </c>
      <c r="I359" s="96">
        <v>7.9707599999999994</v>
      </c>
      <c r="J359" s="96">
        <v>13.06</v>
      </c>
    </row>
    <row r="360" spans="1:10" x14ac:dyDescent="0.25">
      <c r="A360" s="96">
        <v>40923.916666666664</v>
      </c>
      <c r="B360" s="96">
        <v>0</v>
      </c>
      <c r="C360" s="96">
        <v>0</v>
      </c>
      <c r="D360" s="96">
        <v>98405.7</v>
      </c>
      <c r="E360" s="96">
        <v>-1.135</v>
      </c>
      <c r="F360" s="96">
        <v>3.4430000000000001</v>
      </c>
      <c r="G360" s="96">
        <v>0.15</v>
      </c>
      <c r="H360" s="96">
        <v>13.7</v>
      </c>
      <c r="I360" s="96">
        <v>7.3276133333333329</v>
      </c>
      <c r="J360" s="96">
        <v>13.06</v>
      </c>
    </row>
    <row r="361" spans="1:10" x14ac:dyDescent="0.25">
      <c r="A361" s="96">
        <v>40923.958333333336</v>
      </c>
      <c r="B361" s="96">
        <v>0</v>
      </c>
      <c r="C361" s="96">
        <v>0</v>
      </c>
      <c r="D361" s="96">
        <v>98405.7</v>
      </c>
      <c r="E361" s="96">
        <v>-0.85599999999999998</v>
      </c>
      <c r="F361" s="96">
        <v>3.6829999999999998</v>
      </c>
      <c r="G361" s="96">
        <v>0.15</v>
      </c>
      <c r="H361" s="96">
        <v>13.7</v>
      </c>
      <c r="I361" s="96">
        <v>6.9230533333333328</v>
      </c>
      <c r="J361" s="96">
        <v>13.06</v>
      </c>
    </row>
    <row r="362" spans="1:10" x14ac:dyDescent="0.25">
      <c r="A362" s="96">
        <v>40924</v>
      </c>
      <c r="B362" s="96">
        <v>0</v>
      </c>
      <c r="C362" s="96">
        <v>0</v>
      </c>
      <c r="D362" s="96">
        <v>98405.7</v>
      </c>
      <c r="E362" s="96">
        <v>-0.84199999999999997</v>
      </c>
      <c r="F362" s="96">
        <v>3.6930000000000001</v>
      </c>
      <c r="G362" s="96">
        <v>0.15</v>
      </c>
      <c r="H362" s="96">
        <v>13.7</v>
      </c>
      <c r="I362" s="96">
        <v>6.2487866666666658</v>
      </c>
      <c r="J362" s="96">
        <v>13.06</v>
      </c>
    </row>
    <row r="363" spans="1:10" x14ac:dyDescent="0.25">
      <c r="A363" s="96">
        <v>40924.041666666664</v>
      </c>
      <c r="B363" s="96">
        <v>0</v>
      </c>
      <c r="C363" s="96">
        <v>0</v>
      </c>
      <c r="D363" s="96">
        <v>98405.7</v>
      </c>
      <c r="E363" s="96">
        <v>-0.79900000000000004</v>
      </c>
      <c r="F363" s="96">
        <v>3.8250000000000002</v>
      </c>
      <c r="G363" s="96">
        <v>0.15</v>
      </c>
      <c r="H363" s="96">
        <v>13.7</v>
      </c>
      <c r="I363" s="96">
        <v>6.3110266666666668</v>
      </c>
      <c r="J363" s="96">
        <v>13.06</v>
      </c>
    </row>
    <row r="364" spans="1:10" x14ac:dyDescent="0.25">
      <c r="A364" s="96">
        <v>40924.083333333336</v>
      </c>
      <c r="B364" s="96">
        <v>0</v>
      </c>
      <c r="C364" s="96">
        <v>0</v>
      </c>
      <c r="D364" s="96">
        <v>98405.7</v>
      </c>
      <c r="E364" s="96">
        <v>-0.747</v>
      </c>
      <c r="F364" s="96">
        <v>3.97</v>
      </c>
      <c r="G364" s="96">
        <v>0.15</v>
      </c>
      <c r="H364" s="96">
        <v>13.7</v>
      </c>
      <c r="I364" s="96">
        <v>5.9272133333333326</v>
      </c>
      <c r="J364" s="96">
        <v>13.06</v>
      </c>
    </row>
    <row r="365" spans="1:10" x14ac:dyDescent="0.25">
      <c r="A365" s="96">
        <v>40924.125</v>
      </c>
      <c r="B365" s="96">
        <v>0</v>
      </c>
      <c r="C365" s="96">
        <v>0</v>
      </c>
      <c r="D365" s="96">
        <v>98405.7</v>
      </c>
      <c r="E365" s="96">
        <v>-0.55000000000000004</v>
      </c>
      <c r="F365" s="96">
        <v>4.1150000000000002</v>
      </c>
      <c r="G365" s="96">
        <v>0.15</v>
      </c>
      <c r="H365" s="96">
        <v>13.7</v>
      </c>
      <c r="I365" s="96">
        <v>5.6056399999999993</v>
      </c>
      <c r="J365" s="96">
        <v>13.06</v>
      </c>
    </row>
    <row r="366" spans="1:10" x14ac:dyDescent="0.25">
      <c r="A366" s="96">
        <v>40924.166666666664</v>
      </c>
      <c r="B366" s="96">
        <v>0</v>
      </c>
      <c r="C366" s="96">
        <v>0</v>
      </c>
      <c r="D366" s="96">
        <v>98405.7</v>
      </c>
      <c r="E366" s="96">
        <v>-9.6000000000000002E-2</v>
      </c>
      <c r="F366" s="96">
        <v>4.3150000000000004</v>
      </c>
      <c r="G366" s="96">
        <v>0.15</v>
      </c>
      <c r="H366" s="96">
        <v>13.7</v>
      </c>
      <c r="I366" s="96">
        <v>5.8649733333333325</v>
      </c>
      <c r="J366" s="96">
        <v>13.06</v>
      </c>
    </row>
    <row r="367" spans="1:10" x14ac:dyDescent="0.25">
      <c r="A367" s="96">
        <v>40924.208333333336</v>
      </c>
      <c r="B367" s="96">
        <v>0</v>
      </c>
      <c r="C367" s="96">
        <v>0</v>
      </c>
      <c r="D367" s="96">
        <v>98405.7</v>
      </c>
      <c r="E367" s="96">
        <v>0.33800000000000002</v>
      </c>
      <c r="F367" s="96">
        <v>4.4279999999999999</v>
      </c>
      <c r="G367" s="96">
        <v>0.15</v>
      </c>
      <c r="H367" s="96">
        <v>13.7</v>
      </c>
      <c r="I367" s="96">
        <v>5.5848933333333326</v>
      </c>
      <c r="J367" s="96">
        <v>13.06</v>
      </c>
    </row>
    <row r="368" spans="1:10" x14ac:dyDescent="0.25">
      <c r="A368" s="96">
        <v>40924.25</v>
      </c>
      <c r="B368" s="96">
        <v>0</v>
      </c>
      <c r="C368" s="96">
        <v>0</v>
      </c>
      <c r="D368" s="96">
        <v>98405.7</v>
      </c>
      <c r="E368" s="96">
        <v>0.67200000000000004</v>
      </c>
      <c r="F368" s="96">
        <v>4.5380000000000003</v>
      </c>
      <c r="G368" s="96">
        <v>0.15</v>
      </c>
      <c r="H368" s="96">
        <v>13.7</v>
      </c>
      <c r="I368" s="96">
        <v>5.6367599999999989</v>
      </c>
      <c r="J368" s="96">
        <v>13.06</v>
      </c>
    </row>
    <row r="369" spans="1:10" x14ac:dyDescent="0.25">
      <c r="A369" s="96">
        <v>40924.291666666664</v>
      </c>
      <c r="B369" s="96">
        <v>3</v>
      </c>
      <c r="C369" s="96">
        <v>2</v>
      </c>
      <c r="D369" s="96">
        <v>98405.7</v>
      </c>
      <c r="E369" s="96">
        <v>0.82499999999999996</v>
      </c>
      <c r="F369" s="96">
        <v>4.4690000000000003</v>
      </c>
      <c r="G369" s="96">
        <v>0.15</v>
      </c>
      <c r="H369" s="96">
        <v>13.7</v>
      </c>
      <c r="I369" s="96">
        <v>5.8857199999999992</v>
      </c>
      <c r="J369" s="96">
        <v>13.06</v>
      </c>
    </row>
    <row r="370" spans="1:10" x14ac:dyDescent="0.25">
      <c r="A370" s="96">
        <v>40924.333333333336</v>
      </c>
      <c r="B370" s="96">
        <v>21</v>
      </c>
      <c r="C370" s="96">
        <v>10</v>
      </c>
      <c r="D370" s="96">
        <v>98405.7</v>
      </c>
      <c r="E370" s="96">
        <v>1.4610000000000001</v>
      </c>
      <c r="F370" s="96">
        <v>4.593</v>
      </c>
      <c r="G370" s="96">
        <v>0.15</v>
      </c>
      <c r="H370" s="96">
        <v>13.7</v>
      </c>
      <c r="I370" s="96">
        <v>5.7093733333333336</v>
      </c>
      <c r="J370" s="96">
        <v>13.06</v>
      </c>
    </row>
    <row r="371" spans="1:10" x14ac:dyDescent="0.25">
      <c r="A371" s="96">
        <v>40924.375</v>
      </c>
      <c r="B371" s="96">
        <v>44</v>
      </c>
      <c r="C371" s="96">
        <v>15</v>
      </c>
      <c r="D371" s="96">
        <v>98405.7</v>
      </c>
      <c r="E371" s="96">
        <v>2.1280000000000001</v>
      </c>
      <c r="F371" s="96">
        <v>4.516</v>
      </c>
      <c r="G371" s="96">
        <v>0.15</v>
      </c>
      <c r="H371" s="96">
        <v>13.7</v>
      </c>
      <c r="I371" s="96">
        <v>6.1865466666666658</v>
      </c>
      <c r="J371" s="96">
        <v>13.06</v>
      </c>
    </row>
    <row r="372" spans="1:10" x14ac:dyDescent="0.25">
      <c r="A372" s="96">
        <v>40924.416666666664</v>
      </c>
      <c r="B372" s="96">
        <v>62</v>
      </c>
      <c r="C372" s="96">
        <v>20</v>
      </c>
      <c r="D372" s="96">
        <v>98405.7</v>
      </c>
      <c r="E372" s="96">
        <v>2.746</v>
      </c>
      <c r="F372" s="96">
        <v>4.3550000000000004</v>
      </c>
      <c r="G372" s="96">
        <v>0.15</v>
      </c>
      <c r="H372" s="96">
        <v>13.7</v>
      </c>
      <c r="I372" s="96">
        <v>7.6180666666666657</v>
      </c>
      <c r="J372" s="96">
        <v>13.06</v>
      </c>
    </row>
    <row r="373" spans="1:10" x14ac:dyDescent="0.25">
      <c r="A373" s="96">
        <v>40924.458333333336</v>
      </c>
      <c r="B373" s="96">
        <v>61</v>
      </c>
      <c r="C373" s="96">
        <v>16</v>
      </c>
      <c r="D373" s="96">
        <v>98405.7</v>
      </c>
      <c r="E373" s="96">
        <v>3.1589999999999998</v>
      </c>
      <c r="F373" s="96">
        <v>4.2640000000000002</v>
      </c>
      <c r="G373" s="96">
        <v>0.15</v>
      </c>
      <c r="H373" s="96">
        <v>13.7</v>
      </c>
      <c r="I373" s="96">
        <v>9.21556</v>
      </c>
      <c r="J373" s="96">
        <v>13.06</v>
      </c>
    </row>
    <row r="374" spans="1:10" x14ac:dyDescent="0.25">
      <c r="A374" s="96">
        <v>40924.5</v>
      </c>
      <c r="B374" s="96">
        <v>51</v>
      </c>
      <c r="C374" s="96">
        <v>13</v>
      </c>
      <c r="D374" s="96">
        <v>98405.7</v>
      </c>
      <c r="E374" s="96">
        <v>3.2269999999999999</v>
      </c>
      <c r="F374" s="96">
        <v>4.1589999999999998</v>
      </c>
      <c r="G374" s="96">
        <v>0.15</v>
      </c>
      <c r="H374" s="96">
        <v>13.7</v>
      </c>
      <c r="I374" s="96">
        <v>10.221773333333333</v>
      </c>
      <c r="J374" s="96">
        <v>13.06</v>
      </c>
    </row>
    <row r="375" spans="1:10" x14ac:dyDescent="0.25">
      <c r="A375" s="96">
        <v>40924.541666666664</v>
      </c>
      <c r="B375" s="96">
        <v>32</v>
      </c>
      <c r="C375" s="96">
        <v>8</v>
      </c>
      <c r="D375" s="96">
        <v>98405.7</v>
      </c>
      <c r="E375" s="96">
        <v>2.9820000000000002</v>
      </c>
      <c r="F375" s="96">
        <v>4.0490000000000004</v>
      </c>
      <c r="G375" s="96">
        <v>0.15</v>
      </c>
      <c r="H375" s="96">
        <v>13.7</v>
      </c>
      <c r="I375" s="96">
        <v>10.74044</v>
      </c>
      <c r="J375" s="96">
        <v>13.06</v>
      </c>
    </row>
    <row r="376" spans="1:10" x14ac:dyDescent="0.25">
      <c r="A376" s="96">
        <v>40924.583333333336</v>
      </c>
      <c r="B376" s="96">
        <v>12</v>
      </c>
      <c r="C376" s="96">
        <v>4</v>
      </c>
      <c r="D376" s="96">
        <v>98405.7</v>
      </c>
      <c r="E376" s="96">
        <v>2.4239999999999999</v>
      </c>
      <c r="F376" s="96">
        <v>4.1180000000000003</v>
      </c>
      <c r="G376" s="96">
        <v>0.15</v>
      </c>
      <c r="H376" s="96">
        <v>13.7</v>
      </c>
      <c r="I376" s="96">
        <v>11.279853333333332</v>
      </c>
      <c r="J376" s="96">
        <v>13.06</v>
      </c>
    </row>
    <row r="377" spans="1:10" x14ac:dyDescent="0.25">
      <c r="A377" s="96">
        <v>40924.625</v>
      </c>
      <c r="B377" s="96">
        <v>0</v>
      </c>
      <c r="C377" s="96">
        <v>0</v>
      </c>
      <c r="D377" s="96">
        <v>98405.7</v>
      </c>
      <c r="E377" s="96">
        <v>1.895</v>
      </c>
      <c r="F377" s="96">
        <v>4.3079999999999998</v>
      </c>
      <c r="G377" s="96">
        <v>0.15</v>
      </c>
      <c r="H377" s="96">
        <v>13.7</v>
      </c>
      <c r="I377" s="96">
        <v>11.030893333333333</v>
      </c>
      <c r="J377" s="96">
        <v>13.06</v>
      </c>
    </row>
    <row r="378" spans="1:10" x14ac:dyDescent="0.25">
      <c r="A378" s="96">
        <v>40924.666666666664</v>
      </c>
      <c r="B378" s="96">
        <v>0</v>
      </c>
      <c r="C378" s="96">
        <v>0</v>
      </c>
      <c r="D378" s="96">
        <v>98405.7</v>
      </c>
      <c r="E378" s="96">
        <v>1.9730000000000001</v>
      </c>
      <c r="F378" s="96">
        <v>4.5149999999999997</v>
      </c>
      <c r="G378" s="96">
        <v>0.15</v>
      </c>
      <c r="H378" s="96">
        <v>13.7</v>
      </c>
      <c r="I378" s="96">
        <v>10.377373333333331</v>
      </c>
      <c r="J378" s="96">
        <v>13.06</v>
      </c>
    </row>
    <row r="379" spans="1:10" x14ac:dyDescent="0.25">
      <c r="A379" s="96">
        <v>40924.708333333336</v>
      </c>
      <c r="B379" s="96">
        <v>0</v>
      </c>
      <c r="C379" s="96">
        <v>0</v>
      </c>
      <c r="D379" s="96">
        <v>98405.7</v>
      </c>
      <c r="E379" s="96">
        <v>1.8979999999999999</v>
      </c>
      <c r="F379" s="96">
        <v>4.4859999999999998</v>
      </c>
      <c r="G379" s="96">
        <v>0.15</v>
      </c>
      <c r="H379" s="96">
        <v>13.7</v>
      </c>
      <c r="I379" s="96">
        <v>8.7176399999999994</v>
      </c>
      <c r="J379" s="96">
        <v>13.06</v>
      </c>
    </row>
    <row r="380" spans="1:10" x14ac:dyDescent="0.25">
      <c r="A380" s="96">
        <v>40924.75</v>
      </c>
      <c r="B380" s="96">
        <v>0</v>
      </c>
      <c r="C380" s="96">
        <v>0</v>
      </c>
      <c r="D380" s="96">
        <v>98405.7</v>
      </c>
      <c r="E380" s="96">
        <v>1.887</v>
      </c>
      <c r="F380" s="96">
        <v>4.6429999999999998</v>
      </c>
      <c r="G380" s="96">
        <v>0.15</v>
      </c>
      <c r="H380" s="96">
        <v>13.7</v>
      </c>
      <c r="I380" s="96">
        <v>7.7010533333333324</v>
      </c>
      <c r="J380" s="96">
        <v>13.06</v>
      </c>
    </row>
    <row r="381" spans="1:10" x14ac:dyDescent="0.25">
      <c r="A381" s="96">
        <v>40924.791666666664</v>
      </c>
      <c r="B381" s="96">
        <v>0</v>
      </c>
      <c r="C381" s="96">
        <v>0</v>
      </c>
      <c r="D381" s="96">
        <v>98405.7</v>
      </c>
      <c r="E381" s="96">
        <v>1.879</v>
      </c>
      <c r="F381" s="96">
        <v>4.74</v>
      </c>
      <c r="G381" s="96">
        <v>0.15</v>
      </c>
      <c r="H381" s="96">
        <v>13.7</v>
      </c>
      <c r="I381" s="96">
        <v>7.1616399999999993</v>
      </c>
      <c r="J381" s="96">
        <v>13.06</v>
      </c>
    </row>
    <row r="382" spans="1:10" x14ac:dyDescent="0.25">
      <c r="A382" s="96">
        <v>40924.833333333336</v>
      </c>
      <c r="B382" s="96">
        <v>0</v>
      </c>
      <c r="C382" s="96">
        <v>0</v>
      </c>
      <c r="D382" s="96">
        <v>98405.7</v>
      </c>
      <c r="E382" s="96">
        <v>1.8009999999999999</v>
      </c>
      <c r="F382" s="96">
        <v>4.6870000000000003</v>
      </c>
      <c r="G382" s="96">
        <v>0.15</v>
      </c>
      <c r="H382" s="96">
        <v>13.7</v>
      </c>
      <c r="I382" s="96">
        <v>6.6740933333333325</v>
      </c>
      <c r="J382" s="96">
        <v>13.06</v>
      </c>
    </row>
    <row r="383" spans="1:10" x14ac:dyDescent="0.25">
      <c r="A383" s="96">
        <v>40924.875</v>
      </c>
      <c r="B383" s="96">
        <v>0</v>
      </c>
      <c r="C383" s="96">
        <v>0</v>
      </c>
      <c r="D383" s="96">
        <v>98405.7</v>
      </c>
      <c r="E383" s="96">
        <v>1.8120000000000001</v>
      </c>
      <c r="F383" s="96">
        <v>4.835</v>
      </c>
      <c r="G383" s="96">
        <v>0.15</v>
      </c>
      <c r="H383" s="96">
        <v>13.7</v>
      </c>
      <c r="I383" s="96">
        <v>6.4666266666666656</v>
      </c>
      <c r="J383" s="96">
        <v>13.06</v>
      </c>
    </row>
    <row r="384" spans="1:10" x14ac:dyDescent="0.25">
      <c r="A384" s="96">
        <v>40924.916666666664</v>
      </c>
      <c r="B384" s="96">
        <v>0</v>
      </c>
      <c r="C384" s="96">
        <v>0</v>
      </c>
      <c r="D384" s="96">
        <v>98405.7</v>
      </c>
      <c r="E384" s="96">
        <v>1.855</v>
      </c>
      <c r="F384" s="96">
        <v>4.9809999999999999</v>
      </c>
      <c r="G384" s="96">
        <v>0.15</v>
      </c>
      <c r="H384" s="96">
        <v>13.7</v>
      </c>
      <c r="I384" s="96">
        <v>6.3836399999999998</v>
      </c>
      <c r="J384" s="96">
        <v>13.06</v>
      </c>
    </row>
    <row r="385" spans="1:10" x14ac:dyDescent="0.25">
      <c r="A385" s="96">
        <v>40924.958333333336</v>
      </c>
      <c r="B385" s="96">
        <v>0</v>
      </c>
      <c r="C385" s="96">
        <v>0</v>
      </c>
      <c r="D385" s="96">
        <v>98405.7</v>
      </c>
      <c r="E385" s="96">
        <v>1.843</v>
      </c>
      <c r="F385" s="96">
        <v>5.1269999999999998</v>
      </c>
      <c r="G385" s="96">
        <v>0.15</v>
      </c>
      <c r="H385" s="96">
        <v>13.7</v>
      </c>
      <c r="I385" s="96">
        <v>6.6533466666666659</v>
      </c>
      <c r="J385" s="96">
        <v>13.06</v>
      </c>
    </row>
    <row r="386" spans="1:10" x14ac:dyDescent="0.25">
      <c r="A386" s="96">
        <v>40925</v>
      </c>
      <c r="B386" s="96">
        <v>0</v>
      </c>
      <c r="C386" s="96">
        <v>0</v>
      </c>
      <c r="D386" s="96">
        <v>98405.7</v>
      </c>
      <c r="E386" s="96">
        <v>1.8029999999999999</v>
      </c>
      <c r="F386" s="96">
        <v>5.157</v>
      </c>
      <c r="G386" s="96">
        <v>0.15</v>
      </c>
      <c r="H386" s="96">
        <v>13.7</v>
      </c>
      <c r="I386" s="96">
        <v>6.5184933333333328</v>
      </c>
      <c r="J386" s="96">
        <v>13.06</v>
      </c>
    </row>
    <row r="387" spans="1:10" x14ac:dyDescent="0.25">
      <c r="A387" s="96">
        <v>40925.041666666664</v>
      </c>
      <c r="B387" s="96">
        <v>0</v>
      </c>
      <c r="C387" s="96">
        <v>0</v>
      </c>
      <c r="D387" s="96">
        <v>98405.7</v>
      </c>
      <c r="E387" s="96">
        <v>1.8540000000000001</v>
      </c>
      <c r="F387" s="96">
        <v>5.2220000000000004</v>
      </c>
      <c r="G387" s="96">
        <v>0.15</v>
      </c>
      <c r="H387" s="96">
        <v>13.7</v>
      </c>
      <c r="I387" s="96">
        <v>6.6014799999999987</v>
      </c>
      <c r="J387" s="96">
        <v>13.06</v>
      </c>
    </row>
    <row r="388" spans="1:10" x14ac:dyDescent="0.25">
      <c r="A388" s="96">
        <v>40925.083333333336</v>
      </c>
      <c r="B388" s="96">
        <v>0</v>
      </c>
      <c r="C388" s="96">
        <v>0</v>
      </c>
      <c r="D388" s="96">
        <v>98405.7</v>
      </c>
      <c r="E388" s="96">
        <v>1.903</v>
      </c>
      <c r="F388" s="96">
        <v>5.2140000000000004</v>
      </c>
      <c r="G388" s="96">
        <v>0.15</v>
      </c>
      <c r="H388" s="96">
        <v>13.7</v>
      </c>
      <c r="I388" s="96">
        <v>5.7404933333333332</v>
      </c>
      <c r="J388" s="96">
        <v>13.06</v>
      </c>
    </row>
    <row r="389" spans="1:10" x14ac:dyDescent="0.25">
      <c r="A389" s="96">
        <v>40925.125</v>
      </c>
      <c r="B389" s="96">
        <v>0</v>
      </c>
      <c r="C389" s="96">
        <v>0</v>
      </c>
      <c r="D389" s="96">
        <v>98405.7</v>
      </c>
      <c r="E389" s="96">
        <v>2.0819999999999999</v>
      </c>
      <c r="F389" s="96">
        <v>5.3780000000000001</v>
      </c>
      <c r="G389" s="96">
        <v>0.15</v>
      </c>
      <c r="H389" s="96">
        <v>13.7</v>
      </c>
      <c r="I389" s="96">
        <v>5.41892</v>
      </c>
      <c r="J389" s="96">
        <v>13.06</v>
      </c>
    </row>
    <row r="390" spans="1:10" x14ac:dyDescent="0.25">
      <c r="A390" s="96">
        <v>40925.166666666664</v>
      </c>
      <c r="B390" s="96">
        <v>0</v>
      </c>
      <c r="C390" s="96">
        <v>0</v>
      </c>
      <c r="D390" s="96">
        <v>98405.7</v>
      </c>
      <c r="E390" s="96">
        <v>2.0649999999999999</v>
      </c>
      <c r="F390" s="96">
        <v>5.25</v>
      </c>
      <c r="G390" s="96">
        <v>0.15</v>
      </c>
      <c r="H390" s="96">
        <v>13.7</v>
      </c>
      <c r="I390" s="96">
        <v>5.1388400000000001</v>
      </c>
      <c r="J390" s="96">
        <v>13.06</v>
      </c>
    </row>
    <row r="391" spans="1:10" x14ac:dyDescent="0.25">
      <c r="A391" s="96">
        <v>40925.208333333336</v>
      </c>
      <c r="B391" s="96">
        <v>0</v>
      </c>
      <c r="C391" s="96">
        <v>0</v>
      </c>
      <c r="D391" s="96">
        <v>98405.7</v>
      </c>
      <c r="E391" s="96">
        <v>2.0840000000000001</v>
      </c>
      <c r="F391" s="96">
        <v>5.298</v>
      </c>
      <c r="G391" s="96">
        <v>0.15</v>
      </c>
      <c r="H391" s="96">
        <v>13.7</v>
      </c>
      <c r="I391" s="96">
        <v>5.8753466666666663</v>
      </c>
      <c r="J391" s="96">
        <v>13.06</v>
      </c>
    </row>
    <row r="392" spans="1:10" x14ac:dyDescent="0.25">
      <c r="A392" s="96">
        <v>40925.25</v>
      </c>
      <c r="B392" s="96">
        <v>0</v>
      </c>
      <c r="C392" s="96">
        <v>0</v>
      </c>
      <c r="D392" s="96">
        <v>98405.7</v>
      </c>
      <c r="E392" s="96">
        <v>2.0089999999999999</v>
      </c>
      <c r="F392" s="96">
        <v>5.3129999999999997</v>
      </c>
      <c r="G392" s="96">
        <v>0.15</v>
      </c>
      <c r="H392" s="96">
        <v>13.7</v>
      </c>
      <c r="I392" s="96">
        <v>6.6014799999999987</v>
      </c>
      <c r="J392" s="96">
        <v>13.06</v>
      </c>
    </row>
    <row r="393" spans="1:10" x14ac:dyDescent="0.25">
      <c r="A393" s="96">
        <v>40925.291666666664</v>
      </c>
      <c r="B393" s="96">
        <v>3</v>
      </c>
      <c r="C393" s="96">
        <v>4</v>
      </c>
      <c r="D393" s="96">
        <v>98405.7</v>
      </c>
      <c r="E393" s="96">
        <v>1.9530000000000001</v>
      </c>
      <c r="F393" s="96">
        <v>5.266</v>
      </c>
      <c r="G393" s="96">
        <v>0.15</v>
      </c>
      <c r="H393" s="96">
        <v>13.7</v>
      </c>
      <c r="I393" s="96">
        <v>6.5911066666666658</v>
      </c>
      <c r="J393" s="96">
        <v>13.06</v>
      </c>
    </row>
    <row r="394" spans="1:10" x14ac:dyDescent="0.25">
      <c r="A394" s="96">
        <v>40925.333333333336</v>
      </c>
      <c r="B394" s="96">
        <v>26</v>
      </c>
      <c r="C394" s="96">
        <v>24</v>
      </c>
      <c r="D394" s="96">
        <v>98405.7</v>
      </c>
      <c r="E394" s="96">
        <v>2.2200000000000002</v>
      </c>
      <c r="F394" s="96">
        <v>5.2779999999999996</v>
      </c>
      <c r="G394" s="96">
        <v>0.15</v>
      </c>
      <c r="H394" s="96">
        <v>13.7</v>
      </c>
      <c r="I394" s="96">
        <v>6.7881999999999998</v>
      </c>
      <c r="J394" s="96">
        <v>13.06</v>
      </c>
    </row>
    <row r="395" spans="1:10" x14ac:dyDescent="0.25">
      <c r="A395" s="96">
        <v>40925.375</v>
      </c>
      <c r="B395" s="96">
        <v>58</v>
      </c>
      <c r="C395" s="96">
        <v>62</v>
      </c>
      <c r="D395" s="96">
        <v>98405.7</v>
      </c>
      <c r="E395" s="96">
        <v>2.798</v>
      </c>
      <c r="F395" s="96">
        <v>5.2489999999999997</v>
      </c>
      <c r="G395" s="96">
        <v>0.15</v>
      </c>
      <c r="H395" s="96">
        <v>13.7</v>
      </c>
      <c r="I395" s="96">
        <v>7.182386666666666</v>
      </c>
      <c r="J395" s="96">
        <v>13.06</v>
      </c>
    </row>
    <row r="396" spans="1:10" x14ac:dyDescent="0.25">
      <c r="A396" s="96">
        <v>40925.416666666664</v>
      </c>
      <c r="B396" s="96">
        <v>87</v>
      </c>
      <c r="C396" s="96">
        <v>234</v>
      </c>
      <c r="D396" s="96">
        <v>98405.7</v>
      </c>
      <c r="E396" s="96">
        <v>3.5910000000000002</v>
      </c>
      <c r="F396" s="96">
        <v>5.1180000000000003</v>
      </c>
      <c r="G396" s="96">
        <v>0.15</v>
      </c>
      <c r="H396" s="96">
        <v>13.7</v>
      </c>
      <c r="I396" s="96">
        <v>7.9915066666666661</v>
      </c>
      <c r="J396" s="96">
        <v>13.06</v>
      </c>
    </row>
    <row r="397" spans="1:10" x14ac:dyDescent="0.25">
      <c r="A397" s="96">
        <v>40925.458333333336</v>
      </c>
      <c r="B397" s="96">
        <v>89</v>
      </c>
      <c r="C397" s="96">
        <v>275</v>
      </c>
      <c r="D397" s="96">
        <v>98405.7</v>
      </c>
      <c r="E397" s="96">
        <v>4.2320000000000002</v>
      </c>
      <c r="F397" s="96">
        <v>5.0549999999999997</v>
      </c>
      <c r="G397" s="96">
        <v>0.15</v>
      </c>
      <c r="H397" s="96">
        <v>13.7</v>
      </c>
      <c r="I397" s="96">
        <v>8.9562266666666659</v>
      </c>
      <c r="J397" s="96">
        <v>13.06</v>
      </c>
    </row>
    <row r="398" spans="1:10" x14ac:dyDescent="0.25">
      <c r="A398" s="96">
        <v>40925.5</v>
      </c>
      <c r="B398" s="96">
        <v>80</v>
      </c>
      <c r="C398" s="96">
        <v>231</v>
      </c>
      <c r="D398" s="96">
        <v>98405.7</v>
      </c>
      <c r="E398" s="96">
        <v>4.4240000000000004</v>
      </c>
      <c r="F398" s="96">
        <v>4.9800000000000004</v>
      </c>
      <c r="G398" s="96">
        <v>0.15</v>
      </c>
      <c r="H398" s="96">
        <v>13.7</v>
      </c>
      <c r="I398" s="96">
        <v>9.5371333333333332</v>
      </c>
      <c r="J398" s="96">
        <v>13.06</v>
      </c>
    </row>
    <row r="399" spans="1:10" x14ac:dyDescent="0.25">
      <c r="A399" s="96">
        <v>40925.541666666664</v>
      </c>
      <c r="B399" s="96">
        <v>59</v>
      </c>
      <c r="C399" s="96">
        <v>198</v>
      </c>
      <c r="D399" s="96">
        <v>98405.7</v>
      </c>
      <c r="E399" s="96">
        <v>4.0940000000000003</v>
      </c>
      <c r="F399" s="96">
        <v>4.6559999999999997</v>
      </c>
      <c r="G399" s="96">
        <v>0.15</v>
      </c>
      <c r="H399" s="96">
        <v>13.7</v>
      </c>
      <c r="I399" s="96">
        <v>10.201026666666666</v>
      </c>
      <c r="J399" s="96">
        <v>13.06</v>
      </c>
    </row>
    <row r="400" spans="1:10" x14ac:dyDescent="0.25">
      <c r="A400" s="96">
        <v>40925.583333333336</v>
      </c>
      <c r="B400" s="96">
        <v>25</v>
      </c>
      <c r="C400" s="96">
        <v>68</v>
      </c>
      <c r="D400" s="96">
        <v>98405.7</v>
      </c>
      <c r="E400" s="96">
        <v>2.7429999999999999</v>
      </c>
      <c r="F400" s="96">
        <v>4.1719999999999997</v>
      </c>
      <c r="G400" s="96">
        <v>0.15</v>
      </c>
      <c r="H400" s="96">
        <v>13.7</v>
      </c>
      <c r="I400" s="96">
        <v>10.667826666666665</v>
      </c>
      <c r="J400" s="96">
        <v>13.06</v>
      </c>
    </row>
    <row r="401" spans="1:10" x14ac:dyDescent="0.25">
      <c r="A401" s="96">
        <v>40925.625</v>
      </c>
      <c r="B401" s="96">
        <v>1</v>
      </c>
      <c r="C401" s="96">
        <v>1</v>
      </c>
      <c r="D401" s="96">
        <v>98405.7</v>
      </c>
      <c r="E401" s="96">
        <v>1.081</v>
      </c>
      <c r="F401" s="96">
        <v>4.218</v>
      </c>
      <c r="G401" s="96">
        <v>0.15</v>
      </c>
      <c r="H401" s="96">
        <v>13.7</v>
      </c>
      <c r="I401" s="96">
        <v>10.564093333333332</v>
      </c>
      <c r="J401" s="96">
        <v>13.06</v>
      </c>
    </row>
    <row r="402" spans="1:10" x14ac:dyDescent="0.25">
      <c r="A402" s="96">
        <v>40925.666666666664</v>
      </c>
      <c r="B402" s="96">
        <v>0</v>
      </c>
      <c r="C402" s="96">
        <v>0</v>
      </c>
      <c r="D402" s="96">
        <v>98405.7</v>
      </c>
      <c r="E402" s="96">
        <v>1.008</v>
      </c>
      <c r="F402" s="96">
        <v>4.3810000000000002</v>
      </c>
      <c r="G402" s="96">
        <v>0.15</v>
      </c>
      <c r="H402" s="96">
        <v>13.7</v>
      </c>
      <c r="I402" s="96">
        <v>9.3711599999999997</v>
      </c>
      <c r="J402" s="96">
        <v>13.06</v>
      </c>
    </row>
    <row r="403" spans="1:10" x14ac:dyDescent="0.25">
      <c r="A403" s="96">
        <v>40925.708333333336</v>
      </c>
      <c r="B403" s="96">
        <v>0</v>
      </c>
      <c r="C403" s="96">
        <v>0</v>
      </c>
      <c r="D403" s="96">
        <v>98405.7</v>
      </c>
      <c r="E403" s="96">
        <v>0.83599999999999997</v>
      </c>
      <c r="F403" s="96">
        <v>4.3259999999999996</v>
      </c>
      <c r="G403" s="96">
        <v>0.15</v>
      </c>
      <c r="H403" s="96">
        <v>13.7</v>
      </c>
      <c r="I403" s="96">
        <v>8.8109999999999999</v>
      </c>
      <c r="J403" s="96">
        <v>13.06</v>
      </c>
    </row>
    <row r="404" spans="1:10" x14ac:dyDescent="0.25">
      <c r="A404" s="96">
        <v>40925.75</v>
      </c>
      <c r="B404" s="96">
        <v>0</v>
      </c>
      <c r="C404" s="96">
        <v>0</v>
      </c>
      <c r="D404" s="96">
        <v>98405.7</v>
      </c>
      <c r="E404" s="96">
        <v>0.76300000000000001</v>
      </c>
      <c r="F404" s="96">
        <v>4.2169999999999996</v>
      </c>
      <c r="G404" s="96">
        <v>0.15</v>
      </c>
      <c r="H404" s="96">
        <v>13.7</v>
      </c>
      <c r="I404" s="96">
        <v>8.6450266666666664</v>
      </c>
      <c r="J404" s="96">
        <v>13.06</v>
      </c>
    </row>
    <row r="405" spans="1:10" x14ac:dyDescent="0.25">
      <c r="A405" s="96">
        <v>40925.791666666664</v>
      </c>
      <c r="B405" s="96">
        <v>0</v>
      </c>
      <c r="C405" s="96">
        <v>0</v>
      </c>
      <c r="D405" s="96">
        <v>98405.7</v>
      </c>
      <c r="E405" s="96">
        <v>0.55100000000000005</v>
      </c>
      <c r="F405" s="96">
        <v>4.09</v>
      </c>
      <c r="G405" s="96">
        <v>0.15</v>
      </c>
      <c r="H405" s="96">
        <v>13.7</v>
      </c>
      <c r="I405" s="96">
        <v>8.5931599999999992</v>
      </c>
      <c r="J405" s="96">
        <v>13.06</v>
      </c>
    </row>
    <row r="406" spans="1:10" x14ac:dyDescent="0.25">
      <c r="A406" s="96">
        <v>40925.833333333336</v>
      </c>
      <c r="B406" s="96">
        <v>0</v>
      </c>
      <c r="C406" s="96">
        <v>0</v>
      </c>
      <c r="D406" s="96">
        <v>98405.7</v>
      </c>
      <c r="E406" s="96">
        <v>0.374</v>
      </c>
      <c r="F406" s="96">
        <v>4.04</v>
      </c>
      <c r="G406" s="96">
        <v>0.15</v>
      </c>
      <c r="H406" s="96">
        <v>13.7</v>
      </c>
      <c r="I406" s="96">
        <v>8.4997999999999987</v>
      </c>
      <c r="J406" s="96">
        <v>13.06</v>
      </c>
    </row>
    <row r="407" spans="1:10" x14ac:dyDescent="0.25">
      <c r="A407" s="96">
        <v>40925.875</v>
      </c>
      <c r="B407" s="96">
        <v>0</v>
      </c>
      <c r="C407" s="96">
        <v>0</v>
      </c>
      <c r="D407" s="96">
        <v>98405.7</v>
      </c>
      <c r="E407" s="96">
        <v>0.19800000000000001</v>
      </c>
      <c r="F407" s="96">
        <v>4.1020000000000003</v>
      </c>
      <c r="G407" s="96">
        <v>0.15</v>
      </c>
      <c r="H407" s="96">
        <v>13.7</v>
      </c>
      <c r="I407" s="96">
        <v>8.3027066666666656</v>
      </c>
      <c r="J407" s="96">
        <v>13.06</v>
      </c>
    </row>
    <row r="408" spans="1:10" x14ac:dyDescent="0.25">
      <c r="A408" s="96">
        <v>40925.916666666664</v>
      </c>
      <c r="B408" s="96">
        <v>0</v>
      </c>
      <c r="C408" s="96">
        <v>0</v>
      </c>
      <c r="D408" s="96">
        <v>98405.7</v>
      </c>
      <c r="E408" s="96">
        <v>-1.2999999999999999E-2</v>
      </c>
      <c r="F408" s="96">
        <v>4.1509999999999998</v>
      </c>
      <c r="G408" s="96">
        <v>0.15</v>
      </c>
      <c r="H408" s="96">
        <v>13.7</v>
      </c>
      <c r="I408" s="96">
        <v>8.4375599999999995</v>
      </c>
      <c r="J408" s="96">
        <v>13.06</v>
      </c>
    </row>
    <row r="409" spans="1:10" x14ac:dyDescent="0.25">
      <c r="A409" s="96">
        <v>40925.958333333336</v>
      </c>
      <c r="B409" s="96">
        <v>0</v>
      </c>
      <c r="C409" s="96">
        <v>0</v>
      </c>
      <c r="D409" s="96">
        <v>98405.7</v>
      </c>
      <c r="E409" s="96">
        <v>-7.6999999999999999E-2</v>
      </c>
      <c r="F409" s="96">
        <v>4.2080000000000002</v>
      </c>
      <c r="G409" s="96">
        <v>0.15</v>
      </c>
      <c r="H409" s="96">
        <v>13.7</v>
      </c>
      <c r="I409" s="96">
        <v>7.8255333333333326</v>
      </c>
      <c r="J409" s="96">
        <v>13.06</v>
      </c>
    </row>
    <row r="410" spans="1:10" x14ac:dyDescent="0.25">
      <c r="A410" s="96">
        <v>40926</v>
      </c>
      <c r="B410" s="96">
        <v>0</v>
      </c>
      <c r="C410" s="96">
        <v>0</v>
      </c>
      <c r="D410" s="96">
        <v>98405.7</v>
      </c>
      <c r="E410" s="96">
        <v>-3.5000000000000003E-2</v>
      </c>
      <c r="F410" s="96">
        <v>4.2450000000000001</v>
      </c>
      <c r="G410" s="96">
        <v>0.15</v>
      </c>
      <c r="H410" s="96">
        <v>13.7</v>
      </c>
      <c r="I410" s="96">
        <v>7.7840399999999992</v>
      </c>
      <c r="J410" s="96">
        <v>13.06</v>
      </c>
    </row>
    <row r="411" spans="1:10" x14ac:dyDescent="0.25">
      <c r="A411" s="96">
        <v>40926.041666666664</v>
      </c>
      <c r="B411" s="96">
        <v>0</v>
      </c>
      <c r="C411" s="96">
        <v>0</v>
      </c>
      <c r="D411" s="96">
        <v>98405.7</v>
      </c>
      <c r="E411" s="96">
        <v>-8.1000000000000003E-2</v>
      </c>
      <c r="F411" s="96">
        <v>4.2939999999999996</v>
      </c>
      <c r="G411" s="96">
        <v>0.15</v>
      </c>
      <c r="H411" s="96">
        <v>13.7</v>
      </c>
      <c r="I411" s="96">
        <v>7.8670266666666659</v>
      </c>
      <c r="J411" s="96">
        <v>13.06</v>
      </c>
    </row>
    <row r="412" spans="1:10" x14ac:dyDescent="0.25">
      <c r="A412" s="96">
        <v>40926.083333333336</v>
      </c>
      <c r="B412" s="96">
        <v>0</v>
      </c>
      <c r="C412" s="96">
        <v>0</v>
      </c>
      <c r="D412" s="96">
        <v>98405.7</v>
      </c>
      <c r="E412" s="96">
        <v>-0.45300000000000001</v>
      </c>
      <c r="F412" s="96">
        <v>4.4169999999999998</v>
      </c>
      <c r="G412" s="96">
        <v>0.15</v>
      </c>
      <c r="H412" s="96">
        <v>13.7</v>
      </c>
      <c r="I412" s="96">
        <v>7.6284399999999994</v>
      </c>
      <c r="J412" s="96">
        <v>13.06</v>
      </c>
    </row>
    <row r="413" spans="1:10" x14ac:dyDescent="0.25">
      <c r="A413" s="96">
        <v>40926.125</v>
      </c>
      <c r="B413" s="96">
        <v>0</v>
      </c>
      <c r="C413" s="96">
        <v>0</v>
      </c>
      <c r="D413" s="96">
        <v>98405.7</v>
      </c>
      <c r="E413" s="96">
        <v>-1.3129999999999999</v>
      </c>
      <c r="F413" s="96">
        <v>4.6459999999999999</v>
      </c>
      <c r="G413" s="96">
        <v>0.15</v>
      </c>
      <c r="H413" s="96">
        <v>13.7</v>
      </c>
      <c r="I413" s="96">
        <v>7.5454533333333327</v>
      </c>
      <c r="J413" s="96">
        <v>13.06</v>
      </c>
    </row>
    <row r="414" spans="1:10" x14ac:dyDescent="0.25">
      <c r="A414" s="96">
        <v>40926.166666666664</v>
      </c>
      <c r="B414" s="96">
        <v>0</v>
      </c>
      <c r="C414" s="96">
        <v>0</v>
      </c>
      <c r="D414" s="96">
        <v>98405.7</v>
      </c>
      <c r="E414" s="96">
        <v>-2.016</v>
      </c>
      <c r="F414" s="96">
        <v>4.8449999999999998</v>
      </c>
      <c r="G414" s="96">
        <v>0.15</v>
      </c>
      <c r="H414" s="96">
        <v>13.7</v>
      </c>
      <c r="I414" s="96">
        <v>7.5558266666666656</v>
      </c>
      <c r="J414" s="96">
        <v>13.06</v>
      </c>
    </row>
    <row r="415" spans="1:10" x14ac:dyDescent="0.25">
      <c r="A415" s="96">
        <v>40926.208333333336</v>
      </c>
      <c r="B415" s="96">
        <v>0</v>
      </c>
      <c r="C415" s="96">
        <v>0</v>
      </c>
      <c r="D415" s="96">
        <v>98405.7</v>
      </c>
      <c r="E415" s="96">
        <v>-2.9060000000000001</v>
      </c>
      <c r="F415" s="96">
        <v>4.7640000000000002</v>
      </c>
      <c r="G415" s="96">
        <v>0.15</v>
      </c>
      <c r="H415" s="96">
        <v>13.7</v>
      </c>
      <c r="I415" s="96">
        <v>7.5039599999999993</v>
      </c>
      <c r="J415" s="96">
        <v>13.06</v>
      </c>
    </row>
    <row r="416" spans="1:10" x14ac:dyDescent="0.25">
      <c r="A416" s="96">
        <v>40926.25</v>
      </c>
      <c r="B416" s="96">
        <v>0</v>
      </c>
      <c r="C416" s="96">
        <v>0</v>
      </c>
      <c r="D416" s="96">
        <v>98405.7</v>
      </c>
      <c r="E416" s="96">
        <v>-3.4529999999999998</v>
      </c>
      <c r="F416" s="96">
        <v>4.915</v>
      </c>
      <c r="G416" s="96">
        <v>0.15</v>
      </c>
      <c r="H416" s="96">
        <v>13.7</v>
      </c>
      <c r="I416" s="96">
        <v>7.3172399999999991</v>
      </c>
      <c r="J416" s="96">
        <v>13.06</v>
      </c>
    </row>
    <row r="417" spans="1:10" x14ac:dyDescent="0.25">
      <c r="A417" s="96">
        <v>40926.291666666664</v>
      </c>
      <c r="B417" s="96">
        <v>7</v>
      </c>
      <c r="C417" s="96">
        <v>64</v>
      </c>
      <c r="D417" s="96">
        <v>98405.7</v>
      </c>
      <c r="E417" s="96">
        <v>-3.4660000000000002</v>
      </c>
      <c r="F417" s="96">
        <v>5.1580000000000004</v>
      </c>
      <c r="G417" s="96">
        <v>0.15</v>
      </c>
      <c r="H417" s="96">
        <v>13.7</v>
      </c>
      <c r="I417" s="96">
        <v>7.4209733333333325</v>
      </c>
      <c r="J417" s="96">
        <v>13.06</v>
      </c>
    </row>
    <row r="418" spans="1:10" x14ac:dyDescent="0.25">
      <c r="A418" s="96">
        <v>40926.333333333336</v>
      </c>
      <c r="B418" s="96">
        <v>40</v>
      </c>
      <c r="C418" s="96">
        <v>365</v>
      </c>
      <c r="D418" s="96">
        <v>98405.7</v>
      </c>
      <c r="E418" s="96">
        <v>-2.528</v>
      </c>
      <c r="F418" s="96">
        <v>5.3289999999999997</v>
      </c>
      <c r="G418" s="96">
        <v>0.15</v>
      </c>
      <c r="H418" s="96">
        <v>13.7</v>
      </c>
      <c r="I418" s="96">
        <v>7.5765733333333323</v>
      </c>
      <c r="J418" s="96">
        <v>13.06</v>
      </c>
    </row>
    <row r="419" spans="1:10" x14ac:dyDescent="0.25">
      <c r="A419" s="96">
        <v>40926.375</v>
      </c>
      <c r="B419" s="96">
        <v>60</v>
      </c>
      <c r="C419" s="96">
        <v>527</v>
      </c>
      <c r="D419" s="96">
        <v>98405.7</v>
      </c>
      <c r="E419" s="96">
        <v>-0.83399999999999996</v>
      </c>
      <c r="F419" s="96">
        <v>5.2530000000000001</v>
      </c>
      <c r="G419" s="96">
        <v>0.15</v>
      </c>
      <c r="H419" s="96">
        <v>13.7</v>
      </c>
      <c r="I419" s="96">
        <v>7.7632933333333325</v>
      </c>
      <c r="J419" s="96">
        <v>13.06</v>
      </c>
    </row>
    <row r="420" spans="1:10" x14ac:dyDescent="0.25">
      <c r="A420" s="96">
        <v>40926.416666666664</v>
      </c>
      <c r="B420" s="96">
        <v>78</v>
      </c>
      <c r="C420" s="96">
        <v>464</v>
      </c>
      <c r="D420" s="96">
        <v>98405.7</v>
      </c>
      <c r="E420" s="96">
        <v>0.97</v>
      </c>
      <c r="F420" s="96">
        <v>5.431</v>
      </c>
      <c r="G420" s="96">
        <v>0.15</v>
      </c>
      <c r="H420" s="96">
        <v>13.7</v>
      </c>
      <c r="I420" s="96">
        <v>8.3027066666666656</v>
      </c>
      <c r="J420" s="96">
        <v>13.06</v>
      </c>
    </row>
    <row r="421" spans="1:10" x14ac:dyDescent="0.25">
      <c r="A421" s="96">
        <v>40926.458333333336</v>
      </c>
      <c r="B421" s="96">
        <v>90</v>
      </c>
      <c r="C421" s="96">
        <v>162</v>
      </c>
      <c r="D421" s="96">
        <v>98405.7</v>
      </c>
      <c r="E421" s="96">
        <v>2.0619999999999998</v>
      </c>
      <c r="F421" s="96">
        <v>6.0369999999999999</v>
      </c>
      <c r="G421" s="96">
        <v>0.15</v>
      </c>
      <c r="H421" s="96">
        <v>13.7</v>
      </c>
      <c r="I421" s="96">
        <v>9.3607866666666659</v>
      </c>
      <c r="J421" s="96">
        <v>13.06</v>
      </c>
    </row>
    <row r="422" spans="1:10" x14ac:dyDescent="0.25">
      <c r="A422" s="96">
        <v>40926.5</v>
      </c>
      <c r="B422" s="96">
        <v>71</v>
      </c>
      <c r="C422" s="96">
        <v>59</v>
      </c>
      <c r="D422" s="96">
        <v>98405.7</v>
      </c>
      <c r="E422" s="96">
        <v>2.2970000000000002</v>
      </c>
      <c r="F422" s="96">
        <v>6.056</v>
      </c>
      <c r="G422" s="96">
        <v>0.15</v>
      </c>
      <c r="H422" s="96">
        <v>13.7</v>
      </c>
      <c r="I422" s="96">
        <v>10.315133333333332</v>
      </c>
      <c r="J422" s="96">
        <v>13.06</v>
      </c>
    </row>
    <row r="423" spans="1:10" x14ac:dyDescent="0.25">
      <c r="A423" s="96">
        <v>40926.541666666664</v>
      </c>
      <c r="B423" s="96">
        <v>40</v>
      </c>
      <c r="C423" s="96">
        <v>20</v>
      </c>
      <c r="D423" s="96">
        <v>98405.7</v>
      </c>
      <c r="E423" s="96">
        <v>2.1339999999999999</v>
      </c>
      <c r="F423" s="96">
        <v>6.1589999999999998</v>
      </c>
      <c r="G423" s="96">
        <v>0.15</v>
      </c>
      <c r="H423" s="96">
        <v>13.7</v>
      </c>
      <c r="I423" s="96">
        <v>10.698946666666666</v>
      </c>
      <c r="J423" s="96">
        <v>13.06</v>
      </c>
    </row>
    <row r="424" spans="1:10" x14ac:dyDescent="0.25">
      <c r="A424" s="96">
        <v>40926.583333333336</v>
      </c>
      <c r="B424" s="96">
        <v>12</v>
      </c>
      <c r="C424" s="96">
        <v>5</v>
      </c>
      <c r="D424" s="96">
        <v>98405.7</v>
      </c>
      <c r="E424" s="96">
        <v>1.7030000000000001</v>
      </c>
      <c r="F424" s="96">
        <v>6.3390000000000004</v>
      </c>
      <c r="G424" s="96">
        <v>0.15</v>
      </c>
      <c r="H424" s="96">
        <v>13.7</v>
      </c>
      <c r="I424" s="96">
        <v>10.470733333333333</v>
      </c>
      <c r="J424" s="96">
        <v>13.06</v>
      </c>
    </row>
    <row r="425" spans="1:10" x14ac:dyDescent="0.25">
      <c r="A425" s="96">
        <v>40926.625</v>
      </c>
      <c r="B425" s="96">
        <v>0</v>
      </c>
      <c r="C425" s="96">
        <v>0</v>
      </c>
      <c r="D425" s="96">
        <v>98405.7</v>
      </c>
      <c r="E425" s="96">
        <v>1.327</v>
      </c>
      <c r="F425" s="96">
        <v>6.5339999999999998</v>
      </c>
      <c r="G425" s="96">
        <v>0.15</v>
      </c>
      <c r="H425" s="96">
        <v>13.7</v>
      </c>
      <c r="I425" s="96">
        <v>10.232146666666665</v>
      </c>
      <c r="J425" s="96">
        <v>13.06</v>
      </c>
    </row>
    <row r="426" spans="1:10" x14ac:dyDescent="0.25">
      <c r="A426" s="96">
        <v>40926.666666666664</v>
      </c>
      <c r="B426" s="96">
        <v>0</v>
      </c>
      <c r="C426" s="96">
        <v>0</v>
      </c>
      <c r="D426" s="96">
        <v>98405.7</v>
      </c>
      <c r="E426" s="96">
        <v>1.2669999999999999</v>
      </c>
      <c r="F426" s="96">
        <v>6.8659999999999997</v>
      </c>
      <c r="G426" s="96">
        <v>0.15</v>
      </c>
      <c r="H426" s="96">
        <v>13.7</v>
      </c>
      <c r="I426" s="96">
        <v>10.595213333333334</v>
      </c>
      <c r="J426" s="96">
        <v>13.06</v>
      </c>
    </row>
    <row r="427" spans="1:10" x14ac:dyDescent="0.25">
      <c r="A427" s="96">
        <v>40926.708333333336</v>
      </c>
      <c r="B427" s="96">
        <v>0</v>
      </c>
      <c r="C427" s="96">
        <v>0</v>
      </c>
      <c r="D427" s="96">
        <v>98405.7</v>
      </c>
      <c r="E427" s="96">
        <v>1.111</v>
      </c>
      <c r="F427" s="96">
        <v>7.1559999999999997</v>
      </c>
      <c r="G427" s="96">
        <v>0.15</v>
      </c>
      <c r="H427" s="96">
        <v>13.7</v>
      </c>
      <c r="I427" s="96">
        <v>10.937533333333333</v>
      </c>
      <c r="J427" s="96">
        <v>13.06</v>
      </c>
    </row>
    <row r="428" spans="1:10" x14ac:dyDescent="0.25">
      <c r="A428" s="96">
        <v>40926.75</v>
      </c>
      <c r="B428" s="96">
        <v>0</v>
      </c>
      <c r="C428" s="96">
        <v>0</v>
      </c>
      <c r="D428" s="96">
        <v>98405.7</v>
      </c>
      <c r="E428" s="96">
        <v>0.97499999999999998</v>
      </c>
      <c r="F428" s="96">
        <v>7.4359999999999999</v>
      </c>
      <c r="G428" s="96">
        <v>0.15</v>
      </c>
      <c r="H428" s="96">
        <v>13.7</v>
      </c>
      <c r="I428" s="96">
        <v>10.709319999999998</v>
      </c>
      <c r="J428" s="96">
        <v>13.06</v>
      </c>
    </row>
    <row r="429" spans="1:10" x14ac:dyDescent="0.25">
      <c r="A429" s="96">
        <v>40926.791666666664</v>
      </c>
      <c r="B429" s="96">
        <v>0</v>
      </c>
      <c r="C429" s="96">
        <v>0</v>
      </c>
      <c r="D429" s="96">
        <v>98405.7</v>
      </c>
      <c r="E429" s="96">
        <v>0.875</v>
      </c>
      <c r="F429" s="96">
        <v>7.6459999999999999</v>
      </c>
      <c r="G429" s="96">
        <v>0.15</v>
      </c>
      <c r="H429" s="96">
        <v>13.7</v>
      </c>
      <c r="I429" s="96">
        <v>10.564093333333332</v>
      </c>
      <c r="J429" s="96">
        <v>13.06</v>
      </c>
    </row>
    <row r="430" spans="1:10" x14ac:dyDescent="0.25">
      <c r="A430" s="96">
        <v>40926.833333333336</v>
      </c>
      <c r="B430" s="96">
        <v>0</v>
      </c>
      <c r="C430" s="96">
        <v>0</v>
      </c>
      <c r="D430" s="96">
        <v>98405.7</v>
      </c>
      <c r="E430" s="96">
        <v>0.88500000000000001</v>
      </c>
      <c r="F430" s="96">
        <v>6.9820000000000002</v>
      </c>
      <c r="G430" s="96">
        <v>0.15</v>
      </c>
      <c r="H430" s="96">
        <v>13.7</v>
      </c>
      <c r="I430" s="96">
        <v>10.564093333333332</v>
      </c>
      <c r="J430" s="96">
        <v>13.06</v>
      </c>
    </row>
    <row r="431" spans="1:10" x14ac:dyDescent="0.25">
      <c r="A431" s="96">
        <v>40926.875</v>
      </c>
      <c r="B431" s="96">
        <v>0</v>
      </c>
      <c r="C431" s="96">
        <v>0</v>
      </c>
      <c r="D431" s="96">
        <v>98405.7</v>
      </c>
      <c r="E431" s="96">
        <v>1.2909999999999999</v>
      </c>
      <c r="F431" s="96">
        <v>6.4470000000000001</v>
      </c>
      <c r="G431" s="96">
        <v>0.15</v>
      </c>
      <c r="H431" s="96">
        <v>13.7</v>
      </c>
      <c r="I431" s="96">
        <v>10.781933333333333</v>
      </c>
      <c r="J431" s="96">
        <v>13.06</v>
      </c>
    </row>
    <row r="432" spans="1:10" x14ac:dyDescent="0.25">
      <c r="A432" s="96">
        <v>40926.916666666664</v>
      </c>
      <c r="B432" s="96">
        <v>0</v>
      </c>
      <c r="C432" s="96">
        <v>0</v>
      </c>
      <c r="D432" s="96">
        <v>98405.7</v>
      </c>
      <c r="E432" s="96">
        <v>1.6639999999999999</v>
      </c>
      <c r="F432" s="96">
        <v>5.96</v>
      </c>
      <c r="G432" s="96">
        <v>0.15</v>
      </c>
      <c r="H432" s="96">
        <v>13.7</v>
      </c>
      <c r="I432" s="96">
        <v>10.875293333333332</v>
      </c>
      <c r="J432" s="96">
        <v>13.06</v>
      </c>
    </row>
    <row r="433" spans="1:10" x14ac:dyDescent="0.25">
      <c r="A433" s="96">
        <v>40926.958333333336</v>
      </c>
      <c r="B433" s="96">
        <v>0</v>
      </c>
      <c r="C433" s="96">
        <v>0</v>
      </c>
      <c r="D433" s="96">
        <v>98405.7</v>
      </c>
      <c r="E433" s="96">
        <v>2.2210000000000001</v>
      </c>
      <c r="F433" s="96">
        <v>5.7729999999999997</v>
      </c>
      <c r="G433" s="96">
        <v>0.15</v>
      </c>
      <c r="H433" s="96">
        <v>13.7</v>
      </c>
      <c r="I433" s="96">
        <v>10.958279999999998</v>
      </c>
      <c r="J433" s="96">
        <v>13.06</v>
      </c>
    </row>
    <row r="434" spans="1:10" x14ac:dyDescent="0.25">
      <c r="A434" s="96">
        <v>40927</v>
      </c>
      <c r="B434" s="96">
        <v>0</v>
      </c>
      <c r="C434" s="96">
        <v>0</v>
      </c>
      <c r="D434" s="96">
        <v>98405.7</v>
      </c>
      <c r="E434" s="96">
        <v>2.581</v>
      </c>
      <c r="F434" s="96">
        <v>5.3209999999999997</v>
      </c>
      <c r="G434" s="96">
        <v>0.15</v>
      </c>
      <c r="H434" s="96">
        <v>13.7</v>
      </c>
      <c r="I434" s="96">
        <v>11.062013333333333</v>
      </c>
      <c r="J434" s="96">
        <v>13.06</v>
      </c>
    </row>
    <row r="435" spans="1:10" x14ac:dyDescent="0.25">
      <c r="A435" s="96">
        <v>40927.041666666664</v>
      </c>
      <c r="B435" s="96">
        <v>0</v>
      </c>
      <c r="C435" s="96">
        <v>0</v>
      </c>
      <c r="D435" s="96">
        <v>98405.7</v>
      </c>
      <c r="E435" s="96">
        <v>2.6920000000000002</v>
      </c>
      <c r="F435" s="96">
        <v>4.92</v>
      </c>
      <c r="G435" s="96">
        <v>0.15</v>
      </c>
      <c r="H435" s="96">
        <v>13.7</v>
      </c>
      <c r="I435" s="96">
        <v>11.248733333333332</v>
      </c>
      <c r="J435" s="96">
        <v>13.06</v>
      </c>
    </row>
    <row r="436" spans="1:10" x14ac:dyDescent="0.25">
      <c r="A436" s="96">
        <v>40927.083333333336</v>
      </c>
      <c r="B436" s="96">
        <v>0</v>
      </c>
      <c r="C436" s="96">
        <v>0</v>
      </c>
      <c r="D436" s="96">
        <v>98405.7</v>
      </c>
      <c r="E436" s="96">
        <v>2.653</v>
      </c>
      <c r="F436" s="96">
        <v>4.8259999999999996</v>
      </c>
      <c r="G436" s="96">
        <v>0.15</v>
      </c>
      <c r="H436" s="96">
        <v>13.7</v>
      </c>
      <c r="I436" s="96">
        <v>11.300599999999999</v>
      </c>
      <c r="J436" s="96">
        <v>13.06</v>
      </c>
    </row>
    <row r="437" spans="1:10" x14ac:dyDescent="0.25">
      <c r="A437" s="96">
        <v>40927.125</v>
      </c>
      <c r="B437" s="96">
        <v>0</v>
      </c>
      <c r="C437" s="96">
        <v>0</v>
      </c>
      <c r="D437" s="96">
        <v>98405.7</v>
      </c>
      <c r="E437" s="96">
        <v>2.5830000000000002</v>
      </c>
      <c r="F437" s="96">
        <v>4.8949999999999996</v>
      </c>
      <c r="G437" s="96">
        <v>0.15</v>
      </c>
      <c r="H437" s="96">
        <v>13.7</v>
      </c>
      <c r="I437" s="96">
        <v>11.404333333333332</v>
      </c>
      <c r="J437" s="96">
        <v>13.06</v>
      </c>
    </row>
    <row r="438" spans="1:10" x14ac:dyDescent="0.25">
      <c r="A438" s="96">
        <v>40927.166666666664</v>
      </c>
      <c r="B438" s="96">
        <v>0</v>
      </c>
      <c r="C438" s="96">
        <v>0</v>
      </c>
      <c r="D438" s="96">
        <v>98405.7</v>
      </c>
      <c r="E438" s="96">
        <v>2.6309999999999998</v>
      </c>
      <c r="F438" s="96">
        <v>5.0940000000000003</v>
      </c>
      <c r="G438" s="96">
        <v>0.15</v>
      </c>
      <c r="H438" s="96">
        <v>13.7</v>
      </c>
      <c r="I438" s="96">
        <v>11.591053333333333</v>
      </c>
      <c r="J438" s="96">
        <v>13.06</v>
      </c>
    </row>
    <row r="439" spans="1:10" x14ac:dyDescent="0.25">
      <c r="A439" s="96">
        <v>40927.208333333336</v>
      </c>
      <c r="B439" s="96">
        <v>0</v>
      </c>
      <c r="C439" s="96">
        <v>0</v>
      </c>
      <c r="D439" s="96">
        <v>98405.7</v>
      </c>
      <c r="E439" s="96">
        <v>2.544</v>
      </c>
      <c r="F439" s="96">
        <v>5.1550000000000002</v>
      </c>
      <c r="G439" s="96">
        <v>0.15</v>
      </c>
      <c r="H439" s="96">
        <v>13.7</v>
      </c>
      <c r="I439" s="96">
        <v>11.829639999999999</v>
      </c>
      <c r="J439" s="96">
        <v>13.06</v>
      </c>
    </row>
    <row r="440" spans="1:10" x14ac:dyDescent="0.25">
      <c r="A440" s="96">
        <v>40927.25</v>
      </c>
      <c r="B440" s="96">
        <v>0</v>
      </c>
      <c r="C440" s="96">
        <v>0</v>
      </c>
      <c r="D440" s="96">
        <v>98405.7</v>
      </c>
      <c r="E440" s="96">
        <v>2.6110000000000002</v>
      </c>
      <c r="F440" s="96">
        <v>5.5469999999999997</v>
      </c>
      <c r="G440" s="96">
        <v>0.15</v>
      </c>
      <c r="H440" s="96">
        <v>13.7</v>
      </c>
      <c r="I440" s="96">
        <v>12.151213333333333</v>
      </c>
      <c r="J440" s="96">
        <v>13.06</v>
      </c>
    </row>
    <row r="441" spans="1:10" x14ac:dyDescent="0.25">
      <c r="A441" s="96">
        <v>40927.291666666664</v>
      </c>
      <c r="B441" s="96">
        <v>1</v>
      </c>
      <c r="C441" s="96">
        <v>0</v>
      </c>
      <c r="D441" s="96">
        <v>98405.7</v>
      </c>
      <c r="E441" s="96">
        <v>2.653</v>
      </c>
      <c r="F441" s="96">
        <v>5.5869999999999997</v>
      </c>
      <c r="G441" s="96">
        <v>0.15</v>
      </c>
      <c r="H441" s="96">
        <v>13.7</v>
      </c>
      <c r="I441" s="96">
        <v>12.690626666666667</v>
      </c>
      <c r="J441" s="96">
        <v>13.06</v>
      </c>
    </row>
    <row r="442" spans="1:10" x14ac:dyDescent="0.25">
      <c r="A442" s="96">
        <v>40927.333333333336</v>
      </c>
      <c r="B442" s="96">
        <v>7</v>
      </c>
      <c r="C442" s="96">
        <v>1</v>
      </c>
      <c r="D442" s="96">
        <v>98405.7</v>
      </c>
      <c r="E442" s="96">
        <v>2.7280000000000002</v>
      </c>
      <c r="F442" s="96">
        <v>5.8029999999999999</v>
      </c>
      <c r="G442" s="96">
        <v>0.15</v>
      </c>
      <c r="H442" s="96">
        <v>13.7</v>
      </c>
      <c r="I442" s="96">
        <v>13.115933333333333</v>
      </c>
      <c r="J442" s="96">
        <v>13.06</v>
      </c>
    </row>
    <row r="443" spans="1:10" x14ac:dyDescent="0.25">
      <c r="A443" s="96">
        <v>40927.375</v>
      </c>
      <c r="B443" s="96">
        <v>15</v>
      </c>
      <c r="C443" s="96">
        <v>1</v>
      </c>
      <c r="D443" s="96">
        <v>98405.7</v>
      </c>
      <c r="E443" s="96">
        <v>2.8809999999999998</v>
      </c>
      <c r="F443" s="96">
        <v>5.5910000000000002</v>
      </c>
      <c r="G443" s="96">
        <v>0.15</v>
      </c>
      <c r="H443" s="96">
        <v>13.7</v>
      </c>
      <c r="I443" s="96">
        <v>13.582733333333332</v>
      </c>
      <c r="J443" s="96">
        <v>13.06</v>
      </c>
    </row>
    <row r="444" spans="1:10" x14ac:dyDescent="0.25">
      <c r="A444" s="96">
        <v>40927.416666666664</v>
      </c>
      <c r="B444" s="96">
        <v>23</v>
      </c>
      <c r="C444" s="96">
        <v>1</v>
      </c>
      <c r="D444" s="96">
        <v>98405.7</v>
      </c>
      <c r="E444" s="96">
        <v>3.048</v>
      </c>
      <c r="F444" s="96">
        <v>5.3470000000000004</v>
      </c>
      <c r="G444" s="96">
        <v>0.15</v>
      </c>
      <c r="H444" s="96">
        <v>13.7</v>
      </c>
      <c r="I444" s="96">
        <v>13.748706666666665</v>
      </c>
      <c r="J444" s="96">
        <v>13.06</v>
      </c>
    </row>
    <row r="445" spans="1:10" x14ac:dyDescent="0.25">
      <c r="A445" s="96">
        <v>40927.458333333336</v>
      </c>
      <c r="B445" s="96">
        <v>27</v>
      </c>
      <c r="C445" s="96">
        <v>2</v>
      </c>
      <c r="D445" s="96">
        <v>98405.7</v>
      </c>
      <c r="E445" s="96">
        <v>3.2160000000000002</v>
      </c>
      <c r="F445" s="96">
        <v>5.4130000000000003</v>
      </c>
      <c r="G445" s="96">
        <v>0.15</v>
      </c>
      <c r="H445" s="96">
        <v>13.7</v>
      </c>
      <c r="I445" s="96">
        <v>14.215506666666666</v>
      </c>
      <c r="J445" s="96">
        <v>13.06</v>
      </c>
    </row>
    <row r="446" spans="1:10" x14ac:dyDescent="0.25">
      <c r="A446" s="96">
        <v>40927.5</v>
      </c>
      <c r="B446" s="96">
        <v>20</v>
      </c>
      <c r="C446" s="96">
        <v>1</v>
      </c>
      <c r="D446" s="96">
        <v>98405.7</v>
      </c>
      <c r="E446" s="96">
        <v>3.3039999999999998</v>
      </c>
      <c r="F446" s="96">
        <v>5.4669999999999996</v>
      </c>
      <c r="G446" s="96">
        <v>0.15</v>
      </c>
      <c r="H446" s="96">
        <v>13.7</v>
      </c>
      <c r="I446" s="96">
        <v>13.136679999999998</v>
      </c>
      <c r="J446" s="96">
        <v>13.06</v>
      </c>
    </row>
    <row r="447" spans="1:10" x14ac:dyDescent="0.25">
      <c r="A447" s="96">
        <v>40927.541666666664</v>
      </c>
      <c r="B447" s="96">
        <v>29</v>
      </c>
      <c r="C447" s="96">
        <v>4</v>
      </c>
      <c r="D447" s="96">
        <v>98405.7</v>
      </c>
      <c r="E447" s="96">
        <v>3.468</v>
      </c>
      <c r="F447" s="96">
        <v>5.6559999999999997</v>
      </c>
      <c r="G447" s="96">
        <v>0.15</v>
      </c>
      <c r="H447" s="96">
        <v>13.7</v>
      </c>
      <c r="I447" s="96">
        <v>12.29644</v>
      </c>
      <c r="J447" s="96">
        <v>13.06</v>
      </c>
    </row>
    <row r="448" spans="1:10" x14ac:dyDescent="0.25">
      <c r="A448" s="96">
        <v>40927.583333333336</v>
      </c>
      <c r="B448" s="96">
        <v>7</v>
      </c>
      <c r="C448" s="96">
        <v>1</v>
      </c>
      <c r="D448" s="96">
        <v>98405.7</v>
      </c>
      <c r="E448" s="96">
        <v>3.3610000000000002</v>
      </c>
      <c r="F448" s="96">
        <v>6.0949999999999998</v>
      </c>
      <c r="G448" s="96">
        <v>0.15</v>
      </c>
      <c r="H448" s="96">
        <v>13.7</v>
      </c>
      <c r="I448" s="96">
        <v>12.35868</v>
      </c>
      <c r="J448" s="96">
        <v>13.06</v>
      </c>
    </row>
    <row r="449" spans="1:10" x14ac:dyDescent="0.25">
      <c r="A449" s="96">
        <v>40927.625</v>
      </c>
      <c r="B449" s="96">
        <v>0</v>
      </c>
      <c r="C449" s="96">
        <v>0</v>
      </c>
      <c r="D449" s="96">
        <v>98405.7</v>
      </c>
      <c r="E449" s="96">
        <v>3.1259999999999999</v>
      </c>
      <c r="F449" s="96">
        <v>7.08</v>
      </c>
      <c r="G449" s="96">
        <v>0.15</v>
      </c>
      <c r="H449" s="96">
        <v>13.7</v>
      </c>
      <c r="I449" s="96">
        <v>12.732119999999998</v>
      </c>
      <c r="J449" s="96">
        <v>13.06</v>
      </c>
    </row>
    <row r="450" spans="1:10" x14ac:dyDescent="0.25">
      <c r="A450" s="96">
        <v>40927.666666666664</v>
      </c>
      <c r="B450" s="96">
        <v>0</v>
      </c>
      <c r="C450" s="96">
        <v>0</v>
      </c>
      <c r="D450" s="96">
        <v>98405.7</v>
      </c>
      <c r="E450" s="96">
        <v>2.94</v>
      </c>
      <c r="F450" s="96">
        <v>7.71</v>
      </c>
      <c r="G450" s="96">
        <v>0.15</v>
      </c>
      <c r="H450" s="96">
        <v>13.7</v>
      </c>
      <c r="I450" s="96">
        <v>12.856599999999998</v>
      </c>
      <c r="J450" s="96">
        <v>13.06</v>
      </c>
    </row>
    <row r="451" spans="1:10" x14ac:dyDescent="0.25">
      <c r="A451" s="96">
        <v>40927.708333333336</v>
      </c>
      <c r="B451" s="96">
        <v>0</v>
      </c>
      <c r="C451" s="96">
        <v>0</v>
      </c>
      <c r="D451" s="96">
        <v>98405.7</v>
      </c>
      <c r="E451" s="96">
        <v>3.3290000000000002</v>
      </c>
      <c r="F451" s="96">
        <v>7.6550000000000002</v>
      </c>
      <c r="G451" s="96">
        <v>0.15</v>
      </c>
      <c r="H451" s="96">
        <v>13.7</v>
      </c>
      <c r="I451" s="96">
        <v>12.597266666666664</v>
      </c>
      <c r="J451" s="96">
        <v>13.06</v>
      </c>
    </row>
    <row r="452" spans="1:10" x14ac:dyDescent="0.25">
      <c r="A452" s="96">
        <v>40927.75</v>
      </c>
      <c r="B452" s="96">
        <v>0</v>
      </c>
      <c r="C452" s="96">
        <v>0</v>
      </c>
      <c r="D452" s="96">
        <v>98405.7</v>
      </c>
      <c r="E452" s="96">
        <v>3.3860000000000001</v>
      </c>
      <c r="F452" s="96">
        <v>7.6319999999999997</v>
      </c>
      <c r="G452" s="96">
        <v>0.15</v>
      </c>
      <c r="H452" s="96">
        <v>13.7</v>
      </c>
      <c r="I452" s="96">
        <v>12.441666666666666</v>
      </c>
      <c r="J452" s="96">
        <v>13.06</v>
      </c>
    </row>
    <row r="453" spans="1:10" x14ac:dyDescent="0.25">
      <c r="A453" s="96">
        <v>40927.791666666664</v>
      </c>
      <c r="B453" s="96">
        <v>0</v>
      </c>
      <c r="C453" s="96">
        <v>0</v>
      </c>
      <c r="D453" s="96">
        <v>98405.7</v>
      </c>
      <c r="E453" s="96">
        <v>3.0230000000000001</v>
      </c>
      <c r="F453" s="96">
        <v>7.7350000000000003</v>
      </c>
      <c r="G453" s="96">
        <v>0.15</v>
      </c>
      <c r="H453" s="96">
        <v>13.7</v>
      </c>
      <c r="I453" s="96">
        <v>12.317186666666665</v>
      </c>
      <c r="J453" s="96">
        <v>13.06</v>
      </c>
    </row>
    <row r="454" spans="1:10" x14ac:dyDescent="0.25">
      <c r="A454" s="96">
        <v>40927.833333333336</v>
      </c>
      <c r="B454" s="96">
        <v>0</v>
      </c>
      <c r="C454" s="96">
        <v>0</v>
      </c>
      <c r="D454" s="96">
        <v>98405.7</v>
      </c>
      <c r="E454" s="96">
        <v>2.8119999999999998</v>
      </c>
      <c r="F454" s="96">
        <v>7.6890000000000001</v>
      </c>
      <c r="G454" s="96">
        <v>0.15</v>
      </c>
      <c r="H454" s="96">
        <v>13.7</v>
      </c>
      <c r="I454" s="96">
        <v>12.140839999999999</v>
      </c>
      <c r="J454" s="96">
        <v>13.06</v>
      </c>
    </row>
    <row r="455" spans="1:10" x14ac:dyDescent="0.25">
      <c r="A455" s="96">
        <v>40927.875</v>
      </c>
      <c r="B455" s="96">
        <v>0</v>
      </c>
      <c r="C455" s="96">
        <v>0</v>
      </c>
      <c r="D455" s="96">
        <v>98405.7</v>
      </c>
      <c r="E455" s="96">
        <v>2.7709999999999999</v>
      </c>
      <c r="F455" s="96">
        <v>7.5449999999999999</v>
      </c>
      <c r="G455" s="96">
        <v>0.15</v>
      </c>
      <c r="H455" s="96">
        <v>13.7</v>
      </c>
      <c r="I455" s="96">
        <v>12.171959999999999</v>
      </c>
      <c r="J455" s="96">
        <v>13.06</v>
      </c>
    </row>
    <row r="456" spans="1:10" x14ac:dyDescent="0.25">
      <c r="A456" s="96">
        <v>40927.916666666664</v>
      </c>
      <c r="B456" s="96">
        <v>0</v>
      </c>
      <c r="C456" s="96">
        <v>0</v>
      </c>
      <c r="D456" s="96">
        <v>98405.7</v>
      </c>
      <c r="E456" s="96">
        <v>2.766</v>
      </c>
      <c r="F456" s="96">
        <v>7.3390000000000004</v>
      </c>
      <c r="G456" s="96">
        <v>0.15</v>
      </c>
      <c r="H456" s="96">
        <v>13.7</v>
      </c>
      <c r="I456" s="96">
        <v>12.109719999999999</v>
      </c>
      <c r="J456" s="96">
        <v>13.06</v>
      </c>
    </row>
    <row r="457" spans="1:10" x14ac:dyDescent="0.25">
      <c r="A457" s="96">
        <v>40927.958333333336</v>
      </c>
      <c r="B457" s="96">
        <v>0</v>
      </c>
      <c r="C457" s="96">
        <v>0</v>
      </c>
      <c r="D457" s="96">
        <v>98405.7</v>
      </c>
      <c r="E457" s="96">
        <v>2.536</v>
      </c>
      <c r="F457" s="96">
        <v>6.6760000000000002</v>
      </c>
      <c r="G457" s="96">
        <v>0.15</v>
      </c>
      <c r="H457" s="96">
        <v>13.7</v>
      </c>
      <c r="I457" s="96">
        <v>11.871133333333333</v>
      </c>
      <c r="J457" s="96">
        <v>13.06</v>
      </c>
    </row>
    <row r="458" spans="1:10" x14ac:dyDescent="0.25">
      <c r="A458" s="96">
        <v>40928</v>
      </c>
      <c r="B458" s="96">
        <v>0</v>
      </c>
      <c r="C458" s="96">
        <v>0</v>
      </c>
      <c r="D458" s="96">
        <v>98405.7</v>
      </c>
      <c r="E458" s="96">
        <v>2.097</v>
      </c>
      <c r="F458" s="96">
        <v>5.7229999999999999</v>
      </c>
      <c r="G458" s="96">
        <v>0.15</v>
      </c>
      <c r="H458" s="96">
        <v>13.7</v>
      </c>
      <c r="I458" s="96">
        <v>11.943746666666666</v>
      </c>
      <c r="J458" s="96">
        <v>13.06</v>
      </c>
    </row>
    <row r="459" spans="1:10" x14ac:dyDescent="0.25">
      <c r="A459" s="96">
        <v>40928.041666666664</v>
      </c>
      <c r="B459" s="96">
        <v>0</v>
      </c>
      <c r="C459" s="96">
        <v>0</v>
      </c>
      <c r="D459" s="96">
        <v>98405.7</v>
      </c>
      <c r="E459" s="96">
        <v>1.633</v>
      </c>
      <c r="F459" s="96">
        <v>5.202</v>
      </c>
      <c r="G459" s="96">
        <v>0.15</v>
      </c>
      <c r="H459" s="96">
        <v>13.7</v>
      </c>
      <c r="I459" s="96">
        <v>11.362839999999998</v>
      </c>
      <c r="J459" s="96">
        <v>13.06</v>
      </c>
    </row>
    <row r="460" spans="1:10" x14ac:dyDescent="0.25">
      <c r="A460" s="96">
        <v>40928.083333333336</v>
      </c>
      <c r="B460" s="96">
        <v>0</v>
      </c>
      <c r="C460" s="96">
        <v>0</v>
      </c>
      <c r="D460" s="96">
        <v>98405.7</v>
      </c>
      <c r="E460" s="96">
        <v>1.3680000000000001</v>
      </c>
      <c r="F460" s="96">
        <v>5.0780000000000003</v>
      </c>
      <c r="G460" s="96">
        <v>0.15</v>
      </c>
      <c r="H460" s="96">
        <v>13.7</v>
      </c>
      <c r="I460" s="96">
        <v>10.449986666666666</v>
      </c>
      <c r="J460" s="96">
        <v>13.06</v>
      </c>
    </row>
    <row r="461" spans="1:10" x14ac:dyDescent="0.25">
      <c r="A461" s="96">
        <v>40928.125</v>
      </c>
      <c r="B461" s="96">
        <v>0</v>
      </c>
      <c r="C461" s="96">
        <v>0</v>
      </c>
      <c r="D461" s="96">
        <v>98405.7</v>
      </c>
      <c r="E461" s="96">
        <v>0.85499999999999998</v>
      </c>
      <c r="F461" s="96">
        <v>4.9009999999999998</v>
      </c>
      <c r="G461" s="96">
        <v>0.15</v>
      </c>
      <c r="H461" s="96">
        <v>13.7</v>
      </c>
      <c r="I461" s="96">
        <v>10.781933333333333</v>
      </c>
      <c r="J461" s="96">
        <v>13.06</v>
      </c>
    </row>
    <row r="462" spans="1:10" x14ac:dyDescent="0.25">
      <c r="A462" s="96">
        <v>40928.166666666664</v>
      </c>
      <c r="B462" s="96">
        <v>0</v>
      </c>
      <c r="C462" s="96">
        <v>0</v>
      </c>
      <c r="D462" s="96">
        <v>98405.7</v>
      </c>
      <c r="E462" s="96">
        <v>0.64100000000000001</v>
      </c>
      <c r="F462" s="96">
        <v>4.5190000000000001</v>
      </c>
      <c r="G462" s="96">
        <v>0.15</v>
      </c>
      <c r="H462" s="96">
        <v>13.7</v>
      </c>
      <c r="I462" s="96">
        <v>10.979026666666666</v>
      </c>
      <c r="J462" s="96">
        <v>13.06</v>
      </c>
    </row>
    <row r="463" spans="1:10" x14ac:dyDescent="0.25">
      <c r="A463" s="96">
        <v>40928.208333333336</v>
      </c>
      <c r="B463" s="96">
        <v>0</v>
      </c>
      <c r="C463" s="96">
        <v>0</v>
      </c>
      <c r="D463" s="96">
        <v>98405.7</v>
      </c>
      <c r="E463" s="96">
        <v>0.57799999999999996</v>
      </c>
      <c r="F463" s="96">
        <v>4.8520000000000003</v>
      </c>
      <c r="G463" s="96">
        <v>0.15</v>
      </c>
      <c r="H463" s="96">
        <v>13.7</v>
      </c>
      <c r="I463" s="96">
        <v>10.864919999999998</v>
      </c>
      <c r="J463" s="96">
        <v>13.06</v>
      </c>
    </row>
    <row r="464" spans="1:10" x14ac:dyDescent="0.25">
      <c r="A464" s="96">
        <v>40928.25</v>
      </c>
      <c r="B464" s="96">
        <v>0</v>
      </c>
      <c r="C464" s="96">
        <v>0</v>
      </c>
      <c r="D464" s="96">
        <v>98405.7</v>
      </c>
      <c r="E464" s="96">
        <v>0.57999999999999996</v>
      </c>
      <c r="F464" s="96">
        <v>5.4509999999999996</v>
      </c>
      <c r="G464" s="96">
        <v>0.15</v>
      </c>
      <c r="H464" s="96">
        <v>13.7</v>
      </c>
      <c r="I464" s="96">
        <v>10.74044</v>
      </c>
      <c r="J464" s="96">
        <v>13.06</v>
      </c>
    </row>
    <row r="465" spans="1:10" x14ac:dyDescent="0.25">
      <c r="A465" s="96">
        <v>40928.291666666664</v>
      </c>
      <c r="B465" s="96">
        <v>2</v>
      </c>
      <c r="C465" s="96">
        <v>1</v>
      </c>
      <c r="D465" s="96">
        <v>98405.7</v>
      </c>
      <c r="E465" s="96">
        <v>0.65900000000000003</v>
      </c>
      <c r="F465" s="96">
        <v>5.3</v>
      </c>
      <c r="G465" s="96">
        <v>0.15</v>
      </c>
      <c r="H465" s="96">
        <v>13.7</v>
      </c>
      <c r="I465" s="96">
        <v>10.802679999999999</v>
      </c>
      <c r="J465" s="96">
        <v>13.06</v>
      </c>
    </row>
    <row r="466" spans="1:10" x14ac:dyDescent="0.25">
      <c r="A466" s="96">
        <v>40928.333333333336</v>
      </c>
      <c r="B466" s="96">
        <v>15</v>
      </c>
      <c r="C466" s="96">
        <v>3</v>
      </c>
      <c r="D466" s="96">
        <v>98405.7</v>
      </c>
      <c r="E466" s="96">
        <v>1.014</v>
      </c>
      <c r="F466" s="96">
        <v>5.0389999999999997</v>
      </c>
      <c r="G466" s="96">
        <v>0.15</v>
      </c>
      <c r="H466" s="96">
        <v>13.7</v>
      </c>
      <c r="I466" s="96">
        <v>10.916786666666665</v>
      </c>
      <c r="J466" s="96">
        <v>13.06</v>
      </c>
    </row>
    <row r="467" spans="1:10" x14ac:dyDescent="0.25">
      <c r="A467" s="96">
        <v>40928.375</v>
      </c>
      <c r="B467" s="96">
        <v>28</v>
      </c>
      <c r="C467" s="96">
        <v>3</v>
      </c>
      <c r="D467" s="96">
        <v>98405.7</v>
      </c>
      <c r="E467" s="96">
        <v>1.613</v>
      </c>
      <c r="F467" s="96">
        <v>5.1159999999999997</v>
      </c>
      <c r="G467" s="96">
        <v>0.15</v>
      </c>
      <c r="H467" s="96">
        <v>13.7</v>
      </c>
      <c r="I467" s="96">
        <v>11.030893333333331</v>
      </c>
      <c r="J467" s="96">
        <v>13.06</v>
      </c>
    </row>
    <row r="468" spans="1:10" x14ac:dyDescent="0.25">
      <c r="A468" s="96">
        <v>40928.416666666664</v>
      </c>
      <c r="B468" s="96">
        <v>40</v>
      </c>
      <c r="C468" s="96">
        <v>5</v>
      </c>
      <c r="D468" s="96">
        <v>98405.7</v>
      </c>
      <c r="E468" s="96">
        <v>2.1989999999999998</v>
      </c>
      <c r="F468" s="96">
        <v>5.2839999999999998</v>
      </c>
      <c r="G468" s="96">
        <v>0.15</v>
      </c>
      <c r="H468" s="96">
        <v>13.7</v>
      </c>
      <c r="I468" s="96">
        <v>11.155373333333333</v>
      </c>
      <c r="J468" s="96">
        <v>13.06</v>
      </c>
    </row>
    <row r="469" spans="1:10" x14ac:dyDescent="0.25">
      <c r="A469" s="96">
        <v>40928.458333333336</v>
      </c>
      <c r="B469" s="96">
        <v>52</v>
      </c>
      <c r="C469" s="96">
        <v>7</v>
      </c>
      <c r="D469" s="96">
        <v>98405.7</v>
      </c>
      <c r="E469" s="96">
        <v>2.66</v>
      </c>
      <c r="F469" s="96">
        <v>5.3890000000000002</v>
      </c>
      <c r="G469" s="96">
        <v>0.15</v>
      </c>
      <c r="H469" s="96">
        <v>13.7</v>
      </c>
      <c r="I469" s="96">
        <v>10.615959999999999</v>
      </c>
      <c r="J469" s="96">
        <v>13.06</v>
      </c>
    </row>
    <row r="470" spans="1:10" x14ac:dyDescent="0.25">
      <c r="A470" s="96">
        <v>40928.5</v>
      </c>
      <c r="B470" s="96">
        <v>50</v>
      </c>
      <c r="C470" s="96">
        <v>9</v>
      </c>
      <c r="D470" s="96">
        <v>98405.7</v>
      </c>
      <c r="E470" s="96">
        <v>2.9889999999999999</v>
      </c>
      <c r="F470" s="96">
        <v>5.391</v>
      </c>
      <c r="G470" s="96">
        <v>0.15</v>
      </c>
      <c r="H470" s="96">
        <v>13.7</v>
      </c>
      <c r="I470" s="96">
        <v>10.481106666666665</v>
      </c>
      <c r="J470" s="96">
        <v>13.06</v>
      </c>
    </row>
    <row r="471" spans="1:10" x14ac:dyDescent="0.25">
      <c r="A471" s="96">
        <v>40928.541666666664</v>
      </c>
      <c r="B471" s="96">
        <v>35</v>
      </c>
      <c r="C471" s="96">
        <v>7</v>
      </c>
      <c r="D471" s="96">
        <v>98405.7</v>
      </c>
      <c r="E471" s="96">
        <v>3.0920000000000001</v>
      </c>
      <c r="F471" s="96">
        <v>5.3979999999999997</v>
      </c>
      <c r="G471" s="96">
        <v>0.15</v>
      </c>
      <c r="H471" s="96">
        <v>13.7</v>
      </c>
      <c r="I471" s="96">
        <v>11.414706666666666</v>
      </c>
      <c r="J471" s="96">
        <v>13.06</v>
      </c>
    </row>
    <row r="472" spans="1:10" x14ac:dyDescent="0.25">
      <c r="A472" s="96">
        <v>40928.583333333336</v>
      </c>
      <c r="B472" s="96">
        <v>12</v>
      </c>
      <c r="C472" s="96">
        <v>3</v>
      </c>
      <c r="D472" s="96">
        <v>98405.7</v>
      </c>
      <c r="E472" s="96">
        <v>2.9529999999999998</v>
      </c>
      <c r="F472" s="96">
        <v>5.4649999999999999</v>
      </c>
      <c r="G472" s="96">
        <v>0.15</v>
      </c>
      <c r="H472" s="96">
        <v>13.7</v>
      </c>
      <c r="I472" s="96">
        <v>10.927159999999999</v>
      </c>
      <c r="J472" s="96">
        <v>13.06</v>
      </c>
    </row>
    <row r="473" spans="1:10" x14ac:dyDescent="0.25">
      <c r="A473" s="96">
        <v>40928.625</v>
      </c>
      <c r="B473" s="96">
        <v>0</v>
      </c>
      <c r="C473" s="96">
        <v>0</v>
      </c>
      <c r="D473" s="96">
        <v>98405.7</v>
      </c>
      <c r="E473" s="96">
        <v>2.6989999999999998</v>
      </c>
      <c r="F473" s="96">
        <v>5.5730000000000004</v>
      </c>
      <c r="G473" s="96">
        <v>0.15</v>
      </c>
      <c r="H473" s="96">
        <v>13.7</v>
      </c>
      <c r="I473" s="96">
        <v>9.8483333333333327</v>
      </c>
      <c r="J473" s="96">
        <v>13.06</v>
      </c>
    </row>
    <row r="474" spans="1:10" x14ac:dyDescent="0.25">
      <c r="A474" s="96">
        <v>40928.666666666664</v>
      </c>
      <c r="B474" s="96">
        <v>0</v>
      </c>
      <c r="C474" s="96">
        <v>0</v>
      </c>
      <c r="D474" s="96">
        <v>98405.7</v>
      </c>
      <c r="E474" s="96">
        <v>2.3490000000000002</v>
      </c>
      <c r="F474" s="96">
        <v>5.5780000000000003</v>
      </c>
      <c r="G474" s="96">
        <v>0.15</v>
      </c>
      <c r="H474" s="96">
        <v>13.7</v>
      </c>
      <c r="I474" s="96">
        <v>9.8379599999999989</v>
      </c>
      <c r="J474" s="96">
        <v>13.06</v>
      </c>
    </row>
    <row r="475" spans="1:10" x14ac:dyDescent="0.25">
      <c r="A475" s="96">
        <v>40928.708333333336</v>
      </c>
      <c r="B475" s="96">
        <v>0</v>
      </c>
      <c r="C475" s="96">
        <v>0</v>
      </c>
      <c r="D475" s="96">
        <v>98405.7</v>
      </c>
      <c r="E475" s="96">
        <v>1.988</v>
      </c>
      <c r="F475" s="96">
        <v>5.3680000000000003</v>
      </c>
      <c r="G475" s="96">
        <v>0.15</v>
      </c>
      <c r="H475" s="96">
        <v>13.7</v>
      </c>
      <c r="I475" s="96">
        <v>9.8483333333333327</v>
      </c>
      <c r="J475" s="96">
        <v>13.06</v>
      </c>
    </row>
    <row r="476" spans="1:10" x14ac:dyDescent="0.25">
      <c r="A476" s="96">
        <v>40928.75</v>
      </c>
      <c r="B476" s="96">
        <v>0</v>
      </c>
      <c r="C476" s="96">
        <v>0</v>
      </c>
      <c r="D476" s="96">
        <v>98405.7</v>
      </c>
      <c r="E476" s="96">
        <v>1.575</v>
      </c>
      <c r="F476" s="96">
        <v>5.2789999999999999</v>
      </c>
      <c r="G476" s="96">
        <v>0.15</v>
      </c>
      <c r="H476" s="96">
        <v>13.7</v>
      </c>
      <c r="I476" s="96">
        <v>9.7342266666666664</v>
      </c>
      <c r="J476" s="96">
        <v>13.06</v>
      </c>
    </row>
    <row r="477" spans="1:10" x14ac:dyDescent="0.25">
      <c r="A477" s="96">
        <v>40928.791666666664</v>
      </c>
      <c r="B477" s="96">
        <v>0</v>
      </c>
      <c r="C477" s="96">
        <v>0</v>
      </c>
      <c r="D477" s="96">
        <v>98405.7</v>
      </c>
      <c r="E477" s="96">
        <v>1.373</v>
      </c>
      <c r="F477" s="96">
        <v>5.4080000000000004</v>
      </c>
      <c r="G477" s="96">
        <v>0.15</v>
      </c>
      <c r="H477" s="96">
        <v>13.7</v>
      </c>
      <c r="I477" s="96">
        <v>9.2570533333333316</v>
      </c>
      <c r="J477" s="96">
        <v>13.06</v>
      </c>
    </row>
    <row r="478" spans="1:10" x14ac:dyDescent="0.25">
      <c r="A478" s="96">
        <v>40928.833333333336</v>
      </c>
      <c r="B478" s="96">
        <v>0</v>
      </c>
      <c r="C478" s="96">
        <v>0</v>
      </c>
      <c r="D478" s="96">
        <v>98405.7</v>
      </c>
      <c r="E478" s="96">
        <v>1.1759999999999999</v>
      </c>
      <c r="F478" s="96">
        <v>5.18</v>
      </c>
      <c r="G478" s="96">
        <v>0.15</v>
      </c>
      <c r="H478" s="96">
        <v>13.7</v>
      </c>
      <c r="I478" s="96">
        <v>8.9354799999999983</v>
      </c>
      <c r="J478" s="96">
        <v>13.06</v>
      </c>
    </row>
    <row r="479" spans="1:10" x14ac:dyDescent="0.25">
      <c r="A479" s="96">
        <v>40928.875</v>
      </c>
      <c r="B479" s="96">
        <v>0</v>
      </c>
      <c r="C479" s="96">
        <v>0</v>
      </c>
      <c r="D479" s="96">
        <v>98405.7</v>
      </c>
      <c r="E479" s="96">
        <v>1.123</v>
      </c>
      <c r="F479" s="96">
        <v>4.9889999999999999</v>
      </c>
      <c r="G479" s="96">
        <v>0.15</v>
      </c>
      <c r="H479" s="96">
        <v>13.7</v>
      </c>
      <c r="I479" s="96">
        <v>8.821373333333332</v>
      </c>
      <c r="J479" s="96">
        <v>13.06</v>
      </c>
    </row>
    <row r="480" spans="1:10" x14ac:dyDescent="0.25">
      <c r="A480" s="96">
        <v>40928.916666666664</v>
      </c>
      <c r="B480" s="96">
        <v>0</v>
      </c>
      <c r="C480" s="96">
        <v>0</v>
      </c>
      <c r="D480" s="96">
        <v>98405.7</v>
      </c>
      <c r="E480" s="96">
        <v>1.0569999999999999</v>
      </c>
      <c r="F480" s="96">
        <v>4.968</v>
      </c>
      <c r="G480" s="96">
        <v>0.15</v>
      </c>
      <c r="H480" s="96">
        <v>13.7</v>
      </c>
      <c r="I480" s="96">
        <v>8.6553999999999984</v>
      </c>
      <c r="J480" s="96">
        <v>13.06</v>
      </c>
    </row>
    <row r="481" spans="1:10" x14ac:dyDescent="0.25">
      <c r="A481" s="96">
        <v>40928.958333333336</v>
      </c>
      <c r="B481" s="96">
        <v>0</v>
      </c>
      <c r="C481" s="96">
        <v>0</v>
      </c>
      <c r="D481" s="96">
        <v>98405.7</v>
      </c>
      <c r="E481" s="96">
        <v>1.083</v>
      </c>
      <c r="F481" s="96">
        <v>4.91</v>
      </c>
      <c r="G481" s="96">
        <v>0.15</v>
      </c>
      <c r="H481" s="96">
        <v>13.7</v>
      </c>
      <c r="I481" s="96">
        <v>8.5620399999999997</v>
      </c>
      <c r="J481" s="96">
        <v>13.06</v>
      </c>
    </row>
    <row r="482" spans="1:10" x14ac:dyDescent="0.25">
      <c r="A482" s="96">
        <v>40929</v>
      </c>
      <c r="B482" s="96">
        <v>0</v>
      </c>
      <c r="C482" s="96">
        <v>0</v>
      </c>
      <c r="D482" s="96">
        <v>98405.7</v>
      </c>
      <c r="E482" s="96">
        <v>1.1970000000000001</v>
      </c>
      <c r="F482" s="96">
        <v>4.9669999999999996</v>
      </c>
      <c r="G482" s="96">
        <v>0.15</v>
      </c>
      <c r="H482" s="96">
        <v>13.7</v>
      </c>
      <c r="I482" s="96">
        <v>8.4583066666666653</v>
      </c>
      <c r="J482" s="96">
        <v>13.06</v>
      </c>
    </row>
    <row r="483" spans="1:10" x14ac:dyDescent="0.25">
      <c r="A483" s="96">
        <v>40929.041666666664</v>
      </c>
      <c r="B483" s="96">
        <v>0</v>
      </c>
      <c r="C483" s="96">
        <v>0</v>
      </c>
      <c r="D483" s="96">
        <v>98405.7</v>
      </c>
      <c r="E483" s="96">
        <v>1.27</v>
      </c>
      <c r="F483" s="96">
        <v>5.1040000000000001</v>
      </c>
      <c r="G483" s="96">
        <v>0.15</v>
      </c>
      <c r="H483" s="96">
        <v>13.7</v>
      </c>
      <c r="I483" s="96">
        <v>8.3234533333333331</v>
      </c>
      <c r="J483" s="96">
        <v>13.06</v>
      </c>
    </row>
    <row r="484" spans="1:10" x14ac:dyDescent="0.25">
      <c r="A484" s="96">
        <v>40929.083333333336</v>
      </c>
      <c r="B484" s="96">
        <v>0</v>
      </c>
      <c r="C484" s="96">
        <v>0</v>
      </c>
      <c r="D484" s="96">
        <v>98405.7</v>
      </c>
      <c r="E484" s="96">
        <v>1.29</v>
      </c>
      <c r="F484" s="96">
        <v>4.9370000000000003</v>
      </c>
      <c r="G484" s="96">
        <v>0.15</v>
      </c>
      <c r="H484" s="96">
        <v>13.7</v>
      </c>
      <c r="I484" s="96">
        <v>8.8939866666666667</v>
      </c>
      <c r="J484" s="96">
        <v>13.06</v>
      </c>
    </row>
    <row r="485" spans="1:10" x14ac:dyDescent="0.25">
      <c r="A485" s="96">
        <v>40929.125</v>
      </c>
      <c r="B485" s="96">
        <v>0</v>
      </c>
      <c r="C485" s="96">
        <v>0</v>
      </c>
      <c r="D485" s="96">
        <v>98405.7</v>
      </c>
      <c r="E485" s="96">
        <v>1.292</v>
      </c>
      <c r="F485" s="96">
        <v>4.8579999999999997</v>
      </c>
      <c r="G485" s="96">
        <v>0.15</v>
      </c>
      <c r="H485" s="96">
        <v>13.7</v>
      </c>
      <c r="I485" s="96">
        <v>9.4541466666666665</v>
      </c>
      <c r="J485" s="96">
        <v>13.06</v>
      </c>
    </row>
    <row r="486" spans="1:10" x14ac:dyDescent="0.25">
      <c r="A486" s="96">
        <v>40929.166666666664</v>
      </c>
      <c r="B486" s="96">
        <v>0</v>
      </c>
      <c r="C486" s="96">
        <v>0</v>
      </c>
      <c r="D486" s="96">
        <v>98405.7</v>
      </c>
      <c r="E486" s="96">
        <v>1.3220000000000001</v>
      </c>
      <c r="F486" s="96">
        <v>5.0540000000000003</v>
      </c>
      <c r="G486" s="96">
        <v>0.15</v>
      </c>
      <c r="H486" s="96">
        <v>13.7</v>
      </c>
      <c r="I486" s="96">
        <v>9.9313199999999995</v>
      </c>
      <c r="J486" s="96">
        <v>13.06</v>
      </c>
    </row>
    <row r="487" spans="1:10" x14ac:dyDescent="0.25">
      <c r="A487" s="96">
        <v>40929.208333333336</v>
      </c>
      <c r="B487" s="96">
        <v>0</v>
      </c>
      <c r="C487" s="96">
        <v>0</v>
      </c>
      <c r="D487" s="96">
        <v>98405.7</v>
      </c>
      <c r="E487" s="96">
        <v>1.365</v>
      </c>
      <c r="F487" s="96">
        <v>5.2759999999999998</v>
      </c>
      <c r="G487" s="96">
        <v>0.15</v>
      </c>
      <c r="H487" s="96">
        <v>13.7</v>
      </c>
      <c r="I487" s="96">
        <v>10.0558</v>
      </c>
      <c r="J487" s="96">
        <v>13.06</v>
      </c>
    </row>
    <row r="488" spans="1:10" x14ac:dyDescent="0.25">
      <c r="A488" s="96">
        <v>40929.25</v>
      </c>
      <c r="B488" s="96">
        <v>0</v>
      </c>
      <c r="C488" s="96">
        <v>0</v>
      </c>
      <c r="D488" s="96">
        <v>98405.7</v>
      </c>
      <c r="E488" s="96">
        <v>1.194</v>
      </c>
      <c r="F488" s="96">
        <v>5.3029999999999999</v>
      </c>
      <c r="G488" s="96">
        <v>0.15</v>
      </c>
      <c r="H488" s="96">
        <v>13.7</v>
      </c>
      <c r="I488" s="96">
        <v>10.211399999999999</v>
      </c>
      <c r="J488" s="96">
        <v>13.06</v>
      </c>
    </row>
    <row r="489" spans="1:10" x14ac:dyDescent="0.25">
      <c r="A489" s="96">
        <v>40929.291666666664</v>
      </c>
      <c r="B489" s="96">
        <v>1</v>
      </c>
      <c r="C489" s="96">
        <v>0</v>
      </c>
      <c r="D489" s="96">
        <v>98405.7</v>
      </c>
      <c r="E489" s="96">
        <v>0.80900000000000005</v>
      </c>
      <c r="F489" s="96">
        <v>5.6029999999999998</v>
      </c>
      <c r="G489" s="96">
        <v>0.15</v>
      </c>
      <c r="H489" s="96">
        <v>13.7</v>
      </c>
      <c r="I489" s="96">
        <v>10.813053333333333</v>
      </c>
      <c r="J489" s="96">
        <v>13.06</v>
      </c>
    </row>
    <row r="490" spans="1:10" x14ac:dyDescent="0.25">
      <c r="A490" s="96">
        <v>40929.333333333336</v>
      </c>
      <c r="B490" s="96">
        <v>12</v>
      </c>
      <c r="C490" s="96">
        <v>2</v>
      </c>
      <c r="D490" s="96">
        <v>98405.7</v>
      </c>
      <c r="E490" s="96">
        <v>0.76100000000000001</v>
      </c>
      <c r="F490" s="96">
        <v>6.3739999999999997</v>
      </c>
      <c r="G490" s="96">
        <v>0.15</v>
      </c>
      <c r="H490" s="96">
        <v>13.7</v>
      </c>
      <c r="I490" s="96">
        <v>11.518439999999998</v>
      </c>
      <c r="J490" s="96">
        <v>13.06</v>
      </c>
    </row>
    <row r="491" spans="1:10" x14ac:dyDescent="0.25">
      <c r="A491" s="96">
        <v>40929.375</v>
      </c>
      <c r="B491" s="96">
        <v>21</v>
      </c>
      <c r="C491" s="96">
        <v>2</v>
      </c>
      <c r="D491" s="96">
        <v>98405.7</v>
      </c>
      <c r="E491" s="96">
        <v>0.88600000000000001</v>
      </c>
      <c r="F491" s="96">
        <v>7.1420000000000003</v>
      </c>
      <c r="G491" s="96">
        <v>0.15</v>
      </c>
      <c r="H491" s="96">
        <v>13.7</v>
      </c>
      <c r="I491" s="96">
        <v>12.369053333333332</v>
      </c>
      <c r="J491" s="96">
        <v>13.06</v>
      </c>
    </row>
    <row r="492" spans="1:10" x14ac:dyDescent="0.25">
      <c r="A492" s="96">
        <v>40929.416666666664</v>
      </c>
      <c r="B492" s="96">
        <v>21</v>
      </c>
      <c r="C492" s="96">
        <v>1</v>
      </c>
      <c r="D492" s="96">
        <v>98405.7</v>
      </c>
      <c r="E492" s="96">
        <v>1.0580000000000001</v>
      </c>
      <c r="F492" s="96">
        <v>7.7480000000000002</v>
      </c>
      <c r="G492" s="96">
        <v>0.15</v>
      </c>
      <c r="H492" s="96">
        <v>13.7</v>
      </c>
      <c r="I492" s="96">
        <v>12.991453333333332</v>
      </c>
      <c r="J492" s="96">
        <v>13.06</v>
      </c>
    </row>
    <row r="493" spans="1:10" x14ac:dyDescent="0.25">
      <c r="A493" s="96">
        <v>40929.458333333336</v>
      </c>
      <c r="B493" s="96">
        <v>10</v>
      </c>
      <c r="C493" s="96">
        <v>0</v>
      </c>
      <c r="D493" s="96">
        <v>98405.7</v>
      </c>
      <c r="E493" s="96">
        <v>1.629</v>
      </c>
      <c r="F493" s="96">
        <v>8.0050000000000008</v>
      </c>
      <c r="G493" s="96">
        <v>0.15</v>
      </c>
      <c r="H493" s="96">
        <v>13.7</v>
      </c>
      <c r="I493" s="96">
        <v>13.468626666666665</v>
      </c>
      <c r="J493" s="96">
        <v>13.06</v>
      </c>
    </row>
    <row r="494" spans="1:10" x14ac:dyDescent="0.25">
      <c r="A494" s="96">
        <v>40929.5</v>
      </c>
      <c r="B494" s="96">
        <v>8</v>
      </c>
      <c r="C494" s="96">
        <v>0</v>
      </c>
      <c r="D494" s="96">
        <v>98405.7</v>
      </c>
      <c r="E494" s="96">
        <v>2.867</v>
      </c>
      <c r="F494" s="96">
        <v>7.4720000000000004</v>
      </c>
      <c r="G494" s="96">
        <v>0.15</v>
      </c>
      <c r="H494" s="96">
        <v>13.7</v>
      </c>
      <c r="I494" s="96">
        <v>13.779826666666665</v>
      </c>
      <c r="J494" s="96">
        <v>13.06</v>
      </c>
    </row>
    <row r="495" spans="1:10" x14ac:dyDescent="0.25">
      <c r="A495" s="96">
        <v>40929.541666666664</v>
      </c>
      <c r="B495" s="96">
        <v>18</v>
      </c>
      <c r="C495" s="96">
        <v>1</v>
      </c>
      <c r="D495" s="96">
        <v>98405.7</v>
      </c>
      <c r="E495" s="96">
        <v>4.1399999999999997</v>
      </c>
      <c r="F495" s="96">
        <v>7.5279999999999996</v>
      </c>
      <c r="G495" s="96">
        <v>0.15</v>
      </c>
      <c r="H495" s="96">
        <v>13.7</v>
      </c>
      <c r="I495" s="96">
        <v>14.070279999999999</v>
      </c>
      <c r="J495" s="96">
        <v>13.06</v>
      </c>
    </row>
    <row r="496" spans="1:10" x14ac:dyDescent="0.25">
      <c r="A496" s="96">
        <v>40929.583333333336</v>
      </c>
      <c r="B496" s="96">
        <v>18</v>
      </c>
      <c r="C496" s="96">
        <v>6</v>
      </c>
      <c r="D496" s="96">
        <v>98405.7</v>
      </c>
      <c r="E496" s="96">
        <v>4.2370000000000001</v>
      </c>
      <c r="F496" s="96">
        <v>7.492</v>
      </c>
      <c r="G496" s="96">
        <v>0.15</v>
      </c>
      <c r="H496" s="96">
        <v>13.7</v>
      </c>
      <c r="I496" s="96">
        <v>14.205133333333333</v>
      </c>
      <c r="J496" s="96">
        <v>13.06</v>
      </c>
    </row>
    <row r="497" spans="1:10" x14ac:dyDescent="0.25">
      <c r="A497" s="96">
        <v>40929.625</v>
      </c>
      <c r="B497" s="96">
        <v>1</v>
      </c>
      <c r="C497" s="96">
        <v>1</v>
      </c>
      <c r="D497" s="96">
        <v>98405.7</v>
      </c>
      <c r="E497" s="96">
        <v>3.7360000000000002</v>
      </c>
      <c r="F497" s="96">
        <v>7.3879999999999999</v>
      </c>
      <c r="G497" s="96">
        <v>0.15</v>
      </c>
      <c r="H497" s="96">
        <v>13.7</v>
      </c>
      <c r="I497" s="96">
        <v>14.257</v>
      </c>
      <c r="J497" s="96">
        <v>13.06</v>
      </c>
    </row>
    <row r="498" spans="1:10" x14ac:dyDescent="0.25">
      <c r="A498" s="96">
        <v>40929.666666666664</v>
      </c>
      <c r="B498" s="96">
        <v>0</v>
      </c>
      <c r="C498" s="96">
        <v>0</v>
      </c>
      <c r="D498" s="96">
        <v>98405.7</v>
      </c>
      <c r="E498" s="96">
        <v>3.3719999999999999</v>
      </c>
      <c r="F498" s="96">
        <v>7.101</v>
      </c>
      <c r="G498" s="96">
        <v>0.15</v>
      </c>
      <c r="H498" s="96">
        <v>13.7</v>
      </c>
      <c r="I498" s="96">
        <v>13.478999999999997</v>
      </c>
      <c r="J498" s="96">
        <v>13.06</v>
      </c>
    </row>
    <row r="499" spans="1:10" x14ac:dyDescent="0.25">
      <c r="A499" s="96">
        <v>40929.708333333336</v>
      </c>
      <c r="B499" s="96">
        <v>0</v>
      </c>
      <c r="C499" s="96">
        <v>0</v>
      </c>
      <c r="D499" s="96">
        <v>98405.7</v>
      </c>
      <c r="E499" s="96">
        <v>3.2509999999999999</v>
      </c>
      <c r="F499" s="96">
        <v>6.9459999999999997</v>
      </c>
      <c r="G499" s="96">
        <v>0.15</v>
      </c>
      <c r="H499" s="96">
        <v>13.7</v>
      </c>
      <c r="I499" s="96">
        <v>12.981079999999999</v>
      </c>
      <c r="J499" s="96">
        <v>13.06</v>
      </c>
    </row>
    <row r="500" spans="1:10" x14ac:dyDescent="0.25">
      <c r="A500" s="96">
        <v>40929.75</v>
      </c>
      <c r="B500" s="96">
        <v>0</v>
      </c>
      <c r="C500" s="96">
        <v>0</v>
      </c>
      <c r="D500" s="96">
        <v>98405.7</v>
      </c>
      <c r="E500" s="96">
        <v>3.3069999999999999</v>
      </c>
      <c r="F500" s="96">
        <v>7.0949999999999998</v>
      </c>
      <c r="G500" s="96">
        <v>0.15</v>
      </c>
      <c r="H500" s="96">
        <v>13.7</v>
      </c>
      <c r="I500" s="96">
        <v>12.752866666666666</v>
      </c>
      <c r="J500" s="96">
        <v>13.06</v>
      </c>
    </row>
    <row r="501" spans="1:10" x14ac:dyDescent="0.25">
      <c r="A501" s="96">
        <v>40929.791666666664</v>
      </c>
      <c r="B501" s="96">
        <v>0</v>
      </c>
      <c r="C501" s="96">
        <v>0</v>
      </c>
      <c r="D501" s="96">
        <v>98405.7</v>
      </c>
      <c r="E501" s="96">
        <v>3.3570000000000002</v>
      </c>
      <c r="F501" s="96">
        <v>6.8410000000000002</v>
      </c>
      <c r="G501" s="96">
        <v>0.15</v>
      </c>
      <c r="H501" s="96">
        <v>13.7</v>
      </c>
      <c r="I501" s="96">
        <v>12.618013333333332</v>
      </c>
      <c r="J501" s="96">
        <v>13.06</v>
      </c>
    </row>
    <row r="502" spans="1:10" x14ac:dyDescent="0.25">
      <c r="A502" s="96">
        <v>40929.833333333336</v>
      </c>
      <c r="B502" s="96">
        <v>0</v>
      </c>
      <c r="C502" s="96">
        <v>0</v>
      </c>
      <c r="D502" s="96">
        <v>98405.7</v>
      </c>
      <c r="E502" s="96">
        <v>3.4550000000000001</v>
      </c>
      <c r="F502" s="96">
        <v>6.8369999999999997</v>
      </c>
      <c r="G502" s="96">
        <v>0.15</v>
      </c>
      <c r="H502" s="96">
        <v>13.7</v>
      </c>
      <c r="I502" s="96">
        <v>12.700999999999999</v>
      </c>
      <c r="J502" s="96">
        <v>13.06</v>
      </c>
    </row>
    <row r="503" spans="1:10" x14ac:dyDescent="0.25">
      <c r="A503" s="96">
        <v>40929.875</v>
      </c>
      <c r="B503" s="96">
        <v>0</v>
      </c>
      <c r="C503" s="96">
        <v>0</v>
      </c>
      <c r="D503" s="96">
        <v>98405.7</v>
      </c>
      <c r="E503" s="96">
        <v>3.5569999999999999</v>
      </c>
      <c r="F503" s="96">
        <v>7.1429999999999998</v>
      </c>
      <c r="G503" s="96">
        <v>0.15</v>
      </c>
      <c r="H503" s="96">
        <v>13.7</v>
      </c>
      <c r="I503" s="96">
        <v>12.835853333333333</v>
      </c>
      <c r="J503" s="96">
        <v>13.06</v>
      </c>
    </row>
    <row r="504" spans="1:10" x14ac:dyDescent="0.25">
      <c r="A504" s="96">
        <v>40929.916666666664</v>
      </c>
      <c r="B504" s="96">
        <v>0</v>
      </c>
      <c r="C504" s="96">
        <v>0</v>
      </c>
      <c r="D504" s="96">
        <v>98405.7</v>
      </c>
      <c r="E504" s="96">
        <v>3.5049999999999999</v>
      </c>
      <c r="F504" s="96">
        <v>7.32</v>
      </c>
      <c r="G504" s="96">
        <v>0.15</v>
      </c>
      <c r="H504" s="96">
        <v>13.7</v>
      </c>
      <c r="I504" s="96">
        <v>12.638759999999998</v>
      </c>
      <c r="J504" s="96">
        <v>13.06</v>
      </c>
    </row>
    <row r="505" spans="1:10" x14ac:dyDescent="0.25">
      <c r="A505" s="96">
        <v>40929.958333333336</v>
      </c>
      <c r="B505" s="96">
        <v>0</v>
      </c>
      <c r="C505" s="96">
        <v>0</v>
      </c>
      <c r="D505" s="96">
        <v>98405.7</v>
      </c>
      <c r="E505" s="96">
        <v>3.4710000000000001</v>
      </c>
      <c r="F505" s="96">
        <v>7.5369999999999999</v>
      </c>
      <c r="G505" s="96">
        <v>0.15</v>
      </c>
      <c r="H505" s="96">
        <v>13.7</v>
      </c>
      <c r="I505" s="96">
        <v>12.628386666666666</v>
      </c>
      <c r="J505" s="96">
        <v>13.06</v>
      </c>
    </row>
    <row r="506" spans="1:10" x14ac:dyDescent="0.25">
      <c r="A506" s="96">
        <v>40930</v>
      </c>
      <c r="B506" s="96">
        <v>0</v>
      </c>
      <c r="C506" s="96">
        <v>0</v>
      </c>
      <c r="D506" s="96">
        <v>98405.7</v>
      </c>
      <c r="E506" s="96">
        <v>3.59</v>
      </c>
      <c r="F506" s="96">
        <v>7.6879999999999997</v>
      </c>
      <c r="G506" s="96">
        <v>0.15</v>
      </c>
      <c r="H506" s="96">
        <v>13.7</v>
      </c>
      <c r="I506" s="96">
        <v>12.597266666666666</v>
      </c>
      <c r="J506" s="96">
        <v>13.06</v>
      </c>
    </row>
    <row r="507" spans="1:10" x14ac:dyDescent="0.25">
      <c r="A507" s="96">
        <v>40930.041666666664</v>
      </c>
      <c r="B507" s="96">
        <v>0</v>
      </c>
      <c r="C507" s="96">
        <v>0</v>
      </c>
      <c r="D507" s="96">
        <v>98405.7</v>
      </c>
      <c r="E507" s="96">
        <v>3.8980000000000001</v>
      </c>
      <c r="F507" s="96">
        <v>8.0939999999999994</v>
      </c>
      <c r="G507" s="96">
        <v>0.15</v>
      </c>
      <c r="H507" s="96">
        <v>13.7</v>
      </c>
      <c r="I507" s="96">
        <v>12.483159999999998</v>
      </c>
      <c r="J507" s="96">
        <v>13.06</v>
      </c>
    </row>
    <row r="508" spans="1:10" x14ac:dyDescent="0.25">
      <c r="A508" s="96">
        <v>40930.083333333336</v>
      </c>
      <c r="B508" s="96">
        <v>0</v>
      </c>
      <c r="C508" s="96">
        <v>0</v>
      </c>
      <c r="D508" s="96">
        <v>98405.7</v>
      </c>
      <c r="E508" s="96">
        <v>4.2300000000000004</v>
      </c>
      <c r="F508" s="96">
        <v>8.6240000000000006</v>
      </c>
      <c r="G508" s="96">
        <v>0.15</v>
      </c>
      <c r="H508" s="96">
        <v>13.7</v>
      </c>
      <c r="I508" s="96">
        <v>12.369053333333333</v>
      </c>
      <c r="J508" s="96">
        <v>13.06</v>
      </c>
    </row>
    <row r="509" spans="1:10" x14ac:dyDescent="0.25">
      <c r="A509" s="96">
        <v>40930.125</v>
      </c>
      <c r="B509" s="96">
        <v>0</v>
      </c>
      <c r="C509" s="96">
        <v>0</v>
      </c>
      <c r="D509" s="96">
        <v>98405.7</v>
      </c>
      <c r="E509" s="96">
        <v>4.2640000000000002</v>
      </c>
      <c r="F509" s="96">
        <v>8.8330000000000002</v>
      </c>
      <c r="G509" s="96">
        <v>0.15</v>
      </c>
      <c r="H509" s="96">
        <v>13.7</v>
      </c>
      <c r="I509" s="96">
        <v>12.348306666666666</v>
      </c>
      <c r="J509" s="96">
        <v>13.06</v>
      </c>
    </row>
    <row r="510" spans="1:10" x14ac:dyDescent="0.25">
      <c r="A510" s="96">
        <v>40930.166666666664</v>
      </c>
      <c r="B510" s="96">
        <v>0</v>
      </c>
      <c r="C510" s="96">
        <v>0</v>
      </c>
      <c r="D510" s="96">
        <v>98405.7</v>
      </c>
      <c r="E510" s="96">
        <v>4.3010000000000002</v>
      </c>
      <c r="F510" s="96">
        <v>8.9410000000000007</v>
      </c>
      <c r="G510" s="96">
        <v>0.15</v>
      </c>
      <c r="H510" s="96">
        <v>13.7</v>
      </c>
      <c r="I510" s="96">
        <v>12.234199999999998</v>
      </c>
      <c r="J510" s="96">
        <v>13.06</v>
      </c>
    </row>
    <row r="511" spans="1:10" x14ac:dyDescent="0.25">
      <c r="A511" s="96">
        <v>40930.208333333336</v>
      </c>
      <c r="B511" s="96">
        <v>0</v>
      </c>
      <c r="C511" s="96">
        <v>0</v>
      </c>
      <c r="D511" s="96">
        <v>98405.7</v>
      </c>
      <c r="E511" s="96">
        <v>4.3689999999999998</v>
      </c>
      <c r="F511" s="96">
        <v>9.0169999999999995</v>
      </c>
      <c r="G511" s="96">
        <v>0.15</v>
      </c>
      <c r="H511" s="96">
        <v>13.7</v>
      </c>
      <c r="I511" s="96">
        <v>12.140839999999999</v>
      </c>
      <c r="J511" s="96">
        <v>13.06</v>
      </c>
    </row>
    <row r="512" spans="1:10" x14ac:dyDescent="0.25">
      <c r="A512" s="96">
        <v>40930.25</v>
      </c>
      <c r="B512" s="96">
        <v>0</v>
      </c>
      <c r="C512" s="96">
        <v>0</v>
      </c>
      <c r="D512" s="96">
        <v>98405.7</v>
      </c>
      <c r="E512" s="96">
        <v>4.2850000000000001</v>
      </c>
      <c r="F512" s="96">
        <v>8.9789999999999992</v>
      </c>
      <c r="G512" s="96">
        <v>0.15</v>
      </c>
      <c r="H512" s="96">
        <v>13.7</v>
      </c>
      <c r="I512" s="96">
        <v>12.130466666666665</v>
      </c>
      <c r="J512" s="96">
        <v>13.06</v>
      </c>
    </row>
    <row r="513" spans="1:10" x14ac:dyDescent="0.25">
      <c r="A513" s="96">
        <v>40930.291666666664</v>
      </c>
      <c r="B513" s="96">
        <v>4</v>
      </c>
      <c r="C513" s="96">
        <v>2</v>
      </c>
      <c r="D513" s="96">
        <v>98405.7</v>
      </c>
      <c r="E513" s="96">
        <v>4.2160000000000002</v>
      </c>
      <c r="F513" s="96">
        <v>8.74</v>
      </c>
      <c r="G513" s="96">
        <v>0.15</v>
      </c>
      <c r="H513" s="96">
        <v>13.7</v>
      </c>
      <c r="I513" s="96">
        <v>12.109719999999999</v>
      </c>
      <c r="J513" s="96">
        <v>13.06</v>
      </c>
    </row>
    <row r="514" spans="1:10" x14ac:dyDescent="0.25">
      <c r="A514" s="96">
        <v>40930.333333333336</v>
      </c>
      <c r="B514" s="96">
        <v>24</v>
      </c>
      <c r="C514" s="96">
        <v>8</v>
      </c>
      <c r="D514" s="96">
        <v>98405.7</v>
      </c>
      <c r="E514" s="96">
        <v>4.3689999999999998</v>
      </c>
      <c r="F514" s="96">
        <v>8.5</v>
      </c>
      <c r="G514" s="96">
        <v>0.15</v>
      </c>
      <c r="H514" s="96">
        <v>13.7</v>
      </c>
      <c r="I514" s="96">
        <v>11.974866666666665</v>
      </c>
      <c r="J514" s="96">
        <v>13.06</v>
      </c>
    </row>
    <row r="515" spans="1:10" x14ac:dyDescent="0.25">
      <c r="A515" s="96">
        <v>40930.375</v>
      </c>
      <c r="B515" s="96">
        <v>43</v>
      </c>
      <c r="C515" s="96">
        <v>9</v>
      </c>
      <c r="D515" s="96">
        <v>98405.7</v>
      </c>
      <c r="E515" s="96">
        <v>4.673</v>
      </c>
      <c r="F515" s="96">
        <v>8.2040000000000006</v>
      </c>
      <c r="G515" s="96">
        <v>0.15</v>
      </c>
      <c r="H515" s="96">
        <v>13.7</v>
      </c>
      <c r="I515" s="96">
        <v>11.777773333333332</v>
      </c>
      <c r="J515" s="96">
        <v>13.06</v>
      </c>
    </row>
    <row r="516" spans="1:10" x14ac:dyDescent="0.25">
      <c r="A516" s="96">
        <v>40930.416666666664</v>
      </c>
      <c r="B516" s="96">
        <v>38</v>
      </c>
      <c r="C516" s="96">
        <v>4</v>
      </c>
      <c r="D516" s="96">
        <v>98405.7</v>
      </c>
      <c r="E516" s="96">
        <v>4.8250000000000002</v>
      </c>
      <c r="F516" s="96">
        <v>8.0069999999999997</v>
      </c>
      <c r="G516" s="96">
        <v>0.15</v>
      </c>
      <c r="H516" s="96">
        <v>13.7</v>
      </c>
      <c r="I516" s="96">
        <v>11.705159999999999</v>
      </c>
      <c r="J516" s="96">
        <v>13.06</v>
      </c>
    </row>
    <row r="517" spans="1:10" x14ac:dyDescent="0.25">
      <c r="A517" s="96">
        <v>40930.458333333336</v>
      </c>
      <c r="B517" s="96">
        <v>38</v>
      </c>
      <c r="C517" s="96">
        <v>3</v>
      </c>
      <c r="D517" s="96">
        <v>98405.7</v>
      </c>
      <c r="E517" s="96">
        <v>4.8109999999999999</v>
      </c>
      <c r="F517" s="96">
        <v>7.84</v>
      </c>
      <c r="G517" s="96">
        <v>0.15</v>
      </c>
      <c r="H517" s="96">
        <v>13.7</v>
      </c>
      <c r="I517" s="96">
        <v>11.476946666666667</v>
      </c>
      <c r="J517" s="96">
        <v>13.06</v>
      </c>
    </row>
    <row r="518" spans="1:10" x14ac:dyDescent="0.25">
      <c r="A518" s="96">
        <v>40930.5</v>
      </c>
      <c r="B518" s="96">
        <v>26</v>
      </c>
      <c r="C518" s="96">
        <v>2</v>
      </c>
      <c r="D518" s="96">
        <v>98405.7</v>
      </c>
      <c r="E518" s="96">
        <v>4.6619999999999999</v>
      </c>
      <c r="F518" s="96">
        <v>7.4009999999999998</v>
      </c>
      <c r="G518" s="96">
        <v>0.15</v>
      </c>
      <c r="H518" s="96">
        <v>13.7</v>
      </c>
      <c r="I518" s="96">
        <v>11.290226666666666</v>
      </c>
      <c r="J518" s="96">
        <v>13.06</v>
      </c>
    </row>
    <row r="519" spans="1:10" x14ac:dyDescent="0.25">
      <c r="A519" s="96">
        <v>40930.541666666664</v>
      </c>
      <c r="B519" s="96">
        <v>26</v>
      </c>
      <c r="C519" s="96">
        <v>3</v>
      </c>
      <c r="D519" s="96">
        <v>98405.7</v>
      </c>
      <c r="E519" s="96">
        <v>4.4930000000000003</v>
      </c>
      <c r="F519" s="96">
        <v>6.7270000000000003</v>
      </c>
      <c r="G519" s="96">
        <v>0.15</v>
      </c>
      <c r="H519" s="96">
        <v>13.7</v>
      </c>
      <c r="I519" s="96">
        <v>11.819266666666666</v>
      </c>
      <c r="J519" s="96">
        <v>13.06</v>
      </c>
    </row>
    <row r="520" spans="1:10" x14ac:dyDescent="0.25">
      <c r="A520" s="96">
        <v>40930.583333333336</v>
      </c>
      <c r="B520" s="96">
        <v>15</v>
      </c>
      <c r="C520" s="96">
        <v>4</v>
      </c>
      <c r="D520" s="96">
        <v>98405.7</v>
      </c>
      <c r="E520" s="96">
        <v>4.0549999999999997</v>
      </c>
      <c r="F520" s="96">
        <v>5.649</v>
      </c>
      <c r="G520" s="96">
        <v>0.15</v>
      </c>
      <c r="H520" s="96">
        <v>13.7</v>
      </c>
      <c r="I520" s="96">
        <v>12.327559999999998</v>
      </c>
      <c r="J520" s="96">
        <v>13.06</v>
      </c>
    </row>
    <row r="521" spans="1:10" x14ac:dyDescent="0.25">
      <c r="A521" s="96">
        <v>40930.625</v>
      </c>
      <c r="B521" s="96">
        <v>0</v>
      </c>
      <c r="C521" s="96">
        <v>0</v>
      </c>
      <c r="D521" s="96">
        <v>98405.7</v>
      </c>
      <c r="E521" s="96">
        <v>3.3</v>
      </c>
      <c r="F521" s="96">
        <v>4.6589999999999998</v>
      </c>
      <c r="G521" s="96">
        <v>0.15</v>
      </c>
      <c r="H521" s="96">
        <v>13.7</v>
      </c>
      <c r="I521" s="96">
        <v>12.991453333333332</v>
      </c>
      <c r="J521" s="96">
        <v>13.06</v>
      </c>
    </row>
    <row r="522" spans="1:10" x14ac:dyDescent="0.25">
      <c r="A522" s="96">
        <v>40930.666666666664</v>
      </c>
      <c r="B522" s="96">
        <v>0</v>
      </c>
      <c r="C522" s="96">
        <v>0</v>
      </c>
      <c r="D522" s="96">
        <v>98405.7</v>
      </c>
      <c r="E522" s="96">
        <v>2.899</v>
      </c>
      <c r="F522" s="96">
        <v>3.97</v>
      </c>
      <c r="G522" s="96">
        <v>0.15</v>
      </c>
      <c r="H522" s="96">
        <v>13.7</v>
      </c>
      <c r="I522" s="96">
        <v>13.748706666666665</v>
      </c>
      <c r="J522" s="96">
        <v>13.06</v>
      </c>
    </row>
    <row r="523" spans="1:10" x14ac:dyDescent="0.25">
      <c r="A523" s="96">
        <v>40930.708333333336</v>
      </c>
      <c r="B523" s="96">
        <v>0</v>
      </c>
      <c r="C523" s="96">
        <v>0</v>
      </c>
      <c r="D523" s="96">
        <v>98405.7</v>
      </c>
      <c r="E523" s="96">
        <v>2.677</v>
      </c>
      <c r="F523" s="96">
        <v>3.7639999999999998</v>
      </c>
      <c r="G523" s="96">
        <v>0.15</v>
      </c>
      <c r="H523" s="96">
        <v>13.7</v>
      </c>
      <c r="I523" s="96">
        <v>13.893933333333333</v>
      </c>
      <c r="J523" s="96">
        <v>13.06</v>
      </c>
    </row>
    <row r="524" spans="1:10" x14ac:dyDescent="0.25">
      <c r="A524" s="96">
        <v>40930.75</v>
      </c>
      <c r="B524" s="96">
        <v>0</v>
      </c>
      <c r="C524" s="96">
        <v>0</v>
      </c>
      <c r="D524" s="96">
        <v>98405.7</v>
      </c>
      <c r="E524" s="96">
        <v>2.2549999999999999</v>
      </c>
      <c r="F524" s="96">
        <v>4.2430000000000003</v>
      </c>
      <c r="G524" s="96">
        <v>0.15</v>
      </c>
      <c r="H524" s="96">
        <v>13.7</v>
      </c>
      <c r="I524" s="96">
        <v>13.385639999999999</v>
      </c>
      <c r="J524" s="96">
        <v>13.06</v>
      </c>
    </row>
    <row r="525" spans="1:10" x14ac:dyDescent="0.25">
      <c r="A525" s="96">
        <v>40930.791666666664</v>
      </c>
      <c r="B525" s="96">
        <v>0</v>
      </c>
      <c r="C525" s="96">
        <v>0</v>
      </c>
      <c r="D525" s="96">
        <v>98405.7</v>
      </c>
      <c r="E525" s="96">
        <v>1.7929999999999999</v>
      </c>
      <c r="F525" s="96">
        <v>4.8310000000000004</v>
      </c>
      <c r="G525" s="96">
        <v>0.15</v>
      </c>
      <c r="H525" s="96">
        <v>13.7</v>
      </c>
      <c r="I525" s="96">
        <v>13.178173333333334</v>
      </c>
      <c r="J525" s="96">
        <v>13.06</v>
      </c>
    </row>
    <row r="526" spans="1:10" x14ac:dyDescent="0.25">
      <c r="A526" s="96">
        <v>40930.833333333336</v>
      </c>
      <c r="B526" s="96">
        <v>0</v>
      </c>
      <c r="C526" s="96">
        <v>0</v>
      </c>
      <c r="D526" s="96">
        <v>98405.7</v>
      </c>
      <c r="E526" s="96">
        <v>1.2729999999999999</v>
      </c>
      <c r="F526" s="96">
        <v>4.9489999999999998</v>
      </c>
      <c r="G526" s="96">
        <v>0.15</v>
      </c>
      <c r="H526" s="96">
        <v>13.7</v>
      </c>
      <c r="I526" s="96">
        <v>12.566146666666665</v>
      </c>
      <c r="J526" s="96">
        <v>13.06</v>
      </c>
    </row>
    <row r="527" spans="1:10" x14ac:dyDescent="0.25">
      <c r="A527" s="96">
        <v>40930.875</v>
      </c>
      <c r="B527" s="96">
        <v>0</v>
      </c>
      <c r="C527" s="96">
        <v>0</v>
      </c>
      <c r="D527" s="96">
        <v>98405.7</v>
      </c>
      <c r="E527" s="96">
        <v>0.60599999999999998</v>
      </c>
      <c r="F527" s="96">
        <v>4.8129999999999997</v>
      </c>
      <c r="G527" s="96">
        <v>0.15</v>
      </c>
      <c r="H527" s="96">
        <v>13.7</v>
      </c>
      <c r="I527" s="96">
        <v>11.788146666666664</v>
      </c>
      <c r="J527" s="96">
        <v>13.06</v>
      </c>
    </row>
    <row r="528" spans="1:10" x14ac:dyDescent="0.25">
      <c r="A528" s="96">
        <v>40930.916666666664</v>
      </c>
      <c r="B528" s="96">
        <v>0</v>
      </c>
      <c r="C528" s="96">
        <v>0</v>
      </c>
      <c r="D528" s="96">
        <v>98405.7</v>
      </c>
      <c r="E528" s="96">
        <v>2.8000000000000001E-2</v>
      </c>
      <c r="F528" s="96">
        <v>4.6020000000000003</v>
      </c>
      <c r="G528" s="96">
        <v>0.15</v>
      </c>
      <c r="H528" s="96">
        <v>13.7</v>
      </c>
      <c r="I528" s="96">
        <v>11.54956</v>
      </c>
      <c r="J528" s="96">
        <v>13.06</v>
      </c>
    </row>
    <row r="529" spans="1:10" x14ac:dyDescent="0.25">
      <c r="A529" s="96">
        <v>40930.958333333336</v>
      </c>
      <c r="B529" s="96">
        <v>0</v>
      </c>
      <c r="C529" s="96">
        <v>0</v>
      </c>
      <c r="D529" s="96">
        <v>98405.7</v>
      </c>
      <c r="E529" s="96">
        <v>-0.34499999999999997</v>
      </c>
      <c r="F529" s="96">
        <v>4.3949999999999996</v>
      </c>
      <c r="G529" s="96">
        <v>0.15</v>
      </c>
      <c r="H529" s="96">
        <v>13.7</v>
      </c>
      <c r="I529" s="96">
        <v>11.383586666666666</v>
      </c>
      <c r="J529" s="96">
        <v>13.06</v>
      </c>
    </row>
    <row r="530" spans="1:10" x14ac:dyDescent="0.25">
      <c r="A530" s="96">
        <v>40931</v>
      </c>
      <c r="B530" s="96">
        <v>0</v>
      </c>
      <c r="C530" s="96">
        <v>0</v>
      </c>
      <c r="D530" s="96">
        <v>98405.7</v>
      </c>
      <c r="E530" s="96">
        <v>-0.63400000000000001</v>
      </c>
      <c r="F530" s="96">
        <v>4.13</v>
      </c>
      <c r="G530" s="96">
        <v>0.15</v>
      </c>
      <c r="H530" s="96">
        <v>13.7</v>
      </c>
      <c r="I530" s="96">
        <v>11.124253333333332</v>
      </c>
      <c r="J530" s="96">
        <v>13.06</v>
      </c>
    </row>
    <row r="531" spans="1:10" x14ac:dyDescent="0.25">
      <c r="A531" s="96">
        <v>40931.041666666664</v>
      </c>
      <c r="B531" s="96">
        <v>0</v>
      </c>
      <c r="C531" s="96">
        <v>0</v>
      </c>
      <c r="D531" s="96">
        <v>98405.7</v>
      </c>
      <c r="E531" s="96">
        <v>-0.97699999999999998</v>
      </c>
      <c r="F531" s="96">
        <v>3.794</v>
      </c>
      <c r="G531" s="96">
        <v>0.15</v>
      </c>
      <c r="H531" s="96">
        <v>13.7</v>
      </c>
      <c r="I531" s="96">
        <v>11.196866666666665</v>
      </c>
      <c r="J531" s="96">
        <v>13.06</v>
      </c>
    </row>
    <row r="532" spans="1:10" x14ac:dyDescent="0.25">
      <c r="A532" s="96">
        <v>40931.083333333336</v>
      </c>
      <c r="B532" s="96">
        <v>0</v>
      </c>
      <c r="C532" s="96">
        <v>0</v>
      </c>
      <c r="D532" s="96">
        <v>98405.7</v>
      </c>
      <c r="E532" s="96">
        <v>-1.2030000000000001</v>
      </c>
      <c r="F532" s="96">
        <v>3.411</v>
      </c>
      <c r="G532" s="96">
        <v>0.15</v>
      </c>
      <c r="H532" s="96">
        <v>13.7</v>
      </c>
      <c r="I532" s="96">
        <v>10.6782</v>
      </c>
      <c r="J532" s="96">
        <v>13.06</v>
      </c>
    </row>
    <row r="533" spans="1:10" x14ac:dyDescent="0.25">
      <c r="A533" s="96">
        <v>40931.125</v>
      </c>
      <c r="B533" s="96">
        <v>0</v>
      </c>
      <c r="C533" s="96">
        <v>0</v>
      </c>
      <c r="D533" s="96">
        <v>98405.7</v>
      </c>
      <c r="E533" s="96">
        <v>-1.2949999999999999</v>
      </c>
      <c r="F533" s="96">
        <v>3.1579999999999999</v>
      </c>
      <c r="G533" s="96">
        <v>0.15</v>
      </c>
      <c r="H533" s="96">
        <v>13.7</v>
      </c>
      <c r="I533" s="96">
        <v>10.802679999999999</v>
      </c>
      <c r="J533" s="96">
        <v>13.06</v>
      </c>
    </row>
    <row r="534" spans="1:10" x14ac:dyDescent="0.25">
      <c r="A534" s="96">
        <v>40931.166666666664</v>
      </c>
      <c r="B534" s="96">
        <v>0</v>
      </c>
      <c r="C534" s="96">
        <v>0</v>
      </c>
      <c r="D534" s="96">
        <v>98405.7</v>
      </c>
      <c r="E534" s="96">
        <v>-1.373</v>
      </c>
      <c r="F534" s="96">
        <v>2.7669999999999999</v>
      </c>
      <c r="G534" s="96">
        <v>0.15</v>
      </c>
      <c r="H534" s="96">
        <v>13.7</v>
      </c>
      <c r="I534" s="96">
        <v>11.238359999999998</v>
      </c>
      <c r="J534" s="96">
        <v>13.06</v>
      </c>
    </row>
    <row r="535" spans="1:10" x14ac:dyDescent="0.25">
      <c r="A535" s="96">
        <v>40931.208333333336</v>
      </c>
      <c r="B535" s="96">
        <v>0</v>
      </c>
      <c r="C535" s="96">
        <v>0</v>
      </c>
      <c r="D535" s="96">
        <v>98405.7</v>
      </c>
      <c r="E535" s="96">
        <v>-1.2050000000000001</v>
      </c>
      <c r="F535" s="96">
        <v>2.452</v>
      </c>
      <c r="G535" s="96">
        <v>0.15</v>
      </c>
      <c r="H535" s="96">
        <v>13.7</v>
      </c>
      <c r="I535" s="96">
        <v>11.279853333333332</v>
      </c>
      <c r="J535" s="96">
        <v>13.06</v>
      </c>
    </row>
    <row r="536" spans="1:10" x14ac:dyDescent="0.25">
      <c r="A536" s="96">
        <v>40931.25</v>
      </c>
      <c r="B536" s="96">
        <v>0</v>
      </c>
      <c r="C536" s="96">
        <v>0</v>
      </c>
      <c r="D536" s="96">
        <v>98405.7</v>
      </c>
      <c r="E536" s="96">
        <v>-1.0369999999999999</v>
      </c>
      <c r="F536" s="96">
        <v>2.198</v>
      </c>
      <c r="G536" s="96">
        <v>0.15</v>
      </c>
      <c r="H536" s="96">
        <v>13.7</v>
      </c>
      <c r="I536" s="96">
        <v>11.207239999999999</v>
      </c>
      <c r="J536" s="96">
        <v>13.06</v>
      </c>
    </row>
    <row r="537" spans="1:10" x14ac:dyDescent="0.25">
      <c r="A537" s="96">
        <v>40931.291666666664</v>
      </c>
      <c r="B537" s="96">
        <v>5</v>
      </c>
      <c r="C537" s="96">
        <v>5</v>
      </c>
      <c r="D537" s="96">
        <v>98405.7</v>
      </c>
      <c r="E537" s="96">
        <v>-0.94399999999999995</v>
      </c>
      <c r="F537" s="96">
        <v>2.149</v>
      </c>
      <c r="G537" s="96">
        <v>0.15</v>
      </c>
      <c r="H537" s="96">
        <v>13.7</v>
      </c>
      <c r="I537" s="96">
        <v>11.259106666666666</v>
      </c>
      <c r="J537" s="96">
        <v>13.06</v>
      </c>
    </row>
    <row r="538" spans="1:10" x14ac:dyDescent="0.25">
      <c r="A538" s="96">
        <v>40931.333333333336</v>
      </c>
      <c r="B538" s="96">
        <v>28</v>
      </c>
      <c r="C538" s="96">
        <v>13</v>
      </c>
      <c r="D538" s="96">
        <v>98405.7</v>
      </c>
      <c r="E538" s="96">
        <v>-0.30199999999999999</v>
      </c>
      <c r="F538" s="96">
        <v>2.3450000000000002</v>
      </c>
      <c r="G538" s="96">
        <v>0.15</v>
      </c>
      <c r="H538" s="96">
        <v>13.7</v>
      </c>
      <c r="I538" s="96">
        <v>11.321346666666667</v>
      </c>
      <c r="J538" s="96">
        <v>13.06</v>
      </c>
    </row>
    <row r="539" spans="1:10" x14ac:dyDescent="0.25">
      <c r="A539" s="96">
        <v>40931.375</v>
      </c>
      <c r="B539" s="96">
        <v>53</v>
      </c>
      <c r="C539" s="96">
        <v>19</v>
      </c>
      <c r="D539" s="96">
        <v>98405.7</v>
      </c>
      <c r="E539" s="96">
        <v>0.34100000000000003</v>
      </c>
      <c r="F539" s="96">
        <v>2.4340000000000002</v>
      </c>
      <c r="G539" s="96">
        <v>0.15</v>
      </c>
      <c r="H539" s="96">
        <v>13.7</v>
      </c>
      <c r="I539" s="96">
        <v>11.425079999999999</v>
      </c>
      <c r="J539" s="96">
        <v>13.06</v>
      </c>
    </row>
    <row r="540" spans="1:10" x14ac:dyDescent="0.25">
      <c r="A540" s="96">
        <v>40931.416666666664</v>
      </c>
      <c r="B540" s="96">
        <v>76</v>
      </c>
      <c r="C540" s="96">
        <v>30</v>
      </c>
      <c r="D540" s="96">
        <v>98405.7</v>
      </c>
      <c r="E540" s="96">
        <v>1.2430000000000001</v>
      </c>
      <c r="F540" s="96">
        <v>2.3149999999999999</v>
      </c>
      <c r="G540" s="96">
        <v>0.15</v>
      </c>
      <c r="H540" s="96">
        <v>13.7</v>
      </c>
      <c r="I540" s="96">
        <v>11.653293333333332</v>
      </c>
      <c r="J540" s="96">
        <v>13.06</v>
      </c>
    </row>
    <row r="541" spans="1:10" x14ac:dyDescent="0.25">
      <c r="A541" s="96">
        <v>40931.458333333336</v>
      </c>
      <c r="B541" s="96">
        <v>79</v>
      </c>
      <c r="C541" s="96">
        <v>29</v>
      </c>
      <c r="D541" s="96">
        <v>98405.7</v>
      </c>
      <c r="E541" s="96">
        <v>1.782</v>
      </c>
      <c r="F541" s="96">
        <v>2.1520000000000001</v>
      </c>
      <c r="G541" s="96">
        <v>0.15</v>
      </c>
      <c r="H541" s="96">
        <v>13.7</v>
      </c>
      <c r="I541" s="96">
        <v>11.860759999999999</v>
      </c>
      <c r="J541" s="96">
        <v>13.06</v>
      </c>
    </row>
    <row r="542" spans="1:10" x14ac:dyDescent="0.25">
      <c r="A542" s="96">
        <v>40931.5</v>
      </c>
      <c r="B542" s="96">
        <v>70</v>
      </c>
      <c r="C542" s="96">
        <v>26</v>
      </c>
      <c r="D542" s="96">
        <v>98405.7</v>
      </c>
      <c r="E542" s="96">
        <v>1.9770000000000001</v>
      </c>
      <c r="F542" s="96">
        <v>2.2000000000000002</v>
      </c>
      <c r="G542" s="96">
        <v>0.15</v>
      </c>
      <c r="H542" s="96">
        <v>13.7</v>
      </c>
      <c r="I542" s="96">
        <v>12.182333333333332</v>
      </c>
      <c r="J542" s="96">
        <v>13.06</v>
      </c>
    </row>
    <row r="543" spans="1:10" x14ac:dyDescent="0.25">
      <c r="A543" s="96">
        <v>40931.541666666664</v>
      </c>
      <c r="B543" s="96">
        <v>42</v>
      </c>
      <c r="C543" s="96">
        <v>12</v>
      </c>
      <c r="D543" s="96">
        <v>98405.7</v>
      </c>
      <c r="E543" s="96">
        <v>1.8340000000000001</v>
      </c>
      <c r="F543" s="96">
        <v>2.3420000000000001</v>
      </c>
      <c r="G543" s="96">
        <v>0.15</v>
      </c>
      <c r="H543" s="96">
        <v>13.7</v>
      </c>
      <c r="I543" s="96">
        <v>12.45204</v>
      </c>
      <c r="J543" s="96">
        <v>13.06</v>
      </c>
    </row>
    <row r="544" spans="1:10" x14ac:dyDescent="0.25">
      <c r="A544" s="96">
        <v>40931.583333333336</v>
      </c>
      <c r="B544" s="96">
        <v>15</v>
      </c>
      <c r="C544" s="96">
        <v>4</v>
      </c>
      <c r="D544" s="96">
        <v>98405.7</v>
      </c>
      <c r="E544" s="96">
        <v>1.1459999999999999</v>
      </c>
      <c r="F544" s="96">
        <v>2.3580000000000001</v>
      </c>
      <c r="G544" s="96">
        <v>0.15</v>
      </c>
      <c r="H544" s="96">
        <v>13.7</v>
      </c>
      <c r="I544" s="96">
        <v>12.545399999999997</v>
      </c>
      <c r="J544" s="96">
        <v>13.06</v>
      </c>
    </row>
    <row r="545" spans="1:10" x14ac:dyDescent="0.25">
      <c r="A545" s="96">
        <v>40931.625</v>
      </c>
      <c r="B545" s="96">
        <v>1</v>
      </c>
      <c r="C545" s="96">
        <v>0</v>
      </c>
      <c r="D545" s="96">
        <v>98405.7</v>
      </c>
      <c r="E545" s="96">
        <v>0.49</v>
      </c>
      <c r="F545" s="96">
        <v>2.5019999999999998</v>
      </c>
      <c r="G545" s="96">
        <v>0.15</v>
      </c>
      <c r="H545" s="96">
        <v>13.7</v>
      </c>
      <c r="I545" s="96">
        <v>12.140839999999999</v>
      </c>
      <c r="J545" s="96">
        <v>13.06</v>
      </c>
    </row>
    <row r="546" spans="1:10" x14ac:dyDescent="0.25">
      <c r="A546" s="96">
        <v>40931.666666666664</v>
      </c>
      <c r="B546" s="96">
        <v>0</v>
      </c>
      <c r="C546" s="96">
        <v>0</v>
      </c>
      <c r="D546" s="96">
        <v>98405.7</v>
      </c>
      <c r="E546" s="96">
        <v>0.45600000000000002</v>
      </c>
      <c r="F546" s="96">
        <v>2.6190000000000002</v>
      </c>
      <c r="G546" s="96">
        <v>0.15</v>
      </c>
      <c r="H546" s="96">
        <v>13.7</v>
      </c>
      <c r="I546" s="96">
        <v>11.362839999999998</v>
      </c>
      <c r="J546" s="96">
        <v>13.06</v>
      </c>
    </row>
    <row r="547" spans="1:10" x14ac:dyDescent="0.25">
      <c r="A547" s="96">
        <v>40931.708333333336</v>
      </c>
      <c r="B547" s="96">
        <v>0</v>
      </c>
      <c r="C547" s="96">
        <v>0</v>
      </c>
      <c r="D547" s="96">
        <v>98405.7</v>
      </c>
      <c r="E547" s="96">
        <v>0.62</v>
      </c>
      <c r="F547" s="96">
        <v>2.7109999999999999</v>
      </c>
      <c r="G547" s="96">
        <v>0.15</v>
      </c>
      <c r="H547" s="96">
        <v>13.7</v>
      </c>
      <c r="I547" s="96">
        <v>11.145</v>
      </c>
      <c r="J547" s="96">
        <v>13.06</v>
      </c>
    </row>
    <row r="548" spans="1:10" x14ac:dyDescent="0.25">
      <c r="A548" s="96">
        <v>40931.75</v>
      </c>
      <c r="B548" s="96">
        <v>0</v>
      </c>
      <c r="C548" s="96">
        <v>0</v>
      </c>
      <c r="D548" s="96">
        <v>98405.7</v>
      </c>
      <c r="E548" s="96">
        <v>0.78200000000000003</v>
      </c>
      <c r="F548" s="96">
        <v>2.7530000000000001</v>
      </c>
      <c r="G548" s="96">
        <v>0.15</v>
      </c>
      <c r="H548" s="96">
        <v>13.7</v>
      </c>
      <c r="I548" s="96">
        <v>10.958279999999998</v>
      </c>
      <c r="J548" s="96">
        <v>13.06</v>
      </c>
    </row>
    <row r="549" spans="1:10" x14ac:dyDescent="0.25">
      <c r="A549" s="96">
        <v>40931.791666666664</v>
      </c>
      <c r="B549" s="96">
        <v>0</v>
      </c>
      <c r="C549" s="96">
        <v>0</v>
      </c>
      <c r="D549" s="96">
        <v>98405.7</v>
      </c>
      <c r="E549" s="96">
        <v>0.91</v>
      </c>
      <c r="F549" s="96">
        <v>2.7690000000000001</v>
      </c>
      <c r="G549" s="96">
        <v>0.15</v>
      </c>
      <c r="H549" s="96">
        <v>13.7</v>
      </c>
      <c r="I549" s="96">
        <v>10.605586666666666</v>
      </c>
      <c r="J549" s="96">
        <v>13.06</v>
      </c>
    </row>
    <row r="550" spans="1:10" x14ac:dyDescent="0.25">
      <c r="A550" s="96">
        <v>40931.833333333336</v>
      </c>
      <c r="B550" s="96">
        <v>0</v>
      </c>
      <c r="C550" s="96">
        <v>0</v>
      </c>
      <c r="D550" s="96">
        <v>98405.7</v>
      </c>
      <c r="E550" s="96">
        <v>0.97499999999999998</v>
      </c>
      <c r="F550" s="96">
        <v>2.819</v>
      </c>
      <c r="G550" s="96">
        <v>0.15</v>
      </c>
      <c r="H550" s="96">
        <v>13.7</v>
      </c>
      <c r="I550" s="96">
        <v>10.647079999999999</v>
      </c>
      <c r="J550" s="96">
        <v>13.06</v>
      </c>
    </row>
    <row r="551" spans="1:10" x14ac:dyDescent="0.25">
      <c r="A551" s="96">
        <v>40931.875</v>
      </c>
      <c r="B551" s="96">
        <v>0</v>
      </c>
      <c r="C551" s="96">
        <v>0</v>
      </c>
      <c r="D551" s="96">
        <v>98405.7</v>
      </c>
      <c r="E551" s="96">
        <v>0.96799999999999997</v>
      </c>
      <c r="F551" s="96">
        <v>2.85</v>
      </c>
      <c r="G551" s="96">
        <v>0.15</v>
      </c>
      <c r="H551" s="96">
        <v>13.7</v>
      </c>
      <c r="I551" s="96">
        <v>10.698946666666664</v>
      </c>
      <c r="J551" s="96">
        <v>13.06</v>
      </c>
    </row>
    <row r="552" spans="1:10" x14ac:dyDescent="0.25">
      <c r="A552" s="96">
        <v>40931.916666666664</v>
      </c>
      <c r="B552" s="96">
        <v>0</v>
      </c>
      <c r="C552" s="96">
        <v>0</v>
      </c>
      <c r="D552" s="96">
        <v>98405.7</v>
      </c>
      <c r="E552" s="96">
        <v>0.83399999999999996</v>
      </c>
      <c r="F552" s="96">
        <v>2.8540000000000001</v>
      </c>
      <c r="G552" s="96">
        <v>0.15</v>
      </c>
      <c r="H552" s="96">
        <v>13.7</v>
      </c>
      <c r="I552" s="96">
        <v>10.522599999999999</v>
      </c>
      <c r="J552" s="96">
        <v>13.06</v>
      </c>
    </row>
    <row r="553" spans="1:10" x14ac:dyDescent="0.25">
      <c r="A553" s="96">
        <v>40931.958333333336</v>
      </c>
      <c r="B553" s="96">
        <v>0</v>
      </c>
      <c r="C553" s="96">
        <v>0</v>
      </c>
      <c r="D553" s="96">
        <v>98405.7</v>
      </c>
      <c r="E553" s="96">
        <v>0.60099999999999998</v>
      </c>
      <c r="F553" s="96">
        <v>2.7949999999999999</v>
      </c>
      <c r="G553" s="96">
        <v>0.15</v>
      </c>
      <c r="H553" s="96">
        <v>13.7</v>
      </c>
      <c r="I553" s="96">
        <v>9.8483333333333327</v>
      </c>
      <c r="J553" s="96">
        <v>13.06</v>
      </c>
    </row>
    <row r="554" spans="1:10" x14ac:dyDescent="0.25">
      <c r="A554" s="96">
        <v>40932</v>
      </c>
      <c r="B554" s="96">
        <v>0</v>
      </c>
      <c r="C554" s="96">
        <v>0</v>
      </c>
      <c r="D554" s="96">
        <v>98405.7</v>
      </c>
      <c r="E554" s="96">
        <v>0.38200000000000001</v>
      </c>
      <c r="F554" s="96">
        <v>2.7080000000000002</v>
      </c>
      <c r="G554" s="96">
        <v>0.15</v>
      </c>
      <c r="H554" s="96">
        <v>13.7</v>
      </c>
      <c r="I554" s="96">
        <v>9.5163866666666657</v>
      </c>
      <c r="J554" s="96">
        <v>13.06</v>
      </c>
    </row>
    <row r="555" spans="1:10" x14ac:dyDescent="0.25">
      <c r="A555" s="96">
        <v>40932.041666666664</v>
      </c>
      <c r="B555" s="96">
        <v>0</v>
      </c>
      <c r="C555" s="96">
        <v>0</v>
      </c>
      <c r="D555" s="96">
        <v>98405.7</v>
      </c>
      <c r="E555" s="96">
        <v>8.4000000000000005E-2</v>
      </c>
      <c r="F555" s="96">
        <v>2.6110000000000002</v>
      </c>
      <c r="G555" s="96">
        <v>0.15</v>
      </c>
      <c r="H555" s="96">
        <v>13.7</v>
      </c>
      <c r="I555" s="96">
        <v>8.9665999999999997</v>
      </c>
      <c r="J555" s="96">
        <v>13.06</v>
      </c>
    </row>
    <row r="556" spans="1:10" x14ac:dyDescent="0.25">
      <c r="A556" s="96">
        <v>40932.083333333336</v>
      </c>
      <c r="B556" s="96">
        <v>0</v>
      </c>
      <c r="C556" s="96">
        <v>0</v>
      </c>
      <c r="D556" s="96">
        <v>98405.7</v>
      </c>
      <c r="E556" s="96">
        <v>-0.17199999999999999</v>
      </c>
      <c r="F556" s="96">
        <v>2.5150000000000001</v>
      </c>
      <c r="G556" s="96">
        <v>0.15</v>
      </c>
      <c r="H556" s="96">
        <v>13.7</v>
      </c>
      <c r="I556" s="96">
        <v>9.1948133333333324</v>
      </c>
      <c r="J556" s="96">
        <v>13.06</v>
      </c>
    </row>
    <row r="557" spans="1:10" x14ac:dyDescent="0.25">
      <c r="A557" s="96">
        <v>40932.125</v>
      </c>
      <c r="B557" s="96">
        <v>0</v>
      </c>
      <c r="C557" s="96">
        <v>0</v>
      </c>
      <c r="D557" s="96">
        <v>98405.7</v>
      </c>
      <c r="E557" s="96">
        <v>-0.42299999999999999</v>
      </c>
      <c r="F557" s="96">
        <v>2.476</v>
      </c>
      <c r="G557" s="96">
        <v>0.15</v>
      </c>
      <c r="H557" s="96">
        <v>13.7</v>
      </c>
      <c r="I557" s="96">
        <v>9.080706666666666</v>
      </c>
      <c r="J557" s="96">
        <v>13.06</v>
      </c>
    </row>
    <row r="558" spans="1:10" x14ac:dyDescent="0.25">
      <c r="A558" s="96">
        <v>40932.166666666664</v>
      </c>
      <c r="B558" s="96">
        <v>0</v>
      </c>
      <c r="C558" s="96">
        <v>0</v>
      </c>
      <c r="D558" s="96">
        <v>98405.7</v>
      </c>
      <c r="E558" s="96">
        <v>-0.59499999999999997</v>
      </c>
      <c r="F558" s="96">
        <v>2.44</v>
      </c>
      <c r="G558" s="96">
        <v>0.15</v>
      </c>
      <c r="H558" s="96">
        <v>13.7</v>
      </c>
      <c r="I558" s="96">
        <v>9.0392133333333327</v>
      </c>
      <c r="J558" s="96">
        <v>13.06</v>
      </c>
    </row>
    <row r="559" spans="1:10" x14ac:dyDescent="0.25">
      <c r="A559" s="96">
        <v>40932.208333333336</v>
      </c>
      <c r="B559" s="96">
        <v>0</v>
      </c>
      <c r="C559" s="96">
        <v>0</v>
      </c>
      <c r="D559" s="96">
        <v>98405.7</v>
      </c>
      <c r="E559" s="96">
        <v>-0.77900000000000003</v>
      </c>
      <c r="F559" s="96">
        <v>2.4550000000000001</v>
      </c>
      <c r="G559" s="96">
        <v>0.15</v>
      </c>
      <c r="H559" s="96">
        <v>13.7</v>
      </c>
      <c r="I559" s="96">
        <v>9.3296666666666663</v>
      </c>
      <c r="J559" s="96">
        <v>13.06</v>
      </c>
    </row>
    <row r="560" spans="1:10" x14ac:dyDescent="0.25">
      <c r="A560" s="96">
        <v>40932.25</v>
      </c>
      <c r="B560" s="96">
        <v>0</v>
      </c>
      <c r="C560" s="96">
        <v>0</v>
      </c>
      <c r="D560" s="96">
        <v>98405.7</v>
      </c>
      <c r="E560" s="96">
        <v>-1.077</v>
      </c>
      <c r="F560" s="96">
        <v>2.5590000000000002</v>
      </c>
      <c r="G560" s="96">
        <v>0.15</v>
      </c>
      <c r="H560" s="96">
        <v>13.7</v>
      </c>
      <c r="I560" s="96">
        <v>9.1221999999999994</v>
      </c>
      <c r="J560" s="96">
        <v>13.06</v>
      </c>
    </row>
    <row r="561" spans="1:10" x14ac:dyDescent="0.25">
      <c r="A561" s="96">
        <v>40932.291666666664</v>
      </c>
      <c r="B561" s="96">
        <v>6</v>
      </c>
      <c r="C561" s="96">
        <v>9</v>
      </c>
      <c r="D561" s="96">
        <v>98405.7</v>
      </c>
      <c r="E561" s="96">
        <v>-1.1739999999999999</v>
      </c>
      <c r="F561" s="96">
        <v>2.7130000000000001</v>
      </c>
      <c r="G561" s="96">
        <v>0.15</v>
      </c>
      <c r="H561" s="96">
        <v>13.7</v>
      </c>
      <c r="I561" s="96">
        <v>9.0495866666666664</v>
      </c>
      <c r="J561" s="96">
        <v>13.06</v>
      </c>
    </row>
    <row r="562" spans="1:10" x14ac:dyDescent="0.25">
      <c r="A562" s="96">
        <v>40932.333333333336</v>
      </c>
      <c r="B562" s="96">
        <v>36</v>
      </c>
      <c r="C562" s="96">
        <v>36</v>
      </c>
      <c r="D562" s="96">
        <v>98405.7</v>
      </c>
      <c r="E562" s="96">
        <v>-0.432</v>
      </c>
      <c r="F562" s="96">
        <v>3.0110000000000001</v>
      </c>
      <c r="G562" s="96">
        <v>0.15</v>
      </c>
      <c r="H562" s="96">
        <v>13.7</v>
      </c>
      <c r="I562" s="96">
        <v>9.0495866666666664</v>
      </c>
      <c r="J562" s="96">
        <v>13.06</v>
      </c>
    </row>
    <row r="563" spans="1:10" x14ac:dyDescent="0.25">
      <c r="A563" s="96">
        <v>40932.375</v>
      </c>
      <c r="B563" s="96">
        <v>70</v>
      </c>
      <c r="C563" s="96">
        <v>73</v>
      </c>
      <c r="D563" s="96">
        <v>98405.7</v>
      </c>
      <c r="E563" s="96">
        <v>0.32300000000000001</v>
      </c>
      <c r="F563" s="96">
        <v>3.0089999999999999</v>
      </c>
      <c r="G563" s="96">
        <v>0.15</v>
      </c>
      <c r="H563" s="96">
        <v>13.7</v>
      </c>
      <c r="I563" s="96">
        <v>9.3296666666666663</v>
      </c>
      <c r="J563" s="96">
        <v>13.06</v>
      </c>
    </row>
    <row r="564" spans="1:10" x14ac:dyDescent="0.25">
      <c r="A564" s="96">
        <v>40932.416666666664</v>
      </c>
      <c r="B564" s="96">
        <v>94</v>
      </c>
      <c r="C564" s="96">
        <v>122</v>
      </c>
      <c r="D564" s="96">
        <v>98405.7</v>
      </c>
      <c r="E564" s="96">
        <v>1.4059999999999999</v>
      </c>
      <c r="F564" s="96">
        <v>3.032</v>
      </c>
      <c r="G564" s="96">
        <v>0.15</v>
      </c>
      <c r="H564" s="96">
        <v>13.7</v>
      </c>
      <c r="I564" s="96">
        <v>10.0558</v>
      </c>
      <c r="J564" s="96">
        <v>13.06</v>
      </c>
    </row>
    <row r="565" spans="1:10" x14ac:dyDescent="0.25">
      <c r="A565" s="96">
        <v>40932.458333333336</v>
      </c>
      <c r="B565" s="96">
        <v>100</v>
      </c>
      <c r="C565" s="96">
        <v>144</v>
      </c>
      <c r="D565" s="96">
        <v>98405.7</v>
      </c>
      <c r="E565" s="96">
        <v>2.0819999999999999</v>
      </c>
      <c r="F565" s="96">
        <v>2.8820000000000001</v>
      </c>
      <c r="G565" s="96">
        <v>0.15</v>
      </c>
      <c r="H565" s="96">
        <v>13.7</v>
      </c>
      <c r="I565" s="96">
        <v>10.512226666666665</v>
      </c>
      <c r="J565" s="96">
        <v>13.06</v>
      </c>
    </row>
    <row r="566" spans="1:10" x14ac:dyDescent="0.25">
      <c r="A566" s="96">
        <v>40932.5</v>
      </c>
      <c r="B566" s="96">
        <v>90</v>
      </c>
      <c r="C566" s="96">
        <v>129</v>
      </c>
      <c r="D566" s="96">
        <v>98405.7</v>
      </c>
      <c r="E566" s="96">
        <v>2.36</v>
      </c>
      <c r="F566" s="96">
        <v>2.6949999999999998</v>
      </c>
      <c r="G566" s="96">
        <v>0.15</v>
      </c>
      <c r="H566" s="96">
        <v>13.7</v>
      </c>
      <c r="I566" s="96">
        <v>10.947906666666666</v>
      </c>
      <c r="J566" s="96">
        <v>13.06</v>
      </c>
    </row>
    <row r="567" spans="1:10" x14ac:dyDescent="0.25">
      <c r="A567" s="96">
        <v>40932.541666666664</v>
      </c>
      <c r="B567" s="96">
        <v>65</v>
      </c>
      <c r="C567" s="96">
        <v>89</v>
      </c>
      <c r="D567" s="96">
        <v>98405.7</v>
      </c>
      <c r="E567" s="96">
        <v>2.29</v>
      </c>
      <c r="F567" s="96">
        <v>2.472</v>
      </c>
      <c r="G567" s="96">
        <v>0.15</v>
      </c>
      <c r="H567" s="96">
        <v>13.7</v>
      </c>
      <c r="I567" s="96">
        <v>11.134626666666666</v>
      </c>
      <c r="J567" s="96">
        <v>13.06</v>
      </c>
    </row>
    <row r="568" spans="1:10" x14ac:dyDescent="0.25">
      <c r="A568" s="96">
        <v>40932.583333333336</v>
      </c>
      <c r="B568" s="96">
        <v>29</v>
      </c>
      <c r="C568" s="96">
        <v>35</v>
      </c>
      <c r="D568" s="96">
        <v>98405.7</v>
      </c>
      <c r="E568" s="96">
        <v>1.3959999999999999</v>
      </c>
      <c r="F568" s="96">
        <v>2.3889999999999998</v>
      </c>
      <c r="G568" s="96">
        <v>0.15</v>
      </c>
      <c r="H568" s="96">
        <v>13.7</v>
      </c>
      <c r="I568" s="96">
        <v>11.26948</v>
      </c>
      <c r="J568" s="96">
        <v>13.06</v>
      </c>
    </row>
    <row r="569" spans="1:10" x14ac:dyDescent="0.25">
      <c r="A569" s="96">
        <v>40932.625</v>
      </c>
      <c r="B569" s="96">
        <v>2</v>
      </c>
      <c r="C569" s="96">
        <v>2</v>
      </c>
      <c r="D569" s="96">
        <v>98405.7</v>
      </c>
      <c r="E569" s="96">
        <v>0.108</v>
      </c>
      <c r="F569" s="96">
        <v>2.7149999999999999</v>
      </c>
      <c r="G569" s="96">
        <v>0.15</v>
      </c>
      <c r="H569" s="96">
        <v>13.7</v>
      </c>
      <c r="I569" s="96">
        <v>11.207239999999999</v>
      </c>
      <c r="J569" s="96">
        <v>13.06</v>
      </c>
    </row>
    <row r="570" spans="1:10" x14ac:dyDescent="0.25">
      <c r="A570" s="96">
        <v>40932.666666666664</v>
      </c>
      <c r="B570" s="96">
        <v>0</v>
      </c>
      <c r="C570" s="96">
        <v>0</v>
      </c>
      <c r="D570" s="96">
        <v>98405.7</v>
      </c>
      <c r="E570" s="96">
        <v>-0.60099999999999998</v>
      </c>
      <c r="F570" s="96">
        <v>3.0219999999999998</v>
      </c>
      <c r="G570" s="96">
        <v>0.15</v>
      </c>
      <c r="H570" s="96">
        <v>13.7</v>
      </c>
      <c r="I570" s="96">
        <v>10.937533333333333</v>
      </c>
      <c r="J570" s="96">
        <v>13.06</v>
      </c>
    </row>
    <row r="571" spans="1:10" x14ac:dyDescent="0.25">
      <c r="A571" s="96">
        <v>40932.708333333336</v>
      </c>
      <c r="B571" s="96">
        <v>0</v>
      </c>
      <c r="C571" s="96">
        <v>0</v>
      </c>
      <c r="D571" s="96">
        <v>98405.7</v>
      </c>
      <c r="E571" s="96">
        <v>-0.94799999999999995</v>
      </c>
      <c r="F571" s="96">
        <v>3.3069999999999999</v>
      </c>
      <c r="G571" s="96">
        <v>0.15</v>
      </c>
      <c r="H571" s="96">
        <v>13.7</v>
      </c>
      <c r="I571" s="96">
        <v>10.201026666666666</v>
      </c>
      <c r="J571" s="96">
        <v>13.06</v>
      </c>
    </row>
    <row r="572" spans="1:10" x14ac:dyDescent="0.25">
      <c r="A572" s="96">
        <v>40932.75</v>
      </c>
      <c r="B572" s="96">
        <v>0</v>
      </c>
      <c r="C572" s="96">
        <v>0</v>
      </c>
      <c r="D572" s="96">
        <v>98405.7</v>
      </c>
      <c r="E572" s="96">
        <v>-1.264</v>
      </c>
      <c r="F572" s="96">
        <v>3.5259999999999998</v>
      </c>
      <c r="G572" s="96">
        <v>0.15</v>
      </c>
      <c r="H572" s="96">
        <v>13.7</v>
      </c>
      <c r="I572" s="96">
        <v>9.9105733333333319</v>
      </c>
      <c r="J572" s="96">
        <v>13.06</v>
      </c>
    </row>
    <row r="573" spans="1:10" x14ac:dyDescent="0.25">
      <c r="A573" s="96">
        <v>40932.791666666664</v>
      </c>
      <c r="B573" s="96">
        <v>0</v>
      </c>
      <c r="C573" s="96">
        <v>0</v>
      </c>
      <c r="D573" s="96">
        <v>98405.7</v>
      </c>
      <c r="E573" s="96">
        <v>-1.629</v>
      </c>
      <c r="F573" s="96">
        <v>3.6640000000000001</v>
      </c>
      <c r="G573" s="96">
        <v>0.15</v>
      </c>
      <c r="H573" s="96">
        <v>13.7</v>
      </c>
      <c r="I573" s="96">
        <v>9.9313199999999995</v>
      </c>
      <c r="J573" s="96">
        <v>13.06</v>
      </c>
    </row>
    <row r="574" spans="1:10" x14ac:dyDescent="0.25">
      <c r="A574" s="96">
        <v>40932.833333333336</v>
      </c>
      <c r="B574" s="96">
        <v>0</v>
      </c>
      <c r="C574" s="96">
        <v>0</v>
      </c>
      <c r="D574" s="96">
        <v>98405.7</v>
      </c>
      <c r="E574" s="96">
        <v>-2.0150000000000001</v>
      </c>
      <c r="F574" s="96">
        <v>3.7040000000000002</v>
      </c>
      <c r="G574" s="96">
        <v>0.15</v>
      </c>
      <c r="H574" s="96">
        <v>13.7</v>
      </c>
      <c r="I574" s="96">
        <v>10.024679999999998</v>
      </c>
      <c r="J574" s="96">
        <v>13.06</v>
      </c>
    </row>
    <row r="575" spans="1:10" x14ac:dyDescent="0.25">
      <c r="A575" s="96">
        <v>40932.875</v>
      </c>
      <c r="B575" s="96">
        <v>0</v>
      </c>
      <c r="C575" s="96">
        <v>0</v>
      </c>
      <c r="D575" s="96">
        <v>98405.7</v>
      </c>
      <c r="E575" s="96">
        <v>-2.2970000000000002</v>
      </c>
      <c r="F575" s="96">
        <v>3.657</v>
      </c>
      <c r="G575" s="96">
        <v>0.15</v>
      </c>
      <c r="H575" s="96">
        <v>13.7</v>
      </c>
      <c r="I575" s="96">
        <v>9.5889999999999986</v>
      </c>
      <c r="J575" s="96">
        <v>13.06</v>
      </c>
    </row>
    <row r="576" spans="1:10" x14ac:dyDescent="0.25">
      <c r="A576" s="96">
        <v>40932.916666666664</v>
      </c>
      <c r="B576" s="96">
        <v>0</v>
      </c>
      <c r="C576" s="96">
        <v>0</v>
      </c>
      <c r="D576" s="96">
        <v>98405.7</v>
      </c>
      <c r="E576" s="96">
        <v>-2.6240000000000001</v>
      </c>
      <c r="F576" s="96">
        <v>3.5009999999999999</v>
      </c>
      <c r="G576" s="96">
        <v>0.15</v>
      </c>
      <c r="H576" s="96">
        <v>13.7</v>
      </c>
      <c r="I576" s="96">
        <v>9.1948133333333324</v>
      </c>
      <c r="J576" s="96">
        <v>13.06</v>
      </c>
    </row>
    <row r="577" spans="1:10" x14ac:dyDescent="0.25">
      <c r="A577" s="96">
        <v>40932.958333333336</v>
      </c>
      <c r="B577" s="96">
        <v>0</v>
      </c>
      <c r="C577" s="96">
        <v>0</v>
      </c>
      <c r="D577" s="96">
        <v>98405.7</v>
      </c>
      <c r="E577" s="96">
        <v>-2.9950000000000001</v>
      </c>
      <c r="F577" s="96">
        <v>3.3170000000000002</v>
      </c>
      <c r="G577" s="96">
        <v>0.15</v>
      </c>
      <c r="H577" s="96">
        <v>13.7</v>
      </c>
      <c r="I577" s="96">
        <v>8.0329999999999995</v>
      </c>
      <c r="J577" s="96">
        <v>13.06</v>
      </c>
    </row>
    <row r="578" spans="1:10" x14ac:dyDescent="0.25">
      <c r="A578" s="96">
        <v>40933</v>
      </c>
      <c r="B578" s="96">
        <v>0</v>
      </c>
      <c r="C578" s="96">
        <v>0</v>
      </c>
      <c r="D578" s="96">
        <v>98405.7</v>
      </c>
      <c r="E578" s="96">
        <v>-3.2909999999999999</v>
      </c>
      <c r="F578" s="96">
        <v>3.149</v>
      </c>
      <c r="G578" s="96">
        <v>0.15</v>
      </c>
      <c r="H578" s="96">
        <v>13.7</v>
      </c>
      <c r="I578" s="96">
        <v>8.12636</v>
      </c>
      <c r="J578" s="96">
        <v>13.06</v>
      </c>
    </row>
    <row r="579" spans="1:10" x14ac:dyDescent="0.25">
      <c r="A579" s="96">
        <v>40933.041666666664</v>
      </c>
      <c r="B579" s="96">
        <v>0</v>
      </c>
      <c r="C579" s="96">
        <v>0</v>
      </c>
      <c r="D579" s="96">
        <v>98405.7</v>
      </c>
      <c r="E579" s="96">
        <v>-3.5019999999999998</v>
      </c>
      <c r="F579" s="96">
        <v>3.0369999999999999</v>
      </c>
      <c r="G579" s="96">
        <v>0.15</v>
      </c>
      <c r="H579" s="96">
        <v>13.7</v>
      </c>
      <c r="I579" s="96">
        <v>7.9811333333333323</v>
      </c>
      <c r="J579" s="96">
        <v>13.06</v>
      </c>
    </row>
    <row r="580" spans="1:10" x14ac:dyDescent="0.25">
      <c r="A580" s="96">
        <v>40933.083333333336</v>
      </c>
      <c r="B580" s="96">
        <v>0</v>
      </c>
      <c r="C580" s="96">
        <v>0</v>
      </c>
      <c r="D580" s="96">
        <v>98405.7</v>
      </c>
      <c r="E580" s="96">
        <v>-3.669</v>
      </c>
      <c r="F580" s="96">
        <v>3.028</v>
      </c>
      <c r="G580" s="96">
        <v>0.15</v>
      </c>
      <c r="H580" s="96">
        <v>13.7</v>
      </c>
      <c r="I580" s="96">
        <v>8.0433733333333333</v>
      </c>
      <c r="J580" s="96">
        <v>13.06</v>
      </c>
    </row>
    <row r="581" spans="1:10" x14ac:dyDescent="0.25">
      <c r="A581" s="96">
        <v>40933.125</v>
      </c>
      <c r="B581" s="96">
        <v>0</v>
      </c>
      <c r="C581" s="96">
        <v>0</v>
      </c>
      <c r="D581" s="96">
        <v>98405.7</v>
      </c>
      <c r="E581" s="96">
        <v>-3.8450000000000002</v>
      </c>
      <c r="F581" s="96">
        <v>3.0790000000000002</v>
      </c>
      <c r="G581" s="96">
        <v>0.15</v>
      </c>
      <c r="H581" s="96">
        <v>13.7</v>
      </c>
      <c r="I581" s="96">
        <v>8.3545733333333327</v>
      </c>
      <c r="J581" s="96">
        <v>13.06</v>
      </c>
    </row>
    <row r="582" spans="1:10" x14ac:dyDescent="0.25">
      <c r="A582" s="96">
        <v>40933.166666666664</v>
      </c>
      <c r="B582" s="96">
        <v>0</v>
      </c>
      <c r="C582" s="96">
        <v>0</v>
      </c>
      <c r="D582" s="96">
        <v>98405.7</v>
      </c>
      <c r="E582" s="96">
        <v>-3.9729999999999999</v>
      </c>
      <c r="F582" s="96">
        <v>3.1469999999999998</v>
      </c>
      <c r="G582" s="96">
        <v>0.15</v>
      </c>
      <c r="H582" s="96">
        <v>13.7</v>
      </c>
      <c r="I582" s="96">
        <v>8.8732399999999991</v>
      </c>
      <c r="J582" s="96">
        <v>13.06</v>
      </c>
    </row>
    <row r="583" spans="1:10" x14ac:dyDescent="0.25">
      <c r="A583" s="96">
        <v>40933.208333333336</v>
      </c>
      <c r="B583" s="96">
        <v>0</v>
      </c>
      <c r="C583" s="96">
        <v>0</v>
      </c>
      <c r="D583" s="96">
        <v>98405.7</v>
      </c>
      <c r="E583" s="96">
        <v>-3.992</v>
      </c>
      <c r="F583" s="96">
        <v>3.22</v>
      </c>
      <c r="G583" s="96">
        <v>0.15</v>
      </c>
      <c r="H583" s="96">
        <v>13.7</v>
      </c>
      <c r="I583" s="96">
        <v>8.8732399999999991</v>
      </c>
      <c r="J583" s="96">
        <v>13.06</v>
      </c>
    </row>
    <row r="584" spans="1:10" x14ac:dyDescent="0.25">
      <c r="A584" s="96">
        <v>40933.25</v>
      </c>
      <c r="B584" s="96">
        <v>0</v>
      </c>
      <c r="C584" s="96">
        <v>0</v>
      </c>
      <c r="D584" s="96">
        <v>98405.7</v>
      </c>
      <c r="E584" s="96">
        <v>-3.8879999999999999</v>
      </c>
      <c r="F584" s="96">
        <v>3.294</v>
      </c>
      <c r="G584" s="96">
        <v>0.15</v>
      </c>
      <c r="H584" s="96">
        <v>13.7</v>
      </c>
      <c r="I584" s="96">
        <v>9.0703333333333322</v>
      </c>
      <c r="J584" s="96">
        <v>13.06</v>
      </c>
    </row>
    <row r="585" spans="1:10" x14ac:dyDescent="0.25">
      <c r="A585" s="96">
        <v>40933.291666666664</v>
      </c>
      <c r="B585" s="96">
        <v>11</v>
      </c>
      <c r="C585" s="96">
        <v>111</v>
      </c>
      <c r="D585" s="96">
        <v>98405.7</v>
      </c>
      <c r="E585" s="96">
        <v>-3.2749999999999999</v>
      </c>
      <c r="F585" s="96">
        <v>3.4729999999999999</v>
      </c>
      <c r="G585" s="96">
        <v>0.15</v>
      </c>
      <c r="H585" s="96">
        <v>13.7</v>
      </c>
      <c r="I585" s="96">
        <v>9.2051866666666662</v>
      </c>
      <c r="J585" s="96">
        <v>13.06</v>
      </c>
    </row>
    <row r="586" spans="1:10" x14ac:dyDescent="0.25">
      <c r="A586" s="96">
        <v>40933.333333333336</v>
      </c>
      <c r="B586" s="96">
        <v>44</v>
      </c>
      <c r="C586" s="96">
        <v>312</v>
      </c>
      <c r="D586" s="96">
        <v>98405.7</v>
      </c>
      <c r="E586" s="96">
        <v>-1.877</v>
      </c>
      <c r="F586" s="96">
        <v>3.6720000000000002</v>
      </c>
      <c r="G586" s="96">
        <v>0.15</v>
      </c>
      <c r="H586" s="96">
        <v>13.7</v>
      </c>
      <c r="I586" s="96">
        <v>9.225933333333332</v>
      </c>
      <c r="J586" s="96">
        <v>13.06</v>
      </c>
    </row>
    <row r="587" spans="1:10" x14ac:dyDescent="0.25">
      <c r="A587" s="96">
        <v>40933.375</v>
      </c>
      <c r="B587" s="96">
        <v>56</v>
      </c>
      <c r="C587" s="96">
        <v>656</v>
      </c>
      <c r="D587" s="96">
        <v>98405.7</v>
      </c>
      <c r="E587" s="96">
        <v>-0.61299999999999999</v>
      </c>
      <c r="F587" s="96">
        <v>3.839</v>
      </c>
      <c r="G587" s="96">
        <v>0.15</v>
      </c>
      <c r="H587" s="96">
        <v>13.7</v>
      </c>
      <c r="I587" s="96">
        <v>9.6616133333333316</v>
      </c>
      <c r="J587" s="96">
        <v>13.06</v>
      </c>
    </row>
    <row r="588" spans="1:10" x14ac:dyDescent="0.25">
      <c r="A588" s="96">
        <v>40933.416666666664</v>
      </c>
      <c r="B588" s="96">
        <v>62</v>
      </c>
      <c r="C588" s="96">
        <v>714</v>
      </c>
      <c r="D588" s="96">
        <v>98405.7</v>
      </c>
      <c r="E588" s="96">
        <v>0.27200000000000002</v>
      </c>
      <c r="F588" s="96">
        <v>3.8940000000000001</v>
      </c>
      <c r="G588" s="96">
        <v>0.15</v>
      </c>
      <c r="H588" s="96">
        <v>13.7</v>
      </c>
      <c r="I588" s="96">
        <v>10.42924</v>
      </c>
      <c r="J588" s="96">
        <v>13.06</v>
      </c>
    </row>
    <row r="589" spans="1:10" x14ac:dyDescent="0.25">
      <c r="A589" s="96">
        <v>40933.458333333336</v>
      </c>
      <c r="B589" s="96">
        <v>64</v>
      </c>
      <c r="C589" s="96">
        <v>710</v>
      </c>
      <c r="D589" s="96">
        <v>98405.7</v>
      </c>
      <c r="E589" s="96">
        <v>0.75900000000000001</v>
      </c>
      <c r="F589" s="96">
        <v>3.8839999999999999</v>
      </c>
      <c r="G589" s="96">
        <v>0.15</v>
      </c>
      <c r="H589" s="96">
        <v>13.7</v>
      </c>
      <c r="I589" s="96">
        <v>10.896039999999999</v>
      </c>
      <c r="J589" s="96">
        <v>13.06</v>
      </c>
    </row>
    <row r="590" spans="1:10" x14ac:dyDescent="0.25">
      <c r="A590" s="96">
        <v>40933.5</v>
      </c>
      <c r="B590" s="96">
        <v>60</v>
      </c>
      <c r="C590" s="96">
        <v>658</v>
      </c>
      <c r="D590" s="96">
        <v>98405.7</v>
      </c>
      <c r="E590" s="96">
        <v>0.90200000000000002</v>
      </c>
      <c r="F590" s="96">
        <v>3.9220000000000002</v>
      </c>
      <c r="G590" s="96">
        <v>0.15</v>
      </c>
      <c r="H590" s="96">
        <v>13.7</v>
      </c>
      <c r="I590" s="96">
        <v>11.103506666666664</v>
      </c>
      <c r="J590" s="96">
        <v>13.06</v>
      </c>
    </row>
    <row r="591" spans="1:10" x14ac:dyDescent="0.25">
      <c r="A591" s="96">
        <v>40933.541666666664</v>
      </c>
      <c r="B591" s="96">
        <v>51</v>
      </c>
      <c r="C591" s="96">
        <v>541</v>
      </c>
      <c r="D591" s="96">
        <v>98405.7</v>
      </c>
      <c r="E591" s="96">
        <v>0.624</v>
      </c>
      <c r="F591" s="96">
        <v>4.0069999999999997</v>
      </c>
      <c r="G591" s="96">
        <v>0.15</v>
      </c>
      <c r="H591" s="96">
        <v>13.7</v>
      </c>
      <c r="I591" s="96">
        <v>11.300599999999999</v>
      </c>
      <c r="J591" s="96">
        <v>13.06</v>
      </c>
    </row>
    <row r="592" spans="1:10" x14ac:dyDescent="0.25">
      <c r="A592" s="96">
        <v>40933.583333333336</v>
      </c>
      <c r="B592" s="96">
        <v>31</v>
      </c>
      <c r="C592" s="96">
        <v>299</v>
      </c>
      <c r="D592" s="96">
        <v>98405.7</v>
      </c>
      <c r="E592" s="96">
        <v>-0.75700000000000001</v>
      </c>
      <c r="F592" s="96">
        <v>3.8050000000000002</v>
      </c>
      <c r="G592" s="96">
        <v>0.15</v>
      </c>
      <c r="H592" s="96">
        <v>13.7</v>
      </c>
      <c r="I592" s="96">
        <v>11.383586666666666</v>
      </c>
      <c r="J592" s="96">
        <v>13.06</v>
      </c>
    </row>
    <row r="593" spans="1:10" x14ac:dyDescent="0.25">
      <c r="A593" s="96">
        <v>40933.625</v>
      </c>
      <c r="B593" s="96">
        <v>3</v>
      </c>
      <c r="C593" s="96">
        <v>24</v>
      </c>
      <c r="D593" s="96">
        <v>98405.7</v>
      </c>
      <c r="E593" s="96">
        <v>-3.121</v>
      </c>
      <c r="F593" s="96">
        <v>4.1180000000000003</v>
      </c>
      <c r="G593" s="96">
        <v>0.15</v>
      </c>
      <c r="H593" s="96">
        <v>13.7</v>
      </c>
      <c r="I593" s="96">
        <v>11.269479999999998</v>
      </c>
      <c r="J593" s="96">
        <v>13.06</v>
      </c>
    </row>
    <row r="594" spans="1:10" x14ac:dyDescent="0.25">
      <c r="A594" s="96">
        <v>40933.666666666664</v>
      </c>
      <c r="B594" s="96">
        <v>0</v>
      </c>
      <c r="C594" s="96">
        <v>0</v>
      </c>
      <c r="D594" s="96">
        <v>98405.7</v>
      </c>
      <c r="E594" s="96">
        <v>-3.3820000000000001</v>
      </c>
      <c r="F594" s="96">
        <v>4.5659999999999998</v>
      </c>
      <c r="G594" s="96">
        <v>0.15</v>
      </c>
      <c r="H594" s="96">
        <v>13.7</v>
      </c>
      <c r="I594" s="96">
        <v>11.165746666666665</v>
      </c>
      <c r="J594" s="96">
        <v>13.06</v>
      </c>
    </row>
    <row r="595" spans="1:10" x14ac:dyDescent="0.25">
      <c r="A595" s="96">
        <v>40933.708333333336</v>
      </c>
      <c r="B595" s="96">
        <v>0</v>
      </c>
      <c r="C595" s="96">
        <v>0</v>
      </c>
      <c r="D595" s="96">
        <v>98405.7</v>
      </c>
      <c r="E595" s="96">
        <v>-3.1579999999999999</v>
      </c>
      <c r="F595" s="96">
        <v>4.8250000000000002</v>
      </c>
      <c r="G595" s="96">
        <v>0.15</v>
      </c>
      <c r="H595" s="96">
        <v>13.7</v>
      </c>
      <c r="I595" s="96">
        <v>10.927159999999999</v>
      </c>
      <c r="J595" s="96">
        <v>13.06</v>
      </c>
    </row>
    <row r="596" spans="1:10" x14ac:dyDescent="0.25">
      <c r="A596" s="96">
        <v>40933.75</v>
      </c>
      <c r="B596" s="96">
        <v>0</v>
      </c>
      <c r="C596" s="96">
        <v>0</v>
      </c>
      <c r="D596" s="96">
        <v>98405.7</v>
      </c>
      <c r="E596" s="96">
        <v>-3.294</v>
      </c>
      <c r="F596" s="96">
        <v>4.8129999999999997</v>
      </c>
      <c r="G596" s="96">
        <v>0.15</v>
      </c>
      <c r="H596" s="96">
        <v>13.7</v>
      </c>
      <c r="I596" s="96">
        <v>10.730066666666666</v>
      </c>
      <c r="J596" s="96">
        <v>13.06</v>
      </c>
    </row>
    <row r="597" spans="1:10" x14ac:dyDescent="0.25">
      <c r="A597" s="96">
        <v>40933.791666666664</v>
      </c>
      <c r="B597" s="96">
        <v>0</v>
      </c>
      <c r="C597" s="96">
        <v>0</v>
      </c>
      <c r="D597" s="96">
        <v>98405.7</v>
      </c>
      <c r="E597" s="96">
        <v>-3.617</v>
      </c>
      <c r="F597" s="96">
        <v>4.7779999999999996</v>
      </c>
      <c r="G597" s="96">
        <v>0.15</v>
      </c>
      <c r="H597" s="96">
        <v>13.7</v>
      </c>
      <c r="I597" s="96">
        <v>10.532973333333333</v>
      </c>
      <c r="J597" s="96">
        <v>13.06</v>
      </c>
    </row>
    <row r="598" spans="1:10" x14ac:dyDescent="0.25">
      <c r="A598" s="96">
        <v>40933.833333333336</v>
      </c>
      <c r="B598" s="96">
        <v>0</v>
      </c>
      <c r="C598" s="96">
        <v>0</v>
      </c>
      <c r="D598" s="96">
        <v>98405.7</v>
      </c>
      <c r="E598" s="96">
        <v>-3.8559999999999999</v>
      </c>
      <c r="F598" s="96">
        <v>4.84</v>
      </c>
      <c r="G598" s="96">
        <v>0.15</v>
      </c>
      <c r="H598" s="96">
        <v>13.7</v>
      </c>
      <c r="I598" s="96">
        <v>10.33588</v>
      </c>
      <c r="J598" s="96">
        <v>13.06</v>
      </c>
    </row>
    <row r="599" spans="1:10" x14ac:dyDescent="0.25">
      <c r="A599" s="96">
        <v>40933.875</v>
      </c>
      <c r="B599" s="96">
        <v>0</v>
      </c>
      <c r="C599" s="96">
        <v>0</v>
      </c>
      <c r="D599" s="96">
        <v>98405.7</v>
      </c>
      <c r="E599" s="96">
        <v>-3.8039999999999998</v>
      </c>
      <c r="F599" s="96">
        <v>4.9530000000000003</v>
      </c>
      <c r="G599" s="96">
        <v>0.15</v>
      </c>
      <c r="H599" s="96">
        <v>13.7</v>
      </c>
      <c r="I599" s="96">
        <v>10.221773333333333</v>
      </c>
      <c r="J599" s="96">
        <v>13.06</v>
      </c>
    </row>
    <row r="600" spans="1:10" x14ac:dyDescent="0.25">
      <c r="A600" s="96">
        <v>40933.916666666664</v>
      </c>
      <c r="B600" s="96">
        <v>0</v>
      </c>
      <c r="C600" s="96">
        <v>0</v>
      </c>
      <c r="D600" s="96">
        <v>98405.7</v>
      </c>
      <c r="E600" s="96">
        <v>-3.84</v>
      </c>
      <c r="F600" s="96">
        <v>4.9880000000000004</v>
      </c>
      <c r="G600" s="96">
        <v>0.15</v>
      </c>
      <c r="H600" s="96">
        <v>13.7</v>
      </c>
      <c r="I600" s="96">
        <v>10.024679999999998</v>
      </c>
      <c r="J600" s="96">
        <v>13.06</v>
      </c>
    </row>
    <row r="601" spans="1:10" x14ac:dyDescent="0.25">
      <c r="A601" s="96">
        <v>40933.958333333336</v>
      </c>
      <c r="B601" s="96">
        <v>0</v>
      </c>
      <c r="C601" s="96">
        <v>0</v>
      </c>
      <c r="D601" s="96">
        <v>98405.7</v>
      </c>
      <c r="E601" s="96">
        <v>-3.8039999999999998</v>
      </c>
      <c r="F601" s="96">
        <v>5.0590000000000002</v>
      </c>
      <c r="G601" s="96">
        <v>0.15</v>
      </c>
      <c r="H601" s="96">
        <v>13.7</v>
      </c>
      <c r="I601" s="96">
        <v>10.024679999999998</v>
      </c>
      <c r="J601" s="96">
        <v>13.06</v>
      </c>
    </row>
    <row r="602" spans="1:10" x14ac:dyDescent="0.25">
      <c r="A602" s="96">
        <v>40934</v>
      </c>
      <c r="B602" s="96">
        <v>0</v>
      </c>
      <c r="C602" s="96">
        <v>0</v>
      </c>
      <c r="D602" s="96">
        <v>98405.7</v>
      </c>
      <c r="E602" s="96">
        <v>-3.649</v>
      </c>
      <c r="F602" s="96">
        <v>5.1859999999999999</v>
      </c>
      <c r="G602" s="96">
        <v>0.15</v>
      </c>
      <c r="H602" s="96">
        <v>13.7</v>
      </c>
      <c r="I602" s="96">
        <v>10.118039999999999</v>
      </c>
      <c r="J602" s="96">
        <v>13.06</v>
      </c>
    </row>
    <row r="603" spans="1:10" x14ac:dyDescent="0.25">
      <c r="A603" s="96">
        <v>40934.041666666664</v>
      </c>
      <c r="B603" s="96">
        <v>0</v>
      </c>
      <c r="C603" s="96">
        <v>0</v>
      </c>
      <c r="D603" s="96">
        <v>98405.7</v>
      </c>
      <c r="E603" s="96">
        <v>-3.5579999999999998</v>
      </c>
      <c r="F603" s="96">
        <v>5.1920000000000002</v>
      </c>
      <c r="G603" s="96">
        <v>0.15</v>
      </c>
      <c r="H603" s="96">
        <v>13.7</v>
      </c>
      <c r="I603" s="96">
        <v>10.190653333333334</v>
      </c>
      <c r="J603" s="96">
        <v>13.06</v>
      </c>
    </row>
    <row r="604" spans="1:10" x14ac:dyDescent="0.25">
      <c r="A604" s="96">
        <v>40934.083333333336</v>
      </c>
      <c r="B604" s="96">
        <v>0</v>
      </c>
      <c r="C604" s="96">
        <v>0</v>
      </c>
      <c r="D604" s="96">
        <v>98405.7</v>
      </c>
      <c r="E604" s="96">
        <v>-3.5139999999999998</v>
      </c>
      <c r="F604" s="96">
        <v>5.149</v>
      </c>
      <c r="G604" s="96">
        <v>0.15</v>
      </c>
      <c r="H604" s="96">
        <v>13.7</v>
      </c>
      <c r="I604" s="96">
        <v>10.169906666666666</v>
      </c>
      <c r="J604" s="96">
        <v>13.06</v>
      </c>
    </row>
    <row r="605" spans="1:10" x14ac:dyDescent="0.25">
      <c r="A605" s="96">
        <v>40934.125</v>
      </c>
      <c r="B605" s="96">
        <v>0</v>
      </c>
      <c r="C605" s="96">
        <v>0</v>
      </c>
      <c r="D605" s="96">
        <v>98405.7</v>
      </c>
      <c r="E605" s="96">
        <v>-3.3889999999999998</v>
      </c>
      <c r="F605" s="96">
        <v>5.2729999999999997</v>
      </c>
      <c r="G605" s="96">
        <v>0.15</v>
      </c>
      <c r="H605" s="96">
        <v>13.7</v>
      </c>
      <c r="I605" s="96">
        <v>10.159533333333332</v>
      </c>
      <c r="J605" s="96">
        <v>13.06</v>
      </c>
    </row>
    <row r="606" spans="1:10" x14ac:dyDescent="0.25">
      <c r="A606" s="96">
        <v>40934.166666666664</v>
      </c>
      <c r="B606" s="96">
        <v>0</v>
      </c>
      <c r="C606" s="96">
        <v>0</v>
      </c>
      <c r="D606" s="96">
        <v>98405.7</v>
      </c>
      <c r="E606" s="96">
        <v>-3.2869999999999999</v>
      </c>
      <c r="F606" s="96">
        <v>5.4470000000000001</v>
      </c>
      <c r="G606" s="96">
        <v>0.15</v>
      </c>
      <c r="H606" s="96">
        <v>13.7</v>
      </c>
      <c r="I606" s="96">
        <v>10.107666666666667</v>
      </c>
      <c r="J606" s="96">
        <v>13.06</v>
      </c>
    </row>
    <row r="607" spans="1:10" x14ac:dyDescent="0.25">
      <c r="A607" s="96">
        <v>40934.208333333336</v>
      </c>
      <c r="B607" s="96">
        <v>0</v>
      </c>
      <c r="C607" s="96">
        <v>0</v>
      </c>
      <c r="D607" s="96">
        <v>98405.7</v>
      </c>
      <c r="E607" s="96">
        <v>-3.3039999999999998</v>
      </c>
      <c r="F607" s="96">
        <v>5.5860000000000003</v>
      </c>
      <c r="G607" s="96">
        <v>0.15</v>
      </c>
      <c r="H607" s="96">
        <v>13.7</v>
      </c>
      <c r="I607" s="96">
        <v>10.035053333333332</v>
      </c>
      <c r="J607" s="96">
        <v>13.06</v>
      </c>
    </row>
    <row r="608" spans="1:10" x14ac:dyDescent="0.25">
      <c r="A608" s="96">
        <v>40934.25</v>
      </c>
      <c r="B608" s="96">
        <v>0</v>
      </c>
      <c r="C608" s="96">
        <v>0</v>
      </c>
      <c r="D608" s="96">
        <v>98405.7</v>
      </c>
      <c r="E608" s="96">
        <v>-3.47</v>
      </c>
      <c r="F608" s="96">
        <v>5.6470000000000002</v>
      </c>
      <c r="G608" s="96">
        <v>0.15</v>
      </c>
      <c r="H608" s="96">
        <v>13.7</v>
      </c>
      <c r="I608" s="96">
        <v>9.8898266666666661</v>
      </c>
      <c r="J608" s="96">
        <v>13.06</v>
      </c>
    </row>
    <row r="609" spans="1:10" x14ac:dyDescent="0.25">
      <c r="A609" s="96">
        <v>40934.291666666664</v>
      </c>
      <c r="B609" s="96">
        <v>12</v>
      </c>
      <c r="C609" s="96">
        <v>211</v>
      </c>
      <c r="D609" s="96">
        <v>98405.7</v>
      </c>
      <c r="E609" s="96">
        <v>-3.4020000000000001</v>
      </c>
      <c r="F609" s="96">
        <v>5.6959999999999997</v>
      </c>
      <c r="G609" s="96">
        <v>0.15</v>
      </c>
      <c r="H609" s="96">
        <v>13.7</v>
      </c>
      <c r="I609" s="96">
        <v>9.703106666666665</v>
      </c>
      <c r="J609" s="96">
        <v>13.06</v>
      </c>
    </row>
    <row r="610" spans="1:10" x14ac:dyDescent="0.25">
      <c r="A610" s="96">
        <v>40934.333333333336</v>
      </c>
      <c r="B610" s="96">
        <v>40</v>
      </c>
      <c r="C610" s="96">
        <v>564</v>
      </c>
      <c r="D610" s="96">
        <v>98405.7</v>
      </c>
      <c r="E610" s="96">
        <v>-2.379</v>
      </c>
      <c r="F610" s="96">
        <v>5.8040000000000003</v>
      </c>
      <c r="G610" s="96">
        <v>0.15</v>
      </c>
      <c r="H610" s="96">
        <v>13.7</v>
      </c>
      <c r="I610" s="96">
        <v>9.7031066666666668</v>
      </c>
      <c r="J610" s="96">
        <v>13.06</v>
      </c>
    </row>
    <row r="611" spans="1:10" x14ac:dyDescent="0.25">
      <c r="A611" s="96">
        <v>40934.375</v>
      </c>
      <c r="B611" s="96">
        <v>55</v>
      </c>
      <c r="C611" s="96">
        <v>677</v>
      </c>
      <c r="D611" s="96">
        <v>98405.7</v>
      </c>
      <c r="E611" s="96">
        <v>-1.1180000000000001</v>
      </c>
      <c r="F611" s="96">
        <v>6.7679999999999998</v>
      </c>
      <c r="G611" s="96">
        <v>0.15</v>
      </c>
      <c r="H611" s="96">
        <v>13.7</v>
      </c>
      <c r="I611" s="96">
        <v>9.765346666666666</v>
      </c>
      <c r="J611" s="96">
        <v>13.06</v>
      </c>
    </row>
    <row r="612" spans="1:10" x14ac:dyDescent="0.25">
      <c r="A612" s="96">
        <v>40934.416666666664</v>
      </c>
      <c r="B612" s="96">
        <v>61</v>
      </c>
      <c r="C612" s="96">
        <v>727</v>
      </c>
      <c r="D612" s="96">
        <v>98405.7</v>
      </c>
      <c r="E612" s="96">
        <v>-0.128</v>
      </c>
      <c r="F612" s="96">
        <v>7.1040000000000001</v>
      </c>
      <c r="G612" s="96">
        <v>0.15</v>
      </c>
      <c r="H612" s="96">
        <v>13.7</v>
      </c>
      <c r="I612" s="96">
        <v>9.9728133333333329</v>
      </c>
      <c r="J612" s="96">
        <v>13.06</v>
      </c>
    </row>
    <row r="613" spans="1:10" x14ac:dyDescent="0.25">
      <c r="A613" s="96">
        <v>40934.458333333336</v>
      </c>
      <c r="B613" s="96">
        <v>63</v>
      </c>
      <c r="C613" s="96">
        <v>723</v>
      </c>
      <c r="D613" s="96">
        <v>98405.7</v>
      </c>
      <c r="E613" s="96">
        <v>0.57799999999999996</v>
      </c>
      <c r="F613" s="96">
        <v>7.29</v>
      </c>
      <c r="G613" s="96">
        <v>0.15</v>
      </c>
      <c r="H613" s="96">
        <v>13.7</v>
      </c>
      <c r="I613" s="96">
        <v>10.169906666666666</v>
      </c>
      <c r="J613" s="96">
        <v>13.06</v>
      </c>
    </row>
    <row r="614" spans="1:10" x14ac:dyDescent="0.25">
      <c r="A614" s="96">
        <v>40934.5</v>
      </c>
      <c r="B614" s="96">
        <v>60</v>
      </c>
      <c r="C614" s="96">
        <v>666</v>
      </c>
      <c r="D614" s="96">
        <v>98405.7</v>
      </c>
      <c r="E614" s="96">
        <v>0.86699999999999999</v>
      </c>
      <c r="F614" s="96">
        <v>7.3179999999999996</v>
      </c>
      <c r="G614" s="96">
        <v>0.15</v>
      </c>
      <c r="H614" s="96">
        <v>13.7</v>
      </c>
      <c r="I614" s="96">
        <v>10.615959999999999</v>
      </c>
      <c r="J614" s="96">
        <v>13.06</v>
      </c>
    </row>
    <row r="615" spans="1:10" x14ac:dyDescent="0.25">
      <c r="A615" s="96">
        <v>40934.541666666664</v>
      </c>
      <c r="B615" s="96">
        <v>51</v>
      </c>
      <c r="C615" s="96">
        <v>548</v>
      </c>
      <c r="D615" s="96">
        <v>98405.7</v>
      </c>
      <c r="E615" s="96">
        <v>0.68</v>
      </c>
      <c r="F615" s="96">
        <v>7.1230000000000002</v>
      </c>
      <c r="G615" s="96">
        <v>0.15</v>
      </c>
      <c r="H615" s="96">
        <v>13.7</v>
      </c>
      <c r="I615" s="96">
        <v>11.010146666666666</v>
      </c>
      <c r="J615" s="96">
        <v>13.06</v>
      </c>
    </row>
    <row r="616" spans="1:10" x14ac:dyDescent="0.25">
      <c r="A616" s="96">
        <v>40934.583333333336</v>
      </c>
      <c r="B616" s="96">
        <v>32</v>
      </c>
      <c r="C616" s="96">
        <v>308</v>
      </c>
      <c r="D616" s="96">
        <v>98405.7</v>
      </c>
      <c r="E616" s="96">
        <v>-9.1999999999999998E-2</v>
      </c>
      <c r="F616" s="96">
        <v>6.8239999999999998</v>
      </c>
      <c r="G616" s="96">
        <v>0.15</v>
      </c>
      <c r="H616" s="96">
        <v>13.7</v>
      </c>
      <c r="I616" s="96">
        <v>11.041266666666665</v>
      </c>
      <c r="J616" s="96">
        <v>13.06</v>
      </c>
    </row>
    <row r="617" spans="1:10" x14ac:dyDescent="0.25">
      <c r="A617" s="96">
        <v>40934.625</v>
      </c>
      <c r="B617" s="96">
        <v>3</v>
      </c>
      <c r="C617" s="96">
        <v>28</v>
      </c>
      <c r="D617" s="96">
        <v>98405.7</v>
      </c>
      <c r="E617" s="96">
        <v>-1.26</v>
      </c>
      <c r="F617" s="96">
        <v>6.7610000000000001</v>
      </c>
      <c r="G617" s="96">
        <v>0.15</v>
      </c>
      <c r="H617" s="96">
        <v>13.7</v>
      </c>
      <c r="I617" s="96">
        <v>10.813053333333333</v>
      </c>
      <c r="J617" s="96">
        <v>13.06</v>
      </c>
    </row>
    <row r="618" spans="1:10" x14ac:dyDescent="0.25">
      <c r="A618" s="96">
        <v>40934.666666666664</v>
      </c>
      <c r="B618" s="96">
        <v>0</v>
      </c>
      <c r="C618" s="96">
        <v>0</v>
      </c>
      <c r="D618" s="96">
        <v>98405.7</v>
      </c>
      <c r="E618" s="96">
        <v>-1.9390000000000001</v>
      </c>
      <c r="F618" s="96">
        <v>6.7560000000000002</v>
      </c>
      <c r="G618" s="96">
        <v>0.15</v>
      </c>
      <c r="H618" s="96">
        <v>13.7</v>
      </c>
      <c r="I618" s="96">
        <v>10.408493333333332</v>
      </c>
      <c r="J618" s="96">
        <v>13.06</v>
      </c>
    </row>
    <row r="619" spans="1:10" x14ac:dyDescent="0.25">
      <c r="A619" s="96">
        <v>40934.708333333336</v>
      </c>
      <c r="B619" s="96">
        <v>0</v>
      </c>
      <c r="C619" s="96">
        <v>0</v>
      </c>
      <c r="D619" s="96">
        <v>98405.7</v>
      </c>
      <c r="E619" s="96">
        <v>-2.2320000000000002</v>
      </c>
      <c r="F619" s="96">
        <v>6.8769999999999998</v>
      </c>
      <c r="G619" s="96">
        <v>0.15</v>
      </c>
      <c r="H619" s="96">
        <v>13.7</v>
      </c>
      <c r="I619" s="96">
        <v>10.211399999999999</v>
      </c>
      <c r="J619" s="96">
        <v>13.06</v>
      </c>
    </row>
    <row r="620" spans="1:10" x14ac:dyDescent="0.25">
      <c r="A620" s="96">
        <v>40934.75</v>
      </c>
      <c r="B620" s="96">
        <v>0</v>
      </c>
      <c r="C620" s="96">
        <v>0</v>
      </c>
      <c r="D620" s="96">
        <v>98405.7</v>
      </c>
      <c r="E620" s="96">
        <v>-2.5059999999999998</v>
      </c>
      <c r="F620" s="96">
        <v>6.94</v>
      </c>
      <c r="G620" s="96">
        <v>0.15</v>
      </c>
      <c r="H620" s="96">
        <v>13.7</v>
      </c>
      <c r="I620" s="96">
        <v>10.014306666666666</v>
      </c>
      <c r="J620" s="96">
        <v>13.06</v>
      </c>
    </row>
    <row r="621" spans="1:10" x14ac:dyDescent="0.25">
      <c r="A621" s="96">
        <v>40934.791666666664</v>
      </c>
      <c r="B621" s="96">
        <v>0</v>
      </c>
      <c r="C621" s="96">
        <v>0</v>
      </c>
      <c r="D621" s="96">
        <v>98405.7</v>
      </c>
      <c r="E621" s="96">
        <v>-2.8119999999999998</v>
      </c>
      <c r="F621" s="96">
        <v>6.9669999999999996</v>
      </c>
      <c r="G621" s="96">
        <v>0.15</v>
      </c>
      <c r="H621" s="96">
        <v>13.7</v>
      </c>
      <c r="I621" s="96">
        <v>9.9520666666666653</v>
      </c>
      <c r="J621" s="96">
        <v>13.06</v>
      </c>
    </row>
    <row r="622" spans="1:10" x14ac:dyDescent="0.25">
      <c r="A622" s="96">
        <v>40934.833333333336</v>
      </c>
      <c r="B622" s="96">
        <v>0</v>
      </c>
      <c r="C622" s="96">
        <v>0</v>
      </c>
      <c r="D622" s="96">
        <v>98405.7</v>
      </c>
      <c r="E622" s="96">
        <v>-3.036</v>
      </c>
      <c r="F622" s="96">
        <v>6.9770000000000003</v>
      </c>
      <c r="G622" s="96">
        <v>0.15</v>
      </c>
      <c r="H622" s="96">
        <v>13.7</v>
      </c>
      <c r="I622" s="96">
        <v>9.9001999999999981</v>
      </c>
      <c r="J622" s="96">
        <v>13.06</v>
      </c>
    </row>
    <row r="623" spans="1:10" x14ac:dyDescent="0.25">
      <c r="A623" s="96">
        <v>40934.875</v>
      </c>
      <c r="B623" s="96">
        <v>0</v>
      </c>
      <c r="C623" s="96">
        <v>0</v>
      </c>
      <c r="D623" s="96">
        <v>98405.7</v>
      </c>
      <c r="E623" s="96">
        <v>-3.0419999999999998</v>
      </c>
      <c r="F623" s="96">
        <v>6.97</v>
      </c>
      <c r="G623" s="96">
        <v>0.15</v>
      </c>
      <c r="H623" s="96">
        <v>13.7</v>
      </c>
      <c r="I623" s="96">
        <v>9.7549733333333322</v>
      </c>
      <c r="J623" s="96">
        <v>13.06</v>
      </c>
    </row>
    <row r="624" spans="1:10" x14ac:dyDescent="0.25">
      <c r="A624" s="96">
        <v>40934.916666666664</v>
      </c>
      <c r="B624" s="96">
        <v>0</v>
      </c>
      <c r="C624" s="96">
        <v>0</v>
      </c>
      <c r="D624" s="96">
        <v>98405.7</v>
      </c>
      <c r="E624" s="96">
        <v>-3.0920000000000001</v>
      </c>
      <c r="F624" s="96">
        <v>6.8209999999999997</v>
      </c>
      <c r="G624" s="96">
        <v>0.15</v>
      </c>
      <c r="H624" s="96">
        <v>13.7</v>
      </c>
      <c r="I624" s="96">
        <v>9.692733333333333</v>
      </c>
      <c r="J624" s="96">
        <v>13.06</v>
      </c>
    </row>
    <row r="625" spans="1:10" x14ac:dyDescent="0.25">
      <c r="A625" s="96">
        <v>40934.958333333336</v>
      </c>
      <c r="B625" s="96">
        <v>0</v>
      </c>
      <c r="C625" s="96">
        <v>0</v>
      </c>
      <c r="D625" s="96">
        <v>98405.7</v>
      </c>
      <c r="E625" s="96">
        <v>-3.1480000000000001</v>
      </c>
      <c r="F625" s="96">
        <v>6.7670000000000003</v>
      </c>
      <c r="G625" s="96">
        <v>0.15</v>
      </c>
      <c r="H625" s="96">
        <v>13.7</v>
      </c>
      <c r="I625" s="96">
        <v>9.703106666666665</v>
      </c>
      <c r="J625" s="96">
        <v>13.06</v>
      </c>
    </row>
    <row r="626" spans="1:10" x14ac:dyDescent="0.25">
      <c r="A626" s="96">
        <v>40935</v>
      </c>
      <c r="B626" s="96">
        <v>0</v>
      </c>
      <c r="C626" s="96">
        <v>0</v>
      </c>
      <c r="D626" s="96">
        <v>98405.7</v>
      </c>
      <c r="E626" s="96">
        <v>-3.2349999999999999</v>
      </c>
      <c r="F626" s="96">
        <v>6.6760000000000002</v>
      </c>
      <c r="G626" s="96">
        <v>0.15</v>
      </c>
      <c r="H626" s="96">
        <v>13.7</v>
      </c>
      <c r="I626" s="96">
        <v>9.7964666666666655</v>
      </c>
      <c r="J626" s="96">
        <v>13.06</v>
      </c>
    </row>
    <row r="627" spans="1:10" x14ac:dyDescent="0.25">
      <c r="A627" s="96">
        <v>40935.041666666664</v>
      </c>
      <c r="B627" s="96">
        <v>0</v>
      </c>
      <c r="C627" s="96">
        <v>0</v>
      </c>
      <c r="D627" s="96">
        <v>98405.7</v>
      </c>
      <c r="E627" s="96">
        <v>-3.1819999999999999</v>
      </c>
      <c r="F627" s="96">
        <v>6.5620000000000003</v>
      </c>
      <c r="G627" s="96">
        <v>0.15</v>
      </c>
      <c r="H627" s="96">
        <v>13.7</v>
      </c>
      <c r="I627" s="96">
        <v>9.8379599999999989</v>
      </c>
      <c r="J627" s="96">
        <v>13.06</v>
      </c>
    </row>
    <row r="628" spans="1:10" x14ac:dyDescent="0.25">
      <c r="A628" s="96">
        <v>40935.083333333336</v>
      </c>
      <c r="B628" s="96">
        <v>0</v>
      </c>
      <c r="C628" s="96">
        <v>0</v>
      </c>
      <c r="D628" s="96">
        <v>98405.7</v>
      </c>
      <c r="E628" s="96">
        <v>-3.0750000000000002</v>
      </c>
      <c r="F628" s="96">
        <v>6.4340000000000002</v>
      </c>
      <c r="G628" s="96">
        <v>0.15</v>
      </c>
      <c r="H628" s="96">
        <v>13.7</v>
      </c>
      <c r="I628" s="96">
        <v>9.7238533333333326</v>
      </c>
      <c r="J628" s="96">
        <v>13.06</v>
      </c>
    </row>
    <row r="629" spans="1:10" x14ac:dyDescent="0.25">
      <c r="A629" s="96">
        <v>40935.125</v>
      </c>
      <c r="B629" s="96">
        <v>0</v>
      </c>
      <c r="C629" s="96">
        <v>0</v>
      </c>
      <c r="D629" s="96">
        <v>98405.7</v>
      </c>
      <c r="E629" s="96">
        <v>-3.0030000000000001</v>
      </c>
      <c r="F629" s="96">
        <v>6.3159999999999998</v>
      </c>
      <c r="G629" s="96">
        <v>0.15</v>
      </c>
      <c r="H629" s="96">
        <v>13.7</v>
      </c>
      <c r="I629" s="96">
        <v>9.5475066666666653</v>
      </c>
      <c r="J629" s="96">
        <v>13.06</v>
      </c>
    </row>
    <row r="630" spans="1:10" x14ac:dyDescent="0.25">
      <c r="A630" s="96">
        <v>40935.166666666664</v>
      </c>
      <c r="B630" s="96">
        <v>0</v>
      </c>
      <c r="C630" s="96">
        <v>0</v>
      </c>
      <c r="D630" s="96">
        <v>98405.7</v>
      </c>
      <c r="E630" s="96">
        <v>-2.944</v>
      </c>
      <c r="F630" s="96">
        <v>6.1890000000000001</v>
      </c>
      <c r="G630" s="96">
        <v>0.15</v>
      </c>
      <c r="H630" s="96">
        <v>13.7</v>
      </c>
      <c r="I630" s="96">
        <v>9.5060133333333319</v>
      </c>
      <c r="J630" s="96">
        <v>13.06</v>
      </c>
    </row>
    <row r="631" spans="1:10" x14ac:dyDescent="0.25">
      <c r="A631" s="96">
        <v>40935.208333333336</v>
      </c>
      <c r="B631" s="96">
        <v>0</v>
      </c>
      <c r="C631" s="96">
        <v>0</v>
      </c>
      <c r="D631" s="96">
        <v>98405.7</v>
      </c>
      <c r="E631" s="96">
        <v>-2.879</v>
      </c>
      <c r="F631" s="96">
        <v>6.07</v>
      </c>
      <c r="G631" s="96">
        <v>0.15</v>
      </c>
      <c r="H631" s="96">
        <v>13.7</v>
      </c>
      <c r="I631" s="96">
        <v>9.3607866666666659</v>
      </c>
      <c r="J631" s="96">
        <v>13.06</v>
      </c>
    </row>
    <row r="632" spans="1:10" x14ac:dyDescent="0.25">
      <c r="A632" s="96">
        <v>40935.25</v>
      </c>
      <c r="B632" s="96">
        <v>0</v>
      </c>
      <c r="C632" s="96">
        <v>0</v>
      </c>
      <c r="D632" s="96">
        <v>98405.7</v>
      </c>
      <c r="E632" s="96">
        <v>-2.8359999999999999</v>
      </c>
      <c r="F632" s="96">
        <v>5.9130000000000003</v>
      </c>
      <c r="G632" s="96">
        <v>0.15</v>
      </c>
      <c r="H632" s="96">
        <v>13.7</v>
      </c>
      <c r="I632" s="96">
        <v>9.21556</v>
      </c>
      <c r="J632" s="96">
        <v>13.06</v>
      </c>
    </row>
    <row r="633" spans="1:10" x14ac:dyDescent="0.25">
      <c r="A633" s="96">
        <v>40935.291666666664</v>
      </c>
      <c r="B633" s="96">
        <v>6</v>
      </c>
      <c r="C633" s="96">
        <v>5</v>
      </c>
      <c r="D633" s="96">
        <v>98405.7</v>
      </c>
      <c r="E633" s="96">
        <v>-2.7610000000000001</v>
      </c>
      <c r="F633" s="96">
        <v>5.7610000000000001</v>
      </c>
      <c r="G633" s="96">
        <v>0.15</v>
      </c>
      <c r="H633" s="96">
        <v>13.7</v>
      </c>
      <c r="I633" s="96">
        <v>9.4956399999999999</v>
      </c>
      <c r="J633" s="96">
        <v>13.06</v>
      </c>
    </row>
    <row r="634" spans="1:10" x14ac:dyDescent="0.25">
      <c r="A634" s="96">
        <v>40935.333333333336</v>
      </c>
      <c r="B634" s="96">
        <v>31</v>
      </c>
      <c r="C634" s="96">
        <v>13</v>
      </c>
      <c r="D634" s="96">
        <v>98405.7</v>
      </c>
      <c r="E634" s="96">
        <v>-2.3580000000000001</v>
      </c>
      <c r="F634" s="96">
        <v>5.7480000000000002</v>
      </c>
      <c r="G634" s="96">
        <v>0.15</v>
      </c>
      <c r="H634" s="96">
        <v>13.7</v>
      </c>
      <c r="I634" s="96">
        <v>9.3504133333333321</v>
      </c>
      <c r="J634" s="96">
        <v>13.06</v>
      </c>
    </row>
    <row r="635" spans="1:10" x14ac:dyDescent="0.25">
      <c r="A635" s="96">
        <v>40935.375</v>
      </c>
      <c r="B635" s="96">
        <v>55</v>
      </c>
      <c r="C635" s="96">
        <v>19</v>
      </c>
      <c r="D635" s="96">
        <v>98405.7</v>
      </c>
      <c r="E635" s="96">
        <v>-1.7809999999999999</v>
      </c>
      <c r="F635" s="96">
        <v>5.8179999999999996</v>
      </c>
      <c r="G635" s="96">
        <v>0.15</v>
      </c>
      <c r="H635" s="96">
        <v>13.7</v>
      </c>
      <c r="I635" s="96">
        <v>9.62012</v>
      </c>
      <c r="J635" s="96">
        <v>13.06</v>
      </c>
    </row>
    <row r="636" spans="1:10" x14ac:dyDescent="0.25">
      <c r="A636" s="96">
        <v>40935.416666666664</v>
      </c>
      <c r="B636" s="96">
        <v>79</v>
      </c>
      <c r="C636" s="96">
        <v>30</v>
      </c>
      <c r="D636" s="96">
        <v>98405.7</v>
      </c>
      <c r="E636" s="96">
        <v>-1.083</v>
      </c>
      <c r="F636" s="96">
        <v>5.7279999999999998</v>
      </c>
      <c r="G636" s="96">
        <v>0.15</v>
      </c>
      <c r="H636" s="96">
        <v>13.7</v>
      </c>
      <c r="I636" s="96">
        <v>10.564093333333332</v>
      </c>
      <c r="J636" s="96">
        <v>13.06</v>
      </c>
    </row>
    <row r="637" spans="1:10" x14ac:dyDescent="0.25">
      <c r="A637" s="96">
        <v>40935.458333333336</v>
      </c>
      <c r="B637" s="96">
        <v>87</v>
      </c>
      <c r="C637" s="96">
        <v>35</v>
      </c>
      <c r="D637" s="96">
        <v>98405.7</v>
      </c>
      <c r="E637" s="96">
        <v>-0.47199999999999998</v>
      </c>
      <c r="F637" s="96">
        <v>5.5469999999999997</v>
      </c>
      <c r="G637" s="96">
        <v>0.15</v>
      </c>
      <c r="H637" s="96">
        <v>13.7</v>
      </c>
      <c r="I637" s="96">
        <v>11.331719999999999</v>
      </c>
      <c r="J637" s="96">
        <v>13.06</v>
      </c>
    </row>
    <row r="638" spans="1:10" x14ac:dyDescent="0.25">
      <c r="A638" s="96">
        <v>40935.5</v>
      </c>
      <c r="B638" s="96">
        <v>78</v>
      </c>
      <c r="C638" s="96">
        <v>33</v>
      </c>
      <c r="D638" s="96">
        <v>98405.7</v>
      </c>
      <c r="E638" s="96">
        <v>-7.1999999999999995E-2</v>
      </c>
      <c r="F638" s="96">
        <v>5.3390000000000004</v>
      </c>
      <c r="G638" s="96">
        <v>0.15</v>
      </c>
      <c r="H638" s="96">
        <v>13.7</v>
      </c>
      <c r="I638" s="96">
        <v>11.912626666666666</v>
      </c>
      <c r="J638" s="96">
        <v>13.06</v>
      </c>
    </row>
    <row r="639" spans="1:10" x14ac:dyDescent="0.25">
      <c r="A639" s="96">
        <v>40935.541666666664</v>
      </c>
      <c r="B639" s="96">
        <v>58</v>
      </c>
      <c r="C639" s="96">
        <v>29</v>
      </c>
      <c r="D639" s="96">
        <v>98405.7</v>
      </c>
      <c r="E639" s="96">
        <v>3.2000000000000001E-2</v>
      </c>
      <c r="F639" s="96">
        <v>5.1420000000000003</v>
      </c>
      <c r="G639" s="96">
        <v>0.15</v>
      </c>
      <c r="H639" s="96">
        <v>13.7</v>
      </c>
      <c r="I639" s="96">
        <v>12.545399999999999</v>
      </c>
      <c r="J639" s="96">
        <v>13.06</v>
      </c>
    </row>
    <row r="640" spans="1:10" x14ac:dyDescent="0.25">
      <c r="A640" s="96">
        <v>40935.583333333336</v>
      </c>
      <c r="B640" s="96">
        <v>27</v>
      </c>
      <c r="C640" s="96">
        <v>17</v>
      </c>
      <c r="D640" s="96">
        <v>98405.7</v>
      </c>
      <c r="E640" s="96">
        <v>-0.28000000000000003</v>
      </c>
      <c r="F640" s="96">
        <v>4.9370000000000003</v>
      </c>
      <c r="G640" s="96">
        <v>0.15</v>
      </c>
      <c r="H640" s="96">
        <v>13.7</v>
      </c>
      <c r="I640" s="96">
        <v>12.887719999999998</v>
      </c>
      <c r="J640" s="96">
        <v>13.06</v>
      </c>
    </row>
    <row r="641" spans="1:10" x14ac:dyDescent="0.25">
      <c r="A641" s="96">
        <v>40935.625</v>
      </c>
      <c r="B641" s="96">
        <v>2</v>
      </c>
      <c r="C641" s="96">
        <v>3</v>
      </c>
      <c r="D641" s="96">
        <v>98405.7</v>
      </c>
      <c r="E641" s="96">
        <v>-0.96099999999999997</v>
      </c>
      <c r="F641" s="96">
        <v>4.82</v>
      </c>
      <c r="G641" s="96">
        <v>0.15</v>
      </c>
      <c r="H641" s="96">
        <v>13.7</v>
      </c>
      <c r="I641" s="96">
        <v>12.524653333333331</v>
      </c>
      <c r="J641" s="96">
        <v>13.06</v>
      </c>
    </row>
    <row r="642" spans="1:10" x14ac:dyDescent="0.25">
      <c r="A642" s="96">
        <v>40935.666666666664</v>
      </c>
      <c r="B642" s="96">
        <v>0</v>
      </c>
      <c r="C642" s="96">
        <v>0</v>
      </c>
      <c r="D642" s="96">
        <v>98405.7</v>
      </c>
      <c r="E642" s="96">
        <v>-1.454</v>
      </c>
      <c r="F642" s="96">
        <v>4.9379999999999997</v>
      </c>
      <c r="G642" s="96">
        <v>0.15</v>
      </c>
      <c r="H642" s="96">
        <v>13.7</v>
      </c>
      <c r="I642" s="96">
        <v>11.943746666666666</v>
      </c>
      <c r="J642" s="96">
        <v>13.06</v>
      </c>
    </row>
    <row r="643" spans="1:10" x14ac:dyDescent="0.25">
      <c r="A643" s="96">
        <v>40935.708333333336</v>
      </c>
      <c r="B643" s="96">
        <v>0</v>
      </c>
      <c r="C643" s="96">
        <v>0</v>
      </c>
      <c r="D643" s="96">
        <v>98405.7</v>
      </c>
      <c r="E643" s="96">
        <v>-1.8480000000000001</v>
      </c>
      <c r="F643" s="96">
        <v>4.9340000000000002</v>
      </c>
      <c r="G643" s="96">
        <v>0.15</v>
      </c>
      <c r="H643" s="96">
        <v>13.7</v>
      </c>
      <c r="I643" s="96">
        <v>11.072386666666665</v>
      </c>
      <c r="J643" s="96">
        <v>13.06</v>
      </c>
    </row>
    <row r="644" spans="1:10" x14ac:dyDescent="0.25">
      <c r="A644" s="96">
        <v>40935.75</v>
      </c>
      <c r="B644" s="96">
        <v>0</v>
      </c>
      <c r="C644" s="96">
        <v>0</v>
      </c>
      <c r="D644" s="96">
        <v>98405.7</v>
      </c>
      <c r="E644" s="96">
        <v>-2.1589999999999998</v>
      </c>
      <c r="F644" s="96">
        <v>4.8310000000000004</v>
      </c>
      <c r="G644" s="96">
        <v>0.15</v>
      </c>
      <c r="H644" s="96">
        <v>13.7</v>
      </c>
      <c r="I644" s="96">
        <v>10.927159999999999</v>
      </c>
      <c r="J644" s="96">
        <v>13.06</v>
      </c>
    </row>
    <row r="645" spans="1:10" x14ac:dyDescent="0.25">
      <c r="A645" s="96">
        <v>40935.791666666664</v>
      </c>
      <c r="B645" s="96">
        <v>0</v>
      </c>
      <c r="C645" s="96">
        <v>0</v>
      </c>
      <c r="D645" s="96">
        <v>98405.7</v>
      </c>
      <c r="E645" s="96">
        <v>-2.371</v>
      </c>
      <c r="F645" s="96">
        <v>4.6779999999999999</v>
      </c>
      <c r="G645" s="96">
        <v>0.15</v>
      </c>
      <c r="H645" s="96">
        <v>13.7</v>
      </c>
      <c r="I645" s="96">
        <v>10.439613333333332</v>
      </c>
      <c r="J645" s="96">
        <v>13.06</v>
      </c>
    </row>
    <row r="646" spans="1:10" x14ac:dyDescent="0.25">
      <c r="A646" s="96">
        <v>40935.833333333336</v>
      </c>
      <c r="B646" s="96">
        <v>0</v>
      </c>
      <c r="C646" s="96">
        <v>0</v>
      </c>
      <c r="D646" s="96">
        <v>98405.7</v>
      </c>
      <c r="E646" s="96">
        <v>-2.4849999999999999</v>
      </c>
      <c r="F646" s="96">
        <v>4.5170000000000003</v>
      </c>
      <c r="G646" s="96">
        <v>0.15</v>
      </c>
      <c r="H646" s="96">
        <v>13.7</v>
      </c>
      <c r="I646" s="96">
        <v>10.086919999999999</v>
      </c>
      <c r="J646" s="96">
        <v>13.06</v>
      </c>
    </row>
    <row r="647" spans="1:10" x14ac:dyDescent="0.25">
      <c r="A647" s="96">
        <v>40935.875</v>
      </c>
      <c r="B647" s="96">
        <v>0</v>
      </c>
      <c r="C647" s="96">
        <v>0</v>
      </c>
      <c r="D647" s="96">
        <v>98405.7</v>
      </c>
      <c r="E647" s="96">
        <v>-2.625</v>
      </c>
      <c r="F647" s="96">
        <v>4.3120000000000003</v>
      </c>
      <c r="G647" s="96">
        <v>0.15</v>
      </c>
      <c r="H647" s="96">
        <v>13.7</v>
      </c>
      <c r="I647" s="96">
        <v>9.9209466666666657</v>
      </c>
      <c r="J647" s="96">
        <v>13.06</v>
      </c>
    </row>
    <row r="648" spans="1:10" x14ac:dyDescent="0.25">
      <c r="A648" s="96">
        <v>40935.916666666664</v>
      </c>
      <c r="B648" s="96">
        <v>0</v>
      </c>
      <c r="C648" s="96">
        <v>0</v>
      </c>
      <c r="D648" s="96">
        <v>98405.7</v>
      </c>
      <c r="E648" s="96">
        <v>-2.7589999999999999</v>
      </c>
      <c r="F648" s="96">
        <v>4.2080000000000002</v>
      </c>
      <c r="G648" s="96">
        <v>0.15</v>
      </c>
      <c r="H648" s="96">
        <v>13.7</v>
      </c>
      <c r="I648" s="96">
        <v>9.557879999999999</v>
      </c>
      <c r="J648" s="96">
        <v>13.06</v>
      </c>
    </row>
    <row r="649" spans="1:10" x14ac:dyDescent="0.25">
      <c r="A649" s="96">
        <v>40935.958333333336</v>
      </c>
      <c r="B649" s="96">
        <v>0</v>
      </c>
      <c r="C649" s="96">
        <v>0</v>
      </c>
      <c r="D649" s="96">
        <v>98405.7</v>
      </c>
      <c r="E649" s="96">
        <v>-2.9009999999999998</v>
      </c>
      <c r="F649" s="96">
        <v>4.1769999999999996</v>
      </c>
      <c r="G649" s="96">
        <v>0.15</v>
      </c>
      <c r="H649" s="96">
        <v>13.7</v>
      </c>
      <c r="I649" s="96">
        <v>9.4437733333333327</v>
      </c>
      <c r="J649" s="96">
        <v>13.06</v>
      </c>
    </row>
    <row r="650" spans="1:10" x14ac:dyDescent="0.25">
      <c r="A650" s="96">
        <v>40936</v>
      </c>
      <c r="B650" s="96">
        <v>0</v>
      </c>
      <c r="C650" s="96">
        <v>0</v>
      </c>
      <c r="D650" s="96">
        <v>98405.7</v>
      </c>
      <c r="E650" s="96">
        <v>-3.0129999999999999</v>
      </c>
      <c r="F650" s="96">
        <v>4.1500000000000004</v>
      </c>
      <c r="G650" s="96">
        <v>0.15</v>
      </c>
      <c r="H650" s="96">
        <v>13.7</v>
      </c>
      <c r="I650" s="96">
        <v>9.1844399999999986</v>
      </c>
      <c r="J650" s="96">
        <v>13.06</v>
      </c>
    </row>
    <row r="651" spans="1:10" x14ac:dyDescent="0.25">
      <c r="A651" s="96">
        <v>40936.041666666664</v>
      </c>
      <c r="B651" s="96">
        <v>0</v>
      </c>
      <c r="C651" s="96">
        <v>0</v>
      </c>
      <c r="D651" s="96">
        <v>98405.7</v>
      </c>
      <c r="E651" s="96">
        <v>-3.1709999999999998</v>
      </c>
      <c r="F651" s="96">
        <v>4.0860000000000003</v>
      </c>
      <c r="G651" s="96">
        <v>0.15</v>
      </c>
      <c r="H651" s="96">
        <v>13.7</v>
      </c>
      <c r="I651" s="96">
        <v>8.9562266666666659</v>
      </c>
      <c r="J651" s="96">
        <v>13.06</v>
      </c>
    </row>
    <row r="652" spans="1:10" x14ac:dyDescent="0.25">
      <c r="A652" s="96">
        <v>40936.083333333336</v>
      </c>
      <c r="B652" s="96">
        <v>0</v>
      </c>
      <c r="C652" s="96">
        <v>0</v>
      </c>
      <c r="D652" s="96">
        <v>98405.7</v>
      </c>
      <c r="E652" s="96">
        <v>-3.423</v>
      </c>
      <c r="F652" s="96">
        <v>4.0119999999999996</v>
      </c>
      <c r="G652" s="96">
        <v>0.15</v>
      </c>
      <c r="H652" s="96">
        <v>13.7</v>
      </c>
      <c r="I652" s="96">
        <v>8.7695066666666666</v>
      </c>
      <c r="J652" s="96">
        <v>13.06</v>
      </c>
    </row>
    <row r="653" spans="1:10" x14ac:dyDescent="0.25">
      <c r="A653" s="96">
        <v>40936.125</v>
      </c>
      <c r="B653" s="96">
        <v>0</v>
      </c>
      <c r="C653" s="96">
        <v>0</v>
      </c>
      <c r="D653" s="96">
        <v>98405.7</v>
      </c>
      <c r="E653" s="96">
        <v>-3.7559999999999998</v>
      </c>
      <c r="F653" s="96">
        <v>3.9159999999999999</v>
      </c>
      <c r="G653" s="96">
        <v>0.15</v>
      </c>
      <c r="H653" s="96">
        <v>13.7</v>
      </c>
      <c r="I653" s="96">
        <v>8.5101733333333325</v>
      </c>
      <c r="J653" s="96">
        <v>13.06</v>
      </c>
    </row>
    <row r="654" spans="1:10" x14ac:dyDescent="0.25">
      <c r="A654" s="96">
        <v>40936.166666666664</v>
      </c>
      <c r="B654" s="96">
        <v>0</v>
      </c>
      <c r="C654" s="96">
        <v>0</v>
      </c>
      <c r="D654" s="96">
        <v>98405.7</v>
      </c>
      <c r="E654" s="96">
        <v>-4.12</v>
      </c>
      <c r="F654" s="96">
        <v>3.8359999999999999</v>
      </c>
      <c r="G654" s="96">
        <v>0.15</v>
      </c>
      <c r="H654" s="96">
        <v>13.7</v>
      </c>
      <c r="I654" s="96">
        <v>7.794413333333333</v>
      </c>
      <c r="J654" s="96">
        <v>13.06</v>
      </c>
    </row>
    <row r="655" spans="1:10" x14ac:dyDescent="0.25">
      <c r="A655" s="96">
        <v>40936.208333333336</v>
      </c>
      <c r="B655" s="96">
        <v>0</v>
      </c>
      <c r="C655" s="96">
        <v>0</v>
      </c>
      <c r="D655" s="96">
        <v>98405.7</v>
      </c>
      <c r="E655" s="96">
        <v>-4.508</v>
      </c>
      <c r="F655" s="96">
        <v>3.8239999999999998</v>
      </c>
      <c r="G655" s="96">
        <v>0.15</v>
      </c>
      <c r="H655" s="96">
        <v>13.7</v>
      </c>
      <c r="I655" s="96">
        <v>7.3276133333333329</v>
      </c>
      <c r="J655" s="96">
        <v>13.06</v>
      </c>
    </row>
    <row r="656" spans="1:10" x14ac:dyDescent="0.25">
      <c r="A656" s="96">
        <v>40936.25</v>
      </c>
      <c r="B656" s="96">
        <v>0</v>
      </c>
      <c r="C656" s="96">
        <v>0</v>
      </c>
      <c r="D656" s="96">
        <v>98405.7</v>
      </c>
      <c r="E656" s="96">
        <v>-4.8789999999999996</v>
      </c>
      <c r="F656" s="96">
        <v>3.8340000000000001</v>
      </c>
      <c r="G656" s="96">
        <v>0.15</v>
      </c>
      <c r="H656" s="96">
        <v>13.7</v>
      </c>
      <c r="I656" s="96">
        <v>7.597319999999999</v>
      </c>
      <c r="J656" s="96">
        <v>13.06</v>
      </c>
    </row>
    <row r="657" spans="1:10" x14ac:dyDescent="0.25">
      <c r="A657" s="96">
        <v>40936.291666666664</v>
      </c>
      <c r="B657" s="96">
        <v>10</v>
      </c>
      <c r="C657" s="96">
        <v>17</v>
      </c>
      <c r="D657" s="96">
        <v>98405.7</v>
      </c>
      <c r="E657" s="96">
        <v>-5.117</v>
      </c>
      <c r="F657" s="96">
        <v>3.87</v>
      </c>
      <c r="G657" s="96">
        <v>0.15</v>
      </c>
      <c r="H657" s="96">
        <v>13.7</v>
      </c>
      <c r="I657" s="96">
        <v>8.5931599999999992</v>
      </c>
      <c r="J657" s="96">
        <v>13.06</v>
      </c>
    </row>
    <row r="658" spans="1:10" x14ac:dyDescent="0.25">
      <c r="A658" s="96">
        <v>40936.333333333336</v>
      </c>
      <c r="B658" s="96">
        <v>41</v>
      </c>
      <c r="C658" s="96">
        <v>31</v>
      </c>
      <c r="D658" s="96">
        <v>98405.7</v>
      </c>
      <c r="E658" s="96">
        <v>-4.6660000000000004</v>
      </c>
      <c r="F658" s="96">
        <v>3.92</v>
      </c>
      <c r="G658" s="96">
        <v>0.15</v>
      </c>
      <c r="H658" s="96">
        <v>13.7</v>
      </c>
      <c r="I658" s="96">
        <v>8.8524933333333315</v>
      </c>
      <c r="J658" s="96">
        <v>13.06</v>
      </c>
    </row>
    <row r="659" spans="1:10" x14ac:dyDescent="0.25">
      <c r="A659" s="96">
        <v>40936.375</v>
      </c>
      <c r="B659" s="96">
        <v>69</v>
      </c>
      <c r="C659" s="96">
        <v>39</v>
      </c>
      <c r="D659" s="96">
        <v>98405.7</v>
      </c>
      <c r="E659" s="96">
        <v>-3.85</v>
      </c>
      <c r="F659" s="96">
        <v>3.9729999999999999</v>
      </c>
      <c r="G659" s="96">
        <v>0.15</v>
      </c>
      <c r="H659" s="96">
        <v>13.7</v>
      </c>
      <c r="I659" s="96">
        <v>8.8836133333333329</v>
      </c>
      <c r="J659" s="96">
        <v>13.06</v>
      </c>
    </row>
    <row r="660" spans="1:10" x14ac:dyDescent="0.25">
      <c r="A660" s="96">
        <v>40936.416666666664</v>
      </c>
      <c r="B660" s="96">
        <v>89</v>
      </c>
      <c r="C660" s="96">
        <v>46</v>
      </c>
      <c r="D660" s="96">
        <v>98405.7</v>
      </c>
      <c r="E660" s="96">
        <v>-3.153</v>
      </c>
      <c r="F660" s="96">
        <v>3.96</v>
      </c>
      <c r="G660" s="96">
        <v>0.15</v>
      </c>
      <c r="H660" s="96">
        <v>13.7</v>
      </c>
      <c r="I660" s="96">
        <v>9.080706666666666</v>
      </c>
      <c r="J660" s="96">
        <v>13.06</v>
      </c>
    </row>
    <row r="661" spans="1:10" x14ac:dyDescent="0.25">
      <c r="A661" s="96">
        <v>40936.458333333336</v>
      </c>
      <c r="B661" s="96">
        <v>91</v>
      </c>
      <c r="C661" s="96">
        <v>41</v>
      </c>
      <c r="D661" s="96">
        <v>98405.7</v>
      </c>
      <c r="E661" s="96">
        <v>-2.5289999999999999</v>
      </c>
      <c r="F661" s="96">
        <v>3.9729999999999999</v>
      </c>
      <c r="G661" s="96">
        <v>0.15</v>
      </c>
      <c r="H661" s="96">
        <v>13.7</v>
      </c>
      <c r="I661" s="96">
        <v>9.5163866666666657</v>
      </c>
      <c r="J661" s="96">
        <v>13.06</v>
      </c>
    </row>
    <row r="662" spans="1:10" x14ac:dyDescent="0.25">
      <c r="A662" s="96">
        <v>40936.5</v>
      </c>
      <c r="B662" s="96">
        <v>75</v>
      </c>
      <c r="C662" s="96">
        <v>27</v>
      </c>
      <c r="D662" s="96">
        <v>98405.7</v>
      </c>
      <c r="E662" s="96">
        <v>-2.2370000000000001</v>
      </c>
      <c r="F662" s="96">
        <v>4.0110000000000001</v>
      </c>
      <c r="G662" s="96">
        <v>0.15</v>
      </c>
      <c r="H662" s="96">
        <v>13.7</v>
      </c>
      <c r="I662" s="96">
        <v>9.9313199999999995</v>
      </c>
      <c r="J662" s="96">
        <v>13.06</v>
      </c>
    </row>
    <row r="663" spans="1:10" x14ac:dyDescent="0.25">
      <c r="A663" s="96">
        <v>40936.541666666664</v>
      </c>
      <c r="B663" s="96">
        <v>47</v>
      </c>
      <c r="C663" s="96">
        <v>14</v>
      </c>
      <c r="D663" s="96">
        <v>98405.7</v>
      </c>
      <c r="E663" s="96">
        <v>-2.3340000000000001</v>
      </c>
      <c r="F663" s="96">
        <v>4.1159999999999997</v>
      </c>
      <c r="G663" s="96">
        <v>0.15</v>
      </c>
      <c r="H663" s="96">
        <v>13.7</v>
      </c>
      <c r="I663" s="96">
        <v>10.284013333333332</v>
      </c>
      <c r="J663" s="96">
        <v>13.06</v>
      </c>
    </row>
    <row r="664" spans="1:10" x14ac:dyDescent="0.25">
      <c r="A664" s="96">
        <v>40936.583333333336</v>
      </c>
      <c r="B664" s="96">
        <v>19</v>
      </c>
      <c r="C664" s="96">
        <v>6</v>
      </c>
      <c r="D664" s="96">
        <v>98405.7</v>
      </c>
      <c r="E664" s="96">
        <v>-2.7450000000000001</v>
      </c>
      <c r="F664" s="96">
        <v>4.18</v>
      </c>
      <c r="G664" s="96">
        <v>0.15</v>
      </c>
      <c r="H664" s="96">
        <v>13.7</v>
      </c>
      <c r="I664" s="96">
        <v>10.781933333333333</v>
      </c>
      <c r="J664" s="96">
        <v>13.06</v>
      </c>
    </row>
    <row r="665" spans="1:10" x14ac:dyDescent="0.25">
      <c r="A665" s="96">
        <v>40936.625</v>
      </c>
      <c r="B665" s="96">
        <v>2</v>
      </c>
      <c r="C665" s="96">
        <v>1</v>
      </c>
      <c r="D665" s="96">
        <v>98405.7</v>
      </c>
      <c r="E665" s="96">
        <v>-3.367</v>
      </c>
      <c r="F665" s="96">
        <v>4.1870000000000003</v>
      </c>
      <c r="G665" s="96">
        <v>0.15</v>
      </c>
      <c r="H665" s="96">
        <v>13.7</v>
      </c>
      <c r="I665" s="96">
        <v>10.896039999999999</v>
      </c>
      <c r="J665" s="96">
        <v>13.06</v>
      </c>
    </row>
    <row r="666" spans="1:10" x14ac:dyDescent="0.25">
      <c r="A666" s="96">
        <v>40936.666666666664</v>
      </c>
      <c r="B666" s="96">
        <v>0</v>
      </c>
      <c r="C666" s="96">
        <v>0</v>
      </c>
      <c r="D666" s="96">
        <v>98405.7</v>
      </c>
      <c r="E666" s="96">
        <v>-3.7040000000000002</v>
      </c>
      <c r="F666" s="96">
        <v>4.3</v>
      </c>
      <c r="G666" s="96">
        <v>0.15</v>
      </c>
      <c r="H666" s="96">
        <v>13.7</v>
      </c>
      <c r="I666" s="96">
        <v>10.481106666666665</v>
      </c>
      <c r="J666" s="96">
        <v>13.06</v>
      </c>
    </row>
    <row r="667" spans="1:10" x14ac:dyDescent="0.25">
      <c r="A667" s="96">
        <v>40936.708333333336</v>
      </c>
      <c r="B667" s="96">
        <v>0</v>
      </c>
      <c r="C667" s="96">
        <v>0</v>
      </c>
      <c r="D667" s="96">
        <v>98405.7</v>
      </c>
      <c r="E667" s="96">
        <v>-3.9089999999999998</v>
      </c>
      <c r="F667" s="96">
        <v>4.3339999999999996</v>
      </c>
      <c r="G667" s="96">
        <v>0.15</v>
      </c>
      <c r="H667" s="96">
        <v>13.7</v>
      </c>
      <c r="I667" s="96">
        <v>9.2363066666666658</v>
      </c>
      <c r="J667" s="96">
        <v>13.06</v>
      </c>
    </row>
    <row r="668" spans="1:10" x14ac:dyDescent="0.25">
      <c r="A668" s="96">
        <v>40936.75</v>
      </c>
      <c r="B668" s="96">
        <v>0</v>
      </c>
      <c r="C668" s="96">
        <v>0</v>
      </c>
      <c r="D668" s="96">
        <v>98405.7</v>
      </c>
      <c r="E668" s="96">
        <v>-4.1369999999999996</v>
      </c>
      <c r="F668" s="96">
        <v>4.2469999999999999</v>
      </c>
      <c r="G668" s="96">
        <v>0.15</v>
      </c>
      <c r="H668" s="96">
        <v>13.7</v>
      </c>
      <c r="I668" s="96">
        <v>8.8628666666666653</v>
      </c>
      <c r="J668" s="96">
        <v>13.06</v>
      </c>
    </row>
    <row r="669" spans="1:10" x14ac:dyDescent="0.25">
      <c r="A669" s="96">
        <v>40936.791666666664</v>
      </c>
      <c r="B669" s="96">
        <v>0</v>
      </c>
      <c r="C669" s="96">
        <v>0</v>
      </c>
      <c r="D669" s="96">
        <v>98405.7</v>
      </c>
      <c r="E669" s="96">
        <v>-4.3730000000000002</v>
      </c>
      <c r="F669" s="96">
        <v>4.0999999999999996</v>
      </c>
      <c r="G669" s="96">
        <v>0.15</v>
      </c>
      <c r="H669" s="96">
        <v>13.7</v>
      </c>
      <c r="I669" s="96">
        <v>8.9354799999999983</v>
      </c>
      <c r="J669" s="96">
        <v>13.06</v>
      </c>
    </row>
    <row r="670" spans="1:10" x14ac:dyDescent="0.25">
      <c r="A670" s="96">
        <v>40936.833333333336</v>
      </c>
      <c r="B670" s="96">
        <v>0</v>
      </c>
      <c r="C670" s="96">
        <v>0</v>
      </c>
      <c r="D670" s="96">
        <v>98405.7</v>
      </c>
      <c r="E670" s="96">
        <v>-4.5460000000000003</v>
      </c>
      <c r="F670" s="96">
        <v>3.9260000000000002</v>
      </c>
      <c r="G670" s="96">
        <v>0.15</v>
      </c>
      <c r="H670" s="96">
        <v>13.7</v>
      </c>
      <c r="I670" s="96">
        <v>9.2051866666666662</v>
      </c>
      <c r="J670" s="96">
        <v>13.06</v>
      </c>
    </row>
    <row r="671" spans="1:10" x14ac:dyDescent="0.25">
      <c r="A671" s="96">
        <v>40936.875</v>
      </c>
      <c r="B671" s="96">
        <v>0</v>
      </c>
      <c r="C671" s="96">
        <v>0</v>
      </c>
      <c r="D671" s="96">
        <v>98405.7</v>
      </c>
      <c r="E671" s="96">
        <v>-4.6669999999999998</v>
      </c>
      <c r="F671" s="96">
        <v>3.8860000000000001</v>
      </c>
      <c r="G671" s="96">
        <v>0.15</v>
      </c>
      <c r="H671" s="96">
        <v>13.7</v>
      </c>
      <c r="I671" s="96">
        <v>9.2570533333333316</v>
      </c>
      <c r="J671" s="96">
        <v>13.06</v>
      </c>
    </row>
    <row r="672" spans="1:10" x14ac:dyDescent="0.25">
      <c r="A672" s="96">
        <v>40936.916666666664</v>
      </c>
      <c r="B672" s="96">
        <v>0</v>
      </c>
      <c r="C672" s="96">
        <v>0</v>
      </c>
      <c r="D672" s="96">
        <v>98405.7</v>
      </c>
      <c r="E672" s="96">
        <v>-4.742</v>
      </c>
      <c r="F672" s="96">
        <v>3.8660000000000001</v>
      </c>
      <c r="G672" s="96">
        <v>0.15</v>
      </c>
      <c r="H672" s="96">
        <v>13.7</v>
      </c>
      <c r="I672" s="96">
        <v>9.3504133333333321</v>
      </c>
      <c r="J672" s="96">
        <v>13.06</v>
      </c>
    </row>
    <row r="673" spans="1:10" x14ac:dyDescent="0.25">
      <c r="A673" s="96">
        <v>40936.958333333336</v>
      </c>
      <c r="B673" s="96">
        <v>0</v>
      </c>
      <c r="C673" s="96">
        <v>0</v>
      </c>
      <c r="D673" s="96">
        <v>98405.7</v>
      </c>
      <c r="E673" s="96">
        <v>-4.9089999999999998</v>
      </c>
      <c r="F673" s="96">
        <v>3.8159999999999998</v>
      </c>
      <c r="G673" s="96">
        <v>0.15</v>
      </c>
      <c r="H673" s="96">
        <v>13.7</v>
      </c>
      <c r="I673" s="96">
        <v>9.080706666666666</v>
      </c>
      <c r="J673" s="96">
        <v>13.06</v>
      </c>
    </row>
    <row r="674" spans="1:10" x14ac:dyDescent="0.25">
      <c r="A674" s="96">
        <v>40937</v>
      </c>
      <c r="B674" s="96">
        <v>0</v>
      </c>
      <c r="C674" s="96">
        <v>0</v>
      </c>
      <c r="D674" s="96">
        <v>98405.7</v>
      </c>
      <c r="E674" s="96">
        <v>-5.085</v>
      </c>
      <c r="F674" s="96">
        <v>3.7890000000000001</v>
      </c>
      <c r="G674" s="96">
        <v>0.15</v>
      </c>
      <c r="H674" s="96">
        <v>13.7</v>
      </c>
      <c r="I674" s="96">
        <v>8.7280133333333332</v>
      </c>
      <c r="J674" s="96">
        <v>13.06</v>
      </c>
    </row>
    <row r="675" spans="1:10" x14ac:dyDescent="0.25">
      <c r="A675" s="96">
        <v>40937.041666666664</v>
      </c>
      <c r="B675" s="96">
        <v>0</v>
      </c>
      <c r="C675" s="96">
        <v>0</v>
      </c>
      <c r="D675" s="96">
        <v>98405.7</v>
      </c>
      <c r="E675" s="96">
        <v>-5.2690000000000001</v>
      </c>
      <c r="F675" s="96">
        <v>3.7669999999999999</v>
      </c>
      <c r="G675" s="96">
        <v>0.15</v>
      </c>
      <c r="H675" s="96">
        <v>13.7</v>
      </c>
      <c r="I675" s="96">
        <v>8.5205466666666663</v>
      </c>
      <c r="J675" s="96">
        <v>13.06</v>
      </c>
    </row>
    <row r="676" spans="1:10" x14ac:dyDescent="0.25">
      <c r="A676" s="96">
        <v>40937.083333333336</v>
      </c>
      <c r="B676" s="96">
        <v>0</v>
      </c>
      <c r="C676" s="96">
        <v>0</v>
      </c>
      <c r="D676" s="96">
        <v>98405.7</v>
      </c>
      <c r="E676" s="96">
        <v>-5.4370000000000003</v>
      </c>
      <c r="F676" s="96">
        <v>3.8130000000000002</v>
      </c>
      <c r="G676" s="96">
        <v>0.15</v>
      </c>
      <c r="H676" s="96">
        <v>13.7</v>
      </c>
      <c r="I676" s="96">
        <v>8.4686799999999991</v>
      </c>
      <c r="J676" s="96">
        <v>13.06</v>
      </c>
    </row>
    <row r="677" spans="1:10" x14ac:dyDescent="0.25">
      <c r="A677" s="96">
        <v>40937.125</v>
      </c>
      <c r="B677" s="96">
        <v>0</v>
      </c>
      <c r="C677" s="96">
        <v>0</v>
      </c>
      <c r="D677" s="96">
        <v>98405.7</v>
      </c>
      <c r="E677" s="96">
        <v>-5.5570000000000004</v>
      </c>
      <c r="F677" s="96">
        <v>3.8410000000000002</v>
      </c>
      <c r="G677" s="96">
        <v>0.15</v>
      </c>
      <c r="H677" s="96">
        <v>13.7</v>
      </c>
      <c r="I677" s="96">
        <v>8.3960666666666661</v>
      </c>
      <c r="J677" s="96">
        <v>13.06</v>
      </c>
    </row>
    <row r="678" spans="1:10" x14ac:dyDescent="0.25">
      <c r="A678" s="96">
        <v>40937.166666666664</v>
      </c>
      <c r="B678" s="96">
        <v>0</v>
      </c>
      <c r="C678" s="96">
        <v>0</v>
      </c>
      <c r="D678" s="96">
        <v>98405.7</v>
      </c>
      <c r="E678" s="96">
        <v>-5.633</v>
      </c>
      <c r="F678" s="96">
        <v>3.887</v>
      </c>
      <c r="G678" s="96">
        <v>0.15</v>
      </c>
      <c r="H678" s="96">
        <v>13.7</v>
      </c>
      <c r="I678" s="96">
        <v>8.3960666666666661</v>
      </c>
      <c r="J678" s="96">
        <v>13.06</v>
      </c>
    </row>
    <row r="679" spans="1:10" x14ac:dyDescent="0.25">
      <c r="A679" s="96">
        <v>40937.208333333336</v>
      </c>
      <c r="B679" s="96">
        <v>0</v>
      </c>
      <c r="C679" s="96">
        <v>0</v>
      </c>
      <c r="D679" s="96">
        <v>98405.7</v>
      </c>
      <c r="E679" s="96">
        <v>-5.6369999999999996</v>
      </c>
      <c r="F679" s="96">
        <v>3.915</v>
      </c>
      <c r="G679" s="96">
        <v>0.15</v>
      </c>
      <c r="H679" s="96">
        <v>13.7</v>
      </c>
      <c r="I679" s="96">
        <v>8.3960666666666661</v>
      </c>
      <c r="J679" s="96">
        <v>13.06</v>
      </c>
    </row>
    <row r="680" spans="1:10" x14ac:dyDescent="0.25">
      <c r="A680" s="96">
        <v>40937.25</v>
      </c>
      <c r="B680" s="96">
        <v>0</v>
      </c>
      <c r="C680" s="96">
        <v>0</v>
      </c>
      <c r="D680" s="96">
        <v>98405.7</v>
      </c>
      <c r="E680" s="96">
        <v>-5.5839999999999996</v>
      </c>
      <c r="F680" s="96">
        <v>4.0019999999999998</v>
      </c>
      <c r="G680" s="96">
        <v>0.15</v>
      </c>
      <c r="H680" s="96">
        <v>13.7</v>
      </c>
      <c r="I680" s="96">
        <v>8.0226266666666657</v>
      </c>
      <c r="J680" s="96">
        <v>13.06</v>
      </c>
    </row>
    <row r="681" spans="1:10" x14ac:dyDescent="0.25">
      <c r="A681" s="96">
        <v>40937.291666666664</v>
      </c>
      <c r="B681" s="96">
        <v>8</v>
      </c>
      <c r="C681" s="96">
        <v>7</v>
      </c>
      <c r="D681" s="96">
        <v>98405.7</v>
      </c>
      <c r="E681" s="96">
        <v>-5.367</v>
      </c>
      <c r="F681" s="96">
        <v>4.2119999999999997</v>
      </c>
      <c r="G681" s="96">
        <v>0.15</v>
      </c>
      <c r="H681" s="96">
        <v>13.7</v>
      </c>
      <c r="I681" s="96">
        <v>7.929266666666666</v>
      </c>
      <c r="J681" s="96">
        <v>13.06</v>
      </c>
    </row>
    <row r="682" spans="1:10" x14ac:dyDescent="0.25">
      <c r="A682" s="96">
        <v>40937.333333333336</v>
      </c>
      <c r="B682" s="96">
        <v>30</v>
      </c>
      <c r="C682" s="96">
        <v>9</v>
      </c>
      <c r="D682" s="96">
        <v>98405.7</v>
      </c>
      <c r="E682" s="96">
        <v>-4.8419999999999996</v>
      </c>
      <c r="F682" s="96">
        <v>4.4000000000000004</v>
      </c>
      <c r="G682" s="96">
        <v>0.15</v>
      </c>
      <c r="H682" s="96">
        <v>13.7</v>
      </c>
      <c r="I682" s="96">
        <v>7.7321733333333329</v>
      </c>
      <c r="J682" s="96">
        <v>13.06</v>
      </c>
    </row>
    <row r="683" spans="1:10" x14ac:dyDescent="0.25">
      <c r="A683" s="96">
        <v>40937.375</v>
      </c>
      <c r="B683" s="96">
        <v>47</v>
      </c>
      <c r="C683" s="96">
        <v>9</v>
      </c>
      <c r="D683" s="96">
        <v>98405.7</v>
      </c>
      <c r="E683" s="96">
        <v>-4.3360000000000003</v>
      </c>
      <c r="F683" s="96">
        <v>4.4359999999999999</v>
      </c>
      <c r="G683" s="96">
        <v>0.15</v>
      </c>
      <c r="H683" s="96">
        <v>13.7</v>
      </c>
      <c r="I683" s="96">
        <v>7.5765733333333323</v>
      </c>
      <c r="J683" s="96">
        <v>13.06</v>
      </c>
    </row>
    <row r="684" spans="1:10" x14ac:dyDescent="0.25">
      <c r="A684" s="96">
        <v>40937.416666666664</v>
      </c>
      <c r="B684" s="96">
        <v>62</v>
      </c>
      <c r="C684" s="96">
        <v>10</v>
      </c>
      <c r="D684" s="96">
        <v>98405.7</v>
      </c>
      <c r="E684" s="96">
        <v>-3.93</v>
      </c>
      <c r="F684" s="96">
        <v>4.4039999999999999</v>
      </c>
      <c r="G684" s="96">
        <v>0.15</v>
      </c>
      <c r="H684" s="96">
        <v>13.7</v>
      </c>
      <c r="I684" s="96">
        <v>7.7114266666666662</v>
      </c>
      <c r="J684" s="96">
        <v>13.06</v>
      </c>
    </row>
    <row r="685" spans="1:10" x14ac:dyDescent="0.25">
      <c r="A685" s="96">
        <v>40937.458333333336</v>
      </c>
      <c r="B685" s="96">
        <v>60</v>
      </c>
      <c r="C685" s="96">
        <v>8</v>
      </c>
      <c r="D685" s="96">
        <v>98405.7</v>
      </c>
      <c r="E685" s="96">
        <v>-3.74</v>
      </c>
      <c r="F685" s="96">
        <v>4.3140000000000001</v>
      </c>
      <c r="G685" s="96">
        <v>0.15</v>
      </c>
      <c r="H685" s="96">
        <v>13.7</v>
      </c>
      <c r="I685" s="96">
        <v>7.6803066666666657</v>
      </c>
      <c r="J685" s="96">
        <v>13.06</v>
      </c>
    </row>
    <row r="686" spans="1:10" x14ac:dyDescent="0.25">
      <c r="A686" s="96">
        <v>40937.5</v>
      </c>
      <c r="B686" s="96">
        <v>54</v>
      </c>
      <c r="C686" s="96">
        <v>8</v>
      </c>
      <c r="D686" s="96">
        <v>98405.7</v>
      </c>
      <c r="E686" s="96">
        <v>-3.6160000000000001</v>
      </c>
      <c r="F686" s="96">
        <v>4.3769999999999998</v>
      </c>
      <c r="G686" s="96">
        <v>0.15</v>
      </c>
      <c r="H686" s="96">
        <v>13.7</v>
      </c>
      <c r="I686" s="96">
        <v>7.7217999999999991</v>
      </c>
      <c r="J686" s="96">
        <v>13.06</v>
      </c>
    </row>
    <row r="687" spans="1:10" x14ac:dyDescent="0.25">
      <c r="A687" s="96">
        <v>40937.541666666664</v>
      </c>
      <c r="B687" s="96">
        <v>44</v>
      </c>
      <c r="C687" s="96">
        <v>9</v>
      </c>
      <c r="D687" s="96">
        <v>98405.7</v>
      </c>
      <c r="E687" s="96">
        <v>-3.5489999999999999</v>
      </c>
      <c r="F687" s="96">
        <v>4.5350000000000001</v>
      </c>
      <c r="G687" s="96">
        <v>0.15</v>
      </c>
      <c r="H687" s="96">
        <v>13.7</v>
      </c>
      <c r="I687" s="96">
        <v>7.8670266666666659</v>
      </c>
      <c r="J687" s="96">
        <v>13.06</v>
      </c>
    </row>
    <row r="688" spans="1:10" x14ac:dyDescent="0.25">
      <c r="A688" s="96">
        <v>40937.583333333336</v>
      </c>
      <c r="B688" s="96">
        <v>27</v>
      </c>
      <c r="C688" s="96">
        <v>11</v>
      </c>
      <c r="D688" s="96">
        <v>98405.7</v>
      </c>
      <c r="E688" s="96">
        <v>-3.706</v>
      </c>
      <c r="F688" s="96">
        <v>4.7249999999999996</v>
      </c>
      <c r="G688" s="96">
        <v>0.15</v>
      </c>
      <c r="H688" s="96">
        <v>13.7</v>
      </c>
      <c r="I688" s="96">
        <v>7.794413333333333</v>
      </c>
      <c r="J688" s="96">
        <v>13.06</v>
      </c>
    </row>
    <row r="689" spans="1:10" x14ac:dyDescent="0.25">
      <c r="A689" s="96">
        <v>40937.625</v>
      </c>
      <c r="B689" s="96">
        <v>3</v>
      </c>
      <c r="C689" s="96">
        <v>4</v>
      </c>
      <c r="D689" s="96">
        <v>98405.7</v>
      </c>
      <c r="E689" s="96">
        <v>-4.3689999999999998</v>
      </c>
      <c r="F689" s="96">
        <v>4.665</v>
      </c>
      <c r="G689" s="96">
        <v>0.15</v>
      </c>
      <c r="H689" s="96">
        <v>13.7</v>
      </c>
      <c r="I689" s="96">
        <v>7.5454533333333327</v>
      </c>
      <c r="J689" s="96">
        <v>13.06</v>
      </c>
    </row>
    <row r="690" spans="1:10" x14ac:dyDescent="0.25">
      <c r="A690" s="96">
        <v>40937.666666666664</v>
      </c>
      <c r="B690" s="96">
        <v>0</v>
      </c>
      <c r="C690" s="96">
        <v>0</v>
      </c>
      <c r="D690" s="96">
        <v>98405.7</v>
      </c>
      <c r="E690" s="96">
        <v>-5.0019999999999998</v>
      </c>
      <c r="F690" s="96">
        <v>4.7450000000000001</v>
      </c>
      <c r="G690" s="96">
        <v>0.15</v>
      </c>
      <c r="H690" s="96">
        <v>13.7</v>
      </c>
      <c r="I690" s="96">
        <v>7.3898533333333329</v>
      </c>
      <c r="J690" s="96">
        <v>13.06</v>
      </c>
    </row>
    <row r="691" spans="1:10" x14ac:dyDescent="0.25">
      <c r="A691" s="96">
        <v>40937.708333333336</v>
      </c>
      <c r="B691" s="96">
        <v>0</v>
      </c>
      <c r="C691" s="96">
        <v>0</v>
      </c>
      <c r="D691" s="96">
        <v>98405.7</v>
      </c>
      <c r="E691" s="96">
        <v>-5.4290000000000003</v>
      </c>
      <c r="F691" s="96">
        <v>4.9240000000000004</v>
      </c>
      <c r="G691" s="96">
        <v>0.15</v>
      </c>
      <c r="H691" s="96">
        <v>13.7</v>
      </c>
      <c r="I691" s="96">
        <v>7.3172399999999991</v>
      </c>
      <c r="J691" s="96">
        <v>13.06</v>
      </c>
    </row>
    <row r="692" spans="1:10" x14ac:dyDescent="0.25">
      <c r="A692" s="96">
        <v>40937.75</v>
      </c>
      <c r="B692" s="96">
        <v>0</v>
      </c>
      <c r="C692" s="96">
        <v>0</v>
      </c>
      <c r="D692" s="96">
        <v>98405.7</v>
      </c>
      <c r="E692" s="96">
        <v>-5.5330000000000004</v>
      </c>
      <c r="F692" s="96">
        <v>5.1079999999999997</v>
      </c>
      <c r="G692" s="96">
        <v>0.15</v>
      </c>
      <c r="H692" s="96">
        <v>13.7</v>
      </c>
      <c r="I692" s="96">
        <v>7.3691066666666662</v>
      </c>
      <c r="J692" s="96">
        <v>13.06</v>
      </c>
    </row>
    <row r="693" spans="1:10" x14ac:dyDescent="0.25">
      <c r="A693" s="96">
        <v>40937.791666666664</v>
      </c>
      <c r="B693" s="96">
        <v>0</v>
      </c>
      <c r="C693" s="96">
        <v>0</v>
      </c>
      <c r="D693" s="96">
        <v>98405.7</v>
      </c>
      <c r="E693" s="96">
        <v>-5.5960000000000001</v>
      </c>
      <c r="F693" s="96">
        <v>5.274</v>
      </c>
      <c r="G693" s="96">
        <v>0.15</v>
      </c>
      <c r="H693" s="96">
        <v>13.7</v>
      </c>
      <c r="I693" s="96">
        <v>7.4209733333333325</v>
      </c>
      <c r="J693" s="96">
        <v>13.06</v>
      </c>
    </row>
    <row r="694" spans="1:10" x14ac:dyDescent="0.25">
      <c r="A694" s="96">
        <v>40937.833333333336</v>
      </c>
      <c r="B694" s="96">
        <v>0</v>
      </c>
      <c r="C694" s="96">
        <v>0</v>
      </c>
      <c r="D694" s="96">
        <v>98405.7</v>
      </c>
      <c r="E694" s="96">
        <v>-5.843</v>
      </c>
      <c r="F694" s="96">
        <v>5.3890000000000002</v>
      </c>
      <c r="G694" s="96">
        <v>0.15</v>
      </c>
      <c r="H694" s="96">
        <v>13.7</v>
      </c>
      <c r="I694" s="96">
        <v>7.1927599999999998</v>
      </c>
      <c r="J694" s="96">
        <v>13.06</v>
      </c>
    </row>
    <row r="695" spans="1:10" x14ac:dyDescent="0.25">
      <c r="A695" s="96">
        <v>40937.875</v>
      </c>
      <c r="B695" s="96">
        <v>0</v>
      </c>
      <c r="C695" s="96">
        <v>0</v>
      </c>
      <c r="D695" s="96">
        <v>98405.7</v>
      </c>
      <c r="E695" s="96">
        <v>-6.3819999999999997</v>
      </c>
      <c r="F695" s="96">
        <v>5.5069999999999997</v>
      </c>
      <c r="G695" s="96">
        <v>0.15</v>
      </c>
      <c r="H695" s="96">
        <v>13.7</v>
      </c>
      <c r="I695" s="96">
        <v>7.1097733333333331</v>
      </c>
      <c r="J695" s="96">
        <v>13.06</v>
      </c>
    </row>
    <row r="696" spans="1:10" x14ac:dyDescent="0.25">
      <c r="A696" s="96">
        <v>40937.916666666664</v>
      </c>
      <c r="B696" s="96">
        <v>0</v>
      </c>
      <c r="C696" s="96">
        <v>0</v>
      </c>
      <c r="D696" s="96">
        <v>98405.7</v>
      </c>
      <c r="E696" s="96">
        <v>-7.0129999999999999</v>
      </c>
      <c r="F696" s="96">
        <v>5.6020000000000003</v>
      </c>
      <c r="G696" s="96">
        <v>0.15</v>
      </c>
      <c r="H696" s="96">
        <v>13.7</v>
      </c>
      <c r="I696" s="96">
        <v>7.2031333333333327</v>
      </c>
      <c r="J696" s="96">
        <v>13.06</v>
      </c>
    </row>
    <row r="697" spans="1:10" x14ac:dyDescent="0.25">
      <c r="A697" s="96">
        <v>40937.958333333336</v>
      </c>
      <c r="B697" s="96">
        <v>0</v>
      </c>
      <c r="C697" s="96">
        <v>0</v>
      </c>
      <c r="D697" s="96">
        <v>98405.7</v>
      </c>
      <c r="E697" s="96">
        <v>-7.5289999999999999</v>
      </c>
      <c r="F697" s="96">
        <v>5.63</v>
      </c>
      <c r="G697" s="96">
        <v>0.15</v>
      </c>
      <c r="H697" s="96">
        <v>13.7</v>
      </c>
      <c r="I697" s="96">
        <v>7.2757466666666657</v>
      </c>
      <c r="J697" s="96">
        <v>13.06</v>
      </c>
    </row>
    <row r="698" spans="1:10" x14ac:dyDescent="0.25">
      <c r="A698" s="96">
        <v>40938</v>
      </c>
      <c r="B698" s="96">
        <v>0</v>
      </c>
      <c r="C698" s="96">
        <v>0</v>
      </c>
      <c r="D698" s="96">
        <v>98405.7</v>
      </c>
      <c r="E698" s="96">
        <v>-7.86</v>
      </c>
      <c r="F698" s="96">
        <v>5.6920000000000002</v>
      </c>
      <c r="G698" s="96">
        <v>0.15</v>
      </c>
      <c r="H698" s="96">
        <v>13.7</v>
      </c>
      <c r="I698" s="96">
        <v>7.3172399999999991</v>
      </c>
      <c r="J698" s="96">
        <v>13.06</v>
      </c>
    </row>
    <row r="699" spans="1:10" x14ac:dyDescent="0.25">
      <c r="A699" s="96">
        <v>40938.041666666664</v>
      </c>
      <c r="B699" s="96">
        <v>0</v>
      </c>
      <c r="C699" s="96">
        <v>0</v>
      </c>
      <c r="D699" s="96">
        <v>98405.7</v>
      </c>
      <c r="E699" s="96">
        <v>-8.1020000000000003</v>
      </c>
      <c r="F699" s="96">
        <v>5.6849999999999996</v>
      </c>
      <c r="G699" s="96">
        <v>0.15</v>
      </c>
      <c r="H699" s="96">
        <v>13.7</v>
      </c>
      <c r="I699" s="96">
        <v>7.3068666666666662</v>
      </c>
      <c r="J699" s="96">
        <v>13.06</v>
      </c>
    </row>
    <row r="700" spans="1:10" x14ac:dyDescent="0.25">
      <c r="A700" s="96">
        <v>40938.083333333336</v>
      </c>
      <c r="B700" s="96">
        <v>0</v>
      </c>
      <c r="C700" s="96">
        <v>0</v>
      </c>
      <c r="D700" s="96">
        <v>98405.7</v>
      </c>
      <c r="E700" s="96">
        <v>-8.3369999999999997</v>
      </c>
      <c r="F700" s="96">
        <v>5.681</v>
      </c>
      <c r="G700" s="96">
        <v>0.15</v>
      </c>
      <c r="H700" s="96">
        <v>13.7</v>
      </c>
      <c r="I700" s="96">
        <v>7.2964933333333324</v>
      </c>
      <c r="J700" s="96">
        <v>13.06</v>
      </c>
    </row>
    <row r="701" spans="1:10" x14ac:dyDescent="0.25">
      <c r="A701" s="96">
        <v>40938.125</v>
      </c>
      <c r="B701" s="96">
        <v>0</v>
      </c>
      <c r="C701" s="96">
        <v>0</v>
      </c>
      <c r="D701" s="96">
        <v>98405.7</v>
      </c>
      <c r="E701" s="96">
        <v>-8.61</v>
      </c>
      <c r="F701" s="96">
        <v>5.6920000000000002</v>
      </c>
      <c r="G701" s="96">
        <v>0.15</v>
      </c>
      <c r="H701" s="96">
        <v>13.7</v>
      </c>
      <c r="I701" s="96">
        <v>7.3172399999999991</v>
      </c>
      <c r="J701" s="96">
        <v>13.06</v>
      </c>
    </row>
    <row r="702" spans="1:10" x14ac:dyDescent="0.25">
      <c r="A702" s="96">
        <v>40938.166666666664</v>
      </c>
      <c r="B702" s="96">
        <v>0</v>
      </c>
      <c r="C702" s="96">
        <v>0</v>
      </c>
      <c r="D702" s="96">
        <v>98405.7</v>
      </c>
      <c r="E702" s="96">
        <v>-8.9329999999999998</v>
      </c>
      <c r="F702" s="96">
        <v>5.7469999999999999</v>
      </c>
      <c r="G702" s="96">
        <v>0.15</v>
      </c>
      <c r="H702" s="96">
        <v>13.7</v>
      </c>
      <c r="I702" s="96">
        <v>7.3172399999999991</v>
      </c>
      <c r="J702" s="96">
        <v>13.06</v>
      </c>
    </row>
    <row r="703" spans="1:10" x14ac:dyDescent="0.25">
      <c r="A703" s="96">
        <v>40938.208333333336</v>
      </c>
      <c r="B703" s="96">
        <v>0</v>
      </c>
      <c r="C703" s="96">
        <v>0</v>
      </c>
      <c r="D703" s="96">
        <v>98405.7</v>
      </c>
      <c r="E703" s="96">
        <v>-9.2439999999999998</v>
      </c>
      <c r="F703" s="96">
        <v>5.8250000000000002</v>
      </c>
      <c r="G703" s="96">
        <v>0.15</v>
      </c>
      <c r="H703" s="96">
        <v>13.7</v>
      </c>
      <c r="I703" s="96">
        <v>7.3068666666666662</v>
      </c>
      <c r="J703" s="96">
        <v>13.06</v>
      </c>
    </row>
    <row r="704" spans="1:10" x14ac:dyDescent="0.25">
      <c r="A704" s="96">
        <v>40938.25</v>
      </c>
      <c r="B704" s="96">
        <v>0</v>
      </c>
      <c r="C704" s="96">
        <v>0</v>
      </c>
      <c r="D704" s="96">
        <v>98405.7</v>
      </c>
      <c r="E704" s="96">
        <v>-9.5690000000000008</v>
      </c>
      <c r="F704" s="96">
        <v>5.875</v>
      </c>
      <c r="G704" s="96">
        <v>0.15</v>
      </c>
      <c r="H704" s="96">
        <v>13.7</v>
      </c>
      <c r="I704" s="96">
        <v>7.3691066666666662</v>
      </c>
      <c r="J704" s="96">
        <v>13.06</v>
      </c>
    </row>
    <row r="705" spans="1:10" x14ac:dyDescent="0.25">
      <c r="A705" s="96">
        <v>40938.291666666664</v>
      </c>
      <c r="B705" s="96">
        <v>16</v>
      </c>
      <c r="C705" s="96">
        <v>164</v>
      </c>
      <c r="D705" s="96">
        <v>98405.7</v>
      </c>
      <c r="E705" s="96">
        <v>-9.6110000000000007</v>
      </c>
      <c r="F705" s="96">
        <v>5.9290000000000003</v>
      </c>
      <c r="G705" s="96">
        <v>0.15</v>
      </c>
      <c r="H705" s="96">
        <v>13.7</v>
      </c>
      <c r="I705" s="96">
        <v>7.4417199999999992</v>
      </c>
      <c r="J705" s="96">
        <v>13.06</v>
      </c>
    </row>
    <row r="706" spans="1:10" x14ac:dyDescent="0.25">
      <c r="A706" s="96">
        <v>40938.333333333336</v>
      </c>
      <c r="B706" s="96">
        <v>49</v>
      </c>
      <c r="C706" s="96">
        <v>409</v>
      </c>
      <c r="D706" s="96">
        <v>98405.7</v>
      </c>
      <c r="E706" s="96">
        <v>-8.6340000000000003</v>
      </c>
      <c r="F706" s="96">
        <v>6.1349999999999998</v>
      </c>
      <c r="G706" s="96">
        <v>0.15</v>
      </c>
      <c r="H706" s="96">
        <v>13.7</v>
      </c>
      <c r="I706" s="96">
        <v>7.524706666666666</v>
      </c>
      <c r="J706" s="96">
        <v>13.06</v>
      </c>
    </row>
    <row r="707" spans="1:10" x14ac:dyDescent="0.25">
      <c r="A707" s="96">
        <v>40938.375</v>
      </c>
      <c r="B707" s="96">
        <v>64</v>
      </c>
      <c r="C707" s="96">
        <v>599</v>
      </c>
      <c r="D707" s="96">
        <v>98405.7</v>
      </c>
      <c r="E707" s="96">
        <v>-7.117</v>
      </c>
      <c r="F707" s="96">
        <v>6.5289999999999999</v>
      </c>
      <c r="G707" s="96">
        <v>0.15</v>
      </c>
      <c r="H707" s="96">
        <v>13.7</v>
      </c>
      <c r="I707" s="96">
        <v>7.6906799999999995</v>
      </c>
      <c r="J707" s="96">
        <v>13.06</v>
      </c>
    </row>
    <row r="708" spans="1:10" x14ac:dyDescent="0.25">
      <c r="A708" s="96">
        <v>40938.416666666664</v>
      </c>
      <c r="B708" s="96">
        <v>70</v>
      </c>
      <c r="C708" s="96">
        <v>680</v>
      </c>
      <c r="D708" s="96">
        <v>98405.7</v>
      </c>
      <c r="E708" s="96">
        <v>-5.5579999999999998</v>
      </c>
      <c r="F708" s="96">
        <v>6.4660000000000002</v>
      </c>
      <c r="G708" s="96">
        <v>0.15</v>
      </c>
      <c r="H708" s="96">
        <v>13.7</v>
      </c>
      <c r="I708" s="96">
        <v>8.0018799999999999</v>
      </c>
      <c r="J708" s="96">
        <v>13.06</v>
      </c>
    </row>
    <row r="709" spans="1:10" x14ac:dyDescent="0.25">
      <c r="A709" s="96">
        <v>40938.458333333336</v>
      </c>
      <c r="B709" s="96">
        <v>70</v>
      </c>
      <c r="C709" s="96">
        <v>693</v>
      </c>
      <c r="D709" s="96">
        <v>98405.7</v>
      </c>
      <c r="E709" s="96">
        <v>-4.1589999999999998</v>
      </c>
      <c r="F709" s="96">
        <v>6.6559999999999997</v>
      </c>
      <c r="G709" s="96">
        <v>0.15</v>
      </c>
      <c r="H709" s="96">
        <v>13.7</v>
      </c>
      <c r="I709" s="96">
        <v>8.3856933333333323</v>
      </c>
      <c r="J709" s="96">
        <v>13.06</v>
      </c>
    </row>
    <row r="710" spans="1:10" x14ac:dyDescent="0.25">
      <c r="A710" s="96">
        <v>40938.5</v>
      </c>
      <c r="B710" s="96">
        <v>66</v>
      </c>
      <c r="C710" s="96">
        <v>644</v>
      </c>
      <c r="D710" s="96">
        <v>98405.7</v>
      </c>
      <c r="E710" s="96">
        <v>-3.343</v>
      </c>
      <c r="F710" s="96">
        <v>6.6920000000000002</v>
      </c>
      <c r="G710" s="96">
        <v>0.15</v>
      </c>
      <c r="H710" s="96">
        <v>13.7</v>
      </c>
      <c r="I710" s="96">
        <v>8.5205466666666663</v>
      </c>
      <c r="J710" s="96">
        <v>13.06</v>
      </c>
    </row>
    <row r="711" spans="1:10" x14ac:dyDescent="0.25">
      <c r="A711" s="96">
        <v>40938.541666666664</v>
      </c>
      <c r="B711" s="96">
        <v>56</v>
      </c>
      <c r="C711" s="96">
        <v>547</v>
      </c>
      <c r="D711" s="96">
        <v>98405.7</v>
      </c>
      <c r="E711" s="96">
        <v>-3.1579999999999999</v>
      </c>
      <c r="F711" s="96">
        <v>6.702</v>
      </c>
      <c r="G711" s="96">
        <v>0.15</v>
      </c>
      <c r="H711" s="96">
        <v>13.7</v>
      </c>
      <c r="I711" s="96">
        <v>8.5827866666666655</v>
      </c>
      <c r="J711" s="96">
        <v>13.06</v>
      </c>
    </row>
    <row r="712" spans="1:10" x14ac:dyDescent="0.25">
      <c r="A712" s="96">
        <v>40938.583333333336</v>
      </c>
      <c r="B712" s="96">
        <v>37</v>
      </c>
      <c r="C712" s="96">
        <v>334</v>
      </c>
      <c r="D712" s="96">
        <v>98405.7</v>
      </c>
      <c r="E712" s="96">
        <v>-3.6989999999999998</v>
      </c>
      <c r="F712" s="96">
        <v>6.54</v>
      </c>
      <c r="G712" s="96">
        <v>0.15</v>
      </c>
      <c r="H712" s="96">
        <v>13.7</v>
      </c>
      <c r="I712" s="96">
        <v>8.6865199999999998</v>
      </c>
      <c r="J712" s="96">
        <v>13.06</v>
      </c>
    </row>
    <row r="713" spans="1:10" x14ac:dyDescent="0.25">
      <c r="A713" s="96">
        <v>40938.625</v>
      </c>
      <c r="B713" s="96">
        <v>6</v>
      </c>
      <c r="C713" s="96">
        <v>56</v>
      </c>
      <c r="D713" s="96">
        <v>98405.7</v>
      </c>
      <c r="E713" s="96">
        <v>-4.9320000000000004</v>
      </c>
      <c r="F713" s="96">
        <v>6.4950000000000001</v>
      </c>
      <c r="G713" s="96">
        <v>0.15</v>
      </c>
      <c r="H713" s="96">
        <v>13.7</v>
      </c>
      <c r="I713" s="96">
        <v>8.7902533333333324</v>
      </c>
      <c r="J713" s="96">
        <v>13.06</v>
      </c>
    </row>
    <row r="714" spans="1:10" x14ac:dyDescent="0.25">
      <c r="A714" s="96">
        <v>40938.666666666664</v>
      </c>
      <c r="B714" s="96">
        <v>0</v>
      </c>
      <c r="C714" s="96">
        <v>0</v>
      </c>
      <c r="D714" s="96">
        <v>98405.7</v>
      </c>
      <c r="E714" s="96">
        <v>-5.81</v>
      </c>
      <c r="F714" s="96">
        <v>6.5110000000000001</v>
      </c>
      <c r="G714" s="96">
        <v>0.15</v>
      </c>
      <c r="H714" s="96">
        <v>13.7</v>
      </c>
      <c r="I714" s="96">
        <v>8.748759999999999</v>
      </c>
      <c r="J714" s="96">
        <v>13.06</v>
      </c>
    </row>
    <row r="715" spans="1:10" x14ac:dyDescent="0.25">
      <c r="A715" s="96">
        <v>40938.708333333336</v>
      </c>
      <c r="B715" s="96">
        <v>0</v>
      </c>
      <c r="C715" s="96">
        <v>0</v>
      </c>
      <c r="D715" s="96">
        <v>98405.7</v>
      </c>
      <c r="E715" s="96">
        <v>-6.3140000000000001</v>
      </c>
      <c r="F715" s="96">
        <v>6.548</v>
      </c>
      <c r="G715" s="96">
        <v>0.15</v>
      </c>
      <c r="H715" s="96">
        <v>13.7</v>
      </c>
      <c r="I715" s="96">
        <v>8.6450266666666664</v>
      </c>
      <c r="J715" s="96">
        <v>13.06</v>
      </c>
    </row>
    <row r="716" spans="1:10" x14ac:dyDescent="0.25">
      <c r="A716" s="96">
        <v>40938.75</v>
      </c>
      <c r="B716" s="96">
        <v>0</v>
      </c>
      <c r="C716" s="96">
        <v>0</v>
      </c>
      <c r="D716" s="96">
        <v>98405.7</v>
      </c>
      <c r="E716" s="96">
        <v>-6.7670000000000003</v>
      </c>
      <c r="F716" s="96">
        <v>6.524</v>
      </c>
      <c r="G716" s="96">
        <v>0.15</v>
      </c>
      <c r="H716" s="96">
        <v>13.7</v>
      </c>
      <c r="I716" s="96">
        <v>8.5724133333333334</v>
      </c>
      <c r="J716" s="96">
        <v>13.06</v>
      </c>
    </row>
    <row r="717" spans="1:10" x14ac:dyDescent="0.25">
      <c r="A717" s="96">
        <v>40938.791666666664</v>
      </c>
      <c r="B717" s="96">
        <v>0</v>
      </c>
      <c r="C717" s="96">
        <v>0</v>
      </c>
      <c r="D717" s="96">
        <v>98405.7</v>
      </c>
      <c r="E717" s="96">
        <v>-7.2450000000000001</v>
      </c>
      <c r="F717" s="96">
        <v>6.4210000000000003</v>
      </c>
      <c r="G717" s="96">
        <v>0.15</v>
      </c>
      <c r="H717" s="96">
        <v>13.7</v>
      </c>
      <c r="I717" s="96">
        <v>8.5412933333333321</v>
      </c>
      <c r="J717" s="96">
        <v>13.06</v>
      </c>
    </row>
    <row r="718" spans="1:10" x14ac:dyDescent="0.25">
      <c r="A718" s="96">
        <v>40938.833333333336</v>
      </c>
      <c r="B718" s="96">
        <v>0</v>
      </c>
      <c r="C718" s="96">
        <v>0</v>
      </c>
      <c r="D718" s="96">
        <v>98405.7</v>
      </c>
      <c r="E718" s="96">
        <v>-7.7770000000000001</v>
      </c>
      <c r="F718" s="96">
        <v>6.2009999999999996</v>
      </c>
      <c r="G718" s="96">
        <v>0.15</v>
      </c>
      <c r="H718" s="96">
        <v>13.7</v>
      </c>
      <c r="I718" s="96">
        <v>8.5309200000000001</v>
      </c>
      <c r="J718" s="96">
        <v>13.06</v>
      </c>
    </row>
    <row r="719" spans="1:10" x14ac:dyDescent="0.25">
      <c r="A719" s="96">
        <v>40938.875</v>
      </c>
      <c r="B719" s="96">
        <v>0</v>
      </c>
      <c r="C719" s="96">
        <v>0</v>
      </c>
      <c r="D719" s="96">
        <v>98405.7</v>
      </c>
      <c r="E719" s="96">
        <v>-8.1839999999999993</v>
      </c>
      <c r="F719" s="96">
        <v>6.1429999999999998</v>
      </c>
      <c r="G719" s="96">
        <v>0.15</v>
      </c>
      <c r="H719" s="96">
        <v>13.7</v>
      </c>
      <c r="I719" s="96">
        <v>8.4479333333333333</v>
      </c>
      <c r="J719" s="96">
        <v>13.06</v>
      </c>
    </row>
    <row r="720" spans="1:10" x14ac:dyDescent="0.25">
      <c r="A720" s="96">
        <v>40938.916666666664</v>
      </c>
      <c r="B720" s="96">
        <v>0</v>
      </c>
      <c r="C720" s="96">
        <v>0</v>
      </c>
      <c r="D720" s="96">
        <v>98405.7</v>
      </c>
      <c r="E720" s="96">
        <v>-8.4380000000000006</v>
      </c>
      <c r="F720" s="96">
        <v>6.1449999999999996</v>
      </c>
      <c r="G720" s="96">
        <v>0.15</v>
      </c>
      <c r="H720" s="96">
        <v>13.7</v>
      </c>
      <c r="I720" s="96">
        <v>8.3338266666666652</v>
      </c>
      <c r="J720" s="96">
        <v>13.06</v>
      </c>
    </row>
    <row r="721" spans="1:10" x14ac:dyDescent="0.25">
      <c r="A721" s="96">
        <v>40938.958333333336</v>
      </c>
      <c r="B721" s="96">
        <v>0</v>
      </c>
      <c r="C721" s="96">
        <v>0</v>
      </c>
      <c r="D721" s="96">
        <v>98405.7</v>
      </c>
      <c r="E721" s="96">
        <v>-8.6300000000000008</v>
      </c>
      <c r="F721" s="96">
        <v>6.1440000000000001</v>
      </c>
      <c r="G721" s="96">
        <v>0.15</v>
      </c>
      <c r="H721" s="96">
        <v>13.7</v>
      </c>
      <c r="I721" s="96">
        <v>8.2508399999999984</v>
      </c>
      <c r="J721" s="96">
        <v>13.06</v>
      </c>
    </row>
    <row r="722" spans="1:10" x14ac:dyDescent="0.25">
      <c r="A722" s="96">
        <v>40939</v>
      </c>
      <c r="B722" s="96">
        <v>0</v>
      </c>
      <c r="C722" s="96">
        <v>0</v>
      </c>
      <c r="D722" s="96">
        <v>98405.7</v>
      </c>
      <c r="E722" s="96">
        <v>-8.8550000000000004</v>
      </c>
      <c r="F722" s="96">
        <v>6.048</v>
      </c>
      <c r="G722" s="96">
        <v>0.15</v>
      </c>
      <c r="H722" s="96">
        <v>13.7</v>
      </c>
      <c r="I722" s="96">
        <v>7.9915066666666661</v>
      </c>
      <c r="J722" s="96">
        <v>13.06</v>
      </c>
    </row>
    <row r="723" spans="1:10" x14ac:dyDescent="0.25">
      <c r="A723" s="96">
        <v>40939.041666666664</v>
      </c>
      <c r="B723" s="96">
        <v>0</v>
      </c>
      <c r="C723" s="96">
        <v>0</v>
      </c>
      <c r="D723" s="96">
        <v>98405.7</v>
      </c>
      <c r="E723" s="96">
        <v>-9.0809999999999995</v>
      </c>
      <c r="F723" s="96">
        <v>6.0110000000000001</v>
      </c>
      <c r="G723" s="96">
        <v>0.15</v>
      </c>
      <c r="H723" s="96">
        <v>13.7</v>
      </c>
      <c r="I723" s="96">
        <v>7.8255333333333326</v>
      </c>
      <c r="J723" s="96">
        <v>13.06</v>
      </c>
    </row>
    <row r="724" spans="1:10" x14ac:dyDescent="0.25">
      <c r="A724" s="96">
        <v>40939.083333333336</v>
      </c>
      <c r="B724" s="96">
        <v>0</v>
      </c>
      <c r="C724" s="96">
        <v>0</v>
      </c>
      <c r="D724" s="96">
        <v>98405.7</v>
      </c>
      <c r="E724" s="96">
        <v>-9.2840000000000007</v>
      </c>
      <c r="F724" s="96">
        <v>6.0350000000000001</v>
      </c>
      <c r="G724" s="96">
        <v>0.15</v>
      </c>
      <c r="H724" s="96">
        <v>13.7</v>
      </c>
      <c r="I724" s="96">
        <v>7.6803066666666657</v>
      </c>
      <c r="J724" s="96">
        <v>13.06</v>
      </c>
    </row>
    <row r="725" spans="1:10" x14ac:dyDescent="0.25">
      <c r="A725" s="96">
        <v>40939.125</v>
      </c>
      <c r="B725" s="96">
        <v>0</v>
      </c>
      <c r="C725" s="96">
        <v>0</v>
      </c>
      <c r="D725" s="96">
        <v>98405.7</v>
      </c>
      <c r="E725" s="96">
        <v>-9.4600000000000009</v>
      </c>
      <c r="F725" s="96">
        <v>6.0679999999999996</v>
      </c>
      <c r="G725" s="96">
        <v>0.15</v>
      </c>
      <c r="H725" s="96">
        <v>13.7</v>
      </c>
      <c r="I725" s="96">
        <v>7.5039599999999993</v>
      </c>
      <c r="J725" s="96">
        <v>13.06</v>
      </c>
    </row>
    <row r="726" spans="1:10" x14ac:dyDescent="0.25">
      <c r="A726" s="96">
        <v>40939.166666666664</v>
      </c>
      <c r="B726" s="96">
        <v>0</v>
      </c>
      <c r="C726" s="96">
        <v>0</v>
      </c>
      <c r="D726" s="96">
        <v>98405.7</v>
      </c>
      <c r="E726" s="96">
        <v>-9.6790000000000003</v>
      </c>
      <c r="F726" s="96">
        <v>6.0709999999999997</v>
      </c>
      <c r="G726" s="96">
        <v>0.15</v>
      </c>
      <c r="H726" s="96">
        <v>13.7</v>
      </c>
      <c r="I726" s="96">
        <v>7.2861199999999995</v>
      </c>
      <c r="J726" s="96">
        <v>13.06</v>
      </c>
    </row>
    <row r="727" spans="1:10" x14ac:dyDescent="0.25">
      <c r="A727" s="96">
        <v>40939.208333333336</v>
      </c>
      <c r="B727" s="96">
        <v>0</v>
      </c>
      <c r="C727" s="96">
        <v>0</v>
      </c>
      <c r="D727" s="96">
        <v>98405.7</v>
      </c>
      <c r="E727" s="96">
        <v>-9.9589999999999996</v>
      </c>
      <c r="F727" s="96">
        <v>6.069</v>
      </c>
      <c r="G727" s="96">
        <v>0.15</v>
      </c>
      <c r="H727" s="96">
        <v>13.7</v>
      </c>
      <c r="I727" s="96">
        <v>6.9230533333333328</v>
      </c>
      <c r="J727" s="96">
        <v>13.06</v>
      </c>
    </row>
    <row r="728" spans="1:10" x14ac:dyDescent="0.25">
      <c r="A728" s="96">
        <v>40939.25</v>
      </c>
      <c r="B728" s="96">
        <v>0</v>
      </c>
      <c r="C728" s="96">
        <v>0</v>
      </c>
      <c r="D728" s="96">
        <v>98405.7</v>
      </c>
      <c r="E728" s="96">
        <v>-10.295</v>
      </c>
      <c r="F728" s="96">
        <v>6.0439999999999996</v>
      </c>
      <c r="G728" s="96">
        <v>0.15</v>
      </c>
      <c r="H728" s="96">
        <v>13.7</v>
      </c>
      <c r="I728" s="96">
        <v>6.030946666666666</v>
      </c>
      <c r="J728" s="96">
        <v>13.06</v>
      </c>
    </row>
    <row r="729" spans="1:10" x14ac:dyDescent="0.25">
      <c r="A729" s="96">
        <v>40939.291666666664</v>
      </c>
      <c r="B729" s="96">
        <v>17</v>
      </c>
      <c r="C729" s="96">
        <v>340</v>
      </c>
      <c r="D729" s="96">
        <v>98405.7</v>
      </c>
      <c r="E729" s="96">
        <v>-10.286</v>
      </c>
      <c r="F729" s="96">
        <v>6.0789999999999997</v>
      </c>
      <c r="G729" s="96">
        <v>0.15</v>
      </c>
      <c r="H729" s="96">
        <v>13.7</v>
      </c>
      <c r="I729" s="96">
        <v>5.4396666666666658</v>
      </c>
      <c r="J729" s="96">
        <v>13.06</v>
      </c>
    </row>
    <row r="730" spans="1:10" x14ac:dyDescent="0.25">
      <c r="A730" s="96">
        <v>40939.333333333336</v>
      </c>
      <c r="B730" s="96">
        <v>45</v>
      </c>
      <c r="C730" s="96">
        <v>611</v>
      </c>
      <c r="D730" s="96">
        <v>98405.7</v>
      </c>
      <c r="E730" s="96">
        <v>-9.3369999999999997</v>
      </c>
      <c r="F730" s="96">
        <v>6.41</v>
      </c>
      <c r="G730" s="96">
        <v>0.15</v>
      </c>
      <c r="H730" s="96">
        <v>13.7</v>
      </c>
      <c r="I730" s="96">
        <v>5.1803333333333335</v>
      </c>
      <c r="J730" s="96">
        <v>13.06</v>
      </c>
    </row>
    <row r="731" spans="1:10" x14ac:dyDescent="0.25">
      <c r="A731" s="96">
        <v>40939.375</v>
      </c>
      <c r="B731" s="96">
        <v>59</v>
      </c>
      <c r="C731" s="96">
        <v>702</v>
      </c>
      <c r="D731" s="96">
        <v>98405.7</v>
      </c>
      <c r="E731" s="96">
        <v>-8.282</v>
      </c>
      <c r="F731" s="96">
        <v>6.3209999999999997</v>
      </c>
      <c r="G731" s="96">
        <v>0.15</v>
      </c>
      <c r="H731" s="96">
        <v>13.7</v>
      </c>
      <c r="I731" s="96">
        <v>5.3670533333333328</v>
      </c>
      <c r="J731" s="96">
        <v>13.06</v>
      </c>
    </row>
    <row r="732" spans="1:10" x14ac:dyDescent="0.25">
      <c r="A732" s="96">
        <v>40939.416666666664</v>
      </c>
      <c r="B732" s="96">
        <v>65</v>
      </c>
      <c r="C732" s="96">
        <v>752</v>
      </c>
      <c r="D732" s="96">
        <v>98405.7</v>
      </c>
      <c r="E732" s="96">
        <v>-6.976</v>
      </c>
      <c r="F732" s="96">
        <v>6.3970000000000002</v>
      </c>
      <c r="G732" s="96">
        <v>0.15</v>
      </c>
      <c r="H732" s="96">
        <v>13.7</v>
      </c>
      <c r="I732" s="96">
        <v>5.9583333333333321</v>
      </c>
      <c r="J732" s="96">
        <v>13.06</v>
      </c>
    </row>
    <row r="733" spans="1:10" x14ac:dyDescent="0.25">
      <c r="A733" s="96">
        <v>40939.458333333336</v>
      </c>
      <c r="B733" s="96">
        <v>66</v>
      </c>
      <c r="C733" s="96">
        <v>748</v>
      </c>
      <c r="D733" s="96">
        <v>98405.7</v>
      </c>
      <c r="E733" s="96">
        <v>-5.9109999999999996</v>
      </c>
      <c r="F733" s="96">
        <v>6.4039999999999999</v>
      </c>
      <c r="G733" s="96">
        <v>0.15</v>
      </c>
      <c r="H733" s="96">
        <v>13.7</v>
      </c>
      <c r="I733" s="96">
        <v>6.6014799999999987</v>
      </c>
      <c r="J733" s="96">
        <v>13.06</v>
      </c>
    </row>
    <row r="734" spans="1:10" x14ac:dyDescent="0.25">
      <c r="A734" s="96">
        <v>40939.5</v>
      </c>
      <c r="B734" s="96">
        <v>63</v>
      </c>
      <c r="C734" s="96">
        <v>685</v>
      </c>
      <c r="D734" s="96">
        <v>98405.7</v>
      </c>
      <c r="E734" s="96">
        <v>-5.1310000000000002</v>
      </c>
      <c r="F734" s="96">
        <v>6.5110000000000001</v>
      </c>
      <c r="G734" s="96">
        <v>0.15</v>
      </c>
      <c r="H734" s="96">
        <v>13.7</v>
      </c>
      <c r="I734" s="96">
        <v>7.0475333333333321</v>
      </c>
      <c r="J734" s="96">
        <v>13.06</v>
      </c>
    </row>
    <row r="735" spans="1:10" x14ac:dyDescent="0.25">
      <c r="A735" s="96">
        <v>40939.541666666664</v>
      </c>
      <c r="B735" s="96">
        <v>55</v>
      </c>
      <c r="C735" s="96">
        <v>572</v>
      </c>
      <c r="D735" s="96">
        <v>98405.7</v>
      </c>
      <c r="E735" s="96">
        <v>-4.726</v>
      </c>
      <c r="F735" s="96">
        <v>6.5510000000000002</v>
      </c>
      <c r="G735" s="96">
        <v>0.15</v>
      </c>
      <c r="H735" s="96">
        <v>13.7</v>
      </c>
      <c r="I735" s="96">
        <v>7.4105999999999996</v>
      </c>
      <c r="J735" s="96">
        <v>13.06</v>
      </c>
    </row>
    <row r="736" spans="1:10" x14ac:dyDescent="0.25">
      <c r="A736" s="96">
        <v>40939.583333333336</v>
      </c>
      <c r="B736" s="96">
        <v>38</v>
      </c>
      <c r="C736" s="96">
        <v>345</v>
      </c>
      <c r="D736" s="96">
        <v>98405.7</v>
      </c>
      <c r="E736" s="96">
        <v>-4.9210000000000003</v>
      </c>
      <c r="F736" s="96">
        <v>6.2809999999999997</v>
      </c>
      <c r="G736" s="96">
        <v>0.15</v>
      </c>
      <c r="H736" s="96">
        <v>13.7</v>
      </c>
      <c r="I736" s="96">
        <v>7.4417199999999992</v>
      </c>
      <c r="J736" s="96">
        <v>13.06</v>
      </c>
    </row>
    <row r="737" spans="1:10" x14ac:dyDescent="0.25">
      <c r="A737" s="96">
        <v>40939.625</v>
      </c>
      <c r="B737" s="96">
        <v>6</v>
      </c>
      <c r="C737" s="96">
        <v>61</v>
      </c>
      <c r="D737" s="96">
        <v>98405.7</v>
      </c>
      <c r="E737" s="96">
        <v>-5.9139999999999997</v>
      </c>
      <c r="F737" s="96">
        <v>6.0049999999999999</v>
      </c>
      <c r="G737" s="96">
        <v>0.15</v>
      </c>
      <c r="H737" s="96">
        <v>13.7</v>
      </c>
      <c r="I737" s="96">
        <v>7.6284399999999994</v>
      </c>
      <c r="J737" s="96">
        <v>13.06</v>
      </c>
    </row>
    <row r="738" spans="1:10" x14ac:dyDescent="0.25">
      <c r="A738" s="96">
        <v>40939.666666666664</v>
      </c>
      <c r="B738" s="96">
        <v>0</v>
      </c>
      <c r="C738" s="96">
        <v>0</v>
      </c>
      <c r="D738" s="96">
        <v>98405.7</v>
      </c>
      <c r="E738" s="96">
        <v>-6.5510000000000002</v>
      </c>
      <c r="F738" s="96">
        <v>6.0830000000000002</v>
      </c>
      <c r="G738" s="96">
        <v>0.15</v>
      </c>
      <c r="H738" s="96">
        <v>13.7</v>
      </c>
      <c r="I738" s="96">
        <v>7.5454533333333327</v>
      </c>
      <c r="J738" s="96">
        <v>13.06</v>
      </c>
    </row>
    <row r="739" spans="1:10" x14ac:dyDescent="0.25">
      <c r="A739" s="96">
        <v>40939.708333333336</v>
      </c>
      <c r="B739" s="96">
        <v>0</v>
      </c>
      <c r="C739" s="96">
        <v>0</v>
      </c>
      <c r="D739" s="96">
        <v>98405.7</v>
      </c>
      <c r="E739" s="96">
        <v>-6.7779999999999996</v>
      </c>
      <c r="F739" s="96">
        <v>6.1550000000000002</v>
      </c>
      <c r="G739" s="96">
        <v>0.15</v>
      </c>
      <c r="H739" s="96">
        <v>13.7</v>
      </c>
      <c r="I739" s="96">
        <v>7.0579066666666659</v>
      </c>
      <c r="J739" s="96">
        <v>13.06</v>
      </c>
    </row>
    <row r="740" spans="1:10" x14ac:dyDescent="0.25">
      <c r="A740" s="96">
        <v>40939.75</v>
      </c>
      <c r="B740" s="96">
        <v>0</v>
      </c>
      <c r="C740" s="96">
        <v>0</v>
      </c>
      <c r="D740" s="96">
        <v>98405.7</v>
      </c>
      <c r="E740" s="96">
        <v>-7</v>
      </c>
      <c r="F740" s="96">
        <v>6.0830000000000002</v>
      </c>
      <c r="G740" s="96">
        <v>0.15</v>
      </c>
      <c r="H740" s="96">
        <v>13.7</v>
      </c>
      <c r="I740" s="96">
        <v>6.6222266666666663</v>
      </c>
      <c r="J740" s="96">
        <v>13.06</v>
      </c>
    </row>
    <row r="741" spans="1:10" x14ac:dyDescent="0.25">
      <c r="A741" s="96">
        <v>40939.791666666664</v>
      </c>
      <c r="B741" s="96">
        <v>0</v>
      </c>
      <c r="C741" s="96">
        <v>0</v>
      </c>
      <c r="D741" s="96">
        <v>98405.7</v>
      </c>
      <c r="E741" s="96">
        <v>-7.2939999999999996</v>
      </c>
      <c r="F741" s="96">
        <v>5.952</v>
      </c>
      <c r="G741" s="96">
        <v>0.15</v>
      </c>
      <c r="H741" s="96">
        <v>13.7</v>
      </c>
      <c r="I741" s="96">
        <v>6.3110266666666659</v>
      </c>
      <c r="J741" s="96">
        <v>13.06</v>
      </c>
    </row>
    <row r="742" spans="1:10" x14ac:dyDescent="0.25">
      <c r="A742" s="96">
        <v>40939.833333333336</v>
      </c>
      <c r="B742" s="96">
        <v>0</v>
      </c>
      <c r="C742" s="96">
        <v>0</v>
      </c>
      <c r="D742" s="96">
        <v>98405.7</v>
      </c>
      <c r="E742" s="96">
        <v>-7.7610000000000001</v>
      </c>
      <c r="F742" s="96">
        <v>5.6360000000000001</v>
      </c>
      <c r="G742" s="96">
        <v>0.15</v>
      </c>
      <c r="H742" s="96">
        <v>13.7</v>
      </c>
      <c r="I742" s="96">
        <v>5.8131066666666662</v>
      </c>
      <c r="J742" s="96">
        <v>13.06</v>
      </c>
    </row>
    <row r="743" spans="1:10" x14ac:dyDescent="0.25">
      <c r="A743" s="96">
        <v>40939.875</v>
      </c>
      <c r="B743" s="96">
        <v>0</v>
      </c>
      <c r="C743" s="96">
        <v>0</v>
      </c>
      <c r="D743" s="96">
        <v>98405.7</v>
      </c>
      <c r="E743" s="96">
        <v>-8.1750000000000007</v>
      </c>
      <c r="F743" s="96">
        <v>5.4820000000000002</v>
      </c>
      <c r="G743" s="96">
        <v>0.15</v>
      </c>
      <c r="H743" s="96">
        <v>13.7</v>
      </c>
      <c r="I743" s="96">
        <v>5.4396666666666658</v>
      </c>
      <c r="J743" s="96">
        <v>13.06</v>
      </c>
    </row>
    <row r="744" spans="1:10" x14ac:dyDescent="0.25">
      <c r="A744" s="96">
        <v>40939.916666666664</v>
      </c>
      <c r="B744" s="96">
        <v>0</v>
      </c>
      <c r="C744" s="96">
        <v>0</v>
      </c>
      <c r="D744" s="96">
        <v>98405.7</v>
      </c>
      <c r="E744" s="96">
        <v>-8.4700000000000006</v>
      </c>
      <c r="F744" s="96">
        <v>5.3769999999999998</v>
      </c>
      <c r="G744" s="96">
        <v>0.15</v>
      </c>
      <c r="H744" s="96">
        <v>13.7</v>
      </c>
      <c r="I744" s="96">
        <v>5.0662266666666662</v>
      </c>
      <c r="J744" s="96">
        <v>13.06</v>
      </c>
    </row>
    <row r="745" spans="1:10" x14ac:dyDescent="0.25">
      <c r="A745" s="96">
        <v>40939.958333333336</v>
      </c>
      <c r="B745" s="96">
        <v>0</v>
      </c>
      <c r="C745" s="96">
        <v>0</v>
      </c>
      <c r="D745" s="96">
        <v>98405.7</v>
      </c>
      <c r="E745" s="96">
        <v>-8.7479999999999993</v>
      </c>
      <c r="F745" s="96">
        <v>5.2430000000000003</v>
      </c>
      <c r="G745" s="96">
        <v>0.15</v>
      </c>
      <c r="H745" s="96">
        <v>13.7</v>
      </c>
      <c r="I745" s="96">
        <v>4.7965199999999992</v>
      </c>
      <c r="J745" s="96">
        <v>13.06</v>
      </c>
    </row>
    <row r="746" spans="1:10" x14ac:dyDescent="0.25">
      <c r="A746" s="96">
        <v>40940</v>
      </c>
      <c r="B746" s="96">
        <v>0</v>
      </c>
      <c r="C746" s="96">
        <v>0</v>
      </c>
      <c r="D746" s="96">
        <v>98405.7</v>
      </c>
      <c r="E746" s="96">
        <v>-9.0410000000000004</v>
      </c>
      <c r="F746" s="96">
        <v>5.0970000000000004</v>
      </c>
      <c r="G746" s="96">
        <v>0.15</v>
      </c>
      <c r="H746" s="96">
        <v>13.7</v>
      </c>
      <c r="I746" s="96">
        <v>4.4645733333333322</v>
      </c>
      <c r="J746" s="96">
        <v>13.06</v>
      </c>
    </row>
    <row r="747" spans="1:10" x14ac:dyDescent="0.25">
      <c r="A747" s="96">
        <v>40940.041666666664</v>
      </c>
      <c r="B747" s="96">
        <v>0</v>
      </c>
      <c r="C747" s="96">
        <v>0</v>
      </c>
      <c r="D747" s="96">
        <v>98405.7</v>
      </c>
      <c r="E747" s="96">
        <v>-9.1940000000000008</v>
      </c>
      <c r="F747" s="96">
        <v>5.0960000000000001</v>
      </c>
      <c r="G747" s="96">
        <v>0.15</v>
      </c>
      <c r="H747" s="96">
        <v>13.7</v>
      </c>
      <c r="I747" s="96">
        <v>4.060013333333333</v>
      </c>
      <c r="J747" s="96">
        <v>13.06</v>
      </c>
    </row>
    <row r="748" spans="1:10" x14ac:dyDescent="0.25">
      <c r="A748" s="96">
        <v>40940.083333333336</v>
      </c>
      <c r="B748" s="96">
        <v>0</v>
      </c>
      <c r="C748" s="96">
        <v>0</v>
      </c>
      <c r="D748" s="96">
        <v>98405.7</v>
      </c>
      <c r="E748" s="96">
        <v>-9.3360000000000003</v>
      </c>
      <c r="F748" s="96">
        <v>5.0999999999999996</v>
      </c>
      <c r="G748" s="96">
        <v>0.15</v>
      </c>
      <c r="H748" s="96">
        <v>13.7</v>
      </c>
      <c r="I748" s="96">
        <v>3.7799333333333323</v>
      </c>
      <c r="J748" s="96">
        <v>13.06</v>
      </c>
    </row>
    <row r="749" spans="1:10" x14ac:dyDescent="0.25">
      <c r="A749" s="96">
        <v>40940.125</v>
      </c>
      <c r="B749" s="96">
        <v>0</v>
      </c>
      <c r="C749" s="96">
        <v>0</v>
      </c>
      <c r="D749" s="96">
        <v>98405.7</v>
      </c>
      <c r="E749" s="96">
        <v>-9.5120000000000005</v>
      </c>
      <c r="F749" s="96">
        <v>5.13</v>
      </c>
      <c r="G749" s="96">
        <v>0.15</v>
      </c>
      <c r="H749" s="96">
        <v>13.7</v>
      </c>
      <c r="I749" s="96">
        <v>3.6035866666666658</v>
      </c>
      <c r="J749" s="96">
        <v>13.06</v>
      </c>
    </row>
    <row r="750" spans="1:10" x14ac:dyDescent="0.25">
      <c r="A750" s="96">
        <v>40940.166666666664</v>
      </c>
      <c r="B750" s="96">
        <v>0</v>
      </c>
      <c r="C750" s="96">
        <v>0</v>
      </c>
      <c r="D750" s="96">
        <v>98405.7</v>
      </c>
      <c r="E750" s="96">
        <v>-9.7370000000000001</v>
      </c>
      <c r="F750" s="96">
        <v>5.1360000000000001</v>
      </c>
      <c r="G750" s="96">
        <v>0.15</v>
      </c>
      <c r="H750" s="96">
        <v>13.7</v>
      </c>
      <c r="I750" s="96">
        <v>3.3961199999999998</v>
      </c>
      <c r="J750" s="96">
        <v>13.06</v>
      </c>
    </row>
    <row r="751" spans="1:10" x14ac:dyDescent="0.25">
      <c r="A751" s="96">
        <v>40940.208333333336</v>
      </c>
      <c r="B751" s="96">
        <v>0</v>
      </c>
      <c r="C751" s="96">
        <v>0</v>
      </c>
      <c r="D751" s="96">
        <v>98405.7</v>
      </c>
      <c r="E751" s="96">
        <v>-9.9390000000000001</v>
      </c>
      <c r="F751" s="96">
        <v>5.1139999999999999</v>
      </c>
      <c r="G751" s="96">
        <v>0.15</v>
      </c>
      <c r="H751" s="96">
        <v>13.7</v>
      </c>
      <c r="I751" s="96">
        <v>3.3961199999999998</v>
      </c>
      <c r="J751" s="96">
        <v>13.06</v>
      </c>
    </row>
    <row r="752" spans="1:10" x14ac:dyDescent="0.25">
      <c r="A752" s="96">
        <v>40940.25</v>
      </c>
      <c r="B752" s="96">
        <v>0</v>
      </c>
      <c r="C752" s="96">
        <v>0</v>
      </c>
      <c r="D752" s="96">
        <v>98405.7</v>
      </c>
      <c r="E752" s="96">
        <v>-10.071999999999999</v>
      </c>
      <c r="F752" s="96">
        <v>5.0709999999999997</v>
      </c>
      <c r="G752" s="96">
        <v>0.15</v>
      </c>
      <c r="H752" s="96">
        <v>13.7</v>
      </c>
      <c r="I752" s="96">
        <v>3.3338799999999997</v>
      </c>
      <c r="J752" s="96">
        <v>13.06</v>
      </c>
    </row>
    <row r="753" spans="1:10" x14ac:dyDescent="0.25">
      <c r="A753" s="96">
        <v>40940.291666666664</v>
      </c>
      <c r="B753" s="96">
        <v>18</v>
      </c>
      <c r="C753" s="96">
        <v>428</v>
      </c>
      <c r="D753" s="96">
        <v>98405.7</v>
      </c>
      <c r="E753" s="96">
        <v>-9.4770000000000003</v>
      </c>
      <c r="F753" s="96">
        <v>5.1059999999999999</v>
      </c>
      <c r="G753" s="96">
        <v>0.15</v>
      </c>
      <c r="H753" s="96">
        <v>13.7</v>
      </c>
      <c r="I753" s="96">
        <v>3.2923866666666664</v>
      </c>
      <c r="J753" s="96">
        <v>13.06</v>
      </c>
    </row>
    <row r="754" spans="1:10" x14ac:dyDescent="0.25">
      <c r="A754" s="96">
        <v>40940.333333333336</v>
      </c>
      <c r="B754" s="96">
        <v>45</v>
      </c>
      <c r="C754" s="96">
        <v>653</v>
      </c>
      <c r="D754" s="96">
        <v>98405.7</v>
      </c>
      <c r="E754" s="96">
        <v>-7.5830000000000002</v>
      </c>
      <c r="F754" s="96">
        <v>5.0510000000000002</v>
      </c>
      <c r="G754" s="96">
        <v>0.15</v>
      </c>
      <c r="H754" s="96">
        <v>13.7</v>
      </c>
      <c r="I754" s="96">
        <v>3.3131333333333322</v>
      </c>
      <c r="J754" s="96">
        <v>13.06</v>
      </c>
    </row>
    <row r="755" spans="1:10" x14ac:dyDescent="0.25">
      <c r="A755" s="96">
        <v>40940.375</v>
      </c>
      <c r="B755" s="96">
        <v>59</v>
      </c>
      <c r="C755" s="96">
        <v>727</v>
      </c>
      <c r="D755" s="96">
        <v>98405.7</v>
      </c>
      <c r="E755" s="96">
        <v>-5.6619999999999999</v>
      </c>
      <c r="F755" s="96">
        <v>5.6779999999999999</v>
      </c>
      <c r="G755" s="96">
        <v>0.15</v>
      </c>
      <c r="H755" s="96">
        <v>13.7</v>
      </c>
      <c r="I755" s="96">
        <v>3.6969466666666664</v>
      </c>
      <c r="J755" s="96">
        <v>13.06</v>
      </c>
    </row>
    <row r="756" spans="1:10" x14ac:dyDescent="0.25">
      <c r="A756" s="96">
        <v>40940.416666666664</v>
      </c>
      <c r="B756" s="96">
        <v>67</v>
      </c>
      <c r="C756" s="96">
        <v>735</v>
      </c>
      <c r="D756" s="96">
        <v>98405.7</v>
      </c>
      <c r="E756" s="96">
        <v>-4.2919999999999998</v>
      </c>
      <c r="F756" s="96">
        <v>6.1769999999999996</v>
      </c>
      <c r="G756" s="96">
        <v>0.15</v>
      </c>
      <c r="H756" s="96">
        <v>13.7</v>
      </c>
      <c r="I756" s="96">
        <v>4.3815866666666654</v>
      </c>
      <c r="J756" s="96">
        <v>13.06</v>
      </c>
    </row>
    <row r="757" spans="1:10" x14ac:dyDescent="0.25">
      <c r="A757" s="96">
        <v>40940.458333333336</v>
      </c>
      <c r="B757" s="96">
        <v>69</v>
      </c>
      <c r="C757" s="96">
        <v>721</v>
      </c>
      <c r="D757" s="96">
        <v>98405.7</v>
      </c>
      <c r="E757" s="96">
        <v>-3.4180000000000001</v>
      </c>
      <c r="F757" s="96">
        <v>6.4</v>
      </c>
      <c r="G757" s="96">
        <v>0.15</v>
      </c>
      <c r="H757" s="96">
        <v>13.7</v>
      </c>
      <c r="I757" s="96">
        <v>5.2736933333333322</v>
      </c>
      <c r="J757" s="96">
        <v>13.06</v>
      </c>
    </row>
    <row r="758" spans="1:10" x14ac:dyDescent="0.25">
      <c r="A758" s="96">
        <v>40940.5</v>
      </c>
      <c r="B758" s="96">
        <v>67</v>
      </c>
      <c r="C758" s="96">
        <v>654</v>
      </c>
      <c r="D758" s="96">
        <v>98405.7</v>
      </c>
      <c r="E758" s="96">
        <v>-3.0630000000000002</v>
      </c>
      <c r="F758" s="96">
        <v>6.5330000000000004</v>
      </c>
      <c r="G758" s="96">
        <v>0.15</v>
      </c>
      <c r="H758" s="96">
        <v>13.7</v>
      </c>
      <c r="I758" s="96">
        <v>6.0205733333333322</v>
      </c>
      <c r="J758" s="96">
        <v>13.06</v>
      </c>
    </row>
    <row r="759" spans="1:10" x14ac:dyDescent="0.25">
      <c r="A759" s="96">
        <v>40940.541666666664</v>
      </c>
      <c r="B759" s="96">
        <v>60</v>
      </c>
      <c r="C759" s="96">
        <v>495</v>
      </c>
      <c r="D759" s="96">
        <v>98405.7</v>
      </c>
      <c r="E759" s="96">
        <v>-3.1709999999999998</v>
      </c>
      <c r="F759" s="96">
        <v>6.548</v>
      </c>
      <c r="G759" s="96">
        <v>0.15</v>
      </c>
      <c r="H759" s="96">
        <v>13.7</v>
      </c>
      <c r="I759" s="96">
        <v>6.4251333333333331</v>
      </c>
      <c r="J759" s="96">
        <v>13.06</v>
      </c>
    </row>
    <row r="760" spans="1:10" x14ac:dyDescent="0.25">
      <c r="A760" s="96">
        <v>40940.583333333336</v>
      </c>
      <c r="B760" s="96">
        <v>40</v>
      </c>
      <c r="C760" s="96">
        <v>282</v>
      </c>
      <c r="D760" s="96">
        <v>98405.7</v>
      </c>
      <c r="E760" s="96">
        <v>-3.7480000000000002</v>
      </c>
      <c r="F760" s="96">
        <v>6.3220000000000001</v>
      </c>
      <c r="G760" s="96">
        <v>0.15</v>
      </c>
      <c r="H760" s="96">
        <v>13.7</v>
      </c>
      <c r="I760" s="96">
        <v>6.705213333333333</v>
      </c>
      <c r="J760" s="96">
        <v>13.06</v>
      </c>
    </row>
    <row r="761" spans="1:10" x14ac:dyDescent="0.25">
      <c r="A761" s="96">
        <v>40940.625</v>
      </c>
      <c r="B761" s="96">
        <v>7</v>
      </c>
      <c r="C761" s="96">
        <v>56</v>
      </c>
      <c r="D761" s="96">
        <v>98405.7</v>
      </c>
      <c r="E761" s="96">
        <v>-4.9539999999999997</v>
      </c>
      <c r="F761" s="96">
        <v>5.9889999999999999</v>
      </c>
      <c r="G761" s="96">
        <v>0.15</v>
      </c>
      <c r="H761" s="96">
        <v>13.7</v>
      </c>
      <c r="I761" s="96">
        <v>6.7881999999999998</v>
      </c>
      <c r="J761" s="96">
        <v>13.06</v>
      </c>
    </row>
    <row r="762" spans="1:10" x14ac:dyDescent="0.25">
      <c r="A762" s="96">
        <v>40940.666666666664</v>
      </c>
      <c r="B762" s="96">
        <v>0</v>
      </c>
      <c r="C762" s="96">
        <v>0</v>
      </c>
      <c r="D762" s="96">
        <v>98405.7</v>
      </c>
      <c r="E762" s="96">
        <v>-5.9880000000000004</v>
      </c>
      <c r="F762" s="96">
        <v>5.7850000000000001</v>
      </c>
      <c r="G762" s="96">
        <v>0.15</v>
      </c>
      <c r="H762" s="96">
        <v>13.7</v>
      </c>
      <c r="I762" s="96">
        <v>6.6014799999999996</v>
      </c>
      <c r="J762" s="96">
        <v>13.06</v>
      </c>
    </row>
    <row r="763" spans="1:10" x14ac:dyDescent="0.25">
      <c r="A763" s="96">
        <v>40940.708333333336</v>
      </c>
      <c r="B763" s="96">
        <v>0</v>
      </c>
      <c r="C763" s="96">
        <v>0</v>
      </c>
      <c r="D763" s="96">
        <v>98405.7</v>
      </c>
      <c r="E763" s="96">
        <v>-6.694</v>
      </c>
      <c r="F763" s="96">
        <v>5.7030000000000003</v>
      </c>
      <c r="G763" s="96">
        <v>0.15</v>
      </c>
      <c r="H763" s="96">
        <v>13.7</v>
      </c>
      <c r="I763" s="96">
        <v>5.9790799999999997</v>
      </c>
      <c r="J763" s="96">
        <v>13.06</v>
      </c>
    </row>
    <row r="764" spans="1:10" x14ac:dyDescent="0.25">
      <c r="A764" s="96">
        <v>40940.75</v>
      </c>
      <c r="B764" s="96">
        <v>0</v>
      </c>
      <c r="C764" s="96">
        <v>0</v>
      </c>
      <c r="D764" s="96">
        <v>98405.7</v>
      </c>
      <c r="E764" s="96">
        <v>-7.3650000000000002</v>
      </c>
      <c r="F764" s="96">
        <v>5.5350000000000001</v>
      </c>
      <c r="G764" s="96">
        <v>0.15</v>
      </c>
      <c r="H764" s="96">
        <v>13.7</v>
      </c>
      <c r="I764" s="96">
        <v>5.5848933333333326</v>
      </c>
      <c r="J764" s="96">
        <v>13.06</v>
      </c>
    </row>
    <row r="765" spans="1:10" x14ac:dyDescent="0.25">
      <c r="A765" s="96">
        <v>40940.791666666664</v>
      </c>
      <c r="B765" s="96">
        <v>0</v>
      </c>
      <c r="C765" s="96">
        <v>0</v>
      </c>
      <c r="D765" s="96">
        <v>98405.7</v>
      </c>
      <c r="E765" s="96">
        <v>-8.0939999999999994</v>
      </c>
      <c r="F765" s="96">
        <v>5.3819999999999997</v>
      </c>
      <c r="G765" s="96">
        <v>0.15</v>
      </c>
      <c r="H765" s="96">
        <v>13.7</v>
      </c>
      <c r="I765" s="96">
        <v>5.1595866666666659</v>
      </c>
      <c r="J765" s="96">
        <v>13.06</v>
      </c>
    </row>
    <row r="766" spans="1:10" x14ac:dyDescent="0.25">
      <c r="A766" s="96">
        <v>40940.833333333336</v>
      </c>
      <c r="B766" s="96">
        <v>0</v>
      </c>
      <c r="C766" s="96">
        <v>0</v>
      </c>
      <c r="D766" s="96">
        <v>98405.7</v>
      </c>
      <c r="E766" s="96">
        <v>-8.8140000000000001</v>
      </c>
      <c r="F766" s="96">
        <v>5.2649999999999997</v>
      </c>
      <c r="G766" s="96">
        <v>0.15</v>
      </c>
      <c r="H766" s="96">
        <v>13.7</v>
      </c>
      <c r="I766" s="96">
        <v>4.7446533333333321</v>
      </c>
      <c r="J766" s="96">
        <v>13.06</v>
      </c>
    </row>
    <row r="767" spans="1:10" x14ac:dyDescent="0.25">
      <c r="A767" s="96">
        <v>40940.875</v>
      </c>
      <c r="B767" s="96">
        <v>0</v>
      </c>
      <c r="C767" s="96">
        <v>0</v>
      </c>
      <c r="D767" s="96">
        <v>98405.7</v>
      </c>
      <c r="E767" s="96">
        <v>-9.548</v>
      </c>
      <c r="F767" s="96">
        <v>5.14</v>
      </c>
      <c r="G767" s="96">
        <v>0.15</v>
      </c>
      <c r="H767" s="96">
        <v>13.7</v>
      </c>
      <c r="I767" s="96">
        <v>4.4334533333333326</v>
      </c>
      <c r="J767" s="96">
        <v>13.06</v>
      </c>
    </row>
    <row r="768" spans="1:10" x14ac:dyDescent="0.25">
      <c r="A768" s="96">
        <v>40940.916666666664</v>
      </c>
      <c r="B768" s="96">
        <v>0</v>
      </c>
      <c r="C768" s="96">
        <v>0</v>
      </c>
      <c r="D768" s="96">
        <v>98405.7</v>
      </c>
      <c r="E768" s="96">
        <v>-10.282999999999999</v>
      </c>
      <c r="F768" s="96">
        <v>4.9349999999999996</v>
      </c>
      <c r="G768" s="96">
        <v>0.15</v>
      </c>
      <c r="H768" s="96">
        <v>13.7</v>
      </c>
      <c r="I768" s="96">
        <v>4.0911333333333326</v>
      </c>
      <c r="J768" s="96">
        <v>13.06</v>
      </c>
    </row>
    <row r="769" spans="1:10" x14ac:dyDescent="0.25">
      <c r="A769" s="96">
        <v>40940.958333333336</v>
      </c>
      <c r="B769" s="96">
        <v>0</v>
      </c>
      <c r="C769" s="96">
        <v>0</v>
      </c>
      <c r="D769" s="96">
        <v>98405.7</v>
      </c>
      <c r="E769" s="96">
        <v>-10.894</v>
      </c>
      <c r="F769" s="96">
        <v>4.7409999999999997</v>
      </c>
      <c r="G769" s="96">
        <v>0.15</v>
      </c>
      <c r="H769" s="96">
        <v>13.7</v>
      </c>
      <c r="I769" s="96">
        <v>3.7799333333333331</v>
      </c>
      <c r="J769" s="96">
        <v>13.06</v>
      </c>
    </row>
    <row r="770" spans="1:10" x14ac:dyDescent="0.25">
      <c r="A770" s="96">
        <v>40941</v>
      </c>
      <c r="B770" s="96">
        <v>0</v>
      </c>
      <c r="C770" s="96">
        <v>0</v>
      </c>
      <c r="D770" s="96">
        <v>98405.7</v>
      </c>
      <c r="E770" s="96">
        <v>-11.377000000000001</v>
      </c>
      <c r="F770" s="96">
        <v>4.5960000000000001</v>
      </c>
      <c r="G770" s="96">
        <v>0.15</v>
      </c>
      <c r="H770" s="96">
        <v>13.7</v>
      </c>
      <c r="I770" s="96">
        <v>3.5932133333333329</v>
      </c>
      <c r="J770" s="96">
        <v>13.06</v>
      </c>
    </row>
    <row r="771" spans="1:10" x14ac:dyDescent="0.25">
      <c r="A771" s="96">
        <v>40941.041666666664</v>
      </c>
      <c r="B771" s="96">
        <v>0</v>
      </c>
      <c r="C771" s="96">
        <v>0</v>
      </c>
      <c r="D771" s="96">
        <v>98405.7</v>
      </c>
      <c r="E771" s="96">
        <v>-11.769</v>
      </c>
      <c r="F771" s="96">
        <v>4.4800000000000004</v>
      </c>
      <c r="G771" s="96">
        <v>0.15</v>
      </c>
      <c r="H771" s="96">
        <v>13.7</v>
      </c>
      <c r="I771" s="96">
        <v>3.3857466666666669</v>
      </c>
      <c r="J771" s="96">
        <v>13.06</v>
      </c>
    </row>
    <row r="772" spans="1:10" x14ac:dyDescent="0.25">
      <c r="A772" s="96">
        <v>40941.083333333336</v>
      </c>
      <c r="B772" s="96">
        <v>0</v>
      </c>
      <c r="C772" s="96">
        <v>0</v>
      </c>
      <c r="D772" s="96">
        <v>98405.7</v>
      </c>
      <c r="E772" s="96">
        <v>-12.079000000000001</v>
      </c>
      <c r="F772" s="96">
        <v>4.3579999999999997</v>
      </c>
      <c r="G772" s="96">
        <v>0.15</v>
      </c>
      <c r="H772" s="96">
        <v>13.7</v>
      </c>
      <c r="I772" s="96">
        <v>3.1990266666666658</v>
      </c>
      <c r="J772" s="96">
        <v>13.06</v>
      </c>
    </row>
    <row r="773" spans="1:10" x14ac:dyDescent="0.25">
      <c r="A773" s="96">
        <v>40941.125</v>
      </c>
      <c r="B773" s="96">
        <v>0</v>
      </c>
      <c r="C773" s="96">
        <v>0</v>
      </c>
      <c r="D773" s="96">
        <v>98405.7</v>
      </c>
      <c r="E773" s="96">
        <v>-12.356</v>
      </c>
      <c r="F773" s="96">
        <v>4.18</v>
      </c>
      <c r="G773" s="96">
        <v>0.15</v>
      </c>
      <c r="H773" s="96">
        <v>13.7</v>
      </c>
      <c r="I773" s="96">
        <v>3.0226800000000003</v>
      </c>
      <c r="J773" s="96">
        <v>13.06</v>
      </c>
    </row>
    <row r="774" spans="1:10" x14ac:dyDescent="0.25">
      <c r="A774" s="96">
        <v>40941.166666666664</v>
      </c>
      <c r="B774" s="96">
        <v>0</v>
      </c>
      <c r="C774" s="96">
        <v>0</v>
      </c>
      <c r="D774" s="96">
        <v>98405.7</v>
      </c>
      <c r="E774" s="96">
        <v>-12.571</v>
      </c>
      <c r="F774" s="96">
        <v>3.9470000000000001</v>
      </c>
      <c r="G774" s="96">
        <v>0.15</v>
      </c>
      <c r="H774" s="96">
        <v>13.7</v>
      </c>
      <c r="I774" s="96">
        <v>2.8774533333333334</v>
      </c>
      <c r="J774" s="96">
        <v>13.06</v>
      </c>
    </row>
    <row r="775" spans="1:10" x14ac:dyDescent="0.25">
      <c r="A775" s="96">
        <v>40941.208333333336</v>
      </c>
      <c r="B775" s="96">
        <v>0</v>
      </c>
      <c r="C775" s="96">
        <v>0</v>
      </c>
      <c r="D775" s="96">
        <v>98405.7</v>
      </c>
      <c r="E775" s="96">
        <v>-12.666</v>
      </c>
      <c r="F775" s="96">
        <v>3.6880000000000002</v>
      </c>
      <c r="G775" s="96">
        <v>0.15</v>
      </c>
      <c r="H775" s="96">
        <v>13.7</v>
      </c>
      <c r="I775" s="96">
        <v>2.7425999999999995</v>
      </c>
      <c r="J775" s="96">
        <v>13.06</v>
      </c>
    </row>
    <row r="776" spans="1:10" x14ac:dyDescent="0.25">
      <c r="A776" s="96">
        <v>40941.25</v>
      </c>
      <c r="B776" s="96">
        <v>0</v>
      </c>
      <c r="C776" s="96">
        <v>0</v>
      </c>
      <c r="D776" s="96">
        <v>98405.7</v>
      </c>
      <c r="E776" s="96">
        <v>-12.606999999999999</v>
      </c>
      <c r="F776" s="96">
        <v>3.4209999999999998</v>
      </c>
      <c r="G776" s="96">
        <v>0.15</v>
      </c>
      <c r="H776" s="96">
        <v>13.7</v>
      </c>
      <c r="I776" s="96">
        <v>2.5766266666666668</v>
      </c>
      <c r="J776" s="96">
        <v>13.06</v>
      </c>
    </row>
    <row r="777" spans="1:10" x14ac:dyDescent="0.25">
      <c r="A777" s="96">
        <v>40941.291666666664</v>
      </c>
      <c r="B777" s="96">
        <v>21</v>
      </c>
      <c r="C777" s="96">
        <v>229</v>
      </c>
      <c r="D777" s="96">
        <v>98405.7</v>
      </c>
      <c r="E777" s="96">
        <v>-11.798</v>
      </c>
      <c r="F777" s="96">
        <v>3.1909999999999998</v>
      </c>
      <c r="G777" s="96">
        <v>0.15</v>
      </c>
      <c r="H777" s="96">
        <v>13.7</v>
      </c>
      <c r="I777" s="96">
        <v>2.3691599999999999</v>
      </c>
      <c r="J777" s="96">
        <v>13.06</v>
      </c>
    </row>
    <row r="778" spans="1:10" x14ac:dyDescent="0.25">
      <c r="A778" s="96">
        <v>40941.333333333336</v>
      </c>
      <c r="B778" s="96">
        <v>57</v>
      </c>
      <c r="C778" s="96">
        <v>346</v>
      </c>
      <c r="D778" s="96">
        <v>98405.7</v>
      </c>
      <c r="E778" s="96">
        <v>-10.17</v>
      </c>
      <c r="F778" s="96">
        <v>2.7669999999999999</v>
      </c>
      <c r="G778" s="96">
        <v>0.15</v>
      </c>
      <c r="H778" s="96">
        <v>13.7</v>
      </c>
      <c r="I778" s="96">
        <v>2.2446800000000007</v>
      </c>
      <c r="J778" s="96">
        <v>13.06</v>
      </c>
    </row>
    <row r="779" spans="1:10" x14ac:dyDescent="0.25">
      <c r="A779" s="96">
        <v>40941.375</v>
      </c>
      <c r="B779" s="96">
        <v>81</v>
      </c>
      <c r="C779" s="96">
        <v>411</v>
      </c>
      <c r="D779" s="96">
        <v>98405.7</v>
      </c>
      <c r="E779" s="96">
        <v>-8.3160000000000007</v>
      </c>
      <c r="F779" s="96">
        <v>2.6259999999999999</v>
      </c>
      <c r="G779" s="96">
        <v>0.15</v>
      </c>
      <c r="H779" s="96">
        <v>13.7</v>
      </c>
      <c r="I779" s="96">
        <v>2.5869999999999989</v>
      </c>
      <c r="J779" s="96">
        <v>13.06</v>
      </c>
    </row>
    <row r="780" spans="1:10" x14ac:dyDescent="0.25">
      <c r="A780" s="96">
        <v>40941.416666666664</v>
      </c>
      <c r="B780" s="96">
        <v>97</v>
      </c>
      <c r="C780" s="96">
        <v>405</v>
      </c>
      <c r="D780" s="96">
        <v>98405.7</v>
      </c>
      <c r="E780" s="96">
        <v>-6.2850000000000001</v>
      </c>
      <c r="F780" s="96">
        <v>2.8029999999999999</v>
      </c>
      <c r="G780" s="96">
        <v>0.15</v>
      </c>
      <c r="H780" s="96">
        <v>13.7</v>
      </c>
      <c r="I780" s="96">
        <v>3.1471599999999995</v>
      </c>
      <c r="J780" s="96">
        <v>13.06</v>
      </c>
    </row>
    <row r="781" spans="1:10" x14ac:dyDescent="0.25">
      <c r="A781" s="96">
        <v>40941.458333333336</v>
      </c>
      <c r="B781" s="96">
        <v>103</v>
      </c>
      <c r="C781" s="96">
        <v>368</v>
      </c>
      <c r="D781" s="96">
        <v>98405.7</v>
      </c>
      <c r="E781" s="96">
        <v>-5.25</v>
      </c>
      <c r="F781" s="96">
        <v>2.879</v>
      </c>
      <c r="G781" s="96">
        <v>0.15</v>
      </c>
      <c r="H781" s="96">
        <v>13.7</v>
      </c>
      <c r="I781" s="96">
        <v>3.997773333333333</v>
      </c>
      <c r="J781" s="96">
        <v>13.06</v>
      </c>
    </row>
    <row r="782" spans="1:10" x14ac:dyDescent="0.25">
      <c r="A782" s="96">
        <v>40941.5</v>
      </c>
      <c r="B782" s="96">
        <v>99</v>
      </c>
      <c r="C782" s="96">
        <v>291</v>
      </c>
      <c r="D782" s="96">
        <v>98405.7</v>
      </c>
      <c r="E782" s="96">
        <v>-4.7210000000000001</v>
      </c>
      <c r="F782" s="96">
        <v>2.9910000000000001</v>
      </c>
      <c r="G782" s="96">
        <v>0.15</v>
      </c>
      <c r="H782" s="96">
        <v>13.7</v>
      </c>
      <c r="I782" s="96">
        <v>4.6512933333333333</v>
      </c>
      <c r="J782" s="96">
        <v>13.06</v>
      </c>
    </row>
    <row r="783" spans="1:10" x14ac:dyDescent="0.25">
      <c r="A783" s="96">
        <v>40941.541666666664</v>
      </c>
      <c r="B783" s="96">
        <v>78</v>
      </c>
      <c r="C783" s="96">
        <v>146</v>
      </c>
      <c r="D783" s="96">
        <v>98405.7</v>
      </c>
      <c r="E783" s="96">
        <v>-4.5330000000000004</v>
      </c>
      <c r="F783" s="96">
        <v>3.2549999999999999</v>
      </c>
      <c r="G783" s="96">
        <v>0.15</v>
      </c>
      <c r="H783" s="96">
        <v>13.7</v>
      </c>
      <c r="I783" s="96">
        <v>4.9106266666666656</v>
      </c>
      <c r="J783" s="96">
        <v>13.06</v>
      </c>
    </row>
    <row r="784" spans="1:10" x14ac:dyDescent="0.25">
      <c r="A784" s="96">
        <v>40941.583333333336</v>
      </c>
      <c r="B784" s="96">
        <v>41</v>
      </c>
      <c r="C784" s="96">
        <v>56</v>
      </c>
      <c r="D784" s="96">
        <v>98405.7</v>
      </c>
      <c r="E784" s="96">
        <v>-4.71</v>
      </c>
      <c r="F784" s="96">
        <v>3.5059999999999998</v>
      </c>
      <c r="G784" s="96">
        <v>0.15</v>
      </c>
      <c r="H784" s="96">
        <v>13.7</v>
      </c>
      <c r="I784" s="96">
        <v>5.2321999999999989</v>
      </c>
      <c r="J784" s="96">
        <v>13.06</v>
      </c>
    </row>
    <row r="785" spans="1:10" x14ac:dyDescent="0.25">
      <c r="A785" s="96">
        <v>40941.625</v>
      </c>
      <c r="B785" s="96">
        <v>5</v>
      </c>
      <c r="C785" s="96">
        <v>10</v>
      </c>
      <c r="D785" s="96">
        <v>98405.7</v>
      </c>
      <c r="E785" s="96">
        <v>-5.5259999999999998</v>
      </c>
      <c r="F785" s="96">
        <v>3.4670000000000001</v>
      </c>
      <c r="G785" s="96">
        <v>0.15</v>
      </c>
      <c r="H785" s="96">
        <v>13.7</v>
      </c>
      <c r="I785" s="96">
        <v>5.3670533333333328</v>
      </c>
      <c r="J785" s="96">
        <v>13.06</v>
      </c>
    </row>
    <row r="786" spans="1:10" x14ac:dyDescent="0.25">
      <c r="A786" s="96">
        <v>40941.666666666664</v>
      </c>
      <c r="B786" s="96">
        <v>0</v>
      </c>
      <c r="C786" s="96">
        <v>0</v>
      </c>
      <c r="D786" s="96">
        <v>98405.7</v>
      </c>
      <c r="E786" s="96">
        <v>-6.0149999999999997</v>
      </c>
      <c r="F786" s="96">
        <v>3.5910000000000002</v>
      </c>
      <c r="G786" s="96">
        <v>0.15</v>
      </c>
      <c r="H786" s="96">
        <v>13.7</v>
      </c>
      <c r="I786" s="96">
        <v>5.1907066666666664</v>
      </c>
      <c r="J786" s="96">
        <v>13.06</v>
      </c>
    </row>
    <row r="787" spans="1:10" x14ac:dyDescent="0.25">
      <c r="A787" s="96">
        <v>40941.708333333336</v>
      </c>
      <c r="B787" s="96">
        <v>0</v>
      </c>
      <c r="C787" s="96">
        <v>0</v>
      </c>
      <c r="D787" s="96">
        <v>98405.7</v>
      </c>
      <c r="E787" s="96">
        <v>-6.234</v>
      </c>
      <c r="F787" s="96">
        <v>3.69</v>
      </c>
      <c r="G787" s="96">
        <v>0.15</v>
      </c>
      <c r="H787" s="96">
        <v>13.7</v>
      </c>
      <c r="I787" s="96">
        <v>4.806893333333333</v>
      </c>
      <c r="J787" s="96">
        <v>13.06</v>
      </c>
    </row>
    <row r="788" spans="1:10" x14ac:dyDescent="0.25">
      <c r="A788" s="96">
        <v>40941.75</v>
      </c>
      <c r="B788" s="96">
        <v>0</v>
      </c>
      <c r="C788" s="96">
        <v>0</v>
      </c>
      <c r="D788" s="96">
        <v>98405.7</v>
      </c>
      <c r="E788" s="96">
        <v>-6.5330000000000004</v>
      </c>
      <c r="F788" s="96">
        <v>3.6909999999999998</v>
      </c>
      <c r="G788" s="96">
        <v>0.15</v>
      </c>
      <c r="H788" s="96">
        <v>13.7</v>
      </c>
      <c r="I788" s="96">
        <v>4.4230799999999997</v>
      </c>
      <c r="J788" s="96">
        <v>13.06</v>
      </c>
    </row>
    <row r="789" spans="1:10" x14ac:dyDescent="0.25">
      <c r="A789" s="96">
        <v>40941.791666666664</v>
      </c>
      <c r="B789" s="96">
        <v>0</v>
      </c>
      <c r="C789" s="96">
        <v>0</v>
      </c>
      <c r="D789" s="96">
        <v>98405.7</v>
      </c>
      <c r="E789" s="96">
        <v>-6.74</v>
      </c>
      <c r="F789" s="96">
        <v>3.649</v>
      </c>
      <c r="G789" s="96">
        <v>0.15</v>
      </c>
      <c r="H789" s="96">
        <v>13.7</v>
      </c>
      <c r="I789" s="96">
        <v>3.8940399999999995</v>
      </c>
      <c r="J789" s="96">
        <v>13.06</v>
      </c>
    </row>
    <row r="790" spans="1:10" x14ac:dyDescent="0.25">
      <c r="A790" s="96">
        <v>40941.833333333336</v>
      </c>
      <c r="B790" s="96">
        <v>0</v>
      </c>
      <c r="C790" s="96">
        <v>0</v>
      </c>
      <c r="D790" s="96">
        <v>98405.7</v>
      </c>
      <c r="E790" s="96">
        <v>-6.8819999999999997</v>
      </c>
      <c r="F790" s="96">
        <v>3.6</v>
      </c>
      <c r="G790" s="96">
        <v>0.15</v>
      </c>
      <c r="H790" s="96">
        <v>13.7</v>
      </c>
      <c r="I790" s="96">
        <v>3.4272400000000003</v>
      </c>
      <c r="J790" s="96">
        <v>13.06</v>
      </c>
    </row>
    <row r="791" spans="1:10" x14ac:dyDescent="0.25">
      <c r="A791" s="96">
        <v>40941.875</v>
      </c>
      <c r="B791" s="96">
        <v>0</v>
      </c>
      <c r="C791" s="96">
        <v>0</v>
      </c>
      <c r="D791" s="96">
        <v>98405.7</v>
      </c>
      <c r="E791" s="96">
        <v>-7.2720000000000002</v>
      </c>
      <c r="F791" s="96">
        <v>3.52</v>
      </c>
      <c r="G791" s="96">
        <v>0.15</v>
      </c>
      <c r="H791" s="96">
        <v>13.7</v>
      </c>
      <c r="I791" s="96">
        <v>3.0641733333333336</v>
      </c>
      <c r="J791" s="96">
        <v>13.06</v>
      </c>
    </row>
    <row r="792" spans="1:10" x14ac:dyDescent="0.25">
      <c r="A792" s="96">
        <v>40941.916666666664</v>
      </c>
      <c r="B792" s="96">
        <v>0</v>
      </c>
      <c r="C792" s="96">
        <v>0</v>
      </c>
      <c r="D792" s="96">
        <v>98405.7</v>
      </c>
      <c r="E792" s="96">
        <v>-7.4130000000000003</v>
      </c>
      <c r="F792" s="96">
        <v>3.5219999999999998</v>
      </c>
      <c r="G792" s="96">
        <v>0.15</v>
      </c>
      <c r="H792" s="96">
        <v>13.7</v>
      </c>
      <c r="I792" s="96">
        <v>2.856706666666665</v>
      </c>
      <c r="J792" s="96">
        <v>13.06</v>
      </c>
    </row>
    <row r="793" spans="1:10" x14ac:dyDescent="0.25">
      <c r="A793" s="96">
        <v>40941.958333333336</v>
      </c>
      <c r="B793" s="96">
        <v>0</v>
      </c>
      <c r="C793" s="96">
        <v>0</v>
      </c>
      <c r="D793" s="96">
        <v>98405.7</v>
      </c>
      <c r="E793" s="96">
        <v>-7.4669999999999996</v>
      </c>
      <c r="F793" s="96">
        <v>3.6259999999999999</v>
      </c>
      <c r="G793" s="96">
        <v>0.15</v>
      </c>
      <c r="H793" s="96">
        <v>13.7</v>
      </c>
      <c r="I793" s="96">
        <v>2.5662533333333331</v>
      </c>
      <c r="J793" s="96">
        <v>13.06</v>
      </c>
    </row>
    <row r="794" spans="1:10" x14ac:dyDescent="0.25">
      <c r="A794" s="96">
        <v>40942</v>
      </c>
      <c r="B794" s="96">
        <v>0</v>
      </c>
      <c r="C794" s="96">
        <v>0</v>
      </c>
      <c r="D794" s="96">
        <v>98405.7</v>
      </c>
      <c r="E794" s="96">
        <v>-7.5430000000000001</v>
      </c>
      <c r="F794" s="96">
        <v>3.746</v>
      </c>
      <c r="G794" s="96">
        <v>0.15</v>
      </c>
      <c r="H794" s="96">
        <v>13.7</v>
      </c>
      <c r="I794" s="96">
        <v>2.2446800000000007</v>
      </c>
      <c r="J794" s="96">
        <v>13.06</v>
      </c>
    </row>
    <row r="795" spans="1:10" x14ac:dyDescent="0.25">
      <c r="A795" s="96">
        <v>40942.041666666664</v>
      </c>
      <c r="B795" s="96">
        <v>0</v>
      </c>
      <c r="C795" s="96">
        <v>0</v>
      </c>
      <c r="D795" s="96">
        <v>98405.7</v>
      </c>
      <c r="E795" s="96">
        <v>-7.3579999999999997</v>
      </c>
      <c r="F795" s="96">
        <v>3.8969999999999998</v>
      </c>
      <c r="G795" s="96">
        <v>0.15</v>
      </c>
      <c r="H795" s="96">
        <v>13.7</v>
      </c>
      <c r="I795" s="96">
        <v>1.881613333333334</v>
      </c>
      <c r="J795" s="96">
        <v>13.06</v>
      </c>
    </row>
    <row r="796" spans="1:10" x14ac:dyDescent="0.25">
      <c r="A796" s="96">
        <v>40942.083333333336</v>
      </c>
      <c r="B796" s="96">
        <v>0</v>
      </c>
      <c r="C796" s="96">
        <v>0</v>
      </c>
      <c r="D796" s="96">
        <v>98405.7</v>
      </c>
      <c r="E796" s="96">
        <v>-7.3440000000000003</v>
      </c>
      <c r="F796" s="96">
        <v>3.988</v>
      </c>
      <c r="G796" s="96">
        <v>0.15</v>
      </c>
      <c r="H796" s="96">
        <v>13.7</v>
      </c>
      <c r="I796" s="96">
        <v>1.7467600000000001</v>
      </c>
      <c r="J796" s="96">
        <v>13.06</v>
      </c>
    </row>
    <row r="797" spans="1:10" x14ac:dyDescent="0.25">
      <c r="A797" s="96">
        <v>40942.125</v>
      </c>
      <c r="B797" s="96">
        <v>0</v>
      </c>
      <c r="C797" s="96">
        <v>0</v>
      </c>
      <c r="D797" s="96">
        <v>98405.7</v>
      </c>
      <c r="E797" s="96">
        <v>-7.3920000000000003</v>
      </c>
      <c r="F797" s="96">
        <v>4.0620000000000003</v>
      </c>
      <c r="G797" s="96">
        <v>0.15</v>
      </c>
      <c r="H797" s="96">
        <v>13.7</v>
      </c>
      <c r="I797" s="96">
        <v>1.4251866666666668</v>
      </c>
      <c r="J797" s="96">
        <v>13.06</v>
      </c>
    </row>
    <row r="798" spans="1:10" x14ac:dyDescent="0.25">
      <c r="A798" s="96">
        <v>40942.166666666664</v>
      </c>
      <c r="B798" s="96">
        <v>0</v>
      </c>
      <c r="C798" s="96">
        <v>0</v>
      </c>
      <c r="D798" s="96">
        <v>98405.7</v>
      </c>
      <c r="E798" s="96">
        <v>-7.3710000000000004</v>
      </c>
      <c r="F798" s="96">
        <v>4.1630000000000003</v>
      </c>
      <c r="G798" s="96">
        <v>0.15</v>
      </c>
      <c r="H798" s="96">
        <v>13.7</v>
      </c>
      <c r="I798" s="96">
        <v>1.1969733333333323</v>
      </c>
      <c r="J798" s="96">
        <v>13.06</v>
      </c>
    </row>
    <row r="799" spans="1:10" x14ac:dyDescent="0.25">
      <c r="A799" s="96">
        <v>40942.208333333336</v>
      </c>
      <c r="B799" s="96">
        <v>0</v>
      </c>
      <c r="C799" s="96">
        <v>0</v>
      </c>
      <c r="D799" s="96">
        <v>98405.7</v>
      </c>
      <c r="E799" s="96">
        <v>-7.57</v>
      </c>
      <c r="F799" s="96">
        <v>4.2119999999999997</v>
      </c>
      <c r="G799" s="96">
        <v>0.15</v>
      </c>
      <c r="H799" s="96">
        <v>13.7</v>
      </c>
      <c r="I799" s="96">
        <v>0.9998800000000001</v>
      </c>
      <c r="J799" s="96">
        <v>13.06</v>
      </c>
    </row>
    <row r="800" spans="1:10" x14ac:dyDescent="0.25">
      <c r="A800" s="96">
        <v>40942.25</v>
      </c>
      <c r="B800" s="96">
        <v>0</v>
      </c>
      <c r="C800" s="96">
        <v>0</v>
      </c>
      <c r="D800" s="96">
        <v>98405.7</v>
      </c>
      <c r="E800" s="96">
        <v>-7.9109999999999996</v>
      </c>
      <c r="F800" s="96">
        <v>4.282</v>
      </c>
      <c r="G800" s="96">
        <v>0.15</v>
      </c>
      <c r="H800" s="96">
        <v>13.7</v>
      </c>
      <c r="I800" s="96">
        <v>0.93763999999999914</v>
      </c>
      <c r="J800" s="96">
        <v>13.06</v>
      </c>
    </row>
    <row r="801" spans="1:10" x14ac:dyDescent="0.25">
      <c r="A801" s="96">
        <v>40942.291666666664</v>
      </c>
      <c r="B801" s="96">
        <v>17</v>
      </c>
      <c r="C801" s="96">
        <v>37</v>
      </c>
      <c r="D801" s="96">
        <v>98405.7</v>
      </c>
      <c r="E801" s="96">
        <v>-7.7089999999999996</v>
      </c>
      <c r="F801" s="96">
        <v>4.4169999999999998</v>
      </c>
      <c r="G801" s="96">
        <v>0.15</v>
      </c>
      <c r="H801" s="96">
        <v>13.7</v>
      </c>
      <c r="I801" s="96">
        <v>0.9998800000000001</v>
      </c>
      <c r="J801" s="96">
        <v>13.06</v>
      </c>
    </row>
    <row r="802" spans="1:10" x14ac:dyDescent="0.25">
      <c r="A802" s="96">
        <v>40942.333333333336</v>
      </c>
      <c r="B802" s="96">
        <v>54</v>
      </c>
      <c r="C802" s="96">
        <v>55</v>
      </c>
      <c r="D802" s="96">
        <v>98405.7</v>
      </c>
      <c r="E802" s="96">
        <v>-6.7409999999999997</v>
      </c>
      <c r="F802" s="96">
        <v>4.6479999999999997</v>
      </c>
      <c r="G802" s="96">
        <v>0.15</v>
      </c>
      <c r="H802" s="96">
        <v>13.7</v>
      </c>
      <c r="I802" s="96">
        <v>0.74054666666666602</v>
      </c>
      <c r="J802" s="96">
        <v>13.06</v>
      </c>
    </row>
    <row r="803" spans="1:10" x14ac:dyDescent="0.25">
      <c r="A803" s="96">
        <v>40942.375</v>
      </c>
      <c r="B803" s="96">
        <v>87</v>
      </c>
      <c r="C803" s="96">
        <v>69</v>
      </c>
      <c r="D803" s="96">
        <v>98405.7</v>
      </c>
      <c r="E803" s="96">
        <v>-5.8879999999999999</v>
      </c>
      <c r="F803" s="96">
        <v>4.7699999999999996</v>
      </c>
      <c r="G803" s="96">
        <v>0.15</v>
      </c>
      <c r="H803" s="96">
        <v>13.7</v>
      </c>
      <c r="I803" s="96">
        <v>1.5911600000000004</v>
      </c>
      <c r="J803" s="96">
        <v>13.06</v>
      </c>
    </row>
    <row r="804" spans="1:10" x14ac:dyDescent="0.25">
      <c r="A804" s="96">
        <v>40942.416666666664</v>
      </c>
      <c r="B804" s="96">
        <v>96</v>
      </c>
      <c r="C804" s="96">
        <v>43</v>
      </c>
      <c r="D804" s="96">
        <v>98405.7</v>
      </c>
      <c r="E804" s="96">
        <v>-5.2279999999999998</v>
      </c>
      <c r="F804" s="96">
        <v>4.7089999999999996</v>
      </c>
      <c r="G804" s="96">
        <v>0.15</v>
      </c>
      <c r="H804" s="96">
        <v>13.7</v>
      </c>
      <c r="I804" s="96">
        <v>3.0226800000000003</v>
      </c>
      <c r="J804" s="96">
        <v>13.06</v>
      </c>
    </row>
    <row r="805" spans="1:10" x14ac:dyDescent="0.25">
      <c r="A805" s="96">
        <v>40942.458333333336</v>
      </c>
      <c r="B805" s="96">
        <v>93</v>
      </c>
      <c r="C805" s="96">
        <v>30</v>
      </c>
      <c r="D805" s="96">
        <v>98405.7</v>
      </c>
      <c r="E805" s="96">
        <v>-4.7439999999999998</v>
      </c>
      <c r="F805" s="96">
        <v>4.649</v>
      </c>
      <c r="G805" s="96">
        <v>0.15</v>
      </c>
      <c r="H805" s="96">
        <v>13.7</v>
      </c>
      <c r="I805" s="96">
        <v>4.1533733333333327</v>
      </c>
      <c r="J805" s="96">
        <v>13.06</v>
      </c>
    </row>
    <row r="806" spans="1:10" x14ac:dyDescent="0.25">
      <c r="A806" s="96">
        <v>40942.5</v>
      </c>
      <c r="B806" s="96">
        <v>75</v>
      </c>
      <c r="C806" s="96">
        <v>19</v>
      </c>
      <c r="D806" s="96">
        <v>98405.7</v>
      </c>
      <c r="E806" s="96">
        <v>-4.47</v>
      </c>
      <c r="F806" s="96">
        <v>4.6360000000000001</v>
      </c>
      <c r="G806" s="96">
        <v>0.15</v>
      </c>
      <c r="H806" s="96">
        <v>13.7</v>
      </c>
      <c r="I806" s="96">
        <v>4.8172666666666659</v>
      </c>
      <c r="J806" s="96">
        <v>13.06</v>
      </c>
    </row>
    <row r="807" spans="1:10" x14ac:dyDescent="0.25">
      <c r="A807" s="96">
        <v>40942.541666666664</v>
      </c>
      <c r="B807" s="96">
        <v>61</v>
      </c>
      <c r="C807" s="96">
        <v>21</v>
      </c>
      <c r="D807" s="96">
        <v>98405.7</v>
      </c>
      <c r="E807" s="96">
        <v>-4.4560000000000004</v>
      </c>
      <c r="F807" s="96">
        <v>4.6310000000000002</v>
      </c>
      <c r="G807" s="96">
        <v>0.15</v>
      </c>
      <c r="H807" s="96">
        <v>13.7</v>
      </c>
      <c r="I807" s="96">
        <v>5.0351066666666657</v>
      </c>
      <c r="J807" s="96">
        <v>13.06</v>
      </c>
    </row>
    <row r="808" spans="1:10" x14ac:dyDescent="0.25">
      <c r="A808" s="96">
        <v>40942.583333333336</v>
      </c>
      <c r="B808" s="96">
        <v>31</v>
      </c>
      <c r="C808" s="96">
        <v>13</v>
      </c>
      <c r="D808" s="96">
        <v>98405.7</v>
      </c>
      <c r="E808" s="96">
        <v>-4.8339999999999996</v>
      </c>
      <c r="F808" s="96">
        <v>4.4779999999999998</v>
      </c>
      <c r="G808" s="96">
        <v>0.15</v>
      </c>
      <c r="H808" s="96">
        <v>13.7</v>
      </c>
      <c r="I808" s="96">
        <v>5.2321999999999989</v>
      </c>
      <c r="J808" s="96">
        <v>13.06</v>
      </c>
    </row>
    <row r="809" spans="1:10" x14ac:dyDescent="0.25">
      <c r="A809" s="96">
        <v>40942.625</v>
      </c>
      <c r="B809" s="96">
        <v>5</v>
      </c>
      <c r="C809" s="96">
        <v>4</v>
      </c>
      <c r="D809" s="96">
        <v>98405.7</v>
      </c>
      <c r="E809" s="96">
        <v>-5.9909999999999997</v>
      </c>
      <c r="F809" s="96">
        <v>4.2480000000000002</v>
      </c>
      <c r="G809" s="96">
        <v>0.15</v>
      </c>
      <c r="H809" s="96">
        <v>13.7</v>
      </c>
      <c r="I809" s="96">
        <v>5.3463066666666661</v>
      </c>
      <c r="J809" s="96">
        <v>13.06</v>
      </c>
    </row>
    <row r="810" spans="1:10" x14ac:dyDescent="0.25">
      <c r="A810" s="96">
        <v>40942.666666666664</v>
      </c>
      <c r="B810" s="96">
        <v>0</v>
      </c>
      <c r="C810" s="96">
        <v>0</v>
      </c>
      <c r="D810" s="96">
        <v>98405.7</v>
      </c>
      <c r="E810" s="96">
        <v>-7.1029999999999998</v>
      </c>
      <c r="F810" s="96">
        <v>4.2670000000000003</v>
      </c>
      <c r="G810" s="96">
        <v>0.15</v>
      </c>
      <c r="H810" s="96">
        <v>13.7</v>
      </c>
      <c r="I810" s="96">
        <v>5.1077199999999987</v>
      </c>
      <c r="J810" s="96">
        <v>13.06</v>
      </c>
    </row>
    <row r="811" spans="1:10" x14ac:dyDescent="0.25">
      <c r="A811" s="96">
        <v>40942.708333333336</v>
      </c>
      <c r="B811" s="96">
        <v>0</v>
      </c>
      <c r="C811" s="96">
        <v>0</v>
      </c>
      <c r="D811" s="96">
        <v>98405.7</v>
      </c>
      <c r="E811" s="96">
        <v>-7.8979999999999997</v>
      </c>
      <c r="F811" s="96">
        <v>4.1740000000000004</v>
      </c>
      <c r="G811" s="96">
        <v>0.15</v>
      </c>
      <c r="H811" s="96">
        <v>13.7</v>
      </c>
      <c r="I811" s="96">
        <v>4.7965199999999992</v>
      </c>
      <c r="J811" s="96">
        <v>13.06</v>
      </c>
    </row>
    <row r="812" spans="1:10" x14ac:dyDescent="0.25">
      <c r="A812" s="96">
        <v>40942.75</v>
      </c>
      <c r="B812" s="96">
        <v>0</v>
      </c>
      <c r="C812" s="96">
        <v>0</v>
      </c>
      <c r="D812" s="96">
        <v>98405.7</v>
      </c>
      <c r="E812" s="96">
        <v>-8.6549999999999994</v>
      </c>
      <c r="F812" s="96">
        <v>3.9460000000000002</v>
      </c>
      <c r="G812" s="96">
        <v>0.15</v>
      </c>
      <c r="H812" s="96">
        <v>13.7</v>
      </c>
      <c r="I812" s="96">
        <v>4.2882266666666666</v>
      </c>
      <c r="J812" s="96">
        <v>13.06</v>
      </c>
    </row>
    <row r="813" spans="1:10" x14ac:dyDescent="0.25">
      <c r="A813" s="96">
        <v>40942.791666666664</v>
      </c>
      <c r="B813" s="96">
        <v>0</v>
      </c>
      <c r="C813" s="96">
        <v>0</v>
      </c>
      <c r="D813" s="96">
        <v>98405.7</v>
      </c>
      <c r="E813" s="96">
        <v>-9.2200000000000006</v>
      </c>
      <c r="F813" s="96">
        <v>3.72</v>
      </c>
      <c r="G813" s="96">
        <v>0.15</v>
      </c>
      <c r="H813" s="96">
        <v>13.7</v>
      </c>
      <c r="I813" s="96">
        <v>3.4168666666666656</v>
      </c>
      <c r="J813" s="96">
        <v>13.06</v>
      </c>
    </row>
    <row r="814" spans="1:10" x14ac:dyDescent="0.25">
      <c r="A814" s="96">
        <v>40942.833333333336</v>
      </c>
      <c r="B814" s="96">
        <v>0</v>
      </c>
      <c r="C814" s="96">
        <v>0</v>
      </c>
      <c r="D814" s="96">
        <v>98405.7</v>
      </c>
      <c r="E814" s="96">
        <v>-9.609</v>
      </c>
      <c r="F814" s="96">
        <v>3.5259999999999998</v>
      </c>
      <c r="G814" s="96">
        <v>0.15</v>
      </c>
      <c r="H814" s="96">
        <v>13.7</v>
      </c>
      <c r="I814" s="96">
        <v>3.1886533333333329</v>
      </c>
      <c r="J814" s="96">
        <v>13.06</v>
      </c>
    </row>
    <row r="815" spans="1:10" x14ac:dyDescent="0.25">
      <c r="A815" s="96">
        <v>40942.875</v>
      </c>
      <c r="B815" s="96">
        <v>0</v>
      </c>
      <c r="C815" s="96">
        <v>0</v>
      </c>
      <c r="D815" s="96">
        <v>98405.7</v>
      </c>
      <c r="E815" s="96">
        <v>-9.9160000000000004</v>
      </c>
      <c r="F815" s="96">
        <v>3.415</v>
      </c>
      <c r="G815" s="96">
        <v>0.15</v>
      </c>
      <c r="H815" s="96">
        <v>13.7</v>
      </c>
      <c r="I815" s="96">
        <v>2.5351333333333326</v>
      </c>
      <c r="J815" s="96">
        <v>13.06</v>
      </c>
    </row>
    <row r="816" spans="1:10" x14ac:dyDescent="0.25">
      <c r="A816" s="96">
        <v>40942.916666666664</v>
      </c>
      <c r="B816" s="96">
        <v>0</v>
      </c>
      <c r="C816" s="96">
        <v>0</v>
      </c>
      <c r="D816" s="96">
        <v>98405.7</v>
      </c>
      <c r="E816" s="96">
        <v>-10.237</v>
      </c>
      <c r="F816" s="96">
        <v>3.395</v>
      </c>
      <c r="G816" s="96">
        <v>0.15</v>
      </c>
      <c r="H816" s="96">
        <v>13.7</v>
      </c>
      <c r="I816" s="96">
        <v>1.6015333333333324</v>
      </c>
      <c r="J816" s="96">
        <v>13.06</v>
      </c>
    </row>
    <row r="817" spans="1:10" x14ac:dyDescent="0.25">
      <c r="A817" s="96">
        <v>40942.958333333336</v>
      </c>
      <c r="B817" s="96">
        <v>0</v>
      </c>
      <c r="C817" s="96">
        <v>0</v>
      </c>
      <c r="D817" s="96">
        <v>98405.7</v>
      </c>
      <c r="E817" s="96">
        <v>-10.454000000000001</v>
      </c>
      <c r="F817" s="96">
        <v>3.431</v>
      </c>
      <c r="G817" s="96">
        <v>0.15</v>
      </c>
      <c r="H817" s="96">
        <v>13.7</v>
      </c>
      <c r="I817" s="96">
        <v>1.4355599999999997</v>
      </c>
      <c r="J817" s="96">
        <v>13.06</v>
      </c>
    </row>
    <row r="818" spans="1:10" x14ac:dyDescent="0.25">
      <c r="A818" s="96">
        <v>40943</v>
      </c>
      <c r="B818" s="96">
        <v>0</v>
      </c>
      <c r="C818" s="96">
        <v>0</v>
      </c>
      <c r="D818" s="96">
        <v>98405.7</v>
      </c>
      <c r="E818" s="96">
        <v>-10.666</v>
      </c>
      <c r="F818" s="96">
        <v>3.4860000000000002</v>
      </c>
      <c r="G818" s="96">
        <v>0.15</v>
      </c>
      <c r="H818" s="96">
        <v>13.7</v>
      </c>
      <c r="I818" s="96">
        <v>1.4459333333333326</v>
      </c>
      <c r="J818" s="96">
        <v>13.06</v>
      </c>
    </row>
    <row r="819" spans="1:10" x14ac:dyDescent="0.25">
      <c r="A819" s="96">
        <v>40943.041666666664</v>
      </c>
      <c r="B819" s="96">
        <v>0</v>
      </c>
      <c r="C819" s="96">
        <v>0</v>
      </c>
      <c r="D819" s="96">
        <v>98405.7</v>
      </c>
      <c r="E819" s="96">
        <v>-10.773</v>
      </c>
      <c r="F819" s="96">
        <v>3.5409999999999999</v>
      </c>
      <c r="G819" s="96">
        <v>0.15</v>
      </c>
      <c r="H819" s="96">
        <v>13.7</v>
      </c>
      <c r="I819" s="96">
        <v>1.4459333333333326</v>
      </c>
      <c r="J819" s="96">
        <v>13.06</v>
      </c>
    </row>
    <row r="820" spans="1:10" x14ac:dyDescent="0.25">
      <c r="A820" s="96">
        <v>40943.083333333336</v>
      </c>
      <c r="B820" s="96">
        <v>0</v>
      </c>
      <c r="C820" s="96">
        <v>0</v>
      </c>
      <c r="D820" s="96">
        <v>98405.7</v>
      </c>
      <c r="E820" s="96">
        <v>-10.797000000000001</v>
      </c>
      <c r="F820" s="96">
        <v>3.5910000000000002</v>
      </c>
      <c r="G820" s="96">
        <v>0.15</v>
      </c>
      <c r="H820" s="96">
        <v>13.7</v>
      </c>
      <c r="I820" s="96">
        <v>1.0102533333333339</v>
      </c>
      <c r="J820" s="96">
        <v>13.06</v>
      </c>
    </row>
    <row r="821" spans="1:10" x14ac:dyDescent="0.25">
      <c r="A821" s="96">
        <v>40943.125</v>
      </c>
      <c r="B821" s="96">
        <v>0</v>
      </c>
      <c r="C821" s="96">
        <v>0</v>
      </c>
      <c r="D821" s="96">
        <v>98405.7</v>
      </c>
      <c r="E821" s="96">
        <v>-10.334</v>
      </c>
      <c r="F821" s="96">
        <v>3.6589999999999998</v>
      </c>
      <c r="G821" s="96">
        <v>0.15</v>
      </c>
      <c r="H821" s="96">
        <v>13.7</v>
      </c>
      <c r="I821" s="96">
        <v>0.90651999999999866</v>
      </c>
      <c r="J821" s="96">
        <v>13.06</v>
      </c>
    </row>
    <row r="822" spans="1:10" x14ac:dyDescent="0.25">
      <c r="A822" s="96">
        <v>40943.166666666664</v>
      </c>
      <c r="B822" s="96">
        <v>0</v>
      </c>
      <c r="C822" s="96">
        <v>0</v>
      </c>
      <c r="D822" s="96">
        <v>98405.7</v>
      </c>
      <c r="E822" s="96">
        <v>-10.214</v>
      </c>
      <c r="F822" s="96">
        <v>3.75</v>
      </c>
      <c r="G822" s="96">
        <v>0.15</v>
      </c>
      <c r="H822" s="96">
        <v>13.7</v>
      </c>
      <c r="I822" s="96">
        <v>0.71979999999999933</v>
      </c>
      <c r="J822" s="96">
        <v>13.06</v>
      </c>
    </row>
    <row r="823" spans="1:10" x14ac:dyDescent="0.25">
      <c r="A823" s="96">
        <v>40943.208333333336</v>
      </c>
      <c r="B823" s="96">
        <v>0</v>
      </c>
      <c r="C823" s="96">
        <v>0</v>
      </c>
      <c r="D823" s="96">
        <v>98405.7</v>
      </c>
      <c r="E823" s="96">
        <v>-9.9890000000000008</v>
      </c>
      <c r="F823" s="96">
        <v>3.8820000000000001</v>
      </c>
      <c r="G823" s="96">
        <v>0.15</v>
      </c>
      <c r="H823" s="96">
        <v>13.7</v>
      </c>
      <c r="I823" s="96">
        <v>0.75091999999999892</v>
      </c>
      <c r="J823" s="96">
        <v>13.06</v>
      </c>
    </row>
    <row r="824" spans="1:10" x14ac:dyDescent="0.25">
      <c r="A824" s="96">
        <v>40943.25</v>
      </c>
      <c r="B824" s="96">
        <v>0</v>
      </c>
      <c r="C824" s="96">
        <v>0</v>
      </c>
      <c r="D824" s="96">
        <v>98405.7</v>
      </c>
      <c r="E824" s="96">
        <v>-10.114000000000001</v>
      </c>
      <c r="F824" s="96">
        <v>3.9710000000000001</v>
      </c>
      <c r="G824" s="96">
        <v>0.15</v>
      </c>
      <c r="H824" s="96">
        <v>13.7</v>
      </c>
      <c r="I824" s="96">
        <v>0.76129333333333449</v>
      </c>
      <c r="J824" s="96">
        <v>13.06</v>
      </c>
    </row>
    <row r="825" spans="1:10" x14ac:dyDescent="0.25">
      <c r="A825" s="96">
        <v>40943.291666666664</v>
      </c>
      <c r="B825" s="96">
        <v>22</v>
      </c>
      <c r="C825" s="96">
        <v>82</v>
      </c>
      <c r="D825" s="96">
        <v>98405.7</v>
      </c>
      <c r="E825" s="96">
        <v>-9.3979999999999997</v>
      </c>
      <c r="F825" s="96">
        <v>4.1139999999999999</v>
      </c>
      <c r="G825" s="96">
        <v>0.15</v>
      </c>
      <c r="H825" s="96">
        <v>13.7</v>
      </c>
      <c r="I825" s="96">
        <v>0.5434533333333329</v>
      </c>
      <c r="J825" s="96">
        <v>13.06</v>
      </c>
    </row>
    <row r="826" spans="1:10" x14ac:dyDescent="0.25">
      <c r="A826" s="96">
        <v>40943.333333333336</v>
      </c>
      <c r="B826" s="96">
        <v>61</v>
      </c>
      <c r="C826" s="96">
        <v>136</v>
      </c>
      <c r="D826" s="96">
        <v>98405.7</v>
      </c>
      <c r="E826" s="96">
        <v>-7.8680000000000003</v>
      </c>
      <c r="F826" s="96">
        <v>4.3339999999999996</v>
      </c>
      <c r="G826" s="96">
        <v>0.15</v>
      </c>
      <c r="H826" s="96">
        <v>13.7</v>
      </c>
      <c r="I826" s="96">
        <v>0.50195999999999863</v>
      </c>
      <c r="J826" s="96">
        <v>13.06</v>
      </c>
    </row>
    <row r="827" spans="1:10" x14ac:dyDescent="0.25">
      <c r="A827" s="96">
        <v>40943.375</v>
      </c>
      <c r="B827" s="96">
        <v>93</v>
      </c>
      <c r="C827" s="96">
        <v>182</v>
      </c>
      <c r="D827" s="96">
        <v>98405.7</v>
      </c>
      <c r="E827" s="96">
        <v>-7.0970000000000004</v>
      </c>
      <c r="F827" s="96">
        <v>4.3970000000000002</v>
      </c>
      <c r="G827" s="96">
        <v>0.15</v>
      </c>
      <c r="H827" s="96">
        <v>13.7</v>
      </c>
      <c r="I827" s="96">
        <v>1.7363866666666663</v>
      </c>
      <c r="J827" s="96">
        <v>13.06</v>
      </c>
    </row>
    <row r="828" spans="1:10" x14ac:dyDescent="0.25">
      <c r="A828" s="96">
        <v>40943.416666666664</v>
      </c>
      <c r="B828" s="96">
        <v>110</v>
      </c>
      <c r="C828" s="96">
        <v>169</v>
      </c>
      <c r="D828" s="96">
        <v>98405.7</v>
      </c>
      <c r="E828" s="96">
        <v>-6.7590000000000003</v>
      </c>
      <c r="F828" s="96">
        <v>4.1680000000000001</v>
      </c>
      <c r="G828" s="96">
        <v>0.15</v>
      </c>
      <c r="H828" s="96">
        <v>13.7</v>
      </c>
      <c r="I828" s="96">
        <v>3.3857466666666669</v>
      </c>
      <c r="J828" s="96">
        <v>13.06</v>
      </c>
    </row>
    <row r="829" spans="1:10" x14ac:dyDescent="0.25">
      <c r="A829" s="96">
        <v>40943.458333333336</v>
      </c>
      <c r="B829" s="96">
        <v>116</v>
      </c>
      <c r="C829" s="96">
        <v>242</v>
      </c>
      <c r="D829" s="96">
        <v>98405.7</v>
      </c>
      <c r="E829" s="96">
        <v>-6.5670000000000002</v>
      </c>
      <c r="F829" s="96">
        <v>3.9449999999999998</v>
      </c>
      <c r="G829" s="96">
        <v>0.15</v>
      </c>
      <c r="H829" s="96">
        <v>13.7</v>
      </c>
      <c r="I829" s="96">
        <v>4.3815866666666654</v>
      </c>
      <c r="J829" s="96">
        <v>13.06</v>
      </c>
    </row>
    <row r="830" spans="1:10" x14ac:dyDescent="0.25">
      <c r="A830" s="96">
        <v>40943.5</v>
      </c>
      <c r="B830" s="96">
        <v>106</v>
      </c>
      <c r="C830" s="96">
        <v>252</v>
      </c>
      <c r="D830" s="96">
        <v>98405.7</v>
      </c>
      <c r="E830" s="96">
        <v>-6.5640000000000001</v>
      </c>
      <c r="F830" s="96">
        <v>3.819</v>
      </c>
      <c r="G830" s="96">
        <v>0.15</v>
      </c>
      <c r="H830" s="96">
        <v>13.7</v>
      </c>
      <c r="I830" s="96">
        <v>4.8380133333333326</v>
      </c>
      <c r="J830" s="96">
        <v>13.06</v>
      </c>
    </row>
    <row r="831" spans="1:10" x14ac:dyDescent="0.25">
      <c r="A831" s="96">
        <v>40943.541666666664</v>
      </c>
      <c r="B831" s="96">
        <v>83</v>
      </c>
      <c r="C831" s="96">
        <v>149</v>
      </c>
      <c r="D831" s="96">
        <v>98405.7</v>
      </c>
      <c r="E831" s="96">
        <v>-6.7220000000000004</v>
      </c>
      <c r="F831" s="96">
        <v>3.734</v>
      </c>
      <c r="G831" s="96">
        <v>0.15</v>
      </c>
      <c r="H831" s="96">
        <v>13.7</v>
      </c>
      <c r="I831" s="96">
        <v>5.1388399999999983</v>
      </c>
      <c r="J831" s="96">
        <v>13.06</v>
      </c>
    </row>
    <row r="832" spans="1:10" x14ac:dyDescent="0.25">
      <c r="A832" s="96">
        <v>40943.583333333336</v>
      </c>
      <c r="B832" s="96">
        <v>48</v>
      </c>
      <c r="C832" s="96">
        <v>94</v>
      </c>
      <c r="D832" s="96">
        <v>98405.7</v>
      </c>
      <c r="E832" s="96">
        <v>-7.234</v>
      </c>
      <c r="F832" s="96">
        <v>3.5779999999999998</v>
      </c>
      <c r="G832" s="96">
        <v>0.15</v>
      </c>
      <c r="H832" s="96">
        <v>13.7</v>
      </c>
      <c r="I832" s="96">
        <v>5.4707866666666654</v>
      </c>
      <c r="J832" s="96">
        <v>13.06</v>
      </c>
    </row>
    <row r="833" spans="1:10" x14ac:dyDescent="0.25">
      <c r="A833" s="96">
        <v>40943.625</v>
      </c>
      <c r="B833" s="96">
        <v>8</v>
      </c>
      <c r="C833" s="96">
        <v>22</v>
      </c>
      <c r="D833" s="96">
        <v>98405.7</v>
      </c>
      <c r="E833" s="96">
        <v>-8.5280000000000005</v>
      </c>
      <c r="F833" s="96">
        <v>3.2050000000000001</v>
      </c>
      <c r="G833" s="96">
        <v>0.15</v>
      </c>
      <c r="H833" s="96">
        <v>13.7</v>
      </c>
      <c r="I833" s="96">
        <v>5.4604133333333333</v>
      </c>
      <c r="J833" s="96">
        <v>13.06</v>
      </c>
    </row>
    <row r="834" spans="1:10" x14ac:dyDescent="0.25">
      <c r="A834" s="96">
        <v>40943.666666666664</v>
      </c>
      <c r="B834" s="96">
        <v>0</v>
      </c>
      <c r="C834" s="96">
        <v>0</v>
      </c>
      <c r="D834" s="96">
        <v>98405.7</v>
      </c>
      <c r="E834" s="96">
        <v>-9.5860000000000003</v>
      </c>
      <c r="F834" s="96">
        <v>3.16</v>
      </c>
      <c r="G834" s="96">
        <v>0.15</v>
      </c>
      <c r="H834" s="96">
        <v>13.7</v>
      </c>
      <c r="I834" s="96">
        <v>5.2425733333333326</v>
      </c>
      <c r="J834" s="96">
        <v>13.06</v>
      </c>
    </row>
    <row r="835" spans="1:10" x14ac:dyDescent="0.25">
      <c r="A835" s="96">
        <v>40943.708333333336</v>
      </c>
      <c r="B835" s="96">
        <v>0</v>
      </c>
      <c r="C835" s="96">
        <v>0</v>
      </c>
      <c r="D835" s="96">
        <v>98405.7</v>
      </c>
      <c r="E835" s="96">
        <v>-10.063000000000001</v>
      </c>
      <c r="F835" s="96">
        <v>3.1179999999999999</v>
      </c>
      <c r="G835" s="96">
        <v>0.15</v>
      </c>
      <c r="H835" s="96">
        <v>13.7</v>
      </c>
      <c r="I835" s="96">
        <v>4.537186666666666</v>
      </c>
      <c r="J835" s="96">
        <v>13.06</v>
      </c>
    </row>
    <row r="836" spans="1:10" x14ac:dyDescent="0.25">
      <c r="A836" s="96">
        <v>40943.75</v>
      </c>
      <c r="B836" s="96">
        <v>0</v>
      </c>
      <c r="C836" s="96">
        <v>0</v>
      </c>
      <c r="D836" s="96">
        <v>98405.7</v>
      </c>
      <c r="E836" s="96">
        <v>-10.409000000000001</v>
      </c>
      <c r="F836" s="96">
        <v>3.0230000000000001</v>
      </c>
      <c r="G836" s="96">
        <v>0.15</v>
      </c>
      <c r="H836" s="96">
        <v>13.7</v>
      </c>
      <c r="I836" s="96">
        <v>3.8110533333333327</v>
      </c>
      <c r="J836" s="96">
        <v>13.06</v>
      </c>
    </row>
    <row r="837" spans="1:10" x14ac:dyDescent="0.25">
      <c r="A837" s="96">
        <v>40943.791666666664</v>
      </c>
      <c r="B837" s="96">
        <v>0</v>
      </c>
      <c r="C837" s="96">
        <v>0</v>
      </c>
      <c r="D837" s="96">
        <v>98405.7</v>
      </c>
      <c r="E837" s="96">
        <v>-10.6</v>
      </c>
      <c r="F837" s="96">
        <v>2.9550000000000001</v>
      </c>
      <c r="G837" s="96">
        <v>0.15</v>
      </c>
      <c r="H837" s="96">
        <v>13.7</v>
      </c>
      <c r="I837" s="96">
        <v>2.8048399999999996</v>
      </c>
      <c r="J837" s="96">
        <v>13.06</v>
      </c>
    </row>
    <row r="838" spans="1:10" x14ac:dyDescent="0.25">
      <c r="A838" s="96">
        <v>40943.833333333336</v>
      </c>
      <c r="B838" s="96">
        <v>0</v>
      </c>
      <c r="C838" s="96">
        <v>0</v>
      </c>
      <c r="D838" s="96">
        <v>98405.7</v>
      </c>
      <c r="E838" s="96">
        <v>-10.736000000000001</v>
      </c>
      <c r="F838" s="96">
        <v>2.9289999999999998</v>
      </c>
      <c r="G838" s="96">
        <v>0.15</v>
      </c>
      <c r="H838" s="96">
        <v>13.7</v>
      </c>
      <c r="I838" s="96">
        <v>2.4417733333333338</v>
      </c>
      <c r="J838" s="96">
        <v>13.06</v>
      </c>
    </row>
    <row r="839" spans="1:10" x14ac:dyDescent="0.25">
      <c r="A839" s="96">
        <v>40943.875</v>
      </c>
      <c r="B839" s="96">
        <v>0</v>
      </c>
      <c r="C839" s="96">
        <v>0</v>
      </c>
      <c r="D839" s="96">
        <v>98405.7</v>
      </c>
      <c r="E839" s="96">
        <v>-11.029</v>
      </c>
      <c r="F839" s="96">
        <v>2.992</v>
      </c>
      <c r="G839" s="96">
        <v>0.15</v>
      </c>
      <c r="H839" s="96">
        <v>13.7</v>
      </c>
      <c r="I839" s="96">
        <v>1.9957199999999986</v>
      </c>
      <c r="J839" s="96">
        <v>13.06</v>
      </c>
    </row>
    <row r="840" spans="1:10" x14ac:dyDescent="0.25">
      <c r="A840" s="96">
        <v>40943.916666666664</v>
      </c>
      <c r="B840" s="96">
        <v>0</v>
      </c>
      <c r="C840" s="96">
        <v>0</v>
      </c>
      <c r="D840" s="96">
        <v>98405.7</v>
      </c>
      <c r="E840" s="96">
        <v>-11.41</v>
      </c>
      <c r="F840" s="96">
        <v>3.1349999999999998</v>
      </c>
      <c r="G840" s="96">
        <v>0.15</v>
      </c>
      <c r="H840" s="96">
        <v>13.7</v>
      </c>
      <c r="I840" s="96">
        <v>0.85465333333333326</v>
      </c>
      <c r="J840" s="96">
        <v>13.06</v>
      </c>
    </row>
    <row r="841" spans="1:10" x14ac:dyDescent="0.25">
      <c r="A841" s="96">
        <v>40943.958333333336</v>
      </c>
      <c r="B841" s="96">
        <v>0</v>
      </c>
      <c r="C841" s="96">
        <v>0</v>
      </c>
      <c r="D841" s="96">
        <v>98405.7</v>
      </c>
      <c r="E841" s="96">
        <v>-11.766</v>
      </c>
      <c r="F841" s="96">
        <v>3.3130000000000002</v>
      </c>
      <c r="G841" s="96">
        <v>0.15</v>
      </c>
      <c r="H841" s="96">
        <v>13.7</v>
      </c>
      <c r="I841" s="96">
        <v>0.37748000000000026</v>
      </c>
      <c r="J841" s="96">
        <v>13.06</v>
      </c>
    </row>
    <row r="842" spans="1:10" x14ac:dyDescent="0.25">
      <c r="A842" s="96">
        <v>40944</v>
      </c>
      <c r="B842" s="96">
        <v>0</v>
      </c>
      <c r="C842" s="96">
        <v>0</v>
      </c>
      <c r="D842" s="96">
        <v>98405.7</v>
      </c>
      <c r="E842" s="96">
        <v>-12.162000000000001</v>
      </c>
      <c r="F842" s="96">
        <v>3.464</v>
      </c>
      <c r="G842" s="96">
        <v>0.15</v>
      </c>
      <c r="H842" s="96">
        <v>13.7</v>
      </c>
      <c r="I842" s="96">
        <v>1.5807866666666657</v>
      </c>
      <c r="J842" s="96">
        <v>13.06</v>
      </c>
    </row>
    <row r="843" spans="1:10" x14ac:dyDescent="0.25">
      <c r="A843" s="96">
        <v>40944.041666666664</v>
      </c>
      <c r="B843" s="96">
        <v>0</v>
      </c>
      <c r="C843" s="96">
        <v>0</v>
      </c>
      <c r="D843" s="96">
        <v>98405.7</v>
      </c>
      <c r="E843" s="96">
        <v>-12.632999999999999</v>
      </c>
      <c r="F843" s="96">
        <v>3.5590000000000002</v>
      </c>
      <c r="G843" s="96">
        <v>0.15</v>
      </c>
      <c r="H843" s="96">
        <v>13.7</v>
      </c>
      <c r="I843" s="96">
        <v>2.7529733333333324</v>
      </c>
      <c r="J843" s="96">
        <v>13.06</v>
      </c>
    </row>
    <row r="844" spans="1:10" x14ac:dyDescent="0.25">
      <c r="A844" s="96">
        <v>40944.083333333336</v>
      </c>
      <c r="B844" s="96">
        <v>0</v>
      </c>
      <c r="C844" s="96">
        <v>0</v>
      </c>
      <c r="D844" s="96">
        <v>98405.7</v>
      </c>
      <c r="E844" s="96">
        <v>-12.932</v>
      </c>
      <c r="F844" s="96">
        <v>3.613</v>
      </c>
      <c r="G844" s="96">
        <v>0.15</v>
      </c>
      <c r="H844" s="96">
        <v>13.7</v>
      </c>
      <c r="I844" s="96">
        <v>2.7737199999999991</v>
      </c>
      <c r="J844" s="96">
        <v>13.06</v>
      </c>
    </row>
    <row r="845" spans="1:10" x14ac:dyDescent="0.25">
      <c r="A845" s="96">
        <v>40944.125</v>
      </c>
      <c r="B845" s="96">
        <v>0</v>
      </c>
      <c r="C845" s="96">
        <v>0</v>
      </c>
      <c r="D845" s="96">
        <v>98405.7</v>
      </c>
      <c r="E845" s="96">
        <v>-12.819000000000001</v>
      </c>
      <c r="F845" s="96">
        <v>3.7120000000000002</v>
      </c>
      <c r="G845" s="96">
        <v>0.15</v>
      </c>
      <c r="H845" s="96">
        <v>13.7</v>
      </c>
      <c r="I845" s="96">
        <v>2.6699866666666656</v>
      </c>
      <c r="J845" s="96">
        <v>13.06</v>
      </c>
    </row>
    <row r="846" spans="1:10" x14ac:dyDescent="0.25">
      <c r="A846" s="96">
        <v>40944.166666666664</v>
      </c>
      <c r="B846" s="96">
        <v>0</v>
      </c>
      <c r="C846" s="96">
        <v>0</v>
      </c>
      <c r="D846" s="96">
        <v>98405.7</v>
      </c>
      <c r="E846" s="96">
        <v>-12.728999999999999</v>
      </c>
      <c r="F846" s="96">
        <v>3.8290000000000002</v>
      </c>
      <c r="G846" s="96">
        <v>0.15</v>
      </c>
      <c r="H846" s="96">
        <v>13.7</v>
      </c>
      <c r="I846" s="96">
        <v>2.6803599999999994</v>
      </c>
      <c r="J846" s="96">
        <v>13.06</v>
      </c>
    </row>
    <row r="847" spans="1:10" x14ac:dyDescent="0.25">
      <c r="A847" s="96">
        <v>40944.208333333336</v>
      </c>
      <c r="B847" s="96">
        <v>0</v>
      </c>
      <c r="C847" s="96">
        <v>0</v>
      </c>
      <c r="D847" s="96">
        <v>98405.7</v>
      </c>
      <c r="E847" s="96">
        <v>-12.792999999999999</v>
      </c>
      <c r="F847" s="96">
        <v>3.802</v>
      </c>
      <c r="G847" s="96">
        <v>0.15</v>
      </c>
      <c r="H847" s="96">
        <v>13.7</v>
      </c>
      <c r="I847" s="96">
        <v>2.6284933333333331</v>
      </c>
      <c r="J847" s="96">
        <v>13.06</v>
      </c>
    </row>
    <row r="848" spans="1:10" x14ac:dyDescent="0.25">
      <c r="A848" s="96">
        <v>40944.25</v>
      </c>
      <c r="B848" s="96">
        <v>0</v>
      </c>
      <c r="C848" s="96">
        <v>0</v>
      </c>
      <c r="D848" s="96">
        <v>98405.7</v>
      </c>
      <c r="E848" s="96">
        <v>-12.926</v>
      </c>
      <c r="F848" s="96">
        <v>3.8410000000000002</v>
      </c>
      <c r="G848" s="96">
        <v>0.15</v>
      </c>
      <c r="H848" s="96">
        <v>13.7</v>
      </c>
      <c r="I848" s="96">
        <v>2.576626666666666</v>
      </c>
      <c r="J848" s="96">
        <v>13.06</v>
      </c>
    </row>
    <row r="849" spans="1:10" x14ac:dyDescent="0.25">
      <c r="A849" s="96">
        <v>40944.291666666664</v>
      </c>
      <c r="B849" s="96">
        <v>24</v>
      </c>
      <c r="C849" s="96">
        <v>142</v>
      </c>
      <c r="D849" s="96">
        <v>98405.7</v>
      </c>
      <c r="E849" s="96">
        <v>-12.6</v>
      </c>
      <c r="F849" s="96">
        <v>3.8650000000000002</v>
      </c>
      <c r="G849" s="96">
        <v>0.15</v>
      </c>
      <c r="H849" s="96">
        <v>13.7</v>
      </c>
      <c r="I849" s="96">
        <v>2.576626666666666</v>
      </c>
      <c r="J849" s="96">
        <v>13.06</v>
      </c>
    </row>
    <row r="850" spans="1:10" x14ac:dyDescent="0.25">
      <c r="A850" s="96">
        <v>40944.333333333336</v>
      </c>
      <c r="B850" s="96">
        <v>59</v>
      </c>
      <c r="C850" s="96">
        <v>273</v>
      </c>
      <c r="D850" s="96">
        <v>98405.7</v>
      </c>
      <c r="E850" s="96">
        <v>-11.393000000000001</v>
      </c>
      <c r="F850" s="96">
        <v>4.0389999999999997</v>
      </c>
      <c r="G850" s="96">
        <v>0.15</v>
      </c>
      <c r="H850" s="96">
        <v>13.7</v>
      </c>
      <c r="I850" s="96">
        <v>2.5558800000000002</v>
      </c>
      <c r="J850" s="96">
        <v>13.06</v>
      </c>
    </row>
    <row r="851" spans="1:10" x14ac:dyDescent="0.25">
      <c r="A851" s="96">
        <v>40944.375</v>
      </c>
      <c r="B851" s="96">
        <v>70</v>
      </c>
      <c r="C851" s="96">
        <v>645</v>
      </c>
      <c r="D851" s="96">
        <v>98405.7</v>
      </c>
      <c r="E851" s="96">
        <v>-9.6880000000000006</v>
      </c>
      <c r="F851" s="96">
        <v>4.2510000000000003</v>
      </c>
      <c r="G851" s="96">
        <v>0.15</v>
      </c>
      <c r="H851" s="96">
        <v>13.7</v>
      </c>
      <c r="I851" s="96">
        <v>3.0123066666666674</v>
      </c>
      <c r="J851" s="96">
        <v>13.06</v>
      </c>
    </row>
    <row r="852" spans="1:10" x14ac:dyDescent="0.25">
      <c r="A852" s="96">
        <v>40944.416666666664</v>
      </c>
      <c r="B852" s="96">
        <v>73</v>
      </c>
      <c r="C852" s="96">
        <v>712</v>
      </c>
      <c r="D852" s="96">
        <v>98405.7</v>
      </c>
      <c r="E852" s="96">
        <v>-8.4030000000000005</v>
      </c>
      <c r="F852" s="96">
        <v>4.38</v>
      </c>
      <c r="G852" s="96">
        <v>0.15</v>
      </c>
      <c r="H852" s="96">
        <v>13.7</v>
      </c>
      <c r="I852" s="96">
        <v>3.7176933333333331</v>
      </c>
      <c r="J852" s="96">
        <v>13.06</v>
      </c>
    </row>
    <row r="853" spans="1:10" x14ac:dyDescent="0.25">
      <c r="A853" s="96">
        <v>40944.458333333336</v>
      </c>
      <c r="B853" s="96">
        <v>73</v>
      </c>
      <c r="C853" s="96">
        <v>728</v>
      </c>
      <c r="D853" s="96">
        <v>98405.7</v>
      </c>
      <c r="E853" s="96">
        <v>-7.4089999999999998</v>
      </c>
      <c r="F853" s="96">
        <v>4.4969999999999999</v>
      </c>
      <c r="G853" s="96">
        <v>0.15</v>
      </c>
      <c r="H853" s="96">
        <v>13.7</v>
      </c>
      <c r="I853" s="96">
        <v>4.3089733333333324</v>
      </c>
      <c r="J853" s="96">
        <v>13.06</v>
      </c>
    </row>
    <row r="854" spans="1:10" x14ac:dyDescent="0.25">
      <c r="A854" s="96">
        <v>40944.5</v>
      </c>
      <c r="B854" s="96">
        <v>71</v>
      </c>
      <c r="C854" s="96">
        <v>657</v>
      </c>
      <c r="D854" s="96">
        <v>98405.7</v>
      </c>
      <c r="E854" s="96">
        <v>-6.9649999999999999</v>
      </c>
      <c r="F854" s="96">
        <v>4.5010000000000003</v>
      </c>
      <c r="G854" s="96">
        <v>0.15</v>
      </c>
      <c r="H854" s="96">
        <v>13.7</v>
      </c>
      <c r="I854" s="96">
        <v>4.9313733333333323</v>
      </c>
      <c r="J854" s="96">
        <v>13.06</v>
      </c>
    </row>
    <row r="855" spans="1:10" x14ac:dyDescent="0.25">
      <c r="A855" s="96">
        <v>40944.541666666664</v>
      </c>
      <c r="B855" s="96">
        <v>63</v>
      </c>
      <c r="C855" s="96">
        <v>550</v>
      </c>
      <c r="D855" s="96">
        <v>98405.7</v>
      </c>
      <c r="E855" s="96">
        <v>-6.923</v>
      </c>
      <c r="F855" s="96">
        <v>4.4580000000000002</v>
      </c>
      <c r="G855" s="96">
        <v>0.15</v>
      </c>
      <c r="H855" s="96">
        <v>13.7</v>
      </c>
      <c r="I855" s="96">
        <v>5.4604133333333325</v>
      </c>
      <c r="J855" s="96">
        <v>13.06</v>
      </c>
    </row>
    <row r="856" spans="1:10" x14ac:dyDescent="0.25">
      <c r="A856" s="96">
        <v>40944.583333333336</v>
      </c>
      <c r="B856" s="96">
        <v>45</v>
      </c>
      <c r="C856" s="96">
        <v>332</v>
      </c>
      <c r="D856" s="96">
        <v>98405.7</v>
      </c>
      <c r="E856" s="96">
        <v>-7.569</v>
      </c>
      <c r="F856" s="96">
        <v>4.2729999999999997</v>
      </c>
      <c r="G856" s="96">
        <v>0.15</v>
      </c>
      <c r="H856" s="96">
        <v>13.7</v>
      </c>
      <c r="I856" s="96">
        <v>5.7923599999999995</v>
      </c>
      <c r="J856" s="96">
        <v>13.06</v>
      </c>
    </row>
    <row r="857" spans="1:10" x14ac:dyDescent="0.25">
      <c r="A857" s="96">
        <v>40944.625</v>
      </c>
      <c r="B857" s="96">
        <v>10</v>
      </c>
      <c r="C857" s="96">
        <v>68</v>
      </c>
      <c r="D857" s="96">
        <v>98405.7</v>
      </c>
      <c r="E857" s="96">
        <v>-9.7140000000000004</v>
      </c>
      <c r="F857" s="96">
        <v>3.9169999999999998</v>
      </c>
      <c r="G857" s="96">
        <v>0.15</v>
      </c>
      <c r="H857" s="96">
        <v>13.7</v>
      </c>
      <c r="I857" s="96">
        <v>5.9375866666666663</v>
      </c>
      <c r="J857" s="96">
        <v>13.06</v>
      </c>
    </row>
    <row r="858" spans="1:10" x14ac:dyDescent="0.25">
      <c r="A858" s="96">
        <v>40944.666666666664</v>
      </c>
      <c r="B858" s="96">
        <v>0</v>
      </c>
      <c r="C858" s="96">
        <v>0</v>
      </c>
      <c r="D858" s="96">
        <v>98405.7</v>
      </c>
      <c r="E858" s="96">
        <v>-11.067</v>
      </c>
      <c r="F858" s="96">
        <v>4.2089999999999996</v>
      </c>
      <c r="G858" s="96">
        <v>0.15</v>
      </c>
      <c r="H858" s="96">
        <v>13.7</v>
      </c>
      <c r="I858" s="96">
        <v>5.896093333333333</v>
      </c>
      <c r="J858" s="96">
        <v>13.06</v>
      </c>
    </row>
    <row r="859" spans="1:10" x14ac:dyDescent="0.25">
      <c r="A859" s="96">
        <v>40944.708333333336</v>
      </c>
      <c r="B859" s="96">
        <v>0</v>
      </c>
      <c r="C859" s="96">
        <v>0</v>
      </c>
      <c r="D859" s="96">
        <v>98405.7</v>
      </c>
      <c r="E859" s="96">
        <v>-11.318</v>
      </c>
      <c r="F859" s="96">
        <v>4.5</v>
      </c>
      <c r="G859" s="96">
        <v>0.15</v>
      </c>
      <c r="H859" s="96">
        <v>13.7</v>
      </c>
      <c r="I859" s="96">
        <v>4.9832399999999994</v>
      </c>
      <c r="J859" s="96">
        <v>13.06</v>
      </c>
    </row>
    <row r="860" spans="1:10" x14ac:dyDescent="0.25">
      <c r="A860" s="96">
        <v>40944.75</v>
      </c>
      <c r="B860" s="96">
        <v>0</v>
      </c>
      <c r="C860" s="96">
        <v>0</v>
      </c>
      <c r="D860" s="96">
        <v>98405.7</v>
      </c>
      <c r="E860" s="96">
        <v>-11.616</v>
      </c>
      <c r="F860" s="96">
        <v>4.5990000000000002</v>
      </c>
      <c r="G860" s="96">
        <v>0.15</v>
      </c>
      <c r="H860" s="96">
        <v>13.7</v>
      </c>
      <c r="I860" s="96">
        <v>4.6927866666666658</v>
      </c>
      <c r="J860" s="96">
        <v>13.06</v>
      </c>
    </row>
    <row r="861" spans="1:10" x14ac:dyDescent="0.25">
      <c r="A861" s="96">
        <v>40944.791666666664</v>
      </c>
      <c r="B861" s="96">
        <v>0</v>
      </c>
      <c r="C861" s="96">
        <v>0</v>
      </c>
      <c r="D861" s="96">
        <v>98405.7</v>
      </c>
      <c r="E861" s="96">
        <v>-12.005000000000001</v>
      </c>
      <c r="F861" s="96">
        <v>4.5350000000000001</v>
      </c>
      <c r="G861" s="96">
        <v>0.15</v>
      </c>
      <c r="H861" s="96">
        <v>13.7</v>
      </c>
      <c r="I861" s="96">
        <v>4.2985999999999995</v>
      </c>
      <c r="J861" s="96">
        <v>13.06</v>
      </c>
    </row>
    <row r="862" spans="1:10" x14ac:dyDescent="0.25">
      <c r="A862" s="96">
        <v>40944.833333333336</v>
      </c>
      <c r="B862" s="96">
        <v>0</v>
      </c>
      <c r="C862" s="96">
        <v>0</v>
      </c>
      <c r="D862" s="96">
        <v>98405.7</v>
      </c>
      <c r="E862" s="96">
        <v>-12.343</v>
      </c>
      <c r="F862" s="96">
        <v>4.4560000000000004</v>
      </c>
      <c r="G862" s="96">
        <v>0.15</v>
      </c>
      <c r="H862" s="96">
        <v>13.7</v>
      </c>
      <c r="I862" s="96">
        <v>4.7446533333333338</v>
      </c>
      <c r="J862" s="96">
        <v>13.06</v>
      </c>
    </row>
    <row r="863" spans="1:10" x14ac:dyDescent="0.25">
      <c r="A863" s="96">
        <v>40944.875</v>
      </c>
      <c r="B863" s="96">
        <v>0</v>
      </c>
      <c r="C863" s="96">
        <v>0</v>
      </c>
      <c r="D863" s="96">
        <v>98405.7</v>
      </c>
      <c r="E863" s="96">
        <v>-12.488</v>
      </c>
      <c r="F863" s="96">
        <v>4.46</v>
      </c>
      <c r="G863" s="96">
        <v>0.15</v>
      </c>
      <c r="H863" s="96">
        <v>13.7</v>
      </c>
      <c r="I863" s="96">
        <v>4.7342799999999992</v>
      </c>
      <c r="J863" s="96">
        <v>13.06</v>
      </c>
    </row>
    <row r="864" spans="1:10" x14ac:dyDescent="0.25">
      <c r="A864" s="96">
        <v>40944.916666666664</v>
      </c>
      <c r="B864" s="96">
        <v>0</v>
      </c>
      <c r="C864" s="96">
        <v>0</v>
      </c>
      <c r="D864" s="96">
        <v>98405.7</v>
      </c>
      <c r="E864" s="96">
        <v>-12.531000000000001</v>
      </c>
      <c r="F864" s="96">
        <v>4.5010000000000003</v>
      </c>
      <c r="G864" s="96">
        <v>0.15</v>
      </c>
      <c r="H864" s="96">
        <v>13.7</v>
      </c>
      <c r="I864" s="96">
        <v>4.3608399999999996</v>
      </c>
      <c r="J864" s="96">
        <v>13.06</v>
      </c>
    </row>
    <row r="865" spans="1:10" x14ac:dyDescent="0.25">
      <c r="A865" s="96">
        <v>40944.958333333336</v>
      </c>
      <c r="B865" s="96">
        <v>0</v>
      </c>
      <c r="C865" s="96">
        <v>0</v>
      </c>
      <c r="D865" s="96">
        <v>98405.7</v>
      </c>
      <c r="E865" s="96">
        <v>-12.682</v>
      </c>
      <c r="F865" s="96">
        <v>4.46</v>
      </c>
      <c r="G865" s="96">
        <v>0.15</v>
      </c>
      <c r="H865" s="96">
        <v>13.7</v>
      </c>
      <c r="I865" s="96">
        <v>4.2156133333333337</v>
      </c>
      <c r="J865" s="96">
        <v>13.06</v>
      </c>
    </row>
    <row r="866" spans="1:10" x14ac:dyDescent="0.25">
      <c r="A866" s="96">
        <v>40945</v>
      </c>
      <c r="B866" s="96">
        <v>0</v>
      </c>
      <c r="C866" s="96">
        <v>0</v>
      </c>
      <c r="D866" s="96">
        <v>98405.7</v>
      </c>
      <c r="E866" s="96">
        <v>-12.789</v>
      </c>
      <c r="F866" s="96">
        <v>4.4850000000000003</v>
      </c>
      <c r="G866" s="96">
        <v>0.15</v>
      </c>
      <c r="H866" s="96">
        <v>13.7</v>
      </c>
      <c r="I866" s="96">
        <v>3.9770266666666663</v>
      </c>
      <c r="J866" s="96">
        <v>13.06</v>
      </c>
    </row>
    <row r="867" spans="1:10" x14ac:dyDescent="0.25">
      <c r="A867" s="96">
        <v>40945.041666666664</v>
      </c>
      <c r="B867" s="96">
        <v>0</v>
      </c>
      <c r="C867" s="96">
        <v>0</v>
      </c>
      <c r="D867" s="96">
        <v>98405.7</v>
      </c>
      <c r="E867" s="96">
        <v>-13.301</v>
      </c>
      <c r="F867" s="96">
        <v>4.4009999999999998</v>
      </c>
      <c r="G867" s="96">
        <v>0.15</v>
      </c>
      <c r="H867" s="96">
        <v>13.7</v>
      </c>
      <c r="I867" s="96">
        <v>3.8110533333333327</v>
      </c>
      <c r="J867" s="96">
        <v>13.06</v>
      </c>
    </row>
    <row r="868" spans="1:10" x14ac:dyDescent="0.25">
      <c r="A868" s="96">
        <v>40945.083333333336</v>
      </c>
      <c r="B868" s="96">
        <v>0</v>
      </c>
      <c r="C868" s="96">
        <v>0</v>
      </c>
      <c r="D868" s="96">
        <v>98405.7</v>
      </c>
      <c r="E868" s="96">
        <v>-13.913</v>
      </c>
      <c r="F868" s="96">
        <v>4.2480000000000002</v>
      </c>
      <c r="G868" s="96">
        <v>0.15</v>
      </c>
      <c r="H868" s="96">
        <v>13.7</v>
      </c>
      <c r="I868" s="96">
        <v>3.6139600000000005</v>
      </c>
      <c r="J868" s="96">
        <v>13.06</v>
      </c>
    </row>
    <row r="869" spans="1:10" x14ac:dyDescent="0.25">
      <c r="A869" s="96">
        <v>40945.125</v>
      </c>
      <c r="B869" s="96">
        <v>0</v>
      </c>
      <c r="C869" s="96">
        <v>0</v>
      </c>
      <c r="D869" s="96">
        <v>98405.7</v>
      </c>
      <c r="E869" s="96">
        <v>-14.409000000000001</v>
      </c>
      <c r="F869" s="96">
        <v>4.117</v>
      </c>
      <c r="G869" s="96">
        <v>0.15</v>
      </c>
      <c r="H869" s="96">
        <v>13.7</v>
      </c>
      <c r="I869" s="96">
        <v>2.8981999999999983</v>
      </c>
      <c r="J869" s="96">
        <v>13.06</v>
      </c>
    </row>
    <row r="870" spans="1:10" x14ac:dyDescent="0.25">
      <c r="A870" s="96">
        <v>40945.166666666664</v>
      </c>
      <c r="B870" s="96">
        <v>0</v>
      </c>
      <c r="C870" s="96">
        <v>0</v>
      </c>
      <c r="D870" s="96">
        <v>98405.7</v>
      </c>
      <c r="E870" s="96">
        <v>-15.131</v>
      </c>
      <c r="F870" s="96">
        <v>3.8929999999999998</v>
      </c>
      <c r="G870" s="96">
        <v>0.15</v>
      </c>
      <c r="H870" s="96">
        <v>13.7</v>
      </c>
      <c r="I870" s="96">
        <v>2.6492399999999998</v>
      </c>
      <c r="J870" s="96">
        <v>13.06</v>
      </c>
    </row>
    <row r="871" spans="1:10" x14ac:dyDescent="0.25">
      <c r="A871" s="96">
        <v>40945.208333333336</v>
      </c>
      <c r="B871" s="96">
        <v>0</v>
      </c>
      <c r="C871" s="96">
        <v>0</v>
      </c>
      <c r="D871" s="96">
        <v>98405.7</v>
      </c>
      <c r="E871" s="96">
        <v>-15.694000000000001</v>
      </c>
      <c r="F871" s="96">
        <v>3.883</v>
      </c>
      <c r="G871" s="96">
        <v>0.15</v>
      </c>
      <c r="H871" s="96">
        <v>13.7</v>
      </c>
      <c r="I871" s="96">
        <v>2.8463333333333329</v>
      </c>
      <c r="J871" s="96">
        <v>13.06</v>
      </c>
    </row>
    <row r="872" spans="1:10" x14ac:dyDescent="0.25">
      <c r="A872" s="96">
        <v>40945.25</v>
      </c>
      <c r="B872" s="96">
        <v>0</v>
      </c>
      <c r="C872" s="96">
        <v>0</v>
      </c>
      <c r="D872" s="96">
        <v>98405.7</v>
      </c>
      <c r="E872" s="96">
        <v>-16.02</v>
      </c>
      <c r="F872" s="96">
        <v>3.9329999999999998</v>
      </c>
      <c r="G872" s="96">
        <v>0.15</v>
      </c>
      <c r="H872" s="96">
        <v>13.7</v>
      </c>
      <c r="I872" s="96">
        <v>2.9189466666666659</v>
      </c>
      <c r="J872" s="96">
        <v>13.06</v>
      </c>
    </row>
    <row r="873" spans="1:10" x14ac:dyDescent="0.25">
      <c r="A873" s="96">
        <v>40945.291666666664</v>
      </c>
      <c r="B873" s="96">
        <v>26</v>
      </c>
      <c r="C873" s="96">
        <v>346</v>
      </c>
      <c r="D873" s="96">
        <v>98405.7</v>
      </c>
      <c r="E873" s="96">
        <v>-15.824</v>
      </c>
      <c r="F873" s="96">
        <v>3.9750000000000001</v>
      </c>
      <c r="G873" s="96">
        <v>0.15</v>
      </c>
      <c r="H873" s="96">
        <v>13.7</v>
      </c>
      <c r="I873" s="96">
        <v>2.8152133333333333</v>
      </c>
      <c r="J873" s="96">
        <v>13.06</v>
      </c>
    </row>
    <row r="874" spans="1:10" x14ac:dyDescent="0.25">
      <c r="A874" s="96">
        <v>40945.333333333336</v>
      </c>
      <c r="B874" s="96">
        <v>49</v>
      </c>
      <c r="C874" s="96">
        <v>652</v>
      </c>
      <c r="D874" s="96">
        <v>98405.7</v>
      </c>
      <c r="E874" s="96">
        <v>-14.298999999999999</v>
      </c>
      <c r="F874" s="96">
        <v>4.0490000000000004</v>
      </c>
      <c r="G874" s="96">
        <v>0.15</v>
      </c>
      <c r="H874" s="96">
        <v>13.7</v>
      </c>
      <c r="I874" s="96">
        <v>2.7011066666666652</v>
      </c>
      <c r="J874" s="96">
        <v>13.06</v>
      </c>
    </row>
    <row r="875" spans="1:10" x14ac:dyDescent="0.25">
      <c r="A875" s="96">
        <v>40945.375</v>
      </c>
      <c r="B875" s="96">
        <v>60</v>
      </c>
      <c r="C875" s="96">
        <v>765</v>
      </c>
      <c r="D875" s="96">
        <v>98405.7</v>
      </c>
      <c r="E875" s="96">
        <v>-12.87</v>
      </c>
      <c r="F875" s="96">
        <v>4.0140000000000002</v>
      </c>
      <c r="G875" s="96">
        <v>0.15</v>
      </c>
      <c r="H875" s="96">
        <v>13.7</v>
      </c>
      <c r="I875" s="96">
        <v>3.3235066666666659</v>
      </c>
      <c r="J875" s="96">
        <v>13.06</v>
      </c>
    </row>
    <row r="876" spans="1:10" x14ac:dyDescent="0.25">
      <c r="A876" s="96">
        <v>40945.416666666664</v>
      </c>
      <c r="B876" s="96">
        <v>66</v>
      </c>
      <c r="C876" s="96">
        <v>802</v>
      </c>
      <c r="D876" s="96">
        <v>98405.7</v>
      </c>
      <c r="E876" s="96">
        <v>-11.52</v>
      </c>
      <c r="F876" s="96">
        <v>4.0709999999999997</v>
      </c>
      <c r="G876" s="96">
        <v>0.15</v>
      </c>
      <c r="H876" s="96">
        <v>13.7</v>
      </c>
      <c r="I876" s="96">
        <v>4.0807600000000006</v>
      </c>
      <c r="J876" s="96">
        <v>13.06</v>
      </c>
    </row>
    <row r="877" spans="1:10" x14ac:dyDescent="0.25">
      <c r="A877" s="96">
        <v>40945.458333333336</v>
      </c>
      <c r="B877" s="96">
        <v>67</v>
      </c>
      <c r="C877" s="96">
        <v>796</v>
      </c>
      <c r="D877" s="96">
        <v>98405.7</v>
      </c>
      <c r="E877" s="96">
        <v>-10.476000000000001</v>
      </c>
      <c r="F877" s="96">
        <v>4.1079999999999997</v>
      </c>
      <c r="G877" s="96">
        <v>0.15</v>
      </c>
      <c r="H877" s="96">
        <v>13.7</v>
      </c>
      <c r="I877" s="96">
        <v>4.806893333333333</v>
      </c>
      <c r="J877" s="96">
        <v>13.06</v>
      </c>
    </row>
    <row r="878" spans="1:10" x14ac:dyDescent="0.25">
      <c r="A878" s="96">
        <v>40945.5</v>
      </c>
      <c r="B878" s="96">
        <v>64</v>
      </c>
      <c r="C878" s="96">
        <v>744</v>
      </c>
      <c r="D878" s="96">
        <v>98405.7</v>
      </c>
      <c r="E878" s="96">
        <v>-9.7080000000000002</v>
      </c>
      <c r="F878" s="96">
        <v>4.1159999999999997</v>
      </c>
      <c r="G878" s="96">
        <v>0.15</v>
      </c>
      <c r="H878" s="96">
        <v>13.7</v>
      </c>
      <c r="I878" s="96">
        <v>5.3463066666666652</v>
      </c>
      <c r="J878" s="96">
        <v>13.06</v>
      </c>
    </row>
    <row r="879" spans="1:10" x14ac:dyDescent="0.25">
      <c r="A879" s="96">
        <v>40945.541666666664</v>
      </c>
      <c r="B879" s="96">
        <v>56</v>
      </c>
      <c r="C879" s="96">
        <v>654</v>
      </c>
      <c r="D879" s="96">
        <v>98405.7</v>
      </c>
      <c r="E879" s="96">
        <v>-9.5180000000000007</v>
      </c>
      <c r="F879" s="96">
        <v>4.05</v>
      </c>
      <c r="G879" s="96">
        <v>0.15</v>
      </c>
      <c r="H879" s="96">
        <v>13.7</v>
      </c>
      <c r="I879" s="96">
        <v>5.7301199999999994</v>
      </c>
      <c r="J879" s="96">
        <v>13.06</v>
      </c>
    </row>
    <row r="880" spans="1:10" x14ac:dyDescent="0.25">
      <c r="A880" s="96">
        <v>40945.583333333336</v>
      </c>
      <c r="B880" s="96">
        <v>41</v>
      </c>
      <c r="C880" s="96">
        <v>456</v>
      </c>
      <c r="D880" s="96">
        <v>98405.7</v>
      </c>
      <c r="E880" s="96">
        <v>-10.195</v>
      </c>
      <c r="F880" s="96">
        <v>3.9340000000000002</v>
      </c>
      <c r="G880" s="96">
        <v>0.15</v>
      </c>
      <c r="H880" s="96">
        <v>13.7</v>
      </c>
      <c r="I880" s="96">
        <v>6.030946666666666</v>
      </c>
      <c r="J880" s="96">
        <v>13.06</v>
      </c>
    </row>
    <row r="881" spans="1:10" x14ac:dyDescent="0.25">
      <c r="A881" s="96">
        <v>40945.625</v>
      </c>
      <c r="B881" s="96">
        <v>11</v>
      </c>
      <c r="C881" s="96">
        <v>139</v>
      </c>
      <c r="D881" s="96">
        <v>98405.7</v>
      </c>
      <c r="E881" s="96">
        <v>-12.411</v>
      </c>
      <c r="F881" s="96">
        <v>3.6429999999999998</v>
      </c>
      <c r="G881" s="96">
        <v>0.15</v>
      </c>
      <c r="H881" s="96">
        <v>13.7</v>
      </c>
      <c r="I881" s="96">
        <v>6.2384133333333329</v>
      </c>
      <c r="J881" s="96">
        <v>13.06</v>
      </c>
    </row>
    <row r="882" spans="1:10" x14ac:dyDescent="0.25">
      <c r="A882" s="96">
        <v>40945.666666666664</v>
      </c>
      <c r="B882" s="96">
        <v>0</v>
      </c>
      <c r="C882" s="96">
        <v>0</v>
      </c>
      <c r="D882" s="96">
        <v>98405.7</v>
      </c>
      <c r="E882" s="96">
        <v>-14.119</v>
      </c>
      <c r="F882" s="96">
        <v>3.84</v>
      </c>
      <c r="G882" s="96">
        <v>0.15</v>
      </c>
      <c r="H882" s="96">
        <v>13.7</v>
      </c>
      <c r="I882" s="96">
        <v>6.2280399999999991</v>
      </c>
      <c r="J882" s="96">
        <v>13.06</v>
      </c>
    </row>
    <row r="883" spans="1:10" x14ac:dyDescent="0.25">
      <c r="A883" s="96">
        <v>40945.708333333336</v>
      </c>
      <c r="B883" s="96">
        <v>0</v>
      </c>
      <c r="C883" s="96">
        <v>0</v>
      </c>
      <c r="D883" s="96">
        <v>98405.7</v>
      </c>
      <c r="E883" s="96">
        <v>-14.798999999999999</v>
      </c>
      <c r="F883" s="96">
        <v>3.9279999999999999</v>
      </c>
      <c r="G883" s="96">
        <v>0.15</v>
      </c>
      <c r="H883" s="96">
        <v>13.7</v>
      </c>
      <c r="I883" s="96">
        <v>5.8131066666666662</v>
      </c>
      <c r="J883" s="96">
        <v>13.06</v>
      </c>
    </row>
    <row r="884" spans="1:10" x14ac:dyDescent="0.25">
      <c r="A884" s="96">
        <v>40945.75</v>
      </c>
      <c r="B884" s="96">
        <v>0</v>
      </c>
      <c r="C884" s="96">
        <v>0</v>
      </c>
      <c r="D884" s="96">
        <v>98405.7</v>
      </c>
      <c r="E884" s="96">
        <v>-15.321999999999999</v>
      </c>
      <c r="F884" s="96">
        <v>3.8570000000000002</v>
      </c>
      <c r="G884" s="96">
        <v>0.15</v>
      </c>
      <c r="H884" s="96">
        <v>13.7</v>
      </c>
      <c r="I884" s="96">
        <v>5.0869733333333329</v>
      </c>
      <c r="J884" s="96">
        <v>13.06</v>
      </c>
    </row>
    <row r="885" spans="1:10" x14ac:dyDescent="0.25">
      <c r="A885" s="96">
        <v>40945.791666666664</v>
      </c>
      <c r="B885" s="96">
        <v>0</v>
      </c>
      <c r="C885" s="96">
        <v>0</v>
      </c>
      <c r="D885" s="96">
        <v>98405.7</v>
      </c>
      <c r="E885" s="96">
        <v>-15.680999999999999</v>
      </c>
      <c r="F885" s="96">
        <v>3.6869999999999998</v>
      </c>
      <c r="G885" s="96">
        <v>0.15</v>
      </c>
      <c r="H885" s="96">
        <v>13.7</v>
      </c>
      <c r="I885" s="96">
        <v>4.1118799999999993</v>
      </c>
      <c r="J885" s="96">
        <v>13.06</v>
      </c>
    </row>
    <row r="886" spans="1:10" x14ac:dyDescent="0.25">
      <c r="A886" s="96">
        <v>40945.833333333336</v>
      </c>
      <c r="B886" s="96">
        <v>0</v>
      </c>
      <c r="C886" s="96">
        <v>0</v>
      </c>
      <c r="D886" s="96">
        <v>98405.7</v>
      </c>
      <c r="E886" s="96">
        <v>-15.802</v>
      </c>
      <c r="F886" s="96">
        <v>3.484</v>
      </c>
      <c r="G886" s="96">
        <v>0.15</v>
      </c>
      <c r="H886" s="96">
        <v>13.7</v>
      </c>
      <c r="I886" s="96">
        <v>4.1741199999999994</v>
      </c>
      <c r="J886" s="96">
        <v>13.06</v>
      </c>
    </row>
    <row r="887" spans="1:10" x14ac:dyDescent="0.25">
      <c r="A887" s="96">
        <v>40945.875</v>
      </c>
      <c r="B887" s="96">
        <v>0</v>
      </c>
      <c r="C887" s="96">
        <v>0</v>
      </c>
      <c r="D887" s="96">
        <v>98405.7</v>
      </c>
      <c r="E887" s="96">
        <v>-15.683999999999999</v>
      </c>
      <c r="F887" s="96">
        <v>3.2839999999999998</v>
      </c>
      <c r="G887" s="96">
        <v>0.15</v>
      </c>
      <c r="H887" s="96">
        <v>13.7</v>
      </c>
      <c r="I887" s="96">
        <v>3.250893333333333</v>
      </c>
      <c r="J887" s="96">
        <v>13.06</v>
      </c>
    </row>
    <row r="888" spans="1:10" x14ac:dyDescent="0.25">
      <c r="A888" s="96">
        <v>40945.916666666664</v>
      </c>
      <c r="B888" s="96">
        <v>0</v>
      </c>
      <c r="C888" s="96">
        <v>0</v>
      </c>
      <c r="D888" s="96">
        <v>98405.7</v>
      </c>
      <c r="E888" s="96">
        <v>-15.364000000000001</v>
      </c>
      <c r="F888" s="96">
        <v>3.1150000000000002</v>
      </c>
      <c r="G888" s="96">
        <v>0.15</v>
      </c>
      <c r="H888" s="96">
        <v>13.7</v>
      </c>
      <c r="I888" s="96">
        <v>2.7114799999999981</v>
      </c>
      <c r="J888" s="96">
        <v>13.06</v>
      </c>
    </row>
    <row r="889" spans="1:10" x14ac:dyDescent="0.25">
      <c r="A889" s="96">
        <v>40945.958333333336</v>
      </c>
      <c r="B889" s="96">
        <v>0</v>
      </c>
      <c r="C889" s="96">
        <v>0</v>
      </c>
      <c r="D889" s="96">
        <v>98405.7</v>
      </c>
      <c r="E889" s="96">
        <v>-15.052</v>
      </c>
      <c r="F889" s="96">
        <v>3.1269999999999998</v>
      </c>
      <c r="G889" s="96">
        <v>0.15</v>
      </c>
      <c r="H889" s="96">
        <v>13.7</v>
      </c>
      <c r="I889" s="96">
        <v>2.5869999999999997</v>
      </c>
      <c r="J889" s="96">
        <v>13.06</v>
      </c>
    </row>
    <row r="890" spans="1:10" x14ac:dyDescent="0.25">
      <c r="A890" s="96">
        <v>40946</v>
      </c>
      <c r="B890" s="96">
        <v>0</v>
      </c>
      <c r="C890" s="96">
        <v>0</v>
      </c>
      <c r="D890" s="96">
        <v>98405.7</v>
      </c>
      <c r="E890" s="96">
        <v>-14.814</v>
      </c>
      <c r="F890" s="96">
        <v>3.3980000000000001</v>
      </c>
      <c r="G890" s="96">
        <v>0.15</v>
      </c>
      <c r="H890" s="96">
        <v>13.7</v>
      </c>
      <c r="I890" s="96">
        <v>1.3007066666666658</v>
      </c>
      <c r="J890" s="96">
        <v>13.06</v>
      </c>
    </row>
    <row r="891" spans="1:10" x14ac:dyDescent="0.25">
      <c r="A891" s="96">
        <v>40946.041666666664</v>
      </c>
      <c r="B891" s="96">
        <v>0</v>
      </c>
      <c r="C891" s="96">
        <v>0</v>
      </c>
      <c r="D891" s="96">
        <v>98405.7</v>
      </c>
      <c r="E891" s="96">
        <v>-14.326000000000001</v>
      </c>
      <c r="F891" s="96">
        <v>3.7490000000000001</v>
      </c>
      <c r="G891" s="96">
        <v>0.15</v>
      </c>
      <c r="H891" s="96">
        <v>13.7</v>
      </c>
      <c r="I891" s="96">
        <v>1.1139866666666665</v>
      </c>
      <c r="J891" s="96">
        <v>13.06</v>
      </c>
    </row>
    <row r="892" spans="1:10" x14ac:dyDescent="0.25">
      <c r="A892" s="96">
        <v>40946.083333333336</v>
      </c>
      <c r="B892" s="96">
        <v>0</v>
      </c>
      <c r="C892" s="96">
        <v>0</v>
      </c>
      <c r="D892" s="96">
        <v>98405.7</v>
      </c>
      <c r="E892" s="96">
        <v>-13.23</v>
      </c>
      <c r="F892" s="96">
        <v>4.085</v>
      </c>
      <c r="G892" s="96">
        <v>0.15</v>
      </c>
      <c r="H892" s="96">
        <v>13.7</v>
      </c>
      <c r="I892" s="96">
        <v>0.84428000000000036</v>
      </c>
      <c r="J892" s="96">
        <v>13.06</v>
      </c>
    </row>
    <row r="893" spans="1:10" x14ac:dyDescent="0.25">
      <c r="A893" s="96">
        <v>40946.125</v>
      </c>
      <c r="B893" s="96">
        <v>0</v>
      </c>
      <c r="C893" s="96">
        <v>0</v>
      </c>
      <c r="D893" s="96">
        <v>98405.7</v>
      </c>
      <c r="E893" s="96">
        <v>-11.699</v>
      </c>
      <c r="F893" s="96">
        <v>4.3140000000000001</v>
      </c>
      <c r="G893" s="96">
        <v>0.15</v>
      </c>
      <c r="H893" s="96">
        <v>13.7</v>
      </c>
      <c r="I893" s="96">
        <v>0.85465333333333326</v>
      </c>
      <c r="J893" s="96">
        <v>13.06</v>
      </c>
    </row>
    <row r="894" spans="1:10" x14ac:dyDescent="0.25">
      <c r="A894" s="96">
        <v>40946.166666666664</v>
      </c>
      <c r="B894" s="96">
        <v>0</v>
      </c>
      <c r="C894" s="96">
        <v>0</v>
      </c>
      <c r="D894" s="96">
        <v>98405.7</v>
      </c>
      <c r="E894" s="96">
        <v>-10.419</v>
      </c>
      <c r="F894" s="96">
        <v>4.43</v>
      </c>
      <c r="G894" s="96">
        <v>0.15</v>
      </c>
      <c r="H894" s="96">
        <v>13.7</v>
      </c>
      <c r="I894" s="96">
        <v>0.92726666666666713</v>
      </c>
      <c r="J894" s="96">
        <v>13.06</v>
      </c>
    </row>
    <row r="895" spans="1:10" x14ac:dyDescent="0.25">
      <c r="A895" s="96">
        <v>40946.208333333336</v>
      </c>
      <c r="B895" s="96">
        <v>0</v>
      </c>
      <c r="C895" s="96">
        <v>0</v>
      </c>
      <c r="D895" s="96">
        <v>98405.7</v>
      </c>
      <c r="E895" s="96">
        <v>-9.6709999999999994</v>
      </c>
      <c r="F895" s="96">
        <v>4.5179999999999998</v>
      </c>
      <c r="G895" s="96">
        <v>0.15</v>
      </c>
      <c r="H895" s="96">
        <v>13.7</v>
      </c>
      <c r="I895" s="96">
        <v>0.56419999999999959</v>
      </c>
      <c r="J895" s="96">
        <v>13.06</v>
      </c>
    </row>
    <row r="896" spans="1:10" x14ac:dyDescent="0.25">
      <c r="A896" s="96">
        <v>40946.25</v>
      </c>
      <c r="B896" s="96">
        <v>0</v>
      </c>
      <c r="C896" s="96">
        <v>1</v>
      </c>
      <c r="D896" s="96">
        <v>98405.7</v>
      </c>
      <c r="E896" s="96">
        <v>-9.3059999999999992</v>
      </c>
      <c r="F896" s="96">
        <v>4.4980000000000002</v>
      </c>
      <c r="G896" s="96">
        <v>0.15</v>
      </c>
      <c r="H896" s="96">
        <v>13.7</v>
      </c>
      <c r="I896" s="96">
        <v>0.46046666666666702</v>
      </c>
      <c r="J896" s="96">
        <v>13.06</v>
      </c>
    </row>
    <row r="897" spans="1:10" x14ac:dyDescent="0.25">
      <c r="A897" s="96">
        <v>40946.291666666664</v>
      </c>
      <c r="B897" s="96">
        <v>22</v>
      </c>
      <c r="C897" s="96">
        <v>34</v>
      </c>
      <c r="D897" s="96">
        <v>98405.7</v>
      </c>
      <c r="E897" s="96">
        <v>-8.44</v>
      </c>
      <c r="F897" s="96">
        <v>4.585</v>
      </c>
      <c r="G897" s="96">
        <v>0.15</v>
      </c>
      <c r="H897" s="96">
        <v>13.7</v>
      </c>
      <c r="I897" s="96">
        <v>0.253000000000001</v>
      </c>
      <c r="J897" s="96">
        <v>13.06</v>
      </c>
    </row>
    <row r="898" spans="1:10" x14ac:dyDescent="0.25">
      <c r="A898" s="96">
        <v>40946.333333333336</v>
      </c>
      <c r="B898" s="96">
        <v>63</v>
      </c>
      <c r="C898" s="96">
        <v>67</v>
      </c>
      <c r="D898" s="96">
        <v>98405.7</v>
      </c>
      <c r="E898" s="96">
        <v>-7.4189999999999996</v>
      </c>
      <c r="F898" s="96">
        <v>4.5419999999999998</v>
      </c>
      <c r="G898" s="96">
        <v>0.15</v>
      </c>
      <c r="H898" s="96">
        <v>13.7</v>
      </c>
      <c r="I898" s="96">
        <v>0.15964000000000134</v>
      </c>
      <c r="J898" s="96">
        <v>13.06</v>
      </c>
    </row>
    <row r="899" spans="1:10" x14ac:dyDescent="0.25">
      <c r="A899" s="96">
        <v>40946.375</v>
      </c>
      <c r="B899" s="96">
        <v>90</v>
      </c>
      <c r="C899" s="96">
        <v>61</v>
      </c>
      <c r="D899" s="96">
        <v>98405.7</v>
      </c>
      <c r="E899" s="96">
        <v>-6.63</v>
      </c>
      <c r="F899" s="96">
        <v>4.3470000000000004</v>
      </c>
      <c r="G899" s="96">
        <v>0.15</v>
      </c>
      <c r="H899" s="96">
        <v>13.7</v>
      </c>
      <c r="I899" s="96">
        <v>0.7820399999999994</v>
      </c>
      <c r="J899" s="96">
        <v>13.06</v>
      </c>
    </row>
    <row r="900" spans="1:10" x14ac:dyDescent="0.25">
      <c r="A900" s="96">
        <v>40946.416666666664</v>
      </c>
      <c r="B900" s="96">
        <v>116</v>
      </c>
      <c r="C900" s="96">
        <v>81</v>
      </c>
      <c r="D900" s="96">
        <v>98405.7</v>
      </c>
      <c r="E900" s="96">
        <v>-5.9</v>
      </c>
      <c r="F900" s="96">
        <v>4.4189999999999996</v>
      </c>
      <c r="G900" s="96">
        <v>0.15</v>
      </c>
      <c r="H900" s="96">
        <v>13.7</v>
      </c>
      <c r="I900" s="96">
        <v>1.8608666666666664</v>
      </c>
      <c r="J900" s="96">
        <v>13.06</v>
      </c>
    </row>
    <row r="901" spans="1:10" x14ac:dyDescent="0.25">
      <c r="A901" s="96">
        <v>40946.458333333336</v>
      </c>
      <c r="B901" s="96">
        <v>113</v>
      </c>
      <c r="C901" s="96">
        <v>54</v>
      </c>
      <c r="D901" s="96">
        <v>98405.7</v>
      </c>
      <c r="E901" s="96">
        <v>-5.319</v>
      </c>
      <c r="F901" s="96">
        <v>4.5250000000000004</v>
      </c>
      <c r="G901" s="96">
        <v>0.15</v>
      </c>
      <c r="H901" s="96">
        <v>13.7</v>
      </c>
      <c r="I901" s="96">
        <v>2.8463333333333329</v>
      </c>
      <c r="J901" s="96">
        <v>13.06</v>
      </c>
    </row>
    <row r="902" spans="1:10" x14ac:dyDescent="0.25">
      <c r="A902" s="96">
        <v>40946.5</v>
      </c>
      <c r="B902" s="96">
        <v>88</v>
      </c>
      <c r="C902" s="96">
        <v>26</v>
      </c>
      <c r="D902" s="96">
        <v>98405.7</v>
      </c>
      <c r="E902" s="96">
        <v>-4.915</v>
      </c>
      <c r="F902" s="96">
        <v>4.665</v>
      </c>
      <c r="G902" s="96">
        <v>0.15</v>
      </c>
      <c r="H902" s="96">
        <v>13.7</v>
      </c>
      <c r="I902" s="96">
        <v>3.5206</v>
      </c>
      <c r="J902" s="96">
        <v>13.06</v>
      </c>
    </row>
    <row r="903" spans="1:10" x14ac:dyDescent="0.25">
      <c r="A903" s="96">
        <v>40946.541666666664</v>
      </c>
      <c r="B903" s="96">
        <v>58</v>
      </c>
      <c r="C903" s="96">
        <v>14</v>
      </c>
      <c r="D903" s="96">
        <v>98405.7</v>
      </c>
      <c r="E903" s="96">
        <v>-4.6760000000000002</v>
      </c>
      <c r="F903" s="96">
        <v>4.5890000000000004</v>
      </c>
      <c r="G903" s="96">
        <v>0.15</v>
      </c>
      <c r="H903" s="96">
        <v>13.7</v>
      </c>
      <c r="I903" s="96">
        <v>3.7799333333333331</v>
      </c>
      <c r="J903" s="96">
        <v>13.06</v>
      </c>
    </row>
    <row r="904" spans="1:10" x14ac:dyDescent="0.25">
      <c r="A904" s="96">
        <v>40946.583333333336</v>
      </c>
      <c r="B904" s="96">
        <v>30</v>
      </c>
      <c r="C904" s="96">
        <v>8</v>
      </c>
      <c r="D904" s="96">
        <v>98405.7</v>
      </c>
      <c r="E904" s="96">
        <v>-4.6130000000000004</v>
      </c>
      <c r="F904" s="96">
        <v>4.4740000000000002</v>
      </c>
      <c r="G904" s="96">
        <v>0.15</v>
      </c>
      <c r="H904" s="96">
        <v>13.7</v>
      </c>
      <c r="I904" s="96">
        <v>4.1948666666666661</v>
      </c>
      <c r="J904" s="96">
        <v>13.06</v>
      </c>
    </row>
    <row r="905" spans="1:10" x14ac:dyDescent="0.25">
      <c r="A905" s="96">
        <v>40946.625</v>
      </c>
      <c r="B905" s="96">
        <v>7</v>
      </c>
      <c r="C905" s="96">
        <v>4</v>
      </c>
      <c r="D905" s="96">
        <v>98405.7</v>
      </c>
      <c r="E905" s="96">
        <v>-4.8410000000000002</v>
      </c>
      <c r="F905" s="96">
        <v>4.67</v>
      </c>
      <c r="G905" s="96">
        <v>0.15</v>
      </c>
      <c r="H905" s="96">
        <v>13.7</v>
      </c>
      <c r="I905" s="96">
        <v>3.9770266666666663</v>
      </c>
      <c r="J905" s="96">
        <v>13.06</v>
      </c>
    </row>
    <row r="906" spans="1:10" x14ac:dyDescent="0.25">
      <c r="A906" s="96">
        <v>40946.666666666664</v>
      </c>
      <c r="B906" s="96">
        <v>0</v>
      </c>
      <c r="C906" s="96">
        <v>0</v>
      </c>
      <c r="D906" s="96">
        <v>98405.7</v>
      </c>
      <c r="E906" s="96">
        <v>-4.7190000000000003</v>
      </c>
      <c r="F906" s="96">
        <v>5.3680000000000003</v>
      </c>
      <c r="G906" s="96">
        <v>0.15</v>
      </c>
      <c r="H906" s="96">
        <v>13.7</v>
      </c>
      <c r="I906" s="96">
        <v>4.0911333333333326</v>
      </c>
      <c r="J906" s="96">
        <v>13.06</v>
      </c>
    </row>
    <row r="907" spans="1:10" x14ac:dyDescent="0.25">
      <c r="A907" s="96">
        <v>40946.708333333336</v>
      </c>
      <c r="B907" s="96">
        <v>0</v>
      </c>
      <c r="C907" s="96">
        <v>0</v>
      </c>
      <c r="D907" s="96">
        <v>98405.7</v>
      </c>
      <c r="E907" s="96">
        <v>-4.3970000000000002</v>
      </c>
      <c r="F907" s="96">
        <v>5.7859999999999996</v>
      </c>
      <c r="G907" s="96">
        <v>0.15</v>
      </c>
      <c r="H907" s="96">
        <v>13.7</v>
      </c>
      <c r="I907" s="96">
        <v>4.1948666666666661</v>
      </c>
      <c r="J907" s="96">
        <v>13.06</v>
      </c>
    </row>
    <row r="908" spans="1:10" x14ac:dyDescent="0.25">
      <c r="A908" s="96">
        <v>40946.75</v>
      </c>
      <c r="B908" s="96">
        <v>0</v>
      </c>
      <c r="C908" s="96">
        <v>0</v>
      </c>
      <c r="D908" s="96">
        <v>98405.7</v>
      </c>
      <c r="E908" s="96">
        <v>-4.2249999999999996</v>
      </c>
      <c r="F908" s="96">
        <v>5.9820000000000002</v>
      </c>
      <c r="G908" s="96">
        <v>0.15</v>
      </c>
      <c r="H908" s="96">
        <v>13.7</v>
      </c>
      <c r="I908" s="96">
        <v>4.1429999999999998</v>
      </c>
      <c r="J908" s="96">
        <v>13.06</v>
      </c>
    </row>
    <row r="909" spans="1:10" x14ac:dyDescent="0.25">
      <c r="A909" s="96">
        <v>40946.791666666664</v>
      </c>
      <c r="B909" s="96">
        <v>0</v>
      </c>
      <c r="C909" s="96">
        <v>0</v>
      </c>
      <c r="D909" s="96">
        <v>98405.7</v>
      </c>
      <c r="E909" s="96">
        <v>-4.1849999999999996</v>
      </c>
      <c r="F909" s="96">
        <v>5.952</v>
      </c>
      <c r="G909" s="96">
        <v>0.15</v>
      </c>
      <c r="H909" s="96">
        <v>13.7</v>
      </c>
      <c r="I909" s="96">
        <v>4.1637466666666665</v>
      </c>
      <c r="J909" s="96">
        <v>13.06</v>
      </c>
    </row>
    <row r="910" spans="1:10" x14ac:dyDescent="0.25">
      <c r="A910" s="96">
        <v>40946.833333333336</v>
      </c>
      <c r="B910" s="96">
        <v>0</v>
      </c>
      <c r="C910" s="96">
        <v>0</v>
      </c>
      <c r="D910" s="96">
        <v>98405.7</v>
      </c>
      <c r="E910" s="96">
        <v>-4.0949999999999998</v>
      </c>
      <c r="F910" s="96">
        <v>5.8979999999999997</v>
      </c>
      <c r="G910" s="96">
        <v>0.15</v>
      </c>
      <c r="H910" s="96">
        <v>13.7</v>
      </c>
      <c r="I910" s="96">
        <v>4.2363599999999995</v>
      </c>
      <c r="J910" s="96">
        <v>13.06</v>
      </c>
    </row>
    <row r="911" spans="1:10" x14ac:dyDescent="0.25">
      <c r="A911" s="96">
        <v>40946.875</v>
      </c>
      <c r="B911" s="96">
        <v>0</v>
      </c>
      <c r="C911" s="96">
        <v>0</v>
      </c>
      <c r="D911" s="96">
        <v>98405.7</v>
      </c>
      <c r="E911" s="96">
        <v>-4.1509999999999998</v>
      </c>
      <c r="F911" s="96">
        <v>5.7750000000000004</v>
      </c>
      <c r="G911" s="96">
        <v>0.15</v>
      </c>
      <c r="H911" s="96">
        <v>13.7</v>
      </c>
      <c r="I911" s="96">
        <v>4.340093333333332</v>
      </c>
      <c r="J911" s="96">
        <v>13.06</v>
      </c>
    </row>
    <row r="912" spans="1:10" x14ac:dyDescent="0.25">
      <c r="A912" s="96">
        <v>40946.916666666664</v>
      </c>
      <c r="B912" s="96">
        <v>0</v>
      </c>
      <c r="C912" s="96">
        <v>0</v>
      </c>
      <c r="D912" s="96">
        <v>98405.7</v>
      </c>
      <c r="E912" s="96">
        <v>-4.4059999999999997</v>
      </c>
      <c r="F912" s="96">
        <v>5.516</v>
      </c>
      <c r="G912" s="96">
        <v>0.15</v>
      </c>
      <c r="H912" s="96">
        <v>13.7</v>
      </c>
      <c r="I912" s="96">
        <v>4.4853199999999998</v>
      </c>
      <c r="J912" s="96">
        <v>13.06</v>
      </c>
    </row>
    <row r="913" spans="1:10" x14ac:dyDescent="0.25">
      <c r="A913" s="96">
        <v>40946.958333333336</v>
      </c>
      <c r="B913" s="96">
        <v>0</v>
      </c>
      <c r="C913" s="96">
        <v>0</v>
      </c>
      <c r="D913" s="96">
        <v>98405.7</v>
      </c>
      <c r="E913" s="96">
        <v>-4.798</v>
      </c>
      <c r="F913" s="96">
        <v>5.298</v>
      </c>
      <c r="G913" s="96">
        <v>0.15</v>
      </c>
      <c r="H913" s="96">
        <v>13.7</v>
      </c>
      <c r="I913" s="96">
        <v>4.5994266666666661</v>
      </c>
      <c r="J913" s="96">
        <v>13.06</v>
      </c>
    </row>
    <row r="914" spans="1:10" x14ac:dyDescent="0.25">
      <c r="A914" s="96">
        <v>40947</v>
      </c>
      <c r="B914" s="96">
        <v>0</v>
      </c>
      <c r="C914" s="96">
        <v>0</v>
      </c>
      <c r="D914" s="96">
        <v>98405.7</v>
      </c>
      <c r="E914" s="96">
        <v>-5.516</v>
      </c>
      <c r="F914" s="96">
        <v>5.0220000000000002</v>
      </c>
      <c r="G914" s="96">
        <v>0.15</v>
      </c>
      <c r="H914" s="96">
        <v>13.7</v>
      </c>
      <c r="I914" s="96">
        <v>4.7031599999999987</v>
      </c>
      <c r="J914" s="96">
        <v>13.06</v>
      </c>
    </row>
    <row r="915" spans="1:10" x14ac:dyDescent="0.25">
      <c r="A915" s="96">
        <v>40947.041666666664</v>
      </c>
      <c r="B915" s="96">
        <v>0</v>
      </c>
      <c r="C915" s="96">
        <v>0</v>
      </c>
      <c r="D915" s="96">
        <v>98405.7</v>
      </c>
      <c r="E915" s="96">
        <v>-5.8719999999999999</v>
      </c>
      <c r="F915" s="96">
        <v>4.968</v>
      </c>
      <c r="G915" s="96">
        <v>0.15</v>
      </c>
      <c r="H915" s="96">
        <v>13.7</v>
      </c>
      <c r="I915" s="96">
        <v>4.6824133333333329</v>
      </c>
      <c r="J915" s="96">
        <v>13.06</v>
      </c>
    </row>
    <row r="916" spans="1:10" x14ac:dyDescent="0.25">
      <c r="A916" s="96">
        <v>40947.083333333336</v>
      </c>
      <c r="B916" s="96">
        <v>0</v>
      </c>
      <c r="C916" s="96">
        <v>0</v>
      </c>
      <c r="D916" s="96">
        <v>98405.7</v>
      </c>
      <c r="E916" s="96">
        <v>-6.149</v>
      </c>
      <c r="F916" s="96">
        <v>4.97</v>
      </c>
      <c r="G916" s="96">
        <v>0.15</v>
      </c>
      <c r="H916" s="96">
        <v>13.7</v>
      </c>
      <c r="I916" s="96">
        <v>4.67204</v>
      </c>
      <c r="J916" s="96">
        <v>13.06</v>
      </c>
    </row>
    <row r="917" spans="1:10" x14ac:dyDescent="0.25">
      <c r="A917" s="96">
        <v>40947.125</v>
      </c>
      <c r="B917" s="96">
        <v>0</v>
      </c>
      <c r="C917" s="96">
        <v>0</v>
      </c>
      <c r="D917" s="96">
        <v>98405.7</v>
      </c>
      <c r="E917" s="96">
        <v>-6.5119999999999996</v>
      </c>
      <c r="F917" s="96">
        <v>4.9729999999999999</v>
      </c>
      <c r="G917" s="96">
        <v>0.15</v>
      </c>
      <c r="H917" s="96">
        <v>13.7</v>
      </c>
      <c r="I917" s="96">
        <v>4.7653999999999996</v>
      </c>
      <c r="J917" s="96">
        <v>13.06</v>
      </c>
    </row>
    <row r="918" spans="1:10" x14ac:dyDescent="0.25">
      <c r="A918" s="96">
        <v>40947.166666666664</v>
      </c>
      <c r="B918" s="96">
        <v>0</v>
      </c>
      <c r="C918" s="96">
        <v>0</v>
      </c>
      <c r="D918" s="96">
        <v>98405.7</v>
      </c>
      <c r="E918" s="96">
        <v>-7.09</v>
      </c>
      <c r="F918" s="96">
        <v>4.9210000000000003</v>
      </c>
      <c r="G918" s="96">
        <v>0.15</v>
      </c>
      <c r="H918" s="96">
        <v>13.7</v>
      </c>
      <c r="I918" s="96">
        <v>4.73428</v>
      </c>
      <c r="J918" s="96">
        <v>13.06</v>
      </c>
    </row>
    <row r="919" spans="1:10" x14ac:dyDescent="0.25">
      <c r="A919" s="96">
        <v>40947.208333333336</v>
      </c>
      <c r="B919" s="96">
        <v>0</v>
      </c>
      <c r="C919" s="96">
        <v>0</v>
      </c>
      <c r="D919" s="96">
        <v>98405.7</v>
      </c>
      <c r="E919" s="96">
        <v>-7.3570000000000002</v>
      </c>
      <c r="F919" s="96">
        <v>4.8819999999999997</v>
      </c>
      <c r="G919" s="96">
        <v>0.15</v>
      </c>
      <c r="H919" s="96">
        <v>13.7</v>
      </c>
      <c r="I919" s="96">
        <v>4.7861466666666672</v>
      </c>
      <c r="J919" s="96">
        <v>13.06</v>
      </c>
    </row>
    <row r="920" spans="1:10" x14ac:dyDescent="0.25">
      <c r="A920" s="96">
        <v>40947.25</v>
      </c>
      <c r="B920" s="96">
        <v>1</v>
      </c>
      <c r="C920" s="96">
        <v>7</v>
      </c>
      <c r="D920" s="96">
        <v>98405.7</v>
      </c>
      <c r="E920" s="96">
        <v>-7.4550000000000001</v>
      </c>
      <c r="F920" s="96">
        <v>4.899</v>
      </c>
      <c r="G920" s="96">
        <v>0.15</v>
      </c>
      <c r="H920" s="96">
        <v>13.7</v>
      </c>
      <c r="I920" s="96">
        <v>4.8587599999999993</v>
      </c>
      <c r="J920" s="96">
        <v>13.06</v>
      </c>
    </row>
    <row r="921" spans="1:10" x14ac:dyDescent="0.25">
      <c r="A921" s="96">
        <v>40947.291666666664</v>
      </c>
      <c r="B921" s="96">
        <v>29</v>
      </c>
      <c r="C921" s="96">
        <v>271</v>
      </c>
      <c r="D921" s="96">
        <v>98405.7</v>
      </c>
      <c r="E921" s="96">
        <v>-6.484</v>
      </c>
      <c r="F921" s="96">
        <v>4.9630000000000001</v>
      </c>
      <c r="G921" s="96">
        <v>0.15</v>
      </c>
      <c r="H921" s="96">
        <v>13.7</v>
      </c>
      <c r="I921" s="96">
        <v>4.8587599999999993</v>
      </c>
      <c r="J921" s="96">
        <v>13.06</v>
      </c>
    </row>
    <row r="922" spans="1:10" x14ac:dyDescent="0.25">
      <c r="A922" s="96">
        <v>40947.333333333336</v>
      </c>
      <c r="B922" s="96">
        <v>58</v>
      </c>
      <c r="C922" s="96">
        <v>501</v>
      </c>
      <c r="D922" s="96">
        <v>98405.7</v>
      </c>
      <c r="E922" s="96">
        <v>-5.01</v>
      </c>
      <c r="F922" s="96">
        <v>4.8090000000000002</v>
      </c>
      <c r="G922" s="96">
        <v>0.15</v>
      </c>
      <c r="H922" s="96">
        <v>13.7</v>
      </c>
      <c r="I922" s="96">
        <v>4.8898799999999998</v>
      </c>
      <c r="J922" s="96">
        <v>13.06</v>
      </c>
    </row>
    <row r="923" spans="1:10" x14ac:dyDescent="0.25">
      <c r="A923" s="96">
        <v>40947.375</v>
      </c>
      <c r="B923" s="96">
        <v>72</v>
      </c>
      <c r="C923" s="96">
        <v>635</v>
      </c>
      <c r="D923" s="96">
        <v>98405.7</v>
      </c>
      <c r="E923" s="96">
        <v>-3.6259999999999999</v>
      </c>
      <c r="F923" s="96">
        <v>4.8689999999999998</v>
      </c>
      <c r="G923" s="96">
        <v>0.15</v>
      </c>
      <c r="H923" s="96">
        <v>13.7</v>
      </c>
      <c r="I923" s="96">
        <v>5.211453333333333</v>
      </c>
      <c r="J923" s="96">
        <v>13.06</v>
      </c>
    </row>
    <row r="924" spans="1:10" x14ac:dyDescent="0.25">
      <c r="A924" s="96">
        <v>40947.416666666664</v>
      </c>
      <c r="B924" s="96">
        <v>80</v>
      </c>
      <c r="C924" s="96">
        <v>650</v>
      </c>
      <c r="D924" s="96">
        <v>98405.7</v>
      </c>
      <c r="E924" s="96">
        <v>-2.5449999999999999</v>
      </c>
      <c r="F924" s="96">
        <v>4.9279999999999999</v>
      </c>
      <c r="G924" s="96">
        <v>0.15</v>
      </c>
      <c r="H924" s="96">
        <v>13.7</v>
      </c>
      <c r="I924" s="96">
        <v>5.6056399999999993</v>
      </c>
      <c r="J924" s="96">
        <v>13.06</v>
      </c>
    </row>
    <row r="925" spans="1:10" x14ac:dyDescent="0.25">
      <c r="A925" s="96">
        <v>40947.458333333336</v>
      </c>
      <c r="B925" s="96">
        <v>79</v>
      </c>
      <c r="C925" s="96">
        <v>690</v>
      </c>
      <c r="D925" s="96">
        <v>98405.7</v>
      </c>
      <c r="E925" s="96">
        <v>-1.8540000000000001</v>
      </c>
      <c r="F925" s="96">
        <v>4.6150000000000002</v>
      </c>
      <c r="G925" s="96">
        <v>0.15</v>
      </c>
      <c r="H925" s="96">
        <v>13.7</v>
      </c>
      <c r="I925" s="96">
        <v>6.0413199999999989</v>
      </c>
      <c r="J925" s="96">
        <v>13.06</v>
      </c>
    </row>
    <row r="926" spans="1:10" x14ac:dyDescent="0.25">
      <c r="A926" s="96">
        <v>40947.5</v>
      </c>
      <c r="B926" s="96">
        <v>74</v>
      </c>
      <c r="C926" s="96">
        <v>666</v>
      </c>
      <c r="D926" s="96">
        <v>98405.7</v>
      </c>
      <c r="E926" s="96">
        <v>-1.4059999999999999</v>
      </c>
      <c r="F926" s="96">
        <v>4.3380000000000001</v>
      </c>
      <c r="G926" s="96">
        <v>0.15</v>
      </c>
      <c r="H926" s="96">
        <v>13.7</v>
      </c>
      <c r="I926" s="96">
        <v>6.5184933333333328</v>
      </c>
      <c r="J926" s="96">
        <v>13.06</v>
      </c>
    </row>
    <row r="927" spans="1:10" x14ac:dyDescent="0.25">
      <c r="A927" s="96">
        <v>40947.541666666664</v>
      </c>
      <c r="B927" s="96">
        <v>68</v>
      </c>
      <c r="C927" s="96">
        <v>517</v>
      </c>
      <c r="D927" s="96">
        <v>98405.7</v>
      </c>
      <c r="E927" s="96">
        <v>-1.2909999999999999</v>
      </c>
      <c r="F927" s="96">
        <v>4.1749999999999998</v>
      </c>
      <c r="G927" s="96">
        <v>0.15</v>
      </c>
      <c r="H927" s="96">
        <v>13.7</v>
      </c>
      <c r="I927" s="96">
        <v>6.6740933333333325</v>
      </c>
      <c r="J927" s="96">
        <v>13.06</v>
      </c>
    </row>
    <row r="928" spans="1:10" x14ac:dyDescent="0.25">
      <c r="A928" s="96">
        <v>40947.583333333336</v>
      </c>
      <c r="B928" s="96">
        <v>51</v>
      </c>
      <c r="C928" s="96">
        <v>278</v>
      </c>
      <c r="D928" s="96">
        <v>98405.7</v>
      </c>
      <c r="E928" s="96">
        <v>-1.7470000000000001</v>
      </c>
      <c r="F928" s="96">
        <v>3.8610000000000002</v>
      </c>
      <c r="G928" s="96">
        <v>0.15</v>
      </c>
      <c r="H928" s="96">
        <v>13.7</v>
      </c>
      <c r="I928" s="96">
        <v>6.9437999999999995</v>
      </c>
      <c r="J928" s="96">
        <v>13.06</v>
      </c>
    </row>
    <row r="929" spans="1:10" x14ac:dyDescent="0.25">
      <c r="A929" s="96">
        <v>40947.625</v>
      </c>
      <c r="B929" s="96">
        <v>14</v>
      </c>
      <c r="C929" s="96">
        <v>81</v>
      </c>
      <c r="D929" s="96">
        <v>98405.7</v>
      </c>
      <c r="E929" s="96">
        <v>-3.8919999999999999</v>
      </c>
      <c r="F929" s="96">
        <v>3.4609999999999999</v>
      </c>
      <c r="G929" s="96">
        <v>0.15</v>
      </c>
      <c r="H929" s="96">
        <v>13.7</v>
      </c>
      <c r="I929" s="96">
        <v>7.0164133333333325</v>
      </c>
      <c r="J929" s="96">
        <v>13.06</v>
      </c>
    </row>
    <row r="930" spans="1:10" x14ac:dyDescent="0.25">
      <c r="A930" s="96">
        <v>40947.666666666664</v>
      </c>
      <c r="B930" s="96">
        <v>0</v>
      </c>
      <c r="C930" s="96">
        <v>0</v>
      </c>
      <c r="D930" s="96">
        <v>98405.7</v>
      </c>
      <c r="E930" s="96">
        <v>-5.4169999999999998</v>
      </c>
      <c r="F930" s="96">
        <v>3.5310000000000001</v>
      </c>
      <c r="G930" s="96">
        <v>0.15</v>
      </c>
      <c r="H930" s="96">
        <v>13.7</v>
      </c>
      <c r="I930" s="96">
        <v>6.9437999999999995</v>
      </c>
      <c r="J930" s="96">
        <v>13.06</v>
      </c>
    </row>
    <row r="931" spans="1:10" x14ac:dyDescent="0.25">
      <c r="A931" s="96">
        <v>40947.708333333336</v>
      </c>
      <c r="B931" s="96">
        <v>0</v>
      </c>
      <c r="C931" s="96">
        <v>0</v>
      </c>
      <c r="D931" s="96">
        <v>98405.7</v>
      </c>
      <c r="E931" s="96">
        <v>-5.8230000000000004</v>
      </c>
      <c r="F931" s="96">
        <v>3.5230000000000001</v>
      </c>
      <c r="G931" s="96">
        <v>0.15</v>
      </c>
      <c r="H931" s="96">
        <v>13.7</v>
      </c>
      <c r="I931" s="96">
        <v>6.6637199999999996</v>
      </c>
      <c r="J931" s="96">
        <v>13.06</v>
      </c>
    </row>
    <row r="932" spans="1:10" x14ac:dyDescent="0.25">
      <c r="A932" s="96">
        <v>40947.75</v>
      </c>
      <c r="B932" s="96">
        <v>0</v>
      </c>
      <c r="C932" s="96">
        <v>0</v>
      </c>
      <c r="D932" s="96">
        <v>98405.7</v>
      </c>
      <c r="E932" s="96">
        <v>-5.7779999999999996</v>
      </c>
      <c r="F932" s="96">
        <v>3.448</v>
      </c>
      <c r="G932" s="96">
        <v>0.15</v>
      </c>
      <c r="H932" s="96">
        <v>13.7</v>
      </c>
      <c r="I932" s="96">
        <v>6.2072933333333324</v>
      </c>
      <c r="J932" s="96">
        <v>13.06</v>
      </c>
    </row>
    <row r="933" spans="1:10" x14ac:dyDescent="0.25">
      <c r="A933" s="96">
        <v>40947.791666666664</v>
      </c>
      <c r="B933" s="96">
        <v>0</v>
      </c>
      <c r="C933" s="96">
        <v>0</v>
      </c>
      <c r="D933" s="96">
        <v>98405.7</v>
      </c>
      <c r="E933" s="96">
        <v>-5.7050000000000001</v>
      </c>
      <c r="F933" s="96">
        <v>3.4550000000000001</v>
      </c>
      <c r="G933" s="96">
        <v>0.15</v>
      </c>
      <c r="H933" s="96">
        <v>13.7</v>
      </c>
      <c r="I933" s="96">
        <v>6.0828133333333323</v>
      </c>
      <c r="J933" s="96">
        <v>13.06</v>
      </c>
    </row>
    <row r="934" spans="1:10" x14ac:dyDescent="0.25">
      <c r="A934" s="96">
        <v>40947.833333333336</v>
      </c>
      <c r="B934" s="96">
        <v>0</v>
      </c>
      <c r="C934" s="96">
        <v>0</v>
      </c>
      <c r="D934" s="96">
        <v>98405.7</v>
      </c>
      <c r="E934" s="96">
        <v>-5.6070000000000002</v>
      </c>
      <c r="F934" s="96">
        <v>3.633</v>
      </c>
      <c r="G934" s="96">
        <v>0.15</v>
      </c>
      <c r="H934" s="96">
        <v>13.7</v>
      </c>
      <c r="I934" s="96">
        <v>5.6989999999999998</v>
      </c>
      <c r="J934" s="96">
        <v>13.06</v>
      </c>
    </row>
    <row r="935" spans="1:10" x14ac:dyDescent="0.25">
      <c r="A935" s="96">
        <v>40947.875</v>
      </c>
      <c r="B935" s="96">
        <v>0</v>
      </c>
      <c r="C935" s="96">
        <v>0</v>
      </c>
      <c r="D935" s="96">
        <v>98405.7</v>
      </c>
      <c r="E935" s="96">
        <v>-5.407</v>
      </c>
      <c r="F935" s="96">
        <v>3.8940000000000001</v>
      </c>
      <c r="G935" s="96">
        <v>0.15</v>
      </c>
      <c r="H935" s="96">
        <v>13.7</v>
      </c>
      <c r="I935" s="96">
        <v>5.3048133333333327</v>
      </c>
      <c r="J935" s="96">
        <v>13.06</v>
      </c>
    </row>
    <row r="936" spans="1:10" x14ac:dyDescent="0.25">
      <c r="A936" s="96">
        <v>40947.916666666664</v>
      </c>
      <c r="B936" s="96">
        <v>0</v>
      </c>
      <c r="C936" s="96">
        <v>0</v>
      </c>
      <c r="D936" s="96">
        <v>98405.7</v>
      </c>
      <c r="E936" s="96">
        <v>-5.2830000000000004</v>
      </c>
      <c r="F936" s="96">
        <v>4.1529999999999996</v>
      </c>
      <c r="G936" s="96">
        <v>0.15</v>
      </c>
      <c r="H936" s="96">
        <v>13.7</v>
      </c>
      <c r="I936" s="96">
        <v>4.9106266666666656</v>
      </c>
      <c r="J936" s="96">
        <v>13.06</v>
      </c>
    </row>
    <row r="937" spans="1:10" x14ac:dyDescent="0.25">
      <c r="A937" s="96">
        <v>40947.958333333336</v>
      </c>
      <c r="B937" s="96">
        <v>0</v>
      </c>
      <c r="C937" s="96">
        <v>0</v>
      </c>
      <c r="D937" s="96">
        <v>98405.7</v>
      </c>
      <c r="E937" s="96">
        <v>-5.3090000000000002</v>
      </c>
      <c r="F937" s="96">
        <v>4.2640000000000002</v>
      </c>
      <c r="G937" s="96">
        <v>0.15</v>
      </c>
      <c r="H937" s="96">
        <v>13.7</v>
      </c>
      <c r="I937" s="96">
        <v>4.4956933333333327</v>
      </c>
      <c r="J937" s="96">
        <v>13.06</v>
      </c>
    </row>
    <row r="938" spans="1:10" x14ac:dyDescent="0.25">
      <c r="A938" s="96">
        <v>40948</v>
      </c>
      <c r="B938" s="96">
        <v>0</v>
      </c>
      <c r="C938" s="96">
        <v>0</v>
      </c>
      <c r="D938" s="96">
        <v>98405.7</v>
      </c>
      <c r="E938" s="96">
        <v>-5.2830000000000004</v>
      </c>
      <c r="F938" s="96">
        <v>4.2839999999999998</v>
      </c>
      <c r="G938" s="96">
        <v>0.15</v>
      </c>
      <c r="H938" s="96">
        <v>13.7</v>
      </c>
      <c r="I938" s="96">
        <v>3.5828399999999991</v>
      </c>
      <c r="J938" s="96">
        <v>13.06</v>
      </c>
    </row>
    <row r="939" spans="1:10" x14ac:dyDescent="0.25">
      <c r="A939" s="96">
        <v>40948.041666666664</v>
      </c>
      <c r="B939" s="96">
        <v>0</v>
      </c>
      <c r="C939" s="96">
        <v>0</v>
      </c>
      <c r="D939" s="96">
        <v>98405.7</v>
      </c>
      <c r="E939" s="96">
        <v>-5.2160000000000002</v>
      </c>
      <c r="F939" s="96">
        <v>4.4080000000000004</v>
      </c>
      <c r="G939" s="96">
        <v>0.15</v>
      </c>
      <c r="H939" s="96">
        <v>13.7</v>
      </c>
      <c r="I939" s="96">
        <v>2.8255866666666662</v>
      </c>
      <c r="J939" s="96">
        <v>13.06</v>
      </c>
    </row>
    <row r="940" spans="1:10" x14ac:dyDescent="0.25">
      <c r="A940" s="96">
        <v>40948.083333333336</v>
      </c>
      <c r="B940" s="96">
        <v>0</v>
      </c>
      <c r="C940" s="96">
        <v>0</v>
      </c>
      <c r="D940" s="96">
        <v>98405.7</v>
      </c>
      <c r="E940" s="96">
        <v>-4.9930000000000003</v>
      </c>
      <c r="F940" s="96">
        <v>4.7110000000000003</v>
      </c>
      <c r="G940" s="96">
        <v>0.15</v>
      </c>
      <c r="H940" s="96">
        <v>13.7</v>
      </c>
      <c r="I940" s="96">
        <v>2.2446799999999989</v>
      </c>
      <c r="J940" s="96">
        <v>13.06</v>
      </c>
    </row>
    <row r="941" spans="1:10" x14ac:dyDescent="0.25">
      <c r="A941" s="96">
        <v>40948.125</v>
      </c>
      <c r="B941" s="96">
        <v>0</v>
      </c>
      <c r="C941" s="96">
        <v>0</v>
      </c>
      <c r="D941" s="96">
        <v>98405.7</v>
      </c>
      <c r="E941" s="96">
        <v>-4.8310000000000004</v>
      </c>
      <c r="F941" s="96">
        <v>5.0510000000000002</v>
      </c>
      <c r="G941" s="96">
        <v>0.15</v>
      </c>
      <c r="H941" s="96">
        <v>13.7</v>
      </c>
      <c r="I941" s="96">
        <v>2.1720666666666668</v>
      </c>
      <c r="J941" s="96">
        <v>13.06</v>
      </c>
    </row>
    <row r="942" spans="1:10" x14ac:dyDescent="0.25">
      <c r="A942" s="96">
        <v>40948.166666666664</v>
      </c>
      <c r="B942" s="96">
        <v>0</v>
      </c>
      <c r="C942" s="96">
        <v>0</v>
      </c>
      <c r="D942" s="96">
        <v>98405.7</v>
      </c>
      <c r="E942" s="96">
        <v>-4.7229999999999999</v>
      </c>
      <c r="F942" s="96">
        <v>5.2910000000000004</v>
      </c>
      <c r="G942" s="96">
        <v>0.15</v>
      </c>
      <c r="H942" s="96">
        <v>13.7</v>
      </c>
      <c r="I942" s="96">
        <v>2.0475866666666676</v>
      </c>
      <c r="J942" s="96">
        <v>13.06</v>
      </c>
    </row>
    <row r="943" spans="1:10" x14ac:dyDescent="0.25">
      <c r="A943" s="96">
        <v>40948.208333333336</v>
      </c>
      <c r="B943" s="96">
        <v>0</v>
      </c>
      <c r="C943" s="96">
        <v>0</v>
      </c>
      <c r="D943" s="96">
        <v>98405.7</v>
      </c>
      <c r="E943" s="96">
        <v>-4.4859999999999998</v>
      </c>
      <c r="F943" s="96">
        <v>5.5709999999999997</v>
      </c>
      <c r="G943" s="96">
        <v>0.15</v>
      </c>
      <c r="H943" s="96">
        <v>13.7</v>
      </c>
      <c r="I943" s="96">
        <v>1.5289199999999994</v>
      </c>
      <c r="J943" s="96">
        <v>13.06</v>
      </c>
    </row>
    <row r="944" spans="1:10" x14ac:dyDescent="0.25">
      <c r="A944" s="96">
        <v>40948.25</v>
      </c>
      <c r="B944" s="96">
        <v>0</v>
      </c>
      <c r="C944" s="96">
        <v>1</v>
      </c>
      <c r="D944" s="96">
        <v>98405.7</v>
      </c>
      <c r="E944" s="96">
        <v>-3.96</v>
      </c>
      <c r="F944" s="96">
        <v>6.1</v>
      </c>
      <c r="G944" s="96">
        <v>0.15</v>
      </c>
      <c r="H944" s="96">
        <v>13.7</v>
      </c>
      <c r="I944" s="96">
        <v>1.6637733333333324</v>
      </c>
      <c r="J944" s="96">
        <v>13.06</v>
      </c>
    </row>
    <row r="945" spans="1:10" x14ac:dyDescent="0.25">
      <c r="A945" s="96">
        <v>40948.291666666664</v>
      </c>
      <c r="B945" s="96">
        <v>26</v>
      </c>
      <c r="C945" s="96">
        <v>58</v>
      </c>
      <c r="D945" s="96">
        <v>98405.7</v>
      </c>
      <c r="E945" s="96">
        <v>-3.839</v>
      </c>
      <c r="F945" s="96">
        <v>6.5049999999999999</v>
      </c>
      <c r="G945" s="96">
        <v>0.15</v>
      </c>
      <c r="H945" s="96">
        <v>13.7</v>
      </c>
      <c r="I945" s="96">
        <v>3.3753733333333322</v>
      </c>
      <c r="J945" s="96">
        <v>13.06</v>
      </c>
    </row>
    <row r="946" spans="1:10" x14ac:dyDescent="0.25">
      <c r="A946" s="96">
        <v>40948.333333333336</v>
      </c>
      <c r="B946" s="96">
        <v>70</v>
      </c>
      <c r="C946" s="96">
        <v>384</v>
      </c>
      <c r="D946" s="96">
        <v>98405.7</v>
      </c>
      <c r="E946" s="96">
        <v>-3.7410000000000001</v>
      </c>
      <c r="F946" s="96">
        <v>7.0069999999999997</v>
      </c>
      <c r="G946" s="96">
        <v>0.15</v>
      </c>
      <c r="H946" s="96">
        <v>13.7</v>
      </c>
      <c r="I946" s="96">
        <v>4.1533733333333327</v>
      </c>
      <c r="J946" s="96">
        <v>13.06</v>
      </c>
    </row>
    <row r="947" spans="1:10" x14ac:dyDescent="0.25">
      <c r="A947" s="96">
        <v>40948.375</v>
      </c>
      <c r="B947" s="96">
        <v>95</v>
      </c>
      <c r="C947" s="96">
        <v>416</v>
      </c>
      <c r="D947" s="96">
        <v>98405.7</v>
      </c>
      <c r="E947" s="96">
        <v>-3.47</v>
      </c>
      <c r="F947" s="96">
        <v>7.2530000000000001</v>
      </c>
      <c r="G947" s="96">
        <v>0.15</v>
      </c>
      <c r="H947" s="96">
        <v>13.7</v>
      </c>
      <c r="I947" s="96">
        <v>4.7861466666666654</v>
      </c>
      <c r="J947" s="96">
        <v>13.06</v>
      </c>
    </row>
    <row r="948" spans="1:10" x14ac:dyDescent="0.25">
      <c r="A948" s="96">
        <v>40948.416666666664</v>
      </c>
      <c r="B948" s="96">
        <v>120</v>
      </c>
      <c r="C948" s="96">
        <v>237</v>
      </c>
      <c r="D948" s="96">
        <v>98405.7</v>
      </c>
      <c r="E948" s="96">
        <v>-2.8039999999999998</v>
      </c>
      <c r="F948" s="96">
        <v>7.1280000000000001</v>
      </c>
      <c r="G948" s="96">
        <v>0.15</v>
      </c>
      <c r="H948" s="96">
        <v>13.7</v>
      </c>
      <c r="I948" s="96">
        <v>5.2425733333333326</v>
      </c>
      <c r="J948" s="96">
        <v>13.06</v>
      </c>
    </row>
    <row r="949" spans="1:10" x14ac:dyDescent="0.25">
      <c r="A949" s="96">
        <v>40948.458333333336</v>
      </c>
      <c r="B949" s="96">
        <v>125</v>
      </c>
      <c r="C949" s="96">
        <v>155</v>
      </c>
      <c r="D949" s="96">
        <v>98405.7</v>
      </c>
      <c r="E949" s="96">
        <v>-1.8440000000000001</v>
      </c>
      <c r="F949" s="96">
        <v>7.0350000000000001</v>
      </c>
      <c r="G949" s="96">
        <v>0.15</v>
      </c>
      <c r="H949" s="96">
        <v>13.7</v>
      </c>
      <c r="I949" s="96">
        <v>5.9687066666666659</v>
      </c>
      <c r="J949" s="96">
        <v>13.06</v>
      </c>
    </row>
    <row r="950" spans="1:10" x14ac:dyDescent="0.25">
      <c r="A950" s="96">
        <v>40948.5</v>
      </c>
      <c r="B950" s="96">
        <v>112</v>
      </c>
      <c r="C950" s="96">
        <v>109</v>
      </c>
      <c r="D950" s="96">
        <v>98405.7</v>
      </c>
      <c r="E950" s="96">
        <v>-0.73799999999999999</v>
      </c>
      <c r="F950" s="96">
        <v>6.923</v>
      </c>
      <c r="G950" s="96">
        <v>0.15</v>
      </c>
      <c r="H950" s="96">
        <v>13.7</v>
      </c>
      <c r="I950" s="96">
        <v>6.7467066666666664</v>
      </c>
      <c r="J950" s="96">
        <v>13.06</v>
      </c>
    </row>
    <row r="951" spans="1:10" x14ac:dyDescent="0.25">
      <c r="A951" s="96">
        <v>40948.541666666664</v>
      </c>
      <c r="B951" s="96">
        <v>89</v>
      </c>
      <c r="C951" s="96">
        <v>96</v>
      </c>
      <c r="D951" s="96">
        <v>98405.7</v>
      </c>
      <c r="E951" s="96">
        <v>-0.36299999999999999</v>
      </c>
      <c r="F951" s="96">
        <v>7.1</v>
      </c>
      <c r="G951" s="96">
        <v>0.15</v>
      </c>
      <c r="H951" s="96">
        <v>13.7</v>
      </c>
      <c r="I951" s="96">
        <v>7.1408933333333326</v>
      </c>
      <c r="J951" s="96">
        <v>13.06</v>
      </c>
    </row>
    <row r="952" spans="1:10" x14ac:dyDescent="0.25">
      <c r="A952" s="96">
        <v>40948.583333333336</v>
      </c>
      <c r="B952" s="96">
        <v>54</v>
      </c>
      <c r="C952" s="96">
        <v>70</v>
      </c>
      <c r="D952" s="96">
        <v>98405.7</v>
      </c>
      <c r="E952" s="96">
        <v>-1.2669999999999999</v>
      </c>
      <c r="F952" s="96">
        <v>7.35</v>
      </c>
      <c r="G952" s="96">
        <v>0.15</v>
      </c>
      <c r="H952" s="96">
        <v>13.7</v>
      </c>
      <c r="I952" s="96">
        <v>7.047533333333333</v>
      </c>
      <c r="J952" s="96">
        <v>13.06</v>
      </c>
    </row>
    <row r="953" spans="1:10" x14ac:dyDescent="0.25">
      <c r="A953" s="96">
        <v>40948.625</v>
      </c>
      <c r="B953" s="96">
        <v>12</v>
      </c>
      <c r="C953" s="96">
        <v>18</v>
      </c>
      <c r="D953" s="96">
        <v>98405.7</v>
      </c>
      <c r="E953" s="96">
        <v>-2.6859999999999999</v>
      </c>
      <c r="F953" s="96">
        <v>6.9829999999999997</v>
      </c>
      <c r="G953" s="96">
        <v>0.15</v>
      </c>
      <c r="H953" s="96">
        <v>13.7</v>
      </c>
      <c r="I953" s="96">
        <v>7.4935866666666655</v>
      </c>
      <c r="J953" s="96">
        <v>13.06</v>
      </c>
    </row>
    <row r="954" spans="1:10" x14ac:dyDescent="0.25">
      <c r="A954" s="96">
        <v>40948.666666666664</v>
      </c>
      <c r="B954" s="96">
        <v>0</v>
      </c>
      <c r="C954" s="96">
        <v>0</v>
      </c>
      <c r="D954" s="96">
        <v>98405.7</v>
      </c>
      <c r="E954" s="96">
        <v>-3.4550000000000001</v>
      </c>
      <c r="F954" s="96">
        <v>6.4729999999999999</v>
      </c>
      <c r="G954" s="96">
        <v>0.15</v>
      </c>
      <c r="H954" s="96">
        <v>13.7</v>
      </c>
      <c r="I954" s="96">
        <v>7.8359066666666664</v>
      </c>
      <c r="J954" s="96">
        <v>13.06</v>
      </c>
    </row>
    <row r="955" spans="1:10" x14ac:dyDescent="0.25">
      <c r="A955" s="96">
        <v>40948.708333333336</v>
      </c>
      <c r="B955" s="96">
        <v>0</v>
      </c>
      <c r="C955" s="96">
        <v>0</v>
      </c>
      <c r="D955" s="96">
        <v>98405.7</v>
      </c>
      <c r="E955" s="96">
        <v>-3.6349999999999998</v>
      </c>
      <c r="F955" s="96">
        <v>6.2939999999999996</v>
      </c>
      <c r="G955" s="96">
        <v>0.15</v>
      </c>
      <c r="H955" s="96">
        <v>13.7</v>
      </c>
      <c r="I955" s="96">
        <v>7.3379866666666658</v>
      </c>
      <c r="J955" s="96">
        <v>13.06</v>
      </c>
    </row>
    <row r="956" spans="1:10" x14ac:dyDescent="0.25">
      <c r="A956" s="96">
        <v>40948.75</v>
      </c>
      <c r="B956" s="96">
        <v>0</v>
      </c>
      <c r="C956" s="96">
        <v>0</v>
      </c>
      <c r="D956" s="96">
        <v>98405.7</v>
      </c>
      <c r="E956" s="96">
        <v>-3.8490000000000002</v>
      </c>
      <c r="F956" s="96">
        <v>6.109</v>
      </c>
      <c r="G956" s="96">
        <v>0.15</v>
      </c>
      <c r="H956" s="96">
        <v>13.7</v>
      </c>
      <c r="I956" s="96">
        <v>7.0371599999999992</v>
      </c>
      <c r="J956" s="96">
        <v>13.06</v>
      </c>
    </row>
    <row r="957" spans="1:10" x14ac:dyDescent="0.25">
      <c r="A957" s="96">
        <v>40948.791666666664</v>
      </c>
      <c r="B957" s="96">
        <v>0</v>
      </c>
      <c r="C957" s="96">
        <v>0</v>
      </c>
      <c r="D957" s="96">
        <v>98405.7</v>
      </c>
      <c r="E957" s="96">
        <v>-4.1710000000000003</v>
      </c>
      <c r="F957" s="96">
        <v>5.67</v>
      </c>
      <c r="G957" s="96">
        <v>0.15</v>
      </c>
      <c r="H957" s="96">
        <v>13.7</v>
      </c>
      <c r="I957" s="96">
        <v>6.6325999999999992</v>
      </c>
      <c r="J957" s="96">
        <v>13.06</v>
      </c>
    </row>
    <row r="958" spans="1:10" x14ac:dyDescent="0.25">
      <c r="A958" s="96">
        <v>40948.833333333336</v>
      </c>
      <c r="B958" s="96">
        <v>0</v>
      </c>
      <c r="C958" s="96">
        <v>0</v>
      </c>
      <c r="D958" s="96">
        <v>98405.7</v>
      </c>
      <c r="E958" s="96">
        <v>-4.3780000000000001</v>
      </c>
      <c r="F958" s="96">
        <v>5.2350000000000003</v>
      </c>
      <c r="G958" s="96">
        <v>0.15</v>
      </c>
      <c r="H958" s="96">
        <v>13.7</v>
      </c>
      <c r="I958" s="96">
        <v>5.4707866666666654</v>
      </c>
      <c r="J958" s="96">
        <v>13.06</v>
      </c>
    </row>
    <row r="959" spans="1:10" x14ac:dyDescent="0.25">
      <c r="A959" s="96">
        <v>40948.875</v>
      </c>
      <c r="B959" s="96">
        <v>0</v>
      </c>
      <c r="C959" s="96">
        <v>0</v>
      </c>
      <c r="D959" s="96">
        <v>98405.7</v>
      </c>
      <c r="E959" s="96">
        <v>-4.7290000000000001</v>
      </c>
      <c r="F959" s="96">
        <v>4.9109999999999996</v>
      </c>
      <c r="G959" s="96">
        <v>0.15</v>
      </c>
      <c r="H959" s="96">
        <v>13.7</v>
      </c>
      <c r="I959" s="96">
        <v>4.7653999999999996</v>
      </c>
      <c r="J959" s="96">
        <v>13.06</v>
      </c>
    </row>
    <row r="960" spans="1:10" x14ac:dyDescent="0.25">
      <c r="A960" s="96">
        <v>40948.916666666664</v>
      </c>
      <c r="B960" s="96">
        <v>0</v>
      </c>
      <c r="C960" s="96">
        <v>0</v>
      </c>
      <c r="D960" s="96">
        <v>98405.7</v>
      </c>
      <c r="E960" s="96">
        <v>-5.46</v>
      </c>
      <c r="F960" s="96">
        <v>4.7069999999999999</v>
      </c>
      <c r="G960" s="96">
        <v>0.15</v>
      </c>
      <c r="H960" s="96">
        <v>13.7</v>
      </c>
      <c r="I960" s="96">
        <v>5.1803333333333335</v>
      </c>
      <c r="J960" s="96">
        <v>13.06</v>
      </c>
    </row>
    <row r="961" spans="1:10" x14ac:dyDescent="0.25">
      <c r="A961" s="96">
        <v>40948.958333333336</v>
      </c>
      <c r="B961" s="96">
        <v>0</v>
      </c>
      <c r="C961" s="96">
        <v>0</v>
      </c>
      <c r="D961" s="96">
        <v>98405.7</v>
      </c>
      <c r="E961" s="96">
        <v>-6.4710000000000001</v>
      </c>
      <c r="F961" s="96">
        <v>4.4740000000000002</v>
      </c>
      <c r="G961" s="96">
        <v>0.15</v>
      </c>
      <c r="H961" s="96">
        <v>13.7</v>
      </c>
      <c r="I961" s="96">
        <v>5.2114533333333322</v>
      </c>
      <c r="J961" s="96">
        <v>13.06</v>
      </c>
    </row>
    <row r="962" spans="1:10" x14ac:dyDescent="0.25">
      <c r="A962" s="96">
        <v>40949</v>
      </c>
      <c r="B962" s="96">
        <v>0</v>
      </c>
      <c r="C962" s="96">
        <v>0</v>
      </c>
      <c r="D962" s="96">
        <v>98405.7</v>
      </c>
      <c r="E962" s="96">
        <v>-7.25</v>
      </c>
      <c r="F962" s="96">
        <v>4.306</v>
      </c>
      <c r="G962" s="96">
        <v>0.15</v>
      </c>
      <c r="H962" s="96">
        <v>13.7</v>
      </c>
      <c r="I962" s="96">
        <v>3.6865733333333326</v>
      </c>
      <c r="J962" s="96">
        <v>13.06</v>
      </c>
    </row>
    <row r="963" spans="1:10" x14ac:dyDescent="0.25">
      <c r="A963" s="96">
        <v>40949.041666666664</v>
      </c>
      <c r="B963" s="96">
        <v>0</v>
      </c>
      <c r="C963" s="96">
        <v>0</v>
      </c>
      <c r="D963" s="96">
        <v>98405.7</v>
      </c>
      <c r="E963" s="96">
        <v>-8.2789999999999999</v>
      </c>
      <c r="F963" s="96">
        <v>4.0140000000000002</v>
      </c>
      <c r="G963" s="96">
        <v>0.15</v>
      </c>
      <c r="H963" s="96">
        <v>13.7</v>
      </c>
      <c r="I963" s="96">
        <v>3.0952933333333323</v>
      </c>
      <c r="J963" s="96">
        <v>13.06</v>
      </c>
    </row>
    <row r="964" spans="1:10" x14ac:dyDescent="0.25">
      <c r="A964" s="96">
        <v>40949.083333333336</v>
      </c>
      <c r="B964" s="96">
        <v>0</v>
      </c>
      <c r="C964" s="96">
        <v>0</v>
      </c>
      <c r="D964" s="96">
        <v>98405.7</v>
      </c>
      <c r="E964" s="96">
        <v>-9.0190000000000001</v>
      </c>
      <c r="F964" s="96">
        <v>3.7690000000000001</v>
      </c>
      <c r="G964" s="96">
        <v>0.15</v>
      </c>
      <c r="H964" s="96">
        <v>13.7</v>
      </c>
      <c r="I964" s="96">
        <v>4.1637466666666665</v>
      </c>
      <c r="J964" s="96">
        <v>13.06</v>
      </c>
    </row>
    <row r="965" spans="1:10" x14ac:dyDescent="0.25">
      <c r="A965" s="96">
        <v>40949.125</v>
      </c>
      <c r="B965" s="96">
        <v>0</v>
      </c>
      <c r="C965" s="96">
        <v>0</v>
      </c>
      <c r="D965" s="96">
        <v>98405.7</v>
      </c>
      <c r="E965" s="96">
        <v>-9.5419999999999998</v>
      </c>
      <c r="F965" s="96">
        <v>3.617</v>
      </c>
      <c r="G965" s="96">
        <v>0.15</v>
      </c>
      <c r="H965" s="96">
        <v>13.7</v>
      </c>
      <c r="I965" s="96">
        <v>4.4230799999999997</v>
      </c>
      <c r="J965" s="96">
        <v>13.06</v>
      </c>
    </row>
    <row r="966" spans="1:10" x14ac:dyDescent="0.25">
      <c r="A966" s="96">
        <v>40949.166666666664</v>
      </c>
      <c r="B966" s="96">
        <v>0</v>
      </c>
      <c r="C966" s="96">
        <v>0</v>
      </c>
      <c r="D966" s="96">
        <v>98405.7</v>
      </c>
      <c r="E966" s="96">
        <v>-9.9049999999999994</v>
      </c>
      <c r="F966" s="96">
        <v>3.4830000000000001</v>
      </c>
      <c r="G966" s="96">
        <v>0.15</v>
      </c>
      <c r="H966" s="96">
        <v>13.7</v>
      </c>
      <c r="I966" s="96">
        <v>4.67204</v>
      </c>
      <c r="J966" s="96">
        <v>13.06</v>
      </c>
    </row>
    <row r="967" spans="1:10" x14ac:dyDescent="0.25">
      <c r="A967" s="96">
        <v>40949.208333333336</v>
      </c>
      <c r="B967" s="96">
        <v>0</v>
      </c>
      <c r="C967" s="96">
        <v>0</v>
      </c>
      <c r="D967" s="96">
        <v>98405.7</v>
      </c>
      <c r="E967" s="96">
        <v>-10.132999999999999</v>
      </c>
      <c r="F967" s="96">
        <v>3.36</v>
      </c>
      <c r="G967" s="96">
        <v>0.15</v>
      </c>
      <c r="H967" s="96">
        <v>13.7</v>
      </c>
      <c r="I967" s="96">
        <v>5.1388399999999992</v>
      </c>
      <c r="J967" s="96">
        <v>13.06</v>
      </c>
    </row>
    <row r="968" spans="1:10" x14ac:dyDescent="0.25">
      <c r="A968" s="96">
        <v>40949.25</v>
      </c>
      <c r="B968" s="96">
        <v>2</v>
      </c>
      <c r="C968" s="96">
        <v>7</v>
      </c>
      <c r="D968" s="96">
        <v>98405.7</v>
      </c>
      <c r="E968" s="96">
        <v>-10.151</v>
      </c>
      <c r="F968" s="96">
        <v>3.1850000000000001</v>
      </c>
      <c r="G968" s="96">
        <v>0.15</v>
      </c>
      <c r="H968" s="96">
        <v>13.7</v>
      </c>
      <c r="I968" s="96">
        <v>4.5060666666666656</v>
      </c>
      <c r="J968" s="96">
        <v>13.06</v>
      </c>
    </row>
    <row r="969" spans="1:10" x14ac:dyDescent="0.25">
      <c r="A969" s="96">
        <v>40949.291666666664</v>
      </c>
      <c r="B969" s="96">
        <v>33</v>
      </c>
      <c r="C969" s="96">
        <v>163</v>
      </c>
      <c r="D969" s="96">
        <v>98405.7</v>
      </c>
      <c r="E969" s="96">
        <v>-9.1940000000000008</v>
      </c>
      <c r="F969" s="96">
        <v>3.194</v>
      </c>
      <c r="G969" s="96">
        <v>0.15</v>
      </c>
      <c r="H969" s="96">
        <v>13.7</v>
      </c>
      <c r="I969" s="96">
        <v>4.0185199999999996</v>
      </c>
      <c r="J969" s="96">
        <v>13.06</v>
      </c>
    </row>
    <row r="970" spans="1:10" x14ac:dyDescent="0.25">
      <c r="A970" s="96">
        <v>40949.333333333336</v>
      </c>
      <c r="B970" s="96">
        <v>72</v>
      </c>
      <c r="C970" s="96">
        <v>184</v>
      </c>
      <c r="D970" s="96">
        <v>98405.7</v>
      </c>
      <c r="E970" s="96">
        <v>-7.6769999999999996</v>
      </c>
      <c r="F970" s="96">
        <v>3.0960000000000001</v>
      </c>
      <c r="G970" s="96">
        <v>0.15</v>
      </c>
      <c r="H970" s="96">
        <v>13.7</v>
      </c>
      <c r="I970" s="96">
        <v>3.6761999999999997</v>
      </c>
      <c r="J970" s="96">
        <v>13.06</v>
      </c>
    </row>
    <row r="971" spans="1:10" x14ac:dyDescent="0.25">
      <c r="A971" s="96">
        <v>40949.375</v>
      </c>
      <c r="B971" s="96">
        <v>103</v>
      </c>
      <c r="C971" s="96">
        <v>210</v>
      </c>
      <c r="D971" s="96">
        <v>98405.7</v>
      </c>
      <c r="E971" s="96">
        <v>-5.9580000000000002</v>
      </c>
      <c r="F971" s="96">
        <v>3.0049999999999999</v>
      </c>
      <c r="G971" s="96">
        <v>0.15</v>
      </c>
      <c r="H971" s="96">
        <v>13.7</v>
      </c>
      <c r="I971" s="96">
        <v>4.2259866666666666</v>
      </c>
      <c r="J971" s="96">
        <v>13.06</v>
      </c>
    </row>
    <row r="972" spans="1:10" x14ac:dyDescent="0.25">
      <c r="A972" s="96">
        <v>40949.416666666664</v>
      </c>
      <c r="B972" s="96">
        <v>121</v>
      </c>
      <c r="C972" s="96">
        <v>295</v>
      </c>
      <c r="D972" s="96">
        <v>98405.7</v>
      </c>
      <c r="E972" s="96">
        <v>-4.5350000000000001</v>
      </c>
      <c r="F972" s="96">
        <v>3.206</v>
      </c>
      <c r="G972" s="96">
        <v>0.15</v>
      </c>
      <c r="H972" s="96">
        <v>13.7</v>
      </c>
      <c r="I972" s="96">
        <v>5.0039866666666661</v>
      </c>
      <c r="J972" s="96">
        <v>13.06</v>
      </c>
    </row>
    <row r="973" spans="1:10" x14ac:dyDescent="0.25">
      <c r="A973" s="96">
        <v>40949.458333333336</v>
      </c>
      <c r="B973" s="96">
        <v>129</v>
      </c>
      <c r="C973" s="96">
        <v>210</v>
      </c>
      <c r="D973" s="96">
        <v>98405.7</v>
      </c>
      <c r="E973" s="96">
        <v>-3.2269999999999999</v>
      </c>
      <c r="F973" s="96">
        <v>3.6360000000000001</v>
      </c>
      <c r="G973" s="96">
        <v>0.15</v>
      </c>
      <c r="H973" s="96">
        <v>13.7</v>
      </c>
      <c r="I973" s="96">
        <v>5.7923599999999995</v>
      </c>
      <c r="J973" s="96">
        <v>13.06</v>
      </c>
    </row>
    <row r="974" spans="1:10" x14ac:dyDescent="0.25">
      <c r="A974" s="96">
        <v>40949.5</v>
      </c>
      <c r="B974" s="96">
        <v>112</v>
      </c>
      <c r="C974" s="96">
        <v>102</v>
      </c>
      <c r="D974" s="96">
        <v>98405.7</v>
      </c>
      <c r="E974" s="96">
        <v>-2.7909999999999999</v>
      </c>
      <c r="F974" s="96">
        <v>3.665</v>
      </c>
      <c r="G974" s="96">
        <v>0.15</v>
      </c>
      <c r="H974" s="96">
        <v>13.7</v>
      </c>
      <c r="I974" s="96">
        <v>6.4043866666666656</v>
      </c>
      <c r="J974" s="96">
        <v>13.06</v>
      </c>
    </row>
    <row r="975" spans="1:10" x14ac:dyDescent="0.25">
      <c r="A975" s="96">
        <v>40949.541666666664</v>
      </c>
      <c r="B975" s="96">
        <v>94</v>
      </c>
      <c r="C975" s="96">
        <v>124</v>
      </c>
      <c r="D975" s="96">
        <v>98405.7</v>
      </c>
      <c r="E975" s="96">
        <v>-2.7170000000000001</v>
      </c>
      <c r="F975" s="96">
        <v>3.6040000000000001</v>
      </c>
      <c r="G975" s="96">
        <v>0.15</v>
      </c>
      <c r="H975" s="96">
        <v>13.7</v>
      </c>
      <c r="I975" s="96">
        <v>6.8815599999999995</v>
      </c>
      <c r="J975" s="96">
        <v>13.06</v>
      </c>
    </row>
    <row r="976" spans="1:10" x14ac:dyDescent="0.25">
      <c r="A976" s="96">
        <v>40949.583333333336</v>
      </c>
      <c r="B976" s="96">
        <v>54</v>
      </c>
      <c r="C976" s="96">
        <v>66</v>
      </c>
      <c r="D976" s="96">
        <v>98405.7</v>
      </c>
      <c r="E976" s="96">
        <v>-2.903</v>
      </c>
      <c r="F976" s="96">
        <v>3.504</v>
      </c>
      <c r="G976" s="96">
        <v>0.15</v>
      </c>
      <c r="H976" s="96">
        <v>13.7</v>
      </c>
      <c r="I976" s="96">
        <v>7.120146666666666</v>
      </c>
      <c r="J976" s="96">
        <v>13.06</v>
      </c>
    </row>
    <row r="977" spans="1:10" x14ac:dyDescent="0.25">
      <c r="A977" s="96">
        <v>40949.625</v>
      </c>
      <c r="B977" s="96">
        <v>14</v>
      </c>
      <c r="C977" s="96">
        <v>23</v>
      </c>
      <c r="D977" s="96">
        <v>98405.7</v>
      </c>
      <c r="E977" s="96">
        <v>-3.8410000000000002</v>
      </c>
      <c r="F977" s="96">
        <v>3.0449999999999999</v>
      </c>
      <c r="G977" s="96">
        <v>0.15</v>
      </c>
      <c r="H977" s="96">
        <v>13.7</v>
      </c>
      <c r="I977" s="96">
        <v>7.0993999999999993</v>
      </c>
      <c r="J977" s="96">
        <v>13.06</v>
      </c>
    </row>
    <row r="978" spans="1:10" x14ac:dyDescent="0.25">
      <c r="A978" s="96">
        <v>40949.666666666664</v>
      </c>
      <c r="B978" s="96">
        <v>0</v>
      </c>
      <c r="C978" s="96">
        <v>0</v>
      </c>
      <c r="D978" s="96">
        <v>98405.7</v>
      </c>
      <c r="E978" s="96">
        <v>-4.95</v>
      </c>
      <c r="F978" s="96">
        <v>3.0030000000000001</v>
      </c>
      <c r="G978" s="96">
        <v>0.15</v>
      </c>
      <c r="H978" s="96">
        <v>13.7</v>
      </c>
      <c r="I978" s="96">
        <v>6.8193199999999994</v>
      </c>
      <c r="J978" s="96">
        <v>13.06</v>
      </c>
    </row>
    <row r="979" spans="1:10" x14ac:dyDescent="0.25">
      <c r="A979" s="96">
        <v>40949.708333333336</v>
      </c>
      <c r="B979" s="96">
        <v>0</v>
      </c>
      <c r="C979" s="96">
        <v>0</v>
      </c>
      <c r="D979" s="96">
        <v>98405.7</v>
      </c>
      <c r="E979" s="96">
        <v>-5.3959999999999999</v>
      </c>
      <c r="F979" s="96">
        <v>3.1150000000000002</v>
      </c>
      <c r="G979" s="96">
        <v>0.15</v>
      </c>
      <c r="H979" s="96">
        <v>13.7</v>
      </c>
      <c r="I979" s="96">
        <v>6.2487866666666658</v>
      </c>
      <c r="J979" s="96">
        <v>13.06</v>
      </c>
    </row>
    <row r="980" spans="1:10" x14ac:dyDescent="0.25">
      <c r="A980" s="96">
        <v>40949.75</v>
      </c>
      <c r="B980" s="96">
        <v>0</v>
      </c>
      <c r="C980" s="96">
        <v>0</v>
      </c>
      <c r="D980" s="96">
        <v>98405.7</v>
      </c>
      <c r="E980" s="96">
        <v>-5.6310000000000002</v>
      </c>
      <c r="F980" s="96">
        <v>3.2370000000000001</v>
      </c>
      <c r="G980" s="96">
        <v>0.15</v>
      </c>
      <c r="H980" s="96">
        <v>13.7</v>
      </c>
      <c r="I980" s="96">
        <v>5.8649733333333334</v>
      </c>
      <c r="J980" s="96">
        <v>13.06</v>
      </c>
    </row>
    <row r="981" spans="1:10" x14ac:dyDescent="0.25">
      <c r="A981" s="96">
        <v>40949.791666666664</v>
      </c>
      <c r="B981" s="96">
        <v>0</v>
      </c>
      <c r="C981" s="96">
        <v>0</v>
      </c>
      <c r="D981" s="96">
        <v>98405.7</v>
      </c>
      <c r="E981" s="96">
        <v>-5.6150000000000002</v>
      </c>
      <c r="F981" s="96">
        <v>3.3380000000000001</v>
      </c>
      <c r="G981" s="96">
        <v>0.15</v>
      </c>
      <c r="H981" s="96">
        <v>13.7</v>
      </c>
      <c r="I981" s="96">
        <v>5.3255599999999994</v>
      </c>
      <c r="J981" s="96">
        <v>13.06</v>
      </c>
    </row>
    <row r="982" spans="1:10" x14ac:dyDescent="0.25">
      <c r="A982" s="96">
        <v>40949.833333333336</v>
      </c>
      <c r="B982" s="96">
        <v>0</v>
      </c>
      <c r="C982" s="96">
        <v>0</v>
      </c>
      <c r="D982" s="96">
        <v>98405.7</v>
      </c>
      <c r="E982" s="96">
        <v>-5.6479999999999997</v>
      </c>
      <c r="F982" s="96">
        <v>3.4249999999999998</v>
      </c>
      <c r="G982" s="96">
        <v>0.15</v>
      </c>
      <c r="H982" s="96">
        <v>13.7</v>
      </c>
      <c r="I982" s="96">
        <v>5.1595866666666659</v>
      </c>
      <c r="J982" s="96">
        <v>13.06</v>
      </c>
    </row>
    <row r="983" spans="1:10" x14ac:dyDescent="0.25">
      <c r="A983" s="96">
        <v>40949.875</v>
      </c>
      <c r="B983" s="96">
        <v>0</v>
      </c>
      <c r="C983" s="96">
        <v>0</v>
      </c>
      <c r="D983" s="96">
        <v>98405.7</v>
      </c>
      <c r="E983" s="96">
        <v>-5.5869999999999997</v>
      </c>
      <c r="F983" s="96">
        <v>3.47</v>
      </c>
      <c r="G983" s="96">
        <v>0.15</v>
      </c>
      <c r="H983" s="96">
        <v>13.7</v>
      </c>
      <c r="I983" s="96">
        <v>4.4956933333333327</v>
      </c>
      <c r="J983" s="96">
        <v>13.06</v>
      </c>
    </row>
    <row r="984" spans="1:10" x14ac:dyDescent="0.25">
      <c r="A984" s="96">
        <v>40949.916666666664</v>
      </c>
      <c r="B984" s="96">
        <v>0</v>
      </c>
      <c r="C984" s="96">
        <v>0</v>
      </c>
      <c r="D984" s="96">
        <v>98405.7</v>
      </c>
      <c r="E984" s="96">
        <v>-5.5110000000000001</v>
      </c>
      <c r="F984" s="96">
        <v>3.4929999999999999</v>
      </c>
      <c r="G984" s="96">
        <v>0.15</v>
      </c>
      <c r="H984" s="96">
        <v>13.7</v>
      </c>
      <c r="I984" s="96">
        <v>3.7799333333333331</v>
      </c>
      <c r="J984" s="96">
        <v>13.06</v>
      </c>
    </row>
    <row r="985" spans="1:10" x14ac:dyDescent="0.25">
      <c r="A985" s="96">
        <v>40949.958333333336</v>
      </c>
      <c r="B985" s="96">
        <v>0</v>
      </c>
      <c r="C985" s="96">
        <v>0</v>
      </c>
      <c r="D985" s="96">
        <v>98405.7</v>
      </c>
      <c r="E985" s="96">
        <v>-5.5220000000000002</v>
      </c>
      <c r="F985" s="96">
        <v>3.5070000000000001</v>
      </c>
      <c r="G985" s="96">
        <v>0.15</v>
      </c>
      <c r="H985" s="96">
        <v>13.7</v>
      </c>
      <c r="I985" s="96">
        <v>3.5517199999999995</v>
      </c>
      <c r="J985" s="96">
        <v>13.06</v>
      </c>
    </row>
    <row r="986" spans="1:10" x14ac:dyDescent="0.25">
      <c r="A986" s="96">
        <v>40950</v>
      </c>
      <c r="B986" s="96">
        <v>0</v>
      </c>
      <c r="C986" s="96">
        <v>0</v>
      </c>
      <c r="D986" s="96">
        <v>98405.7</v>
      </c>
      <c r="E986" s="96">
        <v>-5.5439999999999996</v>
      </c>
      <c r="F986" s="96">
        <v>3.532</v>
      </c>
      <c r="G986" s="96">
        <v>0.15</v>
      </c>
      <c r="H986" s="96">
        <v>13.7</v>
      </c>
      <c r="I986" s="96">
        <v>3.3338799999999997</v>
      </c>
      <c r="J986" s="96">
        <v>13.06</v>
      </c>
    </row>
    <row r="987" spans="1:10" x14ac:dyDescent="0.25">
      <c r="A987" s="96">
        <v>40950.041666666664</v>
      </c>
      <c r="B987" s="96">
        <v>0</v>
      </c>
      <c r="C987" s="96">
        <v>0</v>
      </c>
      <c r="D987" s="96">
        <v>98405.7</v>
      </c>
      <c r="E987" s="96">
        <v>-5.7169999999999996</v>
      </c>
      <c r="F987" s="96">
        <v>3.577</v>
      </c>
      <c r="G987" s="96">
        <v>0.15</v>
      </c>
      <c r="H987" s="96">
        <v>13.7</v>
      </c>
      <c r="I987" s="96">
        <v>2.8774533333333334</v>
      </c>
      <c r="J987" s="96">
        <v>13.06</v>
      </c>
    </row>
    <row r="988" spans="1:10" x14ac:dyDescent="0.25">
      <c r="A988" s="96">
        <v>40950.083333333336</v>
      </c>
      <c r="B988" s="96">
        <v>0</v>
      </c>
      <c r="C988" s="96">
        <v>0</v>
      </c>
      <c r="D988" s="96">
        <v>98405.7</v>
      </c>
      <c r="E988" s="96">
        <v>-6.024</v>
      </c>
      <c r="F988" s="96">
        <v>3.6709999999999998</v>
      </c>
      <c r="G988" s="96">
        <v>0.15</v>
      </c>
      <c r="H988" s="96">
        <v>13.7</v>
      </c>
      <c r="I988" s="96">
        <v>2.0787066666666654</v>
      </c>
      <c r="J988" s="96">
        <v>13.06</v>
      </c>
    </row>
    <row r="989" spans="1:10" x14ac:dyDescent="0.25">
      <c r="A989" s="96">
        <v>40950.125</v>
      </c>
      <c r="B989" s="96">
        <v>0</v>
      </c>
      <c r="C989" s="96">
        <v>0</v>
      </c>
      <c r="D989" s="96">
        <v>98405.7</v>
      </c>
      <c r="E989" s="96">
        <v>-6.4180000000000001</v>
      </c>
      <c r="F989" s="96">
        <v>3.7639999999999998</v>
      </c>
      <c r="G989" s="96">
        <v>0.15</v>
      </c>
      <c r="H989" s="96">
        <v>13.7</v>
      </c>
      <c r="I989" s="96">
        <v>1.8712399999999993</v>
      </c>
      <c r="J989" s="96">
        <v>13.06</v>
      </c>
    </row>
    <row r="990" spans="1:10" x14ac:dyDescent="0.25">
      <c r="A990" s="96">
        <v>40950.166666666664</v>
      </c>
      <c r="B990" s="96">
        <v>0</v>
      </c>
      <c r="C990" s="96">
        <v>0</v>
      </c>
      <c r="D990" s="96">
        <v>98405.7</v>
      </c>
      <c r="E990" s="96">
        <v>-6.6550000000000002</v>
      </c>
      <c r="F990" s="96">
        <v>3.7949999999999999</v>
      </c>
      <c r="G990" s="96">
        <v>0.15</v>
      </c>
      <c r="H990" s="96">
        <v>13.7</v>
      </c>
      <c r="I990" s="96">
        <v>1.6430266666666666</v>
      </c>
      <c r="J990" s="96">
        <v>13.06</v>
      </c>
    </row>
    <row r="991" spans="1:10" x14ac:dyDescent="0.25">
      <c r="A991" s="96">
        <v>40950.208333333336</v>
      </c>
      <c r="B991" s="96">
        <v>0</v>
      </c>
      <c r="C991" s="96">
        <v>0</v>
      </c>
      <c r="D991" s="96">
        <v>98405.7</v>
      </c>
      <c r="E991" s="96">
        <v>-6.7469999999999999</v>
      </c>
      <c r="F991" s="96">
        <v>3.798</v>
      </c>
      <c r="G991" s="96">
        <v>0.15</v>
      </c>
      <c r="H991" s="96">
        <v>13.7</v>
      </c>
      <c r="I991" s="96">
        <v>1.2695866666666662</v>
      </c>
      <c r="J991" s="96">
        <v>13.06</v>
      </c>
    </row>
    <row r="992" spans="1:10" x14ac:dyDescent="0.25">
      <c r="A992" s="96">
        <v>40950.25</v>
      </c>
      <c r="B992" s="96">
        <v>2</v>
      </c>
      <c r="C992" s="96">
        <v>5</v>
      </c>
      <c r="D992" s="96">
        <v>98405.7</v>
      </c>
      <c r="E992" s="96">
        <v>-6.7270000000000003</v>
      </c>
      <c r="F992" s="96">
        <v>3.7770000000000001</v>
      </c>
      <c r="G992" s="96">
        <v>0.15</v>
      </c>
      <c r="H992" s="96">
        <v>13.7</v>
      </c>
      <c r="I992" s="96">
        <v>1.1554800000000007</v>
      </c>
      <c r="J992" s="96">
        <v>13.06</v>
      </c>
    </row>
    <row r="993" spans="1:10" x14ac:dyDescent="0.25">
      <c r="A993" s="96">
        <v>40950.291666666664</v>
      </c>
      <c r="B993" s="96">
        <v>32</v>
      </c>
      <c r="C993" s="96">
        <v>91</v>
      </c>
      <c r="D993" s="96">
        <v>98405.7</v>
      </c>
      <c r="E993" s="96">
        <v>-5.6070000000000002</v>
      </c>
      <c r="F993" s="96">
        <v>3.8039999999999998</v>
      </c>
      <c r="G993" s="96">
        <v>0.15</v>
      </c>
      <c r="H993" s="96">
        <v>13.7</v>
      </c>
      <c r="I993" s="96">
        <v>1.0517466666666664</v>
      </c>
      <c r="J993" s="96">
        <v>13.06</v>
      </c>
    </row>
    <row r="994" spans="1:10" x14ac:dyDescent="0.25">
      <c r="A994" s="96">
        <v>40950.333333333336</v>
      </c>
      <c r="B994" s="96">
        <v>74</v>
      </c>
      <c r="C994" s="96">
        <v>153</v>
      </c>
      <c r="D994" s="96">
        <v>98405.7</v>
      </c>
      <c r="E994" s="96">
        <v>-4.1970000000000001</v>
      </c>
      <c r="F994" s="96">
        <v>3.823</v>
      </c>
      <c r="G994" s="96">
        <v>0.15</v>
      </c>
      <c r="H994" s="96">
        <v>13.7</v>
      </c>
      <c r="I994" s="96">
        <v>0.85465333333333415</v>
      </c>
      <c r="J994" s="96">
        <v>13.06</v>
      </c>
    </row>
    <row r="995" spans="1:10" x14ac:dyDescent="0.25">
      <c r="A995" s="96">
        <v>40950.375</v>
      </c>
      <c r="B995" s="96">
        <v>106</v>
      </c>
      <c r="C995" s="96">
        <v>224</v>
      </c>
      <c r="D995" s="96">
        <v>98405.7</v>
      </c>
      <c r="E995" s="96">
        <v>-3.0590000000000002</v>
      </c>
      <c r="F995" s="96">
        <v>3.8170000000000002</v>
      </c>
      <c r="G995" s="96">
        <v>0.15</v>
      </c>
      <c r="H995" s="96">
        <v>13.7</v>
      </c>
      <c r="I995" s="96">
        <v>2.0787066666666663</v>
      </c>
      <c r="J995" s="96">
        <v>13.06</v>
      </c>
    </row>
    <row r="996" spans="1:10" x14ac:dyDescent="0.25">
      <c r="A996" s="96">
        <v>40950.416666666664</v>
      </c>
      <c r="B996" s="96">
        <v>124</v>
      </c>
      <c r="C996" s="96">
        <v>288</v>
      </c>
      <c r="D996" s="96">
        <v>98405.7</v>
      </c>
      <c r="E996" s="96">
        <v>-2.2669999999999999</v>
      </c>
      <c r="F996" s="96">
        <v>3.802</v>
      </c>
      <c r="G996" s="96">
        <v>0.15</v>
      </c>
      <c r="H996" s="96">
        <v>13.7</v>
      </c>
      <c r="I996" s="96">
        <v>3.313133333333333</v>
      </c>
      <c r="J996" s="96">
        <v>13.06</v>
      </c>
    </row>
    <row r="997" spans="1:10" x14ac:dyDescent="0.25">
      <c r="A997" s="96">
        <v>40950.458333333336</v>
      </c>
      <c r="B997" s="96">
        <v>130</v>
      </c>
      <c r="C997" s="96">
        <v>210</v>
      </c>
      <c r="D997" s="96">
        <v>98405.7</v>
      </c>
      <c r="E997" s="96">
        <v>-1.9319999999999999</v>
      </c>
      <c r="F997" s="96">
        <v>3.6440000000000001</v>
      </c>
      <c r="G997" s="96">
        <v>0.15</v>
      </c>
      <c r="H997" s="96">
        <v>13.7</v>
      </c>
      <c r="I997" s="96">
        <v>4.4956933333333327</v>
      </c>
      <c r="J997" s="96">
        <v>13.06</v>
      </c>
    </row>
    <row r="998" spans="1:10" x14ac:dyDescent="0.25">
      <c r="A998" s="96">
        <v>40950.5</v>
      </c>
      <c r="B998" s="96">
        <v>121</v>
      </c>
      <c r="C998" s="96">
        <v>173</v>
      </c>
      <c r="D998" s="96">
        <v>98405.7</v>
      </c>
      <c r="E998" s="96">
        <v>-1.8580000000000001</v>
      </c>
      <c r="F998" s="96">
        <v>3.512</v>
      </c>
      <c r="G998" s="96">
        <v>0.15</v>
      </c>
      <c r="H998" s="96">
        <v>13.7</v>
      </c>
      <c r="I998" s="96">
        <v>5.5537733333333321</v>
      </c>
      <c r="J998" s="96">
        <v>13.06</v>
      </c>
    </row>
    <row r="999" spans="1:10" x14ac:dyDescent="0.25">
      <c r="A999" s="96">
        <v>40950.541666666664</v>
      </c>
      <c r="B999" s="96">
        <v>96</v>
      </c>
      <c r="C999" s="96">
        <v>127</v>
      </c>
      <c r="D999" s="96">
        <v>98405.7</v>
      </c>
      <c r="E999" s="96">
        <v>-2.0110000000000001</v>
      </c>
      <c r="F999" s="96">
        <v>3.472</v>
      </c>
      <c r="G999" s="96">
        <v>0.15</v>
      </c>
      <c r="H999" s="96">
        <v>13.7</v>
      </c>
      <c r="I999" s="96">
        <v>6.1554266666666653</v>
      </c>
      <c r="J999" s="96">
        <v>13.06</v>
      </c>
    </row>
    <row r="1000" spans="1:10" x14ac:dyDescent="0.25">
      <c r="A1000" s="96">
        <v>40950.583333333336</v>
      </c>
      <c r="B1000" s="96">
        <v>55</v>
      </c>
      <c r="C1000" s="96">
        <v>60</v>
      </c>
      <c r="D1000" s="96">
        <v>98405.7</v>
      </c>
      <c r="E1000" s="96">
        <v>-2.3969999999999998</v>
      </c>
      <c r="F1000" s="96">
        <v>3.4849999999999999</v>
      </c>
      <c r="G1000" s="96">
        <v>0.15</v>
      </c>
      <c r="H1000" s="96">
        <v>13.7</v>
      </c>
      <c r="I1000" s="96">
        <v>6.5703599999999991</v>
      </c>
      <c r="J1000" s="96">
        <v>13.06</v>
      </c>
    </row>
    <row r="1001" spans="1:10" x14ac:dyDescent="0.25">
      <c r="A1001" s="96">
        <v>40950.625</v>
      </c>
      <c r="B1001" s="96">
        <v>14</v>
      </c>
      <c r="C1001" s="96">
        <v>18</v>
      </c>
      <c r="D1001" s="96">
        <v>98405.7</v>
      </c>
      <c r="E1001" s="96">
        <v>-3.391</v>
      </c>
      <c r="F1001" s="96">
        <v>3.3420000000000001</v>
      </c>
      <c r="G1001" s="96">
        <v>0.15</v>
      </c>
      <c r="H1001" s="96">
        <v>13.7</v>
      </c>
      <c r="I1001" s="96">
        <v>6.642973333333333</v>
      </c>
      <c r="J1001" s="96">
        <v>13.06</v>
      </c>
    </row>
    <row r="1002" spans="1:10" x14ac:dyDescent="0.25">
      <c r="A1002" s="96">
        <v>40950.666666666664</v>
      </c>
      <c r="B1002" s="96">
        <v>0</v>
      </c>
      <c r="C1002" s="96">
        <v>0</v>
      </c>
      <c r="D1002" s="96">
        <v>98405.7</v>
      </c>
      <c r="E1002" s="96">
        <v>-4.4909999999999997</v>
      </c>
      <c r="F1002" s="96">
        <v>3.2650000000000001</v>
      </c>
      <c r="G1002" s="96">
        <v>0.15</v>
      </c>
      <c r="H1002" s="96">
        <v>13.7</v>
      </c>
      <c r="I1002" s="96">
        <v>6.4251333333333331</v>
      </c>
      <c r="J1002" s="96">
        <v>13.06</v>
      </c>
    </row>
    <row r="1003" spans="1:10" x14ac:dyDescent="0.25">
      <c r="A1003" s="96">
        <v>40950.708333333336</v>
      </c>
      <c r="B1003" s="96">
        <v>0</v>
      </c>
      <c r="C1003" s="96">
        <v>0</v>
      </c>
      <c r="D1003" s="96">
        <v>98405.7</v>
      </c>
      <c r="E1003" s="96">
        <v>-4.9930000000000003</v>
      </c>
      <c r="F1003" s="96">
        <v>3.1970000000000001</v>
      </c>
      <c r="G1003" s="96">
        <v>0.15</v>
      </c>
      <c r="H1003" s="96">
        <v>13.7</v>
      </c>
      <c r="I1003" s="96">
        <v>5.9064666666666668</v>
      </c>
      <c r="J1003" s="96">
        <v>13.06</v>
      </c>
    </row>
    <row r="1004" spans="1:10" x14ac:dyDescent="0.25">
      <c r="A1004" s="96">
        <v>40950.75</v>
      </c>
      <c r="B1004" s="96">
        <v>0</v>
      </c>
      <c r="C1004" s="96">
        <v>0</v>
      </c>
      <c r="D1004" s="96">
        <v>98405.7</v>
      </c>
      <c r="E1004" s="96">
        <v>-5.3280000000000003</v>
      </c>
      <c r="F1004" s="96">
        <v>2.9630000000000001</v>
      </c>
      <c r="G1004" s="96">
        <v>0.15</v>
      </c>
      <c r="H1004" s="96">
        <v>13.7</v>
      </c>
      <c r="I1004" s="96">
        <v>5.41892</v>
      </c>
      <c r="J1004" s="96">
        <v>13.06</v>
      </c>
    </row>
    <row r="1005" spans="1:10" x14ac:dyDescent="0.25">
      <c r="A1005" s="96">
        <v>40950.791666666664</v>
      </c>
      <c r="B1005" s="96">
        <v>0</v>
      </c>
      <c r="C1005" s="96">
        <v>0</v>
      </c>
      <c r="D1005" s="96">
        <v>98405.7</v>
      </c>
      <c r="E1005" s="96">
        <v>-5.6070000000000002</v>
      </c>
      <c r="F1005" s="96">
        <v>2.645</v>
      </c>
      <c r="G1005" s="96">
        <v>0.15</v>
      </c>
      <c r="H1005" s="96">
        <v>13.7</v>
      </c>
      <c r="I1005" s="96">
        <v>4.6824133333333329</v>
      </c>
      <c r="J1005" s="96">
        <v>13.06</v>
      </c>
    </row>
    <row r="1006" spans="1:10" x14ac:dyDescent="0.25">
      <c r="A1006" s="96">
        <v>40950.833333333336</v>
      </c>
      <c r="B1006" s="96">
        <v>0</v>
      </c>
      <c r="C1006" s="96">
        <v>0</v>
      </c>
      <c r="D1006" s="96">
        <v>98405.7</v>
      </c>
      <c r="E1006" s="96">
        <v>-5.8010000000000002</v>
      </c>
      <c r="F1006" s="96">
        <v>2.3639999999999999</v>
      </c>
      <c r="G1006" s="96">
        <v>0.15</v>
      </c>
      <c r="H1006" s="96">
        <v>13.7</v>
      </c>
      <c r="I1006" s="96">
        <v>4.0496400000000001</v>
      </c>
      <c r="J1006" s="96">
        <v>13.06</v>
      </c>
    </row>
    <row r="1007" spans="1:10" x14ac:dyDescent="0.25">
      <c r="A1007" s="96">
        <v>40950.875</v>
      </c>
      <c r="B1007" s="96">
        <v>0</v>
      </c>
      <c r="C1007" s="96">
        <v>0</v>
      </c>
      <c r="D1007" s="96">
        <v>98405.7</v>
      </c>
      <c r="E1007" s="96">
        <v>-5.8440000000000003</v>
      </c>
      <c r="F1007" s="96">
        <v>2.1829999999999998</v>
      </c>
      <c r="G1007" s="96">
        <v>0.15</v>
      </c>
      <c r="H1007" s="96">
        <v>13.7</v>
      </c>
      <c r="I1007" s="96">
        <v>3.5206</v>
      </c>
      <c r="J1007" s="96">
        <v>13.06</v>
      </c>
    </row>
    <row r="1008" spans="1:10" x14ac:dyDescent="0.25">
      <c r="A1008" s="96">
        <v>40950.916666666664</v>
      </c>
      <c r="B1008" s="96">
        <v>0</v>
      </c>
      <c r="C1008" s="96">
        <v>0</v>
      </c>
      <c r="D1008" s="96">
        <v>98405.7</v>
      </c>
      <c r="E1008" s="96">
        <v>-6.0949999999999998</v>
      </c>
      <c r="F1008" s="96">
        <v>2.2210000000000001</v>
      </c>
      <c r="G1008" s="96">
        <v>0.15</v>
      </c>
      <c r="H1008" s="96">
        <v>13.7</v>
      </c>
      <c r="I1008" s="96">
        <v>2.4728933333333316</v>
      </c>
      <c r="J1008" s="96">
        <v>13.06</v>
      </c>
    </row>
    <row r="1009" spans="1:10" x14ac:dyDescent="0.25">
      <c r="A1009" s="96">
        <v>40950.958333333336</v>
      </c>
      <c r="B1009" s="96">
        <v>0</v>
      </c>
      <c r="C1009" s="96">
        <v>0</v>
      </c>
      <c r="D1009" s="96">
        <v>98405.7</v>
      </c>
      <c r="E1009" s="96">
        <v>-6.5549999999999997</v>
      </c>
      <c r="F1009" s="96">
        <v>2.6080000000000001</v>
      </c>
      <c r="G1009" s="96">
        <v>0.15</v>
      </c>
      <c r="H1009" s="96">
        <v>13.7</v>
      </c>
      <c r="I1009" s="96">
        <v>1.8712399999999993</v>
      </c>
      <c r="J1009" s="96">
        <v>13.06</v>
      </c>
    </row>
    <row r="1010" spans="1:10" x14ac:dyDescent="0.25">
      <c r="A1010" s="96">
        <v>40951</v>
      </c>
      <c r="B1010" s="96">
        <v>0</v>
      </c>
      <c r="C1010" s="96">
        <v>0</v>
      </c>
      <c r="D1010" s="96">
        <v>98405.7</v>
      </c>
      <c r="E1010" s="96">
        <v>-6.9790000000000001</v>
      </c>
      <c r="F1010" s="96">
        <v>2.984</v>
      </c>
      <c r="G1010" s="96">
        <v>0.15</v>
      </c>
      <c r="H1010" s="96">
        <v>13.7</v>
      </c>
      <c r="I1010" s="96">
        <v>1.9023599999999989</v>
      </c>
      <c r="J1010" s="96">
        <v>13.06</v>
      </c>
    </row>
    <row r="1011" spans="1:10" x14ac:dyDescent="0.25">
      <c r="A1011" s="96">
        <v>40951.041666666664</v>
      </c>
      <c r="B1011" s="96">
        <v>0</v>
      </c>
      <c r="C1011" s="96">
        <v>0</v>
      </c>
      <c r="D1011" s="96">
        <v>98405.7</v>
      </c>
      <c r="E1011" s="96">
        <v>-6.9619999999999997</v>
      </c>
      <c r="F1011" s="96">
        <v>3.3050000000000002</v>
      </c>
      <c r="G1011" s="96">
        <v>0.15</v>
      </c>
      <c r="H1011" s="96">
        <v>13.7</v>
      </c>
      <c r="I1011" s="96">
        <v>2.4106533333333315</v>
      </c>
      <c r="J1011" s="96">
        <v>13.06</v>
      </c>
    </row>
    <row r="1012" spans="1:10" x14ac:dyDescent="0.25">
      <c r="A1012" s="96">
        <v>40951.083333333336</v>
      </c>
      <c r="B1012" s="96">
        <v>0</v>
      </c>
      <c r="C1012" s="96">
        <v>0</v>
      </c>
      <c r="D1012" s="96">
        <v>98405.7</v>
      </c>
      <c r="E1012" s="96">
        <v>-6.8550000000000004</v>
      </c>
      <c r="F1012" s="96">
        <v>3.605</v>
      </c>
      <c r="G1012" s="96">
        <v>0.15</v>
      </c>
      <c r="H1012" s="96">
        <v>13.7</v>
      </c>
      <c r="I1012" s="96">
        <v>1.8608666666666664</v>
      </c>
      <c r="J1012" s="96">
        <v>13.06</v>
      </c>
    </row>
    <row r="1013" spans="1:10" x14ac:dyDescent="0.25">
      <c r="A1013" s="96">
        <v>40951.125</v>
      </c>
      <c r="B1013" s="96">
        <v>0</v>
      </c>
      <c r="C1013" s="96">
        <v>0</v>
      </c>
      <c r="D1013" s="96">
        <v>98405.7</v>
      </c>
      <c r="E1013" s="96">
        <v>-6.681</v>
      </c>
      <c r="F1013" s="96">
        <v>3.8580000000000001</v>
      </c>
      <c r="G1013" s="96">
        <v>0.15</v>
      </c>
      <c r="H1013" s="96">
        <v>13.7</v>
      </c>
      <c r="I1013" s="96">
        <v>2.078706666666668</v>
      </c>
      <c r="J1013" s="96">
        <v>13.06</v>
      </c>
    </row>
    <row r="1014" spans="1:10" x14ac:dyDescent="0.25">
      <c r="A1014" s="96">
        <v>40951.166666666664</v>
      </c>
      <c r="B1014" s="96">
        <v>0</v>
      </c>
      <c r="C1014" s="96">
        <v>0</v>
      </c>
      <c r="D1014" s="96">
        <v>98405.7</v>
      </c>
      <c r="E1014" s="96">
        <v>-6.8390000000000004</v>
      </c>
      <c r="F1014" s="96">
        <v>4.0179999999999998</v>
      </c>
      <c r="G1014" s="96">
        <v>0.15</v>
      </c>
      <c r="H1014" s="96">
        <v>13.7</v>
      </c>
      <c r="I1014" s="96">
        <v>1.5185466666666665</v>
      </c>
      <c r="J1014" s="96">
        <v>13.06</v>
      </c>
    </row>
    <row r="1015" spans="1:10" x14ac:dyDescent="0.25">
      <c r="A1015" s="96">
        <v>40951.208333333336</v>
      </c>
      <c r="B1015" s="96">
        <v>0</v>
      </c>
      <c r="C1015" s="96">
        <v>0</v>
      </c>
      <c r="D1015" s="96">
        <v>98405.7</v>
      </c>
      <c r="E1015" s="96">
        <v>-6.931</v>
      </c>
      <c r="F1015" s="96">
        <v>4.2450000000000001</v>
      </c>
      <c r="G1015" s="96">
        <v>0.15</v>
      </c>
      <c r="H1015" s="96">
        <v>13.7</v>
      </c>
      <c r="I1015" s="96">
        <v>1.5704133333333319</v>
      </c>
      <c r="J1015" s="96">
        <v>13.06</v>
      </c>
    </row>
    <row r="1016" spans="1:10" x14ac:dyDescent="0.25">
      <c r="A1016" s="96">
        <v>40951.25</v>
      </c>
      <c r="B1016" s="96">
        <v>2</v>
      </c>
      <c r="C1016" s="96">
        <v>2</v>
      </c>
      <c r="D1016" s="96">
        <v>98405.7</v>
      </c>
      <c r="E1016" s="96">
        <v>-6.9139999999999997</v>
      </c>
      <c r="F1016" s="96">
        <v>4.4909999999999997</v>
      </c>
      <c r="G1016" s="96">
        <v>0.15</v>
      </c>
      <c r="H1016" s="96">
        <v>13.7</v>
      </c>
      <c r="I1016" s="96">
        <v>1.7467600000000001</v>
      </c>
      <c r="J1016" s="96">
        <v>13.06</v>
      </c>
    </row>
    <row r="1017" spans="1:10" x14ac:dyDescent="0.25">
      <c r="A1017" s="96">
        <v>40951.291666666664</v>
      </c>
      <c r="B1017" s="96">
        <v>30</v>
      </c>
      <c r="C1017" s="96">
        <v>41</v>
      </c>
      <c r="D1017" s="96">
        <v>98405.7</v>
      </c>
      <c r="E1017" s="96">
        <v>-6.3070000000000004</v>
      </c>
      <c r="F1017" s="96">
        <v>4.7850000000000001</v>
      </c>
      <c r="G1017" s="96">
        <v>0.15</v>
      </c>
      <c r="H1017" s="96">
        <v>13.7</v>
      </c>
      <c r="I1017" s="96">
        <v>2.0994533333333329</v>
      </c>
      <c r="J1017" s="96">
        <v>13.06</v>
      </c>
    </row>
    <row r="1018" spans="1:10" x14ac:dyDescent="0.25">
      <c r="A1018" s="96">
        <v>40951.333333333336</v>
      </c>
      <c r="B1018" s="96">
        <v>74</v>
      </c>
      <c r="C1018" s="96">
        <v>75</v>
      </c>
      <c r="D1018" s="96">
        <v>98405.7</v>
      </c>
      <c r="E1018" s="96">
        <v>-5.165</v>
      </c>
      <c r="F1018" s="96">
        <v>5.1390000000000002</v>
      </c>
      <c r="G1018" s="96">
        <v>0.15</v>
      </c>
      <c r="H1018" s="96">
        <v>13.7</v>
      </c>
      <c r="I1018" s="96">
        <v>2.3795333333333328</v>
      </c>
      <c r="J1018" s="96">
        <v>13.06</v>
      </c>
    </row>
    <row r="1019" spans="1:10" x14ac:dyDescent="0.25">
      <c r="A1019" s="96">
        <v>40951.375</v>
      </c>
      <c r="B1019" s="96">
        <v>99</v>
      </c>
      <c r="C1019" s="96">
        <v>55</v>
      </c>
      <c r="D1019" s="96">
        <v>98405.7</v>
      </c>
      <c r="E1019" s="96">
        <v>-3.9409999999999998</v>
      </c>
      <c r="F1019" s="96">
        <v>5.585</v>
      </c>
      <c r="G1019" s="96">
        <v>0.15</v>
      </c>
      <c r="H1019" s="96">
        <v>13.7</v>
      </c>
      <c r="I1019" s="96">
        <v>4.1533733333333327</v>
      </c>
      <c r="J1019" s="96">
        <v>13.06</v>
      </c>
    </row>
    <row r="1020" spans="1:10" x14ac:dyDescent="0.25">
      <c r="A1020" s="96">
        <v>40951.416666666664</v>
      </c>
      <c r="B1020" s="96">
        <v>103</v>
      </c>
      <c r="C1020" s="96">
        <v>29</v>
      </c>
      <c r="D1020" s="96">
        <v>98405.7</v>
      </c>
      <c r="E1020" s="96">
        <v>-3.1659999999999999</v>
      </c>
      <c r="F1020" s="96">
        <v>5.899</v>
      </c>
      <c r="G1020" s="96">
        <v>0.15</v>
      </c>
      <c r="H1020" s="96">
        <v>13.7</v>
      </c>
      <c r="I1020" s="96">
        <v>4.9002533333333327</v>
      </c>
      <c r="J1020" s="96">
        <v>13.06</v>
      </c>
    </row>
    <row r="1021" spans="1:10" x14ac:dyDescent="0.25">
      <c r="A1021" s="96">
        <v>40951.458333333336</v>
      </c>
      <c r="B1021" s="96">
        <v>92</v>
      </c>
      <c r="C1021" s="96">
        <v>17</v>
      </c>
      <c r="D1021" s="96">
        <v>98405.7</v>
      </c>
      <c r="E1021" s="96">
        <v>-2.7869999999999999</v>
      </c>
      <c r="F1021" s="96">
        <v>6.1710000000000003</v>
      </c>
      <c r="G1021" s="96">
        <v>0.15</v>
      </c>
      <c r="H1021" s="96">
        <v>13.7</v>
      </c>
      <c r="I1021" s="96">
        <v>5.3359333333333332</v>
      </c>
      <c r="J1021" s="96">
        <v>13.06</v>
      </c>
    </row>
    <row r="1022" spans="1:10" x14ac:dyDescent="0.25">
      <c r="A1022" s="96">
        <v>40951.5</v>
      </c>
      <c r="B1022" s="96">
        <v>77</v>
      </c>
      <c r="C1022" s="96">
        <v>12</v>
      </c>
      <c r="D1022" s="96">
        <v>98405.7</v>
      </c>
      <c r="E1022" s="96">
        <v>-2.63</v>
      </c>
      <c r="F1022" s="96">
        <v>6.3159999999999998</v>
      </c>
      <c r="G1022" s="96">
        <v>0.15</v>
      </c>
      <c r="H1022" s="96">
        <v>13.7</v>
      </c>
      <c r="I1022" s="96">
        <v>5.7404933333333332</v>
      </c>
      <c r="J1022" s="96">
        <v>13.06</v>
      </c>
    </row>
    <row r="1023" spans="1:10" x14ac:dyDescent="0.25">
      <c r="A1023" s="96">
        <v>40951.541666666664</v>
      </c>
      <c r="B1023" s="96">
        <v>58</v>
      </c>
      <c r="C1023" s="96">
        <v>10</v>
      </c>
      <c r="D1023" s="96">
        <v>98405.7</v>
      </c>
      <c r="E1023" s="96">
        <v>-2.593</v>
      </c>
      <c r="F1023" s="96">
        <v>6.35</v>
      </c>
      <c r="G1023" s="96">
        <v>0.15</v>
      </c>
      <c r="H1023" s="96">
        <v>13.7</v>
      </c>
      <c r="I1023" s="96">
        <v>6.2695333333333325</v>
      </c>
      <c r="J1023" s="96">
        <v>13.06</v>
      </c>
    </row>
    <row r="1024" spans="1:10" x14ac:dyDescent="0.25">
      <c r="A1024" s="96">
        <v>40951.583333333336</v>
      </c>
      <c r="B1024" s="96">
        <v>37</v>
      </c>
      <c r="C1024" s="96">
        <v>9</v>
      </c>
      <c r="D1024" s="96">
        <v>98405.7</v>
      </c>
      <c r="E1024" s="96">
        <v>-2.6680000000000001</v>
      </c>
      <c r="F1024" s="96">
        <v>6.1470000000000002</v>
      </c>
      <c r="G1024" s="96">
        <v>0.15</v>
      </c>
      <c r="H1024" s="96">
        <v>13.7</v>
      </c>
      <c r="I1024" s="96">
        <v>6.5081199999999999</v>
      </c>
      <c r="J1024" s="96">
        <v>13.06</v>
      </c>
    </row>
    <row r="1025" spans="1:10" x14ac:dyDescent="0.25">
      <c r="A1025" s="96">
        <v>40951.625</v>
      </c>
      <c r="B1025" s="96">
        <v>10</v>
      </c>
      <c r="C1025" s="96">
        <v>4</v>
      </c>
      <c r="D1025" s="96">
        <v>98405.7</v>
      </c>
      <c r="E1025" s="96">
        <v>-2.9369999999999998</v>
      </c>
      <c r="F1025" s="96">
        <v>5.9569999999999999</v>
      </c>
      <c r="G1025" s="96">
        <v>0.15</v>
      </c>
      <c r="H1025" s="96">
        <v>13.7</v>
      </c>
      <c r="I1025" s="96">
        <v>6.6740933333333325</v>
      </c>
      <c r="J1025" s="96">
        <v>13.06</v>
      </c>
    </row>
    <row r="1026" spans="1:10" x14ac:dyDescent="0.25">
      <c r="A1026" s="96">
        <v>40951.666666666664</v>
      </c>
      <c r="B1026" s="96">
        <v>0</v>
      </c>
      <c r="C1026" s="96">
        <v>0</v>
      </c>
      <c r="D1026" s="96">
        <v>98405.7</v>
      </c>
      <c r="E1026" s="96">
        <v>-3.137</v>
      </c>
      <c r="F1026" s="96">
        <v>5.9080000000000004</v>
      </c>
      <c r="G1026" s="96">
        <v>0.15</v>
      </c>
      <c r="H1026" s="96">
        <v>13.7</v>
      </c>
      <c r="I1026" s="96">
        <v>6.7363333333333326</v>
      </c>
      <c r="J1026" s="96">
        <v>13.06</v>
      </c>
    </row>
    <row r="1027" spans="1:10" x14ac:dyDescent="0.25">
      <c r="A1027" s="96">
        <v>40951.708333333336</v>
      </c>
      <c r="B1027" s="96">
        <v>0</v>
      </c>
      <c r="C1027" s="96">
        <v>0</v>
      </c>
      <c r="D1027" s="96">
        <v>98405.7</v>
      </c>
      <c r="E1027" s="96">
        <v>-3.149</v>
      </c>
      <c r="F1027" s="96">
        <v>5.4859999999999998</v>
      </c>
      <c r="G1027" s="96">
        <v>0.15</v>
      </c>
      <c r="H1027" s="96">
        <v>13.7</v>
      </c>
      <c r="I1027" s="96">
        <v>6.7570799999999993</v>
      </c>
      <c r="J1027" s="96">
        <v>13.06</v>
      </c>
    </row>
    <row r="1028" spans="1:10" x14ac:dyDescent="0.25">
      <c r="A1028" s="96">
        <v>40951.75</v>
      </c>
      <c r="B1028" s="96">
        <v>0</v>
      </c>
      <c r="C1028" s="96">
        <v>0</v>
      </c>
      <c r="D1028" s="96">
        <v>98405.7</v>
      </c>
      <c r="E1028" s="96">
        <v>-2.718</v>
      </c>
      <c r="F1028" s="96">
        <v>5.2919999999999998</v>
      </c>
      <c r="G1028" s="96">
        <v>0.15</v>
      </c>
      <c r="H1028" s="96">
        <v>13.7</v>
      </c>
      <c r="I1028" s="96">
        <v>6.6948399999999992</v>
      </c>
      <c r="J1028" s="96">
        <v>13.06</v>
      </c>
    </row>
    <row r="1029" spans="1:10" x14ac:dyDescent="0.25">
      <c r="A1029" s="96">
        <v>40951.791666666664</v>
      </c>
      <c r="B1029" s="96">
        <v>0</v>
      </c>
      <c r="C1029" s="96">
        <v>0</v>
      </c>
      <c r="D1029" s="96">
        <v>98405.7</v>
      </c>
      <c r="E1029" s="96">
        <v>-2.33</v>
      </c>
      <c r="F1029" s="96">
        <v>5.0019999999999998</v>
      </c>
      <c r="G1029" s="96">
        <v>0.15</v>
      </c>
      <c r="H1029" s="96">
        <v>13.7</v>
      </c>
      <c r="I1029" s="96">
        <v>6.7570799999999993</v>
      </c>
      <c r="J1029" s="96">
        <v>13.06</v>
      </c>
    </row>
    <row r="1030" spans="1:10" x14ac:dyDescent="0.25">
      <c r="A1030" s="96">
        <v>40951.833333333336</v>
      </c>
      <c r="B1030" s="96">
        <v>0</v>
      </c>
      <c r="C1030" s="96">
        <v>0</v>
      </c>
      <c r="D1030" s="96">
        <v>98405.7</v>
      </c>
      <c r="E1030" s="96">
        <v>-2.3050000000000002</v>
      </c>
      <c r="F1030" s="96">
        <v>4.6189999999999998</v>
      </c>
      <c r="G1030" s="96">
        <v>0.15</v>
      </c>
      <c r="H1030" s="96">
        <v>13.7</v>
      </c>
      <c r="I1030" s="96">
        <v>6.6222266666666663</v>
      </c>
      <c r="J1030" s="96">
        <v>13.06</v>
      </c>
    </row>
    <row r="1031" spans="1:10" x14ac:dyDescent="0.25">
      <c r="A1031" s="96">
        <v>40951.875</v>
      </c>
      <c r="B1031" s="96">
        <v>0</v>
      </c>
      <c r="C1031" s="96">
        <v>0</v>
      </c>
      <c r="D1031" s="96">
        <v>98405.7</v>
      </c>
      <c r="E1031" s="96">
        <v>-2.4239999999999999</v>
      </c>
      <c r="F1031" s="96">
        <v>4.4729999999999999</v>
      </c>
      <c r="G1031" s="96">
        <v>0.15</v>
      </c>
      <c r="H1031" s="96">
        <v>13.7</v>
      </c>
      <c r="I1031" s="96">
        <v>6.5703599999999991</v>
      </c>
      <c r="J1031" s="96">
        <v>13.06</v>
      </c>
    </row>
    <row r="1032" spans="1:10" x14ac:dyDescent="0.25">
      <c r="A1032" s="96">
        <v>40951.916666666664</v>
      </c>
      <c r="B1032" s="96">
        <v>0</v>
      </c>
      <c r="C1032" s="96">
        <v>0</v>
      </c>
      <c r="D1032" s="96">
        <v>98405.7</v>
      </c>
      <c r="E1032" s="96">
        <v>-2.734</v>
      </c>
      <c r="F1032" s="96">
        <v>4.2149999999999999</v>
      </c>
      <c r="G1032" s="96">
        <v>0.15</v>
      </c>
      <c r="H1032" s="96">
        <v>13.7</v>
      </c>
      <c r="I1032" s="96">
        <v>6.5911066666666658</v>
      </c>
      <c r="J1032" s="96">
        <v>13.06</v>
      </c>
    </row>
    <row r="1033" spans="1:10" x14ac:dyDescent="0.25">
      <c r="A1033" s="96">
        <v>40951.958333333336</v>
      </c>
      <c r="B1033" s="96">
        <v>0</v>
      </c>
      <c r="C1033" s="96">
        <v>0</v>
      </c>
      <c r="D1033" s="96">
        <v>98405.7</v>
      </c>
      <c r="E1033" s="96">
        <v>-2.9820000000000002</v>
      </c>
      <c r="F1033" s="96">
        <v>3.8980000000000001</v>
      </c>
      <c r="G1033" s="96">
        <v>0.15</v>
      </c>
      <c r="H1033" s="96">
        <v>13.7</v>
      </c>
      <c r="I1033" s="96">
        <v>6.508119999999999</v>
      </c>
      <c r="J1033" s="96">
        <v>13.06</v>
      </c>
    </row>
    <row r="1034" spans="1:10" x14ac:dyDescent="0.25">
      <c r="A1034" s="96">
        <v>40952</v>
      </c>
      <c r="B1034" s="96">
        <v>0</v>
      </c>
      <c r="C1034" s="96">
        <v>0</v>
      </c>
      <c r="D1034" s="96">
        <v>98405.7</v>
      </c>
      <c r="E1034" s="96">
        <v>-3.0590000000000002</v>
      </c>
      <c r="F1034" s="96">
        <v>3.5579999999999998</v>
      </c>
      <c r="G1034" s="96">
        <v>0.15</v>
      </c>
      <c r="H1034" s="96">
        <v>13.7</v>
      </c>
      <c r="I1034" s="96">
        <v>6.4043866666666656</v>
      </c>
      <c r="J1034" s="96">
        <v>13.06</v>
      </c>
    </row>
    <row r="1035" spans="1:10" x14ac:dyDescent="0.25">
      <c r="A1035" s="96">
        <v>40952.041666666664</v>
      </c>
      <c r="B1035" s="96">
        <v>0</v>
      </c>
      <c r="C1035" s="96">
        <v>0</v>
      </c>
      <c r="D1035" s="96">
        <v>98405.7</v>
      </c>
      <c r="E1035" s="96">
        <v>-3.3809999999999998</v>
      </c>
      <c r="F1035" s="96">
        <v>3.302</v>
      </c>
      <c r="G1035" s="96">
        <v>0.15</v>
      </c>
      <c r="H1035" s="96">
        <v>13.7</v>
      </c>
      <c r="I1035" s="96">
        <v>6.4251333333333331</v>
      </c>
      <c r="J1035" s="96">
        <v>13.06</v>
      </c>
    </row>
    <row r="1036" spans="1:10" x14ac:dyDescent="0.25">
      <c r="A1036" s="96">
        <v>40952.083333333336</v>
      </c>
      <c r="B1036" s="96">
        <v>0</v>
      </c>
      <c r="C1036" s="96">
        <v>0</v>
      </c>
      <c r="D1036" s="96">
        <v>98405.7</v>
      </c>
      <c r="E1036" s="96">
        <v>-4.04</v>
      </c>
      <c r="F1036" s="96">
        <v>3.2730000000000001</v>
      </c>
      <c r="G1036" s="96">
        <v>0.15</v>
      </c>
      <c r="H1036" s="96">
        <v>13.7</v>
      </c>
      <c r="I1036" s="96">
        <v>6.4562533333333327</v>
      </c>
      <c r="J1036" s="96">
        <v>13.06</v>
      </c>
    </row>
    <row r="1037" spans="1:10" x14ac:dyDescent="0.25">
      <c r="A1037" s="96">
        <v>40952.125</v>
      </c>
      <c r="B1037" s="96">
        <v>0</v>
      </c>
      <c r="C1037" s="96">
        <v>0</v>
      </c>
      <c r="D1037" s="96">
        <v>98405.7</v>
      </c>
      <c r="E1037" s="96">
        <v>-4.7859999999999996</v>
      </c>
      <c r="F1037" s="96">
        <v>3.3319999999999999</v>
      </c>
      <c r="G1037" s="96">
        <v>0.15</v>
      </c>
      <c r="H1037" s="96">
        <v>13.7</v>
      </c>
      <c r="I1037" s="96">
        <v>6.5288666666666657</v>
      </c>
      <c r="J1037" s="96">
        <v>13.06</v>
      </c>
    </row>
    <row r="1038" spans="1:10" x14ac:dyDescent="0.25">
      <c r="A1038" s="96">
        <v>40952.166666666664</v>
      </c>
      <c r="B1038" s="96">
        <v>0</v>
      </c>
      <c r="C1038" s="96">
        <v>0</v>
      </c>
      <c r="D1038" s="96">
        <v>98405.7</v>
      </c>
      <c r="E1038" s="96">
        <v>-4.976</v>
      </c>
      <c r="F1038" s="96">
        <v>3.452</v>
      </c>
      <c r="G1038" s="96">
        <v>0.15</v>
      </c>
      <c r="H1038" s="96">
        <v>13.7</v>
      </c>
      <c r="I1038" s="96">
        <v>6.6533466666666659</v>
      </c>
      <c r="J1038" s="96">
        <v>13.06</v>
      </c>
    </row>
    <row r="1039" spans="1:10" x14ac:dyDescent="0.25">
      <c r="A1039" s="96">
        <v>40952.208333333336</v>
      </c>
      <c r="B1039" s="96">
        <v>0</v>
      </c>
      <c r="C1039" s="96">
        <v>0</v>
      </c>
      <c r="D1039" s="96">
        <v>98405.7</v>
      </c>
      <c r="E1039" s="96">
        <v>-5.218</v>
      </c>
      <c r="F1039" s="96">
        <v>3.3119999999999998</v>
      </c>
      <c r="G1039" s="96">
        <v>0.15</v>
      </c>
      <c r="H1039" s="96">
        <v>13.7</v>
      </c>
      <c r="I1039" s="96">
        <v>6.7674533333333322</v>
      </c>
      <c r="J1039" s="96">
        <v>13.06</v>
      </c>
    </row>
    <row r="1040" spans="1:10" x14ac:dyDescent="0.25">
      <c r="A1040" s="96">
        <v>40952.25</v>
      </c>
      <c r="B1040" s="96">
        <v>2</v>
      </c>
      <c r="C1040" s="96">
        <v>6</v>
      </c>
      <c r="D1040" s="96">
        <v>98405.7</v>
      </c>
      <c r="E1040" s="96">
        <v>-5.4889999999999999</v>
      </c>
      <c r="F1040" s="96">
        <v>3.1019999999999999</v>
      </c>
      <c r="G1040" s="96">
        <v>0.15</v>
      </c>
      <c r="H1040" s="96">
        <v>13.7</v>
      </c>
      <c r="I1040" s="96">
        <v>6.8400666666666661</v>
      </c>
      <c r="J1040" s="96">
        <v>13.06</v>
      </c>
    </row>
    <row r="1041" spans="1:10" x14ac:dyDescent="0.25">
      <c r="A1041" s="96">
        <v>40952.291666666664</v>
      </c>
      <c r="B1041" s="96">
        <v>34</v>
      </c>
      <c r="C1041" s="96">
        <v>90</v>
      </c>
      <c r="D1041" s="96">
        <v>98405.7</v>
      </c>
      <c r="E1041" s="96">
        <v>-5.1449999999999996</v>
      </c>
      <c r="F1041" s="96">
        <v>2.9060000000000001</v>
      </c>
      <c r="G1041" s="96">
        <v>0.15</v>
      </c>
      <c r="H1041" s="96">
        <v>13.7</v>
      </c>
      <c r="I1041" s="96">
        <v>6.9956666666666658</v>
      </c>
      <c r="J1041" s="96">
        <v>13.06</v>
      </c>
    </row>
    <row r="1042" spans="1:10" x14ac:dyDescent="0.25">
      <c r="A1042" s="96">
        <v>40952.333333333336</v>
      </c>
      <c r="B1042" s="96">
        <v>76</v>
      </c>
      <c r="C1042" s="96">
        <v>204</v>
      </c>
      <c r="D1042" s="96">
        <v>98405.7</v>
      </c>
      <c r="E1042" s="96">
        <v>-4.3550000000000004</v>
      </c>
      <c r="F1042" s="96">
        <v>2.8380000000000001</v>
      </c>
      <c r="G1042" s="96">
        <v>0.15</v>
      </c>
      <c r="H1042" s="96">
        <v>13.7</v>
      </c>
      <c r="I1042" s="96">
        <v>7.2031333333333327</v>
      </c>
      <c r="J1042" s="96">
        <v>13.06</v>
      </c>
    </row>
    <row r="1043" spans="1:10" x14ac:dyDescent="0.25">
      <c r="A1043" s="96">
        <v>40952.375</v>
      </c>
      <c r="B1043" s="96">
        <v>100</v>
      </c>
      <c r="C1043" s="96">
        <v>396</v>
      </c>
      <c r="D1043" s="96">
        <v>98405.7</v>
      </c>
      <c r="E1043" s="96">
        <v>-2.742</v>
      </c>
      <c r="F1043" s="96">
        <v>2.8919999999999999</v>
      </c>
      <c r="G1043" s="96">
        <v>0.15</v>
      </c>
      <c r="H1043" s="96">
        <v>13.7</v>
      </c>
      <c r="I1043" s="96">
        <v>7.4832133333333326</v>
      </c>
      <c r="J1043" s="96">
        <v>13.06</v>
      </c>
    </row>
    <row r="1044" spans="1:10" x14ac:dyDescent="0.25">
      <c r="A1044" s="96">
        <v>40952.416666666664</v>
      </c>
      <c r="B1044" s="96">
        <v>99</v>
      </c>
      <c r="C1044" s="96">
        <v>585</v>
      </c>
      <c r="D1044" s="96">
        <v>98405.7</v>
      </c>
      <c r="E1044" s="96">
        <v>-1.173</v>
      </c>
      <c r="F1044" s="96">
        <v>3.0289999999999999</v>
      </c>
      <c r="G1044" s="96">
        <v>0.15</v>
      </c>
      <c r="H1044" s="96">
        <v>13.7</v>
      </c>
      <c r="I1044" s="96">
        <v>7.8981466666666655</v>
      </c>
      <c r="J1044" s="96">
        <v>13.06</v>
      </c>
    </row>
    <row r="1045" spans="1:10" x14ac:dyDescent="0.25">
      <c r="A1045" s="96">
        <v>40952.458333333336</v>
      </c>
      <c r="B1045" s="96">
        <v>94</v>
      </c>
      <c r="C1045" s="96">
        <v>660</v>
      </c>
      <c r="D1045" s="96">
        <v>98405.7</v>
      </c>
      <c r="E1045" s="96">
        <v>0.13200000000000001</v>
      </c>
      <c r="F1045" s="96">
        <v>3.2349999999999999</v>
      </c>
      <c r="G1045" s="96">
        <v>0.15</v>
      </c>
      <c r="H1045" s="96">
        <v>13.7</v>
      </c>
      <c r="I1045" s="96">
        <v>8.2819599999999998</v>
      </c>
      <c r="J1045" s="96">
        <v>13.06</v>
      </c>
    </row>
    <row r="1046" spans="1:10" x14ac:dyDescent="0.25">
      <c r="A1046" s="96">
        <v>40952.5</v>
      </c>
      <c r="B1046" s="96">
        <v>101</v>
      </c>
      <c r="C1046" s="96">
        <v>498</v>
      </c>
      <c r="D1046" s="96">
        <v>98405.7</v>
      </c>
      <c r="E1046" s="96">
        <v>0.93100000000000005</v>
      </c>
      <c r="F1046" s="96">
        <v>3.4089999999999998</v>
      </c>
      <c r="G1046" s="96">
        <v>0.15</v>
      </c>
      <c r="H1046" s="96">
        <v>13.7</v>
      </c>
      <c r="I1046" s="96">
        <v>8.8524933333333315</v>
      </c>
      <c r="J1046" s="96">
        <v>13.06</v>
      </c>
    </row>
    <row r="1047" spans="1:10" x14ac:dyDescent="0.25">
      <c r="A1047" s="96">
        <v>40952.541666666664</v>
      </c>
      <c r="B1047" s="96">
        <v>97</v>
      </c>
      <c r="C1047" s="96">
        <v>268</v>
      </c>
      <c r="D1047" s="96">
        <v>98405.7</v>
      </c>
      <c r="E1047" s="96">
        <v>1.1439999999999999</v>
      </c>
      <c r="F1047" s="96">
        <v>3.5030000000000001</v>
      </c>
      <c r="G1047" s="96">
        <v>0.15</v>
      </c>
      <c r="H1047" s="96">
        <v>13.7</v>
      </c>
      <c r="I1047" s="96">
        <v>9.3815333333333317</v>
      </c>
      <c r="J1047" s="96">
        <v>13.06</v>
      </c>
    </row>
    <row r="1048" spans="1:10" x14ac:dyDescent="0.25">
      <c r="A1048" s="96">
        <v>40952.583333333336</v>
      </c>
      <c r="B1048" s="96">
        <v>57</v>
      </c>
      <c r="C1048" s="96">
        <v>62</v>
      </c>
      <c r="D1048" s="96">
        <v>98405.7</v>
      </c>
      <c r="E1048" s="96">
        <v>0.71299999999999997</v>
      </c>
      <c r="F1048" s="96">
        <v>3.3610000000000002</v>
      </c>
      <c r="G1048" s="96">
        <v>0.15</v>
      </c>
      <c r="H1048" s="96">
        <v>13.7</v>
      </c>
      <c r="I1048" s="96">
        <v>9.6823599999999992</v>
      </c>
      <c r="J1048" s="96">
        <v>13.06</v>
      </c>
    </row>
    <row r="1049" spans="1:10" x14ac:dyDescent="0.25">
      <c r="A1049" s="96">
        <v>40952.625</v>
      </c>
      <c r="B1049" s="96">
        <v>14</v>
      </c>
      <c r="C1049" s="96">
        <v>12</v>
      </c>
      <c r="D1049" s="96">
        <v>98405.7</v>
      </c>
      <c r="E1049" s="96">
        <v>-0.60399999999999998</v>
      </c>
      <c r="F1049" s="96">
        <v>3.2240000000000002</v>
      </c>
      <c r="G1049" s="96">
        <v>0.15</v>
      </c>
      <c r="H1049" s="96">
        <v>13.7</v>
      </c>
      <c r="I1049" s="96">
        <v>9.6823599999999992</v>
      </c>
      <c r="J1049" s="96">
        <v>13.06</v>
      </c>
    </row>
    <row r="1050" spans="1:10" x14ac:dyDescent="0.25">
      <c r="A1050" s="96">
        <v>40952.666666666664</v>
      </c>
      <c r="B1050" s="96">
        <v>0</v>
      </c>
      <c r="C1050" s="96">
        <v>0</v>
      </c>
      <c r="D1050" s="96">
        <v>98405.7</v>
      </c>
      <c r="E1050" s="96">
        <v>-1.49</v>
      </c>
      <c r="F1050" s="96">
        <v>3.431</v>
      </c>
      <c r="G1050" s="96">
        <v>0.15</v>
      </c>
      <c r="H1050" s="96">
        <v>13.7</v>
      </c>
      <c r="I1050" s="96">
        <v>9.5682533333333328</v>
      </c>
      <c r="J1050" s="96">
        <v>13.06</v>
      </c>
    </row>
    <row r="1051" spans="1:10" x14ac:dyDescent="0.25">
      <c r="A1051" s="96">
        <v>40952.708333333336</v>
      </c>
      <c r="B1051" s="96">
        <v>0</v>
      </c>
      <c r="C1051" s="96">
        <v>0</v>
      </c>
      <c r="D1051" s="96">
        <v>98405.7</v>
      </c>
      <c r="E1051" s="96">
        <v>-1.948</v>
      </c>
      <c r="F1051" s="96">
        <v>3.62</v>
      </c>
      <c r="G1051" s="96">
        <v>0.15</v>
      </c>
      <c r="H1051" s="96">
        <v>13.7</v>
      </c>
      <c r="I1051" s="96">
        <v>9.4126533333333331</v>
      </c>
      <c r="J1051" s="96">
        <v>13.06</v>
      </c>
    </row>
    <row r="1052" spans="1:10" x14ac:dyDescent="0.25">
      <c r="A1052" s="96">
        <v>40952.75</v>
      </c>
      <c r="B1052" s="96">
        <v>0</v>
      </c>
      <c r="C1052" s="96">
        <v>0</v>
      </c>
      <c r="D1052" s="96">
        <v>98405.7</v>
      </c>
      <c r="E1052" s="96">
        <v>-2.3580000000000001</v>
      </c>
      <c r="F1052" s="96">
        <v>3.7690000000000001</v>
      </c>
      <c r="G1052" s="96">
        <v>0.15</v>
      </c>
      <c r="H1052" s="96">
        <v>13.7</v>
      </c>
      <c r="I1052" s="96">
        <v>9.225933333333332</v>
      </c>
      <c r="J1052" s="96">
        <v>13.06</v>
      </c>
    </row>
    <row r="1053" spans="1:10" x14ac:dyDescent="0.25">
      <c r="A1053" s="96">
        <v>40952.791666666664</v>
      </c>
      <c r="B1053" s="96">
        <v>0</v>
      </c>
      <c r="C1053" s="96">
        <v>0</v>
      </c>
      <c r="D1053" s="96">
        <v>98405.7</v>
      </c>
      <c r="E1053" s="96">
        <v>-2.5049999999999999</v>
      </c>
      <c r="F1053" s="96">
        <v>3.8290000000000002</v>
      </c>
      <c r="G1053" s="96">
        <v>0.15</v>
      </c>
      <c r="H1053" s="96">
        <v>13.7</v>
      </c>
      <c r="I1053" s="96">
        <v>9.0599599999999985</v>
      </c>
      <c r="J1053" s="96">
        <v>13.06</v>
      </c>
    </row>
    <row r="1054" spans="1:10" x14ac:dyDescent="0.25">
      <c r="A1054" s="96">
        <v>40952.833333333336</v>
      </c>
      <c r="B1054" s="96">
        <v>0</v>
      </c>
      <c r="C1054" s="96">
        <v>0</v>
      </c>
      <c r="D1054" s="96">
        <v>98405.7</v>
      </c>
      <c r="E1054" s="96">
        <v>-2.3570000000000002</v>
      </c>
      <c r="F1054" s="96">
        <v>3.7989999999999999</v>
      </c>
      <c r="G1054" s="96">
        <v>0.15</v>
      </c>
      <c r="H1054" s="96">
        <v>13.7</v>
      </c>
      <c r="I1054" s="96">
        <v>8.9873466666666655</v>
      </c>
      <c r="J1054" s="96">
        <v>13.06</v>
      </c>
    </row>
    <row r="1055" spans="1:10" x14ac:dyDescent="0.25">
      <c r="A1055" s="96">
        <v>40952.875</v>
      </c>
      <c r="B1055" s="96">
        <v>0</v>
      </c>
      <c r="C1055" s="96">
        <v>0</v>
      </c>
      <c r="D1055" s="96">
        <v>98405.7</v>
      </c>
      <c r="E1055" s="96">
        <v>-2.113</v>
      </c>
      <c r="F1055" s="96">
        <v>3.6989999999999998</v>
      </c>
      <c r="G1055" s="96">
        <v>0.15</v>
      </c>
      <c r="H1055" s="96">
        <v>13.7</v>
      </c>
      <c r="I1055" s="96">
        <v>9.1221999999999994</v>
      </c>
      <c r="J1055" s="96">
        <v>13.06</v>
      </c>
    </row>
    <row r="1056" spans="1:10" x14ac:dyDescent="0.25">
      <c r="A1056" s="96">
        <v>40952.916666666664</v>
      </c>
      <c r="B1056" s="96">
        <v>0</v>
      </c>
      <c r="C1056" s="96">
        <v>0</v>
      </c>
      <c r="D1056" s="96">
        <v>98405.7</v>
      </c>
      <c r="E1056" s="96">
        <v>-2.056</v>
      </c>
      <c r="F1056" s="96">
        <v>3.6520000000000001</v>
      </c>
      <c r="G1056" s="96">
        <v>0.15</v>
      </c>
      <c r="H1056" s="96">
        <v>13.7</v>
      </c>
      <c r="I1056" s="96">
        <v>9.21556</v>
      </c>
      <c r="J1056" s="96">
        <v>13.06</v>
      </c>
    </row>
    <row r="1057" spans="1:10" x14ac:dyDescent="0.25">
      <c r="A1057" s="96">
        <v>40952.958333333336</v>
      </c>
      <c r="B1057" s="96">
        <v>0</v>
      </c>
      <c r="C1057" s="96">
        <v>0</v>
      </c>
      <c r="D1057" s="96">
        <v>98405.7</v>
      </c>
      <c r="E1057" s="96">
        <v>-2.202</v>
      </c>
      <c r="F1057" s="96">
        <v>3.6520000000000001</v>
      </c>
      <c r="G1057" s="96">
        <v>0.15</v>
      </c>
      <c r="H1057" s="96">
        <v>13.7</v>
      </c>
      <c r="I1057" s="96">
        <v>9.1118266666666656</v>
      </c>
      <c r="J1057" s="96">
        <v>13.06</v>
      </c>
    </row>
    <row r="1058" spans="1:10" x14ac:dyDescent="0.25">
      <c r="A1058" s="96">
        <v>40953</v>
      </c>
      <c r="B1058" s="96">
        <v>0</v>
      </c>
      <c r="C1058" s="96">
        <v>0</v>
      </c>
      <c r="D1058" s="96">
        <v>98405.7</v>
      </c>
      <c r="E1058" s="96">
        <v>-2.363</v>
      </c>
      <c r="F1058" s="96">
        <v>3.6160000000000001</v>
      </c>
      <c r="G1058" s="96">
        <v>0.15</v>
      </c>
      <c r="H1058" s="96">
        <v>13.7</v>
      </c>
      <c r="I1058" s="96">
        <v>9.0184666666666651</v>
      </c>
      <c r="J1058" s="96">
        <v>13.06</v>
      </c>
    </row>
    <row r="1059" spans="1:10" x14ac:dyDescent="0.25">
      <c r="A1059" s="96">
        <v>40953.041666666664</v>
      </c>
      <c r="B1059" s="96">
        <v>0</v>
      </c>
      <c r="C1059" s="96">
        <v>0</v>
      </c>
      <c r="D1059" s="96">
        <v>98405.7</v>
      </c>
      <c r="E1059" s="96">
        <v>-2.4489999999999998</v>
      </c>
      <c r="F1059" s="96">
        <v>3.5960000000000001</v>
      </c>
      <c r="G1059" s="96">
        <v>0.15</v>
      </c>
      <c r="H1059" s="96">
        <v>13.7</v>
      </c>
      <c r="I1059" s="96">
        <v>8.9458533333333321</v>
      </c>
      <c r="J1059" s="96">
        <v>13.06</v>
      </c>
    </row>
    <row r="1060" spans="1:10" x14ac:dyDescent="0.25">
      <c r="A1060" s="96">
        <v>40953.083333333336</v>
      </c>
      <c r="B1060" s="96">
        <v>0</v>
      </c>
      <c r="C1060" s="96">
        <v>0</v>
      </c>
      <c r="D1060" s="96">
        <v>98405.7</v>
      </c>
      <c r="E1060" s="96">
        <v>-2.496</v>
      </c>
      <c r="F1060" s="96">
        <v>3.6469999999999998</v>
      </c>
      <c r="G1060" s="96">
        <v>0.15</v>
      </c>
      <c r="H1060" s="96">
        <v>13.7</v>
      </c>
      <c r="I1060" s="96">
        <v>8.9458533333333321</v>
      </c>
      <c r="J1060" s="96">
        <v>13.06</v>
      </c>
    </row>
    <row r="1061" spans="1:10" x14ac:dyDescent="0.25">
      <c r="A1061" s="96">
        <v>40953.125</v>
      </c>
      <c r="B1061" s="96">
        <v>0</v>
      </c>
      <c r="C1061" s="96">
        <v>0</v>
      </c>
      <c r="D1061" s="96">
        <v>98405.7</v>
      </c>
      <c r="E1061" s="96">
        <v>-2.5070000000000001</v>
      </c>
      <c r="F1061" s="96">
        <v>3.754</v>
      </c>
      <c r="G1061" s="96">
        <v>0.15</v>
      </c>
      <c r="H1061" s="96">
        <v>13.7</v>
      </c>
      <c r="I1061" s="96">
        <v>8.8939866666666649</v>
      </c>
      <c r="J1061" s="96">
        <v>13.06</v>
      </c>
    </row>
    <row r="1062" spans="1:10" x14ac:dyDescent="0.25">
      <c r="A1062" s="96">
        <v>40953.166666666664</v>
      </c>
      <c r="B1062" s="96">
        <v>0</v>
      </c>
      <c r="C1062" s="96">
        <v>0</v>
      </c>
      <c r="D1062" s="96">
        <v>98405.7</v>
      </c>
      <c r="E1062" s="96">
        <v>-2.3809999999999998</v>
      </c>
      <c r="F1062" s="96">
        <v>3.923</v>
      </c>
      <c r="G1062" s="96">
        <v>0.15</v>
      </c>
      <c r="H1062" s="96">
        <v>13.7</v>
      </c>
      <c r="I1062" s="96">
        <v>8.8421199999999995</v>
      </c>
      <c r="J1062" s="96">
        <v>13.06</v>
      </c>
    </row>
    <row r="1063" spans="1:10" x14ac:dyDescent="0.25">
      <c r="A1063" s="96">
        <v>40953.208333333336</v>
      </c>
      <c r="B1063" s="96">
        <v>0</v>
      </c>
      <c r="C1063" s="96">
        <v>0</v>
      </c>
      <c r="D1063" s="96">
        <v>98405.7</v>
      </c>
      <c r="E1063" s="96">
        <v>-2.1970000000000001</v>
      </c>
      <c r="F1063" s="96">
        <v>4.0860000000000003</v>
      </c>
      <c r="G1063" s="96">
        <v>0.15</v>
      </c>
      <c r="H1063" s="96">
        <v>13.7</v>
      </c>
      <c r="I1063" s="96">
        <v>8.821373333333332</v>
      </c>
      <c r="J1063" s="96">
        <v>13.06</v>
      </c>
    </row>
    <row r="1064" spans="1:10" x14ac:dyDescent="0.25">
      <c r="A1064" s="96">
        <v>40953.25</v>
      </c>
      <c r="B1064" s="96">
        <v>1</v>
      </c>
      <c r="C1064" s="96">
        <v>1</v>
      </c>
      <c r="D1064" s="96">
        <v>98405.7</v>
      </c>
      <c r="E1064" s="96">
        <v>-2.0779999999999998</v>
      </c>
      <c r="F1064" s="96">
        <v>4.1970000000000001</v>
      </c>
      <c r="G1064" s="96">
        <v>0.15</v>
      </c>
      <c r="H1064" s="96">
        <v>13.7</v>
      </c>
      <c r="I1064" s="96">
        <v>8.6968933333333318</v>
      </c>
      <c r="J1064" s="96">
        <v>13.06</v>
      </c>
    </row>
    <row r="1065" spans="1:10" x14ac:dyDescent="0.25">
      <c r="A1065" s="96">
        <v>40953.291666666664</v>
      </c>
      <c r="B1065" s="96">
        <v>23</v>
      </c>
      <c r="C1065" s="96">
        <v>12</v>
      </c>
      <c r="D1065" s="96">
        <v>98405.7</v>
      </c>
      <c r="E1065" s="96">
        <v>-1.4059999999999999</v>
      </c>
      <c r="F1065" s="96">
        <v>4.4000000000000004</v>
      </c>
      <c r="G1065" s="96">
        <v>0.15</v>
      </c>
      <c r="H1065" s="96">
        <v>13.7</v>
      </c>
      <c r="I1065" s="96">
        <v>8.5827866666666655</v>
      </c>
      <c r="J1065" s="96">
        <v>13.06</v>
      </c>
    </row>
    <row r="1066" spans="1:10" x14ac:dyDescent="0.25">
      <c r="A1066" s="96">
        <v>40953.333333333336</v>
      </c>
      <c r="B1066" s="96">
        <v>59</v>
      </c>
      <c r="C1066" s="96">
        <v>22</v>
      </c>
      <c r="D1066" s="96">
        <v>98405.7</v>
      </c>
      <c r="E1066" s="96">
        <v>-0.51500000000000001</v>
      </c>
      <c r="F1066" s="96">
        <v>4.4320000000000004</v>
      </c>
      <c r="G1066" s="96">
        <v>0.15</v>
      </c>
      <c r="H1066" s="96">
        <v>13.7</v>
      </c>
      <c r="I1066" s="96">
        <v>9.1636933333333328</v>
      </c>
      <c r="J1066" s="96">
        <v>13.06</v>
      </c>
    </row>
    <row r="1067" spans="1:10" x14ac:dyDescent="0.25">
      <c r="A1067" s="96">
        <v>40953.375</v>
      </c>
      <c r="B1067" s="96">
        <v>90</v>
      </c>
      <c r="C1067" s="96">
        <v>28</v>
      </c>
      <c r="D1067" s="96">
        <v>98405.7</v>
      </c>
      <c r="E1067" s="96">
        <v>0.42699999999999999</v>
      </c>
      <c r="F1067" s="96">
        <v>4.3520000000000003</v>
      </c>
      <c r="G1067" s="96">
        <v>0.15</v>
      </c>
      <c r="H1067" s="96">
        <v>13.7</v>
      </c>
      <c r="I1067" s="96">
        <v>9.9624399999999991</v>
      </c>
      <c r="J1067" s="96">
        <v>13.06</v>
      </c>
    </row>
    <row r="1068" spans="1:10" x14ac:dyDescent="0.25">
      <c r="A1068" s="96">
        <v>40953.416666666664</v>
      </c>
      <c r="B1068" s="96">
        <v>112</v>
      </c>
      <c r="C1068" s="96">
        <v>33</v>
      </c>
      <c r="D1068" s="96">
        <v>98405.7</v>
      </c>
      <c r="E1068" s="96">
        <v>1.345</v>
      </c>
      <c r="F1068" s="96">
        <v>4.3899999999999997</v>
      </c>
      <c r="G1068" s="96">
        <v>0.15</v>
      </c>
      <c r="H1068" s="96">
        <v>13.7</v>
      </c>
      <c r="I1068" s="96">
        <v>10.294386666666666</v>
      </c>
      <c r="J1068" s="96">
        <v>13.06</v>
      </c>
    </row>
    <row r="1069" spans="1:10" x14ac:dyDescent="0.25">
      <c r="A1069" s="96">
        <v>40953.458333333336</v>
      </c>
      <c r="B1069" s="96">
        <v>101</v>
      </c>
      <c r="C1069" s="96">
        <v>19</v>
      </c>
      <c r="D1069" s="96">
        <v>98405.7</v>
      </c>
      <c r="E1069" s="96">
        <v>1.9530000000000001</v>
      </c>
      <c r="F1069" s="96">
        <v>4.4909999999999997</v>
      </c>
      <c r="G1069" s="96">
        <v>0.15</v>
      </c>
      <c r="H1069" s="96">
        <v>13.7</v>
      </c>
      <c r="I1069" s="96">
        <v>10.626333333333333</v>
      </c>
      <c r="J1069" s="96">
        <v>13.06</v>
      </c>
    </row>
    <row r="1070" spans="1:10" x14ac:dyDescent="0.25">
      <c r="A1070" s="96">
        <v>40953.5</v>
      </c>
      <c r="B1070" s="96">
        <v>80</v>
      </c>
      <c r="C1070" s="96">
        <v>12</v>
      </c>
      <c r="D1070" s="96">
        <v>98405.7</v>
      </c>
      <c r="E1070" s="96">
        <v>2.1070000000000002</v>
      </c>
      <c r="F1070" s="96">
        <v>4.5990000000000002</v>
      </c>
      <c r="G1070" s="96">
        <v>0.15</v>
      </c>
      <c r="H1070" s="96">
        <v>13.7</v>
      </c>
      <c r="I1070" s="96">
        <v>10.999773333333332</v>
      </c>
      <c r="J1070" s="96">
        <v>13.06</v>
      </c>
    </row>
    <row r="1071" spans="1:10" x14ac:dyDescent="0.25">
      <c r="A1071" s="96">
        <v>40953.541666666664</v>
      </c>
      <c r="B1071" s="96">
        <v>64</v>
      </c>
      <c r="C1071" s="96">
        <v>11</v>
      </c>
      <c r="D1071" s="96">
        <v>98405.7</v>
      </c>
      <c r="E1071" s="96">
        <v>1.99</v>
      </c>
      <c r="F1071" s="96">
        <v>4.7460000000000004</v>
      </c>
      <c r="G1071" s="96">
        <v>0.15</v>
      </c>
      <c r="H1071" s="96">
        <v>13.7</v>
      </c>
      <c r="I1071" s="96">
        <v>11.26948</v>
      </c>
      <c r="J1071" s="96">
        <v>13.06</v>
      </c>
    </row>
    <row r="1072" spans="1:10" x14ac:dyDescent="0.25">
      <c r="A1072" s="96">
        <v>40953.583333333336</v>
      </c>
      <c r="B1072" s="96">
        <v>39</v>
      </c>
      <c r="C1072" s="96">
        <v>9</v>
      </c>
      <c r="D1072" s="96">
        <v>98405.7</v>
      </c>
      <c r="E1072" s="96">
        <v>1.63</v>
      </c>
      <c r="F1072" s="96">
        <v>4.9720000000000004</v>
      </c>
      <c r="G1072" s="96">
        <v>0.15</v>
      </c>
      <c r="H1072" s="96">
        <v>13.7</v>
      </c>
      <c r="I1072" s="96">
        <v>11.310973333333333</v>
      </c>
      <c r="J1072" s="96">
        <v>13.06</v>
      </c>
    </row>
    <row r="1073" spans="1:10" x14ac:dyDescent="0.25">
      <c r="A1073" s="96">
        <v>40953.625</v>
      </c>
      <c r="B1073" s="96">
        <v>11</v>
      </c>
      <c r="C1073" s="96">
        <v>3</v>
      </c>
      <c r="D1073" s="96">
        <v>98405.7</v>
      </c>
      <c r="E1073" s="96">
        <v>1.014</v>
      </c>
      <c r="F1073" s="96">
        <v>5.0679999999999996</v>
      </c>
      <c r="G1073" s="96">
        <v>0.15</v>
      </c>
      <c r="H1073" s="96">
        <v>13.7</v>
      </c>
      <c r="I1073" s="96">
        <v>11.445826666666665</v>
      </c>
      <c r="J1073" s="96">
        <v>13.06</v>
      </c>
    </row>
    <row r="1074" spans="1:10" x14ac:dyDescent="0.25">
      <c r="A1074" s="96">
        <v>40953.666666666664</v>
      </c>
      <c r="B1074" s="96">
        <v>0</v>
      </c>
      <c r="C1074" s="96">
        <v>0</v>
      </c>
      <c r="D1074" s="96">
        <v>98405.7</v>
      </c>
      <c r="E1074" s="96">
        <v>0.56599999999999995</v>
      </c>
      <c r="F1074" s="96">
        <v>5.3620000000000001</v>
      </c>
      <c r="G1074" s="96">
        <v>0.15</v>
      </c>
      <c r="H1074" s="96">
        <v>13.7</v>
      </c>
      <c r="I1074" s="96">
        <v>10.813053333333333</v>
      </c>
      <c r="J1074" s="96">
        <v>13.06</v>
      </c>
    </row>
    <row r="1075" spans="1:10" x14ac:dyDescent="0.25">
      <c r="A1075" s="96">
        <v>40953.708333333336</v>
      </c>
      <c r="B1075" s="96">
        <v>0</v>
      </c>
      <c r="C1075" s="96">
        <v>0</v>
      </c>
      <c r="D1075" s="96">
        <v>98405.7</v>
      </c>
      <c r="E1075" s="96">
        <v>0.504</v>
      </c>
      <c r="F1075" s="96">
        <v>5.7050000000000001</v>
      </c>
      <c r="G1075" s="96">
        <v>0.15</v>
      </c>
      <c r="H1075" s="96">
        <v>13.7</v>
      </c>
      <c r="I1075" s="96">
        <v>10.398119999999999</v>
      </c>
      <c r="J1075" s="96">
        <v>13.06</v>
      </c>
    </row>
    <row r="1076" spans="1:10" x14ac:dyDescent="0.25">
      <c r="A1076" s="96">
        <v>40953.75</v>
      </c>
      <c r="B1076" s="96">
        <v>0</v>
      </c>
      <c r="C1076" s="96">
        <v>0</v>
      </c>
      <c r="D1076" s="96">
        <v>98405.7</v>
      </c>
      <c r="E1076" s="96">
        <v>0.60599999999999998</v>
      </c>
      <c r="F1076" s="96">
        <v>5.76</v>
      </c>
      <c r="G1076" s="96">
        <v>0.15</v>
      </c>
      <c r="H1076" s="96">
        <v>13.7</v>
      </c>
      <c r="I1076" s="96">
        <v>10.097293333333333</v>
      </c>
      <c r="J1076" s="96">
        <v>13.06</v>
      </c>
    </row>
    <row r="1077" spans="1:10" x14ac:dyDescent="0.25">
      <c r="A1077" s="96">
        <v>40953.791666666664</v>
      </c>
      <c r="B1077" s="96">
        <v>0</v>
      </c>
      <c r="C1077" s="96">
        <v>0</v>
      </c>
      <c r="D1077" s="96">
        <v>98405.7</v>
      </c>
      <c r="E1077" s="96">
        <v>0.83899999999999997</v>
      </c>
      <c r="F1077" s="96">
        <v>6.0810000000000004</v>
      </c>
      <c r="G1077" s="96">
        <v>0.15</v>
      </c>
      <c r="H1077" s="96">
        <v>13.7</v>
      </c>
      <c r="I1077" s="96">
        <v>10.284013333333332</v>
      </c>
      <c r="J1077" s="96">
        <v>13.06</v>
      </c>
    </row>
    <row r="1078" spans="1:10" x14ac:dyDescent="0.25">
      <c r="A1078" s="96">
        <v>40953.833333333336</v>
      </c>
      <c r="B1078" s="96">
        <v>0</v>
      </c>
      <c r="C1078" s="96">
        <v>0</v>
      </c>
      <c r="D1078" s="96">
        <v>98405.7</v>
      </c>
      <c r="E1078" s="96">
        <v>1.121</v>
      </c>
      <c r="F1078" s="96">
        <v>6.9279999999999999</v>
      </c>
      <c r="G1078" s="96">
        <v>0.15</v>
      </c>
      <c r="H1078" s="96">
        <v>13.7</v>
      </c>
      <c r="I1078" s="96">
        <v>10.076546666666665</v>
      </c>
      <c r="J1078" s="96">
        <v>13.06</v>
      </c>
    </row>
    <row r="1079" spans="1:10" x14ac:dyDescent="0.25">
      <c r="A1079" s="96">
        <v>40953.875</v>
      </c>
      <c r="B1079" s="96">
        <v>0</v>
      </c>
      <c r="C1079" s="96">
        <v>0</v>
      </c>
      <c r="D1079" s="96">
        <v>98405.7</v>
      </c>
      <c r="E1079" s="96">
        <v>0.82899999999999996</v>
      </c>
      <c r="F1079" s="96">
        <v>7.4370000000000003</v>
      </c>
      <c r="G1079" s="96">
        <v>0.15</v>
      </c>
      <c r="H1079" s="96">
        <v>13.7</v>
      </c>
      <c r="I1079" s="96">
        <v>9.9520666666666653</v>
      </c>
      <c r="J1079" s="96">
        <v>13.06</v>
      </c>
    </row>
    <row r="1080" spans="1:10" x14ac:dyDescent="0.25">
      <c r="A1080" s="96">
        <v>40953.916666666664</v>
      </c>
      <c r="B1080" s="96">
        <v>0</v>
      </c>
      <c r="C1080" s="96">
        <v>0</v>
      </c>
      <c r="D1080" s="96">
        <v>98405.7</v>
      </c>
      <c r="E1080" s="96">
        <v>1.1579999999999999</v>
      </c>
      <c r="F1080" s="96">
        <v>8.0139999999999993</v>
      </c>
      <c r="G1080" s="96">
        <v>0.15</v>
      </c>
      <c r="H1080" s="96">
        <v>13.7</v>
      </c>
      <c r="I1080" s="96">
        <v>10.169906666666666</v>
      </c>
      <c r="J1080" s="96">
        <v>13.06</v>
      </c>
    </row>
    <row r="1081" spans="1:10" x14ac:dyDescent="0.25">
      <c r="A1081" s="96">
        <v>40953.958333333336</v>
      </c>
      <c r="B1081" s="96">
        <v>0</v>
      </c>
      <c r="C1081" s="96">
        <v>0</v>
      </c>
      <c r="D1081" s="96">
        <v>98405.7</v>
      </c>
      <c r="E1081" s="96">
        <v>1.7470000000000001</v>
      </c>
      <c r="F1081" s="96">
        <v>8.2789999999999999</v>
      </c>
      <c r="G1081" s="96">
        <v>0.15</v>
      </c>
      <c r="H1081" s="96">
        <v>13.7</v>
      </c>
      <c r="I1081" s="96">
        <v>10.449986666666666</v>
      </c>
      <c r="J1081" s="96">
        <v>13.06</v>
      </c>
    </row>
    <row r="1082" spans="1:10" x14ac:dyDescent="0.25">
      <c r="A1082" s="96">
        <v>40954</v>
      </c>
      <c r="B1082" s="96">
        <v>0</v>
      </c>
      <c r="C1082" s="96">
        <v>0</v>
      </c>
      <c r="D1082" s="96">
        <v>98405.7</v>
      </c>
      <c r="E1082" s="96">
        <v>2.5510000000000002</v>
      </c>
      <c r="F1082" s="96">
        <v>9.1720000000000006</v>
      </c>
      <c r="G1082" s="96">
        <v>0.15</v>
      </c>
      <c r="H1082" s="96">
        <v>13.7</v>
      </c>
      <c r="I1082" s="96">
        <v>10.543346666666666</v>
      </c>
      <c r="J1082" s="96">
        <v>13.06</v>
      </c>
    </row>
    <row r="1083" spans="1:10" x14ac:dyDescent="0.25">
      <c r="A1083" s="96">
        <v>40954.041666666664</v>
      </c>
      <c r="B1083" s="96">
        <v>0</v>
      </c>
      <c r="C1083" s="96">
        <v>0</v>
      </c>
      <c r="D1083" s="96">
        <v>98405.7</v>
      </c>
      <c r="E1083" s="96">
        <v>2.0489999999999999</v>
      </c>
      <c r="F1083" s="96">
        <v>9.2249999999999996</v>
      </c>
      <c r="G1083" s="96">
        <v>0.15</v>
      </c>
      <c r="H1083" s="96">
        <v>13.7</v>
      </c>
      <c r="I1083" s="96">
        <v>10.698946666666666</v>
      </c>
      <c r="J1083" s="96">
        <v>13.06</v>
      </c>
    </row>
    <row r="1084" spans="1:10" x14ac:dyDescent="0.25">
      <c r="A1084" s="96">
        <v>40954.083333333336</v>
      </c>
      <c r="B1084" s="96">
        <v>0</v>
      </c>
      <c r="C1084" s="96">
        <v>0</v>
      </c>
      <c r="D1084" s="96">
        <v>98405.7</v>
      </c>
      <c r="E1084" s="96">
        <v>0.73799999999999999</v>
      </c>
      <c r="F1084" s="96">
        <v>8.64</v>
      </c>
      <c r="G1084" s="96">
        <v>0.15</v>
      </c>
      <c r="H1084" s="96">
        <v>13.7</v>
      </c>
      <c r="I1084" s="96">
        <v>11.113879999999998</v>
      </c>
      <c r="J1084" s="96">
        <v>13.06</v>
      </c>
    </row>
    <row r="1085" spans="1:10" x14ac:dyDescent="0.25">
      <c r="A1085" s="96">
        <v>40954.125</v>
      </c>
      <c r="B1085" s="96">
        <v>0</v>
      </c>
      <c r="C1085" s="96">
        <v>0</v>
      </c>
      <c r="D1085" s="96">
        <v>98405.7</v>
      </c>
      <c r="E1085" s="96">
        <v>-0.20499999999999999</v>
      </c>
      <c r="F1085" s="96">
        <v>7.9669999999999996</v>
      </c>
      <c r="G1085" s="96">
        <v>0.15</v>
      </c>
      <c r="H1085" s="96">
        <v>13.7</v>
      </c>
      <c r="I1085" s="96">
        <v>11.393959999999998</v>
      </c>
      <c r="J1085" s="96">
        <v>13.06</v>
      </c>
    </row>
    <row r="1086" spans="1:10" x14ac:dyDescent="0.25">
      <c r="A1086" s="96">
        <v>40954.166666666664</v>
      </c>
      <c r="B1086" s="96">
        <v>0</v>
      </c>
      <c r="C1086" s="96">
        <v>0</v>
      </c>
      <c r="D1086" s="96">
        <v>98405.7</v>
      </c>
      <c r="E1086" s="96">
        <v>-0.75700000000000001</v>
      </c>
      <c r="F1086" s="96">
        <v>7.4470000000000001</v>
      </c>
      <c r="G1086" s="96">
        <v>0.15</v>
      </c>
      <c r="H1086" s="96">
        <v>13.7</v>
      </c>
      <c r="I1086" s="96">
        <v>11.310973333333333</v>
      </c>
      <c r="J1086" s="96">
        <v>13.06</v>
      </c>
    </row>
    <row r="1087" spans="1:10" x14ac:dyDescent="0.25">
      <c r="A1087" s="96">
        <v>40954.208333333336</v>
      </c>
      <c r="B1087" s="96">
        <v>0</v>
      </c>
      <c r="C1087" s="96">
        <v>0</v>
      </c>
      <c r="D1087" s="96">
        <v>98405.7</v>
      </c>
      <c r="E1087" s="96">
        <v>-1.0129999999999999</v>
      </c>
      <c r="F1087" s="96">
        <v>7.2560000000000002</v>
      </c>
      <c r="G1087" s="96">
        <v>0.15</v>
      </c>
      <c r="H1087" s="96">
        <v>13.7</v>
      </c>
      <c r="I1087" s="96">
        <v>11.196866666666665</v>
      </c>
      <c r="J1087" s="96">
        <v>13.06</v>
      </c>
    </row>
    <row r="1088" spans="1:10" x14ac:dyDescent="0.25">
      <c r="A1088" s="96">
        <v>40954.25</v>
      </c>
      <c r="B1088" s="96">
        <v>4</v>
      </c>
      <c r="C1088" s="96">
        <v>37</v>
      </c>
      <c r="D1088" s="96">
        <v>98405.7</v>
      </c>
      <c r="E1088" s="96">
        <v>-0.70599999999999996</v>
      </c>
      <c r="F1088" s="96">
        <v>7.5990000000000002</v>
      </c>
      <c r="G1088" s="96">
        <v>0.15</v>
      </c>
      <c r="H1088" s="96">
        <v>13.7</v>
      </c>
      <c r="I1088" s="96">
        <v>11.165746666666667</v>
      </c>
      <c r="J1088" s="96">
        <v>13.06</v>
      </c>
    </row>
    <row r="1089" spans="1:10" x14ac:dyDescent="0.25">
      <c r="A1089" s="96">
        <v>40954.291666666664</v>
      </c>
      <c r="B1089" s="96">
        <v>37</v>
      </c>
      <c r="C1089" s="96">
        <v>438</v>
      </c>
      <c r="D1089" s="96">
        <v>98405.7</v>
      </c>
      <c r="E1089" s="96">
        <v>0.13600000000000001</v>
      </c>
      <c r="F1089" s="96">
        <v>7.6420000000000003</v>
      </c>
      <c r="G1089" s="96">
        <v>0.15</v>
      </c>
      <c r="H1089" s="96">
        <v>13.7</v>
      </c>
      <c r="I1089" s="96">
        <v>11.186493333333331</v>
      </c>
      <c r="J1089" s="96">
        <v>13.06</v>
      </c>
    </row>
    <row r="1090" spans="1:10" x14ac:dyDescent="0.25">
      <c r="A1090" s="96">
        <v>40954.333333333336</v>
      </c>
      <c r="B1090" s="96">
        <v>60</v>
      </c>
      <c r="C1090" s="96">
        <v>642</v>
      </c>
      <c r="D1090" s="96">
        <v>98405.7</v>
      </c>
      <c r="E1090" s="96">
        <v>1.359</v>
      </c>
      <c r="F1090" s="96">
        <v>7.6120000000000001</v>
      </c>
      <c r="G1090" s="96">
        <v>0.15</v>
      </c>
      <c r="H1090" s="96">
        <v>13.7</v>
      </c>
      <c r="I1090" s="96">
        <v>11.030893333333331</v>
      </c>
      <c r="J1090" s="96">
        <v>13.06</v>
      </c>
    </row>
    <row r="1091" spans="1:10" x14ac:dyDescent="0.25">
      <c r="A1091" s="96">
        <v>40954.375</v>
      </c>
      <c r="B1091" s="96">
        <v>72</v>
      </c>
      <c r="C1091" s="96">
        <v>725</v>
      </c>
      <c r="D1091" s="96">
        <v>98405.7</v>
      </c>
      <c r="E1091" s="96">
        <v>2.58</v>
      </c>
      <c r="F1091" s="96">
        <v>7.7779999999999996</v>
      </c>
      <c r="G1091" s="96">
        <v>0.15</v>
      </c>
      <c r="H1091" s="96">
        <v>13.7</v>
      </c>
      <c r="I1091" s="96">
        <v>11.051639999999999</v>
      </c>
      <c r="J1091" s="96">
        <v>13.06</v>
      </c>
    </row>
    <row r="1092" spans="1:10" x14ac:dyDescent="0.25">
      <c r="A1092" s="96">
        <v>40954.416666666664</v>
      </c>
      <c r="B1092" s="96">
        <v>77</v>
      </c>
      <c r="C1092" s="96">
        <v>763</v>
      </c>
      <c r="D1092" s="96">
        <v>98405.7</v>
      </c>
      <c r="E1092" s="96">
        <v>3.6539999999999999</v>
      </c>
      <c r="F1092" s="96">
        <v>8.17</v>
      </c>
      <c r="G1092" s="96">
        <v>0.15</v>
      </c>
      <c r="H1092" s="96">
        <v>13.7</v>
      </c>
      <c r="I1092" s="96">
        <v>11.196866666666665</v>
      </c>
      <c r="J1092" s="96">
        <v>13.06</v>
      </c>
    </row>
    <row r="1093" spans="1:10" x14ac:dyDescent="0.25">
      <c r="A1093" s="96">
        <v>40954.458333333336</v>
      </c>
      <c r="B1093" s="96">
        <v>75</v>
      </c>
      <c r="C1093" s="96">
        <v>786</v>
      </c>
      <c r="D1093" s="96">
        <v>98405.7</v>
      </c>
      <c r="E1093" s="96">
        <v>4.3630000000000004</v>
      </c>
      <c r="F1093" s="96">
        <v>8.3019999999999996</v>
      </c>
      <c r="G1093" s="96">
        <v>0.15</v>
      </c>
      <c r="H1093" s="96">
        <v>13.7</v>
      </c>
      <c r="I1093" s="96">
        <v>11.186493333333331</v>
      </c>
      <c r="J1093" s="96">
        <v>13.06</v>
      </c>
    </row>
    <row r="1094" spans="1:10" x14ac:dyDescent="0.25">
      <c r="A1094" s="96">
        <v>40954.5</v>
      </c>
      <c r="B1094" s="96">
        <v>71</v>
      </c>
      <c r="C1094" s="96">
        <v>761</v>
      </c>
      <c r="D1094" s="96">
        <v>98405.7</v>
      </c>
      <c r="E1094" s="96">
        <v>4.5919999999999996</v>
      </c>
      <c r="F1094" s="96">
        <v>8.3309999999999995</v>
      </c>
      <c r="G1094" s="96">
        <v>0.15</v>
      </c>
      <c r="H1094" s="96">
        <v>13.7</v>
      </c>
      <c r="I1094" s="96">
        <v>11.290226666666666</v>
      </c>
      <c r="J1094" s="96">
        <v>13.06</v>
      </c>
    </row>
    <row r="1095" spans="1:10" x14ac:dyDescent="0.25">
      <c r="A1095" s="96">
        <v>40954.541666666664</v>
      </c>
      <c r="B1095" s="96">
        <v>64</v>
      </c>
      <c r="C1095" s="96">
        <v>679</v>
      </c>
      <c r="D1095" s="96">
        <v>98405.7</v>
      </c>
      <c r="E1095" s="96">
        <v>4.3289999999999997</v>
      </c>
      <c r="F1095" s="96">
        <v>8.0980000000000008</v>
      </c>
      <c r="G1095" s="96">
        <v>0.15</v>
      </c>
      <c r="H1095" s="96">
        <v>13.7</v>
      </c>
      <c r="I1095" s="96">
        <v>11.269479999999998</v>
      </c>
      <c r="J1095" s="96">
        <v>13.06</v>
      </c>
    </row>
    <row r="1096" spans="1:10" x14ac:dyDescent="0.25">
      <c r="A1096" s="96">
        <v>40954.583333333336</v>
      </c>
      <c r="B1096" s="96">
        <v>50</v>
      </c>
      <c r="C1096" s="96">
        <v>514</v>
      </c>
      <c r="D1096" s="96">
        <v>98405.7</v>
      </c>
      <c r="E1096" s="96">
        <v>3.5529999999999999</v>
      </c>
      <c r="F1096" s="96">
        <v>7.7089999999999996</v>
      </c>
      <c r="G1096" s="96">
        <v>0.15</v>
      </c>
      <c r="H1096" s="96">
        <v>13.7</v>
      </c>
      <c r="I1096" s="96">
        <v>11.508066666666664</v>
      </c>
      <c r="J1096" s="96">
        <v>13.06</v>
      </c>
    </row>
    <row r="1097" spans="1:10" x14ac:dyDescent="0.25">
      <c r="A1097" s="96">
        <v>40954.625</v>
      </c>
      <c r="B1097" s="96">
        <v>24</v>
      </c>
      <c r="C1097" s="96">
        <v>204</v>
      </c>
      <c r="D1097" s="96">
        <v>98405.7</v>
      </c>
      <c r="E1097" s="96">
        <v>2.13</v>
      </c>
      <c r="F1097" s="96">
        <v>7.2960000000000003</v>
      </c>
      <c r="G1097" s="96">
        <v>0.15</v>
      </c>
      <c r="H1097" s="96">
        <v>13.7</v>
      </c>
      <c r="I1097" s="96">
        <v>11.093133333333332</v>
      </c>
      <c r="J1097" s="96">
        <v>13.06</v>
      </c>
    </row>
    <row r="1098" spans="1:10" x14ac:dyDescent="0.25">
      <c r="A1098" s="96">
        <v>40954.666666666664</v>
      </c>
      <c r="B1098" s="96">
        <v>0</v>
      </c>
      <c r="C1098" s="96">
        <v>0</v>
      </c>
      <c r="D1098" s="96">
        <v>98405.7</v>
      </c>
      <c r="E1098" s="96">
        <v>0.67100000000000004</v>
      </c>
      <c r="F1098" s="96">
        <v>7.0830000000000002</v>
      </c>
      <c r="G1098" s="96">
        <v>0.15</v>
      </c>
      <c r="H1098" s="96">
        <v>13.7</v>
      </c>
      <c r="I1098" s="96">
        <v>11.103506666666664</v>
      </c>
      <c r="J1098" s="96">
        <v>13.06</v>
      </c>
    </row>
    <row r="1099" spans="1:10" x14ac:dyDescent="0.25">
      <c r="A1099" s="96">
        <v>40954.708333333336</v>
      </c>
      <c r="B1099" s="96">
        <v>0</v>
      </c>
      <c r="C1099" s="96">
        <v>0</v>
      </c>
      <c r="D1099" s="96">
        <v>98405.7</v>
      </c>
      <c r="E1099" s="96">
        <v>-0.124</v>
      </c>
      <c r="F1099" s="96">
        <v>6.6079999999999997</v>
      </c>
      <c r="G1099" s="96">
        <v>0.15</v>
      </c>
      <c r="H1099" s="96">
        <v>13.7</v>
      </c>
      <c r="I1099" s="96">
        <v>10.771559999999999</v>
      </c>
      <c r="J1099" s="96">
        <v>13.06</v>
      </c>
    </row>
    <row r="1100" spans="1:10" x14ac:dyDescent="0.25">
      <c r="A1100" s="96">
        <v>40954.75</v>
      </c>
      <c r="B1100" s="96">
        <v>0</v>
      </c>
      <c r="C1100" s="96">
        <v>0</v>
      </c>
      <c r="D1100" s="96">
        <v>98405.7</v>
      </c>
      <c r="E1100" s="96">
        <v>-1.139</v>
      </c>
      <c r="F1100" s="96">
        <v>5.806</v>
      </c>
      <c r="G1100" s="96">
        <v>0.15</v>
      </c>
      <c r="H1100" s="96">
        <v>13.7</v>
      </c>
      <c r="I1100" s="96">
        <v>10.543346666666665</v>
      </c>
      <c r="J1100" s="96">
        <v>13.06</v>
      </c>
    </row>
    <row r="1101" spans="1:10" x14ac:dyDescent="0.25">
      <c r="A1101" s="96">
        <v>40954.791666666664</v>
      </c>
      <c r="B1101" s="96">
        <v>0</v>
      </c>
      <c r="C1101" s="96">
        <v>0</v>
      </c>
      <c r="D1101" s="96">
        <v>98405.7</v>
      </c>
      <c r="E1101" s="96">
        <v>-1.482</v>
      </c>
      <c r="F1101" s="96">
        <v>5.6539999999999999</v>
      </c>
      <c r="G1101" s="96">
        <v>0.15</v>
      </c>
      <c r="H1101" s="96">
        <v>13.7</v>
      </c>
      <c r="I1101" s="96">
        <v>10.33588</v>
      </c>
      <c r="J1101" s="96">
        <v>13.06</v>
      </c>
    </row>
    <row r="1102" spans="1:10" x14ac:dyDescent="0.25">
      <c r="A1102" s="96">
        <v>40954.833333333336</v>
      </c>
      <c r="B1102" s="96">
        <v>0</v>
      </c>
      <c r="C1102" s="96">
        <v>0</v>
      </c>
      <c r="D1102" s="96">
        <v>98405.7</v>
      </c>
      <c r="E1102" s="96">
        <v>-1.288</v>
      </c>
      <c r="F1102" s="96">
        <v>5.7050000000000001</v>
      </c>
      <c r="G1102" s="96">
        <v>0.15</v>
      </c>
      <c r="H1102" s="96">
        <v>13.7</v>
      </c>
      <c r="I1102" s="96">
        <v>10.014306666666666</v>
      </c>
      <c r="J1102" s="96">
        <v>13.06</v>
      </c>
    </row>
    <row r="1103" spans="1:10" x14ac:dyDescent="0.25">
      <c r="A1103" s="96">
        <v>40954.875</v>
      </c>
      <c r="B1103" s="96">
        <v>0</v>
      </c>
      <c r="C1103" s="96">
        <v>0</v>
      </c>
      <c r="D1103" s="96">
        <v>98405.7</v>
      </c>
      <c r="E1103" s="96">
        <v>-1.474</v>
      </c>
      <c r="F1103" s="96">
        <v>5.5970000000000004</v>
      </c>
      <c r="G1103" s="96">
        <v>0.15</v>
      </c>
      <c r="H1103" s="96">
        <v>13.7</v>
      </c>
      <c r="I1103" s="96">
        <v>9.9831866666666649</v>
      </c>
      <c r="J1103" s="96">
        <v>13.06</v>
      </c>
    </row>
    <row r="1104" spans="1:10" x14ac:dyDescent="0.25">
      <c r="A1104" s="96">
        <v>40954.916666666664</v>
      </c>
      <c r="B1104" s="96">
        <v>0</v>
      </c>
      <c r="C1104" s="96">
        <v>0</v>
      </c>
      <c r="D1104" s="96">
        <v>98405.7</v>
      </c>
      <c r="E1104" s="96">
        <v>-2.0990000000000002</v>
      </c>
      <c r="F1104" s="96">
        <v>5.1449999999999996</v>
      </c>
      <c r="G1104" s="96">
        <v>0.15</v>
      </c>
      <c r="H1104" s="96">
        <v>13.7</v>
      </c>
      <c r="I1104" s="96">
        <v>10.0558</v>
      </c>
      <c r="J1104" s="96">
        <v>13.06</v>
      </c>
    </row>
    <row r="1105" spans="1:10" x14ac:dyDescent="0.25">
      <c r="A1105" s="96">
        <v>40954.958333333336</v>
      </c>
      <c r="B1105" s="96">
        <v>0</v>
      </c>
      <c r="C1105" s="96">
        <v>0</v>
      </c>
      <c r="D1105" s="96">
        <v>98405.7</v>
      </c>
      <c r="E1105" s="96">
        <v>-2.2949999999999999</v>
      </c>
      <c r="F1105" s="96">
        <v>5.0119999999999996</v>
      </c>
      <c r="G1105" s="96">
        <v>0.15</v>
      </c>
      <c r="H1105" s="96">
        <v>13.7</v>
      </c>
      <c r="I1105" s="96">
        <v>9.8898266666666661</v>
      </c>
      <c r="J1105" s="96">
        <v>13.06</v>
      </c>
    </row>
    <row r="1106" spans="1:10" x14ac:dyDescent="0.25">
      <c r="A1106" s="96">
        <v>40955</v>
      </c>
      <c r="B1106" s="96">
        <v>0</v>
      </c>
      <c r="C1106" s="96">
        <v>0</v>
      </c>
      <c r="D1106" s="96">
        <v>98405.7</v>
      </c>
      <c r="E1106" s="96">
        <v>-2.5379999999999998</v>
      </c>
      <c r="F1106" s="96">
        <v>4.7640000000000002</v>
      </c>
      <c r="G1106" s="96">
        <v>0.15</v>
      </c>
      <c r="H1106" s="96">
        <v>13.7</v>
      </c>
      <c r="I1106" s="96">
        <v>9.6097466666666662</v>
      </c>
      <c r="J1106" s="96">
        <v>13.06</v>
      </c>
    </row>
    <row r="1107" spans="1:10" x14ac:dyDescent="0.25">
      <c r="A1107" s="96">
        <v>40955.041666666664</v>
      </c>
      <c r="B1107" s="96">
        <v>0</v>
      </c>
      <c r="C1107" s="96">
        <v>0</v>
      </c>
      <c r="D1107" s="96">
        <v>98405.7</v>
      </c>
      <c r="E1107" s="96">
        <v>-2.6549999999999998</v>
      </c>
      <c r="F1107" s="96">
        <v>4.5359999999999996</v>
      </c>
      <c r="G1107" s="96">
        <v>0.15</v>
      </c>
      <c r="H1107" s="96">
        <v>13.7</v>
      </c>
      <c r="I1107" s="96">
        <v>9.4437733333333327</v>
      </c>
      <c r="J1107" s="96">
        <v>13.06</v>
      </c>
    </row>
    <row r="1108" spans="1:10" x14ac:dyDescent="0.25">
      <c r="A1108" s="96">
        <v>40955.083333333336</v>
      </c>
      <c r="B1108" s="96">
        <v>0</v>
      </c>
      <c r="C1108" s="96">
        <v>0</v>
      </c>
      <c r="D1108" s="96">
        <v>98405.7</v>
      </c>
      <c r="E1108" s="96">
        <v>-2.4849999999999999</v>
      </c>
      <c r="F1108" s="96">
        <v>4.4050000000000002</v>
      </c>
      <c r="G1108" s="96">
        <v>0.15</v>
      </c>
      <c r="H1108" s="96">
        <v>13.7</v>
      </c>
      <c r="I1108" s="96">
        <v>9.4437733333333327</v>
      </c>
      <c r="J1108" s="96">
        <v>13.06</v>
      </c>
    </row>
    <row r="1109" spans="1:10" x14ac:dyDescent="0.25">
      <c r="A1109" s="96">
        <v>40955.125</v>
      </c>
      <c r="B1109" s="96">
        <v>0</v>
      </c>
      <c r="C1109" s="96">
        <v>0</v>
      </c>
      <c r="D1109" s="96">
        <v>98405.7</v>
      </c>
      <c r="E1109" s="96">
        <v>-2.508</v>
      </c>
      <c r="F1109" s="96">
        <v>4.117</v>
      </c>
      <c r="G1109" s="96">
        <v>0.15</v>
      </c>
      <c r="H1109" s="96">
        <v>13.7</v>
      </c>
      <c r="I1109" s="96">
        <v>9.225933333333332</v>
      </c>
      <c r="J1109" s="96">
        <v>13.06</v>
      </c>
    </row>
    <row r="1110" spans="1:10" x14ac:dyDescent="0.25">
      <c r="A1110" s="96">
        <v>40955.166666666664</v>
      </c>
      <c r="B1110" s="96">
        <v>0</v>
      </c>
      <c r="C1110" s="96">
        <v>0</v>
      </c>
      <c r="D1110" s="96">
        <v>98405.7</v>
      </c>
      <c r="E1110" s="96">
        <v>-2.9449999999999998</v>
      </c>
      <c r="F1110" s="96">
        <v>3.754</v>
      </c>
      <c r="G1110" s="96">
        <v>0.15</v>
      </c>
      <c r="H1110" s="96">
        <v>13.7</v>
      </c>
      <c r="I1110" s="96">
        <v>8.9043599999999987</v>
      </c>
      <c r="J1110" s="96">
        <v>13.06</v>
      </c>
    </row>
    <row r="1111" spans="1:10" x14ac:dyDescent="0.25">
      <c r="A1111" s="96">
        <v>40955.208333333336</v>
      </c>
      <c r="B1111" s="96">
        <v>0</v>
      </c>
      <c r="C1111" s="96">
        <v>0</v>
      </c>
      <c r="D1111" s="96">
        <v>98405.7</v>
      </c>
      <c r="E1111" s="96">
        <v>-3.0609999999999999</v>
      </c>
      <c r="F1111" s="96">
        <v>3.7029999999999998</v>
      </c>
      <c r="G1111" s="96">
        <v>0.15</v>
      </c>
      <c r="H1111" s="96">
        <v>13.7</v>
      </c>
      <c r="I1111" s="96">
        <v>7.9188933333333322</v>
      </c>
      <c r="J1111" s="96">
        <v>13.06</v>
      </c>
    </row>
    <row r="1112" spans="1:10" x14ac:dyDescent="0.25">
      <c r="A1112" s="96">
        <v>40955.25</v>
      </c>
      <c r="B1112" s="96">
        <v>5</v>
      </c>
      <c r="C1112" s="96">
        <v>35</v>
      </c>
      <c r="D1112" s="96">
        <v>98405.7</v>
      </c>
      <c r="E1112" s="96">
        <v>-3.444</v>
      </c>
      <c r="F1112" s="96">
        <v>3.5030000000000001</v>
      </c>
      <c r="G1112" s="96">
        <v>0.15</v>
      </c>
      <c r="H1112" s="96">
        <v>13.7</v>
      </c>
      <c r="I1112" s="96">
        <v>8.4168133333333319</v>
      </c>
      <c r="J1112" s="96">
        <v>13.06</v>
      </c>
    </row>
    <row r="1113" spans="1:10" x14ac:dyDescent="0.25">
      <c r="A1113" s="96">
        <v>40955.291666666664</v>
      </c>
      <c r="B1113" s="96">
        <v>43</v>
      </c>
      <c r="C1113" s="96">
        <v>271</v>
      </c>
      <c r="D1113" s="96">
        <v>98405.7</v>
      </c>
      <c r="E1113" s="96">
        <v>-2.4580000000000002</v>
      </c>
      <c r="F1113" s="96">
        <v>3.7349999999999999</v>
      </c>
      <c r="G1113" s="96">
        <v>0.15</v>
      </c>
      <c r="H1113" s="96">
        <v>13.7</v>
      </c>
      <c r="I1113" s="96">
        <v>9.4126533333333331</v>
      </c>
      <c r="J1113" s="96">
        <v>13.06</v>
      </c>
    </row>
    <row r="1114" spans="1:10" x14ac:dyDescent="0.25">
      <c r="A1114" s="96">
        <v>40955.333333333336</v>
      </c>
      <c r="B1114" s="96">
        <v>69</v>
      </c>
      <c r="C1114" s="96">
        <v>606</v>
      </c>
      <c r="D1114" s="96">
        <v>98405.7</v>
      </c>
      <c r="E1114" s="96">
        <v>-0.90400000000000003</v>
      </c>
      <c r="F1114" s="96">
        <v>3.8290000000000002</v>
      </c>
      <c r="G1114" s="96">
        <v>0.15</v>
      </c>
      <c r="H1114" s="96">
        <v>13.7</v>
      </c>
      <c r="I1114" s="96">
        <v>9.8172133333333331</v>
      </c>
      <c r="J1114" s="96">
        <v>13.06</v>
      </c>
    </row>
    <row r="1115" spans="1:10" x14ac:dyDescent="0.25">
      <c r="A1115" s="96">
        <v>40955.375</v>
      </c>
      <c r="B1115" s="96">
        <v>82</v>
      </c>
      <c r="C1115" s="96">
        <v>698</v>
      </c>
      <c r="D1115" s="96">
        <v>98405.7</v>
      </c>
      <c r="E1115" s="96">
        <v>1.0449999999999999</v>
      </c>
      <c r="F1115" s="96">
        <v>4.024</v>
      </c>
      <c r="G1115" s="96">
        <v>0.15</v>
      </c>
      <c r="H1115" s="96">
        <v>13.7</v>
      </c>
      <c r="I1115" s="96">
        <v>10.024679999999998</v>
      </c>
      <c r="J1115" s="96">
        <v>13.06</v>
      </c>
    </row>
    <row r="1116" spans="1:10" x14ac:dyDescent="0.25">
      <c r="A1116" s="96">
        <v>40955.416666666664</v>
      </c>
      <c r="B1116" s="96">
        <v>93</v>
      </c>
      <c r="C1116" s="96">
        <v>684</v>
      </c>
      <c r="D1116" s="96">
        <v>98405.7</v>
      </c>
      <c r="E1116" s="96">
        <v>2.448</v>
      </c>
      <c r="F1116" s="96">
        <v>4.3040000000000003</v>
      </c>
      <c r="G1116" s="96">
        <v>0.15</v>
      </c>
      <c r="H1116" s="96">
        <v>13.7</v>
      </c>
      <c r="I1116" s="96">
        <v>10.377373333333331</v>
      </c>
      <c r="J1116" s="96">
        <v>13.06</v>
      </c>
    </row>
    <row r="1117" spans="1:10" x14ac:dyDescent="0.25">
      <c r="A1117" s="96">
        <v>40955.458333333336</v>
      </c>
      <c r="B1117" s="96">
        <v>101</v>
      </c>
      <c r="C1117" s="96">
        <v>635</v>
      </c>
      <c r="D1117" s="96">
        <v>98405.7</v>
      </c>
      <c r="E1117" s="96">
        <v>3.5920000000000001</v>
      </c>
      <c r="F1117" s="96">
        <v>4.7</v>
      </c>
      <c r="G1117" s="96">
        <v>0.15</v>
      </c>
      <c r="H1117" s="96">
        <v>13.7</v>
      </c>
      <c r="I1117" s="96">
        <v>10.688573333333332</v>
      </c>
      <c r="J1117" s="96">
        <v>13.06</v>
      </c>
    </row>
    <row r="1118" spans="1:10" x14ac:dyDescent="0.25">
      <c r="A1118" s="96">
        <v>40955.5</v>
      </c>
      <c r="B1118" s="96">
        <v>126</v>
      </c>
      <c r="C1118" s="96">
        <v>278</v>
      </c>
      <c r="D1118" s="96">
        <v>98405.7</v>
      </c>
      <c r="E1118" s="96">
        <v>3.923</v>
      </c>
      <c r="F1118" s="96">
        <v>4.9939999999999998</v>
      </c>
      <c r="G1118" s="96">
        <v>0.15</v>
      </c>
      <c r="H1118" s="96">
        <v>13.7</v>
      </c>
      <c r="I1118" s="96">
        <v>11.082759999999999</v>
      </c>
      <c r="J1118" s="96">
        <v>13.06</v>
      </c>
    </row>
    <row r="1119" spans="1:10" x14ac:dyDescent="0.25">
      <c r="A1119" s="96">
        <v>40955.541666666664</v>
      </c>
      <c r="B1119" s="96">
        <v>86</v>
      </c>
      <c r="C1119" s="96">
        <v>41</v>
      </c>
      <c r="D1119" s="96">
        <v>98405.7</v>
      </c>
      <c r="E1119" s="96">
        <v>3.4750000000000001</v>
      </c>
      <c r="F1119" s="96">
        <v>4.9580000000000002</v>
      </c>
      <c r="G1119" s="96">
        <v>0.15</v>
      </c>
      <c r="H1119" s="96">
        <v>13.7</v>
      </c>
      <c r="I1119" s="96">
        <v>11.570306666666665</v>
      </c>
      <c r="J1119" s="96">
        <v>13.06</v>
      </c>
    </row>
    <row r="1120" spans="1:10" x14ac:dyDescent="0.25">
      <c r="A1120" s="96">
        <v>40955.583333333336</v>
      </c>
      <c r="B1120" s="96">
        <v>29</v>
      </c>
      <c r="C1120" s="96">
        <v>5</v>
      </c>
      <c r="D1120" s="96">
        <v>98405.7</v>
      </c>
      <c r="E1120" s="96">
        <v>2.581</v>
      </c>
      <c r="F1120" s="96">
        <v>4.9610000000000003</v>
      </c>
      <c r="G1120" s="96">
        <v>0.15</v>
      </c>
      <c r="H1120" s="96">
        <v>13.7</v>
      </c>
      <c r="I1120" s="96">
        <v>12.223826666666666</v>
      </c>
      <c r="J1120" s="96">
        <v>13.06</v>
      </c>
    </row>
    <row r="1121" spans="1:10" x14ac:dyDescent="0.25">
      <c r="A1121" s="96">
        <v>40955.625</v>
      </c>
      <c r="B1121" s="96">
        <v>5</v>
      </c>
      <c r="C1121" s="96">
        <v>1</v>
      </c>
      <c r="D1121" s="96">
        <v>98405.7</v>
      </c>
      <c r="E1121" s="96">
        <v>2.06</v>
      </c>
      <c r="F1121" s="96">
        <v>5.4109999999999996</v>
      </c>
      <c r="G1121" s="96">
        <v>0.15</v>
      </c>
      <c r="H1121" s="96">
        <v>13.7</v>
      </c>
      <c r="I1121" s="96">
        <v>12.254946666666665</v>
      </c>
      <c r="J1121" s="96">
        <v>13.06</v>
      </c>
    </row>
    <row r="1122" spans="1:10" x14ac:dyDescent="0.25">
      <c r="A1122" s="96">
        <v>40955.666666666664</v>
      </c>
      <c r="B1122" s="96">
        <v>0</v>
      </c>
      <c r="C1122" s="96">
        <v>0</v>
      </c>
      <c r="D1122" s="96">
        <v>98405.7</v>
      </c>
      <c r="E1122" s="96">
        <v>1.919</v>
      </c>
      <c r="F1122" s="96">
        <v>5.7530000000000001</v>
      </c>
      <c r="G1122" s="96">
        <v>0.15</v>
      </c>
      <c r="H1122" s="96">
        <v>13.7</v>
      </c>
      <c r="I1122" s="96">
        <v>12.109719999999999</v>
      </c>
      <c r="J1122" s="96">
        <v>13.06</v>
      </c>
    </row>
    <row r="1123" spans="1:10" x14ac:dyDescent="0.25">
      <c r="A1123" s="96">
        <v>40955.708333333336</v>
      </c>
      <c r="B1123" s="96">
        <v>0</v>
      </c>
      <c r="C1123" s="96">
        <v>0</v>
      </c>
      <c r="D1123" s="96">
        <v>98405.7</v>
      </c>
      <c r="E1123" s="96">
        <v>1.843</v>
      </c>
      <c r="F1123" s="96">
        <v>5.907</v>
      </c>
      <c r="G1123" s="96">
        <v>0.15</v>
      </c>
      <c r="H1123" s="96">
        <v>13.7</v>
      </c>
      <c r="I1123" s="96">
        <v>11.705159999999999</v>
      </c>
      <c r="J1123" s="96">
        <v>13.06</v>
      </c>
    </row>
    <row r="1124" spans="1:10" x14ac:dyDescent="0.25">
      <c r="A1124" s="96">
        <v>40955.75</v>
      </c>
      <c r="B1124" s="96">
        <v>0</v>
      </c>
      <c r="C1124" s="96">
        <v>0</v>
      </c>
      <c r="D1124" s="96">
        <v>98405.7</v>
      </c>
      <c r="E1124" s="96">
        <v>1.804</v>
      </c>
      <c r="F1124" s="96">
        <v>5.9589999999999996</v>
      </c>
      <c r="G1124" s="96">
        <v>0.15</v>
      </c>
      <c r="H1124" s="96">
        <v>13.7</v>
      </c>
      <c r="I1124" s="96">
        <v>11.580679999999997</v>
      </c>
      <c r="J1124" s="96">
        <v>13.06</v>
      </c>
    </row>
    <row r="1125" spans="1:10" x14ac:dyDescent="0.25">
      <c r="A1125" s="96">
        <v>40955.791666666664</v>
      </c>
      <c r="B1125" s="96">
        <v>0</v>
      </c>
      <c r="C1125" s="96">
        <v>0</v>
      </c>
      <c r="D1125" s="96">
        <v>98405.7</v>
      </c>
      <c r="E1125" s="96">
        <v>1.8440000000000001</v>
      </c>
      <c r="F1125" s="96">
        <v>6.0220000000000002</v>
      </c>
      <c r="G1125" s="96">
        <v>0.15</v>
      </c>
      <c r="H1125" s="96">
        <v>13.7</v>
      </c>
      <c r="I1125" s="96">
        <v>11.508066666666666</v>
      </c>
      <c r="J1125" s="96">
        <v>13.06</v>
      </c>
    </row>
    <row r="1126" spans="1:10" x14ac:dyDescent="0.25">
      <c r="A1126" s="96">
        <v>40955.833333333336</v>
      </c>
      <c r="B1126" s="96">
        <v>0</v>
      </c>
      <c r="C1126" s="96">
        <v>0</v>
      </c>
      <c r="D1126" s="96">
        <v>98405.7</v>
      </c>
      <c r="E1126" s="96">
        <v>1.988</v>
      </c>
      <c r="F1126" s="96">
        <v>6.101</v>
      </c>
      <c r="G1126" s="96">
        <v>0.15</v>
      </c>
      <c r="H1126" s="96">
        <v>13.7</v>
      </c>
      <c r="I1126" s="96">
        <v>11.54956</v>
      </c>
      <c r="J1126" s="96">
        <v>13.06</v>
      </c>
    </row>
    <row r="1127" spans="1:10" x14ac:dyDescent="0.25">
      <c r="A1127" s="96">
        <v>40955.875</v>
      </c>
      <c r="B1127" s="96">
        <v>0</v>
      </c>
      <c r="C1127" s="96">
        <v>0</v>
      </c>
      <c r="D1127" s="96">
        <v>98405.7</v>
      </c>
      <c r="E1127" s="96">
        <v>2.105</v>
      </c>
      <c r="F1127" s="96">
        <v>6.1059999999999999</v>
      </c>
      <c r="G1127" s="96">
        <v>0.15</v>
      </c>
      <c r="H1127" s="96">
        <v>13.7</v>
      </c>
      <c r="I1127" s="96">
        <v>11.54956</v>
      </c>
      <c r="J1127" s="96">
        <v>13.06</v>
      </c>
    </row>
    <row r="1128" spans="1:10" x14ac:dyDescent="0.25">
      <c r="A1128" s="96">
        <v>40955.916666666664</v>
      </c>
      <c r="B1128" s="96">
        <v>0</v>
      </c>
      <c r="C1128" s="96">
        <v>0</v>
      </c>
      <c r="D1128" s="96">
        <v>98405.7</v>
      </c>
      <c r="E1128" s="96">
        <v>2.1360000000000001</v>
      </c>
      <c r="F1128" s="96">
        <v>6.0910000000000002</v>
      </c>
      <c r="G1128" s="96">
        <v>0.15</v>
      </c>
      <c r="H1128" s="96">
        <v>13.7</v>
      </c>
      <c r="I1128" s="96">
        <v>11.435453333333331</v>
      </c>
      <c r="J1128" s="96">
        <v>13.06</v>
      </c>
    </row>
    <row r="1129" spans="1:10" x14ac:dyDescent="0.25">
      <c r="A1129" s="96">
        <v>40955.958333333336</v>
      </c>
      <c r="B1129" s="96">
        <v>0</v>
      </c>
      <c r="C1129" s="96">
        <v>0</v>
      </c>
      <c r="D1129" s="96">
        <v>98405.7</v>
      </c>
      <c r="E1129" s="96">
        <v>2.145</v>
      </c>
      <c r="F1129" s="96">
        <v>6.3520000000000003</v>
      </c>
      <c r="G1129" s="96">
        <v>0.15</v>
      </c>
      <c r="H1129" s="96">
        <v>13.7</v>
      </c>
      <c r="I1129" s="96">
        <v>11.020519999999999</v>
      </c>
      <c r="J1129" s="96">
        <v>13.06</v>
      </c>
    </row>
    <row r="1130" spans="1:10" x14ac:dyDescent="0.25">
      <c r="A1130" s="96">
        <v>40956</v>
      </c>
      <c r="B1130" s="96">
        <v>0</v>
      </c>
      <c r="C1130" s="96">
        <v>0</v>
      </c>
      <c r="D1130" s="96">
        <v>98405.7</v>
      </c>
      <c r="E1130" s="96">
        <v>2.3130000000000002</v>
      </c>
      <c r="F1130" s="96">
        <v>6.84</v>
      </c>
      <c r="G1130" s="96">
        <v>0.15</v>
      </c>
      <c r="H1130" s="96">
        <v>13.7</v>
      </c>
      <c r="I1130" s="96">
        <v>11.030893333333331</v>
      </c>
      <c r="J1130" s="96">
        <v>13.06</v>
      </c>
    </row>
    <row r="1131" spans="1:10" x14ac:dyDescent="0.25">
      <c r="A1131" s="96">
        <v>40956.041666666664</v>
      </c>
      <c r="B1131" s="96">
        <v>0</v>
      </c>
      <c r="C1131" s="96">
        <v>0</v>
      </c>
      <c r="D1131" s="96">
        <v>98405.7</v>
      </c>
      <c r="E1131" s="96">
        <v>2.403</v>
      </c>
      <c r="F1131" s="96">
        <v>6.5430000000000001</v>
      </c>
      <c r="G1131" s="96">
        <v>0.15</v>
      </c>
      <c r="H1131" s="96">
        <v>13.7</v>
      </c>
      <c r="I1131" s="96">
        <v>11.113879999999998</v>
      </c>
      <c r="J1131" s="96">
        <v>13.06</v>
      </c>
    </row>
    <row r="1132" spans="1:10" x14ac:dyDescent="0.25">
      <c r="A1132" s="96">
        <v>40956.083333333336</v>
      </c>
      <c r="B1132" s="96">
        <v>0</v>
      </c>
      <c r="C1132" s="96">
        <v>0</v>
      </c>
      <c r="D1132" s="96">
        <v>98405.7</v>
      </c>
      <c r="E1132" s="96">
        <v>2.4689999999999999</v>
      </c>
      <c r="F1132" s="96">
        <v>6.1680000000000001</v>
      </c>
      <c r="G1132" s="96">
        <v>0.15</v>
      </c>
      <c r="H1132" s="96">
        <v>13.7</v>
      </c>
      <c r="I1132" s="96">
        <v>11.020519999999999</v>
      </c>
      <c r="J1132" s="96">
        <v>13.06</v>
      </c>
    </row>
    <row r="1133" spans="1:10" x14ac:dyDescent="0.25">
      <c r="A1133" s="96">
        <v>40956.125</v>
      </c>
      <c r="B1133" s="96">
        <v>0</v>
      </c>
      <c r="C1133" s="96">
        <v>0</v>
      </c>
      <c r="D1133" s="96">
        <v>98405.7</v>
      </c>
      <c r="E1133" s="96">
        <v>2.5569999999999999</v>
      </c>
      <c r="F1133" s="96">
        <v>5.9470000000000001</v>
      </c>
      <c r="G1133" s="96">
        <v>0.15</v>
      </c>
      <c r="H1133" s="96">
        <v>13.7</v>
      </c>
      <c r="I1133" s="96">
        <v>11.103506666666666</v>
      </c>
      <c r="J1133" s="96">
        <v>13.06</v>
      </c>
    </row>
    <row r="1134" spans="1:10" x14ac:dyDescent="0.25">
      <c r="A1134" s="96">
        <v>40956.166666666664</v>
      </c>
      <c r="B1134" s="96">
        <v>0</v>
      </c>
      <c r="C1134" s="96">
        <v>0</v>
      </c>
      <c r="D1134" s="96">
        <v>98405.7</v>
      </c>
      <c r="E1134" s="96">
        <v>2.4470000000000001</v>
      </c>
      <c r="F1134" s="96">
        <v>5.5880000000000001</v>
      </c>
      <c r="G1134" s="96">
        <v>0.15</v>
      </c>
      <c r="H1134" s="96">
        <v>13.7</v>
      </c>
      <c r="I1134" s="96">
        <v>11.103506666666666</v>
      </c>
      <c r="J1134" s="96">
        <v>13.06</v>
      </c>
    </row>
    <row r="1135" spans="1:10" x14ac:dyDescent="0.25">
      <c r="A1135" s="96">
        <v>40956.208333333336</v>
      </c>
      <c r="B1135" s="96">
        <v>0</v>
      </c>
      <c r="C1135" s="96">
        <v>0</v>
      </c>
      <c r="D1135" s="96">
        <v>98405.7</v>
      </c>
      <c r="E1135" s="96">
        <v>2.42</v>
      </c>
      <c r="F1135" s="96">
        <v>5.5149999999999997</v>
      </c>
      <c r="G1135" s="96">
        <v>0.15</v>
      </c>
      <c r="H1135" s="96">
        <v>13.7</v>
      </c>
      <c r="I1135" s="96">
        <v>10.999773333333332</v>
      </c>
      <c r="J1135" s="96">
        <v>13.06</v>
      </c>
    </row>
    <row r="1136" spans="1:10" x14ac:dyDescent="0.25">
      <c r="A1136" s="96">
        <v>40956.25</v>
      </c>
      <c r="B1136" s="96">
        <v>1</v>
      </c>
      <c r="C1136" s="96">
        <v>0</v>
      </c>
      <c r="D1136" s="96">
        <v>98405.7</v>
      </c>
      <c r="E1136" s="96">
        <v>2.202</v>
      </c>
      <c r="F1136" s="96">
        <v>5.3650000000000002</v>
      </c>
      <c r="G1136" s="96">
        <v>0.15</v>
      </c>
      <c r="H1136" s="96">
        <v>13.7</v>
      </c>
      <c r="I1136" s="96">
        <v>10.999773333333332</v>
      </c>
      <c r="J1136" s="96">
        <v>13.06</v>
      </c>
    </row>
    <row r="1137" spans="1:10" x14ac:dyDescent="0.25">
      <c r="A1137" s="96">
        <v>40956.291666666664</v>
      </c>
      <c r="B1137" s="96">
        <v>10</v>
      </c>
      <c r="C1137" s="96">
        <v>2</v>
      </c>
      <c r="D1137" s="96">
        <v>98405.7</v>
      </c>
      <c r="E1137" s="96">
        <v>2.1110000000000002</v>
      </c>
      <c r="F1137" s="96">
        <v>5.3140000000000001</v>
      </c>
      <c r="G1137" s="96">
        <v>0.15</v>
      </c>
      <c r="H1137" s="96">
        <v>13.7</v>
      </c>
      <c r="I1137" s="96">
        <v>10.9894</v>
      </c>
      <c r="J1137" s="96">
        <v>13.06</v>
      </c>
    </row>
    <row r="1138" spans="1:10" x14ac:dyDescent="0.25">
      <c r="A1138" s="96">
        <v>40956.333333333336</v>
      </c>
      <c r="B1138" s="96">
        <v>26</v>
      </c>
      <c r="C1138" s="96">
        <v>3</v>
      </c>
      <c r="D1138" s="96">
        <v>98405.7</v>
      </c>
      <c r="E1138" s="96">
        <v>2.1819999999999999</v>
      </c>
      <c r="F1138" s="96">
        <v>5.22</v>
      </c>
      <c r="G1138" s="96">
        <v>0.15</v>
      </c>
      <c r="H1138" s="96">
        <v>13.7</v>
      </c>
      <c r="I1138" s="96">
        <v>11.051639999999999</v>
      </c>
      <c r="J1138" s="96">
        <v>13.06</v>
      </c>
    </row>
    <row r="1139" spans="1:10" x14ac:dyDescent="0.25">
      <c r="A1139" s="96">
        <v>40956.375</v>
      </c>
      <c r="B1139" s="96">
        <v>47</v>
      </c>
      <c r="C1139" s="96">
        <v>4</v>
      </c>
      <c r="D1139" s="96">
        <v>98405.7</v>
      </c>
      <c r="E1139" s="96">
        <v>2.4769999999999999</v>
      </c>
      <c r="F1139" s="96">
        <v>5.2249999999999996</v>
      </c>
      <c r="G1139" s="96">
        <v>0.15</v>
      </c>
      <c r="H1139" s="96">
        <v>13.7</v>
      </c>
      <c r="I1139" s="96">
        <v>11.165746666666667</v>
      </c>
      <c r="J1139" s="96">
        <v>13.06</v>
      </c>
    </row>
    <row r="1140" spans="1:10" x14ac:dyDescent="0.25">
      <c r="A1140" s="96">
        <v>40956.416666666664</v>
      </c>
      <c r="B1140" s="96">
        <v>80</v>
      </c>
      <c r="C1140" s="96">
        <v>10</v>
      </c>
      <c r="D1140" s="96">
        <v>98405.7</v>
      </c>
      <c r="E1140" s="96">
        <v>3.03</v>
      </c>
      <c r="F1140" s="96">
        <v>5.4249999999999998</v>
      </c>
      <c r="G1140" s="96">
        <v>0.15</v>
      </c>
      <c r="H1140" s="96">
        <v>13.7</v>
      </c>
      <c r="I1140" s="96">
        <v>11.300599999999999</v>
      </c>
      <c r="J1140" s="96">
        <v>13.06</v>
      </c>
    </row>
    <row r="1141" spans="1:10" x14ac:dyDescent="0.25">
      <c r="A1141" s="96">
        <v>40956.458333333336</v>
      </c>
      <c r="B1141" s="96">
        <v>94</v>
      </c>
      <c r="C1141" s="96">
        <v>15</v>
      </c>
      <c r="D1141" s="96">
        <v>98405.7</v>
      </c>
      <c r="E1141" s="96">
        <v>3.5859999999999999</v>
      </c>
      <c r="F1141" s="96">
        <v>5.5830000000000002</v>
      </c>
      <c r="G1141" s="96">
        <v>0.15</v>
      </c>
      <c r="H1141" s="96">
        <v>13.7</v>
      </c>
      <c r="I1141" s="96">
        <v>11.435453333333331</v>
      </c>
      <c r="J1141" s="96">
        <v>13.06</v>
      </c>
    </row>
    <row r="1142" spans="1:10" x14ac:dyDescent="0.25">
      <c r="A1142" s="96">
        <v>40956.5</v>
      </c>
      <c r="B1142" s="96">
        <v>132</v>
      </c>
      <c r="C1142" s="96">
        <v>71</v>
      </c>
      <c r="D1142" s="96">
        <v>98405.7</v>
      </c>
      <c r="E1142" s="96">
        <v>4.3559999999999999</v>
      </c>
      <c r="F1142" s="96">
        <v>5.7389999999999999</v>
      </c>
      <c r="G1142" s="96">
        <v>0.15</v>
      </c>
      <c r="H1142" s="96">
        <v>13.7</v>
      </c>
      <c r="I1142" s="96">
        <v>11.694786666666666</v>
      </c>
      <c r="J1142" s="96">
        <v>13.06</v>
      </c>
    </row>
    <row r="1143" spans="1:10" x14ac:dyDescent="0.25">
      <c r="A1143" s="96">
        <v>40956.541666666664</v>
      </c>
      <c r="B1143" s="96">
        <v>116</v>
      </c>
      <c r="C1143" s="96">
        <v>142</v>
      </c>
      <c r="D1143" s="96">
        <v>98405.7</v>
      </c>
      <c r="E1143" s="96">
        <v>4.9269999999999996</v>
      </c>
      <c r="F1143" s="96">
        <v>5.78</v>
      </c>
      <c r="G1143" s="96">
        <v>0.15</v>
      </c>
      <c r="H1143" s="96">
        <v>13.7</v>
      </c>
      <c r="I1143" s="96">
        <v>11.891879999999999</v>
      </c>
      <c r="J1143" s="96">
        <v>13.06</v>
      </c>
    </row>
    <row r="1144" spans="1:10" x14ac:dyDescent="0.25">
      <c r="A1144" s="96">
        <v>40956.583333333336</v>
      </c>
      <c r="B1144" s="96">
        <v>76</v>
      </c>
      <c r="C1144" s="96">
        <v>110</v>
      </c>
      <c r="D1144" s="96">
        <v>98405.7</v>
      </c>
      <c r="E1144" s="96">
        <v>4.66</v>
      </c>
      <c r="F1144" s="96">
        <v>5.4219999999999997</v>
      </c>
      <c r="G1144" s="96">
        <v>0.15</v>
      </c>
      <c r="H1144" s="96">
        <v>13.7</v>
      </c>
      <c r="I1144" s="96">
        <v>11.943746666666666</v>
      </c>
      <c r="J1144" s="96">
        <v>13.06</v>
      </c>
    </row>
    <row r="1145" spans="1:10" x14ac:dyDescent="0.25">
      <c r="A1145" s="96">
        <v>40956.625</v>
      </c>
      <c r="B1145" s="96">
        <v>26</v>
      </c>
      <c r="C1145" s="96">
        <v>32</v>
      </c>
      <c r="D1145" s="96">
        <v>98405.7</v>
      </c>
      <c r="E1145" s="96">
        <v>3.1070000000000002</v>
      </c>
      <c r="F1145" s="96">
        <v>5.0460000000000003</v>
      </c>
      <c r="G1145" s="96">
        <v>0.15</v>
      </c>
      <c r="H1145" s="96">
        <v>13.7</v>
      </c>
      <c r="I1145" s="96">
        <v>11.881506666666667</v>
      </c>
      <c r="J1145" s="96">
        <v>13.06</v>
      </c>
    </row>
    <row r="1146" spans="1:10" x14ac:dyDescent="0.25">
      <c r="A1146" s="96">
        <v>40956.666666666664</v>
      </c>
      <c r="B1146" s="96">
        <v>0</v>
      </c>
      <c r="C1146" s="96">
        <v>0</v>
      </c>
      <c r="D1146" s="96">
        <v>98405.7</v>
      </c>
      <c r="E1146" s="96">
        <v>1.24</v>
      </c>
      <c r="F1146" s="96">
        <v>4.8659999999999997</v>
      </c>
      <c r="G1146" s="96">
        <v>0.15</v>
      </c>
      <c r="H1146" s="96">
        <v>13.7</v>
      </c>
      <c r="I1146" s="96">
        <v>12.057853333333332</v>
      </c>
      <c r="J1146" s="96">
        <v>13.06</v>
      </c>
    </row>
    <row r="1147" spans="1:10" x14ac:dyDescent="0.25">
      <c r="A1147" s="96">
        <v>40956.708333333336</v>
      </c>
      <c r="B1147" s="96">
        <v>0</v>
      </c>
      <c r="C1147" s="96">
        <v>0</v>
      </c>
      <c r="D1147" s="96">
        <v>98405.7</v>
      </c>
      <c r="E1147" s="96">
        <v>1.0049999999999999</v>
      </c>
      <c r="F1147" s="96">
        <v>4.859</v>
      </c>
      <c r="G1147" s="96">
        <v>0.15</v>
      </c>
      <c r="H1147" s="96">
        <v>13.7</v>
      </c>
      <c r="I1147" s="96">
        <v>11.871133333333333</v>
      </c>
      <c r="J1147" s="96">
        <v>13.06</v>
      </c>
    </row>
    <row r="1148" spans="1:10" x14ac:dyDescent="0.25">
      <c r="A1148" s="96">
        <v>40956.75</v>
      </c>
      <c r="B1148" s="96">
        <v>0</v>
      </c>
      <c r="C1148" s="96">
        <v>0</v>
      </c>
      <c r="D1148" s="96">
        <v>98405.7</v>
      </c>
      <c r="E1148" s="96">
        <v>1.5940000000000001</v>
      </c>
      <c r="F1148" s="96">
        <v>4.7389999999999999</v>
      </c>
      <c r="G1148" s="96">
        <v>0.15</v>
      </c>
      <c r="H1148" s="96">
        <v>13.7</v>
      </c>
      <c r="I1148" s="96">
        <v>11.829639999999999</v>
      </c>
      <c r="J1148" s="96">
        <v>13.06</v>
      </c>
    </row>
    <row r="1149" spans="1:10" x14ac:dyDescent="0.25">
      <c r="A1149" s="96">
        <v>40956.791666666664</v>
      </c>
      <c r="B1149" s="96">
        <v>0</v>
      </c>
      <c r="C1149" s="96">
        <v>0</v>
      </c>
      <c r="D1149" s="96">
        <v>98405.7</v>
      </c>
      <c r="E1149" s="96">
        <v>1.403</v>
      </c>
      <c r="F1149" s="96">
        <v>4.49</v>
      </c>
      <c r="G1149" s="96">
        <v>0.15</v>
      </c>
      <c r="H1149" s="96">
        <v>13.7</v>
      </c>
      <c r="I1149" s="96">
        <v>11.808893333333332</v>
      </c>
      <c r="J1149" s="96">
        <v>13.06</v>
      </c>
    </row>
    <row r="1150" spans="1:10" x14ac:dyDescent="0.25">
      <c r="A1150" s="96">
        <v>40956.833333333336</v>
      </c>
      <c r="B1150" s="96">
        <v>0</v>
      </c>
      <c r="C1150" s="96">
        <v>0</v>
      </c>
      <c r="D1150" s="96">
        <v>98405.7</v>
      </c>
      <c r="E1150" s="96">
        <v>1.0980000000000001</v>
      </c>
      <c r="F1150" s="96">
        <v>4.4459999999999997</v>
      </c>
      <c r="G1150" s="96">
        <v>0.15</v>
      </c>
      <c r="H1150" s="96">
        <v>13.7</v>
      </c>
      <c r="I1150" s="96">
        <v>11.300599999999999</v>
      </c>
      <c r="J1150" s="96">
        <v>13.06</v>
      </c>
    </row>
    <row r="1151" spans="1:10" x14ac:dyDescent="0.25">
      <c r="A1151" s="96">
        <v>40956.875</v>
      </c>
      <c r="B1151" s="96">
        <v>0</v>
      </c>
      <c r="C1151" s="96">
        <v>0</v>
      </c>
      <c r="D1151" s="96">
        <v>98405.7</v>
      </c>
      <c r="E1151" s="96">
        <v>0.90400000000000003</v>
      </c>
      <c r="F1151" s="96">
        <v>4.4180000000000001</v>
      </c>
      <c r="G1151" s="96">
        <v>0.15</v>
      </c>
      <c r="H1151" s="96">
        <v>13.7</v>
      </c>
      <c r="I1151" s="96">
        <v>11.476946666666667</v>
      </c>
      <c r="J1151" s="96">
        <v>13.06</v>
      </c>
    </row>
    <row r="1152" spans="1:10" x14ac:dyDescent="0.25">
      <c r="A1152" s="96">
        <v>40956.916666666664</v>
      </c>
      <c r="B1152" s="96">
        <v>0</v>
      </c>
      <c r="C1152" s="96">
        <v>0</v>
      </c>
      <c r="D1152" s="96">
        <v>98405.7</v>
      </c>
      <c r="E1152" s="96">
        <v>0.82599999999999996</v>
      </c>
      <c r="F1152" s="96">
        <v>4.4020000000000001</v>
      </c>
      <c r="G1152" s="96">
        <v>0.15</v>
      </c>
      <c r="H1152" s="96">
        <v>13.7</v>
      </c>
      <c r="I1152" s="96">
        <v>11.445826666666665</v>
      </c>
      <c r="J1152" s="96">
        <v>13.06</v>
      </c>
    </row>
    <row r="1153" spans="1:10" x14ac:dyDescent="0.25">
      <c r="A1153" s="96">
        <v>40956.958333333336</v>
      </c>
      <c r="B1153" s="96">
        <v>0</v>
      </c>
      <c r="C1153" s="96">
        <v>0</v>
      </c>
      <c r="D1153" s="96">
        <v>98405.7</v>
      </c>
      <c r="E1153" s="96">
        <v>0.88800000000000001</v>
      </c>
      <c r="F1153" s="96">
        <v>4.3179999999999996</v>
      </c>
      <c r="G1153" s="96">
        <v>0.15</v>
      </c>
      <c r="H1153" s="96">
        <v>13.7</v>
      </c>
      <c r="I1153" s="96">
        <v>11.559933333333333</v>
      </c>
      <c r="J1153" s="96">
        <v>13.06</v>
      </c>
    </row>
    <row r="1154" spans="1:10" x14ac:dyDescent="0.25">
      <c r="A1154" s="96">
        <v>40957</v>
      </c>
      <c r="B1154" s="96">
        <v>0</v>
      </c>
      <c r="C1154" s="96">
        <v>0</v>
      </c>
      <c r="D1154" s="96">
        <v>98405.7</v>
      </c>
      <c r="E1154" s="96">
        <v>1.1579999999999999</v>
      </c>
      <c r="F1154" s="96">
        <v>4.3479999999999999</v>
      </c>
      <c r="G1154" s="96">
        <v>0.15</v>
      </c>
      <c r="H1154" s="96">
        <v>13.7</v>
      </c>
      <c r="I1154" s="96">
        <v>11.642919999999998</v>
      </c>
      <c r="J1154" s="96">
        <v>13.06</v>
      </c>
    </row>
    <row r="1155" spans="1:10" x14ac:dyDescent="0.25">
      <c r="A1155" s="96">
        <v>40957.041666666664</v>
      </c>
      <c r="B1155" s="96">
        <v>0</v>
      </c>
      <c r="C1155" s="96">
        <v>0</v>
      </c>
      <c r="D1155" s="96">
        <v>98405.7</v>
      </c>
      <c r="E1155" s="96">
        <v>1.4730000000000001</v>
      </c>
      <c r="F1155" s="96">
        <v>4.3879999999999999</v>
      </c>
      <c r="G1155" s="96">
        <v>0.15</v>
      </c>
      <c r="H1155" s="96">
        <v>13.7</v>
      </c>
      <c r="I1155" s="96">
        <v>11.67404</v>
      </c>
      <c r="J1155" s="96">
        <v>13.06</v>
      </c>
    </row>
    <row r="1156" spans="1:10" x14ac:dyDescent="0.25">
      <c r="A1156" s="96">
        <v>40957.083333333336</v>
      </c>
      <c r="B1156" s="96">
        <v>0</v>
      </c>
      <c r="C1156" s="96">
        <v>0</v>
      </c>
      <c r="D1156" s="96">
        <v>98405.7</v>
      </c>
      <c r="E1156" s="96">
        <v>1.7929999999999999</v>
      </c>
      <c r="F1156" s="96">
        <v>4.6079999999999997</v>
      </c>
      <c r="G1156" s="96">
        <v>0.15</v>
      </c>
      <c r="H1156" s="96">
        <v>13.7</v>
      </c>
      <c r="I1156" s="96">
        <v>11.663666666666666</v>
      </c>
      <c r="J1156" s="96">
        <v>13.06</v>
      </c>
    </row>
    <row r="1157" spans="1:10" x14ac:dyDescent="0.25">
      <c r="A1157" s="96">
        <v>40957.125</v>
      </c>
      <c r="B1157" s="96">
        <v>0</v>
      </c>
      <c r="C1157" s="96">
        <v>0</v>
      </c>
      <c r="D1157" s="96">
        <v>98405.7</v>
      </c>
      <c r="E1157" s="96">
        <v>1.887</v>
      </c>
      <c r="F1157" s="96">
        <v>4.7389999999999999</v>
      </c>
      <c r="G1157" s="96">
        <v>0.15</v>
      </c>
      <c r="H1157" s="96">
        <v>13.7</v>
      </c>
      <c r="I1157" s="96">
        <v>11.871133333333333</v>
      </c>
      <c r="J1157" s="96">
        <v>13.06</v>
      </c>
    </row>
    <row r="1158" spans="1:10" x14ac:dyDescent="0.25">
      <c r="A1158" s="96">
        <v>40957.166666666664</v>
      </c>
      <c r="B1158" s="96">
        <v>0</v>
      </c>
      <c r="C1158" s="96">
        <v>0</v>
      </c>
      <c r="D1158" s="96">
        <v>98405.7</v>
      </c>
      <c r="E1158" s="96">
        <v>1.9570000000000001</v>
      </c>
      <c r="F1158" s="96">
        <v>4.8479999999999999</v>
      </c>
      <c r="G1158" s="96">
        <v>0.15</v>
      </c>
      <c r="H1158" s="96">
        <v>13.7</v>
      </c>
      <c r="I1158" s="96">
        <v>11.964493333333333</v>
      </c>
      <c r="J1158" s="96">
        <v>13.06</v>
      </c>
    </row>
    <row r="1159" spans="1:10" x14ac:dyDescent="0.25">
      <c r="A1159" s="96">
        <v>40957.208333333336</v>
      </c>
      <c r="B1159" s="96">
        <v>0</v>
      </c>
      <c r="C1159" s="96">
        <v>0</v>
      </c>
      <c r="D1159" s="96">
        <v>98405.7</v>
      </c>
      <c r="E1159" s="96">
        <v>2.052</v>
      </c>
      <c r="F1159" s="96">
        <v>5.1550000000000002</v>
      </c>
      <c r="G1159" s="96">
        <v>0.15</v>
      </c>
      <c r="H1159" s="96">
        <v>13.7</v>
      </c>
      <c r="I1159" s="96">
        <v>11.933373333333332</v>
      </c>
      <c r="J1159" s="96">
        <v>13.06</v>
      </c>
    </row>
    <row r="1160" spans="1:10" x14ac:dyDescent="0.25">
      <c r="A1160" s="96">
        <v>40957.25</v>
      </c>
      <c r="B1160" s="96">
        <v>1</v>
      </c>
      <c r="C1160" s="96">
        <v>0</v>
      </c>
      <c r="D1160" s="96">
        <v>98405.7</v>
      </c>
      <c r="E1160" s="96">
        <v>2.161</v>
      </c>
      <c r="F1160" s="96">
        <v>5.4790000000000001</v>
      </c>
      <c r="G1160" s="96">
        <v>0.15</v>
      </c>
      <c r="H1160" s="96">
        <v>13.7</v>
      </c>
      <c r="I1160" s="96">
        <v>11.943746666666666</v>
      </c>
      <c r="J1160" s="96">
        <v>13.06</v>
      </c>
    </row>
    <row r="1161" spans="1:10" x14ac:dyDescent="0.25">
      <c r="A1161" s="96">
        <v>40957.291666666664</v>
      </c>
      <c r="B1161" s="96">
        <v>17</v>
      </c>
      <c r="C1161" s="96">
        <v>3</v>
      </c>
      <c r="D1161" s="96">
        <v>98405.7</v>
      </c>
      <c r="E1161" s="96">
        <v>2.6549999999999998</v>
      </c>
      <c r="F1161" s="96">
        <v>5.8810000000000002</v>
      </c>
      <c r="G1161" s="96">
        <v>0.15</v>
      </c>
      <c r="H1161" s="96">
        <v>13.7</v>
      </c>
      <c r="I1161" s="96">
        <v>12.068226666666666</v>
      </c>
      <c r="J1161" s="96">
        <v>13.06</v>
      </c>
    </row>
    <row r="1162" spans="1:10" x14ac:dyDescent="0.25">
      <c r="A1162" s="96">
        <v>40957.333333333336</v>
      </c>
      <c r="B1162" s="96">
        <v>46</v>
      </c>
      <c r="C1162" s="96">
        <v>6</v>
      </c>
      <c r="D1162" s="96">
        <v>98405.7</v>
      </c>
      <c r="E1162" s="96">
        <v>3.4430000000000001</v>
      </c>
      <c r="F1162" s="96">
        <v>6.1909999999999998</v>
      </c>
      <c r="G1162" s="96">
        <v>0.15</v>
      </c>
      <c r="H1162" s="96">
        <v>13.7</v>
      </c>
      <c r="I1162" s="96">
        <v>12.078599999999998</v>
      </c>
      <c r="J1162" s="96">
        <v>13.06</v>
      </c>
    </row>
    <row r="1163" spans="1:10" x14ac:dyDescent="0.25">
      <c r="A1163" s="96">
        <v>40957.375</v>
      </c>
      <c r="B1163" s="96">
        <v>46</v>
      </c>
      <c r="C1163" s="96">
        <v>3</v>
      </c>
      <c r="D1163" s="96">
        <v>98405.7</v>
      </c>
      <c r="E1163" s="96">
        <v>4.1340000000000003</v>
      </c>
      <c r="F1163" s="96">
        <v>6.6130000000000004</v>
      </c>
      <c r="G1163" s="96">
        <v>0.15</v>
      </c>
      <c r="H1163" s="96">
        <v>13.7</v>
      </c>
      <c r="I1163" s="96">
        <v>12.441666666666666</v>
      </c>
      <c r="J1163" s="96">
        <v>13.06</v>
      </c>
    </row>
    <row r="1164" spans="1:10" x14ac:dyDescent="0.25">
      <c r="A1164" s="96">
        <v>40957.416666666664</v>
      </c>
      <c r="B1164" s="96">
        <v>57</v>
      </c>
      <c r="C1164" s="96">
        <v>3</v>
      </c>
      <c r="D1164" s="96">
        <v>98405.7</v>
      </c>
      <c r="E1164" s="96">
        <v>4.6740000000000004</v>
      </c>
      <c r="F1164" s="96">
        <v>6.6470000000000002</v>
      </c>
      <c r="G1164" s="96">
        <v>0.15</v>
      </c>
      <c r="H1164" s="96">
        <v>13.7</v>
      </c>
      <c r="I1164" s="96">
        <v>12.929213333333333</v>
      </c>
      <c r="J1164" s="96">
        <v>13.06</v>
      </c>
    </row>
    <row r="1165" spans="1:10" x14ac:dyDescent="0.25">
      <c r="A1165" s="96">
        <v>40957.458333333336</v>
      </c>
      <c r="B1165" s="96">
        <v>69</v>
      </c>
      <c r="C1165" s="96">
        <v>4</v>
      </c>
      <c r="D1165" s="96">
        <v>98405.7</v>
      </c>
      <c r="E1165" s="96">
        <v>5.2130000000000001</v>
      </c>
      <c r="F1165" s="96">
        <v>6.6449999999999996</v>
      </c>
      <c r="G1165" s="96">
        <v>0.15</v>
      </c>
      <c r="H1165" s="96">
        <v>13.7</v>
      </c>
      <c r="I1165" s="96">
        <v>13.178173333333332</v>
      </c>
      <c r="J1165" s="96">
        <v>13.06</v>
      </c>
    </row>
    <row r="1166" spans="1:10" x14ac:dyDescent="0.25">
      <c r="A1166" s="96">
        <v>40957.5</v>
      </c>
      <c r="B1166" s="96">
        <v>56</v>
      </c>
      <c r="C1166" s="96">
        <v>3</v>
      </c>
      <c r="D1166" s="96">
        <v>98405.7</v>
      </c>
      <c r="E1166" s="96">
        <v>5.6669999999999998</v>
      </c>
      <c r="F1166" s="96">
        <v>6.6660000000000004</v>
      </c>
      <c r="G1166" s="96">
        <v>0.15</v>
      </c>
      <c r="H1166" s="96">
        <v>13.7</v>
      </c>
      <c r="I1166" s="96">
        <v>13.333773333333331</v>
      </c>
      <c r="J1166" s="96">
        <v>13.06</v>
      </c>
    </row>
    <row r="1167" spans="1:10" x14ac:dyDescent="0.25">
      <c r="A1167" s="96">
        <v>40957.541666666664</v>
      </c>
      <c r="B1167" s="96">
        <v>33</v>
      </c>
      <c r="C1167" s="96">
        <v>2</v>
      </c>
      <c r="D1167" s="96">
        <v>98405.7</v>
      </c>
      <c r="E1167" s="96">
        <v>5.8330000000000002</v>
      </c>
      <c r="F1167" s="96">
        <v>6.7050000000000001</v>
      </c>
      <c r="G1167" s="96">
        <v>0.15</v>
      </c>
      <c r="H1167" s="96">
        <v>13.7</v>
      </c>
      <c r="I1167" s="96">
        <v>13.593106666666666</v>
      </c>
      <c r="J1167" s="96">
        <v>13.06</v>
      </c>
    </row>
    <row r="1168" spans="1:10" x14ac:dyDescent="0.25">
      <c r="A1168" s="96">
        <v>40957.583333333336</v>
      </c>
      <c r="B1168" s="96">
        <v>20</v>
      </c>
      <c r="C1168" s="96">
        <v>1</v>
      </c>
      <c r="D1168" s="96">
        <v>98405.7</v>
      </c>
      <c r="E1168" s="96">
        <v>5.7830000000000004</v>
      </c>
      <c r="F1168" s="96">
        <v>6.72</v>
      </c>
      <c r="G1168" s="96">
        <v>0.15</v>
      </c>
      <c r="H1168" s="96">
        <v>13.7</v>
      </c>
      <c r="I1168" s="96">
        <v>13.551613333333332</v>
      </c>
      <c r="J1168" s="96">
        <v>13.06</v>
      </c>
    </row>
    <row r="1169" spans="1:10" x14ac:dyDescent="0.25">
      <c r="A1169" s="96">
        <v>40957.625</v>
      </c>
      <c r="B1169" s="96">
        <v>7</v>
      </c>
      <c r="C1169" s="96">
        <v>1</v>
      </c>
      <c r="D1169" s="96">
        <v>98405.7</v>
      </c>
      <c r="E1169" s="96">
        <v>5.5439999999999996</v>
      </c>
      <c r="F1169" s="96">
        <v>6.6210000000000004</v>
      </c>
      <c r="G1169" s="96">
        <v>0.15</v>
      </c>
      <c r="H1169" s="96">
        <v>13.7</v>
      </c>
      <c r="I1169" s="96">
        <v>13.427133333333332</v>
      </c>
      <c r="J1169" s="96">
        <v>13.06</v>
      </c>
    </row>
    <row r="1170" spans="1:10" x14ac:dyDescent="0.25">
      <c r="A1170" s="96">
        <v>40957.666666666664</v>
      </c>
      <c r="B1170" s="96">
        <v>0</v>
      </c>
      <c r="C1170" s="96">
        <v>0</v>
      </c>
      <c r="D1170" s="96">
        <v>98405.7</v>
      </c>
      <c r="E1170" s="96">
        <v>5.2990000000000004</v>
      </c>
      <c r="F1170" s="96">
        <v>6.6660000000000004</v>
      </c>
      <c r="G1170" s="96">
        <v>0.15</v>
      </c>
      <c r="H1170" s="96">
        <v>13.7</v>
      </c>
      <c r="I1170" s="96">
        <v>13.354519999999997</v>
      </c>
      <c r="J1170" s="96">
        <v>13.06</v>
      </c>
    </row>
    <row r="1171" spans="1:10" x14ac:dyDescent="0.25">
      <c r="A1171" s="96">
        <v>40957.708333333336</v>
      </c>
      <c r="B1171" s="96">
        <v>0</v>
      </c>
      <c r="C1171" s="96">
        <v>0</v>
      </c>
      <c r="D1171" s="96">
        <v>98405.7</v>
      </c>
      <c r="E1171" s="96">
        <v>5.2679999999999998</v>
      </c>
      <c r="F1171" s="96">
        <v>6.8170000000000002</v>
      </c>
      <c r="G1171" s="96">
        <v>0.15</v>
      </c>
      <c r="H1171" s="96">
        <v>13.7</v>
      </c>
      <c r="I1171" s="96">
        <v>13.105559999999999</v>
      </c>
      <c r="J1171" s="96">
        <v>13.06</v>
      </c>
    </row>
    <row r="1172" spans="1:10" x14ac:dyDescent="0.25">
      <c r="A1172" s="96">
        <v>40957.75</v>
      </c>
      <c r="B1172" s="96">
        <v>0</v>
      </c>
      <c r="C1172" s="96">
        <v>0</v>
      </c>
      <c r="D1172" s="96">
        <v>98405.7</v>
      </c>
      <c r="E1172" s="96">
        <v>5.173</v>
      </c>
      <c r="F1172" s="96">
        <v>6.7549999999999999</v>
      </c>
      <c r="G1172" s="96">
        <v>0.15</v>
      </c>
      <c r="H1172" s="96">
        <v>13.7</v>
      </c>
      <c r="I1172" s="96">
        <v>13.105559999999997</v>
      </c>
      <c r="J1172" s="96">
        <v>13.06</v>
      </c>
    </row>
    <row r="1173" spans="1:10" x14ac:dyDescent="0.25">
      <c r="A1173" s="96">
        <v>40957.791666666664</v>
      </c>
      <c r="B1173" s="96">
        <v>0</v>
      </c>
      <c r="C1173" s="96">
        <v>0</v>
      </c>
      <c r="D1173" s="96">
        <v>98405.7</v>
      </c>
      <c r="E1173" s="96">
        <v>5.1719999999999997</v>
      </c>
      <c r="F1173" s="96">
        <v>6.9969999999999999</v>
      </c>
      <c r="G1173" s="96">
        <v>0.15</v>
      </c>
      <c r="H1173" s="96">
        <v>13.7</v>
      </c>
      <c r="I1173" s="96">
        <v>12.949960000000001</v>
      </c>
      <c r="J1173" s="96">
        <v>13.06</v>
      </c>
    </row>
    <row r="1174" spans="1:10" x14ac:dyDescent="0.25">
      <c r="A1174" s="96">
        <v>40957.833333333336</v>
      </c>
      <c r="B1174" s="96">
        <v>0</v>
      </c>
      <c r="C1174" s="96">
        <v>0</v>
      </c>
      <c r="D1174" s="96">
        <v>98405.7</v>
      </c>
      <c r="E1174" s="96">
        <v>5.1859999999999999</v>
      </c>
      <c r="F1174" s="96">
        <v>7.1289999999999996</v>
      </c>
      <c r="G1174" s="96">
        <v>0.15</v>
      </c>
      <c r="H1174" s="96">
        <v>13.7</v>
      </c>
      <c r="I1174" s="96">
        <v>13.001826666666666</v>
      </c>
      <c r="J1174" s="96">
        <v>13.06</v>
      </c>
    </row>
    <row r="1175" spans="1:10" x14ac:dyDescent="0.25">
      <c r="A1175" s="96">
        <v>40957.875</v>
      </c>
      <c r="B1175" s="96">
        <v>0</v>
      </c>
      <c r="C1175" s="96">
        <v>0</v>
      </c>
      <c r="D1175" s="96">
        <v>98405.7</v>
      </c>
      <c r="E1175" s="96">
        <v>5.093</v>
      </c>
      <c r="F1175" s="96">
        <v>7.1929999999999996</v>
      </c>
      <c r="G1175" s="96">
        <v>0.15</v>
      </c>
      <c r="H1175" s="96">
        <v>13.7</v>
      </c>
      <c r="I1175" s="96">
        <v>12.939586666666665</v>
      </c>
      <c r="J1175" s="96">
        <v>13.06</v>
      </c>
    </row>
    <row r="1176" spans="1:10" x14ac:dyDescent="0.25">
      <c r="A1176" s="96">
        <v>40957.916666666664</v>
      </c>
      <c r="B1176" s="96">
        <v>0</v>
      </c>
      <c r="C1176" s="96">
        <v>0</v>
      </c>
      <c r="D1176" s="96">
        <v>98405.7</v>
      </c>
      <c r="E1176" s="96">
        <v>4.8780000000000001</v>
      </c>
      <c r="F1176" s="96">
        <v>6.899</v>
      </c>
      <c r="G1176" s="96">
        <v>0.15</v>
      </c>
      <c r="H1176" s="96">
        <v>13.7</v>
      </c>
      <c r="I1176" s="96">
        <v>12.949960000000001</v>
      </c>
      <c r="J1176" s="96">
        <v>13.06</v>
      </c>
    </row>
    <row r="1177" spans="1:10" x14ac:dyDescent="0.25">
      <c r="A1177" s="96">
        <v>40957.958333333336</v>
      </c>
      <c r="B1177" s="96">
        <v>0</v>
      </c>
      <c r="C1177" s="96">
        <v>0</v>
      </c>
      <c r="D1177" s="96">
        <v>98405.7</v>
      </c>
      <c r="E1177" s="96">
        <v>4.4960000000000004</v>
      </c>
      <c r="F1177" s="96">
        <v>6.2750000000000004</v>
      </c>
      <c r="G1177" s="96">
        <v>0.15</v>
      </c>
      <c r="H1177" s="96">
        <v>13.7</v>
      </c>
      <c r="I1177" s="96">
        <v>12.752866666666666</v>
      </c>
      <c r="J1177" s="96">
        <v>13.06</v>
      </c>
    </row>
    <row r="1178" spans="1:10" x14ac:dyDescent="0.25">
      <c r="A1178" s="96">
        <v>40958</v>
      </c>
      <c r="B1178" s="96">
        <v>0</v>
      </c>
      <c r="C1178" s="96">
        <v>0</v>
      </c>
      <c r="D1178" s="96">
        <v>98405.7</v>
      </c>
      <c r="E1178" s="96">
        <v>4.0439999999999996</v>
      </c>
      <c r="F1178" s="96">
        <v>5.8719999999999999</v>
      </c>
      <c r="G1178" s="96">
        <v>0.15</v>
      </c>
      <c r="H1178" s="96">
        <v>13.7</v>
      </c>
      <c r="I1178" s="96">
        <v>12.20308</v>
      </c>
      <c r="J1178" s="96">
        <v>13.06</v>
      </c>
    </row>
    <row r="1179" spans="1:10" x14ac:dyDescent="0.25">
      <c r="A1179" s="96">
        <v>40958.041666666664</v>
      </c>
      <c r="B1179" s="96">
        <v>0</v>
      </c>
      <c r="C1179" s="96">
        <v>0</v>
      </c>
      <c r="D1179" s="96">
        <v>98405.7</v>
      </c>
      <c r="E1179" s="96">
        <v>3.431</v>
      </c>
      <c r="F1179" s="96">
        <v>5.6669999999999998</v>
      </c>
      <c r="G1179" s="96">
        <v>0.15</v>
      </c>
      <c r="H1179" s="96">
        <v>13.7</v>
      </c>
      <c r="I1179" s="96">
        <v>10.252893333333333</v>
      </c>
      <c r="J1179" s="96">
        <v>13.06</v>
      </c>
    </row>
    <row r="1180" spans="1:10" x14ac:dyDescent="0.25">
      <c r="A1180" s="96">
        <v>40958.083333333336</v>
      </c>
      <c r="B1180" s="96">
        <v>0</v>
      </c>
      <c r="C1180" s="96">
        <v>0</v>
      </c>
      <c r="D1180" s="96">
        <v>98405.7</v>
      </c>
      <c r="E1180" s="96">
        <v>2.7440000000000002</v>
      </c>
      <c r="F1180" s="96">
        <v>5.5250000000000004</v>
      </c>
      <c r="G1180" s="96">
        <v>0.15</v>
      </c>
      <c r="H1180" s="96">
        <v>13.7</v>
      </c>
      <c r="I1180" s="96">
        <v>9.9831866666666649</v>
      </c>
      <c r="J1180" s="96">
        <v>13.06</v>
      </c>
    </row>
    <row r="1181" spans="1:10" x14ac:dyDescent="0.25">
      <c r="A1181" s="96">
        <v>40958.125</v>
      </c>
      <c r="B1181" s="96">
        <v>0</v>
      </c>
      <c r="C1181" s="96">
        <v>0</v>
      </c>
      <c r="D1181" s="96">
        <v>98405.7</v>
      </c>
      <c r="E1181" s="96">
        <v>1.722</v>
      </c>
      <c r="F1181" s="96">
        <v>5.391</v>
      </c>
      <c r="G1181" s="96">
        <v>0.15</v>
      </c>
      <c r="H1181" s="96">
        <v>13.7</v>
      </c>
      <c r="I1181" s="96">
        <v>10.118039999999999</v>
      </c>
      <c r="J1181" s="96">
        <v>13.06</v>
      </c>
    </row>
    <row r="1182" spans="1:10" x14ac:dyDescent="0.25">
      <c r="A1182" s="96">
        <v>40958.166666666664</v>
      </c>
      <c r="B1182" s="96">
        <v>0</v>
      </c>
      <c r="C1182" s="96">
        <v>0</v>
      </c>
      <c r="D1182" s="96">
        <v>98405.7</v>
      </c>
      <c r="E1182" s="96">
        <v>0.97399999999999998</v>
      </c>
      <c r="F1182" s="96">
        <v>5.875</v>
      </c>
      <c r="G1182" s="96">
        <v>0.15</v>
      </c>
      <c r="H1182" s="96">
        <v>13.7</v>
      </c>
      <c r="I1182" s="96">
        <v>9.9624399999999991</v>
      </c>
      <c r="J1182" s="96">
        <v>13.06</v>
      </c>
    </row>
    <row r="1183" spans="1:10" x14ac:dyDescent="0.25">
      <c r="A1183" s="96">
        <v>40958.208333333336</v>
      </c>
      <c r="B1183" s="96">
        <v>0</v>
      </c>
      <c r="C1183" s="96">
        <v>0</v>
      </c>
      <c r="D1183" s="96">
        <v>98405.7</v>
      </c>
      <c r="E1183" s="96">
        <v>0.53500000000000003</v>
      </c>
      <c r="F1183" s="96">
        <v>6.3230000000000004</v>
      </c>
      <c r="G1183" s="96">
        <v>0.15</v>
      </c>
      <c r="H1183" s="96">
        <v>13.7</v>
      </c>
      <c r="I1183" s="96">
        <v>9.6097466666666662</v>
      </c>
      <c r="J1183" s="96">
        <v>13.06</v>
      </c>
    </row>
    <row r="1184" spans="1:10" x14ac:dyDescent="0.25">
      <c r="A1184" s="96">
        <v>40958.25</v>
      </c>
      <c r="B1184" s="96">
        <v>1</v>
      </c>
      <c r="C1184" s="96">
        <v>1</v>
      </c>
      <c r="D1184" s="96">
        <v>98405.7</v>
      </c>
      <c r="E1184" s="96">
        <v>0.55500000000000005</v>
      </c>
      <c r="F1184" s="96">
        <v>6.3049999999999997</v>
      </c>
      <c r="G1184" s="96">
        <v>0.15</v>
      </c>
      <c r="H1184" s="96">
        <v>13.7</v>
      </c>
      <c r="I1184" s="96">
        <v>9.5786266666666648</v>
      </c>
      <c r="J1184" s="96">
        <v>13.06</v>
      </c>
    </row>
    <row r="1185" spans="1:10" x14ac:dyDescent="0.25">
      <c r="A1185" s="96">
        <v>40958.291666666664</v>
      </c>
      <c r="B1185" s="96">
        <v>14</v>
      </c>
      <c r="C1185" s="96">
        <v>3</v>
      </c>
      <c r="D1185" s="96">
        <v>98405.7</v>
      </c>
      <c r="E1185" s="96">
        <v>0.94899999999999995</v>
      </c>
      <c r="F1185" s="96">
        <v>6.4530000000000003</v>
      </c>
      <c r="G1185" s="96">
        <v>0.15</v>
      </c>
      <c r="H1185" s="96">
        <v>13.7</v>
      </c>
      <c r="I1185" s="96">
        <v>9.3504133333333321</v>
      </c>
      <c r="J1185" s="96">
        <v>13.06</v>
      </c>
    </row>
    <row r="1186" spans="1:10" x14ac:dyDescent="0.25">
      <c r="A1186" s="96">
        <v>40958.333333333336</v>
      </c>
      <c r="B1186" s="96">
        <v>28</v>
      </c>
      <c r="C1186" s="96">
        <v>3</v>
      </c>
      <c r="D1186" s="96">
        <v>98405.7</v>
      </c>
      <c r="E1186" s="96">
        <v>1.7549999999999999</v>
      </c>
      <c r="F1186" s="96">
        <v>6.8079999999999998</v>
      </c>
      <c r="G1186" s="96">
        <v>0.15</v>
      </c>
      <c r="H1186" s="96">
        <v>13.7</v>
      </c>
      <c r="I1186" s="96">
        <v>9.2570533333333316</v>
      </c>
      <c r="J1186" s="96">
        <v>13.06</v>
      </c>
    </row>
    <row r="1187" spans="1:10" x14ac:dyDescent="0.25">
      <c r="A1187" s="96">
        <v>40958.375</v>
      </c>
      <c r="B1187" s="96">
        <v>53</v>
      </c>
      <c r="C1187" s="96">
        <v>6</v>
      </c>
      <c r="D1187" s="96">
        <v>98405.7</v>
      </c>
      <c r="E1187" s="96">
        <v>2.6110000000000002</v>
      </c>
      <c r="F1187" s="96">
        <v>7.056</v>
      </c>
      <c r="G1187" s="96">
        <v>0.15</v>
      </c>
      <c r="H1187" s="96">
        <v>13.7</v>
      </c>
      <c r="I1187" s="96">
        <v>9.7134799999999988</v>
      </c>
      <c r="J1187" s="96">
        <v>13.06</v>
      </c>
    </row>
    <row r="1188" spans="1:10" x14ac:dyDescent="0.25">
      <c r="A1188" s="96">
        <v>40958.416666666664</v>
      </c>
      <c r="B1188" s="96">
        <v>106</v>
      </c>
      <c r="C1188" s="96">
        <v>24</v>
      </c>
      <c r="D1188" s="96">
        <v>98405.7</v>
      </c>
      <c r="E1188" s="96">
        <v>3.383</v>
      </c>
      <c r="F1188" s="96">
        <v>7.3150000000000004</v>
      </c>
      <c r="G1188" s="96">
        <v>0.15</v>
      </c>
      <c r="H1188" s="96">
        <v>13.7</v>
      </c>
      <c r="I1188" s="96">
        <v>10.449986666666666</v>
      </c>
      <c r="J1188" s="96">
        <v>13.06</v>
      </c>
    </row>
    <row r="1189" spans="1:10" x14ac:dyDescent="0.25">
      <c r="A1189" s="96">
        <v>40958.458333333336</v>
      </c>
      <c r="B1189" s="96">
        <v>152</v>
      </c>
      <c r="C1189" s="96">
        <v>101</v>
      </c>
      <c r="D1189" s="96">
        <v>98405.7</v>
      </c>
      <c r="E1189" s="96">
        <v>4.1859999999999999</v>
      </c>
      <c r="F1189" s="96">
        <v>7.5039999999999996</v>
      </c>
      <c r="G1189" s="96">
        <v>0.15</v>
      </c>
      <c r="H1189" s="96">
        <v>13.7</v>
      </c>
      <c r="I1189" s="96">
        <v>11.145</v>
      </c>
      <c r="J1189" s="96">
        <v>13.06</v>
      </c>
    </row>
    <row r="1190" spans="1:10" x14ac:dyDescent="0.25">
      <c r="A1190" s="96">
        <v>40958.5</v>
      </c>
      <c r="B1190" s="96">
        <v>141</v>
      </c>
      <c r="C1190" s="96">
        <v>118</v>
      </c>
      <c r="D1190" s="96">
        <v>98405.7</v>
      </c>
      <c r="E1190" s="96">
        <v>4.609</v>
      </c>
      <c r="F1190" s="96">
        <v>7.5019999999999998</v>
      </c>
      <c r="G1190" s="96">
        <v>0.15</v>
      </c>
      <c r="H1190" s="96">
        <v>13.7</v>
      </c>
      <c r="I1190" s="96">
        <v>11.508066666666664</v>
      </c>
      <c r="J1190" s="96">
        <v>13.06</v>
      </c>
    </row>
    <row r="1191" spans="1:10" x14ac:dyDescent="0.25">
      <c r="A1191" s="96">
        <v>40958.541666666664</v>
      </c>
      <c r="B1191" s="96">
        <v>117</v>
      </c>
      <c r="C1191" s="96">
        <v>149</v>
      </c>
      <c r="D1191" s="96">
        <v>98405.7</v>
      </c>
      <c r="E1191" s="96">
        <v>4.6900000000000004</v>
      </c>
      <c r="F1191" s="96">
        <v>7.3360000000000003</v>
      </c>
      <c r="G1191" s="96">
        <v>0.15</v>
      </c>
      <c r="H1191" s="96">
        <v>13.7</v>
      </c>
      <c r="I1191" s="96">
        <v>11.466573333333333</v>
      </c>
      <c r="J1191" s="96">
        <v>13.06</v>
      </c>
    </row>
    <row r="1192" spans="1:10" x14ac:dyDescent="0.25">
      <c r="A1192" s="96">
        <v>40958.583333333336</v>
      </c>
      <c r="B1192" s="96">
        <v>81</v>
      </c>
      <c r="C1192" s="96">
        <v>184</v>
      </c>
      <c r="D1192" s="96">
        <v>98405.7</v>
      </c>
      <c r="E1192" s="96">
        <v>4.28</v>
      </c>
      <c r="F1192" s="96">
        <v>6.8949999999999996</v>
      </c>
      <c r="G1192" s="96">
        <v>0.15</v>
      </c>
      <c r="H1192" s="96">
        <v>13.7</v>
      </c>
      <c r="I1192" s="96">
        <v>10.792306666666665</v>
      </c>
      <c r="J1192" s="96">
        <v>13.06</v>
      </c>
    </row>
    <row r="1193" spans="1:10" x14ac:dyDescent="0.25">
      <c r="A1193" s="96">
        <v>40958.625</v>
      </c>
      <c r="B1193" s="96">
        <v>32</v>
      </c>
      <c r="C1193" s="96">
        <v>62</v>
      </c>
      <c r="D1193" s="96">
        <v>98405.7</v>
      </c>
      <c r="E1193" s="96">
        <v>3.0409999999999999</v>
      </c>
      <c r="F1193" s="96">
        <v>6.4909999999999997</v>
      </c>
      <c r="G1193" s="96">
        <v>0.15</v>
      </c>
      <c r="H1193" s="96">
        <v>13.7</v>
      </c>
      <c r="I1193" s="96">
        <v>9.9313199999999995</v>
      </c>
      <c r="J1193" s="96">
        <v>13.06</v>
      </c>
    </row>
    <row r="1194" spans="1:10" x14ac:dyDescent="0.25">
      <c r="A1194" s="96">
        <v>40958.666666666664</v>
      </c>
      <c r="B1194" s="96">
        <v>1</v>
      </c>
      <c r="C1194" s="96">
        <v>1</v>
      </c>
      <c r="D1194" s="96">
        <v>98405.7</v>
      </c>
      <c r="E1194" s="96">
        <v>1.5669999999999999</v>
      </c>
      <c r="F1194" s="96">
        <v>6.2460000000000004</v>
      </c>
      <c r="G1194" s="96">
        <v>0.15</v>
      </c>
      <c r="H1194" s="96">
        <v>13.7</v>
      </c>
      <c r="I1194" s="96">
        <v>10.481106666666665</v>
      </c>
      <c r="J1194" s="96">
        <v>13.06</v>
      </c>
    </row>
    <row r="1195" spans="1:10" x14ac:dyDescent="0.25">
      <c r="A1195" s="96">
        <v>40958.708333333336</v>
      </c>
      <c r="B1195" s="96">
        <v>0</v>
      </c>
      <c r="C1195" s="96">
        <v>0</v>
      </c>
      <c r="D1195" s="96">
        <v>98405.7</v>
      </c>
      <c r="E1195" s="96">
        <v>0.69799999999999995</v>
      </c>
      <c r="F1195" s="96">
        <v>5.82</v>
      </c>
      <c r="G1195" s="96">
        <v>0.15</v>
      </c>
      <c r="H1195" s="96">
        <v>13.7</v>
      </c>
      <c r="I1195" s="96">
        <v>9.7134799999999988</v>
      </c>
      <c r="J1195" s="96">
        <v>13.06</v>
      </c>
    </row>
    <row r="1196" spans="1:10" x14ac:dyDescent="0.25">
      <c r="A1196" s="96">
        <v>40958.75</v>
      </c>
      <c r="B1196" s="96">
        <v>0</v>
      </c>
      <c r="C1196" s="96">
        <v>0</v>
      </c>
      <c r="D1196" s="96">
        <v>98405.7</v>
      </c>
      <c r="E1196" s="96">
        <v>0.17599999999999999</v>
      </c>
      <c r="F1196" s="96">
        <v>5.7370000000000001</v>
      </c>
      <c r="G1196" s="96">
        <v>0.15</v>
      </c>
      <c r="H1196" s="96">
        <v>13.7</v>
      </c>
      <c r="I1196" s="96">
        <v>9.4645200000000003</v>
      </c>
      <c r="J1196" s="96">
        <v>13.06</v>
      </c>
    </row>
    <row r="1197" spans="1:10" x14ac:dyDescent="0.25">
      <c r="A1197" s="96">
        <v>40958.791666666664</v>
      </c>
      <c r="B1197" s="96">
        <v>0</v>
      </c>
      <c r="C1197" s="96">
        <v>0</v>
      </c>
      <c r="D1197" s="96">
        <v>98405.7</v>
      </c>
      <c r="E1197" s="96">
        <v>-0.24299999999999999</v>
      </c>
      <c r="F1197" s="96">
        <v>5.8120000000000003</v>
      </c>
      <c r="G1197" s="96">
        <v>0.15</v>
      </c>
      <c r="H1197" s="96">
        <v>13.7</v>
      </c>
      <c r="I1197" s="96">
        <v>9.1948133333333324</v>
      </c>
      <c r="J1197" s="96">
        <v>13.06</v>
      </c>
    </row>
    <row r="1198" spans="1:10" x14ac:dyDescent="0.25">
      <c r="A1198" s="96">
        <v>40958.833333333336</v>
      </c>
      <c r="B1198" s="96">
        <v>0</v>
      </c>
      <c r="C1198" s="96">
        <v>0</v>
      </c>
      <c r="D1198" s="96">
        <v>98405.7</v>
      </c>
      <c r="E1198" s="96">
        <v>-0.57899999999999996</v>
      </c>
      <c r="F1198" s="96">
        <v>5.8630000000000004</v>
      </c>
      <c r="G1198" s="96">
        <v>0.15</v>
      </c>
      <c r="H1198" s="96">
        <v>13.7</v>
      </c>
      <c r="I1198" s="96">
        <v>9.1221999999999994</v>
      </c>
      <c r="J1198" s="96">
        <v>13.06</v>
      </c>
    </row>
    <row r="1199" spans="1:10" x14ac:dyDescent="0.25">
      <c r="A1199" s="96">
        <v>40958.875</v>
      </c>
      <c r="B1199" s="96">
        <v>0</v>
      </c>
      <c r="C1199" s="96">
        <v>0</v>
      </c>
      <c r="D1199" s="96">
        <v>98405.7</v>
      </c>
      <c r="E1199" s="96">
        <v>-0.74099999999999999</v>
      </c>
      <c r="F1199" s="96">
        <v>6.0510000000000002</v>
      </c>
      <c r="G1199" s="96">
        <v>0.15</v>
      </c>
      <c r="H1199" s="96">
        <v>13.7</v>
      </c>
      <c r="I1199" s="96">
        <v>8.7798799999999986</v>
      </c>
      <c r="J1199" s="96">
        <v>13.06</v>
      </c>
    </row>
    <row r="1200" spans="1:10" x14ac:dyDescent="0.25">
      <c r="A1200" s="96">
        <v>40958.916666666664</v>
      </c>
      <c r="B1200" s="96">
        <v>0</v>
      </c>
      <c r="C1200" s="96">
        <v>0</v>
      </c>
      <c r="D1200" s="96">
        <v>98405.7</v>
      </c>
      <c r="E1200" s="96">
        <v>-0.97099999999999997</v>
      </c>
      <c r="F1200" s="96">
        <v>6.0469999999999997</v>
      </c>
      <c r="G1200" s="96">
        <v>0.15</v>
      </c>
      <c r="H1200" s="96">
        <v>13.7</v>
      </c>
      <c r="I1200" s="96">
        <v>8.3649466666666665</v>
      </c>
      <c r="J1200" s="96">
        <v>13.06</v>
      </c>
    </row>
    <row r="1201" spans="1:10" x14ac:dyDescent="0.25">
      <c r="A1201" s="96">
        <v>40958.958333333336</v>
      </c>
      <c r="B1201" s="96">
        <v>0</v>
      </c>
      <c r="C1201" s="96">
        <v>0</v>
      </c>
      <c r="D1201" s="96">
        <v>98405.7</v>
      </c>
      <c r="E1201" s="96">
        <v>-1.2170000000000001</v>
      </c>
      <c r="F1201" s="96">
        <v>5.9509999999999996</v>
      </c>
      <c r="G1201" s="96">
        <v>0.15</v>
      </c>
      <c r="H1201" s="96">
        <v>13.7</v>
      </c>
      <c r="I1201" s="96">
        <v>7.9811333333333323</v>
      </c>
      <c r="J1201" s="96">
        <v>13.06</v>
      </c>
    </row>
    <row r="1202" spans="1:10" x14ac:dyDescent="0.25">
      <c r="A1202" s="96">
        <v>40959</v>
      </c>
      <c r="B1202" s="96">
        <v>0</v>
      </c>
      <c r="C1202" s="96">
        <v>0</v>
      </c>
      <c r="D1202" s="96">
        <v>98405.7</v>
      </c>
      <c r="E1202" s="96">
        <v>-1.415</v>
      </c>
      <c r="F1202" s="96">
        <v>5.8920000000000003</v>
      </c>
      <c r="G1202" s="96">
        <v>0.15</v>
      </c>
      <c r="H1202" s="96">
        <v>13.7</v>
      </c>
      <c r="I1202" s="96">
        <v>6.850439999999999</v>
      </c>
      <c r="J1202" s="96">
        <v>13.06</v>
      </c>
    </row>
    <row r="1203" spans="1:10" x14ac:dyDescent="0.25">
      <c r="A1203" s="96">
        <v>40959.041666666664</v>
      </c>
      <c r="B1203" s="96">
        <v>0</v>
      </c>
      <c r="C1203" s="96">
        <v>0</v>
      </c>
      <c r="D1203" s="96">
        <v>98405.7</v>
      </c>
      <c r="E1203" s="96">
        <v>-1.464</v>
      </c>
      <c r="F1203" s="96">
        <v>6.0339999999999998</v>
      </c>
      <c r="G1203" s="96">
        <v>0.15</v>
      </c>
      <c r="H1203" s="96">
        <v>13.7</v>
      </c>
      <c r="I1203" s="96">
        <v>6.1554266666666662</v>
      </c>
      <c r="J1203" s="96">
        <v>13.06</v>
      </c>
    </row>
    <row r="1204" spans="1:10" x14ac:dyDescent="0.25">
      <c r="A1204" s="96">
        <v>40959.083333333336</v>
      </c>
      <c r="B1204" s="96">
        <v>0</v>
      </c>
      <c r="C1204" s="96">
        <v>0</v>
      </c>
      <c r="D1204" s="96">
        <v>98405.7</v>
      </c>
      <c r="E1204" s="96">
        <v>-1.696</v>
      </c>
      <c r="F1204" s="96">
        <v>5.6840000000000002</v>
      </c>
      <c r="G1204" s="96">
        <v>0.15</v>
      </c>
      <c r="H1204" s="96">
        <v>13.7</v>
      </c>
      <c r="I1204" s="96">
        <v>6.2799066666666663</v>
      </c>
      <c r="J1204" s="96">
        <v>13.06</v>
      </c>
    </row>
    <row r="1205" spans="1:10" x14ac:dyDescent="0.25">
      <c r="A1205" s="96">
        <v>40959.125</v>
      </c>
      <c r="B1205" s="96">
        <v>0</v>
      </c>
      <c r="C1205" s="96">
        <v>0</v>
      </c>
      <c r="D1205" s="96">
        <v>98405.7</v>
      </c>
      <c r="E1205" s="96">
        <v>-1.944</v>
      </c>
      <c r="F1205" s="96">
        <v>5.4370000000000003</v>
      </c>
      <c r="G1205" s="96">
        <v>0.15</v>
      </c>
      <c r="H1205" s="96">
        <v>13.7</v>
      </c>
      <c r="I1205" s="96">
        <v>6.1139333333333328</v>
      </c>
      <c r="J1205" s="96">
        <v>13.06</v>
      </c>
    </row>
    <row r="1206" spans="1:10" x14ac:dyDescent="0.25">
      <c r="A1206" s="96">
        <v>40959.166666666664</v>
      </c>
      <c r="B1206" s="96">
        <v>0</v>
      </c>
      <c r="C1206" s="96">
        <v>0</v>
      </c>
      <c r="D1206" s="96">
        <v>98405.7</v>
      </c>
      <c r="E1206" s="96">
        <v>-1.8149999999999999</v>
      </c>
      <c r="F1206" s="96">
        <v>5.3630000000000004</v>
      </c>
      <c r="G1206" s="96">
        <v>0.15</v>
      </c>
      <c r="H1206" s="96">
        <v>13.7</v>
      </c>
      <c r="I1206" s="96">
        <v>6.1761733333333328</v>
      </c>
      <c r="J1206" s="96">
        <v>13.06</v>
      </c>
    </row>
    <row r="1207" spans="1:10" x14ac:dyDescent="0.25">
      <c r="A1207" s="96">
        <v>40959.208333333336</v>
      </c>
      <c r="B1207" s="96">
        <v>0</v>
      </c>
      <c r="C1207" s="96">
        <v>0</v>
      </c>
      <c r="D1207" s="96">
        <v>98405.7</v>
      </c>
      <c r="E1207" s="96">
        <v>-1.7569999999999999</v>
      </c>
      <c r="F1207" s="96">
        <v>5.1280000000000001</v>
      </c>
      <c r="G1207" s="96">
        <v>0.15</v>
      </c>
      <c r="H1207" s="96">
        <v>13.7</v>
      </c>
      <c r="I1207" s="96">
        <v>6.1761733333333328</v>
      </c>
      <c r="J1207" s="96">
        <v>13.06</v>
      </c>
    </row>
    <row r="1208" spans="1:10" x14ac:dyDescent="0.25">
      <c r="A1208" s="96">
        <v>40959.25</v>
      </c>
      <c r="B1208" s="96">
        <v>7</v>
      </c>
      <c r="C1208" s="96">
        <v>21</v>
      </c>
      <c r="D1208" s="96">
        <v>98405.7</v>
      </c>
      <c r="E1208" s="96">
        <v>-1.7410000000000001</v>
      </c>
      <c r="F1208" s="96">
        <v>4.7709999999999999</v>
      </c>
      <c r="G1208" s="96">
        <v>0.15</v>
      </c>
      <c r="H1208" s="96">
        <v>13.7</v>
      </c>
      <c r="I1208" s="96">
        <v>5.9479599999999992</v>
      </c>
      <c r="J1208" s="96">
        <v>13.06</v>
      </c>
    </row>
    <row r="1209" spans="1:10" x14ac:dyDescent="0.25">
      <c r="A1209" s="96">
        <v>40959.291666666664</v>
      </c>
      <c r="B1209" s="96">
        <v>47</v>
      </c>
      <c r="C1209" s="96">
        <v>125</v>
      </c>
      <c r="D1209" s="96">
        <v>98405.7</v>
      </c>
      <c r="E1209" s="96">
        <v>-0.32300000000000001</v>
      </c>
      <c r="F1209" s="96">
        <v>4.9889999999999999</v>
      </c>
      <c r="G1209" s="96">
        <v>0.15</v>
      </c>
      <c r="H1209" s="96">
        <v>13.7</v>
      </c>
      <c r="I1209" s="96">
        <v>6.0413199999999989</v>
      </c>
      <c r="J1209" s="96">
        <v>13.06</v>
      </c>
    </row>
    <row r="1210" spans="1:10" x14ac:dyDescent="0.25">
      <c r="A1210" s="96">
        <v>40959.333333333336</v>
      </c>
      <c r="B1210" s="96">
        <v>86</v>
      </c>
      <c r="C1210" s="96">
        <v>379</v>
      </c>
      <c r="D1210" s="96">
        <v>98405.7</v>
      </c>
      <c r="E1210" s="96">
        <v>1.151</v>
      </c>
      <c r="F1210" s="96">
        <v>4.9249999999999998</v>
      </c>
      <c r="G1210" s="96">
        <v>0.15</v>
      </c>
      <c r="H1210" s="96">
        <v>13.7</v>
      </c>
      <c r="I1210" s="96">
        <v>6.5288666666666657</v>
      </c>
      <c r="J1210" s="96">
        <v>13.06</v>
      </c>
    </row>
    <row r="1211" spans="1:10" x14ac:dyDescent="0.25">
      <c r="A1211" s="96">
        <v>40959.375</v>
      </c>
      <c r="B1211" s="96">
        <v>103</v>
      </c>
      <c r="C1211" s="96">
        <v>494</v>
      </c>
      <c r="D1211" s="96">
        <v>98405.7</v>
      </c>
      <c r="E1211" s="96">
        <v>2.895</v>
      </c>
      <c r="F1211" s="96">
        <v>5.2560000000000002</v>
      </c>
      <c r="G1211" s="96">
        <v>0.15</v>
      </c>
      <c r="H1211" s="96">
        <v>13.7</v>
      </c>
      <c r="I1211" s="96">
        <v>7.597319999999999</v>
      </c>
      <c r="J1211" s="96">
        <v>13.06</v>
      </c>
    </row>
    <row r="1212" spans="1:10" x14ac:dyDescent="0.25">
      <c r="A1212" s="96">
        <v>40959.416666666664</v>
      </c>
      <c r="B1212" s="96">
        <v>108</v>
      </c>
      <c r="C1212" s="96">
        <v>578</v>
      </c>
      <c r="D1212" s="96">
        <v>98405.7</v>
      </c>
      <c r="E1212" s="96">
        <v>3.9689999999999999</v>
      </c>
      <c r="F1212" s="96">
        <v>5.4850000000000003</v>
      </c>
      <c r="G1212" s="96">
        <v>0.15</v>
      </c>
      <c r="H1212" s="96">
        <v>13.7</v>
      </c>
      <c r="I1212" s="96">
        <v>8.5412933333333321</v>
      </c>
      <c r="J1212" s="96">
        <v>13.06</v>
      </c>
    </row>
    <row r="1213" spans="1:10" x14ac:dyDescent="0.25">
      <c r="A1213" s="96">
        <v>40959.458333333336</v>
      </c>
      <c r="B1213" s="96">
        <v>108</v>
      </c>
      <c r="C1213" s="96">
        <v>608</v>
      </c>
      <c r="D1213" s="96">
        <v>98405.7</v>
      </c>
      <c r="E1213" s="96">
        <v>4.4210000000000003</v>
      </c>
      <c r="F1213" s="96">
        <v>5.7359999999999998</v>
      </c>
      <c r="G1213" s="96">
        <v>0.15</v>
      </c>
      <c r="H1213" s="96">
        <v>13.7</v>
      </c>
      <c r="I1213" s="96">
        <v>9.4541466666666665</v>
      </c>
      <c r="J1213" s="96">
        <v>13.06</v>
      </c>
    </row>
    <row r="1214" spans="1:10" x14ac:dyDescent="0.25">
      <c r="A1214" s="96">
        <v>40959.5</v>
      </c>
      <c r="B1214" s="96">
        <v>117</v>
      </c>
      <c r="C1214" s="96">
        <v>453</v>
      </c>
      <c r="D1214" s="96">
        <v>98405.7</v>
      </c>
      <c r="E1214" s="96">
        <v>4.3209999999999997</v>
      </c>
      <c r="F1214" s="96">
        <v>5.97</v>
      </c>
      <c r="G1214" s="96">
        <v>0.15</v>
      </c>
      <c r="H1214" s="96">
        <v>13.7</v>
      </c>
      <c r="I1214" s="96">
        <v>10.169906666666666</v>
      </c>
      <c r="J1214" s="96">
        <v>13.06</v>
      </c>
    </row>
    <row r="1215" spans="1:10" x14ac:dyDescent="0.25">
      <c r="A1215" s="96">
        <v>40959.541666666664</v>
      </c>
      <c r="B1215" s="96">
        <v>112</v>
      </c>
      <c r="C1215" s="96">
        <v>162</v>
      </c>
      <c r="D1215" s="96">
        <v>98405.7</v>
      </c>
      <c r="E1215" s="96">
        <v>3.8029999999999999</v>
      </c>
      <c r="F1215" s="96">
        <v>5.9219999999999997</v>
      </c>
      <c r="G1215" s="96">
        <v>0.15</v>
      </c>
      <c r="H1215" s="96">
        <v>13.7</v>
      </c>
      <c r="I1215" s="96">
        <v>10.439613333333332</v>
      </c>
      <c r="J1215" s="96">
        <v>13.06</v>
      </c>
    </row>
    <row r="1216" spans="1:10" x14ac:dyDescent="0.25">
      <c r="A1216" s="96">
        <v>40959.583333333336</v>
      </c>
      <c r="B1216" s="96">
        <v>61</v>
      </c>
      <c r="C1216" s="96">
        <v>37</v>
      </c>
      <c r="D1216" s="96">
        <v>98405.7</v>
      </c>
      <c r="E1216" s="96">
        <v>3.0459999999999998</v>
      </c>
      <c r="F1216" s="96">
        <v>5.4160000000000004</v>
      </c>
      <c r="G1216" s="96">
        <v>0.15</v>
      </c>
      <c r="H1216" s="96">
        <v>13.7</v>
      </c>
      <c r="I1216" s="96">
        <v>10.688573333333332</v>
      </c>
      <c r="J1216" s="96">
        <v>13.06</v>
      </c>
    </row>
    <row r="1217" spans="1:10" x14ac:dyDescent="0.25">
      <c r="A1217" s="96">
        <v>40959.625</v>
      </c>
      <c r="B1217" s="96">
        <v>19</v>
      </c>
      <c r="C1217" s="96">
        <v>10</v>
      </c>
      <c r="D1217" s="96">
        <v>98405.7</v>
      </c>
      <c r="E1217" s="96">
        <v>2.0409999999999999</v>
      </c>
      <c r="F1217" s="96">
        <v>5.0810000000000004</v>
      </c>
      <c r="G1217" s="96">
        <v>0.15</v>
      </c>
      <c r="H1217" s="96">
        <v>13.7</v>
      </c>
      <c r="I1217" s="96">
        <v>10.512226666666667</v>
      </c>
      <c r="J1217" s="96">
        <v>13.06</v>
      </c>
    </row>
    <row r="1218" spans="1:10" x14ac:dyDescent="0.25">
      <c r="A1218" s="96">
        <v>40959.666666666664</v>
      </c>
      <c r="B1218" s="96">
        <v>1</v>
      </c>
      <c r="C1218" s="96">
        <v>0</v>
      </c>
      <c r="D1218" s="96">
        <v>98405.7</v>
      </c>
      <c r="E1218" s="96">
        <v>1.1519999999999999</v>
      </c>
      <c r="F1218" s="96">
        <v>5.3529999999999998</v>
      </c>
      <c r="G1218" s="96">
        <v>0.15</v>
      </c>
      <c r="H1218" s="96">
        <v>13.7</v>
      </c>
      <c r="I1218" s="96">
        <v>10.636706666666665</v>
      </c>
      <c r="J1218" s="96">
        <v>13.06</v>
      </c>
    </row>
    <row r="1219" spans="1:10" x14ac:dyDescent="0.25">
      <c r="A1219" s="96">
        <v>40959.708333333336</v>
      </c>
      <c r="B1219" s="96">
        <v>0</v>
      </c>
      <c r="C1219" s="96">
        <v>0</v>
      </c>
      <c r="D1219" s="96">
        <v>98405.7</v>
      </c>
      <c r="E1219" s="96">
        <v>0.749</v>
      </c>
      <c r="F1219" s="96">
        <v>5.65</v>
      </c>
      <c r="G1219" s="96">
        <v>0.15</v>
      </c>
      <c r="H1219" s="96">
        <v>13.7</v>
      </c>
      <c r="I1219" s="96">
        <v>9.8794533333333323</v>
      </c>
      <c r="J1219" s="96">
        <v>13.06</v>
      </c>
    </row>
    <row r="1220" spans="1:10" x14ac:dyDescent="0.25">
      <c r="A1220" s="96">
        <v>40959.75</v>
      </c>
      <c r="B1220" s="96">
        <v>0</v>
      </c>
      <c r="C1220" s="96">
        <v>0</v>
      </c>
      <c r="D1220" s="96">
        <v>98405.7</v>
      </c>
      <c r="E1220" s="96">
        <v>0.38700000000000001</v>
      </c>
      <c r="F1220" s="96">
        <v>5.9619999999999997</v>
      </c>
      <c r="G1220" s="96">
        <v>0.15</v>
      </c>
      <c r="H1220" s="96">
        <v>13.7</v>
      </c>
      <c r="I1220" s="96">
        <v>9.1636933333333328</v>
      </c>
      <c r="J1220" s="96">
        <v>13.06</v>
      </c>
    </row>
    <row r="1221" spans="1:10" x14ac:dyDescent="0.25">
      <c r="A1221" s="96">
        <v>40959.791666666664</v>
      </c>
      <c r="B1221" s="96">
        <v>0</v>
      </c>
      <c r="C1221" s="96">
        <v>0</v>
      </c>
      <c r="D1221" s="96">
        <v>98405.7</v>
      </c>
      <c r="E1221" s="96">
        <v>-5.0999999999999997E-2</v>
      </c>
      <c r="F1221" s="96">
        <v>6.1639999999999997</v>
      </c>
      <c r="G1221" s="96">
        <v>0.15</v>
      </c>
      <c r="H1221" s="96">
        <v>13.7</v>
      </c>
      <c r="I1221" s="96">
        <v>8.5412933333333321</v>
      </c>
      <c r="J1221" s="96">
        <v>13.06</v>
      </c>
    </row>
    <row r="1222" spans="1:10" x14ac:dyDescent="0.25">
      <c r="A1222" s="96">
        <v>40959.833333333336</v>
      </c>
      <c r="B1222" s="96">
        <v>0</v>
      </c>
      <c r="C1222" s="96">
        <v>0</v>
      </c>
      <c r="D1222" s="96">
        <v>98405.7</v>
      </c>
      <c r="E1222" s="96">
        <v>-0.36699999999999999</v>
      </c>
      <c r="F1222" s="96">
        <v>6.5880000000000001</v>
      </c>
      <c r="G1222" s="96">
        <v>0.15</v>
      </c>
      <c r="H1222" s="96">
        <v>13.7</v>
      </c>
      <c r="I1222" s="96">
        <v>8.9562266666666659</v>
      </c>
      <c r="J1222" s="96">
        <v>13.06</v>
      </c>
    </row>
    <row r="1223" spans="1:10" x14ac:dyDescent="0.25">
      <c r="A1223" s="96">
        <v>40959.875</v>
      </c>
      <c r="B1223" s="96">
        <v>0</v>
      </c>
      <c r="C1223" s="96">
        <v>0</v>
      </c>
      <c r="D1223" s="96">
        <v>98405.7</v>
      </c>
      <c r="E1223" s="96">
        <v>-0.47</v>
      </c>
      <c r="F1223" s="96">
        <v>6.7489999999999997</v>
      </c>
      <c r="G1223" s="96">
        <v>0.15</v>
      </c>
      <c r="H1223" s="96">
        <v>13.7</v>
      </c>
      <c r="I1223" s="96">
        <v>9.0703333333333322</v>
      </c>
      <c r="J1223" s="96">
        <v>13.06</v>
      </c>
    </row>
    <row r="1224" spans="1:10" x14ac:dyDescent="0.25">
      <c r="A1224" s="96">
        <v>40959.916666666664</v>
      </c>
      <c r="B1224" s="96">
        <v>0</v>
      </c>
      <c r="C1224" s="96">
        <v>0</v>
      </c>
      <c r="D1224" s="96">
        <v>98405.7</v>
      </c>
      <c r="E1224" s="96">
        <v>-0.45800000000000002</v>
      </c>
      <c r="F1224" s="96">
        <v>6.7160000000000002</v>
      </c>
      <c r="G1224" s="96">
        <v>0.15</v>
      </c>
      <c r="H1224" s="96">
        <v>13.7</v>
      </c>
      <c r="I1224" s="96">
        <v>8.8524933333333315</v>
      </c>
      <c r="J1224" s="96">
        <v>13.06</v>
      </c>
    </row>
    <row r="1225" spans="1:10" x14ac:dyDescent="0.25">
      <c r="A1225" s="96">
        <v>40959.958333333336</v>
      </c>
      <c r="B1225" s="96">
        <v>0</v>
      </c>
      <c r="C1225" s="96">
        <v>0</v>
      </c>
      <c r="D1225" s="96">
        <v>98405.7</v>
      </c>
      <c r="E1225" s="96">
        <v>-0.32500000000000001</v>
      </c>
      <c r="F1225" s="96">
        <v>6.9</v>
      </c>
      <c r="G1225" s="96">
        <v>0.15</v>
      </c>
      <c r="H1225" s="96">
        <v>13.7</v>
      </c>
      <c r="I1225" s="96">
        <v>8.4064399999999999</v>
      </c>
      <c r="J1225" s="96">
        <v>13.06</v>
      </c>
    </row>
    <row r="1226" spans="1:10" x14ac:dyDescent="0.25">
      <c r="A1226" s="96">
        <v>40960</v>
      </c>
      <c r="B1226" s="96">
        <v>0</v>
      </c>
      <c r="C1226" s="96">
        <v>0</v>
      </c>
      <c r="D1226" s="96">
        <v>98405.7</v>
      </c>
      <c r="E1226" s="96">
        <v>-0.16400000000000001</v>
      </c>
      <c r="F1226" s="96">
        <v>7.202</v>
      </c>
      <c r="G1226" s="96">
        <v>0.15</v>
      </c>
      <c r="H1226" s="96">
        <v>13.7</v>
      </c>
      <c r="I1226" s="96">
        <v>8.0537466666666653</v>
      </c>
      <c r="J1226" s="96">
        <v>13.06</v>
      </c>
    </row>
    <row r="1227" spans="1:10" x14ac:dyDescent="0.25">
      <c r="A1227" s="96">
        <v>40960.041666666664</v>
      </c>
      <c r="B1227" s="96">
        <v>0</v>
      </c>
      <c r="C1227" s="96">
        <v>0</v>
      </c>
      <c r="D1227" s="96">
        <v>98405.7</v>
      </c>
      <c r="E1227" s="96">
        <v>5.0000000000000001E-3</v>
      </c>
      <c r="F1227" s="96">
        <v>7.7110000000000003</v>
      </c>
      <c r="G1227" s="96">
        <v>0.15</v>
      </c>
      <c r="H1227" s="96">
        <v>13.7</v>
      </c>
      <c r="I1227" s="96">
        <v>8.7798799999999986</v>
      </c>
      <c r="J1227" s="96">
        <v>13.06</v>
      </c>
    </row>
    <row r="1228" spans="1:10" x14ac:dyDescent="0.25">
      <c r="A1228" s="96">
        <v>40960.083333333336</v>
      </c>
      <c r="B1228" s="96">
        <v>0</v>
      </c>
      <c r="C1228" s="96">
        <v>0</v>
      </c>
      <c r="D1228" s="96">
        <v>98405.7</v>
      </c>
      <c r="E1228" s="96">
        <v>2.7E-2</v>
      </c>
      <c r="F1228" s="96">
        <v>7.82</v>
      </c>
      <c r="G1228" s="96">
        <v>0.15</v>
      </c>
      <c r="H1228" s="96">
        <v>13.7</v>
      </c>
      <c r="I1228" s="96">
        <v>9.1014533333333318</v>
      </c>
      <c r="J1228" s="96">
        <v>13.06</v>
      </c>
    </row>
    <row r="1229" spans="1:10" x14ac:dyDescent="0.25">
      <c r="A1229" s="96">
        <v>40960.125</v>
      </c>
      <c r="B1229" s="96">
        <v>0</v>
      </c>
      <c r="C1229" s="96">
        <v>0</v>
      </c>
      <c r="D1229" s="96">
        <v>98405.7</v>
      </c>
      <c r="E1229" s="96">
        <v>3.2000000000000001E-2</v>
      </c>
      <c r="F1229" s="96">
        <v>8.0440000000000005</v>
      </c>
      <c r="G1229" s="96">
        <v>0.15</v>
      </c>
      <c r="H1229" s="96">
        <v>13.7</v>
      </c>
      <c r="I1229" s="96">
        <v>9.0599599999999985</v>
      </c>
      <c r="J1229" s="96">
        <v>13.06</v>
      </c>
    </row>
    <row r="1230" spans="1:10" x14ac:dyDescent="0.25">
      <c r="A1230" s="96">
        <v>40960.166666666664</v>
      </c>
      <c r="B1230" s="96">
        <v>0</v>
      </c>
      <c r="C1230" s="96">
        <v>0</v>
      </c>
      <c r="D1230" s="96">
        <v>98405.7</v>
      </c>
      <c r="E1230" s="96">
        <v>7.5999999999999998E-2</v>
      </c>
      <c r="F1230" s="96">
        <v>7.9690000000000003</v>
      </c>
      <c r="G1230" s="96">
        <v>0.15</v>
      </c>
      <c r="H1230" s="96">
        <v>13.7</v>
      </c>
      <c r="I1230" s="96">
        <v>9.1948133333333324</v>
      </c>
      <c r="J1230" s="96">
        <v>13.06</v>
      </c>
    </row>
    <row r="1231" spans="1:10" x14ac:dyDescent="0.25">
      <c r="A1231" s="96">
        <v>40960.208333333336</v>
      </c>
      <c r="B1231" s="96">
        <v>0</v>
      </c>
      <c r="C1231" s="96">
        <v>0</v>
      </c>
      <c r="D1231" s="96">
        <v>98405.7</v>
      </c>
      <c r="E1231" s="96">
        <v>0.13100000000000001</v>
      </c>
      <c r="F1231" s="96">
        <v>7.766</v>
      </c>
      <c r="G1231" s="96">
        <v>0.15</v>
      </c>
      <c r="H1231" s="96">
        <v>13.7</v>
      </c>
      <c r="I1231" s="96">
        <v>9.225933333333332</v>
      </c>
      <c r="J1231" s="96">
        <v>13.06</v>
      </c>
    </row>
    <row r="1232" spans="1:10" x14ac:dyDescent="0.25">
      <c r="A1232" s="96">
        <v>40960.25</v>
      </c>
      <c r="B1232" s="96">
        <v>2</v>
      </c>
      <c r="C1232" s="96">
        <v>0</v>
      </c>
      <c r="D1232" s="96">
        <v>98405.7</v>
      </c>
      <c r="E1232" s="96">
        <v>0.29599999999999999</v>
      </c>
      <c r="F1232" s="96">
        <v>7.431</v>
      </c>
      <c r="G1232" s="96">
        <v>0.15</v>
      </c>
      <c r="H1232" s="96">
        <v>13.7</v>
      </c>
      <c r="I1232" s="96">
        <v>9.3711599999999997</v>
      </c>
      <c r="J1232" s="96">
        <v>13.06</v>
      </c>
    </row>
    <row r="1233" spans="1:10" x14ac:dyDescent="0.25">
      <c r="A1233" s="96">
        <v>40960.291666666664</v>
      </c>
      <c r="B1233" s="96">
        <v>9</v>
      </c>
      <c r="C1233" s="96">
        <v>1</v>
      </c>
      <c r="D1233" s="96">
        <v>98405.7</v>
      </c>
      <c r="E1233" s="96">
        <v>0.51400000000000001</v>
      </c>
      <c r="F1233" s="96">
        <v>7.0549999999999997</v>
      </c>
      <c r="G1233" s="96">
        <v>0.15</v>
      </c>
      <c r="H1233" s="96">
        <v>13.7</v>
      </c>
      <c r="I1233" s="96">
        <v>9.4541466666666665</v>
      </c>
      <c r="J1233" s="96">
        <v>13.06</v>
      </c>
    </row>
    <row r="1234" spans="1:10" x14ac:dyDescent="0.25">
      <c r="A1234" s="96">
        <v>40960.333333333336</v>
      </c>
      <c r="B1234" s="96">
        <v>23</v>
      </c>
      <c r="C1234" s="96">
        <v>1</v>
      </c>
      <c r="D1234" s="96">
        <v>98405.7</v>
      </c>
      <c r="E1234" s="96">
        <v>0.77700000000000002</v>
      </c>
      <c r="F1234" s="96">
        <v>6.7539999999999996</v>
      </c>
      <c r="G1234" s="96">
        <v>0.15</v>
      </c>
      <c r="H1234" s="96">
        <v>13.7</v>
      </c>
      <c r="I1234" s="96">
        <v>9.630493333333332</v>
      </c>
      <c r="J1234" s="96">
        <v>13.06</v>
      </c>
    </row>
    <row r="1235" spans="1:10" x14ac:dyDescent="0.25">
      <c r="A1235" s="96">
        <v>40960.375</v>
      </c>
      <c r="B1235" s="96">
        <v>36</v>
      </c>
      <c r="C1235" s="96">
        <v>2</v>
      </c>
      <c r="D1235" s="96">
        <v>98405.7</v>
      </c>
      <c r="E1235" s="96">
        <v>1.0069999999999999</v>
      </c>
      <c r="F1235" s="96">
        <v>6.585</v>
      </c>
      <c r="G1235" s="96">
        <v>0.15</v>
      </c>
      <c r="H1235" s="96">
        <v>13.7</v>
      </c>
      <c r="I1235" s="96">
        <v>10.211399999999999</v>
      </c>
      <c r="J1235" s="96">
        <v>13.06</v>
      </c>
    </row>
    <row r="1236" spans="1:10" x14ac:dyDescent="0.25">
      <c r="A1236" s="96">
        <v>40960.416666666664</v>
      </c>
      <c r="B1236" s="96">
        <v>43</v>
      </c>
      <c r="C1236" s="96">
        <v>2</v>
      </c>
      <c r="D1236" s="96">
        <v>98405.7</v>
      </c>
      <c r="E1236" s="96">
        <v>1.4690000000000001</v>
      </c>
      <c r="F1236" s="96">
        <v>6.4740000000000002</v>
      </c>
      <c r="G1236" s="96">
        <v>0.15</v>
      </c>
      <c r="H1236" s="96">
        <v>13.7</v>
      </c>
      <c r="I1236" s="96">
        <v>10.709319999999998</v>
      </c>
      <c r="J1236" s="96">
        <v>13.06</v>
      </c>
    </row>
    <row r="1237" spans="1:10" x14ac:dyDescent="0.25">
      <c r="A1237" s="96">
        <v>40960.458333333336</v>
      </c>
      <c r="B1237" s="96">
        <v>44</v>
      </c>
      <c r="C1237" s="96">
        <v>1</v>
      </c>
      <c r="D1237" s="96">
        <v>98405.7</v>
      </c>
      <c r="E1237" s="96">
        <v>2.1779999999999999</v>
      </c>
      <c r="F1237" s="96">
        <v>6.726</v>
      </c>
      <c r="G1237" s="96">
        <v>0.15</v>
      </c>
      <c r="H1237" s="96">
        <v>13.7</v>
      </c>
      <c r="I1237" s="96">
        <v>11.539186666666666</v>
      </c>
      <c r="J1237" s="96">
        <v>13.06</v>
      </c>
    </row>
    <row r="1238" spans="1:10" x14ac:dyDescent="0.25">
      <c r="A1238" s="96">
        <v>40960.5</v>
      </c>
      <c r="B1238" s="96">
        <v>42</v>
      </c>
      <c r="C1238" s="96">
        <v>2</v>
      </c>
      <c r="D1238" s="96">
        <v>98405.7</v>
      </c>
      <c r="E1238" s="96">
        <v>2.6269999999999998</v>
      </c>
      <c r="F1238" s="96">
        <v>6.5220000000000002</v>
      </c>
      <c r="G1238" s="96">
        <v>0.15</v>
      </c>
      <c r="H1238" s="96">
        <v>13.7</v>
      </c>
      <c r="I1238" s="96">
        <v>12.29644</v>
      </c>
      <c r="J1238" s="96">
        <v>13.06</v>
      </c>
    </row>
    <row r="1239" spans="1:10" x14ac:dyDescent="0.25">
      <c r="A1239" s="96">
        <v>40960.541666666664</v>
      </c>
      <c r="B1239" s="96">
        <v>37</v>
      </c>
      <c r="C1239" s="96">
        <v>2</v>
      </c>
      <c r="D1239" s="96">
        <v>98405.7</v>
      </c>
      <c r="E1239" s="96">
        <v>2.8860000000000001</v>
      </c>
      <c r="F1239" s="96">
        <v>6.4470000000000001</v>
      </c>
      <c r="G1239" s="96">
        <v>0.15</v>
      </c>
      <c r="H1239" s="96">
        <v>13.7</v>
      </c>
      <c r="I1239" s="96">
        <v>12.742493333333332</v>
      </c>
      <c r="J1239" s="96">
        <v>13.06</v>
      </c>
    </row>
    <row r="1240" spans="1:10" x14ac:dyDescent="0.25">
      <c r="A1240" s="96">
        <v>40960.583333333336</v>
      </c>
      <c r="B1240" s="96">
        <v>20</v>
      </c>
      <c r="C1240" s="96">
        <v>1</v>
      </c>
      <c r="D1240" s="96">
        <v>98405.7</v>
      </c>
      <c r="E1240" s="96">
        <v>3.0219999999999998</v>
      </c>
      <c r="F1240" s="96">
        <v>6.343</v>
      </c>
      <c r="G1240" s="96">
        <v>0.15</v>
      </c>
      <c r="H1240" s="96">
        <v>13.7</v>
      </c>
      <c r="I1240" s="96">
        <v>13.364893333333331</v>
      </c>
      <c r="J1240" s="96">
        <v>13.06</v>
      </c>
    </row>
    <row r="1241" spans="1:10" x14ac:dyDescent="0.25">
      <c r="A1241" s="96">
        <v>40960.625</v>
      </c>
      <c r="B1241" s="96">
        <v>5</v>
      </c>
      <c r="C1241" s="96">
        <v>0</v>
      </c>
      <c r="D1241" s="96">
        <v>98405.7</v>
      </c>
      <c r="E1241" s="96">
        <v>3.2440000000000002</v>
      </c>
      <c r="F1241" s="96">
        <v>6.4450000000000003</v>
      </c>
      <c r="G1241" s="96">
        <v>0.15</v>
      </c>
      <c r="H1241" s="96">
        <v>13.7</v>
      </c>
      <c r="I1241" s="96">
        <v>13.41676</v>
      </c>
      <c r="J1241" s="96">
        <v>13.06</v>
      </c>
    </row>
    <row r="1242" spans="1:10" x14ac:dyDescent="0.25">
      <c r="A1242" s="96">
        <v>40960.666666666664</v>
      </c>
      <c r="B1242" s="96">
        <v>0</v>
      </c>
      <c r="C1242" s="96">
        <v>0</v>
      </c>
      <c r="D1242" s="96">
        <v>98405.7</v>
      </c>
      <c r="E1242" s="96">
        <v>3.484</v>
      </c>
      <c r="F1242" s="96">
        <v>6.3929999999999998</v>
      </c>
      <c r="G1242" s="96">
        <v>0.15</v>
      </c>
      <c r="H1242" s="96">
        <v>13.7</v>
      </c>
      <c r="I1242" s="96">
        <v>12.981079999999999</v>
      </c>
      <c r="J1242" s="96">
        <v>13.06</v>
      </c>
    </row>
    <row r="1243" spans="1:10" x14ac:dyDescent="0.25">
      <c r="A1243" s="96">
        <v>40960.708333333336</v>
      </c>
      <c r="B1243" s="96">
        <v>0</v>
      </c>
      <c r="C1243" s="96">
        <v>0</v>
      </c>
      <c r="D1243" s="96">
        <v>98405.7</v>
      </c>
      <c r="E1243" s="96">
        <v>3.75</v>
      </c>
      <c r="F1243" s="96">
        <v>6.3970000000000002</v>
      </c>
      <c r="G1243" s="96">
        <v>0.15</v>
      </c>
      <c r="H1243" s="96">
        <v>13.7</v>
      </c>
      <c r="I1243" s="96">
        <v>12.545399999999999</v>
      </c>
      <c r="J1243" s="96">
        <v>13.06</v>
      </c>
    </row>
    <row r="1244" spans="1:10" x14ac:dyDescent="0.25">
      <c r="A1244" s="96">
        <v>40960.75</v>
      </c>
      <c r="B1244" s="96">
        <v>0</v>
      </c>
      <c r="C1244" s="96">
        <v>0</v>
      </c>
      <c r="D1244" s="96">
        <v>98405.7</v>
      </c>
      <c r="E1244" s="96">
        <v>3.7549999999999999</v>
      </c>
      <c r="F1244" s="96">
        <v>6.0810000000000004</v>
      </c>
      <c r="G1244" s="96">
        <v>0.15</v>
      </c>
      <c r="H1244" s="96">
        <v>13.7</v>
      </c>
      <c r="I1244" s="96">
        <v>11.788146666666664</v>
      </c>
      <c r="J1244" s="96">
        <v>13.06</v>
      </c>
    </row>
    <row r="1245" spans="1:10" x14ac:dyDescent="0.25">
      <c r="A1245" s="96">
        <v>40960.791666666664</v>
      </c>
      <c r="B1245" s="96">
        <v>0</v>
      </c>
      <c r="C1245" s="96">
        <v>0</v>
      </c>
      <c r="D1245" s="96">
        <v>98405.7</v>
      </c>
      <c r="E1245" s="96">
        <v>3.7490000000000001</v>
      </c>
      <c r="F1245" s="96">
        <v>6.02</v>
      </c>
      <c r="G1245" s="96">
        <v>0.15</v>
      </c>
      <c r="H1245" s="96">
        <v>13.7</v>
      </c>
      <c r="I1245" s="96">
        <v>10.823426666666666</v>
      </c>
      <c r="J1245" s="96">
        <v>13.06</v>
      </c>
    </row>
    <row r="1246" spans="1:10" x14ac:dyDescent="0.25">
      <c r="A1246" s="96">
        <v>40960.833333333336</v>
      </c>
      <c r="B1246" s="96">
        <v>0</v>
      </c>
      <c r="C1246" s="96">
        <v>0</v>
      </c>
      <c r="D1246" s="96">
        <v>98405.7</v>
      </c>
      <c r="E1246" s="96">
        <v>3.67</v>
      </c>
      <c r="F1246" s="96">
        <v>5.7510000000000003</v>
      </c>
      <c r="G1246" s="96">
        <v>0.15</v>
      </c>
      <c r="H1246" s="96">
        <v>13.7</v>
      </c>
      <c r="I1246" s="96">
        <v>11.134626666666666</v>
      </c>
      <c r="J1246" s="96">
        <v>13.06</v>
      </c>
    </row>
    <row r="1247" spans="1:10" x14ac:dyDescent="0.25">
      <c r="A1247" s="96">
        <v>40960.875</v>
      </c>
      <c r="B1247" s="96">
        <v>0</v>
      </c>
      <c r="C1247" s="96">
        <v>0</v>
      </c>
      <c r="D1247" s="96">
        <v>98405.7</v>
      </c>
      <c r="E1247" s="96">
        <v>3.7050000000000001</v>
      </c>
      <c r="F1247" s="96">
        <v>5.7290000000000001</v>
      </c>
      <c r="G1247" s="96">
        <v>0.15</v>
      </c>
      <c r="H1247" s="96">
        <v>13.7</v>
      </c>
      <c r="I1247" s="96">
        <v>10.232146666666665</v>
      </c>
      <c r="J1247" s="96">
        <v>13.06</v>
      </c>
    </row>
    <row r="1248" spans="1:10" x14ac:dyDescent="0.25">
      <c r="A1248" s="96">
        <v>40960.916666666664</v>
      </c>
      <c r="B1248" s="96">
        <v>0</v>
      </c>
      <c r="C1248" s="96">
        <v>0</v>
      </c>
      <c r="D1248" s="96">
        <v>98405.7</v>
      </c>
      <c r="E1248" s="96">
        <v>3.81</v>
      </c>
      <c r="F1248" s="96">
        <v>5.76</v>
      </c>
      <c r="G1248" s="96">
        <v>0.15</v>
      </c>
      <c r="H1248" s="96">
        <v>13.7</v>
      </c>
      <c r="I1248" s="96">
        <v>9.2466799999999996</v>
      </c>
      <c r="J1248" s="96">
        <v>13.06</v>
      </c>
    </row>
    <row r="1249" spans="1:10" x14ac:dyDescent="0.25">
      <c r="A1249" s="96">
        <v>40960.958333333336</v>
      </c>
      <c r="B1249" s="96">
        <v>0</v>
      </c>
      <c r="C1249" s="96">
        <v>0</v>
      </c>
      <c r="D1249" s="96">
        <v>98405.7</v>
      </c>
      <c r="E1249" s="96">
        <v>3.8159999999999998</v>
      </c>
      <c r="F1249" s="96">
        <v>5.7969999999999997</v>
      </c>
      <c r="G1249" s="96">
        <v>0.15</v>
      </c>
      <c r="H1249" s="96">
        <v>13.7</v>
      </c>
      <c r="I1249" s="96">
        <v>9.1740666666666648</v>
      </c>
      <c r="J1249" s="96">
        <v>13.06</v>
      </c>
    </row>
    <row r="1250" spans="1:10" x14ac:dyDescent="0.25">
      <c r="A1250" s="96">
        <v>40961</v>
      </c>
      <c r="B1250" s="96">
        <v>0</v>
      </c>
      <c r="C1250" s="96">
        <v>0</v>
      </c>
      <c r="D1250" s="96">
        <v>98405.7</v>
      </c>
      <c r="E1250" s="96">
        <v>3.6</v>
      </c>
      <c r="F1250" s="96">
        <v>5.6509999999999998</v>
      </c>
      <c r="G1250" s="96">
        <v>0.15</v>
      </c>
      <c r="H1250" s="96">
        <v>13.7</v>
      </c>
      <c r="I1250" s="96">
        <v>9.0703333333333322</v>
      </c>
      <c r="J1250" s="96">
        <v>13.06</v>
      </c>
    </row>
    <row r="1251" spans="1:10" x14ac:dyDescent="0.25">
      <c r="A1251" s="96">
        <v>40961.041666666664</v>
      </c>
      <c r="B1251" s="96">
        <v>0</v>
      </c>
      <c r="C1251" s="96">
        <v>0</v>
      </c>
      <c r="D1251" s="96">
        <v>98405.7</v>
      </c>
      <c r="E1251" s="96">
        <v>3.5720000000000001</v>
      </c>
      <c r="F1251" s="96">
        <v>6.1449999999999996</v>
      </c>
      <c r="G1251" s="96">
        <v>0.15</v>
      </c>
      <c r="H1251" s="96">
        <v>13.7</v>
      </c>
      <c r="I1251" s="96">
        <v>8.9562266666666659</v>
      </c>
      <c r="J1251" s="96">
        <v>13.06</v>
      </c>
    </row>
    <row r="1252" spans="1:10" x14ac:dyDescent="0.25">
      <c r="A1252" s="96">
        <v>40961.083333333336</v>
      </c>
      <c r="B1252" s="96">
        <v>0</v>
      </c>
      <c r="C1252" s="96">
        <v>0</v>
      </c>
      <c r="D1252" s="96">
        <v>98405.7</v>
      </c>
      <c r="E1252" s="96">
        <v>3.109</v>
      </c>
      <c r="F1252" s="96">
        <v>6.2190000000000003</v>
      </c>
      <c r="G1252" s="96">
        <v>0.15</v>
      </c>
      <c r="H1252" s="96">
        <v>13.7</v>
      </c>
      <c r="I1252" s="96">
        <v>8.8836133333333329</v>
      </c>
      <c r="J1252" s="96">
        <v>13.06</v>
      </c>
    </row>
    <row r="1253" spans="1:10" x14ac:dyDescent="0.25">
      <c r="A1253" s="96">
        <v>40961.125</v>
      </c>
      <c r="B1253" s="96">
        <v>0</v>
      </c>
      <c r="C1253" s="96">
        <v>0</v>
      </c>
      <c r="D1253" s="96">
        <v>98405.7</v>
      </c>
      <c r="E1253" s="96">
        <v>2.629</v>
      </c>
      <c r="F1253" s="96">
        <v>6.1580000000000004</v>
      </c>
      <c r="G1253" s="96">
        <v>0.15</v>
      </c>
      <c r="H1253" s="96">
        <v>13.7</v>
      </c>
      <c r="I1253" s="96">
        <v>9.62012</v>
      </c>
      <c r="J1253" s="96">
        <v>13.06</v>
      </c>
    </row>
    <row r="1254" spans="1:10" x14ac:dyDescent="0.25">
      <c r="A1254" s="96">
        <v>40961.166666666664</v>
      </c>
      <c r="B1254" s="96">
        <v>0</v>
      </c>
      <c r="C1254" s="96">
        <v>0</v>
      </c>
      <c r="D1254" s="96">
        <v>98405.7</v>
      </c>
      <c r="E1254" s="96">
        <v>2.1339999999999999</v>
      </c>
      <c r="F1254" s="96">
        <v>5.9139999999999997</v>
      </c>
      <c r="G1254" s="96">
        <v>0.15</v>
      </c>
      <c r="H1254" s="96">
        <v>13.7</v>
      </c>
      <c r="I1254" s="96">
        <v>9.5475066666666653</v>
      </c>
      <c r="J1254" s="96">
        <v>13.06</v>
      </c>
    </row>
    <row r="1255" spans="1:10" x14ac:dyDescent="0.25">
      <c r="A1255" s="96">
        <v>40961.208333333336</v>
      </c>
      <c r="B1255" s="96">
        <v>0</v>
      </c>
      <c r="C1255" s="96">
        <v>0</v>
      </c>
      <c r="D1255" s="96">
        <v>98405.7</v>
      </c>
      <c r="E1255" s="96">
        <v>2.056</v>
      </c>
      <c r="F1255" s="96">
        <v>6.3620000000000001</v>
      </c>
      <c r="G1255" s="96">
        <v>0.15</v>
      </c>
      <c r="H1255" s="96">
        <v>13.7</v>
      </c>
      <c r="I1255" s="96">
        <v>9.7757199999999997</v>
      </c>
      <c r="J1255" s="96">
        <v>13.06</v>
      </c>
    </row>
    <row r="1256" spans="1:10" x14ac:dyDescent="0.25">
      <c r="A1256" s="96">
        <v>40961.25</v>
      </c>
      <c r="B1256" s="96">
        <v>4</v>
      </c>
      <c r="C1256" s="96">
        <v>3</v>
      </c>
      <c r="D1256" s="96">
        <v>98405.7</v>
      </c>
      <c r="E1256" s="96">
        <v>1.9279999999999999</v>
      </c>
      <c r="F1256" s="96">
        <v>6.3920000000000003</v>
      </c>
      <c r="G1256" s="96">
        <v>0.15</v>
      </c>
      <c r="H1256" s="96">
        <v>13.7</v>
      </c>
      <c r="I1256" s="96">
        <v>10.024679999999998</v>
      </c>
      <c r="J1256" s="96">
        <v>13.06</v>
      </c>
    </row>
    <row r="1257" spans="1:10" x14ac:dyDescent="0.25">
      <c r="A1257" s="96">
        <v>40961.291666666664</v>
      </c>
      <c r="B1257" s="96">
        <v>21</v>
      </c>
      <c r="C1257" s="96">
        <v>5</v>
      </c>
      <c r="D1257" s="96">
        <v>98405.7</v>
      </c>
      <c r="E1257" s="96">
        <v>2.1890000000000001</v>
      </c>
      <c r="F1257" s="96">
        <v>6.4909999999999997</v>
      </c>
      <c r="G1257" s="96">
        <v>0.15</v>
      </c>
      <c r="H1257" s="96">
        <v>13.7</v>
      </c>
      <c r="I1257" s="96">
        <v>10.553719999999998</v>
      </c>
      <c r="J1257" s="96">
        <v>13.06</v>
      </c>
    </row>
    <row r="1258" spans="1:10" x14ac:dyDescent="0.25">
      <c r="A1258" s="96">
        <v>40961.333333333336</v>
      </c>
      <c r="B1258" s="96">
        <v>45</v>
      </c>
      <c r="C1258" s="96">
        <v>7</v>
      </c>
      <c r="D1258" s="96">
        <v>98405.7</v>
      </c>
      <c r="E1258" s="96">
        <v>2.74</v>
      </c>
      <c r="F1258" s="96">
        <v>6.3810000000000002</v>
      </c>
      <c r="G1258" s="96">
        <v>0.15</v>
      </c>
      <c r="H1258" s="96">
        <v>13.7</v>
      </c>
      <c r="I1258" s="96">
        <v>10.636706666666665</v>
      </c>
      <c r="J1258" s="96">
        <v>13.06</v>
      </c>
    </row>
    <row r="1259" spans="1:10" x14ac:dyDescent="0.25">
      <c r="A1259" s="96">
        <v>40961.375</v>
      </c>
      <c r="B1259" s="96">
        <v>92</v>
      </c>
      <c r="C1259" s="96">
        <v>22</v>
      </c>
      <c r="D1259" s="96">
        <v>98405.7</v>
      </c>
      <c r="E1259" s="96">
        <v>3.7080000000000002</v>
      </c>
      <c r="F1259" s="96">
        <v>6.7229999999999999</v>
      </c>
      <c r="G1259" s="96">
        <v>0.15</v>
      </c>
      <c r="H1259" s="96">
        <v>13.7</v>
      </c>
      <c r="I1259" s="96">
        <v>11.300599999999999</v>
      </c>
      <c r="J1259" s="96">
        <v>13.06</v>
      </c>
    </row>
    <row r="1260" spans="1:10" x14ac:dyDescent="0.25">
      <c r="A1260" s="96">
        <v>40961.416666666664</v>
      </c>
      <c r="B1260" s="96">
        <v>147</v>
      </c>
      <c r="C1260" s="96">
        <v>79</v>
      </c>
      <c r="D1260" s="96">
        <v>98405.7</v>
      </c>
      <c r="E1260" s="96">
        <v>4.9729999999999999</v>
      </c>
      <c r="F1260" s="96">
        <v>6.8810000000000002</v>
      </c>
      <c r="G1260" s="96">
        <v>0.15</v>
      </c>
      <c r="H1260" s="96">
        <v>13.7</v>
      </c>
      <c r="I1260" s="96">
        <v>12.213453333333332</v>
      </c>
      <c r="J1260" s="96">
        <v>13.06</v>
      </c>
    </row>
    <row r="1261" spans="1:10" x14ac:dyDescent="0.25">
      <c r="A1261" s="96">
        <v>40961.458333333336</v>
      </c>
      <c r="B1261" s="96">
        <v>158</v>
      </c>
      <c r="C1261" s="96">
        <v>113</v>
      </c>
      <c r="D1261" s="96">
        <v>98405.7</v>
      </c>
      <c r="E1261" s="96">
        <v>6.1440000000000001</v>
      </c>
      <c r="F1261" s="96">
        <v>7.2640000000000002</v>
      </c>
      <c r="G1261" s="96">
        <v>0.15</v>
      </c>
      <c r="H1261" s="96">
        <v>13.7</v>
      </c>
      <c r="I1261" s="96">
        <v>12.929213333333333</v>
      </c>
      <c r="J1261" s="96">
        <v>13.06</v>
      </c>
    </row>
    <row r="1262" spans="1:10" x14ac:dyDescent="0.25">
      <c r="A1262" s="96">
        <v>40961.5</v>
      </c>
      <c r="B1262" s="96">
        <v>151</v>
      </c>
      <c r="C1262" s="96">
        <v>152</v>
      </c>
      <c r="D1262" s="96">
        <v>98405.7</v>
      </c>
      <c r="E1262" s="96">
        <v>6.9850000000000003</v>
      </c>
      <c r="F1262" s="96">
        <v>7.4530000000000003</v>
      </c>
      <c r="G1262" s="96">
        <v>0.15</v>
      </c>
      <c r="H1262" s="96">
        <v>13.7</v>
      </c>
      <c r="I1262" s="96">
        <v>13.520493333333331</v>
      </c>
      <c r="J1262" s="96">
        <v>13.06</v>
      </c>
    </row>
    <row r="1263" spans="1:10" x14ac:dyDescent="0.25">
      <c r="A1263" s="96">
        <v>40961.541666666664</v>
      </c>
      <c r="B1263" s="96">
        <v>125</v>
      </c>
      <c r="C1263" s="96">
        <v>138</v>
      </c>
      <c r="D1263" s="96">
        <v>98405.7</v>
      </c>
      <c r="E1263" s="96">
        <v>7.351</v>
      </c>
      <c r="F1263" s="96">
        <v>7.4169999999999998</v>
      </c>
      <c r="G1263" s="96">
        <v>0.15</v>
      </c>
      <c r="H1263" s="96">
        <v>13.7</v>
      </c>
      <c r="I1263" s="96">
        <v>13.842066666666666</v>
      </c>
      <c r="J1263" s="96">
        <v>13.06</v>
      </c>
    </row>
    <row r="1264" spans="1:10" x14ac:dyDescent="0.25">
      <c r="A1264" s="96">
        <v>40961.583333333336</v>
      </c>
      <c r="B1264" s="96">
        <v>77</v>
      </c>
      <c r="C1264" s="96">
        <v>54</v>
      </c>
      <c r="D1264" s="96">
        <v>98405.7</v>
      </c>
      <c r="E1264" s="96">
        <v>7.0709999999999997</v>
      </c>
      <c r="F1264" s="96">
        <v>7.1829999999999998</v>
      </c>
      <c r="G1264" s="96">
        <v>0.15</v>
      </c>
      <c r="H1264" s="96">
        <v>13.7</v>
      </c>
      <c r="I1264" s="96">
        <v>13.727959999999999</v>
      </c>
      <c r="J1264" s="96">
        <v>13.06</v>
      </c>
    </row>
    <row r="1265" spans="1:10" x14ac:dyDescent="0.25">
      <c r="A1265" s="96">
        <v>40961.625</v>
      </c>
      <c r="B1265" s="96">
        <v>20</v>
      </c>
      <c r="C1265" s="96">
        <v>7</v>
      </c>
      <c r="D1265" s="96">
        <v>98405.7</v>
      </c>
      <c r="E1265" s="96">
        <v>6.319</v>
      </c>
      <c r="F1265" s="96">
        <v>7.2679999999999998</v>
      </c>
      <c r="G1265" s="96">
        <v>0.15</v>
      </c>
      <c r="H1265" s="96">
        <v>13.7</v>
      </c>
      <c r="I1265" s="96">
        <v>13.634599999999999</v>
      </c>
      <c r="J1265" s="96">
        <v>13.06</v>
      </c>
    </row>
    <row r="1266" spans="1:10" x14ac:dyDescent="0.25">
      <c r="A1266" s="96">
        <v>40961.666666666664</v>
      </c>
      <c r="B1266" s="96">
        <v>1</v>
      </c>
      <c r="C1266" s="96">
        <v>0</v>
      </c>
      <c r="D1266" s="96">
        <v>98405.7</v>
      </c>
      <c r="E1266" s="96">
        <v>5.5940000000000003</v>
      </c>
      <c r="F1266" s="96">
        <v>7.5220000000000002</v>
      </c>
      <c r="G1266" s="96">
        <v>0.15</v>
      </c>
      <c r="H1266" s="96">
        <v>13.7</v>
      </c>
      <c r="I1266" s="96">
        <v>13.42713333333333</v>
      </c>
      <c r="J1266" s="96">
        <v>13.06</v>
      </c>
    </row>
    <row r="1267" spans="1:10" x14ac:dyDescent="0.25">
      <c r="A1267" s="96">
        <v>40961.708333333336</v>
      </c>
      <c r="B1267" s="96">
        <v>0</v>
      </c>
      <c r="C1267" s="96">
        <v>0</v>
      </c>
      <c r="D1267" s="96">
        <v>98405.7</v>
      </c>
      <c r="E1267" s="96">
        <v>4.9480000000000004</v>
      </c>
      <c r="F1267" s="96">
        <v>7.806</v>
      </c>
      <c r="G1267" s="96">
        <v>0.15</v>
      </c>
      <c r="H1267" s="96">
        <v>13.7</v>
      </c>
      <c r="I1267" s="96">
        <v>12.970706666666665</v>
      </c>
      <c r="J1267" s="96">
        <v>13.06</v>
      </c>
    </row>
    <row r="1268" spans="1:10" x14ac:dyDescent="0.25">
      <c r="A1268" s="96">
        <v>40961.75</v>
      </c>
      <c r="B1268" s="96">
        <v>0</v>
      </c>
      <c r="C1268" s="96">
        <v>0</v>
      </c>
      <c r="D1268" s="96">
        <v>98405.7</v>
      </c>
      <c r="E1268" s="96">
        <v>4.5579999999999998</v>
      </c>
      <c r="F1268" s="96">
        <v>8.1660000000000004</v>
      </c>
      <c r="G1268" s="96">
        <v>0.15</v>
      </c>
      <c r="H1268" s="96">
        <v>13.7</v>
      </c>
      <c r="I1268" s="96">
        <v>12.783986666666665</v>
      </c>
      <c r="J1268" s="96">
        <v>13.06</v>
      </c>
    </row>
    <row r="1269" spans="1:10" x14ac:dyDescent="0.25">
      <c r="A1269" s="96">
        <v>40961.791666666664</v>
      </c>
      <c r="B1269" s="96">
        <v>0</v>
      </c>
      <c r="C1269" s="96">
        <v>0</v>
      </c>
      <c r="D1269" s="96">
        <v>98405.7</v>
      </c>
      <c r="E1269" s="96">
        <v>4.2949999999999999</v>
      </c>
      <c r="F1269" s="96">
        <v>8.4600000000000009</v>
      </c>
      <c r="G1269" s="96">
        <v>0.15</v>
      </c>
      <c r="H1269" s="96">
        <v>13.7</v>
      </c>
      <c r="I1269" s="96">
        <v>12.794359999999998</v>
      </c>
      <c r="J1269" s="96">
        <v>13.06</v>
      </c>
    </row>
    <row r="1270" spans="1:10" x14ac:dyDescent="0.25">
      <c r="A1270" s="96">
        <v>40961.833333333336</v>
      </c>
      <c r="B1270" s="96">
        <v>0</v>
      </c>
      <c r="C1270" s="96">
        <v>0</v>
      </c>
      <c r="D1270" s="96">
        <v>98405.7</v>
      </c>
      <c r="E1270" s="96">
        <v>4.2789999999999999</v>
      </c>
      <c r="F1270" s="96">
        <v>8.8670000000000009</v>
      </c>
      <c r="G1270" s="96">
        <v>0.15</v>
      </c>
      <c r="H1270" s="96">
        <v>13.7</v>
      </c>
      <c r="I1270" s="96">
        <v>12.535026666666665</v>
      </c>
      <c r="J1270" s="96">
        <v>13.06</v>
      </c>
    </row>
    <row r="1271" spans="1:10" x14ac:dyDescent="0.25">
      <c r="A1271" s="96">
        <v>40961.875</v>
      </c>
      <c r="B1271" s="96">
        <v>0</v>
      </c>
      <c r="C1271" s="96">
        <v>0</v>
      </c>
      <c r="D1271" s="96">
        <v>98405.7</v>
      </c>
      <c r="E1271" s="96">
        <v>4.2670000000000003</v>
      </c>
      <c r="F1271" s="96">
        <v>9.2509999999999994</v>
      </c>
      <c r="G1271" s="96">
        <v>0.15</v>
      </c>
      <c r="H1271" s="96">
        <v>13.7</v>
      </c>
      <c r="I1271" s="96">
        <v>12.348306666666666</v>
      </c>
      <c r="J1271" s="96">
        <v>13.06</v>
      </c>
    </row>
    <row r="1272" spans="1:10" x14ac:dyDescent="0.25">
      <c r="A1272" s="96">
        <v>40961.916666666664</v>
      </c>
      <c r="B1272" s="96">
        <v>0</v>
      </c>
      <c r="C1272" s="96">
        <v>0</v>
      </c>
      <c r="D1272" s="96">
        <v>98405.7</v>
      </c>
      <c r="E1272" s="96">
        <v>3.944</v>
      </c>
      <c r="F1272" s="96">
        <v>9.5890000000000004</v>
      </c>
      <c r="G1272" s="96">
        <v>0.15</v>
      </c>
      <c r="H1272" s="96">
        <v>13.7</v>
      </c>
      <c r="I1272" s="96">
        <v>12.286066666666667</v>
      </c>
      <c r="J1272" s="96">
        <v>13.06</v>
      </c>
    </row>
    <row r="1273" spans="1:10" x14ac:dyDescent="0.25">
      <c r="A1273" s="96">
        <v>40961.958333333336</v>
      </c>
      <c r="B1273" s="96">
        <v>0</v>
      </c>
      <c r="C1273" s="96">
        <v>0</v>
      </c>
      <c r="D1273" s="96">
        <v>98405.7</v>
      </c>
      <c r="E1273" s="96">
        <v>3.673</v>
      </c>
      <c r="F1273" s="96">
        <v>9.6579999999999995</v>
      </c>
      <c r="G1273" s="96">
        <v>0.15</v>
      </c>
      <c r="H1273" s="96">
        <v>13.7</v>
      </c>
      <c r="I1273" s="96">
        <v>11.985239999999999</v>
      </c>
      <c r="J1273" s="96">
        <v>13.06</v>
      </c>
    </row>
    <row r="1274" spans="1:10" x14ac:dyDescent="0.25">
      <c r="A1274" s="96">
        <v>40962</v>
      </c>
      <c r="B1274" s="96">
        <v>0</v>
      </c>
      <c r="C1274" s="96">
        <v>0</v>
      </c>
      <c r="D1274" s="96">
        <v>98405.7</v>
      </c>
      <c r="E1274" s="96">
        <v>3.5840000000000001</v>
      </c>
      <c r="F1274" s="96">
        <v>9.5329999999999995</v>
      </c>
      <c r="G1274" s="96">
        <v>0.15</v>
      </c>
      <c r="H1274" s="96">
        <v>13.7</v>
      </c>
      <c r="I1274" s="96">
        <v>11.974866666666665</v>
      </c>
      <c r="J1274" s="96">
        <v>13.06</v>
      </c>
    </row>
    <row r="1275" spans="1:10" x14ac:dyDescent="0.25">
      <c r="A1275" s="96">
        <v>40962.041666666664</v>
      </c>
      <c r="B1275" s="96">
        <v>0</v>
      </c>
      <c r="C1275" s="96">
        <v>0</v>
      </c>
      <c r="D1275" s="96">
        <v>98405.7</v>
      </c>
      <c r="E1275" s="96">
        <v>3.6629999999999998</v>
      </c>
      <c r="F1275" s="96">
        <v>9.2929999999999993</v>
      </c>
      <c r="G1275" s="96">
        <v>0.15</v>
      </c>
      <c r="H1275" s="96">
        <v>13.7</v>
      </c>
      <c r="I1275" s="96">
        <v>11.829639999999999</v>
      </c>
      <c r="J1275" s="96">
        <v>13.06</v>
      </c>
    </row>
    <row r="1276" spans="1:10" x14ac:dyDescent="0.25">
      <c r="A1276" s="96">
        <v>40962.083333333336</v>
      </c>
      <c r="B1276" s="96">
        <v>0</v>
      </c>
      <c r="C1276" s="96">
        <v>0</v>
      </c>
      <c r="D1276" s="96">
        <v>98405.7</v>
      </c>
      <c r="E1276" s="96">
        <v>3.8839999999999999</v>
      </c>
      <c r="F1276" s="96">
        <v>8.8840000000000003</v>
      </c>
      <c r="G1276" s="96">
        <v>0.15</v>
      </c>
      <c r="H1276" s="96">
        <v>13.7</v>
      </c>
      <c r="I1276" s="96">
        <v>11.528813333333332</v>
      </c>
      <c r="J1276" s="96">
        <v>13.06</v>
      </c>
    </row>
    <row r="1277" spans="1:10" x14ac:dyDescent="0.25">
      <c r="A1277" s="96">
        <v>40962.125</v>
      </c>
      <c r="B1277" s="96">
        <v>0</v>
      </c>
      <c r="C1277" s="96">
        <v>0</v>
      </c>
      <c r="D1277" s="96">
        <v>98405.7</v>
      </c>
      <c r="E1277" s="96">
        <v>4.2039999999999997</v>
      </c>
      <c r="F1277" s="96">
        <v>8.2880000000000003</v>
      </c>
      <c r="G1277" s="96">
        <v>0.15</v>
      </c>
      <c r="H1277" s="96">
        <v>13.7</v>
      </c>
      <c r="I1277" s="96">
        <v>11.466573333333333</v>
      </c>
      <c r="J1277" s="96">
        <v>13.06</v>
      </c>
    </row>
    <row r="1278" spans="1:10" x14ac:dyDescent="0.25">
      <c r="A1278" s="96">
        <v>40962.166666666664</v>
      </c>
      <c r="B1278" s="96">
        <v>0</v>
      </c>
      <c r="C1278" s="96">
        <v>0</v>
      </c>
      <c r="D1278" s="96">
        <v>98405.7</v>
      </c>
      <c r="E1278" s="96">
        <v>4.5609999999999999</v>
      </c>
      <c r="F1278" s="96">
        <v>7.8109999999999999</v>
      </c>
      <c r="G1278" s="96">
        <v>0.15</v>
      </c>
      <c r="H1278" s="96">
        <v>13.7</v>
      </c>
      <c r="I1278" s="96">
        <v>11.642919999999998</v>
      </c>
      <c r="J1278" s="96">
        <v>13.06</v>
      </c>
    </row>
    <row r="1279" spans="1:10" x14ac:dyDescent="0.25">
      <c r="A1279" s="96">
        <v>40962.208333333336</v>
      </c>
      <c r="B1279" s="96">
        <v>0</v>
      </c>
      <c r="C1279" s="96">
        <v>0</v>
      </c>
      <c r="D1279" s="96">
        <v>98405.7</v>
      </c>
      <c r="E1279" s="96">
        <v>4.87</v>
      </c>
      <c r="F1279" s="96">
        <v>7.1890000000000001</v>
      </c>
      <c r="G1279" s="96">
        <v>0.15</v>
      </c>
      <c r="H1279" s="96">
        <v>13.7</v>
      </c>
      <c r="I1279" s="96">
        <v>11.632546666666666</v>
      </c>
      <c r="J1279" s="96">
        <v>13.06</v>
      </c>
    </row>
    <row r="1280" spans="1:10" x14ac:dyDescent="0.25">
      <c r="A1280" s="96">
        <v>40962.25</v>
      </c>
      <c r="B1280" s="96">
        <v>4</v>
      </c>
      <c r="C1280" s="96">
        <v>3</v>
      </c>
      <c r="D1280" s="96">
        <v>98405.7</v>
      </c>
      <c r="E1280" s="96">
        <v>5.0549999999999997</v>
      </c>
      <c r="F1280" s="96">
        <v>6.625</v>
      </c>
      <c r="G1280" s="96">
        <v>0.15</v>
      </c>
      <c r="H1280" s="96">
        <v>13.7</v>
      </c>
      <c r="I1280" s="96">
        <v>11.829639999999999</v>
      </c>
      <c r="J1280" s="96">
        <v>13.06</v>
      </c>
    </row>
    <row r="1281" spans="1:10" x14ac:dyDescent="0.25">
      <c r="A1281" s="96">
        <v>40962.291666666664</v>
      </c>
      <c r="B1281" s="96">
        <v>34</v>
      </c>
      <c r="C1281" s="96">
        <v>16</v>
      </c>
      <c r="D1281" s="96">
        <v>98405.7</v>
      </c>
      <c r="E1281" s="96">
        <v>5.5430000000000001</v>
      </c>
      <c r="F1281" s="96">
        <v>6.5629999999999997</v>
      </c>
      <c r="G1281" s="96">
        <v>0.15</v>
      </c>
      <c r="H1281" s="96">
        <v>13.7</v>
      </c>
      <c r="I1281" s="96">
        <v>12.078599999999998</v>
      </c>
      <c r="J1281" s="96">
        <v>13.06</v>
      </c>
    </row>
    <row r="1282" spans="1:10" x14ac:dyDescent="0.25">
      <c r="A1282" s="96">
        <v>40962.333333333336</v>
      </c>
      <c r="B1282" s="96">
        <v>72</v>
      </c>
      <c r="C1282" s="96">
        <v>31</v>
      </c>
      <c r="D1282" s="96">
        <v>98405.7</v>
      </c>
      <c r="E1282" s="96">
        <v>6.0890000000000004</v>
      </c>
      <c r="F1282" s="96">
        <v>6.5609999999999999</v>
      </c>
      <c r="G1282" s="96">
        <v>0.15</v>
      </c>
      <c r="H1282" s="96">
        <v>13.7</v>
      </c>
      <c r="I1282" s="96">
        <v>12.213453333333334</v>
      </c>
      <c r="J1282" s="96">
        <v>13.06</v>
      </c>
    </row>
    <row r="1283" spans="1:10" x14ac:dyDescent="0.25">
      <c r="A1283" s="96">
        <v>40962.375</v>
      </c>
      <c r="B1283" s="96">
        <v>127</v>
      </c>
      <c r="C1283" s="96">
        <v>104</v>
      </c>
      <c r="D1283" s="96">
        <v>98405.7</v>
      </c>
      <c r="E1283" s="96">
        <v>6.6219999999999999</v>
      </c>
      <c r="F1283" s="96">
        <v>6.7880000000000003</v>
      </c>
      <c r="G1283" s="96">
        <v>0.15</v>
      </c>
      <c r="H1283" s="96">
        <v>13.7</v>
      </c>
      <c r="I1283" s="96">
        <v>12.493533333333332</v>
      </c>
      <c r="J1283" s="96">
        <v>13.06</v>
      </c>
    </row>
    <row r="1284" spans="1:10" x14ac:dyDescent="0.25">
      <c r="A1284" s="96">
        <v>40962.416666666664</v>
      </c>
      <c r="B1284" s="96">
        <v>149</v>
      </c>
      <c r="C1284" s="96">
        <v>281</v>
      </c>
      <c r="D1284" s="96">
        <v>98405.7</v>
      </c>
      <c r="E1284" s="96">
        <v>7.4720000000000004</v>
      </c>
      <c r="F1284" s="96">
        <v>6.867</v>
      </c>
      <c r="G1284" s="96">
        <v>0.15</v>
      </c>
      <c r="H1284" s="96">
        <v>13.7</v>
      </c>
      <c r="I1284" s="96">
        <v>12.804733333333331</v>
      </c>
      <c r="J1284" s="96">
        <v>13.06</v>
      </c>
    </row>
    <row r="1285" spans="1:10" x14ac:dyDescent="0.25">
      <c r="A1285" s="96">
        <v>40962.458333333336</v>
      </c>
      <c r="B1285" s="96">
        <v>132</v>
      </c>
      <c r="C1285" s="96">
        <v>501</v>
      </c>
      <c r="D1285" s="96">
        <v>98405.7</v>
      </c>
      <c r="E1285" s="96">
        <v>8.4689999999999994</v>
      </c>
      <c r="F1285" s="96">
        <v>6.9989999999999997</v>
      </c>
      <c r="G1285" s="96">
        <v>0.15</v>
      </c>
      <c r="H1285" s="96">
        <v>13.7</v>
      </c>
      <c r="I1285" s="96">
        <v>13.001826666666666</v>
      </c>
      <c r="J1285" s="96">
        <v>13.06</v>
      </c>
    </row>
    <row r="1286" spans="1:10" x14ac:dyDescent="0.25">
      <c r="A1286" s="96">
        <v>40962.5</v>
      </c>
      <c r="B1286" s="96">
        <v>129</v>
      </c>
      <c r="C1286" s="96">
        <v>447</v>
      </c>
      <c r="D1286" s="96">
        <v>98405.7</v>
      </c>
      <c r="E1286" s="96">
        <v>9.1159999999999997</v>
      </c>
      <c r="F1286" s="96">
        <v>7.0469999999999997</v>
      </c>
      <c r="G1286" s="96">
        <v>0.15</v>
      </c>
      <c r="H1286" s="96">
        <v>13.7</v>
      </c>
      <c r="I1286" s="96">
        <v>13.250786666666663</v>
      </c>
      <c r="J1286" s="96">
        <v>13.06</v>
      </c>
    </row>
    <row r="1287" spans="1:10" x14ac:dyDescent="0.25">
      <c r="A1287" s="96">
        <v>40962.541666666664</v>
      </c>
      <c r="B1287" s="96">
        <v>122</v>
      </c>
      <c r="C1287" s="96">
        <v>184</v>
      </c>
      <c r="D1287" s="96">
        <v>98405.7</v>
      </c>
      <c r="E1287" s="96">
        <v>9.0950000000000006</v>
      </c>
      <c r="F1287" s="96">
        <v>6.8419999999999996</v>
      </c>
      <c r="G1287" s="96">
        <v>0.15</v>
      </c>
      <c r="H1287" s="96">
        <v>13.7</v>
      </c>
      <c r="I1287" s="96">
        <v>13.458253333333332</v>
      </c>
      <c r="J1287" s="96">
        <v>13.06</v>
      </c>
    </row>
    <row r="1288" spans="1:10" x14ac:dyDescent="0.25">
      <c r="A1288" s="96">
        <v>40962.583333333336</v>
      </c>
      <c r="B1288" s="96">
        <v>77</v>
      </c>
      <c r="C1288" s="96">
        <v>61</v>
      </c>
      <c r="D1288" s="96">
        <v>98405.7</v>
      </c>
      <c r="E1288" s="96">
        <v>8.6240000000000006</v>
      </c>
      <c r="F1288" s="96">
        <v>6.359</v>
      </c>
      <c r="G1288" s="96">
        <v>0.15</v>
      </c>
      <c r="H1288" s="96">
        <v>13.7</v>
      </c>
      <c r="I1288" s="96">
        <v>13.613853333333331</v>
      </c>
      <c r="J1288" s="96">
        <v>13.06</v>
      </c>
    </row>
    <row r="1289" spans="1:10" x14ac:dyDescent="0.25">
      <c r="A1289" s="96">
        <v>40962.625</v>
      </c>
      <c r="B1289" s="96">
        <v>22</v>
      </c>
      <c r="C1289" s="96">
        <v>9</v>
      </c>
      <c r="D1289" s="96">
        <v>98405.7</v>
      </c>
      <c r="E1289" s="96">
        <v>7.7709999999999999</v>
      </c>
      <c r="F1289" s="96">
        <v>6.0039999999999996</v>
      </c>
      <c r="G1289" s="96">
        <v>0.15</v>
      </c>
      <c r="H1289" s="96">
        <v>13.7</v>
      </c>
      <c r="I1289" s="96">
        <v>13.82132</v>
      </c>
      <c r="J1289" s="96">
        <v>13.06</v>
      </c>
    </row>
    <row r="1290" spans="1:10" x14ac:dyDescent="0.25">
      <c r="A1290" s="96">
        <v>40962.666666666664</v>
      </c>
      <c r="B1290" s="96">
        <v>1</v>
      </c>
      <c r="C1290" s="96">
        <v>0</v>
      </c>
      <c r="D1290" s="96">
        <v>98405.7</v>
      </c>
      <c r="E1290" s="96">
        <v>7.1239999999999997</v>
      </c>
      <c r="F1290" s="96">
        <v>6.04</v>
      </c>
      <c r="G1290" s="96">
        <v>0.15</v>
      </c>
      <c r="H1290" s="96">
        <v>13.7</v>
      </c>
      <c r="I1290" s="96">
        <v>14.059906666666667</v>
      </c>
      <c r="J1290" s="96">
        <v>13.06</v>
      </c>
    </row>
    <row r="1291" spans="1:10" x14ac:dyDescent="0.25">
      <c r="A1291" s="96">
        <v>40962.708333333336</v>
      </c>
      <c r="B1291" s="96">
        <v>0</v>
      </c>
      <c r="C1291" s="96">
        <v>0</v>
      </c>
      <c r="D1291" s="96">
        <v>98405.7</v>
      </c>
      <c r="E1291" s="96">
        <v>7.0579999999999998</v>
      </c>
      <c r="F1291" s="96">
        <v>6.298</v>
      </c>
      <c r="G1291" s="96">
        <v>0.15</v>
      </c>
      <c r="H1291" s="96">
        <v>13.7</v>
      </c>
      <c r="I1291" s="96">
        <v>14.018413333333331</v>
      </c>
      <c r="J1291" s="96">
        <v>13.06</v>
      </c>
    </row>
    <row r="1292" spans="1:10" x14ac:dyDescent="0.25">
      <c r="A1292" s="96">
        <v>40962.75</v>
      </c>
      <c r="B1292" s="96">
        <v>0</v>
      </c>
      <c r="C1292" s="96">
        <v>0</v>
      </c>
      <c r="D1292" s="96">
        <v>98405.7</v>
      </c>
      <c r="E1292" s="96">
        <v>7.367</v>
      </c>
      <c r="F1292" s="96">
        <v>6.8710000000000004</v>
      </c>
      <c r="G1292" s="96">
        <v>0.15</v>
      </c>
      <c r="H1292" s="96">
        <v>13.7</v>
      </c>
      <c r="I1292" s="96">
        <v>13.831693333333334</v>
      </c>
      <c r="J1292" s="96">
        <v>13.06</v>
      </c>
    </row>
    <row r="1293" spans="1:10" x14ac:dyDescent="0.25">
      <c r="A1293" s="96">
        <v>40962.791666666664</v>
      </c>
      <c r="B1293" s="96">
        <v>0</v>
      </c>
      <c r="C1293" s="96">
        <v>0</v>
      </c>
      <c r="D1293" s="96">
        <v>98405.7</v>
      </c>
      <c r="E1293" s="96">
        <v>7.6369999999999996</v>
      </c>
      <c r="F1293" s="96">
        <v>7.2169999999999996</v>
      </c>
      <c r="G1293" s="96">
        <v>0.15</v>
      </c>
      <c r="H1293" s="96">
        <v>13.7</v>
      </c>
      <c r="I1293" s="96">
        <v>13.862813333333332</v>
      </c>
      <c r="J1293" s="96">
        <v>13.06</v>
      </c>
    </row>
    <row r="1294" spans="1:10" x14ac:dyDescent="0.25">
      <c r="A1294" s="96">
        <v>40962.833333333336</v>
      </c>
      <c r="B1294" s="96">
        <v>0</v>
      </c>
      <c r="C1294" s="96">
        <v>0</v>
      </c>
      <c r="D1294" s="96">
        <v>98405.7</v>
      </c>
      <c r="E1294" s="96">
        <v>7.75</v>
      </c>
      <c r="F1294" s="96">
        <v>7.5190000000000001</v>
      </c>
      <c r="G1294" s="96">
        <v>0.15</v>
      </c>
      <c r="H1294" s="96">
        <v>13.7</v>
      </c>
      <c r="I1294" s="96">
        <v>13.831693333333332</v>
      </c>
      <c r="J1294" s="96">
        <v>13.06</v>
      </c>
    </row>
    <row r="1295" spans="1:10" x14ac:dyDescent="0.25">
      <c r="A1295" s="96">
        <v>40962.875</v>
      </c>
      <c r="B1295" s="96">
        <v>0</v>
      </c>
      <c r="C1295" s="96">
        <v>0</v>
      </c>
      <c r="D1295" s="96">
        <v>98405.7</v>
      </c>
      <c r="E1295" s="96">
        <v>7.8289999999999997</v>
      </c>
      <c r="F1295" s="96">
        <v>7.5570000000000004</v>
      </c>
      <c r="G1295" s="96">
        <v>0.15</v>
      </c>
      <c r="H1295" s="96">
        <v>13.7</v>
      </c>
      <c r="I1295" s="96">
        <v>13.769453333333331</v>
      </c>
      <c r="J1295" s="96">
        <v>13.06</v>
      </c>
    </row>
    <row r="1296" spans="1:10" x14ac:dyDescent="0.25">
      <c r="A1296" s="96">
        <v>40962.916666666664</v>
      </c>
      <c r="B1296" s="96">
        <v>0</v>
      </c>
      <c r="C1296" s="96">
        <v>0</v>
      </c>
      <c r="D1296" s="96">
        <v>98405.7</v>
      </c>
      <c r="E1296" s="96">
        <v>7.9930000000000003</v>
      </c>
      <c r="F1296" s="96">
        <v>7.6639999999999997</v>
      </c>
      <c r="G1296" s="96">
        <v>0.15</v>
      </c>
      <c r="H1296" s="96">
        <v>13.7</v>
      </c>
      <c r="I1296" s="96">
        <v>13.738333333333332</v>
      </c>
      <c r="J1296" s="96">
        <v>13.06</v>
      </c>
    </row>
    <row r="1297" spans="1:10" x14ac:dyDescent="0.25">
      <c r="A1297" s="96">
        <v>40962.958333333336</v>
      </c>
      <c r="B1297" s="96">
        <v>0</v>
      </c>
      <c r="C1297" s="96">
        <v>0</v>
      </c>
      <c r="D1297" s="96">
        <v>98405.7</v>
      </c>
      <c r="E1297" s="96">
        <v>8.0220000000000002</v>
      </c>
      <c r="F1297" s="96">
        <v>7.51</v>
      </c>
      <c r="G1297" s="96">
        <v>0.15</v>
      </c>
      <c r="H1297" s="96">
        <v>13.7</v>
      </c>
      <c r="I1297" s="96">
        <v>13.821319999999998</v>
      </c>
      <c r="J1297" s="96">
        <v>13.06</v>
      </c>
    </row>
    <row r="1298" spans="1:10" x14ac:dyDescent="0.25">
      <c r="A1298" s="96">
        <v>40963</v>
      </c>
      <c r="B1298" s="96">
        <v>0</v>
      </c>
      <c r="C1298" s="96">
        <v>0</v>
      </c>
      <c r="D1298" s="96">
        <v>98405.7</v>
      </c>
      <c r="E1298" s="96">
        <v>7.9640000000000004</v>
      </c>
      <c r="F1298" s="96">
        <v>7.3540000000000001</v>
      </c>
      <c r="G1298" s="96">
        <v>0.15</v>
      </c>
      <c r="H1298" s="96">
        <v>13.7</v>
      </c>
      <c r="I1298" s="96">
        <v>13.904306666666667</v>
      </c>
      <c r="J1298" s="96">
        <v>13.06</v>
      </c>
    </row>
    <row r="1299" spans="1:10" x14ac:dyDescent="0.25">
      <c r="A1299" s="96">
        <v>40963.041666666664</v>
      </c>
      <c r="B1299" s="96">
        <v>0</v>
      </c>
      <c r="C1299" s="96">
        <v>0</v>
      </c>
      <c r="D1299" s="96">
        <v>98405.7</v>
      </c>
      <c r="E1299" s="96">
        <v>7.8230000000000004</v>
      </c>
      <c r="F1299" s="96">
        <v>7.3209999999999997</v>
      </c>
      <c r="G1299" s="96">
        <v>0.15</v>
      </c>
      <c r="H1299" s="96">
        <v>13.7</v>
      </c>
      <c r="I1299" s="96">
        <v>13.810946666666666</v>
      </c>
      <c r="J1299" s="96">
        <v>13.06</v>
      </c>
    </row>
    <row r="1300" spans="1:10" x14ac:dyDescent="0.25">
      <c r="A1300" s="96">
        <v>40963.083333333336</v>
      </c>
      <c r="B1300" s="96">
        <v>0</v>
      </c>
      <c r="C1300" s="96">
        <v>0</v>
      </c>
      <c r="D1300" s="96">
        <v>98405.7</v>
      </c>
      <c r="E1300" s="96">
        <v>7.7830000000000004</v>
      </c>
      <c r="F1300" s="96">
        <v>7.4480000000000004</v>
      </c>
      <c r="G1300" s="96">
        <v>0.15</v>
      </c>
      <c r="H1300" s="96">
        <v>13.7</v>
      </c>
      <c r="I1300" s="96">
        <v>13.821319999999998</v>
      </c>
      <c r="J1300" s="96">
        <v>13.06</v>
      </c>
    </row>
    <row r="1301" spans="1:10" x14ac:dyDescent="0.25">
      <c r="A1301" s="96">
        <v>40963.125</v>
      </c>
      <c r="B1301" s="96">
        <v>0</v>
      </c>
      <c r="C1301" s="96">
        <v>0</v>
      </c>
      <c r="D1301" s="96">
        <v>98405.7</v>
      </c>
      <c r="E1301" s="96">
        <v>7.5819999999999999</v>
      </c>
      <c r="F1301" s="96">
        <v>7.1349999999999998</v>
      </c>
      <c r="G1301" s="96">
        <v>0.15</v>
      </c>
      <c r="H1301" s="96">
        <v>13.7</v>
      </c>
      <c r="I1301" s="96">
        <v>13.883559999999999</v>
      </c>
      <c r="J1301" s="96">
        <v>13.06</v>
      </c>
    </row>
    <row r="1302" spans="1:10" x14ac:dyDescent="0.25">
      <c r="A1302" s="96">
        <v>40963.166666666664</v>
      </c>
      <c r="B1302" s="96">
        <v>0</v>
      </c>
      <c r="C1302" s="96">
        <v>0</v>
      </c>
      <c r="D1302" s="96">
        <v>98405.7</v>
      </c>
      <c r="E1302" s="96">
        <v>7.1879999999999997</v>
      </c>
      <c r="F1302" s="96">
        <v>6.8230000000000004</v>
      </c>
      <c r="G1302" s="96">
        <v>0.15</v>
      </c>
      <c r="H1302" s="96">
        <v>13.7</v>
      </c>
      <c r="I1302" s="96">
        <v>13.893933333333333</v>
      </c>
      <c r="J1302" s="96">
        <v>13.06</v>
      </c>
    </row>
    <row r="1303" spans="1:10" x14ac:dyDescent="0.25">
      <c r="A1303" s="96">
        <v>40963.208333333336</v>
      </c>
      <c r="B1303" s="96">
        <v>0</v>
      </c>
      <c r="C1303" s="96">
        <v>0</v>
      </c>
      <c r="D1303" s="96">
        <v>98405.7</v>
      </c>
      <c r="E1303" s="96">
        <v>6.7939999999999996</v>
      </c>
      <c r="F1303" s="96">
        <v>6.5110000000000001</v>
      </c>
      <c r="G1303" s="96">
        <v>0.15</v>
      </c>
      <c r="H1303" s="96">
        <v>13.7</v>
      </c>
      <c r="I1303" s="96">
        <v>13.935426666666665</v>
      </c>
      <c r="J1303" s="96">
        <v>13.06</v>
      </c>
    </row>
    <row r="1304" spans="1:10" x14ac:dyDescent="0.25">
      <c r="A1304" s="96">
        <v>40963.25</v>
      </c>
      <c r="B1304" s="96">
        <v>6</v>
      </c>
      <c r="C1304" s="96">
        <v>4</v>
      </c>
      <c r="D1304" s="96">
        <v>98405.7</v>
      </c>
      <c r="E1304" s="96">
        <v>6.5209999999999999</v>
      </c>
      <c r="F1304" s="96">
        <v>6.3559999999999999</v>
      </c>
      <c r="G1304" s="96">
        <v>0.15</v>
      </c>
      <c r="H1304" s="96">
        <v>13.7</v>
      </c>
      <c r="I1304" s="96">
        <v>13.997666666666666</v>
      </c>
      <c r="J1304" s="96">
        <v>13.06</v>
      </c>
    </row>
    <row r="1305" spans="1:10" x14ac:dyDescent="0.25">
      <c r="A1305" s="96">
        <v>40963.291666666664</v>
      </c>
      <c r="B1305" s="96">
        <v>36</v>
      </c>
      <c r="C1305" s="96">
        <v>14</v>
      </c>
      <c r="D1305" s="96">
        <v>98405.7</v>
      </c>
      <c r="E1305" s="96">
        <v>6.8029999999999999</v>
      </c>
      <c r="F1305" s="96">
        <v>6.5960000000000001</v>
      </c>
      <c r="G1305" s="96">
        <v>0.15</v>
      </c>
      <c r="H1305" s="96">
        <v>13.7</v>
      </c>
      <c r="I1305" s="96">
        <v>14.080653333333332</v>
      </c>
      <c r="J1305" s="96">
        <v>13.06</v>
      </c>
    </row>
    <row r="1306" spans="1:10" x14ac:dyDescent="0.25">
      <c r="A1306" s="96">
        <v>40963.333333333336</v>
      </c>
      <c r="B1306" s="96">
        <v>55</v>
      </c>
      <c r="C1306" s="96">
        <v>9</v>
      </c>
      <c r="D1306" s="96">
        <v>98405.7</v>
      </c>
      <c r="E1306" s="96">
        <v>7.3179999999999996</v>
      </c>
      <c r="F1306" s="96">
        <v>7.02</v>
      </c>
      <c r="G1306" s="96">
        <v>0.15</v>
      </c>
      <c r="H1306" s="96">
        <v>13.7</v>
      </c>
      <c r="I1306" s="96">
        <v>14.018413333333331</v>
      </c>
      <c r="J1306" s="96">
        <v>13.06</v>
      </c>
    </row>
    <row r="1307" spans="1:10" x14ac:dyDescent="0.25">
      <c r="A1307" s="96">
        <v>40963.375</v>
      </c>
      <c r="B1307" s="96">
        <v>78</v>
      </c>
      <c r="C1307" s="96">
        <v>10</v>
      </c>
      <c r="D1307" s="96">
        <v>98405.7</v>
      </c>
      <c r="E1307" s="96">
        <v>7.7640000000000002</v>
      </c>
      <c r="F1307" s="96">
        <v>7.12</v>
      </c>
      <c r="G1307" s="96">
        <v>0.15</v>
      </c>
      <c r="H1307" s="96">
        <v>13.7</v>
      </c>
      <c r="I1307" s="96">
        <v>13.997666666666666</v>
      </c>
      <c r="J1307" s="96">
        <v>13.06</v>
      </c>
    </row>
    <row r="1308" spans="1:10" x14ac:dyDescent="0.25">
      <c r="A1308" s="96">
        <v>40963.416666666664</v>
      </c>
      <c r="B1308" s="96">
        <v>99</v>
      </c>
      <c r="C1308" s="96">
        <v>13</v>
      </c>
      <c r="D1308" s="96">
        <v>98405.7</v>
      </c>
      <c r="E1308" s="96">
        <v>8.17</v>
      </c>
      <c r="F1308" s="96">
        <v>7.2309999999999999</v>
      </c>
      <c r="G1308" s="96">
        <v>0.15</v>
      </c>
      <c r="H1308" s="96">
        <v>13.7</v>
      </c>
      <c r="I1308" s="96">
        <v>14.039159999999999</v>
      </c>
      <c r="J1308" s="96">
        <v>13.06</v>
      </c>
    </row>
    <row r="1309" spans="1:10" x14ac:dyDescent="0.25">
      <c r="A1309" s="96">
        <v>40963.458333333336</v>
      </c>
      <c r="B1309" s="96">
        <v>121</v>
      </c>
      <c r="C1309" s="96">
        <v>21</v>
      </c>
      <c r="D1309" s="96">
        <v>98405.7</v>
      </c>
      <c r="E1309" s="96">
        <v>8.5909999999999993</v>
      </c>
      <c r="F1309" s="96">
        <v>7.4509999999999996</v>
      </c>
      <c r="G1309" s="96">
        <v>0.15</v>
      </c>
      <c r="H1309" s="96">
        <v>13.7</v>
      </c>
      <c r="I1309" s="96">
        <v>14.101399999999998</v>
      </c>
      <c r="J1309" s="96">
        <v>13.06</v>
      </c>
    </row>
    <row r="1310" spans="1:10" x14ac:dyDescent="0.25">
      <c r="A1310" s="96">
        <v>40963.5</v>
      </c>
      <c r="B1310" s="96">
        <v>126</v>
      </c>
      <c r="C1310" s="96">
        <v>28</v>
      </c>
      <c r="D1310" s="96">
        <v>98405.7</v>
      </c>
      <c r="E1310" s="96">
        <v>9.0570000000000004</v>
      </c>
      <c r="F1310" s="96">
        <v>7.77</v>
      </c>
      <c r="G1310" s="96">
        <v>0.15</v>
      </c>
      <c r="H1310" s="96">
        <v>13.7</v>
      </c>
      <c r="I1310" s="96">
        <v>14.13252</v>
      </c>
      <c r="J1310" s="96">
        <v>13.06</v>
      </c>
    </row>
    <row r="1311" spans="1:10" x14ac:dyDescent="0.25">
      <c r="A1311" s="96">
        <v>40963.541666666664</v>
      </c>
      <c r="B1311" s="96">
        <v>72</v>
      </c>
      <c r="C1311" s="96">
        <v>9</v>
      </c>
      <c r="D1311" s="96">
        <v>98405.7</v>
      </c>
      <c r="E1311" s="96">
        <v>9.0709999999999997</v>
      </c>
      <c r="F1311" s="96">
        <v>7.7460000000000004</v>
      </c>
      <c r="G1311" s="96">
        <v>0.15</v>
      </c>
      <c r="H1311" s="96">
        <v>13.7</v>
      </c>
      <c r="I1311" s="96">
        <v>14.142893333333333</v>
      </c>
      <c r="J1311" s="96">
        <v>13.06</v>
      </c>
    </row>
    <row r="1312" spans="1:10" x14ac:dyDescent="0.25">
      <c r="A1312" s="96">
        <v>40963.583333333336</v>
      </c>
      <c r="B1312" s="96">
        <v>41</v>
      </c>
      <c r="C1312" s="96">
        <v>5</v>
      </c>
      <c r="D1312" s="96">
        <v>98405.7</v>
      </c>
      <c r="E1312" s="96">
        <v>8.7349999999999994</v>
      </c>
      <c r="F1312" s="96">
        <v>7.6680000000000001</v>
      </c>
      <c r="G1312" s="96">
        <v>0.15</v>
      </c>
      <c r="H1312" s="96">
        <v>13.7</v>
      </c>
      <c r="I1312" s="96">
        <v>14.267373333333332</v>
      </c>
      <c r="J1312" s="96">
        <v>13.06</v>
      </c>
    </row>
    <row r="1313" spans="1:10" x14ac:dyDescent="0.25">
      <c r="A1313" s="96">
        <v>40963.625</v>
      </c>
      <c r="B1313" s="96">
        <v>17</v>
      </c>
      <c r="C1313" s="96">
        <v>3</v>
      </c>
      <c r="D1313" s="96">
        <v>98405.7</v>
      </c>
      <c r="E1313" s="96">
        <v>8.0549999999999997</v>
      </c>
      <c r="F1313" s="96">
        <v>7.6470000000000002</v>
      </c>
      <c r="G1313" s="96">
        <v>0.15</v>
      </c>
      <c r="H1313" s="96">
        <v>13.7</v>
      </c>
      <c r="I1313" s="96">
        <v>14.215506666666666</v>
      </c>
      <c r="J1313" s="96">
        <v>13.06</v>
      </c>
    </row>
    <row r="1314" spans="1:10" x14ac:dyDescent="0.25">
      <c r="A1314" s="96">
        <v>40963.666666666664</v>
      </c>
      <c r="B1314" s="96">
        <v>1</v>
      </c>
      <c r="C1314" s="96">
        <v>0</v>
      </c>
      <c r="D1314" s="96">
        <v>98405.7</v>
      </c>
      <c r="E1314" s="96">
        <v>7.1420000000000003</v>
      </c>
      <c r="F1314" s="96">
        <v>7.5510000000000002</v>
      </c>
      <c r="G1314" s="96">
        <v>0.15</v>
      </c>
      <c r="H1314" s="96">
        <v>13.7</v>
      </c>
      <c r="I1314" s="96">
        <v>14.111773333333332</v>
      </c>
      <c r="J1314" s="96">
        <v>13.06</v>
      </c>
    </row>
    <row r="1315" spans="1:10" x14ac:dyDescent="0.25">
      <c r="A1315" s="96">
        <v>40963.708333333336</v>
      </c>
      <c r="B1315" s="96">
        <v>0</v>
      </c>
      <c r="C1315" s="96">
        <v>0</v>
      </c>
      <c r="D1315" s="96">
        <v>98405.7</v>
      </c>
      <c r="E1315" s="96">
        <v>6.2990000000000004</v>
      </c>
      <c r="F1315" s="96">
        <v>7.4909999999999997</v>
      </c>
      <c r="G1315" s="96">
        <v>0.15</v>
      </c>
      <c r="H1315" s="96">
        <v>13.7</v>
      </c>
      <c r="I1315" s="96">
        <v>13.97692</v>
      </c>
      <c r="J1315" s="96">
        <v>13.06</v>
      </c>
    </row>
    <row r="1316" spans="1:10" x14ac:dyDescent="0.25">
      <c r="A1316" s="96">
        <v>40963.75</v>
      </c>
      <c r="B1316" s="96">
        <v>0</v>
      </c>
      <c r="C1316" s="96">
        <v>0</v>
      </c>
      <c r="D1316" s="96">
        <v>98405.7</v>
      </c>
      <c r="E1316" s="96">
        <v>5.65</v>
      </c>
      <c r="F1316" s="96">
        <v>7.6539999999999999</v>
      </c>
      <c r="G1316" s="96">
        <v>0.15</v>
      </c>
      <c r="H1316" s="96">
        <v>13.7</v>
      </c>
      <c r="I1316" s="96">
        <v>13.873186666666665</v>
      </c>
      <c r="J1316" s="96">
        <v>13.06</v>
      </c>
    </row>
    <row r="1317" spans="1:10" x14ac:dyDescent="0.25">
      <c r="A1317" s="96">
        <v>40963.791666666664</v>
      </c>
      <c r="B1317" s="96">
        <v>0</v>
      </c>
      <c r="C1317" s="96">
        <v>0</v>
      </c>
      <c r="D1317" s="96">
        <v>98405.7</v>
      </c>
      <c r="E1317" s="96">
        <v>5.0670000000000002</v>
      </c>
      <c r="F1317" s="96">
        <v>7.4550000000000001</v>
      </c>
      <c r="G1317" s="96">
        <v>0.15</v>
      </c>
      <c r="H1317" s="96">
        <v>13.7</v>
      </c>
      <c r="I1317" s="96">
        <v>13.852439999999998</v>
      </c>
      <c r="J1317" s="96">
        <v>13.06</v>
      </c>
    </row>
    <row r="1318" spans="1:10" x14ac:dyDescent="0.25">
      <c r="A1318" s="96">
        <v>40963.833333333336</v>
      </c>
      <c r="B1318" s="96">
        <v>0</v>
      </c>
      <c r="C1318" s="96">
        <v>0</v>
      </c>
      <c r="D1318" s="96">
        <v>98405.7</v>
      </c>
      <c r="E1318" s="96">
        <v>4.4939999999999998</v>
      </c>
      <c r="F1318" s="96">
        <v>7.1779999999999999</v>
      </c>
      <c r="G1318" s="96">
        <v>0.15</v>
      </c>
      <c r="H1318" s="96">
        <v>13.7</v>
      </c>
      <c r="I1318" s="96">
        <v>13.873186666666665</v>
      </c>
      <c r="J1318" s="96">
        <v>13.06</v>
      </c>
    </row>
    <row r="1319" spans="1:10" x14ac:dyDescent="0.25">
      <c r="A1319" s="96">
        <v>40963.875</v>
      </c>
      <c r="B1319" s="96">
        <v>0</v>
      </c>
      <c r="C1319" s="96">
        <v>0</v>
      </c>
      <c r="D1319" s="96">
        <v>98405.7</v>
      </c>
      <c r="E1319" s="96">
        <v>3.4809999999999999</v>
      </c>
      <c r="F1319" s="96">
        <v>6.7350000000000003</v>
      </c>
      <c r="G1319" s="96">
        <v>0.15</v>
      </c>
      <c r="H1319" s="96">
        <v>13.7</v>
      </c>
      <c r="I1319" s="96">
        <v>13.987293333333334</v>
      </c>
      <c r="J1319" s="96">
        <v>13.06</v>
      </c>
    </row>
    <row r="1320" spans="1:10" x14ac:dyDescent="0.25">
      <c r="A1320" s="96">
        <v>40963.916666666664</v>
      </c>
      <c r="B1320" s="96">
        <v>0</v>
      </c>
      <c r="C1320" s="96">
        <v>0</v>
      </c>
      <c r="D1320" s="96">
        <v>98405.7</v>
      </c>
      <c r="E1320" s="96">
        <v>2.7570000000000001</v>
      </c>
      <c r="F1320" s="96">
        <v>6.4660000000000002</v>
      </c>
      <c r="G1320" s="96">
        <v>0.15</v>
      </c>
      <c r="H1320" s="96">
        <v>13.7</v>
      </c>
      <c r="I1320" s="96">
        <v>13.925053333333333</v>
      </c>
      <c r="J1320" s="96">
        <v>13.06</v>
      </c>
    </row>
    <row r="1321" spans="1:10" x14ac:dyDescent="0.25">
      <c r="A1321" s="96">
        <v>40963.958333333336</v>
      </c>
      <c r="B1321" s="96">
        <v>0</v>
      </c>
      <c r="C1321" s="96">
        <v>0</v>
      </c>
      <c r="D1321" s="96">
        <v>98405.7</v>
      </c>
      <c r="E1321" s="96">
        <v>2.4929999999999999</v>
      </c>
      <c r="F1321" s="96">
        <v>6.7160000000000002</v>
      </c>
      <c r="G1321" s="96">
        <v>0.15</v>
      </c>
      <c r="H1321" s="96">
        <v>13.7</v>
      </c>
      <c r="I1321" s="96">
        <v>13.41676</v>
      </c>
      <c r="J1321" s="96">
        <v>13.06</v>
      </c>
    </row>
    <row r="1322" spans="1:10" x14ac:dyDescent="0.25">
      <c r="A1322" s="96">
        <v>40964</v>
      </c>
      <c r="B1322" s="96">
        <v>0</v>
      </c>
      <c r="C1322" s="96">
        <v>0</v>
      </c>
      <c r="D1322" s="96">
        <v>98405.7</v>
      </c>
      <c r="E1322" s="96">
        <v>2.2919999999999998</v>
      </c>
      <c r="F1322" s="96">
        <v>6.7889999999999997</v>
      </c>
      <c r="G1322" s="96">
        <v>0.15</v>
      </c>
      <c r="H1322" s="96">
        <v>13.7</v>
      </c>
      <c r="I1322" s="96">
        <v>12.545399999999997</v>
      </c>
      <c r="J1322" s="96">
        <v>13.06</v>
      </c>
    </row>
    <row r="1323" spans="1:10" x14ac:dyDescent="0.25">
      <c r="A1323" s="96">
        <v>40964.041666666664</v>
      </c>
      <c r="B1323" s="96">
        <v>0</v>
      </c>
      <c r="C1323" s="96">
        <v>0</v>
      </c>
      <c r="D1323" s="96">
        <v>98405.7</v>
      </c>
      <c r="E1323" s="96">
        <v>2.1960000000000002</v>
      </c>
      <c r="F1323" s="96">
        <v>6.9420000000000002</v>
      </c>
      <c r="G1323" s="96">
        <v>0.15</v>
      </c>
      <c r="H1323" s="96">
        <v>13.7</v>
      </c>
      <c r="I1323" s="96">
        <v>12.369053333333332</v>
      </c>
      <c r="J1323" s="96">
        <v>13.06</v>
      </c>
    </row>
    <row r="1324" spans="1:10" x14ac:dyDescent="0.25">
      <c r="A1324" s="96">
        <v>40964.083333333336</v>
      </c>
      <c r="B1324" s="96">
        <v>0</v>
      </c>
      <c r="C1324" s="96">
        <v>0</v>
      </c>
      <c r="D1324" s="96">
        <v>98405.7</v>
      </c>
      <c r="E1324" s="96">
        <v>2.0640000000000001</v>
      </c>
      <c r="F1324" s="96">
        <v>6.8319999999999999</v>
      </c>
      <c r="G1324" s="96">
        <v>0.15</v>
      </c>
      <c r="H1324" s="96">
        <v>13.7</v>
      </c>
      <c r="I1324" s="96">
        <v>10.9894</v>
      </c>
      <c r="J1324" s="96">
        <v>13.06</v>
      </c>
    </row>
    <row r="1325" spans="1:10" x14ac:dyDescent="0.25">
      <c r="A1325" s="96">
        <v>40964.125</v>
      </c>
      <c r="B1325" s="96">
        <v>0</v>
      </c>
      <c r="C1325" s="96">
        <v>0</v>
      </c>
      <c r="D1325" s="96">
        <v>98405.7</v>
      </c>
      <c r="E1325" s="96">
        <v>1.9570000000000001</v>
      </c>
      <c r="F1325" s="96">
        <v>6.694</v>
      </c>
      <c r="G1325" s="96">
        <v>0.15</v>
      </c>
      <c r="H1325" s="96">
        <v>13.7</v>
      </c>
      <c r="I1325" s="96">
        <v>11.124253333333332</v>
      </c>
      <c r="J1325" s="96">
        <v>13.06</v>
      </c>
    </row>
    <row r="1326" spans="1:10" x14ac:dyDescent="0.25">
      <c r="A1326" s="96">
        <v>40964.166666666664</v>
      </c>
      <c r="B1326" s="96">
        <v>0</v>
      </c>
      <c r="C1326" s="96">
        <v>0</v>
      </c>
      <c r="D1326" s="96">
        <v>98405.7</v>
      </c>
      <c r="E1326" s="96">
        <v>1.923</v>
      </c>
      <c r="F1326" s="96">
        <v>6.5990000000000002</v>
      </c>
      <c r="G1326" s="96">
        <v>0.15</v>
      </c>
      <c r="H1326" s="96">
        <v>13.7</v>
      </c>
      <c r="I1326" s="96">
        <v>11.310973333333333</v>
      </c>
      <c r="J1326" s="96">
        <v>13.06</v>
      </c>
    </row>
    <row r="1327" spans="1:10" x14ac:dyDescent="0.25">
      <c r="A1327" s="96">
        <v>40964.208333333336</v>
      </c>
      <c r="B1327" s="96">
        <v>0</v>
      </c>
      <c r="C1327" s="96">
        <v>0</v>
      </c>
      <c r="D1327" s="96">
        <v>98405.7</v>
      </c>
      <c r="E1327" s="96">
        <v>1.98</v>
      </c>
      <c r="F1327" s="96">
        <v>6.516</v>
      </c>
      <c r="G1327" s="96">
        <v>0.15</v>
      </c>
      <c r="H1327" s="96">
        <v>13.7</v>
      </c>
      <c r="I1327" s="96">
        <v>11.290226666666666</v>
      </c>
      <c r="J1327" s="96">
        <v>13.06</v>
      </c>
    </row>
    <row r="1328" spans="1:10" x14ac:dyDescent="0.25">
      <c r="A1328" s="96">
        <v>40964.25</v>
      </c>
      <c r="B1328" s="96">
        <v>4</v>
      </c>
      <c r="C1328" s="96">
        <v>2</v>
      </c>
      <c r="D1328" s="96">
        <v>98405.7</v>
      </c>
      <c r="E1328" s="96">
        <v>2.1120000000000001</v>
      </c>
      <c r="F1328" s="96">
        <v>6.516</v>
      </c>
      <c r="G1328" s="96">
        <v>0.15</v>
      </c>
      <c r="H1328" s="96">
        <v>13.7</v>
      </c>
      <c r="I1328" s="96">
        <v>11.404333333333332</v>
      </c>
      <c r="J1328" s="96">
        <v>13.06</v>
      </c>
    </row>
    <row r="1329" spans="1:10" x14ac:dyDescent="0.25">
      <c r="A1329" s="96">
        <v>40964.291666666664</v>
      </c>
      <c r="B1329" s="96">
        <v>22</v>
      </c>
      <c r="C1329" s="96">
        <v>4</v>
      </c>
      <c r="D1329" s="96">
        <v>98405.7</v>
      </c>
      <c r="E1329" s="96">
        <v>2.415</v>
      </c>
      <c r="F1329" s="96">
        <v>6.62</v>
      </c>
      <c r="G1329" s="96">
        <v>0.15</v>
      </c>
      <c r="H1329" s="96">
        <v>13.7</v>
      </c>
      <c r="I1329" s="96">
        <v>11.528813333333332</v>
      </c>
      <c r="J1329" s="96">
        <v>13.06</v>
      </c>
    </row>
    <row r="1330" spans="1:10" x14ac:dyDescent="0.25">
      <c r="A1330" s="96">
        <v>40964.333333333336</v>
      </c>
      <c r="B1330" s="96">
        <v>46</v>
      </c>
      <c r="C1330" s="96">
        <v>5</v>
      </c>
      <c r="D1330" s="96">
        <v>98405.7</v>
      </c>
      <c r="E1330" s="96">
        <v>2.9319999999999999</v>
      </c>
      <c r="F1330" s="96">
        <v>6.9240000000000004</v>
      </c>
      <c r="G1330" s="96">
        <v>0.15</v>
      </c>
      <c r="H1330" s="96">
        <v>13.7</v>
      </c>
      <c r="I1330" s="96">
        <v>11.777773333333332</v>
      </c>
      <c r="J1330" s="96">
        <v>13.06</v>
      </c>
    </row>
    <row r="1331" spans="1:10" x14ac:dyDescent="0.25">
      <c r="A1331" s="96">
        <v>40964.375</v>
      </c>
      <c r="B1331" s="96">
        <v>58</v>
      </c>
      <c r="C1331" s="96">
        <v>5</v>
      </c>
      <c r="D1331" s="96">
        <v>98405.7</v>
      </c>
      <c r="E1331" s="96">
        <v>3.49</v>
      </c>
      <c r="F1331" s="96">
        <v>7.0730000000000004</v>
      </c>
      <c r="G1331" s="96">
        <v>0.15</v>
      </c>
      <c r="H1331" s="96">
        <v>13.7</v>
      </c>
      <c r="I1331" s="96">
        <v>12.265319999999999</v>
      </c>
      <c r="J1331" s="96">
        <v>13.06</v>
      </c>
    </row>
    <row r="1332" spans="1:10" x14ac:dyDescent="0.25">
      <c r="A1332" s="96">
        <v>40964.416666666664</v>
      </c>
      <c r="B1332" s="96">
        <v>77</v>
      </c>
      <c r="C1332" s="96">
        <v>6</v>
      </c>
      <c r="D1332" s="96">
        <v>98405.7</v>
      </c>
      <c r="E1332" s="96">
        <v>4.1050000000000004</v>
      </c>
      <c r="F1332" s="96">
        <v>7.33</v>
      </c>
      <c r="G1332" s="96">
        <v>0.15</v>
      </c>
      <c r="H1332" s="96">
        <v>13.7</v>
      </c>
      <c r="I1332" s="96">
        <v>12.586893333333332</v>
      </c>
      <c r="J1332" s="96">
        <v>13.06</v>
      </c>
    </row>
    <row r="1333" spans="1:10" x14ac:dyDescent="0.25">
      <c r="A1333" s="96">
        <v>40964.458333333336</v>
      </c>
      <c r="B1333" s="96">
        <v>97</v>
      </c>
      <c r="C1333" s="96">
        <v>10</v>
      </c>
      <c r="D1333" s="96">
        <v>98405.7</v>
      </c>
      <c r="E1333" s="96">
        <v>4.8179999999999996</v>
      </c>
      <c r="F1333" s="96">
        <v>7.758</v>
      </c>
      <c r="G1333" s="96">
        <v>0.15</v>
      </c>
      <c r="H1333" s="96">
        <v>13.7</v>
      </c>
      <c r="I1333" s="96">
        <v>13.147053333333332</v>
      </c>
      <c r="J1333" s="96">
        <v>13.06</v>
      </c>
    </row>
    <row r="1334" spans="1:10" x14ac:dyDescent="0.25">
      <c r="A1334" s="96">
        <v>40964.5</v>
      </c>
      <c r="B1334" s="96">
        <v>118</v>
      </c>
      <c r="C1334" s="96">
        <v>24</v>
      </c>
      <c r="D1334" s="96">
        <v>98405.7</v>
      </c>
      <c r="E1334" s="96">
        <v>5.6150000000000002</v>
      </c>
      <c r="F1334" s="96">
        <v>8.0790000000000006</v>
      </c>
      <c r="G1334" s="96">
        <v>0.15</v>
      </c>
      <c r="H1334" s="96">
        <v>13.7</v>
      </c>
      <c r="I1334" s="96">
        <v>13.437506666666664</v>
      </c>
      <c r="J1334" s="96">
        <v>13.06</v>
      </c>
    </row>
    <row r="1335" spans="1:10" x14ac:dyDescent="0.25">
      <c r="A1335" s="96">
        <v>40964.541666666664</v>
      </c>
      <c r="B1335" s="96">
        <v>126</v>
      </c>
      <c r="C1335" s="96">
        <v>69</v>
      </c>
      <c r="D1335" s="96">
        <v>98405.7</v>
      </c>
      <c r="E1335" s="96">
        <v>6.3019999999999996</v>
      </c>
      <c r="F1335" s="96">
        <v>8.1940000000000008</v>
      </c>
      <c r="G1335" s="96">
        <v>0.15</v>
      </c>
      <c r="H1335" s="96">
        <v>13.7</v>
      </c>
      <c r="I1335" s="96">
        <v>13.800573333333332</v>
      </c>
      <c r="J1335" s="96">
        <v>13.06</v>
      </c>
    </row>
    <row r="1336" spans="1:10" x14ac:dyDescent="0.25">
      <c r="A1336" s="96">
        <v>40964.583333333336</v>
      </c>
      <c r="B1336" s="96">
        <v>81</v>
      </c>
      <c r="C1336" s="96">
        <v>44</v>
      </c>
      <c r="D1336" s="96">
        <v>98405.7</v>
      </c>
      <c r="E1336" s="96">
        <v>6.242</v>
      </c>
      <c r="F1336" s="96">
        <v>8.0969999999999995</v>
      </c>
      <c r="G1336" s="96">
        <v>0.15</v>
      </c>
      <c r="H1336" s="96">
        <v>13.7</v>
      </c>
      <c r="I1336" s="96">
        <v>13.468626666666665</v>
      </c>
      <c r="J1336" s="96">
        <v>13.06</v>
      </c>
    </row>
    <row r="1337" spans="1:10" x14ac:dyDescent="0.25">
      <c r="A1337" s="96">
        <v>40964.625</v>
      </c>
      <c r="B1337" s="96">
        <v>31</v>
      </c>
      <c r="C1337" s="96">
        <v>16</v>
      </c>
      <c r="D1337" s="96">
        <v>98405.7</v>
      </c>
      <c r="E1337" s="96">
        <v>5.5449999999999999</v>
      </c>
      <c r="F1337" s="96">
        <v>7.8040000000000003</v>
      </c>
      <c r="G1337" s="96">
        <v>0.15</v>
      </c>
      <c r="H1337" s="96">
        <v>13.7</v>
      </c>
      <c r="I1337" s="96">
        <v>13.427133333333332</v>
      </c>
      <c r="J1337" s="96">
        <v>13.06</v>
      </c>
    </row>
    <row r="1338" spans="1:10" x14ac:dyDescent="0.25">
      <c r="A1338" s="96">
        <v>40964.666666666664</v>
      </c>
      <c r="B1338" s="96">
        <v>3</v>
      </c>
      <c r="C1338" s="96">
        <v>3</v>
      </c>
      <c r="D1338" s="96">
        <v>98405.7</v>
      </c>
      <c r="E1338" s="96">
        <v>4.383</v>
      </c>
      <c r="F1338" s="96">
        <v>7.1989999999999998</v>
      </c>
      <c r="G1338" s="96">
        <v>0.15</v>
      </c>
      <c r="H1338" s="96">
        <v>13.7</v>
      </c>
      <c r="I1338" s="96">
        <v>13.561986666666666</v>
      </c>
      <c r="J1338" s="96">
        <v>13.06</v>
      </c>
    </row>
    <row r="1339" spans="1:10" x14ac:dyDescent="0.25">
      <c r="A1339" s="96">
        <v>40964.708333333336</v>
      </c>
      <c r="B1339" s="96">
        <v>0</v>
      </c>
      <c r="C1339" s="96">
        <v>0</v>
      </c>
      <c r="D1339" s="96">
        <v>98405.7</v>
      </c>
      <c r="E1339" s="96">
        <v>3.8359999999999999</v>
      </c>
      <c r="F1339" s="96">
        <v>6.9809999999999999</v>
      </c>
      <c r="G1339" s="96">
        <v>0.15</v>
      </c>
      <c r="H1339" s="96">
        <v>13.7</v>
      </c>
      <c r="I1339" s="96">
        <v>13.1678</v>
      </c>
      <c r="J1339" s="96">
        <v>13.06</v>
      </c>
    </row>
    <row r="1340" spans="1:10" x14ac:dyDescent="0.25">
      <c r="A1340" s="96">
        <v>40964.75</v>
      </c>
      <c r="B1340" s="96">
        <v>0</v>
      </c>
      <c r="C1340" s="96">
        <v>0</v>
      </c>
      <c r="D1340" s="96">
        <v>98405.7</v>
      </c>
      <c r="E1340" s="96">
        <v>3.6019999999999999</v>
      </c>
      <c r="F1340" s="96">
        <v>6.8330000000000002</v>
      </c>
      <c r="G1340" s="96">
        <v>0.15</v>
      </c>
      <c r="H1340" s="96">
        <v>13.7</v>
      </c>
      <c r="I1340" s="96">
        <v>12.825479999999999</v>
      </c>
      <c r="J1340" s="96">
        <v>13.06</v>
      </c>
    </row>
    <row r="1341" spans="1:10" x14ac:dyDescent="0.25">
      <c r="A1341" s="96">
        <v>40964.791666666664</v>
      </c>
      <c r="B1341" s="96">
        <v>0</v>
      </c>
      <c r="C1341" s="96">
        <v>0</v>
      </c>
      <c r="D1341" s="96">
        <v>98405.7</v>
      </c>
      <c r="E1341" s="96">
        <v>3.4630000000000001</v>
      </c>
      <c r="F1341" s="96">
        <v>6.6369999999999996</v>
      </c>
      <c r="G1341" s="96">
        <v>0.15</v>
      </c>
      <c r="H1341" s="96">
        <v>13.7</v>
      </c>
      <c r="I1341" s="96">
        <v>12.555773333333331</v>
      </c>
      <c r="J1341" s="96">
        <v>13.06</v>
      </c>
    </row>
    <row r="1342" spans="1:10" x14ac:dyDescent="0.25">
      <c r="A1342" s="96">
        <v>40964.833333333336</v>
      </c>
      <c r="B1342" s="96">
        <v>0</v>
      </c>
      <c r="C1342" s="96">
        <v>0</v>
      </c>
      <c r="D1342" s="96">
        <v>98405.7</v>
      </c>
      <c r="E1342" s="96">
        <v>3.4390000000000001</v>
      </c>
      <c r="F1342" s="96">
        <v>6.468</v>
      </c>
      <c r="G1342" s="96">
        <v>0.15</v>
      </c>
      <c r="H1342" s="96">
        <v>13.7</v>
      </c>
      <c r="I1342" s="96">
        <v>12.400173333333331</v>
      </c>
      <c r="J1342" s="96">
        <v>13.06</v>
      </c>
    </row>
    <row r="1343" spans="1:10" x14ac:dyDescent="0.25">
      <c r="A1343" s="96">
        <v>40964.875</v>
      </c>
      <c r="B1343" s="96">
        <v>0</v>
      </c>
      <c r="C1343" s="96">
        <v>0</v>
      </c>
      <c r="D1343" s="96">
        <v>98405.7</v>
      </c>
      <c r="E1343" s="96">
        <v>3.3450000000000002</v>
      </c>
      <c r="F1343" s="96">
        <v>6.1050000000000004</v>
      </c>
      <c r="G1343" s="96">
        <v>0.15</v>
      </c>
      <c r="H1343" s="96">
        <v>13.7</v>
      </c>
      <c r="I1343" s="96">
        <v>12.182333333333332</v>
      </c>
      <c r="J1343" s="96">
        <v>13.06</v>
      </c>
    </row>
    <row r="1344" spans="1:10" x14ac:dyDescent="0.25">
      <c r="A1344" s="96">
        <v>40964.916666666664</v>
      </c>
      <c r="B1344" s="96">
        <v>0</v>
      </c>
      <c r="C1344" s="96">
        <v>0</v>
      </c>
      <c r="D1344" s="96">
        <v>98405.7</v>
      </c>
      <c r="E1344" s="96">
        <v>3.5979999999999999</v>
      </c>
      <c r="F1344" s="96">
        <v>6.1779999999999999</v>
      </c>
      <c r="G1344" s="96">
        <v>0.15</v>
      </c>
      <c r="H1344" s="96">
        <v>13.7</v>
      </c>
      <c r="I1344" s="96">
        <v>11.922999999999998</v>
      </c>
      <c r="J1344" s="96">
        <v>13.06</v>
      </c>
    </row>
    <row r="1345" spans="1:10" x14ac:dyDescent="0.25">
      <c r="A1345" s="96">
        <v>40964.958333333336</v>
      </c>
      <c r="B1345" s="96">
        <v>0</v>
      </c>
      <c r="C1345" s="96">
        <v>0</v>
      </c>
      <c r="D1345" s="96">
        <v>98405.7</v>
      </c>
      <c r="E1345" s="96">
        <v>3.6579999999999999</v>
      </c>
      <c r="F1345" s="96">
        <v>5.8310000000000004</v>
      </c>
      <c r="G1345" s="96">
        <v>0.15</v>
      </c>
      <c r="H1345" s="96">
        <v>13.7</v>
      </c>
      <c r="I1345" s="96">
        <v>11.684413333333332</v>
      </c>
      <c r="J1345" s="96">
        <v>13.06</v>
      </c>
    </row>
    <row r="1346" spans="1:10" x14ac:dyDescent="0.25">
      <c r="A1346" s="96">
        <v>40965</v>
      </c>
      <c r="B1346" s="96">
        <v>0</v>
      </c>
      <c r="C1346" s="96">
        <v>0</v>
      </c>
      <c r="D1346" s="96">
        <v>98405.7</v>
      </c>
      <c r="E1346" s="96">
        <v>3.5649999999999999</v>
      </c>
      <c r="F1346" s="96">
        <v>5.742</v>
      </c>
      <c r="G1346" s="96">
        <v>0.15</v>
      </c>
      <c r="H1346" s="96">
        <v>13.7</v>
      </c>
      <c r="I1346" s="96">
        <v>11.425079999999999</v>
      </c>
      <c r="J1346" s="96">
        <v>13.06</v>
      </c>
    </row>
    <row r="1347" spans="1:10" x14ac:dyDescent="0.25">
      <c r="A1347" s="96">
        <v>40965.041666666664</v>
      </c>
      <c r="B1347" s="96">
        <v>0</v>
      </c>
      <c r="C1347" s="96">
        <v>0</v>
      </c>
      <c r="D1347" s="96">
        <v>98405.7</v>
      </c>
      <c r="E1347" s="96">
        <v>3.4830000000000001</v>
      </c>
      <c r="F1347" s="96">
        <v>5.7990000000000004</v>
      </c>
      <c r="G1347" s="96">
        <v>0.15</v>
      </c>
      <c r="H1347" s="96">
        <v>13.7</v>
      </c>
      <c r="I1347" s="96">
        <v>11.300599999999999</v>
      </c>
      <c r="J1347" s="96">
        <v>13.06</v>
      </c>
    </row>
    <row r="1348" spans="1:10" x14ac:dyDescent="0.25">
      <c r="A1348" s="96">
        <v>40965.083333333336</v>
      </c>
      <c r="B1348" s="96">
        <v>0</v>
      </c>
      <c r="C1348" s="96">
        <v>0</v>
      </c>
      <c r="D1348" s="96">
        <v>98405.7</v>
      </c>
      <c r="E1348" s="96">
        <v>3.35</v>
      </c>
      <c r="F1348" s="96">
        <v>5.7140000000000004</v>
      </c>
      <c r="G1348" s="96">
        <v>0.15</v>
      </c>
      <c r="H1348" s="96">
        <v>13.7</v>
      </c>
      <c r="I1348" s="96">
        <v>11.26948</v>
      </c>
      <c r="J1348" s="96">
        <v>13.06</v>
      </c>
    </row>
    <row r="1349" spans="1:10" x14ac:dyDescent="0.25">
      <c r="A1349" s="96">
        <v>40965.125</v>
      </c>
      <c r="B1349" s="96">
        <v>0</v>
      </c>
      <c r="C1349" s="96">
        <v>0</v>
      </c>
      <c r="D1349" s="96">
        <v>98405.7</v>
      </c>
      <c r="E1349" s="96">
        <v>3.1349999999999998</v>
      </c>
      <c r="F1349" s="96">
        <v>5.5910000000000002</v>
      </c>
      <c r="G1349" s="96">
        <v>0.15</v>
      </c>
      <c r="H1349" s="96">
        <v>13.7</v>
      </c>
      <c r="I1349" s="96">
        <v>11.238359999999998</v>
      </c>
      <c r="J1349" s="96">
        <v>13.06</v>
      </c>
    </row>
    <row r="1350" spans="1:10" x14ac:dyDescent="0.25">
      <c r="A1350" s="96">
        <v>40965.166666666664</v>
      </c>
      <c r="B1350" s="96">
        <v>0</v>
      </c>
      <c r="C1350" s="96">
        <v>0</v>
      </c>
      <c r="D1350" s="96">
        <v>98405.7</v>
      </c>
      <c r="E1350" s="96">
        <v>2.8410000000000002</v>
      </c>
      <c r="F1350" s="96">
        <v>5.5469999999999997</v>
      </c>
      <c r="G1350" s="96">
        <v>0.15</v>
      </c>
      <c r="H1350" s="96">
        <v>13.7</v>
      </c>
      <c r="I1350" s="96">
        <v>11.227986666666666</v>
      </c>
      <c r="J1350" s="96">
        <v>13.06</v>
      </c>
    </row>
    <row r="1351" spans="1:10" x14ac:dyDescent="0.25">
      <c r="A1351" s="96">
        <v>40965.208333333336</v>
      </c>
      <c r="B1351" s="96">
        <v>0</v>
      </c>
      <c r="C1351" s="96">
        <v>0</v>
      </c>
      <c r="D1351" s="96">
        <v>98405.7</v>
      </c>
      <c r="E1351" s="96">
        <v>2.4329999999999998</v>
      </c>
      <c r="F1351" s="96">
        <v>5.3479999999999999</v>
      </c>
      <c r="G1351" s="96">
        <v>0.15</v>
      </c>
      <c r="H1351" s="96">
        <v>13.7</v>
      </c>
      <c r="I1351" s="96">
        <v>11.217613333333333</v>
      </c>
      <c r="J1351" s="96">
        <v>13.06</v>
      </c>
    </row>
    <row r="1352" spans="1:10" x14ac:dyDescent="0.25">
      <c r="A1352" s="96">
        <v>40965.25</v>
      </c>
      <c r="B1352" s="96">
        <v>7</v>
      </c>
      <c r="C1352" s="96">
        <v>10</v>
      </c>
      <c r="D1352" s="96">
        <v>98405.7</v>
      </c>
      <c r="E1352" s="96">
        <v>1.7909999999999999</v>
      </c>
      <c r="F1352" s="96">
        <v>4.9859999999999998</v>
      </c>
      <c r="G1352" s="96">
        <v>0.15</v>
      </c>
      <c r="H1352" s="96">
        <v>13.7</v>
      </c>
      <c r="I1352" s="96">
        <v>11.051639999999999</v>
      </c>
      <c r="J1352" s="96">
        <v>13.06</v>
      </c>
    </row>
    <row r="1353" spans="1:10" x14ac:dyDescent="0.25">
      <c r="A1353" s="96">
        <v>40965.291666666664</v>
      </c>
      <c r="B1353" s="96">
        <v>49</v>
      </c>
      <c r="C1353" s="96">
        <v>64</v>
      </c>
      <c r="D1353" s="96">
        <v>98405.7</v>
      </c>
      <c r="E1353" s="96">
        <v>1.5</v>
      </c>
      <c r="F1353" s="96">
        <v>4.9210000000000003</v>
      </c>
      <c r="G1353" s="96">
        <v>0.15</v>
      </c>
      <c r="H1353" s="96">
        <v>13.7</v>
      </c>
      <c r="I1353" s="96">
        <v>11.072386666666667</v>
      </c>
      <c r="J1353" s="96">
        <v>13.06</v>
      </c>
    </row>
    <row r="1354" spans="1:10" x14ac:dyDescent="0.25">
      <c r="A1354" s="96">
        <v>40965.333333333336</v>
      </c>
      <c r="B1354" s="96">
        <v>92</v>
      </c>
      <c r="C1354" s="96">
        <v>122</v>
      </c>
      <c r="D1354" s="96">
        <v>98405.7</v>
      </c>
      <c r="E1354" s="96">
        <v>1.635</v>
      </c>
      <c r="F1354" s="96">
        <v>4.82</v>
      </c>
      <c r="G1354" s="96">
        <v>0.15</v>
      </c>
      <c r="H1354" s="96">
        <v>13.7</v>
      </c>
      <c r="I1354" s="96">
        <v>11.217613333333333</v>
      </c>
      <c r="J1354" s="96">
        <v>13.06</v>
      </c>
    </row>
    <row r="1355" spans="1:10" x14ac:dyDescent="0.25">
      <c r="A1355" s="96">
        <v>40965.375</v>
      </c>
      <c r="B1355" s="96">
        <v>118</v>
      </c>
      <c r="C1355" s="96">
        <v>352</v>
      </c>
      <c r="D1355" s="96">
        <v>98405.7</v>
      </c>
      <c r="E1355" s="96">
        <v>2.5990000000000002</v>
      </c>
      <c r="F1355" s="96">
        <v>4.6100000000000003</v>
      </c>
      <c r="G1355" s="96">
        <v>0.15</v>
      </c>
      <c r="H1355" s="96">
        <v>13.7</v>
      </c>
      <c r="I1355" s="96">
        <v>11.414706666666666</v>
      </c>
      <c r="J1355" s="96">
        <v>13.06</v>
      </c>
    </row>
    <row r="1356" spans="1:10" x14ac:dyDescent="0.25">
      <c r="A1356" s="96">
        <v>40965.416666666664</v>
      </c>
      <c r="B1356" s="96">
        <v>85</v>
      </c>
      <c r="C1356" s="96">
        <v>821</v>
      </c>
      <c r="D1356" s="96">
        <v>98405.7</v>
      </c>
      <c r="E1356" s="96">
        <v>4.226</v>
      </c>
      <c r="F1356" s="96">
        <v>4.4279999999999999</v>
      </c>
      <c r="G1356" s="96">
        <v>0.15</v>
      </c>
      <c r="H1356" s="96">
        <v>13.7</v>
      </c>
      <c r="I1356" s="96">
        <v>11.54956</v>
      </c>
      <c r="J1356" s="96">
        <v>13.06</v>
      </c>
    </row>
    <row r="1357" spans="1:10" x14ac:dyDescent="0.25">
      <c r="A1357" s="96">
        <v>40965.458333333336</v>
      </c>
      <c r="B1357" s="96">
        <v>81</v>
      </c>
      <c r="C1357" s="96">
        <v>833</v>
      </c>
      <c r="D1357" s="96">
        <v>98405.7</v>
      </c>
      <c r="E1357" s="96">
        <v>5.524</v>
      </c>
      <c r="F1357" s="96">
        <v>4.3040000000000003</v>
      </c>
      <c r="G1357" s="96">
        <v>0.15</v>
      </c>
      <c r="H1357" s="96">
        <v>13.7</v>
      </c>
      <c r="I1357" s="96">
        <v>11.922999999999998</v>
      </c>
      <c r="J1357" s="96">
        <v>13.06</v>
      </c>
    </row>
    <row r="1358" spans="1:10" x14ac:dyDescent="0.25">
      <c r="A1358" s="96">
        <v>40965.5</v>
      </c>
      <c r="B1358" s="96">
        <v>78</v>
      </c>
      <c r="C1358" s="96">
        <v>804</v>
      </c>
      <c r="D1358" s="96">
        <v>98405.7</v>
      </c>
      <c r="E1358" s="96">
        <v>6.1890000000000001</v>
      </c>
      <c r="F1358" s="96">
        <v>4.3310000000000004</v>
      </c>
      <c r="G1358" s="96">
        <v>0.15</v>
      </c>
      <c r="H1358" s="96">
        <v>13.7</v>
      </c>
      <c r="I1358" s="96">
        <v>12.223826666666666</v>
      </c>
      <c r="J1358" s="96">
        <v>13.06</v>
      </c>
    </row>
    <row r="1359" spans="1:10" x14ac:dyDescent="0.25">
      <c r="A1359" s="96">
        <v>40965.541666666664</v>
      </c>
      <c r="B1359" s="96">
        <v>72</v>
      </c>
      <c r="C1359" s="96">
        <v>742</v>
      </c>
      <c r="D1359" s="96">
        <v>98405.7</v>
      </c>
      <c r="E1359" s="96">
        <v>6.2080000000000002</v>
      </c>
      <c r="F1359" s="96">
        <v>4.37</v>
      </c>
      <c r="G1359" s="96">
        <v>0.15</v>
      </c>
      <c r="H1359" s="96">
        <v>13.7</v>
      </c>
      <c r="I1359" s="96">
        <v>12.29644</v>
      </c>
      <c r="J1359" s="96">
        <v>13.06</v>
      </c>
    </row>
    <row r="1360" spans="1:10" x14ac:dyDescent="0.25">
      <c r="A1360" s="96">
        <v>40965.583333333336</v>
      </c>
      <c r="B1360" s="96">
        <v>60</v>
      </c>
      <c r="C1360" s="96">
        <v>613</v>
      </c>
      <c r="D1360" s="96">
        <v>98405.7</v>
      </c>
      <c r="E1360" s="96">
        <v>5.6820000000000004</v>
      </c>
      <c r="F1360" s="96">
        <v>4.173</v>
      </c>
      <c r="G1360" s="96">
        <v>0.15</v>
      </c>
      <c r="H1360" s="96">
        <v>13.7</v>
      </c>
      <c r="I1360" s="96">
        <v>12.379426666666667</v>
      </c>
      <c r="J1360" s="96">
        <v>13.06</v>
      </c>
    </row>
    <row r="1361" spans="1:10" x14ac:dyDescent="0.25">
      <c r="A1361" s="96">
        <v>40965.625</v>
      </c>
      <c r="B1361" s="96">
        <v>39</v>
      </c>
      <c r="C1361" s="96">
        <v>355</v>
      </c>
      <c r="D1361" s="96">
        <v>98405.7</v>
      </c>
      <c r="E1361" s="96">
        <v>3.5880000000000001</v>
      </c>
      <c r="F1361" s="96">
        <v>3.548</v>
      </c>
      <c r="G1361" s="96">
        <v>0.15</v>
      </c>
      <c r="H1361" s="96">
        <v>13.7</v>
      </c>
      <c r="I1361" s="96">
        <v>13.053693333333332</v>
      </c>
      <c r="J1361" s="96">
        <v>13.06</v>
      </c>
    </row>
    <row r="1362" spans="1:10" x14ac:dyDescent="0.25">
      <c r="A1362" s="96">
        <v>40965.666666666664</v>
      </c>
      <c r="B1362" s="96">
        <v>4</v>
      </c>
      <c r="C1362" s="96">
        <v>38</v>
      </c>
      <c r="D1362" s="96">
        <v>98405.7</v>
      </c>
      <c r="E1362" s="96">
        <v>0.312</v>
      </c>
      <c r="F1362" s="96">
        <v>3.5710000000000002</v>
      </c>
      <c r="G1362" s="96">
        <v>0.15</v>
      </c>
      <c r="H1362" s="96">
        <v>13.7</v>
      </c>
      <c r="I1362" s="96">
        <v>12.908466666666666</v>
      </c>
      <c r="J1362" s="96">
        <v>13.06</v>
      </c>
    </row>
    <row r="1363" spans="1:10" x14ac:dyDescent="0.25">
      <c r="A1363" s="96">
        <v>40965.708333333336</v>
      </c>
      <c r="B1363" s="96">
        <v>0</v>
      </c>
      <c r="C1363" s="96">
        <v>0</v>
      </c>
      <c r="D1363" s="96">
        <v>98405.7</v>
      </c>
      <c r="E1363" s="96">
        <v>-0.60099999999999998</v>
      </c>
      <c r="F1363" s="96">
        <v>3.4860000000000002</v>
      </c>
      <c r="G1363" s="96">
        <v>0.15</v>
      </c>
      <c r="H1363" s="96">
        <v>13.7</v>
      </c>
      <c r="I1363" s="96">
        <v>12.680253333333333</v>
      </c>
      <c r="J1363" s="96">
        <v>13.06</v>
      </c>
    </row>
    <row r="1364" spans="1:10" x14ac:dyDescent="0.25">
      <c r="A1364" s="96">
        <v>40965.75</v>
      </c>
      <c r="B1364" s="96">
        <v>0</v>
      </c>
      <c r="C1364" s="96">
        <v>0</v>
      </c>
      <c r="D1364" s="96">
        <v>98405.7</v>
      </c>
      <c r="E1364" s="96">
        <v>-0.63200000000000001</v>
      </c>
      <c r="F1364" s="96">
        <v>3.2549999999999999</v>
      </c>
      <c r="G1364" s="96">
        <v>0.15</v>
      </c>
      <c r="H1364" s="96">
        <v>13.7</v>
      </c>
      <c r="I1364" s="96">
        <v>12.566146666666665</v>
      </c>
      <c r="J1364" s="96">
        <v>13.06</v>
      </c>
    </row>
    <row r="1365" spans="1:10" x14ac:dyDescent="0.25">
      <c r="A1365" s="96">
        <v>40965.791666666664</v>
      </c>
      <c r="B1365" s="96">
        <v>0</v>
      </c>
      <c r="C1365" s="96">
        <v>0</v>
      </c>
      <c r="D1365" s="96">
        <v>98405.7</v>
      </c>
      <c r="E1365" s="96">
        <v>-0.377</v>
      </c>
      <c r="F1365" s="96">
        <v>2.9409999999999998</v>
      </c>
      <c r="G1365" s="96">
        <v>0.15</v>
      </c>
      <c r="H1365" s="96">
        <v>13.7</v>
      </c>
      <c r="I1365" s="96">
        <v>12.389799999999999</v>
      </c>
      <c r="J1365" s="96">
        <v>13.06</v>
      </c>
    </row>
    <row r="1366" spans="1:10" x14ac:dyDescent="0.25">
      <c r="A1366" s="96">
        <v>40965.833333333336</v>
      </c>
      <c r="B1366" s="96">
        <v>0</v>
      </c>
      <c r="C1366" s="96">
        <v>0</v>
      </c>
      <c r="D1366" s="96">
        <v>98405.7</v>
      </c>
      <c r="E1366" s="96">
        <v>-8.0000000000000002E-3</v>
      </c>
      <c r="F1366" s="96">
        <v>2.5779999999999998</v>
      </c>
      <c r="G1366" s="96">
        <v>0.15</v>
      </c>
      <c r="H1366" s="96">
        <v>13.7</v>
      </c>
      <c r="I1366" s="96">
        <v>11.767399999999999</v>
      </c>
      <c r="J1366" s="96">
        <v>13.06</v>
      </c>
    </row>
    <row r="1367" spans="1:10" x14ac:dyDescent="0.25">
      <c r="A1367" s="96">
        <v>40965.875</v>
      </c>
      <c r="B1367" s="96">
        <v>0</v>
      </c>
      <c r="C1367" s="96">
        <v>0</v>
      </c>
      <c r="D1367" s="96">
        <v>98405.7</v>
      </c>
      <c r="E1367" s="96">
        <v>0.373</v>
      </c>
      <c r="F1367" s="96">
        <v>2.29</v>
      </c>
      <c r="G1367" s="96">
        <v>0.15</v>
      </c>
      <c r="H1367" s="96">
        <v>13.7</v>
      </c>
      <c r="I1367" s="96">
        <v>11.414706666666666</v>
      </c>
      <c r="J1367" s="96">
        <v>13.06</v>
      </c>
    </row>
    <row r="1368" spans="1:10" x14ac:dyDescent="0.25">
      <c r="A1368" s="96">
        <v>40965.916666666664</v>
      </c>
      <c r="B1368" s="96">
        <v>0</v>
      </c>
      <c r="C1368" s="96">
        <v>0</v>
      </c>
      <c r="D1368" s="96">
        <v>98405.7</v>
      </c>
      <c r="E1368" s="96">
        <v>-5.3999999999999999E-2</v>
      </c>
      <c r="F1368" s="96">
        <v>2.3130000000000002</v>
      </c>
      <c r="G1368" s="96">
        <v>0.15</v>
      </c>
      <c r="H1368" s="96">
        <v>13.7</v>
      </c>
      <c r="I1368" s="96">
        <v>10.667826666666665</v>
      </c>
      <c r="J1368" s="96">
        <v>13.06</v>
      </c>
    </row>
    <row r="1369" spans="1:10" x14ac:dyDescent="0.25">
      <c r="A1369" s="96">
        <v>40965.958333333336</v>
      </c>
      <c r="B1369" s="96">
        <v>0</v>
      </c>
      <c r="C1369" s="96">
        <v>0</v>
      </c>
      <c r="D1369" s="96">
        <v>98405.7</v>
      </c>
      <c r="E1369" s="96">
        <v>-0.98799999999999999</v>
      </c>
      <c r="F1369" s="96">
        <v>2.7</v>
      </c>
      <c r="G1369" s="96">
        <v>0.15</v>
      </c>
      <c r="H1369" s="96">
        <v>13.7</v>
      </c>
      <c r="I1369" s="96">
        <v>10.823426666666665</v>
      </c>
      <c r="J1369" s="96">
        <v>13.06</v>
      </c>
    </row>
    <row r="1370" spans="1:10" x14ac:dyDescent="0.25">
      <c r="A1370" s="96">
        <v>40966</v>
      </c>
      <c r="B1370" s="96">
        <v>0</v>
      </c>
      <c r="C1370" s="96">
        <v>0</v>
      </c>
      <c r="D1370" s="96">
        <v>98405.7</v>
      </c>
      <c r="E1370" s="96">
        <v>-2.2360000000000002</v>
      </c>
      <c r="F1370" s="96">
        <v>3.161</v>
      </c>
      <c r="G1370" s="96">
        <v>0.15</v>
      </c>
      <c r="H1370" s="96">
        <v>13.7</v>
      </c>
      <c r="I1370" s="96">
        <v>10.885666666666665</v>
      </c>
      <c r="J1370" s="96">
        <v>13.06</v>
      </c>
    </row>
    <row r="1371" spans="1:10" x14ac:dyDescent="0.25">
      <c r="A1371" s="96">
        <v>40966.041666666664</v>
      </c>
      <c r="B1371" s="96">
        <v>0</v>
      </c>
      <c r="C1371" s="96">
        <v>0</v>
      </c>
      <c r="D1371" s="96">
        <v>98405.7</v>
      </c>
      <c r="E1371" s="96">
        <v>-2.7</v>
      </c>
      <c r="F1371" s="96">
        <v>3.5350000000000001</v>
      </c>
      <c r="G1371" s="96">
        <v>0.15</v>
      </c>
      <c r="H1371" s="96">
        <v>13.7</v>
      </c>
      <c r="I1371" s="96">
        <v>9.3089199999999988</v>
      </c>
      <c r="J1371" s="96">
        <v>13.06</v>
      </c>
    </row>
    <row r="1372" spans="1:10" x14ac:dyDescent="0.25">
      <c r="A1372" s="96">
        <v>40966.083333333336</v>
      </c>
      <c r="B1372" s="96">
        <v>0</v>
      </c>
      <c r="C1372" s="96">
        <v>0</v>
      </c>
      <c r="D1372" s="96">
        <v>98405.7</v>
      </c>
      <c r="E1372" s="96">
        <v>-2.0230000000000001</v>
      </c>
      <c r="F1372" s="96">
        <v>3.823</v>
      </c>
      <c r="G1372" s="96">
        <v>0.15</v>
      </c>
      <c r="H1372" s="96">
        <v>13.7</v>
      </c>
      <c r="I1372" s="96">
        <v>9.225933333333332</v>
      </c>
      <c r="J1372" s="96">
        <v>13.06</v>
      </c>
    </row>
    <row r="1373" spans="1:10" x14ac:dyDescent="0.25">
      <c r="A1373" s="96">
        <v>40966.125</v>
      </c>
      <c r="B1373" s="96">
        <v>0</v>
      </c>
      <c r="C1373" s="96">
        <v>0</v>
      </c>
      <c r="D1373" s="96">
        <v>98405.7</v>
      </c>
      <c r="E1373" s="96">
        <v>-1.3280000000000001</v>
      </c>
      <c r="F1373" s="96">
        <v>4.1639999999999997</v>
      </c>
      <c r="G1373" s="96">
        <v>0.15</v>
      </c>
      <c r="H1373" s="96">
        <v>13.7</v>
      </c>
      <c r="I1373" s="96">
        <v>9.9105733333333319</v>
      </c>
      <c r="J1373" s="96">
        <v>13.06</v>
      </c>
    </row>
    <row r="1374" spans="1:10" x14ac:dyDescent="0.25">
      <c r="A1374" s="96">
        <v>40966.166666666664</v>
      </c>
      <c r="B1374" s="96">
        <v>0</v>
      </c>
      <c r="C1374" s="96">
        <v>0</v>
      </c>
      <c r="D1374" s="96">
        <v>98405.7</v>
      </c>
      <c r="E1374" s="96">
        <v>-1.3380000000000001</v>
      </c>
      <c r="F1374" s="96">
        <v>4.1829999999999998</v>
      </c>
      <c r="G1374" s="96">
        <v>0.15</v>
      </c>
      <c r="H1374" s="96">
        <v>13.7</v>
      </c>
      <c r="I1374" s="96">
        <v>10.242519999999999</v>
      </c>
      <c r="J1374" s="96">
        <v>13.06</v>
      </c>
    </row>
    <row r="1375" spans="1:10" x14ac:dyDescent="0.25">
      <c r="A1375" s="96">
        <v>40966.208333333336</v>
      </c>
      <c r="B1375" s="96">
        <v>0</v>
      </c>
      <c r="C1375" s="96">
        <v>0</v>
      </c>
      <c r="D1375" s="96">
        <v>98405.7</v>
      </c>
      <c r="E1375" s="96">
        <v>-1.282</v>
      </c>
      <c r="F1375" s="96">
        <v>4.2169999999999996</v>
      </c>
      <c r="G1375" s="96">
        <v>0.15</v>
      </c>
      <c r="H1375" s="96">
        <v>13.7</v>
      </c>
      <c r="I1375" s="96">
        <v>10.543346666666665</v>
      </c>
      <c r="J1375" s="96">
        <v>13.06</v>
      </c>
    </row>
    <row r="1376" spans="1:10" x14ac:dyDescent="0.25">
      <c r="A1376" s="96">
        <v>40966.25</v>
      </c>
      <c r="B1376" s="96">
        <v>7</v>
      </c>
      <c r="C1376" s="96">
        <v>3</v>
      </c>
      <c r="D1376" s="96">
        <v>98405.7</v>
      </c>
      <c r="E1376" s="96">
        <v>-1.05</v>
      </c>
      <c r="F1376" s="96">
        <v>4.2910000000000004</v>
      </c>
      <c r="G1376" s="96">
        <v>0.15</v>
      </c>
      <c r="H1376" s="96">
        <v>13.7</v>
      </c>
      <c r="I1376" s="96">
        <v>10.522599999999999</v>
      </c>
      <c r="J1376" s="96">
        <v>13.06</v>
      </c>
    </row>
    <row r="1377" spans="1:10" x14ac:dyDescent="0.25">
      <c r="A1377" s="96">
        <v>40966.291666666664</v>
      </c>
      <c r="B1377" s="96">
        <v>23</v>
      </c>
      <c r="C1377" s="96">
        <v>3</v>
      </c>
      <c r="D1377" s="96">
        <v>98405.7</v>
      </c>
      <c r="E1377" s="96">
        <v>-0.68799999999999994</v>
      </c>
      <c r="F1377" s="96">
        <v>4.234</v>
      </c>
      <c r="G1377" s="96">
        <v>0.15</v>
      </c>
      <c r="H1377" s="96">
        <v>13.7</v>
      </c>
      <c r="I1377" s="96">
        <v>10.377373333333333</v>
      </c>
      <c r="J1377" s="96">
        <v>13.06</v>
      </c>
    </row>
    <row r="1378" spans="1:10" x14ac:dyDescent="0.25">
      <c r="A1378" s="96">
        <v>40966.333333333336</v>
      </c>
      <c r="B1378" s="96">
        <v>47</v>
      </c>
      <c r="C1378" s="96">
        <v>5</v>
      </c>
      <c r="D1378" s="96">
        <v>98405.7</v>
      </c>
      <c r="E1378" s="96">
        <v>2E-3</v>
      </c>
      <c r="F1378" s="96">
        <v>4.258</v>
      </c>
      <c r="G1378" s="96">
        <v>0.15</v>
      </c>
      <c r="H1378" s="96">
        <v>13.7</v>
      </c>
      <c r="I1378" s="96">
        <v>10.844173333333332</v>
      </c>
      <c r="J1378" s="96">
        <v>13.06</v>
      </c>
    </row>
    <row r="1379" spans="1:10" x14ac:dyDescent="0.25">
      <c r="A1379" s="96">
        <v>40966.375</v>
      </c>
      <c r="B1379" s="96">
        <v>82</v>
      </c>
      <c r="C1379" s="96">
        <v>8</v>
      </c>
      <c r="D1379" s="96">
        <v>98405.7</v>
      </c>
      <c r="E1379" s="96">
        <v>1.008</v>
      </c>
      <c r="F1379" s="96">
        <v>4.4820000000000002</v>
      </c>
      <c r="G1379" s="96">
        <v>0.15</v>
      </c>
      <c r="H1379" s="96">
        <v>13.7</v>
      </c>
      <c r="I1379" s="96">
        <v>11.456199999999999</v>
      </c>
      <c r="J1379" s="96">
        <v>13.06</v>
      </c>
    </row>
    <row r="1380" spans="1:10" x14ac:dyDescent="0.25">
      <c r="A1380" s="96">
        <v>40966.416666666664</v>
      </c>
      <c r="B1380" s="96">
        <v>98</v>
      </c>
      <c r="C1380" s="96">
        <v>9</v>
      </c>
      <c r="D1380" s="96">
        <v>98405.7</v>
      </c>
      <c r="E1380" s="96">
        <v>1.9870000000000001</v>
      </c>
      <c r="F1380" s="96">
        <v>4.6139999999999999</v>
      </c>
      <c r="G1380" s="96">
        <v>0.15</v>
      </c>
      <c r="H1380" s="96">
        <v>13.7</v>
      </c>
      <c r="I1380" s="96">
        <v>11.922999999999998</v>
      </c>
      <c r="J1380" s="96">
        <v>13.06</v>
      </c>
    </row>
    <row r="1381" spans="1:10" x14ac:dyDescent="0.25">
      <c r="A1381" s="96">
        <v>40966.458333333336</v>
      </c>
      <c r="B1381" s="96">
        <v>115</v>
      </c>
      <c r="C1381" s="96">
        <v>12</v>
      </c>
      <c r="D1381" s="96">
        <v>98405.7</v>
      </c>
      <c r="E1381" s="96">
        <v>2.7440000000000002</v>
      </c>
      <c r="F1381" s="96">
        <v>4.9279999999999999</v>
      </c>
      <c r="G1381" s="96">
        <v>0.15</v>
      </c>
      <c r="H1381" s="96">
        <v>13.7</v>
      </c>
      <c r="I1381" s="96">
        <v>12.576519999999999</v>
      </c>
      <c r="J1381" s="96">
        <v>13.06</v>
      </c>
    </row>
    <row r="1382" spans="1:10" x14ac:dyDescent="0.25">
      <c r="A1382" s="96">
        <v>40966.5</v>
      </c>
      <c r="B1382" s="96">
        <v>66</v>
      </c>
      <c r="C1382" s="96">
        <v>4</v>
      </c>
      <c r="D1382" s="96">
        <v>98405.7</v>
      </c>
      <c r="E1382" s="96">
        <v>2.9910000000000001</v>
      </c>
      <c r="F1382" s="96">
        <v>4.9589999999999996</v>
      </c>
      <c r="G1382" s="96">
        <v>0.15</v>
      </c>
      <c r="H1382" s="96">
        <v>13.7</v>
      </c>
      <c r="I1382" s="96">
        <v>13.385639999999999</v>
      </c>
      <c r="J1382" s="96">
        <v>13.06</v>
      </c>
    </row>
    <row r="1383" spans="1:10" x14ac:dyDescent="0.25">
      <c r="A1383" s="96">
        <v>40966.541666666664</v>
      </c>
      <c r="B1383" s="96">
        <v>32</v>
      </c>
      <c r="C1383" s="96">
        <v>1</v>
      </c>
      <c r="D1383" s="96">
        <v>98405.7</v>
      </c>
      <c r="E1383" s="96">
        <v>2.9670000000000001</v>
      </c>
      <c r="F1383" s="96">
        <v>5.0679999999999996</v>
      </c>
      <c r="G1383" s="96">
        <v>0.15</v>
      </c>
      <c r="H1383" s="96">
        <v>13.7</v>
      </c>
      <c r="I1383" s="96">
        <v>14.288119999999999</v>
      </c>
      <c r="J1383" s="96">
        <v>13.06</v>
      </c>
    </row>
    <row r="1384" spans="1:10" x14ac:dyDescent="0.25">
      <c r="A1384" s="96">
        <v>40966.583333333336</v>
      </c>
      <c r="B1384" s="96">
        <v>17</v>
      </c>
      <c r="C1384" s="96">
        <v>1</v>
      </c>
      <c r="D1384" s="96">
        <v>98405.7</v>
      </c>
      <c r="E1384" s="96">
        <v>3.02</v>
      </c>
      <c r="F1384" s="96">
        <v>5.2140000000000004</v>
      </c>
      <c r="G1384" s="96">
        <v>0.15</v>
      </c>
      <c r="H1384" s="96">
        <v>13.7</v>
      </c>
      <c r="I1384" s="96">
        <v>14.256999999999998</v>
      </c>
      <c r="J1384" s="96">
        <v>13.06</v>
      </c>
    </row>
    <row r="1385" spans="1:10" x14ac:dyDescent="0.25">
      <c r="A1385" s="96">
        <v>40966.625</v>
      </c>
      <c r="B1385" s="96">
        <v>8</v>
      </c>
      <c r="C1385" s="96">
        <v>1</v>
      </c>
      <c r="D1385" s="96">
        <v>98405.7</v>
      </c>
      <c r="E1385" s="96">
        <v>3.1560000000000001</v>
      </c>
      <c r="F1385" s="96">
        <v>5.3</v>
      </c>
      <c r="G1385" s="96">
        <v>0.15</v>
      </c>
      <c r="H1385" s="96">
        <v>13.7</v>
      </c>
      <c r="I1385" s="96">
        <v>14.174013333333331</v>
      </c>
      <c r="J1385" s="96">
        <v>13.06</v>
      </c>
    </row>
    <row r="1386" spans="1:10" x14ac:dyDescent="0.25">
      <c r="A1386" s="96">
        <v>40966.666666666664</v>
      </c>
      <c r="B1386" s="96">
        <v>1</v>
      </c>
      <c r="C1386" s="96">
        <v>0</v>
      </c>
      <c r="D1386" s="96">
        <v>98405.7</v>
      </c>
      <c r="E1386" s="96">
        <v>3.2719999999999998</v>
      </c>
      <c r="F1386" s="96">
        <v>5.4720000000000004</v>
      </c>
      <c r="G1386" s="96">
        <v>0.15</v>
      </c>
      <c r="H1386" s="96">
        <v>13.7</v>
      </c>
      <c r="I1386" s="96">
        <v>14.267373333333332</v>
      </c>
      <c r="J1386" s="96">
        <v>13.06</v>
      </c>
    </row>
    <row r="1387" spans="1:10" x14ac:dyDescent="0.25">
      <c r="A1387" s="96">
        <v>40966.708333333336</v>
      </c>
      <c r="B1387" s="96">
        <v>0</v>
      </c>
      <c r="C1387" s="96">
        <v>0</v>
      </c>
      <c r="D1387" s="96">
        <v>98405.7</v>
      </c>
      <c r="E1387" s="96">
        <v>3.5449999999999999</v>
      </c>
      <c r="F1387" s="96">
        <v>5.6470000000000002</v>
      </c>
      <c r="G1387" s="96">
        <v>0.15</v>
      </c>
      <c r="H1387" s="96">
        <v>13.7</v>
      </c>
      <c r="I1387" s="96">
        <v>13.987293333333334</v>
      </c>
      <c r="J1387" s="96">
        <v>13.06</v>
      </c>
    </row>
    <row r="1388" spans="1:10" x14ac:dyDescent="0.25">
      <c r="A1388" s="96">
        <v>40966.75</v>
      </c>
      <c r="B1388" s="96">
        <v>0</v>
      </c>
      <c r="C1388" s="96">
        <v>0</v>
      </c>
      <c r="D1388" s="96">
        <v>98405.7</v>
      </c>
      <c r="E1388" s="96">
        <v>3.7040000000000002</v>
      </c>
      <c r="F1388" s="96">
        <v>5.6369999999999996</v>
      </c>
      <c r="G1388" s="96">
        <v>0.15</v>
      </c>
      <c r="H1388" s="96">
        <v>13.7</v>
      </c>
      <c r="I1388" s="96">
        <v>13.707213333333332</v>
      </c>
      <c r="J1388" s="96">
        <v>13.06</v>
      </c>
    </row>
    <row r="1389" spans="1:10" x14ac:dyDescent="0.25">
      <c r="A1389" s="96">
        <v>40966.791666666664</v>
      </c>
      <c r="B1389" s="96">
        <v>0</v>
      </c>
      <c r="C1389" s="96">
        <v>0</v>
      </c>
      <c r="D1389" s="96">
        <v>98405.7</v>
      </c>
      <c r="E1389" s="96">
        <v>3.754</v>
      </c>
      <c r="F1389" s="96">
        <v>5.5090000000000003</v>
      </c>
      <c r="G1389" s="96">
        <v>0.15</v>
      </c>
      <c r="H1389" s="96">
        <v>13.7</v>
      </c>
      <c r="I1389" s="96">
        <v>13.396013333333332</v>
      </c>
      <c r="J1389" s="96">
        <v>13.06</v>
      </c>
    </row>
    <row r="1390" spans="1:10" x14ac:dyDescent="0.25">
      <c r="A1390" s="96">
        <v>40966.833333333336</v>
      </c>
      <c r="B1390" s="96">
        <v>0</v>
      </c>
      <c r="C1390" s="96">
        <v>0</v>
      </c>
      <c r="D1390" s="96">
        <v>98405.7</v>
      </c>
      <c r="E1390" s="96">
        <v>3.774</v>
      </c>
      <c r="F1390" s="96">
        <v>5.3319999999999999</v>
      </c>
      <c r="G1390" s="96">
        <v>0.15</v>
      </c>
      <c r="H1390" s="96">
        <v>13.7</v>
      </c>
      <c r="I1390" s="96">
        <v>12.866973333333332</v>
      </c>
      <c r="J1390" s="96">
        <v>13.06</v>
      </c>
    </row>
    <row r="1391" spans="1:10" x14ac:dyDescent="0.25">
      <c r="A1391" s="96">
        <v>40966.875</v>
      </c>
      <c r="B1391" s="96">
        <v>0</v>
      </c>
      <c r="C1391" s="96">
        <v>0</v>
      </c>
      <c r="D1391" s="96">
        <v>98405.7</v>
      </c>
      <c r="E1391" s="96">
        <v>3.8460000000000001</v>
      </c>
      <c r="F1391" s="96">
        <v>5.5030000000000001</v>
      </c>
      <c r="G1391" s="96">
        <v>0.15</v>
      </c>
      <c r="H1391" s="96">
        <v>13.7</v>
      </c>
      <c r="I1391" s="96">
        <v>12.721746666666666</v>
      </c>
      <c r="J1391" s="96">
        <v>13.06</v>
      </c>
    </row>
    <row r="1392" spans="1:10" x14ac:dyDescent="0.25">
      <c r="A1392" s="96">
        <v>40966.916666666664</v>
      </c>
      <c r="B1392" s="96">
        <v>0</v>
      </c>
      <c r="C1392" s="96">
        <v>0</v>
      </c>
      <c r="D1392" s="96">
        <v>98405.7</v>
      </c>
      <c r="E1392" s="96">
        <v>3.8860000000000001</v>
      </c>
      <c r="F1392" s="96">
        <v>5.54</v>
      </c>
      <c r="G1392" s="96">
        <v>0.15</v>
      </c>
      <c r="H1392" s="96">
        <v>13.7</v>
      </c>
      <c r="I1392" s="96">
        <v>12.628386666666664</v>
      </c>
      <c r="J1392" s="96">
        <v>13.06</v>
      </c>
    </row>
    <row r="1393" spans="1:10" x14ac:dyDescent="0.25">
      <c r="A1393" s="96">
        <v>40966.958333333336</v>
      </c>
      <c r="B1393" s="96">
        <v>0</v>
      </c>
      <c r="C1393" s="96">
        <v>0</v>
      </c>
      <c r="D1393" s="96">
        <v>98405.7</v>
      </c>
      <c r="E1393" s="96">
        <v>3.948</v>
      </c>
      <c r="F1393" s="96">
        <v>5.4790000000000001</v>
      </c>
      <c r="G1393" s="96">
        <v>0.15</v>
      </c>
      <c r="H1393" s="96">
        <v>13.7</v>
      </c>
      <c r="I1393" s="96">
        <v>12.535026666666665</v>
      </c>
      <c r="J1393" s="96">
        <v>13.06</v>
      </c>
    </row>
    <row r="1394" spans="1:10" x14ac:dyDescent="0.25">
      <c r="A1394" s="96">
        <v>40967</v>
      </c>
      <c r="B1394" s="96">
        <v>0</v>
      </c>
      <c r="C1394" s="96">
        <v>0</v>
      </c>
      <c r="D1394" s="96">
        <v>98405.7</v>
      </c>
      <c r="E1394" s="96">
        <v>4.1070000000000002</v>
      </c>
      <c r="F1394" s="96">
        <v>5.5060000000000002</v>
      </c>
      <c r="G1394" s="96">
        <v>0.15</v>
      </c>
      <c r="H1394" s="96">
        <v>13.7</v>
      </c>
      <c r="I1394" s="96">
        <v>12.597266666666666</v>
      </c>
      <c r="J1394" s="96">
        <v>13.06</v>
      </c>
    </row>
    <row r="1395" spans="1:10" x14ac:dyDescent="0.25">
      <c r="A1395" s="96">
        <v>40967.041666666664</v>
      </c>
      <c r="B1395" s="96">
        <v>0</v>
      </c>
      <c r="C1395" s="96">
        <v>0</v>
      </c>
      <c r="D1395" s="96">
        <v>98405.7</v>
      </c>
      <c r="E1395" s="96">
        <v>4.2690000000000001</v>
      </c>
      <c r="F1395" s="96">
        <v>5.681</v>
      </c>
      <c r="G1395" s="96">
        <v>0.15</v>
      </c>
      <c r="H1395" s="96">
        <v>13.7</v>
      </c>
      <c r="I1395" s="96">
        <v>12.566146666666665</v>
      </c>
      <c r="J1395" s="96">
        <v>13.06</v>
      </c>
    </row>
    <row r="1396" spans="1:10" x14ac:dyDescent="0.25">
      <c r="A1396" s="96">
        <v>40967.083333333336</v>
      </c>
      <c r="B1396" s="96">
        <v>0</v>
      </c>
      <c r="C1396" s="96">
        <v>0</v>
      </c>
      <c r="D1396" s="96">
        <v>98405.7</v>
      </c>
      <c r="E1396" s="96">
        <v>4.4800000000000004</v>
      </c>
      <c r="F1396" s="96">
        <v>6.0449999999999999</v>
      </c>
      <c r="G1396" s="96">
        <v>0.15</v>
      </c>
      <c r="H1396" s="96">
        <v>13.7</v>
      </c>
      <c r="I1396" s="96">
        <v>12.545399999999999</v>
      </c>
      <c r="J1396" s="96">
        <v>13.06</v>
      </c>
    </row>
    <row r="1397" spans="1:10" x14ac:dyDescent="0.25">
      <c r="A1397" s="96">
        <v>40967.125</v>
      </c>
      <c r="B1397" s="96">
        <v>0</v>
      </c>
      <c r="C1397" s="96">
        <v>0</v>
      </c>
      <c r="D1397" s="96">
        <v>98405.7</v>
      </c>
      <c r="E1397" s="96">
        <v>4.7690000000000001</v>
      </c>
      <c r="F1397" s="96">
        <v>6.1859999999999999</v>
      </c>
      <c r="G1397" s="96">
        <v>0.15</v>
      </c>
      <c r="H1397" s="96">
        <v>13.7</v>
      </c>
      <c r="I1397" s="96">
        <v>12.555773333333331</v>
      </c>
      <c r="J1397" s="96">
        <v>13.06</v>
      </c>
    </row>
    <row r="1398" spans="1:10" x14ac:dyDescent="0.25">
      <c r="A1398" s="96">
        <v>40967.166666666664</v>
      </c>
      <c r="B1398" s="96">
        <v>0</v>
      </c>
      <c r="C1398" s="96">
        <v>0</v>
      </c>
      <c r="D1398" s="96">
        <v>98405.7</v>
      </c>
      <c r="E1398" s="96">
        <v>4.99</v>
      </c>
      <c r="F1398" s="96">
        <v>5.9859999999999998</v>
      </c>
      <c r="G1398" s="96">
        <v>0.15</v>
      </c>
      <c r="H1398" s="96">
        <v>13.7</v>
      </c>
      <c r="I1398" s="96">
        <v>12.597266666666666</v>
      </c>
      <c r="J1398" s="96">
        <v>13.06</v>
      </c>
    </row>
    <row r="1399" spans="1:10" x14ac:dyDescent="0.25">
      <c r="A1399" s="96">
        <v>40967.208333333336</v>
      </c>
      <c r="B1399" s="96">
        <v>0</v>
      </c>
      <c r="C1399" s="96">
        <v>0</v>
      </c>
      <c r="D1399" s="96">
        <v>98405.7</v>
      </c>
      <c r="E1399" s="96">
        <v>5.032</v>
      </c>
      <c r="F1399" s="96">
        <v>5.7309999999999999</v>
      </c>
      <c r="G1399" s="96">
        <v>0.15</v>
      </c>
      <c r="H1399" s="96">
        <v>13.7</v>
      </c>
      <c r="I1399" s="96">
        <v>12.669879999999999</v>
      </c>
      <c r="J1399" s="96">
        <v>13.06</v>
      </c>
    </row>
    <row r="1400" spans="1:10" x14ac:dyDescent="0.25">
      <c r="A1400" s="96">
        <v>40967.25</v>
      </c>
      <c r="B1400" s="96">
        <v>2</v>
      </c>
      <c r="C1400" s="96">
        <v>1</v>
      </c>
      <c r="D1400" s="96">
        <v>98405.7</v>
      </c>
      <c r="E1400" s="96">
        <v>5.2990000000000004</v>
      </c>
      <c r="F1400" s="96">
        <v>5.9989999999999997</v>
      </c>
      <c r="G1400" s="96">
        <v>0.15</v>
      </c>
      <c r="H1400" s="96">
        <v>13.7</v>
      </c>
      <c r="I1400" s="96">
        <v>12.690626666666667</v>
      </c>
      <c r="J1400" s="96">
        <v>13.06</v>
      </c>
    </row>
    <row r="1401" spans="1:10" x14ac:dyDescent="0.25">
      <c r="A1401" s="96">
        <v>40967.291666666664</v>
      </c>
      <c r="B1401" s="96">
        <v>11</v>
      </c>
      <c r="C1401" s="96">
        <v>1</v>
      </c>
      <c r="D1401" s="96">
        <v>98405.7</v>
      </c>
      <c r="E1401" s="96">
        <v>5.47</v>
      </c>
      <c r="F1401" s="96">
        <v>6.0209999999999999</v>
      </c>
      <c r="G1401" s="96">
        <v>0.15</v>
      </c>
      <c r="H1401" s="96">
        <v>13.7</v>
      </c>
      <c r="I1401" s="96">
        <v>12.773613333333332</v>
      </c>
      <c r="J1401" s="96">
        <v>13.06</v>
      </c>
    </row>
    <row r="1402" spans="1:10" x14ac:dyDescent="0.25">
      <c r="A1402" s="96">
        <v>40967.333333333336</v>
      </c>
      <c r="B1402" s="96">
        <v>28</v>
      </c>
      <c r="C1402" s="96">
        <v>2</v>
      </c>
      <c r="D1402" s="96">
        <v>98405.7</v>
      </c>
      <c r="E1402" s="96">
        <v>5.7519999999999998</v>
      </c>
      <c r="F1402" s="96">
        <v>6.194</v>
      </c>
      <c r="G1402" s="96">
        <v>0.15</v>
      </c>
      <c r="H1402" s="96">
        <v>13.7</v>
      </c>
      <c r="I1402" s="96">
        <v>12.898093333333332</v>
      </c>
      <c r="J1402" s="96">
        <v>13.06</v>
      </c>
    </row>
    <row r="1403" spans="1:10" x14ac:dyDescent="0.25">
      <c r="A1403" s="96">
        <v>40967.375</v>
      </c>
      <c r="B1403" s="96">
        <v>42</v>
      </c>
      <c r="C1403" s="96">
        <v>2</v>
      </c>
      <c r="D1403" s="96">
        <v>98405.7</v>
      </c>
      <c r="E1403" s="96">
        <v>6.1289999999999996</v>
      </c>
      <c r="F1403" s="96">
        <v>6.476</v>
      </c>
      <c r="G1403" s="96">
        <v>0.15</v>
      </c>
      <c r="H1403" s="96">
        <v>13.7</v>
      </c>
      <c r="I1403" s="96">
        <v>13.095186666666665</v>
      </c>
      <c r="J1403" s="96">
        <v>13.06</v>
      </c>
    </row>
    <row r="1404" spans="1:10" x14ac:dyDescent="0.25">
      <c r="A1404" s="96">
        <v>40967.416666666664</v>
      </c>
      <c r="B1404" s="96">
        <v>84</v>
      </c>
      <c r="C1404" s="96">
        <v>6</v>
      </c>
      <c r="D1404" s="96">
        <v>98405.7</v>
      </c>
      <c r="E1404" s="96">
        <v>6.8029999999999999</v>
      </c>
      <c r="F1404" s="96">
        <v>6.7450000000000001</v>
      </c>
      <c r="G1404" s="96">
        <v>0.15</v>
      </c>
      <c r="H1404" s="96">
        <v>13.7</v>
      </c>
      <c r="I1404" s="96">
        <v>13.302653333333332</v>
      </c>
      <c r="J1404" s="96">
        <v>13.06</v>
      </c>
    </row>
    <row r="1405" spans="1:10" x14ac:dyDescent="0.25">
      <c r="A1405" s="96">
        <v>40967.458333333336</v>
      </c>
      <c r="B1405" s="96">
        <v>109</v>
      </c>
      <c r="C1405" s="96">
        <v>11</v>
      </c>
      <c r="D1405" s="96">
        <v>98405.7</v>
      </c>
      <c r="E1405" s="96">
        <v>7.6580000000000004</v>
      </c>
      <c r="F1405" s="96">
        <v>7.0519999999999996</v>
      </c>
      <c r="G1405" s="96">
        <v>0.15</v>
      </c>
      <c r="H1405" s="96">
        <v>13.7</v>
      </c>
      <c r="I1405" s="96">
        <v>13.468626666666665</v>
      </c>
      <c r="J1405" s="96">
        <v>13.06</v>
      </c>
    </row>
    <row r="1406" spans="1:10" x14ac:dyDescent="0.25">
      <c r="A1406" s="96">
        <v>40967.5</v>
      </c>
      <c r="B1406" s="96">
        <v>99</v>
      </c>
      <c r="C1406" s="96">
        <v>10</v>
      </c>
      <c r="D1406" s="96">
        <v>98405.7</v>
      </c>
      <c r="E1406" s="96">
        <v>8.2870000000000008</v>
      </c>
      <c r="F1406" s="96">
        <v>6.8739999999999997</v>
      </c>
      <c r="G1406" s="96">
        <v>0.15</v>
      </c>
      <c r="H1406" s="96">
        <v>13.7</v>
      </c>
      <c r="I1406" s="96">
        <v>13.707213333333332</v>
      </c>
      <c r="J1406" s="96">
        <v>13.06</v>
      </c>
    </row>
    <row r="1407" spans="1:10" x14ac:dyDescent="0.25">
      <c r="A1407" s="96">
        <v>40967.541666666664</v>
      </c>
      <c r="B1407" s="96">
        <v>89</v>
      </c>
      <c r="C1407" s="96">
        <v>12</v>
      </c>
      <c r="D1407" s="96">
        <v>98405.7</v>
      </c>
      <c r="E1407" s="96">
        <v>8.6969999999999992</v>
      </c>
      <c r="F1407" s="96">
        <v>6.7069999999999999</v>
      </c>
      <c r="G1407" s="96">
        <v>0.15</v>
      </c>
      <c r="H1407" s="96">
        <v>13.7</v>
      </c>
      <c r="I1407" s="96">
        <v>13.904306666666667</v>
      </c>
      <c r="J1407" s="96">
        <v>13.06</v>
      </c>
    </row>
    <row r="1408" spans="1:10" x14ac:dyDescent="0.25">
      <c r="A1408" s="96">
        <v>40967.583333333336</v>
      </c>
      <c r="B1408" s="96">
        <v>67</v>
      </c>
      <c r="C1408" s="96">
        <v>14</v>
      </c>
      <c r="D1408" s="96">
        <v>98405.7</v>
      </c>
      <c r="E1408" s="96">
        <v>8.8490000000000002</v>
      </c>
      <c r="F1408" s="96">
        <v>6.5170000000000003</v>
      </c>
      <c r="G1408" s="96">
        <v>0.15</v>
      </c>
      <c r="H1408" s="96">
        <v>13.7</v>
      </c>
      <c r="I1408" s="96">
        <v>14.111773333333332</v>
      </c>
      <c r="J1408" s="96">
        <v>13.06</v>
      </c>
    </row>
    <row r="1409" spans="1:10" x14ac:dyDescent="0.25">
      <c r="A1409" s="96">
        <v>40967.625</v>
      </c>
      <c r="B1409" s="96">
        <v>29</v>
      </c>
      <c r="C1409" s="96">
        <v>7</v>
      </c>
      <c r="D1409" s="96">
        <v>98405.7</v>
      </c>
      <c r="E1409" s="96">
        <v>8.5449999999999999</v>
      </c>
      <c r="F1409" s="96">
        <v>6.4180000000000001</v>
      </c>
      <c r="G1409" s="96">
        <v>0.15</v>
      </c>
      <c r="H1409" s="96">
        <v>13.7</v>
      </c>
      <c r="I1409" s="96">
        <v>14.236253333333332</v>
      </c>
      <c r="J1409" s="96">
        <v>13.06</v>
      </c>
    </row>
    <row r="1410" spans="1:10" x14ac:dyDescent="0.25">
      <c r="A1410" s="96">
        <v>40967.666666666664</v>
      </c>
      <c r="B1410" s="96">
        <v>3</v>
      </c>
      <c r="C1410" s="96">
        <v>1</v>
      </c>
      <c r="D1410" s="96">
        <v>98405.7</v>
      </c>
      <c r="E1410" s="96">
        <v>7.9509999999999996</v>
      </c>
      <c r="F1410" s="96">
        <v>6.4160000000000004</v>
      </c>
      <c r="G1410" s="96">
        <v>0.15</v>
      </c>
      <c r="H1410" s="96">
        <v>13.7</v>
      </c>
      <c r="I1410" s="96">
        <v>14.288119999999999</v>
      </c>
      <c r="J1410" s="96">
        <v>13.06</v>
      </c>
    </row>
    <row r="1411" spans="1:10" x14ac:dyDescent="0.25">
      <c r="A1411" s="96">
        <v>40967.708333333336</v>
      </c>
      <c r="B1411" s="96">
        <v>0</v>
      </c>
      <c r="C1411" s="96">
        <v>0</v>
      </c>
      <c r="D1411" s="96">
        <v>98405.7</v>
      </c>
      <c r="E1411" s="96">
        <v>7.484</v>
      </c>
      <c r="F1411" s="96">
        <v>6.3849999999999998</v>
      </c>
      <c r="G1411" s="96">
        <v>0.15</v>
      </c>
      <c r="H1411" s="96">
        <v>13.7</v>
      </c>
      <c r="I1411" s="96">
        <v>14.360733333333332</v>
      </c>
      <c r="J1411" s="96">
        <v>13.06</v>
      </c>
    </row>
    <row r="1412" spans="1:10" x14ac:dyDescent="0.25">
      <c r="A1412" s="96">
        <v>40967.75</v>
      </c>
      <c r="B1412" s="96">
        <v>0</v>
      </c>
      <c r="C1412" s="96">
        <v>0</v>
      </c>
      <c r="D1412" s="96">
        <v>98405.7</v>
      </c>
      <c r="E1412" s="96">
        <v>7.0359999999999996</v>
      </c>
      <c r="F1412" s="96">
        <v>6.2350000000000003</v>
      </c>
      <c r="G1412" s="96">
        <v>0.15</v>
      </c>
      <c r="H1412" s="96">
        <v>13.7</v>
      </c>
      <c r="I1412" s="96">
        <v>14.246626666666666</v>
      </c>
      <c r="J1412" s="96">
        <v>13.06</v>
      </c>
    </row>
    <row r="1413" spans="1:10" x14ac:dyDescent="0.25">
      <c r="A1413" s="96">
        <v>40967.791666666664</v>
      </c>
      <c r="B1413" s="96">
        <v>0</v>
      </c>
      <c r="C1413" s="96">
        <v>0</v>
      </c>
      <c r="D1413" s="96">
        <v>98405.7</v>
      </c>
      <c r="E1413" s="96">
        <v>6.6660000000000004</v>
      </c>
      <c r="F1413" s="96">
        <v>6.0229999999999997</v>
      </c>
      <c r="G1413" s="96">
        <v>0.15</v>
      </c>
      <c r="H1413" s="96">
        <v>13.7</v>
      </c>
      <c r="I1413" s="96">
        <v>14.132519999999998</v>
      </c>
      <c r="J1413" s="96">
        <v>13.06</v>
      </c>
    </row>
    <row r="1414" spans="1:10" x14ac:dyDescent="0.25">
      <c r="A1414" s="96">
        <v>40967.833333333336</v>
      </c>
      <c r="B1414" s="96">
        <v>0</v>
      </c>
      <c r="C1414" s="96">
        <v>0</v>
      </c>
      <c r="D1414" s="96">
        <v>98405.7</v>
      </c>
      <c r="E1414" s="96">
        <v>6.3239999999999998</v>
      </c>
      <c r="F1414" s="96">
        <v>5.6109999999999998</v>
      </c>
      <c r="G1414" s="96">
        <v>0.15</v>
      </c>
      <c r="H1414" s="96">
        <v>13.7</v>
      </c>
      <c r="I1414" s="96">
        <v>14.018413333333331</v>
      </c>
      <c r="J1414" s="96">
        <v>13.06</v>
      </c>
    </row>
    <row r="1415" spans="1:10" x14ac:dyDescent="0.25">
      <c r="A1415" s="96">
        <v>40967.875</v>
      </c>
      <c r="B1415" s="96">
        <v>0</v>
      </c>
      <c r="C1415" s="96">
        <v>0</v>
      </c>
      <c r="D1415" s="96">
        <v>98405.7</v>
      </c>
      <c r="E1415" s="96">
        <v>6.1559999999999997</v>
      </c>
      <c r="F1415" s="96">
        <v>5.5149999999999997</v>
      </c>
      <c r="G1415" s="96">
        <v>0.15</v>
      </c>
      <c r="H1415" s="96">
        <v>13.7</v>
      </c>
      <c r="I1415" s="96">
        <v>13.862813333333332</v>
      </c>
      <c r="J1415" s="96">
        <v>13.06</v>
      </c>
    </row>
    <row r="1416" spans="1:10" x14ac:dyDescent="0.25">
      <c r="A1416" s="96">
        <v>40967.916666666664</v>
      </c>
      <c r="B1416" s="96">
        <v>0</v>
      </c>
      <c r="C1416" s="96">
        <v>0</v>
      </c>
      <c r="D1416" s="96">
        <v>98405.7</v>
      </c>
      <c r="E1416" s="96">
        <v>6.0140000000000002</v>
      </c>
      <c r="F1416" s="96">
        <v>5.3479999999999999</v>
      </c>
      <c r="G1416" s="96">
        <v>0.15</v>
      </c>
      <c r="H1416" s="96">
        <v>13.7</v>
      </c>
      <c r="I1416" s="96">
        <v>13.852439999999998</v>
      </c>
      <c r="J1416" s="96">
        <v>13.06</v>
      </c>
    </row>
    <row r="1417" spans="1:10" x14ac:dyDescent="0.25">
      <c r="A1417" s="96">
        <v>40967.958333333336</v>
      </c>
      <c r="B1417" s="96">
        <v>0</v>
      </c>
      <c r="C1417" s="96">
        <v>0</v>
      </c>
      <c r="D1417" s="96">
        <v>98405.7</v>
      </c>
      <c r="E1417" s="96">
        <v>5.8330000000000002</v>
      </c>
      <c r="F1417" s="96">
        <v>5.2960000000000003</v>
      </c>
      <c r="G1417" s="96">
        <v>0.15</v>
      </c>
      <c r="H1417" s="96">
        <v>13.7</v>
      </c>
      <c r="I1417" s="96">
        <v>13.852439999999998</v>
      </c>
      <c r="J1417" s="96">
        <v>13.06</v>
      </c>
    </row>
    <row r="1418" spans="1:10" x14ac:dyDescent="0.25">
      <c r="A1418" s="96">
        <v>40968</v>
      </c>
      <c r="B1418" s="96">
        <v>0</v>
      </c>
      <c r="C1418" s="96">
        <v>0</v>
      </c>
      <c r="D1418" s="96">
        <v>98405.7</v>
      </c>
      <c r="E1418" s="96">
        <v>5.6619999999999999</v>
      </c>
      <c r="F1418" s="96">
        <v>5.2889999999999997</v>
      </c>
      <c r="G1418" s="96">
        <v>0.15</v>
      </c>
      <c r="H1418" s="96">
        <v>13.7</v>
      </c>
      <c r="I1418" s="96">
        <v>13.852439999999998</v>
      </c>
      <c r="J1418" s="96">
        <v>13.06</v>
      </c>
    </row>
    <row r="1419" spans="1:10" x14ac:dyDescent="0.25">
      <c r="A1419" s="96">
        <v>40968.041666666664</v>
      </c>
      <c r="B1419" s="96">
        <v>0</v>
      </c>
      <c r="C1419" s="96">
        <v>0</v>
      </c>
      <c r="D1419" s="96">
        <v>98405.7</v>
      </c>
      <c r="E1419" s="96">
        <v>5.468</v>
      </c>
      <c r="F1419" s="96">
        <v>5.3289999999999997</v>
      </c>
      <c r="G1419" s="96">
        <v>0.15</v>
      </c>
      <c r="H1419" s="96">
        <v>13.7</v>
      </c>
      <c r="I1419" s="96">
        <v>13.852439999999998</v>
      </c>
      <c r="J1419" s="96">
        <v>13.06</v>
      </c>
    </row>
    <row r="1420" spans="1:10" x14ac:dyDescent="0.25">
      <c r="A1420" s="96">
        <v>40968.083333333336</v>
      </c>
      <c r="B1420" s="96">
        <v>0</v>
      </c>
      <c r="C1420" s="96">
        <v>0</v>
      </c>
      <c r="D1420" s="96">
        <v>98405.7</v>
      </c>
      <c r="E1420" s="96">
        <v>5.2430000000000003</v>
      </c>
      <c r="F1420" s="96">
        <v>5.3230000000000004</v>
      </c>
      <c r="G1420" s="96">
        <v>0.15</v>
      </c>
      <c r="H1420" s="96">
        <v>13.7</v>
      </c>
      <c r="I1420" s="96">
        <v>13.821319999999998</v>
      </c>
      <c r="J1420" s="96">
        <v>13.06</v>
      </c>
    </row>
    <row r="1421" spans="1:10" x14ac:dyDescent="0.25">
      <c r="A1421" s="96">
        <v>40968.125</v>
      </c>
      <c r="B1421" s="96">
        <v>0</v>
      </c>
      <c r="C1421" s="96">
        <v>0</v>
      </c>
      <c r="D1421" s="96">
        <v>98405.7</v>
      </c>
      <c r="E1421" s="96">
        <v>4.9489999999999998</v>
      </c>
      <c r="F1421" s="96">
        <v>5.26</v>
      </c>
      <c r="G1421" s="96">
        <v>0.15</v>
      </c>
      <c r="H1421" s="96">
        <v>13.7</v>
      </c>
      <c r="I1421" s="96">
        <v>13.790199999999999</v>
      </c>
      <c r="J1421" s="96">
        <v>13.06</v>
      </c>
    </row>
    <row r="1422" spans="1:10" x14ac:dyDescent="0.25">
      <c r="A1422" s="96">
        <v>40968.166666666664</v>
      </c>
      <c r="B1422" s="96">
        <v>0</v>
      </c>
      <c r="C1422" s="96">
        <v>0</v>
      </c>
      <c r="D1422" s="96">
        <v>98405.7</v>
      </c>
      <c r="E1422" s="96">
        <v>4.6849999999999996</v>
      </c>
      <c r="F1422" s="96">
        <v>5.0970000000000004</v>
      </c>
      <c r="G1422" s="96">
        <v>0.15</v>
      </c>
      <c r="H1422" s="96">
        <v>13.7</v>
      </c>
      <c r="I1422" s="96">
        <v>13.790199999999999</v>
      </c>
      <c r="J1422" s="96">
        <v>13.06</v>
      </c>
    </row>
    <row r="1423" spans="1:10" x14ac:dyDescent="0.25">
      <c r="A1423" s="96">
        <v>40968.208333333336</v>
      </c>
      <c r="B1423" s="96">
        <v>0</v>
      </c>
      <c r="C1423" s="96">
        <v>0</v>
      </c>
      <c r="D1423" s="96">
        <v>98405.7</v>
      </c>
      <c r="E1423" s="96">
        <v>4.5289999999999999</v>
      </c>
      <c r="F1423" s="96">
        <v>4.8890000000000002</v>
      </c>
      <c r="G1423" s="96">
        <v>0.15</v>
      </c>
      <c r="H1423" s="96">
        <v>13.7</v>
      </c>
      <c r="I1423" s="96">
        <v>13.800573333333332</v>
      </c>
      <c r="J1423" s="96">
        <v>13.06</v>
      </c>
    </row>
    <row r="1424" spans="1:10" x14ac:dyDescent="0.25">
      <c r="A1424" s="96">
        <v>40968.25</v>
      </c>
      <c r="B1424" s="96">
        <v>9</v>
      </c>
      <c r="C1424" s="96">
        <v>6</v>
      </c>
      <c r="D1424" s="96">
        <v>98405.7</v>
      </c>
      <c r="E1424" s="96">
        <v>4.6840000000000002</v>
      </c>
      <c r="F1424" s="96">
        <v>4.7750000000000004</v>
      </c>
      <c r="G1424" s="96">
        <v>0.15</v>
      </c>
      <c r="H1424" s="96">
        <v>13.7</v>
      </c>
      <c r="I1424" s="96">
        <v>13.738333333333332</v>
      </c>
      <c r="J1424" s="96">
        <v>13.06</v>
      </c>
    </row>
    <row r="1425" spans="1:10" x14ac:dyDescent="0.25">
      <c r="A1425" s="96">
        <v>40968.291666666664</v>
      </c>
      <c r="B1425" s="96">
        <v>38</v>
      </c>
      <c r="C1425" s="96">
        <v>10</v>
      </c>
      <c r="D1425" s="96">
        <v>98405.7</v>
      </c>
      <c r="E1425" s="96">
        <v>5.2290000000000001</v>
      </c>
      <c r="F1425" s="96">
        <v>4.6029999999999998</v>
      </c>
      <c r="G1425" s="96">
        <v>0.15</v>
      </c>
      <c r="H1425" s="96">
        <v>13.7</v>
      </c>
      <c r="I1425" s="96">
        <v>13.759079999999999</v>
      </c>
      <c r="J1425" s="96">
        <v>13.06</v>
      </c>
    </row>
    <row r="1426" spans="1:10" x14ac:dyDescent="0.25">
      <c r="A1426" s="96">
        <v>40968.333333333336</v>
      </c>
      <c r="B1426" s="96">
        <v>68</v>
      </c>
      <c r="C1426" s="96">
        <v>12</v>
      </c>
      <c r="D1426" s="96">
        <v>98405.7</v>
      </c>
      <c r="E1426" s="96">
        <v>6.032</v>
      </c>
      <c r="F1426" s="96">
        <v>4.4850000000000003</v>
      </c>
      <c r="G1426" s="96">
        <v>0.15</v>
      </c>
      <c r="H1426" s="96">
        <v>13.7</v>
      </c>
      <c r="I1426" s="96">
        <v>13.904306666666663</v>
      </c>
      <c r="J1426" s="96">
        <v>13.06</v>
      </c>
    </row>
    <row r="1427" spans="1:10" x14ac:dyDescent="0.25">
      <c r="A1427" s="96">
        <v>40968.375</v>
      </c>
      <c r="B1427" s="96">
        <v>94</v>
      </c>
      <c r="C1427" s="96">
        <v>13</v>
      </c>
      <c r="D1427" s="96">
        <v>98405.7</v>
      </c>
      <c r="E1427" s="96">
        <v>7.117</v>
      </c>
      <c r="F1427" s="96">
        <v>4.4960000000000004</v>
      </c>
      <c r="G1427" s="96">
        <v>0.15</v>
      </c>
      <c r="H1427" s="96">
        <v>13.7</v>
      </c>
      <c r="I1427" s="96">
        <v>14.049533333333333</v>
      </c>
      <c r="J1427" s="96">
        <v>13.06</v>
      </c>
    </row>
    <row r="1428" spans="1:10" x14ac:dyDescent="0.25">
      <c r="A1428" s="96">
        <v>40968.416666666664</v>
      </c>
      <c r="B1428" s="96">
        <v>109</v>
      </c>
      <c r="C1428" s="96">
        <v>13</v>
      </c>
      <c r="D1428" s="96">
        <v>98405.7</v>
      </c>
      <c r="E1428" s="96">
        <v>8.1349999999999998</v>
      </c>
      <c r="F1428" s="96">
        <v>4.4870000000000001</v>
      </c>
      <c r="G1428" s="96">
        <v>0.15</v>
      </c>
      <c r="H1428" s="96">
        <v>13.7</v>
      </c>
      <c r="I1428" s="96">
        <v>14.277746666666665</v>
      </c>
      <c r="J1428" s="96">
        <v>13.06</v>
      </c>
    </row>
    <row r="1429" spans="1:10" x14ac:dyDescent="0.25">
      <c r="A1429" s="96">
        <v>40968.458333333336</v>
      </c>
      <c r="B1429" s="96">
        <v>117</v>
      </c>
      <c r="C1429" s="96">
        <v>14</v>
      </c>
      <c r="D1429" s="96">
        <v>98405.7</v>
      </c>
      <c r="E1429" s="96">
        <v>8.8919999999999995</v>
      </c>
      <c r="F1429" s="96">
        <v>4.4459999999999997</v>
      </c>
      <c r="G1429" s="96">
        <v>0.15</v>
      </c>
      <c r="H1429" s="96">
        <v>13.7</v>
      </c>
      <c r="I1429" s="96">
        <v>14.599319999999999</v>
      </c>
      <c r="J1429" s="96">
        <v>13.06</v>
      </c>
    </row>
    <row r="1430" spans="1:10" x14ac:dyDescent="0.25">
      <c r="A1430" s="96">
        <v>40968.5</v>
      </c>
      <c r="B1430" s="96">
        <v>111</v>
      </c>
      <c r="C1430" s="96">
        <v>15</v>
      </c>
      <c r="D1430" s="96">
        <v>98405.7</v>
      </c>
      <c r="E1430" s="96">
        <v>9.5980000000000008</v>
      </c>
      <c r="F1430" s="96">
        <v>4.6319999999999997</v>
      </c>
      <c r="G1430" s="96">
        <v>0.15</v>
      </c>
      <c r="H1430" s="96">
        <v>13.7</v>
      </c>
      <c r="I1430" s="96">
        <v>15.003879999999999</v>
      </c>
      <c r="J1430" s="96">
        <v>13.06</v>
      </c>
    </row>
    <row r="1431" spans="1:10" x14ac:dyDescent="0.25">
      <c r="A1431" s="96">
        <v>40968.541666666664</v>
      </c>
      <c r="B1431" s="96">
        <v>94</v>
      </c>
      <c r="C1431" s="96">
        <v>15</v>
      </c>
      <c r="D1431" s="96">
        <v>98405.7</v>
      </c>
      <c r="E1431" s="96">
        <v>9.6980000000000004</v>
      </c>
      <c r="F1431" s="96">
        <v>4.7009999999999996</v>
      </c>
      <c r="G1431" s="96">
        <v>0.15</v>
      </c>
      <c r="H1431" s="96">
        <v>13.7</v>
      </c>
      <c r="I1431" s="96">
        <v>15.377319999999997</v>
      </c>
      <c r="J1431" s="96">
        <v>13.06</v>
      </c>
    </row>
    <row r="1432" spans="1:10" x14ac:dyDescent="0.25">
      <c r="A1432" s="96">
        <v>40968.583333333336</v>
      </c>
      <c r="B1432" s="96">
        <v>63</v>
      </c>
      <c r="C1432" s="96">
        <v>12</v>
      </c>
      <c r="D1432" s="96">
        <v>98405.7</v>
      </c>
      <c r="E1432" s="96">
        <v>9.3699999999999992</v>
      </c>
      <c r="F1432" s="96">
        <v>4.577</v>
      </c>
      <c r="G1432" s="96">
        <v>0.15</v>
      </c>
      <c r="H1432" s="96">
        <v>13.7</v>
      </c>
      <c r="I1432" s="96">
        <v>15.709266666666664</v>
      </c>
      <c r="J1432" s="96">
        <v>13.06</v>
      </c>
    </row>
    <row r="1433" spans="1:10" x14ac:dyDescent="0.25">
      <c r="A1433" s="96">
        <v>40968.625</v>
      </c>
      <c r="B1433" s="96">
        <v>28</v>
      </c>
      <c r="C1433" s="96">
        <v>7</v>
      </c>
      <c r="D1433" s="96">
        <v>98405.7</v>
      </c>
      <c r="E1433" s="96">
        <v>8.6869999999999994</v>
      </c>
      <c r="F1433" s="96">
        <v>4.3630000000000004</v>
      </c>
      <c r="G1433" s="96">
        <v>0.15</v>
      </c>
      <c r="H1433" s="96">
        <v>13.7</v>
      </c>
      <c r="I1433" s="96">
        <v>15.812999999999999</v>
      </c>
      <c r="J1433" s="96">
        <v>13.06</v>
      </c>
    </row>
    <row r="1434" spans="1:10" x14ac:dyDescent="0.25">
      <c r="A1434" s="96">
        <v>40968.666666666664</v>
      </c>
      <c r="B1434" s="96">
        <v>2</v>
      </c>
      <c r="C1434" s="96">
        <v>1</v>
      </c>
      <c r="D1434" s="96">
        <v>98405.7</v>
      </c>
      <c r="E1434" s="96">
        <v>7.6920000000000002</v>
      </c>
      <c r="F1434" s="96">
        <v>4.3639999999999999</v>
      </c>
      <c r="G1434" s="96">
        <v>0.15</v>
      </c>
      <c r="H1434" s="96">
        <v>13.7</v>
      </c>
      <c r="I1434" s="96">
        <v>15.781879999999999</v>
      </c>
      <c r="J1434" s="96">
        <v>13.06</v>
      </c>
    </row>
    <row r="1435" spans="1:10" x14ac:dyDescent="0.25">
      <c r="A1435" s="96">
        <v>40968.708333333336</v>
      </c>
      <c r="B1435" s="96">
        <v>0</v>
      </c>
      <c r="C1435" s="96">
        <v>0</v>
      </c>
      <c r="D1435" s="96">
        <v>98405.7</v>
      </c>
      <c r="E1435" s="96">
        <v>7.3140000000000001</v>
      </c>
      <c r="F1435" s="96">
        <v>4.6479999999999997</v>
      </c>
      <c r="G1435" s="96">
        <v>0.15</v>
      </c>
      <c r="H1435" s="96">
        <v>13.7</v>
      </c>
      <c r="I1435" s="96">
        <v>15.605533333333332</v>
      </c>
      <c r="J1435" s="96">
        <v>13.06</v>
      </c>
    </row>
    <row r="1436" spans="1:10" x14ac:dyDescent="0.25">
      <c r="A1436" s="96">
        <v>40968.75</v>
      </c>
      <c r="B1436" s="96">
        <v>0</v>
      </c>
      <c r="C1436" s="96">
        <v>0</v>
      </c>
      <c r="D1436" s="96">
        <v>98405.7</v>
      </c>
      <c r="E1436" s="96">
        <v>7.048</v>
      </c>
      <c r="F1436" s="96">
        <v>4.5730000000000004</v>
      </c>
      <c r="G1436" s="96">
        <v>0.15</v>
      </c>
      <c r="H1436" s="96">
        <v>13.7</v>
      </c>
      <c r="I1436" s="96">
        <v>15.263213333333333</v>
      </c>
      <c r="J1436" s="96">
        <v>13.06</v>
      </c>
    </row>
    <row r="1437" spans="1:10" x14ac:dyDescent="0.25">
      <c r="A1437" s="96">
        <v>40968.791666666664</v>
      </c>
      <c r="B1437" s="96">
        <v>0</v>
      </c>
      <c r="C1437" s="96">
        <v>0</v>
      </c>
      <c r="D1437" s="96">
        <v>98405.7</v>
      </c>
      <c r="E1437" s="96">
        <v>6.8239999999999998</v>
      </c>
      <c r="F1437" s="96">
        <v>4.3959999999999999</v>
      </c>
      <c r="G1437" s="96">
        <v>0.15</v>
      </c>
      <c r="H1437" s="96">
        <v>13.7</v>
      </c>
      <c r="I1437" s="96">
        <v>14.993506666666667</v>
      </c>
      <c r="J1437" s="96">
        <v>13.06</v>
      </c>
    </row>
    <row r="1438" spans="1:10" x14ac:dyDescent="0.25">
      <c r="A1438" s="96">
        <v>40968.833333333336</v>
      </c>
      <c r="B1438" s="96">
        <v>0</v>
      </c>
      <c r="C1438" s="96">
        <v>0</v>
      </c>
      <c r="D1438" s="96">
        <v>98405.7</v>
      </c>
      <c r="E1438" s="96">
        <v>6.6779999999999999</v>
      </c>
      <c r="F1438" s="96">
        <v>4.2869999999999999</v>
      </c>
      <c r="G1438" s="96">
        <v>0.15</v>
      </c>
      <c r="H1438" s="96">
        <v>13.7</v>
      </c>
      <c r="I1438" s="96">
        <v>14.568199999999997</v>
      </c>
      <c r="J1438" s="96">
        <v>13.06</v>
      </c>
    </row>
    <row r="1439" spans="1:10" x14ac:dyDescent="0.25">
      <c r="A1439" s="96">
        <v>40968.875</v>
      </c>
      <c r="B1439" s="96">
        <v>0</v>
      </c>
      <c r="C1439" s="96">
        <v>0</v>
      </c>
      <c r="D1439" s="96">
        <v>98405.7</v>
      </c>
      <c r="E1439" s="96">
        <v>6.593</v>
      </c>
      <c r="F1439" s="96">
        <v>4.1959999999999997</v>
      </c>
      <c r="G1439" s="96">
        <v>0.15</v>
      </c>
      <c r="H1439" s="96">
        <v>13.7</v>
      </c>
      <c r="I1439" s="96">
        <v>14.236253333333332</v>
      </c>
      <c r="J1439" s="96">
        <v>13.06</v>
      </c>
    </row>
    <row r="1440" spans="1:10" x14ac:dyDescent="0.25">
      <c r="A1440" s="96">
        <v>40968.916666666664</v>
      </c>
      <c r="B1440" s="96">
        <v>0</v>
      </c>
      <c r="C1440" s="96">
        <v>0</v>
      </c>
      <c r="D1440" s="96">
        <v>98405.7</v>
      </c>
      <c r="E1440" s="96">
        <v>6.476</v>
      </c>
      <c r="F1440" s="96">
        <v>4.1929999999999996</v>
      </c>
      <c r="G1440" s="96">
        <v>0.15</v>
      </c>
      <c r="H1440" s="96">
        <v>13.7</v>
      </c>
      <c r="I1440" s="96">
        <v>14.039159999999999</v>
      </c>
      <c r="J1440" s="96">
        <v>13.06</v>
      </c>
    </row>
    <row r="1441" spans="1:10" x14ac:dyDescent="0.25">
      <c r="A1441" s="96">
        <v>40968.958333333336</v>
      </c>
      <c r="B1441" s="96">
        <v>0</v>
      </c>
      <c r="C1441" s="96">
        <v>0</v>
      </c>
      <c r="D1441" s="96">
        <v>98405.7</v>
      </c>
      <c r="E1441" s="96">
        <v>6.5659999999999998</v>
      </c>
      <c r="F1441" s="96">
        <v>4.2380000000000004</v>
      </c>
      <c r="G1441" s="96">
        <v>0.15</v>
      </c>
      <c r="H1441" s="96">
        <v>13.7</v>
      </c>
      <c r="I1441" s="96">
        <v>13.852439999999998</v>
      </c>
      <c r="J1441" s="96">
        <v>13.06</v>
      </c>
    </row>
    <row r="1442" spans="1:10" x14ac:dyDescent="0.25">
      <c r="A1442" s="96">
        <v>40969</v>
      </c>
      <c r="B1442" s="96">
        <v>0</v>
      </c>
      <c r="C1442" s="96">
        <v>0</v>
      </c>
      <c r="D1442" s="96">
        <v>98405.7</v>
      </c>
      <c r="E1442" s="96">
        <v>6.57</v>
      </c>
      <c r="F1442" s="96">
        <v>4.3390000000000004</v>
      </c>
      <c r="G1442" s="96">
        <v>0.15</v>
      </c>
      <c r="H1442" s="96">
        <v>13.7</v>
      </c>
      <c r="I1442" s="96">
        <v>14.122146666666666</v>
      </c>
      <c r="J1442" s="96">
        <v>13.06</v>
      </c>
    </row>
    <row r="1443" spans="1:10" x14ac:dyDescent="0.25">
      <c r="A1443" s="96">
        <v>40969.041666666664</v>
      </c>
      <c r="B1443" s="96">
        <v>0</v>
      </c>
      <c r="C1443" s="96">
        <v>0</v>
      </c>
      <c r="D1443" s="96">
        <v>98405.7</v>
      </c>
      <c r="E1443" s="96">
        <v>6.6449999999999996</v>
      </c>
      <c r="F1443" s="96">
        <v>4.5220000000000002</v>
      </c>
      <c r="G1443" s="96">
        <v>0.15</v>
      </c>
      <c r="H1443" s="96">
        <v>13.7</v>
      </c>
      <c r="I1443" s="96">
        <v>14.008039999999998</v>
      </c>
      <c r="J1443" s="96">
        <v>13.06</v>
      </c>
    </row>
    <row r="1444" spans="1:10" x14ac:dyDescent="0.25">
      <c r="A1444" s="96">
        <v>40969.083333333336</v>
      </c>
      <c r="B1444" s="96">
        <v>0</v>
      </c>
      <c r="C1444" s="96">
        <v>0</v>
      </c>
      <c r="D1444" s="96">
        <v>98405.7</v>
      </c>
      <c r="E1444" s="96">
        <v>6.6310000000000002</v>
      </c>
      <c r="F1444" s="96">
        <v>4.7309999999999999</v>
      </c>
      <c r="G1444" s="96">
        <v>0.15</v>
      </c>
      <c r="H1444" s="96">
        <v>13.7</v>
      </c>
      <c r="I1444" s="96">
        <v>14.122146666666666</v>
      </c>
      <c r="J1444" s="96">
        <v>13.06</v>
      </c>
    </row>
    <row r="1445" spans="1:10" x14ac:dyDescent="0.25">
      <c r="A1445" s="96">
        <v>40969.125</v>
      </c>
      <c r="B1445" s="96">
        <v>0</v>
      </c>
      <c r="C1445" s="96">
        <v>0</v>
      </c>
      <c r="D1445" s="96">
        <v>98405.7</v>
      </c>
      <c r="E1445" s="96">
        <v>6.5940000000000003</v>
      </c>
      <c r="F1445" s="96">
        <v>4.9420000000000002</v>
      </c>
      <c r="G1445" s="96">
        <v>0.15</v>
      </c>
      <c r="H1445" s="96">
        <v>13.7</v>
      </c>
      <c r="I1445" s="96">
        <v>14.225879999999998</v>
      </c>
      <c r="J1445" s="96">
        <v>13.06</v>
      </c>
    </row>
    <row r="1446" spans="1:10" x14ac:dyDescent="0.25">
      <c r="A1446" s="96">
        <v>40969.166666666664</v>
      </c>
      <c r="B1446" s="96">
        <v>0</v>
      </c>
      <c r="C1446" s="96">
        <v>0</v>
      </c>
      <c r="D1446" s="96">
        <v>98405.7</v>
      </c>
      <c r="E1446" s="96">
        <v>6.4130000000000003</v>
      </c>
      <c r="F1446" s="96">
        <v>4.9260000000000002</v>
      </c>
      <c r="G1446" s="96">
        <v>0.15</v>
      </c>
      <c r="H1446" s="96">
        <v>13.7</v>
      </c>
      <c r="I1446" s="96">
        <v>14.122146666666666</v>
      </c>
      <c r="J1446" s="96">
        <v>13.06</v>
      </c>
    </row>
    <row r="1447" spans="1:10" x14ac:dyDescent="0.25">
      <c r="A1447" s="96">
        <v>40969.208333333336</v>
      </c>
      <c r="B1447" s="96">
        <v>0</v>
      </c>
      <c r="C1447" s="96">
        <v>0</v>
      </c>
      <c r="D1447" s="96">
        <v>98405.7</v>
      </c>
      <c r="E1447" s="96">
        <v>6.1509999999999998</v>
      </c>
      <c r="F1447" s="96">
        <v>4.7939999999999996</v>
      </c>
      <c r="G1447" s="96">
        <v>0.15</v>
      </c>
      <c r="H1447" s="96">
        <v>13.7</v>
      </c>
      <c r="I1447" s="96">
        <v>13.956173333333332</v>
      </c>
      <c r="J1447" s="96">
        <v>13.06</v>
      </c>
    </row>
    <row r="1448" spans="1:10" x14ac:dyDescent="0.25">
      <c r="A1448" s="96">
        <v>40969.25</v>
      </c>
      <c r="B1448" s="96">
        <v>6</v>
      </c>
      <c r="C1448" s="96">
        <v>2</v>
      </c>
      <c r="D1448" s="96">
        <v>98405.7</v>
      </c>
      <c r="E1448" s="96">
        <v>5.9130000000000003</v>
      </c>
      <c r="F1448" s="96">
        <v>4.7089999999999996</v>
      </c>
      <c r="G1448" s="96">
        <v>0.15</v>
      </c>
      <c r="H1448" s="96">
        <v>13.7</v>
      </c>
      <c r="I1448" s="96">
        <v>13.852439999999998</v>
      </c>
      <c r="J1448" s="96">
        <v>13.06</v>
      </c>
    </row>
    <row r="1449" spans="1:10" x14ac:dyDescent="0.25">
      <c r="A1449" s="96">
        <v>40969.291666666664</v>
      </c>
      <c r="B1449" s="96">
        <v>37</v>
      </c>
      <c r="C1449" s="96">
        <v>9</v>
      </c>
      <c r="D1449" s="96">
        <v>98405.7</v>
      </c>
      <c r="E1449" s="96">
        <v>6.0640000000000001</v>
      </c>
      <c r="F1449" s="96">
        <v>4.7990000000000004</v>
      </c>
      <c r="G1449" s="96">
        <v>0.15</v>
      </c>
      <c r="H1449" s="96">
        <v>13.7</v>
      </c>
      <c r="I1449" s="96">
        <v>13.727959999999999</v>
      </c>
      <c r="J1449" s="96">
        <v>13.06</v>
      </c>
    </row>
    <row r="1450" spans="1:10" x14ac:dyDescent="0.25">
      <c r="A1450" s="96">
        <v>40969.333333333336</v>
      </c>
      <c r="B1450" s="96">
        <v>72</v>
      </c>
      <c r="C1450" s="96">
        <v>13</v>
      </c>
      <c r="D1450" s="96">
        <v>98405.7</v>
      </c>
      <c r="E1450" s="96">
        <v>6.5780000000000003</v>
      </c>
      <c r="F1450" s="96">
        <v>4.8860000000000001</v>
      </c>
      <c r="G1450" s="96">
        <v>0.15</v>
      </c>
      <c r="H1450" s="96">
        <v>13.7</v>
      </c>
      <c r="I1450" s="96">
        <v>13.707213333333332</v>
      </c>
      <c r="J1450" s="96">
        <v>13.06</v>
      </c>
    </row>
    <row r="1451" spans="1:10" x14ac:dyDescent="0.25">
      <c r="A1451" s="96">
        <v>40969.375</v>
      </c>
      <c r="B1451" s="96">
        <v>75</v>
      </c>
      <c r="C1451" s="96">
        <v>7</v>
      </c>
      <c r="D1451" s="96">
        <v>98405.7</v>
      </c>
      <c r="E1451" s="96">
        <v>7.1310000000000002</v>
      </c>
      <c r="F1451" s="96">
        <v>4.9749999999999996</v>
      </c>
      <c r="G1451" s="96">
        <v>0.15</v>
      </c>
      <c r="H1451" s="96">
        <v>13.7</v>
      </c>
      <c r="I1451" s="96">
        <v>13.738333333333332</v>
      </c>
      <c r="J1451" s="96">
        <v>13.06</v>
      </c>
    </row>
    <row r="1452" spans="1:10" x14ac:dyDescent="0.25">
      <c r="A1452" s="96">
        <v>40969.416666666664</v>
      </c>
      <c r="B1452" s="96">
        <v>93</v>
      </c>
      <c r="C1452" s="96">
        <v>8</v>
      </c>
      <c r="D1452" s="96">
        <v>98405.7</v>
      </c>
      <c r="E1452" s="96">
        <v>7.5380000000000003</v>
      </c>
      <c r="F1452" s="96">
        <v>5.2060000000000004</v>
      </c>
      <c r="G1452" s="96">
        <v>0.15</v>
      </c>
      <c r="H1452" s="96">
        <v>13.7</v>
      </c>
      <c r="I1452" s="96">
        <v>13.935426666666666</v>
      </c>
      <c r="J1452" s="96">
        <v>13.06</v>
      </c>
    </row>
    <row r="1453" spans="1:10" x14ac:dyDescent="0.25">
      <c r="A1453" s="96">
        <v>40969.458333333336</v>
      </c>
      <c r="B1453" s="96">
        <v>111</v>
      </c>
      <c r="C1453" s="96">
        <v>12</v>
      </c>
      <c r="D1453" s="96">
        <v>98405.7</v>
      </c>
      <c r="E1453" s="96">
        <v>7.8959999999999999</v>
      </c>
      <c r="F1453" s="96">
        <v>5.3890000000000002</v>
      </c>
      <c r="G1453" s="96">
        <v>0.15</v>
      </c>
      <c r="H1453" s="96">
        <v>13.7</v>
      </c>
      <c r="I1453" s="96">
        <v>14.38148</v>
      </c>
      <c r="J1453" s="96">
        <v>13.06</v>
      </c>
    </row>
    <row r="1454" spans="1:10" x14ac:dyDescent="0.25">
      <c r="A1454" s="96">
        <v>40969.5</v>
      </c>
      <c r="B1454" s="96">
        <v>121</v>
      </c>
      <c r="C1454" s="96">
        <v>20</v>
      </c>
      <c r="D1454" s="96">
        <v>98405.7</v>
      </c>
      <c r="E1454" s="96">
        <v>8.2569999999999997</v>
      </c>
      <c r="F1454" s="96">
        <v>5.6050000000000004</v>
      </c>
      <c r="G1454" s="96">
        <v>0.15</v>
      </c>
      <c r="H1454" s="96">
        <v>13.7</v>
      </c>
      <c r="I1454" s="96">
        <v>14.599319999999999</v>
      </c>
      <c r="J1454" s="96">
        <v>13.06</v>
      </c>
    </row>
    <row r="1455" spans="1:10" x14ac:dyDescent="0.25">
      <c r="A1455" s="96">
        <v>40969.541666666664</v>
      </c>
      <c r="B1455" s="96">
        <v>115</v>
      </c>
      <c r="C1455" s="96">
        <v>34</v>
      </c>
      <c r="D1455" s="96">
        <v>98405.7</v>
      </c>
      <c r="E1455" s="96">
        <v>8.5030000000000001</v>
      </c>
      <c r="F1455" s="96">
        <v>5.7359999999999998</v>
      </c>
      <c r="G1455" s="96">
        <v>0.15</v>
      </c>
      <c r="H1455" s="96">
        <v>13.7</v>
      </c>
      <c r="I1455" s="96">
        <v>14.858653333333333</v>
      </c>
      <c r="J1455" s="96">
        <v>13.06</v>
      </c>
    </row>
    <row r="1456" spans="1:10" x14ac:dyDescent="0.25">
      <c r="A1456" s="96">
        <v>40969.583333333336</v>
      </c>
      <c r="B1456" s="96">
        <v>107</v>
      </c>
      <c r="C1456" s="96">
        <v>126</v>
      </c>
      <c r="D1456" s="96">
        <v>98405.7</v>
      </c>
      <c r="E1456" s="96">
        <v>8.5570000000000004</v>
      </c>
      <c r="F1456" s="96">
        <v>5.6529999999999996</v>
      </c>
      <c r="G1456" s="96">
        <v>0.15</v>
      </c>
      <c r="H1456" s="96">
        <v>13.7</v>
      </c>
      <c r="I1456" s="96">
        <v>15.076493333333332</v>
      </c>
      <c r="J1456" s="96">
        <v>13.06</v>
      </c>
    </row>
    <row r="1457" spans="1:10" x14ac:dyDescent="0.25">
      <c r="A1457" s="96">
        <v>40969.625</v>
      </c>
      <c r="B1457" s="96">
        <v>48</v>
      </c>
      <c r="C1457" s="96">
        <v>45</v>
      </c>
      <c r="D1457" s="96">
        <v>98405.7</v>
      </c>
      <c r="E1457" s="96">
        <v>7.8150000000000004</v>
      </c>
      <c r="F1457" s="96">
        <v>5.1909999999999998</v>
      </c>
      <c r="G1457" s="96">
        <v>0.15</v>
      </c>
      <c r="H1457" s="96">
        <v>13.7</v>
      </c>
      <c r="I1457" s="96">
        <v>14.91052</v>
      </c>
      <c r="J1457" s="96">
        <v>13.06</v>
      </c>
    </row>
    <row r="1458" spans="1:10" x14ac:dyDescent="0.25">
      <c r="A1458" s="96">
        <v>40969.666666666664</v>
      </c>
      <c r="B1458" s="96">
        <v>6</v>
      </c>
      <c r="C1458" s="96">
        <v>8</v>
      </c>
      <c r="D1458" s="96">
        <v>98405.7</v>
      </c>
      <c r="E1458" s="96">
        <v>6.0739999999999998</v>
      </c>
      <c r="F1458" s="96">
        <v>4.6150000000000002</v>
      </c>
      <c r="G1458" s="96">
        <v>0.15</v>
      </c>
      <c r="H1458" s="96">
        <v>13.7</v>
      </c>
      <c r="I1458" s="96">
        <v>14.765293333333332</v>
      </c>
      <c r="J1458" s="96">
        <v>13.06</v>
      </c>
    </row>
    <row r="1459" spans="1:10" x14ac:dyDescent="0.25">
      <c r="A1459" s="96">
        <v>40969.708333333336</v>
      </c>
      <c r="B1459" s="96">
        <v>0</v>
      </c>
      <c r="C1459" s="96">
        <v>0</v>
      </c>
      <c r="D1459" s="96">
        <v>98405.7</v>
      </c>
      <c r="E1459" s="96">
        <v>5.2919999999999998</v>
      </c>
      <c r="F1459" s="96">
        <v>4.6280000000000001</v>
      </c>
      <c r="G1459" s="96">
        <v>0.15</v>
      </c>
      <c r="H1459" s="96">
        <v>13.7</v>
      </c>
      <c r="I1459" s="96">
        <v>14.53708</v>
      </c>
      <c r="J1459" s="96">
        <v>13.06</v>
      </c>
    </row>
    <row r="1460" spans="1:10" x14ac:dyDescent="0.25">
      <c r="A1460" s="96">
        <v>40969.75</v>
      </c>
      <c r="B1460" s="96">
        <v>0</v>
      </c>
      <c r="C1460" s="96">
        <v>0</v>
      </c>
      <c r="D1460" s="96">
        <v>98405.7</v>
      </c>
      <c r="E1460" s="96">
        <v>4.76</v>
      </c>
      <c r="F1460" s="96">
        <v>4.6079999999999997</v>
      </c>
      <c r="G1460" s="96">
        <v>0.15</v>
      </c>
      <c r="H1460" s="96">
        <v>13.7</v>
      </c>
      <c r="I1460" s="96">
        <v>14.246626666666664</v>
      </c>
      <c r="J1460" s="96">
        <v>13.06</v>
      </c>
    </row>
    <row r="1461" spans="1:10" x14ac:dyDescent="0.25">
      <c r="A1461" s="96">
        <v>40969.791666666664</v>
      </c>
      <c r="B1461" s="96">
        <v>0</v>
      </c>
      <c r="C1461" s="96">
        <v>0</v>
      </c>
      <c r="D1461" s="96">
        <v>98405.7</v>
      </c>
      <c r="E1461" s="96">
        <v>4.1310000000000002</v>
      </c>
      <c r="F1461" s="96">
        <v>4.657</v>
      </c>
      <c r="G1461" s="96">
        <v>0.15</v>
      </c>
      <c r="H1461" s="96">
        <v>13.7</v>
      </c>
      <c r="I1461" s="96">
        <v>14.080653333333332</v>
      </c>
      <c r="J1461" s="96">
        <v>13.06</v>
      </c>
    </row>
    <row r="1462" spans="1:10" x14ac:dyDescent="0.25">
      <c r="A1462" s="96">
        <v>40969.833333333336</v>
      </c>
      <c r="B1462" s="96">
        <v>0</v>
      </c>
      <c r="C1462" s="96">
        <v>0</v>
      </c>
      <c r="D1462" s="96">
        <v>98405.7</v>
      </c>
      <c r="E1462" s="96">
        <v>3.5720000000000001</v>
      </c>
      <c r="F1462" s="96">
        <v>4.5869999999999997</v>
      </c>
      <c r="G1462" s="96">
        <v>0.15</v>
      </c>
      <c r="H1462" s="96">
        <v>13.7</v>
      </c>
      <c r="I1462" s="96">
        <v>13.9458</v>
      </c>
      <c r="J1462" s="96">
        <v>13.06</v>
      </c>
    </row>
    <row r="1463" spans="1:10" x14ac:dyDescent="0.25">
      <c r="A1463" s="96">
        <v>40969.875</v>
      </c>
      <c r="B1463" s="96">
        <v>0</v>
      </c>
      <c r="C1463" s="96">
        <v>0</v>
      </c>
      <c r="D1463" s="96">
        <v>98405.7</v>
      </c>
      <c r="E1463" s="96">
        <v>3.14</v>
      </c>
      <c r="F1463" s="96">
        <v>4.5620000000000003</v>
      </c>
      <c r="G1463" s="96">
        <v>0.15</v>
      </c>
      <c r="H1463" s="96">
        <v>13.7</v>
      </c>
      <c r="I1463" s="96">
        <v>13.727959999999998</v>
      </c>
      <c r="J1463" s="96">
        <v>13.06</v>
      </c>
    </row>
    <row r="1464" spans="1:10" x14ac:dyDescent="0.25">
      <c r="A1464" s="96">
        <v>40969.916666666664</v>
      </c>
      <c r="B1464" s="96">
        <v>0</v>
      </c>
      <c r="C1464" s="96">
        <v>0</v>
      </c>
      <c r="D1464" s="96">
        <v>98405.7</v>
      </c>
      <c r="E1464" s="96">
        <v>2.8980000000000001</v>
      </c>
      <c r="F1464" s="96">
        <v>4.5599999999999996</v>
      </c>
      <c r="G1464" s="96">
        <v>0.15</v>
      </c>
      <c r="H1464" s="96">
        <v>13.7</v>
      </c>
      <c r="I1464" s="96">
        <v>13.489373333333331</v>
      </c>
      <c r="J1464" s="96">
        <v>13.06</v>
      </c>
    </row>
    <row r="1465" spans="1:10" x14ac:dyDescent="0.25">
      <c r="A1465" s="96">
        <v>40969.958333333336</v>
      </c>
      <c r="B1465" s="96">
        <v>0</v>
      </c>
      <c r="C1465" s="96">
        <v>0</v>
      </c>
      <c r="D1465" s="96">
        <v>98405.7</v>
      </c>
      <c r="E1465" s="96">
        <v>2.8290000000000002</v>
      </c>
      <c r="F1465" s="96">
        <v>4.601</v>
      </c>
      <c r="G1465" s="96">
        <v>0.15</v>
      </c>
      <c r="H1465" s="96">
        <v>13.7</v>
      </c>
      <c r="I1465" s="96">
        <v>13.240413333333333</v>
      </c>
      <c r="J1465" s="96">
        <v>13.06</v>
      </c>
    </row>
    <row r="1466" spans="1:10" x14ac:dyDescent="0.25">
      <c r="A1466" s="96">
        <v>40970</v>
      </c>
      <c r="B1466" s="96">
        <v>0</v>
      </c>
      <c r="C1466" s="96">
        <v>0</v>
      </c>
      <c r="D1466" s="96">
        <v>98405.7</v>
      </c>
      <c r="E1466" s="96">
        <v>2.8620000000000001</v>
      </c>
      <c r="F1466" s="96">
        <v>4.6820000000000004</v>
      </c>
      <c r="G1466" s="96">
        <v>0.15</v>
      </c>
      <c r="H1466" s="96">
        <v>13.7</v>
      </c>
      <c r="I1466" s="96">
        <v>13.198919999999998</v>
      </c>
      <c r="J1466" s="96">
        <v>13.06</v>
      </c>
    </row>
    <row r="1467" spans="1:10" x14ac:dyDescent="0.25">
      <c r="A1467" s="96">
        <v>40970.041666666664</v>
      </c>
      <c r="B1467" s="96">
        <v>0</v>
      </c>
      <c r="C1467" s="96">
        <v>0</v>
      </c>
      <c r="D1467" s="96">
        <v>98405.7</v>
      </c>
      <c r="E1467" s="96">
        <v>2.915</v>
      </c>
      <c r="F1467" s="96">
        <v>4.7300000000000004</v>
      </c>
      <c r="G1467" s="96">
        <v>0.15</v>
      </c>
      <c r="H1467" s="96">
        <v>13.7</v>
      </c>
      <c r="I1467" s="96">
        <v>12.981079999999999</v>
      </c>
      <c r="J1467" s="96">
        <v>13.06</v>
      </c>
    </row>
    <row r="1468" spans="1:10" x14ac:dyDescent="0.25">
      <c r="A1468" s="96">
        <v>40970.083333333336</v>
      </c>
      <c r="B1468" s="96">
        <v>0</v>
      </c>
      <c r="C1468" s="96">
        <v>0</v>
      </c>
      <c r="D1468" s="96">
        <v>98405.7</v>
      </c>
      <c r="E1468" s="96">
        <v>2.9809999999999999</v>
      </c>
      <c r="F1468" s="96">
        <v>4.7249999999999996</v>
      </c>
      <c r="G1468" s="96">
        <v>0.15</v>
      </c>
      <c r="H1468" s="96">
        <v>13.7</v>
      </c>
      <c r="I1468" s="96">
        <v>12.846226666666666</v>
      </c>
      <c r="J1468" s="96">
        <v>13.06</v>
      </c>
    </row>
    <row r="1469" spans="1:10" x14ac:dyDescent="0.25">
      <c r="A1469" s="96">
        <v>40970.125</v>
      </c>
      <c r="B1469" s="96">
        <v>0</v>
      </c>
      <c r="C1469" s="96">
        <v>0</v>
      </c>
      <c r="D1469" s="96">
        <v>98405.7</v>
      </c>
      <c r="E1469" s="96">
        <v>2.9980000000000002</v>
      </c>
      <c r="F1469" s="96">
        <v>4.7009999999999996</v>
      </c>
      <c r="G1469" s="96">
        <v>0.15</v>
      </c>
      <c r="H1469" s="96">
        <v>13.7</v>
      </c>
      <c r="I1469" s="96">
        <v>12.742493333333332</v>
      </c>
      <c r="J1469" s="96">
        <v>13.06</v>
      </c>
    </row>
    <row r="1470" spans="1:10" x14ac:dyDescent="0.25">
      <c r="A1470" s="96">
        <v>40970.166666666664</v>
      </c>
      <c r="B1470" s="96">
        <v>0</v>
      </c>
      <c r="C1470" s="96">
        <v>0</v>
      </c>
      <c r="D1470" s="96">
        <v>98405.7</v>
      </c>
      <c r="E1470" s="96">
        <v>3.044</v>
      </c>
      <c r="F1470" s="96">
        <v>4.6100000000000003</v>
      </c>
      <c r="G1470" s="96">
        <v>0.15</v>
      </c>
      <c r="H1470" s="96">
        <v>13.7</v>
      </c>
      <c r="I1470" s="96">
        <v>12.794359999999998</v>
      </c>
      <c r="J1470" s="96">
        <v>13.06</v>
      </c>
    </row>
    <row r="1471" spans="1:10" x14ac:dyDescent="0.25">
      <c r="A1471" s="96">
        <v>40970.208333333336</v>
      </c>
      <c r="B1471" s="96">
        <v>0</v>
      </c>
      <c r="C1471" s="96">
        <v>0</v>
      </c>
      <c r="D1471" s="96">
        <v>98405.7</v>
      </c>
      <c r="E1471" s="96">
        <v>3.1779999999999999</v>
      </c>
      <c r="F1471" s="96">
        <v>4.4340000000000002</v>
      </c>
      <c r="G1471" s="96">
        <v>0.15</v>
      </c>
      <c r="H1471" s="96">
        <v>13.7</v>
      </c>
      <c r="I1471" s="96">
        <v>12.856599999999998</v>
      </c>
      <c r="J1471" s="96">
        <v>13.06</v>
      </c>
    </row>
    <row r="1472" spans="1:10" x14ac:dyDescent="0.25">
      <c r="A1472" s="96">
        <v>40970.25</v>
      </c>
      <c r="B1472" s="96">
        <v>6</v>
      </c>
      <c r="C1472" s="96">
        <v>2</v>
      </c>
      <c r="D1472" s="96">
        <v>98405.7</v>
      </c>
      <c r="E1472" s="96">
        <v>3.4369999999999998</v>
      </c>
      <c r="F1472" s="96">
        <v>4.1849999999999996</v>
      </c>
      <c r="G1472" s="96">
        <v>0.15</v>
      </c>
      <c r="H1472" s="96">
        <v>13.7</v>
      </c>
      <c r="I1472" s="96">
        <v>12.898093333333332</v>
      </c>
      <c r="J1472" s="96">
        <v>13.06</v>
      </c>
    </row>
    <row r="1473" spans="1:10" x14ac:dyDescent="0.25">
      <c r="A1473" s="96">
        <v>40970.291666666664</v>
      </c>
      <c r="B1473" s="96">
        <v>24</v>
      </c>
      <c r="C1473" s="96">
        <v>3</v>
      </c>
      <c r="D1473" s="96">
        <v>98405.7</v>
      </c>
      <c r="E1473" s="96">
        <v>3.9350000000000001</v>
      </c>
      <c r="F1473" s="96">
        <v>4.0060000000000002</v>
      </c>
      <c r="G1473" s="96">
        <v>0.15</v>
      </c>
      <c r="H1473" s="96">
        <v>13.7</v>
      </c>
      <c r="I1473" s="96">
        <v>13.095186666666665</v>
      </c>
      <c r="J1473" s="96">
        <v>13.06</v>
      </c>
    </row>
    <row r="1474" spans="1:10" x14ac:dyDescent="0.25">
      <c r="A1474" s="96">
        <v>40970.333333333336</v>
      </c>
      <c r="B1474" s="96">
        <v>52</v>
      </c>
      <c r="C1474" s="96">
        <v>6</v>
      </c>
      <c r="D1474" s="96">
        <v>98405.7</v>
      </c>
      <c r="E1474" s="96">
        <v>4.5410000000000004</v>
      </c>
      <c r="F1474" s="96">
        <v>3.8650000000000002</v>
      </c>
      <c r="G1474" s="96">
        <v>0.15</v>
      </c>
      <c r="H1474" s="96">
        <v>13.7</v>
      </c>
      <c r="I1474" s="96">
        <v>13.198919999999999</v>
      </c>
      <c r="J1474" s="96">
        <v>13.06</v>
      </c>
    </row>
    <row r="1475" spans="1:10" x14ac:dyDescent="0.25">
      <c r="A1475" s="96">
        <v>40970.375</v>
      </c>
      <c r="B1475" s="96">
        <v>108</v>
      </c>
      <c r="C1475" s="96">
        <v>18</v>
      </c>
      <c r="D1475" s="96">
        <v>98405.7</v>
      </c>
      <c r="E1475" s="96">
        <v>5.1280000000000001</v>
      </c>
      <c r="F1475" s="96">
        <v>3.613</v>
      </c>
      <c r="G1475" s="96">
        <v>0.15</v>
      </c>
      <c r="H1475" s="96">
        <v>13.7</v>
      </c>
      <c r="I1475" s="96">
        <v>13.333773333333331</v>
      </c>
      <c r="J1475" s="96">
        <v>13.06</v>
      </c>
    </row>
    <row r="1476" spans="1:10" x14ac:dyDescent="0.25">
      <c r="A1476" s="96">
        <v>40970.416666666664</v>
      </c>
      <c r="B1476" s="96">
        <v>133</v>
      </c>
      <c r="C1476" s="96">
        <v>23</v>
      </c>
      <c r="D1476" s="96">
        <v>98405.7</v>
      </c>
      <c r="E1476" s="96">
        <v>5.375</v>
      </c>
      <c r="F1476" s="96">
        <v>3.452</v>
      </c>
      <c r="G1476" s="96">
        <v>0.15</v>
      </c>
      <c r="H1476" s="96">
        <v>13.7</v>
      </c>
      <c r="I1476" s="96">
        <v>13.323399999999999</v>
      </c>
      <c r="J1476" s="96">
        <v>13.06</v>
      </c>
    </row>
    <row r="1477" spans="1:10" x14ac:dyDescent="0.25">
      <c r="A1477" s="96">
        <v>40970.458333333336</v>
      </c>
      <c r="B1477" s="96">
        <v>140</v>
      </c>
      <c r="C1477" s="96">
        <v>24</v>
      </c>
      <c r="D1477" s="96">
        <v>98405.7</v>
      </c>
      <c r="E1477" s="96">
        <v>5.45</v>
      </c>
      <c r="F1477" s="96">
        <v>3.403</v>
      </c>
      <c r="G1477" s="96">
        <v>0.15</v>
      </c>
      <c r="H1477" s="96">
        <v>13.7</v>
      </c>
      <c r="I1477" s="96">
        <v>13.468626666666665</v>
      </c>
      <c r="J1477" s="96">
        <v>13.06</v>
      </c>
    </row>
    <row r="1478" spans="1:10" x14ac:dyDescent="0.25">
      <c r="A1478" s="96">
        <v>40970.5</v>
      </c>
      <c r="B1478" s="96">
        <v>128</v>
      </c>
      <c r="C1478" s="96">
        <v>21</v>
      </c>
      <c r="D1478" s="96">
        <v>98405.7</v>
      </c>
      <c r="E1478" s="96">
        <v>5.3520000000000003</v>
      </c>
      <c r="F1478" s="96">
        <v>3.3340000000000001</v>
      </c>
      <c r="G1478" s="96">
        <v>0.15</v>
      </c>
      <c r="H1478" s="96">
        <v>13.7</v>
      </c>
      <c r="I1478" s="96">
        <v>13.738333333333332</v>
      </c>
      <c r="J1478" s="96">
        <v>13.06</v>
      </c>
    </row>
    <row r="1479" spans="1:10" x14ac:dyDescent="0.25">
      <c r="A1479" s="96">
        <v>40970.541666666664</v>
      </c>
      <c r="B1479" s="96">
        <v>102</v>
      </c>
      <c r="C1479" s="96">
        <v>17</v>
      </c>
      <c r="D1479" s="96">
        <v>98405.7</v>
      </c>
      <c r="E1479" s="96">
        <v>5.0880000000000001</v>
      </c>
      <c r="F1479" s="96">
        <v>3.2679999999999998</v>
      </c>
      <c r="G1479" s="96">
        <v>0.15</v>
      </c>
      <c r="H1479" s="96">
        <v>13.7</v>
      </c>
      <c r="I1479" s="96">
        <v>14.039159999999999</v>
      </c>
      <c r="J1479" s="96">
        <v>13.06</v>
      </c>
    </row>
    <row r="1480" spans="1:10" x14ac:dyDescent="0.25">
      <c r="A1480" s="96">
        <v>40970.583333333336</v>
      </c>
      <c r="B1480" s="96">
        <v>66</v>
      </c>
      <c r="C1480" s="96">
        <v>12</v>
      </c>
      <c r="D1480" s="96">
        <v>98405.7</v>
      </c>
      <c r="E1480" s="96">
        <v>4.657</v>
      </c>
      <c r="F1480" s="96">
        <v>3.302</v>
      </c>
      <c r="G1480" s="96">
        <v>0.15</v>
      </c>
      <c r="H1480" s="96">
        <v>13.7</v>
      </c>
      <c r="I1480" s="96">
        <v>14.422973333333331</v>
      </c>
      <c r="J1480" s="96">
        <v>13.06</v>
      </c>
    </row>
    <row r="1481" spans="1:10" x14ac:dyDescent="0.25">
      <c r="A1481" s="96">
        <v>40970.625</v>
      </c>
      <c r="B1481" s="96">
        <v>32</v>
      </c>
      <c r="C1481" s="96">
        <v>8</v>
      </c>
      <c r="D1481" s="96">
        <v>98405.7</v>
      </c>
      <c r="E1481" s="96">
        <v>4.1509999999999998</v>
      </c>
      <c r="F1481" s="96">
        <v>3.3809999999999998</v>
      </c>
      <c r="G1481" s="96">
        <v>0.15</v>
      </c>
      <c r="H1481" s="96">
        <v>13.7</v>
      </c>
      <c r="I1481" s="96">
        <v>14.526706666666666</v>
      </c>
      <c r="J1481" s="96">
        <v>13.06</v>
      </c>
    </row>
    <row r="1482" spans="1:10" x14ac:dyDescent="0.25">
      <c r="A1482" s="96">
        <v>40970.666666666664</v>
      </c>
      <c r="B1482" s="96">
        <v>5</v>
      </c>
      <c r="C1482" s="96">
        <v>3</v>
      </c>
      <c r="D1482" s="96">
        <v>98405.7</v>
      </c>
      <c r="E1482" s="96">
        <v>3.407</v>
      </c>
      <c r="F1482" s="96">
        <v>3.363</v>
      </c>
      <c r="G1482" s="96">
        <v>0.15</v>
      </c>
      <c r="H1482" s="96">
        <v>13.7</v>
      </c>
      <c r="I1482" s="96">
        <v>14.557826666666664</v>
      </c>
      <c r="J1482" s="96">
        <v>13.06</v>
      </c>
    </row>
    <row r="1483" spans="1:10" x14ac:dyDescent="0.25">
      <c r="A1483" s="96">
        <v>40970.708333333336</v>
      </c>
      <c r="B1483" s="96">
        <v>0</v>
      </c>
      <c r="C1483" s="96">
        <v>0</v>
      </c>
      <c r="D1483" s="96">
        <v>98405.7</v>
      </c>
      <c r="E1483" s="96">
        <v>2.6970000000000001</v>
      </c>
      <c r="F1483" s="96">
        <v>3.4830000000000001</v>
      </c>
      <c r="G1483" s="96">
        <v>0.15</v>
      </c>
      <c r="H1483" s="96">
        <v>13.7</v>
      </c>
      <c r="I1483" s="96">
        <v>14.516333333333332</v>
      </c>
      <c r="J1483" s="96">
        <v>13.06</v>
      </c>
    </row>
    <row r="1484" spans="1:10" x14ac:dyDescent="0.25">
      <c r="A1484" s="96">
        <v>40970.75</v>
      </c>
      <c r="B1484" s="96">
        <v>0</v>
      </c>
      <c r="C1484" s="96">
        <v>0</v>
      </c>
      <c r="D1484" s="96">
        <v>98405.7</v>
      </c>
      <c r="E1484" s="96">
        <v>2.1850000000000001</v>
      </c>
      <c r="F1484" s="96">
        <v>3.5920000000000001</v>
      </c>
      <c r="G1484" s="96">
        <v>0.15</v>
      </c>
      <c r="H1484" s="96">
        <v>13.7</v>
      </c>
      <c r="I1484" s="96">
        <v>13.914680000000001</v>
      </c>
      <c r="J1484" s="96">
        <v>13.06</v>
      </c>
    </row>
    <row r="1485" spans="1:10" x14ac:dyDescent="0.25">
      <c r="A1485" s="96">
        <v>40970.791666666664</v>
      </c>
      <c r="B1485" s="96">
        <v>0</v>
      </c>
      <c r="C1485" s="96">
        <v>0</v>
      </c>
      <c r="D1485" s="96">
        <v>98405.7</v>
      </c>
      <c r="E1485" s="96">
        <v>1.7350000000000001</v>
      </c>
      <c r="F1485" s="96">
        <v>3.7650000000000001</v>
      </c>
      <c r="G1485" s="96">
        <v>0.15</v>
      </c>
      <c r="H1485" s="96">
        <v>13.7</v>
      </c>
      <c r="I1485" s="96">
        <v>13.147053333333332</v>
      </c>
      <c r="J1485" s="96">
        <v>13.06</v>
      </c>
    </row>
    <row r="1486" spans="1:10" x14ac:dyDescent="0.25">
      <c r="A1486" s="96">
        <v>40970.833333333336</v>
      </c>
      <c r="B1486" s="96">
        <v>0</v>
      </c>
      <c r="C1486" s="96">
        <v>0</v>
      </c>
      <c r="D1486" s="96">
        <v>98405.7</v>
      </c>
      <c r="E1486" s="96">
        <v>1.4830000000000001</v>
      </c>
      <c r="F1486" s="96">
        <v>4.0190000000000001</v>
      </c>
      <c r="G1486" s="96">
        <v>0.15</v>
      </c>
      <c r="H1486" s="96">
        <v>13.7</v>
      </c>
      <c r="I1486" s="96">
        <v>12.234199999999998</v>
      </c>
      <c r="J1486" s="96">
        <v>13.06</v>
      </c>
    </row>
    <row r="1487" spans="1:10" x14ac:dyDescent="0.25">
      <c r="A1487" s="96">
        <v>40970.875</v>
      </c>
      <c r="B1487" s="96">
        <v>0</v>
      </c>
      <c r="C1487" s="96">
        <v>0</v>
      </c>
      <c r="D1487" s="96">
        <v>98405.7</v>
      </c>
      <c r="E1487" s="96">
        <v>1.361</v>
      </c>
      <c r="F1487" s="96">
        <v>4.2350000000000003</v>
      </c>
      <c r="G1487" s="96">
        <v>0.15</v>
      </c>
      <c r="H1487" s="96">
        <v>13.7</v>
      </c>
      <c r="I1487" s="96">
        <v>13.396013333333332</v>
      </c>
      <c r="J1487" s="96">
        <v>13.06</v>
      </c>
    </row>
    <row r="1488" spans="1:10" x14ac:dyDescent="0.25">
      <c r="A1488" s="96">
        <v>40970.916666666664</v>
      </c>
      <c r="B1488" s="96">
        <v>0</v>
      </c>
      <c r="C1488" s="96">
        <v>0</v>
      </c>
      <c r="D1488" s="96">
        <v>98405.7</v>
      </c>
      <c r="E1488" s="96">
        <v>1.3660000000000001</v>
      </c>
      <c r="F1488" s="96">
        <v>4.4249999999999998</v>
      </c>
      <c r="G1488" s="96">
        <v>0.15</v>
      </c>
      <c r="H1488" s="96">
        <v>13.7</v>
      </c>
      <c r="I1488" s="96">
        <v>13.344146666666665</v>
      </c>
      <c r="J1488" s="96">
        <v>13.06</v>
      </c>
    </row>
    <row r="1489" spans="1:10" x14ac:dyDescent="0.25">
      <c r="A1489" s="96">
        <v>40970.958333333336</v>
      </c>
      <c r="B1489" s="96">
        <v>0</v>
      </c>
      <c r="C1489" s="96">
        <v>0</v>
      </c>
      <c r="D1489" s="96">
        <v>98405.7</v>
      </c>
      <c r="E1489" s="96">
        <v>1.593</v>
      </c>
      <c r="F1489" s="96">
        <v>4.5279999999999996</v>
      </c>
      <c r="G1489" s="96">
        <v>0.15</v>
      </c>
      <c r="H1489" s="96">
        <v>13.7</v>
      </c>
      <c r="I1489" s="96">
        <v>13.551613333333332</v>
      </c>
      <c r="J1489" s="96">
        <v>13.06</v>
      </c>
    </row>
    <row r="1490" spans="1:10" x14ac:dyDescent="0.25">
      <c r="A1490" s="96">
        <v>40971</v>
      </c>
      <c r="B1490" s="96">
        <v>0</v>
      </c>
      <c r="C1490" s="96">
        <v>0</v>
      </c>
      <c r="D1490" s="96">
        <v>98405.7</v>
      </c>
      <c r="E1490" s="96">
        <v>1.2909999999999999</v>
      </c>
      <c r="F1490" s="96">
        <v>4.4459999999999997</v>
      </c>
      <c r="G1490" s="96">
        <v>0.15</v>
      </c>
      <c r="H1490" s="96">
        <v>13.7</v>
      </c>
      <c r="I1490" s="96">
        <v>13.126306666666665</v>
      </c>
      <c r="J1490" s="96">
        <v>13.06</v>
      </c>
    </row>
    <row r="1491" spans="1:10" x14ac:dyDescent="0.25">
      <c r="A1491" s="96">
        <v>40971.041666666664</v>
      </c>
      <c r="B1491" s="96">
        <v>0</v>
      </c>
      <c r="C1491" s="96">
        <v>0</v>
      </c>
      <c r="D1491" s="96">
        <v>98405.7</v>
      </c>
      <c r="E1491" s="96">
        <v>0.998</v>
      </c>
      <c r="F1491" s="96">
        <v>4.4400000000000004</v>
      </c>
      <c r="G1491" s="96">
        <v>0.15</v>
      </c>
      <c r="H1491" s="96">
        <v>13.7</v>
      </c>
      <c r="I1491" s="96">
        <v>12.991453333333332</v>
      </c>
      <c r="J1491" s="96">
        <v>13.06</v>
      </c>
    </row>
    <row r="1492" spans="1:10" x14ac:dyDescent="0.25">
      <c r="A1492" s="96">
        <v>40971.083333333336</v>
      </c>
      <c r="B1492" s="96">
        <v>0</v>
      </c>
      <c r="C1492" s="96">
        <v>0</v>
      </c>
      <c r="D1492" s="96">
        <v>98405.7</v>
      </c>
      <c r="E1492" s="96">
        <v>0.73199999999999998</v>
      </c>
      <c r="F1492" s="96">
        <v>4.51</v>
      </c>
      <c r="G1492" s="96">
        <v>0.15</v>
      </c>
      <c r="H1492" s="96">
        <v>13.7</v>
      </c>
      <c r="I1492" s="96">
        <v>13.147053333333332</v>
      </c>
      <c r="J1492" s="96">
        <v>13.06</v>
      </c>
    </row>
    <row r="1493" spans="1:10" x14ac:dyDescent="0.25">
      <c r="A1493" s="96">
        <v>40971.125</v>
      </c>
      <c r="B1493" s="96">
        <v>0</v>
      </c>
      <c r="C1493" s="96">
        <v>0</v>
      </c>
      <c r="D1493" s="96">
        <v>98405.7</v>
      </c>
      <c r="E1493" s="96">
        <v>0.124</v>
      </c>
      <c r="F1493" s="96">
        <v>4.524</v>
      </c>
      <c r="G1493" s="96">
        <v>0.15</v>
      </c>
      <c r="H1493" s="96">
        <v>13.7</v>
      </c>
      <c r="I1493" s="96">
        <v>13.240413333333331</v>
      </c>
      <c r="J1493" s="96">
        <v>13.06</v>
      </c>
    </row>
    <row r="1494" spans="1:10" x14ac:dyDescent="0.25">
      <c r="A1494" s="96">
        <v>40971.166666666664</v>
      </c>
      <c r="B1494" s="96">
        <v>0</v>
      </c>
      <c r="C1494" s="96">
        <v>0</v>
      </c>
      <c r="D1494" s="96">
        <v>98405.7</v>
      </c>
      <c r="E1494" s="96">
        <v>-0.28599999999999998</v>
      </c>
      <c r="F1494" s="96">
        <v>4.7030000000000003</v>
      </c>
      <c r="G1494" s="96">
        <v>0.15</v>
      </c>
      <c r="H1494" s="96">
        <v>13.7</v>
      </c>
      <c r="I1494" s="96">
        <v>13.302653333333332</v>
      </c>
      <c r="J1494" s="96">
        <v>13.06</v>
      </c>
    </row>
    <row r="1495" spans="1:10" x14ac:dyDescent="0.25">
      <c r="A1495" s="96">
        <v>40971.208333333336</v>
      </c>
      <c r="B1495" s="96">
        <v>0</v>
      </c>
      <c r="C1495" s="96">
        <v>0</v>
      </c>
      <c r="D1495" s="96">
        <v>98405.7</v>
      </c>
      <c r="E1495" s="96">
        <v>-0.84499999999999997</v>
      </c>
      <c r="F1495" s="96">
        <v>4.7430000000000003</v>
      </c>
      <c r="G1495" s="96">
        <v>0.15</v>
      </c>
      <c r="H1495" s="96">
        <v>13.7</v>
      </c>
      <c r="I1495" s="96">
        <v>13.375266666666665</v>
      </c>
      <c r="J1495" s="96">
        <v>13.06</v>
      </c>
    </row>
    <row r="1496" spans="1:10" x14ac:dyDescent="0.25">
      <c r="A1496" s="96">
        <v>40971.25</v>
      </c>
      <c r="B1496" s="96">
        <v>23</v>
      </c>
      <c r="C1496" s="96">
        <v>106</v>
      </c>
      <c r="D1496" s="96">
        <v>98405.7</v>
      </c>
      <c r="E1496" s="96">
        <v>-1.006</v>
      </c>
      <c r="F1496" s="96">
        <v>4.9370000000000003</v>
      </c>
      <c r="G1496" s="96">
        <v>0.15</v>
      </c>
      <c r="H1496" s="96">
        <v>13.7</v>
      </c>
      <c r="I1496" s="96">
        <v>13.406386666666666</v>
      </c>
      <c r="J1496" s="96">
        <v>13.06</v>
      </c>
    </row>
    <row r="1497" spans="1:10" x14ac:dyDescent="0.25">
      <c r="A1497" s="96">
        <v>40971.291666666664</v>
      </c>
      <c r="B1497" s="96">
        <v>69</v>
      </c>
      <c r="C1497" s="96">
        <v>373</v>
      </c>
      <c r="D1497" s="96">
        <v>98405.7</v>
      </c>
      <c r="E1497" s="96">
        <v>0.154</v>
      </c>
      <c r="F1497" s="96">
        <v>5.0010000000000003</v>
      </c>
      <c r="G1497" s="96">
        <v>0.15</v>
      </c>
      <c r="H1497" s="96">
        <v>13.7</v>
      </c>
      <c r="I1497" s="96">
        <v>13.406386666666666</v>
      </c>
      <c r="J1497" s="96">
        <v>13.06</v>
      </c>
    </row>
    <row r="1498" spans="1:10" x14ac:dyDescent="0.25">
      <c r="A1498" s="96">
        <v>40971.333333333336</v>
      </c>
      <c r="B1498" s="96">
        <v>90</v>
      </c>
      <c r="C1498" s="96">
        <v>580</v>
      </c>
      <c r="D1498" s="96">
        <v>98405.7</v>
      </c>
      <c r="E1498" s="96">
        <v>2.347</v>
      </c>
      <c r="F1498" s="96">
        <v>5.4880000000000004</v>
      </c>
      <c r="G1498" s="96">
        <v>0.15</v>
      </c>
      <c r="H1498" s="96">
        <v>13.7</v>
      </c>
      <c r="I1498" s="96">
        <v>13.41676</v>
      </c>
      <c r="J1498" s="96">
        <v>13.06</v>
      </c>
    </row>
    <row r="1499" spans="1:10" x14ac:dyDescent="0.25">
      <c r="A1499" s="96">
        <v>40971.375</v>
      </c>
      <c r="B1499" s="96">
        <v>104</v>
      </c>
      <c r="C1499" s="96">
        <v>643</v>
      </c>
      <c r="D1499" s="96">
        <v>98405.7</v>
      </c>
      <c r="E1499" s="96">
        <v>4.5810000000000004</v>
      </c>
      <c r="F1499" s="96">
        <v>6.0960000000000001</v>
      </c>
      <c r="G1499" s="96">
        <v>0.15</v>
      </c>
      <c r="H1499" s="96">
        <v>13.7</v>
      </c>
      <c r="I1499" s="96">
        <v>13.458253333333332</v>
      </c>
      <c r="J1499" s="96">
        <v>13.06</v>
      </c>
    </row>
    <row r="1500" spans="1:10" x14ac:dyDescent="0.25">
      <c r="A1500" s="96">
        <v>40971.416666666664</v>
      </c>
      <c r="B1500" s="96">
        <v>113</v>
      </c>
      <c r="C1500" s="96">
        <v>655</v>
      </c>
      <c r="D1500" s="96">
        <v>98405.7</v>
      </c>
      <c r="E1500" s="96">
        <v>6.2750000000000004</v>
      </c>
      <c r="F1500" s="96">
        <v>6.4770000000000003</v>
      </c>
      <c r="G1500" s="96">
        <v>0.15</v>
      </c>
      <c r="H1500" s="96">
        <v>13.7</v>
      </c>
      <c r="I1500" s="96">
        <v>13.582733333333334</v>
      </c>
      <c r="J1500" s="96">
        <v>13.06</v>
      </c>
    </row>
    <row r="1501" spans="1:10" x14ac:dyDescent="0.25">
      <c r="A1501" s="96">
        <v>40971.458333333336</v>
      </c>
      <c r="B1501" s="96">
        <v>117</v>
      </c>
      <c r="C1501" s="96">
        <v>640</v>
      </c>
      <c r="D1501" s="96">
        <v>98405.7</v>
      </c>
      <c r="E1501" s="96">
        <v>7.2759999999999998</v>
      </c>
      <c r="F1501" s="96">
        <v>6.5609999999999999</v>
      </c>
      <c r="G1501" s="96">
        <v>0.15</v>
      </c>
      <c r="H1501" s="96">
        <v>13.7</v>
      </c>
      <c r="I1501" s="96">
        <v>13.914680000000001</v>
      </c>
      <c r="J1501" s="96">
        <v>13.06</v>
      </c>
    </row>
    <row r="1502" spans="1:10" x14ac:dyDescent="0.25">
      <c r="A1502" s="96">
        <v>40971.5</v>
      </c>
      <c r="B1502" s="96">
        <v>131</v>
      </c>
      <c r="C1502" s="96">
        <v>491</v>
      </c>
      <c r="D1502" s="96">
        <v>98405.7</v>
      </c>
      <c r="E1502" s="96">
        <v>7.7590000000000003</v>
      </c>
      <c r="F1502" s="96">
        <v>6.5039999999999996</v>
      </c>
      <c r="G1502" s="96">
        <v>0.15</v>
      </c>
      <c r="H1502" s="96">
        <v>13.7</v>
      </c>
      <c r="I1502" s="96">
        <v>14.267373333333332</v>
      </c>
      <c r="J1502" s="96">
        <v>13.06</v>
      </c>
    </row>
    <row r="1503" spans="1:10" x14ac:dyDescent="0.25">
      <c r="A1503" s="96">
        <v>40971.541666666664</v>
      </c>
      <c r="B1503" s="96">
        <v>135</v>
      </c>
      <c r="C1503" s="96">
        <v>207</v>
      </c>
      <c r="D1503" s="96">
        <v>98405.7</v>
      </c>
      <c r="E1503" s="96">
        <v>7.66</v>
      </c>
      <c r="F1503" s="96">
        <v>6.2560000000000002</v>
      </c>
      <c r="G1503" s="96">
        <v>0.15</v>
      </c>
      <c r="H1503" s="96">
        <v>13.7</v>
      </c>
      <c r="I1503" s="96">
        <v>14.661559999999998</v>
      </c>
      <c r="J1503" s="96">
        <v>13.06</v>
      </c>
    </row>
    <row r="1504" spans="1:10" x14ac:dyDescent="0.25">
      <c r="A1504" s="96">
        <v>40971.583333333336</v>
      </c>
      <c r="B1504" s="96">
        <v>88</v>
      </c>
      <c r="C1504" s="96">
        <v>62</v>
      </c>
      <c r="D1504" s="96">
        <v>98405.7</v>
      </c>
      <c r="E1504" s="96">
        <v>7.0209999999999999</v>
      </c>
      <c r="F1504" s="96">
        <v>5.6269999999999998</v>
      </c>
      <c r="G1504" s="96">
        <v>0.15</v>
      </c>
      <c r="H1504" s="96">
        <v>13.7</v>
      </c>
      <c r="I1504" s="96">
        <v>14.931266666666666</v>
      </c>
      <c r="J1504" s="96">
        <v>13.06</v>
      </c>
    </row>
    <row r="1505" spans="1:10" x14ac:dyDescent="0.25">
      <c r="A1505" s="96">
        <v>40971.625</v>
      </c>
      <c r="B1505" s="96">
        <v>36</v>
      </c>
      <c r="C1505" s="96">
        <v>17</v>
      </c>
      <c r="D1505" s="96">
        <v>98405.7</v>
      </c>
      <c r="E1505" s="96">
        <v>5.7759999999999998</v>
      </c>
      <c r="F1505" s="96">
        <v>4.944</v>
      </c>
      <c r="G1505" s="96">
        <v>0.15</v>
      </c>
      <c r="H1505" s="96">
        <v>13.7</v>
      </c>
      <c r="I1505" s="96">
        <v>14.972759999999999</v>
      </c>
      <c r="J1505" s="96">
        <v>13.06</v>
      </c>
    </row>
    <row r="1506" spans="1:10" x14ac:dyDescent="0.25">
      <c r="A1506" s="96">
        <v>40971.666666666664</v>
      </c>
      <c r="B1506" s="96">
        <v>5</v>
      </c>
      <c r="C1506" s="96">
        <v>4</v>
      </c>
      <c r="D1506" s="96">
        <v>98405.7</v>
      </c>
      <c r="E1506" s="96">
        <v>4.4829999999999997</v>
      </c>
      <c r="F1506" s="96">
        <v>4.9800000000000004</v>
      </c>
      <c r="G1506" s="96">
        <v>0.15</v>
      </c>
      <c r="H1506" s="96">
        <v>13.7</v>
      </c>
      <c r="I1506" s="96">
        <v>15.055746666666664</v>
      </c>
      <c r="J1506" s="96">
        <v>13.06</v>
      </c>
    </row>
    <row r="1507" spans="1:10" x14ac:dyDescent="0.25">
      <c r="A1507" s="96">
        <v>40971.708333333336</v>
      </c>
      <c r="B1507" s="96">
        <v>0</v>
      </c>
      <c r="C1507" s="96">
        <v>0</v>
      </c>
      <c r="D1507" s="96">
        <v>98405.7</v>
      </c>
      <c r="E1507" s="96">
        <v>4.1100000000000003</v>
      </c>
      <c r="F1507" s="96">
        <v>5.3380000000000001</v>
      </c>
      <c r="G1507" s="96">
        <v>0.15</v>
      </c>
      <c r="H1507" s="96">
        <v>13.7</v>
      </c>
      <c r="I1507" s="96">
        <v>14.910519999999998</v>
      </c>
      <c r="J1507" s="96">
        <v>13.06</v>
      </c>
    </row>
    <row r="1508" spans="1:10" x14ac:dyDescent="0.25">
      <c r="A1508" s="96">
        <v>40971.75</v>
      </c>
      <c r="B1508" s="96">
        <v>0</v>
      </c>
      <c r="C1508" s="96">
        <v>0</v>
      </c>
      <c r="D1508" s="96">
        <v>98405.7</v>
      </c>
      <c r="E1508" s="96">
        <v>3.7959999999999998</v>
      </c>
      <c r="F1508" s="96">
        <v>5.4909999999999997</v>
      </c>
      <c r="G1508" s="96">
        <v>0.15</v>
      </c>
      <c r="H1508" s="96">
        <v>13.7</v>
      </c>
      <c r="I1508" s="96">
        <v>14.692679999999999</v>
      </c>
      <c r="J1508" s="96">
        <v>13.06</v>
      </c>
    </row>
    <row r="1509" spans="1:10" x14ac:dyDescent="0.25">
      <c r="A1509" s="96">
        <v>40971.791666666664</v>
      </c>
      <c r="B1509" s="96">
        <v>0</v>
      </c>
      <c r="C1509" s="96">
        <v>0</v>
      </c>
      <c r="D1509" s="96">
        <v>98405.7</v>
      </c>
      <c r="E1509" s="96">
        <v>3.2829999999999999</v>
      </c>
      <c r="F1509" s="96">
        <v>5.4470000000000001</v>
      </c>
      <c r="G1509" s="96">
        <v>0.15</v>
      </c>
      <c r="H1509" s="96">
        <v>13.7</v>
      </c>
      <c r="I1509" s="96">
        <v>14.578573333333333</v>
      </c>
      <c r="J1509" s="96">
        <v>13.06</v>
      </c>
    </row>
    <row r="1510" spans="1:10" x14ac:dyDescent="0.25">
      <c r="A1510" s="96">
        <v>40971.833333333336</v>
      </c>
      <c r="B1510" s="96">
        <v>0</v>
      </c>
      <c r="C1510" s="96">
        <v>0</v>
      </c>
      <c r="D1510" s="96">
        <v>98405.7</v>
      </c>
      <c r="E1510" s="96">
        <v>2.742</v>
      </c>
      <c r="F1510" s="96">
        <v>5.3810000000000002</v>
      </c>
      <c r="G1510" s="96">
        <v>0.15</v>
      </c>
      <c r="H1510" s="96">
        <v>13.7</v>
      </c>
      <c r="I1510" s="96">
        <v>14.350359999999998</v>
      </c>
      <c r="J1510" s="96">
        <v>13.06</v>
      </c>
    </row>
    <row r="1511" spans="1:10" x14ac:dyDescent="0.25">
      <c r="A1511" s="96">
        <v>40971.875</v>
      </c>
      <c r="B1511" s="96">
        <v>0</v>
      </c>
      <c r="C1511" s="96">
        <v>0</v>
      </c>
      <c r="D1511" s="96">
        <v>98405.7</v>
      </c>
      <c r="E1511" s="96">
        <v>2.2549999999999999</v>
      </c>
      <c r="F1511" s="96">
        <v>5.415</v>
      </c>
      <c r="G1511" s="96">
        <v>0.15</v>
      </c>
      <c r="H1511" s="96">
        <v>13.7</v>
      </c>
      <c r="I1511" s="96">
        <v>14.194759999999999</v>
      </c>
      <c r="J1511" s="96">
        <v>13.06</v>
      </c>
    </row>
    <row r="1512" spans="1:10" x14ac:dyDescent="0.25">
      <c r="A1512" s="96">
        <v>40971.916666666664</v>
      </c>
      <c r="B1512" s="96">
        <v>0</v>
      </c>
      <c r="C1512" s="96">
        <v>0</v>
      </c>
      <c r="D1512" s="96">
        <v>98405.7</v>
      </c>
      <c r="E1512" s="96">
        <v>2.1669999999999998</v>
      </c>
      <c r="F1512" s="96">
        <v>5.5529999999999999</v>
      </c>
      <c r="G1512" s="96">
        <v>0.15</v>
      </c>
      <c r="H1512" s="96">
        <v>13.7</v>
      </c>
      <c r="I1512" s="96">
        <v>13.831693333333334</v>
      </c>
      <c r="J1512" s="96">
        <v>13.06</v>
      </c>
    </row>
    <row r="1513" spans="1:10" x14ac:dyDescent="0.25">
      <c r="A1513" s="96">
        <v>40971.958333333336</v>
      </c>
      <c r="B1513" s="96">
        <v>0</v>
      </c>
      <c r="C1513" s="96">
        <v>0</v>
      </c>
      <c r="D1513" s="96">
        <v>98405.7</v>
      </c>
      <c r="E1513" s="96">
        <v>2.0720000000000001</v>
      </c>
      <c r="F1513" s="96">
        <v>5.4130000000000003</v>
      </c>
      <c r="G1513" s="96">
        <v>0.15</v>
      </c>
      <c r="H1513" s="96">
        <v>13.7</v>
      </c>
      <c r="I1513" s="96">
        <v>13.914679999999997</v>
      </c>
      <c r="J1513" s="96">
        <v>13.06</v>
      </c>
    </row>
    <row r="1514" spans="1:10" x14ac:dyDescent="0.25">
      <c r="A1514" s="96">
        <v>40972</v>
      </c>
      <c r="B1514" s="96">
        <v>0</v>
      </c>
      <c r="C1514" s="96">
        <v>0</v>
      </c>
      <c r="D1514" s="96">
        <v>98405.7</v>
      </c>
      <c r="E1514" s="96">
        <v>1.823</v>
      </c>
      <c r="F1514" s="96">
        <v>5.1139999999999999</v>
      </c>
      <c r="G1514" s="96">
        <v>0.15</v>
      </c>
      <c r="H1514" s="96">
        <v>13.7</v>
      </c>
      <c r="I1514" s="96">
        <v>13.842066666666666</v>
      </c>
      <c r="J1514" s="96">
        <v>13.06</v>
      </c>
    </row>
    <row r="1515" spans="1:10" x14ac:dyDescent="0.25">
      <c r="A1515" s="96">
        <v>40972.041666666664</v>
      </c>
      <c r="B1515" s="96">
        <v>0</v>
      </c>
      <c r="C1515" s="96">
        <v>0</v>
      </c>
      <c r="D1515" s="96">
        <v>98405.7</v>
      </c>
      <c r="E1515" s="96">
        <v>1.5940000000000001</v>
      </c>
      <c r="F1515" s="96">
        <v>5.0209999999999999</v>
      </c>
      <c r="G1515" s="96">
        <v>0.15</v>
      </c>
      <c r="H1515" s="96">
        <v>13.7</v>
      </c>
      <c r="I1515" s="96">
        <v>13.759079999999999</v>
      </c>
      <c r="J1515" s="96">
        <v>13.06</v>
      </c>
    </row>
    <row r="1516" spans="1:10" x14ac:dyDescent="0.25">
      <c r="A1516" s="96">
        <v>40972.083333333336</v>
      </c>
      <c r="B1516" s="96">
        <v>0</v>
      </c>
      <c r="C1516" s="96">
        <v>0</v>
      </c>
      <c r="D1516" s="96">
        <v>98405.7</v>
      </c>
      <c r="E1516" s="96">
        <v>1.23</v>
      </c>
      <c r="F1516" s="96">
        <v>4.8600000000000003</v>
      </c>
      <c r="G1516" s="96">
        <v>0.15</v>
      </c>
      <c r="H1516" s="96">
        <v>13.7</v>
      </c>
      <c r="I1516" s="96">
        <v>13.634599999999999</v>
      </c>
      <c r="J1516" s="96">
        <v>13.06</v>
      </c>
    </row>
    <row r="1517" spans="1:10" x14ac:dyDescent="0.25">
      <c r="A1517" s="96">
        <v>40972.125</v>
      </c>
      <c r="B1517" s="96">
        <v>0</v>
      </c>
      <c r="C1517" s="96">
        <v>0</v>
      </c>
      <c r="D1517" s="96">
        <v>98405.7</v>
      </c>
      <c r="E1517" s="96">
        <v>0.77300000000000002</v>
      </c>
      <c r="F1517" s="96">
        <v>4.8499999999999996</v>
      </c>
      <c r="G1517" s="96">
        <v>0.15</v>
      </c>
      <c r="H1517" s="96">
        <v>13.7</v>
      </c>
      <c r="I1517" s="96">
        <v>13.790199999999999</v>
      </c>
      <c r="J1517" s="96">
        <v>13.06</v>
      </c>
    </row>
    <row r="1518" spans="1:10" x14ac:dyDescent="0.25">
      <c r="A1518" s="96">
        <v>40972.166666666664</v>
      </c>
      <c r="B1518" s="96">
        <v>0</v>
      </c>
      <c r="C1518" s="96">
        <v>0</v>
      </c>
      <c r="D1518" s="96">
        <v>98405.7</v>
      </c>
      <c r="E1518" s="96">
        <v>0.128</v>
      </c>
      <c r="F1518" s="96">
        <v>4.8070000000000004</v>
      </c>
      <c r="G1518" s="96">
        <v>0.15</v>
      </c>
      <c r="H1518" s="96">
        <v>13.7</v>
      </c>
      <c r="I1518" s="96">
        <v>13.800573333333332</v>
      </c>
      <c r="J1518" s="96">
        <v>13.06</v>
      </c>
    </row>
    <row r="1519" spans="1:10" x14ac:dyDescent="0.25">
      <c r="A1519" s="96">
        <v>40972.208333333336</v>
      </c>
      <c r="B1519" s="96">
        <v>0</v>
      </c>
      <c r="C1519" s="96">
        <v>0</v>
      </c>
      <c r="D1519" s="96">
        <v>98405.7</v>
      </c>
      <c r="E1519" s="96">
        <v>-0.42899999999999999</v>
      </c>
      <c r="F1519" s="96">
        <v>4.8029999999999999</v>
      </c>
      <c r="G1519" s="96">
        <v>0.15</v>
      </c>
      <c r="H1519" s="96">
        <v>13.7</v>
      </c>
      <c r="I1519" s="96">
        <v>13.468626666666665</v>
      </c>
      <c r="J1519" s="96">
        <v>13.06</v>
      </c>
    </row>
    <row r="1520" spans="1:10" x14ac:dyDescent="0.25">
      <c r="A1520" s="96">
        <v>40972.25</v>
      </c>
      <c r="B1520" s="96">
        <v>22</v>
      </c>
      <c r="C1520" s="96">
        <v>62</v>
      </c>
      <c r="D1520" s="96">
        <v>98405.7</v>
      </c>
      <c r="E1520" s="96">
        <v>-0.437</v>
      </c>
      <c r="F1520" s="96">
        <v>4.8639999999999999</v>
      </c>
      <c r="G1520" s="96">
        <v>0.15</v>
      </c>
      <c r="H1520" s="96">
        <v>13.7</v>
      </c>
      <c r="I1520" s="96">
        <v>12.649133333333332</v>
      </c>
      <c r="J1520" s="96">
        <v>13.06</v>
      </c>
    </row>
    <row r="1521" spans="1:10" x14ac:dyDescent="0.25">
      <c r="A1521" s="96">
        <v>40972.291666666664</v>
      </c>
      <c r="B1521" s="96">
        <v>70</v>
      </c>
      <c r="C1521" s="96">
        <v>140</v>
      </c>
      <c r="D1521" s="96">
        <v>98405.7</v>
      </c>
      <c r="E1521" s="96">
        <v>0.48199999999999998</v>
      </c>
      <c r="F1521" s="96">
        <v>4.8659999999999997</v>
      </c>
      <c r="G1521" s="96">
        <v>0.15</v>
      </c>
      <c r="H1521" s="96">
        <v>13.7</v>
      </c>
      <c r="I1521" s="96">
        <v>12.016359999999999</v>
      </c>
      <c r="J1521" s="96">
        <v>13.06</v>
      </c>
    </row>
    <row r="1522" spans="1:10" x14ac:dyDescent="0.25">
      <c r="A1522" s="96">
        <v>40972.333333333336</v>
      </c>
      <c r="B1522" s="96">
        <v>112</v>
      </c>
      <c r="C1522" s="96">
        <v>264</v>
      </c>
      <c r="D1522" s="96">
        <v>98405.7</v>
      </c>
      <c r="E1522" s="96">
        <v>2.339</v>
      </c>
      <c r="F1522" s="96">
        <v>4.915</v>
      </c>
      <c r="G1522" s="96">
        <v>0.15</v>
      </c>
      <c r="H1522" s="96">
        <v>13.7</v>
      </c>
      <c r="I1522" s="96">
        <v>12.690626666666667</v>
      </c>
      <c r="J1522" s="96">
        <v>13.06</v>
      </c>
    </row>
    <row r="1523" spans="1:10" x14ac:dyDescent="0.25">
      <c r="A1523" s="96">
        <v>40972.375</v>
      </c>
      <c r="B1523" s="96">
        <v>132</v>
      </c>
      <c r="C1523" s="96">
        <v>405</v>
      </c>
      <c r="D1523" s="96">
        <v>98405.7</v>
      </c>
      <c r="E1523" s="96">
        <v>4.1630000000000003</v>
      </c>
      <c r="F1523" s="96">
        <v>5.0170000000000003</v>
      </c>
      <c r="G1523" s="96">
        <v>0.15</v>
      </c>
      <c r="H1523" s="96">
        <v>13.7</v>
      </c>
      <c r="I1523" s="96">
        <v>13.852439999999998</v>
      </c>
      <c r="J1523" s="96">
        <v>13.06</v>
      </c>
    </row>
    <row r="1524" spans="1:10" x14ac:dyDescent="0.25">
      <c r="A1524" s="96">
        <v>40972.416666666664</v>
      </c>
      <c r="B1524" s="96">
        <v>137</v>
      </c>
      <c r="C1524" s="96">
        <v>490</v>
      </c>
      <c r="D1524" s="96">
        <v>98405.7</v>
      </c>
      <c r="E1524" s="96">
        <v>5.9189999999999996</v>
      </c>
      <c r="F1524" s="96">
        <v>5.125</v>
      </c>
      <c r="G1524" s="96">
        <v>0.15</v>
      </c>
      <c r="H1524" s="96">
        <v>13.7</v>
      </c>
      <c r="I1524" s="96">
        <v>14.402226666666664</v>
      </c>
      <c r="J1524" s="96">
        <v>13.06</v>
      </c>
    </row>
    <row r="1525" spans="1:10" x14ac:dyDescent="0.25">
      <c r="A1525" s="96">
        <v>40972.458333333336</v>
      </c>
      <c r="B1525" s="96">
        <v>130</v>
      </c>
      <c r="C1525" s="96">
        <v>554</v>
      </c>
      <c r="D1525" s="96">
        <v>98405.7</v>
      </c>
      <c r="E1525" s="96">
        <v>7.2789999999999999</v>
      </c>
      <c r="F1525" s="96">
        <v>5.1669999999999998</v>
      </c>
      <c r="G1525" s="96">
        <v>0.15</v>
      </c>
      <c r="H1525" s="96">
        <v>13.7</v>
      </c>
      <c r="I1525" s="96">
        <v>15.014253333333333</v>
      </c>
      <c r="J1525" s="96">
        <v>13.06</v>
      </c>
    </row>
    <row r="1526" spans="1:10" x14ac:dyDescent="0.25">
      <c r="A1526" s="96">
        <v>40972.5</v>
      </c>
      <c r="B1526" s="96">
        <v>119</v>
      </c>
      <c r="C1526" s="96">
        <v>571</v>
      </c>
      <c r="D1526" s="96">
        <v>98405.7</v>
      </c>
      <c r="E1526" s="96">
        <v>8.1379999999999999</v>
      </c>
      <c r="F1526" s="96">
        <v>5.1390000000000002</v>
      </c>
      <c r="G1526" s="96">
        <v>0.15</v>
      </c>
      <c r="H1526" s="96">
        <v>13.7</v>
      </c>
      <c r="I1526" s="96">
        <v>15.304706666666664</v>
      </c>
      <c r="J1526" s="96">
        <v>13.06</v>
      </c>
    </row>
    <row r="1527" spans="1:10" x14ac:dyDescent="0.25">
      <c r="A1527" s="96">
        <v>40972.541666666664</v>
      </c>
      <c r="B1527" s="96">
        <v>108</v>
      </c>
      <c r="C1527" s="96">
        <v>520</v>
      </c>
      <c r="D1527" s="96">
        <v>98405.7</v>
      </c>
      <c r="E1527" s="96">
        <v>8.41</v>
      </c>
      <c r="F1527" s="96">
        <v>5.1230000000000002</v>
      </c>
      <c r="G1527" s="96">
        <v>0.15</v>
      </c>
      <c r="H1527" s="96">
        <v>13.7</v>
      </c>
      <c r="I1527" s="96">
        <v>15.491426666666666</v>
      </c>
      <c r="J1527" s="96">
        <v>13.06</v>
      </c>
    </row>
    <row r="1528" spans="1:10" x14ac:dyDescent="0.25">
      <c r="A1528" s="96">
        <v>40972.583333333336</v>
      </c>
      <c r="B1528" s="96">
        <v>95</v>
      </c>
      <c r="C1528" s="96">
        <v>326</v>
      </c>
      <c r="D1528" s="96">
        <v>98405.7</v>
      </c>
      <c r="E1528" s="96">
        <v>7.98</v>
      </c>
      <c r="F1528" s="96">
        <v>5.1040000000000001</v>
      </c>
      <c r="G1528" s="96">
        <v>0.15</v>
      </c>
      <c r="H1528" s="96">
        <v>13.7</v>
      </c>
      <c r="I1528" s="96">
        <v>15.1906</v>
      </c>
      <c r="J1528" s="96">
        <v>13.06</v>
      </c>
    </row>
    <row r="1529" spans="1:10" x14ac:dyDescent="0.25">
      <c r="A1529" s="96">
        <v>40972.625</v>
      </c>
      <c r="B1529" s="96">
        <v>54</v>
      </c>
      <c r="C1529" s="96">
        <v>102</v>
      </c>
      <c r="D1529" s="96">
        <v>98405.7</v>
      </c>
      <c r="E1529" s="96">
        <v>6.6310000000000002</v>
      </c>
      <c r="F1529" s="96">
        <v>4.952</v>
      </c>
      <c r="G1529" s="96">
        <v>0.15</v>
      </c>
      <c r="H1529" s="96">
        <v>13.7</v>
      </c>
      <c r="I1529" s="96">
        <v>14.547453333333333</v>
      </c>
      <c r="J1529" s="96">
        <v>13.06</v>
      </c>
    </row>
    <row r="1530" spans="1:10" x14ac:dyDescent="0.25">
      <c r="A1530" s="96">
        <v>40972.666666666664</v>
      </c>
      <c r="B1530" s="96">
        <v>9</v>
      </c>
      <c r="C1530" s="96">
        <v>21</v>
      </c>
      <c r="D1530" s="96">
        <v>98405.7</v>
      </c>
      <c r="E1530" s="96">
        <v>4.62</v>
      </c>
      <c r="F1530" s="96">
        <v>5.298</v>
      </c>
      <c r="G1530" s="96">
        <v>0.15</v>
      </c>
      <c r="H1530" s="96">
        <v>13.7</v>
      </c>
      <c r="I1530" s="96">
        <v>14.339986666666665</v>
      </c>
      <c r="J1530" s="96">
        <v>13.06</v>
      </c>
    </row>
    <row r="1531" spans="1:10" x14ac:dyDescent="0.25">
      <c r="A1531" s="96">
        <v>40972.708333333336</v>
      </c>
      <c r="B1531" s="96">
        <v>0</v>
      </c>
      <c r="C1531" s="96">
        <v>0</v>
      </c>
      <c r="D1531" s="96">
        <v>98405.7</v>
      </c>
      <c r="E1531" s="96">
        <v>3.4540000000000002</v>
      </c>
      <c r="F1531" s="96">
        <v>5.8479999999999999</v>
      </c>
      <c r="G1531" s="96">
        <v>0.15</v>
      </c>
      <c r="H1531" s="96">
        <v>13.7</v>
      </c>
      <c r="I1531" s="96">
        <v>14.174013333333331</v>
      </c>
      <c r="J1531" s="96">
        <v>13.06</v>
      </c>
    </row>
    <row r="1532" spans="1:10" x14ac:dyDescent="0.25">
      <c r="A1532" s="96">
        <v>40972.75</v>
      </c>
      <c r="B1532" s="96">
        <v>0</v>
      </c>
      <c r="C1532" s="96">
        <v>0</v>
      </c>
      <c r="D1532" s="96">
        <v>98405.7</v>
      </c>
      <c r="E1532" s="96">
        <v>2.5859999999999999</v>
      </c>
      <c r="F1532" s="96">
        <v>6.1769999999999996</v>
      </c>
      <c r="G1532" s="96">
        <v>0.15</v>
      </c>
      <c r="H1532" s="96">
        <v>13.7</v>
      </c>
      <c r="I1532" s="96">
        <v>14.008039999999998</v>
      </c>
      <c r="J1532" s="96">
        <v>13.06</v>
      </c>
    </row>
    <row r="1533" spans="1:10" x14ac:dyDescent="0.25">
      <c r="A1533" s="96">
        <v>40972.791666666664</v>
      </c>
      <c r="B1533" s="96">
        <v>0</v>
      </c>
      <c r="C1533" s="96">
        <v>0</v>
      </c>
      <c r="D1533" s="96">
        <v>98405.7</v>
      </c>
      <c r="E1533" s="96">
        <v>1.698</v>
      </c>
      <c r="F1533" s="96">
        <v>6.1920000000000002</v>
      </c>
      <c r="G1533" s="96">
        <v>0.15</v>
      </c>
      <c r="H1533" s="96">
        <v>13.7</v>
      </c>
      <c r="I1533" s="96">
        <v>13.800573333333332</v>
      </c>
      <c r="J1533" s="96">
        <v>13.06</v>
      </c>
    </row>
    <row r="1534" spans="1:10" x14ac:dyDescent="0.25">
      <c r="A1534" s="96">
        <v>40972.833333333336</v>
      </c>
      <c r="B1534" s="96">
        <v>0</v>
      </c>
      <c r="C1534" s="96">
        <v>0</v>
      </c>
      <c r="D1534" s="96">
        <v>98405.7</v>
      </c>
      <c r="E1534" s="96">
        <v>0.93400000000000005</v>
      </c>
      <c r="F1534" s="96">
        <v>6.0730000000000004</v>
      </c>
      <c r="G1534" s="96">
        <v>0.15</v>
      </c>
      <c r="H1534" s="96">
        <v>13.7</v>
      </c>
      <c r="I1534" s="96">
        <v>13.57236</v>
      </c>
      <c r="J1534" s="96">
        <v>13.06</v>
      </c>
    </row>
    <row r="1535" spans="1:10" x14ac:dyDescent="0.25">
      <c r="A1535" s="96">
        <v>40972.875</v>
      </c>
      <c r="B1535" s="96">
        <v>0</v>
      </c>
      <c r="C1535" s="96">
        <v>0</v>
      </c>
      <c r="D1535" s="96">
        <v>98405.7</v>
      </c>
      <c r="E1535" s="96">
        <v>0.38500000000000001</v>
      </c>
      <c r="F1535" s="96">
        <v>5.7679999999999998</v>
      </c>
      <c r="G1535" s="96">
        <v>0.15</v>
      </c>
      <c r="H1535" s="96">
        <v>13.7</v>
      </c>
      <c r="I1535" s="96">
        <v>13.458253333333332</v>
      </c>
      <c r="J1535" s="96">
        <v>13.06</v>
      </c>
    </row>
    <row r="1536" spans="1:10" x14ac:dyDescent="0.25">
      <c r="A1536" s="96">
        <v>40972.916666666664</v>
      </c>
      <c r="B1536" s="96">
        <v>0</v>
      </c>
      <c r="C1536" s="96">
        <v>0</v>
      </c>
      <c r="D1536" s="96">
        <v>98405.7</v>
      </c>
      <c r="E1536" s="96">
        <v>0.16900000000000001</v>
      </c>
      <c r="F1536" s="96">
        <v>5.6790000000000003</v>
      </c>
      <c r="G1536" s="96">
        <v>0.15</v>
      </c>
      <c r="H1536" s="96">
        <v>13.7</v>
      </c>
      <c r="I1536" s="96">
        <v>13.375266666666665</v>
      </c>
      <c r="J1536" s="96">
        <v>13.06</v>
      </c>
    </row>
    <row r="1537" spans="1:10" x14ac:dyDescent="0.25">
      <c r="A1537" s="96">
        <v>40972.958333333336</v>
      </c>
      <c r="B1537" s="96">
        <v>0</v>
      </c>
      <c r="C1537" s="96">
        <v>0</v>
      </c>
      <c r="D1537" s="96">
        <v>98405.7</v>
      </c>
      <c r="E1537" s="96">
        <v>5.6000000000000001E-2</v>
      </c>
      <c r="F1537" s="96">
        <v>5.7279999999999998</v>
      </c>
      <c r="G1537" s="96">
        <v>0.15</v>
      </c>
      <c r="H1537" s="96">
        <v>13.7</v>
      </c>
      <c r="I1537" s="96">
        <v>13.364893333333333</v>
      </c>
      <c r="J1537" s="96">
        <v>13.06</v>
      </c>
    </row>
    <row r="1538" spans="1:10" x14ac:dyDescent="0.25">
      <c r="A1538" s="96">
        <v>40973</v>
      </c>
      <c r="B1538" s="96">
        <v>0</v>
      </c>
      <c r="C1538" s="96">
        <v>0</v>
      </c>
      <c r="D1538" s="96">
        <v>98405.7</v>
      </c>
      <c r="E1538" s="96">
        <v>-4.5999999999999999E-2</v>
      </c>
      <c r="F1538" s="96">
        <v>5.8040000000000003</v>
      </c>
      <c r="G1538" s="96">
        <v>0.15</v>
      </c>
      <c r="H1538" s="96">
        <v>13.7</v>
      </c>
      <c r="I1538" s="96">
        <v>13.437506666666664</v>
      </c>
      <c r="J1538" s="96">
        <v>13.06</v>
      </c>
    </row>
    <row r="1539" spans="1:10" x14ac:dyDescent="0.25">
      <c r="A1539" s="96">
        <v>40973.041666666664</v>
      </c>
      <c r="B1539" s="96">
        <v>0</v>
      </c>
      <c r="C1539" s="96">
        <v>0</v>
      </c>
      <c r="D1539" s="96">
        <v>98405.7</v>
      </c>
      <c r="E1539" s="96">
        <v>-0.214</v>
      </c>
      <c r="F1539" s="96">
        <v>5.8849999999999998</v>
      </c>
      <c r="G1539" s="96">
        <v>0.15</v>
      </c>
      <c r="H1539" s="96">
        <v>13.7</v>
      </c>
      <c r="I1539" s="96">
        <v>13.302653333333332</v>
      </c>
      <c r="J1539" s="96">
        <v>13.06</v>
      </c>
    </row>
    <row r="1540" spans="1:10" x14ac:dyDescent="0.25">
      <c r="A1540" s="96">
        <v>40973.083333333336</v>
      </c>
      <c r="B1540" s="96">
        <v>0</v>
      </c>
      <c r="C1540" s="96">
        <v>0</v>
      </c>
      <c r="D1540" s="96">
        <v>98405.7</v>
      </c>
      <c r="E1540" s="96">
        <v>-0.38400000000000001</v>
      </c>
      <c r="F1540" s="96">
        <v>5.9269999999999996</v>
      </c>
      <c r="G1540" s="96">
        <v>0.15</v>
      </c>
      <c r="H1540" s="96">
        <v>13.7</v>
      </c>
      <c r="I1540" s="96">
        <v>13.115933333333333</v>
      </c>
      <c r="J1540" s="96">
        <v>13.06</v>
      </c>
    </row>
    <row r="1541" spans="1:10" x14ac:dyDescent="0.25">
      <c r="A1541" s="96">
        <v>40973.125</v>
      </c>
      <c r="B1541" s="96">
        <v>0</v>
      </c>
      <c r="C1541" s="96">
        <v>0</v>
      </c>
      <c r="D1541" s="96">
        <v>98405.7</v>
      </c>
      <c r="E1541" s="96">
        <v>-0.56799999999999995</v>
      </c>
      <c r="F1541" s="96">
        <v>5.9029999999999996</v>
      </c>
      <c r="G1541" s="96">
        <v>0.15</v>
      </c>
      <c r="H1541" s="96">
        <v>13.7</v>
      </c>
      <c r="I1541" s="96">
        <v>12.929213333333333</v>
      </c>
      <c r="J1541" s="96">
        <v>13.06</v>
      </c>
    </row>
    <row r="1542" spans="1:10" x14ac:dyDescent="0.25">
      <c r="A1542" s="96">
        <v>40973.166666666664</v>
      </c>
      <c r="B1542" s="96">
        <v>0</v>
      </c>
      <c r="C1542" s="96">
        <v>0</v>
      </c>
      <c r="D1542" s="96">
        <v>98405.7</v>
      </c>
      <c r="E1542" s="96">
        <v>-0.754</v>
      </c>
      <c r="F1542" s="96">
        <v>5.8319999999999999</v>
      </c>
      <c r="G1542" s="96">
        <v>0.15</v>
      </c>
      <c r="H1542" s="96">
        <v>13.7</v>
      </c>
      <c r="I1542" s="96">
        <v>12.618013333333334</v>
      </c>
      <c r="J1542" s="96">
        <v>13.06</v>
      </c>
    </row>
    <row r="1543" spans="1:10" x14ac:dyDescent="0.25">
      <c r="A1543" s="96">
        <v>40973.208333333336</v>
      </c>
      <c r="B1543" s="96">
        <v>0</v>
      </c>
      <c r="C1543" s="96">
        <v>0</v>
      </c>
      <c r="D1543" s="96">
        <v>98405.7</v>
      </c>
      <c r="E1543" s="96">
        <v>-0.90800000000000003</v>
      </c>
      <c r="F1543" s="96">
        <v>5.7789999999999999</v>
      </c>
      <c r="G1543" s="96">
        <v>0.15</v>
      </c>
      <c r="H1543" s="96">
        <v>13.7</v>
      </c>
      <c r="I1543" s="96">
        <v>11.497693333333332</v>
      </c>
      <c r="J1543" s="96">
        <v>13.06</v>
      </c>
    </row>
    <row r="1544" spans="1:10" x14ac:dyDescent="0.25">
      <c r="A1544" s="96">
        <v>40973.25</v>
      </c>
      <c r="B1544" s="96">
        <v>10</v>
      </c>
      <c r="C1544" s="96">
        <v>4</v>
      </c>
      <c r="D1544" s="96">
        <v>98405.7</v>
      </c>
      <c r="E1544" s="96">
        <v>-0.88600000000000001</v>
      </c>
      <c r="F1544" s="96">
        <v>5.859</v>
      </c>
      <c r="G1544" s="96">
        <v>0.15</v>
      </c>
      <c r="H1544" s="96">
        <v>13.7</v>
      </c>
      <c r="I1544" s="96">
        <v>10.647079999999999</v>
      </c>
      <c r="J1544" s="96">
        <v>13.06</v>
      </c>
    </row>
    <row r="1545" spans="1:10" x14ac:dyDescent="0.25">
      <c r="A1545" s="96">
        <v>40973.291666666664</v>
      </c>
      <c r="B1545" s="96">
        <v>35</v>
      </c>
      <c r="C1545" s="96">
        <v>6</v>
      </c>
      <c r="D1545" s="96">
        <v>98405.7</v>
      </c>
      <c r="E1545" s="96">
        <v>-0.48</v>
      </c>
      <c r="F1545" s="96">
        <v>5.9850000000000003</v>
      </c>
      <c r="G1545" s="96">
        <v>0.15</v>
      </c>
      <c r="H1545" s="96">
        <v>13.7</v>
      </c>
      <c r="I1545" s="96">
        <v>10.771559999999999</v>
      </c>
      <c r="J1545" s="96">
        <v>13.06</v>
      </c>
    </row>
    <row r="1546" spans="1:10" x14ac:dyDescent="0.25">
      <c r="A1546" s="96">
        <v>40973.333333333336</v>
      </c>
      <c r="B1546" s="96">
        <v>68</v>
      </c>
      <c r="C1546" s="96">
        <v>11</v>
      </c>
      <c r="D1546" s="96">
        <v>98405.7</v>
      </c>
      <c r="E1546" s="96">
        <v>0.31</v>
      </c>
      <c r="F1546" s="96">
        <v>6.3310000000000004</v>
      </c>
      <c r="G1546" s="96">
        <v>0.15</v>
      </c>
      <c r="H1546" s="96">
        <v>13.7</v>
      </c>
      <c r="I1546" s="96">
        <v>10.9894</v>
      </c>
      <c r="J1546" s="96">
        <v>13.06</v>
      </c>
    </row>
    <row r="1547" spans="1:10" x14ac:dyDescent="0.25">
      <c r="A1547" s="96">
        <v>40973.375</v>
      </c>
      <c r="B1547" s="96">
        <v>104</v>
      </c>
      <c r="C1547" s="96">
        <v>17</v>
      </c>
      <c r="D1547" s="96">
        <v>98405.7</v>
      </c>
      <c r="E1547" s="96">
        <v>1.454</v>
      </c>
      <c r="F1547" s="96">
        <v>6.5289999999999999</v>
      </c>
      <c r="G1547" s="96">
        <v>0.15</v>
      </c>
      <c r="H1547" s="96">
        <v>13.7</v>
      </c>
      <c r="I1547" s="96">
        <v>11.124253333333332</v>
      </c>
      <c r="J1547" s="96">
        <v>13.06</v>
      </c>
    </row>
    <row r="1548" spans="1:10" x14ac:dyDescent="0.25">
      <c r="A1548" s="96">
        <v>40973.416666666664</v>
      </c>
      <c r="B1548" s="96">
        <v>136</v>
      </c>
      <c r="C1548" s="96">
        <v>26</v>
      </c>
      <c r="D1548" s="96">
        <v>98405.7</v>
      </c>
      <c r="E1548" s="96">
        <v>2.657</v>
      </c>
      <c r="F1548" s="96">
        <v>6.4950000000000001</v>
      </c>
      <c r="G1548" s="96">
        <v>0.15</v>
      </c>
      <c r="H1548" s="96">
        <v>13.7</v>
      </c>
      <c r="I1548" s="96">
        <v>11.622173333333333</v>
      </c>
      <c r="J1548" s="96">
        <v>13.06</v>
      </c>
    </row>
    <row r="1549" spans="1:10" x14ac:dyDescent="0.25">
      <c r="A1549" s="96">
        <v>40973.458333333336</v>
      </c>
      <c r="B1549" s="96">
        <v>163</v>
      </c>
      <c r="C1549" s="96">
        <v>48</v>
      </c>
      <c r="D1549" s="96">
        <v>98405.7</v>
      </c>
      <c r="E1549" s="96">
        <v>3.92</v>
      </c>
      <c r="F1549" s="96">
        <v>6.5119999999999996</v>
      </c>
      <c r="G1549" s="96">
        <v>0.15</v>
      </c>
      <c r="H1549" s="96">
        <v>13.7</v>
      </c>
      <c r="I1549" s="96">
        <v>12.037106666666666</v>
      </c>
      <c r="J1549" s="96">
        <v>13.06</v>
      </c>
    </row>
    <row r="1550" spans="1:10" x14ac:dyDescent="0.25">
      <c r="A1550" s="96">
        <v>40973.5</v>
      </c>
      <c r="B1550" s="96">
        <v>174</v>
      </c>
      <c r="C1550" s="96">
        <v>104</v>
      </c>
      <c r="D1550" s="96">
        <v>98405.7</v>
      </c>
      <c r="E1550" s="96">
        <v>5.1360000000000001</v>
      </c>
      <c r="F1550" s="96">
        <v>6.524</v>
      </c>
      <c r="G1550" s="96">
        <v>0.15</v>
      </c>
      <c r="H1550" s="96">
        <v>13.7</v>
      </c>
      <c r="I1550" s="96">
        <v>12.265319999999999</v>
      </c>
      <c r="J1550" s="96">
        <v>13.06</v>
      </c>
    </row>
    <row r="1551" spans="1:10" x14ac:dyDescent="0.25">
      <c r="A1551" s="96">
        <v>40973.541666666664</v>
      </c>
      <c r="B1551" s="96">
        <v>152</v>
      </c>
      <c r="C1551" s="96">
        <v>173</v>
      </c>
      <c r="D1551" s="96">
        <v>98405.7</v>
      </c>
      <c r="E1551" s="96">
        <v>6.0289999999999999</v>
      </c>
      <c r="F1551" s="96">
        <v>6.3780000000000001</v>
      </c>
      <c r="G1551" s="96">
        <v>0.15</v>
      </c>
      <c r="H1551" s="96">
        <v>13.7</v>
      </c>
      <c r="I1551" s="96">
        <v>12.379426666666665</v>
      </c>
      <c r="J1551" s="96">
        <v>13.06</v>
      </c>
    </row>
    <row r="1552" spans="1:10" x14ac:dyDescent="0.25">
      <c r="A1552" s="96">
        <v>40973.583333333336</v>
      </c>
      <c r="B1552" s="96">
        <v>112</v>
      </c>
      <c r="C1552" s="96">
        <v>175</v>
      </c>
      <c r="D1552" s="96">
        <v>98405.7</v>
      </c>
      <c r="E1552" s="96">
        <v>6.2050000000000001</v>
      </c>
      <c r="F1552" s="96">
        <v>5.9249999999999998</v>
      </c>
      <c r="G1552" s="96">
        <v>0.15</v>
      </c>
      <c r="H1552" s="96">
        <v>13.7</v>
      </c>
      <c r="I1552" s="96">
        <v>12.35868</v>
      </c>
      <c r="J1552" s="96">
        <v>13.06</v>
      </c>
    </row>
    <row r="1553" spans="1:10" x14ac:dyDescent="0.25">
      <c r="A1553" s="96">
        <v>40973.625</v>
      </c>
      <c r="B1553" s="96">
        <v>60</v>
      </c>
      <c r="C1553" s="96">
        <v>83</v>
      </c>
      <c r="D1553" s="96">
        <v>98405.7</v>
      </c>
      <c r="E1553" s="96">
        <v>5.282</v>
      </c>
      <c r="F1553" s="96">
        <v>5.3460000000000001</v>
      </c>
      <c r="G1553" s="96">
        <v>0.15</v>
      </c>
      <c r="H1553" s="96">
        <v>13.7</v>
      </c>
      <c r="I1553" s="96">
        <v>12.337933333333332</v>
      </c>
      <c r="J1553" s="96">
        <v>13.06</v>
      </c>
    </row>
    <row r="1554" spans="1:10" x14ac:dyDescent="0.25">
      <c r="A1554" s="96">
        <v>40973.666666666664</v>
      </c>
      <c r="B1554" s="96">
        <v>10</v>
      </c>
      <c r="C1554" s="96">
        <v>17</v>
      </c>
      <c r="D1554" s="96">
        <v>98405.7</v>
      </c>
      <c r="E1554" s="96">
        <v>3.2829999999999999</v>
      </c>
      <c r="F1554" s="96">
        <v>5.1550000000000002</v>
      </c>
      <c r="G1554" s="96">
        <v>0.15</v>
      </c>
      <c r="H1554" s="96">
        <v>13.7</v>
      </c>
      <c r="I1554" s="96">
        <v>12.140839999999999</v>
      </c>
      <c r="J1554" s="96">
        <v>13.06</v>
      </c>
    </row>
    <row r="1555" spans="1:10" x14ac:dyDescent="0.25">
      <c r="A1555" s="96">
        <v>40973.708333333336</v>
      </c>
      <c r="B1555" s="96">
        <v>0</v>
      </c>
      <c r="C1555" s="96">
        <v>0</v>
      </c>
      <c r="D1555" s="96">
        <v>98405.7</v>
      </c>
      <c r="E1555" s="96">
        <v>2.5390000000000001</v>
      </c>
      <c r="F1555" s="96">
        <v>5.5010000000000003</v>
      </c>
      <c r="G1555" s="96">
        <v>0.15</v>
      </c>
      <c r="H1555" s="96">
        <v>13.7</v>
      </c>
      <c r="I1555" s="96">
        <v>12.099346666666666</v>
      </c>
      <c r="J1555" s="96">
        <v>13.06</v>
      </c>
    </row>
    <row r="1556" spans="1:10" x14ac:dyDescent="0.25">
      <c r="A1556" s="96">
        <v>40973.75</v>
      </c>
      <c r="B1556" s="96">
        <v>0</v>
      </c>
      <c r="C1556" s="96">
        <v>0</v>
      </c>
      <c r="D1556" s="96">
        <v>98405.7</v>
      </c>
      <c r="E1556" s="96">
        <v>2.0840000000000001</v>
      </c>
      <c r="F1556" s="96">
        <v>5.5540000000000003</v>
      </c>
      <c r="G1556" s="96">
        <v>0.15</v>
      </c>
      <c r="H1556" s="96">
        <v>13.7</v>
      </c>
      <c r="I1556" s="96">
        <v>11.964493333333332</v>
      </c>
      <c r="J1556" s="96">
        <v>13.06</v>
      </c>
    </row>
    <row r="1557" spans="1:10" x14ac:dyDescent="0.25">
      <c r="A1557" s="96">
        <v>40973.791666666664</v>
      </c>
      <c r="B1557" s="96">
        <v>0</v>
      </c>
      <c r="C1557" s="96">
        <v>0</v>
      </c>
      <c r="D1557" s="96">
        <v>98405.7</v>
      </c>
      <c r="E1557" s="96">
        <v>1.4370000000000001</v>
      </c>
      <c r="F1557" s="96">
        <v>5.444</v>
      </c>
      <c r="G1557" s="96">
        <v>0.15</v>
      </c>
      <c r="H1557" s="96">
        <v>13.7</v>
      </c>
      <c r="I1557" s="96">
        <v>11.964493333333332</v>
      </c>
      <c r="J1557" s="96">
        <v>13.06</v>
      </c>
    </row>
    <row r="1558" spans="1:10" x14ac:dyDescent="0.25">
      <c r="A1558" s="96">
        <v>40973.833333333336</v>
      </c>
      <c r="B1558" s="96">
        <v>0</v>
      </c>
      <c r="C1558" s="96">
        <v>0</v>
      </c>
      <c r="D1558" s="96">
        <v>98405.7</v>
      </c>
      <c r="E1558" s="96">
        <v>0.75800000000000001</v>
      </c>
      <c r="F1558" s="96">
        <v>5.3280000000000003</v>
      </c>
      <c r="G1558" s="96">
        <v>0.15</v>
      </c>
      <c r="H1558" s="96">
        <v>13.7</v>
      </c>
      <c r="I1558" s="96">
        <v>11.995613333333333</v>
      </c>
      <c r="J1558" s="96">
        <v>13.06</v>
      </c>
    </row>
    <row r="1559" spans="1:10" x14ac:dyDescent="0.25">
      <c r="A1559" s="96">
        <v>40973.875</v>
      </c>
      <c r="B1559" s="96">
        <v>0</v>
      </c>
      <c r="C1559" s="96">
        <v>0</v>
      </c>
      <c r="D1559" s="96">
        <v>98405.7</v>
      </c>
      <c r="E1559" s="96">
        <v>0.14199999999999999</v>
      </c>
      <c r="F1559" s="96">
        <v>5.3390000000000004</v>
      </c>
      <c r="G1559" s="96">
        <v>0.15</v>
      </c>
      <c r="H1559" s="96">
        <v>13.7</v>
      </c>
      <c r="I1559" s="96">
        <v>11.902253333333331</v>
      </c>
      <c r="J1559" s="96">
        <v>13.06</v>
      </c>
    </row>
    <row r="1560" spans="1:10" x14ac:dyDescent="0.25">
      <c r="A1560" s="96">
        <v>40973.916666666664</v>
      </c>
      <c r="B1560" s="96">
        <v>0</v>
      </c>
      <c r="C1560" s="96">
        <v>0</v>
      </c>
      <c r="D1560" s="96">
        <v>98405.7</v>
      </c>
      <c r="E1560" s="96">
        <v>-0.46500000000000002</v>
      </c>
      <c r="F1560" s="96">
        <v>5.274</v>
      </c>
      <c r="G1560" s="96">
        <v>0.15</v>
      </c>
      <c r="H1560" s="96">
        <v>13.7</v>
      </c>
      <c r="I1560" s="96">
        <v>11.725906666666665</v>
      </c>
      <c r="J1560" s="96">
        <v>13.06</v>
      </c>
    </row>
    <row r="1561" spans="1:10" x14ac:dyDescent="0.25">
      <c r="A1561" s="96">
        <v>40973.958333333336</v>
      </c>
      <c r="B1561" s="96">
        <v>0</v>
      </c>
      <c r="C1561" s="96">
        <v>0</v>
      </c>
      <c r="D1561" s="96">
        <v>98405.7</v>
      </c>
      <c r="E1561" s="96">
        <v>-1.0169999999999999</v>
      </c>
      <c r="F1561" s="96">
        <v>5.18</v>
      </c>
      <c r="G1561" s="96">
        <v>0.15</v>
      </c>
      <c r="H1561" s="96">
        <v>13.7</v>
      </c>
      <c r="I1561" s="96">
        <v>11.684413333333332</v>
      </c>
      <c r="J1561" s="96">
        <v>13.06</v>
      </c>
    </row>
    <row r="1562" spans="1:10" x14ac:dyDescent="0.25">
      <c r="A1562" s="96">
        <v>40974</v>
      </c>
      <c r="B1562" s="96">
        <v>0</v>
      </c>
      <c r="C1562" s="96">
        <v>0</v>
      </c>
      <c r="D1562" s="96">
        <v>98405.7</v>
      </c>
      <c r="E1562" s="96">
        <v>-1.458</v>
      </c>
      <c r="F1562" s="96">
        <v>5.0670000000000002</v>
      </c>
      <c r="G1562" s="96">
        <v>0.15</v>
      </c>
      <c r="H1562" s="96">
        <v>13.7</v>
      </c>
      <c r="I1562" s="96">
        <v>11.632546666666666</v>
      </c>
      <c r="J1562" s="96">
        <v>13.06</v>
      </c>
    </row>
    <row r="1563" spans="1:10" x14ac:dyDescent="0.25">
      <c r="A1563" s="96">
        <v>40974.041666666664</v>
      </c>
      <c r="B1563" s="96">
        <v>0</v>
      </c>
      <c r="C1563" s="96">
        <v>0</v>
      </c>
      <c r="D1563" s="96">
        <v>98405.7</v>
      </c>
      <c r="E1563" s="96">
        <v>-1.756</v>
      </c>
      <c r="F1563" s="96">
        <v>5.0030000000000001</v>
      </c>
      <c r="G1563" s="96">
        <v>0.15</v>
      </c>
      <c r="H1563" s="96">
        <v>13.7</v>
      </c>
      <c r="I1563" s="96">
        <v>11.67404</v>
      </c>
      <c r="J1563" s="96">
        <v>13.06</v>
      </c>
    </row>
    <row r="1564" spans="1:10" x14ac:dyDescent="0.25">
      <c r="A1564" s="96">
        <v>40974.083333333336</v>
      </c>
      <c r="B1564" s="96">
        <v>0</v>
      </c>
      <c r="C1564" s="96">
        <v>0</v>
      </c>
      <c r="D1564" s="96">
        <v>98405.7</v>
      </c>
      <c r="E1564" s="96">
        <v>-2.0270000000000001</v>
      </c>
      <c r="F1564" s="96">
        <v>4.9029999999999996</v>
      </c>
      <c r="G1564" s="96">
        <v>0.15</v>
      </c>
      <c r="H1564" s="96">
        <v>13.7</v>
      </c>
      <c r="I1564" s="96">
        <v>11.674039999999998</v>
      </c>
      <c r="J1564" s="96">
        <v>13.06</v>
      </c>
    </row>
    <row r="1565" spans="1:10" x14ac:dyDescent="0.25">
      <c r="A1565" s="96">
        <v>40974.125</v>
      </c>
      <c r="B1565" s="96">
        <v>0</v>
      </c>
      <c r="C1565" s="96">
        <v>0</v>
      </c>
      <c r="D1565" s="96">
        <v>98405.7</v>
      </c>
      <c r="E1565" s="96">
        <v>-2.4470000000000001</v>
      </c>
      <c r="F1565" s="96">
        <v>4.8390000000000004</v>
      </c>
      <c r="G1565" s="96">
        <v>0.15</v>
      </c>
      <c r="H1565" s="96">
        <v>13.7</v>
      </c>
      <c r="I1565" s="96">
        <v>11.67404</v>
      </c>
      <c r="J1565" s="96">
        <v>13.06</v>
      </c>
    </row>
    <row r="1566" spans="1:10" x14ac:dyDescent="0.25">
      <c r="A1566" s="96">
        <v>40974.166666666664</v>
      </c>
      <c r="B1566" s="96">
        <v>0</v>
      </c>
      <c r="C1566" s="96">
        <v>0</v>
      </c>
      <c r="D1566" s="96">
        <v>98405.7</v>
      </c>
      <c r="E1566" s="96">
        <v>-3.0219999999999998</v>
      </c>
      <c r="F1566" s="96">
        <v>4.806</v>
      </c>
      <c r="G1566" s="96">
        <v>0.15</v>
      </c>
      <c r="H1566" s="96">
        <v>13.7</v>
      </c>
      <c r="I1566" s="96">
        <v>11.611799999999999</v>
      </c>
      <c r="J1566" s="96">
        <v>13.06</v>
      </c>
    </row>
    <row r="1567" spans="1:10" x14ac:dyDescent="0.25">
      <c r="A1567" s="96">
        <v>40974.208333333336</v>
      </c>
      <c r="B1567" s="96">
        <v>1</v>
      </c>
      <c r="C1567" s="96">
        <v>3</v>
      </c>
      <c r="D1567" s="96">
        <v>98405.7</v>
      </c>
      <c r="E1567" s="96">
        <v>-3.5329999999999999</v>
      </c>
      <c r="F1567" s="96">
        <v>4.8</v>
      </c>
      <c r="G1567" s="96">
        <v>0.15</v>
      </c>
      <c r="H1567" s="96">
        <v>13.7</v>
      </c>
      <c r="I1567" s="96">
        <v>11.580679999999999</v>
      </c>
      <c r="J1567" s="96">
        <v>13.06</v>
      </c>
    </row>
    <row r="1568" spans="1:10" x14ac:dyDescent="0.25">
      <c r="A1568" s="96">
        <v>40974.25</v>
      </c>
      <c r="B1568" s="96">
        <v>31</v>
      </c>
      <c r="C1568" s="96">
        <v>230</v>
      </c>
      <c r="D1568" s="96">
        <v>98405.7</v>
      </c>
      <c r="E1568" s="96">
        <v>-3.1150000000000002</v>
      </c>
      <c r="F1568" s="96">
        <v>4.9050000000000002</v>
      </c>
      <c r="G1568" s="96">
        <v>0.15</v>
      </c>
      <c r="H1568" s="96">
        <v>13.7</v>
      </c>
      <c r="I1568" s="96">
        <v>11.487319999999999</v>
      </c>
      <c r="J1568" s="96">
        <v>13.06</v>
      </c>
    </row>
    <row r="1569" spans="1:10" x14ac:dyDescent="0.25">
      <c r="A1569" s="96">
        <v>40974.291666666664</v>
      </c>
      <c r="B1569" s="96">
        <v>71</v>
      </c>
      <c r="C1569" s="96">
        <v>408</v>
      </c>
      <c r="D1569" s="96">
        <v>98405.7</v>
      </c>
      <c r="E1569" s="96">
        <v>-1.4159999999999999</v>
      </c>
      <c r="F1569" s="96">
        <v>4.99</v>
      </c>
      <c r="G1569" s="96">
        <v>0.15</v>
      </c>
      <c r="H1569" s="96">
        <v>13.7</v>
      </c>
      <c r="I1569" s="96">
        <v>11.383586666666666</v>
      </c>
      <c r="J1569" s="96">
        <v>13.06</v>
      </c>
    </row>
    <row r="1570" spans="1:10" x14ac:dyDescent="0.25">
      <c r="A1570" s="96">
        <v>40974.333333333336</v>
      </c>
      <c r="B1570" s="96">
        <v>93</v>
      </c>
      <c r="C1570" s="96">
        <v>570</v>
      </c>
      <c r="D1570" s="96">
        <v>98405.7</v>
      </c>
      <c r="E1570" s="96">
        <v>0.83199999999999996</v>
      </c>
      <c r="F1570" s="96">
        <v>5.3959999999999999</v>
      </c>
      <c r="G1570" s="96">
        <v>0.15</v>
      </c>
      <c r="H1570" s="96">
        <v>13.7</v>
      </c>
      <c r="I1570" s="96">
        <v>11.725906666666665</v>
      </c>
      <c r="J1570" s="96">
        <v>13.06</v>
      </c>
    </row>
    <row r="1571" spans="1:10" x14ac:dyDescent="0.25">
      <c r="A1571" s="96">
        <v>40974.375</v>
      </c>
      <c r="B1571" s="96">
        <v>98</v>
      </c>
      <c r="C1571" s="96">
        <v>705</v>
      </c>
      <c r="D1571" s="96">
        <v>98405.7</v>
      </c>
      <c r="E1571" s="96">
        <v>2.7989999999999999</v>
      </c>
      <c r="F1571" s="96">
        <v>5.4950000000000001</v>
      </c>
      <c r="G1571" s="96">
        <v>0.15</v>
      </c>
      <c r="H1571" s="96">
        <v>13.7</v>
      </c>
      <c r="I1571" s="96">
        <v>12.35868</v>
      </c>
      <c r="J1571" s="96">
        <v>13.06</v>
      </c>
    </row>
    <row r="1572" spans="1:10" x14ac:dyDescent="0.25">
      <c r="A1572" s="96">
        <v>40974.416666666664</v>
      </c>
      <c r="B1572" s="96">
        <v>99</v>
      </c>
      <c r="C1572" s="96">
        <v>772</v>
      </c>
      <c r="D1572" s="96">
        <v>98405.7</v>
      </c>
      <c r="E1572" s="96">
        <v>4.298</v>
      </c>
      <c r="F1572" s="96">
        <v>5.37</v>
      </c>
      <c r="G1572" s="96">
        <v>0.15</v>
      </c>
      <c r="H1572" s="96">
        <v>13.7</v>
      </c>
      <c r="I1572" s="96">
        <v>13.074439999999999</v>
      </c>
      <c r="J1572" s="96">
        <v>13.06</v>
      </c>
    </row>
    <row r="1573" spans="1:10" x14ac:dyDescent="0.25">
      <c r="A1573" s="96">
        <v>40974.458333333336</v>
      </c>
      <c r="B1573" s="96">
        <v>106</v>
      </c>
      <c r="C1573" s="96">
        <v>725</v>
      </c>
      <c r="D1573" s="96">
        <v>98405.7</v>
      </c>
      <c r="E1573" s="96">
        <v>5.3150000000000004</v>
      </c>
      <c r="F1573" s="96">
        <v>5.17</v>
      </c>
      <c r="G1573" s="96">
        <v>0.15</v>
      </c>
      <c r="H1573" s="96">
        <v>13.7</v>
      </c>
      <c r="I1573" s="96">
        <v>13.499746666666665</v>
      </c>
      <c r="J1573" s="96">
        <v>13.06</v>
      </c>
    </row>
    <row r="1574" spans="1:10" x14ac:dyDescent="0.25">
      <c r="A1574" s="96">
        <v>40974.5</v>
      </c>
      <c r="B1574" s="96">
        <v>122</v>
      </c>
      <c r="C1574" s="96">
        <v>568</v>
      </c>
      <c r="D1574" s="96">
        <v>98405.7</v>
      </c>
      <c r="E1574" s="96">
        <v>5.851</v>
      </c>
      <c r="F1574" s="96">
        <v>4.9429999999999996</v>
      </c>
      <c r="G1574" s="96">
        <v>0.15</v>
      </c>
      <c r="H1574" s="96">
        <v>13.7</v>
      </c>
      <c r="I1574" s="96">
        <v>13.696839999999998</v>
      </c>
      <c r="J1574" s="96">
        <v>13.06</v>
      </c>
    </row>
    <row r="1575" spans="1:10" x14ac:dyDescent="0.25">
      <c r="A1575" s="96">
        <v>40974.541666666664</v>
      </c>
      <c r="B1575" s="96">
        <v>136</v>
      </c>
      <c r="C1575" s="96">
        <v>281</v>
      </c>
      <c r="D1575" s="96">
        <v>98405.7</v>
      </c>
      <c r="E1575" s="96">
        <v>5.7869999999999999</v>
      </c>
      <c r="F1575" s="96">
        <v>4.7320000000000002</v>
      </c>
      <c r="G1575" s="96">
        <v>0.15</v>
      </c>
      <c r="H1575" s="96">
        <v>13.7</v>
      </c>
      <c r="I1575" s="96">
        <v>13.914680000000001</v>
      </c>
      <c r="J1575" s="96">
        <v>13.06</v>
      </c>
    </row>
    <row r="1576" spans="1:10" x14ac:dyDescent="0.25">
      <c r="A1576" s="96">
        <v>40974.583333333336</v>
      </c>
      <c r="B1576" s="96">
        <v>94</v>
      </c>
      <c r="C1576" s="96">
        <v>71</v>
      </c>
      <c r="D1576" s="96">
        <v>98405.7</v>
      </c>
      <c r="E1576" s="96">
        <v>5.0960000000000001</v>
      </c>
      <c r="F1576" s="96">
        <v>4.4530000000000003</v>
      </c>
      <c r="G1576" s="96">
        <v>0.15</v>
      </c>
      <c r="H1576" s="96">
        <v>13.7</v>
      </c>
      <c r="I1576" s="96">
        <v>13.914680000000001</v>
      </c>
      <c r="J1576" s="96">
        <v>13.06</v>
      </c>
    </row>
    <row r="1577" spans="1:10" x14ac:dyDescent="0.25">
      <c r="A1577" s="96">
        <v>40974.625</v>
      </c>
      <c r="B1577" s="96">
        <v>42</v>
      </c>
      <c r="C1577" s="96">
        <v>23</v>
      </c>
      <c r="D1577" s="96">
        <v>98405.7</v>
      </c>
      <c r="E1577" s="96">
        <v>3.7069999999999999</v>
      </c>
      <c r="F1577" s="96">
        <v>4.2619999999999996</v>
      </c>
      <c r="G1577" s="96">
        <v>0.15</v>
      </c>
      <c r="H1577" s="96">
        <v>13.7</v>
      </c>
      <c r="I1577" s="96">
        <v>13.66572</v>
      </c>
      <c r="J1577" s="96">
        <v>13.06</v>
      </c>
    </row>
    <row r="1578" spans="1:10" x14ac:dyDescent="0.25">
      <c r="A1578" s="96">
        <v>40974.666666666664</v>
      </c>
      <c r="B1578" s="96">
        <v>7</v>
      </c>
      <c r="C1578" s="96">
        <v>7</v>
      </c>
      <c r="D1578" s="96">
        <v>98405.7</v>
      </c>
      <c r="E1578" s="96">
        <v>2.1160000000000001</v>
      </c>
      <c r="F1578" s="96">
        <v>4.5890000000000004</v>
      </c>
      <c r="G1578" s="96">
        <v>0.15</v>
      </c>
      <c r="H1578" s="96">
        <v>13.7</v>
      </c>
      <c r="I1578" s="96">
        <v>13.738333333333332</v>
      </c>
      <c r="J1578" s="96">
        <v>13.06</v>
      </c>
    </row>
    <row r="1579" spans="1:10" x14ac:dyDescent="0.25">
      <c r="A1579" s="96">
        <v>40974.708333333336</v>
      </c>
      <c r="B1579" s="96">
        <v>0</v>
      </c>
      <c r="C1579" s="96">
        <v>0</v>
      </c>
      <c r="D1579" s="96">
        <v>98405.7</v>
      </c>
      <c r="E1579" s="96">
        <v>1.365</v>
      </c>
      <c r="F1579" s="96">
        <v>5.0039999999999996</v>
      </c>
      <c r="G1579" s="96">
        <v>0.15</v>
      </c>
      <c r="H1579" s="96">
        <v>13.7</v>
      </c>
      <c r="I1579" s="96">
        <v>13.499746666666665</v>
      </c>
      <c r="J1579" s="96">
        <v>13.06</v>
      </c>
    </row>
    <row r="1580" spans="1:10" x14ac:dyDescent="0.25">
      <c r="A1580" s="96">
        <v>40974.75</v>
      </c>
      <c r="B1580" s="96">
        <v>0</v>
      </c>
      <c r="C1580" s="96">
        <v>0</v>
      </c>
      <c r="D1580" s="96">
        <v>98405.7</v>
      </c>
      <c r="E1580" s="96">
        <v>0.85499999999999998</v>
      </c>
      <c r="F1580" s="96">
        <v>5.085</v>
      </c>
      <c r="G1580" s="96">
        <v>0.15</v>
      </c>
      <c r="H1580" s="96">
        <v>13.7</v>
      </c>
      <c r="I1580" s="96">
        <v>13.157426666666666</v>
      </c>
      <c r="J1580" s="96">
        <v>13.06</v>
      </c>
    </row>
    <row r="1581" spans="1:10" x14ac:dyDescent="0.25">
      <c r="A1581" s="96">
        <v>40974.791666666664</v>
      </c>
      <c r="B1581" s="96">
        <v>0</v>
      </c>
      <c r="C1581" s="96">
        <v>0</v>
      </c>
      <c r="D1581" s="96">
        <v>98405.7</v>
      </c>
      <c r="E1581" s="96">
        <v>7.2999999999999995E-2</v>
      </c>
      <c r="F1581" s="96">
        <v>5.0090000000000003</v>
      </c>
      <c r="G1581" s="96">
        <v>0.15</v>
      </c>
      <c r="H1581" s="96">
        <v>13.7</v>
      </c>
      <c r="I1581" s="96">
        <v>12.555773333333331</v>
      </c>
      <c r="J1581" s="96">
        <v>13.06</v>
      </c>
    </row>
    <row r="1582" spans="1:10" x14ac:dyDescent="0.25">
      <c r="A1582" s="96">
        <v>40974.833333333336</v>
      </c>
      <c r="B1582" s="96">
        <v>0</v>
      </c>
      <c r="C1582" s="96">
        <v>0</v>
      </c>
      <c r="D1582" s="96">
        <v>98405.7</v>
      </c>
      <c r="E1582" s="96">
        <v>-0.80700000000000005</v>
      </c>
      <c r="F1582" s="96">
        <v>4.9560000000000004</v>
      </c>
      <c r="G1582" s="96">
        <v>0.15</v>
      </c>
      <c r="H1582" s="96">
        <v>13.7</v>
      </c>
      <c r="I1582" s="96">
        <v>11.757026666666665</v>
      </c>
      <c r="J1582" s="96">
        <v>13.06</v>
      </c>
    </row>
    <row r="1583" spans="1:10" x14ac:dyDescent="0.25">
      <c r="A1583" s="96">
        <v>40974.875</v>
      </c>
      <c r="B1583" s="96">
        <v>0</v>
      </c>
      <c r="C1583" s="96">
        <v>0</v>
      </c>
      <c r="D1583" s="96">
        <v>98405.7</v>
      </c>
      <c r="E1583" s="96">
        <v>-1.4379999999999999</v>
      </c>
      <c r="F1583" s="96">
        <v>4.9219999999999997</v>
      </c>
      <c r="G1583" s="96">
        <v>0.15</v>
      </c>
      <c r="H1583" s="96">
        <v>13.7</v>
      </c>
      <c r="I1583" s="96">
        <v>11.310973333333333</v>
      </c>
      <c r="J1583" s="96">
        <v>13.06</v>
      </c>
    </row>
    <row r="1584" spans="1:10" x14ac:dyDescent="0.25">
      <c r="A1584" s="96">
        <v>40974.916666666664</v>
      </c>
      <c r="B1584" s="96">
        <v>0</v>
      </c>
      <c r="C1584" s="96">
        <v>0</v>
      </c>
      <c r="D1584" s="96">
        <v>98405.7</v>
      </c>
      <c r="E1584" s="96">
        <v>-1.917</v>
      </c>
      <c r="F1584" s="96">
        <v>4.9569999999999999</v>
      </c>
      <c r="G1584" s="96">
        <v>0.15</v>
      </c>
      <c r="H1584" s="96">
        <v>13.7</v>
      </c>
      <c r="I1584" s="96">
        <v>10.273639999999999</v>
      </c>
      <c r="J1584" s="96">
        <v>13.06</v>
      </c>
    </row>
    <row r="1585" spans="1:10" x14ac:dyDescent="0.25">
      <c r="A1585" s="96">
        <v>40974.958333333336</v>
      </c>
      <c r="B1585" s="96">
        <v>0</v>
      </c>
      <c r="C1585" s="96">
        <v>0</v>
      </c>
      <c r="D1585" s="96">
        <v>98405.7</v>
      </c>
      <c r="E1585" s="96">
        <v>-2.2549999999999999</v>
      </c>
      <c r="F1585" s="96">
        <v>5.0250000000000004</v>
      </c>
      <c r="G1585" s="96">
        <v>0.15</v>
      </c>
      <c r="H1585" s="96">
        <v>13.7</v>
      </c>
      <c r="I1585" s="96">
        <v>9.2985466666666667</v>
      </c>
      <c r="J1585" s="96">
        <v>13.06</v>
      </c>
    </row>
    <row r="1586" spans="1:10" x14ac:dyDescent="0.25">
      <c r="A1586" s="96">
        <v>40975</v>
      </c>
      <c r="B1586" s="96">
        <v>0</v>
      </c>
      <c r="C1586" s="96">
        <v>0</v>
      </c>
      <c r="D1586" s="96">
        <v>98405.7</v>
      </c>
      <c r="E1586" s="96">
        <v>-2.4350000000000001</v>
      </c>
      <c r="F1586" s="96">
        <v>5.1660000000000004</v>
      </c>
      <c r="G1586" s="96">
        <v>0.15</v>
      </c>
      <c r="H1586" s="96">
        <v>13.7</v>
      </c>
      <c r="I1586" s="96">
        <v>8.9873466666666655</v>
      </c>
      <c r="J1586" s="96">
        <v>13.06</v>
      </c>
    </row>
    <row r="1587" spans="1:10" x14ac:dyDescent="0.25">
      <c r="A1587" s="96">
        <v>40975.041666666664</v>
      </c>
      <c r="B1587" s="96">
        <v>0</v>
      </c>
      <c r="C1587" s="96">
        <v>0</v>
      </c>
      <c r="D1587" s="96">
        <v>98405.7</v>
      </c>
      <c r="E1587" s="96">
        <v>-2.698</v>
      </c>
      <c r="F1587" s="96">
        <v>5.1820000000000004</v>
      </c>
      <c r="G1587" s="96">
        <v>0.15</v>
      </c>
      <c r="H1587" s="96">
        <v>13.7</v>
      </c>
      <c r="I1587" s="96">
        <v>8.9043599999999987</v>
      </c>
      <c r="J1587" s="96">
        <v>13.06</v>
      </c>
    </row>
    <row r="1588" spans="1:10" x14ac:dyDescent="0.25">
      <c r="A1588" s="96">
        <v>40975.083333333336</v>
      </c>
      <c r="B1588" s="96">
        <v>0</v>
      </c>
      <c r="C1588" s="96">
        <v>0</v>
      </c>
      <c r="D1588" s="96">
        <v>98405.7</v>
      </c>
      <c r="E1588" s="96">
        <v>-2.593</v>
      </c>
      <c r="F1588" s="96">
        <v>5.2590000000000003</v>
      </c>
      <c r="G1588" s="96">
        <v>0.15</v>
      </c>
      <c r="H1588" s="96">
        <v>13.7</v>
      </c>
      <c r="I1588" s="96">
        <v>8.603533333333333</v>
      </c>
      <c r="J1588" s="96">
        <v>13.06</v>
      </c>
    </row>
    <row r="1589" spans="1:10" x14ac:dyDescent="0.25">
      <c r="A1589" s="96">
        <v>40975.125</v>
      </c>
      <c r="B1589" s="96">
        <v>0</v>
      </c>
      <c r="C1589" s="96">
        <v>0</v>
      </c>
      <c r="D1589" s="96">
        <v>98405.7</v>
      </c>
      <c r="E1589" s="96">
        <v>-2.4990000000000001</v>
      </c>
      <c r="F1589" s="96">
        <v>5.2149999999999999</v>
      </c>
      <c r="G1589" s="96">
        <v>0.15</v>
      </c>
      <c r="H1589" s="96">
        <v>13.7</v>
      </c>
      <c r="I1589" s="96">
        <v>9.1429466666666652</v>
      </c>
      <c r="J1589" s="96">
        <v>13.06</v>
      </c>
    </row>
    <row r="1590" spans="1:10" x14ac:dyDescent="0.25">
      <c r="A1590" s="96">
        <v>40975.166666666664</v>
      </c>
      <c r="B1590" s="96">
        <v>0</v>
      </c>
      <c r="C1590" s="96">
        <v>0</v>
      </c>
      <c r="D1590" s="96">
        <v>98405.7</v>
      </c>
      <c r="E1590" s="96">
        <v>-2.6</v>
      </c>
      <c r="F1590" s="96">
        <v>5.2320000000000002</v>
      </c>
      <c r="G1590" s="96">
        <v>0.15</v>
      </c>
      <c r="H1590" s="96">
        <v>13.7</v>
      </c>
      <c r="I1590" s="96">
        <v>9.0184666666666651</v>
      </c>
      <c r="J1590" s="96">
        <v>13.06</v>
      </c>
    </row>
    <row r="1591" spans="1:10" x14ac:dyDescent="0.25">
      <c r="A1591" s="96">
        <v>40975.208333333336</v>
      </c>
      <c r="B1591" s="96">
        <v>1</v>
      </c>
      <c r="C1591" s="96">
        <v>2</v>
      </c>
      <c r="D1591" s="96">
        <v>98405.7</v>
      </c>
      <c r="E1591" s="96">
        <v>-2.867</v>
      </c>
      <c r="F1591" s="96">
        <v>5.2519999999999998</v>
      </c>
      <c r="G1591" s="96">
        <v>0.15</v>
      </c>
      <c r="H1591" s="96">
        <v>13.7</v>
      </c>
      <c r="I1591" s="96">
        <v>8.8939866666666667</v>
      </c>
      <c r="J1591" s="96">
        <v>13.06</v>
      </c>
    </row>
    <row r="1592" spans="1:10" x14ac:dyDescent="0.25">
      <c r="A1592" s="96">
        <v>40975.25</v>
      </c>
      <c r="B1592" s="96">
        <v>31</v>
      </c>
      <c r="C1592" s="96">
        <v>82</v>
      </c>
      <c r="D1592" s="96">
        <v>98405.7</v>
      </c>
      <c r="E1592" s="96">
        <v>-2.5950000000000002</v>
      </c>
      <c r="F1592" s="96">
        <v>5.3109999999999999</v>
      </c>
      <c r="G1592" s="96">
        <v>0.15</v>
      </c>
      <c r="H1592" s="96">
        <v>13.7</v>
      </c>
      <c r="I1592" s="96">
        <v>8.9873466666666655</v>
      </c>
      <c r="J1592" s="96">
        <v>13.06</v>
      </c>
    </row>
    <row r="1593" spans="1:10" x14ac:dyDescent="0.25">
      <c r="A1593" s="96">
        <v>40975.291666666664</v>
      </c>
      <c r="B1593" s="96">
        <v>80</v>
      </c>
      <c r="C1593" s="96">
        <v>127</v>
      </c>
      <c r="D1593" s="96">
        <v>98405.7</v>
      </c>
      <c r="E1593" s="96">
        <v>-1.1659999999999999</v>
      </c>
      <c r="F1593" s="96">
        <v>5.3550000000000004</v>
      </c>
      <c r="G1593" s="96">
        <v>0.15</v>
      </c>
      <c r="H1593" s="96">
        <v>13.7</v>
      </c>
      <c r="I1593" s="96">
        <v>9.0288399999999989</v>
      </c>
      <c r="J1593" s="96">
        <v>13.06</v>
      </c>
    </row>
    <row r="1594" spans="1:10" x14ac:dyDescent="0.25">
      <c r="A1594" s="96">
        <v>40975.333333333336</v>
      </c>
      <c r="B1594" s="96">
        <v>130</v>
      </c>
      <c r="C1594" s="96">
        <v>259</v>
      </c>
      <c r="D1594" s="96">
        <v>98405.7</v>
      </c>
      <c r="E1594" s="96">
        <v>0.97499999999999998</v>
      </c>
      <c r="F1594" s="96">
        <v>5.4870000000000001</v>
      </c>
      <c r="G1594" s="96">
        <v>0.15</v>
      </c>
      <c r="H1594" s="96">
        <v>13.7</v>
      </c>
      <c r="I1594" s="96">
        <v>9.7134799999999988</v>
      </c>
      <c r="J1594" s="96">
        <v>13.06</v>
      </c>
    </row>
    <row r="1595" spans="1:10" x14ac:dyDescent="0.25">
      <c r="A1595" s="96">
        <v>40975.375</v>
      </c>
      <c r="B1595" s="96">
        <v>162</v>
      </c>
      <c r="C1595" s="96">
        <v>162</v>
      </c>
      <c r="D1595" s="96">
        <v>98405.7</v>
      </c>
      <c r="E1595" s="96">
        <v>2.7010000000000001</v>
      </c>
      <c r="F1595" s="96">
        <v>5.6630000000000003</v>
      </c>
      <c r="G1595" s="96">
        <v>0.15</v>
      </c>
      <c r="H1595" s="96">
        <v>13.7</v>
      </c>
      <c r="I1595" s="96">
        <v>10.792306666666665</v>
      </c>
      <c r="J1595" s="96">
        <v>13.06</v>
      </c>
    </row>
    <row r="1596" spans="1:10" x14ac:dyDescent="0.25">
      <c r="A1596" s="96">
        <v>40975.416666666664</v>
      </c>
      <c r="B1596" s="96">
        <v>189</v>
      </c>
      <c r="C1596" s="96">
        <v>195</v>
      </c>
      <c r="D1596" s="96">
        <v>98405.7</v>
      </c>
      <c r="E1596" s="96">
        <v>4.4809999999999999</v>
      </c>
      <c r="F1596" s="96">
        <v>5.8719999999999999</v>
      </c>
      <c r="G1596" s="96">
        <v>0.15</v>
      </c>
      <c r="H1596" s="96">
        <v>13.7</v>
      </c>
      <c r="I1596" s="96">
        <v>11.435453333333331</v>
      </c>
      <c r="J1596" s="96">
        <v>13.06</v>
      </c>
    </row>
    <row r="1597" spans="1:10" x14ac:dyDescent="0.25">
      <c r="A1597" s="96">
        <v>40975.458333333336</v>
      </c>
      <c r="B1597" s="96">
        <v>191</v>
      </c>
      <c r="C1597" s="96">
        <v>117</v>
      </c>
      <c r="D1597" s="96">
        <v>98405.7</v>
      </c>
      <c r="E1597" s="96">
        <v>5.7380000000000004</v>
      </c>
      <c r="F1597" s="96">
        <v>5.8490000000000002</v>
      </c>
      <c r="G1597" s="96">
        <v>0.15</v>
      </c>
      <c r="H1597" s="96">
        <v>13.7</v>
      </c>
      <c r="I1597" s="96">
        <v>12.161586666666665</v>
      </c>
      <c r="J1597" s="96">
        <v>13.06</v>
      </c>
    </row>
    <row r="1598" spans="1:10" x14ac:dyDescent="0.25">
      <c r="A1598" s="96">
        <v>40975.5</v>
      </c>
      <c r="B1598" s="96">
        <v>153</v>
      </c>
      <c r="C1598" s="96">
        <v>43</v>
      </c>
      <c r="D1598" s="96">
        <v>98405.7</v>
      </c>
      <c r="E1598" s="96">
        <v>6.343</v>
      </c>
      <c r="F1598" s="96">
        <v>5.5449999999999999</v>
      </c>
      <c r="G1598" s="96">
        <v>0.15</v>
      </c>
      <c r="H1598" s="96">
        <v>13.7</v>
      </c>
      <c r="I1598" s="96">
        <v>12.669879999999999</v>
      </c>
      <c r="J1598" s="96">
        <v>13.06</v>
      </c>
    </row>
    <row r="1599" spans="1:10" x14ac:dyDescent="0.25">
      <c r="A1599" s="96">
        <v>40975.541666666664</v>
      </c>
      <c r="B1599" s="96">
        <v>88</v>
      </c>
      <c r="C1599" s="96">
        <v>11</v>
      </c>
      <c r="D1599" s="96">
        <v>98405.7</v>
      </c>
      <c r="E1599" s="96">
        <v>6.0540000000000003</v>
      </c>
      <c r="F1599" s="96">
        <v>4.899</v>
      </c>
      <c r="G1599" s="96">
        <v>0.15</v>
      </c>
      <c r="H1599" s="96">
        <v>13.7</v>
      </c>
      <c r="I1599" s="96">
        <v>12.970706666666665</v>
      </c>
      <c r="J1599" s="96">
        <v>13.06</v>
      </c>
    </row>
    <row r="1600" spans="1:10" x14ac:dyDescent="0.25">
      <c r="A1600" s="96">
        <v>40975.583333333336</v>
      </c>
      <c r="B1600" s="96">
        <v>49</v>
      </c>
      <c r="C1600" s="96">
        <v>5</v>
      </c>
      <c r="D1600" s="96">
        <v>98405.7</v>
      </c>
      <c r="E1600" s="96">
        <v>5.266</v>
      </c>
      <c r="F1600" s="96">
        <v>4.6609999999999996</v>
      </c>
      <c r="G1600" s="96">
        <v>0.15</v>
      </c>
      <c r="H1600" s="96">
        <v>13.7</v>
      </c>
      <c r="I1600" s="96">
        <v>12.949959999999997</v>
      </c>
      <c r="J1600" s="96">
        <v>13.06</v>
      </c>
    </row>
    <row r="1601" spans="1:10" x14ac:dyDescent="0.25">
      <c r="A1601" s="96">
        <v>40975.625</v>
      </c>
      <c r="B1601" s="96">
        <v>21</v>
      </c>
      <c r="C1601" s="96">
        <v>3</v>
      </c>
      <c r="D1601" s="96">
        <v>98405.7</v>
      </c>
      <c r="E1601" s="96">
        <v>4.681</v>
      </c>
      <c r="F1601" s="96">
        <v>4.944</v>
      </c>
      <c r="G1601" s="96">
        <v>0.15</v>
      </c>
      <c r="H1601" s="96">
        <v>13.7</v>
      </c>
      <c r="I1601" s="96">
        <v>12.960333333333331</v>
      </c>
      <c r="J1601" s="96">
        <v>13.06</v>
      </c>
    </row>
    <row r="1602" spans="1:10" x14ac:dyDescent="0.25">
      <c r="A1602" s="96">
        <v>40975.666666666664</v>
      </c>
      <c r="B1602" s="96">
        <v>4</v>
      </c>
      <c r="C1602" s="96">
        <v>1</v>
      </c>
      <c r="D1602" s="96">
        <v>98405.7</v>
      </c>
      <c r="E1602" s="96">
        <v>3.73</v>
      </c>
      <c r="F1602" s="96">
        <v>4.8019999999999996</v>
      </c>
      <c r="G1602" s="96">
        <v>0.15</v>
      </c>
      <c r="H1602" s="96">
        <v>13.7</v>
      </c>
      <c r="I1602" s="96">
        <v>12.773613333333332</v>
      </c>
      <c r="J1602" s="96">
        <v>13.06</v>
      </c>
    </row>
    <row r="1603" spans="1:10" x14ac:dyDescent="0.25">
      <c r="A1603" s="96">
        <v>40975.708333333336</v>
      </c>
      <c r="B1603" s="96">
        <v>0</v>
      </c>
      <c r="C1603" s="96">
        <v>0</v>
      </c>
      <c r="D1603" s="96">
        <v>98405.7</v>
      </c>
      <c r="E1603" s="96">
        <v>3.0960000000000001</v>
      </c>
      <c r="F1603" s="96">
        <v>4.7089999999999996</v>
      </c>
      <c r="G1603" s="96">
        <v>0.15</v>
      </c>
      <c r="H1603" s="96">
        <v>13.7</v>
      </c>
      <c r="I1603" s="96">
        <v>11.404333333333332</v>
      </c>
      <c r="J1603" s="96">
        <v>13.06</v>
      </c>
    </row>
    <row r="1604" spans="1:10" x14ac:dyDescent="0.25">
      <c r="A1604" s="96">
        <v>40975.75</v>
      </c>
      <c r="B1604" s="96">
        <v>0</v>
      </c>
      <c r="C1604" s="96">
        <v>0</v>
      </c>
      <c r="D1604" s="96">
        <v>98405.7</v>
      </c>
      <c r="E1604" s="96">
        <v>2.8820000000000001</v>
      </c>
      <c r="F1604" s="96">
        <v>4.8639999999999999</v>
      </c>
      <c r="G1604" s="96">
        <v>0.15</v>
      </c>
      <c r="H1604" s="96">
        <v>13.7</v>
      </c>
      <c r="I1604" s="96">
        <v>10.678199999999999</v>
      </c>
      <c r="J1604" s="96">
        <v>13.06</v>
      </c>
    </row>
    <row r="1605" spans="1:10" x14ac:dyDescent="0.25">
      <c r="A1605" s="96">
        <v>40975.791666666664</v>
      </c>
      <c r="B1605" s="96">
        <v>0</v>
      </c>
      <c r="C1605" s="96">
        <v>0</v>
      </c>
      <c r="D1605" s="96">
        <v>98405.7</v>
      </c>
      <c r="E1605" s="96">
        <v>2.758</v>
      </c>
      <c r="F1605" s="96">
        <v>5.1139999999999999</v>
      </c>
      <c r="G1605" s="96">
        <v>0.15</v>
      </c>
      <c r="H1605" s="96">
        <v>13.7</v>
      </c>
      <c r="I1605" s="96">
        <v>10.719693333333332</v>
      </c>
      <c r="J1605" s="96">
        <v>13.06</v>
      </c>
    </row>
    <row r="1606" spans="1:10" x14ac:dyDescent="0.25">
      <c r="A1606" s="96">
        <v>40975.833333333336</v>
      </c>
      <c r="B1606" s="96">
        <v>0</v>
      </c>
      <c r="C1606" s="96">
        <v>0</v>
      </c>
      <c r="D1606" s="96">
        <v>98405.7</v>
      </c>
      <c r="E1606" s="96">
        <v>2.5790000000000002</v>
      </c>
      <c r="F1606" s="96">
        <v>5.077</v>
      </c>
      <c r="G1606" s="96">
        <v>0.15</v>
      </c>
      <c r="H1606" s="96">
        <v>13.7</v>
      </c>
      <c r="I1606" s="96">
        <v>10.678199999999999</v>
      </c>
      <c r="J1606" s="96">
        <v>13.06</v>
      </c>
    </row>
    <row r="1607" spans="1:10" x14ac:dyDescent="0.25">
      <c r="A1607" s="96">
        <v>40975.875</v>
      </c>
      <c r="B1607" s="96">
        <v>0</v>
      </c>
      <c r="C1607" s="96">
        <v>0</v>
      </c>
      <c r="D1607" s="96">
        <v>98405.7</v>
      </c>
      <c r="E1607" s="96">
        <v>2.4609999999999999</v>
      </c>
      <c r="F1607" s="96">
        <v>5.1390000000000002</v>
      </c>
      <c r="G1607" s="96">
        <v>0.15</v>
      </c>
      <c r="H1607" s="96">
        <v>13.7</v>
      </c>
      <c r="I1607" s="96">
        <v>10.678199999999999</v>
      </c>
      <c r="J1607" s="96">
        <v>13.06</v>
      </c>
    </row>
    <row r="1608" spans="1:10" x14ac:dyDescent="0.25">
      <c r="A1608" s="96">
        <v>40975.916666666664</v>
      </c>
      <c r="B1608" s="96">
        <v>0</v>
      </c>
      <c r="C1608" s="96">
        <v>0</v>
      </c>
      <c r="D1608" s="96">
        <v>98405.7</v>
      </c>
      <c r="E1608" s="96">
        <v>2.3450000000000002</v>
      </c>
      <c r="F1608" s="96">
        <v>5.1360000000000001</v>
      </c>
      <c r="G1608" s="96">
        <v>0.15</v>
      </c>
      <c r="H1608" s="96">
        <v>13.7</v>
      </c>
      <c r="I1608" s="96">
        <v>10.813053333333333</v>
      </c>
      <c r="J1608" s="96">
        <v>13.06</v>
      </c>
    </row>
    <row r="1609" spans="1:10" x14ac:dyDescent="0.25">
      <c r="A1609" s="96">
        <v>40975.958333333336</v>
      </c>
      <c r="B1609" s="96">
        <v>0</v>
      </c>
      <c r="C1609" s="96">
        <v>0</v>
      </c>
      <c r="D1609" s="96">
        <v>98405.7</v>
      </c>
      <c r="E1609" s="96">
        <v>2.1190000000000002</v>
      </c>
      <c r="F1609" s="96">
        <v>4.95</v>
      </c>
      <c r="G1609" s="96">
        <v>0.15</v>
      </c>
      <c r="H1609" s="96">
        <v>13.7</v>
      </c>
      <c r="I1609" s="96">
        <v>11.155373333333333</v>
      </c>
      <c r="J1609" s="96">
        <v>13.06</v>
      </c>
    </row>
    <row r="1610" spans="1:10" x14ac:dyDescent="0.25">
      <c r="A1610" s="96">
        <v>40976</v>
      </c>
      <c r="B1610" s="96">
        <v>0</v>
      </c>
      <c r="C1610" s="96">
        <v>0</v>
      </c>
      <c r="D1610" s="96">
        <v>98405.7</v>
      </c>
      <c r="E1610" s="96">
        <v>1.6140000000000001</v>
      </c>
      <c r="F1610" s="96">
        <v>4.6059999999999999</v>
      </c>
      <c r="G1610" s="96">
        <v>0.15</v>
      </c>
      <c r="H1610" s="96">
        <v>13.7</v>
      </c>
      <c r="I1610" s="96">
        <v>11.611799999999999</v>
      </c>
      <c r="J1610" s="96">
        <v>13.06</v>
      </c>
    </row>
    <row r="1611" spans="1:10" x14ac:dyDescent="0.25">
      <c r="A1611" s="96">
        <v>40976.041666666664</v>
      </c>
      <c r="B1611" s="96">
        <v>0</v>
      </c>
      <c r="C1611" s="96">
        <v>0</v>
      </c>
      <c r="D1611" s="96">
        <v>98405.7</v>
      </c>
      <c r="E1611" s="96">
        <v>1.052</v>
      </c>
      <c r="F1611" s="96">
        <v>4.2469999999999999</v>
      </c>
      <c r="G1611" s="96">
        <v>0.15</v>
      </c>
      <c r="H1611" s="96">
        <v>13.7</v>
      </c>
      <c r="I1611" s="96">
        <v>11.580679999999997</v>
      </c>
      <c r="J1611" s="96">
        <v>13.06</v>
      </c>
    </row>
    <row r="1612" spans="1:10" x14ac:dyDescent="0.25">
      <c r="A1612" s="96">
        <v>40976.083333333336</v>
      </c>
      <c r="B1612" s="96">
        <v>0</v>
      </c>
      <c r="C1612" s="96">
        <v>0</v>
      </c>
      <c r="D1612" s="96">
        <v>98405.7</v>
      </c>
      <c r="E1612" s="96">
        <v>0.86499999999999999</v>
      </c>
      <c r="F1612" s="96">
        <v>3.7949999999999999</v>
      </c>
      <c r="G1612" s="96">
        <v>0.15</v>
      </c>
      <c r="H1612" s="96">
        <v>13.7</v>
      </c>
      <c r="I1612" s="96">
        <v>11.290226666666666</v>
      </c>
      <c r="J1612" s="96">
        <v>13.06</v>
      </c>
    </row>
    <row r="1613" spans="1:10" x14ac:dyDescent="0.25">
      <c r="A1613" s="96">
        <v>40976.125</v>
      </c>
      <c r="B1613" s="96">
        <v>0</v>
      </c>
      <c r="C1613" s="96">
        <v>0</v>
      </c>
      <c r="D1613" s="96">
        <v>98405.7</v>
      </c>
      <c r="E1613" s="96">
        <v>1.1890000000000001</v>
      </c>
      <c r="F1613" s="96">
        <v>3.835</v>
      </c>
      <c r="G1613" s="96">
        <v>0.15</v>
      </c>
      <c r="H1613" s="96">
        <v>13.7</v>
      </c>
      <c r="I1613" s="96">
        <v>11.196866666666665</v>
      </c>
      <c r="J1613" s="96">
        <v>13.06</v>
      </c>
    </row>
    <row r="1614" spans="1:10" x14ac:dyDescent="0.25">
      <c r="A1614" s="96">
        <v>40976.166666666664</v>
      </c>
      <c r="B1614" s="96">
        <v>0</v>
      </c>
      <c r="C1614" s="96">
        <v>0</v>
      </c>
      <c r="D1614" s="96">
        <v>98405.7</v>
      </c>
      <c r="E1614" s="96">
        <v>1.7450000000000001</v>
      </c>
      <c r="F1614" s="96">
        <v>4.577</v>
      </c>
      <c r="G1614" s="96">
        <v>0.15</v>
      </c>
      <c r="H1614" s="96">
        <v>13.7</v>
      </c>
      <c r="I1614" s="96">
        <v>10.979026666666666</v>
      </c>
      <c r="J1614" s="96">
        <v>13.06</v>
      </c>
    </row>
    <row r="1615" spans="1:10" x14ac:dyDescent="0.25">
      <c r="A1615" s="96">
        <v>40976.208333333336</v>
      </c>
      <c r="B1615" s="96">
        <v>0</v>
      </c>
      <c r="C1615" s="96">
        <v>0</v>
      </c>
      <c r="D1615" s="96">
        <v>98405.7</v>
      </c>
      <c r="E1615" s="96">
        <v>2.1829999999999998</v>
      </c>
      <c r="F1615" s="96">
        <v>5.2380000000000004</v>
      </c>
      <c r="G1615" s="96">
        <v>0.15</v>
      </c>
      <c r="H1615" s="96">
        <v>13.7</v>
      </c>
      <c r="I1615" s="96">
        <v>10.896039999999999</v>
      </c>
      <c r="J1615" s="96">
        <v>13.06</v>
      </c>
    </row>
    <row r="1616" spans="1:10" x14ac:dyDescent="0.25">
      <c r="A1616" s="96">
        <v>40976.25</v>
      </c>
      <c r="B1616" s="96">
        <v>14</v>
      </c>
      <c r="C1616" s="96">
        <v>8</v>
      </c>
      <c r="D1616" s="96">
        <v>98405.7</v>
      </c>
      <c r="E1616" s="96">
        <v>2.5139999999999998</v>
      </c>
      <c r="F1616" s="96">
        <v>5.508</v>
      </c>
      <c r="G1616" s="96">
        <v>0.15</v>
      </c>
      <c r="H1616" s="96">
        <v>13.7</v>
      </c>
      <c r="I1616" s="96">
        <v>10.647079999999999</v>
      </c>
      <c r="J1616" s="96">
        <v>13.06</v>
      </c>
    </row>
    <row r="1617" spans="1:10" x14ac:dyDescent="0.25">
      <c r="A1617" s="96">
        <v>40976.291666666664</v>
      </c>
      <c r="B1617" s="96">
        <v>60</v>
      </c>
      <c r="C1617" s="96">
        <v>42</v>
      </c>
      <c r="D1617" s="96">
        <v>98405.7</v>
      </c>
      <c r="E1617" s="96">
        <v>3.2469999999999999</v>
      </c>
      <c r="F1617" s="96">
        <v>5.8140000000000001</v>
      </c>
      <c r="G1617" s="96">
        <v>0.15</v>
      </c>
      <c r="H1617" s="96">
        <v>13.7</v>
      </c>
      <c r="I1617" s="96">
        <v>10.678199999999999</v>
      </c>
      <c r="J1617" s="96">
        <v>13.06</v>
      </c>
    </row>
    <row r="1618" spans="1:10" x14ac:dyDescent="0.25">
      <c r="A1618" s="96">
        <v>40976.333333333336</v>
      </c>
      <c r="B1618" s="96">
        <v>109</v>
      </c>
      <c r="C1618" s="96">
        <v>455</v>
      </c>
      <c r="D1618" s="96">
        <v>98405.7</v>
      </c>
      <c r="E1618" s="96">
        <v>4.7169999999999996</v>
      </c>
      <c r="F1618" s="96">
        <v>6.2690000000000001</v>
      </c>
      <c r="G1618" s="96">
        <v>0.15</v>
      </c>
      <c r="H1618" s="96">
        <v>13.7</v>
      </c>
      <c r="I1618" s="96">
        <v>10.864919999999998</v>
      </c>
      <c r="J1618" s="96">
        <v>13.06</v>
      </c>
    </row>
    <row r="1619" spans="1:10" x14ac:dyDescent="0.25">
      <c r="A1619" s="96">
        <v>40976.375</v>
      </c>
      <c r="B1619" s="96">
        <v>99</v>
      </c>
      <c r="C1619" s="96">
        <v>726</v>
      </c>
      <c r="D1619" s="96">
        <v>98405.7</v>
      </c>
      <c r="E1619" s="96">
        <v>6.2069999999999999</v>
      </c>
      <c r="F1619" s="96">
        <v>6.6079999999999997</v>
      </c>
      <c r="G1619" s="96">
        <v>0.15</v>
      </c>
      <c r="H1619" s="96">
        <v>13.7</v>
      </c>
      <c r="I1619" s="96">
        <v>11.48732</v>
      </c>
      <c r="J1619" s="96">
        <v>13.06</v>
      </c>
    </row>
    <row r="1620" spans="1:10" x14ac:dyDescent="0.25">
      <c r="A1620" s="96">
        <v>40976.416666666664</v>
      </c>
      <c r="B1620" s="96">
        <v>101</v>
      </c>
      <c r="C1620" s="96">
        <v>773</v>
      </c>
      <c r="D1620" s="96">
        <v>98405.7</v>
      </c>
      <c r="E1620" s="96">
        <v>7.2130000000000001</v>
      </c>
      <c r="F1620" s="96">
        <v>6.58</v>
      </c>
      <c r="G1620" s="96">
        <v>0.15</v>
      </c>
      <c r="H1620" s="96">
        <v>13.7</v>
      </c>
      <c r="I1620" s="96">
        <v>11.922999999999998</v>
      </c>
      <c r="J1620" s="96">
        <v>13.06</v>
      </c>
    </row>
    <row r="1621" spans="1:10" x14ac:dyDescent="0.25">
      <c r="A1621" s="96">
        <v>40976.458333333336</v>
      </c>
      <c r="B1621" s="96">
        <v>108</v>
      </c>
      <c r="C1621" s="96">
        <v>723</v>
      </c>
      <c r="D1621" s="96">
        <v>98405.7</v>
      </c>
      <c r="E1621" s="96">
        <v>7.7629999999999999</v>
      </c>
      <c r="F1621" s="96">
        <v>6.3479999999999999</v>
      </c>
      <c r="G1621" s="96">
        <v>0.15</v>
      </c>
      <c r="H1621" s="96">
        <v>13.7</v>
      </c>
      <c r="I1621" s="96">
        <v>12.752866666666666</v>
      </c>
      <c r="J1621" s="96">
        <v>13.06</v>
      </c>
    </row>
    <row r="1622" spans="1:10" x14ac:dyDescent="0.25">
      <c r="A1622" s="96">
        <v>40976.5</v>
      </c>
      <c r="B1622" s="96">
        <v>111</v>
      </c>
      <c r="C1622" s="96">
        <v>658</v>
      </c>
      <c r="D1622" s="96">
        <v>98405.7</v>
      </c>
      <c r="E1622" s="96">
        <v>8.0009999999999994</v>
      </c>
      <c r="F1622" s="96">
        <v>6.173</v>
      </c>
      <c r="G1622" s="96">
        <v>0.15</v>
      </c>
      <c r="H1622" s="96">
        <v>13.7</v>
      </c>
      <c r="I1622" s="96">
        <v>12.877346666666664</v>
      </c>
      <c r="J1622" s="96">
        <v>13.06</v>
      </c>
    </row>
    <row r="1623" spans="1:10" x14ac:dyDescent="0.25">
      <c r="A1623" s="96">
        <v>40976.541666666664</v>
      </c>
      <c r="B1623" s="96">
        <v>108</v>
      </c>
      <c r="C1623" s="96">
        <v>556</v>
      </c>
      <c r="D1623" s="96">
        <v>98405.7</v>
      </c>
      <c r="E1623" s="96">
        <v>7.984</v>
      </c>
      <c r="F1623" s="96">
        <v>6.0469999999999997</v>
      </c>
      <c r="G1623" s="96">
        <v>0.15</v>
      </c>
      <c r="H1623" s="96">
        <v>13.7</v>
      </c>
      <c r="I1623" s="96">
        <v>12.949959999999997</v>
      </c>
      <c r="J1623" s="96">
        <v>13.06</v>
      </c>
    </row>
    <row r="1624" spans="1:10" x14ac:dyDescent="0.25">
      <c r="A1624" s="96">
        <v>40976.583333333336</v>
      </c>
      <c r="B1624" s="96">
        <v>94</v>
      </c>
      <c r="C1624" s="96">
        <v>438</v>
      </c>
      <c r="D1624" s="96">
        <v>98405.7</v>
      </c>
      <c r="E1624" s="96">
        <v>7.681</v>
      </c>
      <c r="F1624" s="96">
        <v>5.8230000000000004</v>
      </c>
      <c r="G1624" s="96">
        <v>0.15</v>
      </c>
      <c r="H1624" s="96">
        <v>13.7</v>
      </c>
      <c r="I1624" s="96">
        <v>12.493533333333332</v>
      </c>
      <c r="J1624" s="96">
        <v>13.06</v>
      </c>
    </row>
    <row r="1625" spans="1:10" x14ac:dyDescent="0.25">
      <c r="A1625" s="96">
        <v>40976.625</v>
      </c>
      <c r="B1625" s="96">
        <v>63</v>
      </c>
      <c r="C1625" s="96">
        <v>134</v>
      </c>
      <c r="D1625" s="96">
        <v>98405.7</v>
      </c>
      <c r="E1625" s="96">
        <v>6.76</v>
      </c>
      <c r="F1625" s="96">
        <v>5.23</v>
      </c>
      <c r="G1625" s="96">
        <v>0.15</v>
      </c>
      <c r="H1625" s="96">
        <v>13.7</v>
      </c>
      <c r="I1625" s="96">
        <v>11.964493333333332</v>
      </c>
      <c r="J1625" s="96">
        <v>13.06</v>
      </c>
    </row>
    <row r="1626" spans="1:10" x14ac:dyDescent="0.25">
      <c r="A1626" s="96">
        <v>40976.666666666664</v>
      </c>
      <c r="B1626" s="96">
        <v>12</v>
      </c>
      <c r="C1626" s="96">
        <v>21</v>
      </c>
      <c r="D1626" s="96">
        <v>98405.7</v>
      </c>
      <c r="E1626" s="96">
        <v>5.1219999999999999</v>
      </c>
      <c r="F1626" s="96">
        <v>4.782</v>
      </c>
      <c r="G1626" s="96">
        <v>0.15</v>
      </c>
      <c r="H1626" s="96">
        <v>13.7</v>
      </c>
      <c r="I1626" s="96">
        <v>12.151213333333331</v>
      </c>
      <c r="J1626" s="96">
        <v>13.06</v>
      </c>
    </row>
    <row r="1627" spans="1:10" x14ac:dyDescent="0.25">
      <c r="A1627" s="96">
        <v>40976.708333333336</v>
      </c>
      <c r="B1627" s="96">
        <v>0</v>
      </c>
      <c r="C1627" s="96">
        <v>0</v>
      </c>
      <c r="D1627" s="96">
        <v>98405.7</v>
      </c>
      <c r="E1627" s="96">
        <v>3.7229999999999999</v>
      </c>
      <c r="F1627" s="96">
        <v>4.782</v>
      </c>
      <c r="G1627" s="96">
        <v>0.15</v>
      </c>
      <c r="H1627" s="96">
        <v>13.7</v>
      </c>
      <c r="I1627" s="96">
        <v>11.373213333333332</v>
      </c>
      <c r="J1627" s="96">
        <v>13.06</v>
      </c>
    </row>
    <row r="1628" spans="1:10" x14ac:dyDescent="0.25">
      <c r="A1628" s="96">
        <v>40976.75</v>
      </c>
      <c r="B1628" s="96">
        <v>0</v>
      </c>
      <c r="C1628" s="96">
        <v>0</v>
      </c>
      <c r="D1628" s="96">
        <v>98405.7</v>
      </c>
      <c r="E1628" s="96">
        <v>2.2370000000000001</v>
      </c>
      <c r="F1628" s="96">
        <v>4.7069999999999999</v>
      </c>
      <c r="G1628" s="96">
        <v>0.15</v>
      </c>
      <c r="H1628" s="96">
        <v>13.7</v>
      </c>
      <c r="I1628" s="96">
        <v>10.9894</v>
      </c>
      <c r="J1628" s="96">
        <v>13.06</v>
      </c>
    </row>
    <row r="1629" spans="1:10" x14ac:dyDescent="0.25">
      <c r="A1629" s="96">
        <v>40976.791666666664</v>
      </c>
      <c r="B1629" s="96">
        <v>0</v>
      </c>
      <c r="C1629" s="96">
        <v>0</v>
      </c>
      <c r="D1629" s="96">
        <v>98405.7</v>
      </c>
      <c r="E1629" s="96">
        <v>1.0900000000000001</v>
      </c>
      <c r="F1629" s="96">
        <v>4.5869999999999997</v>
      </c>
      <c r="G1629" s="96">
        <v>0.15</v>
      </c>
      <c r="H1629" s="96">
        <v>13.7</v>
      </c>
      <c r="I1629" s="96">
        <v>10.408493333333332</v>
      </c>
      <c r="J1629" s="96">
        <v>13.06</v>
      </c>
    </row>
    <row r="1630" spans="1:10" x14ac:dyDescent="0.25">
      <c r="A1630" s="96">
        <v>40976.833333333336</v>
      </c>
      <c r="B1630" s="96">
        <v>0</v>
      </c>
      <c r="C1630" s="96">
        <v>0</v>
      </c>
      <c r="D1630" s="96">
        <v>98405.7</v>
      </c>
      <c r="E1630" s="96">
        <v>1.522</v>
      </c>
      <c r="F1630" s="96">
        <v>4.5759999999999996</v>
      </c>
      <c r="G1630" s="96">
        <v>0.15</v>
      </c>
      <c r="H1630" s="96">
        <v>13.7</v>
      </c>
      <c r="I1630" s="96">
        <v>10.356626666666665</v>
      </c>
      <c r="J1630" s="96">
        <v>13.06</v>
      </c>
    </row>
    <row r="1631" spans="1:10" x14ac:dyDescent="0.25">
      <c r="A1631" s="96">
        <v>40976.875</v>
      </c>
      <c r="B1631" s="96">
        <v>0</v>
      </c>
      <c r="C1631" s="96">
        <v>0</v>
      </c>
      <c r="D1631" s="96">
        <v>98405.7</v>
      </c>
      <c r="E1631" s="96">
        <v>1.9430000000000001</v>
      </c>
      <c r="F1631" s="96">
        <v>4.4349999999999996</v>
      </c>
      <c r="G1631" s="96">
        <v>0.15</v>
      </c>
      <c r="H1631" s="96">
        <v>13.7</v>
      </c>
      <c r="I1631" s="96">
        <v>9.630493333333332</v>
      </c>
      <c r="J1631" s="96">
        <v>13.06</v>
      </c>
    </row>
    <row r="1632" spans="1:10" x14ac:dyDescent="0.25">
      <c r="A1632" s="96">
        <v>40976.916666666664</v>
      </c>
      <c r="B1632" s="96">
        <v>0</v>
      </c>
      <c r="C1632" s="96">
        <v>0</v>
      </c>
      <c r="D1632" s="96">
        <v>98405.7</v>
      </c>
      <c r="E1632" s="96">
        <v>1.8280000000000001</v>
      </c>
      <c r="F1632" s="96">
        <v>4.0759999999999996</v>
      </c>
      <c r="G1632" s="96">
        <v>0.15</v>
      </c>
      <c r="H1632" s="96">
        <v>13.7</v>
      </c>
      <c r="I1632" s="96">
        <v>9.153319999999999</v>
      </c>
      <c r="J1632" s="96">
        <v>13.06</v>
      </c>
    </row>
    <row r="1633" spans="1:10" x14ac:dyDescent="0.25">
      <c r="A1633" s="96">
        <v>40976.958333333336</v>
      </c>
      <c r="B1633" s="96">
        <v>0</v>
      </c>
      <c r="C1633" s="96">
        <v>0</v>
      </c>
      <c r="D1633" s="96">
        <v>98405.7</v>
      </c>
      <c r="E1633" s="96">
        <v>1.446</v>
      </c>
      <c r="F1633" s="96">
        <v>3.774</v>
      </c>
      <c r="G1633" s="96">
        <v>0.15</v>
      </c>
      <c r="H1633" s="96">
        <v>13.7</v>
      </c>
      <c r="I1633" s="96">
        <v>8.8109999999999999</v>
      </c>
      <c r="J1633" s="96">
        <v>13.06</v>
      </c>
    </row>
    <row r="1634" spans="1:10" x14ac:dyDescent="0.25">
      <c r="A1634" s="96">
        <v>40977</v>
      </c>
      <c r="B1634" s="96">
        <v>0</v>
      </c>
      <c r="C1634" s="96">
        <v>0</v>
      </c>
      <c r="D1634" s="96">
        <v>98405.7</v>
      </c>
      <c r="E1634" s="96">
        <v>1.1499999999999999</v>
      </c>
      <c r="F1634" s="96">
        <v>3.6930000000000001</v>
      </c>
      <c r="G1634" s="96">
        <v>0.15</v>
      </c>
      <c r="H1634" s="96">
        <v>13.7</v>
      </c>
      <c r="I1634" s="96">
        <v>8.2197199999999988</v>
      </c>
      <c r="J1634" s="96">
        <v>13.06</v>
      </c>
    </row>
    <row r="1635" spans="1:10" x14ac:dyDescent="0.25">
      <c r="A1635" s="96">
        <v>40977.041666666664</v>
      </c>
      <c r="B1635" s="96">
        <v>0</v>
      </c>
      <c r="C1635" s="96">
        <v>0</v>
      </c>
      <c r="D1635" s="96">
        <v>98405.7</v>
      </c>
      <c r="E1635" s="96">
        <v>1.028</v>
      </c>
      <c r="F1635" s="96">
        <v>3.7559999999999998</v>
      </c>
      <c r="G1635" s="96">
        <v>0.15</v>
      </c>
      <c r="H1635" s="96">
        <v>13.7</v>
      </c>
      <c r="I1635" s="96">
        <v>8.0018799999999999</v>
      </c>
      <c r="J1635" s="96">
        <v>13.06</v>
      </c>
    </row>
    <row r="1636" spans="1:10" x14ac:dyDescent="0.25">
      <c r="A1636" s="96">
        <v>40977.083333333336</v>
      </c>
      <c r="B1636" s="96">
        <v>0</v>
      </c>
      <c r="C1636" s="96">
        <v>0</v>
      </c>
      <c r="D1636" s="96">
        <v>98405.7</v>
      </c>
      <c r="E1636" s="96">
        <v>1.0740000000000001</v>
      </c>
      <c r="F1636" s="96">
        <v>3.9039999999999999</v>
      </c>
      <c r="G1636" s="96">
        <v>0.15</v>
      </c>
      <c r="H1636" s="96">
        <v>13.7</v>
      </c>
      <c r="I1636" s="96">
        <v>8.1159866666666662</v>
      </c>
      <c r="J1636" s="96">
        <v>13.06</v>
      </c>
    </row>
    <row r="1637" spans="1:10" x14ac:dyDescent="0.25">
      <c r="A1637" s="96">
        <v>40977.125</v>
      </c>
      <c r="B1637" s="96">
        <v>0</v>
      </c>
      <c r="C1637" s="96">
        <v>0</v>
      </c>
      <c r="D1637" s="96">
        <v>98405.7</v>
      </c>
      <c r="E1637" s="96">
        <v>1.272</v>
      </c>
      <c r="F1637" s="96">
        <v>4.0220000000000002</v>
      </c>
      <c r="G1637" s="96">
        <v>0.15</v>
      </c>
      <c r="H1637" s="96">
        <v>13.7</v>
      </c>
      <c r="I1637" s="96">
        <v>8.676146666666666</v>
      </c>
      <c r="J1637" s="96">
        <v>13.06</v>
      </c>
    </row>
    <row r="1638" spans="1:10" x14ac:dyDescent="0.25">
      <c r="A1638" s="96">
        <v>40977.166666666664</v>
      </c>
      <c r="B1638" s="96">
        <v>0</v>
      </c>
      <c r="C1638" s="96">
        <v>0</v>
      </c>
      <c r="D1638" s="96">
        <v>98405.7</v>
      </c>
      <c r="E1638" s="96">
        <v>1.456</v>
      </c>
      <c r="F1638" s="96">
        <v>4.157</v>
      </c>
      <c r="G1638" s="96">
        <v>0.15</v>
      </c>
      <c r="H1638" s="96">
        <v>13.7</v>
      </c>
      <c r="I1638" s="96">
        <v>9.3192933333333325</v>
      </c>
      <c r="J1638" s="96">
        <v>13.06</v>
      </c>
    </row>
    <row r="1639" spans="1:10" x14ac:dyDescent="0.25">
      <c r="A1639" s="96">
        <v>40977.208333333336</v>
      </c>
      <c r="B1639" s="96">
        <v>0</v>
      </c>
      <c r="C1639" s="96">
        <v>0</v>
      </c>
      <c r="D1639" s="96">
        <v>98405.7</v>
      </c>
      <c r="E1639" s="96">
        <v>1.5609999999999999</v>
      </c>
      <c r="F1639" s="96">
        <v>4.3209999999999997</v>
      </c>
      <c r="G1639" s="96">
        <v>0.15</v>
      </c>
      <c r="H1639" s="96">
        <v>13.7</v>
      </c>
      <c r="I1639" s="96">
        <v>9.6616133333333316</v>
      </c>
      <c r="J1639" s="96">
        <v>13.06</v>
      </c>
    </row>
    <row r="1640" spans="1:10" x14ac:dyDescent="0.25">
      <c r="A1640" s="96">
        <v>40977.25</v>
      </c>
      <c r="B1640" s="96">
        <v>14</v>
      </c>
      <c r="C1640" s="96">
        <v>5</v>
      </c>
      <c r="D1640" s="96">
        <v>98405.7</v>
      </c>
      <c r="E1640" s="96">
        <v>1.7589999999999999</v>
      </c>
      <c r="F1640" s="96">
        <v>4.5730000000000004</v>
      </c>
      <c r="G1640" s="96">
        <v>0.15</v>
      </c>
      <c r="H1640" s="96">
        <v>13.7</v>
      </c>
      <c r="I1640" s="96">
        <v>9.8587066666666665</v>
      </c>
      <c r="J1640" s="96">
        <v>13.06</v>
      </c>
    </row>
    <row r="1641" spans="1:10" x14ac:dyDescent="0.25">
      <c r="A1641" s="96">
        <v>40977.291666666664</v>
      </c>
      <c r="B1641" s="96">
        <v>44</v>
      </c>
      <c r="C1641" s="96">
        <v>9</v>
      </c>
      <c r="D1641" s="96">
        <v>98405.7</v>
      </c>
      <c r="E1641" s="96">
        <v>2.08</v>
      </c>
      <c r="F1641" s="96">
        <v>5.05</v>
      </c>
      <c r="G1641" s="96">
        <v>0.15</v>
      </c>
      <c r="H1641" s="96">
        <v>13.7</v>
      </c>
      <c r="I1641" s="96">
        <v>10.003933333333332</v>
      </c>
      <c r="J1641" s="96">
        <v>13.06</v>
      </c>
    </row>
    <row r="1642" spans="1:10" x14ac:dyDescent="0.25">
      <c r="A1642" s="96">
        <v>40977.333333333336</v>
      </c>
      <c r="B1642" s="96">
        <v>84</v>
      </c>
      <c r="C1642" s="96">
        <v>17</v>
      </c>
      <c r="D1642" s="96">
        <v>98405.7</v>
      </c>
      <c r="E1642" s="96">
        <v>2.7210000000000001</v>
      </c>
      <c r="F1642" s="96">
        <v>5.2249999999999996</v>
      </c>
      <c r="G1642" s="96">
        <v>0.15</v>
      </c>
      <c r="H1642" s="96">
        <v>13.7</v>
      </c>
      <c r="I1642" s="96">
        <v>10.201026666666666</v>
      </c>
      <c r="J1642" s="96">
        <v>13.06</v>
      </c>
    </row>
    <row r="1643" spans="1:10" x14ac:dyDescent="0.25">
      <c r="A1643" s="96">
        <v>40977.375</v>
      </c>
      <c r="B1643" s="96">
        <v>153</v>
      </c>
      <c r="C1643" s="96">
        <v>66</v>
      </c>
      <c r="D1643" s="96">
        <v>98405.7</v>
      </c>
      <c r="E1643" s="96">
        <v>3.9319999999999999</v>
      </c>
      <c r="F1643" s="96">
        <v>5.4249999999999998</v>
      </c>
      <c r="G1643" s="96">
        <v>0.15</v>
      </c>
      <c r="H1643" s="96">
        <v>13.7</v>
      </c>
      <c r="I1643" s="96">
        <v>11.186493333333331</v>
      </c>
      <c r="J1643" s="96">
        <v>13.06</v>
      </c>
    </row>
    <row r="1644" spans="1:10" x14ac:dyDescent="0.25">
      <c r="A1644" s="96">
        <v>40977.416666666664</v>
      </c>
      <c r="B1644" s="96">
        <v>189</v>
      </c>
      <c r="C1644" s="96">
        <v>337</v>
      </c>
      <c r="D1644" s="96">
        <v>98405.7</v>
      </c>
      <c r="E1644" s="96">
        <v>6.2480000000000002</v>
      </c>
      <c r="F1644" s="96">
        <v>5.87</v>
      </c>
      <c r="G1644" s="96">
        <v>0.15</v>
      </c>
      <c r="H1644" s="96">
        <v>13.7</v>
      </c>
      <c r="I1644" s="96">
        <v>12.379426666666667</v>
      </c>
      <c r="J1644" s="96">
        <v>13.06</v>
      </c>
    </row>
    <row r="1645" spans="1:10" x14ac:dyDescent="0.25">
      <c r="A1645" s="96">
        <v>40977.458333333336</v>
      </c>
      <c r="B1645" s="96">
        <v>201</v>
      </c>
      <c r="C1645" s="96">
        <v>201</v>
      </c>
      <c r="D1645" s="96">
        <v>98405.7</v>
      </c>
      <c r="E1645" s="96">
        <v>7.7779999999999996</v>
      </c>
      <c r="F1645" s="96">
        <v>6.1580000000000004</v>
      </c>
      <c r="G1645" s="96">
        <v>0.15</v>
      </c>
      <c r="H1645" s="96">
        <v>13.7</v>
      </c>
      <c r="I1645" s="96">
        <v>13.406386666666666</v>
      </c>
      <c r="J1645" s="96">
        <v>13.06</v>
      </c>
    </row>
    <row r="1646" spans="1:10" x14ac:dyDescent="0.25">
      <c r="A1646" s="96">
        <v>40977.5</v>
      </c>
      <c r="B1646" s="96">
        <v>172</v>
      </c>
      <c r="C1646" s="96">
        <v>70</v>
      </c>
      <c r="D1646" s="96">
        <v>98405.7</v>
      </c>
      <c r="E1646" s="96">
        <v>8.2859999999999996</v>
      </c>
      <c r="F1646" s="96">
        <v>6.2240000000000002</v>
      </c>
      <c r="G1646" s="96">
        <v>0.15</v>
      </c>
      <c r="H1646" s="96">
        <v>13.7</v>
      </c>
      <c r="I1646" s="96">
        <v>14.288119999999999</v>
      </c>
      <c r="J1646" s="96">
        <v>13.06</v>
      </c>
    </row>
    <row r="1647" spans="1:10" x14ac:dyDescent="0.25">
      <c r="A1647" s="96">
        <v>40977.541666666664</v>
      </c>
      <c r="B1647" s="96">
        <v>135</v>
      </c>
      <c r="C1647" s="96">
        <v>43</v>
      </c>
      <c r="D1647" s="96">
        <v>98405.7</v>
      </c>
      <c r="E1647" s="96">
        <v>8.5739999999999998</v>
      </c>
      <c r="F1647" s="96">
        <v>6.1689999999999996</v>
      </c>
      <c r="G1647" s="96">
        <v>0.15</v>
      </c>
      <c r="H1647" s="96">
        <v>13.7</v>
      </c>
      <c r="I1647" s="96">
        <v>15.086866666666666</v>
      </c>
      <c r="J1647" s="96">
        <v>13.06</v>
      </c>
    </row>
    <row r="1648" spans="1:10" x14ac:dyDescent="0.25">
      <c r="A1648" s="96">
        <v>40977.583333333336</v>
      </c>
      <c r="B1648" s="96">
        <v>95</v>
      </c>
      <c r="C1648" s="96">
        <v>32</v>
      </c>
      <c r="D1648" s="96">
        <v>98405.7</v>
      </c>
      <c r="E1648" s="96">
        <v>8.6829999999999998</v>
      </c>
      <c r="F1648" s="96">
        <v>5.9180000000000001</v>
      </c>
      <c r="G1648" s="96">
        <v>0.15</v>
      </c>
      <c r="H1648" s="96">
        <v>13.7</v>
      </c>
      <c r="I1648" s="96">
        <v>15.097239999999999</v>
      </c>
      <c r="J1648" s="96">
        <v>13.06</v>
      </c>
    </row>
    <row r="1649" spans="1:10" x14ac:dyDescent="0.25">
      <c r="A1649" s="96">
        <v>40977.625</v>
      </c>
      <c r="B1649" s="96">
        <v>46</v>
      </c>
      <c r="C1649" s="96">
        <v>15</v>
      </c>
      <c r="D1649" s="96">
        <v>98405.7</v>
      </c>
      <c r="E1649" s="96">
        <v>8.2590000000000003</v>
      </c>
      <c r="F1649" s="96">
        <v>5.7060000000000004</v>
      </c>
      <c r="G1649" s="96">
        <v>0.15</v>
      </c>
      <c r="H1649" s="96">
        <v>13.7</v>
      </c>
      <c r="I1649" s="96">
        <v>15.356573333333333</v>
      </c>
      <c r="J1649" s="96">
        <v>13.06</v>
      </c>
    </row>
    <row r="1650" spans="1:10" x14ac:dyDescent="0.25">
      <c r="A1650" s="96">
        <v>40977.666666666664</v>
      </c>
      <c r="B1650" s="96">
        <v>9</v>
      </c>
      <c r="C1650" s="96">
        <v>4</v>
      </c>
      <c r="D1650" s="96">
        <v>98405.7</v>
      </c>
      <c r="E1650" s="96">
        <v>7.4509999999999996</v>
      </c>
      <c r="F1650" s="96">
        <v>5.7549999999999999</v>
      </c>
      <c r="G1650" s="96">
        <v>0.15</v>
      </c>
      <c r="H1650" s="96">
        <v>13.7</v>
      </c>
      <c r="I1650" s="96">
        <v>15.024626666666666</v>
      </c>
      <c r="J1650" s="96">
        <v>13.06</v>
      </c>
    </row>
    <row r="1651" spans="1:10" x14ac:dyDescent="0.25">
      <c r="A1651" s="96">
        <v>40977.708333333336</v>
      </c>
      <c r="B1651" s="96">
        <v>0</v>
      </c>
      <c r="C1651" s="96">
        <v>0</v>
      </c>
      <c r="D1651" s="96">
        <v>98405.7</v>
      </c>
      <c r="E1651" s="96">
        <v>6.8920000000000003</v>
      </c>
      <c r="F1651" s="96">
        <v>5.88</v>
      </c>
      <c r="G1651" s="96">
        <v>0.15</v>
      </c>
      <c r="H1651" s="96">
        <v>13.7</v>
      </c>
      <c r="I1651" s="96">
        <v>14.817159999999998</v>
      </c>
      <c r="J1651" s="96">
        <v>13.06</v>
      </c>
    </row>
    <row r="1652" spans="1:10" x14ac:dyDescent="0.25">
      <c r="A1652" s="96">
        <v>40977.75</v>
      </c>
      <c r="B1652" s="96">
        <v>0</v>
      </c>
      <c r="C1652" s="96">
        <v>0</v>
      </c>
      <c r="D1652" s="96">
        <v>98405.7</v>
      </c>
      <c r="E1652" s="96">
        <v>6.6790000000000003</v>
      </c>
      <c r="F1652" s="96">
        <v>5.8849999999999998</v>
      </c>
      <c r="G1652" s="96">
        <v>0.15</v>
      </c>
      <c r="H1652" s="96">
        <v>13.7</v>
      </c>
      <c r="I1652" s="96">
        <v>14.495586666666666</v>
      </c>
      <c r="J1652" s="96">
        <v>13.06</v>
      </c>
    </row>
    <row r="1653" spans="1:10" x14ac:dyDescent="0.25">
      <c r="A1653" s="96">
        <v>40977.791666666664</v>
      </c>
      <c r="B1653" s="96">
        <v>0</v>
      </c>
      <c r="C1653" s="96">
        <v>0</v>
      </c>
      <c r="D1653" s="96">
        <v>98405.7</v>
      </c>
      <c r="E1653" s="96">
        <v>6.7350000000000003</v>
      </c>
      <c r="F1653" s="96">
        <v>6.0819999999999999</v>
      </c>
      <c r="G1653" s="96">
        <v>0.15</v>
      </c>
      <c r="H1653" s="96">
        <v>13.7</v>
      </c>
      <c r="I1653" s="96">
        <v>14.391853333333332</v>
      </c>
      <c r="J1653" s="96">
        <v>13.06</v>
      </c>
    </row>
    <row r="1654" spans="1:10" x14ac:dyDescent="0.25">
      <c r="A1654" s="96">
        <v>40977.833333333336</v>
      </c>
      <c r="B1654" s="96">
        <v>0</v>
      </c>
      <c r="C1654" s="96">
        <v>0</v>
      </c>
      <c r="D1654" s="96">
        <v>98405.7</v>
      </c>
      <c r="E1654" s="96">
        <v>6.6</v>
      </c>
      <c r="F1654" s="96">
        <v>5.9359999999999999</v>
      </c>
      <c r="G1654" s="96">
        <v>0.15</v>
      </c>
      <c r="H1654" s="96">
        <v>13.7</v>
      </c>
      <c r="I1654" s="96">
        <v>13.925053333333333</v>
      </c>
      <c r="J1654" s="96">
        <v>13.06</v>
      </c>
    </row>
    <row r="1655" spans="1:10" x14ac:dyDescent="0.25">
      <c r="A1655" s="96">
        <v>40977.875</v>
      </c>
      <c r="B1655" s="96">
        <v>0</v>
      </c>
      <c r="C1655" s="96">
        <v>0</v>
      </c>
      <c r="D1655" s="96">
        <v>98405.7</v>
      </c>
      <c r="E1655" s="96">
        <v>6.6289999999999996</v>
      </c>
      <c r="F1655" s="96">
        <v>6.1</v>
      </c>
      <c r="G1655" s="96">
        <v>0.15</v>
      </c>
      <c r="H1655" s="96">
        <v>13.7</v>
      </c>
      <c r="I1655" s="96">
        <v>13.717586666666666</v>
      </c>
      <c r="J1655" s="96">
        <v>13.06</v>
      </c>
    </row>
    <row r="1656" spans="1:10" x14ac:dyDescent="0.25">
      <c r="A1656" s="96">
        <v>40977.916666666664</v>
      </c>
      <c r="B1656" s="96">
        <v>0</v>
      </c>
      <c r="C1656" s="96">
        <v>0</v>
      </c>
      <c r="D1656" s="96">
        <v>98405.7</v>
      </c>
      <c r="E1656" s="96">
        <v>6.4260000000000002</v>
      </c>
      <c r="F1656" s="96">
        <v>6.1680000000000001</v>
      </c>
      <c r="G1656" s="96">
        <v>0.15</v>
      </c>
      <c r="H1656" s="96">
        <v>13.7</v>
      </c>
      <c r="I1656" s="96">
        <v>13.57236</v>
      </c>
      <c r="J1656" s="96">
        <v>13.06</v>
      </c>
    </row>
    <row r="1657" spans="1:10" x14ac:dyDescent="0.25">
      <c r="A1657" s="96">
        <v>40977.958333333336</v>
      </c>
      <c r="B1657" s="96">
        <v>0</v>
      </c>
      <c r="C1657" s="96">
        <v>0</v>
      </c>
      <c r="D1657" s="96">
        <v>98405.7</v>
      </c>
      <c r="E1657" s="96">
        <v>6.2080000000000002</v>
      </c>
      <c r="F1657" s="96">
        <v>6.1879999999999997</v>
      </c>
      <c r="G1657" s="96">
        <v>0.15</v>
      </c>
      <c r="H1657" s="96">
        <v>13.7</v>
      </c>
      <c r="I1657" s="96">
        <v>13.499746666666665</v>
      </c>
      <c r="J1657" s="96">
        <v>13.06</v>
      </c>
    </row>
    <row r="1658" spans="1:10" x14ac:dyDescent="0.25">
      <c r="A1658" s="96">
        <v>40978</v>
      </c>
      <c r="B1658" s="96">
        <v>0</v>
      </c>
      <c r="C1658" s="96">
        <v>0</v>
      </c>
      <c r="D1658" s="96">
        <v>98405.7</v>
      </c>
      <c r="E1658" s="96">
        <v>6.048</v>
      </c>
      <c r="F1658" s="96">
        <v>6.1189999999999998</v>
      </c>
      <c r="G1658" s="96">
        <v>0.15</v>
      </c>
      <c r="H1658" s="96">
        <v>13.7</v>
      </c>
      <c r="I1658" s="96">
        <v>13.624226666666665</v>
      </c>
      <c r="J1658" s="96">
        <v>13.06</v>
      </c>
    </row>
    <row r="1659" spans="1:10" x14ac:dyDescent="0.25">
      <c r="A1659" s="96">
        <v>40978.041666666664</v>
      </c>
      <c r="B1659" s="96">
        <v>0</v>
      </c>
      <c r="C1659" s="96">
        <v>0</v>
      </c>
      <c r="D1659" s="96">
        <v>98405.7</v>
      </c>
      <c r="E1659" s="96">
        <v>6.1289999999999996</v>
      </c>
      <c r="F1659" s="96">
        <v>6.3079999999999998</v>
      </c>
      <c r="G1659" s="96">
        <v>0.15</v>
      </c>
      <c r="H1659" s="96">
        <v>13.7</v>
      </c>
      <c r="I1659" s="96">
        <v>12.970706666666665</v>
      </c>
      <c r="J1659" s="96">
        <v>13.06</v>
      </c>
    </row>
    <row r="1660" spans="1:10" x14ac:dyDescent="0.25">
      <c r="A1660" s="96">
        <v>40978.083333333336</v>
      </c>
      <c r="B1660" s="96">
        <v>0</v>
      </c>
      <c r="C1660" s="96">
        <v>0</v>
      </c>
      <c r="D1660" s="96">
        <v>98405.7</v>
      </c>
      <c r="E1660" s="96">
        <v>5.9649999999999999</v>
      </c>
      <c r="F1660" s="96">
        <v>6.0970000000000004</v>
      </c>
      <c r="G1660" s="96">
        <v>0.15</v>
      </c>
      <c r="H1660" s="96">
        <v>13.7</v>
      </c>
      <c r="I1660" s="96">
        <v>12.223826666666666</v>
      </c>
      <c r="J1660" s="96">
        <v>13.06</v>
      </c>
    </row>
    <row r="1661" spans="1:10" x14ac:dyDescent="0.25">
      <c r="A1661" s="96">
        <v>40978.125</v>
      </c>
      <c r="B1661" s="96">
        <v>0</v>
      </c>
      <c r="C1661" s="96">
        <v>0</v>
      </c>
      <c r="D1661" s="96">
        <v>98405.7</v>
      </c>
      <c r="E1661" s="96">
        <v>5.8310000000000004</v>
      </c>
      <c r="F1661" s="96">
        <v>6.0579999999999998</v>
      </c>
      <c r="G1661" s="96">
        <v>0.15</v>
      </c>
      <c r="H1661" s="96">
        <v>13.7</v>
      </c>
      <c r="I1661" s="96">
        <v>12.576519999999999</v>
      </c>
      <c r="J1661" s="96">
        <v>13.06</v>
      </c>
    </row>
    <row r="1662" spans="1:10" x14ac:dyDescent="0.25">
      <c r="A1662" s="96">
        <v>40978.166666666664</v>
      </c>
      <c r="B1662" s="96">
        <v>0</v>
      </c>
      <c r="C1662" s="96">
        <v>0</v>
      </c>
      <c r="D1662" s="96">
        <v>98405.7</v>
      </c>
      <c r="E1662" s="96">
        <v>5.7329999999999997</v>
      </c>
      <c r="F1662" s="96">
        <v>6.1040000000000001</v>
      </c>
      <c r="G1662" s="96">
        <v>0.15</v>
      </c>
      <c r="H1662" s="96">
        <v>13.7</v>
      </c>
      <c r="I1662" s="96">
        <v>12.659506666666665</v>
      </c>
      <c r="J1662" s="96">
        <v>13.06</v>
      </c>
    </row>
    <row r="1663" spans="1:10" x14ac:dyDescent="0.25">
      <c r="A1663" s="96">
        <v>40978.208333333336</v>
      </c>
      <c r="B1663" s="96">
        <v>1</v>
      </c>
      <c r="C1663" s="96">
        <v>0</v>
      </c>
      <c r="D1663" s="96">
        <v>98405.7</v>
      </c>
      <c r="E1663" s="96">
        <v>5.7309999999999999</v>
      </c>
      <c r="F1663" s="96">
        <v>6.1020000000000003</v>
      </c>
      <c r="G1663" s="96">
        <v>0.15</v>
      </c>
      <c r="H1663" s="96">
        <v>13.7</v>
      </c>
      <c r="I1663" s="96">
        <v>12.732119999999998</v>
      </c>
      <c r="J1663" s="96">
        <v>13.06</v>
      </c>
    </row>
    <row r="1664" spans="1:10" x14ac:dyDescent="0.25">
      <c r="A1664" s="96">
        <v>40978.25</v>
      </c>
      <c r="B1664" s="96">
        <v>11</v>
      </c>
      <c r="C1664" s="96">
        <v>2</v>
      </c>
      <c r="D1664" s="96">
        <v>98405.7</v>
      </c>
      <c r="E1664" s="96">
        <v>6.2089999999999996</v>
      </c>
      <c r="F1664" s="96">
        <v>6.5789999999999997</v>
      </c>
      <c r="G1664" s="96">
        <v>0.15</v>
      </c>
      <c r="H1664" s="96">
        <v>13.7</v>
      </c>
      <c r="I1664" s="96">
        <v>12.856599999999998</v>
      </c>
      <c r="J1664" s="96">
        <v>13.06</v>
      </c>
    </row>
    <row r="1665" spans="1:10" x14ac:dyDescent="0.25">
      <c r="A1665" s="96">
        <v>40978.291666666664</v>
      </c>
      <c r="B1665" s="96">
        <v>20</v>
      </c>
      <c r="C1665" s="96">
        <v>2</v>
      </c>
      <c r="D1665" s="96">
        <v>98405.7</v>
      </c>
      <c r="E1665" s="96">
        <v>6.5890000000000004</v>
      </c>
      <c r="F1665" s="96">
        <v>6.2389999999999999</v>
      </c>
      <c r="G1665" s="96">
        <v>0.15</v>
      </c>
      <c r="H1665" s="96">
        <v>13.7</v>
      </c>
      <c r="I1665" s="96">
        <v>12.783986666666665</v>
      </c>
      <c r="J1665" s="96">
        <v>13.06</v>
      </c>
    </row>
    <row r="1666" spans="1:10" x14ac:dyDescent="0.25">
      <c r="A1666" s="96">
        <v>40978.333333333336</v>
      </c>
      <c r="B1666" s="96">
        <v>34</v>
      </c>
      <c r="C1666" s="96">
        <v>2</v>
      </c>
      <c r="D1666" s="96">
        <v>98405.7</v>
      </c>
      <c r="E1666" s="96">
        <v>6.9470000000000001</v>
      </c>
      <c r="F1666" s="96">
        <v>5.8849999999999998</v>
      </c>
      <c r="G1666" s="96">
        <v>0.15</v>
      </c>
      <c r="H1666" s="96">
        <v>13.7</v>
      </c>
      <c r="I1666" s="96">
        <v>13.022573333333332</v>
      </c>
      <c r="J1666" s="96">
        <v>13.06</v>
      </c>
    </row>
    <row r="1667" spans="1:10" x14ac:dyDescent="0.25">
      <c r="A1667" s="96">
        <v>40978.375</v>
      </c>
      <c r="B1667" s="96">
        <v>76</v>
      </c>
      <c r="C1667" s="96">
        <v>6</v>
      </c>
      <c r="D1667" s="96">
        <v>98405.7</v>
      </c>
      <c r="E1667" s="96">
        <v>7.5739999999999998</v>
      </c>
      <c r="F1667" s="96">
        <v>5.923</v>
      </c>
      <c r="G1667" s="96">
        <v>0.15</v>
      </c>
      <c r="H1667" s="96">
        <v>13.7</v>
      </c>
      <c r="I1667" s="96">
        <v>13.1678</v>
      </c>
      <c r="J1667" s="96">
        <v>13.06</v>
      </c>
    </row>
    <row r="1668" spans="1:10" x14ac:dyDescent="0.25">
      <c r="A1668" s="96">
        <v>40978.416666666664</v>
      </c>
      <c r="B1668" s="96">
        <v>164</v>
      </c>
      <c r="C1668" s="96">
        <v>37</v>
      </c>
      <c r="D1668" s="96">
        <v>98405.7</v>
      </c>
      <c r="E1668" s="96">
        <v>8.6950000000000003</v>
      </c>
      <c r="F1668" s="96">
        <v>6.6130000000000004</v>
      </c>
      <c r="G1668" s="96">
        <v>0.15</v>
      </c>
      <c r="H1668" s="96">
        <v>13.7</v>
      </c>
      <c r="I1668" s="96">
        <v>13.385639999999999</v>
      </c>
      <c r="J1668" s="96">
        <v>13.06</v>
      </c>
    </row>
    <row r="1669" spans="1:10" x14ac:dyDescent="0.25">
      <c r="A1669" s="96">
        <v>40978.458333333336</v>
      </c>
      <c r="B1669" s="96">
        <v>193</v>
      </c>
      <c r="C1669" s="96">
        <v>86</v>
      </c>
      <c r="D1669" s="96">
        <v>98405.7</v>
      </c>
      <c r="E1669" s="96">
        <v>9.5549999999999997</v>
      </c>
      <c r="F1669" s="96">
        <v>7.2789999999999999</v>
      </c>
      <c r="G1669" s="96">
        <v>0.15</v>
      </c>
      <c r="H1669" s="96">
        <v>13.7</v>
      </c>
      <c r="I1669" s="96">
        <v>13.57236</v>
      </c>
      <c r="J1669" s="96">
        <v>13.06</v>
      </c>
    </row>
    <row r="1670" spans="1:10" x14ac:dyDescent="0.25">
      <c r="A1670" s="96">
        <v>40978.5</v>
      </c>
      <c r="B1670" s="96">
        <v>187</v>
      </c>
      <c r="C1670" s="96">
        <v>317</v>
      </c>
      <c r="D1670" s="96">
        <v>98405.7</v>
      </c>
      <c r="E1670" s="96">
        <v>10.321999999999999</v>
      </c>
      <c r="F1670" s="96">
        <v>7.5869999999999997</v>
      </c>
      <c r="G1670" s="96">
        <v>0.15</v>
      </c>
      <c r="H1670" s="96">
        <v>13.7</v>
      </c>
      <c r="I1670" s="96">
        <v>14.142893333333333</v>
      </c>
      <c r="J1670" s="96">
        <v>13.06</v>
      </c>
    </row>
    <row r="1671" spans="1:10" x14ac:dyDescent="0.25">
      <c r="A1671" s="96">
        <v>40978.541666666664</v>
      </c>
      <c r="B1671" s="96">
        <v>162</v>
      </c>
      <c r="C1671" s="96">
        <v>288</v>
      </c>
      <c r="D1671" s="96">
        <v>98405.7</v>
      </c>
      <c r="E1671" s="96">
        <v>10.337999999999999</v>
      </c>
      <c r="F1671" s="96">
        <v>7.8029999999999999</v>
      </c>
      <c r="G1671" s="96">
        <v>0.15</v>
      </c>
      <c r="H1671" s="96">
        <v>13.7</v>
      </c>
      <c r="I1671" s="96">
        <v>14.339986666666665</v>
      </c>
      <c r="J1671" s="96">
        <v>13.06</v>
      </c>
    </row>
    <row r="1672" spans="1:10" x14ac:dyDescent="0.25">
      <c r="A1672" s="96">
        <v>40978.583333333336</v>
      </c>
      <c r="B1672" s="96">
        <v>113</v>
      </c>
      <c r="C1672" s="96">
        <v>70</v>
      </c>
      <c r="D1672" s="96">
        <v>98405.7</v>
      </c>
      <c r="E1672" s="96">
        <v>9.4749999999999996</v>
      </c>
      <c r="F1672" s="96">
        <v>7.7409999999999997</v>
      </c>
      <c r="G1672" s="96">
        <v>0.15</v>
      </c>
      <c r="H1672" s="96">
        <v>13.7</v>
      </c>
      <c r="I1672" s="96">
        <v>14.308866666666665</v>
      </c>
      <c r="J1672" s="96">
        <v>13.06</v>
      </c>
    </row>
    <row r="1673" spans="1:10" x14ac:dyDescent="0.25">
      <c r="A1673" s="96">
        <v>40978.625</v>
      </c>
      <c r="B1673" s="96">
        <v>53</v>
      </c>
      <c r="C1673" s="96">
        <v>23</v>
      </c>
      <c r="D1673" s="96">
        <v>98405.7</v>
      </c>
      <c r="E1673" s="96">
        <v>8.3689999999999998</v>
      </c>
      <c r="F1673" s="96">
        <v>7.2110000000000003</v>
      </c>
      <c r="G1673" s="96">
        <v>0.15</v>
      </c>
      <c r="H1673" s="96">
        <v>13.7</v>
      </c>
      <c r="I1673" s="96">
        <v>14.308866666666667</v>
      </c>
      <c r="J1673" s="96">
        <v>13.06</v>
      </c>
    </row>
    <row r="1674" spans="1:10" x14ac:dyDescent="0.25">
      <c r="A1674" s="96">
        <v>40978.666666666664</v>
      </c>
      <c r="B1674" s="96">
        <v>16</v>
      </c>
      <c r="C1674" s="96">
        <v>15</v>
      </c>
      <c r="D1674" s="96">
        <v>98405.7</v>
      </c>
      <c r="E1674" s="96">
        <v>7.1870000000000003</v>
      </c>
      <c r="F1674" s="96">
        <v>6.4870000000000001</v>
      </c>
      <c r="G1674" s="96">
        <v>0.15</v>
      </c>
      <c r="H1674" s="96">
        <v>13.7</v>
      </c>
      <c r="I1674" s="96">
        <v>14.122146666666666</v>
      </c>
      <c r="J1674" s="96">
        <v>13.06</v>
      </c>
    </row>
    <row r="1675" spans="1:10" x14ac:dyDescent="0.25">
      <c r="A1675" s="96">
        <v>40978.708333333336</v>
      </c>
      <c r="B1675" s="96">
        <v>0</v>
      </c>
      <c r="C1675" s="96">
        <v>0</v>
      </c>
      <c r="D1675" s="96">
        <v>98405.7</v>
      </c>
      <c r="E1675" s="96">
        <v>6.1539999999999999</v>
      </c>
      <c r="F1675" s="96">
        <v>6.0739999999999998</v>
      </c>
      <c r="G1675" s="96">
        <v>0.15</v>
      </c>
      <c r="H1675" s="96">
        <v>13.7</v>
      </c>
      <c r="I1675" s="96">
        <v>14.142893333333333</v>
      </c>
      <c r="J1675" s="96">
        <v>13.06</v>
      </c>
    </row>
    <row r="1676" spans="1:10" x14ac:dyDescent="0.25">
      <c r="A1676" s="96">
        <v>40978.75</v>
      </c>
      <c r="B1676" s="96">
        <v>0</v>
      </c>
      <c r="C1676" s="96">
        <v>0</v>
      </c>
      <c r="D1676" s="96">
        <v>98405.7</v>
      </c>
      <c r="E1676" s="96">
        <v>5.7080000000000002</v>
      </c>
      <c r="F1676" s="96">
        <v>5.9480000000000004</v>
      </c>
      <c r="G1676" s="96">
        <v>0.15</v>
      </c>
      <c r="H1676" s="96">
        <v>13.7</v>
      </c>
      <c r="I1676" s="96">
        <v>14.153266666666667</v>
      </c>
      <c r="J1676" s="96">
        <v>13.06</v>
      </c>
    </row>
    <row r="1677" spans="1:10" x14ac:dyDescent="0.25">
      <c r="A1677" s="96">
        <v>40978.791666666664</v>
      </c>
      <c r="B1677" s="96">
        <v>0</v>
      </c>
      <c r="C1677" s="96">
        <v>0</v>
      </c>
      <c r="D1677" s="96">
        <v>98405.7</v>
      </c>
      <c r="E1677" s="96">
        <v>5.4649999999999999</v>
      </c>
      <c r="F1677" s="96">
        <v>6.0579999999999998</v>
      </c>
      <c r="G1677" s="96">
        <v>0.15</v>
      </c>
      <c r="H1677" s="96">
        <v>13.7</v>
      </c>
      <c r="I1677" s="96">
        <v>13.676093333333332</v>
      </c>
      <c r="J1677" s="96">
        <v>13.06</v>
      </c>
    </row>
    <row r="1678" spans="1:10" x14ac:dyDescent="0.25">
      <c r="A1678" s="96">
        <v>40978.833333333336</v>
      </c>
      <c r="B1678" s="96">
        <v>0</v>
      </c>
      <c r="C1678" s="96">
        <v>0</v>
      </c>
      <c r="D1678" s="96">
        <v>98405.7</v>
      </c>
      <c r="E1678" s="96">
        <v>5.2489999999999997</v>
      </c>
      <c r="F1678" s="96">
        <v>5.9880000000000004</v>
      </c>
      <c r="G1678" s="96">
        <v>0.15</v>
      </c>
      <c r="H1678" s="96">
        <v>13.7</v>
      </c>
      <c r="I1678" s="96">
        <v>13.748706666666665</v>
      </c>
      <c r="J1678" s="96">
        <v>13.06</v>
      </c>
    </row>
    <row r="1679" spans="1:10" x14ac:dyDescent="0.25">
      <c r="A1679" s="96">
        <v>40978.875</v>
      </c>
      <c r="B1679" s="96">
        <v>0</v>
      </c>
      <c r="C1679" s="96">
        <v>0</v>
      </c>
      <c r="D1679" s="96">
        <v>98405.7</v>
      </c>
      <c r="E1679" s="96">
        <v>5.1230000000000002</v>
      </c>
      <c r="F1679" s="96">
        <v>6.0750000000000002</v>
      </c>
      <c r="G1679" s="96">
        <v>0.15</v>
      </c>
      <c r="H1679" s="96">
        <v>13.7</v>
      </c>
      <c r="I1679" s="96">
        <v>13.759079999999999</v>
      </c>
      <c r="J1679" s="96">
        <v>13.06</v>
      </c>
    </row>
    <row r="1680" spans="1:10" x14ac:dyDescent="0.25">
      <c r="A1680" s="96">
        <v>40978.916666666664</v>
      </c>
      <c r="B1680" s="96">
        <v>0</v>
      </c>
      <c r="C1680" s="96">
        <v>0</v>
      </c>
      <c r="D1680" s="96">
        <v>98405.7</v>
      </c>
      <c r="E1680" s="96">
        <v>4.9580000000000002</v>
      </c>
      <c r="F1680" s="96">
        <v>6.266</v>
      </c>
      <c r="G1680" s="96">
        <v>0.15</v>
      </c>
      <c r="H1680" s="96">
        <v>13.7</v>
      </c>
      <c r="I1680" s="96">
        <v>13.665719999999999</v>
      </c>
      <c r="J1680" s="96">
        <v>13.06</v>
      </c>
    </row>
    <row r="1681" spans="1:10" x14ac:dyDescent="0.25">
      <c r="A1681" s="96">
        <v>40978.958333333336</v>
      </c>
      <c r="B1681" s="96">
        <v>0</v>
      </c>
      <c r="C1681" s="96">
        <v>0</v>
      </c>
      <c r="D1681" s="96">
        <v>98405.7</v>
      </c>
      <c r="E1681" s="96">
        <v>4.7889999999999997</v>
      </c>
      <c r="F1681" s="96">
        <v>6.3920000000000003</v>
      </c>
      <c r="G1681" s="96">
        <v>0.15</v>
      </c>
      <c r="H1681" s="96">
        <v>13.7</v>
      </c>
      <c r="I1681" s="96">
        <v>13.707213333333332</v>
      </c>
      <c r="J1681" s="96">
        <v>13.06</v>
      </c>
    </row>
    <row r="1682" spans="1:10" x14ac:dyDescent="0.25">
      <c r="A1682" s="96">
        <v>40979</v>
      </c>
      <c r="B1682" s="96">
        <v>0</v>
      </c>
      <c r="C1682" s="96">
        <v>0</v>
      </c>
      <c r="D1682" s="96">
        <v>98405.7</v>
      </c>
      <c r="E1682" s="96">
        <v>4.782</v>
      </c>
      <c r="F1682" s="96">
        <v>6.6989999999999998</v>
      </c>
      <c r="G1682" s="96">
        <v>0.15</v>
      </c>
      <c r="H1682" s="96">
        <v>13.7</v>
      </c>
      <c r="I1682" s="96">
        <v>13.686466666666666</v>
      </c>
      <c r="J1682" s="96">
        <v>13.06</v>
      </c>
    </row>
    <row r="1683" spans="1:10" x14ac:dyDescent="0.25">
      <c r="A1683" s="96">
        <v>40979.041666666664</v>
      </c>
      <c r="B1683" s="96">
        <v>0</v>
      </c>
      <c r="C1683" s="96">
        <v>0</v>
      </c>
      <c r="D1683" s="96">
        <v>98405.7</v>
      </c>
      <c r="E1683" s="96">
        <v>4.8369999999999997</v>
      </c>
      <c r="F1683" s="96">
        <v>6.5940000000000003</v>
      </c>
      <c r="G1683" s="96">
        <v>0.15</v>
      </c>
      <c r="H1683" s="96">
        <v>13.7</v>
      </c>
      <c r="I1683" s="96">
        <v>13.603479999999998</v>
      </c>
      <c r="J1683" s="96">
        <v>13.06</v>
      </c>
    </row>
    <row r="1684" spans="1:10" x14ac:dyDescent="0.25">
      <c r="A1684" s="96">
        <v>40979.083333333336</v>
      </c>
      <c r="B1684" s="96">
        <v>0</v>
      </c>
      <c r="C1684" s="96">
        <v>0</v>
      </c>
      <c r="D1684" s="96">
        <v>98405.7</v>
      </c>
      <c r="E1684" s="96">
        <v>5.1180000000000003</v>
      </c>
      <c r="F1684" s="96">
        <v>6.6760000000000002</v>
      </c>
      <c r="G1684" s="96">
        <v>0.15</v>
      </c>
      <c r="H1684" s="96">
        <v>13.7</v>
      </c>
      <c r="I1684" s="96">
        <v>13.478999999999999</v>
      </c>
      <c r="J1684" s="96">
        <v>13.06</v>
      </c>
    </row>
    <row r="1685" spans="1:10" x14ac:dyDescent="0.25">
      <c r="A1685" s="96">
        <v>40979.125</v>
      </c>
      <c r="B1685" s="96">
        <v>0</v>
      </c>
      <c r="C1685" s="96">
        <v>0</v>
      </c>
      <c r="D1685" s="96">
        <v>98405.7</v>
      </c>
      <c r="E1685" s="96">
        <v>5.3449999999999998</v>
      </c>
      <c r="F1685" s="96">
        <v>6.726</v>
      </c>
      <c r="G1685" s="96">
        <v>0.15</v>
      </c>
      <c r="H1685" s="96">
        <v>13.7</v>
      </c>
      <c r="I1685" s="96">
        <v>13.396013333333332</v>
      </c>
      <c r="J1685" s="96">
        <v>13.06</v>
      </c>
    </row>
    <row r="1686" spans="1:10" x14ac:dyDescent="0.25">
      <c r="A1686" s="96">
        <v>40979.166666666664</v>
      </c>
      <c r="B1686" s="96">
        <v>0</v>
      </c>
      <c r="C1686" s="96">
        <v>0</v>
      </c>
      <c r="D1686" s="96">
        <v>98405.7</v>
      </c>
      <c r="E1686" s="96">
        <v>5.3470000000000004</v>
      </c>
      <c r="F1686" s="96">
        <v>6.5679999999999996</v>
      </c>
      <c r="G1686" s="96">
        <v>0.15</v>
      </c>
      <c r="H1686" s="96">
        <v>13.7</v>
      </c>
      <c r="I1686" s="96">
        <v>13.364893333333333</v>
      </c>
      <c r="J1686" s="96">
        <v>13.06</v>
      </c>
    </row>
    <row r="1687" spans="1:10" x14ac:dyDescent="0.25">
      <c r="A1687" s="96">
        <v>40979.208333333336</v>
      </c>
      <c r="B1687" s="96">
        <v>1</v>
      </c>
      <c r="C1687" s="96">
        <v>1</v>
      </c>
      <c r="D1687" s="96">
        <v>98405.7</v>
      </c>
      <c r="E1687" s="96">
        <v>5.2149999999999999</v>
      </c>
      <c r="F1687" s="96">
        <v>6.3789999999999996</v>
      </c>
      <c r="G1687" s="96">
        <v>0.15</v>
      </c>
      <c r="H1687" s="96">
        <v>13.7</v>
      </c>
      <c r="I1687" s="96">
        <v>13.157426666666666</v>
      </c>
      <c r="J1687" s="96">
        <v>13.06</v>
      </c>
    </row>
    <row r="1688" spans="1:10" x14ac:dyDescent="0.25">
      <c r="A1688" s="96">
        <v>40979.25</v>
      </c>
      <c r="B1688" s="96">
        <v>24</v>
      </c>
      <c r="C1688" s="96">
        <v>14</v>
      </c>
      <c r="D1688" s="96">
        <v>98405.7</v>
      </c>
      <c r="E1688" s="96">
        <v>5.1920000000000002</v>
      </c>
      <c r="F1688" s="96">
        <v>6.1669999999999998</v>
      </c>
      <c r="G1688" s="96">
        <v>0.15</v>
      </c>
      <c r="H1688" s="96">
        <v>13.7</v>
      </c>
      <c r="I1688" s="96">
        <v>12.690626666666667</v>
      </c>
      <c r="J1688" s="96">
        <v>13.06</v>
      </c>
    </row>
    <row r="1689" spans="1:10" x14ac:dyDescent="0.25">
      <c r="A1689" s="96">
        <v>40979.291666666664</v>
      </c>
      <c r="B1689" s="96">
        <v>78</v>
      </c>
      <c r="C1689" s="96">
        <v>51</v>
      </c>
      <c r="D1689" s="96">
        <v>98405.7</v>
      </c>
      <c r="E1689" s="96">
        <v>5.5019999999999998</v>
      </c>
      <c r="F1689" s="96">
        <v>6.1970000000000001</v>
      </c>
      <c r="G1689" s="96">
        <v>0.15</v>
      </c>
      <c r="H1689" s="96">
        <v>13.7</v>
      </c>
      <c r="I1689" s="96">
        <v>12.815106666666665</v>
      </c>
      <c r="J1689" s="96">
        <v>13.06</v>
      </c>
    </row>
    <row r="1690" spans="1:10" x14ac:dyDescent="0.25">
      <c r="A1690" s="96">
        <v>40979.333333333336</v>
      </c>
      <c r="B1690" s="96">
        <v>141</v>
      </c>
      <c r="C1690" s="96">
        <v>189</v>
      </c>
      <c r="D1690" s="96">
        <v>98405.7</v>
      </c>
      <c r="E1690" s="96">
        <v>6.3289999999999997</v>
      </c>
      <c r="F1690" s="96">
        <v>6.2489999999999997</v>
      </c>
      <c r="G1690" s="96">
        <v>0.15</v>
      </c>
      <c r="H1690" s="96">
        <v>13.7</v>
      </c>
      <c r="I1690" s="96">
        <v>12.960333333333331</v>
      </c>
      <c r="J1690" s="96">
        <v>13.06</v>
      </c>
    </row>
    <row r="1691" spans="1:10" x14ac:dyDescent="0.25">
      <c r="A1691" s="96">
        <v>40979.375</v>
      </c>
      <c r="B1691" s="96">
        <v>174</v>
      </c>
      <c r="C1691" s="96">
        <v>266</v>
      </c>
      <c r="D1691" s="96">
        <v>98405.7</v>
      </c>
      <c r="E1691" s="96">
        <v>7.4779999999999998</v>
      </c>
      <c r="F1691" s="96">
        <v>6.2850000000000001</v>
      </c>
      <c r="G1691" s="96">
        <v>0.15</v>
      </c>
      <c r="H1691" s="96">
        <v>13.7</v>
      </c>
      <c r="I1691" s="96">
        <v>13.302653333333332</v>
      </c>
      <c r="J1691" s="96">
        <v>13.06</v>
      </c>
    </row>
    <row r="1692" spans="1:10" x14ac:dyDescent="0.25">
      <c r="A1692" s="96">
        <v>40979.416666666664</v>
      </c>
      <c r="B1692" s="96">
        <v>199</v>
      </c>
      <c r="C1692" s="96">
        <v>182</v>
      </c>
      <c r="D1692" s="96">
        <v>98405.7</v>
      </c>
      <c r="E1692" s="96">
        <v>8.4749999999999996</v>
      </c>
      <c r="F1692" s="96">
        <v>6.3259999999999996</v>
      </c>
      <c r="G1692" s="96">
        <v>0.15</v>
      </c>
      <c r="H1692" s="96">
        <v>13.7</v>
      </c>
      <c r="I1692" s="96">
        <v>13.738333333333332</v>
      </c>
      <c r="J1692" s="96">
        <v>13.06</v>
      </c>
    </row>
    <row r="1693" spans="1:10" x14ac:dyDescent="0.25">
      <c r="A1693" s="96">
        <v>40979.458333333336</v>
      </c>
      <c r="B1693" s="96">
        <v>203</v>
      </c>
      <c r="C1693" s="96">
        <v>109</v>
      </c>
      <c r="D1693" s="96">
        <v>98405.7</v>
      </c>
      <c r="E1693" s="96">
        <v>9.2750000000000004</v>
      </c>
      <c r="F1693" s="96">
        <v>6.4989999999999997</v>
      </c>
      <c r="G1693" s="96">
        <v>0.15</v>
      </c>
      <c r="H1693" s="96">
        <v>13.7</v>
      </c>
      <c r="I1693" s="96">
        <v>14.298493333333333</v>
      </c>
      <c r="J1693" s="96">
        <v>13.06</v>
      </c>
    </row>
    <row r="1694" spans="1:10" x14ac:dyDescent="0.25">
      <c r="A1694" s="96">
        <v>40979.5</v>
      </c>
      <c r="B1694" s="96">
        <v>152</v>
      </c>
      <c r="C1694" s="96">
        <v>32</v>
      </c>
      <c r="D1694" s="96">
        <v>98405.7</v>
      </c>
      <c r="E1694" s="96">
        <v>9.4610000000000003</v>
      </c>
      <c r="F1694" s="96">
        <v>6.4429999999999996</v>
      </c>
      <c r="G1694" s="96">
        <v>0.15</v>
      </c>
      <c r="H1694" s="96">
        <v>13.7</v>
      </c>
      <c r="I1694" s="96">
        <v>14.962386666666667</v>
      </c>
      <c r="J1694" s="96">
        <v>13.06</v>
      </c>
    </row>
    <row r="1695" spans="1:10" x14ac:dyDescent="0.25">
      <c r="A1695" s="96">
        <v>40979.541666666664</v>
      </c>
      <c r="B1695" s="96">
        <v>90</v>
      </c>
      <c r="C1695" s="96">
        <v>10</v>
      </c>
      <c r="D1695" s="96">
        <v>98405.7</v>
      </c>
      <c r="E1695" s="96">
        <v>9.173</v>
      </c>
      <c r="F1695" s="96">
        <v>6.2919999999999998</v>
      </c>
      <c r="G1695" s="96">
        <v>0.15</v>
      </c>
      <c r="H1695" s="96">
        <v>13.7</v>
      </c>
      <c r="I1695" s="96">
        <v>15.543293333333333</v>
      </c>
      <c r="J1695" s="96">
        <v>13.06</v>
      </c>
    </row>
    <row r="1696" spans="1:10" x14ac:dyDescent="0.25">
      <c r="A1696" s="96">
        <v>40979.583333333336</v>
      </c>
      <c r="B1696" s="96">
        <v>69</v>
      </c>
      <c r="C1696" s="96">
        <v>10</v>
      </c>
      <c r="D1696" s="96">
        <v>98405.7</v>
      </c>
      <c r="E1696" s="96">
        <v>8.8079999999999998</v>
      </c>
      <c r="F1696" s="96">
        <v>6.327</v>
      </c>
      <c r="G1696" s="96">
        <v>0.15</v>
      </c>
      <c r="H1696" s="96">
        <v>13.7</v>
      </c>
      <c r="I1696" s="96">
        <v>15.761133333333332</v>
      </c>
      <c r="J1696" s="96">
        <v>13.06</v>
      </c>
    </row>
    <row r="1697" spans="1:10" x14ac:dyDescent="0.25">
      <c r="A1697" s="96">
        <v>40979.625</v>
      </c>
      <c r="B1697" s="96">
        <v>46</v>
      </c>
      <c r="C1697" s="96">
        <v>12</v>
      </c>
      <c r="D1697" s="96">
        <v>98405.7</v>
      </c>
      <c r="E1697" s="96">
        <v>8.2170000000000005</v>
      </c>
      <c r="F1697" s="96">
        <v>6.085</v>
      </c>
      <c r="G1697" s="96">
        <v>0.15</v>
      </c>
      <c r="H1697" s="96">
        <v>13.7</v>
      </c>
      <c r="I1697" s="96">
        <v>15.978973333333332</v>
      </c>
      <c r="J1697" s="96">
        <v>13.06</v>
      </c>
    </row>
    <row r="1698" spans="1:10" x14ac:dyDescent="0.25">
      <c r="A1698" s="96">
        <v>40979.666666666664</v>
      </c>
      <c r="B1698" s="96">
        <v>13</v>
      </c>
      <c r="C1698" s="96">
        <v>7</v>
      </c>
      <c r="D1698" s="96">
        <v>98405.7</v>
      </c>
      <c r="E1698" s="96">
        <v>7.2530000000000001</v>
      </c>
      <c r="F1698" s="96">
        <v>5.7919999999999998</v>
      </c>
      <c r="G1698" s="96">
        <v>0.15</v>
      </c>
      <c r="H1698" s="96">
        <v>13.7</v>
      </c>
      <c r="I1698" s="96">
        <v>15.927106666666663</v>
      </c>
      <c r="J1698" s="96">
        <v>13.06</v>
      </c>
    </row>
    <row r="1699" spans="1:10" x14ac:dyDescent="0.25">
      <c r="A1699" s="96">
        <v>40979.708333333336</v>
      </c>
      <c r="B1699" s="96">
        <v>0</v>
      </c>
      <c r="C1699" s="96">
        <v>0</v>
      </c>
      <c r="D1699" s="96">
        <v>98405.7</v>
      </c>
      <c r="E1699" s="96">
        <v>6.5570000000000004</v>
      </c>
      <c r="F1699" s="96">
        <v>5.9729999999999999</v>
      </c>
      <c r="G1699" s="96">
        <v>0.15</v>
      </c>
      <c r="H1699" s="96">
        <v>13.7</v>
      </c>
      <c r="I1699" s="96">
        <v>15.781879999999999</v>
      </c>
      <c r="J1699" s="96">
        <v>13.06</v>
      </c>
    </row>
    <row r="1700" spans="1:10" x14ac:dyDescent="0.25">
      <c r="A1700" s="96">
        <v>40979.75</v>
      </c>
      <c r="B1700" s="96">
        <v>0</v>
      </c>
      <c r="C1700" s="96">
        <v>0</v>
      </c>
      <c r="D1700" s="96">
        <v>98405.7</v>
      </c>
      <c r="E1700" s="96">
        <v>6.2309999999999999</v>
      </c>
      <c r="F1700" s="96">
        <v>5.67</v>
      </c>
      <c r="G1700" s="96">
        <v>0.15</v>
      </c>
      <c r="H1700" s="96">
        <v>13.7</v>
      </c>
      <c r="I1700" s="96">
        <v>15.636653333333332</v>
      </c>
      <c r="J1700" s="96">
        <v>13.06</v>
      </c>
    </row>
    <row r="1701" spans="1:10" x14ac:dyDescent="0.25">
      <c r="A1701" s="96">
        <v>40979.791666666664</v>
      </c>
      <c r="B1701" s="96">
        <v>0</v>
      </c>
      <c r="C1701" s="96">
        <v>0</v>
      </c>
      <c r="D1701" s="96">
        <v>98405.7</v>
      </c>
      <c r="E1701" s="96">
        <v>6.0419999999999998</v>
      </c>
      <c r="F1701" s="96">
        <v>5.7770000000000001</v>
      </c>
      <c r="G1701" s="96">
        <v>0.15</v>
      </c>
      <c r="H1701" s="96">
        <v>13.7</v>
      </c>
      <c r="I1701" s="96">
        <v>15.44993333333333</v>
      </c>
      <c r="J1701" s="96">
        <v>13.06</v>
      </c>
    </row>
    <row r="1702" spans="1:10" x14ac:dyDescent="0.25">
      <c r="A1702" s="96">
        <v>40979.833333333336</v>
      </c>
      <c r="B1702" s="96">
        <v>0</v>
      </c>
      <c r="C1702" s="96">
        <v>0</v>
      </c>
      <c r="D1702" s="96">
        <v>98405.7</v>
      </c>
      <c r="E1702" s="96">
        <v>5.944</v>
      </c>
      <c r="F1702" s="96">
        <v>6.0389999999999997</v>
      </c>
      <c r="G1702" s="96">
        <v>0.15</v>
      </c>
      <c r="H1702" s="96">
        <v>13.7</v>
      </c>
      <c r="I1702" s="96">
        <v>14.879399999999999</v>
      </c>
      <c r="J1702" s="96">
        <v>13.06</v>
      </c>
    </row>
    <row r="1703" spans="1:10" x14ac:dyDescent="0.25">
      <c r="A1703" s="96">
        <v>40979.875</v>
      </c>
      <c r="B1703" s="96">
        <v>0</v>
      </c>
      <c r="C1703" s="96">
        <v>0</v>
      </c>
      <c r="D1703" s="96">
        <v>98405.7</v>
      </c>
      <c r="E1703" s="96">
        <v>5.9530000000000003</v>
      </c>
      <c r="F1703" s="96">
        <v>6.0380000000000003</v>
      </c>
      <c r="G1703" s="96">
        <v>0.15</v>
      </c>
      <c r="H1703" s="96">
        <v>13.7</v>
      </c>
      <c r="I1703" s="96">
        <v>13.925053333333333</v>
      </c>
      <c r="J1703" s="96">
        <v>13.06</v>
      </c>
    </row>
    <row r="1704" spans="1:10" x14ac:dyDescent="0.25">
      <c r="A1704" s="96">
        <v>40979.916666666664</v>
      </c>
      <c r="B1704" s="96">
        <v>0</v>
      </c>
      <c r="C1704" s="96">
        <v>0</v>
      </c>
      <c r="D1704" s="96">
        <v>98405.7</v>
      </c>
      <c r="E1704" s="96">
        <v>6.0439999999999996</v>
      </c>
      <c r="F1704" s="96">
        <v>5.9720000000000004</v>
      </c>
      <c r="G1704" s="96">
        <v>0.15</v>
      </c>
      <c r="H1704" s="96">
        <v>13.7</v>
      </c>
      <c r="I1704" s="96">
        <v>13.354520000000001</v>
      </c>
      <c r="J1704" s="96">
        <v>13.06</v>
      </c>
    </row>
    <row r="1705" spans="1:10" x14ac:dyDescent="0.25">
      <c r="A1705" s="96">
        <v>40979.958333333336</v>
      </c>
      <c r="B1705" s="96">
        <v>0</v>
      </c>
      <c r="C1705" s="96">
        <v>0</v>
      </c>
      <c r="D1705" s="96">
        <v>98405.7</v>
      </c>
      <c r="E1705" s="96">
        <v>6.0720000000000001</v>
      </c>
      <c r="F1705" s="96">
        <v>5.8460000000000001</v>
      </c>
      <c r="G1705" s="96">
        <v>0.15</v>
      </c>
      <c r="H1705" s="96">
        <v>13.7</v>
      </c>
      <c r="I1705" s="96">
        <v>13.084813333333333</v>
      </c>
      <c r="J1705" s="96">
        <v>13.06</v>
      </c>
    </row>
    <row r="1706" spans="1:10" x14ac:dyDescent="0.25">
      <c r="A1706" s="96">
        <v>40980</v>
      </c>
      <c r="B1706" s="96">
        <v>0</v>
      </c>
      <c r="C1706" s="96">
        <v>0</v>
      </c>
      <c r="D1706" s="96">
        <v>98405.7</v>
      </c>
      <c r="E1706" s="96">
        <v>6.1589999999999998</v>
      </c>
      <c r="F1706" s="96">
        <v>6.4119999999999999</v>
      </c>
      <c r="G1706" s="96">
        <v>0.15</v>
      </c>
      <c r="H1706" s="96">
        <v>13.7</v>
      </c>
      <c r="I1706" s="96">
        <v>12.555773333333331</v>
      </c>
      <c r="J1706" s="96">
        <v>13.06</v>
      </c>
    </row>
    <row r="1707" spans="1:10" x14ac:dyDescent="0.25">
      <c r="A1707" s="96">
        <v>40980.041666666664</v>
      </c>
      <c r="B1707" s="96">
        <v>0</v>
      </c>
      <c r="C1707" s="96">
        <v>0</v>
      </c>
      <c r="D1707" s="96">
        <v>98405.7</v>
      </c>
      <c r="E1707" s="96">
        <v>6.0650000000000004</v>
      </c>
      <c r="F1707" s="96">
        <v>6.3650000000000002</v>
      </c>
      <c r="G1707" s="96">
        <v>0.15</v>
      </c>
      <c r="H1707" s="96">
        <v>13.7</v>
      </c>
      <c r="I1707" s="96">
        <v>11.570306666666665</v>
      </c>
      <c r="J1707" s="96">
        <v>13.06</v>
      </c>
    </row>
    <row r="1708" spans="1:10" x14ac:dyDescent="0.25">
      <c r="A1708" s="96">
        <v>40980.083333333336</v>
      </c>
      <c r="B1708" s="96">
        <v>0</v>
      </c>
      <c r="C1708" s="96">
        <v>0</v>
      </c>
      <c r="D1708" s="96">
        <v>98405.7</v>
      </c>
      <c r="E1708" s="96">
        <v>5.8970000000000002</v>
      </c>
      <c r="F1708" s="96">
        <v>6.1790000000000003</v>
      </c>
      <c r="G1708" s="96">
        <v>0.15</v>
      </c>
      <c r="H1708" s="96">
        <v>13.7</v>
      </c>
      <c r="I1708" s="96">
        <v>10.792306666666665</v>
      </c>
      <c r="J1708" s="96">
        <v>13.06</v>
      </c>
    </row>
    <row r="1709" spans="1:10" x14ac:dyDescent="0.25">
      <c r="A1709" s="96">
        <v>40980.125</v>
      </c>
      <c r="B1709" s="96">
        <v>0</v>
      </c>
      <c r="C1709" s="96">
        <v>0</v>
      </c>
      <c r="D1709" s="96">
        <v>98405.7</v>
      </c>
      <c r="E1709" s="96">
        <v>5.7640000000000002</v>
      </c>
      <c r="F1709" s="96">
        <v>6.048</v>
      </c>
      <c r="G1709" s="96">
        <v>0.15</v>
      </c>
      <c r="H1709" s="96">
        <v>13.7</v>
      </c>
      <c r="I1709" s="96">
        <v>9.7757199999999997</v>
      </c>
      <c r="J1709" s="96">
        <v>13.06</v>
      </c>
    </row>
    <row r="1710" spans="1:10" x14ac:dyDescent="0.25">
      <c r="A1710" s="96">
        <v>40980.166666666664</v>
      </c>
      <c r="B1710" s="96">
        <v>0</v>
      </c>
      <c r="C1710" s="96">
        <v>0</v>
      </c>
      <c r="D1710" s="96">
        <v>98405.7</v>
      </c>
      <c r="E1710" s="96">
        <v>5.6630000000000003</v>
      </c>
      <c r="F1710" s="96">
        <v>6.1779999999999999</v>
      </c>
      <c r="G1710" s="96">
        <v>0.15</v>
      </c>
      <c r="H1710" s="96">
        <v>13.7</v>
      </c>
      <c r="I1710" s="96">
        <v>9.9624399999999991</v>
      </c>
      <c r="J1710" s="96">
        <v>13.06</v>
      </c>
    </row>
    <row r="1711" spans="1:10" x14ac:dyDescent="0.25">
      <c r="A1711" s="96">
        <v>40980.208333333336</v>
      </c>
      <c r="B1711" s="96">
        <v>1</v>
      </c>
      <c r="C1711" s="96">
        <v>0</v>
      </c>
      <c r="D1711" s="96">
        <v>98405.7</v>
      </c>
      <c r="E1711" s="96">
        <v>5.774</v>
      </c>
      <c r="F1711" s="96">
        <v>6.3419999999999996</v>
      </c>
      <c r="G1711" s="96">
        <v>0.15</v>
      </c>
      <c r="H1711" s="96">
        <v>13.7</v>
      </c>
      <c r="I1711" s="96">
        <v>10.107666666666667</v>
      </c>
      <c r="J1711" s="96">
        <v>13.06</v>
      </c>
    </row>
    <row r="1712" spans="1:10" x14ac:dyDescent="0.25">
      <c r="A1712" s="96">
        <v>40980.25</v>
      </c>
      <c r="B1712" s="96">
        <v>19</v>
      </c>
      <c r="C1712" s="96">
        <v>6</v>
      </c>
      <c r="D1712" s="96">
        <v>98405.7</v>
      </c>
      <c r="E1712" s="96">
        <v>5.94</v>
      </c>
      <c r="F1712" s="96">
        <v>6.09</v>
      </c>
      <c r="G1712" s="96">
        <v>0.15</v>
      </c>
      <c r="H1712" s="96">
        <v>13.7</v>
      </c>
      <c r="I1712" s="96">
        <v>11.383586666666666</v>
      </c>
      <c r="J1712" s="96">
        <v>13.06</v>
      </c>
    </row>
    <row r="1713" spans="1:10" x14ac:dyDescent="0.25">
      <c r="A1713" s="96">
        <v>40980.291666666664</v>
      </c>
      <c r="B1713" s="96">
        <v>32</v>
      </c>
      <c r="C1713" s="96">
        <v>4</v>
      </c>
      <c r="D1713" s="96">
        <v>98405.7</v>
      </c>
      <c r="E1713" s="96">
        <v>6.2910000000000004</v>
      </c>
      <c r="F1713" s="96">
        <v>5.8949999999999996</v>
      </c>
      <c r="G1713" s="96">
        <v>0.15</v>
      </c>
      <c r="H1713" s="96">
        <v>13.7</v>
      </c>
      <c r="I1713" s="96">
        <v>11.539186666666666</v>
      </c>
      <c r="J1713" s="96">
        <v>13.06</v>
      </c>
    </row>
    <row r="1714" spans="1:10" x14ac:dyDescent="0.25">
      <c r="A1714" s="96">
        <v>40980.333333333336</v>
      </c>
      <c r="B1714" s="96">
        <v>56</v>
      </c>
      <c r="C1714" s="96">
        <v>4</v>
      </c>
      <c r="D1714" s="96">
        <v>98405.7</v>
      </c>
      <c r="E1714" s="96">
        <v>6.71</v>
      </c>
      <c r="F1714" s="96">
        <v>6.25</v>
      </c>
      <c r="G1714" s="96">
        <v>0.15</v>
      </c>
      <c r="H1714" s="96">
        <v>13.7</v>
      </c>
      <c r="I1714" s="96">
        <v>11.632546666666666</v>
      </c>
      <c r="J1714" s="96">
        <v>13.06</v>
      </c>
    </row>
    <row r="1715" spans="1:10" x14ac:dyDescent="0.25">
      <c r="A1715" s="96">
        <v>40980.375</v>
      </c>
      <c r="B1715" s="96">
        <v>93</v>
      </c>
      <c r="C1715" s="96">
        <v>8</v>
      </c>
      <c r="D1715" s="96">
        <v>98405.7</v>
      </c>
      <c r="E1715" s="96">
        <v>7.1109999999999998</v>
      </c>
      <c r="F1715" s="96">
        <v>6.681</v>
      </c>
      <c r="G1715" s="96">
        <v>0.15</v>
      </c>
      <c r="H1715" s="96">
        <v>13.7</v>
      </c>
      <c r="I1715" s="96">
        <v>11.777773333333332</v>
      </c>
      <c r="J1715" s="96">
        <v>13.06</v>
      </c>
    </row>
    <row r="1716" spans="1:10" x14ac:dyDescent="0.25">
      <c r="A1716" s="96">
        <v>40980.416666666664</v>
      </c>
      <c r="B1716" s="96">
        <v>133</v>
      </c>
      <c r="C1716" s="96">
        <v>16</v>
      </c>
      <c r="D1716" s="96">
        <v>98405.7</v>
      </c>
      <c r="E1716" s="96">
        <v>7.5869999999999997</v>
      </c>
      <c r="F1716" s="96">
        <v>6.6760000000000002</v>
      </c>
      <c r="G1716" s="96">
        <v>0.15</v>
      </c>
      <c r="H1716" s="96">
        <v>13.7</v>
      </c>
      <c r="I1716" s="96">
        <v>11.943746666666666</v>
      </c>
      <c r="J1716" s="96">
        <v>13.06</v>
      </c>
    </row>
    <row r="1717" spans="1:10" x14ac:dyDescent="0.25">
      <c r="A1717" s="96">
        <v>40980.458333333336</v>
      </c>
      <c r="B1717" s="96">
        <v>162</v>
      </c>
      <c r="C1717" s="96">
        <v>29</v>
      </c>
      <c r="D1717" s="96">
        <v>98405.7</v>
      </c>
      <c r="E1717" s="96">
        <v>8.1630000000000003</v>
      </c>
      <c r="F1717" s="96">
        <v>6.7249999999999996</v>
      </c>
      <c r="G1717" s="96">
        <v>0.15</v>
      </c>
      <c r="H1717" s="96">
        <v>13.7</v>
      </c>
      <c r="I1717" s="96">
        <v>12.182333333333332</v>
      </c>
      <c r="J1717" s="96">
        <v>13.06</v>
      </c>
    </row>
    <row r="1718" spans="1:10" x14ac:dyDescent="0.25">
      <c r="A1718" s="96">
        <v>40980.5</v>
      </c>
      <c r="B1718" s="96">
        <v>185</v>
      </c>
      <c r="C1718" s="96">
        <v>74</v>
      </c>
      <c r="D1718" s="96">
        <v>98405.7</v>
      </c>
      <c r="E1718" s="96">
        <v>8.7469999999999999</v>
      </c>
      <c r="F1718" s="96">
        <v>6.8220000000000001</v>
      </c>
      <c r="G1718" s="96">
        <v>0.15</v>
      </c>
      <c r="H1718" s="96">
        <v>13.7</v>
      </c>
      <c r="I1718" s="96">
        <v>12.369053333333333</v>
      </c>
      <c r="J1718" s="96">
        <v>13.06</v>
      </c>
    </row>
    <row r="1719" spans="1:10" x14ac:dyDescent="0.25">
      <c r="A1719" s="96">
        <v>40980.541666666664</v>
      </c>
      <c r="B1719" s="96">
        <v>172</v>
      </c>
      <c r="C1719" s="96">
        <v>218</v>
      </c>
      <c r="D1719" s="96">
        <v>98405.7</v>
      </c>
      <c r="E1719" s="96">
        <v>9.2590000000000003</v>
      </c>
      <c r="F1719" s="96">
        <v>6.9909999999999997</v>
      </c>
      <c r="G1719" s="96">
        <v>0.15</v>
      </c>
      <c r="H1719" s="96">
        <v>13.7</v>
      </c>
      <c r="I1719" s="96">
        <v>12.586893333333332</v>
      </c>
      <c r="J1719" s="96">
        <v>13.06</v>
      </c>
    </row>
    <row r="1720" spans="1:10" x14ac:dyDescent="0.25">
      <c r="A1720" s="96">
        <v>40980.583333333336</v>
      </c>
      <c r="B1720" s="96">
        <v>129</v>
      </c>
      <c r="C1720" s="96">
        <v>211</v>
      </c>
      <c r="D1720" s="96">
        <v>98405.7</v>
      </c>
      <c r="E1720" s="96">
        <v>9.0289999999999999</v>
      </c>
      <c r="F1720" s="96">
        <v>7.0679999999999996</v>
      </c>
      <c r="G1720" s="96">
        <v>0.15</v>
      </c>
      <c r="H1720" s="96">
        <v>13.7</v>
      </c>
      <c r="I1720" s="96">
        <v>12.835853333333333</v>
      </c>
      <c r="J1720" s="96">
        <v>13.06</v>
      </c>
    </row>
    <row r="1721" spans="1:10" x14ac:dyDescent="0.25">
      <c r="A1721" s="96">
        <v>40980.625</v>
      </c>
      <c r="B1721" s="96">
        <v>79</v>
      </c>
      <c r="C1721" s="96">
        <v>105</v>
      </c>
      <c r="D1721" s="96">
        <v>98405.7</v>
      </c>
      <c r="E1721" s="96">
        <v>8.1470000000000002</v>
      </c>
      <c r="F1721" s="96">
        <v>6.8019999999999996</v>
      </c>
      <c r="G1721" s="96">
        <v>0.15</v>
      </c>
      <c r="H1721" s="96">
        <v>13.7</v>
      </c>
      <c r="I1721" s="96">
        <v>13.157426666666666</v>
      </c>
      <c r="J1721" s="96">
        <v>13.06</v>
      </c>
    </row>
    <row r="1722" spans="1:10" x14ac:dyDescent="0.25">
      <c r="A1722" s="96">
        <v>40980.666666666664</v>
      </c>
      <c r="B1722" s="96">
        <v>10</v>
      </c>
      <c r="C1722" s="96">
        <v>3</v>
      </c>
      <c r="D1722" s="96">
        <v>98405.7</v>
      </c>
      <c r="E1722" s="96">
        <v>7.0739999999999998</v>
      </c>
      <c r="F1722" s="96">
        <v>6.0430000000000001</v>
      </c>
      <c r="G1722" s="96">
        <v>0.15</v>
      </c>
      <c r="H1722" s="96">
        <v>13.7</v>
      </c>
      <c r="I1722" s="96">
        <v>13.302653333333332</v>
      </c>
      <c r="J1722" s="96">
        <v>13.06</v>
      </c>
    </row>
    <row r="1723" spans="1:10" x14ac:dyDescent="0.25">
      <c r="A1723" s="96">
        <v>40980.708333333336</v>
      </c>
      <c r="B1723" s="96">
        <v>0</v>
      </c>
      <c r="C1723" s="96">
        <v>0</v>
      </c>
      <c r="D1723" s="96">
        <v>98405.7</v>
      </c>
      <c r="E1723" s="96">
        <v>6.5570000000000004</v>
      </c>
      <c r="F1723" s="96">
        <v>5.806</v>
      </c>
      <c r="G1723" s="96">
        <v>0.15</v>
      </c>
      <c r="H1723" s="96">
        <v>13.7</v>
      </c>
      <c r="I1723" s="96">
        <v>13.427133333333332</v>
      </c>
      <c r="J1723" s="96">
        <v>13.06</v>
      </c>
    </row>
    <row r="1724" spans="1:10" x14ac:dyDescent="0.25">
      <c r="A1724" s="96">
        <v>40980.75</v>
      </c>
      <c r="B1724" s="96">
        <v>0</v>
      </c>
      <c r="C1724" s="96">
        <v>0</v>
      </c>
      <c r="D1724" s="96">
        <v>98405.7</v>
      </c>
      <c r="E1724" s="96">
        <v>6.2729999999999997</v>
      </c>
      <c r="F1724" s="96">
        <v>5.7519999999999998</v>
      </c>
      <c r="G1724" s="96">
        <v>0.15</v>
      </c>
      <c r="H1724" s="96">
        <v>13.7</v>
      </c>
      <c r="I1724" s="96">
        <v>13.396013333333332</v>
      </c>
      <c r="J1724" s="96">
        <v>13.06</v>
      </c>
    </row>
    <row r="1725" spans="1:10" x14ac:dyDescent="0.25">
      <c r="A1725" s="96">
        <v>40980.791666666664</v>
      </c>
      <c r="B1725" s="96">
        <v>0</v>
      </c>
      <c r="C1725" s="96">
        <v>0</v>
      </c>
      <c r="D1725" s="96">
        <v>98405.7</v>
      </c>
      <c r="E1725" s="96">
        <v>6.0229999999999997</v>
      </c>
      <c r="F1725" s="96">
        <v>5.5910000000000002</v>
      </c>
      <c r="G1725" s="96">
        <v>0.15</v>
      </c>
      <c r="H1725" s="96">
        <v>13.7</v>
      </c>
      <c r="I1725" s="96">
        <v>13.437506666666664</v>
      </c>
      <c r="J1725" s="96">
        <v>13.06</v>
      </c>
    </row>
    <row r="1726" spans="1:10" x14ac:dyDescent="0.25">
      <c r="A1726" s="96">
        <v>40980.833333333336</v>
      </c>
      <c r="B1726" s="96">
        <v>0</v>
      </c>
      <c r="C1726" s="96">
        <v>0</v>
      </c>
      <c r="D1726" s="96">
        <v>98405.7</v>
      </c>
      <c r="E1726" s="96">
        <v>5.8630000000000004</v>
      </c>
      <c r="F1726" s="96">
        <v>5.3280000000000003</v>
      </c>
      <c r="G1726" s="96">
        <v>0.15</v>
      </c>
      <c r="H1726" s="96">
        <v>13.7</v>
      </c>
      <c r="I1726" s="96">
        <v>13.406386666666666</v>
      </c>
      <c r="J1726" s="96">
        <v>13.06</v>
      </c>
    </row>
    <row r="1727" spans="1:10" x14ac:dyDescent="0.25">
      <c r="A1727" s="96">
        <v>40980.875</v>
      </c>
      <c r="B1727" s="96">
        <v>0</v>
      </c>
      <c r="C1727" s="96">
        <v>0</v>
      </c>
      <c r="D1727" s="96">
        <v>98405.7</v>
      </c>
      <c r="E1727" s="96">
        <v>5.75</v>
      </c>
      <c r="F1727" s="96">
        <v>5.2350000000000003</v>
      </c>
      <c r="G1727" s="96">
        <v>0.15</v>
      </c>
      <c r="H1727" s="96">
        <v>13.7</v>
      </c>
      <c r="I1727" s="96">
        <v>13.271533333333331</v>
      </c>
      <c r="J1727" s="96">
        <v>13.06</v>
      </c>
    </row>
    <row r="1728" spans="1:10" x14ac:dyDescent="0.25">
      <c r="A1728" s="96">
        <v>40980.916666666664</v>
      </c>
      <c r="B1728" s="96">
        <v>0</v>
      </c>
      <c r="C1728" s="96">
        <v>0</v>
      </c>
      <c r="D1728" s="96">
        <v>98405.7</v>
      </c>
      <c r="E1728" s="96">
        <v>5.6059999999999999</v>
      </c>
      <c r="F1728" s="96">
        <v>5.1539999999999999</v>
      </c>
      <c r="G1728" s="96">
        <v>0.15</v>
      </c>
      <c r="H1728" s="96">
        <v>13.7</v>
      </c>
      <c r="I1728" s="96">
        <v>13.084813333333333</v>
      </c>
      <c r="J1728" s="96">
        <v>13.06</v>
      </c>
    </row>
    <row r="1729" spans="1:10" x14ac:dyDescent="0.25">
      <c r="A1729" s="96">
        <v>40980.958333333336</v>
      </c>
      <c r="B1729" s="96">
        <v>0</v>
      </c>
      <c r="C1729" s="96">
        <v>0</v>
      </c>
      <c r="D1729" s="96">
        <v>98405.7</v>
      </c>
      <c r="E1729" s="96">
        <v>5.5140000000000002</v>
      </c>
      <c r="F1729" s="96">
        <v>5.141</v>
      </c>
      <c r="G1729" s="96">
        <v>0.15</v>
      </c>
      <c r="H1729" s="96">
        <v>13.7</v>
      </c>
      <c r="I1729" s="96">
        <v>13.04332</v>
      </c>
      <c r="J1729" s="96">
        <v>13.06</v>
      </c>
    </row>
    <row r="1730" spans="1:10" x14ac:dyDescent="0.25">
      <c r="A1730" s="96">
        <v>40981</v>
      </c>
      <c r="B1730" s="96">
        <v>0</v>
      </c>
      <c r="C1730" s="96">
        <v>0</v>
      </c>
      <c r="D1730" s="96">
        <v>98405.7</v>
      </c>
      <c r="E1730" s="96">
        <v>5.556</v>
      </c>
      <c r="F1730" s="96">
        <v>5.3250000000000002</v>
      </c>
      <c r="G1730" s="96">
        <v>0.15</v>
      </c>
      <c r="H1730" s="96">
        <v>13.7</v>
      </c>
      <c r="I1730" s="96">
        <v>12.981079999999999</v>
      </c>
      <c r="J1730" s="96">
        <v>13.06</v>
      </c>
    </row>
    <row r="1731" spans="1:10" x14ac:dyDescent="0.25">
      <c r="A1731" s="96">
        <v>40981.041666666664</v>
      </c>
      <c r="B1731" s="96">
        <v>0</v>
      </c>
      <c r="C1731" s="96">
        <v>0</v>
      </c>
      <c r="D1731" s="96">
        <v>98405.7</v>
      </c>
      <c r="E1731" s="96">
        <v>5.7060000000000004</v>
      </c>
      <c r="F1731" s="96">
        <v>5.5670000000000002</v>
      </c>
      <c r="G1731" s="96">
        <v>0.15</v>
      </c>
      <c r="H1731" s="96">
        <v>13.7</v>
      </c>
      <c r="I1731" s="96">
        <v>12.949959999999997</v>
      </c>
      <c r="J1731" s="96">
        <v>13.06</v>
      </c>
    </row>
    <row r="1732" spans="1:10" x14ac:dyDescent="0.25">
      <c r="A1732" s="96">
        <v>40981.083333333336</v>
      </c>
      <c r="B1732" s="96">
        <v>0</v>
      </c>
      <c r="C1732" s="96">
        <v>0</v>
      </c>
      <c r="D1732" s="96">
        <v>98405.7</v>
      </c>
      <c r="E1732" s="96">
        <v>5.585</v>
      </c>
      <c r="F1732" s="96">
        <v>5.2030000000000003</v>
      </c>
      <c r="G1732" s="96">
        <v>0.15</v>
      </c>
      <c r="H1732" s="96">
        <v>13.7</v>
      </c>
      <c r="I1732" s="96">
        <v>12.991453333333332</v>
      </c>
      <c r="J1732" s="96">
        <v>13.06</v>
      </c>
    </row>
    <row r="1733" spans="1:10" x14ac:dyDescent="0.25">
      <c r="A1733" s="96">
        <v>40981.125</v>
      </c>
      <c r="B1733" s="96">
        <v>0</v>
      </c>
      <c r="C1733" s="96">
        <v>0</v>
      </c>
      <c r="D1733" s="96">
        <v>98405.7</v>
      </c>
      <c r="E1733" s="96">
        <v>5.4089999999999998</v>
      </c>
      <c r="F1733" s="96">
        <v>5.1829999999999998</v>
      </c>
      <c r="G1733" s="96">
        <v>0.15</v>
      </c>
      <c r="H1733" s="96">
        <v>13.7</v>
      </c>
      <c r="I1733" s="96">
        <v>12.846226666666666</v>
      </c>
      <c r="J1733" s="96">
        <v>13.06</v>
      </c>
    </row>
    <row r="1734" spans="1:10" x14ac:dyDescent="0.25">
      <c r="A1734" s="96">
        <v>40981.166666666664</v>
      </c>
      <c r="B1734" s="96">
        <v>0</v>
      </c>
      <c r="C1734" s="96">
        <v>0</v>
      </c>
      <c r="D1734" s="96">
        <v>98405.7</v>
      </c>
      <c r="E1734" s="96">
        <v>5.2759999999999998</v>
      </c>
      <c r="F1734" s="96">
        <v>5.1219999999999999</v>
      </c>
      <c r="G1734" s="96">
        <v>0.15</v>
      </c>
      <c r="H1734" s="96">
        <v>13.7</v>
      </c>
      <c r="I1734" s="96">
        <v>12.794359999999998</v>
      </c>
      <c r="J1734" s="96">
        <v>13.06</v>
      </c>
    </row>
    <row r="1735" spans="1:10" x14ac:dyDescent="0.25">
      <c r="A1735" s="96">
        <v>40981.208333333336</v>
      </c>
      <c r="B1735" s="96">
        <v>1</v>
      </c>
      <c r="C1735" s="96">
        <v>1</v>
      </c>
      <c r="D1735" s="96">
        <v>98405.7</v>
      </c>
      <c r="E1735" s="96">
        <v>5.327</v>
      </c>
      <c r="F1735" s="96">
        <v>5.2140000000000004</v>
      </c>
      <c r="G1735" s="96">
        <v>0.15</v>
      </c>
      <c r="H1735" s="96">
        <v>13.7</v>
      </c>
      <c r="I1735" s="96">
        <v>12.60764</v>
      </c>
      <c r="J1735" s="96">
        <v>13.06</v>
      </c>
    </row>
    <row r="1736" spans="1:10" x14ac:dyDescent="0.25">
      <c r="A1736" s="96">
        <v>40981.25</v>
      </c>
      <c r="B1736" s="96">
        <v>18</v>
      </c>
      <c r="C1736" s="96">
        <v>6</v>
      </c>
      <c r="D1736" s="96">
        <v>98405.7</v>
      </c>
      <c r="E1736" s="96">
        <v>5.5739999999999998</v>
      </c>
      <c r="F1736" s="96">
        <v>5.2670000000000003</v>
      </c>
      <c r="G1736" s="96">
        <v>0.15</v>
      </c>
      <c r="H1736" s="96">
        <v>13.7</v>
      </c>
      <c r="I1736" s="96">
        <v>12.576519999999999</v>
      </c>
      <c r="J1736" s="96">
        <v>13.06</v>
      </c>
    </row>
    <row r="1737" spans="1:10" x14ac:dyDescent="0.25">
      <c r="A1737" s="96">
        <v>40981.291666666664</v>
      </c>
      <c r="B1737" s="96">
        <v>55</v>
      </c>
      <c r="C1737" s="96">
        <v>12</v>
      </c>
      <c r="D1737" s="96">
        <v>98405.7</v>
      </c>
      <c r="E1737" s="96">
        <v>6.12</v>
      </c>
      <c r="F1737" s="96">
        <v>5.2830000000000004</v>
      </c>
      <c r="G1737" s="96">
        <v>0.15</v>
      </c>
      <c r="H1737" s="96">
        <v>13.7</v>
      </c>
      <c r="I1737" s="96">
        <v>12.825479999999999</v>
      </c>
      <c r="J1737" s="96">
        <v>13.06</v>
      </c>
    </row>
    <row r="1738" spans="1:10" x14ac:dyDescent="0.25">
      <c r="A1738" s="96">
        <v>40981.333333333336</v>
      </c>
      <c r="B1738" s="96">
        <v>111</v>
      </c>
      <c r="C1738" s="96">
        <v>33</v>
      </c>
      <c r="D1738" s="96">
        <v>98405.7</v>
      </c>
      <c r="E1738" s="96">
        <v>7.0810000000000004</v>
      </c>
      <c r="F1738" s="96">
        <v>5.6029999999999998</v>
      </c>
      <c r="G1738" s="96">
        <v>0.15</v>
      </c>
      <c r="H1738" s="96">
        <v>13.7</v>
      </c>
      <c r="I1738" s="96">
        <v>12.981079999999999</v>
      </c>
      <c r="J1738" s="96">
        <v>13.06</v>
      </c>
    </row>
    <row r="1739" spans="1:10" x14ac:dyDescent="0.25">
      <c r="A1739" s="96">
        <v>40981.375</v>
      </c>
      <c r="B1739" s="96">
        <v>162</v>
      </c>
      <c r="C1739" s="96">
        <v>62</v>
      </c>
      <c r="D1739" s="96">
        <v>98405.7</v>
      </c>
      <c r="E1739" s="96">
        <v>8.1509999999999998</v>
      </c>
      <c r="F1739" s="96">
        <v>6.0229999999999997</v>
      </c>
      <c r="G1739" s="96">
        <v>0.15</v>
      </c>
      <c r="H1739" s="96">
        <v>13.7</v>
      </c>
      <c r="I1739" s="96">
        <v>13.084813333333333</v>
      </c>
      <c r="J1739" s="96">
        <v>13.06</v>
      </c>
    </row>
    <row r="1740" spans="1:10" x14ac:dyDescent="0.25">
      <c r="A1740" s="96">
        <v>40981.416666666664</v>
      </c>
      <c r="B1740" s="96">
        <v>196</v>
      </c>
      <c r="C1740" s="96">
        <v>101</v>
      </c>
      <c r="D1740" s="96">
        <v>98405.7</v>
      </c>
      <c r="E1740" s="96">
        <v>9.0609999999999999</v>
      </c>
      <c r="F1740" s="96">
        <v>6.1040000000000001</v>
      </c>
      <c r="G1740" s="96">
        <v>0.15</v>
      </c>
      <c r="H1740" s="96">
        <v>13.7</v>
      </c>
      <c r="I1740" s="96">
        <v>13.240413333333333</v>
      </c>
      <c r="J1740" s="96">
        <v>13.06</v>
      </c>
    </row>
    <row r="1741" spans="1:10" x14ac:dyDescent="0.25">
      <c r="A1741" s="96">
        <v>40981.458333333336</v>
      </c>
      <c r="B1741" s="96">
        <v>209</v>
      </c>
      <c r="C1741" s="96">
        <v>219</v>
      </c>
      <c r="D1741" s="96">
        <v>98405.7</v>
      </c>
      <c r="E1741" s="96">
        <v>9.9909999999999997</v>
      </c>
      <c r="F1741" s="96">
        <v>6.2480000000000002</v>
      </c>
      <c r="G1741" s="96">
        <v>0.15</v>
      </c>
      <c r="H1741" s="96">
        <v>13.7</v>
      </c>
      <c r="I1741" s="96">
        <v>13.375266666666665</v>
      </c>
      <c r="J1741" s="96">
        <v>13.06</v>
      </c>
    </row>
    <row r="1742" spans="1:10" x14ac:dyDescent="0.25">
      <c r="A1742" s="96">
        <v>40981.5</v>
      </c>
      <c r="B1742" s="96">
        <v>191</v>
      </c>
      <c r="C1742" s="96">
        <v>305</v>
      </c>
      <c r="D1742" s="96">
        <v>98405.7</v>
      </c>
      <c r="E1742" s="96">
        <v>10.492000000000001</v>
      </c>
      <c r="F1742" s="96">
        <v>6.5049999999999999</v>
      </c>
      <c r="G1742" s="96">
        <v>0.15</v>
      </c>
      <c r="H1742" s="96">
        <v>13.7</v>
      </c>
      <c r="I1742" s="96">
        <v>13.458253333333332</v>
      </c>
      <c r="J1742" s="96">
        <v>13.06</v>
      </c>
    </row>
    <row r="1743" spans="1:10" x14ac:dyDescent="0.25">
      <c r="A1743" s="96">
        <v>40981.541666666664</v>
      </c>
      <c r="B1743" s="96">
        <v>170</v>
      </c>
      <c r="C1743" s="96">
        <v>173</v>
      </c>
      <c r="D1743" s="96">
        <v>98405.7</v>
      </c>
      <c r="E1743" s="96">
        <v>10.260999999999999</v>
      </c>
      <c r="F1743" s="96">
        <v>6.758</v>
      </c>
      <c r="G1743" s="96">
        <v>0.15</v>
      </c>
      <c r="H1743" s="96">
        <v>13.7</v>
      </c>
      <c r="I1743" s="96">
        <v>13.582733333333332</v>
      </c>
      <c r="J1743" s="96">
        <v>13.06</v>
      </c>
    </row>
    <row r="1744" spans="1:10" x14ac:dyDescent="0.25">
      <c r="A1744" s="96">
        <v>40981.583333333336</v>
      </c>
      <c r="B1744" s="96">
        <v>114</v>
      </c>
      <c r="C1744" s="96">
        <v>55</v>
      </c>
      <c r="D1744" s="96">
        <v>98405.7</v>
      </c>
      <c r="E1744" s="96">
        <v>9.4879999999999995</v>
      </c>
      <c r="F1744" s="96">
        <v>6.7850000000000001</v>
      </c>
      <c r="G1744" s="96">
        <v>0.15</v>
      </c>
      <c r="H1744" s="96">
        <v>13.7</v>
      </c>
      <c r="I1744" s="96">
        <v>13.624226666666665</v>
      </c>
      <c r="J1744" s="96">
        <v>13.06</v>
      </c>
    </row>
    <row r="1745" spans="1:10" x14ac:dyDescent="0.25">
      <c r="A1745" s="96">
        <v>40981.625</v>
      </c>
      <c r="B1745" s="96">
        <v>46</v>
      </c>
      <c r="C1745" s="96">
        <v>11</v>
      </c>
      <c r="D1745" s="96">
        <v>98405.7</v>
      </c>
      <c r="E1745" s="96">
        <v>8.5239999999999991</v>
      </c>
      <c r="F1745" s="96">
        <v>6.4279999999999999</v>
      </c>
      <c r="G1745" s="96">
        <v>0.15</v>
      </c>
      <c r="H1745" s="96">
        <v>13.7</v>
      </c>
      <c r="I1745" s="96">
        <v>13.561986666666666</v>
      </c>
      <c r="J1745" s="96">
        <v>13.06</v>
      </c>
    </row>
    <row r="1746" spans="1:10" x14ac:dyDescent="0.25">
      <c r="A1746" s="96">
        <v>40981.666666666664</v>
      </c>
      <c r="B1746" s="96">
        <v>13</v>
      </c>
      <c r="C1746" s="96">
        <v>5</v>
      </c>
      <c r="D1746" s="96">
        <v>98405.7</v>
      </c>
      <c r="E1746" s="96">
        <v>7.6920000000000002</v>
      </c>
      <c r="F1746" s="96">
        <v>5.9340000000000002</v>
      </c>
      <c r="G1746" s="96">
        <v>0.15</v>
      </c>
      <c r="H1746" s="96">
        <v>13.7</v>
      </c>
      <c r="I1746" s="96">
        <v>13.582733333333332</v>
      </c>
      <c r="J1746" s="96">
        <v>13.06</v>
      </c>
    </row>
    <row r="1747" spans="1:10" x14ac:dyDescent="0.25">
      <c r="A1747" s="96">
        <v>40981.708333333336</v>
      </c>
      <c r="B1747" s="96">
        <v>0</v>
      </c>
      <c r="C1747" s="96">
        <v>0</v>
      </c>
      <c r="D1747" s="96">
        <v>98405.7</v>
      </c>
      <c r="E1747" s="96">
        <v>7.1269999999999998</v>
      </c>
      <c r="F1747" s="96">
        <v>5.931</v>
      </c>
      <c r="G1747" s="96">
        <v>0.15</v>
      </c>
      <c r="H1747" s="96">
        <v>13.7</v>
      </c>
      <c r="I1747" s="96">
        <v>13.541239999999998</v>
      </c>
      <c r="J1747" s="96">
        <v>13.06</v>
      </c>
    </row>
    <row r="1748" spans="1:10" x14ac:dyDescent="0.25">
      <c r="A1748" s="96">
        <v>40981.75</v>
      </c>
      <c r="B1748" s="96">
        <v>0</v>
      </c>
      <c r="C1748" s="96">
        <v>0</v>
      </c>
      <c r="D1748" s="96">
        <v>98405.7</v>
      </c>
      <c r="E1748" s="96">
        <v>6.8109999999999999</v>
      </c>
      <c r="F1748" s="96">
        <v>5.8040000000000003</v>
      </c>
      <c r="G1748" s="96">
        <v>0.15</v>
      </c>
      <c r="H1748" s="96">
        <v>13.7</v>
      </c>
      <c r="I1748" s="96">
        <v>13.458253333333332</v>
      </c>
      <c r="J1748" s="96">
        <v>13.06</v>
      </c>
    </row>
    <row r="1749" spans="1:10" x14ac:dyDescent="0.25">
      <c r="A1749" s="96">
        <v>40981.791666666664</v>
      </c>
      <c r="B1749" s="96">
        <v>0</v>
      </c>
      <c r="C1749" s="96">
        <v>0</v>
      </c>
      <c r="D1749" s="96">
        <v>98405.7</v>
      </c>
      <c r="E1749" s="96">
        <v>6.4329999999999998</v>
      </c>
      <c r="F1749" s="96">
        <v>5.6390000000000002</v>
      </c>
      <c r="G1749" s="96">
        <v>0.15</v>
      </c>
      <c r="H1749" s="96">
        <v>13.7</v>
      </c>
      <c r="I1749" s="96">
        <v>13.302653333333332</v>
      </c>
      <c r="J1749" s="96">
        <v>13.06</v>
      </c>
    </row>
    <row r="1750" spans="1:10" x14ac:dyDescent="0.25">
      <c r="A1750" s="96">
        <v>40981.833333333336</v>
      </c>
      <c r="B1750" s="96">
        <v>0</v>
      </c>
      <c r="C1750" s="96">
        <v>0</v>
      </c>
      <c r="D1750" s="96">
        <v>98405.7</v>
      </c>
      <c r="E1750" s="96">
        <v>6.0410000000000004</v>
      </c>
      <c r="F1750" s="96">
        <v>5.4950000000000001</v>
      </c>
      <c r="G1750" s="96">
        <v>0.15</v>
      </c>
      <c r="H1750" s="96">
        <v>13.7</v>
      </c>
      <c r="I1750" s="96">
        <v>13.032946666666666</v>
      </c>
      <c r="J1750" s="96">
        <v>13.06</v>
      </c>
    </row>
    <row r="1751" spans="1:10" x14ac:dyDescent="0.25">
      <c r="A1751" s="96">
        <v>40981.875</v>
      </c>
      <c r="B1751" s="96">
        <v>0</v>
      </c>
      <c r="C1751" s="96">
        <v>0</v>
      </c>
      <c r="D1751" s="96">
        <v>98405.7</v>
      </c>
      <c r="E1751" s="96">
        <v>5.8</v>
      </c>
      <c r="F1751" s="96">
        <v>5.45</v>
      </c>
      <c r="G1751" s="96">
        <v>0.15</v>
      </c>
      <c r="H1751" s="96">
        <v>13.7</v>
      </c>
      <c r="I1751" s="96">
        <v>12.949959999999997</v>
      </c>
      <c r="J1751" s="96">
        <v>13.06</v>
      </c>
    </row>
    <row r="1752" spans="1:10" x14ac:dyDescent="0.25">
      <c r="A1752" s="96">
        <v>40981.916666666664</v>
      </c>
      <c r="B1752" s="96">
        <v>0</v>
      </c>
      <c r="C1752" s="96">
        <v>0</v>
      </c>
      <c r="D1752" s="96">
        <v>98405.7</v>
      </c>
      <c r="E1752" s="96">
        <v>5.7060000000000004</v>
      </c>
      <c r="F1752" s="96">
        <v>5.399</v>
      </c>
      <c r="G1752" s="96">
        <v>0.15</v>
      </c>
      <c r="H1752" s="96">
        <v>13.7</v>
      </c>
      <c r="I1752" s="96">
        <v>13.0122</v>
      </c>
      <c r="J1752" s="96">
        <v>13.06</v>
      </c>
    </row>
    <row r="1753" spans="1:10" x14ac:dyDescent="0.25">
      <c r="A1753" s="96">
        <v>40981.958333333336</v>
      </c>
      <c r="B1753" s="96">
        <v>0</v>
      </c>
      <c r="C1753" s="96">
        <v>0</v>
      </c>
      <c r="D1753" s="96">
        <v>98405.7</v>
      </c>
      <c r="E1753" s="96">
        <v>5.5970000000000004</v>
      </c>
      <c r="F1753" s="96">
        <v>5.3860000000000001</v>
      </c>
      <c r="G1753" s="96">
        <v>0.15</v>
      </c>
      <c r="H1753" s="96">
        <v>13.7</v>
      </c>
      <c r="I1753" s="96">
        <v>13.04332</v>
      </c>
      <c r="J1753" s="96">
        <v>13.06</v>
      </c>
    </row>
    <row r="1754" spans="1:10" x14ac:dyDescent="0.25">
      <c r="A1754" s="96">
        <v>40982</v>
      </c>
      <c r="B1754" s="96">
        <v>0</v>
      </c>
      <c r="C1754" s="96">
        <v>0</v>
      </c>
      <c r="D1754" s="96">
        <v>98405.7</v>
      </c>
      <c r="E1754" s="96">
        <v>5.47</v>
      </c>
      <c r="F1754" s="96">
        <v>5.3490000000000002</v>
      </c>
      <c r="G1754" s="96">
        <v>0.15</v>
      </c>
      <c r="H1754" s="96">
        <v>13.7</v>
      </c>
      <c r="I1754" s="96">
        <v>12.783986666666665</v>
      </c>
      <c r="J1754" s="96">
        <v>13.06</v>
      </c>
    </row>
    <row r="1755" spans="1:10" x14ac:dyDescent="0.25">
      <c r="A1755" s="96">
        <v>40982.041666666664</v>
      </c>
      <c r="B1755" s="96">
        <v>0</v>
      </c>
      <c r="C1755" s="96">
        <v>0</v>
      </c>
      <c r="D1755" s="96">
        <v>98405.7</v>
      </c>
      <c r="E1755" s="96">
        <v>5.2439999999999998</v>
      </c>
      <c r="F1755" s="96">
        <v>5.2910000000000004</v>
      </c>
      <c r="G1755" s="96">
        <v>0.15</v>
      </c>
      <c r="H1755" s="96">
        <v>13.7</v>
      </c>
      <c r="I1755" s="96">
        <v>12.597266666666666</v>
      </c>
      <c r="J1755" s="96">
        <v>13.06</v>
      </c>
    </row>
    <row r="1756" spans="1:10" x14ac:dyDescent="0.25">
      <c r="A1756" s="96">
        <v>40982.083333333336</v>
      </c>
      <c r="B1756" s="96">
        <v>0</v>
      </c>
      <c r="C1756" s="96">
        <v>0</v>
      </c>
      <c r="D1756" s="96">
        <v>98405.7</v>
      </c>
      <c r="E1756" s="96">
        <v>5.0250000000000004</v>
      </c>
      <c r="F1756" s="96">
        <v>5.3680000000000003</v>
      </c>
      <c r="G1756" s="96">
        <v>0.15</v>
      </c>
      <c r="H1756" s="96">
        <v>13.7</v>
      </c>
      <c r="I1756" s="96">
        <v>12.669879999999999</v>
      </c>
      <c r="J1756" s="96">
        <v>13.06</v>
      </c>
    </row>
    <row r="1757" spans="1:10" x14ac:dyDescent="0.25">
      <c r="A1757" s="96">
        <v>40982.125</v>
      </c>
      <c r="B1757" s="96">
        <v>0</v>
      </c>
      <c r="C1757" s="96">
        <v>0</v>
      </c>
      <c r="D1757" s="96">
        <v>98405.7</v>
      </c>
      <c r="E1757" s="96">
        <v>4.9039999999999999</v>
      </c>
      <c r="F1757" s="96">
        <v>5.4729999999999999</v>
      </c>
      <c r="G1757" s="96">
        <v>0.15</v>
      </c>
      <c r="H1757" s="96">
        <v>13.7</v>
      </c>
      <c r="I1757" s="96">
        <v>12.597266666666666</v>
      </c>
      <c r="J1757" s="96">
        <v>13.06</v>
      </c>
    </row>
    <row r="1758" spans="1:10" x14ac:dyDescent="0.25">
      <c r="A1758" s="96">
        <v>40982.166666666664</v>
      </c>
      <c r="B1758" s="96">
        <v>0</v>
      </c>
      <c r="C1758" s="96">
        <v>0</v>
      </c>
      <c r="D1758" s="96">
        <v>98405.7</v>
      </c>
      <c r="E1758" s="96">
        <v>4.8310000000000004</v>
      </c>
      <c r="F1758" s="96">
        <v>5.59</v>
      </c>
      <c r="G1758" s="96">
        <v>0.15</v>
      </c>
      <c r="H1758" s="96">
        <v>13.7</v>
      </c>
      <c r="I1758" s="96">
        <v>12.462413333333332</v>
      </c>
      <c r="J1758" s="96">
        <v>13.06</v>
      </c>
    </row>
    <row r="1759" spans="1:10" x14ac:dyDescent="0.25">
      <c r="A1759" s="96">
        <v>40982.208333333336</v>
      </c>
      <c r="B1759" s="96">
        <v>2</v>
      </c>
      <c r="C1759" s="96">
        <v>2</v>
      </c>
      <c r="D1759" s="96">
        <v>98405.7</v>
      </c>
      <c r="E1759" s="96">
        <v>4.75</v>
      </c>
      <c r="F1759" s="96">
        <v>5.4930000000000003</v>
      </c>
      <c r="G1759" s="96">
        <v>0.15</v>
      </c>
      <c r="H1759" s="96">
        <v>13.7</v>
      </c>
      <c r="I1759" s="96">
        <v>12.35868</v>
      </c>
      <c r="J1759" s="96">
        <v>13.06</v>
      </c>
    </row>
    <row r="1760" spans="1:10" x14ac:dyDescent="0.25">
      <c r="A1760" s="96">
        <v>40982.25</v>
      </c>
      <c r="B1760" s="96">
        <v>30</v>
      </c>
      <c r="C1760" s="96">
        <v>20</v>
      </c>
      <c r="D1760" s="96">
        <v>98405.7</v>
      </c>
      <c r="E1760" s="96">
        <v>5.1070000000000002</v>
      </c>
      <c r="F1760" s="96">
        <v>5.4329999999999998</v>
      </c>
      <c r="G1760" s="96">
        <v>0.15</v>
      </c>
      <c r="H1760" s="96">
        <v>13.7</v>
      </c>
      <c r="I1760" s="96">
        <v>12.337933333333332</v>
      </c>
      <c r="J1760" s="96">
        <v>13.06</v>
      </c>
    </row>
    <row r="1761" spans="1:10" x14ac:dyDescent="0.25">
      <c r="A1761" s="96">
        <v>40982.291666666664</v>
      </c>
      <c r="B1761" s="96">
        <v>84</v>
      </c>
      <c r="C1761" s="96">
        <v>54</v>
      </c>
      <c r="D1761" s="96">
        <v>98405.7</v>
      </c>
      <c r="E1761" s="96">
        <v>5.9989999999999997</v>
      </c>
      <c r="F1761" s="96">
        <v>5.4649999999999999</v>
      </c>
      <c r="G1761" s="96">
        <v>0.15</v>
      </c>
      <c r="H1761" s="96">
        <v>13.7</v>
      </c>
      <c r="I1761" s="96">
        <v>12.389799999999999</v>
      </c>
      <c r="J1761" s="96">
        <v>13.06</v>
      </c>
    </row>
    <row r="1762" spans="1:10" x14ac:dyDescent="0.25">
      <c r="A1762" s="96">
        <v>40982.333333333336</v>
      </c>
      <c r="B1762" s="96">
        <v>135</v>
      </c>
      <c r="C1762" s="96">
        <v>92</v>
      </c>
      <c r="D1762" s="96">
        <v>98405.7</v>
      </c>
      <c r="E1762" s="96">
        <v>7.1479999999999997</v>
      </c>
      <c r="F1762" s="96">
        <v>5.8550000000000004</v>
      </c>
      <c r="G1762" s="96">
        <v>0.15</v>
      </c>
      <c r="H1762" s="96">
        <v>13.7</v>
      </c>
      <c r="I1762" s="96">
        <v>12.503906666666666</v>
      </c>
      <c r="J1762" s="96">
        <v>13.06</v>
      </c>
    </row>
    <row r="1763" spans="1:10" x14ac:dyDescent="0.25">
      <c r="A1763" s="96">
        <v>40982.375</v>
      </c>
      <c r="B1763" s="96">
        <v>184</v>
      </c>
      <c r="C1763" s="96">
        <v>222</v>
      </c>
      <c r="D1763" s="96">
        <v>98405.7</v>
      </c>
      <c r="E1763" s="96">
        <v>8.2789999999999999</v>
      </c>
      <c r="F1763" s="96">
        <v>5.9020000000000001</v>
      </c>
      <c r="G1763" s="96">
        <v>0.15</v>
      </c>
      <c r="H1763" s="96">
        <v>13.7</v>
      </c>
      <c r="I1763" s="96">
        <v>12.690626666666667</v>
      </c>
      <c r="J1763" s="96">
        <v>13.06</v>
      </c>
    </row>
    <row r="1764" spans="1:10" x14ac:dyDescent="0.25">
      <c r="A1764" s="96">
        <v>40982.416666666664</v>
      </c>
      <c r="B1764" s="96">
        <v>202</v>
      </c>
      <c r="C1764" s="96">
        <v>157</v>
      </c>
      <c r="D1764" s="96">
        <v>98405.7</v>
      </c>
      <c r="E1764" s="96">
        <v>8.9239999999999995</v>
      </c>
      <c r="F1764" s="96">
        <v>5.625</v>
      </c>
      <c r="G1764" s="96">
        <v>0.15</v>
      </c>
      <c r="H1764" s="96">
        <v>13.7</v>
      </c>
      <c r="I1764" s="96">
        <v>13.095186666666665</v>
      </c>
      <c r="J1764" s="96">
        <v>13.06</v>
      </c>
    </row>
    <row r="1765" spans="1:10" x14ac:dyDescent="0.25">
      <c r="A1765" s="96">
        <v>40982.458333333336</v>
      </c>
      <c r="B1765" s="96">
        <v>210</v>
      </c>
      <c r="C1765" s="96">
        <v>152</v>
      </c>
      <c r="D1765" s="96">
        <v>98405.7</v>
      </c>
      <c r="E1765" s="96">
        <v>9.4190000000000005</v>
      </c>
      <c r="F1765" s="96">
        <v>5.4589999999999996</v>
      </c>
      <c r="G1765" s="96">
        <v>0.15</v>
      </c>
      <c r="H1765" s="96">
        <v>13.7</v>
      </c>
      <c r="I1765" s="96">
        <v>13.427133333333332</v>
      </c>
      <c r="J1765" s="96">
        <v>13.06</v>
      </c>
    </row>
    <row r="1766" spans="1:10" x14ac:dyDescent="0.25">
      <c r="A1766" s="96">
        <v>40982.5</v>
      </c>
      <c r="B1766" s="96">
        <v>200</v>
      </c>
      <c r="C1766" s="96">
        <v>157</v>
      </c>
      <c r="D1766" s="96">
        <v>98405.7</v>
      </c>
      <c r="E1766" s="96">
        <v>9.7439999999999998</v>
      </c>
      <c r="F1766" s="96">
        <v>5.3769999999999998</v>
      </c>
      <c r="G1766" s="96">
        <v>0.15</v>
      </c>
      <c r="H1766" s="96">
        <v>13.7</v>
      </c>
      <c r="I1766" s="96">
        <v>13.676093333333332</v>
      </c>
      <c r="J1766" s="96">
        <v>13.06</v>
      </c>
    </row>
    <row r="1767" spans="1:10" x14ac:dyDescent="0.25">
      <c r="A1767" s="96">
        <v>40982.541666666664</v>
      </c>
      <c r="B1767" s="96">
        <v>170</v>
      </c>
      <c r="C1767" s="96">
        <v>108</v>
      </c>
      <c r="D1767" s="96">
        <v>98405.7</v>
      </c>
      <c r="E1767" s="96">
        <v>9.7349999999999994</v>
      </c>
      <c r="F1767" s="96">
        <v>5.3029999999999999</v>
      </c>
      <c r="G1767" s="96">
        <v>0.15</v>
      </c>
      <c r="H1767" s="96">
        <v>13.7</v>
      </c>
      <c r="I1767" s="96">
        <v>13.976919999999998</v>
      </c>
      <c r="J1767" s="96">
        <v>13.06</v>
      </c>
    </row>
    <row r="1768" spans="1:10" x14ac:dyDescent="0.25">
      <c r="A1768" s="96">
        <v>40982.583333333336</v>
      </c>
      <c r="B1768" s="96">
        <v>87</v>
      </c>
      <c r="C1768" s="96">
        <v>19</v>
      </c>
      <c r="D1768" s="96">
        <v>98405.7</v>
      </c>
      <c r="E1768" s="96">
        <v>9.1989999999999998</v>
      </c>
      <c r="F1768" s="96">
        <v>5.0419999999999998</v>
      </c>
      <c r="G1768" s="96">
        <v>0.15</v>
      </c>
      <c r="H1768" s="96">
        <v>13.7</v>
      </c>
      <c r="I1768" s="96">
        <v>14.360733333333332</v>
      </c>
      <c r="J1768" s="96">
        <v>13.06</v>
      </c>
    </row>
    <row r="1769" spans="1:10" x14ac:dyDescent="0.25">
      <c r="A1769" s="96">
        <v>40982.625</v>
      </c>
      <c r="B1769" s="96">
        <v>42</v>
      </c>
      <c r="C1769" s="96">
        <v>8</v>
      </c>
      <c r="D1769" s="96">
        <v>98405.7</v>
      </c>
      <c r="E1769" s="96">
        <v>8.5790000000000006</v>
      </c>
      <c r="F1769" s="96">
        <v>4.6459999999999999</v>
      </c>
      <c r="G1769" s="96">
        <v>0.15</v>
      </c>
      <c r="H1769" s="96">
        <v>13.7</v>
      </c>
      <c r="I1769" s="96">
        <v>14.703053333333333</v>
      </c>
      <c r="J1769" s="96">
        <v>13.06</v>
      </c>
    </row>
    <row r="1770" spans="1:10" x14ac:dyDescent="0.25">
      <c r="A1770" s="96">
        <v>40982.666666666664</v>
      </c>
      <c r="B1770" s="96">
        <v>11</v>
      </c>
      <c r="C1770" s="96">
        <v>3</v>
      </c>
      <c r="D1770" s="96">
        <v>98405.7</v>
      </c>
      <c r="E1770" s="96">
        <v>7.7469999999999999</v>
      </c>
      <c r="F1770" s="96">
        <v>4.3789999999999996</v>
      </c>
      <c r="G1770" s="96">
        <v>0.15</v>
      </c>
      <c r="H1770" s="96">
        <v>13.7</v>
      </c>
      <c r="I1770" s="96">
        <v>14.703053333333333</v>
      </c>
      <c r="J1770" s="96">
        <v>13.06</v>
      </c>
    </row>
    <row r="1771" spans="1:10" x14ac:dyDescent="0.25">
      <c r="A1771" s="96">
        <v>40982.708333333336</v>
      </c>
      <c r="B1771" s="96">
        <v>0</v>
      </c>
      <c r="C1771" s="96">
        <v>0</v>
      </c>
      <c r="D1771" s="96">
        <v>98405.7</v>
      </c>
      <c r="E1771" s="96">
        <v>7.0060000000000002</v>
      </c>
      <c r="F1771" s="96">
        <v>4.3879999999999999</v>
      </c>
      <c r="G1771" s="96">
        <v>0.15</v>
      </c>
      <c r="H1771" s="96">
        <v>13.7</v>
      </c>
      <c r="I1771" s="96">
        <v>14.329613333333331</v>
      </c>
      <c r="J1771" s="96">
        <v>13.06</v>
      </c>
    </row>
    <row r="1772" spans="1:10" x14ac:dyDescent="0.25">
      <c r="A1772" s="96">
        <v>40982.75</v>
      </c>
      <c r="B1772" s="96">
        <v>0</v>
      </c>
      <c r="C1772" s="96">
        <v>0</v>
      </c>
      <c r="D1772" s="96">
        <v>98405.7</v>
      </c>
      <c r="E1772" s="96">
        <v>6.399</v>
      </c>
      <c r="F1772" s="96">
        <v>4.3239999999999998</v>
      </c>
      <c r="G1772" s="96">
        <v>0.15</v>
      </c>
      <c r="H1772" s="96">
        <v>13.7</v>
      </c>
      <c r="I1772" s="96">
        <v>13.385639999999999</v>
      </c>
      <c r="J1772" s="96">
        <v>13.06</v>
      </c>
    </row>
    <row r="1773" spans="1:10" x14ac:dyDescent="0.25">
      <c r="A1773" s="96">
        <v>40982.791666666664</v>
      </c>
      <c r="B1773" s="96">
        <v>0</v>
      </c>
      <c r="C1773" s="96">
        <v>0</v>
      </c>
      <c r="D1773" s="96">
        <v>98405.7</v>
      </c>
      <c r="E1773" s="96">
        <v>5.4569999999999999</v>
      </c>
      <c r="F1773" s="96">
        <v>4.0999999999999996</v>
      </c>
      <c r="G1773" s="96">
        <v>0.15</v>
      </c>
      <c r="H1773" s="96">
        <v>13.7</v>
      </c>
      <c r="I1773" s="96">
        <v>12.286066666666667</v>
      </c>
      <c r="J1773" s="96">
        <v>13.06</v>
      </c>
    </row>
    <row r="1774" spans="1:10" x14ac:dyDescent="0.25">
      <c r="A1774" s="96">
        <v>40982.833333333336</v>
      </c>
      <c r="B1774" s="96">
        <v>0</v>
      </c>
      <c r="C1774" s="96">
        <v>0</v>
      </c>
      <c r="D1774" s="96">
        <v>98405.7</v>
      </c>
      <c r="E1774" s="96">
        <v>5.0519999999999996</v>
      </c>
      <c r="F1774" s="96">
        <v>4.0720000000000001</v>
      </c>
      <c r="G1774" s="96">
        <v>0.15</v>
      </c>
      <c r="H1774" s="96">
        <v>13.7</v>
      </c>
      <c r="I1774" s="96">
        <v>11.310973333333333</v>
      </c>
      <c r="J1774" s="96">
        <v>13.06</v>
      </c>
    </row>
    <row r="1775" spans="1:10" x14ac:dyDescent="0.25">
      <c r="A1775" s="96">
        <v>40982.875</v>
      </c>
      <c r="B1775" s="96">
        <v>0</v>
      </c>
      <c r="C1775" s="96">
        <v>0</v>
      </c>
      <c r="D1775" s="96">
        <v>98405.7</v>
      </c>
      <c r="E1775" s="96">
        <v>5.032</v>
      </c>
      <c r="F1775" s="96">
        <v>4.0940000000000003</v>
      </c>
      <c r="G1775" s="96">
        <v>0.15</v>
      </c>
      <c r="H1775" s="96">
        <v>13.7</v>
      </c>
      <c r="I1775" s="96">
        <v>10.802679999999999</v>
      </c>
      <c r="J1775" s="96">
        <v>13.06</v>
      </c>
    </row>
    <row r="1776" spans="1:10" x14ac:dyDescent="0.25">
      <c r="A1776" s="96">
        <v>40982.916666666664</v>
      </c>
      <c r="B1776" s="96">
        <v>0</v>
      </c>
      <c r="C1776" s="96">
        <v>0</v>
      </c>
      <c r="D1776" s="96">
        <v>98405.7</v>
      </c>
      <c r="E1776" s="96">
        <v>4.9039999999999999</v>
      </c>
      <c r="F1776" s="96">
        <v>3.9609999999999999</v>
      </c>
      <c r="G1776" s="96">
        <v>0.15</v>
      </c>
      <c r="H1776" s="96">
        <v>13.7</v>
      </c>
      <c r="I1776" s="96">
        <v>10.118039999999999</v>
      </c>
      <c r="J1776" s="96">
        <v>13.06</v>
      </c>
    </row>
    <row r="1777" spans="1:10" x14ac:dyDescent="0.25">
      <c r="A1777" s="96">
        <v>40982.958333333336</v>
      </c>
      <c r="B1777" s="96">
        <v>0</v>
      </c>
      <c r="C1777" s="96">
        <v>0</v>
      </c>
      <c r="D1777" s="96">
        <v>98405.7</v>
      </c>
      <c r="E1777" s="96">
        <v>4.6689999999999996</v>
      </c>
      <c r="F1777" s="96">
        <v>3.786</v>
      </c>
      <c r="G1777" s="96">
        <v>0.15</v>
      </c>
      <c r="H1777" s="96">
        <v>13.7</v>
      </c>
      <c r="I1777" s="96">
        <v>9.9624399999999991</v>
      </c>
      <c r="J1777" s="96">
        <v>13.06</v>
      </c>
    </row>
    <row r="1778" spans="1:10" x14ac:dyDescent="0.25">
      <c r="A1778" s="96">
        <v>40983</v>
      </c>
      <c r="B1778" s="96">
        <v>0</v>
      </c>
      <c r="C1778" s="96">
        <v>0</v>
      </c>
      <c r="D1778" s="96">
        <v>98405.7</v>
      </c>
      <c r="E1778" s="96">
        <v>4.5119999999999996</v>
      </c>
      <c r="F1778" s="96">
        <v>3.649</v>
      </c>
      <c r="G1778" s="96">
        <v>0.15</v>
      </c>
      <c r="H1778" s="96">
        <v>13.7</v>
      </c>
      <c r="I1778" s="96">
        <v>9.3192933333333325</v>
      </c>
      <c r="J1778" s="96">
        <v>13.06</v>
      </c>
    </row>
    <row r="1779" spans="1:10" x14ac:dyDescent="0.25">
      <c r="A1779" s="96">
        <v>40983.041666666664</v>
      </c>
      <c r="B1779" s="96">
        <v>0</v>
      </c>
      <c r="C1779" s="96">
        <v>0</v>
      </c>
      <c r="D1779" s="96">
        <v>98405.7</v>
      </c>
      <c r="E1779" s="96">
        <v>4.0579999999999998</v>
      </c>
      <c r="F1779" s="96">
        <v>3.403</v>
      </c>
      <c r="G1779" s="96">
        <v>0.15</v>
      </c>
      <c r="H1779" s="96">
        <v>13.7</v>
      </c>
      <c r="I1779" s="96">
        <v>11.010146666666666</v>
      </c>
      <c r="J1779" s="96">
        <v>13.06</v>
      </c>
    </row>
    <row r="1780" spans="1:10" x14ac:dyDescent="0.25">
      <c r="A1780" s="96">
        <v>40983.083333333336</v>
      </c>
      <c r="B1780" s="96">
        <v>0</v>
      </c>
      <c r="C1780" s="96">
        <v>0</v>
      </c>
      <c r="D1780" s="96">
        <v>98405.7</v>
      </c>
      <c r="E1780" s="96">
        <v>3.8090000000000002</v>
      </c>
      <c r="F1780" s="96">
        <v>3.2189999999999999</v>
      </c>
      <c r="G1780" s="96">
        <v>0.15</v>
      </c>
      <c r="H1780" s="96">
        <v>13.7</v>
      </c>
      <c r="I1780" s="96">
        <v>11.082759999999999</v>
      </c>
      <c r="J1780" s="96">
        <v>13.06</v>
      </c>
    </row>
    <row r="1781" spans="1:10" x14ac:dyDescent="0.25">
      <c r="A1781" s="96">
        <v>40983.125</v>
      </c>
      <c r="B1781" s="96">
        <v>0</v>
      </c>
      <c r="C1781" s="96">
        <v>0</v>
      </c>
      <c r="D1781" s="96">
        <v>98405.7</v>
      </c>
      <c r="E1781" s="96">
        <v>3.7810000000000001</v>
      </c>
      <c r="F1781" s="96">
        <v>2.9929999999999999</v>
      </c>
      <c r="G1781" s="96">
        <v>0.15</v>
      </c>
      <c r="H1781" s="96">
        <v>13.7</v>
      </c>
      <c r="I1781" s="96">
        <v>11.082759999999999</v>
      </c>
      <c r="J1781" s="96">
        <v>13.06</v>
      </c>
    </row>
    <row r="1782" spans="1:10" x14ac:dyDescent="0.25">
      <c r="A1782" s="96">
        <v>40983.166666666664</v>
      </c>
      <c r="B1782" s="96">
        <v>0</v>
      </c>
      <c r="C1782" s="96">
        <v>0</v>
      </c>
      <c r="D1782" s="96">
        <v>98405.7</v>
      </c>
      <c r="E1782" s="96">
        <v>3.6749999999999998</v>
      </c>
      <c r="F1782" s="96">
        <v>2.875</v>
      </c>
      <c r="G1782" s="96">
        <v>0.15</v>
      </c>
      <c r="H1782" s="96">
        <v>13.7</v>
      </c>
      <c r="I1782" s="96">
        <v>10.947906666666665</v>
      </c>
      <c r="J1782" s="96">
        <v>13.06</v>
      </c>
    </row>
    <row r="1783" spans="1:10" x14ac:dyDescent="0.25">
      <c r="A1783" s="96">
        <v>40983.208333333336</v>
      </c>
      <c r="B1783" s="96">
        <v>2</v>
      </c>
      <c r="C1783" s="96">
        <v>2</v>
      </c>
      <c r="D1783" s="96">
        <v>98405.7</v>
      </c>
      <c r="E1783" s="96">
        <v>3.5830000000000002</v>
      </c>
      <c r="F1783" s="96">
        <v>2.931</v>
      </c>
      <c r="G1783" s="96">
        <v>0.15</v>
      </c>
      <c r="H1783" s="96">
        <v>13.7</v>
      </c>
      <c r="I1783" s="96">
        <v>10.636706666666665</v>
      </c>
      <c r="J1783" s="96">
        <v>13.06</v>
      </c>
    </row>
    <row r="1784" spans="1:10" x14ac:dyDescent="0.25">
      <c r="A1784" s="96">
        <v>40983.25</v>
      </c>
      <c r="B1784" s="96">
        <v>25</v>
      </c>
      <c r="C1784" s="96">
        <v>13</v>
      </c>
      <c r="D1784" s="96">
        <v>98405.7</v>
      </c>
      <c r="E1784" s="96">
        <v>4.1580000000000004</v>
      </c>
      <c r="F1784" s="96">
        <v>3.234</v>
      </c>
      <c r="G1784" s="96">
        <v>0.15</v>
      </c>
      <c r="H1784" s="96">
        <v>13.7</v>
      </c>
      <c r="I1784" s="96">
        <v>10.605586666666666</v>
      </c>
      <c r="J1784" s="96">
        <v>13.06</v>
      </c>
    </row>
    <row r="1785" spans="1:10" x14ac:dyDescent="0.25">
      <c r="A1785" s="96">
        <v>40983.291666666664</v>
      </c>
      <c r="B1785" s="96">
        <v>72</v>
      </c>
      <c r="C1785" s="96">
        <v>33</v>
      </c>
      <c r="D1785" s="96">
        <v>98405.7</v>
      </c>
      <c r="E1785" s="96">
        <v>5.1920000000000002</v>
      </c>
      <c r="F1785" s="96">
        <v>3.5550000000000002</v>
      </c>
      <c r="G1785" s="96">
        <v>0.15</v>
      </c>
      <c r="H1785" s="96">
        <v>13.7</v>
      </c>
      <c r="I1785" s="96">
        <v>10.792306666666665</v>
      </c>
      <c r="J1785" s="96">
        <v>13.06</v>
      </c>
    </row>
    <row r="1786" spans="1:10" x14ac:dyDescent="0.25">
      <c r="A1786" s="96">
        <v>40983.333333333336</v>
      </c>
      <c r="B1786" s="96">
        <v>115</v>
      </c>
      <c r="C1786" s="96">
        <v>47</v>
      </c>
      <c r="D1786" s="96">
        <v>98405.7</v>
      </c>
      <c r="E1786" s="96">
        <v>6.0659999999999998</v>
      </c>
      <c r="F1786" s="96">
        <v>3.8319999999999999</v>
      </c>
      <c r="G1786" s="96">
        <v>0.15</v>
      </c>
      <c r="H1786" s="96">
        <v>13.7</v>
      </c>
      <c r="I1786" s="96">
        <v>11.476946666666667</v>
      </c>
      <c r="J1786" s="96">
        <v>13.06</v>
      </c>
    </row>
    <row r="1787" spans="1:10" x14ac:dyDescent="0.25">
      <c r="A1787" s="96">
        <v>40983.375</v>
      </c>
      <c r="B1787" s="96">
        <v>158</v>
      </c>
      <c r="C1787" s="96">
        <v>80</v>
      </c>
      <c r="D1787" s="96">
        <v>98405.7</v>
      </c>
      <c r="E1787" s="96">
        <v>6.7729999999999997</v>
      </c>
      <c r="F1787" s="96">
        <v>3.85</v>
      </c>
      <c r="G1787" s="96">
        <v>0.15</v>
      </c>
      <c r="H1787" s="96">
        <v>13.7</v>
      </c>
      <c r="I1787" s="96">
        <v>12.732119999999998</v>
      </c>
      <c r="J1787" s="96">
        <v>13.06</v>
      </c>
    </row>
    <row r="1788" spans="1:10" x14ac:dyDescent="0.25">
      <c r="A1788" s="96">
        <v>40983.416666666664</v>
      </c>
      <c r="B1788" s="96">
        <v>183</v>
      </c>
      <c r="C1788" s="96">
        <v>339</v>
      </c>
      <c r="D1788" s="96">
        <v>98405.7</v>
      </c>
      <c r="E1788" s="96">
        <v>8.0429999999999993</v>
      </c>
      <c r="F1788" s="96">
        <v>3.766</v>
      </c>
      <c r="G1788" s="96">
        <v>0.15</v>
      </c>
      <c r="H1788" s="96">
        <v>13.7</v>
      </c>
      <c r="I1788" s="96">
        <v>14.049533333333333</v>
      </c>
      <c r="J1788" s="96">
        <v>13.06</v>
      </c>
    </row>
    <row r="1789" spans="1:10" x14ac:dyDescent="0.25">
      <c r="A1789" s="96">
        <v>40983.458333333336</v>
      </c>
      <c r="B1789" s="96">
        <v>142</v>
      </c>
      <c r="C1789" s="96">
        <v>599</v>
      </c>
      <c r="D1789" s="96">
        <v>98405.7</v>
      </c>
      <c r="E1789" s="96">
        <v>9.3559999999999999</v>
      </c>
      <c r="F1789" s="96">
        <v>3.6509999999999998</v>
      </c>
      <c r="G1789" s="96">
        <v>0.15</v>
      </c>
      <c r="H1789" s="96">
        <v>13.7</v>
      </c>
      <c r="I1789" s="96">
        <v>15.294333333333331</v>
      </c>
      <c r="J1789" s="96">
        <v>13.06</v>
      </c>
    </row>
    <row r="1790" spans="1:10" x14ac:dyDescent="0.25">
      <c r="A1790" s="96">
        <v>40983.5</v>
      </c>
      <c r="B1790" s="96">
        <v>118</v>
      </c>
      <c r="C1790" s="96">
        <v>690</v>
      </c>
      <c r="D1790" s="96">
        <v>98405.7</v>
      </c>
      <c r="E1790" s="96">
        <v>10.323</v>
      </c>
      <c r="F1790" s="96">
        <v>3.536</v>
      </c>
      <c r="G1790" s="96">
        <v>0.15</v>
      </c>
      <c r="H1790" s="96">
        <v>13.7</v>
      </c>
      <c r="I1790" s="96">
        <v>16.456146666666662</v>
      </c>
      <c r="J1790" s="96">
        <v>13.06</v>
      </c>
    </row>
    <row r="1791" spans="1:10" x14ac:dyDescent="0.25">
      <c r="A1791" s="96">
        <v>40983.541666666664</v>
      </c>
      <c r="B1791" s="96">
        <v>107</v>
      </c>
      <c r="C1791" s="96">
        <v>653</v>
      </c>
      <c r="D1791" s="96">
        <v>98405.7</v>
      </c>
      <c r="E1791" s="96">
        <v>10.804</v>
      </c>
      <c r="F1791" s="96">
        <v>3.3660000000000001</v>
      </c>
      <c r="G1791" s="96">
        <v>0.15</v>
      </c>
      <c r="H1791" s="96">
        <v>13.7</v>
      </c>
      <c r="I1791" s="96">
        <v>17.472733333333331</v>
      </c>
      <c r="J1791" s="96">
        <v>13.06</v>
      </c>
    </row>
    <row r="1792" spans="1:10" x14ac:dyDescent="0.25">
      <c r="A1792" s="96">
        <v>40983.583333333336</v>
      </c>
      <c r="B1792" s="96">
        <v>95</v>
      </c>
      <c r="C1792" s="96">
        <v>552</v>
      </c>
      <c r="D1792" s="96">
        <v>98405.7</v>
      </c>
      <c r="E1792" s="96">
        <v>10.805</v>
      </c>
      <c r="F1792" s="96">
        <v>3.1549999999999998</v>
      </c>
      <c r="G1792" s="96">
        <v>0.15</v>
      </c>
      <c r="H1792" s="96">
        <v>13.7</v>
      </c>
      <c r="I1792" s="96">
        <v>18.012146666666666</v>
      </c>
      <c r="J1792" s="96">
        <v>13.06</v>
      </c>
    </row>
    <row r="1793" spans="1:10" x14ac:dyDescent="0.25">
      <c r="A1793" s="96">
        <v>40983.625</v>
      </c>
      <c r="B1793" s="96">
        <v>72</v>
      </c>
      <c r="C1793" s="96">
        <v>353</v>
      </c>
      <c r="D1793" s="96">
        <v>98405.7</v>
      </c>
      <c r="E1793" s="96">
        <v>10.302</v>
      </c>
      <c r="F1793" s="96">
        <v>2.8519999999999999</v>
      </c>
      <c r="G1793" s="96">
        <v>0.15</v>
      </c>
      <c r="H1793" s="96">
        <v>13.7</v>
      </c>
      <c r="I1793" s="96">
        <v>18.593053333333334</v>
      </c>
      <c r="J1793" s="96">
        <v>13.06</v>
      </c>
    </row>
    <row r="1794" spans="1:10" x14ac:dyDescent="0.25">
      <c r="A1794" s="96">
        <v>40983.666666666664</v>
      </c>
      <c r="B1794" s="96">
        <v>29</v>
      </c>
      <c r="C1794" s="96">
        <v>115</v>
      </c>
      <c r="D1794" s="96">
        <v>98405.7</v>
      </c>
      <c r="E1794" s="96">
        <v>8.5670000000000002</v>
      </c>
      <c r="F1794" s="96">
        <v>2.556</v>
      </c>
      <c r="G1794" s="96">
        <v>0.15</v>
      </c>
      <c r="H1794" s="96">
        <v>13.7</v>
      </c>
      <c r="I1794" s="96">
        <v>18.83164</v>
      </c>
      <c r="J1794" s="96">
        <v>13.06</v>
      </c>
    </row>
    <row r="1795" spans="1:10" x14ac:dyDescent="0.25">
      <c r="A1795" s="96">
        <v>40983.708333333336</v>
      </c>
      <c r="B1795" s="96">
        <v>0</v>
      </c>
      <c r="C1795" s="96">
        <v>0</v>
      </c>
      <c r="D1795" s="96">
        <v>98405.7</v>
      </c>
      <c r="E1795" s="96">
        <v>6.7969999999999997</v>
      </c>
      <c r="F1795" s="96">
        <v>2.8330000000000002</v>
      </c>
      <c r="G1795" s="96">
        <v>0.15</v>
      </c>
      <c r="H1795" s="96">
        <v>13.7</v>
      </c>
      <c r="I1795" s="96">
        <v>18.240359999999999</v>
      </c>
      <c r="J1795" s="96">
        <v>13.06</v>
      </c>
    </row>
    <row r="1796" spans="1:10" x14ac:dyDescent="0.25">
      <c r="A1796" s="96">
        <v>40983.75</v>
      </c>
      <c r="B1796" s="96">
        <v>0</v>
      </c>
      <c r="C1796" s="96">
        <v>0</v>
      </c>
      <c r="D1796" s="96">
        <v>98405.7</v>
      </c>
      <c r="E1796" s="96">
        <v>5.2759999999999998</v>
      </c>
      <c r="F1796" s="96">
        <v>3.2429999999999999</v>
      </c>
      <c r="G1796" s="96">
        <v>0.15</v>
      </c>
      <c r="H1796" s="96">
        <v>13.7</v>
      </c>
      <c r="I1796" s="96">
        <v>16.684359999999998</v>
      </c>
      <c r="J1796" s="96">
        <v>13.06</v>
      </c>
    </row>
    <row r="1797" spans="1:10" x14ac:dyDescent="0.25">
      <c r="A1797" s="96">
        <v>40983.791666666664</v>
      </c>
      <c r="B1797" s="96">
        <v>0</v>
      </c>
      <c r="C1797" s="96">
        <v>0</v>
      </c>
      <c r="D1797" s="96">
        <v>98405.7</v>
      </c>
      <c r="E1797" s="96">
        <v>4.0220000000000002</v>
      </c>
      <c r="F1797" s="96">
        <v>3.6080000000000001</v>
      </c>
      <c r="G1797" s="96">
        <v>0.15</v>
      </c>
      <c r="H1797" s="96">
        <v>13.7</v>
      </c>
      <c r="I1797" s="96">
        <v>16.331666666666663</v>
      </c>
      <c r="J1797" s="96">
        <v>13.06</v>
      </c>
    </row>
    <row r="1798" spans="1:10" x14ac:dyDescent="0.25">
      <c r="A1798" s="96">
        <v>40983.833333333336</v>
      </c>
      <c r="B1798" s="96">
        <v>0</v>
      </c>
      <c r="C1798" s="96">
        <v>0</v>
      </c>
      <c r="D1798" s="96">
        <v>98405.7</v>
      </c>
      <c r="E1798" s="96">
        <v>3.2890000000000001</v>
      </c>
      <c r="F1798" s="96">
        <v>3.8889999999999998</v>
      </c>
      <c r="G1798" s="96">
        <v>0.15</v>
      </c>
      <c r="H1798" s="96">
        <v>13.7</v>
      </c>
      <c r="I1798" s="96">
        <v>16.186439999999997</v>
      </c>
      <c r="J1798" s="96">
        <v>13.06</v>
      </c>
    </row>
    <row r="1799" spans="1:10" x14ac:dyDescent="0.25">
      <c r="A1799" s="96">
        <v>40983.875</v>
      </c>
      <c r="B1799" s="96">
        <v>0</v>
      </c>
      <c r="C1799" s="96">
        <v>0</v>
      </c>
      <c r="D1799" s="96">
        <v>98405.7</v>
      </c>
      <c r="E1799" s="96">
        <v>2.7450000000000001</v>
      </c>
      <c r="F1799" s="96">
        <v>4.0330000000000004</v>
      </c>
      <c r="G1799" s="96">
        <v>0.15</v>
      </c>
      <c r="H1799" s="96">
        <v>13.7</v>
      </c>
      <c r="I1799" s="96">
        <v>15.927106666666663</v>
      </c>
      <c r="J1799" s="96">
        <v>13.06</v>
      </c>
    </row>
    <row r="1800" spans="1:10" x14ac:dyDescent="0.25">
      <c r="A1800" s="96">
        <v>40983.916666666664</v>
      </c>
      <c r="B1800" s="96">
        <v>0</v>
      </c>
      <c r="C1800" s="96">
        <v>0</v>
      </c>
      <c r="D1800" s="96">
        <v>98405.7</v>
      </c>
      <c r="E1800" s="96">
        <v>2.2650000000000001</v>
      </c>
      <c r="F1800" s="96">
        <v>4.077</v>
      </c>
      <c r="G1800" s="96">
        <v>0.15</v>
      </c>
      <c r="H1800" s="96">
        <v>13.7</v>
      </c>
      <c r="I1800" s="96">
        <v>15.937479999999999</v>
      </c>
      <c r="J1800" s="96">
        <v>13.06</v>
      </c>
    </row>
    <row r="1801" spans="1:10" x14ac:dyDescent="0.25">
      <c r="A1801" s="96">
        <v>40983.958333333336</v>
      </c>
      <c r="B1801" s="96">
        <v>0</v>
      </c>
      <c r="C1801" s="96">
        <v>0</v>
      </c>
      <c r="D1801" s="96">
        <v>98405.7</v>
      </c>
      <c r="E1801" s="96">
        <v>1.875</v>
      </c>
      <c r="F1801" s="96">
        <v>4.077</v>
      </c>
      <c r="G1801" s="96">
        <v>0.15</v>
      </c>
      <c r="H1801" s="96">
        <v>13.7</v>
      </c>
      <c r="I1801" s="96">
        <v>15.553666666666665</v>
      </c>
      <c r="J1801" s="96">
        <v>13.06</v>
      </c>
    </row>
    <row r="1802" spans="1:10" x14ac:dyDescent="0.25">
      <c r="A1802" s="96">
        <v>40984</v>
      </c>
      <c r="B1802" s="96">
        <v>0</v>
      </c>
      <c r="C1802" s="96">
        <v>0</v>
      </c>
      <c r="D1802" s="96">
        <v>98405.7</v>
      </c>
      <c r="E1802" s="96">
        <v>1.5780000000000001</v>
      </c>
      <c r="F1802" s="96">
        <v>4.08</v>
      </c>
      <c r="G1802" s="96">
        <v>0.15</v>
      </c>
      <c r="H1802" s="96">
        <v>13.7</v>
      </c>
      <c r="I1802" s="96">
        <v>14.817159999999998</v>
      </c>
      <c r="J1802" s="96">
        <v>13.06</v>
      </c>
    </row>
    <row r="1803" spans="1:10" x14ac:dyDescent="0.25">
      <c r="A1803" s="96">
        <v>40984.041666666664</v>
      </c>
      <c r="B1803" s="96">
        <v>0</v>
      </c>
      <c r="C1803" s="96">
        <v>0</v>
      </c>
      <c r="D1803" s="96">
        <v>98405.7</v>
      </c>
      <c r="E1803" s="96">
        <v>1.353</v>
      </c>
      <c r="F1803" s="96">
        <v>4.0960000000000001</v>
      </c>
      <c r="G1803" s="96">
        <v>0.15</v>
      </c>
      <c r="H1803" s="96">
        <v>13.7</v>
      </c>
      <c r="I1803" s="96">
        <v>14.474839999999999</v>
      </c>
      <c r="J1803" s="96">
        <v>13.06</v>
      </c>
    </row>
    <row r="1804" spans="1:10" x14ac:dyDescent="0.25">
      <c r="A1804" s="96">
        <v>40984.083333333336</v>
      </c>
      <c r="B1804" s="96">
        <v>0</v>
      </c>
      <c r="C1804" s="96">
        <v>0</v>
      </c>
      <c r="D1804" s="96">
        <v>98405.7</v>
      </c>
      <c r="E1804" s="96">
        <v>1.127</v>
      </c>
      <c r="F1804" s="96">
        <v>4.1230000000000002</v>
      </c>
      <c r="G1804" s="96">
        <v>0.15</v>
      </c>
      <c r="H1804" s="96">
        <v>13.7</v>
      </c>
      <c r="I1804" s="96">
        <v>14.454093333333333</v>
      </c>
      <c r="J1804" s="96">
        <v>13.06</v>
      </c>
    </row>
    <row r="1805" spans="1:10" x14ac:dyDescent="0.25">
      <c r="A1805" s="96">
        <v>40984.125</v>
      </c>
      <c r="B1805" s="96">
        <v>0</v>
      </c>
      <c r="C1805" s="96">
        <v>0</v>
      </c>
      <c r="D1805" s="96">
        <v>98405.7</v>
      </c>
      <c r="E1805" s="96">
        <v>1.0449999999999999</v>
      </c>
      <c r="F1805" s="96">
        <v>4.1390000000000002</v>
      </c>
      <c r="G1805" s="96">
        <v>0.15</v>
      </c>
      <c r="H1805" s="96">
        <v>13.7</v>
      </c>
      <c r="I1805" s="96">
        <v>14.256999999999998</v>
      </c>
      <c r="J1805" s="96">
        <v>13.06</v>
      </c>
    </row>
    <row r="1806" spans="1:10" x14ac:dyDescent="0.25">
      <c r="A1806" s="96">
        <v>40984.166666666664</v>
      </c>
      <c r="B1806" s="96">
        <v>0</v>
      </c>
      <c r="C1806" s="96">
        <v>0</v>
      </c>
      <c r="D1806" s="96">
        <v>98405.7</v>
      </c>
      <c r="E1806" s="96">
        <v>1.5009999999999999</v>
      </c>
      <c r="F1806" s="96">
        <v>4.1619999999999999</v>
      </c>
      <c r="G1806" s="96">
        <v>0.15</v>
      </c>
      <c r="H1806" s="96">
        <v>13.7</v>
      </c>
      <c r="I1806" s="96">
        <v>14.174013333333331</v>
      </c>
      <c r="J1806" s="96">
        <v>13.06</v>
      </c>
    </row>
    <row r="1807" spans="1:10" x14ac:dyDescent="0.25">
      <c r="A1807" s="96">
        <v>40984.208333333336</v>
      </c>
      <c r="B1807" s="96">
        <v>4</v>
      </c>
      <c r="C1807" s="96">
        <v>6</v>
      </c>
      <c r="D1807" s="96">
        <v>98405.7</v>
      </c>
      <c r="E1807" s="96">
        <v>2.5539999999999998</v>
      </c>
      <c r="F1807" s="96">
        <v>4.2519999999999998</v>
      </c>
      <c r="G1807" s="96">
        <v>0.15</v>
      </c>
      <c r="H1807" s="96">
        <v>13.7</v>
      </c>
      <c r="I1807" s="96">
        <v>13.665719999999999</v>
      </c>
      <c r="J1807" s="96">
        <v>13.06</v>
      </c>
    </row>
    <row r="1808" spans="1:10" x14ac:dyDescent="0.25">
      <c r="A1808" s="96">
        <v>40984.25</v>
      </c>
      <c r="B1808" s="96">
        <v>22</v>
      </c>
      <c r="C1808" s="96">
        <v>10</v>
      </c>
      <c r="D1808" s="96">
        <v>98405.7</v>
      </c>
      <c r="E1808" s="96">
        <v>3.5310000000000001</v>
      </c>
      <c r="F1808" s="96">
        <v>4.3970000000000002</v>
      </c>
      <c r="G1808" s="96">
        <v>0.15</v>
      </c>
      <c r="H1808" s="96">
        <v>13.7</v>
      </c>
      <c r="I1808" s="96">
        <v>13.489373333333333</v>
      </c>
      <c r="J1808" s="96">
        <v>13.06</v>
      </c>
    </row>
    <row r="1809" spans="1:10" x14ac:dyDescent="0.25">
      <c r="A1809" s="96">
        <v>40984.291666666664</v>
      </c>
      <c r="B1809" s="96">
        <v>73</v>
      </c>
      <c r="C1809" s="96">
        <v>43</v>
      </c>
      <c r="D1809" s="96">
        <v>98405.7</v>
      </c>
      <c r="E1809" s="96">
        <v>4.87</v>
      </c>
      <c r="F1809" s="96">
        <v>4.2300000000000004</v>
      </c>
      <c r="G1809" s="96">
        <v>0.15</v>
      </c>
      <c r="H1809" s="96">
        <v>13.7</v>
      </c>
      <c r="I1809" s="96">
        <v>13.478999999999999</v>
      </c>
      <c r="J1809" s="96">
        <v>13.06</v>
      </c>
    </row>
    <row r="1810" spans="1:10" x14ac:dyDescent="0.25">
      <c r="A1810" s="96">
        <v>40984.333333333336</v>
      </c>
      <c r="B1810" s="96">
        <v>120</v>
      </c>
      <c r="C1810" s="96">
        <v>476</v>
      </c>
      <c r="D1810" s="96">
        <v>98405.7</v>
      </c>
      <c r="E1810" s="96">
        <v>7.4550000000000001</v>
      </c>
      <c r="F1810" s="96">
        <v>4.0179999999999998</v>
      </c>
      <c r="G1810" s="96">
        <v>0.15</v>
      </c>
      <c r="H1810" s="96">
        <v>13.7</v>
      </c>
      <c r="I1810" s="96">
        <v>14.505959999999998</v>
      </c>
      <c r="J1810" s="96">
        <v>13.06</v>
      </c>
    </row>
    <row r="1811" spans="1:10" x14ac:dyDescent="0.25">
      <c r="A1811" s="96">
        <v>40984.375</v>
      </c>
      <c r="B1811" s="96">
        <v>102</v>
      </c>
      <c r="C1811" s="96">
        <v>762</v>
      </c>
      <c r="D1811" s="96">
        <v>98405.7</v>
      </c>
      <c r="E1811" s="96">
        <v>11.083</v>
      </c>
      <c r="F1811" s="96">
        <v>4.2430000000000003</v>
      </c>
      <c r="G1811" s="96">
        <v>0.15</v>
      </c>
      <c r="H1811" s="96">
        <v>13.7</v>
      </c>
      <c r="I1811" s="96">
        <v>15.730013333333332</v>
      </c>
      <c r="J1811" s="96">
        <v>13.06</v>
      </c>
    </row>
    <row r="1812" spans="1:10" x14ac:dyDescent="0.25">
      <c r="A1812" s="96">
        <v>40984.416666666664</v>
      </c>
      <c r="B1812" s="96">
        <v>108</v>
      </c>
      <c r="C1812" s="96">
        <v>766</v>
      </c>
      <c r="D1812" s="96">
        <v>98405.7</v>
      </c>
      <c r="E1812" s="96">
        <v>13.762</v>
      </c>
      <c r="F1812" s="96">
        <v>4.45</v>
      </c>
      <c r="G1812" s="96">
        <v>0.15</v>
      </c>
      <c r="H1812" s="96">
        <v>13.7</v>
      </c>
      <c r="I1812" s="96">
        <v>16.342039999999997</v>
      </c>
      <c r="J1812" s="96">
        <v>13.06</v>
      </c>
    </row>
    <row r="1813" spans="1:10" x14ac:dyDescent="0.25">
      <c r="A1813" s="96">
        <v>40984.458333333336</v>
      </c>
      <c r="B1813" s="96">
        <v>129</v>
      </c>
      <c r="C1813" s="96">
        <v>645</v>
      </c>
      <c r="D1813" s="96">
        <v>98405.7</v>
      </c>
      <c r="E1813" s="96">
        <v>15.574999999999999</v>
      </c>
      <c r="F1813" s="96">
        <v>4.968</v>
      </c>
      <c r="G1813" s="96">
        <v>0.15</v>
      </c>
      <c r="H1813" s="96">
        <v>13.7</v>
      </c>
      <c r="I1813" s="96">
        <v>17.182279999999999</v>
      </c>
      <c r="J1813" s="96">
        <v>13.06</v>
      </c>
    </row>
    <row r="1814" spans="1:10" x14ac:dyDescent="0.25">
      <c r="A1814" s="96">
        <v>40984.5</v>
      </c>
      <c r="B1814" s="96">
        <v>135</v>
      </c>
      <c r="C1814" s="96">
        <v>566</v>
      </c>
      <c r="D1814" s="96">
        <v>98405.7</v>
      </c>
      <c r="E1814" s="96">
        <v>16.244</v>
      </c>
      <c r="F1814" s="96">
        <v>5.42</v>
      </c>
      <c r="G1814" s="96">
        <v>0.15</v>
      </c>
      <c r="H1814" s="96">
        <v>13.7</v>
      </c>
      <c r="I1814" s="96">
        <v>17.86692</v>
      </c>
      <c r="J1814" s="96">
        <v>13.06</v>
      </c>
    </row>
    <row r="1815" spans="1:10" x14ac:dyDescent="0.25">
      <c r="A1815" s="96">
        <v>40984.541666666664</v>
      </c>
      <c r="B1815" s="96">
        <v>118</v>
      </c>
      <c r="C1815" s="96">
        <v>574</v>
      </c>
      <c r="D1815" s="96">
        <v>98405.7</v>
      </c>
      <c r="E1815" s="96">
        <v>16.161999999999999</v>
      </c>
      <c r="F1815" s="96">
        <v>5.5780000000000003</v>
      </c>
      <c r="G1815" s="96">
        <v>0.15</v>
      </c>
      <c r="H1815" s="96">
        <v>13.7</v>
      </c>
      <c r="I1815" s="96">
        <v>18.800519999999999</v>
      </c>
      <c r="J1815" s="96">
        <v>13.06</v>
      </c>
    </row>
    <row r="1816" spans="1:10" x14ac:dyDescent="0.25">
      <c r="A1816" s="96">
        <v>40984.583333333336</v>
      </c>
      <c r="B1816" s="96">
        <v>103</v>
      </c>
      <c r="C1816" s="96">
        <v>477</v>
      </c>
      <c r="D1816" s="96">
        <v>98405.7</v>
      </c>
      <c r="E1816" s="96">
        <v>15.496</v>
      </c>
      <c r="F1816" s="96">
        <v>5.4080000000000004</v>
      </c>
      <c r="G1816" s="96">
        <v>0.15</v>
      </c>
      <c r="H1816" s="96">
        <v>13.7</v>
      </c>
      <c r="I1816" s="96">
        <v>19.443666666666665</v>
      </c>
      <c r="J1816" s="96">
        <v>13.06</v>
      </c>
    </row>
    <row r="1817" spans="1:10" x14ac:dyDescent="0.25">
      <c r="A1817" s="96">
        <v>40984.625</v>
      </c>
      <c r="B1817" s="96">
        <v>77</v>
      </c>
      <c r="C1817" s="96">
        <v>239</v>
      </c>
      <c r="D1817" s="96">
        <v>98405.7</v>
      </c>
      <c r="E1817" s="96">
        <v>13.807</v>
      </c>
      <c r="F1817" s="96">
        <v>4.7809999999999997</v>
      </c>
      <c r="G1817" s="96">
        <v>0.15</v>
      </c>
      <c r="H1817" s="96">
        <v>13.7</v>
      </c>
      <c r="I1817" s="96">
        <v>20.014199999999995</v>
      </c>
      <c r="J1817" s="96">
        <v>13.06</v>
      </c>
    </row>
    <row r="1818" spans="1:10" x14ac:dyDescent="0.25">
      <c r="A1818" s="96">
        <v>40984.666666666664</v>
      </c>
      <c r="B1818" s="96">
        <v>28</v>
      </c>
      <c r="C1818" s="96">
        <v>62</v>
      </c>
      <c r="D1818" s="96">
        <v>98405.7</v>
      </c>
      <c r="E1818" s="96">
        <v>10.57</v>
      </c>
      <c r="F1818" s="96">
        <v>4.2030000000000003</v>
      </c>
      <c r="G1818" s="96">
        <v>0.15</v>
      </c>
      <c r="H1818" s="96">
        <v>13.7</v>
      </c>
      <c r="I1818" s="96">
        <v>20.221666666666664</v>
      </c>
      <c r="J1818" s="96">
        <v>13.06</v>
      </c>
    </row>
    <row r="1819" spans="1:10" x14ac:dyDescent="0.25">
      <c r="A1819" s="96">
        <v>40984.708333333336</v>
      </c>
      <c r="B1819" s="96">
        <v>0</v>
      </c>
      <c r="C1819" s="96">
        <v>0</v>
      </c>
      <c r="D1819" s="96">
        <v>98405.7</v>
      </c>
      <c r="E1819" s="96">
        <v>7.4379999999999997</v>
      </c>
      <c r="F1819" s="96">
        <v>4.1029999999999998</v>
      </c>
      <c r="G1819" s="96">
        <v>0.15</v>
      </c>
      <c r="H1819" s="96">
        <v>13.7</v>
      </c>
      <c r="I1819" s="96">
        <v>19.692626666666666</v>
      </c>
      <c r="J1819" s="96">
        <v>13.06</v>
      </c>
    </row>
    <row r="1820" spans="1:10" x14ac:dyDescent="0.25">
      <c r="A1820" s="96">
        <v>40984.75</v>
      </c>
      <c r="B1820" s="96">
        <v>0</v>
      </c>
      <c r="C1820" s="96">
        <v>0</v>
      </c>
      <c r="D1820" s="96">
        <v>98405.7</v>
      </c>
      <c r="E1820" s="96">
        <v>5.9539999999999997</v>
      </c>
      <c r="F1820" s="96">
        <v>3.9569999999999999</v>
      </c>
      <c r="G1820" s="96">
        <v>0.15</v>
      </c>
      <c r="H1820" s="96">
        <v>13.7</v>
      </c>
      <c r="I1820" s="96">
        <v>18.167746666666666</v>
      </c>
      <c r="J1820" s="96">
        <v>13.06</v>
      </c>
    </row>
    <row r="1821" spans="1:10" x14ac:dyDescent="0.25">
      <c r="A1821" s="96">
        <v>40984.791666666664</v>
      </c>
      <c r="B1821" s="96">
        <v>0</v>
      </c>
      <c r="C1821" s="96">
        <v>0</v>
      </c>
      <c r="D1821" s="96">
        <v>98405.7</v>
      </c>
      <c r="E1821" s="96">
        <v>5.4139999999999997</v>
      </c>
      <c r="F1821" s="96">
        <v>3.6930000000000001</v>
      </c>
      <c r="G1821" s="96">
        <v>0.15</v>
      </c>
      <c r="H1821" s="96">
        <v>13.7</v>
      </c>
      <c r="I1821" s="96">
        <v>17.358626666666666</v>
      </c>
      <c r="J1821" s="96">
        <v>13.06</v>
      </c>
    </row>
    <row r="1822" spans="1:10" x14ac:dyDescent="0.25">
      <c r="A1822" s="96">
        <v>40984.833333333336</v>
      </c>
      <c r="B1822" s="96">
        <v>0</v>
      </c>
      <c r="C1822" s="96">
        <v>0</v>
      </c>
      <c r="D1822" s="96">
        <v>98405.7</v>
      </c>
      <c r="E1822" s="96">
        <v>4.923</v>
      </c>
      <c r="F1822" s="96">
        <v>3.3740000000000001</v>
      </c>
      <c r="G1822" s="96">
        <v>0.15</v>
      </c>
      <c r="H1822" s="96">
        <v>13.7</v>
      </c>
      <c r="I1822" s="96">
        <v>16.342039999999997</v>
      </c>
      <c r="J1822" s="96">
        <v>13.06</v>
      </c>
    </row>
    <row r="1823" spans="1:10" x14ac:dyDescent="0.25">
      <c r="A1823" s="96">
        <v>40984.875</v>
      </c>
      <c r="B1823" s="96">
        <v>0</v>
      </c>
      <c r="C1823" s="96">
        <v>0</v>
      </c>
      <c r="D1823" s="96">
        <v>98405.7</v>
      </c>
      <c r="E1823" s="96">
        <v>4.7450000000000001</v>
      </c>
      <c r="F1823" s="96">
        <v>2.855</v>
      </c>
      <c r="G1823" s="96">
        <v>0.15</v>
      </c>
      <c r="H1823" s="96">
        <v>13.7</v>
      </c>
      <c r="I1823" s="96">
        <v>16.788093333333329</v>
      </c>
      <c r="J1823" s="96">
        <v>13.06</v>
      </c>
    </row>
    <row r="1824" spans="1:10" x14ac:dyDescent="0.25">
      <c r="A1824" s="96">
        <v>40984.916666666664</v>
      </c>
      <c r="B1824" s="96">
        <v>0</v>
      </c>
      <c r="C1824" s="96">
        <v>0</v>
      </c>
      <c r="D1824" s="96">
        <v>98405.7</v>
      </c>
      <c r="E1824" s="96">
        <v>4.6180000000000003</v>
      </c>
      <c r="F1824" s="96">
        <v>2.2429999999999999</v>
      </c>
      <c r="G1824" s="96">
        <v>0.15</v>
      </c>
      <c r="H1824" s="96">
        <v>13.7</v>
      </c>
      <c r="I1824" s="96">
        <v>16.269426666666668</v>
      </c>
      <c r="J1824" s="96">
        <v>13.06</v>
      </c>
    </row>
    <row r="1825" spans="1:10" x14ac:dyDescent="0.25">
      <c r="A1825" s="96">
        <v>40984.958333333336</v>
      </c>
      <c r="B1825" s="96">
        <v>0</v>
      </c>
      <c r="C1825" s="96">
        <v>0</v>
      </c>
      <c r="D1825" s="96">
        <v>98405.7</v>
      </c>
      <c r="E1825" s="96">
        <v>4.4740000000000002</v>
      </c>
      <c r="F1825" s="96">
        <v>2.431</v>
      </c>
      <c r="G1825" s="96">
        <v>0.15</v>
      </c>
      <c r="H1825" s="96">
        <v>13.7</v>
      </c>
      <c r="I1825" s="96">
        <v>16.435399999999998</v>
      </c>
      <c r="J1825" s="96">
        <v>13.06</v>
      </c>
    </row>
    <row r="1826" spans="1:10" x14ac:dyDescent="0.25">
      <c r="A1826" s="96">
        <v>40985</v>
      </c>
      <c r="B1826" s="96">
        <v>0</v>
      </c>
      <c r="C1826" s="96">
        <v>0</v>
      </c>
      <c r="D1826" s="96">
        <v>98405.7</v>
      </c>
      <c r="E1826" s="96">
        <v>4.3339999999999996</v>
      </c>
      <c r="F1826" s="96">
        <v>2.8450000000000002</v>
      </c>
      <c r="G1826" s="96">
        <v>0.15</v>
      </c>
      <c r="H1826" s="96">
        <v>13.7</v>
      </c>
      <c r="I1826" s="96">
        <v>16.362786666666665</v>
      </c>
      <c r="J1826" s="96">
        <v>13.06</v>
      </c>
    </row>
    <row r="1827" spans="1:10" x14ac:dyDescent="0.25">
      <c r="A1827" s="96">
        <v>40985.041666666664</v>
      </c>
      <c r="B1827" s="96">
        <v>0</v>
      </c>
      <c r="C1827" s="96">
        <v>0</v>
      </c>
      <c r="D1827" s="96">
        <v>98405.7</v>
      </c>
      <c r="E1827" s="96">
        <v>4.2480000000000002</v>
      </c>
      <c r="F1827" s="96">
        <v>3.222</v>
      </c>
      <c r="G1827" s="96">
        <v>0.15</v>
      </c>
      <c r="H1827" s="96">
        <v>13.7</v>
      </c>
      <c r="I1827" s="96">
        <v>16.207186666666665</v>
      </c>
      <c r="J1827" s="96">
        <v>13.06</v>
      </c>
    </row>
    <row r="1828" spans="1:10" x14ac:dyDescent="0.25">
      <c r="A1828" s="96">
        <v>40985.083333333336</v>
      </c>
      <c r="B1828" s="96">
        <v>0</v>
      </c>
      <c r="C1828" s="96">
        <v>0</v>
      </c>
      <c r="D1828" s="96">
        <v>98405.7</v>
      </c>
      <c r="E1828" s="96">
        <v>4.306</v>
      </c>
      <c r="F1828" s="96">
        <v>3.4260000000000002</v>
      </c>
      <c r="G1828" s="96">
        <v>0.15</v>
      </c>
      <c r="H1828" s="96">
        <v>13.7</v>
      </c>
      <c r="I1828" s="96">
        <v>14.464466666666667</v>
      </c>
      <c r="J1828" s="96">
        <v>13.06</v>
      </c>
    </row>
    <row r="1829" spans="1:10" x14ac:dyDescent="0.25">
      <c r="A1829" s="96">
        <v>40985.125</v>
      </c>
      <c r="B1829" s="96">
        <v>0</v>
      </c>
      <c r="C1829" s="96">
        <v>0</v>
      </c>
      <c r="D1829" s="96">
        <v>98405.7</v>
      </c>
      <c r="E1829" s="96">
        <v>4.5069999999999997</v>
      </c>
      <c r="F1829" s="96">
        <v>3.3919999999999999</v>
      </c>
      <c r="G1829" s="96">
        <v>0.15</v>
      </c>
      <c r="H1829" s="96">
        <v>13.7</v>
      </c>
      <c r="I1829" s="96">
        <v>13.1678</v>
      </c>
      <c r="J1829" s="96">
        <v>13.06</v>
      </c>
    </row>
    <row r="1830" spans="1:10" x14ac:dyDescent="0.25">
      <c r="A1830" s="96">
        <v>40985.166666666664</v>
      </c>
      <c r="B1830" s="96">
        <v>0</v>
      </c>
      <c r="C1830" s="96">
        <v>0</v>
      </c>
      <c r="D1830" s="96">
        <v>98405.7</v>
      </c>
      <c r="E1830" s="96">
        <v>4.516</v>
      </c>
      <c r="F1830" s="96">
        <v>3.331</v>
      </c>
      <c r="G1830" s="96">
        <v>0.15</v>
      </c>
      <c r="H1830" s="96">
        <v>13.7</v>
      </c>
      <c r="I1830" s="96">
        <v>13.126306666666665</v>
      </c>
      <c r="J1830" s="96">
        <v>13.06</v>
      </c>
    </row>
    <row r="1831" spans="1:10" x14ac:dyDescent="0.25">
      <c r="A1831" s="96">
        <v>40985.208333333336</v>
      </c>
      <c r="B1831" s="96">
        <v>2</v>
      </c>
      <c r="C1831" s="96">
        <v>1</v>
      </c>
      <c r="D1831" s="96">
        <v>98405.7</v>
      </c>
      <c r="E1831" s="96">
        <v>4.4269999999999996</v>
      </c>
      <c r="F1831" s="96">
        <v>3.4550000000000001</v>
      </c>
      <c r="G1831" s="96">
        <v>0.15</v>
      </c>
      <c r="H1831" s="96">
        <v>13.7</v>
      </c>
      <c r="I1831" s="96">
        <v>13.074439999999999</v>
      </c>
      <c r="J1831" s="96">
        <v>13.06</v>
      </c>
    </row>
    <row r="1832" spans="1:10" x14ac:dyDescent="0.25">
      <c r="A1832" s="96">
        <v>40985.25</v>
      </c>
      <c r="B1832" s="96">
        <v>20</v>
      </c>
      <c r="C1832" s="96">
        <v>5</v>
      </c>
      <c r="D1832" s="96">
        <v>98405.7</v>
      </c>
      <c r="E1832" s="96">
        <v>4.6440000000000001</v>
      </c>
      <c r="F1832" s="96">
        <v>3.8260000000000001</v>
      </c>
      <c r="G1832" s="96">
        <v>0.15</v>
      </c>
      <c r="H1832" s="96">
        <v>13.7</v>
      </c>
      <c r="I1832" s="96">
        <v>13.178173333333334</v>
      </c>
      <c r="J1832" s="96">
        <v>13.06</v>
      </c>
    </row>
    <row r="1833" spans="1:10" x14ac:dyDescent="0.25">
      <c r="A1833" s="96">
        <v>40985.291666666664</v>
      </c>
      <c r="B1833" s="96">
        <v>50</v>
      </c>
      <c r="C1833" s="96">
        <v>8</v>
      </c>
      <c r="D1833" s="96">
        <v>98405.7</v>
      </c>
      <c r="E1833" s="96">
        <v>5.2910000000000004</v>
      </c>
      <c r="F1833" s="96">
        <v>4.0720000000000001</v>
      </c>
      <c r="G1833" s="96">
        <v>0.15</v>
      </c>
      <c r="H1833" s="96">
        <v>13.7</v>
      </c>
      <c r="I1833" s="96">
        <v>13.396013333333332</v>
      </c>
      <c r="J1833" s="96">
        <v>13.06</v>
      </c>
    </row>
    <row r="1834" spans="1:10" x14ac:dyDescent="0.25">
      <c r="A1834" s="96">
        <v>40985.333333333336</v>
      </c>
      <c r="B1834" s="96">
        <v>98</v>
      </c>
      <c r="C1834" s="96">
        <v>18</v>
      </c>
      <c r="D1834" s="96">
        <v>98405.7</v>
      </c>
      <c r="E1834" s="96">
        <v>6.3470000000000004</v>
      </c>
      <c r="F1834" s="96">
        <v>4.2519999999999998</v>
      </c>
      <c r="G1834" s="96">
        <v>0.15</v>
      </c>
      <c r="H1834" s="96">
        <v>13.7</v>
      </c>
      <c r="I1834" s="96">
        <v>13.644973333333333</v>
      </c>
      <c r="J1834" s="96">
        <v>13.06</v>
      </c>
    </row>
    <row r="1835" spans="1:10" x14ac:dyDescent="0.25">
      <c r="A1835" s="96">
        <v>40985.375</v>
      </c>
      <c r="B1835" s="96">
        <v>136</v>
      </c>
      <c r="C1835" s="96">
        <v>25</v>
      </c>
      <c r="D1835" s="96">
        <v>98405.7</v>
      </c>
      <c r="E1835" s="96">
        <v>7.415</v>
      </c>
      <c r="F1835" s="96">
        <v>4.5949999999999998</v>
      </c>
      <c r="G1835" s="96">
        <v>0.15</v>
      </c>
      <c r="H1835" s="96">
        <v>13.7</v>
      </c>
      <c r="I1835" s="96">
        <v>13.893933333333333</v>
      </c>
      <c r="J1835" s="96">
        <v>13.06</v>
      </c>
    </row>
    <row r="1836" spans="1:10" x14ac:dyDescent="0.25">
      <c r="A1836" s="96">
        <v>40985.416666666664</v>
      </c>
      <c r="B1836" s="96">
        <v>165</v>
      </c>
      <c r="C1836" s="96">
        <v>34</v>
      </c>
      <c r="D1836" s="96">
        <v>98405.7</v>
      </c>
      <c r="E1836" s="96">
        <v>8.2560000000000002</v>
      </c>
      <c r="F1836" s="96">
        <v>5.01</v>
      </c>
      <c r="G1836" s="96">
        <v>0.15</v>
      </c>
      <c r="H1836" s="96">
        <v>13.7</v>
      </c>
      <c r="I1836" s="96">
        <v>14.22588</v>
      </c>
      <c r="J1836" s="96">
        <v>13.06</v>
      </c>
    </row>
    <row r="1837" spans="1:10" x14ac:dyDescent="0.25">
      <c r="A1837" s="96">
        <v>40985.458333333336</v>
      </c>
      <c r="B1837" s="96">
        <v>198</v>
      </c>
      <c r="C1837" s="96">
        <v>75</v>
      </c>
      <c r="D1837" s="96">
        <v>98405.7</v>
      </c>
      <c r="E1837" s="96">
        <v>8.8040000000000003</v>
      </c>
      <c r="F1837" s="96">
        <v>5.077</v>
      </c>
      <c r="G1837" s="96">
        <v>0.15</v>
      </c>
      <c r="H1837" s="96">
        <v>13.7</v>
      </c>
      <c r="I1837" s="96">
        <v>14.516333333333332</v>
      </c>
      <c r="J1837" s="96">
        <v>13.06</v>
      </c>
    </row>
    <row r="1838" spans="1:10" x14ac:dyDescent="0.25">
      <c r="A1838" s="96">
        <v>40985.5</v>
      </c>
      <c r="B1838" s="96">
        <v>194</v>
      </c>
      <c r="C1838" s="96">
        <v>330</v>
      </c>
      <c r="D1838" s="96">
        <v>98405.7</v>
      </c>
      <c r="E1838" s="96">
        <v>9.81</v>
      </c>
      <c r="F1838" s="96">
        <v>4.8380000000000001</v>
      </c>
      <c r="G1838" s="96">
        <v>0.15</v>
      </c>
      <c r="H1838" s="96">
        <v>13.7</v>
      </c>
      <c r="I1838" s="96">
        <v>14.993506666666665</v>
      </c>
      <c r="J1838" s="96">
        <v>13.06</v>
      </c>
    </row>
    <row r="1839" spans="1:10" x14ac:dyDescent="0.25">
      <c r="A1839" s="96">
        <v>40985.541666666664</v>
      </c>
      <c r="B1839" s="96">
        <v>151</v>
      </c>
      <c r="C1839" s="96">
        <v>434</v>
      </c>
      <c r="D1839" s="96">
        <v>98405.7</v>
      </c>
      <c r="E1839" s="96">
        <v>10.445</v>
      </c>
      <c r="F1839" s="96">
        <v>4.4710000000000001</v>
      </c>
      <c r="G1839" s="96">
        <v>0.15</v>
      </c>
      <c r="H1839" s="96">
        <v>13.7</v>
      </c>
      <c r="I1839" s="96">
        <v>15.335826666666666</v>
      </c>
      <c r="J1839" s="96">
        <v>13.06</v>
      </c>
    </row>
    <row r="1840" spans="1:10" x14ac:dyDescent="0.25">
      <c r="A1840" s="96">
        <v>40985.583333333336</v>
      </c>
      <c r="B1840" s="96">
        <v>124</v>
      </c>
      <c r="C1840" s="96">
        <v>370</v>
      </c>
      <c r="D1840" s="96">
        <v>98405.7</v>
      </c>
      <c r="E1840" s="96">
        <v>10.567</v>
      </c>
      <c r="F1840" s="96">
        <v>4.1440000000000001</v>
      </c>
      <c r="G1840" s="96">
        <v>0.15</v>
      </c>
      <c r="H1840" s="96">
        <v>13.7</v>
      </c>
      <c r="I1840" s="96">
        <v>15.460306666666664</v>
      </c>
      <c r="J1840" s="96">
        <v>13.06</v>
      </c>
    </row>
    <row r="1841" spans="1:10" x14ac:dyDescent="0.25">
      <c r="A1841" s="96">
        <v>40985.625</v>
      </c>
      <c r="B1841" s="96">
        <v>86</v>
      </c>
      <c r="C1841" s="96">
        <v>167</v>
      </c>
      <c r="D1841" s="96">
        <v>98405.7</v>
      </c>
      <c r="E1841" s="96">
        <v>10.06</v>
      </c>
      <c r="F1841" s="96">
        <v>3.6339999999999999</v>
      </c>
      <c r="G1841" s="96">
        <v>0.15</v>
      </c>
      <c r="H1841" s="96">
        <v>13.7</v>
      </c>
      <c r="I1841" s="96">
        <v>15.211346666666666</v>
      </c>
      <c r="J1841" s="96">
        <v>13.06</v>
      </c>
    </row>
    <row r="1842" spans="1:10" x14ac:dyDescent="0.25">
      <c r="A1842" s="96">
        <v>40985.666666666664</v>
      </c>
      <c r="B1842" s="96">
        <v>29</v>
      </c>
      <c r="C1842" s="96">
        <v>40</v>
      </c>
      <c r="D1842" s="96">
        <v>98405.7</v>
      </c>
      <c r="E1842" s="96">
        <v>8.36</v>
      </c>
      <c r="F1842" s="96">
        <v>2.915</v>
      </c>
      <c r="G1842" s="96">
        <v>0.15</v>
      </c>
      <c r="H1842" s="96">
        <v>13.7</v>
      </c>
      <c r="I1842" s="96">
        <v>14.931266666666666</v>
      </c>
      <c r="J1842" s="96">
        <v>13.06</v>
      </c>
    </row>
    <row r="1843" spans="1:10" x14ac:dyDescent="0.25">
      <c r="A1843" s="96">
        <v>40985.708333333336</v>
      </c>
      <c r="B1843" s="96">
        <v>0</v>
      </c>
      <c r="C1843" s="96">
        <v>1</v>
      </c>
      <c r="D1843" s="96">
        <v>98405.7</v>
      </c>
      <c r="E1843" s="96">
        <v>7.6429999999999998</v>
      </c>
      <c r="F1843" s="96">
        <v>2.5920000000000001</v>
      </c>
      <c r="G1843" s="96">
        <v>0.15</v>
      </c>
      <c r="H1843" s="96">
        <v>13.7</v>
      </c>
      <c r="I1843" s="96">
        <v>15.055746666666664</v>
      </c>
      <c r="J1843" s="96">
        <v>13.06</v>
      </c>
    </row>
    <row r="1844" spans="1:10" x14ac:dyDescent="0.25">
      <c r="A1844" s="96">
        <v>40985.75</v>
      </c>
      <c r="B1844" s="96">
        <v>0</v>
      </c>
      <c r="C1844" s="96">
        <v>0</v>
      </c>
      <c r="D1844" s="96">
        <v>98405.7</v>
      </c>
      <c r="E1844" s="96">
        <v>7.8220000000000001</v>
      </c>
      <c r="F1844" s="96">
        <v>2.2200000000000002</v>
      </c>
      <c r="G1844" s="96">
        <v>0.15</v>
      </c>
      <c r="H1844" s="96">
        <v>13.7</v>
      </c>
      <c r="I1844" s="96">
        <v>15.169853333333332</v>
      </c>
      <c r="J1844" s="96">
        <v>13.06</v>
      </c>
    </row>
    <row r="1845" spans="1:10" x14ac:dyDescent="0.25">
      <c r="A1845" s="96">
        <v>40985.791666666664</v>
      </c>
      <c r="B1845" s="96">
        <v>0</v>
      </c>
      <c r="C1845" s="96">
        <v>0</v>
      </c>
      <c r="D1845" s="96">
        <v>98405.7</v>
      </c>
      <c r="E1845" s="96">
        <v>7.5140000000000002</v>
      </c>
      <c r="F1845" s="96">
        <v>2.2429999999999999</v>
      </c>
      <c r="G1845" s="96">
        <v>0.15</v>
      </c>
      <c r="H1845" s="96">
        <v>13.7</v>
      </c>
      <c r="I1845" s="96">
        <v>15.439559999999997</v>
      </c>
      <c r="J1845" s="96">
        <v>13.06</v>
      </c>
    </row>
    <row r="1846" spans="1:10" x14ac:dyDescent="0.25">
      <c r="A1846" s="96">
        <v>40985.833333333336</v>
      </c>
      <c r="B1846" s="96">
        <v>0</v>
      </c>
      <c r="C1846" s="96">
        <v>0</v>
      </c>
      <c r="D1846" s="96">
        <v>98405.7</v>
      </c>
      <c r="E1846" s="96">
        <v>6.907</v>
      </c>
      <c r="F1846" s="96">
        <v>2.597</v>
      </c>
      <c r="G1846" s="96">
        <v>0.15</v>
      </c>
      <c r="H1846" s="96">
        <v>13.7</v>
      </c>
      <c r="I1846" s="96">
        <v>15.387693333333331</v>
      </c>
      <c r="J1846" s="96">
        <v>13.06</v>
      </c>
    </row>
    <row r="1847" spans="1:10" x14ac:dyDescent="0.25">
      <c r="A1847" s="96">
        <v>40985.875</v>
      </c>
      <c r="B1847" s="96">
        <v>0</v>
      </c>
      <c r="C1847" s="96">
        <v>0</v>
      </c>
      <c r="D1847" s="96">
        <v>98405.7</v>
      </c>
      <c r="E1847" s="96">
        <v>6.4</v>
      </c>
      <c r="F1847" s="96">
        <v>2.9039999999999999</v>
      </c>
      <c r="G1847" s="96">
        <v>0.15</v>
      </c>
      <c r="H1847" s="96">
        <v>13.7</v>
      </c>
      <c r="I1847" s="96">
        <v>15.066119999999998</v>
      </c>
      <c r="J1847" s="96">
        <v>13.06</v>
      </c>
    </row>
    <row r="1848" spans="1:10" x14ac:dyDescent="0.25">
      <c r="A1848" s="96">
        <v>40985.916666666664</v>
      </c>
      <c r="B1848" s="96">
        <v>0</v>
      </c>
      <c r="C1848" s="96">
        <v>0</v>
      </c>
      <c r="D1848" s="96">
        <v>98405.7</v>
      </c>
      <c r="E1848" s="96">
        <v>6.01</v>
      </c>
      <c r="F1848" s="96">
        <v>3.1349999999999998</v>
      </c>
      <c r="G1848" s="96">
        <v>0.15</v>
      </c>
      <c r="H1848" s="96">
        <v>13.7</v>
      </c>
      <c r="I1848" s="96">
        <v>14.931266666666666</v>
      </c>
      <c r="J1848" s="96">
        <v>13.06</v>
      </c>
    </row>
    <row r="1849" spans="1:10" x14ac:dyDescent="0.25">
      <c r="A1849" s="96">
        <v>40985.958333333336</v>
      </c>
      <c r="B1849" s="96">
        <v>0</v>
      </c>
      <c r="C1849" s="96">
        <v>0</v>
      </c>
      <c r="D1849" s="96">
        <v>98405.7</v>
      </c>
      <c r="E1849" s="96">
        <v>5.5359999999999996</v>
      </c>
      <c r="F1849" s="96">
        <v>3.25</v>
      </c>
      <c r="G1849" s="96">
        <v>0.15</v>
      </c>
      <c r="H1849" s="96">
        <v>13.7</v>
      </c>
      <c r="I1849" s="96">
        <v>14.744546666666665</v>
      </c>
      <c r="J1849" s="96">
        <v>13.06</v>
      </c>
    </row>
    <row r="1850" spans="1:10" x14ac:dyDescent="0.25">
      <c r="A1850" s="96">
        <v>40986</v>
      </c>
      <c r="B1850" s="96">
        <v>0</v>
      </c>
      <c r="C1850" s="96">
        <v>0</v>
      </c>
      <c r="D1850" s="96">
        <v>98405.7</v>
      </c>
      <c r="E1850" s="96">
        <v>5.0229999999999997</v>
      </c>
      <c r="F1850" s="96">
        <v>3.3109999999999999</v>
      </c>
      <c r="G1850" s="96">
        <v>0.15</v>
      </c>
      <c r="H1850" s="96">
        <v>13.7</v>
      </c>
      <c r="I1850" s="96">
        <v>14.329613333333333</v>
      </c>
      <c r="J1850" s="96">
        <v>13.06</v>
      </c>
    </row>
    <row r="1851" spans="1:10" x14ac:dyDescent="0.25">
      <c r="A1851" s="96">
        <v>40986.041666666664</v>
      </c>
      <c r="B1851" s="96">
        <v>0</v>
      </c>
      <c r="C1851" s="96">
        <v>0</v>
      </c>
      <c r="D1851" s="96">
        <v>98405.7</v>
      </c>
      <c r="E1851" s="96">
        <v>4.5549999999999997</v>
      </c>
      <c r="F1851" s="96">
        <v>3.37</v>
      </c>
      <c r="G1851" s="96">
        <v>0.15</v>
      </c>
      <c r="H1851" s="96">
        <v>13.7</v>
      </c>
      <c r="I1851" s="96">
        <v>14.526706666666666</v>
      </c>
      <c r="J1851" s="96">
        <v>13.06</v>
      </c>
    </row>
    <row r="1852" spans="1:10" x14ac:dyDescent="0.25">
      <c r="A1852" s="96">
        <v>40986.083333333336</v>
      </c>
      <c r="B1852" s="96">
        <v>0</v>
      </c>
      <c r="C1852" s="96">
        <v>0</v>
      </c>
      <c r="D1852" s="96">
        <v>98405.7</v>
      </c>
      <c r="E1852" s="96">
        <v>4.4459999999999997</v>
      </c>
      <c r="F1852" s="96">
        <v>3.488</v>
      </c>
      <c r="G1852" s="96">
        <v>0.15</v>
      </c>
      <c r="H1852" s="96">
        <v>13.7</v>
      </c>
      <c r="I1852" s="96">
        <v>14.765293333333332</v>
      </c>
      <c r="J1852" s="96">
        <v>13.06</v>
      </c>
    </row>
    <row r="1853" spans="1:10" x14ac:dyDescent="0.25">
      <c r="A1853" s="96">
        <v>40986.125</v>
      </c>
      <c r="B1853" s="96">
        <v>0</v>
      </c>
      <c r="C1853" s="96">
        <v>0</v>
      </c>
      <c r="D1853" s="96">
        <v>98405.7</v>
      </c>
      <c r="E1853" s="96">
        <v>4.6369999999999996</v>
      </c>
      <c r="F1853" s="96">
        <v>3.6440000000000001</v>
      </c>
      <c r="G1853" s="96">
        <v>0.15</v>
      </c>
      <c r="H1853" s="96">
        <v>13.7</v>
      </c>
      <c r="I1853" s="96">
        <v>14.754919999999998</v>
      </c>
      <c r="J1853" s="96">
        <v>13.06</v>
      </c>
    </row>
    <row r="1854" spans="1:10" x14ac:dyDescent="0.25">
      <c r="A1854" s="96">
        <v>40986.166666666664</v>
      </c>
      <c r="B1854" s="96">
        <v>0</v>
      </c>
      <c r="C1854" s="96">
        <v>0</v>
      </c>
      <c r="D1854" s="96">
        <v>98405.7</v>
      </c>
      <c r="E1854" s="96">
        <v>4.8600000000000003</v>
      </c>
      <c r="F1854" s="96">
        <v>3.9750000000000001</v>
      </c>
      <c r="G1854" s="96">
        <v>0.15</v>
      </c>
      <c r="H1854" s="96">
        <v>13.7</v>
      </c>
      <c r="I1854" s="96">
        <v>14.879399999999999</v>
      </c>
      <c r="J1854" s="96">
        <v>13.06</v>
      </c>
    </row>
    <row r="1855" spans="1:10" x14ac:dyDescent="0.25">
      <c r="A1855" s="96">
        <v>40986.208333333336</v>
      </c>
      <c r="B1855" s="96">
        <v>3</v>
      </c>
      <c r="C1855" s="96">
        <v>2</v>
      </c>
      <c r="D1855" s="96">
        <v>98405.7</v>
      </c>
      <c r="E1855" s="96">
        <v>5.3890000000000002</v>
      </c>
      <c r="F1855" s="96">
        <v>4.3</v>
      </c>
      <c r="G1855" s="96">
        <v>0.15</v>
      </c>
      <c r="H1855" s="96">
        <v>13.7</v>
      </c>
      <c r="I1855" s="96">
        <v>14.827533333333331</v>
      </c>
      <c r="J1855" s="96">
        <v>13.06</v>
      </c>
    </row>
    <row r="1856" spans="1:10" x14ac:dyDescent="0.25">
      <c r="A1856" s="96">
        <v>40986.25</v>
      </c>
      <c r="B1856" s="96">
        <v>35</v>
      </c>
      <c r="C1856" s="96">
        <v>15</v>
      </c>
      <c r="D1856" s="96">
        <v>98405.7</v>
      </c>
      <c r="E1856" s="96">
        <v>6.3540000000000001</v>
      </c>
      <c r="F1856" s="96">
        <v>4.34</v>
      </c>
      <c r="G1856" s="96">
        <v>0.15</v>
      </c>
      <c r="H1856" s="96">
        <v>13.7</v>
      </c>
      <c r="I1856" s="96">
        <v>14.505959999999998</v>
      </c>
      <c r="J1856" s="96">
        <v>13.06</v>
      </c>
    </row>
    <row r="1857" spans="1:10" x14ac:dyDescent="0.25">
      <c r="A1857" s="96">
        <v>40986.291666666664</v>
      </c>
      <c r="B1857" s="96">
        <v>72</v>
      </c>
      <c r="C1857" s="96">
        <v>18</v>
      </c>
      <c r="D1857" s="96">
        <v>98405.7</v>
      </c>
      <c r="E1857" s="96">
        <v>7.5030000000000001</v>
      </c>
      <c r="F1857" s="96">
        <v>4.4710000000000001</v>
      </c>
      <c r="G1857" s="96">
        <v>0.15</v>
      </c>
      <c r="H1857" s="96">
        <v>13.7</v>
      </c>
      <c r="I1857" s="96">
        <v>14.505959999999998</v>
      </c>
      <c r="J1857" s="96">
        <v>13.06</v>
      </c>
    </row>
    <row r="1858" spans="1:10" x14ac:dyDescent="0.25">
      <c r="A1858" s="96">
        <v>40986.333333333336</v>
      </c>
      <c r="B1858" s="96">
        <v>103</v>
      </c>
      <c r="C1858" s="96">
        <v>17</v>
      </c>
      <c r="D1858" s="96">
        <v>98405.7</v>
      </c>
      <c r="E1858" s="96">
        <v>8.5350000000000001</v>
      </c>
      <c r="F1858" s="96">
        <v>4.6109999999999998</v>
      </c>
      <c r="G1858" s="96">
        <v>0.15</v>
      </c>
      <c r="H1858" s="96">
        <v>13.7</v>
      </c>
      <c r="I1858" s="96">
        <v>13.302653333333332</v>
      </c>
      <c r="J1858" s="96">
        <v>13.06</v>
      </c>
    </row>
    <row r="1859" spans="1:10" x14ac:dyDescent="0.25">
      <c r="A1859" s="96">
        <v>40986.375</v>
      </c>
      <c r="B1859" s="96">
        <v>127</v>
      </c>
      <c r="C1859" s="96">
        <v>16</v>
      </c>
      <c r="D1859" s="96">
        <v>98405.7</v>
      </c>
      <c r="E1859" s="96">
        <v>9.4819999999999993</v>
      </c>
      <c r="F1859" s="96">
        <v>4.9169999999999998</v>
      </c>
      <c r="G1859" s="96">
        <v>0.15</v>
      </c>
      <c r="H1859" s="96">
        <v>13.7</v>
      </c>
      <c r="I1859" s="96">
        <v>13.1678</v>
      </c>
      <c r="J1859" s="96">
        <v>13.06</v>
      </c>
    </row>
    <row r="1860" spans="1:10" x14ac:dyDescent="0.25">
      <c r="A1860" s="96">
        <v>40986.416666666664</v>
      </c>
      <c r="B1860" s="96">
        <v>167</v>
      </c>
      <c r="C1860" s="96">
        <v>25</v>
      </c>
      <c r="D1860" s="96">
        <v>98405.7</v>
      </c>
      <c r="E1860" s="96">
        <v>10.186999999999999</v>
      </c>
      <c r="F1860" s="96">
        <v>5.1349999999999998</v>
      </c>
      <c r="G1860" s="96">
        <v>0.15</v>
      </c>
      <c r="H1860" s="96">
        <v>13.7</v>
      </c>
      <c r="I1860" s="96">
        <v>13.458253333333332</v>
      </c>
      <c r="J1860" s="96">
        <v>13.06</v>
      </c>
    </row>
    <row r="1861" spans="1:10" x14ac:dyDescent="0.25">
      <c r="A1861" s="96">
        <v>40986.458333333336</v>
      </c>
      <c r="B1861" s="96">
        <v>170</v>
      </c>
      <c r="C1861" s="96">
        <v>23</v>
      </c>
      <c r="D1861" s="96">
        <v>98405.7</v>
      </c>
      <c r="E1861" s="96">
        <v>10.57</v>
      </c>
      <c r="F1861" s="96">
        <v>5.19</v>
      </c>
      <c r="G1861" s="96">
        <v>0.15</v>
      </c>
      <c r="H1861" s="96">
        <v>13.7</v>
      </c>
      <c r="I1861" s="96">
        <v>13.831693333333334</v>
      </c>
      <c r="J1861" s="96">
        <v>13.06</v>
      </c>
    </row>
    <row r="1862" spans="1:10" x14ac:dyDescent="0.25">
      <c r="A1862" s="96">
        <v>40986.5</v>
      </c>
      <c r="B1862" s="96">
        <v>114</v>
      </c>
      <c r="C1862" s="96">
        <v>8</v>
      </c>
      <c r="D1862" s="96">
        <v>98405.7</v>
      </c>
      <c r="E1862" s="96">
        <v>10.343999999999999</v>
      </c>
      <c r="F1862" s="96">
        <v>5.4119999999999999</v>
      </c>
      <c r="G1862" s="96">
        <v>0.15</v>
      </c>
      <c r="H1862" s="96">
        <v>13.7</v>
      </c>
      <c r="I1862" s="96">
        <v>13.873186666666665</v>
      </c>
      <c r="J1862" s="96">
        <v>13.06</v>
      </c>
    </row>
    <row r="1863" spans="1:10" x14ac:dyDescent="0.25">
      <c r="A1863" s="96">
        <v>40986.541666666664</v>
      </c>
      <c r="B1863" s="96">
        <v>85</v>
      </c>
      <c r="C1863" s="96">
        <v>6</v>
      </c>
      <c r="D1863" s="96">
        <v>98405.7</v>
      </c>
      <c r="E1863" s="96">
        <v>9.89</v>
      </c>
      <c r="F1863" s="96">
        <v>5.9139999999999997</v>
      </c>
      <c r="G1863" s="96">
        <v>0.15</v>
      </c>
      <c r="H1863" s="96">
        <v>13.7</v>
      </c>
      <c r="I1863" s="96">
        <v>13.997666666666666</v>
      </c>
      <c r="J1863" s="96">
        <v>13.06</v>
      </c>
    </row>
    <row r="1864" spans="1:10" x14ac:dyDescent="0.25">
      <c r="A1864" s="96">
        <v>40986.583333333336</v>
      </c>
      <c r="B1864" s="96">
        <v>63</v>
      </c>
      <c r="C1864" s="96">
        <v>5</v>
      </c>
      <c r="D1864" s="96">
        <v>98405.7</v>
      </c>
      <c r="E1864" s="96">
        <v>9.3539999999999992</v>
      </c>
      <c r="F1864" s="96">
        <v>6.2290000000000001</v>
      </c>
      <c r="G1864" s="96">
        <v>0.15</v>
      </c>
      <c r="H1864" s="96">
        <v>13.7</v>
      </c>
      <c r="I1864" s="96">
        <v>13.997666666666666</v>
      </c>
      <c r="J1864" s="96">
        <v>13.06</v>
      </c>
    </row>
    <row r="1865" spans="1:10" x14ac:dyDescent="0.25">
      <c r="A1865" s="96">
        <v>40986.625</v>
      </c>
      <c r="B1865" s="96">
        <v>45</v>
      </c>
      <c r="C1865" s="96">
        <v>8</v>
      </c>
      <c r="D1865" s="96">
        <v>98405.7</v>
      </c>
      <c r="E1865" s="96">
        <v>8.6929999999999996</v>
      </c>
      <c r="F1865" s="96">
        <v>6.3120000000000003</v>
      </c>
      <c r="G1865" s="96">
        <v>0.15</v>
      </c>
      <c r="H1865" s="96">
        <v>13.7</v>
      </c>
      <c r="I1865" s="96">
        <v>14.205133333333333</v>
      </c>
      <c r="J1865" s="96">
        <v>13.06</v>
      </c>
    </row>
    <row r="1866" spans="1:10" x14ac:dyDescent="0.25">
      <c r="A1866" s="96">
        <v>40986.666666666664</v>
      </c>
      <c r="B1866" s="96">
        <v>37</v>
      </c>
      <c r="C1866" s="96">
        <v>67</v>
      </c>
      <c r="D1866" s="96">
        <v>98405.7</v>
      </c>
      <c r="E1866" s="96">
        <v>7.7969999999999997</v>
      </c>
      <c r="F1866" s="96">
        <v>6.2119999999999997</v>
      </c>
      <c r="G1866" s="96">
        <v>0.15</v>
      </c>
      <c r="H1866" s="96">
        <v>13.7</v>
      </c>
      <c r="I1866" s="96">
        <v>14.153266666666667</v>
      </c>
      <c r="J1866" s="96">
        <v>13.06</v>
      </c>
    </row>
    <row r="1867" spans="1:10" x14ac:dyDescent="0.25">
      <c r="A1867" s="96">
        <v>40986.708333333336</v>
      </c>
      <c r="B1867" s="96">
        <v>0</v>
      </c>
      <c r="C1867" s="96">
        <v>0</v>
      </c>
      <c r="D1867" s="96">
        <v>98405.7</v>
      </c>
      <c r="E1867" s="96">
        <v>6.758</v>
      </c>
      <c r="F1867" s="96">
        <v>6.1719999999999997</v>
      </c>
      <c r="G1867" s="96">
        <v>0.15</v>
      </c>
      <c r="H1867" s="96">
        <v>13.7</v>
      </c>
      <c r="I1867" s="96">
        <v>13.313026666666666</v>
      </c>
      <c r="J1867" s="96">
        <v>13.06</v>
      </c>
    </row>
    <row r="1868" spans="1:10" x14ac:dyDescent="0.25">
      <c r="A1868" s="96">
        <v>40986.75</v>
      </c>
      <c r="B1868" s="96">
        <v>0</v>
      </c>
      <c r="C1868" s="96">
        <v>0</v>
      </c>
      <c r="D1868" s="96">
        <v>98405.7</v>
      </c>
      <c r="E1868" s="96">
        <v>6.47</v>
      </c>
      <c r="F1868" s="96">
        <v>6.43</v>
      </c>
      <c r="G1868" s="96">
        <v>0.15</v>
      </c>
      <c r="H1868" s="96">
        <v>13.7</v>
      </c>
      <c r="I1868" s="96">
        <v>12.815106666666665</v>
      </c>
      <c r="J1868" s="96">
        <v>13.06</v>
      </c>
    </row>
    <row r="1869" spans="1:10" x14ac:dyDescent="0.25">
      <c r="A1869" s="96">
        <v>40986.791666666664</v>
      </c>
      <c r="B1869" s="96">
        <v>0</v>
      </c>
      <c r="C1869" s="96">
        <v>0</v>
      </c>
      <c r="D1869" s="96">
        <v>98405.7</v>
      </c>
      <c r="E1869" s="96">
        <v>6.1139999999999999</v>
      </c>
      <c r="F1869" s="96">
        <v>6.9589999999999996</v>
      </c>
      <c r="G1869" s="96">
        <v>0.15</v>
      </c>
      <c r="H1869" s="96">
        <v>13.7</v>
      </c>
      <c r="I1869" s="96">
        <v>12.35868</v>
      </c>
      <c r="J1869" s="96">
        <v>13.06</v>
      </c>
    </row>
    <row r="1870" spans="1:10" x14ac:dyDescent="0.25">
      <c r="A1870" s="96">
        <v>40986.833333333336</v>
      </c>
      <c r="B1870" s="96">
        <v>0</v>
      </c>
      <c r="C1870" s="96">
        <v>0</v>
      </c>
      <c r="D1870" s="96">
        <v>98405.7</v>
      </c>
      <c r="E1870" s="96">
        <v>5.1950000000000003</v>
      </c>
      <c r="F1870" s="96">
        <v>7.0270000000000001</v>
      </c>
      <c r="G1870" s="96">
        <v>0.15</v>
      </c>
      <c r="H1870" s="96">
        <v>13.7</v>
      </c>
      <c r="I1870" s="96">
        <v>12.493533333333332</v>
      </c>
      <c r="J1870" s="96">
        <v>13.06</v>
      </c>
    </row>
    <row r="1871" spans="1:10" x14ac:dyDescent="0.25">
      <c r="A1871" s="96">
        <v>40986.875</v>
      </c>
      <c r="B1871" s="96">
        <v>0</v>
      </c>
      <c r="C1871" s="96">
        <v>0</v>
      </c>
      <c r="D1871" s="96">
        <v>98405.7</v>
      </c>
      <c r="E1871" s="96">
        <v>4.556</v>
      </c>
      <c r="F1871" s="96">
        <v>6.9349999999999996</v>
      </c>
      <c r="G1871" s="96">
        <v>0.15</v>
      </c>
      <c r="H1871" s="96">
        <v>13.7</v>
      </c>
      <c r="I1871" s="96">
        <v>11.622173333333333</v>
      </c>
      <c r="J1871" s="96">
        <v>13.06</v>
      </c>
    </row>
    <row r="1872" spans="1:10" x14ac:dyDescent="0.25">
      <c r="A1872" s="96">
        <v>40986.916666666664</v>
      </c>
      <c r="B1872" s="96">
        <v>0</v>
      </c>
      <c r="C1872" s="96">
        <v>0</v>
      </c>
      <c r="D1872" s="96">
        <v>98405.7</v>
      </c>
      <c r="E1872" s="96">
        <v>4.343</v>
      </c>
      <c r="F1872" s="96">
        <v>7.0410000000000004</v>
      </c>
      <c r="G1872" s="96">
        <v>0.15</v>
      </c>
      <c r="H1872" s="96">
        <v>13.7</v>
      </c>
      <c r="I1872" s="96">
        <v>10.74044</v>
      </c>
      <c r="J1872" s="96">
        <v>13.06</v>
      </c>
    </row>
    <row r="1873" spans="1:10" x14ac:dyDescent="0.25">
      <c r="A1873" s="96">
        <v>40986.958333333336</v>
      </c>
      <c r="B1873" s="96">
        <v>0</v>
      </c>
      <c r="C1873" s="96">
        <v>0</v>
      </c>
      <c r="D1873" s="96">
        <v>98405.7</v>
      </c>
      <c r="E1873" s="96">
        <v>3.891</v>
      </c>
      <c r="F1873" s="96">
        <v>7.0019999999999998</v>
      </c>
      <c r="G1873" s="96">
        <v>0.15</v>
      </c>
      <c r="H1873" s="96">
        <v>13.7</v>
      </c>
      <c r="I1873" s="96">
        <v>10.252893333333333</v>
      </c>
      <c r="J1873" s="96">
        <v>13.06</v>
      </c>
    </row>
    <row r="1874" spans="1:10" x14ac:dyDescent="0.25">
      <c r="A1874" s="96">
        <v>40987</v>
      </c>
      <c r="B1874" s="96">
        <v>0</v>
      </c>
      <c r="C1874" s="96">
        <v>0</v>
      </c>
      <c r="D1874" s="96">
        <v>98405.7</v>
      </c>
      <c r="E1874" s="96">
        <v>3.3370000000000002</v>
      </c>
      <c r="F1874" s="96">
        <v>6.6689999999999996</v>
      </c>
      <c r="G1874" s="96">
        <v>0.15</v>
      </c>
      <c r="H1874" s="96">
        <v>13.7</v>
      </c>
      <c r="I1874" s="96">
        <v>10.439613333333332</v>
      </c>
      <c r="J1874" s="96">
        <v>13.06</v>
      </c>
    </row>
    <row r="1875" spans="1:10" x14ac:dyDescent="0.25">
      <c r="A1875" s="96">
        <v>40987.041666666664</v>
      </c>
      <c r="B1875" s="96">
        <v>0</v>
      </c>
      <c r="C1875" s="96">
        <v>0</v>
      </c>
      <c r="D1875" s="96">
        <v>98405.7</v>
      </c>
      <c r="E1875" s="96">
        <v>3.0009999999999999</v>
      </c>
      <c r="F1875" s="96">
        <v>6.3970000000000002</v>
      </c>
      <c r="G1875" s="96">
        <v>0.15</v>
      </c>
      <c r="H1875" s="96">
        <v>13.7</v>
      </c>
      <c r="I1875" s="96">
        <v>10.792306666666665</v>
      </c>
      <c r="J1875" s="96">
        <v>13.06</v>
      </c>
    </row>
    <row r="1876" spans="1:10" x14ac:dyDescent="0.25">
      <c r="A1876" s="96">
        <v>40987.083333333336</v>
      </c>
      <c r="B1876" s="96">
        <v>0</v>
      </c>
      <c r="C1876" s="96">
        <v>0</v>
      </c>
      <c r="D1876" s="96">
        <v>98405.7</v>
      </c>
      <c r="E1876" s="96">
        <v>2.8279999999999998</v>
      </c>
      <c r="F1876" s="96">
        <v>6.2480000000000002</v>
      </c>
      <c r="G1876" s="96">
        <v>0.15</v>
      </c>
      <c r="H1876" s="96">
        <v>13.7</v>
      </c>
      <c r="I1876" s="96">
        <v>11.207239999999999</v>
      </c>
      <c r="J1876" s="96">
        <v>13.06</v>
      </c>
    </row>
    <row r="1877" spans="1:10" x14ac:dyDescent="0.25">
      <c r="A1877" s="96">
        <v>40987.125</v>
      </c>
      <c r="B1877" s="96">
        <v>0</v>
      </c>
      <c r="C1877" s="96">
        <v>0</v>
      </c>
      <c r="D1877" s="96">
        <v>98405.7</v>
      </c>
      <c r="E1877" s="96">
        <v>1.891</v>
      </c>
      <c r="F1877" s="96">
        <v>5.5620000000000003</v>
      </c>
      <c r="G1877" s="96">
        <v>0.15</v>
      </c>
      <c r="H1877" s="96">
        <v>13.7</v>
      </c>
      <c r="I1877" s="96">
        <v>11.26948</v>
      </c>
      <c r="J1877" s="96">
        <v>13.06</v>
      </c>
    </row>
    <row r="1878" spans="1:10" x14ac:dyDescent="0.25">
      <c r="A1878" s="96">
        <v>40987.166666666664</v>
      </c>
      <c r="B1878" s="96">
        <v>0</v>
      </c>
      <c r="C1878" s="96">
        <v>0</v>
      </c>
      <c r="D1878" s="96">
        <v>98405.7</v>
      </c>
      <c r="E1878" s="96">
        <v>0.81100000000000005</v>
      </c>
      <c r="F1878" s="96">
        <v>5.125</v>
      </c>
      <c r="G1878" s="96">
        <v>0.15</v>
      </c>
      <c r="H1878" s="96">
        <v>13.7</v>
      </c>
      <c r="I1878" s="96">
        <v>11.352466666666665</v>
      </c>
      <c r="J1878" s="96">
        <v>13.06</v>
      </c>
    </row>
    <row r="1879" spans="1:10" x14ac:dyDescent="0.25">
      <c r="A1879" s="96">
        <v>40987.208333333336</v>
      </c>
      <c r="B1879" s="96">
        <v>8</v>
      </c>
      <c r="C1879" s="96">
        <v>30</v>
      </c>
      <c r="D1879" s="96">
        <v>98405.7</v>
      </c>
      <c r="E1879" s="96">
        <v>1.194</v>
      </c>
      <c r="F1879" s="96">
        <v>5.5279999999999996</v>
      </c>
      <c r="G1879" s="96">
        <v>0.15</v>
      </c>
      <c r="H1879" s="96">
        <v>13.7</v>
      </c>
      <c r="I1879" s="96">
        <v>11.290226666666666</v>
      </c>
      <c r="J1879" s="96">
        <v>13.06</v>
      </c>
    </row>
    <row r="1880" spans="1:10" x14ac:dyDescent="0.25">
      <c r="A1880" s="96">
        <v>40987.25</v>
      </c>
      <c r="B1880" s="96">
        <v>47</v>
      </c>
      <c r="C1880" s="96">
        <v>104</v>
      </c>
      <c r="D1880" s="96">
        <v>98405.7</v>
      </c>
      <c r="E1880" s="96">
        <v>2.2130000000000001</v>
      </c>
      <c r="F1880" s="96">
        <v>6.01</v>
      </c>
      <c r="G1880" s="96">
        <v>0.15</v>
      </c>
      <c r="H1880" s="96">
        <v>13.7</v>
      </c>
      <c r="I1880" s="96">
        <v>10.460359999999998</v>
      </c>
      <c r="J1880" s="96">
        <v>13.06</v>
      </c>
    </row>
    <row r="1881" spans="1:10" x14ac:dyDescent="0.25">
      <c r="A1881" s="96">
        <v>40987.291666666664</v>
      </c>
      <c r="B1881" s="96">
        <v>75</v>
      </c>
      <c r="C1881" s="96">
        <v>648</v>
      </c>
      <c r="D1881" s="96">
        <v>98405.7</v>
      </c>
      <c r="E1881" s="96">
        <v>3.992</v>
      </c>
      <c r="F1881" s="96">
        <v>6.5490000000000004</v>
      </c>
      <c r="G1881" s="96">
        <v>0.15</v>
      </c>
      <c r="H1881" s="96">
        <v>13.7</v>
      </c>
      <c r="I1881" s="96">
        <v>10.543346666666666</v>
      </c>
      <c r="J1881" s="96">
        <v>13.06</v>
      </c>
    </row>
    <row r="1882" spans="1:10" x14ac:dyDescent="0.25">
      <c r="A1882" s="96">
        <v>40987.333333333336</v>
      </c>
      <c r="B1882" s="96">
        <v>81</v>
      </c>
      <c r="C1882" s="96">
        <v>809</v>
      </c>
      <c r="D1882" s="96">
        <v>98405.7</v>
      </c>
      <c r="E1882" s="96">
        <v>6.02</v>
      </c>
      <c r="F1882" s="96">
        <v>7.2850000000000001</v>
      </c>
      <c r="G1882" s="96">
        <v>0.15</v>
      </c>
      <c r="H1882" s="96">
        <v>13.7</v>
      </c>
      <c r="I1882" s="96">
        <v>11.559933333333333</v>
      </c>
      <c r="J1882" s="96">
        <v>13.06</v>
      </c>
    </row>
    <row r="1883" spans="1:10" x14ac:dyDescent="0.25">
      <c r="A1883" s="96">
        <v>40987.375</v>
      </c>
      <c r="B1883" s="96">
        <v>88</v>
      </c>
      <c r="C1883" s="96">
        <v>844</v>
      </c>
      <c r="D1883" s="96">
        <v>98405.7</v>
      </c>
      <c r="E1883" s="96">
        <v>7.5529999999999999</v>
      </c>
      <c r="F1883" s="96">
        <v>7.3819999999999997</v>
      </c>
      <c r="G1883" s="96">
        <v>0.15</v>
      </c>
      <c r="H1883" s="96">
        <v>13.7</v>
      </c>
      <c r="I1883" s="96">
        <v>12.192706666666666</v>
      </c>
      <c r="J1883" s="96">
        <v>13.06</v>
      </c>
    </row>
    <row r="1884" spans="1:10" x14ac:dyDescent="0.25">
      <c r="A1884" s="96">
        <v>40987.416666666664</v>
      </c>
      <c r="B1884" s="96">
        <v>100</v>
      </c>
      <c r="C1884" s="96">
        <v>810</v>
      </c>
      <c r="D1884" s="96">
        <v>98405.7</v>
      </c>
      <c r="E1884" s="96">
        <v>8.6489999999999991</v>
      </c>
      <c r="F1884" s="96">
        <v>7.3579999999999997</v>
      </c>
      <c r="G1884" s="96">
        <v>0.15</v>
      </c>
      <c r="H1884" s="96">
        <v>13.7</v>
      </c>
      <c r="I1884" s="96">
        <v>12.76324</v>
      </c>
      <c r="J1884" s="96">
        <v>13.06</v>
      </c>
    </row>
    <row r="1885" spans="1:10" x14ac:dyDescent="0.25">
      <c r="A1885" s="96">
        <v>40987.458333333336</v>
      </c>
      <c r="B1885" s="96">
        <v>129</v>
      </c>
      <c r="C1885" s="96">
        <v>632</v>
      </c>
      <c r="D1885" s="96">
        <v>98405.7</v>
      </c>
      <c r="E1885" s="96">
        <v>9.08</v>
      </c>
      <c r="F1885" s="96">
        <v>7.3120000000000003</v>
      </c>
      <c r="G1885" s="96">
        <v>0.15</v>
      </c>
      <c r="H1885" s="96">
        <v>13.7</v>
      </c>
      <c r="I1885" s="96">
        <v>13.198919999999998</v>
      </c>
      <c r="J1885" s="96">
        <v>13.06</v>
      </c>
    </row>
    <row r="1886" spans="1:10" x14ac:dyDescent="0.25">
      <c r="A1886" s="96">
        <v>40987.5</v>
      </c>
      <c r="B1886" s="96">
        <v>147</v>
      </c>
      <c r="C1886" s="96">
        <v>493</v>
      </c>
      <c r="D1886" s="96">
        <v>98405.7</v>
      </c>
      <c r="E1886" s="96">
        <v>9.1890000000000001</v>
      </c>
      <c r="F1886" s="96">
        <v>7.2590000000000003</v>
      </c>
      <c r="G1886" s="96">
        <v>0.15</v>
      </c>
      <c r="H1886" s="96">
        <v>13.7</v>
      </c>
      <c r="I1886" s="96">
        <v>13.665719999999999</v>
      </c>
      <c r="J1886" s="96">
        <v>13.06</v>
      </c>
    </row>
    <row r="1887" spans="1:10" x14ac:dyDescent="0.25">
      <c r="A1887" s="96">
        <v>40987.541666666664</v>
      </c>
      <c r="B1887" s="96">
        <v>138</v>
      </c>
      <c r="C1887" s="96">
        <v>428</v>
      </c>
      <c r="D1887" s="96">
        <v>98405.7</v>
      </c>
      <c r="E1887" s="96">
        <v>9.0760000000000005</v>
      </c>
      <c r="F1887" s="96">
        <v>7.1180000000000003</v>
      </c>
      <c r="G1887" s="96">
        <v>0.15</v>
      </c>
      <c r="H1887" s="96">
        <v>13.7</v>
      </c>
      <c r="I1887" s="96">
        <v>14.225879999999998</v>
      </c>
      <c r="J1887" s="96">
        <v>13.06</v>
      </c>
    </row>
    <row r="1888" spans="1:10" x14ac:dyDescent="0.25">
      <c r="A1888" s="96">
        <v>40987.583333333336</v>
      </c>
      <c r="B1888" s="96">
        <v>115</v>
      </c>
      <c r="C1888" s="96">
        <v>362</v>
      </c>
      <c r="D1888" s="96">
        <v>98405.7</v>
      </c>
      <c r="E1888" s="96">
        <v>8.7840000000000007</v>
      </c>
      <c r="F1888" s="96">
        <v>6.8840000000000003</v>
      </c>
      <c r="G1888" s="96">
        <v>0.15</v>
      </c>
      <c r="H1888" s="96">
        <v>13.7</v>
      </c>
      <c r="I1888" s="96">
        <v>14.661559999999998</v>
      </c>
      <c r="J1888" s="96">
        <v>13.06</v>
      </c>
    </row>
    <row r="1889" spans="1:10" x14ac:dyDescent="0.25">
      <c r="A1889" s="96">
        <v>40987.625</v>
      </c>
      <c r="B1889" s="96">
        <v>79</v>
      </c>
      <c r="C1889" s="96">
        <v>275</v>
      </c>
      <c r="D1889" s="96">
        <v>98405.7</v>
      </c>
      <c r="E1889" s="96">
        <v>8.2479999999999993</v>
      </c>
      <c r="F1889" s="96">
        <v>6.4290000000000003</v>
      </c>
      <c r="G1889" s="96">
        <v>0.15</v>
      </c>
      <c r="H1889" s="96">
        <v>13.7</v>
      </c>
      <c r="I1889" s="96">
        <v>14.827533333333331</v>
      </c>
      <c r="J1889" s="96">
        <v>13.06</v>
      </c>
    </row>
    <row r="1890" spans="1:10" x14ac:dyDescent="0.25">
      <c r="A1890" s="96">
        <v>40987.666666666664</v>
      </c>
      <c r="B1890" s="96">
        <v>35</v>
      </c>
      <c r="C1890" s="96">
        <v>155</v>
      </c>
      <c r="D1890" s="96">
        <v>98405.7</v>
      </c>
      <c r="E1890" s="96">
        <v>7.0750000000000002</v>
      </c>
      <c r="F1890" s="96">
        <v>5.5460000000000003</v>
      </c>
      <c r="G1890" s="96">
        <v>0.15</v>
      </c>
      <c r="H1890" s="96">
        <v>13.7</v>
      </c>
      <c r="I1890" s="96">
        <v>14.837906666666665</v>
      </c>
      <c r="J1890" s="96">
        <v>13.06</v>
      </c>
    </row>
    <row r="1891" spans="1:10" x14ac:dyDescent="0.25">
      <c r="A1891" s="96">
        <v>40987.708333333336</v>
      </c>
      <c r="B1891" s="96">
        <v>1</v>
      </c>
      <c r="C1891" s="96">
        <v>4</v>
      </c>
      <c r="D1891" s="96">
        <v>98405.7</v>
      </c>
      <c r="E1891" s="96">
        <v>4.5910000000000002</v>
      </c>
      <c r="F1891" s="96">
        <v>4.6660000000000004</v>
      </c>
      <c r="G1891" s="96">
        <v>0.15</v>
      </c>
      <c r="H1891" s="96">
        <v>13.7</v>
      </c>
      <c r="I1891" s="96">
        <v>14.76529333333333</v>
      </c>
      <c r="J1891" s="96">
        <v>13.06</v>
      </c>
    </row>
    <row r="1892" spans="1:10" x14ac:dyDescent="0.25">
      <c r="A1892" s="96">
        <v>40987.75</v>
      </c>
      <c r="B1892" s="96">
        <v>0</v>
      </c>
      <c r="C1892" s="96">
        <v>0</v>
      </c>
      <c r="D1892" s="96">
        <v>98405.7</v>
      </c>
      <c r="E1892" s="96">
        <v>3.4039999999999999</v>
      </c>
      <c r="F1892" s="96">
        <v>4.5330000000000004</v>
      </c>
      <c r="G1892" s="96">
        <v>0.15</v>
      </c>
      <c r="H1892" s="96">
        <v>13.7</v>
      </c>
      <c r="I1892" s="96">
        <v>14.22588</v>
      </c>
      <c r="J1892" s="96">
        <v>13.06</v>
      </c>
    </row>
    <row r="1893" spans="1:10" x14ac:dyDescent="0.25">
      <c r="A1893" s="96">
        <v>40987.791666666664</v>
      </c>
      <c r="B1893" s="96">
        <v>0</v>
      </c>
      <c r="C1893" s="96">
        <v>0</v>
      </c>
      <c r="D1893" s="96">
        <v>98405.7</v>
      </c>
      <c r="E1893" s="96">
        <v>2.698</v>
      </c>
      <c r="F1893" s="96">
        <v>4.4690000000000003</v>
      </c>
      <c r="G1893" s="96">
        <v>0.15</v>
      </c>
      <c r="H1893" s="96">
        <v>13.7</v>
      </c>
      <c r="I1893" s="96">
        <v>13.136679999999998</v>
      </c>
      <c r="J1893" s="96">
        <v>13.06</v>
      </c>
    </row>
    <row r="1894" spans="1:10" x14ac:dyDescent="0.25">
      <c r="A1894" s="96">
        <v>40987.833333333336</v>
      </c>
      <c r="B1894" s="96">
        <v>0</v>
      </c>
      <c r="C1894" s="96">
        <v>0</v>
      </c>
      <c r="D1894" s="96">
        <v>98405.7</v>
      </c>
      <c r="E1894" s="96">
        <v>2.6789999999999998</v>
      </c>
      <c r="F1894" s="96">
        <v>4.468</v>
      </c>
      <c r="G1894" s="96">
        <v>0.15</v>
      </c>
      <c r="H1894" s="96">
        <v>13.7</v>
      </c>
      <c r="I1894" s="96">
        <v>12.369053333333333</v>
      </c>
      <c r="J1894" s="96">
        <v>13.06</v>
      </c>
    </row>
    <row r="1895" spans="1:10" x14ac:dyDescent="0.25">
      <c r="A1895" s="96">
        <v>40987.875</v>
      </c>
      <c r="B1895" s="96">
        <v>0</v>
      </c>
      <c r="C1895" s="96">
        <v>0</v>
      </c>
      <c r="D1895" s="96">
        <v>98405.7</v>
      </c>
      <c r="E1895" s="96">
        <v>3.1930000000000001</v>
      </c>
      <c r="F1895" s="96">
        <v>4.6879999999999997</v>
      </c>
      <c r="G1895" s="96">
        <v>0.15</v>
      </c>
      <c r="H1895" s="96">
        <v>13.7</v>
      </c>
      <c r="I1895" s="96">
        <v>12.161586666666665</v>
      </c>
      <c r="J1895" s="96">
        <v>13.06</v>
      </c>
    </row>
    <row r="1896" spans="1:10" x14ac:dyDescent="0.25">
      <c r="A1896" s="96">
        <v>40987.916666666664</v>
      </c>
      <c r="B1896" s="96">
        <v>0</v>
      </c>
      <c r="C1896" s="96">
        <v>0</v>
      </c>
      <c r="D1896" s="96">
        <v>98405.7</v>
      </c>
      <c r="E1896" s="96">
        <v>3.19</v>
      </c>
      <c r="F1896" s="96">
        <v>4.7060000000000004</v>
      </c>
      <c r="G1896" s="96">
        <v>0.15</v>
      </c>
      <c r="H1896" s="96">
        <v>13.7</v>
      </c>
      <c r="I1896" s="96">
        <v>11.736279999999999</v>
      </c>
      <c r="J1896" s="96">
        <v>13.06</v>
      </c>
    </row>
    <row r="1897" spans="1:10" x14ac:dyDescent="0.25">
      <c r="A1897" s="96">
        <v>40987.958333333336</v>
      </c>
      <c r="B1897" s="96">
        <v>0</v>
      </c>
      <c r="C1897" s="96">
        <v>0</v>
      </c>
      <c r="D1897" s="96">
        <v>98405.7</v>
      </c>
      <c r="E1897" s="96">
        <v>3.1110000000000002</v>
      </c>
      <c r="F1897" s="96">
        <v>4.5460000000000003</v>
      </c>
      <c r="G1897" s="96">
        <v>0.15</v>
      </c>
      <c r="H1897" s="96">
        <v>13.7</v>
      </c>
      <c r="I1897" s="96">
        <v>9.8690799999999985</v>
      </c>
      <c r="J1897" s="96">
        <v>13.06</v>
      </c>
    </row>
    <row r="1898" spans="1:10" x14ac:dyDescent="0.25">
      <c r="A1898" s="96">
        <v>40988</v>
      </c>
      <c r="B1898" s="96">
        <v>0</v>
      </c>
      <c r="C1898" s="96">
        <v>0</v>
      </c>
      <c r="D1898" s="96">
        <v>98405.7</v>
      </c>
      <c r="E1898" s="96">
        <v>3.2080000000000002</v>
      </c>
      <c r="F1898" s="96">
        <v>4.5949999999999998</v>
      </c>
      <c r="G1898" s="96">
        <v>0.15</v>
      </c>
      <c r="H1898" s="96">
        <v>13.7</v>
      </c>
      <c r="I1898" s="96">
        <v>9.4748933333333323</v>
      </c>
      <c r="J1898" s="96">
        <v>13.06</v>
      </c>
    </row>
    <row r="1899" spans="1:10" x14ac:dyDescent="0.25">
      <c r="A1899" s="96">
        <v>40988.041666666664</v>
      </c>
      <c r="B1899" s="96">
        <v>0</v>
      </c>
      <c r="C1899" s="96">
        <v>0</v>
      </c>
      <c r="D1899" s="96">
        <v>98405.7</v>
      </c>
      <c r="E1899" s="96">
        <v>3.3109999999999999</v>
      </c>
      <c r="F1899" s="96">
        <v>4.8220000000000001</v>
      </c>
      <c r="G1899" s="96">
        <v>0.15</v>
      </c>
      <c r="H1899" s="96">
        <v>13.7</v>
      </c>
      <c r="I1899" s="96">
        <v>8.9665999999999997</v>
      </c>
      <c r="J1899" s="96">
        <v>13.06</v>
      </c>
    </row>
    <row r="1900" spans="1:10" x14ac:dyDescent="0.25">
      <c r="A1900" s="96">
        <v>40988.083333333336</v>
      </c>
      <c r="B1900" s="96">
        <v>0</v>
      </c>
      <c r="C1900" s="96">
        <v>0</v>
      </c>
      <c r="D1900" s="96">
        <v>98405.7</v>
      </c>
      <c r="E1900" s="96">
        <v>3.1840000000000002</v>
      </c>
      <c r="F1900" s="96">
        <v>5.0730000000000004</v>
      </c>
      <c r="G1900" s="96">
        <v>0.15</v>
      </c>
      <c r="H1900" s="96">
        <v>13.7</v>
      </c>
      <c r="I1900" s="96">
        <v>8.6346533333333326</v>
      </c>
      <c r="J1900" s="96">
        <v>13.06</v>
      </c>
    </row>
    <row r="1901" spans="1:10" x14ac:dyDescent="0.25">
      <c r="A1901" s="96">
        <v>40988.125</v>
      </c>
      <c r="B1901" s="96">
        <v>0</v>
      </c>
      <c r="C1901" s="96">
        <v>0</v>
      </c>
      <c r="D1901" s="96">
        <v>98405.7</v>
      </c>
      <c r="E1901" s="96">
        <v>2.8980000000000001</v>
      </c>
      <c r="F1901" s="96">
        <v>5.1479999999999997</v>
      </c>
      <c r="G1901" s="96">
        <v>0.15</v>
      </c>
      <c r="H1901" s="96">
        <v>13.7</v>
      </c>
      <c r="I1901" s="96">
        <v>8.4583066666666653</v>
      </c>
      <c r="J1901" s="96">
        <v>13.06</v>
      </c>
    </row>
    <row r="1902" spans="1:10" x14ac:dyDescent="0.25">
      <c r="A1902" s="96">
        <v>40988.166666666664</v>
      </c>
      <c r="B1902" s="96">
        <v>0</v>
      </c>
      <c r="C1902" s="96">
        <v>0</v>
      </c>
      <c r="D1902" s="96">
        <v>98405.7</v>
      </c>
      <c r="E1902" s="96">
        <v>2.5619999999999998</v>
      </c>
      <c r="F1902" s="96">
        <v>5.2270000000000003</v>
      </c>
      <c r="G1902" s="96">
        <v>0.15</v>
      </c>
      <c r="H1902" s="96">
        <v>13.7</v>
      </c>
      <c r="I1902" s="96">
        <v>8.613906666666665</v>
      </c>
      <c r="J1902" s="96">
        <v>13.06</v>
      </c>
    </row>
    <row r="1903" spans="1:10" x14ac:dyDescent="0.25">
      <c r="A1903" s="96">
        <v>40988.208333333336</v>
      </c>
      <c r="B1903" s="96">
        <v>5</v>
      </c>
      <c r="C1903" s="96">
        <v>6</v>
      </c>
      <c r="D1903" s="96">
        <v>98405.7</v>
      </c>
      <c r="E1903" s="96">
        <v>2.3279999999999998</v>
      </c>
      <c r="F1903" s="96">
        <v>5.6449999999999996</v>
      </c>
      <c r="G1903" s="96">
        <v>0.15</v>
      </c>
      <c r="H1903" s="96">
        <v>13.7</v>
      </c>
      <c r="I1903" s="96">
        <v>8.8109999999999999</v>
      </c>
      <c r="J1903" s="96">
        <v>13.06</v>
      </c>
    </row>
    <row r="1904" spans="1:10" x14ac:dyDescent="0.25">
      <c r="A1904" s="96">
        <v>40988.25</v>
      </c>
      <c r="B1904" s="96">
        <v>45</v>
      </c>
      <c r="C1904" s="96">
        <v>43</v>
      </c>
      <c r="D1904" s="96">
        <v>98405.7</v>
      </c>
      <c r="E1904" s="96">
        <v>2.91</v>
      </c>
      <c r="F1904" s="96">
        <v>5.9340000000000002</v>
      </c>
      <c r="G1904" s="96">
        <v>0.15</v>
      </c>
      <c r="H1904" s="96">
        <v>13.7</v>
      </c>
      <c r="I1904" s="96">
        <v>9.2051866666666662</v>
      </c>
      <c r="J1904" s="96">
        <v>13.06</v>
      </c>
    </row>
    <row r="1905" spans="1:10" x14ac:dyDescent="0.25">
      <c r="A1905" s="96">
        <v>40988.291666666664</v>
      </c>
      <c r="B1905" s="96">
        <v>108</v>
      </c>
      <c r="C1905" s="96">
        <v>203</v>
      </c>
      <c r="D1905" s="96">
        <v>98405.7</v>
      </c>
      <c r="E1905" s="96">
        <v>4.7</v>
      </c>
      <c r="F1905" s="96">
        <v>6.3689999999999998</v>
      </c>
      <c r="G1905" s="96">
        <v>0.15</v>
      </c>
      <c r="H1905" s="96">
        <v>13.7</v>
      </c>
      <c r="I1905" s="96">
        <v>9.7445999999999984</v>
      </c>
      <c r="J1905" s="96">
        <v>13.06</v>
      </c>
    </row>
    <row r="1906" spans="1:10" x14ac:dyDescent="0.25">
      <c r="A1906" s="96">
        <v>40988.333333333336</v>
      </c>
      <c r="B1906" s="96">
        <v>141</v>
      </c>
      <c r="C1906" s="96">
        <v>394</v>
      </c>
      <c r="D1906" s="96">
        <v>98405.7</v>
      </c>
      <c r="E1906" s="96">
        <v>6.9939999999999998</v>
      </c>
      <c r="F1906" s="96">
        <v>6.6680000000000001</v>
      </c>
      <c r="G1906" s="96">
        <v>0.15</v>
      </c>
      <c r="H1906" s="96">
        <v>13.7</v>
      </c>
      <c r="I1906" s="96">
        <v>10.989399999999998</v>
      </c>
      <c r="J1906" s="96">
        <v>13.06</v>
      </c>
    </row>
    <row r="1907" spans="1:10" x14ac:dyDescent="0.25">
      <c r="A1907" s="96">
        <v>40988.375</v>
      </c>
      <c r="B1907" s="96">
        <v>177</v>
      </c>
      <c r="C1907" s="96">
        <v>330</v>
      </c>
      <c r="D1907" s="96">
        <v>98405.7</v>
      </c>
      <c r="E1907" s="96">
        <v>8.9179999999999993</v>
      </c>
      <c r="F1907" s="96">
        <v>7.2110000000000003</v>
      </c>
      <c r="G1907" s="96">
        <v>0.15</v>
      </c>
      <c r="H1907" s="96">
        <v>13.7</v>
      </c>
      <c r="I1907" s="96">
        <v>12.524653333333333</v>
      </c>
      <c r="J1907" s="96">
        <v>13.06</v>
      </c>
    </row>
    <row r="1908" spans="1:10" x14ac:dyDescent="0.25">
      <c r="A1908" s="96">
        <v>40988.416666666664</v>
      </c>
      <c r="B1908" s="96">
        <v>206</v>
      </c>
      <c r="C1908" s="96">
        <v>257</v>
      </c>
      <c r="D1908" s="96">
        <v>98405.7</v>
      </c>
      <c r="E1908" s="96">
        <v>10.044</v>
      </c>
      <c r="F1908" s="96">
        <v>7.3849999999999998</v>
      </c>
      <c r="G1908" s="96">
        <v>0.15</v>
      </c>
      <c r="H1908" s="96">
        <v>13.7</v>
      </c>
      <c r="I1908" s="96">
        <v>13.572359999999998</v>
      </c>
      <c r="J1908" s="96">
        <v>13.06</v>
      </c>
    </row>
    <row r="1909" spans="1:10" x14ac:dyDescent="0.25">
      <c r="A1909" s="96">
        <v>40988.458333333336</v>
      </c>
      <c r="B1909" s="96">
        <v>214</v>
      </c>
      <c r="C1909" s="96">
        <v>222</v>
      </c>
      <c r="D1909" s="96">
        <v>98405.7</v>
      </c>
      <c r="E1909" s="96">
        <v>10.773999999999999</v>
      </c>
      <c r="F1909" s="96">
        <v>7.3550000000000004</v>
      </c>
      <c r="G1909" s="96">
        <v>0.15</v>
      </c>
      <c r="H1909" s="96">
        <v>13.7</v>
      </c>
      <c r="I1909" s="96">
        <v>14.651186666666666</v>
      </c>
      <c r="J1909" s="96">
        <v>13.06</v>
      </c>
    </row>
    <row r="1910" spans="1:10" x14ac:dyDescent="0.25">
      <c r="A1910" s="96">
        <v>40988.5</v>
      </c>
      <c r="B1910" s="96">
        <v>204</v>
      </c>
      <c r="C1910" s="96">
        <v>261</v>
      </c>
      <c r="D1910" s="96">
        <v>98405.7</v>
      </c>
      <c r="E1910" s="96">
        <v>11.419</v>
      </c>
      <c r="F1910" s="96">
        <v>7.2939999999999996</v>
      </c>
      <c r="G1910" s="96">
        <v>0.15</v>
      </c>
      <c r="H1910" s="96">
        <v>13.7</v>
      </c>
      <c r="I1910" s="96">
        <v>15.574413333333332</v>
      </c>
      <c r="J1910" s="96">
        <v>13.06</v>
      </c>
    </row>
    <row r="1911" spans="1:10" x14ac:dyDescent="0.25">
      <c r="A1911" s="96">
        <v>40988.541666666664</v>
      </c>
      <c r="B1911" s="96">
        <v>179</v>
      </c>
      <c r="C1911" s="96">
        <v>153</v>
      </c>
      <c r="D1911" s="96">
        <v>98405.7</v>
      </c>
      <c r="E1911" s="96">
        <v>11.532</v>
      </c>
      <c r="F1911" s="96">
        <v>7.1829999999999998</v>
      </c>
      <c r="G1911" s="96">
        <v>0.15</v>
      </c>
      <c r="H1911" s="96">
        <v>13.7</v>
      </c>
      <c r="I1911" s="96">
        <v>16.362786666666665</v>
      </c>
      <c r="J1911" s="96">
        <v>13.06</v>
      </c>
    </row>
    <row r="1912" spans="1:10" x14ac:dyDescent="0.25">
      <c r="A1912" s="96">
        <v>40988.583333333336</v>
      </c>
      <c r="B1912" s="96">
        <v>127</v>
      </c>
      <c r="C1912" s="96">
        <v>69</v>
      </c>
      <c r="D1912" s="96">
        <v>98405.7</v>
      </c>
      <c r="E1912" s="96">
        <v>11.132</v>
      </c>
      <c r="F1912" s="96">
        <v>6.9329999999999998</v>
      </c>
      <c r="G1912" s="96">
        <v>0.15</v>
      </c>
      <c r="H1912" s="96">
        <v>13.7</v>
      </c>
      <c r="I1912" s="96">
        <v>16.642866666666666</v>
      </c>
      <c r="J1912" s="96">
        <v>13.06</v>
      </c>
    </row>
    <row r="1913" spans="1:10" x14ac:dyDescent="0.25">
      <c r="A1913" s="96">
        <v>40988.625</v>
      </c>
      <c r="B1913" s="96">
        <v>65</v>
      </c>
      <c r="C1913" s="96">
        <v>24</v>
      </c>
      <c r="D1913" s="96">
        <v>98405.7</v>
      </c>
      <c r="E1913" s="96">
        <v>10.420999999999999</v>
      </c>
      <c r="F1913" s="96">
        <v>6.4950000000000001</v>
      </c>
      <c r="G1913" s="96">
        <v>0.15</v>
      </c>
      <c r="H1913" s="96">
        <v>13.7</v>
      </c>
      <c r="I1913" s="96">
        <v>16.705106666666666</v>
      </c>
      <c r="J1913" s="96">
        <v>13.06</v>
      </c>
    </row>
    <row r="1914" spans="1:10" x14ac:dyDescent="0.25">
      <c r="A1914" s="96">
        <v>40988.666666666664</v>
      </c>
      <c r="B1914" s="96">
        <v>21</v>
      </c>
      <c r="C1914" s="96">
        <v>8</v>
      </c>
      <c r="D1914" s="96">
        <v>98405.7</v>
      </c>
      <c r="E1914" s="96">
        <v>9.5619999999999994</v>
      </c>
      <c r="F1914" s="96">
        <v>6.0179999999999998</v>
      </c>
      <c r="G1914" s="96">
        <v>0.15</v>
      </c>
      <c r="H1914" s="96">
        <v>13.7</v>
      </c>
      <c r="I1914" s="96">
        <v>16.55988</v>
      </c>
      <c r="J1914" s="96">
        <v>13.06</v>
      </c>
    </row>
    <row r="1915" spans="1:10" x14ac:dyDescent="0.25">
      <c r="A1915" s="96">
        <v>40988.708333333336</v>
      </c>
      <c r="B1915" s="96">
        <v>1</v>
      </c>
      <c r="C1915" s="96">
        <v>0</v>
      </c>
      <c r="D1915" s="96">
        <v>98405.7</v>
      </c>
      <c r="E1915" s="96">
        <v>8.7159999999999993</v>
      </c>
      <c r="F1915" s="96">
        <v>5.6449999999999996</v>
      </c>
      <c r="G1915" s="96">
        <v>0.15</v>
      </c>
      <c r="H1915" s="96">
        <v>13.7</v>
      </c>
      <c r="I1915" s="96">
        <v>16.373159999999999</v>
      </c>
      <c r="J1915" s="96">
        <v>13.06</v>
      </c>
    </row>
    <row r="1916" spans="1:10" x14ac:dyDescent="0.25">
      <c r="A1916" s="96">
        <v>40988.75</v>
      </c>
      <c r="B1916" s="96">
        <v>0</v>
      </c>
      <c r="C1916" s="96">
        <v>0</v>
      </c>
      <c r="D1916" s="96">
        <v>98405.7</v>
      </c>
      <c r="E1916" s="96">
        <v>8.2070000000000007</v>
      </c>
      <c r="F1916" s="96">
        <v>5.3419999999999996</v>
      </c>
      <c r="G1916" s="96">
        <v>0.15</v>
      </c>
      <c r="H1916" s="96">
        <v>13.7</v>
      </c>
      <c r="I1916" s="96">
        <v>15.377319999999997</v>
      </c>
      <c r="J1916" s="96">
        <v>13.06</v>
      </c>
    </row>
    <row r="1917" spans="1:10" x14ac:dyDescent="0.25">
      <c r="A1917" s="96">
        <v>40988.791666666664</v>
      </c>
      <c r="B1917" s="96">
        <v>0</v>
      </c>
      <c r="C1917" s="96">
        <v>0</v>
      </c>
      <c r="D1917" s="96">
        <v>98405.7</v>
      </c>
      <c r="E1917" s="96">
        <v>7.92</v>
      </c>
      <c r="F1917" s="96">
        <v>5.1840000000000002</v>
      </c>
      <c r="G1917" s="96">
        <v>0.15</v>
      </c>
      <c r="H1917" s="96">
        <v>13.7</v>
      </c>
      <c r="I1917" s="96">
        <v>14.94164</v>
      </c>
      <c r="J1917" s="96">
        <v>13.06</v>
      </c>
    </row>
    <row r="1918" spans="1:10" x14ac:dyDescent="0.25">
      <c r="A1918" s="96">
        <v>40988.833333333336</v>
      </c>
      <c r="B1918" s="96">
        <v>0</v>
      </c>
      <c r="C1918" s="96">
        <v>0</v>
      </c>
      <c r="D1918" s="96">
        <v>98405.7</v>
      </c>
      <c r="E1918" s="96">
        <v>7.7350000000000003</v>
      </c>
      <c r="F1918" s="96">
        <v>5.1239999999999997</v>
      </c>
      <c r="G1918" s="96">
        <v>0.15</v>
      </c>
      <c r="H1918" s="96">
        <v>13.7</v>
      </c>
      <c r="I1918" s="96">
        <v>13.925053333333333</v>
      </c>
      <c r="J1918" s="96">
        <v>13.06</v>
      </c>
    </row>
    <row r="1919" spans="1:10" x14ac:dyDescent="0.25">
      <c r="A1919" s="96">
        <v>40988.875</v>
      </c>
      <c r="B1919" s="96">
        <v>0</v>
      </c>
      <c r="C1919" s="96">
        <v>0</v>
      </c>
      <c r="D1919" s="96">
        <v>98405.7</v>
      </c>
      <c r="E1919" s="96">
        <v>7.5350000000000001</v>
      </c>
      <c r="F1919" s="96">
        <v>5.0730000000000004</v>
      </c>
      <c r="G1919" s="96">
        <v>0.15</v>
      </c>
      <c r="H1919" s="96">
        <v>13.7</v>
      </c>
      <c r="I1919" s="96">
        <v>12.369053333333333</v>
      </c>
      <c r="J1919" s="96">
        <v>13.06</v>
      </c>
    </row>
    <row r="1920" spans="1:10" x14ac:dyDescent="0.25">
      <c r="A1920" s="96">
        <v>40988.916666666664</v>
      </c>
      <c r="B1920" s="96">
        <v>0</v>
      </c>
      <c r="C1920" s="96">
        <v>0</v>
      </c>
      <c r="D1920" s="96">
        <v>98405.7</v>
      </c>
      <c r="E1920" s="96">
        <v>7.3289999999999997</v>
      </c>
      <c r="F1920" s="96">
        <v>5.1239999999999997</v>
      </c>
      <c r="G1920" s="96">
        <v>0.15</v>
      </c>
      <c r="H1920" s="96">
        <v>13.7</v>
      </c>
      <c r="I1920" s="96">
        <v>11.580679999999999</v>
      </c>
      <c r="J1920" s="96">
        <v>13.06</v>
      </c>
    </row>
    <row r="1921" spans="1:10" x14ac:dyDescent="0.25">
      <c r="A1921" s="96">
        <v>40988.958333333336</v>
      </c>
      <c r="B1921" s="96">
        <v>0</v>
      </c>
      <c r="C1921" s="96">
        <v>0</v>
      </c>
      <c r="D1921" s="96">
        <v>98405.7</v>
      </c>
      <c r="E1921" s="96">
        <v>7.0750000000000002</v>
      </c>
      <c r="F1921" s="96">
        <v>5.1159999999999997</v>
      </c>
      <c r="G1921" s="96">
        <v>0.15</v>
      </c>
      <c r="H1921" s="96">
        <v>13.7</v>
      </c>
      <c r="I1921" s="96">
        <v>11.611799999999999</v>
      </c>
      <c r="J1921" s="96">
        <v>13.06</v>
      </c>
    </row>
    <row r="1922" spans="1:10" x14ac:dyDescent="0.25">
      <c r="A1922" s="96">
        <v>40989</v>
      </c>
      <c r="B1922" s="96">
        <v>0</v>
      </c>
      <c r="C1922" s="96">
        <v>0</v>
      </c>
      <c r="D1922" s="96">
        <v>98405.7</v>
      </c>
      <c r="E1922" s="96">
        <v>6.7350000000000003</v>
      </c>
      <c r="F1922" s="96">
        <v>4.9589999999999996</v>
      </c>
      <c r="G1922" s="96">
        <v>0.15</v>
      </c>
      <c r="H1922" s="96">
        <v>13.7</v>
      </c>
      <c r="I1922" s="96">
        <v>11.062013333333333</v>
      </c>
      <c r="J1922" s="96">
        <v>13.06</v>
      </c>
    </row>
    <row r="1923" spans="1:10" x14ac:dyDescent="0.25">
      <c r="A1923" s="96">
        <v>40989.041666666664</v>
      </c>
      <c r="B1923" s="96">
        <v>0</v>
      </c>
      <c r="C1923" s="96">
        <v>0</v>
      </c>
      <c r="D1923" s="96">
        <v>98405.7</v>
      </c>
      <c r="E1923" s="96">
        <v>6.4139999999999997</v>
      </c>
      <c r="F1923" s="96">
        <v>4.9390000000000001</v>
      </c>
      <c r="G1923" s="96">
        <v>0.15</v>
      </c>
      <c r="H1923" s="96">
        <v>13.7</v>
      </c>
      <c r="I1923" s="96">
        <v>10.304759999999998</v>
      </c>
      <c r="J1923" s="96">
        <v>13.06</v>
      </c>
    </row>
    <row r="1924" spans="1:10" x14ac:dyDescent="0.25">
      <c r="A1924" s="96">
        <v>40989.083333333336</v>
      </c>
      <c r="B1924" s="96">
        <v>0</v>
      </c>
      <c r="C1924" s="96">
        <v>0</v>
      </c>
      <c r="D1924" s="96">
        <v>98405.7</v>
      </c>
      <c r="E1924" s="96">
        <v>6.1479999999999997</v>
      </c>
      <c r="F1924" s="96">
        <v>4.7910000000000004</v>
      </c>
      <c r="G1924" s="96">
        <v>0.15</v>
      </c>
      <c r="H1924" s="96">
        <v>13.7</v>
      </c>
      <c r="I1924" s="96">
        <v>10.366999999999999</v>
      </c>
      <c r="J1924" s="96">
        <v>13.06</v>
      </c>
    </row>
    <row r="1925" spans="1:10" x14ac:dyDescent="0.25">
      <c r="A1925" s="96">
        <v>40989.125</v>
      </c>
      <c r="B1925" s="96">
        <v>0</v>
      </c>
      <c r="C1925" s="96">
        <v>0</v>
      </c>
      <c r="D1925" s="96">
        <v>98405.7</v>
      </c>
      <c r="E1925" s="96">
        <v>6.0460000000000003</v>
      </c>
      <c r="F1925" s="96">
        <v>4.6059999999999999</v>
      </c>
      <c r="G1925" s="96">
        <v>0.15</v>
      </c>
      <c r="H1925" s="96">
        <v>13.7</v>
      </c>
      <c r="I1925" s="96">
        <v>10.128413333333333</v>
      </c>
      <c r="J1925" s="96">
        <v>13.06</v>
      </c>
    </row>
    <row r="1926" spans="1:10" x14ac:dyDescent="0.25">
      <c r="A1926" s="96">
        <v>40989.166666666664</v>
      </c>
      <c r="B1926" s="96">
        <v>0</v>
      </c>
      <c r="C1926" s="96">
        <v>0</v>
      </c>
      <c r="D1926" s="96">
        <v>98405.7</v>
      </c>
      <c r="E1926" s="96">
        <v>5.923</v>
      </c>
      <c r="F1926" s="96">
        <v>4.4660000000000002</v>
      </c>
      <c r="G1926" s="96">
        <v>0.15</v>
      </c>
      <c r="H1926" s="96">
        <v>13.7</v>
      </c>
      <c r="I1926" s="96">
        <v>9.5786266666666648</v>
      </c>
      <c r="J1926" s="96">
        <v>13.06</v>
      </c>
    </row>
    <row r="1927" spans="1:10" x14ac:dyDescent="0.25">
      <c r="A1927" s="96">
        <v>40989.208333333336</v>
      </c>
      <c r="B1927" s="96">
        <v>6</v>
      </c>
      <c r="C1927" s="96">
        <v>8</v>
      </c>
      <c r="D1927" s="96">
        <v>98405.7</v>
      </c>
      <c r="E1927" s="96">
        <v>5.9029999999999996</v>
      </c>
      <c r="F1927" s="96">
        <v>4.4029999999999996</v>
      </c>
      <c r="G1927" s="96">
        <v>0.15</v>
      </c>
      <c r="H1927" s="96">
        <v>13.7</v>
      </c>
      <c r="I1927" s="96">
        <v>9.5163866666666657</v>
      </c>
      <c r="J1927" s="96">
        <v>13.06</v>
      </c>
    </row>
    <row r="1928" spans="1:10" x14ac:dyDescent="0.25">
      <c r="A1928" s="96">
        <v>40989.25</v>
      </c>
      <c r="B1928" s="96">
        <v>41</v>
      </c>
      <c r="C1928" s="96">
        <v>29</v>
      </c>
      <c r="D1928" s="96">
        <v>98405.7</v>
      </c>
      <c r="E1928" s="96">
        <v>6.5970000000000004</v>
      </c>
      <c r="F1928" s="96">
        <v>4.43</v>
      </c>
      <c r="G1928" s="96">
        <v>0.15</v>
      </c>
      <c r="H1928" s="96">
        <v>13.7</v>
      </c>
      <c r="I1928" s="96">
        <v>9.1014533333333318</v>
      </c>
      <c r="J1928" s="96">
        <v>13.06</v>
      </c>
    </row>
    <row r="1929" spans="1:10" x14ac:dyDescent="0.25">
      <c r="A1929" s="96">
        <v>40989.291666666664</v>
      </c>
      <c r="B1929" s="96">
        <v>96</v>
      </c>
      <c r="C1929" s="96">
        <v>77</v>
      </c>
      <c r="D1929" s="96">
        <v>98405.7</v>
      </c>
      <c r="E1929" s="96">
        <v>7.7809999999999997</v>
      </c>
      <c r="F1929" s="96">
        <v>4.3860000000000001</v>
      </c>
      <c r="G1929" s="96">
        <v>0.15</v>
      </c>
      <c r="H1929" s="96">
        <v>13.7</v>
      </c>
      <c r="I1929" s="96">
        <v>9.8172133333333331</v>
      </c>
      <c r="J1929" s="96">
        <v>13.06</v>
      </c>
    </row>
    <row r="1930" spans="1:10" x14ac:dyDescent="0.25">
      <c r="A1930" s="96">
        <v>40989.333333333336</v>
      </c>
      <c r="B1930" s="96">
        <v>149</v>
      </c>
      <c r="C1930" s="96">
        <v>204</v>
      </c>
      <c r="D1930" s="96">
        <v>98405.7</v>
      </c>
      <c r="E1930" s="96">
        <v>9.3140000000000001</v>
      </c>
      <c r="F1930" s="96">
        <v>4.3810000000000002</v>
      </c>
      <c r="G1930" s="96">
        <v>0.15</v>
      </c>
      <c r="H1930" s="96">
        <v>13.7</v>
      </c>
      <c r="I1930" s="96">
        <v>12.441666666666666</v>
      </c>
      <c r="J1930" s="96">
        <v>13.06</v>
      </c>
    </row>
    <row r="1931" spans="1:10" x14ac:dyDescent="0.25">
      <c r="A1931" s="96">
        <v>40989.375</v>
      </c>
      <c r="B1931" s="96">
        <v>153</v>
      </c>
      <c r="C1931" s="96">
        <v>483</v>
      </c>
      <c r="D1931" s="96">
        <v>98405.7</v>
      </c>
      <c r="E1931" s="96">
        <v>11.407</v>
      </c>
      <c r="F1931" s="96">
        <v>4.3959999999999999</v>
      </c>
      <c r="G1931" s="96">
        <v>0.15</v>
      </c>
      <c r="H1931" s="96">
        <v>13.7</v>
      </c>
      <c r="I1931" s="96">
        <v>13.717586666666666</v>
      </c>
      <c r="J1931" s="96">
        <v>13.06</v>
      </c>
    </row>
    <row r="1932" spans="1:10" x14ac:dyDescent="0.25">
      <c r="A1932" s="96">
        <v>40989.416666666664</v>
      </c>
      <c r="B1932" s="96">
        <v>151</v>
      </c>
      <c r="C1932" s="96">
        <v>554</v>
      </c>
      <c r="D1932" s="96">
        <v>98405.7</v>
      </c>
      <c r="E1932" s="96">
        <v>13.019</v>
      </c>
      <c r="F1932" s="96">
        <v>4.5069999999999997</v>
      </c>
      <c r="G1932" s="96">
        <v>0.15</v>
      </c>
      <c r="H1932" s="96">
        <v>13.7</v>
      </c>
      <c r="I1932" s="96">
        <v>15.086866666666666</v>
      </c>
      <c r="J1932" s="96">
        <v>13.06</v>
      </c>
    </row>
    <row r="1933" spans="1:10" x14ac:dyDescent="0.25">
      <c r="A1933" s="96">
        <v>40989.458333333336</v>
      </c>
      <c r="B1933" s="96">
        <v>130</v>
      </c>
      <c r="C1933" s="96">
        <v>687</v>
      </c>
      <c r="D1933" s="96">
        <v>98405.7</v>
      </c>
      <c r="E1933" s="96">
        <v>14.113</v>
      </c>
      <c r="F1933" s="96">
        <v>4.7610000000000001</v>
      </c>
      <c r="G1933" s="96">
        <v>0.15</v>
      </c>
      <c r="H1933" s="96">
        <v>13.7</v>
      </c>
      <c r="I1933" s="96">
        <v>16.342039999999997</v>
      </c>
      <c r="J1933" s="96">
        <v>13.06</v>
      </c>
    </row>
    <row r="1934" spans="1:10" x14ac:dyDescent="0.25">
      <c r="A1934" s="96">
        <v>40989.5</v>
      </c>
      <c r="B1934" s="96">
        <v>122</v>
      </c>
      <c r="C1934" s="96">
        <v>687</v>
      </c>
      <c r="D1934" s="96">
        <v>98405.7</v>
      </c>
      <c r="E1934" s="96">
        <v>14.647</v>
      </c>
      <c r="F1934" s="96">
        <v>5.0510000000000002</v>
      </c>
      <c r="G1934" s="96">
        <v>0.15</v>
      </c>
      <c r="H1934" s="96">
        <v>13.7</v>
      </c>
      <c r="I1934" s="96">
        <v>17.0578</v>
      </c>
      <c r="J1934" s="96">
        <v>13.06</v>
      </c>
    </row>
    <row r="1935" spans="1:10" x14ac:dyDescent="0.25">
      <c r="A1935" s="96">
        <v>40989.541666666664</v>
      </c>
      <c r="B1935" s="96">
        <v>119</v>
      </c>
      <c r="C1935" s="96">
        <v>636</v>
      </c>
      <c r="D1935" s="96">
        <v>98405.7</v>
      </c>
      <c r="E1935" s="96">
        <v>14.712999999999999</v>
      </c>
      <c r="F1935" s="96">
        <v>5.2839999999999998</v>
      </c>
      <c r="G1935" s="96">
        <v>0.15</v>
      </c>
      <c r="H1935" s="96">
        <v>13.7</v>
      </c>
      <c r="I1935" s="96">
        <v>17.597213333333332</v>
      </c>
      <c r="J1935" s="96">
        <v>13.06</v>
      </c>
    </row>
    <row r="1936" spans="1:10" x14ac:dyDescent="0.25">
      <c r="A1936" s="96">
        <v>40989.583333333336</v>
      </c>
      <c r="B1936" s="96">
        <v>130</v>
      </c>
      <c r="C1936" s="96">
        <v>287</v>
      </c>
      <c r="D1936" s="96">
        <v>98405.7</v>
      </c>
      <c r="E1936" s="96">
        <v>14.1</v>
      </c>
      <c r="F1936" s="96">
        <v>5.3650000000000002</v>
      </c>
      <c r="G1936" s="96">
        <v>0.15</v>
      </c>
      <c r="H1936" s="96">
        <v>13.7</v>
      </c>
      <c r="I1936" s="96">
        <v>18.02252</v>
      </c>
      <c r="J1936" s="96">
        <v>13.06</v>
      </c>
    </row>
    <row r="1937" spans="1:10" x14ac:dyDescent="0.25">
      <c r="A1937" s="96">
        <v>40989.625</v>
      </c>
      <c r="B1937" s="96">
        <v>82</v>
      </c>
      <c r="C1937" s="96">
        <v>79</v>
      </c>
      <c r="D1937" s="96">
        <v>98405.7</v>
      </c>
      <c r="E1937" s="96">
        <v>13.032</v>
      </c>
      <c r="F1937" s="96">
        <v>5.1589999999999998</v>
      </c>
      <c r="G1937" s="96">
        <v>0.15</v>
      </c>
      <c r="H1937" s="96">
        <v>13.7</v>
      </c>
      <c r="I1937" s="96">
        <v>18.458199999999998</v>
      </c>
      <c r="J1937" s="96">
        <v>13.06</v>
      </c>
    </row>
    <row r="1938" spans="1:10" x14ac:dyDescent="0.25">
      <c r="A1938" s="96">
        <v>40989.666666666664</v>
      </c>
      <c r="B1938" s="96">
        <v>29</v>
      </c>
      <c r="C1938" s="96">
        <v>25</v>
      </c>
      <c r="D1938" s="96">
        <v>98405.7</v>
      </c>
      <c r="E1938" s="96">
        <v>11.68</v>
      </c>
      <c r="F1938" s="96">
        <v>4.5640000000000001</v>
      </c>
      <c r="G1938" s="96">
        <v>0.15</v>
      </c>
      <c r="H1938" s="96">
        <v>13.7</v>
      </c>
      <c r="I1938" s="96">
        <v>18.43745333333333</v>
      </c>
      <c r="J1938" s="96">
        <v>13.06</v>
      </c>
    </row>
    <row r="1939" spans="1:10" x14ac:dyDescent="0.25">
      <c r="A1939" s="96">
        <v>40989.708333333336</v>
      </c>
      <c r="B1939" s="96">
        <v>2</v>
      </c>
      <c r="C1939" s="96">
        <v>3</v>
      </c>
      <c r="D1939" s="96">
        <v>98405.7</v>
      </c>
      <c r="E1939" s="96">
        <v>9.3979999999999997</v>
      </c>
      <c r="F1939" s="96">
        <v>4.0090000000000003</v>
      </c>
      <c r="G1939" s="96">
        <v>0.15</v>
      </c>
      <c r="H1939" s="96">
        <v>13.7</v>
      </c>
      <c r="I1939" s="96">
        <v>18.219613333333331</v>
      </c>
      <c r="J1939" s="96">
        <v>13.06</v>
      </c>
    </row>
    <row r="1940" spans="1:10" x14ac:dyDescent="0.25">
      <c r="A1940" s="96">
        <v>40989.75</v>
      </c>
      <c r="B1940" s="96">
        <v>0</v>
      </c>
      <c r="C1940" s="96">
        <v>0</v>
      </c>
      <c r="D1940" s="96">
        <v>98405.7</v>
      </c>
      <c r="E1940" s="96">
        <v>7.5010000000000003</v>
      </c>
      <c r="F1940" s="96">
        <v>3.7930000000000001</v>
      </c>
      <c r="G1940" s="96">
        <v>0.15</v>
      </c>
      <c r="H1940" s="96">
        <v>13.7</v>
      </c>
      <c r="I1940" s="96">
        <v>17.649079999999998</v>
      </c>
      <c r="J1940" s="96">
        <v>13.06</v>
      </c>
    </row>
    <row r="1941" spans="1:10" x14ac:dyDescent="0.25">
      <c r="A1941" s="96">
        <v>40989.791666666664</v>
      </c>
      <c r="B1941" s="96">
        <v>0</v>
      </c>
      <c r="C1941" s="96">
        <v>0</v>
      </c>
      <c r="D1941" s="96">
        <v>98405.7</v>
      </c>
      <c r="E1941" s="96">
        <v>6.2430000000000003</v>
      </c>
      <c r="F1941" s="96">
        <v>3.641</v>
      </c>
      <c r="G1941" s="96">
        <v>0.15</v>
      </c>
      <c r="H1941" s="96">
        <v>13.7</v>
      </c>
      <c r="I1941" s="96">
        <v>16.912573333333334</v>
      </c>
      <c r="J1941" s="96">
        <v>13.06</v>
      </c>
    </row>
    <row r="1942" spans="1:10" x14ac:dyDescent="0.25">
      <c r="A1942" s="96">
        <v>40989.833333333336</v>
      </c>
      <c r="B1942" s="96">
        <v>0</v>
      </c>
      <c r="C1942" s="96">
        <v>0</v>
      </c>
      <c r="D1942" s="96">
        <v>98405.7</v>
      </c>
      <c r="E1942" s="96">
        <v>5.2969999999999997</v>
      </c>
      <c r="F1942" s="96">
        <v>3.4780000000000002</v>
      </c>
      <c r="G1942" s="96">
        <v>0.15</v>
      </c>
      <c r="H1942" s="96">
        <v>13.7</v>
      </c>
      <c r="I1942" s="96">
        <v>16.103453333333334</v>
      </c>
      <c r="J1942" s="96">
        <v>13.06</v>
      </c>
    </row>
    <row r="1943" spans="1:10" x14ac:dyDescent="0.25">
      <c r="A1943" s="96">
        <v>40989.875</v>
      </c>
      <c r="B1943" s="96">
        <v>0</v>
      </c>
      <c r="C1943" s="96">
        <v>0</v>
      </c>
      <c r="D1943" s="96">
        <v>98405.7</v>
      </c>
      <c r="E1943" s="96">
        <v>4.6550000000000002</v>
      </c>
      <c r="F1943" s="96">
        <v>3.36</v>
      </c>
      <c r="G1943" s="96">
        <v>0.15</v>
      </c>
      <c r="H1943" s="96">
        <v>13.7</v>
      </c>
      <c r="I1943" s="96">
        <v>15.522546666666665</v>
      </c>
      <c r="J1943" s="96">
        <v>13.06</v>
      </c>
    </row>
    <row r="1944" spans="1:10" x14ac:dyDescent="0.25">
      <c r="A1944" s="96">
        <v>40989.916666666664</v>
      </c>
      <c r="B1944" s="96">
        <v>0</v>
      </c>
      <c r="C1944" s="96">
        <v>0</v>
      </c>
      <c r="D1944" s="96">
        <v>98405.7</v>
      </c>
      <c r="E1944" s="96">
        <v>4.25</v>
      </c>
      <c r="F1944" s="96">
        <v>3.3050000000000002</v>
      </c>
      <c r="G1944" s="96">
        <v>0.15</v>
      </c>
      <c r="H1944" s="96">
        <v>13.7</v>
      </c>
      <c r="I1944" s="96">
        <v>14.474839999999999</v>
      </c>
      <c r="J1944" s="96">
        <v>13.06</v>
      </c>
    </row>
    <row r="1945" spans="1:10" x14ac:dyDescent="0.25">
      <c r="A1945" s="96">
        <v>40989.958333333336</v>
      </c>
      <c r="B1945" s="96">
        <v>0</v>
      </c>
      <c r="C1945" s="96">
        <v>0</v>
      </c>
      <c r="D1945" s="96">
        <v>98405.7</v>
      </c>
      <c r="E1945" s="96">
        <v>3.9609999999999999</v>
      </c>
      <c r="F1945" s="96">
        <v>3.2679999999999998</v>
      </c>
      <c r="G1945" s="96">
        <v>0.15</v>
      </c>
      <c r="H1945" s="96">
        <v>13.7</v>
      </c>
      <c r="I1945" s="96">
        <v>14.028786666666665</v>
      </c>
      <c r="J1945" s="96">
        <v>13.06</v>
      </c>
    </row>
    <row r="1946" spans="1:10" x14ac:dyDescent="0.25">
      <c r="A1946" s="96">
        <v>40990</v>
      </c>
      <c r="B1946" s="96">
        <v>0</v>
      </c>
      <c r="C1946" s="96">
        <v>0</v>
      </c>
      <c r="D1946" s="96">
        <v>98405.7</v>
      </c>
      <c r="E1946" s="96">
        <v>3.617</v>
      </c>
      <c r="F1946" s="96">
        <v>3.2280000000000002</v>
      </c>
      <c r="G1946" s="96">
        <v>0.15</v>
      </c>
      <c r="H1946" s="96">
        <v>13.7</v>
      </c>
      <c r="I1946" s="96">
        <v>13.29228</v>
      </c>
      <c r="J1946" s="96">
        <v>13.06</v>
      </c>
    </row>
    <row r="1947" spans="1:10" x14ac:dyDescent="0.25">
      <c r="A1947" s="96">
        <v>40990.041666666664</v>
      </c>
      <c r="B1947" s="96">
        <v>0</v>
      </c>
      <c r="C1947" s="96">
        <v>0</v>
      </c>
      <c r="D1947" s="96">
        <v>98405.7</v>
      </c>
      <c r="E1947" s="96">
        <v>3.4950000000000001</v>
      </c>
      <c r="F1947" s="96">
        <v>3.198</v>
      </c>
      <c r="G1947" s="96">
        <v>0.15</v>
      </c>
      <c r="H1947" s="96">
        <v>13.7</v>
      </c>
      <c r="I1947" s="96">
        <v>12.887719999999998</v>
      </c>
      <c r="J1947" s="96">
        <v>13.06</v>
      </c>
    </row>
    <row r="1948" spans="1:10" x14ac:dyDescent="0.25">
      <c r="A1948" s="96">
        <v>40990.083333333336</v>
      </c>
      <c r="B1948" s="96">
        <v>0</v>
      </c>
      <c r="C1948" s="96">
        <v>0</v>
      </c>
      <c r="D1948" s="96">
        <v>98405.7</v>
      </c>
      <c r="E1948" s="96">
        <v>3.8050000000000002</v>
      </c>
      <c r="F1948" s="96">
        <v>3.218</v>
      </c>
      <c r="G1948" s="96">
        <v>0.15</v>
      </c>
      <c r="H1948" s="96">
        <v>13.7</v>
      </c>
      <c r="I1948" s="96">
        <v>11.79852</v>
      </c>
      <c r="J1948" s="96">
        <v>13.06</v>
      </c>
    </row>
    <row r="1949" spans="1:10" x14ac:dyDescent="0.25">
      <c r="A1949" s="96">
        <v>40990.125</v>
      </c>
      <c r="B1949" s="96">
        <v>0</v>
      </c>
      <c r="C1949" s="96">
        <v>0</v>
      </c>
      <c r="D1949" s="96">
        <v>98405.7</v>
      </c>
      <c r="E1949" s="96">
        <v>3.81</v>
      </c>
      <c r="F1949" s="96">
        <v>3.2570000000000001</v>
      </c>
      <c r="G1949" s="96">
        <v>0.15</v>
      </c>
      <c r="H1949" s="96">
        <v>13.7</v>
      </c>
      <c r="I1949" s="96">
        <v>11.279853333333332</v>
      </c>
      <c r="J1949" s="96">
        <v>13.06</v>
      </c>
    </row>
    <row r="1950" spans="1:10" x14ac:dyDescent="0.25">
      <c r="A1950" s="96">
        <v>40990.166666666664</v>
      </c>
      <c r="B1950" s="96">
        <v>0</v>
      </c>
      <c r="C1950" s="96">
        <v>0</v>
      </c>
      <c r="D1950" s="96">
        <v>98405.7</v>
      </c>
      <c r="E1950" s="96">
        <v>3.7280000000000002</v>
      </c>
      <c r="F1950" s="96">
        <v>3.0859999999999999</v>
      </c>
      <c r="G1950" s="96">
        <v>0.15</v>
      </c>
      <c r="H1950" s="96">
        <v>13.7</v>
      </c>
      <c r="I1950" s="96">
        <v>11.030893333333333</v>
      </c>
      <c r="J1950" s="96">
        <v>13.06</v>
      </c>
    </row>
    <row r="1951" spans="1:10" x14ac:dyDescent="0.25">
      <c r="A1951" s="96">
        <v>40990.208333333336</v>
      </c>
      <c r="B1951" s="96">
        <v>7</v>
      </c>
      <c r="C1951" s="96">
        <v>13</v>
      </c>
      <c r="D1951" s="96">
        <v>98405.7</v>
      </c>
      <c r="E1951" s="96">
        <v>3.75</v>
      </c>
      <c r="F1951" s="96">
        <v>2.9489999999999998</v>
      </c>
      <c r="G1951" s="96">
        <v>0.15</v>
      </c>
      <c r="H1951" s="96">
        <v>13.7</v>
      </c>
      <c r="I1951" s="96">
        <v>10.211399999999999</v>
      </c>
      <c r="J1951" s="96">
        <v>13.06</v>
      </c>
    </row>
    <row r="1952" spans="1:10" x14ac:dyDescent="0.25">
      <c r="A1952" s="96">
        <v>40990.25</v>
      </c>
      <c r="B1952" s="96">
        <v>47</v>
      </c>
      <c r="C1952" s="96">
        <v>56</v>
      </c>
      <c r="D1952" s="96">
        <v>98405.7</v>
      </c>
      <c r="E1952" s="96">
        <v>4.3600000000000003</v>
      </c>
      <c r="F1952" s="96">
        <v>2.8010000000000002</v>
      </c>
      <c r="G1952" s="96">
        <v>0.15</v>
      </c>
      <c r="H1952" s="96">
        <v>13.7</v>
      </c>
      <c r="I1952" s="96">
        <v>10.221773333333333</v>
      </c>
      <c r="J1952" s="96">
        <v>13.06</v>
      </c>
    </row>
    <row r="1953" spans="1:10" x14ac:dyDescent="0.25">
      <c r="A1953" s="96">
        <v>40990.291666666664</v>
      </c>
      <c r="B1953" s="96">
        <v>101</v>
      </c>
      <c r="C1953" s="96">
        <v>212</v>
      </c>
      <c r="D1953" s="96">
        <v>98405.7</v>
      </c>
      <c r="E1953" s="96">
        <v>5.8559999999999999</v>
      </c>
      <c r="F1953" s="96">
        <v>2.677</v>
      </c>
      <c r="G1953" s="96">
        <v>0.15</v>
      </c>
      <c r="H1953" s="96">
        <v>13.7</v>
      </c>
      <c r="I1953" s="96">
        <v>10.864919999999998</v>
      </c>
      <c r="J1953" s="96">
        <v>13.06</v>
      </c>
    </row>
    <row r="1954" spans="1:10" x14ac:dyDescent="0.25">
      <c r="A1954" s="96">
        <v>40990.333333333336</v>
      </c>
      <c r="B1954" s="96">
        <v>102</v>
      </c>
      <c r="C1954" s="96">
        <v>655</v>
      </c>
      <c r="D1954" s="96">
        <v>98405.7</v>
      </c>
      <c r="E1954" s="96">
        <v>8.2940000000000005</v>
      </c>
      <c r="F1954" s="96">
        <v>2.5819999999999999</v>
      </c>
      <c r="G1954" s="96">
        <v>0.15</v>
      </c>
      <c r="H1954" s="96">
        <v>13.7</v>
      </c>
      <c r="I1954" s="96">
        <v>13.344146666666665</v>
      </c>
      <c r="J1954" s="96">
        <v>13.06</v>
      </c>
    </row>
    <row r="1955" spans="1:10" x14ac:dyDescent="0.25">
      <c r="A1955" s="96">
        <v>40990.375</v>
      </c>
      <c r="B1955" s="96">
        <v>102</v>
      </c>
      <c r="C1955" s="96">
        <v>746</v>
      </c>
      <c r="D1955" s="96">
        <v>98405.7</v>
      </c>
      <c r="E1955" s="96">
        <v>10.786</v>
      </c>
      <c r="F1955" s="96">
        <v>2.6059999999999999</v>
      </c>
      <c r="G1955" s="96">
        <v>0.15</v>
      </c>
      <c r="H1955" s="96">
        <v>13.7</v>
      </c>
      <c r="I1955" s="96">
        <v>15.532920000000001</v>
      </c>
      <c r="J1955" s="96">
        <v>13.06</v>
      </c>
    </row>
    <row r="1956" spans="1:10" x14ac:dyDescent="0.25">
      <c r="A1956" s="96">
        <v>40990.416666666664</v>
      </c>
      <c r="B1956" s="96">
        <v>99</v>
      </c>
      <c r="C1956" s="96">
        <v>809</v>
      </c>
      <c r="D1956" s="96">
        <v>98405.7</v>
      </c>
      <c r="E1956" s="96">
        <v>12.935</v>
      </c>
      <c r="F1956" s="96">
        <v>2.7090000000000001</v>
      </c>
      <c r="G1956" s="96">
        <v>0.15</v>
      </c>
      <c r="H1956" s="96">
        <v>13.7</v>
      </c>
      <c r="I1956" s="96">
        <v>17.420866666666665</v>
      </c>
      <c r="J1956" s="96">
        <v>13.06</v>
      </c>
    </row>
    <row r="1957" spans="1:10" x14ac:dyDescent="0.25">
      <c r="A1957" s="96">
        <v>40990.458333333336</v>
      </c>
      <c r="B1957" s="96">
        <v>98</v>
      </c>
      <c r="C1957" s="96">
        <v>815</v>
      </c>
      <c r="D1957" s="96">
        <v>98405.7</v>
      </c>
      <c r="E1957" s="96">
        <v>13.92</v>
      </c>
      <c r="F1957" s="96">
        <v>2.7909999999999999</v>
      </c>
      <c r="G1957" s="96">
        <v>0.15</v>
      </c>
      <c r="H1957" s="96">
        <v>13.7</v>
      </c>
      <c r="I1957" s="96">
        <v>18.987239999999996</v>
      </c>
      <c r="J1957" s="96">
        <v>13.06</v>
      </c>
    </row>
    <row r="1958" spans="1:10" x14ac:dyDescent="0.25">
      <c r="A1958" s="96">
        <v>40990.5</v>
      </c>
      <c r="B1958" s="96">
        <v>97</v>
      </c>
      <c r="C1958" s="96">
        <v>800</v>
      </c>
      <c r="D1958" s="96">
        <v>98405.7</v>
      </c>
      <c r="E1958" s="96">
        <v>14.507</v>
      </c>
      <c r="F1958" s="96">
        <v>2.9340000000000002</v>
      </c>
      <c r="G1958" s="96">
        <v>0.15</v>
      </c>
      <c r="H1958" s="96">
        <v>13.7</v>
      </c>
      <c r="I1958" s="96">
        <v>19.817106666666668</v>
      </c>
      <c r="J1958" s="96">
        <v>13.06</v>
      </c>
    </row>
    <row r="1959" spans="1:10" x14ac:dyDescent="0.25">
      <c r="A1959" s="96">
        <v>40990.541666666664</v>
      </c>
      <c r="B1959" s="96">
        <v>92</v>
      </c>
      <c r="C1959" s="96">
        <v>757</v>
      </c>
      <c r="D1959" s="96">
        <v>98405.7</v>
      </c>
      <c r="E1959" s="96">
        <v>14.797000000000001</v>
      </c>
      <c r="F1959" s="96">
        <v>3.11</v>
      </c>
      <c r="G1959" s="96">
        <v>0.15</v>
      </c>
      <c r="H1959" s="96">
        <v>13.7</v>
      </c>
      <c r="I1959" s="96">
        <v>20.159426666666661</v>
      </c>
      <c r="J1959" s="96">
        <v>13.06</v>
      </c>
    </row>
    <row r="1960" spans="1:10" x14ac:dyDescent="0.25">
      <c r="A1960" s="96">
        <v>40990.583333333336</v>
      </c>
      <c r="B1960" s="96">
        <v>84</v>
      </c>
      <c r="C1960" s="96">
        <v>680</v>
      </c>
      <c r="D1960" s="96">
        <v>98405.7</v>
      </c>
      <c r="E1960" s="96">
        <v>14.696999999999999</v>
      </c>
      <c r="F1960" s="96">
        <v>3.2989999999999999</v>
      </c>
      <c r="G1960" s="96">
        <v>0.15</v>
      </c>
      <c r="H1960" s="96">
        <v>13.7</v>
      </c>
      <c r="I1960" s="96">
        <v>20.439506666666666</v>
      </c>
      <c r="J1960" s="96">
        <v>13.06</v>
      </c>
    </row>
    <row r="1961" spans="1:10" x14ac:dyDescent="0.25">
      <c r="A1961" s="96">
        <v>40990.625</v>
      </c>
      <c r="B1961" s="96">
        <v>68</v>
      </c>
      <c r="C1961" s="96">
        <v>528</v>
      </c>
      <c r="D1961" s="96">
        <v>98405.7</v>
      </c>
      <c r="E1961" s="96">
        <v>14.055</v>
      </c>
      <c r="F1961" s="96">
        <v>3.4169999999999998</v>
      </c>
      <c r="G1961" s="96">
        <v>0.15</v>
      </c>
      <c r="H1961" s="96">
        <v>13.7</v>
      </c>
      <c r="I1961" s="96">
        <v>20.543239999999997</v>
      </c>
      <c r="J1961" s="96">
        <v>13.06</v>
      </c>
    </row>
    <row r="1962" spans="1:10" x14ac:dyDescent="0.25">
      <c r="A1962" s="96">
        <v>40990.666666666664</v>
      </c>
      <c r="B1962" s="96">
        <v>39</v>
      </c>
      <c r="C1962" s="96">
        <v>267</v>
      </c>
      <c r="D1962" s="96">
        <v>98405.7</v>
      </c>
      <c r="E1962" s="96">
        <v>12.019</v>
      </c>
      <c r="F1962" s="96">
        <v>3.2759999999999998</v>
      </c>
      <c r="G1962" s="96">
        <v>0.15</v>
      </c>
      <c r="H1962" s="96">
        <v>13.7</v>
      </c>
      <c r="I1962" s="96">
        <v>20.273533333333333</v>
      </c>
      <c r="J1962" s="96">
        <v>13.06</v>
      </c>
    </row>
    <row r="1963" spans="1:10" x14ac:dyDescent="0.25">
      <c r="A1963" s="96">
        <v>40990.708333333336</v>
      </c>
      <c r="B1963" s="96">
        <v>2</v>
      </c>
      <c r="C1963" s="96">
        <v>12</v>
      </c>
      <c r="D1963" s="96">
        <v>98405.7</v>
      </c>
      <c r="E1963" s="96">
        <v>8.8979999999999997</v>
      </c>
      <c r="F1963" s="96">
        <v>3.621</v>
      </c>
      <c r="G1963" s="96">
        <v>0.15</v>
      </c>
      <c r="H1963" s="96">
        <v>13.7</v>
      </c>
      <c r="I1963" s="96">
        <v>19.79636</v>
      </c>
      <c r="J1963" s="96">
        <v>13.06</v>
      </c>
    </row>
    <row r="1964" spans="1:10" x14ac:dyDescent="0.25">
      <c r="A1964" s="96">
        <v>40990.75</v>
      </c>
      <c r="B1964" s="96">
        <v>0</v>
      </c>
      <c r="C1964" s="96">
        <v>0</v>
      </c>
      <c r="D1964" s="96">
        <v>98405.7</v>
      </c>
      <c r="E1964" s="96">
        <v>7.7530000000000001</v>
      </c>
      <c r="F1964" s="96">
        <v>3.794</v>
      </c>
      <c r="G1964" s="96">
        <v>0.15</v>
      </c>
      <c r="H1964" s="96">
        <v>13.7</v>
      </c>
      <c r="I1964" s="96">
        <v>18.821266666666666</v>
      </c>
      <c r="J1964" s="96">
        <v>13.06</v>
      </c>
    </row>
    <row r="1965" spans="1:10" x14ac:dyDescent="0.25">
      <c r="A1965" s="96">
        <v>40990.791666666664</v>
      </c>
      <c r="B1965" s="96">
        <v>0</v>
      </c>
      <c r="C1965" s="96">
        <v>0</v>
      </c>
      <c r="D1965" s="96">
        <v>98405.7</v>
      </c>
      <c r="E1965" s="96">
        <v>6.976</v>
      </c>
      <c r="F1965" s="96">
        <v>3.8239999999999998</v>
      </c>
      <c r="G1965" s="96">
        <v>0.15</v>
      </c>
      <c r="H1965" s="96">
        <v>13.7</v>
      </c>
      <c r="I1965" s="96">
        <v>17.908413333333332</v>
      </c>
      <c r="J1965" s="96">
        <v>13.06</v>
      </c>
    </row>
    <row r="1966" spans="1:10" x14ac:dyDescent="0.25">
      <c r="A1966" s="96">
        <v>40990.833333333336</v>
      </c>
      <c r="B1966" s="96">
        <v>0</v>
      </c>
      <c r="C1966" s="96">
        <v>0</v>
      </c>
      <c r="D1966" s="96">
        <v>98405.7</v>
      </c>
      <c r="E1966" s="96">
        <v>6.2569999999999997</v>
      </c>
      <c r="F1966" s="96">
        <v>3.7549999999999999</v>
      </c>
      <c r="G1966" s="96">
        <v>0.15</v>
      </c>
      <c r="H1966" s="96">
        <v>13.7</v>
      </c>
      <c r="I1966" s="96">
        <v>17.254893333333328</v>
      </c>
      <c r="J1966" s="96">
        <v>13.06</v>
      </c>
    </row>
    <row r="1967" spans="1:10" x14ac:dyDescent="0.25">
      <c r="A1967" s="96">
        <v>40990.875</v>
      </c>
      <c r="B1967" s="96">
        <v>0</v>
      </c>
      <c r="C1967" s="96">
        <v>0</v>
      </c>
      <c r="D1967" s="96">
        <v>98405.7</v>
      </c>
      <c r="E1967" s="96">
        <v>5.6040000000000001</v>
      </c>
      <c r="F1967" s="96">
        <v>3.6240000000000001</v>
      </c>
      <c r="G1967" s="96">
        <v>0.15</v>
      </c>
      <c r="H1967" s="96">
        <v>13.7</v>
      </c>
      <c r="I1967" s="96">
        <v>16.808839999999996</v>
      </c>
      <c r="J1967" s="96">
        <v>13.06</v>
      </c>
    </row>
    <row r="1968" spans="1:10" x14ac:dyDescent="0.25">
      <c r="A1968" s="96">
        <v>40990.916666666664</v>
      </c>
      <c r="B1968" s="96">
        <v>0</v>
      </c>
      <c r="C1968" s="96">
        <v>0</v>
      </c>
      <c r="D1968" s="96">
        <v>98405.7</v>
      </c>
      <c r="E1968" s="96">
        <v>5.0709999999999997</v>
      </c>
      <c r="F1968" s="96">
        <v>3.4489999999999998</v>
      </c>
      <c r="G1968" s="96">
        <v>0.15</v>
      </c>
      <c r="H1968" s="96">
        <v>13.7</v>
      </c>
      <c r="I1968" s="96">
        <v>15.875239999999998</v>
      </c>
      <c r="J1968" s="96">
        <v>13.06</v>
      </c>
    </row>
    <row r="1969" spans="1:10" x14ac:dyDescent="0.25">
      <c r="A1969" s="96">
        <v>40990.958333333336</v>
      </c>
      <c r="B1969" s="96">
        <v>0</v>
      </c>
      <c r="C1969" s="96">
        <v>0</v>
      </c>
      <c r="D1969" s="96">
        <v>98405.7</v>
      </c>
      <c r="E1969" s="96">
        <v>4.7560000000000002</v>
      </c>
      <c r="F1969" s="96">
        <v>3.234</v>
      </c>
      <c r="G1969" s="96">
        <v>0.15</v>
      </c>
      <c r="H1969" s="96">
        <v>13.7</v>
      </c>
      <c r="I1969" s="96">
        <v>15.1906</v>
      </c>
      <c r="J1969" s="96">
        <v>13.06</v>
      </c>
    </row>
    <row r="1970" spans="1:10" x14ac:dyDescent="0.25">
      <c r="A1970" s="96">
        <v>40991</v>
      </c>
      <c r="B1970" s="96">
        <v>0</v>
      </c>
      <c r="C1970" s="96">
        <v>0</v>
      </c>
      <c r="D1970" s="96">
        <v>98405.7</v>
      </c>
      <c r="E1970" s="96">
        <v>4.79</v>
      </c>
      <c r="F1970" s="96">
        <v>2.992</v>
      </c>
      <c r="G1970" s="96">
        <v>0.15</v>
      </c>
      <c r="H1970" s="96">
        <v>13.7</v>
      </c>
      <c r="I1970" s="96">
        <v>13.727959999999999</v>
      </c>
      <c r="J1970" s="96">
        <v>13.06</v>
      </c>
    </row>
    <row r="1971" spans="1:10" x14ac:dyDescent="0.25">
      <c r="A1971" s="96">
        <v>40991.041666666664</v>
      </c>
      <c r="B1971" s="96">
        <v>0</v>
      </c>
      <c r="C1971" s="96">
        <v>0</v>
      </c>
      <c r="D1971" s="96">
        <v>98405.7</v>
      </c>
      <c r="E1971" s="96">
        <v>4.9909999999999997</v>
      </c>
      <c r="F1971" s="96">
        <v>2.738</v>
      </c>
      <c r="G1971" s="96">
        <v>0.15</v>
      </c>
      <c r="H1971" s="96">
        <v>13.7</v>
      </c>
      <c r="I1971" s="96">
        <v>13.084813333333333</v>
      </c>
      <c r="J1971" s="96">
        <v>13.06</v>
      </c>
    </row>
    <row r="1972" spans="1:10" x14ac:dyDescent="0.25">
      <c r="A1972" s="96">
        <v>40991.083333333336</v>
      </c>
      <c r="B1972" s="96">
        <v>0</v>
      </c>
      <c r="C1972" s="96">
        <v>0</v>
      </c>
      <c r="D1972" s="96">
        <v>98405.7</v>
      </c>
      <c r="E1972" s="96">
        <v>5.0990000000000002</v>
      </c>
      <c r="F1972" s="96">
        <v>2.5249999999999999</v>
      </c>
      <c r="G1972" s="96">
        <v>0.15</v>
      </c>
      <c r="H1972" s="96">
        <v>13.7</v>
      </c>
      <c r="I1972" s="96">
        <v>12.130466666666667</v>
      </c>
      <c r="J1972" s="96">
        <v>13.06</v>
      </c>
    </row>
    <row r="1973" spans="1:10" x14ac:dyDescent="0.25">
      <c r="A1973" s="96">
        <v>40991.125</v>
      </c>
      <c r="B1973" s="96">
        <v>0</v>
      </c>
      <c r="C1973" s="96">
        <v>0</v>
      </c>
      <c r="D1973" s="96">
        <v>98405.7</v>
      </c>
      <c r="E1973" s="96">
        <v>5.16</v>
      </c>
      <c r="F1973" s="96">
        <v>2.427</v>
      </c>
      <c r="G1973" s="96">
        <v>0.15</v>
      </c>
      <c r="H1973" s="96">
        <v>13.7</v>
      </c>
      <c r="I1973" s="96">
        <v>11.383586666666666</v>
      </c>
      <c r="J1973" s="96">
        <v>13.06</v>
      </c>
    </row>
    <row r="1974" spans="1:10" x14ac:dyDescent="0.25">
      <c r="A1974" s="96">
        <v>40991.166666666664</v>
      </c>
      <c r="B1974" s="96">
        <v>0</v>
      </c>
      <c r="C1974" s="96">
        <v>0</v>
      </c>
      <c r="D1974" s="96">
        <v>98405.7</v>
      </c>
      <c r="E1974" s="96">
        <v>5.0289999999999999</v>
      </c>
      <c r="F1974" s="96">
        <v>2.4580000000000002</v>
      </c>
      <c r="G1974" s="96">
        <v>0.15</v>
      </c>
      <c r="H1974" s="96">
        <v>13.7</v>
      </c>
      <c r="I1974" s="96">
        <v>11.259106666666666</v>
      </c>
      <c r="J1974" s="96">
        <v>13.06</v>
      </c>
    </row>
    <row r="1975" spans="1:10" x14ac:dyDescent="0.25">
      <c r="A1975" s="96">
        <v>40991.208333333336</v>
      </c>
      <c r="B1975" s="96">
        <v>7</v>
      </c>
      <c r="C1975" s="96">
        <v>10</v>
      </c>
      <c r="D1975" s="96">
        <v>98405.7</v>
      </c>
      <c r="E1975" s="96">
        <v>4.9509999999999996</v>
      </c>
      <c r="F1975" s="96">
        <v>2.524</v>
      </c>
      <c r="G1975" s="96">
        <v>0.15</v>
      </c>
      <c r="H1975" s="96">
        <v>13.7</v>
      </c>
      <c r="I1975" s="96">
        <v>11.186493333333331</v>
      </c>
      <c r="J1975" s="96">
        <v>13.06</v>
      </c>
    </row>
    <row r="1976" spans="1:10" x14ac:dyDescent="0.25">
      <c r="A1976" s="96">
        <v>40991.25</v>
      </c>
      <c r="B1976" s="96">
        <v>44</v>
      </c>
      <c r="C1976" s="96">
        <v>35</v>
      </c>
      <c r="D1976" s="96">
        <v>98405.7</v>
      </c>
      <c r="E1976" s="96">
        <v>5.4960000000000004</v>
      </c>
      <c r="F1976" s="96">
        <v>2.5880000000000001</v>
      </c>
      <c r="G1976" s="96">
        <v>0.15</v>
      </c>
      <c r="H1976" s="96">
        <v>13.7</v>
      </c>
      <c r="I1976" s="96">
        <v>11.310973333333333</v>
      </c>
      <c r="J1976" s="96">
        <v>13.06</v>
      </c>
    </row>
    <row r="1977" spans="1:10" x14ac:dyDescent="0.25">
      <c r="A1977" s="96">
        <v>40991.291666666664</v>
      </c>
      <c r="B1977" s="96">
        <v>96</v>
      </c>
      <c r="C1977" s="96">
        <v>91</v>
      </c>
      <c r="D1977" s="96">
        <v>98405.7</v>
      </c>
      <c r="E1977" s="96">
        <v>6.6239999999999997</v>
      </c>
      <c r="F1977" s="96">
        <v>2.59</v>
      </c>
      <c r="G1977" s="96">
        <v>0.15</v>
      </c>
      <c r="H1977" s="96">
        <v>13.7</v>
      </c>
      <c r="I1977" s="96">
        <v>11.746653333333331</v>
      </c>
      <c r="J1977" s="96">
        <v>13.06</v>
      </c>
    </row>
    <row r="1978" spans="1:10" x14ac:dyDescent="0.25">
      <c r="A1978" s="96">
        <v>40991.333333333336</v>
      </c>
      <c r="B1978" s="96">
        <v>131</v>
      </c>
      <c r="C1978" s="96">
        <v>413</v>
      </c>
      <c r="D1978" s="96">
        <v>98405.7</v>
      </c>
      <c r="E1978" s="96">
        <v>9.1270000000000007</v>
      </c>
      <c r="F1978" s="96">
        <v>2.7450000000000001</v>
      </c>
      <c r="G1978" s="96">
        <v>0.15</v>
      </c>
      <c r="H1978" s="96">
        <v>13.7</v>
      </c>
      <c r="I1978" s="96">
        <v>14.454093333333333</v>
      </c>
      <c r="J1978" s="96">
        <v>13.06</v>
      </c>
    </row>
    <row r="1979" spans="1:10" x14ac:dyDescent="0.25">
      <c r="A1979" s="96">
        <v>40991.375</v>
      </c>
      <c r="B1979" s="96">
        <v>103</v>
      </c>
      <c r="C1979" s="96">
        <v>773</v>
      </c>
      <c r="D1979" s="96">
        <v>98405.7</v>
      </c>
      <c r="E1979" s="96">
        <v>12.218999999999999</v>
      </c>
      <c r="F1979" s="96">
        <v>3.125</v>
      </c>
      <c r="G1979" s="96">
        <v>0.15</v>
      </c>
      <c r="H1979" s="96">
        <v>13.7</v>
      </c>
      <c r="I1979" s="96">
        <v>16.539133333333332</v>
      </c>
      <c r="J1979" s="96">
        <v>13.06</v>
      </c>
    </row>
    <row r="1980" spans="1:10" x14ac:dyDescent="0.25">
      <c r="A1980" s="96">
        <v>40991.416666666664</v>
      </c>
      <c r="B1980" s="96">
        <v>101</v>
      </c>
      <c r="C1980" s="96">
        <v>805</v>
      </c>
      <c r="D1980" s="96">
        <v>98405.7</v>
      </c>
      <c r="E1980" s="96">
        <v>14.295</v>
      </c>
      <c r="F1980" s="96">
        <v>3.1880000000000002</v>
      </c>
      <c r="G1980" s="96">
        <v>0.15</v>
      </c>
      <c r="H1980" s="96">
        <v>13.7</v>
      </c>
      <c r="I1980" s="96">
        <v>17.669826666666665</v>
      </c>
      <c r="J1980" s="96">
        <v>13.06</v>
      </c>
    </row>
    <row r="1981" spans="1:10" x14ac:dyDescent="0.25">
      <c r="A1981" s="96">
        <v>40991.458333333336</v>
      </c>
      <c r="B1981" s="96">
        <v>102</v>
      </c>
      <c r="C1981" s="96">
        <v>805</v>
      </c>
      <c r="D1981" s="96">
        <v>98405.7</v>
      </c>
      <c r="E1981" s="96">
        <v>15.315</v>
      </c>
      <c r="F1981" s="96">
        <v>3.0830000000000002</v>
      </c>
      <c r="G1981" s="96">
        <v>0.15</v>
      </c>
      <c r="H1981" s="96">
        <v>13.7</v>
      </c>
      <c r="I1981" s="96">
        <v>18.924999999999997</v>
      </c>
      <c r="J1981" s="96">
        <v>13.06</v>
      </c>
    </row>
    <row r="1982" spans="1:10" x14ac:dyDescent="0.25">
      <c r="A1982" s="96">
        <v>40991.5</v>
      </c>
      <c r="B1982" s="96">
        <v>100</v>
      </c>
      <c r="C1982" s="96">
        <v>787</v>
      </c>
      <c r="D1982" s="96">
        <v>98405.7</v>
      </c>
      <c r="E1982" s="96">
        <v>16.058</v>
      </c>
      <c r="F1982" s="96">
        <v>3.0379999999999998</v>
      </c>
      <c r="G1982" s="96">
        <v>0.15</v>
      </c>
      <c r="H1982" s="96">
        <v>13.7</v>
      </c>
      <c r="I1982" s="96">
        <v>19.661506666666668</v>
      </c>
      <c r="J1982" s="96">
        <v>13.06</v>
      </c>
    </row>
    <row r="1983" spans="1:10" x14ac:dyDescent="0.25">
      <c r="A1983" s="96">
        <v>40991.541666666664</v>
      </c>
      <c r="B1983" s="96">
        <v>96</v>
      </c>
      <c r="C1983" s="96">
        <v>746</v>
      </c>
      <c r="D1983" s="96">
        <v>98405.7</v>
      </c>
      <c r="E1983" s="96">
        <v>16.376999999999999</v>
      </c>
      <c r="F1983" s="96">
        <v>3.0270000000000001</v>
      </c>
      <c r="G1983" s="96">
        <v>0.15</v>
      </c>
      <c r="H1983" s="96">
        <v>13.7</v>
      </c>
      <c r="I1983" s="96">
        <v>20.242413333333332</v>
      </c>
      <c r="J1983" s="96">
        <v>13.06</v>
      </c>
    </row>
    <row r="1984" spans="1:10" x14ac:dyDescent="0.25">
      <c r="A1984" s="96">
        <v>40991.583333333336</v>
      </c>
      <c r="B1984" s="96">
        <v>87</v>
      </c>
      <c r="C1984" s="96">
        <v>671</v>
      </c>
      <c r="D1984" s="96">
        <v>98405.7</v>
      </c>
      <c r="E1984" s="96">
        <v>16.273</v>
      </c>
      <c r="F1984" s="96">
        <v>3.0329999999999999</v>
      </c>
      <c r="G1984" s="96">
        <v>0.15</v>
      </c>
      <c r="H1984" s="96">
        <v>13.7</v>
      </c>
      <c r="I1984" s="96">
        <v>20.60548</v>
      </c>
      <c r="J1984" s="96">
        <v>13.06</v>
      </c>
    </row>
    <row r="1985" spans="1:10" x14ac:dyDescent="0.25">
      <c r="A1985" s="96">
        <v>40991.625</v>
      </c>
      <c r="B1985" s="96">
        <v>71</v>
      </c>
      <c r="C1985" s="96">
        <v>520</v>
      </c>
      <c r="D1985" s="96">
        <v>98405.7</v>
      </c>
      <c r="E1985" s="96">
        <v>15.601000000000001</v>
      </c>
      <c r="F1985" s="96">
        <v>3.02</v>
      </c>
      <c r="G1985" s="96">
        <v>0.15</v>
      </c>
      <c r="H1985" s="96">
        <v>13.7</v>
      </c>
      <c r="I1985" s="96">
        <v>20.864813333333331</v>
      </c>
      <c r="J1985" s="96">
        <v>13.06</v>
      </c>
    </row>
    <row r="1986" spans="1:10" x14ac:dyDescent="0.25">
      <c r="A1986" s="96">
        <v>40991.666666666664</v>
      </c>
      <c r="B1986" s="96">
        <v>41</v>
      </c>
      <c r="C1986" s="96">
        <v>264</v>
      </c>
      <c r="D1986" s="96">
        <v>98405.7</v>
      </c>
      <c r="E1986" s="96">
        <v>13.419</v>
      </c>
      <c r="F1986" s="96">
        <v>2.9729999999999999</v>
      </c>
      <c r="G1986" s="96">
        <v>0.15</v>
      </c>
      <c r="H1986" s="96">
        <v>13.7</v>
      </c>
      <c r="I1986" s="96">
        <v>20.667719999999999</v>
      </c>
      <c r="J1986" s="96">
        <v>13.06</v>
      </c>
    </row>
    <row r="1987" spans="1:10" x14ac:dyDescent="0.25">
      <c r="A1987" s="96">
        <v>40991.708333333336</v>
      </c>
      <c r="B1987" s="96">
        <v>3</v>
      </c>
      <c r="C1987" s="96">
        <v>14</v>
      </c>
      <c r="D1987" s="96">
        <v>98405.7</v>
      </c>
      <c r="E1987" s="96">
        <v>10.372999999999999</v>
      </c>
      <c r="F1987" s="96">
        <v>3.2909999999999999</v>
      </c>
      <c r="G1987" s="96">
        <v>0.15</v>
      </c>
      <c r="H1987" s="96">
        <v>13.7</v>
      </c>
      <c r="I1987" s="96">
        <v>20.066066666666664</v>
      </c>
      <c r="J1987" s="96">
        <v>13.06</v>
      </c>
    </row>
    <row r="1988" spans="1:10" x14ac:dyDescent="0.25">
      <c r="A1988" s="96">
        <v>40991.75</v>
      </c>
      <c r="B1988" s="96">
        <v>0</v>
      </c>
      <c r="C1988" s="96">
        <v>0</v>
      </c>
      <c r="D1988" s="96">
        <v>98405.7</v>
      </c>
      <c r="E1988" s="96">
        <v>9.0939999999999994</v>
      </c>
      <c r="F1988" s="96">
        <v>3.3879999999999999</v>
      </c>
      <c r="G1988" s="96">
        <v>0.15</v>
      </c>
      <c r="H1988" s="96">
        <v>13.7</v>
      </c>
      <c r="I1988" s="96">
        <v>19.620013333333333</v>
      </c>
      <c r="J1988" s="96">
        <v>13.06</v>
      </c>
    </row>
    <row r="1989" spans="1:10" x14ac:dyDescent="0.25">
      <c r="A1989" s="96">
        <v>40991.791666666664</v>
      </c>
      <c r="B1989" s="96">
        <v>0</v>
      </c>
      <c r="C1989" s="96">
        <v>0</v>
      </c>
      <c r="D1989" s="96">
        <v>98405.7</v>
      </c>
      <c r="E1989" s="96">
        <v>8.2680000000000007</v>
      </c>
      <c r="F1989" s="96">
        <v>3.3420000000000001</v>
      </c>
      <c r="G1989" s="96">
        <v>0.15</v>
      </c>
      <c r="H1989" s="96">
        <v>13.7</v>
      </c>
      <c r="I1989" s="96">
        <v>18.344093333333333</v>
      </c>
      <c r="J1989" s="96">
        <v>13.06</v>
      </c>
    </row>
    <row r="1990" spans="1:10" x14ac:dyDescent="0.25">
      <c r="A1990" s="96">
        <v>40991.833333333336</v>
      </c>
      <c r="B1990" s="96">
        <v>0</v>
      </c>
      <c r="C1990" s="96">
        <v>0</v>
      </c>
      <c r="D1990" s="96">
        <v>98405.7</v>
      </c>
      <c r="E1990" s="96">
        <v>7.6539999999999999</v>
      </c>
      <c r="F1990" s="96">
        <v>3.1970000000000001</v>
      </c>
      <c r="G1990" s="96">
        <v>0.15</v>
      </c>
      <c r="H1990" s="96">
        <v>13.7</v>
      </c>
      <c r="I1990" s="96">
        <v>17.400120000000001</v>
      </c>
      <c r="J1990" s="96">
        <v>13.06</v>
      </c>
    </row>
    <row r="1991" spans="1:10" x14ac:dyDescent="0.25">
      <c r="A1991" s="96">
        <v>40991.875</v>
      </c>
      <c r="B1991" s="96">
        <v>0</v>
      </c>
      <c r="C1991" s="96">
        <v>0</v>
      </c>
      <c r="D1991" s="96">
        <v>98405.7</v>
      </c>
      <c r="E1991" s="96">
        <v>7.28</v>
      </c>
      <c r="F1991" s="96">
        <v>3.0009999999999999</v>
      </c>
      <c r="G1991" s="96">
        <v>0.15</v>
      </c>
      <c r="H1991" s="96">
        <v>13.7</v>
      </c>
      <c r="I1991" s="96">
        <v>15.066119999999998</v>
      </c>
      <c r="J1991" s="96">
        <v>13.06</v>
      </c>
    </row>
    <row r="1992" spans="1:10" x14ac:dyDescent="0.25">
      <c r="A1992" s="96">
        <v>40991.916666666664</v>
      </c>
      <c r="B1992" s="96">
        <v>0</v>
      </c>
      <c r="C1992" s="96">
        <v>0</v>
      </c>
      <c r="D1992" s="96">
        <v>98405.7</v>
      </c>
      <c r="E1992" s="96">
        <v>7.1980000000000004</v>
      </c>
      <c r="F1992" s="96">
        <v>2.7869999999999999</v>
      </c>
      <c r="G1992" s="96">
        <v>0.15</v>
      </c>
      <c r="H1992" s="96">
        <v>13.7</v>
      </c>
      <c r="I1992" s="96">
        <v>14.568199999999999</v>
      </c>
      <c r="J1992" s="96">
        <v>13.06</v>
      </c>
    </row>
    <row r="1993" spans="1:10" x14ac:dyDescent="0.25">
      <c r="A1993" s="96">
        <v>40991.958333333336</v>
      </c>
      <c r="B1993" s="96">
        <v>0</v>
      </c>
      <c r="C1993" s="96">
        <v>0</v>
      </c>
      <c r="D1993" s="96">
        <v>98405.7</v>
      </c>
      <c r="E1993" s="96">
        <v>7.0330000000000004</v>
      </c>
      <c r="F1993" s="96">
        <v>2.5760000000000001</v>
      </c>
      <c r="G1993" s="96">
        <v>0.15</v>
      </c>
      <c r="H1993" s="96">
        <v>13.7</v>
      </c>
      <c r="I1993" s="96">
        <v>14.754919999999998</v>
      </c>
      <c r="J1993" s="96">
        <v>13.06</v>
      </c>
    </row>
    <row r="1994" spans="1:10" x14ac:dyDescent="0.25">
      <c r="A1994" s="96">
        <v>40992</v>
      </c>
      <c r="B1994" s="96">
        <v>0</v>
      </c>
      <c r="C1994" s="96">
        <v>0</v>
      </c>
      <c r="D1994" s="96">
        <v>98405.7</v>
      </c>
      <c r="E1994" s="96">
        <v>6.94</v>
      </c>
      <c r="F1994" s="96">
        <v>2.411</v>
      </c>
      <c r="G1994" s="96">
        <v>0.15</v>
      </c>
      <c r="H1994" s="96">
        <v>13.7</v>
      </c>
      <c r="I1994" s="96">
        <v>13.904306666666663</v>
      </c>
      <c r="J1994" s="96">
        <v>13.06</v>
      </c>
    </row>
    <row r="1995" spans="1:10" x14ac:dyDescent="0.25">
      <c r="A1995" s="96">
        <v>40992.041666666664</v>
      </c>
      <c r="B1995" s="96">
        <v>0</v>
      </c>
      <c r="C1995" s="96">
        <v>0</v>
      </c>
      <c r="D1995" s="96">
        <v>98405.7</v>
      </c>
      <c r="E1995" s="96">
        <v>6.73</v>
      </c>
      <c r="F1995" s="96">
        <v>2.3149999999999999</v>
      </c>
      <c r="G1995" s="96">
        <v>0.15</v>
      </c>
      <c r="H1995" s="96">
        <v>13.7</v>
      </c>
      <c r="I1995" s="96">
        <v>13.510119999999997</v>
      </c>
      <c r="J1995" s="96">
        <v>13.06</v>
      </c>
    </row>
    <row r="1996" spans="1:10" x14ac:dyDescent="0.25">
      <c r="A1996" s="96">
        <v>40992.083333333336</v>
      </c>
      <c r="B1996" s="96">
        <v>0</v>
      </c>
      <c r="C1996" s="96">
        <v>0</v>
      </c>
      <c r="D1996" s="96">
        <v>98405.7</v>
      </c>
      <c r="E1996" s="96">
        <v>6.33</v>
      </c>
      <c r="F1996" s="96">
        <v>2.3460000000000001</v>
      </c>
      <c r="G1996" s="96">
        <v>0.15</v>
      </c>
      <c r="H1996" s="96">
        <v>13.7</v>
      </c>
      <c r="I1996" s="96">
        <v>12.472786666666666</v>
      </c>
      <c r="J1996" s="96">
        <v>13.06</v>
      </c>
    </row>
    <row r="1997" spans="1:10" x14ac:dyDescent="0.25">
      <c r="A1997" s="96">
        <v>40992.125</v>
      </c>
      <c r="B1997" s="96">
        <v>0</v>
      </c>
      <c r="C1997" s="96">
        <v>0</v>
      </c>
      <c r="D1997" s="96">
        <v>98405.7</v>
      </c>
      <c r="E1997" s="96">
        <v>5.4820000000000002</v>
      </c>
      <c r="F1997" s="96">
        <v>2.5030000000000001</v>
      </c>
      <c r="G1997" s="96">
        <v>0.15</v>
      </c>
      <c r="H1997" s="96">
        <v>13.7</v>
      </c>
      <c r="I1997" s="96">
        <v>12.037106666666666</v>
      </c>
      <c r="J1997" s="96">
        <v>13.06</v>
      </c>
    </row>
    <row r="1998" spans="1:10" x14ac:dyDescent="0.25">
      <c r="A1998" s="96">
        <v>40992.166666666664</v>
      </c>
      <c r="B1998" s="96">
        <v>0</v>
      </c>
      <c r="C1998" s="96">
        <v>0</v>
      </c>
      <c r="D1998" s="96">
        <v>98405.7</v>
      </c>
      <c r="E1998" s="96">
        <v>4.88</v>
      </c>
      <c r="F1998" s="96">
        <v>2.7040000000000002</v>
      </c>
      <c r="G1998" s="96">
        <v>0.15</v>
      </c>
      <c r="H1998" s="96">
        <v>13.7</v>
      </c>
      <c r="I1998" s="96">
        <v>11.642919999999998</v>
      </c>
      <c r="J1998" s="96">
        <v>13.06</v>
      </c>
    </row>
    <row r="1999" spans="1:10" x14ac:dyDescent="0.25">
      <c r="A1999" s="96">
        <v>40992.208333333336</v>
      </c>
      <c r="B1999" s="96">
        <v>13</v>
      </c>
      <c r="C1999" s="96">
        <v>59</v>
      </c>
      <c r="D1999" s="96">
        <v>98405.7</v>
      </c>
      <c r="E1999" s="96">
        <v>4.6980000000000004</v>
      </c>
      <c r="F1999" s="96">
        <v>2.9209999999999998</v>
      </c>
      <c r="G1999" s="96">
        <v>0.15</v>
      </c>
      <c r="H1999" s="96">
        <v>13.7</v>
      </c>
      <c r="I1999" s="96">
        <v>10.927159999999999</v>
      </c>
      <c r="J1999" s="96">
        <v>13.06</v>
      </c>
    </row>
    <row r="2000" spans="1:10" x14ac:dyDescent="0.25">
      <c r="A2000" s="96">
        <v>40992.25</v>
      </c>
      <c r="B2000" s="96">
        <v>59</v>
      </c>
      <c r="C2000" s="96">
        <v>181</v>
      </c>
      <c r="D2000" s="96">
        <v>98405.7</v>
      </c>
      <c r="E2000" s="96">
        <v>6.0990000000000002</v>
      </c>
      <c r="F2000" s="96">
        <v>3.1360000000000001</v>
      </c>
      <c r="G2000" s="96">
        <v>0.15</v>
      </c>
      <c r="H2000" s="96">
        <v>13.7</v>
      </c>
      <c r="I2000" s="96">
        <v>10.688573333333332</v>
      </c>
      <c r="J2000" s="96">
        <v>13.06</v>
      </c>
    </row>
    <row r="2001" spans="1:10" x14ac:dyDescent="0.25">
      <c r="A2001" s="96">
        <v>40992.291666666664</v>
      </c>
      <c r="B2001" s="96">
        <v>98</v>
      </c>
      <c r="C2001" s="96">
        <v>360</v>
      </c>
      <c r="D2001" s="96">
        <v>98405.7</v>
      </c>
      <c r="E2001" s="96">
        <v>7.4240000000000004</v>
      </c>
      <c r="F2001" s="96">
        <v>3.2879999999999998</v>
      </c>
      <c r="G2001" s="96">
        <v>0.15</v>
      </c>
      <c r="H2001" s="96">
        <v>13.7</v>
      </c>
      <c r="I2001" s="96">
        <v>11.238359999999998</v>
      </c>
      <c r="J2001" s="96">
        <v>13.06</v>
      </c>
    </row>
    <row r="2002" spans="1:10" x14ac:dyDescent="0.25">
      <c r="A2002" s="96">
        <v>40992.333333333336</v>
      </c>
      <c r="B2002" s="96">
        <v>101</v>
      </c>
      <c r="C2002" s="96">
        <v>650</v>
      </c>
      <c r="D2002" s="96">
        <v>98405.7</v>
      </c>
      <c r="E2002" s="96">
        <v>9.423</v>
      </c>
      <c r="F2002" s="96">
        <v>3.7280000000000002</v>
      </c>
      <c r="G2002" s="96">
        <v>0.15</v>
      </c>
      <c r="H2002" s="96">
        <v>13.7</v>
      </c>
      <c r="I2002" s="96">
        <v>13.852439999999998</v>
      </c>
      <c r="J2002" s="96">
        <v>13.06</v>
      </c>
    </row>
    <row r="2003" spans="1:10" x14ac:dyDescent="0.25">
      <c r="A2003" s="96">
        <v>40992.375</v>
      </c>
      <c r="B2003" s="96">
        <v>100</v>
      </c>
      <c r="C2003" s="96">
        <v>768</v>
      </c>
      <c r="D2003" s="96">
        <v>98405.7</v>
      </c>
      <c r="E2003" s="96">
        <v>11.006</v>
      </c>
      <c r="F2003" s="96">
        <v>4.0430000000000001</v>
      </c>
      <c r="G2003" s="96">
        <v>0.15</v>
      </c>
      <c r="H2003" s="96">
        <v>13.7</v>
      </c>
      <c r="I2003" s="96">
        <v>15.947853333333331</v>
      </c>
      <c r="J2003" s="96">
        <v>13.06</v>
      </c>
    </row>
    <row r="2004" spans="1:10" x14ac:dyDescent="0.25">
      <c r="A2004" s="96">
        <v>40992.416666666664</v>
      </c>
      <c r="B2004" s="96">
        <v>102</v>
      </c>
      <c r="C2004" s="96">
        <v>790</v>
      </c>
      <c r="D2004" s="96">
        <v>98405.7</v>
      </c>
      <c r="E2004" s="96">
        <v>12.138999999999999</v>
      </c>
      <c r="F2004" s="96">
        <v>4.2729999999999997</v>
      </c>
      <c r="G2004" s="96">
        <v>0.15</v>
      </c>
      <c r="H2004" s="96">
        <v>13.7</v>
      </c>
      <c r="I2004" s="96">
        <v>17.846173333333333</v>
      </c>
      <c r="J2004" s="96">
        <v>13.06</v>
      </c>
    </row>
    <row r="2005" spans="1:10" x14ac:dyDescent="0.25">
      <c r="A2005" s="96">
        <v>40992.458333333336</v>
      </c>
      <c r="B2005" s="96">
        <v>101</v>
      </c>
      <c r="C2005" s="96">
        <v>803</v>
      </c>
      <c r="D2005" s="96">
        <v>98405.7</v>
      </c>
      <c r="E2005" s="96">
        <v>12.938000000000001</v>
      </c>
      <c r="F2005" s="96">
        <v>4.4240000000000004</v>
      </c>
      <c r="G2005" s="96">
        <v>0.15</v>
      </c>
      <c r="H2005" s="96">
        <v>13.7</v>
      </c>
      <c r="I2005" s="96">
        <v>18.759026666666664</v>
      </c>
      <c r="J2005" s="96">
        <v>13.06</v>
      </c>
    </row>
    <row r="2006" spans="1:10" x14ac:dyDescent="0.25">
      <c r="A2006" s="96">
        <v>40992.5</v>
      </c>
      <c r="B2006" s="96">
        <v>100</v>
      </c>
      <c r="C2006" s="96">
        <v>783</v>
      </c>
      <c r="D2006" s="96">
        <v>98405.7</v>
      </c>
      <c r="E2006" s="96">
        <v>13.302</v>
      </c>
      <c r="F2006" s="96">
        <v>4.4790000000000001</v>
      </c>
      <c r="G2006" s="96">
        <v>0.15</v>
      </c>
      <c r="H2006" s="96">
        <v>13.7</v>
      </c>
      <c r="I2006" s="96">
        <v>19.609639999999999</v>
      </c>
      <c r="J2006" s="96">
        <v>13.06</v>
      </c>
    </row>
    <row r="2007" spans="1:10" x14ac:dyDescent="0.25">
      <c r="A2007" s="96">
        <v>40992.541666666664</v>
      </c>
      <c r="B2007" s="96">
        <v>98</v>
      </c>
      <c r="C2007" s="96">
        <v>723</v>
      </c>
      <c r="D2007" s="96">
        <v>98405.7</v>
      </c>
      <c r="E2007" s="96">
        <v>13.331</v>
      </c>
      <c r="F2007" s="96">
        <v>4.468</v>
      </c>
      <c r="G2007" s="96">
        <v>0.15</v>
      </c>
      <c r="H2007" s="96">
        <v>13.7</v>
      </c>
      <c r="I2007" s="96">
        <v>19.96233333333333</v>
      </c>
      <c r="J2007" s="96">
        <v>13.06</v>
      </c>
    </row>
    <row r="2008" spans="1:10" x14ac:dyDescent="0.25">
      <c r="A2008" s="96">
        <v>40992.583333333336</v>
      </c>
      <c r="B2008" s="96">
        <v>92</v>
      </c>
      <c r="C2008" s="96">
        <v>620</v>
      </c>
      <c r="D2008" s="96">
        <v>98405.7</v>
      </c>
      <c r="E2008" s="96">
        <v>12.942</v>
      </c>
      <c r="F2008" s="96">
        <v>4.3810000000000002</v>
      </c>
      <c r="G2008" s="96">
        <v>0.15</v>
      </c>
      <c r="H2008" s="96">
        <v>13.7</v>
      </c>
      <c r="I2008" s="96">
        <v>20.045319999999997</v>
      </c>
      <c r="J2008" s="96">
        <v>13.06</v>
      </c>
    </row>
    <row r="2009" spans="1:10" x14ac:dyDescent="0.25">
      <c r="A2009" s="96">
        <v>40992.625</v>
      </c>
      <c r="B2009" s="96">
        <v>74</v>
      </c>
      <c r="C2009" s="96">
        <v>481</v>
      </c>
      <c r="D2009" s="96">
        <v>98405.7</v>
      </c>
      <c r="E2009" s="96">
        <v>12.141</v>
      </c>
      <c r="F2009" s="96">
        <v>4.2210000000000001</v>
      </c>
      <c r="G2009" s="96">
        <v>0.15</v>
      </c>
      <c r="H2009" s="96">
        <v>13.7</v>
      </c>
      <c r="I2009" s="96">
        <v>20.232039999999998</v>
      </c>
      <c r="J2009" s="96">
        <v>13.06</v>
      </c>
    </row>
    <row r="2010" spans="1:10" x14ac:dyDescent="0.25">
      <c r="A2010" s="96">
        <v>40992.666666666664</v>
      </c>
      <c r="B2010" s="96">
        <v>42</v>
      </c>
      <c r="C2010" s="96">
        <v>263</v>
      </c>
      <c r="D2010" s="96">
        <v>98405.7</v>
      </c>
      <c r="E2010" s="96">
        <v>10.37</v>
      </c>
      <c r="F2010" s="96">
        <v>3.7360000000000002</v>
      </c>
      <c r="G2010" s="96">
        <v>0.15</v>
      </c>
      <c r="H2010" s="96">
        <v>13.7</v>
      </c>
      <c r="I2010" s="96">
        <v>20.117933333333333</v>
      </c>
      <c r="J2010" s="96">
        <v>13.06</v>
      </c>
    </row>
    <row r="2011" spans="1:10" x14ac:dyDescent="0.25">
      <c r="A2011" s="96">
        <v>40992.708333333336</v>
      </c>
      <c r="B2011" s="96">
        <v>4</v>
      </c>
      <c r="C2011" s="96">
        <v>20</v>
      </c>
      <c r="D2011" s="96">
        <v>98405.7</v>
      </c>
      <c r="E2011" s="96">
        <v>7.0659999999999998</v>
      </c>
      <c r="F2011" s="96">
        <v>3.7109999999999999</v>
      </c>
      <c r="G2011" s="96">
        <v>0.15</v>
      </c>
      <c r="H2011" s="96">
        <v>13.7</v>
      </c>
      <c r="I2011" s="96">
        <v>19.837853333333328</v>
      </c>
      <c r="J2011" s="96">
        <v>13.06</v>
      </c>
    </row>
    <row r="2012" spans="1:10" x14ac:dyDescent="0.25">
      <c r="A2012" s="96">
        <v>40992.75</v>
      </c>
      <c r="B2012" s="96">
        <v>0</v>
      </c>
      <c r="C2012" s="96">
        <v>0</v>
      </c>
      <c r="D2012" s="96">
        <v>98405.7</v>
      </c>
      <c r="E2012" s="96">
        <v>5.694</v>
      </c>
      <c r="F2012" s="96">
        <v>3.8130000000000002</v>
      </c>
      <c r="G2012" s="96">
        <v>0.15</v>
      </c>
      <c r="H2012" s="96">
        <v>13.7</v>
      </c>
      <c r="I2012" s="96">
        <v>18.779773333333331</v>
      </c>
      <c r="J2012" s="96">
        <v>13.06</v>
      </c>
    </row>
    <row r="2013" spans="1:10" x14ac:dyDescent="0.25">
      <c r="A2013" s="96">
        <v>40992.791666666664</v>
      </c>
      <c r="B2013" s="96">
        <v>0</v>
      </c>
      <c r="C2013" s="96">
        <v>0</v>
      </c>
      <c r="D2013" s="96">
        <v>98405.7</v>
      </c>
      <c r="E2013" s="96">
        <v>4.7930000000000001</v>
      </c>
      <c r="F2013" s="96">
        <v>3.8450000000000002</v>
      </c>
      <c r="G2013" s="96">
        <v>0.15</v>
      </c>
      <c r="H2013" s="96">
        <v>13.7</v>
      </c>
      <c r="I2013" s="96">
        <v>17.171906666666665</v>
      </c>
      <c r="J2013" s="96">
        <v>13.06</v>
      </c>
    </row>
    <row r="2014" spans="1:10" x14ac:dyDescent="0.25">
      <c r="A2014" s="96">
        <v>40992.833333333336</v>
      </c>
      <c r="B2014" s="96">
        <v>0</v>
      </c>
      <c r="C2014" s="96">
        <v>0</v>
      </c>
      <c r="D2014" s="96">
        <v>98405.7</v>
      </c>
      <c r="E2014" s="96">
        <v>4.0199999999999996</v>
      </c>
      <c r="F2014" s="96">
        <v>3.8849999999999998</v>
      </c>
      <c r="G2014" s="96">
        <v>0.15</v>
      </c>
      <c r="H2014" s="96">
        <v>13.7</v>
      </c>
      <c r="I2014" s="96">
        <v>16.414653333333334</v>
      </c>
      <c r="J2014" s="96">
        <v>13.06</v>
      </c>
    </row>
    <row r="2015" spans="1:10" x14ac:dyDescent="0.25">
      <c r="A2015" s="96">
        <v>40992.875</v>
      </c>
      <c r="B2015" s="96">
        <v>0</v>
      </c>
      <c r="C2015" s="96">
        <v>0</v>
      </c>
      <c r="D2015" s="96">
        <v>98405.7</v>
      </c>
      <c r="E2015" s="96">
        <v>3.3530000000000002</v>
      </c>
      <c r="F2015" s="96">
        <v>3.9420000000000002</v>
      </c>
      <c r="G2015" s="96">
        <v>0.15</v>
      </c>
      <c r="H2015" s="96">
        <v>13.7</v>
      </c>
      <c r="I2015" s="96">
        <v>15.636653333333332</v>
      </c>
      <c r="J2015" s="96">
        <v>13.06</v>
      </c>
    </row>
    <row r="2016" spans="1:10" x14ac:dyDescent="0.25">
      <c r="A2016" s="96">
        <v>40992.916666666664</v>
      </c>
      <c r="B2016" s="96">
        <v>0</v>
      </c>
      <c r="C2016" s="96">
        <v>0</v>
      </c>
      <c r="D2016" s="96">
        <v>98405.7</v>
      </c>
      <c r="E2016" s="96">
        <v>4</v>
      </c>
      <c r="F2016" s="96">
        <v>3.972</v>
      </c>
      <c r="G2016" s="96">
        <v>0.15</v>
      </c>
      <c r="H2016" s="96">
        <v>13.7</v>
      </c>
      <c r="I2016" s="96">
        <v>15.304706666666666</v>
      </c>
      <c r="J2016" s="96">
        <v>13.06</v>
      </c>
    </row>
    <row r="2017" spans="1:10" x14ac:dyDescent="0.25">
      <c r="A2017" s="96">
        <v>40992.958333333336</v>
      </c>
      <c r="B2017" s="96">
        <v>0</v>
      </c>
      <c r="C2017" s="96">
        <v>0</v>
      </c>
      <c r="D2017" s="96">
        <v>98405.7</v>
      </c>
      <c r="E2017" s="96">
        <v>4.26</v>
      </c>
      <c r="F2017" s="96">
        <v>4.16</v>
      </c>
      <c r="G2017" s="96">
        <v>0.15</v>
      </c>
      <c r="H2017" s="96">
        <v>13.7</v>
      </c>
      <c r="I2017" s="96">
        <v>15.149106666666666</v>
      </c>
      <c r="J2017" s="96">
        <v>13.06</v>
      </c>
    </row>
    <row r="2018" spans="1:10" x14ac:dyDescent="0.25">
      <c r="A2018" s="96">
        <v>40993</v>
      </c>
      <c r="B2018" s="96">
        <v>0</v>
      </c>
      <c r="C2018" s="96">
        <v>0</v>
      </c>
      <c r="D2018" s="96">
        <v>98405.7</v>
      </c>
      <c r="E2018" s="96">
        <v>3.6469999999999998</v>
      </c>
      <c r="F2018" s="96">
        <v>4.008</v>
      </c>
      <c r="G2018" s="96">
        <v>0.15</v>
      </c>
      <c r="H2018" s="96">
        <v>13.7</v>
      </c>
      <c r="I2018" s="96">
        <v>14.692679999999999</v>
      </c>
      <c r="J2018" s="96">
        <v>13.06</v>
      </c>
    </row>
    <row r="2019" spans="1:10" x14ac:dyDescent="0.25">
      <c r="A2019" s="96">
        <v>40993.041666666664</v>
      </c>
      <c r="B2019" s="96">
        <v>0</v>
      </c>
      <c r="C2019" s="96">
        <v>0</v>
      </c>
      <c r="D2019" s="96">
        <v>98405.7</v>
      </c>
      <c r="E2019" s="96">
        <v>3.1989999999999998</v>
      </c>
      <c r="F2019" s="96">
        <v>4.1790000000000003</v>
      </c>
      <c r="G2019" s="96">
        <v>0.15</v>
      </c>
      <c r="H2019" s="96">
        <v>13.7</v>
      </c>
      <c r="I2019" s="96">
        <v>14.184386666666665</v>
      </c>
      <c r="J2019" s="96">
        <v>13.06</v>
      </c>
    </row>
    <row r="2020" spans="1:10" x14ac:dyDescent="0.25">
      <c r="A2020" s="96">
        <v>40993.083333333336</v>
      </c>
      <c r="B2020" s="96">
        <v>0</v>
      </c>
      <c r="C2020" s="96">
        <v>0</v>
      </c>
      <c r="D2020" s="96">
        <v>98405.7</v>
      </c>
      <c r="E2020" s="96">
        <v>2.4260000000000002</v>
      </c>
      <c r="F2020" s="96">
        <v>4.0960000000000001</v>
      </c>
      <c r="G2020" s="96">
        <v>0.15</v>
      </c>
      <c r="H2020" s="96">
        <v>13.7</v>
      </c>
      <c r="I2020" s="96">
        <v>13.489373333333331</v>
      </c>
      <c r="J2020" s="96">
        <v>13.06</v>
      </c>
    </row>
    <row r="2021" spans="1:10" x14ac:dyDescent="0.25">
      <c r="A2021" s="96">
        <v>40993.125</v>
      </c>
      <c r="B2021" s="96">
        <v>0</v>
      </c>
      <c r="C2021" s="96">
        <v>0</v>
      </c>
      <c r="D2021" s="96">
        <v>98405.7</v>
      </c>
      <c r="E2021" s="96">
        <v>2.3109999999999999</v>
      </c>
      <c r="F2021" s="96">
        <v>4.3129999999999997</v>
      </c>
      <c r="G2021" s="96">
        <v>0.15</v>
      </c>
      <c r="H2021" s="96">
        <v>13.7</v>
      </c>
      <c r="I2021" s="96">
        <v>12.721746666666665</v>
      </c>
      <c r="J2021" s="96">
        <v>13.06</v>
      </c>
    </row>
    <row r="2022" spans="1:10" x14ac:dyDescent="0.25">
      <c r="A2022" s="96">
        <v>40993.166666666664</v>
      </c>
      <c r="B2022" s="96">
        <v>0</v>
      </c>
      <c r="C2022" s="96">
        <v>0</v>
      </c>
      <c r="D2022" s="96">
        <v>98405.7</v>
      </c>
      <c r="E2022" s="96">
        <v>2.3460000000000001</v>
      </c>
      <c r="F2022" s="96">
        <v>4.3789999999999996</v>
      </c>
      <c r="G2022" s="96">
        <v>0.15</v>
      </c>
      <c r="H2022" s="96">
        <v>13.7</v>
      </c>
      <c r="I2022" s="96">
        <v>12.348306666666666</v>
      </c>
      <c r="J2022" s="96">
        <v>13.06</v>
      </c>
    </row>
    <row r="2023" spans="1:10" x14ac:dyDescent="0.25">
      <c r="A2023" s="96">
        <v>40993.208333333336</v>
      </c>
      <c r="B2023" s="96">
        <v>3</v>
      </c>
      <c r="C2023" s="96">
        <v>2</v>
      </c>
      <c r="D2023" s="96">
        <v>98405.7</v>
      </c>
      <c r="E2023" s="96">
        <v>2.577</v>
      </c>
      <c r="F2023" s="96">
        <v>4.4800000000000004</v>
      </c>
      <c r="G2023" s="96">
        <v>0.15</v>
      </c>
      <c r="H2023" s="96">
        <v>13.7</v>
      </c>
      <c r="I2023" s="96">
        <v>12.109719999999999</v>
      </c>
      <c r="J2023" s="96">
        <v>13.06</v>
      </c>
    </row>
    <row r="2024" spans="1:10" x14ac:dyDescent="0.25">
      <c r="A2024" s="96">
        <v>40993.25</v>
      </c>
      <c r="B2024" s="96">
        <v>20</v>
      </c>
      <c r="C2024" s="96">
        <v>3</v>
      </c>
      <c r="D2024" s="96">
        <v>98405.7</v>
      </c>
      <c r="E2024" s="96">
        <v>2.9129999999999998</v>
      </c>
      <c r="F2024" s="96">
        <v>4.601</v>
      </c>
      <c r="G2024" s="96">
        <v>0.15</v>
      </c>
      <c r="H2024" s="96">
        <v>13.7</v>
      </c>
      <c r="I2024" s="96">
        <v>12.099346666666666</v>
      </c>
      <c r="J2024" s="96">
        <v>13.06</v>
      </c>
    </row>
    <row r="2025" spans="1:10" x14ac:dyDescent="0.25">
      <c r="A2025" s="96">
        <v>40993.291666666664</v>
      </c>
      <c r="B2025" s="96">
        <v>48</v>
      </c>
      <c r="C2025" s="96">
        <v>6</v>
      </c>
      <c r="D2025" s="96">
        <v>98405.7</v>
      </c>
      <c r="E2025" s="96">
        <v>3.3959999999999999</v>
      </c>
      <c r="F2025" s="96">
        <v>4.6230000000000002</v>
      </c>
      <c r="G2025" s="96">
        <v>0.15</v>
      </c>
      <c r="H2025" s="96">
        <v>13.7</v>
      </c>
      <c r="I2025" s="96">
        <v>12.690626666666667</v>
      </c>
      <c r="J2025" s="96">
        <v>13.06</v>
      </c>
    </row>
    <row r="2026" spans="1:10" x14ac:dyDescent="0.25">
      <c r="A2026" s="96">
        <v>40993.333333333336</v>
      </c>
      <c r="B2026" s="96">
        <v>87</v>
      </c>
      <c r="C2026" s="96">
        <v>12</v>
      </c>
      <c r="D2026" s="96">
        <v>98405.7</v>
      </c>
      <c r="E2026" s="96">
        <v>4.2060000000000004</v>
      </c>
      <c r="F2026" s="96">
        <v>4.5140000000000002</v>
      </c>
      <c r="G2026" s="96">
        <v>0.15</v>
      </c>
      <c r="H2026" s="96">
        <v>13.7</v>
      </c>
      <c r="I2026" s="96">
        <v>14.111773333333332</v>
      </c>
      <c r="J2026" s="96">
        <v>13.06</v>
      </c>
    </row>
    <row r="2027" spans="1:10" x14ac:dyDescent="0.25">
      <c r="A2027" s="96">
        <v>40993.375</v>
      </c>
      <c r="B2027" s="96">
        <v>155</v>
      </c>
      <c r="C2027" s="96">
        <v>44</v>
      </c>
      <c r="D2027" s="96">
        <v>98405.7</v>
      </c>
      <c r="E2027" s="96">
        <v>5.7830000000000004</v>
      </c>
      <c r="F2027" s="96">
        <v>4.4180000000000001</v>
      </c>
      <c r="G2027" s="96">
        <v>0.15</v>
      </c>
      <c r="H2027" s="96">
        <v>13.7</v>
      </c>
      <c r="I2027" s="96">
        <v>15.47068</v>
      </c>
      <c r="J2027" s="96">
        <v>13.06</v>
      </c>
    </row>
    <row r="2028" spans="1:10" x14ac:dyDescent="0.25">
      <c r="A2028" s="96">
        <v>40993.416666666664</v>
      </c>
      <c r="B2028" s="96">
        <v>161</v>
      </c>
      <c r="C2028" s="96">
        <v>570</v>
      </c>
      <c r="D2028" s="96">
        <v>98405.7</v>
      </c>
      <c r="E2028" s="96">
        <v>9.2449999999999992</v>
      </c>
      <c r="F2028" s="96">
        <v>4.4480000000000004</v>
      </c>
      <c r="G2028" s="96">
        <v>0.15</v>
      </c>
      <c r="H2028" s="96">
        <v>13.7</v>
      </c>
      <c r="I2028" s="96">
        <v>16.300546666666662</v>
      </c>
      <c r="J2028" s="96">
        <v>13.06</v>
      </c>
    </row>
    <row r="2029" spans="1:10" x14ac:dyDescent="0.25">
      <c r="A2029" s="96">
        <v>40993.458333333336</v>
      </c>
      <c r="B2029" s="96">
        <v>109</v>
      </c>
      <c r="C2029" s="96">
        <v>822</v>
      </c>
      <c r="D2029" s="96">
        <v>98405.7</v>
      </c>
      <c r="E2029" s="96">
        <v>12.385</v>
      </c>
      <c r="F2029" s="96">
        <v>4.62</v>
      </c>
      <c r="G2029" s="96">
        <v>0.15</v>
      </c>
      <c r="H2029" s="96">
        <v>13.7</v>
      </c>
      <c r="I2029" s="96">
        <v>16.964439999999996</v>
      </c>
      <c r="J2029" s="96">
        <v>13.06</v>
      </c>
    </row>
    <row r="2030" spans="1:10" x14ac:dyDescent="0.25">
      <c r="A2030" s="96">
        <v>40993.5</v>
      </c>
      <c r="B2030" s="96">
        <v>103</v>
      </c>
      <c r="C2030" s="96">
        <v>817</v>
      </c>
      <c r="D2030" s="96">
        <v>98405.7</v>
      </c>
      <c r="E2030" s="96">
        <v>14.096</v>
      </c>
      <c r="F2030" s="96">
        <v>4.8140000000000001</v>
      </c>
      <c r="G2030" s="96">
        <v>0.15</v>
      </c>
      <c r="H2030" s="96">
        <v>13.7</v>
      </c>
      <c r="I2030" s="96">
        <v>18.240359999999999</v>
      </c>
      <c r="J2030" s="96">
        <v>13.06</v>
      </c>
    </row>
    <row r="2031" spans="1:10" x14ac:dyDescent="0.25">
      <c r="A2031" s="96">
        <v>40993.541666666664</v>
      </c>
      <c r="B2031" s="96">
        <v>99</v>
      </c>
      <c r="C2031" s="96">
        <v>776</v>
      </c>
      <c r="D2031" s="96">
        <v>98405.7</v>
      </c>
      <c r="E2031" s="96">
        <v>14.64</v>
      </c>
      <c r="F2031" s="96">
        <v>4.9480000000000004</v>
      </c>
      <c r="G2031" s="96">
        <v>0.15</v>
      </c>
      <c r="H2031" s="96">
        <v>13.7</v>
      </c>
      <c r="I2031" s="96">
        <v>19.194706666666665</v>
      </c>
      <c r="J2031" s="96">
        <v>13.06</v>
      </c>
    </row>
    <row r="2032" spans="1:10" x14ac:dyDescent="0.25">
      <c r="A2032" s="96">
        <v>40993.583333333336</v>
      </c>
      <c r="B2032" s="96">
        <v>90</v>
      </c>
      <c r="C2032" s="96">
        <v>700</v>
      </c>
      <c r="D2032" s="96">
        <v>98405.7</v>
      </c>
      <c r="E2032" s="96">
        <v>14.41</v>
      </c>
      <c r="F2032" s="96">
        <v>4.9550000000000001</v>
      </c>
      <c r="G2032" s="96">
        <v>0.15</v>
      </c>
      <c r="H2032" s="96">
        <v>13.7</v>
      </c>
      <c r="I2032" s="96">
        <v>19.972706666666667</v>
      </c>
      <c r="J2032" s="96">
        <v>13.06</v>
      </c>
    </row>
    <row r="2033" spans="1:10" x14ac:dyDescent="0.25">
      <c r="A2033" s="96">
        <v>40993.625</v>
      </c>
      <c r="B2033" s="96">
        <v>76</v>
      </c>
      <c r="C2033" s="96">
        <v>545</v>
      </c>
      <c r="D2033" s="96">
        <v>98405.7</v>
      </c>
      <c r="E2033" s="96">
        <v>13.622</v>
      </c>
      <c r="F2033" s="96">
        <v>4.6390000000000002</v>
      </c>
      <c r="G2033" s="96">
        <v>0.15</v>
      </c>
      <c r="H2033" s="96">
        <v>13.7</v>
      </c>
      <c r="I2033" s="96">
        <v>20.252786666666665</v>
      </c>
      <c r="J2033" s="96">
        <v>13.06</v>
      </c>
    </row>
    <row r="2034" spans="1:10" x14ac:dyDescent="0.25">
      <c r="A2034" s="96">
        <v>40993.666666666664</v>
      </c>
      <c r="B2034" s="96">
        <v>45</v>
      </c>
      <c r="C2034" s="96">
        <v>289</v>
      </c>
      <c r="D2034" s="96">
        <v>98405.7</v>
      </c>
      <c r="E2034" s="96">
        <v>11.535</v>
      </c>
      <c r="F2034" s="96">
        <v>3.7749999999999999</v>
      </c>
      <c r="G2034" s="96">
        <v>0.15</v>
      </c>
      <c r="H2034" s="96">
        <v>13.7</v>
      </c>
      <c r="I2034" s="96">
        <v>20.159426666666665</v>
      </c>
      <c r="J2034" s="96">
        <v>13.06</v>
      </c>
    </row>
    <row r="2035" spans="1:10" x14ac:dyDescent="0.25">
      <c r="A2035" s="96">
        <v>40993.708333333336</v>
      </c>
      <c r="B2035" s="96">
        <v>4</v>
      </c>
      <c r="C2035" s="96">
        <v>23</v>
      </c>
      <c r="D2035" s="96">
        <v>98405.7</v>
      </c>
      <c r="E2035" s="96">
        <v>8.0830000000000002</v>
      </c>
      <c r="F2035" s="96">
        <v>3.657</v>
      </c>
      <c r="G2035" s="96">
        <v>0.15</v>
      </c>
      <c r="H2035" s="96">
        <v>13.7</v>
      </c>
      <c r="I2035" s="96">
        <v>19.671879999999998</v>
      </c>
      <c r="J2035" s="96">
        <v>13.06</v>
      </c>
    </row>
    <row r="2036" spans="1:10" x14ac:dyDescent="0.25">
      <c r="A2036" s="96">
        <v>40993.75</v>
      </c>
      <c r="B2036" s="96">
        <v>0</v>
      </c>
      <c r="C2036" s="96">
        <v>0</v>
      </c>
      <c r="D2036" s="96">
        <v>98405.7</v>
      </c>
      <c r="E2036" s="96">
        <v>6.8019999999999996</v>
      </c>
      <c r="F2036" s="96">
        <v>3.5510000000000002</v>
      </c>
      <c r="G2036" s="96">
        <v>0.15</v>
      </c>
      <c r="H2036" s="96">
        <v>13.7</v>
      </c>
      <c r="I2036" s="96">
        <v>18.375213333333335</v>
      </c>
      <c r="J2036" s="96">
        <v>13.06</v>
      </c>
    </row>
    <row r="2037" spans="1:10" x14ac:dyDescent="0.25">
      <c r="A2037" s="96">
        <v>40993.791666666664</v>
      </c>
      <c r="B2037" s="96">
        <v>0</v>
      </c>
      <c r="C2037" s="96">
        <v>0</v>
      </c>
      <c r="D2037" s="96">
        <v>98405.7</v>
      </c>
      <c r="E2037" s="96">
        <v>6.101</v>
      </c>
      <c r="F2037" s="96">
        <v>3.4060000000000001</v>
      </c>
      <c r="G2037" s="96">
        <v>0.15</v>
      </c>
      <c r="H2037" s="96">
        <v>13.7</v>
      </c>
      <c r="I2037" s="96">
        <v>16.32129333333333</v>
      </c>
      <c r="J2037" s="96">
        <v>13.06</v>
      </c>
    </row>
    <row r="2038" spans="1:10" x14ac:dyDescent="0.25">
      <c r="A2038" s="96">
        <v>40993.833333333336</v>
      </c>
      <c r="B2038" s="96">
        <v>0</v>
      </c>
      <c r="C2038" s="96">
        <v>0</v>
      </c>
      <c r="D2038" s="96">
        <v>98405.7</v>
      </c>
      <c r="E2038" s="96">
        <v>5.649</v>
      </c>
      <c r="F2038" s="96">
        <v>3.2309999999999999</v>
      </c>
      <c r="G2038" s="96">
        <v>0.15</v>
      </c>
      <c r="H2038" s="96">
        <v>13.7</v>
      </c>
      <c r="I2038" s="96">
        <v>15.315079999999998</v>
      </c>
      <c r="J2038" s="96">
        <v>13.06</v>
      </c>
    </row>
    <row r="2039" spans="1:10" x14ac:dyDescent="0.25">
      <c r="A2039" s="96">
        <v>40993.875</v>
      </c>
      <c r="B2039" s="96">
        <v>0</v>
      </c>
      <c r="C2039" s="96">
        <v>0</v>
      </c>
      <c r="D2039" s="96">
        <v>98405.7</v>
      </c>
      <c r="E2039" s="96">
        <v>5.2839999999999998</v>
      </c>
      <c r="F2039" s="96">
        <v>3.0649999999999999</v>
      </c>
      <c r="G2039" s="96">
        <v>0.15</v>
      </c>
      <c r="H2039" s="96">
        <v>13.7</v>
      </c>
      <c r="I2039" s="96">
        <v>14.412599999999998</v>
      </c>
      <c r="J2039" s="96">
        <v>13.06</v>
      </c>
    </row>
    <row r="2040" spans="1:10" x14ac:dyDescent="0.25">
      <c r="A2040" s="96">
        <v>40993.916666666664</v>
      </c>
      <c r="B2040" s="96">
        <v>0</v>
      </c>
      <c r="C2040" s="96">
        <v>0</v>
      </c>
      <c r="D2040" s="96">
        <v>98405.7</v>
      </c>
      <c r="E2040" s="96">
        <v>5.0599999999999996</v>
      </c>
      <c r="F2040" s="96">
        <v>2.8260000000000001</v>
      </c>
      <c r="G2040" s="96">
        <v>0.15</v>
      </c>
      <c r="H2040" s="96">
        <v>13.7</v>
      </c>
      <c r="I2040" s="96">
        <v>13.769453333333331</v>
      </c>
      <c r="J2040" s="96">
        <v>13.06</v>
      </c>
    </row>
    <row r="2041" spans="1:10" x14ac:dyDescent="0.25">
      <c r="A2041" s="96">
        <v>40993.958333333336</v>
      </c>
      <c r="B2041" s="96">
        <v>0</v>
      </c>
      <c r="C2041" s="96">
        <v>0</v>
      </c>
      <c r="D2041" s="96">
        <v>98405.7</v>
      </c>
      <c r="E2041" s="96">
        <v>5.22</v>
      </c>
      <c r="F2041" s="96">
        <v>2.4630000000000001</v>
      </c>
      <c r="G2041" s="96">
        <v>0.15</v>
      </c>
      <c r="H2041" s="96">
        <v>13.7</v>
      </c>
      <c r="I2041" s="96">
        <v>12.835853333333333</v>
      </c>
      <c r="J2041" s="96">
        <v>13.06</v>
      </c>
    </row>
    <row r="2042" spans="1:10" x14ac:dyDescent="0.25">
      <c r="A2042" s="96">
        <v>40994</v>
      </c>
      <c r="B2042" s="96">
        <v>0</v>
      </c>
      <c r="C2042" s="96">
        <v>0</v>
      </c>
      <c r="D2042" s="96">
        <v>98405.7</v>
      </c>
      <c r="E2042" s="96">
        <v>5.3090000000000002</v>
      </c>
      <c r="F2042" s="96">
        <v>2.1419999999999999</v>
      </c>
      <c r="G2042" s="96">
        <v>0.15</v>
      </c>
      <c r="H2042" s="96">
        <v>13.7</v>
      </c>
      <c r="I2042" s="96">
        <v>12.576519999999999</v>
      </c>
      <c r="J2042" s="96">
        <v>13.06</v>
      </c>
    </row>
    <row r="2043" spans="1:10" x14ac:dyDescent="0.25">
      <c r="A2043" s="96">
        <v>40994.041666666664</v>
      </c>
      <c r="B2043" s="96">
        <v>0</v>
      </c>
      <c r="C2043" s="96">
        <v>0</v>
      </c>
      <c r="D2043" s="96">
        <v>98405.7</v>
      </c>
      <c r="E2043" s="96">
        <v>4.7430000000000003</v>
      </c>
      <c r="F2043" s="96">
        <v>2.2290000000000001</v>
      </c>
      <c r="G2043" s="96">
        <v>0.15</v>
      </c>
      <c r="H2043" s="96">
        <v>13.7</v>
      </c>
      <c r="I2043" s="96">
        <v>12.109719999999999</v>
      </c>
      <c r="J2043" s="96">
        <v>13.06</v>
      </c>
    </row>
    <row r="2044" spans="1:10" x14ac:dyDescent="0.25">
      <c r="A2044" s="96">
        <v>40994.083333333336</v>
      </c>
      <c r="B2044" s="96">
        <v>0</v>
      </c>
      <c r="C2044" s="96">
        <v>0</v>
      </c>
      <c r="D2044" s="96">
        <v>98405.7</v>
      </c>
      <c r="E2044" s="96">
        <v>4.2229999999999999</v>
      </c>
      <c r="F2044" s="96">
        <v>2.5990000000000002</v>
      </c>
      <c r="G2044" s="96">
        <v>0.15</v>
      </c>
      <c r="H2044" s="96">
        <v>13.7</v>
      </c>
      <c r="I2044" s="96">
        <v>11.497693333333332</v>
      </c>
      <c r="J2044" s="96">
        <v>13.06</v>
      </c>
    </row>
    <row r="2045" spans="1:10" x14ac:dyDescent="0.25">
      <c r="A2045" s="96">
        <v>40994.125</v>
      </c>
      <c r="B2045" s="96">
        <v>0</v>
      </c>
      <c r="C2045" s="96">
        <v>0</v>
      </c>
      <c r="D2045" s="96">
        <v>98405.7</v>
      </c>
      <c r="E2045" s="96">
        <v>3.9590000000000001</v>
      </c>
      <c r="F2045" s="96">
        <v>2.92</v>
      </c>
      <c r="G2045" s="96">
        <v>0.15</v>
      </c>
      <c r="H2045" s="96">
        <v>13.7</v>
      </c>
      <c r="I2045" s="96">
        <v>10.781933333333333</v>
      </c>
      <c r="J2045" s="96">
        <v>13.06</v>
      </c>
    </row>
    <row r="2046" spans="1:10" x14ac:dyDescent="0.25">
      <c r="A2046" s="96">
        <v>40994.166666666664</v>
      </c>
      <c r="B2046" s="96">
        <v>0</v>
      </c>
      <c r="C2046" s="96">
        <v>0</v>
      </c>
      <c r="D2046" s="96">
        <v>98405.7</v>
      </c>
      <c r="E2046" s="96">
        <v>3.6019999999999999</v>
      </c>
      <c r="F2046" s="96">
        <v>3.0390000000000001</v>
      </c>
      <c r="G2046" s="96">
        <v>0.15</v>
      </c>
      <c r="H2046" s="96">
        <v>13.7</v>
      </c>
      <c r="I2046" s="96">
        <v>10.750813333333333</v>
      </c>
      <c r="J2046" s="96">
        <v>13.06</v>
      </c>
    </row>
    <row r="2047" spans="1:10" x14ac:dyDescent="0.25">
      <c r="A2047" s="96">
        <v>40994.208333333336</v>
      </c>
      <c r="B2047" s="96">
        <v>7</v>
      </c>
      <c r="C2047" s="96">
        <v>5</v>
      </c>
      <c r="D2047" s="96">
        <v>98405.7</v>
      </c>
      <c r="E2047" s="96">
        <v>3.5369999999999999</v>
      </c>
      <c r="F2047" s="96">
        <v>3.0720000000000001</v>
      </c>
      <c r="G2047" s="96">
        <v>0.15</v>
      </c>
      <c r="H2047" s="96">
        <v>13.7</v>
      </c>
      <c r="I2047" s="96">
        <v>10.615959999999999</v>
      </c>
      <c r="J2047" s="96">
        <v>13.06</v>
      </c>
    </row>
    <row r="2048" spans="1:10" x14ac:dyDescent="0.25">
      <c r="A2048" s="96">
        <v>40994.25</v>
      </c>
      <c r="B2048" s="96">
        <v>32</v>
      </c>
      <c r="C2048" s="96">
        <v>8</v>
      </c>
      <c r="D2048" s="96">
        <v>98405.7</v>
      </c>
      <c r="E2048" s="96">
        <v>4.0140000000000002</v>
      </c>
      <c r="F2048" s="96">
        <v>3.0609999999999999</v>
      </c>
      <c r="G2048" s="96">
        <v>0.15</v>
      </c>
      <c r="H2048" s="96">
        <v>13.7</v>
      </c>
      <c r="I2048" s="96">
        <v>10.273639999999999</v>
      </c>
      <c r="J2048" s="96">
        <v>13.06</v>
      </c>
    </row>
    <row r="2049" spans="1:10" x14ac:dyDescent="0.25">
      <c r="A2049" s="96">
        <v>40994.291666666664</v>
      </c>
      <c r="B2049" s="96">
        <v>72</v>
      </c>
      <c r="C2049" s="96">
        <v>16</v>
      </c>
      <c r="D2049" s="96">
        <v>98405.7</v>
      </c>
      <c r="E2049" s="96">
        <v>4.7430000000000003</v>
      </c>
      <c r="F2049" s="96">
        <v>3.0939999999999999</v>
      </c>
      <c r="G2049" s="96">
        <v>0.15</v>
      </c>
      <c r="H2049" s="96">
        <v>13.7</v>
      </c>
      <c r="I2049" s="96">
        <v>11.487319999999999</v>
      </c>
      <c r="J2049" s="96">
        <v>13.06</v>
      </c>
    </row>
    <row r="2050" spans="1:10" x14ac:dyDescent="0.25">
      <c r="A2050" s="96">
        <v>40994.333333333336</v>
      </c>
      <c r="B2050" s="96">
        <v>132</v>
      </c>
      <c r="C2050" s="96">
        <v>38</v>
      </c>
      <c r="D2050" s="96">
        <v>98405.7</v>
      </c>
      <c r="E2050" s="96">
        <v>5.6340000000000003</v>
      </c>
      <c r="F2050" s="96">
        <v>3.0579999999999998</v>
      </c>
      <c r="G2050" s="96">
        <v>0.15</v>
      </c>
      <c r="H2050" s="96">
        <v>13.7</v>
      </c>
      <c r="I2050" s="96">
        <v>13.147053333333332</v>
      </c>
      <c r="J2050" s="96">
        <v>13.06</v>
      </c>
    </row>
    <row r="2051" spans="1:10" x14ac:dyDescent="0.25">
      <c r="A2051" s="96">
        <v>40994.375</v>
      </c>
      <c r="B2051" s="96">
        <v>188</v>
      </c>
      <c r="C2051" s="96">
        <v>78</v>
      </c>
      <c r="D2051" s="96">
        <v>98405.7</v>
      </c>
      <c r="E2051" s="96">
        <v>6.718</v>
      </c>
      <c r="F2051" s="96">
        <v>3.0750000000000002</v>
      </c>
      <c r="G2051" s="96">
        <v>0.15</v>
      </c>
      <c r="H2051" s="96">
        <v>13.7</v>
      </c>
      <c r="I2051" s="96">
        <v>14.630439999999998</v>
      </c>
      <c r="J2051" s="96">
        <v>13.06</v>
      </c>
    </row>
    <row r="2052" spans="1:10" x14ac:dyDescent="0.25">
      <c r="A2052" s="96">
        <v>40994.416666666664</v>
      </c>
      <c r="B2052" s="96">
        <v>218</v>
      </c>
      <c r="C2052" s="96">
        <v>113</v>
      </c>
      <c r="D2052" s="96">
        <v>98405.7</v>
      </c>
      <c r="E2052" s="96">
        <v>7.8049999999999997</v>
      </c>
      <c r="F2052" s="96">
        <v>3.153</v>
      </c>
      <c r="G2052" s="96">
        <v>0.15</v>
      </c>
      <c r="H2052" s="96">
        <v>13.7</v>
      </c>
      <c r="I2052" s="96">
        <v>16.124199999999998</v>
      </c>
      <c r="J2052" s="96">
        <v>13.06</v>
      </c>
    </row>
    <row r="2053" spans="1:10" x14ac:dyDescent="0.25">
      <c r="A2053" s="96">
        <v>40994.458333333336</v>
      </c>
      <c r="B2053" s="96">
        <v>225</v>
      </c>
      <c r="C2053" s="96">
        <v>195</v>
      </c>
      <c r="D2053" s="96">
        <v>98405.7</v>
      </c>
      <c r="E2053" s="96">
        <v>9.2070000000000007</v>
      </c>
      <c r="F2053" s="96">
        <v>3.3239999999999998</v>
      </c>
      <c r="G2053" s="96">
        <v>0.15</v>
      </c>
      <c r="H2053" s="96">
        <v>13.7</v>
      </c>
      <c r="I2053" s="96">
        <v>17.607586666666666</v>
      </c>
      <c r="J2053" s="96">
        <v>13.06</v>
      </c>
    </row>
    <row r="2054" spans="1:10" x14ac:dyDescent="0.25">
      <c r="A2054" s="96">
        <v>40994.5</v>
      </c>
      <c r="B2054" s="96">
        <v>177</v>
      </c>
      <c r="C2054" s="96">
        <v>469</v>
      </c>
      <c r="D2054" s="96">
        <v>98405.7</v>
      </c>
      <c r="E2054" s="96">
        <v>10.744</v>
      </c>
      <c r="F2054" s="96">
        <v>3.5019999999999998</v>
      </c>
      <c r="G2054" s="96">
        <v>0.15</v>
      </c>
      <c r="H2054" s="96">
        <v>13.7</v>
      </c>
      <c r="I2054" s="96">
        <v>18.593053333333334</v>
      </c>
      <c r="J2054" s="96">
        <v>13.06</v>
      </c>
    </row>
    <row r="2055" spans="1:10" x14ac:dyDescent="0.25">
      <c r="A2055" s="96">
        <v>40994.541666666664</v>
      </c>
      <c r="B2055" s="96">
        <v>130</v>
      </c>
      <c r="C2055" s="96">
        <v>622</v>
      </c>
      <c r="D2055" s="96">
        <v>98405.7</v>
      </c>
      <c r="E2055" s="96">
        <v>11.696</v>
      </c>
      <c r="F2055" s="96">
        <v>3.7109999999999999</v>
      </c>
      <c r="G2055" s="96">
        <v>0.15</v>
      </c>
      <c r="H2055" s="96">
        <v>13.7</v>
      </c>
      <c r="I2055" s="96">
        <v>19.38142666666667</v>
      </c>
      <c r="J2055" s="96">
        <v>13.06</v>
      </c>
    </row>
    <row r="2056" spans="1:10" x14ac:dyDescent="0.25">
      <c r="A2056" s="96">
        <v>40994.583333333336</v>
      </c>
      <c r="B2056" s="96">
        <v>117</v>
      </c>
      <c r="C2056" s="96">
        <v>509</v>
      </c>
      <c r="D2056" s="96">
        <v>98405.7</v>
      </c>
      <c r="E2056" s="96">
        <v>11.773999999999999</v>
      </c>
      <c r="F2056" s="96">
        <v>3.9169999999999998</v>
      </c>
      <c r="G2056" s="96">
        <v>0.15</v>
      </c>
      <c r="H2056" s="96">
        <v>13.7</v>
      </c>
      <c r="I2056" s="96">
        <v>19.599266666666665</v>
      </c>
      <c r="J2056" s="96">
        <v>13.06</v>
      </c>
    </row>
    <row r="2057" spans="1:10" x14ac:dyDescent="0.25">
      <c r="A2057" s="96">
        <v>40994.625</v>
      </c>
      <c r="B2057" s="96">
        <v>91</v>
      </c>
      <c r="C2057" s="96">
        <v>389</v>
      </c>
      <c r="D2057" s="96">
        <v>98405.7</v>
      </c>
      <c r="E2057" s="96">
        <v>11.234999999999999</v>
      </c>
      <c r="F2057" s="96">
        <v>4.0170000000000003</v>
      </c>
      <c r="G2057" s="96">
        <v>0.15</v>
      </c>
      <c r="H2057" s="96">
        <v>13.7</v>
      </c>
      <c r="I2057" s="96">
        <v>19.609639999999999</v>
      </c>
      <c r="J2057" s="96">
        <v>13.06</v>
      </c>
    </row>
    <row r="2058" spans="1:10" x14ac:dyDescent="0.25">
      <c r="A2058" s="96">
        <v>40994.666666666664</v>
      </c>
      <c r="B2058" s="96">
        <v>50</v>
      </c>
      <c r="C2058" s="96">
        <v>202</v>
      </c>
      <c r="D2058" s="96">
        <v>98405.7</v>
      </c>
      <c r="E2058" s="96">
        <v>9.7550000000000008</v>
      </c>
      <c r="F2058" s="96">
        <v>3.6539999999999999</v>
      </c>
      <c r="G2058" s="96">
        <v>0.15</v>
      </c>
      <c r="H2058" s="96">
        <v>13.7</v>
      </c>
      <c r="I2058" s="96">
        <v>19.277693333333332</v>
      </c>
      <c r="J2058" s="96">
        <v>13.06</v>
      </c>
    </row>
    <row r="2059" spans="1:10" x14ac:dyDescent="0.25">
      <c r="A2059" s="96">
        <v>40994.708333333336</v>
      </c>
      <c r="B2059" s="96">
        <v>5</v>
      </c>
      <c r="C2059" s="96">
        <v>16</v>
      </c>
      <c r="D2059" s="96">
        <v>98405.7</v>
      </c>
      <c r="E2059" s="96">
        <v>6.431</v>
      </c>
      <c r="F2059" s="96">
        <v>3.5619999999999998</v>
      </c>
      <c r="G2059" s="96">
        <v>0.15</v>
      </c>
      <c r="H2059" s="96">
        <v>13.7</v>
      </c>
      <c r="I2059" s="96">
        <v>18.821266666666666</v>
      </c>
      <c r="J2059" s="96">
        <v>13.06</v>
      </c>
    </row>
    <row r="2060" spans="1:10" x14ac:dyDescent="0.25">
      <c r="A2060" s="96">
        <v>40994.75</v>
      </c>
      <c r="B2060" s="96">
        <v>0</v>
      </c>
      <c r="C2060" s="96">
        <v>0</v>
      </c>
      <c r="D2060" s="96">
        <v>98405.7</v>
      </c>
      <c r="E2060" s="96">
        <v>5.0410000000000004</v>
      </c>
      <c r="F2060" s="96">
        <v>3.8109999999999999</v>
      </c>
      <c r="G2060" s="96">
        <v>0.15</v>
      </c>
      <c r="H2060" s="96">
        <v>13.7</v>
      </c>
      <c r="I2060" s="96">
        <v>18.012146666666666</v>
      </c>
      <c r="J2060" s="96">
        <v>13.06</v>
      </c>
    </row>
    <row r="2061" spans="1:10" x14ac:dyDescent="0.25">
      <c r="A2061" s="96">
        <v>40994.791666666664</v>
      </c>
      <c r="B2061" s="96">
        <v>0</v>
      </c>
      <c r="C2061" s="96">
        <v>0</v>
      </c>
      <c r="D2061" s="96">
        <v>98405.7</v>
      </c>
      <c r="E2061" s="96">
        <v>5.0810000000000004</v>
      </c>
      <c r="F2061" s="96">
        <v>4.0590000000000002</v>
      </c>
      <c r="G2061" s="96">
        <v>0.15</v>
      </c>
      <c r="H2061" s="96">
        <v>13.7</v>
      </c>
      <c r="I2061" s="96">
        <v>16.061959999999999</v>
      </c>
      <c r="J2061" s="96">
        <v>13.06</v>
      </c>
    </row>
    <row r="2062" spans="1:10" x14ac:dyDescent="0.25">
      <c r="A2062" s="96">
        <v>40994.833333333336</v>
      </c>
      <c r="B2062" s="96">
        <v>0</v>
      </c>
      <c r="C2062" s="96">
        <v>0</v>
      </c>
      <c r="D2062" s="96">
        <v>98405.7</v>
      </c>
      <c r="E2062" s="96">
        <v>5.4459999999999997</v>
      </c>
      <c r="F2062" s="96">
        <v>4.2930000000000001</v>
      </c>
      <c r="G2062" s="96">
        <v>0.15</v>
      </c>
      <c r="H2062" s="96">
        <v>13.7</v>
      </c>
      <c r="I2062" s="96">
        <v>15.335826666666666</v>
      </c>
      <c r="J2062" s="96">
        <v>13.06</v>
      </c>
    </row>
    <row r="2063" spans="1:10" x14ac:dyDescent="0.25">
      <c r="A2063" s="96">
        <v>40994.875</v>
      </c>
      <c r="B2063" s="96">
        <v>0</v>
      </c>
      <c r="C2063" s="96">
        <v>0</v>
      </c>
      <c r="D2063" s="96">
        <v>98405.7</v>
      </c>
      <c r="E2063" s="96">
        <v>5.4340000000000002</v>
      </c>
      <c r="F2063" s="96">
        <v>4.2629999999999999</v>
      </c>
      <c r="G2063" s="96">
        <v>0.15</v>
      </c>
      <c r="H2063" s="96">
        <v>13.7</v>
      </c>
      <c r="I2063" s="96">
        <v>15.003879999999999</v>
      </c>
      <c r="J2063" s="96">
        <v>13.06</v>
      </c>
    </row>
    <row r="2064" spans="1:10" x14ac:dyDescent="0.25">
      <c r="A2064" s="96">
        <v>40994.916666666664</v>
      </c>
      <c r="B2064" s="96">
        <v>0</v>
      </c>
      <c r="C2064" s="96">
        <v>0</v>
      </c>
      <c r="D2064" s="96">
        <v>98405.7</v>
      </c>
      <c r="E2064" s="96">
        <v>5.1989999999999998</v>
      </c>
      <c r="F2064" s="96">
        <v>4.3070000000000004</v>
      </c>
      <c r="G2064" s="96">
        <v>0.15</v>
      </c>
      <c r="H2064" s="96">
        <v>13.7</v>
      </c>
      <c r="I2064" s="96">
        <v>14.205133333333333</v>
      </c>
      <c r="J2064" s="96">
        <v>13.06</v>
      </c>
    </row>
    <row r="2065" spans="1:10" x14ac:dyDescent="0.25">
      <c r="A2065" s="96">
        <v>40994.958333333336</v>
      </c>
      <c r="B2065" s="96">
        <v>0</v>
      </c>
      <c r="C2065" s="96">
        <v>0</v>
      </c>
      <c r="D2065" s="96">
        <v>98405.7</v>
      </c>
      <c r="E2065" s="96">
        <v>4.91</v>
      </c>
      <c r="F2065" s="96">
        <v>4.4800000000000004</v>
      </c>
      <c r="G2065" s="96">
        <v>0.15</v>
      </c>
      <c r="H2065" s="96">
        <v>13.7</v>
      </c>
      <c r="I2065" s="96">
        <v>13.364893333333331</v>
      </c>
      <c r="J2065" s="96">
        <v>13.06</v>
      </c>
    </row>
    <row r="2066" spans="1:10" x14ac:dyDescent="0.25">
      <c r="A2066" s="96">
        <v>40995</v>
      </c>
      <c r="B2066" s="96">
        <v>0</v>
      </c>
      <c r="C2066" s="96">
        <v>0</v>
      </c>
      <c r="D2066" s="96">
        <v>98405.7</v>
      </c>
      <c r="E2066" s="96">
        <v>4.79</v>
      </c>
      <c r="F2066" s="96">
        <v>4.7949999999999999</v>
      </c>
      <c r="G2066" s="96">
        <v>0.15</v>
      </c>
      <c r="H2066" s="96">
        <v>13.7</v>
      </c>
      <c r="I2066" s="96">
        <v>12.099346666666666</v>
      </c>
      <c r="J2066" s="96">
        <v>13.06</v>
      </c>
    </row>
    <row r="2067" spans="1:10" x14ac:dyDescent="0.25">
      <c r="A2067" s="96">
        <v>40995.041666666664</v>
      </c>
      <c r="B2067" s="96">
        <v>0</v>
      </c>
      <c r="C2067" s="96">
        <v>0</v>
      </c>
      <c r="D2067" s="96">
        <v>98405.7</v>
      </c>
      <c r="E2067" s="96">
        <v>4.7649999999999997</v>
      </c>
      <c r="F2067" s="96">
        <v>4.8209999999999997</v>
      </c>
      <c r="G2067" s="96">
        <v>0.15</v>
      </c>
      <c r="H2067" s="96">
        <v>13.7</v>
      </c>
      <c r="I2067" s="96">
        <v>11.342093333333333</v>
      </c>
      <c r="J2067" s="96">
        <v>13.06</v>
      </c>
    </row>
    <row r="2068" spans="1:10" x14ac:dyDescent="0.25">
      <c r="A2068" s="96">
        <v>40995.083333333336</v>
      </c>
      <c r="B2068" s="96">
        <v>0</v>
      </c>
      <c r="C2068" s="96">
        <v>0</v>
      </c>
      <c r="D2068" s="96">
        <v>98405.7</v>
      </c>
      <c r="E2068" s="96">
        <v>5.0110000000000001</v>
      </c>
      <c r="F2068" s="96">
        <v>5</v>
      </c>
      <c r="G2068" s="96">
        <v>0.15</v>
      </c>
      <c r="H2068" s="96">
        <v>13.7</v>
      </c>
      <c r="I2068" s="96">
        <v>10.968653333333332</v>
      </c>
      <c r="J2068" s="96">
        <v>13.06</v>
      </c>
    </row>
    <row r="2069" spans="1:10" x14ac:dyDescent="0.25">
      <c r="A2069" s="96">
        <v>40995.125</v>
      </c>
      <c r="B2069" s="96">
        <v>0</v>
      </c>
      <c r="C2069" s="96">
        <v>0</v>
      </c>
      <c r="D2069" s="96">
        <v>98405.7</v>
      </c>
      <c r="E2069" s="96">
        <v>5.2619999999999996</v>
      </c>
      <c r="F2069" s="96">
        <v>5.1020000000000003</v>
      </c>
      <c r="G2069" s="96">
        <v>0.15</v>
      </c>
      <c r="H2069" s="96">
        <v>13.7</v>
      </c>
      <c r="I2069" s="96">
        <v>10.294386666666666</v>
      </c>
      <c r="J2069" s="96">
        <v>13.06</v>
      </c>
    </row>
    <row r="2070" spans="1:10" x14ac:dyDescent="0.25">
      <c r="A2070" s="96">
        <v>40995.166666666664</v>
      </c>
      <c r="B2070" s="96">
        <v>0</v>
      </c>
      <c r="C2070" s="96">
        <v>0</v>
      </c>
      <c r="D2070" s="96">
        <v>98405.7</v>
      </c>
      <c r="E2070" s="96">
        <v>5.375</v>
      </c>
      <c r="F2070" s="96">
        <v>5.109</v>
      </c>
      <c r="G2070" s="96">
        <v>0.15</v>
      </c>
      <c r="H2070" s="96">
        <v>13.7</v>
      </c>
      <c r="I2070" s="96">
        <v>10.190653333333334</v>
      </c>
      <c r="J2070" s="96">
        <v>13.06</v>
      </c>
    </row>
    <row r="2071" spans="1:10" x14ac:dyDescent="0.25">
      <c r="A2071" s="96">
        <v>40995.208333333336</v>
      </c>
      <c r="B2071" s="96">
        <v>8</v>
      </c>
      <c r="C2071" s="96">
        <v>7</v>
      </c>
      <c r="D2071" s="96">
        <v>98405.7</v>
      </c>
      <c r="E2071" s="96">
        <v>5.4240000000000004</v>
      </c>
      <c r="F2071" s="96">
        <v>5.0590000000000002</v>
      </c>
      <c r="G2071" s="96">
        <v>0.15</v>
      </c>
      <c r="H2071" s="96">
        <v>13.7</v>
      </c>
      <c r="I2071" s="96">
        <v>9.9001999999999981</v>
      </c>
      <c r="J2071" s="96">
        <v>13.06</v>
      </c>
    </row>
    <row r="2072" spans="1:10" x14ac:dyDescent="0.25">
      <c r="A2072" s="96">
        <v>40995.25</v>
      </c>
      <c r="B2072" s="96">
        <v>41</v>
      </c>
      <c r="C2072" s="96">
        <v>17</v>
      </c>
      <c r="D2072" s="96">
        <v>98405.7</v>
      </c>
      <c r="E2072" s="96">
        <v>5.8179999999999996</v>
      </c>
      <c r="F2072" s="96">
        <v>5.2119999999999997</v>
      </c>
      <c r="G2072" s="96">
        <v>0.15</v>
      </c>
      <c r="H2072" s="96">
        <v>13.7</v>
      </c>
      <c r="I2072" s="96">
        <v>9.4748933333333323</v>
      </c>
      <c r="J2072" s="96">
        <v>13.06</v>
      </c>
    </row>
    <row r="2073" spans="1:10" x14ac:dyDescent="0.25">
      <c r="A2073" s="96">
        <v>40995.291666666664</v>
      </c>
      <c r="B2073" s="96">
        <v>90</v>
      </c>
      <c r="C2073" s="96">
        <v>40</v>
      </c>
      <c r="D2073" s="96">
        <v>98405.7</v>
      </c>
      <c r="E2073" s="96">
        <v>6.7359999999999998</v>
      </c>
      <c r="F2073" s="96">
        <v>5.34</v>
      </c>
      <c r="G2073" s="96">
        <v>0.15</v>
      </c>
      <c r="H2073" s="96">
        <v>13.7</v>
      </c>
      <c r="I2073" s="96">
        <v>11.030893333333333</v>
      </c>
      <c r="J2073" s="96">
        <v>13.06</v>
      </c>
    </row>
    <row r="2074" spans="1:10" x14ac:dyDescent="0.25">
      <c r="A2074" s="96">
        <v>40995.333333333336</v>
      </c>
      <c r="B2074" s="96">
        <v>155</v>
      </c>
      <c r="C2074" s="96">
        <v>147</v>
      </c>
      <c r="D2074" s="96">
        <v>98405.7</v>
      </c>
      <c r="E2074" s="96">
        <v>8.3089999999999993</v>
      </c>
      <c r="F2074" s="96">
        <v>5.2430000000000003</v>
      </c>
      <c r="G2074" s="96">
        <v>0.15</v>
      </c>
      <c r="H2074" s="96">
        <v>13.7</v>
      </c>
      <c r="I2074" s="96">
        <v>13.053693333333332</v>
      </c>
      <c r="J2074" s="96">
        <v>13.06</v>
      </c>
    </row>
    <row r="2075" spans="1:10" x14ac:dyDescent="0.25">
      <c r="A2075" s="96">
        <v>40995.375</v>
      </c>
      <c r="B2075" s="96">
        <v>142</v>
      </c>
      <c r="C2075" s="96">
        <v>574</v>
      </c>
      <c r="D2075" s="96">
        <v>98405.7</v>
      </c>
      <c r="E2075" s="96">
        <v>10.73</v>
      </c>
      <c r="F2075" s="96">
        <v>5.0810000000000004</v>
      </c>
      <c r="G2075" s="96">
        <v>0.15</v>
      </c>
      <c r="H2075" s="96">
        <v>13.7</v>
      </c>
      <c r="I2075" s="96">
        <v>14.516333333333332</v>
      </c>
      <c r="J2075" s="96">
        <v>13.06</v>
      </c>
    </row>
    <row r="2076" spans="1:10" x14ac:dyDescent="0.25">
      <c r="A2076" s="96">
        <v>40995.416666666664</v>
      </c>
      <c r="B2076" s="96">
        <v>121</v>
      </c>
      <c r="C2076" s="96">
        <v>726</v>
      </c>
      <c r="D2076" s="96">
        <v>98405.7</v>
      </c>
      <c r="E2076" s="96">
        <v>12.74</v>
      </c>
      <c r="F2076" s="96">
        <v>4.9240000000000004</v>
      </c>
      <c r="G2076" s="96">
        <v>0.15</v>
      </c>
      <c r="H2076" s="96">
        <v>13.7</v>
      </c>
      <c r="I2076" s="96">
        <v>16.300546666666666</v>
      </c>
      <c r="J2076" s="96">
        <v>13.06</v>
      </c>
    </row>
    <row r="2077" spans="1:10" x14ac:dyDescent="0.25">
      <c r="A2077" s="96">
        <v>40995.458333333336</v>
      </c>
      <c r="B2077" s="96">
        <v>114</v>
      </c>
      <c r="C2077" s="96">
        <v>769</v>
      </c>
      <c r="D2077" s="96">
        <v>98405.7</v>
      </c>
      <c r="E2077" s="96">
        <v>14.295</v>
      </c>
      <c r="F2077" s="96">
        <v>4.8010000000000002</v>
      </c>
      <c r="G2077" s="96">
        <v>0.15</v>
      </c>
      <c r="H2077" s="96">
        <v>13.7</v>
      </c>
      <c r="I2077" s="96">
        <v>17.711319999999997</v>
      </c>
      <c r="J2077" s="96">
        <v>13.06</v>
      </c>
    </row>
    <row r="2078" spans="1:10" x14ac:dyDescent="0.25">
      <c r="A2078" s="96">
        <v>40995.5</v>
      </c>
      <c r="B2078" s="96">
        <v>112</v>
      </c>
      <c r="C2078" s="96">
        <v>749</v>
      </c>
      <c r="D2078" s="96">
        <v>98405.7</v>
      </c>
      <c r="E2078" s="96">
        <v>15.526999999999999</v>
      </c>
      <c r="F2078" s="96">
        <v>4.7290000000000001</v>
      </c>
      <c r="G2078" s="96">
        <v>0.15</v>
      </c>
      <c r="H2078" s="96">
        <v>13.7</v>
      </c>
      <c r="I2078" s="96">
        <v>18.551560000000002</v>
      </c>
      <c r="J2078" s="96">
        <v>13.06</v>
      </c>
    </row>
    <row r="2079" spans="1:10" x14ac:dyDescent="0.25">
      <c r="A2079" s="96">
        <v>40995.541666666664</v>
      </c>
      <c r="B2079" s="96">
        <v>106</v>
      </c>
      <c r="C2079" s="96">
        <v>722</v>
      </c>
      <c r="D2079" s="96">
        <v>98405.7</v>
      </c>
      <c r="E2079" s="96">
        <v>16.193000000000001</v>
      </c>
      <c r="F2079" s="96">
        <v>4.7080000000000002</v>
      </c>
      <c r="G2079" s="96">
        <v>0.15</v>
      </c>
      <c r="H2079" s="96">
        <v>13.7</v>
      </c>
      <c r="I2079" s="96">
        <v>19.215453333333329</v>
      </c>
      <c r="J2079" s="96">
        <v>13.06</v>
      </c>
    </row>
    <row r="2080" spans="1:10" x14ac:dyDescent="0.25">
      <c r="A2080" s="96">
        <v>40995.583333333336</v>
      </c>
      <c r="B2080" s="96">
        <v>96</v>
      </c>
      <c r="C2080" s="96">
        <v>646</v>
      </c>
      <c r="D2080" s="96">
        <v>98405.7</v>
      </c>
      <c r="E2080" s="96">
        <v>16.331</v>
      </c>
      <c r="F2080" s="96">
        <v>4.6950000000000003</v>
      </c>
      <c r="G2080" s="96">
        <v>0.15</v>
      </c>
      <c r="H2080" s="96">
        <v>13.7</v>
      </c>
      <c r="I2080" s="96">
        <v>19.2362</v>
      </c>
      <c r="J2080" s="96">
        <v>13.06</v>
      </c>
    </row>
    <row r="2081" spans="1:10" x14ac:dyDescent="0.25">
      <c r="A2081" s="96">
        <v>40995.625</v>
      </c>
      <c r="B2081" s="96">
        <v>81</v>
      </c>
      <c r="C2081" s="96">
        <v>491</v>
      </c>
      <c r="D2081" s="96">
        <v>98405.7</v>
      </c>
      <c r="E2081" s="96">
        <v>15.753</v>
      </c>
      <c r="F2081" s="96">
        <v>4.5789999999999997</v>
      </c>
      <c r="G2081" s="96">
        <v>0.15</v>
      </c>
      <c r="H2081" s="96">
        <v>13.7</v>
      </c>
      <c r="I2081" s="96">
        <v>19.339933333333335</v>
      </c>
      <c r="J2081" s="96">
        <v>13.06</v>
      </c>
    </row>
    <row r="2082" spans="1:10" x14ac:dyDescent="0.25">
      <c r="A2082" s="96">
        <v>40995.666666666664</v>
      </c>
      <c r="B2082" s="96">
        <v>48</v>
      </c>
      <c r="C2082" s="96">
        <v>248</v>
      </c>
      <c r="D2082" s="96">
        <v>98405.7</v>
      </c>
      <c r="E2082" s="96">
        <v>13.978999999999999</v>
      </c>
      <c r="F2082" s="96">
        <v>4.1840000000000002</v>
      </c>
      <c r="G2082" s="96">
        <v>0.15</v>
      </c>
      <c r="H2082" s="96">
        <v>13.7</v>
      </c>
      <c r="I2082" s="96">
        <v>19.329560000000001</v>
      </c>
      <c r="J2082" s="96">
        <v>13.06</v>
      </c>
    </row>
    <row r="2083" spans="1:10" x14ac:dyDescent="0.25">
      <c r="A2083" s="96">
        <v>40995.708333333336</v>
      </c>
      <c r="B2083" s="96">
        <v>6</v>
      </c>
      <c r="C2083" s="96">
        <v>28</v>
      </c>
      <c r="D2083" s="96">
        <v>98405.7</v>
      </c>
      <c r="E2083" s="96">
        <v>10.837999999999999</v>
      </c>
      <c r="F2083" s="96">
        <v>4.3460000000000001</v>
      </c>
      <c r="G2083" s="96">
        <v>0.15</v>
      </c>
      <c r="H2083" s="96">
        <v>13.7</v>
      </c>
      <c r="I2083" s="96">
        <v>19.080599999999997</v>
      </c>
      <c r="J2083" s="96">
        <v>13.06</v>
      </c>
    </row>
    <row r="2084" spans="1:10" x14ac:dyDescent="0.25">
      <c r="A2084" s="96">
        <v>40995.75</v>
      </c>
      <c r="B2084" s="96">
        <v>0</v>
      </c>
      <c r="C2084" s="96">
        <v>0</v>
      </c>
      <c r="D2084" s="96">
        <v>98405.7</v>
      </c>
      <c r="E2084" s="96">
        <v>9.407</v>
      </c>
      <c r="F2084" s="96">
        <v>4.8499999999999996</v>
      </c>
      <c r="G2084" s="96">
        <v>0.15</v>
      </c>
      <c r="H2084" s="96">
        <v>13.7</v>
      </c>
      <c r="I2084" s="96">
        <v>18.271479999999997</v>
      </c>
      <c r="J2084" s="96">
        <v>13.06</v>
      </c>
    </row>
    <row r="2085" spans="1:10" x14ac:dyDescent="0.25">
      <c r="A2085" s="96">
        <v>40995.791666666664</v>
      </c>
      <c r="B2085" s="96">
        <v>0</v>
      </c>
      <c r="C2085" s="96">
        <v>0</v>
      </c>
      <c r="D2085" s="96">
        <v>98405.7</v>
      </c>
      <c r="E2085" s="96">
        <v>8.1310000000000002</v>
      </c>
      <c r="F2085" s="96">
        <v>4.9470000000000001</v>
      </c>
      <c r="G2085" s="96">
        <v>0.15</v>
      </c>
      <c r="H2085" s="96">
        <v>13.7</v>
      </c>
      <c r="I2085" s="96">
        <v>16.829586666666664</v>
      </c>
      <c r="J2085" s="96">
        <v>13.06</v>
      </c>
    </row>
    <row r="2086" spans="1:10" x14ac:dyDescent="0.25">
      <c r="A2086" s="96">
        <v>40995.833333333336</v>
      </c>
      <c r="B2086" s="96">
        <v>0</v>
      </c>
      <c r="C2086" s="96">
        <v>0</v>
      </c>
      <c r="D2086" s="96">
        <v>98405.7</v>
      </c>
      <c r="E2086" s="96">
        <v>7.0549999999999997</v>
      </c>
      <c r="F2086" s="96">
        <v>4.8849999999999998</v>
      </c>
      <c r="G2086" s="96">
        <v>0.15</v>
      </c>
      <c r="H2086" s="96">
        <v>13.7</v>
      </c>
      <c r="I2086" s="96">
        <v>16.134573333333332</v>
      </c>
      <c r="J2086" s="96">
        <v>13.06</v>
      </c>
    </row>
    <row r="2087" spans="1:10" x14ac:dyDescent="0.25">
      <c r="A2087" s="96">
        <v>40995.875</v>
      </c>
      <c r="B2087" s="96">
        <v>0</v>
      </c>
      <c r="C2087" s="96">
        <v>0</v>
      </c>
      <c r="D2087" s="96">
        <v>98405.7</v>
      </c>
      <c r="E2087" s="96">
        <v>6.508</v>
      </c>
      <c r="F2087" s="96">
        <v>4.8289999999999997</v>
      </c>
      <c r="G2087" s="96">
        <v>0.15</v>
      </c>
      <c r="H2087" s="96">
        <v>13.7</v>
      </c>
      <c r="I2087" s="96">
        <v>15.460306666666668</v>
      </c>
      <c r="J2087" s="96">
        <v>13.06</v>
      </c>
    </row>
    <row r="2088" spans="1:10" x14ac:dyDescent="0.25">
      <c r="A2088" s="96">
        <v>40995.916666666664</v>
      </c>
      <c r="B2088" s="96">
        <v>0</v>
      </c>
      <c r="C2088" s="96">
        <v>0</v>
      </c>
      <c r="D2088" s="96">
        <v>98405.7</v>
      </c>
      <c r="E2088" s="96">
        <v>5.9050000000000002</v>
      </c>
      <c r="F2088" s="96">
        <v>4.6449999999999996</v>
      </c>
      <c r="G2088" s="96">
        <v>0.15</v>
      </c>
      <c r="H2088" s="96">
        <v>13.7</v>
      </c>
      <c r="I2088" s="96">
        <v>14.744546666666665</v>
      </c>
      <c r="J2088" s="96">
        <v>13.06</v>
      </c>
    </row>
    <row r="2089" spans="1:10" x14ac:dyDescent="0.25">
      <c r="A2089" s="96">
        <v>40995.958333333336</v>
      </c>
      <c r="B2089" s="96">
        <v>0</v>
      </c>
      <c r="C2089" s="96">
        <v>0</v>
      </c>
      <c r="D2089" s="96">
        <v>98405.7</v>
      </c>
      <c r="E2089" s="96">
        <v>5.6609999999999996</v>
      </c>
      <c r="F2089" s="96">
        <v>4.7329999999999997</v>
      </c>
      <c r="G2089" s="96">
        <v>0.15</v>
      </c>
      <c r="H2089" s="96">
        <v>13.7</v>
      </c>
      <c r="I2089" s="96">
        <v>13.97692</v>
      </c>
      <c r="J2089" s="96">
        <v>13.06</v>
      </c>
    </row>
    <row r="2090" spans="1:10" x14ac:dyDescent="0.25">
      <c r="A2090" s="96">
        <v>40996</v>
      </c>
      <c r="B2090" s="96">
        <v>0</v>
      </c>
      <c r="C2090" s="96">
        <v>0</v>
      </c>
      <c r="D2090" s="96">
        <v>98405.7</v>
      </c>
      <c r="E2090" s="96">
        <v>5.3239999999999998</v>
      </c>
      <c r="F2090" s="96">
        <v>4.7210000000000001</v>
      </c>
      <c r="G2090" s="96">
        <v>0.15</v>
      </c>
      <c r="H2090" s="96">
        <v>13.7</v>
      </c>
      <c r="I2090" s="96">
        <v>13.230039999999999</v>
      </c>
      <c r="J2090" s="96">
        <v>13.06</v>
      </c>
    </row>
    <row r="2091" spans="1:10" x14ac:dyDescent="0.25">
      <c r="A2091" s="96">
        <v>40996.041666666664</v>
      </c>
      <c r="B2091" s="96">
        <v>0</v>
      </c>
      <c r="C2091" s="96">
        <v>0</v>
      </c>
      <c r="D2091" s="96">
        <v>98405.7</v>
      </c>
      <c r="E2091" s="96">
        <v>5.1970000000000001</v>
      </c>
      <c r="F2091" s="96">
        <v>4.8390000000000004</v>
      </c>
      <c r="G2091" s="96">
        <v>0.15</v>
      </c>
      <c r="H2091" s="96">
        <v>13.7</v>
      </c>
      <c r="I2091" s="96">
        <v>12.638759999999998</v>
      </c>
      <c r="J2091" s="96">
        <v>13.06</v>
      </c>
    </row>
    <row r="2092" spans="1:10" x14ac:dyDescent="0.25">
      <c r="A2092" s="96">
        <v>40996.083333333336</v>
      </c>
      <c r="B2092" s="96">
        <v>0</v>
      </c>
      <c r="C2092" s="96">
        <v>0</v>
      </c>
      <c r="D2092" s="96">
        <v>98405.7</v>
      </c>
      <c r="E2092" s="96">
        <v>4.6779999999999999</v>
      </c>
      <c r="F2092" s="96">
        <v>4.7729999999999997</v>
      </c>
      <c r="G2092" s="96">
        <v>0.15</v>
      </c>
      <c r="H2092" s="96">
        <v>13.7</v>
      </c>
      <c r="I2092" s="96">
        <v>11.964493333333332</v>
      </c>
      <c r="J2092" s="96">
        <v>13.06</v>
      </c>
    </row>
    <row r="2093" spans="1:10" x14ac:dyDescent="0.25">
      <c r="A2093" s="96">
        <v>40996.125</v>
      </c>
      <c r="B2093" s="96">
        <v>0</v>
      </c>
      <c r="C2093" s="96">
        <v>0</v>
      </c>
      <c r="D2093" s="96">
        <v>98405.7</v>
      </c>
      <c r="E2093" s="96">
        <v>4.6760000000000002</v>
      </c>
      <c r="F2093" s="96">
        <v>5.0170000000000003</v>
      </c>
      <c r="G2093" s="96">
        <v>0.15</v>
      </c>
      <c r="H2093" s="96">
        <v>13.7</v>
      </c>
      <c r="I2093" s="96">
        <v>11.611799999999999</v>
      </c>
      <c r="J2093" s="96">
        <v>13.06</v>
      </c>
    </row>
    <row r="2094" spans="1:10" x14ac:dyDescent="0.25">
      <c r="A2094" s="96">
        <v>40996.166666666664</v>
      </c>
      <c r="B2094" s="96">
        <v>0</v>
      </c>
      <c r="C2094" s="96">
        <v>0</v>
      </c>
      <c r="D2094" s="96">
        <v>98405.7</v>
      </c>
      <c r="E2094" s="96">
        <v>4.3540000000000001</v>
      </c>
      <c r="F2094" s="96">
        <v>4.9969999999999999</v>
      </c>
      <c r="G2094" s="96">
        <v>0.15</v>
      </c>
      <c r="H2094" s="96">
        <v>13.7</v>
      </c>
      <c r="I2094" s="96">
        <v>11.279853333333332</v>
      </c>
      <c r="J2094" s="96">
        <v>13.06</v>
      </c>
    </row>
    <row r="2095" spans="1:10" x14ac:dyDescent="0.25">
      <c r="A2095" s="96">
        <v>40996.208333333336</v>
      </c>
      <c r="B2095" s="96">
        <v>16</v>
      </c>
      <c r="C2095" s="96">
        <v>51</v>
      </c>
      <c r="D2095" s="96">
        <v>98405.7</v>
      </c>
      <c r="E2095" s="96">
        <v>4.6760000000000002</v>
      </c>
      <c r="F2095" s="96">
        <v>5.2039999999999997</v>
      </c>
      <c r="G2095" s="96">
        <v>0.15</v>
      </c>
      <c r="H2095" s="96">
        <v>13.7</v>
      </c>
      <c r="I2095" s="96">
        <v>11.176119999999999</v>
      </c>
      <c r="J2095" s="96">
        <v>13.06</v>
      </c>
    </row>
    <row r="2096" spans="1:10" x14ac:dyDescent="0.25">
      <c r="A2096" s="96">
        <v>40996.25</v>
      </c>
      <c r="B2096" s="96">
        <v>64</v>
      </c>
      <c r="C2096" s="96">
        <v>319</v>
      </c>
      <c r="D2096" s="96">
        <v>98405.7</v>
      </c>
      <c r="E2096" s="96">
        <v>6.1</v>
      </c>
      <c r="F2096" s="96">
        <v>5.2480000000000002</v>
      </c>
      <c r="G2096" s="96">
        <v>0.15</v>
      </c>
      <c r="H2096" s="96">
        <v>13.7</v>
      </c>
      <c r="I2096" s="96">
        <v>10.875293333333332</v>
      </c>
      <c r="J2096" s="96">
        <v>13.06</v>
      </c>
    </row>
    <row r="2097" spans="1:10" x14ac:dyDescent="0.25">
      <c r="A2097" s="96">
        <v>40996.291666666664</v>
      </c>
      <c r="B2097" s="96">
        <v>76</v>
      </c>
      <c r="C2097" s="96">
        <v>720</v>
      </c>
      <c r="D2097" s="96">
        <v>98405.7</v>
      </c>
      <c r="E2097" s="96">
        <v>8.1989999999999998</v>
      </c>
      <c r="F2097" s="96">
        <v>5.4580000000000002</v>
      </c>
      <c r="G2097" s="96">
        <v>0.15</v>
      </c>
      <c r="H2097" s="96">
        <v>13.7</v>
      </c>
      <c r="I2097" s="96">
        <v>11.891879999999999</v>
      </c>
      <c r="J2097" s="96">
        <v>13.06</v>
      </c>
    </row>
    <row r="2098" spans="1:10" x14ac:dyDescent="0.25">
      <c r="A2098" s="96">
        <v>40996.333333333336</v>
      </c>
      <c r="B2098" s="96">
        <v>84</v>
      </c>
      <c r="C2098" s="96">
        <v>817</v>
      </c>
      <c r="D2098" s="96">
        <v>98405.7</v>
      </c>
      <c r="E2098" s="96">
        <v>10.566000000000001</v>
      </c>
      <c r="F2098" s="96">
        <v>5.7530000000000001</v>
      </c>
      <c r="G2098" s="96">
        <v>0.15</v>
      </c>
      <c r="H2098" s="96">
        <v>13.7</v>
      </c>
      <c r="I2098" s="96">
        <v>13.956173333333332</v>
      </c>
      <c r="J2098" s="96">
        <v>13.06</v>
      </c>
    </row>
    <row r="2099" spans="1:10" x14ac:dyDescent="0.25">
      <c r="A2099" s="96">
        <v>40996.375</v>
      </c>
      <c r="B2099" s="96">
        <v>90</v>
      </c>
      <c r="C2099" s="96">
        <v>847</v>
      </c>
      <c r="D2099" s="96">
        <v>98405.7</v>
      </c>
      <c r="E2099" s="96">
        <v>12.867000000000001</v>
      </c>
      <c r="F2099" s="96">
        <v>6.0629999999999997</v>
      </c>
      <c r="G2099" s="96">
        <v>0.15</v>
      </c>
      <c r="H2099" s="96">
        <v>13.7</v>
      </c>
      <c r="I2099" s="96">
        <v>15.667773333333331</v>
      </c>
      <c r="J2099" s="96">
        <v>13.06</v>
      </c>
    </row>
    <row r="2100" spans="1:10" x14ac:dyDescent="0.25">
      <c r="A2100" s="96">
        <v>40996.416666666664</v>
      </c>
      <c r="B2100" s="96">
        <v>94</v>
      </c>
      <c r="C2100" s="96">
        <v>852</v>
      </c>
      <c r="D2100" s="96">
        <v>98405.7</v>
      </c>
      <c r="E2100" s="96">
        <v>14.63</v>
      </c>
      <c r="F2100" s="96">
        <v>6.36</v>
      </c>
      <c r="G2100" s="96">
        <v>0.15</v>
      </c>
      <c r="H2100" s="96">
        <v>13.7</v>
      </c>
      <c r="I2100" s="96">
        <v>17.109666666666666</v>
      </c>
      <c r="J2100" s="96">
        <v>13.06</v>
      </c>
    </row>
    <row r="2101" spans="1:10" x14ac:dyDescent="0.25">
      <c r="A2101" s="96">
        <v>40996.458333333336</v>
      </c>
      <c r="B2101" s="96">
        <v>96</v>
      </c>
      <c r="C2101" s="96">
        <v>841</v>
      </c>
      <c r="D2101" s="96">
        <v>98405.7</v>
      </c>
      <c r="E2101" s="96">
        <v>15.643000000000001</v>
      </c>
      <c r="F2101" s="96">
        <v>6.6669999999999998</v>
      </c>
      <c r="G2101" s="96">
        <v>0.15</v>
      </c>
      <c r="H2101" s="96">
        <v>13.7</v>
      </c>
      <c r="I2101" s="96">
        <v>18.012146666666666</v>
      </c>
      <c r="J2101" s="96">
        <v>13.06</v>
      </c>
    </row>
    <row r="2102" spans="1:10" x14ac:dyDescent="0.25">
      <c r="A2102" s="96">
        <v>40996.5</v>
      </c>
      <c r="B2102" s="96">
        <v>96</v>
      </c>
      <c r="C2102" s="96">
        <v>820</v>
      </c>
      <c r="D2102" s="96">
        <v>98405.7</v>
      </c>
      <c r="E2102" s="96">
        <v>15.932</v>
      </c>
      <c r="F2102" s="96">
        <v>7.06</v>
      </c>
      <c r="G2102" s="96">
        <v>0.15</v>
      </c>
      <c r="H2102" s="96">
        <v>13.7</v>
      </c>
      <c r="I2102" s="96">
        <v>18.665666666666667</v>
      </c>
      <c r="J2102" s="96">
        <v>13.06</v>
      </c>
    </row>
    <row r="2103" spans="1:10" x14ac:dyDescent="0.25">
      <c r="A2103" s="96">
        <v>40996.541666666664</v>
      </c>
      <c r="B2103" s="96">
        <v>94</v>
      </c>
      <c r="C2103" s="96">
        <v>776</v>
      </c>
      <c r="D2103" s="96">
        <v>98405.7</v>
      </c>
      <c r="E2103" s="96">
        <v>15.603</v>
      </c>
      <c r="F2103" s="96">
        <v>7.4370000000000003</v>
      </c>
      <c r="G2103" s="96">
        <v>0.15</v>
      </c>
      <c r="H2103" s="96">
        <v>13.7</v>
      </c>
      <c r="I2103" s="96">
        <v>18.956119999999999</v>
      </c>
      <c r="J2103" s="96">
        <v>13.06</v>
      </c>
    </row>
    <row r="2104" spans="1:10" x14ac:dyDescent="0.25">
      <c r="A2104" s="96">
        <v>40996.583333333336</v>
      </c>
      <c r="B2104" s="96">
        <v>89</v>
      </c>
      <c r="C2104" s="96">
        <v>691</v>
      </c>
      <c r="D2104" s="96">
        <v>98405.7</v>
      </c>
      <c r="E2104" s="96">
        <v>14.772</v>
      </c>
      <c r="F2104" s="96">
        <v>7.6109999999999998</v>
      </c>
      <c r="G2104" s="96">
        <v>0.15</v>
      </c>
      <c r="H2104" s="96">
        <v>13.7</v>
      </c>
      <c r="I2104" s="96">
        <v>19.505906666666665</v>
      </c>
      <c r="J2104" s="96">
        <v>13.06</v>
      </c>
    </row>
    <row r="2105" spans="1:10" x14ac:dyDescent="0.25">
      <c r="A2105" s="96">
        <v>40996.625</v>
      </c>
      <c r="B2105" s="96">
        <v>80</v>
      </c>
      <c r="C2105" s="96">
        <v>484</v>
      </c>
      <c r="D2105" s="96">
        <v>98405.7</v>
      </c>
      <c r="E2105" s="96">
        <v>13.451000000000001</v>
      </c>
      <c r="F2105" s="96">
        <v>7.3860000000000001</v>
      </c>
      <c r="G2105" s="96">
        <v>0.15</v>
      </c>
      <c r="H2105" s="96">
        <v>13.7</v>
      </c>
      <c r="I2105" s="96">
        <v>19.765239999999999</v>
      </c>
      <c r="J2105" s="96">
        <v>13.06</v>
      </c>
    </row>
    <row r="2106" spans="1:10" x14ac:dyDescent="0.25">
      <c r="A2106" s="96">
        <v>40996.666666666664</v>
      </c>
      <c r="B2106" s="96">
        <v>49</v>
      </c>
      <c r="C2106" s="96">
        <v>193</v>
      </c>
      <c r="D2106" s="96">
        <v>98405.7</v>
      </c>
      <c r="E2106" s="96">
        <v>11.622</v>
      </c>
      <c r="F2106" s="96">
        <v>7.173</v>
      </c>
      <c r="G2106" s="96">
        <v>0.15</v>
      </c>
      <c r="H2106" s="96">
        <v>13.7</v>
      </c>
      <c r="I2106" s="96">
        <v>19.879346666666663</v>
      </c>
      <c r="J2106" s="96">
        <v>13.06</v>
      </c>
    </row>
    <row r="2107" spans="1:10" x14ac:dyDescent="0.25">
      <c r="A2107" s="96">
        <v>40996.708333333336</v>
      </c>
      <c r="B2107" s="96">
        <v>6</v>
      </c>
      <c r="C2107" s="96">
        <v>27</v>
      </c>
      <c r="D2107" s="96">
        <v>98405.7</v>
      </c>
      <c r="E2107" s="96">
        <v>9.6560000000000006</v>
      </c>
      <c r="F2107" s="96">
        <v>7.218</v>
      </c>
      <c r="G2107" s="96">
        <v>0.15</v>
      </c>
      <c r="H2107" s="96">
        <v>13.7</v>
      </c>
      <c r="I2107" s="96">
        <v>19.671879999999998</v>
      </c>
      <c r="J2107" s="96">
        <v>13.06</v>
      </c>
    </row>
    <row r="2108" spans="1:10" x14ac:dyDescent="0.25">
      <c r="A2108" s="96">
        <v>40996.75</v>
      </c>
      <c r="B2108" s="96">
        <v>0</v>
      </c>
      <c r="C2108" s="96">
        <v>0</v>
      </c>
      <c r="D2108" s="96">
        <v>98405.7</v>
      </c>
      <c r="E2108" s="96">
        <v>8.2859999999999996</v>
      </c>
      <c r="F2108" s="96">
        <v>7.242</v>
      </c>
      <c r="G2108" s="96">
        <v>0.15</v>
      </c>
      <c r="H2108" s="96">
        <v>13.7</v>
      </c>
      <c r="I2108" s="96">
        <v>18.810893333333333</v>
      </c>
      <c r="J2108" s="96">
        <v>13.06</v>
      </c>
    </row>
    <row r="2109" spans="1:10" x14ac:dyDescent="0.25">
      <c r="A2109" s="96">
        <v>40996.791666666664</v>
      </c>
      <c r="B2109" s="96">
        <v>0</v>
      </c>
      <c r="C2109" s="96">
        <v>0</v>
      </c>
      <c r="D2109" s="96">
        <v>98405.7</v>
      </c>
      <c r="E2109" s="96">
        <v>7.45</v>
      </c>
      <c r="F2109" s="96">
        <v>7.2949999999999999</v>
      </c>
      <c r="G2109" s="96">
        <v>0.15</v>
      </c>
      <c r="H2109" s="96">
        <v>13.7</v>
      </c>
      <c r="I2109" s="96">
        <v>17.545346666666667</v>
      </c>
      <c r="J2109" s="96">
        <v>13.06</v>
      </c>
    </row>
    <row r="2110" spans="1:10" x14ac:dyDescent="0.25">
      <c r="A2110" s="96">
        <v>40996.833333333336</v>
      </c>
      <c r="B2110" s="96">
        <v>0</v>
      </c>
      <c r="C2110" s="96">
        <v>0</v>
      </c>
      <c r="D2110" s="96">
        <v>98405.7</v>
      </c>
      <c r="E2110" s="96">
        <v>7.07</v>
      </c>
      <c r="F2110" s="96">
        <v>7.4189999999999996</v>
      </c>
      <c r="G2110" s="96">
        <v>0.15</v>
      </c>
      <c r="H2110" s="96">
        <v>13.7</v>
      </c>
      <c r="I2110" s="96">
        <v>16.684359999999998</v>
      </c>
      <c r="J2110" s="96">
        <v>13.06</v>
      </c>
    </row>
    <row r="2111" spans="1:10" x14ac:dyDescent="0.25">
      <c r="A2111" s="96">
        <v>40996.875</v>
      </c>
      <c r="B2111" s="96">
        <v>0</v>
      </c>
      <c r="C2111" s="96">
        <v>0</v>
      </c>
      <c r="D2111" s="96">
        <v>98405.7</v>
      </c>
      <c r="E2111" s="96">
        <v>6.7850000000000001</v>
      </c>
      <c r="F2111" s="96">
        <v>7.5250000000000004</v>
      </c>
      <c r="G2111" s="96">
        <v>0.15</v>
      </c>
      <c r="H2111" s="96">
        <v>13.7</v>
      </c>
      <c r="I2111" s="96">
        <v>16.010093333333334</v>
      </c>
      <c r="J2111" s="96">
        <v>13.06</v>
      </c>
    </row>
    <row r="2112" spans="1:10" x14ac:dyDescent="0.25">
      <c r="A2112" s="96">
        <v>40996.916666666664</v>
      </c>
      <c r="B2112" s="96">
        <v>0</v>
      </c>
      <c r="C2112" s="96">
        <v>0</v>
      </c>
      <c r="D2112" s="96">
        <v>98405.7</v>
      </c>
      <c r="E2112" s="96">
        <v>6.3970000000000002</v>
      </c>
      <c r="F2112" s="96">
        <v>7.5919999999999996</v>
      </c>
      <c r="G2112" s="96">
        <v>0.15</v>
      </c>
      <c r="H2112" s="96">
        <v>13.7</v>
      </c>
      <c r="I2112" s="96">
        <v>14.640813333333332</v>
      </c>
      <c r="J2112" s="96">
        <v>13.06</v>
      </c>
    </row>
    <row r="2113" spans="1:10" x14ac:dyDescent="0.25">
      <c r="A2113" s="96">
        <v>40996.958333333336</v>
      </c>
      <c r="B2113" s="96">
        <v>0</v>
      </c>
      <c r="C2113" s="96">
        <v>0</v>
      </c>
      <c r="D2113" s="96">
        <v>98405.7</v>
      </c>
      <c r="E2113" s="96">
        <v>6.0839999999999996</v>
      </c>
      <c r="F2113" s="96">
        <v>7.4290000000000003</v>
      </c>
      <c r="G2113" s="96">
        <v>0.15</v>
      </c>
      <c r="H2113" s="96">
        <v>13.7</v>
      </c>
      <c r="I2113" s="96">
        <v>13.893933333333333</v>
      </c>
      <c r="J2113" s="96">
        <v>13.06</v>
      </c>
    </row>
    <row r="2114" spans="1:10" x14ac:dyDescent="0.25">
      <c r="A2114" s="96">
        <v>40997</v>
      </c>
      <c r="B2114" s="96">
        <v>0</v>
      </c>
      <c r="C2114" s="96">
        <v>0</v>
      </c>
      <c r="D2114" s="96">
        <v>98405.7</v>
      </c>
      <c r="E2114" s="96">
        <v>5.9480000000000004</v>
      </c>
      <c r="F2114" s="96">
        <v>7.32</v>
      </c>
      <c r="G2114" s="96">
        <v>0.15</v>
      </c>
      <c r="H2114" s="96">
        <v>13.7</v>
      </c>
      <c r="I2114" s="96">
        <v>13.053693333333332</v>
      </c>
      <c r="J2114" s="96">
        <v>13.06</v>
      </c>
    </row>
    <row r="2115" spans="1:10" x14ac:dyDescent="0.25">
      <c r="A2115" s="96">
        <v>40997.041666666664</v>
      </c>
      <c r="B2115" s="96">
        <v>0</v>
      </c>
      <c r="C2115" s="96">
        <v>0</v>
      </c>
      <c r="D2115" s="96">
        <v>98405.7</v>
      </c>
      <c r="E2115" s="96">
        <v>5.7930000000000001</v>
      </c>
      <c r="F2115" s="96">
        <v>7.1959999999999997</v>
      </c>
      <c r="G2115" s="96">
        <v>0.15</v>
      </c>
      <c r="H2115" s="96">
        <v>13.7</v>
      </c>
      <c r="I2115" s="96">
        <v>11.435453333333331</v>
      </c>
      <c r="J2115" s="96">
        <v>13.06</v>
      </c>
    </row>
    <row r="2116" spans="1:10" x14ac:dyDescent="0.25">
      <c r="A2116" s="96">
        <v>40997.083333333336</v>
      </c>
      <c r="B2116" s="96">
        <v>0</v>
      </c>
      <c r="C2116" s="96">
        <v>0</v>
      </c>
      <c r="D2116" s="96">
        <v>98405.7</v>
      </c>
      <c r="E2116" s="96">
        <v>5.6589999999999998</v>
      </c>
      <c r="F2116" s="96">
        <v>7.11</v>
      </c>
      <c r="G2116" s="96">
        <v>0.15</v>
      </c>
      <c r="H2116" s="96">
        <v>13.7</v>
      </c>
      <c r="I2116" s="96">
        <v>11.093133333333332</v>
      </c>
      <c r="J2116" s="96">
        <v>13.06</v>
      </c>
    </row>
    <row r="2117" spans="1:10" x14ac:dyDescent="0.25">
      <c r="A2117" s="96">
        <v>40997.125</v>
      </c>
      <c r="B2117" s="96">
        <v>0</v>
      </c>
      <c r="C2117" s="96">
        <v>0</v>
      </c>
      <c r="D2117" s="96">
        <v>98405.7</v>
      </c>
      <c r="E2117" s="96">
        <v>5.468</v>
      </c>
      <c r="F2117" s="96">
        <v>7.04</v>
      </c>
      <c r="G2117" s="96">
        <v>0.15</v>
      </c>
      <c r="H2117" s="96">
        <v>13.7</v>
      </c>
      <c r="I2117" s="96">
        <v>10.927159999999999</v>
      </c>
      <c r="J2117" s="96">
        <v>13.06</v>
      </c>
    </row>
    <row r="2118" spans="1:10" x14ac:dyDescent="0.25">
      <c r="A2118" s="96">
        <v>40997.166666666664</v>
      </c>
      <c r="B2118" s="96">
        <v>0</v>
      </c>
      <c r="C2118" s="96">
        <v>0</v>
      </c>
      <c r="D2118" s="96">
        <v>98405.7</v>
      </c>
      <c r="E2118" s="96">
        <v>5.4370000000000003</v>
      </c>
      <c r="F2118" s="96">
        <v>6.9489999999999998</v>
      </c>
      <c r="G2118" s="96">
        <v>0.15</v>
      </c>
      <c r="H2118" s="96">
        <v>13.7</v>
      </c>
      <c r="I2118" s="96">
        <v>10.097293333333333</v>
      </c>
      <c r="J2118" s="96">
        <v>13.06</v>
      </c>
    </row>
    <row r="2119" spans="1:10" x14ac:dyDescent="0.25">
      <c r="A2119" s="96">
        <v>40997.208333333336</v>
      </c>
      <c r="B2119" s="96">
        <v>6</v>
      </c>
      <c r="C2119" s="96">
        <v>2</v>
      </c>
      <c r="D2119" s="96">
        <v>98405.7</v>
      </c>
      <c r="E2119" s="96">
        <v>5.6390000000000002</v>
      </c>
      <c r="F2119" s="96">
        <v>7.0069999999999997</v>
      </c>
      <c r="G2119" s="96">
        <v>0.15</v>
      </c>
      <c r="H2119" s="96">
        <v>13.7</v>
      </c>
      <c r="I2119" s="96">
        <v>10.325506666666666</v>
      </c>
      <c r="J2119" s="96">
        <v>13.06</v>
      </c>
    </row>
    <row r="2120" spans="1:10" x14ac:dyDescent="0.25">
      <c r="A2120" s="96">
        <v>40997.25</v>
      </c>
      <c r="B2120" s="96">
        <v>33</v>
      </c>
      <c r="C2120" s="96">
        <v>6</v>
      </c>
      <c r="D2120" s="96">
        <v>98405.7</v>
      </c>
      <c r="E2120" s="96">
        <v>6.048</v>
      </c>
      <c r="F2120" s="96">
        <v>7.2119999999999997</v>
      </c>
      <c r="G2120" s="96">
        <v>0.15</v>
      </c>
      <c r="H2120" s="96">
        <v>13.7</v>
      </c>
      <c r="I2120" s="96">
        <v>10.035053333333332</v>
      </c>
      <c r="J2120" s="96">
        <v>13.06</v>
      </c>
    </row>
    <row r="2121" spans="1:10" x14ac:dyDescent="0.25">
      <c r="A2121" s="96">
        <v>40997.291666666664</v>
      </c>
      <c r="B2121" s="96">
        <v>76</v>
      </c>
      <c r="C2121" s="96">
        <v>14</v>
      </c>
      <c r="D2121" s="96">
        <v>98405.7</v>
      </c>
      <c r="E2121" s="96">
        <v>6.6269999999999998</v>
      </c>
      <c r="F2121" s="96">
        <v>7.5439999999999996</v>
      </c>
      <c r="G2121" s="96">
        <v>0.15</v>
      </c>
      <c r="H2121" s="96">
        <v>13.7</v>
      </c>
      <c r="I2121" s="96">
        <v>10.906413333333333</v>
      </c>
      <c r="J2121" s="96">
        <v>13.06</v>
      </c>
    </row>
    <row r="2122" spans="1:10" x14ac:dyDescent="0.25">
      <c r="A2122" s="96">
        <v>40997.333333333336</v>
      </c>
      <c r="B2122" s="96">
        <v>172</v>
      </c>
      <c r="C2122" s="96">
        <v>93</v>
      </c>
      <c r="D2122" s="96">
        <v>98405.7</v>
      </c>
      <c r="E2122" s="96">
        <v>7.6680000000000001</v>
      </c>
      <c r="F2122" s="96">
        <v>8.1359999999999992</v>
      </c>
      <c r="G2122" s="96">
        <v>0.15</v>
      </c>
      <c r="H2122" s="96">
        <v>13.7</v>
      </c>
      <c r="I2122" s="96">
        <v>12.794359999999999</v>
      </c>
      <c r="J2122" s="96">
        <v>13.06</v>
      </c>
    </row>
    <row r="2123" spans="1:10" x14ac:dyDescent="0.25">
      <c r="A2123" s="96">
        <v>40997.375</v>
      </c>
      <c r="B2123" s="96">
        <v>209</v>
      </c>
      <c r="C2123" s="96">
        <v>114</v>
      </c>
      <c r="D2123" s="96">
        <v>98405.7</v>
      </c>
      <c r="E2123" s="96">
        <v>8.4550000000000001</v>
      </c>
      <c r="F2123" s="96">
        <v>8.4770000000000003</v>
      </c>
      <c r="G2123" s="96">
        <v>0.15</v>
      </c>
      <c r="H2123" s="96">
        <v>13.7</v>
      </c>
      <c r="I2123" s="96">
        <v>13.696839999999998</v>
      </c>
      <c r="J2123" s="96">
        <v>13.06</v>
      </c>
    </row>
    <row r="2124" spans="1:10" x14ac:dyDescent="0.25">
      <c r="A2124" s="96">
        <v>40997.416666666664</v>
      </c>
      <c r="B2124" s="96">
        <v>238</v>
      </c>
      <c r="C2124" s="96">
        <v>192</v>
      </c>
      <c r="D2124" s="96">
        <v>98405.7</v>
      </c>
      <c r="E2124" s="96">
        <v>9.0679999999999996</v>
      </c>
      <c r="F2124" s="96">
        <v>8.7089999999999996</v>
      </c>
      <c r="G2124" s="96">
        <v>0.15</v>
      </c>
      <c r="H2124" s="96">
        <v>13.7</v>
      </c>
      <c r="I2124" s="96">
        <v>13.997666666666666</v>
      </c>
      <c r="J2124" s="96">
        <v>13.06</v>
      </c>
    </row>
    <row r="2125" spans="1:10" x14ac:dyDescent="0.25">
      <c r="A2125" s="96">
        <v>40997.458333333336</v>
      </c>
      <c r="B2125" s="96">
        <v>238</v>
      </c>
      <c r="C2125" s="96">
        <v>259</v>
      </c>
      <c r="D2125" s="96">
        <v>98405.7</v>
      </c>
      <c r="E2125" s="96">
        <v>9.5429999999999993</v>
      </c>
      <c r="F2125" s="96">
        <v>8.8759999999999994</v>
      </c>
      <c r="G2125" s="96">
        <v>0.15</v>
      </c>
      <c r="H2125" s="96">
        <v>13.7</v>
      </c>
      <c r="I2125" s="96">
        <v>14.692679999999999</v>
      </c>
      <c r="J2125" s="96">
        <v>13.06</v>
      </c>
    </row>
    <row r="2126" spans="1:10" x14ac:dyDescent="0.25">
      <c r="A2126" s="96">
        <v>40997.5</v>
      </c>
      <c r="B2126" s="96">
        <v>225</v>
      </c>
      <c r="C2126" s="96">
        <v>251</v>
      </c>
      <c r="D2126" s="96">
        <v>98405.7</v>
      </c>
      <c r="E2126" s="96">
        <v>9.7680000000000007</v>
      </c>
      <c r="F2126" s="96">
        <v>8.9909999999999997</v>
      </c>
      <c r="G2126" s="96">
        <v>0.15</v>
      </c>
      <c r="H2126" s="96">
        <v>13.7</v>
      </c>
      <c r="I2126" s="96">
        <v>15.117986666666665</v>
      </c>
      <c r="J2126" s="96">
        <v>13.06</v>
      </c>
    </row>
    <row r="2127" spans="1:10" x14ac:dyDescent="0.25">
      <c r="A2127" s="96">
        <v>40997.541666666664</v>
      </c>
      <c r="B2127" s="96">
        <v>198</v>
      </c>
      <c r="C2127" s="96">
        <v>274</v>
      </c>
      <c r="D2127" s="96">
        <v>98405.7</v>
      </c>
      <c r="E2127" s="96">
        <v>9.8149999999999995</v>
      </c>
      <c r="F2127" s="96">
        <v>9.0549999999999997</v>
      </c>
      <c r="G2127" s="96">
        <v>0.15</v>
      </c>
      <c r="H2127" s="96">
        <v>13.7</v>
      </c>
      <c r="I2127" s="96">
        <v>15.59516</v>
      </c>
      <c r="J2127" s="96">
        <v>13.06</v>
      </c>
    </row>
    <row r="2128" spans="1:10" x14ac:dyDescent="0.25">
      <c r="A2128" s="96">
        <v>40997.583333333336</v>
      </c>
      <c r="B2128" s="96">
        <v>159</v>
      </c>
      <c r="C2128" s="96">
        <v>138</v>
      </c>
      <c r="D2128" s="96">
        <v>98405.7</v>
      </c>
      <c r="E2128" s="96">
        <v>9.3249999999999993</v>
      </c>
      <c r="F2128" s="96">
        <v>8.9510000000000005</v>
      </c>
      <c r="G2128" s="96">
        <v>0.15</v>
      </c>
      <c r="H2128" s="96">
        <v>13.7</v>
      </c>
      <c r="I2128" s="96">
        <v>15.771506666666667</v>
      </c>
      <c r="J2128" s="96">
        <v>13.06</v>
      </c>
    </row>
    <row r="2129" spans="1:10" x14ac:dyDescent="0.25">
      <c r="A2129" s="96">
        <v>40997.625</v>
      </c>
      <c r="B2129" s="96">
        <v>99</v>
      </c>
      <c r="C2129" s="96">
        <v>61</v>
      </c>
      <c r="D2129" s="96">
        <v>98405.7</v>
      </c>
      <c r="E2129" s="96">
        <v>8.593</v>
      </c>
      <c r="F2129" s="96">
        <v>8.5730000000000004</v>
      </c>
      <c r="G2129" s="96">
        <v>0.15</v>
      </c>
      <c r="H2129" s="96">
        <v>13.7</v>
      </c>
      <c r="I2129" s="96">
        <v>15.875239999999998</v>
      </c>
      <c r="J2129" s="96">
        <v>13.06</v>
      </c>
    </row>
    <row r="2130" spans="1:10" x14ac:dyDescent="0.25">
      <c r="A2130" s="96">
        <v>40997.666666666664</v>
      </c>
      <c r="B2130" s="96">
        <v>40</v>
      </c>
      <c r="C2130" s="96">
        <v>22</v>
      </c>
      <c r="D2130" s="96">
        <v>98405.7</v>
      </c>
      <c r="E2130" s="96">
        <v>7.7889999999999997</v>
      </c>
      <c r="F2130" s="96">
        <v>8.1129999999999995</v>
      </c>
      <c r="G2130" s="96">
        <v>0.15</v>
      </c>
      <c r="H2130" s="96">
        <v>13.7</v>
      </c>
      <c r="I2130" s="96">
        <v>15.750759999999998</v>
      </c>
      <c r="J2130" s="96">
        <v>13.06</v>
      </c>
    </row>
    <row r="2131" spans="1:10" x14ac:dyDescent="0.25">
      <c r="A2131" s="96">
        <v>40997.708333333336</v>
      </c>
      <c r="B2131" s="96">
        <v>6</v>
      </c>
      <c r="C2131" s="96">
        <v>7</v>
      </c>
      <c r="D2131" s="96">
        <v>98405.7</v>
      </c>
      <c r="E2131" s="96">
        <v>6.8289999999999997</v>
      </c>
      <c r="F2131" s="96">
        <v>7.8520000000000003</v>
      </c>
      <c r="G2131" s="96">
        <v>0.15</v>
      </c>
      <c r="H2131" s="96">
        <v>13.7</v>
      </c>
      <c r="I2131" s="96">
        <v>15.574413333333332</v>
      </c>
      <c r="J2131" s="96">
        <v>13.06</v>
      </c>
    </row>
    <row r="2132" spans="1:10" x14ac:dyDescent="0.25">
      <c r="A2132" s="96">
        <v>40997.75</v>
      </c>
      <c r="B2132" s="96">
        <v>0</v>
      </c>
      <c r="C2132" s="96">
        <v>0</v>
      </c>
      <c r="D2132" s="96">
        <v>98405.7</v>
      </c>
      <c r="E2132" s="96">
        <v>6.1879999999999997</v>
      </c>
      <c r="F2132" s="96">
        <v>7.6440000000000001</v>
      </c>
      <c r="G2132" s="96">
        <v>0.15</v>
      </c>
      <c r="H2132" s="96">
        <v>13.7</v>
      </c>
      <c r="I2132" s="96">
        <v>15.1906</v>
      </c>
      <c r="J2132" s="96">
        <v>13.06</v>
      </c>
    </row>
    <row r="2133" spans="1:10" x14ac:dyDescent="0.25">
      <c r="A2133" s="96">
        <v>40997.791666666664</v>
      </c>
      <c r="B2133" s="96">
        <v>0</v>
      </c>
      <c r="C2133" s="96">
        <v>0</v>
      </c>
      <c r="D2133" s="96">
        <v>98405.7</v>
      </c>
      <c r="E2133" s="96">
        <v>5.9379999999999997</v>
      </c>
      <c r="F2133" s="96">
        <v>7.5209999999999999</v>
      </c>
      <c r="G2133" s="96">
        <v>0.15</v>
      </c>
      <c r="H2133" s="96">
        <v>13.7</v>
      </c>
      <c r="I2133" s="96">
        <v>14.765293333333332</v>
      </c>
      <c r="J2133" s="96">
        <v>13.06</v>
      </c>
    </row>
    <row r="2134" spans="1:10" x14ac:dyDescent="0.25">
      <c r="A2134" s="96">
        <v>40997.833333333336</v>
      </c>
      <c r="B2134" s="96">
        <v>0</v>
      </c>
      <c r="C2134" s="96">
        <v>0</v>
      </c>
      <c r="D2134" s="96">
        <v>98405.7</v>
      </c>
      <c r="E2134" s="96">
        <v>5.9290000000000003</v>
      </c>
      <c r="F2134" s="96">
        <v>7.3239999999999998</v>
      </c>
      <c r="G2134" s="96">
        <v>0.15</v>
      </c>
      <c r="H2134" s="96">
        <v>13.7</v>
      </c>
      <c r="I2134" s="96">
        <v>14.474839999999999</v>
      </c>
      <c r="J2134" s="96">
        <v>13.06</v>
      </c>
    </row>
    <row r="2135" spans="1:10" x14ac:dyDescent="0.25">
      <c r="A2135" s="96">
        <v>40997.875</v>
      </c>
      <c r="B2135" s="96">
        <v>0</v>
      </c>
      <c r="C2135" s="96">
        <v>0</v>
      </c>
      <c r="D2135" s="96">
        <v>98405.7</v>
      </c>
      <c r="E2135" s="96">
        <v>6.0119999999999996</v>
      </c>
      <c r="F2135" s="96">
        <v>7.0469999999999997</v>
      </c>
      <c r="G2135" s="96">
        <v>0.15</v>
      </c>
      <c r="H2135" s="96">
        <v>13.7</v>
      </c>
      <c r="I2135" s="96">
        <v>14.122146666666666</v>
      </c>
      <c r="J2135" s="96">
        <v>13.06</v>
      </c>
    </row>
    <row r="2136" spans="1:10" x14ac:dyDescent="0.25">
      <c r="A2136" s="96">
        <v>40997.916666666664</v>
      </c>
      <c r="B2136" s="96">
        <v>0</v>
      </c>
      <c r="C2136" s="96">
        <v>0</v>
      </c>
      <c r="D2136" s="96">
        <v>98405.7</v>
      </c>
      <c r="E2136" s="96">
        <v>6.1040000000000001</v>
      </c>
      <c r="F2136" s="96">
        <v>6.6779999999999999</v>
      </c>
      <c r="G2136" s="96">
        <v>0.15</v>
      </c>
      <c r="H2136" s="96">
        <v>13.7</v>
      </c>
      <c r="I2136" s="96">
        <v>13.821319999999998</v>
      </c>
      <c r="J2136" s="96">
        <v>13.06</v>
      </c>
    </row>
    <row r="2137" spans="1:10" x14ac:dyDescent="0.25">
      <c r="A2137" s="96">
        <v>40997.958333333336</v>
      </c>
      <c r="B2137" s="96">
        <v>0</v>
      </c>
      <c r="C2137" s="96">
        <v>0</v>
      </c>
      <c r="D2137" s="96">
        <v>98405.7</v>
      </c>
      <c r="E2137" s="96">
        <v>6.1379999999999999</v>
      </c>
      <c r="F2137" s="96">
        <v>6.4939999999999998</v>
      </c>
      <c r="G2137" s="96">
        <v>0.15</v>
      </c>
      <c r="H2137" s="96">
        <v>13.7</v>
      </c>
      <c r="I2137" s="96">
        <v>13.561986666666666</v>
      </c>
      <c r="J2137" s="96">
        <v>13.06</v>
      </c>
    </row>
    <row r="2138" spans="1:10" x14ac:dyDescent="0.25">
      <c r="A2138" s="96">
        <v>40998</v>
      </c>
      <c r="B2138" s="96">
        <v>0</v>
      </c>
      <c r="C2138" s="96">
        <v>0</v>
      </c>
      <c r="D2138" s="96">
        <v>98405.7</v>
      </c>
      <c r="E2138" s="96">
        <v>6.06</v>
      </c>
      <c r="F2138" s="96">
        <v>6.3390000000000004</v>
      </c>
      <c r="G2138" s="96">
        <v>0.15</v>
      </c>
      <c r="H2138" s="96">
        <v>13.7</v>
      </c>
      <c r="I2138" s="96">
        <v>13.561986666666666</v>
      </c>
      <c r="J2138" s="96">
        <v>13.06</v>
      </c>
    </row>
    <row r="2139" spans="1:10" x14ac:dyDescent="0.25">
      <c r="A2139" s="96">
        <v>40998.041666666664</v>
      </c>
      <c r="B2139" s="96">
        <v>0</v>
      </c>
      <c r="C2139" s="96">
        <v>0</v>
      </c>
      <c r="D2139" s="96">
        <v>98405.7</v>
      </c>
      <c r="E2139" s="96">
        <v>5.8979999999999997</v>
      </c>
      <c r="F2139" s="96">
        <v>6.3120000000000003</v>
      </c>
      <c r="G2139" s="96">
        <v>0.15</v>
      </c>
      <c r="H2139" s="96">
        <v>13.7</v>
      </c>
      <c r="I2139" s="96">
        <v>13.634599999999999</v>
      </c>
      <c r="J2139" s="96">
        <v>13.06</v>
      </c>
    </row>
    <row r="2140" spans="1:10" x14ac:dyDescent="0.25">
      <c r="A2140" s="96">
        <v>40998.083333333336</v>
      </c>
      <c r="B2140" s="96">
        <v>0</v>
      </c>
      <c r="C2140" s="96">
        <v>0</v>
      </c>
      <c r="D2140" s="96">
        <v>98405.7</v>
      </c>
      <c r="E2140" s="96">
        <v>5.7329999999999997</v>
      </c>
      <c r="F2140" s="96">
        <v>6.41</v>
      </c>
      <c r="G2140" s="96">
        <v>0.15</v>
      </c>
      <c r="H2140" s="96">
        <v>13.7</v>
      </c>
      <c r="I2140" s="96">
        <v>13.655346666666667</v>
      </c>
      <c r="J2140" s="96">
        <v>13.06</v>
      </c>
    </row>
    <row r="2141" spans="1:10" x14ac:dyDescent="0.25">
      <c r="A2141" s="96">
        <v>40998.125</v>
      </c>
      <c r="B2141" s="96">
        <v>0</v>
      </c>
      <c r="C2141" s="96">
        <v>0</v>
      </c>
      <c r="D2141" s="96">
        <v>98405.7</v>
      </c>
      <c r="E2141" s="96">
        <v>5.4980000000000002</v>
      </c>
      <c r="F2141" s="96">
        <v>6.3250000000000002</v>
      </c>
      <c r="G2141" s="96">
        <v>0.15</v>
      </c>
      <c r="H2141" s="96">
        <v>13.7</v>
      </c>
      <c r="I2141" s="96">
        <v>13.582733333333332</v>
      </c>
      <c r="J2141" s="96">
        <v>13.06</v>
      </c>
    </row>
    <row r="2142" spans="1:10" x14ac:dyDescent="0.25">
      <c r="A2142" s="96">
        <v>40998.166666666664</v>
      </c>
      <c r="B2142" s="96">
        <v>0</v>
      </c>
      <c r="C2142" s="96">
        <v>0</v>
      </c>
      <c r="D2142" s="96">
        <v>98405.7</v>
      </c>
      <c r="E2142" s="96">
        <v>5.5190000000000001</v>
      </c>
      <c r="F2142" s="96">
        <v>6.3079999999999998</v>
      </c>
      <c r="G2142" s="96">
        <v>0.15</v>
      </c>
      <c r="H2142" s="96">
        <v>13.7</v>
      </c>
      <c r="I2142" s="96">
        <v>13.396013333333332</v>
      </c>
      <c r="J2142" s="96">
        <v>13.06</v>
      </c>
    </row>
    <row r="2143" spans="1:10" x14ac:dyDescent="0.25">
      <c r="A2143" s="96">
        <v>40998.208333333336</v>
      </c>
      <c r="B2143" s="96">
        <v>8</v>
      </c>
      <c r="C2143" s="96">
        <v>4</v>
      </c>
      <c r="D2143" s="96">
        <v>98405.7</v>
      </c>
      <c r="E2143" s="96">
        <v>5.9089999999999998</v>
      </c>
      <c r="F2143" s="96">
        <v>6.5019999999999998</v>
      </c>
      <c r="G2143" s="96">
        <v>0.15</v>
      </c>
      <c r="H2143" s="96">
        <v>13.7</v>
      </c>
      <c r="I2143" s="96">
        <v>13.053693333333332</v>
      </c>
      <c r="J2143" s="96">
        <v>13.06</v>
      </c>
    </row>
    <row r="2144" spans="1:10" x14ac:dyDescent="0.25">
      <c r="A2144" s="96">
        <v>40998.25</v>
      </c>
      <c r="B2144" s="96">
        <v>35</v>
      </c>
      <c r="C2144" s="96">
        <v>9</v>
      </c>
      <c r="D2144" s="96">
        <v>98405.7</v>
      </c>
      <c r="E2144" s="96">
        <v>6.4169999999999998</v>
      </c>
      <c r="F2144" s="96">
        <v>6.8719999999999999</v>
      </c>
      <c r="G2144" s="96">
        <v>0.15</v>
      </c>
      <c r="H2144" s="96">
        <v>13.7</v>
      </c>
      <c r="I2144" s="96">
        <v>13.064066666666665</v>
      </c>
      <c r="J2144" s="96">
        <v>13.06</v>
      </c>
    </row>
    <row r="2145" spans="1:10" x14ac:dyDescent="0.25">
      <c r="A2145" s="96">
        <v>40998.291666666664</v>
      </c>
      <c r="B2145" s="96">
        <v>89</v>
      </c>
      <c r="C2145" s="96">
        <v>30</v>
      </c>
      <c r="D2145" s="96">
        <v>98405.7</v>
      </c>
      <c r="E2145" s="96">
        <v>6.7949999999999999</v>
      </c>
      <c r="F2145" s="96">
        <v>7.5419999999999998</v>
      </c>
      <c r="G2145" s="96">
        <v>0.15</v>
      </c>
      <c r="H2145" s="96">
        <v>13.7</v>
      </c>
      <c r="I2145" s="96">
        <v>13.147053333333332</v>
      </c>
      <c r="J2145" s="96">
        <v>13.06</v>
      </c>
    </row>
    <row r="2146" spans="1:10" x14ac:dyDescent="0.25">
      <c r="A2146" s="96">
        <v>40998.333333333336</v>
      </c>
      <c r="B2146" s="96">
        <v>164</v>
      </c>
      <c r="C2146" s="96">
        <v>327</v>
      </c>
      <c r="D2146" s="96">
        <v>98405.7</v>
      </c>
      <c r="E2146" s="96">
        <v>7.5629999999999997</v>
      </c>
      <c r="F2146" s="96">
        <v>8.2469999999999999</v>
      </c>
      <c r="G2146" s="96">
        <v>0.15</v>
      </c>
      <c r="H2146" s="96">
        <v>13.7</v>
      </c>
      <c r="I2146" s="96">
        <v>13.230039999999999</v>
      </c>
      <c r="J2146" s="96">
        <v>13.06</v>
      </c>
    </row>
    <row r="2147" spans="1:10" x14ac:dyDescent="0.25">
      <c r="A2147" s="96">
        <v>40998.375</v>
      </c>
      <c r="B2147" s="96">
        <v>181</v>
      </c>
      <c r="C2147" s="96">
        <v>387</v>
      </c>
      <c r="D2147" s="96">
        <v>98405.7</v>
      </c>
      <c r="E2147" s="96">
        <v>8.2899999999999991</v>
      </c>
      <c r="F2147" s="96">
        <v>8.4689999999999994</v>
      </c>
      <c r="G2147" s="96">
        <v>0.15</v>
      </c>
      <c r="H2147" s="96">
        <v>13.7</v>
      </c>
      <c r="I2147" s="96">
        <v>13.271533333333331</v>
      </c>
      <c r="J2147" s="96">
        <v>13.06</v>
      </c>
    </row>
    <row r="2148" spans="1:10" x14ac:dyDescent="0.25">
      <c r="A2148" s="96">
        <v>40998.416666666664</v>
      </c>
      <c r="B2148" s="96">
        <v>197</v>
      </c>
      <c r="C2148" s="96">
        <v>382</v>
      </c>
      <c r="D2148" s="96">
        <v>98405.7</v>
      </c>
      <c r="E2148" s="96">
        <v>8.875</v>
      </c>
      <c r="F2148" s="96">
        <v>8.4109999999999996</v>
      </c>
      <c r="G2148" s="96">
        <v>0.15</v>
      </c>
      <c r="H2148" s="96">
        <v>13.7</v>
      </c>
      <c r="I2148" s="96">
        <v>13.313026666666666</v>
      </c>
      <c r="J2148" s="96">
        <v>13.06</v>
      </c>
    </row>
    <row r="2149" spans="1:10" x14ac:dyDescent="0.25">
      <c r="A2149" s="96">
        <v>40998.458333333336</v>
      </c>
      <c r="B2149" s="96">
        <v>171</v>
      </c>
      <c r="C2149" s="96">
        <v>533</v>
      </c>
      <c r="D2149" s="96">
        <v>98405.7</v>
      </c>
      <c r="E2149" s="96">
        <v>9.61</v>
      </c>
      <c r="F2149" s="96">
        <v>8.33</v>
      </c>
      <c r="G2149" s="96">
        <v>0.15</v>
      </c>
      <c r="H2149" s="96">
        <v>13.7</v>
      </c>
      <c r="I2149" s="96">
        <v>13.582733333333334</v>
      </c>
      <c r="J2149" s="96">
        <v>13.06</v>
      </c>
    </row>
    <row r="2150" spans="1:10" x14ac:dyDescent="0.25">
      <c r="A2150" s="96">
        <v>40998.5</v>
      </c>
      <c r="B2150" s="96">
        <v>141</v>
      </c>
      <c r="C2150" s="96">
        <v>639</v>
      </c>
      <c r="D2150" s="96">
        <v>98405.7</v>
      </c>
      <c r="E2150" s="96">
        <v>10.16</v>
      </c>
      <c r="F2150" s="96">
        <v>8.3239999999999998</v>
      </c>
      <c r="G2150" s="96">
        <v>0.15</v>
      </c>
      <c r="H2150" s="96">
        <v>13.7</v>
      </c>
      <c r="I2150" s="96">
        <v>14.298493333333333</v>
      </c>
      <c r="J2150" s="96">
        <v>13.06</v>
      </c>
    </row>
    <row r="2151" spans="1:10" x14ac:dyDescent="0.25">
      <c r="A2151" s="96">
        <v>40998.541666666664</v>
      </c>
      <c r="B2151" s="96">
        <v>115</v>
      </c>
      <c r="C2151" s="96">
        <v>701</v>
      </c>
      <c r="D2151" s="96">
        <v>98405.7</v>
      </c>
      <c r="E2151" s="96">
        <v>10.352</v>
      </c>
      <c r="F2151" s="96">
        <v>8.3640000000000008</v>
      </c>
      <c r="G2151" s="96">
        <v>0.15</v>
      </c>
      <c r="H2151" s="96">
        <v>13.7</v>
      </c>
      <c r="I2151" s="96">
        <v>15.232093333333333</v>
      </c>
      <c r="J2151" s="96">
        <v>13.06</v>
      </c>
    </row>
    <row r="2152" spans="1:10" x14ac:dyDescent="0.25">
      <c r="A2152" s="96">
        <v>40998.583333333336</v>
      </c>
      <c r="B2152" s="96">
        <v>98</v>
      </c>
      <c r="C2152" s="96">
        <v>680</v>
      </c>
      <c r="D2152" s="96">
        <v>98405.7</v>
      </c>
      <c r="E2152" s="96">
        <v>10.090999999999999</v>
      </c>
      <c r="F2152" s="96">
        <v>8.3889999999999993</v>
      </c>
      <c r="G2152" s="96">
        <v>0.15</v>
      </c>
      <c r="H2152" s="96">
        <v>13.7</v>
      </c>
      <c r="I2152" s="96">
        <v>15.273586666666665</v>
      </c>
      <c r="J2152" s="96">
        <v>13.06</v>
      </c>
    </row>
    <row r="2153" spans="1:10" x14ac:dyDescent="0.25">
      <c r="A2153" s="96">
        <v>40998.625</v>
      </c>
      <c r="B2153" s="96">
        <v>81</v>
      </c>
      <c r="C2153" s="96">
        <v>565</v>
      </c>
      <c r="D2153" s="96">
        <v>98405.7</v>
      </c>
      <c r="E2153" s="96">
        <v>9.3960000000000008</v>
      </c>
      <c r="F2153" s="96">
        <v>8.3559999999999999</v>
      </c>
      <c r="G2153" s="96">
        <v>0.15</v>
      </c>
      <c r="H2153" s="96">
        <v>13.7</v>
      </c>
      <c r="I2153" s="96">
        <v>15.501799999999999</v>
      </c>
      <c r="J2153" s="96">
        <v>13.06</v>
      </c>
    </row>
    <row r="2154" spans="1:10" x14ac:dyDescent="0.25">
      <c r="A2154" s="96">
        <v>40998.666666666664</v>
      </c>
      <c r="B2154" s="96">
        <v>54</v>
      </c>
      <c r="C2154" s="96">
        <v>306</v>
      </c>
      <c r="D2154" s="96">
        <v>98405.7</v>
      </c>
      <c r="E2154" s="96">
        <v>8.234</v>
      </c>
      <c r="F2154" s="96">
        <v>8.1890000000000001</v>
      </c>
      <c r="G2154" s="96">
        <v>0.15</v>
      </c>
      <c r="H2154" s="96">
        <v>13.7</v>
      </c>
      <c r="I2154" s="96">
        <v>15.3462</v>
      </c>
      <c r="J2154" s="96">
        <v>13.06</v>
      </c>
    </row>
    <row r="2155" spans="1:10" x14ac:dyDescent="0.25">
      <c r="A2155" s="96">
        <v>40998.708333333336</v>
      </c>
      <c r="B2155" s="96">
        <v>7</v>
      </c>
      <c r="C2155" s="96">
        <v>22</v>
      </c>
      <c r="D2155" s="96">
        <v>98405.7</v>
      </c>
      <c r="E2155" s="96">
        <v>6.93</v>
      </c>
      <c r="F2155" s="96">
        <v>7.8289999999999997</v>
      </c>
      <c r="G2155" s="96">
        <v>0.15</v>
      </c>
      <c r="H2155" s="96">
        <v>13.7</v>
      </c>
      <c r="I2155" s="96">
        <v>14.869026666666667</v>
      </c>
      <c r="J2155" s="96">
        <v>13.06</v>
      </c>
    </row>
    <row r="2156" spans="1:10" x14ac:dyDescent="0.25">
      <c r="A2156" s="96">
        <v>40998.75</v>
      </c>
      <c r="B2156" s="96">
        <v>0</v>
      </c>
      <c r="C2156" s="96">
        <v>0</v>
      </c>
      <c r="D2156" s="96">
        <v>98405.7</v>
      </c>
      <c r="E2156" s="96">
        <v>6.25</v>
      </c>
      <c r="F2156" s="96">
        <v>7.6870000000000003</v>
      </c>
      <c r="G2156" s="96">
        <v>0.15</v>
      </c>
      <c r="H2156" s="96">
        <v>13.7</v>
      </c>
      <c r="I2156" s="96">
        <v>14.360733333333332</v>
      </c>
      <c r="J2156" s="96">
        <v>13.06</v>
      </c>
    </row>
    <row r="2157" spans="1:10" x14ac:dyDescent="0.25">
      <c r="A2157" s="96">
        <v>40998.791666666664</v>
      </c>
      <c r="B2157" s="96">
        <v>0</v>
      </c>
      <c r="C2157" s="96">
        <v>0</v>
      </c>
      <c r="D2157" s="96">
        <v>98405.7</v>
      </c>
      <c r="E2157" s="96">
        <v>6.0220000000000002</v>
      </c>
      <c r="F2157" s="96">
        <v>7.7160000000000002</v>
      </c>
      <c r="G2157" s="96">
        <v>0.15</v>
      </c>
      <c r="H2157" s="96">
        <v>13.7</v>
      </c>
      <c r="I2157" s="96">
        <v>13.935426666666665</v>
      </c>
      <c r="J2157" s="96">
        <v>13.06</v>
      </c>
    </row>
    <row r="2158" spans="1:10" x14ac:dyDescent="0.25">
      <c r="A2158" s="96">
        <v>40998.833333333336</v>
      </c>
      <c r="B2158" s="96">
        <v>0</v>
      </c>
      <c r="C2158" s="96">
        <v>0</v>
      </c>
      <c r="D2158" s="96">
        <v>98405.7</v>
      </c>
      <c r="E2158" s="96">
        <v>5.7830000000000004</v>
      </c>
      <c r="F2158" s="96">
        <v>7.9260000000000002</v>
      </c>
      <c r="G2158" s="96">
        <v>0.15</v>
      </c>
      <c r="H2158" s="96">
        <v>13.7</v>
      </c>
      <c r="I2158" s="96">
        <v>13.686466666666666</v>
      </c>
      <c r="J2158" s="96">
        <v>13.06</v>
      </c>
    </row>
    <row r="2159" spans="1:10" x14ac:dyDescent="0.25">
      <c r="A2159" s="96">
        <v>40998.875</v>
      </c>
      <c r="B2159" s="96">
        <v>0</v>
      </c>
      <c r="C2159" s="96">
        <v>0</v>
      </c>
      <c r="D2159" s="96">
        <v>98405.7</v>
      </c>
      <c r="E2159" s="96">
        <v>5.6360000000000001</v>
      </c>
      <c r="F2159" s="96">
        <v>8.1929999999999996</v>
      </c>
      <c r="G2159" s="96">
        <v>0.15</v>
      </c>
      <c r="H2159" s="96">
        <v>13.7</v>
      </c>
      <c r="I2159" s="96">
        <v>13.468626666666665</v>
      </c>
      <c r="J2159" s="96">
        <v>13.06</v>
      </c>
    </row>
    <row r="2160" spans="1:10" x14ac:dyDescent="0.25">
      <c r="A2160" s="96">
        <v>40998.916666666664</v>
      </c>
      <c r="B2160" s="96">
        <v>0</v>
      </c>
      <c r="C2160" s="96">
        <v>0</v>
      </c>
      <c r="D2160" s="96">
        <v>98405.7</v>
      </c>
      <c r="E2160" s="96">
        <v>5.5830000000000002</v>
      </c>
      <c r="F2160" s="96">
        <v>8.4169999999999998</v>
      </c>
      <c r="G2160" s="96">
        <v>0.15</v>
      </c>
      <c r="H2160" s="96">
        <v>13.7</v>
      </c>
      <c r="I2160" s="96">
        <v>13.178173333333334</v>
      </c>
      <c r="J2160" s="96">
        <v>13.06</v>
      </c>
    </row>
    <row r="2161" spans="1:10" x14ac:dyDescent="0.25">
      <c r="A2161" s="96">
        <v>40998.958333333336</v>
      </c>
      <c r="B2161" s="96">
        <v>0</v>
      </c>
      <c r="C2161" s="96">
        <v>0</v>
      </c>
      <c r="D2161" s="96">
        <v>98405.7</v>
      </c>
      <c r="E2161" s="96">
        <v>5.5529999999999999</v>
      </c>
      <c r="F2161" s="96">
        <v>8.5229999999999997</v>
      </c>
      <c r="G2161" s="96">
        <v>0.15</v>
      </c>
      <c r="H2161" s="96">
        <v>13.7</v>
      </c>
      <c r="I2161" s="96">
        <v>12.846226666666666</v>
      </c>
      <c r="J2161" s="96">
        <v>13.06</v>
      </c>
    </row>
    <row r="2162" spans="1:10" x14ac:dyDescent="0.25">
      <c r="A2162" s="96">
        <v>40999</v>
      </c>
      <c r="B2162" s="96">
        <v>0</v>
      </c>
      <c r="C2162" s="96">
        <v>0</v>
      </c>
      <c r="D2162" s="96">
        <v>98405.7</v>
      </c>
      <c r="E2162" s="96">
        <v>5.625</v>
      </c>
      <c r="F2162" s="96">
        <v>8.5129999999999999</v>
      </c>
      <c r="G2162" s="96">
        <v>0.15</v>
      </c>
      <c r="H2162" s="96">
        <v>13.7</v>
      </c>
      <c r="I2162" s="96">
        <v>12.732119999999998</v>
      </c>
      <c r="J2162" s="96">
        <v>13.06</v>
      </c>
    </row>
    <row r="2163" spans="1:10" x14ac:dyDescent="0.25">
      <c r="A2163" s="96">
        <v>40999.041666666664</v>
      </c>
      <c r="B2163" s="96">
        <v>0</v>
      </c>
      <c r="C2163" s="96">
        <v>0</v>
      </c>
      <c r="D2163" s="96">
        <v>98405.7</v>
      </c>
      <c r="E2163" s="96">
        <v>5.88</v>
      </c>
      <c r="F2163" s="96">
        <v>8.5809999999999995</v>
      </c>
      <c r="G2163" s="96">
        <v>0.15</v>
      </c>
      <c r="H2163" s="96">
        <v>13.7</v>
      </c>
      <c r="I2163" s="96">
        <v>12.545399999999999</v>
      </c>
      <c r="J2163" s="96">
        <v>13.06</v>
      </c>
    </row>
    <row r="2164" spans="1:10" x14ac:dyDescent="0.25">
      <c r="A2164" s="96">
        <v>40999.083333333336</v>
      </c>
      <c r="B2164" s="96">
        <v>0</v>
      </c>
      <c r="C2164" s="96">
        <v>0</v>
      </c>
      <c r="D2164" s="96">
        <v>98405.7</v>
      </c>
      <c r="E2164" s="96">
        <v>6.1070000000000002</v>
      </c>
      <c r="F2164" s="96">
        <v>8.6989999999999998</v>
      </c>
      <c r="G2164" s="96">
        <v>0.15</v>
      </c>
      <c r="H2164" s="96">
        <v>13.7</v>
      </c>
      <c r="I2164" s="96">
        <v>12.659506666666665</v>
      </c>
      <c r="J2164" s="96">
        <v>13.06</v>
      </c>
    </row>
    <row r="2165" spans="1:10" x14ac:dyDescent="0.25">
      <c r="A2165" s="96">
        <v>40999.125</v>
      </c>
      <c r="B2165" s="96">
        <v>0</v>
      </c>
      <c r="C2165" s="96">
        <v>0</v>
      </c>
      <c r="D2165" s="96">
        <v>98405.7</v>
      </c>
      <c r="E2165" s="96">
        <v>5.7030000000000003</v>
      </c>
      <c r="F2165" s="96">
        <v>8.7260000000000009</v>
      </c>
      <c r="G2165" s="96">
        <v>0.15</v>
      </c>
      <c r="H2165" s="96">
        <v>13.7</v>
      </c>
      <c r="I2165" s="96">
        <v>12.628386666666666</v>
      </c>
      <c r="J2165" s="96">
        <v>13.06</v>
      </c>
    </row>
    <row r="2166" spans="1:10" x14ac:dyDescent="0.25">
      <c r="A2166" s="96">
        <v>40999.166666666664</v>
      </c>
      <c r="B2166" s="96">
        <v>0</v>
      </c>
      <c r="C2166" s="96">
        <v>0</v>
      </c>
      <c r="D2166" s="96">
        <v>98405.7</v>
      </c>
      <c r="E2166" s="96">
        <v>4.6310000000000002</v>
      </c>
      <c r="F2166" s="96">
        <v>8.6820000000000004</v>
      </c>
      <c r="G2166" s="96">
        <v>0.15</v>
      </c>
      <c r="H2166" s="96">
        <v>13.7</v>
      </c>
      <c r="I2166" s="96">
        <v>12.815106666666665</v>
      </c>
      <c r="J2166" s="96">
        <v>13.06</v>
      </c>
    </row>
    <row r="2167" spans="1:10" x14ac:dyDescent="0.25">
      <c r="A2167" s="96">
        <v>40999.208333333336</v>
      </c>
      <c r="B2167" s="96">
        <v>22</v>
      </c>
      <c r="C2167" s="96">
        <v>54</v>
      </c>
      <c r="D2167" s="96">
        <v>98405.7</v>
      </c>
      <c r="E2167" s="96">
        <v>3.8759999999999999</v>
      </c>
      <c r="F2167" s="96">
        <v>8.4619999999999997</v>
      </c>
      <c r="G2167" s="96">
        <v>0.15</v>
      </c>
      <c r="H2167" s="96">
        <v>13.7</v>
      </c>
      <c r="I2167" s="96">
        <v>13.032946666666666</v>
      </c>
      <c r="J2167" s="96">
        <v>13.06</v>
      </c>
    </row>
    <row r="2168" spans="1:10" x14ac:dyDescent="0.25">
      <c r="A2168" s="96">
        <v>40999.25</v>
      </c>
      <c r="B2168" s="96">
        <v>75</v>
      </c>
      <c r="C2168" s="96">
        <v>167</v>
      </c>
      <c r="D2168" s="96">
        <v>98405.7</v>
      </c>
      <c r="E2168" s="96">
        <v>4.1239999999999997</v>
      </c>
      <c r="F2168" s="96">
        <v>8.52</v>
      </c>
      <c r="G2168" s="96">
        <v>0.15</v>
      </c>
      <c r="H2168" s="96">
        <v>13.7</v>
      </c>
      <c r="I2168" s="96">
        <v>13.1678</v>
      </c>
      <c r="J2168" s="96">
        <v>13.06</v>
      </c>
    </row>
    <row r="2169" spans="1:10" x14ac:dyDescent="0.25">
      <c r="A2169" s="96">
        <v>40999.291666666664</v>
      </c>
      <c r="B2169" s="96">
        <v>122</v>
      </c>
      <c r="C2169" s="96">
        <v>265</v>
      </c>
      <c r="D2169" s="96">
        <v>98405.7</v>
      </c>
      <c r="E2169" s="96">
        <v>4.6740000000000004</v>
      </c>
      <c r="F2169" s="96">
        <v>8.8550000000000004</v>
      </c>
      <c r="G2169" s="96">
        <v>0.15</v>
      </c>
      <c r="H2169" s="96">
        <v>13.7</v>
      </c>
      <c r="I2169" s="96">
        <v>13.209293333333333</v>
      </c>
      <c r="J2169" s="96">
        <v>13.06</v>
      </c>
    </row>
    <row r="2170" spans="1:10" x14ac:dyDescent="0.25">
      <c r="A2170" s="96">
        <v>40999.333333333336</v>
      </c>
      <c r="B2170" s="96">
        <v>156</v>
      </c>
      <c r="C2170" s="96">
        <v>356</v>
      </c>
      <c r="D2170" s="96">
        <v>98405.7</v>
      </c>
      <c r="E2170" s="96">
        <v>5.1580000000000004</v>
      </c>
      <c r="F2170" s="96">
        <v>8.7949999999999999</v>
      </c>
      <c r="G2170" s="96">
        <v>0.15</v>
      </c>
      <c r="H2170" s="96">
        <v>13.7</v>
      </c>
      <c r="I2170" s="96">
        <v>13.385639999999999</v>
      </c>
      <c r="J2170" s="96">
        <v>13.06</v>
      </c>
    </row>
    <row r="2171" spans="1:10" x14ac:dyDescent="0.25">
      <c r="A2171" s="96">
        <v>40999.375</v>
      </c>
      <c r="B2171" s="96">
        <v>173</v>
      </c>
      <c r="C2171" s="96">
        <v>460</v>
      </c>
      <c r="D2171" s="96">
        <v>98405.7</v>
      </c>
      <c r="E2171" s="96">
        <v>5.6210000000000004</v>
      </c>
      <c r="F2171" s="96">
        <v>8.4580000000000002</v>
      </c>
      <c r="G2171" s="96">
        <v>0.15</v>
      </c>
      <c r="H2171" s="96">
        <v>13.7</v>
      </c>
      <c r="I2171" s="96">
        <v>13.458253333333332</v>
      </c>
      <c r="J2171" s="96">
        <v>13.06</v>
      </c>
    </row>
    <row r="2172" spans="1:10" x14ac:dyDescent="0.25">
      <c r="A2172" s="96">
        <v>40999.416666666664</v>
      </c>
      <c r="B2172" s="96">
        <v>217</v>
      </c>
      <c r="C2172" s="96">
        <v>269</v>
      </c>
      <c r="D2172" s="96">
        <v>98405.7</v>
      </c>
      <c r="E2172" s="96">
        <v>5.49</v>
      </c>
      <c r="F2172" s="96">
        <v>8.0820000000000007</v>
      </c>
      <c r="G2172" s="96">
        <v>0.15</v>
      </c>
      <c r="H2172" s="96">
        <v>13.7</v>
      </c>
      <c r="I2172" s="96">
        <v>13.738333333333332</v>
      </c>
      <c r="J2172" s="96">
        <v>13.06</v>
      </c>
    </row>
    <row r="2173" spans="1:10" x14ac:dyDescent="0.25">
      <c r="A2173" s="96">
        <v>40999.458333333336</v>
      </c>
      <c r="B2173" s="96">
        <v>229</v>
      </c>
      <c r="C2173" s="96">
        <v>237</v>
      </c>
      <c r="D2173" s="96">
        <v>98405.7</v>
      </c>
      <c r="E2173" s="96">
        <v>5.4950000000000001</v>
      </c>
      <c r="F2173" s="96">
        <v>7.7859999999999996</v>
      </c>
      <c r="G2173" s="96">
        <v>0.15</v>
      </c>
      <c r="H2173" s="96">
        <v>13.7</v>
      </c>
      <c r="I2173" s="96">
        <v>14.080653333333332</v>
      </c>
      <c r="J2173" s="96">
        <v>13.06</v>
      </c>
    </row>
    <row r="2174" spans="1:10" x14ac:dyDescent="0.25">
      <c r="A2174" s="96">
        <v>40999.5</v>
      </c>
      <c r="B2174" s="96">
        <v>214</v>
      </c>
      <c r="C2174" s="96">
        <v>267</v>
      </c>
      <c r="D2174" s="96">
        <v>98405.7</v>
      </c>
      <c r="E2174" s="96">
        <v>5.7519999999999998</v>
      </c>
      <c r="F2174" s="96">
        <v>7.57</v>
      </c>
      <c r="G2174" s="96">
        <v>0.15</v>
      </c>
      <c r="H2174" s="96">
        <v>13.7</v>
      </c>
      <c r="I2174" s="96">
        <v>13.676093333333332</v>
      </c>
      <c r="J2174" s="96">
        <v>13.06</v>
      </c>
    </row>
    <row r="2175" spans="1:10" x14ac:dyDescent="0.25">
      <c r="A2175" s="96">
        <v>40999.541666666664</v>
      </c>
      <c r="B2175" s="96">
        <v>180</v>
      </c>
      <c r="C2175" s="96">
        <v>342</v>
      </c>
      <c r="D2175" s="96">
        <v>98405.7</v>
      </c>
      <c r="E2175" s="96">
        <v>6.0570000000000004</v>
      </c>
      <c r="F2175" s="96">
        <v>7.4649999999999999</v>
      </c>
      <c r="G2175" s="96">
        <v>0.15</v>
      </c>
      <c r="H2175" s="96">
        <v>13.7</v>
      </c>
      <c r="I2175" s="96">
        <v>13.634599999999999</v>
      </c>
      <c r="J2175" s="96">
        <v>13.06</v>
      </c>
    </row>
    <row r="2176" spans="1:10" x14ac:dyDescent="0.25">
      <c r="A2176" s="96">
        <v>40999.583333333336</v>
      </c>
      <c r="B2176" s="96">
        <v>145</v>
      </c>
      <c r="C2176" s="96">
        <v>326</v>
      </c>
      <c r="D2176" s="96">
        <v>98405.7</v>
      </c>
      <c r="E2176" s="96">
        <v>6.101</v>
      </c>
      <c r="F2176" s="96">
        <v>7.3609999999999998</v>
      </c>
      <c r="G2176" s="96">
        <v>0.15</v>
      </c>
      <c r="H2176" s="96">
        <v>13.7</v>
      </c>
      <c r="I2176" s="96">
        <v>13.364893333333331</v>
      </c>
      <c r="J2176" s="96">
        <v>13.06</v>
      </c>
    </row>
    <row r="2177" spans="1:10" x14ac:dyDescent="0.25">
      <c r="A2177" s="96">
        <v>40999.625</v>
      </c>
      <c r="B2177" s="96">
        <v>104</v>
      </c>
      <c r="C2177" s="96">
        <v>295</v>
      </c>
      <c r="D2177" s="96">
        <v>98405.7</v>
      </c>
      <c r="E2177" s="96">
        <v>5.9930000000000003</v>
      </c>
      <c r="F2177" s="96">
        <v>7.0919999999999996</v>
      </c>
      <c r="G2177" s="96">
        <v>0.15</v>
      </c>
      <c r="H2177" s="96">
        <v>13.7</v>
      </c>
      <c r="I2177" s="96">
        <v>13.468626666666665</v>
      </c>
      <c r="J2177" s="96">
        <v>13.06</v>
      </c>
    </row>
    <row r="2178" spans="1:10" x14ac:dyDescent="0.25">
      <c r="A2178" s="96">
        <v>40999.666666666664</v>
      </c>
      <c r="B2178" s="96">
        <v>58</v>
      </c>
      <c r="C2178" s="96">
        <v>212</v>
      </c>
      <c r="D2178" s="96">
        <v>98405.7</v>
      </c>
      <c r="E2178" s="96">
        <v>5.476</v>
      </c>
      <c r="F2178" s="96">
        <v>6.4290000000000003</v>
      </c>
      <c r="G2178" s="96">
        <v>0.15</v>
      </c>
      <c r="H2178" s="96">
        <v>13.7</v>
      </c>
      <c r="I2178" s="96">
        <v>13.29228</v>
      </c>
      <c r="J2178" s="96">
        <v>13.06</v>
      </c>
    </row>
    <row r="2179" spans="1:10" x14ac:dyDescent="0.25">
      <c r="A2179" s="96">
        <v>40999.708333333336</v>
      </c>
      <c r="B2179" s="96">
        <v>9</v>
      </c>
      <c r="C2179" s="96">
        <v>44</v>
      </c>
      <c r="D2179" s="96">
        <v>98405.7</v>
      </c>
      <c r="E2179" s="96">
        <v>4.0469999999999997</v>
      </c>
      <c r="F2179" s="96">
        <v>5.6369999999999996</v>
      </c>
      <c r="G2179" s="96">
        <v>0.15</v>
      </c>
      <c r="H2179" s="96">
        <v>13.7</v>
      </c>
      <c r="I2179" s="96">
        <v>13.136679999999998</v>
      </c>
      <c r="J2179" s="96">
        <v>13.06</v>
      </c>
    </row>
    <row r="2180" spans="1:10" x14ac:dyDescent="0.25">
      <c r="A2180" s="96">
        <v>40999.75</v>
      </c>
      <c r="B2180" s="96">
        <v>0</v>
      </c>
      <c r="C2180" s="96">
        <v>0</v>
      </c>
      <c r="D2180" s="96">
        <v>98405.7</v>
      </c>
      <c r="E2180" s="96">
        <v>2.794</v>
      </c>
      <c r="F2180" s="96">
        <v>5.1929999999999996</v>
      </c>
      <c r="G2180" s="96">
        <v>0.15</v>
      </c>
      <c r="H2180" s="96">
        <v>13.7</v>
      </c>
      <c r="I2180" s="96">
        <v>12.732119999999998</v>
      </c>
      <c r="J2180" s="96">
        <v>13.06</v>
      </c>
    </row>
    <row r="2181" spans="1:10" x14ac:dyDescent="0.25">
      <c r="A2181" s="96">
        <v>40999.791666666664</v>
      </c>
      <c r="B2181" s="96">
        <v>0</v>
      </c>
      <c r="C2181" s="96">
        <v>0</v>
      </c>
      <c r="D2181" s="96">
        <v>98405.7</v>
      </c>
      <c r="E2181" s="96">
        <v>2.1440000000000001</v>
      </c>
      <c r="F2181" s="96">
        <v>4.9560000000000004</v>
      </c>
      <c r="G2181" s="96">
        <v>0.15</v>
      </c>
      <c r="H2181" s="96">
        <v>13.7</v>
      </c>
      <c r="I2181" s="96">
        <v>12.441666666666666</v>
      </c>
      <c r="J2181" s="96">
        <v>13.06</v>
      </c>
    </row>
    <row r="2182" spans="1:10" x14ac:dyDescent="0.25">
      <c r="A2182" s="96">
        <v>40999.833333333336</v>
      </c>
      <c r="B2182" s="96">
        <v>0</v>
      </c>
      <c r="C2182" s="96">
        <v>0</v>
      </c>
      <c r="D2182" s="96">
        <v>98405.7</v>
      </c>
      <c r="E2182" s="96">
        <v>1.35</v>
      </c>
      <c r="F2182" s="96">
        <v>4.6959999999999997</v>
      </c>
      <c r="G2182" s="96">
        <v>0.15</v>
      </c>
      <c r="H2182" s="96">
        <v>13.7</v>
      </c>
      <c r="I2182" s="96">
        <v>11.694786666666666</v>
      </c>
      <c r="J2182" s="96">
        <v>13.06</v>
      </c>
    </row>
    <row r="2183" spans="1:10" x14ac:dyDescent="0.25">
      <c r="A2183" s="96">
        <v>40999.875</v>
      </c>
      <c r="B2183" s="96">
        <v>0</v>
      </c>
      <c r="C2183" s="96">
        <v>0</v>
      </c>
      <c r="D2183" s="96">
        <v>98405.7</v>
      </c>
      <c r="E2183" s="96">
        <v>0.90800000000000003</v>
      </c>
      <c r="F2183" s="96">
        <v>4.5960000000000001</v>
      </c>
      <c r="G2183" s="96">
        <v>0.15</v>
      </c>
      <c r="H2183" s="96">
        <v>13.7</v>
      </c>
      <c r="I2183" s="96">
        <v>11.062013333333333</v>
      </c>
      <c r="J2183" s="96">
        <v>13.06</v>
      </c>
    </row>
    <row r="2184" spans="1:10" x14ac:dyDescent="0.25">
      <c r="A2184" s="96">
        <v>40999.916666666664</v>
      </c>
      <c r="B2184" s="96">
        <v>0</v>
      </c>
      <c r="C2184" s="96">
        <v>0</v>
      </c>
      <c r="D2184" s="96">
        <v>98405.7</v>
      </c>
      <c r="E2184" s="96">
        <v>7.3999999999999996E-2</v>
      </c>
      <c r="F2184" s="96">
        <v>4.5869999999999997</v>
      </c>
      <c r="G2184" s="96">
        <v>0.15</v>
      </c>
      <c r="H2184" s="96">
        <v>13.7</v>
      </c>
      <c r="I2184" s="96">
        <v>10.325506666666666</v>
      </c>
      <c r="J2184" s="96">
        <v>13.06</v>
      </c>
    </row>
    <row r="2185" spans="1:10" x14ac:dyDescent="0.25">
      <c r="A2185" s="96">
        <v>40999.958333333336</v>
      </c>
      <c r="B2185" s="96">
        <v>0</v>
      </c>
      <c r="C2185" s="96">
        <v>0</v>
      </c>
      <c r="D2185" s="96">
        <v>98405.7</v>
      </c>
      <c r="E2185" s="96">
        <v>-0.61199999999999999</v>
      </c>
      <c r="F2185" s="96">
        <v>4.694</v>
      </c>
      <c r="G2185" s="96">
        <v>0.15</v>
      </c>
      <c r="H2185" s="96">
        <v>13.7</v>
      </c>
      <c r="I2185" s="96">
        <v>9.5682533333333328</v>
      </c>
      <c r="J2185" s="96">
        <v>13.06</v>
      </c>
    </row>
    <row r="2186" spans="1:10" x14ac:dyDescent="0.25">
      <c r="A2186" s="96">
        <v>41000</v>
      </c>
      <c r="B2186" s="96">
        <v>0</v>
      </c>
      <c r="C2186" s="96">
        <v>0</v>
      </c>
      <c r="D2186" s="96">
        <v>98405.7</v>
      </c>
      <c r="E2186" s="96">
        <v>-1.069</v>
      </c>
      <c r="F2186" s="96">
        <v>4.7990000000000004</v>
      </c>
      <c r="G2186" s="96">
        <v>0.15</v>
      </c>
      <c r="H2186" s="96">
        <v>13.7</v>
      </c>
      <c r="I2186" s="96">
        <v>8.613906666666665</v>
      </c>
      <c r="J2186" s="96">
        <v>13.06</v>
      </c>
    </row>
    <row r="2187" spans="1:10" x14ac:dyDescent="0.25">
      <c r="A2187" s="96">
        <v>41000.041666666664</v>
      </c>
      <c r="B2187" s="96">
        <v>0</v>
      </c>
      <c r="C2187" s="96">
        <v>0</v>
      </c>
      <c r="D2187" s="96">
        <v>98405.7</v>
      </c>
      <c r="E2187" s="96">
        <v>-0.88900000000000001</v>
      </c>
      <c r="F2187" s="96">
        <v>4.9690000000000003</v>
      </c>
      <c r="G2187" s="96">
        <v>0.15</v>
      </c>
      <c r="H2187" s="96">
        <v>13.7</v>
      </c>
      <c r="I2187" s="96">
        <v>7.6076933333333328</v>
      </c>
      <c r="J2187" s="96">
        <v>13.06</v>
      </c>
    </row>
    <row r="2188" spans="1:10" x14ac:dyDescent="0.25">
      <c r="A2188" s="96">
        <v>41000.083333333336</v>
      </c>
      <c r="B2188" s="96">
        <v>0</v>
      </c>
      <c r="C2188" s="96">
        <v>0</v>
      </c>
      <c r="D2188" s="96">
        <v>98405.7</v>
      </c>
      <c r="E2188" s="96">
        <v>-0.76200000000000001</v>
      </c>
      <c r="F2188" s="96">
        <v>4.8789999999999996</v>
      </c>
      <c r="G2188" s="96">
        <v>0.15</v>
      </c>
      <c r="H2188" s="96">
        <v>13.7</v>
      </c>
      <c r="I2188" s="96">
        <v>6.9749199999999991</v>
      </c>
      <c r="J2188" s="96">
        <v>13.06</v>
      </c>
    </row>
    <row r="2189" spans="1:10" x14ac:dyDescent="0.25">
      <c r="A2189" s="96">
        <v>41000.125</v>
      </c>
      <c r="B2189" s="96">
        <v>0</v>
      </c>
      <c r="C2189" s="96">
        <v>0</v>
      </c>
      <c r="D2189" s="96">
        <v>98405.7</v>
      </c>
      <c r="E2189" s="96">
        <v>-0.48099999999999998</v>
      </c>
      <c r="F2189" s="96">
        <v>4.8070000000000004</v>
      </c>
      <c r="G2189" s="96">
        <v>0.15</v>
      </c>
      <c r="H2189" s="96">
        <v>13.7</v>
      </c>
      <c r="I2189" s="96">
        <v>6.8400666666666661</v>
      </c>
      <c r="J2189" s="96">
        <v>13.06</v>
      </c>
    </row>
    <row r="2190" spans="1:10" x14ac:dyDescent="0.25">
      <c r="A2190" s="96">
        <v>41000.166666666664</v>
      </c>
      <c r="B2190" s="96">
        <v>0</v>
      </c>
      <c r="C2190" s="96">
        <v>0</v>
      </c>
      <c r="D2190" s="96">
        <v>98405.7</v>
      </c>
      <c r="E2190" s="96">
        <v>-0.57999999999999996</v>
      </c>
      <c r="F2190" s="96">
        <v>4.5810000000000004</v>
      </c>
      <c r="G2190" s="96">
        <v>0.15</v>
      </c>
      <c r="H2190" s="96">
        <v>13.7</v>
      </c>
      <c r="I2190" s="96">
        <v>6.6325999999999992</v>
      </c>
      <c r="J2190" s="96">
        <v>13.06</v>
      </c>
    </row>
    <row r="2191" spans="1:10" x14ac:dyDescent="0.25">
      <c r="A2191" s="96">
        <v>41000.208333333336</v>
      </c>
      <c r="B2191" s="96">
        <v>19</v>
      </c>
      <c r="C2191" s="96">
        <v>21</v>
      </c>
      <c r="D2191" s="96">
        <v>98405.7</v>
      </c>
      <c r="E2191" s="96">
        <v>0.13200000000000001</v>
      </c>
      <c r="F2191" s="96">
        <v>4.7080000000000002</v>
      </c>
      <c r="G2191" s="96">
        <v>0.15</v>
      </c>
      <c r="H2191" s="96">
        <v>13.7</v>
      </c>
      <c r="I2191" s="96">
        <v>6.5599866666666662</v>
      </c>
      <c r="J2191" s="96">
        <v>13.06</v>
      </c>
    </row>
    <row r="2192" spans="1:10" x14ac:dyDescent="0.25">
      <c r="A2192" s="96">
        <v>41000.25</v>
      </c>
      <c r="B2192" s="96">
        <v>80</v>
      </c>
      <c r="C2192" s="96">
        <v>128</v>
      </c>
      <c r="D2192" s="96">
        <v>98405.7</v>
      </c>
      <c r="E2192" s="96">
        <v>1.946</v>
      </c>
      <c r="F2192" s="96">
        <v>4.8929999999999998</v>
      </c>
      <c r="G2192" s="96">
        <v>0.15</v>
      </c>
      <c r="H2192" s="96">
        <v>13.7</v>
      </c>
      <c r="I2192" s="96">
        <v>6.4873733333333332</v>
      </c>
      <c r="J2192" s="96">
        <v>13.06</v>
      </c>
    </row>
    <row r="2193" spans="1:10" x14ac:dyDescent="0.25">
      <c r="A2193" s="96">
        <v>41000.291666666664</v>
      </c>
      <c r="B2193" s="96">
        <v>132</v>
      </c>
      <c r="C2193" s="96">
        <v>168</v>
      </c>
      <c r="D2193" s="96">
        <v>98405.7</v>
      </c>
      <c r="E2193" s="96">
        <v>4.2279999999999998</v>
      </c>
      <c r="F2193" s="96">
        <v>5.5380000000000003</v>
      </c>
      <c r="G2193" s="96">
        <v>0.15</v>
      </c>
      <c r="H2193" s="96">
        <v>13.7</v>
      </c>
      <c r="I2193" s="96">
        <v>8.3960666666666661</v>
      </c>
      <c r="J2193" s="96">
        <v>13.06</v>
      </c>
    </row>
    <row r="2194" spans="1:10" x14ac:dyDescent="0.25">
      <c r="A2194" s="96">
        <v>41000.333333333336</v>
      </c>
      <c r="B2194" s="96">
        <v>177</v>
      </c>
      <c r="C2194" s="96">
        <v>186</v>
      </c>
      <c r="D2194" s="96">
        <v>98405.7</v>
      </c>
      <c r="E2194" s="96">
        <v>5.68</v>
      </c>
      <c r="F2194" s="96">
        <v>6.15</v>
      </c>
      <c r="G2194" s="96">
        <v>0.15</v>
      </c>
      <c r="H2194" s="96">
        <v>13.7</v>
      </c>
      <c r="I2194" s="96">
        <v>10.045426666666666</v>
      </c>
      <c r="J2194" s="96">
        <v>13.06</v>
      </c>
    </row>
    <row r="2195" spans="1:10" x14ac:dyDescent="0.25">
      <c r="A2195" s="96">
        <v>41000.375</v>
      </c>
      <c r="B2195" s="96">
        <v>213</v>
      </c>
      <c r="C2195" s="96">
        <v>270</v>
      </c>
      <c r="D2195" s="96">
        <v>98405.7</v>
      </c>
      <c r="E2195" s="96">
        <v>6.5869999999999997</v>
      </c>
      <c r="F2195" s="96">
        <v>6.5979999999999999</v>
      </c>
      <c r="G2195" s="96">
        <v>0.15</v>
      </c>
      <c r="H2195" s="96">
        <v>13.7</v>
      </c>
      <c r="I2195" s="96">
        <v>11.539186666666666</v>
      </c>
      <c r="J2195" s="96">
        <v>13.06</v>
      </c>
    </row>
    <row r="2196" spans="1:10" x14ac:dyDescent="0.25">
      <c r="A2196" s="96">
        <v>41000.416666666664</v>
      </c>
      <c r="B2196" s="96">
        <v>238</v>
      </c>
      <c r="C2196" s="96">
        <v>161</v>
      </c>
      <c r="D2196" s="96">
        <v>98405.7</v>
      </c>
      <c r="E2196" s="96">
        <v>6.89</v>
      </c>
      <c r="F2196" s="96">
        <v>7.0119999999999996</v>
      </c>
      <c r="G2196" s="96">
        <v>0.15</v>
      </c>
      <c r="H2196" s="96">
        <v>13.7</v>
      </c>
      <c r="I2196" s="96">
        <v>12.265319999999999</v>
      </c>
      <c r="J2196" s="96">
        <v>13.06</v>
      </c>
    </row>
    <row r="2197" spans="1:10" x14ac:dyDescent="0.25">
      <c r="A2197" s="96">
        <v>41000.458333333336</v>
      </c>
      <c r="B2197" s="96">
        <v>243</v>
      </c>
      <c r="C2197" s="96">
        <v>121</v>
      </c>
      <c r="D2197" s="96">
        <v>98405.7</v>
      </c>
      <c r="E2197" s="96">
        <v>7.07</v>
      </c>
      <c r="F2197" s="96">
        <v>7.4420000000000002</v>
      </c>
      <c r="G2197" s="96">
        <v>0.15</v>
      </c>
      <c r="H2197" s="96">
        <v>13.7</v>
      </c>
      <c r="I2197" s="96">
        <v>12.949959999999997</v>
      </c>
      <c r="J2197" s="96">
        <v>13.06</v>
      </c>
    </row>
    <row r="2198" spans="1:10" x14ac:dyDescent="0.25">
      <c r="A2198" s="96">
        <v>41000.5</v>
      </c>
      <c r="B2198" s="96">
        <v>224</v>
      </c>
      <c r="C2198" s="96">
        <v>99</v>
      </c>
      <c r="D2198" s="96">
        <v>98405.7</v>
      </c>
      <c r="E2198" s="96">
        <v>7.1929999999999996</v>
      </c>
      <c r="F2198" s="96">
        <v>7.7409999999999997</v>
      </c>
      <c r="G2198" s="96">
        <v>0.15</v>
      </c>
      <c r="H2198" s="96">
        <v>13.7</v>
      </c>
      <c r="I2198" s="96">
        <v>13.364893333333333</v>
      </c>
      <c r="J2198" s="96">
        <v>13.06</v>
      </c>
    </row>
    <row r="2199" spans="1:10" x14ac:dyDescent="0.25">
      <c r="A2199" s="96">
        <v>41000.541666666664</v>
      </c>
      <c r="B2199" s="96">
        <v>207</v>
      </c>
      <c r="C2199" s="96">
        <v>156</v>
      </c>
      <c r="D2199" s="96">
        <v>98405.7</v>
      </c>
      <c r="E2199" s="96">
        <v>7.4589999999999996</v>
      </c>
      <c r="F2199" s="96">
        <v>8.0020000000000007</v>
      </c>
      <c r="G2199" s="96">
        <v>0.15</v>
      </c>
      <c r="H2199" s="96">
        <v>13.7</v>
      </c>
      <c r="I2199" s="96">
        <v>13.82132</v>
      </c>
      <c r="J2199" s="96">
        <v>13.06</v>
      </c>
    </row>
    <row r="2200" spans="1:10" x14ac:dyDescent="0.25">
      <c r="A2200" s="96">
        <v>41000.583333333336</v>
      </c>
      <c r="B2200" s="96">
        <v>164</v>
      </c>
      <c r="C2200" s="96">
        <v>137</v>
      </c>
      <c r="D2200" s="96">
        <v>98405.7</v>
      </c>
      <c r="E2200" s="96">
        <v>7.1529999999999996</v>
      </c>
      <c r="F2200" s="96">
        <v>8.2040000000000006</v>
      </c>
      <c r="G2200" s="96">
        <v>0.15</v>
      </c>
      <c r="H2200" s="96">
        <v>13.7</v>
      </c>
      <c r="I2200" s="96">
        <v>14.288119999999999</v>
      </c>
      <c r="J2200" s="96">
        <v>13.06</v>
      </c>
    </row>
    <row r="2201" spans="1:10" x14ac:dyDescent="0.25">
      <c r="A2201" s="96">
        <v>41000.625</v>
      </c>
      <c r="B2201" s="96">
        <v>103</v>
      </c>
      <c r="C2201" s="96">
        <v>64</v>
      </c>
      <c r="D2201" s="96">
        <v>98405.7</v>
      </c>
      <c r="E2201" s="96">
        <v>6.1950000000000003</v>
      </c>
      <c r="F2201" s="96">
        <v>8.1379999999999999</v>
      </c>
      <c r="G2201" s="96">
        <v>0.15</v>
      </c>
      <c r="H2201" s="96">
        <v>13.7</v>
      </c>
      <c r="I2201" s="96">
        <v>14.339986666666665</v>
      </c>
      <c r="J2201" s="96">
        <v>13.06</v>
      </c>
    </row>
    <row r="2202" spans="1:10" x14ac:dyDescent="0.25">
      <c r="A2202" s="96">
        <v>41000.666666666664</v>
      </c>
      <c r="B2202" s="96">
        <v>45</v>
      </c>
      <c r="C2202" s="96">
        <v>27</v>
      </c>
      <c r="D2202" s="96">
        <v>98405.7</v>
      </c>
      <c r="E2202" s="96">
        <v>5.218</v>
      </c>
      <c r="F2202" s="96">
        <v>7.6239999999999997</v>
      </c>
      <c r="G2202" s="96">
        <v>0.15</v>
      </c>
      <c r="H2202" s="96">
        <v>13.7</v>
      </c>
      <c r="I2202" s="96">
        <v>14.422973333333331</v>
      </c>
      <c r="J2202" s="96">
        <v>13.06</v>
      </c>
    </row>
    <row r="2203" spans="1:10" x14ac:dyDescent="0.25">
      <c r="A2203" s="96">
        <v>41000.708333333336</v>
      </c>
      <c r="B2203" s="96">
        <v>6</v>
      </c>
      <c r="C2203" s="96">
        <v>7</v>
      </c>
      <c r="D2203" s="96">
        <v>98405.7</v>
      </c>
      <c r="E2203" s="96">
        <v>4.4790000000000001</v>
      </c>
      <c r="F2203" s="96">
        <v>7.9950000000000001</v>
      </c>
      <c r="G2203" s="96">
        <v>0.15</v>
      </c>
      <c r="H2203" s="96">
        <v>13.7</v>
      </c>
      <c r="I2203" s="96">
        <v>14.339986666666665</v>
      </c>
      <c r="J2203" s="96">
        <v>13.06</v>
      </c>
    </row>
    <row r="2204" spans="1:10" x14ac:dyDescent="0.25">
      <c r="A2204" s="96">
        <v>41000.75</v>
      </c>
      <c r="B2204" s="96">
        <v>0</v>
      </c>
      <c r="C2204" s="96">
        <v>0</v>
      </c>
      <c r="D2204" s="96">
        <v>98405.7</v>
      </c>
      <c r="E2204" s="96">
        <v>4.274</v>
      </c>
      <c r="F2204" s="96">
        <v>8.68</v>
      </c>
      <c r="G2204" s="96">
        <v>0.15</v>
      </c>
      <c r="H2204" s="96">
        <v>13.7</v>
      </c>
      <c r="I2204" s="96">
        <v>13.883559999999999</v>
      </c>
      <c r="J2204" s="96">
        <v>13.06</v>
      </c>
    </row>
    <row r="2205" spans="1:10" x14ac:dyDescent="0.25">
      <c r="A2205" s="96">
        <v>41000.791666666664</v>
      </c>
      <c r="B2205" s="96">
        <v>0</v>
      </c>
      <c r="C2205" s="96">
        <v>0</v>
      </c>
      <c r="D2205" s="96">
        <v>98405.7</v>
      </c>
      <c r="E2205" s="96">
        <v>4.6109999999999998</v>
      </c>
      <c r="F2205" s="96">
        <v>8.8930000000000007</v>
      </c>
      <c r="G2205" s="96">
        <v>0.15</v>
      </c>
      <c r="H2205" s="96">
        <v>13.7</v>
      </c>
      <c r="I2205" s="96">
        <v>13.250786666666666</v>
      </c>
      <c r="J2205" s="96">
        <v>13.06</v>
      </c>
    </row>
    <row r="2206" spans="1:10" x14ac:dyDescent="0.25">
      <c r="A2206" s="96">
        <v>41000.833333333336</v>
      </c>
      <c r="B2206" s="96">
        <v>0</v>
      </c>
      <c r="C2206" s="96">
        <v>0</v>
      </c>
      <c r="D2206" s="96">
        <v>98405.7</v>
      </c>
      <c r="E2206" s="96">
        <v>5.1829999999999998</v>
      </c>
      <c r="F2206" s="96">
        <v>8.7439999999999998</v>
      </c>
      <c r="G2206" s="96">
        <v>0.15</v>
      </c>
      <c r="H2206" s="96">
        <v>13.7</v>
      </c>
      <c r="I2206" s="96">
        <v>12.576519999999999</v>
      </c>
      <c r="J2206" s="96">
        <v>13.06</v>
      </c>
    </row>
    <row r="2207" spans="1:10" x14ac:dyDescent="0.25">
      <c r="A2207" s="96">
        <v>41000.875</v>
      </c>
      <c r="B2207" s="96">
        <v>0</v>
      </c>
      <c r="C2207" s="96">
        <v>0</v>
      </c>
      <c r="D2207" s="96">
        <v>98405.7</v>
      </c>
      <c r="E2207" s="96">
        <v>5.5789999999999997</v>
      </c>
      <c r="F2207" s="96">
        <v>8.4629999999999992</v>
      </c>
      <c r="G2207" s="96">
        <v>0.15</v>
      </c>
      <c r="H2207" s="96">
        <v>13.7</v>
      </c>
      <c r="I2207" s="96">
        <v>12.026733333333333</v>
      </c>
      <c r="J2207" s="96">
        <v>13.06</v>
      </c>
    </row>
    <row r="2208" spans="1:10" x14ac:dyDescent="0.25">
      <c r="A2208" s="96">
        <v>41000.916666666664</v>
      </c>
      <c r="B2208" s="96">
        <v>0</v>
      </c>
      <c r="C2208" s="96">
        <v>0</v>
      </c>
      <c r="D2208" s="96">
        <v>98405.7</v>
      </c>
      <c r="E2208" s="96">
        <v>5.2409999999999997</v>
      </c>
      <c r="F2208" s="96">
        <v>8.1940000000000008</v>
      </c>
      <c r="G2208" s="96">
        <v>0.15</v>
      </c>
      <c r="H2208" s="96">
        <v>13.7</v>
      </c>
      <c r="I2208" s="96">
        <v>11.622173333333333</v>
      </c>
      <c r="J2208" s="96">
        <v>13.06</v>
      </c>
    </row>
    <row r="2209" spans="1:10" x14ac:dyDescent="0.25">
      <c r="A2209" s="96">
        <v>41000.958333333336</v>
      </c>
      <c r="B2209" s="96">
        <v>0</v>
      </c>
      <c r="C2209" s="96">
        <v>0</v>
      </c>
      <c r="D2209" s="96">
        <v>98405.7</v>
      </c>
      <c r="E2209" s="96">
        <v>4.141</v>
      </c>
      <c r="F2209" s="96">
        <v>7.657</v>
      </c>
      <c r="G2209" s="96">
        <v>0.15</v>
      </c>
      <c r="H2209" s="96">
        <v>13.7</v>
      </c>
      <c r="I2209" s="96">
        <v>11.030893333333331</v>
      </c>
      <c r="J2209" s="96">
        <v>13.06</v>
      </c>
    </row>
    <row r="2210" spans="1:10" x14ac:dyDescent="0.25">
      <c r="A2210" s="96">
        <v>41001</v>
      </c>
      <c r="B2210" s="96">
        <v>0</v>
      </c>
      <c r="C2210" s="96">
        <v>0</v>
      </c>
      <c r="D2210" s="96">
        <v>98405.7</v>
      </c>
      <c r="E2210" s="96">
        <v>3.121</v>
      </c>
      <c r="F2210" s="96">
        <v>7.2089999999999996</v>
      </c>
      <c r="G2210" s="96">
        <v>0.15</v>
      </c>
      <c r="H2210" s="96">
        <v>13.7</v>
      </c>
      <c r="I2210" s="96">
        <v>9.9520666666666653</v>
      </c>
      <c r="J2210" s="96">
        <v>13.06</v>
      </c>
    </row>
    <row r="2211" spans="1:10" x14ac:dyDescent="0.25">
      <c r="A2211" s="96">
        <v>41001.041666666664</v>
      </c>
      <c r="B2211" s="96">
        <v>0</v>
      </c>
      <c r="C2211" s="96">
        <v>0</v>
      </c>
      <c r="D2211" s="96">
        <v>98405.7</v>
      </c>
      <c r="E2211" s="96">
        <v>2.476</v>
      </c>
      <c r="F2211" s="96">
        <v>6.8319999999999999</v>
      </c>
      <c r="G2211" s="96">
        <v>0.15</v>
      </c>
      <c r="H2211" s="96">
        <v>13.7</v>
      </c>
      <c r="I2211" s="96">
        <v>9.2777999999999992</v>
      </c>
      <c r="J2211" s="96">
        <v>13.06</v>
      </c>
    </row>
    <row r="2212" spans="1:10" x14ac:dyDescent="0.25">
      <c r="A2212" s="96">
        <v>41001.083333333336</v>
      </c>
      <c r="B2212" s="96">
        <v>0</v>
      </c>
      <c r="C2212" s="96">
        <v>0</v>
      </c>
      <c r="D2212" s="96">
        <v>98405.7</v>
      </c>
      <c r="E2212" s="96">
        <v>2.2650000000000001</v>
      </c>
      <c r="F2212" s="96">
        <v>6.4710000000000001</v>
      </c>
      <c r="G2212" s="96">
        <v>0.15</v>
      </c>
      <c r="H2212" s="96">
        <v>13.7</v>
      </c>
      <c r="I2212" s="96">
        <v>8.8836133333333329</v>
      </c>
      <c r="J2212" s="96">
        <v>13.06</v>
      </c>
    </row>
    <row r="2213" spans="1:10" x14ac:dyDescent="0.25">
      <c r="A2213" s="96">
        <v>41001.125</v>
      </c>
      <c r="B2213" s="96">
        <v>0</v>
      </c>
      <c r="C2213" s="96">
        <v>0</v>
      </c>
      <c r="D2213" s="96">
        <v>98405.7</v>
      </c>
      <c r="E2213" s="96">
        <v>2.0329999999999999</v>
      </c>
      <c r="F2213" s="96">
        <v>6.0449999999999999</v>
      </c>
      <c r="G2213" s="96">
        <v>0.15</v>
      </c>
      <c r="H2213" s="96">
        <v>13.7</v>
      </c>
      <c r="I2213" s="96">
        <v>9.6512399999999996</v>
      </c>
      <c r="J2213" s="96">
        <v>13.06</v>
      </c>
    </row>
    <row r="2214" spans="1:10" x14ac:dyDescent="0.25">
      <c r="A2214" s="96">
        <v>41001.166666666664</v>
      </c>
      <c r="B2214" s="96">
        <v>0</v>
      </c>
      <c r="C2214" s="96">
        <v>1</v>
      </c>
      <c r="D2214" s="96">
        <v>98405.7</v>
      </c>
      <c r="E2214" s="96">
        <v>1.5740000000000001</v>
      </c>
      <c r="F2214" s="96">
        <v>5.423</v>
      </c>
      <c r="G2214" s="96">
        <v>0.15</v>
      </c>
      <c r="H2214" s="96">
        <v>13.7</v>
      </c>
      <c r="I2214" s="96">
        <v>10.190653333333334</v>
      </c>
      <c r="J2214" s="96">
        <v>13.06</v>
      </c>
    </row>
    <row r="2215" spans="1:10" x14ac:dyDescent="0.25">
      <c r="A2215" s="96">
        <v>41001.208333333336</v>
      </c>
      <c r="B2215" s="96">
        <v>25</v>
      </c>
      <c r="C2215" s="96">
        <v>56</v>
      </c>
      <c r="D2215" s="96">
        <v>98405.7</v>
      </c>
      <c r="E2215" s="96">
        <v>1.7969999999999999</v>
      </c>
      <c r="F2215" s="96">
        <v>5.0960000000000001</v>
      </c>
      <c r="G2215" s="96">
        <v>0.15</v>
      </c>
      <c r="H2215" s="96">
        <v>13.7</v>
      </c>
      <c r="I2215" s="96">
        <v>10.481106666666665</v>
      </c>
      <c r="J2215" s="96">
        <v>13.06</v>
      </c>
    </row>
    <row r="2216" spans="1:10" x14ac:dyDescent="0.25">
      <c r="A2216" s="96">
        <v>41001.25</v>
      </c>
      <c r="B2216" s="96">
        <v>79</v>
      </c>
      <c r="C2216" s="96">
        <v>174</v>
      </c>
      <c r="D2216" s="96">
        <v>98405.7</v>
      </c>
      <c r="E2216" s="96">
        <v>2.9460000000000002</v>
      </c>
      <c r="F2216" s="96">
        <v>5.1980000000000004</v>
      </c>
      <c r="G2216" s="96">
        <v>0.15</v>
      </c>
      <c r="H2216" s="96">
        <v>13.7</v>
      </c>
      <c r="I2216" s="96">
        <v>10.636706666666665</v>
      </c>
      <c r="J2216" s="96">
        <v>13.06</v>
      </c>
    </row>
    <row r="2217" spans="1:10" x14ac:dyDescent="0.25">
      <c r="A2217" s="96">
        <v>41001.291666666664</v>
      </c>
      <c r="B2217" s="96">
        <v>121</v>
      </c>
      <c r="C2217" s="96">
        <v>336</v>
      </c>
      <c r="D2217" s="96">
        <v>98405.7</v>
      </c>
      <c r="E2217" s="96">
        <v>4.2539999999999996</v>
      </c>
      <c r="F2217" s="96">
        <v>6.1779999999999999</v>
      </c>
      <c r="G2217" s="96">
        <v>0.15</v>
      </c>
      <c r="H2217" s="96">
        <v>13.7</v>
      </c>
      <c r="I2217" s="96">
        <v>10.958279999999998</v>
      </c>
      <c r="J2217" s="96">
        <v>13.06</v>
      </c>
    </row>
    <row r="2218" spans="1:10" x14ac:dyDescent="0.25">
      <c r="A2218" s="96">
        <v>41001.333333333336</v>
      </c>
      <c r="B2218" s="96">
        <v>142</v>
      </c>
      <c r="C2218" s="96">
        <v>483</v>
      </c>
      <c r="D2218" s="96">
        <v>98405.7</v>
      </c>
      <c r="E2218" s="96">
        <v>5.2670000000000003</v>
      </c>
      <c r="F2218" s="96">
        <v>6.38</v>
      </c>
      <c r="G2218" s="96">
        <v>0.15</v>
      </c>
      <c r="H2218" s="96">
        <v>13.7</v>
      </c>
      <c r="I2218" s="96">
        <v>11.321346666666665</v>
      </c>
      <c r="J2218" s="96">
        <v>13.06</v>
      </c>
    </row>
    <row r="2219" spans="1:10" x14ac:dyDescent="0.25">
      <c r="A2219" s="96">
        <v>41001.375</v>
      </c>
      <c r="B2219" s="96">
        <v>158</v>
      </c>
      <c r="C2219" s="96">
        <v>526</v>
      </c>
      <c r="D2219" s="96">
        <v>98405.7</v>
      </c>
      <c r="E2219" s="96">
        <v>6.0149999999999997</v>
      </c>
      <c r="F2219" s="96">
        <v>6.3250000000000002</v>
      </c>
      <c r="G2219" s="96">
        <v>0.15</v>
      </c>
      <c r="H2219" s="96">
        <v>13.7</v>
      </c>
      <c r="I2219" s="96">
        <v>11.95412</v>
      </c>
      <c r="J2219" s="96">
        <v>13.06</v>
      </c>
    </row>
    <row r="2220" spans="1:10" x14ac:dyDescent="0.25">
      <c r="A2220" s="96">
        <v>41001.416666666664</v>
      </c>
      <c r="B2220" s="96">
        <v>164</v>
      </c>
      <c r="C2220" s="96">
        <v>559</v>
      </c>
      <c r="D2220" s="96">
        <v>98405.7</v>
      </c>
      <c r="E2220" s="96">
        <v>6.6870000000000003</v>
      </c>
      <c r="F2220" s="96">
        <v>6.226</v>
      </c>
      <c r="G2220" s="96">
        <v>0.15</v>
      </c>
      <c r="H2220" s="96">
        <v>13.7</v>
      </c>
      <c r="I2220" s="96">
        <v>12.949960000000001</v>
      </c>
      <c r="J2220" s="96">
        <v>13.06</v>
      </c>
    </row>
    <row r="2221" spans="1:10" x14ac:dyDescent="0.25">
      <c r="A2221" s="96">
        <v>41001.458333333336</v>
      </c>
      <c r="B2221" s="96">
        <v>154</v>
      </c>
      <c r="C2221" s="96">
        <v>631</v>
      </c>
      <c r="D2221" s="96">
        <v>98405.7</v>
      </c>
      <c r="E2221" s="96">
        <v>7.3739999999999997</v>
      </c>
      <c r="F2221" s="96">
        <v>6.1710000000000003</v>
      </c>
      <c r="G2221" s="96">
        <v>0.15</v>
      </c>
      <c r="H2221" s="96">
        <v>13.7</v>
      </c>
      <c r="I2221" s="96">
        <v>13.769453333333331</v>
      </c>
      <c r="J2221" s="96">
        <v>13.06</v>
      </c>
    </row>
    <row r="2222" spans="1:10" x14ac:dyDescent="0.25">
      <c r="A2222" s="96">
        <v>41001.5</v>
      </c>
      <c r="B2222" s="96">
        <v>171</v>
      </c>
      <c r="C2222" s="96">
        <v>515</v>
      </c>
      <c r="D2222" s="96">
        <v>98405.7</v>
      </c>
      <c r="E2222" s="96">
        <v>7.6529999999999996</v>
      </c>
      <c r="F2222" s="96">
        <v>6.1280000000000001</v>
      </c>
      <c r="G2222" s="96">
        <v>0.15</v>
      </c>
      <c r="H2222" s="96">
        <v>13.7</v>
      </c>
      <c r="I2222" s="96">
        <v>14.443719999999999</v>
      </c>
      <c r="J2222" s="96">
        <v>13.06</v>
      </c>
    </row>
    <row r="2223" spans="1:10" x14ac:dyDescent="0.25">
      <c r="A2223" s="96">
        <v>41001.541666666664</v>
      </c>
      <c r="B2223" s="96">
        <v>179</v>
      </c>
      <c r="C2223" s="96">
        <v>360</v>
      </c>
      <c r="D2223" s="96">
        <v>98405.7</v>
      </c>
      <c r="E2223" s="96">
        <v>7.5730000000000004</v>
      </c>
      <c r="F2223" s="96">
        <v>6.0380000000000003</v>
      </c>
      <c r="G2223" s="96">
        <v>0.15</v>
      </c>
      <c r="H2223" s="96">
        <v>13.7</v>
      </c>
      <c r="I2223" s="96">
        <v>14.76529333333333</v>
      </c>
      <c r="J2223" s="96">
        <v>13.06</v>
      </c>
    </row>
    <row r="2224" spans="1:10" x14ac:dyDescent="0.25">
      <c r="A2224" s="96">
        <v>41001.583333333336</v>
      </c>
      <c r="B2224" s="96">
        <v>157</v>
      </c>
      <c r="C2224" s="96">
        <v>232</v>
      </c>
      <c r="D2224" s="96">
        <v>98405.7</v>
      </c>
      <c r="E2224" s="96">
        <v>7.2359999999999998</v>
      </c>
      <c r="F2224" s="96">
        <v>5.8719999999999999</v>
      </c>
      <c r="G2224" s="96">
        <v>0.15</v>
      </c>
      <c r="H2224" s="96">
        <v>13.7</v>
      </c>
      <c r="I2224" s="96">
        <v>14.972759999999999</v>
      </c>
      <c r="J2224" s="96">
        <v>13.06</v>
      </c>
    </row>
    <row r="2225" spans="1:10" x14ac:dyDescent="0.25">
      <c r="A2225" s="96">
        <v>41001.625</v>
      </c>
      <c r="B2225" s="96">
        <v>107</v>
      </c>
      <c r="C2225" s="96">
        <v>99</v>
      </c>
      <c r="D2225" s="96">
        <v>98405.7</v>
      </c>
      <c r="E2225" s="96">
        <v>6.5439999999999996</v>
      </c>
      <c r="F2225" s="96">
        <v>5.5759999999999996</v>
      </c>
      <c r="G2225" s="96">
        <v>0.15</v>
      </c>
      <c r="H2225" s="96">
        <v>13.7</v>
      </c>
      <c r="I2225" s="96">
        <v>15.263213333333333</v>
      </c>
      <c r="J2225" s="96">
        <v>13.06</v>
      </c>
    </row>
    <row r="2226" spans="1:10" x14ac:dyDescent="0.25">
      <c r="A2226" s="96">
        <v>41001.666666666664</v>
      </c>
      <c r="B2226" s="96">
        <v>45</v>
      </c>
      <c r="C2226" s="96">
        <v>29</v>
      </c>
      <c r="D2226" s="96">
        <v>98405.7</v>
      </c>
      <c r="E2226" s="96">
        <v>5.4770000000000003</v>
      </c>
      <c r="F2226" s="96">
        <v>4.9089999999999998</v>
      </c>
      <c r="G2226" s="96">
        <v>0.15</v>
      </c>
      <c r="H2226" s="96">
        <v>13.7</v>
      </c>
      <c r="I2226" s="96">
        <v>15.315079999999998</v>
      </c>
      <c r="J2226" s="96">
        <v>13.06</v>
      </c>
    </row>
    <row r="2227" spans="1:10" x14ac:dyDescent="0.25">
      <c r="A2227" s="96">
        <v>41001.708333333336</v>
      </c>
      <c r="B2227" s="96">
        <v>6</v>
      </c>
      <c r="C2227" s="96">
        <v>6</v>
      </c>
      <c r="D2227" s="96">
        <v>98405.7</v>
      </c>
      <c r="E2227" s="96">
        <v>4.0999999999999996</v>
      </c>
      <c r="F2227" s="96">
        <v>4.0709999999999997</v>
      </c>
      <c r="G2227" s="96">
        <v>0.15</v>
      </c>
      <c r="H2227" s="96">
        <v>13.7</v>
      </c>
      <c r="I2227" s="96">
        <v>15.263213333333333</v>
      </c>
      <c r="J2227" s="96">
        <v>13.06</v>
      </c>
    </row>
    <row r="2228" spans="1:10" x14ac:dyDescent="0.25">
      <c r="A2228" s="96">
        <v>41001.75</v>
      </c>
      <c r="B2228" s="96">
        <v>0</v>
      </c>
      <c r="C2228" s="96">
        <v>0</v>
      </c>
      <c r="D2228" s="96">
        <v>98405.7</v>
      </c>
      <c r="E2228" s="96">
        <v>3.2519999999999998</v>
      </c>
      <c r="F2228" s="96">
        <v>3.7669999999999999</v>
      </c>
      <c r="G2228" s="96">
        <v>0.15</v>
      </c>
      <c r="H2228" s="96">
        <v>13.7</v>
      </c>
      <c r="I2228" s="96">
        <v>14.609693333333331</v>
      </c>
      <c r="J2228" s="96">
        <v>13.06</v>
      </c>
    </row>
    <row r="2229" spans="1:10" x14ac:dyDescent="0.25">
      <c r="A2229" s="96">
        <v>41001.791666666664</v>
      </c>
      <c r="B2229" s="96">
        <v>0</v>
      </c>
      <c r="C2229" s="96">
        <v>0</v>
      </c>
      <c r="D2229" s="96">
        <v>98405.7</v>
      </c>
      <c r="E2229" s="96">
        <v>2.8210000000000002</v>
      </c>
      <c r="F2229" s="96">
        <v>3.54</v>
      </c>
      <c r="G2229" s="96">
        <v>0.15</v>
      </c>
      <c r="H2229" s="96">
        <v>13.7</v>
      </c>
      <c r="I2229" s="96">
        <v>13.696839999999998</v>
      </c>
      <c r="J2229" s="96">
        <v>13.06</v>
      </c>
    </row>
    <row r="2230" spans="1:10" x14ac:dyDescent="0.25">
      <c r="A2230" s="96">
        <v>41001.833333333336</v>
      </c>
      <c r="B2230" s="96">
        <v>0</v>
      </c>
      <c r="C2230" s="96">
        <v>0</v>
      </c>
      <c r="D2230" s="96">
        <v>98405.7</v>
      </c>
      <c r="E2230" s="96">
        <v>2.3839999999999999</v>
      </c>
      <c r="F2230" s="96">
        <v>3.2509999999999999</v>
      </c>
      <c r="G2230" s="96">
        <v>0.15</v>
      </c>
      <c r="H2230" s="96">
        <v>13.7</v>
      </c>
      <c r="I2230" s="96">
        <v>12.794359999999999</v>
      </c>
      <c r="J2230" s="96">
        <v>13.06</v>
      </c>
    </row>
    <row r="2231" spans="1:10" x14ac:dyDescent="0.25">
      <c r="A2231" s="96">
        <v>41001.875</v>
      </c>
      <c r="B2231" s="96">
        <v>0</v>
      </c>
      <c r="C2231" s="96">
        <v>0</v>
      </c>
      <c r="D2231" s="96">
        <v>98405.7</v>
      </c>
      <c r="E2231" s="96">
        <v>1.913</v>
      </c>
      <c r="F2231" s="96">
        <v>3.04</v>
      </c>
      <c r="G2231" s="96">
        <v>0.15</v>
      </c>
      <c r="H2231" s="96">
        <v>13.7</v>
      </c>
      <c r="I2231" s="96">
        <v>12.192706666666666</v>
      </c>
      <c r="J2231" s="96">
        <v>13.06</v>
      </c>
    </row>
    <row r="2232" spans="1:10" x14ac:dyDescent="0.25">
      <c r="A2232" s="96">
        <v>41001.916666666664</v>
      </c>
      <c r="B2232" s="96">
        <v>0</v>
      </c>
      <c r="C2232" s="96">
        <v>0</v>
      </c>
      <c r="D2232" s="96">
        <v>98405.7</v>
      </c>
      <c r="E2232" s="96">
        <v>1.774</v>
      </c>
      <c r="F2232" s="96">
        <v>2.847</v>
      </c>
      <c r="G2232" s="96">
        <v>0.15</v>
      </c>
      <c r="H2232" s="96">
        <v>13.7</v>
      </c>
      <c r="I2232" s="96">
        <v>11.279853333333332</v>
      </c>
      <c r="J2232" s="96">
        <v>13.06</v>
      </c>
    </row>
    <row r="2233" spans="1:10" x14ac:dyDescent="0.25">
      <c r="A2233" s="96">
        <v>41001.958333333336</v>
      </c>
      <c r="B2233" s="96">
        <v>0</v>
      </c>
      <c r="C2233" s="96">
        <v>0</v>
      </c>
      <c r="D2233" s="96">
        <v>98405.7</v>
      </c>
      <c r="E2233" s="96">
        <v>1.663</v>
      </c>
      <c r="F2233" s="96">
        <v>2.6240000000000001</v>
      </c>
      <c r="G2233" s="96">
        <v>0.15</v>
      </c>
      <c r="H2233" s="96">
        <v>13.7</v>
      </c>
      <c r="I2233" s="96">
        <v>11.155373333333333</v>
      </c>
      <c r="J2233" s="96">
        <v>13.06</v>
      </c>
    </row>
    <row r="2234" spans="1:10" x14ac:dyDescent="0.25">
      <c r="A2234" s="96">
        <v>41002</v>
      </c>
      <c r="B2234" s="96">
        <v>0</v>
      </c>
      <c r="C2234" s="96">
        <v>0</v>
      </c>
      <c r="D2234" s="96">
        <v>98405.7</v>
      </c>
      <c r="E2234" s="96">
        <v>1.5509999999999999</v>
      </c>
      <c r="F2234" s="96">
        <v>2.452</v>
      </c>
      <c r="G2234" s="96">
        <v>0.15</v>
      </c>
      <c r="H2234" s="96">
        <v>13.7</v>
      </c>
      <c r="I2234" s="96">
        <v>10.522599999999999</v>
      </c>
      <c r="J2234" s="96">
        <v>13.06</v>
      </c>
    </row>
    <row r="2235" spans="1:10" x14ac:dyDescent="0.25">
      <c r="A2235" s="96">
        <v>41002.041666666664</v>
      </c>
      <c r="B2235" s="96">
        <v>0</v>
      </c>
      <c r="C2235" s="96">
        <v>0</v>
      </c>
      <c r="D2235" s="96">
        <v>98405.7</v>
      </c>
      <c r="E2235" s="96">
        <v>1.411</v>
      </c>
      <c r="F2235" s="96">
        <v>2.419</v>
      </c>
      <c r="G2235" s="96">
        <v>0.15</v>
      </c>
      <c r="H2235" s="96">
        <v>13.7</v>
      </c>
      <c r="I2235" s="96">
        <v>10.564093333333332</v>
      </c>
      <c r="J2235" s="96">
        <v>13.06</v>
      </c>
    </row>
    <row r="2236" spans="1:10" x14ac:dyDescent="0.25">
      <c r="A2236" s="96">
        <v>41002.083333333336</v>
      </c>
      <c r="B2236" s="96">
        <v>0</v>
      </c>
      <c r="C2236" s="96">
        <v>0</v>
      </c>
      <c r="D2236" s="96">
        <v>98405.7</v>
      </c>
      <c r="E2236" s="96">
        <v>1.3220000000000001</v>
      </c>
      <c r="F2236" s="96">
        <v>2.5950000000000002</v>
      </c>
      <c r="G2236" s="96">
        <v>0.15</v>
      </c>
      <c r="H2236" s="96">
        <v>13.7</v>
      </c>
      <c r="I2236" s="96">
        <v>10.864919999999998</v>
      </c>
      <c r="J2236" s="96">
        <v>13.06</v>
      </c>
    </row>
    <row r="2237" spans="1:10" x14ac:dyDescent="0.25">
      <c r="A2237" s="96">
        <v>41002.125</v>
      </c>
      <c r="B2237" s="96">
        <v>0</v>
      </c>
      <c r="C2237" s="96">
        <v>0</v>
      </c>
      <c r="D2237" s="96">
        <v>98405.7</v>
      </c>
      <c r="E2237" s="96">
        <v>1.1759999999999999</v>
      </c>
      <c r="F2237" s="96">
        <v>2.9359999999999999</v>
      </c>
      <c r="G2237" s="96">
        <v>0.15</v>
      </c>
      <c r="H2237" s="96">
        <v>13.7</v>
      </c>
      <c r="I2237" s="96">
        <v>10.221773333333331</v>
      </c>
      <c r="J2237" s="96">
        <v>13.06</v>
      </c>
    </row>
    <row r="2238" spans="1:10" x14ac:dyDescent="0.25">
      <c r="A2238" s="96">
        <v>41002.166666666664</v>
      </c>
      <c r="B2238" s="96">
        <v>0</v>
      </c>
      <c r="C2238" s="96">
        <v>0</v>
      </c>
      <c r="D2238" s="96">
        <v>98405.7</v>
      </c>
      <c r="E2238" s="96">
        <v>1</v>
      </c>
      <c r="F2238" s="96">
        <v>3.24</v>
      </c>
      <c r="G2238" s="96">
        <v>0.15</v>
      </c>
      <c r="H2238" s="96">
        <v>13.7</v>
      </c>
      <c r="I2238" s="96">
        <v>10.024679999999998</v>
      </c>
      <c r="J2238" s="96">
        <v>13.06</v>
      </c>
    </row>
    <row r="2239" spans="1:10" x14ac:dyDescent="0.25">
      <c r="A2239" s="96">
        <v>41002.208333333336</v>
      </c>
      <c r="B2239" s="96">
        <v>11</v>
      </c>
      <c r="C2239" s="96">
        <v>2</v>
      </c>
      <c r="D2239" s="96">
        <v>98405.7</v>
      </c>
      <c r="E2239" s="96">
        <v>1.0960000000000001</v>
      </c>
      <c r="F2239" s="96">
        <v>3.544</v>
      </c>
      <c r="G2239" s="96">
        <v>0.15</v>
      </c>
      <c r="H2239" s="96">
        <v>13.7</v>
      </c>
      <c r="I2239" s="96">
        <v>10.107666666666667</v>
      </c>
      <c r="J2239" s="96">
        <v>13.06</v>
      </c>
    </row>
    <row r="2240" spans="1:10" x14ac:dyDescent="0.25">
      <c r="A2240" s="96">
        <v>41002.25</v>
      </c>
      <c r="B2240" s="96">
        <v>35</v>
      </c>
      <c r="C2240" s="96">
        <v>4</v>
      </c>
      <c r="D2240" s="96">
        <v>98405.7</v>
      </c>
      <c r="E2240" s="96">
        <v>1.4670000000000001</v>
      </c>
      <c r="F2240" s="96">
        <v>3.9470000000000001</v>
      </c>
      <c r="G2240" s="96">
        <v>0.15</v>
      </c>
      <c r="H2240" s="96">
        <v>13.7</v>
      </c>
      <c r="I2240" s="96">
        <v>10.408493333333332</v>
      </c>
      <c r="J2240" s="96">
        <v>13.06</v>
      </c>
    </row>
    <row r="2241" spans="1:10" x14ac:dyDescent="0.25">
      <c r="A2241" s="96">
        <v>41002.291666666664</v>
      </c>
      <c r="B2241" s="96">
        <v>66</v>
      </c>
      <c r="C2241" s="96">
        <v>5</v>
      </c>
      <c r="D2241" s="96">
        <v>98405.7</v>
      </c>
      <c r="E2241" s="96">
        <v>1.8819999999999999</v>
      </c>
      <c r="F2241" s="96">
        <v>4.3159999999999998</v>
      </c>
      <c r="G2241" s="96">
        <v>0.15</v>
      </c>
      <c r="H2241" s="96">
        <v>13.7</v>
      </c>
      <c r="I2241" s="96">
        <v>11.601426666666667</v>
      </c>
      <c r="J2241" s="96">
        <v>13.06</v>
      </c>
    </row>
    <row r="2242" spans="1:10" x14ac:dyDescent="0.25">
      <c r="A2242" s="96">
        <v>41002.333333333336</v>
      </c>
      <c r="B2242" s="96">
        <v>96</v>
      </c>
      <c r="C2242" s="96">
        <v>6</v>
      </c>
      <c r="D2242" s="96">
        <v>98405.7</v>
      </c>
      <c r="E2242" s="96">
        <v>2.4590000000000001</v>
      </c>
      <c r="F2242" s="96">
        <v>4.6109999999999998</v>
      </c>
      <c r="G2242" s="96">
        <v>0.15</v>
      </c>
      <c r="H2242" s="96">
        <v>13.7</v>
      </c>
      <c r="I2242" s="96">
        <v>13.26116</v>
      </c>
      <c r="J2242" s="96">
        <v>13.06</v>
      </c>
    </row>
    <row r="2243" spans="1:10" x14ac:dyDescent="0.25">
      <c r="A2243" s="96">
        <v>41002.375</v>
      </c>
      <c r="B2243" s="96">
        <v>123</v>
      </c>
      <c r="C2243" s="96">
        <v>7</v>
      </c>
      <c r="D2243" s="96">
        <v>98405.7</v>
      </c>
      <c r="E2243" s="96">
        <v>3.048</v>
      </c>
      <c r="F2243" s="96">
        <v>4.7320000000000002</v>
      </c>
      <c r="G2243" s="96">
        <v>0.15</v>
      </c>
      <c r="H2243" s="96">
        <v>13.7</v>
      </c>
      <c r="I2243" s="96">
        <v>14.080653333333332</v>
      </c>
      <c r="J2243" s="96">
        <v>13.06</v>
      </c>
    </row>
    <row r="2244" spans="1:10" x14ac:dyDescent="0.25">
      <c r="A2244" s="96">
        <v>41002.416666666664</v>
      </c>
      <c r="B2244" s="96">
        <v>147</v>
      </c>
      <c r="C2244" s="96">
        <v>9</v>
      </c>
      <c r="D2244" s="96">
        <v>98405.7</v>
      </c>
      <c r="E2244" s="96">
        <v>3.6160000000000001</v>
      </c>
      <c r="F2244" s="96">
        <v>4.7009999999999996</v>
      </c>
      <c r="G2244" s="96">
        <v>0.15</v>
      </c>
      <c r="H2244" s="96">
        <v>13.7</v>
      </c>
      <c r="I2244" s="96">
        <v>15.169853333333332</v>
      </c>
      <c r="J2244" s="96">
        <v>13.06</v>
      </c>
    </row>
    <row r="2245" spans="1:10" x14ac:dyDescent="0.25">
      <c r="A2245" s="96">
        <v>41002.458333333336</v>
      </c>
      <c r="B2245" s="96">
        <v>166</v>
      </c>
      <c r="C2245" s="96">
        <v>11</v>
      </c>
      <c r="D2245" s="96">
        <v>98405.7</v>
      </c>
      <c r="E2245" s="96">
        <v>4.3010000000000002</v>
      </c>
      <c r="F2245" s="96">
        <v>4.5469999999999997</v>
      </c>
      <c r="G2245" s="96">
        <v>0.15</v>
      </c>
      <c r="H2245" s="96">
        <v>13.7</v>
      </c>
      <c r="I2245" s="96">
        <v>16.331666666666663</v>
      </c>
      <c r="J2245" s="96">
        <v>13.06</v>
      </c>
    </row>
    <row r="2246" spans="1:10" x14ac:dyDescent="0.25">
      <c r="A2246" s="96">
        <v>41002.5</v>
      </c>
      <c r="B2246" s="96">
        <v>150</v>
      </c>
      <c r="C2246" s="96">
        <v>10</v>
      </c>
      <c r="D2246" s="96">
        <v>98405.7</v>
      </c>
      <c r="E2246" s="96">
        <v>4.7990000000000004</v>
      </c>
      <c r="F2246" s="96">
        <v>4.3410000000000002</v>
      </c>
      <c r="G2246" s="96">
        <v>0.15</v>
      </c>
      <c r="H2246" s="96">
        <v>13.7</v>
      </c>
      <c r="I2246" s="96">
        <v>17.037053333333333</v>
      </c>
      <c r="J2246" s="96">
        <v>13.06</v>
      </c>
    </row>
    <row r="2247" spans="1:10" x14ac:dyDescent="0.25">
      <c r="A2247" s="96">
        <v>41002.541666666664</v>
      </c>
      <c r="B2247" s="96">
        <v>137</v>
      </c>
      <c r="C2247" s="96">
        <v>11</v>
      </c>
      <c r="D2247" s="96">
        <v>98405.7</v>
      </c>
      <c r="E2247" s="96">
        <v>5.1820000000000004</v>
      </c>
      <c r="F2247" s="96">
        <v>4.2850000000000001</v>
      </c>
      <c r="G2247" s="96">
        <v>0.15</v>
      </c>
      <c r="H2247" s="96">
        <v>13.7</v>
      </c>
      <c r="I2247" s="96">
        <v>17.742439999999998</v>
      </c>
      <c r="J2247" s="96">
        <v>13.06</v>
      </c>
    </row>
    <row r="2248" spans="1:10" x14ac:dyDescent="0.25">
      <c r="A2248" s="96">
        <v>41002.583333333336</v>
      </c>
      <c r="B2248" s="96">
        <v>91</v>
      </c>
      <c r="C2248" s="96">
        <v>7</v>
      </c>
      <c r="D2248" s="96">
        <v>98405.7</v>
      </c>
      <c r="E2248" s="96">
        <v>5.1120000000000001</v>
      </c>
      <c r="F2248" s="96">
        <v>4.5110000000000001</v>
      </c>
      <c r="G2248" s="96">
        <v>0.15</v>
      </c>
      <c r="H2248" s="96">
        <v>13.7</v>
      </c>
      <c r="I2248" s="96">
        <v>18.167746666666666</v>
      </c>
      <c r="J2248" s="96">
        <v>13.06</v>
      </c>
    </row>
    <row r="2249" spans="1:10" x14ac:dyDescent="0.25">
      <c r="A2249" s="96">
        <v>41002.625</v>
      </c>
      <c r="B2249" s="96">
        <v>52</v>
      </c>
      <c r="C2249" s="96">
        <v>4</v>
      </c>
      <c r="D2249" s="96">
        <v>98405.7</v>
      </c>
      <c r="E2249" s="96">
        <v>4.7469999999999999</v>
      </c>
      <c r="F2249" s="96">
        <v>4.8899999999999997</v>
      </c>
      <c r="G2249" s="96">
        <v>0.15</v>
      </c>
      <c r="H2249" s="96">
        <v>13.7</v>
      </c>
      <c r="I2249" s="96">
        <v>18.27148</v>
      </c>
      <c r="J2249" s="96">
        <v>13.06</v>
      </c>
    </row>
    <row r="2250" spans="1:10" x14ac:dyDescent="0.25">
      <c r="A2250" s="96">
        <v>41002.666666666664</v>
      </c>
      <c r="B2250" s="96">
        <v>25</v>
      </c>
      <c r="C2250" s="96">
        <v>3</v>
      </c>
      <c r="D2250" s="96">
        <v>98405.7</v>
      </c>
      <c r="E2250" s="96">
        <v>4.1760000000000002</v>
      </c>
      <c r="F2250" s="96">
        <v>5.1909999999999998</v>
      </c>
      <c r="G2250" s="96">
        <v>0.15</v>
      </c>
      <c r="H2250" s="96">
        <v>13.7</v>
      </c>
      <c r="I2250" s="96">
        <v>18.105506666666663</v>
      </c>
      <c r="J2250" s="96">
        <v>13.06</v>
      </c>
    </row>
    <row r="2251" spans="1:10" x14ac:dyDescent="0.25">
      <c r="A2251" s="96">
        <v>41002.708333333336</v>
      </c>
      <c r="B2251" s="96">
        <v>5</v>
      </c>
      <c r="C2251" s="96">
        <v>2</v>
      </c>
      <c r="D2251" s="96">
        <v>98405.7</v>
      </c>
      <c r="E2251" s="96">
        <v>3.44</v>
      </c>
      <c r="F2251" s="96">
        <v>5.3630000000000004</v>
      </c>
      <c r="G2251" s="96">
        <v>0.15</v>
      </c>
      <c r="H2251" s="96">
        <v>13.7</v>
      </c>
      <c r="I2251" s="96">
        <v>17.804679999999998</v>
      </c>
      <c r="J2251" s="96">
        <v>13.06</v>
      </c>
    </row>
    <row r="2252" spans="1:10" x14ac:dyDescent="0.25">
      <c r="A2252" s="96">
        <v>41002.75</v>
      </c>
      <c r="B2252" s="96">
        <v>0</v>
      </c>
      <c r="C2252" s="96">
        <v>0</v>
      </c>
      <c r="D2252" s="96">
        <v>98405.7</v>
      </c>
      <c r="E2252" s="96">
        <v>2.8450000000000002</v>
      </c>
      <c r="F2252" s="96">
        <v>5.5190000000000001</v>
      </c>
      <c r="G2252" s="96">
        <v>0.15</v>
      </c>
      <c r="H2252" s="96">
        <v>13.7</v>
      </c>
      <c r="I2252" s="96">
        <v>17.223773333333334</v>
      </c>
      <c r="J2252" s="96">
        <v>13.06</v>
      </c>
    </row>
    <row r="2253" spans="1:10" x14ac:dyDescent="0.25">
      <c r="A2253" s="96">
        <v>41002.791666666664</v>
      </c>
      <c r="B2253" s="96">
        <v>0</v>
      </c>
      <c r="C2253" s="96">
        <v>0</v>
      </c>
      <c r="D2253" s="96">
        <v>98405.7</v>
      </c>
      <c r="E2253" s="96">
        <v>2.4289999999999998</v>
      </c>
      <c r="F2253" s="96">
        <v>5.452</v>
      </c>
      <c r="G2253" s="96">
        <v>0.15</v>
      </c>
      <c r="H2253" s="96">
        <v>13.7</v>
      </c>
      <c r="I2253" s="96">
        <v>16.705106666666666</v>
      </c>
      <c r="J2253" s="96">
        <v>13.06</v>
      </c>
    </row>
    <row r="2254" spans="1:10" x14ac:dyDescent="0.25">
      <c r="A2254" s="96">
        <v>41002.833333333336</v>
      </c>
      <c r="B2254" s="96">
        <v>0</v>
      </c>
      <c r="C2254" s="96">
        <v>0</v>
      </c>
      <c r="D2254" s="96">
        <v>98405.7</v>
      </c>
      <c r="E2254" s="96">
        <v>2.137</v>
      </c>
      <c r="F2254" s="96">
        <v>5.4139999999999997</v>
      </c>
      <c r="G2254" s="96">
        <v>0.15</v>
      </c>
      <c r="H2254" s="96">
        <v>13.7</v>
      </c>
      <c r="I2254" s="96">
        <v>16.051586666666665</v>
      </c>
      <c r="J2254" s="96">
        <v>13.06</v>
      </c>
    </row>
    <row r="2255" spans="1:10" x14ac:dyDescent="0.25">
      <c r="A2255" s="96">
        <v>41002.875</v>
      </c>
      <c r="B2255" s="96">
        <v>0</v>
      </c>
      <c r="C2255" s="96">
        <v>0</v>
      </c>
      <c r="D2255" s="96">
        <v>98405.7</v>
      </c>
      <c r="E2255" s="96">
        <v>1.923</v>
      </c>
      <c r="F2255" s="96">
        <v>5.4749999999999996</v>
      </c>
      <c r="G2255" s="96">
        <v>0.15</v>
      </c>
      <c r="H2255" s="96">
        <v>13.7</v>
      </c>
      <c r="I2255" s="96">
        <v>15.761133333333332</v>
      </c>
      <c r="J2255" s="96">
        <v>13.06</v>
      </c>
    </row>
    <row r="2256" spans="1:10" x14ac:dyDescent="0.25">
      <c r="A2256" s="96">
        <v>41002.916666666664</v>
      </c>
      <c r="B2256" s="96">
        <v>0</v>
      </c>
      <c r="C2256" s="96">
        <v>0</v>
      </c>
      <c r="D2256" s="96">
        <v>98405.7</v>
      </c>
      <c r="E2256" s="96">
        <v>1.768</v>
      </c>
      <c r="F2256" s="96">
        <v>5.4169999999999998</v>
      </c>
      <c r="G2256" s="96">
        <v>0.15</v>
      </c>
      <c r="H2256" s="96">
        <v>13.7</v>
      </c>
      <c r="I2256" s="96">
        <v>15.418813333333333</v>
      </c>
      <c r="J2256" s="96">
        <v>13.06</v>
      </c>
    </row>
    <row r="2257" spans="1:10" x14ac:dyDescent="0.25">
      <c r="A2257" s="96">
        <v>41002.958333333336</v>
      </c>
      <c r="B2257" s="96">
        <v>0</v>
      </c>
      <c r="C2257" s="96">
        <v>0</v>
      </c>
      <c r="D2257" s="96">
        <v>98405.7</v>
      </c>
      <c r="E2257" s="96">
        <v>1.633</v>
      </c>
      <c r="F2257" s="96">
        <v>5.4580000000000002</v>
      </c>
      <c r="G2257" s="96">
        <v>0.15</v>
      </c>
      <c r="H2257" s="96">
        <v>13.7</v>
      </c>
      <c r="I2257" s="96">
        <v>14.879399999999999</v>
      </c>
      <c r="J2257" s="96">
        <v>13.06</v>
      </c>
    </row>
    <row r="2258" spans="1:10" x14ac:dyDescent="0.25">
      <c r="A2258" s="96">
        <v>41003</v>
      </c>
      <c r="B2258" s="96">
        <v>0</v>
      </c>
      <c r="C2258" s="96">
        <v>0</v>
      </c>
      <c r="D2258" s="96">
        <v>98405.7</v>
      </c>
      <c r="E2258" s="96">
        <v>1.5149999999999999</v>
      </c>
      <c r="F2258" s="96">
        <v>5.5380000000000003</v>
      </c>
      <c r="G2258" s="96">
        <v>0.15</v>
      </c>
      <c r="H2258" s="96">
        <v>13.7</v>
      </c>
      <c r="I2258" s="96">
        <v>14.360733333333332</v>
      </c>
      <c r="J2258" s="96">
        <v>13.06</v>
      </c>
    </row>
    <row r="2259" spans="1:10" x14ac:dyDescent="0.25">
      <c r="A2259" s="96">
        <v>41003.041666666664</v>
      </c>
      <c r="B2259" s="96">
        <v>0</v>
      </c>
      <c r="C2259" s="96">
        <v>0</v>
      </c>
      <c r="D2259" s="96">
        <v>98405.7</v>
      </c>
      <c r="E2259" s="96">
        <v>1.397</v>
      </c>
      <c r="F2259" s="96">
        <v>5.508</v>
      </c>
      <c r="G2259" s="96">
        <v>0.15</v>
      </c>
      <c r="H2259" s="96">
        <v>13.7</v>
      </c>
      <c r="I2259" s="96">
        <v>13.935426666666665</v>
      </c>
      <c r="J2259" s="96">
        <v>13.06</v>
      </c>
    </row>
    <row r="2260" spans="1:10" x14ac:dyDescent="0.25">
      <c r="A2260" s="96">
        <v>41003.083333333336</v>
      </c>
      <c r="B2260" s="96">
        <v>0</v>
      </c>
      <c r="C2260" s="96">
        <v>0</v>
      </c>
      <c r="D2260" s="96">
        <v>98405.7</v>
      </c>
      <c r="E2260" s="96">
        <v>1.323</v>
      </c>
      <c r="F2260" s="96">
        <v>5.5670000000000002</v>
      </c>
      <c r="G2260" s="96">
        <v>0.15</v>
      </c>
      <c r="H2260" s="96">
        <v>13.7</v>
      </c>
      <c r="I2260" s="96">
        <v>13.582733333333332</v>
      </c>
      <c r="J2260" s="96">
        <v>13.06</v>
      </c>
    </row>
    <row r="2261" spans="1:10" x14ac:dyDescent="0.25">
      <c r="A2261" s="96">
        <v>41003.125</v>
      </c>
      <c r="B2261" s="96">
        <v>0</v>
      </c>
      <c r="C2261" s="96">
        <v>0</v>
      </c>
      <c r="D2261" s="96">
        <v>98405.7</v>
      </c>
      <c r="E2261" s="96">
        <v>1.355</v>
      </c>
      <c r="F2261" s="96">
        <v>5.6429999999999998</v>
      </c>
      <c r="G2261" s="96">
        <v>0.15</v>
      </c>
      <c r="H2261" s="96">
        <v>13.7</v>
      </c>
      <c r="I2261" s="96">
        <v>13.147053333333332</v>
      </c>
      <c r="J2261" s="96">
        <v>13.06</v>
      </c>
    </row>
    <row r="2262" spans="1:10" x14ac:dyDescent="0.25">
      <c r="A2262" s="96">
        <v>41003.166666666664</v>
      </c>
      <c r="B2262" s="96">
        <v>0</v>
      </c>
      <c r="C2262" s="96">
        <v>0</v>
      </c>
      <c r="D2262" s="96">
        <v>98405.7</v>
      </c>
      <c r="E2262" s="96">
        <v>1.43</v>
      </c>
      <c r="F2262" s="96">
        <v>5.7249999999999996</v>
      </c>
      <c r="G2262" s="96">
        <v>0.15</v>
      </c>
      <c r="H2262" s="96">
        <v>13.7</v>
      </c>
      <c r="I2262" s="96">
        <v>12.960333333333333</v>
      </c>
      <c r="J2262" s="96">
        <v>13.06</v>
      </c>
    </row>
    <row r="2263" spans="1:10" x14ac:dyDescent="0.25">
      <c r="A2263" s="96">
        <v>41003.208333333336</v>
      </c>
      <c r="B2263" s="96">
        <v>8</v>
      </c>
      <c r="C2263" s="96">
        <v>2</v>
      </c>
      <c r="D2263" s="96">
        <v>98405.7</v>
      </c>
      <c r="E2263" s="96">
        <v>1.623</v>
      </c>
      <c r="F2263" s="96">
        <v>5.7679999999999998</v>
      </c>
      <c r="G2263" s="96">
        <v>0.15</v>
      </c>
      <c r="H2263" s="96">
        <v>13.7</v>
      </c>
      <c r="I2263" s="96">
        <v>12.721746666666665</v>
      </c>
      <c r="J2263" s="96">
        <v>13.06</v>
      </c>
    </row>
    <row r="2264" spans="1:10" x14ac:dyDescent="0.25">
      <c r="A2264" s="96">
        <v>41003.25</v>
      </c>
      <c r="B2264" s="96">
        <v>32</v>
      </c>
      <c r="C2264" s="96">
        <v>4</v>
      </c>
      <c r="D2264" s="96">
        <v>98405.7</v>
      </c>
      <c r="E2264" s="96">
        <v>2.0150000000000001</v>
      </c>
      <c r="F2264" s="96">
        <v>5.99</v>
      </c>
      <c r="G2264" s="96">
        <v>0.15</v>
      </c>
      <c r="H2264" s="96">
        <v>13.7</v>
      </c>
      <c r="I2264" s="96">
        <v>12.649133333333332</v>
      </c>
      <c r="J2264" s="96">
        <v>13.06</v>
      </c>
    </row>
    <row r="2265" spans="1:10" x14ac:dyDescent="0.25">
      <c r="A2265" s="96">
        <v>41003.291666666664</v>
      </c>
      <c r="B2265" s="96">
        <v>71</v>
      </c>
      <c r="C2265" s="96">
        <v>7</v>
      </c>
      <c r="D2265" s="96">
        <v>98405.7</v>
      </c>
      <c r="E2265" s="96">
        <v>2.5219999999999998</v>
      </c>
      <c r="F2265" s="96">
        <v>6.4409999999999998</v>
      </c>
      <c r="G2265" s="96">
        <v>0.15</v>
      </c>
      <c r="H2265" s="96">
        <v>13.7</v>
      </c>
      <c r="I2265" s="96">
        <v>13.250786666666663</v>
      </c>
      <c r="J2265" s="96">
        <v>13.06</v>
      </c>
    </row>
    <row r="2266" spans="1:10" x14ac:dyDescent="0.25">
      <c r="A2266" s="96">
        <v>41003.333333333336</v>
      </c>
      <c r="B2266" s="96">
        <v>119</v>
      </c>
      <c r="C2266" s="96">
        <v>13</v>
      </c>
      <c r="D2266" s="96">
        <v>98405.7</v>
      </c>
      <c r="E2266" s="96">
        <v>3.1709999999999998</v>
      </c>
      <c r="F2266" s="96">
        <v>6.5389999999999997</v>
      </c>
      <c r="G2266" s="96">
        <v>0.15</v>
      </c>
      <c r="H2266" s="96">
        <v>13.7</v>
      </c>
      <c r="I2266" s="96">
        <v>13.66572</v>
      </c>
      <c r="J2266" s="96">
        <v>13.06</v>
      </c>
    </row>
    <row r="2267" spans="1:10" x14ac:dyDescent="0.25">
      <c r="A2267" s="96">
        <v>41003.375</v>
      </c>
      <c r="B2267" s="96">
        <v>174</v>
      </c>
      <c r="C2267" s="96">
        <v>24</v>
      </c>
      <c r="D2267" s="96">
        <v>98405.7</v>
      </c>
      <c r="E2267" s="96">
        <v>3.8690000000000002</v>
      </c>
      <c r="F2267" s="96">
        <v>6.5039999999999996</v>
      </c>
      <c r="G2267" s="96">
        <v>0.15</v>
      </c>
      <c r="H2267" s="96">
        <v>13.7</v>
      </c>
      <c r="I2267" s="96">
        <v>14.194759999999999</v>
      </c>
      <c r="J2267" s="96">
        <v>13.06</v>
      </c>
    </row>
    <row r="2268" spans="1:10" x14ac:dyDescent="0.25">
      <c r="A2268" s="96">
        <v>41003.416666666664</v>
      </c>
      <c r="B2268" s="96">
        <v>224</v>
      </c>
      <c r="C2268" s="96">
        <v>45</v>
      </c>
      <c r="D2268" s="96">
        <v>98405.7</v>
      </c>
      <c r="E2268" s="96">
        <v>4.5919999999999996</v>
      </c>
      <c r="F2268" s="96">
        <v>6.3920000000000003</v>
      </c>
      <c r="G2268" s="96">
        <v>0.15</v>
      </c>
      <c r="H2268" s="96">
        <v>13.7</v>
      </c>
      <c r="I2268" s="96">
        <v>14.184386666666665</v>
      </c>
      <c r="J2268" s="96">
        <v>13.06</v>
      </c>
    </row>
    <row r="2269" spans="1:10" x14ac:dyDescent="0.25">
      <c r="A2269" s="96">
        <v>41003.458333333336</v>
      </c>
      <c r="B2269" s="96">
        <v>237</v>
      </c>
      <c r="C2269" s="96">
        <v>52</v>
      </c>
      <c r="D2269" s="96">
        <v>98405.7</v>
      </c>
      <c r="E2269" s="96">
        <v>5.149</v>
      </c>
      <c r="F2269" s="96">
        <v>6.2869999999999999</v>
      </c>
      <c r="G2269" s="96">
        <v>0.15</v>
      </c>
      <c r="H2269" s="96">
        <v>13.7</v>
      </c>
      <c r="I2269" s="96">
        <v>14.723799999999999</v>
      </c>
      <c r="J2269" s="96">
        <v>13.06</v>
      </c>
    </row>
    <row r="2270" spans="1:10" x14ac:dyDescent="0.25">
      <c r="A2270" s="96">
        <v>41003.5</v>
      </c>
      <c r="B2270" s="96">
        <v>222</v>
      </c>
      <c r="C2270" s="96">
        <v>49</v>
      </c>
      <c r="D2270" s="96">
        <v>98405.7</v>
      </c>
      <c r="E2270" s="96">
        <v>5.468</v>
      </c>
      <c r="F2270" s="96">
        <v>6.2</v>
      </c>
      <c r="G2270" s="96">
        <v>0.15</v>
      </c>
      <c r="H2270" s="96">
        <v>13.7</v>
      </c>
      <c r="I2270" s="96">
        <v>14.972759999999997</v>
      </c>
      <c r="J2270" s="96">
        <v>13.06</v>
      </c>
    </row>
    <row r="2271" spans="1:10" x14ac:dyDescent="0.25">
      <c r="A2271" s="96">
        <v>41003.541666666664</v>
      </c>
      <c r="B2271" s="96">
        <v>190</v>
      </c>
      <c r="C2271" s="96">
        <v>43</v>
      </c>
      <c r="D2271" s="96">
        <v>98405.7</v>
      </c>
      <c r="E2271" s="96">
        <v>5.4859999999999998</v>
      </c>
      <c r="F2271" s="96">
        <v>6.101</v>
      </c>
      <c r="G2271" s="96">
        <v>0.15</v>
      </c>
      <c r="H2271" s="96">
        <v>13.7</v>
      </c>
      <c r="I2271" s="96">
        <v>15.034999999999998</v>
      </c>
      <c r="J2271" s="96">
        <v>13.06</v>
      </c>
    </row>
    <row r="2272" spans="1:10" x14ac:dyDescent="0.25">
      <c r="A2272" s="96">
        <v>41003.583333333336</v>
      </c>
      <c r="B2272" s="96">
        <v>150</v>
      </c>
      <c r="C2272" s="96">
        <v>41</v>
      </c>
      <c r="D2272" s="96">
        <v>98405.7</v>
      </c>
      <c r="E2272" s="96">
        <v>5.3040000000000003</v>
      </c>
      <c r="F2272" s="96">
        <v>6.0140000000000002</v>
      </c>
      <c r="G2272" s="96">
        <v>0.15</v>
      </c>
      <c r="H2272" s="96">
        <v>13.7</v>
      </c>
      <c r="I2272" s="96">
        <v>14.931266666666666</v>
      </c>
      <c r="J2272" s="96">
        <v>13.06</v>
      </c>
    </row>
    <row r="2273" spans="1:10" x14ac:dyDescent="0.25">
      <c r="A2273" s="96">
        <v>41003.625</v>
      </c>
      <c r="B2273" s="96">
        <v>101</v>
      </c>
      <c r="C2273" s="96">
        <v>36</v>
      </c>
      <c r="D2273" s="96">
        <v>98405.7</v>
      </c>
      <c r="E2273" s="96">
        <v>4.9459999999999997</v>
      </c>
      <c r="F2273" s="96">
        <v>5.915</v>
      </c>
      <c r="G2273" s="96">
        <v>0.15</v>
      </c>
      <c r="H2273" s="96">
        <v>13.7</v>
      </c>
      <c r="I2273" s="96">
        <v>14.526706666666666</v>
      </c>
      <c r="J2273" s="96">
        <v>13.06</v>
      </c>
    </row>
    <row r="2274" spans="1:10" x14ac:dyDescent="0.25">
      <c r="A2274" s="96">
        <v>41003.666666666664</v>
      </c>
      <c r="B2274" s="96">
        <v>57</v>
      </c>
      <c r="C2274" s="96">
        <v>38</v>
      </c>
      <c r="D2274" s="96">
        <v>98405.7</v>
      </c>
      <c r="E2274" s="96">
        <v>4.4180000000000001</v>
      </c>
      <c r="F2274" s="96">
        <v>5.6289999999999996</v>
      </c>
      <c r="G2274" s="96">
        <v>0.15</v>
      </c>
      <c r="H2274" s="96">
        <v>13.7</v>
      </c>
      <c r="I2274" s="96">
        <v>14.713426666666665</v>
      </c>
      <c r="J2274" s="96">
        <v>13.06</v>
      </c>
    </row>
    <row r="2275" spans="1:10" x14ac:dyDescent="0.25">
      <c r="A2275" s="96">
        <v>41003.708333333336</v>
      </c>
      <c r="B2275" s="96">
        <v>12</v>
      </c>
      <c r="C2275" s="96">
        <v>20</v>
      </c>
      <c r="D2275" s="96">
        <v>98405.7</v>
      </c>
      <c r="E2275" s="96">
        <v>3.3980000000000001</v>
      </c>
      <c r="F2275" s="96">
        <v>5.1619999999999999</v>
      </c>
      <c r="G2275" s="96">
        <v>0.15</v>
      </c>
      <c r="H2275" s="96">
        <v>13.7</v>
      </c>
      <c r="I2275" s="96">
        <v>14.53708</v>
      </c>
      <c r="J2275" s="96">
        <v>13.06</v>
      </c>
    </row>
    <row r="2276" spans="1:10" x14ac:dyDescent="0.25">
      <c r="A2276" s="96">
        <v>41003.75</v>
      </c>
      <c r="B2276" s="96">
        <v>0</v>
      </c>
      <c r="C2276" s="96">
        <v>0</v>
      </c>
      <c r="D2276" s="96">
        <v>98405.7</v>
      </c>
      <c r="E2276" s="96">
        <v>2.4740000000000002</v>
      </c>
      <c r="F2276" s="96">
        <v>5.1100000000000003</v>
      </c>
      <c r="G2276" s="96">
        <v>0.15</v>
      </c>
      <c r="H2276" s="96">
        <v>13.7</v>
      </c>
      <c r="I2276" s="96">
        <v>14.267373333333332</v>
      </c>
      <c r="J2276" s="96">
        <v>13.06</v>
      </c>
    </row>
    <row r="2277" spans="1:10" x14ac:dyDescent="0.25">
      <c r="A2277" s="96">
        <v>41003.791666666664</v>
      </c>
      <c r="B2277" s="96">
        <v>0</v>
      </c>
      <c r="C2277" s="96">
        <v>0</v>
      </c>
      <c r="D2277" s="96">
        <v>98405.7</v>
      </c>
      <c r="E2277" s="96">
        <v>1.8560000000000001</v>
      </c>
      <c r="F2277" s="96">
        <v>4.9489999999999998</v>
      </c>
      <c r="G2277" s="96">
        <v>0.15</v>
      </c>
      <c r="H2277" s="96">
        <v>13.7</v>
      </c>
      <c r="I2277" s="96">
        <v>13.883559999999999</v>
      </c>
      <c r="J2277" s="96">
        <v>13.06</v>
      </c>
    </row>
    <row r="2278" spans="1:10" x14ac:dyDescent="0.25">
      <c r="A2278" s="96">
        <v>41003.833333333336</v>
      </c>
      <c r="B2278" s="96">
        <v>0</v>
      </c>
      <c r="C2278" s="96">
        <v>0</v>
      </c>
      <c r="D2278" s="96">
        <v>98405.7</v>
      </c>
      <c r="E2278" s="96">
        <v>1.2270000000000001</v>
      </c>
      <c r="F2278" s="96">
        <v>4.8120000000000003</v>
      </c>
      <c r="G2278" s="96">
        <v>0.15</v>
      </c>
      <c r="H2278" s="96">
        <v>13.7</v>
      </c>
      <c r="I2278" s="96">
        <v>13.644973333333333</v>
      </c>
      <c r="J2278" s="96">
        <v>13.06</v>
      </c>
    </row>
    <row r="2279" spans="1:10" x14ac:dyDescent="0.25">
      <c r="A2279" s="96">
        <v>41003.875</v>
      </c>
      <c r="B2279" s="96">
        <v>0</v>
      </c>
      <c r="C2279" s="96">
        <v>0</v>
      </c>
      <c r="D2279" s="96">
        <v>98405.7</v>
      </c>
      <c r="E2279" s="96">
        <v>0.40600000000000003</v>
      </c>
      <c r="F2279" s="96">
        <v>4.5720000000000001</v>
      </c>
      <c r="G2279" s="96">
        <v>0.15</v>
      </c>
      <c r="H2279" s="96">
        <v>13.7</v>
      </c>
      <c r="I2279" s="96">
        <v>13.344146666666665</v>
      </c>
      <c r="J2279" s="96">
        <v>13.06</v>
      </c>
    </row>
    <row r="2280" spans="1:10" x14ac:dyDescent="0.25">
      <c r="A2280" s="96">
        <v>41003.916666666664</v>
      </c>
      <c r="B2280" s="96">
        <v>0</v>
      </c>
      <c r="C2280" s="96">
        <v>0</v>
      </c>
      <c r="D2280" s="96">
        <v>98405.7</v>
      </c>
      <c r="E2280" s="96">
        <v>-0.52600000000000002</v>
      </c>
      <c r="F2280" s="96">
        <v>4.3650000000000002</v>
      </c>
      <c r="G2280" s="96">
        <v>0.15</v>
      </c>
      <c r="H2280" s="96">
        <v>13.7</v>
      </c>
      <c r="I2280" s="96">
        <v>12.783986666666665</v>
      </c>
      <c r="J2280" s="96">
        <v>13.06</v>
      </c>
    </row>
    <row r="2281" spans="1:10" x14ac:dyDescent="0.25">
      <c r="A2281" s="96">
        <v>41003.958333333336</v>
      </c>
      <c r="B2281" s="96">
        <v>0</v>
      </c>
      <c r="C2281" s="96">
        <v>0</v>
      </c>
      <c r="D2281" s="96">
        <v>98405.7</v>
      </c>
      <c r="E2281" s="96">
        <v>-1.1579999999999999</v>
      </c>
      <c r="F2281" s="96">
        <v>4.3049999999999997</v>
      </c>
      <c r="G2281" s="96">
        <v>0.15</v>
      </c>
      <c r="H2281" s="96">
        <v>13.7</v>
      </c>
      <c r="I2281" s="96">
        <v>12.63876</v>
      </c>
      <c r="J2281" s="96">
        <v>13.06</v>
      </c>
    </row>
    <row r="2282" spans="1:10" x14ac:dyDescent="0.25">
      <c r="A2282" s="96">
        <v>41004</v>
      </c>
      <c r="B2282" s="96">
        <v>0</v>
      </c>
      <c r="C2282" s="96">
        <v>0</v>
      </c>
      <c r="D2282" s="96">
        <v>98405.7</v>
      </c>
      <c r="E2282" s="96">
        <v>-1.5780000000000001</v>
      </c>
      <c r="F2282" s="96">
        <v>4.3129999999999997</v>
      </c>
      <c r="G2282" s="96">
        <v>0.15</v>
      </c>
      <c r="H2282" s="96">
        <v>13.7</v>
      </c>
      <c r="I2282" s="96">
        <v>12.514279999999999</v>
      </c>
      <c r="J2282" s="96">
        <v>13.06</v>
      </c>
    </row>
    <row r="2283" spans="1:10" x14ac:dyDescent="0.25">
      <c r="A2283" s="96">
        <v>41004.041666666664</v>
      </c>
      <c r="B2283" s="96">
        <v>0</v>
      </c>
      <c r="C2283" s="96">
        <v>0</v>
      </c>
      <c r="D2283" s="96">
        <v>98405.7</v>
      </c>
      <c r="E2283" s="96">
        <v>-1.9410000000000001</v>
      </c>
      <c r="F2283" s="96">
        <v>4.29</v>
      </c>
      <c r="G2283" s="96">
        <v>0.15</v>
      </c>
      <c r="H2283" s="96">
        <v>13.7</v>
      </c>
      <c r="I2283" s="96">
        <v>12.35868</v>
      </c>
      <c r="J2283" s="96">
        <v>13.06</v>
      </c>
    </row>
    <row r="2284" spans="1:10" x14ac:dyDescent="0.25">
      <c r="A2284" s="96">
        <v>41004.083333333336</v>
      </c>
      <c r="B2284" s="96">
        <v>0</v>
      </c>
      <c r="C2284" s="96">
        <v>0</v>
      </c>
      <c r="D2284" s="96">
        <v>98405.7</v>
      </c>
      <c r="E2284" s="96">
        <v>-2.0630000000000002</v>
      </c>
      <c r="F2284" s="96">
        <v>4.2350000000000003</v>
      </c>
      <c r="G2284" s="96">
        <v>0.15</v>
      </c>
      <c r="H2284" s="96">
        <v>13.7</v>
      </c>
      <c r="I2284" s="96">
        <v>12.130466666666665</v>
      </c>
      <c r="J2284" s="96">
        <v>13.06</v>
      </c>
    </row>
    <row r="2285" spans="1:10" x14ac:dyDescent="0.25">
      <c r="A2285" s="96">
        <v>41004.125</v>
      </c>
      <c r="B2285" s="96">
        <v>0</v>
      </c>
      <c r="C2285" s="96">
        <v>0</v>
      </c>
      <c r="D2285" s="96">
        <v>98405.7</v>
      </c>
      <c r="E2285" s="96">
        <v>-1.8879999999999999</v>
      </c>
      <c r="F2285" s="96">
        <v>4.1970000000000001</v>
      </c>
      <c r="G2285" s="96">
        <v>0.15</v>
      </c>
      <c r="H2285" s="96">
        <v>13.7</v>
      </c>
      <c r="I2285" s="96">
        <v>12.026733333333333</v>
      </c>
      <c r="J2285" s="96">
        <v>13.06</v>
      </c>
    </row>
    <row r="2286" spans="1:10" x14ac:dyDescent="0.25">
      <c r="A2286" s="96">
        <v>41004.166666666664</v>
      </c>
      <c r="B2286" s="96">
        <v>1</v>
      </c>
      <c r="C2286" s="96">
        <v>3</v>
      </c>
      <c r="D2286" s="96">
        <v>98405.7</v>
      </c>
      <c r="E2286" s="96">
        <v>-1.54</v>
      </c>
      <c r="F2286" s="96">
        <v>4.2789999999999999</v>
      </c>
      <c r="G2286" s="96">
        <v>0.15</v>
      </c>
      <c r="H2286" s="96">
        <v>13.7</v>
      </c>
      <c r="I2286" s="96">
        <v>11.974866666666665</v>
      </c>
      <c r="J2286" s="96">
        <v>13.06</v>
      </c>
    </row>
    <row r="2287" spans="1:10" x14ac:dyDescent="0.25">
      <c r="A2287" s="96">
        <v>41004.208333333336</v>
      </c>
      <c r="B2287" s="96">
        <v>30</v>
      </c>
      <c r="C2287" s="96">
        <v>128</v>
      </c>
      <c r="D2287" s="96">
        <v>98405.7</v>
      </c>
      <c r="E2287" s="96">
        <v>-0.45600000000000002</v>
      </c>
      <c r="F2287" s="96">
        <v>4.3789999999999996</v>
      </c>
      <c r="G2287" s="96">
        <v>0.15</v>
      </c>
      <c r="H2287" s="96">
        <v>13.7</v>
      </c>
      <c r="I2287" s="96">
        <v>11.850386666666665</v>
      </c>
      <c r="J2287" s="96">
        <v>13.06</v>
      </c>
    </row>
    <row r="2288" spans="1:10" x14ac:dyDescent="0.25">
      <c r="A2288" s="96">
        <v>41004.25</v>
      </c>
      <c r="B2288" s="96">
        <v>64</v>
      </c>
      <c r="C2288" s="96">
        <v>535</v>
      </c>
      <c r="D2288" s="96">
        <v>98405.7</v>
      </c>
      <c r="E2288" s="96">
        <v>1.647</v>
      </c>
      <c r="F2288" s="96">
        <v>4.4409999999999998</v>
      </c>
      <c r="G2288" s="96">
        <v>0.15</v>
      </c>
      <c r="H2288" s="96">
        <v>13.7</v>
      </c>
      <c r="I2288" s="96">
        <v>11.850386666666665</v>
      </c>
      <c r="J2288" s="96">
        <v>13.06</v>
      </c>
    </row>
    <row r="2289" spans="1:10" x14ac:dyDescent="0.25">
      <c r="A2289" s="96">
        <v>41004.291666666664</v>
      </c>
      <c r="B2289" s="96">
        <v>74</v>
      </c>
      <c r="C2289" s="96">
        <v>761</v>
      </c>
      <c r="D2289" s="96">
        <v>98405.7</v>
      </c>
      <c r="E2289" s="96">
        <v>3.875</v>
      </c>
      <c r="F2289" s="96">
        <v>4.8099999999999996</v>
      </c>
      <c r="G2289" s="96">
        <v>0.15</v>
      </c>
      <c r="H2289" s="96">
        <v>13.7</v>
      </c>
      <c r="I2289" s="96">
        <v>11.891879999999999</v>
      </c>
      <c r="J2289" s="96">
        <v>13.06</v>
      </c>
    </row>
    <row r="2290" spans="1:10" x14ac:dyDescent="0.25">
      <c r="A2290" s="96">
        <v>41004.333333333336</v>
      </c>
      <c r="B2290" s="96">
        <v>81</v>
      </c>
      <c r="C2290" s="96">
        <v>838</v>
      </c>
      <c r="D2290" s="96">
        <v>98405.7</v>
      </c>
      <c r="E2290" s="96">
        <v>5.4640000000000004</v>
      </c>
      <c r="F2290" s="96">
        <v>4.7880000000000003</v>
      </c>
      <c r="G2290" s="96">
        <v>0.15</v>
      </c>
      <c r="H2290" s="96">
        <v>13.7</v>
      </c>
      <c r="I2290" s="96">
        <v>11.840013333333332</v>
      </c>
      <c r="J2290" s="96">
        <v>13.06</v>
      </c>
    </row>
    <row r="2291" spans="1:10" x14ac:dyDescent="0.25">
      <c r="A2291" s="96">
        <v>41004.375</v>
      </c>
      <c r="B2291" s="96">
        <v>84</v>
      </c>
      <c r="C2291" s="96">
        <v>881</v>
      </c>
      <c r="D2291" s="96">
        <v>98405.7</v>
      </c>
      <c r="E2291" s="96">
        <v>6.6710000000000003</v>
      </c>
      <c r="F2291" s="96">
        <v>4.6399999999999997</v>
      </c>
      <c r="G2291" s="96">
        <v>0.15</v>
      </c>
      <c r="H2291" s="96">
        <v>13.7</v>
      </c>
      <c r="I2291" s="96">
        <v>12.047479999999998</v>
      </c>
      <c r="J2291" s="96">
        <v>13.06</v>
      </c>
    </row>
    <row r="2292" spans="1:10" x14ac:dyDescent="0.25">
      <c r="A2292" s="96">
        <v>41004.416666666664</v>
      </c>
      <c r="B2292" s="96">
        <v>84</v>
      </c>
      <c r="C2292" s="96">
        <v>902</v>
      </c>
      <c r="D2292" s="96">
        <v>98405.7</v>
      </c>
      <c r="E2292" s="96">
        <v>7.64</v>
      </c>
      <c r="F2292" s="96">
        <v>4.4850000000000003</v>
      </c>
      <c r="G2292" s="96">
        <v>0.15</v>
      </c>
      <c r="H2292" s="96">
        <v>13.7</v>
      </c>
      <c r="I2292" s="96">
        <v>12.275693333333333</v>
      </c>
      <c r="J2292" s="96">
        <v>13.06</v>
      </c>
    </row>
    <row r="2293" spans="1:10" x14ac:dyDescent="0.25">
      <c r="A2293" s="96">
        <v>41004.458333333336</v>
      </c>
      <c r="B2293" s="96">
        <v>84</v>
      </c>
      <c r="C2293" s="96">
        <v>905</v>
      </c>
      <c r="D2293" s="96">
        <v>98405.7</v>
      </c>
      <c r="E2293" s="96">
        <v>8.3680000000000003</v>
      </c>
      <c r="F2293" s="96">
        <v>4.3330000000000002</v>
      </c>
      <c r="G2293" s="96">
        <v>0.15</v>
      </c>
      <c r="H2293" s="96">
        <v>13.7</v>
      </c>
      <c r="I2293" s="96">
        <v>12.431293333333333</v>
      </c>
      <c r="J2293" s="96">
        <v>13.06</v>
      </c>
    </row>
    <row r="2294" spans="1:10" x14ac:dyDescent="0.25">
      <c r="A2294" s="96">
        <v>41004.5</v>
      </c>
      <c r="B2294" s="96">
        <v>84</v>
      </c>
      <c r="C2294" s="96">
        <v>896</v>
      </c>
      <c r="D2294" s="96">
        <v>98405.7</v>
      </c>
      <c r="E2294" s="96">
        <v>8.8160000000000007</v>
      </c>
      <c r="F2294" s="96">
        <v>4.2009999999999996</v>
      </c>
      <c r="G2294" s="96">
        <v>0.15</v>
      </c>
      <c r="H2294" s="96">
        <v>13.7</v>
      </c>
      <c r="I2294" s="96">
        <v>12.566146666666665</v>
      </c>
      <c r="J2294" s="96">
        <v>13.06</v>
      </c>
    </row>
    <row r="2295" spans="1:10" x14ac:dyDescent="0.25">
      <c r="A2295" s="96">
        <v>41004.541666666664</v>
      </c>
      <c r="B2295" s="96">
        <v>82</v>
      </c>
      <c r="C2295" s="96">
        <v>868</v>
      </c>
      <c r="D2295" s="96">
        <v>98405.7</v>
      </c>
      <c r="E2295" s="96">
        <v>8.9529999999999994</v>
      </c>
      <c r="F2295" s="96">
        <v>4.1150000000000002</v>
      </c>
      <c r="G2295" s="96">
        <v>0.15</v>
      </c>
      <c r="H2295" s="96">
        <v>13.7</v>
      </c>
      <c r="I2295" s="96">
        <v>12.63876</v>
      </c>
      <c r="J2295" s="96">
        <v>13.06</v>
      </c>
    </row>
    <row r="2296" spans="1:10" x14ac:dyDescent="0.25">
      <c r="A2296" s="96">
        <v>41004.583333333336</v>
      </c>
      <c r="B2296" s="96">
        <v>77</v>
      </c>
      <c r="C2296" s="96">
        <v>819</v>
      </c>
      <c r="D2296" s="96">
        <v>98405.7</v>
      </c>
      <c r="E2296" s="96">
        <v>8.7460000000000004</v>
      </c>
      <c r="F2296" s="96">
        <v>4.08</v>
      </c>
      <c r="G2296" s="96">
        <v>0.15</v>
      </c>
      <c r="H2296" s="96">
        <v>13.7</v>
      </c>
      <c r="I2296" s="96">
        <v>12.711373333333333</v>
      </c>
      <c r="J2296" s="96">
        <v>13.06</v>
      </c>
    </row>
    <row r="2297" spans="1:10" x14ac:dyDescent="0.25">
      <c r="A2297" s="96">
        <v>41004.625</v>
      </c>
      <c r="B2297" s="96">
        <v>68</v>
      </c>
      <c r="C2297" s="96">
        <v>718</v>
      </c>
      <c r="D2297" s="96">
        <v>98405.7</v>
      </c>
      <c r="E2297" s="96">
        <v>8.1989999999999998</v>
      </c>
      <c r="F2297" s="96">
        <v>4.0090000000000003</v>
      </c>
      <c r="G2297" s="96">
        <v>0.15</v>
      </c>
      <c r="H2297" s="96">
        <v>13.7</v>
      </c>
      <c r="I2297" s="96">
        <v>12.877346666666666</v>
      </c>
      <c r="J2297" s="96">
        <v>13.06</v>
      </c>
    </row>
    <row r="2298" spans="1:10" x14ac:dyDescent="0.25">
      <c r="A2298" s="96">
        <v>41004.666666666664</v>
      </c>
      <c r="B2298" s="96">
        <v>50</v>
      </c>
      <c r="C2298" s="96">
        <v>526</v>
      </c>
      <c r="D2298" s="96">
        <v>98405.7</v>
      </c>
      <c r="E2298" s="96">
        <v>6.9950000000000001</v>
      </c>
      <c r="F2298" s="96">
        <v>3.6709999999999998</v>
      </c>
      <c r="G2298" s="96">
        <v>0.15</v>
      </c>
      <c r="H2298" s="96">
        <v>13.7</v>
      </c>
      <c r="I2298" s="96">
        <v>13.0122</v>
      </c>
      <c r="J2298" s="96">
        <v>13.06</v>
      </c>
    </row>
    <row r="2299" spans="1:10" x14ac:dyDescent="0.25">
      <c r="A2299" s="96">
        <v>41004.708333333336</v>
      </c>
      <c r="B2299" s="96">
        <v>15</v>
      </c>
      <c r="C2299" s="96">
        <v>214</v>
      </c>
      <c r="D2299" s="96">
        <v>98405.7</v>
      </c>
      <c r="E2299" s="96">
        <v>3.7229999999999999</v>
      </c>
      <c r="F2299" s="96">
        <v>3.5579999999999998</v>
      </c>
      <c r="G2299" s="96">
        <v>0.15</v>
      </c>
      <c r="H2299" s="96">
        <v>13.7</v>
      </c>
      <c r="I2299" s="96">
        <v>13.001826666666666</v>
      </c>
      <c r="J2299" s="96">
        <v>13.06</v>
      </c>
    </row>
    <row r="2300" spans="1:10" x14ac:dyDescent="0.25">
      <c r="A2300" s="96">
        <v>41004.75</v>
      </c>
      <c r="B2300" s="96">
        <v>0</v>
      </c>
      <c r="C2300" s="96">
        <v>0</v>
      </c>
      <c r="D2300" s="96">
        <v>98405.7</v>
      </c>
      <c r="E2300" s="96">
        <v>1.56</v>
      </c>
      <c r="F2300" s="96">
        <v>3.7149999999999999</v>
      </c>
      <c r="G2300" s="96">
        <v>0.15</v>
      </c>
      <c r="H2300" s="96">
        <v>13.7</v>
      </c>
      <c r="I2300" s="96">
        <v>12.939586666666667</v>
      </c>
      <c r="J2300" s="96">
        <v>13.06</v>
      </c>
    </row>
    <row r="2301" spans="1:10" x14ac:dyDescent="0.25">
      <c r="A2301" s="96">
        <v>41004.791666666664</v>
      </c>
      <c r="B2301" s="96">
        <v>0</v>
      </c>
      <c r="C2301" s="96">
        <v>0</v>
      </c>
      <c r="D2301" s="96">
        <v>98405.7</v>
      </c>
      <c r="E2301" s="96">
        <v>0.74099999999999999</v>
      </c>
      <c r="F2301" s="96">
        <v>3.6419999999999999</v>
      </c>
      <c r="G2301" s="96">
        <v>0.15</v>
      </c>
      <c r="H2301" s="96">
        <v>13.7</v>
      </c>
      <c r="I2301" s="96">
        <v>12.76324</v>
      </c>
      <c r="J2301" s="96">
        <v>13.06</v>
      </c>
    </row>
    <row r="2302" spans="1:10" x14ac:dyDescent="0.25">
      <c r="A2302" s="96">
        <v>41004.833333333336</v>
      </c>
      <c r="B2302" s="96">
        <v>0</v>
      </c>
      <c r="C2302" s="96">
        <v>0</v>
      </c>
      <c r="D2302" s="96">
        <v>98405.7</v>
      </c>
      <c r="E2302" s="96">
        <v>0.153</v>
      </c>
      <c r="F2302" s="96">
        <v>3.4470000000000001</v>
      </c>
      <c r="G2302" s="96">
        <v>0.15</v>
      </c>
      <c r="H2302" s="96">
        <v>13.7</v>
      </c>
      <c r="I2302" s="96">
        <v>12.618013333333334</v>
      </c>
      <c r="J2302" s="96">
        <v>13.06</v>
      </c>
    </row>
    <row r="2303" spans="1:10" x14ac:dyDescent="0.25">
      <c r="A2303" s="96">
        <v>41004.875</v>
      </c>
      <c r="B2303" s="96">
        <v>0</v>
      </c>
      <c r="C2303" s="96">
        <v>0</v>
      </c>
      <c r="D2303" s="96">
        <v>98405.7</v>
      </c>
      <c r="E2303" s="96">
        <v>-0.16900000000000001</v>
      </c>
      <c r="F2303" s="96">
        <v>3.2309999999999999</v>
      </c>
      <c r="G2303" s="96">
        <v>0.15</v>
      </c>
      <c r="H2303" s="96">
        <v>13.7</v>
      </c>
      <c r="I2303" s="96">
        <v>12.472786666666664</v>
      </c>
      <c r="J2303" s="96">
        <v>13.06</v>
      </c>
    </row>
    <row r="2304" spans="1:10" x14ac:dyDescent="0.25">
      <c r="A2304" s="96">
        <v>41004.916666666664</v>
      </c>
      <c r="B2304" s="96">
        <v>0</v>
      </c>
      <c r="C2304" s="96">
        <v>0</v>
      </c>
      <c r="D2304" s="96">
        <v>98405.7</v>
      </c>
      <c r="E2304" s="96">
        <v>-0.35599999999999998</v>
      </c>
      <c r="F2304" s="96">
        <v>3.0179999999999998</v>
      </c>
      <c r="G2304" s="96">
        <v>0.15</v>
      </c>
      <c r="H2304" s="96">
        <v>13.7</v>
      </c>
      <c r="I2304" s="96">
        <v>12.32756</v>
      </c>
      <c r="J2304" s="96">
        <v>13.06</v>
      </c>
    </row>
    <row r="2305" spans="1:10" x14ac:dyDescent="0.25">
      <c r="A2305" s="96">
        <v>41004.958333333336</v>
      </c>
      <c r="B2305" s="96">
        <v>0</v>
      </c>
      <c r="C2305" s="96">
        <v>0</v>
      </c>
      <c r="D2305" s="96">
        <v>98405.7</v>
      </c>
      <c r="E2305" s="96">
        <v>-0.41199999999999998</v>
      </c>
      <c r="F2305" s="96">
        <v>2.7850000000000001</v>
      </c>
      <c r="G2305" s="96">
        <v>0.15</v>
      </c>
      <c r="H2305" s="96">
        <v>13.7</v>
      </c>
      <c r="I2305" s="96">
        <v>12.213453333333332</v>
      </c>
      <c r="J2305" s="96">
        <v>13.06</v>
      </c>
    </row>
    <row r="2306" spans="1:10" x14ac:dyDescent="0.25">
      <c r="A2306" s="96">
        <v>41005</v>
      </c>
      <c r="B2306" s="96">
        <v>0</v>
      </c>
      <c r="C2306" s="96">
        <v>0</v>
      </c>
      <c r="D2306" s="96">
        <v>98405.7</v>
      </c>
      <c r="E2306" s="96">
        <v>-0.623</v>
      </c>
      <c r="F2306" s="96">
        <v>2.548</v>
      </c>
      <c r="G2306" s="96">
        <v>0.15</v>
      </c>
      <c r="H2306" s="96">
        <v>13.7</v>
      </c>
      <c r="I2306" s="96">
        <v>12.078599999999998</v>
      </c>
      <c r="J2306" s="96">
        <v>13.06</v>
      </c>
    </row>
    <row r="2307" spans="1:10" x14ac:dyDescent="0.25">
      <c r="A2307" s="96">
        <v>41005.041666666664</v>
      </c>
      <c r="B2307" s="96">
        <v>0</v>
      </c>
      <c r="C2307" s="96">
        <v>0</v>
      </c>
      <c r="D2307" s="96">
        <v>98405.7</v>
      </c>
      <c r="E2307" s="96">
        <v>-0.96599999999999997</v>
      </c>
      <c r="F2307" s="96">
        <v>2.4180000000000001</v>
      </c>
      <c r="G2307" s="96">
        <v>0.15</v>
      </c>
      <c r="H2307" s="96">
        <v>13.7</v>
      </c>
      <c r="I2307" s="96">
        <v>11.902253333333331</v>
      </c>
      <c r="J2307" s="96">
        <v>13.06</v>
      </c>
    </row>
    <row r="2308" spans="1:10" x14ac:dyDescent="0.25">
      <c r="A2308" s="96">
        <v>41005.083333333336</v>
      </c>
      <c r="B2308" s="96">
        <v>0</v>
      </c>
      <c r="C2308" s="96">
        <v>0</v>
      </c>
      <c r="D2308" s="96">
        <v>98405.7</v>
      </c>
      <c r="E2308" s="96">
        <v>-1.246</v>
      </c>
      <c r="F2308" s="96">
        <v>2.4580000000000002</v>
      </c>
      <c r="G2308" s="96">
        <v>0.15</v>
      </c>
      <c r="H2308" s="96">
        <v>13.7</v>
      </c>
      <c r="I2308" s="96">
        <v>11.705159999999999</v>
      </c>
      <c r="J2308" s="96">
        <v>13.06</v>
      </c>
    </row>
    <row r="2309" spans="1:10" x14ac:dyDescent="0.25">
      <c r="A2309" s="96">
        <v>41005.125</v>
      </c>
      <c r="B2309" s="96">
        <v>0</v>
      </c>
      <c r="C2309" s="96">
        <v>0</v>
      </c>
      <c r="D2309" s="96">
        <v>98405.7</v>
      </c>
      <c r="E2309" s="96">
        <v>-1.482</v>
      </c>
      <c r="F2309" s="96">
        <v>2.601</v>
      </c>
      <c r="G2309" s="96">
        <v>0.15</v>
      </c>
      <c r="H2309" s="96">
        <v>13.7</v>
      </c>
      <c r="I2309" s="96">
        <v>11.528813333333332</v>
      </c>
      <c r="J2309" s="96">
        <v>13.06</v>
      </c>
    </row>
    <row r="2310" spans="1:10" x14ac:dyDescent="0.25">
      <c r="A2310" s="96">
        <v>41005.166666666664</v>
      </c>
      <c r="B2310" s="96">
        <v>1</v>
      </c>
      <c r="C2310" s="96">
        <v>9</v>
      </c>
      <c r="D2310" s="96">
        <v>98405.7</v>
      </c>
      <c r="E2310" s="96">
        <v>-1.96</v>
      </c>
      <c r="F2310" s="96">
        <v>2.7919999999999998</v>
      </c>
      <c r="G2310" s="96">
        <v>0.15</v>
      </c>
      <c r="H2310" s="96">
        <v>13.7</v>
      </c>
      <c r="I2310" s="96">
        <v>11.321346666666665</v>
      </c>
      <c r="J2310" s="96">
        <v>13.06</v>
      </c>
    </row>
    <row r="2311" spans="1:10" x14ac:dyDescent="0.25">
      <c r="A2311" s="96">
        <v>41005.208333333336</v>
      </c>
      <c r="B2311" s="96">
        <v>34</v>
      </c>
      <c r="C2311" s="96">
        <v>361</v>
      </c>
      <c r="D2311" s="96">
        <v>98405.7</v>
      </c>
      <c r="E2311" s="96">
        <v>-1.0449999999999999</v>
      </c>
      <c r="F2311" s="96">
        <v>2.9350000000000001</v>
      </c>
      <c r="G2311" s="96">
        <v>0.15</v>
      </c>
      <c r="H2311" s="96">
        <v>13.7</v>
      </c>
      <c r="I2311" s="96">
        <v>11.186493333333333</v>
      </c>
      <c r="J2311" s="96">
        <v>13.06</v>
      </c>
    </row>
    <row r="2312" spans="1:10" x14ac:dyDescent="0.25">
      <c r="A2312" s="96">
        <v>41005.25</v>
      </c>
      <c r="B2312" s="96">
        <v>64</v>
      </c>
      <c r="C2312" s="96">
        <v>621</v>
      </c>
      <c r="D2312" s="96">
        <v>98405.7</v>
      </c>
      <c r="E2312" s="96">
        <v>1.355</v>
      </c>
      <c r="F2312" s="96">
        <v>3.3660000000000001</v>
      </c>
      <c r="G2312" s="96">
        <v>0.15</v>
      </c>
      <c r="H2312" s="96">
        <v>13.7</v>
      </c>
      <c r="I2312" s="96">
        <v>11.217613333333333</v>
      </c>
      <c r="J2312" s="96">
        <v>13.06</v>
      </c>
    </row>
    <row r="2313" spans="1:10" x14ac:dyDescent="0.25">
      <c r="A2313" s="96">
        <v>41005.291666666664</v>
      </c>
      <c r="B2313" s="96">
        <v>80</v>
      </c>
      <c r="C2313" s="96">
        <v>757</v>
      </c>
      <c r="D2313" s="96">
        <v>98405.7</v>
      </c>
      <c r="E2313" s="96">
        <v>3.9710000000000001</v>
      </c>
      <c r="F2313" s="96">
        <v>3.6059999999999999</v>
      </c>
      <c r="G2313" s="96">
        <v>0.15</v>
      </c>
      <c r="H2313" s="96">
        <v>13.7</v>
      </c>
      <c r="I2313" s="96">
        <v>11.414706666666666</v>
      </c>
      <c r="J2313" s="96">
        <v>13.06</v>
      </c>
    </row>
    <row r="2314" spans="1:10" x14ac:dyDescent="0.25">
      <c r="A2314" s="96">
        <v>41005.333333333336</v>
      </c>
      <c r="B2314" s="96">
        <v>90</v>
      </c>
      <c r="C2314" s="96">
        <v>824</v>
      </c>
      <c r="D2314" s="96">
        <v>98405.7</v>
      </c>
      <c r="E2314" s="96">
        <v>6.46</v>
      </c>
      <c r="F2314" s="96">
        <v>4.1580000000000004</v>
      </c>
      <c r="G2314" s="96">
        <v>0.15</v>
      </c>
      <c r="H2314" s="96">
        <v>13.7</v>
      </c>
      <c r="I2314" s="96">
        <v>11.746653333333333</v>
      </c>
      <c r="J2314" s="96">
        <v>13.06</v>
      </c>
    </row>
    <row r="2315" spans="1:10" x14ac:dyDescent="0.25">
      <c r="A2315" s="96">
        <v>41005.375</v>
      </c>
      <c r="B2315" s="96">
        <v>97</v>
      </c>
      <c r="C2315" s="96">
        <v>849</v>
      </c>
      <c r="D2315" s="96">
        <v>98405.7</v>
      </c>
      <c r="E2315" s="96">
        <v>7.5419999999999998</v>
      </c>
      <c r="F2315" s="96">
        <v>4.4489999999999998</v>
      </c>
      <c r="G2315" s="96">
        <v>0.15</v>
      </c>
      <c r="H2315" s="96">
        <v>13.7</v>
      </c>
      <c r="I2315" s="96">
        <v>12.213453333333332</v>
      </c>
      <c r="J2315" s="96">
        <v>13.06</v>
      </c>
    </row>
    <row r="2316" spans="1:10" x14ac:dyDescent="0.25">
      <c r="A2316" s="96">
        <v>41005.416666666664</v>
      </c>
      <c r="B2316" s="96">
        <v>99</v>
      </c>
      <c r="C2316" s="96">
        <v>861</v>
      </c>
      <c r="D2316" s="96">
        <v>98405.7</v>
      </c>
      <c r="E2316" s="96">
        <v>8.4030000000000005</v>
      </c>
      <c r="F2316" s="96">
        <v>4.7629999999999999</v>
      </c>
      <c r="G2316" s="96">
        <v>0.15</v>
      </c>
      <c r="H2316" s="96">
        <v>13.7</v>
      </c>
      <c r="I2316" s="96">
        <v>12.420919999999999</v>
      </c>
      <c r="J2316" s="96">
        <v>13.06</v>
      </c>
    </row>
    <row r="2317" spans="1:10" x14ac:dyDescent="0.25">
      <c r="A2317" s="96">
        <v>41005.458333333336</v>
      </c>
      <c r="B2317" s="96">
        <v>101</v>
      </c>
      <c r="C2317" s="96">
        <v>857</v>
      </c>
      <c r="D2317" s="96">
        <v>98405.7</v>
      </c>
      <c r="E2317" s="96">
        <v>9.0719999999999992</v>
      </c>
      <c r="F2317" s="96">
        <v>5.0960000000000001</v>
      </c>
      <c r="G2317" s="96">
        <v>0.15</v>
      </c>
      <c r="H2317" s="96">
        <v>13.7</v>
      </c>
      <c r="I2317" s="96">
        <v>12.700999999999999</v>
      </c>
      <c r="J2317" s="96">
        <v>13.06</v>
      </c>
    </row>
    <row r="2318" spans="1:10" x14ac:dyDescent="0.25">
      <c r="A2318" s="96">
        <v>41005.5</v>
      </c>
      <c r="B2318" s="96">
        <v>107</v>
      </c>
      <c r="C2318" s="96">
        <v>813</v>
      </c>
      <c r="D2318" s="96">
        <v>98405.7</v>
      </c>
      <c r="E2318" s="96">
        <v>9.4390000000000001</v>
      </c>
      <c r="F2318" s="96">
        <v>5.41</v>
      </c>
      <c r="G2318" s="96">
        <v>0.15</v>
      </c>
      <c r="H2318" s="96">
        <v>13.7</v>
      </c>
      <c r="I2318" s="96">
        <v>13.022573333333332</v>
      </c>
      <c r="J2318" s="96">
        <v>13.06</v>
      </c>
    </row>
    <row r="2319" spans="1:10" x14ac:dyDescent="0.25">
      <c r="A2319" s="96">
        <v>41005.541666666664</v>
      </c>
      <c r="B2319" s="96">
        <v>124</v>
      </c>
      <c r="C2319" s="96">
        <v>677</v>
      </c>
      <c r="D2319" s="96">
        <v>98405.7</v>
      </c>
      <c r="E2319" s="96">
        <v>9.4169999999999998</v>
      </c>
      <c r="F2319" s="96">
        <v>5.6630000000000003</v>
      </c>
      <c r="G2319" s="96">
        <v>0.15</v>
      </c>
      <c r="H2319" s="96">
        <v>13.7</v>
      </c>
      <c r="I2319" s="96">
        <v>13.769453333333331</v>
      </c>
      <c r="J2319" s="96">
        <v>13.06</v>
      </c>
    </row>
    <row r="2320" spans="1:10" x14ac:dyDescent="0.25">
      <c r="A2320" s="96">
        <v>41005.583333333336</v>
      </c>
      <c r="B2320" s="96">
        <v>156</v>
      </c>
      <c r="C2320" s="96">
        <v>313</v>
      </c>
      <c r="D2320" s="96">
        <v>98405.7</v>
      </c>
      <c r="E2320" s="96">
        <v>8.7360000000000007</v>
      </c>
      <c r="F2320" s="96">
        <v>5.8120000000000003</v>
      </c>
      <c r="G2320" s="96">
        <v>0.15</v>
      </c>
      <c r="H2320" s="96">
        <v>13.7</v>
      </c>
      <c r="I2320" s="96">
        <v>14.205133333333333</v>
      </c>
      <c r="J2320" s="96">
        <v>13.06</v>
      </c>
    </row>
    <row r="2321" spans="1:10" x14ac:dyDescent="0.25">
      <c r="A2321" s="96">
        <v>41005.625</v>
      </c>
      <c r="B2321" s="96">
        <v>85</v>
      </c>
      <c r="C2321" s="96">
        <v>30</v>
      </c>
      <c r="D2321" s="96">
        <v>98405.7</v>
      </c>
      <c r="E2321" s="96">
        <v>7.1719999999999997</v>
      </c>
      <c r="F2321" s="96">
        <v>5.6340000000000003</v>
      </c>
      <c r="G2321" s="96">
        <v>0.15</v>
      </c>
      <c r="H2321" s="96">
        <v>13.7</v>
      </c>
      <c r="I2321" s="96">
        <v>14.682306666666666</v>
      </c>
      <c r="J2321" s="96">
        <v>13.06</v>
      </c>
    </row>
    <row r="2322" spans="1:10" x14ac:dyDescent="0.25">
      <c r="A2322" s="96">
        <v>41005.666666666664</v>
      </c>
      <c r="B2322" s="96">
        <v>26</v>
      </c>
      <c r="C2322" s="96">
        <v>6</v>
      </c>
      <c r="D2322" s="96">
        <v>98405.7</v>
      </c>
      <c r="E2322" s="96">
        <v>5.5309999999999997</v>
      </c>
      <c r="F2322" s="96">
        <v>5.2610000000000001</v>
      </c>
      <c r="G2322" s="96">
        <v>0.15</v>
      </c>
      <c r="H2322" s="96">
        <v>13.7</v>
      </c>
      <c r="I2322" s="96">
        <v>14.661559999999998</v>
      </c>
      <c r="J2322" s="96">
        <v>13.06</v>
      </c>
    </row>
    <row r="2323" spans="1:10" x14ac:dyDescent="0.25">
      <c r="A2323" s="96">
        <v>41005.708333333336</v>
      </c>
      <c r="B2323" s="96">
        <v>4</v>
      </c>
      <c r="C2323" s="96">
        <v>2</v>
      </c>
      <c r="D2323" s="96">
        <v>98405.7</v>
      </c>
      <c r="E2323" s="96">
        <v>4.4050000000000002</v>
      </c>
      <c r="F2323" s="96">
        <v>5.1059999999999999</v>
      </c>
      <c r="G2323" s="96">
        <v>0.15</v>
      </c>
      <c r="H2323" s="96">
        <v>13.7</v>
      </c>
      <c r="I2323" s="96">
        <v>14.588946666666665</v>
      </c>
      <c r="J2323" s="96">
        <v>13.06</v>
      </c>
    </row>
    <row r="2324" spans="1:10" x14ac:dyDescent="0.25">
      <c r="A2324" s="96">
        <v>41005.75</v>
      </c>
      <c r="B2324" s="96">
        <v>0</v>
      </c>
      <c r="C2324" s="96">
        <v>0</v>
      </c>
      <c r="D2324" s="96">
        <v>98405.7</v>
      </c>
      <c r="E2324" s="96">
        <v>3.871</v>
      </c>
      <c r="F2324" s="96">
        <v>5.3310000000000004</v>
      </c>
      <c r="G2324" s="96">
        <v>0.15</v>
      </c>
      <c r="H2324" s="96">
        <v>13.7</v>
      </c>
      <c r="I2324" s="96">
        <v>14.018413333333331</v>
      </c>
      <c r="J2324" s="96">
        <v>13.06</v>
      </c>
    </row>
    <row r="2325" spans="1:10" x14ac:dyDescent="0.25">
      <c r="A2325" s="96">
        <v>41005.791666666664</v>
      </c>
      <c r="B2325" s="96">
        <v>0</v>
      </c>
      <c r="C2325" s="96">
        <v>0</v>
      </c>
      <c r="D2325" s="96">
        <v>98405.7</v>
      </c>
      <c r="E2325" s="96">
        <v>3.5960000000000001</v>
      </c>
      <c r="F2325" s="96">
        <v>5.6609999999999996</v>
      </c>
      <c r="G2325" s="96">
        <v>0.15</v>
      </c>
      <c r="H2325" s="96">
        <v>13.7</v>
      </c>
      <c r="I2325" s="96">
        <v>13.676093333333334</v>
      </c>
      <c r="J2325" s="96">
        <v>13.06</v>
      </c>
    </row>
    <row r="2326" spans="1:10" x14ac:dyDescent="0.25">
      <c r="A2326" s="96">
        <v>41005.833333333336</v>
      </c>
      <c r="B2326" s="96">
        <v>0</v>
      </c>
      <c r="C2326" s="96">
        <v>0</v>
      </c>
      <c r="D2326" s="96">
        <v>98405.7</v>
      </c>
      <c r="E2326" s="96">
        <v>3.4060000000000001</v>
      </c>
      <c r="F2326" s="96">
        <v>5.8380000000000001</v>
      </c>
      <c r="G2326" s="96">
        <v>0.15</v>
      </c>
      <c r="H2326" s="96">
        <v>13.7</v>
      </c>
      <c r="I2326" s="96">
        <v>13.447879999999998</v>
      </c>
      <c r="J2326" s="96">
        <v>13.06</v>
      </c>
    </row>
    <row r="2327" spans="1:10" x14ac:dyDescent="0.25">
      <c r="A2327" s="96">
        <v>41005.875</v>
      </c>
      <c r="B2327" s="96">
        <v>0</v>
      </c>
      <c r="C2327" s="96">
        <v>0</v>
      </c>
      <c r="D2327" s="96">
        <v>98405.7</v>
      </c>
      <c r="E2327" s="96">
        <v>3.2919999999999998</v>
      </c>
      <c r="F2327" s="96">
        <v>5.8</v>
      </c>
      <c r="G2327" s="96">
        <v>0.15</v>
      </c>
      <c r="H2327" s="96">
        <v>13.7</v>
      </c>
      <c r="I2327" s="96">
        <v>12.887719999999998</v>
      </c>
      <c r="J2327" s="96">
        <v>13.06</v>
      </c>
    </row>
    <row r="2328" spans="1:10" x14ac:dyDescent="0.25">
      <c r="A2328" s="96">
        <v>41005.916666666664</v>
      </c>
      <c r="B2328" s="96">
        <v>0</v>
      </c>
      <c r="C2328" s="96">
        <v>0</v>
      </c>
      <c r="D2328" s="96">
        <v>98405.7</v>
      </c>
      <c r="E2328" s="96">
        <v>3.2269999999999999</v>
      </c>
      <c r="F2328" s="96">
        <v>5.5890000000000004</v>
      </c>
      <c r="G2328" s="96">
        <v>0.15</v>
      </c>
      <c r="H2328" s="96">
        <v>13.7</v>
      </c>
      <c r="I2328" s="96">
        <v>12.379426666666665</v>
      </c>
      <c r="J2328" s="96">
        <v>13.06</v>
      </c>
    </row>
    <row r="2329" spans="1:10" x14ac:dyDescent="0.25">
      <c r="A2329" s="96">
        <v>41005.958333333336</v>
      </c>
      <c r="B2329" s="96">
        <v>0</v>
      </c>
      <c r="C2329" s="96">
        <v>0</v>
      </c>
      <c r="D2329" s="96">
        <v>98405.7</v>
      </c>
      <c r="E2329" s="96">
        <v>3.16</v>
      </c>
      <c r="F2329" s="96">
        <v>5.4089999999999998</v>
      </c>
      <c r="G2329" s="96">
        <v>0.15</v>
      </c>
      <c r="H2329" s="96">
        <v>13.7</v>
      </c>
      <c r="I2329" s="96">
        <v>11.508066666666666</v>
      </c>
      <c r="J2329" s="96">
        <v>13.06</v>
      </c>
    </row>
    <row r="2330" spans="1:10" x14ac:dyDescent="0.25">
      <c r="A2330" s="96">
        <v>41006</v>
      </c>
      <c r="B2330" s="96">
        <v>0</v>
      </c>
      <c r="C2330" s="96">
        <v>0</v>
      </c>
      <c r="D2330" s="96">
        <v>98405.7</v>
      </c>
      <c r="E2330" s="96">
        <v>2.907</v>
      </c>
      <c r="F2330" s="96">
        <v>5.4279999999999999</v>
      </c>
      <c r="G2330" s="96">
        <v>0.15</v>
      </c>
      <c r="H2330" s="96">
        <v>13.7</v>
      </c>
      <c r="I2330" s="96">
        <v>11.300599999999999</v>
      </c>
      <c r="J2330" s="96">
        <v>13.06</v>
      </c>
    </row>
    <row r="2331" spans="1:10" x14ac:dyDescent="0.25">
      <c r="A2331" s="96">
        <v>41006.041666666664</v>
      </c>
      <c r="B2331" s="96">
        <v>0</v>
      </c>
      <c r="C2331" s="96">
        <v>0</v>
      </c>
      <c r="D2331" s="96">
        <v>98405.7</v>
      </c>
      <c r="E2331" s="96">
        <v>2.2210000000000001</v>
      </c>
      <c r="F2331" s="96">
        <v>5.5460000000000003</v>
      </c>
      <c r="G2331" s="96">
        <v>0.15</v>
      </c>
      <c r="H2331" s="96">
        <v>13.7</v>
      </c>
      <c r="I2331" s="96">
        <v>10.979026666666666</v>
      </c>
      <c r="J2331" s="96">
        <v>13.06</v>
      </c>
    </row>
    <row r="2332" spans="1:10" x14ac:dyDescent="0.25">
      <c r="A2332" s="96">
        <v>41006.083333333336</v>
      </c>
      <c r="B2332" s="96">
        <v>0</v>
      </c>
      <c r="C2332" s="96">
        <v>0</v>
      </c>
      <c r="D2332" s="96">
        <v>98405.7</v>
      </c>
      <c r="E2332" s="96">
        <v>1.1739999999999999</v>
      </c>
      <c r="F2332" s="96">
        <v>5.3390000000000004</v>
      </c>
      <c r="G2332" s="96">
        <v>0.15</v>
      </c>
      <c r="H2332" s="96">
        <v>13.7</v>
      </c>
      <c r="I2332" s="96">
        <v>10.688573333333332</v>
      </c>
      <c r="J2332" s="96">
        <v>13.06</v>
      </c>
    </row>
    <row r="2333" spans="1:10" x14ac:dyDescent="0.25">
      <c r="A2333" s="96">
        <v>41006.125</v>
      </c>
      <c r="B2333" s="96">
        <v>0</v>
      </c>
      <c r="C2333" s="96">
        <v>0</v>
      </c>
      <c r="D2333" s="96">
        <v>98405.7</v>
      </c>
      <c r="E2333" s="96">
        <v>0.36499999999999999</v>
      </c>
      <c r="F2333" s="96">
        <v>5.3769999999999998</v>
      </c>
      <c r="G2333" s="96">
        <v>0.15</v>
      </c>
      <c r="H2333" s="96">
        <v>13.7</v>
      </c>
      <c r="I2333" s="96">
        <v>10.626333333333331</v>
      </c>
      <c r="J2333" s="96">
        <v>13.06</v>
      </c>
    </row>
    <row r="2334" spans="1:10" x14ac:dyDescent="0.25">
      <c r="A2334" s="96">
        <v>41006.166666666664</v>
      </c>
      <c r="B2334" s="96">
        <v>1</v>
      </c>
      <c r="C2334" s="96">
        <v>3</v>
      </c>
      <c r="D2334" s="96">
        <v>98405.7</v>
      </c>
      <c r="E2334" s="96">
        <v>4.5999999999999999E-2</v>
      </c>
      <c r="F2334" s="96">
        <v>5.3760000000000003</v>
      </c>
      <c r="G2334" s="96">
        <v>0.15</v>
      </c>
      <c r="H2334" s="96">
        <v>13.7</v>
      </c>
      <c r="I2334" s="96">
        <v>10.792306666666665</v>
      </c>
      <c r="J2334" s="96">
        <v>13.06</v>
      </c>
    </row>
    <row r="2335" spans="1:10" x14ac:dyDescent="0.25">
      <c r="A2335" s="96">
        <v>41006.208333333336</v>
      </c>
      <c r="B2335" s="96">
        <v>29</v>
      </c>
      <c r="C2335" s="96">
        <v>35</v>
      </c>
      <c r="D2335" s="96">
        <v>98405.7</v>
      </c>
      <c r="E2335" s="96">
        <v>0.6</v>
      </c>
      <c r="F2335" s="96">
        <v>5.6840000000000002</v>
      </c>
      <c r="G2335" s="96">
        <v>0.15</v>
      </c>
      <c r="H2335" s="96">
        <v>13.7</v>
      </c>
      <c r="I2335" s="96">
        <v>10.916786666666665</v>
      </c>
      <c r="J2335" s="96">
        <v>13.06</v>
      </c>
    </row>
    <row r="2336" spans="1:10" x14ac:dyDescent="0.25">
      <c r="A2336" s="96">
        <v>41006.25</v>
      </c>
      <c r="B2336" s="96">
        <v>82</v>
      </c>
      <c r="C2336" s="96">
        <v>73</v>
      </c>
      <c r="D2336" s="96">
        <v>98405.7</v>
      </c>
      <c r="E2336" s="96">
        <v>1.353</v>
      </c>
      <c r="F2336" s="96">
        <v>6.0030000000000001</v>
      </c>
      <c r="G2336" s="96">
        <v>0.15</v>
      </c>
      <c r="H2336" s="96">
        <v>13.7</v>
      </c>
      <c r="I2336" s="96">
        <v>10.927159999999999</v>
      </c>
      <c r="J2336" s="96">
        <v>13.06</v>
      </c>
    </row>
    <row r="2337" spans="1:10" x14ac:dyDescent="0.25">
      <c r="A2337" s="96">
        <v>41006.291666666664</v>
      </c>
      <c r="B2337" s="96">
        <v>100</v>
      </c>
      <c r="C2337" s="96">
        <v>31</v>
      </c>
      <c r="D2337" s="96">
        <v>98405.7</v>
      </c>
      <c r="E2337" s="96">
        <v>1.7849999999999999</v>
      </c>
      <c r="F2337" s="96">
        <v>6.5949999999999998</v>
      </c>
      <c r="G2337" s="96">
        <v>0.15</v>
      </c>
      <c r="H2337" s="96">
        <v>13.7</v>
      </c>
      <c r="I2337" s="96">
        <v>11.217613333333333</v>
      </c>
      <c r="J2337" s="96">
        <v>13.06</v>
      </c>
    </row>
    <row r="2338" spans="1:10" x14ac:dyDescent="0.25">
      <c r="A2338" s="96">
        <v>41006.333333333336</v>
      </c>
      <c r="B2338" s="96">
        <v>180</v>
      </c>
      <c r="C2338" s="96">
        <v>115</v>
      </c>
      <c r="D2338" s="96">
        <v>98405.7</v>
      </c>
      <c r="E2338" s="96">
        <v>2.649</v>
      </c>
      <c r="F2338" s="96">
        <v>6.9589999999999996</v>
      </c>
      <c r="G2338" s="96">
        <v>0.15</v>
      </c>
      <c r="H2338" s="96">
        <v>13.7</v>
      </c>
      <c r="I2338" s="96">
        <v>11.611799999999999</v>
      </c>
      <c r="J2338" s="96">
        <v>13.06</v>
      </c>
    </row>
    <row r="2339" spans="1:10" x14ac:dyDescent="0.25">
      <c r="A2339" s="96">
        <v>41006.375</v>
      </c>
      <c r="B2339" s="96">
        <v>200</v>
      </c>
      <c r="C2339" s="96">
        <v>343</v>
      </c>
      <c r="D2339" s="96">
        <v>98405.7</v>
      </c>
      <c r="E2339" s="96">
        <v>3.6840000000000002</v>
      </c>
      <c r="F2339" s="96">
        <v>7.1040000000000001</v>
      </c>
      <c r="G2339" s="96">
        <v>0.15</v>
      </c>
      <c r="H2339" s="96">
        <v>13.7</v>
      </c>
      <c r="I2339" s="96">
        <v>11.497693333333331</v>
      </c>
      <c r="J2339" s="96">
        <v>13.06</v>
      </c>
    </row>
    <row r="2340" spans="1:10" x14ac:dyDescent="0.25">
      <c r="A2340" s="96">
        <v>41006.416666666664</v>
      </c>
      <c r="B2340" s="96">
        <v>141</v>
      </c>
      <c r="C2340" s="96">
        <v>711</v>
      </c>
      <c r="D2340" s="96">
        <v>98405.7</v>
      </c>
      <c r="E2340" s="96">
        <v>4.7489999999999997</v>
      </c>
      <c r="F2340" s="96">
        <v>7.2210000000000001</v>
      </c>
      <c r="G2340" s="96">
        <v>0.15</v>
      </c>
      <c r="H2340" s="96">
        <v>13.7</v>
      </c>
      <c r="I2340" s="96">
        <v>11.601426666666665</v>
      </c>
      <c r="J2340" s="96">
        <v>13.06</v>
      </c>
    </row>
    <row r="2341" spans="1:10" x14ac:dyDescent="0.25">
      <c r="A2341" s="96">
        <v>41006.458333333336</v>
      </c>
      <c r="B2341" s="96">
        <v>160</v>
      </c>
      <c r="C2341" s="96">
        <v>622</v>
      </c>
      <c r="D2341" s="96">
        <v>98405.7</v>
      </c>
      <c r="E2341" s="96">
        <v>4.8979999999999997</v>
      </c>
      <c r="F2341" s="96">
        <v>7.383</v>
      </c>
      <c r="G2341" s="96">
        <v>0.15</v>
      </c>
      <c r="H2341" s="96">
        <v>13.7</v>
      </c>
      <c r="I2341" s="96">
        <v>12.420919999999999</v>
      </c>
      <c r="J2341" s="96">
        <v>13.06</v>
      </c>
    </row>
    <row r="2342" spans="1:10" x14ac:dyDescent="0.25">
      <c r="A2342" s="96">
        <v>41006.5</v>
      </c>
      <c r="B2342" s="96">
        <v>194</v>
      </c>
      <c r="C2342" s="96">
        <v>430</v>
      </c>
      <c r="D2342" s="96">
        <v>98405.7</v>
      </c>
      <c r="E2342" s="96">
        <v>4.49</v>
      </c>
      <c r="F2342" s="96">
        <v>7.3209999999999997</v>
      </c>
      <c r="G2342" s="96">
        <v>0.15</v>
      </c>
      <c r="H2342" s="96">
        <v>13.7</v>
      </c>
      <c r="I2342" s="96">
        <v>12.752866666666666</v>
      </c>
      <c r="J2342" s="96">
        <v>13.06</v>
      </c>
    </row>
    <row r="2343" spans="1:10" x14ac:dyDescent="0.25">
      <c r="A2343" s="96">
        <v>41006.541666666664</v>
      </c>
      <c r="B2343" s="96">
        <v>178</v>
      </c>
      <c r="C2343" s="96">
        <v>410</v>
      </c>
      <c r="D2343" s="96">
        <v>98405.7</v>
      </c>
      <c r="E2343" s="96">
        <v>4.4489999999999998</v>
      </c>
      <c r="F2343" s="96">
        <v>7.1260000000000003</v>
      </c>
      <c r="G2343" s="96">
        <v>0.15</v>
      </c>
      <c r="H2343" s="96">
        <v>13.7</v>
      </c>
      <c r="I2343" s="96">
        <v>12.908466666666666</v>
      </c>
      <c r="J2343" s="96">
        <v>13.06</v>
      </c>
    </row>
    <row r="2344" spans="1:10" x14ac:dyDescent="0.25">
      <c r="A2344" s="96">
        <v>41006.583333333336</v>
      </c>
      <c r="B2344" s="96">
        <v>140</v>
      </c>
      <c r="C2344" s="96">
        <v>454</v>
      </c>
      <c r="D2344" s="96">
        <v>98405.7</v>
      </c>
      <c r="E2344" s="96">
        <v>4.4219999999999997</v>
      </c>
      <c r="F2344" s="96">
        <v>6.9619999999999997</v>
      </c>
      <c r="G2344" s="96">
        <v>0.15</v>
      </c>
      <c r="H2344" s="96">
        <v>13.7</v>
      </c>
      <c r="I2344" s="96">
        <v>13.0122</v>
      </c>
      <c r="J2344" s="96">
        <v>13.06</v>
      </c>
    </row>
    <row r="2345" spans="1:10" x14ac:dyDescent="0.25">
      <c r="A2345" s="96">
        <v>41006.625</v>
      </c>
      <c r="B2345" s="96">
        <v>97</v>
      </c>
      <c r="C2345" s="96">
        <v>517</v>
      </c>
      <c r="D2345" s="96">
        <v>98405.7</v>
      </c>
      <c r="E2345" s="96">
        <v>4.1100000000000003</v>
      </c>
      <c r="F2345" s="96">
        <v>6.6859999999999999</v>
      </c>
      <c r="G2345" s="96">
        <v>0.15</v>
      </c>
      <c r="H2345" s="96">
        <v>13.7</v>
      </c>
      <c r="I2345" s="96">
        <v>12.524653333333333</v>
      </c>
      <c r="J2345" s="96">
        <v>13.06</v>
      </c>
    </row>
    <row r="2346" spans="1:10" x14ac:dyDescent="0.25">
      <c r="A2346" s="96">
        <v>41006.666666666664</v>
      </c>
      <c r="B2346" s="96">
        <v>61</v>
      </c>
      <c r="C2346" s="96">
        <v>447</v>
      </c>
      <c r="D2346" s="96">
        <v>98405.7</v>
      </c>
      <c r="E2346" s="96">
        <v>3.2749999999999999</v>
      </c>
      <c r="F2346" s="96">
        <v>6.1150000000000002</v>
      </c>
      <c r="G2346" s="96">
        <v>0.15</v>
      </c>
      <c r="H2346" s="96">
        <v>13.7</v>
      </c>
      <c r="I2346" s="96">
        <v>11.933373333333332</v>
      </c>
      <c r="J2346" s="96">
        <v>13.06</v>
      </c>
    </row>
    <row r="2347" spans="1:10" x14ac:dyDescent="0.25">
      <c r="A2347" s="96">
        <v>41006.708333333336</v>
      </c>
      <c r="B2347" s="96">
        <v>20</v>
      </c>
      <c r="C2347" s="96">
        <v>139</v>
      </c>
      <c r="D2347" s="96">
        <v>98405.7</v>
      </c>
      <c r="E2347" s="96">
        <v>1.337</v>
      </c>
      <c r="F2347" s="96">
        <v>5.2320000000000002</v>
      </c>
      <c r="G2347" s="96">
        <v>0.15</v>
      </c>
      <c r="H2347" s="96">
        <v>13.7</v>
      </c>
      <c r="I2347" s="96">
        <v>12.078599999999998</v>
      </c>
      <c r="J2347" s="96">
        <v>13.06</v>
      </c>
    </row>
    <row r="2348" spans="1:10" x14ac:dyDescent="0.25">
      <c r="A2348" s="96">
        <v>41006.75</v>
      </c>
      <c r="B2348" s="96">
        <v>0</v>
      </c>
      <c r="C2348" s="96">
        <v>0</v>
      </c>
      <c r="D2348" s="96">
        <v>98405.7</v>
      </c>
      <c r="E2348" s="96">
        <v>-0.44400000000000001</v>
      </c>
      <c r="F2348" s="96">
        <v>4.7069999999999999</v>
      </c>
      <c r="G2348" s="96">
        <v>0.15</v>
      </c>
      <c r="H2348" s="96">
        <v>13.7</v>
      </c>
      <c r="I2348" s="96">
        <v>11.829639999999999</v>
      </c>
      <c r="J2348" s="96">
        <v>13.06</v>
      </c>
    </row>
    <row r="2349" spans="1:10" x14ac:dyDescent="0.25">
      <c r="A2349" s="96">
        <v>41006.791666666664</v>
      </c>
      <c r="B2349" s="96">
        <v>0</v>
      </c>
      <c r="C2349" s="96">
        <v>0</v>
      </c>
      <c r="D2349" s="96">
        <v>98405.7</v>
      </c>
      <c r="E2349" s="96">
        <v>-0.52500000000000002</v>
      </c>
      <c r="F2349" s="96">
        <v>4.3840000000000003</v>
      </c>
      <c r="G2349" s="96">
        <v>0.15</v>
      </c>
      <c r="H2349" s="96">
        <v>13.7</v>
      </c>
      <c r="I2349" s="96">
        <v>11.508066666666664</v>
      </c>
      <c r="J2349" s="96">
        <v>13.06</v>
      </c>
    </row>
    <row r="2350" spans="1:10" x14ac:dyDescent="0.25">
      <c r="A2350" s="96">
        <v>41006.833333333336</v>
      </c>
      <c r="B2350" s="96">
        <v>0</v>
      </c>
      <c r="C2350" s="96">
        <v>0</v>
      </c>
      <c r="D2350" s="96">
        <v>98405.7</v>
      </c>
      <c r="E2350" s="96">
        <v>-0.67800000000000005</v>
      </c>
      <c r="F2350" s="96">
        <v>4.048</v>
      </c>
      <c r="G2350" s="96">
        <v>0.15</v>
      </c>
      <c r="H2350" s="96">
        <v>13.7</v>
      </c>
      <c r="I2350" s="96">
        <v>11.165746666666667</v>
      </c>
      <c r="J2350" s="96">
        <v>13.06</v>
      </c>
    </row>
    <row r="2351" spans="1:10" x14ac:dyDescent="0.25">
      <c r="A2351" s="96">
        <v>41006.875</v>
      </c>
      <c r="B2351" s="96">
        <v>0</v>
      </c>
      <c r="C2351" s="96">
        <v>0</v>
      </c>
      <c r="D2351" s="96">
        <v>98405.7</v>
      </c>
      <c r="E2351" s="96">
        <v>-1.31</v>
      </c>
      <c r="F2351" s="96">
        <v>3.8849999999999998</v>
      </c>
      <c r="G2351" s="96">
        <v>0.15</v>
      </c>
      <c r="H2351" s="96">
        <v>13.7</v>
      </c>
      <c r="I2351" s="96">
        <v>11.020519999999999</v>
      </c>
      <c r="J2351" s="96">
        <v>13.06</v>
      </c>
    </row>
    <row r="2352" spans="1:10" x14ac:dyDescent="0.25">
      <c r="A2352" s="96">
        <v>41006.916666666664</v>
      </c>
      <c r="B2352" s="96">
        <v>0</v>
      </c>
      <c r="C2352" s="96">
        <v>0</v>
      </c>
      <c r="D2352" s="96">
        <v>98405.7</v>
      </c>
      <c r="E2352" s="96">
        <v>-1.845</v>
      </c>
      <c r="F2352" s="96">
        <v>3.8250000000000002</v>
      </c>
      <c r="G2352" s="96">
        <v>0.15</v>
      </c>
      <c r="H2352" s="96">
        <v>13.7</v>
      </c>
      <c r="I2352" s="96">
        <v>10.979026666666666</v>
      </c>
      <c r="J2352" s="96">
        <v>13.06</v>
      </c>
    </row>
    <row r="2353" spans="1:10" x14ac:dyDescent="0.25">
      <c r="A2353" s="96">
        <v>41006.958333333336</v>
      </c>
      <c r="B2353" s="96">
        <v>0</v>
      </c>
      <c r="C2353" s="96">
        <v>0</v>
      </c>
      <c r="D2353" s="96">
        <v>98405.7</v>
      </c>
      <c r="E2353" s="96">
        <v>-2.2730000000000001</v>
      </c>
      <c r="F2353" s="96">
        <v>3.8119999999999998</v>
      </c>
      <c r="G2353" s="96">
        <v>0.15</v>
      </c>
      <c r="H2353" s="96">
        <v>13.7</v>
      </c>
      <c r="I2353" s="96">
        <v>10.522599999999999</v>
      </c>
      <c r="J2353" s="96">
        <v>13.06</v>
      </c>
    </row>
    <row r="2354" spans="1:10" x14ac:dyDescent="0.25">
      <c r="A2354" s="96">
        <v>41007</v>
      </c>
      <c r="B2354" s="96">
        <v>0</v>
      </c>
      <c r="C2354" s="96">
        <v>0</v>
      </c>
      <c r="D2354" s="96">
        <v>98405.7</v>
      </c>
      <c r="E2354" s="96">
        <v>-2.6190000000000002</v>
      </c>
      <c r="F2354" s="96">
        <v>3.8119999999999998</v>
      </c>
      <c r="G2354" s="96">
        <v>0.15</v>
      </c>
      <c r="H2354" s="96">
        <v>13.7</v>
      </c>
      <c r="I2354" s="96">
        <v>9.8068399999999993</v>
      </c>
      <c r="J2354" s="96">
        <v>13.06</v>
      </c>
    </row>
    <row r="2355" spans="1:10" x14ac:dyDescent="0.25">
      <c r="A2355" s="96">
        <v>41007.041666666664</v>
      </c>
      <c r="B2355" s="96">
        <v>0</v>
      </c>
      <c r="C2355" s="96">
        <v>0</v>
      </c>
      <c r="D2355" s="96">
        <v>98405.7</v>
      </c>
      <c r="E2355" s="96">
        <v>-3.0169999999999999</v>
      </c>
      <c r="F2355" s="96">
        <v>3.8159999999999998</v>
      </c>
      <c r="G2355" s="96">
        <v>0.15</v>
      </c>
      <c r="H2355" s="96">
        <v>13.7</v>
      </c>
      <c r="I2355" s="96">
        <v>9.5786266666666648</v>
      </c>
      <c r="J2355" s="96">
        <v>13.06</v>
      </c>
    </row>
    <row r="2356" spans="1:10" x14ac:dyDescent="0.25">
      <c r="A2356" s="96">
        <v>41007.083333333336</v>
      </c>
      <c r="B2356" s="96">
        <v>0</v>
      </c>
      <c r="C2356" s="96">
        <v>0</v>
      </c>
      <c r="D2356" s="96">
        <v>98405.7</v>
      </c>
      <c r="E2356" s="96">
        <v>-3.214</v>
      </c>
      <c r="F2356" s="96">
        <v>3.8340000000000001</v>
      </c>
      <c r="G2356" s="96">
        <v>0.15</v>
      </c>
      <c r="H2356" s="96">
        <v>13.7</v>
      </c>
      <c r="I2356" s="96">
        <v>9.4437733333333327</v>
      </c>
      <c r="J2356" s="96">
        <v>13.06</v>
      </c>
    </row>
    <row r="2357" spans="1:10" x14ac:dyDescent="0.25">
      <c r="A2357" s="96">
        <v>41007.125</v>
      </c>
      <c r="B2357" s="96">
        <v>0</v>
      </c>
      <c r="C2357" s="96">
        <v>0</v>
      </c>
      <c r="D2357" s="96">
        <v>98405.7</v>
      </c>
      <c r="E2357" s="96">
        <v>-3.3180000000000001</v>
      </c>
      <c r="F2357" s="96">
        <v>3.8159999999999998</v>
      </c>
      <c r="G2357" s="96">
        <v>0.15</v>
      </c>
      <c r="H2357" s="96">
        <v>13.7</v>
      </c>
      <c r="I2357" s="96">
        <v>9.4126533333333331</v>
      </c>
      <c r="J2357" s="96">
        <v>13.06</v>
      </c>
    </row>
    <row r="2358" spans="1:10" x14ac:dyDescent="0.25">
      <c r="A2358" s="96">
        <v>41007.166666666664</v>
      </c>
      <c r="B2358" s="96">
        <v>2</v>
      </c>
      <c r="C2358" s="96">
        <v>16</v>
      </c>
      <c r="D2358" s="96">
        <v>98405.7</v>
      </c>
      <c r="E2358" s="96">
        <v>-3.335</v>
      </c>
      <c r="F2358" s="96">
        <v>3.76</v>
      </c>
      <c r="G2358" s="96">
        <v>0.15</v>
      </c>
      <c r="H2358" s="96">
        <v>13.7</v>
      </c>
      <c r="I2358" s="96">
        <v>9.5371333333333332</v>
      </c>
      <c r="J2358" s="96">
        <v>13.06</v>
      </c>
    </row>
    <row r="2359" spans="1:10" x14ac:dyDescent="0.25">
      <c r="A2359" s="96">
        <v>41007.208333333336</v>
      </c>
      <c r="B2359" s="96">
        <v>36</v>
      </c>
      <c r="C2359" s="96">
        <v>365</v>
      </c>
      <c r="D2359" s="96">
        <v>98405.7</v>
      </c>
      <c r="E2359" s="96">
        <v>-1.218</v>
      </c>
      <c r="F2359" s="96">
        <v>3.726</v>
      </c>
      <c r="G2359" s="96">
        <v>0.15</v>
      </c>
      <c r="H2359" s="96">
        <v>13.7</v>
      </c>
      <c r="I2359" s="96">
        <v>9.2777999999999992</v>
      </c>
      <c r="J2359" s="96">
        <v>13.06</v>
      </c>
    </row>
    <row r="2360" spans="1:10" x14ac:dyDescent="0.25">
      <c r="A2360" s="96">
        <v>41007.25</v>
      </c>
      <c r="B2360" s="96">
        <v>65</v>
      </c>
      <c r="C2360" s="96">
        <v>617</v>
      </c>
      <c r="D2360" s="96">
        <v>98405.7</v>
      </c>
      <c r="E2360" s="96">
        <v>1.2350000000000001</v>
      </c>
      <c r="F2360" s="96">
        <v>3.8809999999999998</v>
      </c>
      <c r="G2360" s="96">
        <v>0.15</v>
      </c>
      <c r="H2360" s="96">
        <v>13.7</v>
      </c>
      <c r="I2360" s="96">
        <v>8.8109999999999999</v>
      </c>
      <c r="J2360" s="96">
        <v>13.06</v>
      </c>
    </row>
    <row r="2361" spans="1:10" x14ac:dyDescent="0.25">
      <c r="A2361" s="96">
        <v>41007.291666666664</v>
      </c>
      <c r="B2361" s="96">
        <v>86</v>
      </c>
      <c r="C2361" s="96">
        <v>712</v>
      </c>
      <c r="D2361" s="96">
        <v>98405.7</v>
      </c>
      <c r="E2361" s="96">
        <v>3.0619999999999998</v>
      </c>
      <c r="F2361" s="96">
        <v>3.758</v>
      </c>
      <c r="G2361" s="96">
        <v>0.15</v>
      </c>
      <c r="H2361" s="96">
        <v>13.7</v>
      </c>
      <c r="I2361" s="96">
        <v>9.8794533333333323</v>
      </c>
      <c r="J2361" s="96">
        <v>13.06</v>
      </c>
    </row>
    <row r="2362" spans="1:10" x14ac:dyDescent="0.25">
      <c r="A2362" s="96">
        <v>41007.333333333336</v>
      </c>
      <c r="B2362" s="96">
        <v>133</v>
      </c>
      <c r="C2362" s="96">
        <v>518</v>
      </c>
      <c r="D2362" s="96">
        <v>98405.7</v>
      </c>
      <c r="E2362" s="96">
        <v>3.7290000000000001</v>
      </c>
      <c r="F2362" s="96">
        <v>3.3250000000000002</v>
      </c>
      <c r="G2362" s="96">
        <v>0.15</v>
      </c>
      <c r="H2362" s="96">
        <v>13.7</v>
      </c>
      <c r="I2362" s="96">
        <v>10.885666666666665</v>
      </c>
      <c r="J2362" s="96">
        <v>13.06</v>
      </c>
    </row>
    <row r="2363" spans="1:10" x14ac:dyDescent="0.25">
      <c r="A2363" s="96">
        <v>41007.375</v>
      </c>
      <c r="B2363" s="96">
        <v>158</v>
      </c>
      <c r="C2363" s="96">
        <v>514</v>
      </c>
      <c r="D2363" s="96">
        <v>98405.7</v>
      </c>
      <c r="E2363" s="96">
        <v>4.4850000000000003</v>
      </c>
      <c r="F2363" s="96">
        <v>2.8559999999999999</v>
      </c>
      <c r="G2363" s="96">
        <v>0.15</v>
      </c>
      <c r="H2363" s="96">
        <v>13.7</v>
      </c>
      <c r="I2363" s="96">
        <v>11.497693333333332</v>
      </c>
      <c r="J2363" s="96">
        <v>13.06</v>
      </c>
    </row>
    <row r="2364" spans="1:10" x14ac:dyDescent="0.25">
      <c r="A2364" s="96">
        <v>41007.416666666664</v>
      </c>
      <c r="B2364" s="96">
        <v>152</v>
      </c>
      <c r="C2364" s="96">
        <v>601</v>
      </c>
      <c r="D2364" s="96">
        <v>98405.7</v>
      </c>
      <c r="E2364" s="96">
        <v>5.3540000000000001</v>
      </c>
      <c r="F2364" s="96">
        <v>2.5270000000000001</v>
      </c>
      <c r="G2364" s="96">
        <v>0.15</v>
      </c>
      <c r="H2364" s="96">
        <v>13.7</v>
      </c>
      <c r="I2364" s="96">
        <v>12.047479999999998</v>
      </c>
      <c r="J2364" s="96">
        <v>13.06</v>
      </c>
    </row>
    <row r="2365" spans="1:10" x14ac:dyDescent="0.25">
      <c r="A2365" s="96">
        <v>41007.458333333336</v>
      </c>
      <c r="B2365" s="96">
        <v>128</v>
      </c>
      <c r="C2365" s="96">
        <v>715</v>
      </c>
      <c r="D2365" s="96">
        <v>98405.7</v>
      </c>
      <c r="E2365" s="96">
        <v>6.1849999999999996</v>
      </c>
      <c r="F2365" s="96">
        <v>2.7170000000000001</v>
      </c>
      <c r="G2365" s="96">
        <v>0.15</v>
      </c>
      <c r="H2365" s="96">
        <v>13.7</v>
      </c>
      <c r="I2365" s="96">
        <v>12.306813333333332</v>
      </c>
      <c r="J2365" s="96">
        <v>13.06</v>
      </c>
    </row>
    <row r="2366" spans="1:10" x14ac:dyDescent="0.25">
      <c r="A2366" s="96">
        <v>41007.5</v>
      </c>
      <c r="B2366" s="96">
        <v>100</v>
      </c>
      <c r="C2366" s="96">
        <v>841</v>
      </c>
      <c r="D2366" s="96">
        <v>98405.7</v>
      </c>
      <c r="E2366" s="96">
        <v>6.8810000000000002</v>
      </c>
      <c r="F2366" s="96">
        <v>3.18</v>
      </c>
      <c r="G2366" s="96">
        <v>0.15</v>
      </c>
      <c r="H2366" s="96">
        <v>13.7</v>
      </c>
      <c r="I2366" s="96">
        <v>12.545399999999999</v>
      </c>
      <c r="J2366" s="96">
        <v>13.06</v>
      </c>
    </row>
    <row r="2367" spans="1:10" x14ac:dyDescent="0.25">
      <c r="A2367" s="96">
        <v>41007.541666666664</v>
      </c>
      <c r="B2367" s="96">
        <v>93</v>
      </c>
      <c r="C2367" s="96">
        <v>839</v>
      </c>
      <c r="D2367" s="96">
        <v>98405.7</v>
      </c>
      <c r="E2367" s="96">
        <v>7.2409999999999997</v>
      </c>
      <c r="F2367" s="96">
        <v>3.5950000000000002</v>
      </c>
      <c r="G2367" s="96">
        <v>0.15</v>
      </c>
      <c r="H2367" s="96">
        <v>13.7</v>
      </c>
      <c r="I2367" s="96">
        <v>13.427133333333332</v>
      </c>
      <c r="J2367" s="96">
        <v>13.06</v>
      </c>
    </row>
    <row r="2368" spans="1:10" x14ac:dyDescent="0.25">
      <c r="A2368" s="96">
        <v>41007.583333333336</v>
      </c>
      <c r="B2368" s="96">
        <v>88</v>
      </c>
      <c r="C2368" s="96">
        <v>801</v>
      </c>
      <c r="D2368" s="96">
        <v>98405.7</v>
      </c>
      <c r="E2368" s="96">
        <v>7.2750000000000004</v>
      </c>
      <c r="F2368" s="96">
        <v>3.847</v>
      </c>
      <c r="G2368" s="96">
        <v>0.15</v>
      </c>
      <c r="H2368" s="96">
        <v>13.7</v>
      </c>
      <c r="I2368" s="96">
        <v>13.66572</v>
      </c>
      <c r="J2368" s="96">
        <v>13.06</v>
      </c>
    </row>
    <row r="2369" spans="1:10" x14ac:dyDescent="0.25">
      <c r="A2369" s="96">
        <v>41007.625</v>
      </c>
      <c r="B2369" s="96">
        <v>97</v>
      </c>
      <c r="C2369" s="96">
        <v>483</v>
      </c>
      <c r="D2369" s="96">
        <v>98405.7</v>
      </c>
      <c r="E2369" s="96">
        <v>6.8170000000000002</v>
      </c>
      <c r="F2369" s="96">
        <v>3.9430000000000001</v>
      </c>
      <c r="G2369" s="96">
        <v>0.15</v>
      </c>
      <c r="H2369" s="96">
        <v>13.7</v>
      </c>
      <c r="I2369" s="96">
        <v>13.603479999999998</v>
      </c>
      <c r="J2369" s="96">
        <v>13.06</v>
      </c>
    </row>
    <row r="2370" spans="1:10" x14ac:dyDescent="0.25">
      <c r="A2370" s="96">
        <v>41007.666666666664</v>
      </c>
      <c r="B2370" s="96">
        <v>63</v>
      </c>
      <c r="C2370" s="96">
        <v>99</v>
      </c>
      <c r="D2370" s="96">
        <v>98405.7</v>
      </c>
      <c r="E2370" s="96">
        <v>5.7949999999999999</v>
      </c>
      <c r="F2370" s="96">
        <v>3.6030000000000002</v>
      </c>
      <c r="G2370" s="96">
        <v>0.15</v>
      </c>
      <c r="H2370" s="96">
        <v>13.7</v>
      </c>
      <c r="I2370" s="96">
        <v>13.82132</v>
      </c>
      <c r="J2370" s="96">
        <v>13.06</v>
      </c>
    </row>
    <row r="2371" spans="1:10" x14ac:dyDescent="0.25">
      <c r="A2371" s="96">
        <v>41007.708333333336</v>
      </c>
      <c r="B2371" s="96">
        <v>15</v>
      </c>
      <c r="C2371" s="96">
        <v>27</v>
      </c>
      <c r="D2371" s="96">
        <v>98405.7</v>
      </c>
      <c r="E2371" s="96">
        <v>3.9769999999999999</v>
      </c>
      <c r="F2371" s="96">
        <v>3.3149999999999999</v>
      </c>
      <c r="G2371" s="96">
        <v>0.15</v>
      </c>
      <c r="H2371" s="96">
        <v>13.7</v>
      </c>
      <c r="I2371" s="96">
        <v>13.790199999999999</v>
      </c>
      <c r="J2371" s="96">
        <v>13.06</v>
      </c>
    </row>
    <row r="2372" spans="1:10" x14ac:dyDescent="0.25">
      <c r="A2372" s="96">
        <v>41007.75</v>
      </c>
      <c r="B2372" s="96">
        <v>0</v>
      </c>
      <c r="C2372" s="96">
        <v>0</v>
      </c>
      <c r="D2372" s="96">
        <v>98405.7</v>
      </c>
      <c r="E2372" s="96">
        <v>2.5059999999999998</v>
      </c>
      <c r="F2372" s="96">
        <v>3.5409999999999999</v>
      </c>
      <c r="G2372" s="96">
        <v>0.15</v>
      </c>
      <c r="H2372" s="96">
        <v>13.7</v>
      </c>
      <c r="I2372" s="96">
        <v>12.877346666666664</v>
      </c>
      <c r="J2372" s="96">
        <v>13.06</v>
      </c>
    </row>
    <row r="2373" spans="1:10" x14ac:dyDescent="0.25">
      <c r="A2373" s="96">
        <v>41007.791666666664</v>
      </c>
      <c r="B2373" s="96">
        <v>0</v>
      </c>
      <c r="C2373" s="96">
        <v>0</v>
      </c>
      <c r="D2373" s="96">
        <v>98405.7</v>
      </c>
      <c r="E2373" s="96">
        <v>2.0059999999999998</v>
      </c>
      <c r="F2373" s="96">
        <v>3.9369999999999998</v>
      </c>
      <c r="G2373" s="96">
        <v>0.15</v>
      </c>
      <c r="H2373" s="96">
        <v>13.7</v>
      </c>
      <c r="I2373" s="96">
        <v>12.742493333333332</v>
      </c>
      <c r="J2373" s="96">
        <v>13.06</v>
      </c>
    </row>
    <row r="2374" spans="1:10" x14ac:dyDescent="0.25">
      <c r="A2374" s="96">
        <v>41007.833333333336</v>
      </c>
      <c r="B2374" s="96">
        <v>0</v>
      </c>
      <c r="C2374" s="96">
        <v>0</v>
      </c>
      <c r="D2374" s="96">
        <v>98405.7</v>
      </c>
      <c r="E2374" s="96">
        <v>2.0499999999999998</v>
      </c>
      <c r="F2374" s="96">
        <v>4.4640000000000004</v>
      </c>
      <c r="G2374" s="96">
        <v>0.15</v>
      </c>
      <c r="H2374" s="96">
        <v>13.7</v>
      </c>
      <c r="I2374" s="96">
        <v>13.126306666666665</v>
      </c>
      <c r="J2374" s="96">
        <v>13.06</v>
      </c>
    </row>
    <row r="2375" spans="1:10" x14ac:dyDescent="0.25">
      <c r="A2375" s="96">
        <v>41007.875</v>
      </c>
      <c r="B2375" s="96">
        <v>0</v>
      </c>
      <c r="C2375" s="96">
        <v>0</v>
      </c>
      <c r="D2375" s="96">
        <v>98405.7</v>
      </c>
      <c r="E2375" s="96">
        <v>2.2549999999999999</v>
      </c>
      <c r="F2375" s="96">
        <v>5.0629999999999997</v>
      </c>
      <c r="G2375" s="96">
        <v>0.15</v>
      </c>
      <c r="H2375" s="96">
        <v>13.7</v>
      </c>
      <c r="I2375" s="96">
        <v>13.240413333333331</v>
      </c>
      <c r="J2375" s="96">
        <v>13.06</v>
      </c>
    </row>
    <row r="2376" spans="1:10" x14ac:dyDescent="0.25">
      <c r="A2376" s="96">
        <v>41007.916666666664</v>
      </c>
      <c r="B2376" s="96">
        <v>0</v>
      </c>
      <c r="C2376" s="96">
        <v>0</v>
      </c>
      <c r="D2376" s="96">
        <v>98405.7</v>
      </c>
      <c r="E2376" s="96">
        <v>2.13</v>
      </c>
      <c r="F2376" s="96">
        <v>5.468</v>
      </c>
      <c r="G2376" s="96">
        <v>0.15</v>
      </c>
      <c r="H2376" s="96">
        <v>13.7</v>
      </c>
      <c r="I2376" s="96">
        <v>13.240413333333333</v>
      </c>
      <c r="J2376" s="96">
        <v>13.06</v>
      </c>
    </row>
    <row r="2377" spans="1:10" x14ac:dyDescent="0.25">
      <c r="A2377" s="96">
        <v>41007.958333333336</v>
      </c>
      <c r="B2377" s="96">
        <v>0</v>
      </c>
      <c r="C2377" s="96">
        <v>0</v>
      </c>
      <c r="D2377" s="96">
        <v>98405.7</v>
      </c>
      <c r="E2377" s="96">
        <v>1.925</v>
      </c>
      <c r="F2377" s="96">
        <v>5.7130000000000001</v>
      </c>
      <c r="G2377" s="96">
        <v>0.15</v>
      </c>
      <c r="H2377" s="96">
        <v>13.7</v>
      </c>
      <c r="I2377" s="96">
        <v>13.188546666666666</v>
      </c>
      <c r="J2377" s="96">
        <v>13.06</v>
      </c>
    </row>
    <row r="2378" spans="1:10" x14ac:dyDescent="0.25">
      <c r="A2378" s="96">
        <v>41008</v>
      </c>
      <c r="B2378" s="96">
        <v>0</v>
      </c>
      <c r="C2378" s="96">
        <v>0</v>
      </c>
      <c r="D2378" s="96">
        <v>98405.7</v>
      </c>
      <c r="E2378" s="96">
        <v>1.7989999999999999</v>
      </c>
      <c r="F2378" s="96">
        <v>5.7809999999999997</v>
      </c>
      <c r="G2378" s="96">
        <v>0.15</v>
      </c>
      <c r="H2378" s="96">
        <v>13.7</v>
      </c>
      <c r="I2378" s="96">
        <v>13.126306666666665</v>
      </c>
      <c r="J2378" s="96">
        <v>13.06</v>
      </c>
    </row>
    <row r="2379" spans="1:10" x14ac:dyDescent="0.25">
      <c r="A2379" s="96">
        <v>41008.041666666664</v>
      </c>
      <c r="B2379" s="96">
        <v>0</v>
      </c>
      <c r="C2379" s="96">
        <v>0</v>
      </c>
      <c r="D2379" s="96">
        <v>98405.7</v>
      </c>
      <c r="E2379" s="96">
        <v>1.8280000000000001</v>
      </c>
      <c r="F2379" s="96">
        <v>5.819</v>
      </c>
      <c r="G2379" s="96">
        <v>0.15</v>
      </c>
      <c r="H2379" s="96">
        <v>13.7</v>
      </c>
      <c r="I2379" s="96">
        <v>12.680253333333333</v>
      </c>
      <c r="J2379" s="96">
        <v>13.06</v>
      </c>
    </row>
    <row r="2380" spans="1:10" x14ac:dyDescent="0.25">
      <c r="A2380" s="96">
        <v>41008.083333333336</v>
      </c>
      <c r="B2380" s="96">
        <v>0</v>
      </c>
      <c r="C2380" s="96">
        <v>0</v>
      </c>
      <c r="D2380" s="96">
        <v>98405.7</v>
      </c>
      <c r="E2380" s="96">
        <v>1.61</v>
      </c>
      <c r="F2380" s="96">
        <v>5.6859999999999999</v>
      </c>
      <c r="G2380" s="96">
        <v>0.15</v>
      </c>
      <c r="H2380" s="96">
        <v>13.7</v>
      </c>
      <c r="I2380" s="96">
        <v>12.016359999999999</v>
      </c>
      <c r="J2380" s="96">
        <v>13.06</v>
      </c>
    </row>
    <row r="2381" spans="1:10" x14ac:dyDescent="0.25">
      <c r="A2381" s="96">
        <v>41008.125</v>
      </c>
      <c r="B2381" s="96">
        <v>0</v>
      </c>
      <c r="C2381" s="96">
        <v>0</v>
      </c>
      <c r="D2381" s="96">
        <v>98405.7</v>
      </c>
      <c r="E2381" s="96">
        <v>1.47</v>
      </c>
      <c r="F2381" s="96">
        <v>5.6609999999999996</v>
      </c>
      <c r="G2381" s="96">
        <v>0.15</v>
      </c>
      <c r="H2381" s="96">
        <v>13.7</v>
      </c>
      <c r="I2381" s="96">
        <v>11.684413333333332</v>
      </c>
      <c r="J2381" s="96">
        <v>13.06</v>
      </c>
    </row>
    <row r="2382" spans="1:10" x14ac:dyDescent="0.25">
      <c r="A2382" s="96">
        <v>41008.166666666664</v>
      </c>
      <c r="B2382" s="96">
        <v>1</v>
      </c>
      <c r="C2382" s="96">
        <v>0</v>
      </c>
      <c r="D2382" s="96">
        <v>98405.7</v>
      </c>
      <c r="E2382" s="96">
        <v>1.353</v>
      </c>
      <c r="F2382" s="96">
        <v>5.7169999999999996</v>
      </c>
      <c r="G2382" s="96">
        <v>0.15</v>
      </c>
      <c r="H2382" s="96">
        <v>13.7</v>
      </c>
      <c r="I2382" s="96">
        <v>11.653293333333332</v>
      </c>
      <c r="J2382" s="96">
        <v>13.06</v>
      </c>
    </row>
    <row r="2383" spans="1:10" x14ac:dyDescent="0.25">
      <c r="A2383" s="96">
        <v>41008.208333333336</v>
      </c>
      <c r="B2383" s="96">
        <v>12</v>
      </c>
      <c r="C2383" s="96">
        <v>2</v>
      </c>
      <c r="D2383" s="96">
        <v>98405.7</v>
      </c>
      <c r="E2383" s="96">
        <v>1.446</v>
      </c>
      <c r="F2383" s="96">
        <v>5.7990000000000004</v>
      </c>
      <c r="G2383" s="96">
        <v>0.15</v>
      </c>
      <c r="H2383" s="96">
        <v>13.7</v>
      </c>
      <c r="I2383" s="96">
        <v>11.715533333333333</v>
      </c>
      <c r="J2383" s="96">
        <v>13.06</v>
      </c>
    </row>
    <row r="2384" spans="1:10" x14ac:dyDescent="0.25">
      <c r="A2384" s="96">
        <v>41008.25</v>
      </c>
      <c r="B2384" s="96">
        <v>37</v>
      </c>
      <c r="C2384" s="96">
        <v>3</v>
      </c>
      <c r="D2384" s="96">
        <v>98405.7</v>
      </c>
      <c r="E2384" s="96">
        <v>1.9350000000000001</v>
      </c>
      <c r="F2384" s="96">
        <v>5.85</v>
      </c>
      <c r="G2384" s="96">
        <v>0.15</v>
      </c>
      <c r="H2384" s="96">
        <v>13.7</v>
      </c>
      <c r="I2384" s="96">
        <v>11.912626666666666</v>
      </c>
      <c r="J2384" s="96">
        <v>13.06</v>
      </c>
    </row>
    <row r="2385" spans="1:10" x14ac:dyDescent="0.25">
      <c r="A2385" s="96">
        <v>41008.291666666664</v>
      </c>
      <c r="B2385" s="96">
        <v>70</v>
      </c>
      <c r="C2385" s="96">
        <v>5</v>
      </c>
      <c r="D2385" s="96">
        <v>98405.7</v>
      </c>
      <c r="E2385" s="96">
        <v>2.8410000000000002</v>
      </c>
      <c r="F2385" s="96">
        <v>6.141</v>
      </c>
      <c r="G2385" s="96">
        <v>0.15</v>
      </c>
      <c r="H2385" s="96">
        <v>13.7</v>
      </c>
      <c r="I2385" s="96">
        <v>12.192706666666666</v>
      </c>
      <c r="J2385" s="96">
        <v>13.06</v>
      </c>
    </row>
    <row r="2386" spans="1:10" x14ac:dyDescent="0.25">
      <c r="A2386" s="96">
        <v>41008.333333333336</v>
      </c>
      <c r="B2386" s="96">
        <v>99</v>
      </c>
      <c r="C2386" s="96">
        <v>5</v>
      </c>
      <c r="D2386" s="96">
        <v>98405.7</v>
      </c>
      <c r="E2386" s="96">
        <v>3.992</v>
      </c>
      <c r="F2386" s="96">
        <v>6.1139999999999999</v>
      </c>
      <c r="G2386" s="96">
        <v>0.15</v>
      </c>
      <c r="H2386" s="96">
        <v>13.7</v>
      </c>
      <c r="I2386" s="96">
        <v>12.400173333333331</v>
      </c>
      <c r="J2386" s="96">
        <v>13.06</v>
      </c>
    </row>
    <row r="2387" spans="1:10" x14ac:dyDescent="0.25">
      <c r="A2387" s="96">
        <v>41008.375</v>
      </c>
      <c r="B2387" s="96">
        <v>120</v>
      </c>
      <c r="C2387" s="96">
        <v>6</v>
      </c>
      <c r="D2387" s="96">
        <v>98405.7</v>
      </c>
      <c r="E2387" s="96">
        <v>5.0640000000000001</v>
      </c>
      <c r="F2387" s="96">
        <v>5.8540000000000001</v>
      </c>
      <c r="G2387" s="96">
        <v>0.15</v>
      </c>
      <c r="H2387" s="96">
        <v>13.7</v>
      </c>
      <c r="I2387" s="96">
        <v>12.680253333333333</v>
      </c>
      <c r="J2387" s="96">
        <v>13.06</v>
      </c>
    </row>
    <row r="2388" spans="1:10" x14ac:dyDescent="0.25">
      <c r="A2388" s="96">
        <v>41008.416666666664</v>
      </c>
      <c r="B2388" s="96">
        <v>150</v>
      </c>
      <c r="C2388" s="96">
        <v>7</v>
      </c>
      <c r="D2388" s="96">
        <v>98405.7</v>
      </c>
      <c r="E2388" s="96">
        <v>6.1210000000000004</v>
      </c>
      <c r="F2388" s="96">
        <v>5.65</v>
      </c>
      <c r="G2388" s="96">
        <v>0.15</v>
      </c>
      <c r="H2388" s="96">
        <v>13.7</v>
      </c>
      <c r="I2388" s="96">
        <v>13.748706666666665</v>
      </c>
      <c r="J2388" s="96">
        <v>13.06</v>
      </c>
    </row>
    <row r="2389" spans="1:10" x14ac:dyDescent="0.25">
      <c r="A2389" s="96">
        <v>41008.458333333336</v>
      </c>
      <c r="B2389" s="96">
        <v>145</v>
      </c>
      <c r="C2389" s="96">
        <v>6</v>
      </c>
      <c r="D2389" s="96">
        <v>98405.7</v>
      </c>
      <c r="E2389" s="96">
        <v>6.8109999999999999</v>
      </c>
      <c r="F2389" s="96">
        <v>5.5970000000000004</v>
      </c>
      <c r="G2389" s="96">
        <v>0.15</v>
      </c>
      <c r="H2389" s="96">
        <v>13.7</v>
      </c>
      <c r="I2389" s="96">
        <v>14.454093333333333</v>
      </c>
      <c r="J2389" s="96">
        <v>13.06</v>
      </c>
    </row>
    <row r="2390" spans="1:10" x14ac:dyDescent="0.25">
      <c r="A2390" s="96">
        <v>41008.5</v>
      </c>
      <c r="B2390" s="96">
        <v>124</v>
      </c>
      <c r="C2390" s="96">
        <v>5</v>
      </c>
      <c r="D2390" s="96">
        <v>98405.7</v>
      </c>
      <c r="E2390" s="96">
        <v>6.9829999999999997</v>
      </c>
      <c r="F2390" s="96">
        <v>5.6219999999999999</v>
      </c>
      <c r="G2390" s="96">
        <v>0.15</v>
      </c>
      <c r="H2390" s="96">
        <v>13.7</v>
      </c>
      <c r="I2390" s="96">
        <v>14.703053333333333</v>
      </c>
      <c r="J2390" s="96">
        <v>13.06</v>
      </c>
    </row>
    <row r="2391" spans="1:10" x14ac:dyDescent="0.25">
      <c r="A2391" s="96">
        <v>41008.541666666664</v>
      </c>
      <c r="B2391" s="96">
        <v>94</v>
      </c>
      <c r="C2391" s="96">
        <v>3</v>
      </c>
      <c r="D2391" s="96">
        <v>98405.7</v>
      </c>
      <c r="E2391" s="96">
        <v>6.8920000000000003</v>
      </c>
      <c r="F2391" s="96">
        <v>5.6230000000000002</v>
      </c>
      <c r="G2391" s="96">
        <v>0.15</v>
      </c>
      <c r="H2391" s="96">
        <v>13.7</v>
      </c>
      <c r="I2391" s="96">
        <v>14.464466666666667</v>
      </c>
      <c r="J2391" s="96">
        <v>13.06</v>
      </c>
    </row>
    <row r="2392" spans="1:10" x14ac:dyDescent="0.25">
      <c r="A2392" s="96">
        <v>41008.583333333336</v>
      </c>
      <c r="B2392" s="96">
        <v>75</v>
      </c>
      <c r="C2392" s="96">
        <v>3</v>
      </c>
      <c r="D2392" s="96">
        <v>98405.7</v>
      </c>
      <c r="E2392" s="96">
        <v>6.9139999999999997</v>
      </c>
      <c r="F2392" s="96">
        <v>5.4859999999999998</v>
      </c>
      <c r="G2392" s="96">
        <v>0.15</v>
      </c>
      <c r="H2392" s="96">
        <v>13.7</v>
      </c>
      <c r="I2392" s="96">
        <v>14.703053333333333</v>
      </c>
      <c r="J2392" s="96">
        <v>13.06</v>
      </c>
    </row>
    <row r="2393" spans="1:10" x14ac:dyDescent="0.25">
      <c r="A2393" s="96">
        <v>41008.625</v>
      </c>
      <c r="B2393" s="96">
        <v>51</v>
      </c>
      <c r="C2393" s="96">
        <v>3</v>
      </c>
      <c r="D2393" s="96">
        <v>98405.7</v>
      </c>
      <c r="E2393" s="96">
        <v>7.1230000000000002</v>
      </c>
      <c r="F2393" s="96">
        <v>5.1349999999999998</v>
      </c>
      <c r="G2393" s="96">
        <v>0.15</v>
      </c>
      <c r="H2393" s="96">
        <v>13.7</v>
      </c>
      <c r="I2393" s="96">
        <v>14.464466666666667</v>
      </c>
      <c r="J2393" s="96">
        <v>13.06</v>
      </c>
    </row>
    <row r="2394" spans="1:10" x14ac:dyDescent="0.25">
      <c r="A2394" s="96">
        <v>41008.666666666664</v>
      </c>
      <c r="B2394" s="96">
        <v>28</v>
      </c>
      <c r="C2394" s="96">
        <v>3</v>
      </c>
      <c r="D2394" s="96">
        <v>98405.7</v>
      </c>
      <c r="E2394" s="96">
        <v>7.2530000000000001</v>
      </c>
      <c r="F2394" s="96">
        <v>5.2869999999999999</v>
      </c>
      <c r="G2394" s="96">
        <v>0.15</v>
      </c>
      <c r="H2394" s="96">
        <v>13.7</v>
      </c>
      <c r="I2394" s="96">
        <v>14.53708</v>
      </c>
      <c r="J2394" s="96">
        <v>13.06</v>
      </c>
    </row>
    <row r="2395" spans="1:10" x14ac:dyDescent="0.25">
      <c r="A2395" s="96">
        <v>41008.708333333336</v>
      </c>
      <c r="B2395" s="96">
        <v>7</v>
      </c>
      <c r="C2395" s="96">
        <v>2</v>
      </c>
      <c r="D2395" s="96">
        <v>98405.7</v>
      </c>
      <c r="E2395" s="96">
        <v>7.0720000000000001</v>
      </c>
      <c r="F2395" s="96">
        <v>5.8220000000000001</v>
      </c>
      <c r="G2395" s="96">
        <v>0.15</v>
      </c>
      <c r="H2395" s="96">
        <v>13.7</v>
      </c>
      <c r="I2395" s="96">
        <v>14.339986666666665</v>
      </c>
      <c r="J2395" s="96">
        <v>13.06</v>
      </c>
    </row>
    <row r="2396" spans="1:10" x14ac:dyDescent="0.25">
      <c r="A2396" s="96">
        <v>41008.75</v>
      </c>
      <c r="B2396" s="96">
        <v>0</v>
      </c>
      <c r="C2396" s="96">
        <v>0</v>
      </c>
      <c r="D2396" s="96">
        <v>98405.7</v>
      </c>
      <c r="E2396" s="96">
        <v>6.6740000000000004</v>
      </c>
      <c r="F2396" s="96">
        <v>6.3230000000000004</v>
      </c>
      <c r="G2396" s="96">
        <v>0.15</v>
      </c>
      <c r="H2396" s="96">
        <v>13.7</v>
      </c>
      <c r="I2396" s="96">
        <v>14.22588</v>
      </c>
      <c r="J2396" s="96">
        <v>13.06</v>
      </c>
    </row>
    <row r="2397" spans="1:10" x14ac:dyDescent="0.25">
      <c r="A2397" s="96">
        <v>41008.791666666664</v>
      </c>
      <c r="B2397" s="96">
        <v>0</v>
      </c>
      <c r="C2397" s="96">
        <v>0</v>
      </c>
      <c r="D2397" s="96">
        <v>98405.7</v>
      </c>
      <c r="E2397" s="96">
        <v>6.0940000000000003</v>
      </c>
      <c r="F2397" s="96">
        <v>6.4509999999999996</v>
      </c>
      <c r="G2397" s="96">
        <v>0.15</v>
      </c>
      <c r="H2397" s="96">
        <v>13.7</v>
      </c>
      <c r="I2397" s="96">
        <v>14.194759999999999</v>
      </c>
      <c r="J2397" s="96">
        <v>13.06</v>
      </c>
    </row>
    <row r="2398" spans="1:10" x14ac:dyDescent="0.25">
      <c r="A2398" s="96">
        <v>41008.833333333336</v>
      </c>
      <c r="B2398" s="96">
        <v>0</v>
      </c>
      <c r="C2398" s="96">
        <v>0</v>
      </c>
      <c r="D2398" s="96">
        <v>98405.7</v>
      </c>
      <c r="E2398" s="96">
        <v>5.6340000000000003</v>
      </c>
      <c r="F2398" s="96">
        <v>6.2869999999999999</v>
      </c>
      <c r="G2398" s="96">
        <v>0.15</v>
      </c>
      <c r="H2398" s="96">
        <v>13.7</v>
      </c>
      <c r="I2398" s="96">
        <v>14.039159999999999</v>
      </c>
      <c r="J2398" s="96">
        <v>13.06</v>
      </c>
    </row>
    <row r="2399" spans="1:10" x14ac:dyDescent="0.25">
      <c r="A2399" s="96">
        <v>41008.875</v>
      </c>
      <c r="B2399" s="96">
        <v>0</v>
      </c>
      <c r="C2399" s="96">
        <v>0</v>
      </c>
      <c r="D2399" s="96">
        <v>98405.7</v>
      </c>
      <c r="E2399" s="96">
        <v>5.4470000000000001</v>
      </c>
      <c r="F2399" s="96">
        <v>6.1779999999999999</v>
      </c>
      <c r="G2399" s="96">
        <v>0.15</v>
      </c>
      <c r="H2399" s="96">
        <v>13.7</v>
      </c>
      <c r="I2399" s="96">
        <v>13.862813333333332</v>
      </c>
      <c r="J2399" s="96">
        <v>13.06</v>
      </c>
    </row>
    <row r="2400" spans="1:10" x14ac:dyDescent="0.25">
      <c r="A2400" s="96">
        <v>41008.916666666664</v>
      </c>
      <c r="B2400" s="96">
        <v>0</v>
      </c>
      <c r="C2400" s="96">
        <v>0</v>
      </c>
      <c r="D2400" s="96">
        <v>98405.7</v>
      </c>
      <c r="E2400" s="96">
        <v>5.4180000000000001</v>
      </c>
      <c r="F2400" s="96">
        <v>6.14</v>
      </c>
      <c r="G2400" s="96">
        <v>0.15</v>
      </c>
      <c r="H2400" s="96">
        <v>13.7</v>
      </c>
      <c r="I2400" s="96">
        <v>13.842066666666666</v>
      </c>
      <c r="J2400" s="96">
        <v>13.06</v>
      </c>
    </row>
    <row r="2401" spans="1:10" x14ac:dyDescent="0.25">
      <c r="A2401" s="96">
        <v>41008.958333333336</v>
      </c>
      <c r="B2401" s="96">
        <v>0</v>
      </c>
      <c r="C2401" s="96">
        <v>0</v>
      </c>
      <c r="D2401" s="96">
        <v>98405.7</v>
      </c>
      <c r="E2401" s="96">
        <v>5.31</v>
      </c>
      <c r="F2401" s="96">
        <v>5.8579999999999997</v>
      </c>
      <c r="G2401" s="96">
        <v>0.15</v>
      </c>
      <c r="H2401" s="96">
        <v>13.7</v>
      </c>
      <c r="I2401" s="96">
        <v>13.82132</v>
      </c>
      <c r="J2401" s="96">
        <v>13.06</v>
      </c>
    </row>
    <row r="2402" spans="1:10" x14ac:dyDescent="0.25">
      <c r="A2402" s="96">
        <v>41009</v>
      </c>
      <c r="B2402" s="96">
        <v>0</v>
      </c>
      <c r="C2402" s="96">
        <v>0</v>
      </c>
      <c r="D2402" s="96">
        <v>98405.7</v>
      </c>
      <c r="E2402" s="96">
        <v>5.2839999999999998</v>
      </c>
      <c r="F2402" s="96">
        <v>5.8380000000000001</v>
      </c>
      <c r="G2402" s="96">
        <v>0.15</v>
      </c>
      <c r="H2402" s="96">
        <v>13.7</v>
      </c>
      <c r="I2402" s="96">
        <v>13.925053333333333</v>
      </c>
      <c r="J2402" s="96">
        <v>13.06</v>
      </c>
    </row>
    <row r="2403" spans="1:10" x14ac:dyDescent="0.25">
      <c r="A2403" s="96">
        <v>41009.041666666664</v>
      </c>
      <c r="B2403" s="96">
        <v>0</v>
      </c>
      <c r="C2403" s="96">
        <v>0</v>
      </c>
      <c r="D2403" s="96">
        <v>98405.7</v>
      </c>
      <c r="E2403" s="96">
        <v>5.3230000000000004</v>
      </c>
      <c r="F2403" s="96">
        <v>5.9119999999999999</v>
      </c>
      <c r="G2403" s="96">
        <v>0.15</v>
      </c>
      <c r="H2403" s="96">
        <v>13.7</v>
      </c>
      <c r="I2403" s="96">
        <v>13.873186666666665</v>
      </c>
      <c r="J2403" s="96">
        <v>13.06</v>
      </c>
    </row>
    <row r="2404" spans="1:10" x14ac:dyDescent="0.25">
      <c r="A2404" s="96">
        <v>41009.083333333336</v>
      </c>
      <c r="B2404" s="96">
        <v>0</v>
      </c>
      <c r="C2404" s="96">
        <v>0</v>
      </c>
      <c r="D2404" s="96">
        <v>98405.7</v>
      </c>
      <c r="E2404" s="96">
        <v>5.3490000000000002</v>
      </c>
      <c r="F2404" s="96">
        <v>6.0309999999999997</v>
      </c>
      <c r="G2404" s="96">
        <v>0.15</v>
      </c>
      <c r="H2404" s="96">
        <v>13.7</v>
      </c>
      <c r="I2404" s="96">
        <v>13.862813333333332</v>
      </c>
      <c r="J2404" s="96">
        <v>13.06</v>
      </c>
    </row>
    <row r="2405" spans="1:10" x14ac:dyDescent="0.25">
      <c r="A2405" s="96">
        <v>41009.125</v>
      </c>
      <c r="B2405" s="96">
        <v>0</v>
      </c>
      <c r="C2405" s="96">
        <v>0</v>
      </c>
      <c r="D2405" s="96">
        <v>98405.7</v>
      </c>
      <c r="E2405" s="96">
        <v>5.4420000000000002</v>
      </c>
      <c r="F2405" s="96">
        <v>6.1589999999999998</v>
      </c>
      <c r="G2405" s="96">
        <v>0.15</v>
      </c>
      <c r="H2405" s="96">
        <v>13.7</v>
      </c>
      <c r="I2405" s="96">
        <v>13.98729333333333</v>
      </c>
      <c r="J2405" s="96">
        <v>13.06</v>
      </c>
    </row>
    <row r="2406" spans="1:10" x14ac:dyDescent="0.25">
      <c r="A2406" s="96">
        <v>41009.166666666664</v>
      </c>
      <c r="B2406" s="96">
        <v>2</v>
      </c>
      <c r="C2406" s="96">
        <v>1</v>
      </c>
      <c r="D2406" s="96">
        <v>98405.7</v>
      </c>
      <c r="E2406" s="96">
        <v>5.5659999999999998</v>
      </c>
      <c r="F2406" s="96">
        <v>6.1420000000000003</v>
      </c>
      <c r="G2406" s="96">
        <v>0.15</v>
      </c>
      <c r="H2406" s="96">
        <v>13.7</v>
      </c>
      <c r="I2406" s="96">
        <v>14.225879999999998</v>
      </c>
      <c r="J2406" s="96">
        <v>13.06</v>
      </c>
    </row>
    <row r="2407" spans="1:10" x14ac:dyDescent="0.25">
      <c r="A2407" s="96">
        <v>41009.208333333336</v>
      </c>
      <c r="B2407" s="96">
        <v>19</v>
      </c>
      <c r="C2407" s="96">
        <v>5</v>
      </c>
      <c r="D2407" s="96">
        <v>98405.7</v>
      </c>
      <c r="E2407" s="96">
        <v>5.944</v>
      </c>
      <c r="F2407" s="96">
        <v>6.1059999999999999</v>
      </c>
      <c r="G2407" s="96">
        <v>0.15</v>
      </c>
      <c r="H2407" s="96">
        <v>13.7</v>
      </c>
      <c r="I2407" s="96">
        <v>14.744546666666665</v>
      </c>
      <c r="J2407" s="96">
        <v>13.06</v>
      </c>
    </row>
    <row r="2408" spans="1:10" x14ac:dyDescent="0.25">
      <c r="A2408" s="96">
        <v>41009.25</v>
      </c>
      <c r="B2408" s="96">
        <v>47</v>
      </c>
      <c r="C2408" s="96">
        <v>7</v>
      </c>
      <c r="D2408" s="96">
        <v>98405.7</v>
      </c>
      <c r="E2408" s="96">
        <v>6.6470000000000002</v>
      </c>
      <c r="F2408" s="96">
        <v>6.07</v>
      </c>
      <c r="G2408" s="96">
        <v>0.15</v>
      </c>
      <c r="H2408" s="96">
        <v>13.7</v>
      </c>
      <c r="I2408" s="96">
        <v>14.931266666666666</v>
      </c>
      <c r="J2408" s="96">
        <v>13.06</v>
      </c>
    </row>
    <row r="2409" spans="1:10" x14ac:dyDescent="0.25">
      <c r="A2409" s="96">
        <v>41009.291666666664</v>
      </c>
      <c r="B2409" s="96">
        <v>116</v>
      </c>
      <c r="C2409" s="96">
        <v>26</v>
      </c>
      <c r="D2409" s="96">
        <v>98405.7</v>
      </c>
      <c r="E2409" s="96">
        <v>8.0289999999999999</v>
      </c>
      <c r="F2409" s="96">
        <v>6.3529999999999998</v>
      </c>
      <c r="G2409" s="96">
        <v>0.15</v>
      </c>
      <c r="H2409" s="96">
        <v>13.7</v>
      </c>
      <c r="I2409" s="96">
        <v>14.962386666666665</v>
      </c>
      <c r="J2409" s="96">
        <v>13.06</v>
      </c>
    </row>
    <row r="2410" spans="1:10" x14ac:dyDescent="0.25">
      <c r="A2410" s="96">
        <v>41009.333333333336</v>
      </c>
      <c r="B2410" s="96">
        <v>169</v>
      </c>
      <c r="C2410" s="96">
        <v>39</v>
      </c>
      <c r="D2410" s="96">
        <v>98405.7</v>
      </c>
      <c r="E2410" s="96">
        <v>9.6809999999999992</v>
      </c>
      <c r="F2410" s="96">
        <v>6.7169999999999996</v>
      </c>
      <c r="G2410" s="96">
        <v>0.15</v>
      </c>
      <c r="H2410" s="96">
        <v>13.7</v>
      </c>
      <c r="I2410" s="96">
        <v>15.221719999999998</v>
      </c>
      <c r="J2410" s="96">
        <v>13.06</v>
      </c>
    </row>
    <row r="2411" spans="1:10" x14ac:dyDescent="0.25">
      <c r="A2411" s="96">
        <v>41009.375</v>
      </c>
      <c r="B2411" s="96">
        <v>196</v>
      </c>
      <c r="C2411" s="96">
        <v>36</v>
      </c>
      <c r="D2411" s="96">
        <v>98405.7</v>
      </c>
      <c r="E2411" s="96">
        <v>10.791</v>
      </c>
      <c r="F2411" s="96">
        <v>6.7519999999999998</v>
      </c>
      <c r="G2411" s="96">
        <v>0.15</v>
      </c>
      <c r="H2411" s="96">
        <v>13.7</v>
      </c>
      <c r="I2411" s="96">
        <v>15.356573333333333</v>
      </c>
      <c r="J2411" s="96">
        <v>13.06</v>
      </c>
    </row>
    <row r="2412" spans="1:10" x14ac:dyDescent="0.25">
      <c r="A2412" s="96">
        <v>41009.416666666664</v>
      </c>
      <c r="B2412" s="96">
        <v>244</v>
      </c>
      <c r="C2412" s="96">
        <v>60</v>
      </c>
      <c r="D2412" s="96">
        <v>98405.7</v>
      </c>
      <c r="E2412" s="96">
        <v>11.775</v>
      </c>
      <c r="F2412" s="96">
        <v>6.8620000000000001</v>
      </c>
      <c r="G2412" s="96">
        <v>0.15</v>
      </c>
      <c r="H2412" s="96">
        <v>13.7</v>
      </c>
      <c r="I2412" s="96">
        <v>15.698893333333331</v>
      </c>
      <c r="J2412" s="96">
        <v>13.06</v>
      </c>
    </row>
    <row r="2413" spans="1:10" x14ac:dyDescent="0.25">
      <c r="A2413" s="96">
        <v>41009.458333333336</v>
      </c>
      <c r="B2413" s="96">
        <v>260</v>
      </c>
      <c r="C2413" s="96">
        <v>80</v>
      </c>
      <c r="D2413" s="96">
        <v>98405.7</v>
      </c>
      <c r="E2413" s="96">
        <v>12.515000000000001</v>
      </c>
      <c r="F2413" s="96">
        <v>6.68</v>
      </c>
      <c r="G2413" s="96">
        <v>0.15</v>
      </c>
      <c r="H2413" s="96">
        <v>13.7</v>
      </c>
      <c r="I2413" s="96">
        <v>15.377319999999997</v>
      </c>
      <c r="J2413" s="96">
        <v>13.06</v>
      </c>
    </row>
    <row r="2414" spans="1:10" x14ac:dyDescent="0.25">
      <c r="A2414" s="96">
        <v>41009.5</v>
      </c>
      <c r="B2414" s="96">
        <v>258</v>
      </c>
      <c r="C2414" s="96">
        <v>101</v>
      </c>
      <c r="D2414" s="96">
        <v>98405.7</v>
      </c>
      <c r="E2414" s="96">
        <v>13.013</v>
      </c>
      <c r="F2414" s="96">
        <v>6.4029999999999996</v>
      </c>
      <c r="G2414" s="96">
        <v>0.15</v>
      </c>
      <c r="H2414" s="96">
        <v>13.7</v>
      </c>
      <c r="I2414" s="96">
        <v>15.501799999999999</v>
      </c>
      <c r="J2414" s="96">
        <v>13.06</v>
      </c>
    </row>
    <row r="2415" spans="1:10" x14ac:dyDescent="0.25">
      <c r="A2415" s="96">
        <v>41009.541666666664</v>
      </c>
      <c r="B2415" s="96">
        <v>204</v>
      </c>
      <c r="C2415" s="96">
        <v>55</v>
      </c>
      <c r="D2415" s="96">
        <v>98405.7</v>
      </c>
      <c r="E2415" s="96">
        <v>12.977</v>
      </c>
      <c r="F2415" s="96">
        <v>6.0119999999999996</v>
      </c>
      <c r="G2415" s="96">
        <v>0.15</v>
      </c>
      <c r="H2415" s="96">
        <v>13.7</v>
      </c>
      <c r="I2415" s="96">
        <v>15.771506666666664</v>
      </c>
      <c r="J2415" s="96">
        <v>13.06</v>
      </c>
    </row>
    <row r="2416" spans="1:10" x14ac:dyDescent="0.25">
      <c r="A2416" s="96">
        <v>41009.583333333336</v>
      </c>
      <c r="B2416" s="96">
        <v>166</v>
      </c>
      <c r="C2416" s="96">
        <v>53</v>
      </c>
      <c r="D2416" s="96">
        <v>98405.7</v>
      </c>
      <c r="E2416" s="96">
        <v>12.885999999999999</v>
      </c>
      <c r="F2416" s="96">
        <v>5.6420000000000003</v>
      </c>
      <c r="G2416" s="96">
        <v>0.15</v>
      </c>
      <c r="H2416" s="96">
        <v>13.7</v>
      </c>
      <c r="I2416" s="96">
        <v>15.999719999999998</v>
      </c>
      <c r="J2416" s="96">
        <v>13.06</v>
      </c>
    </row>
    <row r="2417" spans="1:10" x14ac:dyDescent="0.25">
      <c r="A2417" s="96">
        <v>41009.625</v>
      </c>
      <c r="B2417" s="96">
        <v>103</v>
      </c>
      <c r="C2417" s="96">
        <v>33</v>
      </c>
      <c r="D2417" s="96">
        <v>98405.7</v>
      </c>
      <c r="E2417" s="96">
        <v>12.574999999999999</v>
      </c>
      <c r="F2417" s="96">
        <v>4.9710000000000001</v>
      </c>
      <c r="G2417" s="96">
        <v>0.15</v>
      </c>
      <c r="H2417" s="96">
        <v>13.7</v>
      </c>
      <c r="I2417" s="96">
        <v>16.09308</v>
      </c>
      <c r="J2417" s="96">
        <v>13.06</v>
      </c>
    </row>
    <row r="2418" spans="1:10" x14ac:dyDescent="0.25">
      <c r="A2418" s="96">
        <v>41009.666666666664</v>
      </c>
      <c r="B2418" s="96">
        <v>74</v>
      </c>
      <c r="C2418" s="96">
        <v>77</v>
      </c>
      <c r="D2418" s="96">
        <v>98405.7</v>
      </c>
      <c r="E2418" s="96">
        <v>12.143000000000001</v>
      </c>
      <c r="F2418" s="96">
        <v>4.42</v>
      </c>
      <c r="G2418" s="96">
        <v>0.15</v>
      </c>
      <c r="H2418" s="96">
        <v>13.7</v>
      </c>
      <c r="I2418" s="96">
        <v>16.186439999999997</v>
      </c>
      <c r="J2418" s="96">
        <v>13.06</v>
      </c>
    </row>
    <row r="2419" spans="1:10" x14ac:dyDescent="0.25">
      <c r="A2419" s="96">
        <v>41009.708333333336</v>
      </c>
      <c r="B2419" s="96">
        <v>26</v>
      </c>
      <c r="C2419" s="96">
        <v>82</v>
      </c>
      <c r="D2419" s="96">
        <v>98405.7</v>
      </c>
      <c r="E2419" s="96">
        <v>10.103999999999999</v>
      </c>
      <c r="F2419" s="96">
        <v>4.0449999999999999</v>
      </c>
      <c r="G2419" s="96">
        <v>0.15</v>
      </c>
      <c r="H2419" s="96">
        <v>13.7</v>
      </c>
      <c r="I2419" s="96">
        <v>16.497639999999997</v>
      </c>
      <c r="J2419" s="96">
        <v>13.06</v>
      </c>
    </row>
    <row r="2420" spans="1:10" x14ac:dyDescent="0.25">
      <c r="A2420" s="96">
        <v>41009.75</v>
      </c>
      <c r="B2420" s="96">
        <v>0</v>
      </c>
      <c r="C2420" s="96">
        <v>0</v>
      </c>
      <c r="D2420" s="96">
        <v>98405.7</v>
      </c>
      <c r="E2420" s="96">
        <v>8.1760000000000002</v>
      </c>
      <c r="F2420" s="96">
        <v>4.1970000000000001</v>
      </c>
      <c r="G2420" s="96">
        <v>0.15</v>
      </c>
      <c r="H2420" s="96">
        <v>13.7</v>
      </c>
      <c r="I2420" s="96">
        <v>16.881453333333333</v>
      </c>
      <c r="J2420" s="96">
        <v>13.06</v>
      </c>
    </row>
    <row r="2421" spans="1:10" x14ac:dyDescent="0.25">
      <c r="A2421" s="96">
        <v>41009.791666666664</v>
      </c>
      <c r="B2421" s="96">
        <v>0</v>
      </c>
      <c r="C2421" s="96">
        <v>0</v>
      </c>
      <c r="D2421" s="96">
        <v>98405.7</v>
      </c>
      <c r="E2421" s="96">
        <v>8.3770000000000007</v>
      </c>
      <c r="F2421" s="96">
        <v>4.3090000000000002</v>
      </c>
      <c r="G2421" s="96">
        <v>0.15</v>
      </c>
      <c r="H2421" s="96">
        <v>13.7</v>
      </c>
      <c r="I2421" s="96">
        <v>15.283959999999999</v>
      </c>
      <c r="J2421" s="96">
        <v>13.06</v>
      </c>
    </row>
    <row r="2422" spans="1:10" x14ac:dyDescent="0.25">
      <c r="A2422" s="96">
        <v>41009.833333333336</v>
      </c>
      <c r="B2422" s="96">
        <v>0</v>
      </c>
      <c r="C2422" s="96">
        <v>0</v>
      </c>
      <c r="D2422" s="96">
        <v>98405.7</v>
      </c>
      <c r="E2422" s="96">
        <v>8.5340000000000007</v>
      </c>
      <c r="F2422" s="96">
        <v>4.375</v>
      </c>
      <c r="G2422" s="96">
        <v>0.15</v>
      </c>
      <c r="H2422" s="96">
        <v>13.7</v>
      </c>
      <c r="I2422" s="96">
        <v>13.510119999999997</v>
      </c>
      <c r="J2422" s="96">
        <v>13.06</v>
      </c>
    </row>
    <row r="2423" spans="1:10" x14ac:dyDescent="0.25">
      <c r="A2423" s="96">
        <v>41009.875</v>
      </c>
      <c r="B2423" s="96">
        <v>0</v>
      </c>
      <c r="C2423" s="96">
        <v>0</v>
      </c>
      <c r="D2423" s="96">
        <v>98405.7</v>
      </c>
      <c r="E2423" s="96">
        <v>8.5419999999999998</v>
      </c>
      <c r="F2423" s="96">
        <v>4.4560000000000004</v>
      </c>
      <c r="G2423" s="96">
        <v>0.15</v>
      </c>
      <c r="H2423" s="96">
        <v>13.7</v>
      </c>
      <c r="I2423" s="96">
        <v>13.323399999999999</v>
      </c>
      <c r="J2423" s="96">
        <v>13.06</v>
      </c>
    </row>
    <row r="2424" spans="1:10" x14ac:dyDescent="0.25">
      <c r="A2424" s="96">
        <v>41009.916666666664</v>
      </c>
      <c r="B2424" s="96">
        <v>0</v>
      </c>
      <c r="C2424" s="96">
        <v>0</v>
      </c>
      <c r="D2424" s="96">
        <v>98405.7</v>
      </c>
      <c r="E2424" s="96">
        <v>8.7289999999999992</v>
      </c>
      <c r="F2424" s="96">
        <v>4.7610000000000001</v>
      </c>
      <c r="G2424" s="96">
        <v>0.15</v>
      </c>
      <c r="H2424" s="96">
        <v>13.7</v>
      </c>
      <c r="I2424" s="96">
        <v>13.095186666666665</v>
      </c>
      <c r="J2424" s="96">
        <v>13.06</v>
      </c>
    </row>
    <row r="2425" spans="1:10" x14ac:dyDescent="0.25">
      <c r="A2425" s="96">
        <v>41009.958333333336</v>
      </c>
      <c r="B2425" s="96">
        <v>0</v>
      </c>
      <c r="C2425" s="96">
        <v>0</v>
      </c>
      <c r="D2425" s="96">
        <v>98405.7</v>
      </c>
      <c r="E2425" s="96">
        <v>8.8689999999999998</v>
      </c>
      <c r="F2425" s="96">
        <v>5.016</v>
      </c>
      <c r="G2425" s="96">
        <v>0.15</v>
      </c>
      <c r="H2425" s="96">
        <v>13.7</v>
      </c>
      <c r="I2425" s="96">
        <v>13.001826666666666</v>
      </c>
      <c r="J2425" s="96">
        <v>13.06</v>
      </c>
    </row>
    <row r="2426" spans="1:10" x14ac:dyDescent="0.25">
      <c r="A2426" s="96">
        <v>41010</v>
      </c>
      <c r="B2426" s="96">
        <v>0</v>
      </c>
      <c r="C2426" s="96">
        <v>0</v>
      </c>
      <c r="D2426" s="96">
        <v>98405.7</v>
      </c>
      <c r="E2426" s="96">
        <v>8.3870000000000005</v>
      </c>
      <c r="F2426" s="96">
        <v>4.7649999999999997</v>
      </c>
      <c r="G2426" s="96">
        <v>0.15</v>
      </c>
      <c r="H2426" s="96">
        <v>13.7</v>
      </c>
      <c r="I2426" s="96">
        <v>13.032946666666664</v>
      </c>
      <c r="J2426" s="96">
        <v>13.06</v>
      </c>
    </row>
    <row r="2427" spans="1:10" x14ac:dyDescent="0.25">
      <c r="A2427" s="96">
        <v>41010.041666666664</v>
      </c>
      <c r="B2427" s="96">
        <v>0</v>
      </c>
      <c r="C2427" s="96">
        <v>0</v>
      </c>
      <c r="D2427" s="96">
        <v>98405.7</v>
      </c>
      <c r="E2427" s="96">
        <v>7.7380000000000004</v>
      </c>
      <c r="F2427" s="96">
        <v>4.681</v>
      </c>
      <c r="G2427" s="96">
        <v>0.15</v>
      </c>
      <c r="H2427" s="96">
        <v>13.7</v>
      </c>
      <c r="I2427" s="96">
        <v>13.178173333333334</v>
      </c>
      <c r="J2427" s="96">
        <v>13.06</v>
      </c>
    </row>
    <row r="2428" spans="1:10" x14ac:dyDescent="0.25">
      <c r="A2428" s="96">
        <v>41010.083333333336</v>
      </c>
      <c r="B2428" s="96">
        <v>0</v>
      </c>
      <c r="C2428" s="96">
        <v>0</v>
      </c>
      <c r="D2428" s="96">
        <v>98405.7</v>
      </c>
      <c r="E2428" s="96">
        <v>7.157</v>
      </c>
      <c r="F2428" s="96">
        <v>4.55</v>
      </c>
      <c r="G2428" s="96">
        <v>0.15</v>
      </c>
      <c r="H2428" s="96">
        <v>13.7</v>
      </c>
      <c r="I2428" s="96">
        <v>12.970706666666665</v>
      </c>
      <c r="J2428" s="96">
        <v>13.06</v>
      </c>
    </row>
    <row r="2429" spans="1:10" x14ac:dyDescent="0.25">
      <c r="A2429" s="96">
        <v>41010.125</v>
      </c>
      <c r="B2429" s="96">
        <v>0</v>
      </c>
      <c r="C2429" s="96">
        <v>0</v>
      </c>
      <c r="D2429" s="96">
        <v>98405.7</v>
      </c>
      <c r="E2429" s="96">
        <v>6.4269999999999996</v>
      </c>
      <c r="F2429" s="96">
        <v>4.1150000000000002</v>
      </c>
      <c r="G2429" s="96">
        <v>0.15</v>
      </c>
      <c r="H2429" s="96">
        <v>13.7</v>
      </c>
      <c r="I2429" s="96">
        <v>12.949960000000001</v>
      </c>
      <c r="J2429" s="96">
        <v>13.06</v>
      </c>
    </row>
    <row r="2430" spans="1:10" x14ac:dyDescent="0.25">
      <c r="A2430" s="96">
        <v>41010.166666666664</v>
      </c>
      <c r="B2430" s="96">
        <v>3</v>
      </c>
      <c r="C2430" s="96">
        <v>3</v>
      </c>
      <c r="D2430" s="96">
        <v>98405.7</v>
      </c>
      <c r="E2430" s="96">
        <v>6.2359999999999998</v>
      </c>
      <c r="F2430" s="96">
        <v>3.714</v>
      </c>
      <c r="G2430" s="96">
        <v>0.15</v>
      </c>
      <c r="H2430" s="96">
        <v>13.7</v>
      </c>
      <c r="I2430" s="96">
        <v>12.794359999999998</v>
      </c>
      <c r="J2430" s="96">
        <v>13.06</v>
      </c>
    </row>
    <row r="2431" spans="1:10" x14ac:dyDescent="0.25">
      <c r="A2431" s="96">
        <v>41010.208333333336</v>
      </c>
      <c r="B2431" s="96">
        <v>18</v>
      </c>
      <c r="C2431" s="96">
        <v>4</v>
      </c>
      <c r="D2431" s="96">
        <v>98405.7</v>
      </c>
      <c r="E2431" s="96">
        <v>6.8890000000000002</v>
      </c>
      <c r="F2431" s="96">
        <v>3.7709999999999999</v>
      </c>
      <c r="G2431" s="96">
        <v>0.15</v>
      </c>
      <c r="H2431" s="96">
        <v>13.7</v>
      </c>
      <c r="I2431" s="96">
        <v>11.95412</v>
      </c>
      <c r="J2431" s="96">
        <v>13.06</v>
      </c>
    </row>
    <row r="2432" spans="1:10" x14ac:dyDescent="0.25">
      <c r="A2432" s="96">
        <v>41010.25</v>
      </c>
      <c r="B2432" s="96">
        <v>27</v>
      </c>
      <c r="C2432" s="96">
        <v>2</v>
      </c>
      <c r="D2432" s="96">
        <v>98405.7</v>
      </c>
      <c r="E2432" s="96">
        <v>7.0309999999999997</v>
      </c>
      <c r="F2432" s="96">
        <v>3.8929999999999998</v>
      </c>
      <c r="G2432" s="96">
        <v>0.15</v>
      </c>
      <c r="H2432" s="96">
        <v>13.7</v>
      </c>
      <c r="I2432" s="96">
        <v>12.099346666666666</v>
      </c>
      <c r="J2432" s="96">
        <v>13.06</v>
      </c>
    </row>
    <row r="2433" spans="1:10" x14ac:dyDescent="0.25">
      <c r="A2433" s="96">
        <v>41010.291666666664</v>
      </c>
      <c r="B2433" s="96">
        <v>47</v>
      </c>
      <c r="C2433" s="96">
        <v>3</v>
      </c>
      <c r="D2433" s="96">
        <v>98405.7</v>
      </c>
      <c r="E2433" s="96">
        <v>6.9550000000000001</v>
      </c>
      <c r="F2433" s="96">
        <v>4.4390000000000001</v>
      </c>
      <c r="G2433" s="96">
        <v>0.15</v>
      </c>
      <c r="H2433" s="96">
        <v>13.7</v>
      </c>
      <c r="I2433" s="96">
        <v>12.431293333333333</v>
      </c>
      <c r="J2433" s="96">
        <v>13.06</v>
      </c>
    </row>
    <row r="2434" spans="1:10" x14ac:dyDescent="0.25">
      <c r="A2434" s="96">
        <v>41010.333333333336</v>
      </c>
      <c r="B2434" s="96">
        <v>122</v>
      </c>
      <c r="C2434" s="96">
        <v>12</v>
      </c>
      <c r="D2434" s="96">
        <v>98405.7</v>
      </c>
      <c r="E2434" s="96">
        <v>7.1130000000000004</v>
      </c>
      <c r="F2434" s="96">
        <v>4.899</v>
      </c>
      <c r="G2434" s="96">
        <v>0.15</v>
      </c>
      <c r="H2434" s="96">
        <v>13.7</v>
      </c>
      <c r="I2434" s="96">
        <v>13.26116</v>
      </c>
      <c r="J2434" s="96">
        <v>13.06</v>
      </c>
    </row>
    <row r="2435" spans="1:10" x14ac:dyDescent="0.25">
      <c r="A2435" s="96">
        <v>41010.375</v>
      </c>
      <c r="B2435" s="96">
        <v>237</v>
      </c>
      <c r="C2435" s="96">
        <v>87</v>
      </c>
      <c r="D2435" s="96">
        <v>98405.7</v>
      </c>
      <c r="E2435" s="96">
        <v>8.1440000000000001</v>
      </c>
      <c r="F2435" s="96">
        <v>4.8029999999999999</v>
      </c>
      <c r="G2435" s="96">
        <v>0.15</v>
      </c>
      <c r="H2435" s="96">
        <v>13.7</v>
      </c>
      <c r="I2435" s="96">
        <v>13.769453333333331</v>
      </c>
      <c r="J2435" s="96">
        <v>13.06</v>
      </c>
    </row>
    <row r="2436" spans="1:10" x14ac:dyDescent="0.25">
      <c r="A2436" s="96">
        <v>41010.416666666664</v>
      </c>
      <c r="B2436" s="96">
        <v>261</v>
      </c>
      <c r="C2436" s="96">
        <v>306</v>
      </c>
      <c r="D2436" s="96">
        <v>98405.7</v>
      </c>
      <c r="E2436" s="96">
        <v>9.7029999999999994</v>
      </c>
      <c r="F2436" s="96">
        <v>4.2830000000000004</v>
      </c>
      <c r="G2436" s="96">
        <v>0.15</v>
      </c>
      <c r="H2436" s="96">
        <v>13.7</v>
      </c>
      <c r="I2436" s="96">
        <v>14.194759999999999</v>
      </c>
      <c r="J2436" s="96">
        <v>13.06</v>
      </c>
    </row>
    <row r="2437" spans="1:10" x14ac:dyDescent="0.25">
      <c r="A2437" s="96">
        <v>41010.458333333336</v>
      </c>
      <c r="B2437" s="96">
        <v>269</v>
      </c>
      <c r="C2437" s="96">
        <v>287</v>
      </c>
      <c r="D2437" s="96">
        <v>98405.7</v>
      </c>
      <c r="E2437" s="96">
        <v>10.789</v>
      </c>
      <c r="F2437" s="96">
        <v>3.7650000000000001</v>
      </c>
      <c r="G2437" s="96">
        <v>0.15</v>
      </c>
      <c r="H2437" s="96">
        <v>13.7</v>
      </c>
      <c r="I2437" s="96">
        <v>14.723799999999999</v>
      </c>
      <c r="J2437" s="96">
        <v>13.06</v>
      </c>
    </row>
    <row r="2438" spans="1:10" x14ac:dyDescent="0.25">
      <c r="A2438" s="96">
        <v>41010.5</v>
      </c>
      <c r="B2438" s="96">
        <v>250</v>
      </c>
      <c r="C2438" s="96">
        <v>85</v>
      </c>
      <c r="D2438" s="96">
        <v>98405.7</v>
      </c>
      <c r="E2438" s="96">
        <v>10.997999999999999</v>
      </c>
      <c r="F2438" s="96">
        <v>3.5649999999999999</v>
      </c>
      <c r="G2438" s="96">
        <v>0.15</v>
      </c>
      <c r="H2438" s="96">
        <v>13.7</v>
      </c>
      <c r="I2438" s="96">
        <v>15.117986666666667</v>
      </c>
      <c r="J2438" s="96">
        <v>13.06</v>
      </c>
    </row>
    <row r="2439" spans="1:10" x14ac:dyDescent="0.25">
      <c r="A2439" s="96">
        <v>41010.541666666664</v>
      </c>
      <c r="B2439" s="96">
        <v>199</v>
      </c>
      <c r="C2439" s="96">
        <v>43</v>
      </c>
      <c r="D2439" s="96">
        <v>98405.7</v>
      </c>
      <c r="E2439" s="96">
        <v>11.083</v>
      </c>
      <c r="F2439" s="96">
        <v>3.5880000000000001</v>
      </c>
      <c r="G2439" s="96">
        <v>0.15</v>
      </c>
      <c r="H2439" s="96">
        <v>13.7</v>
      </c>
      <c r="I2439" s="96">
        <v>15.771506666666664</v>
      </c>
      <c r="J2439" s="96">
        <v>13.06</v>
      </c>
    </row>
    <row r="2440" spans="1:10" x14ac:dyDescent="0.25">
      <c r="A2440" s="96">
        <v>41010.583333333336</v>
      </c>
      <c r="B2440" s="96">
        <v>139</v>
      </c>
      <c r="C2440" s="96">
        <v>24</v>
      </c>
      <c r="D2440" s="96">
        <v>98405.7</v>
      </c>
      <c r="E2440" s="96">
        <v>11.022</v>
      </c>
      <c r="F2440" s="96">
        <v>3.536</v>
      </c>
      <c r="G2440" s="96">
        <v>0.15</v>
      </c>
      <c r="H2440" s="96">
        <v>13.7</v>
      </c>
      <c r="I2440" s="96">
        <v>16.310919999999996</v>
      </c>
      <c r="J2440" s="96">
        <v>13.06</v>
      </c>
    </row>
    <row r="2441" spans="1:10" x14ac:dyDescent="0.25">
      <c r="A2441" s="96">
        <v>41010.625</v>
      </c>
      <c r="B2441" s="96">
        <v>96</v>
      </c>
      <c r="C2441" s="96">
        <v>21</v>
      </c>
      <c r="D2441" s="96">
        <v>98405.7</v>
      </c>
      <c r="E2441" s="96">
        <v>10.853999999999999</v>
      </c>
      <c r="F2441" s="96">
        <v>3.3250000000000002</v>
      </c>
      <c r="G2441" s="96">
        <v>0.15</v>
      </c>
      <c r="H2441" s="96">
        <v>13.7</v>
      </c>
      <c r="I2441" s="96">
        <v>16.611746666666665</v>
      </c>
      <c r="J2441" s="96">
        <v>13.06</v>
      </c>
    </row>
    <row r="2442" spans="1:10" x14ac:dyDescent="0.25">
      <c r="A2442" s="96">
        <v>41010.666666666664</v>
      </c>
      <c r="B2442" s="96">
        <v>58</v>
      </c>
      <c r="C2442" s="96">
        <v>23</v>
      </c>
      <c r="D2442" s="96">
        <v>98405.7</v>
      </c>
      <c r="E2442" s="96">
        <v>10.361000000000001</v>
      </c>
      <c r="F2442" s="96">
        <v>2.8439999999999999</v>
      </c>
      <c r="G2442" s="96">
        <v>0.15</v>
      </c>
      <c r="H2442" s="96">
        <v>13.7</v>
      </c>
      <c r="I2442" s="96">
        <v>16.456146666666665</v>
      </c>
      <c r="J2442" s="96">
        <v>13.06</v>
      </c>
    </row>
    <row r="2443" spans="1:10" x14ac:dyDescent="0.25">
      <c r="A2443" s="96">
        <v>41010.708333333336</v>
      </c>
      <c r="B2443" s="96">
        <v>21</v>
      </c>
      <c r="C2443" s="96">
        <v>24</v>
      </c>
      <c r="D2443" s="96">
        <v>98405.7</v>
      </c>
      <c r="E2443" s="96">
        <v>8.9730000000000008</v>
      </c>
      <c r="F2443" s="96">
        <v>2.649</v>
      </c>
      <c r="G2443" s="96">
        <v>0.15</v>
      </c>
      <c r="H2443" s="96">
        <v>13.7</v>
      </c>
      <c r="I2443" s="96">
        <v>16.217559999999999</v>
      </c>
      <c r="J2443" s="96">
        <v>13.06</v>
      </c>
    </row>
    <row r="2444" spans="1:10" x14ac:dyDescent="0.25">
      <c r="A2444" s="96">
        <v>41010.75</v>
      </c>
      <c r="B2444" s="96">
        <v>0</v>
      </c>
      <c r="C2444" s="96">
        <v>0</v>
      </c>
      <c r="D2444" s="96">
        <v>98405.7</v>
      </c>
      <c r="E2444" s="96">
        <v>8.0609999999999999</v>
      </c>
      <c r="F2444" s="96">
        <v>2.5680000000000001</v>
      </c>
      <c r="G2444" s="96">
        <v>0.15</v>
      </c>
      <c r="H2444" s="96">
        <v>13.7</v>
      </c>
      <c r="I2444" s="96">
        <v>15.117986666666665</v>
      </c>
      <c r="J2444" s="96">
        <v>13.06</v>
      </c>
    </row>
    <row r="2445" spans="1:10" x14ac:dyDescent="0.25">
      <c r="A2445" s="96">
        <v>41010.791666666664</v>
      </c>
      <c r="B2445" s="96">
        <v>0</v>
      </c>
      <c r="C2445" s="96">
        <v>0</v>
      </c>
      <c r="D2445" s="96">
        <v>98405.7</v>
      </c>
      <c r="E2445" s="96">
        <v>7.766</v>
      </c>
      <c r="F2445" s="96">
        <v>2.504</v>
      </c>
      <c r="G2445" s="96">
        <v>0.15</v>
      </c>
      <c r="H2445" s="96">
        <v>13.7</v>
      </c>
      <c r="I2445" s="96">
        <v>14.495586666666664</v>
      </c>
      <c r="J2445" s="96">
        <v>13.06</v>
      </c>
    </row>
    <row r="2446" spans="1:10" x14ac:dyDescent="0.25">
      <c r="A2446" s="96">
        <v>41010.833333333336</v>
      </c>
      <c r="B2446" s="96">
        <v>0</v>
      </c>
      <c r="C2446" s="96">
        <v>0</v>
      </c>
      <c r="D2446" s="96">
        <v>98405.7</v>
      </c>
      <c r="E2446" s="96">
        <v>7.4260000000000002</v>
      </c>
      <c r="F2446" s="96">
        <v>2.4700000000000002</v>
      </c>
      <c r="G2446" s="96">
        <v>0.15</v>
      </c>
      <c r="H2446" s="96">
        <v>13.7</v>
      </c>
      <c r="I2446" s="96">
        <v>13.842066666666666</v>
      </c>
      <c r="J2446" s="96">
        <v>13.06</v>
      </c>
    </row>
    <row r="2447" spans="1:10" x14ac:dyDescent="0.25">
      <c r="A2447" s="96">
        <v>41010.875</v>
      </c>
      <c r="B2447" s="96">
        <v>0</v>
      </c>
      <c r="C2447" s="96">
        <v>0</v>
      </c>
      <c r="D2447" s="96">
        <v>98405.7</v>
      </c>
      <c r="E2447" s="96">
        <v>6.8929999999999998</v>
      </c>
      <c r="F2447" s="96">
        <v>2.4860000000000002</v>
      </c>
      <c r="G2447" s="96">
        <v>0.15</v>
      </c>
      <c r="H2447" s="96">
        <v>13.7</v>
      </c>
      <c r="I2447" s="96">
        <v>13.551613333333332</v>
      </c>
      <c r="J2447" s="96">
        <v>13.06</v>
      </c>
    </row>
    <row r="2448" spans="1:10" x14ac:dyDescent="0.25">
      <c r="A2448" s="96">
        <v>41010.916666666664</v>
      </c>
      <c r="B2448" s="96">
        <v>0</v>
      </c>
      <c r="C2448" s="96">
        <v>0</v>
      </c>
      <c r="D2448" s="96">
        <v>98405.7</v>
      </c>
      <c r="E2448" s="96">
        <v>6.29</v>
      </c>
      <c r="F2448" s="96">
        <v>2.5569999999999999</v>
      </c>
      <c r="G2448" s="96">
        <v>0.15</v>
      </c>
      <c r="H2448" s="96">
        <v>13.7</v>
      </c>
      <c r="I2448" s="96">
        <v>13.29228</v>
      </c>
      <c r="J2448" s="96">
        <v>13.06</v>
      </c>
    </row>
    <row r="2449" spans="1:10" x14ac:dyDescent="0.25">
      <c r="A2449" s="96">
        <v>41010.958333333336</v>
      </c>
      <c r="B2449" s="96">
        <v>0</v>
      </c>
      <c r="C2449" s="96">
        <v>0</v>
      </c>
      <c r="D2449" s="96">
        <v>98405.7</v>
      </c>
      <c r="E2449" s="96">
        <v>5.9119999999999999</v>
      </c>
      <c r="F2449" s="96">
        <v>2.5630000000000002</v>
      </c>
      <c r="G2449" s="96">
        <v>0.15</v>
      </c>
      <c r="H2449" s="96">
        <v>13.7</v>
      </c>
      <c r="I2449" s="96">
        <v>13.178173333333332</v>
      </c>
      <c r="J2449" s="96">
        <v>13.06</v>
      </c>
    </row>
    <row r="2450" spans="1:10" x14ac:dyDescent="0.25">
      <c r="A2450" s="96">
        <v>41011</v>
      </c>
      <c r="B2450" s="96">
        <v>0</v>
      </c>
      <c r="C2450" s="96">
        <v>0</v>
      </c>
      <c r="D2450" s="96">
        <v>98405.7</v>
      </c>
      <c r="E2450" s="96">
        <v>5.5890000000000004</v>
      </c>
      <c r="F2450" s="96">
        <v>2.5</v>
      </c>
      <c r="G2450" s="96">
        <v>0.15</v>
      </c>
      <c r="H2450" s="96">
        <v>13.7</v>
      </c>
      <c r="I2450" s="96">
        <v>13.0122</v>
      </c>
      <c r="J2450" s="96">
        <v>13.06</v>
      </c>
    </row>
    <row r="2451" spans="1:10" x14ac:dyDescent="0.25">
      <c r="A2451" s="96">
        <v>41011.041666666664</v>
      </c>
      <c r="B2451" s="96">
        <v>0</v>
      </c>
      <c r="C2451" s="96">
        <v>0</v>
      </c>
      <c r="D2451" s="96">
        <v>98405.7</v>
      </c>
      <c r="E2451" s="96">
        <v>5.2990000000000004</v>
      </c>
      <c r="F2451" s="96">
        <v>2.3740000000000001</v>
      </c>
      <c r="G2451" s="96">
        <v>0.15</v>
      </c>
      <c r="H2451" s="96">
        <v>13.7</v>
      </c>
      <c r="I2451" s="96">
        <v>12.898093333333332</v>
      </c>
      <c r="J2451" s="96">
        <v>13.06</v>
      </c>
    </row>
    <row r="2452" spans="1:10" x14ac:dyDescent="0.25">
      <c r="A2452" s="96">
        <v>41011.083333333336</v>
      </c>
      <c r="B2452" s="96">
        <v>0</v>
      </c>
      <c r="C2452" s="96">
        <v>0</v>
      </c>
      <c r="D2452" s="96">
        <v>98405.7</v>
      </c>
      <c r="E2452" s="96">
        <v>5.3620000000000001</v>
      </c>
      <c r="F2452" s="96">
        <v>2.278</v>
      </c>
      <c r="G2452" s="96">
        <v>0.15</v>
      </c>
      <c r="H2452" s="96">
        <v>13.7</v>
      </c>
      <c r="I2452" s="96">
        <v>12.628386666666664</v>
      </c>
      <c r="J2452" s="96">
        <v>13.06</v>
      </c>
    </row>
    <row r="2453" spans="1:10" x14ac:dyDescent="0.25">
      <c r="A2453" s="96">
        <v>41011.125</v>
      </c>
      <c r="B2453" s="96">
        <v>0</v>
      </c>
      <c r="C2453" s="96">
        <v>0</v>
      </c>
      <c r="D2453" s="96">
        <v>98405.7</v>
      </c>
      <c r="E2453" s="96">
        <v>5.1959999999999997</v>
      </c>
      <c r="F2453" s="96">
        <v>2.2160000000000002</v>
      </c>
      <c r="G2453" s="96">
        <v>0.15</v>
      </c>
      <c r="H2453" s="96">
        <v>13.7</v>
      </c>
      <c r="I2453" s="96">
        <v>12.835853333333333</v>
      </c>
      <c r="J2453" s="96">
        <v>13.06</v>
      </c>
    </row>
    <row r="2454" spans="1:10" x14ac:dyDescent="0.25">
      <c r="A2454" s="96">
        <v>41011.166666666664</v>
      </c>
      <c r="B2454" s="96">
        <v>3</v>
      </c>
      <c r="C2454" s="96">
        <v>3</v>
      </c>
      <c r="D2454" s="96">
        <v>98405.7</v>
      </c>
      <c r="E2454" s="96">
        <v>5.0229999999999997</v>
      </c>
      <c r="F2454" s="96">
        <v>2.1989999999999998</v>
      </c>
      <c r="G2454" s="96">
        <v>0.15</v>
      </c>
      <c r="H2454" s="96">
        <v>13.7</v>
      </c>
      <c r="I2454" s="96">
        <v>12.649133333333332</v>
      </c>
      <c r="J2454" s="96">
        <v>13.06</v>
      </c>
    </row>
    <row r="2455" spans="1:10" x14ac:dyDescent="0.25">
      <c r="A2455" s="96">
        <v>41011.208333333336</v>
      </c>
      <c r="B2455" s="96">
        <v>34</v>
      </c>
      <c r="C2455" s="96">
        <v>21</v>
      </c>
      <c r="D2455" s="96">
        <v>98405.7</v>
      </c>
      <c r="E2455" s="96">
        <v>5.2640000000000002</v>
      </c>
      <c r="F2455" s="96">
        <v>2.19</v>
      </c>
      <c r="G2455" s="96">
        <v>0.15</v>
      </c>
      <c r="H2455" s="96">
        <v>13.7</v>
      </c>
      <c r="I2455" s="96">
        <v>12.524653333333331</v>
      </c>
      <c r="J2455" s="96">
        <v>13.06</v>
      </c>
    </row>
    <row r="2456" spans="1:10" x14ac:dyDescent="0.25">
      <c r="A2456" s="96">
        <v>41011.25</v>
      </c>
      <c r="B2456" s="96">
        <v>91</v>
      </c>
      <c r="C2456" s="96">
        <v>59</v>
      </c>
      <c r="D2456" s="96">
        <v>98405.7</v>
      </c>
      <c r="E2456" s="96">
        <v>6.39</v>
      </c>
      <c r="F2456" s="96">
        <v>2.1659999999999999</v>
      </c>
      <c r="G2456" s="96">
        <v>0.15</v>
      </c>
      <c r="H2456" s="96">
        <v>13.7</v>
      </c>
      <c r="I2456" s="96">
        <v>12.721746666666665</v>
      </c>
      <c r="J2456" s="96">
        <v>13.06</v>
      </c>
    </row>
    <row r="2457" spans="1:10" x14ac:dyDescent="0.25">
      <c r="A2457" s="96">
        <v>41011.291666666664</v>
      </c>
      <c r="B2457" s="96">
        <v>159</v>
      </c>
      <c r="C2457" s="96">
        <v>143</v>
      </c>
      <c r="D2457" s="96">
        <v>98405.7</v>
      </c>
      <c r="E2457" s="96">
        <v>8.4469999999999992</v>
      </c>
      <c r="F2457" s="96">
        <v>2.1520000000000001</v>
      </c>
      <c r="G2457" s="96">
        <v>0.15</v>
      </c>
      <c r="H2457" s="96">
        <v>13.7</v>
      </c>
      <c r="I2457" s="96">
        <v>12.815106666666665</v>
      </c>
      <c r="J2457" s="96">
        <v>13.06</v>
      </c>
    </row>
    <row r="2458" spans="1:10" x14ac:dyDescent="0.25">
      <c r="A2458" s="96">
        <v>41011.333333333336</v>
      </c>
      <c r="B2458" s="96">
        <v>207</v>
      </c>
      <c r="C2458" s="96">
        <v>133</v>
      </c>
      <c r="D2458" s="96">
        <v>98405.7</v>
      </c>
      <c r="E2458" s="96">
        <v>10.837999999999999</v>
      </c>
      <c r="F2458" s="96">
        <v>2.3199999999999998</v>
      </c>
      <c r="G2458" s="96">
        <v>0.15</v>
      </c>
      <c r="H2458" s="96">
        <v>13.7</v>
      </c>
      <c r="I2458" s="96">
        <v>13.064066666666665</v>
      </c>
      <c r="J2458" s="96">
        <v>13.06</v>
      </c>
    </row>
    <row r="2459" spans="1:10" x14ac:dyDescent="0.25">
      <c r="A2459" s="96">
        <v>41011.375</v>
      </c>
      <c r="B2459" s="96">
        <v>234</v>
      </c>
      <c r="C2459" s="96">
        <v>86</v>
      </c>
      <c r="D2459" s="96">
        <v>98405.7</v>
      </c>
      <c r="E2459" s="96">
        <v>11.500999999999999</v>
      </c>
      <c r="F2459" s="96">
        <v>2.2949999999999999</v>
      </c>
      <c r="G2459" s="96">
        <v>0.15</v>
      </c>
      <c r="H2459" s="96">
        <v>13.7</v>
      </c>
      <c r="I2459" s="96">
        <v>13.427133333333332</v>
      </c>
      <c r="J2459" s="96">
        <v>13.06</v>
      </c>
    </row>
    <row r="2460" spans="1:10" x14ac:dyDescent="0.25">
      <c r="A2460" s="96">
        <v>41011.416666666664</v>
      </c>
      <c r="B2460" s="96">
        <v>269</v>
      </c>
      <c r="C2460" s="96">
        <v>105</v>
      </c>
      <c r="D2460" s="96">
        <v>98405.7</v>
      </c>
      <c r="E2460" s="96">
        <v>12.028</v>
      </c>
      <c r="F2460" s="96">
        <v>2.3719999999999999</v>
      </c>
      <c r="G2460" s="96">
        <v>0.15</v>
      </c>
      <c r="H2460" s="96">
        <v>13.7</v>
      </c>
      <c r="I2460" s="96">
        <v>13.530866666666665</v>
      </c>
      <c r="J2460" s="96">
        <v>13.06</v>
      </c>
    </row>
    <row r="2461" spans="1:10" x14ac:dyDescent="0.25">
      <c r="A2461" s="96">
        <v>41011.458333333336</v>
      </c>
      <c r="B2461" s="96">
        <v>254</v>
      </c>
      <c r="C2461" s="96">
        <v>66</v>
      </c>
      <c r="D2461" s="96">
        <v>98405.7</v>
      </c>
      <c r="E2461" s="96">
        <v>12.125999999999999</v>
      </c>
      <c r="F2461" s="96">
        <v>2.484</v>
      </c>
      <c r="G2461" s="96">
        <v>0.15</v>
      </c>
      <c r="H2461" s="96">
        <v>13.7</v>
      </c>
      <c r="I2461" s="96">
        <v>13.748706666666664</v>
      </c>
      <c r="J2461" s="96">
        <v>13.06</v>
      </c>
    </row>
    <row r="2462" spans="1:10" x14ac:dyDescent="0.25">
      <c r="A2462" s="96">
        <v>41011.5</v>
      </c>
      <c r="B2462" s="96">
        <v>249</v>
      </c>
      <c r="C2462" s="96">
        <v>67</v>
      </c>
      <c r="D2462" s="96">
        <v>98405.7</v>
      </c>
      <c r="E2462" s="96">
        <v>12.201000000000001</v>
      </c>
      <c r="F2462" s="96">
        <v>2.5779999999999998</v>
      </c>
      <c r="G2462" s="96">
        <v>0.15</v>
      </c>
      <c r="H2462" s="96">
        <v>13.7</v>
      </c>
      <c r="I2462" s="96">
        <v>13.862813333333332</v>
      </c>
      <c r="J2462" s="96">
        <v>13.06</v>
      </c>
    </row>
    <row r="2463" spans="1:10" x14ac:dyDescent="0.25">
      <c r="A2463" s="96">
        <v>41011.541666666664</v>
      </c>
      <c r="B2463" s="96">
        <v>180</v>
      </c>
      <c r="C2463" s="96">
        <v>29</v>
      </c>
      <c r="D2463" s="96">
        <v>98405.7</v>
      </c>
      <c r="E2463" s="96">
        <v>11.814</v>
      </c>
      <c r="F2463" s="96">
        <v>2.597</v>
      </c>
      <c r="G2463" s="96">
        <v>0.15</v>
      </c>
      <c r="H2463" s="96">
        <v>13.7</v>
      </c>
      <c r="I2463" s="96">
        <v>14.682306666666666</v>
      </c>
      <c r="J2463" s="96">
        <v>13.06</v>
      </c>
    </row>
    <row r="2464" spans="1:10" x14ac:dyDescent="0.25">
      <c r="A2464" s="96">
        <v>41011.583333333336</v>
      </c>
      <c r="B2464" s="96">
        <v>146</v>
      </c>
      <c r="C2464" s="96">
        <v>27</v>
      </c>
      <c r="D2464" s="96">
        <v>98405.7</v>
      </c>
      <c r="E2464" s="96">
        <v>11.443</v>
      </c>
      <c r="F2464" s="96">
        <v>2.5310000000000001</v>
      </c>
      <c r="G2464" s="96">
        <v>0.15</v>
      </c>
      <c r="H2464" s="96">
        <v>13.7</v>
      </c>
      <c r="I2464" s="96">
        <v>14.350359999999998</v>
      </c>
      <c r="J2464" s="96">
        <v>13.06</v>
      </c>
    </row>
    <row r="2465" spans="1:10" x14ac:dyDescent="0.25">
      <c r="A2465" s="96">
        <v>41011.625</v>
      </c>
      <c r="B2465" s="96">
        <v>87</v>
      </c>
      <c r="C2465" s="96">
        <v>15</v>
      </c>
      <c r="D2465" s="96">
        <v>98405.7</v>
      </c>
      <c r="E2465" s="96">
        <v>10.624000000000001</v>
      </c>
      <c r="F2465" s="96">
        <v>2.4220000000000002</v>
      </c>
      <c r="G2465" s="96">
        <v>0.15</v>
      </c>
      <c r="H2465" s="96">
        <v>13.7</v>
      </c>
      <c r="I2465" s="96">
        <v>14.620066666666666</v>
      </c>
      <c r="J2465" s="96">
        <v>13.06</v>
      </c>
    </row>
    <row r="2466" spans="1:10" x14ac:dyDescent="0.25">
      <c r="A2466" s="96">
        <v>41011.666666666664</v>
      </c>
      <c r="B2466" s="96">
        <v>49</v>
      </c>
      <c r="C2466" s="96">
        <v>12</v>
      </c>
      <c r="D2466" s="96">
        <v>98405.7</v>
      </c>
      <c r="E2466" s="96">
        <v>9.6590000000000007</v>
      </c>
      <c r="F2466" s="96">
        <v>2.395</v>
      </c>
      <c r="G2466" s="96">
        <v>0.15</v>
      </c>
      <c r="H2466" s="96">
        <v>13.7</v>
      </c>
      <c r="I2466" s="96">
        <v>14.640813333333332</v>
      </c>
      <c r="J2466" s="96">
        <v>13.06</v>
      </c>
    </row>
    <row r="2467" spans="1:10" x14ac:dyDescent="0.25">
      <c r="A2467" s="96">
        <v>41011.708333333336</v>
      </c>
      <c r="B2467" s="96">
        <v>13</v>
      </c>
      <c r="C2467" s="96">
        <v>5</v>
      </c>
      <c r="D2467" s="96">
        <v>98405.7</v>
      </c>
      <c r="E2467" s="96">
        <v>8.4079999999999995</v>
      </c>
      <c r="F2467" s="96">
        <v>2.383</v>
      </c>
      <c r="G2467" s="96">
        <v>0.15</v>
      </c>
      <c r="H2467" s="96">
        <v>13.7</v>
      </c>
      <c r="I2467" s="96">
        <v>14.858653333333333</v>
      </c>
      <c r="J2467" s="96">
        <v>13.06</v>
      </c>
    </row>
    <row r="2468" spans="1:10" x14ac:dyDescent="0.25">
      <c r="A2468" s="96">
        <v>41011.75</v>
      </c>
      <c r="B2468" s="96">
        <v>0</v>
      </c>
      <c r="C2468" s="96">
        <v>0</v>
      </c>
      <c r="D2468" s="96">
        <v>98405.7</v>
      </c>
      <c r="E2468" s="96">
        <v>7.4119999999999999</v>
      </c>
      <c r="F2468" s="96">
        <v>2.46</v>
      </c>
      <c r="G2468" s="96">
        <v>0.15</v>
      </c>
      <c r="H2468" s="96">
        <v>13.7</v>
      </c>
      <c r="I2468" s="96">
        <v>14.620066666666666</v>
      </c>
      <c r="J2468" s="96">
        <v>13.06</v>
      </c>
    </row>
    <row r="2469" spans="1:10" x14ac:dyDescent="0.25">
      <c r="A2469" s="96">
        <v>41011.791666666664</v>
      </c>
      <c r="B2469" s="96">
        <v>0</v>
      </c>
      <c r="C2469" s="96">
        <v>0</v>
      </c>
      <c r="D2469" s="96">
        <v>98405.7</v>
      </c>
      <c r="E2469" s="96">
        <v>6.7750000000000004</v>
      </c>
      <c r="F2469" s="96">
        <v>2.5150000000000001</v>
      </c>
      <c r="G2469" s="96">
        <v>0.15</v>
      </c>
      <c r="H2469" s="96">
        <v>13.7</v>
      </c>
      <c r="I2469" s="96">
        <v>13.375266666666665</v>
      </c>
      <c r="J2469" s="96">
        <v>13.06</v>
      </c>
    </row>
    <row r="2470" spans="1:10" x14ac:dyDescent="0.25">
      <c r="A2470" s="96">
        <v>41011.833333333336</v>
      </c>
      <c r="B2470" s="96">
        <v>0</v>
      </c>
      <c r="C2470" s="96">
        <v>0</v>
      </c>
      <c r="D2470" s="96">
        <v>98405.7</v>
      </c>
      <c r="E2470" s="96">
        <v>6.343</v>
      </c>
      <c r="F2470" s="96">
        <v>2.516</v>
      </c>
      <c r="G2470" s="96">
        <v>0.15</v>
      </c>
      <c r="H2470" s="96">
        <v>13.7</v>
      </c>
      <c r="I2470" s="96">
        <v>12.503906666666666</v>
      </c>
      <c r="J2470" s="96">
        <v>13.06</v>
      </c>
    </row>
    <row r="2471" spans="1:10" x14ac:dyDescent="0.25">
      <c r="A2471" s="96">
        <v>41011.875</v>
      </c>
      <c r="B2471" s="96">
        <v>0</v>
      </c>
      <c r="C2471" s="96">
        <v>0</v>
      </c>
      <c r="D2471" s="96">
        <v>98405.7</v>
      </c>
      <c r="E2471" s="96">
        <v>6.0579999999999998</v>
      </c>
      <c r="F2471" s="96">
        <v>2.4940000000000002</v>
      </c>
      <c r="G2471" s="96">
        <v>0.15</v>
      </c>
      <c r="H2471" s="96">
        <v>13.7</v>
      </c>
      <c r="I2471" s="96">
        <v>11.871133333333333</v>
      </c>
      <c r="J2471" s="96">
        <v>13.06</v>
      </c>
    </row>
    <row r="2472" spans="1:10" x14ac:dyDescent="0.25">
      <c r="A2472" s="96">
        <v>41011.916666666664</v>
      </c>
      <c r="B2472" s="96">
        <v>0</v>
      </c>
      <c r="C2472" s="96">
        <v>0</v>
      </c>
      <c r="D2472" s="96">
        <v>98405.7</v>
      </c>
      <c r="E2472" s="96">
        <v>5.8029999999999999</v>
      </c>
      <c r="F2472" s="96">
        <v>2.5110000000000001</v>
      </c>
      <c r="G2472" s="96">
        <v>0.15</v>
      </c>
      <c r="H2472" s="96">
        <v>13.7</v>
      </c>
      <c r="I2472" s="96">
        <v>11.767399999999999</v>
      </c>
      <c r="J2472" s="96">
        <v>13.06</v>
      </c>
    </row>
    <row r="2473" spans="1:10" x14ac:dyDescent="0.25">
      <c r="A2473" s="96">
        <v>41011.958333333336</v>
      </c>
      <c r="B2473" s="96">
        <v>0</v>
      </c>
      <c r="C2473" s="96">
        <v>0</v>
      </c>
      <c r="D2473" s="96">
        <v>98405.7</v>
      </c>
      <c r="E2473" s="96">
        <v>5.431</v>
      </c>
      <c r="F2473" s="96">
        <v>2.6259999999999999</v>
      </c>
      <c r="G2473" s="96">
        <v>0.15</v>
      </c>
      <c r="H2473" s="96">
        <v>13.7</v>
      </c>
      <c r="I2473" s="96">
        <v>11.331719999999999</v>
      </c>
      <c r="J2473" s="96">
        <v>13.06</v>
      </c>
    </row>
    <row r="2474" spans="1:10" x14ac:dyDescent="0.25">
      <c r="A2474" s="96">
        <v>41012</v>
      </c>
      <c r="B2474" s="96">
        <v>0</v>
      </c>
      <c r="C2474" s="96">
        <v>0</v>
      </c>
      <c r="D2474" s="96">
        <v>98405.7</v>
      </c>
      <c r="E2474" s="96">
        <v>5.2240000000000002</v>
      </c>
      <c r="F2474" s="96">
        <v>2.8650000000000002</v>
      </c>
      <c r="G2474" s="96">
        <v>0.15</v>
      </c>
      <c r="H2474" s="96">
        <v>13.7</v>
      </c>
      <c r="I2474" s="96">
        <v>11.580679999999999</v>
      </c>
      <c r="J2474" s="96">
        <v>13.06</v>
      </c>
    </row>
    <row r="2475" spans="1:10" x14ac:dyDescent="0.25">
      <c r="A2475" s="96">
        <v>41012.041666666664</v>
      </c>
      <c r="B2475" s="96">
        <v>0</v>
      </c>
      <c r="C2475" s="96">
        <v>0</v>
      </c>
      <c r="D2475" s="96">
        <v>98405.7</v>
      </c>
      <c r="E2475" s="96">
        <v>5.2880000000000003</v>
      </c>
      <c r="F2475" s="96">
        <v>3.1629999999999998</v>
      </c>
      <c r="G2475" s="96">
        <v>0.15</v>
      </c>
      <c r="H2475" s="96">
        <v>13.7</v>
      </c>
      <c r="I2475" s="96">
        <v>11.362839999999998</v>
      </c>
      <c r="J2475" s="96">
        <v>13.06</v>
      </c>
    </row>
    <row r="2476" spans="1:10" x14ac:dyDescent="0.25">
      <c r="A2476" s="96">
        <v>41012.083333333336</v>
      </c>
      <c r="B2476" s="96">
        <v>0</v>
      </c>
      <c r="C2476" s="96">
        <v>0</v>
      </c>
      <c r="D2476" s="96">
        <v>98405.7</v>
      </c>
      <c r="E2476" s="96">
        <v>5.4180000000000001</v>
      </c>
      <c r="F2476" s="96">
        <v>3.5659999999999998</v>
      </c>
      <c r="G2476" s="96">
        <v>0.15</v>
      </c>
      <c r="H2476" s="96">
        <v>13.7</v>
      </c>
      <c r="I2476" s="96">
        <v>11.476946666666667</v>
      </c>
      <c r="J2476" s="96">
        <v>13.06</v>
      </c>
    </row>
    <row r="2477" spans="1:10" x14ac:dyDescent="0.25">
      <c r="A2477" s="96">
        <v>41012.125</v>
      </c>
      <c r="B2477" s="96">
        <v>0</v>
      </c>
      <c r="C2477" s="96">
        <v>0</v>
      </c>
      <c r="D2477" s="96">
        <v>98405.7</v>
      </c>
      <c r="E2477" s="96">
        <v>5.4939999999999998</v>
      </c>
      <c r="F2477" s="96">
        <v>3.8039999999999998</v>
      </c>
      <c r="G2477" s="96">
        <v>0.15</v>
      </c>
      <c r="H2477" s="96">
        <v>13.7</v>
      </c>
      <c r="I2477" s="96">
        <v>11.518439999999998</v>
      </c>
      <c r="J2477" s="96">
        <v>13.06</v>
      </c>
    </row>
    <row r="2478" spans="1:10" x14ac:dyDescent="0.25">
      <c r="A2478" s="96">
        <v>41012.166666666664</v>
      </c>
      <c r="B2478" s="96">
        <v>1</v>
      </c>
      <c r="C2478" s="96">
        <v>0</v>
      </c>
      <c r="D2478" s="96">
        <v>98405.7</v>
      </c>
      <c r="E2478" s="96">
        <v>5.5019999999999998</v>
      </c>
      <c r="F2478" s="96">
        <v>4.0380000000000003</v>
      </c>
      <c r="G2478" s="96">
        <v>0.15</v>
      </c>
      <c r="H2478" s="96">
        <v>13.7</v>
      </c>
      <c r="I2478" s="96">
        <v>10.595213333333334</v>
      </c>
      <c r="J2478" s="96">
        <v>13.06</v>
      </c>
    </row>
    <row r="2479" spans="1:10" x14ac:dyDescent="0.25">
      <c r="A2479" s="96">
        <v>41012.208333333336</v>
      </c>
      <c r="B2479" s="96">
        <v>15</v>
      </c>
      <c r="C2479" s="96">
        <v>3</v>
      </c>
      <c r="D2479" s="96">
        <v>98405.7</v>
      </c>
      <c r="E2479" s="96">
        <v>5.6029999999999998</v>
      </c>
      <c r="F2479" s="96">
        <v>4.2560000000000002</v>
      </c>
      <c r="G2479" s="96">
        <v>0.15</v>
      </c>
      <c r="H2479" s="96">
        <v>13.7</v>
      </c>
      <c r="I2479" s="96">
        <v>10.491479999999999</v>
      </c>
      <c r="J2479" s="96">
        <v>13.06</v>
      </c>
    </row>
    <row r="2480" spans="1:10" x14ac:dyDescent="0.25">
      <c r="A2480" s="96">
        <v>41012.25</v>
      </c>
      <c r="B2480" s="96">
        <v>53</v>
      </c>
      <c r="C2480" s="96">
        <v>9</v>
      </c>
      <c r="D2480" s="96">
        <v>98405.7</v>
      </c>
      <c r="E2480" s="96">
        <v>5.8289999999999997</v>
      </c>
      <c r="F2480" s="96">
        <v>4.5309999999999997</v>
      </c>
      <c r="G2480" s="96">
        <v>0.15</v>
      </c>
      <c r="H2480" s="96">
        <v>13.7</v>
      </c>
      <c r="I2480" s="96">
        <v>10.366999999999999</v>
      </c>
      <c r="J2480" s="96">
        <v>13.06</v>
      </c>
    </row>
    <row r="2481" spans="1:10" x14ac:dyDescent="0.25">
      <c r="A2481" s="96">
        <v>41012.291666666664</v>
      </c>
      <c r="B2481" s="96">
        <v>105</v>
      </c>
      <c r="C2481" s="96">
        <v>20</v>
      </c>
      <c r="D2481" s="96">
        <v>98405.7</v>
      </c>
      <c r="E2481" s="96">
        <v>6.298</v>
      </c>
      <c r="F2481" s="96">
        <v>4.7149999999999999</v>
      </c>
      <c r="G2481" s="96">
        <v>0.15</v>
      </c>
      <c r="H2481" s="96">
        <v>13.7</v>
      </c>
      <c r="I2481" s="96">
        <v>11.248733333333332</v>
      </c>
      <c r="J2481" s="96">
        <v>13.06</v>
      </c>
    </row>
    <row r="2482" spans="1:10" x14ac:dyDescent="0.25">
      <c r="A2482" s="96">
        <v>41012.333333333336</v>
      </c>
      <c r="B2482" s="96">
        <v>190</v>
      </c>
      <c r="C2482" s="96">
        <v>73</v>
      </c>
      <c r="D2482" s="96">
        <v>98405.7</v>
      </c>
      <c r="E2482" s="96">
        <v>7.2869999999999999</v>
      </c>
      <c r="F2482" s="96">
        <v>4.8280000000000003</v>
      </c>
      <c r="G2482" s="96">
        <v>0.15</v>
      </c>
      <c r="H2482" s="96">
        <v>13.7</v>
      </c>
      <c r="I2482" s="96">
        <v>11.508066666666664</v>
      </c>
      <c r="J2482" s="96">
        <v>13.06</v>
      </c>
    </row>
    <row r="2483" spans="1:10" x14ac:dyDescent="0.25">
      <c r="A2483" s="96">
        <v>41012.375</v>
      </c>
      <c r="B2483" s="96">
        <v>243</v>
      </c>
      <c r="C2483" s="96">
        <v>161</v>
      </c>
      <c r="D2483" s="96">
        <v>98405.7</v>
      </c>
      <c r="E2483" s="96">
        <v>8.3320000000000007</v>
      </c>
      <c r="F2483" s="96">
        <v>4.83</v>
      </c>
      <c r="G2483" s="96">
        <v>0.15</v>
      </c>
      <c r="H2483" s="96">
        <v>13.7</v>
      </c>
      <c r="I2483" s="96">
        <v>11.559933333333333</v>
      </c>
      <c r="J2483" s="96">
        <v>13.06</v>
      </c>
    </row>
    <row r="2484" spans="1:10" x14ac:dyDescent="0.25">
      <c r="A2484" s="96">
        <v>41012.416666666664</v>
      </c>
      <c r="B2484" s="96">
        <v>262</v>
      </c>
      <c r="C2484" s="96">
        <v>231</v>
      </c>
      <c r="D2484" s="96">
        <v>98405.7</v>
      </c>
      <c r="E2484" s="96">
        <v>9.0960000000000001</v>
      </c>
      <c r="F2484" s="96">
        <v>4.8579999999999997</v>
      </c>
      <c r="G2484" s="96">
        <v>0.15</v>
      </c>
      <c r="H2484" s="96">
        <v>13.7</v>
      </c>
      <c r="I2484" s="96">
        <v>12.088973333333332</v>
      </c>
      <c r="J2484" s="96">
        <v>13.06</v>
      </c>
    </row>
    <row r="2485" spans="1:10" x14ac:dyDescent="0.25">
      <c r="A2485" s="96">
        <v>41012.458333333336</v>
      </c>
      <c r="B2485" s="96">
        <v>262</v>
      </c>
      <c r="C2485" s="96">
        <v>265</v>
      </c>
      <c r="D2485" s="96">
        <v>98405.7</v>
      </c>
      <c r="E2485" s="96">
        <v>9.5730000000000004</v>
      </c>
      <c r="F2485" s="96">
        <v>4.9089999999999998</v>
      </c>
      <c r="G2485" s="96">
        <v>0.15</v>
      </c>
      <c r="H2485" s="96">
        <v>13.7</v>
      </c>
      <c r="I2485" s="96">
        <v>12.700999999999999</v>
      </c>
      <c r="J2485" s="96">
        <v>13.06</v>
      </c>
    </row>
    <row r="2486" spans="1:10" x14ac:dyDescent="0.25">
      <c r="A2486" s="96">
        <v>41012.5</v>
      </c>
      <c r="B2486" s="96">
        <v>248</v>
      </c>
      <c r="C2486" s="96">
        <v>278</v>
      </c>
      <c r="D2486" s="96">
        <v>98405.7</v>
      </c>
      <c r="E2486" s="96">
        <v>9.8339999999999996</v>
      </c>
      <c r="F2486" s="96">
        <v>4.899</v>
      </c>
      <c r="G2486" s="96">
        <v>0.15</v>
      </c>
      <c r="H2486" s="96">
        <v>13.7</v>
      </c>
      <c r="I2486" s="96">
        <v>13.644973333333333</v>
      </c>
      <c r="J2486" s="96">
        <v>13.06</v>
      </c>
    </row>
    <row r="2487" spans="1:10" x14ac:dyDescent="0.25">
      <c r="A2487" s="96">
        <v>41012.541666666664</v>
      </c>
      <c r="B2487" s="96">
        <v>220</v>
      </c>
      <c r="C2487" s="96">
        <v>278</v>
      </c>
      <c r="D2487" s="96">
        <v>98405.7</v>
      </c>
      <c r="E2487" s="96">
        <v>9.8339999999999996</v>
      </c>
      <c r="F2487" s="96">
        <v>4.819</v>
      </c>
      <c r="G2487" s="96">
        <v>0.15</v>
      </c>
      <c r="H2487" s="96">
        <v>13.7</v>
      </c>
      <c r="I2487" s="96">
        <v>14.433346666666665</v>
      </c>
      <c r="J2487" s="96">
        <v>13.06</v>
      </c>
    </row>
    <row r="2488" spans="1:10" x14ac:dyDescent="0.25">
      <c r="A2488" s="96">
        <v>41012.583333333336</v>
      </c>
      <c r="B2488" s="96">
        <v>183</v>
      </c>
      <c r="C2488" s="96">
        <v>282</v>
      </c>
      <c r="D2488" s="96">
        <v>98405.7</v>
      </c>
      <c r="E2488" s="96">
        <v>9.7629999999999999</v>
      </c>
      <c r="F2488" s="96">
        <v>4.6479999999999997</v>
      </c>
      <c r="G2488" s="96">
        <v>0.15</v>
      </c>
      <c r="H2488" s="96">
        <v>13.7</v>
      </c>
      <c r="I2488" s="96">
        <v>14.786039999999998</v>
      </c>
      <c r="J2488" s="96">
        <v>13.06</v>
      </c>
    </row>
    <row r="2489" spans="1:10" x14ac:dyDescent="0.25">
      <c r="A2489" s="96">
        <v>41012.625</v>
      </c>
      <c r="B2489" s="96">
        <v>131</v>
      </c>
      <c r="C2489" s="96">
        <v>129</v>
      </c>
      <c r="D2489" s="96">
        <v>98405.7</v>
      </c>
      <c r="E2489" s="96">
        <v>9.3019999999999996</v>
      </c>
      <c r="F2489" s="96">
        <v>4.375</v>
      </c>
      <c r="G2489" s="96">
        <v>0.15</v>
      </c>
      <c r="H2489" s="96">
        <v>13.7</v>
      </c>
      <c r="I2489" s="96">
        <v>15.180226666666666</v>
      </c>
      <c r="J2489" s="96">
        <v>13.06</v>
      </c>
    </row>
    <row r="2490" spans="1:10" x14ac:dyDescent="0.25">
      <c r="A2490" s="96">
        <v>41012.666666666664</v>
      </c>
      <c r="B2490" s="96">
        <v>84</v>
      </c>
      <c r="C2490" s="96">
        <v>194</v>
      </c>
      <c r="D2490" s="96">
        <v>98405.7</v>
      </c>
      <c r="E2490" s="96">
        <v>8.84</v>
      </c>
      <c r="F2490" s="96">
        <v>3.9289999999999998</v>
      </c>
      <c r="G2490" s="96">
        <v>0.15</v>
      </c>
      <c r="H2490" s="96">
        <v>13.7</v>
      </c>
      <c r="I2490" s="96">
        <v>15.325453333333332</v>
      </c>
      <c r="J2490" s="96">
        <v>13.06</v>
      </c>
    </row>
    <row r="2491" spans="1:10" x14ac:dyDescent="0.25">
      <c r="A2491" s="96">
        <v>41012.708333333336</v>
      </c>
      <c r="B2491" s="96">
        <v>28</v>
      </c>
      <c r="C2491" s="96">
        <v>73</v>
      </c>
      <c r="D2491" s="96">
        <v>98405.7</v>
      </c>
      <c r="E2491" s="96">
        <v>7.0049999999999999</v>
      </c>
      <c r="F2491" s="96">
        <v>3.266</v>
      </c>
      <c r="G2491" s="96">
        <v>0.15</v>
      </c>
      <c r="H2491" s="96">
        <v>13.7</v>
      </c>
      <c r="I2491" s="96">
        <v>15.304706666666664</v>
      </c>
      <c r="J2491" s="96">
        <v>13.06</v>
      </c>
    </row>
    <row r="2492" spans="1:10" x14ac:dyDescent="0.25">
      <c r="A2492" s="96">
        <v>41012.75</v>
      </c>
      <c r="B2492" s="96">
        <v>0</v>
      </c>
      <c r="C2492" s="96">
        <v>0</v>
      </c>
      <c r="D2492" s="96">
        <v>98405.7</v>
      </c>
      <c r="E2492" s="96">
        <v>4.95</v>
      </c>
      <c r="F2492" s="96">
        <v>3.2309999999999999</v>
      </c>
      <c r="G2492" s="96">
        <v>0.15</v>
      </c>
      <c r="H2492" s="96">
        <v>13.7</v>
      </c>
      <c r="I2492" s="96">
        <v>15.1906</v>
      </c>
      <c r="J2492" s="96">
        <v>13.06</v>
      </c>
    </row>
    <row r="2493" spans="1:10" x14ac:dyDescent="0.25">
      <c r="A2493" s="96">
        <v>41012.791666666664</v>
      </c>
      <c r="B2493" s="96">
        <v>0</v>
      </c>
      <c r="C2493" s="96">
        <v>0</v>
      </c>
      <c r="D2493" s="96">
        <v>98405.7</v>
      </c>
      <c r="E2493" s="96">
        <v>4.4850000000000003</v>
      </c>
      <c r="F2493" s="96">
        <v>3.11</v>
      </c>
      <c r="G2493" s="96">
        <v>0.15</v>
      </c>
      <c r="H2493" s="96">
        <v>13.7</v>
      </c>
      <c r="I2493" s="96">
        <v>13.561986666666666</v>
      </c>
      <c r="J2493" s="96">
        <v>13.06</v>
      </c>
    </row>
    <row r="2494" spans="1:10" x14ac:dyDescent="0.25">
      <c r="A2494" s="96">
        <v>41012.833333333336</v>
      </c>
      <c r="B2494" s="96">
        <v>0</v>
      </c>
      <c r="C2494" s="96">
        <v>0</v>
      </c>
      <c r="D2494" s="96">
        <v>98405.7</v>
      </c>
      <c r="E2494" s="96">
        <v>4.2439999999999998</v>
      </c>
      <c r="F2494" s="96">
        <v>2.9460000000000002</v>
      </c>
      <c r="G2494" s="96">
        <v>0.15</v>
      </c>
      <c r="H2494" s="96">
        <v>13.7</v>
      </c>
      <c r="I2494" s="96">
        <v>12.514279999999999</v>
      </c>
      <c r="J2494" s="96">
        <v>13.06</v>
      </c>
    </row>
    <row r="2495" spans="1:10" x14ac:dyDescent="0.25">
      <c r="A2495" s="96">
        <v>41012.875</v>
      </c>
      <c r="B2495" s="96">
        <v>0</v>
      </c>
      <c r="C2495" s="96">
        <v>0</v>
      </c>
      <c r="D2495" s="96">
        <v>98405.7</v>
      </c>
      <c r="E2495" s="96">
        <v>4.0330000000000004</v>
      </c>
      <c r="F2495" s="96">
        <v>2.734</v>
      </c>
      <c r="G2495" s="96">
        <v>0.15</v>
      </c>
      <c r="H2495" s="96">
        <v>13.7</v>
      </c>
      <c r="I2495" s="96">
        <v>11.912626666666666</v>
      </c>
      <c r="J2495" s="96">
        <v>13.06</v>
      </c>
    </row>
    <row r="2496" spans="1:10" x14ac:dyDescent="0.25">
      <c r="A2496" s="96">
        <v>41012.916666666664</v>
      </c>
      <c r="B2496" s="96">
        <v>0</v>
      </c>
      <c r="C2496" s="96">
        <v>0</v>
      </c>
      <c r="D2496" s="96">
        <v>98405.7</v>
      </c>
      <c r="E2496" s="96">
        <v>3.9449999999999998</v>
      </c>
      <c r="F2496" s="96">
        <v>2.4729999999999999</v>
      </c>
      <c r="G2496" s="96">
        <v>0.15</v>
      </c>
      <c r="H2496" s="96">
        <v>13.7</v>
      </c>
      <c r="I2496" s="96">
        <v>10.927159999999999</v>
      </c>
      <c r="J2496" s="96">
        <v>13.06</v>
      </c>
    </row>
    <row r="2497" spans="1:10" x14ac:dyDescent="0.25">
      <c r="A2497" s="96">
        <v>41012.958333333336</v>
      </c>
      <c r="B2497" s="96">
        <v>0</v>
      </c>
      <c r="C2497" s="96">
        <v>0</v>
      </c>
      <c r="D2497" s="96">
        <v>98405.7</v>
      </c>
      <c r="E2497" s="96">
        <v>3.9239999999999999</v>
      </c>
      <c r="F2497" s="96">
        <v>2.23</v>
      </c>
      <c r="G2497" s="96">
        <v>0.15</v>
      </c>
      <c r="H2497" s="96">
        <v>13.7</v>
      </c>
      <c r="I2497" s="96">
        <v>10.232146666666665</v>
      </c>
      <c r="J2497" s="96">
        <v>13.06</v>
      </c>
    </row>
    <row r="2498" spans="1:10" x14ac:dyDescent="0.25">
      <c r="A2498" s="96">
        <v>41013</v>
      </c>
      <c r="B2498" s="96">
        <v>0</v>
      </c>
      <c r="C2498" s="96">
        <v>0</v>
      </c>
      <c r="D2498" s="96">
        <v>98405.7</v>
      </c>
      <c r="E2498" s="96">
        <v>3.431</v>
      </c>
      <c r="F2498" s="96">
        <v>2.2669999999999999</v>
      </c>
      <c r="G2498" s="96">
        <v>0.15</v>
      </c>
      <c r="H2498" s="96">
        <v>13.7</v>
      </c>
      <c r="I2498" s="96">
        <v>10.667826666666665</v>
      </c>
      <c r="J2498" s="96">
        <v>13.06</v>
      </c>
    </row>
    <row r="2499" spans="1:10" x14ac:dyDescent="0.25">
      <c r="A2499" s="96">
        <v>41013.041666666664</v>
      </c>
      <c r="B2499" s="96">
        <v>0</v>
      </c>
      <c r="C2499" s="96">
        <v>0</v>
      </c>
      <c r="D2499" s="96">
        <v>98405.7</v>
      </c>
      <c r="E2499" s="96">
        <v>2.4180000000000001</v>
      </c>
      <c r="F2499" s="96">
        <v>2.4950000000000001</v>
      </c>
      <c r="G2499" s="96">
        <v>0.15</v>
      </c>
      <c r="H2499" s="96">
        <v>13.7</v>
      </c>
      <c r="I2499" s="96">
        <v>10.730066666666666</v>
      </c>
      <c r="J2499" s="96">
        <v>13.06</v>
      </c>
    </row>
    <row r="2500" spans="1:10" x14ac:dyDescent="0.25">
      <c r="A2500" s="96">
        <v>41013.083333333336</v>
      </c>
      <c r="B2500" s="96">
        <v>0</v>
      </c>
      <c r="C2500" s="96">
        <v>0</v>
      </c>
      <c r="D2500" s="96">
        <v>98405.7</v>
      </c>
      <c r="E2500" s="96">
        <v>1.734</v>
      </c>
      <c r="F2500" s="96">
        <v>2.754</v>
      </c>
      <c r="G2500" s="96">
        <v>0.15</v>
      </c>
      <c r="H2500" s="96">
        <v>13.7</v>
      </c>
      <c r="I2500" s="96">
        <v>10.0558</v>
      </c>
      <c r="J2500" s="96">
        <v>13.06</v>
      </c>
    </row>
    <row r="2501" spans="1:10" x14ac:dyDescent="0.25">
      <c r="A2501" s="96">
        <v>41013.125</v>
      </c>
      <c r="B2501" s="96">
        <v>0</v>
      </c>
      <c r="C2501" s="96">
        <v>0</v>
      </c>
      <c r="D2501" s="96">
        <v>98405.7</v>
      </c>
      <c r="E2501" s="96">
        <v>1.355</v>
      </c>
      <c r="F2501" s="96">
        <v>2.8820000000000001</v>
      </c>
      <c r="G2501" s="96">
        <v>0.15</v>
      </c>
      <c r="H2501" s="96">
        <v>13.7</v>
      </c>
      <c r="I2501" s="96">
        <v>10.553719999999998</v>
      </c>
      <c r="J2501" s="96">
        <v>13.06</v>
      </c>
    </row>
    <row r="2502" spans="1:10" x14ac:dyDescent="0.25">
      <c r="A2502" s="96">
        <v>41013.166666666664</v>
      </c>
      <c r="B2502" s="96">
        <v>5</v>
      </c>
      <c r="C2502" s="96">
        <v>12</v>
      </c>
      <c r="D2502" s="96">
        <v>98405.7</v>
      </c>
      <c r="E2502" s="96">
        <v>1.4490000000000001</v>
      </c>
      <c r="F2502" s="96">
        <v>2.8849999999999998</v>
      </c>
      <c r="G2502" s="96">
        <v>0.15</v>
      </c>
      <c r="H2502" s="96">
        <v>13.7</v>
      </c>
      <c r="I2502" s="96">
        <v>11.093133333333332</v>
      </c>
      <c r="J2502" s="96">
        <v>13.06</v>
      </c>
    </row>
    <row r="2503" spans="1:10" x14ac:dyDescent="0.25">
      <c r="A2503" s="96">
        <v>41013.208333333336</v>
      </c>
      <c r="B2503" s="96">
        <v>46</v>
      </c>
      <c r="C2503" s="96">
        <v>75</v>
      </c>
      <c r="D2503" s="96">
        <v>98405.7</v>
      </c>
      <c r="E2503" s="96">
        <v>3.0920000000000001</v>
      </c>
      <c r="F2503" s="96">
        <v>2.806</v>
      </c>
      <c r="G2503" s="96">
        <v>0.15</v>
      </c>
      <c r="H2503" s="96">
        <v>13.7</v>
      </c>
      <c r="I2503" s="96">
        <v>11.217613333333333</v>
      </c>
      <c r="J2503" s="96">
        <v>13.06</v>
      </c>
    </row>
    <row r="2504" spans="1:10" x14ac:dyDescent="0.25">
      <c r="A2504" s="96">
        <v>41013.25</v>
      </c>
      <c r="B2504" s="96">
        <v>102</v>
      </c>
      <c r="C2504" s="96">
        <v>154</v>
      </c>
      <c r="D2504" s="96">
        <v>98405.7</v>
      </c>
      <c r="E2504" s="96">
        <v>4.9039999999999999</v>
      </c>
      <c r="F2504" s="96">
        <v>2.7130000000000001</v>
      </c>
      <c r="G2504" s="96">
        <v>0.15</v>
      </c>
      <c r="H2504" s="96">
        <v>13.7</v>
      </c>
      <c r="I2504" s="96">
        <v>11.435453333333331</v>
      </c>
      <c r="J2504" s="96">
        <v>13.06</v>
      </c>
    </row>
    <row r="2505" spans="1:10" x14ac:dyDescent="0.25">
      <c r="A2505" s="96">
        <v>41013.291666666664</v>
      </c>
      <c r="B2505" s="96">
        <v>152</v>
      </c>
      <c r="C2505" s="96">
        <v>278</v>
      </c>
      <c r="D2505" s="96">
        <v>98405.7</v>
      </c>
      <c r="E2505" s="96">
        <v>7.6740000000000004</v>
      </c>
      <c r="F2505" s="96">
        <v>2.6520000000000001</v>
      </c>
      <c r="G2505" s="96">
        <v>0.15</v>
      </c>
      <c r="H2505" s="96">
        <v>13.7</v>
      </c>
      <c r="I2505" s="96">
        <v>11.95412</v>
      </c>
      <c r="J2505" s="96">
        <v>13.06</v>
      </c>
    </row>
    <row r="2506" spans="1:10" x14ac:dyDescent="0.25">
      <c r="A2506" s="96">
        <v>41013.333333333336</v>
      </c>
      <c r="B2506" s="96">
        <v>193</v>
      </c>
      <c r="C2506" s="96">
        <v>306</v>
      </c>
      <c r="D2506" s="96">
        <v>98405.7</v>
      </c>
      <c r="E2506" s="96">
        <v>9.3800000000000008</v>
      </c>
      <c r="F2506" s="96">
        <v>2.61</v>
      </c>
      <c r="G2506" s="96">
        <v>0.15</v>
      </c>
      <c r="H2506" s="96">
        <v>13.7</v>
      </c>
      <c r="I2506" s="96">
        <v>12.618013333333334</v>
      </c>
      <c r="J2506" s="96">
        <v>13.06</v>
      </c>
    </row>
    <row r="2507" spans="1:10" x14ac:dyDescent="0.25">
      <c r="A2507" s="96">
        <v>41013.375</v>
      </c>
      <c r="B2507" s="96">
        <v>236</v>
      </c>
      <c r="C2507" s="96">
        <v>232</v>
      </c>
      <c r="D2507" s="96">
        <v>98405.7</v>
      </c>
      <c r="E2507" s="96">
        <v>10.093999999999999</v>
      </c>
      <c r="F2507" s="96">
        <v>2.5750000000000002</v>
      </c>
      <c r="G2507" s="96">
        <v>0.15</v>
      </c>
      <c r="H2507" s="96">
        <v>13.7</v>
      </c>
      <c r="I2507" s="96">
        <v>13.489373333333333</v>
      </c>
      <c r="J2507" s="96">
        <v>13.06</v>
      </c>
    </row>
    <row r="2508" spans="1:10" x14ac:dyDescent="0.25">
      <c r="A2508" s="96">
        <v>41013.416666666664</v>
      </c>
      <c r="B2508" s="96">
        <v>263</v>
      </c>
      <c r="C2508" s="96">
        <v>210</v>
      </c>
      <c r="D2508" s="96">
        <v>98405.7</v>
      </c>
      <c r="E2508" s="96">
        <v>10.71</v>
      </c>
      <c r="F2508" s="96">
        <v>2.516</v>
      </c>
      <c r="G2508" s="96">
        <v>0.15</v>
      </c>
      <c r="H2508" s="96">
        <v>13.7</v>
      </c>
      <c r="I2508" s="96">
        <v>14.174013333333331</v>
      </c>
      <c r="J2508" s="96">
        <v>13.06</v>
      </c>
    </row>
    <row r="2509" spans="1:10" x14ac:dyDescent="0.25">
      <c r="A2509" s="96">
        <v>41013.458333333336</v>
      </c>
      <c r="B2509" s="96">
        <v>271</v>
      </c>
      <c r="C2509" s="96">
        <v>187</v>
      </c>
      <c r="D2509" s="96">
        <v>98405.7</v>
      </c>
      <c r="E2509" s="96">
        <v>11.11</v>
      </c>
      <c r="F2509" s="96">
        <v>2.395</v>
      </c>
      <c r="G2509" s="96">
        <v>0.15</v>
      </c>
      <c r="H2509" s="96">
        <v>13.7</v>
      </c>
      <c r="I2509" s="96">
        <v>15.252839999999999</v>
      </c>
      <c r="J2509" s="96">
        <v>13.06</v>
      </c>
    </row>
    <row r="2510" spans="1:10" x14ac:dyDescent="0.25">
      <c r="A2510" s="96">
        <v>41013.5</v>
      </c>
      <c r="B2510" s="96">
        <v>263</v>
      </c>
      <c r="C2510" s="96">
        <v>146</v>
      </c>
      <c r="D2510" s="96">
        <v>98405.7</v>
      </c>
      <c r="E2510" s="96">
        <v>11.34</v>
      </c>
      <c r="F2510" s="96">
        <v>2.218</v>
      </c>
      <c r="G2510" s="96">
        <v>0.15</v>
      </c>
      <c r="H2510" s="96">
        <v>13.7</v>
      </c>
      <c r="I2510" s="96">
        <v>16.010093333333334</v>
      </c>
      <c r="J2510" s="96">
        <v>13.06</v>
      </c>
    </row>
    <row r="2511" spans="1:10" x14ac:dyDescent="0.25">
      <c r="A2511" s="96">
        <v>41013.541666666664</v>
      </c>
      <c r="B2511" s="96">
        <v>190</v>
      </c>
      <c r="C2511" s="96">
        <v>45</v>
      </c>
      <c r="D2511" s="96">
        <v>98405.7</v>
      </c>
      <c r="E2511" s="96">
        <v>11.172000000000001</v>
      </c>
      <c r="F2511" s="96">
        <v>1.9710000000000001</v>
      </c>
      <c r="G2511" s="96">
        <v>0.15</v>
      </c>
      <c r="H2511" s="96">
        <v>13.7</v>
      </c>
      <c r="I2511" s="96">
        <v>15.968599999999999</v>
      </c>
      <c r="J2511" s="96">
        <v>13.06</v>
      </c>
    </row>
    <row r="2512" spans="1:10" x14ac:dyDescent="0.25">
      <c r="A2512" s="96">
        <v>41013.583333333336</v>
      </c>
      <c r="B2512" s="96">
        <v>175</v>
      </c>
      <c r="C2512" s="96">
        <v>68</v>
      </c>
      <c r="D2512" s="96">
        <v>98405.7</v>
      </c>
      <c r="E2512" s="96">
        <v>11.247</v>
      </c>
      <c r="F2512" s="96">
        <v>1.728</v>
      </c>
      <c r="G2512" s="96">
        <v>0.15</v>
      </c>
      <c r="H2512" s="96">
        <v>13.7</v>
      </c>
      <c r="I2512" s="96">
        <v>15.003879999999999</v>
      </c>
      <c r="J2512" s="96">
        <v>13.06</v>
      </c>
    </row>
    <row r="2513" spans="1:10" x14ac:dyDescent="0.25">
      <c r="A2513" s="96">
        <v>41013.625</v>
      </c>
      <c r="B2513" s="96">
        <v>113</v>
      </c>
      <c r="C2513" s="96">
        <v>43</v>
      </c>
      <c r="D2513" s="96">
        <v>98405.7</v>
      </c>
      <c r="E2513" s="96">
        <v>11.018000000000001</v>
      </c>
      <c r="F2513" s="96">
        <v>2.2519999999999998</v>
      </c>
      <c r="G2513" s="96">
        <v>0.15</v>
      </c>
      <c r="H2513" s="96">
        <v>13.7</v>
      </c>
      <c r="I2513" s="96">
        <v>13.385639999999999</v>
      </c>
      <c r="J2513" s="96">
        <v>13.06</v>
      </c>
    </row>
    <row r="2514" spans="1:10" x14ac:dyDescent="0.25">
      <c r="A2514" s="96">
        <v>41013.666666666664</v>
      </c>
      <c r="B2514" s="96">
        <v>71</v>
      </c>
      <c r="C2514" s="96">
        <v>47</v>
      </c>
      <c r="D2514" s="96">
        <v>98405.7</v>
      </c>
      <c r="E2514" s="96">
        <v>10.43</v>
      </c>
      <c r="F2514" s="96">
        <v>2.6269999999999998</v>
      </c>
      <c r="G2514" s="96">
        <v>0.15</v>
      </c>
      <c r="H2514" s="96">
        <v>13.7</v>
      </c>
      <c r="I2514" s="96">
        <v>13.458253333333333</v>
      </c>
      <c r="J2514" s="96">
        <v>13.06</v>
      </c>
    </row>
    <row r="2515" spans="1:10" x14ac:dyDescent="0.25">
      <c r="A2515" s="96">
        <v>41013.708333333336</v>
      </c>
      <c r="B2515" s="96">
        <v>24</v>
      </c>
      <c r="C2515" s="96">
        <v>29</v>
      </c>
      <c r="D2515" s="96">
        <v>98405.7</v>
      </c>
      <c r="E2515" s="96">
        <v>8.4749999999999996</v>
      </c>
      <c r="F2515" s="96">
        <v>2.984</v>
      </c>
      <c r="G2515" s="96">
        <v>0.15</v>
      </c>
      <c r="H2515" s="96">
        <v>13.7</v>
      </c>
      <c r="I2515" s="96">
        <v>14.63044</v>
      </c>
      <c r="J2515" s="96">
        <v>13.06</v>
      </c>
    </row>
    <row r="2516" spans="1:10" x14ac:dyDescent="0.25">
      <c r="A2516" s="96">
        <v>41013.75</v>
      </c>
      <c r="B2516" s="96">
        <v>0</v>
      </c>
      <c r="C2516" s="96">
        <v>0</v>
      </c>
      <c r="D2516" s="96">
        <v>98405.7</v>
      </c>
      <c r="E2516" s="96">
        <v>6.5110000000000001</v>
      </c>
      <c r="F2516" s="96">
        <v>3.4260000000000002</v>
      </c>
      <c r="G2516" s="96">
        <v>0.15</v>
      </c>
      <c r="H2516" s="96">
        <v>13.7</v>
      </c>
      <c r="I2516" s="96">
        <v>14.184386666666665</v>
      </c>
      <c r="J2516" s="96">
        <v>13.06</v>
      </c>
    </row>
    <row r="2517" spans="1:10" x14ac:dyDescent="0.25">
      <c r="A2517" s="96">
        <v>41013.791666666664</v>
      </c>
      <c r="B2517" s="96">
        <v>0</v>
      </c>
      <c r="C2517" s="96">
        <v>0</v>
      </c>
      <c r="D2517" s="96">
        <v>98405.7</v>
      </c>
      <c r="E2517" s="96">
        <v>5.7990000000000004</v>
      </c>
      <c r="F2517" s="96">
        <v>3.649</v>
      </c>
      <c r="G2517" s="96">
        <v>0.15</v>
      </c>
      <c r="H2517" s="96">
        <v>13.7</v>
      </c>
      <c r="I2517" s="96">
        <v>13.561986666666666</v>
      </c>
      <c r="J2517" s="96">
        <v>13.06</v>
      </c>
    </row>
    <row r="2518" spans="1:10" x14ac:dyDescent="0.25">
      <c r="A2518" s="96">
        <v>41013.833333333336</v>
      </c>
      <c r="B2518" s="96">
        <v>0</v>
      </c>
      <c r="C2518" s="96">
        <v>0</v>
      </c>
      <c r="D2518" s="96">
        <v>98405.7</v>
      </c>
      <c r="E2518" s="96">
        <v>5.2759999999999998</v>
      </c>
      <c r="F2518" s="96">
        <v>3.706</v>
      </c>
      <c r="G2518" s="96">
        <v>0.15</v>
      </c>
      <c r="H2518" s="96">
        <v>13.7</v>
      </c>
      <c r="I2518" s="96">
        <v>13.240413333333333</v>
      </c>
      <c r="J2518" s="96">
        <v>13.06</v>
      </c>
    </row>
    <row r="2519" spans="1:10" x14ac:dyDescent="0.25">
      <c r="A2519" s="96">
        <v>41013.875</v>
      </c>
      <c r="B2519" s="96">
        <v>0</v>
      </c>
      <c r="C2519" s="96">
        <v>0</v>
      </c>
      <c r="D2519" s="96">
        <v>98405.7</v>
      </c>
      <c r="E2519" s="96">
        <v>4.74</v>
      </c>
      <c r="F2519" s="96">
        <v>3.6309999999999998</v>
      </c>
      <c r="G2519" s="96">
        <v>0.15</v>
      </c>
      <c r="H2519" s="96">
        <v>13.7</v>
      </c>
      <c r="I2519" s="96">
        <v>13.157426666666666</v>
      </c>
      <c r="J2519" s="96">
        <v>13.06</v>
      </c>
    </row>
    <row r="2520" spans="1:10" x14ac:dyDescent="0.25">
      <c r="A2520" s="96">
        <v>41013.916666666664</v>
      </c>
      <c r="B2520" s="96">
        <v>0</v>
      </c>
      <c r="C2520" s="96">
        <v>0</v>
      </c>
      <c r="D2520" s="96">
        <v>98405.7</v>
      </c>
      <c r="E2520" s="96">
        <v>4.1879999999999997</v>
      </c>
      <c r="F2520" s="96">
        <v>3.516</v>
      </c>
      <c r="G2520" s="96">
        <v>0.15</v>
      </c>
      <c r="H2520" s="96">
        <v>13.7</v>
      </c>
      <c r="I2520" s="96">
        <v>13.313026666666666</v>
      </c>
      <c r="J2520" s="96">
        <v>13.06</v>
      </c>
    </row>
    <row r="2521" spans="1:10" x14ac:dyDescent="0.25">
      <c r="A2521" s="96">
        <v>41013.958333333336</v>
      </c>
      <c r="B2521" s="96">
        <v>0</v>
      </c>
      <c r="C2521" s="96">
        <v>0</v>
      </c>
      <c r="D2521" s="96">
        <v>98405.7</v>
      </c>
      <c r="E2521" s="96">
        <v>3.6419999999999999</v>
      </c>
      <c r="F2521" s="96">
        <v>3.3940000000000001</v>
      </c>
      <c r="G2521" s="96">
        <v>0.15</v>
      </c>
      <c r="H2521" s="96">
        <v>13.7</v>
      </c>
      <c r="I2521" s="96">
        <v>13.209293333333331</v>
      </c>
      <c r="J2521" s="96">
        <v>13.06</v>
      </c>
    </row>
    <row r="2522" spans="1:10" x14ac:dyDescent="0.25">
      <c r="A2522" s="96">
        <v>41014</v>
      </c>
      <c r="B2522" s="96">
        <v>0</v>
      </c>
      <c r="C2522" s="96">
        <v>0</v>
      </c>
      <c r="D2522" s="96">
        <v>98405.7</v>
      </c>
      <c r="E2522" s="96">
        <v>3.1219999999999999</v>
      </c>
      <c r="F2522" s="96">
        <v>3.2690000000000001</v>
      </c>
      <c r="G2522" s="96">
        <v>0.15</v>
      </c>
      <c r="H2522" s="96">
        <v>13.7</v>
      </c>
      <c r="I2522" s="96">
        <v>13.043319999999998</v>
      </c>
      <c r="J2522" s="96">
        <v>13.06</v>
      </c>
    </row>
    <row r="2523" spans="1:10" x14ac:dyDescent="0.25">
      <c r="A2523" s="96">
        <v>41014.041666666664</v>
      </c>
      <c r="B2523" s="96">
        <v>0</v>
      </c>
      <c r="C2523" s="96">
        <v>0</v>
      </c>
      <c r="D2523" s="96">
        <v>98405.7</v>
      </c>
      <c r="E2523" s="96">
        <v>2.7050000000000001</v>
      </c>
      <c r="F2523" s="96">
        <v>3.1040000000000001</v>
      </c>
      <c r="G2523" s="96">
        <v>0.15</v>
      </c>
      <c r="H2523" s="96">
        <v>13.7</v>
      </c>
      <c r="I2523" s="96">
        <v>12.669879999999999</v>
      </c>
      <c r="J2523" s="96">
        <v>13.06</v>
      </c>
    </row>
    <row r="2524" spans="1:10" x14ac:dyDescent="0.25">
      <c r="A2524" s="96">
        <v>41014.083333333336</v>
      </c>
      <c r="B2524" s="96">
        <v>0</v>
      </c>
      <c r="C2524" s="96">
        <v>0</v>
      </c>
      <c r="D2524" s="96">
        <v>98405.7</v>
      </c>
      <c r="E2524" s="96">
        <v>2.6389999999999998</v>
      </c>
      <c r="F2524" s="96">
        <v>2.8860000000000001</v>
      </c>
      <c r="G2524" s="96">
        <v>0.15</v>
      </c>
      <c r="H2524" s="96">
        <v>13.7</v>
      </c>
      <c r="I2524" s="96">
        <v>12.182333333333332</v>
      </c>
      <c r="J2524" s="96">
        <v>13.06</v>
      </c>
    </row>
    <row r="2525" spans="1:10" x14ac:dyDescent="0.25">
      <c r="A2525" s="96">
        <v>41014.125</v>
      </c>
      <c r="B2525" s="96">
        <v>0</v>
      </c>
      <c r="C2525" s="96">
        <v>0</v>
      </c>
      <c r="D2525" s="96">
        <v>98405.7</v>
      </c>
      <c r="E2525" s="96">
        <v>2.7759999999999998</v>
      </c>
      <c r="F2525" s="96">
        <v>2.6720000000000002</v>
      </c>
      <c r="G2525" s="96">
        <v>0.15</v>
      </c>
      <c r="H2525" s="96">
        <v>13.7</v>
      </c>
      <c r="I2525" s="96">
        <v>11.964493333333332</v>
      </c>
      <c r="J2525" s="96">
        <v>13.06</v>
      </c>
    </row>
    <row r="2526" spans="1:10" x14ac:dyDescent="0.25">
      <c r="A2526" s="96">
        <v>41014.166666666664</v>
      </c>
      <c r="B2526" s="96">
        <v>4</v>
      </c>
      <c r="C2526" s="96">
        <v>3</v>
      </c>
      <c r="D2526" s="96">
        <v>98405.7</v>
      </c>
      <c r="E2526" s="96">
        <v>2.9780000000000002</v>
      </c>
      <c r="F2526" s="96">
        <v>2.4929999999999999</v>
      </c>
      <c r="G2526" s="96">
        <v>0.15</v>
      </c>
      <c r="H2526" s="96">
        <v>13.7</v>
      </c>
      <c r="I2526" s="96">
        <v>11.891879999999999</v>
      </c>
      <c r="J2526" s="96">
        <v>13.06</v>
      </c>
    </row>
    <row r="2527" spans="1:10" x14ac:dyDescent="0.25">
      <c r="A2527" s="96">
        <v>41014.208333333336</v>
      </c>
      <c r="B2527" s="96">
        <v>28</v>
      </c>
      <c r="C2527" s="96">
        <v>10</v>
      </c>
      <c r="D2527" s="96">
        <v>98405.7</v>
      </c>
      <c r="E2527" s="96">
        <v>3.7679999999999998</v>
      </c>
      <c r="F2527" s="96">
        <v>2.649</v>
      </c>
      <c r="G2527" s="96">
        <v>0.15</v>
      </c>
      <c r="H2527" s="96">
        <v>13.7</v>
      </c>
      <c r="I2527" s="96">
        <v>11.736279999999999</v>
      </c>
      <c r="J2527" s="96">
        <v>13.06</v>
      </c>
    </row>
    <row r="2528" spans="1:10" x14ac:dyDescent="0.25">
      <c r="A2528" s="96">
        <v>41014.25</v>
      </c>
      <c r="B2528" s="96">
        <v>70</v>
      </c>
      <c r="C2528" s="96">
        <v>18</v>
      </c>
      <c r="D2528" s="96">
        <v>98405.7</v>
      </c>
      <c r="E2528" s="96">
        <v>4.5369999999999999</v>
      </c>
      <c r="F2528" s="96">
        <v>2.8959999999999999</v>
      </c>
      <c r="G2528" s="96">
        <v>0.15</v>
      </c>
      <c r="H2528" s="96">
        <v>13.7</v>
      </c>
      <c r="I2528" s="96">
        <v>11.622173333333333</v>
      </c>
      <c r="J2528" s="96">
        <v>13.06</v>
      </c>
    </row>
    <row r="2529" spans="1:10" x14ac:dyDescent="0.25">
      <c r="A2529" s="96">
        <v>41014.291666666664</v>
      </c>
      <c r="B2529" s="96">
        <v>146</v>
      </c>
      <c r="C2529" s="96">
        <v>61</v>
      </c>
      <c r="D2529" s="96">
        <v>98405.7</v>
      </c>
      <c r="E2529" s="96">
        <v>6.0389999999999997</v>
      </c>
      <c r="F2529" s="96">
        <v>3.2919999999999998</v>
      </c>
      <c r="G2529" s="96">
        <v>0.15</v>
      </c>
      <c r="H2529" s="96">
        <v>13.7</v>
      </c>
      <c r="I2529" s="96">
        <v>11.67404</v>
      </c>
      <c r="J2529" s="96">
        <v>13.06</v>
      </c>
    </row>
    <row r="2530" spans="1:10" x14ac:dyDescent="0.25">
      <c r="A2530" s="96">
        <v>41014.333333333336</v>
      </c>
      <c r="B2530" s="96">
        <v>209</v>
      </c>
      <c r="C2530" s="96">
        <v>131</v>
      </c>
      <c r="D2530" s="96">
        <v>98405.7</v>
      </c>
      <c r="E2530" s="96">
        <v>7.8070000000000004</v>
      </c>
      <c r="F2530" s="96">
        <v>3.5579999999999998</v>
      </c>
      <c r="G2530" s="96">
        <v>0.15</v>
      </c>
      <c r="H2530" s="96">
        <v>13.7</v>
      </c>
      <c r="I2530" s="96">
        <v>11.840013333333332</v>
      </c>
      <c r="J2530" s="96">
        <v>13.06</v>
      </c>
    </row>
    <row r="2531" spans="1:10" x14ac:dyDescent="0.25">
      <c r="A2531" s="96">
        <v>41014.375</v>
      </c>
      <c r="B2531" s="96">
        <v>247</v>
      </c>
      <c r="C2531" s="96">
        <v>224</v>
      </c>
      <c r="D2531" s="96">
        <v>98405.7</v>
      </c>
      <c r="E2531" s="96">
        <v>9.3979999999999997</v>
      </c>
      <c r="F2531" s="96">
        <v>3.7509999999999999</v>
      </c>
      <c r="G2531" s="96">
        <v>0.15</v>
      </c>
      <c r="H2531" s="96">
        <v>13.7</v>
      </c>
      <c r="I2531" s="96">
        <v>12.171959999999999</v>
      </c>
      <c r="J2531" s="96">
        <v>13.06</v>
      </c>
    </row>
    <row r="2532" spans="1:10" x14ac:dyDescent="0.25">
      <c r="A2532" s="96">
        <v>41014.416666666664</v>
      </c>
      <c r="B2532" s="96">
        <v>263</v>
      </c>
      <c r="C2532" s="96">
        <v>273</v>
      </c>
      <c r="D2532" s="96">
        <v>98405.7</v>
      </c>
      <c r="E2532" s="96">
        <v>10.488</v>
      </c>
      <c r="F2532" s="96">
        <v>3.859</v>
      </c>
      <c r="G2532" s="96">
        <v>0.15</v>
      </c>
      <c r="H2532" s="96">
        <v>13.7</v>
      </c>
      <c r="I2532" s="96">
        <v>12.576519999999999</v>
      </c>
      <c r="J2532" s="96">
        <v>13.06</v>
      </c>
    </row>
    <row r="2533" spans="1:10" x14ac:dyDescent="0.25">
      <c r="A2533" s="96">
        <v>41014.458333333336</v>
      </c>
      <c r="B2533" s="96">
        <v>276</v>
      </c>
      <c r="C2533" s="96">
        <v>243</v>
      </c>
      <c r="D2533" s="96">
        <v>98405.7</v>
      </c>
      <c r="E2533" s="96">
        <v>11.074999999999999</v>
      </c>
      <c r="F2533" s="96">
        <v>3.9929999999999999</v>
      </c>
      <c r="G2533" s="96">
        <v>0.15</v>
      </c>
      <c r="H2533" s="96">
        <v>13.7</v>
      </c>
      <c r="I2533" s="96">
        <v>12.420919999999999</v>
      </c>
      <c r="J2533" s="96">
        <v>13.06</v>
      </c>
    </row>
    <row r="2534" spans="1:10" x14ac:dyDescent="0.25">
      <c r="A2534" s="96">
        <v>41014.5</v>
      </c>
      <c r="B2534" s="96">
        <v>262</v>
      </c>
      <c r="C2534" s="96">
        <v>115</v>
      </c>
      <c r="D2534" s="96">
        <v>98405.7</v>
      </c>
      <c r="E2534" s="96">
        <v>11.005000000000001</v>
      </c>
      <c r="F2534" s="96">
        <v>4.2450000000000001</v>
      </c>
      <c r="G2534" s="96">
        <v>0.15</v>
      </c>
      <c r="H2534" s="96">
        <v>13.7</v>
      </c>
      <c r="I2534" s="96">
        <v>12.773613333333332</v>
      </c>
      <c r="J2534" s="96">
        <v>13.06</v>
      </c>
    </row>
    <row r="2535" spans="1:10" x14ac:dyDescent="0.25">
      <c r="A2535" s="96">
        <v>41014.541666666664</v>
      </c>
      <c r="B2535" s="96">
        <v>211</v>
      </c>
      <c r="C2535" s="96">
        <v>58</v>
      </c>
      <c r="D2535" s="96">
        <v>98405.7</v>
      </c>
      <c r="E2535" s="96">
        <v>10.61</v>
      </c>
      <c r="F2535" s="96">
        <v>4.6139999999999999</v>
      </c>
      <c r="G2535" s="96">
        <v>0.15</v>
      </c>
      <c r="H2535" s="96">
        <v>13.7</v>
      </c>
      <c r="I2535" s="96">
        <v>13.510119999999997</v>
      </c>
      <c r="J2535" s="96">
        <v>13.06</v>
      </c>
    </row>
    <row r="2536" spans="1:10" x14ac:dyDescent="0.25">
      <c r="A2536" s="96">
        <v>41014.583333333336</v>
      </c>
      <c r="B2536" s="96">
        <v>165</v>
      </c>
      <c r="C2536" s="96">
        <v>44</v>
      </c>
      <c r="D2536" s="96">
        <v>98405.7</v>
      </c>
      <c r="E2536" s="96">
        <v>10.134</v>
      </c>
      <c r="F2536" s="96">
        <v>5.0449999999999999</v>
      </c>
      <c r="G2536" s="96">
        <v>0.15</v>
      </c>
      <c r="H2536" s="96">
        <v>13.7</v>
      </c>
      <c r="I2536" s="96">
        <v>13.551613333333332</v>
      </c>
      <c r="J2536" s="96">
        <v>13.06</v>
      </c>
    </row>
    <row r="2537" spans="1:10" x14ac:dyDescent="0.25">
      <c r="A2537" s="96">
        <v>41014.625</v>
      </c>
      <c r="B2537" s="96">
        <v>100</v>
      </c>
      <c r="C2537" s="96">
        <v>23</v>
      </c>
      <c r="D2537" s="96">
        <v>98405.7</v>
      </c>
      <c r="E2537" s="96">
        <v>9.5229999999999997</v>
      </c>
      <c r="F2537" s="96">
        <v>5.3070000000000004</v>
      </c>
      <c r="G2537" s="96">
        <v>0.15</v>
      </c>
      <c r="H2537" s="96">
        <v>13.7</v>
      </c>
      <c r="I2537" s="96">
        <v>13.333773333333331</v>
      </c>
      <c r="J2537" s="96">
        <v>13.06</v>
      </c>
    </row>
    <row r="2538" spans="1:10" x14ac:dyDescent="0.25">
      <c r="A2538" s="96">
        <v>41014.666666666664</v>
      </c>
      <c r="B2538" s="96">
        <v>67</v>
      </c>
      <c r="C2538" s="96">
        <v>31</v>
      </c>
      <c r="D2538" s="96">
        <v>98405.7</v>
      </c>
      <c r="E2538" s="96">
        <v>8.9529999999999994</v>
      </c>
      <c r="F2538" s="96">
        <v>5.266</v>
      </c>
      <c r="G2538" s="96">
        <v>0.15</v>
      </c>
      <c r="H2538" s="96">
        <v>13.7</v>
      </c>
      <c r="I2538" s="96">
        <v>13.313026666666666</v>
      </c>
      <c r="J2538" s="96">
        <v>13.06</v>
      </c>
    </row>
    <row r="2539" spans="1:10" x14ac:dyDescent="0.25">
      <c r="A2539" s="96">
        <v>41014.708333333336</v>
      </c>
      <c r="B2539" s="96">
        <v>24</v>
      </c>
      <c r="C2539" s="96">
        <v>23</v>
      </c>
      <c r="D2539" s="96">
        <v>98405.7</v>
      </c>
      <c r="E2539" s="96">
        <v>7.9160000000000004</v>
      </c>
      <c r="F2539" s="96">
        <v>5.1210000000000004</v>
      </c>
      <c r="G2539" s="96">
        <v>0.15</v>
      </c>
      <c r="H2539" s="96">
        <v>13.7</v>
      </c>
      <c r="I2539" s="96">
        <v>13.313026666666666</v>
      </c>
      <c r="J2539" s="96">
        <v>13.06</v>
      </c>
    </row>
    <row r="2540" spans="1:10" x14ac:dyDescent="0.25">
      <c r="A2540" s="96">
        <v>41014.75</v>
      </c>
      <c r="B2540" s="96">
        <v>0</v>
      </c>
      <c r="C2540" s="96">
        <v>1</v>
      </c>
      <c r="D2540" s="96">
        <v>98405.7</v>
      </c>
      <c r="E2540" s="96">
        <v>6.5439999999999996</v>
      </c>
      <c r="F2540" s="96">
        <v>5.1210000000000004</v>
      </c>
      <c r="G2540" s="96">
        <v>0.15</v>
      </c>
      <c r="H2540" s="96">
        <v>13.7</v>
      </c>
      <c r="I2540" s="96">
        <v>13.115933333333333</v>
      </c>
      <c r="J2540" s="96">
        <v>13.06</v>
      </c>
    </row>
    <row r="2541" spans="1:10" x14ac:dyDescent="0.25">
      <c r="A2541" s="96">
        <v>41014.791666666664</v>
      </c>
      <c r="B2541" s="96">
        <v>0</v>
      </c>
      <c r="C2541" s="96">
        <v>0</v>
      </c>
      <c r="D2541" s="96">
        <v>98405.7</v>
      </c>
      <c r="E2541" s="96">
        <v>5.67</v>
      </c>
      <c r="F2541" s="96">
        <v>5.2750000000000004</v>
      </c>
      <c r="G2541" s="96">
        <v>0.15</v>
      </c>
      <c r="H2541" s="96">
        <v>13.7</v>
      </c>
      <c r="I2541" s="96">
        <v>12.794359999999998</v>
      </c>
      <c r="J2541" s="96">
        <v>13.06</v>
      </c>
    </row>
    <row r="2542" spans="1:10" x14ac:dyDescent="0.25">
      <c r="A2542" s="96">
        <v>41014.833333333336</v>
      </c>
      <c r="B2542" s="96">
        <v>0</v>
      </c>
      <c r="C2542" s="96">
        <v>0</v>
      </c>
      <c r="D2542" s="96">
        <v>98405.7</v>
      </c>
      <c r="E2542" s="96">
        <v>4.7939999999999996</v>
      </c>
      <c r="F2542" s="96">
        <v>5.4550000000000001</v>
      </c>
      <c r="G2542" s="96">
        <v>0.15</v>
      </c>
      <c r="H2542" s="96">
        <v>13.7</v>
      </c>
      <c r="I2542" s="96">
        <v>12.649133333333332</v>
      </c>
      <c r="J2542" s="96">
        <v>13.06</v>
      </c>
    </row>
    <row r="2543" spans="1:10" x14ac:dyDescent="0.25">
      <c r="A2543" s="96">
        <v>41014.875</v>
      </c>
      <c r="B2543" s="96">
        <v>0</v>
      </c>
      <c r="C2543" s="96">
        <v>0</v>
      </c>
      <c r="D2543" s="96">
        <v>98405.7</v>
      </c>
      <c r="E2543" s="96">
        <v>3.8439999999999999</v>
      </c>
      <c r="F2543" s="96">
        <v>5.4939999999999998</v>
      </c>
      <c r="G2543" s="96">
        <v>0.15</v>
      </c>
      <c r="H2543" s="96">
        <v>13.7</v>
      </c>
      <c r="I2543" s="96">
        <v>11.871133333333333</v>
      </c>
      <c r="J2543" s="96">
        <v>13.06</v>
      </c>
    </row>
    <row r="2544" spans="1:10" x14ac:dyDescent="0.25">
      <c r="A2544" s="96">
        <v>41014.916666666664</v>
      </c>
      <c r="B2544" s="96">
        <v>0</v>
      </c>
      <c r="C2544" s="96">
        <v>0</v>
      </c>
      <c r="D2544" s="96">
        <v>98405.7</v>
      </c>
      <c r="E2544" s="96">
        <v>2.9329999999999998</v>
      </c>
      <c r="F2544" s="96">
        <v>5.4130000000000003</v>
      </c>
      <c r="G2544" s="96">
        <v>0.15</v>
      </c>
      <c r="H2544" s="96">
        <v>13.7</v>
      </c>
      <c r="I2544" s="96">
        <v>11.26948</v>
      </c>
      <c r="J2544" s="96">
        <v>13.06</v>
      </c>
    </row>
    <row r="2545" spans="1:10" x14ac:dyDescent="0.25">
      <c r="A2545" s="96">
        <v>41014.958333333336</v>
      </c>
      <c r="B2545" s="96">
        <v>0</v>
      </c>
      <c r="C2545" s="96">
        <v>0</v>
      </c>
      <c r="D2545" s="96">
        <v>98405.7</v>
      </c>
      <c r="E2545" s="96">
        <v>2.19</v>
      </c>
      <c r="F2545" s="96">
        <v>5.3179999999999996</v>
      </c>
      <c r="G2545" s="96">
        <v>0.15</v>
      </c>
      <c r="H2545" s="96">
        <v>13.7</v>
      </c>
      <c r="I2545" s="96">
        <v>10.979026666666666</v>
      </c>
      <c r="J2545" s="96">
        <v>13.06</v>
      </c>
    </row>
    <row r="2546" spans="1:10" x14ac:dyDescent="0.25">
      <c r="A2546" s="96">
        <v>41015</v>
      </c>
      <c r="B2546" s="96">
        <v>0</v>
      </c>
      <c r="C2546" s="96">
        <v>0</v>
      </c>
      <c r="D2546" s="96">
        <v>98405.7</v>
      </c>
      <c r="E2546" s="96">
        <v>1.577</v>
      </c>
      <c r="F2546" s="96">
        <v>5.1470000000000002</v>
      </c>
      <c r="G2546" s="96">
        <v>0.15</v>
      </c>
      <c r="H2546" s="96">
        <v>13.7</v>
      </c>
      <c r="I2546" s="96">
        <v>10.792306666666665</v>
      </c>
      <c r="J2546" s="96">
        <v>13.06</v>
      </c>
    </row>
    <row r="2547" spans="1:10" x14ac:dyDescent="0.25">
      <c r="A2547" s="96">
        <v>41015.041666666664</v>
      </c>
      <c r="B2547" s="96">
        <v>0</v>
      </c>
      <c r="C2547" s="96">
        <v>0</v>
      </c>
      <c r="D2547" s="96">
        <v>98405.7</v>
      </c>
      <c r="E2547" s="96">
        <v>0.95399999999999996</v>
      </c>
      <c r="F2547" s="96">
        <v>5.0039999999999996</v>
      </c>
      <c r="G2547" s="96">
        <v>0.15</v>
      </c>
      <c r="H2547" s="96">
        <v>13.7</v>
      </c>
      <c r="I2547" s="96">
        <v>10.501853333333333</v>
      </c>
      <c r="J2547" s="96">
        <v>13.06</v>
      </c>
    </row>
    <row r="2548" spans="1:10" x14ac:dyDescent="0.25">
      <c r="A2548" s="96">
        <v>41015.083333333336</v>
      </c>
      <c r="B2548" s="96">
        <v>0</v>
      </c>
      <c r="C2548" s="96">
        <v>0</v>
      </c>
      <c r="D2548" s="96">
        <v>98405.7</v>
      </c>
      <c r="E2548" s="96">
        <v>0.61499999999999999</v>
      </c>
      <c r="F2548" s="96">
        <v>5.016</v>
      </c>
      <c r="G2548" s="96">
        <v>0.15</v>
      </c>
      <c r="H2548" s="96">
        <v>13.7</v>
      </c>
      <c r="I2548" s="96">
        <v>10.201026666666666</v>
      </c>
      <c r="J2548" s="96">
        <v>13.06</v>
      </c>
    </row>
    <row r="2549" spans="1:10" x14ac:dyDescent="0.25">
      <c r="A2549" s="96">
        <v>41015.125</v>
      </c>
      <c r="B2549" s="96">
        <v>0</v>
      </c>
      <c r="C2549" s="96">
        <v>0</v>
      </c>
      <c r="D2549" s="96">
        <v>98405.7</v>
      </c>
      <c r="E2549" s="96">
        <v>0.35899999999999999</v>
      </c>
      <c r="F2549" s="96">
        <v>5.0010000000000003</v>
      </c>
      <c r="G2549" s="96">
        <v>0.15</v>
      </c>
      <c r="H2549" s="96">
        <v>13.7</v>
      </c>
      <c r="I2549" s="96">
        <v>9.6201199999999982</v>
      </c>
      <c r="J2549" s="96">
        <v>13.06</v>
      </c>
    </row>
    <row r="2550" spans="1:10" x14ac:dyDescent="0.25">
      <c r="A2550" s="96">
        <v>41015.166666666664</v>
      </c>
      <c r="B2550" s="96">
        <v>7</v>
      </c>
      <c r="C2550" s="96">
        <v>34</v>
      </c>
      <c r="D2550" s="96">
        <v>98405.7</v>
      </c>
      <c r="E2550" s="96">
        <v>0.46700000000000003</v>
      </c>
      <c r="F2550" s="96">
        <v>5</v>
      </c>
      <c r="G2550" s="96">
        <v>0.15</v>
      </c>
      <c r="H2550" s="96">
        <v>13.7</v>
      </c>
      <c r="I2550" s="96">
        <v>9.5786266666666648</v>
      </c>
      <c r="J2550" s="96">
        <v>13.06</v>
      </c>
    </row>
    <row r="2551" spans="1:10" x14ac:dyDescent="0.25">
      <c r="A2551" s="96">
        <v>41015.208333333336</v>
      </c>
      <c r="B2551" s="96">
        <v>47</v>
      </c>
      <c r="C2551" s="96">
        <v>406</v>
      </c>
      <c r="D2551" s="96">
        <v>98405.7</v>
      </c>
      <c r="E2551" s="96">
        <v>1.6379999999999999</v>
      </c>
      <c r="F2551" s="96">
        <v>4.9050000000000002</v>
      </c>
      <c r="G2551" s="96">
        <v>0.15</v>
      </c>
      <c r="H2551" s="96">
        <v>13.7</v>
      </c>
      <c r="I2551" s="96">
        <v>9.5786266666666648</v>
      </c>
      <c r="J2551" s="96">
        <v>13.06</v>
      </c>
    </row>
    <row r="2552" spans="1:10" x14ac:dyDescent="0.25">
      <c r="A2552" s="96">
        <v>41015.25</v>
      </c>
      <c r="B2552" s="96">
        <v>69</v>
      </c>
      <c r="C2552" s="96">
        <v>672</v>
      </c>
      <c r="D2552" s="96">
        <v>98405.7</v>
      </c>
      <c r="E2552" s="96">
        <v>3.66</v>
      </c>
      <c r="F2552" s="96">
        <v>5.306</v>
      </c>
      <c r="G2552" s="96">
        <v>0.15</v>
      </c>
      <c r="H2552" s="96">
        <v>13.7</v>
      </c>
      <c r="I2552" s="96">
        <v>9.7860933333333335</v>
      </c>
      <c r="J2552" s="96">
        <v>13.06</v>
      </c>
    </row>
    <row r="2553" spans="1:10" x14ac:dyDescent="0.25">
      <c r="A2553" s="96">
        <v>41015.291666666664</v>
      </c>
      <c r="B2553" s="96">
        <v>85</v>
      </c>
      <c r="C2553" s="96">
        <v>771</v>
      </c>
      <c r="D2553" s="96">
        <v>98405.7</v>
      </c>
      <c r="E2553" s="96">
        <v>5.4489999999999998</v>
      </c>
      <c r="F2553" s="96">
        <v>5.782</v>
      </c>
      <c r="G2553" s="96">
        <v>0.15</v>
      </c>
      <c r="H2553" s="96">
        <v>13.7</v>
      </c>
      <c r="I2553" s="96">
        <v>10.626333333333331</v>
      </c>
      <c r="J2553" s="96">
        <v>13.06</v>
      </c>
    </row>
    <row r="2554" spans="1:10" x14ac:dyDescent="0.25">
      <c r="A2554" s="96">
        <v>41015.333333333336</v>
      </c>
      <c r="B2554" s="96">
        <v>100</v>
      </c>
      <c r="C2554" s="96">
        <v>782</v>
      </c>
      <c r="D2554" s="96">
        <v>98405.7</v>
      </c>
      <c r="E2554" s="96">
        <v>6.6479999999999997</v>
      </c>
      <c r="F2554" s="96">
        <v>5.8109999999999999</v>
      </c>
      <c r="G2554" s="96">
        <v>0.15</v>
      </c>
      <c r="H2554" s="96">
        <v>13.7</v>
      </c>
      <c r="I2554" s="96">
        <v>11.466573333333333</v>
      </c>
      <c r="J2554" s="96">
        <v>13.06</v>
      </c>
    </row>
    <row r="2555" spans="1:10" x14ac:dyDescent="0.25">
      <c r="A2555" s="96">
        <v>41015.375</v>
      </c>
      <c r="B2555" s="96">
        <v>121</v>
      </c>
      <c r="C2555" s="96">
        <v>737</v>
      </c>
      <c r="D2555" s="96">
        <v>98405.7</v>
      </c>
      <c r="E2555" s="96">
        <v>7.5129999999999999</v>
      </c>
      <c r="F2555" s="96">
        <v>5.7670000000000003</v>
      </c>
      <c r="G2555" s="96">
        <v>0.15</v>
      </c>
      <c r="H2555" s="96">
        <v>13.7</v>
      </c>
      <c r="I2555" s="96">
        <v>11.985239999999999</v>
      </c>
      <c r="J2555" s="96">
        <v>13.06</v>
      </c>
    </row>
    <row r="2556" spans="1:10" x14ac:dyDescent="0.25">
      <c r="A2556" s="96">
        <v>41015.416666666664</v>
      </c>
      <c r="B2556" s="96">
        <v>161</v>
      </c>
      <c r="C2556" s="96">
        <v>602</v>
      </c>
      <c r="D2556" s="96">
        <v>98405.7</v>
      </c>
      <c r="E2556" s="96">
        <v>8.1310000000000002</v>
      </c>
      <c r="F2556" s="96">
        <v>5.782</v>
      </c>
      <c r="G2556" s="96">
        <v>0.15</v>
      </c>
      <c r="H2556" s="96">
        <v>13.7</v>
      </c>
      <c r="I2556" s="96">
        <v>12.286066666666667</v>
      </c>
      <c r="J2556" s="96">
        <v>13.06</v>
      </c>
    </row>
    <row r="2557" spans="1:10" x14ac:dyDescent="0.25">
      <c r="A2557" s="96">
        <v>41015.458333333336</v>
      </c>
      <c r="B2557" s="96">
        <v>188</v>
      </c>
      <c r="C2557" s="96">
        <v>516</v>
      </c>
      <c r="D2557" s="96">
        <v>98405.7</v>
      </c>
      <c r="E2557" s="96">
        <v>8.5120000000000005</v>
      </c>
      <c r="F2557" s="96">
        <v>5.8769999999999998</v>
      </c>
      <c r="G2557" s="96">
        <v>0.15</v>
      </c>
      <c r="H2557" s="96">
        <v>13.7</v>
      </c>
      <c r="I2557" s="96">
        <v>12.877346666666666</v>
      </c>
      <c r="J2557" s="96">
        <v>13.06</v>
      </c>
    </row>
    <row r="2558" spans="1:10" x14ac:dyDescent="0.25">
      <c r="A2558" s="96">
        <v>41015.5</v>
      </c>
      <c r="B2558" s="96">
        <v>208</v>
      </c>
      <c r="C2558" s="96">
        <v>404</v>
      </c>
      <c r="D2558" s="96">
        <v>98405.7</v>
      </c>
      <c r="E2558" s="96">
        <v>8.57</v>
      </c>
      <c r="F2558" s="96">
        <v>6.0019999999999998</v>
      </c>
      <c r="G2558" s="96">
        <v>0.15</v>
      </c>
      <c r="H2558" s="96">
        <v>13.7</v>
      </c>
      <c r="I2558" s="96">
        <v>13.344146666666665</v>
      </c>
      <c r="J2558" s="96">
        <v>13.06</v>
      </c>
    </row>
    <row r="2559" spans="1:10" x14ac:dyDescent="0.25">
      <c r="A2559" s="96">
        <v>41015.541666666664</v>
      </c>
      <c r="B2559" s="96">
        <v>204</v>
      </c>
      <c r="C2559" s="96">
        <v>310</v>
      </c>
      <c r="D2559" s="96">
        <v>98405.7</v>
      </c>
      <c r="E2559" s="96">
        <v>8.3140000000000001</v>
      </c>
      <c r="F2559" s="96">
        <v>6.1269999999999998</v>
      </c>
      <c r="G2559" s="96">
        <v>0.15</v>
      </c>
      <c r="H2559" s="96">
        <v>13.7</v>
      </c>
      <c r="I2559" s="96">
        <v>13.551613333333332</v>
      </c>
      <c r="J2559" s="96">
        <v>13.06</v>
      </c>
    </row>
    <row r="2560" spans="1:10" x14ac:dyDescent="0.25">
      <c r="A2560" s="96">
        <v>41015.583333333336</v>
      </c>
      <c r="B2560" s="96">
        <v>178</v>
      </c>
      <c r="C2560" s="96">
        <v>221</v>
      </c>
      <c r="D2560" s="96">
        <v>98405.7</v>
      </c>
      <c r="E2560" s="96">
        <v>7.85</v>
      </c>
      <c r="F2560" s="96">
        <v>6.2</v>
      </c>
      <c r="G2560" s="96">
        <v>0.15</v>
      </c>
      <c r="H2560" s="96">
        <v>13.7</v>
      </c>
      <c r="I2560" s="96">
        <v>13.489373333333333</v>
      </c>
      <c r="J2560" s="96">
        <v>13.06</v>
      </c>
    </row>
    <row r="2561" spans="1:10" x14ac:dyDescent="0.25">
      <c r="A2561" s="96">
        <v>41015.625</v>
      </c>
      <c r="B2561" s="96">
        <v>130</v>
      </c>
      <c r="C2561" s="96">
        <v>134</v>
      </c>
      <c r="D2561" s="96">
        <v>98405.7</v>
      </c>
      <c r="E2561" s="96">
        <v>7.18</v>
      </c>
      <c r="F2561" s="96">
        <v>6.157</v>
      </c>
      <c r="G2561" s="96">
        <v>0.15</v>
      </c>
      <c r="H2561" s="96">
        <v>13.7</v>
      </c>
      <c r="I2561" s="96">
        <v>13.914679999999997</v>
      </c>
      <c r="J2561" s="96">
        <v>13.06</v>
      </c>
    </row>
    <row r="2562" spans="1:10" x14ac:dyDescent="0.25">
      <c r="A2562" s="96">
        <v>41015.666666666664</v>
      </c>
      <c r="B2562" s="96">
        <v>78</v>
      </c>
      <c r="C2562" s="96">
        <v>101</v>
      </c>
      <c r="D2562" s="96">
        <v>98405.7</v>
      </c>
      <c r="E2562" s="96">
        <v>6.3369999999999997</v>
      </c>
      <c r="F2562" s="96">
        <v>5.8949999999999996</v>
      </c>
      <c r="G2562" s="96">
        <v>0.15</v>
      </c>
      <c r="H2562" s="96">
        <v>13.7</v>
      </c>
      <c r="I2562" s="96">
        <v>13.883559999999999</v>
      </c>
      <c r="J2562" s="96">
        <v>13.06</v>
      </c>
    </row>
    <row r="2563" spans="1:10" x14ac:dyDescent="0.25">
      <c r="A2563" s="96">
        <v>41015.708333333336</v>
      </c>
      <c r="B2563" s="96">
        <v>28</v>
      </c>
      <c r="C2563" s="96">
        <v>54</v>
      </c>
      <c r="D2563" s="96">
        <v>98405.7</v>
      </c>
      <c r="E2563" s="96">
        <v>5.16</v>
      </c>
      <c r="F2563" s="96">
        <v>5.3490000000000002</v>
      </c>
      <c r="G2563" s="96">
        <v>0.15</v>
      </c>
      <c r="H2563" s="96">
        <v>13.7</v>
      </c>
      <c r="I2563" s="96">
        <v>13.82132</v>
      </c>
      <c r="J2563" s="96">
        <v>13.06</v>
      </c>
    </row>
    <row r="2564" spans="1:10" x14ac:dyDescent="0.25">
      <c r="A2564" s="96">
        <v>41015.75</v>
      </c>
      <c r="B2564" s="96">
        <v>1</v>
      </c>
      <c r="C2564" s="96">
        <v>1</v>
      </c>
      <c r="D2564" s="96">
        <v>98405.7</v>
      </c>
      <c r="E2564" s="96">
        <v>3.7170000000000001</v>
      </c>
      <c r="F2564" s="96">
        <v>4.9169999999999998</v>
      </c>
      <c r="G2564" s="96">
        <v>0.15</v>
      </c>
      <c r="H2564" s="96">
        <v>13.7</v>
      </c>
      <c r="I2564" s="96">
        <v>13.064066666666665</v>
      </c>
      <c r="J2564" s="96">
        <v>13.06</v>
      </c>
    </row>
    <row r="2565" spans="1:10" x14ac:dyDescent="0.25">
      <c r="A2565" s="96">
        <v>41015.791666666664</v>
      </c>
      <c r="B2565" s="96">
        <v>0</v>
      </c>
      <c r="C2565" s="96">
        <v>0</v>
      </c>
      <c r="D2565" s="96">
        <v>98405.7</v>
      </c>
      <c r="E2565" s="96">
        <v>2.86</v>
      </c>
      <c r="F2565" s="96">
        <v>4.8739999999999997</v>
      </c>
      <c r="G2565" s="96">
        <v>0.15</v>
      </c>
      <c r="H2565" s="96">
        <v>13.7</v>
      </c>
      <c r="I2565" s="96">
        <v>12.804733333333333</v>
      </c>
      <c r="J2565" s="96">
        <v>13.06</v>
      </c>
    </row>
    <row r="2566" spans="1:10" x14ac:dyDescent="0.25">
      <c r="A2566" s="96">
        <v>41015.833333333336</v>
      </c>
      <c r="B2566" s="96">
        <v>0</v>
      </c>
      <c r="C2566" s="96">
        <v>0</v>
      </c>
      <c r="D2566" s="96">
        <v>98405.7</v>
      </c>
      <c r="E2566" s="96">
        <v>2.3239999999999998</v>
      </c>
      <c r="F2566" s="96">
        <v>5.0049999999999999</v>
      </c>
      <c r="G2566" s="96">
        <v>0.15</v>
      </c>
      <c r="H2566" s="96">
        <v>13.7</v>
      </c>
      <c r="I2566" s="96">
        <v>11.788146666666666</v>
      </c>
      <c r="J2566" s="96">
        <v>13.06</v>
      </c>
    </row>
    <row r="2567" spans="1:10" x14ac:dyDescent="0.25">
      <c r="A2567" s="96">
        <v>41015.875</v>
      </c>
      <c r="B2567" s="96">
        <v>0</v>
      </c>
      <c r="C2567" s="96">
        <v>0</v>
      </c>
      <c r="D2567" s="96">
        <v>98405.7</v>
      </c>
      <c r="E2567" s="96">
        <v>1.746</v>
      </c>
      <c r="F2567" s="96">
        <v>4.8769999999999998</v>
      </c>
      <c r="G2567" s="96">
        <v>0.15</v>
      </c>
      <c r="H2567" s="96">
        <v>13.7</v>
      </c>
      <c r="I2567" s="96">
        <v>10.813053333333333</v>
      </c>
      <c r="J2567" s="96">
        <v>13.06</v>
      </c>
    </row>
    <row r="2568" spans="1:10" x14ac:dyDescent="0.25">
      <c r="A2568" s="96">
        <v>41015.916666666664</v>
      </c>
      <c r="B2568" s="96">
        <v>0</v>
      </c>
      <c r="C2568" s="96">
        <v>0</v>
      </c>
      <c r="D2568" s="96">
        <v>98405.7</v>
      </c>
      <c r="E2568" s="96">
        <v>1.1359999999999999</v>
      </c>
      <c r="F2568" s="96">
        <v>4.6840000000000002</v>
      </c>
      <c r="G2568" s="96">
        <v>0.15</v>
      </c>
      <c r="H2568" s="96">
        <v>13.7</v>
      </c>
      <c r="I2568" s="96">
        <v>9.4852666666666661</v>
      </c>
      <c r="J2568" s="96">
        <v>13.06</v>
      </c>
    </row>
    <row r="2569" spans="1:10" x14ac:dyDescent="0.25">
      <c r="A2569" s="96">
        <v>41015.958333333336</v>
      </c>
      <c r="B2569" s="96">
        <v>0</v>
      </c>
      <c r="C2569" s="96">
        <v>0</v>
      </c>
      <c r="D2569" s="96">
        <v>98405.7</v>
      </c>
      <c r="E2569" s="96">
        <v>0.56799999999999995</v>
      </c>
      <c r="F2569" s="96">
        <v>4.5739999999999998</v>
      </c>
      <c r="G2569" s="96">
        <v>0.15</v>
      </c>
      <c r="H2569" s="96">
        <v>13.7</v>
      </c>
      <c r="I2569" s="96">
        <v>8.4686799999999991</v>
      </c>
      <c r="J2569" s="96">
        <v>13.06</v>
      </c>
    </row>
    <row r="2570" spans="1:10" x14ac:dyDescent="0.25">
      <c r="A2570" s="96">
        <v>41016</v>
      </c>
      <c r="B2570" s="96">
        <v>0</v>
      </c>
      <c r="C2570" s="96">
        <v>0</v>
      </c>
      <c r="D2570" s="96">
        <v>98405.7</v>
      </c>
      <c r="E2570" s="96">
        <v>7.0000000000000007E-2</v>
      </c>
      <c r="F2570" s="96">
        <v>4.492</v>
      </c>
      <c r="G2570" s="96">
        <v>0.15</v>
      </c>
      <c r="H2570" s="96">
        <v>13.7</v>
      </c>
      <c r="I2570" s="96">
        <v>8.1678533333333334</v>
      </c>
      <c r="J2570" s="96">
        <v>13.06</v>
      </c>
    </row>
    <row r="2571" spans="1:10" x14ac:dyDescent="0.25">
      <c r="A2571" s="96">
        <v>41016.041666666664</v>
      </c>
      <c r="B2571" s="96">
        <v>0</v>
      </c>
      <c r="C2571" s="96">
        <v>0</v>
      </c>
      <c r="D2571" s="96">
        <v>98405.7</v>
      </c>
      <c r="E2571" s="96">
        <v>-0.17199999999999999</v>
      </c>
      <c r="F2571" s="96">
        <v>4.5220000000000002</v>
      </c>
      <c r="G2571" s="96">
        <v>0.15</v>
      </c>
      <c r="H2571" s="96">
        <v>13.7</v>
      </c>
      <c r="I2571" s="96">
        <v>7.5558266666666656</v>
      </c>
      <c r="J2571" s="96">
        <v>13.06</v>
      </c>
    </row>
    <row r="2572" spans="1:10" x14ac:dyDescent="0.25">
      <c r="A2572" s="96">
        <v>41016.083333333336</v>
      </c>
      <c r="B2572" s="96">
        <v>0</v>
      </c>
      <c r="C2572" s="96">
        <v>0</v>
      </c>
      <c r="D2572" s="96">
        <v>98405.7</v>
      </c>
      <c r="E2572" s="96">
        <v>-5.7000000000000002E-2</v>
      </c>
      <c r="F2572" s="96">
        <v>4.657</v>
      </c>
      <c r="G2572" s="96">
        <v>0.15</v>
      </c>
      <c r="H2572" s="96">
        <v>13.7</v>
      </c>
      <c r="I2572" s="96">
        <v>7.2757466666666657</v>
      </c>
      <c r="J2572" s="96">
        <v>13.06</v>
      </c>
    </row>
    <row r="2573" spans="1:10" x14ac:dyDescent="0.25">
      <c r="A2573" s="96">
        <v>41016.125</v>
      </c>
      <c r="B2573" s="96">
        <v>0</v>
      </c>
      <c r="C2573" s="96">
        <v>0</v>
      </c>
      <c r="D2573" s="96">
        <v>98405.7</v>
      </c>
      <c r="E2573" s="96">
        <v>-3.1E-2</v>
      </c>
      <c r="F2573" s="96">
        <v>4.6619999999999999</v>
      </c>
      <c r="G2573" s="96">
        <v>0.15</v>
      </c>
      <c r="H2573" s="96">
        <v>13.7</v>
      </c>
      <c r="I2573" s="96">
        <v>7.0786533333333326</v>
      </c>
      <c r="J2573" s="96">
        <v>13.06</v>
      </c>
    </row>
    <row r="2574" spans="1:10" x14ac:dyDescent="0.25">
      <c r="A2574" s="96">
        <v>41016.166666666664</v>
      </c>
      <c r="B2574" s="96">
        <v>5</v>
      </c>
      <c r="C2574" s="96">
        <v>9</v>
      </c>
      <c r="D2574" s="96">
        <v>98405.7</v>
      </c>
      <c r="E2574" s="96">
        <v>0.16</v>
      </c>
      <c r="F2574" s="96">
        <v>4.6660000000000004</v>
      </c>
      <c r="G2574" s="96">
        <v>0.15</v>
      </c>
      <c r="H2574" s="96">
        <v>13.7</v>
      </c>
      <c r="I2574" s="96">
        <v>7.3898533333333329</v>
      </c>
      <c r="J2574" s="96">
        <v>13.06</v>
      </c>
    </row>
    <row r="2575" spans="1:10" x14ac:dyDescent="0.25">
      <c r="A2575" s="96">
        <v>41016.208333333336</v>
      </c>
      <c r="B2575" s="96">
        <v>49</v>
      </c>
      <c r="C2575" s="96">
        <v>88</v>
      </c>
      <c r="D2575" s="96">
        <v>98405.7</v>
      </c>
      <c r="E2575" s="96">
        <v>1.103</v>
      </c>
      <c r="F2575" s="96">
        <v>4.54</v>
      </c>
      <c r="G2575" s="96">
        <v>0.15</v>
      </c>
      <c r="H2575" s="96">
        <v>13.7</v>
      </c>
      <c r="I2575" s="96">
        <v>7.9915066666666661</v>
      </c>
      <c r="J2575" s="96">
        <v>13.06</v>
      </c>
    </row>
    <row r="2576" spans="1:10" x14ac:dyDescent="0.25">
      <c r="A2576" s="96">
        <v>41016.25</v>
      </c>
      <c r="B2576" s="96">
        <v>95</v>
      </c>
      <c r="C2576" s="96">
        <v>391</v>
      </c>
      <c r="D2576" s="96">
        <v>98405.7</v>
      </c>
      <c r="E2576" s="96">
        <v>2.794</v>
      </c>
      <c r="F2576" s="96">
        <v>4.6100000000000003</v>
      </c>
      <c r="G2576" s="96">
        <v>0.15</v>
      </c>
      <c r="H2576" s="96">
        <v>13.7</v>
      </c>
      <c r="I2576" s="96">
        <v>8.6553999999999984</v>
      </c>
      <c r="J2576" s="96">
        <v>13.06</v>
      </c>
    </row>
    <row r="2577" spans="1:10" x14ac:dyDescent="0.25">
      <c r="A2577" s="96">
        <v>41016.291666666664</v>
      </c>
      <c r="B2577" s="96">
        <v>122</v>
      </c>
      <c r="C2577" s="96">
        <v>499</v>
      </c>
      <c r="D2577" s="96">
        <v>98405.7</v>
      </c>
      <c r="E2577" s="96">
        <v>4.6079999999999997</v>
      </c>
      <c r="F2577" s="96">
        <v>4.75</v>
      </c>
      <c r="G2577" s="96">
        <v>0.15</v>
      </c>
      <c r="H2577" s="96">
        <v>13.7</v>
      </c>
      <c r="I2577" s="96">
        <v>9.7549733333333322</v>
      </c>
      <c r="J2577" s="96">
        <v>13.06</v>
      </c>
    </row>
    <row r="2578" spans="1:10" x14ac:dyDescent="0.25">
      <c r="A2578" s="96">
        <v>41016.333333333336</v>
      </c>
      <c r="B2578" s="96">
        <v>159</v>
      </c>
      <c r="C2578" s="96">
        <v>466</v>
      </c>
      <c r="D2578" s="96">
        <v>98405.7</v>
      </c>
      <c r="E2578" s="96">
        <v>5.694</v>
      </c>
      <c r="F2578" s="96">
        <v>4.8259999999999996</v>
      </c>
      <c r="G2578" s="96">
        <v>0.15</v>
      </c>
      <c r="H2578" s="96">
        <v>13.7</v>
      </c>
      <c r="I2578" s="96">
        <v>11.383586666666666</v>
      </c>
      <c r="J2578" s="96">
        <v>13.06</v>
      </c>
    </row>
    <row r="2579" spans="1:10" x14ac:dyDescent="0.25">
      <c r="A2579" s="96">
        <v>41016.375</v>
      </c>
      <c r="B2579" s="96">
        <v>184</v>
      </c>
      <c r="C2579" s="96">
        <v>466</v>
      </c>
      <c r="D2579" s="96">
        <v>98405.7</v>
      </c>
      <c r="E2579" s="96">
        <v>6.51</v>
      </c>
      <c r="F2579" s="96">
        <v>4.9390000000000001</v>
      </c>
      <c r="G2579" s="96">
        <v>0.15</v>
      </c>
      <c r="H2579" s="96">
        <v>13.7</v>
      </c>
      <c r="I2579" s="96">
        <v>12.669879999999999</v>
      </c>
      <c r="J2579" s="96">
        <v>13.06</v>
      </c>
    </row>
    <row r="2580" spans="1:10" x14ac:dyDescent="0.25">
      <c r="A2580" s="96">
        <v>41016.416666666664</v>
      </c>
      <c r="B2580" s="96">
        <v>187</v>
      </c>
      <c r="C2580" s="96">
        <v>522</v>
      </c>
      <c r="D2580" s="96">
        <v>98405.7</v>
      </c>
      <c r="E2580" s="96">
        <v>7.4279999999999999</v>
      </c>
      <c r="F2580" s="96">
        <v>4.9340000000000002</v>
      </c>
      <c r="G2580" s="96">
        <v>0.15</v>
      </c>
      <c r="H2580" s="96">
        <v>13.7</v>
      </c>
      <c r="I2580" s="96">
        <v>13.613853333333331</v>
      </c>
      <c r="J2580" s="96">
        <v>13.06</v>
      </c>
    </row>
    <row r="2581" spans="1:10" x14ac:dyDescent="0.25">
      <c r="A2581" s="96">
        <v>41016.458333333336</v>
      </c>
      <c r="B2581" s="96">
        <v>188</v>
      </c>
      <c r="C2581" s="96">
        <v>531</v>
      </c>
      <c r="D2581" s="96">
        <v>98405.7</v>
      </c>
      <c r="E2581" s="96">
        <v>8.2789999999999999</v>
      </c>
      <c r="F2581" s="96">
        <v>4.8929999999999998</v>
      </c>
      <c r="G2581" s="96">
        <v>0.15</v>
      </c>
      <c r="H2581" s="96">
        <v>13.7</v>
      </c>
      <c r="I2581" s="96">
        <v>14.070279999999999</v>
      </c>
      <c r="J2581" s="96">
        <v>13.06</v>
      </c>
    </row>
    <row r="2582" spans="1:10" x14ac:dyDescent="0.25">
      <c r="A2582" s="96">
        <v>41016.5</v>
      </c>
      <c r="B2582" s="96">
        <v>187</v>
      </c>
      <c r="C2582" s="96">
        <v>500</v>
      </c>
      <c r="D2582" s="96">
        <v>98405.7</v>
      </c>
      <c r="E2582" s="96">
        <v>8.9779999999999998</v>
      </c>
      <c r="F2582" s="96">
        <v>4.8620000000000001</v>
      </c>
      <c r="G2582" s="96">
        <v>0.15</v>
      </c>
      <c r="H2582" s="96">
        <v>13.7</v>
      </c>
      <c r="I2582" s="96">
        <v>14.277746666666665</v>
      </c>
      <c r="J2582" s="96">
        <v>13.06</v>
      </c>
    </row>
    <row r="2583" spans="1:10" x14ac:dyDescent="0.25">
      <c r="A2583" s="96">
        <v>41016.541666666664</v>
      </c>
      <c r="B2583" s="96">
        <v>160</v>
      </c>
      <c r="C2583" s="96">
        <v>551</v>
      </c>
      <c r="D2583" s="96">
        <v>98405.7</v>
      </c>
      <c r="E2583" s="96">
        <v>9.5440000000000005</v>
      </c>
      <c r="F2583" s="96">
        <v>4.8120000000000003</v>
      </c>
      <c r="G2583" s="96">
        <v>0.15</v>
      </c>
      <c r="H2583" s="96">
        <v>13.7</v>
      </c>
      <c r="I2583" s="96">
        <v>14.889773333333331</v>
      </c>
      <c r="J2583" s="96">
        <v>13.06</v>
      </c>
    </row>
    <row r="2584" spans="1:10" x14ac:dyDescent="0.25">
      <c r="A2584" s="96">
        <v>41016.583333333336</v>
      </c>
      <c r="B2584" s="96">
        <v>139</v>
      </c>
      <c r="C2584" s="96">
        <v>538</v>
      </c>
      <c r="D2584" s="96">
        <v>98405.7</v>
      </c>
      <c r="E2584" s="96">
        <v>9.7919999999999998</v>
      </c>
      <c r="F2584" s="96">
        <v>4.8</v>
      </c>
      <c r="G2584" s="96">
        <v>0.15</v>
      </c>
      <c r="H2584" s="96">
        <v>13.7</v>
      </c>
      <c r="I2584" s="96">
        <v>15.221719999999998</v>
      </c>
      <c r="J2584" s="96">
        <v>13.06</v>
      </c>
    </row>
    <row r="2585" spans="1:10" x14ac:dyDescent="0.25">
      <c r="A2585" s="96">
        <v>41016.625</v>
      </c>
      <c r="B2585" s="96">
        <v>126</v>
      </c>
      <c r="C2585" s="96">
        <v>347</v>
      </c>
      <c r="D2585" s="96">
        <v>98405.7</v>
      </c>
      <c r="E2585" s="96">
        <v>9.6630000000000003</v>
      </c>
      <c r="F2585" s="96">
        <v>4.835</v>
      </c>
      <c r="G2585" s="96">
        <v>0.15</v>
      </c>
      <c r="H2585" s="96">
        <v>13.7</v>
      </c>
      <c r="I2585" s="96">
        <v>15.564039999999999</v>
      </c>
      <c r="J2585" s="96">
        <v>13.06</v>
      </c>
    </row>
    <row r="2586" spans="1:10" x14ac:dyDescent="0.25">
      <c r="A2586" s="96">
        <v>41016.666666666664</v>
      </c>
      <c r="B2586" s="96">
        <v>81</v>
      </c>
      <c r="C2586" s="96">
        <v>111</v>
      </c>
      <c r="D2586" s="96">
        <v>98405.7</v>
      </c>
      <c r="E2586" s="96">
        <v>8.9649999999999999</v>
      </c>
      <c r="F2586" s="96">
        <v>4.5369999999999999</v>
      </c>
      <c r="G2586" s="96">
        <v>0.15</v>
      </c>
      <c r="H2586" s="96">
        <v>13.7</v>
      </c>
      <c r="I2586" s="96">
        <v>15.522546666666665</v>
      </c>
      <c r="J2586" s="96">
        <v>13.06</v>
      </c>
    </row>
    <row r="2587" spans="1:10" x14ac:dyDescent="0.25">
      <c r="A2587" s="96">
        <v>41016.708333333336</v>
      </c>
      <c r="B2587" s="96">
        <v>28</v>
      </c>
      <c r="C2587" s="96">
        <v>42</v>
      </c>
      <c r="D2587" s="96">
        <v>98405.7</v>
      </c>
      <c r="E2587" s="96">
        <v>7.26</v>
      </c>
      <c r="F2587" s="96">
        <v>4.258</v>
      </c>
      <c r="G2587" s="96">
        <v>0.15</v>
      </c>
      <c r="H2587" s="96">
        <v>13.7</v>
      </c>
      <c r="I2587" s="96">
        <v>15.377319999999997</v>
      </c>
      <c r="J2587" s="96">
        <v>13.06</v>
      </c>
    </row>
    <row r="2588" spans="1:10" x14ac:dyDescent="0.25">
      <c r="A2588" s="96">
        <v>41016.75</v>
      </c>
      <c r="B2588" s="96">
        <v>1</v>
      </c>
      <c r="C2588" s="96">
        <v>1</v>
      </c>
      <c r="D2588" s="96">
        <v>98405.7</v>
      </c>
      <c r="E2588" s="96">
        <v>5.7530000000000001</v>
      </c>
      <c r="F2588" s="96">
        <v>4.5670000000000002</v>
      </c>
      <c r="G2588" s="96">
        <v>0.15</v>
      </c>
      <c r="H2588" s="96">
        <v>13.7</v>
      </c>
      <c r="I2588" s="96">
        <v>14.869026666666667</v>
      </c>
      <c r="J2588" s="96">
        <v>13.06</v>
      </c>
    </row>
    <row r="2589" spans="1:10" x14ac:dyDescent="0.25">
      <c r="A2589" s="96">
        <v>41016.791666666664</v>
      </c>
      <c r="B2589" s="96">
        <v>0</v>
      </c>
      <c r="C2589" s="96">
        <v>0</v>
      </c>
      <c r="D2589" s="96">
        <v>98405.7</v>
      </c>
      <c r="E2589" s="96">
        <v>5.673</v>
      </c>
      <c r="F2589" s="96">
        <v>5.0209999999999999</v>
      </c>
      <c r="G2589" s="96">
        <v>0.15</v>
      </c>
      <c r="H2589" s="96">
        <v>13.7</v>
      </c>
      <c r="I2589" s="96">
        <v>13.385639999999999</v>
      </c>
      <c r="J2589" s="96">
        <v>13.06</v>
      </c>
    </row>
    <row r="2590" spans="1:10" x14ac:dyDescent="0.25">
      <c r="A2590" s="96">
        <v>41016.833333333336</v>
      </c>
      <c r="B2590" s="96">
        <v>0</v>
      </c>
      <c r="C2590" s="96">
        <v>0</v>
      </c>
      <c r="D2590" s="96">
        <v>98405.7</v>
      </c>
      <c r="E2590" s="96">
        <v>5.5869999999999997</v>
      </c>
      <c r="F2590" s="96">
        <v>5.3460000000000001</v>
      </c>
      <c r="G2590" s="96">
        <v>0.15</v>
      </c>
      <c r="H2590" s="96">
        <v>13.7</v>
      </c>
      <c r="I2590" s="96">
        <v>12.680253333333333</v>
      </c>
      <c r="J2590" s="96">
        <v>13.06</v>
      </c>
    </row>
    <row r="2591" spans="1:10" x14ac:dyDescent="0.25">
      <c r="A2591" s="96">
        <v>41016.875</v>
      </c>
      <c r="B2591" s="96">
        <v>0</v>
      </c>
      <c r="C2591" s="96">
        <v>0</v>
      </c>
      <c r="D2591" s="96">
        <v>98405.7</v>
      </c>
      <c r="E2591" s="96">
        <v>5.2309999999999999</v>
      </c>
      <c r="F2591" s="96">
        <v>5.33</v>
      </c>
      <c r="G2591" s="96">
        <v>0.15</v>
      </c>
      <c r="H2591" s="96">
        <v>13.7</v>
      </c>
      <c r="I2591" s="96">
        <v>12.431293333333333</v>
      </c>
      <c r="J2591" s="96">
        <v>13.06</v>
      </c>
    </row>
    <row r="2592" spans="1:10" x14ac:dyDescent="0.25">
      <c r="A2592" s="96">
        <v>41016.916666666664</v>
      </c>
      <c r="B2592" s="96">
        <v>0</v>
      </c>
      <c r="C2592" s="96">
        <v>0</v>
      </c>
      <c r="D2592" s="96">
        <v>98405.7</v>
      </c>
      <c r="E2592" s="96">
        <v>4.819</v>
      </c>
      <c r="F2592" s="96">
        <v>5.1319999999999997</v>
      </c>
      <c r="G2592" s="96">
        <v>0.15</v>
      </c>
      <c r="H2592" s="96">
        <v>13.7</v>
      </c>
      <c r="I2592" s="96">
        <v>12.223826666666666</v>
      </c>
      <c r="J2592" s="96">
        <v>13.06</v>
      </c>
    </row>
    <row r="2593" spans="1:10" x14ac:dyDescent="0.25">
      <c r="A2593" s="96">
        <v>41016.958333333336</v>
      </c>
      <c r="B2593" s="96">
        <v>0</v>
      </c>
      <c r="C2593" s="96">
        <v>0</v>
      </c>
      <c r="D2593" s="96">
        <v>98405.7</v>
      </c>
      <c r="E2593" s="96">
        <v>4.532</v>
      </c>
      <c r="F2593" s="96">
        <v>4.9980000000000002</v>
      </c>
      <c r="G2593" s="96">
        <v>0.15</v>
      </c>
      <c r="H2593" s="96">
        <v>13.7</v>
      </c>
      <c r="I2593" s="96">
        <v>12.223826666666666</v>
      </c>
      <c r="J2593" s="96">
        <v>13.06</v>
      </c>
    </row>
    <row r="2594" spans="1:10" x14ac:dyDescent="0.25">
      <c r="A2594" s="96">
        <v>41017</v>
      </c>
      <c r="B2594" s="96">
        <v>0</v>
      </c>
      <c r="C2594" s="96">
        <v>0</v>
      </c>
      <c r="D2594" s="96">
        <v>98405.7</v>
      </c>
      <c r="E2594" s="96">
        <v>4.17</v>
      </c>
      <c r="F2594" s="96">
        <v>4.8840000000000003</v>
      </c>
      <c r="G2594" s="96">
        <v>0.15</v>
      </c>
      <c r="H2594" s="96">
        <v>13.7</v>
      </c>
      <c r="I2594" s="96">
        <v>12.161586666666665</v>
      </c>
      <c r="J2594" s="96">
        <v>13.06</v>
      </c>
    </row>
    <row r="2595" spans="1:10" x14ac:dyDescent="0.25">
      <c r="A2595" s="96">
        <v>41017.041666666664</v>
      </c>
      <c r="B2595" s="96">
        <v>0</v>
      </c>
      <c r="C2595" s="96">
        <v>0</v>
      </c>
      <c r="D2595" s="96">
        <v>98405.7</v>
      </c>
      <c r="E2595" s="96">
        <v>4.0149999999999997</v>
      </c>
      <c r="F2595" s="96">
        <v>4.9539999999999997</v>
      </c>
      <c r="G2595" s="96">
        <v>0.15</v>
      </c>
      <c r="H2595" s="96">
        <v>13.7</v>
      </c>
      <c r="I2595" s="96">
        <v>11.964493333333332</v>
      </c>
      <c r="J2595" s="96">
        <v>13.06</v>
      </c>
    </row>
    <row r="2596" spans="1:10" x14ac:dyDescent="0.25">
      <c r="A2596" s="96">
        <v>41017.083333333336</v>
      </c>
      <c r="B2596" s="96">
        <v>0</v>
      </c>
      <c r="C2596" s="96">
        <v>0</v>
      </c>
      <c r="D2596" s="96">
        <v>98405.7</v>
      </c>
      <c r="E2596" s="96">
        <v>3.7040000000000002</v>
      </c>
      <c r="F2596" s="96">
        <v>4.7240000000000002</v>
      </c>
      <c r="G2596" s="96">
        <v>0.15</v>
      </c>
      <c r="H2596" s="96">
        <v>13.7</v>
      </c>
      <c r="I2596" s="96">
        <v>11.404333333333332</v>
      </c>
      <c r="J2596" s="96">
        <v>13.06</v>
      </c>
    </row>
    <row r="2597" spans="1:10" x14ac:dyDescent="0.25">
      <c r="A2597" s="96">
        <v>41017.125</v>
      </c>
      <c r="B2597" s="96">
        <v>0</v>
      </c>
      <c r="C2597" s="96">
        <v>0</v>
      </c>
      <c r="D2597" s="96">
        <v>98405.7</v>
      </c>
      <c r="E2597" s="96">
        <v>3.4510000000000001</v>
      </c>
      <c r="F2597" s="96">
        <v>4.5140000000000002</v>
      </c>
      <c r="G2597" s="96">
        <v>0.15</v>
      </c>
      <c r="H2597" s="96">
        <v>13.7</v>
      </c>
      <c r="I2597" s="96">
        <v>11.373213333333332</v>
      </c>
      <c r="J2597" s="96">
        <v>13.06</v>
      </c>
    </row>
    <row r="2598" spans="1:10" x14ac:dyDescent="0.25">
      <c r="A2598" s="96">
        <v>41017.166666666664</v>
      </c>
      <c r="B2598" s="96">
        <v>4</v>
      </c>
      <c r="C2598" s="96">
        <v>3</v>
      </c>
      <c r="D2598" s="96">
        <v>98405.7</v>
      </c>
      <c r="E2598" s="96">
        <v>3.452</v>
      </c>
      <c r="F2598" s="96">
        <v>4.4850000000000003</v>
      </c>
      <c r="G2598" s="96">
        <v>0.15</v>
      </c>
      <c r="H2598" s="96">
        <v>13.7</v>
      </c>
      <c r="I2598" s="96">
        <v>11.476946666666667</v>
      </c>
      <c r="J2598" s="96">
        <v>13.06</v>
      </c>
    </row>
    <row r="2599" spans="1:10" x14ac:dyDescent="0.25">
      <c r="A2599" s="96">
        <v>41017.208333333336</v>
      </c>
      <c r="B2599" s="96">
        <v>26</v>
      </c>
      <c r="C2599" s="96">
        <v>7</v>
      </c>
      <c r="D2599" s="96">
        <v>98405.7</v>
      </c>
      <c r="E2599" s="96">
        <v>3.919</v>
      </c>
      <c r="F2599" s="96">
        <v>4.43</v>
      </c>
      <c r="G2599" s="96">
        <v>0.15</v>
      </c>
      <c r="H2599" s="96">
        <v>13.7</v>
      </c>
      <c r="I2599" s="96">
        <v>11.435453333333331</v>
      </c>
      <c r="J2599" s="96">
        <v>13.06</v>
      </c>
    </row>
    <row r="2600" spans="1:10" x14ac:dyDescent="0.25">
      <c r="A2600" s="96">
        <v>41017.25</v>
      </c>
      <c r="B2600" s="96">
        <v>62</v>
      </c>
      <c r="C2600" s="96">
        <v>12</v>
      </c>
      <c r="D2600" s="96">
        <v>98405.7</v>
      </c>
      <c r="E2600" s="96">
        <v>4.6079999999999997</v>
      </c>
      <c r="F2600" s="96">
        <v>4.3819999999999997</v>
      </c>
      <c r="G2600" s="96">
        <v>0.15</v>
      </c>
      <c r="H2600" s="96">
        <v>13.7</v>
      </c>
      <c r="I2600" s="96">
        <v>11.767399999999999</v>
      </c>
      <c r="J2600" s="96">
        <v>13.06</v>
      </c>
    </row>
    <row r="2601" spans="1:10" x14ac:dyDescent="0.25">
      <c r="A2601" s="96">
        <v>41017.291666666664</v>
      </c>
      <c r="B2601" s="96">
        <v>114</v>
      </c>
      <c r="C2601" s="96">
        <v>23</v>
      </c>
      <c r="D2601" s="96">
        <v>98405.7</v>
      </c>
      <c r="E2601" s="96">
        <v>5.6630000000000003</v>
      </c>
      <c r="F2601" s="96">
        <v>4.4340000000000002</v>
      </c>
      <c r="G2601" s="96">
        <v>0.15</v>
      </c>
      <c r="H2601" s="96">
        <v>13.7</v>
      </c>
      <c r="I2601" s="96">
        <v>12.337933333333332</v>
      </c>
      <c r="J2601" s="96">
        <v>13.06</v>
      </c>
    </row>
    <row r="2602" spans="1:10" x14ac:dyDescent="0.25">
      <c r="A2602" s="96">
        <v>41017.333333333336</v>
      </c>
      <c r="B2602" s="96">
        <v>197</v>
      </c>
      <c r="C2602" s="96">
        <v>77</v>
      </c>
      <c r="D2602" s="96">
        <v>98405.7</v>
      </c>
      <c r="E2602" s="96">
        <v>7.3550000000000004</v>
      </c>
      <c r="F2602" s="96">
        <v>4.6440000000000001</v>
      </c>
      <c r="G2602" s="96">
        <v>0.15</v>
      </c>
      <c r="H2602" s="96">
        <v>13.7</v>
      </c>
      <c r="I2602" s="96">
        <v>13.105559999999999</v>
      </c>
      <c r="J2602" s="96">
        <v>13.06</v>
      </c>
    </row>
    <row r="2603" spans="1:10" x14ac:dyDescent="0.25">
      <c r="A2603" s="96">
        <v>41017.375</v>
      </c>
      <c r="B2603" s="96">
        <v>248</v>
      </c>
      <c r="C2603" s="96">
        <v>200</v>
      </c>
      <c r="D2603" s="96">
        <v>98405.7</v>
      </c>
      <c r="E2603" s="96">
        <v>8.9130000000000003</v>
      </c>
      <c r="F2603" s="96">
        <v>4.835</v>
      </c>
      <c r="G2603" s="96">
        <v>0.15</v>
      </c>
      <c r="H2603" s="96">
        <v>13.7</v>
      </c>
      <c r="I2603" s="96">
        <v>14.008039999999998</v>
      </c>
      <c r="J2603" s="96">
        <v>13.06</v>
      </c>
    </row>
    <row r="2604" spans="1:10" x14ac:dyDescent="0.25">
      <c r="A2604" s="96">
        <v>41017.416666666664</v>
      </c>
      <c r="B2604" s="96">
        <v>246</v>
      </c>
      <c r="C2604" s="96">
        <v>357</v>
      </c>
      <c r="D2604" s="96">
        <v>98405.7</v>
      </c>
      <c r="E2604" s="96">
        <v>10.09</v>
      </c>
      <c r="F2604" s="96">
        <v>4.851</v>
      </c>
      <c r="G2604" s="96">
        <v>0.15</v>
      </c>
      <c r="H2604" s="96">
        <v>13.7</v>
      </c>
      <c r="I2604" s="96">
        <v>14.920893333333332</v>
      </c>
      <c r="J2604" s="96">
        <v>13.06</v>
      </c>
    </row>
    <row r="2605" spans="1:10" x14ac:dyDescent="0.25">
      <c r="A2605" s="96">
        <v>41017.458333333336</v>
      </c>
      <c r="B2605" s="96">
        <v>252</v>
      </c>
      <c r="C2605" s="96">
        <v>334</v>
      </c>
      <c r="D2605" s="96">
        <v>98405.7</v>
      </c>
      <c r="E2605" s="96">
        <v>10.750999999999999</v>
      </c>
      <c r="F2605" s="96">
        <v>4.7779999999999996</v>
      </c>
      <c r="G2605" s="96">
        <v>0.15</v>
      </c>
      <c r="H2605" s="96">
        <v>13.7</v>
      </c>
      <c r="I2605" s="96">
        <v>15.055746666666664</v>
      </c>
      <c r="J2605" s="96">
        <v>13.06</v>
      </c>
    </row>
    <row r="2606" spans="1:10" x14ac:dyDescent="0.25">
      <c r="A2606" s="96">
        <v>41017.5</v>
      </c>
      <c r="B2606" s="96">
        <v>241</v>
      </c>
      <c r="C2606" s="96">
        <v>339</v>
      </c>
      <c r="D2606" s="96">
        <v>98405.7</v>
      </c>
      <c r="E2606" s="96">
        <v>11.15</v>
      </c>
      <c r="F2606" s="96">
        <v>4.6669999999999998</v>
      </c>
      <c r="G2606" s="96">
        <v>0.15</v>
      </c>
      <c r="H2606" s="96">
        <v>13.7</v>
      </c>
      <c r="I2606" s="96">
        <v>15.211346666666666</v>
      </c>
      <c r="J2606" s="96">
        <v>13.06</v>
      </c>
    </row>
    <row r="2607" spans="1:10" x14ac:dyDescent="0.25">
      <c r="A2607" s="96">
        <v>41017.541666666664</v>
      </c>
      <c r="B2607" s="96">
        <v>219</v>
      </c>
      <c r="C2607" s="96">
        <v>323</v>
      </c>
      <c r="D2607" s="96">
        <v>98405.7</v>
      </c>
      <c r="E2607" s="96">
        <v>11.364000000000001</v>
      </c>
      <c r="F2607" s="96">
        <v>4.5519999999999996</v>
      </c>
      <c r="G2607" s="96">
        <v>0.15</v>
      </c>
      <c r="H2607" s="96">
        <v>13.7</v>
      </c>
      <c r="I2607" s="96">
        <v>15.097239999999999</v>
      </c>
      <c r="J2607" s="96">
        <v>13.06</v>
      </c>
    </row>
    <row r="2608" spans="1:10" x14ac:dyDescent="0.25">
      <c r="A2608" s="96">
        <v>41017.583333333336</v>
      </c>
      <c r="B2608" s="96">
        <v>186</v>
      </c>
      <c r="C2608" s="96">
        <v>288</v>
      </c>
      <c r="D2608" s="96">
        <v>98405.7</v>
      </c>
      <c r="E2608" s="96">
        <v>11.472</v>
      </c>
      <c r="F2608" s="96">
        <v>4.4470000000000001</v>
      </c>
      <c r="G2608" s="96">
        <v>0.15</v>
      </c>
      <c r="H2608" s="96">
        <v>13.7</v>
      </c>
      <c r="I2608" s="96">
        <v>14.620066666666666</v>
      </c>
      <c r="J2608" s="96">
        <v>13.06</v>
      </c>
    </row>
    <row r="2609" spans="1:10" x14ac:dyDescent="0.25">
      <c r="A2609" s="96">
        <v>41017.625</v>
      </c>
      <c r="B2609" s="96">
        <v>142</v>
      </c>
      <c r="C2609" s="96">
        <v>219</v>
      </c>
      <c r="D2609" s="96">
        <v>98405.7</v>
      </c>
      <c r="E2609" s="96">
        <v>11.335000000000001</v>
      </c>
      <c r="F2609" s="96">
        <v>4.3680000000000003</v>
      </c>
      <c r="G2609" s="96">
        <v>0.15</v>
      </c>
      <c r="H2609" s="96">
        <v>13.7</v>
      </c>
      <c r="I2609" s="96">
        <v>14.900146666666664</v>
      </c>
      <c r="J2609" s="96">
        <v>13.06</v>
      </c>
    </row>
    <row r="2610" spans="1:10" x14ac:dyDescent="0.25">
      <c r="A2610" s="96">
        <v>41017.666666666664</v>
      </c>
      <c r="B2610" s="96">
        <v>90</v>
      </c>
      <c r="C2610" s="96">
        <v>170</v>
      </c>
      <c r="D2610" s="96">
        <v>98405.7</v>
      </c>
      <c r="E2610" s="96">
        <v>10.858000000000001</v>
      </c>
      <c r="F2610" s="96">
        <v>4.1390000000000002</v>
      </c>
      <c r="G2610" s="96">
        <v>0.15</v>
      </c>
      <c r="H2610" s="96">
        <v>13.7</v>
      </c>
      <c r="I2610" s="96">
        <v>15.263213333333331</v>
      </c>
      <c r="J2610" s="96">
        <v>13.06</v>
      </c>
    </row>
    <row r="2611" spans="1:10" x14ac:dyDescent="0.25">
      <c r="A2611" s="96">
        <v>41017.708333333336</v>
      </c>
      <c r="B2611" s="96">
        <v>34</v>
      </c>
      <c r="C2611" s="96">
        <v>68</v>
      </c>
      <c r="D2611" s="96">
        <v>98405.7</v>
      </c>
      <c r="E2611" s="96">
        <v>9.0389999999999997</v>
      </c>
      <c r="F2611" s="96">
        <v>3.923</v>
      </c>
      <c r="G2611" s="96">
        <v>0.15</v>
      </c>
      <c r="H2611" s="96">
        <v>13.7</v>
      </c>
      <c r="I2611" s="96">
        <v>15.149106666666665</v>
      </c>
      <c r="J2611" s="96">
        <v>13.06</v>
      </c>
    </row>
    <row r="2612" spans="1:10" x14ac:dyDescent="0.25">
      <c r="A2612" s="96">
        <v>41017.75</v>
      </c>
      <c r="B2612" s="96">
        <v>1</v>
      </c>
      <c r="C2612" s="96">
        <v>2</v>
      </c>
      <c r="D2612" s="96">
        <v>98405.7</v>
      </c>
      <c r="E2612" s="96">
        <v>6.9539999999999997</v>
      </c>
      <c r="F2612" s="96">
        <v>4.3479999999999999</v>
      </c>
      <c r="G2612" s="96">
        <v>0.15</v>
      </c>
      <c r="H2612" s="96">
        <v>13.7</v>
      </c>
      <c r="I2612" s="96">
        <v>14.817159999999998</v>
      </c>
      <c r="J2612" s="96">
        <v>13.06</v>
      </c>
    </row>
    <row r="2613" spans="1:10" x14ac:dyDescent="0.25">
      <c r="A2613" s="96">
        <v>41017.791666666664</v>
      </c>
      <c r="B2613" s="96">
        <v>0</v>
      </c>
      <c r="C2613" s="96">
        <v>0</v>
      </c>
      <c r="D2613" s="96">
        <v>98405.7</v>
      </c>
      <c r="E2613" s="96">
        <v>6.4589999999999996</v>
      </c>
      <c r="F2613" s="96">
        <v>4.7009999999999996</v>
      </c>
      <c r="G2613" s="96">
        <v>0.15</v>
      </c>
      <c r="H2613" s="96">
        <v>13.7</v>
      </c>
      <c r="I2613" s="96">
        <v>14.723799999999999</v>
      </c>
      <c r="J2613" s="96">
        <v>13.06</v>
      </c>
    </row>
    <row r="2614" spans="1:10" x14ac:dyDescent="0.25">
      <c r="A2614" s="96">
        <v>41017.833333333336</v>
      </c>
      <c r="B2614" s="96">
        <v>0</v>
      </c>
      <c r="C2614" s="96">
        <v>0</v>
      </c>
      <c r="D2614" s="96">
        <v>98405.7</v>
      </c>
      <c r="E2614" s="96">
        <v>6.0430000000000001</v>
      </c>
      <c r="F2614" s="96">
        <v>4.8739999999999997</v>
      </c>
      <c r="G2614" s="96">
        <v>0.15</v>
      </c>
      <c r="H2614" s="96">
        <v>13.7</v>
      </c>
      <c r="I2614" s="96">
        <v>14.588946666666667</v>
      </c>
      <c r="J2614" s="96">
        <v>13.06</v>
      </c>
    </row>
    <row r="2615" spans="1:10" x14ac:dyDescent="0.25">
      <c r="A2615" s="96">
        <v>41017.875</v>
      </c>
      <c r="B2615" s="96">
        <v>0</v>
      </c>
      <c r="C2615" s="96">
        <v>0</v>
      </c>
      <c r="D2615" s="96">
        <v>98405.7</v>
      </c>
      <c r="E2615" s="96">
        <v>5.4829999999999997</v>
      </c>
      <c r="F2615" s="96">
        <v>4.915</v>
      </c>
      <c r="G2615" s="96">
        <v>0.15</v>
      </c>
      <c r="H2615" s="96">
        <v>13.7</v>
      </c>
      <c r="I2615" s="96">
        <v>14.526706666666666</v>
      </c>
      <c r="J2615" s="96">
        <v>13.06</v>
      </c>
    </row>
    <row r="2616" spans="1:10" x14ac:dyDescent="0.25">
      <c r="A2616" s="96">
        <v>41017.916666666664</v>
      </c>
      <c r="B2616" s="96">
        <v>0</v>
      </c>
      <c r="C2616" s="96">
        <v>0</v>
      </c>
      <c r="D2616" s="96">
        <v>98405.7</v>
      </c>
      <c r="E2616" s="96">
        <v>4.9009999999999998</v>
      </c>
      <c r="F2616" s="96">
        <v>4.9210000000000003</v>
      </c>
      <c r="G2616" s="96">
        <v>0.15</v>
      </c>
      <c r="H2616" s="96">
        <v>13.7</v>
      </c>
      <c r="I2616" s="96">
        <v>14.547453333333333</v>
      </c>
      <c r="J2616" s="96">
        <v>13.06</v>
      </c>
    </row>
    <row r="2617" spans="1:10" x14ac:dyDescent="0.25">
      <c r="A2617" s="96">
        <v>41017.958333333336</v>
      </c>
      <c r="B2617" s="96">
        <v>0</v>
      </c>
      <c r="C2617" s="96">
        <v>0</v>
      </c>
      <c r="D2617" s="96">
        <v>98405.7</v>
      </c>
      <c r="E2617" s="96">
        <v>4.3129999999999997</v>
      </c>
      <c r="F2617" s="96">
        <v>4.915</v>
      </c>
      <c r="G2617" s="96">
        <v>0.15</v>
      </c>
      <c r="H2617" s="96">
        <v>13.7</v>
      </c>
      <c r="I2617" s="96">
        <v>14.53708</v>
      </c>
      <c r="J2617" s="96">
        <v>13.06</v>
      </c>
    </row>
    <row r="2618" spans="1:10" x14ac:dyDescent="0.25">
      <c r="A2618" s="96">
        <v>41018</v>
      </c>
      <c r="B2618" s="96">
        <v>0</v>
      </c>
      <c r="C2618" s="96">
        <v>0</v>
      </c>
      <c r="D2618" s="96">
        <v>98405.7</v>
      </c>
      <c r="E2618" s="96">
        <v>3.7309999999999999</v>
      </c>
      <c r="F2618" s="96">
        <v>4.8730000000000002</v>
      </c>
      <c r="G2618" s="96">
        <v>0.15</v>
      </c>
      <c r="H2618" s="96">
        <v>13.7</v>
      </c>
      <c r="I2618" s="96">
        <v>14.184386666666665</v>
      </c>
      <c r="J2618" s="96">
        <v>13.06</v>
      </c>
    </row>
    <row r="2619" spans="1:10" x14ac:dyDescent="0.25">
      <c r="A2619" s="96">
        <v>41018.041666666664</v>
      </c>
      <c r="B2619" s="96">
        <v>0</v>
      </c>
      <c r="C2619" s="96">
        <v>0</v>
      </c>
      <c r="D2619" s="96">
        <v>98405.7</v>
      </c>
      <c r="E2619" s="96">
        <v>3.1909999999999998</v>
      </c>
      <c r="F2619" s="96">
        <v>4.8330000000000002</v>
      </c>
      <c r="G2619" s="96">
        <v>0.15</v>
      </c>
      <c r="H2619" s="96">
        <v>13.7</v>
      </c>
      <c r="I2619" s="96">
        <v>13.997666666666666</v>
      </c>
      <c r="J2619" s="96">
        <v>13.06</v>
      </c>
    </row>
    <row r="2620" spans="1:10" x14ac:dyDescent="0.25">
      <c r="A2620" s="96">
        <v>41018.083333333336</v>
      </c>
      <c r="B2620" s="96">
        <v>0</v>
      </c>
      <c r="C2620" s="96">
        <v>0</v>
      </c>
      <c r="D2620" s="96">
        <v>98405.7</v>
      </c>
      <c r="E2620" s="96">
        <v>2.843</v>
      </c>
      <c r="F2620" s="96">
        <v>4.8440000000000003</v>
      </c>
      <c r="G2620" s="96">
        <v>0.15</v>
      </c>
      <c r="H2620" s="96">
        <v>13.7</v>
      </c>
      <c r="I2620" s="96">
        <v>14.080653333333332</v>
      </c>
      <c r="J2620" s="96">
        <v>13.06</v>
      </c>
    </row>
    <row r="2621" spans="1:10" x14ac:dyDescent="0.25">
      <c r="A2621" s="96">
        <v>41018.125</v>
      </c>
      <c r="B2621" s="96">
        <v>0</v>
      </c>
      <c r="C2621" s="96">
        <v>0</v>
      </c>
      <c r="D2621" s="96">
        <v>98405.7</v>
      </c>
      <c r="E2621" s="96">
        <v>2.472</v>
      </c>
      <c r="F2621" s="96">
        <v>4.8440000000000003</v>
      </c>
      <c r="G2621" s="96">
        <v>0.15</v>
      </c>
      <c r="H2621" s="96">
        <v>13.7</v>
      </c>
      <c r="I2621" s="96">
        <v>14.308866666666667</v>
      </c>
      <c r="J2621" s="96">
        <v>13.06</v>
      </c>
    </row>
    <row r="2622" spans="1:10" x14ac:dyDescent="0.25">
      <c r="A2622" s="96">
        <v>41018.166666666664</v>
      </c>
      <c r="B2622" s="96">
        <v>11</v>
      </c>
      <c r="C2622" s="96">
        <v>104</v>
      </c>
      <c r="D2622" s="96">
        <v>98405.7</v>
      </c>
      <c r="E2622" s="96">
        <v>2.516</v>
      </c>
      <c r="F2622" s="96">
        <v>4.9580000000000002</v>
      </c>
      <c r="G2622" s="96">
        <v>0.15</v>
      </c>
      <c r="H2622" s="96">
        <v>13.7</v>
      </c>
      <c r="I2622" s="96">
        <v>14.184386666666665</v>
      </c>
      <c r="J2622" s="96">
        <v>13.06</v>
      </c>
    </row>
    <row r="2623" spans="1:10" x14ac:dyDescent="0.25">
      <c r="A2623" s="96">
        <v>41018.208333333336</v>
      </c>
      <c r="B2623" s="96">
        <v>49</v>
      </c>
      <c r="C2623" s="96">
        <v>418</v>
      </c>
      <c r="D2623" s="96">
        <v>98405.7</v>
      </c>
      <c r="E2623" s="96">
        <v>4.1870000000000003</v>
      </c>
      <c r="F2623" s="96">
        <v>5.1219999999999999</v>
      </c>
      <c r="G2623" s="96">
        <v>0.15</v>
      </c>
      <c r="H2623" s="96">
        <v>13.7</v>
      </c>
      <c r="I2623" s="96">
        <v>13.613853333333331</v>
      </c>
      <c r="J2623" s="96">
        <v>13.06</v>
      </c>
    </row>
    <row r="2624" spans="1:10" x14ac:dyDescent="0.25">
      <c r="A2624" s="96">
        <v>41018.25</v>
      </c>
      <c r="B2624" s="96">
        <v>74</v>
      </c>
      <c r="C2624" s="96">
        <v>620</v>
      </c>
      <c r="D2624" s="96">
        <v>98405.7</v>
      </c>
      <c r="E2624" s="96">
        <v>6.3849999999999998</v>
      </c>
      <c r="F2624" s="96">
        <v>4.93</v>
      </c>
      <c r="G2624" s="96">
        <v>0.15</v>
      </c>
      <c r="H2624" s="96">
        <v>13.7</v>
      </c>
      <c r="I2624" s="96">
        <v>12.908466666666666</v>
      </c>
      <c r="J2624" s="96">
        <v>13.06</v>
      </c>
    </row>
    <row r="2625" spans="1:10" x14ac:dyDescent="0.25">
      <c r="A2625" s="96">
        <v>41018.291666666664</v>
      </c>
      <c r="B2625" s="96">
        <v>87</v>
      </c>
      <c r="C2625" s="96">
        <v>739</v>
      </c>
      <c r="D2625" s="96">
        <v>98405.7</v>
      </c>
      <c r="E2625" s="96">
        <v>9.7189999999999994</v>
      </c>
      <c r="F2625" s="96">
        <v>5.2469999999999999</v>
      </c>
      <c r="G2625" s="96">
        <v>0.15</v>
      </c>
      <c r="H2625" s="96">
        <v>13.7</v>
      </c>
      <c r="I2625" s="96">
        <v>13.230039999999999</v>
      </c>
      <c r="J2625" s="96">
        <v>13.06</v>
      </c>
    </row>
    <row r="2626" spans="1:10" x14ac:dyDescent="0.25">
      <c r="A2626" s="96">
        <v>41018.333333333336</v>
      </c>
      <c r="B2626" s="96">
        <v>96</v>
      </c>
      <c r="C2626" s="96">
        <v>801</v>
      </c>
      <c r="D2626" s="96">
        <v>98405.7</v>
      </c>
      <c r="E2626" s="96">
        <v>12.294</v>
      </c>
      <c r="F2626" s="96">
        <v>5.8310000000000004</v>
      </c>
      <c r="G2626" s="96">
        <v>0.15</v>
      </c>
      <c r="H2626" s="96">
        <v>13.7</v>
      </c>
      <c r="I2626" s="96">
        <v>13.582733333333332</v>
      </c>
      <c r="J2626" s="96">
        <v>13.06</v>
      </c>
    </row>
    <row r="2627" spans="1:10" x14ac:dyDescent="0.25">
      <c r="A2627" s="96">
        <v>41018.375</v>
      </c>
      <c r="B2627" s="96">
        <v>108</v>
      </c>
      <c r="C2627" s="96">
        <v>788</v>
      </c>
      <c r="D2627" s="96">
        <v>98405.7</v>
      </c>
      <c r="E2627" s="96">
        <v>13.67</v>
      </c>
      <c r="F2627" s="96">
        <v>5.9210000000000003</v>
      </c>
      <c r="G2627" s="96">
        <v>0.15</v>
      </c>
      <c r="H2627" s="96">
        <v>13.7</v>
      </c>
      <c r="I2627" s="96">
        <v>14.163639999999997</v>
      </c>
      <c r="J2627" s="96">
        <v>13.06</v>
      </c>
    </row>
    <row r="2628" spans="1:10" x14ac:dyDescent="0.25">
      <c r="A2628" s="96">
        <v>41018.416666666664</v>
      </c>
      <c r="B2628" s="96">
        <v>132</v>
      </c>
      <c r="C2628" s="96">
        <v>709</v>
      </c>
      <c r="D2628" s="96">
        <v>98405.7</v>
      </c>
      <c r="E2628" s="96">
        <v>14.48</v>
      </c>
      <c r="F2628" s="96">
        <v>5.8239999999999998</v>
      </c>
      <c r="G2628" s="96">
        <v>0.15</v>
      </c>
      <c r="H2628" s="96">
        <v>13.7</v>
      </c>
      <c r="I2628" s="96">
        <v>14.422973333333331</v>
      </c>
      <c r="J2628" s="96">
        <v>13.06</v>
      </c>
    </row>
    <row r="2629" spans="1:10" x14ac:dyDescent="0.25">
      <c r="A2629" s="96">
        <v>41018.458333333336</v>
      </c>
      <c r="B2629" s="96">
        <v>148</v>
      </c>
      <c r="C2629" s="96">
        <v>658</v>
      </c>
      <c r="D2629" s="96">
        <v>98405.7</v>
      </c>
      <c r="E2629" s="96">
        <v>15.063000000000001</v>
      </c>
      <c r="F2629" s="96">
        <v>5.7149999999999999</v>
      </c>
      <c r="G2629" s="96">
        <v>0.15</v>
      </c>
      <c r="H2629" s="96">
        <v>13.7</v>
      </c>
      <c r="I2629" s="96">
        <v>15.221719999999998</v>
      </c>
      <c r="J2629" s="96">
        <v>13.06</v>
      </c>
    </row>
    <row r="2630" spans="1:10" x14ac:dyDescent="0.25">
      <c r="A2630" s="96">
        <v>41018.5</v>
      </c>
      <c r="B2630" s="96">
        <v>158</v>
      </c>
      <c r="C2630" s="96">
        <v>602</v>
      </c>
      <c r="D2630" s="96">
        <v>98405.7</v>
      </c>
      <c r="E2630" s="96">
        <v>15.436</v>
      </c>
      <c r="F2630" s="96">
        <v>5.5590000000000002</v>
      </c>
      <c r="G2630" s="96">
        <v>0.15</v>
      </c>
      <c r="H2630" s="96">
        <v>13.7</v>
      </c>
      <c r="I2630" s="96">
        <v>15.180226666666666</v>
      </c>
      <c r="J2630" s="96">
        <v>13.06</v>
      </c>
    </row>
    <row r="2631" spans="1:10" x14ac:dyDescent="0.25">
      <c r="A2631" s="96">
        <v>41018.541666666664</v>
      </c>
      <c r="B2631" s="96">
        <v>161</v>
      </c>
      <c r="C2631" s="96">
        <v>526</v>
      </c>
      <c r="D2631" s="96">
        <v>98405.7</v>
      </c>
      <c r="E2631" s="96">
        <v>15.555</v>
      </c>
      <c r="F2631" s="96">
        <v>5.3529999999999998</v>
      </c>
      <c r="G2631" s="96">
        <v>0.15</v>
      </c>
      <c r="H2631" s="96">
        <v>13.7</v>
      </c>
      <c r="I2631" s="96">
        <v>15.688519999999997</v>
      </c>
      <c r="J2631" s="96">
        <v>13.06</v>
      </c>
    </row>
    <row r="2632" spans="1:10" x14ac:dyDescent="0.25">
      <c r="A2632" s="96">
        <v>41018.583333333336</v>
      </c>
      <c r="B2632" s="96">
        <v>152</v>
      </c>
      <c r="C2632" s="96">
        <v>430</v>
      </c>
      <c r="D2632" s="96">
        <v>98405.7</v>
      </c>
      <c r="E2632" s="96">
        <v>15.420999999999999</v>
      </c>
      <c r="F2632" s="96">
        <v>5.0670000000000002</v>
      </c>
      <c r="G2632" s="96">
        <v>0.15</v>
      </c>
      <c r="H2632" s="96">
        <v>13.7</v>
      </c>
      <c r="I2632" s="96">
        <v>16.300546666666662</v>
      </c>
      <c r="J2632" s="96">
        <v>13.06</v>
      </c>
    </row>
    <row r="2633" spans="1:10" x14ac:dyDescent="0.25">
      <c r="A2633" s="96">
        <v>41018.625</v>
      </c>
      <c r="B2633" s="96">
        <v>127</v>
      </c>
      <c r="C2633" s="96">
        <v>306</v>
      </c>
      <c r="D2633" s="96">
        <v>98405.7</v>
      </c>
      <c r="E2633" s="96">
        <v>14.944000000000001</v>
      </c>
      <c r="F2633" s="96">
        <v>4.6120000000000001</v>
      </c>
      <c r="G2633" s="96">
        <v>0.15</v>
      </c>
      <c r="H2633" s="96">
        <v>13.7</v>
      </c>
      <c r="I2633" s="96">
        <v>15.854493333333334</v>
      </c>
      <c r="J2633" s="96">
        <v>13.06</v>
      </c>
    </row>
    <row r="2634" spans="1:10" x14ac:dyDescent="0.25">
      <c r="A2634" s="96">
        <v>41018.666666666664</v>
      </c>
      <c r="B2634" s="96">
        <v>85</v>
      </c>
      <c r="C2634" s="96">
        <v>200</v>
      </c>
      <c r="D2634" s="96">
        <v>98405.7</v>
      </c>
      <c r="E2634" s="96">
        <v>13.912000000000001</v>
      </c>
      <c r="F2634" s="96">
        <v>3.8839999999999999</v>
      </c>
      <c r="G2634" s="96">
        <v>0.15</v>
      </c>
      <c r="H2634" s="96">
        <v>13.7</v>
      </c>
      <c r="I2634" s="96">
        <v>15.481053333333332</v>
      </c>
      <c r="J2634" s="96">
        <v>13.06</v>
      </c>
    </row>
    <row r="2635" spans="1:10" x14ac:dyDescent="0.25">
      <c r="A2635" s="96">
        <v>41018.708333333336</v>
      </c>
      <c r="B2635" s="96">
        <v>34</v>
      </c>
      <c r="C2635" s="96">
        <v>84</v>
      </c>
      <c r="D2635" s="96">
        <v>98405.7</v>
      </c>
      <c r="E2635" s="96">
        <v>11.651</v>
      </c>
      <c r="F2635" s="96">
        <v>3.6269999999999998</v>
      </c>
      <c r="G2635" s="96">
        <v>0.15</v>
      </c>
      <c r="H2635" s="96">
        <v>13.7</v>
      </c>
      <c r="I2635" s="96">
        <v>16.124200000000002</v>
      </c>
      <c r="J2635" s="96">
        <v>13.06</v>
      </c>
    </row>
    <row r="2636" spans="1:10" x14ac:dyDescent="0.25">
      <c r="A2636" s="96">
        <v>41018.75</v>
      </c>
      <c r="B2636" s="96">
        <v>1</v>
      </c>
      <c r="C2636" s="96">
        <v>3</v>
      </c>
      <c r="D2636" s="96">
        <v>98405.7</v>
      </c>
      <c r="E2636" s="96">
        <v>9.5850000000000009</v>
      </c>
      <c r="F2636" s="96">
        <v>3.782</v>
      </c>
      <c r="G2636" s="96">
        <v>0.15</v>
      </c>
      <c r="H2636" s="96">
        <v>13.7</v>
      </c>
      <c r="I2636" s="96">
        <v>15.584786666666666</v>
      </c>
      <c r="J2636" s="96">
        <v>13.06</v>
      </c>
    </row>
    <row r="2637" spans="1:10" x14ac:dyDescent="0.25">
      <c r="A2637" s="96">
        <v>41018.791666666664</v>
      </c>
      <c r="B2637" s="96">
        <v>0</v>
      </c>
      <c r="C2637" s="96">
        <v>0</v>
      </c>
      <c r="D2637" s="96">
        <v>98405.7</v>
      </c>
      <c r="E2637" s="96">
        <v>9.0879999999999992</v>
      </c>
      <c r="F2637" s="96">
        <v>3.927</v>
      </c>
      <c r="G2637" s="96">
        <v>0.15</v>
      </c>
      <c r="H2637" s="96">
        <v>13.7</v>
      </c>
      <c r="I2637" s="96">
        <v>15.315079999999998</v>
      </c>
      <c r="J2637" s="96">
        <v>13.06</v>
      </c>
    </row>
    <row r="2638" spans="1:10" x14ac:dyDescent="0.25">
      <c r="A2638" s="96">
        <v>41018.833333333336</v>
      </c>
      <c r="B2638" s="96">
        <v>0</v>
      </c>
      <c r="C2638" s="96">
        <v>0</v>
      </c>
      <c r="D2638" s="96">
        <v>98405.7</v>
      </c>
      <c r="E2638" s="96">
        <v>8.7370000000000001</v>
      </c>
      <c r="F2638" s="96">
        <v>3.9990000000000001</v>
      </c>
      <c r="G2638" s="96">
        <v>0.15</v>
      </c>
      <c r="H2638" s="96">
        <v>13.7</v>
      </c>
      <c r="I2638" s="96">
        <v>14.339986666666665</v>
      </c>
      <c r="J2638" s="96">
        <v>13.06</v>
      </c>
    </row>
    <row r="2639" spans="1:10" x14ac:dyDescent="0.25">
      <c r="A2639" s="96">
        <v>41018.875</v>
      </c>
      <c r="B2639" s="96">
        <v>0</v>
      </c>
      <c r="C2639" s="96">
        <v>0</v>
      </c>
      <c r="D2639" s="96">
        <v>98405.7</v>
      </c>
      <c r="E2639" s="96">
        <v>8.32</v>
      </c>
      <c r="F2639" s="96">
        <v>4</v>
      </c>
      <c r="G2639" s="96">
        <v>0.15</v>
      </c>
      <c r="H2639" s="96">
        <v>13.7</v>
      </c>
      <c r="I2639" s="96">
        <v>13.468626666666665</v>
      </c>
      <c r="J2639" s="96">
        <v>13.06</v>
      </c>
    </row>
    <row r="2640" spans="1:10" x14ac:dyDescent="0.25">
      <c r="A2640" s="96">
        <v>41018.916666666664</v>
      </c>
      <c r="B2640" s="96">
        <v>0</v>
      </c>
      <c r="C2640" s="96">
        <v>0</v>
      </c>
      <c r="D2640" s="96">
        <v>98405.7</v>
      </c>
      <c r="E2640" s="96">
        <v>7.9989999999999997</v>
      </c>
      <c r="F2640" s="96">
        <v>3.9359999999999999</v>
      </c>
      <c r="G2640" s="96">
        <v>0.15</v>
      </c>
      <c r="H2640" s="96">
        <v>13.7</v>
      </c>
      <c r="I2640" s="96">
        <v>13.313026666666666</v>
      </c>
      <c r="J2640" s="96">
        <v>13.06</v>
      </c>
    </row>
    <row r="2641" spans="1:10" x14ac:dyDescent="0.25">
      <c r="A2641" s="96">
        <v>41018.958333333336</v>
      </c>
      <c r="B2641" s="96">
        <v>0</v>
      </c>
      <c r="C2641" s="96">
        <v>0</v>
      </c>
      <c r="D2641" s="96">
        <v>98405.7</v>
      </c>
      <c r="E2641" s="96">
        <v>7.6369999999999996</v>
      </c>
      <c r="F2641" s="96">
        <v>3.7919999999999998</v>
      </c>
      <c r="G2641" s="96">
        <v>0.15</v>
      </c>
      <c r="H2641" s="96">
        <v>13.7</v>
      </c>
      <c r="I2641" s="96">
        <v>12.742493333333332</v>
      </c>
      <c r="J2641" s="96">
        <v>13.06</v>
      </c>
    </row>
    <row r="2642" spans="1:10" x14ac:dyDescent="0.25">
      <c r="A2642" s="96">
        <v>41019</v>
      </c>
      <c r="B2642" s="96">
        <v>0</v>
      </c>
      <c r="C2642" s="96">
        <v>0</v>
      </c>
      <c r="D2642" s="96">
        <v>98405.7</v>
      </c>
      <c r="E2642" s="96">
        <v>7.2320000000000002</v>
      </c>
      <c r="F2642" s="96">
        <v>3.6349999999999998</v>
      </c>
      <c r="G2642" s="96">
        <v>0.15</v>
      </c>
      <c r="H2642" s="96">
        <v>13.7</v>
      </c>
      <c r="I2642" s="96">
        <v>12.327559999999998</v>
      </c>
      <c r="J2642" s="96">
        <v>13.06</v>
      </c>
    </row>
    <row r="2643" spans="1:10" x14ac:dyDescent="0.25">
      <c r="A2643" s="96">
        <v>41019.041666666664</v>
      </c>
      <c r="B2643" s="96">
        <v>0</v>
      </c>
      <c r="C2643" s="96">
        <v>0</v>
      </c>
      <c r="D2643" s="96">
        <v>98405.7</v>
      </c>
      <c r="E2643" s="96">
        <v>6.7930000000000001</v>
      </c>
      <c r="F2643" s="96">
        <v>3.569</v>
      </c>
      <c r="G2643" s="96">
        <v>0.15</v>
      </c>
      <c r="H2643" s="96">
        <v>13.7</v>
      </c>
      <c r="I2643" s="96">
        <v>12.099346666666666</v>
      </c>
      <c r="J2643" s="96">
        <v>13.06</v>
      </c>
    </row>
    <row r="2644" spans="1:10" x14ac:dyDescent="0.25">
      <c r="A2644" s="96">
        <v>41019.083333333336</v>
      </c>
      <c r="B2644" s="96">
        <v>0</v>
      </c>
      <c r="C2644" s="96">
        <v>0</v>
      </c>
      <c r="D2644" s="96">
        <v>98405.7</v>
      </c>
      <c r="E2644" s="96">
        <v>6.3380000000000001</v>
      </c>
      <c r="F2644" s="96">
        <v>3.5390000000000001</v>
      </c>
      <c r="G2644" s="96">
        <v>0.15</v>
      </c>
      <c r="H2644" s="96">
        <v>13.7</v>
      </c>
      <c r="I2644" s="96">
        <v>12.088973333333332</v>
      </c>
      <c r="J2644" s="96">
        <v>13.06</v>
      </c>
    </row>
    <row r="2645" spans="1:10" x14ac:dyDescent="0.25">
      <c r="A2645" s="96">
        <v>41019.125</v>
      </c>
      <c r="B2645" s="96">
        <v>0</v>
      </c>
      <c r="C2645" s="96">
        <v>0</v>
      </c>
      <c r="D2645" s="96">
        <v>98405.7</v>
      </c>
      <c r="E2645" s="96">
        <v>5.883</v>
      </c>
      <c r="F2645" s="96">
        <v>3.49</v>
      </c>
      <c r="G2645" s="96">
        <v>0.15</v>
      </c>
      <c r="H2645" s="96">
        <v>13.7</v>
      </c>
      <c r="I2645" s="96">
        <v>11.985239999999999</v>
      </c>
      <c r="J2645" s="96">
        <v>13.06</v>
      </c>
    </row>
    <row r="2646" spans="1:10" x14ac:dyDescent="0.25">
      <c r="A2646" s="96">
        <v>41019.166666666664</v>
      </c>
      <c r="B2646" s="96">
        <v>9</v>
      </c>
      <c r="C2646" s="96">
        <v>16</v>
      </c>
      <c r="D2646" s="96">
        <v>98405.7</v>
      </c>
      <c r="E2646" s="96">
        <v>5.7320000000000002</v>
      </c>
      <c r="F2646" s="96">
        <v>3.4089999999999998</v>
      </c>
      <c r="G2646" s="96">
        <v>0.15</v>
      </c>
      <c r="H2646" s="96">
        <v>13.7</v>
      </c>
      <c r="I2646" s="96">
        <v>11.829639999999998</v>
      </c>
      <c r="J2646" s="96">
        <v>13.06</v>
      </c>
    </row>
    <row r="2647" spans="1:10" x14ac:dyDescent="0.25">
      <c r="A2647" s="96">
        <v>41019.208333333336</v>
      </c>
      <c r="B2647" s="96">
        <v>51</v>
      </c>
      <c r="C2647" s="96">
        <v>51</v>
      </c>
      <c r="D2647" s="96">
        <v>98405.7</v>
      </c>
      <c r="E2647" s="96">
        <v>7.1130000000000004</v>
      </c>
      <c r="F2647" s="96">
        <v>3.3370000000000002</v>
      </c>
      <c r="G2647" s="96">
        <v>0.15</v>
      </c>
      <c r="H2647" s="96">
        <v>13.7</v>
      </c>
      <c r="I2647" s="96">
        <v>11.95412</v>
      </c>
      <c r="J2647" s="96">
        <v>13.06</v>
      </c>
    </row>
    <row r="2648" spans="1:10" x14ac:dyDescent="0.25">
      <c r="A2648" s="96">
        <v>41019.25</v>
      </c>
      <c r="B2648" s="96">
        <v>110</v>
      </c>
      <c r="C2648" s="96">
        <v>123</v>
      </c>
      <c r="D2648" s="96">
        <v>98405.7</v>
      </c>
      <c r="E2648" s="96">
        <v>8.6329999999999991</v>
      </c>
      <c r="F2648" s="96">
        <v>3.1219999999999999</v>
      </c>
      <c r="G2648" s="96">
        <v>0.15</v>
      </c>
      <c r="H2648" s="96">
        <v>13.7</v>
      </c>
      <c r="I2648" s="96">
        <v>12.493533333333332</v>
      </c>
      <c r="J2648" s="96">
        <v>13.06</v>
      </c>
    </row>
    <row r="2649" spans="1:10" x14ac:dyDescent="0.25">
      <c r="A2649" s="96">
        <v>41019.291666666664</v>
      </c>
      <c r="B2649" s="96">
        <v>165</v>
      </c>
      <c r="C2649" s="96">
        <v>198</v>
      </c>
      <c r="D2649" s="96">
        <v>98405.7</v>
      </c>
      <c r="E2649" s="96">
        <v>10.552</v>
      </c>
      <c r="F2649" s="96">
        <v>3.081</v>
      </c>
      <c r="G2649" s="96">
        <v>0.15</v>
      </c>
      <c r="H2649" s="96">
        <v>13.7</v>
      </c>
      <c r="I2649" s="96">
        <v>13.437506666666666</v>
      </c>
      <c r="J2649" s="96">
        <v>13.06</v>
      </c>
    </row>
    <row r="2650" spans="1:10" x14ac:dyDescent="0.25">
      <c r="A2650" s="96">
        <v>41019.333333333336</v>
      </c>
      <c r="B2650" s="96">
        <v>206</v>
      </c>
      <c r="C2650" s="96">
        <v>238</v>
      </c>
      <c r="D2650" s="96">
        <v>98405.7</v>
      </c>
      <c r="E2650" s="96">
        <v>12.069000000000001</v>
      </c>
      <c r="F2650" s="96">
        <v>3.2360000000000002</v>
      </c>
      <c r="G2650" s="96">
        <v>0.15</v>
      </c>
      <c r="H2650" s="96">
        <v>13.7</v>
      </c>
      <c r="I2650" s="96">
        <v>14.391853333333332</v>
      </c>
      <c r="J2650" s="96">
        <v>13.06</v>
      </c>
    </row>
    <row r="2651" spans="1:10" x14ac:dyDescent="0.25">
      <c r="A2651" s="96">
        <v>41019.375</v>
      </c>
      <c r="B2651" s="96">
        <v>212</v>
      </c>
      <c r="C2651" s="96">
        <v>419</v>
      </c>
      <c r="D2651" s="96">
        <v>98405.7</v>
      </c>
      <c r="E2651" s="96">
        <v>13.346</v>
      </c>
      <c r="F2651" s="96">
        <v>3.41</v>
      </c>
      <c r="G2651" s="96">
        <v>0.15</v>
      </c>
      <c r="H2651" s="96">
        <v>13.7</v>
      </c>
      <c r="I2651" s="96">
        <v>15.003879999999999</v>
      </c>
      <c r="J2651" s="96">
        <v>13.06</v>
      </c>
    </row>
    <row r="2652" spans="1:10" x14ac:dyDescent="0.25">
      <c r="A2652" s="96">
        <v>41019.416666666664</v>
      </c>
      <c r="B2652" s="96">
        <v>219</v>
      </c>
      <c r="C2652" s="96">
        <v>463</v>
      </c>
      <c r="D2652" s="96">
        <v>98405.7</v>
      </c>
      <c r="E2652" s="96">
        <v>14.242000000000001</v>
      </c>
      <c r="F2652" s="96">
        <v>3.5129999999999999</v>
      </c>
      <c r="G2652" s="96">
        <v>0.15</v>
      </c>
      <c r="H2652" s="96">
        <v>13.7</v>
      </c>
      <c r="I2652" s="96">
        <v>15.532919999999997</v>
      </c>
      <c r="J2652" s="96">
        <v>13.06</v>
      </c>
    </row>
    <row r="2653" spans="1:10" x14ac:dyDescent="0.25">
      <c r="A2653" s="96">
        <v>41019.458333333336</v>
      </c>
      <c r="B2653" s="96">
        <v>258</v>
      </c>
      <c r="C2653" s="96">
        <v>315</v>
      </c>
      <c r="D2653" s="96">
        <v>98405.7</v>
      </c>
      <c r="E2653" s="96">
        <v>14.52</v>
      </c>
      <c r="F2653" s="96">
        <v>3.62</v>
      </c>
      <c r="G2653" s="96">
        <v>0.15</v>
      </c>
      <c r="H2653" s="96">
        <v>13.7</v>
      </c>
      <c r="I2653" s="96">
        <v>15.885613333333334</v>
      </c>
      <c r="J2653" s="96">
        <v>13.06</v>
      </c>
    </row>
    <row r="2654" spans="1:10" x14ac:dyDescent="0.25">
      <c r="A2654" s="96">
        <v>41019.5</v>
      </c>
      <c r="B2654" s="96">
        <v>265</v>
      </c>
      <c r="C2654" s="96">
        <v>173</v>
      </c>
      <c r="D2654" s="96">
        <v>98405.7</v>
      </c>
      <c r="E2654" s="96">
        <v>14.367000000000001</v>
      </c>
      <c r="F2654" s="96">
        <v>3.7879999999999998</v>
      </c>
      <c r="G2654" s="96">
        <v>0.15</v>
      </c>
      <c r="H2654" s="96">
        <v>13.7</v>
      </c>
      <c r="I2654" s="96">
        <v>16.414653333333334</v>
      </c>
      <c r="J2654" s="96">
        <v>13.06</v>
      </c>
    </row>
    <row r="2655" spans="1:10" x14ac:dyDescent="0.25">
      <c r="A2655" s="96">
        <v>41019.541666666664</v>
      </c>
      <c r="B2655" s="96">
        <v>235</v>
      </c>
      <c r="C2655" s="96">
        <v>119</v>
      </c>
      <c r="D2655" s="96">
        <v>98405.7</v>
      </c>
      <c r="E2655" s="96">
        <v>14.1</v>
      </c>
      <c r="F2655" s="96">
        <v>3.9390000000000001</v>
      </c>
      <c r="G2655" s="96">
        <v>0.15</v>
      </c>
      <c r="H2655" s="96">
        <v>13.7</v>
      </c>
      <c r="I2655" s="96">
        <v>16.611746666666665</v>
      </c>
      <c r="J2655" s="96">
        <v>13.06</v>
      </c>
    </row>
    <row r="2656" spans="1:10" x14ac:dyDescent="0.25">
      <c r="A2656" s="96">
        <v>41019.583333333336</v>
      </c>
      <c r="B2656" s="96">
        <v>187</v>
      </c>
      <c r="C2656" s="96">
        <v>84</v>
      </c>
      <c r="D2656" s="96">
        <v>98405.7</v>
      </c>
      <c r="E2656" s="96">
        <v>13.722</v>
      </c>
      <c r="F2656" s="96">
        <v>3.9929999999999999</v>
      </c>
      <c r="G2656" s="96">
        <v>0.15</v>
      </c>
      <c r="H2656" s="96">
        <v>13.7</v>
      </c>
      <c r="I2656" s="96">
        <v>16.829586666666664</v>
      </c>
      <c r="J2656" s="96">
        <v>13.06</v>
      </c>
    </row>
    <row r="2657" spans="1:10" x14ac:dyDescent="0.25">
      <c r="A2657" s="96">
        <v>41019.625</v>
      </c>
      <c r="B2657" s="96">
        <v>118</v>
      </c>
      <c r="C2657" s="96">
        <v>41</v>
      </c>
      <c r="D2657" s="96">
        <v>98405.7</v>
      </c>
      <c r="E2657" s="96">
        <v>13.097</v>
      </c>
      <c r="F2657" s="96">
        <v>3.8650000000000002</v>
      </c>
      <c r="G2657" s="96">
        <v>0.15</v>
      </c>
      <c r="H2657" s="96">
        <v>13.7</v>
      </c>
      <c r="I2657" s="96">
        <v>16.684359999999998</v>
      </c>
      <c r="J2657" s="96">
        <v>13.06</v>
      </c>
    </row>
    <row r="2658" spans="1:10" x14ac:dyDescent="0.25">
      <c r="A2658" s="96">
        <v>41019.666666666664</v>
      </c>
      <c r="B2658" s="96">
        <v>80</v>
      </c>
      <c r="C2658" s="96">
        <v>53</v>
      </c>
      <c r="D2658" s="96">
        <v>98405.7</v>
      </c>
      <c r="E2658" s="96">
        <v>12.423</v>
      </c>
      <c r="F2658" s="96">
        <v>3.44</v>
      </c>
      <c r="G2658" s="96">
        <v>0.15</v>
      </c>
      <c r="H2658" s="96">
        <v>13.7</v>
      </c>
      <c r="I2658" s="96">
        <v>16.798466666666666</v>
      </c>
      <c r="J2658" s="96">
        <v>13.06</v>
      </c>
    </row>
    <row r="2659" spans="1:10" x14ac:dyDescent="0.25">
      <c r="A2659" s="96">
        <v>41019.708333333336</v>
      </c>
      <c r="B2659" s="96">
        <v>34</v>
      </c>
      <c r="C2659" s="96">
        <v>46</v>
      </c>
      <c r="D2659" s="96">
        <v>98405.7</v>
      </c>
      <c r="E2659" s="96">
        <v>10.835000000000001</v>
      </c>
      <c r="F2659" s="96">
        <v>2.952</v>
      </c>
      <c r="G2659" s="96">
        <v>0.15</v>
      </c>
      <c r="H2659" s="96">
        <v>13.7</v>
      </c>
      <c r="I2659" s="96">
        <v>16.715479999999999</v>
      </c>
      <c r="J2659" s="96">
        <v>13.06</v>
      </c>
    </row>
    <row r="2660" spans="1:10" x14ac:dyDescent="0.25">
      <c r="A2660" s="96">
        <v>41019.75</v>
      </c>
      <c r="B2660" s="96">
        <v>2</v>
      </c>
      <c r="C2660" s="96">
        <v>3</v>
      </c>
      <c r="D2660" s="96">
        <v>98405.7</v>
      </c>
      <c r="E2660" s="96">
        <v>9.1080000000000005</v>
      </c>
      <c r="F2660" s="96">
        <v>2.794</v>
      </c>
      <c r="G2660" s="96">
        <v>0.15</v>
      </c>
      <c r="H2660" s="96">
        <v>13.7</v>
      </c>
      <c r="I2660" s="96">
        <v>16.331666666666663</v>
      </c>
      <c r="J2660" s="96">
        <v>13.06</v>
      </c>
    </row>
    <row r="2661" spans="1:10" x14ac:dyDescent="0.25">
      <c r="A2661" s="96">
        <v>41019.791666666664</v>
      </c>
      <c r="B2661" s="96">
        <v>0</v>
      </c>
      <c r="C2661" s="96">
        <v>0</v>
      </c>
      <c r="D2661" s="96">
        <v>98405.7</v>
      </c>
      <c r="E2661" s="96">
        <v>8.7989999999999995</v>
      </c>
      <c r="F2661" s="96">
        <v>2.556</v>
      </c>
      <c r="G2661" s="96">
        <v>0.15</v>
      </c>
      <c r="H2661" s="96">
        <v>13.7</v>
      </c>
      <c r="I2661" s="96">
        <v>13.966546666666666</v>
      </c>
      <c r="J2661" s="96">
        <v>13.06</v>
      </c>
    </row>
    <row r="2662" spans="1:10" x14ac:dyDescent="0.25">
      <c r="A2662" s="96">
        <v>41019.833333333336</v>
      </c>
      <c r="B2662" s="96">
        <v>0</v>
      </c>
      <c r="C2662" s="96">
        <v>0</v>
      </c>
      <c r="D2662" s="96">
        <v>98405.7</v>
      </c>
      <c r="E2662" s="96">
        <v>8.8170000000000002</v>
      </c>
      <c r="F2662" s="96">
        <v>2.3149999999999999</v>
      </c>
      <c r="G2662" s="96">
        <v>0.15</v>
      </c>
      <c r="H2662" s="96">
        <v>13.7</v>
      </c>
      <c r="I2662" s="96">
        <v>13.043319999999998</v>
      </c>
      <c r="J2662" s="96">
        <v>13.06</v>
      </c>
    </row>
    <row r="2663" spans="1:10" x14ac:dyDescent="0.25">
      <c r="A2663" s="96">
        <v>41019.875</v>
      </c>
      <c r="B2663" s="96">
        <v>0</v>
      </c>
      <c r="C2663" s="96">
        <v>0</v>
      </c>
      <c r="D2663" s="96">
        <v>98405.7</v>
      </c>
      <c r="E2663" s="96">
        <v>8.0009999999999994</v>
      </c>
      <c r="F2663" s="96">
        <v>2.4540000000000002</v>
      </c>
      <c r="G2663" s="96">
        <v>0.15</v>
      </c>
      <c r="H2663" s="96">
        <v>13.7</v>
      </c>
      <c r="I2663" s="96">
        <v>13.157426666666666</v>
      </c>
      <c r="J2663" s="96">
        <v>13.06</v>
      </c>
    </row>
    <row r="2664" spans="1:10" x14ac:dyDescent="0.25">
      <c r="A2664" s="96">
        <v>41019.916666666664</v>
      </c>
      <c r="B2664" s="96">
        <v>0</v>
      </c>
      <c r="C2664" s="96">
        <v>0</v>
      </c>
      <c r="D2664" s="96">
        <v>98405.7</v>
      </c>
      <c r="E2664" s="96">
        <v>6.77</v>
      </c>
      <c r="F2664" s="96">
        <v>2.8580000000000001</v>
      </c>
      <c r="G2664" s="96">
        <v>0.15</v>
      </c>
      <c r="H2664" s="96">
        <v>13.7</v>
      </c>
      <c r="I2664" s="96">
        <v>13.354519999999999</v>
      </c>
      <c r="J2664" s="96">
        <v>13.06</v>
      </c>
    </row>
    <row r="2665" spans="1:10" x14ac:dyDescent="0.25">
      <c r="A2665" s="96">
        <v>41019.958333333336</v>
      </c>
      <c r="B2665" s="96">
        <v>0</v>
      </c>
      <c r="C2665" s="96">
        <v>0</v>
      </c>
      <c r="D2665" s="96">
        <v>98405.7</v>
      </c>
      <c r="E2665" s="96">
        <v>5.5640000000000001</v>
      </c>
      <c r="F2665" s="96">
        <v>3.2559999999999998</v>
      </c>
      <c r="G2665" s="96">
        <v>0.15</v>
      </c>
      <c r="H2665" s="96">
        <v>13.7</v>
      </c>
      <c r="I2665" s="96">
        <v>13.178173333333332</v>
      </c>
      <c r="J2665" s="96">
        <v>13.06</v>
      </c>
    </row>
    <row r="2666" spans="1:10" x14ac:dyDescent="0.25">
      <c r="A2666" s="96">
        <v>41020</v>
      </c>
      <c r="B2666" s="96">
        <v>0</v>
      </c>
      <c r="C2666" s="96">
        <v>0</v>
      </c>
      <c r="D2666" s="96">
        <v>98405.7</v>
      </c>
      <c r="E2666" s="96">
        <v>5.0369999999999999</v>
      </c>
      <c r="F2666" s="96">
        <v>3.5579999999999998</v>
      </c>
      <c r="G2666" s="96">
        <v>0.15</v>
      </c>
      <c r="H2666" s="96">
        <v>13.7</v>
      </c>
      <c r="I2666" s="96">
        <v>13.167799999999998</v>
      </c>
      <c r="J2666" s="96">
        <v>13.06</v>
      </c>
    </row>
    <row r="2667" spans="1:10" x14ac:dyDescent="0.25">
      <c r="A2667" s="96">
        <v>41020.041666666664</v>
      </c>
      <c r="B2667" s="96">
        <v>0</v>
      </c>
      <c r="C2667" s="96">
        <v>0</v>
      </c>
      <c r="D2667" s="96">
        <v>98405.7</v>
      </c>
      <c r="E2667" s="96">
        <v>4.6420000000000003</v>
      </c>
      <c r="F2667" s="96">
        <v>3.7389999999999999</v>
      </c>
      <c r="G2667" s="96">
        <v>0.15</v>
      </c>
      <c r="H2667" s="96">
        <v>13.7</v>
      </c>
      <c r="I2667" s="96">
        <v>13.04332</v>
      </c>
      <c r="J2667" s="96">
        <v>13.06</v>
      </c>
    </row>
    <row r="2668" spans="1:10" x14ac:dyDescent="0.25">
      <c r="A2668" s="96">
        <v>41020.083333333336</v>
      </c>
      <c r="B2668" s="96">
        <v>0</v>
      </c>
      <c r="C2668" s="96">
        <v>0</v>
      </c>
      <c r="D2668" s="96">
        <v>98405.7</v>
      </c>
      <c r="E2668" s="96">
        <v>4.1849999999999996</v>
      </c>
      <c r="F2668" s="96">
        <v>3.8559999999999999</v>
      </c>
      <c r="G2668" s="96">
        <v>0.15</v>
      </c>
      <c r="H2668" s="96">
        <v>13.7</v>
      </c>
      <c r="I2668" s="96">
        <v>12.908466666666666</v>
      </c>
      <c r="J2668" s="96">
        <v>13.06</v>
      </c>
    </row>
    <row r="2669" spans="1:10" x14ac:dyDescent="0.25">
      <c r="A2669" s="96">
        <v>41020.125</v>
      </c>
      <c r="B2669" s="96">
        <v>0</v>
      </c>
      <c r="C2669" s="96">
        <v>0</v>
      </c>
      <c r="D2669" s="96">
        <v>98405.7</v>
      </c>
      <c r="E2669" s="96">
        <v>3.6259999999999999</v>
      </c>
      <c r="F2669" s="96">
        <v>3.823</v>
      </c>
      <c r="G2669" s="96">
        <v>0.15</v>
      </c>
      <c r="H2669" s="96">
        <v>13.7</v>
      </c>
      <c r="I2669" s="96">
        <v>12.981079999999999</v>
      </c>
      <c r="J2669" s="96">
        <v>13.06</v>
      </c>
    </row>
    <row r="2670" spans="1:10" x14ac:dyDescent="0.25">
      <c r="A2670" s="96">
        <v>41020.166666666664</v>
      </c>
      <c r="B2670" s="96">
        <v>12</v>
      </c>
      <c r="C2670" s="96">
        <v>42</v>
      </c>
      <c r="D2670" s="96">
        <v>98405.7</v>
      </c>
      <c r="E2670" s="96">
        <v>3.778</v>
      </c>
      <c r="F2670" s="96">
        <v>3.7120000000000002</v>
      </c>
      <c r="G2670" s="96">
        <v>0.15</v>
      </c>
      <c r="H2670" s="96">
        <v>13.7</v>
      </c>
      <c r="I2670" s="96">
        <v>13.1678</v>
      </c>
      <c r="J2670" s="96">
        <v>13.06</v>
      </c>
    </row>
    <row r="2671" spans="1:10" x14ac:dyDescent="0.25">
      <c r="A2671" s="96">
        <v>41020.208333333336</v>
      </c>
      <c r="B2671" s="96">
        <v>57</v>
      </c>
      <c r="C2671" s="96">
        <v>96</v>
      </c>
      <c r="D2671" s="96">
        <v>98405.7</v>
      </c>
      <c r="E2671" s="96">
        <v>5.49</v>
      </c>
      <c r="F2671" s="96">
        <v>3.8069999999999999</v>
      </c>
      <c r="G2671" s="96">
        <v>0.15</v>
      </c>
      <c r="H2671" s="96">
        <v>13.7</v>
      </c>
      <c r="I2671" s="96">
        <v>12.856599999999998</v>
      </c>
      <c r="J2671" s="96">
        <v>13.06</v>
      </c>
    </row>
    <row r="2672" spans="1:10" x14ac:dyDescent="0.25">
      <c r="A2672" s="96">
        <v>41020.25</v>
      </c>
      <c r="B2672" s="96">
        <v>108</v>
      </c>
      <c r="C2672" s="96">
        <v>310</v>
      </c>
      <c r="D2672" s="96">
        <v>98405.7</v>
      </c>
      <c r="E2672" s="96">
        <v>7.2610000000000001</v>
      </c>
      <c r="F2672" s="96">
        <v>3.5790000000000002</v>
      </c>
      <c r="G2672" s="96">
        <v>0.15</v>
      </c>
      <c r="H2672" s="96">
        <v>13.7</v>
      </c>
      <c r="I2672" s="96">
        <v>12.732119999999998</v>
      </c>
      <c r="J2672" s="96">
        <v>13.06</v>
      </c>
    </row>
    <row r="2673" spans="1:10" x14ac:dyDescent="0.25">
      <c r="A2673" s="96">
        <v>41020.291666666664</v>
      </c>
      <c r="B2673" s="96">
        <v>120</v>
      </c>
      <c r="C2673" s="96">
        <v>601</v>
      </c>
      <c r="D2673" s="96">
        <v>98405.7</v>
      </c>
      <c r="E2673" s="96">
        <v>9.673</v>
      </c>
      <c r="F2673" s="96">
        <v>3.8220000000000001</v>
      </c>
      <c r="G2673" s="96">
        <v>0.15</v>
      </c>
      <c r="H2673" s="96">
        <v>13.7</v>
      </c>
      <c r="I2673" s="96">
        <v>13.292279999999998</v>
      </c>
      <c r="J2673" s="96">
        <v>13.06</v>
      </c>
    </row>
    <row r="2674" spans="1:10" x14ac:dyDescent="0.25">
      <c r="A2674" s="96">
        <v>41020.333333333336</v>
      </c>
      <c r="B2674" s="96">
        <v>171</v>
      </c>
      <c r="C2674" s="96">
        <v>472</v>
      </c>
      <c r="D2674" s="96">
        <v>98405.7</v>
      </c>
      <c r="E2674" s="96">
        <v>11.366</v>
      </c>
      <c r="F2674" s="96">
        <v>4.3339999999999996</v>
      </c>
      <c r="G2674" s="96">
        <v>0.15</v>
      </c>
      <c r="H2674" s="96">
        <v>13.7</v>
      </c>
      <c r="I2674" s="96">
        <v>13.717586666666666</v>
      </c>
      <c r="J2674" s="96">
        <v>13.06</v>
      </c>
    </row>
    <row r="2675" spans="1:10" x14ac:dyDescent="0.25">
      <c r="A2675" s="96">
        <v>41020.375</v>
      </c>
      <c r="B2675" s="96">
        <v>236</v>
      </c>
      <c r="C2675" s="96">
        <v>283</v>
      </c>
      <c r="D2675" s="96">
        <v>98405.7</v>
      </c>
      <c r="E2675" s="96">
        <v>11.862</v>
      </c>
      <c r="F2675" s="96">
        <v>4.6689999999999996</v>
      </c>
      <c r="G2675" s="96">
        <v>0.15</v>
      </c>
      <c r="H2675" s="96">
        <v>13.7</v>
      </c>
      <c r="I2675" s="96">
        <v>14.008039999999998</v>
      </c>
      <c r="J2675" s="96">
        <v>13.06</v>
      </c>
    </row>
    <row r="2676" spans="1:10" x14ac:dyDescent="0.25">
      <c r="A2676" s="96">
        <v>41020.416666666664</v>
      </c>
      <c r="B2676" s="96">
        <v>266</v>
      </c>
      <c r="C2676" s="96">
        <v>243</v>
      </c>
      <c r="D2676" s="96">
        <v>98405.7</v>
      </c>
      <c r="E2676" s="96">
        <v>12.339</v>
      </c>
      <c r="F2676" s="96">
        <v>4.91</v>
      </c>
      <c r="G2676" s="96">
        <v>0.15</v>
      </c>
      <c r="H2676" s="96">
        <v>13.7</v>
      </c>
      <c r="I2676" s="96">
        <v>13.800573333333332</v>
      </c>
      <c r="J2676" s="96">
        <v>13.06</v>
      </c>
    </row>
    <row r="2677" spans="1:10" x14ac:dyDescent="0.25">
      <c r="A2677" s="96">
        <v>41020.458333333336</v>
      </c>
      <c r="B2677" s="96">
        <v>272</v>
      </c>
      <c r="C2677" s="96">
        <v>254</v>
      </c>
      <c r="D2677" s="96">
        <v>98405.7</v>
      </c>
      <c r="E2677" s="96">
        <v>12.813000000000001</v>
      </c>
      <c r="F2677" s="96">
        <v>5.0739999999999998</v>
      </c>
      <c r="G2677" s="96">
        <v>0.15</v>
      </c>
      <c r="H2677" s="96">
        <v>13.7</v>
      </c>
      <c r="I2677" s="96">
        <v>13.57236</v>
      </c>
      <c r="J2677" s="96">
        <v>13.06</v>
      </c>
    </row>
    <row r="2678" spans="1:10" x14ac:dyDescent="0.25">
      <c r="A2678" s="96">
        <v>41020.5</v>
      </c>
      <c r="B2678" s="96">
        <v>263</v>
      </c>
      <c r="C2678" s="96">
        <v>241</v>
      </c>
      <c r="D2678" s="96">
        <v>98405.7</v>
      </c>
      <c r="E2678" s="96">
        <v>13.096</v>
      </c>
      <c r="F2678" s="96">
        <v>5.1840000000000002</v>
      </c>
      <c r="G2678" s="96">
        <v>0.15</v>
      </c>
      <c r="H2678" s="96">
        <v>13.7</v>
      </c>
      <c r="I2678" s="96">
        <v>14.184386666666665</v>
      </c>
      <c r="J2678" s="96">
        <v>13.06</v>
      </c>
    </row>
    <row r="2679" spans="1:10" x14ac:dyDescent="0.25">
      <c r="A2679" s="96">
        <v>41020.541666666664</v>
      </c>
      <c r="B2679" s="96">
        <v>243</v>
      </c>
      <c r="C2679" s="96">
        <v>183</v>
      </c>
      <c r="D2679" s="96">
        <v>98405.7</v>
      </c>
      <c r="E2679" s="96">
        <v>12.994999999999999</v>
      </c>
      <c r="F2679" s="96">
        <v>5.2729999999999997</v>
      </c>
      <c r="G2679" s="96">
        <v>0.15</v>
      </c>
      <c r="H2679" s="96">
        <v>13.7</v>
      </c>
      <c r="I2679" s="96">
        <v>12.846226666666666</v>
      </c>
      <c r="J2679" s="96">
        <v>13.06</v>
      </c>
    </row>
    <row r="2680" spans="1:10" x14ac:dyDescent="0.25">
      <c r="A2680" s="96">
        <v>41020.583333333336</v>
      </c>
      <c r="B2680" s="96">
        <v>171</v>
      </c>
      <c r="C2680" s="96">
        <v>51</v>
      </c>
      <c r="D2680" s="96">
        <v>98405.7</v>
      </c>
      <c r="E2680" s="96">
        <v>12.214</v>
      </c>
      <c r="F2680" s="96">
        <v>5.23</v>
      </c>
      <c r="G2680" s="96">
        <v>0.15</v>
      </c>
      <c r="H2680" s="96">
        <v>13.7</v>
      </c>
      <c r="I2680" s="96">
        <v>13.759079999999999</v>
      </c>
      <c r="J2680" s="96">
        <v>13.06</v>
      </c>
    </row>
    <row r="2681" spans="1:10" x14ac:dyDescent="0.25">
      <c r="A2681" s="96">
        <v>41020.625</v>
      </c>
      <c r="B2681" s="96">
        <v>96</v>
      </c>
      <c r="C2681" s="96">
        <v>18</v>
      </c>
      <c r="D2681" s="96">
        <v>98405.7</v>
      </c>
      <c r="E2681" s="96">
        <v>11.228999999999999</v>
      </c>
      <c r="F2681" s="96">
        <v>4.8579999999999997</v>
      </c>
      <c r="G2681" s="96">
        <v>0.15</v>
      </c>
      <c r="H2681" s="96">
        <v>13.7</v>
      </c>
      <c r="I2681" s="96">
        <v>14.267373333333332</v>
      </c>
      <c r="J2681" s="96">
        <v>13.06</v>
      </c>
    </row>
    <row r="2682" spans="1:10" x14ac:dyDescent="0.25">
      <c r="A2682" s="96">
        <v>41020.666666666664</v>
      </c>
      <c r="B2682" s="96">
        <v>50</v>
      </c>
      <c r="C2682" s="96">
        <v>10</v>
      </c>
      <c r="D2682" s="96">
        <v>98405.7</v>
      </c>
      <c r="E2682" s="96">
        <v>10.308</v>
      </c>
      <c r="F2682" s="96">
        <v>4.2699999999999996</v>
      </c>
      <c r="G2682" s="96">
        <v>0.15</v>
      </c>
      <c r="H2682" s="96">
        <v>13.7</v>
      </c>
      <c r="I2682" s="96">
        <v>14.900146666666664</v>
      </c>
      <c r="J2682" s="96">
        <v>13.06</v>
      </c>
    </row>
    <row r="2683" spans="1:10" x14ac:dyDescent="0.25">
      <c r="A2683" s="96">
        <v>41020.708333333336</v>
      </c>
      <c r="B2683" s="96">
        <v>26</v>
      </c>
      <c r="C2683" s="96">
        <v>15</v>
      </c>
      <c r="D2683" s="96">
        <v>98405.7</v>
      </c>
      <c r="E2683" s="96">
        <v>9.141</v>
      </c>
      <c r="F2683" s="96">
        <v>3.6240000000000001</v>
      </c>
      <c r="G2683" s="96">
        <v>0.15</v>
      </c>
      <c r="H2683" s="96">
        <v>13.7</v>
      </c>
      <c r="I2683" s="96">
        <v>14.63044</v>
      </c>
      <c r="J2683" s="96">
        <v>13.06</v>
      </c>
    </row>
    <row r="2684" spans="1:10" x14ac:dyDescent="0.25">
      <c r="A2684" s="96">
        <v>41020.75</v>
      </c>
      <c r="B2684" s="96">
        <v>2</v>
      </c>
      <c r="C2684" s="96">
        <v>2</v>
      </c>
      <c r="D2684" s="96">
        <v>98405.7</v>
      </c>
      <c r="E2684" s="96">
        <v>7.3220000000000001</v>
      </c>
      <c r="F2684" s="96">
        <v>3.4390000000000001</v>
      </c>
      <c r="G2684" s="96">
        <v>0.15</v>
      </c>
      <c r="H2684" s="96">
        <v>13.7</v>
      </c>
      <c r="I2684" s="96">
        <v>14.526706666666666</v>
      </c>
      <c r="J2684" s="96">
        <v>13.06</v>
      </c>
    </row>
    <row r="2685" spans="1:10" x14ac:dyDescent="0.25">
      <c r="A2685" s="96">
        <v>41020.791666666664</v>
      </c>
      <c r="B2685" s="96">
        <v>0</v>
      </c>
      <c r="C2685" s="96">
        <v>0</v>
      </c>
      <c r="D2685" s="96">
        <v>98405.7</v>
      </c>
      <c r="E2685" s="96">
        <v>6.41</v>
      </c>
      <c r="F2685" s="96">
        <v>3.4969999999999999</v>
      </c>
      <c r="G2685" s="96">
        <v>0.15</v>
      </c>
      <c r="H2685" s="96">
        <v>13.7</v>
      </c>
      <c r="I2685" s="96">
        <v>13.634599999999999</v>
      </c>
      <c r="J2685" s="96">
        <v>13.06</v>
      </c>
    </row>
    <row r="2686" spans="1:10" x14ac:dyDescent="0.25">
      <c r="A2686" s="96">
        <v>41020.833333333336</v>
      </c>
      <c r="B2686" s="96">
        <v>0</v>
      </c>
      <c r="C2686" s="96">
        <v>0</v>
      </c>
      <c r="D2686" s="96">
        <v>98405.7</v>
      </c>
      <c r="E2686" s="96">
        <v>5.6269999999999998</v>
      </c>
      <c r="F2686" s="96">
        <v>3.5619999999999998</v>
      </c>
      <c r="G2686" s="96">
        <v>0.15</v>
      </c>
      <c r="H2686" s="96">
        <v>13.7</v>
      </c>
      <c r="I2686" s="96">
        <v>13.053693333333332</v>
      </c>
      <c r="J2686" s="96">
        <v>13.06</v>
      </c>
    </row>
    <row r="2687" spans="1:10" x14ac:dyDescent="0.25">
      <c r="A2687" s="96">
        <v>41020.875</v>
      </c>
      <c r="B2687" s="96">
        <v>0</v>
      </c>
      <c r="C2687" s="96">
        <v>0</v>
      </c>
      <c r="D2687" s="96">
        <v>98405.7</v>
      </c>
      <c r="E2687" s="96">
        <v>4.8319999999999999</v>
      </c>
      <c r="F2687" s="96">
        <v>3.6040000000000001</v>
      </c>
      <c r="G2687" s="96">
        <v>0.15</v>
      </c>
      <c r="H2687" s="96">
        <v>13.7</v>
      </c>
      <c r="I2687" s="96">
        <v>11.580679999999999</v>
      </c>
      <c r="J2687" s="96">
        <v>13.06</v>
      </c>
    </row>
    <row r="2688" spans="1:10" x14ac:dyDescent="0.25">
      <c r="A2688" s="96">
        <v>41020.916666666664</v>
      </c>
      <c r="B2688" s="96">
        <v>0</v>
      </c>
      <c r="C2688" s="96">
        <v>0</v>
      </c>
      <c r="D2688" s="96">
        <v>98405.7</v>
      </c>
      <c r="E2688" s="96">
        <v>4.05</v>
      </c>
      <c r="F2688" s="96">
        <v>3.6190000000000002</v>
      </c>
      <c r="G2688" s="96">
        <v>0.15</v>
      </c>
      <c r="H2688" s="96">
        <v>13.7</v>
      </c>
      <c r="I2688" s="96">
        <v>12.140839999999997</v>
      </c>
      <c r="J2688" s="96">
        <v>13.06</v>
      </c>
    </row>
    <row r="2689" spans="1:10" x14ac:dyDescent="0.25">
      <c r="A2689" s="96">
        <v>41020.958333333336</v>
      </c>
      <c r="B2689" s="96">
        <v>0</v>
      </c>
      <c r="C2689" s="96">
        <v>0</v>
      </c>
      <c r="D2689" s="96">
        <v>98405.7</v>
      </c>
      <c r="E2689" s="96">
        <v>3.39</v>
      </c>
      <c r="F2689" s="96">
        <v>3.661</v>
      </c>
      <c r="G2689" s="96">
        <v>0.15</v>
      </c>
      <c r="H2689" s="96">
        <v>13.7</v>
      </c>
      <c r="I2689" s="96">
        <v>11.95412</v>
      </c>
      <c r="J2689" s="96">
        <v>13.06</v>
      </c>
    </row>
    <row r="2690" spans="1:10" x14ac:dyDescent="0.25">
      <c r="A2690" s="96">
        <v>41021</v>
      </c>
      <c r="B2690" s="96">
        <v>0</v>
      </c>
      <c r="C2690" s="96">
        <v>0</v>
      </c>
      <c r="D2690" s="96">
        <v>98405.7</v>
      </c>
      <c r="E2690" s="96">
        <v>2.8239999999999998</v>
      </c>
      <c r="F2690" s="96">
        <v>3.738</v>
      </c>
      <c r="G2690" s="96">
        <v>0.15</v>
      </c>
      <c r="H2690" s="96">
        <v>13.7</v>
      </c>
      <c r="I2690" s="96">
        <v>11.974866666666665</v>
      </c>
      <c r="J2690" s="96">
        <v>13.06</v>
      </c>
    </row>
    <row r="2691" spans="1:10" x14ac:dyDescent="0.25">
      <c r="A2691" s="96">
        <v>41021.041666666664</v>
      </c>
      <c r="B2691" s="96">
        <v>0</v>
      </c>
      <c r="C2691" s="96">
        <v>0</v>
      </c>
      <c r="D2691" s="96">
        <v>98405.7</v>
      </c>
      <c r="E2691" s="96">
        <v>2.3109999999999999</v>
      </c>
      <c r="F2691" s="96">
        <v>3.7759999999999998</v>
      </c>
      <c r="G2691" s="96">
        <v>0.15</v>
      </c>
      <c r="H2691" s="96">
        <v>13.7</v>
      </c>
      <c r="I2691" s="96">
        <v>11.736279999999999</v>
      </c>
      <c r="J2691" s="96">
        <v>13.06</v>
      </c>
    </row>
    <row r="2692" spans="1:10" x14ac:dyDescent="0.25">
      <c r="A2692" s="96">
        <v>41021.083333333336</v>
      </c>
      <c r="B2692" s="96">
        <v>0</v>
      </c>
      <c r="C2692" s="96">
        <v>0</v>
      </c>
      <c r="D2692" s="96">
        <v>98405.7</v>
      </c>
      <c r="E2692" s="96">
        <v>1.8919999999999999</v>
      </c>
      <c r="F2692" s="96">
        <v>3.7949999999999999</v>
      </c>
      <c r="G2692" s="96">
        <v>0.15</v>
      </c>
      <c r="H2692" s="96">
        <v>13.7</v>
      </c>
      <c r="I2692" s="96">
        <v>12.182333333333332</v>
      </c>
      <c r="J2692" s="96">
        <v>13.06</v>
      </c>
    </row>
    <row r="2693" spans="1:10" x14ac:dyDescent="0.25">
      <c r="A2693" s="96">
        <v>41021.125</v>
      </c>
      <c r="B2693" s="96">
        <v>0</v>
      </c>
      <c r="C2693" s="96">
        <v>0</v>
      </c>
      <c r="D2693" s="96">
        <v>98405.7</v>
      </c>
      <c r="E2693" s="96">
        <v>2.08</v>
      </c>
      <c r="F2693" s="96">
        <v>3.786</v>
      </c>
      <c r="G2693" s="96">
        <v>0.15</v>
      </c>
      <c r="H2693" s="96">
        <v>13.7</v>
      </c>
      <c r="I2693" s="96">
        <v>12.234199999999998</v>
      </c>
      <c r="J2693" s="96">
        <v>13.06</v>
      </c>
    </row>
    <row r="2694" spans="1:10" x14ac:dyDescent="0.25">
      <c r="A2694" s="96">
        <v>41021.166666666664</v>
      </c>
      <c r="B2694" s="96">
        <v>11</v>
      </c>
      <c r="C2694" s="96">
        <v>18</v>
      </c>
      <c r="D2694" s="96">
        <v>98405.7</v>
      </c>
      <c r="E2694" s="96">
        <v>3.0880000000000001</v>
      </c>
      <c r="F2694" s="96">
        <v>3.927</v>
      </c>
      <c r="G2694" s="96">
        <v>0.15</v>
      </c>
      <c r="H2694" s="96">
        <v>13.7</v>
      </c>
      <c r="I2694" s="96">
        <v>12.20308</v>
      </c>
      <c r="J2694" s="96">
        <v>13.06</v>
      </c>
    </row>
    <row r="2695" spans="1:10" x14ac:dyDescent="0.25">
      <c r="A2695" s="96">
        <v>41021.208333333336</v>
      </c>
      <c r="B2695" s="96">
        <v>38</v>
      </c>
      <c r="C2695" s="96">
        <v>16</v>
      </c>
      <c r="D2695" s="96">
        <v>98405.7</v>
      </c>
      <c r="E2695" s="96">
        <v>3.9420000000000002</v>
      </c>
      <c r="F2695" s="96">
        <v>3.78</v>
      </c>
      <c r="G2695" s="96">
        <v>0.15</v>
      </c>
      <c r="H2695" s="96">
        <v>13.7</v>
      </c>
      <c r="I2695" s="96">
        <v>12.400173333333331</v>
      </c>
      <c r="J2695" s="96">
        <v>13.06</v>
      </c>
    </row>
    <row r="2696" spans="1:10" x14ac:dyDescent="0.25">
      <c r="A2696" s="96">
        <v>41021.25</v>
      </c>
      <c r="B2696" s="96">
        <v>112</v>
      </c>
      <c r="C2696" s="96">
        <v>105</v>
      </c>
      <c r="D2696" s="96">
        <v>98405.7</v>
      </c>
      <c r="E2696" s="96">
        <v>5.407</v>
      </c>
      <c r="F2696" s="96">
        <v>3.742</v>
      </c>
      <c r="G2696" s="96">
        <v>0.15</v>
      </c>
      <c r="H2696" s="96">
        <v>13.7</v>
      </c>
      <c r="I2696" s="96">
        <v>12.597266666666666</v>
      </c>
      <c r="J2696" s="96">
        <v>13.06</v>
      </c>
    </row>
    <row r="2697" spans="1:10" x14ac:dyDescent="0.25">
      <c r="A2697" s="96">
        <v>41021.291666666664</v>
      </c>
      <c r="B2697" s="96">
        <v>149</v>
      </c>
      <c r="C2697" s="96">
        <v>430</v>
      </c>
      <c r="D2697" s="96">
        <v>98405.7</v>
      </c>
      <c r="E2697" s="96">
        <v>7.6820000000000004</v>
      </c>
      <c r="F2697" s="96">
        <v>4.0039999999999996</v>
      </c>
      <c r="G2697" s="96">
        <v>0.15</v>
      </c>
      <c r="H2697" s="96">
        <v>13.7</v>
      </c>
      <c r="I2697" s="96">
        <v>12.939586666666665</v>
      </c>
      <c r="J2697" s="96">
        <v>13.06</v>
      </c>
    </row>
    <row r="2698" spans="1:10" x14ac:dyDescent="0.25">
      <c r="A2698" s="96">
        <v>41021.333333333336</v>
      </c>
      <c r="B2698" s="96">
        <v>177</v>
      </c>
      <c r="C2698" s="96">
        <v>453</v>
      </c>
      <c r="D2698" s="96">
        <v>98405.7</v>
      </c>
      <c r="E2698" s="96">
        <v>9.1159999999999997</v>
      </c>
      <c r="F2698" s="96">
        <v>4.0949999999999998</v>
      </c>
      <c r="G2698" s="96">
        <v>0.15</v>
      </c>
      <c r="H2698" s="96">
        <v>13.7</v>
      </c>
      <c r="I2698" s="96">
        <v>13.230039999999999</v>
      </c>
      <c r="J2698" s="96">
        <v>13.06</v>
      </c>
    </row>
    <row r="2699" spans="1:10" x14ac:dyDescent="0.25">
      <c r="A2699" s="96">
        <v>41021.375</v>
      </c>
      <c r="B2699" s="96">
        <v>206</v>
      </c>
      <c r="C2699" s="96">
        <v>459</v>
      </c>
      <c r="D2699" s="96">
        <v>98405.7</v>
      </c>
      <c r="E2699" s="96">
        <v>10.135999999999999</v>
      </c>
      <c r="F2699" s="96">
        <v>4.1360000000000001</v>
      </c>
      <c r="G2699" s="96">
        <v>0.15</v>
      </c>
      <c r="H2699" s="96">
        <v>13.7</v>
      </c>
      <c r="I2699" s="96">
        <v>13.883559999999999</v>
      </c>
      <c r="J2699" s="96">
        <v>13.06</v>
      </c>
    </row>
    <row r="2700" spans="1:10" x14ac:dyDescent="0.25">
      <c r="A2700" s="96">
        <v>41021.416666666664</v>
      </c>
      <c r="B2700" s="96">
        <v>251</v>
      </c>
      <c r="C2700" s="96">
        <v>355</v>
      </c>
      <c r="D2700" s="96">
        <v>98405.7</v>
      </c>
      <c r="E2700" s="96">
        <v>10.763999999999999</v>
      </c>
      <c r="F2700" s="96">
        <v>4.2779999999999996</v>
      </c>
      <c r="G2700" s="96">
        <v>0.15</v>
      </c>
      <c r="H2700" s="96">
        <v>13.7</v>
      </c>
      <c r="I2700" s="96">
        <v>14.22588</v>
      </c>
      <c r="J2700" s="96">
        <v>13.06</v>
      </c>
    </row>
    <row r="2701" spans="1:10" x14ac:dyDescent="0.25">
      <c r="A2701" s="96">
        <v>41021.458333333336</v>
      </c>
      <c r="B2701" s="96">
        <v>283</v>
      </c>
      <c r="C2701" s="96">
        <v>193</v>
      </c>
      <c r="D2701" s="96">
        <v>98405.7</v>
      </c>
      <c r="E2701" s="96">
        <v>10.808</v>
      </c>
      <c r="F2701" s="96">
        <v>4.4560000000000004</v>
      </c>
      <c r="G2701" s="96">
        <v>0.15</v>
      </c>
      <c r="H2701" s="96">
        <v>13.7</v>
      </c>
      <c r="I2701" s="96">
        <v>14.806786666666664</v>
      </c>
      <c r="J2701" s="96">
        <v>13.06</v>
      </c>
    </row>
    <row r="2702" spans="1:10" x14ac:dyDescent="0.25">
      <c r="A2702" s="96">
        <v>41021.5</v>
      </c>
      <c r="B2702" s="96">
        <v>270</v>
      </c>
      <c r="C2702" s="96">
        <v>113</v>
      </c>
      <c r="D2702" s="96">
        <v>98405.7</v>
      </c>
      <c r="E2702" s="96">
        <v>10.661</v>
      </c>
      <c r="F2702" s="96">
        <v>4.63</v>
      </c>
      <c r="G2702" s="96">
        <v>0.15</v>
      </c>
      <c r="H2702" s="96">
        <v>13.7</v>
      </c>
      <c r="I2702" s="96">
        <v>14.122146666666666</v>
      </c>
      <c r="J2702" s="96">
        <v>13.06</v>
      </c>
    </row>
    <row r="2703" spans="1:10" x14ac:dyDescent="0.25">
      <c r="A2703" s="96">
        <v>41021.541666666664</v>
      </c>
      <c r="B2703" s="96">
        <v>222</v>
      </c>
      <c r="C2703" s="96">
        <v>62</v>
      </c>
      <c r="D2703" s="96">
        <v>98405.7</v>
      </c>
      <c r="E2703" s="96">
        <v>10.461</v>
      </c>
      <c r="F2703" s="96">
        <v>4.7629999999999999</v>
      </c>
      <c r="G2703" s="96">
        <v>0.15</v>
      </c>
      <c r="H2703" s="96">
        <v>13.7</v>
      </c>
      <c r="I2703" s="96">
        <v>15.159479999999999</v>
      </c>
      <c r="J2703" s="96">
        <v>13.06</v>
      </c>
    </row>
    <row r="2704" spans="1:10" x14ac:dyDescent="0.25">
      <c r="A2704" s="96">
        <v>41021.583333333336</v>
      </c>
      <c r="B2704" s="96">
        <v>161</v>
      </c>
      <c r="C2704" s="96">
        <v>35</v>
      </c>
      <c r="D2704" s="96">
        <v>98405.7</v>
      </c>
      <c r="E2704" s="96">
        <v>10.238</v>
      </c>
      <c r="F2704" s="96">
        <v>4.8040000000000003</v>
      </c>
      <c r="G2704" s="96">
        <v>0.15</v>
      </c>
      <c r="H2704" s="96">
        <v>13.7</v>
      </c>
      <c r="I2704" s="96">
        <v>14.277746666666665</v>
      </c>
      <c r="J2704" s="96">
        <v>13.06</v>
      </c>
    </row>
    <row r="2705" spans="1:10" x14ac:dyDescent="0.25">
      <c r="A2705" s="96">
        <v>41021.625</v>
      </c>
      <c r="B2705" s="96">
        <v>113</v>
      </c>
      <c r="C2705" s="96">
        <v>29</v>
      </c>
      <c r="D2705" s="96">
        <v>98405.7</v>
      </c>
      <c r="E2705" s="96">
        <v>9.8550000000000004</v>
      </c>
      <c r="F2705" s="96">
        <v>4.6660000000000004</v>
      </c>
      <c r="G2705" s="96">
        <v>0.15</v>
      </c>
      <c r="H2705" s="96">
        <v>13.7</v>
      </c>
      <c r="I2705" s="96">
        <v>15.532919999999997</v>
      </c>
      <c r="J2705" s="96">
        <v>13.06</v>
      </c>
    </row>
    <row r="2706" spans="1:10" x14ac:dyDescent="0.25">
      <c r="A2706" s="96">
        <v>41021.666666666664</v>
      </c>
      <c r="B2706" s="96">
        <v>71</v>
      </c>
      <c r="C2706" s="96">
        <v>27</v>
      </c>
      <c r="D2706" s="96">
        <v>98405.7</v>
      </c>
      <c r="E2706" s="96">
        <v>9.3149999999999995</v>
      </c>
      <c r="F2706" s="96">
        <v>4.1900000000000004</v>
      </c>
      <c r="G2706" s="96">
        <v>0.15</v>
      </c>
      <c r="H2706" s="96">
        <v>13.7</v>
      </c>
      <c r="I2706" s="96">
        <v>15.169853333333332</v>
      </c>
      <c r="J2706" s="96">
        <v>13.06</v>
      </c>
    </row>
    <row r="2707" spans="1:10" x14ac:dyDescent="0.25">
      <c r="A2707" s="96">
        <v>41021.708333333336</v>
      </c>
      <c r="B2707" s="96">
        <v>29</v>
      </c>
      <c r="C2707" s="96">
        <v>18</v>
      </c>
      <c r="D2707" s="96">
        <v>98405.7</v>
      </c>
      <c r="E2707" s="96">
        <v>8.3059999999999992</v>
      </c>
      <c r="F2707" s="96">
        <v>3.5609999999999999</v>
      </c>
      <c r="G2707" s="96">
        <v>0.15</v>
      </c>
      <c r="H2707" s="96">
        <v>13.7</v>
      </c>
      <c r="I2707" s="96">
        <v>13.945799999999998</v>
      </c>
      <c r="J2707" s="96">
        <v>13.06</v>
      </c>
    </row>
    <row r="2708" spans="1:10" x14ac:dyDescent="0.25">
      <c r="A2708" s="96">
        <v>41021.75</v>
      </c>
      <c r="B2708" s="96">
        <v>2</v>
      </c>
      <c r="C2708" s="96">
        <v>2</v>
      </c>
      <c r="D2708" s="96">
        <v>98405.7</v>
      </c>
      <c r="E2708" s="96">
        <v>6.6909999999999998</v>
      </c>
      <c r="F2708" s="96">
        <v>3.3849999999999998</v>
      </c>
      <c r="G2708" s="96">
        <v>0.15</v>
      </c>
      <c r="H2708" s="96">
        <v>13.7</v>
      </c>
      <c r="I2708" s="96">
        <v>13.686466666666666</v>
      </c>
      <c r="J2708" s="96">
        <v>13.06</v>
      </c>
    </row>
    <row r="2709" spans="1:10" x14ac:dyDescent="0.25">
      <c r="A2709" s="96">
        <v>41021.791666666664</v>
      </c>
      <c r="B2709" s="96">
        <v>0</v>
      </c>
      <c r="C2709" s="96">
        <v>0</v>
      </c>
      <c r="D2709" s="96">
        <v>98405.7</v>
      </c>
      <c r="E2709" s="96">
        <v>5.97</v>
      </c>
      <c r="F2709" s="96">
        <v>3.38</v>
      </c>
      <c r="G2709" s="96">
        <v>0.15</v>
      </c>
      <c r="H2709" s="96">
        <v>13.7</v>
      </c>
      <c r="I2709" s="96">
        <v>12.628386666666666</v>
      </c>
      <c r="J2709" s="96">
        <v>13.06</v>
      </c>
    </row>
    <row r="2710" spans="1:10" x14ac:dyDescent="0.25">
      <c r="A2710" s="96">
        <v>41021.833333333336</v>
      </c>
      <c r="B2710" s="96">
        <v>0</v>
      </c>
      <c r="C2710" s="96">
        <v>0</v>
      </c>
      <c r="D2710" s="96">
        <v>98405.7</v>
      </c>
      <c r="E2710" s="96">
        <v>5.4</v>
      </c>
      <c r="F2710" s="96">
        <v>3.383</v>
      </c>
      <c r="G2710" s="96">
        <v>0.15</v>
      </c>
      <c r="H2710" s="96">
        <v>13.7</v>
      </c>
      <c r="I2710" s="96">
        <v>12.576519999999999</v>
      </c>
      <c r="J2710" s="96">
        <v>13.06</v>
      </c>
    </row>
    <row r="2711" spans="1:10" x14ac:dyDescent="0.25">
      <c r="A2711" s="96">
        <v>41021.875</v>
      </c>
      <c r="B2711" s="96">
        <v>0</v>
      </c>
      <c r="C2711" s="96">
        <v>0</v>
      </c>
      <c r="D2711" s="96">
        <v>98405.7</v>
      </c>
      <c r="E2711" s="96">
        <v>4.758</v>
      </c>
      <c r="F2711" s="96">
        <v>3.472</v>
      </c>
      <c r="G2711" s="96">
        <v>0.15</v>
      </c>
      <c r="H2711" s="96">
        <v>13.7</v>
      </c>
      <c r="I2711" s="96">
        <v>12.462413333333332</v>
      </c>
      <c r="J2711" s="96">
        <v>13.06</v>
      </c>
    </row>
    <row r="2712" spans="1:10" x14ac:dyDescent="0.25">
      <c r="A2712" s="96">
        <v>41021.916666666664</v>
      </c>
      <c r="B2712" s="96">
        <v>0</v>
      </c>
      <c r="C2712" s="96">
        <v>0</v>
      </c>
      <c r="D2712" s="96">
        <v>98405.7</v>
      </c>
      <c r="E2712" s="96">
        <v>4.0839999999999996</v>
      </c>
      <c r="F2712" s="96">
        <v>3.6150000000000002</v>
      </c>
      <c r="G2712" s="96">
        <v>0.15</v>
      </c>
      <c r="H2712" s="96">
        <v>13.7</v>
      </c>
      <c r="I2712" s="96">
        <v>11.985239999999997</v>
      </c>
      <c r="J2712" s="96">
        <v>13.06</v>
      </c>
    </row>
    <row r="2713" spans="1:10" x14ac:dyDescent="0.25">
      <c r="A2713" s="96">
        <v>41021.958333333336</v>
      </c>
      <c r="B2713" s="96">
        <v>0</v>
      </c>
      <c r="C2713" s="96">
        <v>0</v>
      </c>
      <c r="D2713" s="96">
        <v>98405.7</v>
      </c>
      <c r="E2713" s="96">
        <v>3.4249999999999998</v>
      </c>
      <c r="F2713" s="96">
        <v>3.7290000000000001</v>
      </c>
      <c r="G2713" s="96">
        <v>0.15</v>
      </c>
      <c r="H2713" s="96">
        <v>13.7</v>
      </c>
      <c r="I2713" s="96">
        <v>11.746653333333331</v>
      </c>
      <c r="J2713" s="96">
        <v>13.06</v>
      </c>
    </row>
    <row r="2714" spans="1:10" x14ac:dyDescent="0.25">
      <c r="A2714" s="96">
        <v>41022</v>
      </c>
      <c r="B2714" s="96">
        <v>0</v>
      </c>
      <c r="C2714" s="96">
        <v>0</v>
      </c>
      <c r="D2714" s="96">
        <v>98405.7</v>
      </c>
      <c r="E2714" s="96">
        <v>2.9140000000000001</v>
      </c>
      <c r="F2714" s="96">
        <v>3.8090000000000002</v>
      </c>
      <c r="G2714" s="96">
        <v>0.15</v>
      </c>
      <c r="H2714" s="96">
        <v>13.7</v>
      </c>
      <c r="I2714" s="96">
        <v>11.829639999999998</v>
      </c>
      <c r="J2714" s="96">
        <v>13.06</v>
      </c>
    </row>
    <row r="2715" spans="1:10" x14ac:dyDescent="0.25">
      <c r="A2715" s="96">
        <v>41022.041666666664</v>
      </c>
      <c r="B2715" s="96">
        <v>0</v>
      </c>
      <c r="C2715" s="96">
        <v>0</v>
      </c>
      <c r="D2715" s="96">
        <v>98405.7</v>
      </c>
      <c r="E2715" s="96">
        <v>2.581</v>
      </c>
      <c r="F2715" s="96">
        <v>3.855</v>
      </c>
      <c r="G2715" s="96">
        <v>0.15</v>
      </c>
      <c r="H2715" s="96">
        <v>13.7</v>
      </c>
      <c r="I2715" s="96">
        <v>11.404333333333332</v>
      </c>
      <c r="J2715" s="96">
        <v>13.06</v>
      </c>
    </row>
    <row r="2716" spans="1:10" x14ac:dyDescent="0.25">
      <c r="A2716" s="96">
        <v>41022.083333333336</v>
      </c>
      <c r="B2716" s="96">
        <v>0</v>
      </c>
      <c r="C2716" s="96">
        <v>0</v>
      </c>
      <c r="D2716" s="96">
        <v>98405.7</v>
      </c>
      <c r="E2716" s="96">
        <v>2.4830000000000001</v>
      </c>
      <c r="F2716" s="96">
        <v>3.8740000000000001</v>
      </c>
      <c r="G2716" s="96">
        <v>0.15</v>
      </c>
      <c r="H2716" s="96">
        <v>13.7</v>
      </c>
      <c r="I2716" s="96">
        <v>11.67404</v>
      </c>
      <c r="J2716" s="96">
        <v>13.06</v>
      </c>
    </row>
    <row r="2717" spans="1:10" x14ac:dyDescent="0.25">
      <c r="A2717" s="96">
        <v>41022.125</v>
      </c>
      <c r="B2717" s="96">
        <v>0</v>
      </c>
      <c r="C2717" s="96">
        <v>0</v>
      </c>
      <c r="D2717" s="96">
        <v>98405.7</v>
      </c>
      <c r="E2717" s="96">
        <v>2.8420000000000001</v>
      </c>
      <c r="F2717" s="96">
        <v>3.8780000000000001</v>
      </c>
      <c r="G2717" s="96">
        <v>0.15</v>
      </c>
      <c r="H2717" s="96">
        <v>13.7</v>
      </c>
      <c r="I2717" s="96">
        <v>11.508066666666664</v>
      </c>
      <c r="J2717" s="96">
        <v>13.06</v>
      </c>
    </row>
    <row r="2718" spans="1:10" x14ac:dyDescent="0.25">
      <c r="A2718" s="96">
        <v>41022.166666666664</v>
      </c>
      <c r="B2718" s="96">
        <v>10</v>
      </c>
      <c r="C2718" s="96">
        <v>15</v>
      </c>
      <c r="D2718" s="96">
        <v>98405.7</v>
      </c>
      <c r="E2718" s="96">
        <v>3.46</v>
      </c>
      <c r="F2718" s="96">
        <v>3.9969999999999999</v>
      </c>
      <c r="G2718" s="96">
        <v>0.15</v>
      </c>
      <c r="H2718" s="96">
        <v>13.7</v>
      </c>
      <c r="I2718" s="96">
        <v>11.248733333333332</v>
      </c>
      <c r="J2718" s="96">
        <v>13.06</v>
      </c>
    </row>
    <row r="2719" spans="1:10" x14ac:dyDescent="0.25">
      <c r="A2719" s="96">
        <v>41022.208333333336</v>
      </c>
      <c r="B2719" s="96">
        <v>47</v>
      </c>
      <c r="C2719" s="96">
        <v>30</v>
      </c>
      <c r="D2719" s="96">
        <v>98405.7</v>
      </c>
      <c r="E2719" s="96">
        <v>4.431</v>
      </c>
      <c r="F2719" s="96">
        <v>4.0679999999999996</v>
      </c>
      <c r="G2719" s="96">
        <v>0.15</v>
      </c>
      <c r="H2719" s="96">
        <v>13.7</v>
      </c>
      <c r="I2719" s="96">
        <v>11.767399999999999</v>
      </c>
      <c r="J2719" s="96">
        <v>13.06</v>
      </c>
    </row>
    <row r="2720" spans="1:10" x14ac:dyDescent="0.25">
      <c r="A2720" s="96">
        <v>41022.25</v>
      </c>
      <c r="B2720" s="96">
        <v>109</v>
      </c>
      <c r="C2720" s="96">
        <v>90</v>
      </c>
      <c r="D2720" s="96">
        <v>98405.7</v>
      </c>
      <c r="E2720" s="96">
        <v>5.7130000000000001</v>
      </c>
      <c r="F2720" s="96">
        <v>4.1349999999999998</v>
      </c>
      <c r="G2720" s="96">
        <v>0.15</v>
      </c>
      <c r="H2720" s="96">
        <v>13.7</v>
      </c>
      <c r="I2720" s="96">
        <v>12.286066666666667</v>
      </c>
      <c r="J2720" s="96">
        <v>13.06</v>
      </c>
    </row>
    <row r="2721" spans="1:10" x14ac:dyDescent="0.25">
      <c r="A2721" s="96">
        <v>41022.291666666664</v>
      </c>
      <c r="B2721" s="96">
        <v>167</v>
      </c>
      <c r="C2721" s="96">
        <v>212</v>
      </c>
      <c r="D2721" s="96">
        <v>98405.7</v>
      </c>
      <c r="E2721" s="96">
        <v>7.4539999999999997</v>
      </c>
      <c r="F2721" s="96">
        <v>4.4349999999999996</v>
      </c>
      <c r="G2721" s="96">
        <v>0.15</v>
      </c>
      <c r="H2721" s="96">
        <v>13.7</v>
      </c>
      <c r="I2721" s="96">
        <v>13.032946666666666</v>
      </c>
      <c r="J2721" s="96">
        <v>13.06</v>
      </c>
    </row>
    <row r="2722" spans="1:10" x14ac:dyDescent="0.25">
      <c r="A2722" s="96">
        <v>41022.333333333336</v>
      </c>
      <c r="B2722" s="96">
        <v>206</v>
      </c>
      <c r="C2722" s="96">
        <v>234</v>
      </c>
      <c r="D2722" s="96">
        <v>98405.7</v>
      </c>
      <c r="E2722" s="96">
        <v>8.8979999999999997</v>
      </c>
      <c r="F2722" s="96">
        <v>4.6360000000000001</v>
      </c>
      <c r="G2722" s="96">
        <v>0.15</v>
      </c>
      <c r="H2722" s="96">
        <v>13.7</v>
      </c>
      <c r="I2722" s="96">
        <v>13.696839999999998</v>
      </c>
      <c r="J2722" s="96">
        <v>13.06</v>
      </c>
    </row>
    <row r="2723" spans="1:10" x14ac:dyDescent="0.25">
      <c r="A2723" s="96">
        <v>41022.375</v>
      </c>
      <c r="B2723" s="96">
        <v>213</v>
      </c>
      <c r="C2723" s="96">
        <v>421</v>
      </c>
      <c r="D2723" s="96">
        <v>98405.7</v>
      </c>
      <c r="E2723" s="96">
        <v>10.172000000000001</v>
      </c>
      <c r="F2723" s="96">
        <v>4.8209999999999997</v>
      </c>
      <c r="G2723" s="96">
        <v>0.15</v>
      </c>
      <c r="H2723" s="96">
        <v>13.7</v>
      </c>
      <c r="I2723" s="96">
        <v>14.391853333333332</v>
      </c>
      <c r="J2723" s="96">
        <v>13.06</v>
      </c>
    </row>
    <row r="2724" spans="1:10" x14ac:dyDescent="0.25">
      <c r="A2724" s="96">
        <v>41022.416666666664</v>
      </c>
      <c r="B2724" s="96">
        <v>244</v>
      </c>
      <c r="C2724" s="96">
        <v>347</v>
      </c>
      <c r="D2724" s="96">
        <v>98405.7</v>
      </c>
      <c r="E2724" s="96">
        <v>10.958</v>
      </c>
      <c r="F2724" s="96">
        <v>4.8810000000000002</v>
      </c>
      <c r="G2724" s="96">
        <v>0.15</v>
      </c>
      <c r="H2724" s="96">
        <v>13.7</v>
      </c>
      <c r="I2724" s="96">
        <v>14.993506666666665</v>
      </c>
      <c r="J2724" s="96">
        <v>13.06</v>
      </c>
    </row>
    <row r="2725" spans="1:10" x14ac:dyDescent="0.25">
      <c r="A2725" s="96">
        <v>41022.458333333336</v>
      </c>
      <c r="B2725" s="96">
        <v>258</v>
      </c>
      <c r="C2725" s="96">
        <v>307</v>
      </c>
      <c r="D2725" s="96">
        <v>98405.7</v>
      </c>
      <c r="E2725" s="96">
        <v>11.429</v>
      </c>
      <c r="F2725" s="96">
        <v>4.8879999999999999</v>
      </c>
      <c r="G2725" s="96">
        <v>0.15</v>
      </c>
      <c r="H2725" s="96">
        <v>13.7</v>
      </c>
      <c r="I2725" s="96">
        <v>15.678146666666665</v>
      </c>
      <c r="J2725" s="96">
        <v>13.06</v>
      </c>
    </row>
    <row r="2726" spans="1:10" x14ac:dyDescent="0.25">
      <c r="A2726" s="96">
        <v>41022.5</v>
      </c>
      <c r="B2726" s="96">
        <v>249</v>
      </c>
      <c r="C2726" s="96">
        <v>307</v>
      </c>
      <c r="D2726" s="96">
        <v>98405.7</v>
      </c>
      <c r="E2726" s="96">
        <v>11.802</v>
      </c>
      <c r="F2726" s="96">
        <v>4.835</v>
      </c>
      <c r="G2726" s="96">
        <v>0.15</v>
      </c>
      <c r="H2726" s="96">
        <v>13.7</v>
      </c>
      <c r="I2726" s="96">
        <v>14.993506666666665</v>
      </c>
      <c r="J2726" s="96">
        <v>13.06</v>
      </c>
    </row>
    <row r="2727" spans="1:10" x14ac:dyDescent="0.25">
      <c r="A2727" s="96">
        <v>41022.541666666664</v>
      </c>
      <c r="B2727" s="96">
        <v>228</v>
      </c>
      <c r="C2727" s="96">
        <v>281</v>
      </c>
      <c r="D2727" s="96">
        <v>98405.7</v>
      </c>
      <c r="E2727" s="96">
        <v>11.974</v>
      </c>
      <c r="F2727" s="96">
        <v>4.7759999999999998</v>
      </c>
      <c r="G2727" s="96">
        <v>0.15</v>
      </c>
      <c r="H2727" s="96">
        <v>13.7</v>
      </c>
      <c r="I2727" s="96">
        <v>15.315079999999998</v>
      </c>
      <c r="J2727" s="96">
        <v>13.06</v>
      </c>
    </row>
    <row r="2728" spans="1:10" x14ac:dyDescent="0.25">
      <c r="A2728" s="96">
        <v>41022.583333333336</v>
      </c>
      <c r="B2728" s="96">
        <v>193</v>
      </c>
      <c r="C2728" s="96">
        <v>248</v>
      </c>
      <c r="D2728" s="96">
        <v>98405.7</v>
      </c>
      <c r="E2728" s="96">
        <v>12.077999999999999</v>
      </c>
      <c r="F2728" s="96">
        <v>4.6210000000000004</v>
      </c>
      <c r="G2728" s="96">
        <v>0.15</v>
      </c>
      <c r="H2728" s="96">
        <v>13.7</v>
      </c>
      <c r="I2728" s="96">
        <v>16.310919999999996</v>
      </c>
      <c r="J2728" s="96">
        <v>13.06</v>
      </c>
    </row>
    <row r="2729" spans="1:10" x14ac:dyDescent="0.25">
      <c r="A2729" s="96">
        <v>41022.625</v>
      </c>
      <c r="B2729" s="96">
        <v>147</v>
      </c>
      <c r="C2729" s="96">
        <v>230</v>
      </c>
      <c r="D2729" s="96">
        <v>98405.7</v>
      </c>
      <c r="E2729" s="96">
        <v>12.074999999999999</v>
      </c>
      <c r="F2729" s="96">
        <v>4.3079999999999998</v>
      </c>
      <c r="G2729" s="96">
        <v>0.15</v>
      </c>
      <c r="H2729" s="96">
        <v>13.7</v>
      </c>
      <c r="I2729" s="96">
        <v>16.155319999999996</v>
      </c>
      <c r="J2729" s="96">
        <v>13.06</v>
      </c>
    </row>
    <row r="2730" spans="1:10" x14ac:dyDescent="0.25">
      <c r="A2730" s="96">
        <v>41022.666666666664</v>
      </c>
      <c r="B2730" s="96">
        <v>96</v>
      </c>
      <c r="C2730" s="96">
        <v>187</v>
      </c>
      <c r="D2730" s="96">
        <v>98405.7</v>
      </c>
      <c r="E2730" s="96">
        <v>11.691000000000001</v>
      </c>
      <c r="F2730" s="96">
        <v>3.6459999999999999</v>
      </c>
      <c r="G2730" s="96">
        <v>0.15</v>
      </c>
      <c r="H2730" s="96">
        <v>13.7</v>
      </c>
      <c r="I2730" s="96">
        <v>16.269426666666664</v>
      </c>
      <c r="J2730" s="96">
        <v>13.06</v>
      </c>
    </row>
    <row r="2731" spans="1:10" x14ac:dyDescent="0.25">
      <c r="A2731" s="96">
        <v>41022.708333333336</v>
      </c>
      <c r="B2731" s="96">
        <v>43</v>
      </c>
      <c r="C2731" s="96">
        <v>115</v>
      </c>
      <c r="D2731" s="96">
        <v>98405.7</v>
      </c>
      <c r="E2731" s="96">
        <v>9.9580000000000002</v>
      </c>
      <c r="F2731" s="96">
        <v>3.238</v>
      </c>
      <c r="G2731" s="96">
        <v>0.15</v>
      </c>
      <c r="H2731" s="96">
        <v>13.7</v>
      </c>
      <c r="I2731" s="96">
        <v>15.968599999999999</v>
      </c>
      <c r="J2731" s="96">
        <v>13.06</v>
      </c>
    </row>
    <row r="2732" spans="1:10" x14ac:dyDescent="0.25">
      <c r="A2732" s="96">
        <v>41022.75</v>
      </c>
      <c r="B2732" s="96">
        <v>4</v>
      </c>
      <c r="C2732" s="96">
        <v>10</v>
      </c>
      <c r="D2732" s="96">
        <v>98405.7</v>
      </c>
      <c r="E2732" s="96">
        <v>7.4359999999999999</v>
      </c>
      <c r="F2732" s="96">
        <v>3.6080000000000001</v>
      </c>
      <c r="G2732" s="96">
        <v>0.15</v>
      </c>
      <c r="H2732" s="96">
        <v>13.7</v>
      </c>
      <c r="I2732" s="96">
        <v>15.719639999999998</v>
      </c>
      <c r="J2732" s="96">
        <v>13.06</v>
      </c>
    </row>
    <row r="2733" spans="1:10" x14ac:dyDescent="0.25">
      <c r="A2733" s="96">
        <v>41022.791666666664</v>
      </c>
      <c r="B2733" s="96">
        <v>0</v>
      </c>
      <c r="C2733" s="96">
        <v>0</v>
      </c>
      <c r="D2733" s="96">
        <v>98405.7</v>
      </c>
      <c r="E2733" s="96">
        <v>6.8630000000000004</v>
      </c>
      <c r="F2733" s="96">
        <v>3.952</v>
      </c>
      <c r="G2733" s="96">
        <v>0.15</v>
      </c>
      <c r="H2733" s="96">
        <v>13.7</v>
      </c>
      <c r="I2733" s="96">
        <v>15.615906666666664</v>
      </c>
      <c r="J2733" s="96">
        <v>13.06</v>
      </c>
    </row>
    <row r="2734" spans="1:10" x14ac:dyDescent="0.25">
      <c r="A2734" s="96">
        <v>41022.833333333336</v>
      </c>
      <c r="B2734" s="96">
        <v>0</v>
      </c>
      <c r="C2734" s="96">
        <v>0</v>
      </c>
      <c r="D2734" s="96">
        <v>98405.7</v>
      </c>
      <c r="E2734" s="96">
        <v>6.1559999999999997</v>
      </c>
      <c r="F2734" s="96">
        <v>4.1909999999999998</v>
      </c>
      <c r="G2734" s="96">
        <v>0.15</v>
      </c>
      <c r="H2734" s="96">
        <v>13.7</v>
      </c>
      <c r="I2734" s="96">
        <v>15.252839999999999</v>
      </c>
      <c r="J2734" s="96">
        <v>13.06</v>
      </c>
    </row>
    <row r="2735" spans="1:10" x14ac:dyDescent="0.25">
      <c r="A2735" s="96">
        <v>41022.875</v>
      </c>
      <c r="B2735" s="96">
        <v>0</v>
      </c>
      <c r="C2735" s="96">
        <v>0</v>
      </c>
      <c r="D2735" s="96">
        <v>98405.7</v>
      </c>
      <c r="E2735" s="96">
        <v>5.3220000000000001</v>
      </c>
      <c r="F2735" s="96">
        <v>4.2859999999999996</v>
      </c>
      <c r="G2735" s="96">
        <v>0.15</v>
      </c>
      <c r="H2735" s="96">
        <v>13.7</v>
      </c>
      <c r="I2735" s="96">
        <v>14.526706666666666</v>
      </c>
      <c r="J2735" s="96">
        <v>13.06</v>
      </c>
    </row>
    <row r="2736" spans="1:10" x14ac:dyDescent="0.25">
      <c r="A2736" s="96">
        <v>41022.916666666664</v>
      </c>
      <c r="B2736" s="96">
        <v>0</v>
      </c>
      <c r="C2736" s="96">
        <v>0</v>
      </c>
      <c r="D2736" s="96">
        <v>98405.7</v>
      </c>
      <c r="E2736" s="96">
        <v>4.8380000000000001</v>
      </c>
      <c r="F2736" s="96">
        <v>4.29</v>
      </c>
      <c r="G2736" s="96">
        <v>0.15</v>
      </c>
      <c r="H2736" s="96">
        <v>13.7</v>
      </c>
      <c r="I2736" s="96">
        <v>13.935426666666665</v>
      </c>
      <c r="J2736" s="96">
        <v>13.06</v>
      </c>
    </row>
    <row r="2737" spans="1:10" x14ac:dyDescent="0.25">
      <c r="A2737" s="96">
        <v>41022.958333333336</v>
      </c>
      <c r="B2737" s="96">
        <v>0</v>
      </c>
      <c r="C2737" s="96">
        <v>0</v>
      </c>
      <c r="D2737" s="96">
        <v>98405.7</v>
      </c>
      <c r="E2737" s="96">
        <v>4.5010000000000003</v>
      </c>
      <c r="F2737" s="96">
        <v>4.2489999999999997</v>
      </c>
      <c r="G2737" s="96">
        <v>0.15</v>
      </c>
      <c r="H2737" s="96">
        <v>13.7</v>
      </c>
      <c r="I2737" s="96">
        <v>13.707213333333332</v>
      </c>
      <c r="J2737" s="96">
        <v>13.06</v>
      </c>
    </row>
    <row r="2738" spans="1:10" x14ac:dyDescent="0.25">
      <c r="A2738" s="96">
        <v>41023</v>
      </c>
      <c r="B2738" s="96">
        <v>0</v>
      </c>
      <c r="C2738" s="96">
        <v>0</v>
      </c>
      <c r="D2738" s="96">
        <v>98405.7</v>
      </c>
      <c r="E2738" s="96">
        <v>4.516</v>
      </c>
      <c r="F2738" s="96">
        <v>4.2430000000000003</v>
      </c>
      <c r="G2738" s="96">
        <v>0.15</v>
      </c>
      <c r="H2738" s="96">
        <v>13.7</v>
      </c>
      <c r="I2738" s="96">
        <v>13.136679999999998</v>
      </c>
      <c r="J2738" s="96">
        <v>13.06</v>
      </c>
    </row>
    <row r="2739" spans="1:10" x14ac:dyDescent="0.25">
      <c r="A2739" s="96">
        <v>41023.041666666664</v>
      </c>
      <c r="B2739" s="96">
        <v>0</v>
      </c>
      <c r="C2739" s="96">
        <v>0</v>
      </c>
      <c r="D2739" s="96">
        <v>98405.7</v>
      </c>
      <c r="E2739" s="96">
        <v>4.5510000000000002</v>
      </c>
      <c r="F2739" s="96">
        <v>4.4059999999999997</v>
      </c>
      <c r="G2739" s="96">
        <v>0.15</v>
      </c>
      <c r="H2739" s="96">
        <v>13.7</v>
      </c>
      <c r="I2739" s="96">
        <v>12.991453333333332</v>
      </c>
      <c r="J2739" s="96">
        <v>13.06</v>
      </c>
    </row>
    <row r="2740" spans="1:10" x14ac:dyDescent="0.25">
      <c r="A2740" s="96">
        <v>41023.083333333336</v>
      </c>
      <c r="B2740" s="96">
        <v>0</v>
      </c>
      <c r="C2740" s="96">
        <v>0</v>
      </c>
      <c r="D2740" s="96">
        <v>98405.7</v>
      </c>
      <c r="E2740" s="96">
        <v>4.6630000000000003</v>
      </c>
      <c r="F2740" s="96">
        <v>4.7430000000000003</v>
      </c>
      <c r="G2740" s="96">
        <v>0.15</v>
      </c>
      <c r="H2740" s="96">
        <v>13.7</v>
      </c>
      <c r="I2740" s="96">
        <v>13.022573333333332</v>
      </c>
      <c r="J2740" s="96">
        <v>13.06</v>
      </c>
    </row>
    <row r="2741" spans="1:10" x14ac:dyDescent="0.25">
      <c r="A2741" s="96">
        <v>41023.125</v>
      </c>
      <c r="B2741" s="96">
        <v>0</v>
      </c>
      <c r="C2741" s="96">
        <v>0</v>
      </c>
      <c r="D2741" s="96">
        <v>98405.7</v>
      </c>
      <c r="E2741" s="96">
        <v>4.7359999999999998</v>
      </c>
      <c r="F2741" s="96">
        <v>4.8499999999999996</v>
      </c>
      <c r="G2741" s="96">
        <v>0.15</v>
      </c>
      <c r="H2741" s="96">
        <v>13.7</v>
      </c>
      <c r="I2741" s="96">
        <v>13.084813333333333</v>
      </c>
      <c r="J2741" s="96">
        <v>13.06</v>
      </c>
    </row>
    <row r="2742" spans="1:10" x14ac:dyDescent="0.25">
      <c r="A2742" s="96">
        <v>41023.166666666664</v>
      </c>
      <c r="B2742" s="96">
        <v>7</v>
      </c>
      <c r="C2742" s="96">
        <v>4</v>
      </c>
      <c r="D2742" s="96">
        <v>98405.7</v>
      </c>
      <c r="E2742" s="96">
        <v>4.8</v>
      </c>
      <c r="F2742" s="96">
        <v>4.8520000000000003</v>
      </c>
      <c r="G2742" s="96">
        <v>0.15</v>
      </c>
      <c r="H2742" s="96">
        <v>13.7</v>
      </c>
      <c r="I2742" s="96">
        <v>12.877346666666666</v>
      </c>
      <c r="J2742" s="96">
        <v>13.06</v>
      </c>
    </row>
    <row r="2743" spans="1:10" x14ac:dyDescent="0.25">
      <c r="A2743" s="96">
        <v>41023.208333333336</v>
      </c>
      <c r="B2743" s="96">
        <v>30</v>
      </c>
      <c r="C2743" s="96">
        <v>5</v>
      </c>
      <c r="D2743" s="96">
        <v>98405.7</v>
      </c>
      <c r="E2743" s="96">
        <v>5.2789999999999999</v>
      </c>
      <c r="F2743" s="96">
        <v>4.8280000000000003</v>
      </c>
      <c r="G2743" s="96">
        <v>0.15</v>
      </c>
      <c r="H2743" s="96">
        <v>13.7</v>
      </c>
      <c r="I2743" s="96">
        <v>13.022573333333332</v>
      </c>
      <c r="J2743" s="96">
        <v>13.06</v>
      </c>
    </row>
    <row r="2744" spans="1:10" x14ac:dyDescent="0.25">
      <c r="A2744" s="96">
        <v>41023.25</v>
      </c>
      <c r="B2744" s="96">
        <v>65</v>
      </c>
      <c r="C2744" s="96">
        <v>9</v>
      </c>
      <c r="D2744" s="96">
        <v>98405.7</v>
      </c>
      <c r="E2744" s="96">
        <v>6.0960000000000001</v>
      </c>
      <c r="F2744" s="96">
        <v>4.766</v>
      </c>
      <c r="G2744" s="96">
        <v>0.15</v>
      </c>
      <c r="H2744" s="96">
        <v>13.7</v>
      </c>
      <c r="I2744" s="96">
        <v>13.250786666666666</v>
      </c>
      <c r="J2744" s="96">
        <v>13.06</v>
      </c>
    </row>
    <row r="2745" spans="1:10" x14ac:dyDescent="0.25">
      <c r="A2745" s="96">
        <v>41023.291666666664</v>
      </c>
      <c r="B2745" s="96">
        <v>134</v>
      </c>
      <c r="C2745" s="96">
        <v>26</v>
      </c>
      <c r="D2745" s="96">
        <v>98405.7</v>
      </c>
      <c r="E2745" s="96">
        <v>7.5039999999999996</v>
      </c>
      <c r="F2745" s="96">
        <v>4.8730000000000002</v>
      </c>
      <c r="G2745" s="96">
        <v>0.15</v>
      </c>
      <c r="H2745" s="96">
        <v>13.7</v>
      </c>
      <c r="I2745" s="96">
        <v>13.707213333333334</v>
      </c>
      <c r="J2745" s="96">
        <v>13.06</v>
      </c>
    </row>
    <row r="2746" spans="1:10" x14ac:dyDescent="0.25">
      <c r="A2746" s="96">
        <v>41023.333333333336</v>
      </c>
      <c r="B2746" s="96">
        <v>227</v>
      </c>
      <c r="C2746" s="96">
        <v>103</v>
      </c>
      <c r="D2746" s="96">
        <v>98405.7</v>
      </c>
      <c r="E2746" s="96">
        <v>9.4269999999999996</v>
      </c>
      <c r="F2746" s="96">
        <v>5.1349999999999998</v>
      </c>
      <c r="G2746" s="96">
        <v>0.15</v>
      </c>
      <c r="H2746" s="96">
        <v>13.7</v>
      </c>
      <c r="I2746" s="96">
        <v>14.308866666666667</v>
      </c>
      <c r="J2746" s="96">
        <v>13.06</v>
      </c>
    </row>
    <row r="2747" spans="1:10" x14ac:dyDescent="0.25">
      <c r="A2747" s="96">
        <v>41023.375</v>
      </c>
      <c r="B2747" s="96">
        <v>276</v>
      </c>
      <c r="C2747" s="96">
        <v>181</v>
      </c>
      <c r="D2747" s="96">
        <v>98405.7</v>
      </c>
      <c r="E2747" s="96">
        <v>11.122999999999999</v>
      </c>
      <c r="F2747" s="96">
        <v>5.2670000000000003</v>
      </c>
      <c r="G2747" s="96">
        <v>0.15</v>
      </c>
      <c r="H2747" s="96">
        <v>13.7</v>
      </c>
      <c r="I2747" s="96">
        <v>14.547453333333333</v>
      </c>
      <c r="J2747" s="96">
        <v>13.06</v>
      </c>
    </row>
    <row r="2748" spans="1:10" x14ac:dyDescent="0.25">
      <c r="A2748" s="96">
        <v>41023.416666666664</v>
      </c>
      <c r="B2748" s="96">
        <v>290</v>
      </c>
      <c r="C2748" s="96">
        <v>103</v>
      </c>
      <c r="D2748" s="96">
        <v>98405.7</v>
      </c>
      <c r="E2748" s="96">
        <v>11.978999999999999</v>
      </c>
      <c r="F2748" s="96">
        <v>5.1760000000000002</v>
      </c>
      <c r="G2748" s="96">
        <v>0.15</v>
      </c>
      <c r="H2748" s="96">
        <v>13.7</v>
      </c>
      <c r="I2748" s="96">
        <v>14.122146666666666</v>
      </c>
      <c r="J2748" s="96">
        <v>13.06</v>
      </c>
    </row>
    <row r="2749" spans="1:10" x14ac:dyDescent="0.25">
      <c r="A2749" s="96">
        <v>41023.458333333336</v>
      </c>
      <c r="B2749" s="96">
        <v>255</v>
      </c>
      <c r="C2749" s="96">
        <v>44</v>
      </c>
      <c r="D2749" s="96">
        <v>98405.7</v>
      </c>
      <c r="E2749" s="96">
        <v>12.204000000000001</v>
      </c>
      <c r="F2749" s="96">
        <v>4.9610000000000003</v>
      </c>
      <c r="G2749" s="96">
        <v>0.15</v>
      </c>
      <c r="H2749" s="96">
        <v>13.7</v>
      </c>
      <c r="I2749" s="96">
        <v>14.806786666666664</v>
      </c>
      <c r="J2749" s="96">
        <v>13.06</v>
      </c>
    </row>
    <row r="2750" spans="1:10" x14ac:dyDescent="0.25">
      <c r="A2750" s="96">
        <v>41023.5</v>
      </c>
      <c r="B2750" s="96">
        <v>255</v>
      </c>
      <c r="C2750" s="96">
        <v>51</v>
      </c>
      <c r="D2750" s="96">
        <v>98405.7</v>
      </c>
      <c r="E2750" s="96">
        <v>12.531000000000001</v>
      </c>
      <c r="F2750" s="96">
        <v>4.7489999999999997</v>
      </c>
      <c r="G2750" s="96">
        <v>0.15</v>
      </c>
      <c r="H2750" s="96">
        <v>13.7</v>
      </c>
      <c r="I2750" s="96">
        <v>14.827533333333331</v>
      </c>
      <c r="J2750" s="96">
        <v>13.06</v>
      </c>
    </row>
    <row r="2751" spans="1:10" x14ac:dyDescent="0.25">
      <c r="A2751" s="96">
        <v>41023.541666666664</v>
      </c>
      <c r="B2751" s="96">
        <v>232</v>
      </c>
      <c r="C2751" s="96">
        <v>57</v>
      </c>
      <c r="D2751" s="96">
        <v>98405.7</v>
      </c>
      <c r="E2751" s="96">
        <v>12.771000000000001</v>
      </c>
      <c r="F2751" s="96">
        <v>4.4850000000000003</v>
      </c>
      <c r="G2751" s="96">
        <v>0.15</v>
      </c>
      <c r="H2751" s="96">
        <v>13.7</v>
      </c>
      <c r="I2751" s="96">
        <v>14.63044</v>
      </c>
      <c r="J2751" s="96">
        <v>13.06</v>
      </c>
    </row>
    <row r="2752" spans="1:10" x14ac:dyDescent="0.25">
      <c r="A2752" s="96">
        <v>41023.583333333336</v>
      </c>
      <c r="B2752" s="96">
        <v>189</v>
      </c>
      <c r="C2752" s="96">
        <v>53</v>
      </c>
      <c r="D2752" s="96">
        <v>98405.7</v>
      </c>
      <c r="E2752" s="96">
        <v>12.827</v>
      </c>
      <c r="F2752" s="96">
        <v>4.1829999999999998</v>
      </c>
      <c r="G2752" s="96">
        <v>0.15</v>
      </c>
      <c r="H2752" s="96">
        <v>13.7</v>
      </c>
      <c r="I2752" s="96">
        <v>15.003879999999999</v>
      </c>
      <c r="J2752" s="96">
        <v>13.06</v>
      </c>
    </row>
    <row r="2753" spans="1:10" x14ac:dyDescent="0.25">
      <c r="A2753" s="96">
        <v>41023.625</v>
      </c>
      <c r="B2753" s="96">
        <v>134</v>
      </c>
      <c r="C2753" s="96">
        <v>41</v>
      </c>
      <c r="D2753" s="96">
        <v>98405.7</v>
      </c>
      <c r="E2753" s="96">
        <v>12.599</v>
      </c>
      <c r="F2753" s="96">
        <v>3.899</v>
      </c>
      <c r="G2753" s="96">
        <v>0.15</v>
      </c>
      <c r="H2753" s="96">
        <v>13.7</v>
      </c>
      <c r="I2753" s="96">
        <v>14.796413333333334</v>
      </c>
      <c r="J2753" s="96">
        <v>13.06</v>
      </c>
    </row>
    <row r="2754" spans="1:10" x14ac:dyDescent="0.25">
      <c r="A2754" s="96">
        <v>41023.666666666664</v>
      </c>
      <c r="B2754" s="96">
        <v>70</v>
      </c>
      <c r="C2754" s="96">
        <v>19</v>
      </c>
      <c r="D2754" s="96">
        <v>98405.7</v>
      </c>
      <c r="E2754" s="96">
        <v>11.727</v>
      </c>
      <c r="F2754" s="96">
        <v>3.544</v>
      </c>
      <c r="G2754" s="96">
        <v>0.15</v>
      </c>
      <c r="H2754" s="96">
        <v>13.7</v>
      </c>
      <c r="I2754" s="96">
        <v>14.236253333333334</v>
      </c>
      <c r="J2754" s="96">
        <v>13.06</v>
      </c>
    </row>
    <row r="2755" spans="1:10" x14ac:dyDescent="0.25">
      <c r="A2755" s="96">
        <v>41023.708333333336</v>
      </c>
      <c r="B2755" s="96">
        <v>23</v>
      </c>
      <c r="C2755" s="96">
        <v>7</v>
      </c>
      <c r="D2755" s="96">
        <v>98405.7</v>
      </c>
      <c r="E2755" s="96">
        <v>10.096</v>
      </c>
      <c r="F2755" s="96">
        <v>3.66</v>
      </c>
      <c r="G2755" s="96">
        <v>0.15</v>
      </c>
      <c r="H2755" s="96">
        <v>13.7</v>
      </c>
      <c r="I2755" s="96">
        <v>14.474839999999999</v>
      </c>
      <c r="J2755" s="96">
        <v>13.06</v>
      </c>
    </row>
    <row r="2756" spans="1:10" x14ac:dyDescent="0.25">
      <c r="A2756" s="96">
        <v>41023.75</v>
      </c>
      <c r="B2756" s="96">
        <v>2</v>
      </c>
      <c r="C2756" s="96">
        <v>1</v>
      </c>
      <c r="D2756" s="96">
        <v>98405.7</v>
      </c>
      <c r="E2756" s="96">
        <v>8.7739999999999991</v>
      </c>
      <c r="F2756" s="96">
        <v>3.96</v>
      </c>
      <c r="G2756" s="96">
        <v>0.15</v>
      </c>
      <c r="H2756" s="96">
        <v>13.7</v>
      </c>
      <c r="I2756" s="96">
        <v>14.53708</v>
      </c>
      <c r="J2756" s="96">
        <v>13.06</v>
      </c>
    </row>
    <row r="2757" spans="1:10" x14ac:dyDescent="0.25">
      <c r="A2757" s="96">
        <v>41023.791666666664</v>
      </c>
      <c r="B2757" s="96">
        <v>0</v>
      </c>
      <c r="C2757" s="96">
        <v>0</v>
      </c>
      <c r="D2757" s="96">
        <v>98405.7</v>
      </c>
      <c r="E2757" s="96">
        <v>8.1829999999999998</v>
      </c>
      <c r="F2757" s="96">
        <v>4.0670000000000002</v>
      </c>
      <c r="G2757" s="96">
        <v>0.15</v>
      </c>
      <c r="H2757" s="96">
        <v>13.7</v>
      </c>
      <c r="I2757" s="96">
        <v>13.748706666666665</v>
      </c>
      <c r="J2757" s="96">
        <v>13.06</v>
      </c>
    </row>
    <row r="2758" spans="1:10" x14ac:dyDescent="0.25">
      <c r="A2758" s="96">
        <v>41023.833333333336</v>
      </c>
      <c r="B2758" s="96">
        <v>0</v>
      </c>
      <c r="C2758" s="96">
        <v>0</v>
      </c>
      <c r="D2758" s="96">
        <v>98405.7</v>
      </c>
      <c r="E2758" s="96">
        <v>7.59</v>
      </c>
      <c r="F2758" s="96">
        <v>3.9319999999999999</v>
      </c>
      <c r="G2758" s="96">
        <v>0.15</v>
      </c>
      <c r="H2758" s="96">
        <v>13.7</v>
      </c>
      <c r="I2758" s="96">
        <v>13.313026666666666</v>
      </c>
      <c r="J2758" s="96">
        <v>13.06</v>
      </c>
    </row>
    <row r="2759" spans="1:10" x14ac:dyDescent="0.25">
      <c r="A2759" s="96">
        <v>41023.875</v>
      </c>
      <c r="B2759" s="96">
        <v>0</v>
      </c>
      <c r="C2759" s="96">
        <v>0</v>
      </c>
      <c r="D2759" s="96">
        <v>98405.7</v>
      </c>
      <c r="E2759" s="96">
        <v>6.8970000000000002</v>
      </c>
      <c r="F2759" s="96">
        <v>3.6110000000000002</v>
      </c>
      <c r="G2759" s="96">
        <v>0.15</v>
      </c>
      <c r="H2759" s="96">
        <v>13.7</v>
      </c>
      <c r="I2759" s="96">
        <v>12.815106666666665</v>
      </c>
      <c r="J2759" s="96">
        <v>13.06</v>
      </c>
    </row>
    <row r="2760" spans="1:10" x14ac:dyDescent="0.25">
      <c r="A2760" s="96">
        <v>41023.916666666664</v>
      </c>
      <c r="B2760" s="96">
        <v>0</v>
      </c>
      <c r="C2760" s="96">
        <v>0</v>
      </c>
      <c r="D2760" s="96">
        <v>98405.7</v>
      </c>
      <c r="E2760" s="96">
        <v>6.18</v>
      </c>
      <c r="F2760" s="96">
        <v>3.3279999999999998</v>
      </c>
      <c r="G2760" s="96">
        <v>0.15</v>
      </c>
      <c r="H2760" s="96">
        <v>13.7</v>
      </c>
      <c r="I2760" s="96">
        <v>13.136679999999998</v>
      </c>
      <c r="J2760" s="96">
        <v>13.06</v>
      </c>
    </row>
    <row r="2761" spans="1:10" x14ac:dyDescent="0.25">
      <c r="A2761" s="96">
        <v>41023.958333333336</v>
      </c>
      <c r="B2761" s="96">
        <v>0</v>
      </c>
      <c r="C2761" s="96">
        <v>0</v>
      </c>
      <c r="D2761" s="96">
        <v>98405.7</v>
      </c>
      <c r="E2761" s="96">
        <v>5.8639999999999999</v>
      </c>
      <c r="F2761" s="96">
        <v>3.12</v>
      </c>
      <c r="G2761" s="96">
        <v>0.15</v>
      </c>
      <c r="H2761" s="96">
        <v>13.7</v>
      </c>
      <c r="I2761" s="96">
        <v>13.209293333333331</v>
      </c>
      <c r="J2761" s="96">
        <v>13.06</v>
      </c>
    </row>
    <row r="2762" spans="1:10" x14ac:dyDescent="0.25">
      <c r="A2762" s="96">
        <v>41024</v>
      </c>
      <c r="B2762" s="96">
        <v>0</v>
      </c>
      <c r="C2762" s="96">
        <v>0</v>
      </c>
      <c r="D2762" s="96">
        <v>98405.7</v>
      </c>
      <c r="E2762" s="96">
        <v>5.7539999999999996</v>
      </c>
      <c r="F2762" s="96">
        <v>3.0369999999999999</v>
      </c>
      <c r="G2762" s="96">
        <v>0.15</v>
      </c>
      <c r="H2762" s="96">
        <v>13.7</v>
      </c>
      <c r="I2762" s="96">
        <v>13.219666666666665</v>
      </c>
      <c r="J2762" s="96">
        <v>13.06</v>
      </c>
    </row>
    <row r="2763" spans="1:10" x14ac:dyDescent="0.25">
      <c r="A2763" s="96">
        <v>41024.041666666664</v>
      </c>
      <c r="B2763" s="96">
        <v>0</v>
      </c>
      <c r="C2763" s="96">
        <v>0</v>
      </c>
      <c r="D2763" s="96">
        <v>98405.7</v>
      </c>
      <c r="E2763" s="96">
        <v>5.6959999999999997</v>
      </c>
      <c r="F2763" s="96">
        <v>3.145</v>
      </c>
      <c r="G2763" s="96">
        <v>0.15</v>
      </c>
      <c r="H2763" s="96">
        <v>13.7</v>
      </c>
      <c r="I2763" s="96">
        <v>13.074439999999999</v>
      </c>
      <c r="J2763" s="96">
        <v>13.06</v>
      </c>
    </row>
    <row r="2764" spans="1:10" x14ac:dyDescent="0.25">
      <c r="A2764" s="96">
        <v>41024.083333333336</v>
      </c>
      <c r="B2764" s="96">
        <v>0</v>
      </c>
      <c r="C2764" s="96">
        <v>0</v>
      </c>
      <c r="D2764" s="96">
        <v>98405.7</v>
      </c>
      <c r="E2764" s="96">
        <v>5.6429999999999998</v>
      </c>
      <c r="F2764" s="96">
        <v>3.4329999999999998</v>
      </c>
      <c r="G2764" s="96">
        <v>0.15</v>
      </c>
      <c r="H2764" s="96">
        <v>13.7</v>
      </c>
      <c r="I2764" s="96">
        <v>13.147053333333332</v>
      </c>
      <c r="J2764" s="96">
        <v>13.06</v>
      </c>
    </row>
    <row r="2765" spans="1:10" x14ac:dyDescent="0.25">
      <c r="A2765" s="96">
        <v>41024.125</v>
      </c>
      <c r="B2765" s="96">
        <v>0</v>
      </c>
      <c r="C2765" s="96">
        <v>0</v>
      </c>
      <c r="D2765" s="96">
        <v>98405.7</v>
      </c>
      <c r="E2765" s="96">
        <v>5.8559999999999999</v>
      </c>
      <c r="F2765" s="96">
        <v>4.0179999999999998</v>
      </c>
      <c r="G2765" s="96">
        <v>0.15</v>
      </c>
      <c r="H2765" s="96">
        <v>13.7</v>
      </c>
      <c r="I2765" s="96">
        <v>12.649133333333332</v>
      </c>
      <c r="J2765" s="96">
        <v>13.06</v>
      </c>
    </row>
    <row r="2766" spans="1:10" x14ac:dyDescent="0.25">
      <c r="A2766" s="96">
        <v>41024.166666666664</v>
      </c>
      <c r="B2766" s="96">
        <v>7</v>
      </c>
      <c r="C2766" s="96">
        <v>5</v>
      </c>
      <c r="D2766" s="96">
        <v>98405.7</v>
      </c>
      <c r="E2766" s="96">
        <v>6.0190000000000001</v>
      </c>
      <c r="F2766" s="96">
        <v>4.4290000000000003</v>
      </c>
      <c r="G2766" s="96">
        <v>0.15</v>
      </c>
      <c r="H2766" s="96">
        <v>13.7</v>
      </c>
      <c r="I2766" s="96">
        <v>12.317186666666665</v>
      </c>
      <c r="J2766" s="96">
        <v>13.06</v>
      </c>
    </row>
    <row r="2767" spans="1:10" x14ac:dyDescent="0.25">
      <c r="A2767" s="96">
        <v>41024.208333333336</v>
      </c>
      <c r="B2767" s="96">
        <v>39</v>
      </c>
      <c r="C2767" s="96">
        <v>16</v>
      </c>
      <c r="D2767" s="96">
        <v>98405.7</v>
      </c>
      <c r="E2767" s="96">
        <v>6.5629999999999997</v>
      </c>
      <c r="F2767" s="96">
        <v>4.6719999999999997</v>
      </c>
      <c r="G2767" s="96">
        <v>0.15</v>
      </c>
      <c r="H2767" s="96">
        <v>13.7</v>
      </c>
      <c r="I2767" s="96">
        <v>13.095186666666665</v>
      </c>
      <c r="J2767" s="96">
        <v>13.06</v>
      </c>
    </row>
    <row r="2768" spans="1:10" x14ac:dyDescent="0.25">
      <c r="A2768" s="96">
        <v>41024.25</v>
      </c>
      <c r="B2768" s="96">
        <v>112</v>
      </c>
      <c r="C2768" s="96">
        <v>115</v>
      </c>
      <c r="D2768" s="96">
        <v>98405.7</v>
      </c>
      <c r="E2768" s="96">
        <v>7.8780000000000001</v>
      </c>
      <c r="F2768" s="96">
        <v>5.2229999999999999</v>
      </c>
      <c r="G2768" s="96">
        <v>0.15</v>
      </c>
      <c r="H2768" s="96">
        <v>13.7</v>
      </c>
      <c r="I2768" s="96">
        <v>13.302653333333332</v>
      </c>
      <c r="J2768" s="96">
        <v>13.06</v>
      </c>
    </row>
    <row r="2769" spans="1:10" x14ac:dyDescent="0.25">
      <c r="A2769" s="96">
        <v>41024.291666666664</v>
      </c>
      <c r="B2769" s="96">
        <v>141</v>
      </c>
      <c r="C2769" s="96">
        <v>431</v>
      </c>
      <c r="D2769" s="96">
        <v>98405.7</v>
      </c>
      <c r="E2769" s="96">
        <v>9.5489999999999995</v>
      </c>
      <c r="F2769" s="96">
        <v>5.625</v>
      </c>
      <c r="G2769" s="96">
        <v>0.15</v>
      </c>
      <c r="H2769" s="96">
        <v>13.7</v>
      </c>
      <c r="I2769" s="96">
        <v>13.935426666666666</v>
      </c>
      <c r="J2769" s="96">
        <v>13.06</v>
      </c>
    </row>
    <row r="2770" spans="1:10" x14ac:dyDescent="0.25">
      <c r="A2770" s="96">
        <v>41024.333333333336</v>
      </c>
      <c r="B2770" s="96">
        <v>125</v>
      </c>
      <c r="C2770" s="96">
        <v>685</v>
      </c>
      <c r="D2770" s="96">
        <v>98405.7</v>
      </c>
      <c r="E2770" s="96">
        <v>10.898</v>
      </c>
      <c r="F2770" s="96">
        <v>5.8490000000000002</v>
      </c>
      <c r="G2770" s="96">
        <v>0.15</v>
      </c>
      <c r="H2770" s="96">
        <v>13.7</v>
      </c>
      <c r="I2770" s="96">
        <v>14.651186666666664</v>
      </c>
      <c r="J2770" s="96">
        <v>13.06</v>
      </c>
    </row>
    <row r="2771" spans="1:10" x14ac:dyDescent="0.25">
      <c r="A2771" s="96">
        <v>41024.375</v>
      </c>
      <c r="B2771" s="96">
        <v>129</v>
      </c>
      <c r="C2771" s="96">
        <v>725</v>
      </c>
      <c r="D2771" s="96">
        <v>98405.7</v>
      </c>
      <c r="E2771" s="96">
        <v>11.711</v>
      </c>
      <c r="F2771" s="96">
        <v>5.8239999999999998</v>
      </c>
      <c r="G2771" s="96">
        <v>0.15</v>
      </c>
      <c r="H2771" s="96">
        <v>13.7</v>
      </c>
      <c r="I2771" s="96">
        <v>15.221719999999998</v>
      </c>
      <c r="J2771" s="96">
        <v>13.06</v>
      </c>
    </row>
    <row r="2772" spans="1:10" x14ac:dyDescent="0.25">
      <c r="A2772" s="96">
        <v>41024.416666666664</v>
      </c>
      <c r="B2772" s="96">
        <v>134</v>
      </c>
      <c r="C2772" s="96">
        <v>740</v>
      </c>
      <c r="D2772" s="96">
        <v>98405.7</v>
      </c>
      <c r="E2772" s="96">
        <v>12.37</v>
      </c>
      <c r="F2772" s="96">
        <v>5.6319999999999997</v>
      </c>
      <c r="G2772" s="96">
        <v>0.15</v>
      </c>
      <c r="H2772" s="96">
        <v>13.7</v>
      </c>
      <c r="I2772" s="96">
        <v>15.59516</v>
      </c>
      <c r="J2772" s="96">
        <v>13.06</v>
      </c>
    </row>
    <row r="2773" spans="1:10" x14ac:dyDescent="0.25">
      <c r="A2773" s="96">
        <v>41024.458333333336</v>
      </c>
      <c r="B2773" s="96">
        <v>138</v>
      </c>
      <c r="C2773" s="96">
        <v>731</v>
      </c>
      <c r="D2773" s="96">
        <v>98405.7</v>
      </c>
      <c r="E2773" s="96">
        <v>12.875999999999999</v>
      </c>
      <c r="F2773" s="96">
        <v>5.3570000000000002</v>
      </c>
      <c r="G2773" s="96">
        <v>0.15</v>
      </c>
      <c r="H2773" s="96">
        <v>13.7</v>
      </c>
      <c r="I2773" s="96">
        <v>16.40428</v>
      </c>
      <c r="J2773" s="96">
        <v>13.06</v>
      </c>
    </row>
    <row r="2774" spans="1:10" x14ac:dyDescent="0.25">
      <c r="A2774" s="96">
        <v>41024.5</v>
      </c>
      <c r="B2774" s="96">
        <v>137</v>
      </c>
      <c r="C2774" s="96">
        <v>723</v>
      </c>
      <c r="D2774" s="96">
        <v>98405.7</v>
      </c>
      <c r="E2774" s="96">
        <v>13.315</v>
      </c>
      <c r="F2774" s="96">
        <v>4.8869999999999996</v>
      </c>
      <c r="G2774" s="96">
        <v>0.15</v>
      </c>
      <c r="H2774" s="96">
        <v>13.7</v>
      </c>
      <c r="I2774" s="96">
        <v>16.124199999999998</v>
      </c>
      <c r="J2774" s="96">
        <v>13.06</v>
      </c>
    </row>
    <row r="2775" spans="1:10" x14ac:dyDescent="0.25">
      <c r="A2775" s="96">
        <v>41024.541666666664</v>
      </c>
      <c r="B2775" s="96">
        <v>138</v>
      </c>
      <c r="C2775" s="96">
        <v>679</v>
      </c>
      <c r="D2775" s="96">
        <v>98405.7</v>
      </c>
      <c r="E2775" s="96">
        <v>13.603</v>
      </c>
      <c r="F2775" s="96">
        <v>4.4139999999999997</v>
      </c>
      <c r="G2775" s="96">
        <v>0.15</v>
      </c>
      <c r="H2775" s="96">
        <v>13.7</v>
      </c>
      <c r="I2775" s="96">
        <v>16.32129333333333</v>
      </c>
      <c r="J2775" s="96">
        <v>13.06</v>
      </c>
    </row>
    <row r="2776" spans="1:10" x14ac:dyDescent="0.25">
      <c r="A2776" s="96">
        <v>41024.583333333336</v>
      </c>
      <c r="B2776" s="96">
        <v>146</v>
      </c>
      <c r="C2776" s="96">
        <v>548</v>
      </c>
      <c r="D2776" s="96">
        <v>98405.7</v>
      </c>
      <c r="E2776" s="96">
        <v>13.726000000000001</v>
      </c>
      <c r="F2776" s="96">
        <v>4.0780000000000003</v>
      </c>
      <c r="G2776" s="96">
        <v>0.15</v>
      </c>
      <c r="H2776" s="96">
        <v>13.7</v>
      </c>
      <c r="I2776" s="96">
        <v>15.44993333333333</v>
      </c>
      <c r="J2776" s="96">
        <v>13.06</v>
      </c>
    </row>
    <row r="2777" spans="1:10" x14ac:dyDescent="0.25">
      <c r="A2777" s="96">
        <v>41024.625</v>
      </c>
      <c r="B2777" s="96">
        <v>145</v>
      </c>
      <c r="C2777" s="96">
        <v>212</v>
      </c>
      <c r="D2777" s="96">
        <v>98405.7</v>
      </c>
      <c r="E2777" s="96">
        <v>13.532</v>
      </c>
      <c r="F2777" s="96">
        <v>3.9670000000000001</v>
      </c>
      <c r="G2777" s="96">
        <v>0.15</v>
      </c>
      <c r="H2777" s="96">
        <v>13.7</v>
      </c>
      <c r="I2777" s="96">
        <v>15.895986666666666</v>
      </c>
      <c r="J2777" s="96">
        <v>13.06</v>
      </c>
    </row>
    <row r="2778" spans="1:10" x14ac:dyDescent="0.25">
      <c r="A2778" s="96">
        <v>41024.666666666664</v>
      </c>
      <c r="B2778" s="96">
        <v>91</v>
      </c>
      <c r="C2778" s="96">
        <v>91</v>
      </c>
      <c r="D2778" s="96">
        <v>98405.7</v>
      </c>
      <c r="E2778" s="96">
        <v>13.096</v>
      </c>
      <c r="F2778" s="96">
        <v>3.9340000000000002</v>
      </c>
      <c r="G2778" s="96">
        <v>0.15</v>
      </c>
      <c r="H2778" s="96">
        <v>13.7</v>
      </c>
      <c r="I2778" s="96">
        <v>15.823373333333333</v>
      </c>
      <c r="J2778" s="96">
        <v>13.06</v>
      </c>
    </row>
    <row r="2779" spans="1:10" x14ac:dyDescent="0.25">
      <c r="A2779" s="96">
        <v>41024.708333333336</v>
      </c>
      <c r="B2779" s="96">
        <v>33</v>
      </c>
      <c r="C2779" s="96">
        <v>26</v>
      </c>
      <c r="D2779" s="96">
        <v>98405.7</v>
      </c>
      <c r="E2779" s="96">
        <v>11.728999999999999</v>
      </c>
      <c r="F2779" s="96">
        <v>4.1630000000000003</v>
      </c>
      <c r="G2779" s="96">
        <v>0.15</v>
      </c>
      <c r="H2779" s="96">
        <v>13.7</v>
      </c>
      <c r="I2779" s="96">
        <v>15.325453333333332</v>
      </c>
      <c r="J2779" s="96">
        <v>13.06</v>
      </c>
    </row>
    <row r="2780" spans="1:10" x14ac:dyDescent="0.25">
      <c r="A2780" s="96">
        <v>41024.75</v>
      </c>
      <c r="B2780" s="96">
        <v>3</v>
      </c>
      <c r="C2780" s="96">
        <v>4</v>
      </c>
      <c r="D2780" s="96">
        <v>98405.7</v>
      </c>
      <c r="E2780" s="96">
        <v>10.449</v>
      </c>
      <c r="F2780" s="96">
        <v>4.7949999999999999</v>
      </c>
      <c r="G2780" s="96">
        <v>0.15</v>
      </c>
      <c r="H2780" s="96">
        <v>13.7</v>
      </c>
      <c r="I2780" s="96">
        <v>14.682306666666666</v>
      </c>
      <c r="J2780" s="96">
        <v>13.06</v>
      </c>
    </row>
    <row r="2781" spans="1:10" x14ac:dyDescent="0.25">
      <c r="A2781" s="96">
        <v>41024.791666666664</v>
      </c>
      <c r="B2781" s="96">
        <v>0</v>
      </c>
      <c r="C2781" s="96">
        <v>0</v>
      </c>
      <c r="D2781" s="96">
        <v>98405.7</v>
      </c>
      <c r="E2781" s="96">
        <v>10.103999999999999</v>
      </c>
      <c r="F2781" s="96">
        <v>5.2640000000000002</v>
      </c>
      <c r="G2781" s="96">
        <v>0.15</v>
      </c>
      <c r="H2781" s="96">
        <v>13.7</v>
      </c>
      <c r="I2781" s="96">
        <v>14.329613333333331</v>
      </c>
      <c r="J2781" s="96">
        <v>13.06</v>
      </c>
    </row>
    <row r="2782" spans="1:10" x14ac:dyDescent="0.25">
      <c r="A2782" s="96">
        <v>41024.833333333336</v>
      </c>
      <c r="B2782" s="96">
        <v>0</v>
      </c>
      <c r="C2782" s="96">
        <v>0</v>
      </c>
      <c r="D2782" s="96">
        <v>98405.7</v>
      </c>
      <c r="E2782" s="96">
        <v>10.111000000000001</v>
      </c>
      <c r="F2782" s="96">
        <v>5.5460000000000003</v>
      </c>
      <c r="G2782" s="96">
        <v>0.15</v>
      </c>
      <c r="H2782" s="96">
        <v>13.7</v>
      </c>
      <c r="I2782" s="96">
        <v>14.485213333333332</v>
      </c>
      <c r="J2782" s="96">
        <v>13.06</v>
      </c>
    </row>
    <row r="2783" spans="1:10" x14ac:dyDescent="0.25">
      <c r="A2783" s="96">
        <v>41024.875</v>
      </c>
      <c r="B2783" s="96">
        <v>0</v>
      </c>
      <c r="C2783" s="96">
        <v>0</v>
      </c>
      <c r="D2783" s="96">
        <v>98405.7</v>
      </c>
      <c r="E2783" s="96">
        <v>10.016999999999999</v>
      </c>
      <c r="F2783" s="96">
        <v>5.6550000000000002</v>
      </c>
      <c r="G2783" s="96">
        <v>0.15</v>
      </c>
      <c r="H2783" s="96">
        <v>13.7</v>
      </c>
      <c r="I2783" s="96">
        <v>14.837906666666665</v>
      </c>
      <c r="J2783" s="96">
        <v>13.06</v>
      </c>
    </row>
    <row r="2784" spans="1:10" x14ac:dyDescent="0.25">
      <c r="A2784" s="96">
        <v>41024.916666666664</v>
      </c>
      <c r="B2784" s="96">
        <v>0</v>
      </c>
      <c r="C2784" s="96">
        <v>0</v>
      </c>
      <c r="D2784" s="96">
        <v>98405.7</v>
      </c>
      <c r="E2784" s="96">
        <v>9.8940000000000001</v>
      </c>
      <c r="F2784" s="96">
        <v>5.7629999999999999</v>
      </c>
      <c r="G2784" s="96">
        <v>0.15</v>
      </c>
      <c r="H2784" s="96">
        <v>13.7</v>
      </c>
      <c r="I2784" s="96">
        <v>14.962386666666665</v>
      </c>
      <c r="J2784" s="96">
        <v>13.06</v>
      </c>
    </row>
    <row r="2785" spans="1:10" x14ac:dyDescent="0.25">
      <c r="A2785" s="96">
        <v>41024.958333333336</v>
      </c>
      <c r="B2785" s="96">
        <v>0</v>
      </c>
      <c r="C2785" s="96">
        <v>0</v>
      </c>
      <c r="D2785" s="96">
        <v>98405.7</v>
      </c>
      <c r="E2785" s="96">
        <v>9.6910000000000007</v>
      </c>
      <c r="F2785" s="96">
        <v>5.5910000000000002</v>
      </c>
      <c r="G2785" s="96">
        <v>0.15</v>
      </c>
      <c r="H2785" s="96">
        <v>13.7</v>
      </c>
      <c r="I2785" s="96">
        <v>15.304706666666664</v>
      </c>
      <c r="J2785" s="96">
        <v>13.06</v>
      </c>
    </row>
    <row r="2786" spans="1:10" x14ac:dyDescent="0.25">
      <c r="A2786" s="96">
        <v>41025</v>
      </c>
      <c r="B2786" s="96">
        <v>0</v>
      </c>
      <c r="C2786" s="96">
        <v>0</v>
      </c>
      <c r="D2786" s="96">
        <v>98405.7</v>
      </c>
      <c r="E2786" s="96">
        <v>9.4090000000000007</v>
      </c>
      <c r="F2786" s="96">
        <v>5.3940000000000001</v>
      </c>
      <c r="G2786" s="96">
        <v>0.15</v>
      </c>
      <c r="H2786" s="96">
        <v>13.7</v>
      </c>
      <c r="I2786" s="96">
        <v>15.169853333333332</v>
      </c>
      <c r="J2786" s="96">
        <v>13.06</v>
      </c>
    </row>
    <row r="2787" spans="1:10" x14ac:dyDescent="0.25">
      <c r="A2787" s="96">
        <v>41025.041666666664</v>
      </c>
      <c r="B2787" s="96">
        <v>0</v>
      </c>
      <c r="C2787" s="96">
        <v>0</v>
      </c>
      <c r="D2787" s="96">
        <v>98405.7</v>
      </c>
      <c r="E2787" s="96">
        <v>9.2539999999999996</v>
      </c>
      <c r="F2787" s="96">
        <v>5.6959999999999997</v>
      </c>
      <c r="G2787" s="96">
        <v>0.15</v>
      </c>
      <c r="H2787" s="96">
        <v>13.7</v>
      </c>
      <c r="I2787" s="96">
        <v>14.869026666666667</v>
      </c>
      <c r="J2787" s="96">
        <v>13.06</v>
      </c>
    </row>
    <row r="2788" spans="1:10" x14ac:dyDescent="0.25">
      <c r="A2788" s="96">
        <v>41025.083333333336</v>
      </c>
      <c r="B2788" s="96">
        <v>0</v>
      </c>
      <c r="C2788" s="96">
        <v>0</v>
      </c>
      <c r="D2788" s="96">
        <v>98405.7</v>
      </c>
      <c r="E2788" s="96">
        <v>9.5990000000000002</v>
      </c>
      <c r="F2788" s="96">
        <v>6.2789999999999999</v>
      </c>
      <c r="G2788" s="96">
        <v>0.15</v>
      </c>
      <c r="H2788" s="96">
        <v>13.7</v>
      </c>
      <c r="I2788" s="96">
        <v>14.848279999999999</v>
      </c>
      <c r="J2788" s="96">
        <v>13.06</v>
      </c>
    </row>
    <row r="2789" spans="1:10" x14ac:dyDescent="0.25">
      <c r="A2789" s="96">
        <v>41025.125</v>
      </c>
      <c r="B2789" s="96">
        <v>0</v>
      </c>
      <c r="C2789" s="96">
        <v>0</v>
      </c>
      <c r="D2789" s="96">
        <v>98405.7</v>
      </c>
      <c r="E2789" s="96">
        <v>9.6929999999999996</v>
      </c>
      <c r="F2789" s="96">
        <v>5.9850000000000003</v>
      </c>
      <c r="G2789" s="96">
        <v>0.15</v>
      </c>
      <c r="H2789" s="96">
        <v>13.7</v>
      </c>
      <c r="I2789" s="96">
        <v>14.983133333333331</v>
      </c>
      <c r="J2789" s="96">
        <v>13.06</v>
      </c>
    </row>
    <row r="2790" spans="1:10" x14ac:dyDescent="0.25">
      <c r="A2790" s="96">
        <v>41025.166666666664</v>
      </c>
      <c r="B2790" s="96">
        <v>3</v>
      </c>
      <c r="C2790" s="96">
        <v>1</v>
      </c>
      <c r="D2790" s="96">
        <v>98405.7</v>
      </c>
      <c r="E2790" s="96">
        <v>9.5980000000000008</v>
      </c>
      <c r="F2790" s="96">
        <v>6.2009999999999996</v>
      </c>
      <c r="G2790" s="96">
        <v>0.15</v>
      </c>
      <c r="H2790" s="96">
        <v>13.7</v>
      </c>
      <c r="I2790" s="96">
        <v>14.931266666666666</v>
      </c>
      <c r="J2790" s="96">
        <v>13.06</v>
      </c>
    </row>
    <row r="2791" spans="1:10" x14ac:dyDescent="0.25">
      <c r="A2791" s="96">
        <v>41025.208333333336</v>
      </c>
      <c r="B2791" s="96">
        <v>16</v>
      </c>
      <c r="C2791" s="96">
        <v>2</v>
      </c>
      <c r="D2791" s="96">
        <v>98405.7</v>
      </c>
      <c r="E2791" s="96">
        <v>9.8109999999999999</v>
      </c>
      <c r="F2791" s="96">
        <v>6.55</v>
      </c>
      <c r="G2791" s="96">
        <v>0.15</v>
      </c>
      <c r="H2791" s="96">
        <v>13.7</v>
      </c>
      <c r="I2791" s="96">
        <v>14.879399999999999</v>
      </c>
      <c r="J2791" s="96">
        <v>13.06</v>
      </c>
    </row>
    <row r="2792" spans="1:10" x14ac:dyDescent="0.25">
      <c r="A2792" s="96">
        <v>41025.25</v>
      </c>
      <c r="B2792" s="96">
        <v>35</v>
      </c>
      <c r="C2792" s="96">
        <v>2</v>
      </c>
      <c r="D2792" s="96">
        <v>98405.7</v>
      </c>
      <c r="E2792" s="96">
        <v>10.214</v>
      </c>
      <c r="F2792" s="96">
        <v>6.4569999999999999</v>
      </c>
      <c r="G2792" s="96">
        <v>0.15</v>
      </c>
      <c r="H2792" s="96">
        <v>13.7</v>
      </c>
      <c r="I2792" s="96">
        <v>14.962386666666665</v>
      </c>
      <c r="J2792" s="96">
        <v>13.06</v>
      </c>
    </row>
    <row r="2793" spans="1:10" x14ac:dyDescent="0.25">
      <c r="A2793" s="96">
        <v>41025.291666666664</v>
      </c>
      <c r="B2793" s="96">
        <v>97</v>
      </c>
      <c r="C2793" s="96">
        <v>9</v>
      </c>
      <c r="D2793" s="96">
        <v>98405.7</v>
      </c>
      <c r="E2793" s="96">
        <v>11.016999999999999</v>
      </c>
      <c r="F2793" s="96">
        <v>6.3879999999999999</v>
      </c>
      <c r="G2793" s="96">
        <v>0.15</v>
      </c>
      <c r="H2793" s="96">
        <v>13.7</v>
      </c>
      <c r="I2793" s="96">
        <v>14.920893333333332</v>
      </c>
      <c r="J2793" s="96">
        <v>13.06</v>
      </c>
    </row>
    <row r="2794" spans="1:10" x14ac:dyDescent="0.25">
      <c r="A2794" s="96">
        <v>41025.333333333336</v>
      </c>
      <c r="B2794" s="96">
        <v>156</v>
      </c>
      <c r="C2794" s="96">
        <v>17</v>
      </c>
      <c r="D2794" s="96">
        <v>98405.7</v>
      </c>
      <c r="E2794" s="96">
        <v>11.872</v>
      </c>
      <c r="F2794" s="96">
        <v>6.4560000000000004</v>
      </c>
      <c r="G2794" s="96">
        <v>0.15</v>
      </c>
      <c r="H2794" s="96">
        <v>13.7</v>
      </c>
      <c r="I2794" s="96">
        <v>15.076493333333332</v>
      </c>
      <c r="J2794" s="96">
        <v>13.06</v>
      </c>
    </row>
    <row r="2795" spans="1:10" x14ac:dyDescent="0.25">
      <c r="A2795" s="96">
        <v>41025.375</v>
      </c>
      <c r="B2795" s="96">
        <v>228</v>
      </c>
      <c r="C2795" s="96">
        <v>38</v>
      </c>
      <c r="D2795" s="96">
        <v>98405.7</v>
      </c>
      <c r="E2795" s="96">
        <v>12.856</v>
      </c>
      <c r="F2795" s="96">
        <v>6.6230000000000002</v>
      </c>
      <c r="G2795" s="96">
        <v>0.15</v>
      </c>
      <c r="H2795" s="96">
        <v>13.7</v>
      </c>
      <c r="I2795" s="96">
        <v>15.574413333333332</v>
      </c>
      <c r="J2795" s="96">
        <v>13.06</v>
      </c>
    </row>
    <row r="2796" spans="1:10" x14ac:dyDescent="0.25">
      <c r="A2796" s="96">
        <v>41025.416666666664</v>
      </c>
      <c r="B2796" s="96">
        <v>263</v>
      </c>
      <c r="C2796" s="96">
        <v>55</v>
      </c>
      <c r="D2796" s="96">
        <v>98405.7</v>
      </c>
      <c r="E2796" s="96">
        <v>13.741</v>
      </c>
      <c r="F2796" s="96">
        <v>6.6360000000000001</v>
      </c>
      <c r="G2796" s="96">
        <v>0.15</v>
      </c>
      <c r="H2796" s="96">
        <v>13.7</v>
      </c>
      <c r="I2796" s="96">
        <v>16.217559999999999</v>
      </c>
      <c r="J2796" s="96">
        <v>13.06</v>
      </c>
    </row>
    <row r="2797" spans="1:10" x14ac:dyDescent="0.25">
      <c r="A2797" s="96">
        <v>41025.458333333336</v>
      </c>
      <c r="B2797" s="96">
        <v>301</v>
      </c>
      <c r="C2797" s="96">
        <v>182</v>
      </c>
      <c r="D2797" s="96">
        <v>98405.7</v>
      </c>
      <c r="E2797" s="96">
        <v>14.786</v>
      </c>
      <c r="F2797" s="96">
        <v>6.7809999999999997</v>
      </c>
      <c r="G2797" s="96">
        <v>0.15</v>
      </c>
      <c r="H2797" s="96">
        <v>13.7</v>
      </c>
      <c r="I2797" s="96">
        <v>16.673986666666664</v>
      </c>
      <c r="J2797" s="96">
        <v>13.06</v>
      </c>
    </row>
    <row r="2798" spans="1:10" x14ac:dyDescent="0.25">
      <c r="A2798" s="96">
        <v>41025.5</v>
      </c>
      <c r="B2798" s="96">
        <v>219</v>
      </c>
      <c r="C2798" s="96">
        <v>529</v>
      </c>
      <c r="D2798" s="96">
        <v>98405.7</v>
      </c>
      <c r="E2798" s="96">
        <v>15.824</v>
      </c>
      <c r="F2798" s="96">
        <v>7.0880000000000001</v>
      </c>
      <c r="G2798" s="96">
        <v>0.15</v>
      </c>
      <c r="H2798" s="96">
        <v>13.7</v>
      </c>
      <c r="I2798" s="96">
        <v>17.005933333333331</v>
      </c>
      <c r="J2798" s="96">
        <v>13.06</v>
      </c>
    </row>
    <row r="2799" spans="1:10" x14ac:dyDescent="0.25">
      <c r="A2799" s="96">
        <v>41025.541666666664</v>
      </c>
      <c r="B2799" s="96">
        <v>198</v>
      </c>
      <c r="C2799" s="96">
        <v>523</v>
      </c>
      <c r="D2799" s="96">
        <v>98405.7</v>
      </c>
      <c r="E2799" s="96">
        <v>16.059999999999999</v>
      </c>
      <c r="F2799" s="96">
        <v>7.2439999999999998</v>
      </c>
      <c r="G2799" s="96">
        <v>0.15</v>
      </c>
      <c r="H2799" s="96">
        <v>13.7</v>
      </c>
      <c r="I2799" s="96">
        <v>17.161533333333331</v>
      </c>
      <c r="J2799" s="96">
        <v>13.06</v>
      </c>
    </row>
    <row r="2800" spans="1:10" x14ac:dyDescent="0.25">
      <c r="A2800" s="96">
        <v>41025.583333333336</v>
      </c>
      <c r="B2800" s="96">
        <v>208</v>
      </c>
      <c r="C2800" s="96">
        <v>284</v>
      </c>
      <c r="D2800" s="96">
        <v>98405.7</v>
      </c>
      <c r="E2800" s="96">
        <v>15.831</v>
      </c>
      <c r="F2800" s="96">
        <v>7.0990000000000002</v>
      </c>
      <c r="G2800" s="96">
        <v>0.15</v>
      </c>
      <c r="H2800" s="96">
        <v>13.7</v>
      </c>
      <c r="I2800" s="96">
        <v>17.171906666666665</v>
      </c>
      <c r="J2800" s="96">
        <v>13.06</v>
      </c>
    </row>
    <row r="2801" spans="1:10" x14ac:dyDescent="0.25">
      <c r="A2801" s="96">
        <v>41025.625</v>
      </c>
      <c r="B2801" s="96">
        <v>152</v>
      </c>
      <c r="C2801" s="96">
        <v>85</v>
      </c>
      <c r="D2801" s="96">
        <v>98405.7</v>
      </c>
      <c r="E2801" s="96">
        <v>15.164999999999999</v>
      </c>
      <c r="F2801" s="96">
        <v>6.548</v>
      </c>
      <c r="G2801" s="96">
        <v>0.15</v>
      </c>
      <c r="H2801" s="96">
        <v>13.7</v>
      </c>
      <c r="I2801" s="96">
        <v>17.037053333333333</v>
      </c>
      <c r="J2801" s="96">
        <v>13.06</v>
      </c>
    </row>
    <row r="2802" spans="1:10" x14ac:dyDescent="0.25">
      <c r="A2802" s="96">
        <v>41025.666666666664</v>
      </c>
      <c r="B2802" s="96">
        <v>85</v>
      </c>
      <c r="C2802" s="96">
        <v>38</v>
      </c>
      <c r="D2802" s="96">
        <v>98405.7</v>
      </c>
      <c r="E2802" s="96">
        <v>14.305999999999999</v>
      </c>
      <c r="F2802" s="96">
        <v>5.7560000000000002</v>
      </c>
      <c r="G2802" s="96">
        <v>0.15</v>
      </c>
      <c r="H2802" s="96">
        <v>13.7</v>
      </c>
      <c r="I2802" s="96">
        <v>17.379373333333334</v>
      </c>
      <c r="J2802" s="96">
        <v>13.06</v>
      </c>
    </row>
    <row r="2803" spans="1:10" x14ac:dyDescent="0.25">
      <c r="A2803" s="96">
        <v>41025.708333333336</v>
      </c>
      <c r="B2803" s="96">
        <v>35</v>
      </c>
      <c r="C2803" s="96">
        <v>19</v>
      </c>
      <c r="D2803" s="96">
        <v>98405.7</v>
      </c>
      <c r="E2803" s="96">
        <v>13.07</v>
      </c>
      <c r="F2803" s="96">
        <v>5.2519999999999998</v>
      </c>
      <c r="G2803" s="96">
        <v>0.15</v>
      </c>
      <c r="H2803" s="96">
        <v>13.7</v>
      </c>
      <c r="I2803" s="96">
        <v>17.099293333333328</v>
      </c>
      <c r="J2803" s="96">
        <v>13.06</v>
      </c>
    </row>
    <row r="2804" spans="1:10" x14ac:dyDescent="0.25">
      <c r="A2804" s="96">
        <v>41025.75</v>
      </c>
      <c r="B2804" s="96">
        <v>3</v>
      </c>
      <c r="C2804" s="96">
        <v>2</v>
      </c>
      <c r="D2804" s="96">
        <v>98405.7</v>
      </c>
      <c r="E2804" s="96">
        <v>11.826000000000001</v>
      </c>
      <c r="F2804" s="96">
        <v>5.1580000000000004</v>
      </c>
      <c r="G2804" s="96">
        <v>0.15</v>
      </c>
      <c r="H2804" s="96">
        <v>13.7</v>
      </c>
      <c r="I2804" s="96">
        <v>16.767346666666665</v>
      </c>
      <c r="J2804" s="96">
        <v>13.06</v>
      </c>
    </row>
    <row r="2805" spans="1:10" x14ac:dyDescent="0.25">
      <c r="A2805" s="96">
        <v>41025.791666666664</v>
      </c>
      <c r="B2805" s="96">
        <v>0</v>
      </c>
      <c r="C2805" s="96">
        <v>0</v>
      </c>
      <c r="D2805" s="96">
        <v>98405.7</v>
      </c>
      <c r="E2805" s="96">
        <v>11.356999999999999</v>
      </c>
      <c r="F2805" s="96">
        <v>5.3380000000000001</v>
      </c>
      <c r="G2805" s="96">
        <v>0.15</v>
      </c>
      <c r="H2805" s="96">
        <v>13.7</v>
      </c>
      <c r="I2805" s="96">
        <v>16.539133333333332</v>
      </c>
      <c r="J2805" s="96">
        <v>13.06</v>
      </c>
    </row>
    <row r="2806" spans="1:10" x14ac:dyDescent="0.25">
      <c r="A2806" s="96">
        <v>41025.833333333336</v>
      </c>
      <c r="B2806" s="96">
        <v>0</v>
      </c>
      <c r="C2806" s="96">
        <v>0</v>
      </c>
      <c r="D2806" s="96">
        <v>98405.7</v>
      </c>
      <c r="E2806" s="96">
        <v>10.865</v>
      </c>
      <c r="F2806" s="96">
        <v>5.3810000000000002</v>
      </c>
      <c r="G2806" s="96">
        <v>0.15</v>
      </c>
      <c r="H2806" s="96">
        <v>13.7</v>
      </c>
      <c r="I2806" s="96">
        <v>15.730013333333332</v>
      </c>
      <c r="J2806" s="96">
        <v>13.06</v>
      </c>
    </row>
    <row r="2807" spans="1:10" x14ac:dyDescent="0.25">
      <c r="A2807" s="96">
        <v>41025.875</v>
      </c>
      <c r="B2807" s="96">
        <v>0</v>
      </c>
      <c r="C2807" s="96">
        <v>0</v>
      </c>
      <c r="D2807" s="96">
        <v>98405.7</v>
      </c>
      <c r="E2807" s="96">
        <v>10.510999999999999</v>
      </c>
      <c r="F2807" s="96">
        <v>5.4059999999999997</v>
      </c>
      <c r="G2807" s="96">
        <v>0.15</v>
      </c>
      <c r="H2807" s="96">
        <v>13.7</v>
      </c>
      <c r="I2807" s="96">
        <v>15.895986666666666</v>
      </c>
      <c r="J2807" s="96">
        <v>13.06</v>
      </c>
    </row>
    <row r="2808" spans="1:10" x14ac:dyDescent="0.25">
      <c r="A2808" s="96">
        <v>41025.916666666664</v>
      </c>
      <c r="B2808" s="96">
        <v>0</v>
      </c>
      <c r="C2808" s="96">
        <v>0</v>
      </c>
      <c r="D2808" s="96">
        <v>98405.7</v>
      </c>
      <c r="E2808" s="96">
        <v>10.009</v>
      </c>
      <c r="F2808" s="96">
        <v>5.1470000000000002</v>
      </c>
      <c r="G2808" s="96">
        <v>0.15</v>
      </c>
      <c r="H2808" s="96">
        <v>13.7</v>
      </c>
      <c r="I2808" s="96">
        <v>15.657399999999999</v>
      </c>
      <c r="J2808" s="96">
        <v>13.06</v>
      </c>
    </row>
    <row r="2809" spans="1:10" x14ac:dyDescent="0.25">
      <c r="A2809" s="96">
        <v>41025.958333333336</v>
      </c>
      <c r="B2809" s="96">
        <v>0</v>
      </c>
      <c r="C2809" s="96">
        <v>0</v>
      </c>
      <c r="D2809" s="96">
        <v>98405.7</v>
      </c>
      <c r="E2809" s="96">
        <v>9.5280000000000005</v>
      </c>
      <c r="F2809" s="96">
        <v>5.0629999999999997</v>
      </c>
      <c r="G2809" s="96">
        <v>0.15</v>
      </c>
      <c r="H2809" s="96">
        <v>13.7</v>
      </c>
      <c r="I2809" s="96">
        <v>15.460306666666668</v>
      </c>
      <c r="J2809" s="96">
        <v>13.06</v>
      </c>
    </row>
    <row r="2810" spans="1:10" x14ac:dyDescent="0.25">
      <c r="A2810" s="96">
        <v>41026</v>
      </c>
      <c r="B2810" s="96">
        <v>0</v>
      </c>
      <c r="C2810" s="96">
        <v>0</v>
      </c>
      <c r="D2810" s="96">
        <v>98405.7</v>
      </c>
      <c r="E2810" s="96">
        <v>9.1959999999999997</v>
      </c>
      <c r="F2810" s="96">
        <v>5.1319999999999997</v>
      </c>
      <c r="G2810" s="96">
        <v>0.15</v>
      </c>
      <c r="H2810" s="96">
        <v>13.7</v>
      </c>
      <c r="I2810" s="96">
        <v>15.024626666666665</v>
      </c>
      <c r="J2810" s="96">
        <v>13.06</v>
      </c>
    </row>
    <row r="2811" spans="1:10" x14ac:dyDescent="0.25">
      <c r="A2811" s="96">
        <v>41026.041666666664</v>
      </c>
      <c r="B2811" s="96">
        <v>0</v>
      </c>
      <c r="C2811" s="96">
        <v>0</v>
      </c>
      <c r="D2811" s="96">
        <v>98405.7</v>
      </c>
      <c r="E2811" s="96">
        <v>9.0820000000000007</v>
      </c>
      <c r="F2811" s="96">
        <v>5.15</v>
      </c>
      <c r="G2811" s="96">
        <v>0.15</v>
      </c>
      <c r="H2811" s="96">
        <v>13.7</v>
      </c>
      <c r="I2811" s="96">
        <v>14.609693333333333</v>
      </c>
      <c r="J2811" s="96">
        <v>13.06</v>
      </c>
    </row>
    <row r="2812" spans="1:10" x14ac:dyDescent="0.25">
      <c r="A2812" s="96">
        <v>41026.083333333336</v>
      </c>
      <c r="B2812" s="96">
        <v>0</v>
      </c>
      <c r="C2812" s="96">
        <v>0</v>
      </c>
      <c r="D2812" s="96">
        <v>98405.7</v>
      </c>
      <c r="E2812" s="96">
        <v>8.7880000000000003</v>
      </c>
      <c r="F2812" s="96">
        <v>5.0049999999999999</v>
      </c>
      <c r="G2812" s="96">
        <v>0.15</v>
      </c>
      <c r="H2812" s="96">
        <v>13.7</v>
      </c>
      <c r="I2812" s="96">
        <v>14.402226666666666</v>
      </c>
      <c r="J2812" s="96">
        <v>13.06</v>
      </c>
    </row>
    <row r="2813" spans="1:10" x14ac:dyDescent="0.25">
      <c r="A2813" s="96">
        <v>41026.125</v>
      </c>
      <c r="B2813" s="96">
        <v>0</v>
      </c>
      <c r="C2813" s="96">
        <v>0</v>
      </c>
      <c r="D2813" s="96">
        <v>98405.7</v>
      </c>
      <c r="E2813" s="96">
        <v>8.5030000000000001</v>
      </c>
      <c r="F2813" s="96">
        <v>4.92</v>
      </c>
      <c r="G2813" s="96">
        <v>0.15</v>
      </c>
      <c r="H2813" s="96">
        <v>13.7</v>
      </c>
      <c r="I2813" s="96">
        <v>14.765293333333332</v>
      </c>
      <c r="J2813" s="96">
        <v>13.06</v>
      </c>
    </row>
    <row r="2814" spans="1:10" x14ac:dyDescent="0.25">
      <c r="A2814" s="96">
        <v>41026.166666666664</v>
      </c>
      <c r="B2814" s="96">
        <v>16</v>
      </c>
      <c r="C2814" s="96">
        <v>26</v>
      </c>
      <c r="D2814" s="96">
        <v>98405.7</v>
      </c>
      <c r="E2814" s="96">
        <v>8.6170000000000009</v>
      </c>
      <c r="F2814" s="96">
        <v>4.9509999999999996</v>
      </c>
      <c r="G2814" s="96">
        <v>0.15</v>
      </c>
      <c r="H2814" s="96">
        <v>13.7</v>
      </c>
      <c r="I2814" s="96">
        <v>14.671933333333332</v>
      </c>
      <c r="J2814" s="96">
        <v>13.06</v>
      </c>
    </row>
    <row r="2815" spans="1:10" x14ac:dyDescent="0.25">
      <c r="A2815" s="96">
        <v>41026.208333333336</v>
      </c>
      <c r="B2815" s="96">
        <v>70</v>
      </c>
      <c r="C2815" s="96">
        <v>167</v>
      </c>
      <c r="D2815" s="96">
        <v>98405.7</v>
      </c>
      <c r="E2815" s="96">
        <v>9.6839999999999993</v>
      </c>
      <c r="F2815" s="96">
        <v>4.8680000000000003</v>
      </c>
      <c r="G2815" s="96">
        <v>0.15</v>
      </c>
      <c r="H2815" s="96">
        <v>13.7</v>
      </c>
      <c r="I2815" s="96">
        <v>14.827533333333331</v>
      </c>
      <c r="J2815" s="96">
        <v>13.06</v>
      </c>
    </row>
    <row r="2816" spans="1:10" x14ac:dyDescent="0.25">
      <c r="A2816" s="96">
        <v>41026.25</v>
      </c>
      <c r="B2816" s="96">
        <v>113</v>
      </c>
      <c r="C2816" s="96">
        <v>308</v>
      </c>
      <c r="D2816" s="96">
        <v>98405.7</v>
      </c>
      <c r="E2816" s="96">
        <v>11.522</v>
      </c>
      <c r="F2816" s="96">
        <v>5.1100000000000003</v>
      </c>
      <c r="G2816" s="96">
        <v>0.15</v>
      </c>
      <c r="H2816" s="96">
        <v>13.7</v>
      </c>
      <c r="I2816" s="96">
        <v>15.107613333333333</v>
      </c>
      <c r="J2816" s="96">
        <v>13.06</v>
      </c>
    </row>
    <row r="2817" spans="1:10" x14ac:dyDescent="0.25">
      <c r="A2817" s="96">
        <v>41026.291666666664</v>
      </c>
      <c r="B2817" s="96">
        <v>126</v>
      </c>
      <c r="C2817" s="96">
        <v>556</v>
      </c>
      <c r="D2817" s="96">
        <v>98405.7</v>
      </c>
      <c r="E2817" s="96">
        <v>13.423999999999999</v>
      </c>
      <c r="F2817" s="96">
        <v>5.7919999999999998</v>
      </c>
      <c r="G2817" s="96">
        <v>0.15</v>
      </c>
      <c r="H2817" s="96">
        <v>13.7</v>
      </c>
      <c r="I2817" s="96">
        <v>15.543293333333333</v>
      </c>
      <c r="J2817" s="96">
        <v>13.06</v>
      </c>
    </row>
    <row r="2818" spans="1:10" x14ac:dyDescent="0.25">
      <c r="A2818" s="96">
        <v>41026.333333333336</v>
      </c>
      <c r="B2818" s="96">
        <v>122</v>
      </c>
      <c r="C2818" s="96">
        <v>718</v>
      </c>
      <c r="D2818" s="96">
        <v>98405.7</v>
      </c>
      <c r="E2818" s="96">
        <v>14.579000000000001</v>
      </c>
      <c r="F2818" s="96">
        <v>5.8780000000000001</v>
      </c>
      <c r="G2818" s="96">
        <v>0.15</v>
      </c>
      <c r="H2818" s="96">
        <v>13.7</v>
      </c>
      <c r="I2818" s="96">
        <v>16.217559999999999</v>
      </c>
      <c r="J2818" s="96">
        <v>13.06</v>
      </c>
    </row>
    <row r="2819" spans="1:10" x14ac:dyDescent="0.25">
      <c r="A2819" s="96">
        <v>41026.375</v>
      </c>
      <c r="B2819" s="96">
        <v>135</v>
      </c>
      <c r="C2819" s="96">
        <v>719</v>
      </c>
      <c r="D2819" s="96">
        <v>98405.7</v>
      </c>
      <c r="E2819" s="96">
        <v>15.362</v>
      </c>
      <c r="F2819" s="96">
        <v>5.8730000000000002</v>
      </c>
      <c r="G2819" s="96">
        <v>0.15</v>
      </c>
      <c r="H2819" s="96">
        <v>13.7</v>
      </c>
      <c r="I2819" s="96">
        <v>16.331666666666663</v>
      </c>
      <c r="J2819" s="96">
        <v>13.06</v>
      </c>
    </row>
    <row r="2820" spans="1:10" x14ac:dyDescent="0.25">
      <c r="A2820" s="96">
        <v>41026.416666666664</v>
      </c>
      <c r="B2820" s="96">
        <v>155</v>
      </c>
      <c r="C2820" s="96">
        <v>687</v>
      </c>
      <c r="D2820" s="96">
        <v>98405.7</v>
      </c>
      <c r="E2820" s="96">
        <v>16.074999999999999</v>
      </c>
      <c r="F2820" s="96">
        <v>5.8369999999999997</v>
      </c>
      <c r="G2820" s="96">
        <v>0.15</v>
      </c>
      <c r="H2820" s="96">
        <v>13.7</v>
      </c>
      <c r="I2820" s="96">
        <v>16.684359999999998</v>
      </c>
      <c r="J2820" s="96">
        <v>13.06</v>
      </c>
    </row>
    <row r="2821" spans="1:10" x14ac:dyDescent="0.25">
      <c r="A2821" s="96">
        <v>41026.458333333336</v>
      </c>
      <c r="B2821" s="96">
        <v>218</v>
      </c>
      <c r="C2821" s="96">
        <v>488</v>
      </c>
      <c r="D2821" s="96">
        <v>98405.7</v>
      </c>
      <c r="E2821" s="96">
        <v>16.431999999999999</v>
      </c>
      <c r="F2821" s="96">
        <v>5.7919999999999998</v>
      </c>
      <c r="G2821" s="96">
        <v>0.15</v>
      </c>
      <c r="H2821" s="96">
        <v>13.7</v>
      </c>
      <c r="I2821" s="96">
        <v>16.850333333333332</v>
      </c>
      <c r="J2821" s="96">
        <v>13.06</v>
      </c>
    </row>
    <row r="2822" spans="1:10" x14ac:dyDescent="0.25">
      <c r="A2822" s="96">
        <v>41026.5</v>
      </c>
      <c r="B2822" s="96">
        <v>265</v>
      </c>
      <c r="C2822" s="96">
        <v>172</v>
      </c>
      <c r="D2822" s="96">
        <v>98405.7</v>
      </c>
      <c r="E2822" s="96">
        <v>16.170999999999999</v>
      </c>
      <c r="F2822" s="96">
        <v>5.5519999999999996</v>
      </c>
      <c r="G2822" s="96">
        <v>0.15</v>
      </c>
      <c r="H2822" s="96">
        <v>13.7</v>
      </c>
      <c r="I2822" s="96">
        <v>17.005933333333331</v>
      </c>
      <c r="J2822" s="96">
        <v>13.06</v>
      </c>
    </row>
    <row r="2823" spans="1:10" x14ac:dyDescent="0.25">
      <c r="A2823" s="96">
        <v>41026.541666666664</v>
      </c>
      <c r="B2823" s="96">
        <v>246</v>
      </c>
      <c r="C2823" s="96">
        <v>167</v>
      </c>
      <c r="D2823" s="96">
        <v>98405.7</v>
      </c>
      <c r="E2823" s="96">
        <v>16.164999999999999</v>
      </c>
      <c r="F2823" s="96">
        <v>5.2990000000000004</v>
      </c>
      <c r="G2823" s="96">
        <v>0.15</v>
      </c>
      <c r="H2823" s="96">
        <v>13.7</v>
      </c>
      <c r="I2823" s="96">
        <v>17.794306666666664</v>
      </c>
      <c r="J2823" s="96">
        <v>13.06</v>
      </c>
    </row>
    <row r="2824" spans="1:10" x14ac:dyDescent="0.25">
      <c r="A2824" s="96">
        <v>41026.583333333336</v>
      </c>
      <c r="B2824" s="96">
        <v>199</v>
      </c>
      <c r="C2824" s="96">
        <v>125</v>
      </c>
      <c r="D2824" s="96">
        <v>98405.7</v>
      </c>
      <c r="E2824" s="96">
        <v>15.993</v>
      </c>
      <c r="F2824" s="96">
        <v>5.0369999999999999</v>
      </c>
      <c r="G2824" s="96">
        <v>0.15</v>
      </c>
      <c r="H2824" s="96">
        <v>13.7</v>
      </c>
      <c r="I2824" s="96">
        <v>18.115879999999997</v>
      </c>
      <c r="J2824" s="96">
        <v>13.06</v>
      </c>
    </row>
    <row r="2825" spans="1:10" x14ac:dyDescent="0.25">
      <c r="A2825" s="96">
        <v>41026.625</v>
      </c>
      <c r="B2825" s="96">
        <v>152</v>
      </c>
      <c r="C2825" s="96">
        <v>117</v>
      </c>
      <c r="D2825" s="96">
        <v>98405.7</v>
      </c>
      <c r="E2825" s="96">
        <v>15.755000000000001</v>
      </c>
      <c r="F2825" s="96">
        <v>4.6379999999999999</v>
      </c>
      <c r="G2825" s="96">
        <v>0.15</v>
      </c>
      <c r="H2825" s="96">
        <v>13.7</v>
      </c>
      <c r="I2825" s="96">
        <v>17.825426666666665</v>
      </c>
      <c r="J2825" s="96">
        <v>13.06</v>
      </c>
    </row>
    <row r="2826" spans="1:10" x14ac:dyDescent="0.25">
      <c r="A2826" s="96">
        <v>41026.666666666664</v>
      </c>
      <c r="B2826" s="96">
        <v>89</v>
      </c>
      <c r="C2826" s="96">
        <v>60</v>
      </c>
      <c r="D2826" s="96">
        <v>98405.7</v>
      </c>
      <c r="E2826" s="96">
        <v>15.146000000000001</v>
      </c>
      <c r="F2826" s="96">
        <v>3.8620000000000001</v>
      </c>
      <c r="G2826" s="96">
        <v>0.15</v>
      </c>
      <c r="H2826" s="96">
        <v>13.7</v>
      </c>
      <c r="I2826" s="96">
        <v>17.918786666666662</v>
      </c>
      <c r="J2826" s="96">
        <v>13.06</v>
      </c>
    </row>
    <row r="2827" spans="1:10" x14ac:dyDescent="0.25">
      <c r="A2827" s="96">
        <v>41026.708333333336</v>
      </c>
      <c r="B2827" s="96">
        <v>37</v>
      </c>
      <c r="C2827" s="96">
        <v>30</v>
      </c>
      <c r="D2827" s="96">
        <v>98405.7</v>
      </c>
      <c r="E2827" s="96">
        <v>13.77</v>
      </c>
      <c r="F2827" s="96">
        <v>3.2629999999999999</v>
      </c>
      <c r="G2827" s="96">
        <v>0.15</v>
      </c>
      <c r="H2827" s="96">
        <v>13.7</v>
      </c>
      <c r="I2827" s="96">
        <v>17.638706666666664</v>
      </c>
      <c r="J2827" s="96">
        <v>13.06</v>
      </c>
    </row>
    <row r="2828" spans="1:10" x14ac:dyDescent="0.25">
      <c r="A2828" s="96">
        <v>41026.75</v>
      </c>
      <c r="B2828" s="96">
        <v>4</v>
      </c>
      <c r="C2828" s="96">
        <v>6</v>
      </c>
      <c r="D2828" s="96">
        <v>98405.7</v>
      </c>
      <c r="E2828" s="96">
        <v>12.138</v>
      </c>
      <c r="F2828" s="96">
        <v>3.1019999999999999</v>
      </c>
      <c r="G2828" s="96">
        <v>0.15</v>
      </c>
      <c r="H2828" s="96">
        <v>13.7</v>
      </c>
      <c r="I2828" s="96">
        <v>17.254893333333335</v>
      </c>
      <c r="J2828" s="96">
        <v>13.06</v>
      </c>
    </row>
    <row r="2829" spans="1:10" x14ac:dyDescent="0.25">
      <c r="A2829" s="96">
        <v>41026.791666666664</v>
      </c>
      <c r="B2829" s="96">
        <v>0</v>
      </c>
      <c r="C2829" s="96">
        <v>0</v>
      </c>
      <c r="D2829" s="96">
        <v>98405.7</v>
      </c>
      <c r="E2829" s="96">
        <v>11.744999999999999</v>
      </c>
      <c r="F2829" s="96">
        <v>2.9350000000000001</v>
      </c>
      <c r="G2829" s="96">
        <v>0.15</v>
      </c>
      <c r="H2829" s="96">
        <v>13.7</v>
      </c>
      <c r="I2829" s="96">
        <v>16.81921333333333</v>
      </c>
      <c r="J2829" s="96">
        <v>13.06</v>
      </c>
    </row>
    <row r="2830" spans="1:10" x14ac:dyDescent="0.25">
      <c r="A2830" s="96">
        <v>41026.833333333336</v>
      </c>
      <c r="B2830" s="96">
        <v>0</v>
      </c>
      <c r="C2830" s="96">
        <v>0</v>
      </c>
      <c r="D2830" s="96">
        <v>98405.7</v>
      </c>
      <c r="E2830" s="96">
        <v>11.670999999999999</v>
      </c>
      <c r="F2830" s="96">
        <v>2.7440000000000002</v>
      </c>
      <c r="G2830" s="96">
        <v>0.15</v>
      </c>
      <c r="H2830" s="96">
        <v>13.7</v>
      </c>
      <c r="I2830" s="96">
        <v>16.279799999999998</v>
      </c>
      <c r="J2830" s="96">
        <v>13.06</v>
      </c>
    </row>
    <row r="2831" spans="1:10" x14ac:dyDescent="0.25">
      <c r="A2831" s="96">
        <v>41026.875</v>
      </c>
      <c r="B2831" s="96">
        <v>0</v>
      </c>
      <c r="C2831" s="96">
        <v>0</v>
      </c>
      <c r="D2831" s="96">
        <v>98405.7</v>
      </c>
      <c r="E2831" s="96">
        <v>11.343999999999999</v>
      </c>
      <c r="F2831" s="96">
        <v>2.641</v>
      </c>
      <c r="G2831" s="96">
        <v>0.15</v>
      </c>
      <c r="H2831" s="96">
        <v>13.7</v>
      </c>
      <c r="I2831" s="96">
        <v>16.020466666666664</v>
      </c>
      <c r="J2831" s="96">
        <v>13.06</v>
      </c>
    </row>
    <row r="2832" spans="1:10" x14ac:dyDescent="0.25">
      <c r="A2832" s="96">
        <v>41026.916666666664</v>
      </c>
      <c r="B2832" s="96">
        <v>0</v>
      </c>
      <c r="C2832" s="96">
        <v>0</v>
      </c>
      <c r="D2832" s="96">
        <v>98405.7</v>
      </c>
      <c r="E2832" s="96">
        <v>10.595000000000001</v>
      </c>
      <c r="F2832" s="96">
        <v>2.7080000000000002</v>
      </c>
      <c r="G2832" s="96">
        <v>0.15</v>
      </c>
      <c r="H2832" s="96">
        <v>13.7</v>
      </c>
      <c r="I2832" s="96">
        <v>15.43956</v>
      </c>
      <c r="J2832" s="96">
        <v>13.06</v>
      </c>
    </row>
    <row r="2833" spans="1:10" x14ac:dyDescent="0.25">
      <c r="A2833" s="96">
        <v>41026.958333333336</v>
      </c>
      <c r="B2833" s="96">
        <v>0</v>
      </c>
      <c r="C2833" s="96">
        <v>0</v>
      </c>
      <c r="D2833" s="96">
        <v>98405.7</v>
      </c>
      <c r="E2833" s="96">
        <v>9.7629999999999999</v>
      </c>
      <c r="F2833" s="96">
        <v>2.907</v>
      </c>
      <c r="G2833" s="96">
        <v>0.15</v>
      </c>
      <c r="H2833" s="96">
        <v>13.7</v>
      </c>
      <c r="I2833" s="96">
        <v>14.79641333333333</v>
      </c>
      <c r="J2833" s="96">
        <v>13.06</v>
      </c>
    </row>
    <row r="2834" spans="1:10" x14ac:dyDescent="0.25">
      <c r="A2834" s="96">
        <v>41027</v>
      </c>
      <c r="B2834" s="96">
        <v>0</v>
      </c>
      <c r="C2834" s="96">
        <v>0</v>
      </c>
      <c r="D2834" s="96">
        <v>98405.7</v>
      </c>
      <c r="E2834" s="96">
        <v>9.1829999999999998</v>
      </c>
      <c r="F2834" s="96">
        <v>3.1709999999999998</v>
      </c>
      <c r="G2834" s="96">
        <v>0.15</v>
      </c>
      <c r="H2834" s="96">
        <v>13.7</v>
      </c>
      <c r="I2834" s="96">
        <v>14.640813333333332</v>
      </c>
      <c r="J2834" s="96">
        <v>13.06</v>
      </c>
    </row>
    <row r="2835" spans="1:10" x14ac:dyDescent="0.25">
      <c r="A2835" s="96">
        <v>41027.041666666664</v>
      </c>
      <c r="B2835" s="96">
        <v>0</v>
      </c>
      <c r="C2835" s="96">
        <v>0</v>
      </c>
      <c r="D2835" s="96">
        <v>98405.7</v>
      </c>
      <c r="E2835" s="96">
        <v>8.85</v>
      </c>
      <c r="F2835" s="96">
        <v>3.431</v>
      </c>
      <c r="G2835" s="96">
        <v>0.15</v>
      </c>
      <c r="H2835" s="96">
        <v>13.7</v>
      </c>
      <c r="I2835" s="96">
        <v>14.703053333333333</v>
      </c>
      <c r="J2835" s="96">
        <v>13.06</v>
      </c>
    </row>
    <row r="2836" spans="1:10" x14ac:dyDescent="0.25">
      <c r="A2836" s="96">
        <v>41027.083333333336</v>
      </c>
      <c r="B2836" s="96">
        <v>0</v>
      </c>
      <c r="C2836" s="96">
        <v>0</v>
      </c>
      <c r="D2836" s="96">
        <v>98405.7</v>
      </c>
      <c r="E2836" s="96">
        <v>8.7070000000000007</v>
      </c>
      <c r="F2836" s="96">
        <v>3.7040000000000002</v>
      </c>
      <c r="G2836" s="96">
        <v>0.15</v>
      </c>
      <c r="H2836" s="96">
        <v>13.7</v>
      </c>
      <c r="I2836" s="96">
        <v>14.848279999999999</v>
      </c>
      <c r="J2836" s="96">
        <v>13.06</v>
      </c>
    </row>
    <row r="2837" spans="1:10" x14ac:dyDescent="0.25">
      <c r="A2837" s="96">
        <v>41027.125</v>
      </c>
      <c r="B2837" s="96">
        <v>0</v>
      </c>
      <c r="C2837" s="96">
        <v>0</v>
      </c>
      <c r="D2837" s="96">
        <v>98405.7</v>
      </c>
      <c r="E2837" s="96">
        <v>8.6720000000000006</v>
      </c>
      <c r="F2837" s="96">
        <v>3.9929999999999999</v>
      </c>
      <c r="G2837" s="96">
        <v>0.15</v>
      </c>
      <c r="H2837" s="96">
        <v>13.7</v>
      </c>
      <c r="I2837" s="96">
        <v>14.817159999999998</v>
      </c>
      <c r="J2837" s="96">
        <v>13.06</v>
      </c>
    </row>
    <row r="2838" spans="1:10" x14ac:dyDescent="0.25">
      <c r="A2838" s="96">
        <v>41027.166666666664</v>
      </c>
      <c r="B2838" s="96">
        <v>6</v>
      </c>
      <c r="C2838" s="96">
        <v>2</v>
      </c>
      <c r="D2838" s="96">
        <v>98405.7</v>
      </c>
      <c r="E2838" s="96">
        <v>8.7089999999999996</v>
      </c>
      <c r="F2838" s="96">
        <v>4.2759999999999998</v>
      </c>
      <c r="G2838" s="96">
        <v>0.15</v>
      </c>
      <c r="H2838" s="96">
        <v>13.7</v>
      </c>
      <c r="I2838" s="96">
        <v>14.900146666666664</v>
      </c>
      <c r="J2838" s="96">
        <v>13.06</v>
      </c>
    </row>
    <row r="2839" spans="1:10" x14ac:dyDescent="0.25">
      <c r="A2839" s="96">
        <v>41027.208333333336</v>
      </c>
      <c r="B2839" s="96">
        <v>25</v>
      </c>
      <c r="C2839" s="96">
        <v>4</v>
      </c>
      <c r="D2839" s="96">
        <v>98405.7</v>
      </c>
      <c r="E2839" s="96">
        <v>8.9499999999999993</v>
      </c>
      <c r="F2839" s="96">
        <v>4.3099999999999996</v>
      </c>
      <c r="G2839" s="96">
        <v>0.15</v>
      </c>
      <c r="H2839" s="96">
        <v>13.7</v>
      </c>
      <c r="I2839" s="96">
        <v>15.086866666666666</v>
      </c>
      <c r="J2839" s="96">
        <v>13.06</v>
      </c>
    </row>
    <row r="2840" spans="1:10" x14ac:dyDescent="0.25">
      <c r="A2840" s="96">
        <v>41027.25</v>
      </c>
      <c r="B2840" s="96">
        <v>65</v>
      </c>
      <c r="C2840" s="96">
        <v>10</v>
      </c>
      <c r="D2840" s="96">
        <v>98405.7</v>
      </c>
      <c r="E2840" s="96">
        <v>9.5869999999999997</v>
      </c>
      <c r="F2840" s="96">
        <v>4.2050000000000001</v>
      </c>
      <c r="G2840" s="96">
        <v>0.15</v>
      </c>
      <c r="H2840" s="96">
        <v>13.7</v>
      </c>
      <c r="I2840" s="96">
        <v>15.169853333333332</v>
      </c>
      <c r="J2840" s="96">
        <v>13.06</v>
      </c>
    </row>
    <row r="2841" spans="1:10" x14ac:dyDescent="0.25">
      <c r="A2841" s="96">
        <v>41027.291666666664</v>
      </c>
      <c r="B2841" s="96">
        <v>154</v>
      </c>
      <c r="C2841" s="96">
        <v>51</v>
      </c>
      <c r="D2841" s="96">
        <v>98405.7</v>
      </c>
      <c r="E2841" s="96">
        <v>10.785</v>
      </c>
      <c r="F2841" s="96">
        <v>4.4320000000000004</v>
      </c>
      <c r="G2841" s="96">
        <v>0.15</v>
      </c>
      <c r="H2841" s="96">
        <v>13.7</v>
      </c>
      <c r="I2841" s="96">
        <v>15.719639999999998</v>
      </c>
      <c r="J2841" s="96">
        <v>13.06</v>
      </c>
    </row>
    <row r="2842" spans="1:10" x14ac:dyDescent="0.25">
      <c r="A2842" s="96">
        <v>41027.333333333336</v>
      </c>
      <c r="B2842" s="96">
        <v>223</v>
      </c>
      <c r="C2842" s="96">
        <v>188</v>
      </c>
      <c r="D2842" s="96">
        <v>98405.7</v>
      </c>
      <c r="E2842" s="96">
        <v>12.583</v>
      </c>
      <c r="F2842" s="96">
        <v>5.0419999999999998</v>
      </c>
      <c r="G2842" s="96">
        <v>0.15</v>
      </c>
      <c r="H2842" s="96">
        <v>13.7</v>
      </c>
      <c r="I2842" s="96">
        <v>17.151159999999997</v>
      </c>
      <c r="J2842" s="96">
        <v>13.06</v>
      </c>
    </row>
    <row r="2843" spans="1:10" x14ac:dyDescent="0.25">
      <c r="A2843" s="96">
        <v>41027.375</v>
      </c>
      <c r="B2843" s="96">
        <v>211</v>
      </c>
      <c r="C2843" s="96">
        <v>477</v>
      </c>
      <c r="D2843" s="96">
        <v>98405.7</v>
      </c>
      <c r="E2843" s="96">
        <v>14.613</v>
      </c>
      <c r="F2843" s="96">
        <v>5.2060000000000004</v>
      </c>
      <c r="G2843" s="96">
        <v>0.15</v>
      </c>
      <c r="H2843" s="96">
        <v>13.7</v>
      </c>
      <c r="I2843" s="96">
        <v>19.090973333333331</v>
      </c>
      <c r="J2843" s="96">
        <v>13.06</v>
      </c>
    </row>
    <row r="2844" spans="1:10" x14ac:dyDescent="0.25">
      <c r="A2844" s="96">
        <v>41027.416666666664</v>
      </c>
      <c r="B2844" s="96">
        <v>263</v>
      </c>
      <c r="C2844" s="96">
        <v>307</v>
      </c>
      <c r="D2844" s="96">
        <v>98405.7</v>
      </c>
      <c r="E2844" s="96">
        <v>15.971</v>
      </c>
      <c r="F2844" s="96">
        <v>4.8769999999999998</v>
      </c>
      <c r="G2844" s="96">
        <v>0.15</v>
      </c>
      <c r="H2844" s="96">
        <v>13.7</v>
      </c>
      <c r="I2844" s="96">
        <v>20.066066666666664</v>
      </c>
      <c r="J2844" s="96">
        <v>13.06</v>
      </c>
    </row>
    <row r="2845" spans="1:10" x14ac:dyDescent="0.25">
      <c r="A2845" s="96">
        <v>41027.458333333336</v>
      </c>
      <c r="B2845" s="96">
        <v>282</v>
      </c>
      <c r="C2845" s="96">
        <v>222</v>
      </c>
      <c r="D2845" s="96">
        <v>98405.7</v>
      </c>
      <c r="E2845" s="96">
        <v>16.777999999999999</v>
      </c>
      <c r="F2845" s="96">
        <v>4.6630000000000003</v>
      </c>
      <c r="G2845" s="96">
        <v>0.15</v>
      </c>
      <c r="H2845" s="96">
        <v>13.7</v>
      </c>
      <c r="I2845" s="96">
        <v>21.42497333333333</v>
      </c>
      <c r="J2845" s="96">
        <v>13.06</v>
      </c>
    </row>
    <row r="2846" spans="1:10" x14ac:dyDescent="0.25">
      <c r="A2846" s="96">
        <v>41027.5</v>
      </c>
      <c r="B2846" s="96">
        <v>263</v>
      </c>
      <c r="C2846" s="96">
        <v>290</v>
      </c>
      <c r="D2846" s="96">
        <v>98405.7</v>
      </c>
      <c r="E2846" s="96">
        <v>17.43</v>
      </c>
      <c r="F2846" s="96">
        <v>4.5549999999999997</v>
      </c>
      <c r="G2846" s="96">
        <v>0.15</v>
      </c>
      <c r="H2846" s="96">
        <v>13.7</v>
      </c>
      <c r="I2846" s="96">
        <v>22.275586666666669</v>
      </c>
      <c r="J2846" s="96">
        <v>13.06</v>
      </c>
    </row>
    <row r="2847" spans="1:10" x14ac:dyDescent="0.25">
      <c r="A2847" s="96">
        <v>41027.541666666664</v>
      </c>
      <c r="B2847" s="96">
        <v>221</v>
      </c>
      <c r="C2847" s="96">
        <v>362</v>
      </c>
      <c r="D2847" s="96">
        <v>98405.7</v>
      </c>
      <c r="E2847" s="96">
        <v>17.920000000000002</v>
      </c>
      <c r="F2847" s="96">
        <v>4.1319999999999997</v>
      </c>
      <c r="G2847" s="96">
        <v>0.15</v>
      </c>
      <c r="H2847" s="96">
        <v>13.7</v>
      </c>
      <c r="I2847" s="96">
        <v>22.576413333333328</v>
      </c>
      <c r="J2847" s="96">
        <v>13.06</v>
      </c>
    </row>
    <row r="2848" spans="1:10" x14ac:dyDescent="0.25">
      <c r="A2848" s="96">
        <v>41027.583333333336</v>
      </c>
      <c r="B2848" s="96">
        <v>162</v>
      </c>
      <c r="C2848" s="96">
        <v>512</v>
      </c>
      <c r="D2848" s="96">
        <v>98405.7</v>
      </c>
      <c r="E2848" s="96">
        <v>18.201000000000001</v>
      </c>
      <c r="F2848" s="96">
        <v>3.9060000000000001</v>
      </c>
      <c r="G2848" s="96">
        <v>0.15</v>
      </c>
      <c r="H2848" s="96">
        <v>13.7</v>
      </c>
      <c r="I2848" s="96">
        <v>23.427026666666663</v>
      </c>
      <c r="J2848" s="96">
        <v>13.06</v>
      </c>
    </row>
    <row r="2849" spans="1:10" x14ac:dyDescent="0.25">
      <c r="A2849" s="96">
        <v>41027.625</v>
      </c>
      <c r="B2849" s="96">
        <v>128</v>
      </c>
      <c r="C2849" s="96">
        <v>500</v>
      </c>
      <c r="D2849" s="96">
        <v>98405.7</v>
      </c>
      <c r="E2849" s="96">
        <v>17.675000000000001</v>
      </c>
      <c r="F2849" s="96">
        <v>4.327</v>
      </c>
      <c r="G2849" s="96">
        <v>0.15</v>
      </c>
      <c r="H2849" s="96">
        <v>13.7</v>
      </c>
      <c r="I2849" s="96">
        <v>24.194653333333335</v>
      </c>
      <c r="J2849" s="96">
        <v>13.06</v>
      </c>
    </row>
    <row r="2850" spans="1:10" x14ac:dyDescent="0.25">
      <c r="A2850" s="96">
        <v>41027.666666666664</v>
      </c>
      <c r="B2850" s="96">
        <v>96</v>
      </c>
      <c r="C2850" s="96">
        <v>387</v>
      </c>
      <c r="D2850" s="96">
        <v>98405.7</v>
      </c>
      <c r="E2850" s="96">
        <v>16.273</v>
      </c>
      <c r="F2850" s="96">
        <v>4.8869999999999996</v>
      </c>
      <c r="G2850" s="96">
        <v>0.15</v>
      </c>
      <c r="H2850" s="96">
        <v>13.7</v>
      </c>
      <c r="I2850" s="96">
        <v>23.966439999999999</v>
      </c>
      <c r="J2850" s="96">
        <v>13.06</v>
      </c>
    </row>
    <row r="2851" spans="1:10" x14ac:dyDescent="0.25">
      <c r="A2851" s="96">
        <v>41027.708333333336</v>
      </c>
      <c r="B2851" s="96">
        <v>53</v>
      </c>
      <c r="C2851" s="96">
        <v>218</v>
      </c>
      <c r="D2851" s="96">
        <v>98405.7</v>
      </c>
      <c r="E2851" s="96">
        <v>14.101000000000001</v>
      </c>
      <c r="F2851" s="96">
        <v>5.2</v>
      </c>
      <c r="G2851" s="96">
        <v>0.15</v>
      </c>
      <c r="H2851" s="96">
        <v>13.7</v>
      </c>
      <c r="I2851" s="96">
        <v>23.209186666666668</v>
      </c>
      <c r="J2851" s="96">
        <v>13.06</v>
      </c>
    </row>
    <row r="2852" spans="1:10" x14ac:dyDescent="0.25">
      <c r="A2852" s="96">
        <v>41027.75</v>
      </c>
      <c r="B2852" s="96">
        <v>7</v>
      </c>
      <c r="C2852" s="96">
        <v>32</v>
      </c>
      <c r="D2852" s="96">
        <v>98405.7</v>
      </c>
      <c r="E2852" s="96">
        <v>11.548</v>
      </c>
      <c r="F2852" s="96">
        <v>5.2510000000000003</v>
      </c>
      <c r="G2852" s="96">
        <v>0.15</v>
      </c>
      <c r="H2852" s="96">
        <v>13.7</v>
      </c>
      <c r="I2852" s="96">
        <v>21.393853333333333</v>
      </c>
      <c r="J2852" s="96">
        <v>13.06</v>
      </c>
    </row>
    <row r="2853" spans="1:10" x14ac:dyDescent="0.25">
      <c r="A2853" s="96">
        <v>41027.791666666664</v>
      </c>
      <c r="B2853" s="96">
        <v>0</v>
      </c>
      <c r="C2853" s="96">
        <v>0</v>
      </c>
      <c r="D2853" s="96">
        <v>98405.7</v>
      </c>
      <c r="E2853" s="96">
        <v>9.7880000000000003</v>
      </c>
      <c r="F2853" s="96">
        <v>5.4729999999999999</v>
      </c>
      <c r="G2853" s="96">
        <v>0.15</v>
      </c>
      <c r="H2853" s="96">
        <v>13.7</v>
      </c>
      <c r="I2853" s="96">
        <v>20.076439999999998</v>
      </c>
      <c r="J2853" s="96">
        <v>13.06</v>
      </c>
    </row>
    <row r="2854" spans="1:10" x14ac:dyDescent="0.25">
      <c r="A2854" s="96">
        <v>41027.833333333336</v>
      </c>
      <c r="B2854" s="96">
        <v>0</v>
      </c>
      <c r="C2854" s="96">
        <v>0</v>
      </c>
      <c r="D2854" s="96">
        <v>98405.7</v>
      </c>
      <c r="E2854" s="96">
        <v>9.0489999999999995</v>
      </c>
      <c r="F2854" s="96">
        <v>5.7480000000000002</v>
      </c>
      <c r="G2854" s="96">
        <v>0.15</v>
      </c>
      <c r="H2854" s="96">
        <v>13.7</v>
      </c>
      <c r="I2854" s="96">
        <v>18.696786666666668</v>
      </c>
      <c r="J2854" s="96">
        <v>13.06</v>
      </c>
    </row>
    <row r="2855" spans="1:10" x14ac:dyDescent="0.25">
      <c r="A2855" s="96">
        <v>41027.875</v>
      </c>
      <c r="B2855" s="96">
        <v>0</v>
      </c>
      <c r="C2855" s="96">
        <v>0</v>
      </c>
      <c r="D2855" s="96">
        <v>98405.7</v>
      </c>
      <c r="E2855" s="96">
        <v>8.5670000000000002</v>
      </c>
      <c r="F2855" s="96">
        <v>5.7789999999999999</v>
      </c>
      <c r="G2855" s="96">
        <v>0.15</v>
      </c>
      <c r="H2855" s="96">
        <v>13.7</v>
      </c>
      <c r="I2855" s="96">
        <v>18.001773333333333</v>
      </c>
      <c r="J2855" s="96">
        <v>13.06</v>
      </c>
    </row>
    <row r="2856" spans="1:10" x14ac:dyDescent="0.25">
      <c r="A2856" s="96">
        <v>41027.916666666664</v>
      </c>
      <c r="B2856" s="96">
        <v>0</v>
      </c>
      <c r="C2856" s="96">
        <v>0</v>
      </c>
      <c r="D2856" s="96">
        <v>98405.7</v>
      </c>
      <c r="E2856" s="96">
        <v>8.3390000000000004</v>
      </c>
      <c r="F2856" s="96">
        <v>5.9550000000000001</v>
      </c>
      <c r="G2856" s="96">
        <v>0.15</v>
      </c>
      <c r="H2856" s="96">
        <v>13.7</v>
      </c>
      <c r="I2856" s="96">
        <v>17.431239999999999</v>
      </c>
      <c r="J2856" s="96">
        <v>13.06</v>
      </c>
    </row>
    <row r="2857" spans="1:10" x14ac:dyDescent="0.25">
      <c r="A2857" s="96">
        <v>41027.958333333336</v>
      </c>
      <c r="B2857" s="96">
        <v>0</v>
      </c>
      <c r="C2857" s="96">
        <v>0</v>
      </c>
      <c r="D2857" s="96">
        <v>98405.7</v>
      </c>
      <c r="E2857" s="96">
        <v>8.1890000000000001</v>
      </c>
      <c r="F2857" s="96">
        <v>6.0540000000000003</v>
      </c>
      <c r="G2857" s="96">
        <v>0.15</v>
      </c>
      <c r="H2857" s="96">
        <v>13.7</v>
      </c>
      <c r="I2857" s="96">
        <v>17.182279999999999</v>
      </c>
      <c r="J2857" s="96">
        <v>13.06</v>
      </c>
    </row>
    <row r="2858" spans="1:10" x14ac:dyDescent="0.25">
      <c r="A2858" s="96">
        <v>41028</v>
      </c>
      <c r="B2858" s="96">
        <v>0</v>
      </c>
      <c r="C2858" s="96">
        <v>0</v>
      </c>
      <c r="D2858" s="96">
        <v>98405.7</v>
      </c>
      <c r="E2858" s="96">
        <v>8.0640000000000001</v>
      </c>
      <c r="F2858" s="96">
        <v>6.07</v>
      </c>
      <c r="G2858" s="96">
        <v>0.15</v>
      </c>
      <c r="H2858" s="96">
        <v>13.7</v>
      </c>
      <c r="I2858" s="96">
        <v>17.109666666666666</v>
      </c>
      <c r="J2858" s="96">
        <v>13.06</v>
      </c>
    </row>
    <row r="2859" spans="1:10" x14ac:dyDescent="0.25">
      <c r="A2859" s="96">
        <v>41028.041666666664</v>
      </c>
      <c r="B2859" s="96">
        <v>0</v>
      </c>
      <c r="C2859" s="96">
        <v>0</v>
      </c>
      <c r="D2859" s="96">
        <v>98405.7</v>
      </c>
      <c r="E2859" s="96">
        <v>7.9820000000000002</v>
      </c>
      <c r="F2859" s="96">
        <v>6.0990000000000002</v>
      </c>
      <c r="G2859" s="96">
        <v>0.15</v>
      </c>
      <c r="H2859" s="96">
        <v>13.7</v>
      </c>
      <c r="I2859" s="96">
        <v>17.047426666666667</v>
      </c>
      <c r="J2859" s="96">
        <v>13.06</v>
      </c>
    </row>
    <row r="2860" spans="1:10" x14ac:dyDescent="0.25">
      <c r="A2860" s="96">
        <v>41028.083333333336</v>
      </c>
      <c r="B2860" s="96">
        <v>0</v>
      </c>
      <c r="C2860" s="96">
        <v>0</v>
      </c>
      <c r="D2860" s="96">
        <v>98405.7</v>
      </c>
      <c r="E2860" s="96">
        <v>7.9370000000000003</v>
      </c>
      <c r="F2860" s="96">
        <v>6.1829999999999998</v>
      </c>
      <c r="G2860" s="96">
        <v>0.15</v>
      </c>
      <c r="H2860" s="96">
        <v>13.7</v>
      </c>
      <c r="I2860" s="96">
        <v>17.151159999999997</v>
      </c>
      <c r="J2860" s="96">
        <v>13.06</v>
      </c>
    </row>
    <row r="2861" spans="1:10" x14ac:dyDescent="0.25">
      <c r="A2861" s="96">
        <v>41028.125</v>
      </c>
      <c r="B2861" s="96">
        <v>0</v>
      </c>
      <c r="C2861" s="96">
        <v>0</v>
      </c>
      <c r="D2861" s="96">
        <v>98405.7</v>
      </c>
      <c r="E2861" s="96">
        <v>7.7889999999999997</v>
      </c>
      <c r="F2861" s="96">
        <v>6.0170000000000003</v>
      </c>
      <c r="G2861" s="96">
        <v>0.15</v>
      </c>
      <c r="H2861" s="96">
        <v>13.7</v>
      </c>
      <c r="I2861" s="96">
        <v>16.922946666666665</v>
      </c>
      <c r="J2861" s="96">
        <v>13.06</v>
      </c>
    </row>
    <row r="2862" spans="1:10" x14ac:dyDescent="0.25">
      <c r="A2862" s="96">
        <v>41028.166666666664</v>
      </c>
      <c r="B2862" s="96">
        <v>17</v>
      </c>
      <c r="C2862" s="96">
        <v>18</v>
      </c>
      <c r="D2862" s="96">
        <v>98405.7</v>
      </c>
      <c r="E2862" s="96">
        <v>7.94</v>
      </c>
      <c r="F2862" s="96">
        <v>6.2389999999999999</v>
      </c>
      <c r="G2862" s="96">
        <v>0.15</v>
      </c>
      <c r="H2862" s="96">
        <v>13.7</v>
      </c>
      <c r="I2862" s="96">
        <v>16.767346666666665</v>
      </c>
      <c r="J2862" s="96">
        <v>13.06</v>
      </c>
    </row>
    <row r="2863" spans="1:10" x14ac:dyDescent="0.25">
      <c r="A2863" s="96">
        <v>41028.208333333336</v>
      </c>
      <c r="B2863" s="96">
        <v>69</v>
      </c>
      <c r="C2863" s="96">
        <v>62</v>
      </c>
      <c r="D2863" s="96">
        <v>98405.7</v>
      </c>
      <c r="E2863" s="96">
        <v>8.8529999999999998</v>
      </c>
      <c r="F2863" s="96">
        <v>6.1020000000000003</v>
      </c>
      <c r="G2863" s="96">
        <v>0.15</v>
      </c>
      <c r="H2863" s="96">
        <v>13.7</v>
      </c>
      <c r="I2863" s="96">
        <v>16.632493333333333</v>
      </c>
      <c r="J2863" s="96">
        <v>13.06</v>
      </c>
    </row>
    <row r="2864" spans="1:10" x14ac:dyDescent="0.25">
      <c r="A2864" s="96">
        <v>41028.25</v>
      </c>
      <c r="B2864" s="96">
        <v>119</v>
      </c>
      <c r="C2864" s="96">
        <v>70</v>
      </c>
      <c r="D2864" s="96">
        <v>98405.7</v>
      </c>
      <c r="E2864" s="96">
        <v>10.198</v>
      </c>
      <c r="F2864" s="96">
        <v>6.3380000000000001</v>
      </c>
      <c r="G2864" s="96">
        <v>0.15</v>
      </c>
      <c r="H2864" s="96">
        <v>13.7</v>
      </c>
      <c r="I2864" s="96">
        <v>16.497639999999997</v>
      </c>
      <c r="J2864" s="96">
        <v>13.06</v>
      </c>
    </row>
    <row r="2865" spans="1:10" x14ac:dyDescent="0.25">
      <c r="A2865" s="96">
        <v>41028.291666666664</v>
      </c>
      <c r="B2865" s="96">
        <v>185</v>
      </c>
      <c r="C2865" s="96">
        <v>124</v>
      </c>
      <c r="D2865" s="96">
        <v>98405.7</v>
      </c>
      <c r="E2865" s="96">
        <v>11.84</v>
      </c>
      <c r="F2865" s="96">
        <v>6.6870000000000003</v>
      </c>
      <c r="G2865" s="96">
        <v>0.15</v>
      </c>
      <c r="H2865" s="96">
        <v>13.7</v>
      </c>
      <c r="I2865" s="96">
        <v>16.497639999999997</v>
      </c>
      <c r="J2865" s="96">
        <v>13.06</v>
      </c>
    </row>
    <row r="2866" spans="1:10" x14ac:dyDescent="0.25">
      <c r="A2866" s="96">
        <v>41028.333333333336</v>
      </c>
      <c r="B2866" s="96">
        <v>237</v>
      </c>
      <c r="C2866" s="96">
        <v>154</v>
      </c>
      <c r="D2866" s="96">
        <v>98405.7</v>
      </c>
      <c r="E2866" s="96">
        <v>13.666</v>
      </c>
      <c r="F2866" s="96">
        <v>6.7140000000000004</v>
      </c>
      <c r="G2866" s="96">
        <v>0.15</v>
      </c>
      <c r="H2866" s="96">
        <v>13.7</v>
      </c>
      <c r="I2866" s="96">
        <v>16.642866666666666</v>
      </c>
      <c r="J2866" s="96">
        <v>13.06</v>
      </c>
    </row>
    <row r="2867" spans="1:10" x14ac:dyDescent="0.25">
      <c r="A2867" s="96">
        <v>41028.375</v>
      </c>
      <c r="B2867" s="96">
        <v>279</v>
      </c>
      <c r="C2867" s="96">
        <v>142</v>
      </c>
      <c r="D2867" s="96">
        <v>98405.7</v>
      </c>
      <c r="E2867" s="96">
        <v>15.276</v>
      </c>
      <c r="F2867" s="96">
        <v>6.51</v>
      </c>
      <c r="G2867" s="96">
        <v>0.15</v>
      </c>
      <c r="H2867" s="96">
        <v>13.7</v>
      </c>
      <c r="I2867" s="96">
        <v>17.078546666666664</v>
      </c>
      <c r="J2867" s="96">
        <v>13.06</v>
      </c>
    </row>
    <row r="2868" spans="1:10" x14ac:dyDescent="0.25">
      <c r="A2868" s="96">
        <v>41028.416666666664</v>
      </c>
      <c r="B2868" s="96">
        <v>264</v>
      </c>
      <c r="C2868" s="96">
        <v>55</v>
      </c>
      <c r="D2868" s="96">
        <v>98405.7</v>
      </c>
      <c r="E2868" s="96">
        <v>16.190000000000001</v>
      </c>
      <c r="F2868" s="96">
        <v>6.2629999999999999</v>
      </c>
      <c r="G2868" s="96">
        <v>0.15</v>
      </c>
      <c r="H2868" s="96">
        <v>13.7</v>
      </c>
      <c r="I2868" s="96">
        <v>17.472733333333331</v>
      </c>
      <c r="J2868" s="96">
        <v>13.06</v>
      </c>
    </row>
    <row r="2869" spans="1:10" x14ac:dyDescent="0.25">
      <c r="A2869" s="96">
        <v>41028.458333333336</v>
      </c>
      <c r="B2869" s="96">
        <v>268</v>
      </c>
      <c r="C2869" s="96">
        <v>51</v>
      </c>
      <c r="D2869" s="96">
        <v>98405.7</v>
      </c>
      <c r="E2869" s="96">
        <v>16.995000000000001</v>
      </c>
      <c r="F2869" s="96">
        <v>6.0620000000000003</v>
      </c>
      <c r="G2869" s="96">
        <v>0.15</v>
      </c>
      <c r="H2869" s="96">
        <v>13.7</v>
      </c>
      <c r="I2869" s="96">
        <v>18.229986666666665</v>
      </c>
      <c r="J2869" s="96">
        <v>13.06</v>
      </c>
    </row>
    <row r="2870" spans="1:10" x14ac:dyDescent="0.25">
      <c r="A2870" s="96">
        <v>41028.5</v>
      </c>
      <c r="B2870" s="96">
        <v>285</v>
      </c>
      <c r="C2870" s="96">
        <v>79</v>
      </c>
      <c r="D2870" s="96">
        <v>98405.7</v>
      </c>
      <c r="E2870" s="96">
        <v>17.843</v>
      </c>
      <c r="F2870" s="96">
        <v>5.9480000000000004</v>
      </c>
      <c r="G2870" s="96">
        <v>0.15</v>
      </c>
      <c r="H2870" s="96">
        <v>13.7</v>
      </c>
      <c r="I2870" s="96">
        <v>19.360679999999999</v>
      </c>
      <c r="J2870" s="96">
        <v>13.06</v>
      </c>
    </row>
    <row r="2871" spans="1:10" x14ac:dyDescent="0.25">
      <c r="A2871" s="96">
        <v>41028.541666666664</v>
      </c>
      <c r="B2871" s="96">
        <v>199</v>
      </c>
      <c r="C2871" s="96">
        <v>27</v>
      </c>
      <c r="D2871" s="96">
        <v>98405.7</v>
      </c>
      <c r="E2871" s="96">
        <v>17.765000000000001</v>
      </c>
      <c r="F2871" s="96">
        <v>5.6079999999999997</v>
      </c>
      <c r="G2871" s="96">
        <v>0.15</v>
      </c>
      <c r="H2871" s="96">
        <v>13.7</v>
      </c>
      <c r="I2871" s="96">
        <v>20.574359999999999</v>
      </c>
      <c r="J2871" s="96">
        <v>13.06</v>
      </c>
    </row>
    <row r="2872" spans="1:10" x14ac:dyDescent="0.25">
      <c r="A2872" s="96">
        <v>41028.583333333336</v>
      </c>
      <c r="B2872" s="96">
        <v>133</v>
      </c>
      <c r="C2872" s="96">
        <v>14</v>
      </c>
      <c r="D2872" s="96">
        <v>98405.7</v>
      </c>
      <c r="E2872" s="96">
        <v>17.137</v>
      </c>
      <c r="F2872" s="96">
        <v>5.3780000000000001</v>
      </c>
      <c r="G2872" s="96">
        <v>0.15</v>
      </c>
      <c r="H2872" s="96">
        <v>13.7</v>
      </c>
      <c r="I2872" s="96">
        <v>21.227879999999999</v>
      </c>
      <c r="J2872" s="96">
        <v>13.06</v>
      </c>
    </row>
    <row r="2873" spans="1:10" x14ac:dyDescent="0.25">
      <c r="A2873" s="96">
        <v>41028.625</v>
      </c>
      <c r="B2873" s="96">
        <v>123</v>
      </c>
      <c r="C2873" s="96">
        <v>26</v>
      </c>
      <c r="D2873" s="96">
        <v>98405.7</v>
      </c>
      <c r="E2873" s="96">
        <v>16.606999999999999</v>
      </c>
      <c r="F2873" s="96">
        <v>5.048</v>
      </c>
      <c r="G2873" s="96">
        <v>0.15</v>
      </c>
      <c r="H2873" s="96">
        <v>13.7</v>
      </c>
      <c r="I2873" s="96">
        <v>21.383479999999999</v>
      </c>
      <c r="J2873" s="96">
        <v>13.06</v>
      </c>
    </row>
    <row r="2874" spans="1:10" x14ac:dyDescent="0.25">
      <c r="A2874" s="96">
        <v>41028.666666666664</v>
      </c>
      <c r="B2874" s="96">
        <v>92</v>
      </c>
      <c r="C2874" s="96">
        <v>42</v>
      </c>
      <c r="D2874" s="96">
        <v>98405.7</v>
      </c>
      <c r="E2874" s="96">
        <v>16.158999999999999</v>
      </c>
      <c r="F2874" s="96">
        <v>4.42</v>
      </c>
      <c r="G2874" s="96">
        <v>0.15</v>
      </c>
      <c r="H2874" s="96">
        <v>13.7</v>
      </c>
      <c r="I2874" s="96">
        <v>20.242413333333332</v>
      </c>
      <c r="J2874" s="96">
        <v>13.06</v>
      </c>
    </row>
    <row r="2875" spans="1:10" x14ac:dyDescent="0.25">
      <c r="A2875" s="96">
        <v>41028.708333333336</v>
      </c>
      <c r="B2875" s="96">
        <v>40</v>
      </c>
      <c r="C2875" s="96">
        <v>25</v>
      </c>
      <c r="D2875" s="96">
        <v>98405.7</v>
      </c>
      <c r="E2875" s="96">
        <v>14.919</v>
      </c>
      <c r="F2875" s="96">
        <v>3.6890000000000001</v>
      </c>
      <c r="G2875" s="96">
        <v>0.15</v>
      </c>
      <c r="H2875" s="96">
        <v>13.7</v>
      </c>
      <c r="I2875" s="96">
        <v>19.837853333333335</v>
      </c>
      <c r="J2875" s="96">
        <v>13.06</v>
      </c>
    </row>
    <row r="2876" spans="1:10" x14ac:dyDescent="0.25">
      <c r="A2876" s="96">
        <v>41028.75</v>
      </c>
      <c r="B2876" s="96">
        <v>5</v>
      </c>
      <c r="C2876" s="96">
        <v>6</v>
      </c>
      <c r="D2876" s="96">
        <v>98405.7</v>
      </c>
      <c r="E2876" s="96">
        <v>13.444000000000001</v>
      </c>
      <c r="F2876" s="96">
        <v>3.2210000000000001</v>
      </c>
      <c r="G2876" s="96">
        <v>0.15</v>
      </c>
      <c r="H2876" s="96">
        <v>13.7</v>
      </c>
      <c r="I2876" s="96">
        <v>20.480999999999998</v>
      </c>
      <c r="J2876" s="96">
        <v>13.06</v>
      </c>
    </row>
    <row r="2877" spans="1:10" x14ac:dyDescent="0.25">
      <c r="A2877" s="96">
        <v>41028.791666666664</v>
      </c>
      <c r="B2877" s="96">
        <v>0</v>
      </c>
      <c r="C2877" s="96">
        <v>0</v>
      </c>
      <c r="D2877" s="96">
        <v>98405.7</v>
      </c>
      <c r="E2877" s="96">
        <v>13.243</v>
      </c>
      <c r="F2877" s="96">
        <v>2.879</v>
      </c>
      <c r="G2877" s="96">
        <v>0.15</v>
      </c>
      <c r="H2877" s="96">
        <v>13.7</v>
      </c>
      <c r="I2877" s="96">
        <v>18.613799999999998</v>
      </c>
      <c r="J2877" s="96">
        <v>13.06</v>
      </c>
    </row>
    <row r="2878" spans="1:10" x14ac:dyDescent="0.25">
      <c r="A2878" s="96">
        <v>41028.833333333336</v>
      </c>
      <c r="B2878" s="96">
        <v>0</v>
      </c>
      <c r="C2878" s="96">
        <v>0</v>
      </c>
      <c r="D2878" s="96">
        <v>98405.7</v>
      </c>
      <c r="E2878" s="96">
        <v>12.541</v>
      </c>
      <c r="F2878" s="96">
        <v>2.9289999999999998</v>
      </c>
      <c r="G2878" s="96">
        <v>0.15</v>
      </c>
      <c r="H2878" s="96">
        <v>13.7</v>
      </c>
      <c r="I2878" s="96">
        <v>17.846173333333333</v>
      </c>
      <c r="J2878" s="96">
        <v>13.06</v>
      </c>
    </row>
    <row r="2879" spans="1:10" x14ac:dyDescent="0.25">
      <c r="A2879" s="96">
        <v>41028.875</v>
      </c>
      <c r="B2879" s="96">
        <v>0</v>
      </c>
      <c r="C2879" s="96">
        <v>0</v>
      </c>
      <c r="D2879" s="96">
        <v>98405.7</v>
      </c>
      <c r="E2879" s="96">
        <v>11.657</v>
      </c>
      <c r="F2879" s="96">
        <v>2.9929999999999999</v>
      </c>
      <c r="G2879" s="96">
        <v>0.15</v>
      </c>
      <c r="H2879" s="96">
        <v>13.7</v>
      </c>
      <c r="I2879" s="96">
        <v>17.410493333333331</v>
      </c>
      <c r="J2879" s="96">
        <v>13.06</v>
      </c>
    </row>
    <row r="2880" spans="1:10" x14ac:dyDescent="0.25">
      <c r="A2880" s="96">
        <v>41028.916666666664</v>
      </c>
      <c r="B2880" s="96">
        <v>0</v>
      </c>
      <c r="C2880" s="96">
        <v>0</v>
      </c>
      <c r="D2880" s="96">
        <v>98405.7</v>
      </c>
      <c r="E2880" s="96">
        <v>10.859</v>
      </c>
      <c r="F2880" s="96">
        <v>3.1040000000000001</v>
      </c>
      <c r="G2880" s="96">
        <v>0.15</v>
      </c>
      <c r="H2880" s="96">
        <v>13.7</v>
      </c>
      <c r="I2880" s="96">
        <v>16.673986666666664</v>
      </c>
      <c r="J2880" s="96">
        <v>13.06</v>
      </c>
    </row>
    <row r="2881" spans="1:10" x14ac:dyDescent="0.25">
      <c r="A2881" s="96">
        <v>41028.958333333336</v>
      </c>
      <c r="B2881" s="96">
        <v>0</v>
      </c>
      <c r="C2881" s="96">
        <v>0</v>
      </c>
      <c r="D2881" s="96">
        <v>98405.7</v>
      </c>
      <c r="E2881" s="96">
        <v>10.318</v>
      </c>
      <c r="F2881" s="96">
        <v>3.5270000000000001</v>
      </c>
      <c r="G2881" s="96">
        <v>0.15</v>
      </c>
      <c r="H2881" s="96">
        <v>13.7</v>
      </c>
      <c r="I2881" s="96">
        <v>16.061959999999999</v>
      </c>
      <c r="J2881" s="96">
        <v>13.06</v>
      </c>
    </row>
    <row r="2882" spans="1:10" x14ac:dyDescent="0.25">
      <c r="A2882" s="96">
        <v>41029</v>
      </c>
      <c r="B2882" s="96">
        <v>0</v>
      </c>
      <c r="C2882" s="96">
        <v>0</v>
      </c>
      <c r="D2882" s="96">
        <v>98405.7</v>
      </c>
      <c r="E2882" s="96">
        <v>9.8759999999999994</v>
      </c>
      <c r="F2882" s="96">
        <v>4.1180000000000003</v>
      </c>
      <c r="G2882" s="96">
        <v>0.15</v>
      </c>
      <c r="H2882" s="96">
        <v>13.7</v>
      </c>
      <c r="I2882" s="96">
        <v>15.916733333333331</v>
      </c>
      <c r="J2882" s="96">
        <v>13.06</v>
      </c>
    </row>
    <row r="2883" spans="1:10" x14ac:dyDescent="0.25">
      <c r="A2883" s="96">
        <v>41029.041666666664</v>
      </c>
      <c r="B2883" s="96">
        <v>0</v>
      </c>
      <c r="C2883" s="96">
        <v>0</v>
      </c>
      <c r="D2883" s="96">
        <v>98405.7</v>
      </c>
      <c r="E2883" s="96">
        <v>9.5630000000000006</v>
      </c>
      <c r="F2883" s="96">
        <v>4.4619999999999997</v>
      </c>
      <c r="G2883" s="96">
        <v>0.15</v>
      </c>
      <c r="H2883" s="96">
        <v>13.7</v>
      </c>
      <c r="I2883" s="96">
        <v>15.086866666666666</v>
      </c>
      <c r="J2883" s="96">
        <v>13.06</v>
      </c>
    </row>
    <row r="2884" spans="1:10" x14ac:dyDescent="0.25">
      <c r="A2884" s="96">
        <v>41029.083333333336</v>
      </c>
      <c r="B2884" s="96">
        <v>0</v>
      </c>
      <c r="C2884" s="96">
        <v>0</v>
      </c>
      <c r="D2884" s="96">
        <v>98405.7</v>
      </c>
      <c r="E2884" s="96">
        <v>8.9629999999999992</v>
      </c>
      <c r="F2884" s="96">
        <v>4.4619999999999997</v>
      </c>
      <c r="G2884" s="96">
        <v>0.15</v>
      </c>
      <c r="H2884" s="96">
        <v>13.7</v>
      </c>
      <c r="I2884" s="96">
        <v>14.433346666666665</v>
      </c>
      <c r="J2884" s="96">
        <v>13.06</v>
      </c>
    </row>
    <row r="2885" spans="1:10" x14ac:dyDescent="0.25">
      <c r="A2885" s="96">
        <v>41029.125</v>
      </c>
      <c r="B2885" s="96">
        <v>0</v>
      </c>
      <c r="C2885" s="96">
        <v>0</v>
      </c>
      <c r="D2885" s="96">
        <v>98405.7</v>
      </c>
      <c r="E2885" s="96">
        <v>8.1980000000000004</v>
      </c>
      <c r="F2885" s="96">
        <v>4.2119999999999997</v>
      </c>
      <c r="G2885" s="96">
        <v>0.15</v>
      </c>
      <c r="H2885" s="96">
        <v>13.7</v>
      </c>
      <c r="I2885" s="96">
        <v>14.288119999999999</v>
      </c>
      <c r="J2885" s="96">
        <v>13.06</v>
      </c>
    </row>
    <row r="2886" spans="1:10" x14ac:dyDescent="0.25">
      <c r="A2886" s="96">
        <v>41029.166666666664</v>
      </c>
      <c r="B2886" s="96">
        <v>24</v>
      </c>
      <c r="C2886" s="96">
        <v>150</v>
      </c>
      <c r="D2886" s="96">
        <v>98405.7</v>
      </c>
      <c r="E2886" s="96">
        <v>8.625</v>
      </c>
      <c r="F2886" s="96">
        <v>3.984</v>
      </c>
      <c r="G2886" s="96">
        <v>0.15</v>
      </c>
      <c r="H2886" s="96">
        <v>13.7</v>
      </c>
      <c r="I2886" s="96">
        <v>13.57236</v>
      </c>
      <c r="J2886" s="96">
        <v>13.06</v>
      </c>
    </row>
    <row r="2887" spans="1:10" x14ac:dyDescent="0.25">
      <c r="A2887" s="96">
        <v>41029.208333333336</v>
      </c>
      <c r="B2887" s="96">
        <v>62</v>
      </c>
      <c r="C2887" s="96">
        <v>401</v>
      </c>
      <c r="D2887" s="96">
        <v>98405.7</v>
      </c>
      <c r="E2887" s="96">
        <v>10.462</v>
      </c>
      <c r="F2887" s="96">
        <v>3.915</v>
      </c>
      <c r="G2887" s="96">
        <v>0.15</v>
      </c>
      <c r="H2887" s="96">
        <v>13.7</v>
      </c>
      <c r="I2887" s="96">
        <v>13.696839999999998</v>
      </c>
      <c r="J2887" s="96">
        <v>13.06</v>
      </c>
    </row>
    <row r="2888" spans="1:10" x14ac:dyDescent="0.25">
      <c r="A2888" s="96">
        <v>41029.25</v>
      </c>
      <c r="B2888" s="96">
        <v>81</v>
      </c>
      <c r="C2888" s="96">
        <v>626</v>
      </c>
      <c r="D2888" s="96">
        <v>98405.7</v>
      </c>
      <c r="E2888" s="96">
        <v>12.016</v>
      </c>
      <c r="F2888" s="96">
        <v>3.44</v>
      </c>
      <c r="G2888" s="96">
        <v>0.15</v>
      </c>
      <c r="H2888" s="96">
        <v>13.7</v>
      </c>
      <c r="I2888" s="96">
        <v>15.532919999999997</v>
      </c>
      <c r="J2888" s="96">
        <v>13.06</v>
      </c>
    </row>
    <row r="2889" spans="1:10" x14ac:dyDescent="0.25">
      <c r="A2889" s="96">
        <v>41029.291666666664</v>
      </c>
      <c r="B2889" s="96">
        <v>91</v>
      </c>
      <c r="C2889" s="96">
        <v>743</v>
      </c>
      <c r="D2889" s="96">
        <v>98405.7</v>
      </c>
      <c r="E2889" s="96">
        <v>14.301</v>
      </c>
      <c r="F2889" s="96">
        <v>3.87</v>
      </c>
      <c r="G2889" s="96">
        <v>0.15</v>
      </c>
      <c r="H2889" s="96">
        <v>13.7</v>
      </c>
      <c r="I2889" s="96">
        <v>16.705106666666666</v>
      </c>
      <c r="J2889" s="96">
        <v>13.06</v>
      </c>
    </row>
    <row r="2890" spans="1:10" x14ac:dyDescent="0.25">
      <c r="A2890" s="96">
        <v>41029.333333333336</v>
      </c>
      <c r="B2890" s="96">
        <v>98</v>
      </c>
      <c r="C2890" s="96">
        <v>792</v>
      </c>
      <c r="D2890" s="96">
        <v>98405.7</v>
      </c>
      <c r="E2890" s="96">
        <v>16.216999999999999</v>
      </c>
      <c r="F2890" s="96">
        <v>4.149</v>
      </c>
      <c r="G2890" s="96">
        <v>0.15</v>
      </c>
      <c r="H2890" s="96">
        <v>13.7</v>
      </c>
      <c r="I2890" s="96">
        <v>17.918786666666662</v>
      </c>
      <c r="J2890" s="96">
        <v>13.06</v>
      </c>
    </row>
    <row r="2891" spans="1:10" x14ac:dyDescent="0.25">
      <c r="A2891" s="96">
        <v>41029.375</v>
      </c>
      <c r="B2891" s="96">
        <v>101</v>
      </c>
      <c r="C2891" s="96">
        <v>825</v>
      </c>
      <c r="D2891" s="96">
        <v>98405.7</v>
      </c>
      <c r="E2891" s="96">
        <v>17.783999999999999</v>
      </c>
      <c r="F2891" s="96">
        <v>4.4779999999999998</v>
      </c>
      <c r="G2891" s="96">
        <v>0.15</v>
      </c>
      <c r="H2891" s="96">
        <v>13.7</v>
      </c>
      <c r="I2891" s="96">
        <v>19.028733333333335</v>
      </c>
      <c r="J2891" s="96">
        <v>13.06</v>
      </c>
    </row>
    <row r="2892" spans="1:10" x14ac:dyDescent="0.25">
      <c r="A2892" s="96">
        <v>41029.416666666664</v>
      </c>
      <c r="B2892" s="96">
        <v>103</v>
      </c>
      <c r="C2892" s="96">
        <v>835</v>
      </c>
      <c r="D2892" s="96">
        <v>98405.7</v>
      </c>
      <c r="E2892" s="96">
        <v>18.853000000000002</v>
      </c>
      <c r="F2892" s="96">
        <v>4.718</v>
      </c>
      <c r="G2892" s="96">
        <v>0.15</v>
      </c>
      <c r="H2892" s="96">
        <v>13.7</v>
      </c>
      <c r="I2892" s="96">
        <v>20.097186666666666</v>
      </c>
      <c r="J2892" s="96">
        <v>13.06</v>
      </c>
    </row>
    <row r="2893" spans="1:10" x14ac:dyDescent="0.25">
      <c r="A2893" s="96">
        <v>41029.458333333336</v>
      </c>
      <c r="B2893" s="96">
        <v>110</v>
      </c>
      <c r="C2893" s="96">
        <v>812</v>
      </c>
      <c r="D2893" s="96">
        <v>98405.7</v>
      </c>
      <c r="E2893" s="96">
        <v>19.413</v>
      </c>
      <c r="F2893" s="96">
        <v>4.9370000000000003</v>
      </c>
      <c r="G2893" s="96">
        <v>0.15</v>
      </c>
      <c r="H2893" s="96">
        <v>13.7</v>
      </c>
      <c r="I2893" s="96">
        <v>20.999666666666663</v>
      </c>
      <c r="J2893" s="96">
        <v>13.06</v>
      </c>
    </row>
    <row r="2894" spans="1:10" x14ac:dyDescent="0.25">
      <c r="A2894" s="96">
        <v>41029.5</v>
      </c>
      <c r="B2894" s="96">
        <v>121</v>
      </c>
      <c r="C2894" s="96">
        <v>759</v>
      </c>
      <c r="D2894" s="96">
        <v>98405.7</v>
      </c>
      <c r="E2894" s="96">
        <v>19.587</v>
      </c>
      <c r="F2894" s="96">
        <v>5.1340000000000003</v>
      </c>
      <c r="G2894" s="96">
        <v>0.15</v>
      </c>
      <c r="H2894" s="96">
        <v>13.7</v>
      </c>
      <c r="I2894" s="96">
        <v>21.290119999999998</v>
      </c>
      <c r="J2894" s="96">
        <v>13.06</v>
      </c>
    </row>
    <row r="2895" spans="1:10" x14ac:dyDescent="0.25">
      <c r="A2895" s="96">
        <v>41029.541666666664</v>
      </c>
      <c r="B2895" s="96">
        <v>128</v>
      </c>
      <c r="C2895" s="96">
        <v>699</v>
      </c>
      <c r="D2895" s="96">
        <v>98405.7</v>
      </c>
      <c r="E2895" s="96">
        <v>19.433</v>
      </c>
      <c r="F2895" s="96">
        <v>5.2969999999999997</v>
      </c>
      <c r="G2895" s="96">
        <v>0.15</v>
      </c>
      <c r="H2895" s="96">
        <v>13.7</v>
      </c>
      <c r="I2895" s="96">
        <v>21.694679999999998</v>
      </c>
      <c r="J2895" s="96">
        <v>13.06</v>
      </c>
    </row>
    <row r="2896" spans="1:10" x14ac:dyDescent="0.25">
      <c r="A2896" s="96">
        <v>41029.583333333336</v>
      </c>
      <c r="B2896" s="96">
        <v>130</v>
      </c>
      <c r="C2896" s="96">
        <v>607</v>
      </c>
      <c r="D2896" s="96">
        <v>98405.7</v>
      </c>
      <c r="E2896" s="96">
        <v>18.946999999999999</v>
      </c>
      <c r="F2896" s="96">
        <v>5.44</v>
      </c>
      <c r="G2896" s="96">
        <v>0.15</v>
      </c>
      <c r="H2896" s="96">
        <v>13.7</v>
      </c>
      <c r="I2896" s="96">
        <v>21.673933333333331</v>
      </c>
      <c r="J2896" s="96">
        <v>13.06</v>
      </c>
    </row>
    <row r="2897" spans="1:10" x14ac:dyDescent="0.25">
      <c r="A2897" s="96">
        <v>41029.625</v>
      </c>
      <c r="B2897" s="96">
        <v>123</v>
      </c>
      <c r="C2897" s="96">
        <v>462</v>
      </c>
      <c r="D2897" s="96">
        <v>98405.7</v>
      </c>
      <c r="E2897" s="96">
        <v>18.082999999999998</v>
      </c>
      <c r="F2897" s="96">
        <v>5.4969999999999999</v>
      </c>
      <c r="G2897" s="96">
        <v>0.15</v>
      </c>
      <c r="H2897" s="96">
        <v>13.7</v>
      </c>
      <c r="I2897" s="96">
        <v>21.82953333333333</v>
      </c>
      <c r="J2897" s="96">
        <v>13.06</v>
      </c>
    </row>
    <row r="2898" spans="1:10" x14ac:dyDescent="0.25">
      <c r="A2898" s="96">
        <v>41029.666666666664</v>
      </c>
      <c r="B2898" s="96">
        <v>95</v>
      </c>
      <c r="C2898" s="96">
        <v>298</v>
      </c>
      <c r="D2898" s="96">
        <v>98405.7</v>
      </c>
      <c r="E2898" s="96">
        <v>16.882000000000001</v>
      </c>
      <c r="F2898" s="96">
        <v>5.19</v>
      </c>
      <c r="G2898" s="96">
        <v>0.15</v>
      </c>
      <c r="H2898" s="96">
        <v>13.7</v>
      </c>
      <c r="I2898" s="96">
        <v>21.736173333333333</v>
      </c>
      <c r="J2898" s="96">
        <v>13.06</v>
      </c>
    </row>
    <row r="2899" spans="1:10" x14ac:dyDescent="0.25">
      <c r="A2899" s="96">
        <v>41029.708333333336</v>
      </c>
      <c r="B2899" s="96">
        <v>51</v>
      </c>
      <c r="C2899" s="96">
        <v>158</v>
      </c>
      <c r="D2899" s="96">
        <v>98405.7</v>
      </c>
      <c r="E2899" s="96">
        <v>15.29</v>
      </c>
      <c r="F2899" s="96">
        <v>4.6609999999999996</v>
      </c>
      <c r="G2899" s="96">
        <v>0.15</v>
      </c>
      <c r="H2899" s="96">
        <v>13.7</v>
      </c>
      <c r="I2899" s="96">
        <v>21.590946666666667</v>
      </c>
      <c r="J2899" s="96">
        <v>13.06</v>
      </c>
    </row>
    <row r="2900" spans="1:10" x14ac:dyDescent="0.25">
      <c r="A2900" s="96">
        <v>41029.75</v>
      </c>
      <c r="B2900" s="96">
        <v>8</v>
      </c>
      <c r="C2900" s="96">
        <v>44</v>
      </c>
      <c r="D2900" s="96">
        <v>98405.7</v>
      </c>
      <c r="E2900" s="96">
        <v>12.946</v>
      </c>
      <c r="F2900" s="96">
        <v>4.3570000000000002</v>
      </c>
      <c r="G2900" s="96">
        <v>0.15</v>
      </c>
      <c r="H2900" s="96">
        <v>13.7</v>
      </c>
      <c r="I2900" s="96">
        <v>21.673933333333331</v>
      </c>
      <c r="J2900" s="96">
        <v>13.06</v>
      </c>
    </row>
    <row r="2901" spans="1:10" x14ac:dyDescent="0.25">
      <c r="A2901" s="96">
        <v>41029.791666666664</v>
      </c>
      <c r="B2901" s="96">
        <v>0</v>
      </c>
      <c r="C2901" s="96">
        <v>0</v>
      </c>
      <c r="D2901" s="96">
        <v>98405.7</v>
      </c>
      <c r="E2901" s="96">
        <v>11.420999999999999</v>
      </c>
      <c r="F2901" s="96">
        <v>4.4119999999999999</v>
      </c>
      <c r="G2901" s="96">
        <v>0.15</v>
      </c>
      <c r="H2901" s="96">
        <v>13.7</v>
      </c>
      <c r="I2901" s="96">
        <v>21.072279999999999</v>
      </c>
      <c r="J2901" s="96">
        <v>13.06</v>
      </c>
    </row>
    <row r="2902" spans="1:10" x14ac:dyDescent="0.25">
      <c r="A2902" s="96">
        <v>41029.833333333336</v>
      </c>
      <c r="B2902" s="96">
        <v>0</v>
      </c>
      <c r="C2902" s="96">
        <v>0</v>
      </c>
      <c r="D2902" s="96">
        <v>98405.7</v>
      </c>
      <c r="E2902" s="96">
        <v>10.638999999999999</v>
      </c>
      <c r="F2902" s="96">
        <v>4.4589999999999996</v>
      </c>
      <c r="G2902" s="96">
        <v>0.15</v>
      </c>
      <c r="H2902" s="96">
        <v>13.7</v>
      </c>
      <c r="I2902" s="96">
        <v>20.543239999999997</v>
      </c>
      <c r="J2902" s="96">
        <v>13.06</v>
      </c>
    </row>
    <row r="2903" spans="1:10" x14ac:dyDescent="0.25">
      <c r="A2903" s="96">
        <v>41029.875</v>
      </c>
      <c r="B2903" s="96">
        <v>0</v>
      </c>
      <c r="C2903" s="96">
        <v>0</v>
      </c>
      <c r="D2903" s="96">
        <v>98405.7</v>
      </c>
      <c r="E2903" s="96">
        <v>10.023</v>
      </c>
      <c r="F2903" s="96">
        <v>4.5720000000000001</v>
      </c>
      <c r="G2903" s="96">
        <v>0.15</v>
      </c>
      <c r="H2903" s="96">
        <v>13.7</v>
      </c>
      <c r="I2903" s="96">
        <v>20.315026666666668</v>
      </c>
      <c r="J2903" s="96">
        <v>13.06</v>
      </c>
    </row>
    <row r="2904" spans="1:10" x14ac:dyDescent="0.25">
      <c r="A2904" s="96">
        <v>41029.916666666664</v>
      </c>
      <c r="B2904" s="96">
        <v>0</v>
      </c>
      <c r="C2904" s="96">
        <v>0</v>
      </c>
      <c r="D2904" s="96">
        <v>98405.7</v>
      </c>
      <c r="E2904" s="96">
        <v>9.8119999999999994</v>
      </c>
      <c r="F2904" s="96">
        <v>4.7919999999999998</v>
      </c>
      <c r="G2904" s="96">
        <v>0.15</v>
      </c>
      <c r="H2904" s="96">
        <v>13.7</v>
      </c>
      <c r="I2904" s="96">
        <v>20.117933333333333</v>
      </c>
      <c r="J2904" s="96">
        <v>13.06</v>
      </c>
    </row>
    <row r="2905" spans="1:10" x14ac:dyDescent="0.25">
      <c r="A2905" s="96">
        <v>41029.958333333336</v>
      </c>
      <c r="B2905" s="96">
        <v>0</v>
      </c>
      <c r="C2905" s="96">
        <v>0</v>
      </c>
      <c r="D2905" s="96">
        <v>98405.7</v>
      </c>
      <c r="E2905" s="96">
        <v>9.4809999999999999</v>
      </c>
      <c r="F2905" s="96">
        <v>5.0309999999999997</v>
      </c>
      <c r="G2905" s="96">
        <v>0.15</v>
      </c>
      <c r="H2905" s="96">
        <v>13.7</v>
      </c>
      <c r="I2905" s="96">
        <v>19.578519999999997</v>
      </c>
      <c r="J2905" s="96">
        <v>13.06</v>
      </c>
    </row>
    <row r="2906" spans="1:10" x14ac:dyDescent="0.25">
      <c r="A2906" s="96">
        <v>41030</v>
      </c>
      <c r="B2906" s="96">
        <v>0</v>
      </c>
      <c r="C2906" s="96">
        <v>0</v>
      </c>
      <c r="D2906" s="96">
        <v>98405.7</v>
      </c>
      <c r="E2906" s="96">
        <v>9.3710000000000004</v>
      </c>
      <c r="F2906" s="96">
        <v>5.4980000000000002</v>
      </c>
      <c r="G2906" s="96">
        <v>0.15</v>
      </c>
      <c r="H2906" s="96">
        <v>13.7</v>
      </c>
      <c r="I2906" s="96">
        <v>19.090973333333331</v>
      </c>
      <c r="J2906" s="96">
        <v>13.06</v>
      </c>
    </row>
    <row r="2907" spans="1:10" x14ac:dyDescent="0.25">
      <c r="A2907" s="96">
        <v>41030.041666666664</v>
      </c>
      <c r="B2907" s="96">
        <v>0</v>
      </c>
      <c r="C2907" s="96">
        <v>0</v>
      </c>
      <c r="D2907" s="96">
        <v>98405.7</v>
      </c>
      <c r="E2907" s="96">
        <v>8.9640000000000004</v>
      </c>
      <c r="F2907" s="96">
        <v>5.6669999999999998</v>
      </c>
      <c r="G2907" s="96">
        <v>0.15</v>
      </c>
      <c r="H2907" s="96">
        <v>13.7</v>
      </c>
      <c r="I2907" s="96">
        <v>18.686413333333334</v>
      </c>
      <c r="J2907" s="96">
        <v>13.06</v>
      </c>
    </row>
    <row r="2908" spans="1:10" x14ac:dyDescent="0.25">
      <c r="A2908" s="96">
        <v>41030.083333333336</v>
      </c>
      <c r="B2908" s="96">
        <v>0</v>
      </c>
      <c r="C2908" s="96">
        <v>0</v>
      </c>
      <c r="D2908" s="96">
        <v>98405.7</v>
      </c>
      <c r="E2908" s="96">
        <v>8.5310000000000006</v>
      </c>
      <c r="F2908" s="96">
        <v>5.7290000000000001</v>
      </c>
      <c r="G2908" s="96">
        <v>0.15</v>
      </c>
      <c r="H2908" s="96">
        <v>13.7</v>
      </c>
      <c r="I2908" s="96">
        <v>18.240359999999995</v>
      </c>
      <c r="J2908" s="96">
        <v>13.06</v>
      </c>
    </row>
    <row r="2909" spans="1:10" x14ac:dyDescent="0.25">
      <c r="A2909" s="96">
        <v>41030.125</v>
      </c>
      <c r="B2909" s="96">
        <v>0</v>
      </c>
      <c r="C2909" s="96">
        <v>0</v>
      </c>
      <c r="D2909" s="96">
        <v>98405.7</v>
      </c>
      <c r="E2909" s="96">
        <v>8.0960000000000001</v>
      </c>
      <c r="F2909" s="96">
        <v>5.7229999999999999</v>
      </c>
      <c r="G2909" s="96">
        <v>0.15</v>
      </c>
      <c r="H2909" s="96">
        <v>13.7</v>
      </c>
      <c r="I2909" s="96">
        <v>17.534973333333333</v>
      </c>
      <c r="J2909" s="96">
        <v>13.06</v>
      </c>
    </row>
    <row r="2910" spans="1:10" x14ac:dyDescent="0.25">
      <c r="A2910" s="96">
        <v>41030.166666666664</v>
      </c>
      <c r="B2910" s="96">
        <v>22</v>
      </c>
      <c r="C2910" s="96">
        <v>55</v>
      </c>
      <c r="D2910" s="96">
        <v>98405.7</v>
      </c>
      <c r="E2910" s="96">
        <v>8.0350000000000001</v>
      </c>
      <c r="F2910" s="96">
        <v>5.7619999999999996</v>
      </c>
      <c r="G2910" s="96">
        <v>0.15</v>
      </c>
      <c r="H2910" s="96">
        <v>13.7</v>
      </c>
      <c r="I2910" s="96">
        <v>17.13041333333333</v>
      </c>
      <c r="J2910" s="96">
        <v>13.06</v>
      </c>
    </row>
    <row r="2911" spans="1:10" x14ac:dyDescent="0.25">
      <c r="A2911" s="96">
        <v>41030.208333333336</v>
      </c>
      <c r="B2911" s="96">
        <v>70</v>
      </c>
      <c r="C2911" s="96">
        <v>175</v>
      </c>
      <c r="D2911" s="96">
        <v>98405.7</v>
      </c>
      <c r="E2911" s="96">
        <v>9.0790000000000006</v>
      </c>
      <c r="F2911" s="96">
        <v>5.9210000000000003</v>
      </c>
      <c r="G2911" s="96">
        <v>0.15</v>
      </c>
      <c r="H2911" s="96">
        <v>13.7</v>
      </c>
      <c r="I2911" s="96">
        <v>15.812999999999999</v>
      </c>
      <c r="J2911" s="96">
        <v>13.06</v>
      </c>
    </row>
    <row r="2912" spans="1:10" x14ac:dyDescent="0.25">
      <c r="A2912" s="96">
        <v>41030.25</v>
      </c>
      <c r="B2912" s="96">
        <v>106</v>
      </c>
      <c r="C2912" s="96">
        <v>390</v>
      </c>
      <c r="D2912" s="96">
        <v>98405.7</v>
      </c>
      <c r="E2912" s="96">
        <v>10.705</v>
      </c>
      <c r="F2912" s="96">
        <v>5.843</v>
      </c>
      <c r="G2912" s="96">
        <v>0.15</v>
      </c>
      <c r="H2912" s="96">
        <v>13.7</v>
      </c>
      <c r="I2912" s="96">
        <v>15.999719999999998</v>
      </c>
      <c r="J2912" s="96">
        <v>13.06</v>
      </c>
    </row>
    <row r="2913" spans="1:10" x14ac:dyDescent="0.25">
      <c r="A2913" s="96">
        <v>41030.291666666664</v>
      </c>
      <c r="B2913" s="96">
        <v>118</v>
      </c>
      <c r="C2913" s="96">
        <v>578</v>
      </c>
      <c r="D2913" s="96">
        <v>98405.7</v>
      </c>
      <c r="E2913" s="96">
        <v>12.823</v>
      </c>
      <c r="F2913" s="96">
        <v>5.8879999999999999</v>
      </c>
      <c r="G2913" s="96">
        <v>0.15</v>
      </c>
      <c r="H2913" s="96">
        <v>13.7</v>
      </c>
      <c r="I2913" s="96">
        <v>17.431239999999999</v>
      </c>
      <c r="J2913" s="96">
        <v>13.06</v>
      </c>
    </row>
    <row r="2914" spans="1:10" x14ac:dyDescent="0.25">
      <c r="A2914" s="96">
        <v>41030.333333333336</v>
      </c>
      <c r="B2914" s="96">
        <v>127</v>
      </c>
      <c r="C2914" s="96">
        <v>653</v>
      </c>
      <c r="D2914" s="96">
        <v>98405.7</v>
      </c>
      <c r="E2914" s="96">
        <v>14.843999999999999</v>
      </c>
      <c r="F2914" s="96">
        <v>5.8369999999999997</v>
      </c>
      <c r="G2914" s="96">
        <v>0.15</v>
      </c>
      <c r="H2914" s="96">
        <v>13.7</v>
      </c>
      <c r="I2914" s="96">
        <v>18.406333333333333</v>
      </c>
      <c r="J2914" s="96">
        <v>13.06</v>
      </c>
    </row>
    <row r="2915" spans="1:10" x14ac:dyDescent="0.25">
      <c r="A2915" s="96">
        <v>41030.375</v>
      </c>
      <c r="B2915" s="96">
        <v>132</v>
      </c>
      <c r="C2915" s="96">
        <v>693</v>
      </c>
      <c r="D2915" s="96">
        <v>98405.7</v>
      </c>
      <c r="E2915" s="96">
        <v>16.620999999999999</v>
      </c>
      <c r="F2915" s="96">
        <v>5.7690000000000001</v>
      </c>
      <c r="G2915" s="96">
        <v>0.15</v>
      </c>
      <c r="H2915" s="96">
        <v>13.7</v>
      </c>
      <c r="I2915" s="96">
        <v>18.956119999999999</v>
      </c>
      <c r="J2915" s="96">
        <v>13.06</v>
      </c>
    </row>
    <row r="2916" spans="1:10" x14ac:dyDescent="0.25">
      <c r="A2916" s="96">
        <v>41030.416666666664</v>
      </c>
      <c r="B2916" s="96">
        <v>126</v>
      </c>
      <c r="C2916" s="96">
        <v>750</v>
      </c>
      <c r="D2916" s="96">
        <v>98405.7</v>
      </c>
      <c r="E2916" s="96">
        <v>18.16</v>
      </c>
      <c r="F2916" s="96">
        <v>5.7089999999999996</v>
      </c>
      <c r="G2916" s="96">
        <v>0.15</v>
      </c>
      <c r="H2916" s="96">
        <v>13.7</v>
      </c>
      <c r="I2916" s="96">
        <v>18.790146666666665</v>
      </c>
      <c r="J2916" s="96">
        <v>13.06</v>
      </c>
    </row>
    <row r="2917" spans="1:10" x14ac:dyDescent="0.25">
      <c r="A2917" s="96">
        <v>41030.458333333336</v>
      </c>
      <c r="B2917" s="96">
        <v>118</v>
      </c>
      <c r="C2917" s="96">
        <v>789</v>
      </c>
      <c r="D2917" s="96">
        <v>98405.7</v>
      </c>
      <c r="E2917" s="96">
        <v>19.350999999999999</v>
      </c>
      <c r="F2917" s="96">
        <v>5.7460000000000004</v>
      </c>
      <c r="G2917" s="96">
        <v>0.15</v>
      </c>
      <c r="H2917" s="96">
        <v>13.7</v>
      </c>
      <c r="I2917" s="96">
        <v>18.188493333333334</v>
      </c>
      <c r="J2917" s="96">
        <v>13.06</v>
      </c>
    </row>
    <row r="2918" spans="1:10" x14ac:dyDescent="0.25">
      <c r="A2918" s="96">
        <v>41030.5</v>
      </c>
      <c r="B2918" s="96">
        <v>116</v>
      </c>
      <c r="C2918" s="96">
        <v>792</v>
      </c>
      <c r="D2918" s="96">
        <v>98405.7</v>
      </c>
      <c r="E2918" s="96">
        <v>19.986999999999998</v>
      </c>
      <c r="F2918" s="96">
        <v>5.8339999999999996</v>
      </c>
      <c r="G2918" s="96">
        <v>0.15</v>
      </c>
      <c r="H2918" s="96">
        <v>13.7</v>
      </c>
      <c r="I2918" s="96">
        <v>19.111719999999998</v>
      </c>
      <c r="J2918" s="96">
        <v>13.06</v>
      </c>
    </row>
    <row r="2919" spans="1:10" x14ac:dyDescent="0.25">
      <c r="A2919" s="96">
        <v>41030.541666666664</v>
      </c>
      <c r="B2919" s="96">
        <v>115</v>
      </c>
      <c r="C2919" s="96">
        <v>767</v>
      </c>
      <c r="D2919" s="96">
        <v>98405.7</v>
      </c>
      <c r="E2919" s="96">
        <v>20.138999999999999</v>
      </c>
      <c r="F2919" s="96">
        <v>5.8760000000000003</v>
      </c>
      <c r="G2919" s="96">
        <v>0.15</v>
      </c>
      <c r="H2919" s="96">
        <v>13.7</v>
      </c>
      <c r="I2919" s="96">
        <v>20.149053333333331</v>
      </c>
      <c r="J2919" s="96">
        <v>13.06</v>
      </c>
    </row>
    <row r="2920" spans="1:10" x14ac:dyDescent="0.25">
      <c r="A2920" s="96">
        <v>41030.583333333336</v>
      </c>
      <c r="B2920" s="96">
        <v>114</v>
      </c>
      <c r="C2920" s="96">
        <v>704</v>
      </c>
      <c r="D2920" s="96">
        <v>98405.7</v>
      </c>
      <c r="E2920" s="96">
        <v>19.869</v>
      </c>
      <c r="F2920" s="96">
        <v>5.8550000000000004</v>
      </c>
      <c r="G2920" s="96">
        <v>0.15</v>
      </c>
      <c r="H2920" s="96">
        <v>13.7</v>
      </c>
      <c r="I2920" s="96">
        <v>20.688466666666663</v>
      </c>
      <c r="J2920" s="96">
        <v>13.06</v>
      </c>
    </row>
    <row r="2921" spans="1:10" x14ac:dyDescent="0.25">
      <c r="A2921" s="96">
        <v>41030.625</v>
      </c>
      <c r="B2921" s="96">
        <v>109</v>
      </c>
      <c r="C2921" s="96">
        <v>580</v>
      </c>
      <c r="D2921" s="96">
        <v>98405.7</v>
      </c>
      <c r="E2921" s="96">
        <v>19.193999999999999</v>
      </c>
      <c r="F2921" s="96">
        <v>5.7709999999999999</v>
      </c>
      <c r="G2921" s="96">
        <v>0.15</v>
      </c>
      <c r="H2921" s="96">
        <v>13.7</v>
      </c>
      <c r="I2921" s="96">
        <v>20.678093333333329</v>
      </c>
      <c r="J2921" s="96">
        <v>13.06</v>
      </c>
    </row>
    <row r="2922" spans="1:10" x14ac:dyDescent="0.25">
      <c r="A2922" s="96">
        <v>41030.666666666664</v>
      </c>
      <c r="B2922" s="96">
        <v>87</v>
      </c>
      <c r="C2922" s="96">
        <v>457</v>
      </c>
      <c r="D2922" s="96">
        <v>98405.7</v>
      </c>
      <c r="E2922" s="96">
        <v>17.992000000000001</v>
      </c>
      <c r="F2922" s="96">
        <v>5.6219999999999999</v>
      </c>
      <c r="G2922" s="96">
        <v>0.15</v>
      </c>
      <c r="H2922" s="96">
        <v>13.7</v>
      </c>
      <c r="I2922" s="96">
        <v>20.335773333333329</v>
      </c>
      <c r="J2922" s="96">
        <v>13.06</v>
      </c>
    </row>
    <row r="2923" spans="1:10" x14ac:dyDescent="0.25">
      <c r="A2923" s="96">
        <v>41030.708333333336</v>
      </c>
      <c r="B2923" s="96">
        <v>52</v>
      </c>
      <c r="C2923" s="96">
        <v>268</v>
      </c>
      <c r="D2923" s="96">
        <v>98405.7</v>
      </c>
      <c r="E2923" s="96">
        <v>15.907</v>
      </c>
      <c r="F2923" s="96">
        <v>5.4870000000000001</v>
      </c>
      <c r="G2923" s="96">
        <v>0.15</v>
      </c>
      <c r="H2923" s="96">
        <v>13.7</v>
      </c>
      <c r="I2923" s="96">
        <v>20.304653333333331</v>
      </c>
      <c r="J2923" s="96">
        <v>13.06</v>
      </c>
    </row>
    <row r="2924" spans="1:10" x14ac:dyDescent="0.25">
      <c r="A2924" s="96">
        <v>41030.75</v>
      </c>
      <c r="B2924" s="96">
        <v>9</v>
      </c>
      <c r="C2924" s="96">
        <v>56</v>
      </c>
      <c r="D2924" s="96">
        <v>98405.7</v>
      </c>
      <c r="E2924" s="96">
        <v>13.209</v>
      </c>
      <c r="F2924" s="96">
        <v>5.3929999999999998</v>
      </c>
      <c r="G2924" s="96">
        <v>0.15</v>
      </c>
      <c r="H2924" s="96">
        <v>13.7</v>
      </c>
      <c r="I2924" s="96">
        <v>20.086813333333332</v>
      </c>
      <c r="J2924" s="96">
        <v>13.06</v>
      </c>
    </row>
    <row r="2925" spans="1:10" x14ac:dyDescent="0.25">
      <c r="A2925" s="96">
        <v>41030.791666666664</v>
      </c>
      <c r="B2925" s="96">
        <v>0</v>
      </c>
      <c r="C2925" s="96">
        <v>0</v>
      </c>
      <c r="D2925" s="96">
        <v>98405.7</v>
      </c>
      <c r="E2925" s="96">
        <v>11.023999999999999</v>
      </c>
      <c r="F2925" s="96">
        <v>5.3369999999999997</v>
      </c>
      <c r="G2925" s="96">
        <v>0.15</v>
      </c>
      <c r="H2925" s="96">
        <v>13.7</v>
      </c>
      <c r="I2925" s="96">
        <v>18.987239999999996</v>
      </c>
      <c r="J2925" s="96">
        <v>13.06</v>
      </c>
    </row>
    <row r="2926" spans="1:10" x14ac:dyDescent="0.25">
      <c r="A2926" s="96">
        <v>41030.833333333336</v>
      </c>
      <c r="B2926" s="96">
        <v>0</v>
      </c>
      <c r="C2926" s="96">
        <v>0</v>
      </c>
      <c r="D2926" s="96">
        <v>98405.7</v>
      </c>
      <c r="E2926" s="96">
        <v>9.657</v>
      </c>
      <c r="F2926" s="96">
        <v>5.0519999999999996</v>
      </c>
      <c r="G2926" s="96">
        <v>0.15</v>
      </c>
      <c r="H2926" s="96">
        <v>13.7</v>
      </c>
      <c r="I2926" s="96">
        <v>18.375213333333335</v>
      </c>
      <c r="J2926" s="96">
        <v>13.06</v>
      </c>
    </row>
    <row r="2927" spans="1:10" x14ac:dyDescent="0.25">
      <c r="A2927" s="96">
        <v>41030.875</v>
      </c>
      <c r="B2927" s="96">
        <v>0</v>
      </c>
      <c r="C2927" s="96">
        <v>0</v>
      </c>
      <c r="D2927" s="96">
        <v>98405.7</v>
      </c>
      <c r="E2927" s="96">
        <v>8.9079999999999995</v>
      </c>
      <c r="F2927" s="96">
        <v>4.7050000000000001</v>
      </c>
      <c r="G2927" s="96">
        <v>0.15</v>
      </c>
      <c r="H2927" s="96">
        <v>13.7</v>
      </c>
      <c r="I2927" s="96">
        <v>17.514226666666666</v>
      </c>
      <c r="J2927" s="96">
        <v>13.06</v>
      </c>
    </row>
    <row r="2928" spans="1:10" x14ac:dyDescent="0.25">
      <c r="A2928" s="96">
        <v>41030.916666666664</v>
      </c>
      <c r="B2928" s="96">
        <v>0</v>
      </c>
      <c r="C2928" s="96">
        <v>0</v>
      </c>
      <c r="D2928" s="96">
        <v>98405.7</v>
      </c>
      <c r="E2928" s="96">
        <v>8.4</v>
      </c>
      <c r="F2928" s="96">
        <v>4.5149999999999997</v>
      </c>
      <c r="G2928" s="96">
        <v>0.15</v>
      </c>
      <c r="H2928" s="96">
        <v>13.7</v>
      </c>
      <c r="I2928" s="96">
        <v>17.379373333333334</v>
      </c>
      <c r="J2928" s="96">
        <v>13.06</v>
      </c>
    </row>
    <row r="2929" spans="1:10" x14ac:dyDescent="0.25">
      <c r="A2929" s="96">
        <v>41030.958333333336</v>
      </c>
      <c r="B2929" s="96">
        <v>0</v>
      </c>
      <c r="C2929" s="96">
        <v>0</v>
      </c>
      <c r="D2929" s="96">
        <v>98405.7</v>
      </c>
      <c r="E2929" s="96">
        <v>8.0180000000000007</v>
      </c>
      <c r="F2929" s="96">
        <v>4.5389999999999997</v>
      </c>
      <c r="G2929" s="96">
        <v>0.15</v>
      </c>
      <c r="H2929" s="96">
        <v>13.7</v>
      </c>
      <c r="I2929" s="96">
        <v>17.514226666666666</v>
      </c>
      <c r="J2929" s="96">
        <v>13.06</v>
      </c>
    </row>
    <row r="2930" spans="1:10" x14ac:dyDescent="0.25">
      <c r="A2930" s="96">
        <v>41031</v>
      </c>
      <c r="B2930" s="96">
        <v>0</v>
      </c>
      <c r="C2930" s="96">
        <v>0</v>
      </c>
      <c r="D2930" s="96">
        <v>98405.7</v>
      </c>
      <c r="E2930" s="96">
        <v>7.6760000000000002</v>
      </c>
      <c r="F2930" s="96">
        <v>4.5439999999999996</v>
      </c>
      <c r="G2930" s="96">
        <v>0.15</v>
      </c>
      <c r="H2930" s="96">
        <v>13.7</v>
      </c>
      <c r="I2930" s="96">
        <v>17.514226666666666</v>
      </c>
      <c r="J2930" s="96">
        <v>13.06</v>
      </c>
    </row>
    <row r="2931" spans="1:10" x14ac:dyDescent="0.25">
      <c r="A2931" s="96">
        <v>41031.041666666664</v>
      </c>
      <c r="B2931" s="96">
        <v>0</v>
      </c>
      <c r="C2931" s="96">
        <v>0</v>
      </c>
      <c r="D2931" s="96">
        <v>98405.7</v>
      </c>
      <c r="E2931" s="96">
        <v>7.3689999999999998</v>
      </c>
      <c r="F2931" s="96">
        <v>4.5439999999999996</v>
      </c>
      <c r="G2931" s="96">
        <v>0.15</v>
      </c>
      <c r="H2931" s="96">
        <v>13.7</v>
      </c>
      <c r="I2931" s="96">
        <v>17.348253333333332</v>
      </c>
      <c r="J2931" s="96">
        <v>13.06</v>
      </c>
    </row>
    <row r="2932" spans="1:10" x14ac:dyDescent="0.25">
      <c r="A2932" s="96">
        <v>41031.083333333336</v>
      </c>
      <c r="B2932" s="96">
        <v>0</v>
      </c>
      <c r="C2932" s="96">
        <v>0</v>
      </c>
      <c r="D2932" s="96">
        <v>98405.7</v>
      </c>
      <c r="E2932" s="96">
        <v>7.0750000000000002</v>
      </c>
      <c r="F2932" s="96">
        <v>4.601</v>
      </c>
      <c r="G2932" s="96">
        <v>0.15</v>
      </c>
      <c r="H2932" s="96">
        <v>13.7</v>
      </c>
      <c r="I2932" s="96">
        <v>17.2134</v>
      </c>
      <c r="J2932" s="96">
        <v>13.06</v>
      </c>
    </row>
    <row r="2933" spans="1:10" x14ac:dyDescent="0.25">
      <c r="A2933" s="96">
        <v>41031.125</v>
      </c>
      <c r="B2933" s="96">
        <v>0</v>
      </c>
      <c r="C2933" s="96">
        <v>1</v>
      </c>
      <c r="D2933" s="96">
        <v>98405.7</v>
      </c>
      <c r="E2933" s="96">
        <v>6.7560000000000002</v>
      </c>
      <c r="F2933" s="96">
        <v>4.6150000000000002</v>
      </c>
      <c r="G2933" s="96">
        <v>0.15</v>
      </c>
      <c r="H2933" s="96">
        <v>13.7</v>
      </c>
      <c r="I2933" s="96">
        <v>17.099293333333335</v>
      </c>
      <c r="J2933" s="96">
        <v>13.06</v>
      </c>
    </row>
    <row r="2934" spans="1:10" x14ac:dyDescent="0.25">
      <c r="A2934" s="96">
        <v>41031.166666666664</v>
      </c>
      <c r="B2934" s="96">
        <v>26</v>
      </c>
      <c r="C2934" s="96">
        <v>134</v>
      </c>
      <c r="D2934" s="96">
        <v>98405.7</v>
      </c>
      <c r="E2934" s="96">
        <v>6.9960000000000004</v>
      </c>
      <c r="F2934" s="96">
        <v>4.6669999999999998</v>
      </c>
      <c r="G2934" s="96">
        <v>0.15</v>
      </c>
      <c r="H2934" s="96">
        <v>13.7</v>
      </c>
      <c r="I2934" s="96">
        <v>17.047426666666667</v>
      </c>
      <c r="J2934" s="96">
        <v>13.06</v>
      </c>
    </row>
    <row r="2935" spans="1:10" x14ac:dyDescent="0.25">
      <c r="A2935" s="96">
        <v>41031.208333333336</v>
      </c>
      <c r="B2935" s="96">
        <v>65</v>
      </c>
      <c r="C2935" s="96">
        <v>367</v>
      </c>
      <c r="D2935" s="96">
        <v>98405.7</v>
      </c>
      <c r="E2935" s="96">
        <v>8.33</v>
      </c>
      <c r="F2935" s="96">
        <v>4.6550000000000002</v>
      </c>
      <c r="G2935" s="96">
        <v>0.15</v>
      </c>
      <c r="H2935" s="96">
        <v>13.7</v>
      </c>
      <c r="I2935" s="96">
        <v>16.860706666666665</v>
      </c>
      <c r="J2935" s="96">
        <v>13.06</v>
      </c>
    </row>
    <row r="2936" spans="1:10" x14ac:dyDescent="0.25">
      <c r="A2936" s="96">
        <v>41031.25</v>
      </c>
      <c r="B2936" s="96">
        <v>91</v>
      </c>
      <c r="C2936" s="96">
        <v>529</v>
      </c>
      <c r="D2936" s="96">
        <v>98405.7</v>
      </c>
      <c r="E2936" s="96">
        <v>10.222</v>
      </c>
      <c r="F2936" s="96">
        <v>4.7709999999999999</v>
      </c>
      <c r="G2936" s="96">
        <v>0.15</v>
      </c>
      <c r="H2936" s="96">
        <v>13.7</v>
      </c>
      <c r="I2936" s="96">
        <v>16.642866666666666</v>
      </c>
      <c r="J2936" s="96">
        <v>13.06</v>
      </c>
    </row>
    <row r="2937" spans="1:10" x14ac:dyDescent="0.25">
      <c r="A2937" s="96">
        <v>41031.291666666664</v>
      </c>
      <c r="B2937" s="96">
        <v>107</v>
      </c>
      <c r="C2937" s="96">
        <v>630</v>
      </c>
      <c r="D2937" s="96">
        <v>98405.7</v>
      </c>
      <c r="E2937" s="96">
        <v>11.986000000000001</v>
      </c>
      <c r="F2937" s="96">
        <v>4.7329999999999997</v>
      </c>
      <c r="G2937" s="96">
        <v>0.15</v>
      </c>
      <c r="H2937" s="96">
        <v>13.7</v>
      </c>
      <c r="I2937" s="96">
        <v>16.850333333333332</v>
      </c>
      <c r="J2937" s="96">
        <v>13.06</v>
      </c>
    </row>
    <row r="2938" spans="1:10" x14ac:dyDescent="0.25">
      <c r="A2938" s="96">
        <v>41031.333333333336</v>
      </c>
      <c r="B2938" s="96">
        <v>122</v>
      </c>
      <c r="C2938" s="96">
        <v>661</v>
      </c>
      <c r="D2938" s="96">
        <v>98405.7</v>
      </c>
      <c r="E2938" s="96">
        <v>13.862</v>
      </c>
      <c r="F2938" s="96">
        <v>4.835</v>
      </c>
      <c r="G2938" s="96">
        <v>0.15</v>
      </c>
      <c r="H2938" s="96">
        <v>13.7</v>
      </c>
      <c r="I2938" s="96">
        <v>16.97481333333333</v>
      </c>
      <c r="J2938" s="96">
        <v>13.06</v>
      </c>
    </row>
    <row r="2939" spans="1:10" x14ac:dyDescent="0.25">
      <c r="A2939" s="96">
        <v>41031.375</v>
      </c>
      <c r="B2939" s="96">
        <v>118</v>
      </c>
      <c r="C2939" s="96">
        <v>745</v>
      </c>
      <c r="D2939" s="96">
        <v>98405.7</v>
      </c>
      <c r="E2939" s="96">
        <v>15.782999999999999</v>
      </c>
      <c r="F2939" s="96">
        <v>5.0780000000000003</v>
      </c>
      <c r="G2939" s="96">
        <v>0.15</v>
      </c>
      <c r="H2939" s="96">
        <v>13.7</v>
      </c>
      <c r="I2939" s="96">
        <v>17.348253333333332</v>
      </c>
      <c r="J2939" s="96">
        <v>13.06</v>
      </c>
    </row>
    <row r="2940" spans="1:10" x14ac:dyDescent="0.25">
      <c r="A2940" s="96">
        <v>41031.416666666664</v>
      </c>
      <c r="B2940" s="96">
        <v>112</v>
      </c>
      <c r="C2940" s="96">
        <v>793</v>
      </c>
      <c r="D2940" s="96">
        <v>98405.7</v>
      </c>
      <c r="E2940" s="96">
        <v>17.321000000000002</v>
      </c>
      <c r="F2940" s="96">
        <v>5.3259999999999996</v>
      </c>
      <c r="G2940" s="96">
        <v>0.15</v>
      </c>
      <c r="H2940" s="96">
        <v>13.7</v>
      </c>
      <c r="I2940" s="96">
        <v>17.607586666666663</v>
      </c>
      <c r="J2940" s="96">
        <v>13.06</v>
      </c>
    </row>
    <row r="2941" spans="1:10" x14ac:dyDescent="0.25">
      <c r="A2941" s="96">
        <v>41031.458333333336</v>
      </c>
      <c r="B2941" s="96">
        <v>107</v>
      </c>
      <c r="C2941" s="96">
        <v>824</v>
      </c>
      <c r="D2941" s="96">
        <v>98405.7</v>
      </c>
      <c r="E2941" s="96">
        <v>18.494</v>
      </c>
      <c r="F2941" s="96">
        <v>5.5369999999999999</v>
      </c>
      <c r="G2941" s="96">
        <v>0.15</v>
      </c>
      <c r="H2941" s="96">
        <v>13.7</v>
      </c>
      <c r="I2941" s="96">
        <v>17.265266666666669</v>
      </c>
      <c r="J2941" s="96">
        <v>13.06</v>
      </c>
    </row>
    <row r="2942" spans="1:10" x14ac:dyDescent="0.25">
      <c r="A2942" s="96">
        <v>41031.5</v>
      </c>
      <c r="B2942" s="96">
        <v>106</v>
      </c>
      <c r="C2942" s="96">
        <v>823</v>
      </c>
      <c r="D2942" s="96">
        <v>98405.7</v>
      </c>
      <c r="E2942" s="96">
        <v>19.164999999999999</v>
      </c>
      <c r="F2942" s="96">
        <v>5.7089999999999996</v>
      </c>
      <c r="G2942" s="96">
        <v>0.15</v>
      </c>
      <c r="H2942" s="96">
        <v>13.7</v>
      </c>
      <c r="I2942" s="96">
        <v>16.829586666666664</v>
      </c>
      <c r="J2942" s="96">
        <v>13.06</v>
      </c>
    </row>
    <row r="2943" spans="1:10" x14ac:dyDescent="0.25">
      <c r="A2943" s="96">
        <v>41031.541666666664</v>
      </c>
      <c r="B2943" s="96">
        <v>105</v>
      </c>
      <c r="C2943" s="96">
        <v>805</v>
      </c>
      <c r="D2943" s="96">
        <v>98405.7</v>
      </c>
      <c r="E2943" s="96">
        <v>19.350000000000001</v>
      </c>
      <c r="F2943" s="96">
        <v>5.8360000000000003</v>
      </c>
      <c r="G2943" s="96">
        <v>0.15</v>
      </c>
      <c r="H2943" s="96">
        <v>13.7</v>
      </c>
      <c r="I2943" s="96">
        <v>17.815053333333331</v>
      </c>
      <c r="J2943" s="96">
        <v>13.06</v>
      </c>
    </row>
    <row r="2944" spans="1:10" x14ac:dyDescent="0.25">
      <c r="A2944" s="96">
        <v>41031.583333333336</v>
      </c>
      <c r="B2944" s="96">
        <v>102</v>
      </c>
      <c r="C2944" s="96">
        <v>766</v>
      </c>
      <c r="D2944" s="96">
        <v>98405.7</v>
      </c>
      <c r="E2944" s="96">
        <v>19.085999999999999</v>
      </c>
      <c r="F2944" s="96">
        <v>5.9249999999999998</v>
      </c>
      <c r="G2944" s="96">
        <v>0.15</v>
      </c>
      <c r="H2944" s="96">
        <v>13.7</v>
      </c>
      <c r="I2944" s="96">
        <v>19.630386666666666</v>
      </c>
      <c r="J2944" s="96">
        <v>13.06</v>
      </c>
    </row>
    <row r="2945" spans="1:10" x14ac:dyDescent="0.25">
      <c r="A2945" s="96">
        <v>41031.625</v>
      </c>
      <c r="B2945" s="96">
        <v>94</v>
      </c>
      <c r="C2945" s="96">
        <v>688</v>
      </c>
      <c r="D2945" s="96">
        <v>98405.7</v>
      </c>
      <c r="E2945" s="96">
        <v>18.347000000000001</v>
      </c>
      <c r="F2945" s="96">
        <v>5.9</v>
      </c>
      <c r="G2945" s="96">
        <v>0.15</v>
      </c>
      <c r="H2945" s="96">
        <v>13.7</v>
      </c>
      <c r="I2945" s="96">
        <v>20.294280000000001</v>
      </c>
      <c r="J2945" s="96">
        <v>13.06</v>
      </c>
    </row>
    <row r="2946" spans="1:10" x14ac:dyDescent="0.25">
      <c r="A2946" s="96">
        <v>41031.666666666664</v>
      </c>
      <c r="B2946" s="96">
        <v>78</v>
      </c>
      <c r="C2946" s="96">
        <v>564</v>
      </c>
      <c r="D2946" s="96">
        <v>98405.7</v>
      </c>
      <c r="E2946" s="96">
        <v>16.963000000000001</v>
      </c>
      <c r="F2946" s="96">
        <v>5.7119999999999997</v>
      </c>
      <c r="G2946" s="96">
        <v>0.15</v>
      </c>
      <c r="H2946" s="96">
        <v>13.7</v>
      </c>
      <c r="I2946" s="96">
        <v>19.983079999999998</v>
      </c>
      <c r="J2946" s="96">
        <v>13.06</v>
      </c>
    </row>
    <row r="2947" spans="1:10" x14ac:dyDescent="0.25">
      <c r="A2947" s="96">
        <v>41031.708333333336</v>
      </c>
      <c r="B2947" s="96">
        <v>51</v>
      </c>
      <c r="C2947" s="96">
        <v>341</v>
      </c>
      <c r="D2947" s="96">
        <v>98405.7</v>
      </c>
      <c r="E2947" s="96">
        <v>14.928000000000001</v>
      </c>
      <c r="F2947" s="96">
        <v>5.2610000000000001</v>
      </c>
      <c r="G2947" s="96">
        <v>0.15</v>
      </c>
      <c r="H2947" s="96">
        <v>13.7</v>
      </c>
      <c r="I2947" s="96">
        <v>18.769399999999997</v>
      </c>
      <c r="J2947" s="96">
        <v>13.06</v>
      </c>
    </row>
    <row r="2948" spans="1:10" x14ac:dyDescent="0.25">
      <c r="A2948" s="96">
        <v>41031.75</v>
      </c>
      <c r="B2948" s="96">
        <v>10</v>
      </c>
      <c r="C2948" s="96">
        <v>79</v>
      </c>
      <c r="D2948" s="96">
        <v>98405.7</v>
      </c>
      <c r="E2948" s="96">
        <v>12.423</v>
      </c>
      <c r="F2948" s="96">
        <v>4.9889999999999999</v>
      </c>
      <c r="G2948" s="96">
        <v>0.15</v>
      </c>
      <c r="H2948" s="96">
        <v>13.7</v>
      </c>
      <c r="I2948" s="96">
        <v>17.86692</v>
      </c>
      <c r="J2948" s="96">
        <v>13.06</v>
      </c>
    </row>
    <row r="2949" spans="1:10" x14ac:dyDescent="0.25">
      <c r="A2949" s="96">
        <v>41031.791666666664</v>
      </c>
      <c r="B2949" s="96">
        <v>0</v>
      </c>
      <c r="C2949" s="96">
        <v>0</v>
      </c>
      <c r="D2949" s="96">
        <v>98405.7</v>
      </c>
      <c r="E2949" s="96">
        <v>10.603</v>
      </c>
      <c r="F2949" s="96">
        <v>5.0439999999999996</v>
      </c>
      <c r="G2949" s="96">
        <v>0.15</v>
      </c>
      <c r="H2949" s="96">
        <v>13.7</v>
      </c>
      <c r="I2949" s="96">
        <v>17.503853333333332</v>
      </c>
      <c r="J2949" s="96">
        <v>13.06</v>
      </c>
    </row>
    <row r="2950" spans="1:10" x14ac:dyDescent="0.25">
      <c r="A2950" s="96">
        <v>41031.833333333336</v>
      </c>
      <c r="B2950" s="96">
        <v>0</v>
      </c>
      <c r="C2950" s="96">
        <v>0</v>
      </c>
      <c r="D2950" s="96">
        <v>98405.7</v>
      </c>
      <c r="E2950" s="96">
        <v>9.66</v>
      </c>
      <c r="F2950" s="96">
        <v>4.9139999999999997</v>
      </c>
      <c r="G2950" s="96">
        <v>0.15</v>
      </c>
      <c r="H2950" s="96">
        <v>13.7</v>
      </c>
      <c r="I2950" s="96">
        <v>17.151159999999997</v>
      </c>
      <c r="J2950" s="96">
        <v>13.06</v>
      </c>
    </row>
    <row r="2951" spans="1:10" x14ac:dyDescent="0.25">
      <c r="A2951" s="96">
        <v>41031.875</v>
      </c>
      <c r="B2951" s="96">
        <v>0</v>
      </c>
      <c r="C2951" s="96">
        <v>0</v>
      </c>
      <c r="D2951" s="96">
        <v>98405.7</v>
      </c>
      <c r="E2951" s="96">
        <v>9.02</v>
      </c>
      <c r="F2951" s="96">
        <v>4.6369999999999996</v>
      </c>
      <c r="G2951" s="96">
        <v>0.15</v>
      </c>
      <c r="H2951" s="96">
        <v>13.7</v>
      </c>
      <c r="I2951" s="96">
        <v>16.964439999999996</v>
      </c>
      <c r="J2951" s="96">
        <v>13.06</v>
      </c>
    </row>
    <row r="2952" spans="1:10" x14ac:dyDescent="0.25">
      <c r="A2952" s="96">
        <v>41031.916666666664</v>
      </c>
      <c r="B2952" s="96">
        <v>0</v>
      </c>
      <c r="C2952" s="96">
        <v>0</v>
      </c>
      <c r="D2952" s="96">
        <v>98405.7</v>
      </c>
      <c r="E2952" s="96">
        <v>8.6359999999999992</v>
      </c>
      <c r="F2952" s="96">
        <v>4.4450000000000003</v>
      </c>
      <c r="G2952" s="96">
        <v>0.15</v>
      </c>
      <c r="H2952" s="96">
        <v>13.7</v>
      </c>
      <c r="I2952" s="96">
        <v>16.995559999999998</v>
      </c>
      <c r="J2952" s="96">
        <v>13.06</v>
      </c>
    </row>
    <row r="2953" spans="1:10" x14ac:dyDescent="0.25">
      <c r="A2953" s="96">
        <v>41031.958333333336</v>
      </c>
      <c r="B2953" s="96">
        <v>0</v>
      </c>
      <c r="C2953" s="96">
        <v>0</v>
      </c>
      <c r="D2953" s="96">
        <v>98405.7</v>
      </c>
      <c r="E2953" s="96">
        <v>8.3759999999999994</v>
      </c>
      <c r="F2953" s="96">
        <v>4.298</v>
      </c>
      <c r="G2953" s="96">
        <v>0.15</v>
      </c>
      <c r="H2953" s="96">
        <v>13.7</v>
      </c>
      <c r="I2953" s="96">
        <v>16.788093333333329</v>
      </c>
      <c r="J2953" s="96">
        <v>13.06</v>
      </c>
    </row>
    <row r="2954" spans="1:10" x14ac:dyDescent="0.25">
      <c r="A2954" s="96">
        <v>41032</v>
      </c>
      <c r="B2954" s="96">
        <v>0</v>
      </c>
      <c r="C2954" s="96">
        <v>0</v>
      </c>
      <c r="D2954" s="96">
        <v>98405.7</v>
      </c>
      <c r="E2954" s="96">
        <v>8.1349999999999998</v>
      </c>
      <c r="F2954" s="96">
        <v>4.1399999999999997</v>
      </c>
      <c r="G2954" s="96">
        <v>0.15</v>
      </c>
      <c r="H2954" s="96">
        <v>13.7</v>
      </c>
      <c r="I2954" s="96">
        <v>16.362786666666665</v>
      </c>
      <c r="J2954" s="96">
        <v>13.06</v>
      </c>
    </row>
    <row r="2955" spans="1:10" x14ac:dyDescent="0.25">
      <c r="A2955" s="96">
        <v>41032.041666666664</v>
      </c>
      <c r="B2955" s="96">
        <v>0</v>
      </c>
      <c r="C2955" s="96">
        <v>0</v>
      </c>
      <c r="D2955" s="96">
        <v>98405.7</v>
      </c>
      <c r="E2955" s="96">
        <v>7.7590000000000003</v>
      </c>
      <c r="F2955" s="96">
        <v>3.98</v>
      </c>
      <c r="G2955" s="96">
        <v>0.15</v>
      </c>
      <c r="H2955" s="96">
        <v>13.7</v>
      </c>
      <c r="I2955" s="96">
        <v>16.217559999999999</v>
      </c>
      <c r="J2955" s="96">
        <v>13.06</v>
      </c>
    </row>
    <row r="2956" spans="1:10" x14ac:dyDescent="0.25">
      <c r="A2956" s="96">
        <v>41032.083333333336</v>
      </c>
      <c r="B2956" s="96">
        <v>0</v>
      </c>
      <c r="C2956" s="96">
        <v>0</v>
      </c>
      <c r="D2956" s="96">
        <v>98405.7</v>
      </c>
      <c r="E2956" s="96">
        <v>7.3259999999999996</v>
      </c>
      <c r="F2956" s="96">
        <v>3.8679999999999999</v>
      </c>
      <c r="G2956" s="96">
        <v>0.15</v>
      </c>
      <c r="H2956" s="96">
        <v>13.7</v>
      </c>
      <c r="I2956" s="96">
        <v>16.186439999999997</v>
      </c>
      <c r="J2956" s="96">
        <v>13.06</v>
      </c>
    </row>
    <row r="2957" spans="1:10" x14ac:dyDescent="0.25">
      <c r="A2957" s="96">
        <v>41032.125</v>
      </c>
      <c r="B2957" s="96">
        <v>0</v>
      </c>
      <c r="C2957" s="96">
        <v>1</v>
      </c>
      <c r="D2957" s="96">
        <v>98405.7</v>
      </c>
      <c r="E2957" s="96">
        <v>6.8739999999999997</v>
      </c>
      <c r="F2957" s="96">
        <v>3.7519999999999998</v>
      </c>
      <c r="G2957" s="96">
        <v>0.15</v>
      </c>
      <c r="H2957" s="96">
        <v>13.7</v>
      </c>
      <c r="I2957" s="96">
        <v>16.09308</v>
      </c>
      <c r="J2957" s="96">
        <v>13.06</v>
      </c>
    </row>
    <row r="2958" spans="1:10" x14ac:dyDescent="0.25">
      <c r="A2958" s="96">
        <v>41032.166666666664</v>
      </c>
      <c r="B2958" s="96">
        <v>28</v>
      </c>
      <c r="C2958" s="96">
        <v>107</v>
      </c>
      <c r="D2958" s="96">
        <v>98405.7</v>
      </c>
      <c r="E2958" s="96">
        <v>7.2080000000000002</v>
      </c>
      <c r="F2958" s="96">
        <v>3.8029999999999999</v>
      </c>
      <c r="G2958" s="96">
        <v>0.15</v>
      </c>
      <c r="H2958" s="96">
        <v>13.7</v>
      </c>
      <c r="I2958" s="96">
        <v>15.605533333333332</v>
      </c>
      <c r="J2958" s="96">
        <v>13.06</v>
      </c>
    </row>
    <row r="2959" spans="1:10" x14ac:dyDescent="0.25">
      <c r="A2959" s="96">
        <v>41032.208333333336</v>
      </c>
      <c r="B2959" s="96">
        <v>74</v>
      </c>
      <c r="C2959" s="96">
        <v>283</v>
      </c>
      <c r="D2959" s="96">
        <v>98405.7</v>
      </c>
      <c r="E2959" s="96">
        <v>8.2710000000000008</v>
      </c>
      <c r="F2959" s="96">
        <v>3.548</v>
      </c>
      <c r="G2959" s="96">
        <v>0.15</v>
      </c>
      <c r="H2959" s="96">
        <v>13.7</v>
      </c>
      <c r="I2959" s="96">
        <v>15.44993333333333</v>
      </c>
      <c r="J2959" s="96">
        <v>13.06</v>
      </c>
    </row>
    <row r="2960" spans="1:10" x14ac:dyDescent="0.25">
      <c r="A2960" s="96">
        <v>41032.25</v>
      </c>
      <c r="B2960" s="96">
        <v>113</v>
      </c>
      <c r="C2960" s="96">
        <v>382</v>
      </c>
      <c r="D2960" s="96">
        <v>98405.7</v>
      </c>
      <c r="E2960" s="96">
        <v>10.067</v>
      </c>
      <c r="F2960" s="96">
        <v>3.0880000000000001</v>
      </c>
      <c r="G2960" s="96">
        <v>0.15</v>
      </c>
      <c r="H2960" s="96">
        <v>13.7</v>
      </c>
      <c r="I2960" s="96">
        <v>15.709266666666664</v>
      </c>
      <c r="J2960" s="96">
        <v>13.06</v>
      </c>
    </row>
    <row r="2961" spans="1:10" x14ac:dyDescent="0.25">
      <c r="A2961" s="96">
        <v>41032.291666666664</v>
      </c>
      <c r="B2961" s="96">
        <v>142</v>
      </c>
      <c r="C2961" s="96">
        <v>481</v>
      </c>
      <c r="D2961" s="96">
        <v>98405.7</v>
      </c>
      <c r="E2961" s="96">
        <v>12.577</v>
      </c>
      <c r="F2961" s="96">
        <v>2.7410000000000001</v>
      </c>
      <c r="G2961" s="96">
        <v>0.15</v>
      </c>
      <c r="H2961" s="96">
        <v>13.7</v>
      </c>
      <c r="I2961" s="96">
        <v>16.176066666666664</v>
      </c>
      <c r="J2961" s="96">
        <v>13.06</v>
      </c>
    </row>
    <row r="2962" spans="1:10" x14ac:dyDescent="0.25">
      <c r="A2962" s="96">
        <v>41032.333333333336</v>
      </c>
      <c r="B2962" s="96">
        <v>170</v>
      </c>
      <c r="C2962" s="96">
        <v>498</v>
      </c>
      <c r="D2962" s="96">
        <v>98405.7</v>
      </c>
      <c r="E2962" s="96">
        <v>14.528</v>
      </c>
      <c r="F2962" s="96">
        <v>2.52</v>
      </c>
      <c r="G2962" s="96">
        <v>0.15</v>
      </c>
      <c r="H2962" s="96">
        <v>13.7</v>
      </c>
      <c r="I2962" s="96">
        <v>16.445773333333332</v>
      </c>
      <c r="J2962" s="96">
        <v>13.06</v>
      </c>
    </row>
    <row r="2963" spans="1:10" x14ac:dyDescent="0.25">
      <c r="A2963" s="96">
        <v>41032.375</v>
      </c>
      <c r="B2963" s="96">
        <v>201</v>
      </c>
      <c r="C2963" s="96">
        <v>478</v>
      </c>
      <c r="D2963" s="96">
        <v>98405.7</v>
      </c>
      <c r="E2963" s="96">
        <v>16.143999999999998</v>
      </c>
      <c r="F2963" s="96">
        <v>2.2440000000000002</v>
      </c>
      <c r="G2963" s="96">
        <v>0.15</v>
      </c>
      <c r="H2963" s="96">
        <v>13.7</v>
      </c>
      <c r="I2963" s="96">
        <v>16.871079999999999</v>
      </c>
      <c r="J2963" s="96">
        <v>13.06</v>
      </c>
    </row>
    <row r="2964" spans="1:10" x14ac:dyDescent="0.25">
      <c r="A2964" s="96">
        <v>41032.416666666664</v>
      </c>
      <c r="B2964" s="96">
        <v>241</v>
      </c>
      <c r="C2964" s="96">
        <v>381</v>
      </c>
      <c r="D2964" s="96">
        <v>98405.7</v>
      </c>
      <c r="E2964" s="96">
        <v>17.34</v>
      </c>
      <c r="F2964" s="96">
        <v>2.423</v>
      </c>
      <c r="G2964" s="96">
        <v>0.15</v>
      </c>
      <c r="H2964" s="96">
        <v>13.7</v>
      </c>
      <c r="I2964" s="96">
        <v>16.622119999999995</v>
      </c>
      <c r="J2964" s="96">
        <v>13.06</v>
      </c>
    </row>
    <row r="2965" spans="1:10" x14ac:dyDescent="0.25">
      <c r="A2965" s="96">
        <v>41032.458333333336</v>
      </c>
      <c r="B2965" s="96">
        <v>251</v>
      </c>
      <c r="C2965" s="96">
        <v>362</v>
      </c>
      <c r="D2965" s="96">
        <v>98405.7</v>
      </c>
      <c r="E2965" s="96">
        <v>18.515000000000001</v>
      </c>
      <c r="F2965" s="96">
        <v>2.6389999999999998</v>
      </c>
      <c r="G2965" s="96">
        <v>0.15</v>
      </c>
      <c r="H2965" s="96">
        <v>13.7</v>
      </c>
      <c r="I2965" s="96">
        <v>16.767346666666665</v>
      </c>
      <c r="J2965" s="96">
        <v>13.06</v>
      </c>
    </row>
    <row r="2966" spans="1:10" x14ac:dyDescent="0.25">
      <c r="A2966" s="96">
        <v>41032.5</v>
      </c>
      <c r="B2966" s="96">
        <v>223</v>
      </c>
      <c r="C2966" s="96">
        <v>445</v>
      </c>
      <c r="D2966" s="96">
        <v>98405.7</v>
      </c>
      <c r="E2966" s="96">
        <v>19.399000000000001</v>
      </c>
      <c r="F2966" s="96">
        <v>2.8719999999999999</v>
      </c>
      <c r="G2966" s="96">
        <v>0.15</v>
      </c>
      <c r="H2966" s="96">
        <v>13.7</v>
      </c>
      <c r="I2966" s="96">
        <v>16.736226666666667</v>
      </c>
      <c r="J2966" s="96">
        <v>13.06</v>
      </c>
    </row>
    <row r="2967" spans="1:10" x14ac:dyDescent="0.25">
      <c r="A2967" s="96">
        <v>41032.541666666664</v>
      </c>
      <c r="B2967" s="96">
        <v>208</v>
      </c>
      <c r="C2967" s="96">
        <v>428</v>
      </c>
      <c r="D2967" s="96">
        <v>98405.7</v>
      </c>
      <c r="E2967" s="96">
        <v>19.771999999999998</v>
      </c>
      <c r="F2967" s="96">
        <v>3.2210000000000001</v>
      </c>
      <c r="G2967" s="96">
        <v>0.15</v>
      </c>
      <c r="H2967" s="96">
        <v>13.7</v>
      </c>
      <c r="I2967" s="96">
        <v>16.819213333333334</v>
      </c>
      <c r="J2967" s="96">
        <v>13.06</v>
      </c>
    </row>
    <row r="2968" spans="1:10" x14ac:dyDescent="0.25">
      <c r="A2968" s="96">
        <v>41032.583333333336</v>
      </c>
      <c r="B2968" s="96">
        <v>200</v>
      </c>
      <c r="C2968" s="96">
        <v>287</v>
      </c>
      <c r="D2968" s="96">
        <v>98405.7</v>
      </c>
      <c r="E2968" s="96">
        <v>19.420000000000002</v>
      </c>
      <c r="F2968" s="96">
        <v>3.7690000000000001</v>
      </c>
      <c r="G2968" s="96">
        <v>0.15</v>
      </c>
      <c r="H2968" s="96">
        <v>13.7</v>
      </c>
      <c r="I2968" s="96">
        <v>17.514226666666666</v>
      </c>
      <c r="J2968" s="96">
        <v>13.06</v>
      </c>
    </row>
    <row r="2969" spans="1:10" x14ac:dyDescent="0.25">
      <c r="A2969" s="96">
        <v>41032.625</v>
      </c>
      <c r="B2969" s="96">
        <v>156</v>
      </c>
      <c r="C2969" s="96">
        <v>135</v>
      </c>
      <c r="D2969" s="96">
        <v>98405.7</v>
      </c>
      <c r="E2969" s="96">
        <v>18.53</v>
      </c>
      <c r="F2969" s="96">
        <v>4.1059999999999999</v>
      </c>
      <c r="G2969" s="96">
        <v>0.15</v>
      </c>
      <c r="H2969" s="96">
        <v>13.7</v>
      </c>
      <c r="I2969" s="96">
        <v>17.617959999999997</v>
      </c>
      <c r="J2969" s="96">
        <v>13.06</v>
      </c>
    </row>
    <row r="2970" spans="1:10" x14ac:dyDescent="0.25">
      <c r="A2970" s="96">
        <v>41032.666666666664</v>
      </c>
      <c r="B2970" s="96">
        <v>105</v>
      </c>
      <c r="C2970" s="96">
        <v>106</v>
      </c>
      <c r="D2970" s="96">
        <v>98405.7</v>
      </c>
      <c r="E2970" s="96">
        <v>17.527999999999999</v>
      </c>
      <c r="F2970" s="96">
        <v>4.2949999999999999</v>
      </c>
      <c r="G2970" s="96">
        <v>0.15</v>
      </c>
      <c r="H2970" s="96">
        <v>13.7</v>
      </c>
      <c r="I2970" s="96">
        <v>17.680199999999999</v>
      </c>
      <c r="J2970" s="96">
        <v>13.06</v>
      </c>
    </row>
    <row r="2971" spans="1:10" x14ac:dyDescent="0.25">
      <c r="A2971" s="96">
        <v>41032.708333333336</v>
      </c>
      <c r="B2971" s="96">
        <v>48</v>
      </c>
      <c r="C2971" s="96">
        <v>50</v>
      </c>
      <c r="D2971" s="96">
        <v>98405.7</v>
      </c>
      <c r="E2971" s="96">
        <v>16.216999999999999</v>
      </c>
      <c r="F2971" s="96">
        <v>4.165</v>
      </c>
      <c r="G2971" s="96">
        <v>0.15</v>
      </c>
      <c r="H2971" s="96">
        <v>13.7</v>
      </c>
      <c r="I2971" s="96">
        <v>17.410493333333335</v>
      </c>
      <c r="J2971" s="96">
        <v>13.06</v>
      </c>
    </row>
    <row r="2972" spans="1:10" x14ac:dyDescent="0.25">
      <c r="A2972" s="96">
        <v>41032.75</v>
      </c>
      <c r="B2972" s="96">
        <v>8</v>
      </c>
      <c r="C2972" s="96">
        <v>13</v>
      </c>
      <c r="D2972" s="96">
        <v>98405.7</v>
      </c>
      <c r="E2972" s="96">
        <v>14.608000000000001</v>
      </c>
      <c r="F2972" s="96">
        <v>4.0679999999999996</v>
      </c>
      <c r="G2972" s="96">
        <v>0.15</v>
      </c>
      <c r="H2972" s="96">
        <v>13.7</v>
      </c>
      <c r="I2972" s="96">
        <v>17.182279999999999</v>
      </c>
      <c r="J2972" s="96">
        <v>13.06</v>
      </c>
    </row>
    <row r="2973" spans="1:10" x14ac:dyDescent="0.25">
      <c r="A2973" s="96">
        <v>41032.791666666664</v>
      </c>
      <c r="B2973" s="96">
        <v>0</v>
      </c>
      <c r="C2973" s="96">
        <v>0</v>
      </c>
      <c r="D2973" s="96">
        <v>98405.7</v>
      </c>
      <c r="E2973" s="96">
        <v>13.566000000000001</v>
      </c>
      <c r="F2973" s="96">
        <v>4.1719999999999997</v>
      </c>
      <c r="G2973" s="96">
        <v>0.15</v>
      </c>
      <c r="H2973" s="96">
        <v>13.7</v>
      </c>
      <c r="I2973" s="96">
        <v>17.026679999999999</v>
      </c>
      <c r="J2973" s="96">
        <v>13.06</v>
      </c>
    </row>
    <row r="2974" spans="1:10" x14ac:dyDescent="0.25">
      <c r="A2974" s="96">
        <v>41032.833333333336</v>
      </c>
      <c r="B2974" s="96">
        <v>0</v>
      </c>
      <c r="C2974" s="96">
        <v>0</v>
      </c>
      <c r="D2974" s="96">
        <v>98405.7</v>
      </c>
      <c r="E2974" s="96">
        <v>13.012</v>
      </c>
      <c r="F2974" s="96">
        <v>4.2220000000000004</v>
      </c>
      <c r="G2974" s="96">
        <v>0.15</v>
      </c>
      <c r="H2974" s="96">
        <v>13.7</v>
      </c>
      <c r="I2974" s="96">
        <v>16.456146666666662</v>
      </c>
      <c r="J2974" s="96">
        <v>13.06</v>
      </c>
    </row>
    <row r="2975" spans="1:10" x14ac:dyDescent="0.25">
      <c r="A2975" s="96">
        <v>41032.875</v>
      </c>
      <c r="B2975" s="96">
        <v>0</v>
      </c>
      <c r="C2975" s="96">
        <v>0</v>
      </c>
      <c r="D2975" s="96">
        <v>98405.7</v>
      </c>
      <c r="E2975" s="96">
        <v>12.544</v>
      </c>
      <c r="F2975" s="96">
        <v>4.2839999999999998</v>
      </c>
      <c r="G2975" s="96">
        <v>0.15</v>
      </c>
      <c r="H2975" s="96">
        <v>13.7</v>
      </c>
      <c r="I2975" s="96">
        <v>16.300546666666662</v>
      </c>
      <c r="J2975" s="96">
        <v>13.06</v>
      </c>
    </row>
    <row r="2976" spans="1:10" x14ac:dyDescent="0.25">
      <c r="A2976" s="96">
        <v>41032.916666666664</v>
      </c>
      <c r="B2976" s="96">
        <v>0</v>
      </c>
      <c r="C2976" s="96">
        <v>0</v>
      </c>
      <c r="D2976" s="96">
        <v>98405.7</v>
      </c>
      <c r="E2976" s="96">
        <v>12.098000000000001</v>
      </c>
      <c r="F2976" s="96">
        <v>4.2519999999999998</v>
      </c>
      <c r="G2976" s="96">
        <v>0.15</v>
      </c>
      <c r="H2976" s="96">
        <v>13.7</v>
      </c>
      <c r="I2976" s="96">
        <v>16.207186666666665</v>
      </c>
      <c r="J2976" s="96">
        <v>13.06</v>
      </c>
    </row>
    <row r="2977" spans="1:10" x14ac:dyDescent="0.25">
      <c r="A2977" s="96">
        <v>41032.958333333336</v>
      </c>
      <c r="B2977" s="96">
        <v>0</v>
      </c>
      <c r="C2977" s="96">
        <v>0</v>
      </c>
      <c r="D2977" s="96">
        <v>98405.7</v>
      </c>
      <c r="E2977" s="96">
        <v>11.452999999999999</v>
      </c>
      <c r="F2977" s="96">
        <v>4.0890000000000004</v>
      </c>
      <c r="G2977" s="96">
        <v>0.15</v>
      </c>
      <c r="H2977" s="96">
        <v>13.7</v>
      </c>
      <c r="I2977" s="96">
        <v>15.833746666666666</v>
      </c>
      <c r="J2977" s="96">
        <v>13.06</v>
      </c>
    </row>
    <row r="2978" spans="1:10" x14ac:dyDescent="0.25">
      <c r="A2978" s="96">
        <v>41033</v>
      </c>
      <c r="B2978" s="96">
        <v>0</v>
      </c>
      <c r="C2978" s="96">
        <v>0</v>
      </c>
      <c r="D2978" s="96">
        <v>98405.7</v>
      </c>
      <c r="E2978" s="96">
        <v>10.521000000000001</v>
      </c>
      <c r="F2978" s="96">
        <v>3.8809999999999998</v>
      </c>
      <c r="G2978" s="96">
        <v>0.15</v>
      </c>
      <c r="H2978" s="96">
        <v>13.7</v>
      </c>
      <c r="I2978" s="96">
        <v>15.429186666666666</v>
      </c>
      <c r="J2978" s="96">
        <v>13.06</v>
      </c>
    </row>
    <row r="2979" spans="1:10" x14ac:dyDescent="0.25">
      <c r="A2979" s="96">
        <v>41033.041666666664</v>
      </c>
      <c r="B2979" s="96">
        <v>0</v>
      </c>
      <c r="C2979" s="96">
        <v>0</v>
      </c>
      <c r="D2979" s="96">
        <v>98405.7</v>
      </c>
      <c r="E2979" s="96">
        <v>9.5869999999999997</v>
      </c>
      <c r="F2979" s="96">
        <v>3.677</v>
      </c>
      <c r="G2979" s="96">
        <v>0.15</v>
      </c>
      <c r="H2979" s="96">
        <v>13.7</v>
      </c>
      <c r="I2979" s="96">
        <v>16.072333333333333</v>
      </c>
      <c r="J2979" s="96">
        <v>13.06</v>
      </c>
    </row>
    <row r="2980" spans="1:10" x14ac:dyDescent="0.25">
      <c r="A2980" s="96">
        <v>41033.083333333336</v>
      </c>
      <c r="B2980" s="96">
        <v>0</v>
      </c>
      <c r="C2980" s="96">
        <v>0</v>
      </c>
      <c r="D2980" s="96">
        <v>98405.7</v>
      </c>
      <c r="E2980" s="96">
        <v>8.9510000000000005</v>
      </c>
      <c r="F2980" s="96">
        <v>3.653</v>
      </c>
      <c r="G2980" s="96">
        <v>0.15</v>
      </c>
      <c r="H2980" s="96">
        <v>13.7</v>
      </c>
      <c r="I2980" s="96">
        <v>15.875239999999998</v>
      </c>
      <c r="J2980" s="96">
        <v>13.06</v>
      </c>
    </row>
    <row r="2981" spans="1:10" x14ac:dyDescent="0.25">
      <c r="A2981" s="96">
        <v>41033.125</v>
      </c>
      <c r="B2981" s="96">
        <v>1</v>
      </c>
      <c r="C2981" s="96">
        <v>1</v>
      </c>
      <c r="D2981" s="96">
        <v>98405.7</v>
      </c>
      <c r="E2981" s="96">
        <v>8.5589999999999993</v>
      </c>
      <c r="F2981" s="96">
        <v>3.6789999999999998</v>
      </c>
      <c r="G2981" s="96">
        <v>0.15</v>
      </c>
      <c r="H2981" s="96">
        <v>13.7</v>
      </c>
      <c r="I2981" s="96">
        <v>15.885613333333332</v>
      </c>
      <c r="J2981" s="96">
        <v>13.06</v>
      </c>
    </row>
    <row r="2982" spans="1:10" x14ac:dyDescent="0.25">
      <c r="A2982" s="96">
        <v>41033.166666666664</v>
      </c>
      <c r="B2982" s="96">
        <v>29</v>
      </c>
      <c r="C2982" s="96">
        <v>90</v>
      </c>
      <c r="D2982" s="96">
        <v>98405.7</v>
      </c>
      <c r="E2982" s="96">
        <v>9.4619999999999997</v>
      </c>
      <c r="F2982" s="96">
        <v>3.92</v>
      </c>
      <c r="G2982" s="96">
        <v>0.15</v>
      </c>
      <c r="H2982" s="96">
        <v>13.7</v>
      </c>
      <c r="I2982" s="96">
        <v>15.62628</v>
      </c>
      <c r="J2982" s="96">
        <v>13.06</v>
      </c>
    </row>
    <row r="2983" spans="1:10" x14ac:dyDescent="0.25">
      <c r="A2983" s="96">
        <v>41033.208333333336</v>
      </c>
      <c r="B2983" s="96">
        <v>79</v>
      </c>
      <c r="C2983" s="96">
        <v>210</v>
      </c>
      <c r="D2983" s="96">
        <v>98405.7</v>
      </c>
      <c r="E2983" s="96">
        <v>10.871</v>
      </c>
      <c r="F2983" s="96">
        <v>4.2350000000000003</v>
      </c>
      <c r="G2983" s="96">
        <v>0.15</v>
      </c>
      <c r="H2983" s="96">
        <v>13.7</v>
      </c>
      <c r="I2983" s="96">
        <v>15.584786666666666</v>
      </c>
      <c r="J2983" s="96">
        <v>13.06</v>
      </c>
    </row>
    <row r="2984" spans="1:10" x14ac:dyDescent="0.25">
      <c r="A2984" s="96">
        <v>41033.25</v>
      </c>
      <c r="B2984" s="96">
        <v>123</v>
      </c>
      <c r="C2984" s="96">
        <v>310</v>
      </c>
      <c r="D2984" s="96">
        <v>98405.7</v>
      </c>
      <c r="E2984" s="96">
        <v>12.375999999999999</v>
      </c>
      <c r="F2984" s="96">
        <v>4.66</v>
      </c>
      <c r="G2984" s="96">
        <v>0.15</v>
      </c>
      <c r="H2984" s="96">
        <v>13.7</v>
      </c>
      <c r="I2984" s="96">
        <v>15.968599999999999</v>
      </c>
      <c r="J2984" s="96">
        <v>13.06</v>
      </c>
    </row>
    <row r="2985" spans="1:10" x14ac:dyDescent="0.25">
      <c r="A2985" s="96">
        <v>41033.291666666664</v>
      </c>
      <c r="B2985" s="96">
        <v>148</v>
      </c>
      <c r="C2985" s="96">
        <v>482</v>
      </c>
      <c r="D2985" s="96">
        <v>98405.7</v>
      </c>
      <c r="E2985" s="96">
        <v>13.760999999999999</v>
      </c>
      <c r="F2985" s="96">
        <v>5.2510000000000003</v>
      </c>
      <c r="G2985" s="96">
        <v>0.15</v>
      </c>
      <c r="H2985" s="96">
        <v>13.7</v>
      </c>
      <c r="I2985" s="96">
        <v>17.047426666666667</v>
      </c>
      <c r="J2985" s="96">
        <v>13.06</v>
      </c>
    </row>
    <row r="2986" spans="1:10" x14ac:dyDescent="0.25">
      <c r="A2986" s="96">
        <v>41033.333333333336</v>
      </c>
      <c r="B2986" s="96">
        <v>208</v>
      </c>
      <c r="C2986" s="96">
        <v>345</v>
      </c>
      <c r="D2986" s="96">
        <v>98405.7</v>
      </c>
      <c r="E2986" s="96">
        <v>14.484999999999999</v>
      </c>
      <c r="F2986" s="96">
        <v>5.54</v>
      </c>
      <c r="G2986" s="96">
        <v>0.15</v>
      </c>
      <c r="H2986" s="96">
        <v>13.7</v>
      </c>
      <c r="I2986" s="96">
        <v>17.856546666666667</v>
      </c>
      <c r="J2986" s="96">
        <v>13.06</v>
      </c>
    </row>
    <row r="2987" spans="1:10" x14ac:dyDescent="0.25">
      <c r="A2987" s="96">
        <v>41033.375</v>
      </c>
      <c r="B2987" s="96">
        <v>260</v>
      </c>
      <c r="C2987" s="96">
        <v>200</v>
      </c>
      <c r="D2987" s="96">
        <v>98405.7</v>
      </c>
      <c r="E2987" s="96">
        <v>14.802</v>
      </c>
      <c r="F2987" s="96">
        <v>5.6139999999999999</v>
      </c>
      <c r="G2987" s="96">
        <v>0.15</v>
      </c>
      <c r="H2987" s="96">
        <v>13.7</v>
      </c>
      <c r="I2987" s="96">
        <v>18.582679999999996</v>
      </c>
      <c r="J2987" s="96">
        <v>13.06</v>
      </c>
    </row>
    <row r="2988" spans="1:10" x14ac:dyDescent="0.25">
      <c r="A2988" s="96">
        <v>41033.416666666664</v>
      </c>
      <c r="B2988" s="96">
        <v>279</v>
      </c>
      <c r="C2988" s="96">
        <v>254</v>
      </c>
      <c r="D2988" s="96">
        <v>98405.7</v>
      </c>
      <c r="E2988" s="96">
        <v>15.226000000000001</v>
      </c>
      <c r="F2988" s="96">
        <v>5.7290000000000001</v>
      </c>
      <c r="G2988" s="96">
        <v>0.15</v>
      </c>
      <c r="H2988" s="96">
        <v>13.7</v>
      </c>
      <c r="I2988" s="96">
        <v>19.236199999999997</v>
      </c>
      <c r="J2988" s="96">
        <v>13.06</v>
      </c>
    </row>
    <row r="2989" spans="1:10" x14ac:dyDescent="0.25">
      <c r="A2989" s="96">
        <v>41033.458333333336</v>
      </c>
      <c r="B2989" s="96">
        <v>269</v>
      </c>
      <c r="C2989" s="96">
        <v>336</v>
      </c>
      <c r="D2989" s="96">
        <v>98405.7</v>
      </c>
      <c r="E2989" s="96">
        <v>15.708</v>
      </c>
      <c r="F2989" s="96">
        <v>5.8209999999999997</v>
      </c>
      <c r="G2989" s="96">
        <v>0.15</v>
      </c>
      <c r="H2989" s="96">
        <v>13.7</v>
      </c>
      <c r="I2989" s="96">
        <v>19.55777333333333</v>
      </c>
      <c r="J2989" s="96">
        <v>13.06</v>
      </c>
    </row>
    <row r="2990" spans="1:10" x14ac:dyDescent="0.25">
      <c r="A2990" s="96">
        <v>41033.5</v>
      </c>
      <c r="B2990" s="96">
        <v>265</v>
      </c>
      <c r="C2990" s="96">
        <v>301</v>
      </c>
      <c r="D2990" s="96">
        <v>98405.7</v>
      </c>
      <c r="E2990" s="96">
        <v>15.896000000000001</v>
      </c>
      <c r="F2990" s="96">
        <v>5.875</v>
      </c>
      <c r="G2990" s="96">
        <v>0.15</v>
      </c>
      <c r="H2990" s="96">
        <v>13.7</v>
      </c>
      <c r="I2990" s="96">
        <v>19.588893333333331</v>
      </c>
      <c r="J2990" s="96">
        <v>13.06</v>
      </c>
    </row>
    <row r="2991" spans="1:10" x14ac:dyDescent="0.25">
      <c r="A2991" s="96">
        <v>41033.541666666664</v>
      </c>
      <c r="B2991" s="96">
        <v>249</v>
      </c>
      <c r="C2991" s="96">
        <v>247</v>
      </c>
      <c r="D2991" s="96">
        <v>98405.7</v>
      </c>
      <c r="E2991" s="96">
        <v>16.012</v>
      </c>
      <c r="F2991" s="96">
        <v>5.8250000000000002</v>
      </c>
      <c r="G2991" s="96">
        <v>0.15</v>
      </c>
      <c r="H2991" s="96">
        <v>13.7</v>
      </c>
      <c r="I2991" s="96">
        <v>20.138679999999997</v>
      </c>
      <c r="J2991" s="96">
        <v>13.06</v>
      </c>
    </row>
    <row r="2992" spans="1:10" x14ac:dyDescent="0.25">
      <c r="A2992" s="96">
        <v>41033.583333333336</v>
      </c>
      <c r="B2992" s="96">
        <v>215</v>
      </c>
      <c r="C2992" s="96">
        <v>169</v>
      </c>
      <c r="D2992" s="96">
        <v>98405.7</v>
      </c>
      <c r="E2992" s="96">
        <v>15.84</v>
      </c>
      <c r="F2992" s="96">
        <v>5.6970000000000001</v>
      </c>
      <c r="G2992" s="96">
        <v>0.15</v>
      </c>
      <c r="H2992" s="96">
        <v>13.7</v>
      </c>
      <c r="I2992" s="96">
        <v>20.36689333333333</v>
      </c>
      <c r="J2992" s="96">
        <v>13.06</v>
      </c>
    </row>
    <row r="2993" spans="1:10" x14ac:dyDescent="0.25">
      <c r="A2993" s="96">
        <v>41033.625</v>
      </c>
      <c r="B2993" s="96">
        <v>148</v>
      </c>
      <c r="C2993" s="96">
        <v>70</v>
      </c>
      <c r="D2993" s="96">
        <v>98405.7</v>
      </c>
      <c r="E2993" s="96">
        <v>15.231</v>
      </c>
      <c r="F2993" s="96">
        <v>5.4089999999999998</v>
      </c>
      <c r="G2993" s="96">
        <v>0.15</v>
      </c>
      <c r="H2993" s="96">
        <v>13.7</v>
      </c>
      <c r="I2993" s="96">
        <v>20.304653333333334</v>
      </c>
      <c r="J2993" s="96">
        <v>13.06</v>
      </c>
    </row>
    <row r="2994" spans="1:10" x14ac:dyDescent="0.25">
      <c r="A2994" s="96">
        <v>41033.666666666664</v>
      </c>
      <c r="B2994" s="96">
        <v>101</v>
      </c>
      <c r="C2994" s="96">
        <v>69</v>
      </c>
      <c r="D2994" s="96">
        <v>98405.7</v>
      </c>
      <c r="E2994" s="96">
        <v>14.552</v>
      </c>
      <c r="F2994" s="96">
        <v>4.9610000000000003</v>
      </c>
      <c r="G2994" s="96">
        <v>0.15</v>
      </c>
      <c r="H2994" s="96">
        <v>13.7</v>
      </c>
      <c r="I2994" s="96">
        <v>20.356519999999996</v>
      </c>
      <c r="J2994" s="96">
        <v>13.06</v>
      </c>
    </row>
    <row r="2995" spans="1:10" x14ac:dyDescent="0.25">
      <c r="A2995" s="96">
        <v>41033.708333333336</v>
      </c>
      <c r="B2995" s="96">
        <v>52</v>
      </c>
      <c r="C2995" s="96">
        <v>56</v>
      </c>
      <c r="D2995" s="96">
        <v>98405.7</v>
      </c>
      <c r="E2995" s="96">
        <v>13.497</v>
      </c>
      <c r="F2995" s="96">
        <v>4.4539999999999997</v>
      </c>
      <c r="G2995" s="96">
        <v>0.15</v>
      </c>
      <c r="H2995" s="96">
        <v>13.7</v>
      </c>
      <c r="I2995" s="96">
        <v>19.79636</v>
      </c>
      <c r="J2995" s="96">
        <v>13.06</v>
      </c>
    </row>
    <row r="2996" spans="1:10" x14ac:dyDescent="0.25">
      <c r="A2996" s="96">
        <v>41033.75</v>
      </c>
      <c r="B2996" s="96">
        <v>8</v>
      </c>
      <c r="C2996" s="96">
        <v>14</v>
      </c>
      <c r="D2996" s="96">
        <v>98405.7</v>
      </c>
      <c r="E2996" s="96">
        <v>11.897</v>
      </c>
      <c r="F2996" s="96">
        <v>4.3010000000000002</v>
      </c>
      <c r="G2996" s="96">
        <v>0.15</v>
      </c>
      <c r="H2996" s="96">
        <v>13.7</v>
      </c>
      <c r="I2996" s="96">
        <v>18.831639999999997</v>
      </c>
      <c r="J2996" s="96">
        <v>13.06</v>
      </c>
    </row>
    <row r="2997" spans="1:10" x14ac:dyDescent="0.25">
      <c r="A2997" s="96">
        <v>41033.791666666664</v>
      </c>
      <c r="B2997" s="96">
        <v>0</v>
      </c>
      <c r="C2997" s="96">
        <v>0</v>
      </c>
      <c r="D2997" s="96">
        <v>98405.7</v>
      </c>
      <c r="E2997" s="96">
        <v>10.688000000000001</v>
      </c>
      <c r="F2997" s="96">
        <v>4.4180000000000001</v>
      </c>
      <c r="G2997" s="96">
        <v>0.15</v>
      </c>
      <c r="H2997" s="96">
        <v>13.7</v>
      </c>
      <c r="I2997" s="96">
        <v>17.306759999999997</v>
      </c>
      <c r="J2997" s="96">
        <v>13.06</v>
      </c>
    </row>
    <row r="2998" spans="1:10" x14ac:dyDescent="0.25">
      <c r="A2998" s="96">
        <v>41033.833333333336</v>
      </c>
      <c r="B2998" s="96">
        <v>0</v>
      </c>
      <c r="C2998" s="96">
        <v>0</v>
      </c>
      <c r="D2998" s="96">
        <v>98405.7</v>
      </c>
      <c r="E2998" s="96">
        <v>9.82</v>
      </c>
      <c r="F2998" s="96">
        <v>4.4119999999999999</v>
      </c>
      <c r="G2998" s="96">
        <v>0.15</v>
      </c>
      <c r="H2998" s="96">
        <v>13.7</v>
      </c>
      <c r="I2998" s="96">
        <v>15.968599999999999</v>
      </c>
      <c r="J2998" s="96">
        <v>13.06</v>
      </c>
    </row>
    <row r="2999" spans="1:10" x14ac:dyDescent="0.25">
      <c r="A2999" s="96">
        <v>41033.875</v>
      </c>
      <c r="B2999" s="96">
        <v>0</v>
      </c>
      <c r="C2999" s="96">
        <v>0</v>
      </c>
      <c r="D2999" s="96">
        <v>98405.7</v>
      </c>
      <c r="E2999" s="96">
        <v>8.875</v>
      </c>
      <c r="F2999" s="96">
        <v>4.2320000000000002</v>
      </c>
      <c r="G2999" s="96">
        <v>0.15</v>
      </c>
      <c r="H2999" s="96">
        <v>13.7</v>
      </c>
      <c r="I2999" s="96">
        <v>15.273586666666667</v>
      </c>
      <c r="J2999" s="96">
        <v>13.06</v>
      </c>
    </row>
    <row r="3000" spans="1:10" x14ac:dyDescent="0.25">
      <c r="A3000" s="96">
        <v>41033.916666666664</v>
      </c>
      <c r="B3000" s="96">
        <v>0</v>
      </c>
      <c r="C3000" s="96">
        <v>0</v>
      </c>
      <c r="D3000" s="96">
        <v>98405.7</v>
      </c>
      <c r="E3000" s="96">
        <v>7.9029999999999996</v>
      </c>
      <c r="F3000" s="96">
        <v>4.2939999999999996</v>
      </c>
      <c r="G3000" s="96">
        <v>0.15</v>
      </c>
      <c r="H3000" s="96">
        <v>13.7</v>
      </c>
      <c r="I3000" s="96">
        <v>14.983133333333331</v>
      </c>
      <c r="J3000" s="96">
        <v>13.06</v>
      </c>
    </row>
    <row r="3001" spans="1:10" x14ac:dyDescent="0.25">
      <c r="A3001" s="96">
        <v>41033.958333333336</v>
      </c>
      <c r="B3001" s="96">
        <v>0</v>
      </c>
      <c r="C3001" s="96">
        <v>0</v>
      </c>
      <c r="D3001" s="96">
        <v>98405.7</v>
      </c>
      <c r="E3001" s="96">
        <v>7.2569999999999997</v>
      </c>
      <c r="F3001" s="96">
        <v>4.4000000000000004</v>
      </c>
      <c r="G3001" s="96">
        <v>0.15</v>
      </c>
      <c r="H3001" s="96">
        <v>13.7</v>
      </c>
      <c r="I3001" s="96">
        <v>14.682306666666666</v>
      </c>
      <c r="J3001" s="96">
        <v>13.06</v>
      </c>
    </row>
    <row r="3002" spans="1:10" x14ac:dyDescent="0.25">
      <c r="A3002" s="96">
        <v>41034</v>
      </c>
      <c r="B3002" s="96">
        <v>0</v>
      </c>
      <c r="C3002" s="96">
        <v>0</v>
      </c>
      <c r="D3002" s="96">
        <v>98405.7</v>
      </c>
      <c r="E3002" s="96">
        <v>6.8470000000000004</v>
      </c>
      <c r="F3002" s="96">
        <v>4.3360000000000003</v>
      </c>
      <c r="G3002" s="96">
        <v>0.15</v>
      </c>
      <c r="H3002" s="96">
        <v>13.7</v>
      </c>
      <c r="I3002" s="96">
        <v>14.059906666666665</v>
      </c>
      <c r="J3002" s="96">
        <v>13.06</v>
      </c>
    </row>
    <row r="3003" spans="1:10" x14ac:dyDescent="0.25">
      <c r="A3003" s="96">
        <v>41034.041666666664</v>
      </c>
      <c r="B3003" s="96">
        <v>0</v>
      </c>
      <c r="C3003" s="96">
        <v>0</v>
      </c>
      <c r="D3003" s="96">
        <v>98405.7</v>
      </c>
      <c r="E3003" s="96">
        <v>6.5220000000000002</v>
      </c>
      <c r="F3003" s="96">
        <v>4.1740000000000004</v>
      </c>
      <c r="G3003" s="96">
        <v>0.15</v>
      </c>
      <c r="H3003" s="96">
        <v>13.7</v>
      </c>
      <c r="I3003" s="96">
        <v>13.727959999999999</v>
      </c>
      <c r="J3003" s="96">
        <v>13.06</v>
      </c>
    </row>
    <row r="3004" spans="1:10" x14ac:dyDescent="0.25">
      <c r="A3004" s="96">
        <v>41034.083333333336</v>
      </c>
      <c r="B3004" s="96">
        <v>0</v>
      </c>
      <c r="C3004" s="96">
        <v>0</v>
      </c>
      <c r="D3004" s="96">
        <v>98405.7</v>
      </c>
      <c r="E3004" s="96">
        <v>5.5670000000000002</v>
      </c>
      <c r="F3004" s="96">
        <v>3.8359999999999999</v>
      </c>
      <c r="G3004" s="96">
        <v>0.15</v>
      </c>
      <c r="H3004" s="96">
        <v>13.7</v>
      </c>
      <c r="I3004" s="96">
        <v>13.57236</v>
      </c>
      <c r="J3004" s="96">
        <v>13.06</v>
      </c>
    </row>
    <row r="3005" spans="1:10" x14ac:dyDescent="0.25">
      <c r="A3005" s="96">
        <v>41034.125</v>
      </c>
      <c r="B3005" s="96">
        <v>1</v>
      </c>
      <c r="C3005" s="96">
        <v>2</v>
      </c>
      <c r="D3005" s="96">
        <v>98405.7</v>
      </c>
      <c r="E3005" s="96">
        <v>5.2640000000000002</v>
      </c>
      <c r="F3005" s="96">
        <v>3.907</v>
      </c>
      <c r="G3005" s="96">
        <v>0.15</v>
      </c>
      <c r="H3005" s="96">
        <v>13.7</v>
      </c>
      <c r="I3005" s="96">
        <v>13.468626666666665</v>
      </c>
      <c r="J3005" s="96">
        <v>13.06</v>
      </c>
    </row>
    <row r="3006" spans="1:10" x14ac:dyDescent="0.25">
      <c r="A3006" s="96">
        <v>41034.166666666664</v>
      </c>
      <c r="B3006" s="96">
        <v>30</v>
      </c>
      <c r="C3006" s="96">
        <v>132</v>
      </c>
      <c r="D3006" s="96">
        <v>98405.7</v>
      </c>
      <c r="E3006" s="96">
        <v>5.4009999999999998</v>
      </c>
      <c r="F3006" s="96">
        <v>3.9670000000000001</v>
      </c>
      <c r="G3006" s="96">
        <v>0.15</v>
      </c>
      <c r="H3006" s="96">
        <v>13.7</v>
      </c>
      <c r="I3006" s="96">
        <v>13.447879999999998</v>
      </c>
      <c r="J3006" s="96">
        <v>13.06</v>
      </c>
    </row>
    <row r="3007" spans="1:10" x14ac:dyDescent="0.25">
      <c r="A3007" s="96">
        <v>41034.208333333336</v>
      </c>
      <c r="B3007" s="96">
        <v>67</v>
      </c>
      <c r="C3007" s="96">
        <v>428</v>
      </c>
      <c r="D3007" s="96">
        <v>98405.7</v>
      </c>
      <c r="E3007" s="96">
        <v>6.3040000000000003</v>
      </c>
      <c r="F3007" s="96">
        <v>4.2640000000000002</v>
      </c>
      <c r="G3007" s="96">
        <v>0.15</v>
      </c>
      <c r="H3007" s="96">
        <v>13.7</v>
      </c>
      <c r="I3007" s="96">
        <v>13.198919999999998</v>
      </c>
      <c r="J3007" s="96">
        <v>13.06</v>
      </c>
    </row>
    <row r="3008" spans="1:10" x14ac:dyDescent="0.25">
      <c r="A3008" s="96">
        <v>41034.25</v>
      </c>
      <c r="B3008" s="96">
        <v>95</v>
      </c>
      <c r="C3008" s="96">
        <v>530</v>
      </c>
      <c r="D3008" s="96">
        <v>98405.7</v>
      </c>
      <c r="E3008" s="96">
        <v>7.367</v>
      </c>
      <c r="F3008" s="96">
        <v>4.4930000000000003</v>
      </c>
      <c r="G3008" s="96">
        <v>0.15</v>
      </c>
      <c r="H3008" s="96">
        <v>13.7</v>
      </c>
      <c r="I3008" s="96">
        <v>12.970706666666665</v>
      </c>
      <c r="J3008" s="96">
        <v>13.06</v>
      </c>
    </row>
    <row r="3009" spans="1:10" x14ac:dyDescent="0.25">
      <c r="A3009" s="96">
        <v>41034.291666666664</v>
      </c>
      <c r="B3009" s="96">
        <v>121</v>
      </c>
      <c r="C3009" s="96">
        <v>569</v>
      </c>
      <c r="D3009" s="96">
        <v>98405.7</v>
      </c>
      <c r="E3009" s="96">
        <v>8.5150000000000006</v>
      </c>
      <c r="F3009" s="96">
        <v>4.4859999999999998</v>
      </c>
      <c r="G3009" s="96">
        <v>0.15</v>
      </c>
      <c r="H3009" s="96">
        <v>13.7</v>
      </c>
      <c r="I3009" s="96">
        <v>12.773613333333332</v>
      </c>
      <c r="J3009" s="96">
        <v>13.06</v>
      </c>
    </row>
    <row r="3010" spans="1:10" x14ac:dyDescent="0.25">
      <c r="A3010" s="96">
        <v>41034.333333333336</v>
      </c>
      <c r="B3010" s="96">
        <v>138</v>
      </c>
      <c r="C3010" s="96">
        <v>611</v>
      </c>
      <c r="D3010" s="96">
        <v>98405.7</v>
      </c>
      <c r="E3010" s="96">
        <v>9.6780000000000008</v>
      </c>
      <c r="F3010" s="96">
        <v>4.49</v>
      </c>
      <c r="G3010" s="96">
        <v>0.15</v>
      </c>
      <c r="H3010" s="96">
        <v>13.7</v>
      </c>
      <c r="I3010" s="96">
        <v>13.043319999999998</v>
      </c>
      <c r="J3010" s="96">
        <v>13.06</v>
      </c>
    </row>
    <row r="3011" spans="1:10" x14ac:dyDescent="0.25">
      <c r="A3011" s="96">
        <v>41034.375</v>
      </c>
      <c r="B3011" s="96">
        <v>140</v>
      </c>
      <c r="C3011" s="96">
        <v>672</v>
      </c>
      <c r="D3011" s="96">
        <v>98405.7</v>
      </c>
      <c r="E3011" s="96">
        <v>10.734999999999999</v>
      </c>
      <c r="F3011" s="96">
        <v>4.4610000000000003</v>
      </c>
      <c r="G3011" s="96">
        <v>0.15</v>
      </c>
      <c r="H3011" s="96">
        <v>13.7</v>
      </c>
      <c r="I3011" s="96">
        <v>13.188546666666666</v>
      </c>
      <c r="J3011" s="96">
        <v>13.06</v>
      </c>
    </row>
    <row r="3012" spans="1:10" x14ac:dyDescent="0.25">
      <c r="A3012" s="96">
        <v>41034.416666666664</v>
      </c>
      <c r="B3012" s="96">
        <v>136</v>
      </c>
      <c r="C3012" s="96">
        <v>720</v>
      </c>
      <c r="D3012" s="96">
        <v>98405.7</v>
      </c>
      <c r="E3012" s="96">
        <v>11.606</v>
      </c>
      <c r="F3012" s="96">
        <v>4.298</v>
      </c>
      <c r="G3012" s="96">
        <v>0.15</v>
      </c>
      <c r="H3012" s="96">
        <v>13.7</v>
      </c>
      <c r="I3012" s="96">
        <v>13.344146666666665</v>
      </c>
      <c r="J3012" s="96">
        <v>13.06</v>
      </c>
    </row>
    <row r="3013" spans="1:10" x14ac:dyDescent="0.25">
      <c r="A3013" s="96">
        <v>41034.458333333336</v>
      </c>
      <c r="B3013" s="96">
        <v>142</v>
      </c>
      <c r="C3013" s="96">
        <v>709</v>
      </c>
      <c r="D3013" s="96">
        <v>98405.7</v>
      </c>
      <c r="E3013" s="96">
        <v>12.215999999999999</v>
      </c>
      <c r="F3013" s="96">
        <v>4.0839999999999996</v>
      </c>
      <c r="G3013" s="96">
        <v>0.15</v>
      </c>
      <c r="H3013" s="96">
        <v>13.7</v>
      </c>
      <c r="I3013" s="96">
        <v>13.41676</v>
      </c>
      <c r="J3013" s="96">
        <v>13.06</v>
      </c>
    </row>
    <row r="3014" spans="1:10" x14ac:dyDescent="0.25">
      <c r="A3014" s="96">
        <v>41034.5</v>
      </c>
      <c r="B3014" s="96">
        <v>156</v>
      </c>
      <c r="C3014" s="96">
        <v>643</v>
      </c>
      <c r="D3014" s="96">
        <v>98405.7</v>
      </c>
      <c r="E3014" s="96">
        <v>12.542999999999999</v>
      </c>
      <c r="F3014" s="96">
        <v>4.0039999999999996</v>
      </c>
      <c r="G3014" s="96">
        <v>0.15</v>
      </c>
      <c r="H3014" s="96">
        <v>13.7</v>
      </c>
      <c r="I3014" s="96">
        <v>13.582733333333332</v>
      </c>
      <c r="J3014" s="96">
        <v>13.06</v>
      </c>
    </row>
    <row r="3015" spans="1:10" x14ac:dyDescent="0.25">
      <c r="A3015" s="96">
        <v>41034.541666666664</v>
      </c>
      <c r="B3015" s="96">
        <v>164</v>
      </c>
      <c r="C3015" s="96">
        <v>561</v>
      </c>
      <c r="D3015" s="96">
        <v>98405.7</v>
      </c>
      <c r="E3015" s="96">
        <v>12.577999999999999</v>
      </c>
      <c r="F3015" s="96">
        <v>4.0540000000000003</v>
      </c>
      <c r="G3015" s="96">
        <v>0.15</v>
      </c>
      <c r="H3015" s="96">
        <v>13.7</v>
      </c>
      <c r="I3015" s="96">
        <v>13.759079999999999</v>
      </c>
      <c r="J3015" s="96">
        <v>13.06</v>
      </c>
    </row>
    <row r="3016" spans="1:10" x14ac:dyDescent="0.25">
      <c r="A3016" s="96">
        <v>41034.583333333336</v>
      </c>
      <c r="B3016" s="96">
        <v>142</v>
      </c>
      <c r="C3016" s="96">
        <v>568</v>
      </c>
      <c r="D3016" s="96">
        <v>98405.7</v>
      </c>
      <c r="E3016" s="96">
        <v>12.423</v>
      </c>
      <c r="F3016" s="96">
        <v>4.133</v>
      </c>
      <c r="G3016" s="96">
        <v>0.15</v>
      </c>
      <c r="H3016" s="96">
        <v>13.7</v>
      </c>
      <c r="I3016" s="96">
        <v>13.707213333333332</v>
      </c>
      <c r="J3016" s="96">
        <v>13.06</v>
      </c>
    </row>
    <row r="3017" spans="1:10" x14ac:dyDescent="0.25">
      <c r="A3017" s="96">
        <v>41034.625</v>
      </c>
      <c r="B3017" s="96">
        <v>113</v>
      </c>
      <c r="C3017" s="96">
        <v>584</v>
      </c>
      <c r="D3017" s="96">
        <v>98405.7</v>
      </c>
      <c r="E3017" s="96">
        <v>12.076000000000001</v>
      </c>
      <c r="F3017" s="96">
        <v>4.2270000000000003</v>
      </c>
      <c r="G3017" s="96">
        <v>0.15</v>
      </c>
      <c r="H3017" s="96">
        <v>13.7</v>
      </c>
      <c r="I3017" s="96">
        <v>13.873186666666665</v>
      </c>
      <c r="J3017" s="96">
        <v>13.06</v>
      </c>
    </row>
    <row r="3018" spans="1:10" x14ac:dyDescent="0.25">
      <c r="A3018" s="96">
        <v>41034.666666666664</v>
      </c>
      <c r="B3018" s="96">
        <v>88</v>
      </c>
      <c r="C3018" s="96">
        <v>525</v>
      </c>
      <c r="D3018" s="96">
        <v>98405.7</v>
      </c>
      <c r="E3018" s="96">
        <v>11.461</v>
      </c>
      <c r="F3018" s="96">
        <v>4.3449999999999998</v>
      </c>
      <c r="G3018" s="96">
        <v>0.15</v>
      </c>
      <c r="H3018" s="96">
        <v>13.7</v>
      </c>
      <c r="I3018" s="96">
        <v>13.914680000000001</v>
      </c>
      <c r="J3018" s="96">
        <v>13.06</v>
      </c>
    </row>
    <row r="3019" spans="1:10" x14ac:dyDescent="0.25">
      <c r="A3019" s="96">
        <v>41034.708333333336</v>
      </c>
      <c r="B3019" s="96">
        <v>58</v>
      </c>
      <c r="C3019" s="96">
        <v>170</v>
      </c>
      <c r="D3019" s="96">
        <v>98405.7</v>
      </c>
      <c r="E3019" s="96">
        <v>10.301</v>
      </c>
      <c r="F3019" s="96">
        <v>4.3090000000000002</v>
      </c>
      <c r="G3019" s="96">
        <v>0.15</v>
      </c>
      <c r="H3019" s="96">
        <v>13.7</v>
      </c>
      <c r="I3019" s="96">
        <v>13.945799999999998</v>
      </c>
      <c r="J3019" s="96">
        <v>13.06</v>
      </c>
    </row>
    <row r="3020" spans="1:10" x14ac:dyDescent="0.25">
      <c r="A3020" s="96">
        <v>41034.75</v>
      </c>
      <c r="B3020" s="96">
        <v>9</v>
      </c>
      <c r="C3020" s="96">
        <v>22</v>
      </c>
      <c r="D3020" s="96">
        <v>98405.7</v>
      </c>
      <c r="E3020" s="96">
        <v>8.59</v>
      </c>
      <c r="F3020" s="96">
        <v>4.3109999999999999</v>
      </c>
      <c r="G3020" s="96">
        <v>0.15</v>
      </c>
      <c r="H3020" s="96">
        <v>13.7</v>
      </c>
      <c r="I3020" s="96">
        <v>13.613853333333331</v>
      </c>
      <c r="J3020" s="96">
        <v>13.06</v>
      </c>
    </row>
    <row r="3021" spans="1:10" x14ac:dyDescent="0.25">
      <c r="A3021" s="96">
        <v>41034.791666666664</v>
      </c>
      <c r="B3021" s="96">
        <v>0</v>
      </c>
      <c r="C3021" s="96">
        <v>0</v>
      </c>
      <c r="D3021" s="96">
        <v>98405.7</v>
      </c>
      <c r="E3021" s="96">
        <v>7.8289999999999997</v>
      </c>
      <c r="F3021" s="96">
        <v>4.423</v>
      </c>
      <c r="G3021" s="96">
        <v>0.15</v>
      </c>
      <c r="H3021" s="96">
        <v>13.7</v>
      </c>
      <c r="I3021" s="96">
        <v>13.613853333333331</v>
      </c>
      <c r="J3021" s="96">
        <v>13.06</v>
      </c>
    </row>
    <row r="3022" spans="1:10" x14ac:dyDescent="0.25">
      <c r="A3022" s="96">
        <v>41034.833333333336</v>
      </c>
      <c r="B3022" s="96">
        <v>0</v>
      </c>
      <c r="C3022" s="96">
        <v>0</v>
      </c>
      <c r="D3022" s="96">
        <v>98405.7</v>
      </c>
      <c r="E3022" s="96">
        <v>7.4820000000000002</v>
      </c>
      <c r="F3022" s="96">
        <v>4.4039999999999999</v>
      </c>
      <c r="G3022" s="96">
        <v>0.15</v>
      </c>
      <c r="H3022" s="96">
        <v>13.7</v>
      </c>
      <c r="I3022" s="96">
        <v>13.499746666666665</v>
      </c>
      <c r="J3022" s="96">
        <v>13.06</v>
      </c>
    </row>
    <row r="3023" spans="1:10" x14ac:dyDescent="0.25">
      <c r="A3023" s="96">
        <v>41034.875</v>
      </c>
      <c r="B3023" s="96">
        <v>0</v>
      </c>
      <c r="C3023" s="96">
        <v>0</v>
      </c>
      <c r="D3023" s="96">
        <v>98405.7</v>
      </c>
      <c r="E3023" s="96">
        <v>6.9539999999999997</v>
      </c>
      <c r="F3023" s="96">
        <v>4.2169999999999996</v>
      </c>
      <c r="G3023" s="96">
        <v>0.15</v>
      </c>
      <c r="H3023" s="96">
        <v>13.7</v>
      </c>
      <c r="I3023" s="96">
        <v>13.447879999999998</v>
      </c>
      <c r="J3023" s="96">
        <v>13.06</v>
      </c>
    </row>
    <row r="3024" spans="1:10" x14ac:dyDescent="0.25">
      <c r="A3024" s="96">
        <v>41034.916666666664</v>
      </c>
      <c r="B3024" s="96">
        <v>0</v>
      </c>
      <c r="C3024" s="96">
        <v>0</v>
      </c>
      <c r="D3024" s="96">
        <v>98405.7</v>
      </c>
      <c r="E3024" s="96">
        <v>6.4109999999999996</v>
      </c>
      <c r="F3024" s="96">
        <v>4.0830000000000002</v>
      </c>
      <c r="G3024" s="96">
        <v>0.15</v>
      </c>
      <c r="H3024" s="96">
        <v>13.7</v>
      </c>
      <c r="I3024" s="96">
        <v>13.344146666666665</v>
      </c>
      <c r="J3024" s="96">
        <v>13.06</v>
      </c>
    </row>
    <row r="3025" spans="1:10" x14ac:dyDescent="0.25">
      <c r="A3025" s="96">
        <v>41034.958333333336</v>
      </c>
      <c r="B3025" s="96">
        <v>0</v>
      </c>
      <c r="C3025" s="96">
        <v>0</v>
      </c>
      <c r="D3025" s="96">
        <v>98405.7</v>
      </c>
      <c r="E3025" s="96">
        <v>5.9329999999999998</v>
      </c>
      <c r="F3025" s="96">
        <v>4.016</v>
      </c>
      <c r="G3025" s="96">
        <v>0.15</v>
      </c>
      <c r="H3025" s="96">
        <v>13.7</v>
      </c>
      <c r="I3025" s="96">
        <v>13.198919999999998</v>
      </c>
      <c r="J3025" s="96">
        <v>13.06</v>
      </c>
    </row>
    <row r="3026" spans="1:10" x14ac:dyDescent="0.25">
      <c r="A3026" s="96">
        <v>41035</v>
      </c>
      <c r="B3026" s="96">
        <v>0</v>
      </c>
      <c r="C3026" s="96">
        <v>0</v>
      </c>
      <c r="D3026" s="96">
        <v>98405.7</v>
      </c>
      <c r="E3026" s="96">
        <v>5.54</v>
      </c>
      <c r="F3026" s="96">
        <v>3.915</v>
      </c>
      <c r="G3026" s="96">
        <v>0.15</v>
      </c>
      <c r="H3026" s="96">
        <v>13.7</v>
      </c>
      <c r="I3026" s="96">
        <v>13.04332</v>
      </c>
      <c r="J3026" s="96">
        <v>13.06</v>
      </c>
    </row>
    <row r="3027" spans="1:10" x14ac:dyDescent="0.25">
      <c r="A3027" s="96">
        <v>41035.041666666664</v>
      </c>
      <c r="B3027" s="96">
        <v>0</v>
      </c>
      <c r="C3027" s="96">
        <v>0</v>
      </c>
      <c r="D3027" s="96">
        <v>98405.7</v>
      </c>
      <c r="E3027" s="96">
        <v>5.0999999999999996</v>
      </c>
      <c r="F3027" s="96">
        <v>3.7440000000000002</v>
      </c>
      <c r="G3027" s="96">
        <v>0.15</v>
      </c>
      <c r="H3027" s="96">
        <v>13.7</v>
      </c>
      <c r="I3027" s="96">
        <v>12.783986666666665</v>
      </c>
      <c r="J3027" s="96">
        <v>13.06</v>
      </c>
    </row>
    <row r="3028" spans="1:10" x14ac:dyDescent="0.25">
      <c r="A3028" s="96">
        <v>41035.083333333336</v>
      </c>
      <c r="B3028" s="96">
        <v>0</v>
      </c>
      <c r="C3028" s="96">
        <v>0</v>
      </c>
      <c r="D3028" s="96">
        <v>98405.7</v>
      </c>
      <c r="E3028" s="96">
        <v>4.5330000000000004</v>
      </c>
      <c r="F3028" s="96">
        <v>3.6640000000000001</v>
      </c>
      <c r="G3028" s="96">
        <v>0.15</v>
      </c>
      <c r="H3028" s="96">
        <v>13.7</v>
      </c>
      <c r="I3028" s="96">
        <v>12.618013333333334</v>
      </c>
      <c r="J3028" s="96">
        <v>13.06</v>
      </c>
    </row>
    <row r="3029" spans="1:10" x14ac:dyDescent="0.25">
      <c r="A3029" s="96">
        <v>41035.125</v>
      </c>
      <c r="B3029" s="96">
        <v>1</v>
      </c>
      <c r="C3029" s="96">
        <v>2</v>
      </c>
      <c r="D3029" s="96">
        <v>98405.7</v>
      </c>
      <c r="E3029" s="96">
        <v>4.2080000000000002</v>
      </c>
      <c r="F3029" s="96">
        <v>3.722</v>
      </c>
      <c r="G3029" s="96">
        <v>0.15</v>
      </c>
      <c r="H3029" s="96">
        <v>13.7</v>
      </c>
      <c r="I3029" s="96">
        <v>12.545399999999999</v>
      </c>
      <c r="J3029" s="96">
        <v>13.06</v>
      </c>
    </row>
    <row r="3030" spans="1:10" x14ac:dyDescent="0.25">
      <c r="A3030" s="96">
        <v>41035.166666666664</v>
      </c>
      <c r="B3030" s="96">
        <v>28</v>
      </c>
      <c r="C3030" s="96">
        <v>46</v>
      </c>
      <c r="D3030" s="96">
        <v>98405.7</v>
      </c>
      <c r="E3030" s="96">
        <v>4.6870000000000003</v>
      </c>
      <c r="F3030" s="96">
        <v>3.9119999999999999</v>
      </c>
      <c r="G3030" s="96">
        <v>0.15</v>
      </c>
      <c r="H3030" s="96">
        <v>13.7</v>
      </c>
      <c r="I3030" s="96">
        <v>12.431293333333333</v>
      </c>
      <c r="J3030" s="96">
        <v>13.06</v>
      </c>
    </row>
    <row r="3031" spans="1:10" x14ac:dyDescent="0.25">
      <c r="A3031" s="96">
        <v>41035.208333333336</v>
      </c>
      <c r="B3031" s="96">
        <v>81</v>
      </c>
      <c r="C3031" s="96">
        <v>175</v>
      </c>
      <c r="D3031" s="96">
        <v>98405.7</v>
      </c>
      <c r="E3031" s="96">
        <v>5.774</v>
      </c>
      <c r="F3031" s="96">
        <v>4.0350000000000001</v>
      </c>
      <c r="G3031" s="96">
        <v>0.15</v>
      </c>
      <c r="H3031" s="96">
        <v>13.7</v>
      </c>
      <c r="I3031" s="96">
        <v>12.410546666666665</v>
      </c>
      <c r="J3031" s="96">
        <v>13.06</v>
      </c>
    </row>
    <row r="3032" spans="1:10" x14ac:dyDescent="0.25">
      <c r="A3032" s="96">
        <v>41035.25</v>
      </c>
      <c r="B3032" s="96">
        <v>126</v>
      </c>
      <c r="C3032" s="96">
        <v>304</v>
      </c>
      <c r="D3032" s="96">
        <v>98405.7</v>
      </c>
      <c r="E3032" s="96">
        <v>7.0750000000000002</v>
      </c>
      <c r="F3032" s="96">
        <v>3.92</v>
      </c>
      <c r="G3032" s="96">
        <v>0.15</v>
      </c>
      <c r="H3032" s="96">
        <v>13.7</v>
      </c>
      <c r="I3032" s="96">
        <v>12.420919999999999</v>
      </c>
      <c r="J3032" s="96">
        <v>13.06</v>
      </c>
    </row>
    <row r="3033" spans="1:10" x14ac:dyDescent="0.25">
      <c r="A3033" s="96">
        <v>41035.291666666664</v>
      </c>
      <c r="B3033" s="96">
        <v>152</v>
      </c>
      <c r="C3033" s="96">
        <v>451</v>
      </c>
      <c r="D3033" s="96">
        <v>98405.7</v>
      </c>
      <c r="E3033" s="96">
        <v>8.2650000000000006</v>
      </c>
      <c r="F3033" s="96">
        <v>3.6040000000000001</v>
      </c>
      <c r="G3033" s="96">
        <v>0.15</v>
      </c>
      <c r="H3033" s="96">
        <v>13.7</v>
      </c>
      <c r="I3033" s="96">
        <v>12.503906666666666</v>
      </c>
      <c r="J3033" s="96">
        <v>13.06</v>
      </c>
    </row>
    <row r="3034" spans="1:10" x14ac:dyDescent="0.25">
      <c r="A3034" s="96">
        <v>41035.333333333336</v>
      </c>
      <c r="B3034" s="96">
        <v>181</v>
      </c>
      <c r="C3034" s="96">
        <v>471</v>
      </c>
      <c r="D3034" s="96">
        <v>98405.7</v>
      </c>
      <c r="E3034" s="96">
        <v>9.2240000000000002</v>
      </c>
      <c r="F3034" s="96">
        <v>3.4470000000000001</v>
      </c>
      <c r="G3034" s="96">
        <v>0.15</v>
      </c>
      <c r="H3034" s="96">
        <v>13.7</v>
      </c>
      <c r="I3034" s="96">
        <v>12.669879999999999</v>
      </c>
      <c r="J3034" s="96">
        <v>13.06</v>
      </c>
    </row>
    <row r="3035" spans="1:10" x14ac:dyDescent="0.25">
      <c r="A3035" s="96">
        <v>41035.375</v>
      </c>
      <c r="B3035" s="96">
        <v>199</v>
      </c>
      <c r="C3035" s="96">
        <v>499</v>
      </c>
      <c r="D3035" s="96">
        <v>98405.7</v>
      </c>
      <c r="E3035" s="96">
        <v>10.032999999999999</v>
      </c>
      <c r="F3035" s="96">
        <v>3.3039999999999998</v>
      </c>
      <c r="G3035" s="96">
        <v>0.15</v>
      </c>
      <c r="H3035" s="96">
        <v>13.7</v>
      </c>
      <c r="I3035" s="96">
        <v>12.918839999999999</v>
      </c>
      <c r="J3035" s="96">
        <v>13.06</v>
      </c>
    </row>
    <row r="3036" spans="1:10" x14ac:dyDescent="0.25">
      <c r="A3036" s="96">
        <v>41035.416666666664</v>
      </c>
      <c r="B3036" s="96">
        <v>208</v>
      </c>
      <c r="C3036" s="96">
        <v>525</v>
      </c>
      <c r="D3036" s="96">
        <v>98405.7</v>
      </c>
      <c r="E3036" s="96">
        <v>10.693</v>
      </c>
      <c r="F3036" s="96">
        <v>3.1</v>
      </c>
      <c r="G3036" s="96">
        <v>0.15</v>
      </c>
      <c r="H3036" s="96">
        <v>13.7</v>
      </c>
      <c r="I3036" s="96">
        <v>13.219666666666665</v>
      </c>
      <c r="J3036" s="96">
        <v>13.06</v>
      </c>
    </row>
    <row r="3037" spans="1:10" x14ac:dyDescent="0.25">
      <c r="A3037" s="96">
        <v>41035.458333333336</v>
      </c>
      <c r="B3037" s="96">
        <v>226</v>
      </c>
      <c r="C3037" s="96">
        <v>474</v>
      </c>
      <c r="D3037" s="96">
        <v>98405.7</v>
      </c>
      <c r="E3037" s="96">
        <v>11.132999999999999</v>
      </c>
      <c r="F3037" s="96">
        <v>2.851</v>
      </c>
      <c r="G3037" s="96">
        <v>0.15</v>
      </c>
      <c r="H3037" s="96">
        <v>13.7</v>
      </c>
      <c r="I3037" s="96">
        <v>13.582733333333332</v>
      </c>
      <c r="J3037" s="96">
        <v>13.06</v>
      </c>
    </row>
    <row r="3038" spans="1:10" x14ac:dyDescent="0.25">
      <c r="A3038" s="96">
        <v>41035.5</v>
      </c>
      <c r="B3038" s="96">
        <v>231</v>
      </c>
      <c r="C3038" s="96">
        <v>436</v>
      </c>
      <c r="D3038" s="96">
        <v>98405.7</v>
      </c>
      <c r="E3038" s="96">
        <v>11.375</v>
      </c>
      <c r="F3038" s="96">
        <v>2.6669999999999998</v>
      </c>
      <c r="G3038" s="96">
        <v>0.15</v>
      </c>
      <c r="H3038" s="96">
        <v>13.7</v>
      </c>
      <c r="I3038" s="96">
        <v>13.530866666666665</v>
      </c>
      <c r="J3038" s="96">
        <v>13.06</v>
      </c>
    </row>
    <row r="3039" spans="1:10" x14ac:dyDescent="0.25">
      <c r="A3039" s="96">
        <v>41035.541666666664</v>
      </c>
      <c r="B3039" s="96">
        <v>224</v>
      </c>
      <c r="C3039" s="96">
        <v>383</v>
      </c>
      <c r="D3039" s="96">
        <v>98405.7</v>
      </c>
      <c r="E3039" s="96">
        <v>11.492000000000001</v>
      </c>
      <c r="F3039" s="96">
        <v>2.6190000000000002</v>
      </c>
      <c r="G3039" s="96">
        <v>0.15</v>
      </c>
      <c r="H3039" s="96">
        <v>13.7</v>
      </c>
      <c r="I3039" s="96">
        <v>13.759079999999999</v>
      </c>
      <c r="J3039" s="96">
        <v>13.06</v>
      </c>
    </row>
    <row r="3040" spans="1:10" x14ac:dyDescent="0.25">
      <c r="A3040" s="96">
        <v>41035.583333333336</v>
      </c>
      <c r="B3040" s="96">
        <v>207</v>
      </c>
      <c r="C3040" s="96">
        <v>274</v>
      </c>
      <c r="D3040" s="96">
        <v>98405.7</v>
      </c>
      <c r="E3040" s="96">
        <v>11.375999999999999</v>
      </c>
      <c r="F3040" s="96">
        <v>2.6920000000000002</v>
      </c>
      <c r="G3040" s="96">
        <v>0.15</v>
      </c>
      <c r="H3040" s="96">
        <v>13.7</v>
      </c>
      <c r="I3040" s="96">
        <v>13.893933333333333</v>
      </c>
      <c r="J3040" s="96">
        <v>13.06</v>
      </c>
    </row>
    <row r="3041" spans="1:10" x14ac:dyDescent="0.25">
      <c r="A3041" s="96">
        <v>41035.625</v>
      </c>
      <c r="B3041" s="96">
        <v>167</v>
      </c>
      <c r="C3041" s="96">
        <v>176</v>
      </c>
      <c r="D3041" s="96">
        <v>98405.7</v>
      </c>
      <c r="E3041" s="96">
        <v>11.058999999999999</v>
      </c>
      <c r="F3041" s="96">
        <v>2.887</v>
      </c>
      <c r="G3041" s="96">
        <v>0.15</v>
      </c>
      <c r="H3041" s="96">
        <v>13.7</v>
      </c>
      <c r="I3041" s="96">
        <v>13.759079999999997</v>
      </c>
      <c r="J3041" s="96">
        <v>13.06</v>
      </c>
    </row>
    <row r="3042" spans="1:10" x14ac:dyDescent="0.25">
      <c r="A3042" s="96">
        <v>41035.666666666664</v>
      </c>
      <c r="B3042" s="96">
        <v>100</v>
      </c>
      <c r="C3042" s="96">
        <v>64</v>
      </c>
      <c r="D3042" s="96">
        <v>98405.7</v>
      </c>
      <c r="E3042" s="96">
        <v>10.439</v>
      </c>
      <c r="F3042" s="96">
        <v>3.11</v>
      </c>
      <c r="G3042" s="96">
        <v>0.15</v>
      </c>
      <c r="H3042" s="96">
        <v>13.7</v>
      </c>
      <c r="I3042" s="96">
        <v>13.57236</v>
      </c>
      <c r="J3042" s="96">
        <v>13.06</v>
      </c>
    </row>
    <row r="3043" spans="1:10" x14ac:dyDescent="0.25">
      <c r="A3043" s="96">
        <v>41035.708333333336</v>
      </c>
      <c r="B3043" s="96">
        <v>47</v>
      </c>
      <c r="C3043" s="96">
        <v>31</v>
      </c>
      <c r="D3043" s="96">
        <v>98405.7</v>
      </c>
      <c r="E3043" s="96">
        <v>9.5790000000000006</v>
      </c>
      <c r="F3043" s="96">
        <v>3.1869999999999998</v>
      </c>
      <c r="G3043" s="96">
        <v>0.15</v>
      </c>
      <c r="H3043" s="96">
        <v>13.7</v>
      </c>
      <c r="I3043" s="96">
        <v>13.375266666666665</v>
      </c>
      <c r="J3043" s="96">
        <v>13.06</v>
      </c>
    </row>
    <row r="3044" spans="1:10" x14ac:dyDescent="0.25">
      <c r="A3044" s="96">
        <v>41035.75</v>
      </c>
      <c r="B3044" s="96">
        <v>9</v>
      </c>
      <c r="C3044" s="96">
        <v>12</v>
      </c>
      <c r="D3044" s="96">
        <v>98405.7</v>
      </c>
      <c r="E3044" s="96">
        <v>8.2159999999999993</v>
      </c>
      <c r="F3044" s="96">
        <v>3.2160000000000002</v>
      </c>
      <c r="G3044" s="96">
        <v>0.15</v>
      </c>
      <c r="H3044" s="96">
        <v>13.7</v>
      </c>
      <c r="I3044" s="96">
        <v>13.240413333333333</v>
      </c>
      <c r="J3044" s="96">
        <v>13.06</v>
      </c>
    </row>
    <row r="3045" spans="1:10" x14ac:dyDescent="0.25">
      <c r="A3045" s="96">
        <v>41035.791666666664</v>
      </c>
      <c r="B3045" s="96">
        <v>0</v>
      </c>
      <c r="C3045" s="96">
        <v>0</v>
      </c>
      <c r="D3045" s="96">
        <v>98405.7</v>
      </c>
      <c r="E3045" s="96">
        <v>7.2279999999999998</v>
      </c>
      <c r="F3045" s="96">
        <v>3.3839999999999999</v>
      </c>
      <c r="G3045" s="96">
        <v>0.15</v>
      </c>
      <c r="H3045" s="96">
        <v>13.7</v>
      </c>
      <c r="I3045" s="96">
        <v>13.04332</v>
      </c>
      <c r="J3045" s="96">
        <v>13.06</v>
      </c>
    </row>
    <row r="3046" spans="1:10" x14ac:dyDescent="0.25">
      <c r="A3046" s="96">
        <v>41035.833333333336</v>
      </c>
      <c r="B3046" s="96">
        <v>0</v>
      </c>
      <c r="C3046" s="96">
        <v>0</v>
      </c>
      <c r="D3046" s="96">
        <v>98405.7</v>
      </c>
      <c r="E3046" s="96">
        <v>6.7839999999999998</v>
      </c>
      <c r="F3046" s="96">
        <v>3.4289999999999998</v>
      </c>
      <c r="G3046" s="96">
        <v>0.15</v>
      </c>
      <c r="H3046" s="96">
        <v>13.7</v>
      </c>
      <c r="I3046" s="96">
        <v>12.866973333333332</v>
      </c>
      <c r="J3046" s="96">
        <v>13.06</v>
      </c>
    </row>
    <row r="3047" spans="1:10" x14ac:dyDescent="0.25">
      <c r="A3047" s="96">
        <v>41035.875</v>
      </c>
      <c r="B3047" s="96">
        <v>0</v>
      </c>
      <c r="C3047" s="96">
        <v>0</v>
      </c>
      <c r="D3047" s="96">
        <v>98405.7</v>
      </c>
      <c r="E3047" s="96">
        <v>6.4290000000000003</v>
      </c>
      <c r="F3047" s="96">
        <v>3.4180000000000001</v>
      </c>
      <c r="G3047" s="96">
        <v>0.15</v>
      </c>
      <c r="H3047" s="96">
        <v>13.7</v>
      </c>
      <c r="I3047" s="96">
        <v>12.783986666666665</v>
      </c>
      <c r="J3047" s="96">
        <v>13.06</v>
      </c>
    </row>
    <row r="3048" spans="1:10" x14ac:dyDescent="0.25">
      <c r="A3048" s="96">
        <v>41035.916666666664</v>
      </c>
      <c r="B3048" s="96">
        <v>0</v>
      </c>
      <c r="C3048" s="96">
        <v>0</v>
      </c>
      <c r="D3048" s="96">
        <v>98405.7</v>
      </c>
      <c r="E3048" s="96">
        <v>6.0620000000000003</v>
      </c>
      <c r="F3048" s="96">
        <v>3.3290000000000002</v>
      </c>
      <c r="G3048" s="96">
        <v>0.15</v>
      </c>
      <c r="H3048" s="96">
        <v>13.7</v>
      </c>
      <c r="I3048" s="96">
        <v>12.711373333333333</v>
      </c>
      <c r="J3048" s="96">
        <v>13.06</v>
      </c>
    </row>
    <row r="3049" spans="1:10" x14ac:dyDescent="0.25">
      <c r="A3049" s="96">
        <v>41035.958333333336</v>
      </c>
      <c r="B3049" s="96">
        <v>0</v>
      </c>
      <c r="C3049" s="96">
        <v>0</v>
      </c>
      <c r="D3049" s="96">
        <v>98405.7</v>
      </c>
      <c r="E3049" s="96">
        <v>5.6470000000000002</v>
      </c>
      <c r="F3049" s="96">
        <v>3.1619999999999999</v>
      </c>
      <c r="G3049" s="96">
        <v>0.15</v>
      </c>
      <c r="H3049" s="96">
        <v>13.7</v>
      </c>
      <c r="I3049" s="96">
        <v>12.597266666666666</v>
      </c>
      <c r="J3049" s="96">
        <v>13.06</v>
      </c>
    </row>
    <row r="3050" spans="1:10" x14ac:dyDescent="0.25">
      <c r="A3050" s="96">
        <v>41036</v>
      </c>
      <c r="B3050" s="96">
        <v>0</v>
      </c>
      <c r="C3050" s="96">
        <v>0</v>
      </c>
      <c r="D3050" s="96">
        <v>98405.7</v>
      </c>
      <c r="E3050" s="96">
        <v>5.4740000000000002</v>
      </c>
      <c r="F3050" s="96">
        <v>2.9769999999999999</v>
      </c>
      <c r="G3050" s="96">
        <v>0.15</v>
      </c>
      <c r="H3050" s="96">
        <v>13.7</v>
      </c>
      <c r="I3050" s="96">
        <v>12.566146666666665</v>
      </c>
      <c r="J3050" s="96">
        <v>13.06</v>
      </c>
    </row>
    <row r="3051" spans="1:10" x14ac:dyDescent="0.25">
      <c r="A3051" s="96">
        <v>41036.041666666664</v>
      </c>
      <c r="B3051" s="96">
        <v>0</v>
      </c>
      <c r="C3051" s="96">
        <v>0</v>
      </c>
      <c r="D3051" s="96">
        <v>98405.7</v>
      </c>
      <c r="E3051" s="96">
        <v>5.3239999999999998</v>
      </c>
      <c r="F3051" s="96">
        <v>2.8410000000000002</v>
      </c>
      <c r="G3051" s="96">
        <v>0.15</v>
      </c>
      <c r="H3051" s="96">
        <v>13.7</v>
      </c>
      <c r="I3051" s="96">
        <v>12.514279999999999</v>
      </c>
      <c r="J3051" s="96">
        <v>13.06</v>
      </c>
    </row>
    <row r="3052" spans="1:10" x14ac:dyDescent="0.25">
      <c r="A3052" s="96">
        <v>41036.083333333336</v>
      </c>
      <c r="B3052" s="96">
        <v>0</v>
      </c>
      <c r="C3052" s="96">
        <v>0</v>
      </c>
      <c r="D3052" s="96">
        <v>98405.7</v>
      </c>
      <c r="E3052" s="96">
        <v>5.0869999999999997</v>
      </c>
      <c r="F3052" s="96">
        <v>2.7879999999999998</v>
      </c>
      <c r="G3052" s="96">
        <v>0.15</v>
      </c>
      <c r="H3052" s="96">
        <v>13.7</v>
      </c>
      <c r="I3052" s="96">
        <v>12.452039999999998</v>
      </c>
      <c r="J3052" s="96">
        <v>13.06</v>
      </c>
    </row>
    <row r="3053" spans="1:10" x14ac:dyDescent="0.25">
      <c r="A3053" s="96">
        <v>41036.125</v>
      </c>
      <c r="B3053" s="96">
        <v>0</v>
      </c>
      <c r="C3053" s="96">
        <v>0</v>
      </c>
      <c r="D3053" s="96">
        <v>98405.7</v>
      </c>
      <c r="E3053" s="96">
        <v>4.867</v>
      </c>
      <c r="F3053" s="96">
        <v>2.8809999999999998</v>
      </c>
      <c r="G3053" s="96">
        <v>0.15</v>
      </c>
      <c r="H3053" s="96">
        <v>13.7</v>
      </c>
      <c r="I3053" s="96">
        <v>12.35868</v>
      </c>
      <c r="J3053" s="96">
        <v>13.06</v>
      </c>
    </row>
    <row r="3054" spans="1:10" x14ac:dyDescent="0.25">
      <c r="A3054" s="96">
        <v>41036.166666666664</v>
      </c>
      <c r="B3054" s="96">
        <v>13</v>
      </c>
      <c r="C3054" s="96">
        <v>3</v>
      </c>
      <c r="D3054" s="96">
        <v>98405.7</v>
      </c>
      <c r="E3054" s="96">
        <v>4.9089999999999998</v>
      </c>
      <c r="F3054" s="96">
        <v>3.0990000000000002</v>
      </c>
      <c r="G3054" s="96">
        <v>0.15</v>
      </c>
      <c r="H3054" s="96">
        <v>13.7</v>
      </c>
      <c r="I3054" s="96">
        <v>12.29644</v>
      </c>
      <c r="J3054" s="96">
        <v>13.06</v>
      </c>
    </row>
    <row r="3055" spans="1:10" x14ac:dyDescent="0.25">
      <c r="A3055" s="96">
        <v>41036.208333333336</v>
      </c>
      <c r="B3055" s="96">
        <v>41</v>
      </c>
      <c r="C3055" s="96">
        <v>6</v>
      </c>
      <c r="D3055" s="96">
        <v>98405.7</v>
      </c>
      <c r="E3055" s="96">
        <v>5.1849999999999996</v>
      </c>
      <c r="F3055" s="96">
        <v>3.2549999999999999</v>
      </c>
      <c r="G3055" s="96">
        <v>0.15</v>
      </c>
      <c r="H3055" s="96">
        <v>13.7</v>
      </c>
      <c r="I3055" s="96">
        <v>12.213453333333332</v>
      </c>
      <c r="J3055" s="96">
        <v>13.06</v>
      </c>
    </row>
    <row r="3056" spans="1:10" x14ac:dyDescent="0.25">
      <c r="A3056" s="96">
        <v>41036.25</v>
      </c>
      <c r="B3056" s="96">
        <v>84</v>
      </c>
      <c r="C3056" s="96">
        <v>11</v>
      </c>
      <c r="D3056" s="96">
        <v>98405.7</v>
      </c>
      <c r="E3056" s="96">
        <v>5.7119999999999997</v>
      </c>
      <c r="F3056" s="96">
        <v>3.3029999999999999</v>
      </c>
      <c r="G3056" s="96">
        <v>0.15</v>
      </c>
      <c r="H3056" s="96">
        <v>13.7</v>
      </c>
      <c r="I3056" s="96">
        <v>12.286066666666667</v>
      </c>
      <c r="J3056" s="96">
        <v>13.06</v>
      </c>
    </row>
    <row r="3057" spans="1:10" x14ac:dyDescent="0.25">
      <c r="A3057" s="96">
        <v>41036.291666666664</v>
      </c>
      <c r="B3057" s="96">
        <v>126</v>
      </c>
      <c r="C3057" s="96">
        <v>15</v>
      </c>
      <c r="D3057" s="96">
        <v>98405.7</v>
      </c>
      <c r="E3057" s="96">
        <v>6.4130000000000003</v>
      </c>
      <c r="F3057" s="96">
        <v>3.23</v>
      </c>
      <c r="G3057" s="96">
        <v>0.15</v>
      </c>
      <c r="H3057" s="96">
        <v>13.7</v>
      </c>
      <c r="I3057" s="96">
        <v>12.721746666666666</v>
      </c>
      <c r="J3057" s="96">
        <v>13.06</v>
      </c>
    </row>
    <row r="3058" spans="1:10" x14ac:dyDescent="0.25">
      <c r="A3058" s="96">
        <v>41036.333333333336</v>
      </c>
      <c r="B3058" s="96">
        <v>204</v>
      </c>
      <c r="C3058" s="96">
        <v>32</v>
      </c>
      <c r="D3058" s="96">
        <v>98405.7</v>
      </c>
      <c r="E3058" s="96">
        <v>7.4</v>
      </c>
      <c r="F3058" s="96">
        <v>3.06</v>
      </c>
      <c r="G3058" s="96">
        <v>0.15</v>
      </c>
      <c r="H3058" s="96">
        <v>13.7</v>
      </c>
      <c r="I3058" s="96">
        <v>13.261159999999997</v>
      </c>
      <c r="J3058" s="96">
        <v>13.06</v>
      </c>
    </row>
    <row r="3059" spans="1:10" x14ac:dyDescent="0.25">
      <c r="A3059" s="96">
        <v>41036.375</v>
      </c>
      <c r="B3059" s="96">
        <v>215</v>
      </c>
      <c r="C3059" s="96">
        <v>24</v>
      </c>
      <c r="D3059" s="96">
        <v>98405.7</v>
      </c>
      <c r="E3059" s="96">
        <v>8.1</v>
      </c>
      <c r="F3059" s="96">
        <v>2.7669999999999999</v>
      </c>
      <c r="G3059" s="96">
        <v>0.15</v>
      </c>
      <c r="H3059" s="96">
        <v>13.7</v>
      </c>
      <c r="I3059" s="96">
        <v>13.530866666666665</v>
      </c>
      <c r="J3059" s="96">
        <v>13.06</v>
      </c>
    </row>
    <row r="3060" spans="1:10" x14ac:dyDescent="0.25">
      <c r="A3060" s="96">
        <v>41036.416666666664</v>
      </c>
      <c r="B3060" s="96">
        <v>238</v>
      </c>
      <c r="C3060" s="96">
        <v>25</v>
      </c>
      <c r="D3060" s="96">
        <v>98405.7</v>
      </c>
      <c r="E3060" s="96">
        <v>8.6660000000000004</v>
      </c>
      <c r="F3060" s="96">
        <v>2.4060000000000001</v>
      </c>
      <c r="G3060" s="96">
        <v>0.15</v>
      </c>
      <c r="H3060" s="96">
        <v>13.7</v>
      </c>
      <c r="I3060" s="96">
        <v>14.080653333333332</v>
      </c>
      <c r="J3060" s="96">
        <v>13.06</v>
      </c>
    </row>
    <row r="3061" spans="1:10" x14ac:dyDescent="0.25">
      <c r="A3061" s="96">
        <v>41036.458333333336</v>
      </c>
      <c r="B3061" s="96">
        <v>266</v>
      </c>
      <c r="C3061" s="96">
        <v>36</v>
      </c>
      <c r="D3061" s="96">
        <v>98405.7</v>
      </c>
      <c r="E3061" s="96">
        <v>9.3249999999999993</v>
      </c>
      <c r="F3061" s="96">
        <v>2.0579999999999998</v>
      </c>
      <c r="G3061" s="96">
        <v>0.15</v>
      </c>
      <c r="H3061" s="96">
        <v>13.7</v>
      </c>
      <c r="I3061" s="96">
        <v>14.360733333333332</v>
      </c>
      <c r="J3061" s="96">
        <v>13.06</v>
      </c>
    </row>
    <row r="3062" spans="1:10" x14ac:dyDescent="0.25">
      <c r="A3062" s="96">
        <v>41036.5</v>
      </c>
      <c r="B3062" s="96">
        <v>268</v>
      </c>
      <c r="C3062" s="96">
        <v>48</v>
      </c>
      <c r="D3062" s="96">
        <v>98405.7</v>
      </c>
      <c r="E3062" s="96">
        <v>9.8450000000000006</v>
      </c>
      <c r="F3062" s="96">
        <v>2.1890000000000001</v>
      </c>
      <c r="G3062" s="96">
        <v>0.15</v>
      </c>
      <c r="H3062" s="96">
        <v>13.7</v>
      </c>
      <c r="I3062" s="96">
        <v>15.055746666666664</v>
      </c>
      <c r="J3062" s="96">
        <v>13.06</v>
      </c>
    </row>
    <row r="3063" spans="1:10" x14ac:dyDescent="0.25">
      <c r="A3063" s="96">
        <v>41036.541666666664</v>
      </c>
      <c r="B3063" s="96">
        <v>278</v>
      </c>
      <c r="C3063" s="96">
        <v>120</v>
      </c>
      <c r="D3063" s="96">
        <v>98405.7</v>
      </c>
      <c r="E3063" s="96">
        <v>10.416</v>
      </c>
      <c r="F3063" s="96">
        <v>2.5859999999999999</v>
      </c>
      <c r="G3063" s="96">
        <v>0.15</v>
      </c>
      <c r="H3063" s="96">
        <v>13.7</v>
      </c>
      <c r="I3063" s="96">
        <v>16.020466666666664</v>
      </c>
      <c r="J3063" s="96">
        <v>13.06</v>
      </c>
    </row>
    <row r="3064" spans="1:10" x14ac:dyDescent="0.25">
      <c r="A3064" s="96">
        <v>41036.583333333336</v>
      </c>
      <c r="B3064" s="96">
        <v>235</v>
      </c>
      <c r="C3064" s="96">
        <v>163</v>
      </c>
      <c r="D3064" s="96">
        <v>98405.7</v>
      </c>
      <c r="E3064" s="96">
        <v>10.621</v>
      </c>
      <c r="F3064" s="96">
        <v>2.7749999999999999</v>
      </c>
      <c r="G3064" s="96">
        <v>0.15</v>
      </c>
      <c r="H3064" s="96">
        <v>13.7</v>
      </c>
      <c r="I3064" s="96">
        <v>16.342039999999997</v>
      </c>
      <c r="J3064" s="96">
        <v>13.06</v>
      </c>
    </row>
    <row r="3065" spans="1:10" x14ac:dyDescent="0.25">
      <c r="A3065" s="96">
        <v>41036.625</v>
      </c>
      <c r="B3065" s="96">
        <v>181</v>
      </c>
      <c r="C3065" s="96">
        <v>138</v>
      </c>
      <c r="D3065" s="96">
        <v>98405.7</v>
      </c>
      <c r="E3065" s="96">
        <v>10.478</v>
      </c>
      <c r="F3065" s="96">
        <v>2.8809999999999998</v>
      </c>
      <c r="G3065" s="96">
        <v>0.15</v>
      </c>
      <c r="H3065" s="96">
        <v>13.7</v>
      </c>
      <c r="I3065" s="96">
        <v>16.497639999999997</v>
      </c>
      <c r="J3065" s="96">
        <v>13.06</v>
      </c>
    </row>
    <row r="3066" spans="1:10" x14ac:dyDescent="0.25">
      <c r="A3066" s="96">
        <v>41036.666666666664</v>
      </c>
      <c r="B3066" s="96">
        <v>106</v>
      </c>
      <c r="C3066" s="96">
        <v>54</v>
      </c>
      <c r="D3066" s="96">
        <v>98405.7</v>
      </c>
      <c r="E3066" s="96">
        <v>10.004</v>
      </c>
      <c r="F3066" s="96">
        <v>2.93</v>
      </c>
      <c r="G3066" s="96">
        <v>0.15</v>
      </c>
      <c r="H3066" s="96">
        <v>13.7</v>
      </c>
      <c r="I3066" s="96">
        <v>16.954066666666662</v>
      </c>
      <c r="J3066" s="96">
        <v>13.06</v>
      </c>
    </row>
    <row r="3067" spans="1:10" x14ac:dyDescent="0.25">
      <c r="A3067" s="96">
        <v>41036.708333333336</v>
      </c>
      <c r="B3067" s="96">
        <v>55</v>
      </c>
      <c r="C3067" s="96">
        <v>38</v>
      </c>
      <c r="D3067" s="96">
        <v>98405.7</v>
      </c>
      <c r="E3067" s="96">
        <v>9.3320000000000007</v>
      </c>
      <c r="F3067" s="96">
        <v>2.9369999999999998</v>
      </c>
      <c r="G3067" s="96">
        <v>0.15</v>
      </c>
      <c r="H3067" s="96">
        <v>13.7</v>
      </c>
      <c r="I3067" s="96">
        <v>17.099293333333328</v>
      </c>
      <c r="J3067" s="96">
        <v>13.06</v>
      </c>
    </row>
    <row r="3068" spans="1:10" x14ac:dyDescent="0.25">
      <c r="A3068" s="96">
        <v>41036.75</v>
      </c>
      <c r="B3068" s="96">
        <v>12</v>
      </c>
      <c r="C3068" s="96">
        <v>18</v>
      </c>
      <c r="D3068" s="96">
        <v>98405.7</v>
      </c>
      <c r="E3068" s="96">
        <v>7.7809999999999997</v>
      </c>
      <c r="F3068" s="96">
        <v>2.927</v>
      </c>
      <c r="G3068" s="96">
        <v>0.15</v>
      </c>
      <c r="H3068" s="96">
        <v>13.7</v>
      </c>
      <c r="I3068" s="96">
        <v>16.736226666666667</v>
      </c>
      <c r="J3068" s="96">
        <v>13.06</v>
      </c>
    </row>
    <row r="3069" spans="1:10" x14ac:dyDescent="0.25">
      <c r="A3069" s="96">
        <v>41036.791666666664</v>
      </c>
      <c r="B3069" s="96">
        <v>0</v>
      </c>
      <c r="C3069" s="96">
        <v>0</v>
      </c>
      <c r="D3069" s="96">
        <v>98405.7</v>
      </c>
      <c r="E3069" s="96">
        <v>6.5149999999999997</v>
      </c>
      <c r="F3069" s="96">
        <v>3.0219999999999998</v>
      </c>
      <c r="G3069" s="96">
        <v>0.15</v>
      </c>
      <c r="H3069" s="96">
        <v>13.7</v>
      </c>
      <c r="I3069" s="96">
        <v>15.75076</v>
      </c>
      <c r="J3069" s="96">
        <v>13.06</v>
      </c>
    </row>
    <row r="3070" spans="1:10" x14ac:dyDescent="0.25">
      <c r="A3070" s="96">
        <v>41036.833333333336</v>
      </c>
      <c r="B3070" s="96">
        <v>0</v>
      </c>
      <c r="C3070" s="96">
        <v>0</v>
      </c>
      <c r="D3070" s="96">
        <v>98405.7</v>
      </c>
      <c r="E3070" s="96">
        <v>6.0149999999999997</v>
      </c>
      <c r="F3070" s="96">
        <v>2.9750000000000001</v>
      </c>
      <c r="G3070" s="96">
        <v>0.15</v>
      </c>
      <c r="H3070" s="96">
        <v>13.7</v>
      </c>
      <c r="I3070" s="96">
        <v>14.837906666666665</v>
      </c>
      <c r="J3070" s="96">
        <v>13.06</v>
      </c>
    </row>
    <row r="3071" spans="1:10" x14ac:dyDescent="0.25">
      <c r="A3071" s="96">
        <v>41036.875</v>
      </c>
      <c r="B3071" s="96">
        <v>0</v>
      </c>
      <c r="C3071" s="96">
        <v>0</v>
      </c>
      <c r="D3071" s="96">
        <v>98405.7</v>
      </c>
      <c r="E3071" s="96">
        <v>5.3979999999999997</v>
      </c>
      <c r="F3071" s="96">
        <v>2.9769999999999999</v>
      </c>
      <c r="G3071" s="96">
        <v>0.15</v>
      </c>
      <c r="H3071" s="96">
        <v>13.7</v>
      </c>
      <c r="I3071" s="96">
        <v>14.454093333333333</v>
      </c>
      <c r="J3071" s="96">
        <v>13.06</v>
      </c>
    </row>
    <row r="3072" spans="1:10" x14ac:dyDescent="0.25">
      <c r="A3072" s="96">
        <v>41036.916666666664</v>
      </c>
      <c r="B3072" s="96">
        <v>0</v>
      </c>
      <c r="C3072" s="96">
        <v>0</v>
      </c>
      <c r="D3072" s="96">
        <v>98405.7</v>
      </c>
      <c r="E3072" s="96">
        <v>4.8490000000000002</v>
      </c>
      <c r="F3072" s="96">
        <v>3.0609999999999999</v>
      </c>
      <c r="G3072" s="96">
        <v>0.15</v>
      </c>
      <c r="H3072" s="96">
        <v>13.7</v>
      </c>
      <c r="I3072" s="96">
        <v>13.727959999999999</v>
      </c>
      <c r="J3072" s="96">
        <v>13.06</v>
      </c>
    </row>
    <row r="3073" spans="1:10" x14ac:dyDescent="0.25">
      <c r="A3073" s="96">
        <v>41036.958333333336</v>
      </c>
      <c r="B3073" s="96">
        <v>0</v>
      </c>
      <c r="C3073" s="96">
        <v>0</v>
      </c>
      <c r="D3073" s="96">
        <v>98405.7</v>
      </c>
      <c r="E3073" s="96">
        <v>4.3289999999999997</v>
      </c>
      <c r="F3073" s="96">
        <v>3.1680000000000001</v>
      </c>
      <c r="G3073" s="96">
        <v>0.15</v>
      </c>
      <c r="H3073" s="96">
        <v>13.7</v>
      </c>
      <c r="I3073" s="96">
        <v>14.018413333333331</v>
      </c>
      <c r="J3073" s="96">
        <v>13.06</v>
      </c>
    </row>
    <row r="3074" spans="1:10" x14ac:dyDescent="0.25">
      <c r="A3074" s="96">
        <v>41037</v>
      </c>
      <c r="B3074" s="96">
        <v>0</v>
      </c>
      <c r="C3074" s="96">
        <v>0</v>
      </c>
      <c r="D3074" s="96">
        <v>98405.7</v>
      </c>
      <c r="E3074" s="96">
        <v>3.8519999999999999</v>
      </c>
      <c r="F3074" s="96">
        <v>3.3010000000000002</v>
      </c>
      <c r="G3074" s="96">
        <v>0.15</v>
      </c>
      <c r="H3074" s="96">
        <v>13.7</v>
      </c>
      <c r="I3074" s="96">
        <v>14.039159999999999</v>
      </c>
      <c r="J3074" s="96">
        <v>13.06</v>
      </c>
    </row>
    <row r="3075" spans="1:10" x14ac:dyDescent="0.25">
      <c r="A3075" s="96">
        <v>41037.041666666664</v>
      </c>
      <c r="B3075" s="96">
        <v>0</v>
      </c>
      <c r="C3075" s="96">
        <v>0</v>
      </c>
      <c r="D3075" s="96">
        <v>98405.7</v>
      </c>
      <c r="E3075" s="96">
        <v>3.597</v>
      </c>
      <c r="F3075" s="96">
        <v>3.4470000000000001</v>
      </c>
      <c r="G3075" s="96">
        <v>0.15</v>
      </c>
      <c r="H3075" s="96">
        <v>13.7</v>
      </c>
      <c r="I3075" s="96">
        <v>13.862813333333332</v>
      </c>
      <c r="J3075" s="96">
        <v>13.06</v>
      </c>
    </row>
    <row r="3076" spans="1:10" x14ac:dyDescent="0.25">
      <c r="A3076" s="96">
        <v>41037.083333333336</v>
      </c>
      <c r="B3076" s="96">
        <v>0</v>
      </c>
      <c r="C3076" s="96">
        <v>0</v>
      </c>
      <c r="D3076" s="96">
        <v>98405.7</v>
      </c>
      <c r="E3076" s="96">
        <v>3.742</v>
      </c>
      <c r="F3076" s="96">
        <v>3.5779999999999998</v>
      </c>
      <c r="G3076" s="96">
        <v>0.15</v>
      </c>
      <c r="H3076" s="96">
        <v>13.7</v>
      </c>
      <c r="I3076" s="96">
        <v>13.759079999999999</v>
      </c>
      <c r="J3076" s="96">
        <v>13.06</v>
      </c>
    </row>
    <row r="3077" spans="1:10" x14ac:dyDescent="0.25">
      <c r="A3077" s="96">
        <v>41037.125</v>
      </c>
      <c r="B3077" s="96">
        <v>1</v>
      </c>
      <c r="C3077" s="96">
        <v>3</v>
      </c>
      <c r="D3077" s="96">
        <v>98405.7</v>
      </c>
      <c r="E3077" s="96">
        <v>4.0469999999999997</v>
      </c>
      <c r="F3077" s="96">
        <v>3.6749999999999998</v>
      </c>
      <c r="G3077" s="96">
        <v>0.15</v>
      </c>
      <c r="H3077" s="96">
        <v>13.7</v>
      </c>
      <c r="I3077" s="96">
        <v>13.593106666666666</v>
      </c>
      <c r="J3077" s="96">
        <v>13.06</v>
      </c>
    </row>
    <row r="3078" spans="1:10" x14ac:dyDescent="0.25">
      <c r="A3078" s="96">
        <v>41037.166666666664</v>
      </c>
      <c r="B3078" s="96">
        <v>25</v>
      </c>
      <c r="C3078" s="96">
        <v>25</v>
      </c>
      <c r="D3078" s="96">
        <v>98405.7</v>
      </c>
      <c r="E3078" s="96">
        <v>5.2450000000000001</v>
      </c>
      <c r="F3078" s="96">
        <v>3.754</v>
      </c>
      <c r="G3078" s="96">
        <v>0.15</v>
      </c>
      <c r="H3078" s="96">
        <v>13.7</v>
      </c>
      <c r="I3078" s="96">
        <v>13.613853333333331</v>
      </c>
      <c r="J3078" s="96">
        <v>13.06</v>
      </c>
    </row>
    <row r="3079" spans="1:10" x14ac:dyDescent="0.25">
      <c r="A3079" s="96">
        <v>41037.208333333336</v>
      </c>
      <c r="B3079" s="96">
        <v>63</v>
      </c>
      <c r="C3079" s="96">
        <v>34</v>
      </c>
      <c r="D3079" s="96">
        <v>98405.7</v>
      </c>
      <c r="E3079" s="96">
        <v>6.51</v>
      </c>
      <c r="F3079" s="96">
        <v>3.79</v>
      </c>
      <c r="G3079" s="96">
        <v>0.15</v>
      </c>
      <c r="H3079" s="96">
        <v>13.7</v>
      </c>
      <c r="I3079" s="96">
        <v>13.914680000000001</v>
      </c>
      <c r="J3079" s="96">
        <v>13.06</v>
      </c>
    </row>
    <row r="3080" spans="1:10" x14ac:dyDescent="0.25">
      <c r="A3080" s="96">
        <v>41037.25</v>
      </c>
      <c r="B3080" s="96">
        <v>116</v>
      </c>
      <c r="C3080" s="96">
        <v>58</v>
      </c>
      <c r="D3080" s="96">
        <v>98405.7</v>
      </c>
      <c r="E3080" s="96">
        <v>7.7779999999999996</v>
      </c>
      <c r="F3080" s="96">
        <v>3.8039999999999998</v>
      </c>
      <c r="G3080" s="96">
        <v>0.15</v>
      </c>
      <c r="H3080" s="96">
        <v>13.7</v>
      </c>
      <c r="I3080" s="96">
        <v>14.723799999999999</v>
      </c>
      <c r="J3080" s="96">
        <v>13.06</v>
      </c>
    </row>
    <row r="3081" spans="1:10" x14ac:dyDescent="0.25">
      <c r="A3081" s="96">
        <v>41037.291666666664</v>
      </c>
      <c r="B3081" s="96">
        <v>181</v>
      </c>
      <c r="C3081" s="96">
        <v>174</v>
      </c>
      <c r="D3081" s="96">
        <v>98405.7</v>
      </c>
      <c r="E3081" s="96">
        <v>10.026999999999999</v>
      </c>
      <c r="F3081" s="96">
        <v>4.3280000000000003</v>
      </c>
      <c r="G3081" s="96">
        <v>0.15</v>
      </c>
      <c r="H3081" s="96">
        <v>13.7</v>
      </c>
      <c r="I3081" s="96">
        <v>16.030839999999998</v>
      </c>
      <c r="J3081" s="96">
        <v>13.06</v>
      </c>
    </row>
    <row r="3082" spans="1:10" x14ac:dyDescent="0.25">
      <c r="A3082" s="96">
        <v>41037.333333333336</v>
      </c>
      <c r="B3082" s="96">
        <v>162</v>
      </c>
      <c r="C3082" s="96">
        <v>554</v>
      </c>
      <c r="D3082" s="96">
        <v>98405.7</v>
      </c>
      <c r="E3082" s="96">
        <v>12.516999999999999</v>
      </c>
      <c r="F3082" s="96">
        <v>4.7279999999999998</v>
      </c>
      <c r="G3082" s="96">
        <v>0.15</v>
      </c>
      <c r="H3082" s="96">
        <v>13.7</v>
      </c>
      <c r="I3082" s="96">
        <v>17.327506666666665</v>
      </c>
      <c r="J3082" s="96">
        <v>13.06</v>
      </c>
    </row>
    <row r="3083" spans="1:10" x14ac:dyDescent="0.25">
      <c r="A3083" s="96">
        <v>41037.375</v>
      </c>
      <c r="B3083" s="96">
        <v>121</v>
      </c>
      <c r="C3083" s="96">
        <v>790</v>
      </c>
      <c r="D3083" s="96">
        <v>98405.7</v>
      </c>
      <c r="E3083" s="96">
        <v>14.657</v>
      </c>
      <c r="F3083" s="96">
        <v>4.9580000000000002</v>
      </c>
      <c r="G3083" s="96">
        <v>0.15</v>
      </c>
      <c r="H3083" s="96">
        <v>13.7</v>
      </c>
      <c r="I3083" s="96">
        <v>18.292226666666664</v>
      </c>
      <c r="J3083" s="96">
        <v>13.06</v>
      </c>
    </row>
    <row r="3084" spans="1:10" x14ac:dyDescent="0.25">
      <c r="A3084" s="96">
        <v>41037.416666666664</v>
      </c>
      <c r="B3084" s="96">
        <v>135</v>
      </c>
      <c r="C3084" s="96">
        <v>756</v>
      </c>
      <c r="D3084" s="96">
        <v>98405.7</v>
      </c>
      <c r="E3084" s="96">
        <v>15.983000000000001</v>
      </c>
      <c r="F3084" s="96">
        <v>5.0449999999999999</v>
      </c>
      <c r="G3084" s="96">
        <v>0.15</v>
      </c>
      <c r="H3084" s="96">
        <v>13.7</v>
      </c>
      <c r="I3084" s="96">
        <v>18.862760000000002</v>
      </c>
      <c r="J3084" s="96">
        <v>13.06</v>
      </c>
    </row>
    <row r="3085" spans="1:10" x14ac:dyDescent="0.25">
      <c r="A3085" s="96">
        <v>41037.458333333336</v>
      </c>
      <c r="B3085" s="96">
        <v>174</v>
      </c>
      <c r="C3085" s="96">
        <v>623</v>
      </c>
      <c r="D3085" s="96">
        <v>98405.7</v>
      </c>
      <c r="E3085" s="96">
        <v>16.670000000000002</v>
      </c>
      <c r="F3085" s="96">
        <v>5.1180000000000003</v>
      </c>
      <c r="G3085" s="96">
        <v>0.15</v>
      </c>
      <c r="H3085" s="96">
        <v>13.7</v>
      </c>
      <c r="I3085" s="96">
        <v>19.806733333333334</v>
      </c>
      <c r="J3085" s="96">
        <v>13.06</v>
      </c>
    </row>
    <row r="3086" spans="1:10" x14ac:dyDescent="0.25">
      <c r="A3086" s="96">
        <v>41037.5</v>
      </c>
      <c r="B3086" s="96">
        <v>189</v>
      </c>
      <c r="C3086" s="96">
        <v>563</v>
      </c>
      <c r="D3086" s="96">
        <v>98405.7</v>
      </c>
      <c r="E3086" s="96">
        <v>17.120999999999999</v>
      </c>
      <c r="F3086" s="96">
        <v>5.181</v>
      </c>
      <c r="G3086" s="96">
        <v>0.15</v>
      </c>
      <c r="H3086" s="96">
        <v>13.7</v>
      </c>
      <c r="I3086" s="96">
        <v>20.470626666666668</v>
      </c>
      <c r="J3086" s="96">
        <v>13.06</v>
      </c>
    </row>
    <row r="3087" spans="1:10" x14ac:dyDescent="0.25">
      <c r="A3087" s="96">
        <v>41037.541666666664</v>
      </c>
      <c r="B3087" s="96">
        <v>187</v>
      </c>
      <c r="C3087" s="96">
        <v>509</v>
      </c>
      <c r="D3087" s="96">
        <v>98405.7</v>
      </c>
      <c r="E3087" s="96">
        <v>17.457999999999998</v>
      </c>
      <c r="F3087" s="96">
        <v>5.1180000000000003</v>
      </c>
      <c r="G3087" s="96">
        <v>0.15</v>
      </c>
      <c r="H3087" s="96">
        <v>13.7</v>
      </c>
      <c r="I3087" s="96">
        <v>20.864813333333334</v>
      </c>
      <c r="J3087" s="96">
        <v>13.06</v>
      </c>
    </row>
    <row r="3088" spans="1:10" x14ac:dyDescent="0.25">
      <c r="A3088" s="96">
        <v>41037.583333333336</v>
      </c>
      <c r="B3088" s="96">
        <v>155</v>
      </c>
      <c r="C3088" s="96">
        <v>550</v>
      </c>
      <c r="D3088" s="96">
        <v>98405.7</v>
      </c>
      <c r="E3088" s="96">
        <v>17.800999999999998</v>
      </c>
      <c r="F3088" s="96">
        <v>5</v>
      </c>
      <c r="G3088" s="96">
        <v>0.15</v>
      </c>
      <c r="H3088" s="96">
        <v>13.7</v>
      </c>
      <c r="I3088" s="96">
        <v>20.792199999999998</v>
      </c>
      <c r="J3088" s="96">
        <v>13.06</v>
      </c>
    </row>
    <row r="3089" spans="1:10" x14ac:dyDescent="0.25">
      <c r="A3089" s="96">
        <v>41037.625</v>
      </c>
      <c r="B3089" s="96">
        <v>124</v>
      </c>
      <c r="C3089" s="96">
        <v>557</v>
      </c>
      <c r="D3089" s="96">
        <v>98405.7</v>
      </c>
      <c r="E3089" s="96">
        <v>17.887</v>
      </c>
      <c r="F3089" s="96">
        <v>4.859</v>
      </c>
      <c r="G3089" s="96">
        <v>0.15</v>
      </c>
      <c r="H3089" s="96">
        <v>13.7</v>
      </c>
      <c r="I3089" s="96">
        <v>20.895933333333332</v>
      </c>
      <c r="J3089" s="96">
        <v>13.06</v>
      </c>
    </row>
    <row r="3090" spans="1:10" x14ac:dyDescent="0.25">
      <c r="A3090" s="96">
        <v>41037.666666666664</v>
      </c>
      <c r="B3090" s="96">
        <v>99</v>
      </c>
      <c r="C3090" s="96">
        <v>444</v>
      </c>
      <c r="D3090" s="96">
        <v>98405.7</v>
      </c>
      <c r="E3090" s="96">
        <v>17.466999999999999</v>
      </c>
      <c r="F3090" s="96">
        <v>4.4379999999999997</v>
      </c>
      <c r="G3090" s="96">
        <v>0.15</v>
      </c>
      <c r="H3090" s="96">
        <v>13.7</v>
      </c>
      <c r="I3090" s="96">
        <v>20.937426666666664</v>
      </c>
      <c r="J3090" s="96">
        <v>13.06</v>
      </c>
    </row>
    <row r="3091" spans="1:10" x14ac:dyDescent="0.25">
      <c r="A3091" s="96">
        <v>41037.708333333336</v>
      </c>
      <c r="B3091" s="96">
        <v>63</v>
      </c>
      <c r="C3091" s="96">
        <v>270</v>
      </c>
      <c r="D3091" s="96">
        <v>98405.7</v>
      </c>
      <c r="E3091" s="96">
        <v>16.068000000000001</v>
      </c>
      <c r="F3091" s="96">
        <v>4.2590000000000003</v>
      </c>
      <c r="G3091" s="96">
        <v>0.15</v>
      </c>
      <c r="H3091" s="96">
        <v>13.7</v>
      </c>
      <c r="I3091" s="96">
        <v>20.844066666666667</v>
      </c>
      <c r="J3091" s="96">
        <v>13.06</v>
      </c>
    </row>
    <row r="3092" spans="1:10" x14ac:dyDescent="0.25">
      <c r="A3092" s="96">
        <v>41037.75</v>
      </c>
      <c r="B3092" s="96">
        <v>16</v>
      </c>
      <c r="C3092" s="96">
        <v>60</v>
      </c>
      <c r="D3092" s="96">
        <v>98405.7</v>
      </c>
      <c r="E3092" s="96">
        <v>13.903</v>
      </c>
      <c r="F3092" s="96">
        <v>4.6859999999999999</v>
      </c>
      <c r="G3092" s="96">
        <v>0.15</v>
      </c>
      <c r="H3092" s="96">
        <v>13.7</v>
      </c>
      <c r="I3092" s="96">
        <v>20.480999999999995</v>
      </c>
      <c r="J3092" s="96">
        <v>13.06</v>
      </c>
    </row>
    <row r="3093" spans="1:10" x14ac:dyDescent="0.25">
      <c r="A3093" s="96">
        <v>41037.791666666664</v>
      </c>
      <c r="B3093" s="96">
        <v>0</v>
      </c>
      <c r="C3093" s="96">
        <v>0</v>
      </c>
      <c r="D3093" s="96">
        <v>98405.7</v>
      </c>
      <c r="E3093" s="96">
        <v>13.177</v>
      </c>
      <c r="F3093" s="96">
        <v>5.2089999999999996</v>
      </c>
      <c r="G3093" s="96">
        <v>0.15</v>
      </c>
      <c r="H3093" s="96">
        <v>13.7</v>
      </c>
      <c r="I3093" s="96">
        <v>20.138680000000001</v>
      </c>
      <c r="J3093" s="96">
        <v>13.06</v>
      </c>
    </row>
    <row r="3094" spans="1:10" x14ac:dyDescent="0.25">
      <c r="A3094" s="96">
        <v>41037.833333333336</v>
      </c>
      <c r="B3094" s="96">
        <v>0</v>
      </c>
      <c r="C3094" s="96">
        <v>0</v>
      </c>
      <c r="D3094" s="96">
        <v>98405.7</v>
      </c>
      <c r="E3094" s="96">
        <v>13.11</v>
      </c>
      <c r="F3094" s="96">
        <v>5.5380000000000003</v>
      </c>
      <c r="G3094" s="96">
        <v>0.15</v>
      </c>
      <c r="H3094" s="96">
        <v>13.7</v>
      </c>
      <c r="I3094" s="96">
        <v>19.505906666666665</v>
      </c>
      <c r="J3094" s="96">
        <v>13.06</v>
      </c>
    </row>
    <row r="3095" spans="1:10" x14ac:dyDescent="0.25">
      <c r="A3095" s="96">
        <v>41037.875</v>
      </c>
      <c r="B3095" s="96">
        <v>0</v>
      </c>
      <c r="C3095" s="96">
        <v>0</v>
      </c>
      <c r="D3095" s="96">
        <v>98405.7</v>
      </c>
      <c r="E3095" s="96">
        <v>12.795</v>
      </c>
      <c r="F3095" s="96">
        <v>5.5720000000000001</v>
      </c>
      <c r="G3095" s="96">
        <v>0.15</v>
      </c>
      <c r="H3095" s="96">
        <v>13.7</v>
      </c>
      <c r="I3095" s="96">
        <v>19.205079999999999</v>
      </c>
      <c r="J3095" s="96">
        <v>13.06</v>
      </c>
    </row>
    <row r="3096" spans="1:10" x14ac:dyDescent="0.25">
      <c r="A3096" s="96">
        <v>41037.916666666664</v>
      </c>
      <c r="B3096" s="96">
        <v>0</v>
      </c>
      <c r="C3096" s="96">
        <v>0</v>
      </c>
      <c r="D3096" s="96">
        <v>98405.7</v>
      </c>
      <c r="E3096" s="96">
        <v>12.445</v>
      </c>
      <c r="F3096" s="96">
        <v>5.5540000000000003</v>
      </c>
      <c r="G3096" s="96">
        <v>0.15</v>
      </c>
      <c r="H3096" s="96">
        <v>13.7</v>
      </c>
      <c r="I3096" s="96">
        <v>18.904253333333333</v>
      </c>
      <c r="J3096" s="96">
        <v>13.06</v>
      </c>
    </row>
    <row r="3097" spans="1:10" x14ac:dyDescent="0.25">
      <c r="A3097" s="96">
        <v>41037.958333333336</v>
      </c>
      <c r="B3097" s="96">
        <v>0</v>
      </c>
      <c r="C3097" s="96">
        <v>0</v>
      </c>
      <c r="D3097" s="96">
        <v>98405.7</v>
      </c>
      <c r="E3097" s="96">
        <v>12.087999999999999</v>
      </c>
      <c r="F3097" s="96">
        <v>5.5430000000000001</v>
      </c>
      <c r="G3097" s="96">
        <v>0.15</v>
      </c>
      <c r="H3097" s="96">
        <v>13.7</v>
      </c>
      <c r="I3097" s="96">
        <v>18.644919999999999</v>
      </c>
      <c r="J3097" s="96">
        <v>13.06</v>
      </c>
    </row>
    <row r="3098" spans="1:10" x14ac:dyDescent="0.25">
      <c r="A3098" s="96">
        <v>41038</v>
      </c>
      <c r="B3098" s="96">
        <v>0</v>
      </c>
      <c r="C3098" s="96">
        <v>0</v>
      </c>
      <c r="D3098" s="96">
        <v>98405.7</v>
      </c>
      <c r="E3098" s="96">
        <v>11.557</v>
      </c>
      <c r="F3098" s="96">
        <v>5.5640000000000001</v>
      </c>
      <c r="G3098" s="96">
        <v>0.15</v>
      </c>
      <c r="H3098" s="96">
        <v>13.7</v>
      </c>
      <c r="I3098" s="96">
        <v>18.385586666666669</v>
      </c>
      <c r="J3098" s="96">
        <v>13.06</v>
      </c>
    </row>
    <row r="3099" spans="1:10" x14ac:dyDescent="0.25">
      <c r="A3099" s="96">
        <v>41038.041666666664</v>
      </c>
      <c r="B3099" s="96">
        <v>0</v>
      </c>
      <c r="C3099" s="96">
        <v>0</v>
      </c>
      <c r="D3099" s="96">
        <v>98405.7</v>
      </c>
      <c r="E3099" s="96">
        <v>11.057</v>
      </c>
      <c r="F3099" s="96">
        <v>5.4950000000000001</v>
      </c>
      <c r="G3099" s="96">
        <v>0.15</v>
      </c>
      <c r="H3099" s="96">
        <v>13.7</v>
      </c>
      <c r="I3099" s="96">
        <v>17.773559999999996</v>
      </c>
      <c r="J3099" s="96">
        <v>13.06</v>
      </c>
    </row>
    <row r="3100" spans="1:10" x14ac:dyDescent="0.25">
      <c r="A3100" s="96">
        <v>41038.083333333336</v>
      </c>
      <c r="B3100" s="96">
        <v>0</v>
      </c>
      <c r="C3100" s="96">
        <v>0</v>
      </c>
      <c r="D3100" s="96">
        <v>98405.7</v>
      </c>
      <c r="E3100" s="96">
        <v>10.618</v>
      </c>
      <c r="F3100" s="96">
        <v>5.0609999999999999</v>
      </c>
      <c r="G3100" s="96">
        <v>0.15</v>
      </c>
      <c r="H3100" s="96">
        <v>13.7</v>
      </c>
      <c r="I3100" s="96">
        <v>17.597213333333332</v>
      </c>
      <c r="J3100" s="96">
        <v>13.06</v>
      </c>
    </row>
    <row r="3101" spans="1:10" x14ac:dyDescent="0.25">
      <c r="A3101" s="96">
        <v>41038.125</v>
      </c>
      <c r="B3101" s="96">
        <v>2</v>
      </c>
      <c r="C3101" s="96">
        <v>6</v>
      </c>
      <c r="D3101" s="96">
        <v>98405.7</v>
      </c>
      <c r="E3101" s="96">
        <v>10.191000000000001</v>
      </c>
      <c r="F3101" s="96">
        <v>4.8109999999999999</v>
      </c>
      <c r="G3101" s="96">
        <v>0.15</v>
      </c>
      <c r="H3101" s="96">
        <v>13.7</v>
      </c>
      <c r="I3101" s="96">
        <v>17.161533333333331</v>
      </c>
      <c r="J3101" s="96">
        <v>13.06</v>
      </c>
    </row>
    <row r="3102" spans="1:10" x14ac:dyDescent="0.25">
      <c r="A3102" s="96">
        <v>41038.166666666664</v>
      </c>
      <c r="B3102" s="96">
        <v>37</v>
      </c>
      <c r="C3102" s="96">
        <v>142</v>
      </c>
      <c r="D3102" s="96">
        <v>98405.7</v>
      </c>
      <c r="E3102" s="96">
        <v>10.92</v>
      </c>
      <c r="F3102" s="96">
        <v>4.8140000000000001</v>
      </c>
      <c r="G3102" s="96">
        <v>0.15</v>
      </c>
      <c r="H3102" s="96">
        <v>13.7</v>
      </c>
      <c r="I3102" s="96">
        <v>17.296386666666667</v>
      </c>
      <c r="J3102" s="96">
        <v>13.06</v>
      </c>
    </row>
    <row r="3103" spans="1:10" x14ac:dyDescent="0.25">
      <c r="A3103" s="96">
        <v>41038.208333333336</v>
      </c>
      <c r="B3103" s="96">
        <v>85</v>
      </c>
      <c r="C3103" s="96">
        <v>240</v>
      </c>
      <c r="D3103" s="96">
        <v>98405.7</v>
      </c>
      <c r="E3103" s="96">
        <v>12.366</v>
      </c>
      <c r="F3103" s="96">
        <v>4.5780000000000003</v>
      </c>
      <c r="G3103" s="96">
        <v>0.15</v>
      </c>
      <c r="H3103" s="96">
        <v>13.7</v>
      </c>
      <c r="I3103" s="96">
        <v>17.483106666666664</v>
      </c>
      <c r="J3103" s="96">
        <v>13.06</v>
      </c>
    </row>
    <row r="3104" spans="1:10" x14ac:dyDescent="0.25">
      <c r="A3104" s="96">
        <v>41038.25</v>
      </c>
      <c r="B3104" s="96">
        <v>138</v>
      </c>
      <c r="C3104" s="96">
        <v>197</v>
      </c>
      <c r="D3104" s="96">
        <v>98405.7</v>
      </c>
      <c r="E3104" s="96">
        <v>14.08</v>
      </c>
      <c r="F3104" s="96">
        <v>4.6020000000000003</v>
      </c>
      <c r="G3104" s="96">
        <v>0.15</v>
      </c>
      <c r="H3104" s="96">
        <v>13.7</v>
      </c>
      <c r="I3104" s="96">
        <v>17.638706666666664</v>
      </c>
      <c r="J3104" s="96">
        <v>13.06</v>
      </c>
    </row>
    <row r="3105" spans="1:10" x14ac:dyDescent="0.25">
      <c r="A3105" s="96">
        <v>41038.291666666664</v>
      </c>
      <c r="B3105" s="96">
        <v>184</v>
      </c>
      <c r="C3105" s="96">
        <v>133</v>
      </c>
      <c r="D3105" s="96">
        <v>98405.7</v>
      </c>
      <c r="E3105" s="96">
        <v>15.565</v>
      </c>
      <c r="F3105" s="96">
        <v>4.9169999999999998</v>
      </c>
      <c r="G3105" s="96">
        <v>0.15</v>
      </c>
      <c r="H3105" s="96">
        <v>13.7</v>
      </c>
      <c r="I3105" s="96">
        <v>17.960279999999997</v>
      </c>
      <c r="J3105" s="96">
        <v>13.06</v>
      </c>
    </row>
    <row r="3106" spans="1:10" x14ac:dyDescent="0.25">
      <c r="A3106" s="96">
        <v>41038.333333333336</v>
      </c>
      <c r="B3106" s="96">
        <v>216</v>
      </c>
      <c r="C3106" s="96">
        <v>342</v>
      </c>
      <c r="D3106" s="96">
        <v>98405.7</v>
      </c>
      <c r="E3106" s="96">
        <v>17.062999999999999</v>
      </c>
      <c r="F3106" s="96">
        <v>5.2460000000000004</v>
      </c>
      <c r="G3106" s="96">
        <v>0.15</v>
      </c>
      <c r="H3106" s="96">
        <v>13.7</v>
      </c>
      <c r="I3106" s="96">
        <v>18.354466666666664</v>
      </c>
      <c r="J3106" s="96">
        <v>13.06</v>
      </c>
    </row>
    <row r="3107" spans="1:10" x14ac:dyDescent="0.25">
      <c r="A3107" s="96">
        <v>41038.375</v>
      </c>
      <c r="B3107" s="96">
        <v>210</v>
      </c>
      <c r="C3107" s="96">
        <v>507</v>
      </c>
      <c r="D3107" s="96">
        <v>98405.7</v>
      </c>
      <c r="E3107" s="96">
        <v>18.251999999999999</v>
      </c>
      <c r="F3107" s="96">
        <v>5.5410000000000004</v>
      </c>
      <c r="G3107" s="96">
        <v>0.15</v>
      </c>
      <c r="H3107" s="96">
        <v>13.7</v>
      </c>
      <c r="I3107" s="96">
        <v>18.74865333333333</v>
      </c>
      <c r="J3107" s="96">
        <v>13.06</v>
      </c>
    </row>
    <row r="3108" spans="1:10" x14ac:dyDescent="0.25">
      <c r="A3108" s="96">
        <v>41038.416666666664</v>
      </c>
      <c r="B3108" s="96">
        <v>294</v>
      </c>
      <c r="C3108" s="96">
        <v>229</v>
      </c>
      <c r="D3108" s="96">
        <v>98405.7</v>
      </c>
      <c r="E3108" s="96">
        <v>18.587</v>
      </c>
      <c r="F3108" s="96">
        <v>5.66</v>
      </c>
      <c r="G3108" s="96">
        <v>0.15</v>
      </c>
      <c r="H3108" s="96">
        <v>13.7</v>
      </c>
      <c r="I3108" s="96">
        <v>19.059853333333329</v>
      </c>
      <c r="J3108" s="96">
        <v>13.06</v>
      </c>
    </row>
    <row r="3109" spans="1:10" x14ac:dyDescent="0.25">
      <c r="A3109" s="96">
        <v>41038.458333333336</v>
      </c>
      <c r="B3109" s="96">
        <v>252</v>
      </c>
      <c r="C3109" s="96">
        <v>44</v>
      </c>
      <c r="D3109" s="96">
        <v>98405.7</v>
      </c>
      <c r="E3109" s="96">
        <v>18.125</v>
      </c>
      <c r="F3109" s="96">
        <v>5.577</v>
      </c>
      <c r="G3109" s="96">
        <v>0.15</v>
      </c>
      <c r="H3109" s="96">
        <v>13.7</v>
      </c>
      <c r="I3109" s="96">
        <v>19.339933333333335</v>
      </c>
      <c r="J3109" s="96">
        <v>13.06</v>
      </c>
    </row>
    <row r="3110" spans="1:10" x14ac:dyDescent="0.25">
      <c r="A3110" s="96">
        <v>41038.5</v>
      </c>
      <c r="B3110" s="96">
        <v>249</v>
      </c>
      <c r="C3110" s="96">
        <v>53</v>
      </c>
      <c r="D3110" s="96">
        <v>98405.7</v>
      </c>
      <c r="E3110" s="96">
        <v>17.946000000000002</v>
      </c>
      <c r="F3110" s="96">
        <v>5.6180000000000003</v>
      </c>
      <c r="G3110" s="96">
        <v>0.15</v>
      </c>
      <c r="H3110" s="96">
        <v>13.7</v>
      </c>
      <c r="I3110" s="96">
        <v>19.993453333333331</v>
      </c>
      <c r="J3110" s="96">
        <v>13.06</v>
      </c>
    </row>
    <row r="3111" spans="1:10" x14ac:dyDescent="0.25">
      <c r="A3111" s="96">
        <v>41038.541666666664</v>
      </c>
      <c r="B3111" s="96">
        <v>246</v>
      </c>
      <c r="C3111" s="96">
        <v>374</v>
      </c>
      <c r="D3111" s="96">
        <v>98405.7</v>
      </c>
      <c r="E3111" s="96">
        <v>18.632000000000001</v>
      </c>
      <c r="F3111" s="96">
        <v>5.9290000000000003</v>
      </c>
      <c r="G3111" s="96">
        <v>0.15</v>
      </c>
      <c r="H3111" s="96">
        <v>13.7</v>
      </c>
      <c r="I3111" s="96">
        <v>20.159426666666665</v>
      </c>
      <c r="J3111" s="96">
        <v>13.06</v>
      </c>
    </row>
    <row r="3112" spans="1:10" x14ac:dyDescent="0.25">
      <c r="A3112" s="96">
        <v>41038.583333333336</v>
      </c>
      <c r="B3112" s="96">
        <v>215</v>
      </c>
      <c r="C3112" s="96">
        <v>145</v>
      </c>
      <c r="D3112" s="96">
        <v>98405.7</v>
      </c>
      <c r="E3112" s="96">
        <v>18.294</v>
      </c>
      <c r="F3112" s="96">
        <v>5.7389999999999999</v>
      </c>
      <c r="G3112" s="96">
        <v>0.15</v>
      </c>
      <c r="H3112" s="96">
        <v>13.7</v>
      </c>
      <c r="I3112" s="96">
        <v>20.470626666666661</v>
      </c>
      <c r="J3112" s="96">
        <v>13.06</v>
      </c>
    </row>
    <row r="3113" spans="1:10" x14ac:dyDescent="0.25">
      <c r="A3113" s="96">
        <v>41038.625</v>
      </c>
      <c r="B3113" s="96">
        <v>170</v>
      </c>
      <c r="C3113" s="96">
        <v>159</v>
      </c>
      <c r="D3113" s="96">
        <v>98405.7</v>
      </c>
      <c r="E3113" s="96">
        <v>18.103999999999999</v>
      </c>
      <c r="F3113" s="96">
        <v>5.2439999999999998</v>
      </c>
      <c r="G3113" s="96">
        <v>0.15</v>
      </c>
      <c r="H3113" s="96">
        <v>13.7</v>
      </c>
      <c r="I3113" s="96">
        <v>20.626226666666664</v>
      </c>
      <c r="J3113" s="96">
        <v>13.06</v>
      </c>
    </row>
    <row r="3114" spans="1:10" x14ac:dyDescent="0.25">
      <c r="A3114" s="96">
        <v>41038.666666666664</v>
      </c>
      <c r="B3114" s="96">
        <v>118</v>
      </c>
      <c r="C3114" s="96">
        <v>233</v>
      </c>
      <c r="D3114" s="96">
        <v>98405.7</v>
      </c>
      <c r="E3114" s="96">
        <v>18.021999999999998</v>
      </c>
      <c r="F3114" s="96">
        <v>4.5209999999999999</v>
      </c>
      <c r="G3114" s="96">
        <v>0.15</v>
      </c>
      <c r="H3114" s="96">
        <v>13.7</v>
      </c>
      <c r="I3114" s="96">
        <v>19.599266666666665</v>
      </c>
      <c r="J3114" s="96">
        <v>13.06</v>
      </c>
    </row>
    <row r="3115" spans="1:10" x14ac:dyDescent="0.25">
      <c r="A3115" s="96">
        <v>41038.708333333336</v>
      </c>
      <c r="B3115" s="96">
        <v>68</v>
      </c>
      <c r="C3115" s="96">
        <v>238</v>
      </c>
      <c r="D3115" s="96">
        <v>98405.7</v>
      </c>
      <c r="E3115" s="96">
        <v>17.254000000000001</v>
      </c>
      <c r="F3115" s="96">
        <v>3.4329999999999998</v>
      </c>
      <c r="G3115" s="96">
        <v>0.15</v>
      </c>
      <c r="H3115" s="96">
        <v>13.7</v>
      </c>
      <c r="I3115" s="96">
        <v>19.972706666666667</v>
      </c>
      <c r="J3115" s="96">
        <v>13.06</v>
      </c>
    </row>
    <row r="3116" spans="1:10" x14ac:dyDescent="0.25">
      <c r="A3116" s="96">
        <v>41038.75</v>
      </c>
      <c r="B3116" s="96">
        <v>16</v>
      </c>
      <c r="C3116" s="96">
        <v>45</v>
      </c>
      <c r="D3116" s="96">
        <v>98405.7</v>
      </c>
      <c r="E3116" s="96">
        <v>15.022</v>
      </c>
      <c r="F3116" s="96">
        <v>3.016</v>
      </c>
      <c r="G3116" s="96">
        <v>0.15</v>
      </c>
      <c r="H3116" s="96">
        <v>13.7</v>
      </c>
      <c r="I3116" s="96">
        <v>19.817106666666668</v>
      </c>
      <c r="J3116" s="96">
        <v>13.06</v>
      </c>
    </row>
    <row r="3117" spans="1:10" x14ac:dyDescent="0.25">
      <c r="A3117" s="96">
        <v>41038.791666666664</v>
      </c>
      <c r="B3117" s="96">
        <v>0</v>
      </c>
      <c r="C3117" s="96">
        <v>0</v>
      </c>
      <c r="D3117" s="96">
        <v>98405.7</v>
      </c>
      <c r="E3117" s="96">
        <v>14.657</v>
      </c>
      <c r="F3117" s="96">
        <v>2.5960000000000001</v>
      </c>
      <c r="G3117" s="96">
        <v>0.15</v>
      </c>
      <c r="H3117" s="96">
        <v>13.7</v>
      </c>
      <c r="I3117" s="96">
        <v>18.966493333333332</v>
      </c>
      <c r="J3117" s="96">
        <v>13.06</v>
      </c>
    </row>
    <row r="3118" spans="1:10" x14ac:dyDescent="0.25">
      <c r="A3118" s="96">
        <v>41038.833333333336</v>
      </c>
      <c r="B3118" s="96">
        <v>0</v>
      </c>
      <c r="C3118" s="96">
        <v>0</v>
      </c>
      <c r="D3118" s="96">
        <v>98405.7</v>
      </c>
      <c r="E3118" s="96">
        <v>15.065</v>
      </c>
      <c r="F3118" s="96">
        <v>1.944</v>
      </c>
      <c r="G3118" s="96">
        <v>0.15</v>
      </c>
      <c r="H3118" s="96">
        <v>13.7</v>
      </c>
      <c r="I3118" s="96">
        <v>18.229986666666665</v>
      </c>
      <c r="J3118" s="96">
        <v>13.06</v>
      </c>
    </row>
    <row r="3119" spans="1:10" x14ac:dyDescent="0.25">
      <c r="A3119" s="96">
        <v>41038.875</v>
      </c>
      <c r="B3119" s="96">
        <v>0</v>
      </c>
      <c r="C3119" s="96">
        <v>0</v>
      </c>
      <c r="D3119" s="96">
        <v>98405.7</v>
      </c>
      <c r="E3119" s="96">
        <v>14.087</v>
      </c>
      <c r="F3119" s="96">
        <v>2.6030000000000002</v>
      </c>
      <c r="G3119" s="96">
        <v>0.15</v>
      </c>
      <c r="H3119" s="96">
        <v>13.7</v>
      </c>
      <c r="I3119" s="96">
        <v>18.012146666666666</v>
      </c>
      <c r="J3119" s="96">
        <v>13.06</v>
      </c>
    </row>
    <row r="3120" spans="1:10" x14ac:dyDescent="0.25">
      <c r="A3120" s="96">
        <v>41038.916666666664</v>
      </c>
      <c r="B3120" s="96">
        <v>0</v>
      </c>
      <c r="C3120" s="96">
        <v>0</v>
      </c>
      <c r="D3120" s="96">
        <v>98405.7</v>
      </c>
      <c r="E3120" s="96">
        <v>13.156000000000001</v>
      </c>
      <c r="F3120" s="96">
        <v>3.2290000000000001</v>
      </c>
      <c r="G3120" s="96">
        <v>0.15</v>
      </c>
      <c r="H3120" s="96">
        <v>13.7</v>
      </c>
      <c r="I3120" s="96">
        <v>17.960279999999997</v>
      </c>
      <c r="J3120" s="96">
        <v>13.06</v>
      </c>
    </row>
    <row r="3121" spans="1:10" x14ac:dyDescent="0.25">
      <c r="A3121" s="96">
        <v>41038.958333333336</v>
      </c>
      <c r="B3121" s="96">
        <v>0</v>
      </c>
      <c r="C3121" s="96">
        <v>0</v>
      </c>
      <c r="D3121" s="96">
        <v>98405.7</v>
      </c>
      <c r="E3121" s="96">
        <v>12.673999999999999</v>
      </c>
      <c r="F3121" s="96">
        <v>3.8570000000000002</v>
      </c>
      <c r="G3121" s="96">
        <v>0.15</v>
      </c>
      <c r="H3121" s="96">
        <v>13.7</v>
      </c>
      <c r="I3121" s="96">
        <v>17.825426666666665</v>
      </c>
      <c r="J3121" s="96">
        <v>13.06</v>
      </c>
    </row>
    <row r="3122" spans="1:10" x14ac:dyDescent="0.25">
      <c r="A3122" s="96">
        <v>41039</v>
      </c>
      <c r="B3122" s="96">
        <v>0</v>
      </c>
      <c r="C3122" s="96">
        <v>0</v>
      </c>
      <c r="D3122" s="96">
        <v>98405.7</v>
      </c>
      <c r="E3122" s="96">
        <v>12.648999999999999</v>
      </c>
      <c r="F3122" s="96">
        <v>4.3310000000000004</v>
      </c>
      <c r="G3122" s="96">
        <v>0.15</v>
      </c>
      <c r="H3122" s="96">
        <v>13.7</v>
      </c>
      <c r="I3122" s="96">
        <v>17.711319999999997</v>
      </c>
      <c r="J3122" s="96">
        <v>13.06</v>
      </c>
    </row>
    <row r="3123" spans="1:10" x14ac:dyDescent="0.25">
      <c r="A3123" s="96">
        <v>41039.041666666664</v>
      </c>
      <c r="B3123" s="96">
        <v>0</v>
      </c>
      <c r="C3123" s="96">
        <v>0</v>
      </c>
      <c r="D3123" s="96">
        <v>98405.7</v>
      </c>
      <c r="E3123" s="96">
        <v>12.46</v>
      </c>
      <c r="F3123" s="96">
        <v>4.5659999999999998</v>
      </c>
      <c r="G3123" s="96">
        <v>0.15</v>
      </c>
      <c r="H3123" s="96">
        <v>13.7</v>
      </c>
      <c r="I3123" s="96">
        <v>17.659453333333332</v>
      </c>
      <c r="J3123" s="96">
        <v>13.06</v>
      </c>
    </row>
    <row r="3124" spans="1:10" x14ac:dyDescent="0.25">
      <c r="A3124" s="96">
        <v>41039.083333333336</v>
      </c>
      <c r="B3124" s="96">
        <v>0</v>
      </c>
      <c r="C3124" s="96">
        <v>0</v>
      </c>
      <c r="D3124" s="96">
        <v>98405.7</v>
      </c>
      <c r="E3124" s="96">
        <v>12.121</v>
      </c>
      <c r="F3124" s="96">
        <v>4.694</v>
      </c>
      <c r="G3124" s="96">
        <v>0.15</v>
      </c>
      <c r="H3124" s="96">
        <v>13.7</v>
      </c>
      <c r="I3124" s="96">
        <v>17.721693333333331</v>
      </c>
      <c r="J3124" s="96">
        <v>13.06</v>
      </c>
    </row>
    <row r="3125" spans="1:10" x14ac:dyDescent="0.25">
      <c r="A3125" s="96">
        <v>41039.125</v>
      </c>
      <c r="B3125" s="96">
        <v>2</v>
      </c>
      <c r="C3125" s="96">
        <v>6</v>
      </c>
      <c r="D3125" s="96">
        <v>98405.7</v>
      </c>
      <c r="E3125" s="96">
        <v>11.791</v>
      </c>
      <c r="F3125" s="96">
        <v>4.6909999999999998</v>
      </c>
      <c r="G3125" s="96">
        <v>0.15</v>
      </c>
      <c r="H3125" s="96">
        <v>13.7</v>
      </c>
      <c r="I3125" s="96">
        <v>17.649079999999998</v>
      </c>
      <c r="J3125" s="96">
        <v>13.06</v>
      </c>
    </row>
    <row r="3126" spans="1:10" x14ac:dyDescent="0.25">
      <c r="A3126" s="96">
        <v>41039.166666666664</v>
      </c>
      <c r="B3126" s="96">
        <v>32</v>
      </c>
      <c r="C3126" s="96">
        <v>30</v>
      </c>
      <c r="D3126" s="96">
        <v>98405.7</v>
      </c>
      <c r="E3126" s="96">
        <v>12.592000000000001</v>
      </c>
      <c r="F3126" s="96">
        <v>4.6269999999999998</v>
      </c>
      <c r="G3126" s="96">
        <v>0.15</v>
      </c>
      <c r="H3126" s="96">
        <v>13.7</v>
      </c>
      <c r="I3126" s="96">
        <v>17.763186666666666</v>
      </c>
      <c r="J3126" s="96">
        <v>13.06</v>
      </c>
    </row>
    <row r="3127" spans="1:10" x14ac:dyDescent="0.25">
      <c r="A3127" s="96">
        <v>41039.208333333336</v>
      </c>
      <c r="B3127" s="96">
        <v>51</v>
      </c>
      <c r="C3127" s="96">
        <v>10</v>
      </c>
      <c r="D3127" s="96">
        <v>98405.7</v>
      </c>
      <c r="E3127" s="96">
        <v>13.175000000000001</v>
      </c>
      <c r="F3127" s="96">
        <v>4.4950000000000001</v>
      </c>
      <c r="G3127" s="96">
        <v>0.15</v>
      </c>
      <c r="H3127" s="96">
        <v>13.7</v>
      </c>
      <c r="I3127" s="96">
        <v>17.877293333333334</v>
      </c>
      <c r="J3127" s="96">
        <v>13.06</v>
      </c>
    </row>
    <row r="3128" spans="1:10" x14ac:dyDescent="0.25">
      <c r="A3128" s="96">
        <v>41039.25</v>
      </c>
      <c r="B3128" s="96">
        <v>73</v>
      </c>
      <c r="C3128" s="96">
        <v>7</v>
      </c>
      <c r="D3128" s="96">
        <v>98405.7</v>
      </c>
      <c r="E3128" s="96">
        <v>13.727</v>
      </c>
      <c r="F3128" s="96">
        <v>4.6020000000000003</v>
      </c>
      <c r="G3128" s="96">
        <v>0.15</v>
      </c>
      <c r="H3128" s="96">
        <v>13.7</v>
      </c>
      <c r="I3128" s="96">
        <v>18.323346666666666</v>
      </c>
      <c r="J3128" s="96">
        <v>13.06</v>
      </c>
    </row>
    <row r="3129" spans="1:10" x14ac:dyDescent="0.25">
      <c r="A3129" s="96">
        <v>41039.291666666664</v>
      </c>
      <c r="B3129" s="96">
        <v>128</v>
      </c>
      <c r="C3129" s="96">
        <v>13</v>
      </c>
      <c r="D3129" s="96">
        <v>98405.7</v>
      </c>
      <c r="E3129" s="96">
        <v>14.628</v>
      </c>
      <c r="F3129" s="96">
        <v>5.0149999999999997</v>
      </c>
      <c r="G3129" s="96">
        <v>0.15</v>
      </c>
      <c r="H3129" s="96">
        <v>13.7</v>
      </c>
      <c r="I3129" s="96">
        <v>19.007986666666667</v>
      </c>
      <c r="J3129" s="96">
        <v>13.06</v>
      </c>
    </row>
    <row r="3130" spans="1:10" x14ac:dyDescent="0.25">
      <c r="A3130" s="96">
        <v>41039.333333333336</v>
      </c>
      <c r="B3130" s="96">
        <v>185</v>
      </c>
      <c r="C3130" s="96">
        <v>20</v>
      </c>
      <c r="D3130" s="96">
        <v>98405.7</v>
      </c>
      <c r="E3130" s="96">
        <v>15.846</v>
      </c>
      <c r="F3130" s="96">
        <v>5.32</v>
      </c>
      <c r="G3130" s="96">
        <v>0.15</v>
      </c>
      <c r="H3130" s="96">
        <v>13.7</v>
      </c>
      <c r="I3130" s="96">
        <v>19.516279999999998</v>
      </c>
      <c r="J3130" s="96">
        <v>13.06</v>
      </c>
    </row>
    <row r="3131" spans="1:10" x14ac:dyDescent="0.25">
      <c r="A3131" s="96">
        <v>41039.375</v>
      </c>
      <c r="B3131" s="96">
        <v>225</v>
      </c>
      <c r="C3131" s="96">
        <v>23</v>
      </c>
      <c r="D3131" s="96">
        <v>98405.7</v>
      </c>
      <c r="E3131" s="96">
        <v>17.260000000000002</v>
      </c>
      <c r="F3131" s="96">
        <v>5.9009999999999998</v>
      </c>
      <c r="G3131" s="96">
        <v>0.15</v>
      </c>
      <c r="H3131" s="96">
        <v>13.7</v>
      </c>
      <c r="I3131" s="96">
        <v>20.086813333333332</v>
      </c>
      <c r="J3131" s="96">
        <v>13.06</v>
      </c>
    </row>
    <row r="3132" spans="1:10" x14ac:dyDescent="0.25">
      <c r="A3132" s="96">
        <v>41039.416666666664</v>
      </c>
      <c r="B3132" s="96">
        <v>208</v>
      </c>
      <c r="C3132" s="96">
        <v>14</v>
      </c>
      <c r="D3132" s="96">
        <v>98405.7</v>
      </c>
      <c r="E3132" s="96">
        <v>18.228000000000002</v>
      </c>
      <c r="F3132" s="96">
        <v>6.2430000000000003</v>
      </c>
      <c r="G3132" s="96">
        <v>0.15</v>
      </c>
      <c r="H3132" s="96">
        <v>13.7</v>
      </c>
      <c r="I3132" s="96">
        <v>21.259</v>
      </c>
      <c r="J3132" s="96">
        <v>13.06</v>
      </c>
    </row>
    <row r="3133" spans="1:10" x14ac:dyDescent="0.25">
      <c r="A3133" s="96">
        <v>41039.458333333336</v>
      </c>
      <c r="B3133" s="96">
        <v>169</v>
      </c>
      <c r="C3133" s="96">
        <v>7</v>
      </c>
      <c r="D3133" s="96">
        <v>98405.7</v>
      </c>
      <c r="E3133" s="96">
        <v>18.434000000000001</v>
      </c>
      <c r="F3133" s="96">
        <v>6.6870000000000003</v>
      </c>
      <c r="G3133" s="96">
        <v>0.15</v>
      </c>
      <c r="H3133" s="96">
        <v>13.7</v>
      </c>
      <c r="I3133" s="96">
        <v>21.756919999999994</v>
      </c>
      <c r="J3133" s="96">
        <v>13.06</v>
      </c>
    </row>
    <row r="3134" spans="1:10" x14ac:dyDescent="0.25">
      <c r="A3134" s="96">
        <v>41039.5</v>
      </c>
      <c r="B3134" s="96">
        <v>149</v>
      </c>
      <c r="C3134" s="96">
        <v>6</v>
      </c>
      <c r="D3134" s="96">
        <v>98405.7</v>
      </c>
      <c r="E3134" s="96">
        <v>18.533999999999999</v>
      </c>
      <c r="F3134" s="96">
        <v>7.0650000000000004</v>
      </c>
      <c r="G3134" s="96">
        <v>0.15</v>
      </c>
      <c r="H3134" s="96">
        <v>13.7</v>
      </c>
      <c r="I3134" s="96">
        <v>21.850279999999998</v>
      </c>
      <c r="J3134" s="96">
        <v>13.06</v>
      </c>
    </row>
    <row r="3135" spans="1:10" x14ac:dyDescent="0.25">
      <c r="A3135" s="96">
        <v>41039.541666666664</v>
      </c>
      <c r="B3135" s="96">
        <v>155</v>
      </c>
      <c r="C3135" s="96">
        <v>9</v>
      </c>
      <c r="D3135" s="96">
        <v>98405.7</v>
      </c>
      <c r="E3135" s="96">
        <v>19.116</v>
      </c>
      <c r="F3135" s="96">
        <v>6.9859999999999998</v>
      </c>
      <c r="G3135" s="96">
        <v>0.15</v>
      </c>
      <c r="H3135" s="96">
        <v>13.7</v>
      </c>
      <c r="I3135" s="96">
        <v>22.275586666666662</v>
      </c>
      <c r="J3135" s="96">
        <v>13.06</v>
      </c>
    </row>
    <row r="3136" spans="1:10" x14ac:dyDescent="0.25">
      <c r="A3136" s="96">
        <v>41039.583333333336</v>
      </c>
      <c r="B3136" s="96">
        <v>195</v>
      </c>
      <c r="C3136" s="96">
        <v>36</v>
      </c>
      <c r="D3136" s="96">
        <v>98405.7</v>
      </c>
      <c r="E3136" s="96">
        <v>20.146000000000001</v>
      </c>
      <c r="F3136" s="96">
        <v>6.859</v>
      </c>
      <c r="G3136" s="96">
        <v>0.15</v>
      </c>
      <c r="H3136" s="96">
        <v>13.7</v>
      </c>
      <c r="I3136" s="96">
        <v>23.074333333333332</v>
      </c>
      <c r="J3136" s="96">
        <v>13.06</v>
      </c>
    </row>
    <row r="3137" spans="1:10" x14ac:dyDescent="0.25">
      <c r="A3137" s="96">
        <v>41039.625</v>
      </c>
      <c r="B3137" s="96">
        <v>191</v>
      </c>
      <c r="C3137" s="96">
        <v>197</v>
      </c>
      <c r="D3137" s="96">
        <v>98405.7</v>
      </c>
      <c r="E3137" s="96">
        <v>21.021999999999998</v>
      </c>
      <c r="F3137" s="96">
        <v>6.6580000000000004</v>
      </c>
      <c r="G3137" s="96">
        <v>0.15</v>
      </c>
      <c r="H3137" s="96">
        <v>13.7</v>
      </c>
      <c r="I3137" s="96">
        <v>23.592999999999996</v>
      </c>
      <c r="J3137" s="96">
        <v>13.06</v>
      </c>
    </row>
    <row r="3138" spans="1:10" x14ac:dyDescent="0.25">
      <c r="A3138" s="96">
        <v>41039.666666666664</v>
      </c>
      <c r="B3138" s="96">
        <v>133</v>
      </c>
      <c r="C3138" s="96">
        <v>177</v>
      </c>
      <c r="D3138" s="96">
        <v>98405.7</v>
      </c>
      <c r="E3138" s="96">
        <v>20.978000000000002</v>
      </c>
      <c r="F3138" s="96">
        <v>6.2960000000000003</v>
      </c>
      <c r="G3138" s="96">
        <v>0.15</v>
      </c>
      <c r="H3138" s="96">
        <v>13.7</v>
      </c>
      <c r="I3138" s="96">
        <v>23.665613333333329</v>
      </c>
      <c r="J3138" s="96">
        <v>13.06</v>
      </c>
    </row>
    <row r="3139" spans="1:10" x14ac:dyDescent="0.25">
      <c r="A3139" s="96">
        <v>41039.708333333336</v>
      </c>
      <c r="B3139" s="96">
        <v>41</v>
      </c>
      <c r="C3139" s="96">
        <v>12</v>
      </c>
      <c r="D3139" s="96">
        <v>98405.7</v>
      </c>
      <c r="E3139" s="96">
        <v>20.024000000000001</v>
      </c>
      <c r="F3139" s="96">
        <v>5.9729999999999999</v>
      </c>
      <c r="G3139" s="96">
        <v>0.15</v>
      </c>
      <c r="H3139" s="96">
        <v>13.7</v>
      </c>
      <c r="I3139" s="96">
        <v>23.19881333333333</v>
      </c>
      <c r="J3139" s="96">
        <v>13.06</v>
      </c>
    </row>
    <row r="3140" spans="1:10" x14ac:dyDescent="0.25">
      <c r="A3140" s="96">
        <v>41039.75</v>
      </c>
      <c r="B3140" s="96">
        <v>6</v>
      </c>
      <c r="C3140" s="96">
        <v>2</v>
      </c>
      <c r="D3140" s="96">
        <v>98405.7</v>
      </c>
      <c r="E3140" s="96">
        <v>19.138999999999999</v>
      </c>
      <c r="F3140" s="96">
        <v>5.6349999999999998</v>
      </c>
      <c r="G3140" s="96">
        <v>0.15</v>
      </c>
      <c r="H3140" s="96">
        <v>13.7</v>
      </c>
      <c r="I3140" s="96">
        <v>23.323293333333332</v>
      </c>
      <c r="J3140" s="96">
        <v>13.06</v>
      </c>
    </row>
    <row r="3141" spans="1:10" x14ac:dyDescent="0.25">
      <c r="A3141" s="96">
        <v>41039.791666666664</v>
      </c>
      <c r="B3141" s="96">
        <v>0</v>
      </c>
      <c r="C3141" s="96">
        <v>0</v>
      </c>
      <c r="D3141" s="96">
        <v>98405.7</v>
      </c>
      <c r="E3141" s="96">
        <v>18.582999999999998</v>
      </c>
      <c r="F3141" s="96">
        <v>5.4790000000000001</v>
      </c>
      <c r="G3141" s="96">
        <v>0.15</v>
      </c>
      <c r="H3141" s="96">
        <v>13.7</v>
      </c>
      <c r="I3141" s="96">
        <v>23.115826666666663</v>
      </c>
      <c r="J3141" s="96">
        <v>13.06</v>
      </c>
    </row>
    <row r="3142" spans="1:10" x14ac:dyDescent="0.25">
      <c r="A3142" s="96">
        <v>41039.833333333336</v>
      </c>
      <c r="B3142" s="96">
        <v>0</v>
      </c>
      <c r="C3142" s="96">
        <v>0</v>
      </c>
      <c r="D3142" s="96">
        <v>98405.7</v>
      </c>
      <c r="E3142" s="96">
        <v>18.311</v>
      </c>
      <c r="F3142" s="96">
        <v>5.54</v>
      </c>
      <c r="G3142" s="96">
        <v>0.15</v>
      </c>
      <c r="H3142" s="96">
        <v>13.7</v>
      </c>
      <c r="I3142" s="96">
        <v>23.458146666666664</v>
      </c>
      <c r="J3142" s="96">
        <v>13.06</v>
      </c>
    </row>
    <row r="3143" spans="1:10" x14ac:dyDescent="0.25">
      <c r="A3143" s="96">
        <v>41039.875</v>
      </c>
      <c r="B3143" s="96">
        <v>0</v>
      </c>
      <c r="C3143" s="96">
        <v>0</v>
      </c>
      <c r="D3143" s="96">
        <v>98405.7</v>
      </c>
      <c r="E3143" s="96">
        <v>18.131</v>
      </c>
      <c r="F3143" s="96">
        <v>5.7119999999999997</v>
      </c>
      <c r="G3143" s="96">
        <v>0.15</v>
      </c>
      <c r="H3143" s="96">
        <v>13.7</v>
      </c>
      <c r="I3143" s="96">
        <v>22.524546666666666</v>
      </c>
      <c r="J3143" s="96">
        <v>13.06</v>
      </c>
    </row>
    <row r="3144" spans="1:10" x14ac:dyDescent="0.25">
      <c r="A3144" s="96">
        <v>41039.916666666664</v>
      </c>
      <c r="B3144" s="96">
        <v>0</v>
      </c>
      <c r="C3144" s="96">
        <v>0</v>
      </c>
      <c r="D3144" s="96">
        <v>98405.7</v>
      </c>
      <c r="E3144" s="96">
        <v>18.100999999999999</v>
      </c>
      <c r="F3144" s="96">
        <v>5.9880000000000004</v>
      </c>
      <c r="G3144" s="96">
        <v>0.15</v>
      </c>
      <c r="H3144" s="96">
        <v>13.7</v>
      </c>
      <c r="I3144" s="96">
        <v>22.47268</v>
      </c>
      <c r="J3144" s="96">
        <v>13.06</v>
      </c>
    </row>
    <row r="3145" spans="1:10" x14ac:dyDescent="0.25">
      <c r="A3145" s="96">
        <v>41039.958333333336</v>
      </c>
      <c r="B3145" s="96">
        <v>0</v>
      </c>
      <c r="C3145" s="96">
        <v>0</v>
      </c>
      <c r="D3145" s="96">
        <v>98405.7</v>
      </c>
      <c r="E3145" s="96">
        <v>17.942</v>
      </c>
      <c r="F3145" s="96">
        <v>6.1230000000000002</v>
      </c>
      <c r="G3145" s="96">
        <v>0.15</v>
      </c>
      <c r="H3145" s="96">
        <v>13.7</v>
      </c>
      <c r="I3145" s="96">
        <v>21.466466666666662</v>
      </c>
      <c r="J3145" s="96">
        <v>13.06</v>
      </c>
    </row>
    <row r="3146" spans="1:10" x14ac:dyDescent="0.25">
      <c r="A3146" s="96">
        <v>41040</v>
      </c>
      <c r="B3146" s="96">
        <v>0</v>
      </c>
      <c r="C3146" s="96">
        <v>0</v>
      </c>
      <c r="D3146" s="96">
        <v>98405.7</v>
      </c>
      <c r="E3146" s="96">
        <v>17.715</v>
      </c>
      <c r="F3146" s="96">
        <v>6.1849999999999996</v>
      </c>
      <c r="G3146" s="96">
        <v>0.15</v>
      </c>
      <c r="H3146" s="96">
        <v>13.7</v>
      </c>
      <c r="I3146" s="96">
        <v>21.207133333333331</v>
      </c>
      <c r="J3146" s="96">
        <v>13.06</v>
      </c>
    </row>
    <row r="3147" spans="1:10" x14ac:dyDescent="0.25">
      <c r="A3147" s="96">
        <v>41040.041666666664</v>
      </c>
      <c r="B3147" s="96">
        <v>0</v>
      </c>
      <c r="C3147" s="96">
        <v>0</v>
      </c>
      <c r="D3147" s="96">
        <v>98405.7</v>
      </c>
      <c r="E3147" s="96">
        <v>17.562000000000001</v>
      </c>
      <c r="F3147" s="96">
        <v>6.5570000000000004</v>
      </c>
      <c r="G3147" s="96">
        <v>0.15</v>
      </c>
      <c r="H3147" s="96">
        <v>13.7</v>
      </c>
      <c r="I3147" s="96">
        <v>20.097186666666666</v>
      </c>
      <c r="J3147" s="96">
        <v>13.06</v>
      </c>
    </row>
    <row r="3148" spans="1:10" x14ac:dyDescent="0.25">
      <c r="A3148" s="96">
        <v>41040.083333333336</v>
      </c>
      <c r="B3148" s="96">
        <v>0</v>
      </c>
      <c r="C3148" s="96">
        <v>0</v>
      </c>
      <c r="D3148" s="96">
        <v>98405.7</v>
      </c>
      <c r="E3148" s="96">
        <v>17.295999999999999</v>
      </c>
      <c r="F3148" s="96">
        <v>6.4329999999999998</v>
      </c>
      <c r="G3148" s="96">
        <v>0.15</v>
      </c>
      <c r="H3148" s="96">
        <v>13.7</v>
      </c>
      <c r="I3148" s="96">
        <v>20.532866666666663</v>
      </c>
      <c r="J3148" s="96">
        <v>13.06</v>
      </c>
    </row>
    <row r="3149" spans="1:10" x14ac:dyDescent="0.25">
      <c r="A3149" s="96">
        <v>41040.125</v>
      </c>
      <c r="B3149" s="96">
        <v>2</v>
      </c>
      <c r="C3149" s="96">
        <v>2</v>
      </c>
      <c r="D3149" s="96">
        <v>98405.7</v>
      </c>
      <c r="E3149" s="96">
        <v>16.859000000000002</v>
      </c>
      <c r="F3149" s="96">
        <v>5.819</v>
      </c>
      <c r="G3149" s="96">
        <v>0.15</v>
      </c>
      <c r="H3149" s="96">
        <v>13.7</v>
      </c>
      <c r="I3149" s="96">
        <v>20.646973333333332</v>
      </c>
      <c r="J3149" s="96">
        <v>13.06</v>
      </c>
    </row>
    <row r="3150" spans="1:10" x14ac:dyDescent="0.25">
      <c r="A3150" s="96">
        <v>41040.166666666664</v>
      </c>
      <c r="B3150" s="96">
        <v>36</v>
      </c>
      <c r="C3150" s="96">
        <v>67</v>
      </c>
      <c r="D3150" s="96">
        <v>98405.7</v>
      </c>
      <c r="E3150" s="96">
        <v>16.969000000000001</v>
      </c>
      <c r="F3150" s="96">
        <v>5.7510000000000003</v>
      </c>
      <c r="G3150" s="96">
        <v>0.15</v>
      </c>
      <c r="H3150" s="96">
        <v>13.7</v>
      </c>
      <c r="I3150" s="96">
        <v>20.52249333333333</v>
      </c>
      <c r="J3150" s="96">
        <v>13.06</v>
      </c>
    </row>
    <row r="3151" spans="1:10" x14ac:dyDescent="0.25">
      <c r="A3151" s="96">
        <v>41040.208333333336</v>
      </c>
      <c r="B3151" s="96">
        <v>87</v>
      </c>
      <c r="C3151" s="96">
        <v>273</v>
      </c>
      <c r="D3151" s="96">
        <v>98405.7</v>
      </c>
      <c r="E3151" s="96">
        <v>17.687999999999999</v>
      </c>
      <c r="F3151" s="96">
        <v>5.976</v>
      </c>
      <c r="G3151" s="96">
        <v>0.15</v>
      </c>
      <c r="H3151" s="96">
        <v>13.7</v>
      </c>
      <c r="I3151" s="96">
        <v>20.086813333333332</v>
      </c>
      <c r="J3151" s="96">
        <v>13.06</v>
      </c>
    </row>
    <row r="3152" spans="1:10" x14ac:dyDescent="0.25">
      <c r="A3152" s="96">
        <v>41040.25</v>
      </c>
      <c r="B3152" s="96">
        <v>129</v>
      </c>
      <c r="C3152" s="96">
        <v>342</v>
      </c>
      <c r="D3152" s="96">
        <v>98405.7</v>
      </c>
      <c r="E3152" s="96">
        <v>18.475000000000001</v>
      </c>
      <c r="F3152" s="96">
        <v>6.5289999999999999</v>
      </c>
      <c r="G3152" s="96">
        <v>0.15</v>
      </c>
      <c r="H3152" s="96">
        <v>13.7</v>
      </c>
      <c r="I3152" s="96">
        <v>19.837853333333335</v>
      </c>
      <c r="J3152" s="96">
        <v>13.06</v>
      </c>
    </row>
    <row r="3153" spans="1:10" x14ac:dyDescent="0.25">
      <c r="A3153" s="96">
        <v>41040.291666666664</v>
      </c>
      <c r="B3153" s="96">
        <v>155</v>
      </c>
      <c r="C3153" s="96">
        <v>478</v>
      </c>
      <c r="D3153" s="96">
        <v>98405.7</v>
      </c>
      <c r="E3153" s="96">
        <v>19.161000000000001</v>
      </c>
      <c r="F3153" s="96">
        <v>7.4139999999999997</v>
      </c>
      <c r="G3153" s="96">
        <v>0.15</v>
      </c>
      <c r="H3153" s="96">
        <v>13.7</v>
      </c>
      <c r="I3153" s="96">
        <v>19.599266666666665</v>
      </c>
      <c r="J3153" s="96">
        <v>13.06</v>
      </c>
    </row>
    <row r="3154" spans="1:10" x14ac:dyDescent="0.25">
      <c r="A3154" s="96">
        <v>41040.333333333336</v>
      </c>
      <c r="B3154" s="96">
        <v>193</v>
      </c>
      <c r="C3154" s="96">
        <v>460</v>
      </c>
      <c r="D3154" s="96">
        <v>98405.7</v>
      </c>
      <c r="E3154" s="96">
        <v>19.692</v>
      </c>
      <c r="F3154" s="96">
        <v>7.8529999999999998</v>
      </c>
      <c r="G3154" s="96">
        <v>0.15</v>
      </c>
      <c r="H3154" s="96">
        <v>13.7</v>
      </c>
      <c r="I3154" s="96">
        <v>20.304653333333331</v>
      </c>
      <c r="J3154" s="96">
        <v>13.06</v>
      </c>
    </row>
    <row r="3155" spans="1:10" x14ac:dyDescent="0.25">
      <c r="A3155" s="96">
        <v>41040.375</v>
      </c>
      <c r="B3155" s="96">
        <v>257</v>
      </c>
      <c r="C3155" s="96">
        <v>294</v>
      </c>
      <c r="D3155" s="96">
        <v>98405.7</v>
      </c>
      <c r="E3155" s="96">
        <v>19.901</v>
      </c>
      <c r="F3155" s="96">
        <v>7.9969999999999999</v>
      </c>
      <c r="G3155" s="96">
        <v>0.15</v>
      </c>
      <c r="H3155" s="96">
        <v>13.7</v>
      </c>
      <c r="I3155" s="96">
        <v>20.429133333333333</v>
      </c>
      <c r="J3155" s="96">
        <v>13.06</v>
      </c>
    </row>
    <row r="3156" spans="1:10" x14ac:dyDescent="0.25">
      <c r="A3156" s="96">
        <v>41040.416666666664</v>
      </c>
      <c r="B3156" s="96">
        <v>279</v>
      </c>
      <c r="C3156" s="96">
        <v>310</v>
      </c>
      <c r="D3156" s="96">
        <v>98405.7</v>
      </c>
      <c r="E3156" s="96">
        <v>20.266999999999999</v>
      </c>
      <c r="F3156" s="96">
        <v>8.1649999999999991</v>
      </c>
      <c r="G3156" s="96">
        <v>0.15</v>
      </c>
      <c r="H3156" s="96">
        <v>13.7</v>
      </c>
      <c r="I3156" s="96">
        <v>19.682253333333328</v>
      </c>
      <c r="J3156" s="96">
        <v>13.06</v>
      </c>
    </row>
    <row r="3157" spans="1:10" x14ac:dyDescent="0.25">
      <c r="A3157" s="96">
        <v>41040.458333333336</v>
      </c>
      <c r="B3157" s="96">
        <v>289</v>
      </c>
      <c r="C3157" s="96">
        <v>312</v>
      </c>
      <c r="D3157" s="96">
        <v>98405.7</v>
      </c>
      <c r="E3157" s="96">
        <v>20.443000000000001</v>
      </c>
      <c r="F3157" s="96">
        <v>8.2739999999999991</v>
      </c>
      <c r="G3157" s="96">
        <v>0.15</v>
      </c>
      <c r="H3157" s="96">
        <v>13.7</v>
      </c>
      <c r="I3157" s="96">
        <v>19.48516</v>
      </c>
      <c r="J3157" s="96">
        <v>13.06</v>
      </c>
    </row>
    <row r="3158" spans="1:10" x14ac:dyDescent="0.25">
      <c r="A3158" s="96">
        <v>41040.5</v>
      </c>
      <c r="B3158" s="96">
        <v>289</v>
      </c>
      <c r="C3158" s="96">
        <v>136</v>
      </c>
      <c r="D3158" s="96">
        <v>98405.7</v>
      </c>
      <c r="E3158" s="96">
        <v>19.853000000000002</v>
      </c>
      <c r="F3158" s="96">
        <v>8.18</v>
      </c>
      <c r="G3158" s="96">
        <v>0.15</v>
      </c>
      <c r="H3158" s="96">
        <v>13.7</v>
      </c>
      <c r="I3158" s="96">
        <v>19.350306666666665</v>
      </c>
      <c r="J3158" s="96">
        <v>13.06</v>
      </c>
    </row>
    <row r="3159" spans="1:10" x14ac:dyDescent="0.25">
      <c r="A3159" s="96">
        <v>41040.541666666664</v>
      </c>
      <c r="B3159" s="96">
        <v>271</v>
      </c>
      <c r="C3159" s="96">
        <v>156</v>
      </c>
      <c r="D3159" s="96">
        <v>98405.7</v>
      </c>
      <c r="E3159" s="96">
        <v>19.242999999999999</v>
      </c>
      <c r="F3159" s="96">
        <v>8.0549999999999997</v>
      </c>
      <c r="G3159" s="96">
        <v>0.15</v>
      </c>
      <c r="H3159" s="96">
        <v>13.7</v>
      </c>
      <c r="I3159" s="96">
        <v>19.329560000000001</v>
      </c>
      <c r="J3159" s="96">
        <v>13.06</v>
      </c>
    </row>
    <row r="3160" spans="1:10" x14ac:dyDescent="0.25">
      <c r="A3160" s="96">
        <v>41040.583333333336</v>
      </c>
      <c r="B3160" s="96">
        <v>212</v>
      </c>
      <c r="C3160" s="96">
        <v>79</v>
      </c>
      <c r="D3160" s="96">
        <v>98405.7</v>
      </c>
      <c r="E3160" s="96">
        <v>18.251999999999999</v>
      </c>
      <c r="F3160" s="96">
        <v>7.6719999999999997</v>
      </c>
      <c r="G3160" s="96">
        <v>0.15</v>
      </c>
      <c r="H3160" s="96">
        <v>13.7</v>
      </c>
      <c r="I3160" s="96">
        <v>18.945746666666665</v>
      </c>
      <c r="J3160" s="96">
        <v>13.06</v>
      </c>
    </row>
    <row r="3161" spans="1:10" x14ac:dyDescent="0.25">
      <c r="A3161" s="96">
        <v>41040.625</v>
      </c>
      <c r="B3161" s="96">
        <v>144</v>
      </c>
      <c r="C3161" s="96">
        <v>40</v>
      </c>
      <c r="D3161" s="96">
        <v>98405.7</v>
      </c>
      <c r="E3161" s="96">
        <v>16.899999999999999</v>
      </c>
      <c r="F3161" s="96">
        <v>7.3410000000000002</v>
      </c>
      <c r="G3161" s="96">
        <v>0.15</v>
      </c>
      <c r="H3161" s="96">
        <v>13.7</v>
      </c>
      <c r="I3161" s="96">
        <v>18.84201333333333</v>
      </c>
      <c r="J3161" s="96">
        <v>13.06</v>
      </c>
    </row>
    <row r="3162" spans="1:10" x14ac:dyDescent="0.25">
      <c r="A3162" s="96">
        <v>41040.666666666664</v>
      </c>
      <c r="B3162" s="96">
        <v>79</v>
      </c>
      <c r="C3162" s="96">
        <v>19</v>
      </c>
      <c r="D3162" s="96">
        <v>98405.7</v>
      </c>
      <c r="E3162" s="96">
        <v>14.919</v>
      </c>
      <c r="F3162" s="96">
        <v>7.2290000000000001</v>
      </c>
      <c r="G3162" s="96">
        <v>0.15</v>
      </c>
      <c r="H3162" s="96">
        <v>13.7</v>
      </c>
      <c r="I3162" s="96">
        <v>18.873133333333332</v>
      </c>
      <c r="J3162" s="96">
        <v>13.06</v>
      </c>
    </row>
    <row r="3163" spans="1:10" x14ac:dyDescent="0.25">
      <c r="A3163" s="96">
        <v>41040.708333333336</v>
      </c>
      <c r="B3163" s="96">
        <v>48</v>
      </c>
      <c r="C3163" s="96">
        <v>24</v>
      </c>
      <c r="D3163" s="96">
        <v>98405.7</v>
      </c>
      <c r="E3163" s="96">
        <v>13.164999999999999</v>
      </c>
      <c r="F3163" s="96">
        <v>6.9109999999999996</v>
      </c>
      <c r="G3163" s="96">
        <v>0.15</v>
      </c>
      <c r="H3163" s="96">
        <v>13.7</v>
      </c>
      <c r="I3163" s="96">
        <v>17.908413333333332</v>
      </c>
      <c r="J3163" s="96">
        <v>13.06</v>
      </c>
    </row>
    <row r="3164" spans="1:10" x14ac:dyDescent="0.25">
      <c r="A3164" s="96">
        <v>41040.75</v>
      </c>
      <c r="B3164" s="96">
        <v>20</v>
      </c>
      <c r="C3164" s="96">
        <v>65</v>
      </c>
      <c r="D3164" s="96">
        <v>98405.7</v>
      </c>
      <c r="E3164" s="96">
        <v>11.997999999999999</v>
      </c>
      <c r="F3164" s="96">
        <v>6.5179999999999998</v>
      </c>
      <c r="G3164" s="96">
        <v>0.15</v>
      </c>
      <c r="H3164" s="96">
        <v>13.7</v>
      </c>
      <c r="I3164" s="96">
        <v>17.483106666666664</v>
      </c>
      <c r="J3164" s="96">
        <v>13.06</v>
      </c>
    </row>
    <row r="3165" spans="1:10" x14ac:dyDescent="0.25">
      <c r="A3165" s="96">
        <v>41040.791666666664</v>
      </c>
      <c r="B3165" s="96">
        <v>0</v>
      </c>
      <c r="C3165" s="96">
        <v>0</v>
      </c>
      <c r="D3165" s="96">
        <v>98405.7</v>
      </c>
      <c r="E3165" s="96">
        <v>10.888999999999999</v>
      </c>
      <c r="F3165" s="96">
        <v>6.1710000000000003</v>
      </c>
      <c r="G3165" s="96">
        <v>0.15</v>
      </c>
      <c r="H3165" s="96">
        <v>13.7</v>
      </c>
      <c r="I3165" s="96">
        <v>17.047426666666667</v>
      </c>
      <c r="J3165" s="96">
        <v>13.06</v>
      </c>
    </row>
    <row r="3166" spans="1:10" x14ac:dyDescent="0.25">
      <c r="A3166" s="96">
        <v>41040.833333333336</v>
      </c>
      <c r="B3166" s="96">
        <v>0</v>
      </c>
      <c r="C3166" s="96">
        <v>0</v>
      </c>
      <c r="D3166" s="96">
        <v>98405.7</v>
      </c>
      <c r="E3166" s="96">
        <v>10.108000000000001</v>
      </c>
      <c r="F3166" s="96">
        <v>6.0410000000000004</v>
      </c>
      <c r="G3166" s="96">
        <v>0.15</v>
      </c>
      <c r="H3166" s="96">
        <v>13.7</v>
      </c>
      <c r="I3166" s="96">
        <v>16.715479999999999</v>
      </c>
      <c r="J3166" s="96">
        <v>13.06</v>
      </c>
    </row>
    <row r="3167" spans="1:10" x14ac:dyDescent="0.25">
      <c r="A3167" s="96">
        <v>41040.875</v>
      </c>
      <c r="B3167" s="96">
        <v>0</v>
      </c>
      <c r="C3167" s="96">
        <v>0</v>
      </c>
      <c r="D3167" s="96">
        <v>98405.7</v>
      </c>
      <c r="E3167" s="96">
        <v>9.3119999999999994</v>
      </c>
      <c r="F3167" s="96">
        <v>5.9009999999999998</v>
      </c>
      <c r="G3167" s="96">
        <v>0.15</v>
      </c>
      <c r="H3167" s="96">
        <v>13.7</v>
      </c>
      <c r="I3167" s="96">
        <v>16.373159999999999</v>
      </c>
      <c r="J3167" s="96">
        <v>13.06</v>
      </c>
    </row>
    <row r="3168" spans="1:10" x14ac:dyDescent="0.25">
      <c r="A3168" s="96">
        <v>41040.916666666664</v>
      </c>
      <c r="B3168" s="96">
        <v>0</v>
      </c>
      <c r="C3168" s="96">
        <v>0</v>
      </c>
      <c r="D3168" s="96">
        <v>98405.7</v>
      </c>
      <c r="E3168" s="96">
        <v>8.5120000000000005</v>
      </c>
      <c r="F3168" s="96">
        <v>5.6710000000000003</v>
      </c>
      <c r="G3168" s="96">
        <v>0.15</v>
      </c>
      <c r="H3168" s="96">
        <v>13.7</v>
      </c>
      <c r="I3168" s="96">
        <v>15.812999999999999</v>
      </c>
      <c r="J3168" s="96">
        <v>13.06</v>
      </c>
    </row>
    <row r="3169" spans="1:10" x14ac:dyDescent="0.25">
      <c r="A3169" s="96">
        <v>41040.958333333336</v>
      </c>
      <c r="B3169" s="96">
        <v>0</v>
      </c>
      <c r="C3169" s="96">
        <v>0</v>
      </c>
      <c r="D3169" s="96">
        <v>98405.7</v>
      </c>
      <c r="E3169" s="96">
        <v>7.9359999999999999</v>
      </c>
      <c r="F3169" s="96">
        <v>5.6779999999999999</v>
      </c>
      <c r="G3169" s="96">
        <v>0.15</v>
      </c>
      <c r="H3169" s="96">
        <v>13.7</v>
      </c>
      <c r="I3169" s="96">
        <v>14.817159999999998</v>
      </c>
      <c r="J3169" s="96">
        <v>13.06</v>
      </c>
    </row>
    <row r="3170" spans="1:10" x14ac:dyDescent="0.25">
      <c r="A3170" s="96">
        <v>41041</v>
      </c>
      <c r="B3170" s="96">
        <v>0</v>
      </c>
      <c r="C3170" s="96">
        <v>0</v>
      </c>
      <c r="D3170" s="96">
        <v>98405.7</v>
      </c>
      <c r="E3170" s="96">
        <v>7.4080000000000004</v>
      </c>
      <c r="F3170" s="96">
        <v>5.6420000000000003</v>
      </c>
      <c r="G3170" s="96">
        <v>0.15</v>
      </c>
      <c r="H3170" s="96">
        <v>13.7</v>
      </c>
      <c r="I3170" s="96">
        <v>14.122146666666666</v>
      </c>
      <c r="J3170" s="96">
        <v>13.06</v>
      </c>
    </row>
    <row r="3171" spans="1:10" x14ac:dyDescent="0.25">
      <c r="A3171" s="96">
        <v>41041.041666666664</v>
      </c>
      <c r="B3171" s="96">
        <v>0</v>
      </c>
      <c r="C3171" s="96">
        <v>0</v>
      </c>
      <c r="D3171" s="96">
        <v>98405.7</v>
      </c>
      <c r="E3171" s="96">
        <v>6.952</v>
      </c>
      <c r="F3171" s="96">
        <v>5.6070000000000002</v>
      </c>
      <c r="G3171" s="96">
        <v>0.15</v>
      </c>
      <c r="H3171" s="96">
        <v>13.7</v>
      </c>
      <c r="I3171" s="96">
        <v>13.665719999999999</v>
      </c>
      <c r="J3171" s="96">
        <v>13.06</v>
      </c>
    </row>
    <row r="3172" spans="1:10" x14ac:dyDescent="0.25">
      <c r="A3172" s="96">
        <v>41041.083333333336</v>
      </c>
      <c r="B3172" s="96">
        <v>0</v>
      </c>
      <c r="C3172" s="96">
        <v>0</v>
      </c>
      <c r="D3172" s="96">
        <v>98405.7</v>
      </c>
      <c r="E3172" s="96">
        <v>6.532</v>
      </c>
      <c r="F3172" s="96">
        <v>5.7190000000000003</v>
      </c>
      <c r="G3172" s="96">
        <v>0.15</v>
      </c>
      <c r="H3172" s="96">
        <v>13.7</v>
      </c>
      <c r="I3172" s="96">
        <v>13.178173333333334</v>
      </c>
      <c r="J3172" s="96">
        <v>13.06</v>
      </c>
    </row>
    <row r="3173" spans="1:10" x14ac:dyDescent="0.25">
      <c r="A3173" s="96">
        <v>41041.125</v>
      </c>
      <c r="B3173" s="96">
        <v>3</v>
      </c>
      <c r="C3173" s="96">
        <v>20</v>
      </c>
      <c r="D3173" s="96">
        <v>98405.7</v>
      </c>
      <c r="E3173" s="96">
        <v>6.04</v>
      </c>
      <c r="F3173" s="96">
        <v>5.6909999999999998</v>
      </c>
      <c r="G3173" s="96">
        <v>0.15</v>
      </c>
      <c r="H3173" s="96">
        <v>13.7</v>
      </c>
      <c r="I3173" s="96">
        <v>13.001826666666666</v>
      </c>
      <c r="J3173" s="96">
        <v>13.06</v>
      </c>
    </row>
    <row r="3174" spans="1:10" x14ac:dyDescent="0.25">
      <c r="A3174" s="96">
        <v>41041.166666666664</v>
      </c>
      <c r="B3174" s="96">
        <v>36</v>
      </c>
      <c r="C3174" s="96">
        <v>301</v>
      </c>
      <c r="D3174" s="96">
        <v>98405.7</v>
      </c>
      <c r="E3174" s="96">
        <v>6.3860000000000001</v>
      </c>
      <c r="F3174" s="96">
        <v>5.7569999999999997</v>
      </c>
      <c r="G3174" s="96">
        <v>0.15</v>
      </c>
      <c r="H3174" s="96">
        <v>13.7</v>
      </c>
      <c r="I3174" s="96">
        <v>12.794359999999998</v>
      </c>
      <c r="J3174" s="96">
        <v>13.06</v>
      </c>
    </row>
    <row r="3175" spans="1:10" x14ac:dyDescent="0.25">
      <c r="A3175" s="96">
        <v>41041.208333333336</v>
      </c>
      <c r="B3175" s="96">
        <v>63</v>
      </c>
      <c r="C3175" s="96">
        <v>571</v>
      </c>
      <c r="D3175" s="96">
        <v>98405.7</v>
      </c>
      <c r="E3175" s="96">
        <v>7.5919999999999996</v>
      </c>
      <c r="F3175" s="96">
        <v>6.4580000000000002</v>
      </c>
      <c r="G3175" s="96">
        <v>0.15</v>
      </c>
      <c r="H3175" s="96">
        <v>13.7</v>
      </c>
      <c r="I3175" s="96">
        <v>12.535026666666665</v>
      </c>
      <c r="J3175" s="96">
        <v>13.06</v>
      </c>
    </row>
    <row r="3176" spans="1:10" x14ac:dyDescent="0.25">
      <c r="A3176" s="96">
        <v>41041.25</v>
      </c>
      <c r="B3176" s="96">
        <v>83</v>
      </c>
      <c r="C3176" s="96">
        <v>673</v>
      </c>
      <c r="D3176" s="96">
        <v>98405.7</v>
      </c>
      <c r="E3176" s="96">
        <v>8.7840000000000007</v>
      </c>
      <c r="F3176" s="96">
        <v>7.2270000000000003</v>
      </c>
      <c r="G3176" s="96">
        <v>0.15</v>
      </c>
      <c r="H3176" s="96">
        <v>13.7</v>
      </c>
      <c r="I3176" s="96">
        <v>13.053693333333332</v>
      </c>
      <c r="J3176" s="96">
        <v>13.06</v>
      </c>
    </row>
    <row r="3177" spans="1:10" x14ac:dyDescent="0.25">
      <c r="A3177" s="96">
        <v>41041.291666666664</v>
      </c>
      <c r="B3177" s="96">
        <v>97</v>
      </c>
      <c r="C3177" s="96">
        <v>731</v>
      </c>
      <c r="D3177" s="96">
        <v>98405.7</v>
      </c>
      <c r="E3177" s="96">
        <v>9.6910000000000007</v>
      </c>
      <c r="F3177" s="96">
        <v>7.6379999999999999</v>
      </c>
      <c r="G3177" s="96">
        <v>0.15</v>
      </c>
      <c r="H3177" s="96">
        <v>13.7</v>
      </c>
      <c r="I3177" s="96">
        <v>13.541239999999998</v>
      </c>
      <c r="J3177" s="96">
        <v>13.06</v>
      </c>
    </row>
    <row r="3178" spans="1:10" x14ac:dyDescent="0.25">
      <c r="A3178" s="96">
        <v>41041.333333333336</v>
      </c>
      <c r="B3178" s="96">
        <v>105</v>
      </c>
      <c r="C3178" s="96">
        <v>772</v>
      </c>
      <c r="D3178" s="96">
        <v>98405.7</v>
      </c>
      <c r="E3178" s="96">
        <v>10.465999999999999</v>
      </c>
      <c r="F3178" s="96">
        <v>7.95</v>
      </c>
      <c r="G3178" s="96">
        <v>0.15</v>
      </c>
      <c r="H3178" s="96">
        <v>13.7</v>
      </c>
      <c r="I3178" s="96">
        <v>13.935426666666666</v>
      </c>
      <c r="J3178" s="96">
        <v>13.06</v>
      </c>
    </row>
    <row r="3179" spans="1:10" x14ac:dyDescent="0.25">
      <c r="A3179" s="96">
        <v>41041.375</v>
      </c>
      <c r="B3179" s="96">
        <v>113</v>
      </c>
      <c r="C3179" s="96">
        <v>776</v>
      </c>
      <c r="D3179" s="96">
        <v>98405.7</v>
      </c>
      <c r="E3179" s="96">
        <v>10.994</v>
      </c>
      <c r="F3179" s="96">
        <v>8.141</v>
      </c>
      <c r="G3179" s="96">
        <v>0.15</v>
      </c>
      <c r="H3179" s="96">
        <v>13.7</v>
      </c>
      <c r="I3179" s="96">
        <v>14.236253333333332</v>
      </c>
      <c r="J3179" s="96">
        <v>13.06</v>
      </c>
    </row>
    <row r="3180" spans="1:10" x14ac:dyDescent="0.25">
      <c r="A3180" s="96">
        <v>41041.416666666664</v>
      </c>
      <c r="B3180" s="96">
        <v>120</v>
      </c>
      <c r="C3180" s="96">
        <v>770</v>
      </c>
      <c r="D3180" s="96">
        <v>98405.7</v>
      </c>
      <c r="E3180" s="96">
        <v>11.294</v>
      </c>
      <c r="F3180" s="96">
        <v>8.2579999999999991</v>
      </c>
      <c r="G3180" s="96">
        <v>0.15</v>
      </c>
      <c r="H3180" s="96">
        <v>13.7</v>
      </c>
      <c r="I3180" s="96">
        <v>14.889773333333331</v>
      </c>
      <c r="J3180" s="96">
        <v>13.06</v>
      </c>
    </row>
    <row r="3181" spans="1:10" x14ac:dyDescent="0.25">
      <c r="A3181" s="96">
        <v>41041.458333333336</v>
      </c>
      <c r="B3181" s="96">
        <v>124</v>
      </c>
      <c r="C3181" s="96">
        <v>770</v>
      </c>
      <c r="D3181" s="96">
        <v>98405.7</v>
      </c>
      <c r="E3181" s="96">
        <v>11.442</v>
      </c>
      <c r="F3181" s="96">
        <v>8.33</v>
      </c>
      <c r="G3181" s="96">
        <v>0.15</v>
      </c>
      <c r="H3181" s="96">
        <v>13.7</v>
      </c>
      <c r="I3181" s="96">
        <v>15.439559999999997</v>
      </c>
      <c r="J3181" s="96">
        <v>13.06</v>
      </c>
    </row>
    <row r="3182" spans="1:10" x14ac:dyDescent="0.25">
      <c r="A3182" s="96">
        <v>41041.5</v>
      </c>
      <c r="B3182" s="96">
        <v>134</v>
      </c>
      <c r="C3182" s="96">
        <v>720</v>
      </c>
      <c r="D3182" s="96">
        <v>98405.7</v>
      </c>
      <c r="E3182" s="96">
        <v>11.304</v>
      </c>
      <c r="F3182" s="96">
        <v>8.3339999999999996</v>
      </c>
      <c r="G3182" s="96">
        <v>0.15</v>
      </c>
      <c r="H3182" s="96">
        <v>13.7</v>
      </c>
      <c r="I3182" s="96">
        <v>16.030839999999998</v>
      </c>
      <c r="J3182" s="96">
        <v>13.06</v>
      </c>
    </row>
    <row r="3183" spans="1:10" x14ac:dyDescent="0.25">
      <c r="A3183" s="96">
        <v>41041.541666666664</v>
      </c>
      <c r="B3183" s="96">
        <v>135</v>
      </c>
      <c r="C3183" s="96">
        <v>689</v>
      </c>
      <c r="D3183" s="96">
        <v>98405.7</v>
      </c>
      <c r="E3183" s="96">
        <v>11.095000000000001</v>
      </c>
      <c r="F3183" s="96">
        <v>8.2530000000000001</v>
      </c>
      <c r="G3183" s="96">
        <v>0.15</v>
      </c>
      <c r="H3183" s="96">
        <v>13.7</v>
      </c>
      <c r="I3183" s="96">
        <v>15.62628</v>
      </c>
      <c r="J3183" s="96">
        <v>13.06</v>
      </c>
    </row>
    <row r="3184" spans="1:10" x14ac:dyDescent="0.25">
      <c r="A3184" s="96">
        <v>41041.583333333336</v>
      </c>
      <c r="B3184" s="96">
        <v>133</v>
      </c>
      <c r="C3184" s="96">
        <v>622</v>
      </c>
      <c r="D3184" s="96">
        <v>98405.7</v>
      </c>
      <c r="E3184" s="96">
        <v>10.723000000000001</v>
      </c>
      <c r="F3184" s="96">
        <v>8.1449999999999996</v>
      </c>
      <c r="G3184" s="96">
        <v>0.15</v>
      </c>
      <c r="H3184" s="96">
        <v>13.7</v>
      </c>
      <c r="I3184" s="96">
        <v>15.584786666666666</v>
      </c>
      <c r="J3184" s="96">
        <v>13.06</v>
      </c>
    </row>
    <row r="3185" spans="1:10" x14ac:dyDescent="0.25">
      <c r="A3185" s="96">
        <v>41041.625</v>
      </c>
      <c r="B3185" s="96">
        <v>120</v>
      </c>
      <c r="C3185" s="96">
        <v>564</v>
      </c>
      <c r="D3185" s="96">
        <v>98405.7</v>
      </c>
      <c r="E3185" s="96">
        <v>10.329000000000001</v>
      </c>
      <c r="F3185" s="96">
        <v>7.9420000000000002</v>
      </c>
      <c r="G3185" s="96">
        <v>0.15</v>
      </c>
      <c r="H3185" s="96">
        <v>13.7</v>
      </c>
      <c r="I3185" s="96">
        <v>15.916733333333331</v>
      </c>
      <c r="J3185" s="96">
        <v>13.06</v>
      </c>
    </row>
    <row r="3186" spans="1:10" x14ac:dyDescent="0.25">
      <c r="A3186" s="96">
        <v>41041.666666666664</v>
      </c>
      <c r="B3186" s="96">
        <v>106</v>
      </c>
      <c r="C3186" s="96">
        <v>338</v>
      </c>
      <c r="D3186" s="96">
        <v>98405.7</v>
      </c>
      <c r="E3186" s="96">
        <v>9.7789999999999999</v>
      </c>
      <c r="F3186" s="96">
        <v>7.6130000000000004</v>
      </c>
      <c r="G3186" s="96">
        <v>0.15</v>
      </c>
      <c r="H3186" s="96">
        <v>13.7</v>
      </c>
      <c r="I3186" s="96">
        <v>16.207186666666665</v>
      </c>
      <c r="J3186" s="96">
        <v>13.06</v>
      </c>
    </row>
    <row r="3187" spans="1:10" x14ac:dyDescent="0.25">
      <c r="A3187" s="96">
        <v>41041.708333333336</v>
      </c>
      <c r="B3187" s="96">
        <v>63</v>
      </c>
      <c r="C3187" s="96">
        <v>150</v>
      </c>
      <c r="D3187" s="96">
        <v>98405.7</v>
      </c>
      <c r="E3187" s="96">
        <v>9.0329999999999995</v>
      </c>
      <c r="F3187" s="96">
        <v>7.0259999999999998</v>
      </c>
      <c r="G3187" s="96">
        <v>0.15</v>
      </c>
      <c r="H3187" s="96">
        <v>13.7</v>
      </c>
      <c r="I3187" s="96">
        <v>15.75076</v>
      </c>
      <c r="J3187" s="96">
        <v>13.06</v>
      </c>
    </row>
    <row r="3188" spans="1:10" x14ac:dyDescent="0.25">
      <c r="A3188" s="96">
        <v>41041.75</v>
      </c>
      <c r="B3188" s="96">
        <v>22</v>
      </c>
      <c r="C3188" s="96">
        <v>135</v>
      </c>
      <c r="D3188" s="96">
        <v>98405.7</v>
      </c>
      <c r="E3188" s="96">
        <v>7.92</v>
      </c>
      <c r="F3188" s="96">
        <v>6.3959999999999999</v>
      </c>
      <c r="G3188" s="96">
        <v>0.15</v>
      </c>
      <c r="H3188" s="96">
        <v>13.7</v>
      </c>
      <c r="I3188" s="96">
        <v>15.252839999999999</v>
      </c>
      <c r="J3188" s="96">
        <v>13.06</v>
      </c>
    </row>
    <row r="3189" spans="1:10" x14ac:dyDescent="0.25">
      <c r="A3189" s="96">
        <v>41041.791666666664</v>
      </c>
      <c r="B3189" s="96">
        <v>0</v>
      </c>
      <c r="C3189" s="96">
        <v>0</v>
      </c>
      <c r="D3189" s="96">
        <v>98405.7</v>
      </c>
      <c r="E3189" s="96">
        <v>6.81</v>
      </c>
      <c r="F3189" s="96">
        <v>5.9489999999999998</v>
      </c>
      <c r="G3189" s="96">
        <v>0.15</v>
      </c>
      <c r="H3189" s="96">
        <v>13.7</v>
      </c>
      <c r="I3189" s="96">
        <v>14.775666666666666</v>
      </c>
      <c r="J3189" s="96">
        <v>13.06</v>
      </c>
    </row>
    <row r="3190" spans="1:10" x14ac:dyDescent="0.25">
      <c r="A3190" s="96">
        <v>41041.833333333336</v>
      </c>
      <c r="B3190" s="96">
        <v>0</v>
      </c>
      <c r="C3190" s="96">
        <v>0</v>
      </c>
      <c r="D3190" s="96">
        <v>98405.7</v>
      </c>
      <c r="E3190" s="96">
        <v>6.226</v>
      </c>
      <c r="F3190" s="96">
        <v>5.7190000000000003</v>
      </c>
      <c r="G3190" s="96">
        <v>0.15</v>
      </c>
      <c r="H3190" s="96">
        <v>13.7</v>
      </c>
      <c r="I3190" s="96">
        <v>13.738333333333332</v>
      </c>
      <c r="J3190" s="96">
        <v>13.06</v>
      </c>
    </row>
    <row r="3191" spans="1:10" x14ac:dyDescent="0.25">
      <c r="A3191" s="96">
        <v>41041.875</v>
      </c>
      <c r="B3191" s="96">
        <v>0</v>
      </c>
      <c r="C3191" s="96">
        <v>0</v>
      </c>
      <c r="D3191" s="96">
        <v>98405.7</v>
      </c>
      <c r="E3191" s="96">
        <v>5.774</v>
      </c>
      <c r="F3191" s="96">
        <v>5.5960000000000001</v>
      </c>
      <c r="G3191" s="96">
        <v>0.15</v>
      </c>
      <c r="H3191" s="96">
        <v>13.7</v>
      </c>
      <c r="I3191" s="96">
        <v>12.908466666666666</v>
      </c>
      <c r="J3191" s="96">
        <v>13.06</v>
      </c>
    </row>
    <row r="3192" spans="1:10" x14ac:dyDescent="0.25">
      <c r="A3192" s="96">
        <v>41041.916666666664</v>
      </c>
      <c r="B3192" s="96">
        <v>0</v>
      </c>
      <c r="C3192" s="96">
        <v>0</v>
      </c>
      <c r="D3192" s="96">
        <v>98405.7</v>
      </c>
      <c r="E3192" s="96">
        <v>5.1550000000000002</v>
      </c>
      <c r="F3192" s="96">
        <v>5.3230000000000004</v>
      </c>
      <c r="G3192" s="96">
        <v>0.15</v>
      </c>
      <c r="H3192" s="96">
        <v>13.7</v>
      </c>
      <c r="I3192" s="96">
        <v>11.736279999999999</v>
      </c>
      <c r="J3192" s="96">
        <v>13.06</v>
      </c>
    </row>
    <row r="3193" spans="1:10" x14ac:dyDescent="0.25">
      <c r="A3193" s="96">
        <v>41041.958333333336</v>
      </c>
      <c r="B3193" s="96">
        <v>0</v>
      </c>
      <c r="C3193" s="96">
        <v>0</v>
      </c>
      <c r="D3193" s="96">
        <v>98405.7</v>
      </c>
      <c r="E3193" s="96">
        <v>4.7750000000000004</v>
      </c>
      <c r="F3193" s="96">
        <v>5.2329999999999997</v>
      </c>
      <c r="G3193" s="96">
        <v>0.15</v>
      </c>
      <c r="H3193" s="96">
        <v>13.7</v>
      </c>
      <c r="I3193" s="96">
        <v>11.072386666666665</v>
      </c>
      <c r="J3193" s="96">
        <v>13.06</v>
      </c>
    </row>
    <row r="3194" spans="1:10" x14ac:dyDescent="0.25">
      <c r="A3194" s="96">
        <v>41042</v>
      </c>
      <c r="B3194" s="96">
        <v>0</v>
      </c>
      <c r="C3194" s="96">
        <v>0</v>
      </c>
      <c r="D3194" s="96">
        <v>98405.7</v>
      </c>
      <c r="E3194" s="96">
        <v>4.6379999999999999</v>
      </c>
      <c r="F3194" s="96">
        <v>5.2190000000000003</v>
      </c>
      <c r="G3194" s="96">
        <v>0.15</v>
      </c>
      <c r="H3194" s="96">
        <v>13.7</v>
      </c>
      <c r="I3194" s="96">
        <v>10.190653333333334</v>
      </c>
      <c r="J3194" s="96">
        <v>13.06</v>
      </c>
    </row>
    <row r="3195" spans="1:10" x14ac:dyDescent="0.25">
      <c r="A3195" s="96">
        <v>41042.041666666664</v>
      </c>
      <c r="B3195" s="96">
        <v>0</v>
      </c>
      <c r="C3195" s="96">
        <v>0</v>
      </c>
      <c r="D3195" s="96">
        <v>98405.7</v>
      </c>
      <c r="E3195" s="96">
        <v>4.5679999999999996</v>
      </c>
      <c r="F3195" s="96">
        <v>5.2270000000000003</v>
      </c>
      <c r="G3195" s="96">
        <v>0.15</v>
      </c>
      <c r="H3195" s="96">
        <v>13.7</v>
      </c>
      <c r="I3195" s="96">
        <v>9.6408666666666658</v>
      </c>
      <c r="J3195" s="96">
        <v>13.06</v>
      </c>
    </row>
    <row r="3196" spans="1:10" x14ac:dyDescent="0.25">
      <c r="A3196" s="96">
        <v>41042.083333333336</v>
      </c>
      <c r="B3196" s="96">
        <v>0</v>
      </c>
      <c r="C3196" s="96">
        <v>0</v>
      </c>
      <c r="D3196" s="96">
        <v>98405.7</v>
      </c>
      <c r="E3196" s="96">
        <v>4.093</v>
      </c>
      <c r="F3196" s="96">
        <v>4.8470000000000004</v>
      </c>
      <c r="G3196" s="96">
        <v>0.15</v>
      </c>
      <c r="H3196" s="96">
        <v>13.7</v>
      </c>
      <c r="I3196" s="96">
        <v>9.3192933333333325</v>
      </c>
      <c r="J3196" s="96">
        <v>13.06</v>
      </c>
    </row>
    <row r="3197" spans="1:10" x14ac:dyDescent="0.25">
      <c r="A3197" s="96">
        <v>41042.125</v>
      </c>
      <c r="B3197" s="96">
        <v>3</v>
      </c>
      <c r="C3197" s="96">
        <v>12</v>
      </c>
      <c r="D3197" s="96">
        <v>98405.7</v>
      </c>
      <c r="E3197" s="96">
        <v>3.9409999999999998</v>
      </c>
      <c r="F3197" s="96">
        <v>4.8129999999999997</v>
      </c>
      <c r="G3197" s="96">
        <v>0.15</v>
      </c>
      <c r="H3197" s="96">
        <v>13.7</v>
      </c>
      <c r="I3197" s="96">
        <v>9.0495866666666664</v>
      </c>
      <c r="J3197" s="96">
        <v>13.06</v>
      </c>
    </row>
    <row r="3198" spans="1:10" x14ac:dyDescent="0.25">
      <c r="A3198" s="96">
        <v>41042.166666666664</v>
      </c>
      <c r="B3198" s="96">
        <v>37</v>
      </c>
      <c r="C3198" s="96">
        <v>137</v>
      </c>
      <c r="D3198" s="96">
        <v>98405.7</v>
      </c>
      <c r="E3198" s="96">
        <v>4.7430000000000003</v>
      </c>
      <c r="F3198" s="96">
        <v>4.8730000000000002</v>
      </c>
      <c r="G3198" s="96">
        <v>0.15</v>
      </c>
      <c r="H3198" s="96">
        <v>13.7</v>
      </c>
      <c r="I3198" s="96">
        <v>8.613906666666665</v>
      </c>
      <c r="J3198" s="96">
        <v>13.06</v>
      </c>
    </row>
    <row r="3199" spans="1:10" x14ac:dyDescent="0.25">
      <c r="A3199" s="96">
        <v>41042.208333333336</v>
      </c>
      <c r="B3199" s="96">
        <v>65</v>
      </c>
      <c r="C3199" s="96">
        <v>552</v>
      </c>
      <c r="D3199" s="96">
        <v>98405.7</v>
      </c>
      <c r="E3199" s="96">
        <v>6.2839999999999998</v>
      </c>
      <c r="F3199" s="96">
        <v>4.9210000000000003</v>
      </c>
      <c r="G3199" s="96">
        <v>0.15</v>
      </c>
      <c r="H3199" s="96">
        <v>13.7</v>
      </c>
      <c r="I3199" s="96">
        <v>8.9977199999999993</v>
      </c>
      <c r="J3199" s="96">
        <v>13.06</v>
      </c>
    </row>
    <row r="3200" spans="1:10" x14ac:dyDescent="0.25">
      <c r="A3200" s="96">
        <v>41042.25</v>
      </c>
      <c r="B3200" s="96">
        <v>79</v>
      </c>
      <c r="C3200" s="96">
        <v>715</v>
      </c>
      <c r="D3200" s="96">
        <v>98405.7</v>
      </c>
      <c r="E3200" s="96">
        <v>8.2129999999999992</v>
      </c>
      <c r="F3200" s="96">
        <v>5.3129999999999997</v>
      </c>
      <c r="G3200" s="96">
        <v>0.15</v>
      </c>
      <c r="H3200" s="96">
        <v>13.7</v>
      </c>
      <c r="I3200" s="96">
        <v>11.010146666666666</v>
      </c>
      <c r="J3200" s="96">
        <v>13.06</v>
      </c>
    </row>
    <row r="3201" spans="1:10" x14ac:dyDescent="0.25">
      <c r="A3201" s="96">
        <v>41042.291666666664</v>
      </c>
      <c r="B3201" s="96">
        <v>93</v>
      </c>
      <c r="C3201" s="96">
        <v>753</v>
      </c>
      <c r="D3201" s="96">
        <v>98405.7</v>
      </c>
      <c r="E3201" s="96">
        <v>9.375</v>
      </c>
      <c r="F3201" s="96">
        <v>4.9160000000000004</v>
      </c>
      <c r="G3201" s="96">
        <v>0.15</v>
      </c>
      <c r="H3201" s="96">
        <v>13.7</v>
      </c>
      <c r="I3201" s="96">
        <v>12.597266666666666</v>
      </c>
      <c r="J3201" s="96">
        <v>13.06</v>
      </c>
    </row>
    <row r="3202" spans="1:10" x14ac:dyDescent="0.25">
      <c r="A3202" s="96">
        <v>41042.333333333336</v>
      </c>
      <c r="B3202" s="96">
        <v>111</v>
      </c>
      <c r="C3202" s="96">
        <v>739</v>
      </c>
      <c r="D3202" s="96">
        <v>98405.7</v>
      </c>
      <c r="E3202" s="96">
        <v>10.323</v>
      </c>
      <c r="F3202" s="96">
        <v>4.5309999999999997</v>
      </c>
      <c r="G3202" s="96">
        <v>0.15</v>
      </c>
      <c r="H3202" s="96">
        <v>13.7</v>
      </c>
      <c r="I3202" s="96">
        <v>13.530866666666665</v>
      </c>
      <c r="J3202" s="96">
        <v>13.06</v>
      </c>
    </row>
    <row r="3203" spans="1:10" x14ac:dyDescent="0.25">
      <c r="A3203" s="96">
        <v>41042.375</v>
      </c>
      <c r="B3203" s="96">
        <v>128</v>
      </c>
      <c r="C3203" s="96">
        <v>712</v>
      </c>
      <c r="D3203" s="96">
        <v>98405.7</v>
      </c>
      <c r="E3203" s="96">
        <v>11.103999999999999</v>
      </c>
      <c r="F3203" s="96">
        <v>4.3170000000000002</v>
      </c>
      <c r="G3203" s="96">
        <v>0.15</v>
      </c>
      <c r="H3203" s="96">
        <v>13.7</v>
      </c>
      <c r="I3203" s="96">
        <v>13.510119999999997</v>
      </c>
      <c r="J3203" s="96">
        <v>13.06</v>
      </c>
    </row>
    <row r="3204" spans="1:10" x14ac:dyDescent="0.25">
      <c r="A3204" s="96">
        <v>41042.416666666664</v>
      </c>
      <c r="B3204" s="96">
        <v>131</v>
      </c>
      <c r="C3204" s="96">
        <v>728</v>
      </c>
      <c r="D3204" s="96">
        <v>98405.7</v>
      </c>
      <c r="E3204" s="96">
        <v>11.792999999999999</v>
      </c>
      <c r="F3204" s="96">
        <v>4.1879999999999997</v>
      </c>
      <c r="G3204" s="96">
        <v>0.15</v>
      </c>
      <c r="H3204" s="96">
        <v>13.7</v>
      </c>
      <c r="I3204" s="96">
        <v>14.205133333333333</v>
      </c>
      <c r="J3204" s="96">
        <v>13.06</v>
      </c>
    </row>
    <row r="3205" spans="1:10" x14ac:dyDescent="0.25">
      <c r="A3205" s="96">
        <v>41042.458333333336</v>
      </c>
      <c r="B3205" s="96">
        <v>128</v>
      </c>
      <c r="C3205" s="96">
        <v>747</v>
      </c>
      <c r="D3205" s="96">
        <v>98405.7</v>
      </c>
      <c r="E3205" s="96">
        <v>12.391999999999999</v>
      </c>
      <c r="F3205" s="96">
        <v>4.1120000000000001</v>
      </c>
      <c r="G3205" s="96">
        <v>0.15</v>
      </c>
      <c r="H3205" s="96">
        <v>13.7</v>
      </c>
      <c r="I3205" s="96">
        <v>14.858653333333333</v>
      </c>
      <c r="J3205" s="96">
        <v>13.06</v>
      </c>
    </row>
    <row r="3206" spans="1:10" x14ac:dyDescent="0.25">
      <c r="A3206" s="96">
        <v>41042.5</v>
      </c>
      <c r="B3206" s="96">
        <v>125</v>
      </c>
      <c r="C3206" s="96">
        <v>750</v>
      </c>
      <c r="D3206" s="96">
        <v>98405.7</v>
      </c>
      <c r="E3206" s="96">
        <v>12.855</v>
      </c>
      <c r="F3206" s="96">
        <v>4.077</v>
      </c>
      <c r="G3206" s="96">
        <v>0.15</v>
      </c>
      <c r="H3206" s="96">
        <v>13.7</v>
      </c>
      <c r="I3206" s="96">
        <v>15.180226666666666</v>
      </c>
      <c r="J3206" s="96">
        <v>13.06</v>
      </c>
    </row>
    <row r="3207" spans="1:10" x14ac:dyDescent="0.25">
      <c r="A3207" s="96">
        <v>41042.541666666664</v>
      </c>
      <c r="B3207" s="96">
        <v>117</v>
      </c>
      <c r="C3207" s="96">
        <v>761</v>
      </c>
      <c r="D3207" s="96">
        <v>98405.7</v>
      </c>
      <c r="E3207" s="96">
        <v>13.164999999999999</v>
      </c>
      <c r="F3207" s="96">
        <v>4.0439999999999996</v>
      </c>
      <c r="G3207" s="96">
        <v>0.15</v>
      </c>
      <c r="H3207" s="96">
        <v>13.7</v>
      </c>
      <c r="I3207" s="96">
        <v>15.636653333333332</v>
      </c>
      <c r="J3207" s="96">
        <v>13.06</v>
      </c>
    </row>
    <row r="3208" spans="1:10" x14ac:dyDescent="0.25">
      <c r="A3208" s="96">
        <v>41042.583333333336</v>
      </c>
      <c r="B3208" s="96">
        <v>109</v>
      </c>
      <c r="C3208" s="96">
        <v>749</v>
      </c>
      <c r="D3208" s="96">
        <v>98405.7</v>
      </c>
      <c r="E3208" s="96">
        <v>13.23</v>
      </c>
      <c r="F3208" s="96">
        <v>4.0019999999999998</v>
      </c>
      <c r="G3208" s="96">
        <v>0.15</v>
      </c>
      <c r="H3208" s="96">
        <v>13.7</v>
      </c>
      <c r="I3208" s="96">
        <v>16.207186666666665</v>
      </c>
      <c r="J3208" s="96">
        <v>13.06</v>
      </c>
    </row>
    <row r="3209" spans="1:10" x14ac:dyDescent="0.25">
      <c r="A3209" s="96">
        <v>41042.625</v>
      </c>
      <c r="B3209" s="96">
        <v>102</v>
      </c>
      <c r="C3209" s="96">
        <v>671</v>
      </c>
      <c r="D3209" s="96">
        <v>98405.7</v>
      </c>
      <c r="E3209" s="96">
        <v>13.000999999999999</v>
      </c>
      <c r="F3209" s="96">
        <v>3.8330000000000002</v>
      </c>
      <c r="G3209" s="96">
        <v>0.15</v>
      </c>
      <c r="H3209" s="96">
        <v>13.7</v>
      </c>
      <c r="I3209" s="96">
        <v>16.508013333333331</v>
      </c>
      <c r="J3209" s="96">
        <v>13.06</v>
      </c>
    </row>
    <row r="3210" spans="1:10" x14ac:dyDescent="0.25">
      <c r="A3210" s="96">
        <v>41042.666666666664</v>
      </c>
      <c r="B3210" s="96">
        <v>85</v>
      </c>
      <c r="C3210" s="96">
        <v>593</v>
      </c>
      <c r="D3210" s="96">
        <v>98405.7</v>
      </c>
      <c r="E3210" s="96">
        <v>12.558999999999999</v>
      </c>
      <c r="F3210" s="96">
        <v>3.5649999999999999</v>
      </c>
      <c r="G3210" s="96">
        <v>0.15</v>
      </c>
      <c r="H3210" s="96">
        <v>13.7</v>
      </c>
      <c r="I3210" s="96">
        <v>16.788093333333329</v>
      </c>
      <c r="J3210" s="96">
        <v>13.06</v>
      </c>
    </row>
    <row r="3211" spans="1:10" x14ac:dyDescent="0.25">
      <c r="A3211" s="96">
        <v>41042.708333333336</v>
      </c>
      <c r="B3211" s="96">
        <v>60</v>
      </c>
      <c r="C3211" s="96">
        <v>414</v>
      </c>
      <c r="D3211" s="96">
        <v>98405.7</v>
      </c>
      <c r="E3211" s="96">
        <v>11.744</v>
      </c>
      <c r="F3211" s="96">
        <v>3.17</v>
      </c>
      <c r="G3211" s="96">
        <v>0.15</v>
      </c>
      <c r="H3211" s="96">
        <v>13.7</v>
      </c>
      <c r="I3211" s="96">
        <v>16.850333333333332</v>
      </c>
      <c r="J3211" s="96">
        <v>13.06</v>
      </c>
    </row>
    <row r="3212" spans="1:10" x14ac:dyDescent="0.25">
      <c r="A3212" s="96">
        <v>41042.75</v>
      </c>
      <c r="B3212" s="96">
        <v>23</v>
      </c>
      <c r="C3212" s="96">
        <v>163</v>
      </c>
      <c r="D3212" s="96">
        <v>98405.7</v>
      </c>
      <c r="E3212" s="96">
        <v>9.7959999999999994</v>
      </c>
      <c r="F3212" s="96">
        <v>2.7839999999999998</v>
      </c>
      <c r="G3212" s="96">
        <v>0.15</v>
      </c>
      <c r="H3212" s="96">
        <v>13.7</v>
      </c>
      <c r="I3212" s="96">
        <v>16.622119999999995</v>
      </c>
      <c r="J3212" s="96">
        <v>13.06</v>
      </c>
    </row>
    <row r="3213" spans="1:10" x14ac:dyDescent="0.25">
      <c r="A3213" s="96">
        <v>41042.791666666664</v>
      </c>
      <c r="B3213" s="96">
        <v>0</v>
      </c>
      <c r="C3213" s="96">
        <v>0</v>
      </c>
      <c r="D3213" s="96">
        <v>98405.7</v>
      </c>
      <c r="E3213" s="96">
        <v>8.7189999999999994</v>
      </c>
      <c r="F3213" s="96">
        <v>2.5670000000000002</v>
      </c>
      <c r="G3213" s="96">
        <v>0.15</v>
      </c>
      <c r="H3213" s="96">
        <v>13.7</v>
      </c>
      <c r="I3213" s="96">
        <v>15.657399999999999</v>
      </c>
      <c r="J3213" s="96">
        <v>13.06</v>
      </c>
    </row>
    <row r="3214" spans="1:10" x14ac:dyDescent="0.25">
      <c r="A3214" s="96">
        <v>41042.833333333336</v>
      </c>
      <c r="B3214" s="96">
        <v>0</v>
      </c>
      <c r="C3214" s="96">
        <v>0</v>
      </c>
      <c r="D3214" s="96">
        <v>98405.7</v>
      </c>
      <c r="E3214" s="96">
        <v>8.1709999999999994</v>
      </c>
      <c r="F3214" s="96">
        <v>2.6030000000000002</v>
      </c>
      <c r="G3214" s="96">
        <v>0.15</v>
      </c>
      <c r="H3214" s="96">
        <v>13.7</v>
      </c>
      <c r="I3214" s="96">
        <v>13.738333333333332</v>
      </c>
      <c r="J3214" s="96">
        <v>13.06</v>
      </c>
    </row>
    <row r="3215" spans="1:10" x14ac:dyDescent="0.25">
      <c r="A3215" s="96">
        <v>41042.875</v>
      </c>
      <c r="B3215" s="96">
        <v>0</v>
      </c>
      <c r="C3215" s="96">
        <v>0</v>
      </c>
      <c r="D3215" s="96">
        <v>98405.7</v>
      </c>
      <c r="E3215" s="96">
        <v>7.0410000000000004</v>
      </c>
      <c r="F3215" s="96">
        <v>3.1419999999999999</v>
      </c>
      <c r="G3215" s="96">
        <v>0.15</v>
      </c>
      <c r="H3215" s="96">
        <v>13.7</v>
      </c>
      <c r="I3215" s="96">
        <v>12.213453333333334</v>
      </c>
      <c r="J3215" s="96">
        <v>13.06</v>
      </c>
    </row>
    <row r="3216" spans="1:10" x14ac:dyDescent="0.25">
      <c r="A3216" s="96">
        <v>41042.916666666664</v>
      </c>
      <c r="B3216" s="96">
        <v>0</v>
      </c>
      <c r="C3216" s="96">
        <v>0</v>
      </c>
      <c r="D3216" s="96">
        <v>98405.7</v>
      </c>
      <c r="E3216" s="96">
        <v>6.46</v>
      </c>
      <c r="F3216" s="96">
        <v>3.778</v>
      </c>
      <c r="G3216" s="96">
        <v>0.15</v>
      </c>
      <c r="H3216" s="96">
        <v>13.7</v>
      </c>
      <c r="I3216" s="96">
        <v>11.611799999999999</v>
      </c>
      <c r="J3216" s="96">
        <v>13.06</v>
      </c>
    </row>
    <row r="3217" spans="1:10" x14ac:dyDescent="0.25">
      <c r="A3217" s="96">
        <v>41042.958333333336</v>
      </c>
      <c r="B3217" s="96">
        <v>0</v>
      </c>
      <c r="C3217" s="96">
        <v>0</v>
      </c>
      <c r="D3217" s="96">
        <v>98405.7</v>
      </c>
      <c r="E3217" s="96">
        <v>6.4740000000000002</v>
      </c>
      <c r="F3217" s="96">
        <v>4.4710000000000001</v>
      </c>
      <c r="G3217" s="96">
        <v>0.15</v>
      </c>
      <c r="H3217" s="96">
        <v>13.7</v>
      </c>
      <c r="I3217" s="96">
        <v>10.999773333333332</v>
      </c>
      <c r="J3217" s="96">
        <v>13.06</v>
      </c>
    </row>
    <row r="3218" spans="1:10" x14ac:dyDescent="0.25">
      <c r="A3218" s="96">
        <v>41043</v>
      </c>
      <c r="B3218" s="96">
        <v>0</v>
      </c>
      <c r="C3218" s="96">
        <v>0</v>
      </c>
      <c r="D3218" s="96">
        <v>98405.7</v>
      </c>
      <c r="E3218" s="96">
        <v>6.2629999999999999</v>
      </c>
      <c r="F3218" s="96">
        <v>4.883</v>
      </c>
      <c r="G3218" s="96">
        <v>0.15</v>
      </c>
      <c r="H3218" s="96">
        <v>13.7</v>
      </c>
      <c r="I3218" s="96">
        <v>10.761186666666665</v>
      </c>
      <c r="J3218" s="96">
        <v>13.06</v>
      </c>
    </row>
    <row r="3219" spans="1:10" x14ac:dyDescent="0.25">
      <c r="A3219" s="96">
        <v>41043.041666666664</v>
      </c>
      <c r="B3219" s="96">
        <v>0</v>
      </c>
      <c r="C3219" s="96">
        <v>0</v>
      </c>
      <c r="D3219" s="96">
        <v>98405.7</v>
      </c>
      <c r="E3219" s="96">
        <v>5.6820000000000004</v>
      </c>
      <c r="F3219" s="96">
        <v>4.9349999999999996</v>
      </c>
      <c r="G3219" s="96">
        <v>0.15</v>
      </c>
      <c r="H3219" s="96">
        <v>13.7</v>
      </c>
      <c r="I3219" s="96">
        <v>10.532973333333333</v>
      </c>
      <c r="J3219" s="96">
        <v>13.06</v>
      </c>
    </row>
    <row r="3220" spans="1:10" x14ac:dyDescent="0.25">
      <c r="A3220" s="96">
        <v>41043.083333333336</v>
      </c>
      <c r="B3220" s="96">
        <v>0</v>
      </c>
      <c r="C3220" s="96">
        <v>0</v>
      </c>
      <c r="D3220" s="96">
        <v>98405.7</v>
      </c>
      <c r="E3220" s="96">
        <v>4.9770000000000003</v>
      </c>
      <c r="F3220" s="96">
        <v>4.8959999999999999</v>
      </c>
      <c r="G3220" s="96">
        <v>0.15</v>
      </c>
      <c r="H3220" s="96">
        <v>13.7</v>
      </c>
      <c r="I3220" s="96">
        <v>11.217613333333333</v>
      </c>
      <c r="J3220" s="96">
        <v>13.06</v>
      </c>
    </row>
    <row r="3221" spans="1:10" x14ac:dyDescent="0.25">
      <c r="A3221" s="96">
        <v>41043.125</v>
      </c>
      <c r="B3221" s="96">
        <v>4</v>
      </c>
      <c r="C3221" s="96">
        <v>20</v>
      </c>
      <c r="D3221" s="96">
        <v>98405.7</v>
      </c>
      <c r="E3221" s="96">
        <v>4.2770000000000001</v>
      </c>
      <c r="F3221" s="96">
        <v>4.8490000000000002</v>
      </c>
      <c r="G3221" s="96">
        <v>0.15</v>
      </c>
      <c r="H3221" s="96">
        <v>13.7</v>
      </c>
      <c r="I3221" s="96">
        <v>11.362839999999998</v>
      </c>
      <c r="J3221" s="96">
        <v>13.06</v>
      </c>
    </row>
    <row r="3222" spans="1:10" x14ac:dyDescent="0.25">
      <c r="A3222" s="96">
        <v>41043.166666666664</v>
      </c>
      <c r="B3222" s="96">
        <v>43</v>
      </c>
      <c r="C3222" s="96">
        <v>202</v>
      </c>
      <c r="D3222" s="96">
        <v>98405.7</v>
      </c>
      <c r="E3222" s="96">
        <v>4.8659999999999997</v>
      </c>
      <c r="F3222" s="96">
        <v>4.9880000000000004</v>
      </c>
      <c r="G3222" s="96">
        <v>0.15</v>
      </c>
      <c r="H3222" s="96">
        <v>13.7</v>
      </c>
      <c r="I3222" s="96">
        <v>11.051639999999999</v>
      </c>
      <c r="J3222" s="96">
        <v>13.06</v>
      </c>
    </row>
    <row r="3223" spans="1:10" x14ac:dyDescent="0.25">
      <c r="A3223" s="96">
        <v>41043.208333333336</v>
      </c>
      <c r="B3223" s="96">
        <v>87</v>
      </c>
      <c r="C3223" s="96">
        <v>329</v>
      </c>
      <c r="D3223" s="96">
        <v>98405.7</v>
      </c>
      <c r="E3223" s="96">
        <v>6.37</v>
      </c>
      <c r="F3223" s="96">
        <v>4.9219999999999997</v>
      </c>
      <c r="G3223" s="96">
        <v>0.15</v>
      </c>
      <c r="H3223" s="96">
        <v>13.7</v>
      </c>
      <c r="I3223" s="96">
        <v>11.539186666666666</v>
      </c>
      <c r="J3223" s="96">
        <v>13.06</v>
      </c>
    </row>
    <row r="3224" spans="1:10" x14ac:dyDescent="0.25">
      <c r="A3224" s="96">
        <v>41043.25</v>
      </c>
      <c r="B3224" s="96">
        <v>132</v>
      </c>
      <c r="C3224" s="96">
        <v>346</v>
      </c>
      <c r="D3224" s="96">
        <v>98405.7</v>
      </c>
      <c r="E3224" s="96">
        <v>8.7789999999999999</v>
      </c>
      <c r="F3224" s="96">
        <v>5.5940000000000003</v>
      </c>
      <c r="G3224" s="96">
        <v>0.15</v>
      </c>
      <c r="H3224" s="96">
        <v>13.7</v>
      </c>
      <c r="I3224" s="96">
        <v>12.752866666666666</v>
      </c>
      <c r="J3224" s="96">
        <v>13.06</v>
      </c>
    </row>
    <row r="3225" spans="1:10" x14ac:dyDescent="0.25">
      <c r="A3225" s="96">
        <v>41043.291666666664</v>
      </c>
      <c r="B3225" s="96">
        <v>173</v>
      </c>
      <c r="C3225" s="96">
        <v>385</v>
      </c>
      <c r="D3225" s="96">
        <v>98405.7</v>
      </c>
      <c r="E3225" s="96">
        <v>10.776</v>
      </c>
      <c r="F3225" s="96">
        <v>5.843</v>
      </c>
      <c r="G3225" s="96">
        <v>0.15</v>
      </c>
      <c r="H3225" s="96">
        <v>13.7</v>
      </c>
      <c r="I3225" s="96">
        <v>14.246626666666666</v>
      </c>
      <c r="J3225" s="96">
        <v>13.06</v>
      </c>
    </row>
    <row r="3226" spans="1:10" x14ac:dyDescent="0.25">
      <c r="A3226" s="96">
        <v>41043.333333333336</v>
      </c>
      <c r="B3226" s="96">
        <v>213</v>
      </c>
      <c r="C3226" s="96">
        <v>375</v>
      </c>
      <c r="D3226" s="96">
        <v>98405.7</v>
      </c>
      <c r="E3226" s="96">
        <v>12.205</v>
      </c>
      <c r="F3226" s="96">
        <v>5.8040000000000003</v>
      </c>
      <c r="G3226" s="96">
        <v>0.15</v>
      </c>
      <c r="H3226" s="96">
        <v>13.7</v>
      </c>
      <c r="I3226" s="96">
        <v>15.221720000000001</v>
      </c>
      <c r="J3226" s="96">
        <v>13.06</v>
      </c>
    </row>
    <row r="3227" spans="1:10" x14ac:dyDescent="0.25">
      <c r="A3227" s="96">
        <v>41043.375</v>
      </c>
      <c r="B3227" s="96">
        <v>243</v>
      </c>
      <c r="C3227" s="96">
        <v>378</v>
      </c>
      <c r="D3227" s="96">
        <v>98405.7</v>
      </c>
      <c r="E3227" s="96">
        <v>13.259</v>
      </c>
      <c r="F3227" s="96">
        <v>5.774</v>
      </c>
      <c r="G3227" s="96">
        <v>0.15</v>
      </c>
      <c r="H3227" s="96">
        <v>13.7</v>
      </c>
      <c r="I3227" s="96">
        <v>16.207186666666665</v>
      </c>
      <c r="J3227" s="96">
        <v>13.06</v>
      </c>
    </row>
    <row r="3228" spans="1:10" x14ac:dyDescent="0.25">
      <c r="A3228" s="96">
        <v>41043.416666666664</v>
      </c>
      <c r="B3228" s="96">
        <v>263</v>
      </c>
      <c r="C3228" s="96">
        <v>382</v>
      </c>
      <c r="D3228" s="96">
        <v>98405.7</v>
      </c>
      <c r="E3228" s="96">
        <v>14.103</v>
      </c>
      <c r="F3228" s="96">
        <v>5.7809999999999997</v>
      </c>
      <c r="G3228" s="96">
        <v>0.15</v>
      </c>
      <c r="H3228" s="96">
        <v>13.7</v>
      </c>
      <c r="I3228" s="96">
        <v>16.995559999999998</v>
      </c>
      <c r="J3228" s="96">
        <v>13.06</v>
      </c>
    </row>
    <row r="3229" spans="1:10" x14ac:dyDescent="0.25">
      <c r="A3229" s="96">
        <v>41043.458333333336</v>
      </c>
      <c r="B3229" s="96">
        <v>289</v>
      </c>
      <c r="C3229" s="96">
        <v>309</v>
      </c>
      <c r="D3229" s="96">
        <v>98405.7</v>
      </c>
      <c r="E3229" s="96">
        <v>14.669</v>
      </c>
      <c r="F3229" s="96">
        <v>5.7389999999999999</v>
      </c>
      <c r="G3229" s="96">
        <v>0.15</v>
      </c>
      <c r="H3229" s="96">
        <v>13.7</v>
      </c>
      <c r="I3229" s="96">
        <v>17.649079999999998</v>
      </c>
      <c r="J3229" s="96">
        <v>13.06</v>
      </c>
    </row>
    <row r="3230" spans="1:10" x14ac:dyDescent="0.25">
      <c r="A3230" s="96">
        <v>41043.5</v>
      </c>
      <c r="B3230" s="96">
        <v>298</v>
      </c>
      <c r="C3230" s="96">
        <v>174</v>
      </c>
      <c r="D3230" s="96">
        <v>98405.7</v>
      </c>
      <c r="E3230" s="96">
        <v>14.913</v>
      </c>
      <c r="F3230" s="96">
        <v>5.5659999999999998</v>
      </c>
      <c r="G3230" s="96">
        <v>0.15</v>
      </c>
      <c r="H3230" s="96">
        <v>13.7</v>
      </c>
      <c r="I3230" s="96">
        <v>18.385586666666669</v>
      </c>
      <c r="J3230" s="96">
        <v>13.06</v>
      </c>
    </row>
    <row r="3231" spans="1:10" x14ac:dyDescent="0.25">
      <c r="A3231" s="96">
        <v>41043.541666666664</v>
      </c>
      <c r="B3231" s="96">
        <v>265</v>
      </c>
      <c r="C3231" s="96">
        <v>106</v>
      </c>
      <c r="D3231" s="96">
        <v>98405.7</v>
      </c>
      <c r="E3231" s="96">
        <v>14.999000000000001</v>
      </c>
      <c r="F3231" s="96">
        <v>5.3049999999999997</v>
      </c>
      <c r="G3231" s="96">
        <v>0.15</v>
      </c>
      <c r="H3231" s="96">
        <v>13.7</v>
      </c>
      <c r="I3231" s="96">
        <v>18.759026666666664</v>
      </c>
      <c r="J3231" s="96">
        <v>13.06</v>
      </c>
    </row>
    <row r="3232" spans="1:10" x14ac:dyDescent="0.25">
      <c r="A3232" s="96">
        <v>41043.583333333336</v>
      </c>
      <c r="B3232" s="96">
        <v>213</v>
      </c>
      <c r="C3232" s="96">
        <v>71</v>
      </c>
      <c r="D3232" s="96">
        <v>98405.7</v>
      </c>
      <c r="E3232" s="96">
        <v>14.971</v>
      </c>
      <c r="F3232" s="96">
        <v>4.9610000000000003</v>
      </c>
      <c r="G3232" s="96">
        <v>0.15</v>
      </c>
      <c r="H3232" s="96">
        <v>13.7</v>
      </c>
      <c r="I3232" s="96">
        <v>19.184333333333335</v>
      </c>
      <c r="J3232" s="96">
        <v>13.06</v>
      </c>
    </row>
    <row r="3233" spans="1:10" x14ac:dyDescent="0.25">
      <c r="A3233" s="96">
        <v>41043.625</v>
      </c>
      <c r="B3233" s="96">
        <v>147</v>
      </c>
      <c r="C3233" s="96">
        <v>40</v>
      </c>
      <c r="D3233" s="96">
        <v>98405.7</v>
      </c>
      <c r="E3233" s="96">
        <v>14.73</v>
      </c>
      <c r="F3233" s="96">
        <v>4.4400000000000004</v>
      </c>
      <c r="G3233" s="96">
        <v>0.15</v>
      </c>
      <c r="H3233" s="96">
        <v>13.7</v>
      </c>
      <c r="I3233" s="96">
        <v>19.620013333333329</v>
      </c>
      <c r="J3233" s="96">
        <v>13.06</v>
      </c>
    </row>
    <row r="3234" spans="1:10" x14ac:dyDescent="0.25">
      <c r="A3234" s="96">
        <v>41043.666666666664</v>
      </c>
      <c r="B3234" s="96">
        <v>85</v>
      </c>
      <c r="C3234" s="96">
        <v>21</v>
      </c>
      <c r="D3234" s="96">
        <v>98405.7</v>
      </c>
      <c r="E3234" s="96">
        <v>14.14</v>
      </c>
      <c r="F3234" s="96">
        <v>3.78</v>
      </c>
      <c r="G3234" s="96">
        <v>0.15</v>
      </c>
      <c r="H3234" s="96">
        <v>13.7</v>
      </c>
      <c r="I3234" s="96">
        <v>19.692626666666662</v>
      </c>
      <c r="J3234" s="96">
        <v>13.06</v>
      </c>
    </row>
    <row r="3235" spans="1:10" x14ac:dyDescent="0.25">
      <c r="A3235" s="96">
        <v>41043.708333333336</v>
      </c>
      <c r="B3235" s="96">
        <v>40</v>
      </c>
      <c r="C3235" s="96">
        <v>11</v>
      </c>
      <c r="D3235" s="96">
        <v>98405.7</v>
      </c>
      <c r="E3235" s="96">
        <v>13.067</v>
      </c>
      <c r="F3235" s="96">
        <v>3.4980000000000002</v>
      </c>
      <c r="G3235" s="96">
        <v>0.15</v>
      </c>
      <c r="H3235" s="96">
        <v>13.7</v>
      </c>
      <c r="I3235" s="96">
        <v>19.630386666666666</v>
      </c>
      <c r="J3235" s="96">
        <v>13.06</v>
      </c>
    </row>
    <row r="3236" spans="1:10" x14ac:dyDescent="0.25">
      <c r="A3236" s="96">
        <v>41043.75</v>
      </c>
      <c r="B3236" s="96">
        <v>11</v>
      </c>
      <c r="C3236" s="96">
        <v>6</v>
      </c>
      <c r="D3236" s="96">
        <v>98405.7</v>
      </c>
      <c r="E3236" s="96">
        <v>11.763999999999999</v>
      </c>
      <c r="F3236" s="96">
        <v>3.569</v>
      </c>
      <c r="G3236" s="96">
        <v>0.15</v>
      </c>
      <c r="H3236" s="96">
        <v>13.7</v>
      </c>
      <c r="I3236" s="96">
        <v>19.225826666666666</v>
      </c>
      <c r="J3236" s="96">
        <v>13.06</v>
      </c>
    </row>
    <row r="3237" spans="1:10" x14ac:dyDescent="0.25">
      <c r="A3237" s="96">
        <v>41043.791666666664</v>
      </c>
      <c r="B3237" s="96">
        <v>0</v>
      </c>
      <c r="C3237" s="96">
        <v>0</v>
      </c>
      <c r="D3237" s="96">
        <v>98405.7</v>
      </c>
      <c r="E3237" s="96">
        <v>10.907999999999999</v>
      </c>
      <c r="F3237" s="96">
        <v>3.7149999999999999</v>
      </c>
      <c r="G3237" s="96">
        <v>0.15</v>
      </c>
      <c r="H3237" s="96">
        <v>13.7</v>
      </c>
      <c r="I3237" s="96">
        <v>18.520440000000001</v>
      </c>
      <c r="J3237" s="96">
        <v>13.06</v>
      </c>
    </row>
    <row r="3238" spans="1:10" x14ac:dyDescent="0.25">
      <c r="A3238" s="96">
        <v>41043.833333333336</v>
      </c>
      <c r="B3238" s="96">
        <v>0</v>
      </c>
      <c r="C3238" s="96">
        <v>0</v>
      </c>
      <c r="D3238" s="96">
        <v>98405.7</v>
      </c>
      <c r="E3238" s="96">
        <v>10.565</v>
      </c>
      <c r="F3238" s="96">
        <v>3.8919999999999999</v>
      </c>
      <c r="G3238" s="96">
        <v>0.15</v>
      </c>
      <c r="H3238" s="96">
        <v>13.7</v>
      </c>
      <c r="I3238" s="96">
        <v>16.705106666666666</v>
      </c>
      <c r="J3238" s="96">
        <v>13.06</v>
      </c>
    </row>
    <row r="3239" spans="1:10" x14ac:dyDescent="0.25">
      <c r="A3239" s="96">
        <v>41043.875</v>
      </c>
      <c r="B3239" s="96">
        <v>0</v>
      </c>
      <c r="C3239" s="96">
        <v>0</v>
      </c>
      <c r="D3239" s="96">
        <v>98405.7</v>
      </c>
      <c r="E3239" s="96">
        <v>10.112</v>
      </c>
      <c r="F3239" s="96">
        <v>4.0419999999999998</v>
      </c>
      <c r="G3239" s="96">
        <v>0.15</v>
      </c>
      <c r="H3239" s="96">
        <v>13.7</v>
      </c>
      <c r="I3239" s="96">
        <v>16.082706666666663</v>
      </c>
      <c r="J3239" s="96">
        <v>13.06</v>
      </c>
    </row>
    <row r="3240" spans="1:10" x14ac:dyDescent="0.25">
      <c r="A3240" s="96">
        <v>41043.916666666664</v>
      </c>
      <c r="B3240" s="96">
        <v>0</v>
      </c>
      <c r="C3240" s="96">
        <v>0</v>
      </c>
      <c r="D3240" s="96">
        <v>98405.7</v>
      </c>
      <c r="E3240" s="96">
        <v>9.5090000000000003</v>
      </c>
      <c r="F3240" s="96">
        <v>4.141</v>
      </c>
      <c r="G3240" s="96">
        <v>0.15</v>
      </c>
      <c r="H3240" s="96">
        <v>13.7</v>
      </c>
      <c r="I3240" s="96">
        <v>15.47068</v>
      </c>
      <c r="J3240" s="96">
        <v>13.06</v>
      </c>
    </row>
    <row r="3241" spans="1:10" x14ac:dyDescent="0.25">
      <c r="A3241" s="96">
        <v>41043.958333333336</v>
      </c>
      <c r="B3241" s="96">
        <v>0</v>
      </c>
      <c r="C3241" s="96">
        <v>0</v>
      </c>
      <c r="D3241" s="96">
        <v>98405.7</v>
      </c>
      <c r="E3241" s="96">
        <v>8.8810000000000002</v>
      </c>
      <c r="F3241" s="96">
        <v>4.2709999999999999</v>
      </c>
      <c r="G3241" s="96">
        <v>0.15</v>
      </c>
      <c r="H3241" s="96">
        <v>13.7</v>
      </c>
      <c r="I3241" s="96">
        <v>15.574413333333332</v>
      </c>
      <c r="J3241" s="96">
        <v>13.06</v>
      </c>
    </row>
    <row r="3242" spans="1:10" x14ac:dyDescent="0.25">
      <c r="A3242" s="96">
        <v>41044</v>
      </c>
      <c r="B3242" s="96">
        <v>0</v>
      </c>
      <c r="C3242" s="96">
        <v>0</v>
      </c>
      <c r="D3242" s="96">
        <v>98405.7</v>
      </c>
      <c r="E3242" s="96">
        <v>8.26</v>
      </c>
      <c r="F3242" s="96">
        <v>4.33</v>
      </c>
      <c r="G3242" s="96">
        <v>0.15</v>
      </c>
      <c r="H3242" s="96">
        <v>13.7</v>
      </c>
      <c r="I3242" s="96">
        <v>14.806786666666667</v>
      </c>
      <c r="J3242" s="96">
        <v>13.06</v>
      </c>
    </row>
    <row r="3243" spans="1:10" x14ac:dyDescent="0.25">
      <c r="A3243" s="96">
        <v>41044.041666666664</v>
      </c>
      <c r="B3243" s="96">
        <v>0</v>
      </c>
      <c r="C3243" s="96">
        <v>0</v>
      </c>
      <c r="D3243" s="96">
        <v>98405.7</v>
      </c>
      <c r="E3243" s="96">
        <v>7.5860000000000003</v>
      </c>
      <c r="F3243" s="96">
        <v>4.3179999999999996</v>
      </c>
      <c r="G3243" s="96">
        <v>0.15</v>
      </c>
      <c r="H3243" s="96">
        <v>13.7</v>
      </c>
      <c r="I3243" s="96">
        <v>14.101399999999998</v>
      </c>
      <c r="J3243" s="96">
        <v>13.06</v>
      </c>
    </row>
    <row r="3244" spans="1:10" x14ac:dyDescent="0.25">
      <c r="A3244" s="96">
        <v>41044.083333333336</v>
      </c>
      <c r="B3244" s="96">
        <v>0</v>
      </c>
      <c r="C3244" s="96">
        <v>0</v>
      </c>
      <c r="D3244" s="96">
        <v>98405.7</v>
      </c>
      <c r="E3244" s="96">
        <v>6.7919999999999998</v>
      </c>
      <c r="F3244" s="96">
        <v>4.2969999999999997</v>
      </c>
      <c r="G3244" s="96">
        <v>0.15</v>
      </c>
      <c r="H3244" s="96">
        <v>13.7</v>
      </c>
      <c r="I3244" s="96">
        <v>13.852439999999998</v>
      </c>
      <c r="J3244" s="96">
        <v>13.06</v>
      </c>
    </row>
    <row r="3245" spans="1:10" x14ac:dyDescent="0.25">
      <c r="A3245" s="96">
        <v>41044.125</v>
      </c>
      <c r="B3245" s="96">
        <v>4</v>
      </c>
      <c r="C3245" s="96">
        <v>16</v>
      </c>
      <c r="D3245" s="96">
        <v>98405.7</v>
      </c>
      <c r="E3245" s="96">
        <v>6.101</v>
      </c>
      <c r="F3245" s="96">
        <v>4.3159999999999998</v>
      </c>
      <c r="G3245" s="96">
        <v>0.15</v>
      </c>
      <c r="H3245" s="96">
        <v>13.7</v>
      </c>
      <c r="I3245" s="96">
        <v>13.644973333333333</v>
      </c>
      <c r="J3245" s="96">
        <v>13.06</v>
      </c>
    </row>
    <row r="3246" spans="1:10" x14ac:dyDescent="0.25">
      <c r="A3246" s="96">
        <v>41044.166666666664</v>
      </c>
      <c r="B3246" s="96">
        <v>45</v>
      </c>
      <c r="C3246" s="96">
        <v>172</v>
      </c>
      <c r="D3246" s="96">
        <v>98405.7</v>
      </c>
      <c r="E3246" s="96">
        <v>7.23</v>
      </c>
      <c r="F3246" s="96">
        <v>4.5019999999999998</v>
      </c>
      <c r="G3246" s="96">
        <v>0.15</v>
      </c>
      <c r="H3246" s="96">
        <v>13.7</v>
      </c>
      <c r="I3246" s="96">
        <v>13.613853333333331</v>
      </c>
      <c r="J3246" s="96">
        <v>13.06</v>
      </c>
    </row>
    <row r="3247" spans="1:10" x14ac:dyDescent="0.25">
      <c r="A3247" s="96">
        <v>41044.208333333336</v>
      </c>
      <c r="B3247" s="96">
        <v>89</v>
      </c>
      <c r="C3247" s="96">
        <v>351</v>
      </c>
      <c r="D3247" s="96">
        <v>98405.7</v>
      </c>
      <c r="E3247" s="96">
        <v>8.8930000000000007</v>
      </c>
      <c r="F3247" s="96">
        <v>4.4379999999999997</v>
      </c>
      <c r="G3247" s="96">
        <v>0.15</v>
      </c>
      <c r="H3247" s="96">
        <v>13.7</v>
      </c>
      <c r="I3247" s="96">
        <v>13.541239999999998</v>
      </c>
      <c r="J3247" s="96">
        <v>13.06</v>
      </c>
    </row>
    <row r="3248" spans="1:10" x14ac:dyDescent="0.25">
      <c r="A3248" s="96">
        <v>41044.25</v>
      </c>
      <c r="B3248" s="96">
        <v>132</v>
      </c>
      <c r="C3248" s="96">
        <v>388</v>
      </c>
      <c r="D3248" s="96">
        <v>98405.7</v>
      </c>
      <c r="E3248" s="96">
        <v>10.904999999999999</v>
      </c>
      <c r="F3248" s="96">
        <v>4.4480000000000004</v>
      </c>
      <c r="G3248" s="96">
        <v>0.15</v>
      </c>
      <c r="H3248" s="96">
        <v>13.7</v>
      </c>
      <c r="I3248" s="96">
        <v>13.779826666666665</v>
      </c>
      <c r="J3248" s="96">
        <v>13.06</v>
      </c>
    </row>
    <row r="3249" spans="1:10" x14ac:dyDescent="0.25">
      <c r="A3249" s="96">
        <v>41044.291666666664</v>
      </c>
      <c r="B3249" s="96">
        <v>179</v>
      </c>
      <c r="C3249" s="96">
        <v>374</v>
      </c>
      <c r="D3249" s="96">
        <v>98405.7</v>
      </c>
      <c r="E3249" s="96">
        <v>12.631</v>
      </c>
      <c r="F3249" s="96">
        <v>4.4749999999999996</v>
      </c>
      <c r="G3249" s="96">
        <v>0.15</v>
      </c>
      <c r="H3249" s="96">
        <v>13.7</v>
      </c>
      <c r="I3249" s="96">
        <v>14.267373333333332</v>
      </c>
      <c r="J3249" s="96">
        <v>13.06</v>
      </c>
    </row>
    <row r="3250" spans="1:10" x14ac:dyDescent="0.25">
      <c r="A3250" s="96">
        <v>41044.333333333336</v>
      </c>
      <c r="B3250" s="96">
        <v>216</v>
      </c>
      <c r="C3250" s="96">
        <v>398</v>
      </c>
      <c r="D3250" s="96">
        <v>98405.7</v>
      </c>
      <c r="E3250" s="96">
        <v>13.893000000000001</v>
      </c>
      <c r="F3250" s="96">
        <v>4.4039999999999999</v>
      </c>
      <c r="G3250" s="96">
        <v>0.15</v>
      </c>
      <c r="H3250" s="96">
        <v>13.7</v>
      </c>
      <c r="I3250" s="96">
        <v>14.454093333333333</v>
      </c>
      <c r="J3250" s="96">
        <v>13.06</v>
      </c>
    </row>
    <row r="3251" spans="1:10" x14ac:dyDescent="0.25">
      <c r="A3251" s="96">
        <v>41044.375</v>
      </c>
      <c r="B3251" s="96">
        <v>257</v>
      </c>
      <c r="C3251" s="96">
        <v>361</v>
      </c>
      <c r="D3251" s="96">
        <v>98405.7</v>
      </c>
      <c r="E3251" s="96">
        <v>14.289</v>
      </c>
      <c r="F3251" s="96">
        <v>4.4329999999999998</v>
      </c>
      <c r="G3251" s="96">
        <v>0.15</v>
      </c>
      <c r="H3251" s="96">
        <v>13.7</v>
      </c>
      <c r="I3251" s="96">
        <v>15.149106666666665</v>
      </c>
      <c r="J3251" s="96">
        <v>13.06</v>
      </c>
    </row>
    <row r="3252" spans="1:10" x14ac:dyDescent="0.25">
      <c r="A3252" s="96">
        <v>41044.416666666664</v>
      </c>
      <c r="B3252" s="96">
        <v>314</v>
      </c>
      <c r="C3252" s="96">
        <v>239</v>
      </c>
      <c r="D3252" s="96">
        <v>98405.7</v>
      </c>
      <c r="E3252" s="96">
        <v>13.855</v>
      </c>
      <c r="F3252" s="96">
        <v>4.5129999999999999</v>
      </c>
      <c r="G3252" s="96">
        <v>0.15</v>
      </c>
      <c r="H3252" s="96">
        <v>13.7</v>
      </c>
      <c r="I3252" s="96">
        <v>15.304706666666664</v>
      </c>
      <c r="J3252" s="96">
        <v>13.06</v>
      </c>
    </row>
    <row r="3253" spans="1:10" x14ac:dyDescent="0.25">
      <c r="A3253" s="96">
        <v>41044.458333333336</v>
      </c>
      <c r="B3253" s="96">
        <v>250</v>
      </c>
      <c r="C3253" s="96">
        <v>32</v>
      </c>
      <c r="D3253" s="96">
        <v>98405.7</v>
      </c>
      <c r="E3253" s="96">
        <v>12.448</v>
      </c>
      <c r="F3253" s="96">
        <v>4.5759999999999996</v>
      </c>
      <c r="G3253" s="96">
        <v>0.15</v>
      </c>
      <c r="H3253" s="96">
        <v>13.7</v>
      </c>
      <c r="I3253" s="96">
        <v>14.526706666666666</v>
      </c>
      <c r="J3253" s="96">
        <v>13.06</v>
      </c>
    </row>
    <row r="3254" spans="1:10" x14ac:dyDescent="0.25">
      <c r="A3254" s="96">
        <v>41044.5</v>
      </c>
      <c r="B3254" s="96">
        <v>185</v>
      </c>
      <c r="C3254" s="96">
        <v>13</v>
      </c>
      <c r="D3254" s="96">
        <v>98405.7</v>
      </c>
      <c r="E3254" s="96">
        <v>11.29</v>
      </c>
      <c r="F3254" s="96">
        <v>4.633</v>
      </c>
      <c r="G3254" s="96">
        <v>0.15</v>
      </c>
      <c r="H3254" s="96">
        <v>13.7</v>
      </c>
      <c r="I3254" s="96">
        <v>13.219666666666665</v>
      </c>
      <c r="J3254" s="96">
        <v>13.06</v>
      </c>
    </row>
    <row r="3255" spans="1:10" x14ac:dyDescent="0.25">
      <c r="A3255" s="96">
        <v>41044.541666666664</v>
      </c>
      <c r="B3255" s="96">
        <v>181</v>
      </c>
      <c r="C3255" s="96">
        <v>16</v>
      </c>
      <c r="D3255" s="96">
        <v>98405.7</v>
      </c>
      <c r="E3255" s="96">
        <v>10.821999999999999</v>
      </c>
      <c r="F3255" s="96">
        <v>4.4660000000000002</v>
      </c>
      <c r="G3255" s="96">
        <v>0.15</v>
      </c>
      <c r="H3255" s="96">
        <v>13.7</v>
      </c>
      <c r="I3255" s="96">
        <v>13.790199999999999</v>
      </c>
      <c r="J3255" s="96">
        <v>13.06</v>
      </c>
    </row>
    <row r="3256" spans="1:10" x14ac:dyDescent="0.25">
      <c r="A3256" s="96">
        <v>41044.583333333336</v>
      </c>
      <c r="B3256" s="96">
        <v>159</v>
      </c>
      <c r="C3256" s="96">
        <v>18</v>
      </c>
      <c r="D3256" s="96">
        <v>98405.7</v>
      </c>
      <c r="E3256" s="96">
        <v>10.746</v>
      </c>
      <c r="F3256" s="96">
        <v>4.0609999999999999</v>
      </c>
      <c r="G3256" s="96">
        <v>0.15</v>
      </c>
      <c r="H3256" s="96">
        <v>13.7</v>
      </c>
      <c r="I3256" s="96">
        <v>14.22588</v>
      </c>
      <c r="J3256" s="96">
        <v>13.06</v>
      </c>
    </row>
    <row r="3257" spans="1:10" x14ac:dyDescent="0.25">
      <c r="A3257" s="96">
        <v>41044.625</v>
      </c>
      <c r="B3257" s="96">
        <v>139</v>
      </c>
      <c r="C3257" s="96">
        <v>26</v>
      </c>
      <c r="D3257" s="96">
        <v>98405.7</v>
      </c>
      <c r="E3257" s="96">
        <v>10.824</v>
      </c>
      <c r="F3257" s="96">
        <v>3.7410000000000001</v>
      </c>
      <c r="G3257" s="96">
        <v>0.15</v>
      </c>
      <c r="H3257" s="96">
        <v>13.7</v>
      </c>
      <c r="I3257" s="96">
        <v>13.842066666666666</v>
      </c>
      <c r="J3257" s="96">
        <v>13.06</v>
      </c>
    </row>
    <row r="3258" spans="1:10" x14ac:dyDescent="0.25">
      <c r="A3258" s="96">
        <v>41044.666666666664</v>
      </c>
      <c r="B3258" s="96">
        <v>70</v>
      </c>
      <c r="C3258" s="96">
        <v>10</v>
      </c>
      <c r="D3258" s="96">
        <v>98405.7</v>
      </c>
      <c r="E3258" s="96">
        <v>10.528</v>
      </c>
      <c r="F3258" s="96">
        <v>3.5070000000000001</v>
      </c>
      <c r="G3258" s="96">
        <v>0.15</v>
      </c>
      <c r="H3258" s="96">
        <v>13.7</v>
      </c>
      <c r="I3258" s="96">
        <v>13.707213333333332</v>
      </c>
      <c r="J3258" s="96">
        <v>13.06</v>
      </c>
    </row>
    <row r="3259" spans="1:10" x14ac:dyDescent="0.25">
      <c r="A3259" s="96">
        <v>41044.708333333336</v>
      </c>
      <c r="B3259" s="96">
        <v>35</v>
      </c>
      <c r="C3259" s="96">
        <v>7</v>
      </c>
      <c r="D3259" s="96">
        <v>98405.7</v>
      </c>
      <c r="E3259" s="96">
        <v>10.099</v>
      </c>
      <c r="F3259" s="96">
        <v>3.198</v>
      </c>
      <c r="G3259" s="96">
        <v>0.15</v>
      </c>
      <c r="H3259" s="96">
        <v>13.7</v>
      </c>
      <c r="I3259" s="96">
        <v>14.070279999999999</v>
      </c>
      <c r="J3259" s="96">
        <v>13.06</v>
      </c>
    </row>
    <row r="3260" spans="1:10" x14ac:dyDescent="0.25">
      <c r="A3260" s="96">
        <v>41044.75</v>
      </c>
      <c r="B3260" s="96">
        <v>10</v>
      </c>
      <c r="C3260" s="96">
        <v>4</v>
      </c>
      <c r="D3260" s="96">
        <v>98405.7</v>
      </c>
      <c r="E3260" s="96">
        <v>9.3170000000000002</v>
      </c>
      <c r="F3260" s="96">
        <v>3.0409999999999999</v>
      </c>
      <c r="G3260" s="96">
        <v>0.15</v>
      </c>
      <c r="H3260" s="96">
        <v>13.7</v>
      </c>
      <c r="I3260" s="96">
        <v>14.267373333333332</v>
      </c>
      <c r="J3260" s="96">
        <v>13.06</v>
      </c>
    </row>
    <row r="3261" spans="1:10" x14ac:dyDescent="0.25">
      <c r="A3261" s="96">
        <v>41044.791666666664</v>
      </c>
      <c r="B3261" s="96">
        <v>0</v>
      </c>
      <c r="C3261" s="96">
        <v>0</v>
      </c>
      <c r="D3261" s="96">
        <v>98405.7</v>
      </c>
      <c r="E3261" s="96">
        <v>8.4369999999999994</v>
      </c>
      <c r="F3261" s="96">
        <v>3.2559999999999998</v>
      </c>
      <c r="G3261" s="96">
        <v>0.15</v>
      </c>
      <c r="H3261" s="96">
        <v>13.7</v>
      </c>
      <c r="I3261" s="96">
        <v>13.593106666666666</v>
      </c>
      <c r="J3261" s="96">
        <v>13.06</v>
      </c>
    </row>
    <row r="3262" spans="1:10" x14ac:dyDescent="0.25">
      <c r="A3262" s="96">
        <v>41044.833333333336</v>
      </c>
      <c r="B3262" s="96">
        <v>0</v>
      </c>
      <c r="C3262" s="96">
        <v>0</v>
      </c>
      <c r="D3262" s="96">
        <v>98405.7</v>
      </c>
      <c r="E3262" s="96">
        <v>7.8559999999999999</v>
      </c>
      <c r="F3262" s="96">
        <v>3.68</v>
      </c>
      <c r="G3262" s="96">
        <v>0.15</v>
      </c>
      <c r="H3262" s="96">
        <v>13.7</v>
      </c>
      <c r="I3262" s="96">
        <v>13.313026666666666</v>
      </c>
      <c r="J3262" s="96">
        <v>13.06</v>
      </c>
    </row>
    <row r="3263" spans="1:10" x14ac:dyDescent="0.25">
      <c r="A3263" s="96">
        <v>41044.875</v>
      </c>
      <c r="B3263" s="96">
        <v>0</v>
      </c>
      <c r="C3263" s="96">
        <v>0</v>
      </c>
      <c r="D3263" s="96">
        <v>98405.7</v>
      </c>
      <c r="E3263" s="96">
        <v>7.2169999999999996</v>
      </c>
      <c r="F3263" s="96">
        <v>4.1420000000000003</v>
      </c>
      <c r="G3263" s="96">
        <v>0.15</v>
      </c>
      <c r="H3263" s="96">
        <v>13.7</v>
      </c>
      <c r="I3263" s="96">
        <v>13.04332</v>
      </c>
      <c r="J3263" s="96">
        <v>13.06</v>
      </c>
    </row>
    <row r="3264" spans="1:10" x14ac:dyDescent="0.25">
      <c r="A3264" s="96">
        <v>41044.916666666664</v>
      </c>
      <c r="B3264" s="96">
        <v>0</v>
      </c>
      <c r="C3264" s="96">
        <v>0</v>
      </c>
      <c r="D3264" s="96">
        <v>98405.7</v>
      </c>
      <c r="E3264" s="96">
        <v>6.702</v>
      </c>
      <c r="F3264" s="96">
        <v>4.359</v>
      </c>
      <c r="G3264" s="96">
        <v>0.15</v>
      </c>
      <c r="H3264" s="96">
        <v>13.7</v>
      </c>
      <c r="I3264" s="96">
        <v>12.949959999999997</v>
      </c>
      <c r="J3264" s="96">
        <v>13.06</v>
      </c>
    </row>
    <row r="3265" spans="1:10" x14ac:dyDescent="0.25">
      <c r="A3265" s="96">
        <v>41044.958333333336</v>
      </c>
      <c r="B3265" s="96">
        <v>0</v>
      </c>
      <c r="C3265" s="96">
        <v>0</v>
      </c>
      <c r="D3265" s="96">
        <v>98405.7</v>
      </c>
      <c r="E3265" s="96">
        <v>6.5359999999999996</v>
      </c>
      <c r="F3265" s="96">
        <v>4.5039999999999996</v>
      </c>
      <c r="G3265" s="96">
        <v>0.15</v>
      </c>
      <c r="H3265" s="96">
        <v>13.7</v>
      </c>
      <c r="I3265" s="96">
        <v>12.306813333333332</v>
      </c>
      <c r="J3265" s="96">
        <v>13.06</v>
      </c>
    </row>
    <row r="3266" spans="1:10" x14ac:dyDescent="0.25">
      <c r="A3266" s="96">
        <v>41045</v>
      </c>
      <c r="B3266" s="96">
        <v>0</v>
      </c>
      <c r="C3266" s="96">
        <v>0</v>
      </c>
      <c r="D3266" s="96">
        <v>98405.7</v>
      </c>
      <c r="E3266" s="96">
        <v>6.37</v>
      </c>
      <c r="F3266" s="96">
        <v>4.7489999999999997</v>
      </c>
      <c r="G3266" s="96">
        <v>0.15</v>
      </c>
      <c r="H3266" s="96">
        <v>13.7</v>
      </c>
      <c r="I3266" s="96">
        <v>12.389799999999999</v>
      </c>
      <c r="J3266" s="96">
        <v>13.06</v>
      </c>
    </row>
    <row r="3267" spans="1:10" x14ac:dyDescent="0.25">
      <c r="A3267" s="96">
        <v>41045.041666666664</v>
      </c>
      <c r="B3267" s="96">
        <v>0</v>
      </c>
      <c r="C3267" s="96">
        <v>0</v>
      </c>
      <c r="D3267" s="96">
        <v>98405.7</v>
      </c>
      <c r="E3267" s="96">
        <v>6.327</v>
      </c>
      <c r="F3267" s="96">
        <v>4.7690000000000001</v>
      </c>
      <c r="G3267" s="96">
        <v>0.15</v>
      </c>
      <c r="H3267" s="96">
        <v>13.7</v>
      </c>
      <c r="I3267" s="96">
        <v>12.140839999999999</v>
      </c>
      <c r="J3267" s="96">
        <v>13.06</v>
      </c>
    </row>
    <row r="3268" spans="1:10" x14ac:dyDescent="0.25">
      <c r="A3268" s="96">
        <v>41045.083333333336</v>
      </c>
      <c r="B3268" s="96">
        <v>0</v>
      </c>
      <c r="C3268" s="96">
        <v>0</v>
      </c>
      <c r="D3268" s="96">
        <v>98405.7</v>
      </c>
      <c r="E3268" s="96">
        <v>6.3979999999999997</v>
      </c>
      <c r="F3268" s="96">
        <v>4.8570000000000002</v>
      </c>
      <c r="G3268" s="96">
        <v>0.15</v>
      </c>
      <c r="H3268" s="96">
        <v>13.7</v>
      </c>
      <c r="I3268" s="96">
        <v>12.317186666666665</v>
      </c>
      <c r="J3268" s="96">
        <v>13.06</v>
      </c>
    </row>
    <row r="3269" spans="1:10" x14ac:dyDescent="0.25">
      <c r="A3269" s="96">
        <v>41045.125</v>
      </c>
      <c r="B3269" s="96">
        <v>1</v>
      </c>
      <c r="C3269" s="96">
        <v>1</v>
      </c>
      <c r="D3269" s="96">
        <v>98405.7</v>
      </c>
      <c r="E3269" s="96">
        <v>6.4130000000000003</v>
      </c>
      <c r="F3269" s="96">
        <v>4.8869999999999996</v>
      </c>
      <c r="G3269" s="96">
        <v>0.15</v>
      </c>
      <c r="H3269" s="96">
        <v>13.7</v>
      </c>
      <c r="I3269" s="96">
        <v>12.275693333333333</v>
      </c>
      <c r="J3269" s="96">
        <v>13.06</v>
      </c>
    </row>
    <row r="3270" spans="1:10" x14ac:dyDescent="0.25">
      <c r="A3270" s="96">
        <v>41045.166666666664</v>
      </c>
      <c r="B3270" s="96">
        <v>13</v>
      </c>
      <c r="C3270" s="96">
        <v>3</v>
      </c>
      <c r="D3270" s="96">
        <v>98405.7</v>
      </c>
      <c r="E3270" s="96">
        <v>6.4950000000000001</v>
      </c>
      <c r="F3270" s="96">
        <v>5.1109999999999998</v>
      </c>
      <c r="G3270" s="96">
        <v>0.15</v>
      </c>
      <c r="H3270" s="96">
        <v>13.7</v>
      </c>
      <c r="I3270" s="96">
        <v>11.922999999999998</v>
      </c>
      <c r="J3270" s="96">
        <v>13.06</v>
      </c>
    </row>
    <row r="3271" spans="1:10" x14ac:dyDescent="0.25">
      <c r="A3271" s="96">
        <v>41045.208333333336</v>
      </c>
      <c r="B3271" s="96">
        <v>47</v>
      </c>
      <c r="C3271" s="96">
        <v>10</v>
      </c>
      <c r="D3271" s="96">
        <v>98405.7</v>
      </c>
      <c r="E3271" s="96">
        <v>6.7539999999999996</v>
      </c>
      <c r="F3271" s="96">
        <v>5.5339999999999998</v>
      </c>
      <c r="G3271" s="96">
        <v>0.15</v>
      </c>
      <c r="H3271" s="96">
        <v>13.7</v>
      </c>
      <c r="I3271" s="96">
        <v>11.746653333333333</v>
      </c>
      <c r="J3271" s="96">
        <v>13.06</v>
      </c>
    </row>
    <row r="3272" spans="1:10" x14ac:dyDescent="0.25">
      <c r="A3272" s="96">
        <v>41045.25</v>
      </c>
      <c r="B3272" s="96">
        <v>127</v>
      </c>
      <c r="C3272" s="96">
        <v>69</v>
      </c>
      <c r="D3272" s="96">
        <v>98405.7</v>
      </c>
      <c r="E3272" s="96">
        <v>7.3970000000000002</v>
      </c>
      <c r="F3272" s="96">
        <v>6.1429999999999998</v>
      </c>
      <c r="G3272" s="96">
        <v>0.15</v>
      </c>
      <c r="H3272" s="96">
        <v>13.7</v>
      </c>
      <c r="I3272" s="96">
        <v>12.130466666666665</v>
      </c>
      <c r="J3272" s="96">
        <v>13.06</v>
      </c>
    </row>
    <row r="3273" spans="1:10" x14ac:dyDescent="0.25">
      <c r="A3273" s="96">
        <v>41045.291666666664</v>
      </c>
      <c r="B3273" s="96">
        <v>162</v>
      </c>
      <c r="C3273" s="96">
        <v>439</v>
      </c>
      <c r="D3273" s="96">
        <v>98405.7</v>
      </c>
      <c r="E3273" s="96">
        <v>8.7759999999999998</v>
      </c>
      <c r="F3273" s="96">
        <v>6.6369999999999996</v>
      </c>
      <c r="G3273" s="96">
        <v>0.15</v>
      </c>
      <c r="H3273" s="96">
        <v>13.7</v>
      </c>
      <c r="I3273" s="96">
        <v>12.514279999999999</v>
      </c>
      <c r="J3273" s="96">
        <v>13.06</v>
      </c>
    </row>
    <row r="3274" spans="1:10" x14ac:dyDescent="0.25">
      <c r="A3274" s="96">
        <v>41045.333333333336</v>
      </c>
      <c r="B3274" s="96">
        <v>148</v>
      </c>
      <c r="C3274" s="96">
        <v>623</v>
      </c>
      <c r="D3274" s="96">
        <v>98405.7</v>
      </c>
      <c r="E3274" s="96">
        <v>10.07</v>
      </c>
      <c r="F3274" s="96">
        <v>6.95</v>
      </c>
      <c r="G3274" s="96">
        <v>0.15</v>
      </c>
      <c r="H3274" s="96">
        <v>13.7</v>
      </c>
      <c r="I3274" s="96">
        <v>12.877346666666666</v>
      </c>
      <c r="J3274" s="96">
        <v>13.06</v>
      </c>
    </row>
    <row r="3275" spans="1:10" x14ac:dyDescent="0.25">
      <c r="A3275" s="96">
        <v>41045.375</v>
      </c>
      <c r="B3275" s="96">
        <v>148</v>
      </c>
      <c r="C3275" s="96">
        <v>686</v>
      </c>
      <c r="D3275" s="96">
        <v>98405.7</v>
      </c>
      <c r="E3275" s="96">
        <v>10.891</v>
      </c>
      <c r="F3275" s="96">
        <v>7.218</v>
      </c>
      <c r="G3275" s="96">
        <v>0.15</v>
      </c>
      <c r="H3275" s="96">
        <v>13.7</v>
      </c>
      <c r="I3275" s="96">
        <v>13.779826666666665</v>
      </c>
      <c r="J3275" s="96">
        <v>13.06</v>
      </c>
    </row>
    <row r="3276" spans="1:10" x14ac:dyDescent="0.25">
      <c r="A3276" s="96">
        <v>41045.416666666664</v>
      </c>
      <c r="B3276" s="96">
        <v>176</v>
      </c>
      <c r="C3276" s="96">
        <v>621</v>
      </c>
      <c r="D3276" s="96">
        <v>98405.7</v>
      </c>
      <c r="E3276" s="96">
        <v>11.193</v>
      </c>
      <c r="F3276" s="96">
        <v>7.4829999999999997</v>
      </c>
      <c r="G3276" s="96">
        <v>0.15</v>
      </c>
      <c r="H3276" s="96">
        <v>13.7</v>
      </c>
      <c r="I3276" s="96">
        <v>13.613853333333331</v>
      </c>
      <c r="J3276" s="96">
        <v>13.06</v>
      </c>
    </row>
    <row r="3277" spans="1:10" x14ac:dyDescent="0.25">
      <c r="A3277" s="96">
        <v>41045.458333333336</v>
      </c>
      <c r="B3277" s="96">
        <v>205</v>
      </c>
      <c r="C3277" s="96">
        <v>540</v>
      </c>
      <c r="D3277" s="96">
        <v>98405.7</v>
      </c>
      <c r="E3277" s="96">
        <v>11.182</v>
      </c>
      <c r="F3277" s="96">
        <v>7.6879999999999997</v>
      </c>
      <c r="G3277" s="96">
        <v>0.15</v>
      </c>
      <c r="H3277" s="96">
        <v>13.7</v>
      </c>
      <c r="I3277" s="96">
        <v>14.516333333333332</v>
      </c>
      <c r="J3277" s="96">
        <v>13.06</v>
      </c>
    </row>
    <row r="3278" spans="1:10" x14ac:dyDescent="0.25">
      <c r="A3278" s="96">
        <v>41045.5</v>
      </c>
      <c r="B3278" s="96">
        <v>213</v>
      </c>
      <c r="C3278" s="96">
        <v>491</v>
      </c>
      <c r="D3278" s="96">
        <v>98405.7</v>
      </c>
      <c r="E3278" s="96">
        <v>11.051</v>
      </c>
      <c r="F3278" s="96">
        <v>7.9139999999999997</v>
      </c>
      <c r="G3278" s="96">
        <v>0.15</v>
      </c>
      <c r="H3278" s="96">
        <v>13.7</v>
      </c>
      <c r="I3278" s="96">
        <v>15.097239999999999</v>
      </c>
      <c r="J3278" s="96">
        <v>13.06</v>
      </c>
    </row>
    <row r="3279" spans="1:10" x14ac:dyDescent="0.25">
      <c r="A3279" s="96">
        <v>41045.541666666664</v>
      </c>
      <c r="B3279" s="96">
        <v>186</v>
      </c>
      <c r="C3279" s="96">
        <v>534</v>
      </c>
      <c r="D3279" s="96">
        <v>98405.7</v>
      </c>
      <c r="E3279" s="96">
        <v>10.862</v>
      </c>
      <c r="F3279" s="96">
        <v>8.1159999999999997</v>
      </c>
      <c r="G3279" s="96">
        <v>0.15</v>
      </c>
      <c r="H3279" s="96">
        <v>13.7</v>
      </c>
      <c r="I3279" s="96">
        <v>15.491426666666666</v>
      </c>
      <c r="J3279" s="96">
        <v>13.06</v>
      </c>
    </row>
    <row r="3280" spans="1:10" x14ac:dyDescent="0.25">
      <c r="A3280" s="96">
        <v>41045.583333333336</v>
      </c>
      <c r="B3280" s="96">
        <v>150</v>
      </c>
      <c r="C3280" s="96">
        <v>592</v>
      </c>
      <c r="D3280" s="96">
        <v>98405.7</v>
      </c>
      <c r="E3280" s="96">
        <v>10.606</v>
      </c>
      <c r="F3280" s="96">
        <v>8.23</v>
      </c>
      <c r="G3280" s="96">
        <v>0.15</v>
      </c>
      <c r="H3280" s="96">
        <v>13.7</v>
      </c>
      <c r="I3280" s="96">
        <v>15.781879999999999</v>
      </c>
      <c r="J3280" s="96">
        <v>13.06</v>
      </c>
    </row>
    <row r="3281" spans="1:10" x14ac:dyDescent="0.25">
      <c r="A3281" s="96">
        <v>41045.625</v>
      </c>
      <c r="B3281" s="96">
        <v>123</v>
      </c>
      <c r="C3281" s="96">
        <v>590</v>
      </c>
      <c r="D3281" s="96">
        <v>98405.7</v>
      </c>
      <c r="E3281" s="96">
        <v>10.172000000000001</v>
      </c>
      <c r="F3281" s="96">
        <v>8.1790000000000003</v>
      </c>
      <c r="G3281" s="96">
        <v>0.15</v>
      </c>
      <c r="H3281" s="96">
        <v>13.7</v>
      </c>
      <c r="I3281" s="96">
        <v>15.709266666666664</v>
      </c>
      <c r="J3281" s="96">
        <v>13.06</v>
      </c>
    </row>
    <row r="3282" spans="1:10" x14ac:dyDescent="0.25">
      <c r="A3282" s="96">
        <v>41045.666666666664</v>
      </c>
      <c r="B3282" s="96">
        <v>96</v>
      </c>
      <c r="C3282" s="96">
        <v>543</v>
      </c>
      <c r="D3282" s="96">
        <v>98405.7</v>
      </c>
      <c r="E3282" s="96">
        <v>9.5269999999999992</v>
      </c>
      <c r="F3282" s="96">
        <v>7.9020000000000001</v>
      </c>
      <c r="G3282" s="96">
        <v>0.15</v>
      </c>
      <c r="H3282" s="96">
        <v>13.7</v>
      </c>
      <c r="I3282" s="96">
        <v>15.958226666666665</v>
      </c>
      <c r="J3282" s="96">
        <v>13.06</v>
      </c>
    </row>
    <row r="3283" spans="1:10" x14ac:dyDescent="0.25">
      <c r="A3283" s="96">
        <v>41045.708333333336</v>
      </c>
      <c r="B3283" s="96">
        <v>65</v>
      </c>
      <c r="C3283" s="96">
        <v>446</v>
      </c>
      <c r="D3283" s="96">
        <v>98405.7</v>
      </c>
      <c r="E3283" s="96">
        <v>8.5540000000000003</v>
      </c>
      <c r="F3283" s="96">
        <v>7.3460000000000001</v>
      </c>
      <c r="G3283" s="96">
        <v>0.15</v>
      </c>
      <c r="H3283" s="96">
        <v>13.7</v>
      </c>
      <c r="I3283" s="96">
        <v>15.75076</v>
      </c>
      <c r="J3283" s="96">
        <v>13.06</v>
      </c>
    </row>
    <row r="3284" spans="1:10" x14ac:dyDescent="0.25">
      <c r="A3284" s="96">
        <v>41045.75</v>
      </c>
      <c r="B3284" s="96">
        <v>27</v>
      </c>
      <c r="C3284" s="96">
        <v>186</v>
      </c>
      <c r="D3284" s="96">
        <v>98405.7</v>
      </c>
      <c r="E3284" s="96">
        <v>7.1680000000000001</v>
      </c>
      <c r="F3284" s="96">
        <v>6.5259999999999998</v>
      </c>
      <c r="G3284" s="96">
        <v>0.15</v>
      </c>
      <c r="H3284" s="96">
        <v>13.7</v>
      </c>
      <c r="I3284" s="96">
        <v>15.014253333333333</v>
      </c>
      <c r="J3284" s="96">
        <v>13.06</v>
      </c>
    </row>
    <row r="3285" spans="1:10" x14ac:dyDescent="0.25">
      <c r="A3285" s="96">
        <v>41045.791666666664</v>
      </c>
      <c r="B3285" s="96">
        <v>0</v>
      </c>
      <c r="C3285" s="96">
        <v>1</v>
      </c>
      <c r="D3285" s="96">
        <v>98405.7</v>
      </c>
      <c r="E3285" s="96">
        <v>5.82</v>
      </c>
      <c r="F3285" s="96">
        <v>5.9829999999999997</v>
      </c>
      <c r="G3285" s="96">
        <v>0.15</v>
      </c>
      <c r="H3285" s="96">
        <v>13.7</v>
      </c>
      <c r="I3285" s="96">
        <v>14.391853333333332</v>
      </c>
      <c r="J3285" s="96">
        <v>13.06</v>
      </c>
    </row>
    <row r="3286" spans="1:10" x14ac:dyDescent="0.25">
      <c r="A3286" s="96">
        <v>41045.833333333336</v>
      </c>
      <c r="B3286" s="96">
        <v>0</v>
      </c>
      <c r="C3286" s="96">
        <v>0</v>
      </c>
      <c r="D3286" s="96">
        <v>98405.7</v>
      </c>
      <c r="E3286" s="96">
        <v>4.9640000000000004</v>
      </c>
      <c r="F3286" s="96">
        <v>5.4770000000000003</v>
      </c>
      <c r="G3286" s="96">
        <v>0.15</v>
      </c>
      <c r="H3286" s="96">
        <v>13.7</v>
      </c>
      <c r="I3286" s="96">
        <v>13.582733333333332</v>
      </c>
      <c r="J3286" s="96">
        <v>13.06</v>
      </c>
    </row>
    <row r="3287" spans="1:10" x14ac:dyDescent="0.25">
      <c r="A3287" s="96">
        <v>41045.875</v>
      </c>
      <c r="B3287" s="96">
        <v>0</v>
      </c>
      <c r="C3287" s="96">
        <v>0</v>
      </c>
      <c r="D3287" s="96">
        <v>98405.7</v>
      </c>
      <c r="E3287" s="96">
        <v>4.3689999999999998</v>
      </c>
      <c r="F3287" s="96">
        <v>5.4160000000000004</v>
      </c>
      <c r="G3287" s="96">
        <v>0.15</v>
      </c>
      <c r="H3287" s="96">
        <v>13.7</v>
      </c>
      <c r="I3287" s="96">
        <v>12.804733333333331</v>
      </c>
      <c r="J3287" s="96">
        <v>13.06</v>
      </c>
    </row>
    <row r="3288" spans="1:10" x14ac:dyDescent="0.25">
      <c r="A3288" s="96">
        <v>41045.916666666664</v>
      </c>
      <c r="B3288" s="96">
        <v>0</v>
      </c>
      <c r="C3288" s="96">
        <v>0</v>
      </c>
      <c r="D3288" s="96">
        <v>98405.7</v>
      </c>
      <c r="E3288" s="96">
        <v>3.952</v>
      </c>
      <c r="F3288" s="96">
        <v>5.4219999999999997</v>
      </c>
      <c r="G3288" s="96">
        <v>0.15</v>
      </c>
      <c r="H3288" s="96">
        <v>13.7</v>
      </c>
      <c r="I3288" s="96">
        <v>11.383586666666666</v>
      </c>
      <c r="J3288" s="96">
        <v>13.06</v>
      </c>
    </row>
    <row r="3289" spans="1:10" x14ac:dyDescent="0.25">
      <c r="A3289" s="96">
        <v>41045.958333333336</v>
      </c>
      <c r="B3289" s="96">
        <v>0</v>
      </c>
      <c r="C3289" s="96">
        <v>0</v>
      </c>
      <c r="D3289" s="96">
        <v>98405.7</v>
      </c>
      <c r="E3289" s="96">
        <v>3.6349999999999998</v>
      </c>
      <c r="F3289" s="96">
        <v>5.3470000000000004</v>
      </c>
      <c r="G3289" s="96">
        <v>0.15</v>
      </c>
      <c r="H3289" s="96">
        <v>13.7</v>
      </c>
      <c r="I3289" s="96">
        <v>10.024679999999998</v>
      </c>
      <c r="J3289" s="96">
        <v>13.06</v>
      </c>
    </row>
    <row r="3290" spans="1:10" x14ac:dyDescent="0.25">
      <c r="A3290" s="96">
        <v>41046</v>
      </c>
      <c r="B3290" s="96">
        <v>0</v>
      </c>
      <c r="C3290" s="96">
        <v>0</v>
      </c>
      <c r="D3290" s="96">
        <v>98405.7</v>
      </c>
      <c r="E3290" s="96">
        <v>3.419</v>
      </c>
      <c r="F3290" s="96">
        <v>5.4379999999999997</v>
      </c>
      <c r="G3290" s="96">
        <v>0.15</v>
      </c>
      <c r="H3290" s="96">
        <v>13.7</v>
      </c>
      <c r="I3290" s="96">
        <v>9.62012</v>
      </c>
      <c r="J3290" s="96">
        <v>13.06</v>
      </c>
    </row>
    <row r="3291" spans="1:10" x14ac:dyDescent="0.25">
      <c r="A3291" s="96">
        <v>41046.041666666664</v>
      </c>
      <c r="B3291" s="96">
        <v>0</v>
      </c>
      <c r="C3291" s="96">
        <v>0</v>
      </c>
      <c r="D3291" s="96">
        <v>98405.7</v>
      </c>
      <c r="E3291" s="96">
        <v>3.3119999999999998</v>
      </c>
      <c r="F3291" s="96">
        <v>5.56</v>
      </c>
      <c r="G3291" s="96">
        <v>0.15</v>
      </c>
      <c r="H3291" s="96">
        <v>13.7</v>
      </c>
      <c r="I3291" s="96">
        <v>9.2363066666666658</v>
      </c>
      <c r="J3291" s="96">
        <v>13.06</v>
      </c>
    </row>
    <row r="3292" spans="1:10" x14ac:dyDescent="0.25">
      <c r="A3292" s="96">
        <v>41046.083333333336</v>
      </c>
      <c r="B3292" s="96">
        <v>0</v>
      </c>
      <c r="C3292" s="96">
        <v>0</v>
      </c>
      <c r="D3292" s="96">
        <v>98405.7</v>
      </c>
      <c r="E3292" s="96">
        <v>3.319</v>
      </c>
      <c r="F3292" s="96">
        <v>5.61</v>
      </c>
      <c r="G3292" s="96">
        <v>0.15</v>
      </c>
      <c r="H3292" s="96">
        <v>13.7</v>
      </c>
      <c r="I3292" s="96">
        <v>9.1118266666666656</v>
      </c>
      <c r="J3292" s="96">
        <v>13.06</v>
      </c>
    </row>
    <row r="3293" spans="1:10" x14ac:dyDescent="0.25">
      <c r="A3293" s="96">
        <v>41046.125</v>
      </c>
      <c r="B3293" s="96">
        <v>4</v>
      </c>
      <c r="C3293" s="96">
        <v>12</v>
      </c>
      <c r="D3293" s="96">
        <v>98405.7</v>
      </c>
      <c r="E3293" s="96">
        <v>3.294</v>
      </c>
      <c r="F3293" s="96">
        <v>5.4539999999999997</v>
      </c>
      <c r="G3293" s="96">
        <v>0.15</v>
      </c>
      <c r="H3293" s="96">
        <v>13.7</v>
      </c>
      <c r="I3293" s="96">
        <v>9.0080933333333331</v>
      </c>
      <c r="J3293" s="96">
        <v>13.06</v>
      </c>
    </row>
    <row r="3294" spans="1:10" x14ac:dyDescent="0.25">
      <c r="A3294" s="96">
        <v>41046.166666666664</v>
      </c>
      <c r="B3294" s="96">
        <v>42</v>
      </c>
      <c r="C3294" s="96">
        <v>96</v>
      </c>
      <c r="D3294" s="96">
        <v>98405.7</v>
      </c>
      <c r="E3294" s="96">
        <v>4.0469999999999997</v>
      </c>
      <c r="F3294" s="96">
        <v>5.5750000000000002</v>
      </c>
      <c r="G3294" s="96">
        <v>0.15</v>
      </c>
      <c r="H3294" s="96">
        <v>13.7</v>
      </c>
      <c r="I3294" s="96">
        <v>9.0392133333333327</v>
      </c>
      <c r="J3294" s="96">
        <v>13.06</v>
      </c>
    </row>
    <row r="3295" spans="1:10" x14ac:dyDescent="0.25">
      <c r="A3295" s="96">
        <v>41046.208333333336</v>
      </c>
      <c r="B3295" s="96">
        <v>89</v>
      </c>
      <c r="C3295" s="96">
        <v>219</v>
      </c>
      <c r="D3295" s="96">
        <v>98405.7</v>
      </c>
      <c r="E3295" s="96">
        <v>5.3079999999999998</v>
      </c>
      <c r="F3295" s="96">
        <v>5.5460000000000003</v>
      </c>
      <c r="G3295" s="96">
        <v>0.15</v>
      </c>
      <c r="H3295" s="96">
        <v>13.7</v>
      </c>
      <c r="I3295" s="96">
        <v>9.6823599999999992</v>
      </c>
      <c r="J3295" s="96">
        <v>13.06</v>
      </c>
    </row>
    <row r="3296" spans="1:10" x14ac:dyDescent="0.25">
      <c r="A3296" s="96">
        <v>41046.25</v>
      </c>
      <c r="B3296" s="96">
        <v>132</v>
      </c>
      <c r="C3296" s="96">
        <v>309</v>
      </c>
      <c r="D3296" s="96">
        <v>98405.7</v>
      </c>
      <c r="E3296" s="96">
        <v>6.89</v>
      </c>
      <c r="F3296" s="96">
        <v>6.3129999999999997</v>
      </c>
      <c r="G3296" s="96">
        <v>0.15</v>
      </c>
      <c r="H3296" s="96">
        <v>13.7</v>
      </c>
      <c r="I3296" s="96">
        <v>11.445826666666665</v>
      </c>
      <c r="J3296" s="96">
        <v>13.06</v>
      </c>
    </row>
    <row r="3297" spans="1:10" x14ac:dyDescent="0.25">
      <c r="A3297" s="96">
        <v>41046.291666666664</v>
      </c>
      <c r="B3297" s="96">
        <v>166</v>
      </c>
      <c r="C3297" s="96">
        <v>372</v>
      </c>
      <c r="D3297" s="96">
        <v>98405.7</v>
      </c>
      <c r="E3297" s="96">
        <v>8.0640000000000001</v>
      </c>
      <c r="F3297" s="96">
        <v>6.7770000000000001</v>
      </c>
      <c r="G3297" s="96">
        <v>0.15</v>
      </c>
      <c r="H3297" s="96">
        <v>13.7</v>
      </c>
      <c r="I3297" s="96">
        <v>13.001826666666666</v>
      </c>
      <c r="J3297" s="96">
        <v>13.06</v>
      </c>
    </row>
    <row r="3298" spans="1:10" x14ac:dyDescent="0.25">
      <c r="A3298" s="96">
        <v>41046.333333333336</v>
      </c>
      <c r="B3298" s="96">
        <v>175</v>
      </c>
      <c r="C3298" s="96">
        <v>492</v>
      </c>
      <c r="D3298" s="96">
        <v>98405.7</v>
      </c>
      <c r="E3298" s="96">
        <v>9.1460000000000008</v>
      </c>
      <c r="F3298" s="96">
        <v>6.8440000000000003</v>
      </c>
      <c r="G3298" s="96">
        <v>0.15</v>
      </c>
      <c r="H3298" s="96">
        <v>13.7</v>
      </c>
      <c r="I3298" s="96">
        <v>14.288119999999999</v>
      </c>
      <c r="J3298" s="96">
        <v>13.06</v>
      </c>
    </row>
    <row r="3299" spans="1:10" x14ac:dyDescent="0.25">
      <c r="A3299" s="96">
        <v>41046.375</v>
      </c>
      <c r="B3299" s="96">
        <v>166</v>
      </c>
      <c r="C3299" s="96">
        <v>606</v>
      </c>
      <c r="D3299" s="96">
        <v>98405.7</v>
      </c>
      <c r="E3299" s="96">
        <v>10.233000000000001</v>
      </c>
      <c r="F3299" s="96">
        <v>6.7859999999999996</v>
      </c>
      <c r="G3299" s="96">
        <v>0.15</v>
      </c>
      <c r="H3299" s="96">
        <v>13.7</v>
      </c>
      <c r="I3299" s="96">
        <v>15.149106666666665</v>
      </c>
      <c r="J3299" s="96">
        <v>13.06</v>
      </c>
    </row>
    <row r="3300" spans="1:10" x14ac:dyDescent="0.25">
      <c r="A3300" s="96">
        <v>41046.416666666664</v>
      </c>
      <c r="B3300" s="96">
        <v>163</v>
      </c>
      <c r="C3300" s="96">
        <v>650</v>
      </c>
      <c r="D3300" s="96">
        <v>98405.7</v>
      </c>
      <c r="E3300" s="96">
        <v>11.131</v>
      </c>
      <c r="F3300" s="96">
        <v>6.6130000000000004</v>
      </c>
      <c r="G3300" s="96">
        <v>0.15</v>
      </c>
      <c r="H3300" s="96">
        <v>13.7</v>
      </c>
      <c r="I3300" s="96">
        <v>15.812999999999999</v>
      </c>
      <c r="J3300" s="96">
        <v>13.06</v>
      </c>
    </row>
    <row r="3301" spans="1:10" x14ac:dyDescent="0.25">
      <c r="A3301" s="96">
        <v>41046.458333333336</v>
      </c>
      <c r="B3301" s="96">
        <v>168</v>
      </c>
      <c r="C3301" s="96">
        <v>643</v>
      </c>
      <c r="D3301" s="96">
        <v>98405.7</v>
      </c>
      <c r="E3301" s="96">
        <v>11.689</v>
      </c>
      <c r="F3301" s="96">
        <v>6.3769999999999998</v>
      </c>
      <c r="G3301" s="96">
        <v>0.15</v>
      </c>
      <c r="H3301" s="96">
        <v>13.7</v>
      </c>
      <c r="I3301" s="96">
        <v>16.373159999999999</v>
      </c>
      <c r="J3301" s="96">
        <v>13.06</v>
      </c>
    </row>
    <row r="3302" spans="1:10" x14ac:dyDescent="0.25">
      <c r="A3302" s="96">
        <v>41046.5</v>
      </c>
      <c r="B3302" s="96">
        <v>169</v>
      </c>
      <c r="C3302" s="96">
        <v>627</v>
      </c>
      <c r="D3302" s="96">
        <v>98405.7</v>
      </c>
      <c r="E3302" s="96">
        <v>12.061</v>
      </c>
      <c r="F3302" s="96">
        <v>6.08</v>
      </c>
      <c r="G3302" s="96">
        <v>0.15</v>
      </c>
      <c r="H3302" s="96">
        <v>13.7</v>
      </c>
      <c r="I3302" s="96">
        <v>16.663613333333331</v>
      </c>
      <c r="J3302" s="96">
        <v>13.06</v>
      </c>
    </row>
    <row r="3303" spans="1:10" x14ac:dyDescent="0.25">
      <c r="A3303" s="96">
        <v>41046.541666666664</v>
      </c>
      <c r="B3303" s="96">
        <v>159</v>
      </c>
      <c r="C3303" s="96">
        <v>621</v>
      </c>
      <c r="D3303" s="96">
        <v>98405.7</v>
      </c>
      <c r="E3303" s="96">
        <v>12.209</v>
      </c>
      <c r="F3303" s="96">
        <v>5.7110000000000003</v>
      </c>
      <c r="G3303" s="96">
        <v>0.15</v>
      </c>
      <c r="H3303" s="96">
        <v>13.7</v>
      </c>
      <c r="I3303" s="96">
        <v>17.037053333333333</v>
      </c>
      <c r="J3303" s="96">
        <v>13.06</v>
      </c>
    </row>
    <row r="3304" spans="1:10" x14ac:dyDescent="0.25">
      <c r="A3304" s="96">
        <v>41046.583333333336</v>
      </c>
      <c r="B3304" s="96">
        <v>146</v>
      </c>
      <c r="C3304" s="96">
        <v>599</v>
      </c>
      <c r="D3304" s="96">
        <v>98405.7</v>
      </c>
      <c r="E3304" s="96">
        <v>12.247</v>
      </c>
      <c r="F3304" s="96">
        <v>5.2969999999999997</v>
      </c>
      <c r="G3304" s="96">
        <v>0.15</v>
      </c>
      <c r="H3304" s="96">
        <v>13.7</v>
      </c>
      <c r="I3304" s="96">
        <v>17.400119999999998</v>
      </c>
      <c r="J3304" s="96">
        <v>13.06</v>
      </c>
    </row>
    <row r="3305" spans="1:10" x14ac:dyDescent="0.25">
      <c r="A3305" s="96">
        <v>41046.625</v>
      </c>
      <c r="B3305" s="96">
        <v>129</v>
      </c>
      <c r="C3305" s="96">
        <v>545</v>
      </c>
      <c r="D3305" s="96">
        <v>98405.7</v>
      </c>
      <c r="E3305" s="96">
        <v>12.135999999999999</v>
      </c>
      <c r="F3305" s="96">
        <v>4.9119999999999999</v>
      </c>
      <c r="G3305" s="96">
        <v>0.15</v>
      </c>
      <c r="H3305" s="96">
        <v>13.7</v>
      </c>
      <c r="I3305" s="96">
        <v>17.939533333333333</v>
      </c>
      <c r="J3305" s="96">
        <v>13.06</v>
      </c>
    </row>
    <row r="3306" spans="1:10" x14ac:dyDescent="0.25">
      <c r="A3306" s="96">
        <v>41046.666666666664</v>
      </c>
      <c r="B3306" s="96">
        <v>109</v>
      </c>
      <c r="C3306" s="96">
        <v>403</v>
      </c>
      <c r="D3306" s="96">
        <v>98405.7</v>
      </c>
      <c r="E3306" s="96">
        <v>11.784000000000001</v>
      </c>
      <c r="F3306" s="96">
        <v>4.5279999999999996</v>
      </c>
      <c r="G3306" s="96">
        <v>0.15</v>
      </c>
      <c r="H3306" s="96">
        <v>13.7</v>
      </c>
      <c r="I3306" s="96">
        <v>18.001773333333333</v>
      </c>
      <c r="J3306" s="96">
        <v>13.06</v>
      </c>
    </row>
    <row r="3307" spans="1:10" x14ac:dyDescent="0.25">
      <c r="A3307" s="96">
        <v>41046.708333333336</v>
      </c>
      <c r="B3307" s="96">
        <v>71</v>
      </c>
      <c r="C3307" s="96">
        <v>190</v>
      </c>
      <c r="D3307" s="96">
        <v>98405.7</v>
      </c>
      <c r="E3307" s="96">
        <v>11.074999999999999</v>
      </c>
      <c r="F3307" s="96">
        <v>3.859</v>
      </c>
      <c r="G3307" s="96">
        <v>0.15</v>
      </c>
      <c r="H3307" s="96">
        <v>13.7</v>
      </c>
      <c r="I3307" s="96">
        <v>17.846173333333333</v>
      </c>
      <c r="J3307" s="96">
        <v>13.06</v>
      </c>
    </row>
    <row r="3308" spans="1:10" x14ac:dyDescent="0.25">
      <c r="A3308" s="96">
        <v>41046.75</v>
      </c>
      <c r="B3308" s="96">
        <v>26</v>
      </c>
      <c r="C3308" s="96">
        <v>113</v>
      </c>
      <c r="D3308" s="96">
        <v>98405.7</v>
      </c>
      <c r="E3308" s="96">
        <v>9.3940000000000001</v>
      </c>
      <c r="F3308" s="96">
        <v>3.0190000000000001</v>
      </c>
      <c r="G3308" s="96">
        <v>0.15</v>
      </c>
      <c r="H3308" s="96">
        <v>13.7</v>
      </c>
      <c r="I3308" s="96">
        <v>17.607586666666663</v>
      </c>
      <c r="J3308" s="96">
        <v>13.06</v>
      </c>
    </row>
    <row r="3309" spans="1:10" x14ac:dyDescent="0.25">
      <c r="A3309" s="96">
        <v>41046.791666666664</v>
      </c>
      <c r="B3309" s="96">
        <v>0</v>
      </c>
      <c r="C3309" s="96">
        <v>2</v>
      </c>
      <c r="D3309" s="96">
        <v>98405.7</v>
      </c>
      <c r="E3309" s="96">
        <v>8.532</v>
      </c>
      <c r="F3309" s="96">
        <v>2.5939999999999999</v>
      </c>
      <c r="G3309" s="96">
        <v>0.15</v>
      </c>
      <c r="H3309" s="96">
        <v>13.7</v>
      </c>
      <c r="I3309" s="96">
        <v>17.337879999999998</v>
      </c>
      <c r="J3309" s="96">
        <v>13.06</v>
      </c>
    </row>
    <row r="3310" spans="1:10" x14ac:dyDescent="0.25">
      <c r="A3310" s="96">
        <v>41046.833333333336</v>
      </c>
      <c r="B3310" s="96">
        <v>0</v>
      </c>
      <c r="C3310" s="96">
        <v>0</v>
      </c>
      <c r="D3310" s="96">
        <v>98405.7</v>
      </c>
      <c r="E3310" s="96">
        <v>8.6460000000000008</v>
      </c>
      <c r="F3310" s="96">
        <v>2.395</v>
      </c>
      <c r="G3310" s="96">
        <v>0.15</v>
      </c>
      <c r="H3310" s="96">
        <v>13.7</v>
      </c>
      <c r="I3310" s="96">
        <v>16.684359999999998</v>
      </c>
      <c r="J3310" s="96">
        <v>13.06</v>
      </c>
    </row>
    <row r="3311" spans="1:10" x14ac:dyDescent="0.25">
      <c r="A3311" s="96">
        <v>41046.875</v>
      </c>
      <c r="B3311" s="96">
        <v>0</v>
      </c>
      <c r="C3311" s="96">
        <v>0</v>
      </c>
      <c r="D3311" s="96">
        <v>98405.7</v>
      </c>
      <c r="E3311" s="96">
        <v>7.8209999999999997</v>
      </c>
      <c r="F3311" s="96">
        <v>2.698</v>
      </c>
      <c r="G3311" s="96">
        <v>0.15</v>
      </c>
      <c r="H3311" s="96">
        <v>13.7</v>
      </c>
      <c r="I3311" s="96">
        <v>16.134573333333332</v>
      </c>
      <c r="J3311" s="96">
        <v>13.06</v>
      </c>
    </row>
    <row r="3312" spans="1:10" x14ac:dyDescent="0.25">
      <c r="A3312" s="96">
        <v>41046.916666666664</v>
      </c>
      <c r="B3312" s="96">
        <v>0</v>
      </c>
      <c r="C3312" s="96">
        <v>0</v>
      </c>
      <c r="D3312" s="96">
        <v>98405.7</v>
      </c>
      <c r="E3312" s="96">
        <v>7.0119999999999996</v>
      </c>
      <c r="F3312" s="96">
        <v>3.032</v>
      </c>
      <c r="G3312" s="96">
        <v>0.15</v>
      </c>
      <c r="H3312" s="96">
        <v>13.7</v>
      </c>
      <c r="I3312" s="96">
        <v>15.999719999999998</v>
      </c>
      <c r="J3312" s="96">
        <v>13.06</v>
      </c>
    </row>
    <row r="3313" spans="1:10" x14ac:dyDescent="0.25">
      <c r="A3313" s="96">
        <v>41046.958333333336</v>
      </c>
      <c r="B3313" s="96">
        <v>0</v>
      </c>
      <c r="C3313" s="96">
        <v>0</v>
      </c>
      <c r="D3313" s="96">
        <v>98405.7</v>
      </c>
      <c r="E3313" s="96">
        <v>6.7169999999999996</v>
      </c>
      <c r="F3313" s="96">
        <v>3.391</v>
      </c>
      <c r="G3313" s="96">
        <v>0.15</v>
      </c>
      <c r="H3313" s="96">
        <v>13.7</v>
      </c>
      <c r="I3313" s="96">
        <v>15.99972</v>
      </c>
      <c r="J3313" s="96">
        <v>13.06</v>
      </c>
    </row>
    <row r="3314" spans="1:10" x14ac:dyDescent="0.25">
      <c r="A3314" s="96">
        <v>41047</v>
      </c>
      <c r="B3314" s="96">
        <v>0</v>
      </c>
      <c r="C3314" s="96">
        <v>0</v>
      </c>
      <c r="D3314" s="96">
        <v>98405.7</v>
      </c>
      <c r="E3314" s="96">
        <v>6.5250000000000004</v>
      </c>
      <c r="F3314" s="96">
        <v>3.6829999999999998</v>
      </c>
      <c r="G3314" s="96">
        <v>0.15</v>
      </c>
      <c r="H3314" s="96">
        <v>13.7</v>
      </c>
      <c r="I3314" s="96">
        <v>15.999719999999998</v>
      </c>
      <c r="J3314" s="96">
        <v>13.06</v>
      </c>
    </row>
    <row r="3315" spans="1:10" x14ac:dyDescent="0.25">
      <c r="A3315" s="96">
        <v>41047.041666666664</v>
      </c>
      <c r="B3315" s="96">
        <v>0</v>
      </c>
      <c r="C3315" s="96">
        <v>0</v>
      </c>
      <c r="D3315" s="96">
        <v>98405.7</v>
      </c>
      <c r="E3315" s="96">
        <v>6.2990000000000004</v>
      </c>
      <c r="F3315" s="96">
        <v>3.8929999999999998</v>
      </c>
      <c r="G3315" s="96">
        <v>0.15</v>
      </c>
      <c r="H3315" s="96">
        <v>13.7</v>
      </c>
      <c r="I3315" s="96">
        <v>16.113826666666665</v>
      </c>
      <c r="J3315" s="96">
        <v>13.06</v>
      </c>
    </row>
    <row r="3316" spans="1:10" x14ac:dyDescent="0.25">
      <c r="A3316" s="96">
        <v>41047.083333333336</v>
      </c>
      <c r="B3316" s="96">
        <v>0</v>
      </c>
      <c r="C3316" s="96">
        <v>0</v>
      </c>
      <c r="D3316" s="96">
        <v>98405.7</v>
      </c>
      <c r="E3316" s="96">
        <v>5.96</v>
      </c>
      <c r="F3316" s="96">
        <v>4.0419999999999998</v>
      </c>
      <c r="G3316" s="96">
        <v>0.15</v>
      </c>
      <c r="H3316" s="96">
        <v>13.7</v>
      </c>
      <c r="I3316" s="96">
        <v>16.227933333333333</v>
      </c>
      <c r="J3316" s="96">
        <v>13.06</v>
      </c>
    </row>
    <row r="3317" spans="1:10" x14ac:dyDescent="0.25">
      <c r="A3317" s="96">
        <v>41047.125</v>
      </c>
      <c r="B3317" s="96">
        <v>4</v>
      </c>
      <c r="C3317" s="96">
        <v>7</v>
      </c>
      <c r="D3317" s="96">
        <v>98405.7</v>
      </c>
      <c r="E3317" s="96">
        <v>5.3689999999999998</v>
      </c>
      <c r="F3317" s="96">
        <v>4.0720000000000001</v>
      </c>
      <c r="G3317" s="96">
        <v>0.15</v>
      </c>
      <c r="H3317" s="96">
        <v>13.7</v>
      </c>
      <c r="I3317" s="96">
        <v>16.15532</v>
      </c>
      <c r="J3317" s="96">
        <v>13.06</v>
      </c>
    </row>
    <row r="3318" spans="1:10" x14ac:dyDescent="0.25">
      <c r="A3318" s="96">
        <v>41047.166666666664</v>
      </c>
      <c r="B3318" s="96">
        <v>43</v>
      </c>
      <c r="C3318" s="96">
        <v>83</v>
      </c>
      <c r="D3318" s="96">
        <v>98405.7</v>
      </c>
      <c r="E3318" s="96">
        <v>6.1989999999999998</v>
      </c>
      <c r="F3318" s="96">
        <v>4.2450000000000001</v>
      </c>
      <c r="G3318" s="96">
        <v>0.15</v>
      </c>
      <c r="H3318" s="96">
        <v>13.7</v>
      </c>
      <c r="I3318" s="96">
        <v>16.041213333333332</v>
      </c>
      <c r="J3318" s="96">
        <v>13.06</v>
      </c>
    </row>
    <row r="3319" spans="1:10" x14ac:dyDescent="0.25">
      <c r="A3319" s="96">
        <v>41047.208333333336</v>
      </c>
      <c r="B3319" s="96">
        <v>93</v>
      </c>
      <c r="C3319" s="96">
        <v>233</v>
      </c>
      <c r="D3319" s="96">
        <v>98405.7</v>
      </c>
      <c r="E3319" s="96">
        <v>7.569</v>
      </c>
      <c r="F3319" s="96">
        <v>4.2809999999999997</v>
      </c>
      <c r="G3319" s="96">
        <v>0.15</v>
      </c>
      <c r="H3319" s="96">
        <v>13.7</v>
      </c>
      <c r="I3319" s="96">
        <v>15.823373333333333</v>
      </c>
      <c r="J3319" s="96">
        <v>13.06</v>
      </c>
    </row>
    <row r="3320" spans="1:10" x14ac:dyDescent="0.25">
      <c r="A3320" s="96">
        <v>41047.25</v>
      </c>
      <c r="B3320" s="96">
        <v>139</v>
      </c>
      <c r="C3320" s="96">
        <v>326</v>
      </c>
      <c r="D3320" s="96">
        <v>98405.7</v>
      </c>
      <c r="E3320" s="96">
        <v>9.516</v>
      </c>
      <c r="F3320" s="96">
        <v>4.3760000000000003</v>
      </c>
      <c r="G3320" s="96">
        <v>0.15</v>
      </c>
      <c r="H3320" s="96">
        <v>13.7</v>
      </c>
      <c r="I3320" s="96">
        <v>15.698893333333331</v>
      </c>
      <c r="J3320" s="96">
        <v>13.06</v>
      </c>
    </row>
    <row r="3321" spans="1:10" x14ac:dyDescent="0.25">
      <c r="A3321" s="96">
        <v>41047.291666666664</v>
      </c>
      <c r="B3321" s="96">
        <v>194</v>
      </c>
      <c r="C3321" s="96">
        <v>125</v>
      </c>
      <c r="D3321" s="96">
        <v>98405.7</v>
      </c>
      <c r="E3321" s="96">
        <v>11.243</v>
      </c>
      <c r="F3321" s="96">
        <v>4.915</v>
      </c>
      <c r="G3321" s="96">
        <v>0.15</v>
      </c>
      <c r="H3321" s="96">
        <v>13.7</v>
      </c>
      <c r="I3321" s="96">
        <v>15.802626666666665</v>
      </c>
      <c r="J3321" s="96">
        <v>13.06</v>
      </c>
    </row>
    <row r="3322" spans="1:10" x14ac:dyDescent="0.25">
      <c r="A3322" s="96">
        <v>41047.333333333336</v>
      </c>
      <c r="B3322" s="96">
        <v>216</v>
      </c>
      <c r="C3322" s="96">
        <v>57</v>
      </c>
      <c r="D3322" s="96">
        <v>98405.7</v>
      </c>
      <c r="E3322" s="96">
        <v>11.869</v>
      </c>
      <c r="F3322" s="96">
        <v>5.0890000000000004</v>
      </c>
      <c r="G3322" s="96">
        <v>0.15</v>
      </c>
      <c r="H3322" s="96">
        <v>13.7</v>
      </c>
      <c r="I3322" s="96">
        <v>16.061959999999999</v>
      </c>
      <c r="J3322" s="96">
        <v>13.06</v>
      </c>
    </row>
    <row r="3323" spans="1:10" x14ac:dyDescent="0.25">
      <c r="A3323" s="96">
        <v>41047.375</v>
      </c>
      <c r="B3323" s="96">
        <v>246</v>
      </c>
      <c r="C3323" s="96">
        <v>51</v>
      </c>
      <c r="D3323" s="96">
        <v>98405.7</v>
      </c>
      <c r="E3323" s="96">
        <v>12.474</v>
      </c>
      <c r="F3323" s="96">
        <v>5.3949999999999996</v>
      </c>
      <c r="G3323" s="96">
        <v>0.15</v>
      </c>
      <c r="H3323" s="96">
        <v>13.7</v>
      </c>
      <c r="I3323" s="96">
        <v>16.725853333333333</v>
      </c>
      <c r="J3323" s="96">
        <v>13.06</v>
      </c>
    </row>
    <row r="3324" spans="1:10" x14ac:dyDescent="0.25">
      <c r="A3324" s="96">
        <v>41047.416666666664</v>
      </c>
      <c r="B3324" s="96">
        <v>289</v>
      </c>
      <c r="C3324" s="96">
        <v>85</v>
      </c>
      <c r="D3324" s="96">
        <v>98405.7</v>
      </c>
      <c r="E3324" s="96">
        <v>13.183</v>
      </c>
      <c r="F3324" s="96">
        <v>5.782</v>
      </c>
      <c r="G3324" s="96">
        <v>0.15</v>
      </c>
      <c r="H3324" s="96">
        <v>13.7</v>
      </c>
      <c r="I3324" s="96">
        <v>17.317133333333331</v>
      </c>
      <c r="J3324" s="96">
        <v>13.06</v>
      </c>
    </row>
    <row r="3325" spans="1:10" x14ac:dyDescent="0.25">
      <c r="A3325" s="96">
        <v>41047.458333333336</v>
      </c>
      <c r="B3325" s="96">
        <v>300</v>
      </c>
      <c r="C3325" s="96">
        <v>234</v>
      </c>
      <c r="D3325" s="96">
        <v>98405.7</v>
      </c>
      <c r="E3325" s="96">
        <v>14.141999999999999</v>
      </c>
      <c r="F3325" s="96">
        <v>6.1230000000000002</v>
      </c>
      <c r="G3325" s="96">
        <v>0.15</v>
      </c>
      <c r="H3325" s="96">
        <v>13.7</v>
      </c>
      <c r="I3325" s="96">
        <v>18.323346666666666</v>
      </c>
      <c r="J3325" s="96">
        <v>13.06</v>
      </c>
    </row>
    <row r="3326" spans="1:10" x14ac:dyDescent="0.25">
      <c r="A3326" s="96">
        <v>41047.5</v>
      </c>
      <c r="B3326" s="96">
        <v>219</v>
      </c>
      <c r="C3326" s="96">
        <v>506</v>
      </c>
      <c r="D3326" s="96">
        <v>98405.7</v>
      </c>
      <c r="E3326" s="96">
        <v>15.202999999999999</v>
      </c>
      <c r="F3326" s="96">
        <v>6.3630000000000004</v>
      </c>
      <c r="G3326" s="96">
        <v>0.15</v>
      </c>
      <c r="H3326" s="96">
        <v>13.7</v>
      </c>
      <c r="I3326" s="96">
        <v>19.288066666666666</v>
      </c>
      <c r="J3326" s="96">
        <v>13.06</v>
      </c>
    </row>
    <row r="3327" spans="1:10" x14ac:dyDescent="0.25">
      <c r="A3327" s="96">
        <v>41047.541666666664</v>
      </c>
      <c r="B3327" s="96">
        <v>165</v>
      </c>
      <c r="C3327" s="96">
        <v>631</v>
      </c>
      <c r="D3327" s="96">
        <v>98405.7</v>
      </c>
      <c r="E3327" s="96">
        <v>15.927</v>
      </c>
      <c r="F3327" s="96">
        <v>6.4960000000000004</v>
      </c>
      <c r="G3327" s="96">
        <v>0.15</v>
      </c>
      <c r="H3327" s="96">
        <v>13.7</v>
      </c>
      <c r="I3327" s="96">
        <v>19.381426666666666</v>
      </c>
      <c r="J3327" s="96">
        <v>13.06</v>
      </c>
    </row>
    <row r="3328" spans="1:10" x14ac:dyDescent="0.25">
      <c r="A3328" s="96">
        <v>41047.583333333336</v>
      </c>
      <c r="B3328" s="96">
        <v>136</v>
      </c>
      <c r="C3328" s="96">
        <v>680</v>
      </c>
      <c r="D3328" s="96">
        <v>98405.7</v>
      </c>
      <c r="E3328" s="96">
        <v>16.273</v>
      </c>
      <c r="F3328" s="96">
        <v>6.5110000000000001</v>
      </c>
      <c r="G3328" s="96">
        <v>0.15</v>
      </c>
      <c r="H3328" s="96">
        <v>13.7</v>
      </c>
      <c r="I3328" s="96">
        <v>17.981026666666665</v>
      </c>
      <c r="J3328" s="96">
        <v>13.06</v>
      </c>
    </row>
    <row r="3329" spans="1:10" x14ac:dyDescent="0.25">
      <c r="A3329" s="96">
        <v>41047.625</v>
      </c>
      <c r="B3329" s="96">
        <v>119</v>
      </c>
      <c r="C3329" s="96">
        <v>639</v>
      </c>
      <c r="D3329" s="96">
        <v>98405.7</v>
      </c>
      <c r="E3329" s="96">
        <v>16.216999999999999</v>
      </c>
      <c r="F3329" s="96">
        <v>6.39</v>
      </c>
      <c r="G3329" s="96">
        <v>0.15</v>
      </c>
      <c r="H3329" s="96">
        <v>13.7</v>
      </c>
      <c r="I3329" s="96">
        <v>18.510066666666667</v>
      </c>
      <c r="J3329" s="96">
        <v>13.06</v>
      </c>
    </row>
    <row r="3330" spans="1:10" x14ac:dyDescent="0.25">
      <c r="A3330" s="96">
        <v>41047.666666666664</v>
      </c>
      <c r="B3330" s="96">
        <v>104</v>
      </c>
      <c r="C3330" s="96">
        <v>507</v>
      </c>
      <c r="D3330" s="96">
        <v>98405.7</v>
      </c>
      <c r="E3330" s="96">
        <v>15.664999999999999</v>
      </c>
      <c r="F3330" s="96">
        <v>6.06</v>
      </c>
      <c r="G3330" s="96">
        <v>0.15</v>
      </c>
      <c r="H3330" s="96">
        <v>13.7</v>
      </c>
      <c r="I3330" s="96">
        <v>18.572306666666666</v>
      </c>
      <c r="J3330" s="96">
        <v>13.06</v>
      </c>
    </row>
    <row r="3331" spans="1:10" x14ac:dyDescent="0.25">
      <c r="A3331" s="96">
        <v>41047.708333333336</v>
      </c>
      <c r="B3331" s="96">
        <v>75</v>
      </c>
      <c r="C3331" s="96">
        <v>183</v>
      </c>
      <c r="D3331" s="96">
        <v>98405.7</v>
      </c>
      <c r="E3331" s="96">
        <v>14.388999999999999</v>
      </c>
      <c r="F3331" s="96">
        <v>5.625</v>
      </c>
      <c r="G3331" s="96">
        <v>0.15</v>
      </c>
      <c r="H3331" s="96">
        <v>13.7</v>
      </c>
      <c r="I3331" s="96">
        <v>18.717533333333332</v>
      </c>
      <c r="J3331" s="96">
        <v>13.06</v>
      </c>
    </row>
    <row r="3332" spans="1:10" x14ac:dyDescent="0.25">
      <c r="A3332" s="96">
        <v>41047.75</v>
      </c>
      <c r="B3332" s="96">
        <v>21</v>
      </c>
      <c r="C3332" s="96">
        <v>29</v>
      </c>
      <c r="D3332" s="96">
        <v>98405.7</v>
      </c>
      <c r="E3332" s="96">
        <v>12.664</v>
      </c>
      <c r="F3332" s="96">
        <v>5.1959999999999997</v>
      </c>
      <c r="G3332" s="96">
        <v>0.15</v>
      </c>
      <c r="H3332" s="96">
        <v>13.7</v>
      </c>
      <c r="I3332" s="96">
        <v>18.603426666666667</v>
      </c>
      <c r="J3332" s="96">
        <v>13.06</v>
      </c>
    </row>
    <row r="3333" spans="1:10" x14ac:dyDescent="0.25">
      <c r="A3333" s="96">
        <v>41047.791666666664</v>
      </c>
      <c r="B3333" s="96">
        <v>0</v>
      </c>
      <c r="C3333" s="96">
        <v>1</v>
      </c>
      <c r="D3333" s="96">
        <v>98405.7</v>
      </c>
      <c r="E3333" s="96">
        <v>11.292</v>
      </c>
      <c r="F3333" s="96">
        <v>5.048</v>
      </c>
      <c r="G3333" s="96">
        <v>0.15</v>
      </c>
      <c r="H3333" s="96">
        <v>13.7</v>
      </c>
      <c r="I3333" s="96">
        <v>18.478946666666666</v>
      </c>
      <c r="J3333" s="96">
        <v>13.06</v>
      </c>
    </row>
    <row r="3334" spans="1:10" x14ac:dyDescent="0.25">
      <c r="A3334" s="96">
        <v>41047.833333333336</v>
      </c>
      <c r="B3334" s="96">
        <v>0</v>
      </c>
      <c r="C3334" s="96">
        <v>0</v>
      </c>
      <c r="D3334" s="96">
        <v>98405.7</v>
      </c>
      <c r="E3334" s="96">
        <v>10.56</v>
      </c>
      <c r="F3334" s="96">
        <v>5.0519999999999996</v>
      </c>
      <c r="G3334" s="96">
        <v>0.15</v>
      </c>
      <c r="H3334" s="96">
        <v>13.7</v>
      </c>
      <c r="I3334" s="96">
        <v>18.146999999999998</v>
      </c>
      <c r="J3334" s="96">
        <v>13.06</v>
      </c>
    </row>
    <row r="3335" spans="1:10" x14ac:dyDescent="0.25">
      <c r="A3335" s="96">
        <v>41047.875</v>
      </c>
      <c r="B3335" s="96">
        <v>0</v>
      </c>
      <c r="C3335" s="96">
        <v>0</v>
      </c>
      <c r="D3335" s="96">
        <v>98405.7</v>
      </c>
      <c r="E3335" s="96">
        <v>9.8710000000000004</v>
      </c>
      <c r="F3335" s="96">
        <v>5.0430000000000001</v>
      </c>
      <c r="G3335" s="96">
        <v>0.15</v>
      </c>
      <c r="H3335" s="96">
        <v>13.7</v>
      </c>
      <c r="I3335" s="96">
        <v>17.804679999999998</v>
      </c>
      <c r="J3335" s="96">
        <v>13.06</v>
      </c>
    </row>
    <row r="3336" spans="1:10" x14ac:dyDescent="0.25">
      <c r="A3336" s="96">
        <v>41047.916666666664</v>
      </c>
      <c r="B3336" s="96">
        <v>0</v>
      </c>
      <c r="C3336" s="96">
        <v>0</v>
      </c>
      <c r="D3336" s="96">
        <v>98405.7</v>
      </c>
      <c r="E3336" s="96">
        <v>9.5380000000000003</v>
      </c>
      <c r="F3336" s="96">
        <v>5.0730000000000004</v>
      </c>
      <c r="G3336" s="96">
        <v>0.15</v>
      </c>
      <c r="H3336" s="96">
        <v>13.7</v>
      </c>
      <c r="I3336" s="96">
        <v>17.597213333333332</v>
      </c>
      <c r="J3336" s="96">
        <v>13.06</v>
      </c>
    </row>
    <row r="3337" spans="1:10" x14ac:dyDescent="0.25">
      <c r="A3337" s="96">
        <v>41047.958333333336</v>
      </c>
      <c r="B3337" s="96">
        <v>0</v>
      </c>
      <c r="C3337" s="96">
        <v>0</v>
      </c>
      <c r="D3337" s="96">
        <v>98405.7</v>
      </c>
      <c r="E3337" s="96">
        <v>9.3420000000000005</v>
      </c>
      <c r="F3337" s="96">
        <v>4.8600000000000003</v>
      </c>
      <c r="G3337" s="96">
        <v>0.15</v>
      </c>
      <c r="H3337" s="96">
        <v>13.7</v>
      </c>
      <c r="I3337" s="96">
        <v>17.244519999999998</v>
      </c>
      <c r="J3337" s="96">
        <v>13.06</v>
      </c>
    </row>
    <row r="3338" spans="1:10" x14ac:dyDescent="0.25">
      <c r="A3338" s="96">
        <v>41048</v>
      </c>
      <c r="B3338" s="96">
        <v>0</v>
      </c>
      <c r="C3338" s="96">
        <v>0</v>
      </c>
      <c r="D3338" s="96">
        <v>98405.7</v>
      </c>
      <c r="E3338" s="96">
        <v>9.2050000000000001</v>
      </c>
      <c r="F3338" s="96">
        <v>4.4969999999999999</v>
      </c>
      <c r="G3338" s="96">
        <v>0.15</v>
      </c>
      <c r="H3338" s="96">
        <v>13.7</v>
      </c>
      <c r="I3338" s="96">
        <v>17.140786666666664</v>
      </c>
      <c r="J3338" s="96">
        <v>13.06</v>
      </c>
    </row>
    <row r="3339" spans="1:10" x14ac:dyDescent="0.25">
      <c r="A3339" s="96">
        <v>41048.041666666664</v>
      </c>
      <c r="B3339" s="96">
        <v>0</v>
      </c>
      <c r="C3339" s="96">
        <v>0</v>
      </c>
      <c r="D3339" s="96">
        <v>98405.7</v>
      </c>
      <c r="E3339" s="96">
        <v>9.0150000000000006</v>
      </c>
      <c r="F3339" s="96">
        <v>4.1429999999999998</v>
      </c>
      <c r="G3339" s="96">
        <v>0.15</v>
      </c>
      <c r="H3339" s="96">
        <v>13.7</v>
      </c>
      <c r="I3339" s="96">
        <v>16.964439999999996</v>
      </c>
      <c r="J3339" s="96">
        <v>13.06</v>
      </c>
    </row>
    <row r="3340" spans="1:10" x14ac:dyDescent="0.25">
      <c r="A3340" s="96">
        <v>41048.083333333336</v>
      </c>
      <c r="B3340" s="96">
        <v>0</v>
      </c>
      <c r="C3340" s="96">
        <v>0</v>
      </c>
      <c r="D3340" s="96">
        <v>98405.7</v>
      </c>
      <c r="E3340" s="96">
        <v>8.74</v>
      </c>
      <c r="F3340" s="96">
        <v>3.9009999999999998</v>
      </c>
      <c r="G3340" s="96">
        <v>0.15</v>
      </c>
      <c r="H3340" s="96">
        <v>13.7</v>
      </c>
      <c r="I3340" s="96">
        <v>16.715479999999999</v>
      </c>
      <c r="J3340" s="96">
        <v>13.06</v>
      </c>
    </row>
    <row r="3341" spans="1:10" x14ac:dyDescent="0.25">
      <c r="A3341" s="96">
        <v>41048.125</v>
      </c>
      <c r="B3341" s="96">
        <v>3</v>
      </c>
      <c r="C3341" s="96">
        <v>5</v>
      </c>
      <c r="D3341" s="96">
        <v>98405.7</v>
      </c>
      <c r="E3341" s="96">
        <v>8.3079999999999998</v>
      </c>
      <c r="F3341" s="96">
        <v>3.7690000000000001</v>
      </c>
      <c r="G3341" s="96">
        <v>0.15</v>
      </c>
      <c r="H3341" s="96">
        <v>13.7</v>
      </c>
      <c r="I3341" s="96">
        <v>16.487266666666663</v>
      </c>
      <c r="J3341" s="96">
        <v>13.06</v>
      </c>
    </row>
    <row r="3342" spans="1:10" x14ac:dyDescent="0.25">
      <c r="A3342" s="96">
        <v>41048.166666666664</v>
      </c>
      <c r="B3342" s="96">
        <v>42</v>
      </c>
      <c r="C3342" s="96">
        <v>69</v>
      </c>
      <c r="D3342" s="96">
        <v>98405.7</v>
      </c>
      <c r="E3342" s="96">
        <v>8.9830000000000005</v>
      </c>
      <c r="F3342" s="96">
        <v>3.8109999999999999</v>
      </c>
      <c r="G3342" s="96">
        <v>0.15</v>
      </c>
      <c r="H3342" s="96">
        <v>13.7</v>
      </c>
      <c r="I3342" s="96">
        <v>16.259053333333334</v>
      </c>
      <c r="J3342" s="96">
        <v>13.06</v>
      </c>
    </row>
    <row r="3343" spans="1:10" x14ac:dyDescent="0.25">
      <c r="A3343" s="96">
        <v>41048.208333333336</v>
      </c>
      <c r="B3343" s="96">
        <v>91</v>
      </c>
      <c r="C3343" s="96">
        <v>264</v>
      </c>
      <c r="D3343" s="96">
        <v>98405.7</v>
      </c>
      <c r="E3343" s="96">
        <v>10.307</v>
      </c>
      <c r="F3343" s="96">
        <v>3.6960000000000002</v>
      </c>
      <c r="G3343" s="96">
        <v>0.15</v>
      </c>
      <c r="H3343" s="96">
        <v>13.7</v>
      </c>
      <c r="I3343" s="96">
        <v>16.331666666666663</v>
      </c>
      <c r="J3343" s="96">
        <v>13.06</v>
      </c>
    </row>
    <row r="3344" spans="1:10" x14ac:dyDescent="0.25">
      <c r="A3344" s="96">
        <v>41048.25</v>
      </c>
      <c r="B3344" s="96">
        <v>117</v>
      </c>
      <c r="C3344" s="96">
        <v>467</v>
      </c>
      <c r="D3344" s="96">
        <v>98405.7</v>
      </c>
      <c r="E3344" s="96">
        <v>12.510999999999999</v>
      </c>
      <c r="F3344" s="96">
        <v>3.4279999999999999</v>
      </c>
      <c r="G3344" s="96">
        <v>0.15</v>
      </c>
      <c r="H3344" s="96">
        <v>13.7</v>
      </c>
      <c r="I3344" s="96">
        <v>16.808839999999996</v>
      </c>
      <c r="J3344" s="96">
        <v>13.06</v>
      </c>
    </row>
    <row r="3345" spans="1:10" x14ac:dyDescent="0.25">
      <c r="A3345" s="96">
        <v>41048.291666666664</v>
      </c>
      <c r="B3345" s="96">
        <v>131</v>
      </c>
      <c r="C3345" s="96">
        <v>585</v>
      </c>
      <c r="D3345" s="96">
        <v>98405.7</v>
      </c>
      <c r="E3345" s="96">
        <v>15.476000000000001</v>
      </c>
      <c r="F3345" s="96">
        <v>3.2770000000000001</v>
      </c>
      <c r="G3345" s="96">
        <v>0.15</v>
      </c>
      <c r="H3345" s="96">
        <v>13.7</v>
      </c>
      <c r="I3345" s="96">
        <v>17.62833333333333</v>
      </c>
      <c r="J3345" s="96">
        <v>13.06</v>
      </c>
    </row>
    <row r="3346" spans="1:10" x14ac:dyDescent="0.25">
      <c r="A3346" s="96">
        <v>41048.333333333336</v>
      </c>
      <c r="B3346" s="96">
        <v>137</v>
      </c>
      <c r="C3346" s="96">
        <v>664</v>
      </c>
      <c r="D3346" s="96">
        <v>98405.7</v>
      </c>
      <c r="E3346" s="96">
        <v>17.456</v>
      </c>
      <c r="F3346" s="96">
        <v>3.238</v>
      </c>
      <c r="G3346" s="96">
        <v>0.15</v>
      </c>
      <c r="H3346" s="96">
        <v>13.7</v>
      </c>
      <c r="I3346" s="96">
        <v>18.209239999999998</v>
      </c>
      <c r="J3346" s="96">
        <v>13.06</v>
      </c>
    </row>
    <row r="3347" spans="1:10" x14ac:dyDescent="0.25">
      <c r="A3347" s="96">
        <v>41048.375</v>
      </c>
      <c r="B3347" s="96">
        <v>138</v>
      </c>
      <c r="C3347" s="96">
        <v>718</v>
      </c>
      <c r="D3347" s="96">
        <v>98405.7</v>
      </c>
      <c r="E3347" s="96">
        <v>18.797000000000001</v>
      </c>
      <c r="F3347" s="96">
        <v>3.2189999999999999</v>
      </c>
      <c r="G3347" s="96">
        <v>0.15</v>
      </c>
      <c r="H3347" s="96">
        <v>13.7</v>
      </c>
      <c r="I3347" s="96">
        <v>18.468573333333332</v>
      </c>
      <c r="J3347" s="96">
        <v>13.06</v>
      </c>
    </row>
    <row r="3348" spans="1:10" x14ac:dyDescent="0.25">
      <c r="A3348" s="96">
        <v>41048.416666666664</v>
      </c>
      <c r="B3348" s="96">
        <v>167</v>
      </c>
      <c r="C3348" s="96">
        <v>648</v>
      </c>
      <c r="D3348" s="96">
        <v>98405.7</v>
      </c>
      <c r="E3348" s="96">
        <v>19.515999999999998</v>
      </c>
      <c r="F3348" s="96">
        <v>3.2570000000000001</v>
      </c>
      <c r="G3348" s="96">
        <v>0.15</v>
      </c>
      <c r="H3348" s="96">
        <v>13.7</v>
      </c>
      <c r="I3348" s="96">
        <v>19.391799999999996</v>
      </c>
      <c r="J3348" s="96">
        <v>13.06</v>
      </c>
    </row>
    <row r="3349" spans="1:10" x14ac:dyDescent="0.25">
      <c r="A3349" s="96">
        <v>41048.458333333336</v>
      </c>
      <c r="B3349" s="96">
        <v>215</v>
      </c>
      <c r="C3349" s="96">
        <v>509</v>
      </c>
      <c r="D3349" s="96">
        <v>98405.7</v>
      </c>
      <c r="E3349" s="96">
        <v>19.864999999999998</v>
      </c>
      <c r="F3349" s="96">
        <v>3.254</v>
      </c>
      <c r="G3349" s="96">
        <v>0.15</v>
      </c>
      <c r="H3349" s="96">
        <v>13.7</v>
      </c>
      <c r="I3349" s="96">
        <v>19.941586666666666</v>
      </c>
      <c r="J3349" s="96">
        <v>13.06</v>
      </c>
    </row>
    <row r="3350" spans="1:10" x14ac:dyDescent="0.25">
      <c r="A3350" s="96">
        <v>41048.5</v>
      </c>
      <c r="B3350" s="96">
        <v>242</v>
      </c>
      <c r="C3350" s="96">
        <v>393</v>
      </c>
      <c r="D3350" s="96">
        <v>98405.7</v>
      </c>
      <c r="E3350" s="96">
        <v>20.082999999999998</v>
      </c>
      <c r="F3350" s="96">
        <v>3.157</v>
      </c>
      <c r="G3350" s="96">
        <v>0.15</v>
      </c>
      <c r="H3350" s="96">
        <v>13.7</v>
      </c>
      <c r="I3350" s="96">
        <v>20.657346666666662</v>
      </c>
      <c r="J3350" s="96">
        <v>13.06</v>
      </c>
    </row>
    <row r="3351" spans="1:10" x14ac:dyDescent="0.25">
      <c r="A3351" s="96">
        <v>41048.541666666664</v>
      </c>
      <c r="B3351" s="96">
        <v>225</v>
      </c>
      <c r="C3351" s="96">
        <v>385</v>
      </c>
      <c r="D3351" s="96">
        <v>98405.7</v>
      </c>
      <c r="E3351" s="96">
        <v>20.285</v>
      </c>
      <c r="F3351" s="96">
        <v>2.9780000000000002</v>
      </c>
      <c r="G3351" s="96">
        <v>0.15</v>
      </c>
      <c r="H3351" s="96">
        <v>13.7</v>
      </c>
      <c r="I3351" s="96">
        <v>21.020413333333334</v>
      </c>
      <c r="J3351" s="96">
        <v>13.06</v>
      </c>
    </row>
    <row r="3352" spans="1:10" x14ac:dyDescent="0.25">
      <c r="A3352" s="96">
        <v>41048.583333333336</v>
      </c>
      <c r="B3352" s="96">
        <v>195</v>
      </c>
      <c r="C3352" s="96">
        <v>384</v>
      </c>
      <c r="D3352" s="96">
        <v>98405.7</v>
      </c>
      <c r="E3352" s="96">
        <v>20.356999999999999</v>
      </c>
      <c r="F3352" s="96">
        <v>2.8620000000000001</v>
      </c>
      <c r="G3352" s="96">
        <v>0.15</v>
      </c>
      <c r="H3352" s="96">
        <v>13.7</v>
      </c>
      <c r="I3352" s="96">
        <v>21.424973333333327</v>
      </c>
      <c r="J3352" s="96">
        <v>13.06</v>
      </c>
    </row>
    <row r="3353" spans="1:10" x14ac:dyDescent="0.25">
      <c r="A3353" s="96">
        <v>41048.625</v>
      </c>
      <c r="B3353" s="96">
        <v>162</v>
      </c>
      <c r="C3353" s="96">
        <v>339</v>
      </c>
      <c r="D3353" s="96">
        <v>98405.7</v>
      </c>
      <c r="E3353" s="96">
        <v>20.248999999999999</v>
      </c>
      <c r="F3353" s="96">
        <v>2.8410000000000002</v>
      </c>
      <c r="G3353" s="96">
        <v>0.15</v>
      </c>
      <c r="H3353" s="96">
        <v>13.7</v>
      </c>
      <c r="I3353" s="96">
        <v>21.922893333333331</v>
      </c>
      <c r="J3353" s="96">
        <v>13.06</v>
      </c>
    </row>
    <row r="3354" spans="1:10" x14ac:dyDescent="0.25">
      <c r="A3354" s="96">
        <v>41048.666666666664</v>
      </c>
      <c r="B3354" s="96">
        <v>122</v>
      </c>
      <c r="C3354" s="96">
        <v>256</v>
      </c>
      <c r="D3354" s="96">
        <v>98405.7</v>
      </c>
      <c r="E3354" s="96">
        <v>19.966999999999999</v>
      </c>
      <c r="F3354" s="96">
        <v>2.7770000000000001</v>
      </c>
      <c r="G3354" s="96">
        <v>0.15</v>
      </c>
      <c r="H3354" s="96">
        <v>13.7</v>
      </c>
      <c r="I3354" s="96">
        <v>21.559826666666666</v>
      </c>
      <c r="J3354" s="96">
        <v>13.06</v>
      </c>
    </row>
    <row r="3355" spans="1:10" x14ac:dyDescent="0.25">
      <c r="A3355" s="96">
        <v>41048.708333333336</v>
      </c>
      <c r="B3355" s="96">
        <v>74</v>
      </c>
      <c r="C3355" s="96">
        <v>169</v>
      </c>
      <c r="D3355" s="96">
        <v>98405.7</v>
      </c>
      <c r="E3355" s="96">
        <v>19.326000000000001</v>
      </c>
      <c r="F3355" s="96">
        <v>2.6419999999999999</v>
      </c>
      <c r="G3355" s="96">
        <v>0.15</v>
      </c>
      <c r="H3355" s="96">
        <v>13.7</v>
      </c>
      <c r="I3355" s="96">
        <v>21.466466666666662</v>
      </c>
      <c r="J3355" s="96">
        <v>13.06</v>
      </c>
    </row>
    <row r="3356" spans="1:10" x14ac:dyDescent="0.25">
      <c r="A3356" s="96">
        <v>41048.75</v>
      </c>
      <c r="B3356" s="96">
        <v>26</v>
      </c>
      <c r="C3356" s="96">
        <v>70</v>
      </c>
      <c r="D3356" s="96">
        <v>98405.7</v>
      </c>
      <c r="E3356" s="96">
        <v>17.818999999999999</v>
      </c>
      <c r="F3356" s="96">
        <v>2.6280000000000001</v>
      </c>
      <c r="G3356" s="96">
        <v>0.15</v>
      </c>
      <c r="H3356" s="96">
        <v>13.7</v>
      </c>
      <c r="I3356" s="96">
        <v>21.539079999999998</v>
      </c>
      <c r="J3356" s="96">
        <v>13.06</v>
      </c>
    </row>
    <row r="3357" spans="1:10" x14ac:dyDescent="0.25">
      <c r="A3357" s="96">
        <v>41048.791666666664</v>
      </c>
      <c r="B3357" s="96">
        <v>1</v>
      </c>
      <c r="C3357" s="96">
        <v>1</v>
      </c>
      <c r="D3357" s="96">
        <v>98405.7</v>
      </c>
      <c r="E3357" s="96">
        <v>16.091999999999999</v>
      </c>
      <c r="F3357" s="96">
        <v>2.9670000000000001</v>
      </c>
      <c r="G3357" s="96">
        <v>0.15</v>
      </c>
      <c r="H3357" s="96">
        <v>13.7</v>
      </c>
      <c r="I3357" s="96">
        <v>20.636599999999998</v>
      </c>
      <c r="J3357" s="96">
        <v>13.06</v>
      </c>
    </row>
    <row r="3358" spans="1:10" x14ac:dyDescent="0.25">
      <c r="A3358" s="96">
        <v>41048.833333333336</v>
      </c>
      <c r="B3358" s="96">
        <v>0</v>
      </c>
      <c r="C3358" s="96">
        <v>0</v>
      </c>
      <c r="D3358" s="96">
        <v>98405.7</v>
      </c>
      <c r="E3358" s="96">
        <v>14.47</v>
      </c>
      <c r="F3358" s="96">
        <v>3.375</v>
      </c>
      <c r="G3358" s="96">
        <v>0.15</v>
      </c>
      <c r="H3358" s="96">
        <v>13.7</v>
      </c>
      <c r="I3358" s="96">
        <v>19.267319999999998</v>
      </c>
      <c r="J3358" s="96">
        <v>13.06</v>
      </c>
    </row>
    <row r="3359" spans="1:10" x14ac:dyDescent="0.25">
      <c r="A3359" s="96">
        <v>41048.875</v>
      </c>
      <c r="B3359" s="96">
        <v>0</v>
      </c>
      <c r="C3359" s="96">
        <v>0</v>
      </c>
      <c r="D3359" s="96">
        <v>98405.7</v>
      </c>
      <c r="E3359" s="96">
        <v>13.31</v>
      </c>
      <c r="F3359" s="96">
        <v>3.7069999999999999</v>
      </c>
      <c r="G3359" s="96">
        <v>0.15</v>
      </c>
      <c r="H3359" s="96">
        <v>13.7</v>
      </c>
      <c r="I3359" s="96">
        <v>18.966493333333332</v>
      </c>
      <c r="J3359" s="96">
        <v>13.06</v>
      </c>
    </row>
    <row r="3360" spans="1:10" x14ac:dyDescent="0.25">
      <c r="A3360" s="96">
        <v>41048.916666666664</v>
      </c>
      <c r="B3360" s="96">
        <v>0</v>
      </c>
      <c r="C3360" s="96">
        <v>0</v>
      </c>
      <c r="D3360" s="96">
        <v>98405.7</v>
      </c>
      <c r="E3360" s="96">
        <v>12.634</v>
      </c>
      <c r="F3360" s="96">
        <v>3.923</v>
      </c>
      <c r="G3360" s="96">
        <v>0.15</v>
      </c>
      <c r="H3360" s="96">
        <v>13.7</v>
      </c>
      <c r="I3360" s="96">
        <v>18.17812</v>
      </c>
      <c r="J3360" s="96">
        <v>13.06</v>
      </c>
    </row>
    <row r="3361" spans="1:10" x14ac:dyDescent="0.25">
      <c r="A3361" s="96">
        <v>41048.958333333336</v>
      </c>
      <c r="B3361" s="96">
        <v>0</v>
      </c>
      <c r="C3361" s="96">
        <v>0</v>
      </c>
      <c r="D3361" s="96">
        <v>98405.7</v>
      </c>
      <c r="E3361" s="96">
        <v>12.128</v>
      </c>
      <c r="F3361" s="96">
        <v>4.0030000000000001</v>
      </c>
      <c r="G3361" s="96">
        <v>0.15</v>
      </c>
      <c r="H3361" s="96">
        <v>13.7</v>
      </c>
      <c r="I3361" s="96">
        <v>17.13041333333333</v>
      </c>
      <c r="J3361" s="96">
        <v>13.06</v>
      </c>
    </row>
    <row r="3362" spans="1:10" x14ac:dyDescent="0.25">
      <c r="A3362" s="96">
        <v>41049</v>
      </c>
      <c r="B3362" s="96">
        <v>0</v>
      </c>
      <c r="C3362" s="96">
        <v>0</v>
      </c>
      <c r="D3362" s="96">
        <v>98405.7</v>
      </c>
      <c r="E3362" s="96">
        <v>11.746</v>
      </c>
      <c r="F3362" s="96">
        <v>3.9790000000000001</v>
      </c>
      <c r="G3362" s="96">
        <v>0.15</v>
      </c>
      <c r="H3362" s="96">
        <v>13.7</v>
      </c>
      <c r="I3362" s="96">
        <v>16.943693333333329</v>
      </c>
      <c r="J3362" s="96">
        <v>13.06</v>
      </c>
    </row>
    <row r="3363" spans="1:10" x14ac:dyDescent="0.25">
      <c r="A3363" s="96">
        <v>41049.041666666664</v>
      </c>
      <c r="B3363" s="96">
        <v>0</v>
      </c>
      <c r="C3363" s="96">
        <v>0</v>
      </c>
      <c r="D3363" s="96">
        <v>98405.7</v>
      </c>
      <c r="E3363" s="96">
        <v>11.407999999999999</v>
      </c>
      <c r="F3363" s="96">
        <v>3.895</v>
      </c>
      <c r="G3363" s="96">
        <v>0.15</v>
      </c>
      <c r="H3363" s="96">
        <v>13.7</v>
      </c>
      <c r="I3363" s="96">
        <v>16.508013333333331</v>
      </c>
      <c r="J3363" s="96">
        <v>13.06</v>
      </c>
    </row>
    <row r="3364" spans="1:10" x14ac:dyDescent="0.25">
      <c r="A3364" s="96">
        <v>41049.083333333336</v>
      </c>
      <c r="B3364" s="96">
        <v>0</v>
      </c>
      <c r="C3364" s="96">
        <v>0</v>
      </c>
      <c r="D3364" s="96">
        <v>98405.7</v>
      </c>
      <c r="E3364" s="96">
        <v>11.090999999999999</v>
      </c>
      <c r="F3364" s="96">
        <v>3.7879999999999998</v>
      </c>
      <c r="G3364" s="96">
        <v>0.15</v>
      </c>
      <c r="H3364" s="96">
        <v>13.7</v>
      </c>
      <c r="I3364" s="96">
        <v>16.788093333333332</v>
      </c>
      <c r="J3364" s="96">
        <v>13.06</v>
      </c>
    </row>
    <row r="3365" spans="1:10" x14ac:dyDescent="0.25">
      <c r="A3365" s="96">
        <v>41049.125</v>
      </c>
      <c r="B3365" s="96">
        <v>6</v>
      </c>
      <c r="C3365" s="96">
        <v>26</v>
      </c>
      <c r="D3365" s="96">
        <v>98405.7</v>
      </c>
      <c r="E3365" s="96">
        <v>10.94</v>
      </c>
      <c r="F3365" s="96">
        <v>3.6709999999999998</v>
      </c>
      <c r="G3365" s="96">
        <v>0.15</v>
      </c>
      <c r="H3365" s="96">
        <v>13.7</v>
      </c>
      <c r="I3365" s="96">
        <v>18.33372</v>
      </c>
      <c r="J3365" s="96">
        <v>13.06</v>
      </c>
    </row>
    <row r="3366" spans="1:10" x14ac:dyDescent="0.25">
      <c r="A3366" s="96">
        <v>41049.166666666664</v>
      </c>
      <c r="B3366" s="96">
        <v>45</v>
      </c>
      <c r="C3366" s="96">
        <v>164</v>
      </c>
      <c r="D3366" s="96">
        <v>98405.7</v>
      </c>
      <c r="E3366" s="96">
        <v>12.458</v>
      </c>
      <c r="F3366" s="96">
        <v>3.61</v>
      </c>
      <c r="G3366" s="96">
        <v>0.15</v>
      </c>
      <c r="H3366" s="96">
        <v>13.7</v>
      </c>
      <c r="I3366" s="96">
        <v>17.763186666666662</v>
      </c>
      <c r="J3366" s="96">
        <v>13.06</v>
      </c>
    </row>
    <row r="3367" spans="1:10" x14ac:dyDescent="0.25">
      <c r="A3367" s="96">
        <v>41049.208333333336</v>
      </c>
      <c r="B3367" s="96">
        <v>79</v>
      </c>
      <c r="C3367" s="96">
        <v>427</v>
      </c>
      <c r="D3367" s="96">
        <v>98405.7</v>
      </c>
      <c r="E3367" s="96">
        <v>14.052</v>
      </c>
      <c r="F3367" s="96">
        <v>3.7149999999999999</v>
      </c>
      <c r="G3367" s="96">
        <v>0.15</v>
      </c>
      <c r="H3367" s="96">
        <v>13.7</v>
      </c>
      <c r="I3367" s="96">
        <v>17.192653333333332</v>
      </c>
      <c r="J3367" s="96">
        <v>13.06</v>
      </c>
    </row>
    <row r="3368" spans="1:10" x14ac:dyDescent="0.25">
      <c r="A3368" s="96">
        <v>41049.25</v>
      </c>
      <c r="B3368" s="96">
        <v>102</v>
      </c>
      <c r="C3368" s="96">
        <v>549</v>
      </c>
      <c r="D3368" s="96">
        <v>98405.7</v>
      </c>
      <c r="E3368" s="96">
        <v>15.526</v>
      </c>
      <c r="F3368" s="96">
        <v>3.6339999999999999</v>
      </c>
      <c r="G3368" s="96">
        <v>0.15</v>
      </c>
      <c r="H3368" s="96">
        <v>13.7</v>
      </c>
      <c r="I3368" s="96">
        <v>18.250733333333329</v>
      </c>
      <c r="J3368" s="96">
        <v>13.06</v>
      </c>
    </row>
    <row r="3369" spans="1:10" x14ac:dyDescent="0.25">
      <c r="A3369" s="96">
        <v>41049.291666666664</v>
      </c>
      <c r="B3369" s="96">
        <v>128</v>
      </c>
      <c r="C3369" s="96">
        <v>565</v>
      </c>
      <c r="D3369" s="96">
        <v>98405.7</v>
      </c>
      <c r="E3369" s="96">
        <v>17.664000000000001</v>
      </c>
      <c r="F3369" s="96">
        <v>3.774</v>
      </c>
      <c r="G3369" s="96">
        <v>0.15</v>
      </c>
      <c r="H3369" s="96">
        <v>13.7</v>
      </c>
      <c r="I3369" s="96">
        <v>19.14284</v>
      </c>
      <c r="J3369" s="96">
        <v>13.06</v>
      </c>
    </row>
    <row r="3370" spans="1:10" x14ac:dyDescent="0.25">
      <c r="A3370" s="96">
        <v>41049.333333333336</v>
      </c>
      <c r="B3370" s="96">
        <v>137</v>
      </c>
      <c r="C3370" s="96">
        <v>632</v>
      </c>
      <c r="D3370" s="96">
        <v>98405.7</v>
      </c>
      <c r="E3370" s="96">
        <v>20.036999999999999</v>
      </c>
      <c r="F3370" s="96">
        <v>4.4710000000000001</v>
      </c>
      <c r="G3370" s="96">
        <v>0.15</v>
      </c>
      <c r="H3370" s="96">
        <v>13.7</v>
      </c>
      <c r="I3370" s="96">
        <v>19.122093333333332</v>
      </c>
      <c r="J3370" s="96">
        <v>13.06</v>
      </c>
    </row>
    <row r="3371" spans="1:10" x14ac:dyDescent="0.25">
      <c r="A3371" s="96">
        <v>41049.375</v>
      </c>
      <c r="B3371" s="96">
        <v>136</v>
      </c>
      <c r="C3371" s="96">
        <v>697</v>
      </c>
      <c r="D3371" s="96">
        <v>98405.7</v>
      </c>
      <c r="E3371" s="96">
        <v>21.440999999999999</v>
      </c>
      <c r="F3371" s="96">
        <v>4.9390000000000001</v>
      </c>
      <c r="G3371" s="96">
        <v>0.15</v>
      </c>
      <c r="H3371" s="96">
        <v>13.7</v>
      </c>
      <c r="I3371" s="96">
        <v>19.454039999999999</v>
      </c>
      <c r="J3371" s="96">
        <v>13.06</v>
      </c>
    </row>
    <row r="3372" spans="1:10" x14ac:dyDescent="0.25">
      <c r="A3372" s="96">
        <v>41049.416666666664</v>
      </c>
      <c r="B3372" s="96">
        <v>141</v>
      </c>
      <c r="C3372" s="96">
        <v>704</v>
      </c>
      <c r="D3372" s="96">
        <v>98405.7</v>
      </c>
      <c r="E3372" s="96">
        <v>22.33</v>
      </c>
      <c r="F3372" s="96">
        <v>5.1559999999999997</v>
      </c>
      <c r="G3372" s="96">
        <v>0.15</v>
      </c>
      <c r="H3372" s="96">
        <v>13.7</v>
      </c>
      <c r="I3372" s="96">
        <v>20.470626666666661</v>
      </c>
      <c r="J3372" s="96">
        <v>13.06</v>
      </c>
    </row>
    <row r="3373" spans="1:10" x14ac:dyDescent="0.25">
      <c r="A3373" s="96">
        <v>41049.458333333336</v>
      </c>
      <c r="B3373" s="96">
        <v>143</v>
      </c>
      <c r="C3373" s="96">
        <v>705</v>
      </c>
      <c r="D3373" s="96">
        <v>98405.7</v>
      </c>
      <c r="E3373" s="96">
        <v>22.928999999999998</v>
      </c>
      <c r="F3373" s="96">
        <v>5.1920000000000002</v>
      </c>
      <c r="G3373" s="96">
        <v>0.15</v>
      </c>
      <c r="H3373" s="96">
        <v>13.7</v>
      </c>
      <c r="I3373" s="96">
        <v>21.788039999999995</v>
      </c>
      <c r="J3373" s="96">
        <v>13.06</v>
      </c>
    </row>
    <row r="3374" spans="1:10" x14ac:dyDescent="0.25">
      <c r="A3374" s="96">
        <v>41049.5</v>
      </c>
      <c r="B3374" s="96">
        <v>138</v>
      </c>
      <c r="C3374" s="96">
        <v>710</v>
      </c>
      <c r="D3374" s="96">
        <v>98405.7</v>
      </c>
      <c r="E3374" s="96">
        <v>23.288</v>
      </c>
      <c r="F3374" s="96">
        <v>5.1580000000000004</v>
      </c>
      <c r="G3374" s="96">
        <v>0.15</v>
      </c>
      <c r="H3374" s="96">
        <v>13.7</v>
      </c>
      <c r="I3374" s="96">
        <v>22.545293333333333</v>
      </c>
      <c r="J3374" s="96">
        <v>13.06</v>
      </c>
    </row>
    <row r="3375" spans="1:10" x14ac:dyDescent="0.25">
      <c r="A3375" s="96">
        <v>41049.541666666664</v>
      </c>
      <c r="B3375" s="96">
        <v>124</v>
      </c>
      <c r="C3375" s="96">
        <v>740</v>
      </c>
      <c r="D3375" s="96">
        <v>98405.7</v>
      </c>
      <c r="E3375" s="96">
        <v>23.471</v>
      </c>
      <c r="F3375" s="96">
        <v>5.0810000000000004</v>
      </c>
      <c r="G3375" s="96">
        <v>0.15</v>
      </c>
      <c r="H3375" s="96">
        <v>13.7</v>
      </c>
      <c r="I3375" s="96">
        <v>22.566039999999997</v>
      </c>
      <c r="J3375" s="96">
        <v>13.06</v>
      </c>
    </row>
    <row r="3376" spans="1:10" x14ac:dyDescent="0.25">
      <c r="A3376" s="96">
        <v>41049.583333333336</v>
      </c>
      <c r="B3376" s="96">
        <v>111</v>
      </c>
      <c r="C3376" s="96">
        <v>752</v>
      </c>
      <c r="D3376" s="96">
        <v>98405.7</v>
      </c>
      <c r="E3376" s="96">
        <v>23.431000000000001</v>
      </c>
      <c r="F3376" s="96">
        <v>4.9459999999999997</v>
      </c>
      <c r="G3376" s="96">
        <v>0.15</v>
      </c>
      <c r="H3376" s="96">
        <v>13.7</v>
      </c>
      <c r="I3376" s="96">
        <v>23.053586666666668</v>
      </c>
      <c r="J3376" s="96">
        <v>13.06</v>
      </c>
    </row>
    <row r="3377" spans="1:10" x14ac:dyDescent="0.25">
      <c r="A3377" s="96">
        <v>41049.625</v>
      </c>
      <c r="B3377" s="96">
        <v>101</v>
      </c>
      <c r="C3377" s="96">
        <v>706</v>
      </c>
      <c r="D3377" s="96">
        <v>98405.7</v>
      </c>
      <c r="E3377" s="96">
        <v>23.036999999999999</v>
      </c>
      <c r="F3377" s="96">
        <v>4.7729999999999997</v>
      </c>
      <c r="G3377" s="96">
        <v>0.15</v>
      </c>
      <c r="H3377" s="96">
        <v>13.7</v>
      </c>
      <c r="I3377" s="96">
        <v>23.416653333333329</v>
      </c>
      <c r="J3377" s="96">
        <v>13.06</v>
      </c>
    </row>
    <row r="3378" spans="1:10" x14ac:dyDescent="0.25">
      <c r="A3378" s="96">
        <v>41049.666666666664</v>
      </c>
      <c r="B3378" s="96">
        <v>88</v>
      </c>
      <c r="C3378" s="96">
        <v>604</v>
      </c>
      <c r="D3378" s="96">
        <v>98405.7</v>
      </c>
      <c r="E3378" s="96">
        <v>22.181999999999999</v>
      </c>
      <c r="F3378" s="96">
        <v>4.532</v>
      </c>
      <c r="G3378" s="96">
        <v>0.15</v>
      </c>
      <c r="H3378" s="96">
        <v>13.7</v>
      </c>
      <c r="I3378" s="96">
        <v>23.613746666666664</v>
      </c>
      <c r="J3378" s="96">
        <v>13.06</v>
      </c>
    </row>
    <row r="3379" spans="1:10" x14ac:dyDescent="0.25">
      <c r="A3379" s="96">
        <v>41049.708333333336</v>
      </c>
      <c r="B3379" s="96">
        <v>66</v>
      </c>
      <c r="C3379" s="96">
        <v>411</v>
      </c>
      <c r="D3379" s="96">
        <v>98405.7</v>
      </c>
      <c r="E3379" s="96">
        <v>20.65</v>
      </c>
      <c r="F3379" s="96">
        <v>4.6319999999999997</v>
      </c>
      <c r="G3379" s="96">
        <v>0.15</v>
      </c>
      <c r="H3379" s="96">
        <v>13.7</v>
      </c>
      <c r="I3379" s="96">
        <v>22.856493333333333</v>
      </c>
      <c r="J3379" s="96">
        <v>13.06</v>
      </c>
    </row>
    <row r="3380" spans="1:10" x14ac:dyDescent="0.25">
      <c r="A3380" s="96">
        <v>41049.75</v>
      </c>
      <c r="B3380" s="96">
        <v>29</v>
      </c>
      <c r="C3380" s="96">
        <v>162</v>
      </c>
      <c r="D3380" s="96">
        <v>98405.7</v>
      </c>
      <c r="E3380" s="96">
        <v>18.524999999999999</v>
      </c>
      <c r="F3380" s="96">
        <v>5.05</v>
      </c>
      <c r="G3380" s="96">
        <v>0.15</v>
      </c>
      <c r="H3380" s="96">
        <v>13.7</v>
      </c>
      <c r="I3380" s="96">
        <v>19.868973333333333</v>
      </c>
      <c r="J3380" s="96">
        <v>13.06</v>
      </c>
    </row>
    <row r="3381" spans="1:10" x14ac:dyDescent="0.25">
      <c r="A3381" s="96">
        <v>41049.791666666664</v>
      </c>
      <c r="B3381" s="96">
        <v>1</v>
      </c>
      <c r="C3381" s="96">
        <v>4</v>
      </c>
      <c r="D3381" s="96">
        <v>98405.7</v>
      </c>
      <c r="E3381" s="96">
        <v>16.966000000000001</v>
      </c>
      <c r="F3381" s="96">
        <v>5.4870000000000001</v>
      </c>
      <c r="G3381" s="96">
        <v>0.15</v>
      </c>
      <c r="H3381" s="96">
        <v>13.7</v>
      </c>
      <c r="I3381" s="96">
        <v>18.416706666666663</v>
      </c>
      <c r="J3381" s="96">
        <v>13.06</v>
      </c>
    </row>
    <row r="3382" spans="1:10" x14ac:dyDescent="0.25">
      <c r="A3382" s="96">
        <v>41049.833333333336</v>
      </c>
      <c r="B3382" s="96">
        <v>0</v>
      </c>
      <c r="C3382" s="96">
        <v>0</v>
      </c>
      <c r="D3382" s="96">
        <v>98405.7</v>
      </c>
      <c r="E3382" s="96">
        <v>16.13</v>
      </c>
      <c r="F3382" s="96">
        <v>5.6</v>
      </c>
      <c r="G3382" s="96">
        <v>0.15</v>
      </c>
      <c r="H3382" s="96">
        <v>13.7</v>
      </c>
      <c r="I3382" s="96">
        <v>18.468573333333332</v>
      </c>
      <c r="J3382" s="96">
        <v>13.06</v>
      </c>
    </row>
    <row r="3383" spans="1:10" x14ac:dyDescent="0.25">
      <c r="A3383" s="96">
        <v>41049.875</v>
      </c>
      <c r="B3383" s="96">
        <v>0</v>
      </c>
      <c r="C3383" s="96">
        <v>0</v>
      </c>
      <c r="D3383" s="96">
        <v>98405.7</v>
      </c>
      <c r="E3383" s="96">
        <v>15.35</v>
      </c>
      <c r="F3383" s="96">
        <v>5.36</v>
      </c>
      <c r="G3383" s="96">
        <v>0.15</v>
      </c>
      <c r="H3383" s="96">
        <v>13.7</v>
      </c>
      <c r="I3383" s="96">
        <v>18.074386666666665</v>
      </c>
      <c r="J3383" s="96">
        <v>13.06</v>
      </c>
    </row>
    <row r="3384" spans="1:10" x14ac:dyDescent="0.25">
      <c r="A3384" s="96">
        <v>41049.916666666664</v>
      </c>
      <c r="B3384" s="96">
        <v>0</v>
      </c>
      <c r="C3384" s="96">
        <v>0</v>
      </c>
      <c r="D3384" s="96">
        <v>98405.7</v>
      </c>
      <c r="E3384" s="96">
        <v>14.577</v>
      </c>
      <c r="F3384" s="96">
        <v>5.0620000000000003</v>
      </c>
      <c r="G3384" s="96">
        <v>0.15</v>
      </c>
      <c r="H3384" s="96">
        <v>13.7</v>
      </c>
      <c r="I3384" s="96">
        <v>17.327506666666665</v>
      </c>
      <c r="J3384" s="96">
        <v>13.06</v>
      </c>
    </row>
    <row r="3385" spans="1:10" x14ac:dyDescent="0.25">
      <c r="A3385" s="96">
        <v>41049.958333333336</v>
      </c>
      <c r="B3385" s="96">
        <v>0</v>
      </c>
      <c r="C3385" s="96">
        <v>0</v>
      </c>
      <c r="D3385" s="96">
        <v>98405.7</v>
      </c>
      <c r="E3385" s="96">
        <v>13.91</v>
      </c>
      <c r="F3385" s="96">
        <v>4.8970000000000002</v>
      </c>
      <c r="G3385" s="96">
        <v>0.15</v>
      </c>
      <c r="H3385" s="96">
        <v>13.7</v>
      </c>
      <c r="I3385" s="96">
        <v>16.705106666666666</v>
      </c>
      <c r="J3385" s="96">
        <v>13.06</v>
      </c>
    </row>
    <row r="3386" spans="1:10" x14ac:dyDescent="0.25">
      <c r="A3386" s="96">
        <v>41050</v>
      </c>
      <c r="B3386" s="96">
        <v>0</v>
      </c>
      <c r="C3386" s="96">
        <v>0</v>
      </c>
      <c r="D3386" s="96">
        <v>98405.7</v>
      </c>
      <c r="E3386" s="96">
        <v>13.178000000000001</v>
      </c>
      <c r="F3386" s="96">
        <v>4.694</v>
      </c>
      <c r="G3386" s="96">
        <v>0.15</v>
      </c>
      <c r="H3386" s="96">
        <v>13.7</v>
      </c>
      <c r="I3386" s="96">
        <v>16.487266666666663</v>
      </c>
      <c r="J3386" s="96">
        <v>13.06</v>
      </c>
    </row>
    <row r="3387" spans="1:10" x14ac:dyDescent="0.25">
      <c r="A3387" s="96">
        <v>41050.041666666664</v>
      </c>
      <c r="B3387" s="96">
        <v>0</v>
      </c>
      <c r="C3387" s="96">
        <v>0</v>
      </c>
      <c r="D3387" s="96">
        <v>98405.7</v>
      </c>
      <c r="E3387" s="96">
        <v>12.494999999999999</v>
      </c>
      <c r="F3387" s="96">
        <v>4.5129999999999999</v>
      </c>
      <c r="G3387" s="96">
        <v>0.15</v>
      </c>
      <c r="H3387" s="96">
        <v>13.7</v>
      </c>
      <c r="I3387" s="96">
        <v>16.476893333333333</v>
      </c>
      <c r="J3387" s="96">
        <v>13.06</v>
      </c>
    </row>
    <row r="3388" spans="1:10" x14ac:dyDescent="0.25">
      <c r="A3388" s="96">
        <v>41050.083333333336</v>
      </c>
      <c r="B3388" s="96">
        <v>0</v>
      </c>
      <c r="C3388" s="96">
        <v>0</v>
      </c>
      <c r="D3388" s="96">
        <v>98405.7</v>
      </c>
      <c r="E3388" s="96">
        <v>12.067</v>
      </c>
      <c r="F3388" s="96">
        <v>4.4560000000000004</v>
      </c>
      <c r="G3388" s="96">
        <v>0.15</v>
      </c>
      <c r="H3388" s="96">
        <v>13.7</v>
      </c>
      <c r="I3388" s="96">
        <v>16.020466666666664</v>
      </c>
      <c r="J3388" s="96">
        <v>13.06</v>
      </c>
    </row>
    <row r="3389" spans="1:10" x14ac:dyDescent="0.25">
      <c r="A3389" s="96">
        <v>41050.125</v>
      </c>
      <c r="B3389" s="96">
        <v>8</v>
      </c>
      <c r="C3389" s="96">
        <v>49</v>
      </c>
      <c r="D3389" s="96">
        <v>98405.7</v>
      </c>
      <c r="E3389" s="96">
        <v>11.951000000000001</v>
      </c>
      <c r="F3389" s="96">
        <v>4.4880000000000004</v>
      </c>
      <c r="G3389" s="96">
        <v>0.15</v>
      </c>
      <c r="H3389" s="96">
        <v>13.7</v>
      </c>
      <c r="I3389" s="96">
        <v>15.678146666666665</v>
      </c>
      <c r="J3389" s="96">
        <v>13.06</v>
      </c>
    </row>
    <row r="3390" spans="1:10" x14ac:dyDescent="0.25">
      <c r="A3390" s="96">
        <v>41050.166666666664</v>
      </c>
      <c r="B3390" s="96">
        <v>47</v>
      </c>
      <c r="C3390" s="96">
        <v>225</v>
      </c>
      <c r="D3390" s="96">
        <v>98405.7</v>
      </c>
      <c r="E3390" s="96">
        <v>13.156000000000001</v>
      </c>
      <c r="F3390" s="96">
        <v>4.6150000000000002</v>
      </c>
      <c r="G3390" s="96">
        <v>0.15</v>
      </c>
      <c r="H3390" s="96">
        <v>13.7</v>
      </c>
      <c r="I3390" s="96">
        <v>15.263213333333331</v>
      </c>
      <c r="J3390" s="96">
        <v>13.06</v>
      </c>
    </row>
    <row r="3391" spans="1:10" x14ac:dyDescent="0.25">
      <c r="A3391" s="96">
        <v>41050.208333333336</v>
      </c>
      <c r="B3391" s="96">
        <v>82</v>
      </c>
      <c r="C3391" s="96">
        <v>424</v>
      </c>
      <c r="D3391" s="96">
        <v>98405.7</v>
      </c>
      <c r="E3391" s="96">
        <v>14.327</v>
      </c>
      <c r="F3391" s="96">
        <v>4.3979999999999997</v>
      </c>
      <c r="G3391" s="96">
        <v>0.15</v>
      </c>
      <c r="H3391" s="96">
        <v>13.7</v>
      </c>
      <c r="I3391" s="96">
        <v>16.32129333333333</v>
      </c>
      <c r="J3391" s="96">
        <v>13.06</v>
      </c>
    </row>
    <row r="3392" spans="1:10" x14ac:dyDescent="0.25">
      <c r="A3392" s="96">
        <v>41050.25</v>
      </c>
      <c r="B3392" s="96">
        <v>101</v>
      </c>
      <c r="C3392" s="96">
        <v>599</v>
      </c>
      <c r="D3392" s="96">
        <v>98405.7</v>
      </c>
      <c r="E3392" s="96">
        <v>16.170999999999999</v>
      </c>
      <c r="F3392" s="96">
        <v>4.3819999999999997</v>
      </c>
      <c r="G3392" s="96">
        <v>0.15</v>
      </c>
      <c r="H3392" s="96">
        <v>13.7</v>
      </c>
      <c r="I3392" s="96">
        <v>17.586839999999999</v>
      </c>
      <c r="J3392" s="96">
        <v>13.06</v>
      </c>
    </row>
    <row r="3393" spans="1:10" x14ac:dyDescent="0.25">
      <c r="A3393" s="96">
        <v>41050.291666666664</v>
      </c>
      <c r="B3393" s="96">
        <v>112</v>
      </c>
      <c r="C3393" s="96">
        <v>690</v>
      </c>
      <c r="D3393" s="96">
        <v>98405.7</v>
      </c>
      <c r="E3393" s="96">
        <v>18.609000000000002</v>
      </c>
      <c r="F3393" s="96">
        <v>4.54</v>
      </c>
      <c r="G3393" s="96">
        <v>0.15</v>
      </c>
      <c r="H3393" s="96">
        <v>13.7</v>
      </c>
      <c r="I3393" s="96">
        <v>18.281853333333331</v>
      </c>
      <c r="J3393" s="96">
        <v>13.06</v>
      </c>
    </row>
    <row r="3394" spans="1:10" x14ac:dyDescent="0.25">
      <c r="A3394" s="96">
        <v>41050.333333333336</v>
      </c>
      <c r="B3394" s="96">
        <v>125</v>
      </c>
      <c r="C3394" s="96">
        <v>723</v>
      </c>
      <c r="D3394" s="96">
        <v>98405.7</v>
      </c>
      <c r="E3394" s="96">
        <v>20.852</v>
      </c>
      <c r="F3394" s="96">
        <v>4.8280000000000003</v>
      </c>
      <c r="G3394" s="96">
        <v>0.15</v>
      </c>
      <c r="H3394" s="96">
        <v>13.7</v>
      </c>
      <c r="I3394" s="96">
        <v>19.24657333333333</v>
      </c>
      <c r="J3394" s="96">
        <v>13.06</v>
      </c>
    </row>
    <row r="3395" spans="1:10" x14ac:dyDescent="0.25">
      <c r="A3395" s="96">
        <v>41050.375</v>
      </c>
      <c r="B3395" s="96">
        <v>178</v>
      </c>
      <c r="C3395" s="96">
        <v>576</v>
      </c>
      <c r="D3395" s="96">
        <v>98405.7</v>
      </c>
      <c r="E3395" s="96">
        <v>22.298999999999999</v>
      </c>
      <c r="F3395" s="96">
        <v>5.2960000000000003</v>
      </c>
      <c r="G3395" s="96">
        <v>0.15</v>
      </c>
      <c r="H3395" s="96">
        <v>13.7</v>
      </c>
      <c r="I3395" s="96">
        <v>20.429133333333333</v>
      </c>
      <c r="J3395" s="96">
        <v>13.06</v>
      </c>
    </row>
    <row r="3396" spans="1:10" x14ac:dyDescent="0.25">
      <c r="A3396" s="96">
        <v>41050.416666666664</v>
      </c>
      <c r="B3396" s="96">
        <v>237</v>
      </c>
      <c r="C3396" s="96">
        <v>422</v>
      </c>
      <c r="D3396" s="96">
        <v>98405.7</v>
      </c>
      <c r="E3396" s="96">
        <v>23.038</v>
      </c>
      <c r="F3396" s="96">
        <v>5.5789999999999997</v>
      </c>
      <c r="G3396" s="96">
        <v>0.15</v>
      </c>
      <c r="H3396" s="96">
        <v>13.7</v>
      </c>
      <c r="I3396" s="96">
        <v>21.217506666666665</v>
      </c>
      <c r="J3396" s="96">
        <v>13.06</v>
      </c>
    </row>
    <row r="3397" spans="1:10" x14ac:dyDescent="0.25">
      <c r="A3397" s="96">
        <v>41050.458333333336</v>
      </c>
      <c r="B3397" s="96">
        <v>238</v>
      </c>
      <c r="C3397" s="96">
        <v>428</v>
      </c>
      <c r="D3397" s="96">
        <v>98405.7</v>
      </c>
      <c r="E3397" s="96">
        <v>23.544</v>
      </c>
      <c r="F3397" s="96">
        <v>5.7050000000000001</v>
      </c>
      <c r="G3397" s="96">
        <v>0.15</v>
      </c>
      <c r="H3397" s="96">
        <v>13.7</v>
      </c>
      <c r="I3397" s="96">
        <v>22.400066666666664</v>
      </c>
      <c r="J3397" s="96">
        <v>13.06</v>
      </c>
    </row>
    <row r="3398" spans="1:10" x14ac:dyDescent="0.25">
      <c r="A3398" s="96">
        <v>41050.5</v>
      </c>
      <c r="B3398" s="96">
        <v>180</v>
      </c>
      <c r="C3398" s="96">
        <v>623</v>
      </c>
      <c r="D3398" s="96">
        <v>98405.7</v>
      </c>
      <c r="E3398" s="96">
        <v>24.215</v>
      </c>
      <c r="F3398" s="96">
        <v>5.7489999999999997</v>
      </c>
      <c r="G3398" s="96">
        <v>0.15</v>
      </c>
      <c r="H3398" s="96">
        <v>13.7</v>
      </c>
      <c r="I3398" s="96">
        <v>23.001719999999999</v>
      </c>
      <c r="J3398" s="96">
        <v>13.06</v>
      </c>
    </row>
    <row r="3399" spans="1:10" x14ac:dyDescent="0.25">
      <c r="A3399" s="96">
        <v>41050.541666666664</v>
      </c>
      <c r="B3399" s="96">
        <v>218</v>
      </c>
      <c r="C3399" s="96">
        <v>428</v>
      </c>
      <c r="D3399" s="96">
        <v>98405.7</v>
      </c>
      <c r="E3399" s="96">
        <v>24.26</v>
      </c>
      <c r="F3399" s="96">
        <v>5.548</v>
      </c>
      <c r="G3399" s="96">
        <v>0.15</v>
      </c>
      <c r="H3399" s="96">
        <v>13.7</v>
      </c>
      <c r="I3399" s="96">
        <v>23.375160000000001</v>
      </c>
      <c r="J3399" s="96">
        <v>13.06</v>
      </c>
    </row>
    <row r="3400" spans="1:10" x14ac:dyDescent="0.25">
      <c r="A3400" s="96">
        <v>41050.583333333336</v>
      </c>
      <c r="B3400" s="96">
        <v>219</v>
      </c>
      <c r="C3400" s="96">
        <v>145</v>
      </c>
      <c r="D3400" s="96">
        <v>98405.7</v>
      </c>
      <c r="E3400" s="96">
        <v>23.693999999999999</v>
      </c>
      <c r="F3400" s="96">
        <v>4.9660000000000002</v>
      </c>
      <c r="G3400" s="96">
        <v>0.15</v>
      </c>
      <c r="H3400" s="96">
        <v>13.7</v>
      </c>
      <c r="I3400" s="96">
        <v>23.157319999999999</v>
      </c>
      <c r="J3400" s="96">
        <v>13.06</v>
      </c>
    </row>
    <row r="3401" spans="1:10" x14ac:dyDescent="0.25">
      <c r="A3401" s="96">
        <v>41050.625</v>
      </c>
      <c r="B3401" s="96">
        <v>173</v>
      </c>
      <c r="C3401" s="96">
        <v>113</v>
      </c>
      <c r="D3401" s="96">
        <v>98405.7</v>
      </c>
      <c r="E3401" s="96">
        <v>23.233000000000001</v>
      </c>
      <c r="F3401" s="96">
        <v>4.5529999999999999</v>
      </c>
      <c r="G3401" s="96">
        <v>0.15</v>
      </c>
      <c r="H3401" s="96">
        <v>13.7</v>
      </c>
      <c r="I3401" s="96">
        <v>22.659399999999998</v>
      </c>
      <c r="J3401" s="96">
        <v>13.06</v>
      </c>
    </row>
    <row r="3402" spans="1:10" x14ac:dyDescent="0.25">
      <c r="A3402" s="96">
        <v>41050.666666666664</v>
      </c>
      <c r="B3402" s="96">
        <v>123</v>
      </c>
      <c r="C3402" s="96">
        <v>112</v>
      </c>
      <c r="D3402" s="96">
        <v>98405.7</v>
      </c>
      <c r="E3402" s="96">
        <v>22.504999999999999</v>
      </c>
      <c r="F3402" s="96">
        <v>4.4909999999999997</v>
      </c>
      <c r="G3402" s="96">
        <v>0.15</v>
      </c>
      <c r="H3402" s="96">
        <v>13.7</v>
      </c>
      <c r="I3402" s="96">
        <v>22.773506666666663</v>
      </c>
      <c r="J3402" s="96">
        <v>13.06</v>
      </c>
    </row>
    <row r="3403" spans="1:10" x14ac:dyDescent="0.25">
      <c r="A3403" s="96">
        <v>41050.708333333336</v>
      </c>
      <c r="B3403" s="96">
        <v>72</v>
      </c>
      <c r="C3403" s="96">
        <v>91</v>
      </c>
      <c r="D3403" s="96">
        <v>98405.7</v>
      </c>
      <c r="E3403" s="96">
        <v>21.318000000000001</v>
      </c>
      <c r="F3403" s="96">
        <v>4.6340000000000003</v>
      </c>
      <c r="G3403" s="96">
        <v>0.15</v>
      </c>
      <c r="H3403" s="96">
        <v>13.7</v>
      </c>
      <c r="I3403" s="96">
        <v>22.825373333333332</v>
      </c>
      <c r="J3403" s="96">
        <v>13.06</v>
      </c>
    </row>
    <row r="3404" spans="1:10" x14ac:dyDescent="0.25">
      <c r="A3404" s="96">
        <v>41050.75</v>
      </c>
      <c r="B3404" s="96">
        <v>27</v>
      </c>
      <c r="C3404" s="96">
        <v>61</v>
      </c>
      <c r="D3404" s="96">
        <v>98405.7</v>
      </c>
      <c r="E3404" s="96">
        <v>19.706</v>
      </c>
      <c r="F3404" s="96">
        <v>4.8490000000000002</v>
      </c>
      <c r="G3404" s="96">
        <v>0.15</v>
      </c>
      <c r="H3404" s="96">
        <v>13.7</v>
      </c>
      <c r="I3404" s="96">
        <v>23.354413333333333</v>
      </c>
      <c r="J3404" s="96">
        <v>13.06</v>
      </c>
    </row>
    <row r="3405" spans="1:10" x14ac:dyDescent="0.25">
      <c r="A3405" s="96">
        <v>41050.791666666664</v>
      </c>
      <c r="B3405" s="96">
        <v>1</v>
      </c>
      <c r="C3405" s="96">
        <v>3</v>
      </c>
      <c r="D3405" s="96">
        <v>98405.7</v>
      </c>
      <c r="E3405" s="96">
        <v>18.132999999999999</v>
      </c>
      <c r="F3405" s="96">
        <v>5.1059999999999999</v>
      </c>
      <c r="G3405" s="96">
        <v>0.15</v>
      </c>
      <c r="H3405" s="96">
        <v>13.7</v>
      </c>
      <c r="I3405" s="96">
        <v>22.37932</v>
      </c>
      <c r="J3405" s="96">
        <v>13.06</v>
      </c>
    </row>
    <row r="3406" spans="1:10" x14ac:dyDescent="0.25">
      <c r="A3406" s="96">
        <v>41050.833333333336</v>
      </c>
      <c r="B3406" s="96">
        <v>0</v>
      </c>
      <c r="C3406" s="96">
        <v>0</v>
      </c>
      <c r="D3406" s="96">
        <v>98405.7</v>
      </c>
      <c r="E3406" s="96">
        <v>17.122</v>
      </c>
      <c r="F3406" s="96">
        <v>5.2050000000000001</v>
      </c>
      <c r="G3406" s="96">
        <v>0.15</v>
      </c>
      <c r="H3406" s="96">
        <v>13.7</v>
      </c>
      <c r="I3406" s="96">
        <v>20.52249333333333</v>
      </c>
      <c r="J3406" s="96">
        <v>13.06</v>
      </c>
    </row>
    <row r="3407" spans="1:10" x14ac:dyDescent="0.25">
      <c r="A3407" s="96">
        <v>41050.875</v>
      </c>
      <c r="B3407" s="96">
        <v>0</v>
      </c>
      <c r="C3407" s="96">
        <v>0</v>
      </c>
      <c r="D3407" s="96">
        <v>98405.7</v>
      </c>
      <c r="E3407" s="96">
        <v>16.466000000000001</v>
      </c>
      <c r="F3407" s="96">
        <v>5.1710000000000003</v>
      </c>
      <c r="G3407" s="96">
        <v>0.15</v>
      </c>
      <c r="H3407" s="96">
        <v>13.7</v>
      </c>
      <c r="I3407" s="96">
        <v>19.55777333333333</v>
      </c>
      <c r="J3407" s="96">
        <v>13.06</v>
      </c>
    </row>
    <row r="3408" spans="1:10" x14ac:dyDescent="0.25">
      <c r="A3408" s="96">
        <v>41050.916666666664</v>
      </c>
      <c r="B3408" s="96">
        <v>0</v>
      </c>
      <c r="C3408" s="96">
        <v>0</v>
      </c>
      <c r="D3408" s="96">
        <v>98405.7</v>
      </c>
      <c r="E3408" s="96">
        <v>16.033000000000001</v>
      </c>
      <c r="F3408" s="96">
        <v>5.15</v>
      </c>
      <c r="G3408" s="96">
        <v>0.15</v>
      </c>
      <c r="H3408" s="96">
        <v>13.7</v>
      </c>
      <c r="I3408" s="96">
        <v>19.71337333333333</v>
      </c>
      <c r="J3408" s="96">
        <v>13.06</v>
      </c>
    </row>
    <row r="3409" spans="1:10" x14ac:dyDescent="0.25">
      <c r="A3409" s="96">
        <v>41050.958333333336</v>
      </c>
      <c r="B3409" s="96">
        <v>0</v>
      </c>
      <c r="C3409" s="96">
        <v>0</v>
      </c>
      <c r="D3409" s="96">
        <v>98405.7</v>
      </c>
      <c r="E3409" s="96">
        <v>15.612</v>
      </c>
      <c r="F3409" s="96">
        <v>5.157</v>
      </c>
      <c r="G3409" s="96">
        <v>0.15</v>
      </c>
      <c r="H3409" s="96">
        <v>13.7</v>
      </c>
      <c r="I3409" s="96">
        <v>19.671879999999998</v>
      </c>
      <c r="J3409" s="96">
        <v>13.06</v>
      </c>
    </row>
    <row r="3410" spans="1:10" x14ac:dyDescent="0.25">
      <c r="A3410" s="96">
        <v>41051</v>
      </c>
      <c r="B3410" s="96">
        <v>0</v>
      </c>
      <c r="C3410" s="96">
        <v>0</v>
      </c>
      <c r="D3410" s="96">
        <v>98405.7</v>
      </c>
      <c r="E3410" s="96">
        <v>15.311999999999999</v>
      </c>
      <c r="F3410" s="96">
        <v>5.0990000000000002</v>
      </c>
      <c r="G3410" s="96">
        <v>0.15</v>
      </c>
      <c r="H3410" s="96">
        <v>13.7</v>
      </c>
      <c r="I3410" s="96">
        <v>19.090973333333331</v>
      </c>
      <c r="J3410" s="96">
        <v>13.06</v>
      </c>
    </row>
    <row r="3411" spans="1:10" x14ac:dyDescent="0.25">
      <c r="A3411" s="96">
        <v>41051.041666666664</v>
      </c>
      <c r="B3411" s="96">
        <v>0</v>
      </c>
      <c r="C3411" s="96">
        <v>0</v>
      </c>
      <c r="D3411" s="96">
        <v>98405.7</v>
      </c>
      <c r="E3411" s="96">
        <v>14.896000000000001</v>
      </c>
      <c r="F3411" s="96">
        <v>4.9180000000000001</v>
      </c>
      <c r="G3411" s="96">
        <v>0.15</v>
      </c>
      <c r="H3411" s="96">
        <v>13.7</v>
      </c>
      <c r="I3411" s="96">
        <v>18.198866666666664</v>
      </c>
      <c r="J3411" s="96">
        <v>13.06</v>
      </c>
    </row>
    <row r="3412" spans="1:10" x14ac:dyDescent="0.25">
      <c r="A3412" s="96">
        <v>41051.083333333336</v>
      </c>
      <c r="B3412" s="96">
        <v>0</v>
      </c>
      <c r="C3412" s="96">
        <v>0</v>
      </c>
      <c r="D3412" s="96">
        <v>98405.7</v>
      </c>
      <c r="E3412" s="96">
        <v>14.534000000000001</v>
      </c>
      <c r="F3412" s="96">
        <v>4.7699999999999996</v>
      </c>
      <c r="G3412" s="96">
        <v>0.15</v>
      </c>
      <c r="H3412" s="96">
        <v>13.7</v>
      </c>
      <c r="I3412" s="96">
        <v>17.617959999999997</v>
      </c>
      <c r="J3412" s="96">
        <v>13.06</v>
      </c>
    </row>
    <row r="3413" spans="1:10" x14ac:dyDescent="0.25">
      <c r="A3413" s="96">
        <v>41051.125</v>
      </c>
      <c r="B3413" s="96">
        <v>7</v>
      </c>
      <c r="C3413" s="96">
        <v>36</v>
      </c>
      <c r="D3413" s="96">
        <v>98405.7</v>
      </c>
      <c r="E3413" s="96">
        <v>14.321</v>
      </c>
      <c r="F3413" s="96">
        <v>4.74</v>
      </c>
      <c r="G3413" s="96">
        <v>0.15</v>
      </c>
      <c r="H3413" s="96">
        <v>13.7</v>
      </c>
      <c r="I3413" s="96">
        <v>17.431239999999999</v>
      </c>
      <c r="J3413" s="96">
        <v>13.06</v>
      </c>
    </row>
    <row r="3414" spans="1:10" x14ac:dyDescent="0.25">
      <c r="A3414" s="96">
        <v>41051.166666666664</v>
      </c>
      <c r="B3414" s="96">
        <v>45</v>
      </c>
      <c r="C3414" s="96">
        <v>116</v>
      </c>
      <c r="D3414" s="96">
        <v>98405.7</v>
      </c>
      <c r="E3414" s="96">
        <v>14.862</v>
      </c>
      <c r="F3414" s="96">
        <v>4.7</v>
      </c>
      <c r="G3414" s="96">
        <v>0.15</v>
      </c>
      <c r="H3414" s="96">
        <v>13.7</v>
      </c>
      <c r="I3414" s="96">
        <v>17.597213333333332</v>
      </c>
      <c r="J3414" s="96">
        <v>13.06</v>
      </c>
    </row>
    <row r="3415" spans="1:10" x14ac:dyDescent="0.25">
      <c r="A3415" s="96">
        <v>41051.208333333336</v>
      </c>
      <c r="B3415" s="96">
        <v>90</v>
      </c>
      <c r="C3415" s="96">
        <v>232</v>
      </c>
      <c r="D3415" s="96">
        <v>98405.7</v>
      </c>
      <c r="E3415" s="96">
        <v>15.718999999999999</v>
      </c>
      <c r="F3415" s="96">
        <v>4.407</v>
      </c>
      <c r="G3415" s="96">
        <v>0.15</v>
      </c>
      <c r="H3415" s="96">
        <v>13.7</v>
      </c>
      <c r="I3415" s="96">
        <v>18.229986666666662</v>
      </c>
      <c r="J3415" s="96">
        <v>13.06</v>
      </c>
    </row>
    <row r="3416" spans="1:10" x14ac:dyDescent="0.25">
      <c r="A3416" s="96">
        <v>41051.25</v>
      </c>
      <c r="B3416" s="96">
        <v>117</v>
      </c>
      <c r="C3416" s="96">
        <v>441</v>
      </c>
      <c r="D3416" s="96">
        <v>98405.7</v>
      </c>
      <c r="E3416" s="96">
        <v>17.248999999999999</v>
      </c>
      <c r="F3416" s="96">
        <v>4.1280000000000001</v>
      </c>
      <c r="G3416" s="96">
        <v>0.15</v>
      </c>
      <c r="H3416" s="96">
        <v>13.7</v>
      </c>
      <c r="I3416" s="96">
        <v>19.256946666666664</v>
      </c>
      <c r="J3416" s="96">
        <v>13.06</v>
      </c>
    </row>
    <row r="3417" spans="1:10" x14ac:dyDescent="0.25">
      <c r="A3417" s="96">
        <v>41051.291666666664</v>
      </c>
      <c r="B3417" s="96">
        <v>123</v>
      </c>
      <c r="C3417" s="96">
        <v>607</v>
      </c>
      <c r="D3417" s="96">
        <v>98405.7</v>
      </c>
      <c r="E3417" s="96">
        <v>19.466000000000001</v>
      </c>
      <c r="F3417" s="96">
        <v>3.9990000000000001</v>
      </c>
      <c r="G3417" s="96">
        <v>0.15</v>
      </c>
      <c r="H3417" s="96">
        <v>13.7</v>
      </c>
      <c r="I3417" s="96">
        <v>19.983079999999998</v>
      </c>
      <c r="J3417" s="96">
        <v>13.06</v>
      </c>
    </row>
    <row r="3418" spans="1:10" x14ac:dyDescent="0.25">
      <c r="A3418" s="96">
        <v>41051.333333333336</v>
      </c>
      <c r="B3418" s="96">
        <v>121</v>
      </c>
      <c r="C3418" s="96">
        <v>710</v>
      </c>
      <c r="D3418" s="96">
        <v>98405.7</v>
      </c>
      <c r="E3418" s="96">
        <v>22.222000000000001</v>
      </c>
      <c r="F3418" s="96">
        <v>4.383</v>
      </c>
      <c r="G3418" s="96">
        <v>0.15</v>
      </c>
      <c r="H3418" s="96">
        <v>13.7</v>
      </c>
      <c r="I3418" s="96">
        <v>20.335773333333329</v>
      </c>
      <c r="J3418" s="96">
        <v>13.06</v>
      </c>
    </row>
    <row r="3419" spans="1:10" x14ac:dyDescent="0.25">
      <c r="A3419" s="96">
        <v>41051.375</v>
      </c>
      <c r="B3419" s="96">
        <v>116</v>
      </c>
      <c r="C3419" s="96">
        <v>772</v>
      </c>
      <c r="D3419" s="96">
        <v>98405.7</v>
      </c>
      <c r="E3419" s="96">
        <v>23.788</v>
      </c>
      <c r="F3419" s="96">
        <v>4.548</v>
      </c>
      <c r="G3419" s="96">
        <v>0.15</v>
      </c>
      <c r="H3419" s="96">
        <v>13.7</v>
      </c>
      <c r="I3419" s="96">
        <v>20.771453333333334</v>
      </c>
      <c r="J3419" s="96">
        <v>13.06</v>
      </c>
    </row>
    <row r="3420" spans="1:10" x14ac:dyDescent="0.25">
      <c r="A3420" s="96">
        <v>41051.416666666664</v>
      </c>
      <c r="B3420" s="96">
        <v>115</v>
      </c>
      <c r="C3420" s="96">
        <v>796</v>
      </c>
      <c r="D3420" s="96">
        <v>98405.7</v>
      </c>
      <c r="E3420" s="96">
        <v>24.939</v>
      </c>
      <c r="F3420" s="96">
        <v>4.7460000000000004</v>
      </c>
      <c r="G3420" s="96">
        <v>0.15</v>
      </c>
      <c r="H3420" s="96">
        <v>13.7</v>
      </c>
      <c r="I3420" s="96">
        <v>20.947800000000001</v>
      </c>
      <c r="J3420" s="96">
        <v>13.06</v>
      </c>
    </row>
    <row r="3421" spans="1:10" x14ac:dyDescent="0.25">
      <c r="A3421" s="96">
        <v>41051.458333333336</v>
      </c>
      <c r="B3421" s="96">
        <v>115</v>
      </c>
      <c r="C3421" s="96">
        <v>804</v>
      </c>
      <c r="D3421" s="96">
        <v>98405.7</v>
      </c>
      <c r="E3421" s="96">
        <v>25.698</v>
      </c>
      <c r="F3421" s="96">
        <v>4.91</v>
      </c>
      <c r="G3421" s="96">
        <v>0.15</v>
      </c>
      <c r="H3421" s="96">
        <v>13.7</v>
      </c>
      <c r="I3421" s="96">
        <v>21.653186666666667</v>
      </c>
      <c r="J3421" s="96">
        <v>13.06</v>
      </c>
    </row>
    <row r="3422" spans="1:10" x14ac:dyDescent="0.25">
      <c r="A3422" s="96">
        <v>41051.5</v>
      </c>
      <c r="B3422" s="96">
        <v>115</v>
      </c>
      <c r="C3422" s="96">
        <v>799</v>
      </c>
      <c r="D3422" s="96">
        <v>98405.7</v>
      </c>
      <c r="E3422" s="96">
        <v>26.077000000000002</v>
      </c>
      <c r="F3422" s="96">
        <v>5.0220000000000002</v>
      </c>
      <c r="G3422" s="96">
        <v>0.15</v>
      </c>
      <c r="H3422" s="96">
        <v>13.7</v>
      </c>
      <c r="I3422" s="96">
        <v>22.555666666666664</v>
      </c>
      <c r="J3422" s="96">
        <v>13.06</v>
      </c>
    </row>
    <row r="3423" spans="1:10" x14ac:dyDescent="0.25">
      <c r="A3423" s="96">
        <v>41051.541666666664</v>
      </c>
      <c r="B3423" s="96">
        <v>116</v>
      </c>
      <c r="C3423" s="96">
        <v>778</v>
      </c>
      <c r="D3423" s="96">
        <v>98405.7</v>
      </c>
      <c r="E3423" s="96">
        <v>26.088000000000001</v>
      </c>
      <c r="F3423" s="96">
        <v>5.1180000000000003</v>
      </c>
      <c r="G3423" s="96">
        <v>0.15</v>
      </c>
      <c r="H3423" s="96">
        <v>13.7</v>
      </c>
      <c r="I3423" s="96">
        <v>23.375160000000001</v>
      </c>
      <c r="J3423" s="96">
        <v>13.06</v>
      </c>
    </row>
    <row r="3424" spans="1:10" x14ac:dyDescent="0.25">
      <c r="A3424" s="96">
        <v>41051.583333333336</v>
      </c>
      <c r="B3424" s="96">
        <v>116</v>
      </c>
      <c r="C3424" s="96">
        <v>729</v>
      </c>
      <c r="D3424" s="96">
        <v>98405.7</v>
      </c>
      <c r="E3424" s="96">
        <v>25.67</v>
      </c>
      <c r="F3424" s="96">
        <v>5.2409999999999997</v>
      </c>
      <c r="G3424" s="96">
        <v>0.15</v>
      </c>
      <c r="H3424" s="96">
        <v>13.7</v>
      </c>
      <c r="I3424" s="96">
        <v>24.433239999999998</v>
      </c>
      <c r="J3424" s="96">
        <v>13.06</v>
      </c>
    </row>
    <row r="3425" spans="1:10" x14ac:dyDescent="0.25">
      <c r="A3425" s="96">
        <v>41051.625</v>
      </c>
      <c r="B3425" s="96">
        <v>113</v>
      </c>
      <c r="C3425" s="96">
        <v>631</v>
      </c>
      <c r="D3425" s="96">
        <v>98405.7</v>
      </c>
      <c r="E3425" s="96">
        <v>24.734000000000002</v>
      </c>
      <c r="F3425" s="96">
        <v>5.3579999999999997</v>
      </c>
      <c r="G3425" s="96">
        <v>0.15</v>
      </c>
      <c r="H3425" s="96">
        <v>13.7</v>
      </c>
      <c r="I3425" s="96">
        <v>25.211239999999997</v>
      </c>
      <c r="J3425" s="96">
        <v>13.06</v>
      </c>
    </row>
    <row r="3426" spans="1:10" x14ac:dyDescent="0.25">
      <c r="A3426" s="96">
        <v>41051.666666666664</v>
      </c>
      <c r="B3426" s="96">
        <v>99</v>
      </c>
      <c r="C3426" s="96">
        <v>510</v>
      </c>
      <c r="D3426" s="96">
        <v>98405.7</v>
      </c>
      <c r="E3426" s="96">
        <v>23.318999999999999</v>
      </c>
      <c r="F3426" s="96">
        <v>5.3460000000000001</v>
      </c>
      <c r="G3426" s="96">
        <v>0.15</v>
      </c>
      <c r="H3426" s="96">
        <v>13.7</v>
      </c>
      <c r="I3426" s="96">
        <v>25.346093333333329</v>
      </c>
      <c r="J3426" s="96">
        <v>13.06</v>
      </c>
    </row>
    <row r="3427" spans="1:10" x14ac:dyDescent="0.25">
      <c r="A3427" s="96">
        <v>41051.708333333336</v>
      </c>
      <c r="B3427" s="96">
        <v>72</v>
      </c>
      <c r="C3427" s="96">
        <v>319</v>
      </c>
      <c r="D3427" s="96">
        <v>98405.7</v>
      </c>
      <c r="E3427" s="96">
        <v>21.411000000000001</v>
      </c>
      <c r="F3427" s="96">
        <v>5.2850000000000001</v>
      </c>
      <c r="G3427" s="96">
        <v>0.15</v>
      </c>
      <c r="H3427" s="96">
        <v>13.7</v>
      </c>
      <c r="I3427" s="96">
        <v>25.314973333333327</v>
      </c>
      <c r="J3427" s="96">
        <v>13.06</v>
      </c>
    </row>
    <row r="3428" spans="1:10" x14ac:dyDescent="0.25">
      <c r="A3428" s="96">
        <v>41051.75</v>
      </c>
      <c r="B3428" s="96">
        <v>30</v>
      </c>
      <c r="C3428" s="96">
        <v>124</v>
      </c>
      <c r="D3428" s="96">
        <v>98405.7</v>
      </c>
      <c r="E3428" s="96">
        <v>19.175000000000001</v>
      </c>
      <c r="F3428" s="96">
        <v>5.226</v>
      </c>
      <c r="G3428" s="96">
        <v>0.15</v>
      </c>
      <c r="H3428" s="96">
        <v>13.7</v>
      </c>
      <c r="I3428" s="96">
        <v>24.734066666666664</v>
      </c>
      <c r="J3428" s="96">
        <v>13.06</v>
      </c>
    </row>
    <row r="3429" spans="1:10" x14ac:dyDescent="0.25">
      <c r="A3429" s="96">
        <v>41051.791666666664</v>
      </c>
      <c r="B3429" s="96">
        <v>1</v>
      </c>
      <c r="C3429" s="96">
        <v>5</v>
      </c>
      <c r="D3429" s="96">
        <v>98405.7</v>
      </c>
      <c r="E3429" s="96">
        <v>17.076000000000001</v>
      </c>
      <c r="F3429" s="96">
        <v>5.202</v>
      </c>
      <c r="G3429" s="96">
        <v>0.15</v>
      </c>
      <c r="H3429" s="96">
        <v>13.7</v>
      </c>
      <c r="I3429" s="96">
        <v>23.686360000000001</v>
      </c>
      <c r="J3429" s="96">
        <v>13.06</v>
      </c>
    </row>
    <row r="3430" spans="1:10" x14ac:dyDescent="0.25">
      <c r="A3430" s="96">
        <v>41051.833333333336</v>
      </c>
      <c r="B3430" s="96">
        <v>0</v>
      </c>
      <c r="C3430" s="96">
        <v>0</v>
      </c>
      <c r="D3430" s="96">
        <v>98405.7</v>
      </c>
      <c r="E3430" s="96">
        <v>15.695</v>
      </c>
      <c r="F3430" s="96">
        <v>5.1340000000000003</v>
      </c>
      <c r="G3430" s="96">
        <v>0.15</v>
      </c>
      <c r="H3430" s="96">
        <v>13.7</v>
      </c>
      <c r="I3430" s="96">
        <v>22.752760000000002</v>
      </c>
      <c r="J3430" s="96">
        <v>13.06</v>
      </c>
    </row>
    <row r="3431" spans="1:10" x14ac:dyDescent="0.25">
      <c r="A3431" s="96">
        <v>41051.875</v>
      </c>
      <c r="B3431" s="96">
        <v>0</v>
      </c>
      <c r="C3431" s="96">
        <v>0</v>
      </c>
      <c r="D3431" s="96">
        <v>98405.7</v>
      </c>
      <c r="E3431" s="96">
        <v>14.733000000000001</v>
      </c>
      <c r="F3431" s="96">
        <v>4.9489999999999998</v>
      </c>
      <c r="G3431" s="96">
        <v>0.15</v>
      </c>
      <c r="H3431" s="96">
        <v>13.7</v>
      </c>
      <c r="I3431" s="96">
        <v>21.17601333333333</v>
      </c>
      <c r="J3431" s="96">
        <v>13.06</v>
      </c>
    </row>
    <row r="3432" spans="1:10" x14ac:dyDescent="0.25">
      <c r="A3432" s="96">
        <v>41051.916666666664</v>
      </c>
      <c r="B3432" s="96">
        <v>0</v>
      </c>
      <c r="C3432" s="96">
        <v>0</v>
      </c>
      <c r="D3432" s="96">
        <v>98405.7</v>
      </c>
      <c r="E3432" s="96">
        <v>13.99</v>
      </c>
      <c r="F3432" s="96">
        <v>4.7430000000000003</v>
      </c>
      <c r="G3432" s="96">
        <v>0.15</v>
      </c>
      <c r="H3432" s="96">
        <v>13.7</v>
      </c>
      <c r="I3432" s="96">
        <v>19.900093333333331</v>
      </c>
      <c r="J3432" s="96">
        <v>13.06</v>
      </c>
    </row>
    <row r="3433" spans="1:10" x14ac:dyDescent="0.25">
      <c r="A3433" s="96">
        <v>41051.958333333336</v>
      </c>
      <c r="B3433" s="96">
        <v>0</v>
      </c>
      <c r="C3433" s="96">
        <v>0</v>
      </c>
      <c r="D3433" s="96">
        <v>98405.7</v>
      </c>
      <c r="E3433" s="96">
        <v>13.462999999999999</v>
      </c>
      <c r="F3433" s="96">
        <v>4.7380000000000004</v>
      </c>
      <c r="G3433" s="96">
        <v>0.15</v>
      </c>
      <c r="H3433" s="96">
        <v>13.7</v>
      </c>
      <c r="I3433" s="96">
        <v>19.55777333333333</v>
      </c>
      <c r="J3433" s="96">
        <v>13.06</v>
      </c>
    </row>
    <row r="3434" spans="1:10" x14ac:dyDescent="0.25">
      <c r="A3434" s="96">
        <v>41052</v>
      </c>
      <c r="B3434" s="96">
        <v>0</v>
      </c>
      <c r="C3434" s="96">
        <v>0</v>
      </c>
      <c r="D3434" s="96">
        <v>98405.7</v>
      </c>
      <c r="E3434" s="96">
        <v>13.036</v>
      </c>
      <c r="F3434" s="96">
        <v>4.7439999999999998</v>
      </c>
      <c r="G3434" s="96">
        <v>0.15</v>
      </c>
      <c r="H3434" s="96">
        <v>13.7</v>
      </c>
      <c r="I3434" s="96">
        <v>19.090973333333331</v>
      </c>
      <c r="J3434" s="96">
        <v>13.06</v>
      </c>
    </row>
    <row r="3435" spans="1:10" x14ac:dyDescent="0.25">
      <c r="A3435" s="96">
        <v>41052.041666666664</v>
      </c>
      <c r="B3435" s="96">
        <v>0</v>
      </c>
      <c r="C3435" s="96">
        <v>0</v>
      </c>
      <c r="D3435" s="96">
        <v>98405.7</v>
      </c>
      <c r="E3435" s="96">
        <v>12.680999999999999</v>
      </c>
      <c r="F3435" s="96">
        <v>4.7460000000000004</v>
      </c>
      <c r="G3435" s="96">
        <v>0.15</v>
      </c>
      <c r="H3435" s="96">
        <v>13.7</v>
      </c>
      <c r="I3435" s="96">
        <v>18.738279999999996</v>
      </c>
      <c r="J3435" s="96">
        <v>13.06</v>
      </c>
    </row>
    <row r="3436" spans="1:10" x14ac:dyDescent="0.25">
      <c r="A3436" s="96">
        <v>41052.083333333336</v>
      </c>
      <c r="B3436" s="96">
        <v>0</v>
      </c>
      <c r="C3436" s="96">
        <v>0</v>
      </c>
      <c r="D3436" s="96">
        <v>98405.7</v>
      </c>
      <c r="E3436" s="96">
        <v>12.382</v>
      </c>
      <c r="F3436" s="96">
        <v>4.7569999999999997</v>
      </c>
      <c r="G3436" s="96">
        <v>0.15</v>
      </c>
      <c r="H3436" s="96">
        <v>13.7</v>
      </c>
      <c r="I3436" s="96">
        <v>18.686413333333334</v>
      </c>
      <c r="J3436" s="96">
        <v>13.06</v>
      </c>
    </row>
    <row r="3437" spans="1:10" x14ac:dyDescent="0.25">
      <c r="A3437" s="96">
        <v>41052.125</v>
      </c>
      <c r="B3437" s="96">
        <v>8</v>
      </c>
      <c r="C3437" s="96">
        <v>56</v>
      </c>
      <c r="D3437" s="96">
        <v>98405.7</v>
      </c>
      <c r="E3437" s="96">
        <v>12.225</v>
      </c>
      <c r="F3437" s="96">
        <v>4.7169999999999996</v>
      </c>
      <c r="G3437" s="96">
        <v>0.15</v>
      </c>
      <c r="H3437" s="96">
        <v>13.7</v>
      </c>
      <c r="I3437" s="96">
        <v>18.33372</v>
      </c>
      <c r="J3437" s="96">
        <v>13.06</v>
      </c>
    </row>
    <row r="3438" spans="1:10" x14ac:dyDescent="0.25">
      <c r="A3438" s="96">
        <v>41052.166666666664</v>
      </c>
      <c r="B3438" s="96">
        <v>47</v>
      </c>
      <c r="C3438" s="96">
        <v>229</v>
      </c>
      <c r="D3438" s="96">
        <v>98405.7</v>
      </c>
      <c r="E3438" s="96">
        <v>12.76</v>
      </c>
      <c r="F3438" s="96">
        <v>4.6559999999999997</v>
      </c>
      <c r="G3438" s="96">
        <v>0.15</v>
      </c>
      <c r="H3438" s="96">
        <v>13.7</v>
      </c>
      <c r="I3438" s="96">
        <v>17.700946666666667</v>
      </c>
      <c r="J3438" s="96">
        <v>13.06</v>
      </c>
    </row>
    <row r="3439" spans="1:10" x14ac:dyDescent="0.25">
      <c r="A3439" s="96">
        <v>41052.208333333336</v>
      </c>
      <c r="B3439" s="96">
        <v>80</v>
      </c>
      <c r="C3439" s="96">
        <v>434</v>
      </c>
      <c r="D3439" s="96">
        <v>98405.7</v>
      </c>
      <c r="E3439" s="96">
        <v>14.192</v>
      </c>
      <c r="F3439" s="96">
        <v>4.7880000000000003</v>
      </c>
      <c r="G3439" s="96">
        <v>0.15</v>
      </c>
      <c r="H3439" s="96">
        <v>13.7</v>
      </c>
      <c r="I3439" s="96">
        <v>17.711320000000001</v>
      </c>
      <c r="J3439" s="96">
        <v>13.06</v>
      </c>
    </row>
    <row r="3440" spans="1:10" x14ac:dyDescent="0.25">
      <c r="A3440" s="96">
        <v>41052.25</v>
      </c>
      <c r="B3440" s="96">
        <v>100</v>
      </c>
      <c r="C3440" s="96">
        <v>576</v>
      </c>
      <c r="D3440" s="96">
        <v>98405.7</v>
      </c>
      <c r="E3440" s="96">
        <v>15.992000000000001</v>
      </c>
      <c r="F3440" s="96">
        <v>4.9359999999999999</v>
      </c>
      <c r="G3440" s="96">
        <v>0.15</v>
      </c>
      <c r="H3440" s="96">
        <v>13.7</v>
      </c>
      <c r="I3440" s="96">
        <v>17.763186666666666</v>
      </c>
      <c r="J3440" s="96">
        <v>13.06</v>
      </c>
    </row>
    <row r="3441" spans="1:10" x14ac:dyDescent="0.25">
      <c r="A3441" s="96">
        <v>41052.291666666664</v>
      </c>
      <c r="B3441" s="96">
        <v>116</v>
      </c>
      <c r="C3441" s="96">
        <v>640</v>
      </c>
      <c r="D3441" s="96">
        <v>98405.7</v>
      </c>
      <c r="E3441" s="96">
        <v>17.619</v>
      </c>
      <c r="F3441" s="96">
        <v>4.9660000000000002</v>
      </c>
      <c r="G3441" s="96">
        <v>0.15</v>
      </c>
      <c r="H3441" s="96">
        <v>13.7</v>
      </c>
      <c r="I3441" s="96">
        <v>18.33372</v>
      </c>
      <c r="J3441" s="96">
        <v>13.06</v>
      </c>
    </row>
    <row r="3442" spans="1:10" x14ac:dyDescent="0.25">
      <c r="A3442" s="96">
        <v>41052.333333333336</v>
      </c>
      <c r="B3442" s="96">
        <v>117</v>
      </c>
      <c r="C3442" s="96">
        <v>729</v>
      </c>
      <c r="D3442" s="96">
        <v>98405.7</v>
      </c>
      <c r="E3442" s="96">
        <v>19.510999999999999</v>
      </c>
      <c r="F3442" s="96">
        <v>5.1059999999999999</v>
      </c>
      <c r="G3442" s="96">
        <v>0.15</v>
      </c>
      <c r="H3442" s="96">
        <v>13.7</v>
      </c>
      <c r="I3442" s="96">
        <v>19.267319999999998</v>
      </c>
      <c r="J3442" s="96">
        <v>13.06</v>
      </c>
    </row>
    <row r="3443" spans="1:10" x14ac:dyDescent="0.25">
      <c r="A3443" s="96">
        <v>41052.375</v>
      </c>
      <c r="B3443" s="96">
        <v>125</v>
      </c>
      <c r="C3443" s="96">
        <v>737</v>
      </c>
      <c r="D3443" s="96">
        <v>98405.7</v>
      </c>
      <c r="E3443" s="96">
        <v>21.137</v>
      </c>
      <c r="F3443" s="96">
        <v>5.3209999999999997</v>
      </c>
      <c r="G3443" s="96">
        <v>0.15</v>
      </c>
      <c r="H3443" s="96">
        <v>13.7</v>
      </c>
      <c r="I3443" s="96">
        <v>20.200919999999996</v>
      </c>
      <c r="J3443" s="96">
        <v>13.06</v>
      </c>
    </row>
    <row r="3444" spans="1:10" x14ac:dyDescent="0.25">
      <c r="A3444" s="96">
        <v>41052.416666666664</v>
      </c>
      <c r="B3444" s="96">
        <v>123</v>
      </c>
      <c r="C3444" s="96">
        <v>768</v>
      </c>
      <c r="D3444" s="96">
        <v>98405.7</v>
      </c>
      <c r="E3444" s="96">
        <v>22.573</v>
      </c>
      <c r="F3444" s="96">
        <v>5.5739999999999998</v>
      </c>
      <c r="G3444" s="96">
        <v>0.15</v>
      </c>
      <c r="H3444" s="96">
        <v>13.7</v>
      </c>
      <c r="I3444" s="96">
        <v>21.041159999999998</v>
      </c>
      <c r="J3444" s="96">
        <v>13.06</v>
      </c>
    </row>
    <row r="3445" spans="1:10" x14ac:dyDescent="0.25">
      <c r="A3445" s="96">
        <v>41052.458333333336</v>
      </c>
      <c r="B3445" s="96">
        <v>125</v>
      </c>
      <c r="C3445" s="96">
        <v>768</v>
      </c>
      <c r="D3445" s="96">
        <v>98405.7</v>
      </c>
      <c r="E3445" s="96">
        <v>23.516999999999999</v>
      </c>
      <c r="F3445" s="96">
        <v>5.8140000000000001</v>
      </c>
      <c r="G3445" s="96">
        <v>0.15</v>
      </c>
      <c r="H3445" s="96">
        <v>13.7</v>
      </c>
      <c r="I3445" s="96">
        <v>22.13036</v>
      </c>
      <c r="J3445" s="96">
        <v>13.06</v>
      </c>
    </row>
    <row r="3446" spans="1:10" x14ac:dyDescent="0.25">
      <c r="A3446" s="96">
        <v>41052.5</v>
      </c>
      <c r="B3446" s="96">
        <v>132</v>
      </c>
      <c r="C3446" s="96">
        <v>742</v>
      </c>
      <c r="D3446" s="96">
        <v>98405.7</v>
      </c>
      <c r="E3446" s="96">
        <v>23.934999999999999</v>
      </c>
      <c r="F3446" s="96">
        <v>5.9539999999999997</v>
      </c>
      <c r="G3446" s="96">
        <v>0.15</v>
      </c>
      <c r="H3446" s="96">
        <v>13.7</v>
      </c>
      <c r="I3446" s="96">
        <v>23.312919999999998</v>
      </c>
      <c r="J3446" s="96">
        <v>13.06</v>
      </c>
    </row>
    <row r="3447" spans="1:10" x14ac:dyDescent="0.25">
      <c r="A3447" s="96">
        <v>41052.541666666664</v>
      </c>
      <c r="B3447" s="96">
        <v>148</v>
      </c>
      <c r="C3447" s="96">
        <v>648</v>
      </c>
      <c r="D3447" s="96">
        <v>98405.7</v>
      </c>
      <c r="E3447" s="96">
        <v>23.786000000000001</v>
      </c>
      <c r="F3447" s="96">
        <v>6.03</v>
      </c>
      <c r="G3447" s="96">
        <v>0.15</v>
      </c>
      <c r="H3447" s="96">
        <v>13.7</v>
      </c>
      <c r="I3447" s="96">
        <v>23.696733333333334</v>
      </c>
      <c r="J3447" s="96">
        <v>13.06</v>
      </c>
    </row>
    <row r="3448" spans="1:10" x14ac:dyDescent="0.25">
      <c r="A3448" s="96">
        <v>41052.583333333336</v>
      </c>
      <c r="B3448" s="96">
        <v>146</v>
      </c>
      <c r="C3448" s="96">
        <v>587</v>
      </c>
      <c r="D3448" s="96">
        <v>98405.7</v>
      </c>
      <c r="E3448" s="96">
        <v>23.276</v>
      </c>
      <c r="F3448" s="96">
        <v>6.0940000000000003</v>
      </c>
      <c r="G3448" s="96">
        <v>0.15</v>
      </c>
      <c r="H3448" s="96">
        <v>13.7</v>
      </c>
      <c r="I3448" s="96">
        <v>23.800466666666665</v>
      </c>
      <c r="J3448" s="96">
        <v>13.06</v>
      </c>
    </row>
    <row r="3449" spans="1:10" x14ac:dyDescent="0.25">
      <c r="A3449" s="96">
        <v>41052.625</v>
      </c>
      <c r="B3449" s="96">
        <v>140</v>
      </c>
      <c r="C3449" s="96">
        <v>462</v>
      </c>
      <c r="D3449" s="96">
        <v>98405.7</v>
      </c>
      <c r="E3449" s="96">
        <v>22.469000000000001</v>
      </c>
      <c r="F3449" s="96">
        <v>6.1529999999999996</v>
      </c>
      <c r="G3449" s="96">
        <v>0.15</v>
      </c>
      <c r="H3449" s="96">
        <v>13.7</v>
      </c>
      <c r="I3449" s="96">
        <v>22.79425333333333</v>
      </c>
      <c r="J3449" s="96">
        <v>13.06</v>
      </c>
    </row>
    <row r="3450" spans="1:10" x14ac:dyDescent="0.25">
      <c r="A3450" s="96">
        <v>41052.666666666664</v>
      </c>
      <c r="B3450" s="96">
        <v>113</v>
      </c>
      <c r="C3450" s="96">
        <v>362</v>
      </c>
      <c r="D3450" s="96">
        <v>98405.7</v>
      </c>
      <c r="E3450" s="96">
        <v>21.367999999999999</v>
      </c>
      <c r="F3450" s="96">
        <v>6.13</v>
      </c>
      <c r="G3450" s="96">
        <v>0.15</v>
      </c>
      <c r="H3450" s="96">
        <v>13.7</v>
      </c>
      <c r="I3450" s="96">
        <v>21.559826666666666</v>
      </c>
      <c r="J3450" s="96">
        <v>13.06</v>
      </c>
    </row>
    <row r="3451" spans="1:10" x14ac:dyDescent="0.25">
      <c r="A3451" s="96">
        <v>41052.708333333336</v>
      </c>
      <c r="B3451" s="96">
        <v>74</v>
      </c>
      <c r="C3451" s="96">
        <v>294</v>
      </c>
      <c r="D3451" s="96">
        <v>98405.7</v>
      </c>
      <c r="E3451" s="96">
        <v>19.986000000000001</v>
      </c>
      <c r="F3451" s="96">
        <v>5.8150000000000004</v>
      </c>
      <c r="G3451" s="96">
        <v>0.15</v>
      </c>
      <c r="H3451" s="96">
        <v>13.7</v>
      </c>
      <c r="I3451" s="96">
        <v>20.553613333333331</v>
      </c>
      <c r="J3451" s="96">
        <v>13.06</v>
      </c>
    </row>
    <row r="3452" spans="1:10" x14ac:dyDescent="0.25">
      <c r="A3452" s="96">
        <v>41052.75</v>
      </c>
      <c r="B3452" s="96">
        <v>31</v>
      </c>
      <c r="C3452" s="96">
        <v>146</v>
      </c>
      <c r="D3452" s="96">
        <v>98405.7</v>
      </c>
      <c r="E3452" s="96">
        <v>18.216999999999999</v>
      </c>
      <c r="F3452" s="96">
        <v>5.72</v>
      </c>
      <c r="G3452" s="96">
        <v>0.15</v>
      </c>
      <c r="H3452" s="96">
        <v>13.7</v>
      </c>
      <c r="I3452" s="96">
        <v>20.709213333333334</v>
      </c>
      <c r="J3452" s="96">
        <v>13.06</v>
      </c>
    </row>
    <row r="3453" spans="1:10" x14ac:dyDescent="0.25">
      <c r="A3453" s="96">
        <v>41052.791666666664</v>
      </c>
      <c r="B3453" s="96">
        <v>2</v>
      </c>
      <c r="C3453" s="96">
        <v>7</v>
      </c>
      <c r="D3453" s="96">
        <v>98405.7</v>
      </c>
      <c r="E3453" s="96">
        <v>16.385999999999999</v>
      </c>
      <c r="F3453" s="96">
        <v>5.8789999999999996</v>
      </c>
      <c r="G3453" s="96">
        <v>0.15</v>
      </c>
      <c r="H3453" s="96">
        <v>13.7</v>
      </c>
      <c r="I3453" s="96">
        <v>20.294279999999997</v>
      </c>
      <c r="J3453" s="96">
        <v>13.06</v>
      </c>
    </row>
    <row r="3454" spans="1:10" x14ac:dyDescent="0.25">
      <c r="A3454" s="96">
        <v>41052.833333333336</v>
      </c>
      <c r="B3454" s="96">
        <v>0</v>
      </c>
      <c r="C3454" s="96">
        <v>0</v>
      </c>
      <c r="D3454" s="96">
        <v>98405.7</v>
      </c>
      <c r="E3454" s="96">
        <v>15.032999999999999</v>
      </c>
      <c r="F3454" s="96">
        <v>5.9939999999999998</v>
      </c>
      <c r="G3454" s="96">
        <v>0.15</v>
      </c>
      <c r="H3454" s="96">
        <v>13.7</v>
      </c>
      <c r="I3454" s="96">
        <v>19.79636</v>
      </c>
      <c r="J3454" s="96">
        <v>13.06</v>
      </c>
    </row>
    <row r="3455" spans="1:10" x14ac:dyDescent="0.25">
      <c r="A3455" s="96">
        <v>41052.875</v>
      </c>
      <c r="B3455" s="96">
        <v>0</v>
      </c>
      <c r="C3455" s="96">
        <v>0</v>
      </c>
      <c r="D3455" s="96">
        <v>98405.7</v>
      </c>
      <c r="E3455" s="96">
        <v>13.989000000000001</v>
      </c>
      <c r="F3455" s="96">
        <v>6.0010000000000003</v>
      </c>
      <c r="G3455" s="96">
        <v>0.15</v>
      </c>
      <c r="H3455" s="96">
        <v>13.7</v>
      </c>
      <c r="I3455" s="96">
        <v>19.194706666666665</v>
      </c>
      <c r="J3455" s="96">
        <v>13.06</v>
      </c>
    </row>
    <row r="3456" spans="1:10" x14ac:dyDescent="0.25">
      <c r="A3456" s="96">
        <v>41052.916666666664</v>
      </c>
      <c r="B3456" s="96">
        <v>0</v>
      </c>
      <c r="C3456" s="96">
        <v>0</v>
      </c>
      <c r="D3456" s="96">
        <v>98405.7</v>
      </c>
      <c r="E3456" s="96">
        <v>13.018000000000001</v>
      </c>
      <c r="F3456" s="96">
        <v>5.7560000000000002</v>
      </c>
      <c r="G3456" s="96">
        <v>0.15</v>
      </c>
      <c r="H3456" s="96">
        <v>13.7</v>
      </c>
      <c r="I3456" s="96">
        <v>18.893879999999996</v>
      </c>
      <c r="J3456" s="96">
        <v>13.06</v>
      </c>
    </row>
    <row r="3457" spans="1:10" x14ac:dyDescent="0.25">
      <c r="A3457" s="96">
        <v>41052.958333333336</v>
      </c>
      <c r="B3457" s="96">
        <v>0</v>
      </c>
      <c r="C3457" s="96">
        <v>0</v>
      </c>
      <c r="D3457" s="96">
        <v>98405.7</v>
      </c>
      <c r="E3457" s="96">
        <v>12.065</v>
      </c>
      <c r="F3457" s="96">
        <v>5.5270000000000001</v>
      </c>
      <c r="G3457" s="96">
        <v>0.15</v>
      </c>
      <c r="H3457" s="96">
        <v>13.7</v>
      </c>
      <c r="I3457" s="96">
        <v>18.250733333333333</v>
      </c>
      <c r="J3457" s="96">
        <v>13.06</v>
      </c>
    </row>
    <row r="3458" spans="1:10" x14ac:dyDescent="0.25">
      <c r="A3458" s="96">
        <v>41053</v>
      </c>
      <c r="B3458" s="96">
        <v>0</v>
      </c>
      <c r="C3458" s="96">
        <v>0</v>
      </c>
      <c r="D3458" s="96">
        <v>98405.7</v>
      </c>
      <c r="E3458" s="96">
        <v>11.212999999999999</v>
      </c>
      <c r="F3458" s="96">
        <v>5.3239999999999998</v>
      </c>
      <c r="G3458" s="96">
        <v>0.15</v>
      </c>
      <c r="H3458" s="96">
        <v>13.7</v>
      </c>
      <c r="I3458" s="96">
        <v>18.032893333333334</v>
      </c>
      <c r="J3458" s="96">
        <v>13.06</v>
      </c>
    </row>
    <row r="3459" spans="1:10" x14ac:dyDescent="0.25">
      <c r="A3459" s="96">
        <v>41053.041666666664</v>
      </c>
      <c r="B3459" s="96">
        <v>0</v>
      </c>
      <c r="C3459" s="96">
        <v>0</v>
      </c>
      <c r="D3459" s="96">
        <v>98405.7</v>
      </c>
      <c r="E3459" s="96">
        <v>10.465999999999999</v>
      </c>
      <c r="F3459" s="96">
        <v>5.194</v>
      </c>
      <c r="G3459" s="96">
        <v>0.15</v>
      </c>
      <c r="H3459" s="96">
        <v>13.7</v>
      </c>
      <c r="I3459" s="96">
        <v>18.146999999999998</v>
      </c>
      <c r="J3459" s="96">
        <v>13.06</v>
      </c>
    </row>
    <row r="3460" spans="1:10" x14ac:dyDescent="0.25">
      <c r="A3460" s="96">
        <v>41053.083333333336</v>
      </c>
      <c r="B3460" s="96">
        <v>0</v>
      </c>
      <c r="C3460" s="96">
        <v>0</v>
      </c>
      <c r="D3460" s="96">
        <v>98405.7</v>
      </c>
      <c r="E3460" s="96">
        <v>9.8019999999999996</v>
      </c>
      <c r="F3460" s="96">
        <v>5.1029999999999998</v>
      </c>
      <c r="G3460" s="96">
        <v>0.15</v>
      </c>
      <c r="H3460" s="96">
        <v>13.7</v>
      </c>
      <c r="I3460" s="96">
        <v>18.209240000000001</v>
      </c>
      <c r="J3460" s="96">
        <v>13.06</v>
      </c>
    </row>
    <row r="3461" spans="1:10" x14ac:dyDescent="0.25">
      <c r="A3461" s="96">
        <v>41053.125</v>
      </c>
      <c r="B3461" s="96">
        <v>9</v>
      </c>
      <c r="C3461" s="96">
        <v>143</v>
      </c>
      <c r="D3461" s="96">
        <v>98405.7</v>
      </c>
      <c r="E3461" s="96">
        <v>9.4540000000000006</v>
      </c>
      <c r="F3461" s="96">
        <v>5.0490000000000004</v>
      </c>
      <c r="G3461" s="96">
        <v>0.15</v>
      </c>
      <c r="H3461" s="96">
        <v>13.7</v>
      </c>
      <c r="I3461" s="96">
        <v>17.659453333333332</v>
      </c>
      <c r="J3461" s="96">
        <v>13.06</v>
      </c>
    </row>
    <row r="3462" spans="1:10" x14ac:dyDescent="0.25">
      <c r="A3462" s="96">
        <v>41053.166666666664</v>
      </c>
      <c r="B3462" s="96">
        <v>41</v>
      </c>
      <c r="C3462" s="96">
        <v>451</v>
      </c>
      <c r="D3462" s="96">
        <v>98405.7</v>
      </c>
      <c r="E3462" s="96">
        <v>10.475</v>
      </c>
      <c r="F3462" s="96">
        <v>4.9669999999999996</v>
      </c>
      <c r="G3462" s="96">
        <v>0.15</v>
      </c>
      <c r="H3462" s="96">
        <v>13.7</v>
      </c>
      <c r="I3462" s="96">
        <v>17.099293333333335</v>
      </c>
      <c r="J3462" s="96">
        <v>13.06</v>
      </c>
    </row>
    <row r="3463" spans="1:10" x14ac:dyDescent="0.25">
      <c r="A3463" s="96">
        <v>41053.208333333336</v>
      </c>
      <c r="B3463" s="96">
        <v>61</v>
      </c>
      <c r="C3463" s="96">
        <v>663</v>
      </c>
      <c r="D3463" s="96">
        <v>98405.7</v>
      </c>
      <c r="E3463" s="96">
        <v>12.04</v>
      </c>
      <c r="F3463" s="96">
        <v>4.6239999999999997</v>
      </c>
      <c r="G3463" s="96">
        <v>0.15</v>
      </c>
      <c r="H3463" s="96">
        <v>13.7</v>
      </c>
      <c r="I3463" s="96">
        <v>17.586839999999999</v>
      </c>
      <c r="J3463" s="96">
        <v>13.06</v>
      </c>
    </row>
    <row r="3464" spans="1:10" x14ac:dyDescent="0.25">
      <c r="A3464" s="96">
        <v>41053.25</v>
      </c>
      <c r="B3464" s="96">
        <v>74</v>
      </c>
      <c r="C3464" s="96">
        <v>770</v>
      </c>
      <c r="D3464" s="96">
        <v>98405.7</v>
      </c>
      <c r="E3464" s="96">
        <v>14.311</v>
      </c>
      <c r="F3464" s="96">
        <v>4.9139999999999997</v>
      </c>
      <c r="G3464" s="96">
        <v>0.15</v>
      </c>
      <c r="H3464" s="96">
        <v>13.7</v>
      </c>
      <c r="I3464" s="96">
        <v>18.831639999999997</v>
      </c>
      <c r="J3464" s="96">
        <v>13.06</v>
      </c>
    </row>
    <row r="3465" spans="1:10" x14ac:dyDescent="0.25">
      <c r="A3465" s="96">
        <v>41053.291666666664</v>
      </c>
      <c r="B3465" s="96">
        <v>82</v>
      </c>
      <c r="C3465" s="96">
        <v>828</v>
      </c>
      <c r="D3465" s="96">
        <v>98405.7</v>
      </c>
      <c r="E3465" s="96">
        <v>16.378</v>
      </c>
      <c r="F3465" s="96">
        <v>5.5</v>
      </c>
      <c r="G3465" s="96">
        <v>0.15</v>
      </c>
      <c r="H3465" s="96">
        <v>13.7</v>
      </c>
      <c r="I3465" s="96">
        <v>20.480999999999998</v>
      </c>
      <c r="J3465" s="96">
        <v>13.06</v>
      </c>
    </row>
    <row r="3466" spans="1:10" x14ac:dyDescent="0.25">
      <c r="A3466" s="96">
        <v>41053.333333333336</v>
      </c>
      <c r="B3466" s="96">
        <v>86</v>
      </c>
      <c r="C3466" s="96">
        <v>858</v>
      </c>
      <c r="D3466" s="96">
        <v>98405.7</v>
      </c>
      <c r="E3466" s="96">
        <v>17.835999999999999</v>
      </c>
      <c r="F3466" s="96">
        <v>5.6950000000000003</v>
      </c>
      <c r="G3466" s="96">
        <v>0.15</v>
      </c>
      <c r="H3466" s="96">
        <v>13.7</v>
      </c>
      <c r="I3466" s="96">
        <v>21.788039999999995</v>
      </c>
      <c r="J3466" s="96">
        <v>13.06</v>
      </c>
    </row>
    <row r="3467" spans="1:10" x14ac:dyDescent="0.25">
      <c r="A3467" s="96">
        <v>41053.375</v>
      </c>
      <c r="B3467" s="96">
        <v>90</v>
      </c>
      <c r="C3467" s="96">
        <v>861</v>
      </c>
      <c r="D3467" s="96">
        <v>98405.7</v>
      </c>
      <c r="E3467" s="96">
        <v>19.146000000000001</v>
      </c>
      <c r="F3467" s="96">
        <v>5.78</v>
      </c>
      <c r="G3467" s="96">
        <v>0.15</v>
      </c>
      <c r="H3467" s="96">
        <v>13.7</v>
      </c>
      <c r="I3467" s="96">
        <v>23.105453333333333</v>
      </c>
      <c r="J3467" s="96">
        <v>13.06</v>
      </c>
    </row>
    <row r="3468" spans="1:10" x14ac:dyDescent="0.25">
      <c r="A3468" s="96">
        <v>41053.416666666664</v>
      </c>
      <c r="B3468" s="96">
        <v>100</v>
      </c>
      <c r="C3468" s="96">
        <v>832</v>
      </c>
      <c r="D3468" s="96">
        <v>98405.7</v>
      </c>
      <c r="E3468" s="96">
        <v>20.245999999999999</v>
      </c>
      <c r="F3468" s="96">
        <v>5.8659999999999997</v>
      </c>
      <c r="G3468" s="96">
        <v>0.15</v>
      </c>
      <c r="H3468" s="96">
        <v>13.7</v>
      </c>
      <c r="I3468" s="96">
        <v>23.75897333333333</v>
      </c>
      <c r="J3468" s="96">
        <v>13.06</v>
      </c>
    </row>
    <row r="3469" spans="1:10" x14ac:dyDescent="0.25">
      <c r="A3469" s="96">
        <v>41053.458333333336</v>
      </c>
      <c r="B3469" s="96">
        <v>113</v>
      </c>
      <c r="C3469" s="96">
        <v>784</v>
      </c>
      <c r="D3469" s="96">
        <v>98405.7</v>
      </c>
      <c r="E3469" s="96">
        <v>20.925000000000001</v>
      </c>
      <c r="F3469" s="96">
        <v>5.9870000000000001</v>
      </c>
      <c r="G3469" s="96">
        <v>0.15</v>
      </c>
      <c r="H3469" s="96">
        <v>13.7</v>
      </c>
      <c r="I3469" s="96">
        <v>24.277639999999998</v>
      </c>
      <c r="J3469" s="96">
        <v>13.06</v>
      </c>
    </row>
    <row r="3470" spans="1:10" x14ac:dyDescent="0.25">
      <c r="A3470" s="96">
        <v>41053.5</v>
      </c>
      <c r="B3470" s="96">
        <v>118</v>
      </c>
      <c r="C3470" s="96">
        <v>762</v>
      </c>
      <c r="D3470" s="96">
        <v>98405.7</v>
      </c>
      <c r="E3470" s="96">
        <v>21.183</v>
      </c>
      <c r="F3470" s="96">
        <v>6.12</v>
      </c>
      <c r="G3470" s="96">
        <v>0.15</v>
      </c>
      <c r="H3470" s="96">
        <v>13.7</v>
      </c>
      <c r="I3470" s="96">
        <v>24.827426666666661</v>
      </c>
      <c r="J3470" s="96">
        <v>13.06</v>
      </c>
    </row>
    <row r="3471" spans="1:10" x14ac:dyDescent="0.25">
      <c r="A3471" s="96">
        <v>41053.541666666664</v>
      </c>
      <c r="B3471" s="96">
        <v>105</v>
      </c>
      <c r="C3471" s="96">
        <v>802</v>
      </c>
      <c r="D3471" s="96">
        <v>98405.7</v>
      </c>
      <c r="E3471" s="96">
        <v>21.154</v>
      </c>
      <c r="F3471" s="96">
        <v>6.258</v>
      </c>
      <c r="G3471" s="96">
        <v>0.15</v>
      </c>
      <c r="H3471" s="96">
        <v>13.7</v>
      </c>
      <c r="I3471" s="96">
        <v>25.231986666666664</v>
      </c>
      <c r="J3471" s="96">
        <v>13.06</v>
      </c>
    </row>
    <row r="3472" spans="1:10" x14ac:dyDescent="0.25">
      <c r="A3472" s="96">
        <v>41053.583333333336</v>
      </c>
      <c r="B3472" s="96">
        <v>98</v>
      </c>
      <c r="C3472" s="96">
        <v>799</v>
      </c>
      <c r="D3472" s="96">
        <v>98405.7</v>
      </c>
      <c r="E3472" s="96">
        <v>20.774999999999999</v>
      </c>
      <c r="F3472" s="96">
        <v>6.2510000000000003</v>
      </c>
      <c r="G3472" s="96">
        <v>0.15</v>
      </c>
      <c r="H3472" s="96">
        <v>13.7</v>
      </c>
      <c r="I3472" s="96">
        <v>25.688413333333337</v>
      </c>
      <c r="J3472" s="96">
        <v>13.06</v>
      </c>
    </row>
    <row r="3473" spans="1:10" x14ac:dyDescent="0.25">
      <c r="A3473" s="96">
        <v>41053.625</v>
      </c>
      <c r="B3473" s="96">
        <v>90</v>
      </c>
      <c r="C3473" s="96">
        <v>763</v>
      </c>
      <c r="D3473" s="96">
        <v>98405.7</v>
      </c>
      <c r="E3473" s="96">
        <v>20.103999999999999</v>
      </c>
      <c r="F3473" s="96">
        <v>6.0819999999999999</v>
      </c>
      <c r="G3473" s="96">
        <v>0.15</v>
      </c>
      <c r="H3473" s="96">
        <v>13.7</v>
      </c>
      <c r="I3473" s="96">
        <v>25.532813333333337</v>
      </c>
      <c r="J3473" s="96">
        <v>13.06</v>
      </c>
    </row>
    <row r="3474" spans="1:10" x14ac:dyDescent="0.25">
      <c r="A3474" s="96">
        <v>41053.666666666664</v>
      </c>
      <c r="B3474" s="96">
        <v>79</v>
      </c>
      <c r="C3474" s="96">
        <v>684</v>
      </c>
      <c r="D3474" s="96">
        <v>98405.7</v>
      </c>
      <c r="E3474" s="96">
        <v>19.13</v>
      </c>
      <c r="F3474" s="96">
        <v>5.7750000000000004</v>
      </c>
      <c r="G3474" s="96">
        <v>0.15</v>
      </c>
      <c r="H3474" s="96">
        <v>13.7</v>
      </c>
      <c r="I3474" s="96">
        <v>25.397959999999998</v>
      </c>
      <c r="J3474" s="96">
        <v>13.06</v>
      </c>
    </row>
    <row r="3475" spans="1:10" x14ac:dyDescent="0.25">
      <c r="A3475" s="96">
        <v>41053.708333333336</v>
      </c>
      <c r="B3475" s="96">
        <v>61</v>
      </c>
      <c r="C3475" s="96">
        <v>524</v>
      </c>
      <c r="D3475" s="96">
        <v>98405.7</v>
      </c>
      <c r="E3475" s="96">
        <v>17.776</v>
      </c>
      <c r="F3475" s="96">
        <v>5.3070000000000004</v>
      </c>
      <c r="G3475" s="96">
        <v>0.15</v>
      </c>
      <c r="H3475" s="96">
        <v>13.7</v>
      </c>
      <c r="I3475" s="96">
        <v>24.910413333333331</v>
      </c>
      <c r="J3475" s="96">
        <v>13.06</v>
      </c>
    </row>
    <row r="3476" spans="1:10" x14ac:dyDescent="0.25">
      <c r="A3476" s="96">
        <v>41053.75</v>
      </c>
      <c r="B3476" s="96">
        <v>31</v>
      </c>
      <c r="C3476" s="96">
        <v>256</v>
      </c>
      <c r="D3476" s="96">
        <v>98405.7</v>
      </c>
      <c r="E3476" s="96">
        <v>15.81</v>
      </c>
      <c r="F3476" s="96">
        <v>4.8810000000000002</v>
      </c>
      <c r="G3476" s="96">
        <v>0.15</v>
      </c>
      <c r="H3476" s="96">
        <v>13.7</v>
      </c>
      <c r="I3476" s="96">
        <v>24.163533333333334</v>
      </c>
      <c r="J3476" s="96">
        <v>13.06</v>
      </c>
    </row>
    <row r="3477" spans="1:10" x14ac:dyDescent="0.25">
      <c r="A3477" s="96">
        <v>41053.791666666664</v>
      </c>
      <c r="B3477" s="96">
        <v>2</v>
      </c>
      <c r="C3477" s="96">
        <v>10</v>
      </c>
      <c r="D3477" s="96">
        <v>98405.7</v>
      </c>
      <c r="E3477" s="96">
        <v>13.597</v>
      </c>
      <c r="F3477" s="96">
        <v>4.6020000000000003</v>
      </c>
      <c r="G3477" s="96">
        <v>0.15</v>
      </c>
      <c r="H3477" s="96">
        <v>13.7</v>
      </c>
      <c r="I3477" s="96">
        <v>23.344039999999996</v>
      </c>
      <c r="J3477" s="96">
        <v>13.06</v>
      </c>
    </row>
    <row r="3478" spans="1:10" x14ac:dyDescent="0.25">
      <c r="A3478" s="96">
        <v>41053.833333333336</v>
      </c>
      <c r="B3478" s="96">
        <v>0</v>
      </c>
      <c r="C3478" s="96">
        <v>0</v>
      </c>
      <c r="D3478" s="96">
        <v>98405.7</v>
      </c>
      <c r="E3478" s="96">
        <v>12.446</v>
      </c>
      <c r="F3478" s="96">
        <v>4.4619999999999997</v>
      </c>
      <c r="G3478" s="96">
        <v>0.15</v>
      </c>
      <c r="H3478" s="96">
        <v>13.7</v>
      </c>
      <c r="I3478" s="96">
        <v>22.285959999999999</v>
      </c>
      <c r="J3478" s="96">
        <v>13.06</v>
      </c>
    </row>
    <row r="3479" spans="1:10" x14ac:dyDescent="0.25">
      <c r="A3479" s="96">
        <v>41053.875</v>
      </c>
      <c r="B3479" s="96">
        <v>0</v>
      </c>
      <c r="C3479" s="96">
        <v>0</v>
      </c>
      <c r="D3479" s="96">
        <v>98405.7</v>
      </c>
      <c r="E3479" s="96">
        <v>11.605</v>
      </c>
      <c r="F3479" s="96">
        <v>4.343</v>
      </c>
      <c r="G3479" s="96">
        <v>0.15</v>
      </c>
      <c r="H3479" s="96">
        <v>13.7</v>
      </c>
      <c r="I3479" s="96">
        <v>21.456093333333332</v>
      </c>
      <c r="J3479" s="96">
        <v>13.06</v>
      </c>
    </row>
    <row r="3480" spans="1:10" x14ac:dyDescent="0.25">
      <c r="A3480" s="96">
        <v>41053.916666666664</v>
      </c>
      <c r="B3480" s="96">
        <v>0</v>
      </c>
      <c r="C3480" s="96">
        <v>0</v>
      </c>
      <c r="D3480" s="96">
        <v>98405.7</v>
      </c>
      <c r="E3480" s="96">
        <v>10.93</v>
      </c>
      <c r="F3480" s="96">
        <v>4.202</v>
      </c>
      <c r="G3480" s="96">
        <v>0.15</v>
      </c>
      <c r="H3480" s="96">
        <v>13.7</v>
      </c>
      <c r="I3480" s="96">
        <v>20.429133333333333</v>
      </c>
      <c r="J3480" s="96">
        <v>13.06</v>
      </c>
    </row>
    <row r="3481" spans="1:10" x14ac:dyDescent="0.25">
      <c r="A3481" s="96">
        <v>41053.958333333336</v>
      </c>
      <c r="B3481" s="96">
        <v>0</v>
      </c>
      <c r="C3481" s="96">
        <v>0</v>
      </c>
      <c r="D3481" s="96">
        <v>98405.7</v>
      </c>
      <c r="E3481" s="96">
        <v>10.444000000000001</v>
      </c>
      <c r="F3481" s="96">
        <v>4.0339999999999998</v>
      </c>
      <c r="G3481" s="96">
        <v>0.15</v>
      </c>
      <c r="H3481" s="96">
        <v>13.7</v>
      </c>
      <c r="I3481" s="96">
        <v>19.868973333333329</v>
      </c>
      <c r="J3481" s="96">
        <v>13.06</v>
      </c>
    </row>
    <row r="3482" spans="1:10" x14ac:dyDescent="0.25">
      <c r="A3482" s="96">
        <v>41054</v>
      </c>
      <c r="B3482" s="96">
        <v>0</v>
      </c>
      <c r="C3482" s="96">
        <v>0</v>
      </c>
      <c r="D3482" s="96">
        <v>98405.7</v>
      </c>
      <c r="E3482" s="96">
        <v>10.196999999999999</v>
      </c>
      <c r="F3482" s="96">
        <v>3.9220000000000002</v>
      </c>
      <c r="G3482" s="96">
        <v>0.15</v>
      </c>
      <c r="H3482" s="96">
        <v>13.7</v>
      </c>
      <c r="I3482" s="96">
        <v>19.225826666666666</v>
      </c>
      <c r="J3482" s="96">
        <v>13.06</v>
      </c>
    </row>
    <row r="3483" spans="1:10" x14ac:dyDescent="0.25">
      <c r="A3483" s="96">
        <v>41054.041666666664</v>
      </c>
      <c r="B3483" s="96">
        <v>0</v>
      </c>
      <c r="C3483" s="96">
        <v>0</v>
      </c>
      <c r="D3483" s="96">
        <v>98405.7</v>
      </c>
      <c r="E3483" s="96">
        <v>9.9570000000000007</v>
      </c>
      <c r="F3483" s="96">
        <v>3.8519999999999999</v>
      </c>
      <c r="G3483" s="96">
        <v>0.15</v>
      </c>
      <c r="H3483" s="96">
        <v>13.7</v>
      </c>
      <c r="I3483" s="96">
        <v>18.510066666666667</v>
      </c>
      <c r="J3483" s="96">
        <v>13.06</v>
      </c>
    </row>
    <row r="3484" spans="1:10" x14ac:dyDescent="0.25">
      <c r="A3484" s="96">
        <v>41054.083333333336</v>
      </c>
      <c r="B3484" s="96">
        <v>0</v>
      </c>
      <c r="C3484" s="96">
        <v>0</v>
      </c>
      <c r="D3484" s="96">
        <v>98405.7</v>
      </c>
      <c r="E3484" s="96">
        <v>9.7590000000000003</v>
      </c>
      <c r="F3484" s="96">
        <v>3.794</v>
      </c>
      <c r="G3484" s="96">
        <v>0.15</v>
      </c>
      <c r="H3484" s="96">
        <v>13.7</v>
      </c>
      <c r="I3484" s="96">
        <v>18.167746666666666</v>
      </c>
      <c r="J3484" s="96">
        <v>13.06</v>
      </c>
    </row>
    <row r="3485" spans="1:10" x14ac:dyDescent="0.25">
      <c r="A3485" s="96">
        <v>41054.125</v>
      </c>
      <c r="B3485" s="96">
        <v>10</v>
      </c>
      <c r="C3485" s="96">
        <v>91</v>
      </c>
      <c r="D3485" s="96">
        <v>98405.7</v>
      </c>
      <c r="E3485" s="96">
        <v>9.6050000000000004</v>
      </c>
      <c r="F3485" s="96">
        <v>3.7050000000000001</v>
      </c>
      <c r="G3485" s="96">
        <v>0.15</v>
      </c>
      <c r="H3485" s="96">
        <v>13.7</v>
      </c>
      <c r="I3485" s="96">
        <v>17.472733333333331</v>
      </c>
      <c r="J3485" s="96">
        <v>13.06</v>
      </c>
    </row>
    <row r="3486" spans="1:10" x14ac:dyDescent="0.25">
      <c r="A3486" s="96">
        <v>41054.166666666664</v>
      </c>
      <c r="B3486" s="96">
        <v>45</v>
      </c>
      <c r="C3486" s="96">
        <v>344</v>
      </c>
      <c r="D3486" s="96">
        <v>98405.7</v>
      </c>
      <c r="E3486" s="96">
        <v>11.252000000000001</v>
      </c>
      <c r="F3486" s="96">
        <v>3.6789999999999998</v>
      </c>
      <c r="G3486" s="96">
        <v>0.15</v>
      </c>
      <c r="H3486" s="96">
        <v>13.7</v>
      </c>
      <c r="I3486" s="96">
        <v>16.829586666666664</v>
      </c>
      <c r="J3486" s="96">
        <v>13.06</v>
      </c>
    </row>
    <row r="3487" spans="1:10" x14ac:dyDescent="0.25">
      <c r="A3487" s="96">
        <v>41054.208333333336</v>
      </c>
      <c r="B3487" s="96">
        <v>69</v>
      </c>
      <c r="C3487" s="96">
        <v>564</v>
      </c>
      <c r="D3487" s="96">
        <v>98405.7</v>
      </c>
      <c r="E3487" s="96">
        <v>12.718999999999999</v>
      </c>
      <c r="F3487" s="96">
        <v>3.4140000000000001</v>
      </c>
      <c r="G3487" s="96">
        <v>0.15</v>
      </c>
      <c r="H3487" s="96">
        <v>13.7</v>
      </c>
      <c r="I3487" s="96">
        <v>16.839959999999998</v>
      </c>
      <c r="J3487" s="96">
        <v>13.06</v>
      </c>
    </row>
    <row r="3488" spans="1:10" x14ac:dyDescent="0.25">
      <c r="A3488" s="96">
        <v>41054.25</v>
      </c>
      <c r="B3488" s="96">
        <v>83</v>
      </c>
      <c r="C3488" s="96">
        <v>688</v>
      </c>
      <c r="D3488" s="96">
        <v>98405.7</v>
      </c>
      <c r="E3488" s="96">
        <v>14.882</v>
      </c>
      <c r="F3488" s="96">
        <v>3.4329999999999998</v>
      </c>
      <c r="G3488" s="96">
        <v>0.15</v>
      </c>
      <c r="H3488" s="96">
        <v>13.7</v>
      </c>
      <c r="I3488" s="96">
        <v>17.607586666666663</v>
      </c>
      <c r="J3488" s="96">
        <v>13.06</v>
      </c>
    </row>
    <row r="3489" spans="1:10" x14ac:dyDescent="0.25">
      <c r="A3489" s="96">
        <v>41054.291666666664</v>
      </c>
      <c r="B3489" s="96">
        <v>91</v>
      </c>
      <c r="C3489" s="96">
        <v>766</v>
      </c>
      <c r="D3489" s="96">
        <v>98405.7</v>
      </c>
      <c r="E3489" s="96">
        <v>16.823</v>
      </c>
      <c r="F3489" s="96">
        <v>3.6360000000000001</v>
      </c>
      <c r="G3489" s="96">
        <v>0.15</v>
      </c>
      <c r="H3489" s="96">
        <v>13.7</v>
      </c>
      <c r="I3489" s="96">
        <v>18.738279999999996</v>
      </c>
      <c r="J3489" s="96">
        <v>13.06</v>
      </c>
    </row>
    <row r="3490" spans="1:10" x14ac:dyDescent="0.25">
      <c r="A3490" s="96">
        <v>41054.333333333336</v>
      </c>
      <c r="B3490" s="96">
        <v>96</v>
      </c>
      <c r="C3490" s="96">
        <v>806</v>
      </c>
      <c r="D3490" s="96">
        <v>98405.7</v>
      </c>
      <c r="E3490" s="96">
        <v>18.388999999999999</v>
      </c>
      <c r="F3490" s="96">
        <v>3.9209999999999998</v>
      </c>
      <c r="G3490" s="96">
        <v>0.15</v>
      </c>
      <c r="H3490" s="96">
        <v>13.7</v>
      </c>
      <c r="I3490" s="96">
        <v>19.682253333333335</v>
      </c>
      <c r="J3490" s="96">
        <v>13.06</v>
      </c>
    </row>
    <row r="3491" spans="1:10" x14ac:dyDescent="0.25">
      <c r="A3491" s="96">
        <v>41054.375</v>
      </c>
      <c r="B3491" s="96">
        <v>98</v>
      </c>
      <c r="C3491" s="96">
        <v>826</v>
      </c>
      <c r="D3491" s="96">
        <v>98405.7</v>
      </c>
      <c r="E3491" s="96">
        <v>19.667999999999999</v>
      </c>
      <c r="F3491" s="96">
        <v>4.1369999999999996</v>
      </c>
      <c r="G3491" s="96">
        <v>0.15</v>
      </c>
      <c r="H3491" s="96">
        <v>13.7</v>
      </c>
      <c r="I3491" s="96">
        <v>20.667719999999999</v>
      </c>
      <c r="J3491" s="96">
        <v>13.06</v>
      </c>
    </row>
    <row r="3492" spans="1:10" x14ac:dyDescent="0.25">
      <c r="A3492" s="96">
        <v>41054.416666666664</v>
      </c>
      <c r="B3492" s="96">
        <v>97</v>
      </c>
      <c r="C3492" s="96">
        <v>844</v>
      </c>
      <c r="D3492" s="96">
        <v>98405.7</v>
      </c>
      <c r="E3492" s="96">
        <v>20.54</v>
      </c>
      <c r="F3492" s="96">
        <v>4.3499999999999996</v>
      </c>
      <c r="G3492" s="96">
        <v>0.15</v>
      </c>
      <c r="H3492" s="96">
        <v>13.7</v>
      </c>
      <c r="I3492" s="96">
        <v>21.653186666666667</v>
      </c>
      <c r="J3492" s="96">
        <v>13.06</v>
      </c>
    </row>
    <row r="3493" spans="1:10" x14ac:dyDescent="0.25">
      <c r="A3493" s="96">
        <v>41054.458333333336</v>
      </c>
      <c r="B3493" s="96">
        <v>96</v>
      </c>
      <c r="C3493" s="96">
        <v>855</v>
      </c>
      <c r="D3493" s="96">
        <v>98405.7</v>
      </c>
      <c r="E3493" s="96">
        <v>21.1</v>
      </c>
      <c r="F3493" s="96">
        <v>4.5960000000000001</v>
      </c>
      <c r="G3493" s="96">
        <v>0.15</v>
      </c>
      <c r="H3493" s="96">
        <v>13.7</v>
      </c>
      <c r="I3493" s="96">
        <v>22.244466666666664</v>
      </c>
      <c r="J3493" s="96">
        <v>13.06</v>
      </c>
    </row>
    <row r="3494" spans="1:10" x14ac:dyDescent="0.25">
      <c r="A3494" s="96">
        <v>41054.5</v>
      </c>
      <c r="B3494" s="96">
        <v>95</v>
      </c>
      <c r="C3494" s="96">
        <v>859</v>
      </c>
      <c r="D3494" s="96">
        <v>98405.7</v>
      </c>
      <c r="E3494" s="96">
        <v>21.388999999999999</v>
      </c>
      <c r="F3494" s="96">
        <v>4.8609999999999998</v>
      </c>
      <c r="G3494" s="96">
        <v>0.15</v>
      </c>
      <c r="H3494" s="96">
        <v>13.7</v>
      </c>
      <c r="I3494" s="96">
        <v>22.410439999999998</v>
      </c>
      <c r="J3494" s="96">
        <v>13.06</v>
      </c>
    </row>
    <row r="3495" spans="1:10" x14ac:dyDescent="0.25">
      <c r="A3495" s="96">
        <v>41054.541666666664</v>
      </c>
      <c r="B3495" s="96">
        <v>95</v>
      </c>
      <c r="C3495" s="96">
        <v>846</v>
      </c>
      <c r="D3495" s="96">
        <v>98405.7</v>
      </c>
      <c r="E3495" s="96">
        <v>21.398</v>
      </c>
      <c r="F3495" s="96">
        <v>5.0620000000000003</v>
      </c>
      <c r="G3495" s="96">
        <v>0.15</v>
      </c>
      <c r="H3495" s="96">
        <v>13.7</v>
      </c>
      <c r="I3495" s="96">
        <v>22.804626666666664</v>
      </c>
      <c r="J3495" s="96">
        <v>13.06</v>
      </c>
    </row>
    <row r="3496" spans="1:10" x14ac:dyDescent="0.25">
      <c r="A3496" s="96">
        <v>41054.583333333336</v>
      </c>
      <c r="B3496" s="96">
        <v>94</v>
      </c>
      <c r="C3496" s="96">
        <v>821</v>
      </c>
      <c r="D3496" s="96">
        <v>98405.7</v>
      </c>
      <c r="E3496" s="96">
        <v>21.091000000000001</v>
      </c>
      <c r="F3496" s="96">
        <v>5.1989999999999998</v>
      </c>
      <c r="G3496" s="96">
        <v>0.15</v>
      </c>
      <c r="H3496" s="96">
        <v>13.7</v>
      </c>
      <c r="I3496" s="96">
        <v>23.229933333333332</v>
      </c>
      <c r="J3496" s="96">
        <v>13.06</v>
      </c>
    </row>
    <row r="3497" spans="1:10" x14ac:dyDescent="0.25">
      <c r="A3497" s="96">
        <v>41054.625</v>
      </c>
      <c r="B3497" s="96">
        <v>89</v>
      </c>
      <c r="C3497" s="96">
        <v>776</v>
      </c>
      <c r="D3497" s="96">
        <v>98405.7</v>
      </c>
      <c r="E3497" s="96">
        <v>20.456</v>
      </c>
      <c r="F3497" s="96">
        <v>5.28</v>
      </c>
      <c r="G3497" s="96">
        <v>0.15</v>
      </c>
      <c r="H3497" s="96">
        <v>13.7</v>
      </c>
      <c r="I3497" s="96">
        <v>23.292173333333331</v>
      </c>
      <c r="J3497" s="96">
        <v>13.06</v>
      </c>
    </row>
    <row r="3498" spans="1:10" x14ac:dyDescent="0.25">
      <c r="A3498" s="96">
        <v>41054.666666666664</v>
      </c>
      <c r="B3498" s="96">
        <v>78</v>
      </c>
      <c r="C3498" s="96">
        <v>700</v>
      </c>
      <c r="D3498" s="96">
        <v>98405.7</v>
      </c>
      <c r="E3498" s="96">
        <v>19.446000000000002</v>
      </c>
      <c r="F3498" s="96">
        <v>5.2380000000000004</v>
      </c>
      <c r="G3498" s="96">
        <v>0.15</v>
      </c>
      <c r="H3498" s="96">
        <v>13.7</v>
      </c>
      <c r="I3498" s="96">
        <v>23.271426666666663</v>
      </c>
      <c r="J3498" s="96">
        <v>13.06</v>
      </c>
    </row>
    <row r="3499" spans="1:10" x14ac:dyDescent="0.25">
      <c r="A3499" s="96">
        <v>41054.708333333336</v>
      </c>
      <c r="B3499" s="96">
        <v>60</v>
      </c>
      <c r="C3499" s="96">
        <v>559</v>
      </c>
      <c r="D3499" s="96">
        <v>98405.7</v>
      </c>
      <c r="E3499" s="96">
        <v>18.033999999999999</v>
      </c>
      <c r="F3499" s="96">
        <v>4.8789999999999996</v>
      </c>
      <c r="G3499" s="96">
        <v>0.15</v>
      </c>
      <c r="H3499" s="96">
        <v>13.7</v>
      </c>
      <c r="I3499" s="96">
        <v>22.918733333333332</v>
      </c>
      <c r="J3499" s="96">
        <v>13.06</v>
      </c>
    </row>
    <row r="3500" spans="1:10" x14ac:dyDescent="0.25">
      <c r="A3500" s="96">
        <v>41054.75</v>
      </c>
      <c r="B3500" s="96">
        <v>32</v>
      </c>
      <c r="C3500" s="96">
        <v>303</v>
      </c>
      <c r="D3500" s="96">
        <v>98405.7</v>
      </c>
      <c r="E3500" s="96">
        <v>15.895</v>
      </c>
      <c r="F3500" s="96">
        <v>4.5979999999999999</v>
      </c>
      <c r="G3500" s="96">
        <v>0.15</v>
      </c>
      <c r="H3500" s="96">
        <v>13.7</v>
      </c>
      <c r="I3500" s="96">
        <v>22.389693333333327</v>
      </c>
      <c r="J3500" s="96">
        <v>13.06</v>
      </c>
    </row>
    <row r="3501" spans="1:10" x14ac:dyDescent="0.25">
      <c r="A3501" s="96">
        <v>41054.791666666664</v>
      </c>
      <c r="B3501" s="96">
        <v>2</v>
      </c>
      <c r="C3501" s="96">
        <v>15</v>
      </c>
      <c r="D3501" s="96">
        <v>98405.7</v>
      </c>
      <c r="E3501" s="96">
        <v>13.497</v>
      </c>
      <c r="F3501" s="96">
        <v>4.7210000000000001</v>
      </c>
      <c r="G3501" s="96">
        <v>0.15</v>
      </c>
      <c r="H3501" s="96">
        <v>13.7</v>
      </c>
      <c r="I3501" s="96">
        <v>21.684306666666664</v>
      </c>
      <c r="J3501" s="96">
        <v>13.06</v>
      </c>
    </row>
    <row r="3502" spans="1:10" x14ac:dyDescent="0.25">
      <c r="A3502" s="96">
        <v>41054.833333333336</v>
      </c>
      <c r="B3502" s="96">
        <v>0</v>
      </c>
      <c r="C3502" s="96">
        <v>0</v>
      </c>
      <c r="D3502" s="96">
        <v>98405.7</v>
      </c>
      <c r="E3502" s="96">
        <v>12.26</v>
      </c>
      <c r="F3502" s="96">
        <v>4.7910000000000004</v>
      </c>
      <c r="G3502" s="96">
        <v>0.15</v>
      </c>
      <c r="H3502" s="96">
        <v>13.7</v>
      </c>
      <c r="I3502" s="96">
        <v>20.398013333333331</v>
      </c>
      <c r="J3502" s="96">
        <v>13.06</v>
      </c>
    </row>
    <row r="3503" spans="1:10" x14ac:dyDescent="0.25">
      <c r="A3503" s="96">
        <v>41054.875</v>
      </c>
      <c r="B3503" s="96">
        <v>0</v>
      </c>
      <c r="C3503" s="96">
        <v>0</v>
      </c>
      <c r="D3503" s="96">
        <v>98405.7</v>
      </c>
      <c r="E3503" s="96">
        <v>11.161</v>
      </c>
      <c r="F3503" s="96">
        <v>4.62</v>
      </c>
      <c r="G3503" s="96">
        <v>0.15</v>
      </c>
      <c r="H3503" s="96">
        <v>13.7</v>
      </c>
      <c r="I3503" s="96">
        <v>19.785986666666666</v>
      </c>
      <c r="J3503" s="96">
        <v>13.06</v>
      </c>
    </row>
    <row r="3504" spans="1:10" x14ac:dyDescent="0.25">
      <c r="A3504" s="96">
        <v>41054.916666666664</v>
      </c>
      <c r="B3504" s="96">
        <v>0</v>
      </c>
      <c r="C3504" s="96">
        <v>0</v>
      </c>
      <c r="D3504" s="96">
        <v>98405.7</v>
      </c>
      <c r="E3504" s="96">
        <v>10.202</v>
      </c>
      <c r="F3504" s="96">
        <v>4.4020000000000001</v>
      </c>
      <c r="G3504" s="96">
        <v>0.15</v>
      </c>
      <c r="H3504" s="96">
        <v>13.7</v>
      </c>
      <c r="I3504" s="96">
        <v>18.115879999999997</v>
      </c>
      <c r="J3504" s="96">
        <v>13.06</v>
      </c>
    </row>
    <row r="3505" spans="1:10" x14ac:dyDescent="0.25">
      <c r="A3505" s="96">
        <v>41054.958333333336</v>
      </c>
      <c r="B3505" s="96">
        <v>0</v>
      </c>
      <c r="C3505" s="96">
        <v>0</v>
      </c>
      <c r="D3505" s="96">
        <v>98405.7</v>
      </c>
      <c r="E3505" s="96">
        <v>9.4130000000000003</v>
      </c>
      <c r="F3505" s="96">
        <v>4.2270000000000003</v>
      </c>
      <c r="G3505" s="96">
        <v>0.15</v>
      </c>
      <c r="H3505" s="96">
        <v>13.7</v>
      </c>
      <c r="I3505" s="96">
        <v>16.611746666666665</v>
      </c>
      <c r="J3505" s="96">
        <v>13.06</v>
      </c>
    </row>
    <row r="3506" spans="1:10" x14ac:dyDescent="0.25">
      <c r="A3506" s="96">
        <v>41055</v>
      </c>
      <c r="B3506" s="96">
        <v>0</v>
      </c>
      <c r="C3506" s="96">
        <v>0</v>
      </c>
      <c r="D3506" s="96">
        <v>98405.7</v>
      </c>
      <c r="E3506" s="96">
        <v>8.7940000000000005</v>
      </c>
      <c r="F3506" s="96">
        <v>4.117</v>
      </c>
      <c r="G3506" s="96">
        <v>0.15</v>
      </c>
      <c r="H3506" s="96">
        <v>13.7</v>
      </c>
      <c r="I3506" s="96">
        <v>15.408439999999999</v>
      </c>
      <c r="J3506" s="96">
        <v>13.06</v>
      </c>
    </row>
    <row r="3507" spans="1:10" x14ac:dyDescent="0.25">
      <c r="A3507" s="96">
        <v>41055.041666666664</v>
      </c>
      <c r="B3507" s="96">
        <v>0</v>
      </c>
      <c r="C3507" s="96">
        <v>0</v>
      </c>
      <c r="D3507" s="96">
        <v>98405.7</v>
      </c>
      <c r="E3507" s="96">
        <v>8.2780000000000005</v>
      </c>
      <c r="F3507" s="96">
        <v>4.0529999999999999</v>
      </c>
      <c r="G3507" s="96">
        <v>0.15</v>
      </c>
      <c r="H3507" s="96">
        <v>13.7</v>
      </c>
      <c r="I3507" s="96">
        <v>14.671933333333332</v>
      </c>
      <c r="J3507" s="96">
        <v>13.06</v>
      </c>
    </row>
    <row r="3508" spans="1:10" x14ac:dyDescent="0.25">
      <c r="A3508" s="96">
        <v>41055.083333333336</v>
      </c>
      <c r="B3508" s="96">
        <v>0</v>
      </c>
      <c r="C3508" s="96">
        <v>0</v>
      </c>
      <c r="D3508" s="96">
        <v>98405.7</v>
      </c>
      <c r="E3508" s="96">
        <v>7.8470000000000004</v>
      </c>
      <c r="F3508" s="96">
        <v>4.0060000000000002</v>
      </c>
      <c r="G3508" s="96">
        <v>0.15</v>
      </c>
      <c r="H3508" s="96">
        <v>13.7</v>
      </c>
      <c r="I3508" s="96">
        <v>14.47484</v>
      </c>
      <c r="J3508" s="96">
        <v>13.06</v>
      </c>
    </row>
    <row r="3509" spans="1:10" x14ac:dyDescent="0.25">
      <c r="A3509" s="96">
        <v>41055.125</v>
      </c>
      <c r="B3509" s="96">
        <v>11</v>
      </c>
      <c r="C3509" s="96">
        <v>141</v>
      </c>
      <c r="D3509" s="96">
        <v>98405.7</v>
      </c>
      <c r="E3509" s="96">
        <v>7.8609999999999998</v>
      </c>
      <c r="F3509" s="96">
        <v>3.9049999999999998</v>
      </c>
      <c r="G3509" s="96">
        <v>0.15</v>
      </c>
      <c r="H3509" s="96">
        <v>13.7</v>
      </c>
      <c r="I3509" s="96">
        <v>14.620066666666666</v>
      </c>
      <c r="J3509" s="96">
        <v>13.06</v>
      </c>
    </row>
    <row r="3510" spans="1:10" x14ac:dyDescent="0.25">
      <c r="A3510" s="96">
        <v>41055.166666666664</v>
      </c>
      <c r="B3510" s="96">
        <v>45</v>
      </c>
      <c r="C3510" s="96">
        <v>407</v>
      </c>
      <c r="D3510" s="96">
        <v>98405.7</v>
      </c>
      <c r="E3510" s="96">
        <v>9.8710000000000004</v>
      </c>
      <c r="F3510" s="96">
        <v>3.8690000000000002</v>
      </c>
      <c r="G3510" s="96">
        <v>0.15</v>
      </c>
      <c r="H3510" s="96">
        <v>13.7</v>
      </c>
      <c r="I3510" s="96">
        <v>14.920893333333332</v>
      </c>
      <c r="J3510" s="96">
        <v>13.06</v>
      </c>
    </row>
    <row r="3511" spans="1:10" x14ac:dyDescent="0.25">
      <c r="A3511" s="96">
        <v>41055.208333333336</v>
      </c>
      <c r="B3511" s="96">
        <v>70</v>
      </c>
      <c r="C3511" s="96">
        <v>577</v>
      </c>
      <c r="D3511" s="96">
        <v>98405.7</v>
      </c>
      <c r="E3511" s="96">
        <v>11.641</v>
      </c>
      <c r="F3511" s="96">
        <v>3.3809999999999998</v>
      </c>
      <c r="G3511" s="96">
        <v>0.15</v>
      </c>
      <c r="H3511" s="96">
        <v>13.7</v>
      </c>
      <c r="I3511" s="96">
        <v>15.761133333333332</v>
      </c>
      <c r="J3511" s="96">
        <v>13.06</v>
      </c>
    </row>
    <row r="3512" spans="1:10" x14ac:dyDescent="0.25">
      <c r="A3512" s="96">
        <v>41055.25</v>
      </c>
      <c r="B3512" s="96">
        <v>89</v>
      </c>
      <c r="C3512" s="96">
        <v>654</v>
      </c>
      <c r="D3512" s="96">
        <v>98405.7</v>
      </c>
      <c r="E3512" s="96">
        <v>13.984</v>
      </c>
      <c r="F3512" s="96">
        <v>3.0619999999999998</v>
      </c>
      <c r="G3512" s="96">
        <v>0.15</v>
      </c>
      <c r="H3512" s="96">
        <v>13.7</v>
      </c>
      <c r="I3512" s="96">
        <v>17.441613333333333</v>
      </c>
      <c r="J3512" s="96">
        <v>13.06</v>
      </c>
    </row>
    <row r="3513" spans="1:10" x14ac:dyDescent="0.25">
      <c r="A3513" s="96">
        <v>41055.291666666664</v>
      </c>
      <c r="B3513" s="96">
        <v>92</v>
      </c>
      <c r="C3513" s="96">
        <v>779</v>
      </c>
      <c r="D3513" s="96">
        <v>98405.7</v>
      </c>
      <c r="E3513" s="96">
        <v>16.734000000000002</v>
      </c>
      <c r="F3513" s="96">
        <v>3.3780000000000001</v>
      </c>
      <c r="G3513" s="96">
        <v>0.15</v>
      </c>
      <c r="H3513" s="96">
        <v>13.7</v>
      </c>
      <c r="I3513" s="96">
        <v>19.40217333333333</v>
      </c>
      <c r="J3513" s="96">
        <v>13.06</v>
      </c>
    </row>
    <row r="3514" spans="1:10" x14ac:dyDescent="0.25">
      <c r="A3514" s="96">
        <v>41055.333333333336</v>
      </c>
      <c r="B3514" s="96">
        <v>95</v>
      </c>
      <c r="C3514" s="96">
        <v>826</v>
      </c>
      <c r="D3514" s="96">
        <v>98405.7</v>
      </c>
      <c r="E3514" s="96">
        <v>18.23</v>
      </c>
      <c r="F3514" s="96">
        <v>3.556</v>
      </c>
      <c r="G3514" s="96">
        <v>0.15</v>
      </c>
      <c r="H3514" s="96">
        <v>13.7</v>
      </c>
      <c r="I3514" s="96">
        <v>20.968546666666668</v>
      </c>
      <c r="J3514" s="96">
        <v>13.06</v>
      </c>
    </row>
    <row r="3515" spans="1:10" x14ac:dyDescent="0.25">
      <c r="A3515" s="96">
        <v>41055.375</v>
      </c>
      <c r="B3515" s="96">
        <v>97</v>
      </c>
      <c r="C3515" s="96">
        <v>843</v>
      </c>
      <c r="D3515" s="96">
        <v>98405.7</v>
      </c>
      <c r="E3515" s="96">
        <v>19.488</v>
      </c>
      <c r="F3515" s="96">
        <v>3.8519999999999999</v>
      </c>
      <c r="G3515" s="96">
        <v>0.15</v>
      </c>
      <c r="H3515" s="96">
        <v>13.7</v>
      </c>
      <c r="I3515" s="96">
        <v>21.97476</v>
      </c>
      <c r="J3515" s="96">
        <v>13.06</v>
      </c>
    </row>
    <row r="3516" spans="1:10" x14ac:dyDescent="0.25">
      <c r="A3516" s="96">
        <v>41055.416666666664</v>
      </c>
      <c r="B3516" s="96">
        <v>98</v>
      </c>
      <c r="C3516" s="96">
        <v>853</v>
      </c>
      <c r="D3516" s="96">
        <v>98405.7</v>
      </c>
      <c r="E3516" s="96">
        <v>20.484000000000002</v>
      </c>
      <c r="F3516" s="96">
        <v>4.01</v>
      </c>
      <c r="G3516" s="96">
        <v>0.15</v>
      </c>
      <c r="H3516" s="96">
        <v>13.7</v>
      </c>
      <c r="I3516" s="96">
        <v>22.400066666666664</v>
      </c>
      <c r="J3516" s="96">
        <v>13.06</v>
      </c>
    </row>
    <row r="3517" spans="1:10" x14ac:dyDescent="0.25">
      <c r="A3517" s="96">
        <v>41055.458333333336</v>
      </c>
      <c r="B3517" s="96">
        <v>98</v>
      </c>
      <c r="C3517" s="96">
        <v>860</v>
      </c>
      <c r="D3517" s="96">
        <v>98405.7</v>
      </c>
      <c r="E3517" s="96">
        <v>21.193999999999999</v>
      </c>
      <c r="F3517" s="96">
        <v>4.0490000000000004</v>
      </c>
      <c r="G3517" s="96">
        <v>0.15</v>
      </c>
      <c r="H3517" s="96">
        <v>13.7</v>
      </c>
      <c r="I3517" s="96">
        <v>22.732013333333327</v>
      </c>
      <c r="J3517" s="96">
        <v>13.06</v>
      </c>
    </row>
    <row r="3518" spans="1:10" x14ac:dyDescent="0.25">
      <c r="A3518" s="96">
        <v>41055.5</v>
      </c>
      <c r="B3518" s="96">
        <v>103</v>
      </c>
      <c r="C3518" s="96">
        <v>841</v>
      </c>
      <c r="D3518" s="96">
        <v>98405.7</v>
      </c>
      <c r="E3518" s="96">
        <v>21.634</v>
      </c>
      <c r="F3518" s="96">
        <v>4.0780000000000003</v>
      </c>
      <c r="G3518" s="96">
        <v>0.15</v>
      </c>
      <c r="H3518" s="96">
        <v>13.7</v>
      </c>
      <c r="I3518" s="96">
        <v>22.949853333333333</v>
      </c>
      <c r="J3518" s="96">
        <v>13.06</v>
      </c>
    </row>
    <row r="3519" spans="1:10" x14ac:dyDescent="0.25">
      <c r="A3519" s="96">
        <v>41055.541666666664</v>
      </c>
      <c r="B3519" s="96">
        <v>117</v>
      </c>
      <c r="C3519" s="96">
        <v>755</v>
      </c>
      <c r="D3519" s="96">
        <v>98405.7</v>
      </c>
      <c r="E3519" s="96">
        <v>21.734000000000002</v>
      </c>
      <c r="F3519" s="96">
        <v>4.1959999999999997</v>
      </c>
      <c r="G3519" s="96">
        <v>0.15</v>
      </c>
      <c r="H3519" s="96">
        <v>13.7</v>
      </c>
      <c r="I3519" s="96">
        <v>23.427026666666663</v>
      </c>
      <c r="J3519" s="96">
        <v>13.06</v>
      </c>
    </row>
    <row r="3520" spans="1:10" x14ac:dyDescent="0.25">
      <c r="A3520" s="96">
        <v>41055.583333333336</v>
      </c>
      <c r="B3520" s="96">
        <v>106</v>
      </c>
      <c r="C3520" s="96">
        <v>776</v>
      </c>
      <c r="D3520" s="96">
        <v>98405.7</v>
      </c>
      <c r="E3520" s="96">
        <v>21.646000000000001</v>
      </c>
      <c r="F3520" s="96">
        <v>4.391</v>
      </c>
      <c r="G3520" s="96">
        <v>0.15</v>
      </c>
      <c r="H3520" s="96">
        <v>13.7</v>
      </c>
      <c r="I3520" s="96">
        <v>23.686360000000001</v>
      </c>
      <c r="J3520" s="96">
        <v>13.06</v>
      </c>
    </row>
    <row r="3521" spans="1:10" x14ac:dyDescent="0.25">
      <c r="A3521" s="96">
        <v>41055.625</v>
      </c>
      <c r="B3521" s="96">
        <v>101</v>
      </c>
      <c r="C3521" s="96">
        <v>713</v>
      </c>
      <c r="D3521" s="96">
        <v>98405.7</v>
      </c>
      <c r="E3521" s="96">
        <v>21.3</v>
      </c>
      <c r="F3521" s="96">
        <v>4.3659999999999997</v>
      </c>
      <c r="G3521" s="96">
        <v>0.15</v>
      </c>
      <c r="H3521" s="96">
        <v>13.7</v>
      </c>
      <c r="I3521" s="96">
        <v>23.707106666666665</v>
      </c>
      <c r="J3521" s="96">
        <v>13.06</v>
      </c>
    </row>
    <row r="3522" spans="1:10" x14ac:dyDescent="0.25">
      <c r="A3522" s="96">
        <v>41055.666666666664</v>
      </c>
      <c r="B3522" s="96">
        <v>104</v>
      </c>
      <c r="C3522" s="96">
        <v>475</v>
      </c>
      <c r="D3522" s="96">
        <v>98405.7</v>
      </c>
      <c r="E3522" s="96">
        <v>20.748000000000001</v>
      </c>
      <c r="F3522" s="96">
        <v>3.903</v>
      </c>
      <c r="G3522" s="96">
        <v>0.15</v>
      </c>
      <c r="H3522" s="96">
        <v>13.7</v>
      </c>
      <c r="I3522" s="96">
        <v>23.541133333333327</v>
      </c>
      <c r="J3522" s="96">
        <v>13.06</v>
      </c>
    </row>
    <row r="3523" spans="1:10" x14ac:dyDescent="0.25">
      <c r="A3523" s="96">
        <v>41055.708333333336</v>
      </c>
      <c r="B3523" s="96">
        <v>72</v>
      </c>
      <c r="C3523" s="96">
        <v>112</v>
      </c>
      <c r="D3523" s="96">
        <v>98405.7</v>
      </c>
      <c r="E3523" s="96">
        <v>19.553000000000001</v>
      </c>
      <c r="F3523" s="96">
        <v>3.298</v>
      </c>
      <c r="G3523" s="96">
        <v>0.15</v>
      </c>
      <c r="H3523" s="96">
        <v>13.7</v>
      </c>
      <c r="I3523" s="96">
        <v>23.302546666666665</v>
      </c>
      <c r="J3523" s="96">
        <v>13.06</v>
      </c>
    </row>
    <row r="3524" spans="1:10" x14ac:dyDescent="0.25">
      <c r="A3524" s="96">
        <v>41055.75</v>
      </c>
      <c r="B3524" s="96">
        <v>26</v>
      </c>
      <c r="C3524" s="96">
        <v>39</v>
      </c>
      <c r="D3524" s="96">
        <v>98405.7</v>
      </c>
      <c r="E3524" s="96">
        <v>17.706</v>
      </c>
      <c r="F3524" s="96">
        <v>3.1560000000000001</v>
      </c>
      <c r="G3524" s="96">
        <v>0.15</v>
      </c>
      <c r="H3524" s="96">
        <v>13.7</v>
      </c>
      <c r="I3524" s="96">
        <v>22.887613333333327</v>
      </c>
      <c r="J3524" s="96">
        <v>13.06</v>
      </c>
    </row>
    <row r="3525" spans="1:10" x14ac:dyDescent="0.25">
      <c r="A3525" s="96">
        <v>41055.791666666664</v>
      </c>
      <c r="B3525" s="96">
        <v>1</v>
      </c>
      <c r="C3525" s="96">
        <v>2</v>
      </c>
      <c r="D3525" s="96">
        <v>98405.7</v>
      </c>
      <c r="E3525" s="96">
        <v>16.238</v>
      </c>
      <c r="F3525" s="96">
        <v>3.407</v>
      </c>
      <c r="G3525" s="96">
        <v>0.15</v>
      </c>
      <c r="H3525" s="96">
        <v>13.7</v>
      </c>
      <c r="I3525" s="96">
        <v>22.244466666666664</v>
      </c>
      <c r="J3525" s="96">
        <v>13.06</v>
      </c>
    </row>
    <row r="3526" spans="1:10" x14ac:dyDescent="0.25">
      <c r="A3526" s="96">
        <v>41055.833333333336</v>
      </c>
      <c r="B3526" s="96">
        <v>0</v>
      </c>
      <c r="C3526" s="96">
        <v>0</v>
      </c>
      <c r="D3526" s="96">
        <v>98405.7</v>
      </c>
      <c r="E3526" s="96">
        <v>15.756</v>
      </c>
      <c r="F3526" s="96">
        <v>3.6240000000000001</v>
      </c>
      <c r="G3526" s="96">
        <v>0.15</v>
      </c>
      <c r="H3526" s="96">
        <v>13.7</v>
      </c>
      <c r="I3526" s="96">
        <v>21.113773333333331</v>
      </c>
      <c r="J3526" s="96">
        <v>13.06</v>
      </c>
    </row>
    <row r="3527" spans="1:10" x14ac:dyDescent="0.25">
      <c r="A3527" s="96">
        <v>41055.875</v>
      </c>
      <c r="B3527" s="96">
        <v>0</v>
      </c>
      <c r="C3527" s="96">
        <v>0</v>
      </c>
      <c r="D3527" s="96">
        <v>98405.7</v>
      </c>
      <c r="E3527" s="96">
        <v>15.302</v>
      </c>
      <c r="F3527" s="96">
        <v>3.8370000000000002</v>
      </c>
      <c r="G3527" s="96">
        <v>0.15</v>
      </c>
      <c r="H3527" s="96">
        <v>13.7</v>
      </c>
      <c r="I3527" s="96">
        <v>20.294279999999997</v>
      </c>
      <c r="J3527" s="96">
        <v>13.06</v>
      </c>
    </row>
    <row r="3528" spans="1:10" x14ac:dyDescent="0.25">
      <c r="A3528" s="96">
        <v>41055.916666666664</v>
      </c>
      <c r="B3528" s="96">
        <v>0</v>
      </c>
      <c r="C3528" s="96">
        <v>0</v>
      </c>
      <c r="D3528" s="96">
        <v>98405.7</v>
      </c>
      <c r="E3528" s="96">
        <v>14.773</v>
      </c>
      <c r="F3528" s="96">
        <v>4.1120000000000001</v>
      </c>
      <c r="G3528" s="96">
        <v>0.15</v>
      </c>
      <c r="H3528" s="96">
        <v>13.7</v>
      </c>
      <c r="I3528" s="96">
        <v>19.184333333333335</v>
      </c>
      <c r="J3528" s="96">
        <v>13.06</v>
      </c>
    </row>
    <row r="3529" spans="1:10" x14ac:dyDescent="0.25">
      <c r="A3529" s="96">
        <v>41055.958333333336</v>
      </c>
      <c r="B3529" s="96">
        <v>0</v>
      </c>
      <c r="C3529" s="96">
        <v>0</v>
      </c>
      <c r="D3529" s="96">
        <v>98405.7</v>
      </c>
      <c r="E3529" s="96">
        <v>14.022</v>
      </c>
      <c r="F3529" s="96">
        <v>4.3470000000000004</v>
      </c>
      <c r="G3529" s="96">
        <v>0.15</v>
      </c>
      <c r="H3529" s="96">
        <v>13.7</v>
      </c>
      <c r="I3529" s="96">
        <v>18.406333333333333</v>
      </c>
      <c r="J3529" s="96">
        <v>13.06</v>
      </c>
    </row>
    <row r="3530" spans="1:10" x14ac:dyDescent="0.25">
      <c r="A3530" s="96">
        <v>41056</v>
      </c>
      <c r="B3530" s="96">
        <v>0</v>
      </c>
      <c r="C3530" s="96">
        <v>0</v>
      </c>
      <c r="D3530" s="96">
        <v>98405.7</v>
      </c>
      <c r="E3530" s="96">
        <v>13.055</v>
      </c>
      <c r="F3530" s="96">
        <v>4.3380000000000001</v>
      </c>
      <c r="G3530" s="96">
        <v>0.15</v>
      </c>
      <c r="H3530" s="96">
        <v>13.7</v>
      </c>
      <c r="I3530" s="96">
        <v>18.209239999999998</v>
      </c>
      <c r="J3530" s="96">
        <v>13.06</v>
      </c>
    </row>
    <row r="3531" spans="1:10" x14ac:dyDescent="0.25">
      <c r="A3531" s="96">
        <v>41056.041666666664</v>
      </c>
      <c r="B3531" s="96">
        <v>0</v>
      </c>
      <c r="C3531" s="96">
        <v>0</v>
      </c>
      <c r="D3531" s="96">
        <v>98405.7</v>
      </c>
      <c r="E3531" s="96">
        <v>12.244999999999999</v>
      </c>
      <c r="F3531" s="96">
        <v>4.0309999999999997</v>
      </c>
      <c r="G3531" s="96">
        <v>0.15</v>
      </c>
      <c r="H3531" s="96">
        <v>13.7</v>
      </c>
      <c r="I3531" s="96">
        <v>17.389746666666667</v>
      </c>
      <c r="J3531" s="96">
        <v>13.06</v>
      </c>
    </row>
    <row r="3532" spans="1:10" x14ac:dyDescent="0.25">
      <c r="A3532" s="96">
        <v>41056.083333333336</v>
      </c>
      <c r="B3532" s="96">
        <v>0</v>
      </c>
      <c r="C3532" s="96">
        <v>0</v>
      </c>
      <c r="D3532" s="96">
        <v>98405.7</v>
      </c>
      <c r="E3532" s="96">
        <v>11.728999999999999</v>
      </c>
      <c r="F3532" s="96">
        <v>3.5179999999999998</v>
      </c>
      <c r="G3532" s="96">
        <v>0.15</v>
      </c>
      <c r="H3532" s="96">
        <v>13.7</v>
      </c>
      <c r="I3532" s="96">
        <v>16.663613333333331</v>
      </c>
      <c r="J3532" s="96">
        <v>13.06</v>
      </c>
    </row>
    <row r="3533" spans="1:10" x14ac:dyDescent="0.25">
      <c r="A3533" s="96">
        <v>41056.125</v>
      </c>
      <c r="B3533" s="96">
        <v>6</v>
      </c>
      <c r="C3533" s="96">
        <v>14</v>
      </c>
      <c r="D3533" s="96">
        <v>98405.7</v>
      </c>
      <c r="E3533" s="96">
        <v>11.532999999999999</v>
      </c>
      <c r="F3533" s="96">
        <v>3.0569999999999999</v>
      </c>
      <c r="G3533" s="96">
        <v>0.15</v>
      </c>
      <c r="H3533" s="96">
        <v>13.7</v>
      </c>
      <c r="I3533" s="96">
        <v>15.698893333333334</v>
      </c>
      <c r="J3533" s="96">
        <v>13.06</v>
      </c>
    </row>
    <row r="3534" spans="1:10" x14ac:dyDescent="0.25">
      <c r="A3534" s="96">
        <v>41056.166666666664</v>
      </c>
      <c r="B3534" s="96">
        <v>48</v>
      </c>
      <c r="C3534" s="96">
        <v>128</v>
      </c>
      <c r="D3534" s="96">
        <v>98405.7</v>
      </c>
      <c r="E3534" s="96">
        <v>12.086</v>
      </c>
      <c r="F3534" s="96">
        <v>2.9790000000000001</v>
      </c>
      <c r="G3534" s="96">
        <v>0.15</v>
      </c>
      <c r="H3534" s="96">
        <v>13.7</v>
      </c>
      <c r="I3534" s="96">
        <v>15.169853333333332</v>
      </c>
      <c r="J3534" s="96">
        <v>13.06</v>
      </c>
    </row>
    <row r="3535" spans="1:10" x14ac:dyDescent="0.25">
      <c r="A3535" s="96">
        <v>41056.208333333336</v>
      </c>
      <c r="B3535" s="96">
        <v>79</v>
      </c>
      <c r="C3535" s="96">
        <v>467</v>
      </c>
      <c r="D3535" s="96">
        <v>98405.7</v>
      </c>
      <c r="E3535" s="96">
        <v>12.903</v>
      </c>
      <c r="F3535" s="96">
        <v>2.89</v>
      </c>
      <c r="G3535" s="96">
        <v>0.15</v>
      </c>
      <c r="H3535" s="96">
        <v>13.7</v>
      </c>
      <c r="I3535" s="96">
        <v>15.574413333333332</v>
      </c>
      <c r="J3535" s="96">
        <v>13.06</v>
      </c>
    </row>
    <row r="3536" spans="1:10" x14ac:dyDescent="0.25">
      <c r="A3536" s="96">
        <v>41056.25</v>
      </c>
      <c r="B3536" s="96">
        <v>92</v>
      </c>
      <c r="C3536" s="96">
        <v>632</v>
      </c>
      <c r="D3536" s="96">
        <v>98405.7</v>
      </c>
      <c r="E3536" s="96">
        <v>15.036</v>
      </c>
      <c r="F3536" s="96">
        <v>3.1059999999999999</v>
      </c>
      <c r="G3536" s="96">
        <v>0.15</v>
      </c>
      <c r="H3536" s="96">
        <v>13.7</v>
      </c>
      <c r="I3536" s="96">
        <v>17.534973333333333</v>
      </c>
      <c r="J3536" s="96">
        <v>13.06</v>
      </c>
    </row>
    <row r="3537" spans="1:10" x14ac:dyDescent="0.25">
      <c r="A3537" s="96">
        <v>41056.291666666664</v>
      </c>
      <c r="B3537" s="96">
        <v>95</v>
      </c>
      <c r="C3537" s="96">
        <v>754</v>
      </c>
      <c r="D3537" s="96">
        <v>98405.7</v>
      </c>
      <c r="E3537" s="96">
        <v>17.128</v>
      </c>
      <c r="F3537" s="96">
        <v>3.4670000000000001</v>
      </c>
      <c r="G3537" s="96">
        <v>0.15</v>
      </c>
      <c r="H3537" s="96">
        <v>13.7</v>
      </c>
      <c r="I3537" s="96">
        <v>19.246573333333334</v>
      </c>
      <c r="J3537" s="96">
        <v>13.06</v>
      </c>
    </row>
    <row r="3538" spans="1:10" x14ac:dyDescent="0.25">
      <c r="A3538" s="96">
        <v>41056.333333333336</v>
      </c>
      <c r="B3538" s="96">
        <v>95</v>
      </c>
      <c r="C3538" s="96">
        <v>820</v>
      </c>
      <c r="D3538" s="96">
        <v>98405.7</v>
      </c>
      <c r="E3538" s="96">
        <v>18.626000000000001</v>
      </c>
      <c r="F3538" s="96">
        <v>3.7330000000000001</v>
      </c>
      <c r="G3538" s="96">
        <v>0.15</v>
      </c>
      <c r="H3538" s="96">
        <v>13.7</v>
      </c>
      <c r="I3538" s="96">
        <v>20.657346666666662</v>
      </c>
      <c r="J3538" s="96">
        <v>13.06</v>
      </c>
    </row>
    <row r="3539" spans="1:10" x14ac:dyDescent="0.25">
      <c r="A3539" s="96">
        <v>41056.375</v>
      </c>
      <c r="B3539" s="96">
        <v>94</v>
      </c>
      <c r="C3539" s="96">
        <v>853</v>
      </c>
      <c r="D3539" s="96">
        <v>98405.7</v>
      </c>
      <c r="E3539" s="96">
        <v>19.745000000000001</v>
      </c>
      <c r="F3539" s="96">
        <v>3.8820000000000001</v>
      </c>
      <c r="G3539" s="96">
        <v>0.15</v>
      </c>
      <c r="H3539" s="96">
        <v>13.7</v>
      </c>
      <c r="I3539" s="96">
        <v>21.808786666666666</v>
      </c>
      <c r="J3539" s="96">
        <v>13.06</v>
      </c>
    </row>
    <row r="3540" spans="1:10" x14ac:dyDescent="0.25">
      <c r="A3540" s="96">
        <v>41056.416666666664</v>
      </c>
      <c r="B3540" s="96">
        <v>93</v>
      </c>
      <c r="C3540" s="96">
        <v>867</v>
      </c>
      <c r="D3540" s="96">
        <v>98405.7</v>
      </c>
      <c r="E3540" s="96">
        <v>20.568999999999999</v>
      </c>
      <c r="F3540" s="96">
        <v>3.9470000000000001</v>
      </c>
      <c r="G3540" s="96">
        <v>0.15</v>
      </c>
      <c r="H3540" s="96">
        <v>13.7</v>
      </c>
      <c r="I3540" s="96">
        <v>21.933266666666665</v>
      </c>
      <c r="J3540" s="96">
        <v>13.06</v>
      </c>
    </row>
    <row r="3541" spans="1:10" x14ac:dyDescent="0.25">
      <c r="A3541" s="96">
        <v>41056.458333333336</v>
      </c>
      <c r="B3541" s="96">
        <v>94</v>
      </c>
      <c r="C3541" s="96">
        <v>870</v>
      </c>
      <c r="D3541" s="96">
        <v>98405.7</v>
      </c>
      <c r="E3541" s="96">
        <v>21.081</v>
      </c>
      <c r="F3541" s="96">
        <v>3.9529999999999998</v>
      </c>
      <c r="G3541" s="96">
        <v>0.15</v>
      </c>
      <c r="H3541" s="96">
        <v>13.7</v>
      </c>
      <c r="I3541" s="96">
        <v>21.673933333333331</v>
      </c>
      <c r="J3541" s="96">
        <v>13.06</v>
      </c>
    </row>
    <row r="3542" spans="1:10" x14ac:dyDescent="0.25">
      <c r="A3542" s="96">
        <v>41056.5</v>
      </c>
      <c r="B3542" s="96">
        <v>96</v>
      </c>
      <c r="C3542" s="96">
        <v>860</v>
      </c>
      <c r="D3542" s="96">
        <v>98405.7</v>
      </c>
      <c r="E3542" s="96">
        <v>21.329000000000001</v>
      </c>
      <c r="F3542" s="96">
        <v>3.94</v>
      </c>
      <c r="G3542" s="96">
        <v>0.15</v>
      </c>
      <c r="H3542" s="96">
        <v>13.7</v>
      </c>
      <c r="I3542" s="96">
        <v>22.545293333333333</v>
      </c>
      <c r="J3542" s="96">
        <v>13.06</v>
      </c>
    </row>
    <row r="3543" spans="1:10" x14ac:dyDescent="0.25">
      <c r="A3543" s="96">
        <v>41056.541666666664</v>
      </c>
      <c r="B3543" s="96">
        <v>98</v>
      </c>
      <c r="C3543" s="96">
        <v>843</v>
      </c>
      <c r="D3543" s="96">
        <v>98405.7</v>
      </c>
      <c r="E3543" s="96">
        <v>21.349</v>
      </c>
      <c r="F3543" s="96">
        <v>3.9550000000000001</v>
      </c>
      <c r="G3543" s="96">
        <v>0.15</v>
      </c>
      <c r="H3543" s="96">
        <v>13.7</v>
      </c>
      <c r="I3543" s="96">
        <v>22.721639999999997</v>
      </c>
      <c r="J3543" s="96">
        <v>13.06</v>
      </c>
    </row>
    <row r="3544" spans="1:10" x14ac:dyDescent="0.25">
      <c r="A3544" s="96">
        <v>41056.583333333336</v>
      </c>
      <c r="B3544" s="96">
        <v>97</v>
      </c>
      <c r="C3544" s="96">
        <v>814</v>
      </c>
      <c r="D3544" s="96">
        <v>98405.7</v>
      </c>
      <c r="E3544" s="96">
        <v>21.138000000000002</v>
      </c>
      <c r="F3544" s="96">
        <v>4.0250000000000004</v>
      </c>
      <c r="G3544" s="96">
        <v>0.15</v>
      </c>
      <c r="H3544" s="96">
        <v>13.7</v>
      </c>
      <c r="I3544" s="96">
        <v>23.240306666666665</v>
      </c>
      <c r="J3544" s="96">
        <v>13.06</v>
      </c>
    </row>
    <row r="3545" spans="1:10" x14ac:dyDescent="0.25">
      <c r="A3545" s="96">
        <v>41056.625</v>
      </c>
      <c r="B3545" s="96">
        <v>93</v>
      </c>
      <c r="C3545" s="96">
        <v>755</v>
      </c>
      <c r="D3545" s="96">
        <v>98405.7</v>
      </c>
      <c r="E3545" s="96">
        <v>20.666</v>
      </c>
      <c r="F3545" s="96">
        <v>4.1059999999999999</v>
      </c>
      <c r="G3545" s="96">
        <v>0.15</v>
      </c>
      <c r="H3545" s="96">
        <v>13.7</v>
      </c>
      <c r="I3545" s="96">
        <v>23.572253333333329</v>
      </c>
      <c r="J3545" s="96">
        <v>13.06</v>
      </c>
    </row>
    <row r="3546" spans="1:10" x14ac:dyDescent="0.25">
      <c r="A3546" s="96">
        <v>41056.666666666664</v>
      </c>
      <c r="B3546" s="96">
        <v>82</v>
      </c>
      <c r="C3546" s="96">
        <v>670</v>
      </c>
      <c r="D3546" s="96">
        <v>98405.7</v>
      </c>
      <c r="E3546" s="96">
        <v>19.952999999999999</v>
      </c>
      <c r="F3546" s="96">
        <v>4.1769999999999996</v>
      </c>
      <c r="G3546" s="96">
        <v>0.15</v>
      </c>
      <c r="H3546" s="96">
        <v>13.7</v>
      </c>
      <c r="I3546" s="96">
        <v>23.738226666666666</v>
      </c>
      <c r="J3546" s="96">
        <v>13.06</v>
      </c>
    </row>
    <row r="3547" spans="1:10" x14ac:dyDescent="0.25">
      <c r="A3547" s="96">
        <v>41056.708333333336</v>
      </c>
      <c r="B3547" s="96">
        <v>63</v>
      </c>
      <c r="C3547" s="96">
        <v>520</v>
      </c>
      <c r="D3547" s="96">
        <v>98405.7</v>
      </c>
      <c r="E3547" s="96">
        <v>18.724</v>
      </c>
      <c r="F3547" s="96">
        <v>4.1269999999999998</v>
      </c>
      <c r="G3547" s="96">
        <v>0.15</v>
      </c>
      <c r="H3547" s="96">
        <v>13.7</v>
      </c>
      <c r="I3547" s="96">
        <v>23.624119999999998</v>
      </c>
      <c r="J3547" s="96">
        <v>13.06</v>
      </c>
    </row>
    <row r="3548" spans="1:10" x14ac:dyDescent="0.25">
      <c r="A3548" s="96">
        <v>41056.75</v>
      </c>
      <c r="B3548" s="96">
        <v>34</v>
      </c>
      <c r="C3548" s="96">
        <v>265</v>
      </c>
      <c r="D3548" s="96">
        <v>98405.7</v>
      </c>
      <c r="E3548" s="96">
        <v>16.619</v>
      </c>
      <c r="F3548" s="96">
        <v>3.9980000000000002</v>
      </c>
      <c r="G3548" s="96">
        <v>0.15</v>
      </c>
      <c r="H3548" s="96">
        <v>13.7</v>
      </c>
      <c r="I3548" s="96">
        <v>23.250679999999996</v>
      </c>
      <c r="J3548" s="96">
        <v>13.06</v>
      </c>
    </row>
    <row r="3549" spans="1:10" x14ac:dyDescent="0.25">
      <c r="A3549" s="96">
        <v>41056.791666666664</v>
      </c>
      <c r="B3549" s="96">
        <v>3</v>
      </c>
      <c r="C3549" s="96">
        <v>17</v>
      </c>
      <c r="D3549" s="96">
        <v>98405.7</v>
      </c>
      <c r="E3549" s="96">
        <v>14.218999999999999</v>
      </c>
      <c r="F3549" s="96">
        <v>4.0730000000000004</v>
      </c>
      <c r="G3549" s="96">
        <v>0.15</v>
      </c>
      <c r="H3549" s="96">
        <v>13.7</v>
      </c>
      <c r="I3549" s="96">
        <v>22.586786666666669</v>
      </c>
      <c r="J3549" s="96">
        <v>13.06</v>
      </c>
    </row>
    <row r="3550" spans="1:10" x14ac:dyDescent="0.25">
      <c r="A3550" s="96">
        <v>41056.833333333336</v>
      </c>
      <c r="B3550" s="96">
        <v>0</v>
      </c>
      <c r="C3550" s="96">
        <v>0</v>
      </c>
      <c r="D3550" s="96">
        <v>98405.7</v>
      </c>
      <c r="E3550" s="96">
        <v>13.115</v>
      </c>
      <c r="F3550" s="96">
        <v>4.0019999999999998</v>
      </c>
      <c r="G3550" s="96">
        <v>0.15</v>
      </c>
      <c r="H3550" s="96">
        <v>13.7</v>
      </c>
      <c r="I3550" s="96">
        <v>20.138679999999997</v>
      </c>
      <c r="J3550" s="96">
        <v>13.06</v>
      </c>
    </row>
    <row r="3551" spans="1:10" x14ac:dyDescent="0.25">
      <c r="A3551" s="96">
        <v>41056.875</v>
      </c>
      <c r="B3551" s="96">
        <v>0</v>
      </c>
      <c r="C3551" s="96">
        <v>0</v>
      </c>
      <c r="D3551" s="96">
        <v>98405.7</v>
      </c>
      <c r="E3551" s="96">
        <v>12.284000000000001</v>
      </c>
      <c r="F3551" s="96">
        <v>3.76</v>
      </c>
      <c r="G3551" s="96">
        <v>0.15</v>
      </c>
      <c r="H3551" s="96">
        <v>13.7</v>
      </c>
      <c r="I3551" s="96">
        <v>18.344093333333333</v>
      </c>
      <c r="J3551" s="96">
        <v>13.06</v>
      </c>
    </row>
    <row r="3552" spans="1:10" x14ac:dyDescent="0.25">
      <c r="A3552" s="96">
        <v>41056.916666666664</v>
      </c>
      <c r="B3552" s="96">
        <v>0</v>
      </c>
      <c r="C3552" s="96">
        <v>0</v>
      </c>
      <c r="D3552" s="96">
        <v>98405.7</v>
      </c>
      <c r="E3552" s="96">
        <v>11.593</v>
      </c>
      <c r="F3552" s="96">
        <v>3.5009999999999999</v>
      </c>
      <c r="G3552" s="96">
        <v>0.15</v>
      </c>
      <c r="H3552" s="96">
        <v>13.7</v>
      </c>
      <c r="I3552" s="96">
        <v>17.503853333333332</v>
      </c>
      <c r="J3552" s="96">
        <v>13.06</v>
      </c>
    </row>
    <row r="3553" spans="1:10" x14ac:dyDescent="0.25">
      <c r="A3553" s="96">
        <v>41056.958333333336</v>
      </c>
      <c r="B3553" s="96">
        <v>0</v>
      </c>
      <c r="C3553" s="96">
        <v>0</v>
      </c>
      <c r="D3553" s="96">
        <v>98405.7</v>
      </c>
      <c r="E3553" s="96">
        <v>11.109</v>
      </c>
      <c r="F3553" s="96">
        <v>3.258</v>
      </c>
      <c r="G3553" s="96">
        <v>0.15</v>
      </c>
      <c r="H3553" s="96">
        <v>13.7</v>
      </c>
      <c r="I3553" s="96">
        <v>17.265266666666665</v>
      </c>
      <c r="J3553" s="96">
        <v>13.06</v>
      </c>
    </row>
    <row r="3554" spans="1:10" x14ac:dyDescent="0.25">
      <c r="A3554" s="96">
        <v>41057</v>
      </c>
      <c r="B3554" s="96">
        <v>0</v>
      </c>
      <c r="C3554" s="96">
        <v>0</v>
      </c>
      <c r="D3554" s="96">
        <v>98405.7</v>
      </c>
      <c r="E3554" s="96">
        <v>10.744999999999999</v>
      </c>
      <c r="F3554" s="96">
        <v>3.0209999999999999</v>
      </c>
      <c r="G3554" s="96">
        <v>0.15</v>
      </c>
      <c r="H3554" s="96">
        <v>13.7</v>
      </c>
      <c r="I3554" s="96">
        <v>16.80884</v>
      </c>
      <c r="J3554" s="96">
        <v>13.06</v>
      </c>
    </row>
    <row r="3555" spans="1:10" x14ac:dyDescent="0.25">
      <c r="A3555" s="96">
        <v>41057.041666666664</v>
      </c>
      <c r="B3555" s="96">
        <v>0</v>
      </c>
      <c r="C3555" s="96">
        <v>0</v>
      </c>
      <c r="D3555" s="96">
        <v>98405.7</v>
      </c>
      <c r="E3555" s="96">
        <v>10.680999999999999</v>
      </c>
      <c r="F3555" s="96">
        <v>2.7829999999999999</v>
      </c>
      <c r="G3555" s="96">
        <v>0.15</v>
      </c>
      <c r="H3555" s="96">
        <v>13.7</v>
      </c>
      <c r="I3555" s="96">
        <v>16.373159999999999</v>
      </c>
      <c r="J3555" s="96">
        <v>13.06</v>
      </c>
    </row>
    <row r="3556" spans="1:10" x14ac:dyDescent="0.25">
      <c r="A3556" s="96">
        <v>41057.083333333336</v>
      </c>
      <c r="B3556" s="96">
        <v>0</v>
      </c>
      <c r="C3556" s="96">
        <v>0</v>
      </c>
      <c r="D3556" s="96">
        <v>98405.7</v>
      </c>
      <c r="E3556" s="96">
        <v>10.659000000000001</v>
      </c>
      <c r="F3556" s="96">
        <v>2.569</v>
      </c>
      <c r="G3556" s="96">
        <v>0.15</v>
      </c>
      <c r="H3556" s="96">
        <v>13.7</v>
      </c>
      <c r="I3556" s="96">
        <v>15.916733333333331</v>
      </c>
      <c r="J3556" s="96">
        <v>13.06</v>
      </c>
    </row>
    <row r="3557" spans="1:10" x14ac:dyDescent="0.25">
      <c r="A3557" s="96">
        <v>41057.125</v>
      </c>
      <c r="B3557" s="96">
        <v>11</v>
      </c>
      <c r="C3557" s="96">
        <v>140</v>
      </c>
      <c r="D3557" s="96">
        <v>98405.7</v>
      </c>
      <c r="E3557" s="96">
        <v>10.531000000000001</v>
      </c>
      <c r="F3557" s="96">
        <v>2.4260000000000002</v>
      </c>
      <c r="G3557" s="96">
        <v>0.15</v>
      </c>
      <c r="H3557" s="96">
        <v>13.7</v>
      </c>
      <c r="I3557" s="96">
        <v>15.678146666666665</v>
      </c>
      <c r="J3557" s="96">
        <v>13.06</v>
      </c>
    </row>
    <row r="3558" spans="1:10" x14ac:dyDescent="0.25">
      <c r="A3558" s="96">
        <v>41057.166666666664</v>
      </c>
      <c r="B3558" s="96">
        <v>45</v>
      </c>
      <c r="C3558" s="96">
        <v>402</v>
      </c>
      <c r="D3558" s="96">
        <v>98405.7</v>
      </c>
      <c r="E3558" s="96">
        <v>11.956</v>
      </c>
      <c r="F3558" s="96">
        <v>2.327</v>
      </c>
      <c r="G3558" s="96">
        <v>0.15</v>
      </c>
      <c r="H3558" s="96">
        <v>13.7</v>
      </c>
      <c r="I3558" s="96">
        <v>15.709266666666664</v>
      </c>
      <c r="J3558" s="96">
        <v>13.06</v>
      </c>
    </row>
    <row r="3559" spans="1:10" x14ac:dyDescent="0.25">
      <c r="A3559" s="96">
        <v>41057.208333333336</v>
      </c>
      <c r="B3559" s="96">
        <v>66</v>
      </c>
      <c r="C3559" s="96">
        <v>612</v>
      </c>
      <c r="D3559" s="96">
        <v>98405.7</v>
      </c>
      <c r="E3559" s="96">
        <v>13.465</v>
      </c>
      <c r="F3559" s="96">
        <v>2.3370000000000002</v>
      </c>
      <c r="G3559" s="96">
        <v>0.15</v>
      </c>
      <c r="H3559" s="96">
        <v>13.7</v>
      </c>
      <c r="I3559" s="96">
        <v>15.906359999999998</v>
      </c>
      <c r="J3559" s="96">
        <v>13.06</v>
      </c>
    </row>
    <row r="3560" spans="1:10" x14ac:dyDescent="0.25">
      <c r="A3560" s="96">
        <v>41057.25</v>
      </c>
      <c r="B3560" s="96">
        <v>80</v>
      </c>
      <c r="C3560" s="96">
        <v>725</v>
      </c>
      <c r="D3560" s="96">
        <v>98405.7</v>
      </c>
      <c r="E3560" s="96">
        <v>15.718</v>
      </c>
      <c r="F3560" s="96">
        <v>2.2570000000000001</v>
      </c>
      <c r="G3560" s="96">
        <v>0.15</v>
      </c>
      <c r="H3560" s="96">
        <v>13.7</v>
      </c>
      <c r="I3560" s="96">
        <v>18.707159999999998</v>
      </c>
      <c r="J3560" s="96">
        <v>13.06</v>
      </c>
    </row>
    <row r="3561" spans="1:10" x14ac:dyDescent="0.25">
      <c r="A3561" s="96">
        <v>41057.291666666664</v>
      </c>
      <c r="B3561" s="96">
        <v>88</v>
      </c>
      <c r="C3561" s="96">
        <v>792</v>
      </c>
      <c r="D3561" s="96">
        <v>98405.7</v>
      </c>
      <c r="E3561" s="96">
        <v>18.969000000000001</v>
      </c>
      <c r="F3561" s="96">
        <v>2.488</v>
      </c>
      <c r="G3561" s="96">
        <v>0.15</v>
      </c>
      <c r="H3561" s="96">
        <v>13.7</v>
      </c>
      <c r="I3561" s="96">
        <v>19.941586666666666</v>
      </c>
      <c r="J3561" s="96">
        <v>13.06</v>
      </c>
    </row>
    <row r="3562" spans="1:10" x14ac:dyDescent="0.25">
      <c r="A3562" s="96">
        <v>41057.333333333336</v>
      </c>
      <c r="B3562" s="96">
        <v>91</v>
      </c>
      <c r="C3562" s="96">
        <v>832</v>
      </c>
      <c r="D3562" s="96">
        <v>98405.7</v>
      </c>
      <c r="E3562" s="96">
        <v>20.295000000000002</v>
      </c>
      <c r="F3562" s="96">
        <v>2.4980000000000002</v>
      </c>
      <c r="G3562" s="96">
        <v>0.15</v>
      </c>
      <c r="H3562" s="96">
        <v>13.7</v>
      </c>
      <c r="I3562" s="96">
        <v>20.408386666666665</v>
      </c>
      <c r="J3562" s="96">
        <v>13.06</v>
      </c>
    </row>
    <row r="3563" spans="1:10" x14ac:dyDescent="0.25">
      <c r="A3563" s="96">
        <v>41057.375</v>
      </c>
      <c r="B3563" s="96">
        <v>92</v>
      </c>
      <c r="C3563" s="96">
        <v>850</v>
      </c>
      <c r="D3563" s="96">
        <v>98405.7</v>
      </c>
      <c r="E3563" s="96">
        <v>21.297999999999998</v>
      </c>
      <c r="F3563" s="96">
        <v>2.5990000000000002</v>
      </c>
      <c r="G3563" s="96">
        <v>0.15</v>
      </c>
      <c r="H3563" s="96">
        <v>13.7</v>
      </c>
      <c r="I3563" s="96">
        <v>21.341986666666664</v>
      </c>
      <c r="J3563" s="96">
        <v>13.06</v>
      </c>
    </row>
    <row r="3564" spans="1:10" x14ac:dyDescent="0.25">
      <c r="A3564" s="96">
        <v>41057.416666666664</v>
      </c>
      <c r="B3564" s="96">
        <v>92</v>
      </c>
      <c r="C3564" s="96">
        <v>861</v>
      </c>
      <c r="D3564" s="96">
        <v>98405.7</v>
      </c>
      <c r="E3564" s="96">
        <v>22.117000000000001</v>
      </c>
      <c r="F3564" s="96">
        <v>2.8279999999999998</v>
      </c>
      <c r="G3564" s="96">
        <v>0.15</v>
      </c>
      <c r="H3564" s="96">
        <v>13.7</v>
      </c>
      <c r="I3564" s="96">
        <v>22.29633333333333</v>
      </c>
      <c r="J3564" s="96">
        <v>13.06</v>
      </c>
    </row>
    <row r="3565" spans="1:10" x14ac:dyDescent="0.25">
      <c r="A3565" s="96">
        <v>41057.458333333336</v>
      </c>
      <c r="B3565" s="96">
        <v>93</v>
      </c>
      <c r="C3565" s="96">
        <v>864</v>
      </c>
      <c r="D3565" s="96">
        <v>98405.7</v>
      </c>
      <c r="E3565" s="96">
        <v>22.696000000000002</v>
      </c>
      <c r="F3565" s="96">
        <v>3.1970000000000001</v>
      </c>
      <c r="G3565" s="96">
        <v>0.15</v>
      </c>
      <c r="H3565" s="96">
        <v>13.7</v>
      </c>
      <c r="I3565" s="96">
        <v>22.721639999999997</v>
      </c>
      <c r="J3565" s="96">
        <v>13.06</v>
      </c>
    </row>
    <row r="3566" spans="1:10" x14ac:dyDescent="0.25">
      <c r="A3566" s="96">
        <v>41057.5</v>
      </c>
      <c r="B3566" s="96">
        <v>94</v>
      </c>
      <c r="C3566" s="96">
        <v>860</v>
      </c>
      <c r="D3566" s="96">
        <v>98405.7</v>
      </c>
      <c r="E3566" s="96">
        <v>23.032</v>
      </c>
      <c r="F3566" s="96">
        <v>3.6320000000000001</v>
      </c>
      <c r="G3566" s="96">
        <v>0.15</v>
      </c>
      <c r="H3566" s="96">
        <v>13.7</v>
      </c>
      <c r="I3566" s="96">
        <v>23.36478666666666</v>
      </c>
      <c r="J3566" s="96">
        <v>13.06</v>
      </c>
    </row>
    <row r="3567" spans="1:10" x14ac:dyDescent="0.25">
      <c r="A3567" s="96">
        <v>41057.541666666664</v>
      </c>
      <c r="B3567" s="96">
        <v>96</v>
      </c>
      <c r="C3567" s="96">
        <v>843</v>
      </c>
      <c r="D3567" s="96">
        <v>98405.7</v>
      </c>
      <c r="E3567" s="96">
        <v>23.12</v>
      </c>
      <c r="F3567" s="96">
        <v>4.0750000000000002</v>
      </c>
      <c r="G3567" s="96">
        <v>0.15</v>
      </c>
      <c r="H3567" s="96">
        <v>13.7</v>
      </c>
      <c r="I3567" s="96">
        <v>23.966439999999999</v>
      </c>
      <c r="J3567" s="96">
        <v>13.06</v>
      </c>
    </row>
    <row r="3568" spans="1:10" x14ac:dyDescent="0.25">
      <c r="A3568" s="96">
        <v>41057.583333333336</v>
      </c>
      <c r="B3568" s="96">
        <v>95</v>
      </c>
      <c r="C3568" s="96">
        <v>813</v>
      </c>
      <c r="D3568" s="96">
        <v>98405.7</v>
      </c>
      <c r="E3568" s="96">
        <v>22.925999999999998</v>
      </c>
      <c r="F3568" s="96">
        <v>4.5</v>
      </c>
      <c r="G3568" s="96">
        <v>0.15</v>
      </c>
      <c r="H3568" s="96">
        <v>13.7</v>
      </c>
      <c r="I3568" s="96">
        <v>24.256893333333331</v>
      </c>
      <c r="J3568" s="96">
        <v>13.06</v>
      </c>
    </row>
    <row r="3569" spans="1:10" x14ac:dyDescent="0.25">
      <c r="A3569" s="96">
        <v>41057.625</v>
      </c>
      <c r="B3569" s="96">
        <v>91</v>
      </c>
      <c r="C3569" s="96">
        <v>760</v>
      </c>
      <c r="D3569" s="96">
        <v>98405.7</v>
      </c>
      <c r="E3569" s="96">
        <v>22.434999999999999</v>
      </c>
      <c r="F3569" s="96">
        <v>4.8680000000000003</v>
      </c>
      <c r="G3569" s="96">
        <v>0.15</v>
      </c>
      <c r="H3569" s="96">
        <v>13.7</v>
      </c>
      <c r="I3569" s="96">
        <v>24.194653333333328</v>
      </c>
      <c r="J3569" s="96">
        <v>13.06</v>
      </c>
    </row>
    <row r="3570" spans="1:10" x14ac:dyDescent="0.25">
      <c r="A3570" s="96">
        <v>41057.666666666664</v>
      </c>
      <c r="B3570" s="96">
        <v>80</v>
      </c>
      <c r="C3570" s="96">
        <v>678</v>
      </c>
      <c r="D3570" s="96">
        <v>98405.7</v>
      </c>
      <c r="E3570" s="96">
        <v>21.538</v>
      </c>
      <c r="F3570" s="96">
        <v>5.0170000000000003</v>
      </c>
      <c r="G3570" s="96">
        <v>0.15</v>
      </c>
      <c r="H3570" s="96">
        <v>13.7</v>
      </c>
      <c r="I3570" s="96">
        <v>23.883453333333332</v>
      </c>
      <c r="J3570" s="96">
        <v>13.06</v>
      </c>
    </row>
    <row r="3571" spans="1:10" x14ac:dyDescent="0.25">
      <c r="A3571" s="96">
        <v>41057.708333333336</v>
      </c>
      <c r="B3571" s="96">
        <v>62</v>
      </c>
      <c r="C3571" s="96">
        <v>529</v>
      </c>
      <c r="D3571" s="96">
        <v>98405.7</v>
      </c>
      <c r="E3571" s="96">
        <v>20.187000000000001</v>
      </c>
      <c r="F3571" s="96">
        <v>4.7329999999999997</v>
      </c>
      <c r="G3571" s="96">
        <v>0.15</v>
      </c>
      <c r="H3571" s="96">
        <v>13.7</v>
      </c>
      <c r="I3571" s="96">
        <v>24.059799999999996</v>
      </c>
      <c r="J3571" s="96">
        <v>13.06</v>
      </c>
    </row>
    <row r="3572" spans="1:10" x14ac:dyDescent="0.25">
      <c r="A3572" s="96">
        <v>41057.75</v>
      </c>
      <c r="B3572" s="96">
        <v>34</v>
      </c>
      <c r="C3572" s="96">
        <v>278</v>
      </c>
      <c r="D3572" s="96">
        <v>98405.7</v>
      </c>
      <c r="E3572" s="96">
        <v>18.021999999999998</v>
      </c>
      <c r="F3572" s="96">
        <v>4.1890000000000001</v>
      </c>
      <c r="G3572" s="96">
        <v>0.15</v>
      </c>
      <c r="H3572" s="96">
        <v>13.7</v>
      </c>
      <c r="I3572" s="96">
        <v>23.613746666666664</v>
      </c>
      <c r="J3572" s="96">
        <v>13.06</v>
      </c>
    </row>
    <row r="3573" spans="1:10" x14ac:dyDescent="0.25">
      <c r="A3573" s="96">
        <v>41057.791666666664</v>
      </c>
      <c r="B3573" s="96">
        <v>3</v>
      </c>
      <c r="C3573" s="96">
        <v>20</v>
      </c>
      <c r="D3573" s="96">
        <v>98405.7</v>
      </c>
      <c r="E3573" s="96">
        <v>15.458</v>
      </c>
      <c r="F3573" s="96">
        <v>4.0830000000000002</v>
      </c>
      <c r="G3573" s="96">
        <v>0.15</v>
      </c>
      <c r="H3573" s="96">
        <v>13.7</v>
      </c>
      <c r="I3573" s="96">
        <v>22.690519999999999</v>
      </c>
      <c r="J3573" s="96">
        <v>13.06</v>
      </c>
    </row>
    <row r="3574" spans="1:10" x14ac:dyDescent="0.25">
      <c r="A3574" s="96">
        <v>41057.833333333336</v>
      </c>
      <c r="B3574" s="96">
        <v>0</v>
      </c>
      <c r="C3574" s="96">
        <v>0</v>
      </c>
      <c r="D3574" s="96">
        <v>98405.7</v>
      </c>
      <c r="E3574" s="96">
        <v>14.324</v>
      </c>
      <c r="F3574" s="96">
        <v>4.1829999999999998</v>
      </c>
      <c r="G3574" s="96">
        <v>0.15</v>
      </c>
      <c r="H3574" s="96">
        <v>13.7</v>
      </c>
      <c r="I3574" s="96">
        <v>21.507959999999997</v>
      </c>
      <c r="J3574" s="96">
        <v>13.06</v>
      </c>
    </row>
    <row r="3575" spans="1:10" x14ac:dyDescent="0.25">
      <c r="A3575" s="96">
        <v>41057.875</v>
      </c>
      <c r="B3575" s="96">
        <v>0</v>
      </c>
      <c r="C3575" s="96">
        <v>0</v>
      </c>
      <c r="D3575" s="96">
        <v>98405.7</v>
      </c>
      <c r="E3575" s="96">
        <v>13.581</v>
      </c>
      <c r="F3575" s="96">
        <v>4.3659999999999997</v>
      </c>
      <c r="G3575" s="96">
        <v>0.15</v>
      </c>
      <c r="H3575" s="96">
        <v>13.7</v>
      </c>
      <c r="I3575" s="96">
        <v>20.532866666666663</v>
      </c>
      <c r="J3575" s="96">
        <v>13.06</v>
      </c>
    </row>
    <row r="3576" spans="1:10" x14ac:dyDescent="0.25">
      <c r="A3576" s="96">
        <v>41057.916666666664</v>
      </c>
      <c r="B3576" s="96">
        <v>0</v>
      </c>
      <c r="C3576" s="96">
        <v>0</v>
      </c>
      <c r="D3576" s="96">
        <v>98405.7</v>
      </c>
      <c r="E3576" s="96">
        <v>12.816000000000001</v>
      </c>
      <c r="F3576" s="96">
        <v>4.5490000000000004</v>
      </c>
      <c r="G3576" s="96">
        <v>0.15</v>
      </c>
      <c r="H3576" s="96">
        <v>13.7</v>
      </c>
      <c r="I3576" s="96">
        <v>18.904253333333333</v>
      </c>
      <c r="J3576" s="96">
        <v>13.06</v>
      </c>
    </row>
    <row r="3577" spans="1:10" x14ac:dyDescent="0.25">
      <c r="A3577" s="96">
        <v>41057.958333333336</v>
      </c>
      <c r="B3577" s="96">
        <v>0</v>
      </c>
      <c r="C3577" s="96">
        <v>0</v>
      </c>
      <c r="D3577" s="96">
        <v>98405.7</v>
      </c>
      <c r="E3577" s="96">
        <v>12.1</v>
      </c>
      <c r="F3577" s="96">
        <v>4.6719999999999997</v>
      </c>
      <c r="G3577" s="96">
        <v>0.15</v>
      </c>
      <c r="H3577" s="96">
        <v>13.7</v>
      </c>
      <c r="I3577" s="96">
        <v>17.410493333333331</v>
      </c>
      <c r="J3577" s="96">
        <v>13.06</v>
      </c>
    </row>
    <row r="3578" spans="1:10" x14ac:dyDescent="0.25">
      <c r="A3578" s="96">
        <v>41058</v>
      </c>
      <c r="B3578" s="96">
        <v>0</v>
      </c>
      <c r="C3578" s="96">
        <v>0</v>
      </c>
      <c r="D3578" s="96">
        <v>98405.7</v>
      </c>
      <c r="E3578" s="96">
        <v>11.625999999999999</v>
      </c>
      <c r="F3578" s="96">
        <v>4.8419999999999996</v>
      </c>
      <c r="G3578" s="96">
        <v>0.15</v>
      </c>
      <c r="H3578" s="96">
        <v>13.7</v>
      </c>
      <c r="I3578" s="96">
        <v>17.203026666666666</v>
      </c>
      <c r="J3578" s="96">
        <v>13.06</v>
      </c>
    </row>
    <row r="3579" spans="1:10" x14ac:dyDescent="0.25">
      <c r="A3579" s="96">
        <v>41058.041666666664</v>
      </c>
      <c r="B3579" s="96">
        <v>0</v>
      </c>
      <c r="C3579" s="96">
        <v>0</v>
      </c>
      <c r="D3579" s="96">
        <v>98405.7</v>
      </c>
      <c r="E3579" s="96">
        <v>11.371</v>
      </c>
      <c r="F3579" s="96">
        <v>5.024</v>
      </c>
      <c r="G3579" s="96">
        <v>0.15</v>
      </c>
      <c r="H3579" s="96">
        <v>13.7</v>
      </c>
      <c r="I3579" s="96">
        <v>17.026679999999999</v>
      </c>
      <c r="J3579" s="96">
        <v>13.06</v>
      </c>
    </row>
    <row r="3580" spans="1:10" x14ac:dyDescent="0.25">
      <c r="A3580" s="96">
        <v>41058.083333333336</v>
      </c>
      <c r="B3580" s="96">
        <v>0</v>
      </c>
      <c r="C3580" s="96">
        <v>0</v>
      </c>
      <c r="D3580" s="96">
        <v>98405.7</v>
      </c>
      <c r="E3580" s="96">
        <v>11.263</v>
      </c>
      <c r="F3580" s="96">
        <v>5.2149999999999999</v>
      </c>
      <c r="G3580" s="96">
        <v>0.15</v>
      </c>
      <c r="H3580" s="96">
        <v>13.7</v>
      </c>
      <c r="I3580" s="96">
        <v>16.290173333333332</v>
      </c>
      <c r="J3580" s="96">
        <v>13.06</v>
      </c>
    </row>
    <row r="3581" spans="1:10" x14ac:dyDescent="0.25">
      <c r="A3581" s="96">
        <v>41058.125</v>
      </c>
      <c r="B3581" s="96">
        <v>11</v>
      </c>
      <c r="C3581" s="96">
        <v>56</v>
      </c>
      <c r="D3581" s="96">
        <v>98405.7</v>
      </c>
      <c r="E3581" s="96">
        <v>11.371</v>
      </c>
      <c r="F3581" s="96">
        <v>5.3639999999999999</v>
      </c>
      <c r="G3581" s="96">
        <v>0.15</v>
      </c>
      <c r="H3581" s="96">
        <v>13.7</v>
      </c>
      <c r="I3581" s="96">
        <v>15.180226666666666</v>
      </c>
      <c r="J3581" s="96">
        <v>13.06</v>
      </c>
    </row>
    <row r="3582" spans="1:10" x14ac:dyDescent="0.25">
      <c r="A3582" s="96">
        <v>41058.166666666664</v>
      </c>
      <c r="B3582" s="96">
        <v>51</v>
      </c>
      <c r="C3582" s="96">
        <v>179</v>
      </c>
      <c r="D3582" s="96">
        <v>98405.7</v>
      </c>
      <c r="E3582" s="96">
        <v>11.881</v>
      </c>
      <c r="F3582" s="96">
        <v>5.6139999999999999</v>
      </c>
      <c r="G3582" s="96">
        <v>0.15</v>
      </c>
      <c r="H3582" s="96">
        <v>13.7</v>
      </c>
      <c r="I3582" s="96">
        <v>15.128359999999997</v>
      </c>
      <c r="J3582" s="96">
        <v>13.06</v>
      </c>
    </row>
    <row r="3583" spans="1:10" x14ac:dyDescent="0.25">
      <c r="A3583" s="96">
        <v>41058.208333333336</v>
      </c>
      <c r="B3583" s="96">
        <v>79</v>
      </c>
      <c r="C3583" s="96">
        <v>484</v>
      </c>
      <c r="D3583" s="96">
        <v>98405.7</v>
      </c>
      <c r="E3583" s="96">
        <v>12.412000000000001</v>
      </c>
      <c r="F3583" s="96">
        <v>6.3380000000000001</v>
      </c>
      <c r="G3583" s="96">
        <v>0.15</v>
      </c>
      <c r="H3583" s="96">
        <v>13.7</v>
      </c>
      <c r="I3583" s="96">
        <v>15.564039999999999</v>
      </c>
      <c r="J3583" s="96">
        <v>13.06</v>
      </c>
    </row>
    <row r="3584" spans="1:10" x14ac:dyDescent="0.25">
      <c r="A3584" s="96">
        <v>41058.25</v>
      </c>
      <c r="B3584" s="96">
        <v>88</v>
      </c>
      <c r="C3584" s="96">
        <v>680</v>
      </c>
      <c r="D3584" s="96">
        <v>98405.7</v>
      </c>
      <c r="E3584" s="96">
        <v>13.233000000000001</v>
      </c>
      <c r="F3584" s="96">
        <v>6.617</v>
      </c>
      <c r="G3584" s="96">
        <v>0.15</v>
      </c>
      <c r="H3584" s="96">
        <v>13.7</v>
      </c>
      <c r="I3584" s="96">
        <v>16.24868</v>
      </c>
      <c r="J3584" s="96">
        <v>13.06</v>
      </c>
    </row>
    <row r="3585" spans="1:10" x14ac:dyDescent="0.25">
      <c r="A3585" s="96">
        <v>41058.291666666664</v>
      </c>
      <c r="B3585" s="96">
        <v>94</v>
      </c>
      <c r="C3585" s="96">
        <v>773</v>
      </c>
      <c r="D3585" s="96">
        <v>98405.7</v>
      </c>
      <c r="E3585" s="96">
        <v>14.185</v>
      </c>
      <c r="F3585" s="96">
        <v>6.7480000000000002</v>
      </c>
      <c r="G3585" s="96">
        <v>0.15</v>
      </c>
      <c r="H3585" s="96">
        <v>13.7</v>
      </c>
      <c r="I3585" s="96">
        <v>16.798466666666666</v>
      </c>
      <c r="J3585" s="96">
        <v>13.06</v>
      </c>
    </row>
    <row r="3586" spans="1:10" x14ac:dyDescent="0.25">
      <c r="A3586" s="96">
        <v>41058.333333333336</v>
      </c>
      <c r="B3586" s="96">
        <v>95</v>
      </c>
      <c r="C3586" s="96">
        <v>825</v>
      </c>
      <c r="D3586" s="96">
        <v>98405.7</v>
      </c>
      <c r="E3586" s="96">
        <v>15.169</v>
      </c>
      <c r="F3586" s="96">
        <v>6.7939999999999996</v>
      </c>
      <c r="G3586" s="96">
        <v>0.15</v>
      </c>
      <c r="H3586" s="96">
        <v>13.7</v>
      </c>
      <c r="I3586" s="96">
        <v>17.617959999999997</v>
      </c>
      <c r="J3586" s="96">
        <v>13.06</v>
      </c>
    </row>
    <row r="3587" spans="1:10" x14ac:dyDescent="0.25">
      <c r="A3587" s="96">
        <v>41058.375</v>
      </c>
      <c r="B3587" s="96">
        <v>95</v>
      </c>
      <c r="C3587" s="96">
        <v>854</v>
      </c>
      <c r="D3587" s="96">
        <v>98405.7</v>
      </c>
      <c r="E3587" s="96">
        <v>16.119</v>
      </c>
      <c r="F3587" s="96">
        <v>6.6520000000000001</v>
      </c>
      <c r="G3587" s="96">
        <v>0.15</v>
      </c>
      <c r="H3587" s="96">
        <v>13.7</v>
      </c>
      <c r="I3587" s="96">
        <v>18.240359999999999</v>
      </c>
      <c r="J3587" s="96">
        <v>13.06</v>
      </c>
    </row>
    <row r="3588" spans="1:10" x14ac:dyDescent="0.25">
      <c r="A3588" s="96">
        <v>41058.416666666664</v>
      </c>
      <c r="B3588" s="96">
        <v>98</v>
      </c>
      <c r="C3588" s="96">
        <v>856</v>
      </c>
      <c r="D3588" s="96">
        <v>98405.7</v>
      </c>
      <c r="E3588" s="96">
        <v>16.905000000000001</v>
      </c>
      <c r="F3588" s="96">
        <v>6.4320000000000004</v>
      </c>
      <c r="G3588" s="96">
        <v>0.15</v>
      </c>
      <c r="H3588" s="96">
        <v>13.7</v>
      </c>
      <c r="I3588" s="96">
        <v>19.474786666666663</v>
      </c>
      <c r="J3588" s="96">
        <v>13.06</v>
      </c>
    </row>
    <row r="3589" spans="1:10" x14ac:dyDescent="0.25">
      <c r="A3589" s="96">
        <v>41058.458333333336</v>
      </c>
      <c r="B3589" s="96">
        <v>101</v>
      </c>
      <c r="C3589" s="96">
        <v>849</v>
      </c>
      <c r="D3589" s="96">
        <v>98405.7</v>
      </c>
      <c r="E3589" s="96">
        <v>17.43</v>
      </c>
      <c r="F3589" s="96">
        <v>6.2649999999999997</v>
      </c>
      <c r="G3589" s="96">
        <v>0.15</v>
      </c>
      <c r="H3589" s="96">
        <v>13.7</v>
      </c>
      <c r="I3589" s="96">
        <v>20.429133333333333</v>
      </c>
      <c r="J3589" s="96">
        <v>13.06</v>
      </c>
    </row>
    <row r="3590" spans="1:10" x14ac:dyDescent="0.25">
      <c r="A3590" s="96">
        <v>41058.5</v>
      </c>
      <c r="B3590" s="96">
        <v>104</v>
      </c>
      <c r="C3590" s="96">
        <v>837</v>
      </c>
      <c r="D3590" s="96">
        <v>98405.7</v>
      </c>
      <c r="E3590" s="96">
        <v>17.66</v>
      </c>
      <c r="F3590" s="96">
        <v>6.1289999999999996</v>
      </c>
      <c r="G3590" s="96">
        <v>0.15</v>
      </c>
      <c r="H3590" s="96">
        <v>13.7</v>
      </c>
      <c r="I3590" s="96">
        <v>21.404226666666666</v>
      </c>
      <c r="J3590" s="96">
        <v>13.06</v>
      </c>
    </row>
    <row r="3591" spans="1:10" x14ac:dyDescent="0.25">
      <c r="A3591" s="96">
        <v>41058.541666666664</v>
      </c>
      <c r="B3591" s="96">
        <v>110</v>
      </c>
      <c r="C3591" s="96">
        <v>796</v>
      </c>
      <c r="D3591" s="96">
        <v>98405.7</v>
      </c>
      <c r="E3591" s="96">
        <v>17.573</v>
      </c>
      <c r="F3591" s="96">
        <v>5.9450000000000003</v>
      </c>
      <c r="G3591" s="96">
        <v>0.15</v>
      </c>
      <c r="H3591" s="96">
        <v>13.7</v>
      </c>
      <c r="I3591" s="96">
        <v>21.456093333333332</v>
      </c>
      <c r="J3591" s="96">
        <v>13.06</v>
      </c>
    </row>
    <row r="3592" spans="1:10" x14ac:dyDescent="0.25">
      <c r="A3592" s="96">
        <v>41058.583333333336</v>
      </c>
      <c r="B3592" s="96">
        <v>121</v>
      </c>
      <c r="C3592" s="96">
        <v>691</v>
      </c>
      <c r="D3592" s="96">
        <v>98405.7</v>
      </c>
      <c r="E3592" s="96">
        <v>17.177</v>
      </c>
      <c r="F3592" s="96">
        <v>5.6950000000000003</v>
      </c>
      <c r="G3592" s="96">
        <v>0.15</v>
      </c>
      <c r="H3592" s="96">
        <v>13.7</v>
      </c>
      <c r="I3592" s="96">
        <v>21.97476</v>
      </c>
      <c r="J3592" s="96">
        <v>13.06</v>
      </c>
    </row>
    <row r="3593" spans="1:10" x14ac:dyDescent="0.25">
      <c r="A3593" s="96">
        <v>41058.625</v>
      </c>
      <c r="B3593" s="96">
        <v>111</v>
      </c>
      <c r="C3593" s="96">
        <v>654</v>
      </c>
      <c r="D3593" s="96">
        <v>98405.7</v>
      </c>
      <c r="E3593" s="96">
        <v>16.751999999999999</v>
      </c>
      <c r="F3593" s="96">
        <v>5.3860000000000001</v>
      </c>
      <c r="G3593" s="96">
        <v>0.15</v>
      </c>
      <c r="H3593" s="96">
        <v>13.7</v>
      </c>
      <c r="I3593" s="96">
        <v>22.337826666666665</v>
      </c>
      <c r="J3593" s="96">
        <v>13.06</v>
      </c>
    </row>
    <row r="3594" spans="1:10" x14ac:dyDescent="0.25">
      <c r="A3594" s="96">
        <v>41058.666666666664</v>
      </c>
      <c r="B3594" s="96">
        <v>102</v>
      </c>
      <c r="C3594" s="96">
        <v>509</v>
      </c>
      <c r="D3594" s="96">
        <v>98405.7</v>
      </c>
      <c r="E3594" s="96">
        <v>16.14</v>
      </c>
      <c r="F3594" s="96">
        <v>4.968</v>
      </c>
      <c r="G3594" s="96">
        <v>0.15</v>
      </c>
      <c r="H3594" s="96">
        <v>13.7</v>
      </c>
      <c r="I3594" s="96">
        <v>22.026626666666665</v>
      </c>
      <c r="J3594" s="96">
        <v>13.06</v>
      </c>
    </row>
    <row r="3595" spans="1:10" x14ac:dyDescent="0.25">
      <c r="A3595" s="96">
        <v>41058.708333333336</v>
      </c>
      <c r="B3595" s="96">
        <v>78</v>
      </c>
      <c r="C3595" s="96">
        <v>217</v>
      </c>
      <c r="D3595" s="96">
        <v>98405.7</v>
      </c>
      <c r="E3595" s="96">
        <v>15.211</v>
      </c>
      <c r="F3595" s="96">
        <v>4.351</v>
      </c>
      <c r="G3595" s="96">
        <v>0.15</v>
      </c>
      <c r="H3595" s="96">
        <v>13.7</v>
      </c>
      <c r="I3595" s="96">
        <v>21.362733333333331</v>
      </c>
      <c r="J3595" s="96">
        <v>13.06</v>
      </c>
    </row>
    <row r="3596" spans="1:10" x14ac:dyDescent="0.25">
      <c r="A3596" s="96">
        <v>41058.75</v>
      </c>
      <c r="B3596" s="96">
        <v>32</v>
      </c>
      <c r="C3596" s="96">
        <v>83</v>
      </c>
      <c r="D3596" s="96">
        <v>98405.7</v>
      </c>
      <c r="E3596" s="96">
        <v>13.932</v>
      </c>
      <c r="F3596" s="96">
        <v>3.5590000000000002</v>
      </c>
      <c r="G3596" s="96">
        <v>0.15</v>
      </c>
      <c r="H3596" s="96">
        <v>13.7</v>
      </c>
      <c r="I3596" s="96">
        <v>20.823319999999999</v>
      </c>
      <c r="J3596" s="96">
        <v>13.06</v>
      </c>
    </row>
    <row r="3597" spans="1:10" x14ac:dyDescent="0.25">
      <c r="A3597" s="96">
        <v>41058.791666666664</v>
      </c>
      <c r="B3597" s="96">
        <v>3</v>
      </c>
      <c r="C3597" s="96">
        <v>9</v>
      </c>
      <c r="D3597" s="96">
        <v>98405.7</v>
      </c>
      <c r="E3597" s="96">
        <v>12.183999999999999</v>
      </c>
      <c r="F3597" s="96">
        <v>3.097</v>
      </c>
      <c r="G3597" s="96">
        <v>0.15</v>
      </c>
      <c r="H3597" s="96">
        <v>13.7</v>
      </c>
      <c r="I3597" s="96">
        <v>20.563986666666665</v>
      </c>
      <c r="J3597" s="96">
        <v>13.06</v>
      </c>
    </row>
    <row r="3598" spans="1:10" x14ac:dyDescent="0.25">
      <c r="A3598" s="96">
        <v>41058.833333333336</v>
      </c>
      <c r="B3598" s="96">
        <v>0</v>
      </c>
      <c r="C3598" s="96">
        <v>0</v>
      </c>
      <c r="D3598" s="96">
        <v>98405.7</v>
      </c>
      <c r="E3598" s="96">
        <v>11.215999999999999</v>
      </c>
      <c r="F3598" s="96">
        <v>2.8740000000000001</v>
      </c>
      <c r="G3598" s="96">
        <v>0.15</v>
      </c>
      <c r="H3598" s="96">
        <v>13.7</v>
      </c>
      <c r="I3598" s="96">
        <v>19.537026666666662</v>
      </c>
      <c r="J3598" s="96">
        <v>13.06</v>
      </c>
    </row>
    <row r="3599" spans="1:10" x14ac:dyDescent="0.25">
      <c r="A3599" s="96">
        <v>41058.875</v>
      </c>
      <c r="B3599" s="96">
        <v>0</v>
      </c>
      <c r="C3599" s="96">
        <v>0</v>
      </c>
      <c r="D3599" s="96">
        <v>98405.7</v>
      </c>
      <c r="E3599" s="96">
        <v>10.903</v>
      </c>
      <c r="F3599" s="96">
        <v>2.5059999999999998</v>
      </c>
      <c r="G3599" s="96">
        <v>0.15</v>
      </c>
      <c r="H3599" s="96">
        <v>13.7</v>
      </c>
      <c r="I3599" s="96">
        <v>18.831639999999997</v>
      </c>
      <c r="J3599" s="96">
        <v>13.06</v>
      </c>
    </row>
    <row r="3600" spans="1:10" x14ac:dyDescent="0.25">
      <c r="A3600" s="96">
        <v>41058.916666666664</v>
      </c>
      <c r="B3600" s="96">
        <v>0</v>
      </c>
      <c r="C3600" s="96">
        <v>0</v>
      </c>
      <c r="D3600" s="96">
        <v>98405.7</v>
      </c>
      <c r="E3600" s="96">
        <v>10.443</v>
      </c>
      <c r="F3600" s="96">
        <v>2.1960000000000002</v>
      </c>
      <c r="G3600" s="96">
        <v>0.15</v>
      </c>
      <c r="H3600" s="96">
        <v>13.7</v>
      </c>
      <c r="I3600" s="96">
        <v>18.198866666666664</v>
      </c>
      <c r="J3600" s="96">
        <v>13.06</v>
      </c>
    </row>
    <row r="3601" spans="1:10" x14ac:dyDescent="0.25">
      <c r="A3601" s="96">
        <v>41058.958333333336</v>
      </c>
      <c r="B3601" s="96">
        <v>0</v>
      </c>
      <c r="C3601" s="96">
        <v>0</v>
      </c>
      <c r="D3601" s="96">
        <v>98405.7</v>
      </c>
      <c r="E3601" s="96">
        <v>9.4269999999999996</v>
      </c>
      <c r="F3601" s="96">
        <v>2.6819999999999999</v>
      </c>
      <c r="G3601" s="96">
        <v>0.15</v>
      </c>
      <c r="H3601" s="96">
        <v>13.7</v>
      </c>
      <c r="I3601" s="96">
        <v>17.638706666666664</v>
      </c>
      <c r="J3601" s="96">
        <v>13.06</v>
      </c>
    </row>
    <row r="3602" spans="1:10" x14ac:dyDescent="0.25">
      <c r="A3602" s="96">
        <v>41059</v>
      </c>
      <c r="B3602" s="96">
        <v>0</v>
      </c>
      <c r="C3602" s="96">
        <v>0</v>
      </c>
      <c r="D3602" s="96">
        <v>98405.7</v>
      </c>
      <c r="E3602" s="96">
        <v>9.1660000000000004</v>
      </c>
      <c r="F3602" s="96">
        <v>3.17</v>
      </c>
      <c r="G3602" s="96">
        <v>0.15</v>
      </c>
      <c r="H3602" s="96">
        <v>13.7</v>
      </c>
      <c r="I3602" s="96">
        <v>17.431239999999999</v>
      </c>
      <c r="J3602" s="96">
        <v>13.06</v>
      </c>
    </row>
    <row r="3603" spans="1:10" x14ac:dyDescent="0.25">
      <c r="A3603" s="96">
        <v>41059.041666666664</v>
      </c>
      <c r="B3603" s="96">
        <v>0</v>
      </c>
      <c r="C3603" s="96">
        <v>0</v>
      </c>
      <c r="D3603" s="96">
        <v>98405.7</v>
      </c>
      <c r="E3603" s="96">
        <v>9.3360000000000003</v>
      </c>
      <c r="F3603" s="96">
        <v>3.6509999999999998</v>
      </c>
      <c r="G3603" s="96">
        <v>0.15</v>
      </c>
      <c r="H3603" s="96">
        <v>13.7</v>
      </c>
      <c r="I3603" s="96">
        <v>17.337879999999998</v>
      </c>
      <c r="J3603" s="96">
        <v>13.06</v>
      </c>
    </row>
    <row r="3604" spans="1:10" x14ac:dyDescent="0.25">
      <c r="A3604" s="96">
        <v>41059.083333333336</v>
      </c>
      <c r="B3604" s="96">
        <v>0</v>
      </c>
      <c r="C3604" s="96">
        <v>0</v>
      </c>
      <c r="D3604" s="96">
        <v>98405.7</v>
      </c>
      <c r="E3604" s="96">
        <v>9.6739999999999995</v>
      </c>
      <c r="F3604" s="96">
        <v>4.2149999999999999</v>
      </c>
      <c r="G3604" s="96">
        <v>0.15</v>
      </c>
      <c r="H3604" s="96">
        <v>13.7</v>
      </c>
      <c r="I3604" s="96">
        <v>16.954066666666666</v>
      </c>
      <c r="J3604" s="96">
        <v>13.06</v>
      </c>
    </row>
    <row r="3605" spans="1:10" x14ac:dyDescent="0.25">
      <c r="A3605" s="96">
        <v>41059.125</v>
      </c>
      <c r="B3605" s="96">
        <v>8</v>
      </c>
      <c r="C3605" s="96">
        <v>13</v>
      </c>
      <c r="D3605" s="96">
        <v>98405.7</v>
      </c>
      <c r="E3605" s="96">
        <v>9.8450000000000006</v>
      </c>
      <c r="F3605" s="96">
        <v>4.68</v>
      </c>
      <c r="G3605" s="96">
        <v>0.15</v>
      </c>
      <c r="H3605" s="96">
        <v>13.7</v>
      </c>
      <c r="I3605" s="96">
        <v>16.414653333333334</v>
      </c>
      <c r="J3605" s="96">
        <v>13.06</v>
      </c>
    </row>
    <row r="3606" spans="1:10" x14ac:dyDescent="0.25">
      <c r="A3606" s="96">
        <v>41059.166666666664</v>
      </c>
      <c r="B3606" s="96">
        <v>48</v>
      </c>
      <c r="C3606" s="96">
        <v>69</v>
      </c>
      <c r="D3606" s="96">
        <v>98405.7</v>
      </c>
      <c r="E3606" s="96">
        <v>10.218</v>
      </c>
      <c r="F3606" s="96">
        <v>5.1109999999999998</v>
      </c>
      <c r="G3606" s="96">
        <v>0.15</v>
      </c>
      <c r="H3606" s="96">
        <v>13.7</v>
      </c>
      <c r="I3606" s="96">
        <v>15.781879999999999</v>
      </c>
      <c r="J3606" s="96">
        <v>13.06</v>
      </c>
    </row>
    <row r="3607" spans="1:10" x14ac:dyDescent="0.25">
      <c r="A3607" s="96">
        <v>41059.208333333336</v>
      </c>
      <c r="B3607" s="96">
        <v>97</v>
      </c>
      <c r="C3607" s="96">
        <v>302</v>
      </c>
      <c r="D3607" s="96">
        <v>98405.7</v>
      </c>
      <c r="E3607" s="96">
        <v>10.852</v>
      </c>
      <c r="F3607" s="96">
        <v>5.6210000000000004</v>
      </c>
      <c r="G3607" s="96">
        <v>0.15</v>
      </c>
      <c r="H3607" s="96">
        <v>13.7</v>
      </c>
      <c r="I3607" s="96">
        <v>15.906359999999999</v>
      </c>
      <c r="J3607" s="96">
        <v>13.06</v>
      </c>
    </row>
    <row r="3608" spans="1:10" x14ac:dyDescent="0.25">
      <c r="A3608" s="96">
        <v>41059.25</v>
      </c>
      <c r="B3608" s="96">
        <v>113</v>
      </c>
      <c r="C3608" s="96">
        <v>535</v>
      </c>
      <c r="D3608" s="96">
        <v>98405.7</v>
      </c>
      <c r="E3608" s="96">
        <v>11.717000000000001</v>
      </c>
      <c r="F3608" s="96">
        <v>5.7919999999999998</v>
      </c>
      <c r="G3608" s="96">
        <v>0.15</v>
      </c>
      <c r="H3608" s="96">
        <v>13.7</v>
      </c>
      <c r="I3608" s="96">
        <v>16.601373333333335</v>
      </c>
      <c r="J3608" s="96">
        <v>13.06</v>
      </c>
    </row>
    <row r="3609" spans="1:10" x14ac:dyDescent="0.25">
      <c r="A3609" s="96">
        <v>41059.291666666664</v>
      </c>
      <c r="B3609" s="96">
        <v>114</v>
      </c>
      <c r="C3609" s="96">
        <v>706</v>
      </c>
      <c r="D3609" s="96">
        <v>98405.7</v>
      </c>
      <c r="E3609" s="96">
        <v>12.715</v>
      </c>
      <c r="F3609" s="96">
        <v>5.9249999999999998</v>
      </c>
      <c r="G3609" s="96">
        <v>0.15</v>
      </c>
      <c r="H3609" s="96">
        <v>13.7</v>
      </c>
      <c r="I3609" s="96">
        <v>17.597213333333332</v>
      </c>
      <c r="J3609" s="96">
        <v>13.06</v>
      </c>
    </row>
    <row r="3610" spans="1:10" x14ac:dyDescent="0.25">
      <c r="A3610" s="96">
        <v>41059.333333333336</v>
      </c>
      <c r="B3610" s="96">
        <v>139</v>
      </c>
      <c r="C3610" s="96">
        <v>661</v>
      </c>
      <c r="D3610" s="96">
        <v>98405.7</v>
      </c>
      <c r="E3610" s="96">
        <v>13.522</v>
      </c>
      <c r="F3610" s="96">
        <v>6.0309999999999997</v>
      </c>
      <c r="G3610" s="96">
        <v>0.15</v>
      </c>
      <c r="H3610" s="96">
        <v>13.7</v>
      </c>
      <c r="I3610" s="96">
        <v>18.344093333333333</v>
      </c>
      <c r="J3610" s="96">
        <v>13.06</v>
      </c>
    </row>
    <row r="3611" spans="1:10" x14ac:dyDescent="0.25">
      <c r="A3611" s="96">
        <v>41059.375</v>
      </c>
      <c r="B3611" s="96">
        <v>153</v>
      </c>
      <c r="C3611" s="96">
        <v>673</v>
      </c>
      <c r="D3611" s="96">
        <v>98405.7</v>
      </c>
      <c r="E3611" s="96">
        <v>14.233000000000001</v>
      </c>
      <c r="F3611" s="96">
        <v>6.0670000000000002</v>
      </c>
      <c r="G3611" s="96">
        <v>0.15</v>
      </c>
      <c r="H3611" s="96">
        <v>13.7</v>
      </c>
      <c r="I3611" s="96">
        <v>19.007986666666664</v>
      </c>
      <c r="J3611" s="96">
        <v>13.06</v>
      </c>
    </row>
    <row r="3612" spans="1:10" x14ac:dyDescent="0.25">
      <c r="A3612" s="96">
        <v>41059.416666666664</v>
      </c>
      <c r="B3612" s="96">
        <v>195</v>
      </c>
      <c r="C3612" s="96">
        <v>561</v>
      </c>
      <c r="D3612" s="96">
        <v>98405.7</v>
      </c>
      <c r="E3612" s="96">
        <v>14.664</v>
      </c>
      <c r="F3612" s="96">
        <v>6.0780000000000003</v>
      </c>
      <c r="G3612" s="96">
        <v>0.15</v>
      </c>
      <c r="H3612" s="96">
        <v>13.7</v>
      </c>
      <c r="I3612" s="96">
        <v>19.900093333333331</v>
      </c>
      <c r="J3612" s="96">
        <v>13.06</v>
      </c>
    </row>
    <row r="3613" spans="1:10" x14ac:dyDescent="0.25">
      <c r="A3613" s="96">
        <v>41059.458333333336</v>
      </c>
      <c r="B3613" s="96">
        <v>218</v>
      </c>
      <c r="C3613" s="96">
        <v>519</v>
      </c>
      <c r="D3613" s="96">
        <v>98405.7</v>
      </c>
      <c r="E3613" s="96">
        <v>15.055999999999999</v>
      </c>
      <c r="F3613" s="96">
        <v>6.0780000000000003</v>
      </c>
      <c r="G3613" s="96">
        <v>0.15</v>
      </c>
      <c r="H3613" s="96">
        <v>13.7</v>
      </c>
      <c r="I3613" s="96">
        <v>20.491373333333332</v>
      </c>
      <c r="J3613" s="96">
        <v>13.06</v>
      </c>
    </row>
    <row r="3614" spans="1:10" x14ac:dyDescent="0.25">
      <c r="A3614" s="96">
        <v>41059.5</v>
      </c>
      <c r="B3614" s="96">
        <v>261</v>
      </c>
      <c r="C3614" s="96">
        <v>342</v>
      </c>
      <c r="D3614" s="96">
        <v>98405.7</v>
      </c>
      <c r="E3614" s="96">
        <v>15.067</v>
      </c>
      <c r="F3614" s="96">
        <v>6</v>
      </c>
      <c r="G3614" s="96">
        <v>0.15</v>
      </c>
      <c r="H3614" s="96">
        <v>13.7</v>
      </c>
      <c r="I3614" s="96">
        <v>21.061906666666665</v>
      </c>
      <c r="J3614" s="96">
        <v>13.06</v>
      </c>
    </row>
    <row r="3615" spans="1:10" x14ac:dyDescent="0.25">
      <c r="A3615" s="96">
        <v>41059.541666666664</v>
      </c>
      <c r="B3615" s="96">
        <v>250</v>
      </c>
      <c r="C3615" s="96">
        <v>293</v>
      </c>
      <c r="D3615" s="96">
        <v>98405.7</v>
      </c>
      <c r="E3615" s="96">
        <v>14.981999999999999</v>
      </c>
      <c r="F3615" s="96">
        <v>5.9050000000000002</v>
      </c>
      <c r="G3615" s="96">
        <v>0.15</v>
      </c>
      <c r="H3615" s="96">
        <v>13.7</v>
      </c>
      <c r="I3615" s="96">
        <v>21.673933333333331</v>
      </c>
      <c r="J3615" s="96">
        <v>13.06</v>
      </c>
    </row>
    <row r="3616" spans="1:10" x14ac:dyDescent="0.25">
      <c r="A3616" s="96">
        <v>41059.583333333336</v>
      </c>
      <c r="B3616" s="96">
        <v>207</v>
      </c>
      <c r="C3616" s="96">
        <v>349</v>
      </c>
      <c r="D3616" s="96">
        <v>98405.7</v>
      </c>
      <c r="E3616" s="96">
        <v>14.930999999999999</v>
      </c>
      <c r="F3616" s="96">
        <v>5.7779999999999996</v>
      </c>
      <c r="G3616" s="96">
        <v>0.15</v>
      </c>
      <c r="H3616" s="96">
        <v>13.7</v>
      </c>
      <c r="I3616" s="96">
        <v>21.798413333333329</v>
      </c>
      <c r="J3616" s="96">
        <v>13.06</v>
      </c>
    </row>
    <row r="3617" spans="1:10" x14ac:dyDescent="0.25">
      <c r="A3617" s="96">
        <v>41059.625</v>
      </c>
      <c r="B3617" s="96">
        <v>167</v>
      </c>
      <c r="C3617" s="96">
        <v>364</v>
      </c>
      <c r="D3617" s="96">
        <v>98405.7</v>
      </c>
      <c r="E3617" s="96">
        <v>14.702</v>
      </c>
      <c r="F3617" s="96">
        <v>5.6680000000000001</v>
      </c>
      <c r="G3617" s="96">
        <v>0.15</v>
      </c>
      <c r="H3617" s="96">
        <v>13.7</v>
      </c>
      <c r="I3617" s="96">
        <v>22.026626666666665</v>
      </c>
      <c r="J3617" s="96">
        <v>13.06</v>
      </c>
    </row>
    <row r="3618" spans="1:10" x14ac:dyDescent="0.25">
      <c r="A3618" s="96">
        <v>41059.666666666664</v>
      </c>
      <c r="B3618" s="96">
        <v>131</v>
      </c>
      <c r="C3618" s="96">
        <v>191</v>
      </c>
      <c r="D3618" s="96">
        <v>98405.7</v>
      </c>
      <c r="E3618" s="96">
        <v>14.063000000000001</v>
      </c>
      <c r="F3618" s="96">
        <v>5.5270000000000001</v>
      </c>
      <c r="G3618" s="96">
        <v>0.15</v>
      </c>
      <c r="H3618" s="96">
        <v>13.7</v>
      </c>
      <c r="I3618" s="96">
        <v>22.202973333333333</v>
      </c>
      <c r="J3618" s="96">
        <v>13.06</v>
      </c>
    </row>
    <row r="3619" spans="1:10" x14ac:dyDescent="0.25">
      <c r="A3619" s="96">
        <v>41059.708333333336</v>
      </c>
      <c r="B3619" s="96">
        <v>82</v>
      </c>
      <c r="C3619" s="96">
        <v>147</v>
      </c>
      <c r="D3619" s="96">
        <v>98405.7</v>
      </c>
      <c r="E3619" s="96">
        <v>13.263999999999999</v>
      </c>
      <c r="F3619" s="96">
        <v>5.22</v>
      </c>
      <c r="G3619" s="96">
        <v>0.15</v>
      </c>
      <c r="H3619" s="96">
        <v>13.7</v>
      </c>
      <c r="I3619" s="96">
        <v>22.06812</v>
      </c>
      <c r="J3619" s="96">
        <v>13.06</v>
      </c>
    </row>
    <row r="3620" spans="1:10" x14ac:dyDescent="0.25">
      <c r="A3620" s="96">
        <v>41059.75</v>
      </c>
      <c r="B3620" s="96">
        <v>37</v>
      </c>
      <c r="C3620" s="96">
        <v>112</v>
      </c>
      <c r="D3620" s="96">
        <v>98405.7</v>
      </c>
      <c r="E3620" s="96">
        <v>11.987</v>
      </c>
      <c r="F3620" s="96">
        <v>4.5990000000000002</v>
      </c>
      <c r="G3620" s="96">
        <v>0.15</v>
      </c>
      <c r="H3620" s="96">
        <v>13.7</v>
      </c>
      <c r="I3620" s="96">
        <v>21.954013333333336</v>
      </c>
      <c r="J3620" s="96">
        <v>13.06</v>
      </c>
    </row>
    <row r="3621" spans="1:10" x14ac:dyDescent="0.25">
      <c r="A3621" s="96">
        <v>41059.791666666664</v>
      </c>
      <c r="B3621" s="96">
        <v>3</v>
      </c>
      <c r="C3621" s="96">
        <v>12</v>
      </c>
      <c r="D3621" s="96">
        <v>98405.7</v>
      </c>
      <c r="E3621" s="96">
        <v>9.9359999999999999</v>
      </c>
      <c r="F3621" s="96">
        <v>3.992</v>
      </c>
      <c r="G3621" s="96">
        <v>0.15</v>
      </c>
      <c r="H3621" s="96">
        <v>13.7</v>
      </c>
      <c r="I3621" s="96">
        <v>21.352359999999997</v>
      </c>
      <c r="J3621" s="96">
        <v>13.06</v>
      </c>
    </row>
    <row r="3622" spans="1:10" x14ac:dyDescent="0.25">
      <c r="A3622" s="96">
        <v>41059.833333333336</v>
      </c>
      <c r="B3622" s="96">
        <v>0</v>
      </c>
      <c r="C3622" s="96">
        <v>0</v>
      </c>
      <c r="D3622" s="96">
        <v>98405.7</v>
      </c>
      <c r="E3622" s="96">
        <v>9.0350000000000001</v>
      </c>
      <c r="F3622" s="96">
        <v>3.8279999999999998</v>
      </c>
      <c r="G3622" s="96">
        <v>0.15</v>
      </c>
      <c r="H3622" s="96">
        <v>13.7</v>
      </c>
      <c r="I3622" s="96">
        <v>19.256946666666664</v>
      </c>
      <c r="J3622" s="96">
        <v>13.06</v>
      </c>
    </row>
    <row r="3623" spans="1:10" x14ac:dyDescent="0.25">
      <c r="A3623" s="96">
        <v>41059.875</v>
      </c>
      <c r="B3623" s="96">
        <v>0</v>
      </c>
      <c r="C3623" s="96">
        <v>0</v>
      </c>
      <c r="D3623" s="96">
        <v>98405.7</v>
      </c>
      <c r="E3623" s="96">
        <v>8.8520000000000003</v>
      </c>
      <c r="F3623" s="96">
        <v>3.6920000000000002</v>
      </c>
      <c r="G3623" s="96">
        <v>0.15</v>
      </c>
      <c r="H3623" s="96">
        <v>13.7</v>
      </c>
      <c r="I3623" s="96">
        <v>18.074386666666665</v>
      </c>
      <c r="J3623" s="96">
        <v>13.06</v>
      </c>
    </row>
    <row r="3624" spans="1:10" x14ac:dyDescent="0.25">
      <c r="A3624" s="96">
        <v>41059.916666666664</v>
      </c>
      <c r="B3624" s="96">
        <v>0</v>
      </c>
      <c r="C3624" s="96">
        <v>0</v>
      </c>
      <c r="D3624" s="96">
        <v>98405.7</v>
      </c>
      <c r="E3624" s="96">
        <v>8.6560000000000006</v>
      </c>
      <c r="F3624" s="96">
        <v>3.5409999999999999</v>
      </c>
      <c r="G3624" s="96">
        <v>0.15</v>
      </c>
      <c r="H3624" s="96">
        <v>13.7</v>
      </c>
      <c r="I3624" s="96">
        <v>17.234146666666664</v>
      </c>
      <c r="J3624" s="96">
        <v>13.06</v>
      </c>
    </row>
    <row r="3625" spans="1:10" x14ac:dyDescent="0.25">
      <c r="A3625" s="96">
        <v>41059.958333333336</v>
      </c>
      <c r="B3625" s="96">
        <v>0</v>
      </c>
      <c r="C3625" s="96">
        <v>0</v>
      </c>
      <c r="D3625" s="96">
        <v>98405.7</v>
      </c>
      <c r="E3625" s="96">
        <v>8.5519999999999996</v>
      </c>
      <c r="F3625" s="96">
        <v>3.4260000000000002</v>
      </c>
      <c r="G3625" s="96">
        <v>0.15</v>
      </c>
      <c r="H3625" s="96">
        <v>13.7</v>
      </c>
      <c r="I3625" s="96">
        <v>17.047426666666667</v>
      </c>
      <c r="J3625" s="96">
        <v>13.06</v>
      </c>
    </row>
    <row r="3626" spans="1:10" x14ac:dyDescent="0.25">
      <c r="A3626" s="96">
        <v>41060</v>
      </c>
      <c r="B3626" s="96">
        <v>0</v>
      </c>
      <c r="C3626" s="96">
        <v>0</v>
      </c>
      <c r="D3626" s="96">
        <v>98405.7</v>
      </c>
      <c r="E3626" s="96">
        <v>8.0169999999999995</v>
      </c>
      <c r="F3626" s="96">
        <v>3.2650000000000001</v>
      </c>
      <c r="G3626" s="96">
        <v>0.15</v>
      </c>
      <c r="H3626" s="96">
        <v>13.7</v>
      </c>
      <c r="I3626" s="96">
        <v>16.684359999999998</v>
      </c>
      <c r="J3626" s="96">
        <v>13.06</v>
      </c>
    </row>
    <row r="3627" spans="1:10" x14ac:dyDescent="0.25">
      <c r="A3627" s="96">
        <v>41060.041666666664</v>
      </c>
      <c r="B3627" s="96">
        <v>0</v>
      </c>
      <c r="C3627" s="96">
        <v>0</v>
      </c>
      <c r="D3627" s="96">
        <v>98405.7</v>
      </c>
      <c r="E3627" s="96">
        <v>7.85</v>
      </c>
      <c r="F3627" s="96">
        <v>3.121</v>
      </c>
      <c r="G3627" s="96">
        <v>0.15</v>
      </c>
      <c r="H3627" s="96">
        <v>13.7</v>
      </c>
      <c r="I3627" s="96">
        <v>16.715479999999999</v>
      </c>
      <c r="J3627" s="96">
        <v>13.06</v>
      </c>
    </row>
    <row r="3628" spans="1:10" x14ac:dyDescent="0.25">
      <c r="A3628" s="96">
        <v>41060.083333333336</v>
      </c>
      <c r="B3628" s="96">
        <v>0</v>
      </c>
      <c r="C3628" s="96">
        <v>0</v>
      </c>
      <c r="D3628" s="96">
        <v>98405.7</v>
      </c>
      <c r="E3628" s="96">
        <v>8.2189999999999994</v>
      </c>
      <c r="F3628" s="96">
        <v>2.9580000000000002</v>
      </c>
      <c r="G3628" s="96">
        <v>0.15</v>
      </c>
      <c r="H3628" s="96">
        <v>13.7</v>
      </c>
      <c r="I3628" s="96">
        <v>16.736226666666667</v>
      </c>
      <c r="J3628" s="96">
        <v>13.06</v>
      </c>
    </row>
    <row r="3629" spans="1:10" x14ac:dyDescent="0.25">
      <c r="A3629" s="96">
        <v>41060.125</v>
      </c>
      <c r="B3629" s="96">
        <v>5</v>
      </c>
      <c r="C3629" s="96">
        <v>2</v>
      </c>
      <c r="D3629" s="96">
        <v>98405.7</v>
      </c>
      <c r="E3629" s="96">
        <v>8.734</v>
      </c>
      <c r="F3629" s="96">
        <v>2.8639999999999999</v>
      </c>
      <c r="G3629" s="96">
        <v>0.15</v>
      </c>
      <c r="H3629" s="96">
        <v>13.7</v>
      </c>
      <c r="I3629" s="96">
        <v>16.694733333333332</v>
      </c>
      <c r="J3629" s="96">
        <v>13.06</v>
      </c>
    </row>
    <row r="3630" spans="1:10" x14ac:dyDescent="0.25">
      <c r="A3630" s="96">
        <v>41060.166666666664</v>
      </c>
      <c r="B3630" s="96">
        <v>22</v>
      </c>
      <c r="C3630" s="96">
        <v>4</v>
      </c>
      <c r="D3630" s="96">
        <v>98405.7</v>
      </c>
      <c r="E3630" s="96">
        <v>9.3260000000000005</v>
      </c>
      <c r="F3630" s="96">
        <v>2.6640000000000001</v>
      </c>
      <c r="G3630" s="96">
        <v>0.15</v>
      </c>
      <c r="H3630" s="96">
        <v>13.7</v>
      </c>
      <c r="I3630" s="96">
        <v>16.445773333333332</v>
      </c>
      <c r="J3630" s="96">
        <v>13.06</v>
      </c>
    </row>
    <row r="3631" spans="1:10" x14ac:dyDescent="0.25">
      <c r="A3631" s="96">
        <v>41060.208333333336</v>
      </c>
      <c r="B3631" s="96">
        <v>76</v>
      </c>
      <c r="C3631" s="96">
        <v>17</v>
      </c>
      <c r="D3631" s="96">
        <v>98405.7</v>
      </c>
      <c r="E3631" s="96">
        <v>10.276999999999999</v>
      </c>
      <c r="F3631" s="96">
        <v>2.7280000000000002</v>
      </c>
      <c r="G3631" s="96">
        <v>0.15</v>
      </c>
      <c r="H3631" s="96">
        <v>13.7</v>
      </c>
      <c r="I3631" s="96">
        <v>17.109666666666666</v>
      </c>
      <c r="J3631" s="96">
        <v>13.06</v>
      </c>
    </row>
    <row r="3632" spans="1:10" x14ac:dyDescent="0.25">
      <c r="A3632" s="96">
        <v>41060.25</v>
      </c>
      <c r="B3632" s="96">
        <v>166</v>
      </c>
      <c r="C3632" s="96">
        <v>81</v>
      </c>
      <c r="D3632" s="96">
        <v>98405.7</v>
      </c>
      <c r="E3632" s="96">
        <v>11.522</v>
      </c>
      <c r="F3632" s="96">
        <v>3.02</v>
      </c>
      <c r="G3632" s="96">
        <v>0.15</v>
      </c>
      <c r="H3632" s="96">
        <v>13.7</v>
      </c>
      <c r="I3632" s="96">
        <v>18.167746666666666</v>
      </c>
      <c r="J3632" s="96">
        <v>13.06</v>
      </c>
    </row>
    <row r="3633" spans="1:10" x14ac:dyDescent="0.25">
      <c r="A3633" s="96">
        <v>41060.291666666664</v>
      </c>
      <c r="B3633" s="96">
        <v>222</v>
      </c>
      <c r="C3633" s="96">
        <v>92</v>
      </c>
      <c r="D3633" s="96">
        <v>98405.7</v>
      </c>
      <c r="E3633" s="96">
        <v>12.478999999999999</v>
      </c>
      <c r="F3633" s="96">
        <v>3.2650000000000001</v>
      </c>
      <c r="G3633" s="96">
        <v>0.15</v>
      </c>
      <c r="H3633" s="96">
        <v>13.7</v>
      </c>
      <c r="I3633" s="96">
        <v>19.163586666666667</v>
      </c>
      <c r="J3633" s="96">
        <v>13.06</v>
      </c>
    </row>
    <row r="3634" spans="1:10" x14ac:dyDescent="0.25">
      <c r="A3634" s="96">
        <v>41060.333333333336</v>
      </c>
      <c r="B3634" s="96">
        <v>269</v>
      </c>
      <c r="C3634" s="96">
        <v>82</v>
      </c>
      <c r="D3634" s="96">
        <v>98405.7</v>
      </c>
      <c r="E3634" s="96">
        <v>13.387</v>
      </c>
      <c r="F3634" s="96">
        <v>3.456</v>
      </c>
      <c r="G3634" s="96">
        <v>0.15</v>
      </c>
      <c r="H3634" s="96">
        <v>13.7</v>
      </c>
      <c r="I3634" s="96">
        <v>19.972706666666667</v>
      </c>
      <c r="J3634" s="96">
        <v>13.06</v>
      </c>
    </row>
    <row r="3635" spans="1:10" x14ac:dyDescent="0.25">
      <c r="A3635" s="96">
        <v>41060.375</v>
      </c>
      <c r="B3635" s="96">
        <v>309</v>
      </c>
      <c r="C3635" s="96">
        <v>80</v>
      </c>
      <c r="D3635" s="96">
        <v>98405.7</v>
      </c>
      <c r="E3635" s="96">
        <v>14.231</v>
      </c>
      <c r="F3635" s="96">
        <v>3.6280000000000001</v>
      </c>
      <c r="G3635" s="96">
        <v>0.15</v>
      </c>
      <c r="H3635" s="96">
        <v>13.7</v>
      </c>
      <c r="I3635" s="96">
        <v>20.294279999999997</v>
      </c>
      <c r="J3635" s="96">
        <v>13.06</v>
      </c>
    </row>
    <row r="3636" spans="1:10" x14ac:dyDescent="0.25">
      <c r="A3636" s="96">
        <v>41060.416666666664</v>
      </c>
      <c r="B3636" s="96">
        <v>323</v>
      </c>
      <c r="C3636" s="96">
        <v>70</v>
      </c>
      <c r="D3636" s="96">
        <v>98405.7</v>
      </c>
      <c r="E3636" s="96">
        <v>14.941000000000001</v>
      </c>
      <c r="F3636" s="96">
        <v>3.7480000000000002</v>
      </c>
      <c r="G3636" s="96">
        <v>0.15</v>
      </c>
      <c r="H3636" s="96">
        <v>13.7</v>
      </c>
      <c r="I3636" s="96">
        <v>20.678093333333329</v>
      </c>
      <c r="J3636" s="96">
        <v>13.06</v>
      </c>
    </row>
    <row r="3637" spans="1:10" x14ac:dyDescent="0.25">
      <c r="A3637" s="96">
        <v>41060.458333333336</v>
      </c>
      <c r="B3637" s="96">
        <v>357</v>
      </c>
      <c r="C3637" s="96">
        <v>100</v>
      </c>
      <c r="D3637" s="96">
        <v>98405.7</v>
      </c>
      <c r="E3637" s="96">
        <v>15.795</v>
      </c>
      <c r="F3637" s="96">
        <v>3.859</v>
      </c>
      <c r="G3637" s="96">
        <v>0.15</v>
      </c>
      <c r="H3637" s="96">
        <v>13.7</v>
      </c>
      <c r="I3637" s="96">
        <v>21.010039999999996</v>
      </c>
      <c r="J3637" s="96">
        <v>13.06</v>
      </c>
    </row>
    <row r="3638" spans="1:10" x14ac:dyDescent="0.25">
      <c r="A3638" s="96">
        <v>41060.5</v>
      </c>
      <c r="B3638" s="96">
        <v>241</v>
      </c>
      <c r="C3638" s="96">
        <v>20</v>
      </c>
      <c r="D3638" s="96">
        <v>98405.7</v>
      </c>
      <c r="E3638" s="96">
        <v>15.657999999999999</v>
      </c>
      <c r="F3638" s="96">
        <v>3.8690000000000002</v>
      </c>
      <c r="G3638" s="96">
        <v>0.15</v>
      </c>
      <c r="H3638" s="96">
        <v>13.7</v>
      </c>
      <c r="I3638" s="96">
        <v>20.688466666666663</v>
      </c>
      <c r="J3638" s="96">
        <v>13.06</v>
      </c>
    </row>
    <row r="3639" spans="1:10" x14ac:dyDescent="0.25">
      <c r="A3639" s="96">
        <v>41060.541666666664</v>
      </c>
      <c r="B3639" s="96">
        <v>146</v>
      </c>
      <c r="C3639" s="96">
        <v>6</v>
      </c>
      <c r="D3639" s="96">
        <v>98405.7</v>
      </c>
      <c r="E3639" s="96">
        <v>15.221</v>
      </c>
      <c r="F3639" s="96">
        <v>3.6579999999999999</v>
      </c>
      <c r="G3639" s="96">
        <v>0.15</v>
      </c>
      <c r="H3639" s="96">
        <v>13.7</v>
      </c>
      <c r="I3639" s="96">
        <v>20.36689333333333</v>
      </c>
      <c r="J3639" s="96">
        <v>13.06</v>
      </c>
    </row>
    <row r="3640" spans="1:10" x14ac:dyDescent="0.25">
      <c r="A3640" s="96">
        <v>41060.583333333336</v>
      </c>
      <c r="B3640" s="96">
        <v>98</v>
      </c>
      <c r="C3640" s="96">
        <v>3</v>
      </c>
      <c r="D3640" s="96">
        <v>98405.7</v>
      </c>
      <c r="E3640" s="96">
        <v>14.823</v>
      </c>
      <c r="F3640" s="96">
        <v>3.1640000000000001</v>
      </c>
      <c r="G3640" s="96">
        <v>0.15</v>
      </c>
      <c r="H3640" s="96">
        <v>13.7</v>
      </c>
      <c r="I3640" s="96">
        <v>20.045319999999997</v>
      </c>
      <c r="J3640" s="96">
        <v>13.06</v>
      </c>
    </row>
    <row r="3641" spans="1:10" x14ac:dyDescent="0.25">
      <c r="A3641" s="96">
        <v>41060.625</v>
      </c>
      <c r="B3641" s="96">
        <v>55</v>
      </c>
      <c r="C3641" s="96">
        <v>2</v>
      </c>
      <c r="D3641" s="96">
        <v>98405.7</v>
      </c>
      <c r="E3641" s="96">
        <v>14.278</v>
      </c>
      <c r="F3641" s="96">
        <v>2.5409999999999999</v>
      </c>
      <c r="G3641" s="96">
        <v>0.15</v>
      </c>
      <c r="H3641" s="96">
        <v>13.7</v>
      </c>
      <c r="I3641" s="96">
        <v>19.516279999999998</v>
      </c>
      <c r="J3641" s="96">
        <v>13.06</v>
      </c>
    </row>
    <row r="3642" spans="1:10" x14ac:dyDescent="0.25">
      <c r="A3642" s="96">
        <v>41060.666666666664</v>
      </c>
      <c r="B3642" s="96">
        <v>34</v>
      </c>
      <c r="C3642" s="96">
        <v>1</v>
      </c>
      <c r="D3642" s="96">
        <v>98405.7</v>
      </c>
      <c r="E3642" s="96">
        <v>13.707000000000001</v>
      </c>
      <c r="F3642" s="96">
        <v>2.7490000000000001</v>
      </c>
      <c r="G3642" s="96">
        <v>0.15</v>
      </c>
      <c r="H3642" s="96">
        <v>13.7</v>
      </c>
      <c r="I3642" s="96">
        <v>20.232039999999998</v>
      </c>
      <c r="J3642" s="96">
        <v>13.06</v>
      </c>
    </row>
    <row r="3643" spans="1:10" x14ac:dyDescent="0.25">
      <c r="A3643" s="96">
        <v>41060.708333333336</v>
      </c>
      <c r="B3643" s="96">
        <v>16</v>
      </c>
      <c r="C3643" s="96">
        <v>1</v>
      </c>
      <c r="D3643" s="96">
        <v>98405.7</v>
      </c>
      <c r="E3643" s="96">
        <v>13.227</v>
      </c>
      <c r="F3643" s="96">
        <v>3.2829999999999999</v>
      </c>
      <c r="G3643" s="96">
        <v>0.15</v>
      </c>
      <c r="H3643" s="96">
        <v>13.7</v>
      </c>
      <c r="I3643" s="96">
        <v>19.879346666666663</v>
      </c>
      <c r="J3643" s="96">
        <v>13.06</v>
      </c>
    </row>
    <row r="3644" spans="1:10" x14ac:dyDescent="0.25">
      <c r="A3644" s="96">
        <v>41060.75</v>
      </c>
      <c r="B3644" s="96">
        <v>5</v>
      </c>
      <c r="C3644" s="96">
        <v>1</v>
      </c>
      <c r="D3644" s="96">
        <v>98405.7</v>
      </c>
      <c r="E3644" s="96">
        <v>12.885</v>
      </c>
      <c r="F3644" s="96">
        <v>3.3170000000000002</v>
      </c>
      <c r="G3644" s="96">
        <v>0.15</v>
      </c>
      <c r="H3644" s="96">
        <v>13.7</v>
      </c>
      <c r="I3644" s="96">
        <v>19.568146666666664</v>
      </c>
      <c r="J3644" s="96">
        <v>13.06</v>
      </c>
    </row>
    <row r="3645" spans="1:10" x14ac:dyDescent="0.25">
      <c r="A3645" s="96">
        <v>41060.791666666664</v>
      </c>
      <c r="B3645" s="96">
        <v>0</v>
      </c>
      <c r="C3645" s="96">
        <v>0</v>
      </c>
      <c r="D3645" s="96">
        <v>98405.7</v>
      </c>
      <c r="E3645" s="96">
        <v>12.561</v>
      </c>
      <c r="F3645" s="96">
        <v>3.157</v>
      </c>
      <c r="G3645" s="96">
        <v>0.15</v>
      </c>
      <c r="H3645" s="96">
        <v>13.7</v>
      </c>
      <c r="I3645" s="96">
        <v>19.00798666666666</v>
      </c>
      <c r="J3645" s="96">
        <v>13.06</v>
      </c>
    </row>
    <row r="3646" spans="1:10" x14ac:dyDescent="0.25">
      <c r="A3646" s="96">
        <v>41060.833333333336</v>
      </c>
      <c r="B3646" s="96">
        <v>0</v>
      </c>
      <c r="C3646" s="96">
        <v>0</v>
      </c>
      <c r="D3646" s="96">
        <v>98405.7</v>
      </c>
      <c r="E3646" s="96">
        <v>12.023999999999999</v>
      </c>
      <c r="F3646" s="96">
        <v>4.5759999999999996</v>
      </c>
      <c r="G3646" s="96">
        <v>0.15</v>
      </c>
      <c r="H3646" s="96">
        <v>13.7</v>
      </c>
      <c r="I3646" s="96">
        <v>18.146999999999998</v>
      </c>
      <c r="J3646" s="96">
        <v>13.06</v>
      </c>
    </row>
    <row r="3647" spans="1:10" x14ac:dyDescent="0.25">
      <c r="A3647" s="96">
        <v>41060.875</v>
      </c>
      <c r="B3647" s="96">
        <v>0</v>
      </c>
      <c r="C3647" s="96">
        <v>0</v>
      </c>
      <c r="D3647" s="96">
        <v>98405.7</v>
      </c>
      <c r="E3647" s="96">
        <v>11.169</v>
      </c>
      <c r="F3647" s="96">
        <v>5.3970000000000002</v>
      </c>
      <c r="G3647" s="96">
        <v>0.15</v>
      </c>
      <c r="H3647" s="96">
        <v>13.7</v>
      </c>
      <c r="I3647" s="96">
        <v>17.182279999999999</v>
      </c>
      <c r="J3647" s="96">
        <v>13.06</v>
      </c>
    </row>
    <row r="3648" spans="1:10" x14ac:dyDescent="0.25">
      <c r="A3648" s="96">
        <v>41060.916666666664</v>
      </c>
      <c r="B3648" s="96">
        <v>0</v>
      </c>
      <c r="C3648" s="96">
        <v>0</v>
      </c>
      <c r="D3648" s="96">
        <v>98405.7</v>
      </c>
      <c r="E3648" s="96">
        <v>10.430999999999999</v>
      </c>
      <c r="F3648" s="96">
        <v>5.3920000000000003</v>
      </c>
      <c r="G3648" s="96">
        <v>0.15</v>
      </c>
      <c r="H3648" s="96">
        <v>13.7</v>
      </c>
      <c r="I3648" s="96">
        <v>16.684359999999998</v>
      </c>
      <c r="J3648" s="96">
        <v>13.06</v>
      </c>
    </row>
    <row r="3649" spans="1:10" x14ac:dyDescent="0.25">
      <c r="A3649" s="96">
        <v>41060.958333333336</v>
      </c>
      <c r="B3649" s="96">
        <v>0</v>
      </c>
      <c r="C3649" s="96">
        <v>0</v>
      </c>
      <c r="D3649" s="96">
        <v>98405.7</v>
      </c>
      <c r="E3649" s="96">
        <v>9.94</v>
      </c>
      <c r="F3649" s="96">
        <v>5.0140000000000002</v>
      </c>
      <c r="G3649" s="96">
        <v>0.15</v>
      </c>
      <c r="H3649" s="96">
        <v>13.7</v>
      </c>
      <c r="I3649" s="96">
        <v>16.580626666666667</v>
      </c>
      <c r="J3649" s="96">
        <v>13.06</v>
      </c>
    </row>
    <row r="3650" spans="1:10" x14ac:dyDescent="0.25">
      <c r="A3650" s="96">
        <v>41061</v>
      </c>
      <c r="B3650" s="96">
        <v>0</v>
      </c>
      <c r="C3650" s="96">
        <v>0</v>
      </c>
      <c r="D3650" s="96">
        <v>98405.7</v>
      </c>
      <c r="E3650" s="96">
        <v>9.17</v>
      </c>
      <c r="F3650" s="96">
        <v>4.43</v>
      </c>
      <c r="G3650" s="96">
        <v>0.15</v>
      </c>
      <c r="H3650" s="96">
        <v>13.7</v>
      </c>
      <c r="I3650" s="96">
        <v>16.425026666666664</v>
      </c>
      <c r="J3650" s="96">
        <v>13.06</v>
      </c>
    </row>
    <row r="3651" spans="1:10" x14ac:dyDescent="0.25">
      <c r="A3651" s="96">
        <v>41061.041666666664</v>
      </c>
      <c r="B3651" s="96">
        <v>0</v>
      </c>
      <c r="C3651" s="96">
        <v>0</v>
      </c>
      <c r="D3651" s="96">
        <v>98405.7</v>
      </c>
      <c r="E3651" s="96">
        <v>8.6989999999999998</v>
      </c>
      <c r="F3651" s="96">
        <v>4.6379999999999999</v>
      </c>
      <c r="G3651" s="96">
        <v>0.15</v>
      </c>
      <c r="H3651" s="96">
        <v>13.7</v>
      </c>
      <c r="I3651" s="96">
        <v>16.259053333333334</v>
      </c>
      <c r="J3651" s="96">
        <v>13.06</v>
      </c>
    </row>
    <row r="3652" spans="1:10" x14ac:dyDescent="0.25">
      <c r="A3652" s="96">
        <v>41061.083333333336</v>
      </c>
      <c r="B3652" s="96">
        <v>0</v>
      </c>
      <c r="C3652" s="96">
        <v>0</v>
      </c>
      <c r="D3652" s="96">
        <v>98405.7</v>
      </c>
      <c r="E3652" s="96">
        <v>8.4359999999999999</v>
      </c>
      <c r="F3652" s="96">
        <v>4.6950000000000003</v>
      </c>
      <c r="G3652" s="96">
        <v>0.15</v>
      </c>
      <c r="H3652" s="96">
        <v>13.7</v>
      </c>
      <c r="I3652" s="96">
        <v>15.989346666666666</v>
      </c>
      <c r="J3652" s="96">
        <v>13.06</v>
      </c>
    </row>
    <row r="3653" spans="1:10" x14ac:dyDescent="0.25">
      <c r="A3653" s="96">
        <v>41061.125</v>
      </c>
      <c r="B3653" s="96">
        <v>13</v>
      </c>
      <c r="C3653" s="96">
        <v>95</v>
      </c>
      <c r="D3653" s="96">
        <v>98405.7</v>
      </c>
      <c r="E3653" s="96">
        <v>8.1080000000000005</v>
      </c>
      <c r="F3653" s="96">
        <v>4.7320000000000002</v>
      </c>
      <c r="G3653" s="96">
        <v>0.15</v>
      </c>
      <c r="H3653" s="96">
        <v>13.7</v>
      </c>
      <c r="I3653" s="96">
        <v>16.186439999999997</v>
      </c>
      <c r="J3653" s="96">
        <v>13.06</v>
      </c>
    </row>
    <row r="3654" spans="1:10" x14ac:dyDescent="0.25">
      <c r="A3654" s="96">
        <v>41061.166666666664</v>
      </c>
      <c r="B3654" s="96">
        <v>52</v>
      </c>
      <c r="C3654" s="96">
        <v>235</v>
      </c>
      <c r="D3654" s="96">
        <v>98405.7</v>
      </c>
      <c r="E3654" s="96">
        <v>8.6289999999999996</v>
      </c>
      <c r="F3654" s="96">
        <v>5.2169999999999996</v>
      </c>
      <c r="G3654" s="96">
        <v>0.15</v>
      </c>
      <c r="H3654" s="96">
        <v>13.7</v>
      </c>
      <c r="I3654" s="96">
        <v>16.103453333333334</v>
      </c>
      <c r="J3654" s="96">
        <v>13.06</v>
      </c>
    </row>
    <row r="3655" spans="1:10" x14ac:dyDescent="0.25">
      <c r="A3655" s="96">
        <v>41061.208333333336</v>
      </c>
      <c r="B3655" s="96">
        <v>87</v>
      </c>
      <c r="C3655" s="96">
        <v>369</v>
      </c>
      <c r="D3655" s="96">
        <v>98405.7</v>
      </c>
      <c r="E3655" s="96">
        <v>9.4580000000000002</v>
      </c>
      <c r="F3655" s="96">
        <v>5.9550000000000001</v>
      </c>
      <c r="G3655" s="96">
        <v>0.15</v>
      </c>
      <c r="H3655" s="96">
        <v>13.7</v>
      </c>
      <c r="I3655" s="96">
        <v>15.885613333333332</v>
      </c>
      <c r="J3655" s="96">
        <v>13.06</v>
      </c>
    </row>
    <row r="3656" spans="1:10" x14ac:dyDescent="0.25">
      <c r="A3656" s="96">
        <v>41061.25</v>
      </c>
      <c r="B3656" s="96">
        <v>94</v>
      </c>
      <c r="C3656" s="96">
        <v>646</v>
      </c>
      <c r="D3656" s="96">
        <v>98405.7</v>
      </c>
      <c r="E3656" s="96">
        <v>10.425000000000001</v>
      </c>
      <c r="F3656" s="96">
        <v>6.88</v>
      </c>
      <c r="G3656" s="96">
        <v>0.15</v>
      </c>
      <c r="H3656" s="96">
        <v>13.7</v>
      </c>
      <c r="I3656" s="96">
        <v>16.238306666666666</v>
      </c>
      <c r="J3656" s="96">
        <v>13.06</v>
      </c>
    </row>
    <row r="3657" spans="1:10" x14ac:dyDescent="0.25">
      <c r="A3657" s="96">
        <v>41061.291666666664</v>
      </c>
      <c r="B3657" s="96">
        <v>103</v>
      </c>
      <c r="C3657" s="96">
        <v>712</v>
      </c>
      <c r="D3657" s="96">
        <v>98405.7</v>
      </c>
      <c r="E3657" s="96">
        <v>11.468</v>
      </c>
      <c r="F3657" s="96">
        <v>7.3419999999999996</v>
      </c>
      <c r="G3657" s="96">
        <v>0.15</v>
      </c>
      <c r="H3657" s="96">
        <v>13.7</v>
      </c>
      <c r="I3657" s="96">
        <v>16.55988</v>
      </c>
      <c r="J3657" s="96">
        <v>13.06</v>
      </c>
    </row>
    <row r="3658" spans="1:10" x14ac:dyDescent="0.25">
      <c r="A3658" s="96">
        <v>41061.333333333336</v>
      </c>
      <c r="B3658" s="96">
        <v>100</v>
      </c>
      <c r="C3658" s="96">
        <v>804</v>
      </c>
      <c r="D3658" s="96">
        <v>98405.7</v>
      </c>
      <c r="E3658" s="96">
        <v>12.555</v>
      </c>
      <c r="F3658" s="96">
        <v>7.6890000000000001</v>
      </c>
      <c r="G3658" s="96">
        <v>0.15</v>
      </c>
      <c r="H3658" s="96">
        <v>13.7</v>
      </c>
      <c r="I3658" s="96">
        <v>16.912573333333331</v>
      </c>
      <c r="J3658" s="96">
        <v>13.06</v>
      </c>
    </row>
    <row r="3659" spans="1:10" x14ac:dyDescent="0.25">
      <c r="A3659" s="96">
        <v>41061.375</v>
      </c>
      <c r="B3659" s="96">
        <v>107</v>
      </c>
      <c r="C3659" s="96">
        <v>801</v>
      </c>
      <c r="D3659" s="96">
        <v>98405.7</v>
      </c>
      <c r="E3659" s="96">
        <v>13.273999999999999</v>
      </c>
      <c r="F3659" s="96">
        <v>7.8710000000000004</v>
      </c>
      <c r="G3659" s="96">
        <v>0.15</v>
      </c>
      <c r="H3659" s="96">
        <v>13.7</v>
      </c>
      <c r="I3659" s="96">
        <v>17.13041333333333</v>
      </c>
      <c r="J3659" s="96">
        <v>13.06</v>
      </c>
    </row>
    <row r="3660" spans="1:10" x14ac:dyDescent="0.25">
      <c r="A3660" s="96">
        <v>41061.416666666664</v>
      </c>
      <c r="B3660" s="96">
        <v>115</v>
      </c>
      <c r="C3660" s="96">
        <v>781</v>
      </c>
      <c r="D3660" s="96">
        <v>98405.7</v>
      </c>
      <c r="E3660" s="96">
        <v>13.769</v>
      </c>
      <c r="F3660" s="96">
        <v>8.0009999999999994</v>
      </c>
      <c r="G3660" s="96">
        <v>0.15</v>
      </c>
      <c r="H3660" s="96">
        <v>13.7</v>
      </c>
      <c r="I3660" s="96">
        <v>16.777719999999999</v>
      </c>
      <c r="J3660" s="96">
        <v>13.06</v>
      </c>
    </row>
    <row r="3661" spans="1:10" x14ac:dyDescent="0.25">
      <c r="A3661" s="96">
        <v>41061.458333333336</v>
      </c>
      <c r="B3661" s="96">
        <v>116</v>
      </c>
      <c r="C3661" s="96">
        <v>789</v>
      </c>
      <c r="D3661" s="96">
        <v>98405.7</v>
      </c>
      <c r="E3661" s="96">
        <v>13.97</v>
      </c>
      <c r="F3661" s="96">
        <v>8.1999999999999993</v>
      </c>
      <c r="G3661" s="96">
        <v>0.15</v>
      </c>
      <c r="H3661" s="96">
        <v>13.7</v>
      </c>
      <c r="I3661" s="96">
        <v>16.912573333333331</v>
      </c>
      <c r="J3661" s="96">
        <v>13.06</v>
      </c>
    </row>
    <row r="3662" spans="1:10" x14ac:dyDescent="0.25">
      <c r="A3662" s="96">
        <v>41061.5</v>
      </c>
      <c r="B3662" s="96">
        <v>118</v>
      </c>
      <c r="C3662" s="96">
        <v>772</v>
      </c>
      <c r="D3662" s="96">
        <v>98405.7</v>
      </c>
      <c r="E3662" s="96">
        <v>13.909000000000001</v>
      </c>
      <c r="F3662" s="96">
        <v>8.3979999999999997</v>
      </c>
      <c r="G3662" s="96">
        <v>0.15</v>
      </c>
      <c r="H3662" s="96">
        <v>13.7</v>
      </c>
      <c r="I3662" s="96">
        <v>16.342039999999997</v>
      </c>
      <c r="J3662" s="96">
        <v>13.06</v>
      </c>
    </row>
    <row r="3663" spans="1:10" x14ac:dyDescent="0.25">
      <c r="A3663" s="96">
        <v>41061.541666666664</v>
      </c>
      <c r="B3663" s="96">
        <v>114</v>
      </c>
      <c r="C3663" s="96">
        <v>774</v>
      </c>
      <c r="D3663" s="96">
        <v>98405.7</v>
      </c>
      <c r="E3663" s="96">
        <v>13.772</v>
      </c>
      <c r="F3663" s="96">
        <v>8.4849999999999994</v>
      </c>
      <c r="G3663" s="96">
        <v>0.15</v>
      </c>
      <c r="H3663" s="96">
        <v>13.7</v>
      </c>
      <c r="I3663" s="96">
        <v>17.016306666666665</v>
      </c>
      <c r="J3663" s="96">
        <v>13.06</v>
      </c>
    </row>
    <row r="3664" spans="1:10" x14ac:dyDescent="0.25">
      <c r="A3664" s="96">
        <v>41061.583333333336</v>
      </c>
      <c r="B3664" s="96">
        <v>107</v>
      </c>
      <c r="C3664" s="96">
        <v>761</v>
      </c>
      <c r="D3664" s="96">
        <v>98405.7</v>
      </c>
      <c r="E3664" s="96">
        <v>13.382999999999999</v>
      </c>
      <c r="F3664" s="96">
        <v>8.4489999999999998</v>
      </c>
      <c r="G3664" s="96">
        <v>0.15</v>
      </c>
      <c r="H3664" s="96">
        <v>13.7</v>
      </c>
      <c r="I3664" s="96">
        <v>17.306759999999997</v>
      </c>
      <c r="J3664" s="96">
        <v>13.06</v>
      </c>
    </row>
    <row r="3665" spans="1:10" x14ac:dyDescent="0.25">
      <c r="A3665" s="96">
        <v>41061.625</v>
      </c>
      <c r="B3665" s="96">
        <v>98</v>
      </c>
      <c r="C3665" s="96">
        <v>731</v>
      </c>
      <c r="D3665" s="96">
        <v>98405.7</v>
      </c>
      <c r="E3665" s="96">
        <v>12.807</v>
      </c>
      <c r="F3665" s="96">
        <v>8.3030000000000008</v>
      </c>
      <c r="G3665" s="96">
        <v>0.15</v>
      </c>
      <c r="H3665" s="96">
        <v>13.7</v>
      </c>
      <c r="I3665" s="96">
        <v>17.607586666666663</v>
      </c>
      <c r="J3665" s="96">
        <v>13.06</v>
      </c>
    </row>
    <row r="3666" spans="1:10" x14ac:dyDescent="0.25">
      <c r="A3666" s="96">
        <v>41061.666666666664</v>
      </c>
      <c r="B3666" s="96">
        <v>87</v>
      </c>
      <c r="C3666" s="96">
        <v>639</v>
      </c>
      <c r="D3666" s="96">
        <v>98405.7</v>
      </c>
      <c r="E3666" s="96">
        <v>11.981</v>
      </c>
      <c r="F3666" s="96">
        <v>8.0150000000000006</v>
      </c>
      <c r="G3666" s="96">
        <v>0.15</v>
      </c>
      <c r="H3666" s="96">
        <v>13.7</v>
      </c>
      <c r="I3666" s="96">
        <v>17.638706666666664</v>
      </c>
      <c r="J3666" s="96">
        <v>13.06</v>
      </c>
    </row>
    <row r="3667" spans="1:10" x14ac:dyDescent="0.25">
      <c r="A3667" s="96">
        <v>41061.708333333336</v>
      </c>
      <c r="B3667" s="96">
        <v>69</v>
      </c>
      <c r="C3667" s="96">
        <v>461</v>
      </c>
      <c r="D3667" s="96">
        <v>98405.7</v>
      </c>
      <c r="E3667" s="96">
        <v>10.874000000000001</v>
      </c>
      <c r="F3667" s="96">
        <v>7.5860000000000003</v>
      </c>
      <c r="G3667" s="96">
        <v>0.15</v>
      </c>
      <c r="H3667" s="96">
        <v>13.7</v>
      </c>
      <c r="I3667" s="96">
        <v>17.825426666666665</v>
      </c>
      <c r="J3667" s="96">
        <v>13.06</v>
      </c>
    </row>
    <row r="3668" spans="1:10" x14ac:dyDescent="0.25">
      <c r="A3668" s="96">
        <v>41061.75</v>
      </c>
      <c r="B3668" s="96">
        <v>37</v>
      </c>
      <c r="C3668" s="96">
        <v>230</v>
      </c>
      <c r="D3668" s="96">
        <v>98405.7</v>
      </c>
      <c r="E3668" s="96">
        <v>9.5850000000000009</v>
      </c>
      <c r="F3668" s="96">
        <v>6.9790000000000001</v>
      </c>
      <c r="G3668" s="96">
        <v>0.15</v>
      </c>
      <c r="H3668" s="96">
        <v>13.7</v>
      </c>
      <c r="I3668" s="96">
        <v>17.690573333333333</v>
      </c>
      <c r="J3668" s="96">
        <v>13.06</v>
      </c>
    </row>
    <row r="3669" spans="1:10" x14ac:dyDescent="0.25">
      <c r="A3669" s="96">
        <v>41061.791666666664</v>
      </c>
      <c r="B3669" s="96">
        <v>4</v>
      </c>
      <c r="C3669" s="96">
        <v>22</v>
      </c>
      <c r="D3669" s="96">
        <v>98405.7</v>
      </c>
      <c r="E3669" s="96">
        <v>8.25</v>
      </c>
      <c r="F3669" s="96">
        <v>6.3639999999999999</v>
      </c>
      <c r="G3669" s="96">
        <v>0.15</v>
      </c>
      <c r="H3669" s="96">
        <v>13.7</v>
      </c>
      <c r="I3669" s="96">
        <v>17.348253333333332</v>
      </c>
      <c r="J3669" s="96">
        <v>13.06</v>
      </c>
    </row>
    <row r="3670" spans="1:10" x14ac:dyDescent="0.25">
      <c r="A3670" s="96">
        <v>41061.833333333336</v>
      </c>
      <c r="B3670" s="96">
        <v>0</v>
      </c>
      <c r="C3670" s="96">
        <v>0</v>
      </c>
      <c r="D3670" s="96">
        <v>98405.7</v>
      </c>
      <c r="E3670" s="96">
        <v>7.3819999999999997</v>
      </c>
      <c r="F3670" s="96">
        <v>5.8760000000000003</v>
      </c>
      <c r="G3670" s="96">
        <v>0.15</v>
      </c>
      <c r="H3670" s="96">
        <v>13.7</v>
      </c>
      <c r="I3670" s="96">
        <v>16.55988</v>
      </c>
      <c r="J3670" s="96">
        <v>13.06</v>
      </c>
    </row>
    <row r="3671" spans="1:10" x14ac:dyDescent="0.25">
      <c r="A3671" s="96">
        <v>41061.875</v>
      </c>
      <c r="B3671" s="96">
        <v>0</v>
      </c>
      <c r="C3671" s="96">
        <v>0</v>
      </c>
      <c r="D3671" s="96">
        <v>98405.7</v>
      </c>
      <c r="E3671" s="96">
        <v>6.5730000000000004</v>
      </c>
      <c r="F3671" s="96">
        <v>5.2050000000000001</v>
      </c>
      <c r="G3671" s="96">
        <v>0.15</v>
      </c>
      <c r="H3671" s="96">
        <v>13.7</v>
      </c>
      <c r="I3671" s="96">
        <v>15.574413333333332</v>
      </c>
      <c r="J3671" s="96">
        <v>13.06</v>
      </c>
    </row>
    <row r="3672" spans="1:10" x14ac:dyDescent="0.25">
      <c r="A3672" s="96">
        <v>41061.916666666664</v>
      </c>
      <c r="B3672" s="96">
        <v>0</v>
      </c>
      <c r="C3672" s="96">
        <v>0</v>
      </c>
      <c r="D3672" s="96">
        <v>98405.7</v>
      </c>
      <c r="E3672" s="96">
        <v>6.0890000000000004</v>
      </c>
      <c r="F3672" s="96">
        <v>5.0919999999999996</v>
      </c>
      <c r="G3672" s="96">
        <v>0.15</v>
      </c>
      <c r="H3672" s="96">
        <v>13.7</v>
      </c>
      <c r="I3672" s="96">
        <v>14.744546666666665</v>
      </c>
      <c r="J3672" s="96">
        <v>13.06</v>
      </c>
    </row>
    <row r="3673" spans="1:10" x14ac:dyDescent="0.25">
      <c r="A3673" s="96">
        <v>41061.958333333336</v>
      </c>
      <c r="B3673" s="96">
        <v>0</v>
      </c>
      <c r="C3673" s="96">
        <v>0</v>
      </c>
      <c r="D3673" s="96">
        <v>98405.7</v>
      </c>
      <c r="E3673" s="96">
        <v>5.8609999999999998</v>
      </c>
      <c r="F3673" s="96">
        <v>5.0919999999999996</v>
      </c>
      <c r="G3673" s="96">
        <v>0.15</v>
      </c>
      <c r="H3673" s="96">
        <v>13.7</v>
      </c>
      <c r="I3673" s="96">
        <v>14.983133333333335</v>
      </c>
      <c r="J3673" s="96">
        <v>13.06</v>
      </c>
    </row>
    <row r="3674" spans="1:10" x14ac:dyDescent="0.25">
      <c r="A3674" s="96">
        <v>41062</v>
      </c>
      <c r="B3674" s="96">
        <v>0</v>
      </c>
      <c r="C3674" s="96">
        <v>0</v>
      </c>
      <c r="D3674" s="96">
        <v>98405.7</v>
      </c>
      <c r="E3674" s="96">
        <v>5.7990000000000004</v>
      </c>
      <c r="F3674" s="96">
        <v>5.0759999999999996</v>
      </c>
      <c r="G3674" s="96">
        <v>0.15</v>
      </c>
      <c r="H3674" s="96">
        <v>13.7</v>
      </c>
      <c r="I3674" s="96">
        <v>15.024626666666666</v>
      </c>
      <c r="J3674" s="96">
        <v>13.06</v>
      </c>
    </row>
    <row r="3675" spans="1:10" x14ac:dyDescent="0.25">
      <c r="A3675" s="96">
        <v>41062.041666666664</v>
      </c>
      <c r="B3675" s="96">
        <v>0</v>
      </c>
      <c r="C3675" s="96">
        <v>0</v>
      </c>
      <c r="D3675" s="96">
        <v>98405.7</v>
      </c>
      <c r="E3675" s="96">
        <v>5.649</v>
      </c>
      <c r="F3675" s="96">
        <v>5.0220000000000002</v>
      </c>
      <c r="G3675" s="96">
        <v>0.15</v>
      </c>
      <c r="H3675" s="96">
        <v>13.7</v>
      </c>
      <c r="I3675" s="96">
        <v>14.422973333333331</v>
      </c>
      <c r="J3675" s="96">
        <v>13.06</v>
      </c>
    </row>
    <row r="3676" spans="1:10" x14ac:dyDescent="0.25">
      <c r="A3676" s="96">
        <v>41062.083333333336</v>
      </c>
      <c r="B3676" s="96">
        <v>0</v>
      </c>
      <c r="C3676" s="96">
        <v>0</v>
      </c>
      <c r="D3676" s="96">
        <v>98405.7</v>
      </c>
      <c r="E3676" s="96">
        <v>5.6719999999999997</v>
      </c>
      <c r="F3676" s="96">
        <v>5.1859999999999999</v>
      </c>
      <c r="G3676" s="96">
        <v>0.15</v>
      </c>
      <c r="H3676" s="96">
        <v>13.7</v>
      </c>
      <c r="I3676" s="96">
        <v>13.551613333333332</v>
      </c>
      <c r="J3676" s="96">
        <v>13.06</v>
      </c>
    </row>
    <row r="3677" spans="1:10" x14ac:dyDescent="0.25">
      <c r="A3677" s="96">
        <v>41062.125</v>
      </c>
      <c r="B3677" s="96">
        <v>12</v>
      </c>
      <c r="C3677" s="96">
        <v>44</v>
      </c>
      <c r="D3677" s="96">
        <v>98405.7</v>
      </c>
      <c r="E3677" s="96">
        <v>5.9630000000000001</v>
      </c>
      <c r="F3677" s="96">
        <v>5.2519999999999998</v>
      </c>
      <c r="G3677" s="96">
        <v>0.15</v>
      </c>
      <c r="H3677" s="96">
        <v>13.7</v>
      </c>
      <c r="I3677" s="96">
        <v>13.541239999999998</v>
      </c>
      <c r="J3677" s="96">
        <v>13.06</v>
      </c>
    </row>
    <row r="3678" spans="1:10" x14ac:dyDescent="0.25">
      <c r="A3678" s="96">
        <v>41062.166666666664</v>
      </c>
      <c r="B3678" s="96">
        <v>55</v>
      </c>
      <c r="C3678" s="96">
        <v>137</v>
      </c>
      <c r="D3678" s="96">
        <v>98405.7</v>
      </c>
      <c r="E3678" s="96">
        <v>6.9160000000000004</v>
      </c>
      <c r="F3678" s="96">
        <v>5.3239999999999998</v>
      </c>
      <c r="G3678" s="96">
        <v>0.15</v>
      </c>
      <c r="H3678" s="96">
        <v>13.7</v>
      </c>
      <c r="I3678" s="96">
        <v>12.483159999999998</v>
      </c>
      <c r="J3678" s="96">
        <v>13.06</v>
      </c>
    </row>
    <row r="3679" spans="1:10" x14ac:dyDescent="0.25">
      <c r="A3679" s="96">
        <v>41062.208333333336</v>
      </c>
      <c r="B3679" s="96">
        <v>99</v>
      </c>
      <c r="C3679" s="96">
        <v>234</v>
      </c>
      <c r="D3679" s="96">
        <v>98405.7</v>
      </c>
      <c r="E3679" s="96">
        <v>8.2289999999999992</v>
      </c>
      <c r="F3679" s="96">
        <v>5.8179999999999996</v>
      </c>
      <c r="G3679" s="96">
        <v>0.15</v>
      </c>
      <c r="H3679" s="96">
        <v>13.7</v>
      </c>
      <c r="I3679" s="96">
        <v>13.126306666666665</v>
      </c>
      <c r="J3679" s="96">
        <v>13.06</v>
      </c>
    </row>
    <row r="3680" spans="1:10" x14ac:dyDescent="0.25">
      <c r="A3680" s="96">
        <v>41062.25</v>
      </c>
      <c r="B3680" s="96">
        <v>126</v>
      </c>
      <c r="C3680" s="96">
        <v>445</v>
      </c>
      <c r="D3680" s="96">
        <v>98405.7</v>
      </c>
      <c r="E3680" s="96">
        <v>9.4700000000000006</v>
      </c>
      <c r="F3680" s="96">
        <v>6.3109999999999999</v>
      </c>
      <c r="G3680" s="96">
        <v>0.15</v>
      </c>
      <c r="H3680" s="96">
        <v>13.7</v>
      </c>
      <c r="I3680" s="96">
        <v>14.817159999999998</v>
      </c>
      <c r="J3680" s="96">
        <v>13.06</v>
      </c>
    </row>
    <row r="3681" spans="1:10" x14ac:dyDescent="0.25">
      <c r="A3681" s="96">
        <v>41062.291666666664</v>
      </c>
      <c r="B3681" s="96">
        <v>144</v>
      </c>
      <c r="C3681" s="96">
        <v>540</v>
      </c>
      <c r="D3681" s="96">
        <v>98405.7</v>
      </c>
      <c r="E3681" s="96">
        <v>10.414999999999999</v>
      </c>
      <c r="F3681" s="96">
        <v>6.4870000000000001</v>
      </c>
      <c r="G3681" s="96">
        <v>0.15</v>
      </c>
      <c r="H3681" s="96">
        <v>13.7</v>
      </c>
      <c r="I3681" s="96">
        <v>15.636653333333333</v>
      </c>
      <c r="J3681" s="96">
        <v>13.06</v>
      </c>
    </row>
    <row r="3682" spans="1:10" x14ac:dyDescent="0.25">
      <c r="A3682" s="96">
        <v>41062.333333333336</v>
      </c>
      <c r="B3682" s="96">
        <v>172</v>
      </c>
      <c r="C3682" s="96">
        <v>541</v>
      </c>
      <c r="D3682" s="96">
        <v>98405.7</v>
      </c>
      <c r="E3682" s="96">
        <v>11.224</v>
      </c>
      <c r="F3682" s="96">
        <v>6.5590000000000002</v>
      </c>
      <c r="G3682" s="96">
        <v>0.15</v>
      </c>
      <c r="H3682" s="96">
        <v>13.7</v>
      </c>
      <c r="I3682" s="96">
        <v>16.155319999999996</v>
      </c>
      <c r="J3682" s="96">
        <v>13.06</v>
      </c>
    </row>
    <row r="3683" spans="1:10" x14ac:dyDescent="0.25">
      <c r="A3683" s="96">
        <v>41062.375</v>
      </c>
      <c r="B3683" s="96">
        <v>238</v>
      </c>
      <c r="C3683" s="96">
        <v>359</v>
      </c>
      <c r="D3683" s="96">
        <v>98405.7</v>
      </c>
      <c r="E3683" s="96">
        <v>11.802</v>
      </c>
      <c r="F3683" s="96">
        <v>6.5890000000000004</v>
      </c>
      <c r="G3683" s="96">
        <v>0.15</v>
      </c>
      <c r="H3683" s="96">
        <v>13.7</v>
      </c>
      <c r="I3683" s="96">
        <v>16.549506666666666</v>
      </c>
      <c r="J3683" s="96">
        <v>13.06</v>
      </c>
    </row>
    <row r="3684" spans="1:10" x14ac:dyDescent="0.25">
      <c r="A3684" s="96">
        <v>41062.416666666664</v>
      </c>
      <c r="B3684" s="96">
        <v>239</v>
      </c>
      <c r="C3684" s="96">
        <v>434</v>
      </c>
      <c r="D3684" s="96">
        <v>98405.7</v>
      </c>
      <c r="E3684" s="96">
        <v>12.43</v>
      </c>
      <c r="F3684" s="96">
        <v>6.649</v>
      </c>
      <c r="G3684" s="96">
        <v>0.15</v>
      </c>
      <c r="H3684" s="96">
        <v>13.7</v>
      </c>
      <c r="I3684" s="96">
        <v>16.985186666666664</v>
      </c>
      <c r="J3684" s="96">
        <v>13.06</v>
      </c>
    </row>
    <row r="3685" spans="1:10" x14ac:dyDescent="0.25">
      <c r="A3685" s="96">
        <v>41062.458333333336</v>
      </c>
      <c r="B3685" s="96">
        <v>229</v>
      </c>
      <c r="C3685" s="96">
        <v>470</v>
      </c>
      <c r="D3685" s="96">
        <v>98405.7</v>
      </c>
      <c r="E3685" s="96">
        <v>12.82</v>
      </c>
      <c r="F3685" s="96">
        <v>6.7130000000000001</v>
      </c>
      <c r="G3685" s="96">
        <v>0.15</v>
      </c>
      <c r="H3685" s="96">
        <v>13.7</v>
      </c>
      <c r="I3685" s="96">
        <v>17.617959999999997</v>
      </c>
      <c r="J3685" s="96">
        <v>13.06</v>
      </c>
    </row>
    <row r="3686" spans="1:10" x14ac:dyDescent="0.25">
      <c r="A3686" s="96">
        <v>41062.5</v>
      </c>
      <c r="B3686" s="96">
        <v>207</v>
      </c>
      <c r="C3686" s="96">
        <v>522</v>
      </c>
      <c r="D3686" s="96">
        <v>98405.7</v>
      </c>
      <c r="E3686" s="96">
        <v>13.038</v>
      </c>
      <c r="F3686" s="96">
        <v>6.6840000000000002</v>
      </c>
      <c r="G3686" s="96">
        <v>0.15</v>
      </c>
      <c r="H3686" s="96">
        <v>13.7</v>
      </c>
      <c r="I3686" s="96">
        <v>17.815053333333331</v>
      </c>
      <c r="J3686" s="96">
        <v>13.06</v>
      </c>
    </row>
    <row r="3687" spans="1:10" x14ac:dyDescent="0.25">
      <c r="A3687" s="96">
        <v>41062.541666666664</v>
      </c>
      <c r="B3687" s="96">
        <v>182</v>
      </c>
      <c r="C3687" s="96">
        <v>551</v>
      </c>
      <c r="D3687" s="96">
        <v>98405.7</v>
      </c>
      <c r="E3687" s="96">
        <v>13.167999999999999</v>
      </c>
      <c r="F3687" s="96">
        <v>6.5990000000000002</v>
      </c>
      <c r="G3687" s="96">
        <v>0.15</v>
      </c>
      <c r="H3687" s="96">
        <v>13.7</v>
      </c>
      <c r="I3687" s="96">
        <v>18.302599999999998</v>
      </c>
      <c r="J3687" s="96">
        <v>13.06</v>
      </c>
    </row>
    <row r="3688" spans="1:10" x14ac:dyDescent="0.25">
      <c r="A3688" s="96">
        <v>41062.583333333336</v>
      </c>
      <c r="B3688" s="96">
        <v>150</v>
      </c>
      <c r="C3688" s="96">
        <v>606</v>
      </c>
      <c r="D3688" s="96">
        <v>98405.7</v>
      </c>
      <c r="E3688" s="96">
        <v>13.239000000000001</v>
      </c>
      <c r="F3688" s="96">
        <v>6.5090000000000003</v>
      </c>
      <c r="G3688" s="96">
        <v>0.15</v>
      </c>
      <c r="H3688" s="96">
        <v>13.7</v>
      </c>
      <c r="I3688" s="96">
        <v>18.665666666666667</v>
      </c>
      <c r="J3688" s="96">
        <v>13.06</v>
      </c>
    </row>
    <row r="3689" spans="1:10" x14ac:dyDescent="0.25">
      <c r="A3689" s="96">
        <v>41062.625</v>
      </c>
      <c r="B3689" s="96">
        <v>139</v>
      </c>
      <c r="C3689" s="96">
        <v>517</v>
      </c>
      <c r="D3689" s="96">
        <v>98405.7</v>
      </c>
      <c r="E3689" s="96">
        <v>12.938000000000001</v>
      </c>
      <c r="F3689" s="96">
        <v>6.3630000000000004</v>
      </c>
      <c r="G3689" s="96">
        <v>0.15</v>
      </c>
      <c r="H3689" s="96">
        <v>13.7</v>
      </c>
      <c r="I3689" s="96">
        <v>18.90425333333333</v>
      </c>
      <c r="J3689" s="96">
        <v>13.06</v>
      </c>
    </row>
    <row r="3690" spans="1:10" x14ac:dyDescent="0.25">
      <c r="A3690" s="96">
        <v>41062.666666666664</v>
      </c>
      <c r="B3690" s="96">
        <v>118</v>
      </c>
      <c r="C3690" s="96">
        <v>399</v>
      </c>
      <c r="D3690" s="96">
        <v>98405.7</v>
      </c>
      <c r="E3690" s="96">
        <v>12.287000000000001</v>
      </c>
      <c r="F3690" s="96">
        <v>6.1890000000000001</v>
      </c>
      <c r="G3690" s="96">
        <v>0.15</v>
      </c>
      <c r="H3690" s="96">
        <v>13.7</v>
      </c>
      <c r="I3690" s="96">
        <v>19.007986666666667</v>
      </c>
      <c r="J3690" s="96">
        <v>13.06</v>
      </c>
    </row>
    <row r="3691" spans="1:10" x14ac:dyDescent="0.25">
      <c r="A3691" s="96">
        <v>41062.708333333336</v>
      </c>
      <c r="B3691" s="96">
        <v>82</v>
      </c>
      <c r="C3691" s="96">
        <v>207</v>
      </c>
      <c r="D3691" s="96">
        <v>98405.7</v>
      </c>
      <c r="E3691" s="96">
        <v>11.308999999999999</v>
      </c>
      <c r="F3691" s="96">
        <v>5.9189999999999996</v>
      </c>
      <c r="G3691" s="96">
        <v>0.15</v>
      </c>
      <c r="H3691" s="96">
        <v>13.7</v>
      </c>
      <c r="I3691" s="96">
        <v>19.059853333333333</v>
      </c>
      <c r="J3691" s="96">
        <v>13.06</v>
      </c>
    </row>
    <row r="3692" spans="1:10" x14ac:dyDescent="0.25">
      <c r="A3692" s="96">
        <v>41062.75</v>
      </c>
      <c r="B3692" s="96">
        <v>40</v>
      </c>
      <c r="C3692" s="96">
        <v>168</v>
      </c>
      <c r="D3692" s="96">
        <v>98405.7</v>
      </c>
      <c r="E3692" s="96">
        <v>9.9770000000000003</v>
      </c>
      <c r="F3692" s="96">
        <v>5.4260000000000002</v>
      </c>
      <c r="G3692" s="96">
        <v>0.15</v>
      </c>
      <c r="H3692" s="96">
        <v>13.7</v>
      </c>
      <c r="I3692" s="96">
        <v>18.271479999999997</v>
      </c>
      <c r="J3692" s="96">
        <v>13.06</v>
      </c>
    </row>
    <row r="3693" spans="1:10" x14ac:dyDescent="0.25">
      <c r="A3693" s="96">
        <v>41062.791666666664</v>
      </c>
      <c r="B3693" s="96">
        <v>4</v>
      </c>
      <c r="C3693" s="96">
        <v>20</v>
      </c>
      <c r="D3693" s="96">
        <v>98405.7</v>
      </c>
      <c r="E3693" s="96">
        <v>7.992</v>
      </c>
      <c r="F3693" s="96">
        <v>4.7149999999999999</v>
      </c>
      <c r="G3693" s="96">
        <v>0.15</v>
      </c>
      <c r="H3693" s="96">
        <v>13.7</v>
      </c>
      <c r="I3693" s="96">
        <v>17.815053333333331</v>
      </c>
      <c r="J3693" s="96">
        <v>13.06</v>
      </c>
    </row>
    <row r="3694" spans="1:10" x14ac:dyDescent="0.25">
      <c r="A3694" s="96">
        <v>41062.833333333336</v>
      </c>
      <c r="B3694" s="96">
        <v>0</v>
      </c>
      <c r="C3694" s="96">
        <v>0</v>
      </c>
      <c r="D3694" s="96">
        <v>98405.7</v>
      </c>
      <c r="E3694" s="96">
        <v>6.7460000000000004</v>
      </c>
      <c r="F3694" s="96">
        <v>4.5659999999999998</v>
      </c>
      <c r="G3694" s="96">
        <v>0.15</v>
      </c>
      <c r="H3694" s="96">
        <v>13.7</v>
      </c>
      <c r="I3694" s="96">
        <v>16.642866666666666</v>
      </c>
      <c r="J3694" s="96">
        <v>13.06</v>
      </c>
    </row>
    <row r="3695" spans="1:10" x14ac:dyDescent="0.25">
      <c r="A3695" s="96">
        <v>41062.875</v>
      </c>
      <c r="B3695" s="96">
        <v>0</v>
      </c>
      <c r="C3695" s="96">
        <v>0</v>
      </c>
      <c r="D3695" s="96">
        <v>98405.7</v>
      </c>
      <c r="E3695" s="96">
        <v>5.9640000000000004</v>
      </c>
      <c r="F3695" s="96">
        <v>4.42</v>
      </c>
      <c r="G3695" s="96">
        <v>0.15</v>
      </c>
      <c r="H3695" s="96">
        <v>13.7</v>
      </c>
      <c r="I3695" s="96">
        <v>15.698893333333331</v>
      </c>
      <c r="J3695" s="96">
        <v>13.06</v>
      </c>
    </row>
    <row r="3696" spans="1:10" x14ac:dyDescent="0.25">
      <c r="A3696" s="96">
        <v>41062.916666666664</v>
      </c>
      <c r="B3696" s="96">
        <v>0</v>
      </c>
      <c r="C3696" s="96">
        <v>0</v>
      </c>
      <c r="D3696" s="96">
        <v>98405.7</v>
      </c>
      <c r="E3696" s="96">
        <v>5.2380000000000004</v>
      </c>
      <c r="F3696" s="96">
        <v>4.2430000000000003</v>
      </c>
      <c r="G3696" s="96">
        <v>0.15</v>
      </c>
      <c r="H3696" s="96">
        <v>13.7</v>
      </c>
      <c r="I3696" s="96">
        <v>15.315079999999998</v>
      </c>
      <c r="J3696" s="96">
        <v>13.06</v>
      </c>
    </row>
    <row r="3697" spans="1:10" x14ac:dyDescent="0.25">
      <c r="A3697" s="96">
        <v>41062.958333333336</v>
      </c>
      <c r="B3697" s="96">
        <v>0</v>
      </c>
      <c r="C3697" s="96">
        <v>0</v>
      </c>
      <c r="D3697" s="96">
        <v>98405.7</v>
      </c>
      <c r="E3697" s="96">
        <v>4.5979999999999999</v>
      </c>
      <c r="F3697" s="96">
        <v>4.0670000000000002</v>
      </c>
      <c r="G3697" s="96">
        <v>0.15</v>
      </c>
      <c r="H3697" s="96">
        <v>13.7</v>
      </c>
      <c r="I3697" s="96">
        <v>15.086866666666666</v>
      </c>
      <c r="J3697" s="96">
        <v>13.06</v>
      </c>
    </row>
    <row r="3698" spans="1:10" x14ac:dyDescent="0.25">
      <c r="A3698" s="96">
        <v>41063</v>
      </c>
      <c r="B3698" s="96">
        <v>0</v>
      </c>
      <c r="C3698" s="96">
        <v>0</v>
      </c>
      <c r="D3698" s="96">
        <v>98405.7</v>
      </c>
      <c r="E3698" s="96">
        <v>4.1509999999999998</v>
      </c>
      <c r="F3698" s="96">
        <v>4.048</v>
      </c>
      <c r="G3698" s="96">
        <v>0.15</v>
      </c>
      <c r="H3698" s="96">
        <v>13.7</v>
      </c>
      <c r="I3698" s="96">
        <v>15.055746666666664</v>
      </c>
      <c r="J3698" s="96">
        <v>13.06</v>
      </c>
    </row>
    <row r="3699" spans="1:10" x14ac:dyDescent="0.25">
      <c r="A3699" s="96">
        <v>41063.041666666664</v>
      </c>
      <c r="B3699" s="96">
        <v>0</v>
      </c>
      <c r="C3699" s="96">
        <v>0</v>
      </c>
      <c r="D3699" s="96">
        <v>98405.7</v>
      </c>
      <c r="E3699" s="96">
        <v>3.7890000000000001</v>
      </c>
      <c r="F3699" s="96">
        <v>4.0359999999999996</v>
      </c>
      <c r="G3699" s="96">
        <v>0.15</v>
      </c>
      <c r="H3699" s="96">
        <v>13.7</v>
      </c>
      <c r="I3699" s="96">
        <v>15.159479999999999</v>
      </c>
      <c r="J3699" s="96">
        <v>13.06</v>
      </c>
    </row>
    <row r="3700" spans="1:10" x14ac:dyDescent="0.25">
      <c r="A3700" s="96">
        <v>41063.083333333336</v>
      </c>
      <c r="B3700" s="96">
        <v>0</v>
      </c>
      <c r="C3700" s="96">
        <v>0</v>
      </c>
      <c r="D3700" s="96">
        <v>98405.7</v>
      </c>
      <c r="E3700" s="96">
        <v>3.4569999999999999</v>
      </c>
      <c r="F3700" s="96">
        <v>3.9849999999999999</v>
      </c>
      <c r="G3700" s="96">
        <v>0.15</v>
      </c>
      <c r="H3700" s="96">
        <v>13.7</v>
      </c>
      <c r="I3700" s="96">
        <v>14.962386666666665</v>
      </c>
      <c r="J3700" s="96">
        <v>13.06</v>
      </c>
    </row>
    <row r="3701" spans="1:10" x14ac:dyDescent="0.25">
      <c r="A3701" s="96">
        <v>41063.125</v>
      </c>
      <c r="B3701" s="96">
        <v>16</v>
      </c>
      <c r="C3701" s="96">
        <v>72</v>
      </c>
      <c r="D3701" s="96">
        <v>98405.7</v>
      </c>
      <c r="E3701" s="96">
        <v>4.0149999999999997</v>
      </c>
      <c r="F3701" s="96">
        <v>4.016</v>
      </c>
      <c r="G3701" s="96">
        <v>0.15</v>
      </c>
      <c r="H3701" s="96">
        <v>13.7</v>
      </c>
      <c r="I3701" s="96">
        <v>14.163639999999997</v>
      </c>
      <c r="J3701" s="96">
        <v>13.06</v>
      </c>
    </row>
    <row r="3702" spans="1:10" x14ac:dyDescent="0.25">
      <c r="A3702" s="96">
        <v>41063.166666666664</v>
      </c>
      <c r="B3702" s="96">
        <v>57</v>
      </c>
      <c r="C3702" s="96">
        <v>94</v>
      </c>
      <c r="D3702" s="96">
        <v>98405.7</v>
      </c>
      <c r="E3702" s="96">
        <v>6.3390000000000004</v>
      </c>
      <c r="F3702" s="96">
        <v>4.2169999999999996</v>
      </c>
      <c r="G3702" s="96">
        <v>0.15</v>
      </c>
      <c r="H3702" s="96">
        <v>13.7</v>
      </c>
      <c r="I3702" s="96">
        <v>13.676093333333331</v>
      </c>
      <c r="J3702" s="96">
        <v>13.06</v>
      </c>
    </row>
    <row r="3703" spans="1:10" x14ac:dyDescent="0.25">
      <c r="A3703" s="96">
        <v>41063.208333333336</v>
      </c>
      <c r="B3703" s="96">
        <v>105</v>
      </c>
      <c r="C3703" s="96">
        <v>95</v>
      </c>
      <c r="D3703" s="96">
        <v>98405.7</v>
      </c>
      <c r="E3703" s="96">
        <v>7.9279999999999999</v>
      </c>
      <c r="F3703" s="96">
        <v>4.1710000000000003</v>
      </c>
      <c r="G3703" s="96">
        <v>0.15</v>
      </c>
      <c r="H3703" s="96">
        <v>13.7</v>
      </c>
      <c r="I3703" s="96">
        <v>13.717586666666666</v>
      </c>
      <c r="J3703" s="96">
        <v>13.06</v>
      </c>
    </row>
    <row r="3704" spans="1:10" x14ac:dyDescent="0.25">
      <c r="A3704" s="96">
        <v>41063.25</v>
      </c>
      <c r="B3704" s="96">
        <v>159</v>
      </c>
      <c r="C3704" s="96">
        <v>102</v>
      </c>
      <c r="D3704" s="96">
        <v>98405.7</v>
      </c>
      <c r="E3704" s="96">
        <v>9.4600000000000009</v>
      </c>
      <c r="F3704" s="96">
        <v>4.6260000000000003</v>
      </c>
      <c r="G3704" s="96">
        <v>0.15</v>
      </c>
      <c r="H3704" s="96">
        <v>13.7</v>
      </c>
      <c r="I3704" s="96">
        <v>13.842066666666666</v>
      </c>
      <c r="J3704" s="96">
        <v>13.06</v>
      </c>
    </row>
    <row r="3705" spans="1:10" x14ac:dyDescent="0.25">
      <c r="A3705" s="96">
        <v>41063.291666666664</v>
      </c>
      <c r="B3705" s="96">
        <v>212</v>
      </c>
      <c r="C3705" s="96">
        <v>95</v>
      </c>
      <c r="D3705" s="96">
        <v>98405.7</v>
      </c>
      <c r="E3705" s="96">
        <v>10.244</v>
      </c>
      <c r="F3705" s="96">
        <v>4.6879999999999997</v>
      </c>
      <c r="G3705" s="96">
        <v>0.15</v>
      </c>
      <c r="H3705" s="96">
        <v>13.7</v>
      </c>
      <c r="I3705" s="96">
        <v>13.883559999999999</v>
      </c>
      <c r="J3705" s="96">
        <v>13.06</v>
      </c>
    </row>
    <row r="3706" spans="1:10" x14ac:dyDescent="0.25">
      <c r="A3706" s="96">
        <v>41063.333333333336</v>
      </c>
      <c r="B3706" s="96">
        <v>227</v>
      </c>
      <c r="C3706" s="96">
        <v>55</v>
      </c>
      <c r="D3706" s="96">
        <v>98405.7</v>
      </c>
      <c r="E3706" s="96">
        <v>10.656000000000001</v>
      </c>
      <c r="F3706" s="96">
        <v>3.9239999999999999</v>
      </c>
      <c r="G3706" s="96">
        <v>0.15</v>
      </c>
      <c r="H3706" s="96">
        <v>13.7</v>
      </c>
      <c r="I3706" s="96">
        <v>13.987293333333334</v>
      </c>
      <c r="J3706" s="96">
        <v>13.06</v>
      </c>
    </row>
    <row r="3707" spans="1:10" x14ac:dyDescent="0.25">
      <c r="A3707" s="96">
        <v>41063.375</v>
      </c>
      <c r="B3707" s="96">
        <v>289</v>
      </c>
      <c r="C3707" s="96">
        <v>290</v>
      </c>
      <c r="D3707" s="96">
        <v>98405.7</v>
      </c>
      <c r="E3707" s="96">
        <v>11.848000000000001</v>
      </c>
      <c r="F3707" s="96">
        <v>3.431</v>
      </c>
      <c r="G3707" s="96">
        <v>0.15</v>
      </c>
      <c r="H3707" s="96">
        <v>13.7</v>
      </c>
      <c r="I3707" s="96">
        <v>13.914680000000001</v>
      </c>
      <c r="J3707" s="96">
        <v>13.06</v>
      </c>
    </row>
    <row r="3708" spans="1:10" x14ac:dyDescent="0.25">
      <c r="A3708" s="96">
        <v>41063.416666666664</v>
      </c>
      <c r="B3708" s="96">
        <v>258</v>
      </c>
      <c r="C3708" s="96">
        <v>468</v>
      </c>
      <c r="D3708" s="96">
        <v>98405.7</v>
      </c>
      <c r="E3708" s="96">
        <v>12.864000000000001</v>
      </c>
      <c r="F3708" s="96">
        <v>3.395</v>
      </c>
      <c r="G3708" s="96">
        <v>0.15</v>
      </c>
      <c r="H3708" s="96">
        <v>13.7</v>
      </c>
      <c r="I3708" s="96">
        <v>14.091026666666666</v>
      </c>
      <c r="J3708" s="96">
        <v>13.06</v>
      </c>
    </row>
    <row r="3709" spans="1:10" x14ac:dyDescent="0.25">
      <c r="A3709" s="96">
        <v>41063.458333333336</v>
      </c>
      <c r="B3709" s="96">
        <v>324</v>
      </c>
      <c r="C3709" s="96">
        <v>227</v>
      </c>
      <c r="D3709" s="96">
        <v>98405.7</v>
      </c>
      <c r="E3709" s="96">
        <v>13.183</v>
      </c>
      <c r="F3709" s="96">
        <v>3.4</v>
      </c>
      <c r="G3709" s="96">
        <v>0.15</v>
      </c>
      <c r="H3709" s="96">
        <v>13.7</v>
      </c>
      <c r="I3709" s="96">
        <v>14.526706666666666</v>
      </c>
      <c r="J3709" s="96">
        <v>13.06</v>
      </c>
    </row>
    <row r="3710" spans="1:10" x14ac:dyDescent="0.25">
      <c r="A3710" s="96">
        <v>41063.5</v>
      </c>
      <c r="B3710" s="96">
        <v>305</v>
      </c>
      <c r="C3710" s="96">
        <v>85</v>
      </c>
      <c r="D3710" s="96">
        <v>98405.7</v>
      </c>
      <c r="E3710" s="96">
        <v>13.058</v>
      </c>
      <c r="F3710" s="96">
        <v>3.1819999999999999</v>
      </c>
      <c r="G3710" s="96">
        <v>0.15</v>
      </c>
      <c r="H3710" s="96">
        <v>13.7</v>
      </c>
      <c r="I3710" s="96">
        <v>14.744546666666665</v>
      </c>
      <c r="J3710" s="96">
        <v>13.06</v>
      </c>
    </row>
    <row r="3711" spans="1:10" x14ac:dyDescent="0.25">
      <c r="A3711" s="96">
        <v>41063.541666666664</v>
      </c>
      <c r="B3711" s="96">
        <v>253</v>
      </c>
      <c r="C3711" s="96">
        <v>46</v>
      </c>
      <c r="D3711" s="96">
        <v>98405.7</v>
      </c>
      <c r="E3711" s="96">
        <v>12.833</v>
      </c>
      <c r="F3711" s="96">
        <v>3.1560000000000001</v>
      </c>
      <c r="G3711" s="96">
        <v>0.15</v>
      </c>
      <c r="H3711" s="96">
        <v>13.7</v>
      </c>
      <c r="I3711" s="96">
        <v>14.879399999999999</v>
      </c>
      <c r="J3711" s="96">
        <v>13.06</v>
      </c>
    </row>
    <row r="3712" spans="1:10" x14ac:dyDescent="0.25">
      <c r="A3712" s="96">
        <v>41063.583333333336</v>
      </c>
      <c r="B3712" s="96">
        <v>183</v>
      </c>
      <c r="C3712" s="96">
        <v>25</v>
      </c>
      <c r="D3712" s="96">
        <v>98405.7</v>
      </c>
      <c r="E3712" s="96">
        <v>12.506</v>
      </c>
      <c r="F3712" s="96">
        <v>3.0819999999999999</v>
      </c>
      <c r="G3712" s="96">
        <v>0.15</v>
      </c>
      <c r="H3712" s="96">
        <v>13.7</v>
      </c>
      <c r="I3712" s="96">
        <v>14.983133333333331</v>
      </c>
      <c r="J3712" s="96">
        <v>13.06</v>
      </c>
    </row>
    <row r="3713" spans="1:10" x14ac:dyDescent="0.25">
      <c r="A3713" s="96">
        <v>41063.625</v>
      </c>
      <c r="B3713" s="96">
        <v>138</v>
      </c>
      <c r="C3713" s="96">
        <v>22</v>
      </c>
      <c r="D3713" s="96">
        <v>98405.7</v>
      </c>
      <c r="E3713" s="96">
        <v>12.217000000000001</v>
      </c>
      <c r="F3713" s="96">
        <v>3.17</v>
      </c>
      <c r="G3713" s="96">
        <v>0.15</v>
      </c>
      <c r="H3713" s="96">
        <v>13.7</v>
      </c>
      <c r="I3713" s="96">
        <v>14.817159999999998</v>
      </c>
      <c r="J3713" s="96">
        <v>13.06</v>
      </c>
    </row>
    <row r="3714" spans="1:10" x14ac:dyDescent="0.25">
      <c r="A3714" s="96">
        <v>41063.666666666664</v>
      </c>
      <c r="B3714" s="96">
        <v>133</v>
      </c>
      <c r="C3714" s="96">
        <v>73</v>
      </c>
      <c r="D3714" s="96">
        <v>98405.7</v>
      </c>
      <c r="E3714" s="96">
        <v>12.246</v>
      </c>
      <c r="F3714" s="96">
        <v>3.3650000000000002</v>
      </c>
      <c r="G3714" s="96">
        <v>0.15</v>
      </c>
      <c r="H3714" s="96">
        <v>13.7</v>
      </c>
      <c r="I3714" s="96">
        <v>14.620066666666666</v>
      </c>
      <c r="J3714" s="96">
        <v>13.06</v>
      </c>
    </row>
    <row r="3715" spans="1:10" x14ac:dyDescent="0.25">
      <c r="A3715" s="96">
        <v>41063.708333333336</v>
      </c>
      <c r="B3715" s="96">
        <v>93</v>
      </c>
      <c r="C3715" s="96">
        <v>150</v>
      </c>
      <c r="D3715" s="96">
        <v>98405.7</v>
      </c>
      <c r="E3715" s="96">
        <v>11.943</v>
      </c>
      <c r="F3715" s="96">
        <v>3.512</v>
      </c>
      <c r="G3715" s="96">
        <v>0.15</v>
      </c>
      <c r="H3715" s="96">
        <v>13.7</v>
      </c>
      <c r="I3715" s="96">
        <v>14.267373333333332</v>
      </c>
      <c r="J3715" s="96">
        <v>13.06</v>
      </c>
    </row>
    <row r="3716" spans="1:10" x14ac:dyDescent="0.25">
      <c r="A3716" s="96">
        <v>41063.75</v>
      </c>
      <c r="B3716" s="96">
        <v>33</v>
      </c>
      <c r="C3716" s="96">
        <v>37</v>
      </c>
      <c r="D3716" s="96">
        <v>98405.7</v>
      </c>
      <c r="E3716" s="96">
        <v>10.77</v>
      </c>
      <c r="F3716" s="96">
        <v>3.3759999999999999</v>
      </c>
      <c r="G3716" s="96">
        <v>0.15</v>
      </c>
      <c r="H3716" s="96">
        <v>13.7</v>
      </c>
      <c r="I3716" s="96">
        <v>13.956173333333332</v>
      </c>
      <c r="J3716" s="96">
        <v>13.06</v>
      </c>
    </row>
    <row r="3717" spans="1:10" x14ac:dyDescent="0.25">
      <c r="A3717" s="96">
        <v>41063.791666666664</v>
      </c>
      <c r="B3717" s="96">
        <v>3</v>
      </c>
      <c r="C3717" s="96">
        <v>5</v>
      </c>
      <c r="D3717" s="96">
        <v>98405.7</v>
      </c>
      <c r="E3717" s="96">
        <v>9.2279999999999998</v>
      </c>
      <c r="F3717" s="96">
        <v>3.6280000000000001</v>
      </c>
      <c r="G3717" s="96">
        <v>0.15</v>
      </c>
      <c r="H3717" s="96">
        <v>13.7</v>
      </c>
      <c r="I3717" s="96">
        <v>13.82132</v>
      </c>
      <c r="J3717" s="96">
        <v>13.06</v>
      </c>
    </row>
    <row r="3718" spans="1:10" x14ac:dyDescent="0.25">
      <c r="A3718" s="96">
        <v>41063.833333333336</v>
      </c>
      <c r="B3718" s="96">
        <v>0</v>
      </c>
      <c r="C3718" s="96">
        <v>0</v>
      </c>
      <c r="D3718" s="96">
        <v>98405.7</v>
      </c>
      <c r="E3718" s="96">
        <v>8.6639999999999997</v>
      </c>
      <c r="F3718" s="96">
        <v>4.0049999999999999</v>
      </c>
      <c r="G3718" s="96">
        <v>0.15</v>
      </c>
      <c r="H3718" s="96">
        <v>13.7</v>
      </c>
      <c r="I3718" s="96">
        <v>13.779826666666665</v>
      </c>
      <c r="J3718" s="96">
        <v>13.06</v>
      </c>
    </row>
    <row r="3719" spans="1:10" x14ac:dyDescent="0.25">
      <c r="A3719" s="96">
        <v>41063.875</v>
      </c>
      <c r="B3719" s="96">
        <v>0</v>
      </c>
      <c r="C3719" s="96">
        <v>0</v>
      </c>
      <c r="D3719" s="96">
        <v>98405.7</v>
      </c>
      <c r="E3719" s="96">
        <v>8.1660000000000004</v>
      </c>
      <c r="F3719" s="96">
        <v>4.1319999999999997</v>
      </c>
      <c r="G3719" s="96">
        <v>0.15</v>
      </c>
      <c r="H3719" s="96">
        <v>13.7</v>
      </c>
      <c r="I3719" s="96">
        <v>13.644973333333333</v>
      </c>
      <c r="J3719" s="96">
        <v>13.06</v>
      </c>
    </row>
    <row r="3720" spans="1:10" x14ac:dyDescent="0.25">
      <c r="A3720" s="96">
        <v>41063.916666666664</v>
      </c>
      <c r="B3720" s="96">
        <v>0</v>
      </c>
      <c r="C3720" s="96">
        <v>0</v>
      </c>
      <c r="D3720" s="96">
        <v>98405.7</v>
      </c>
      <c r="E3720" s="96">
        <v>7.6440000000000001</v>
      </c>
      <c r="F3720" s="96">
        <v>4.0590000000000002</v>
      </c>
      <c r="G3720" s="96">
        <v>0.15</v>
      </c>
      <c r="H3720" s="96">
        <v>13.7</v>
      </c>
      <c r="I3720" s="96">
        <v>13.727959999999999</v>
      </c>
      <c r="J3720" s="96">
        <v>13.06</v>
      </c>
    </row>
    <row r="3721" spans="1:10" x14ac:dyDescent="0.25">
      <c r="A3721" s="96">
        <v>41063.958333333336</v>
      </c>
      <c r="B3721" s="96">
        <v>0</v>
      </c>
      <c r="C3721" s="96">
        <v>0</v>
      </c>
      <c r="D3721" s="96">
        <v>98405.7</v>
      </c>
      <c r="E3721" s="96">
        <v>7.069</v>
      </c>
      <c r="F3721" s="96">
        <v>3.899</v>
      </c>
      <c r="G3721" s="96">
        <v>0.15</v>
      </c>
      <c r="H3721" s="96">
        <v>13.7</v>
      </c>
      <c r="I3721" s="96">
        <v>13.499746666666665</v>
      </c>
      <c r="J3721" s="96">
        <v>13.06</v>
      </c>
    </row>
    <row r="3722" spans="1:10" x14ac:dyDescent="0.25">
      <c r="A3722" s="96">
        <v>41064</v>
      </c>
      <c r="B3722" s="96">
        <v>0</v>
      </c>
      <c r="C3722" s="96">
        <v>0</v>
      </c>
      <c r="D3722" s="96">
        <v>98405.7</v>
      </c>
      <c r="E3722" s="96">
        <v>6.6130000000000004</v>
      </c>
      <c r="F3722" s="96">
        <v>3.8730000000000002</v>
      </c>
      <c r="G3722" s="96">
        <v>0.15</v>
      </c>
      <c r="H3722" s="96">
        <v>13.7</v>
      </c>
      <c r="I3722" s="96">
        <v>13.468626666666665</v>
      </c>
      <c r="J3722" s="96">
        <v>13.06</v>
      </c>
    </row>
    <row r="3723" spans="1:10" x14ac:dyDescent="0.25">
      <c r="A3723" s="96">
        <v>41064.041666666664</v>
      </c>
      <c r="B3723" s="96">
        <v>0</v>
      </c>
      <c r="C3723" s="96">
        <v>0</v>
      </c>
      <c r="D3723" s="96">
        <v>98405.7</v>
      </c>
      <c r="E3723" s="96">
        <v>6.2320000000000002</v>
      </c>
      <c r="F3723" s="96">
        <v>3.9990000000000001</v>
      </c>
      <c r="G3723" s="96">
        <v>0.15</v>
      </c>
      <c r="H3723" s="96">
        <v>13.7</v>
      </c>
      <c r="I3723" s="96">
        <v>13.437506666666666</v>
      </c>
      <c r="J3723" s="96">
        <v>13.06</v>
      </c>
    </row>
    <row r="3724" spans="1:10" x14ac:dyDescent="0.25">
      <c r="A3724" s="96">
        <v>41064.083333333336</v>
      </c>
      <c r="B3724" s="96">
        <v>0</v>
      </c>
      <c r="C3724" s="96">
        <v>0</v>
      </c>
      <c r="D3724" s="96">
        <v>98405.7</v>
      </c>
      <c r="E3724" s="96">
        <v>5.875</v>
      </c>
      <c r="F3724" s="96">
        <v>4.1859999999999999</v>
      </c>
      <c r="G3724" s="96">
        <v>0.15</v>
      </c>
      <c r="H3724" s="96">
        <v>13.7</v>
      </c>
      <c r="I3724" s="96">
        <v>13.44788</v>
      </c>
      <c r="J3724" s="96">
        <v>13.06</v>
      </c>
    </row>
    <row r="3725" spans="1:10" x14ac:dyDescent="0.25">
      <c r="A3725" s="96">
        <v>41064.125</v>
      </c>
      <c r="B3725" s="96">
        <v>15</v>
      </c>
      <c r="C3725" s="96">
        <v>53</v>
      </c>
      <c r="D3725" s="96">
        <v>98405.7</v>
      </c>
      <c r="E3725" s="96">
        <v>6.2290000000000001</v>
      </c>
      <c r="F3725" s="96">
        <v>4.4180000000000001</v>
      </c>
      <c r="G3725" s="96">
        <v>0.15</v>
      </c>
      <c r="H3725" s="96">
        <v>13.7</v>
      </c>
      <c r="I3725" s="96">
        <v>13.489373333333333</v>
      </c>
      <c r="J3725" s="96">
        <v>13.06</v>
      </c>
    </row>
    <row r="3726" spans="1:10" x14ac:dyDescent="0.25">
      <c r="A3726" s="96">
        <v>41064.166666666664</v>
      </c>
      <c r="B3726" s="96">
        <v>60</v>
      </c>
      <c r="C3726" s="96">
        <v>195</v>
      </c>
      <c r="D3726" s="96">
        <v>98405.7</v>
      </c>
      <c r="E3726" s="96">
        <v>7.57</v>
      </c>
      <c r="F3726" s="96">
        <v>4.5979999999999999</v>
      </c>
      <c r="G3726" s="96">
        <v>0.15</v>
      </c>
      <c r="H3726" s="96">
        <v>13.7</v>
      </c>
      <c r="I3726" s="96">
        <v>13.499746666666665</v>
      </c>
      <c r="J3726" s="96">
        <v>13.06</v>
      </c>
    </row>
    <row r="3727" spans="1:10" x14ac:dyDescent="0.25">
      <c r="A3727" s="96">
        <v>41064.208333333336</v>
      </c>
      <c r="B3727" s="96">
        <v>103</v>
      </c>
      <c r="C3727" s="96">
        <v>315</v>
      </c>
      <c r="D3727" s="96">
        <v>98405.7</v>
      </c>
      <c r="E3727" s="96">
        <v>9.3209999999999997</v>
      </c>
      <c r="F3727" s="96">
        <v>4.835</v>
      </c>
      <c r="G3727" s="96">
        <v>0.15</v>
      </c>
      <c r="H3727" s="96">
        <v>13.7</v>
      </c>
      <c r="I3727" s="96">
        <v>13.665719999999999</v>
      </c>
      <c r="J3727" s="96">
        <v>13.06</v>
      </c>
    </row>
    <row r="3728" spans="1:10" x14ac:dyDescent="0.25">
      <c r="A3728" s="96">
        <v>41064.25</v>
      </c>
      <c r="B3728" s="96">
        <v>148</v>
      </c>
      <c r="C3728" s="96">
        <v>351</v>
      </c>
      <c r="D3728" s="96">
        <v>98405.7</v>
      </c>
      <c r="E3728" s="96">
        <v>10.882999999999999</v>
      </c>
      <c r="F3728" s="96">
        <v>5.2039999999999997</v>
      </c>
      <c r="G3728" s="96">
        <v>0.15</v>
      </c>
      <c r="H3728" s="96">
        <v>13.7</v>
      </c>
      <c r="I3728" s="96">
        <v>14.111773333333332</v>
      </c>
      <c r="J3728" s="96">
        <v>13.06</v>
      </c>
    </row>
    <row r="3729" spans="1:10" x14ac:dyDescent="0.25">
      <c r="A3729" s="96">
        <v>41064.291666666664</v>
      </c>
      <c r="B3729" s="96">
        <v>204</v>
      </c>
      <c r="C3729" s="96">
        <v>247</v>
      </c>
      <c r="D3729" s="96">
        <v>98405.7</v>
      </c>
      <c r="E3729" s="96">
        <v>11.694000000000001</v>
      </c>
      <c r="F3729" s="96">
        <v>5.2690000000000001</v>
      </c>
      <c r="G3729" s="96">
        <v>0.15</v>
      </c>
      <c r="H3729" s="96">
        <v>13.7</v>
      </c>
      <c r="I3729" s="96">
        <v>14.53708</v>
      </c>
      <c r="J3729" s="96">
        <v>13.06</v>
      </c>
    </row>
    <row r="3730" spans="1:10" x14ac:dyDescent="0.25">
      <c r="A3730" s="96">
        <v>41064.333333333336</v>
      </c>
      <c r="B3730" s="96">
        <v>236</v>
      </c>
      <c r="C3730" s="96">
        <v>325</v>
      </c>
      <c r="D3730" s="96">
        <v>98405.7</v>
      </c>
      <c r="E3730" s="96">
        <v>12.539</v>
      </c>
      <c r="F3730" s="96">
        <v>5.2949999999999999</v>
      </c>
      <c r="G3730" s="96">
        <v>0.15</v>
      </c>
      <c r="H3730" s="96">
        <v>13.7</v>
      </c>
      <c r="I3730" s="96">
        <v>15.532919999999997</v>
      </c>
      <c r="J3730" s="96">
        <v>13.06</v>
      </c>
    </row>
    <row r="3731" spans="1:10" x14ac:dyDescent="0.25">
      <c r="A3731" s="96">
        <v>41064.375</v>
      </c>
      <c r="B3731" s="96">
        <v>228</v>
      </c>
      <c r="C3731" s="96">
        <v>476</v>
      </c>
      <c r="D3731" s="96">
        <v>98405.7</v>
      </c>
      <c r="E3731" s="96">
        <v>13.523999999999999</v>
      </c>
      <c r="F3731" s="96">
        <v>5.2720000000000002</v>
      </c>
      <c r="G3731" s="96">
        <v>0.15</v>
      </c>
      <c r="H3731" s="96">
        <v>13.7</v>
      </c>
      <c r="I3731" s="96">
        <v>16.622119999999995</v>
      </c>
      <c r="J3731" s="96">
        <v>13.06</v>
      </c>
    </row>
    <row r="3732" spans="1:10" x14ac:dyDescent="0.25">
      <c r="A3732" s="96">
        <v>41064.416666666664</v>
      </c>
      <c r="B3732" s="96">
        <v>241</v>
      </c>
      <c r="C3732" s="96">
        <v>478</v>
      </c>
      <c r="D3732" s="96">
        <v>98405.7</v>
      </c>
      <c r="E3732" s="96">
        <v>14.167999999999999</v>
      </c>
      <c r="F3732" s="96">
        <v>5.2679999999999998</v>
      </c>
      <c r="G3732" s="96">
        <v>0.15</v>
      </c>
      <c r="H3732" s="96">
        <v>13.7</v>
      </c>
      <c r="I3732" s="96">
        <v>17.379373333333334</v>
      </c>
      <c r="J3732" s="96">
        <v>13.06</v>
      </c>
    </row>
    <row r="3733" spans="1:10" x14ac:dyDescent="0.25">
      <c r="A3733" s="96">
        <v>41064.458333333336</v>
      </c>
      <c r="B3733" s="96">
        <v>278</v>
      </c>
      <c r="C3733" s="96">
        <v>375</v>
      </c>
      <c r="D3733" s="96">
        <v>98405.7</v>
      </c>
      <c r="E3733" s="96">
        <v>14.44</v>
      </c>
      <c r="F3733" s="96">
        <v>5.2119999999999997</v>
      </c>
      <c r="G3733" s="96">
        <v>0.15</v>
      </c>
      <c r="H3733" s="96">
        <v>13.7</v>
      </c>
      <c r="I3733" s="96">
        <v>17.773559999999996</v>
      </c>
      <c r="J3733" s="96">
        <v>13.06</v>
      </c>
    </row>
    <row r="3734" spans="1:10" x14ac:dyDescent="0.25">
      <c r="A3734" s="96">
        <v>41064.5</v>
      </c>
      <c r="B3734" s="96">
        <v>296</v>
      </c>
      <c r="C3734" s="96">
        <v>277</v>
      </c>
      <c r="D3734" s="96">
        <v>98405.7</v>
      </c>
      <c r="E3734" s="96">
        <v>14.455</v>
      </c>
      <c r="F3734" s="96">
        <v>5.0869999999999997</v>
      </c>
      <c r="G3734" s="96">
        <v>0.15</v>
      </c>
      <c r="H3734" s="96">
        <v>13.7</v>
      </c>
      <c r="I3734" s="96">
        <v>17.493479999999998</v>
      </c>
      <c r="J3734" s="96">
        <v>13.06</v>
      </c>
    </row>
    <row r="3735" spans="1:10" x14ac:dyDescent="0.25">
      <c r="A3735" s="96">
        <v>41064.541666666664</v>
      </c>
      <c r="B3735" s="96">
        <v>283</v>
      </c>
      <c r="C3735" s="96">
        <v>216</v>
      </c>
      <c r="D3735" s="96">
        <v>98405.7</v>
      </c>
      <c r="E3735" s="96">
        <v>14.337999999999999</v>
      </c>
      <c r="F3735" s="96">
        <v>4.8710000000000004</v>
      </c>
      <c r="G3735" s="96">
        <v>0.15</v>
      </c>
      <c r="H3735" s="96">
        <v>13.7</v>
      </c>
      <c r="I3735" s="96">
        <v>17.13041333333333</v>
      </c>
      <c r="J3735" s="96">
        <v>13.06</v>
      </c>
    </row>
    <row r="3736" spans="1:10" x14ac:dyDescent="0.25">
      <c r="A3736" s="96">
        <v>41064.583333333336</v>
      </c>
      <c r="B3736" s="96">
        <v>244</v>
      </c>
      <c r="C3736" s="96">
        <v>130</v>
      </c>
      <c r="D3736" s="96">
        <v>98405.7</v>
      </c>
      <c r="E3736" s="96">
        <v>13.967000000000001</v>
      </c>
      <c r="F3736" s="96">
        <v>4.6109999999999998</v>
      </c>
      <c r="G3736" s="96">
        <v>0.15</v>
      </c>
      <c r="H3736" s="96">
        <v>13.7</v>
      </c>
      <c r="I3736" s="96">
        <v>17.223773333333334</v>
      </c>
      <c r="J3736" s="96">
        <v>13.06</v>
      </c>
    </row>
    <row r="3737" spans="1:10" x14ac:dyDescent="0.25">
      <c r="A3737" s="96">
        <v>41064.625</v>
      </c>
      <c r="B3737" s="96">
        <v>170</v>
      </c>
      <c r="C3737" s="96">
        <v>52</v>
      </c>
      <c r="D3737" s="96">
        <v>98405.7</v>
      </c>
      <c r="E3737" s="96">
        <v>13.161</v>
      </c>
      <c r="F3737" s="96">
        <v>4.3920000000000003</v>
      </c>
      <c r="G3737" s="96">
        <v>0.15</v>
      </c>
      <c r="H3737" s="96">
        <v>13.7</v>
      </c>
      <c r="I3737" s="96">
        <v>17.13041333333333</v>
      </c>
      <c r="J3737" s="96">
        <v>13.06</v>
      </c>
    </row>
    <row r="3738" spans="1:10" x14ac:dyDescent="0.25">
      <c r="A3738" s="96">
        <v>41064.666666666664</v>
      </c>
      <c r="B3738" s="96">
        <v>100</v>
      </c>
      <c r="C3738" s="96">
        <v>23</v>
      </c>
      <c r="D3738" s="96">
        <v>98405.7</v>
      </c>
      <c r="E3738" s="96">
        <v>12.191000000000001</v>
      </c>
      <c r="F3738" s="96">
        <v>4.2160000000000002</v>
      </c>
      <c r="G3738" s="96">
        <v>0.15</v>
      </c>
      <c r="H3738" s="96">
        <v>13.7</v>
      </c>
      <c r="I3738" s="96">
        <v>16.342039999999997</v>
      </c>
      <c r="J3738" s="96">
        <v>13.06</v>
      </c>
    </row>
    <row r="3739" spans="1:10" x14ac:dyDescent="0.25">
      <c r="A3739" s="96">
        <v>41064.708333333336</v>
      </c>
      <c r="B3739" s="96">
        <v>50</v>
      </c>
      <c r="C3739" s="96">
        <v>12</v>
      </c>
      <c r="D3739" s="96">
        <v>98405.7</v>
      </c>
      <c r="E3739" s="96">
        <v>11.234999999999999</v>
      </c>
      <c r="F3739" s="96">
        <v>4.0030000000000001</v>
      </c>
      <c r="G3739" s="96">
        <v>0.15</v>
      </c>
      <c r="H3739" s="96">
        <v>13.7</v>
      </c>
      <c r="I3739" s="96">
        <v>14.080653333333332</v>
      </c>
      <c r="J3739" s="96">
        <v>13.06</v>
      </c>
    </row>
    <row r="3740" spans="1:10" x14ac:dyDescent="0.25">
      <c r="A3740" s="96">
        <v>41064.75</v>
      </c>
      <c r="B3740" s="96">
        <v>20</v>
      </c>
      <c r="C3740" s="96">
        <v>7</v>
      </c>
      <c r="D3740" s="96">
        <v>98405.7</v>
      </c>
      <c r="E3740" s="96">
        <v>10.294</v>
      </c>
      <c r="F3740" s="96">
        <v>3.859</v>
      </c>
      <c r="G3740" s="96">
        <v>0.15</v>
      </c>
      <c r="H3740" s="96">
        <v>13.7</v>
      </c>
      <c r="I3740" s="96">
        <v>13.281906666666664</v>
      </c>
      <c r="J3740" s="96">
        <v>13.06</v>
      </c>
    </row>
    <row r="3741" spans="1:10" x14ac:dyDescent="0.25">
      <c r="A3741" s="96">
        <v>41064.791666666664</v>
      </c>
      <c r="B3741" s="96">
        <v>2</v>
      </c>
      <c r="C3741" s="96">
        <v>2</v>
      </c>
      <c r="D3741" s="96">
        <v>98405.7</v>
      </c>
      <c r="E3741" s="96">
        <v>9.34</v>
      </c>
      <c r="F3741" s="96">
        <v>3.8130000000000002</v>
      </c>
      <c r="G3741" s="96">
        <v>0.15</v>
      </c>
      <c r="H3741" s="96">
        <v>13.7</v>
      </c>
      <c r="I3741" s="96">
        <v>13.375266666666665</v>
      </c>
      <c r="J3741" s="96">
        <v>13.06</v>
      </c>
    </row>
    <row r="3742" spans="1:10" x14ac:dyDescent="0.25">
      <c r="A3742" s="96">
        <v>41064.833333333336</v>
      </c>
      <c r="B3742" s="96">
        <v>0</v>
      </c>
      <c r="C3742" s="96">
        <v>0</v>
      </c>
      <c r="D3742" s="96">
        <v>98405.7</v>
      </c>
      <c r="E3742" s="96">
        <v>8.7889999999999997</v>
      </c>
      <c r="F3742" s="96">
        <v>3.9390000000000001</v>
      </c>
      <c r="G3742" s="96">
        <v>0.15</v>
      </c>
      <c r="H3742" s="96">
        <v>13.7</v>
      </c>
      <c r="I3742" s="96">
        <v>13.499746666666665</v>
      </c>
      <c r="J3742" s="96">
        <v>13.06</v>
      </c>
    </row>
    <row r="3743" spans="1:10" x14ac:dyDescent="0.25">
      <c r="A3743" s="96">
        <v>41064.875</v>
      </c>
      <c r="B3743" s="96">
        <v>0</v>
      </c>
      <c r="C3743" s="96">
        <v>0</v>
      </c>
      <c r="D3743" s="96">
        <v>98405.7</v>
      </c>
      <c r="E3743" s="96">
        <v>8.4459999999999997</v>
      </c>
      <c r="F3743" s="96">
        <v>4.1870000000000003</v>
      </c>
      <c r="G3743" s="96">
        <v>0.15</v>
      </c>
      <c r="H3743" s="96">
        <v>13.7</v>
      </c>
      <c r="I3743" s="96">
        <v>13.510119999999997</v>
      </c>
      <c r="J3743" s="96">
        <v>13.06</v>
      </c>
    </row>
    <row r="3744" spans="1:10" x14ac:dyDescent="0.25">
      <c r="A3744" s="96">
        <v>41064.916666666664</v>
      </c>
      <c r="B3744" s="96">
        <v>0</v>
      </c>
      <c r="C3744" s="96">
        <v>0</v>
      </c>
      <c r="D3744" s="96">
        <v>98405.7</v>
      </c>
      <c r="E3744" s="96">
        <v>8.0530000000000008</v>
      </c>
      <c r="F3744" s="96">
        <v>4.4409999999999998</v>
      </c>
      <c r="G3744" s="96">
        <v>0.15</v>
      </c>
      <c r="H3744" s="96">
        <v>13.7</v>
      </c>
      <c r="I3744" s="96">
        <v>13.593106666666664</v>
      </c>
      <c r="J3744" s="96">
        <v>13.06</v>
      </c>
    </row>
    <row r="3745" spans="1:10" x14ac:dyDescent="0.25">
      <c r="A3745" s="96">
        <v>41064.958333333336</v>
      </c>
      <c r="B3745" s="96">
        <v>0</v>
      </c>
      <c r="C3745" s="96">
        <v>0</v>
      </c>
      <c r="D3745" s="96">
        <v>98405.7</v>
      </c>
      <c r="E3745" s="96">
        <v>7.4870000000000001</v>
      </c>
      <c r="F3745" s="96">
        <v>4.5579999999999998</v>
      </c>
      <c r="G3745" s="96">
        <v>0.15</v>
      </c>
      <c r="H3745" s="96">
        <v>13.7</v>
      </c>
      <c r="I3745" s="96">
        <v>13.44788</v>
      </c>
      <c r="J3745" s="96">
        <v>13.06</v>
      </c>
    </row>
    <row r="3746" spans="1:10" x14ac:dyDescent="0.25">
      <c r="A3746" s="96">
        <v>41065</v>
      </c>
      <c r="B3746" s="96">
        <v>0</v>
      </c>
      <c r="C3746" s="96">
        <v>0</v>
      </c>
      <c r="D3746" s="96">
        <v>98405.7</v>
      </c>
      <c r="E3746" s="96">
        <v>6.5940000000000003</v>
      </c>
      <c r="F3746" s="96">
        <v>4.5380000000000003</v>
      </c>
      <c r="G3746" s="96">
        <v>0.15</v>
      </c>
      <c r="H3746" s="96">
        <v>13.7</v>
      </c>
      <c r="I3746" s="96">
        <v>13.064066666666665</v>
      </c>
      <c r="J3746" s="96">
        <v>13.06</v>
      </c>
    </row>
    <row r="3747" spans="1:10" x14ac:dyDescent="0.25">
      <c r="A3747" s="96">
        <v>41065.041666666664</v>
      </c>
      <c r="B3747" s="96">
        <v>0</v>
      </c>
      <c r="C3747" s="96">
        <v>0</v>
      </c>
      <c r="D3747" s="96">
        <v>98405.7</v>
      </c>
      <c r="E3747" s="96">
        <v>6.0209999999999999</v>
      </c>
      <c r="F3747" s="96">
        <v>4.5350000000000001</v>
      </c>
      <c r="G3747" s="96">
        <v>0.15</v>
      </c>
      <c r="H3747" s="96">
        <v>13.7</v>
      </c>
      <c r="I3747" s="96">
        <v>12.960333333333331</v>
      </c>
      <c r="J3747" s="96">
        <v>13.06</v>
      </c>
    </row>
    <row r="3748" spans="1:10" x14ac:dyDescent="0.25">
      <c r="A3748" s="96">
        <v>41065.083333333336</v>
      </c>
      <c r="B3748" s="96">
        <v>0</v>
      </c>
      <c r="C3748" s="96">
        <v>0</v>
      </c>
      <c r="D3748" s="96">
        <v>98405.7</v>
      </c>
      <c r="E3748" s="96">
        <v>5.6459999999999999</v>
      </c>
      <c r="F3748" s="96">
        <v>4.5190000000000001</v>
      </c>
      <c r="G3748" s="96">
        <v>0.15</v>
      </c>
      <c r="H3748" s="96">
        <v>13.7</v>
      </c>
      <c r="I3748" s="96">
        <v>12.970706666666665</v>
      </c>
      <c r="J3748" s="96">
        <v>13.06</v>
      </c>
    </row>
    <row r="3749" spans="1:10" x14ac:dyDescent="0.25">
      <c r="A3749" s="96">
        <v>41065.125</v>
      </c>
      <c r="B3749" s="96">
        <v>15</v>
      </c>
      <c r="C3749" s="96">
        <v>82</v>
      </c>
      <c r="D3749" s="96">
        <v>98405.7</v>
      </c>
      <c r="E3749" s="96">
        <v>5.9219999999999997</v>
      </c>
      <c r="F3749" s="96">
        <v>4.548</v>
      </c>
      <c r="G3749" s="96">
        <v>0.15</v>
      </c>
      <c r="H3749" s="96">
        <v>13.7</v>
      </c>
      <c r="I3749" s="96">
        <v>12.669879999999999</v>
      </c>
      <c r="J3749" s="96">
        <v>13.06</v>
      </c>
    </row>
    <row r="3750" spans="1:10" x14ac:dyDescent="0.25">
      <c r="A3750" s="96">
        <v>41065.166666666664</v>
      </c>
      <c r="B3750" s="96">
        <v>55</v>
      </c>
      <c r="C3750" s="96">
        <v>265</v>
      </c>
      <c r="D3750" s="96">
        <v>98405.7</v>
      </c>
      <c r="E3750" s="96">
        <v>7.2089999999999996</v>
      </c>
      <c r="F3750" s="96">
        <v>4.6529999999999996</v>
      </c>
      <c r="G3750" s="96">
        <v>0.15</v>
      </c>
      <c r="H3750" s="96">
        <v>13.7</v>
      </c>
      <c r="I3750" s="96">
        <v>12.659506666666665</v>
      </c>
      <c r="J3750" s="96">
        <v>13.06</v>
      </c>
    </row>
    <row r="3751" spans="1:10" x14ac:dyDescent="0.25">
      <c r="A3751" s="96">
        <v>41065.208333333336</v>
      </c>
      <c r="B3751" s="96">
        <v>89</v>
      </c>
      <c r="C3751" s="96">
        <v>380</v>
      </c>
      <c r="D3751" s="96">
        <v>98405.7</v>
      </c>
      <c r="E3751" s="96">
        <v>8.6890000000000001</v>
      </c>
      <c r="F3751" s="96">
        <v>4.8929999999999998</v>
      </c>
      <c r="G3751" s="96">
        <v>0.15</v>
      </c>
      <c r="H3751" s="96">
        <v>13.7</v>
      </c>
      <c r="I3751" s="96">
        <v>12.804733333333331</v>
      </c>
      <c r="J3751" s="96">
        <v>13.06</v>
      </c>
    </row>
    <row r="3752" spans="1:10" x14ac:dyDescent="0.25">
      <c r="A3752" s="96">
        <v>41065.25</v>
      </c>
      <c r="B3752" s="96">
        <v>107</v>
      </c>
      <c r="C3752" s="96">
        <v>557</v>
      </c>
      <c r="D3752" s="96">
        <v>98405.7</v>
      </c>
      <c r="E3752" s="96">
        <v>10.273999999999999</v>
      </c>
      <c r="F3752" s="96">
        <v>5.5759999999999996</v>
      </c>
      <c r="G3752" s="96">
        <v>0.15</v>
      </c>
      <c r="H3752" s="96">
        <v>13.7</v>
      </c>
      <c r="I3752" s="96">
        <v>13.478999999999999</v>
      </c>
      <c r="J3752" s="96">
        <v>13.06</v>
      </c>
    </row>
    <row r="3753" spans="1:10" x14ac:dyDescent="0.25">
      <c r="A3753" s="96">
        <v>41065.291666666664</v>
      </c>
      <c r="B3753" s="96">
        <v>109</v>
      </c>
      <c r="C3753" s="96">
        <v>706</v>
      </c>
      <c r="D3753" s="96">
        <v>98405.7</v>
      </c>
      <c r="E3753" s="96">
        <v>11.596</v>
      </c>
      <c r="F3753" s="96">
        <v>5.71</v>
      </c>
      <c r="G3753" s="96">
        <v>0.15</v>
      </c>
      <c r="H3753" s="96">
        <v>13.7</v>
      </c>
      <c r="I3753" s="96">
        <v>14.339986666666665</v>
      </c>
      <c r="J3753" s="96">
        <v>13.06</v>
      </c>
    </row>
    <row r="3754" spans="1:10" x14ac:dyDescent="0.25">
      <c r="A3754" s="96">
        <v>41065.333333333336</v>
      </c>
      <c r="B3754" s="96">
        <v>117</v>
      </c>
      <c r="C3754" s="96">
        <v>733</v>
      </c>
      <c r="D3754" s="96">
        <v>98405.7</v>
      </c>
      <c r="E3754" s="96">
        <v>12.736000000000001</v>
      </c>
      <c r="F3754" s="96">
        <v>5.7160000000000002</v>
      </c>
      <c r="G3754" s="96">
        <v>0.15</v>
      </c>
      <c r="H3754" s="96">
        <v>13.7</v>
      </c>
      <c r="I3754" s="96">
        <v>15.169853333333332</v>
      </c>
      <c r="J3754" s="96">
        <v>13.06</v>
      </c>
    </row>
    <row r="3755" spans="1:10" x14ac:dyDescent="0.25">
      <c r="A3755" s="96">
        <v>41065.375</v>
      </c>
      <c r="B3755" s="96">
        <v>115</v>
      </c>
      <c r="C3755" s="96">
        <v>779</v>
      </c>
      <c r="D3755" s="96">
        <v>98405.7</v>
      </c>
      <c r="E3755" s="96">
        <v>13.723000000000001</v>
      </c>
      <c r="F3755" s="96">
        <v>5.7519999999999998</v>
      </c>
      <c r="G3755" s="96">
        <v>0.15</v>
      </c>
      <c r="H3755" s="96">
        <v>13.7</v>
      </c>
      <c r="I3755" s="96">
        <v>15.615906666666667</v>
      </c>
      <c r="J3755" s="96">
        <v>13.06</v>
      </c>
    </row>
    <row r="3756" spans="1:10" x14ac:dyDescent="0.25">
      <c r="A3756" s="96">
        <v>41065.416666666664</v>
      </c>
      <c r="B3756" s="96">
        <v>110</v>
      </c>
      <c r="C3756" s="96">
        <v>819</v>
      </c>
      <c r="D3756" s="96">
        <v>98405.7</v>
      </c>
      <c r="E3756" s="96">
        <v>14.481999999999999</v>
      </c>
      <c r="F3756" s="96">
        <v>5.7640000000000002</v>
      </c>
      <c r="G3756" s="96">
        <v>0.15</v>
      </c>
      <c r="H3756" s="96">
        <v>13.7</v>
      </c>
      <c r="I3756" s="96">
        <v>16.269426666666668</v>
      </c>
      <c r="J3756" s="96">
        <v>13.06</v>
      </c>
    </row>
    <row r="3757" spans="1:10" x14ac:dyDescent="0.25">
      <c r="A3757" s="96">
        <v>41065.458333333336</v>
      </c>
      <c r="B3757" s="96">
        <v>122</v>
      </c>
      <c r="C3757" s="96">
        <v>775</v>
      </c>
      <c r="D3757" s="96">
        <v>98405.7</v>
      </c>
      <c r="E3757" s="96">
        <v>15.023</v>
      </c>
      <c r="F3757" s="96">
        <v>5.7809999999999997</v>
      </c>
      <c r="G3757" s="96">
        <v>0.15</v>
      </c>
      <c r="H3757" s="96">
        <v>13.7</v>
      </c>
      <c r="I3757" s="96">
        <v>16.404279999999996</v>
      </c>
      <c r="J3757" s="96">
        <v>13.06</v>
      </c>
    </row>
    <row r="3758" spans="1:10" x14ac:dyDescent="0.25">
      <c r="A3758" s="96">
        <v>41065.5</v>
      </c>
      <c r="B3758" s="96">
        <v>134</v>
      </c>
      <c r="C3758" s="96">
        <v>728</v>
      </c>
      <c r="D3758" s="96">
        <v>98405.7</v>
      </c>
      <c r="E3758" s="96">
        <v>15.23</v>
      </c>
      <c r="F3758" s="96">
        <v>5.8369999999999997</v>
      </c>
      <c r="G3758" s="96">
        <v>0.15</v>
      </c>
      <c r="H3758" s="96">
        <v>13.7</v>
      </c>
      <c r="I3758" s="96">
        <v>16.715479999999999</v>
      </c>
      <c r="J3758" s="96">
        <v>13.06</v>
      </c>
    </row>
    <row r="3759" spans="1:10" x14ac:dyDescent="0.25">
      <c r="A3759" s="96">
        <v>41065.541666666664</v>
      </c>
      <c r="B3759" s="96">
        <v>127</v>
      </c>
      <c r="C3759" s="96">
        <v>733</v>
      </c>
      <c r="D3759" s="96">
        <v>98405.7</v>
      </c>
      <c r="E3759" s="96">
        <v>15.224</v>
      </c>
      <c r="F3759" s="96">
        <v>5.8579999999999997</v>
      </c>
      <c r="G3759" s="96">
        <v>0.15</v>
      </c>
      <c r="H3759" s="96">
        <v>13.7</v>
      </c>
      <c r="I3759" s="96">
        <v>17.005933333333331</v>
      </c>
      <c r="J3759" s="96">
        <v>13.06</v>
      </c>
    </row>
    <row r="3760" spans="1:10" x14ac:dyDescent="0.25">
      <c r="A3760" s="96">
        <v>41065.583333333336</v>
      </c>
      <c r="B3760" s="96">
        <v>123</v>
      </c>
      <c r="C3760" s="96">
        <v>694</v>
      </c>
      <c r="D3760" s="96">
        <v>98405.7</v>
      </c>
      <c r="E3760" s="96">
        <v>14.923</v>
      </c>
      <c r="F3760" s="96">
        <v>5.7629999999999999</v>
      </c>
      <c r="G3760" s="96">
        <v>0.15</v>
      </c>
      <c r="H3760" s="96">
        <v>13.7</v>
      </c>
      <c r="I3760" s="96">
        <v>17.389746666666667</v>
      </c>
      <c r="J3760" s="96">
        <v>13.06</v>
      </c>
    </row>
    <row r="3761" spans="1:10" x14ac:dyDescent="0.25">
      <c r="A3761" s="96">
        <v>41065.625</v>
      </c>
      <c r="B3761" s="96">
        <v>107</v>
      </c>
      <c r="C3761" s="96">
        <v>684</v>
      </c>
      <c r="D3761" s="96">
        <v>98405.7</v>
      </c>
      <c r="E3761" s="96">
        <v>14.521000000000001</v>
      </c>
      <c r="F3761" s="96">
        <v>5.5339999999999998</v>
      </c>
      <c r="G3761" s="96">
        <v>0.15</v>
      </c>
      <c r="H3761" s="96">
        <v>13.7</v>
      </c>
      <c r="I3761" s="96">
        <v>17.534973333333333</v>
      </c>
      <c r="J3761" s="96">
        <v>13.06</v>
      </c>
    </row>
    <row r="3762" spans="1:10" x14ac:dyDescent="0.25">
      <c r="A3762" s="96">
        <v>41065.666666666664</v>
      </c>
      <c r="B3762" s="96">
        <v>90</v>
      </c>
      <c r="C3762" s="96">
        <v>633</v>
      </c>
      <c r="D3762" s="96">
        <v>98405.7</v>
      </c>
      <c r="E3762" s="96">
        <v>13.952999999999999</v>
      </c>
      <c r="F3762" s="96">
        <v>5.165</v>
      </c>
      <c r="G3762" s="96">
        <v>0.15</v>
      </c>
      <c r="H3762" s="96">
        <v>13.7</v>
      </c>
      <c r="I3762" s="96">
        <v>17.908413333333332</v>
      </c>
      <c r="J3762" s="96">
        <v>13.06</v>
      </c>
    </row>
    <row r="3763" spans="1:10" x14ac:dyDescent="0.25">
      <c r="A3763" s="96">
        <v>41065.708333333336</v>
      </c>
      <c r="B3763" s="96">
        <v>74</v>
      </c>
      <c r="C3763" s="96">
        <v>419</v>
      </c>
      <c r="D3763" s="96">
        <v>98405.7</v>
      </c>
      <c r="E3763" s="96">
        <v>13.093</v>
      </c>
      <c r="F3763" s="96">
        <v>4.6219999999999999</v>
      </c>
      <c r="G3763" s="96">
        <v>0.15</v>
      </c>
      <c r="H3763" s="96">
        <v>13.7</v>
      </c>
      <c r="I3763" s="96">
        <v>18.229986666666669</v>
      </c>
      <c r="J3763" s="96">
        <v>13.06</v>
      </c>
    </row>
    <row r="3764" spans="1:10" x14ac:dyDescent="0.25">
      <c r="A3764" s="96">
        <v>41065.75</v>
      </c>
      <c r="B3764" s="96">
        <v>40</v>
      </c>
      <c r="C3764" s="96">
        <v>223</v>
      </c>
      <c r="D3764" s="96">
        <v>98405.7</v>
      </c>
      <c r="E3764" s="96">
        <v>11.55</v>
      </c>
      <c r="F3764" s="96">
        <v>3.77</v>
      </c>
      <c r="G3764" s="96">
        <v>0.15</v>
      </c>
      <c r="H3764" s="96">
        <v>13.7</v>
      </c>
      <c r="I3764" s="96">
        <v>18.084759999999999</v>
      </c>
      <c r="J3764" s="96">
        <v>13.06</v>
      </c>
    </row>
    <row r="3765" spans="1:10" x14ac:dyDescent="0.25">
      <c r="A3765" s="96">
        <v>41065.791666666664</v>
      </c>
      <c r="B3765" s="96">
        <v>5</v>
      </c>
      <c r="C3765" s="96">
        <v>29</v>
      </c>
      <c r="D3765" s="96">
        <v>98405.7</v>
      </c>
      <c r="E3765" s="96">
        <v>9.0530000000000008</v>
      </c>
      <c r="F3765" s="96">
        <v>3.4249999999999998</v>
      </c>
      <c r="G3765" s="96">
        <v>0.15</v>
      </c>
      <c r="H3765" s="96">
        <v>13.7</v>
      </c>
      <c r="I3765" s="96">
        <v>17.545346666666667</v>
      </c>
      <c r="J3765" s="96">
        <v>13.06</v>
      </c>
    </row>
    <row r="3766" spans="1:10" x14ac:dyDescent="0.25">
      <c r="A3766" s="96">
        <v>41065.833333333336</v>
      </c>
      <c r="B3766" s="96">
        <v>0</v>
      </c>
      <c r="C3766" s="96">
        <v>0</v>
      </c>
      <c r="D3766" s="96">
        <v>98405.7</v>
      </c>
      <c r="E3766" s="96">
        <v>8.2720000000000002</v>
      </c>
      <c r="F3766" s="96">
        <v>3.18</v>
      </c>
      <c r="G3766" s="96">
        <v>0.15</v>
      </c>
      <c r="H3766" s="96">
        <v>13.7</v>
      </c>
      <c r="I3766" s="96">
        <v>16.466519999999996</v>
      </c>
      <c r="J3766" s="96">
        <v>13.06</v>
      </c>
    </row>
    <row r="3767" spans="1:10" x14ac:dyDescent="0.25">
      <c r="A3767" s="96">
        <v>41065.875</v>
      </c>
      <c r="B3767" s="96">
        <v>0</v>
      </c>
      <c r="C3767" s="96">
        <v>0</v>
      </c>
      <c r="D3767" s="96">
        <v>98405.7</v>
      </c>
      <c r="E3767" s="96">
        <v>8.4329999999999998</v>
      </c>
      <c r="F3767" s="96">
        <v>2.8450000000000002</v>
      </c>
      <c r="G3767" s="96">
        <v>0.15</v>
      </c>
      <c r="H3767" s="96">
        <v>13.7</v>
      </c>
      <c r="I3767" s="96">
        <v>15.1906</v>
      </c>
      <c r="J3767" s="96">
        <v>13.06</v>
      </c>
    </row>
    <row r="3768" spans="1:10" x14ac:dyDescent="0.25">
      <c r="A3768" s="96">
        <v>41065.916666666664</v>
      </c>
      <c r="B3768" s="96">
        <v>0</v>
      </c>
      <c r="C3768" s="96">
        <v>0</v>
      </c>
      <c r="D3768" s="96">
        <v>98405.7</v>
      </c>
      <c r="E3768" s="96">
        <v>8.4670000000000005</v>
      </c>
      <c r="F3768" s="96">
        <v>2.5819999999999999</v>
      </c>
      <c r="G3768" s="96">
        <v>0.15</v>
      </c>
      <c r="H3768" s="96">
        <v>13.7</v>
      </c>
      <c r="I3768" s="96">
        <v>14.464466666666667</v>
      </c>
      <c r="J3768" s="96">
        <v>13.06</v>
      </c>
    </row>
    <row r="3769" spans="1:10" x14ac:dyDescent="0.25">
      <c r="A3769" s="96">
        <v>41065.958333333336</v>
      </c>
      <c r="B3769" s="96">
        <v>0</v>
      </c>
      <c r="C3769" s="96">
        <v>0</v>
      </c>
      <c r="D3769" s="96">
        <v>98405.7</v>
      </c>
      <c r="E3769" s="96">
        <v>7.8520000000000003</v>
      </c>
      <c r="F3769" s="96">
        <v>2.5459999999999998</v>
      </c>
      <c r="G3769" s="96">
        <v>0.15</v>
      </c>
      <c r="H3769" s="96">
        <v>13.7</v>
      </c>
      <c r="I3769" s="96">
        <v>15.688519999999997</v>
      </c>
      <c r="J3769" s="96">
        <v>13.06</v>
      </c>
    </row>
    <row r="3770" spans="1:10" x14ac:dyDescent="0.25">
      <c r="A3770" s="96">
        <v>41066</v>
      </c>
      <c r="B3770" s="96">
        <v>0</v>
      </c>
      <c r="C3770" s="96">
        <v>0</v>
      </c>
      <c r="D3770" s="96">
        <v>98405.7</v>
      </c>
      <c r="E3770" s="96">
        <v>6.8170000000000002</v>
      </c>
      <c r="F3770" s="96">
        <v>2.9830000000000001</v>
      </c>
      <c r="G3770" s="96">
        <v>0.15</v>
      </c>
      <c r="H3770" s="96">
        <v>13.7</v>
      </c>
      <c r="I3770" s="96">
        <v>15.719639999999998</v>
      </c>
      <c r="J3770" s="96">
        <v>13.06</v>
      </c>
    </row>
    <row r="3771" spans="1:10" x14ac:dyDescent="0.25">
      <c r="A3771" s="96">
        <v>41066.041666666664</v>
      </c>
      <c r="B3771" s="96">
        <v>0</v>
      </c>
      <c r="C3771" s="96">
        <v>0</v>
      </c>
      <c r="D3771" s="96">
        <v>98405.7</v>
      </c>
      <c r="E3771" s="96">
        <v>6.0339999999999998</v>
      </c>
      <c r="F3771" s="96">
        <v>3.4609999999999999</v>
      </c>
      <c r="G3771" s="96">
        <v>0.15</v>
      </c>
      <c r="H3771" s="96">
        <v>13.7</v>
      </c>
      <c r="I3771" s="96">
        <v>15.844119999999997</v>
      </c>
      <c r="J3771" s="96">
        <v>13.06</v>
      </c>
    </row>
    <row r="3772" spans="1:10" x14ac:dyDescent="0.25">
      <c r="A3772" s="96">
        <v>41066.083333333336</v>
      </c>
      <c r="B3772" s="96">
        <v>0</v>
      </c>
      <c r="C3772" s="96">
        <v>0</v>
      </c>
      <c r="D3772" s="96">
        <v>98405.7</v>
      </c>
      <c r="E3772" s="96">
        <v>5.5659999999999998</v>
      </c>
      <c r="F3772" s="96">
        <v>3.8460000000000001</v>
      </c>
      <c r="G3772" s="96">
        <v>0.15</v>
      </c>
      <c r="H3772" s="96">
        <v>13.7</v>
      </c>
      <c r="I3772" s="96">
        <v>15.667773333333331</v>
      </c>
      <c r="J3772" s="96">
        <v>13.06</v>
      </c>
    </row>
    <row r="3773" spans="1:10" x14ac:dyDescent="0.25">
      <c r="A3773" s="96">
        <v>41066.125</v>
      </c>
      <c r="B3773" s="96">
        <v>17</v>
      </c>
      <c r="C3773" s="96">
        <v>47</v>
      </c>
      <c r="D3773" s="96">
        <v>98405.7</v>
      </c>
      <c r="E3773" s="96">
        <v>6.0129999999999999</v>
      </c>
      <c r="F3773" s="96">
        <v>4.1340000000000003</v>
      </c>
      <c r="G3773" s="96">
        <v>0.15</v>
      </c>
      <c r="H3773" s="96">
        <v>13.7</v>
      </c>
      <c r="I3773" s="96">
        <v>15.066120000000002</v>
      </c>
      <c r="J3773" s="96">
        <v>13.06</v>
      </c>
    </row>
    <row r="3774" spans="1:10" x14ac:dyDescent="0.25">
      <c r="A3774" s="96">
        <v>41066.166666666664</v>
      </c>
      <c r="B3774" s="96">
        <v>63</v>
      </c>
      <c r="C3774" s="96">
        <v>123</v>
      </c>
      <c r="D3774" s="96">
        <v>98405.7</v>
      </c>
      <c r="E3774" s="96">
        <v>7.5979999999999999</v>
      </c>
      <c r="F3774" s="96">
        <v>4.3520000000000003</v>
      </c>
      <c r="G3774" s="96">
        <v>0.15</v>
      </c>
      <c r="H3774" s="96">
        <v>13.7</v>
      </c>
      <c r="I3774" s="96">
        <v>14.682306666666666</v>
      </c>
      <c r="J3774" s="96">
        <v>13.06</v>
      </c>
    </row>
    <row r="3775" spans="1:10" x14ac:dyDescent="0.25">
      <c r="A3775" s="96">
        <v>41066.208333333336</v>
      </c>
      <c r="B3775" s="96">
        <v>114</v>
      </c>
      <c r="C3775" s="96">
        <v>139</v>
      </c>
      <c r="D3775" s="96">
        <v>98405.7</v>
      </c>
      <c r="E3775" s="96">
        <v>9.1010000000000009</v>
      </c>
      <c r="F3775" s="96">
        <v>4.1870000000000003</v>
      </c>
      <c r="G3775" s="96">
        <v>0.15</v>
      </c>
      <c r="H3775" s="96">
        <v>13.7</v>
      </c>
      <c r="I3775" s="96">
        <v>14.723799999999999</v>
      </c>
      <c r="J3775" s="96">
        <v>13.06</v>
      </c>
    </row>
    <row r="3776" spans="1:10" x14ac:dyDescent="0.25">
      <c r="A3776" s="96">
        <v>41066.25</v>
      </c>
      <c r="B3776" s="96">
        <v>171</v>
      </c>
      <c r="C3776" s="96">
        <v>189</v>
      </c>
      <c r="D3776" s="96">
        <v>98405.7</v>
      </c>
      <c r="E3776" s="96">
        <v>11.194000000000001</v>
      </c>
      <c r="F3776" s="96">
        <v>4.6769999999999996</v>
      </c>
      <c r="G3776" s="96">
        <v>0.15</v>
      </c>
      <c r="H3776" s="96">
        <v>13.7</v>
      </c>
      <c r="I3776" s="96">
        <v>14.682306666666666</v>
      </c>
      <c r="J3776" s="96">
        <v>13.06</v>
      </c>
    </row>
    <row r="3777" spans="1:10" x14ac:dyDescent="0.25">
      <c r="A3777" s="96">
        <v>41066.291666666664</v>
      </c>
      <c r="B3777" s="96">
        <v>227</v>
      </c>
      <c r="C3777" s="96">
        <v>195</v>
      </c>
      <c r="D3777" s="96">
        <v>98405.7</v>
      </c>
      <c r="E3777" s="96">
        <v>12.593999999999999</v>
      </c>
      <c r="F3777" s="96">
        <v>4.95</v>
      </c>
      <c r="G3777" s="96">
        <v>0.15</v>
      </c>
      <c r="H3777" s="96">
        <v>13.7</v>
      </c>
      <c r="I3777" s="96">
        <v>14.983133333333331</v>
      </c>
      <c r="J3777" s="96">
        <v>13.06</v>
      </c>
    </row>
    <row r="3778" spans="1:10" x14ac:dyDescent="0.25">
      <c r="A3778" s="96">
        <v>41066.333333333336</v>
      </c>
      <c r="B3778" s="96">
        <v>278</v>
      </c>
      <c r="C3778" s="96">
        <v>149</v>
      </c>
      <c r="D3778" s="96">
        <v>98405.7</v>
      </c>
      <c r="E3778" s="96">
        <v>13.361000000000001</v>
      </c>
      <c r="F3778" s="96">
        <v>5.117</v>
      </c>
      <c r="G3778" s="96">
        <v>0.15</v>
      </c>
      <c r="H3778" s="96">
        <v>13.7</v>
      </c>
      <c r="I3778" s="96">
        <v>14.806786666666664</v>
      </c>
      <c r="J3778" s="96">
        <v>13.06</v>
      </c>
    </row>
    <row r="3779" spans="1:10" x14ac:dyDescent="0.25">
      <c r="A3779" s="96">
        <v>41066.375</v>
      </c>
      <c r="B3779" s="96">
        <v>306</v>
      </c>
      <c r="C3779" s="96">
        <v>86</v>
      </c>
      <c r="D3779" s="96">
        <v>98405.7</v>
      </c>
      <c r="E3779" s="96">
        <v>13.743</v>
      </c>
      <c r="F3779" s="96">
        <v>5.19</v>
      </c>
      <c r="G3779" s="96">
        <v>0.15</v>
      </c>
      <c r="H3779" s="96">
        <v>13.7</v>
      </c>
      <c r="I3779" s="96">
        <v>14.910519999999998</v>
      </c>
      <c r="J3779" s="96">
        <v>13.06</v>
      </c>
    </row>
    <row r="3780" spans="1:10" x14ac:dyDescent="0.25">
      <c r="A3780" s="96">
        <v>41066.416666666664</v>
      </c>
      <c r="B3780" s="96">
        <v>284</v>
      </c>
      <c r="C3780" s="96">
        <v>37</v>
      </c>
      <c r="D3780" s="96">
        <v>98405.7</v>
      </c>
      <c r="E3780" s="96">
        <v>13.792</v>
      </c>
      <c r="F3780" s="96">
        <v>5.1890000000000001</v>
      </c>
      <c r="G3780" s="96">
        <v>0.15</v>
      </c>
      <c r="H3780" s="96">
        <v>13.7</v>
      </c>
      <c r="I3780" s="96">
        <v>15.719639999999998</v>
      </c>
      <c r="J3780" s="96">
        <v>13.06</v>
      </c>
    </row>
    <row r="3781" spans="1:10" x14ac:dyDescent="0.25">
      <c r="A3781" s="96">
        <v>41066.458333333336</v>
      </c>
      <c r="B3781" s="96">
        <v>250</v>
      </c>
      <c r="C3781" s="96">
        <v>21</v>
      </c>
      <c r="D3781" s="96">
        <v>98405.7</v>
      </c>
      <c r="E3781" s="96">
        <v>13.507999999999999</v>
      </c>
      <c r="F3781" s="96">
        <v>5.1719999999999997</v>
      </c>
      <c r="G3781" s="96">
        <v>0.15</v>
      </c>
      <c r="H3781" s="96">
        <v>13.7</v>
      </c>
      <c r="I3781" s="96">
        <v>15.999719999999998</v>
      </c>
      <c r="J3781" s="96">
        <v>13.06</v>
      </c>
    </row>
    <row r="3782" spans="1:10" x14ac:dyDescent="0.25">
      <c r="A3782" s="96">
        <v>41066.5</v>
      </c>
      <c r="B3782" s="96">
        <v>209</v>
      </c>
      <c r="C3782" s="96">
        <v>13</v>
      </c>
      <c r="D3782" s="96">
        <v>98405.7</v>
      </c>
      <c r="E3782" s="96">
        <v>12.993</v>
      </c>
      <c r="F3782" s="96">
        <v>5.1710000000000003</v>
      </c>
      <c r="G3782" s="96">
        <v>0.15</v>
      </c>
      <c r="H3782" s="96">
        <v>13.7</v>
      </c>
      <c r="I3782" s="96">
        <v>16.134573333333332</v>
      </c>
      <c r="J3782" s="96">
        <v>13.06</v>
      </c>
    </row>
    <row r="3783" spans="1:10" x14ac:dyDescent="0.25">
      <c r="A3783" s="96">
        <v>41066.541666666664</v>
      </c>
      <c r="B3783" s="96">
        <v>173</v>
      </c>
      <c r="C3783" s="96">
        <v>10</v>
      </c>
      <c r="D3783" s="96">
        <v>98405.7</v>
      </c>
      <c r="E3783" s="96">
        <v>12.4</v>
      </c>
      <c r="F3783" s="96">
        <v>5.1550000000000002</v>
      </c>
      <c r="G3783" s="96">
        <v>0.15</v>
      </c>
      <c r="H3783" s="96">
        <v>13.7</v>
      </c>
      <c r="I3783" s="96">
        <v>17.62833333333333</v>
      </c>
      <c r="J3783" s="96">
        <v>13.06</v>
      </c>
    </row>
    <row r="3784" spans="1:10" x14ac:dyDescent="0.25">
      <c r="A3784" s="96">
        <v>41066.583333333336</v>
      </c>
      <c r="B3784" s="96">
        <v>140</v>
      </c>
      <c r="C3784" s="96">
        <v>9</v>
      </c>
      <c r="D3784" s="96">
        <v>98405.7</v>
      </c>
      <c r="E3784" s="96">
        <v>11.932</v>
      </c>
      <c r="F3784" s="96">
        <v>5.1420000000000003</v>
      </c>
      <c r="G3784" s="96">
        <v>0.15</v>
      </c>
      <c r="H3784" s="96">
        <v>13.7</v>
      </c>
      <c r="I3784" s="96">
        <v>18.229986666666669</v>
      </c>
      <c r="J3784" s="96">
        <v>13.06</v>
      </c>
    </row>
    <row r="3785" spans="1:10" x14ac:dyDescent="0.25">
      <c r="A3785" s="96">
        <v>41066.625</v>
      </c>
      <c r="B3785" s="96">
        <v>100</v>
      </c>
      <c r="C3785" s="96">
        <v>7</v>
      </c>
      <c r="D3785" s="96">
        <v>98405.7</v>
      </c>
      <c r="E3785" s="96">
        <v>11.515000000000001</v>
      </c>
      <c r="F3785" s="96">
        <v>5.1079999999999997</v>
      </c>
      <c r="G3785" s="96">
        <v>0.15</v>
      </c>
      <c r="H3785" s="96">
        <v>13.7</v>
      </c>
      <c r="I3785" s="96">
        <v>18.800519999999999</v>
      </c>
      <c r="J3785" s="96">
        <v>13.06</v>
      </c>
    </row>
    <row r="3786" spans="1:10" x14ac:dyDescent="0.25">
      <c r="A3786" s="96">
        <v>41066.666666666664</v>
      </c>
      <c r="B3786" s="96">
        <v>63</v>
      </c>
      <c r="C3786" s="96">
        <v>5</v>
      </c>
      <c r="D3786" s="96">
        <v>98405.7</v>
      </c>
      <c r="E3786" s="96">
        <v>11.11</v>
      </c>
      <c r="F3786" s="96">
        <v>4.9050000000000002</v>
      </c>
      <c r="G3786" s="96">
        <v>0.15</v>
      </c>
      <c r="H3786" s="96">
        <v>13.7</v>
      </c>
      <c r="I3786" s="96">
        <v>19.267319999999998</v>
      </c>
      <c r="J3786" s="96">
        <v>13.06</v>
      </c>
    </row>
    <row r="3787" spans="1:10" x14ac:dyDescent="0.25">
      <c r="A3787" s="96">
        <v>41066.708333333336</v>
      </c>
      <c r="B3787" s="96">
        <v>34</v>
      </c>
      <c r="C3787" s="96">
        <v>3</v>
      </c>
      <c r="D3787" s="96">
        <v>98405.7</v>
      </c>
      <c r="E3787" s="96">
        <v>10.707000000000001</v>
      </c>
      <c r="F3787" s="96">
        <v>4.5380000000000003</v>
      </c>
      <c r="G3787" s="96">
        <v>0.15</v>
      </c>
      <c r="H3787" s="96">
        <v>13.7</v>
      </c>
      <c r="I3787" s="96">
        <v>19.474786666666667</v>
      </c>
      <c r="J3787" s="96">
        <v>13.06</v>
      </c>
    </row>
    <row r="3788" spans="1:10" x14ac:dyDescent="0.25">
      <c r="A3788" s="96">
        <v>41066.75</v>
      </c>
      <c r="B3788" s="96">
        <v>15</v>
      </c>
      <c r="C3788" s="96">
        <v>3</v>
      </c>
      <c r="D3788" s="96">
        <v>98405.7</v>
      </c>
      <c r="E3788" s="96">
        <v>10.311</v>
      </c>
      <c r="F3788" s="96">
        <v>4.423</v>
      </c>
      <c r="G3788" s="96">
        <v>0.15</v>
      </c>
      <c r="H3788" s="96">
        <v>13.7</v>
      </c>
      <c r="I3788" s="96">
        <v>19.30881333333333</v>
      </c>
      <c r="J3788" s="96">
        <v>13.06</v>
      </c>
    </row>
    <row r="3789" spans="1:10" x14ac:dyDescent="0.25">
      <c r="A3789" s="96">
        <v>41066.791666666664</v>
      </c>
      <c r="B3789" s="96">
        <v>1</v>
      </c>
      <c r="C3789" s="96">
        <v>0</v>
      </c>
      <c r="D3789" s="96">
        <v>98405.7</v>
      </c>
      <c r="E3789" s="96">
        <v>9.9469999999999992</v>
      </c>
      <c r="F3789" s="96">
        <v>4.3150000000000004</v>
      </c>
      <c r="G3789" s="96">
        <v>0.15</v>
      </c>
      <c r="H3789" s="96">
        <v>13.7</v>
      </c>
      <c r="I3789" s="96">
        <v>18.810893333333333</v>
      </c>
      <c r="J3789" s="96">
        <v>13.06</v>
      </c>
    </row>
    <row r="3790" spans="1:10" x14ac:dyDescent="0.25">
      <c r="A3790" s="96">
        <v>41066.833333333336</v>
      </c>
      <c r="B3790" s="96">
        <v>0</v>
      </c>
      <c r="C3790" s="96">
        <v>0</v>
      </c>
      <c r="D3790" s="96">
        <v>98405.7</v>
      </c>
      <c r="E3790" s="96">
        <v>9.6639999999999997</v>
      </c>
      <c r="F3790" s="96">
        <v>3.9750000000000001</v>
      </c>
      <c r="G3790" s="96">
        <v>0.15</v>
      </c>
      <c r="H3790" s="96">
        <v>13.7</v>
      </c>
      <c r="I3790" s="96">
        <v>18.074386666666665</v>
      </c>
      <c r="J3790" s="96">
        <v>13.06</v>
      </c>
    </row>
    <row r="3791" spans="1:10" x14ac:dyDescent="0.25">
      <c r="A3791" s="96">
        <v>41066.875</v>
      </c>
      <c r="B3791" s="96">
        <v>0</v>
      </c>
      <c r="C3791" s="96">
        <v>0</v>
      </c>
      <c r="D3791" s="96">
        <v>98405.7</v>
      </c>
      <c r="E3791" s="96">
        <v>9.2390000000000008</v>
      </c>
      <c r="F3791" s="96">
        <v>3.5329999999999999</v>
      </c>
      <c r="G3791" s="96">
        <v>0.15</v>
      </c>
      <c r="H3791" s="96">
        <v>13.7</v>
      </c>
      <c r="I3791" s="96">
        <v>18.167746666666666</v>
      </c>
      <c r="J3791" s="96">
        <v>13.06</v>
      </c>
    </row>
    <row r="3792" spans="1:10" x14ac:dyDescent="0.25">
      <c r="A3792" s="96">
        <v>41066.916666666664</v>
      </c>
      <c r="B3792" s="96">
        <v>0</v>
      </c>
      <c r="C3792" s="96">
        <v>0</v>
      </c>
      <c r="D3792" s="96">
        <v>98405.7</v>
      </c>
      <c r="E3792" s="96">
        <v>8.5129999999999999</v>
      </c>
      <c r="F3792" s="96">
        <v>3.25</v>
      </c>
      <c r="G3792" s="96">
        <v>0.15</v>
      </c>
      <c r="H3792" s="96">
        <v>13.7</v>
      </c>
      <c r="I3792" s="96">
        <v>17.908413333333332</v>
      </c>
      <c r="J3792" s="96">
        <v>13.06</v>
      </c>
    </row>
    <row r="3793" spans="1:10" x14ac:dyDescent="0.25">
      <c r="A3793" s="96">
        <v>41066.958333333336</v>
      </c>
      <c r="B3793" s="96">
        <v>0</v>
      </c>
      <c r="C3793" s="96">
        <v>0</v>
      </c>
      <c r="D3793" s="96">
        <v>98405.7</v>
      </c>
      <c r="E3793" s="96">
        <v>8.0730000000000004</v>
      </c>
      <c r="F3793" s="96">
        <v>3.1230000000000002</v>
      </c>
      <c r="G3793" s="96">
        <v>0.15</v>
      </c>
      <c r="H3793" s="96">
        <v>13.7</v>
      </c>
      <c r="I3793" s="96">
        <v>17.680199999999999</v>
      </c>
      <c r="J3793" s="96">
        <v>13.06</v>
      </c>
    </row>
    <row r="3794" spans="1:10" x14ac:dyDescent="0.25">
      <c r="A3794" s="96">
        <v>41067</v>
      </c>
      <c r="B3794" s="96">
        <v>0</v>
      </c>
      <c r="C3794" s="96">
        <v>0</v>
      </c>
      <c r="D3794" s="96">
        <v>98405.7</v>
      </c>
      <c r="E3794" s="96">
        <v>7.7539999999999996</v>
      </c>
      <c r="F3794" s="96">
        <v>3.129</v>
      </c>
      <c r="G3794" s="96">
        <v>0.15</v>
      </c>
      <c r="H3794" s="96">
        <v>13.7</v>
      </c>
      <c r="I3794" s="96">
        <v>17.669826666666665</v>
      </c>
      <c r="J3794" s="96">
        <v>13.06</v>
      </c>
    </row>
    <row r="3795" spans="1:10" x14ac:dyDescent="0.25">
      <c r="A3795" s="96">
        <v>41067.041666666664</v>
      </c>
      <c r="B3795" s="96">
        <v>0</v>
      </c>
      <c r="C3795" s="96">
        <v>0</v>
      </c>
      <c r="D3795" s="96">
        <v>98405.7</v>
      </c>
      <c r="E3795" s="96">
        <v>7.3780000000000001</v>
      </c>
      <c r="F3795" s="96">
        <v>3.198</v>
      </c>
      <c r="G3795" s="96">
        <v>0.15</v>
      </c>
      <c r="H3795" s="96">
        <v>13.7</v>
      </c>
      <c r="I3795" s="96">
        <v>17.534973333333333</v>
      </c>
      <c r="J3795" s="96">
        <v>13.06</v>
      </c>
    </row>
    <row r="3796" spans="1:10" x14ac:dyDescent="0.25">
      <c r="A3796" s="96">
        <v>41067.083333333336</v>
      </c>
      <c r="B3796" s="96">
        <v>0</v>
      </c>
      <c r="C3796" s="96">
        <v>0</v>
      </c>
      <c r="D3796" s="96">
        <v>98405.7</v>
      </c>
      <c r="E3796" s="96">
        <v>7.234</v>
      </c>
      <c r="F3796" s="96">
        <v>3.294</v>
      </c>
      <c r="G3796" s="96">
        <v>0.15</v>
      </c>
      <c r="H3796" s="96">
        <v>13.7</v>
      </c>
      <c r="I3796" s="96">
        <v>17.493479999999998</v>
      </c>
      <c r="J3796" s="96">
        <v>13.06</v>
      </c>
    </row>
    <row r="3797" spans="1:10" x14ac:dyDescent="0.25">
      <c r="A3797" s="96">
        <v>41067.125</v>
      </c>
      <c r="B3797" s="96">
        <v>17</v>
      </c>
      <c r="C3797" s="96">
        <v>62</v>
      </c>
      <c r="D3797" s="96">
        <v>98405.7</v>
      </c>
      <c r="E3797" s="96">
        <v>7.7990000000000004</v>
      </c>
      <c r="F3797" s="96">
        <v>3.3109999999999999</v>
      </c>
      <c r="G3797" s="96">
        <v>0.15</v>
      </c>
      <c r="H3797" s="96">
        <v>13.7</v>
      </c>
      <c r="I3797" s="96">
        <v>17.669826666666665</v>
      </c>
      <c r="J3797" s="96">
        <v>13.06</v>
      </c>
    </row>
    <row r="3798" spans="1:10" x14ac:dyDescent="0.25">
      <c r="A3798" s="96">
        <v>41067.166666666664</v>
      </c>
      <c r="B3798" s="96">
        <v>63</v>
      </c>
      <c r="C3798" s="96">
        <v>165</v>
      </c>
      <c r="D3798" s="96">
        <v>98405.7</v>
      </c>
      <c r="E3798" s="96">
        <v>10.257999999999999</v>
      </c>
      <c r="F3798" s="96">
        <v>3.3330000000000002</v>
      </c>
      <c r="G3798" s="96">
        <v>0.15</v>
      </c>
      <c r="H3798" s="96">
        <v>13.7</v>
      </c>
      <c r="I3798" s="96">
        <v>17.2134</v>
      </c>
      <c r="J3798" s="96">
        <v>13.06</v>
      </c>
    </row>
    <row r="3799" spans="1:10" x14ac:dyDescent="0.25">
      <c r="A3799" s="96">
        <v>41067.208333333336</v>
      </c>
      <c r="B3799" s="96">
        <v>112</v>
      </c>
      <c r="C3799" s="96">
        <v>161</v>
      </c>
      <c r="D3799" s="96">
        <v>98405.7</v>
      </c>
      <c r="E3799" s="96">
        <v>11.811999999999999</v>
      </c>
      <c r="F3799" s="96">
        <v>3.39</v>
      </c>
      <c r="G3799" s="96">
        <v>0.15</v>
      </c>
      <c r="H3799" s="96">
        <v>13.7</v>
      </c>
      <c r="I3799" s="96">
        <v>17.649079999999998</v>
      </c>
      <c r="J3799" s="96">
        <v>13.06</v>
      </c>
    </row>
    <row r="3800" spans="1:10" x14ac:dyDescent="0.25">
      <c r="A3800" s="96">
        <v>41067.25</v>
      </c>
      <c r="B3800" s="96">
        <v>166</v>
      </c>
      <c r="C3800" s="96">
        <v>149</v>
      </c>
      <c r="D3800" s="96">
        <v>98405.7</v>
      </c>
      <c r="E3800" s="96">
        <v>13.337999999999999</v>
      </c>
      <c r="F3800" s="96">
        <v>3.476</v>
      </c>
      <c r="G3800" s="96">
        <v>0.15</v>
      </c>
      <c r="H3800" s="96">
        <v>13.7</v>
      </c>
      <c r="I3800" s="96">
        <v>17.78393333333333</v>
      </c>
      <c r="J3800" s="96">
        <v>13.06</v>
      </c>
    </row>
    <row r="3801" spans="1:10" x14ac:dyDescent="0.25">
      <c r="A3801" s="96">
        <v>41067.291666666664</v>
      </c>
      <c r="B3801" s="96">
        <v>217</v>
      </c>
      <c r="C3801" s="96">
        <v>111</v>
      </c>
      <c r="D3801" s="96">
        <v>98405.7</v>
      </c>
      <c r="E3801" s="96">
        <v>14.837999999999999</v>
      </c>
      <c r="F3801" s="96">
        <v>3.7490000000000001</v>
      </c>
      <c r="G3801" s="96">
        <v>0.15</v>
      </c>
      <c r="H3801" s="96">
        <v>13.7</v>
      </c>
      <c r="I3801" s="96">
        <v>18.084759999999999</v>
      </c>
      <c r="J3801" s="96">
        <v>13.06</v>
      </c>
    </row>
    <row r="3802" spans="1:10" x14ac:dyDescent="0.25">
      <c r="A3802" s="96">
        <v>41067.333333333336</v>
      </c>
      <c r="B3802" s="96">
        <v>243</v>
      </c>
      <c r="C3802" s="96">
        <v>60</v>
      </c>
      <c r="D3802" s="96">
        <v>98405.7</v>
      </c>
      <c r="E3802" s="96">
        <v>15.491</v>
      </c>
      <c r="F3802" s="96">
        <v>4.0599999999999996</v>
      </c>
      <c r="G3802" s="96">
        <v>0.15</v>
      </c>
      <c r="H3802" s="96">
        <v>13.7</v>
      </c>
      <c r="I3802" s="96">
        <v>18.354466666666664</v>
      </c>
      <c r="J3802" s="96">
        <v>13.06</v>
      </c>
    </row>
    <row r="3803" spans="1:10" x14ac:dyDescent="0.25">
      <c r="A3803" s="96">
        <v>41067.375</v>
      </c>
      <c r="B3803" s="96">
        <v>260</v>
      </c>
      <c r="C3803" s="96">
        <v>44</v>
      </c>
      <c r="D3803" s="96">
        <v>98405.7</v>
      </c>
      <c r="E3803" s="96">
        <v>15.923</v>
      </c>
      <c r="F3803" s="96">
        <v>4.1950000000000003</v>
      </c>
      <c r="G3803" s="96">
        <v>0.15</v>
      </c>
      <c r="H3803" s="96">
        <v>13.7</v>
      </c>
      <c r="I3803" s="96">
        <v>18.810893333333333</v>
      </c>
      <c r="J3803" s="96">
        <v>13.06</v>
      </c>
    </row>
    <row r="3804" spans="1:10" x14ac:dyDescent="0.25">
      <c r="A3804" s="96">
        <v>41067.416666666664</v>
      </c>
      <c r="B3804" s="96">
        <v>301</v>
      </c>
      <c r="C3804" s="96">
        <v>60</v>
      </c>
      <c r="D3804" s="96">
        <v>98405.7</v>
      </c>
      <c r="E3804" s="96">
        <v>16.608000000000001</v>
      </c>
      <c r="F3804" s="96">
        <v>4.0960000000000001</v>
      </c>
      <c r="G3804" s="96">
        <v>0.15</v>
      </c>
      <c r="H3804" s="96">
        <v>13.7</v>
      </c>
      <c r="I3804" s="96">
        <v>19.682253333333335</v>
      </c>
      <c r="J3804" s="96">
        <v>13.06</v>
      </c>
    </row>
    <row r="3805" spans="1:10" x14ac:dyDescent="0.25">
      <c r="A3805" s="96">
        <v>41067.458333333336</v>
      </c>
      <c r="B3805" s="96">
        <v>329</v>
      </c>
      <c r="C3805" s="96">
        <v>95</v>
      </c>
      <c r="D3805" s="96">
        <v>98405.7</v>
      </c>
      <c r="E3805" s="96">
        <v>17.407</v>
      </c>
      <c r="F3805" s="96">
        <v>3.8809999999999998</v>
      </c>
      <c r="G3805" s="96">
        <v>0.15</v>
      </c>
      <c r="H3805" s="96">
        <v>13.7</v>
      </c>
      <c r="I3805" s="96">
        <v>20.460253333333331</v>
      </c>
      <c r="J3805" s="96">
        <v>13.06</v>
      </c>
    </row>
    <row r="3806" spans="1:10" x14ac:dyDescent="0.25">
      <c r="A3806" s="96">
        <v>41067.5</v>
      </c>
      <c r="B3806" s="96">
        <v>318</v>
      </c>
      <c r="C3806" s="96">
        <v>102</v>
      </c>
      <c r="D3806" s="96">
        <v>98405.7</v>
      </c>
      <c r="E3806" s="96">
        <v>18.061</v>
      </c>
      <c r="F3806" s="96">
        <v>3.5289999999999999</v>
      </c>
      <c r="G3806" s="96">
        <v>0.15</v>
      </c>
      <c r="H3806" s="96">
        <v>13.7</v>
      </c>
      <c r="I3806" s="96">
        <v>21.093026666666663</v>
      </c>
      <c r="J3806" s="96">
        <v>13.06</v>
      </c>
    </row>
    <row r="3807" spans="1:10" x14ac:dyDescent="0.25">
      <c r="A3807" s="96">
        <v>41067.541666666664</v>
      </c>
      <c r="B3807" s="96">
        <v>287</v>
      </c>
      <c r="C3807" s="96">
        <v>103</v>
      </c>
      <c r="D3807" s="96">
        <v>98405.7</v>
      </c>
      <c r="E3807" s="96">
        <v>18.501000000000001</v>
      </c>
      <c r="F3807" s="96">
        <v>3.1419999999999999</v>
      </c>
      <c r="G3807" s="96">
        <v>0.15</v>
      </c>
      <c r="H3807" s="96">
        <v>13.7</v>
      </c>
      <c r="I3807" s="96">
        <v>21.622066666666662</v>
      </c>
      <c r="J3807" s="96">
        <v>13.06</v>
      </c>
    </row>
    <row r="3808" spans="1:10" x14ac:dyDescent="0.25">
      <c r="A3808" s="96">
        <v>41067.583333333336</v>
      </c>
      <c r="B3808" s="96">
        <v>253</v>
      </c>
      <c r="C3808" s="96">
        <v>146</v>
      </c>
      <c r="D3808" s="96">
        <v>98405.7</v>
      </c>
      <c r="E3808" s="96">
        <v>18.827999999999999</v>
      </c>
      <c r="F3808" s="96">
        <v>2.9239999999999999</v>
      </c>
      <c r="G3808" s="96">
        <v>0.15</v>
      </c>
      <c r="H3808" s="96">
        <v>13.7</v>
      </c>
      <c r="I3808" s="96">
        <v>22.234093333333334</v>
      </c>
      <c r="J3808" s="96">
        <v>13.06</v>
      </c>
    </row>
    <row r="3809" spans="1:10" x14ac:dyDescent="0.25">
      <c r="A3809" s="96">
        <v>41067.625</v>
      </c>
      <c r="B3809" s="96">
        <v>202</v>
      </c>
      <c r="C3809" s="96">
        <v>151</v>
      </c>
      <c r="D3809" s="96">
        <v>98405.7</v>
      </c>
      <c r="E3809" s="96">
        <v>18.96</v>
      </c>
      <c r="F3809" s="96">
        <v>2.9660000000000002</v>
      </c>
      <c r="G3809" s="96">
        <v>0.15</v>
      </c>
      <c r="H3809" s="96">
        <v>13.7</v>
      </c>
      <c r="I3809" s="96">
        <v>21.902146666666663</v>
      </c>
      <c r="J3809" s="96">
        <v>13.06</v>
      </c>
    </row>
    <row r="3810" spans="1:10" x14ac:dyDescent="0.25">
      <c r="A3810" s="96">
        <v>41067.666666666664</v>
      </c>
      <c r="B3810" s="96">
        <v>142</v>
      </c>
      <c r="C3810" s="96">
        <v>94</v>
      </c>
      <c r="D3810" s="96">
        <v>98405.7</v>
      </c>
      <c r="E3810" s="96">
        <v>18.774999999999999</v>
      </c>
      <c r="F3810" s="96">
        <v>3.0539999999999998</v>
      </c>
      <c r="G3810" s="96">
        <v>0.15</v>
      </c>
      <c r="H3810" s="96">
        <v>13.7</v>
      </c>
      <c r="I3810" s="96">
        <v>21.601319999999994</v>
      </c>
      <c r="J3810" s="96">
        <v>13.06</v>
      </c>
    </row>
    <row r="3811" spans="1:10" x14ac:dyDescent="0.25">
      <c r="A3811" s="96">
        <v>41067.708333333336</v>
      </c>
      <c r="B3811" s="96">
        <v>68</v>
      </c>
      <c r="C3811" s="96">
        <v>27</v>
      </c>
      <c r="D3811" s="96">
        <v>98405.7</v>
      </c>
      <c r="E3811" s="96">
        <v>18.010999999999999</v>
      </c>
      <c r="F3811" s="96">
        <v>2.9369999999999998</v>
      </c>
      <c r="G3811" s="96">
        <v>0.15</v>
      </c>
      <c r="H3811" s="96">
        <v>13.7</v>
      </c>
      <c r="I3811" s="96">
        <v>21.860653333333332</v>
      </c>
      <c r="J3811" s="96">
        <v>13.06</v>
      </c>
    </row>
    <row r="3812" spans="1:10" x14ac:dyDescent="0.25">
      <c r="A3812" s="96">
        <v>41067.75</v>
      </c>
      <c r="B3812" s="96">
        <v>25</v>
      </c>
      <c r="C3812" s="96">
        <v>11</v>
      </c>
      <c r="D3812" s="96">
        <v>98405.7</v>
      </c>
      <c r="E3812" s="96">
        <v>16.475999999999999</v>
      </c>
      <c r="F3812" s="96">
        <v>3.222</v>
      </c>
      <c r="G3812" s="96">
        <v>0.15</v>
      </c>
      <c r="H3812" s="96">
        <v>13.7</v>
      </c>
      <c r="I3812" s="96">
        <v>21.684306666666664</v>
      </c>
      <c r="J3812" s="96">
        <v>13.06</v>
      </c>
    </row>
    <row r="3813" spans="1:10" x14ac:dyDescent="0.25">
      <c r="A3813" s="96">
        <v>41067.791666666664</v>
      </c>
      <c r="B3813" s="96">
        <v>2</v>
      </c>
      <c r="C3813" s="96">
        <v>2</v>
      </c>
      <c r="D3813" s="96">
        <v>98405.7</v>
      </c>
      <c r="E3813" s="96">
        <v>15.08</v>
      </c>
      <c r="F3813" s="96">
        <v>3.7650000000000001</v>
      </c>
      <c r="G3813" s="96">
        <v>0.15</v>
      </c>
      <c r="H3813" s="96">
        <v>13.7</v>
      </c>
      <c r="I3813" s="96">
        <v>21.5702</v>
      </c>
      <c r="J3813" s="96">
        <v>13.06</v>
      </c>
    </row>
    <row r="3814" spans="1:10" x14ac:dyDescent="0.25">
      <c r="A3814" s="96">
        <v>41067.833333333336</v>
      </c>
      <c r="B3814" s="96">
        <v>0</v>
      </c>
      <c r="C3814" s="96">
        <v>0</v>
      </c>
      <c r="D3814" s="96">
        <v>98405.7</v>
      </c>
      <c r="E3814" s="96">
        <v>14.645</v>
      </c>
      <c r="F3814" s="96">
        <v>4.0890000000000004</v>
      </c>
      <c r="G3814" s="96">
        <v>0.15</v>
      </c>
      <c r="H3814" s="96">
        <v>13.7</v>
      </c>
      <c r="I3814" s="96">
        <v>21.113773333333331</v>
      </c>
      <c r="J3814" s="96">
        <v>13.06</v>
      </c>
    </row>
    <row r="3815" spans="1:10" x14ac:dyDescent="0.25">
      <c r="A3815" s="96">
        <v>41067.875</v>
      </c>
      <c r="B3815" s="96">
        <v>0</v>
      </c>
      <c r="C3815" s="96">
        <v>0</v>
      </c>
      <c r="D3815" s="96">
        <v>98405.7</v>
      </c>
      <c r="E3815" s="96">
        <v>14.411</v>
      </c>
      <c r="F3815" s="96">
        <v>4.21</v>
      </c>
      <c r="G3815" s="96">
        <v>0.15</v>
      </c>
      <c r="H3815" s="96">
        <v>13.7</v>
      </c>
      <c r="I3815" s="96">
        <v>19.350306666666665</v>
      </c>
      <c r="J3815" s="96">
        <v>13.06</v>
      </c>
    </row>
    <row r="3816" spans="1:10" x14ac:dyDescent="0.25">
      <c r="A3816" s="96">
        <v>41067.916666666664</v>
      </c>
      <c r="B3816" s="96">
        <v>0</v>
      </c>
      <c r="C3816" s="96">
        <v>0</v>
      </c>
      <c r="D3816" s="96">
        <v>98405.7</v>
      </c>
      <c r="E3816" s="96">
        <v>13.957000000000001</v>
      </c>
      <c r="F3816" s="96">
        <v>4.3860000000000001</v>
      </c>
      <c r="G3816" s="96">
        <v>0.15</v>
      </c>
      <c r="H3816" s="96">
        <v>13.7</v>
      </c>
      <c r="I3816" s="96">
        <v>17.908413333333332</v>
      </c>
      <c r="J3816" s="96">
        <v>13.06</v>
      </c>
    </row>
    <row r="3817" spans="1:10" x14ac:dyDescent="0.25">
      <c r="A3817" s="96">
        <v>41067.958333333336</v>
      </c>
      <c r="B3817" s="96">
        <v>0</v>
      </c>
      <c r="C3817" s="96">
        <v>0</v>
      </c>
      <c r="D3817" s="96">
        <v>98405.7</v>
      </c>
      <c r="E3817" s="96">
        <v>13.988</v>
      </c>
      <c r="F3817" s="96">
        <v>4.5469999999999997</v>
      </c>
      <c r="G3817" s="96">
        <v>0.15</v>
      </c>
      <c r="H3817" s="96">
        <v>13.7</v>
      </c>
      <c r="I3817" s="96">
        <v>18.385586666666661</v>
      </c>
      <c r="J3817" s="96">
        <v>13.06</v>
      </c>
    </row>
    <row r="3818" spans="1:10" x14ac:dyDescent="0.25">
      <c r="A3818" s="96">
        <v>41068</v>
      </c>
      <c r="B3818" s="96">
        <v>0</v>
      </c>
      <c r="C3818" s="96">
        <v>0</v>
      </c>
      <c r="D3818" s="96">
        <v>98405.7</v>
      </c>
      <c r="E3818" s="96">
        <v>14.019</v>
      </c>
      <c r="F3818" s="96">
        <v>4.4640000000000004</v>
      </c>
      <c r="G3818" s="96">
        <v>0.15</v>
      </c>
      <c r="H3818" s="96">
        <v>13.7</v>
      </c>
      <c r="I3818" s="96">
        <v>18.240359999999995</v>
      </c>
      <c r="J3818" s="96">
        <v>13.06</v>
      </c>
    </row>
    <row r="3819" spans="1:10" x14ac:dyDescent="0.25">
      <c r="A3819" s="96">
        <v>41068.041666666664</v>
      </c>
      <c r="B3819" s="96">
        <v>0</v>
      </c>
      <c r="C3819" s="96">
        <v>0</v>
      </c>
      <c r="D3819" s="96">
        <v>98405.7</v>
      </c>
      <c r="E3819" s="96">
        <v>13.997999999999999</v>
      </c>
      <c r="F3819" s="96">
        <v>4.3390000000000004</v>
      </c>
      <c r="G3819" s="96">
        <v>0.15</v>
      </c>
      <c r="H3819" s="96">
        <v>13.7</v>
      </c>
      <c r="I3819" s="96">
        <v>17.120039999999996</v>
      </c>
      <c r="J3819" s="96">
        <v>13.06</v>
      </c>
    </row>
    <row r="3820" spans="1:10" x14ac:dyDescent="0.25">
      <c r="A3820" s="96">
        <v>41068.083333333336</v>
      </c>
      <c r="B3820" s="96">
        <v>0</v>
      </c>
      <c r="C3820" s="96">
        <v>0</v>
      </c>
      <c r="D3820" s="96">
        <v>98405.7</v>
      </c>
      <c r="E3820" s="96">
        <v>14.007999999999999</v>
      </c>
      <c r="F3820" s="96">
        <v>4.327</v>
      </c>
      <c r="G3820" s="96">
        <v>0.15</v>
      </c>
      <c r="H3820" s="96">
        <v>13.7</v>
      </c>
      <c r="I3820" s="96">
        <v>16.871079999999999</v>
      </c>
      <c r="J3820" s="96">
        <v>13.06</v>
      </c>
    </row>
    <row r="3821" spans="1:10" x14ac:dyDescent="0.25">
      <c r="A3821" s="96">
        <v>41068.125</v>
      </c>
      <c r="B3821" s="96">
        <v>5</v>
      </c>
      <c r="C3821" s="96">
        <v>2</v>
      </c>
      <c r="D3821" s="96">
        <v>98405.7</v>
      </c>
      <c r="E3821" s="96">
        <v>14.105</v>
      </c>
      <c r="F3821" s="96">
        <v>4.266</v>
      </c>
      <c r="G3821" s="96">
        <v>0.15</v>
      </c>
      <c r="H3821" s="96">
        <v>13.7</v>
      </c>
      <c r="I3821" s="96">
        <v>16.414653333333334</v>
      </c>
      <c r="J3821" s="96">
        <v>13.06</v>
      </c>
    </row>
    <row r="3822" spans="1:10" x14ac:dyDescent="0.25">
      <c r="A3822" s="96">
        <v>41068.166666666664</v>
      </c>
      <c r="B3822" s="96">
        <v>22</v>
      </c>
      <c r="C3822" s="96">
        <v>5</v>
      </c>
      <c r="D3822" s="96">
        <v>98405.7</v>
      </c>
      <c r="E3822" s="96">
        <v>14.458</v>
      </c>
      <c r="F3822" s="96">
        <v>4.2229999999999999</v>
      </c>
      <c r="G3822" s="96">
        <v>0.15</v>
      </c>
      <c r="H3822" s="96">
        <v>13.7</v>
      </c>
      <c r="I3822" s="96">
        <v>17.659453333333332</v>
      </c>
      <c r="J3822" s="96">
        <v>13.06</v>
      </c>
    </row>
    <row r="3823" spans="1:10" x14ac:dyDescent="0.25">
      <c r="A3823" s="96">
        <v>41068.208333333336</v>
      </c>
      <c r="B3823" s="96">
        <v>94</v>
      </c>
      <c r="C3823" s="96">
        <v>62</v>
      </c>
      <c r="D3823" s="96">
        <v>98405.7</v>
      </c>
      <c r="E3823" s="96">
        <v>15.404999999999999</v>
      </c>
      <c r="F3823" s="96">
        <v>4.6050000000000004</v>
      </c>
      <c r="G3823" s="96">
        <v>0.15</v>
      </c>
      <c r="H3823" s="96">
        <v>13.7</v>
      </c>
      <c r="I3823" s="96">
        <v>17.483106666666664</v>
      </c>
      <c r="J3823" s="96">
        <v>13.06</v>
      </c>
    </row>
    <row r="3824" spans="1:10" x14ac:dyDescent="0.25">
      <c r="A3824" s="96">
        <v>41068.25</v>
      </c>
      <c r="B3824" s="96">
        <v>147</v>
      </c>
      <c r="C3824" s="96">
        <v>311</v>
      </c>
      <c r="D3824" s="96">
        <v>98405.7</v>
      </c>
      <c r="E3824" s="96">
        <v>16.45</v>
      </c>
      <c r="F3824" s="96">
        <v>5.3369999999999997</v>
      </c>
      <c r="G3824" s="96">
        <v>0.15</v>
      </c>
      <c r="H3824" s="96">
        <v>13.7</v>
      </c>
      <c r="I3824" s="96">
        <v>18.209239999999998</v>
      </c>
      <c r="J3824" s="96">
        <v>13.06</v>
      </c>
    </row>
    <row r="3825" spans="1:10" x14ac:dyDescent="0.25">
      <c r="A3825" s="96">
        <v>41068.291666666664</v>
      </c>
      <c r="B3825" s="96">
        <v>140</v>
      </c>
      <c r="C3825" s="96">
        <v>576</v>
      </c>
      <c r="D3825" s="96">
        <v>98405.7</v>
      </c>
      <c r="E3825" s="96">
        <v>17.36</v>
      </c>
      <c r="F3825" s="96">
        <v>6.1820000000000004</v>
      </c>
      <c r="G3825" s="96">
        <v>0.15</v>
      </c>
      <c r="H3825" s="96">
        <v>13.7</v>
      </c>
      <c r="I3825" s="96">
        <v>18.686413333333334</v>
      </c>
      <c r="J3825" s="96">
        <v>13.06</v>
      </c>
    </row>
    <row r="3826" spans="1:10" x14ac:dyDescent="0.25">
      <c r="A3826" s="96">
        <v>41068.333333333336</v>
      </c>
      <c r="B3826" s="96">
        <v>120</v>
      </c>
      <c r="C3826" s="96">
        <v>756</v>
      </c>
      <c r="D3826" s="96">
        <v>98405.7</v>
      </c>
      <c r="E3826" s="96">
        <v>18.463999999999999</v>
      </c>
      <c r="F3826" s="96">
        <v>6.1870000000000003</v>
      </c>
      <c r="G3826" s="96">
        <v>0.15</v>
      </c>
      <c r="H3826" s="96">
        <v>13.7</v>
      </c>
      <c r="I3826" s="96">
        <v>19.122093333333332</v>
      </c>
      <c r="J3826" s="96">
        <v>13.06</v>
      </c>
    </row>
    <row r="3827" spans="1:10" x14ac:dyDescent="0.25">
      <c r="A3827" s="96">
        <v>41068.375</v>
      </c>
      <c r="B3827" s="96">
        <v>110</v>
      </c>
      <c r="C3827" s="96">
        <v>833</v>
      </c>
      <c r="D3827" s="96">
        <v>98405.7</v>
      </c>
      <c r="E3827" s="96">
        <v>19.617999999999999</v>
      </c>
      <c r="F3827" s="96">
        <v>5.8769999999999998</v>
      </c>
      <c r="G3827" s="96">
        <v>0.15</v>
      </c>
      <c r="H3827" s="96">
        <v>13.7</v>
      </c>
      <c r="I3827" s="96">
        <v>19.588893333333331</v>
      </c>
      <c r="J3827" s="96">
        <v>13.06</v>
      </c>
    </row>
    <row r="3828" spans="1:10" x14ac:dyDescent="0.25">
      <c r="A3828" s="96">
        <v>41068.416666666664</v>
      </c>
      <c r="B3828" s="96">
        <v>120</v>
      </c>
      <c r="C3828" s="96">
        <v>806</v>
      </c>
      <c r="D3828" s="96">
        <v>98405.7</v>
      </c>
      <c r="E3828" s="96">
        <v>20.420999999999999</v>
      </c>
      <c r="F3828" s="96">
        <v>5.7119999999999997</v>
      </c>
      <c r="G3828" s="96">
        <v>0.15</v>
      </c>
      <c r="H3828" s="96">
        <v>13.7</v>
      </c>
      <c r="I3828" s="96">
        <v>19.568146666666664</v>
      </c>
      <c r="J3828" s="96">
        <v>13.06</v>
      </c>
    </row>
    <row r="3829" spans="1:10" x14ac:dyDescent="0.25">
      <c r="A3829" s="96">
        <v>41068.458333333336</v>
      </c>
      <c r="B3829" s="96">
        <v>152</v>
      </c>
      <c r="C3829" s="96">
        <v>717</v>
      </c>
      <c r="D3829" s="96">
        <v>98405.7</v>
      </c>
      <c r="E3829" s="96">
        <v>20.785</v>
      </c>
      <c r="F3829" s="96">
        <v>5.9420000000000002</v>
      </c>
      <c r="G3829" s="96">
        <v>0.15</v>
      </c>
      <c r="H3829" s="96">
        <v>13.7</v>
      </c>
      <c r="I3829" s="96">
        <v>20.242413333333332</v>
      </c>
      <c r="J3829" s="96">
        <v>13.06</v>
      </c>
    </row>
    <row r="3830" spans="1:10" x14ac:dyDescent="0.25">
      <c r="A3830" s="96">
        <v>41068.5</v>
      </c>
      <c r="B3830" s="96">
        <v>232</v>
      </c>
      <c r="C3830" s="96">
        <v>436</v>
      </c>
      <c r="D3830" s="96">
        <v>98405.7</v>
      </c>
      <c r="E3830" s="96">
        <v>20.545000000000002</v>
      </c>
      <c r="F3830" s="96">
        <v>6.4189999999999996</v>
      </c>
      <c r="G3830" s="96">
        <v>0.15</v>
      </c>
      <c r="H3830" s="96">
        <v>13.7</v>
      </c>
      <c r="I3830" s="96">
        <v>20.325399999999998</v>
      </c>
      <c r="J3830" s="96">
        <v>13.06</v>
      </c>
    </row>
    <row r="3831" spans="1:10" x14ac:dyDescent="0.25">
      <c r="A3831" s="96">
        <v>41068.541666666664</v>
      </c>
      <c r="B3831" s="96">
        <v>219</v>
      </c>
      <c r="C3831" s="96">
        <v>425</v>
      </c>
      <c r="D3831" s="96">
        <v>98405.7</v>
      </c>
      <c r="E3831" s="96">
        <v>20.364000000000001</v>
      </c>
      <c r="F3831" s="96">
        <v>6.54</v>
      </c>
      <c r="G3831" s="96">
        <v>0.15</v>
      </c>
      <c r="H3831" s="96">
        <v>13.7</v>
      </c>
      <c r="I3831" s="96">
        <v>19.454039999999999</v>
      </c>
      <c r="J3831" s="96">
        <v>13.06</v>
      </c>
    </row>
    <row r="3832" spans="1:10" x14ac:dyDescent="0.25">
      <c r="A3832" s="96">
        <v>41068.583333333336</v>
      </c>
      <c r="B3832" s="96">
        <v>157</v>
      </c>
      <c r="C3832" s="96">
        <v>588</v>
      </c>
      <c r="D3832" s="96">
        <v>98405.7</v>
      </c>
      <c r="E3832" s="96">
        <v>20.222999999999999</v>
      </c>
      <c r="F3832" s="96">
        <v>6.3840000000000003</v>
      </c>
      <c r="G3832" s="96">
        <v>0.15</v>
      </c>
      <c r="H3832" s="96">
        <v>13.7</v>
      </c>
      <c r="I3832" s="96">
        <v>20.086813333333332</v>
      </c>
      <c r="J3832" s="96">
        <v>13.06</v>
      </c>
    </row>
    <row r="3833" spans="1:10" x14ac:dyDescent="0.25">
      <c r="A3833" s="96">
        <v>41068.625</v>
      </c>
      <c r="B3833" s="96">
        <v>132</v>
      </c>
      <c r="C3833" s="96">
        <v>574</v>
      </c>
      <c r="D3833" s="96">
        <v>98405.7</v>
      </c>
      <c r="E3833" s="96">
        <v>19.716000000000001</v>
      </c>
      <c r="F3833" s="96">
        <v>6.0069999999999997</v>
      </c>
      <c r="G3833" s="96">
        <v>0.15</v>
      </c>
      <c r="H3833" s="96">
        <v>13.7</v>
      </c>
      <c r="I3833" s="96">
        <v>20.584733333333332</v>
      </c>
      <c r="J3833" s="96">
        <v>13.06</v>
      </c>
    </row>
    <row r="3834" spans="1:10" x14ac:dyDescent="0.25">
      <c r="A3834" s="96">
        <v>41068.666666666664</v>
      </c>
      <c r="B3834" s="96">
        <v>108</v>
      </c>
      <c r="C3834" s="96">
        <v>514</v>
      </c>
      <c r="D3834" s="96">
        <v>98405.7</v>
      </c>
      <c r="E3834" s="96">
        <v>19.134</v>
      </c>
      <c r="F3834" s="96">
        <v>5.2910000000000004</v>
      </c>
      <c r="G3834" s="96">
        <v>0.15</v>
      </c>
      <c r="H3834" s="96">
        <v>13.7</v>
      </c>
      <c r="I3834" s="96">
        <v>20.750706666666666</v>
      </c>
      <c r="J3834" s="96">
        <v>13.06</v>
      </c>
    </row>
    <row r="3835" spans="1:10" x14ac:dyDescent="0.25">
      <c r="A3835" s="96">
        <v>41068.708333333336</v>
      </c>
      <c r="B3835" s="96">
        <v>79</v>
      </c>
      <c r="C3835" s="96">
        <v>411</v>
      </c>
      <c r="D3835" s="96">
        <v>98405.7</v>
      </c>
      <c r="E3835" s="96">
        <v>18.38</v>
      </c>
      <c r="F3835" s="96">
        <v>4.2370000000000001</v>
      </c>
      <c r="G3835" s="96">
        <v>0.15</v>
      </c>
      <c r="H3835" s="96">
        <v>13.7</v>
      </c>
      <c r="I3835" s="96">
        <v>20.729959999999998</v>
      </c>
      <c r="J3835" s="96">
        <v>13.06</v>
      </c>
    </row>
    <row r="3836" spans="1:10" x14ac:dyDescent="0.25">
      <c r="A3836" s="96">
        <v>41068.75</v>
      </c>
      <c r="B3836" s="96">
        <v>43</v>
      </c>
      <c r="C3836" s="96">
        <v>205</v>
      </c>
      <c r="D3836" s="96">
        <v>98405.7</v>
      </c>
      <c r="E3836" s="96">
        <v>16.666</v>
      </c>
      <c r="F3836" s="96">
        <v>3.5619999999999998</v>
      </c>
      <c r="G3836" s="96">
        <v>0.15</v>
      </c>
      <c r="H3836" s="96">
        <v>13.7</v>
      </c>
      <c r="I3836" s="96">
        <v>19.889719999999997</v>
      </c>
      <c r="J3836" s="96">
        <v>13.06</v>
      </c>
    </row>
    <row r="3837" spans="1:10" x14ac:dyDescent="0.25">
      <c r="A3837" s="96">
        <v>41068.791666666664</v>
      </c>
      <c r="B3837" s="96">
        <v>5</v>
      </c>
      <c r="C3837" s="96">
        <v>27</v>
      </c>
      <c r="D3837" s="96">
        <v>98405.7</v>
      </c>
      <c r="E3837" s="96">
        <v>14.256</v>
      </c>
      <c r="F3837" s="96">
        <v>3.66</v>
      </c>
      <c r="G3837" s="96">
        <v>0.15</v>
      </c>
      <c r="H3837" s="96">
        <v>13.7</v>
      </c>
      <c r="I3837" s="96">
        <v>19.14284</v>
      </c>
      <c r="J3837" s="96">
        <v>13.06</v>
      </c>
    </row>
    <row r="3838" spans="1:10" x14ac:dyDescent="0.25">
      <c r="A3838" s="96">
        <v>41068.833333333336</v>
      </c>
      <c r="B3838" s="96">
        <v>0</v>
      </c>
      <c r="C3838" s="96">
        <v>0</v>
      </c>
      <c r="D3838" s="96">
        <v>98405.7</v>
      </c>
      <c r="E3838" s="96">
        <v>13.362</v>
      </c>
      <c r="F3838" s="96">
        <v>4.0140000000000002</v>
      </c>
      <c r="G3838" s="96">
        <v>0.15</v>
      </c>
      <c r="H3838" s="96">
        <v>13.7</v>
      </c>
      <c r="I3838" s="96">
        <v>18.447826666666664</v>
      </c>
      <c r="J3838" s="96">
        <v>13.06</v>
      </c>
    </row>
    <row r="3839" spans="1:10" x14ac:dyDescent="0.25">
      <c r="A3839" s="96">
        <v>41068.875</v>
      </c>
      <c r="B3839" s="96">
        <v>0</v>
      </c>
      <c r="C3839" s="96">
        <v>0</v>
      </c>
      <c r="D3839" s="96">
        <v>98405.7</v>
      </c>
      <c r="E3839" s="96">
        <v>13.113</v>
      </c>
      <c r="F3839" s="96">
        <v>4.41</v>
      </c>
      <c r="G3839" s="96">
        <v>0.15</v>
      </c>
      <c r="H3839" s="96">
        <v>13.7</v>
      </c>
      <c r="I3839" s="96">
        <v>17.576466666666665</v>
      </c>
      <c r="J3839" s="96">
        <v>13.06</v>
      </c>
    </row>
    <row r="3840" spans="1:10" x14ac:dyDescent="0.25">
      <c r="A3840" s="96">
        <v>41068.916666666664</v>
      </c>
      <c r="B3840" s="96">
        <v>0</v>
      </c>
      <c r="C3840" s="96">
        <v>0</v>
      </c>
      <c r="D3840" s="96">
        <v>98405.7</v>
      </c>
      <c r="E3840" s="96">
        <v>12.629</v>
      </c>
      <c r="F3840" s="96">
        <v>4.5679999999999996</v>
      </c>
      <c r="G3840" s="96">
        <v>0.15</v>
      </c>
      <c r="H3840" s="96">
        <v>13.7</v>
      </c>
      <c r="I3840" s="96">
        <v>17.120039999999996</v>
      </c>
      <c r="J3840" s="96">
        <v>13.06</v>
      </c>
    </row>
    <row r="3841" spans="1:10" x14ac:dyDescent="0.25">
      <c r="A3841" s="96">
        <v>41068.958333333336</v>
      </c>
      <c r="B3841" s="96">
        <v>0</v>
      </c>
      <c r="C3841" s="96">
        <v>0</v>
      </c>
      <c r="D3841" s="96">
        <v>98405.7</v>
      </c>
      <c r="E3841" s="96">
        <v>12.052</v>
      </c>
      <c r="F3841" s="96">
        <v>4.6760000000000002</v>
      </c>
      <c r="G3841" s="96">
        <v>0.15</v>
      </c>
      <c r="H3841" s="96">
        <v>13.7</v>
      </c>
      <c r="I3841" s="96">
        <v>16.508013333333331</v>
      </c>
      <c r="J3841" s="96">
        <v>13.06</v>
      </c>
    </row>
    <row r="3842" spans="1:10" x14ac:dyDescent="0.25">
      <c r="A3842" s="96">
        <v>41069</v>
      </c>
      <c r="B3842" s="96">
        <v>0</v>
      </c>
      <c r="C3842" s="96">
        <v>0</v>
      </c>
      <c r="D3842" s="96">
        <v>98405.7</v>
      </c>
      <c r="E3842" s="96">
        <v>11.426</v>
      </c>
      <c r="F3842" s="96">
        <v>4.7249999999999996</v>
      </c>
      <c r="G3842" s="96">
        <v>0.15</v>
      </c>
      <c r="H3842" s="96">
        <v>13.7</v>
      </c>
      <c r="I3842" s="96">
        <v>15.833746666666663</v>
      </c>
      <c r="J3842" s="96">
        <v>13.06</v>
      </c>
    </row>
    <row r="3843" spans="1:10" x14ac:dyDescent="0.25">
      <c r="A3843" s="96">
        <v>41069.041666666664</v>
      </c>
      <c r="B3843" s="96">
        <v>0</v>
      </c>
      <c r="C3843" s="96">
        <v>0</v>
      </c>
      <c r="D3843" s="96">
        <v>98405.7</v>
      </c>
      <c r="E3843" s="96">
        <v>10.819000000000001</v>
      </c>
      <c r="F3843" s="96">
        <v>4.8019999999999996</v>
      </c>
      <c r="G3843" s="96">
        <v>0.15</v>
      </c>
      <c r="H3843" s="96">
        <v>13.7</v>
      </c>
      <c r="I3843" s="96">
        <v>15.678146666666665</v>
      </c>
      <c r="J3843" s="96">
        <v>13.06</v>
      </c>
    </row>
    <row r="3844" spans="1:10" x14ac:dyDescent="0.25">
      <c r="A3844" s="96">
        <v>41069.083333333336</v>
      </c>
      <c r="B3844" s="96">
        <v>0</v>
      </c>
      <c r="C3844" s="96">
        <v>0</v>
      </c>
      <c r="D3844" s="96">
        <v>98405.7</v>
      </c>
      <c r="E3844" s="96">
        <v>10.339</v>
      </c>
      <c r="F3844" s="96">
        <v>4.8970000000000002</v>
      </c>
      <c r="G3844" s="96">
        <v>0.15</v>
      </c>
      <c r="H3844" s="96">
        <v>13.7</v>
      </c>
      <c r="I3844" s="96">
        <v>15.366946666666665</v>
      </c>
      <c r="J3844" s="96">
        <v>13.06</v>
      </c>
    </row>
    <row r="3845" spans="1:10" x14ac:dyDescent="0.25">
      <c r="A3845" s="96">
        <v>41069.125</v>
      </c>
      <c r="B3845" s="96">
        <v>18</v>
      </c>
      <c r="C3845" s="96">
        <v>130</v>
      </c>
      <c r="D3845" s="96">
        <v>98405.7</v>
      </c>
      <c r="E3845" s="96">
        <v>10.385</v>
      </c>
      <c r="F3845" s="96">
        <v>4.9589999999999996</v>
      </c>
      <c r="G3845" s="96">
        <v>0.15</v>
      </c>
      <c r="H3845" s="96">
        <v>13.7</v>
      </c>
      <c r="I3845" s="96">
        <v>14.889773333333332</v>
      </c>
      <c r="J3845" s="96">
        <v>13.06</v>
      </c>
    </row>
    <row r="3846" spans="1:10" x14ac:dyDescent="0.25">
      <c r="A3846" s="96">
        <v>41069.166666666664</v>
      </c>
      <c r="B3846" s="96">
        <v>52</v>
      </c>
      <c r="C3846" s="96">
        <v>401</v>
      </c>
      <c r="D3846" s="96">
        <v>98405.7</v>
      </c>
      <c r="E3846" s="96">
        <v>11.438000000000001</v>
      </c>
      <c r="F3846" s="96">
        <v>5.0529999999999999</v>
      </c>
      <c r="G3846" s="96">
        <v>0.15</v>
      </c>
      <c r="H3846" s="96">
        <v>13.7</v>
      </c>
      <c r="I3846" s="96">
        <v>14.817159999999998</v>
      </c>
      <c r="J3846" s="96">
        <v>13.06</v>
      </c>
    </row>
    <row r="3847" spans="1:10" x14ac:dyDescent="0.25">
      <c r="A3847" s="96">
        <v>41069.208333333336</v>
      </c>
      <c r="B3847" s="96">
        <v>72</v>
      </c>
      <c r="C3847" s="96">
        <v>628</v>
      </c>
      <c r="D3847" s="96">
        <v>98405.7</v>
      </c>
      <c r="E3847" s="96">
        <v>12.919</v>
      </c>
      <c r="F3847" s="96">
        <v>5.8310000000000004</v>
      </c>
      <c r="G3847" s="96">
        <v>0.15</v>
      </c>
      <c r="H3847" s="96">
        <v>13.7</v>
      </c>
      <c r="I3847" s="96">
        <v>15.04537333333333</v>
      </c>
      <c r="J3847" s="96">
        <v>13.06</v>
      </c>
    </row>
    <row r="3848" spans="1:10" x14ac:dyDescent="0.25">
      <c r="A3848" s="96">
        <v>41069.25</v>
      </c>
      <c r="B3848" s="96">
        <v>84</v>
      </c>
      <c r="C3848" s="96">
        <v>745</v>
      </c>
      <c r="D3848" s="96">
        <v>98405.7</v>
      </c>
      <c r="E3848" s="96">
        <v>14.106</v>
      </c>
      <c r="F3848" s="96">
        <v>6.6269999999999998</v>
      </c>
      <c r="G3848" s="96">
        <v>0.15</v>
      </c>
      <c r="H3848" s="96">
        <v>13.7</v>
      </c>
      <c r="I3848" s="96">
        <v>15.522546666666663</v>
      </c>
      <c r="J3848" s="96">
        <v>13.06</v>
      </c>
    </row>
    <row r="3849" spans="1:10" x14ac:dyDescent="0.25">
      <c r="A3849" s="96">
        <v>41069.291666666664</v>
      </c>
      <c r="B3849" s="96">
        <v>91</v>
      </c>
      <c r="C3849" s="96">
        <v>812</v>
      </c>
      <c r="D3849" s="96">
        <v>98405.7</v>
      </c>
      <c r="E3849" s="96">
        <v>15.098000000000001</v>
      </c>
      <c r="F3849" s="96">
        <v>7.0339999999999998</v>
      </c>
      <c r="G3849" s="96">
        <v>0.15</v>
      </c>
      <c r="H3849" s="96">
        <v>13.7</v>
      </c>
      <c r="I3849" s="96">
        <v>16.144946666666666</v>
      </c>
      <c r="J3849" s="96">
        <v>13.06</v>
      </c>
    </row>
    <row r="3850" spans="1:10" x14ac:dyDescent="0.25">
      <c r="A3850" s="96">
        <v>41069.333333333336</v>
      </c>
      <c r="B3850" s="96">
        <v>94</v>
      </c>
      <c r="C3850" s="96">
        <v>844</v>
      </c>
      <c r="D3850" s="96">
        <v>98405.7</v>
      </c>
      <c r="E3850" s="96">
        <v>15.897</v>
      </c>
      <c r="F3850" s="96">
        <v>7.2779999999999996</v>
      </c>
      <c r="G3850" s="96">
        <v>0.15</v>
      </c>
      <c r="H3850" s="96">
        <v>13.7</v>
      </c>
      <c r="I3850" s="96">
        <v>16.476893333333333</v>
      </c>
      <c r="J3850" s="96">
        <v>13.06</v>
      </c>
    </row>
    <row r="3851" spans="1:10" x14ac:dyDescent="0.25">
      <c r="A3851" s="96">
        <v>41069.375</v>
      </c>
      <c r="B3851" s="96">
        <v>101</v>
      </c>
      <c r="C3851" s="96">
        <v>836</v>
      </c>
      <c r="D3851" s="96">
        <v>98405.7</v>
      </c>
      <c r="E3851" s="96">
        <v>16.521000000000001</v>
      </c>
      <c r="F3851" s="96">
        <v>7.3650000000000002</v>
      </c>
      <c r="G3851" s="96">
        <v>0.15</v>
      </c>
      <c r="H3851" s="96">
        <v>13.7</v>
      </c>
      <c r="I3851" s="96">
        <v>17.171906666666665</v>
      </c>
      <c r="J3851" s="96">
        <v>13.06</v>
      </c>
    </row>
    <row r="3852" spans="1:10" x14ac:dyDescent="0.25">
      <c r="A3852" s="96">
        <v>41069.416666666664</v>
      </c>
      <c r="B3852" s="96">
        <v>110</v>
      </c>
      <c r="C3852" s="96">
        <v>814</v>
      </c>
      <c r="D3852" s="96">
        <v>98405.7</v>
      </c>
      <c r="E3852" s="96">
        <v>17.015000000000001</v>
      </c>
      <c r="F3852" s="96">
        <v>7.383</v>
      </c>
      <c r="G3852" s="96">
        <v>0.15</v>
      </c>
      <c r="H3852" s="96">
        <v>13.7</v>
      </c>
      <c r="I3852" s="96">
        <v>17.472733333333334</v>
      </c>
      <c r="J3852" s="96">
        <v>13.06</v>
      </c>
    </row>
    <row r="3853" spans="1:10" x14ac:dyDescent="0.25">
      <c r="A3853" s="96">
        <v>41069.458333333336</v>
      </c>
      <c r="B3853" s="96">
        <v>113</v>
      </c>
      <c r="C3853" s="96">
        <v>809</v>
      </c>
      <c r="D3853" s="96">
        <v>98405.7</v>
      </c>
      <c r="E3853" s="96">
        <v>17.466999999999999</v>
      </c>
      <c r="F3853" s="96">
        <v>7.33</v>
      </c>
      <c r="G3853" s="96">
        <v>0.15</v>
      </c>
      <c r="H3853" s="96">
        <v>13.7</v>
      </c>
      <c r="I3853" s="96">
        <v>17.763186666666662</v>
      </c>
      <c r="J3853" s="96">
        <v>13.06</v>
      </c>
    </row>
    <row r="3854" spans="1:10" x14ac:dyDescent="0.25">
      <c r="A3854" s="96">
        <v>41069.5</v>
      </c>
      <c r="B3854" s="96">
        <v>115</v>
      </c>
      <c r="C3854" s="96">
        <v>797</v>
      </c>
      <c r="D3854" s="96">
        <v>98405.7</v>
      </c>
      <c r="E3854" s="96">
        <v>17.7</v>
      </c>
      <c r="F3854" s="96">
        <v>7.2489999999999997</v>
      </c>
      <c r="G3854" s="96">
        <v>0.15</v>
      </c>
      <c r="H3854" s="96">
        <v>13.7</v>
      </c>
      <c r="I3854" s="96">
        <v>17.92916</v>
      </c>
      <c r="J3854" s="96">
        <v>13.06</v>
      </c>
    </row>
    <row r="3855" spans="1:10" x14ac:dyDescent="0.25">
      <c r="A3855" s="96">
        <v>41069.541666666664</v>
      </c>
      <c r="B3855" s="96">
        <v>123</v>
      </c>
      <c r="C3855" s="96">
        <v>749</v>
      </c>
      <c r="D3855" s="96">
        <v>98405.7</v>
      </c>
      <c r="E3855" s="96">
        <v>17.673999999999999</v>
      </c>
      <c r="F3855" s="96">
        <v>7.1360000000000001</v>
      </c>
      <c r="G3855" s="96">
        <v>0.15</v>
      </c>
      <c r="H3855" s="96">
        <v>13.7</v>
      </c>
      <c r="I3855" s="96">
        <v>18.250733333333333</v>
      </c>
      <c r="J3855" s="96">
        <v>13.06</v>
      </c>
    </row>
    <row r="3856" spans="1:10" x14ac:dyDescent="0.25">
      <c r="A3856" s="96">
        <v>41069.583333333336</v>
      </c>
      <c r="B3856" s="96">
        <v>138</v>
      </c>
      <c r="C3856" s="96">
        <v>638</v>
      </c>
      <c r="D3856" s="96">
        <v>98405.7</v>
      </c>
      <c r="E3856" s="96">
        <v>17.366</v>
      </c>
      <c r="F3856" s="96">
        <v>6.915</v>
      </c>
      <c r="G3856" s="96">
        <v>0.15</v>
      </c>
      <c r="H3856" s="96">
        <v>13.7</v>
      </c>
      <c r="I3856" s="96">
        <v>18.261106666666663</v>
      </c>
      <c r="J3856" s="96">
        <v>13.06</v>
      </c>
    </row>
    <row r="3857" spans="1:10" x14ac:dyDescent="0.25">
      <c r="A3857" s="96">
        <v>41069.625</v>
      </c>
      <c r="B3857" s="96">
        <v>153</v>
      </c>
      <c r="C3857" s="96">
        <v>408</v>
      </c>
      <c r="D3857" s="96">
        <v>98405.7</v>
      </c>
      <c r="E3857" s="96">
        <v>16.777000000000001</v>
      </c>
      <c r="F3857" s="96">
        <v>6.6109999999999998</v>
      </c>
      <c r="G3857" s="96">
        <v>0.15</v>
      </c>
      <c r="H3857" s="96">
        <v>13.7</v>
      </c>
      <c r="I3857" s="96">
        <v>18.416706666666663</v>
      </c>
      <c r="J3857" s="96">
        <v>13.06</v>
      </c>
    </row>
    <row r="3858" spans="1:10" x14ac:dyDescent="0.25">
      <c r="A3858" s="96">
        <v>41069.666666666664</v>
      </c>
      <c r="B3858" s="96">
        <v>127</v>
      </c>
      <c r="C3858" s="96">
        <v>282</v>
      </c>
      <c r="D3858" s="96">
        <v>98405.7</v>
      </c>
      <c r="E3858" s="96">
        <v>16.09</v>
      </c>
      <c r="F3858" s="96">
        <v>6.2190000000000003</v>
      </c>
      <c r="G3858" s="96">
        <v>0.15</v>
      </c>
      <c r="H3858" s="96">
        <v>13.7</v>
      </c>
      <c r="I3858" s="96">
        <v>18.655293333333333</v>
      </c>
      <c r="J3858" s="96">
        <v>13.06</v>
      </c>
    </row>
    <row r="3859" spans="1:10" x14ac:dyDescent="0.25">
      <c r="A3859" s="96">
        <v>41069.708333333336</v>
      </c>
      <c r="B3859" s="96">
        <v>85</v>
      </c>
      <c r="C3859" s="96">
        <v>223</v>
      </c>
      <c r="D3859" s="96">
        <v>98405.7</v>
      </c>
      <c r="E3859" s="96">
        <v>15.227</v>
      </c>
      <c r="F3859" s="96">
        <v>5.6509999999999998</v>
      </c>
      <c r="G3859" s="96">
        <v>0.15</v>
      </c>
      <c r="H3859" s="96">
        <v>13.7</v>
      </c>
      <c r="I3859" s="96">
        <v>18.935373333333331</v>
      </c>
      <c r="J3859" s="96">
        <v>13.06</v>
      </c>
    </row>
    <row r="3860" spans="1:10" x14ac:dyDescent="0.25">
      <c r="A3860" s="96">
        <v>41069.75</v>
      </c>
      <c r="B3860" s="96">
        <v>39</v>
      </c>
      <c r="C3860" s="96">
        <v>94</v>
      </c>
      <c r="D3860" s="96">
        <v>98405.7</v>
      </c>
      <c r="E3860" s="96">
        <v>14.103999999999999</v>
      </c>
      <c r="F3860" s="96">
        <v>5.1100000000000003</v>
      </c>
      <c r="G3860" s="96">
        <v>0.15</v>
      </c>
      <c r="H3860" s="96">
        <v>13.7</v>
      </c>
      <c r="I3860" s="96">
        <v>18.686413333333334</v>
      </c>
      <c r="J3860" s="96">
        <v>13.06</v>
      </c>
    </row>
    <row r="3861" spans="1:10" x14ac:dyDescent="0.25">
      <c r="A3861" s="96">
        <v>41069.791666666664</v>
      </c>
      <c r="B3861" s="96">
        <v>5</v>
      </c>
      <c r="C3861" s="96">
        <v>16</v>
      </c>
      <c r="D3861" s="96">
        <v>98405.7</v>
      </c>
      <c r="E3861" s="96">
        <v>12.765000000000001</v>
      </c>
      <c r="F3861" s="96">
        <v>4.774</v>
      </c>
      <c r="G3861" s="96">
        <v>0.15</v>
      </c>
      <c r="H3861" s="96">
        <v>13.7</v>
      </c>
      <c r="I3861" s="96">
        <v>18.157373333333332</v>
      </c>
      <c r="J3861" s="96">
        <v>13.06</v>
      </c>
    </row>
    <row r="3862" spans="1:10" x14ac:dyDescent="0.25">
      <c r="A3862" s="96">
        <v>41069.833333333336</v>
      </c>
      <c r="B3862" s="96">
        <v>0</v>
      </c>
      <c r="C3862" s="96">
        <v>0</v>
      </c>
      <c r="D3862" s="96">
        <v>98405.7</v>
      </c>
      <c r="E3862" s="96">
        <v>11.988</v>
      </c>
      <c r="F3862" s="96">
        <v>4.7380000000000004</v>
      </c>
      <c r="G3862" s="96">
        <v>0.15</v>
      </c>
      <c r="H3862" s="96">
        <v>13.7</v>
      </c>
      <c r="I3862" s="96">
        <v>17.306759999999997</v>
      </c>
      <c r="J3862" s="96">
        <v>13.06</v>
      </c>
    </row>
    <row r="3863" spans="1:10" x14ac:dyDescent="0.25">
      <c r="A3863" s="96">
        <v>41069.875</v>
      </c>
      <c r="B3863" s="96">
        <v>0</v>
      </c>
      <c r="C3863" s="96">
        <v>0</v>
      </c>
      <c r="D3863" s="96">
        <v>98405.7</v>
      </c>
      <c r="E3863" s="96">
        <v>11.576000000000001</v>
      </c>
      <c r="F3863" s="96">
        <v>4.8079999999999998</v>
      </c>
      <c r="G3863" s="96">
        <v>0.15</v>
      </c>
      <c r="H3863" s="96">
        <v>13.7</v>
      </c>
      <c r="I3863" s="96">
        <v>16.404279999999996</v>
      </c>
      <c r="J3863" s="96">
        <v>13.06</v>
      </c>
    </row>
    <row r="3864" spans="1:10" x14ac:dyDescent="0.25">
      <c r="A3864" s="96">
        <v>41069.916666666664</v>
      </c>
      <c r="B3864" s="96">
        <v>0</v>
      </c>
      <c r="C3864" s="96">
        <v>0</v>
      </c>
      <c r="D3864" s="96">
        <v>98405.7</v>
      </c>
      <c r="E3864" s="96">
        <v>11.134</v>
      </c>
      <c r="F3864" s="96">
        <v>4.8220000000000001</v>
      </c>
      <c r="G3864" s="96">
        <v>0.15</v>
      </c>
      <c r="H3864" s="96">
        <v>13.7</v>
      </c>
      <c r="I3864" s="96">
        <v>15.854493333333334</v>
      </c>
      <c r="J3864" s="96">
        <v>13.06</v>
      </c>
    </row>
    <row r="3865" spans="1:10" x14ac:dyDescent="0.25">
      <c r="A3865" s="96">
        <v>41069.958333333336</v>
      </c>
      <c r="B3865" s="96">
        <v>0</v>
      </c>
      <c r="C3865" s="96">
        <v>0</v>
      </c>
      <c r="D3865" s="96">
        <v>98405.7</v>
      </c>
      <c r="E3865" s="96">
        <v>10.654999999999999</v>
      </c>
      <c r="F3865" s="96">
        <v>4.7889999999999997</v>
      </c>
      <c r="G3865" s="96">
        <v>0.15</v>
      </c>
      <c r="H3865" s="96">
        <v>13.7</v>
      </c>
      <c r="I3865" s="96">
        <v>14.837906666666667</v>
      </c>
      <c r="J3865" s="96">
        <v>13.06</v>
      </c>
    </row>
    <row r="3866" spans="1:10" x14ac:dyDescent="0.25">
      <c r="A3866" s="96">
        <v>41070</v>
      </c>
      <c r="B3866" s="96">
        <v>0</v>
      </c>
      <c r="C3866" s="96">
        <v>0</v>
      </c>
      <c r="D3866" s="96">
        <v>98405.7</v>
      </c>
      <c r="E3866" s="96">
        <v>10.109</v>
      </c>
      <c r="F3866" s="96">
        <v>4.8460000000000001</v>
      </c>
      <c r="G3866" s="96">
        <v>0.15</v>
      </c>
      <c r="H3866" s="96">
        <v>13.7</v>
      </c>
      <c r="I3866" s="96">
        <v>15.128359999999999</v>
      </c>
      <c r="J3866" s="96">
        <v>13.06</v>
      </c>
    </row>
    <row r="3867" spans="1:10" x14ac:dyDescent="0.25">
      <c r="A3867" s="96">
        <v>41070.041666666664</v>
      </c>
      <c r="B3867" s="96">
        <v>0</v>
      </c>
      <c r="C3867" s="96">
        <v>0</v>
      </c>
      <c r="D3867" s="96">
        <v>98405.7</v>
      </c>
      <c r="E3867" s="96">
        <v>9.6760000000000002</v>
      </c>
      <c r="F3867" s="96">
        <v>4.9550000000000001</v>
      </c>
      <c r="G3867" s="96">
        <v>0.15</v>
      </c>
      <c r="H3867" s="96">
        <v>13.7</v>
      </c>
      <c r="I3867" s="96">
        <v>14.599319999999999</v>
      </c>
      <c r="J3867" s="96">
        <v>13.06</v>
      </c>
    </row>
    <row r="3868" spans="1:10" x14ac:dyDescent="0.25">
      <c r="A3868" s="96">
        <v>41070.083333333336</v>
      </c>
      <c r="B3868" s="96">
        <v>0</v>
      </c>
      <c r="C3868" s="96">
        <v>0</v>
      </c>
      <c r="D3868" s="96">
        <v>98405.7</v>
      </c>
      <c r="E3868" s="96">
        <v>9.3119999999999994</v>
      </c>
      <c r="F3868" s="96">
        <v>5.0620000000000003</v>
      </c>
      <c r="G3868" s="96">
        <v>0.15</v>
      </c>
      <c r="H3868" s="96">
        <v>13.7</v>
      </c>
      <c r="I3868" s="96">
        <v>14.288119999999999</v>
      </c>
      <c r="J3868" s="96">
        <v>13.06</v>
      </c>
    </row>
    <row r="3869" spans="1:10" x14ac:dyDescent="0.25">
      <c r="A3869" s="96">
        <v>41070.125</v>
      </c>
      <c r="B3869" s="96">
        <v>19</v>
      </c>
      <c r="C3869" s="96">
        <v>115</v>
      </c>
      <c r="D3869" s="96">
        <v>98405.7</v>
      </c>
      <c r="E3869" s="96">
        <v>9.4109999999999996</v>
      </c>
      <c r="F3869" s="96">
        <v>5.2670000000000003</v>
      </c>
      <c r="G3869" s="96">
        <v>0.15</v>
      </c>
      <c r="H3869" s="96">
        <v>13.7</v>
      </c>
      <c r="I3869" s="96">
        <v>13.997666666666666</v>
      </c>
      <c r="J3869" s="96">
        <v>13.06</v>
      </c>
    </row>
    <row r="3870" spans="1:10" x14ac:dyDescent="0.25">
      <c r="A3870" s="96">
        <v>41070.166666666664</v>
      </c>
      <c r="B3870" s="96">
        <v>57</v>
      </c>
      <c r="C3870" s="96">
        <v>351</v>
      </c>
      <c r="D3870" s="96">
        <v>98405.7</v>
      </c>
      <c r="E3870" s="96">
        <v>10.42</v>
      </c>
      <c r="F3870" s="96">
        <v>5.33</v>
      </c>
      <c r="G3870" s="96">
        <v>0.15</v>
      </c>
      <c r="H3870" s="96">
        <v>13.7</v>
      </c>
      <c r="I3870" s="96">
        <v>13.873186666666665</v>
      </c>
      <c r="J3870" s="96">
        <v>13.06</v>
      </c>
    </row>
    <row r="3871" spans="1:10" x14ac:dyDescent="0.25">
      <c r="A3871" s="96">
        <v>41070.208333333336</v>
      </c>
      <c r="B3871" s="96">
        <v>85</v>
      </c>
      <c r="C3871" s="96">
        <v>525</v>
      </c>
      <c r="D3871" s="96">
        <v>98405.7</v>
      </c>
      <c r="E3871" s="96">
        <v>12.202999999999999</v>
      </c>
      <c r="F3871" s="96">
        <v>5.7240000000000002</v>
      </c>
      <c r="G3871" s="96">
        <v>0.15</v>
      </c>
      <c r="H3871" s="96">
        <v>13.7</v>
      </c>
      <c r="I3871" s="96">
        <v>14.889773333333331</v>
      </c>
      <c r="J3871" s="96">
        <v>13.06</v>
      </c>
    </row>
    <row r="3872" spans="1:10" x14ac:dyDescent="0.25">
      <c r="A3872" s="96">
        <v>41070.25</v>
      </c>
      <c r="B3872" s="96">
        <v>109</v>
      </c>
      <c r="C3872" s="96">
        <v>604</v>
      </c>
      <c r="D3872" s="96">
        <v>98405.7</v>
      </c>
      <c r="E3872" s="96">
        <v>14.058999999999999</v>
      </c>
      <c r="F3872" s="96">
        <v>6.5140000000000002</v>
      </c>
      <c r="G3872" s="96">
        <v>0.15</v>
      </c>
      <c r="H3872" s="96">
        <v>13.7</v>
      </c>
      <c r="I3872" s="96">
        <v>16.331666666666663</v>
      </c>
      <c r="J3872" s="96">
        <v>13.06</v>
      </c>
    </row>
    <row r="3873" spans="1:10" x14ac:dyDescent="0.25">
      <c r="A3873" s="96">
        <v>41070.291666666664</v>
      </c>
      <c r="B3873" s="96">
        <v>130</v>
      </c>
      <c r="C3873" s="96">
        <v>638</v>
      </c>
      <c r="D3873" s="96">
        <v>98405.7</v>
      </c>
      <c r="E3873" s="96">
        <v>15.211</v>
      </c>
      <c r="F3873" s="96">
        <v>6.7329999999999997</v>
      </c>
      <c r="G3873" s="96">
        <v>0.15</v>
      </c>
      <c r="H3873" s="96">
        <v>13.7</v>
      </c>
      <c r="I3873" s="96">
        <v>17.140786666666664</v>
      </c>
      <c r="J3873" s="96">
        <v>13.06</v>
      </c>
    </row>
    <row r="3874" spans="1:10" x14ac:dyDescent="0.25">
      <c r="A3874" s="96">
        <v>41070.333333333336</v>
      </c>
      <c r="B3874" s="96">
        <v>149</v>
      </c>
      <c r="C3874" s="96">
        <v>647</v>
      </c>
      <c r="D3874" s="96">
        <v>98405.7</v>
      </c>
      <c r="E3874" s="96">
        <v>16.074000000000002</v>
      </c>
      <c r="F3874" s="96">
        <v>6.6970000000000001</v>
      </c>
      <c r="G3874" s="96">
        <v>0.15</v>
      </c>
      <c r="H3874" s="96">
        <v>13.7</v>
      </c>
      <c r="I3874" s="96">
        <v>18.095133333333333</v>
      </c>
      <c r="J3874" s="96">
        <v>13.06</v>
      </c>
    </row>
    <row r="3875" spans="1:10" x14ac:dyDescent="0.25">
      <c r="A3875" s="96">
        <v>41070.375</v>
      </c>
      <c r="B3875" s="96">
        <v>178</v>
      </c>
      <c r="C3875" s="96">
        <v>604</v>
      </c>
      <c r="D3875" s="96">
        <v>98405.7</v>
      </c>
      <c r="E3875" s="96">
        <v>16.706</v>
      </c>
      <c r="F3875" s="96">
        <v>6.4509999999999996</v>
      </c>
      <c r="G3875" s="96">
        <v>0.15</v>
      </c>
      <c r="H3875" s="96">
        <v>13.7</v>
      </c>
      <c r="I3875" s="96">
        <v>18.655293333333333</v>
      </c>
      <c r="J3875" s="96">
        <v>13.06</v>
      </c>
    </row>
    <row r="3876" spans="1:10" x14ac:dyDescent="0.25">
      <c r="A3876" s="96">
        <v>41070.416666666664</v>
      </c>
      <c r="B3876" s="96">
        <v>219</v>
      </c>
      <c r="C3876" s="96">
        <v>521</v>
      </c>
      <c r="D3876" s="96">
        <v>98405.7</v>
      </c>
      <c r="E3876" s="96">
        <v>17.202000000000002</v>
      </c>
      <c r="F3876" s="96">
        <v>6.11</v>
      </c>
      <c r="G3876" s="96">
        <v>0.15</v>
      </c>
      <c r="H3876" s="96">
        <v>13.7</v>
      </c>
      <c r="I3876" s="96">
        <v>19.215453333333329</v>
      </c>
      <c r="J3876" s="96">
        <v>13.06</v>
      </c>
    </row>
    <row r="3877" spans="1:10" x14ac:dyDescent="0.25">
      <c r="A3877" s="96">
        <v>41070.458333333336</v>
      </c>
      <c r="B3877" s="96">
        <v>282</v>
      </c>
      <c r="C3877" s="96">
        <v>339</v>
      </c>
      <c r="D3877" s="96">
        <v>98405.7</v>
      </c>
      <c r="E3877" s="96">
        <v>17.527000000000001</v>
      </c>
      <c r="F3877" s="96">
        <v>5.7359999999999998</v>
      </c>
      <c r="G3877" s="96">
        <v>0.15</v>
      </c>
      <c r="H3877" s="96">
        <v>13.7</v>
      </c>
      <c r="I3877" s="96">
        <v>19.422919999999998</v>
      </c>
      <c r="J3877" s="96">
        <v>13.06</v>
      </c>
    </row>
    <row r="3878" spans="1:10" x14ac:dyDescent="0.25">
      <c r="A3878" s="96">
        <v>41070.5</v>
      </c>
      <c r="B3878" s="96">
        <v>306</v>
      </c>
      <c r="C3878" s="96">
        <v>189</v>
      </c>
      <c r="D3878" s="96">
        <v>98405.7</v>
      </c>
      <c r="E3878" s="96">
        <v>17.53</v>
      </c>
      <c r="F3878" s="96">
        <v>5.3949999999999996</v>
      </c>
      <c r="G3878" s="96">
        <v>0.15</v>
      </c>
      <c r="H3878" s="96">
        <v>13.7</v>
      </c>
      <c r="I3878" s="96">
        <v>19.775613333333332</v>
      </c>
      <c r="J3878" s="96">
        <v>13.06</v>
      </c>
    </row>
    <row r="3879" spans="1:10" x14ac:dyDescent="0.25">
      <c r="A3879" s="96">
        <v>41070.541666666664</v>
      </c>
      <c r="B3879" s="96">
        <v>256</v>
      </c>
      <c r="C3879" s="96">
        <v>75</v>
      </c>
      <c r="D3879" s="96">
        <v>98405.7</v>
      </c>
      <c r="E3879" s="96">
        <v>17.193000000000001</v>
      </c>
      <c r="F3879" s="96">
        <v>4.9509999999999996</v>
      </c>
      <c r="G3879" s="96">
        <v>0.15</v>
      </c>
      <c r="H3879" s="96">
        <v>13.7</v>
      </c>
      <c r="I3879" s="96">
        <v>20.294279999999997</v>
      </c>
      <c r="J3879" s="96">
        <v>13.06</v>
      </c>
    </row>
    <row r="3880" spans="1:10" x14ac:dyDescent="0.25">
      <c r="A3880" s="96">
        <v>41070.583333333336</v>
      </c>
      <c r="B3880" s="96">
        <v>239</v>
      </c>
      <c r="C3880" s="96">
        <v>137</v>
      </c>
      <c r="D3880" s="96">
        <v>98405.7</v>
      </c>
      <c r="E3880" s="96">
        <v>17.265999999999998</v>
      </c>
      <c r="F3880" s="96">
        <v>4.5910000000000002</v>
      </c>
      <c r="G3880" s="96">
        <v>0.15</v>
      </c>
      <c r="H3880" s="96">
        <v>13.7</v>
      </c>
      <c r="I3880" s="96">
        <v>20.232039999999998</v>
      </c>
      <c r="J3880" s="96">
        <v>13.06</v>
      </c>
    </row>
    <row r="3881" spans="1:10" x14ac:dyDescent="0.25">
      <c r="A3881" s="96">
        <v>41070.625</v>
      </c>
      <c r="B3881" s="96">
        <v>194</v>
      </c>
      <c r="C3881" s="96">
        <v>210</v>
      </c>
      <c r="D3881" s="96">
        <v>98405.7</v>
      </c>
      <c r="E3881" s="96">
        <v>17.184000000000001</v>
      </c>
      <c r="F3881" s="96">
        <v>4.3019999999999996</v>
      </c>
      <c r="G3881" s="96">
        <v>0.15</v>
      </c>
      <c r="H3881" s="96">
        <v>13.7</v>
      </c>
      <c r="I3881" s="96">
        <v>20.480999999999998</v>
      </c>
      <c r="J3881" s="96">
        <v>13.06</v>
      </c>
    </row>
    <row r="3882" spans="1:10" x14ac:dyDescent="0.25">
      <c r="A3882" s="96">
        <v>41070.666666666664</v>
      </c>
      <c r="B3882" s="96">
        <v>131</v>
      </c>
      <c r="C3882" s="96">
        <v>91</v>
      </c>
      <c r="D3882" s="96">
        <v>98405.7</v>
      </c>
      <c r="E3882" s="96">
        <v>16.585999999999999</v>
      </c>
      <c r="F3882" s="96">
        <v>3.9159999999999999</v>
      </c>
      <c r="G3882" s="96">
        <v>0.15</v>
      </c>
      <c r="H3882" s="96">
        <v>13.7</v>
      </c>
      <c r="I3882" s="96">
        <v>20.52249333333333</v>
      </c>
      <c r="J3882" s="96">
        <v>13.06</v>
      </c>
    </row>
    <row r="3883" spans="1:10" x14ac:dyDescent="0.25">
      <c r="A3883" s="96">
        <v>41070.708333333336</v>
      </c>
      <c r="B3883" s="96">
        <v>81</v>
      </c>
      <c r="C3883" s="96">
        <v>71</v>
      </c>
      <c r="D3883" s="96">
        <v>98405.7</v>
      </c>
      <c r="E3883" s="96">
        <v>15.872</v>
      </c>
      <c r="F3883" s="96">
        <v>3.5059999999999998</v>
      </c>
      <c r="G3883" s="96">
        <v>0.15</v>
      </c>
      <c r="H3883" s="96">
        <v>13.7</v>
      </c>
      <c r="I3883" s="96">
        <v>20.667719999999999</v>
      </c>
      <c r="J3883" s="96">
        <v>13.06</v>
      </c>
    </row>
    <row r="3884" spans="1:10" x14ac:dyDescent="0.25">
      <c r="A3884" s="96">
        <v>41070.75</v>
      </c>
      <c r="B3884" s="96">
        <v>39</v>
      </c>
      <c r="C3884" s="96">
        <v>62</v>
      </c>
      <c r="D3884" s="96">
        <v>98405.7</v>
      </c>
      <c r="E3884" s="96">
        <v>14.664</v>
      </c>
      <c r="F3884" s="96">
        <v>3.0739999999999998</v>
      </c>
      <c r="G3884" s="96">
        <v>0.15</v>
      </c>
      <c r="H3884" s="96">
        <v>13.7</v>
      </c>
      <c r="I3884" s="96">
        <v>20.097186666666666</v>
      </c>
      <c r="J3884" s="96">
        <v>13.06</v>
      </c>
    </row>
    <row r="3885" spans="1:10" x14ac:dyDescent="0.25">
      <c r="A3885" s="96">
        <v>41070.791666666664</v>
      </c>
      <c r="B3885" s="96">
        <v>5</v>
      </c>
      <c r="C3885" s="96">
        <v>18</v>
      </c>
      <c r="D3885" s="96">
        <v>98405.7</v>
      </c>
      <c r="E3885" s="96">
        <v>12.494999999999999</v>
      </c>
      <c r="F3885" s="96">
        <v>3.0609999999999999</v>
      </c>
      <c r="G3885" s="96">
        <v>0.15</v>
      </c>
      <c r="H3885" s="96">
        <v>13.7</v>
      </c>
      <c r="I3885" s="96">
        <v>19.40217333333333</v>
      </c>
      <c r="J3885" s="96">
        <v>13.06</v>
      </c>
    </row>
    <row r="3886" spans="1:10" x14ac:dyDescent="0.25">
      <c r="A3886" s="96">
        <v>41070.833333333336</v>
      </c>
      <c r="B3886" s="96">
        <v>0</v>
      </c>
      <c r="C3886" s="96">
        <v>0</v>
      </c>
      <c r="D3886" s="96">
        <v>98405.7</v>
      </c>
      <c r="E3886" s="96">
        <v>11.215</v>
      </c>
      <c r="F3886" s="96">
        <v>3.1429999999999998</v>
      </c>
      <c r="G3886" s="96">
        <v>0.15</v>
      </c>
      <c r="H3886" s="96">
        <v>13.7</v>
      </c>
      <c r="I3886" s="96">
        <v>18.084759999999999</v>
      </c>
      <c r="J3886" s="96">
        <v>13.06</v>
      </c>
    </row>
    <row r="3887" spans="1:10" x14ac:dyDescent="0.25">
      <c r="A3887" s="96">
        <v>41070.875</v>
      </c>
      <c r="B3887" s="96">
        <v>0</v>
      </c>
      <c r="C3887" s="96">
        <v>0</v>
      </c>
      <c r="D3887" s="96">
        <v>98405.7</v>
      </c>
      <c r="E3887" s="96">
        <v>10.387</v>
      </c>
      <c r="F3887" s="96">
        <v>3.15</v>
      </c>
      <c r="G3887" s="96">
        <v>0.15</v>
      </c>
      <c r="H3887" s="96">
        <v>13.7</v>
      </c>
      <c r="I3887" s="96">
        <v>16.622119999999995</v>
      </c>
      <c r="J3887" s="96">
        <v>13.06</v>
      </c>
    </row>
    <row r="3888" spans="1:10" x14ac:dyDescent="0.25">
      <c r="A3888" s="96">
        <v>41070.916666666664</v>
      </c>
      <c r="B3888" s="96">
        <v>0</v>
      </c>
      <c r="C3888" s="96">
        <v>0</v>
      </c>
      <c r="D3888" s="96">
        <v>98405.7</v>
      </c>
      <c r="E3888" s="96">
        <v>9.6820000000000004</v>
      </c>
      <c r="F3888" s="96">
        <v>3.1179999999999999</v>
      </c>
      <c r="G3888" s="96">
        <v>0.15</v>
      </c>
      <c r="H3888" s="96">
        <v>13.7</v>
      </c>
      <c r="I3888" s="96">
        <v>15.916733333333331</v>
      </c>
      <c r="J3888" s="96">
        <v>13.06</v>
      </c>
    </row>
    <row r="3889" spans="1:10" x14ac:dyDescent="0.25">
      <c r="A3889" s="96">
        <v>41070.958333333336</v>
      </c>
      <c r="B3889" s="96">
        <v>0</v>
      </c>
      <c r="C3889" s="96">
        <v>0</v>
      </c>
      <c r="D3889" s="96">
        <v>98405.7</v>
      </c>
      <c r="E3889" s="96">
        <v>9.0839999999999996</v>
      </c>
      <c r="F3889" s="96">
        <v>3.0760000000000001</v>
      </c>
      <c r="G3889" s="96">
        <v>0.15</v>
      </c>
      <c r="H3889" s="96">
        <v>13.7</v>
      </c>
      <c r="I3889" s="96">
        <v>15.636653333333332</v>
      </c>
      <c r="J3889" s="96">
        <v>13.06</v>
      </c>
    </row>
    <row r="3890" spans="1:10" x14ac:dyDescent="0.25">
      <c r="A3890" s="96">
        <v>41071</v>
      </c>
      <c r="B3890" s="96">
        <v>0</v>
      </c>
      <c r="C3890" s="96">
        <v>0</v>
      </c>
      <c r="D3890" s="96">
        <v>98405.7</v>
      </c>
      <c r="E3890" s="96">
        <v>8.5990000000000002</v>
      </c>
      <c r="F3890" s="96">
        <v>3.0230000000000001</v>
      </c>
      <c r="G3890" s="96">
        <v>0.15</v>
      </c>
      <c r="H3890" s="96">
        <v>13.7</v>
      </c>
      <c r="I3890" s="96">
        <v>15.927106666666663</v>
      </c>
      <c r="J3890" s="96">
        <v>13.06</v>
      </c>
    </row>
    <row r="3891" spans="1:10" x14ac:dyDescent="0.25">
      <c r="A3891" s="96">
        <v>41071.041666666664</v>
      </c>
      <c r="B3891" s="96">
        <v>0</v>
      </c>
      <c r="C3891" s="96">
        <v>0</v>
      </c>
      <c r="D3891" s="96">
        <v>98405.7</v>
      </c>
      <c r="E3891" s="96">
        <v>8.2550000000000008</v>
      </c>
      <c r="F3891" s="96">
        <v>2.9620000000000002</v>
      </c>
      <c r="G3891" s="96">
        <v>0.15</v>
      </c>
      <c r="H3891" s="96">
        <v>13.7</v>
      </c>
      <c r="I3891" s="96">
        <v>16.342039999999997</v>
      </c>
      <c r="J3891" s="96">
        <v>13.06</v>
      </c>
    </row>
    <row r="3892" spans="1:10" x14ac:dyDescent="0.25">
      <c r="A3892" s="96">
        <v>41071.083333333336</v>
      </c>
      <c r="B3892" s="96">
        <v>0</v>
      </c>
      <c r="C3892" s="96">
        <v>0</v>
      </c>
      <c r="D3892" s="96">
        <v>98405.7</v>
      </c>
      <c r="E3892" s="96">
        <v>8.0370000000000008</v>
      </c>
      <c r="F3892" s="96">
        <v>2.89</v>
      </c>
      <c r="G3892" s="96">
        <v>0.15</v>
      </c>
      <c r="H3892" s="96">
        <v>13.7</v>
      </c>
      <c r="I3892" s="96">
        <v>16.331666666666663</v>
      </c>
      <c r="J3892" s="96">
        <v>13.06</v>
      </c>
    </row>
    <row r="3893" spans="1:10" x14ac:dyDescent="0.25">
      <c r="A3893" s="96">
        <v>41071.125</v>
      </c>
      <c r="B3893" s="96">
        <v>19</v>
      </c>
      <c r="C3893" s="96">
        <v>78</v>
      </c>
      <c r="D3893" s="96">
        <v>98405.7</v>
      </c>
      <c r="E3893" s="96">
        <v>8.3989999999999991</v>
      </c>
      <c r="F3893" s="96">
        <v>2.774</v>
      </c>
      <c r="G3893" s="96">
        <v>0.15</v>
      </c>
      <c r="H3893" s="96">
        <v>13.7</v>
      </c>
      <c r="I3893" s="96">
        <v>16.227933333333333</v>
      </c>
      <c r="J3893" s="96">
        <v>13.06</v>
      </c>
    </row>
    <row r="3894" spans="1:10" x14ac:dyDescent="0.25">
      <c r="A3894" s="96">
        <v>41071.166666666664</v>
      </c>
      <c r="B3894" s="96">
        <v>62</v>
      </c>
      <c r="C3894" s="96">
        <v>231</v>
      </c>
      <c r="D3894" s="96">
        <v>98405.7</v>
      </c>
      <c r="E3894" s="96">
        <v>10.28</v>
      </c>
      <c r="F3894" s="96">
        <v>2.8010000000000002</v>
      </c>
      <c r="G3894" s="96">
        <v>0.15</v>
      </c>
      <c r="H3894" s="96">
        <v>13.7</v>
      </c>
      <c r="I3894" s="96">
        <v>16.539133333333332</v>
      </c>
      <c r="J3894" s="96">
        <v>13.06</v>
      </c>
    </row>
    <row r="3895" spans="1:10" x14ac:dyDescent="0.25">
      <c r="A3895" s="96">
        <v>41071.208333333336</v>
      </c>
      <c r="B3895" s="96">
        <v>101</v>
      </c>
      <c r="C3895" s="96">
        <v>366</v>
      </c>
      <c r="D3895" s="96">
        <v>98405.7</v>
      </c>
      <c r="E3895" s="96">
        <v>11.785</v>
      </c>
      <c r="F3895" s="96">
        <v>2.617</v>
      </c>
      <c r="G3895" s="96">
        <v>0.15</v>
      </c>
      <c r="H3895" s="96">
        <v>13.7</v>
      </c>
      <c r="I3895" s="96">
        <v>16.570253333333334</v>
      </c>
      <c r="J3895" s="96">
        <v>13.06</v>
      </c>
    </row>
    <row r="3896" spans="1:10" x14ac:dyDescent="0.25">
      <c r="A3896" s="96">
        <v>41071.25</v>
      </c>
      <c r="B3896" s="96">
        <v>135</v>
      </c>
      <c r="C3896" s="96">
        <v>450</v>
      </c>
      <c r="D3896" s="96">
        <v>98405.7</v>
      </c>
      <c r="E3896" s="96">
        <v>13.797000000000001</v>
      </c>
      <c r="F3896" s="96">
        <v>2.3279999999999998</v>
      </c>
      <c r="G3896" s="96">
        <v>0.15</v>
      </c>
      <c r="H3896" s="96">
        <v>13.7</v>
      </c>
      <c r="I3896" s="96">
        <v>17.576466666666668</v>
      </c>
      <c r="J3896" s="96">
        <v>13.06</v>
      </c>
    </row>
    <row r="3897" spans="1:10" x14ac:dyDescent="0.25">
      <c r="A3897" s="96">
        <v>41071.291666666664</v>
      </c>
      <c r="B3897" s="96">
        <v>161</v>
      </c>
      <c r="C3897" s="96">
        <v>509</v>
      </c>
      <c r="D3897" s="96">
        <v>98405.7</v>
      </c>
      <c r="E3897" s="96">
        <v>15.737</v>
      </c>
      <c r="F3897" s="96">
        <v>2.0840000000000001</v>
      </c>
      <c r="G3897" s="96">
        <v>0.15</v>
      </c>
      <c r="H3897" s="96">
        <v>13.7</v>
      </c>
      <c r="I3897" s="96">
        <v>17.898040000000002</v>
      </c>
      <c r="J3897" s="96">
        <v>13.06</v>
      </c>
    </row>
    <row r="3898" spans="1:10" x14ac:dyDescent="0.25">
      <c r="A3898" s="96">
        <v>41071.333333333336</v>
      </c>
      <c r="B3898" s="96">
        <v>182</v>
      </c>
      <c r="C3898" s="96">
        <v>552</v>
      </c>
      <c r="D3898" s="96">
        <v>98405.7</v>
      </c>
      <c r="E3898" s="96">
        <v>17.265000000000001</v>
      </c>
      <c r="F3898" s="96">
        <v>2.0619999999999998</v>
      </c>
      <c r="G3898" s="96">
        <v>0.15</v>
      </c>
      <c r="H3898" s="96">
        <v>13.7</v>
      </c>
      <c r="I3898" s="96">
        <v>18.395960000000002</v>
      </c>
      <c r="J3898" s="96">
        <v>13.06</v>
      </c>
    </row>
    <row r="3899" spans="1:10" x14ac:dyDescent="0.25">
      <c r="A3899" s="96">
        <v>41071.375</v>
      </c>
      <c r="B3899" s="96">
        <v>233</v>
      </c>
      <c r="C3899" s="96">
        <v>439</v>
      </c>
      <c r="D3899" s="96">
        <v>98405.7</v>
      </c>
      <c r="E3899" s="96">
        <v>18.023</v>
      </c>
      <c r="F3899" s="96">
        <v>2.0710000000000002</v>
      </c>
      <c r="G3899" s="96">
        <v>0.15</v>
      </c>
      <c r="H3899" s="96">
        <v>13.7</v>
      </c>
      <c r="I3899" s="96">
        <v>19.101346666666664</v>
      </c>
      <c r="J3899" s="96">
        <v>13.06</v>
      </c>
    </row>
    <row r="3900" spans="1:10" x14ac:dyDescent="0.25">
      <c r="A3900" s="96">
        <v>41071.416666666664</v>
      </c>
      <c r="B3900" s="96">
        <v>228</v>
      </c>
      <c r="C3900" s="96">
        <v>514</v>
      </c>
      <c r="D3900" s="96">
        <v>98405.7</v>
      </c>
      <c r="E3900" s="96">
        <v>18.651</v>
      </c>
      <c r="F3900" s="96">
        <v>2.0259999999999998</v>
      </c>
      <c r="G3900" s="96">
        <v>0.15</v>
      </c>
      <c r="H3900" s="96">
        <v>13.7</v>
      </c>
      <c r="I3900" s="96">
        <v>19.588893333333331</v>
      </c>
      <c r="J3900" s="96">
        <v>13.06</v>
      </c>
    </row>
    <row r="3901" spans="1:10" x14ac:dyDescent="0.25">
      <c r="A3901" s="96">
        <v>41071.458333333336</v>
      </c>
      <c r="B3901" s="96">
        <v>232</v>
      </c>
      <c r="C3901" s="96">
        <v>517</v>
      </c>
      <c r="D3901" s="96">
        <v>98405.7</v>
      </c>
      <c r="E3901" s="96">
        <v>19.111000000000001</v>
      </c>
      <c r="F3901" s="96">
        <v>1.9490000000000001</v>
      </c>
      <c r="G3901" s="96">
        <v>0.15</v>
      </c>
      <c r="H3901" s="96">
        <v>13.7</v>
      </c>
      <c r="I3901" s="96">
        <v>19.630386666666666</v>
      </c>
      <c r="J3901" s="96">
        <v>13.06</v>
      </c>
    </row>
    <row r="3902" spans="1:10" x14ac:dyDescent="0.25">
      <c r="A3902" s="96">
        <v>41071.5</v>
      </c>
      <c r="B3902" s="96">
        <v>267</v>
      </c>
      <c r="C3902" s="96">
        <v>389</v>
      </c>
      <c r="D3902" s="96">
        <v>98405.7</v>
      </c>
      <c r="E3902" s="96">
        <v>19.302</v>
      </c>
      <c r="F3902" s="96">
        <v>1.7410000000000001</v>
      </c>
      <c r="G3902" s="96">
        <v>0.15</v>
      </c>
      <c r="H3902" s="96">
        <v>13.7</v>
      </c>
      <c r="I3902" s="96">
        <v>20.066066666666664</v>
      </c>
      <c r="J3902" s="96">
        <v>13.06</v>
      </c>
    </row>
    <row r="3903" spans="1:10" x14ac:dyDescent="0.25">
      <c r="A3903" s="96">
        <v>41071.541666666664</v>
      </c>
      <c r="B3903" s="96">
        <v>289</v>
      </c>
      <c r="C3903" s="96">
        <v>191</v>
      </c>
      <c r="D3903" s="96">
        <v>98405.7</v>
      </c>
      <c r="E3903" s="96">
        <v>19.135000000000002</v>
      </c>
      <c r="F3903" s="96">
        <v>2.1680000000000001</v>
      </c>
      <c r="G3903" s="96">
        <v>0.15</v>
      </c>
      <c r="H3903" s="96">
        <v>13.7</v>
      </c>
      <c r="I3903" s="96">
        <v>19.754866666666665</v>
      </c>
      <c r="J3903" s="96">
        <v>13.06</v>
      </c>
    </row>
    <row r="3904" spans="1:10" x14ac:dyDescent="0.25">
      <c r="A3904" s="96">
        <v>41071.583333333336</v>
      </c>
      <c r="B3904" s="96">
        <v>194</v>
      </c>
      <c r="C3904" s="96">
        <v>35</v>
      </c>
      <c r="D3904" s="96">
        <v>98405.7</v>
      </c>
      <c r="E3904" s="96">
        <v>18.428999999999998</v>
      </c>
      <c r="F3904" s="96">
        <v>2.6970000000000001</v>
      </c>
      <c r="G3904" s="96">
        <v>0.15</v>
      </c>
      <c r="H3904" s="96">
        <v>13.7</v>
      </c>
      <c r="I3904" s="96">
        <v>17.949906666666667</v>
      </c>
      <c r="J3904" s="96">
        <v>13.06</v>
      </c>
    </row>
    <row r="3905" spans="1:10" x14ac:dyDescent="0.25">
      <c r="A3905" s="96">
        <v>41071.625</v>
      </c>
      <c r="B3905" s="96">
        <v>129</v>
      </c>
      <c r="C3905" s="96">
        <v>17</v>
      </c>
      <c r="D3905" s="96">
        <v>98405.7</v>
      </c>
      <c r="E3905" s="96">
        <v>17.698</v>
      </c>
      <c r="F3905" s="96">
        <v>3.1589999999999998</v>
      </c>
      <c r="G3905" s="96">
        <v>0.15</v>
      </c>
      <c r="H3905" s="96">
        <v>13.7</v>
      </c>
      <c r="I3905" s="96">
        <v>19.236199999999997</v>
      </c>
      <c r="J3905" s="96">
        <v>13.06</v>
      </c>
    </row>
    <row r="3906" spans="1:10" x14ac:dyDescent="0.25">
      <c r="A3906" s="96">
        <v>41071.666666666664</v>
      </c>
      <c r="B3906" s="96">
        <v>81</v>
      </c>
      <c r="C3906" s="96">
        <v>11</v>
      </c>
      <c r="D3906" s="96">
        <v>98405.7</v>
      </c>
      <c r="E3906" s="96">
        <v>16.978000000000002</v>
      </c>
      <c r="F3906" s="96">
        <v>3.6070000000000002</v>
      </c>
      <c r="G3906" s="96">
        <v>0.15</v>
      </c>
      <c r="H3906" s="96">
        <v>13.7</v>
      </c>
      <c r="I3906" s="96">
        <v>19.319186666666667</v>
      </c>
      <c r="J3906" s="96">
        <v>13.06</v>
      </c>
    </row>
    <row r="3907" spans="1:10" x14ac:dyDescent="0.25">
      <c r="A3907" s="96">
        <v>41071.708333333336</v>
      </c>
      <c r="B3907" s="96">
        <v>48</v>
      </c>
      <c r="C3907" s="96">
        <v>10</v>
      </c>
      <c r="D3907" s="96">
        <v>98405.7</v>
      </c>
      <c r="E3907" s="96">
        <v>16.109000000000002</v>
      </c>
      <c r="F3907" s="96">
        <v>3.95</v>
      </c>
      <c r="G3907" s="96">
        <v>0.15</v>
      </c>
      <c r="H3907" s="96">
        <v>13.7</v>
      </c>
      <c r="I3907" s="96">
        <v>17.005933333333331</v>
      </c>
      <c r="J3907" s="96">
        <v>13.06</v>
      </c>
    </row>
    <row r="3908" spans="1:10" x14ac:dyDescent="0.25">
      <c r="A3908" s="96">
        <v>41071.75</v>
      </c>
      <c r="B3908" s="96">
        <v>22</v>
      </c>
      <c r="C3908" s="96">
        <v>8</v>
      </c>
      <c r="D3908" s="96">
        <v>98405.7</v>
      </c>
      <c r="E3908" s="96">
        <v>15.125999999999999</v>
      </c>
      <c r="F3908" s="96">
        <v>4.165</v>
      </c>
      <c r="G3908" s="96">
        <v>0.15</v>
      </c>
      <c r="H3908" s="96">
        <v>13.7</v>
      </c>
      <c r="I3908" s="96">
        <v>16.81921333333333</v>
      </c>
      <c r="J3908" s="96">
        <v>13.06</v>
      </c>
    </row>
    <row r="3909" spans="1:10" x14ac:dyDescent="0.25">
      <c r="A3909" s="96">
        <v>41071.791666666664</v>
      </c>
      <c r="B3909" s="96">
        <v>3</v>
      </c>
      <c r="C3909" s="96">
        <v>3</v>
      </c>
      <c r="D3909" s="96">
        <v>98405.7</v>
      </c>
      <c r="E3909" s="96">
        <v>13.975</v>
      </c>
      <c r="F3909" s="96">
        <v>4.165</v>
      </c>
      <c r="G3909" s="96">
        <v>0.15</v>
      </c>
      <c r="H3909" s="96">
        <v>13.7</v>
      </c>
      <c r="I3909" s="96">
        <v>17.337879999999998</v>
      </c>
      <c r="J3909" s="96">
        <v>13.06</v>
      </c>
    </row>
    <row r="3910" spans="1:10" x14ac:dyDescent="0.25">
      <c r="A3910" s="96">
        <v>41071.833333333336</v>
      </c>
      <c r="B3910" s="96">
        <v>0</v>
      </c>
      <c r="C3910" s="96">
        <v>0</v>
      </c>
      <c r="D3910" s="96">
        <v>98405.7</v>
      </c>
      <c r="E3910" s="96">
        <v>13.237</v>
      </c>
      <c r="F3910" s="96">
        <v>4.1379999999999999</v>
      </c>
      <c r="G3910" s="96">
        <v>0.15</v>
      </c>
      <c r="H3910" s="96">
        <v>13.7</v>
      </c>
      <c r="I3910" s="96">
        <v>17.171906666666665</v>
      </c>
      <c r="J3910" s="96">
        <v>13.06</v>
      </c>
    </row>
    <row r="3911" spans="1:10" x14ac:dyDescent="0.25">
      <c r="A3911" s="96">
        <v>41071.875</v>
      </c>
      <c r="B3911" s="96">
        <v>0</v>
      </c>
      <c r="C3911" s="96">
        <v>0</v>
      </c>
      <c r="D3911" s="96">
        <v>98405.7</v>
      </c>
      <c r="E3911" s="96">
        <v>12.836</v>
      </c>
      <c r="F3911" s="96">
        <v>4.069</v>
      </c>
      <c r="G3911" s="96">
        <v>0.15</v>
      </c>
      <c r="H3911" s="96">
        <v>13.7</v>
      </c>
      <c r="I3911" s="96">
        <v>16.756973333333331</v>
      </c>
      <c r="J3911" s="96">
        <v>13.06</v>
      </c>
    </row>
    <row r="3912" spans="1:10" x14ac:dyDescent="0.25">
      <c r="A3912" s="96">
        <v>41071.916666666664</v>
      </c>
      <c r="B3912" s="96">
        <v>0</v>
      </c>
      <c r="C3912" s="96">
        <v>0</v>
      </c>
      <c r="D3912" s="96">
        <v>98405.7</v>
      </c>
      <c r="E3912" s="96">
        <v>12.625999999999999</v>
      </c>
      <c r="F3912" s="96">
        <v>3.98</v>
      </c>
      <c r="G3912" s="96">
        <v>0.15</v>
      </c>
      <c r="H3912" s="96">
        <v>13.7</v>
      </c>
      <c r="I3912" s="96">
        <v>16.694733333333332</v>
      </c>
      <c r="J3912" s="96">
        <v>13.06</v>
      </c>
    </row>
    <row r="3913" spans="1:10" x14ac:dyDescent="0.25">
      <c r="A3913" s="96">
        <v>41071.958333333336</v>
      </c>
      <c r="B3913" s="96">
        <v>0</v>
      </c>
      <c r="C3913" s="96">
        <v>0</v>
      </c>
      <c r="D3913" s="96">
        <v>98405.7</v>
      </c>
      <c r="E3913" s="96">
        <v>12.438000000000001</v>
      </c>
      <c r="F3913" s="96">
        <v>3.9329999999999998</v>
      </c>
      <c r="G3913" s="96">
        <v>0.15</v>
      </c>
      <c r="H3913" s="96">
        <v>13.7</v>
      </c>
      <c r="I3913" s="96">
        <v>16.539133333333332</v>
      </c>
      <c r="J3913" s="96">
        <v>13.06</v>
      </c>
    </row>
    <row r="3914" spans="1:10" x14ac:dyDescent="0.25">
      <c r="A3914" s="96">
        <v>41072</v>
      </c>
      <c r="B3914" s="96">
        <v>0</v>
      </c>
      <c r="C3914" s="96">
        <v>0</v>
      </c>
      <c r="D3914" s="96">
        <v>98405.7</v>
      </c>
      <c r="E3914" s="96">
        <v>12.265000000000001</v>
      </c>
      <c r="F3914" s="96">
        <v>3.9239999999999999</v>
      </c>
      <c r="G3914" s="96">
        <v>0.15</v>
      </c>
      <c r="H3914" s="96">
        <v>13.7</v>
      </c>
      <c r="I3914" s="96">
        <v>16.373159999999999</v>
      </c>
      <c r="J3914" s="96">
        <v>13.06</v>
      </c>
    </row>
    <row r="3915" spans="1:10" x14ac:dyDescent="0.25">
      <c r="A3915" s="96">
        <v>41072.041666666664</v>
      </c>
      <c r="B3915" s="96">
        <v>0</v>
      </c>
      <c r="C3915" s="96">
        <v>0</v>
      </c>
      <c r="D3915" s="96">
        <v>98405.7</v>
      </c>
      <c r="E3915" s="96">
        <v>12.095000000000001</v>
      </c>
      <c r="F3915" s="96">
        <v>3.9119999999999999</v>
      </c>
      <c r="G3915" s="96">
        <v>0.15</v>
      </c>
      <c r="H3915" s="96">
        <v>13.7</v>
      </c>
      <c r="I3915" s="96">
        <v>16.144946666666662</v>
      </c>
      <c r="J3915" s="96">
        <v>13.06</v>
      </c>
    </row>
    <row r="3916" spans="1:10" x14ac:dyDescent="0.25">
      <c r="A3916" s="96">
        <v>41072.083333333336</v>
      </c>
      <c r="B3916" s="96">
        <v>0</v>
      </c>
      <c r="C3916" s="96">
        <v>0</v>
      </c>
      <c r="D3916" s="96">
        <v>98405.7</v>
      </c>
      <c r="E3916" s="96">
        <v>12.098000000000001</v>
      </c>
      <c r="F3916" s="96">
        <v>3.9239999999999999</v>
      </c>
      <c r="G3916" s="96">
        <v>0.15</v>
      </c>
      <c r="H3916" s="96">
        <v>13.7</v>
      </c>
      <c r="I3916" s="96">
        <v>16.32129333333333</v>
      </c>
      <c r="J3916" s="96">
        <v>13.06</v>
      </c>
    </row>
    <row r="3917" spans="1:10" x14ac:dyDescent="0.25">
      <c r="A3917" s="96">
        <v>41072.125</v>
      </c>
      <c r="B3917" s="96">
        <v>7</v>
      </c>
      <c r="C3917" s="96">
        <v>3</v>
      </c>
      <c r="D3917" s="96">
        <v>98405.7</v>
      </c>
      <c r="E3917" s="96">
        <v>12.34</v>
      </c>
      <c r="F3917" s="96">
        <v>4.0170000000000003</v>
      </c>
      <c r="G3917" s="96">
        <v>0.15</v>
      </c>
      <c r="H3917" s="96">
        <v>13.7</v>
      </c>
      <c r="I3917" s="96">
        <v>16.176066666666664</v>
      </c>
      <c r="J3917" s="96">
        <v>13.06</v>
      </c>
    </row>
    <row r="3918" spans="1:10" x14ac:dyDescent="0.25">
      <c r="A3918" s="96">
        <v>41072.166666666664</v>
      </c>
      <c r="B3918" s="96">
        <v>28</v>
      </c>
      <c r="C3918" s="96">
        <v>5</v>
      </c>
      <c r="D3918" s="96">
        <v>98405.7</v>
      </c>
      <c r="E3918" s="96">
        <v>12.739000000000001</v>
      </c>
      <c r="F3918" s="96">
        <v>4.0609999999999999</v>
      </c>
      <c r="G3918" s="96">
        <v>0.15</v>
      </c>
      <c r="H3918" s="96">
        <v>13.7</v>
      </c>
      <c r="I3918" s="96">
        <v>16.196813333333331</v>
      </c>
      <c r="J3918" s="96">
        <v>13.06</v>
      </c>
    </row>
    <row r="3919" spans="1:10" x14ac:dyDescent="0.25">
      <c r="A3919" s="96">
        <v>41072.208333333336</v>
      </c>
      <c r="B3919" s="96">
        <v>60</v>
      </c>
      <c r="C3919" s="96">
        <v>8</v>
      </c>
      <c r="D3919" s="96">
        <v>98405.7</v>
      </c>
      <c r="E3919" s="96">
        <v>13.164999999999999</v>
      </c>
      <c r="F3919" s="96">
        <v>3.9950000000000001</v>
      </c>
      <c r="G3919" s="96">
        <v>0.15</v>
      </c>
      <c r="H3919" s="96">
        <v>13.7</v>
      </c>
      <c r="I3919" s="96">
        <v>16.591000000000001</v>
      </c>
      <c r="J3919" s="96">
        <v>13.06</v>
      </c>
    </row>
    <row r="3920" spans="1:10" x14ac:dyDescent="0.25">
      <c r="A3920" s="96">
        <v>41072.25</v>
      </c>
      <c r="B3920" s="96">
        <v>105</v>
      </c>
      <c r="C3920" s="96">
        <v>13</v>
      </c>
      <c r="D3920" s="96">
        <v>98405.7</v>
      </c>
      <c r="E3920" s="96">
        <v>13.731</v>
      </c>
      <c r="F3920" s="96">
        <v>3.9390000000000001</v>
      </c>
      <c r="G3920" s="96">
        <v>0.15</v>
      </c>
      <c r="H3920" s="96">
        <v>13.7</v>
      </c>
      <c r="I3920" s="96">
        <v>16.954066666666666</v>
      </c>
      <c r="J3920" s="96">
        <v>13.06</v>
      </c>
    </row>
    <row r="3921" spans="1:10" x14ac:dyDescent="0.25">
      <c r="A3921" s="96">
        <v>41072.291666666664</v>
      </c>
      <c r="B3921" s="96">
        <v>170</v>
      </c>
      <c r="C3921" s="96">
        <v>24</v>
      </c>
      <c r="D3921" s="96">
        <v>98405.7</v>
      </c>
      <c r="E3921" s="96">
        <v>14.334</v>
      </c>
      <c r="F3921" s="96">
        <v>4.05</v>
      </c>
      <c r="G3921" s="96">
        <v>0.15</v>
      </c>
      <c r="H3921" s="96">
        <v>13.7</v>
      </c>
      <c r="I3921" s="96">
        <v>17.109666666666666</v>
      </c>
      <c r="J3921" s="96">
        <v>13.06</v>
      </c>
    </row>
    <row r="3922" spans="1:10" x14ac:dyDescent="0.25">
      <c r="A3922" s="96">
        <v>41072.333333333336</v>
      </c>
      <c r="B3922" s="96">
        <v>242</v>
      </c>
      <c r="C3922" s="96">
        <v>45</v>
      </c>
      <c r="D3922" s="96">
        <v>98405.7</v>
      </c>
      <c r="E3922" s="96">
        <v>14.975</v>
      </c>
      <c r="F3922" s="96">
        <v>4.2210000000000001</v>
      </c>
      <c r="G3922" s="96">
        <v>0.15</v>
      </c>
      <c r="H3922" s="96">
        <v>13.7</v>
      </c>
      <c r="I3922" s="96">
        <v>17.358626666666666</v>
      </c>
      <c r="J3922" s="96">
        <v>13.06</v>
      </c>
    </row>
    <row r="3923" spans="1:10" x14ac:dyDescent="0.25">
      <c r="A3923" s="96">
        <v>41072.375</v>
      </c>
      <c r="B3923" s="96">
        <v>301</v>
      </c>
      <c r="C3923" s="96">
        <v>75</v>
      </c>
      <c r="D3923" s="96">
        <v>98405.7</v>
      </c>
      <c r="E3923" s="96">
        <v>15.686999999999999</v>
      </c>
      <c r="F3923" s="96">
        <v>4.2539999999999996</v>
      </c>
      <c r="G3923" s="96">
        <v>0.15</v>
      </c>
      <c r="H3923" s="96">
        <v>13.7</v>
      </c>
      <c r="I3923" s="96">
        <v>17.62833333333333</v>
      </c>
      <c r="J3923" s="96">
        <v>13.06</v>
      </c>
    </row>
    <row r="3924" spans="1:10" x14ac:dyDescent="0.25">
      <c r="A3924" s="96">
        <v>41072.416666666664</v>
      </c>
      <c r="B3924" s="96">
        <v>347</v>
      </c>
      <c r="C3924" s="96">
        <v>142</v>
      </c>
      <c r="D3924" s="96">
        <v>98405.7</v>
      </c>
      <c r="E3924" s="96">
        <v>16.457000000000001</v>
      </c>
      <c r="F3924" s="96">
        <v>4.12</v>
      </c>
      <c r="G3924" s="96">
        <v>0.15</v>
      </c>
      <c r="H3924" s="96">
        <v>13.7</v>
      </c>
      <c r="I3924" s="96">
        <v>17.711320000000001</v>
      </c>
      <c r="J3924" s="96">
        <v>13.06</v>
      </c>
    </row>
    <row r="3925" spans="1:10" x14ac:dyDescent="0.25">
      <c r="A3925" s="96">
        <v>41072.458333333336</v>
      </c>
      <c r="B3925" s="96">
        <v>349</v>
      </c>
      <c r="C3925" s="96">
        <v>133</v>
      </c>
      <c r="D3925" s="96">
        <v>98405.7</v>
      </c>
      <c r="E3925" s="96">
        <v>16.949000000000002</v>
      </c>
      <c r="F3925" s="96">
        <v>3.968</v>
      </c>
      <c r="G3925" s="96">
        <v>0.15</v>
      </c>
      <c r="H3925" s="96">
        <v>13.7</v>
      </c>
      <c r="I3925" s="96">
        <v>18.323346666666666</v>
      </c>
      <c r="J3925" s="96">
        <v>13.06</v>
      </c>
    </row>
    <row r="3926" spans="1:10" x14ac:dyDescent="0.25">
      <c r="A3926" s="96">
        <v>41072.5</v>
      </c>
      <c r="B3926" s="96">
        <v>334</v>
      </c>
      <c r="C3926" s="96">
        <v>112</v>
      </c>
      <c r="D3926" s="96">
        <v>98405.7</v>
      </c>
      <c r="E3926" s="96">
        <v>17.219000000000001</v>
      </c>
      <c r="F3926" s="96">
        <v>3.9609999999999999</v>
      </c>
      <c r="G3926" s="96">
        <v>0.15</v>
      </c>
      <c r="H3926" s="96">
        <v>13.7</v>
      </c>
      <c r="I3926" s="96">
        <v>18.541186666666665</v>
      </c>
      <c r="J3926" s="96">
        <v>13.06</v>
      </c>
    </row>
    <row r="3927" spans="1:10" x14ac:dyDescent="0.25">
      <c r="A3927" s="96">
        <v>41072.541666666664</v>
      </c>
      <c r="B3927" s="96">
        <v>289</v>
      </c>
      <c r="C3927" s="96">
        <v>71</v>
      </c>
      <c r="D3927" s="96">
        <v>98405.7</v>
      </c>
      <c r="E3927" s="96">
        <v>17.224</v>
      </c>
      <c r="F3927" s="96">
        <v>4.085</v>
      </c>
      <c r="G3927" s="96">
        <v>0.15</v>
      </c>
      <c r="H3927" s="96">
        <v>13.7</v>
      </c>
      <c r="I3927" s="96">
        <v>18.655293333333333</v>
      </c>
      <c r="J3927" s="96">
        <v>13.06</v>
      </c>
    </row>
    <row r="3928" spans="1:10" x14ac:dyDescent="0.25">
      <c r="A3928" s="96">
        <v>41072.583333333336</v>
      </c>
      <c r="B3928" s="96">
        <v>215</v>
      </c>
      <c r="C3928" s="96">
        <v>36</v>
      </c>
      <c r="D3928" s="96">
        <v>98405.7</v>
      </c>
      <c r="E3928" s="96">
        <v>16.920999999999999</v>
      </c>
      <c r="F3928" s="96">
        <v>4.2670000000000003</v>
      </c>
      <c r="G3928" s="96">
        <v>0.15</v>
      </c>
      <c r="H3928" s="96">
        <v>13.7</v>
      </c>
      <c r="I3928" s="96">
        <v>17.825426666666665</v>
      </c>
      <c r="J3928" s="96">
        <v>13.06</v>
      </c>
    </row>
    <row r="3929" spans="1:10" x14ac:dyDescent="0.25">
      <c r="A3929" s="96">
        <v>41072.625</v>
      </c>
      <c r="B3929" s="96">
        <v>153</v>
      </c>
      <c r="C3929" s="96">
        <v>23</v>
      </c>
      <c r="D3929" s="96">
        <v>98405.7</v>
      </c>
      <c r="E3929" s="96">
        <v>16.513000000000002</v>
      </c>
      <c r="F3929" s="96">
        <v>4.4729999999999999</v>
      </c>
      <c r="G3929" s="96">
        <v>0.15</v>
      </c>
      <c r="H3929" s="96">
        <v>13.7</v>
      </c>
      <c r="I3929" s="96">
        <v>17.721693333333331</v>
      </c>
      <c r="J3929" s="96">
        <v>13.06</v>
      </c>
    </row>
    <row r="3930" spans="1:10" x14ac:dyDescent="0.25">
      <c r="A3930" s="96">
        <v>41072.666666666664</v>
      </c>
      <c r="B3930" s="96">
        <v>115</v>
      </c>
      <c r="C3930" s="96">
        <v>26</v>
      </c>
      <c r="D3930" s="96">
        <v>98405.7</v>
      </c>
      <c r="E3930" s="96">
        <v>16.131</v>
      </c>
      <c r="F3930" s="96">
        <v>4.5709999999999997</v>
      </c>
      <c r="G3930" s="96">
        <v>0.15</v>
      </c>
      <c r="H3930" s="96">
        <v>13.7</v>
      </c>
      <c r="I3930" s="96">
        <v>17.711320000000001</v>
      </c>
      <c r="J3930" s="96">
        <v>13.06</v>
      </c>
    </row>
    <row r="3931" spans="1:10" x14ac:dyDescent="0.25">
      <c r="A3931" s="96">
        <v>41072.708333333336</v>
      </c>
      <c r="B3931" s="96">
        <v>74</v>
      </c>
      <c r="C3931" s="96">
        <v>28</v>
      </c>
      <c r="D3931" s="96">
        <v>98405.7</v>
      </c>
      <c r="E3931" s="96">
        <v>15.645</v>
      </c>
      <c r="F3931" s="96">
        <v>4.4340000000000002</v>
      </c>
      <c r="G3931" s="96">
        <v>0.15</v>
      </c>
      <c r="H3931" s="96">
        <v>13.7</v>
      </c>
      <c r="I3931" s="96">
        <v>18.427079999999997</v>
      </c>
      <c r="J3931" s="96">
        <v>13.06</v>
      </c>
    </row>
    <row r="3932" spans="1:10" x14ac:dyDescent="0.25">
      <c r="A3932" s="96">
        <v>41072.75</v>
      </c>
      <c r="B3932" s="96">
        <v>31</v>
      </c>
      <c r="C3932" s="96">
        <v>16</v>
      </c>
      <c r="D3932" s="96">
        <v>98405.7</v>
      </c>
      <c r="E3932" s="96">
        <v>14.872999999999999</v>
      </c>
      <c r="F3932" s="96">
        <v>4.2990000000000004</v>
      </c>
      <c r="G3932" s="96">
        <v>0.15</v>
      </c>
      <c r="H3932" s="96">
        <v>13.7</v>
      </c>
      <c r="I3932" s="96">
        <v>18.157373333333332</v>
      </c>
      <c r="J3932" s="96">
        <v>13.06</v>
      </c>
    </row>
    <row r="3933" spans="1:10" x14ac:dyDescent="0.25">
      <c r="A3933" s="96">
        <v>41072.791666666664</v>
      </c>
      <c r="B3933" s="96">
        <v>4</v>
      </c>
      <c r="C3933" s="96">
        <v>4</v>
      </c>
      <c r="D3933" s="96">
        <v>98405.7</v>
      </c>
      <c r="E3933" s="96">
        <v>13.851000000000001</v>
      </c>
      <c r="F3933" s="96">
        <v>4.2469999999999999</v>
      </c>
      <c r="G3933" s="96">
        <v>0.15</v>
      </c>
      <c r="H3933" s="96">
        <v>13.7</v>
      </c>
      <c r="I3933" s="96">
        <v>17.13041333333333</v>
      </c>
      <c r="J3933" s="96">
        <v>13.06</v>
      </c>
    </row>
    <row r="3934" spans="1:10" x14ac:dyDescent="0.25">
      <c r="A3934" s="96">
        <v>41072.833333333336</v>
      </c>
      <c r="B3934" s="96">
        <v>0</v>
      </c>
      <c r="C3934" s="96">
        <v>0</v>
      </c>
      <c r="D3934" s="96">
        <v>98405.7</v>
      </c>
      <c r="E3934" s="96">
        <v>13.298</v>
      </c>
      <c r="F3934" s="96">
        <v>4.2469999999999999</v>
      </c>
      <c r="G3934" s="96">
        <v>0.15</v>
      </c>
      <c r="H3934" s="96">
        <v>13.7</v>
      </c>
      <c r="I3934" s="96">
        <v>16.487266666666663</v>
      </c>
      <c r="J3934" s="96">
        <v>13.06</v>
      </c>
    </row>
    <row r="3935" spans="1:10" x14ac:dyDescent="0.25">
      <c r="A3935" s="96">
        <v>41072.875</v>
      </c>
      <c r="B3935" s="96">
        <v>0</v>
      </c>
      <c r="C3935" s="96">
        <v>0</v>
      </c>
      <c r="D3935" s="96">
        <v>98405.7</v>
      </c>
      <c r="E3935" s="96">
        <v>12.865</v>
      </c>
      <c r="F3935" s="96">
        <v>4.1399999999999997</v>
      </c>
      <c r="G3935" s="96">
        <v>0.15</v>
      </c>
      <c r="H3935" s="96">
        <v>13.7</v>
      </c>
      <c r="I3935" s="96">
        <v>16.362786666666665</v>
      </c>
      <c r="J3935" s="96">
        <v>13.06</v>
      </c>
    </row>
    <row r="3936" spans="1:10" x14ac:dyDescent="0.25">
      <c r="A3936" s="96">
        <v>41072.916666666664</v>
      </c>
      <c r="B3936" s="96">
        <v>0</v>
      </c>
      <c r="C3936" s="96">
        <v>0</v>
      </c>
      <c r="D3936" s="96">
        <v>98405.7</v>
      </c>
      <c r="E3936" s="96">
        <v>12.372999999999999</v>
      </c>
      <c r="F3936" s="96">
        <v>4.0170000000000003</v>
      </c>
      <c r="G3936" s="96">
        <v>0.15</v>
      </c>
      <c r="H3936" s="96">
        <v>13.7</v>
      </c>
      <c r="I3936" s="96">
        <v>16.290173333333332</v>
      </c>
      <c r="J3936" s="96">
        <v>13.06</v>
      </c>
    </row>
    <row r="3937" spans="1:10" x14ac:dyDescent="0.25">
      <c r="A3937" s="96">
        <v>41072.958333333336</v>
      </c>
      <c r="B3937" s="96">
        <v>0</v>
      </c>
      <c r="C3937" s="96">
        <v>0</v>
      </c>
      <c r="D3937" s="96">
        <v>98405.7</v>
      </c>
      <c r="E3937" s="96">
        <v>11.92</v>
      </c>
      <c r="F3937" s="96">
        <v>3.956</v>
      </c>
      <c r="G3937" s="96">
        <v>0.15</v>
      </c>
      <c r="H3937" s="96">
        <v>13.7</v>
      </c>
      <c r="I3937" s="96">
        <v>16.238306666666666</v>
      </c>
      <c r="J3937" s="96">
        <v>13.06</v>
      </c>
    </row>
    <row r="3938" spans="1:10" x14ac:dyDescent="0.25">
      <c r="A3938" s="96">
        <v>41073</v>
      </c>
      <c r="B3938" s="96">
        <v>0</v>
      </c>
      <c r="C3938" s="96">
        <v>0</v>
      </c>
      <c r="D3938" s="96">
        <v>98405.7</v>
      </c>
      <c r="E3938" s="96">
        <v>11.381</v>
      </c>
      <c r="F3938" s="96">
        <v>4.0190000000000001</v>
      </c>
      <c r="G3938" s="96">
        <v>0.15</v>
      </c>
      <c r="H3938" s="96">
        <v>13.7</v>
      </c>
      <c r="I3938" s="96">
        <v>15.709266666666664</v>
      </c>
      <c r="J3938" s="96">
        <v>13.06</v>
      </c>
    </row>
    <row r="3939" spans="1:10" x14ac:dyDescent="0.25">
      <c r="A3939" s="96">
        <v>41073.041666666664</v>
      </c>
      <c r="B3939" s="96">
        <v>0</v>
      </c>
      <c r="C3939" s="96">
        <v>0</v>
      </c>
      <c r="D3939" s="96">
        <v>98405.7</v>
      </c>
      <c r="E3939" s="96">
        <v>10.714</v>
      </c>
      <c r="F3939" s="96">
        <v>4.2</v>
      </c>
      <c r="G3939" s="96">
        <v>0.15</v>
      </c>
      <c r="H3939" s="96">
        <v>13.7</v>
      </c>
      <c r="I3939" s="96">
        <v>15.398066666666665</v>
      </c>
      <c r="J3939" s="96">
        <v>13.06</v>
      </c>
    </row>
    <row r="3940" spans="1:10" x14ac:dyDescent="0.25">
      <c r="A3940" s="96">
        <v>41073.083333333336</v>
      </c>
      <c r="B3940" s="96">
        <v>0</v>
      </c>
      <c r="C3940" s="96">
        <v>0</v>
      </c>
      <c r="D3940" s="96">
        <v>98405.7</v>
      </c>
      <c r="E3940" s="96">
        <v>10.304</v>
      </c>
      <c r="F3940" s="96">
        <v>4.4889999999999999</v>
      </c>
      <c r="G3940" s="96">
        <v>0.15</v>
      </c>
      <c r="H3940" s="96">
        <v>13.7</v>
      </c>
      <c r="I3940" s="96">
        <v>15.107613333333333</v>
      </c>
      <c r="J3940" s="96">
        <v>13.06</v>
      </c>
    </row>
    <row r="3941" spans="1:10" x14ac:dyDescent="0.25">
      <c r="A3941" s="96">
        <v>41073.125</v>
      </c>
      <c r="B3941" s="96">
        <v>18</v>
      </c>
      <c r="C3941" s="96">
        <v>89</v>
      </c>
      <c r="D3941" s="96">
        <v>98405.7</v>
      </c>
      <c r="E3941" s="96">
        <v>10.048999999999999</v>
      </c>
      <c r="F3941" s="96">
        <v>4.7370000000000001</v>
      </c>
      <c r="G3941" s="96">
        <v>0.15</v>
      </c>
      <c r="H3941" s="96">
        <v>13.7</v>
      </c>
      <c r="I3941" s="96">
        <v>14.848279999999999</v>
      </c>
      <c r="J3941" s="96">
        <v>13.06</v>
      </c>
    </row>
    <row r="3942" spans="1:10" x14ac:dyDescent="0.25">
      <c r="A3942" s="96">
        <v>41073.166666666664</v>
      </c>
      <c r="B3942" s="96">
        <v>58</v>
      </c>
      <c r="C3942" s="96">
        <v>279</v>
      </c>
      <c r="D3942" s="96">
        <v>98405.7</v>
      </c>
      <c r="E3942" s="96">
        <v>10.404999999999999</v>
      </c>
      <c r="F3942" s="96">
        <v>4.93</v>
      </c>
      <c r="G3942" s="96">
        <v>0.15</v>
      </c>
      <c r="H3942" s="96">
        <v>13.7</v>
      </c>
      <c r="I3942" s="96">
        <v>14.837906666666665</v>
      </c>
      <c r="J3942" s="96">
        <v>13.06</v>
      </c>
    </row>
    <row r="3943" spans="1:10" x14ac:dyDescent="0.25">
      <c r="A3943" s="96">
        <v>41073.208333333336</v>
      </c>
      <c r="B3943" s="96">
        <v>86</v>
      </c>
      <c r="C3943" s="96">
        <v>497</v>
      </c>
      <c r="D3943" s="96">
        <v>98405.7</v>
      </c>
      <c r="E3943" s="96">
        <v>11.384</v>
      </c>
      <c r="F3943" s="96">
        <v>5.1630000000000003</v>
      </c>
      <c r="G3943" s="96">
        <v>0.15</v>
      </c>
      <c r="H3943" s="96">
        <v>13.7</v>
      </c>
      <c r="I3943" s="96">
        <v>14.806786666666664</v>
      </c>
      <c r="J3943" s="96">
        <v>13.06</v>
      </c>
    </row>
    <row r="3944" spans="1:10" x14ac:dyDescent="0.25">
      <c r="A3944" s="96">
        <v>41073.25</v>
      </c>
      <c r="B3944" s="96">
        <v>110</v>
      </c>
      <c r="C3944" s="96">
        <v>568</v>
      </c>
      <c r="D3944" s="96">
        <v>98405.7</v>
      </c>
      <c r="E3944" s="96">
        <v>12.606</v>
      </c>
      <c r="F3944" s="96">
        <v>5.1769999999999996</v>
      </c>
      <c r="G3944" s="96">
        <v>0.15</v>
      </c>
      <c r="H3944" s="96">
        <v>13.7</v>
      </c>
      <c r="I3944" s="96">
        <v>15.066119999999998</v>
      </c>
      <c r="J3944" s="96">
        <v>13.06</v>
      </c>
    </row>
    <row r="3945" spans="1:10" x14ac:dyDescent="0.25">
      <c r="A3945" s="96">
        <v>41073.291666666664</v>
      </c>
      <c r="B3945" s="96">
        <v>116</v>
      </c>
      <c r="C3945" s="96">
        <v>686</v>
      </c>
      <c r="D3945" s="96">
        <v>98405.7</v>
      </c>
      <c r="E3945" s="96">
        <v>13.852</v>
      </c>
      <c r="F3945" s="96">
        <v>5.12</v>
      </c>
      <c r="G3945" s="96">
        <v>0.15</v>
      </c>
      <c r="H3945" s="96">
        <v>13.7</v>
      </c>
      <c r="I3945" s="96">
        <v>15.398066666666665</v>
      </c>
      <c r="J3945" s="96">
        <v>13.06</v>
      </c>
    </row>
    <row r="3946" spans="1:10" x14ac:dyDescent="0.25">
      <c r="A3946" s="96">
        <v>41073.333333333336</v>
      </c>
      <c r="B3946" s="96">
        <v>123</v>
      </c>
      <c r="C3946" s="96">
        <v>728</v>
      </c>
      <c r="D3946" s="96">
        <v>98405.7</v>
      </c>
      <c r="E3946" s="96">
        <v>14.869</v>
      </c>
      <c r="F3946" s="96">
        <v>5.0570000000000004</v>
      </c>
      <c r="G3946" s="96">
        <v>0.15</v>
      </c>
      <c r="H3946" s="96">
        <v>13.7</v>
      </c>
      <c r="I3946" s="96">
        <v>15.885613333333332</v>
      </c>
      <c r="J3946" s="96">
        <v>13.06</v>
      </c>
    </row>
    <row r="3947" spans="1:10" x14ac:dyDescent="0.25">
      <c r="A3947" s="96">
        <v>41073.375</v>
      </c>
      <c r="B3947" s="96">
        <v>122</v>
      </c>
      <c r="C3947" s="96">
        <v>769</v>
      </c>
      <c r="D3947" s="96">
        <v>98405.7</v>
      </c>
      <c r="E3947" s="96">
        <v>15.747999999999999</v>
      </c>
      <c r="F3947" s="96">
        <v>4.9470000000000001</v>
      </c>
      <c r="G3947" s="96">
        <v>0.15</v>
      </c>
      <c r="H3947" s="96">
        <v>13.7</v>
      </c>
      <c r="I3947" s="96">
        <v>15.978973333333332</v>
      </c>
      <c r="J3947" s="96">
        <v>13.06</v>
      </c>
    </row>
    <row r="3948" spans="1:10" x14ac:dyDescent="0.25">
      <c r="A3948" s="96">
        <v>41073.416666666664</v>
      </c>
      <c r="B3948" s="96">
        <v>120</v>
      </c>
      <c r="C3948" s="96">
        <v>791</v>
      </c>
      <c r="D3948" s="96">
        <v>98405.7</v>
      </c>
      <c r="E3948" s="96">
        <v>16.530999999999999</v>
      </c>
      <c r="F3948" s="96">
        <v>4.8460000000000001</v>
      </c>
      <c r="G3948" s="96">
        <v>0.15</v>
      </c>
      <c r="H3948" s="96">
        <v>13.7</v>
      </c>
      <c r="I3948" s="96">
        <v>16.922946666666665</v>
      </c>
      <c r="J3948" s="96">
        <v>13.06</v>
      </c>
    </row>
    <row r="3949" spans="1:10" x14ac:dyDescent="0.25">
      <c r="A3949" s="96">
        <v>41073.458333333336</v>
      </c>
      <c r="B3949" s="96">
        <v>112</v>
      </c>
      <c r="C3949" s="96">
        <v>825</v>
      </c>
      <c r="D3949" s="96">
        <v>98405.7</v>
      </c>
      <c r="E3949" s="96">
        <v>17.126000000000001</v>
      </c>
      <c r="F3949" s="96">
        <v>4.8899999999999997</v>
      </c>
      <c r="G3949" s="96">
        <v>0.15</v>
      </c>
      <c r="H3949" s="96">
        <v>13.7</v>
      </c>
      <c r="I3949" s="96">
        <v>17.151159999999997</v>
      </c>
      <c r="J3949" s="96">
        <v>13.06</v>
      </c>
    </row>
    <row r="3950" spans="1:10" x14ac:dyDescent="0.25">
      <c r="A3950" s="96">
        <v>41073.5</v>
      </c>
      <c r="B3950" s="96">
        <v>111</v>
      </c>
      <c r="C3950" s="96">
        <v>827</v>
      </c>
      <c r="D3950" s="96">
        <v>98405.7</v>
      </c>
      <c r="E3950" s="96">
        <v>17.436</v>
      </c>
      <c r="F3950" s="96">
        <v>5.0209999999999999</v>
      </c>
      <c r="G3950" s="96">
        <v>0.15</v>
      </c>
      <c r="H3950" s="96">
        <v>13.7</v>
      </c>
      <c r="I3950" s="96">
        <v>16.850333333333332</v>
      </c>
      <c r="J3950" s="96">
        <v>13.06</v>
      </c>
    </row>
    <row r="3951" spans="1:10" x14ac:dyDescent="0.25">
      <c r="A3951" s="96">
        <v>41073.541666666664</v>
      </c>
      <c r="B3951" s="96">
        <v>116</v>
      </c>
      <c r="C3951" s="96">
        <v>788</v>
      </c>
      <c r="D3951" s="96">
        <v>98405.7</v>
      </c>
      <c r="E3951" s="96">
        <v>17.399999999999999</v>
      </c>
      <c r="F3951" s="96">
        <v>5.1760000000000002</v>
      </c>
      <c r="G3951" s="96">
        <v>0.15</v>
      </c>
      <c r="H3951" s="96">
        <v>13.7</v>
      </c>
      <c r="I3951" s="96">
        <v>17.140786666666664</v>
      </c>
      <c r="J3951" s="96">
        <v>13.06</v>
      </c>
    </row>
    <row r="3952" spans="1:10" x14ac:dyDescent="0.25">
      <c r="A3952" s="96">
        <v>41073.583333333336</v>
      </c>
      <c r="B3952" s="96">
        <v>123</v>
      </c>
      <c r="C3952" s="96">
        <v>719</v>
      </c>
      <c r="D3952" s="96">
        <v>98405.7</v>
      </c>
      <c r="E3952" s="96">
        <v>17.009</v>
      </c>
      <c r="F3952" s="96">
        <v>5.3209999999999997</v>
      </c>
      <c r="G3952" s="96">
        <v>0.15</v>
      </c>
      <c r="H3952" s="96">
        <v>13.7</v>
      </c>
      <c r="I3952" s="96">
        <v>17.254893333333335</v>
      </c>
      <c r="J3952" s="96">
        <v>13.06</v>
      </c>
    </row>
    <row r="3953" spans="1:10" x14ac:dyDescent="0.25">
      <c r="A3953" s="96">
        <v>41073.625</v>
      </c>
      <c r="B3953" s="96">
        <v>148</v>
      </c>
      <c r="C3953" s="96">
        <v>468</v>
      </c>
      <c r="D3953" s="96">
        <v>98405.7</v>
      </c>
      <c r="E3953" s="96">
        <v>16.251000000000001</v>
      </c>
      <c r="F3953" s="96">
        <v>5.4210000000000003</v>
      </c>
      <c r="G3953" s="96">
        <v>0.15</v>
      </c>
      <c r="H3953" s="96">
        <v>13.7</v>
      </c>
      <c r="I3953" s="96">
        <v>17.441613333333333</v>
      </c>
      <c r="J3953" s="96">
        <v>13.06</v>
      </c>
    </row>
    <row r="3954" spans="1:10" x14ac:dyDescent="0.25">
      <c r="A3954" s="96">
        <v>41073.666666666664</v>
      </c>
      <c r="B3954" s="96">
        <v>136</v>
      </c>
      <c r="C3954" s="96">
        <v>206</v>
      </c>
      <c r="D3954" s="96">
        <v>98405.7</v>
      </c>
      <c r="E3954" s="96">
        <v>15.298999999999999</v>
      </c>
      <c r="F3954" s="96">
        <v>5.423</v>
      </c>
      <c r="G3954" s="96">
        <v>0.15</v>
      </c>
      <c r="H3954" s="96">
        <v>13.7</v>
      </c>
      <c r="I3954" s="96">
        <v>18.053640000000001</v>
      </c>
      <c r="J3954" s="96">
        <v>13.06</v>
      </c>
    </row>
    <row r="3955" spans="1:10" x14ac:dyDescent="0.25">
      <c r="A3955" s="96">
        <v>41073.708333333336</v>
      </c>
      <c r="B3955" s="96">
        <v>69</v>
      </c>
      <c r="C3955" s="96">
        <v>40</v>
      </c>
      <c r="D3955" s="96">
        <v>98405.7</v>
      </c>
      <c r="E3955" s="96">
        <v>14.286</v>
      </c>
      <c r="F3955" s="96">
        <v>5.14</v>
      </c>
      <c r="G3955" s="96">
        <v>0.15</v>
      </c>
      <c r="H3955" s="96">
        <v>13.7</v>
      </c>
      <c r="I3955" s="96">
        <v>17.659453333333332</v>
      </c>
      <c r="J3955" s="96">
        <v>13.06</v>
      </c>
    </row>
    <row r="3956" spans="1:10" x14ac:dyDescent="0.25">
      <c r="A3956" s="96">
        <v>41073.75</v>
      </c>
      <c r="B3956" s="96">
        <v>26</v>
      </c>
      <c r="C3956" s="96">
        <v>15</v>
      </c>
      <c r="D3956" s="96">
        <v>98405.7</v>
      </c>
      <c r="E3956" s="96">
        <v>13.318</v>
      </c>
      <c r="F3956" s="96">
        <v>4.7140000000000004</v>
      </c>
      <c r="G3956" s="96">
        <v>0.15</v>
      </c>
      <c r="H3956" s="96">
        <v>13.7</v>
      </c>
      <c r="I3956" s="96">
        <v>17.223773333333334</v>
      </c>
      <c r="J3956" s="96">
        <v>13.06</v>
      </c>
    </row>
    <row r="3957" spans="1:10" x14ac:dyDescent="0.25">
      <c r="A3957" s="96">
        <v>41073.791666666664</v>
      </c>
      <c r="B3957" s="96">
        <v>4</v>
      </c>
      <c r="C3957" s="96">
        <v>6</v>
      </c>
      <c r="D3957" s="96">
        <v>98405.7</v>
      </c>
      <c r="E3957" s="96">
        <v>12.157999999999999</v>
      </c>
      <c r="F3957" s="96">
        <v>4.359</v>
      </c>
      <c r="G3957" s="96">
        <v>0.15</v>
      </c>
      <c r="H3957" s="96">
        <v>13.7</v>
      </c>
      <c r="I3957" s="96">
        <v>17.016306666666665</v>
      </c>
      <c r="J3957" s="96">
        <v>13.06</v>
      </c>
    </row>
    <row r="3958" spans="1:10" x14ac:dyDescent="0.25">
      <c r="A3958" s="96">
        <v>41073.833333333336</v>
      </c>
      <c r="B3958" s="96">
        <v>0</v>
      </c>
      <c r="C3958" s="96">
        <v>0</v>
      </c>
      <c r="D3958" s="96">
        <v>98405.7</v>
      </c>
      <c r="E3958" s="96">
        <v>10.875</v>
      </c>
      <c r="F3958" s="96">
        <v>4.1589999999999998</v>
      </c>
      <c r="G3958" s="96">
        <v>0.15</v>
      </c>
      <c r="H3958" s="96">
        <v>13.7</v>
      </c>
      <c r="I3958" s="96">
        <v>16.767346666666665</v>
      </c>
      <c r="J3958" s="96">
        <v>13.06</v>
      </c>
    </row>
    <row r="3959" spans="1:10" x14ac:dyDescent="0.25">
      <c r="A3959" s="96">
        <v>41073.875</v>
      </c>
      <c r="B3959" s="96">
        <v>0</v>
      </c>
      <c r="C3959" s="96">
        <v>0</v>
      </c>
      <c r="D3959" s="96">
        <v>98405.7</v>
      </c>
      <c r="E3959" s="96">
        <v>9.5760000000000005</v>
      </c>
      <c r="F3959" s="96">
        <v>3.9249999999999998</v>
      </c>
      <c r="G3959" s="96">
        <v>0.15</v>
      </c>
      <c r="H3959" s="96">
        <v>13.7</v>
      </c>
      <c r="I3959" s="96">
        <v>16.456146666666665</v>
      </c>
      <c r="J3959" s="96">
        <v>13.06</v>
      </c>
    </row>
    <row r="3960" spans="1:10" x14ac:dyDescent="0.25">
      <c r="A3960" s="96">
        <v>41073.916666666664</v>
      </c>
      <c r="B3960" s="96">
        <v>0</v>
      </c>
      <c r="C3960" s="96">
        <v>0</v>
      </c>
      <c r="D3960" s="96">
        <v>98405.7</v>
      </c>
      <c r="E3960" s="96">
        <v>8.827</v>
      </c>
      <c r="F3960" s="96">
        <v>3.8410000000000002</v>
      </c>
      <c r="G3960" s="96">
        <v>0.15</v>
      </c>
      <c r="H3960" s="96">
        <v>13.7</v>
      </c>
      <c r="I3960" s="96">
        <v>16.269426666666668</v>
      </c>
      <c r="J3960" s="96">
        <v>13.06</v>
      </c>
    </row>
    <row r="3961" spans="1:10" x14ac:dyDescent="0.25">
      <c r="A3961" s="96">
        <v>41073.958333333336</v>
      </c>
      <c r="B3961" s="96">
        <v>0</v>
      </c>
      <c r="C3961" s="96">
        <v>0</v>
      </c>
      <c r="D3961" s="96">
        <v>98405.7</v>
      </c>
      <c r="E3961" s="96">
        <v>8.2919999999999998</v>
      </c>
      <c r="F3961" s="96">
        <v>3.8250000000000002</v>
      </c>
      <c r="G3961" s="96">
        <v>0.15</v>
      </c>
      <c r="H3961" s="96">
        <v>13.7</v>
      </c>
      <c r="I3961" s="96">
        <v>16.072333333333333</v>
      </c>
      <c r="J3961" s="96">
        <v>13.06</v>
      </c>
    </row>
    <row r="3962" spans="1:10" x14ac:dyDescent="0.25">
      <c r="A3962" s="96">
        <v>41074</v>
      </c>
      <c r="B3962" s="96">
        <v>0</v>
      </c>
      <c r="C3962" s="96">
        <v>0</v>
      </c>
      <c r="D3962" s="96">
        <v>98405.7</v>
      </c>
      <c r="E3962" s="96">
        <v>8.0120000000000005</v>
      </c>
      <c r="F3962" s="96">
        <v>3.827</v>
      </c>
      <c r="G3962" s="96">
        <v>0.15</v>
      </c>
      <c r="H3962" s="96">
        <v>13.7</v>
      </c>
      <c r="I3962" s="96">
        <v>15.958226666666665</v>
      </c>
      <c r="J3962" s="96">
        <v>13.06</v>
      </c>
    </row>
    <row r="3963" spans="1:10" x14ac:dyDescent="0.25">
      <c r="A3963" s="96">
        <v>41074.041666666664</v>
      </c>
      <c r="B3963" s="96">
        <v>0</v>
      </c>
      <c r="C3963" s="96">
        <v>0</v>
      </c>
      <c r="D3963" s="96">
        <v>98405.7</v>
      </c>
      <c r="E3963" s="96">
        <v>7.6989999999999998</v>
      </c>
      <c r="F3963" s="96">
        <v>3.798</v>
      </c>
      <c r="G3963" s="96">
        <v>0.15</v>
      </c>
      <c r="H3963" s="96">
        <v>13.7</v>
      </c>
      <c r="I3963" s="96">
        <v>15.730013333333332</v>
      </c>
      <c r="J3963" s="96">
        <v>13.06</v>
      </c>
    </row>
    <row r="3964" spans="1:10" x14ac:dyDescent="0.25">
      <c r="A3964" s="96">
        <v>41074.083333333336</v>
      </c>
      <c r="B3964" s="96">
        <v>0</v>
      </c>
      <c r="C3964" s="96">
        <v>0</v>
      </c>
      <c r="D3964" s="96">
        <v>98405.7</v>
      </c>
      <c r="E3964" s="96">
        <v>7.2969999999999997</v>
      </c>
      <c r="F3964" s="96">
        <v>3.7770000000000001</v>
      </c>
      <c r="G3964" s="96">
        <v>0.15</v>
      </c>
      <c r="H3964" s="96">
        <v>13.7</v>
      </c>
      <c r="I3964" s="96">
        <v>15.481053333333334</v>
      </c>
      <c r="J3964" s="96">
        <v>13.06</v>
      </c>
    </row>
    <row r="3965" spans="1:10" x14ac:dyDescent="0.25">
      <c r="A3965" s="96">
        <v>41074.125</v>
      </c>
      <c r="B3965" s="96">
        <v>17</v>
      </c>
      <c r="C3965" s="96">
        <v>43</v>
      </c>
      <c r="D3965" s="96">
        <v>98405.7</v>
      </c>
      <c r="E3965" s="96">
        <v>7.8659999999999997</v>
      </c>
      <c r="F3965" s="96">
        <v>3.8290000000000002</v>
      </c>
      <c r="G3965" s="96">
        <v>0.15</v>
      </c>
      <c r="H3965" s="96">
        <v>13.7</v>
      </c>
      <c r="I3965" s="96">
        <v>15.200973333333334</v>
      </c>
      <c r="J3965" s="96">
        <v>13.06</v>
      </c>
    </row>
    <row r="3966" spans="1:10" x14ac:dyDescent="0.25">
      <c r="A3966" s="96">
        <v>41074.166666666664</v>
      </c>
      <c r="B3966" s="96">
        <v>60</v>
      </c>
      <c r="C3966" s="96">
        <v>100</v>
      </c>
      <c r="D3966" s="96">
        <v>98405.7</v>
      </c>
      <c r="E3966" s="96">
        <v>9.3140000000000001</v>
      </c>
      <c r="F3966" s="96">
        <v>3.9729999999999999</v>
      </c>
      <c r="G3966" s="96">
        <v>0.15</v>
      </c>
      <c r="H3966" s="96">
        <v>13.7</v>
      </c>
      <c r="I3966" s="96">
        <v>15.149106666666665</v>
      </c>
      <c r="J3966" s="96">
        <v>13.06</v>
      </c>
    </row>
    <row r="3967" spans="1:10" x14ac:dyDescent="0.25">
      <c r="A3967" s="96">
        <v>41074.208333333336</v>
      </c>
      <c r="B3967" s="96">
        <v>110</v>
      </c>
      <c r="C3967" s="96">
        <v>143</v>
      </c>
      <c r="D3967" s="96">
        <v>98405.7</v>
      </c>
      <c r="E3967" s="96">
        <v>10.754</v>
      </c>
      <c r="F3967" s="96">
        <v>4.0810000000000004</v>
      </c>
      <c r="G3967" s="96">
        <v>0.15</v>
      </c>
      <c r="H3967" s="96">
        <v>13.7</v>
      </c>
      <c r="I3967" s="96">
        <v>15.221719999999998</v>
      </c>
      <c r="J3967" s="96">
        <v>13.06</v>
      </c>
    </row>
    <row r="3968" spans="1:10" x14ac:dyDescent="0.25">
      <c r="A3968" s="96">
        <v>41074.25</v>
      </c>
      <c r="B3968" s="96">
        <v>161</v>
      </c>
      <c r="C3968" s="96">
        <v>135</v>
      </c>
      <c r="D3968" s="96">
        <v>98405.7</v>
      </c>
      <c r="E3968" s="96">
        <v>11.907999999999999</v>
      </c>
      <c r="F3968" s="96">
        <v>4.3620000000000001</v>
      </c>
      <c r="G3968" s="96">
        <v>0.15</v>
      </c>
      <c r="H3968" s="96">
        <v>13.7</v>
      </c>
      <c r="I3968" s="96">
        <v>15.408439999999999</v>
      </c>
      <c r="J3968" s="96">
        <v>13.06</v>
      </c>
    </row>
    <row r="3969" spans="1:10" x14ac:dyDescent="0.25">
      <c r="A3969" s="96">
        <v>41074.291666666664</v>
      </c>
      <c r="B3969" s="96">
        <v>211</v>
      </c>
      <c r="C3969" s="96">
        <v>122</v>
      </c>
      <c r="D3969" s="96">
        <v>98405.7</v>
      </c>
      <c r="E3969" s="96">
        <v>12.622999999999999</v>
      </c>
      <c r="F3969" s="96">
        <v>4.3490000000000002</v>
      </c>
      <c r="G3969" s="96">
        <v>0.15</v>
      </c>
      <c r="H3969" s="96">
        <v>13.7</v>
      </c>
      <c r="I3969" s="96">
        <v>15.698893333333334</v>
      </c>
      <c r="J3969" s="96">
        <v>13.06</v>
      </c>
    </row>
    <row r="3970" spans="1:10" x14ac:dyDescent="0.25">
      <c r="A3970" s="96">
        <v>41074.333333333336</v>
      </c>
      <c r="B3970" s="96">
        <v>260</v>
      </c>
      <c r="C3970" s="96">
        <v>149</v>
      </c>
      <c r="D3970" s="96">
        <v>98405.7</v>
      </c>
      <c r="E3970" s="96">
        <v>13.356</v>
      </c>
      <c r="F3970" s="96">
        <v>4.2679999999999998</v>
      </c>
      <c r="G3970" s="96">
        <v>0.15</v>
      </c>
      <c r="H3970" s="96">
        <v>13.7</v>
      </c>
      <c r="I3970" s="96">
        <v>16.476893333333333</v>
      </c>
      <c r="J3970" s="96">
        <v>13.06</v>
      </c>
    </row>
    <row r="3971" spans="1:10" x14ac:dyDescent="0.25">
      <c r="A3971" s="96">
        <v>41074.375</v>
      </c>
      <c r="B3971" s="96">
        <v>293</v>
      </c>
      <c r="C3971" s="96">
        <v>213</v>
      </c>
      <c r="D3971" s="96">
        <v>98405.7</v>
      </c>
      <c r="E3971" s="96">
        <v>14.125</v>
      </c>
      <c r="F3971" s="96">
        <v>4.2359999999999998</v>
      </c>
      <c r="G3971" s="96">
        <v>0.15</v>
      </c>
      <c r="H3971" s="96">
        <v>13.7</v>
      </c>
      <c r="I3971" s="96">
        <v>17.037053333333333</v>
      </c>
      <c r="J3971" s="96">
        <v>13.06</v>
      </c>
    </row>
    <row r="3972" spans="1:10" x14ac:dyDescent="0.25">
      <c r="A3972" s="96">
        <v>41074.416666666664</v>
      </c>
      <c r="B3972" s="96">
        <v>298</v>
      </c>
      <c r="C3972" s="96">
        <v>292</v>
      </c>
      <c r="D3972" s="96">
        <v>98405.7</v>
      </c>
      <c r="E3972" s="96">
        <v>14.855</v>
      </c>
      <c r="F3972" s="96">
        <v>4.2249999999999996</v>
      </c>
      <c r="G3972" s="96">
        <v>0.15</v>
      </c>
      <c r="H3972" s="96">
        <v>13.7</v>
      </c>
      <c r="I3972" s="96">
        <v>17.037053333333333</v>
      </c>
      <c r="J3972" s="96">
        <v>13.06</v>
      </c>
    </row>
    <row r="3973" spans="1:10" x14ac:dyDescent="0.25">
      <c r="A3973" s="96">
        <v>41074.458333333336</v>
      </c>
      <c r="B3973" s="96">
        <v>275</v>
      </c>
      <c r="C3973" s="96">
        <v>390</v>
      </c>
      <c r="D3973" s="96">
        <v>98405.7</v>
      </c>
      <c r="E3973" s="96">
        <v>15.608000000000001</v>
      </c>
      <c r="F3973" s="96">
        <v>4.1680000000000001</v>
      </c>
      <c r="G3973" s="96">
        <v>0.15</v>
      </c>
      <c r="H3973" s="96">
        <v>13.7</v>
      </c>
      <c r="I3973" s="96">
        <v>17.690573333333333</v>
      </c>
      <c r="J3973" s="96">
        <v>13.06</v>
      </c>
    </row>
    <row r="3974" spans="1:10" x14ac:dyDescent="0.25">
      <c r="A3974" s="96">
        <v>41074.5</v>
      </c>
      <c r="B3974" s="96">
        <v>256</v>
      </c>
      <c r="C3974" s="96">
        <v>414</v>
      </c>
      <c r="D3974" s="96">
        <v>98405.7</v>
      </c>
      <c r="E3974" s="96">
        <v>16.099</v>
      </c>
      <c r="F3974" s="96">
        <v>4.1360000000000001</v>
      </c>
      <c r="G3974" s="96">
        <v>0.15</v>
      </c>
      <c r="H3974" s="96">
        <v>13.7</v>
      </c>
      <c r="I3974" s="96">
        <v>18.115879999999997</v>
      </c>
      <c r="J3974" s="96">
        <v>13.06</v>
      </c>
    </row>
    <row r="3975" spans="1:10" x14ac:dyDescent="0.25">
      <c r="A3975" s="96">
        <v>41074.541666666664</v>
      </c>
      <c r="B3975" s="96">
        <v>232</v>
      </c>
      <c r="C3975" s="96">
        <v>433</v>
      </c>
      <c r="D3975" s="96">
        <v>98405.7</v>
      </c>
      <c r="E3975" s="96">
        <v>16.391999999999999</v>
      </c>
      <c r="F3975" s="96">
        <v>4.125</v>
      </c>
      <c r="G3975" s="96">
        <v>0.15</v>
      </c>
      <c r="H3975" s="96">
        <v>13.7</v>
      </c>
      <c r="I3975" s="96">
        <v>18.561933333333332</v>
      </c>
      <c r="J3975" s="96">
        <v>13.06</v>
      </c>
    </row>
    <row r="3976" spans="1:10" x14ac:dyDescent="0.25">
      <c r="A3976" s="96">
        <v>41074.583333333336</v>
      </c>
      <c r="B3976" s="96">
        <v>221</v>
      </c>
      <c r="C3976" s="96">
        <v>363</v>
      </c>
      <c r="D3976" s="96">
        <v>98405.7</v>
      </c>
      <c r="E3976" s="96">
        <v>16.297000000000001</v>
      </c>
      <c r="F3976" s="96">
        <v>4.0919999999999996</v>
      </c>
      <c r="G3976" s="96">
        <v>0.15</v>
      </c>
      <c r="H3976" s="96">
        <v>13.7</v>
      </c>
      <c r="I3976" s="96">
        <v>18.914626666666663</v>
      </c>
      <c r="J3976" s="96">
        <v>13.06</v>
      </c>
    </row>
    <row r="3977" spans="1:10" x14ac:dyDescent="0.25">
      <c r="A3977" s="96">
        <v>41074.625</v>
      </c>
      <c r="B3977" s="96">
        <v>192</v>
      </c>
      <c r="C3977" s="96">
        <v>141</v>
      </c>
      <c r="D3977" s="96">
        <v>98405.7</v>
      </c>
      <c r="E3977" s="96">
        <v>15.737</v>
      </c>
      <c r="F3977" s="96">
        <v>3.9529999999999998</v>
      </c>
      <c r="G3977" s="96">
        <v>0.15</v>
      </c>
      <c r="H3977" s="96">
        <v>13.7</v>
      </c>
      <c r="I3977" s="96">
        <v>19.122093333333332</v>
      </c>
      <c r="J3977" s="96">
        <v>13.06</v>
      </c>
    </row>
    <row r="3978" spans="1:10" x14ac:dyDescent="0.25">
      <c r="A3978" s="96">
        <v>41074.666666666664</v>
      </c>
      <c r="B3978" s="96">
        <v>141</v>
      </c>
      <c r="C3978" s="96">
        <v>118</v>
      </c>
      <c r="D3978" s="96">
        <v>98405.7</v>
      </c>
      <c r="E3978" s="96">
        <v>15.266</v>
      </c>
      <c r="F3978" s="96">
        <v>3.742</v>
      </c>
      <c r="G3978" s="96">
        <v>0.15</v>
      </c>
      <c r="H3978" s="96">
        <v>13.7</v>
      </c>
      <c r="I3978" s="96">
        <v>19.3918</v>
      </c>
      <c r="J3978" s="96">
        <v>13.06</v>
      </c>
    </row>
    <row r="3979" spans="1:10" x14ac:dyDescent="0.25">
      <c r="A3979" s="96">
        <v>41074.708333333336</v>
      </c>
      <c r="B3979" s="96">
        <v>89</v>
      </c>
      <c r="C3979" s="96">
        <v>101</v>
      </c>
      <c r="D3979" s="96">
        <v>98405.7</v>
      </c>
      <c r="E3979" s="96">
        <v>14.7</v>
      </c>
      <c r="F3979" s="96">
        <v>3.4390000000000001</v>
      </c>
      <c r="G3979" s="96">
        <v>0.15</v>
      </c>
      <c r="H3979" s="96">
        <v>13.7</v>
      </c>
      <c r="I3979" s="96">
        <v>19.173960000000001</v>
      </c>
      <c r="J3979" s="96">
        <v>13.06</v>
      </c>
    </row>
    <row r="3980" spans="1:10" x14ac:dyDescent="0.25">
      <c r="A3980" s="96">
        <v>41074.75</v>
      </c>
      <c r="B3980" s="96">
        <v>39</v>
      </c>
      <c r="C3980" s="96">
        <v>50</v>
      </c>
      <c r="D3980" s="96">
        <v>98405.7</v>
      </c>
      <c r="E3980" s="96">
        <v>13.632</v>
      </c>
      <c r="F3980" s="96">
        <v>3.0529999999999999</v>
      </c>
      <c r="G3980" s="96">
        <v>0.15</v>
      </c>
      <c r="H3980" s="96">
        <v>13.7</v>
      </c>
      <c r="I3980" s="96">
        <v>19.329560000000001</v>
      </c>
      <c r="J3980" s="96">
        <v>13.06</v>
      </c>
    </row>
    <row r="3981" spans="1:10" x14ac:dyDescent="0.25">
      <c r="A3981" s="96">
        <v>41074.791666666664</v>
      </c>
      <c r="B3981" s="96">
        <v>5</v>
      </c>
      <c r="C3981" s="96">
        <v>14</v>
      </c>
      <c r="D3981" s="96">
        <v>98405.7</v>
      </c>
      <c r="E3981" s="96">
        <v>11.89</v>
      </c>
      <c r="F3981" s="96">
        <v>3.044</v>
      </c>
      <c r="G3981" s="96">
        <v>0.15</v>
      </c>
      <c r="H3981" s="96">
        <v>13.7</v>
      </c>
      <c r="I3981" s="96">
        <v>18.375213333333328</v>
      </c>
      <c r="J3981" s="96">
        <v>13.06</v>
      </c>
    </row>
    <row r="3982" spans="1:10" x14ac:dyDescent="0.25">
      <c r="A3982" s="96">
        <v>41074.833333333336</v>
      </c>
      <c r="B3982" s="96">
        <v>0</v>
      </c>
      <c r="C3982" s="96">
        <v>0</v>
      </c>
      <c r="D3982" s="96">
        <v>98405.7</v>
      </c>
      <c r="E3982" s="96">
        <v>10.76</v>
      </c>
      <c r="F3982" s="96">
        <v>3.1030000000000002</v>
      </c>
      <c r="G3982" s="96">
        <v>0.15</v>
      </c>
      <c r="H3982" s="96">
        <v>13.7</v>
      </c>
      <c r="I3982" s="96">
        <v>17.420866666666665</v>
      </c>
      <c r="J3982" s="96">
        <v>13.06</v>
      </c>
    </row>
    <row r="3983" spans="1:10" x14ac:dyDescent="0.25">
      <c r="A3983" s="96">
        <v>41074.875</v>
      </c>
      <c r="B3983" s="96">
        <v>0</v>
      </c>
      <c r="C3983" s="96">
        <v>0</v>
      </c>
      <c r="D3983" s="96">
        <v>98405.7</v>
      </c>
      <c r="E3983" s="96">
        <v>9.8940000000000001</v>
      </c>
      <c r="F3983" s="96">
        <v>3.0760000000000001</v>
      </c>
      <c r="G3983" s="96">
        <v>0.15</v>
      </c>
      <c r="H3983" s="96">
        <v>13.7</v>
      </c>
      <c r="I3983" s="96">
        <v>16.155319999999996</v>
      </c>
      <c r="J3983" s="96">
        <v>13.06</v>
      </c>
    </row>
    <row r="3984" spans="1:10" x14ac:dyDescent="0.25">
      <c r="A3984" s="96">
        <v>41074.916666666664</v>
      </c>
      <c r="B3984" s="96">
        <v>0</v>
      </c>
      <c r="C3984" s="96">
        <v>0</v>
      </c>
      <c r="D3984" s="96">
        <v>98405.7</v>
      </c>
      <c r="E3984" s="96">
        <v>9.1839999999999993</v>
      </c>
      <c r="F3984" s="96">
        <v>3.0009999999999999</v>
      </c>
      <c r="G3984" s="96">
        <v>0.15</v>
      </c>
      <c r="H3984" s="96">
        <v>13.7</v>
      </c>
      <c r="I3984" s="96">
        <v>15.532919999999997</v>
      </c>
      <c r="J3984" s="96">
        <v>13.06</v>
      </c>
    </row>
    <row r="3985" spans="1:10" x14ac:dyDescent="0.25">
      <c r="A3985" s="96">
        <v>41074.958333333336</v>
      </c>
      <c r="B3985" s="96">
        <v>0</v>
      </c>
      <c r="C3985" s="96">
        <v>0</v>
      </c>
      <c r="D3985" s="96">
        <v>98405.7</v>
      </c>
      <c r="E3985" s="96">
        <v>8.7409999999999997</v>
      </c>
      <c r="F3985" s="96">
        <v>2.8639999999999999</v>
      </c>
      <c r="G3985" s="96">
        <v>0.15</v>
      </c>
      <c r="H3985" s="96">
        <v>13.7</v>
      </c>
      <c r="I3985" s="96">
        <v>15.833746666666666</v>
      </c>
      <c r="J3985" s="96">
        <v>13.06</v>
      </c>
    </row>
    <row r="3986" spans="1:10" x14ac:dyDescent="0.25">
      <c r="A3986" s="96">
        <v>41075</v>
      </c>
      <c r="B3986" s="96">
        <v>0</v>
      </c>
      <c r="C3986" s="96">
        <v>0</v>
      </c>
      <c r="D3986" s="96">
        <v>98405.7</v>
      </c>
      <c r="E3986" s="96">
        <v>8.4429999999999996</v>
      </c>
      <c r="F3986" s="96">
        <v>2.7160000000000002</v>
      </c>
      <c r="G3986" s="96">
        <v>0.15</v>
      </c>
      <c r="H3986" s="96">
        <v>13.7</v>
      </c>
      <c r="I3986" s="96">
        <v>16.186439999999997</v>
      </c>
      <c r="J3986" s="96">
        <v>13.06</v>
      </c>
    </row>
    <row r="3987" spans="1:10" x14ac:dyDescent="0.25">
      <c r="A3987" s="96">
        <v>41075.041666666664</v>
      </c>
      <c r="B3987" s="96">
        <v>0</v>
      </c>
      <c r="C3987" s="96">
        <v>0</v>
      </c>
      <c r="D3987" s="96">
        <v>98405.7</v>
      </c>
      <c r="E3987" s="96">
        <v>8.06</v>
      </c>
      <c r="F3987" s="96">
        <v>2.6669999999999998</v>
      </c>
      <c r="G3987" s="96">
        <v>0.15</v>
      </c>
      <c r="H3987" s="96">
        <v>13.7</v>
      </c>
      <c r="I3987" s="96">
        <v>16.279799999999998</v>
      </c>
      <c r="J3987" s="96">
        <v>13.06</v>
      </c>
    </row>
    <row r="3988" spans="1:10" x14ac:dyDescent="0.25">
      <c r="A3988" s="96">
        <v>41075.083333333336</v>
      </c>
      <c r="B3988" s="96">
        <v>0</v>
      </c>
      <c r="C3988" s="96">
        <v>0</v>
      </c>
      <c r="D3988" s="96">
        <v>98405.7</v>
      </c>
      <c r="E3988" s="96">
        <v>7.5709999999999997</v>
      </c>
      <c r="F3988" s="96">
        <v>2.8340000000000001</v>
      </c>
      <c r="G3988" s="96">
        <v>0.15</v>
      </c>
      <c r="H3988" s="96">
        <v>13.7</v>
      </c>
      <c r="I3988" s="96">
        <v>17.161533333333331</v>
      </c>
      <c r="J3988" s="96">
        <v>13.06</v>
      </c>
    </row>
    <row r="3989" spans="1:10" x14ac:dyDescent="0.25">
      <c r="A3989" s="96">
        <v>41075.125</v>
      </c>
      <c r="B3989" s="96">
        <v>21</v>
      </c>
      <c r="C3989" s="96">
        <v>102</v>
      </c>
      <c r="D3989" s="96">
        <v>98405.7</v>
      </c>
      <c r="E3989" s="96">
        <v>7.593</v>
      </c>
      <c r="F3989" s="96">
        <v>3.0470000000000002</v>
      </c>
      <c r="G3989" s="96">
        <v>0.15</v>
      </c>
      <c r="H3989" s="96">
        <v>13.7</v>
      </c>
      <c r="I3989" s="96">
        <v>17.047426666666667</v>
      </c>
      <c r="J3989" s="96">
        <v>13.06</v>
      </c>
    </row>
    <row r="3990" spans="1:10" x14ac:dyDescent="0.25">
      <c r="A3990" s="96">
        <v>41075.166666666664</v>
      </c>
      <c r="B3990" s="96">
        <v>64</v>
      </c>
      <c r="C3990" s="96">
        <v>192</v>
      </c>
      <c r="D3990" s="96">
        <v>98405.7</v>
      </c>
      <c r="E3990" s="96">
        <v>9.907</v>
      </c>
      <c r="F3990" s="96">
        <v>3.399</v>
      </c>
      <c r="G3990" s="96">
        <v>0.15</v>
      </c>
      <c r="H3990" s="96">
        <v>13.7</v>
      </c>
      <c r="I3990" s="96">
        <v>17.296386666666663</v>
      </c>
      <c r="J3990" s="96">
        <v>13.06</v>
      </c>
    </row>
    <row r="3991" spans="1:10" x14ac:dyDescent="0.25">
      <c r="A3991" s="96">
        <v>41075.208333333336</v>
      </c>
      <c r="B3991" s="96">
        <v>111</v>
      </c>
      <c r="C3991" s="96">
        <v>268</v>
      </c>
      <c r="D3991" s="96">
        <v>98405.7</v>
      </c>
      <c r="E3991" s="96">
        <v>11.728</v>
      </c>
      <c r="F3991" s="96">
        <v>3.714</v>
      </c>
      <c r="G3991" s="96">
        <v>0.15</v>
      </c>
      <c r="H3991" s="96">
        <v>13.7</v>
      </c>
      <c r="I3991" s="96">
        <v>17.607586666666663</v>
      </c>
      <c r="J3991" s="96">
        <v>13.06</v>
      </c>
    </row>
    <row r="3992" spans="1:10" x14ac:dyDescent="0.25">
      <c r="A3992" s="96">
        <v>41075.25</v>
      </c>
      <c r="B3992" s="96">
        <v>157</v>
      </c>
      <c r="C3992" s="96">
        <v>287</v>
      </c>
      <c r="D3992" s="96">
        <v>98405.7</v>
      </c>
      <c r="E3992" s="96">
        <v>13.907999999999999</v>
      </c>
      <c r="F3992" s="96">
        <v>4.282</v>
      </c>
      <c r="G3992" s="96">
        <v>0.15</v>
      </c>
      <c r="H3992" s="96">
        <v>13.7</v>
      </c>
      <c r="I3992" s="96">
        <v>18.001773333333333</v>
      </c>
      <c r="J3992" s="96">
        <v>13.06</v>
      </c>
    </row>
    <row r="3993" spans="1:10" x14ac:dyDescent="0.25">
      <c r="A3993" s="96">
        <v>41075.291666666664</v>
      </c>
      <c r="B3993" s="96">
        <v>171</v>
      </c>
      <c r="C3993" s="96">
        <v>490</v>
      </c>
      <c r="D3993" s="96">
        <v>98405.7</v>
      </c>
      <c r="E3993" s="96">
        <v>15.66</v>
      </c>
      <c r="F3993" s="96">
        <v>4.6849999999999996</v>
      </c>
      <c r="G3993" s="96">
        <v>0.15</v>
      </c>
      <c r="H3993" s="96">
        <v>13.7</v>
      </c>
      <c r="I3993" s="96">
        <v>18.489319999999999</v>
      </c>
      <c r="J3993" s="96">
        <v>13.06</v>
      </c>
    </row>
    <row r="3994" spans="1:10" x14ac:dyDescent="0.25">
      <c r="A3994" s="96">
        <v>41075.333333333336</v>
      </c>
      <c r="B3994" s="96">
        <v>169</v>
      </c>
      <c r="C3994" s="96">
        <v>625</v>
      </c>
      <c r="D3994" s="96">
        <v>98405.7</v>
      </c>
      <c r="E3994" s="96">
        <v>17.190999999999999</v>
      </c>
      <c r="F3994" s="96">
        <v>4.9109999999999996</v>
      </c>
      <c r="G3994" s="96">
        <v>0.15</v>
      </c>
      <c r="H3994" s="96">
        <v>13.7</v>
      </c>
      <c r="I3994" s="96">
        <v>18.644919999999999</v>
      </c>
      <c r="J3994" s="96">
        <v>13.06</v>
      </c>
    </row>
    <row r="3995" spans="1:10" x14ac:dyDescent="0.25">
      <c r="A3995" s="96">
        <v>41075.375</v>
      </c>
      <c r="B3995" s="96">
        <v>242</v>
      </c>
      <c r="C3995" s="96">
        <v>464</v>
      </c>
      <c r="D3995" s="96">
        <v>98405.7</v>
      </c>
      <c r="E3995" s="96">
        <v>18.184000000000001</v>
      </c>
      <c r="F3995" s="96">
        <v>5.1100000000000003</v>
      </c>
      <c r="G3995" s="96">
        <v>0.15</v>
      </c>
      <c r="H3995" s="96">
        <v>13.7</v>
      </c>
      <c r="I3995" s="96">
        <v>17.918786666666666</v>
      </c>
      <c r="J3995" s="96">
        <v>13.06</v>
      </c>
    </row>
    <row r="3996" spans="1:10" x14ac:dyDescent="0.25">
      <c r="A3996" s="96">
        <v>41075.416666666664</v>
      </c>
      <c r="B3996" s="96">
        <v>312</v>
      </c>
      <c r="C3996" s="96">
        <v>93</v>
      </c>
      <c r="D3996" s="96">
        <v>98405.7</v>
      </c>
      <c r="E3996" s="96">
        <v>18.309999999999999</v>
      </c>
      <c r="F3996" s="96">
        <v>5.1950000000000003</v>
      </c>
      <c r="G3996" s="96">
        <v>0.15</v>
      </c>
      <c r="H3996" s="96">
        <v>13.7</v>
      </c>
      <c r="I3996" s="96">
        <v>17.794306666666664</v>
      </c>
      <c r="J3996" s="96">
        <v>13.06</v>
      </c>
    </row>
    <row r="3997" spans="1:10" x14ac:dyDescent="0.25">
      <c r="A3997" s="96">
        <v>41075.458333333336</v>
      </c>
      <c r="B3997" s="96">
        <v>283</v>
      </c>
      <c r="C3997" s="96">
        <v>43</v>
      </c>
      <c r="D3997" s="96">
        <v>98405.7</v>
      </c>
      <c r="E3997" s="96">
        <v>18.414000000000001</v>
      </c>
      <c r="F3997" s="96">
        <v>5.25</v>
      </c>
      <c r="G3997" s="96">
        <v>0.15</v>
      </c>
      <c r="H3997" s="96">
        <v>13.7</v>
      </c>
      <c r="I3997" s="96">
        <v>17.545346666666664</v>
      </c>
      <c r="J3997" s="96">
        <v>13.06</v>
      </c>
    </row>
    <row r="3998" spans="1:10" x14ac:dyDescent="0.25">
      <c r="A3998" s="96">
        <v>41075.5</v>
      </c>
      <c r="B3998" s="96">
        <v>291</v>
      </c>
      <c r="C3998" s="96">
        <v>57</v>
      </c>
      <c r="D3998" s="96">
        <v>98405.7</v>
      </c>
      <c r="E3998" s="96">
        <v>18.818999999999999</v>
      </c>
      <c r="F3998" s="96">
        <v>5.3639999999999999</v>
      </c>
      <c r="G3998" s="96">
        <v>0.15</v>
      </c>
      <c r="H3998" s="96">
        <v>13.7</v>
      </c>
      <c r="I3998" s="96">
        <v>17.638706666666664</v>
      </c>
      <c r="J3998" s="96">
        <v>13.06</v>
      </c>
    </row>
    <row r="3999" spans="1:10" x14ac:dyDescent="0.25">
      <c r="A3999" s="96">
        <v>41075.541666666664</v>
      </c>
      <c r="B3999" s="96">
        <v>289</v>
      </c>
      <c r="C3999" s="96">
        <v>94</v>
      </c>
      <c r="D3999" s="96">
        <v>98405.7</v>
      </c>
      <c r="E3999" s="96">
        <v>19.245000000000001</v>
      </c>
      <c r="F3999" s="96">
        <v>5.6559999999999997</v>
      </c>
      <c r="G3999" s="96">
        <v>0.15</v>
      </c>
      <c r="H3999" s="96">
        <v>13.7</v>
      </c>
      <c r="I3999" s="96">
        <v>17.981026666666665</v>
      </c>
      <c r="J3999" s="96">
        <v>13.06</v>
      </c>
    </row>
    <row r="4000" spans="1:10" x14ac:dyDescent="0.25">
      <c r="A4000" s="96">
        <v>41075.583333333336</v>
      </c>
      <c r="B4000" s="96">
        <v>238</v>
      </c>
      <c r="C4000" s="96">
        <v>72</v>
      </c>
      <c r="D4000" s="96">
        <v>98405.7</v>
      </c>
      <c r="E4000" s="96">
        <v>19.263000000000002</v>
      </c>
      <c r="F4000" s="96">
        <v>5.7270000000000003</v>
      </c>
      <c r="G4000" s="96">
        <v>0.15</v>
      </c>
      <c r="H4000" s="96">
        <v>13.7</v>
      </c>
      <c r="I4000" s="96">
        <v>18.966493333333332</v>
      </c>
      <c r="J4000" s="96">
        <v>13.06</v>
      </c>
    </row>
    <row r="4001" spans="1:10" x14ac:dyDescent="0.25">
      <c r="A4001" s="96">
        <v>41075.625</v>
      </c>
      <c r="B4001" s="96">
        <v>164</v>
      </c>
      <c r="C4001" s="96">
        <v>36</v>
      </c>
      <c r="D4001" s="96">
        <v>98405.7</v>
      </c>
      <c r="E4001" s="96">
        <v>18.844000000000001</v>
      </c>
      <c r="F4001" s="96">
        <v>5.4539999999999997</v>
      </c>
      <c r="G4001" s="96">
        <v>0.15</v>
      </c>
      <c r="H4001" s="96">
        <v>13.7</v>
      </c>
      <c r="I4001" s="96">
        <v>20.034946666666663</v>
      </c>
      <c r="J4001" s="96">
        <v>13.06</v>
      </c>
    </row>
    <row r="4002" spans="1:10" x14ac:dyDescent="0.25">
      <c r="A4002" s="96">
        <v>41075.666666666664</v>
      </c>
      <c r="B4002" s="96">
        <v>90</v>
      </c>
      <c r="C4002" s="96">
        <v>14</v>
      </c>
      <c r="D4002" s="96">
        <v>98405.7</v>
      </c>
      <c r="E4002" s="96">
        <v>18.093</v>
      </c>
      <c r="F4002" s="96">
        <v>5.0389999999999997</v>
      </c>
      <c r="G4002" s="96">
        <v>0.15</v>
      </c>
      <c r="H4002" s="96">
        <v>13.7</v>
      </c>
      <c r="I4002" s="96">
        <v>20.812946666666665</v>
      </c>
      <c r="J4002" s="96">
        <v>13.06</v>
      </c>
    </row>
    <row r="4003" spans="1:10" x14ac:dyDescent="0.25">
      <c r="A4003" s="96">
        <v>41075.708333333336</v>
      </c>
      <c r="B4003" s="96">
        <v>39</v>
      </c>
      <c r="C4003" s="96">
        <v>5</v>
      </c>
      <c r="D4003" s="96">
        <v>98405.7</v>
      </c>
      <c r="E4003" s="96">
        <v>17.122</v>
      </c>
      <c r="F4003" s="96">
        <v>4.7759999999999998</v>
      </c>
      <c r="G4003" s="96">
        <v>0.15</v>
      </c>
      <c r="H4003" s="96">
        <v>13.7</v>
      </c>
      <c r="I4003" s="96">
        <v>20.657346666666665</v>
      </c>
      <c r="J4003" s="96">
        <v>13.06</v>
      </c>
    </row>
    <row r="4004" spans="1:10" x14ac:dyDescent="0.25">
      <c r="A4004" s="96">
        <v>41075.75</v>
      </c>
      <c r="B4004" s="96">
        <v>19</v>
      </c>
      <c r="C4004" s="96">
        <v>5</v>
      </c>
      <c r="D4004" s="96">
        <v>98405.7</v>
      </c>
      <c r="E4004" s="96">
        <v>16.388000000000002</v>
      </c>
      <c r="F4004" s="96">
        <v>4.87</v>
      </c>
      <c r="G4004" s="96">
        <v>0.15</v>
      </c>
      <c r="H4004" s="96">
        <v>13.7</v>
      </c>
      <c r="I4004" s="96">
        <v>20.398013333333335</v>
      </c>
      <c r="J4004" s="96">
        <v>13.06</v>
      </c>
    </row>
    <row r="4005" spans="1:10" x14ac:dyDescent="0.25">
      <c r="A4005" s="96">
        <v>41075.791666666664</v>
      </c>
      <c r="B4005" s="96">
        <v>3</v>
      </c>
      <c r="C4005" s="96">
        <v>3</v>
      </c>
      <c r="D4005" s="96">
        <v>98405.7</v>
      </c>
      <c r="E4005" s="96">
        <v>15.555</v>
      </c>
      <c r="F4005" s="96">
        <v>4.6500000000000004</v>
      </c>
      <c r="G4005" s="96">
        <v>0.15</v>
      </c>
      <c r="H4005" s="96">
        <v>13.7</v>
      </c>
      <c r="I4005" s="96">
        <v>19.920839999999998</v>
      </c>
      <c r="J4005" s="96">
        <v>13.06</v>
      </c>
    </row>
    <row r="4006" spans="1:10" x14ac:dyDescent="0.25">
      <c r="A4006" s="96">
        <v>41075.833333333336</v>
      </c>
      <c r="B4006" s="96">
        <v>0</v>
      </c>
      <c r="C4006" s="96">
        <v>0</v>
      </c>
      <c r="D4006" s="96">
        <v>98405.7</v>
      </c>
      <c r="E4006" s="96">
        <v>14.525</v>
      </c>
      <c r="F4006" s="96">
        <v>4.3019999999999996</v>
      </c>
      <c r="G4006" s="96">
        <v>0.15</v>
      </c>
      <c r="H4006" s="96">
        <v>13.7</v>
      </c>
      <c r="I4006" s="96">
        <v>18.956119999999999</v>
      </c>
      <c r="J4006" s="96">
        <v>13.06</v>
      </c>
    </row>
    <row r="4007" spans="1:10" x14ac:dyDescent="0.25">
      <c r="A4007" s="96">
        <v>41075.875</v>
      </c>
      <c r="B4007" s="96">
        <v>0</v>
      </c>
      <c r="C4007" s="96">
        <v>0</v>
      </c>
      <c r="D4007" s="96">
        <v>98405.7</v>
      </c>
      <c r="E4007" s="96">
        <v>13.712</v>
      </c>
      <c r="F4007" s="96">
        <v>4.2249999999999996</v>
      </c>
      <c r="G4007" s="96">
        <v>0.15</v>
      </c>
      <c r="H4007" s="96">
        <v>13.7</v>
      </c>
      <c r="I4007" s="96">
        <v>18.271479999999997</v>
      </c>
      <c r="J4007" s="96">
        <v>13.06</v>
      </c>
    </row>
    <row r="4008" spans="1:10" x14ac:dyDescent="0.25">
      <c r="A4008" s="96">
        <v>41075.916666666664</v>
      </c>
      <c r="B4008" s="96">
        <v>0</v>
      </c>
      <c r="C4008" s="96">
        <v>0</v>
      </c>
      <c r="D4008" s="96">
        <v>98405.7</v>
      </c>
      <c r="E4008" s="96">
        <v>13.608000000000001</v>
      </c>
      <c r="F4008" s="96">
        <v>4.3609999999999998</v>
      </c>
      <c r="G4008" s="96">
        <v>0.15</v>
      </c>
      <c r="H4008" s="96">
        <v>13.7</v>
      </c>
      <c r="I4008" s="96">
        <v>18.064013333333332</v>
      </c>
      <c r="J4008" s="96">
        <v>13.06</v>
      </c>
    </row>
    <row r="4009" spans="1:10" x14ac:dyDescent="0.25">
      <c r="A4009" s="96">
        <v>41075.958333333336</v>
      </c>
      <c r="B4009" s="96">
        <v>0</v>
      </c>
      <c r="C4009" s="96">
        <v>0</v>
      </c>
      <c r="D4009" s="96">
        <v>98405.7</v>
      </c>
      <c r="E4009" s="96">
        <v>13.327</v>
      </c>
      <c r="F4009" s="96">
        <v>4.2519999999999998</v>
      </c>
      <c r="G4009" s="96">
        <v>0.15</v>
      </c>
      <c r="H4009" s="96">
        <v>13.7</v>
      </c>
      <c r="I4009" s="96">
        <v>17.732066666666665</v>
      </c>
      <c r="J4009" s="96">
        <v>13.06</v>
      </c>
    </row>
    <row r="4010" spans="1:10" x14ac:dyDescent="0.25">
      <c r="A4010" s="96">
        <v>41076</v>
      </c>
      <c r="B4010" s="96">
        <v>0</v>
      </c>
      <c r="C4010" s="96">
        <v>0</v>
      </c>
      <c r="D4010" s="96">
        <v>98405.7</v>
      </c>
      <c r="E4010" s="96">
        <v>12.592000000000001</v>
      </c>
      <c r="F4010" s="96">
        <v>3.8069999999999999</v>
      </c>
      <c r="G4010" s="96">
        <v>0.15</v>
      </c>
      <c r="H4010" s="96">
        <v>13.7</v>
      </c>
      <c r="I4010" s="96">
        <v>17.773559999999996</v>
      </c>
      <c r="J4010" s="96">
        <v>13.06</v>
      </c>
    </row>
    <row r="4011" spans="1:10" x14ac:dyDescent="0.25">
      <c r="A4011" s="96">
        <v>41076.041666666664</v>
      </c>
      <c r="B4011" s="96">
        <v>0</v>
      </c>
      <c r="C4011" s="96">
        <v>0</v>
      </c>
      <c r="D4011" s="96">
        <v>98405.7</v>
      </c>
      <c r="E4011" s="96">
        <v>12.137</v>
      </c>
      <c r="F4011" s="96">
        <v>3.6070000000000002</v>
      </c>
      <c r="G4011" s="96">
        <v>0.15</v>
      </c>
      <c r="H4011" s="96">
        <v>13.7</v>
      </c>
      <c r="I4011" s="96">
        <v>17.62833333333333</v>
      </c>
      <c r="J4011" s="96">
        <v>13.06</v>
      </c>
    </row>
    <row r="4012" spans="1:10" x14ac:dyDescent="0.25">
      <c r="A4012" s="96">
        <v>41076.083333333336</v>
      </c>
      <c r="B4012" s="96">
        <v>0</v>
      </c>
      <c r="C4012" s="96">
        <v>0</v>
      </c>
      <c r="D4012" s="96">
        <v>98405.7</v>
      </c>
      <c r="E4012" s="96">
        <v>12.679</v>
      </c>
      <c r="F4012" s="96">
        <v>3.7480000000000002</v>
      </c>
      <c r="G4012" s="96">
        <v>0.15</v>
      </c>
      <c r="H4012" s="96">
        <v>13.7</v>
      </c>
      <c r="I4012" s="96">
        <v>17.514226666666666</v>
      </c>
      <c r="J4012" s="96">
        <v>13.06</v>
      </c>
    </row>
    <row r="4013" spans="1:10" x14ac:dyDescent="0.25">
      <c r="A4013" s="96">
        <v>41076.125</v>
      </c>
      <c r="B4013" s="96">
        <v>7</v>
      </c>
      <c r="C4013" s="96">
        <v>3</v>
      </c>
      <c r="D4013" s="96">
        <v>98405.7</v>
      </c>
      <c r="E4013" s="96">
        <v>13.292999999999999</v>
      </c>
      <c r="F4013" s="96">
        <v>4.1059999999999999</v>
      </c>
      <c r="G4013" s="96">
        <v>0.15</v>
      </c>
      <c r="H4013" s="96">
        <v>13.7</v>
      </c>
      <c r="I4013" s="96">
        <v>17.742440000000002</v>
      </c>
      <c r="J4013" s="96">
        <v>13.06</v>
      </c>
    </row>
    <row r="4014" spans="1:10" x14ac:dyDescent="0.25">
      <c r="A4014" s="96">
        <v>41076.166666666664</v>
      </c>
      <c r="B4014" s="96">
        <v>25</v>
      </c>
      <c r="C4014" s="96">
        <v>4</v>
      </c>
      <c r="D4014" s="96">
        <v>98405.7</v>
      </c>
      <c r="E4014" s="96">
        <v>14.058</v>
      </c>
      <c r="F4014" s="96">
        <v>4.4530000000000003</v>
      </c>
      <c r="G4014" s="96">
        <v>0.15</v>
      </c>
      <c r="H4014" s="96">
        <v>13.7</v>
      </c>
      <c r="I4014" s="96">
        <v>17.711319999999997</v>
      </c>
      <c r="J4014" s="96">
        <v>13.06</v>
      </c>
    </row>
    <row r="4015" spans="1:10" x14ac:dyDescent="0.25">
      <c r="A4015" s="96">
        <v>41076.208333333336</v>
      </c>
      <c r="B4015" s="96">
        <v>56</v>
      </c>
      <c r="C4015" s="96">
        <v>8</v>
      </c>
      <c r="D4015" s="96">
        <v>98405.7</v>
      </c>
      <c r="E4015" s="96">
        <v>14.518000000000001</v>
      </c>
      <c r="F4015" s="96">
        <v>4.5720000000000001</v>
      </c>
      <c r="G4015" s="96">
        <v>0.15</v>
      </c>
      <c r="H4015" s="96">
        <v>13.7</v>
      </c>
      <c r="I4015" s="96">
        <v>17.576466666666665</v>
      </c>
      <c r="J4015" s="96">
        <v>13.06</v>
      </c>
    </row>
    <row r="4016" spans="1:10" x14ac:dyDescent="0.25">
      <c r="A4016" s="96">
        <v>41076.25</v>
      </c>
      <c r="B4016" s="96">
        <v>142</v>
      </c>
      <c r="C4016" s="96">
        <v>46</v>
      </c>
      <c r="D4016" s="96">
        <v>98405.7</v>
      </c>
      <c r="E4016" s="96">
        <v>15.53</v>
      </c>
      <c r="F4016" s="96">
        <v>4.6639999999999997</v>
      </c>
      <c r="G4016" s="96">
        <v>0.15</v>
      </c>
      <c r="H4016" s="96">
        <v>13.7</v>
      </c>
      <c r="I4016" s="96">
        <v>17.597213333333332</v>
      </c>
      <c r="J4016" s="96">
        <v>13.06</v>
      </c>
    </row>
    <row r="4017" spans="1:10" x14ac:dyDescent="0.25">
      <c r="A4017" s="96">
        <v>41076.291666666664</v>
      </c>
      <c r="B4017" s="96">
        <v>203</v>
      </c>
      <c r="C4017" s="96">
        <v>360</v>
      </c>
      <c r="D4017" s="96">
        <v>98405.7</v>
      </c>
      <c r="E4017" s="96">
        <v>17.181000000000001</v>
      </c>
      <c r="F4017" s="96">
        <v>5.1539999999999999</v>
      </c>
      <c r="G4017" s="96">
        <v>0.15</v>
      </c>
      <c r="H4017" s="96">
        <v>13.7</v>
      </c>
      <c r="I4017" s="96">
        <v>17.908413333333336</v>
      </c>
      <c r="J4017" s="96">
        <v>13.06</v>
      </c>
    </row>
    <row r="4018" spans="1:10" x14ac:dyDescent="0.25">
      <c r="A4018" s="96">
        <v>41076.333333333336</v>
      </c>
      <c r="B4018" s="96">
        <v>153</v>
      </c>
      <c r="C4018" s="96">
        <v>702</v>
      </c>
      <c r="D4018" s="96">
        <v>98405.7</v>
      </c>
      <c r="E4018" s="96">
        <v>18.811</v>
      </c>
      <c r="F4018" s="96">
        <v>5.2859999999999996</v>
      </c>
      <c r="G4018" s="96">
        <v>0.15</v>
      </c>
      <c r="H4018" s="96">
        <v>13.7</v>
      </c>
      <c r="I4018" s="96">
        <v>18.364839999999997</v>
      </c>
      <c r="J4018" s="96">
        <v>13.06</v>
      </c>
    </row>
    <row r="4019" spans="1:10" x14ac:dyDescent="0.25">
      <c r="A4019" s="96">
        <v>41076.375</v>
      </c>
      <c r="B4019" s="96">
        <v>150</v>
      </c>
      <c r="C4019" s="96">
        <v>750</v>
      </c>
      <c r="D4019" s="96">
        <v>98405.7</v>
      </c>
      <c r="E4019" s="96">
        <v>20.03</v>
      </c>
      <c r="F4019" s="96">
        <v>5.367</v>
      </c>
      <c r="G4019" s="96">
        <v>0.15</v>
      </c>
      <c r="H4019" s="96">
        <v>13.7</v>
      </c>
      <c r="I4019" s="96">
        <v>18.997613333333334</v>
      </c>
      <c r="J4019" s="96">
        <v>13.06</v>
      </c>
    </row>
    <row r="4020" spans="1:10" x14ac:dyDescent="0.25">
      <c r="A4020" s="96">
        <v>41076.416666666664</v>
      </c>
      <c r="B4020" s="96">
        <v>175</v>
      </c>
      <c r="C4020" s="96">
        <v>700</v>
      </c>
      <c r="D4020" s="96">
        <v>98405.7</v>
      </c>
      <c r="E4020" s="96">
        <v>20.74</v>
      </c>
      <c r="F4020" s="96">
        <v>5.5010000000000003</v>
      </c>
      <c r="G4020" s="96">
        <v>0.15</v>
      </c>
      <c r="H4020" s="96">
        <v>13.7</v>
      </c>
      <c r="I4020" s="96">
        <v>19.609639999999999</v>
      </c>
      <c r="J4020" s="96">
        <v>13.06</v>
      </c>
    </row>
    <row r="4021" spans="1:10" x14ac:dyDescent="0.25">
      <c r="A4021" s="96">
        <v>41076.458333333336</v>
      </c>
      <c r="B4021" s="96">
        <v>254</v>
      </c>
      <c r="C4021" s="96">
        <v>491</v>
      </c>
      <c r="D4021" s="96">
        <v>98405.7</v>
      </c>
      <c r="E4021" s="96">
        <v>21.015999999999998</v>
      </c>
      <c r="F4021" s="96">
        <v>5.6829999999999998</v>
      </c>
      <c r="G4021" s="96">
        <v>0.15</v>
      </c>
      <c r="H4021" s="96">
        <v>13.7</v>
      </c>
      <c r="I4021" s="96">
        <v>19.40217333333333</v>
      </c>
      <c r="J4021" s="96">
        <v>13.06</v>
      </c>
    </row>
    <row r="4022" spans="1:10" x14ac:dyDescent="0.25">
      <c r="A4022" s="96">
        <v>41076.5</v>
      </c>
      <c r="B4022" s="96">
        <v>327</v>
      </c>
      <c r="C4022" s="96">
        <v>190</v>
      </c>
      <c r="D4022" s="96">
        <v>98405.7</v>
      </c>
      <c r="E4022" s="96">
        <v>20.788</v>
      </c>
      <c r="F4022" s="96">
        <v>5.6929999999999996</v>
      </c>
      <c r="G4022" s="96">
        <v>0.15</v>
      </c>
      <c r="H4022" s="96">
        <v>13.7</v>
      </c>
      <c r="I4022" s="96">
        <v>19.547399999999996</v>
      </c>
      <c r="J4022" s="96">
        <v>13.06</v>
      </c>
    </row>
    <row r="4023" spans="1:10" x14ac:dyDescent="0.25">
      <c r="A4023" s="96">
        <v>41076.541666666664</v>
      </c>
      <c r="B4023" s="96">
        <v>265</v>
      </c>
      <c r="C4023" s="96">
        <v>50</v>
      </c>
      <c r="D4023" s="96">
        <v>98405.7</v>
      </c>
      <c r="E4023" s="96">
        <v>20.306999999999999</v>
      </c>
      <c r="F4023" s="96">
        <v>5.4690000000000003</v>
      </c>
      <c r="G4023" s="96">
        <v>0.15</v>
      </c>
      <c r="H4023" s="96">
        <v>13.7</v>
      </c>
      <c r="I4023" s="96">
        <v>19.474786666666667</v>
      </c>
      <c r="J4023" s="96">
        <v>13.06</v>
      </c>
    </row>
    <row r="4024" spans="1:10" x14ac:dyDescent="0.25">
      <c r="A4024" s="96">
        <v>41076.583333333336</v>
      </c>
      <c r="B4024" s="96">
        <v>149</v>
      </c>
      <c r="C4024" s="96">
        <v>11</v>
      </c>
      <c r="D4024" s="96">
        <v>98405.7</v>
      </c>
      <c r="E4024" s="96">
        <v>19.472000000000001</v>
      </c>
      <c r="F4024" s="96">
        <v>5.0170000000000003</v>
      </c>
      <c r="G4024" s="96">
        <v>0.15</v>
      </c>
      <c r="H4024" s="96">
        <v>13.7</v>
      </c>
      <c r="I4024" s="96">
        <v>19.163586666666667</v>
      </c>
      <c r="J4024" s="96">
        <v>13.06</v>
      </c>
    </row>
    <row r="4025" spans="1:10" x14ac:dyDescent="0.25">
      <c r="A4025" s="96">
        <v>41076.625</v>
      </c>
      <c r="B4025" s="96">
        <v>101</v>
      </c>
      <c r="C4025" s="96">
        <v>7</v>
      </c>
      <c r="D4025" s="96">
        <v>98405.7</v>
      </c>
      <c r="E4025" s="96">
        <v>18.835000000000001</v>
      </c>
      <c r="F4025" s="96">
        <v>4.7640000000000002</v>
      </c>
      <c r="G4025" s="96">
        <v>0.15</v>
      </c>
      <c r="H4025" s="96">
        <v>13.7</v>
      </c>
      <c r="I4025" s="96">
        <v>18.665666666666667</v>
      </c>
      <c r="J4025" s="96">
        <v>13.06</v>
      </c>
    </row>
    <row r="4026" spans="1:10" x14ac:dyDescent="0.25">
      <c r="A4026" s="96">
        <v>41076.666666666664</v>
      </c>
      <c r="B4026" s="96">
        <v>68</v>
      </c>
      <c r="C4026" s="96">
        <v>6</v>
      </c>
      <c r="D4026" s="96">
        <v>98405.7</v>
      </c>
      <c r="E4026" s="96">
        <v>18.161999999999999</v>
      </c>
      <c r="F4026" s="96">
        <v>4.851</v>
      </c>
      <c r="G4026" s="96">
        <v>0.15</v>
      </c>
      <c r="H4026" s="96">
        <v>13.7</v>
      </c>
      <c r="I4026" s="96">
        <v>18.561933333333332</v>
      </c>
      <c r="J4026" s="96">
        <v>13.06</v>
      </c>
    </row>
    <row r="4027" spans="1:10" x14ac:dyDescent="0.25">
      <c r="A4027" s="96">
        <v>41076.708333333336</v>
      </c>
      <c r="B4027" s="96">
        <v>40</v>
      </c>
      <c r="C4027" s="96">
        <v>5</v>
      </c>
      <c r="D4027" s="96">
        <v>98405.7</v>
      </c>
      <c r="E4027" s="96">
        <v>17.315000000000001</v>
      </c>
      <c r="F4027" s="96">
        <v>5.2089999999999996</v>
      </c>
      <c r="G4027" s="96">
        <v>0.15</v>
      </c>
      <c r="H4027" s="96">
        <v>13.7</v>
      </c>
      <c r="I4027" s="96">
        <v>18.364839999999997</v>
      </c>
      <c r="J4027" s="96">
        <v>13.06</v>
      </c>
    </row>
    <row r="4028" spans="1:10" x14ac:dyDescent="0.25">
      <c r="A4028" s="96">
        <v>41076.75</v>
      </c>
      <c r="B4028" s="96">
        <v>19</v>
      </c>
      <c r="C4028" s="96">
        <v>4</v>
      </c>
      <c r="D4028" s="96">
        <v>98405.7</v>
      </c>
      <c r="E4028" s="96">
        <v>16.46</v>
      </c>
      <c r="F4028" s="96">
        <v>5.6360000000000001</v>
      </c>
      <c r="G4028" s="96">
        <v>0.15</v>
      </c>
      <c r="H4028" s="96">
        <v>13.7</v>
      </c>
      <c r="I4028" s="96">
        <v>18.261106666666663</v>
      </c>
      <c r="J4028" s="96">
        <v>13.06</v>
      </c>
    </row>
    <row r="4029" spans="1:10" x14ac:dyDescent="0.25">
      <c r="A4029" s="96">
        <v>41076.791666666664</v>
      </c>
      <c r="B4029" s="96">
        <v>4</v>
      </c>
      <c r="C4029" s="96">
        <v>4</v>
      </c>
      <c r="D4029" s="96">
        <v>98405.7</v>
      </c>
      <c r="E4029" s="96">
        <v>15.55</v>
      </c>
      <c r="F4029" s="96">
        <v>5.74</v>
      </c>
      <c r="G4029" s="96">
        <v>0.15</v>
      </c>
      <c r="H4029" s="96">
        <v>13.7</v>
      </c>
      <c r="I4029" s="96">
        <v>18.281853333333331</v>
      </c>
      <c r="J4029" s="96">
        <v>13.06</v>
      </c>
    </row>
    <row r="4030" spans="1:10" x14ac:dyDescent="0.25">
      <c r="A4030" s="96">
        <v>41076.833333333336</v>
      </c>
      <c r="B4030" s="96">
        <v>0</v>
      </c>
      <c r="C4030" s="96">
        <v>0</v>
      </c>
      <c r="D4030" s="96">
        <v>98405.7</v>
      </c>
      <c r="E4030" s="96">
        <v>14.542999999999999</v>
      </c>
      <c r="F4030" s="96">
        <v>5.46</v>
      </c>
      <c r="G4030" s="96">
        <v>0.15</v>
      </c>
      <c r="H4030" s="96">
        <v>13.7</v>
      </c>
      <c r="I4030" s="96">
        <v>17.856546666666667</v>
      </c>
      <c r="J4030" s="96">
        <v>13.06</v>
      </c>
    </row>
    <row r="4031" spans="1:10" x14ac:dyDescent="0.25">
      <c r="A4031" s="96">
        <v>41076.875</v>
      </c>
      <c r="B4031" s="96">
        <v>0</v>
      </c>
      <c r="C4031" s="96">
        <v>0</v>
      </c>
      <c r="D4031" s="96">
        <v>98405.7</v>
      </c>
      <c r="E4031" s="96">
        <v>13.608000000000001</v>
      </c>
      <c r="F4031" s="96">
        <v>5.3540000000000001</v>
      </c>
      <c r="G4031" s="96">
        <v>0.15</v>
      </c>
      <c r="H4031" s="96">
        <v>13.7</v>
      </c>
      <c r="I4031" s="96">
        <v>17.5246</v>
      </c>
      <c r="J4031" s="96">
        <v>13.06</v>
      </c>
    </row>
    <row r="4032" spans="1:10" x14ac:dyDescent="0.25">
      <c r="A4032" s="96">
        <v>41076.916666666664</v>
      </c>
      <c r="B4032" s="96">
        <v>0</v>
      </c>
      <c r="C4032" s="96">
        <v>0</v>
      </c>
      <c r="D4032" s="96">
        <v>98405.7</v>
      </c>
      <c r="E4032" s="96">
        <v>12.919</v>
      </c>
      <c r="F4032" s="96">
        <v>5.3780000000000001</v>
      </c>
      <c r="G4032" s="96">
        <v>0.15</v>
      </c>
      <c r="H4032" s="96">
        <v>13.7</v>
      </c>
      <c r="I4032" s="96">
        <v>17.566093333333331</v>
      </c>
      <c r="J4032" s="96">
        <v>13.06</v>
      </c>
    </row>
    <row r="4033" spans="1:10" x14ac:dyDescent="0.25">
      <c r="A4033" s="96">
        <v>41076.958333333336</v>
      </c>
      <c r="B4033" s="96">
        <v>0</v>
      </c>
      <c r="C4033" s="96">
        <v>0</v>
      </c>
      <c r="D4033" s="96">
        <v>98405.7</v>
      </c>
      <c r="E4033" s="96">
        <v>12.372999999999999</v>
      </c>
      <c r="F4033" s="96">
        <v>5.3049999999999997</v>
      </c>
      <c r="G4033" s="96">
        <v>0.15</v>
      </c>
      <c r="H4033" s="96">
        <v>13.7</v>
      </c>
      <c r="I4033" s="96">
        <v>17.244519999999998</v>
      </c>
      <c r="J4033" s="96">
        <v>13.06</v>
      </c>
    </row>
    <row r="4034" spans="1:10" x14ac:dyDescent="0.25">
      <c r="A4034" s="96">
        <v>41077</v>
      </c>
      <c r="B4034" s="96">
        <v>0</v>
      </c>
      <c r="C4034" s="96">
        <v>0</v>
      </c>
      <c r="D4034" s="96">
        <v>98405.7</v>
      </c>
      <c r="E4034" s="96">
        <v>11.894</v>
      </c>
      <c r="F4034" s="96">
        <v>5.1319999999999997</v>
      </c>
      <c r="G4034" s="96">
        <v>0.15</v>
      </c>
      <c r="H4034" s="96">
        <v>13.7</v>
      </c>
      <c r="I4034" s="96">
        <v>17.140786666666664</v>
      </c>
      <c r="J4034" s="96">
        <v>13.06</v>
      </c>
    </row>
    <row r="4035" spans="1:10" x14ac:dyDescent="0.25">
      <c r="A4035" s="96">
        <v>41077.041666666664</v>
      </c>
      <c r="B4035" s="96">
        <v>0</v>
      </c>
      <c r="C4035" s="96">
        <v>0</v>
      </c>
      <c r="D4035" s="96">
        <v>98405.7</v>
      </c>
      <c r="E4035" s="96">
        <v>11.602</v>
      </c>
      <c r="F4035" s="96">
        <v>5.0819999999999999</v>
      </c>
      <c r="G4035" s="96">
        <v>0.15</v>
      </c>
      <c r="H4035" s="96">
        <v>13.7</v>
      </c>
      <c r="I4035" s="96">
        <v>17.0578</v>
      </c>
      <c r="J4035" s="96">
        <v>13.06</v>
      </c>
    </row>
    <row r="4036" spans="1:10" x14ac:dyDescent="0.25">
      <c r="A4036" s="96">
        <v>41077.083333333336</v>
      </c>
      <c r="B4036" s="96">
        <v>0</v>
      </c>
      <c r="C4036" s="96">
        <v>0</v>
      </c>
      <c r="D4036" s="96">
        <v>98405.7</v>
      </c>
      <c r="E4036" s="96">
        <v>11.419</v>
      </c>
      <c r="F4036" s="96">
        <v>5.125</v>
      </c>
      <c r="G4036" s="96">
        <v>0.15</v>
      </c>
      <c r="H4036" s="96">
        <v>13.7</v>
      </c>
      <c r="I4036" s="96">
        <v>16.632493333333333</v>
      </c>
      <c r="J4036" s="96">
        <v>13.06</v>
      </c>
    </row>
    <row r="4037" spans="1:10" x14ac:dyDescent="0.25">
      <c r="A4037" s="96">
        <v>41077.125</v>
      </c>
      <c r="B4037" s="96">
        <v>20</v>
      </c>
      <c r="C4037" s="96">
        <v>153</v>
      </c>
      <c r="D4037" s="96">
        <v>98405.7</v>
      </c>
      <c r="E4037" s="96">
        <v>11.476000000000001</v>
      </c>
      <c r="F4037" s="96">
        <v>5.0640000000000001</v>
      </c>
      <c r="G4037" s="96">
        <v>0.15</v>
      </c>
      <c r="H4037" s="96">
        <v>13.7</v>
      </c>
      <c r="I4037" s="96">
        <v>16.632493333333333</v>
      </c>
      <c r="J4037" s="96">
        <v>13.06</v>
      </c>
    </row>
    <row r="4038" spans="1:10" x14ac:dyDescent="0.25">
      <c r="A4038" s="96">
        <v>41077.166666666664</v>
      </c>
      <c r="B4038" s="96">
        <v>53</v>
      </c>
      <c r="C4038" s="96">
        <v>435</v>
      </c>
      <c r="D4038" s="96">
        <v>98405.7</v>
      </c>
      <c r="E4038" s="96">
        <v>12.256</v>
      </c>
      <c r="F4038" s="96">
        <v>5.0019999999999998</v>
      </c>
      <c r="G4038" s="96">
        <v>0.15</v>
      </c>
      <c r="H4038" s="96">
        <v>13.7</v>
      </c>
      <c r="I4038" s="96">
        <v>16.55988</v>
      </c>
      <c r="J4038" s="96">
        <v>13.06</v>
      </c>
    </row>
    <row r="4039" spans="1:10" x14ac:dyDescent="0.25">
      <c r="A4039" s="96">
        <v>41077.208333333336</v>
      </c>
      <c r="B4039" s="96">
        <v>75</v>
      </c>
      <c r="C4039" s="96">
        <v>617</v>
      </c>
      <c r="D4039" s="96">
        <v>98405.7</v>
      </c>
      <c r="E4039" s="96">
        <v>13.711</v>
      </c>
      <c r="F4039" s="96">
        <v>5.2750000000000004</v>
      </c>
      <c r="G4039" s="96">
        <v>0.15</v>
      </c>
      <c r="H4039" s="96">
        <v>13.7</v>
      </c>
      <c r="I4039" s="96">
        <v>16.850333333333332</v>
      </c>
      <c r="J4039" s="96">
        <v>13.06</v>
      </c>
    </row>
    <row r="4040" spans="1:10" x14ac:dyDescent="0.25">
      <c r="A4040" s="96">
        <v>41077.25</v>
      </c>
      <c r="B4040" s="96">
        <v>93</v>
      </c>
      <c r="C4040" s="96">
        <v>695</v>
      </c>
      <c r="D4040" s="96">
        <v>98405.7</v>
      </c>
      <c r="E4040" s="96">
        <v>15.582000000000001</v>
      </c>
      <c r="F4040" s="96">
        <v>6.51</v>
      </c>
      <c r="G4040" s="96">
        <v>0.15</v>
      </c>
      <c r="H4040" s="96">
        <v>13.7</v>
      </c>
      <c r="I4040" s="96">
        <v>17.441613333333333</v>
      </c>
      <c r="J4040" s="96">
        <v>13.06</v>
      </c>
    </row>
    <row r="4041" spans="1:10" x14ac:dyDescent="0.25">
      <c r="A4041" s="96">
        <v>41077.291666666664</v>
      </c>
      <c r="B4041" s="96">
        <v>105</v>
      </c>
      <c r="C4041" s="96">
        <v>743</v>
      </c>
      <c r="D4041" s="96">
        <v>98405.7</v>
      </c>
      <c r="E4041" s="96">
        <v>16.693000000000001</v>
      </c>
      <c r="F4041" s="96">
        <v>7.3879999999999999</v>
      </c>
      <c r="G4041" s="96">
        <v>0.15</v>
      </c>
      <c r="H4041" s="96">
        <v>13.7</v>
      </c>
      <c r="I4041" s="96">
        <v>18.001773333333333</v>
      </c>
      <c r="J4041" s="96">
        <v>13.06</v>
      </c>
    </row>
    <row r="4042" spans="1:10" x14ac:dyDescent="0.25">
      <c r="A4042" s="96">
        <v>41077.333333333336</v>
      </c>
      <c r="B4042" s="96">
        <v>112</v>
      </c>
      <c r="C4042" s="96">
        <v>772</v>
      </c>
      <c r="D4042" s="96">
        <v>98405.7</v>
      </c>
      <c r="E4042" s="96">
        <v>17.497</v>
      </c>
      <c r="F4042" s="96">
        <v>7.641</v>
      </c>
      <c r="G4042" s="96">
        <v>0.15</v>
      </c>
      <c r="H4042" s="96">
        <v>13.7</v>
      </c>
      <c r="I4042" s="96">
        <v>18.582679999999996</v>
      </c>
      <c r="J4042" s="96">
        <v>13.06</v>
      </c>
    </row>
    <row r="4043" spans="1:10" x14ac:dyDescent="0.25">
      <c r="A4043" s="96">
        <v>41077.375</v>
      </c>
      <c r="B4043" s="96">
        <v>116</v>
      </c>
      <c r="C4043" s="96">
        <v>788</v>
      </c>
      <c r="D4043" s="96">
        <v>98405.7</v>
      </c>
      <c r="E4043" s="96">
        <v>18.215</v>
      </c>
      <c r="F4043" s="96">
        <v>7.6680000000000001</v>
      </c>
      <c r="G4043" s="96">
        <v>0.15</v>
      </c>
      <c r="H4043" s="96">
        <v>13.7</v>
      </c>
      <c r="I4043" s="96">
        <v>19.059853333333329</v>
      </c>
      <c r="J4043" s="96">
        <v>13.06</v>
      </c>
    </row>
    <row r="4044" spans="1:10" x14ac:dyDescent="0.25">
      <c r="A4044" s="96">
        <v>41077.416666666664</v>
      </c>
      <c r="B4044" s="96">
        <v>122</v>
      </c>
      <c r="C4044" s="96">
        <v>783</v>
      </c>
      <c r="D4044" s="96">
        <v>98405.7</v>
      </c>
      <c r="E4044" s="96">
        <v>18.853999999999999</v>
      </c>
      <c r="F4044" s="96">
        <v>7.556</v>
      </c>
      <c r="G4044" s="96">
        <v>0.15</v>
      </c>
      <c r="H4044" s="96">
        <v>13.7</v>
      </c>
      <c r="I4044" s="96">
        <v>19.132466666666666</v>
      </c>
      <c r="J4044" s="96">
        <v>13.06</v>
      </c>
    </row>
    <row r="4045" spans="1:10" x14ac:dyDescent="0.25">
      <c r="A4045" s="96">
        <v>41077.458333333336</v>
      </c>
      <c r="B4045" s="96">
        <v>127</v>
      </c>
      <c r="C4045" s="96">
        <v>768</v>
      </c>
      <c r="D4045" s="96">
        <v>98405.7</v>
      </c>
      <c r="E4045" s="96">
        <v>19.372</v>
      </c>
      <c r="F4045" s="96">
        <v>7.3890000000000002</v>
      </c>
      <c r="G4045" s="96">
        <v>0.15</v>
      </c>
      <c r="H4045" s="96">
        <v>13.7</v>
      </c>
      <c r="I4045" s="96">
        <v>19.848226666666665</v>
      </c>
      <c r="J4045" s="96">
        <v>13.06</v>
      </c>
    </row>
    <row r="4046" spans="1:10" x14ac:dyDescent="0.25">
      <c r="A4046" s="96">
        <v>41077.5</v>
      </c>
      <c r="B4046" s="96">
        <v>130</v>
      </c>
      <c r="C4046" s="96">
        <v>754</v>
      </c>
      <c r="D4046" s="96">
        <v>98405.7</v>
      </c>
      <c r="E4046" s="96">
        <v>19.719000000000001</v>
      </c>
      <c r="F4046" s="96">
        <v>7.117</v>
      </c>
      <c r="G4046" s="96">
        <v>0.15</v>
      </c>
      <c r="H4046" s="96">
        <v>13.7</v>
      </c>
      <c r="I4046" s="96">
        <v>20.034946666666666</v>
      </c>
      <c r="J4046" s="96">
        <v>13.06</v>
      </c>
    </row>
    <row r="4047" spans="1:10" x14ac:dyDescent="0.25">
      <c r="A4047" s="96">
        <v>41077.541666666664</v>
      </c>
      <c r="B4047" s="96">
        <v>152</v>
      </c>
      <c r="C4047" s="96">
        <v>660</v>
      </c>
      <c r="D4047" s="96">
        <v>98405.7</v>
      </c>
      <c r="E4047" s="96">
        <v>19.814</v>
      </c>
      <c r="F4047" s="96">
        <v>6.65</v>
      </c>
      <c r="G4047" s="96">
        <v>0.15</v>
      </c>
      <c r="H4047" s="96">
        <v>13.7</v>
      </c>
      <c r="I4047" s="96">
        <v>20.263159999999996</v>
      </c>
      <c r="J4047" s="96">
        <v>13.06</v>
      </c>
    </row>
    <row r="4048" spans="1:10" x14ac:dyDescent="0.25">
      <c r="A4048" s="96">
        <v>41077.583333333336</v>
      </c>
      <c r="B4048" s="96">
        <v>207</v>
      </c>
      <c r="C4048" s="96">
        <v>334</v>
      </c>
      <c r="D4048" s="96">
        <v>98405.7</v>
      </c>
      <c r="E4048" s="96">
        <v>19.414999999999999</v>
      </c>
      <c r="F4048" s="96">
        <v>6.1120000000000001</v>
      </c>
      <c r="G4048" s="96">
        <v>0.15</v>
      </c>
      <c r="H4048" s="96">
        <v>13.7</v>
      </c>
      <c r="I4048" s="96">
        <v>20.667719999999999</v>
      </c>
      <c r="J4048" s="96">
        <v>13.06</v>
      </c>
    </row>
    <row r="4049" spans="1:10" x14ac:dyDescent="0.25">
      <c r="A4049" s="96">
        <v>41077.625</v>
      </c>
      <c r="B4049" s="96">
        <v>183</v>
      </c>
      <c r="C4049" s="96">
        <v>190</v>
      </c>
      <c r="D4049" s="96">
        <v>98405.7</v>
      </c>
      <c r="E4049" s="96">
        <v>19.077999999999999</v>
      </c>
      <c r="F4049" s="96">
        <v>5.4729999999999999</v>
      </c>
      <c r="G4049" s="96">
        <v>0.15</v>
      </c>
      <c r="H4049" s="96">
        <v>13.7</v>
      </c>
      <c r="I4049" s="96">
        <v>20.999666666666663</v>
      </c>
      <c r="J4049" s="96">
        <v>13.06</v>
      </c>
    </row>
    <row r="4050" spans="1:10" x14ac:dyDescent="0.25">
      <c r="A4050" s="96">
        <v>41077.666666666664</v>
      </c>
      <c r="B4050" s="96">
        <v>135</v>
      </c>
      <c r="C4050" s="96">
        <v>151</v>
      </c>
      <c r="D4050" s="96">
        <v>98405.7</v>
      </c>
      <c r="E4050" s="96">
        <v>18.812000000000001</v>
      </c>
      <c r="F4050" s="96">
        <v>4.8099999999999996</v>
      </c>
      <c r="G4050" s="96">
        <v>0.15</v>
      </c>
      <c r="H4050" s="96">
        <v>13.7</v>
      </c>
      <c r="I4050" s="96">
        <v>20.958173333333331</v>
      </c>
      <c r="J4050" s="96">
        <v>13.06</v>
      </c>
    </row>
    <row r="4051" spans="1:10" x14ac:dyDescent="0.25">
      <c r="A4051" s="96">
        <v>41077.708333333336</v>
      </c>
      <c r="B4051" s="96">
        <v>88</v>
      </c>
      <c r="C4051" s="96">
        <v>168</v>
      </c>
      <c r="D4051" s="96">
        <v>98405.7</v>
      </c>
      <c r="E4051" s="96">
        <v>18.367000000000001</v>
      </c>
      <c r="F4051" s="96">
        <v>4.0819999999999999</v>
      </c>
      <c r="G4051" s="96">
        <v>0.15</v>
      </c>
      <c r="H4051" s="96">
        <v>13.7</v>
      </c>
      <c r="I4051" s="96">
        <v>21.186386666666664</v>
      </c>
      <c r="J4051" s="96">
        <v>13.06</v>
      </c>
    </row>
    <row r="4052" spans="1:10" x14ac:dyDescent="0.25">
      <c r="A4052" s="96">
        <v>41077.75</v>
      </c>
      <c r="B4052" s="96">
        <v>41</v>
      </c>
      <c r="C4052" s="96">
        <v>92</v>
      </c>
      <c r="D4052" s="96">
        <v>98405.7</v>
      </c>
      <c r="E4052" s="96">
        <v>17.004999999999999</v>
      </c>
      <c r="F4052" s="96">
        <v>3.4169999999999998</v>
      </c>
      <c r="G4052" s="96">
        <v>0.15</v>
      </c>
      <c r="H4052" s="96">
        <v>13.7</v>
      </c>
      <c r="I4052" s="96">
        <v>20.978919999999999</v>
      </c>
      <c r="J4052" s="96">
        <v>13.06</v>
      </c>
    </row>
    <row r="4053" spans="1:10" x14ac:dyDescent="0.25">
      <c r="A4053" s="96">
        <v>41077.791666666664</v>
      </c>
      <c r="B4053" s="96">
        <v>6</v>
      </c>
      <c r="C4053" s="96">
        <v>24</v>
      </c>
      <c r="D4053" s="96">
        <v>98405.7</v>
      </c>
      <c r="E4053" s="96">
        <v>15.090999999999999</v>
      </c>
      <c r="F4053" s="96">
        <v>3.1989999999999998</v>
      </c>
      <c r="G4053" s="96">
        <v>0.15</v>
      </c>
      <c r="H4053" s="96">
        <v>13.7</v>
      </c>
      <c r="I4053" s="96">
        <v>20.408386666666665</v>
      </c>
      <c r="J4053" s="96">
        <v>13.06</v>
      </c>
    </row>
    <row r="4054" spans="1:10" x14ac:dyDescent="0.25">
      <c r="A4054" s="96">
        <v>41077.833333333336</v>
      </c>
      <c r="B4054" s="96">
        <v>0</v>
      </c>
      <c r="C4054" s="96">
        <v>0</v>
      </c>
      <c r="D4054" s="96">
        <v>98405.7</v>
      </c>
      <c r="E4054" s="96">
        <v>14.670999999999999</v>
      </c>
      <c r="F4054" s="96">
        <v>2.883</v>
      </c>
      <c r="G4054" s="96">
        <v>0.15</v>
      </c>
      <c r="H4054" s="96">
        <v>13.7</v>
      </c>
      <c r="I4054" s="96">
        <v>18.976866666666666</v>
      </c>
      <c r="J4054" s="96">
        <v>13.06</v>
      </c>
    </row>
    <row r="4055" spans="1:10" x14ac:dyDescent="0.25">
      <c r="A4055" s="96">
        <v>41077.875</v>
      </c>
      <c r="B4055" s="96">
        <v>0</v>
      </c>
      <c r="C4055" s="96">
        <v>0</v>
      </c>
      <c r="D4055" s="96">
        <v>98405.7</v>
      </c>
      <c r="E4055" s="96">
        <v>14.814</v>
      </c>
      <c r="F4055" s="96">
        <v>2.516</v>
      </c>
      <c r="G4055" s="96">
        <v>0.15</v>
      </c>
      <c r="H4055" s="96">
        <v>13.7</v>
      </c>
      <c r="I4055" s="96">
        <v>16.881453333333333</v>
      </c>
      <c r="J4055" s="96">
        <v>13.06</v>
      </c>
    </row>
    <row r="4056" spans="1:10" x14ac:dyDescent="0.25">
      <c r="A4056" s="96">
        <v>41077.916666666664</v>
      </c>
      <c r="B4056" s="96">
        <v>0</v>
      </c>
      <c r="C4056" s="96">
        <v>0</v>
      </c>
      <c r="D4056" s="96">
        <v>98405.7</v>
      </c>
      <c r="E4056" s="96">
        <v>14.473000000000001</v>
      </c>
      <c r="F4056" s="96">
        <v>2.35</v>
      </c>
      <c r="G4056" s="96">
        <v>0.15</v>
      </c>
      <c r="H4056" s="96">
        <v>13.7</v>
      </c>
      <c r="I4056" s="96">
        <v>16.746600000000001</v>
      </c>
      <c r="J4056" s="96">
        <v>13.06</v>
      </c>
    </row>
    <row r="4057" spans="1:10" x14ac:dyDescent="0.25">
      <c r="A4057" s="96">
        <v>41077.958333333336</v>
      </c>
      <c r="B4057" s="96">
        <v>0</v>
      </c>
      <c r="C4057" s="96">
        <v>0</v>
      </c>
      <c r="D4057" s="96">
        <v>98405.7</v>
      </c>
      <c r="E4057" s="96">
        <v>13.843999999999999</v>
      </c>
      <c r="F4057" s="96">
        <v>2.4409999999999998</v>
      </c>
      <c r="G4057" s="96">
        <v>0.15</v>
      </c>
      <c r="H4057" s="96">
        <v>13.7</v>
      </c>
      <c r="I4057" s="96">
        <v>16.705106666666666</v>
      </c>
      <c r="J4057" s="96">
        <v>13.06</v>
      </c>
    </row>
    <row r="4058" spans="1:10" x14ac:dyDescent="0.25">
      <c r="A4058" s="96">
        <v>41078</v>
      </c>
      <c r="B4058" s="96">
        <v>0</v>
      </c>
      <c r="C4058" s="96">
        <v>0</v>
      </c>
      <c r="D4058" s="96">
        <v>98405.7</v>
      </c>
      <c r="E4058" s="96">
        <v>12.976000000000001</v>
      </c>
      <c r="F4058" s="96">
        <v>2.7570000000000001</v>
      </c>
      <c r="G4058" s="96">
        <v>0.15</v>
      </c>
      <c r="H4058" s="96">
        <v>13.7</v>
      </c>
      <c r="I4058" s="96">
        <v>16.549506666666666</v>
      </c>
      <c r="J4058" s="96">
        <v>13.06</v>
      </c>
    </row>
    <row r="4059" spans="1:10" x14ac:dyDescent="0.25">
      <c r="A4059" s="96">
        <v>41078.041666666664</v>
      </c>
      <c r="B4059" s="96">
        <v>0</v>
      </c>
      <c r="C4059" s="96">
        <v>0</v>
      </c>
      <c r="D4059" s="96">
        <v>98405.7</v>
      </c>
      <c r="E4059" s="96">
        <v>12.268000000000001</v>
      </c>
      <c r="F4059" s="96">
        <v>3.1030000000000002</v>
      </c>
      <c r="G4059" s="96">
        <v>0.15</v>
      </c>
      <c r="H4059" s="96">
        <v>13.7</v>
      </c>
      <c r="I4059" s="96">
        <v>16.40428</v>
      </c>
      <c r="J4059" s="96">
        <v>13.06</v>
      </c>
    </row>
    <row r="4060" spans="1:10" x14ac:dyDescent="0.25">
      <c r="A4060" s="96">
        <v>41078.083333333336</v>
      </c>
      <c r="B4060" s="96">
        <v>0</v>
      </c>
      <c r="C4060" s="96">
        <v>0</v>
      </c>
      <c r="D4060" s="96">
        <v>98405.7</v>
      </c>
      <c r="E4060" s="96">
        <v>11.624000000000001</v>
      </c>
      <c r="F4060" s="96">
        <v>3.4569999999999999</v>
      </c>
      <c r="G4060" s="96">
        <v>0.15</v>
      </c>
      <c r="H4060" s="96">
        <v>13.7</v>
      </c>
      <c r="I4060" s="96">
        <v>15.989346666666664</v>
      </c>
      <c r="J4060" s="96">
        <v>13.06</v>
      </c>
    </row>
    <row r="4061" spans="1:10" x14ac:dyDescent="0.25">
      <c r="A4061" s="96">
        <v>41078.125</v>
      </c>
      <c r="B4061" s="96">
        <v>20</v>
      </c>
      <c r="C4061" s="96">
        <v>94</v>
      </c>
      <c r="D4061" s="96">
        <v>98405.7</v>
      </c>
      <c r="E4061" s="96">
        <v>11.846</v>
      </c>
      <c r="F4061" s="96">
        <v>3.82</v>
      </c>
      <c r="G4061" s="96">
        <v>0.15</v>
      </c>
      <c r="H4061" s="96">
        <v>13.7</v>
      </c>
      <c r="I4061" s="96">
        <v>15.522546666666663</v>
      </c>
      <c r="J4061" s="96">
        <v>13.06</v>
      </c>
    </row>
    <row r="4062" spans="1:10" x14ac:dyDescent="0.25">
      <c r="A4062" s="96">
        <v>41078.166666666664</v>
      </c>
      <c r="B4062" s="96">
        <v>58</v>
      </c>
      <c r="C4062" s="96">
        <v>340</v>
      </c>
      <c r="D4062" s="96">
        <v>98405.7</v>
      </c>
      <c r="E4062" s="96">
        <v>13.648</v>
      </c>
      <c r="F4062" s="96">
        <v>4.4160000000000004</v>
      </c>
      <c r="G4062" s="96">
        <v>0.15</v>
      </c>
      <c r="H4062" s="96">
        <v>13.7</v>
      </c>
      <c r="I4062" s="96">
        <v>15.532919999999997</v>
      </c>
      <c r="J4062" s="96">
        <v>13.06</v>
      </c>
    </row>
    <row r="4063" spans="1:10" x14ac:dyDescent="0.25">
      <c r="A4063" s="96">
        <v>41078.208333333336</v>
      </c>
      <c r="B4063" s="96">
        <v>83</v>
      </c>
      <c r="C4063" s="96">
        <v>550</v>
      </c>
      <c r="D4063" s="96">
        <v>98405.7</v>
      </c>
      <c r="E4063" s="96">
        <v>15.115</v>
      </c>
      <c r="F4063" s="96">
        <v>4.4400000000000004</v>
      </c>
      <c r="G4063" s="96">
        <v>0.15</v>
      </c>
      <c r="H4063" s="96">
        <v>13.7</v>
      </c>
      <c r="I4063" s="96">
        <v>16.290173333333332</v>
      </c>
      <c r="J4063" s="96">
        <v>13.06</v>
      </c>
    </row>
    <row r="4064" spans="1:10" x14ac:dyDescent="0.25">
      <c r="A4064" s="96">
        <v>41078.25</v>
      </c>
      <c r="B4064" s="96">
        <v>97</v>
      </c>
      <c r="C4064" s="96">
        <v>691</v>
      </c>
      <c r="D4064" s="96">
        <v>98405.7</v>
      </c>
      <c r="E4064" s="96">
        <v>17.425000000000001</v>
      </c>
      <c r="F4064" s="96">
        <v>5.1680000000000001</v>
      </c>
      <c r="G4064" s="96">
        <v>0.15</v>
      </c>
      <c r="H4064" s="96">
        <v>13.7</v>
      </c>
      <c r="I4064" s="96">
        <v>18.510066666666667</v>
      </c>
      <c r="J4064" s="96">
        <v>13.06</v>
      </c>
    </row>
    <row r="4065" spans="1:10" x14ac:dyDescent="0.25">
      <c r="A4065" s="96">
        <v>41078.291666666664</v>
      </c>
      <c r="B4065" s="96">
        <v>111</v>
      </c>
      <c r="C4065" s="96">
        <v>746</v>
      </c>
      <c r="D4065" s="96">
        <v>98405.7</v>
      </c>
      <c r="E4065" s="96">
        <v>19.338000000000001</v>
      </c>
      <c r="F4065" s="96">
        <v>5.9610000000000003</v>
      </c>
      <c r="G4065" s="96">
        <v>0.15</v>
      </c>
      <c r="H4065" s="96">
        <v>13.7</v>
      </c>
      <c r="I4065" s="96">
        <v>18.862760000000002</v>
      </c>
      <c r="J4065" s="96">
        <v>13.06</v>
      </c>
    </row>
    <row r="4066" spans="1:10" x14ac:dyDescent="0.25">
      <c r="A4066" s="96">
        <v>41078.333333333336</v>
      </c>
      <c r="B4066" s="96">
        <v>165</v>
      </c>
      <c r="C4066" s="96">
        <v>587</v>
      </c>
      <c r="D4066" s="96">
        <v>98405.7</v>
      </c>
      <c r="E4066" s="96">
        <v>20.652999999999999</v>
      </c>
      <c r="F4066" s="96">
        <v>6.3860000000000001</v>
      </c>
      <c r="G4066" s="96">
        <v>0.15</v>
      </c>
      <c r="H4066" s="96">
        <v>13.7</v>
      </c>
      <c r="I4066" s="96">
        <v>19.308813333333333</v>
      </c>
      <c r="J4066" s="96">
        <v>13.06</v>
      </c>
    </row>
    <row r="4067" spans="1:10" x14ac:dyDescent="0.25">
      <c r="A4067" s="96">
        <v>41078.375</v>
      </c>
      <c r="B4067" s="96">
        <v>256</v>
      </c>
      <c r="C4067" s="96">
        <v>324</v>
      </c>
      <c r="D4067" s="96">
        <v>98405.7</v>
      </c>
      <c r="E4067" s="96">
        <v>21.617000000000001</v>
      </c>
      <c r="F4067" s="96">
        <v>6.4610000000000003</v>
      </c>
      <c r="G4067" s="96">
        <v>0.15</v>
      </c>
      <c r="H4067" s="96">
        <v>13.7</v>
      </c>
      <c r="I4067" s="96">
        <v>19.526653333333332</v>
      </c>
      <c r="J4067" s="96">
        <v>13.06</v>
      </c>
    </row>
    <row r="4068" spans="1:10" x14ac:dyDescent="0.25">
      <c r="A4068" s="96">
        <v>41078.416666666664</v>
      </c>
      <c r="B4068" s="96">
        <v>309</v>
      </c>
      <c r="C4068" s="96">
        <v>262</v>
      </c>
      <c r="D4068" s="96">
        <v>98405.7</v>
      </c>
      <c r="E4068" s="96">
        <v>22.715</v>
      </c>
      <c r="F4068" s="96">
        <v>6.59</v>
      </c>
      <c r="G4068" s="96">
        <v>0.15</v>
      </c>
      <c r="H4068" s="96">
        <v>13.7</v>
      </c>
      <c r="I4068" s="96">
        <v>19.95196</v>
      </c>
      <c r="J4068" s="96">
        <v>13.06</v>
      </c>
    </row>
    <row r="4069" spans="1:10" x14ac:dyDescent="0.25">
      <c r="A4069" s="96">
        <v>41078.458333333336</v>
      </c>
      <c r="B4069" s="96">
        <v>189</v>
      </c>
      <c r="C4069" s="96">
        <v>17</v>
      </c>
      <c r="D4069" s="96">
        <v>98405.7</v>
      </c>
      <c r="E4069" s="96">
        <v>22.19</v>
      </c>
      <c r="F4069" s="96">
        <v>6.351</v>
      </c>
      <c r="G4069" s="96">
        <v>0.15</v>
      </c>
      <c r="H4069" s="96">
        <v>13.7</v>
      </c>
      <c r="I4069" s="96">
        <v>20.688466666666663</v>
      </c>
      <c r="J4069" s="96">
        <v>13.06</v>
      </c>
    </row>
    <row r="4070" spans="1:10" x14ac:dyDescent="0.25">
      <c r="A4070" s="96">
        <v>41078.5</v>
      </c>
      <c r="B4070" s="96">
        <v>284</v>
      </c>
      <c r="C4070" s="96">
        <v>73</v>
      </c>
      <c r="D4070" s="96">
        <v>98405.7</v>
      </c>
      <c r="E4070" s="96">
        <v>23.492000000000001</v>
      </c>
      <c r="F4070" s="96">
        <v>6.327</v>
      </c>
      <c r="G4070" s="96">
        <v>0.15</v>
      </c>
      <c r="H4070" s="96">
        <v>13.7</v>
      </c>
      <c r="I4070" s="96">
        <v>20.927053333333333</v>
      </c>
      <c r="J4070" s="96">
        <v>13.06</v>
      </c>
    </row>
    <row r="4071" spans="1:10" x14ac:dyDescent="0.25">
      <c r="A4071" s="96">
        <v>41078.541666666664</v>
      </c>
      <c r="B4071" s="96">
        <v>249</v>
      </c>
      <c r="C4071" s="96">
        <v>341</v>
      </c>
      <c r="D4071" s="96">
        <v>98405.7</v>
      </c>
      <c r="E4071" s="96">
        <v>24.978999999999999</v>
      </c>
      <c r="F4071" s="96">
        <v>7.2530000000000001</v>
      </c>
      <c r="G4071" s="96">
        <v>0.15</v>
      </c>
      <c r="H4071" s="96">
        <v>13.7</v>
      </c>
      <c r="I4071" s="96">
        <v>21.227879999999999</v>
      </c>
      <c r="J4071" s="96">
        <v>13.06</v>
      </c>
    </row>
    <row r="4072" spans="1:10" x14ac:dyDescent="0.25">
      <c r="A4072" s="96">
        <v>41078.583333333336</v>
      </c>
      <c r="B4072" s="96">
        <v>152</v>
      </c>
      <c r="C4072" s="96">
        <v>635</v>
      </c>
      <c r="D4072" s="96">
        <v>98405.7</v>
      </c>
      <c r="E4072" s="96">
        <v>24.407</v>
      </c>
      <c r="F4072" s="96">
        <v>8.6539999999999999</v>
      </c>
      <c r="G4072" s="96">
        <v>0.15</v>
      </c>
      <c r="H4072" s="96">
        <v>13.7</v>
      </c>
      <c r="I4072" s="96">
        <v>20.36689333333333</v>
      </c>
      <c r="J4072" s="96">
        <v>13.06</v>
      </c>
    </row>
    <row r="4073" spans="1:10" x14ac:dyDescent="0.25">
      <c r="A4073" s="96">
        <v>41078.625</v>
      </c>
      <c r="B4073" s="96">
        <v>163</v>
      </c>
      <c r="C4073" s="96">
        <v>377</v>
      </c>
      <c r="D4073" s="96">
        <v>98405.7</v>
      </c>
      <c r="E4073" s="96">
        <v>21.417999999999999</v>
      </c>
      <c r="F4073" s="96">
        <v>9.2989999999999995</v>
      </c>
      <c r="G4073" s="96">
        <v>0.15</v>
      </c>
      <c r="H4073" s="96">
        <v>13.7</v>
      </c>
      <c r="I4073" s="96">
        <v>20.335773333333329</v>
      </c>
      <c r="J4073" s="96">
        <v>13.06</v>
      </c>
    </row>
    <row r="4074" spans="1:10" x14ac:dyDescent="0.25">
      <c r="A4074" s="96">
        <v>41078.666666666664</v>
      </c>
      <c r="B4074" s="96">
        <v>117</v>
      </c>
      <c r="C4074" s="96">
        <v>459</v>
      </c>
      <c r="D4074" s="96">
        <v>98405.7</v>
      </c>
      <c r="E4074" s="96">
        <v>18.542999999999999</v>
      </c>
      <c r="F4074" s="96">
        <v>8.7710000000000008</v>
      </c>
      <c r="G4074" s="96">
        <v>0.15</v>
      </c>
      <c r="H4074" s="96">
        <v>13.7</v>
      </c>
      <c r="I4074" s="96">
        <v>20.263159999999999</v>
      </c>
      <c r="J4074" s="96">
        <v>13.06</v>
      </c>
    </row>
    <row r="4075" spans="1:10" x14ac:dyDescent="0.25">
      <c r="A4075" s="96">
        <v>41078.708333333336</v>
      </c>
      <c r="B4075" s="96">
        <v>83</v>
      </c>
      <c r="C4075" s="96">
        <v>379</v>
      </c>
      <c r="D4075" s="96">
        <v>98405.7</v>
      </c>
      <c r="E4075" s="96">
        <v>16.439</v>
      </c>
      <c r="F4075" s="96">
        <v>8.1240000000000006</v>
      </c>
      <c r="G4075" s="96">
        <v>0.15</v>
      </c>
      <c r="H4075" s="96">
        <v>13.7</v>
      </c>
      <c r="I4075" s="96">
        <v>20.480999999999998</v>
      </c>
      <c r="J4075" s="96">
        <v>13.06</v>
      </c>
    </row>
    <row r="4076" spans="1:10" x14ac:dyDescent="0.25">
      <c r="A4076" s="96">
        <v>41078.75</v>
      </c>
      <c r="B4076" s="96">
        <v>44</v>
      </c>
      <c r="C4076" s="96">
        <v>146</v>
      </c>
      <c r="D4076" s="96">
        <v>98405.7</v>
      </c>
      <c r="E4076" s="96">
        <v>14.853999999999999</v>
      </c>
      <c r="F4076" s="96">
        <v>7.3170000000000002</v>
      </c>
      <c r="G4076" s="96">
        <v>0.15</v>
      </c>
      <c r="H4076" s="96">
        <v>13.7</v>
      </c>
      <c r="I4076" s="96">
        <v>19.920839999999998</v>
      </c>
      <c r="J4076" s="96">
        <v>13.06</v>
      </c>
    </row>
    <row r="4077" spans="1:10" x14ac:dyDescent="0.25">
      <c r="A4077" s="96">
        <v>41078.791666666664</v>
      </c>
      <c r="B4077" s="96">
        <v>6</v>
      </c>
      <c r="C4077" s="96">
        <v>24</v>
      </c>
      <c r="D4077" s="96">
        <v>98405.7</v>
      </c>
      <c r="E4077" s="96">
        <v>13.617000000000001</v>
      </c>
      <c r="F4077" s="96">
        <v>6.4470000000000001</v>
      </c>
      <c r="G4077" s="96">
        <v>0.15</v>
      </c>
      <c r="H4077" s="96">
        <v>13.7</v>
      </c>
      <c r="I4077" s="96">
        <v>19.620013333333329</v>
      </c>
      <c r="J4077" s="96">
        <v>13.06</v>
      </c>
    </row>
    <row r="4078" spans="1:10" x14ac:dyDescent="0.25">
      <c r="A4078" s="96">
        <v>41078.833333333336</v>
      </c>
      <c r="B4078" s="96">
        <v>0</v>
      </c>
      <c r="C4078" s="96">
        <v>0</v>
      </c>
      <c r="D4078" s="96">
        <v>98405.7</v>
      </c>
      <c r="E4078" s="96">
        <v>12.441000000000001</v>
      </c>
      <c r="F4078" s="96">
        <v>5.5590000000000002</v>
      </c>
      <c r="G4078" s="96">
        <v>0.15</v>
      </c>
      <c r="H4078" s="96">
        <v>13.7</v>
      </c>
      <c r="I4078" s="96">
        <v>18.976866666666666</v>
      </c>
      <c r="J4078" s="96">
        <v>13.06</v>
      </c>
    </row>
    <row r="4079" spans="1:10" x14ac:dyDescent="0.25">
      <c r="A4079" s="96">
        <v>41078.875</v>
      </c>
      <c r="B4079" s="96">
        <v>0</v>
      </c>
      <c r="C4079" s="96">
        <v>0</v>
      </c>
      <c r="D4079" s="96">
        <v>98405.7</v>
      </c>
      <c r="E4079" s="96">
        <v>11.156000000000001</v>
      </c>
      <c r="F4079" s="96">
        <v>4.4050000000000002</v>
      </c>
      <c r="G4079" s="96">
        <v>0.15</v>
      </c>
      <c r="H4079" s="96">
        <v>13.7</v>
      </c>
      <c r="I4079" s="96">
        <v>18.198866666666667</v>
      </c>
      <c r="J4079" s="96">
        <v>13.06</v>
      </c>
    </row>
    <row r="4080" spans="1:10" x14ac:dyDescent="0.25">
      <c r="A4080" s="96">
        <v>41078.916666666664</v>
      </c>
      <c r="B4080" s="96">
        <v>0</v>
      </c>
      <c r="C4080" s="96">
        <v>0</v>
      </c>
      <c r="D4080" s="96">
        <v>98405.7</v>
      </c>
      <c r="E4080" s="96">
        <v>9.9049999999999994</v>
      </c>
      <c r="F4080" s="96">
        <v>3.5779999999999998</v>
      </c>
      <c r="G4080" s="96">
        <v>0.15</v>
      </c>
      <c r="H4080" s="96">
        <v>13.7</v>
      </c>
      <c r="I4080" s="96">
        <v>17.690573333333333</v>
      </c>
      <c r="J4080" s="96">
        <v>13.06</v>
      </c>
    </row>
    <row r="4081" spans="1:10" x14ac:dyDescent="0.25">
      <c r="A4081" s="96">
        <v>41078.958333333336</v>
      </c>
      <c r="B4081" s="96">
        <v>0</v>
      </c>
      <c r="C4081" s="96">
        <v>0</v>
      </c>
      <c r="D4081" s="96">
        <v>98405.7</v>
      </c>
      <c r="E4081" s="96">
        <v>9.2379999999999995</v>
      </c>
      <c r="F4081" s="96">
        <v>3.2029999999999998</v>
      </c>
      <c r="G4081" s="96">
        <v>0.15</v>
      </c>
      <c r="H4081" s="96">
        <v>13.7</v>
      </c>
      <c r="I4081" s="96">
        <v>16.518386666666665</v>
      </c>
      <c r="J4081" s="96">
        <v>13.06</v>
      </c>
    </row>
    <row r="4082" spans="1:10" x14ac:dyDescent="0.25">
      <c r="A4082" s="96">
        <v>41079</v>
      </c>
      <c r="B4082" s="96">
        <v>0</v>
      </c>
      <c r="C4082" s="96">
        <v>0</v>
      </c>
      <c r="D4082" s="96">
        <v>98405.7</v>
      </c>
      <c r="E4082" s="96">
        <v>8.9809999999999999</v>
      </c>
      <c r="F4082" s="96">
        <v>3.036</v>
      </c>
      <c r="G4082" s="96">
        <v>0.15</v>
      </c>
      <c r="H4082" s="96">
        <v>13.7</v>
      </c>
      <c r="I4082" s="96">
        <v>15.68852</v>
      </c>
      <c r="J4082" s="96">
        <v>13.06</v>
      </c>
    </row>
    <row r="4083" spans="1:10" x14ac:dyDescent="0.25">
      <c r="A4083" s="96">
        <v>41079.041666666664</v>
      </c>
      <c r="B4083" s="96">
        <v>0</v>
      </c>
      <c r="C4083" s="96">
        <v>0</v>
      </c>
      <c r="D4083" s="96">
        <v>98405.7</v>
      </c>
      <c r="E4083" s="96">
        <v>8.8049999999999997</v>
      </c>
      <c r="F4083" s="96">
        <v>2.984</v>
      </c>
      <c r="G4083" s="96">
        <v>0.15</v>
      </c>
      <c r="H4083" s="96">
        <v>13.7</v>
      </c>
      <c r="I4083" s="96">
        <v>15.75076</v>
      </c>
      <c r="J4083" s="96">
        <v>13.06</v>
      </c>
    </row>
    <row r="4084" spans="1:10" x14ac:dyDescent="0.25">
      <c r="A4084" s="96">
        <v>41079.083333333336</v>
      </c>
      <c r="B4084" s="96">
        <v>0</v>
      </c>
      <c r="C4084" s="96">
        <v>0</v>
      </c>
      <c r="D4084" s="96">
        <v>98405.7</v>
      </c>
      <c r="E4084" s="96">
        <v>8.5589999999999993</v>
      </c>
      <c r="F4084" s="96">
        <v>3.0339999999999998</v>
      </c>
      <c r="G4084" s="96">
        <v>0.15</v>
      </c>
      <c r="H4084" s="96">
        <v>13.7</v>
      </c>
      <c r="I4084" s="96">
        <v>16.072333333333333</v>
      </c>
      <c r="J4084" s="96">
        <v>13.06</v>
      </c>
    </row>
    <row r="4085" spans="1:10" x14ac:dyDescent="0.25">
      <c r="A4085" s="96">
        <v>41079.125</v>
      </c>
      <c r="B4085" s="96">
        <v>21</v>
      </c>
      <c r="C4085" s="96">
        <v>125</v>
      </c>
      <c r="D4085" s="96">
        <v>98405.7</v>
      </c>
      <c r="E4085" s="96">
        <v>9.0969999999999995</v>
      </c>
      <c r="F4085" s="96">
        <v>3.1669999999999998</v>
      </c>
      <c r="G4085" s="96">
        <v>0.15</v>
      </c>
      <c r="H4085" s="96">
        <v>13.7</v>
      </c>
      <c r="I4085" s="96">
        <v>16.124199999999998</v>
      </c>
      <c r="J4085" s="96">
        <v>13.06</v>
      </c>
    </row>
    <row r="4086" spans="1:10" x14ac:dyDescent="0.25">
      <c r="A4086" s="96">
        <v>41079.166666666664</v>
      </c>
      <c r="B4086" s="96">
        <v>62</v>
      </c>
      <c r="C4086" s="96">
        <v>265</v>
      </c>
      <c r="D4086" s="96">
        <v>98405.7</v>
      </c>
      <c r="E4086" s="96">
        <v>11.414</v>
      </c>
      <c r="F4086" s="96">
        <v>3.74</v>
      </c>
      <c r="G4086" s="96">
        <v>0.15</v>
      </c>
      <c r="H4086" s="96">
        <v>13.7</v>
      </c>
      <c r="I4086" s="96">
        <v>16.082706666666663</v>
      </c>
      <c r="J4086" s="96">
        <v>13.06</v>
      </c>
    </row>
    <row r="4087" spans="1:10" x14ac:dyDescent="0.25">
      <c r="A4087" s="96">
        <v>41079.208333333336</v>
      </c>
      <c r="B4087" s="96">
        <v>109</v>
      </c>
      <c r="C4087" s="96">
        <v>225</v>
      </c>
      <c r="D4087" s="96">
        <v>98405.7</v>
      </c>
      <c r="E4087" s="96">
        <v>13.135999999999999</v>
      </c>
      <c r="F4087" s="96">
        <v>3.9540000000000002</v>
      </c>
      <c r="G4087" s="96">
        <v>0.15</v>
      </c>
      <c r="H4087" s="96">
        <v>13.7</v>
      </c>
      <c r="I4087" s="96">
        <v>16.414653333333334</v>
      </c>
      <c r="J4087" s="96">
        <v>13.06</v>
      </c>
    </row>
    <row r="4088" spans="1:10" x14ac:dyDescent="0.25">
      <c r="A4088" s="96">
        <v>41079.25</v>
      </c>
      <c r="B4088" s="96">
        <v>157</v>
      </c>
      <c r="C4088" s="96">
        <v>216</v>
      </c>
      <c r="D4088" s="96">
        <v>98405.7</v>
      </c>
      <c r="E4088" s="96">
        <v>14.750999999999999</v>
      </c>
      <c r="F4088" s="96">
        <v>4.0739999999999998</v>
      </c>
      <c r="G4088" s="96">
        <v>0.15</v>
      </c>
      <c r="H4088" s="96">
        <v>13.7</v>
      </c>
      <c r="I4088" s="96">
        <v>16.995559999999998</v>
      </c>
      <c r="J4088" s="96">
        <v>13.06</v>
      </c>
    </row>
    <row r="4089" spans="1:10" x14ac:dyDescent="0.25">
      <c r="A4089" s="96">
        <v>41079.291666666664</v>
      </c>
      <c r="B4089" s="96">
        <v>181</v>
      </c>
      <c r="C4089" s="96">
        <v>407</v>
      </c>
      <c r="D4089" s="96">
        <v>98405.7</v>
      </c>
      <c r="E4089" s="96">
        <v>16.280999999999999</v>
      </c>
      <c r="F4089" s="96">
        <v>4.1029999999999998</v>
      </c>
      <c r="G4089" s="96">
        <v>0.15</v>
      </c>
      <c r="H4089" s="96">
        <v>13.7</v>
      </c>
      <c r="I4089" s="96">
        <v>17.815053333333331</v>
      </c>
      <c r="J4089" s="96">
        <v>13.06</v>
      </c>
    </row>
    <row r="4090" spans="1:10" x14ac:dyDescent="0.25">
      <c r="A4090" s="96">
        <v>41079.333333333336</v>
      </c>
      <c r="B4090" s="96">
        <v>167</v>
      </c>
      <c r="C4090" s="96">
        <v>604</v>
      </c>
      <c r="D4090" s="96">
        <v>98405.7</v>
      </c>
      <c r="E4090" s="96">
        <v>17.64</v>
      </c>
      <c r="F4090" s="96">
        <v>3.97</v>
      </c>
      <c r="G4090" s="96">
        <v>0.15</v>
      </c>
      <c r="H4090" s="96">
        <v>13.7</v>
      </c>
      <c r="I4090" s="96">
        <v>18.769399999999997</v>
      </c>
      <c r="J4090" s="96">
        <v>13.06</v>
      </c>
    </row>
    <row r="4091" spans="1:10" x14ac:dyDescent="0.25">
      <c r="A4091" s="96">
        <v>41079.375</v>
      </c>
      <c r="B4091" s="96">
        <v>186</v>
      </c>
      <c r="C4091" s="96">
        <v>588</v>
      </c>
      <c r="D4091" s="96">
        <v>98405.7</v>
      </c>
      <c r="E4091" s="96">
        <v>18.632999999999999</v>
      </c>
      <c r="F4091" s="96">
        <v>3.7440000000000002</v>
      </c>
      <c r="G4091" s="96">
        <v>0.15</v>
      </c>
      <c r="H4091" s="96">
        <v>13.7</v>
      </c>
      <c r="I4091" s="96">
        <v>19.671879999999998</v>
      </c>
      <c r="J4091" s="96">
        <v>13.06</v>
      </c>
    </row>
    <row r="4092" spans="1:10" x14ac:dyDescent="0.25">
      <c r="A4092" s="96">
        <v>41079.416666666664</v>
      </c>
      <c r="B4092" s="96">
        <v>193</v>
      </c>
      <c r="C4092" s="96">
        <v>604</v>
      </c>
      <c r="D4092" s="96">
        <v>98405.7</v>
      </c>
      <c r="E4092" s="96">
        <v>19.475999999999999</v>
      </c>
      <c r="F4092" s="96">
        <v>3.5579999999999998</v>
      </c>
      <c r="G4092" s="96">
        <v>0.15</v>
      </c>
      <c r="H4092" s="96">
        <v>13.7</v>
      </c>
      <c r="I4092" s="96">
        <v>20.242413333333332</v>
      </c>
      <c r="J4092" s="96">
        <v>13.06</v>
      </c>
    </row>
    <row r="4093" spans="1:10" x14ac:dyDescent="0.25">
      <c r="A4093" s="96">
        <v>41079.458333333336</v>
      </c>
      <c r="B4093" s="96">
        <v>204</v>
      </c>
      <c r="C4093" s="96">
        <v>580</v>
      </c>
      <c r="D4093" s="96">
        <v>98405.7</v>
      </c>
      <c r="E4093" s="96">
        <v>20.155999999999999</v>
      </c>
      <c r="F4093" s="96">
        <v>3.4039999999999999</v>
      </c>
      <c r="G4093" s="96">
        <v>0.15</v>
      </c>
      <c r="H4093" s="96">
        <v>13.7</v>
      </c>
      <c r="I4093" s="96">
        <v>20.159426666666668</v>
      </c>
      <c r="J4093" s="96">
        <v>13.06</v>
      </c>
    </row>
    <row r="4094" spans="1:10" x14ac:dyDescent="0.25">
      <c r="A4094" s="96">
        <v>41079.5</v>
      </c>
      <c r="B4094" s="96">
        <v>228</v>
      </c>
      <c r="C4094" s="96">
        <v>496</v>
      </c>
      <c r="D4094" s="96">
        <v>98405.7</v>
      </c>
      <c r="E4094" s="96">
        <v>20.576000000000001</v>
      </c>
      <c r="F4094" s="96">
        <v>3.1749999999999998</v>
      </c>
      <c r="G4094" s="96">
        <v>0.15</v>
      </c>
      <c r="H4094" s="96">
        <v>13.7</v>
      </c>
      <c r="I4094" s="96">
        <v>20.294280000000001</v>
      </c>
      <c r="J4094" s="96">
        <v>13.06</v>
      </c>
    </row>
    <row r="4095" spans="1:10" x14ac:dyDescent="0.25">
      <c r="A4095" s="96">
        <v>41079.541666666664</v>
      </c>
      <c r="B4095" s="96">
        <v>254</v>
      </c>
      <c r="C4095" s="96">
        <v>338</v>
      </c>
      <c r="D4095" s="96">
        <v>98405.7</v>
      </c>
      <c r="E4095" s="96">
        <v>20.670999999999999</v>
      </c>
      <c r="F4095" s="96">
        <v>2.9910000000000001</v>
      </c>
      <c r="G4095" s="96">
        <v>0.15</v>
      </c>
      <c r="H4095" s="96">
        <v>13.7</v>
      </c>
      <c r="I4095" s="96">
        <v>20.646973333333335</v>
      </c>
      <c r="J4095" s="96">
        <v>13.06</v>
      </c>
    </row>
    <row r="4096" spans="1:10" x14ac:dyDescent="0.25">
      <c r="A4096" s="96">
        <v>41079.583333333336</v>
      </c>
      <c r="B4096" s="96">
        <v>247</v>
      </c>
      <c r="C4096" s="96">
        <v>194</v>
      </c>
      <c r="D4096" s="96">
        <v>98405.7</v>
      </c>
      <c r="E4096" s="96">
        <v>20.584</v>
      </c>
      <c r="F4096" s="96">
        <v>2.6859999999999999</v>
      </c>
      <c r="G4096" s="96">
        <v>0.15</v>
      </c>
      <c r="H4096" s="96">
        <v>13.7</v>
      </c>
      <c r="I4096" s="96">
        <v>21.02041333333333</v>
      </c>
      <c r="J4096" s="96">
        <v>13.06</v>
      </c>
    </row>
    <row r="4097" spans="1:10" x14ac:dyDescent="0.25">
      <c r="A4097" s="96">
        <v>41079.625</v>
      </c>
      <c r="B4097" s="96">
        <v>156</v>
      </c>
      <c r="C4097" s="96">
        <v>38</v>
      </c>
      <c r="D4097" s="96">
        <v>98405.7</v>
      </c>
      <c r="E4097" s="96">
        <v>20.114000000000001</v>
      </c>
      <c r="F4097" s="96">
        <v>2.4769999999999999</v>
      </c>
      <c r="G4097" s="96">
        <v>0.15</v>
      </c>
      <c r="H4097" s="96">
        <v>13.7</v>
      </c>
      <c r="I4097" s="96">
        <v>20.584733333333332</v>
      </c>
      <c r="J4097" s="96">
        <v>13.06</v>
      </c>
    </row>
    <row r="4098" spans="1:10" x14ac:dyDescent="0.25">
      <c r="A4098" s="96">
        <v>41079.666666666664</v>
      </c>
      <c r="B4098" s="96">
        <v>108</v>
      </c>
      <c r="C4098" s="96">
        <v>29</v>
      </c>
      <c r="D4098" s="96">
        <v>98405.7</v>
      </c>
      <c r="E4098" s="96">
        <v>19.707999999999998</v>
      </c>
      <c r="F4098" s="96">
        <v>2.52</v>
      </c>
      <c r="G4098" s="96">
        <v>0.15</v>
      </c>
      <c r="H4098" s="96">
        <v>13.7</v>
      </c>
      <c r="I4098" s="96">
        <v>20.387639999999998</v>
      </c>
      <c r="J4098" s="96">
        <v>13.06</v>
      </c>
    </row>
    <row r="4099" spans="1:10" x14ac:dyDescent="0.25">
      <c r="A4099" s="96">
        <v>41079.708333333336</v>
      </c>
      <c r="B4099" s="96">
        <v>77</v>
      </c>
      <c r="C4099" s="96">
        <v>40</v>
      </c>
      <c r="D4099" s="96">
        <v>98405.7</v>
      </c>
      <c r="E4099" s="96">
        <v>19.125</v>
      </c>
      <c r="F4099" s="96">
        <v>2.8220000000000001</v>
      </c>
      <c r="G4099" s="96">
        <v>0.15</v>
      </c>
      <c r="H4099" s="96">
        <v>13.7</v>
      </c>
      <c r="I4099" s="96">
        <v>20.232039999999998</v>
      </c>
      <c r="J4099" s="96">
        <v>13.06</v>
      </c>
    </row>
    <row r="4100" spans="1:10" x14ac:dyDescent="0.25">
      <c r="A4100" s="96">
        <v>41079.75</v>
      </c>
      <c r="B4100" s="96">
        <v>18</v>
      </c>
      <c r="C4100" s="96">
        <v>5</v>
      </c>
      <c r="D4100" s="96">
        <v>98405.7</v>
      </c>
      <c r="E4100" s="96">
        <v>17.481999999999999</v>
      </c>
      <c r="F4100" s="96">
        <v>3.1739999999999999</v>
      </c>
      <c r="G4100" s="96">
        <v>0.15</v>
      </c>
      <c r="H4100" s="96">
        <v>13.7</v>
      </c>
      <c r="I4100" s="96">
        <v>20.169799999999999</v>
      </c>
      <c r="J4100" s="96">
        <v>13.06</v>
      </c>
    </row>
    <row r="4101" spans="1:10" x14ac:dyDescent="0.25">
      <c r="A4101" s="96">
        <v>41079.791666666664</v>
      </c>
      <c r="B4101" s="96">
        <v>4</v>
      </c>
      <c r="C4101" s="96">
        <v>4</v>
      </c>
      <c r="D4101" s="96">
        <v>98405.7</v>
      </c>
      <c r="E4101" s="96">
        <v>16.222999999999999</v>
      </c>
      <c r="F4101" s="96">
        <v>3.6930000000000001</v>
      </c>
      <c r="G4101" s="96">
        <v>0.15</v>
      </c>
      <c r="H4101" s="96">
        <v>13.7</v>
      </c>
      <c r="I4101" s="96">
        <v>19.900093333333331</v>
      </c>
      <c r="J4101" s="96">
        <v>13.06</v>
      </c>
    </row>
    <row r="4102" spans="1:10" x14ac:dyDescent="0.25">
      <c r="A4102" s="96">
        <v>41079.833333333336</v>
      </c>
      <c r="B4102" s="96">
        <v>0</v>
      </c>
      <c r="C4102" s="96">
        <v>0</v>
      </c>
      <c r="D4102" s="96">
        <v>98405.7</v>
      </c>
      <c r="E4102" s="96">
        <v>15.428000000000001</v>
      </c>
      <c r="F4102" s="96">
        <v>4.1269999999999998</v>
      </c>
      <c r="G4102" s="96">
        <v>0.15</v>
      </c>
      <c r="H4102" s="96">
        <v>13.7</v>
      </c>
      <c r="I4102" s="96">
        <v>19.433293333333332</v>
      </c>
      <c r="J4102" s="96">
        <v>13.06</v>
      </c>
    </row>
    <row r="4103" spans="1:10" x14ac:dyDescent="0.25">
      <c r="A4103" s="96">
        <v>41079.875</v>
      </c>
      <c r="B4103" s="96">
        <v>0</v>
      </c>
      <c r="C4103" s="96">
        <v>0</v>
      </c>
      <c r="D4103" s="96">
        <v>98405.7</v>
      </c>
      <c r="E4103" s="96">
        <v>14.843</v>
      </c>
      <c r="F4103" s="96">
        <v>4.2670000000000003</v>
      </c>
      <c r="G4103" s="96">
        <v>0.15</v>
      </c>
      <c r="H4103" s="96">
        <v>13.7</v>
      </c>
      <c r="I4103" s="96">
        <v>18.769399999999997</v>
      </c>
      <c r="J4103" s="96">
        <v>13.06</v>
      </c>
    </row>
    <row r="4104" spans="1:10" x14ac:dyDescent="0.25">
      <c r="A4104" s="96">
        <v>41079.916666666664</v>
      </c>
      <c r="B4104" s="96">
        <v>0</v>
      </c>
      <c r="C4104" s="96">
        <v>0</v>
      </c>
      <c r="D4104" s="96">
        <v>98405.7</v>
      </c>
      <c r="E4104" s="96">
        <v>14.423999999999999</v>
      </c>
      <c r="F4104" s="96">
        <v>4.1399999999999997</v>
      </c>
      <c r="G4104" s="96">
        <v>0.15</v>
      </c>
      <c r="H4104" s="96">
        <v>13.7</v>
      </c>
      <c r="I4104" s="96">
        <v>18.074386666666665</v>
      </c>
      <c r="J4104" s="96">
        <v>13.06</v>
      </c>
    </row>
    <row r="4105" spans="1:10" x14ac:dyDescent="0.25">
      <c r="A4105" s="96">
        <v>41079.958333333336</v>
      </c>
      <c r="B4105" s="96">
        <v>0</v>
      </c>
      <c r="C4105" s="96">
        <v>0</v>
      </c>
      <c r="D4105" s="96">
        <v>98405.7</v>
      </c>
      <c r="E4105" s="96">
        <v>14.093</v>
      </c>
      <c r="F4105" s="96">
        <v>3.99</v>
      </c>
      <c r="G4105" s="96">
        <v>0.15</v>
      </c>
      <c r="H4105" s="96">
        <v>13.7</v>
      </c>
      <c r="I4105" s="96">
        <v>17.815053333333331</v>
      </c>
      <c r="J4105" s="96">
        <v>13.06</v>
      </c>
    </row>
    <row r="4106" spans="1:10" x14ac:dyDescent="0.25">
      <c r="A4106" s="96">
        <v>41080</v>
      </c>
      <c r="B4106" s="96">
        <v>0</v>
      </c>
      <c r="C4106" s="96">
        <v>0</v>
      </c>
      <c r="D4106" s="96">
        <v>98405.7</v>
      </c>
      <c r="E4106" s="96">
        <v>13.747</v>
      </c>
      <c r="F4106" s="96">
        <v>3.8159999999999998</v>
      </c>
      <c r="G4106" s="96">
        <v>0.15</v>
      </c>
      <c r="H4106" s="96">
        <v>13.7</v>
      </c>
      <c r="I4106" s="96">
        <v>17.908413333333332</v>
      </c>
      <c r="J4106" s="96">
        <v>13.06</v>
      </c>
    </row>
    <row r="4107" spans="1:10" x14ac:dyDescent="0.25">
      <c r="A4107" s="96">
        <v>41080.041666666664</v>
      </c>
      <c r="B4107" s="96">
        <v>0</v>
      </c>
      <c r="C4107" s="96">
        <v>0</v>
      </c>
      <c r="D4107" s="96">
        <v>98405.7</v>
      </c>
      <c r="E4107" s="96">
        <v>13.491</v>
      </c>
      <c r="F4107" s="96">
        <v>3.827</v>
      </c>
      <c r="G4107" s="96">
        <v>0.15</v>
      </c>
      <c r="H4107" s="96">
        <v>13.7</v>
      </c>
      <c r="I4107" s="96">
        <v>17.586839999999999</v>
      </c>
      <c r="J4107" s="96">
        <v>13.06</v>
      </c>
    </row>
    <row r="4108" spans="1:10" x14ac:dyDescent="0.25">
      <c r="A4108" s="96">
        <v>41080.083333333336</v>
      </c>
      <c r="B4108" s="96">
        <v>0</v>
      </c>
      <c r="C4108" s="96">
        <v>0</v>
      </c>
      <c r="D4108" s="96">
        <v>98405.7</v>
      </c>
      <c r="E4108" s="96">
        <v>13.31</v>
      </c>
      <c r="F4108" s="96">
        <v>3.746</v>
      </c>
      <c r="G4108" s="96">
        <v>0.15</v>
      </c>
      <c r="H4108" s="96">
        <v>13.7</v>
      </c>
      <c r="I4108" s="96">
        <v>17.472733333333331</v>
      </c>
      <c r="J4108" s="96">
        <v>13.06</v>
      </c>
    </row>
    <row r="4109" spans="1:10" x14ac:dyDescent="0.25">
      <c r="A4109" s="96">
        <v>41080.125</v>
      </c>
      <c r="B4109" s="96">
        <v>5</v>
      </c>
      <c r="C4109" s="96">
        <v>2</v>
      </c>
      <c r="D4109" s="96">
        <v>98405.7</v>
      </c>
      <c r="E4109" s="96">
        <v>13.292999999999999</v>
      </c>
      <c r="F4109" s="96">
        <v>3.5819999999999999</v>
      </c>
      <c r="G4109" s="96">
        <v>0.15</v>
      </c>
      <c r="H4109" s="96">
        <v>13.7</v>
      </c>
      <c r="I4109" s="96">
        <v>17.369</v>
      </c>
      <c r="J4109" s="96">
        <v>13.06</v>
      </c>
    </row>
    <row r="4110" spans="1:10" x14ac:dyDescent="0.25">
      <c r="A4110" s="96">
        <v>41080.166666666664</v>
      </c>
      <c r="B4110" s="96">
        <v>21</v>
      </c>
      <c r="C4110" s="96">
        <v>3</v>
      </c>
      <c r="D4110" s="96">
        <v>98405.7</v>
      </c>
      <c r="E4110" s="96">
        <v>13.776</v>
      </c>
      <c r="F4110" s="96">
        <v>3.5369999999999999</v>
      </c>
      <c r="G4110" s="96">
        <v>0.15</v>
      </c>
      <c r="H4110" s="96">
        <v>13.7</v>
      </c>
      <c r="I4110" s="96">
        <v>17.182279999999999</v>
      </c>
      <c r="J4110" s="96">
        <v>13.06</v>
      </c>
    </row>
    <row r="4111" spans="1:10" x14ac:dyDescent="0.25">
      <c r="A4111" s="96">
        <v>41080.208333333336</v>
      </c>
      <c r="B4111" s="96">
        <v>65</v>
      </c>
      <c r="C4111" s="96">
        <v>14</v>
      </c>
      <c r="D4111" s="96">
        <v>98405.7</v>
      </c>
      <c r="E4111" s="96">
        <v>14.574999999999999</v>
      </c>
      <c r="F4111" s="96">
        <v>3.5720000000000001</v>
      </c>
      <c r="G4111" s="96">
        <v>0.15</v>
      </c>
      <c r="H4111" s="96">
        <v>13.7</v>
      </c>
      <c r="I4111" s="96">
        <v>17.171906666666665</v>
      </c>
      <c r="J4111" s="96">
        <v>13.06</v>
      </c>
    </row>
    <row r="4112" spans="1:10" x14ac:dyDescent="0.25">
      <c r="A4112" s="96">
        <v>41080.25</v>
      </c>
      <c r="B4112" s="96">
        <v>166</v>
      </c>
      <c r="C4112" s="96">
        <v>275</v>
      </c>
      <c r="D4112" s="96">
        <v>98405.7</v>
      </c>
      <c r="E4112" s="96">
        <v>16.494</v>
      </c>
      <c r="F4112" s="96">
        <v>3.7970000000000002</v>
      </c>
      <c r="G4112" s="96">
        <v>0.15</v>
      </c>
      <c r="H4112" s="96">
        <v>13.7</v>
      </c>
      <c r="I4112" s="96">
        <v>17.358626666666666</v>
      </c>
      <c r="J4112" s="96">
        <v>13.06</v>
      </c>
    </row>
    <row r="4113" spans="1:10" x14ac:dyDescent="0.25">
      <c r="A4113" s="96">
        <v>41080.291666666664</v>
      </c>
      <c r="B4113" s="96">
        <v>177</v>
      </c>
      <c r="C4113" s="96">
        <v>472</v>
      </c>
      <c r="D4113" s="96">
        <v>98405.7</v>
      </c>
      <c r="E4113" s="96">
        <v>18.257999999999999</v>
      </c>
      <c r="F4113" s="96">
        <v>4.1959999999999997</v>
      </c>
      <c r="G4113" s="96">
        <v>0.15</v>
      </c>
      <c r="H4113" s="96">
        <v>13.7</v>
      </c>
      <c r="I4113" s="96">
        <v>17.576466666666665</v>
      </c>
      <c r="J4113" s="96">
        <v>13.06</v>
      </c>
    </row>
    <row r="4114" spans="1:10" x14ac:dyDescent="0.25">
      <c r="A4114" s="96">
        <v>41080.333333333336</v>
      </c>
      <c r="B4114" s="96">
        <v>222</v>
      </c>
      <c r="C4114" s="96">
        <v>409</v>
      </c>
      <c r="D4114" s="96">
        <v>98405.7</v>
      </c>
      <c r="E4114" s="96">
        <v>19.309000000000001</v>
      </c>
      <c r="F4114" s="96">
        <v>4.59</v>
      </c>
      <c r="G4114" s="96">
        <v>0.15</v>
      </c>
      <c r="H4114" s="96">
        <v>13.7</v>
      </c>
      <c r="I4114" s="96">
        <v>17.929159999999996</v>
      </c>
      <c r="J4114" s="96">
        <v>13.06</v>
      </c>
    </row>
    <row r="4115" spans="1:10" x14ac:dyDescent="0.25">
      <c r="A4115" s="96">
        <v>41080.375</v>
      </c>
      <c r="B4115" s="96">
        <v>257</v>
      </c>
      <c r="C4115" s="96">
        <v>398</v>
      </c>
      <c r="D4115" s="96">
        <v>98405.7</v>
      </c>
      <c r="E4115" s="96">
        <v>19.986000000000001</v>
      </c>
      <c r="F4115" s="96">
        <v>4.8529999999999998</v>
      </c>
      <c r="G4115" s="96">
        <v>0.15</v>
      </c>
      <c r="H4115" s="96">
        <v>13.7</v>
      </c>
      <c r="I4115" s="96">
        <v>18.229986666666669</v>
      </c>
      <c r="J4115" s="96">
        <v>13.06</v>
      </c>
    </row>
    <row r="4116" spans="1:10" x14ac:dyDescent="0.25">
      <c r="A4116" s="96">
        <v>41080.416666666664</v>
      </c>
      <c r="B4116" s="96">
        <v>301</v>
      </c>
      <c r="C4116" s="96">
        <v>312</v>
      </c>
      <c r="D4116" s="96">
        <v>98405.7</v>
      </c>
      <c r="E4116" s="96">
        <v>20.315999999999999</v>
      </c>
      <c r="F4116" s="96">
        <v>5.0730000000000004</v>
      </c>
      <c r="G4116" s="96">
        <v>0.15</v>
      </c>
      <c r="H4116" s="96">
        <v>13.7</v>
      </c>
      <c r="I4116" s="96">
        <v>18.924999999999997</v>
      </c>
      <c r="J4116" s="96">
        <v>13.06</v>
      </c>
    </row>
    <row r="4117" spans="1:10" x14ac:dyDescent="0.25">
      <c r="A4117" s="96">
        <v>41080.458333333336</v>
      </c>
      <c r="B4117" s="96">
        <v>327</v>
      </c>
      <c r="C4117" s="96">
        <v>191</v>
      </c>
      <c r="D4117" s="96">
        <v>98405.7</v>
      </c>
      <c r="E4117" s="96">
        <v>20.363</v>
      </c>
      <c r="F4117" s="96">
        <v>5.2380000000000004</v>
      </c>
      <c r="G4117" s="96">
        <v>0.15</v>
      </c>
      <c r="H4117" s="96">
        <v>13.7</v>
      </c>
      <c r="I4117" s="96">
        <v>19.454039999999999</v>
      </c>
      <c r="J4117" s="96">
        <v>13.06</v>
      </c>
    </row>
    <row r="4118" spans="1:10" x14ac:dyDescent="0.25">
      <c r="A4118" s="96">
        <v>41080.5</v>
      </c>
      <c r="B4118" s="96">
        <v>316</v>
      </c>
      <c r="C4118" s="96">
        <v>224</v>
      </c>
      <c r="D4118" s="96">
        <v>98405.7</v>
      </c>
      <c r="E4118" s="96">
        <v>20.45</v>
      </c>
      <c r="F4118" s="96">
        <v>5.3330000000000002</v>
      </c>
      <c r="G4118" s="96">
        <v>0.15</v>
      </c>
      <c r="H4118" s="96">
        <v>13.7</v>
      </c>
      <c r="I4118" s="96">
        <v>20.304653333333331</v>
      </c>
      <c r="J4118" s="96">
        <v>13.06</v>
      </c>
    </row>
    <row r="4119" spans="1:10" x14ac:dyDescent="0.25">
      <c r="A4119" s="96">
        <v>41080.541666666664</v>
      </c>
      <c r="B4119" s="96">
        <v>290</v>
      </c>
      <c r="C4119" s="96">
        <v>235</v>
      </c>
      <c r="D4119" s="96">
        <v>98405.7</v>
      </c>
      <c r="E4119" s="96">
        <v>20.469000000000001</v>
      </c>
      <c r="F4119" s="96">
        <v>5.3769999999999998</v>
      </c>
      <c r="G4119" s="96">
        <v>0.15</v>
      </c>
      <c r="H4119" s="96">
        <v>13.7</v>
      </c>
      <c r="I4119" s="96">
        <v>20.60548</v>
      </c>
      <c r="J4119" s="96">
        <v>13.06</v>
      </c>
    </row>
    <row r="4120" spans="1:10" x14ac:dyDescent="0.25">
      <c r="A4120" s="96">
        <v>41080.583333333336</v>
      </c>
      <c r="B4120" s="96">
        <v>248</v>
      </c>
      <c r="C4120" s="96">
        <v>125</v>
      </c>
      <c r="D4120" s="96">
        <v>98405.7</v>
      </c>
      <c r="E4120" s="96">
        <v>20.100000000000001</v>
      </c>
      <c r="F4120" s="96">
        <v>5.4029999999999996</v>
      </c>
      <c r="G4120" s="96">
        <v>0.15</v>
      </c>
      <c r="H4120" s="96">
        <v>13.7</v>
      </c>
      <c r="I4120" s="96">
        <v>21.082653333333333</v>
      </c>
      <c r="J4120" s="96">
        <v>13.06</v>
      </c>
    </row>
    <row r="4121" spans="1:10" x14ac:dyDescent="0.25">
      <c r="A4121" s="96">
        <v>41080.625</v>
      </c>
      <c r="B4121" s="96">
        <v>193</v>
      </c>
      <c r="C4121" s="96">
        <v>89</v>
      </c>
      <c r="D4121" s="96">
        <v>98405.7</v>
      </c>
      <c r="E4121" s="96">
        <v>19.584</v>
      </c>
      <c r="F4121" s="96">
        <v>5.3049999999999997</v>
      </c>
      <c r="G4121" s="96">
        <v>0.15</v>
      </c>
      <c r="H4121" s="96">
        <v>13.7</v>
      </c>
      <c r="I4121" s="96">
        <v>21.5702</v>
      </c>
      <c r="J4121" s="96">
        <v>13.06</v>
      </c>
    </row>
    <row r="4122" spans="1:10" x14ac:dyDescent="0.25">
      <c r="A4122" s="96">
        <v>41080.666666666664</v>
      </c>
      <c r="B4122" s="96">
        <v>139</v>
      </c>
      <c r="C4122" s="96">
        <v>81</v>
      </c>
      <c r="D4122" s="96">
        <v>98405.7</v>
      </c>
      <c r="E4122" s="96">
        <v>18.876999999999999</v>
      </c>
      <c r="F4122" s="96">
        <v>5.1109999999999998</v>
      </c>
      <c r="G4122" s="96">
        <v>0.15</v>
      </c>
      <c r="H4122" s="96">
        <v>13.7</v>
      </c>
      <c r="I4122" s="96">
        <v>21.507959999999997</v>
      </c>
      <c r="J4122" s="96">
        <v>13.06</v>
      </c>
    </row>
    <row r="4123" spans="1:10" x14ac:dyDescent="0.25">
      <c r="A4123" s="96">
        <v>41080.708333333336</v>
      </c>
      <c r="B4123" s="96">
        <v>87</v>
      </c>
      <c r="C4123" s="96">
        <v>68</v>
      </c>
      <c r="D4123" s="96">
        <v>98405.7</v>
      </c>
      <c r="E4123" s="96">
        <v>18.033999999999999</v>
      </c>
      <c r="F4123" s="96">
        <v>4.8140000000000001</v>
      </c>
      <c r="G4123" s="96">
        <v>0.15</v>
      </c>
      <c r="H4123" s="96">
        <v>13.7</v>
      </c>
      <c r="I4123" s="96">
        <v>21.559826666666666</v>
      </c>
      <c r="J4123" s="96">
        <v>13.06</v>
      </c>
    </row>
    <row r="4124" spans="1:10" x14ac:dyDescent="0.25">
      <c r="A4124" s="96">
        <v>41080.75</v>
      </c>
      <c r="B4124" s="96">
        <v>40</v>
      </c>
      <c r="C4124" s="96">
        <v>47</v>
      </c>
      <c r="D4124" s="96">
        <v>98405.7</v>
      </c>
      <c r="E4124" s="96">
        <v>16.956</v>
      </c>
      <c r="F4124" s="96">
        <v>4.3769999999999998</v>
      </c>
      <c r="G4124" s="96">
        <v>0.15</v>
      </c>
      <c r="H4124" s="96">
        <v>13.7</v>
      </c>
      <c r="I4124" s="96">
        <v>21.611693333333328</v>
      </c>
      <c r="J4124" s="96">
        <v>13.06</v>
      </c>
    </row>
    <row r="4125" spans="1:10" x14ac:dyDescent="0.25">
      <c r="A4125" s="96">
        <v>41080.791666666664</v>
      </c>
      <c r="B4125" s="96">
        <v>5</v>
      </c>
      <c r="C4125" s="96">
        <v>12</v>
      </c>
      <c r="D4125" s="96">
        <v>98405.7</v>
      </c>
      <c r="E4125" s="96">
        <v>15.473000000000001</v>
      </c>
      <c r="F4125" s="96">
        <v>4.008</v>
      </c>
      <c r="G4125" s="96">
        <v>0.15</v>
      </c>
      <c r="H4125" s="96">
        <v>13.7</v>
      </c>
      <c r="I4125" s="96">
        <v>21.207133333333331</v>
      </c>
      <c r="J4125" s="96">
        <v>13.06</v>
      </c>
    </row>
    <row r="4126" spans="1:10" x14ac:dyDescent="0.25">
      <c r="A4126" s="96">
        <v>41080.833333333336</v>
      </c>
      <c r="B4126" s="96">
        <v>0</v>
      </c>
      <c r="C4126" s="96">
        <v>0</v>
      </c>
      <c r="D4126" s="96">
        <v>98405.7</v>
      </c>
      <c r="E4126" s="96">
        <v>14.632</v>
      </c>
      <c r="F4126" s="96">
        <v>3.8809999999999998</v>
      </c>
      <c r="G4126" s="96">
        <v>0.15</v>
      </c>
      <c r="H4126" s="96">
        <v>13.7</v>
      </c>
      <c r="I4126" s="96">
        <v>20.667719999999996</v>
      </c>
      <c r="J4126" s="96">
        <v>13.06</v>
      </c>
    </row>
    <row r="4127" spans="1:10" x14ac:dyDescent="0.25">
      <c r="A4127" s="96">
        <v>41080.875</v>
      </c>
      <c r="B4127" s="96">
        <v>0</v>
      </c>
      <c r="C4127" s="96">
        <v>0</v>
      </c>
      <c r="D4127" s="96">
        <v>98405.7</v>
      </c>
      <c r="E4127" s="96">
        <v>14.231</v>
      </c>
      <c r="F4127" s="96">
        <v>3.972</v>
      </c>
      <c r="G4127" s="96">
        <v>0.15</v>
      </c>
      <c r="H4127" s="96">
        <v>13.7</v>
      </c>
      <c r="I4127" s="96">
        <v>20.232039999999998</v>
      </c>
      <c r="J4127" s="96">
        <v>13.06</v>
      </c>
    </row>
    <row r="4128" spans="1:10" x14ac:dyDescent="0.25">
      <c r="A4128" s="96">
        <v>41080.916666666664</v>
      </c>
      <c r="B4128" s="96">
        <v>0</v>
      </c>
      <c r="C4128" s="96">
        <v>0</v>
      </c>
      <c r="D4128" s="96">
        <v>98405.7</v>
      </c>
      <c r="E4128" s="96">
        <v>13.955</v>
      </c>
      <c r="F4128" s="96">
        <v>4.0739999999999998</v>
      </c>
      <c r="G4128" s="96">
        <v>0.15</v>
      </c>
      <c r="H4128" s="96">
        <v>13.7</v>
      </c>
      <c r="I4128" s="96">
        <v>19.588893333333331</v>
      </c>
      <c r="J4128" s="96">
        <v>13.06</v>
      </c>
    </row>
    <row r="4129" spans="1:10" x14ac:dyDescent="0.25">
      <c r="A4129" s="96">
        <v>41080.958333333336</v>
      </c>
      <c r="B4129" s="96">
        <v>0</v>
      </c>
      <c r="C4129" s="96">
        <v>0</v>
      </c>
      <c r="D4129" s="96">
        <v>98405.7</v>
      </c>
      <c r="E4129" s="96">
        <v>13.695</v>
      </c>
      <c r="F4129" s="96">
        <v>4.1539999999999999</v>
      </c>
      <c r="G4129" s="96">
        <v>0.15</v>
      </c>
      <c r="H4129" s="96">
        <v>13.7</v>
      </c>
      <c r="I4129" s="96">
        <v>18.499693333333333</v>
      </c>
      <c r="J4129" s="96">
        <v>13.06</v>
      </c>
    </row>
    <row r="4130" spans="1:10" x14ac:dyDescent="0.25">
      <c r="A4130" s="96">
        <v>41081</v>
      </c>
      <c r="B4130" s="96">
        <v>0</v>
      </c>
      <c r="C4130" s="96">
        <v>0</v>
      </c>
      <c r="D4130" s="96">
        <v>98405.7</v>
      </c>
      <c r="E4130" s="96">
        <v>13.414999999999999</v>
      </c>
      <c r="F4130" s="96">
        <v>4.3600000000000003</v>
      </c>
      <c r="G4130" s="96">
        <v>0.15</v>
      </c>
      <c r="H4130" s="96">
        <v>13.7</v>
      </c>
      <c r="I4130" s="96">
        <v>17.991399999999999</v>
      </c>
      <c r="J4130" s="96">
        <v>13.06</v>
      </c>
    </row>
    <row r="4131" spans="1:10" x14ac:dyDescent="0.25">
      <c r="A4131" s="96">
        <v>41081.041666666664</v>
      </c>
      <c r="B4131" s="96">
        <v>0</v>
      </c>
      <c r="C4131" s="96">
        <v>0</v>
      </c>
      <c r="D4131" s="96">
        <v>98405.7</v>
      </c>
      <c r="E4131" s="96">
        <v>13.151</v>
      </c>
      <c r="F4131" s="96">
        <v>4.6130000000000004</v>
      </c>
      <c r="G4131" s="96">
        <v>0.15</v>
      </c>
      <c r="H4131" s="96">
        <v>13.7</v>
      </c>
      <c r="I4131" s="96">
        <v>17.161533333333331</v>
      </c>
      <c r="J4131" s="96">
        <v>13.06</v>
      </c>
    </row>
    <row r="4132" spans="1:10" x14ac:dyDescent="0.25">
      <c r="A4132" s="96">
        <v>41081.083333333336</v>
      </c>
      <c r="B4132" s="96">
        <v>0</v>
      </c>
      <c r="C4132" s="96">
        <v>0</v>
      </c>
      <c r="D4132" s="96">
        <v>98405.7</v>
      </c>
      <c r="E4132" s="96">
        <v>12.848000000000001</v>
      </c>
      <c r="F4132" s="96">
        <v>4.7290000000000001</v>
      </c>
      <c r="G4132" s="96">
        <v>0.15</v>
      </c>
      <c r="H4132" s="96">
        <v>13.7</v>
      </c>
      <c r="I4132" s="96">
        <v>16.611746666666665</v>
      </c>
      <c r="J4132" s="96">
        <v>13.06</v>
      </c>
    </row>
    <row r="4133" spans="1:10" x14ac:dyDescent="0.25">
      <c r="A4133" s="96">
        <v>41081.125</v>
      </c>
      <c r="B4133" s="96">
        <v>18</v>
      </c>
      <c r="C4133" s="96">
        <v>75</v>
      </c>
      <c r="D4133" s="96">
        <v>98405.7</v>
      </c>
      <c r="E4133" s="96">
        <v>13.000999999999999</v>
      </c>
      <c r="F4133" s="96">
        <v>4.827</v>
      </c>
      <c r="G4133" s="96">
        <v>0.15</v>
      </c>
      <c r="H4133" s="96">
        <v>13.7</v>
      </c>
      <c r="I4133" s="96">
        <v>17.109666666666666</v>
      </c>
      <c r="J4133" s="96">
        <v>13.06</v>
      </c>
    </row>
    <row r="4134" spans="1:10" x14ac:dyDescent="0.25">
      <c r="A4134" s="96">
        <v>41081.166666666664</v>
      </c>
      <c r="B4134" s="96">
        <v>58</v>
      </c>
      <c r="C4134" s="96">
        <v>326</v>
      </c>
      <c r="D4134" s="96">
        <v>98405.7</v>
      </c>
      <c r="E4134" s="96">
        <v>13.897</v>
      </c>
      <c r="F4134" s="96">
        <v>4.5730000000000004</v>
      </c>
      <c r="G4134" s="96">
        <v>0.15</v>
      </c>
      <c r="H4134" s="96">
        <v>13.7</v>
      </c>
      <c r="I4134" s="96">
        <v>17.690573333333333</v>
      </c>
      <c r="J4134" s="96">
        <v>13.06</v>
      </c>
    </row>
    <row r="4135" spans="1:10" x14ac:dyDescent="0.25">
      <c r="A4135" s="96">
        <v>41081.208333333336</v>
      </c>
      <c r="B4135" s="96">
        <v>79</v>
      </c>
      <c r="C4135" s="96">
        <v>581</v>
      </c>
      <c r="D4135" s="96">
        <v>98405.7</v>
      </c>
      <c r="E4135" s="96">
        <v>15.217000000000001</v>
      </c>
      <c r="F4135" s="96">
        <v>4.5999999999999996</v>
      </c>
      <c r="G4135" s="96">
        <v>0.15</v>
      </c>
      <c r="H4135" s="96">
        <v>13.7</v>
      </c>
      <c r="I4135" s="96">
        <v>18.146999999999998</v>
      </c>
      <c r="J4135" s="96">
        <v>13.06</v>
      </c>
    </row>
    <row r="4136" spans="1:10" x14ac:dyDescent="0.25">
      <c r="A4136" s="96">
        <v>41081.25</v>
      </c>
      <c r="B4136" s="96">
        <v>93</v>
      </c>
      <c r="C4136" s="96">
        <v>699</v>
      </c>
      <c r="D4136" s="96">
        <v>98405.7</v>
      </c>
      <c r="E4136" s="96">
        <v>16.655999999999999</v>
      </c>
      <c r="F4136" s="96">
        <v>4.6589999999999998</v>
      </c>
      <c r="G4136" s="96">
        <v>0.15</v>
      </c>
      <c r="H4136" s="96">
        <v>13.7</v>
      </c>
      <c r="I4136" s="96">
        <v>18.676039999999997</v>
      </c>
      <c r="J4136" s="96">
        <v>13.06</v>
      </c>
    </row>
    <row r="4137" spans="1:10" x14ac:dyDescent="0.25">
      <c r="A4137" s="96">
        <v>41081.291666666664</v>
      </c>
      <c r="B4137" s="96">
        <v>101</v>
      </c>
      <c r="C4137" s="96">
        <v>769</v>
      </c>
      <c r="D4137" s="96">
        <v>98405.7</v>
      </c>
      <c r="E4137" s="96">
        <v>17.934999999999999</v>
      </c>
      <c r="F4137" s="96">
        <v>4.7229999999999999</v>
      </c>
      <c r="G4137" s="96">
        <v>0.15</v>
      </c>
      <c r="H4137" s="96">
        <v>13.7</v>
      </c>
      <c r="I4137" s="96">
        <v>19.277693333333332</v>
      </c>
      <c r="J4137" s="96">
        <v>13.06</v>
      </c>
    </row>
    <row r="4138" spans="1:10" x14ac:dyDescent="0.25">
      <c r="A4138" s="96">
        <v>41081.333333333336</v>
      </c>
      <c r="B4138" s="96">
        <v>104</v>
      </c>
      <c r="C4138" s="96">
        <v>812</v>
      </c>
      <c r="D4138" s="96">
        <v>98405.7</v>
      </c>
      <c r="E4138" s="96">
        <v>19.030999999999999</v>
      </c>
      <c r="F4138" s="96">
        <v>4.883</v>
      </c>
      <c r="G4138" s="96">
        <v>0.15</v>
      </c>
      <c r="H4138" s="96">
        <v>13.7</v>
      </c>
      <c r="I4138" s="96">
        <v>20.242413333333332</v>
      </c>
      <c r="J4138" s="96">
        <v>13.06</v>
      </c>
    </row>
    <row r="4139" spans="1:10" x14ac:dyDescent="0.25">
      <c r="A4139" s="96">
        <v>41081.375</v>
      </c>
      <c r="B4139" s="96">
        <v>103</v>
      </c>
      <c r="C4139" s="96">
        <v>841</v>
      </c>
      <c r="D4139" s="96">
        <v>98405.7</v>
      </c>
      <c r="E4139" s="96">
        <v>19.943000000000001</v>
      </c>
      <c r="F4139" s="96">
        <v>5.0670000000000002</v>
      </c>
      <c r="G4139" s="96">
        <v>0.15</v>
      </c>
      <c r="H4139" s="96">
        <v>13.7</v>
      </c>
      <c r="I4139" s="96">
        <v>20.626226666666664</v>
      </c>
      <c r="J4139" s="96">
        <v>13.06</v>
      </c>
    </row>
    <row r="4140" spans="1:10" x14ac:dyDescent="0.25">
      <c r="A4140" s="96">
        <v>41081.416666666664</v>
      </c>
      <c r="B4140" s="96">
        <v>103</v>
      </c>
      <c r="C4140" s="96">
        <v>851</v>
      </c>
      <c r="D4140" s="96">
        <v>98405.7</v>
      </c>
      <c r="E4140" s="96">
        <v>20.640999999999998</v>
      </c>
      <c r="F4140" s="96">
        <v>5.24</v>
      </c>
      <c r="G4140" s="96">
        <v>0.15</v>
      </c>
      <c r="H4140" s="96">
        <v>13.7</v>
      </c>
      <c r="I4140" s="96">
        <v>20.875186666666664</v>
      </c>
      <c r="J4140" s="96">
        <v>13.06</v>
      </c>
    </row>
    <row r="4141" spans="1:10" x14ac:dyDescent="0.25">
      <c r="A4141" s="96">
        <v>41081.458333333336</v>
      </c>
      <c r="B4141" s="96">
        <v>104</v>
      </c>
      <c r="C4141" s="96">
        <v>850</v>
      </c>
      <c r="D4141" s="96">
        <v>98405.7</v>
      </c>
      <c r="E4141" s="96">
        <v>21.1</v>
      </c>
      <c r="F4141" s="96">
        <v>5.4</v>
      </c>
      <c r="G4141" s="96">
        <v>0.15</v>
      </c>
      <c r="H4141" s="96">
        <v>13.7</v>
      </c>
      <c r="I4141" s="96">
        <v>21.238253333333333</v>
      </c>
      <c r="J4141" s="96">
        <v>13.06</v>
      </c>
    </row>
    <row r="4142" spans="1:10" x14ac:dyDescent="0.25">
      <c r="A4142" s="96">
        <v>41081.5</v>
      </c>
      <c r="B4142" s="96">
        <v>109</v>
      </c>
      <c r="C4142" s="96">
        <v>832</v>
      </c>
      <c r="D4142" s="96">
        <v>98405.7</v>
      </c>
      <c r="E4142" s="96">
        <v>21.356000000000002</v>
      </c>
      <c r="F4142" s="96">
        <v>5.4770000000000003</v>
      </c>
      <c r="G4142" s="96">
        <v>0.15</v>
      </c>
      <c r="H4142" s="96">
        <v>13.7</v>
      </c>
      <c r="I4142" s="96">
        <v>21.590946666666667</v>
      </c>
      <c r="J4142" s="96">
        <v>13.06</v>
      </c>
    </row>
    <row r="4143" spans="1:10" x14ac:dyDescent="0.25">
      <c r="A4143" s="96">
        <v>41081.541666666664</v>
      </c>
      <c r="B4143" s="96">
        <v>130</v>
      </c>
      <c r="C4143" s="96">
        <v>731</v>
      </c>
      <c r="D4143" s="96">
        <v>98405.7</v>
      </c>
      <c r="E4143" s="96">
        <v>21.308</v>
      </c>
      <c r="F4143" s="96">
        <v>5.4290000000000003</v>
      </c>
      <c r="G4143" s="96">
        <v>0.15</v>
      </c>
      <c r="H4143" s="96">
        <v>13.7</v>
      </c>
      <c r="I4143" s="96">
        <v>21.98513333333333</v>
      </c>
      <c r="J4143" s="96">
        <v>13.06</v>
      </c>
    </row>
    <row r="4144" spans="1:10" x14ac:dyDescent="0.25">
      <c r="A4144" s="96">
        <v>41081.583333333336</v>
      </c>
      <c r="B4144" s="96">
        <v>159</v>
      </c>
      <c r="C4144" s="96">
        <v>556</v>
      </c>
      <c r="D4144" s="96">
        <v>98405.7</v>
      </c>
      <c r="E4144" s="96">
        <v>20.956</v>
      </c>
      <c r="F4144" s="96">
        <v>5.3049999999999997</v>
      </c>
      <c r="G4144" s="96">
        <v>0.15</v>
      </c>
      <c r="H4144" s="96">
        <v>13.7</v>
      </c>
      <c r="I4144" s="96">
        <v>22.244466666666664</v>
      </c>
      <c r="J4144" s="96">
        <v>13.06</v>
      </c>
    </row>
    <row r="4145" spans="1:10" x14ac:dyDescent="0.25">
      <c r="A4145" s="96">
        <v>41081.625</v>
      </c>
      <c r="B4145" s="96">
        <v>173</v>
      </c>
      <c r="C4145" s="96">
        <v>316</v>
      </c>
      <c r="D4145" s="96">
        <v>98405.7</v>
      </c>
      <c r="E4145" s="96">
        <v>20.350999999999999</v>
      </c>
      <c r="F4145" s="96">
        <v>5.1829999999999998</v>
      </c>
      <c r="G4145" s="96">
        <v>0.15</v>
      </c>
      <c r="H4145" s="96">
        <v>13.7</v>
      </c>
      <c r="I4145" s="96">
        <v>22.254839999999994</v>
      </c>
      <c r="J4145" s="96">
        <v>13.06</v>
      </c>
    </row>
    <row r="4146" spans="1:10" x14ac:dyDescent="0.25">
      <c r="A4146" s="96">
        <v>41081.666666666664</v>
      </c>
      <c r="B4146" s="96">
        <v>135</v>
      </c>
      <c r="C4146" s="96">
        <v>135</v>
      </c>
      <c r="D4146" s="96">
        <v>98405.7</v>
      </c>
      <c r="E4146" s="96">
        <v>19.518000000000001</v>
      </c>
      <c r="F4146" s="96">
        <v>4.9429999999999996</v>
      </c>
      <c r="G4146" s="96">
        <v>0.15</v>
      </c>
      <c r="H4146" s="96">
        <v>13.7</v>
      </c>
      <c r="I4146" s="96">
        <v>22.275586666666669</v>
      </c>
      <c r="J4146" s="96">
        <v>13.06</v>
      </c>
    </row>
    <row r="4147" spans="1:10" x14ac:dyDescent="0.25">
      <c r="A4147" s="96">
        <v>41081.708333333336</v>
      </c>
      <c r="B4147" s="96">
        <v>76</v>
      </c>
      <c r="C4147" s="96">
        <v>54</v>
      </c>
      <c r="D4147" s="96">
        <v>98405.7</v>
      </c>
      <c r="E4147" s="96">
        <v>18.484000000000002</v>
      </c>
      <c r="F4147" s="96">
        <v>4.5330000000000004</v>
      </c>
      <c r="G4147" s="96">
        <v>0.15</v>
      </c>
      <c r="H4147" s="96">
        <v>13.7</v>
      </c>
      <c r="I4147" s="96">
        <v>22.441559999999996</v>
      </c>
      <c r="J4147" s="96">
        <v>13.06</v>
      </c>
    </row>
    <row r="4148" spans="1:10" x14ac:dyDescent="0.25">
      <c r="A4148" s="96">
        <v>41081.75</v>
      </c>
      <c r="B4148" s="96">
        <v>32</v>
      </c>
      <c r="C4148" s="96">
        <v>28</v>
      </c>
      <c r="D4148" s="96">
        <v>98405.7</v>
      </c>
      <c r="E4148" s="96">
        <v>17.297999999999998</v>
      </c>
      <c r="F4148" s="96">
        <v>4.3689999999999998</v>
      </c>
      <c r="G4148" s="96">
        <v>0.15</v>
      </c>
      <c r="H4148" s="96">
        <v>13.7</v>
      </c>
      <c r="I4148" s="96">
        <v>22.348199999999999</v>
      </c>
      <c r="J4148" s="96">
        <v>13.06</v>
      </c>
    </row>
    <row r="4149" spans="1:10" x14ac:dyDescent="0.25">
      <c r="A4149" s="96">
        <v>41081.791666666664</v>
      </c>
      <c r="B4149" s="96">
        <v>5</v>
      </c>
      <c r="C4149" s="96">
        <v>12</v>
      </c>
      <c r="D4149" s="96">
        <v>98405.7</v>
      </c>
      <c r="E4149" s="96">
        <v>16.062000000000001</v>
      </c>
      <c r="F4149" s="96">
        <v>4.532</v>
      </c>
      <c r="G4149" s="96">
        <v>0.15</v>
      </c>
      <c r="H4149" s="96">
        <v>13.7</v>
      </c>
      <c r="I4149" s="96">
        <v>22.244466666666664</v>
      </c>
      <c r="J4149" s="96">
        <v>13.06</v>
      </c>
    </row>
    <row r="4150" spans="1:10" x14ac:dyDescent="0.25">
      <c r="A4150" s="96">
        <v>41081.833333333336</v>
      </c>
      <c r="B4150" s="96">
        <v>0</v>
      </c>
      <c r="C4150" s="96">
        <v>0</v>
      </c>
      <c r="D4150" s="96">
        <v>98405.7</v>
      </c>
      <c r="E4150" s="96">
        <v>15.163</v>
      </c>
      <c r="F4150" s="96">
        <v>4.8140000000000001</v>
      </c>
      <c r="G4150" s="96">
        <v>0.15</v>
      </c>
      <c r="H4150" s="96">
        <v>13.7</v>
      </c>
      <c r="I4150" s="96">
        <v>19.298439999999999</v>
      </c>
      <c r="J4150" s="96">
        <v>13.06</v>
      </c>
    </row>
    <row r="4151" spans="1:10" x14ac:dyDescent="0.25">
      <c r="A4151" s="96">
        <v>41081.875</v>
      </c>
      <c r="B4151" s="96">
        <v>0</v>
      </c>
      <c r="C4151" s="96">
        <v>0</v>
      </c>
      <c r="D4151" s="96">
        <v>98405.7</v>
      </c>
      <c r="E4151" s="96">
        <v>14.455</v>
      </c>
      <c r="F4151" s="96">
        <v>4.95</v>
      </c>
      <c r="G4151" s="96">
        <v>0.15</v>
      </c>
      <c r="H4151" s="96">
        <v>13.7</v>
      </c>
      <c r="I4151" s="96">
        <v>18.530813333333327</v>
      </c>
      <c r="J4151" s="96">
        <v>13.06</v>
      </c>
    </row>
    <row r="4152" spans="1:10" x14ac:dyDescent="0.25">
      <c r="A4152" s="96">
        <v>41081.916666666664</v>
      </c>
      <c r="B4152" s="96">
        <v>0</v>
      </c>
      <c r="C4152" s="96">
        <v>0</v>
      </c>
      <c r="D4152" s="96">
        <v>98405.7</v>
      </c>
      <c r="E4152" s="96">
        <v>13.849</v>
      </c>
      <c r="F4152" s="96">
        <v>4.4279999999999999</v>
      </c>
      <c r="G4152" s="96">
        <v>0.15</v>
      </c>
      <c r="H4152" s="96">
        <v>13.7</v>
      </c>
      <c r="I4152" s="96">
        <v>18.624173333333331</v>
      </c>
      <c r="J4152" s="96">
        <v>13.06</v>
      </c>
    </row>
    <row r="4153" spans="1:10" x14ac:dyDescent="0.25">
      <c r="A4153" s="96">
        <v>41081.958333333336</v>
      </c>
      <c r="B4153" s="96">
        <v>0</v>
      </c>
      <c r="C4153" s="96">
        <v>0</v>
      </c>
      <c r="D4153" s="96">
        <v>98405.7</v>
      </c>
      <c r="E4153" s="96">
        <v>13.734999999999999</v>
      </c>
      <c r="F4153" s="96">
        <v>4.0880000000000001</v>
      </c>
      <c r="G4153" s="96">
        <v>0.15</v>
      </c>
      <c r="H4153" s="96">
        <v>13.7</v>
      </c>
      <c r="I4153" s="96">
        <v>18.354466666666664</v>
      </c>
      <c r="J4153" s="96">
        <v>13.06</v>
      </c>
    </row>
    <row r="4154" spans="1:10" x14ac:dyDescent="0.25">
      <c r="A4154" s="96">
        <v>41082</v>
      </c>
      <c r="B4154" s="96">
        <v>0</v>
      </c>
      <c r="C4154" s="96">
        <v>0</v>
      </c>
      <c r="D4154" s="96">
        <v>98405.7</v>
      </c>
      <c r="E4154" s="96">
        <v>13.766</v>
      </c>
      <c r="F4154" s="96">
        <v>4.1289999999999996</v>
      </c>
      <c r="G4154" s="96">
        <v>0.15</v>
      </c>
      <c r="H4154" s="96">
        <v>13.7</v>
      </c>
      <c r="I4154" s="96">
        <v>17.534973333333333</v>
      </c>
      <c r="J4154" s="96">
        <v>13.06</v>
      </c>
    </row>
    <row r="4155" spans="1:10" x14ac:dyDescent="0.25">
      <c r="A4155" s="96">
        <v>41082.041666666664</v>
      </c>
      <c r="B4155" s="96">
        <v>0</v>
      </c>
      <c r="C4155" s="96">
        <v>0</v>
      </c>
      <c r="D4155" s="96">
        <v>98405.7</v>
      </c>
      <c r="E4155" s="96">
        <v>13.743</v>
      </c>
      <c r="F4155" s="96">
        <v>4.13</v>
      </c>
      <c r="G4155" s="96">
        <v>0.15</v>
      </c>
      <c r="H4155" s="96">
        <v>13.7</v>
      </c>
      <c r="I4155" s="96">
        <v>17.742440000000002</v>
      </c>
      <c r="J4155" s="96">
        <v>13.06</v>
      </c>
    </row>
    <row r="4156" spans="1:10" x14ac:dyDescent="0.25">
      <c r="A4156" s="96">
        <v>41082.083333333336</v>
      </c>
      <c r="B4156" s="96">
        <v>0</v>
      </c>
      <c r="C4156" s="96">
        <v>0</v>
      </c>
      <c r="D4156" s="96">
        <v>98405.7</v>
      </c>
      <c r="E4156" s="96">
        <v>13.494</v>
      </c>
      <c r="F4156" s="96">
        <v>4.0309999999999997</v>
      </c>
      <c r="G4156" s="96">
        <v>0.15</v>
      </c>
      <c r="H4156" s="96">
        <v>13.7</v>
      </c>
      <c r="I4156" s="96">
        <v>17.566093333333335</v>
      </c>
      <c r="J4156" s="96">
        <v>13.06</v>
      </c>
    </row>
    <row r="4157" spans="1:10" x14ac:dyDescent="0.25">
      <c r="A4157" s="96">
        <v>41082.125</v>
      </c>
      <c r="B4157" s="96">
        <v>14</v>
      </c>
      <c r="C4157" s="96">
        <v>23</v>
      </c>
      <c r="D4157" s="96">
        <v>98405.7</v>
      </c>
      <c r="E4157" s="96">
        <v>13.875999999999999</v>
      </c>
      <c r="F4157" s="96">
        <v>4.1349999999999998</v>
      </c>
      <c r="G4157" s="96">
        <v>0.15</v>
      </c>
      <c r="H4157" s="96">
        <v>13.7</v>
      </c>
      <c r="I4157" s="96">
        <v>17.244519999999998</v>
      </c>
      <c r="J4157" s="96">
        <v>13.06</v>
      </c>
    </row>
    <row r="4158" spans="1:10" x14ac:dyDescent="0.25">
      <c r="A4158" s="96">
        <v>41082.166666666664</v>
      </c>
      <c r="B4158" s="96">
        <v>45</v>
      </c>
      <c r="C4158" s="96">
        <v>31</v>
      </c>
      <c r="D4158" s="96">
        <v>98405.7</v>
      </c>
      <c r="E4158" s="96">
        <v>14.736000000000001</v>
      </c>
      <c r="F4158" s="96">
        <v>4.4180000000000001</v>
      </c>
      <c r="G4158" s="96">
        <v>0.15</v>
      </c>
      <c r="H4158" s="96">
        <v>13.7</v>
      </c>
      <c r="I4158" s="96">
        <v>16.912573333333334</v>
      </c>
      <c r="J4158" s="96">
        <v>13.06</v>
      </c>
    </row>
    <row r="4159" spans="1:10" x14ac:dyDescent="0.25">
      <c r="A4159" s="96">
        <v>41082.208333333336</v>
      </c>
      <c r="B4159" s="96">
        <v>101</v>
      </c>
      <c r="C4159" s="96">
        <v>77</v>
      </c>
      <c r="D4159" s="96">
        <v>98405.7</v>
      </c>
      <c r="E4159" s="96">
        <v>15.68</v>
      </c>
      <c r="F4159" s="96">
        <v>4.9080000000000004</v>
      </c>
      <c r="G4159" s="96">
        <v>0.15</v>
      </c>
      <c r="H4159" s="96">
        <v>13.7</v>
      </c>
      <c r="I4159" s="96">
        <v>17.109666666666666</v>
      </c>
      <c r="J4159" s="96">
        <v>13.06</v>
      </c>
    </row>
    <row r="4160" spans="1:10" x14ac:dyDescent="0.25">
      <c r="A4160" s="96">
        <v>41082.25</v>
      </c>
      <c r="B4160" s="96">
        <v>156</v>
      </c>
      <c r="C4160" s="96">
        <v>128</v>
      </c>
      <c r="D4160" s="96">
        <v>98405.7</v>
      </c>
      <c r="E4160" s="96">
        <v>16.260999999999999</v>
      </c>
      <c r="F4160" s="96">
        <v>5.6769999999999996</v>
      </c>
      <c r="G4160" s="96">
        <v>0.15</v>
      </c>
      <c r="H4160" s="96">
        <v>13.7</v>
      </c>
      <c r="I4160" s="96">
        <v>17.358626666666666</v>
      </c>
      <c r="J4160" s="96">
        <v>13.06</v>
      </c>
    </row>
    <row r="4161" spans="1:10" x14ac:dyDescent="0.25">
      <c r="A4161" s="96">
        <v>41082.291666666664</v>
      </c>
      <c r="B4161" s="96">
        <v>195</v>
      </c>
      <c r="C4161" s="96">
        <v>301</v>
      </c>
      <c r="D4161" s="96">
        <v>98405.7</v>
      </c>
      <c r="E4161" s="96">
        <v>16.7</v>
      </c>
      <c r="F4161" s="96">
        <v>6.3179999999999996</v>
      </c>
      <c r="G4161" s="96">
        <v>0.15</v>
      </c>
      <c r="H4161" s="96">
        <v>13.7</v>
      </c>
      <c r="I4161" s="96">
        <v>17.493479999999998</v>
      </c>
      <c r="J4161" s="96">
        <v>13.06</v>
      </c>
    </row>
    <row r="4162" spans="1:10" x14ac:dyDescent="0.25">
      <c r="A4162" s="96">
        <v>41082.333333333336</v>
      </c>
      <c r="B4162" s="96">
        <v>152</v>
      </c>
      <c r="C4162" s="96">
        <v>648</v>
      </c>
      <c r="D4162" s="96">
        <v>98405.7</v>
      </c>
      <c r="E4162" s="96">
        <v>17.766999999999999</v>
      </c>
      <c r="F4162" s="96">
        <v>6.2930000000000001</v>
      </c>
      <c r="G4162" s="96">
        <v>0.15</v>
      </c>
      <c r="H4162" s="96">
        <v>13.7</v>
      </c>
      <c r="I4162" s="96">
        <v>18.043266666666668</v>
      </c>
      <c r="J4162" s="96">
        <v>13.06</v>
      </c>
    </row>
    <row r="4163" spans="1:10" x14ac:dyDescent="0.25">
      <c r="A4163" s="96">
        <v>41082.375</v>
      </c>
      <c r="B4163" s="96">
        <v>112</v>
      </c>
      <c r="C4163" s="96">
        <v>842</v>
      </c>
      <c r="D4163" s="96">
        <v>98405.7</v>
      </c>
      <c r="E4163" s="96">
        <v>18.916</v>
      </c>
      <c r="F4163" s="96">
        <v>5.88</v>
      </c>
      <c r="G4163" s="96">
        <v>0.15</v>
      </c>
      <c r="H4163" s="96">
        <v>13.7</v>
      </c>
      <c r="I4163" s="96">
        <v>18.416706666666663</v>
      </c>
      <c r="J4163" s="96">
        <v>13.06</v>
      </c>
    </row>
    <row r="4164" spans="1:10" x14ac:dyDescent="0.25">
      <c r="A4164" s="96">
        <v>41082.416666666664</v>
      </c>
      <c r="B4164" s="96">
        <v>115</v>
      </c>
      <c r="C4164" s="96">
        <v>834</v>
      </c>
      <c r="D4164" s="96">
        <v>98405.7</v>
      </c>
      <c r="E4164" s="96">
        <v>19.646000000000001</v>
      </c>
      <c r="F4164" s="96">
        <v>5.5170000000000003</v>
      </c>
      <c r="G4164" s="96">
        <v>0.15</v>
      </c>
      <c r="H4164" s="96">
        <v>13.7</v>
      </c>
      <c r="I4164" s="96">
        <v>19.007986666666667</v>
      </c>
      <c r="J4164" s="96">
        <v>13.06</v>
      </c>
    </row>
    <row r="4165" spans="1:10" x14ac:dyDescent="0.25">
      <c r="A4165" s="96">
        <v>41082.458333333336</v>
      </c>
      <c r="B4165" s="96">
        <v>130</v>
      </c>
      <c r="C4165" s="96">
        <v>786</v>
      </c>
      <c r="D4165" s="96">
        <v>98405.7</v>
      </c>
      <c r="E4165" s="96">
        <v>20.102</v>
      </c>
      <c r="F4165" s="96">
        <v>5.3949999999999996</v>
      </c>
      <c r="G4165" s="96">
        <v>0.15</v>
      </c>
      <c r="H4165" s="96">
        <v>13.7</v>
      </c>
      <c r="I4165" s="96">
        <v>19.329560000000001</v>
      </c>
      <c r="J4165" s="96">
        <v>13.06</v>
      </c>
    </row>
    <row r="4166" spans="1:10" x14ac:dyDescent="0.25">
      <c r="A4166" s="96">
        <v>41082.5</v>
      </c>
      <c r="B4166" s="96">
        <v>166</v>
      </c>
      <c r="C4166" s="96">
        <v>668</v>
      </c>
      <c r="D4166" s="96">
        <v>98405.7</v>
      </c>
      <c r="E4166" s="96">
        <v>20.268999999999998</v>
      </c>
      <c r="F4166" s="96">
        <v>5.4749999999999996</v>
      </c>
      <c r="G4166" s="96">
        <v>0.15</v>
      </c>
      <c r="H4166" s="96">
        <v>13.7</v>
      </c>
      <c r="I4166" s="96">
        <v>19.993453333333335</v>
      </c>
      <c r="J4166" s="96">
        <v>13.06</v>
      </c>
    </row>
    <row r="4167" spans="1:10" x14ac:dyDescent="0.25">
      <c r="A4167" s="96">
        <v>41082.541666666664</v>
      </c>
      <c r="B4167" s="96">
        <v>218</v>
      </c>
      <c r="C4167" s="96">
        <v>436</v>
      </c>
      <c r="D4167" s="96">
        <v>98405.7</v>
      </c>
      <c r="E4167" s="96">
        <v>20.081</v>
      </c>
      <c r="F4167" s="96">
        <v>5.5650000000000004</v>
      </c>
      <c r="G4167" s="96">
        <v>0.15</v>
      </c>
      <c r="H4167" s="96">
        <v>13.7</v>
      </c>
      <c r="I4167" s="96">
        <v>19.868973333333329</v>
      </c>
      <c r="J4167" s="96">
        <v>13.06</v>
      </c>
    </row>
    <row r="4168" spans="1:10" x14ac:dyDescent="0.25">
      <c r="A4168" s="96">
        <v>41082.583333333336</v>
      </c>
      <c r="B4168" s="96">
        <v>196</v>
      </c>
      <c r="C4168" s="96">
        <v>452</v>
      </c>
      <c r="D4168" s="96">
        <v>98405.7</v>
      </c>
      <c r="E4168" s="96">
        <v>20.131</v>
      </c>
      <c r="F4168" s="96">
        <v>5.5410000000000004</v>
      </c>
      <c r="G4168" s="96">
        <v>0.15</v>
      </c>
      <c r="H4168" s="96">
        <v>13.7</v>
      </c>
      <c r="I4168" s="96">
        <v>19.775613333333332</v>
      </c>
      <c r="J4168" s="96">
        <v>13.06</v>
      </c>
    </row>
    <row r="4169" spans="1:10" x14ac:dyDescent="0.25">
      <c r="A4169" s="96">
        <v>41082.625</v>
      </c>
      <c r="B4169" s="96">
        <v>190</v>
      </c>
      <c r="C4169" s="96">
        <v>186</v>
      </c>
      <c r="D4169" s="96">
        <v>98405.7</v>
      </c>
      <c r="E4169" s="96">
        <v>19.616</v>
      </c>
      <c r="F4169" s="96">
        <v>5.3250000000000002</v>
      </c>
      <c r="G4169" s="96">
        <v>0.15</v>
      </c>
      <c r="H4169" s="96">
        <v>13.7</v>
      </c>
      <c r="I4169" s="96">
        <v>20.128306666666667</v>
      </c>
      <c r="J4169" s="96">
        <v>13.06</v>
      </c>
    </row>
    <row r="4170" spans="1:10" x14ac:dyDescent="0.25">
      <c r="A4170" s="96">
        <v>41082.666666666664</v>
      </c>
      <c r="B4170" s="96">
        <v>136</v>
      </c>
      <c r="C4170" s="96">
        <v>105</v>
      </c>
      <c r="D4170" s="96">
        <v>98405.7</v>
      </c>
      <c r="E4170" s="96">
        <v>18.98</v>
      </c>
      <c r="F4170" s="96">
        <v>4.8949999999999996</v>
      </c>
      <c r="G4170" s="96">
        <v>0.15</v>
      </c>
      <c r="H4170" s="96">
        <v>13.7</v>
      </c>
      <c r="I4170" s="96">
        <v>19.879346666666663</v>
      </c>
      <c r="J4170" s="96">
        <v>13.06</v>
      </c>
    </row>
    <row r="4171" spans="1:10" x14ac:dyDescent="0.25">
      <c r="A4171" s="96">
        <v>41082.708333333336</v>
      </c>
      <c r="B4171" s="96">
        <v>87</v>
      </c>
      <c r="C4171" s="96">
        <v>95</v>
      </c>
      <c r="D4171" s="96">
        <v>98405.7</v>
      </c>
      <c r="E4171" s="96">
        <v>18.321000000000002</v>
      </c>
      <c r="F4171" s="96">
        <v>4.2930000000000001</v>
      </c>
      <c r="G4171" s="96">
        <v>0.15</v>
      </c>
      <c r="H4171" s="96">
        <v>13.7</v>
      </c>
      <c r="I4171" s="96">
        <v>20.315026666666661</v>
      </c>
      <c r="J4171" s="96">
        <v>13.06</v>
      </c>
    </row>
    <row r="4172" spans="1:10" x14ac:dyDescent="0.25">
      <c r="A4172" s="96">
        <v>41082.75</v>
      </c>
      <c r="B4172" s="96">
        <v>42</v>
      </c>
      <c r="C4172" s="96">
        <v>81</v>
      </c>
      <c r="D4172" s="96">
        <v>98405.7</v>
      </c>
      <c r="E4172" s="96">
        <v>17.114999999999998</v>
      </c>
      <c r="F4172" s="96">
        <v>3.7789999999999999</v>
      </c>
      <c r="G4172" s="96">
        <v>0.15</v>
      </c>
      <c r="H4172" s="96">
        <v>13.7</v>
      </c>
      <c r="I4172" s="96">
        <v>19.443666666666665</v>
      </c>
      <c r="J4172" s="96">
        <v>13.06</v>
      </c>
    </row>
    <row r="4173" spans="1:10" x14ac:dyDescent="0.25">
      <c r="A4173" s="96">
        <v>41082.791666666664</v>
      </c>
      <c r="B4173" s="96">
        <v>7</v>
      </c>
      <c r="C4173" s="96">
        <v>26</v>
      </c>
      <c r="D4173" s="96">
        <v>98405.7</v>
      </c>
      <c r="E4173" s="96">
        <v>15.016999999999999</v>
      </c>
      <c r="F4173" s="96">
        <v>3.8109999999999999</v>
      </c>
      <c r="G4173" s="96">
        <v>0.15</v>
      </c>
      <c r="H4173" s="96">
        <v>13.7</v>
      </c>
      <c r="I4173" s="96">
        <v>18.924999999999997</v>
      </c>
      <c r="J4173" s="96">
        <v>13.06</v>
      </c>
    </row>
    <row r="4174" spans="1:10" x14ac:dyDescent="0.25">
      <c r="A4174" s="96">
        <v>41082.833333333336</v>
      </c>
      <c r="B4174" s="96">
        <v>0</v>
      </c>
      <c r="C4174" s="96">
        <v>0</v>
      </c>
      <c r="D4174" s="96">
        <v>98405.7</v>
      </c>
      <c r="E4174" s="96">
        <v>14.093999999999999</v>
      </c>
      <c r="F4174" s="96">
        <v>4.0750000000000002</v>
      </c>
      <c r="G4174" s="96">
        <v>0.15</v>
      </c>
      <c r="H4174" s="96">
        <v>13.7</v>
      </c>
      <c r="I4174" s="96">
        <v>18.084759999999999</v>
      </c>
      <c r="J4174" s="96">
        <v>13.06</v>
      </c>
    </row>
    <row r="4175" spans="1:10" x14ac:dyDescent="0.25">
      <c r="A4175" s="96">
        <v>41082.875</v>
      </c>
      <c r="B4175" s="96">
        <v>0</v>
      </c>
      <c r="C4175" s="96">
        <v>0</v>
      </c>
      <c r="D4175" s="96">
        <v>98405.7</v>
      </c>
      <c r="E4175" s="96">
        <v>13.637</v>
      </c>
      <c r="F4175" s="96">
        <v>4.2930000000000001</v>
      </c>
      <c r="G4175" s="96">
        <v>0.15</v>
      </c>
      <c r="H4175" s="96">
        <v>13.7</v>
      </c>
      <c r="I4175" s="96">
        <v>17.109666666666666</v>
      </c>
      <c r="J4175" s="96">
        <v>13.06</v>
      </c>
    </row>
    <row r="4176" spans="1:10" x14ac:dyDescent="0.25">
      <c r="A4176" s="96">
        <v>41082.916666666664</v>
      </c>
      <c r="B4176" s="96">
        <v>0</v>
      </c>
      <c r="C4176" s="96">
        <v>0</v>
      </c>
      <c r="D4176" s="96">
        <v>98405.7</v>
      </c>
      <c r="E4176" s="96">
        <v>13.028</v>
      </c>
      <c r="F4176" s="96">
        <v>4.4160000000000004</v>
      </c>
      <c r="G4176" s="96">
        <v>0.15</v>
      </c>
      <c r="H4176" s="96">
        <v>13.7</v>
      </c>
      <c r="I4176" s="96">
        <v>16.570253333333334</v>
      </c>
      <c r="J4176" s="96">
        <v>13.06</v>
      </c>
    </row>
    <row r="4177" spans="1:10" x14ac:dyDescent="0.25">
      <c r="A4177" s="96">
        <v>41082.958333333336</v>
      </c>
      <c r="B4177" s="96">
        <v>0</v>
      </c>
      <c r="C4177" s="96">
        <v>0</v>
      </c>
      <c r="D4177" s="96">
        <v>98405.7</v>
      </c>
      <c r="E4177" s="96">
        <v>12.430999999999999</v>
      </c>
      <c r="F4177" s="96">
        <v>4.5720000000000001</v>
      </c>
      <c r="G4177" s="96">
        <v>0.15</v>
      </c>
      <c r="H4177" s="96">
        <v>13.7</v>
      </c>
      <c r="I4177" s="96">
        <v>16.113826666666668</v>
      </c>
      <c r="J4177" s="96">
        <v>13.06</v>
      </c>
    </row>
    <row r="4178" spans="1:10" x14ac:dyDescent="0.25">
      <c r="A4178" s="96">
        <v>41083</v>
      </c>
      <c r="B4178" s="96">
        <v>0</v>
      </c>
      <c r="C4178" s="96">
        <v>0</v>
      </c>
      <c r="D4178" s="96">
        <v>98405.7</v>
      </c>
      <c r="E4178" s="96">
        <v>12.004</v>
      </c>
      <c r="F4178" s="96">
        <v>4.8310000000000004</v>
      </c>
      <c r="G4178" s="96">
        <v>0.15</v>
      </c>
      <c r="H4178" s="96">
        <v>13.7</v>
      </c>
      <c r="I4178" s="96">
        <v>16.217559999999999</v>
      </c>
      <c r="J4178" s="96">
        <v>13.06</v>
      </c>
    </row>
    <row r="4179" spans="1:10" x14ac:dyDescent="0.25">
      <c r="A4179" s="96">
        <v>41083.041666666664</v>
      </c>
      <c r="B4179" s="96">
        <v>0</v>
      </c>
      <c r="C4179" s="96">
        <v>0</v>
      </c>
      <c r="D4179" s="96">
        <v>98405.7</v>
      </c>
      <c r="E4179" s="96">
        <v>11.583</v>
      </c>
      <c r="F4179" s="96">
        <v>4.9409999999999998</v>
      </c>
      <c r="G4179" s="96">
        <v>0.15</v>
      </c>
      <c r="H4179" s="96">
        <v>13.7</v>
      </c>
      <c r="I4179" s="96">
        <v>16.09308</v>
      </c>
      <c r="J4179" s="96">
        <v>13.06</v>
      </c>
    </row>
    <row r="4180" spans="1:10" x14ac:dyDescent="0.25">
      <c r="A4180" s="96">
        <v>41083.083333333336</v>
      </c>
      <c r="B4180" s="96">
        <v>0</v>
      </c>
      <c r="C4180" s="96">
        <v>1</v>
      </c>
      <c r="D4180" s="96">
        <v>98405.7</v>
      </c>
      <c r="E4180" s="96">
        <v>11.167999999999999</v>
      </c>
      <c r="F4180" s="96">
        <v>4.9640000000000004</v>
      </c>
      <c r="G4180" s="96">
        <v>0.15</v>
      </c>
      <c r="H4180" s="96">
        <v>13.7</v>
      </c>
      <c r="I4180" s="96">
        <v>15.84412</v>
      </c>
      <c r="J4180" s="96">
        <v>13.06</v>
      </c>
    </row>
    <row r="4181" spans="1:10" x14ac:dyDescent="0.25">
      <c r="A4181" s="96">
        <v>41083.125</v>
      </c>
      <c r="B4181" s="96">
        <v>21</v>
      </c>
      <c r="C4181" s="96">
        <v>156</v>
      </c>
      <c r="D4181" s="96">
        <v>98405.7</v>
      </c>
      <c r="E4181" s="96">
        <v>11.276</v>
      </c>
      <c r="F4181" s="96">
        <v>5.0170000000000003</v>
      </c>
      <c r="G4181" s="96">
        <v>0.15</v>
      </c>
      <c r="H4181" s="96">
        <v>13.7</v>
      </c>
      <c r="I4181" s="96">
        <v>15.927106666666667</v>
      </c>
      <c r="J4181" s="96">
        <v>13.06</v>
      </c>
    </row>
    <row r="4182" spans="1:10" x14ac:dyDescent="0.25">
      <c r="A4182" s="96">
        <v>41083.166666666664</v>
      </c>
      <c r="B4182" s="96">
        <v>55</v>
      </c>
      <c r="C4182" s="96">
        <v>422</v>
      </c>
      <c r="D4182" s="96">
        <v>98405.7</v>
      </c>
      <c r="E4182" s="96">
        <v>12.326000000000001</v>
      </c>
      <c r="F4182" s="96">
        <v>4.9560000000000004</v>
      </c>
      <c r="G4182" s="96">
        <v>0.15</v>
      </c>
      <c r="H4182" s="96">
        <v>13.7</v>
      </c>
      <c r="I4182" s="96">
        <v>16.497639999999997</v>
      </c>
      <c r="J4182" s="96">
        <v>13.06</v>
      </c>
    </row>
    <row r="4183" spans="1:10" x14ac:dyDescent="0.25">
      <c r="A4183" s="96">
        <v>41083.208333333336</v>
      </c>
      <c r="B4183" s="96">
        <v>78</v>
      </c>
      <c r="C4183" s="96">
        <v>607</v>
      </c>
      <c r="D4183" s="96">
        <v>98405.7</v>
      </c>
      <c r="E4183" s="96">
        <v>14.212999999999999</v>
      </c>
      <c r="F4183" s="96">
        <v>5.3010000000000002</v>
      </c>
      <c r="G4183" s="96">
        <v>0.15</v>
      </c>
      <c r="H4183" s="96">
        <v>13.7</v>
      </c>
      <c r="I4183" s="96">
        <v>16.611746666666665</v>
      </c>
      <c r="J4183" s="96">
        <v>13.06</v>
      </c>
    </row>
    <row r="4184" spans="1:10" x14ac:dyDescent="0.25">
      <c r="A4184" s="96">
        <v>41083.25</v>
      </c>
      <c r="B4184" s="96">
        <v>93</v>
      </c>
      <c r="C4184" s="96">
        <v>713</v>
      </c>
      <c r="D4184" s="96">
        <v>98405.7</v>
      </c>
      <c r="E4184" s="96">
        <v>15.949</v>
      </c>
      <c r="F4184" s="96">
        <v>5.8460000000000001</v>
      </c>
      <c r="G4184" s="96">
        <v>0.15</v>
      </c>
      <c r="H4184" s="96">
        <v>13.7</v>
      </c>
      <c r="I4184" s="96">
        <v>16.777719999999999</v>
      </c>
      <c r="J4184" s="96">
        <v>13.06</v>
      </c>
    </row>
    <row r="4185" spans="1:10" x14ac:dyDescent="0.25">
      <c r="A4185" s="96">
        <v>41083.291666666664</v>
      </c>
      <c r="B4185" s="96">
        <v>102</v>
      </c>
      <c r="C4185" s="96">
        <v>775</v>
      </c>
      <c r="D4185" s="96">
        <v>98405.7</v>
      </c>
      <c r="E4185" s="96">
        <v>17.190999999999999</v>
      </c>
      <c r="F4185" s="96">
        <v>5.976</v>
      </c>
      <c r="G4185" s="96">
        <v>0.15</v>
      </c>
      <c r="H4185" s="96">
        <v>13.7</v>
      </c>
      <c r="I4185" s="96">
        <v>17.348253333333332</v>
      </c>
      <c r="J4185" s="96">
        <v>13.06</v>
      </c>
    </row>
    <row r="4186" spans="1:10" x14ac:dyDescent="0.25">
      <c r="A4186" s="96">
        <v>41083.333333333336</v>
      </c>
      <c r="B4186" s="96">
        <v>116</v>
      </c>
      <c r="C4186" s="96">
        <v>773</v>
      </c>
      <c r="D4186" s="96">
        <v>98405.7</v>
      </c>
      <c r="E4186" s="96">
        <v>18.158000000000001</v>
      </c>
      <c r="F4186" s="96">
        <v>6.21</v>
      </c>
      <c r="G4186" s="96">
        <v>0.15</v>
      </c>
      <c r="H4186" s="96">
        <v>13.7</v>
      </c>
      <c r="I4186" s="96">
        <v>17.5246</v>
      </c>
      <c r="J4186" s="96">
        <v>13.06</v>
      </c>
    </row>
    <row r="4187" spans="1:10" x14ac:dyDescent="0.25">
      <c r="A4187" s="96">
        <v>41083.375</v>
      </c>
      <c r="B4187" s="96">
        <v>162</v>
      </c>
      <c r="C4187" s="96">
        <v>634</v>
      </c>
      <c r="D4187" s="96">
        <v>98405.7</v>
      </c>
      <c r="E4187" s="96">
        <v>18.75</v>
      </c>
      <c r="F4187" s="96">
        <v>6.399</v>
      </c>
      <c r="G4187" s="96">
        <v>0.15</v>
      </c>
      <c r="H4187" s="96">
        <v>13.7</v>
      </c>
      <c r="I4187" s="96">
        <v>18.188493333333334</v>
      </c>
      <c r="J4187" s="96">
        <v>13.06</v>
      </c>
    </row>
    <row r="4188" spans="1:10" x14ac:dyDescent="0.25">
      <c r="A4188" s="96">
        <v>41083.416666666664</v>
      </c>
      <c r="B4188" s="96">
        <v>191</v>
      </c>
      <c r="C4188" s="96">
        <v>566</v>
      </c>
      <c r="D4188" s="96">
        <v>98405.7</v>
      </c>
      <c r="E4188" s="96">
        <v>19.170999999999999</v>
      </c>
      <c r="F4188" s="96">
        <v>6.5380000000000003</v>
      </c>
      <c r="G4188" s="96">
        <v>0.15</v>
      </c>
      <c r="H4188" s="96">
        <v>13.7</v>
      </c>
      <c r="I4188" s="96">
        <v>19.464413333333333</v>
      </c>
      <c r="J4188" s="96">
        <v>13.06</v>
      </c>
    </row>
    <row r="4189" spans="1:10" x14ac:dyDescent="0.25">
      <c r="A4189" s="96">
        <v>41083.458333333336</v>
      </c>
      <c r="B4189" s="96">
        <v>166</v>
      </c>
      <c r="C4189" s="96">
        <v>684</v>
      </c>
      <c r="D4189" s="96">
        <v>98405.7</v>
      </c>
      <c r="E4189" s="96">
        <v>19.617000000000001</v>
      </c>
      <c r="F4189" s="96">
        <v>6.641</v>
      </c>
      <c r="G4189" s="96">
        <v>0.15</v>
      </c>
      <c r="H4189" s="96">
        <v>13.7</v>
      </c>
      <c r="I4189" s="96">
        <v>19.775613333333332</v>
      </c>
      <c r="J4189" s="96">
        <v>13.06</v>
      </c>
    </row>
    <row r="4190" spans="1:10" x14ac:dyDescent="0.25">
      <c r="A4190" s="96">
        <v>41083.5</v>
      </c>
      <c r="B4190" s="96">
        <v>270</v>
      </c>
      <c r="C4190" s="96">
        <v>306</v>
      </c>
      <c r="D4190" s="96">
        <v>98405.7</v>
      </c>
      <c r="E4190" s="96">
        <v>19.222000000000001</v>
      </c>
      <c r="F4190" s="96">
        <v>6.5880000000000001</v>
      </c>
      <c r="G4190" s="96">
        <v>0.15</v>
      </c>
      <c r="H4190" s="96">
        <v>13.7</v>
      </c>
      <c r="I4190" s="96">
        <v>20.283906666666667</v>
      </c>
      <c r="J4190" s="96">
        <v>13.06</v>
      </c>
    </row>
    <row r="4191" spans="1:10" x14ac:dyDescent="0.25">
      <c r="A4191" s="96">
        <v>41083.541666666664</v>
      </c>
      <c r="B4191" s="96">
        <v>267</v>
      </c>
      <c r="C4191" s="96">
        <v>161</v>
      </c>
      <c r="D4191" s="96">
        <v>98405.7</v>
      </c>
      <c r="E4191" s="96">
        <v>18.707999999999998</v>
      </c>
      <c r="F4191" s="96">
        <v>6.38</v>
      </c>
      <c r="G4191" s="96">
        <v>0.15</v>
      </c>
      <c r="H4191" s="96">
        <v>13.7</v>
      </c>
      <c r="I4191" s="96">
        <v>20.304653333333331</v>
      </c>
      <c r="J4191" s="96">
        <v>13.06</v>
      </c>
    </row>
    <row r="4192" spans="1:10" x14ac:dyDescent="0.25">
      <c r="A4192" s="96">
        <v>41083.583333333336</v>
      </c>
      <c r="B4192" s="96">
        <v>228</v>
      </c>
      <c r="C4192" s="96">
        <v>248</v>
      </c>
      <c r="D4192" s="96">
        <v>98405.7</v>
      </c>
      <c r="E4192" s="96">
        <v>18.597999999999999</v>
      </c>
      <c r="F4192" s="96">
        <v>6.05</v>
      </c>
      <c r="G4192" s="96">
        <v>0.15</v>
      </c>
      <c r="H4192" s="96">
        <v>13.7</v>
      </c>
      <c r="I4192" s="96">
        <v>20.439506666666666</v>
      </c>
      <c r="J4192" s="96">
        <v>13.06</v>
      </c>
    </row>
    <row r="4193" spans="1:10" x14ac:dyDescent="0.25">
      <c r="A4193" s="96">
        <v>41083.625</v>
      </c>
      <c r="B4193" s="96">
        <v>173</v>
      </c>
      <c r="C4193" s="96">
        <v>326</v>
      </c>
      <c r="D4193" s="96">
        <v>98405.7</v>
      </c>
      <c r="E4193" s="96">
        <v>18.361999999999998</v>
      </c>
      <c r="F4193" s="96">
        <v>5.6369999999999996</v>
      </c>
      <c r="G4193" s="96">
        <v>0.15</v>
      </c>
      <c r="H4193" s="96">
        <v>13.7</v>
      </c>
      <c r="I4193" s="96">
        <v>20.532866666666667</v>
      </c>
      <c r="J4193" s="96">
        <v>13.06</v>
      </c>
    </row>
    <row r="4194" spans="1:10" x14ac:dyDescent="0.25">
      <c r="A4194" s="96">
        <v>41083.666666666664</v>
      </c>
      <c r="B4194" s="96">
        <v>127</v>
      </c>
      <c r="C4194" s="96">
        <v>361</v>
      </c>
      <c r="D4194" s="96">
        <v>98405.7</v>
      </c>
      <c r="E4194" s="96">
        <v>17.943999999999999</v>
      </c>
      <c r="F4194" s="96">
        <v>5.1589999999999998</v>
      </c>
      <c r="G4194" s="96">
        <v>0.15</v>
      </c>
      <c r="H4194" s="96">
        <v>13.7</v>
      </c>
      <c r="I4194" s="96">
        <v>20.44988</v>
      </c>
      <c r="J4194" s="96">
        <v>13.06</v>
      </c>
    </row>
    <row r="4195" spans="1:10" x14ac:dyDescent="0.25">
      <c r="A4195" s="96">
        <v>41083.708333333336</v>
      </c>
      <c r="B4195" s="96">
        <v>88</v>
      </c>
      <c r="C4195" s="96">
        <v>177</v>
      </c>
      <c r="D4195" s="96">
        <v>98405.7</v>
      </c>
      <c r="E4195" s="96">
        <v>17.29</v>
      </c>
      <c r="F4195" s="96">
        <v>4.367</v>
      </c>
      <c r="G4195" s="96">
        <v>0.15</v>
      </c>
      <c r="H4195" s="96">
        <v>13.7</v>
      </c>
      <c r="I4195" s="96">
        <v>20.667719999999999</v>
      </c>
      <c r="J4195" s="96">
        <v>13.06</v>
      </c>
    </row>
    <row r="4196" spans="1:10" x14ac:dyDescent="0.25">
      <c r="A4196" s="96">
        <v>41083.75</v>
      </c>
      <c r="B4196" s="96">
        <v>40</v>
      </c>
      <c r="C4196" s="96">
        <v>72</v>
      </c>
      <c r="D4196" s="96">
        <v>98405.7</v>
      </c>
      <c r="E4196" s="96">
        <v>16.184000000000001</v>
      </c>
      <c r="F4196" s="96">
        <v>3.4049999999999998</v>
      </c>
      <c r="G4196" s="96">
        <v>0.15</v>
      </c>
      <c r="H4196" s="96">
        <v>13.7</v>
      </c>
      <c r="I4196" s="96">
        <v>20.460253333333331</v>
      </c>
      <c r="J4196" s="96">
        <v>13.06</v>
      </c>
    </row>
    <row r="4197" spans="1:10" x14ac:dyDescent="0.25">
      <c r="A4197" s="96">
        <v>41083.791666666664</v>
      </c>
      <c r="B4197" s="96">
        <v>6</v>
      </c>
      <c r="C4197" s="96">
        <v>20</v>
      </c>
      <c r="D4197" s="96">
        <v>98405.7</v>
      </c>
      <c r="E4197" s="96">
        <v>14.356999999999999</v>
      </c>
      <c r="F4197" s="96">
        <v>3.0960000000000001</v>
      </c>
      <c r="G4197" s="96">
        <v>0.15</v>
      </c>
      <c r="H4197" s="96">
        <v>13.7</v>
      </c>
      <c r="I4197" s="96">
        <v>19.827479999999998</v>
      </c>
      <c r="J4197" s="96">
        <v>13.06</v>
      </c>
    </row>
    <row r="4198" spans="1:10" x14ac:dyDescent="0.25">
      <c r="A4198" s="96">
        <v>41083.833333333336</v>
      </c>
      <c r="B4198" s="96">
        <v>0</v>
      </c>
      <c r="C4198" s="96">
        <v>0</v>
      </c>
      <c r="D4198" s="96">
        <v>98405.7</v>
      </c>
      <c r="E4198" s="96">
        <v>13.798999999999999</v>
      </c>
      <c r="F4198" s="96">
        <v>2.9369999999999998</v>
      </c>
      <c r="G4198" s="96">
        <v>0.15</v>
      </c>
      <c r="H4198" s="96">
        <v>13.7</v>
      </c>
      <c r="I4198" s="96">
        <v>18.769400000000001</v>
      </c>
      <c r="J4198" s="96">
        <v>13.06</v>
      </c>
    </row>
    <row r="4199" spans="1:10" x14ac:dyDescent="0.25">
      <c r="A4199" s="96">
        <v>41083.875</v>
      </c>
      <c r="B4199" s="96">
        <v>0</v>
      </c>
      <c r="C4199" s="96">
        <v>0</v>
      </c>
      <c r="D4199" s="96">
        <v>98405.7</v>
      </c>
      <c r="E4199" s="96">
        <v>13.47</v>
      </c>
      <c r="F4199" s="96">
        <v>2.895</v>
      </c>
      <c r="G4199" s="96">
        <v>0.15</v>
      </c>
      <c r="H4199" s="96">
        <v>13.7</v>
      </c>
      <c r="I4199" s="96">
        <v>17.389746666666667</v>
      </c>
      <c r="J4199" s="96">
        <v>13.06</v>
      </c>
    </row>
    <row r="4200" spans="1:10" x14ac:dyDescent="0.25">
      <c r="A4200" s="96">
        <v>41083.916666666664</v>
      </c>
      <c r="B4200" s="96">
        <v>0</v>
      </c>
      <c r="C4200" s="96">
        <v>0</v>
      </c>
      <c r="D4200" s="96">
        <v>98405.7</v>
      </c>
      <c r="E4200" s="96">
        <v>13.013</v>
      </c>
      <c r="F4200" s="96">
        <v>3.028</v>
      </c>
      <c r="G4200" s="96">
        <v>0.15</v>
      </c>
      <c r="H4200" s="96">
        <v>13.7</v>
      </c>
      <c r="I4200" s="96">
        <v>17.846173333333333</v>
      </c>
      <c r="J4200" s="96">
        <v>13.06</v>
      </c>
    </row>
    <row r="4201" spans="1:10" x14ac:dyDescent="0.25">
      <c r="A4201" s="96">
        <v>41083.958333333336</v>
      </c>
      <c r="B4201" s="96">
        <v>0</v>
      </c>
      <c r="C4201" s="96">
        <v>0</v>
      </c>
      <c r="D4201" s="96">
        <v>98405.7</v>
      </c>
      <c r="E4201" s="96">
        <v>12.625999999999999</v>
      </c>
      <c r="F4201" s="96">
        <v>3.29</v>
      </c>
      <c r="G4201" s="96">
        <v>0.15</v>
      </c>
      <c r="H4201" s="96">
        <v>13.7</v>
      </c>
      <c r="I4201" s="96">
        <v>17.918786666666662</v>
      </c>
      <c r="J4201" s="96">
        <v>13.06</v>
      </c>
    </row>
    <row r="4202" spans="1:10" x14ac:dyDescent="0.25">
      <c r="A4202" s="96">
        <v>41084</v>
      </c>
      <c r="B4202" s="96">
        <v>0</v>
      </c>
      <c r="C4202" s="96">
        <v>0</v>
      </c>
      <c r="D4202" s="96">
        <v>98405.7</v>
      </c>
      <c r="E4202" s="96">
        <v>12.353999999999999</v>
      </c>
      <c r="F4202" s="96">
        <v>3.5670000000000002</v>
      </c>
      <c r="G4202" s="96">
        <v>0.15</v>
      </c>
      <c r="H4202" s="96">
        <v>13.7</v>
      </c>
      <c r="I4202" s="96">
        <v>17.306759999999997</v>
      </c>
      <c r="J4202" s="96">
        <v>13.06</v>
      </c>
    </row>
    <row r="4203" spans="1:10" x14ac:dyDescent="0.25">
      <c r="A4203" s="96">
        <v>41084.041666666664</v>
      </c>
      <c r="B4203" s="96">
        <v>0</v>
      </c>
      <c r="C4203" s="96">
        <v>0</v>
      </c>
      <c r="D4203" s="96">
        <v>98405.7</v>
      </c>
      <c r="E4203" s="96">
        <v>12.242000000000001</v>
      </c>
      <c r="F4203" s="96">
        <v>3.7749999999999999</v>
      </c>
      <c r="G4203" s="96">
        <v>0.15</v>
      </c>
      <c r="H4203" s="96">
        <v>13.7</v>
      </c>
      <c r="I4203" s="96">
        <v>16.777719999999999</v>
      </c>
      <c r="J4203" s="96">
        <v>13.06</v>
      </c>
    </row>
    <row r="4204" spans="1:10" x14ac:dyDescent="0.25">
      <c r="A4204" s="96">
        <v>41084.083333333336</v>
      </c>
      <c r="B4204" s="96">
        <v>0</v>
      </c>
      <c r="C4204" s="96">
        <v>0</v>
      </c>
      <c r="D4204" s="96">
        <v>98405.7</v>
      </c>
      <c r="E4204" s="96">
        <v>12.122999999999999</v>
      </c>
      <c r="F4204" s="96">
        <v>4.01</v>
      </c>
      <c r="G4204" s="96">
        <v>0.15</v>
      </c>
      <c r="H4204" s="96">
        <v>13.7</v>
      </c>
      <c r="I4204" s="96">
        <v>16.777719999999999</v>
      </c>
      <c r="J4204" s="96">
        <v>13.06</v>
      </c>
    </row>
    <row r="4205" spans="1:10" x14ac:dyDescent="0.25">
      <c r="A4205" s="96">
        <v>41084.125</v>
      </c>
      <c r="B4205" s="96">
        <v>6</v>
      </c>
      <c r="C4205" s="96">
        <v>2</v>
      </c>
      <c r="D4205" s="96">
        <v>98405.7</v>
      </c>
      <c r="E4205" s="96">
        <v>12.007</v>
      </c>
      <c r="F4205" s="96">
        <v>4.2759999999999998</v>
      </c>
      <c r="G4205" s="96">
        <v>0.15</v>
      </c>
      <c r="H4205" s="96">
        <v>13.7</v>
      </c>
      <c r="I4205" s="96">
        <v>17.026679999999999</v>
      </c>
      <c r="J4205" s="96">
        <v>13.06</v>
      </c>
    </row>
    <row r="4206" spans="1:10" x14ac:dyDescent="0.25">
      <c r="A4206" s="96">
        <v>41084.166666666664</v>
      </c>
      <c r="B4206" s="96">
        <v>22</v>
      </c>
      <c r="C4206" s="96">
        <v>3</v>
      </c>
      <c r="D4206" s="96">
        <v>98405.7</v>
      </c>
      <c r="E4206" s="96">
        <v>12.087999999999999</v>
      </c>
      <c r="F4206" s="96">
        <v>4.2709999999999999</v>
      </c>
      <c r="G4206" s="96">
        <v>0.15</v>
      </c>
      <c r="H4206" s="96">
        <v>13.7</v>
      </c>
      <c r="I4206" s="96">
        <v>17.348253333333332</v>
      </c>
      <c r="J4206" s="96">
        <v>13.06</v>
      </c>
    </row>
    <row r="4207" spans="1:10" x14ac:dyDescent="0.25">
      <c r="A4207" s="96">
        <v>41084.208333333336</v>
      </c>
      <c r="B4207" s="96">
        <v>48</v>
      </c>
      <c r="C4207" s="96">
        <v>4</v>
      </c>
      <c r="D4207" s="96">
        <v>98405.7</v>
      </c>
      <c r="E4207" s="96">
        <v>12.375</v>
      </c>
      <c r="F4207" s="96">
        <v>3.98</v>
      </c>
      <c r="G4207" s="96">
        <v>0.15</v>
      </c>
      <c r="H4207" s="96">
        <v>13.7</v>
      </c>
      <c r="I4207" s="96">
        <v>17.669826666666665</v>
      </c>
      <c r="J4207" s="96">
        <v>13.06</v>
      </c>
    </row>
    <row r="4208" spans="1:10" x14ac:dyDescent="0.25">
      <c r="A4208" s="96">
        <v>41084.25</v>
      </c>
      <c r="B4208" s="96">
        <v>88</v>
      </c>
      <c r="C4208" s="96">
        <v>7</v>
      </c>
      <c r="D4208" s="96">
        <v>98405.7</v>
      </c>
      <c r="E4208" s="96">
        <v>12.881</v>
      </c>
      <c r="F4208" s="96">
        <v>3.734</v>
      </c>
      <c r="G4208" s="96">
        <v>0.15</v>
      </c>
      <c r="H4208" s="96">
        <v>13.7</v>
      </c>
      <c r="I4208" s="96">
        <v>17.898040000000002</v>
      </c>
      <c r="J4208" s="96">
        <v>13.06</v>
      </c>
    </row>
    <row r="4209" spans="1:10" x14ac:dyDescent="0.25">
      <c r="A4209" s="96">
        <v>41084.291666666664</v>
      </c>
      <c r="B4209" s="96">
        <v>130</v>
      </c>
      <c r="C4209" s="96">
        <v>9</v>
      </c>
      <c r="D4209" s="96">
        <v>98405.7</v>
      </c>
      <c r="E4209" s="96">
        <v>13.629</v>
      </c>
      <c r="F4209" s="96">
        <v>3.9039999999999999</v>
      </c>
      <c r="G4209" s="96">
        <v>0.15</v>
      </c>
      <c r="H4209" s="96">
        <v>13.7</v>
      </c>
      <c r="I4209" s="96">
        <v>18.281853333333331</v>
      </c>
      <c r="J4209" s="96">
        <v>13.06</v>
      </c>
    </row>
    <row r="4210" spans="1:10" x14ac:dyDescent="0.25">
      <c r="A4210" s="96">
        <v>41084.333333333336</v>
      </c>
      <c r="B4210" s="96">
        <v>164</v>
      </c>
      <c r="C4210" s="96">
        <v>9</v>
      </c>
      <c r="D4210" s="96">
        <v>98405.7</v>
      </c>
      <c r="E4210" s="96">
        <v>14.278</v>
      </c>
      <c r="F4210" s="96">
        <v>4.2190000000000003</v>
      </c>
      <c r="G4210" s="96">
        <v>0.15</v>
      </c>
      <c r="H4210" s="96">
        <v>13.7</v>
      </c>
      <c r="I4210" s="96">
        <v>18.582679999999996</v>
      </c>
      <c r="J4210" s="96">
        <v>13.06</v>
      </c>
    </row>
    <row r="4211" spans="1:10" x14ac:dyDescent="0.25">
      <c r="A4211" s="96">
        <v>41084.375</v>
      </c>
      <c r="B4211" s="96">
        <v>192</v>
      </c>
      <c r="C4211" s="96">
        <v>10</v>
      </c>
      <c r="D4211" s="96">
        <v>98405.7</v>
      </c>
      <c r="E4211" s="96">
        <v>14.73</v>
      </c>
      <c r="F4211" s="96">
        <v>4.5060000000000002</v>
      </c>
      <c r="G4211" s="96">
        <v>0.15</v>
      </c>
      <c r="H4211" s="96">
        <v>13.7</v>
      </c>
      <c r="I4211" s="96">
        <v>19.049479999999996</v>
      </c>
      <c r="J4211" s="96">
        <v>13.06</v>
      </c>
    </row>
    <row r="4212" spans="1:10" x14ac:dyDescent="0.25">
      <c r="A4212" s="96">
        <v>41084.416666666664</v>
      </c>
      <c r="B4212" s="96">
        <v>223</v>
      </c>
      <c r="C4212" s="96">
        <v>12</v>
      </c>
      <c r="D4212" s="96">
        <v>98405.7</v>
      </c>
      <c r="E4212" s="96">
        <v>15.36</v>
      </c>
      <c r="F4212" s="96">
        <v>4.9859999999999998</v>
      </c>
      <c r="G4212" s="96">
        <v>0.15</v>
      </c>
      <c r="H4212" s="96">
        <v>13.7</v>
      </c>
      <c r="I4212" s="96">
        <v>18.624173333333331</v>
      </c>
      <c r="J4212" s="96">
        <v>13.06</v>
      </c>
    </row>
    <row r="4213" spans="1:10" x14ac:dyDescent="0.25">
      <c r="A4213" s="96">
        <v>41084.458333333336</v>
      </c>
      <c r="B4213" s="96">
        <v>196</v>
      </c>
      <c r="C4213" s="96">
        <v>8</v>
      </c>
      <c r="D4213" s="96">
        <v>98405.7</v>
      </c>
      <c r="E4213" s="96">
        <v>15.922000000000001</v>
      </c>
      <c r="F4213" s="96">
        <v>5.1630000000000003</v>
      </c>
      <c r="G4213" s="96">
        <v>0.15</v>
      </c>
      <c r="H4213" s="96">
        <v>13.7</v>
      </c>
      <c r="I4213" s="96">
        <v>18.624173333333331</v>
      </c>
      <c r="J4213" s="96">
        <v>13.06</v>
      </c>
    </row>
    <row r="4214" spans="1:10" x14ac:dyDescent="0.25">
      <c r="A4214" s="96">
        <v>41084.5</v>
      </c>
      <c r="B4214" s="96">
        <v>157</v>
      </c>
      <c r="C4214" s="96">
        <v>5</v>
      </c>
      <c r="D4214" s="96">
        <v>98405.7</v>
      </c>
      <c r="E4214" s="96">
        <v>16.029</v>
      </c>
      <c r="F4214" s="96">
        <v>5.2249999999999996</v>
      </c>
      <c r="G4214" s="96">
        <v>0.15</v>
      </c>
      <c r="H4214" s="96">
        <v>13.7</v>
      </c>
      <c r="I4214" s="96">
        <v>17.763186666666662</v>
      </c>
      <c r="J4214" s="96">
        <v>13.06</v>
      </c>
    </row>
    <row r="4215" spans="1:10" x14ac:dyDescent="0.25">
      <c r="A4215" s="96">
        <v>41084.541666666664</v>
      </c>
      <c r="B4215" s="96">
        <v>128</v>
      </c>
      <c r="C4215" s="96">
        <v>4</v>
      </c>
      <c r="D4215" s="96">
        <v>98405.7</v>
      </c>
      <c r="E4215" s="96">
        <v>15.653</v>
      </c>
      <c r="F4215" s="96">
        <v>5.742</v>
      </c>
      <c r="G4215" s="96">
        <v>0.15</v>
      </c>
      <c r="H4215" s="96">
        <v>13.7</v>
      </c>
      <c r="I4215" s="96">
        <v>17.348253333333332</v>
      </c>
      <c r="J4215" s="96">
        <v>13.06</v>
      </c>
    </row>
    <row r="4216" spans="1:10" x14ac:dyDescent="0.25">
      <c r="A4216" s="96">
        <v>41084.583333333336</v>
      </c>
      <c r="B4216" s="96">
        <v>107</v>
      </c>
      <c r="C4216" s="96">
        <v>4</v>
      </c>
      <c r="D4216" s="96">
        <v>98405.7</v>
      </c>
      <c r="E4216" s="96">
        <v>14.819000000000001</v>
      </c>
      <c r="F4216" s="96">
        <v>6.3040000000000003</v>
      </c>
      <c r="G4216" s="96">
        <v>0.15</v>
      </c>
      <c r="H4216" s="96">
        <v>13.7</v>
      </c>
      <c r="I4216" s="96">
        <v>17.109666666666669</v>
      </c>
      <c r="J4216" s="96">
        <v>13.06</v>
      </c>
    </row>
    <row r="4217" spans="1:10" x14ac:dyDescent="0.25">
      <c r="A4217" s="96">
        <v>41084.625</v>
      </c>
      <c r="B4217" s="96">
        <v>102</v>
      </c>
      <c r="C4217" s="96">
        <v>6</v>
      </c>
      <c r="D4217" s="96">
        <v>98405.7</v>
      </c>
      <c r="E4217" s="96">
        <v>14.255000000000001</v>
      </c>
      <c r="F4217" s="96">
        <v>6.4749999999999996</v>
      </c>
      <c r="G4217" s="96">
        <v>0.15</v>
      </c>
      <c r="H4217" s="96">
        <v>13.7</v>
      </c>
      <c r="I4217" s="96">
        <v>17.234146666666668</v>
      </c>
      <c r="J4217" s="96">
        <v>13.06</v>
      </c>
    </row>
    <row r="4218" spans="1:10" x14ac:dyDescent="0.25">
      <c r="A4218" s="96">
        <v>41084.666666666664</v>
      </c>
      <c r="B4218" s="96">
        <v>106</v>
      </c>
      <c r="C4218" s="96">
        <v>17</v>
      </c>
      <c r="D4218" s="96">
        <v>98405.7</v>
      </c>
      <c r="E4218" s="96">
        <v>14.436999999999999</v>
      </c>
      <c r="F4218" s="96">
        <v>6.5190000000000001</v>
      </c>
      <c r="G4218" s="96">
        <v>0.15</v>
      </c>
      <c r="H4218" s="96">
        <v>13.7</v>
      </c>
      <c r="I4218" s="96">
        <v>17.62833333333333</v>
      </c>
      <c r="J4218" s="96">
        <v>13.06</v>
      </c>
    </row>
    <row r="4219" spans="1:10" x14ac:dyDescent="0.25">
      <c r="A4219" s="96">
        <v>41084.708333333336</v>
      </c>
      <c r="B4219" s="96">
        <v>99</v>
      </c>
      <c r="C4219" s="96">
        <v>76</v>
      </c>
      <c r="D4219" s="96">
        <v>98405.7</v>
      </c>
      <c r="E4219" s="96">
        <v>14.754</v>
      </c>
      <c r="F4219" s="96">
        <v>6.6210000000000004</v>
      </c>
      <c r="G4219" s="96">
        <v>0.15</v>
      </c>
      <c r="H4219" s="96">
        <v>13.7</v>
      </c>
      <c r="I4219" s="96">
        <v>17.877293333333334</v>
      </c>
      <c r="J4219" s="96">
        <v>13.06</v>
      </c>
    </row>
    <row r="4220" spans="1:10" x14ac:dyDescent="0.25">
      <c r="A4220" s="96">
        <v>41084.75</v>
      </c>
      <c r="B4220" s="96">
        <v>41</v>
      </c>
      <c r="C4220" s="96">
        <v>34</v>
      </c>
      <c r="D4220" s="96">
        <v>98405.7</v>
      </c>
      <c r="E4220" s="96">
        <v>14.313000000000001</v>
      </c>
      <c r="F4220" s="96">
        <v>6.6589999999999998</v>
      </c>
      <c r="G4220" s="96">
        <v>0.15</v>
      </c>
      <c r="H4220" s="96">
        <v>13.7</v>
      </c>
      <c r="I4220" s="96">
        <v>18.012146666666666</v>
      </c>
      <c r="J4220" s="96">
        <v>13.06</v>
      </c>
    </row>
    <row r="4221" spans="1:10" x14ac:dyDescent="0.25">
      <c r="A4221" s="96">
        <v>41084.791666666664</v>
      </c>
      <c r="B4221" s="96">
        <v>4</v>
      </c>
      <c r="C4221" s="96">
        <v>4</v>
      </c>
      <c r="D4221" s="96">
        <v>98405.7</v>
      </c>
      <c r="E4221" s="96">
        <v>13.792999999999999</v>
      </c>
      <c r="F4221" s="96">
        <v>6.6749999999999998</v>
      </c>
      <c r="G4221" s="96">
        <v>0.15</v>
      </c>
      <c r="H4221" s="96">
        <v>13.7</v>
      </c>
      <c r="I4221" s="96">
        <v>17.752813333333329</v>
      </c>
      <c r="J4221" s="96">
        <v>13.06</v>
      </c>
    </row>
    <row r="4222" spans="1:10" x14ac:dyDescent="0.25">
      <c r="A4222" s="96">
        <v>41084.833333333336</v>
      </c>
      <c r="B4222" s="96">
        <v>0</v>
      </c>
      <c r="C4222" s="96">
        <v>0</v>
      </c>
      <c r="D4222" s="96">
        <v>98405.7</v>
      </c>
      <c r="E4222" s="96">
        <v>13.661</v>
      </c>
      <c r="F4222" s="96">
        <v>6.7619999999999996</v>
      </c>
      <c r="G4222" s="96">
        <v>0.15</v>
      </c>
      <c r="H4222" s="96">
        <v>13.7</v>
      </c>
      <c r="I4222" s="96">
        <v>16.528759999999998</v>
      </c>
      <c r="J4222" s="96">
        <v>13.06</v>
      </c>
    </row>
    <row r="4223" spans="1:10" x14ac:dyDescent="0.25">
      <c r="A4223" s="96">
        <v>41084.875</v>
      </c>
      <c r="B4223" s="96">
        <v>0</v>
      </c>
      <c r="C4223" s="96">
        <v>0</v>
      </c>
      <c r="D4223" s="96">
        <v>98405.7</v>
      </c>
      <c r="E4223" s="96">
        <v>13.234</v>
      </c>
      <c r="F4223" s="96">
        <v>7.327</v>
      </c>
      <c r="G4223" s="96">
        <v>0.15</v>
      </c>
      <c r="H4223" s="96">
        <v>13.7</v>
      </c>
      <c r="I4223" s="96">
        <v>16.207186666666665</v>
      </c>
      <c r="J4223" s="96">
        <v>13.06</v>
      </c>
    </row>
    <row r="4224" spans="1:10" x14ac:dyDescent="0.25">
      <c r="A4224" s="96">
        <v>41084.916666666664</v>
      </c>
      <c r="B4224" s="96">
        <v>0</v>
      </c>
      <c r="C4224" s="96">
        <v>0</v>
      </c>
      <c r="D4224" s="96">
        <v>98405.7</v>
      </c>
      <c r="E4224" s="96">
        <v>11.776</v>
      </c>
      <c r="F4224" s="96">
        <v>7.7350000000000003</v>
      </c>
      <c r="G4224" s="96">
        <v>0.15</v>
      </c>
      <c r="H4224" s="96">
        <v>13.7</v>
      </c>
      <c r="I4224" s="96">
        <v>15.553666666666665</v>
      </c>
      <c r="J4224" s="96">
        <v>13.06</v>
      </c>
    </row>
    <row r="4225" spans="1:10" x14ac:dyDescent="0.25">
      <c r="A4225" s="96">
        <v>41084.958333333336</v>
      </c>
      <c r="B4225" s="96">
        <v>0</v>
      </c>
      <c r="C4225" s="96">
        <v>0</v>
      </c>
      <c r="D4225" s="96">
        <v>98405.7</v>
      </c>
      <c r="E4225" s="96">
        <v>10.903</v>
      </c>
      <c r="F4225" s="96">
        <v>7.1230000000000002</v>
      </c>
      <c r="G4225" s="96">
        <v>0.15</v>
      </c>
      <c r="H4225" s="96">
        <v>13.7</v>
      </c>
      <c r="I4225" s="96">
        <v>14.765293333333332</v>
      </c>
      <c r="J4225" s="96">
        <v>13.06</v>
      </c>
    </row>
    <row r="4226" spans="1:10" x14ac:dyDescent="0.25">
      <c r="A4226" s="96">
        <v>41085</v>
      </c>
      <c r="B4226" s="96">
        <v>0</v>
      </c>
      <c r="C4226" s="96">
        <v>0</v>
      </c>
      <c r="D4226" s="96">
        <v>98405.7</v>
      </c>
      <c r="E4226" s="96">
        <v>10.859</v>
      </c>
      <c r="F4226" s="96">
        <v>6.7119999999999997</v>
      </c>
      <c r="G4226" s="96">
        <v>0.15</v>
      </c>
      <c r="H4226" s="96">
        <v>13.7</v>
      </c>
      <c r="I4226" s="96">
        <v>14.848279999999999</v>
      </c>
      <c r="J4226" s="96">
        <v>13.06</v>
      </c>
    </row>
    <row r="4227" spans="1:10" x14ac:dyDescent="0.25">
      <c r="A4227" s="96">
        <v>41085.041666666664</v>
      </c>
      <c r="B4227" s="96">
        <v>0</v>
      </c>
      <c r="C4227" s="96">
        <v>0</v>
      </c>
      <c r="D4227" s="96">
        <v>98405.7</v>
      </c>
      <c r="E4227" s="96">
        <v>11.068</v>
      </c>
      <c r="F4227" s="96">
        <v>6.6710000000000003</v>
      </c>
      <c r="G4227" s="96">
        <v>0.15</v>
      </c>
      <c r="H4227" s="96">
        <v>13.7</v>
      </c>
      <c r="I4227" s="96">
        <v>15.408439999999999</v>
      </c>
      <c r="J4227" s="96">
        <v>13.06</v>
      </c>
    </row>
    <row r="4228" spans="1:10" x14ac:dyDescent="0.25">
      <c r="A4228" s="96">
        <v>41085.083333333336</v>
      </c>
      <c r="B4228" s="96">
        <v>0</v>
      </c>
      <c r="C4228" s="96">
        <v>0</v>
      </c>
      <c r="D4228" s="96">
        <v>98405.7</v>
      </c>
      <c r="E4228" s="96">
        <v>11.186999999999999</v>
      </c>
      <c r="F4228" s="96">
        <v>6.6429999999999998</v>
      </c>
      <c r="G4228" s="96">
        <v>0.15</v>
      </c>
      <c r="H4228" s="96">
        <v>13.7</v>
      </c>
      <c r="I4228" s="96">
        <v>15.978973333333332</v>
      </c>
      <c r="J4228" s="96">
        <v>13.06</v>
      </c>
    </row>
    <row r="4229" spans="1:10" x14ac:dyDescent="0.25">
      <c r="A4229" s="96">
        <v>41085.125</v>
      </c>
      <c r="B4229" s="96">
        <v>12</v>
      </c>
      <c r="C4229" s="96">
        <v>15</v>
      </c>
      <c r="D4229" s="96">
        <v>98405.7</v>
      </c>
      <c r="E4229" s="96">
        <v>11.246</v>
      </c>
      <c r="F4229" s="96">
        <v>6.6079999999999997</v>
      </c>
      <c r="G4229" s="96">
        <v>0.15</v>
      </c>
      <c r="H4229" s="96">
        <v>13.7</v>
      </c>
      <c r="I4229" s="96">
        <v>16.144946666666666</v>
      </c>
      <c r="J4229" s="96">
        <v>13.06</v>
      </c>
    </row>
    <row r="4230" spans="1:10" x14ac:dyDescent="0.25">
      <c r="A4230" s="96">
        <v>41085.166666666664</v>
      </c>
      <c r="B4230" s="96">
        <v>50</v>
      </c>
      <c r="C4230" s="96">
        <v>41</v>
      </c>
      <c r="D4230" s="96">
        <v>98405.7</v>
      </c>
      <c r="E4230" s="96">
        <v>11.632</v>
      </c>
      <c r="F4230" s="96">
        <v>6.5880000000000001</v>
      </c>
      <c r="G4230" s="96">
        <v>0.15</v>
      </c>
      <c r="H4230" s="96">
        <v>13.7</v>
      </c>
      <c r="I4230" s="96">
        <v>16.207186666666665</v>
      </c>
      <c r="J4230" s="96">
        <v>13.06</v>
      </c>
    </row>
    <row r="4231" spans="1:10" x14ac:dyDescent="0.25">
      <c r="A4231" s="96">
        <v>41085.208333333336</v>
      </c>
      <c r="B4231" s="96">
        <v>105</v>
      </c>
      <c r="C4231" s="96">
        <v>101</v>
      </c>
      <c r="D4231" s="96">
        <v>98405.7</v>
      </c>
      <c r="E4231" s="96">
        <v>12.378</v>
      </c>
      <c r="F4231" s="96">
        <v>7.0449999999999999</v>
      </c>
      <c r="G4231" s="96">
        <v>0.15</v>
      </c>
      <c r="H4231" s="96">
        <v>13.7</v>
      </c>
      <c r="I4231" s="96">
        <v>16.269426666666664</v>
      </c>
      <c r="J4231" s="96">
        <v>13.06</v>
      </c>
    </row>
    <row r="4232" spans="1:10" x14ac:dyDescent="0.25">
      <c r="A4232" s="96">
        <v>41085.25</v>
      </c>
      <c r="B4232" s="96">
        <v>158</v>
      </c>
      <c r="C4232" s="96">
        <v>233</v>
      </c>
      <c r="D4232" s="96">
        <v>98405.7</v>
      </c>
      <c r="E4232" s="96">
        <v>13.34</v>
      </c>
      <c r="F4232" s="96">
        <v>7.5579999999999998</v>
      </c>
      <c r="G4232" s="96">
        <v>0.15</v>
      </c>
      <c r="H4232" s="96">
        <v>13.7</v>
      </c>
      <c r="I4232" s="96">
        <v>16.570253333333334</v>
      </c>
      <c r="J4232" s="96">
        <v>13.06</v>
      </c>
    </row>
    <row r="4233" spans="1:10" x14ac:dyDescent="0.25">
      <c r="A4233" s="96">
        <v>41085.291666666664</v>
      </c>
      <c r="B4233" s="96">
        <v>171</v>
      </c>
      <c r="C4233" s="96">
        <v>467</v>
      </c>
      <c r="D4233" s="96">
        <v>98405.7</v>
      </c>
      <c r="E4233" s="96">
        <v>14.507</v>
      </c>
      <c r="F4233" s="96">
        <v>8.0079999999999991</v>
      </c>
      <c r="G4233" s="96">
        <v>0.15</v>
      </c>
      <c r="H4233" s="96">
        <v>13.7</v>
      </c>
      <c r="I4233" s="96">
        <v>17.068173333333334</v>
      </c>
      <c r="J4233" s="96">
        <v>13.06</v>
      </c>
    </row>
    <row r="4234" spans="1:10" x14ac:dyDescent="0.25">
      <c r="A4234" s="96">
        <v>41085.333333333336</v>
      </c>
      <c r="B4234" s="96">
        <v>185</v>
      </c>
      <c r="C4234" s="96">
        <v>527</v>
      </c>
      <c r="D4234" s="96">
        <v>98405.7</v>
      </c>
      <c r="E4234" s="96">
        <v>15.506</v>
      </c>
      <c r="F4234" s="96">
        <v>8.2959999999999994</v>
      </c>
      <c r="G4234" s="96">
        <v>0.15</v>
      </c>
      <c r="H4234" s="96">
        <v>13.7</v>
      </c>
      <c r="I4234" s="96">
        <v>17.140786666666664</v>
      </c>
      <c r="J4234" s="96">
        <v>13.06</v>
      </c>
    </row>
    <row r="4235" spans="1:10" x14ac:dyDescent="0.25">
      <c r="A4235" s="96">
        <v>41085.375</v>
      </c>
      <c r="B4235" s="96">
        <v>208</v>
      </c>
      <c r="C4235" s="96">
        <v>535</v>
      </c>
      <c r="D4235" s="96">
        <v>98405.7</v>
      </c>
      <c r="E4235" s="96">
        <v>16.14</v>
      </c>
      <c r="F4235" s="96">
        <v>8.6440000000000001</v>
      </c>
      <c r="G4235" s="96">
        <v>0.15</v>
      </c>
      <c r="H4235" s="96">
        <v>13.7</v>
      </c>
      <c r="I4235" s="96">
        <v>17.607586666666663</v>
      </c>
      <c r="J4235" s="96">
        <v>13.06</v>
      </c>
    </row>
    <row r="4236" spans="1:10" x14ac:dyDescent="0.25">
      <c r="A4236" s="96">
        <v>41085.416666666664</v>
      </c>
      <c r="B4236" s="96">
        <v>281</v>
      </c>
      <c r="C4236" s="96">
        <v>320</v>
      </c>
      <c r="D4236" s="96">
        <v>98405.7</v>
      </c>
      <c r="E4236" s="96">
        <v>16.172000000000001</v>
      </c>
      <c r="F4236" s="96">
        <v>8.8740000000000006</v>
      </c>
      <c r="G4236" s="96">
        <v>0.15</v>
      </c>
      <c r="H4236" s="96">
        <v>13.7</v>
      </c>
      <c r="I4236" s="96">
        <v>18.209240000000001</v>
      </c>
      <c r="J4236" s="96">
        <v>13.06</v>
      </c>
    </row>
    <row r="4237" spans="1:10" x14ac:dyDescent="0.25">
      <c r="A4237" s="96">
        <v>41085.458333333336</v>
      </c>
      <c r="B4237" s="96">
        <v>294</v>
      </c>
      <c r="C4237" s="96">
        <v>315</v>
      </c>
      <c r="D4237" s="96">
        <v>98405.7</v>
      </c>
      <c r="E4237" s="96">
        <v>16.213999999999999</v>
      </c>
      <c r="F4237" s="96">
        <v>9.0739999999999998</v>
      </c>
      <c r="G4237" s="96">
        <v>0.15</v>
      </c>
      <c r="H4237" s="96">
        <v>13.7</v>
      </c>
      <c r="I4237" s="96">
        <v>18.364839999999997</v>
      </c>
      <c r="J4237" s="96">
        <v>13.06</v>
      </c>
    </row>
    <row r="4238" spans="1:10" x14ac:dyDescent="0.25">
      <c r="A4238" s="96">
        <v>41085.5</v>
      </c>
      <c r="B4238" s="96">
        <v>289</v>
      </c>
      <c r="C4238" s="96">
        <v>277</v>
      </c>
      <c r="D4238" s="96">
        <v>98405.7</v>
      </c>
      <c r="E4238" s="96">
        <v>16.148</v>
      </c>
      <c r="F4238" s="96">
        <v>9.0459999999999994</v>
      </c>
      <c r="G4238" s="96">
        <v>0.15</v>
      </c>
      <c r="H4238" s="96">
        <v>13.7</v>
      </c>
      <c r="I4238" s="96">
        <v>18.873133333333332</v>
      </c>
      <c r="J4238" s="96">
        <v>13.06</v>
      </c>
    </row>
    <row r="4239" spans="1:10" x14ac:dyDescent="0.25">
      <c r="A4239" s="96">
        <v>41085.541666666664</v>
      </c>
      <c r="B4239" s="96">
        <v>241</v>
      </c>
      <c r="C4239" s="96">
        <v>393</v>
      </c>
      <c r="D4239" s="96">
        <v>98405.7</v>
      </c>
      <c r="E4239" s="96">
        <v>16.251999999999999</v>
      </c>
      <c r="F4239" s="96">
        <v>8.9369999999999994</v>
      </c>
      <c r="G4239" s="96">
        <v>0.15</v>
      </c>
      <c r="H4239" s="96">
        <v>13.7</v>
      </c>
      <c r="I4239" s="96">
        <v>19.298439999999999</v>
      </c>
      <c r="J4239" s="96">
        <v>13.06</v>
      </c>
    </row>
    <row r="4240" spans="1:10" x14ac:dyDescent="0.25">
      <c r="A4240" s="96">
        <v>41085.583333333336</v>
      </c>
      <c r="B4240" s="96">
        <v>205</v>
      </c>
      <c r="C4240" s="96">
        <v>401</v>
      </c>
      <c r="D4240" s="96">
        <v>98405.7</v>
      </c>
      <c r="E4240" s="96">
        <v>16.073</v>
      </c>
      <c r="F4240" s="96">
        <v>8.64</v>
      </c>
      <c r="G4240" s="96">
        <v>0.15</v>
      </c>
      <c r="H4240" s="96">
        <v>13.7</v>
      </c>
      <c r="I4240" s="96">
        <v>19.298439999999999</v>
      </c>
      <c r="J4240" s="96">
        <v>13.06</v>
      </c>
    </row>
    <row r="4241" spans="1:10" x14ac:dyDescent="0.25">
      <c r="A4241" s="96">
        <v>41085.625</v>
      </c>
      <c r="B4241" s="96">
        <v>171</v>
      </c>
      <c r="C4241" s="96">
        <v>382</v>
      </c>
      <c r="D4241" s="96">
        <v>98405.7</v>
      </c>
      <c r="E4241" s="96">
        <v>15.647</v>
      </c>
      <c r="F4241" s="96">
        <v>8.3729999999999993</v>
      </c>
      <c r="G4241" s="96">
        <v>0.15</v>
      </c>
      <c r="H4241" s="96">
        <v>13.7</v>
      </c>
      <c r="I4241" s="96">
        <v>19.640759999999997</v>
      </c>
      <c r="J4241" s="96">
        <v>13.06</v>
      </c>
    </row>
    <row r="4242" spans="1:10" x14ac:dyDescent="0.25">
      <c r="A4242" s="96">
        <v>41085.666666666664</v>
      </c>
      <c r="B4242" s="96">
        <v>139</v>
      </c>
      <c r="C4242" s="96">
        <v>286</v>
      </c>
      <c r="D4242" s="96">
        <v>98405.7</v>
      </c>
      <c r="E4242" s="96">
        <v>15.051</v>
      </c>
      <c r="F4242" s="96">
        <v>8.1180000000000003</v>
      </c>
      <c r="G4242" s="96">
        <v>0.15</v>
      </c>
      <c r="H4242" s="96">
        <v>13.7</v>
      </c>
      <c r="I4242" s="96">
        <v>19.578519999999997</v>
      </c>
      <c r="J4242" s="96">
        <v>13.06</v>
      </c>
    </row>
    <row r="4243" spans="1:10" x14ac:dyDescent="0.25">
      <c r="A4243" s="96">
        <v>41085.708333333336</v>
      </c>
      <c r="B4243" s="96">
        <v>82</v>
      </c>
      <c r="C4243" s="96">
        <v>75</v>
      </c>
      <c r="D4243" s="96">
        <v>98405.7</v>
      </c>
      <c r="E4243" s="96">
        <v>14.218999999999999</v>
      </c>
      <c r="F4243" s="96">
        <v>7.5640000000000001</v>
      </c>
      <c r="G4243" s="96">
        <v>0.15</v>
      </c>
      <c r="H4243" s="96">
        <v>13.7</v>
      </c>
      <c r="I4243" s="96">
        <v>19.215453333333333</v>
      </c>
      <c r="J4243" s="96">
        <v>13.06</v>
      </c>
    </row>
    <row r="4244" spans="1:10" x14ac:dyDescent="0.25">
      <c r="A4244" s="96">
        <v>41085.75</v>
      </c>
      <c r="B4244" s="96">
        <v>44</v>
      </c>
      <c r="C4244" s="96">
        <v>93</v>
      </c>
      <c r="D4244" s="96">
        <v>98405.7</v>
      </c>
      <c r="E4244" s="96">
        <v>13.419</v>
      </c>
      <c r="F4244" s="96">
        <v>7.4660000000000002</v>
      </c>
      <c r="G4244" s="96">
        <v>0.15</v>
      </c>
      <c r="H4244" s="96">
        <v>13.7</v>
      </c>
      <c r="I4244" s="96">
        <v>18.842013333333334</v>
      </c>
      <c r="J4244" s="96">
        <v>13.06</v>
      </c>
    </row>
    <row r="4245" spans="1:10" x14ac:dyDescent="0.25">
      <c r="A4245" s="96">
        <v>41085.791666666664</v>
      </c>
      <c r="B4245" s="96">
        <v>6</v>
      </c>
      <c r="C4245" s="96">
        <v>16</v>
      </c>
      <c r="D4245" s="96">
        <v>98405.7</v>
      </c>
      <c r="E4245" s="96">
        <v>12.657999999999999</v>
      </c>
      <c r="F4245" s="96">
        <v>7.5990000000000002</v>
      </c>
      <c r="G4245" s="96">
        <v>0.15</v>
      </c>
      <c r="H4245" s="96">
        <v>13.7</v>
      </c>
      <c r="I4245" s="96">
        <v>18.302599999999998</v>
      </c>
      <c r="J4245" s="96">
        <v>13.06</v>
      </c>
    </row>
    <row r="4246" spans="1:10" x14ac:dyDescent="0.25">
      <c r="A4246" s="96">
        <v>41085.833333333336</v>
      </c>
      <c r="B4246" s="96">
        <v>0</v>
      </c>
      <c r="C4246" s="96">
        <v>0</v>
      </c>
      <c r="D4246" s="96">
        <v>98405.7</v>
      </c>
      <c r="E4246" s="96">
        <v>12.375</v>
      </c>
      <c r="F4246" s="96">
        <v>7.665</v>
      </c>
      <c r="G4246" s="96">
        <v>0.15</v>
      </c>
      <c r="H4246" s="96">
        <v>13.7</v>
      </c>
      <c r="I4246" s="96">
        <v>17.825426666666665</v>
      </c>
      <c r="J4246" s="96">
        <v>13.06</v>
      </c>
    </row>
    <row r="4247" spans="1:10" x14ac:dyDescent="0.25">
      <c r="A4247" s="96">
        <v>41085.875</v>
      </c>
      <c r="B4247" s="96">
        <v>0</v>
      </c>
      <c r="C4247" s="96">
        <v>0</v>
      </c>
      <c r="D4247" s="96">
        <v>98405.7</v>
      </c>
      <c r="E4247" s="96">
        <v>12.372999999999999</v>
      </c>
      <c r="F4247" s="96">
        <v>7.702</v>
      </c>
      <c r="G4247" s="96">
        <v>0.15</v>
      </c>
      <c r="H4247" s="96">
        <v>13.7</v>
      </c>
      <c r="I4247" s="96">
        <v>17.472733333333331</v>
      </c>
      <c r="J4247" s="96">
        <v>13.06</v>
      </c>
    </row>
    <row r="4248" spans="1:10" x14ac:dyDescent="0.25">
      <c r="A4248" s="96">
        <v>41085.916666666664</v>
      </c>
      <c r="B4248" s="96">
        <v>0</v>
      </c>
      <c r="C4248" s="96">
        <v>0</v>
      </c>
      <c r="D4248" s="96">
        <v>98405.7</v>
      </c>
      <c r="E4248" s="96">
        <v>12.375999999999999</v>
      </c>
      <c r="F4248" s="96">
        <v>7.6609999999999996</v>
      </c>
      <c r="G4248" s="96">
        <v>0.15</v>
      </c>
      <c r="H4248" s="96">
        <v>13.7</v>
      </c>
      <c r="I4248" s="96">
        <v>17.068173333333331</v>
      </c>
      <c r="J4248" s="96">
        <v>13.06</v>
      </c>
    </row>
    <row r="4249" spans="1:10" x14ac:dyDescent="0.25">
      <c r="A4249" s="96">
        <v>41085.958333333336</v>
      </c>
      <c r="B4249" s="96">
        <v>0</v>
      </c>
      <c r="C4249" s="96">
        <v>0</v>
      </c>
      <c r="D4249" s="96">
        <v>98405.7</v>
      </c>
      <c r="E4249" s="96">
        <v>12.334</v>
      </c>
      <c r="F4249" s="96">
        <v>7.6710000000000003</v>
      </c>
      <c r="G4249" s="96">
        <v>0.15</v>
      </c>
      <c r="H4249" s="96">
        <v>13.7</v>
      </c>
      <c r="I4249" s="96">
        <v>16.269426666666668</v>
      </c>
      <c r="J4249" s="96">
        <v>13.06</v>
      </c>
    </row>
    <row r="4250" spans="1:10" x14ac:dyDescent="0.25">
      <c r="A4250" s="96">
        <v>41086</v>
      </c>
      <c r="B4250" s="96">
        <v>0</v>
      </c>
      <c r="C4250" s="96">
        <v>0</v>
      </c>
      <c r="D4250" s="96">
        <v>98405.7</v>
      </c>
      <c r="E4250" s="96">
        <v>12.256</v>
      </c>
      <c r="F4250" s="96">
        <v>7.5810000000000004</v>
      </c>
      <c r="G4250" s="96">
        <v>0.15</v>
      </c>
      <c r="H4250" s="96">
        <v>13.7</v>
      </c>
      <c r="I4250" s="96">
        <v>15.460306666666664</v>
      </c>
      <c r="J4250" s="96">
        <v>13.06</v>
      </c>
    </row>
    <row r="4251" spans="1:10" x14ac:dyDescent="0.25">
      <c r="A4251" s="96">
        <v>41086.041666666664</v>
      </c>
      <c r="B4251" s="96">
        <v>0</v>
      </c>
      <c r="C4251" s="96">
        <v>0</v>
      </c>
      <c r="D4251" s="96">
        <v>98405.7</v>
      </c>
      <c r="E4251" s="96">
        <v>12.153</v>
      </c>
      <c r="F4251" s="96">
        <v>7.3220000000000001</v>
      </c>
      <c r="G4251" s="96">
        <v>0.15</v>
      </c>
      <c r="H4251" s="96">
        <v>13.7</v>
      </c>
      <c r="I4251" s="96">
        <v>14.53708</v>
      </c>
      <c r="J4251" s="96">
        <v>13.06</v>
      </c>
    </row>
    <row r="4252" spans="1:10" x14ac:dyDescent="0.25">
      <c r="A4252" s="96">
        <v>41086.083333333336</v>
      </c>
      <c r="B4252" s="96">
        <v>0</v>
      </c>
      <c r="C4252" s="96">
        <v>0</v>
      </c>
      <c r="D4252" s="96">
        <v>98405.7</v>
      </c>
      <c r="E4252" s="96">
        <v>12.069000000000001</v>
      </c>
      <c r="F4252" s="96">
        <v>7.0350000000000001</v>
      </c>
      <c r="G4252" s="96">
        <v>0.15</v>
      </c>
      <c r="H4252" s="96">
        <v>13.7</v>
      </c>
      <c r="I4252" s="96">
        <v>13.396013333333332</v>
      </c>
      <c r="J4252" s="96">
        <v>13.06</v>
      </c>
    </row>
    <row r="4253" spans="1:10" x14ac:dyDescent="0.25">
      <c r="A4253" s="96">
        <v>41086.125</v>
      </c>
      <c r="B4253" s="96">
        <v>7</v>
      </c>
      <c r="C4253" s="96">
        <v>3</v>
      </c>
      <c r="D4253" s="96">
        <v>98405.7</v>
      </c>
      <c r="E4253" s="96">
        <v>12.016999999999999</v>
      </c>
      <c r="F4253" s="96">
        <v>6.9560000000000004</v>
      </c>
      <c r="G4253" s="96">
        <v>0.15</v>
      </c>
      <c r="H4253" s="96">
        <v>13.7</v>
      </c>
      <c r="I4253" s="96">
        <v>13.053693333333332</v>
      </c>
      <c r="J4253" s="96">
        <v>13.06</v>
      </c>
    </row>
    <row r="4254" spans="1:10" x14ac:dyDescent="0.25">
      <c r="A4254" s="96">
        <v>41086.166666666664</v>
      </c>
      <c r="B4254" s="96">
        <v>32</v>
      </c>
      <c r="C4254" s="96">
        <v>8</v>
      </c>
      <c r="D4254" s="96">
        <v>98405.7</v>
      </c>
      <c r="E4254" s="96">
        <v>12.18</v>
      </c>
      <c r="F4254" s="96">
        <v>6.8739999999999997</v>
      </c>
      <c r="G4254" s="96">
        <v>0.15</v>
      </c>
      <c r="H4254" s="96">
        <v>13.7</v>
      </c>
      <c r="I4254" s="96">
        <v>13.032946666666666</v>
      </c>
      <c r="J4254" s="96">
        <v>13.06</v>
      </c>
    </row>
    <row r="4255" spans="1:10" x14ac:dyDescent="0.25">
      <c r="A4255" s="96">
        <v>41086.208333333336</v>
      </c>
      <c r="B4255" s="96">
        <v>83</v>
      </c>
      <c r="C4255" s="96">
        <v>24</v>
      </c>
      <c r="D4255" s="96">
        <v>98405.7</v>
      </c>
      <c r="E4255" s="96">
        <v>12.597</v>
      </c>
      <c r="F4255" s="96">
        <v>7.1070000000000002</v>
      </c>
      <c r="G4255" s="96">
        <v>0.15</v>
      </c>
      <c r="H4255" s="96">
        <v>13.7</v>
      </c>
      <c r="I4255" s="96">
        <v>14.786039999999998</v>
      </c>
      <c r="J4255" s="96">
        <v>13.06</v>
      </c>
    </row>
    <row r="4256" spans="1:10" x14ac:dyDescent="0.25">
      <c r="A4256" s="96">
        <v>41086.25</v>
      </c>
      <c r="B4256" s="96">
        <v>143</v>
      </c>
      <c r="C4256" s="96">
        <v>41</v>
      </c>
      <c r="D4256" s="96">
        <v>98405.7</v>
      </c>
      <c r="E4256" s="96">
        <v>13.098000000000001</v>
      </c>
      <c r="F4256" s="96">
        <v>7.2649999999999997</v>
      </c>
      <c r="G4256" s="96">
        <v>0.15</v>
      </c>
      <c r="H4256" s="96">
        <v>13.7</v>
      </c>
      <c r="I4256" s="96">
        <v>15.730013333333332</v>
      </c>
      <c r="J4256" s="96">
        <v>13.06</v>
      </c>
    </row>
    <row r="4257" spans="1:10" x14ac:dyDescent="0.25">
      <c r="A4257" s="96">
        <v>41086.291666666664</v>
      </c>
      <c r="B4257" s="96">
        <v>186</v>
      </c>
      <c r="C4257" s="96">
        <v>38</v>
      </c>
      <c r="D4257" s="96">
        <v>98405.7</v>
      </c>
      <c r="E4257" s="96">
        <v>13.593</v>
      </c>
      <c r="F4257" s="96">
        <v>7.2489999999999997</v>
      </c>
      <c r="G4257" s="96">
        <v>0.15</v>
      </c>
      <c r="H4257" s="96">
        <v>13.7</v>
      </c>
      <c r="I4257" s="96">
        <v>16.383533333333332</v>
      </c>
      <c r="J4257" s="96">
        <v>13.06</v>
      </c>
    </row>
    <row r="4258" spans="1:10" x14ac:dyDescent="0.25">
      <c r="A4258" s="96">
        <v>41086.333333333336</v>
      </c>
      <c r="B4258" s="96">
        <v>207</v>
      </c>
      <c r="C4258" s="96">
        <v>25</v>
      </c>
      <c r="D4258" s="96">
        <v>98405.7</v>
      </c>
      <c r="E4258" s="96">
        <v>13.965</v>
      </c>
      <c r="F4258" s="96">
        <v>7.2140000000000004</v>
      </c>
      <c r="G4258" s="96">
        <v>0.15</v>
      </c>
      <c r="H4258" s="96">
        <v>13.7</v>
      </c>
      <c r="I4258" s="96">
        <v>17.306759999999997</v>
      </c>
      <c r="J4258" s="96">
        <v>13.06</v>
      </c>
    </row>
    <row r="4259" spans="1:10" x14ac:dyDescent="0.25">
      <c r="A4259" s="96">
        <v>41086.375</v>
      </c>
      <c r="B4259" s="96">
        <v>178</v>
      </c>
      <c r="C4259" s="96">
        <v>11</v>
      </c>
      <c r="D4259" s="96">
        <v>98405.7</v>
      </c>
      <c r="E4259" s="96">
        <v>13.935</v>
      </c>
      <c r="F4259" s="96">
        <v>7.1689999999999996</v>
      </c>
      <c r="G4259" s="96">
        <v>0.15</v>
      </c>
      <c r="H4259" s="96">
        <v>13.7</v>
      </c>
      <c r="I4259" s="96">
        <v>18.43745333333333</v>
      </c>
      <c r="J4259" s="96">
        <v>13.06</v>
      </c>
    </row>
    <row r="4260" spans="1:10" x14ac:dyDescent="0.25">
      <c r="A4260" s="96">
        <v>41086.416666666664</v>
      </c>
      <c r="B4260" s="96">
        <v>193</v>
      </c>
      <c r="C4260" s="96">
        <v>11</v>
      </c>
      <c r="D4260" s="96">
        <v>98405.7</v>
      </c>
      <c r="E4260" s="96">
        <v>13.944000000000001</v>
      </c>
      <c r="F4260" s="96">
        <v>7.2089999999999996</v>
      </c>
      <c r="G4260" s="96">
        <v>0.15</v>
      </c>
      <c r="H4260" s="96">
        <v>13.7</v>
      </c>
      <c r="I4260" s="96">
        <v>19.215453333333329</v>
      </c>
      <c r="J4260" s="96">
        <v>13.06</v>
      </c>
    </row>
    <row r="4261" spans="1:10" x14ac:dyDescent="0.25">
      <c r="A4261" s="96">
        <v>41086.458333333336</v>
      </c>
      <c r="B4261" s="96">
        <v>238</v>
      </c>
      <c r="C4261" s="96">
        <v>18</v>
      </c>
      <c r="D4261" s="96">
        <v>98405.7</v>
      </c>
      <c r="E4261" s="96">
        <v>14.265000000000001</v>
      </c>
      <c r="F4261" s="96">
        <v>7.3109999999999999</v>
      </c>
      <c r="G4261" s="96">
        <v>0.15</v>
      </c>
      <c r="H4261" s="96">
        <v>13.7</v>
      </c>
      <c r="I4261" s="96">
        <v>19.526653333333332</v>
      </c>
      <c r="J4261" s="96">
        <v>13.06</v>
      </c>
    </row>
    <row r="4262" spans="1:10" x14ac:dyDescent="0.25">
      <c r="A4262" s="96">
        <v>41086.5</v>
      </c>
      <c r="B4262" s="96">
        <v>269</v>
      </c>
      <c r="C4262" s="96">
        <v>34</v>
      </c>
      <c r="D4262" s="96">
        <v>98405.7</v>
      </c>
      <c r="E4262" s="96">
        <v>14.772</v>
      </c>
      <c r="F4262" s="96">
        <v>7.3849999999999998</v>
      </c>
      <c r="G4262" s="96">
        <v>0.15</v>
      </c>
      <c r="H4262" s="96">
        <v>13.7</v>
      </c>
      <c r="I4262" s="96">
        <v>20.128306666666667</v>
      </c>
      <c r="J4262" s="96">
        <v>13.06</v>
      </c>
    </row>
    <row r="4263" spans="1:10" x14ac:dyDescent="0.25">
      <c r="A4263" s="96">
        <v>41086.541666666664</v>
      </c>
      <c r="B4263" s="96">
        <v>293</v>
      </c>
      <c r="C4263" s="96">
        <v>86</v>
      </c>
      <c r="D4263" s="96">
        <v>98405.7</v>
      </c>
      <c r="E4263" s="96">
        <v>15.375999999999999</v>
      </c>
      <c r="F4263" s="96">
        <v>7.4630000000000001</v>
      </c>
      <c r="G4263" s="96">
        <v>0.15</v>
      </c>
      <c r="H4263" s="96">
        <v>13.7</v>
      </c>
      <c r="I4263" s="96">
        <v>20.36689333333333</v>
      </c>
      <c r="J4263" s="96">
        <v>13.06</v>
      </c>
    </row>
    <row r="4264" spans="1:10" x14ac:dyDescent="0.25">
      <c r="A4264" s="96">
        <v>41086.583333333336</v>
      </c>
      <c r="B4264" s="96">
        <v>254</v>
      </c>
      <c r="C4264" s="96">
        <v>130</v>
      </c>
      <c r="D4264" s="96">
        <v>98405.7</v>
      </c>
      <c r="E4264" s="96">
        <v>15.637</v>
      </c>
      <c r="F4264" s="96">
        <v>7.4429999999999996</v>
      </c>
      <c r="G4264" s="96">
        <v>0.15</v>
      </c>
      <c r="H4264" s="96">
        <v>13.7</v>
      </c>
      <c r="I4264" s="96">
        <v>20.875186666666664</v>
      </c>
      <c r="J4264" s="96">
        <v>13.06</v>
      </c>
    </row>
    <row r="4265" spans="1:10" x14ac:dyDescent="0.25">
      <c r="A4265" s="96">
        <v>41086.625</v>
      </c>
      <c r="B4265" s="96">
        <v>193</v>
      </c>
      <c r="C4265" s="96">
        <v>337</v>
      </c>
      <c r="D4265" s="96">
        <v>98405.7</v>
      </c>
      <c r="E4265" s="96">
        <v>15.744999999999999</v>
      </c>
      <c r="F4265" s="96">
        <v>7.3449999999999998</v>
      </c>
      <c r="G4265" s="96">
        <v>0.15</v>
      </c>
      <c r="H4265" s="96">
        <v>13.7</v>
      </c>
      <c r="I4265" s="96">
        <v>21.321239999999996</v>
      </c>
      <c r="J4265" s="96">
        <v>13.06</v>
      </c>
    </row>
    <row r="4266" spans="1:10" x14ac:dyDescent="0.25">
      <c r="A4266" s="96">
        <v>41086.666666666664</v>
      </c>
      <c r="B4266" s="96">
        <v>143</v>
      </c>
      <c r="C4266" s="96">
        <v>311</v>
      </c>
      <c r="D4266" s="96">
        <v>98405.7</v>
      </c>
      <c r="E4266" s="96">
        <v>15.26</v>
      </c>
      <c r="F4266" s="96">
        <v>7.1109999999999998</v>
      </c>
      <c r="G4266" s="96">
        <v>0.15</v>
      </c>
      <c r="H4266" s="96">
        <v>13.7</v>
      </c>
      <c r="I4266" s="96">
        <v>21.404226666666666</v>
      </c>
      <c r="J4266" s="96">
        <v>13.06</v>
      </c>
    </row>
    <row r="4267" spans="1:10" x14ac:dyDescent="0.25">
      <c r="A4267" s="96">
        <v>41086.708333333336</v>
      </c>
      <c r="B4267" s="96">
        <v>95</v>
      </c>
      <c r="C4267" s="96">
        <v>252</v>
      </c>
      <c r="D4267" s="96">
        <v>98405.7</v>
      </c>
      <c r="E4267" s="96">
        <v>14.468999999999999</v>
      </c>
      <c r="F4267" s="96">
        <v>6.7329999999999997</v>
      </c>
      <c r="G4267" s="96">
        <v>0.15</v>
      </c>
      <c r="H4267" s="96">
        <v>13.7</v>
      </c>
      <c r="I4267" s="96">
        <v>21.684306666666668</v>
      </c>
      <c r="J4267" s="96">
        <v>13.06</v>
      </c>
    </row>
    <row r="4268" spans="1:10" x14ac:dyDescent="0.25">
      <c r="A4268" s="96">
        <v>41086.75</v>
      </c>
      <c r="B4268" s="96">
        <v>49</v>
      </c>
      <c r="C4268" s="96">
        <v>177</v>
      </c>
      <c r="D4268" s="96">
        <v>98405.7</v>
      </c>
      <c r="E4268" s="96">
        <v>13.404</v>
      </c>
      <c r="F4268" s="96">
        <v>6.1550000000000002</v>
      </c>
      <c r="G4268" s="96">
        <v>0.15</v>
      </c>
      <c r="H4268" s="96">
        <v>13.7</v>
      </c>
      <c r="I4268" s="96">
        <v>21.466466666666662</v>
      </c>
      <c r="J4268" s="96">
        <v>13.06</v>
      </c>
    </row>
    <row r="4269" spans="1:10" x14ac:dyDescent="0.25">
      <c r="A4269" s="96">
        <v>41086.791666666664</v>
      </c>
      <c r="B4269" s="96">
        <v>7</v>
      </c>
      <c r="C4269" s="96">
        <v>28</v>
      </c>
      <c r="D4269" s="96">
        <v>98405.7</v>
      </c>
      <c r="E4269" s="96">
        <v>11.914999999999999</v>
      </c>
      <c r="F4269" s="96">
        <v>5.5910000000000002</v>
      </c>
      <c r="G4269" s="96">
        <v>0.15</v>
      </c>
      <c r="H4269" s="96">
        <v>13.7</v>
      </c>
      <c r="I4269" s="96">
        <v>20.999666666666663</v>
      </c>
      <c r="J4269" s="96">
        <v>13.06</v>
      </c>
    </row>
    <row r="4270" spans="1:10" x14ac:dyDescent="0.25">
      <c r="A4270" s="96">
        <v>41086.833333333336</v>
      </c>
      <c r="B4270" s="96">
        <v>0</v>
      </c>
      <c r="C4270" s="96">
        <v>0</v>
      </c>
      <c r="D4270" s="96">
        <v>98405.7</v>
      </c>
      <c r="E4270" s="96">
        <v>10.673999999999999</v>
      </c>
      <c r="F4270" s="96">
        <v>5.1719999999999997</v>
      </c>
      <c r="G4270" s="96">
        <v>0.15</v>
      </c>
      <c r="H4270" s="96">
        <v>13.7</v>
      </c>
      <c r="I4270" s="96">
        <v>19.194706666666665</v>
      </c>
      <c r="J4270" s="96">
        <v>13.06</v>
      </c>
    </row>
    <row r="4271" spans="1:10" x14ac:dyDescent="0.25">
      <c r="A4271" s="96">
        <v>41086.875</v>
      </c>
      <c r="B4271" s="96">
        <v>0</v>
      </c>
      <c r="C4271" s="96">
        <v>0</v>
      </c>
      <c r="D4271" s="96">
        <v>98405.7</v>
      </c>
      <c r="E4271" s="96">
        <v>9.8689999999999998</v>
      </c>
      <c r="F4271" s="96">
        <v>5.0049999999999999</v>
      </c>
      <c r="G4271" s="96">
        <v>0.15</v>
      </c>
      <c r="H4271" s="96">
        <v>13.7</v>
      </c>
      <c r="I4271" s="96">
        <v>17.441613333333329</v>
      </c>
      <c r="J4271" s="96">
        <v>13.06</v>
      </c>
    </row>
    <row r="4272" spans="1:10" x14ac:dyDescent="0.25">
      <c r="A4272" s="96">
        <v>41086.916666666664</v>
      </c>
      <c r="B4272" s="96">
        <v>0</v>
      </c>
      <c r="C4272" s="96">
        <v>0</v>
      </c>
      <c r="D4272" s="96">
        <v>98405.7</v>
      </c>
      <c r="E4272" s="96">
        <v>9.4459999999999997</v>
      </c>
      <c r="F4272" s="96">
        <v>4.8810000000000002</v>
      </c>
      <c r="G4272" s="96">
        <v>0.15</v>
      </c>
      <c r="H4272" s="96">
        <v>13.7</v>
      </c>
      <c r="I4272" s="96">
        <v>16.591000000000001</v>
      </c>
      <c r="J4272" s="96">
        <v>13.06</v>
      </c>
    </row>
    <row r="4273" spans="1:10" x14ac:dyDescent="0.25">
      <c r="A4273" s="96">
        <v>41086.958333333336</v>
      </c>
      <c r="B4273" s="96">
        <v>0</v>
      </c>
      <c r="C4273" s="96">
        <v>0</v>
      </c>
      <c r="D4273" s="96">
        <v>98405.7</v>
      </c>
      <c r="E4273" s="96">
        <v>9.17</v>
      </c>
      <c r="F4273" s="96">
        <v>4.7539999999999996</v>
      </c>
      <c r="G4273" s="96">
        <v>0.15</v>
      </c>
      <c r="H4273" s="96">
        <v>13.7</v>
      </c>
      <c r="I4273" s="96">
        <v>16.435399999999998</v>
      </c>
      <c r="J4273" s="96">
        <v>13.06</v>
      </c>
    </row>
    <row r="4274" spans="1:10" x14ac:dyDescent="0.25">
      <c r="A4274" s="96">
        <v>41087</v>
      </c>
      <c r="B4274" s="96">
        <v>0</v>
      </c>
      <c r="C4274" s="96">
        <v>0</v>
      </c>
      <c r="D4274" s="96">
        <v>98405.7</v>
      </c>
      <c r="E4274" s="96">
        <v>8.8550000000000004</v>
      </c>
      <c r="F4274" s="96">
        <v>4.4710000000000001</v>
      </c>
      <c r="G4274" s="96">
        <v>0.15</v>
      </c>
      <c r="H4274" s="96">
        <v>13.7</v>
      </c>
      <c r="I4274" s="96">
        <v>16.40428</v>
      </c>
      <c r="J4274" s="96">
        <v>13.06</v>
      </c>
    </row>
    <row r="4275" spans="1:10" x14ac:dyDescent="0.25">
      <c r="A4275" s="96">
        <v>41087.041666666664</v>
      </c>
      <c r="B4275" s="96">
        <v>0</v>
      </c>
      <c r="C4275" s="96">
        <v>0</v>
      </c>
      <c r="D4275" s="96">
        <v>98405.7</v>
      </c>
      <c r="E4275" s="96">
        <v>8.9640000000000004</v>
      </c>
      <c r="F4275" s="96">
        <v>4.3609999999999998</v>
      </c>
      <c r="G4275" s="96">
        <v>0.15</v>
      </c>
      <c r="H4275" s="96">
        <v>13.7</v>
      </c>
      <c r="I4275" s="96">
        <v>17.649079999999998</v>
      </c>
      <c r="J4275" s="96">
        <v>13.06</v>
      </c>
    </row>
    <row r="4276" spans="1:10" x14ac:dyDescent="0.25">
      <c r="A4276" s="96">
        <v>41087.083333333336</v>
      </c>
      <c r="B4276" s="96">
        <v>0</v>
      </c>
      <c r="C4276" s="96">
        <v>0</v>
      </c>
      <c r="D4276" s="96">
        <v>98405.7</v>
      </c>
      <c r="E4276" s="96">
        <v>9.0739999999999998</v>
      </c>
      <c r="F4276" s="96">
        <v>4.1580000000000004</v>
      </c>
      <c r="G4276" s="96">
        <v>0.15</v>
      </c>
      <c r="H4276" s="96">
        <v>13.7</v>
      </c>
      <c r="I4276" s="96">
        <v>18.115879999999997</v>
      </c>
      <c r="J4276" s="96">
        <v>13.06</v>
      </c>
    </row>
    <row r="4277" spans="1:10" x14ac:dyDescent="0.25">
      <c r="A4277" s="96">
        <v>41087.125</v>
      </c>
      <c r="B4277" s="96">
        <v>16</v>
      </c>
      <c r="C4277" s="96">
        <v>27</v>
      </c>
      <c r="D4277" s="96">
        <v>98405.7</v>
      </c>
      <c r="E4277" s="96">
        <v>9.4120000000000008</v>
      </c>
      <c r="F4277" s="96">
        <v>4.4039999999999999</v>
      </c>
      <c r="G4277" s="96">
        <v>0.15</v>
      </c>
      <c r="H4277" s="96">
        <v>13.7</v>
      </c>
      <c r="I4277" s="96">
        <v>18.271479999999997</v>
      </c>
      <c r="J4277" s="96">
        <v>13.06</v>
      </c>
    </row>
    <row r="4278" spans="1:10" x14ac:dyDescent="0.25">
      <c r="A4278" s="96">
        <v>41087.166666666664</v>
      </c>
      <c r="B4278" s="96">
        <v>52</v>
      </c>
      <c r="C4278" s="96">
        <v>42</v>
      </c>
      <c r="D4278" s="96">
        <v>98405.7</v>
      </c>
      <c r="E4278" s="96">
        <v>10.416</v>
      </c>
      <c r="F4278" s="96">
        <v>4.4779999999999998</v>
      </c>
      <c r="G4278" s="96">
        <v>0.15</v>
      </c>
      <c r="H4278" s="96">
        <v>13.7</v>
      </c>
      <c r="I4278" s="96">
        <v>18.458199999999998</v>
      </c>
      <c r="J4278" s="96">
        <v>13.06</v>
      </c>
    </row>
    <row r="4279" spans="1:10" x14ac:dyDescent="0.25">
      <c r="A4279" s="96">
        <v>41087.208333333336</v>
      </c>
      <c r="B4279" s="96">
        <v>117</v>
      </c>
      <c r="C4279" s="96">
        <v>198</v>
      </c>
      <c r="D4279" s="96">
        <v>98405.7</v>
      </c>
      <c r="E4279" s="96">
        <v>11.759</v>
      </c>
      <c r="F4279" s="96">
        <v>4.657</v>
      </c>
      <c r="G4279" s="96">
        <v>0.15</v>
      </c>
      <c r="H4279" s="96">
        <v>13.7</v>
      </c>
      <c r="I4279" s="96">
        <v>18.655293333333333</v>
      </c>
      <c r="J4279" s="96">
        <v>13.06</v>
      </c>
    </row>
    <row r="4280" spans="1:10" x14ac:dyDescent="0.25">
      <c r="A4280" s="96">
        <v>41087.25</v>
      </c>
      <c r="B4280" s="96">
        <v>160</v>
      </c>
      <c r="C4280" s="96">
        <v>382</v>
      </c>
      <c r="D4280" s="96">
        <v>98405.7</v>
      </c>
      <c r="E4280" s="96">
        <v>13.448</v>
      </c>
      <c r="F4280" s="96">
        <v>4.681</v>
      </c>
      <c r="G4280" s="96">
        <v>0.15</v>
      </c>
      <c r="H4280" s="96">
        <v>13.7</v>
      </c>
      <c r="I4280" s="96">
        <v>19.101346666666664</v>
      </c>
      <c r="J4280" s="96">
        <v>13.06</v>
      </c>
    </row>
    <row r="4281" spans="1:10" x14ac:dyDescent="0.25">
      <c r="A4281" s="96">
        <v>41087.291666666664</v>
      </c>
      <c r="B4281" s="96">
        <v>222</v>
      </c>
      <c r="C4281" s="96">
        <v>129</v>
      </c>
      <c r="D4281" s="96">
        <v>98405.7</v>
      </c>
      <c r="E4281" s="96">
        <v>14.457000000000001</v>
      </c>
      <c r="F4281" s="96">
        <v>4.4290000000000003</v>
      </c>
      <c r="G4281" s="96">
        <v>0.15</v>
      </c>
      <c r="H4281" s="96">
        <v>13.7</v>
      </c>
      <c r="I4281" s="96">
        <v>19.15321333333333</v>
      </c>
      <c r="J4281" s="96">
        <v>13.06</v>
      </c>
    </row>
    <row r="4282" spans="1:10" x14ac:dyDescent="0.25">
      <c r="A4282" s="96">
        <v>41087.333333333336</v>
      </c>
      <c r="B4282" s="96">
        <v>244</v>
      </c>
      <c r="C4282" s="96">
        <v>52</v>
      </c>
      <c r="D4282" s="96">
        <v>98405.7</v>
      </c>
      <c r="E4282" s="96">
        <v>14.819000000000001</v>
      </c>
      <c r="F4282" s="96">
        <v>3.9470000000000001</v>
      </c>
      <c r="G4282" s="96">
        <v>0.15</v>
      </c>
      <c r="H4282" s="96">
        <v>13.7</v>
      </c>
      <c r="I4282" s="96">
        <v>18.873133333333332</v>
      </c>
      <c r="J4282" s="96">
        <v>13.06</v>
      </c>
    </row>
    <row r="4283" spans="1:10" x14ac:dyDescent="0.25">
      <c r="A4283" s="96">
        <v>41087.375</v>
      </c>
      <c r="B4283" s="96">
        <v>234</v>
      </c>
      <c r="C4283" s="96">
        <v>24</v>
      </c>
      <c r="D4283" s="96">
        <v>98405.7</v>
      </c>
      <c r="E4283" s="96">
        <v>14.829000000000001</v>
      </c>
      <c r="F4283" s="96">
        <v>3.3039999999999998</v>
      </c>
      <c r="G4283" s="96">
        <v>0.15</v>
      </c>
      <c r="H4283" s="96">
        <v>13.7</v>
      </c>
      <c r="I4283" s="96">
        <v>19.163586666666667</v>
      </c>
      <c r="J4283" s="96">
        <v>13.06</v>
      </c>
    </row>
    <row r="4284" spans="1:10" x14ac:dyDescent="0.25">
      <c r="A4284" s="96">
        <v>41087.416666666664</v>
      </c>
      <c r="B4284" s="96">
        <v>248</v>
      </c>
      <c r="C4284" s="96">
        <v>22</v>
      </c>
      <c r="D4284" s="96">
        <v>98405.7</v>
      </c>
      <c r="E4284" s="96">
        <v>15.067</v>
      </c>
      <c r="F4284" s="96">
        <v>2.8690000000000002</v>
      </c>
      <c r="G4284" s="96">
        <v>0.15</v>
      </c>
      <c r="H4284" s="96">
        <v>13.7</v>
      </c>
      <c r="I4284" s="96">
        <v>20.014199999999999</v>
      </c>
      <c r="J4284" s="96">
        <v>13.06</v>
      </c>
    </row>
    <row r="4285" spans="1:10" x14ac:dyDescent="0.25">
      <c r="A4285" s="96">
        <v>41087.458333333336</v>
      </c>
      <c r="B4285" s="96">
        <v>231</v>
      </c>
      <c r="C4285" s="96">
        <v>16</v>
      </c>
      <c r="D4285" s="96">
        <v>98405.7</v>
      </c>
      <c r="E4285" s="96">
        <v>15.426</v>
      </c>
      <c r="F4285" s="96">
        <v>3.024</v>
      </c>
      <c r="G4285" s="96">
        <v>0.15</v>
      </c>
      <c r="H4285" s="96">
        <v>13.7</v>
      </c>
      <c r="I4285" s="96">
        <v>20.335773333333329</v>
      </c>
      <c r="J4285" s="96">
        <v>13.06</v>
      </c>
    </row>
    <row r="4286" spans="1:10" x14ac:dyDescent="0.25">
      <c r="A4286" s="96">
        <v>41087.5</v>
      </c>
      <c r="B4286" s="96">
        <v>183</v>
      </c>
      <c r="C4286" s="96">
        <v>9</v>
      </c>
      <c r="D4286" s="96">
        <v>98405.7</v>
      </c>
      <c r="E4286" s="96">
        <v>15.573</v>
      </c>
      <c r="F4286" s="96">
        <v>3.1179999999999999</v>
      </c>
      <c r="G4286" s="96">
        <v>0.15</v>
      </c>
      <c r="H4286" s="96">
        <v>13.7</v>
      </c>
      <c r="I4286" s="96">
        <v>20.180173333333329</v>
      </c>
      <c r="J4286" s="96">
        <v>13.06</v>
      </c>
    </row>
    <row r="4287" spans="1:10" x14ac:dyDescent="0.25">
      <c r="A4287" s="96">
        <v>41087.541666666664</v>
      </c>
      <c r="B4287" s="96">
        <v>158</v>
      </c>
      <c r="C4287" s="96">
        <v>8</v>
      </c>
      <c r="D4287" s="96">
        <v>98405.7</v>
      </c>
      <c r="E4287" s="96">
        <v>15.726000000000001</v>
      </c>
      <c r="F4287" s="96">
        <v>3.0129999999999999</v>
      </c>
      <c r="G4287" s="96">
        <v>0.15</v>
      </c>
      <c r="H4287" s="96">
        <v>13.7</v>
      </c>
      <c r="I4287" s="96">
        <v>20.895933333333332</v>
      </c>
      <c r="J4287" s="96">
        <v>13.06</v>
      </c>
    </row>
    <row r="4288" spans="1:10" x14ac:dyDescent="0.25">
      <c r="A4288" s="96">
        <v>41087.583333333336</v>
      </c>
      <c r="B4288" s="96">
        <v>211</v>
      </c>
      <c r="C4288" s="96">
        <v>33</v>
      </c>
      <c r="D4288" s="96">
        <v>98405.7</v>
      </c>
      <c r="E4288" s="96">
        <v>16.329000000000001</v>
      </c>
      <c r="F4288" s="96">
        <v>2.9159999999999999</v>
      </c>
      <c r="G4288" s="96">
        <v>0.15</v>
      </c>
      <c r="H4288" s="96">
        <v>13.7</v>
      </c>
      <c r="I4288" s="96">
        <v>20.999666666666663</v>
      </c>
      <c r="J4288" s="96">
        <v>13.06</v>
      </c>
    </row>
    <row r="4289" spans="1:10" x14ac:dyDescent="0.25">
      <c r="A4289" s="96">
        <v>41087.625</v>
      </c>
      <c r="B4289" s="96">
        <v>202</v>
      </c>
      <c r="C4289" s="96">
        <v>82</v>
      </c>
      <c r="D4289" s="96">
        <v>98405.7</v>
      </c>
      <c r="E4289" s="96">
        <v>16.943000000000001</v>
      </c>
      <c r="F4289" s="96">
        <v>2.99</v>
      </c>
      <c r="G4289" s="96">
        <v>0.15</v>
      </c>
      <c r="H4289" s="96">
        <v>13.7</v>
      </c>
      <c r="I4289" s="96">
        <v>21.051533333333332</v>
      </c>
      <c r="J4289" s="96">
        <v>13.06</v>
      </c>
    </row>
    <row r="4290" spans="1:10" x14ac:dyDescent="0.25">
      <c r="A4290" s="96">
        <v>41087.666666666664</v>
      </c>
      <c r="B4290" s="96">
        <v>140</v>
      </c>
      <c r="C4290" s="96">
        <v>64</v>
      </c>
      <c r="D4290" s="96">
        <v>98405.7</v>
      </c>
      <c r="E4290" s="96">
        <v>16.981000000000002</v>
      </c>
      <c r="F4290" s="96">
        <v>3.0870000000000002</v>
      </c>
      <c r="G4290" s="96">
        <v>0.15</v>
      </c>
      <c r="H4290" s="96">
        <v>13.7</v>
      </c>
      <c r="I4290" s="96">
        <v>20.916679999999999</v>
      </c>
      <c r="J4290" s="96">
        <v>13.06</v>
      </c>
    </row>
    <row r="4291" spans="1:10" x14ac:dyDescent="0.25">
      <c r="A4291" s="96">
        <v>41087.708333333336</v>
      </c>
      <c r="B4291" s="96">
        <v>76</v>
      </c>
      <c r="C4291" s="96">
        <v>31</v>
      </c>
      <c r="D4291" s="96">
        <v>98405.7</v>
      </c>
      <c r="E4291" s="96">
        <v>16.568000000000001</v>
      </c>
      <c r="F4291" s="96">
        <v>2.9249999999999998</v>
      </c>
      <c r="G4291" s="96">
        <v>0.15</v>
      </c>
      <c r="H4291" s="96">
        <v>13.7</v>
      </c>
      <c r="I4291" s="96">
        <v>21.518333333333331</v>
      </c>
      <c r="J4291" s="96">
        <v>13.06</v>
      </c>
    </row>
    <row r="4292" spans="1:10" x14ac:dyDescent="0.25">
      <c r="A4292" s="96">
        <v>41087.75</v>
      </c>
      <c r="B4292" s="96">
        <v>29</v>
      </c>
      <c r="C4292" s="96">
        <v>12</v>
      </c>
      <c r="D4292" s="96">
        <v>98405.7</v>
      </c>
      <c r="E4292" s="96">
        <v>15.772</v>
      </c>
      <c r="F4292" s="96">
        <v>2.4489999999999998</v>
      </c>
      <c r="G4292" s="96">
        <v>0.15</v>
      </c>
      <c r="H4292" s="96">
        <v>13.7</v>
      </c>
      <c r="I4292" s="96">
        <v>21.881399999999999</v>
      </c>
      <c r="J4292" s="96">
        <v>13.06</v>
      </c>
    </row>
    <row r="4293" spans="1:10" x14ac:dyDescent="0.25">
      <c r="A4293" s="96">
        <v>41087.791666666664</v>
      </c>
      <c r="B4293" s="96">
        <v>3</v>
      </c>
      <c r="C4293" s="96">
        <v>2</v>
      </c>
      <c r="D4293" s="96">
        <v>98405.7</v>
      </c>
      <c r="E4293" s="96">
        <v>14.888999999999999</v>
      </c>
      <c r="F4293" s="96">
        <v>2.2850000000000001</v>
      </c>
      <c r="G4293" s="96">
        <v>0.15</v>
      </c>
      <c r="H4293" s="96">
        <v>13.7</v>
      </c>
      <c r="I4293" s="96">
        <v>21.352359999999997</v>
      </c>
      <c r="J4293" s="96">
        <v>13.06</v>
      </c>
    </row>
    <row r="4294" spans="1:10" x14ac:dyDescent="0.25">
      <c r="A4294" s="96">
        <v>41087.833333333336</v>
      </c>
      <c r="B4294" s="96">
        <v>0</v>
      </c>
      <c r="C4294" s="96">
        <v>0</v>
      </c>
      <c r="D4294" s="96">
        <v>98405.7</v>
      </c>
      <c r="E4294" s="96">
        <v>14.472</v>
      </c>
      <c r="F4294" s="96">
        <v>2.2490000000000001</v>
      </c>
      <c r="G4294" s="96">
        <v>0.15</v>
      </c>
      <c r="H4294" s="96">
        <v>13.7</v>
      </c>
      <c r="I4294" s="96">
        <v>20.532866666666663</v>
      </c>
      <c r="J4294" s="96">
        <v>13.06</v>
      </c>
    </row>
    <row r="4295" spans="1:10" x14ac:dyDescent="0.25">
      <c r="A4295" s="96">
        <v>41087.875</v>
      </c>
      <c r="B4295" s="96">
        <v>0</v>
      </c>
      <c r="C4295" s="96">
        <v>0</v>
      </c>
      <c r="D4295" s="96">
        <v>98405.7</v>
      </c>
      <c r="E4295" s="96">
        <v>14.105</v>
      </c>
      <c r="F4295" s="96">
        <v>2.3919999999999999</v>
      </c>
      <c r="G4295" s="96">
        <v>0.15</v>
      </c>
      <c r="H4295" s="96">
        <v>13.7</v>
      </c>
      <c r="I4295" s="96">
        <v>19.630386666666666</v>
      </c>
      <c r="J4295" s="96">
        <v>13.06</v>
      </c>
    </row>
    <row r="4296" spans="1:10" x14ac:dyDescent="0.25">
      <c r="A4296" s="96">
        <v>41087.916666666664</v>
      </c>
      <c r="B4296" s="96">
        <v>0</v>
      </c>
      <c r="C4296" s="96">
        <v>0</v>
      </c>
      <c r="D4296" s="96">
        <v>98405.7</v>
      </c>
      <c r="E4296" s="96">
        <v>13.79</v>
      </c>
      <c r="F4296" s="96">
        <v>2.5960000000000001</v>
      </c>
      <c r="G4296" s="96">
        <v>0.15</v>
      </c>
      <c r="H4296" s="96">
        <v>13.7</v>
      </c>
      <c r="I4296" s="96">
        <v>19.080599999999997</v>
      </c>
      <c r="J4296" s="96">
        <v>13.06</v>
      </c>
    </row>
    <row r="4297" spans="1:10" x14ac:dyDescent="0.25">
      <c r="A4297" s="96">
        <v>41087.958333333336</v>
      </c>
      <c r="B4297" s="96">
        <v>0</v>
      </c>
      <c r="C4297" s="96">
        <v>0</v>
      </c>
      <c r="D4297" s="96">
        <v>98405.7</v>
      </c>
      <c r="E4297" s="96">
        <v>13.628</v>
      </c>
      <c r="F4297" s="96">
        <v>2.8119999999999998</v>
      </c>
      <c r="G4297" s="96">
        <v>0.15</v>
      </c>
      <c r="H4297" s="96">
        <v>13.7</v>
      </c>
      <c r="I4297" s="96">
        <v>18.956119999999999</v>
      </c>
      <c r="J4297" s="96">
        <v>13.06</v>
      </c>
    </row>
    <row r="4298" spans="1:10" x14ac:dyDescent="0.25">
      <c r="A4298" s="96">
        <v>41088</v>
      </c>
      <c r="B4298" s="96">
        <v>0</v>
      </c>
      <c r="C4298" s="96">
        <v>0</v>
      </c>
      <c r="D4298" s="96">
        <v>98405.7</v>
      </c>
      <c r="E4298" s="96">
        <v>13.544</v>
      </c>
      <c r="F4298" s="96">
        <v>2.9790000000000001</v>
      </c>
      <c r="G4298" s="96">
        <v>0.15</v>
      </c>
      <c r="H4298" s="96">
        <v>13.7</v>
      </c>
      <c r="I4298" s="96">
        <v>18.800519999999999</v>
      </c>
      <c r="J4298" s="96">
        <v>13.06</v>
      </c>
    </row>
    <row r="4299" spans="1:10" x14ac:dyDescent="0.25">
      <c r="A4299" s="96">
        <v>41088.041666666664</v>
      </c>
      <c r="B4299" s="96">
        <v>0</v>
      </c>
      <c r="C4299" s="96">
        <v>0</v>
      </c>
      <c r="D4299" s="96">
        <v>98405.7</v>
      </c>
      <c r="E4299" s="96">
        <v>13.467000000000001</v>
      </c>
      <c r="F4299" s="96">
        <v>3.0750000000000002</v>
      </c>
      <c r="G4299" s="96">
        <v>0.15</v>
      </c>
      <c r="H4299" s="96">
        <v>13.7</v>
      </c>
      <c r="I4299" s="96">
        <v>18.613799999999998</v>
      </c>
      <c r="J4299" s="96">
        <v>13.06</v>
      </c>
    </row>
    <row r="4300" spans="1:10" x14ac:dyDescent="0.25">
      <c r="A4300" s="96">
        <v>41088.083333333336</v>
      </c>
      <c r="B4300" s="96">
        <v>0</v>
      </c>
      <c r="C4300" s="96">
        <v>0</v>
      </c>
      <c r="D4300" s="96">
        <v>98405.7</v>
      </c>
      <c r="E4300" s="96">
        <v>13.319000000000001</v>
      </c>
      <c r="F4300" s="96">
        <v>3.1240000000000001</v>
      </c>
      <c r="G4300" s="96">
        <v>0.15</v>
      </c>
      <c r="H4300" s="96">
        <v>13.7</v>
      </c>
      <c r="I4300" s="96">
        <v>18.33372</v>
      </c>
      <c r="J4300" s="96">
        <v>13.06</v>
      </c>
    </row>
    <row r="4301" spans="1:10" x14ac:dyDescent="0.25">
      <c r="A4301" s="96">
        <v>41088.125</v>
      </c>
      <c r="B4301" s="96">
        <v>9</v>
      </c>
      <c r="C4301" s="96">
        <v>6</v>
      </c>
      <c r="D4301" s="96">
        <v>98405.7</v>
      </c>
      <c r="E4301" s="96">
        <v>13.499000000000001</v>
      </c>
      <c r="F4301" s="96">
        <v>3.0979999999999999</v>
      </c>
      <c r="G4301" s="96">
        <v>0.15</v>
      </c>
      <c r="H4301" s="96">
        <v>13.7</v>
      </c>
      <c r="I4301" s="96">
        <v>18.790146666666665</v>
      </c>
      <c r="J4301" s="96">
        <v>13.06</v>
      </c>
    </row>
    <row r="4302" spans="1:10" x14ac:dyDescent="0.25">
      <c r="A4302" s="96">
        <v>41088.166666666664</v>
      </c>
      <c r="B4302" s="96">
        <v>41</v>
      </c>
      <c r="C4302" s="96">
        <v>20</v>
      </c>
      <c r="D4302" s="96">
        <v>98405.7</v>
      </c>
      <c r="E4302" s="96">
        <v>14.209</v>
      </c>
      <c r="F4302" s="96">
        <v>3.0960000000000001</v>
      </c>
      <c r="G4302" s="96">
        <v>0.15</v>
      </c>
      <c r="H4302" s="96">
        <v>13.7</v>
      </c>
      <c r="I4302" s="96">
        <v>19.24657333333333</v>
      </c>
      <c r="J4302" s="96">
        <v>13.06</v>
      </c>
    </row>
    <row r="4303" spans="1:10" x14ac:dyDescent="0.25">
      <c r="A4303" s="96">
        <v>41088.208333333336</v>
      </c>
      <c r="B4303" s="96">
        <v>95</v>
      </c>
      <c r="C4303" s="96">
        <v>54</v>
      </c>
      <c r="D4303" s="96">
        <v>98405.7</v>
      </c>
      <c r="E4303" s="96">
        <v>14.888999999999999</v>
      </c>
      <c r="F4303" s="96">
        <v>2.94</v>
      </c>
      <c r="G4303" s="96">
        <v>0.15</v>
      </c>
      <c r="H4303" s="96">
        <v>13.7</v>
      </c>
      <c r="I4303" s="96">
        <v>19.671879999999998</v>
      </c>
      <c r="J4303" s="96">
        <v>13.06</v>
      </c>
    </row>
    <row r="4304" spans="1:10" x14ac:dyDescent="0.25">
      <c r="A4304" s="96">
        <v>41088.25</v>
      </c>
      <c r="B4304" s="96">
        <v>158</v>
      </c>
      <c r="C4304" s="96">
        <v>109</v>
      </c>
      <c r="D4304" s="96">
        <v>98405.7</v>
      </c>
      <c r="E4304" s="96">
        <v>15.835000000000001</v>
      </c>
      <c r="F4304" s="96">
        <v>2.7719999999999998</v>
      </c>
      <c r="G4304" s="96">
        <v>0.15</v>
      </c>
      <c r="H4304" s="96">
        <v>13.7</v>
      </c>
      <c r="I4304" s="96">
        <v>20.159426666666661</v>
      </c>
      <c r="J4304" s="96">
        <v>13.06</v>
      </c>
    </row>
    <row r="4305" spans="1:10" x14ac:dyDescent="0.25">
      <c r="A4305" s="96">
        <v>41088.291666666664</v>
      </c>
      <c r="B4305" s="96">
        <v>213</v>
      </c>
      <c r="C4305" s="96">
        <v>180</v>
      </c>
      <c r="D4305" s="96">
        <v>98405.7</v>
      </c>
      <c r="E4305" s="96">
        <v>17.021000000000001</v>
      </c>
      <c r="F4305" s="96">
        <v>2.677</v>
      </c>
      <c r="G4305" s="96">
        <v>0.15</v>
      </c>
      <c r="H4305" s="96">
        <v>13.7</v>
      </c>
      <c r="I4305" s="96">
        <v>21.32124</v>
      </c>
      <c r="J4305" s="96">
        <v>13.06</v>
      </c>
    </row>
    <row r="4306" spans="1:10" x14ac:dyDescent="0.25">
      <c r="A4306" s="96">
        <v>41088.333333333336</v>
      </c>
      <c r="B4306" s="96">
        <v>249</v>
      </c>
      <c r="C4306" s="96">
        <v>261</v>
      </c>
      <c r="D4306" s="96">
        <v>98405.7</v>
      </c>
      <c r="E4306" s="96">
        <v>18.242999999999999</v>
      </c>
      <c r="F4306" s="96">
        <v>2.57</v>
      </c>
      <c r="G4306" s="96">
        <v>0.15</v>
      </c>
      <c r="H4306" s="96">
        <v>13.7</v>
      </c>
      <c r="I4306" s="96">
        <v>21.995506666666664</v>
      </c>
      <c r="J4306" s="96">
        <v>13.06</v>
      </c>
    </row>
    <row r="4307" spans="1:10" x14ac:dyDescent="0.25">
      <c r="A4307" s="96">
        <v>41088.375</v>
      </c>
      <c r="B4307" s="96">
        <v>262</v>
      </c>
      <c r="C4307" s="96">
        <v>338</v>
      </c>
      <c r="D4307" s="96">
        <v>98405.7</v>
      </c>
      <c r="E4307" s="96">
        <v>19.373999999999999</v>
      </c>
      <c r="F4307" s="96">
        <v>2.4489999999999998</v>
      </c>
      <c r="G4307" s="96">
        <v>0.15</v>
      </c>
      <c r="H4307" s="96">
        <v>13.7</v>
      </c>
      <c r="I4307" s="96">
        <v>23.022466666666659</v>
      </c>
      <c r="J4307" s="96">
        <v>13.06</v>
      </c>
    </row>
    <row r="4308" spans="1:10" x14ac:dyDescent="0.25">
      <c r="A4308" s="96">
        <v>41088.416666666664</v>
      </c>
      <c r="B4308" s="96">
        <v>234</v>
      </c>
      <c r="C4308" s="96">
        <v>507</v>
      </c>
      <c r="D4308" s="96">
        <v>98405.7</v>
      </c>
      <c r="E4308" s="96">
        <v>20.623000000000001</v>
      </c>
      <c r="F4308" s="96">
        <v>2.3050000000000002</v>
      </c>
      <c r="G4308" s="96">
        <v>0.15</v>
      </c>
      <c r="H4308" s="96">
        <v>13.7</v>
      </c>
      <c r="I4308" s="96">
        <v>24.018306666666664</v>
      </c>
      <c r="J4308" s="96">
        <v>13.06</v>
      </c>
    </row>
    <row r="4309" spans="1:10" x14ac:dyDescent="0.25">
      <c r="A4309" s="96">
        <v>41088.458333333336</v>
      </c>
      <c r="B4309" s="96">
        <v>281</v>
      </c>
      <c r="C4309" s="96">
        <v>353</v>
      </c>
      <c r="D4309" s="96">
        <v>98405.7</v>
      </c>
      <c r="E4309" s="96">
        <v>21.388999999999999</v>
      </c>
      <c r="F4309" s="96">
        <v>2.149</v>
      </c>
      <c r="G4309" s="96">
        <v>0.15</v>
      </c>
      <c r="H4309" s="96">
        <v>13.7</v>
      </c>
      <c r="I4309" s="96">
        <v>24.72369333333333</v>
      </c>
      <c r="J4309" s="96">
        <v>13.06</v>
      </c>
    </row>
    <row r="4310" spans="1:10" x14ac:dyDescent="0.25">
      <c r="A4310" s="96">
        <v>41088.5</v>
      </c>
      <c r="B4310" s="96">
        <v>284</v>
      </c>
      <c r="C4310" s="96">
        <v>308</v>
      </c>
      <c r="D4310" s="96">
        <v>98405.7</v>
      </c>
      <c r="E4310" s="96">
        <v>21.931999999999999</v>
      </c>
      <c r="F4310" s="96">
        <v>2.077</v>
      </c>
      <c r="G4310" s="96">
        <v>0.15</v>
      </c>
      <c r="H4310" s="96">
        <v>13.7</v>
      </c>
      <c r="I4310" s="96">
        <v>25.211239999999997</v>
      </c>
      <c r="J4310" s="96">
        <v>13.06</v>
      </c>
    </row>
    <row r="4311" spans="1:10" x14ac:dyDescent="0.25">
      <c r="A4311" s="96">
        <v>41088.541666666664</v>
      </c>
      <c r="B4311" s="96">
        <v>242</v>
      </c>
      <c r="C4311" s="96">
        <v>388</v>
      </c>
      <c r="D4311" s="96">
        <v>98405.7</v>
      </c>
      <c r="E4311" s="96">
        <v>22.477</v>
      </c>
      <c r="F4311" s="96">
        <v>2.21</v>
      </c>
      <c r="G4311" s="96">
        <v>0.15</v>
      </c>
      <c r="H4311" s="96">
        <v>13.7</v>
      </c>
      <c r="I4311" s="96">
        <v>25.646920000000001</v>
      </c>
      <c r="J4311" s="96">
        <v>13.06</v>
      </c>
    </row>
    <row r="4312" spans="1:10" x14ac:dyDescent="0.25">
      <c r="A4312" s="96">
        <v>41088.583333333336</v>
      </c>
      <c r="B4312" s="96">
        <v>197</v>
      </c>
      <c r="C4312" s="96">
        <v>444</v>
      </c>
      <c r="D4312" s="96">
        <v>98405.7</v>
      </c>
      <c r="E4312" s="96">
        <v>22.867999999999999</v>
      </c>
      <c r="F4312" s="96">
        <v>2.4300000000000002</v>
      </c>
      <c r="G4312" s="96">
        <v>0.15</v>
      </c>
      <c r="H4312" s="96">
        <v>13.7</v>
      </c>
      <c r="I4312" s="96">
        <v>25.646920000000001</v>
      </c>
      <c r="J4312" s="96">
        <v>13.06</v>
      </c>
    </row>
    <row r="4313" spans="1:10" x14ac:dyDescent="0.25">
      <c r="A4313" s="96">
        <v>41088.625</v>
      </c>
      <c r="B4313" s="96">
        <v>159</v>
      </c>
      <c r="C4313" s="96">
        <v>456</v>
      </c>
      <c r="D4313" s="96">
        <v>98405.7</v>
      </c>
      <c r="E4313" s="96">
        <v>23.064</v>
      </c>
      <c r="F4313" s="96">
        <v>2.7160000000000002</v>
      </c>
      <c r="G4313" s="96">
        <v>0.15</v>
      </c>
      <c r="H4313" s="96">
        <v>13.7</v>
      </c>
      <c r="I4313" s="96">
        <v>25.729906666666665</v>
      </c>
      <c r="J4313" s="96">
        <v>13.06</v>
      </c>
    </row>
    <row r="4314" spans="1:10" x14ac:dyDescent="0.25">
      <c r="A4314" s="96">
        <v>41088.666666666664</v>
      </c>
      <c r="B4314" s="96">
        <v>127</v>
      </c>
      <c r="C4314" s="96">
        <v>390</v>
      </c>
      <c r="D4314" s="96">
        <v>98405.7</v>
      </c>
      <c r="E4314" s="96">
        <v>22.895</v>
      </c>
      <c r="F4314" s="96">
        <v>3.0609999999999999</v>
      </c>
      <c r="G4314" s="96">
        <v>0.15</v>
      </c>
      <c r="H4314" s="96">
        <v>13.7</v>
      </c>
      <c r="I4314" s="96">
        <v>25.6158</v>
      </c>
      <c r="J4314" s="96">
        <v>13.06</v>
      </c>
    </row>
    <row r="4315" spans="1:10" x14ac:dyDescent="0.25">
      <c r="A4315" s="96">
        <v>41088.708333333336</v>
      </c>
      <c r="B4315" s="96">
        <v>91</v>
      </c>
      <c r="C4315" s="96">
        <v>250</v>
      </c>
      <c r="D4315" s="96">
        <v>98405.7</v>
      </c>
      <c r="E4315" s="96">
        <v>22.164000000000001</v>
      </c>
      <c r="F4315" s="96">
        <v>3.4910000000000001</v>
      </c>
      <c r="G4315" s="96">
        <v>0.15</v>
      </c>
      <c r="H4315" s="96">
        <v>13.7</v>
      </c>
      <c r="I4315" s="96">
        <v>25.709159999999997</v>
      </c>
      <c r="J4315" s="96">
        <v>13.06</v>
      </c>
    </row>
    <row r="4316" spans="1:10" x14ac:dyDescent="0.25">
      <c r="A4316" s="96">
        <v>41088.75</v>
      </c>
      <c r="B4316" s="96">
        <v>43</v>
      </c>
      <c r="C4316" s="96">
        <v>95</v>
      </c>
      <c r="D4316" s="96">
        <v>98405.7</v>
      </c>
      <c r="E4316" s="96">
        <v>20.469000000000001</v>
      </c>
      <c r="F4316" s="96">
        <v>3.9279999999999999</v>
      </c>
      <c r="G4316" s="96">
        <v>0.15</v>
      </c>
      <c r="H4316" s="96">
        <v>13.7</v>
      </c>
      <c r="I4316" s="96">
        <v>26.00998666666667</v>
      </c>
      <c r="J4316" s="96">
        <v>13.06</v>
      </c>
    </row>
    <row r="4317" spans="1:10" x14ac:dyDescent="0.25">
      <c r="A4317" s="96">
        <v>41088.791666666664</v>
      </c>
      <c r="B4317" s="96">
        <v>5</v>
      </c>
      <c r="C4317" s="96">
        <v>13</v>
      </c>
      <c r="D4317" s="96">
        <v>98405.7</v>
      </c>
      <c r="E4317" s="96">
        <v>19.047999999999998</v>
      </c>
      <c r="F4317" s="96">
        <v>4.5960000000000001</v>
      </c>
      <c r="G4317" s="96">
        <v>0.15</v>
      </c>
      <c r="H4317" s="96">
        <v>13.7</v>
      </c>
      <c r="I4317" s="96">
        <v>25.595053333333333</v>
      </c>
      <c r="J4317" s="96">
        <v>13.06</v>
      </c>
    </row>
    <row r="4318" spans="1:10" x14ac:dyDescent="0.25">
      <c r="A4318" s="96">
        <v>41088.833333333336</v>
      </c>
      <c r="B4318" s="96">
        <v>0</v>
      </c>
      <c r="C4318" s="96">
        <v>0</v>
      </c>
      <c r="D4318" s="96">
        <v>98405.7</v>
      </c>
      <c r="E4318" s="96">
        <v>18.611999999999998</v>
      </c>
      <c r="F4318" s="96">
        <v>5.1050000000000004</v>
      </c>
      <c r="G4318" s="96">
        <v>0.15</v>
      </c>
      <c r="H4318" s="96">
        <v>13.7</v>
      </c>
      <c r="I4318" s="96">
        <v>24.900040000000004</v>
      </c>
      <c r="J4318" s="96">
        <v>13.06</v>
      </c>
    </row>
    <row r="4319" spans="1:10" x14ac:dyDescent="0.25">
      <c r="A4319" s="96">
        <v>41088.875</v>
      </c>
      <c r="B4319" s="96">
        <v>0</v>
      </c>
      <c r="C4319" s="96">
        <v>0</v>
      </c>
      <c r="D4319" s="96">
        <v>98405.7</v>
      </c>
      <c r="E4319" s="96">
        <v>17.928999999999998</v>
      </c>
      <c r="F4319" s="96">
        <v>5.1669999999999998</v>
      </c>
      <c r="G4319" s="96">
        <v>0.15</v>
      </c>
      <c r="H4319" s="96">
        <v>13.7</v>
      </c>
      <c r="I4319" s="96">
        <v>24.495480000000001</v>
      </c>
      <c r="J4319" s="96">
        <v>13.06</v>
      </c>
    </row>
    <row r="4320" spans="1:10" x14ac:dyDescent="0.25">
      <c r="A4320" s="96">
        <v>41088.916666666664</v>
      </c>
      <c r="B4320" s="96">
        <v>0</v>
      </c>
      <c r="C4320" s="96">
        <v>0</v>
      </c>
      <c r="D4320" s="96">
        <v>98405.7</v>
      </c>
      <c r="E4320" s="96">
        <v>17.295000000000002</v>
      </c>
      <c r="F4320" s="96">
        <v>5.2590000000000003</v>
      </c>
      <c r="G4320" s="96">
        <v>0.15</v>
      </c>
      <c r="H4320" s="96">
        <v>13.7</v>
      </c>
      <c r="I4320" s="96">
        <v>23.219559999999994</v>
      </c>
      <c r="J4320" s="96">
        <v>13.06</v>
      </c>
    </row>
    <row r="4321" spans="1:10" x14ac:dyDescent="0.25">
      <c r="A4321" s="96">
        <v>41088.958333333336</v>
      </c>
      <c r="B4321" s="96">
        <v>0</v>
      </c>
      <c r="C4321" s="96">
        <v>0</v>
      </c>
      <c r="D4321" s="96">
        <v>98405.7</v>
      </c>
      <c r="E4321" s="96">
        <v>16.834</v>
      </c>
      <c r="F4321" s="96">
        <v>5.4470000000000001</v>
      </c>
      <c r="G4321" s="96">
        <v>0.15</v>
      </c>
      <c r="H4321" s="96">
        <v>13.7</v>
      </c>
      <c r="I4321" s="96">
        <v>21.694679999999998</v>
      </c>
      <c r="J4321" s="96">
        <v>13.06</v>
      </c>
    </row>
    <row r="4322" spans="1:10" x14ac:dyDescent="0.25">
      <c r="A4322" s="96">
        <v>41089</v>
      </c>
      <c r="B4322" s="96">
        <v>0</v>
      </c>
      <c r="C4322" s="96">
        <v>0</v>
      </c>
      <c r="D4322" s="96">
        <v>98405.7</v>
      </c>
      <c r="E4322" s="96">
        <v>16.451000000000001</v>
      </c>
      <c r="F4322" s="96">
        <v>5.5519999999999996</v>
      </c>
      <c r="G4322" s="96">
        <v>0.15</v>
      </c>
      <c r="H4322" s="96">
        <v>13.7</v>
      </c>
      <c r="I4322" s="96">
        <v>21.66356</v>
      </c>
      <c r="J4322" s="96">
        <v>13.06</v>
      </c>
    </row>
    <row r="4323" spans="1:10" x14ac:dyDescent="0.25">
      <c r="A4323" s="96">
        <v>41089.041666666664</v>
      </c>
      <c r="B4323" s="96">
        <v>0</v>
      </c>
      <c r="C4323" s="96">
        <v>0</v>
      </c>
      <c r="D4323" s="96">
        <v>98405.7</v>
      </c>
      <c r="E4323" s="96">
        <v>16.117000000000001</v>
      </c>
      <c r="F4323" s="96">
        <v>5.593</v>
      </c>
      <c r="G4323" s="96">
        <v>0.15</v>
      </c>
      <c r="H4323" s="96">
        <v>13.7</v>
      </c>
      <c r="I4323" s="96">
        <v>21.507959999999997</v>
      </c>
      <c r="J4323" s="96">
        <v>13.06</v>
      </c>
    </row>
    <row r="4324" spans="1:10" x14ac:dyDescent="0.25">
      <c r="A4324" s="96">
        <v>41089.083333333336</v>
      </c>
      <c r="B4324" s="96">
        <v>0</v>
      </c>
      <c r="C4324" s="96">
        <v>0</v>
      </c>
      <c r="D4324" s="96">
        <v>98405.7</v>
      </c>
      <c r="E4324" s="96">
        <v>15.864000000000001</v>
      </c>
      <c r="F4324" s="96">
        <v>5.5460000000000003</v>
      </c>
      <c r="G4324" s="96">
        <v>0.15</v>
      </c>
      <c r="H4324" s="96">
        <v>13.7</v>
      </c>
      <c r="I4324" s="96">
        <v>21.248626666666663</v>
      </c>
      <c r="J4324" s="96">
        <v>13.06</v>
      </c>
    </row>
    <row r="4325" spans="1:10" x14ac:dyDescent="0.25">
      <c r="A4325" s="96">
        <v>41089.125</v>
      </c>
      <c r="B4325" s="96">
        <v>16</v>
      </c>
      <c r="C4325" s="96">
        <v>29</v>
      </c>
      <c r="D4325" s="96">
        <v>98405.7</v>
      </c>
      <c r="E4325" s="96">
        <v>15.919</v>
      </c>
      <c r="F4325" s="96">
        <v>5.3609999999999998</v>
      </c>
      <c r="G4325" s="96">
        <v>0.15</v>
      </c>
      <c r="H4325" s="96">
        <v>13.7</v>
      </c>
      <c r="I4325" s="96">
        <v>20.615853333333334</v>
      </c>
      <c r="J4325" s="96">
        <v>13.06</v>
      </c>
    </row>
    <row r="4326" spans="1:10" x14ac:dyDescent="0.25">
      <c r="A4326" s="96">
        <v>41089.166666666664</v>
      </c>
      <c r="B4326" s="96">
        <v>60</v>
      </c>
      <c r="C4326" s="96">
        <v>88</v>
      </c>
      <c r="D4326" s="96">
        <v>98405.7</v>
      </c>
      <c r="E4326" s="96">
        <v>16.652000000000001</v>
      </c>
      <c r="F4326" s="96">
        <v>4.9710000000000001</v>
      </c>
      <c r="G4326" s="96">
        <v>0.15</v>
      </c>
      <c r="H4326" s="96">
        <v>13.7</v>
      </c>
      <c r="I4326" s="96">
        <v>20.398013333333331</v>
      </c>
      <c r="J4326" s="96">
        <v>13.06</v>
      </c>
    </row>
    <row r="4327" spans="1:10" x14ac:dyDescent="0.25">
      <c r="A4327" s="96">
        <v>41089.208333333336</v>
      </c>
      <c r="B4327" s="96">
        <v>113</v>
      </c>
      <c r="C4327" s="96">
        <v>255</v>
      </c>
      <c r="D4327" s="96">
        <v>98405.7</v>
      </c>
      <c r="E4327" s="96">
        <v>18.084</v>
      </c>
      <c r="F4327" s="96">
        <v>4.3789999999999996</v>
      </c>
      <c r="G4327" s="96">
        <v>0.15</v>
      </c>
      <c r="H4327" s="96">
        <v>13.7</v>
      </c>
      <c r="I4327" s="96">
        <v>20.408386666666665</v>
      </c>
      <c r="J4327" s="96">
        <v>13.06</v>
      </c>
    </row>
    <row r="4328" spans="1:10" x14ac:dyDescent="0.25">
      <c r="A4328" s="96">
        <v>41089.25</v>
      </c>
      <c r="B4328" s="96">
        <v>149</v>
      </c>
      <c r="C4328" s="96">
        <v>407</v>
      </c>
      <c r="D4328" s="96">
        <v>98405.7</v>
      </c>
      <c r="E4328" s="96">
        <v>20.21</v>
      </c>
      <c r="F4328" s="96">
        <v>4.0679999999999996</v>
      </c>
      <c r="G4328" s="96">
        <v>0.15</v>
      </c>
      <c r="H4328" s="96">
        <v>13.7</v>
      </c>
      <c r="I4328" s="96">
        <v>21.010039999999996</v>
      </c>
      <c r="J4328" s="96">
        <v>13.06</v>
      </c>
    </row>
    <row r="4329" spans="1:10" x14ac:dyDescent="0.25">
      <c r="A4329" s="96">
        <v>41089.291666666664</v>
      </c>
      <c r="B4329" s="96">
        <v>200</v>
      </c>
      <c r="C4329" s="96">
        <v>370</v>
      </c>
      <c r="D4329" s="96">
        <v>98405.7</v>
      </c>
      <c r="E4329" s="96">
        <v>22.44</v>
      </c>
      <c r="F4329" s="96">
        <v>4.3949999999999996</v>
      </c>
      <c r="G4329" s="96">
        <v>0.15</v>
      </c>
      <c r="H4329" s="96">
        <v>13.7</v>
      </c>
      <c r="I4329" s="96">
        <v>21.424973333333327</v>
      </c>
      <c r="J4329" s="96">
        <v>13.06</v>
      </c>
    </row>
    <row r="4330" spans="1:10" x14ac:dyDescent="0.25">
      <c r="A4330" s="96">
        <v>41089.333333333336</v>
      </c>
      <c r="B4330" s="96">
        <v>275</v>
      </c>
      <c r="C4330" s="96">
        <v>167</v>
      </c>
      <c r="D4330" s="96">
        <v>98405.7</v>
      </c>
      <c r="E4330" s="96">
        <v>23.274000000000001</v>
      </c>
      <c r="F4330" s="96">
        <v>4.4160000000000004</v>
      </c>
      <c r="G4330" s="96">
        <v>0.15</v>
      </c>
      <c r="H4330" s="96">
        <v>13.7</v>
      </c>
      <c r="I4330" s="96">
        <v>22.202973333333333</v>
      </c>
      <c r="J4330" s="96">
        <v>13.06</v>
      </c>
    </row>
    <row r="4331" spans="1:10" x14ac:dyDescent="0.25">
      <c r="A4331" s="96">
        <v>41089.375</v>
      </c>
      <c r="B4331" s="96">
        <v>212</v>
      </c>
      <c r="C4331" s="96">
        <v>21</v>
      </c>
      <c r="D4331" s="96">
        <v>98405.7</v>
      </c>
      <c r="E4331" s="96">
        <v>22.849</v>
      </c>
      <c r="F4331" s="96">
        <v>4.0410000000000004</v>
      </c>
      <c r="G4331" s="96">
        <v>0.15</v>
      </c>
      <c r="H4331" s="96">
        <v>13.7</v>
      </c>
      <c r="I4331" s="96">
        <v>22.835746666666665</v>
      </c>
      <c r="J4331" s="96">
        <v>13.06</v>
      </c>
    </row>
    <row r="4332" spans="1:10" x14ac:dyDescent="0.25">
      <c r="A4332" s="96">
        <v>41089.416666666664</v>
      </c>
      <c r="B4332" s="96">
        <v>250</v>
      </c>
      <c r="C4332" s="96">
        <v>27</v>
      </c>
      <c r="D4332" s="96">
        <v>98405.7</v>
      </c>
      <c r="E4332" s="96">
        <v>22.826000000000001</v>
      </c>
      <c r="F4332" s="96">
        <v>3.5680000000000001</v>
      </c>
      <c r="G4332" s="96">
        <v>0.15</v>
      </c>
      <c r="H4332" s="96">
        <v>13.7</v>
      </c>
      <c r="I4332" s="96">
        <v>22.835746666666665</v>
      </c>
      <c r="J4332" s="96">
        <v>13.06</v>
      </c>
    </row>
    <row r="4333" spans="1:10" x14ac:dyDescent="0.25">
      <c r="A4333" s="96">
        <v>41089.458333333336</v>
      </c>
      <c r="B4333" s="96">
        <v>337</v>
      </c>
      <c r="C4333" s="96">
        <v>114</v>
      </c>
      <c r="D4333" s="96">
        <v>98405.7</v>
      </c>
      <c r="E4333" s="96">
        <v>23.706</v>
      </c>
      <c r="F4333" s="96">
        <v>3.2050000000000001</v>
      </c>
      <c r="G4333" s="96">
        <v>0.15</v>
      </c>
      <c r="H4333" s="96">
        <v>13.7</v>
      </c>
      <c r="I4333" s="96">
        <v>22.649026666666664</v>
      </c>
      <c r="J4333" s="96">
        <v>13.06</v>
      </c>
    </row>
    <row r="4334" spans="1:10" x14ac:dyDescent="0.25">
      <c r="A4334" s="96">
        <v>41089.5</v>
      </c>
      <c r="B4334" s="96">
        <v>313</v>
      </c>
      <c r="C4334" s="96">
        <v>292</v>
      </c>
      <c r="D4334" s="96">
        <v>98405.7</v>
      </c>
      <c r="E4334" s="96">
        <v>24.8</v>
      </c>
      <c r="F4334" s="96">
        <v>2.7610000000000001</v>
      </c>
      <c r="G4334" s="96">
        <v>0.15</v>
      </c>
      <c r="H4334" s="96">
        <v>13.7</v>
      </c>
      <c r="I4334" s="96">
        <v>22.244466666666661</v>
      </c>
      <c r="J4334" s="96">
        <v>13.06</v>
      </c>
    </row>
    <row r="4335" spans="1:10" x14ac:dyDescent="0.25">
      <c r="A4335" s="96">
        <v>41089.541666666664</v>
      </c>
      <c r="B4335" s="96">
        <v>288</v>
      </c>
      <c r="C4335" s="96">
        <v>235</v>
      </c>
      <c r="D4335" s="96">
        <v>98405.7</v>
      </c>
      <c r="E4335" s="96">
        <v>25.402999999999999</v>
      </c>
      <c r="F4335" s="96">
        <v>3.18</v>
      </c>
      <c r="G4335" s="96">
        <v>0.15</v>
      </c>
      <c r="H4335" s="96">
        <v>13.7</v>
      </c>
      <c r="I4335" s="96">
        <v>21.808786666666666</v>
      </c>
      <c r="J4335" s="96">
        <v>13.06</v>
      </c>
    </row>
    <row r="4336" spans="1:10" x14ac:dyDescent="0.25">
      <c r="A4336" s="96">
        <v>41089.583333333336</v>
      </c>
      <c r="B4336" s="96">
        <v>262</v>
      </c>
      <c r="C4336" s="96">
        <v>233</v>
      </c>
      <c r="D4336" s="96">
        <v>98405.7</v>
      </c>
      <c r="E4336" s="96">
        <v>25.783999999999999</v>
      </c>
      <c r="F4336" s="96">
        <v>3.9329999999999998</v>
      </c>
      <c r="G4336" s="96">
        <v>0.15</v>
      </c>
      <c r="H4336" s="96">
        <v>13.7</v>
      </c>
      <c r="I4336" s="96">
        <v>21.186386666666664</v>
      </c>
      <c r="J4336" s="96">
        <v>13.06</v>
      </c>
    </row>
    <row r="4337" spans="1:10" x14ac:dyDescent="0.25">
      <c r="A4337" s="96">
        <v>41089.625</v>
      </c>
      <c r="B4337" s="96">
        <v>111</v>
      </c>
      <c r="C4337" s="96">
        <v>11</v>
      </c>
      <c r="D4337" s="96">
        <v>98405.7</v>
      </c>
      <c r="E4337" s="96">
        <v>24.678999999999998</v>
      </c>
      <c r="F4337" s="96">
        <v>3.508</v>
      </c>
      <c r="G4337" s="96">
        <v>0.15</v>
      </c>
      <c r="H4337" s="96">
        <v>13.7</v>
      </c>
      <c r="I4337" s="96">
        <v>20.44988</v>
      </c>
      <c r="J4337" s="96">
        <v>13.06</v>
      </c>
    </row>
    <row r="4338" spans="1:10" x14ac:dyDescent="0.25">
      <c r="A4338" s="96">
        <v>41089.666666666664</v>
      </c>
      <c r="B4338" s="96">
        <v>55</v>
      </c>
      <c r="C4338" s="96">
        <v>4</v>
      </c>
      <c r="D4338" s="96">
        <v>98405.7</v>
      </c>
      <c r="E4338" s="96">
        <v>23.547999999999998</v>
      </c>
      <c r="F4338" s="96">
        <v>3.1160000000000001</v>
      </c>
      <c r="G4338" s="96">
        <v>0.15</v>
      </c>
      <c r="H4338" s="96">
        <v>13.7</v>
      </c>
      <c r="I4338" s="96">
        <v>19.848226666666665</v>
      </c>
      <c r="J4338" s="96">
        <v>13.06</v>
      </c>
    </row>
    <row r="4339" spans="1:10" x14ac:dyDescent="0.25">
      <c r="A4339" s="96">
        <v>41089.708333333336</v>
      </c>
      <c r="B4339" s="96">
        <v>22</v>
      </c>
      <c r="C4339" s="96">
        <v>2</v>
      </c>
      <c r="D4339" s="96">
        <v>98405.7</v>
      </c>
      <c r="E4339" s="96">
        <v>22.206</v>
      </c>
      <c r="F4339" s="96">
        <v>3.2160000000000002</v>
      </c>
      <c r="G4339" s="96">
        <v>0.15</v>
      </c>
      <c r="H4339" s="96">
        <v>13.7</v>
      </c>
      <c r="I4339" s="96">
        <v>19.785986666666666</v>
      </c>
      <c r="J4339" s="96">
        <v>13.06</v>
      </c>
    </row>
    <row r="4340" spans="1:10" x14ac:dyDescent="0.25">
      <c r="A4340" s="96">
        <v>41089.75</v>
      </c>
      <c r="B4340" s="96">
        <v>11</v>
      </c>
      <c r="C4340" s="96">
        <v>2</v>
      </c>
      <c r="D4340" s="96">
        <v>98405.7</v>
      </c>
      <c r="E4340" s="96">
        <v>21.032</v>
      </c>
      <c r="F4340" s="96">
        <v>3.3220000000000001</v>
      </c>
      <c r="G4340" s="96">
        <v>0.15</v>
      </c>
      <c r="H4340" s="96">
        <v>13.7</v>
      </c>
      <c r="I4340" s="96">
        <v>20.408386666666662</v>
      </c>
      <c r="J4340" s="96">
        <v>13.06</v>
      </c>
    </row>
    <row r="4341" spans="1:10" x14ac:dyDescent="0.25">
      <c r="A4341" s="96">
        <v>41089.791666666664</v>
      </c>
      <c r="B4341" s="96">
        <v>3</v>
      </c>
      <c r="C4341" s="96">
        <v>3</v>
      </c>
      <c r="D4341" s="96">
        <v>98405.7</v>
      </c>
      <c r="E4341" s="96">
        <v>19.789000000000001</v>
      </c>
      <c r="F4341" s="96">
        <v>3.15</v>
      </c>
      <c r="G4341" s="96">
        <v>0.15</v>
      </c>
      <c r="H4341" s="96">
        <v>13.7</v>
      </c>
      <c r="I4341" s="96">
        <v>20.646973333333332</v>
      </c>
      <c r="J4341" s="96">
        <v>13.06</v>
      </c>
    </row>
    <row r="4342" spans="1:10" x14ac:dyDescent="0.25">
      <c r="A4342" s="96">
        <v>41089.833333333336</v>
      </c>
      <c r="B4342" s="96">
        <v>0</v>
      </c>
      <c r="C4342" s="96">
        <v>0</v>
      </c>
      <c r="D4342" s="96">
        <v>98405.7</v>
      </c>
      <c r="E4342" s="96">
        <v>18.576000000000001</v>
      </c>
      <c r="F4342" s="96">
        <v>3.4020000000000001</v>
      </c>
      <c r="G4342" s="96">
        <v>0.15</v>
      </c>
      <c r="H4342" s="96">
        <v>13.7</v>
      </c>
      <c r="I4342" s="96">
        <v>20.003826666666662</v>
      </c>
      <c r="J4342" s="96">
        <v>13.06</v>
      </c>
    </row>
    <row r="4343" spans="1:10" x14ac:dyDescent="0.25">
      <c r="A4343" s="96">
        <v>41089.875</v>
      </c>
      <c r="B4343" s="96">
        <v>0</v>
      </c>
      <c r="C4343" s="96">
        <v>0</v>
      </c>
      <c r="D4343" s="96">
        <v>98405.7</v>
      </c>
      <c r="E4343" s="96">
        <v>18.523</v>
      </c>
      <c r="F4343" s="96">
        <v>4.242</v>
      </c>
      <c r="G4343" s="96">
        <v>0.15</v>
      </c>
      <c r="H4343" s="96">
        <v>13.7</v>
      </c>
      <c r="I4343" s="96">
        <v>18.572306666666666</v>
      </c>
      <c r="J4343" s="96">
        <v>13.06</v>
      </c>
    </row>
    <row r="4344" spans="1:10" x14ac:dyDescent="0.25">
      <c r="A4344" s="96">
        <v>41089.916666666664</v>
      </c>
      <c r="B4344" s="96">
        <v>0</v>
      </c>
      <c r="C4344" s="96">
        <v>0</v>
      </c>
      <c r="D4344" s="96">
        <v>98405.7</v>
      </c>
      <c r="E4344" s="96">
        <v>17.966000000000001</v>
      </c>
      <c r="F4344" s="96">
        <v>4.633</v>
      </c>
      <c r="G4344" s="96">
        <v>0.15</v>
      </c>
      <c r="H4344" s="96">
        <v>13.7</v>
      </c>
      <c r="I4344" s="96">
        <v>18.312973333333332</v>
      </c>
      <c r="J4344" s="96">
        <v>13.06</v>
      </c>
    </row>
    <row r="4345" spans="1:10" x14ac:dyDescent="0.25">
      <c r="A4345" s="96">
        <v>41089.958333333336</v>
      </c>
      <c r="B4345" s="96">
        <v>0</v>
      </c>
      <c r="C4345" s="96">
        <v>0</v>
      </c>
      <c r="D4345" s="96">
        <v>98405.7</v>
      </c>
      <c r="E4345" s="96">
        <v>16.891999999999999</v>
      </c>
      <c r="F4345" s="96">
        <v>4.5590000000000002</v>
      </c>
      <c r="G4345" s="96">
        <v>0.15</v>
      </c>
      <c r="H4345" s="96">
        <v>13.7</v>
      </c>
      <c r="I4345" s="96">
        <v>17.78393333333333</v>
      </c>
      <c r="J4345" s="96">
        <v>13.06</v>
      </c>
    </row>
    <row r="4346" spans="1:10" x14ac:dyDescent="0.25">
      <c r="A4346" s="96">
        <v>41090</v>
      </c>
      <c r="B4346" s="96">
        <v>0</v>
      </c>
      <c r="C4346" s="96">
        <v>0</v>
      </c>
      <c r="D4346" s="96">
        <v>98405.7</v>
      </c>
      <c r="E4346" s="96">
        <v>15.587</v>
      </c>
      <c r="F4346" s="96">
        <v>3.996</v>
      </c>
      <c r="G4346" s="96">
        <v>0.15</v>
      </c>
      <c r="H4346" s="96">
        <v>13.7</v>
      </c>
      <c r="I4346" s="96">
        <v>17.597213333333332</v>
      </c>
      <c r="J4346" s="96">
        <v>13.06</v>
      </c>
    </row>
    <row r="4347" spans="1:10" x14ac:dyDescent="0.25">
      <c r="A4347" s="96">
        <v>41090.041666666664</v>
      </c>
      <c r="B4347" s="96">
        <v>0</v>
      </c>
      <c r="C4347" s="96">
        <v>0</v>
      </c>
      <c r="D4347" s="96">
        <v>98405.7</v>
      </c>
      <c r="E4347" s="96">
        <v>14.504</v>
      </c>
      <c r="F4347" s="96">
        <v>3.4279999999999999</v>
      </c>
      <c r="G4347" s="96">
        <v>0.15</v>
      </c>
      <c r="H4347" s="96">
        <v>13.7</v>
      </c>
      <c r="I4347" s="96">
        <v>17.700946666666667</v>
      </c>
      <c r="J4347" s="96">
        <v>13.06</v>
      </c>
    </row>
    <row r="4348" spans="1:10" x14ac:dyDescent="0.25">
      <c r="A4348" s="96">
        <v>41090.083333333336</v>
      </c>
      <c r="B4348" s="96">
        <v>0</v>
      </c>
      <c r="C4348" s="96">
        <v>0</v>
      </c>
      <c r="D4348" s="96">
        <v>98405.7</v>
      </c>
      <c r="E4348" s="96">
        <v>13.798</v>
      </c>
      <c r="F4348" s="96">
        <v>3.113</v>
      </c>
      <c r="G4348" s="96">
        <v>0.15</v>
      </c>
      <c r="H4348" s="96">
        <v>13.7</v>
      </c>
      <c r="I4348" s="96">
        <v>17.680199999999999</v>
      </c>
      <c r="J4348" s="96">
        <v>13.06</v>
      </c>
    </row>
    <row r="4349" spans="1:10" x14ac:dyDescent="0.25">
      <c r="A4349" s="96">
        <v>41090.125</v>
      </c>
      <c r="B4349" s="96">
        <v>19</v>
      </c>
      <c r="C4349" s="96">
        <v>125</v>
      </c>
      <c r="D4349" s="96">
        <v>98405.7</v>
      </c>
      <c r="E4349" s="96">
        <v>14.113</v>
      </c>
      <c r="F4349" s="96">
        <v>3.0219999999999998</v>
      </c>
      <c r="G4349" s="96">
        <v>0.15</v>
      </c>
      <c r="H4349" s="96">
        <v>13.7</v>
      </c>
      <c r="I4349" s="96">
        <v>17.5246</v>
      </c>
      <c r="J4349" s="96">
        <v>13.06</v>
      </c>
    </row>
    <row r="4350" spans="1:10" x14ac:dyDescent="0.25">
      <c r="A4350" s="96">
        <v>41090.166666666664</v>
      </c>
      <c r="B4350" s="96">
        <v>58</v>
      </c>
      <c r="C4350" s="96">
        <v>320</v>
      </c>
      <c r="D4350" s="96">
        <v>98405.7</v>
      </c>
      <c r="E4350" s="96">
        <v>15.791</v>
      </c>
      <c r="F4350" s="96">
        <v>3.3839999999999999</v>
      </c>
      <c r="G4350" s="96">
        <v>0.15</v>
      </c>
      <c r="H4350" s="96">
        <v>13.7</v>
      </c>
      <c r="I4350" s="96">
        <v>17.441613333333333</v>
      </c>
      <c r="J4350" s="96">
        <v>13.06</v>
      </c>
    </row>
    <row r="4351" spans="1:10" x14ac:dyDescent="0.25">
      <c r="A4351" s="96">
        <v>41090.208333333336</v>
      </c>
      <c r="B4351" s="96">
        <v>95</v>
      </c>
      <c r="C4351" s="96">
        <v>362</v>
      </c>
      <c r="D4351" s="96">
        <v>98405.7</v>
      </c>
      <c r="E4351" s="96">
        <v>16.805</v>
      </c>
      <c r="F4351" s="96">
        <v>3.738</v>
      </c>
      <c r="G4351" s="96">
        <v>0.15</v>
      </c>
      <c r="H4351" s="96">
        <v>13.7</v>
      </c>
      <c r="I4351" s="96">
        <v>17.918786666666666</v>
      </c>
      <c r="J4351" s="96">
        <v>13.06</v>
      </c>
    </row>
    <row r="4352" spans="1:10" x14ac:dyDescent="0.25">
      <c r="A4352" s="96">
        <v>41090.25</v>
      </c>
      <c r="B4352" s="96">
        <v>118</v>
      </c>
      <c r="C4352" s="96">
        <v>520</v>
      </c>
      <c r="D4352" s="96">
        <v>98405.7</v>
      </c>
      <c r="E4352" s="96">
        <v>18.516999999999999</v>
      </c>
      <c r="F4352" s="96">
        <v>4.1550000000000002</v>
      </c>
      <c r="G4352" s="96">
        <v>0.15</v>
      </c>
      <c r="H4352" s="96">
        <v>13.7</v>
      </c>
      <c r="I4352" s="96">
        <v>19.101346666666664</v>
      </c>
      <c r="J4352" s="96">
        <v>13.06</v>
      </c>
    </row>
    <row r="4353" spans="1:10" x14ac:dyDescent="0.25">
      <c r="A4353" s="96">
        <v>41090.291666666664</v>
      </c>
      <c r="B4353" s="96">
        <v>114</v>
      </c>
      <c r="C4353" s="96">
        <v>715</v>
      </c>
      <c r="D4353" s="96">
        <v>98405.7</v>
      </c>
      <c r="E4353" s="96">
        <v>20.140999999999998</v>
      </c>
      <c r="F4353" s="96">
        <v>4.5330000000000004</v>
      </c>
      <c r="G4353" s="96">
        <v>0.15</v>
      </c>
      <c r="H4353" s="96">
        <v>13.7</v>
      </c>
      <c r="I4353" s="96">
        <v>20.003826666666662</v>
      </c>
      <c r="J4353" s="96">
        <v>13.06</v>
      </c>
    </row>
    <row r="4354" spans="1:10" x14ac:dyDescent="0.25">
      <c r="A4354" s="96">
        <v>41090.333333333336</v>
      </c>
      <c r="B4354" s="96">
        <v>114</v>
      </c>
      <c r="C4354" s="96">
        <v>778</v>
      </c>
      <c r="D4354" s="96">
        <v>98405.7</v>
      </c>
      <c r="E4354" s="96">
        <v>21.338999999999999</v>
      </c>
      <c r="F4354" s="96">
        <v>4.6219999999999999</v>
      </c>
      <c r="G4354" s="96">
        <v>0.15</v>
      </c>
      <c r="H4354" s="96">
        <v>13.7</v>
      </c>
      <c r="I4354" s="96">
        <v>20.916679999999999</v>
      </c>
      <c r="J4354" s="96">
        <v>13.06</v>
      </c>
    </row>
    <row r="4355" spans="1:10" x14ac:dyDescent="0.25">
      <c r="A4355" s="96">
        <v>41090.375</v>
      </c>
      <c r="B4355" s="96">
        <v>121</v>
      </c>
      <c r="C4355" s="96">
        <v>779</v>
      </c>
      <c r="D4355" s="96">
        <v>98405.7</v>
      </c>
      <c r="E4355" s="96">
        <v>22.109000000000002</v>
      </c>
      <c r="F4355" s="96">
        <v>4.617</v>
      </c>
      <c r="G4355" s="96">
        <v>0.15</v>
      </c>
      <c r="H4355" s="96">
        <v>13.7</v>
      </c>
      <c r="I4355" s="96">
        <v>21.81916</v>
      </c>
      <c r="J4355" s="96">
        <v>13.06</v>
      </c>
    </row>
    <row r="4356" spans="1:10" x14ac:dyDescent="0.25">
      <c r="A4356" s="96">
        <v>41090.416666666664</v>
      </c>
      <c r="B4356" s="96">
        <v>124</v>
      </c>
      <c r="C4356" s="96">
        <v>782</v>
      </c>
      <c r="D4356" s="96">
        <v>98405.7</v>
      </c>
      <c r="E4356" s="96">
        <v>22.713000000000001</v>
      </c>
      <c r="F4356" s="96">
        <v>4.6340000000000003</v>
      </c>
      <c r="G4356" s="96">
        <v>0.15</v>
      </c>
      <c r="H4356" s="96">
        <v>13.7</v>
      </c>
      <c r="I4356" s="96">
        <v>22.202973333333333</v>
      </c>
      <c r="J4356" s="96">
        <v>13.06</v>
      </c>
    </row>
    <row r="4357" spans="1:10" x14ac:dyDescent="0.25">
      <c r="A4357" s="96">
        <v>41090.458333333336</v>
      </c>
      <c r="B4357" s="96">
        <v>124</v>
      </c>
      <c r="C4357" s="96">
        <v>783</v>
      </c>
      <c r="D4357" s="96">
        <v>98405.7</v>
      </c>
      <c r="E4357" s="96">
        <v>23.274000000000001</v>
      </c>
      <c r="F4357" s="96">
        <v>4.6420000000000003</v>
      </c>
      <c r="G4357" s="96">
        <v>0.15</v>
      </c>
      <c r="H4357" s="96">
        <v>13.7</v>
      </c>
      <c r="I4357" s="96">
        <v>22.669773333333332</v>
      </c>
      <c r="J4357" s="96">
        <v>13.06</v>
      </c>
    </row>
    <row r="4358" spans="1:10" x14ac:dyDescent="0.25">
      <c r="A4358" s="96">
        <v>41090.5</v>
      </c>
      <c r="B4358" s="96">
        <v>124</v>
      </c>
      <c r="C4358" s="96">
        <v>775</v>
      </c>
      <c r="D4358" s="96">
        <v>98405.7</v>
      </c>
      <c r="E4358" s="96">
        <v>23.721</v>
      </c>
      <c r="F4358" s="96">
        <v>4.6269999999999998</v>
      </c>
      <c r="G4358" s="96">
        <v>0.15</v>
      </c>
      <c r="H4358" s="96">
        <v>13.7</v>
      </c>
      <c r="I4358" s="96">
        <v>22.783879999999996</v>
      </c>
      <c r="J4358" s="96">
        <v>13.06</v>
      </c>
    </row>
    <row r="4359" spans="1:10" x14ac:dyDescent="0.25">
      <c r="A4359" s="96">
        <v>41090.541666666664</v>
      </c>
      <c r="B4359" s="96">
        <v>122</v>
      </c>
      <c r="C4359" s="96">
        <v>760</v>
      </c>
      <c r="D4359" s="96">
        <v>98405.7</v>
      </c>
      <c r="E4359" s="96">
        <v>24.018000000000001</v>
      </c>
      <c r="F4359" s="96">
        <v>4.5419999999999998</v>
      </c>
      <c r="G4359" s="96">
        <v>0.15</v>
      </c>
      <c r="H4359" s="96">
        <v>13.7</v>
      </c>
      <c r="I4359" s="96">
        <v>22.929106666666662</v>
      </c>
      <c r="J4359" s="96">
        <v>13.06</v>
      </c>
    </row>
    <row r="4360" spans="1:10" x14ac:dyDescent="0.25">
      <c r="A4360" s="96">
        <v>41090.583333333336</v>
      </c>
      <c r="B4360" s="96">
        <v>128</v>
      </c>
      <c r="C4360" s="96">
        <v>694</v>
      </c>
      <c r="D4360" s="96">
        <v>98405.7</v>
      </c>
      <c r="E4360" s="96">
        <v>24.077000000000002</v>
      </c>
      <c r="F4360" s="96">
        <v>4.5170000000000003</v>
      </c>
      <c r="G4360" s="96">
        <v>0.15</v>
      </c>
      <c r="H4360" s="96">
        <v>13.7</v>
      </c>
      <c r="I4360" s="96">
        <v>23.520386666666667</v>
      </c>
      <c r="J4360" s="96">
        <v>13.06</v>
      </c>
    </row>
    <row r="4361" spans="1:10" x14ac:dyDescent="0.25">
      <c r="A4361" s="96">
        <v>41090.625</v>
      </c>
      <c r="B4361" s="96">
        <v>153</v>
      </c>
      <c r="C4361" s="96">
        <v>443</v>
      </c>
      <c r="D4361" s="96">
        <v>98405.7</v>
      </c>
      <c r="E4361" s="96">
        <v>23.856000000000002</v>
      </c>
      <c r="F4361" s="96">
        <v>4.3869999999999996</v>
      </c>
      <c r="G4361" s="96">
        <v>0.15</v>
      </c>
      <c r="H4361" s="96">
        <v>13.7</v>
      </c>
      <c r="I4361" s="96">
        <v>23.779719999999998</v>
      </c>
      <c r="J4361" s="96">
        <v>13.06</v>
      </c>
    </row>
    <row r="4362" spans="1:10" x14ac:dyDescent="0.25">
      <c r="A4362" s="96">
        <v>41090.666666666664</v>
      </c>
      <c r="B4362" s="96">
        <v>135</v>
      </c>
      <c r="C4362" s="96">
        <v>142</v>
      </c>
      <c r="D4362" s="96">
        <v>98405.7</v>
      </c>
      <c r="E4362" s="96">
        <v>23.22</v>
      </c>
      <c r="F4362" s="96">
        <v>3.9510000000000001</v>
      </c>
      <c r="G4362" s="96">
        <v>0.15</v>
      </c>
      <c r="H4362" s="96">
        <v>13.7</v>
      </c>
      <c r="I4362" s="96">
        <v>23.458146666666664</v>
      </c>
      <c r="J4362" s="96">
        <v>13.06</v>
      </c>
    </row>
    <row r="4363" spans="1:10" x14ac:dyDescent="0.25">
      <c r="A4363" s="96">
        <v>41090.708333333336</v>
      </c>
      <c r="B4363" s="96">
        <v>73</v>
      </c>
      <c r="C4363" s="96">
        <v>46</v>
      </c>
      <c r="D4363" s="96">
        <v>98405.7</v>
      </c>
      <c r="E4363" s="96">
        <v>22.341999999999999</v>
      </c>
      <c r="F4363" s="96">
        <v>3.5790000000000002</v>
      </c>
      <c r="G4363" s="96">
        <v>0.15</v>
      </c>
      <c r="H4363" s="96">
        <v>13.7</v>
      </c>
      <c r="I4363" s="96">
        <v>23.302546666666665</v>
      </c>
      <c r="J4363" s="96">
        <v>13.06</v>
      </c>
    </row>
    <row r="4364" spans="1:10" x14ac:dyDescent="0.25">
      <c r="A4364" s="96">
        <v>41090.75</v>
      </c>
      <c r="B4364" s="96">
        <v>25</v>
      </c>
      <c r="C4364" s="96">
        <v>13</v>
      </c>
      <c r="D4364" s="96">
        <v>98405.7</v>
      </c>
      <c r="E4364" s="96">
        <v>21.048999999999999</v>
      </c>
      <c r="F4364" s="96">
        <v>3.4449999999999998</v>
      </c>
      <c r="G4364" s="96">
        <v>0.15</v>
      </c>
      <c r="H4364" s="96">
        <v>13.7</v>
      </c>
      <c r="I4364" s="96">
        <v>23.032839999999997</v>
      </c>
      <c r="J4364" s="96">
        <v>13.06</v>
      </c>
    </row>
    <row r="4365" spans="1:10" x14ac:dyDescent="0.25">
      <c r="A4365" s="96">
        <v>41090.791666666664</v>
      </c>
      <c r="B4365" s="96">
        <v>2</v>
      </c>
      <c r="C4365" s="96">
        <v>2</v>
      </c>
      <c r="D4365" s="96">
        <v>98405.7</v>
      </c>
      <c r="E4365" s="96">
        <v>19.962</v>
      </c>
      <c r="F4365" s="96">
        <v>3.609</v>
      </c>
      <c r="G4365" s="96">
        <v>0.15</v>
      </c>
      <c r="H4365" s="96">
        <v>13.7</v>
      </c>
      <c r="I4365" s="96">
        <v>22.62828</v>
      </c>
      <c r="J4365" s="96">
        <v>13.06</v>
      </c>
    </row>
    <row r="4366" spans="1:10" x14ac:dyDescent="0.25">
      <c r="A4366" s="96">
        <v>41090.833333333336</v>
      </c>
      <c r="B4366" s="96">
        <v>0</v>
      </c>
      <c r="C4366" s="96">
        <v>0</v>
      </c>
      <c r="D4366" s="96">
        <v>98405.7</v>
      </c>
      <c r="E4366" s="96">
        <v>19.364999999999998</v>
      </c>
      <c r="F4366" s="96">
        <v>3.698</v>
      </c>
      <c r="G4366" s="96">
        <v>0.15</v>
      </c>
      <c r="H4366" s="96">
        <v>13.7</v>
      </c>
      <c r="I4366" s="96">
        <v>21.902146666666667</v>
      </c>
      <c r="J4366" s="96">
        <v>13.06</v>
      </c>
    </row>
    <row r="4367" spans="1:10" x14ac:dyDescent="0.25">
      <c r="A4367" s="96">
        <v>41090.875</v>
      </c>
      <c r="B4367" s="96">
        <v>0</v>
      </c>
      <c r="C4367" s="96">
        <v>0</v>
      </c>
      <c r="D4367" s="96">
        <v>98405.7</v>
      </c>
      <c r="E4367" s="96">
        <v>18.838000000000001</v>
      </c>
      <c r="F4367" s="96">
        <v>3.649</v>
      </c>
      <c r="G4367" s="96">
        <v>0.15</v>
      </c>
      <c r="H4367" s="96">
        <v>13.7</v>
      </c>
      <c r="I4367" s="96">
        <v>20.875186666666664</v>
      </c>
      <c r="J4367" s="96">
        <v>13.06</v>
      </c>
    </row>
    <row r="4368" spans="1:10" x14ac:dyDescent="0.25">
      <c r="A4368" s="96">
        <v>41090.916666666664</v>
      </c>
      <c r="B4368" s="96">
        <v>0</v>
      </c>
      <c r="C4368" s="96">
        <v>0</v>
      </c>
      <c r="D4368" s="96">
        <v>98405.7</v>
      </c>
      <c r="E4368" s="96">
        <v>17.844999999999999</v>
      </c>
      <c r="F4368" s="96">
        <v>3.5030000000000001</v>
      </c>
      <c r="G4368" s="96">
        <v>0.15</v>
      </c>
      <c r="H4368" s="96">
        <v>13.7</v>
      </c>
      <c r="I4368" s="96">
        <v>20.501746666666666</v>
      </c>
      <c r="J4368" s="96">
        <v>13.06</v>
      </c>
    </row>
    <row r="4369" spans="1:10" x14ac:dyDescent="0.25">
      <c r="A4369" s="96">
        <v>41090.958333333336</v>
      </c>
      <c r="B4369" s="96">
        <v>0</v>
      </c>
      <c r="C4369" s="96">
        <v>0</v>
      </c>
      <c r="D4369" s="96">
        <v>98405.7</v>
      </c>
      <c r="E4369" s="96">
        <v>16.97</v>
      </c>
      <c r="F4369" s="96">
        <v>3.3919999999999999</v>
      </c>
      <c r="G4369" s="96">
        <v>0.15</v>
      </c>
      <c r="H4369" s="96">
        <v>13.7</v>
      </c>
      <c r="I4369" s="96">
        <v>20.149053333333335</v>
      </c>
      <c r="J4369" s="96">
        <v>13.06</v>
      </c>
    </row>
    <row r="4370" spans="1:10" x14ac:dyDescent="0.25">
      <c r="A4370" s="96">
        <v>41091</v>
      </c>
      <c r="B4370" s="96">
        <v>0</v>
      </c>
      <c r="C4370" s="96">
        <v>0</v>
      </c>
      <c r="D4370" s="96">
        <v>98405.7</v>
      </c>
      <c r="E4370" s="96">
        <v>16.260000000000002</v>
      </c>
      <c r="F4370" s="96">
        <v>3.3620000000000001</v>
      </c>
      <c r="G4370" s="96">
        <v>0.15</v>
      </c>
      <c r="H4370" s="96">
        <v>13.7</v>
      </c>
      <c r="I4370" s="96">
        <v>19.339933333333335</v>
      </c>
      <c r="J4370" s="96">
        <v>13.06</v>
      </c>
    </row>
    <row r="4371" spans="1:10" x14ac:dyDescent="0.25">
      <c r="A4371" s="96">
        <v>41091.041666666664</v>
      </c>
      <c r="B4371" s="96">
        <v>0</v>
      </c>
      <c r="C4371" s="96">
        <v>0</v>
      </c>
      <c r="D4371" s="96">
        <v>98405.7</v>
      </c>
      <c r="E4371" s="96">
        <v>16.026</v>
      </c>
      <c r="F4371" s="96">
        <v>3.3</v>
      </c>
      <c r="G4371" s="96">
        <v>0.15</v>
      </c>
      <c r="H4371" s="96">
        <v>13.7</v>
      </c>
      <c r="I4371" s="96">
        <v>18.852386666666661</v>
      </c>
      <c r="J4371" s="96">
        <v>13.06</v>
      </c>
    </row>
    <row r="4372" spans="1:10" x14ac:dyDescent="0.25">
      <c r="A4372" s="96">
        <v>41091.083333333336</v>
      </c>
      <c r="B4372" s="96">
        <v>0</v>
      </c>
      <c r="C4372" s="96">
        <v>0</v>
      </c>
      <c r="D4372" s="96">
        <v>98405.7</v>
      </c>
      <c r="E4372" s="96">
        <v>16.164999999999999</v>
      </c>
      <c r="F4372" s="96">
        <v>2.8340000000000001</v>
      </c>
      <c r="G4372" s="96">
        <v>0.15</v>
      </c>
      <c r="H4372" s="96">
        <v>13.7</v>
      </c>
      <c r="I4372" s="96">
        <v>18.385586666666665</v>
      </c>
      <c r="J4372" s="96">
        <v>13.06</v>
      </c>
    </row>
    <row r="4373" spans="1:10" x14ac:dyDescent="0.25">
      <c r="A4373" s="96">
        <v>41091.125</v>
      </c>
      <c r="B4373" s="96">
        <v>5</v>
      </c>
      <c r="C4373" s="96">
        <v>3</v>
      </c>
      <c r="D4373" s="96">
        <v>98405.7</v>
      </c>
      <c r="E4373" s="96">
        <v>16.329000000000001</v>
      </c>
      <c r="F4373" s="96">
        <v>3.8860000000000001</v>
      </c>
      <c r="G4373" s="96">
        <v>0.15</v>
      </c>
      <c r="H4373" s="96">
        <v>13.7</v>
      </c>
      <c r="I4373" s="96">
        <v>18.198866666666664</v>
      </c>
      <c r="J4373" s="96">
        <v>13.06</v>
      </c>
    </row>
    <row r="4374" spans="1:10" x14ac:dyDescent="0.25">
      <c r="A4374" s="96">
        <v>41091.166666666664</v>
      </c>
      <c r="B4374" s="96">
        <v>20</v>
      </c>
      <c r="C4374" s="96">
        <v>4</v>
      </c>
      <c r="D4374" s="96">
        <v>98405.7</v>
      </c>
      <c r="E4374" s="96">
        <v>16.532</v>
      </c>
      <c r="F4374" s="96">
        <v>3.9529999999999998</v>
      </c>
      <c r="G4374" s="96">
        <v>0.15</v>
      </c>
      <c r="H4374" s="96">
        <v>13.7</v>
      </c>
      <c r="I4374" s="96">
        <v>17.389746666666664</v>
      </c>
      <c r="J4374" s="96">
        <v>13.06</v>
      </c>
    </row>
    <row r="4375" spans="1:10" x14ac:dyDescent="0.25">
      <c r="A4375" s="96">
        <v>41091.208333333336</v>
      </c>
      <c r="B4375" s="96">
        <v>49</v>
      </c>
      <c r="C4375" s="96">
        <v>7</v>
      </c>
      <c r="D4375" s="96">
        <v>98405.7</v>
      </c>
      <c r="E4375" s="96">
        <v>16.831</v>
      </c>
      <c r="F4375" s="96">
        <v>4.2519999999999998</v>
      </c>
      <c r="G4375" s="96">
        <v>0.15</v>
      </c>
      <c r="H4375" s="96">
        <v>13.7</v>
      </c>
      <c r="I4375" s="96">
        <v>17.223773333333334</v>
      </c>
      <c r="J4375" s="96">
        <v>13.06</v>
      </c>
    </row>
    <row r="4376" spans="1:10" x14ac:dyDescent="0.25">
      <c r="A4376" s="96">
        <v>41091.25</v>
      </c>
      <c r="B4376" s="96">
        <v>81</v>
      </c>
      <c r="C4376" s="96">
        <v>10</v>
      </c>
      <c r="D4376" s="96">
        <v>98405.7</v>
      </c>
      <c r="E4376" s="96">
        <v>17.164999999999999</v>
      </c>
      <c r="F4376" s="96">
        <v>4.851</v>
      </c>
      <c r="G4376" s="96">
        <v>0.15</v>
      </c>
      <c r="H4376" s="96">
        <v>13.7</v>
      </c>
      <c r="I4376" s="96">
        <v>18.012146666666666</v>
      </c>
      <c r="J4376" s="96">
        <v>13.06</v>
      </c>
    </row>
    <row r="4377" spans="1:10" x14ac:dyDescent="0.25">
      <c r="A4377" s="96">
        <v>41091.291666666664</v>
      </c>
      <c r="B4377" s="96">
        <v>212</v>
      </c>
      <c r="C4377" s="96">
        <v>226</v>
      </c>
      <c r="D4377" s="96">
        <v>98405.7</v>
      </c>
      <c r="E4377" s="96">
        <v>18.216999999999999</v>
      </c>
      <c r="F4377" s="96">
        <v>5.9379999999999997</v>
      </c>
      <c r="G4377" s="96">
        <v>0.15</v>
      </c>
      <c r="H4377" s="96">
        <v>13.7</v>
      </c>
      <c r="I4377" s="96">
        <v>18.769399999999997</v>
      </c>
      <c r="J4377" s="96">
        <v>13.06</v>
      </c>
    </row>
    <row r="4378" spans="1:10" x14ac:dyDescent="0.25">
      <c r="A4378" s="96">
        <v>41091.333333333336</v>
      </c>
      <c r="B4378" s="96">
        <v>165</v>
      </c>
      <c r="C4378" s="96">
        <v>619</v>
      </c>
      <c r="D4378" s="96">
        <v>98405.7</v>
      </c>
      <c r="E4378" s="96">
        <v>19.603000000000002</v>
      </c>
      <c r="F4378" s="96">
        <v>6.157</v>
      </c>
      <c r="G4378" s="96">
        <v>0.15</v>
      </c>
      <c r="H4378" s="96">
        <v>13.7</v>
      </c>
      <c r="I4378" s="96">
        <v>19.236199999999997</v>
      </c>
      <c r="J4378" s="96">
        <v>13.06</v>
      </c>
    </row>
    <row r="4379" spans="1:10" x14ac:dyDescent="0.25">
      <c r="A4379" s="96">
        <v>41091.375</v>
      </c>
      <c r="B4379" s="96">
        <v>157</v>
      </c>
      <c r="C4379" s="96">
        <v>697</v>
      </c>
      <c r="D4379" s="96">
        <v>98405.7</v>
      </c>
      <c r="E4379" s="96">
        <v>20.571999999999999</v>
      </c>
      <c r="F4379" s="96">
        <v>6.17</v>
      </c>
      <c r="G4379" s="96">
        <v>0.15</v>
      </c>
      <c r="H4379" s="96">
        <v>13.7</v>
      </c>
      <c r="I4379" s="96">
        <v>19.132466666666666</v>
      </c>
      <c r="J4379" s="96">
        <v>13.06</v>
      </c>
    </row>
    <row r="4380" spans="1:10" x14ac:dyDescent="0.25">
      <c r="A4380" s="96">
        <v>41091.416666666664</v>
      </c>
      <c r="B4380" s="96">
        <v>213</v>
      </c>
      <c r="C4380" s="96">
        <v>536</v>
      </c>
      <c r="D4380" s="96">
        <v>98405.7</v>
      </c>
      <c r="E4380" s="96">
        <v>20.782</v>
      </c>
      <c r="F4380" s="96">
        <v>6.2610000000000001</v>
      </c>
      <c r="G4380" s="96">
        <v>0.15</v>
      </c>
      <c r="H4380" s="96">
        <v>13.7</v>
      </c>
      <c r="I4380" s="96">
        <v>19.723746666666663</v>
      </c>
      <c r="J4380" s="96">
        <v>13.06</v>
      </c>
    </row>
    <row r="4381" spans="1:10" x14ac:dyDescent="0.25">
      <c r="A4381" s="96">
        <v>41091.458333333336</v>
      </c>
      <c r="B4381" s="96">
        <v>229</v>
      </c>
      <c r="C4381" s="96">
        <v>502</v>
      </c>
      <c r="D4381" s="96">
        <v>98405.7</v>
      </c>
      <c r="E4381" s="96">
        <v>20.914999999999999</v>
      </c>
      <c r="F4381" s="96">
        <v>5.9580000000000002</v>
      </c>
      <c r="G4381" s="96">
        <v>0.15</v>
      </c>
      <c r="H4381" s="96">
        <v>13.7</v>
      </c>
      <c r="I4381" s="96">
        <v>20.086813333333332</v>
      </c>
      <c r="J4381" s="96">
        <v>13.06</v>
      </c>
    </row>
    <row r="4382" spans="1:10" x14ac:dyDescent="0.25">
      <c r="A4382" s="96">
        <v>41091.5</v>
      </c>
      <c r="B4382" s="96">
        <v>206</v>
      </c>
      <c r="C4382" s="96">
        <v>559</v>
      </c>
      <c r="D4382" s="96">
        <v>98405.7</v>
      </c>
      <c r="E4382" s="96">
        <v>21.114999999999998</v>
      </c>
      <c r="F4382" s="96">
        <v>5.5670000000000002</v>
      </c>
      <c r="G4382" s="96">
        <v>0.15</v>
      </c>
      <c r="H4382" s="96">
        <v>13.7</v>
      </c>
      <c r="I4382" s="96">
        <v>20.460253333333331</v>
      </c>
      <c r="J4382" s="96">
        <v>13.06</v>
      </c>
    </row>
    <row r="4383" spans="1:10" x14ac:dyDescent="0.25">
      <c r="A4383" s="96">
        <v>41091.541666666664</v>
      </c>
      <c r="B4383" s="96">
        <v>191</v>
      </c>
      <c r="C4383" s="96">
        <v>550</v>
      </c>
      <c r="D4383" s="96">
        <v>98405.7</v>
      </c>
      <c r="E4383" s="96">
        <v>21.131</v>
      </c>
      <c r="F4383" s="96">
        <v>5.43</v>
      </c>
      <c r="G4383" s="96">
        <v>0.15</v>
      </c>
      <c r="H4383" s="96">
        <v>13.7</v>
      </c>
      <c r="I4383" s="96">
        <v>21.238253333333333</v>
      </c>
      <c r="J4383" s="96">
        <v>13.06</v>
      </c>
    </row>
    <row r="4384" spans="1:10" x14ac:dyDescent="0.25">
      <c r="A4384" s="96">
        <v>41091.583333333336</v>
      </c>
      <c r="B4384" s="96">
        <v>170</v>
      </c>
      <c r="C4384" s="96">
        <v>557</v>
      </c>
      <c r="D4384" s="96">
        <v>98405.7</v>
      </c>
      <c r="E4384" s="96">
        <v>21.001000000000001</v>
      </c>
      <c r="F4384" s="96">
        <v>5.38</v>
      </c>
      <c r="G4384" s="96">
        <v>0.15</v>
      </c>
      <c r="H4384" s="96">
        <v>13.7</v>
      </c>
      <c r="I4384" s="96">
        <v>20.823319999999999</v>
      </c>
      <c r="J4384" s="96">
        <v>13.06</v>
      </c>
    </row>
    <row r="4385" spans="1:10" x14ac:dyDescent="0.25">
      <c r="A4385" s="96">
        <v>41091.625</v>
      </c>
      <c r="B4385" s="96">
        <v>174</v>
      </c>
      <c r="C4385" s="96">
        <v>334</v>
      </c>
      <c r="D4385" s="96">
        <v>98405.7</v>
      </c>
      <c r="E4385" s="96">
        <v>20.442</v>
      </c>
      <c r="F4385" s="96">
        <v>5.1360000000000001</v>
      </c>
      <c r="G4385" s="96">
        <v>0.15</v>
      </c>
      <c r="H4385" s="96">
        <v>13.7</v>
      </c>
      <c r="I4385" s="96">
        <v>21.124146666666668</v>
      </c>
      <c r="J4385" s="96">
        <v>13.06</v>
      </c>
    </row>
    <row r="4386" spans="1:10" x14ac:dyDescent="0.25">
      <c r="A4386" s="96">
        <v>41091.666666666664</v>
      </c>
      <c r="B4386" s="96">
        <v>133</v>
      </c>
      <c r="C4386" s="96">
        <v>335</v>
      </c>
      <c r="D4386" s="96">
        <v>98405.7</v>
      </c>
      <c r="E4386" s="96">
        <v>19.888000000000002</v>
      </c>
      <c r="F4386" s="96">
        <v>4.8010000000000002</v>
      </c>
      <c r="G4386" s="96">
        <v>0.15</v>
      </c>
      <c r="H4386" s="96">
        <v>13.7</v>
      </c>
      <c r="I4386" s="96">
        <v>21.020413333333334</v>
      </c>
      <c r="J4386" s="96">
        <v>13.06</v>
      </c>
    </row>
    <row r="4387" spans="1:10" x14ac:dyDescent="0.25">
      <c r="A4387" s="96">
        <v>41091.708333333336</v>
      </c>
      <c r="B4387" s="96">
        <v>90</v>
      </c>
      <c r="C4387" s="96">
        <v>205</v>
      </c>
      <c r="D4387" s="96">
        <v>98405.7</v>
      </c>
      <c r="E4387" s="96">
        <v>19.035</v>
      </c>
      <c r="F4387" s="96">
        <v>4.3390000000000004</v>
      </c>
      <c r="G4387" s="96">
        <v>0.15</v>
      </c>
      <c r="H4387" s="96">
        <v>13.7</v>
      </c>
      <c r="I4387" s="96">
        <v>20.315026666666661</v>
      </c>
      <c r="J4387" s="96">
        <v>13.06</v>
      </c>
    </row>
    <row r="4388" spans="1:10" x14ac:dyDescent="0.25">
      <c r="A4388" s="96">
        <v>41091.75</v>
      </c>
      <c r="B4388" s="96">
        <v>44</v>
      </c>
      <c r="C4388" s="96">
        <v>122</v>
      </c>
      <c r="D4388" s="96">
        <v>98405.7</v>
      </c>
      <c r="E4388" s="96">
        <v>17.571000000000002</v>
      </c>
      <c r="F4388" s="96">
        <v>3.8519999999999999</v>
      </c>
      <c r="G4388" s="96">
        <v>0.15</v>
      </c>
      <c r="H4388" s="96">
        <v>13.7</v>
      </c>
      <c r="I4388" s="96">
        <v>19.983079999999998</v>
      </c>
      <c r="J4388" s="96">
        <v>13.06</v>
      </c>
    </row>
    <row r="4389" spans="1:10" x14ac:dyDescent="0.25">
      <c r="A4389" s="96">
        <v>41091.791666666664</v>
      </c>
      <c r="B4389" s="96">
        <v>5</v>
      </c>
      <c r="C4389" s="96">
        <v>19</v>
      </c>
      <c r="D4389" s="96">
        <v>98405.7</v>
      </c>
      <c r="E4389" s="96">
        <v>15.522</v>
      </c>
      <c r="F4389" s="96">
        <v>3.6890000000000001</v>
      </c>
      <c r="G4389" s="96">
        <v>0.15</v>
      </c>
      <c r="H4389" s="96">
        <v>13.7</v>
      </c>
      <c r="I4389" s="96">
        <v>19.702999999999996</v>
      </c>
      <c r="J4389" s="96">
        <v>13.06</v>
      </c>
    </row>
    <row r="4390" spans="1:10" x14ac:dyDescent="0.25">
      <c r="A4390" s="96">
        <v>41091.833333333336</v>
      </c>
      <c r="B4390" s="96">
        <v>0</v>
      </c>
      <c r="C4390" s="96">
        <v>0</v>
      </c>
      <c r="D4390" s="96">
        <v>98405.7</v>
      </c>
      <c r="E4390" s="96">
        <v>14.725</v>
      </c>
      <c r="F4390" s="96">
        <v>3.5880000000000001</v>
      </c>
      <c r="G4390" s="96">
        <v>0.15</v>
      </c>
      <c r="H4390" s="96">
        <v>13.7</v>
      </c>
      <c r="I4390" s="96">
        <v>18.862759999999998</v>
      </c>
      <c r="J4390" s="96">
        <v>13.06</v>
      </c>
    </row>
    <row r="4391" spans="1:10" x14ac:dyDescent="0.25">
      <c r="A4391" s="96">
        <v>41091.875</v>
      </c>
      <c r="B4391" s="96">
        <v>0</v>
      </c>
      <c r="C4391" s="96">
        <v>0</v>
      </c>
      <c r="D4391" s="96">
        <v>98405.7</v>
      </c>
      <c r="E4391" s="96">
        <v>14.164999999999999</v>
      </c>
      <c r="F4391" s="96">
        <v>3.5670000000000002</v>
      </c>
      <c r="G4391" s="96">
        <v>0.15</v>
      </c>
      <c r="H4391" s="96">
        <v>13.7</v>
      </c>
      <c r="I4391" s="96">
        <v>17.140786666666664</v>
      </c>
      <c r="J4391" s="96">
        <v>13.06</v>
      </c>
    </row>
    <row r="4392" spans="1:10" x14ac:dyDescent="0.25">
      <c r="A4392" s="96">
        <v>41091.916666666664</v>
      </c>
      <c r="B4392" s="96">
        <v>0</v>
      </c>
      <c r="C4392" s="96">
        <v>0</v>
      </c>
      <c r="D4392" s="96">
        <v>98405.7</v>
      </c>
      <c r="E4392" s="96">
        <v>13.180999999999999</v>
      </c>
      <c r="F4392" s="96">
        <v>3.4319999999999999</v>
      </c>
      <c r="G4392" s="96">
        <v>0.15</v>
      </c>
      <c r="H4392" s="96">
        <v>13.7</v>
      </c>
      <c r="I4392" s="96">
        <v>16.746599999999997</v>
      </c>
      <c r="J4392" s="96">
        <v>13.06</v>
      </c>
    </row>
    <row r="4393" spans="1:10" x14ac:dyDescent="0.25">
      <c r="A4393" s="96">
        <v>41091.958333333336</v>
      </c>
      <c r="B4393" s="96">
        <v>0</v>
      </c>
      <c r="C4393" s="96">
        <v>0</v>
      </c>
      <c r="D4393" s="96">
        <v>98405.7</v>
      </c>
      <c r="E4393" s="96">
        <v>12.209</v>
      </c>
      <c r="F4393" s="96">
        <v>3.677</v>
      </c>
      <c r="G4393" s="96">
        <v>0.15</v>
      </c>
      <c r="H4393" s="96">
        <v>13.7</v>
      </c>
      <c r="I4393" s="96">
        <v>15.844119999999997</v>
      </c>
      <c r="J4393" s="96">
        <v>13.06</v>
      </c>
    </row>
    <row r="4394" spans="1:10" x14ac:dyDescent="0.25">
      <c r="A4394" s="96">
        <v>41092</v>
      </c>
      <c r="B4394" s="96">
        <v>0</v>
      </c>
      <c r="C4394" s="96">
        <v>0</v>
      </c>
      <c r="D4394" s="96">
        <v>98405.7</v>
      </c>
      <c r="E4394" s="96">
        <v>11.669</v>
      </c>
      <c r="F4394" s="96">
        <v>4.0890000000000004</v>
      </c>
      <c r="G4394" s="96">
        <v>0.15</v>
      </c>
      <c r="H4394" s="96">
        <v>13.7</v>
      </c>
      <c r="I4394" s="96">
        <v>15.263213333333333</v>
      </c>
      <c r="J4394" s="96">
        <v>13.06</v>
      </c>
    </row>
    <row r="4395" spans="1:10" x14ac:dyDescent="0.25">
      <c r="A4395" s="96">
        <v>41092.041666666664</v>
      </c>
      <c r="B4395" s="96">
        <v>0</v>
      </c>
      <c r="C4395" s="96">
        <v>0</v>
      </c>
      <c r="D4395" s="96">
        <v>98405.7</v>
      </c>
      <c r="E4395" s="96">
        <v>10.76</v>
      </c>
      <c r="F4395" s="96">
        <v>3.9009999999999998</v>
      </c>
      <c r="G4395" s="96">
        <v>0.15</v>
      </c>
      <c r="H4395" s="96">
        <v>13.7</v>
      </c>
      <c r="I4395" s="96">
        <v>14.267373333333332</v>
      </c>
      <c r="J4395" s="96">
        <v>13.06</v>
      </c>
    </row>
    <row r="4396" spans="1:10" x14ac:dyDescent="0.25">
      <c r="A4396" s="96">
        <v>41092.083333333336</v>
      </c>
      <c r="B4396" s="96">
        <v>0</v>
      </c>
      <c r="C4396" s="96">
        <v>1</v>
      </c>
      <c r="D4396" s="96">
        <v>98405.7</v>
      </c>
      <c r="E4396" s="96">
        <v>9.9789999999999992</v>
      </c>
      <c r="F4396" s="96">
        <v>3.9169999999999998</v>
      </c>
      <c r="G4396" s="96">
        <v>0.15</v>
      </c>
      <c r="H4396" s="96">
        <v>13.7</v>
      </c>
      <c r="I4396" s="96">
        <v>13.852439999999998</v>
      </c>
      <c r="J4396" s="96">
        <v>13.06</v>
      </c>
    </row>
    <row r="4397" spans="1:10" x14ac:dyDescent="0.25">
      <c r="A4397" s="96">
        <v>41092.125</v>
      </c>
      <c r="B4397" s="96">
        <v>20</v>
      </c>
      <c r="C4397" s="96">
        <v>147</v>
      </c>
      <c r="D4397" s="96">
        <v>98405.7</v>
      </c>
      <c r="E4397" s="96">
        <v>10.226000000000001</v>
      </c>
      <c r="F4397" s="96">
        <v>4.0830000000000002</v>
      </c>
      <c r="G4397" s="96">
        <v>0.15</v>
      </c>
      <c r="H4397" s="96">
        <v>13.7</v>
      </c>
      <c r="I4397" s="96">
        <v>13.935426666666665</v>
      </c>
      <c r="J4397" s="96">
        <v>13.06</v>
      </c>
    </row>
    <row r="4398" spans="1:10" x14ac:dyDescent="0.25">
      <c r="A4398" s="96">
        <v>41092.166666666664</v>
      </c>
      <c r="B4398" s="96">
        <v>56</v>
      </c>
      <c r="C4398" s="96">
        <v>414</v>
      </c>
      <c r="D4398" s="96">
        <v>98405.7</v>
      </c>
      <c r="E4398" s="96">
        <v>11.28</v>
      </c>
      <c r="F4398" s="96">
        <v>4.0599999999999996</v>
      </c>
      <c r="G4398" s="96">
        <v>0.15</v>
      </c>
      <c r="H4398" s="96">
        <v>13.7</v>
      </c>
      <c r="I4398" s="96">
        <v>13.873186666666664</v>
      </c>
      <c r="J4398" s="96">
        <v>13.06</v>
      </c>
    </row>
    <row r="4399" spans="1:10" x14ac:dyDescent="0.25">
      <c r="A4399" s="96">
        <v>41092.208333333336</v>
      </c>
      <c r="B4399" s="96">
        <v>81</v>
      </c>
      <c r="C4399" s="96">
        <v>608</v>
      </c>
      <c r="D4399" s="96">
        <v>98405.7</v>
      </c>
      <c r="E4399" s="96">
        <v>12.753</v>
      </c>
      <c r="F4399" s="96">
        <v>3.8690000000000002</v>
      </c>
      <c r="G4399" s="96">
        <v>0.15</v>
      </c>
      <c r="H4399" s="96">
        <v>13.7</v>
      </c>
      <c r="I4399" s="96">
        <v>15.44993333333333</v>
      </c>
      <c r="J4399" s="96">
        <v>13.06</v>
      </c>
    </row>
    <row r="4400" spans="1:10" x14ac:dyDescent="0.25">
      <c r="A4400" s="96">
        <v>41092.25</v>
      </c>
      <c r="B4400" s="96">
        <v>107</v>
      </c>
      <c r="C4400" s="96">
        <v>648</v>
      </c>
      <c r="D4400" s="96">
        <v>98405.7</v>
      </c>
      <c r="E4400" s="96">
        <v>14.946</v>
      </c>
      <c r="F4400" s="96">
        <v>3.9630000000000001</v>
      </c>
      <c r="G4400" s="96">
        <v>0.15</v>
      </c>
      <c r="H4400" s="96">
        <v>13.7</v>
      </c>
      <c r="I4400" s="96">
        <v>16.736226666666667</v>
      </c>
      <c r="J4400" s="96">
        <v>13.06</v>
      </c>
    </row>
    <row r="4401" spans="1:10" x14ac:dyDescent="0.25">
      <c r="A4401" s="96">
        <v>41092.291666666664</v>
      </c>
      <c r="B4401" s="96">
        <v>134</v>
      </c>
      <c r="C4401" s="96">
        <v>633</v>
      </c>
      <c r="D4401" s="96">
        <v>98405.7</v>
      </c>
      <c r="E4401" s="96">
        <v>16.675999999999998</v>
      </c>
      <c r="F4401" s="96">
        <v>3.9249999999999998</v>
      </c>
      <c r="G4401" s="96">
        <v>0.15</v>
      </c>
      <c r="H4401" s="96">
        <v>13.7</v>
      </c>
      <c r="I4401" s="96">
        <v>18.09513333333333</v>
      </c>
      <c r="J4401" s="96">
        <v>13.06</v>
      </c>
    </row>
    <row r="4402" spans="1:10" x14ac:dyDescent="0.25">
      <c r="A4402" s="96">
        <v>41092.333333333336</v>
      </c>
      <c r="B4402" s="96">
        <v>132</v>
      </c>
      <c r="C4402" s="96">
        <v>747</v>
      </c>
      <c r="D4402" s="96">
        <v>98405.7</v>
      </c>
      <c r="E4402" s="96">
        <v>18.184999999999999</v>
      </c>
      <c r="F4402" s="96">
        <v>3.8519999999999999</v>
      </c>
      <c r="G4402" s="96">
        <v>0.15</v>
      </c>
      <c r="H4402" s="96">
        <v>13.7</v>
      </c>
      <c r="I4402" s="96">
        <v>19.090973333333331</v>
      </c>
      <c r="J4402" s="96">
        <v>13.06</v>
      </c>
    </row>
    <row r="4403" spans="1:10" x14ac:dyDescent="0.25">
      <c r="A4403" s="96">
        <v>41092.375</v>
      </c>
      <c r="B4403" s="96">
        <v>192</v>
      </c>
      <c r="C4403" s="96">
        <v>580</v>
      </c>
      <c r="D4403" s="96">
        <v>98405.7</v>
      </c>
      <c r="E4403" s="96">
        <v>19.158999999999999</v>
      </c>
      <c r="F4403" s="96">
        <v>3.6539999999999999</v>
      </c>
      <c r="G4403" s="96">
        <v>0.15</v>
      </c>
      <c r="H4403" s="96">
        <v>13.7</v>
      </c>
      <c r="I4403" s="96">
        <v>18.883506666666666</v>
      </c>
      <c r="J4403" s="96">
        <v>13.06</v>
      </c>
    </row>
    <row r="4404" spans="1:10" x14ac:dyDescent="0.25">
      <c r="A4404" s="96">
        <v>41092.416666666664</v>
      </c>
      <c r="B4404" s="96">
        <v>298</v>
      </c>
      <c r="C4404" s="96">
        <v>287</v>
      </c>
      <c r="D4404" s="96">
        <v>98405.7</v>
      </c>
      <c r="E4404" s="96">
        <v>19.552</v>
      </c>
      <c r="F4404" s="96">
        <v>3.5150000000000001</v>
      </c>
      <c r="G4404" s="96">
        <v>0.15</v>
      </c>
      <c r="H4404" s="96">
        <v>13.7</v>
      </c>
      <c r="I4404" s="96">
        <v>19.557773333333333</v>
      </c>
      <c r="J4404" s="96">
        <v>13.06</v>
      </c>
    </row>
    <row r="4405" spans="1:10" x14ac:dyDescent="0.25">
      <c r="A4405" s="96">
        <v>41092.458333333336</v>
      </c>
      <c r="B4405" s="96">
        <v>296</v>
      </c>
      <c r="C4405" s="96">
        <v>69</v>
      </c>
      <c r="D4405" s="96">
        <v>98405.7</v>
      </c>
      <c r="E4405" s="96">
        <v>19.393000000000001</v>
      </c>
      <c r="F4405" s="96">
        <v>3.52</v>
      </c>
      <c r="G4405" s="96">
        <v>0.15</v>
      </c>
      <c r="H4405" s="96">
        <v>13.7</v>
      </c>
      <c r="I4405" s="96">
        <v>20.315026666666668</v>
      </c>
      <c r="J4405" s="96">
        <v>13.06</v>
      </c>
    </row>
    <row r="4406" spans="1:10" x14ac:dyDescent="0.25">
      <c r="A4406" s="96">
        <v>41092.5</v>
      </c>
      <c r="B4406" s="96">
        <v>265</v>
      </c>
      <c r="C4406" s="96">
        <v>43</v>
      </c>
      <c r="D4406" s="96">
        <v>98405.7</v>
      </c>
      <c r="E4406" s="96">
        <v>19.260999999999999</v>
      </c>
      <c r="F4406" s="96">
        <v>3.8380000000000001</v>
      </c>
      <c r="G4406" s="96">
        <v>0.15</v>
      </c>
      <c r="H4406" s="96">
        <v>13.7</v>
      </c>
      <c r="I4406" s="96">
        <v>20.44988</v>
      </c>
      <c r="J4406" s="96">
        <v>13.06</v>
      </c>
    </row>
    <row r="4407" spans="1:10" x14ac:dyDescent="0.25">
      <c r="A4407" s="96">
        <v>41092.541666666664</v>
      </c>
      <c r="B4407" s="96">
        <v>233</v>
      </c>
      <c r="C4407" s="96">
        <v>37</v>
      </c>
      <c r="D4407" s="96">
        <v>98405.7</v>
      </c>
      <c r="E4407" s="96">
        <v>18.937000000000001</v>
      </c>
      <c r="F4407" s="96">
        <v>4.0469999999999997</v>
      </c>
      <c r="G4407" s="96">
        <v>0.15</v>
      </c>
      <c r="H4407" s="96">
        <v>13.7</v>
      </c>
      <c r="I4407" s="96">
        <v>20.377266666666664</v>
      </c>
      <c r="J4407" s="96">
        <v>13.06</v>
      </c>
    </row>
    <row r="4408" spans="1:10" x14ac:dyDescent="0.25">
      <c r="A4408" s="96">
        <v>41092.583333333336</v>
      </c>
      <c r="B4408" s="96">
        <v>208</v>
      </c>
      <c r="C4408" s="96">
        <v>47</v>
      </c>
      <c r="D4408" s="96">
        <v>98405.7</v>
      </c>
      <c r="E4408" s="96">
        <v>18.606000000000002</v>
      </c>
      <c r="F4408" s="96">
        <v>3.915</v>
      </c>
      <c r="G4408" s="96">
        <v>0.15</v>
      </c>
      <c r="H4408" s="96">
        <v>13.7</v>
      </c>
      <c r="I4408" s="96">
        <v>20.408386666666662</v>
      </c>
      <c r="J4408" s="96">
        <v>13.06</v>
      </c>
    </row>
    <row r="4409" spans="1:10" x14ac:dyDescent="0.25">
      <c r="A4409" s="96">
        <v>41092.625</v>
      </c>
      <c r="B4409" s="96">
        <v>200</v>
      </c>
      <c r="C4409" s="96">
        <v>144</v>
      </c>
      <c r="D4409" s="96">
        <v>98405.7</v>
      </c>
      <c r="E4409" s="96">
        <v>18.591999999999999</v>
      </c>
      <c r="F4409" s="96">
        <v>3.6720000000000002</v>
      </c>
      <c r="G4409" s="96">
        <v>0.15</v>
      </c>
      <c r="H4409" s="96">
        <v>13.7</v>
      </c>
      <c r="I4409" s="96">
        <v>20.792200000000001</v>
      </c>
      <c r="J4409" s="96">
        <v>13.06</v>
      </c>
    </row>
    <row r="4410" spans="1:10" x14ac:dyDescent="0.25">
      <c r="A4410" s="96">
        <v>41092.666666666664</v>
      </c>
      <c r="B4410" s="96">
        <v>133</v>
      </c>
      <c r="C4410" s="96">
        <v>73</v>
      </c>
      <c r="D4410" s="96">
        <v>98405.7</v>
      </c>
      <c r="E4410" s="96">
        <v>18.068000000000001</v>
      </c>
      <c r="F4410" s="96">
        <v>3.516</v>
      </c>
      <c r="G4410" s="96">
        <v>0.15</v>
      </c>
      <c r="H4410" s="96">
        <v>13.7</v>
      </c>
      <c r="I4410" s="96">
        <v>21.383479999999999</v>
      </c>
      <c r="J4410" s="96">
        <v>13.06</v>
      </c>
    </row>
    <row r="4411" spans="1:10" x14ac:dyDescent="0.25">
      <c r="A4411" s="96">
        <v>41092.708333333336</v>
      </c>
      <c r="B4411" s="96">
        <v>62</v>
      </c>
      <c r="C4411" s="96">
        <v>22</v>
      </c>
      <c r="D4411" s="96">
        <v>98405.7</v>
      </c>
      <c r="E4411" s="96">
        <v>17.059000000000001</v>
      </c>
      <c r="F4411" s="96">
        <v>3.5179999999999998</v>
      </c>
      <c r="G4411" s="96">
        <v>0.15</v>
      </c>
      <c r="H4411" s="96">
        <v>13.7</v>
      </c>
      <c r="I4411" s="96">
        <v>20.958173333333331</v>
      </c>
      <c r="J4411" s="96">
        <v>13.06</v>
      </c>
    </row>
    <row r="4412" spans="1:10" x14ac:dyDescent="0.25">
      <c r="A4412" s="96">
        <v>41092.75</v>
      </c>
      <c r="B4412" s="96">
        <v>31</v>
      </c>
      <c r="C4412" s="96">
        <v>22</v>
      </c>
      <c r="D4412" s="96">
        <v>98405.7</v>
      </c>
      <c r="E4412" s="96">
        <v>15.803000000000001</v>
      </c>
      <c r="F4412" s="96">
        <v>3.7160000000000002</v>
      </c>
      <c r="G4412" s="96">
        <v>0.15</v>
      </c>
      <c r="H4412" s="96">
        <v>13.7</v>
      </c>
      <c r="I4412" s="96">
        <v>20.792199999999998</v>
      </c>
      <c r="J4412" s="96">
        <v>13.06</v>
      </c>
    </row>
    <row r="4413" spans="1:10" x14ac:dyDescent="0.25">
      <c r="A4413" s="96">
        <v>41092.791666666664</v>
      </c>
      <c r="B4413" s="96">
        <v>5</v>
      </c>
      <c r="C4413" s="96">
        <v>10</v>
      </c>
      <c r="D4413" s="96">
        <v>98405.7</v>
      </c>
      <c r="E4413" s="96">
        <v>14.175000000000001</v>
      </c>
      <c r="F4413" s="96">
        <v>3.8239999999999998</v>
      </c>
      <c r="G4413" s="96">
        <v>0.15</v>
      </c>
      <c r="H4413" s="96">
        <v>13.7</v>
      </c>
      <c r="I4413" s="96">
        <v>20.263159999999999</v>
      </c>
      <c r="J4413" s="96">
        <v>13.06</v>
      </c>
    </row>
    <row r="4414" spans="1:10" x14ac:dyDescent="0.25">
      <c r="A4414" s="96">
        <v>41092.833333333336</v>
      </c>
      <c r="B4414" s="96">
        <v>0</v>
      </c>
      <c r="C4414" s="96">
        <v>0</v>
      </c>
      <c r="D4414" s="96">
        <v>98405.7</v>
      </c>
      <c r="E4414" s="96">
        <v>12.788</v>
      </c>
      <c r="F4414" s="96">
        <v>3.6970000000000001</v>
      </c>
      <c r="G4414" s="96">
        <v>0.15</v>
      </c>
      <c r="H4414" s="96">
        <v>13.7</v>
      </c>
      <c r="I4414" s="96">
        <v>19.64076</v>
      </c>
      <c r="J4414" s="96">
        <v>13.06</v>
      </c>
    </row>
    <row r="4415" spans="1:10" x14ac:dyDescent="0.25">
      <c r="A4415" s="96">
        <v>41092.875</v>
      </c>
      <c r="B4415" s="96">
        <v>0</v>
      </c>
      <c r="C4415" s="96">
        <v>0</v>
      </c>
      <c r="D4415" s="96">
        <v>98405.7</v>
      </c>
      <c r="E4415" s="96">
        <v>12.048999999999999</v>
      </c>
      <c r="F4415" s="96">
        <v>3.4940000000000002</v>
      </c>
      <c r="G4415" s="96">
        <v>0.15</v>
      </c>
      <c r="H4415" s="96">
        <v>13.7</v>
      </c>
      <c r="I4415" s="96">
        <v>17.918786666666662</v>
      </c>
      <c r="J4415" s="96">
        <v>13.06</v>
      </c>
    </row>
    <row r="4416" spans="1:10" x14ac:dyDescent="0.25">
      <c r="A4416" s="96">
        <v>41092.916666666664</v>
      </c>
      <c r="B4416" s="96">
        <v>0</v>
      </c>
      <c r="C4416" s="96">
        <v>0</v>
      </c>
      <c r="D4416" s="96">
        <v>98405.7</v>
      </c>
      <c r="E4416" s="96">
        <v>11.63</v>
      </c>
      <c r="F4416" s="96">
        <v>3.3290000000000002</v>
      </c>
      <c r="G4416" s="96">
        <v>0.15</v>
      </c>
      <c r="H4416" s="96">
        <v>13.7</v>
      </c>
      <c r="I4416" s="96">
        <v>16.881453333333333</v>
      </c>
      <c r="J4416" s="96">
        <v>13.06</v>
      </c>
    </row>
    <row r="4417" spans="1:10" x14ac:dyDescent="0.25">
      <c r="A4417" s="96">
        <v>41092.958333333336</v>
      </c>
      <c r="B4417" s="96">
        <v>0</v>
      </c>
      <c r="C4417" s="96">
        <v>0</v>
      </c>
      <c r="D4417" s="96">
        <v>98405.7</v>
      </c>
      <c r="E4417" s="96">
        <v>11.401</v>
      </c>
      <c r="F4417" s="96">
        <v>3.153</v>
      </c>
      <c r="G4417" s="96">
        <v>0.15</v>
      </c>
      <c r="H4417" s="96">
        <v>13.7</v>
      </c>
      <c r="I4417" s="96">
        <v>16.456146666666665</v>
      </c>
      <c r="J4417" s="96">
        <v>13.06</v>
      </c>
    </row>
    <row r="4418" spans="1:10" x14ac:dyDescent="0.25">
      <c r="A4418" s="96">
        <v>41093</v>
      </c>
      <c r="B4418" s="96">
        <v>0</v>
      </c>
      <c r="C4418" s="96">
        <v>0</v>
      </c>
      <c r="D4418" s="96">
        <v>98405.7</v>
      </c>
      <c r="E4418" s="96">
        <v>11.571</v>
      </c>
      <c r="F4418" s="96">
        <v>2.91</v>
      </c>
      <c r="G4418" s="96">
        <v>0.15</v>
      </c>
      <c r="H4418" s="96">
        <v>13.7</v>
      </c>
      <c r="I4418" s="96">
        <v>16.165693333333333</v>
      </c>
      <c r="J4418" s="96">
        <v>13.06</v>
      </c>
    </row>
    <row r="4419" spans="1:10" x14ac:dyDescent="0.25">
      <c r="A4419" s="96">
        <v>41093.041666666664</v>
      </c>
      <c r="B4419" s="96">
        <v>0</v>
      </c>
      <c r="C4419" s="96">
        <v>0</v>
      </c>
      <c r="D4419" s="96">
        <v>98405.7</v>
      </c>
      <c r="E4419" s="96">
        <v>11.731999999999999</v>
      </c>
      <c r="F4419" s="96">
        <v>2.7330000000000001</v>
      </c>
      <c r="G4419" s="96">
        <v>0.15</v>
      </c>
      <c r="H4419" s="96">
        <v>13.7</v>
      </c>
      <c r="I4419" s="96">
        <v>15.989346666666666</v>
      </c>
      <c r="J4419" s="96">
        <v>13.06</v>
      </c>
    </row>
    <row r="4420" spans="1:10" x14ac:dyDescent="0.25">
      <c r="A4420" s="96">
        <v>41093.083333333336</v>
      </c>
      <c r="B4420" s="96">
        <v>0</v>
      </c>
      <c r="C4420" s="96">
        <v>1</v>
      </c>
      <c r="D4420" s="96">
        <v>98405.7</v>
      </c>
      <c r="E4420" s="96">
        <v>11.715</v>
      </c>
      <c r="F4420" s="96">
        <v>2.7109999999999999</v>
      </c>
      <c r="G4420" s="96">
        <v>0.15</v>
      </c>
      <c r="H4420" s="96">
        <v>13.7</v>
      </c>
      <c r="I4420" s="96">
        <v>16.97481333333333</v>
      </c>
      <c r="J4420" s="96">
        <v>13.06</v>
      </c>
    </row>
    <row r="4421" spans="1:10" x14ac:dyDescent="0.25">
      <c r="A4421" s="96">
        <v>41093.125</v>
      </c>
      <c r="B4421" s="96">
        <v>18</v>
      </c>
      <c r="C4421" s="96">
        <v>85</v>
      </c>
      <c r="D4421" s="96">
        <v>98405.7</v>
      </c>
      <c r="E4421" s="96">
        <v>11.962</v>
      </c>
      <c r="F4421" s="96">
        <v>2.6829999999999998</v>
      </c>
      <c r="G4421" s="96">
        <v>0.15</v>
      </c>
      <c r="H4421" s="96">
        <v>13.7</v>
      </c>
      <c r="I4421" s="96">
        <v>16.808839999999996</v>
      </c>
      <c r="J4421" s="96">
        <v>13.06</v>
      </c>
    </row>
    <row r="4422" spans="1:10" x14ac:dyDescent="0.25">
      <c r="A4422" s="96">
        <v>41093.166666666664</v>
      </c>
      <c r="B4422" s="96">
        <v>61</v>
      </c>
      <c r="C4422" s="96">
        <v>253</v>
      </c>
      <c r="D4422" s="96">
        <v>98405.7</v>
      </c>
      <c r="E4422" s="96">
        <v>13.727</v>
      </c>
      <c r="F4422" s="96">
        <v>2.843</v>
      </c>
      <c r="G4422" s="96">
        <v>0.15</v>
      </c>
      <c r="H4422" s="96">
        <v>13.7</v>
      </c>
      <c r="I4422" s="96">
        <v>16.705106666666666</v>
      </c>
      <c r="J4422" s="96">
        <v>13.06</v>
      </c>
    </row>
    <row r="4423" spans="1:10" x14ac:dyDescent="0.25">
      <c r="A4423" s="96">
        <v>41093.208333333336</v>
      </c>
      <c r="B4423" s="96">
        <v>96</v>
      </c>
      <c r="C4423" s="96">
        <v>422</v>
      </c>
      <c r="D4423" s="96">
        <v>98405.7</v>
      </c>
      <c r="E4423" s="96">
        <v>15.478999999999999</v>
      </c>
      <c r="F4423" s="96">
        <v>2.9710000000000001</v>
      </c>
      <c r="G4423" s="96">
        <v>0.15</v>
      </c>
      <c r="H4423" s="96">
        <v>13.7</v>
      </c>
      <c r="I4423" s="96">
        <v>17.223773333333334</v>
      </c>
      <c r="J4423" s="96">
        <v>13.06</v>
      </c>
    </row>
    <row r="4424" spans="1:10" x14ac:dyDescent="0.25">
      <c r="A4424" s="96">
        <v>41093.25</v>
      </c>
      <c r="B4424" s="96">
        <v>119</v>
      </c>
      <c r="C4424" s="96">
        <v>568</v>
      </c>
      <c r="D4424" s="96">
        <v>98405.7</v>
      </c>
      <c r="E4424" s="96">
        <v>17.7</v>
      </c>
      <c r="F4424" s="96">
        <v>2.9540000000000002</v>
      </c>
      <c r="G4424" s="96">
        <v>0.15</v>
      </c>
      <c r="H4424" s="96">
        <v>13.7</v>
      </c>
      <c r="I4424" s="96">
        <v>17.981026666666665</v>
      </c>
      <c r="J4424" s="96">
        <v>13.06</v>
      </c>
    </row>
    <row r="4425" spans="1:10" x14ac:dyDescent="0.25">
      <c r="A4425" s="96">
        <v>41093.291666666664</v>
      </c>
      <c r="B4425" s="96">
        <v>147</v>
      </c>
      <c r="C4425" s="96">
        <v>580</v>
      </c>
      <c r="D4425" s="96">
        <v>98405.7</v>
      </c>
      <c r="E4425" s="96">
        <v>19.119</v>
      </c>
      <c r="F4425" s="96">
        <v>3.0510000000000002</v>
      </c>
      <c r="G4425" s="96">
        <v>0.15</v>
      </c>
      <c r="H4425" s="96">
        <v>13.7</v>
      </c>
      <c r="I4425" s="96">
        <v>18.769399999999997</v>
      </c>
      <c r="J4425" s="96">
        <v>13.06</v>
      </c>
    </row>
    <row r="4426" spans="1:10" x14ac:dyDescent="0.25">
      <c r="A4426" s="96">
        <v>41093.333333333336</v>
      </c>
      <c r="B4426" s="96">
        <v>193</v>
      </c>
      <c r="C4426" s="96">
        <v>504</v>
      </c>
      <c r="D4426" s="96">
        <v>98405.7</v>
      </c>
      <c r="E4426" s="96">
        <v>19.988</v>
      </c>
      <c r="F4426" s="96">
        <v>3.1869999999999998</v>
      </c>
      <c r="G4426" s="96">
        <v>0.15</v>
      </c>
      <c r="H4426" s="96">
        <v>13.7</v>
      </c>
      <c r="I4426" s="96">
        <v>19.71337333333333</v>
      </c>
      <c r="J4426" s="96">
        <v>13.06</v>
      </c>
    </row>
    <row r="4427" spans="1:10" x14ac:dyDescent="0.25">
      <c r="A4427" s="96">
        <v>41093.375</v>
      </c>
      <c r="B4427" s="96">
        <v>256</v>
      </c>
      <c r="C4427" s="96">
        <v>357</v>
      </c>
      <c r="D4427" s="96">
        <v>98405.7</v>
      </c>
      <c r="E4427" s="96">
        <v>20.49</v>
      </c>
      <c r="F4427" s="96">
        <v>3.2890000000000001</v>
      </c>
      <c r="G4427" s="96">
        <v>0.15</v>
      </c>
      <c r="H4427" s="96">
        <v>13.7</v>
      </c>
      <c r="I4427" s="96">
        <v>21.103400000000001</v>
      </c>
      <c r="J4427" s="96">
        <v>13.06</v>
      </c>
    </row>
    <row r="4428" spans="1:10" x14ac:dyDescent="0.25">
      <c r="A4428" s="96">
        <v>41093.416666666664</v>
      </c>
      <c r="B4428" s="96">
        <v>294</v>
      </c>
      <c r="C4428" s="96">
        <v>320</v>
      </c>
      <c r="D4428" s="96">
        <v>98405.7</v>
      </c>
      <c r="E4428" s="96">
        <v>20.914000000000001</v>
      </c>
      <c r="F4428" s="96">
        <v>3.278</v>
      </c>
      <c r="G4428" s="96">
        <v>0.15</v>
      </c>
      <c r="H4428" s="96">
        <v>13.7</v>
      </c>
      <c r="I4428" s="96">
        <v>21.97476</v>
      </c>
      <c r="J4428" s="96">
        <v>13.06</v>
      </c>
    </row>
    <row r="4429" spans="1:10" x14ac:dyDescent="0.25">
      <c r="A4429" s="96">
        <v>41093.458333333336</v>
      </c>
      <c r="B4429" s="96">
        <v>316</v>
      </c>
      <c r="C4429" s="96">
        <v>114</v>
      </c>
      <c r="D4429" s="96">
        <v>98405.7</v>
      </c>
      <c r="E4429" s="96">
        <v>20.882999999999999</v>
      </c>
      <c r="F4429" s="96">
        <v>3.1789999999999998</v>
      </c>
      <c r="G4429" s="96">
        <v>0.15</v>
      </c>
      <c r="H4429" s="96">
        <v>13.7</v>
      </c>
      <c r="I4429" s="96">
        <v>22.472679999999997</v>
      </c>
      <c r="J4429" s="96">
        <v>13.06</v>
      </c>
    </row>
    <row r="4430" spans="1:10" x14ac:dyDescent="0.25">
      <c r="A4430" s="96">
        <v>41093.5</v>
      </c>
      <c r="B4430" s="96">
        <v>293</v>
      </c>
      <c r="C4430" s="96">
        <v>74</v>
      </c>
      <c r="D4430" s="96">
        <v>98405.7</v>
      </c>
      <c r="E4430" s="96">
        <v>20.88</v>
      </c>
      <c r="F4430" s="96">
        <v>3.085</v>
      </c>
      <c r="G4430" s="96">
        <v>0.15</v>
      </c>
      <c r="H4430" s="96">
        <v>13.7</v>
      </c>
      <c r="I4430" s="96">
        <v>22.846119999999996</v>
      </c>
      <c r="J4430" s="96">
        <v>13.06</v>
      </c>
    </row>
    <row r="4431" spans="1:10" x14ac:dyDescent="0.25">
      <c r="A4431" s="96">
        <v>41093.541666666664</v>
      </c>
      <c r="B4431" s="96">
        <v>274</v>
      </c>
      <c r="C4431" s="96">
        <v>84</v>
      </c>
      <c r="D4431" s="96">
        <v>98405.7</v>
      </c>
      <c r="E4431" s="96">
        <v>21.001000000000001</v>
      </c>
      <c r="F4431" s="96">
        <v>2.9510000000000001</v>
      </c>
      <c r="G4431" s="96">
        <v>0.15</v>
      </c>
      <c r="H4431" s="96">
        <v>13.7</v>
      </c>
      <c r="I4431" s="96">
        <v>23.084706666666666</v>
      </c>
      <c r="J4431" s="96">
        <v>13.06</v>
      </c>
    </row>
    <row r="4432" spans="1:10" x14ac:dyDescent="0.25">
      <c r="A4432" s="96">
        <v>41093.583333333336</v>
      </c>
      <c r="B4432" s="96">
        <v>236</v>
      </c>
      <c r="C4432" s="96">
        <v>89</v>
      </c>
      <c r="D4432" s="96">
        <v>98405.7</v>
      </c>
      <c r="E4432" s="96">
        <v>21.021999999999998</v>
      </c>
      <c r="F4432" s="96">
        <v>2.8010000000000002</v>
      </c>
      <c r="G4432" s="96">
        <v>0.15</v>
      </c>
      <c r="H4432" s="96">
        <v>13.7</v>
      </c>
      <c r="I4432" s="96">
        <v>22.949853333333333</v>
      </c>
      <c r="J4432" s="96">
        <v>13.06</v>
      </c>
    </row>
    <row r="4433" spans="1:10" x14ac:dyDescent="0.25">
      <c r="A4433" s="96">
        <v>41093.625</v>
      </c>
      <c r="B4433" s="96">
        <v>185</v>
      </c>
      <c r="C4433" s="96">
        <v>84</v>
      </c>
      <c r="D4433" s="96">
        <v>98405.7</v>
      </c>
      <c r="E4433" s="96">
        <v>20.928000000000001</v>
      </c>
      <c r="F4433" s="96">
        <v>2.7930000000000001</v>
      </c>
      <c r="G4433" s="96">
        <v>0.15</v>
      </c>
      <c r="H4433" s="96">
        <v>13.7</v>
      </c>
      <c r="I4433" s="96">
        <v>23.624119999999998</v>
      </c>
      <c r="J4433" s="96">
        <v>13.06</v>
      </c>
    </row>
    <row r="4434" spans="1:10" x14ac:dyDescent="0.25">
      <c r="A4434" s="96">
        <v>41093.666666666664</v>
      </c>
      <c r="B4434" s="96">
        <v>138</v>
      </c>
      <c r="C4434" s="96">
        <v>95</v>
      </c>
      <c r="D4434" s="96">
        <v>98405.7</v>
      </c>
      <c r="E4434" s="96">
        <v>20.734999999999999</v>
      </c>
      <c r="F4434" s="96">
        <v>2.9369999999999998</v>
      </c>
      <c r="G4434" s="96">
        <v>0.15</v>
      </c>
      <c r="H4434" s="96">
        <v>13.7</v>
      </c>
      <c r="I4434" s="96">
        <v>23.582626666666666</v>
      </c>
      <c r="J4434" s="96">
        <v>13.06</v>
      </c>
    </row>
    <row r="4435" spans="1:10" x14ac:dyDescent="0.25">
      <c r="A4435" s="96">
        <v>41093.708333333336</v>
      </c>
      <c r="B4435" s="96">
        <v>85</v>
      </c>
      <c r="C4435" s="96">
        <v>76</v>
      </c>
      <c r="D4435" s="96">
        <v>98405.7</v>
      </c>
      <c r="E4435" s="96">
        <v>20.242000000000001</v>
      </c>
      <c r="F4435" s="96">
        <v>3.1230000000000002</v>
      </c>
      <c r="G4435" s="96">
        <v>0.15</v>
      </c>
      <c r="H4435" s="96">
        <v>13.7</v>
      </c>
      <c r="I4435" s="96">
        <v>23.19881333333333</v>
      </c>
      <c r="J4435" s="96">
        <v>13.06</v>
      </c>
    </row>
    <row r="4436" spans="1:10" x14ac:dyDescent="0.25">
      <c r="A4436" s="96">
        <v>41093.75</v>
      </c>
      <c r="B4436" s="96">
        <v>35</v>
      </c>
      <c r="C4436" s="96">
        <v>36</v>
      </c>
      <c r="D4436" s="96">
        <v>98405.7</v>
      </c>
      <c r="E4436" s="96">
        <v>19.122</v>
      </c>
      <c r="F4436" s="96">
        <v>3.327</v>
      </c>
      <c r="G4436" s="96">
        <v>0.15</v>
      </c>
      <c r="H4436" s="96">
        <v>13.7</v>
      </c>
      <c r="I4436" s="96">
        <v>23.022466666666666</v>
      </c>
      <c r="J4436" s="96">
        <v>13.06</v>
      </c>
    </row>
    <row r="4437" spans="1:10" x14ac:dyDescent="0.25">
      <c r="A4437" s="96">
        <v>41093.791666666664</v>
      </c>
      <c r="B4437" s="96">
        <v>4</v>
      </c>
      <c r="C4437" s="96">
        <v>6</v>
      </c>
      <c r="D4437" s="96">
        <v>98405.7</v>
      </c>
      <c r="E4437" s="96">
        <v>17.712</v>
      </c>
      <c r="F4437" s="96">
        <v>3.665</v>
      </c>
      <c r="G4437" s="96">
        <v>0.15</v>
      </c>
      <c r="H4437" s="96">
        <v>13.7</v>
      </c>
      <c r="I4437" s="96">
        <v>22.29633333333333</v>
      </c>
      <c r="J4437" s="96">
        <v>13.06</v>
      </c>
    </row>
    <row r="4438" spans="1:10" x14ac:dyDescent="0.25">
      <c r="A4438" s="96">
        <v>41093.833333333336</v>
      </c>
      <c r="B4438" s="96">
        <v>0</v>
      </c>
      <c r="C4438" s="96">
        <v>0</v>
      </c>
      <c r="D4438" s="96">
        <v>98405.7</v>
      </c>
      <c r="E4438" s="96">
        <v>17.164999999999999</v>
      </c>
      <c r="F4438" s="96">
        <v>3.9220000000000002</v>
      </c>
      <c r="G4438" s="96">
        <v>0.15</v>
      </c>
      <c r="H4438" s="96">
        <v>13.7</v>
      </c>
      <c r="I4438" s="96">
        <v>21.373106666666665</v>
      </c>
      <c r="J4438" s="96">
        <v>13.06</v>
      </c>
    </row>
    <row r="4439" spans="1:10" x14ac:dyDescent="0.25">
      <c r="A4439" s="96">
        <v>41093.875</v>
      </c>
      <c r="B4439" s="96">
        <v>0</v>
      </c>
      <c r="C4439" s="96">
        <v>0</v>
      </c>
      <c r="D4439" s="96">
        <v>98405.7</v>
      </c>
      <c r="E4439" s="96">
        <v>16.731999999999999</v>
      </c>
      <c r="F4439" s="96">
        <v>3.9769999999999999</v>
      </c>
      <c r="G4439" s="96">
        <v>0.15</v>
      </c>
      <c r="H4439" s="96">
        <v>13.7</v>
      </c>
      <c r="I4439" s="96">
        <v>20.802573333333331</v>
      </c>
      <c r="J4439" s="96">
        <v>13.06</v>
      </c>
    </row>
    <row r="4440" spans="1:10" x14ac:dyDescent="0.25">
      <c r="A4440" s="96">
        <v>41093.916666666664</v>
      </c>
      <c r="B4440" s="96">
        <v>0</v>
      </c>
      <c r="C4440" s="96">
        <v>0</v>
      </c>
      <c r="D4440" s="96">
        <v>98405.7</v>
      </c>
      <c r="E4440" s="96">
        <v>16.216000000000001</v>
      </c>
      <c r="F4440" s="96">
        <v>3.9279999999999999</v>
      </c>
      <c r="G4440" s="96">
        <v>0.15</v>
      </c>
      <c r="H4440" s="96">
        <v>13.7</v>
      </c>
      <c r="I4440" s="96">
        <v>20.283906666666667</v>
      </c>
      <c r="J4440" s="96">
        <v>13.06</v>
      </c>
    </row>
    <row r="4441" spans="1:10" x14ac:dyDescent="0.25">
      <c r="A4441" s="96">
        <v>41093.958333333336</v>
      </c>
      <c r="B4441" s="96">
        <v>0</v>
      </c>
      <c r="C4441" s="96">
        <v>0</v>
      </c>
      <c r="D4441" s="96">
        <v>98405.7</v>
      </c>
      <c r="E4441" s="96">
        <v>15.618</v>
      </c>
      <c r="F4441" s="96">
        <v>3.8929999999999998</v>
      </c>
      <c r="G4441" s="96">
        <v>0.15</v>
      </c>
      <c r="H4441" s="96">
        <v>13.7</v>
      </c>
      <c r="I4441" s="96">
        <v>19.910466666666665</v>
      </c>
      <c r="J4441" s="96">
        <v>13.06</v>
      </c>
    </row>
    <row r="4442" spans="1:10" x14ac:dyDescent="0.25">
      <c r="A4442" s="96">
        <v>41094</v>
      </c>
      <c r="B4442" s="96">
        <v>0</v>
      </c>
      <c r="C4442" s="96">
        <v>0</v>
      </c>
      <c r="D4442" s="96">
        <v>98405.7</v>
      </c>
      <c r="E4442" s="96">
        <v>15.167999999999999</v>
      </c>
      <c r="F4442" s="96">
        <v>3.95</v>
      </c>
      <c r="G4442" s="96">
        <v>0.15</v>
      </c>
      <c r="H4442" s="96">
        <v>13.7</v>
      </c>
      <c r="I4442" s="96">
        <v>19.464413333333333</v>
      </c>
      <c r="J4442" s="96">
        <v>13.06</v>
      </c>
    </row>
    <row r="4443" spans="1:10" x14ac:dyDescent="0.25">
      <c r="A4443" s="96">
        <v>41094.041666666664</v>
      </c>
      <c r="B4443" s="96">
        <v>0</v>
      </c>
      <c r="C4443" s="96">
        <v>0</v>
      </c>
      <c r="D4443" s="96">
        <v>98405.7</v>
      </c>
      <c r="E4443" s="96">
        <v>14.702999999999999</v>
      </c>
      <c r="F4443" s="96">
        <v>3.895</v>
      </c>
      <c r="G4443" s="96">
        <v>0.15</v>
      </c>
      <c r="H4443" s="96">
        <v>13.7</v>
      </c>
      <c r="I4443" s="96">
        <v>19.578519999999997</v>
      </c>
      <c r="J4443" s="96">
        <v>13.06</v>
      </c>
    </row>
    <row r="4444" spans="1:10" x14ac:dyDescent="0.25">
      <c r="A4444" s="96">
        <v>41094.083333333336</v>
      </c>
      <c r="B4444" s="96">
        <v>0</v>
      </c>
      <c r="C4444" s="96">
        <v>0</v>
      </c>
      <c r="D4444" s="96">
        <v>98405.7</v>
      </c>
      <c r="E4444" s="96">
        <v>13.971</v>
      </c>
      <c r="F4444" s="96">
        <v>3.766</v>
      </c>
      <c r="G4444" s="96">
        <v>0.15</v>
      </c>
      <c r="H4444" s="96">
        <v>13.7</v>
      </c>
      <c r="I4444" s="96">
        <v>19.900093333333331</v>
      </c>
      <c r="J4444" s="96">
        <v>13.06</v>
      </c>
    </row>
    <row r="4445" spans="1:10" x14ac:dyDescent="0.25">
      <c r="A4445" s="96">
        <v>41094.125</v>
      </c>
      <c r="B4445" s="96">
        <v>16</v>
      </c>
      <c r="C4445" s="96">
        <v>77</v>
      </c>
      <c r="D4445" s="96">
        <v>98405.7</v>
      </c>
      <c r="E4445" s="96">
        <v>13.948</v>
      </c>
      <c r="F4445" s="96">
        <v>3.8849999999999998</v>
      </c>
      <c r="G4445" s="96">
        <v>0.15</v>
      </c>
      <c r="H4445" s="96">
        <v>13.7</v>
      </c>
      <c r="I4445" s="96">
        <v>20.034946666666663</v>
      </c>
      <c r="J4445" s="96">
        <v>13.06</v>
      </c>
    </row>
    <row r="4446" spans="1:10" x14ac:dyDescent="0.25">
      <c r="A4446" s="96">
        <v>41094.166666666664</v>
      </c>
      <c r="B4446" s="96">
        <v>56</v>
      </c>
      <c r="C4446" s="96">
        <v>270</v>
      </c>
      <c r="D4446" s="96">
        <v>98405.7</v>
      </c>
      <c r="E4446" s="96">
        <v>14.824999999999999</v>
      </c>
      <c r="F4446" s="96">
        <v>3.9079999999999999</v>
      </c>
      <c r="G4446" s="96">
        <v>0.15</v>
      </c>
      <c r="H4446" s="96">
        <v>13.7</v>
      </c>
      <c r="I4446" s="96">
        <v>19.454039999999999</v>
      </c>
      <c r="J4446" s="96">
        <v>13.06</v>
      </c>
    </row>
    <row r="4447" spans="1:10" x14ac:dyDescent="0.25">
      <c r="A4447" s="96">
        <v>41094.208333333336</v>
      </c>
      <c r="B4447" s="96">
        <v>85</v>
      </c>
      <c r="C4447" s="96">
        <v>498</v>
      </c>
      <c r="D4447" s="96">
        <v>98405.7</v>
      </c>
      <c r="E4447" s="96">
        <v>16.212</v>
      </c>
      <c r="F4447" s="96">
        <v>3.7080000000000002</v>
      </c>
      <c r="G4447" s="96">
        <v>0.15</v>
      </c>
      <c r="H4447" s="96">
        <v>13.7</v>
      </c>
      <c r="I4447" s="96">
        <v>19.651133333333334</v>
      </c>
      <c r="J4447" s="96">
        <v>13.06</v>
      </c>
    </row>
    <row r="4448" spans="1:10" x14ac:dyDescent="0.25">
      <c r="A4448" s="96">
        <v>41094.25</v>
      </c>
      <c r="B4448" s="96">
        <v>100</v>
      </c>
      <c r="C4448" s="96">
        <v>646</v>
      </c>
      <c r="D4448" s="96">
        <v>98405.7</v>
      </c>
      <c r="E4448" s="96">
        <v>17.905999999999999</v>
      </c>
      <c r="F4448" s="96">
        <v>3.5</v>
      </c>
      <c r="G4448" s="96">
        <v>0.15</v>
      </c>
      <c r="H4448" s="96">
        <v>13.7</v>
      </c>
      <c r="I4448" s="96">
        <v>20.563986666666665</v>
      </c>
      <c r="J4448" s="96">
        <v>13.06</v>
      </c>
    </row>
    <row r="4449" spans="1:10" x14ac:dyDescent="0.25">
      <c r="A4449" s="96">
        <v>41094.291666666664</v>
      </c>
      <c r="B4449" s="96">
        <v>107</v>
      </c>
      <c r="C4449" s="96">
        <v>734</v>
      </c>
      <c r="D4449" s="96">
        <v>98405.7</v>
      </c>
      <c r="E4449" s="96">
        <v>19.556000000000001</v>
      </c>
      <c r="F4449" s="96">
        <v>3.42</v>
      </c>
      <c r="G4449" s="96">
        <v>0.15</v>
      </c>
      <c r="H4449" s="96">
        <v>13.7</v>
      </c>
      <c r="I4449" s="96">
        <v>21.061906666666665</v>
      </c>
      <c r="J4449" s="96">
        <v>13.06</v>
      </c>
    </row>
    <row r="4450" spans="1:10" x14ac:dyDescent="0.25">
      <c r="A4450" s="96">
        <v>41094.333333333336</v>
      </c>
      <c r="B4450" s="96">
        <v>110</v>
      </c>
      <c r="C4450" s="96">
        <v>785</v>
      </c>
      <c r="D4450" s="96">
        <v>98405.7</v>
      </c>
      <c r="E4450" s="96">
        <v>20.908000000000001</v>
      </c>
      <c r="F4450" s="96">
        <v>3.4889999999999999</v>
      </c>
      <c r="G4450" s="96">
        <v>0.15</v>
      </c>
      <c r="H4450" s="96">
        <v>13.7</v>
      </c>
      <c r="I4450" s="96">
        <v>21.933266666666665</v>
      </c>
      <c r="J4450" s="96">
        <v>13.06</v>
      </c>
    </row>
    <row r="4451" spans="1:10" x14ac:dyDescent="0.25">
      <c r="A4451" s="96">
        <v>41094.375</v>
      </c>
      <c r="B4451" s="96">
        <v>112</v>
      </c>
      <c r="C4451" s="96">
        <v>806</v>
      </c>
      <c r="D4451" s="96">
        <v>98405.7</v>
      </c>
      <c r="E4451" s="96">
        <v>21.891999999999999</v>
      </c>
      <c r="F4451" s="96">
        <v>3.617</v>
      </c>
      <c r="G4451" s="96">
        <v>0.15</v>
      </c>
      <c r="H4451" s="96">
        <v>13.7</v>
      </c>
      <c r="I4451" s="96">
        <v>22.742386666666661</v>
      </c>
      <c r="J4451" s="96">
        <v>13.06</v>
      </c>
    </row>
    <row r="4452" spans="1:10" x14ac:dyDescent="0.25">
      <c r="A4452" s="96">
        <v>41094.416666666664</v>
      </c>
      <c r="B4452" s="96">
        <v>113</v>
      </c>
      <c r="C4452" s="96">
        <v>813</v>
      </c>
      <c r="D4452" s="96">
        <v>98405.7</v>
      </c>
      <c r="E4452" s="96">
        <v>22.626999999999999</v>
      </c>
      <c r="F4452" s="96">
        <v>3.7269999999999999</v>
      </c>
      <c r="G4452" s="96">
        <v>0.15</v>
      </c>
      <c r="H4452" s="96">
        <v>13.7</v>
      </c>
      <c r="I4452" s="96">
        <v>23.582626666666666</v>
      </c>
      <c r="J4452" s="96">
        <v>13.06</v>
      </c>
    </row>
    <row r="4453" spans="1:10" x14ac:dyDescent="0.25">
      <c r="A4453" s="96">
        <v>41094.458333333336</v>
      </c>
      <c r="B4453" s="96">
        <v>116</v>
      </c>
      <c r="C4453" s="96">
        <v>805</v>
      </c>
      <c r="D4453" s="96">
        <v>98405.7</v>
      </c>
      <c r="E4453" s="96">
        <v>23.146999999999998</v>
      </c>
      <c r="F4453" s="96">
        <v>3.7610000000000001</v>
      </c>
      <c r="G4453" s="96">
        <v>0.15</v>
      </c>
      <c r="H4453" s="96">
        <v>13.7</v>
      </c>
      <c r="I4453" s="96">
        <v>24.059799999999996</v>
      </c>
      <c r="J4453" s="96">
        <v>13.06</v>
      </c>
    </row>
    <row r="4454" spans="1:10" x14ac:dyDescent="0.25">
      <c r="A4454" s="96">
        <v>41094.5</v>
      </c>
      <c r="B4454" s="96">
        <v>130</v>
      </c>
      <c r="C4454" s="96">
        <v>745</v>
      </c>
      <c r="D4454" s="96">
        <v>98405.7</v>
      </c>
      <c r="E4454" s="96">
        <v>23.440999999999999</v>
      </c>
      <c r="F4454" s="96">
        <v>3.7639999999999998</v>
      </c>
      <c r="G4454" s="96">
        <v>0.15</v>
      </c>
      <c r="H4454" s="96">
        <v>13.7</v>
      </c>
      <c r="I4454" s="96">
        <v>24.049426666666665</v>
      </c>
      <c r="J4454" s="96">
        <v>13.06</v>
      </c>
    </row>
    <row r="4455" spans="1:10" x14ac:dyDescent="0.25">
      <c r="A4455" s="96">
        <v>41094.541666666664</v>
      </c>
      <c r="B4455" s="96">
        <v>147</v>
      </c>
      <c r="C4455" s="96">
        <v>660</v>
      </c>
      <c r="D4455" s="96">
        <v>98405.7</v>
      </c>
      <c r="E4455" s="96">
        <v>23.561</v>
      </c>
      <c r="F4455" s="96">
        <v>3.8069999999999999</v>
      </c>
      <c r="G4455" s="96">
        <v>0.15</v>
      </c>
      <c r="H4455" s="96">
        <v>13.7</v>
      </c>
      <c r="I4455" s="96">
        <v>24.495480000000001</v>
      </c>
      <c r="J4455" s="96">
        <v>13.06</v>
      </c>
    </row>
    <row r="4456" spans="1:10" x14ac:dyDescent="0.25">
      <c r="A4456" s="96">
        <v>41094.583333333336</v>
      </c>
      <c r="B4456" s="96">
        <v>176</v>
      </c>
      <c r="C4456" s="96">
        <v>459</v>
      </c>
      <c r="D4456" s="96">
        <v>98405.7</v>
      </c>
      <c r="E4456" s="96">
        <v>23.332999999999998</v>
      </c>
      <c r="F4456" s="96">
        <v>3.927</v>
      </c>
      <c r="G4456" s="96">
        <v>0.15</v>
      </c>
      <c r="H4456" s="96">
        <v>13.7</v>
      </c>
      <c r="I4456" s="96">
        <v>24.495480000000001</v>
      </c>
      <c r="J4456" s="96">
        <v>13.06</v>
      </c>
    </row>
    <row r="4457" spans="1:10" x14ac:dyDescent="0.25">
      <c r="A4457" s="96">
        <v>41094.625</v>
      </c>
      <c r="B4457" s="96">
        <v>161</v>
      </c>
      <c r="C4457" s="96">
        <v>368</v>
      </c>
      <c r="D4457" s="96">
        <v>98405.7</v>
      </c>
      <c r="E4457" s="96">
        <v>22.945</v>
      </c>
      <c r="F4457" s="96">
        <v>4.16</v>
      </c>
      <c r="G4457" s="96">
        <v>0.15</v>
      </c>
      <c r="H4457" s="96">
        <v>13.7</v>
      </c>
      <c r="I4457" s="96">
        <v>24.402119999999996</v>
      </c>
      <c r="J4457" s="96">
        <v>13.06</v>
      </c>
    </row>
    <row r="4458" spans="1:10" x14ac:dyDescent="0.25">
      <c r="A4458" s="96">
        <v>41094.666666666664</v>
      </c>
      <c r="B4458" s="96">
        <v>126</v>
      </c>
      <c r="C4458" s="96">
        <v>300</v>
      </c>
      <c r="D4458" s="96">
        <v>98405.7</v>
      </c>
      <c r="E4458" s="96">
        <v>22.370999999999999</v>
      </c>
      <c r="F4458" s="96">
        <v>4.4649999999999999</v>
      </c>
      <c r="G4458" s="96">
        <v>0.15</v>
      </c>
      <c r="H4458" s="96">
        <v>13.7</v>
      </c>
      <c r="I4458" s="96">
        <v>24.630333333333333</v>
      </c>
      <c r="J4458" s="96">
        <v>13.06</v>
      </c>
    </row>
    <row r="4459" spans="1:10" x14ac:dyDescent="0.25">
      <c r="A4459" s="96">
        <v>41094.708333333336</v>
      </c>
      <c r="B4459" s="96">
        <v>84</v>
      </c>
      <c r="C4459" s="96">
        <v>238</v>
      </c>
      <c r="D4459" s="96">
        <v>98405.7</v>
      </c>
      <c r="E4459" s="96">
        <v>21.495999999999999</v>
      </c>
      <c r="F4459" s="96">
        <v>4.6139999999999999</v>
      </c>
      <c r="G4459" s="96">
        <v>0.15</v>
      </c>
      <c r="H4459" s="96">
        <v>13.7</v>
      </c>
      <c r="I4459" s="96">
        <v>24.619959999999999</v>
      </c>
      <c r="J4459" s="96">
        <v>13.06</v>
      </c>
    </row>
    <row r="4460" spans="1:10" x14ac:dyDescent="0.25">
      <c r="A4460" s="96">
        <v>41094.75</v>
      </c>
      <c r="B4460" s="96">
        <v>41</v>
      </c>
      <c r="C4460" s="96">
        <v>127</v>
      </c>
      <c r="D4460" s="96">
        <v>98405.7</v>
      </c>
      <c r="E4460" s="96">
        <v>20.178000000000001</v>
      </c>
      <c r="F4460" s="96">
        <v>4.6580000000000004</v>
      </c>
      <c r="G4460" s="96">
        <v>0.15</v>
      </c>
      <c r="H4460" s="96">
        <v>13.7</v>
      </c>
      <c r="I4460" s="96">
        <v>24.453986666666665</v>
      </c>
      <c r="J4460" s="96">
        <v>13.06</v>
      </c>
    </row>
    <row r="4461" spans="1:10" x14ac:dyDescent="0.25">
      <c r="A4461" s="96">
        <v>41094.791666666664</v>
      </c>
      <c r="B4461" s="96">
        <v>5</v>
      </c>
      <c r="C4461" s="96">
        <v>23</v>
      </c>
      <c r="D4461" s="96">
        <v>98405.7</v>
      </c>
      <c r="E4461" s="96">
        <v>18.574000000000002</v>
      </c>
      <c r="F4461" s="96">
        <v>4.78</v>
      </c>
      <c r="G4461" s="96">
        <v>0.15</v>
      </c>
      <c r="H4461" s="96">
        <v>13.7</v>
      </c>
      <c r="I4461" s="96">
        <v>23.904199999999996</v>
      </c>
      <c r="J4461" s="96">
        <v>13.06</v>
      </c>
    </row>
    <row r="4462" spans="1:10" x14ac:dyDescent="0.25">
      <c r="A4462" s="96">
        <v>41094.833333333336</v>
      </c>
      <c r="B4462" s="96">
        <v>0</v>
      </c>
      <c r="C4462" s="96">
        <v>0</v>
      </c>
      <c r="D4462" s="96">
        <v>98405.7</v>
      </c>
      <c r="E4462" s="96">
        <v>17.61</v>
      </c>
      <c r="F4462" s="96">
        <v>4.8390000000000004</v>
      </c>
      <c r="G4462" s="96">
        <v>0.15</v>
      </c>
      <c r="H4462" s="96">
        <v>13.7</v>
      </c>
      <c r="I4462" s="96">
        <v>22.918733333333336</v>
      </c>
      <c r="J4462" s="96">
        <v>13.06</v>
      </c>
    </row>
    <row r="4463" spans="1:10" x14ac:dyDescent="0.25">
      <c r="A4463" s="96">
        <v>41094.875</v>
      </c>
      <c r="B4463" s="96">
        <v>0</v>
      </c>
      <c r="C4463" s="96">
        <v>0</v>
      </c>
      <c r="D4463" s="96">
        <v>98405.7</v>
      </c>
      <c r="E4463" s="96">
        <v>17.009</v>
      </c>
      <c r="F4463" s="96">
        <v>4.7300000000000004</v>
      </c>
      <c r="G4463" s="96">
        <v>0.15</v>
      </c>
      <c r="H4463" s="96">
        <v>13.7</v>
      </c>
      <c r="I4463" s="96">
        <v>20.989293333333329</v>
      </c>
      <c r="J4463" s="96">
        <v>13.06</v>
      </c>
    </row>
    <row r="4464" spans="1:10" x14ac:dyDescent="0.25">
      <c r="A4464" s="96">
        <v>41094.916666666664</v>
      </c>
      <c r="B4464" s="96">
        <v>0</v>
      </c>
      <c r="C4464" s="96">
        <v>0</v>
      </c>
      <c r="D4464" s="96">
        <v>98405.7</v>
      </c>
      <c r="E4464" s="96">
        <v>16.524000000000001</v>
      </c>
      <c r="F4464" s="96">
        <v>4.5730000000000004</v>
      </c>
      <c r="G4464" s="96">
        <v>0.15</v>
      </c>
      <c r="H4464" s="96">
        <v>13.7</v>
      </c>
      <c r="I4464" s="96">
        <v>20.232039999999998</v>
      </c>
      <c r="J4464" s="96">
        <v>13.06</v>
      </c>
    </row>
    <row r="4465" spans="1:10" x14ac:dyDescent="0.25">
      <c r="A4465" s="96">
        <v>41094.958333333336</v>
      </c>
      <c r="B4465" s="96">
        <v>0</v>
      </c>
      <c r="C4465" s="96">
        <v>0</v>
      </c>
      <c r="D4465" s="96">
        <v>98405.7</v>
      </c>
      <c r="E4465" s="96">
        <v>16.077999999999999</v>
      </c>
      <c r="F4465" s="96">
        <v>4.4880000000000004</v>
      </c>
      <c r="G4465" s="96">
        <v>0.15</v>
      </c>
      <c r="H4465" s="96">
        <v>13.7</v>
      </c>
      <c r="I4465" s="96">
        <v>20.21129333333333</v>
      </c>
      <c r="J4465" s="96">
        <v>13.06</v>
      </c>
    </row>
    <row r="4466" spans="1:10" x14ac:dyDescent="0.25">
      <c r="A4466" s="96">
        <v>41095</v>
      </c>
      <c r="B4466" s="96">
        <v>0</v>
      </c>
      <c r="C4466" s="96">
        <v>0</v>
      </c>
      <c r="D4466" s="96">
        <v>98405.7</v>
      </c>
      <c r="E4466" s="96">
        <v>15.510999999999999</v>
      </c>
      <c r="F4466" s="96">
        <v>4.391</v>
      </c>
      <c r="G4466" s="96">
        <v>0.15</v>
      </c>
      <c r="H4466" s="96">
        <v>13.7</v>
      </c>
      <c r="I4466" s="96">
        <v>20.667719999999999</v>
      </c>
      <c r="J4466" s="96">
        <v>13.06</v>
      </c>
    </row>
    <row r="4467" spans="1:10" x14ac:dyDescent="0.25">
      <c r="A4467" s="96">
        <v>41095.041666666664</v>
      </c>
      <c r="B4467" s="96">
        <v>0</v>
      </c>
      <c r="C4467" s="96">
        <v>0</v>
      </c>
      <c r="D4467" s="96">
        <v>98405.7</v>
      </c>
      <c r="E4467" s="96">
        <v>14.864000000000001</v>
      </c>
      <c r="F4467" s="96">
        <v>4.3019999999999996</v>
      </c>
      <c r="G4467" s="96">
        <v>0.15</v>
      </c>
      <c r="H4467" s="96">
        <v>13.7</v>
      </c>
      <c r="I4467" s="96">
        <v>20.05569333333333</v>
      </c>
      <c r="J4467" s="96">
        <v>13.06</v>
      </c>
    </row>
    <row r="4468" spans="1:10" x14ac:dyDescent="0.25">
      <c r="A4468" s="96">
        <v>41095.083333333336</v>
      </c>
      <c r="B4468" s="96">
        <v>0</v>
      </c>
      <c r="C4468" s="96">
        <v>0</v>
      </c>
      <c r="D4468" s="96">
        <v>98405.7</v>
      </c>
      <c r="E4468" s="96">
        <v>14.455</v>
      </c>
      <c r="F4468" s="96">
        <v>4.3360000000000003</v>
      </c>
      <c r="G4468" s="96">
        <v>0.15</v>
      </c>
      <c r="H4468" s="96">
        <v>13.7</v>
      </c>
      <c r="I4468" s="96">
        <v>19.039106666666665</v>
      </c>
      <c r="J4468" s="96">
        <v>13.06</v>
      </c>
    </row>
    <row r="4469" spans="1:10" x14ac:dyDescent="0.25">
      <c r="A4469" s="96">
        <v>41095.125</v>
      </c>
      <c r="B4469" s="96">
        <v>17</v>
      </c>
      <c r="C4469" s="96">
        <v>75</v>
      </c>
      <c r="D4469" s="96">
        <v>98405.7</v>
      </c>
      <c r="E4469" s="96">
        <v>14.632</v>
      </c>
      <c r="F4469" s="96">
        <v>4.492</v>
      </c>
      <c r="G4469" s="96">
        <v>0.15</v>
      </c>
      <c r="H4469" s="96">
        <v>13.7</v>
      </c>
      <c r="I4469" s="96">
        <v>20.076439999999998</v>
      </c>
      <c r="J4469" s="96">
        <v>13.06</v>
      </c>
    </row>
    <row r="4470" spans="1:10" x14ac:dyDescent="0.25">
      <c r="A4470" s="96">
        <v>41095.166666666664</v>
      </c>
      <c r="B4470" s="96">
        <v>60</v>
      </c>
      <c r="C4470" s="96">
        <v>228</v>
      </c>
      <c r="D4470" s="96">
        <v>98405.7</v>
      </c>
      <c r="E4470" s="96">
        <v>15.430999999999999</v>
      </c>
      <c r="F4470" s="96">
        <v>4.4249999999999998</v>
      </c>
      <c r="G4470" s="96">
        <v>0.15</v>
      </c>
      <c r="H4470" s="96">
        <v>13.7</v>
      </c>
      <c r="I4470" s="96">
        <v>20.501746666666666</v>
      </c>
      <c r="J4470" s="96">
        <v>13.06</v>
      </c>
    </row>
    <row r="4471" spans="1:10" x14ac:dyDescent="0.25">
      <c r="A4471" s="96">
        <v>41095.208333333336</v>
      </c>
      <c r="B4471" s="96">
        <v>95</v>
      </c>
      <c r="C4471" s="96">
        <v>438</v>
      </c>
      <c r="D4471" s="96">
        <v>98405.7</v>
      </c>
      <c r="E4471" s="96">
        <v>16.879000000000001</v>
      </c>
      <c r="F4471" s="96">
        <v>4.4160000000000004</v>
      </c>
      <c r="G4471" s="96">
        <v>0.15</v>
      </c>
      <c r="H4471" s="96">
        <v>13.7</v>
      </c>
      <c r="I4471" s="96">
        <v>20.937426666666667</v>
      </c>
      <c r="J4471" s="96">
        <v>13.06</v>
      </c>
    </row>
    <row r="4472" spans="1:10" x14ac:dyDescent="0.25">
      <c r="A4472" s="96">
        <v>41095.25</v>
      </c>
      <c r="B4472" s="96">
        <v>116</v>
      </c>
      <c r="C4472" s="96">
        <v>587</v>
      </c>
      <c r="D4472" s="96">
        <v>98405.7</v>
      </c>
      <c r="E4472" s="96">
        <v>18.646999999999998</v>
      </c>
      <c r="F4472" s="96">
        <v>4.3849999999999998</v>
      </c>
      <c r="G4472" s="96">
        <v>0.15</v>
      </c>
      <c r="H4472" s="96">
        <v>13.7</v>
      </c>
      <c r="I4472" s="96">
        <v>21.42497333333333</v>
      </c>
      <c r="J4472" s="96">
        <v>13.06</v>
      </c>
    </row>
    <row r="4473" spans="1:10" x14ac:dyDescent="0.25">
      <c r="A4473" s="96">
        <v>41095.291666666664</v>
      </c>
      <c r="B4473" s="96">
        <v>131</v>
      </c>
      <c r="C4473" s="96">
        <v>667</v>
      </c>
      <c r="D4473" s="96">
        <v>98405.7</v>
      </c>
      <c r="E4473" s="96">
        <v>20.420999999999999</v>
      </c>
      <c r="F4473" s="96">
        <v>4.2649999999999997</v>
      </c>
      <c r="G4473" s="96">
        <v>0.15</v>
      </c>
      <c r="H4473" s="96">
        <v>13.7</v>
      </c>
      <c r="I4473" s="96">
        <v>22.192599999999999</v>
      </c>
      <c r="J4473" s="96">
        <v>13.06</v>
      </c>
    </row>
    <row r="4474" spans="1:10" x14ac:dyDescent="0.25">
      <c r="A4474" s="96">
        <v>41095.333333333336</v>
      </c>
      <c r="B4474" s="96">
        <v>169</v>
      </c>
      <c r="C4474" s="96">
        <v>600</v>
      </c>
      <c r="D4474" s="96">
        <v>98405.7</v>
      </c>
      <c r="E4474" s="96">
        <v>21.776</v>
      </c>
      <c r="F4474" s="96">
        <v>4.2080000000000002</v>
      </c>
      <c r="G4474" s="96">
        <v>0.15</v>
      </c>
      <c r="H4474" s="96">
        <v>13.7</v>
      </c>
      <c r="I4474" s="96">
        <v>23.126199999999997</v>
      </c>
      <c r="J4474" s="96">
        <v>13.06</v>
      </c>
    </row>
    <row r="4475" spans="1:10" x14ac:dyDescent="0.25">
      <c r="A4475" s="96">
        <v>41095.375</v>
      </c>
      <c r="B4475" s="96">
        <v>249</v>
      </c>
      <c r="C4475" s="96">
        <v>387</v>
      </c>
      <c r="D4475" s="96">
        <v>98405.7</v>
      </c>
      <c r="E4475" s="96">
        <v>22.437999999999999</v>
      </c>
      <c r="F4475" s="96">
        <v>4.2060000000000004</v>
      </c>
      <c r="G4475" s="96">
        <v>0.15</v>
      </c>
      <c r="H4475" s="96">
        <v>13.7</v>
      </c>
      <c r="I4475" s="96">
        <v>24.163533333333334</v>
      </c>
      <c r="J4475" s="96">
        <v>13.06</v>
      </c>
    </row>
    <row r="4476" spans="1:10" x14ac:dyDescent="0.25">
      <c r="A4476" s="96">
        <v>41095.416666666664</v>
      </c>
      <c r="B4476" s="96">
        <v>309</v>
      </c>
      <c r="C4476" s="96">
        <v>232</v>
      </c>
      <c r="D4476" s="96">
        <v>98405.7</v>
      </c>
      <c r="E4476" s="96">
        <v>22.763999999999999</v>
      </c>
      <c r="F4476" s="96">
        <v>4.1879999999999997</v>
      </c>
      <c r="G4476" s="96">
        <v>0.15</v>
      </c>
      <c r="H4476" s="96">
        <v>13.7</v>
      </c>
      <c r="I4476" s="96">
        <v>24.765186666666665</v>
      </c>
      <c r="J4476" s="96">
        <v>13.06</v>
      </c>
    </row>
    <row r="4477" spans="1:10" x14ac:dyDescent="0.25">
      <c r="A4477" s="96">
        <v>41095.458333333336</v>
      </c>
      <c r="B4477" s="96">
        <v>320</v>
      </c>
      <c r="C4477" s="96">
        <v>123</v>
      </c>
      <c r="D4477" s="96">
        <v>98405.7</v>
      </c>
      <c r="E4477" s="96">
        <v>22.846</v>
      </c>
      <c r="F4477" s="96">
        <v>4.1509999999999998</v>
      </c>
      <c r="G4477" s="96">
        <v>0.15</v>
      </c>
      <c r="H4477" s="96">
        <v>13.7</v>
      </c>
      <c r="I4477" s="96">
        <v>25.128253333333333</v>
      </c>
      <c r="J4477" s="96">
        <v>13.06</v>
      </c>
    </row>
    <row r="4478" spans="1:10" x14ac:dyDescent="0.25">
      <c r="A4478" s="96">
        <v>41095.5</v>
      </c>
      <c r="B4478" s="96">
        <v>295</v>
      </c>
      <c r="C4478" s="96">
        <v>81</v>
      </c>
      <c r="D4478" s="96">
        <v>98405.7</v>
      </c>
      <c r="E4478" s="96">
        <v>22.838999999999999</v>
      </c>
      <c r="F4478" s="96">
        <v>4.1609999999999996</v>
      </c>
      <c r="G4478" s="96">
        <v>0.15</v>
      </c>
      <c r="H4478" s="96">
        <v>13.7</v>
      </c>
      <c r="I4478" s="96">
        <v>25.024519999999995</v>
      </c>
      <c r="J4478" s="96">
        <v>13.06</v>
      </c>
    </row>
    <row r="4479" spans="1:10" x14ac:dyDescent="0.25">
      <c r="A4479" s="96">
        <v>41095.541666666664</v>
      </c>
      <c r="B4479" s="96">
        <v>278</v>
      </c>
      <c r="C4479" s="96">
        <v>102</v>
      </c>
      <c r="D4479" s="96">
        <v>98405.7</v>
      </c>
      <c r="E4479" s="96">
        <v>22.934000000000001</v>
      </c>
      <c r="F4479" s="96">
        <v>4.242</v>
      </c>
      <c r="G4479" s="96">
        <v>0.15</v>
      </c>
      <c r="H4479" s="96">
        <v>13.7</v>
      </c>
      <c r="I4479" s="96">
        <v>24.858546666666662</v>
      </c>
      <c r="J4479" s="96">
        <v>13.06</v>
      </c>
    </row>
    <row r="4480" spans="1:10" x14ac:dyDescent="0.25">
      <c r="A4480" s="96">
        <v>41095.583333333336</v>
      </c>
      <c r="B4480" s="96">
        <v>245</v>
      </c>
      <c r="C4480" s="96">
        <v>163</v>
      </c>
      <c r="D4480" s="96">
        <v>98405.7</v>
      </c>
      <c r="E4480" s="96">
        <v>23.035</v>
      </c>
      <c r="F4480" s="96">
        <v>4.3490000000000002</v>
      </c>
      <c r="G4480" s="96">
        <v>0.15</v>
      </c>
      <c r="H4480" s="96">
        <v>13.7</v>
      </c>
      <c r="I4480" s="96">
        <v>22.78388</v>
      </c>
      <c r="J4480" s="96">
        <v>13.06</v>
      </c>
    </row>
    <row r="4481" spans="1:10" x14ac:dyDescent="0.25">
      <c r="A4481" s="96">
        <v>41095.625</v>
      </c>
      <c r="B4481" s="96">
        <v>196</v>
      </c>
      <c r="C4481" s="96">
        <v>183</v>
      </c>
      <c r="D4481" s="96">
        <v>98405.7</v>
      </c>
      <c r="E4481" s="96">
        <v>22.992999999999999</v>
      </c>
      <c r="F4481" s="96">
        <v>4.4539999999999997</v>
      </c>
      <c r="G4481" s="96">
        <v>0.15</v>
      </c>
      <c r="H4481" s="96">
        <v>13.7</v>
      </c>
      <c r="I4481" s="96">
        <v>21.601319999999994</v>
      </c>
      <c r="J4481" s="96">
        <v>13.06</v>
      </c>
    </row>
    <row r="4482" spans="1:10" x14ac:dyDescent="0.25">
      <c r="A4482" s="96">
        <v>41095.666666666664</v>
      </c>
      <c r="B4482" s="96">
        <v>140</v>
      </c>
      <c r="C4482" s="96">
        <v>113</v>
      </c>
      <c r="D4482" s="96">
        <v>98405.7</v>
      </c>
      <c r="E4482" s="96">
        <v>22.59</v>
      </c>
      <c r="F4482" s="96">
        <v>4.5179999999999998</v>
      </c>
      <c r="G4482" s="96">
        <v>0.15</v>
      </c>
      <c r="H4482" s="96">
        <v>13.7</v>
      </c>
      <c r="I4482" s="96">
        <v>23.167693333333332</v>
      </c>
      <c r="J4482" s="96">
        <v>13.06</v>
      </c>
    </row>
    <row r="4483" spans="1:10" x14ac:dyDescent="0.25">
      <c r="A4483" s="96">
        <v>41095.708333333336</v>
      </c>
      <c r="B4483" s="96">
        <v>67</v>
      </c>
      <c r="C4483" s="96">
        <v>28</v>
      </c>
      <c r="D4483" s="96">
        <v>98405.7</v>
      </c>
      <c r="E4483" s="96">
        <v>21.536000000000001</v>
      </c>
      <c r="F4483" s="96">
        <v>4.5</v>
      </c>
      <c r="G4483" s="96">
        <v>0.15</v>
      </c>
      <c r="H4483" s="96">
        <v>13.7</v>
      </c>
      <c r="I4483" s="96">
        <v>23.675986666666667</v>
      </c>
      <c r="J4483" s="96">
        <v>13.06</v>
      </c>
    </row>
    <row r="4484" spans="1:10" x14ac:dyDescent="0.25">
      <c r="A4484" s="96">
        <v>41095.75</v>
      </c>
      <c r="B4484" s="96">
        <v>22</v>
      </c>
      <c r="C4484" s="96">
        <v>8</v>
      </c>
      <c r="D4484" s="96">
        <v>98405.7</v>
      </c>
      <c r="E4484" s="96">
        <v>20.268999999999998</v>
      </c>
      <c r="F4484" s="96">
        <v>4.7359999999999998</v>
      </c>
      <c r="G4484" s="96">
        <v>0.15</v>
      </c>
      <c r="H4484" s="96">
        <v>13.7</v>
      </c>
      <c r="I4484" s="96">
        <v>22.970599999999997</v>
      </c>
      <c r="J4484" s="96">
        <v>13.06</v>
      </c>
    </row>
    <row r="4485" spans="1:10" x14ac:dyDescent="0.25">
      <c r="A4485" s="96">
        <v>41095.791666666664</v>
      </c>
      <c r="B4485" s="96">
        <v>2</v>
      </c>
      <c r="C4485" s="96">
        <v>2</v>
      </c>
      <c r="D4485" s="96">
        <v>98405.7</v>
      </c>
      <c r="E4485" s="96">
        <v>19.181000000000001</v>
      </c>
      <c r="F4485" s="96">
        <v>5.032</v>
      </c>
      <c r="G4485" s="96">
        <v>0.15</v>
      </c>
      <c r="H4485" s="96">
        <v>13.7</v>
      </c>
      <c r="I4485" s="96">
        <v>22.586786666666669</v>
      </c>
      <c r="J4485" s="96">
        <v>13.06</v>
      </c>
    </row>
    <row r="4486" spans="1:10" x14ac:dyDescent="0.25">
      <c r="A4486" s="96">
        <v>41095.833333333336</v>
      </c>
      <c r="B4486" s="96">
        <v>0</v>
      </c>
      <c r="C4486" s="96">
        <v>0</v>
      </c>
      <c r="D4486" s="96">
        <v>98405.7</v>
      </c>
      <c r="E4486" s="96">
        <v>18.442</v>
      </c>
      <c r="F4486" s="96">
        <v>5.0910000000000002</v>
      </c>
      <c r="G4486" s="96">
        <v>0.15</v>
      </c>
      <c r="H4486" s="96">
        <v>13.7</v>
      </c>
      <c r="I4486" s="96">
        <v>21.788039999999995</v>
      </c>
      <c r="J4486" s="96">
        <v>13.06</v>
      </c>
    </row>
    <row r="4487" spans="1:10" x14ac:dyDescent="0.25">
      <c r="A4487" s="96">
        <v>41095.875</v>
      </c>
      <c r="B4487" s="96">
        <v>0</v>
      </c>
      <c r="C4487" s="96">
        <v>0</v>
      </c>
      <c r="D4487" s="96">
        <v>98405.7</v>
      </c>
      <c r="E4487" s="96">
        <v>17.984000000000002</v>
      </c>
      <c r="F4487" s="96">
        <v>5</v>
      </c>
      <c r="G4487" s="96">
        <v>0.15</v>
      </c>
      <c r="H4487" s="96">
        <v>13.7</v>
      </c>
      <c r="I4487" s="96">
        <v>21.373106666666665</v>
      </c>
      <c r="J4487" s="96">
        <v>13.06</v>
      </c>
    </row>
    <row r="4488" spans="1:10" x14ac:dyDescent="0.25">
      <c r="A4488" s="96">
        <v>41095.916666666664</v>
      </c>
      <c r="B4488" s="96">
        <v>0</v>
      </c>
      <c r="C4488" s="96">
        <v>0</v>
      </c>
      <c r="D4488" s="96">
        <v>98405.7</v>
      </c>
      <c r="E4488" s="96">
        <v>17.599</v>
      </c>
      <c r="F4488" s="96">
        <v>4.8460000000000001</v>
      </c>
      <c r="G4488" s="96">
        <v>0.15</v>
      </c>
      <c r="H4488" s="96">
        <v>13.7</v>
      </c>
      <c r="I4488" s="96">
        <v>21.4146</v>
      </c>
      <c r="J4488" s="96">
        <v>13.06</v>
      </c>
    </row>
    <row r="4489" spans="1:10" x14ac:dyDescent="0.25">
      <c r="A4489" s="96">
        <v>41095.958333333336</v>
      </c>
      <c r="B4489" s="96">
        <v>0</v>
      </c>
      <c r="C4489" s="96">
        <v>0</v>
      </c>
      <c r="D4489" s="96">
        <v>98405.7</v>
      </c>
      <c r="E4489" s="96">
        <v>17.216000000000001</v>
      </c>
      <c r="F4489" s="96">
        <v>4.6779999999999999</v>
      </c>
      <c r="G4489" s="96">
        <v>0.15</v>
      </c>
      <c r="H4489" s="96">
        <v>13.7</v>
      </c>
      <c r="I4489" s="96">
        <v>21.559826666666662</v>
      </c>
      <c r="J4489" s="96">
        <v>13.06</v>
      </c>
    </row>
    <row r="4490" spans="1:10" x14ac:dyDescent="0.25">
      <c r="A4490" s="96">
        <v>41096</v>
      </c>
      <c r="B4490" s="96">
        <v>0</v>
      </c>
      <c r="C4490" s="96">
        <v>0</v>
      </c>
      <c r="D4490" s="96">
        <v>98405.7</v>
      </c>
      <c r="E4490" s="96">
        <v>16.940000000000001</v>
      </c>
      <c r="F4490" s="96">
        <v>4.59</v>
      </c>
      <c r="G4490" s="96">
        <v>0.15</v>
      </c>
      <c r="H4490" s="96">
        <v>13.7</v>
      </c>
      <c r="I4490" s="96">
        <v>21.33161333333333</v>
      </c>
      <c r="J4490" s="96">
        <v>13.06</v>
      </c>
    </row>
    <row r="4491" spans="1:10" x14ac:dyDescent="0.25">
      <c r="A4491" s="96">
        <v>41096.041666666664</v>
      </c>
      <c r="B4491" s="96">
        <v>0</v>
      </c>
      <c r="C4491" s="96">
        <v>0</v>
      </c>
      <c r="D4491" s="96">
        <v>98405.7</v>
      </c>
      <c r="E4491" s="96">
        <v>16.744</v>
      </c>
      <c r="F4491" s="96">
        <v>4.5389999999999997</v>
      </c>
      <c r="G4491" s="96">
        <v>0.15</v>
      </c>
      <c r="H4491" s="96">
        <v>13.7</v>
      </c>
      <c r="I4491" s="96">
        <v>20.646973333333332</v>
      </c>
      <c r="J4491" s="96">
        <v>13.06</v>
      </c>
    </row>
    <row r="4492" spans="1:10" x14ac:dyDescent="0.25">
      <c r="A4492" s="96">
        <v>41096.083333333336</v>
      </c>
      <c r="B4492" s="96">
        <v>0</v>
      </c>
      <c r="C4492" s="96">
        <v>0</v>
      </c>
      <c r="D4492" s="96">
        <v>98405.7</v>
      </c>
      <c r="E4492" s="96">
        <v>16.574999999999999</v>
      </c>
      <c r="F4492" s="96">
        <v>4.4009999999999998</v>
      </c>
      <c r="G4492" s="96">
        <v>0.15</v>
      </c>
      <c r="H4492" s="96">
        <v>13.7</v>
      </c>
      <c r="I4492" s="96">
        <v>20.076440000000002</v>
      </c>
      <c r="J4492" s="96">
        <v>13.06</v>
      </c>
    </row>
    <row r="4493" spans="1:10" x14ac:dyDescent="0.25">
      <c r="A4493" s="96">
        <v>41096.125</v>
      </c>
      <c r="B4493" s="96">
        <v>9</v>
      </c>
      <c r="C4493" s="96">
        <v>10</v>
      </c>
      <c r="D4493" s="96">
        <v>98405.7</v>
      </c>
      <c r="E4493" s="96">
        <v>16.489000000000001</v>
      </c>
      <c r="F4493" s="96">
        <v>4.32</v>
      </c>
      <c r="G4493" s="96">
        <v>0.15</v>
      </c>
      <c r="H4493" s="96">
        <v>13.7</v>
      </c>
      <c r="I4493" s="96">
        <v>20.117933333333333</v>
      </c>
      <c r="J4493" s="96">
        <v>13.06</v>
      </c>
    </row>
    <row r="4494" spans="1:10" x14ac:dyDescent="0.25">
      <c r="A4494" s="96">
        <v>41096.166666666664</v>
      </c>
      <c r="B4494" s="96">
        <v>42</v>
      </c>
      <c r="C4494" s="96">
        <v>24</v>
      </c>
      <c r="D4494" s="96">
        <v>98405.7</v>
      </c>
      <c r="E4494" s="96">
        <v>16.777000000000001</v>
      </c>
      <c r="F4494" s="96">
        <v>4.1820000000000004</v>
      </c>
      <c r="G4494" s="96">
        <v>0.15</v>
      </c>
      <c r="H4494" s="96">
        <v>13.7</v>
      </c>
      <c r="I4494" s="96">
        <v>20.014199999999999</v>
      </c>
      <c r="J4494" s="96">
        <v>13.06</v>
      </c>
    </row>
    <row r="4495" spans="1:10" x14ac:dyDescent="0.25">
      <c r="A4495" s="96">
        <v>41096.208333333336</v>
      </c>
      <c r="B4495" s="96">
        <v>99</v>
      </c>
      <c r="C4495" s="96">
        <v>62</v>
      </c>
      <c r="D4495" s="96">
        <v>98405.7</v>
      </c>
      <c r="E4495" s="96">
        <v>17.436</v>
      </c>
      <c r="F4495" s="96">
        <v>3.9460000000000002</v>
      </c>
      <c r="G4495" s="96">
        <v>0.15</v>
      </c>
      <c r="H4495" s="96">
        <v>13.7</v>
      </c>
      <c r="I4495" s="96">
        <v>20.003826666666662</v>
      </c>
      <c r="J4495" s="96">
        <v>13.06</v>
      </c>
    </row>
    <row r="4496" spans="1:10" x14ac:dyDescent="0.25">
      <c r="A4496" s="96">
        <v>41096.25</v>
      </c>
      <c r="B4496" s="96">
        <v>161</v>
      </c>
      <c r="C4496" s="96">
        <v>97</v>
      </c>
      <c r="D4496" s="96">
        <v>98405.7</v>
      </c>
      <c r="E4496" s="96">
        <v>18.385000000000002</v>
      </c>
      <c r="F4496" s="96">
        <v>3.4769999999999999</v>
      </c>
      <c r="G4496" s="96">
        <v>0.15</v>
      </c>
      <c r="H4496" s="96">
        <v>13.7</v>
      </c>
      <c r="I4496" s="96">
        <v>20.325399999999995</v>
      </c>
      <c r="J4496" s="96">
        <v>13.06</v>
      </c>
    </row>
    <row r="4497" spans="1:10" x14ac:dyDescent="0.25">
      <c r="A4497" s="96">
        <v>41096.291666666664</v>
      </c>
      <c r="B4497" s="96">
        <v>177</v>
      </c>
      <c r="C4497" s="96">
        <v>41</v>
      </c>
      <c r="D4497" s="96">
        <v>98405.7</v>
      </c>
      <c r="E4497" s="96">
        <v>19.212</v>
      </c>
      <c r="F4497" s="96">
        <v>2.8079999999999998</v>
      </c>
      <c r="G4497" s="96">
        <v>0.15</v>
      </c>
      <c r="H4497" s="96">
        <v>13.7</v>
      </c>
      <c r="I4497" s="96">
        <v>20.491373333333335</v>
      </c>
      <c r="J4497" s="96">
        <v>13.06</v>
      </c>
    </row>
    <row r="4498" spans="1:10" x14ac:dyDescent="0.25">
      <c r="A4498" s="96">
        <v>41096.333333333336</v>
      </c>
      <c r="B4498" s="96">
        <v>240</v>
      </c>
      <c r="C4498" s="96">
        <v>63</v>
      </c>
      <c r="D4498" s="96">
        <v>98405.7</v>
      </c>
      <c r="E4498" s="96">
        <v>20.196999999999999</v>
      </c>
      <c r="F4498" s="96">
        <v>2.2349999999999999</v>
      </c>
      <c r="G4498" s="96">
        <v>0.15</v>
      </c>
      <c r="H4498" s="96">
        <v>13.7</v>
      </c>
      <c r="I4498" s="96">
        <v>20.854439999999997</v>
      </c>
      <c r="J4498" s="96">
        <v>13.06</v>
      </c>
    </row>
    <row r="4499" spans="1:10" x14ac:dyDescent="0.25">
      <c r="A4499" s="96">
        <v>41096.375</v>
      </c>
      <c r="B4499" s="96">
        <v>302</v>
      </c>
      <c r="C4499" s="96">
        <v>192</v>
      </c>
      <c r="D4499" s="96">
        <v>98405.7</v>
      </c>
      <c r="E4499" s="96">
        <v>21.687000000000001</v>
      </c>
      <c r="F4499" s="96">
        <v>2.5059999999999998</v>
      </c>
      <c r="G4499" s="96">
        <v>0.15</v>
      </c>
      <c r="H4499" s="96">
        <v>13.7</v>
      </c>
      <c r="I4499" s="96">
        <v>21.113773333333331</v>
      </c>
      <c r="J4499" s="96">
        <v>13.06</v>
      </c>
    </row>
    <row r="4500" spans="1:10" x14ac:dyDescent="0.25">
      <c r="A4500" s="96">
        <v>41096.416666666664</v>
      </c>
      <c r="B4500" s="96">
        <v>271</v>
      </c>
      <c r="C4500" s="96">
        <v>423</v>
      </c>
      <c r="D4500" s="96">
        <v>98405.7</v>
      </c>
      <c r="E4500" s="96">
        <v>23.029</v>
      </c>
      <c r="F4500" s="96">
        <v>2.8140000000000001</v>
      </c>
      <c r="G4500" s="96">
        <v>0.15</v>
      </c>
      <c r="H4500" s="96">
        <v>13.7</v>
      </c>
      <c r="I4500" s="96">
        <v>20.387639999999998</v>
      </c>
      <c r="J4500" s="96">
        <v>13.06</v>
      </c>
    </row>
    <row r="4501" spans="1:10" x14ac:dyDescent="0.25">
      <c r="A4501" s="96">
        <v>41096.458333333336</v>
      </c>
      <c r="B4501" s="96">
        <v>288</v>
      </c>
      <c r="C4501" s="96">
        <v>392</v>
      </c>
      <c r="D4501" s="96">
        <v>98405.7</v>
      </c>
      <c r="E4501" s="96">
        <v>23.916</v>
      </c>
      <c r="F4501" s="96">
        <v>3.363</v>
      </c>
      <c r="G4501" s="96">
        <v>0.15</v>
      </c>
      <c r="H4501" s="96">
        <v>13.7</v>
      </c>
      <c r="I4501" s="96">
        <v>20.356519999999996</v>
      </c>
      <c r="J4501" s="96">
        <v>13.06</v>
      </c>
    </row>
    <row r="4502" spans="1:10" x14ac:dyDescent="0.25">
      <c r="A4502" s="96">
        <v>41096.5</v>
      </c>
      <c r="B4502" s="96">
        <v>305</v>
      </c>
      <c r="C4502" s="96">
        <v>93</v>
      </c>
      <c r="D4502" s="96">
        <v>98405.7</v>
      </c>
      <c r="E4502" s="96">
        <v>23.774000000000001</v>
      </c>
      <c r="F4502" s="96">
        <v>3.4969999999999999</v>
      </c>
      <c r="G4502" s="96">
        <v>0.15</v>
      </c>
      <c r="H4502" s="96">
        <v>13.7</v>
      </c>
      <c r="I4502" s="96">
        <v>20.802573333333335</v>
      </c>
      <c r="J4502" s="96">
        <v>13.06</v>
      </c>
    </row>
    <row r="4503" spans="1:10" x14ac:dyDescent="0.25">
      <c r="A4503" s="96">
        <v>41096.541666666664</v>
      </c>
      <c r="B4503" s="96">
        <v>266</v>
      </c>
      <c r="C4503" s="96">
        <v>64</v>
      </c>
      <c r="D4503" s="96">
        <v>98405.7</v>
      </c>
      <c r="E4503" s="96">
        <v>23.625</v>
      </c>
      <c r="F4503" s="96">
        <v>3.6560000000000001</v>
      </c>
      <c r="G4503" s="96">
        <v>0.15</v>
      </c>
      <c r="H4503" s="96">
        <v>13.7</v>
      </c>
      <c r="I4503" s="96">
        <v>21.902146666666667</v>
      </c>
      <c r="J4503" s="96">
        <v>13.06</v>
      </c>
    </row>
    <row r="4504" spans="1:10" x14ac:dyDescent="0.25">
      <c r="A4504" s="96">
        <v>41096.583333333336</v>
      </c>
      <c r="B4504" s="96">
        <v>251</v>
      </c>
      <c r="C4504" s="96">
        <v>136</v>
      </c>
      <c r="D4504" s="96">
        <v>98405.7</v>
      </c>
      <c r="E4504" s="96">
        <v>23.728999999999999</v>
      </c>
      <c r="F4504" s="96">
        <v>3.9870000000000001</v>
      </c>
      <c r="G4504" s="96">
        <v>0.15</v>
      </c>
      <c r="H4504" s="96">
        <v>13.7</v>
      </c>
      <c r="I4504" s="96">
        <v>22.607533333333333</v>
      </c>
      <c r="J4504" s="96">
        <v>13.06</v>
      </c>
    </row>
    <row r="4505" spans="1:10" x14ac:dyDescent="0.25">
      <c r="A4505" s="96">
        <v>41096.625</v>
      </c>
      <c r="B4505" s="96">
        <v>197</v>
      </c>
      <c r="C4505" s="96">
        <v>244</v>
      </c>
      <c r="D4505" s="96">
        <v>98405.7</v>
      </c>
      <c r="E4505" s="96">
        <v>23.817</v>
      </c>
      <c r="F4505" s="96">
        <v>4.1189999999999998</v>
      </c>
      <c r="G4505" s="96">
        <v>0.15</v>
      </c>
      <c r="H4505" s="96">
        <v>13.7</v>
      </c>
      <c r="I4505" s="96">
        <v>22.825373333333332</v>
      </c>
      <c r="J4505" s="96">
        <v>13.06</v>
      </c>
    </row>
    <row r="4506" spans="1:10" x14ac:dyDescent="0.25">
      <c r="A4506" s="96">
        <v>41096.666666666664</v>
      </c>
      <c r="B4506" s="96">
        <v>145</v>
      </c>
      <c r="C4506" s="96">
        <v>231</v>
      </c>
      <c r="D4506" s="96">
        <v>98405.7</v>
      </c>
      <c r="E4506" s="96">
        <v>23.632999999999999</v>
      </c>
      <c r="F4506" s="96">
        <v>3.84</v>
      </c>
      <c r="G4506" s="96">
        <v>0.15</v>
      </c>
      <c r="H4506" s="96">
        <v>13.7</v>
      </c>
      <c r="I4506" s="96">
        <v>23.146946666666665</v>
      </c>
      <c r="J4506" s="96">
        <v>13.06</v>
      </c>
    </row>
    <row r="4507" spans="1:10" x14ac:dyDescent="0.25">
      <c r="A4507" s="96">
        <v>41096.708333333336</v>
      </c>
      <c r="B4507" s="96">
        <v>88</v>
      </c>
      <c r="C4507" s="96">
        <v>86</v>
      </c>
      <c r="D4507" s="96">
        <v>98405.7</v>
      </c>
      <c r="E4507" s="96">
        <v>22.901</v>
      </c>
      <c r="F4507" s="96">
        <v>3.3769999999999998</v>
      </c>
      <c r="G4507" s="96">
        <v>0.15</v>
      </c>
      <c r="H4507" s="96">
        <v>13.7</v>
      </c>
      <c r="I4507" s="96">
        <v>23.499639999999996</v>
      </c>
      <c r="J4507" s="96">
        <v>13.06</v>
      </c>
    </row>
    <row r="4508" spans="1:10" x14ac:dyDescent="0.25">
      <c r="A4508" s="96">
        <v>41096.75</v>
      </c>
      <c r="B4508" s="96">
        <v>26</v>
      </c>
      <c r="C4508" s="96">
        <v>13</v>
      </c>
      <c r="D4508" s="96">
        <v>98405.7</v>
      </c>
      <c r="E4508" s="96">
        <v>21.405000000000001</v>
      </c>
      <c r="F4508" s="96">
        <v>3.032</v>
      </c>
      <c r="G4508" s="96">
        <v>0.15</v>
      </c>
      <c r="H4508" s="96">
        <v>13.7</v>
      </c>
      <c r="I4508" s="96">
        <v>22.970599999999997</v>
      </c>
      <c r="J4508" s="96">
        <v>13.06</v>
      </c>
    </row>
    <row r="4509" spans="1:10" x14ac:dyDescent="0.25">
      <c r="A4509" s="96">
        <v>41096.791666666664</v>
      </c>
      <c r="B4509" s="96">
        <v>2</v>
      </c>
      <c r="C4509" s="96">
        <v>2</v>
      </c>
      <c r="D4509" s="96">
        <v>98405.7</v>
      </c>
      <c r="E4509" s="96">
        <v>20.056000000000001</v>
      </c>
      <c r="F4509" s="96">
        <v>2.976</v>
      </c>
      <c r="G4509" s="96">
        <v>0.15</v>
      </c>
      <c r="H4509" s="96">
        <v>13.7</v>
      </c>
      <c r="I4509" s="96">
        <v>22.597159999999999</v>
      </c>
      <c r="J4509" s="96">
        <v>13.06</v>
      </c>
    </row>
    <row r="4510" spans="1:10" x14ac:dyDescent="0.25">
      <c r="A4510" s="96">
        <v>41096.833333333336</v>
      </c>
      <c r="B4510" s="96">
        <v>0</v>
      </c>
      <c r="C4510" s="96">
        <v>0</v>
      </c>
      <c r="D4510" s="96">
        <v>98405.7</v>
      </c>
      <c r="E4510" s="96">
        <v>19.425999999999998</v>
      </c>
      <c r="F4510" s="96">
        <v>2.9169999999999998</v>
      </c>
      <c r="G4510" s="96">
        <v>0.15</v>
      </c>
      <c r="H4510" s="96">
        <v>13.7</v>
      </c>
      <c r="I4510" s="96">
        <v>21.518333333333331</v>
      </c>
      <c r="J4510" s="96">
        <v>13.06</v>
      </c>
    </row>
    <row r="4511" spans="1:10" x14ac:dyDescent="0.25">
      <c r="A4511" s="96">
        <v>41096.875</v>
      </c>
      <c r="B4511" s="96">
        <v>0</v>
      </c>
      <c r="C4511" s="96">
        <v>0</v>
      </c>
      <c r="D4511" s="96">
        <v>98405.7</v>
      </c>
      <c r="E4511" s="96">
        <v>18.858000000000001</v>
      </c>
      <c r="F4511" s="96">
        <v>2.8820000000000001</v>
      </c>
      <c r="G4511" s="96">
        <v>0.15</v>
      </c>
      <c r="H4511" s="96">
        <v>13.7</v>
      </c>
      <c r="I4511" s="96">
        <v>20.937426666666664</v>
      </c>
      <c r="J4511" s="96">
        <v>13.06</v>
      </c>
    </row>
    <row r="4512" spans="1:10" x14ac:dyDescent="0.25">
      <c r="A4512" s="96">
        <v>41096.916666666664</v>
      </c>
      <c r="B4512" s="96">
        <v>0</v>
      </c>
      <c r="C4512" s="96">
        <v>0</v>
      </c>
      <c r="D4512" s="96">
        <v>98405.7</v>
      </c>
      <c r="E4512" s="96">
        <v>18.067</v>
      </c>
      <c r="F4512" s="96">
        <v>3.004</v>
      </c>
      <c r="G4512" s="96">
        <v>0.15</v>
      </c>
      <c r="H4512" s="96">
        <v>13.7</v>
      </c>
      <c r="I4512" s="96">
        <v>20.44988</v>
      </c>
      <c r="J4512" s="96">
        <v>13.06</v>
      </c>
    </row>
    <row r="4513" spans="1:10" x14ac:dyDescent="0.25">
      <c r="A4513" s="96">
        <v>41096.958333333336</v>
      </c>
      <c r="B4513" s="96">
        <v>0</v>
      </c>
      <c r="C4513" s="96">
        <v>0</v>
      </c>
      <c r="D4513" s="96">
        <v>98405.7</v>
      </c>
      <c r="E4513" s="96">
        <v>17.137</v>
      </c>
      <c r="F4513" s="96">
        <v>3.2210000000000001</v>
      </c>
      <c r="G4513" s="96">
        <v>0.15</v>
      </c>
      <c r="H4513" s="96">
        <v>13.7</v>
      </c>
      <c r="I4513" s="96">
        <v>19.879346666666667</v>
      </c>
      <c r="J4513" s="96">
        <v>13.06</v>
      </c>
    </row>
    <row r="4514" spans="1:10" x14ac:dyDescent="0.25">
      <c r="A4514" s="96">
        <v>41097</v>
      </c>
      <c r="B4514" s="96">
        <v>0</v>
      </c>
      <c r="C4514" s="96">
        <v>0</v>
      </c>
      <c r="D4514" s="96">
        <v>98405.7</v>
      </c>
      <c r="E4514" s="96">
        <v>16.417000000000002</v>
      </c>
      <c r="F4514" s="96">
        <v>3.4039999999999999</v>
      </c>
      <c r="G4514" s="96">
        <v>0.15</v>
      </c>
      <c r="H4514" s="96">
        <v>13.7</v>
      </c>
      <c r="I4514" s="96">
        <v>18.157373333333332</v>
      </c>
      <c r="J4514" s="96">
        <v>13.06</v>
      </c>
    </row>
    <row r="4515" spans="1:10" x14ac:dyDescent="0.25">
      <c r="A4515" s="96">
        <v>41097.041666666664</v>
      </c>
      <c r="B4515" s="96">
        <v>0</v>
      </c>
      <c r="C4515" s="96">
        <v>0</v>
      </c>
      <c r="D4515" s="96">
        <v>98405.7</v>
      </c>
      <c r="E4515" s="96">
        <v>15.763999999999999</v>
      </c>
      <c r="F4515" s="96">
        <v>3.45</v>
      </c>
      <c r="G4515" s="96">
        <v>0.15</v>
      </c>
      <c r="H4515" s="96">
        <v>13.7</v>
      </c>
      <c r="I4515" s="96">
        <v>18.167746666666666</v>
      </c>
      <c r="J4515" s="96">
        <v>13.06</v>
      </c>
    </row>
    <row r="4516" spans="1:10" x14ac:dyDescent="0.25">
      <c r="A4516" s="96">
        <v>41097.083333333336</v>
      </c>
      <c r="B4516" s="96">
        <v>0</v>
      </c>
      <c r="C4516" s="96">
        <v>0</v>
      </c>
      <c r="D4516" s="96">
        <v>98405.7</v>
      </c>
      <c r="E4516" s="96">
        <v>14.971</v>
      </c>
      <c r="F4516" s="96">
        <v>3.4249999999999998</v>
      </c>
      <c r="G4516" s="96">
        <v>0.15</v>
      </c>
      <c r="H4516" s="96">
        <v>13.7</v>
      </c>
      <c r="I4516" s="96">
        <v>17.62833333333333</v>
      </c>
      <c r="J4516" s="96">
        <v>13.06</v>
      </c>
    </row>
    <row r="4517" spans="1:10" x14ac:dyDescent="0.25">
      <c r="A4517" s="96">
        <v>41097.125</v>
      </c>
      <c r="B4517" s="96">
        <v>17</v>
      </c>
      <c r="C4517" s="96">
        <v>84</v>
      </c>
      <c r="D4517" s="96">
        <v>98405.7</v>
      </c>
      <c r="E4517" s="96">
        <v>14.986000000000001</v>
      </c>
      <c r="F4517" s="96">
        <v>3.31</v>
      </c>
      <c r="G4517" s="96">
        <v>0.15</v>
      </c>
      <c r="H4517" s="96">
        <v>13.7</v>
      </c>
      <c r="I4517" s="96">
        <v>17.120039999999999</v>
      </c>
      <c r="J4517" s="96">
        <v>13.06</v>
      </c>
    </row>
    <row r="4518" spans="1:10" x14ac:dyDescent="0.25">
      <c r="A4518" s="96">
        <v>41097.166666666664</v>
      </c>
      <c r="B4518" s="96">
        <v>61</v>
      </c>
      <c r="C4518" s="96">
        <v>215</v>
      </c>
      <c r="D4518" s="96">
        <v>98405.7</v>
      </c>
      <c r="E4518" s="96">
        <v>16.309999999999999</v>
      </c>
      <c r="F4518" s="96">
        <v>3.2759999999999998</v>
      </c>
      <c r="G4518" s="96">
        <v>0.15</v>
      </c>
      <c r="H4518" s="96">
        <v>13.7</v>
      </c>
      <c r="I4518" s="96">
        <v>17.420866666666665</v>
      </c>
      <c r="J4518" s="96">
        <v>13.06</v>
      </c>
    </row>
    <row r="4519" spans="1:10" x14ac:dyDescent="0.25">
      <c r="A4519" s="96">
        <v>41097.208333333336</v>
      </c>
      <c r="B4519" s="96">
        <v>106</v>
      </c>
      <c r="C4519" s="96">
        <v>295</v>
      </c>
      <c r="D4519" s="96">
        <v>98405.7</v>
      </c>
      <c r="E4519" s="96">
        <v>17.408000000000001</v>
      </c>
      <c r="F4519" s="96">
        <v>2.85</v>
      </c>
      <c r="G4519" s="96">
        <v>0.15</v>
      </c>
      <c r="H4519" s="96">
        <v>13.7</v>
      </c>
      <c r="I4519" s="96">
        <v>18.261106666666663</v>
      </c>
      <c r="J4519" s="96">
        <v>13.06</v>
      </c>
    </row>
    <row r="4520" spans="1:10" x14ac:dyDescent="0.25">
      <c r="A4520" s="96">
        <v>41097.25</v>
      </c>
      <c r="B4520" s="96">
        <v>146</v>
      </c>
      <c r="C4520" s="96">
        <v>388</v>
      </c>
      <c r="D4520" s="96">
        <v>98405.7</v>
      </c>
      <c r="E4520" s="96">
        <v>18.876999999999999</v>
      </c>
      <c r="F4520" s="96">
        <v>2.6190000000000002</v>
      </c>
      <c r="G4520" s="96">
        <v>0.15</v>
      </c>
      <c r="H4520" s="96">
        <v>13.7</v>
      </c>
      <c r="I4520" s="96">
        <v>19.371053333333329</v>
      </c>
      <c r="J4520" s="96">
        <v>13.06</v>
      </c>
    </row>
    <row r="4521" spans="1:10" x14ac:dyDescent="0.25">
      <c r="A4521" s="96">
        <v>41097.291666666664</v>
      </c>
      <c r="B4521" s="96">
        <v>196</v>
      </c>
      <c r="C4521" s="96">
        <v>372</v>
      </c>
      <c r="D4521" s="96">
        <v>98405.7</v>
      </c>
      <c r="E4521" s="96">
        <v>20.677</v>
      </c>
      <c r="F4521" s="96">
        <v>2.65</v>
      </c>
      <c r="G4521" s="96">
        <v>0.15</v>
      </c>
      <c r="H4521" s="96">
        <v>13.7</v>
      </c>
      <c r="I4521" s="96">
        <v>19.910466666666665</v>
      </c>
      <c r="J4521" s="96">
        <v>13.06</v>
      </c>
    </row>
    <row r="4522" spans="1:10" x14ac:dyDescent="0.25">
      <c r="A4522" s="96">
        <v>41097.333333333336</v>
      </c>
      <c r="B4522" s="96">
        <v>258</v>
      </c>
      <c r="C4522" s="96">
        <v>116</v>
      </c>
      <c r="D4522" s="96">
        <v>98405.7</v>
      </c>
      <c r="E4522" s="96">
        <v>21.323</v>
      </c>
      <c r="F4522" s="96">
        <v>2.7090000000000001</v>
      </c>
      <c r="G4522" s="96">
        <v>0.15</v>
      </c>
      <c r="H4522" s="96">
        <v>13.7</v>
      </c>
      <c r="I4522" s="96">
        <v>20.387639999999998</v>
      </c>
      <c r="J4522" s="96">
        <v>13.06</v>
      </c>
    </row>
    <row r="4523" spans="1:10" x14ac:dyDescent="0.25">
      <c r="A4523" s="96">
        <v>41097.375</v>
      </c>
      <c r="B4523" s="96">
        <v>247</v>
      </c>
      <c r="C4523" s="96">
        <v>37</v>
      </c>
      <c r="D4523" s="96">
        <v>98405.7</v>
      </c>
      <c r="E4523" s="96">
        <v>21.456</v>
      </c>
      <c r="F4523" s="96">
        <v>2.476</v>
      </c>
      <c r="G4523" s="96">
        <v>0.15</v>
      </c>
      <c r="H4523" s="96">
        <v>13.7</v>
      </c>
      <c r="I4523" s="96">
        <v>20.678093333333329</v>
      </c>
      <c r="J4523" s="96">
        <v>13.06</v>
      </c>
    </row>
    <row r="4524" spans="1:10" x14ac:dyDescent="0.25">
      <c r="A4524" s="96">
        <v>41097.416666666664</v>
      </c>
      <c r="B4524" s="96">
        <v>218</v>
      </c>
      <c r="C4524" s="96">
        <v>18</v>
      </c>
      <c r="D4524" s="96">
        <v>98405.7</v>
      </c>
      <c r="E4524" s="96">
        <v>21.484999999999999</v>
      </c>
      <c r="F4524" s="96">
        <v>2.3730000000000002</v>
      </c>
      <c r="G4524" s="96">
        <v>0.15</v>
      </c>
      <c r="H4524" s="96">
        <v>13.7</v>
      </c>
      <c r="I4524" s="96">
        <v>21.404226666666666</v>
      </c>
      <c r="J4524" s="96">
        <v>13.06</v>
      </c>
    </row>
    <row r="4525" spans="1:10" x14ac:dyDescent="0.25">
      <c r="A4525" s="96">
        <v>41097.458333333336</v>
      </c>
      <c r="B4525" s="96">
        <v>224</v>
      </c>
      <c r="C4525" s="96">
        <v>18</v>
      </c>
      <c r="D4525" s="96">
        <v>98405.7</v>
      </c>
      <c r="E4525" s="96">
        <v>21.5</v>
      </c>
      <c r="F4525" s="96">
        <v>2.4039999999999999</v>
      </c>
      <c r="G4525" s="96">
        <v>0.15</v>
      </c>
      <c r="H4525" s="96">
        <v>13.7</v>
      </c>
      <c r="I4525" s="96">
        <v>21.943639999999995</v>
      </c>
      <c r="J4525" s="96">
        <v>13.06</v>
      </c>
    </row>
    <row r="4526" spans="1:10" x14ac:dyDescent="0.25">
      <c r="A4526" s="96">
        <v>41097.5</v>
      </c>
      <c r="B4526" s="96">
        <v>228</v>
      </c>
      <c r="C4526" s="96">
        <v>20</v>
      </c>
      <c r="D4526" s="96">
        <v>98405.7</v>
      </c>
      <c r="E4526" s="96">
        <v>21.562999999999999</v>
      </c>
      <c r="F4526" s="96">
        <v>2.351</v>
      </c>
      <c r="G4526" s="96">
        <v>0.15</v>
      </c>
      <c r="H4526" s="96">
        <v>13.7</v>
      </c>
      <c r="I4526" s="96">
        <v>21.393853333333333</v>
      </c>
      <c r="J4526" s="96">
        <v>13.06</v>
      </c>
    </row>
    <row r="4527" spans="1:10" x14ac:dyDescent="0.25">
      <c r="A4527" s="96">
        <v>41097.541666666664</v>
      </c>
      <c r="B4527" s="96">
        <v>194</v>
      </c>
      <c r="C4527" s="96">
        <v>17</v>
      </c>
      <c r="D4527" s="96">
        <v>98405.7</v>
      </c>
      <c r="E4527" s="96">
        <v>21.451000000000001</v>
      </c>
      <c r="F4527" s="96">
        <v>2.5219999999999998</v>
      </c>
      <c r="G4527" s="96">
        <v>0.15</v>
      </c>
      <c r="H4527" s="96">
        <v>13.7</v>
      </c>
      <c r="I4527" s="96">
        <v>21.673933333333331</v>
      </c>
      <c r="J4527" s="96">
        <v>13.06</v>
      </c>
    </row>
    <row r="4528" spans="1:10" x14ac:dyDescent="0.25">
      <c r="A4528" s="96">
        <v>41097.583333333336</v>
      </c>
      <c r="B4528" s="96">
        <v>189</v>
      </c>
      <c r="C4528" s="96">
        <v>28</v>
      </c>
      <c r="D4528" s="96">
        <v>98405.7</v>
      </c>
      <c r="E4528" s="96">
        <v>21.376999999999999</v>
      </c>
      <c r="F4528" s="96">
        <v>2.968</v>
      </c>
      <c r="G4528" s="96">
        <v>0.15</v>
      </c>
      <c r="H4528" s="96">
        <v>13.7</v>
      </c>
      <c r="I4528" s="96">
        <v>22.690519999999999</v>
      </c>
      <c r="J4528" s="96">
        <v>13.06</v>
      </c>
    </row>
    <row r="4529" spans="1:10" x14ac:dyDescent="0.25">
      <c r="A4529" s="96">
        <v>41097.625</v>
      </c>
      <c r="B4529" s="96">
        <v>192</v>
      </c>
      <c r="C4529" s="96">
        <v>99</v>
      </c>
      <c r="D4529" s="96">
        <v>98405.7</v>
      </c>
      <c r="E4529" s="96">
        <v>21.422000000000001</v>
      </c>
      <c r="F4529" s="96">
        <v>3.3610000000000002</v>
      </c>
      <c r="G4529" s="96">
        <v>0.15</v>
      </c>
      <c r="H4529" s="96">
        <v>13.7</v>
      </c>
      <c r="I4529" s="96">
        <v>23.157319999999999</v>
      </c>
      <c r="J4529" s="96">
        <v>13.06</v>
      </c>
    </row>
    <row r="4530" spans="1:10" x14ac:dyDescent="0.25">
      <c r="A4530" s="96">
        <v>41097.666666666664</v>
      </c>
      <c r="B4530" s="96">
        <v>140</v>
      </c>
      <c r="C4530" s="96">
        <v>295</v>
      </c>
      <c r="D4530" s="96">
        <v>98405.7</v>
      </c>
      <c r="E4530" s="96">
        <v>21.422000000000001</v>
      </c>
      <c r="F4530" s="96">
        <v>3.4750000000000001</v>
      </c>
      <c r="G4530" s="96">
        <v>0.15</v>
      </c>
      <c r="H4530" s="96">
        <v>13.7</v>
      </c>
      <c r="I4530" s="96">
        <v>22.835746666666665</v>
      </c>
      <c r="J4530" s="96">
        <v>13.06</v>
      </c>
    </row>
    <row r="4531" spans="1:10" x14ac:dyDescent="0.25">
      <c r="A4531" s="96">
        <v>41097.708333333336</v>
      </c>
      <c r="B4531" s="96">
        <v>90</v>
      </c>
      <c r="C4531" s="96">
        <v>262</v>
      </c>
      <c r="D4531" s="96">
        <v>98405.7</v>
      </c>
      <c r="E4531" s="96">
        <v>20.957999999999998</v>
      </c>
      <c r="F4531" s="96">
        <v>3.383</v>
      </c>
      <c r="G4531" s="96">
        <v>0.15</v>
      </c>
      <c r="H4531" s="96">
        <v>13.7</v>
      </c>
      <c r="I4531" s="96">
        <v>23.541133333333335</v>
      </c>
      <c r="J4531" s="96">
        <v>13.06</v>
      </c>
    </row>
    <row r="4532" spans="1:10" x14ac:dyDescent="0.25">
      <c r="A4532" s="96">
        <v>41097.75</v>
      </c>
      <c r="B4532" s="96">
        <v>42</v>
      </c>
      <c r="C4532" s="96">
        <v>106</v>
      </c>
      <c r="D4532" s="96">
        <v>98405.7</v>
      </c>
      <c r="E4532" s="96">
        <v>19.594000000000001</v>
      </c>
      <c r="F4532" s="96">
        <v>3.1259999999999999</v>
      </c>
      <c r="G4532" s="96">
        <v>0.15</v>
      </c>
      <c r="H4532" s="96">
        <v>13.7</v>
      </c>
      <c r="I4532" s="96">
        <v>22.721639999999997</v>
      </c>
      <c r="J4532" s="96">
        <v>13.06</v>
      </c>
    </row>
    <row r="4533" spans="1:10" x14ac:dyDescent="0.25">
      <c r="A4533" s="96">
        <v>41097.791666666664</v>
      </c>
      <c r="B4533" s="96">
        <v>4</v>
      </c>
      <c r="C4533" s="96">
        <v>13</v>
      </c>
      <c r="D4533" s="96">
        <v>98405.7</v>
      </c>
      <c r="E4533" s="96">
        <v>17.469000000000001</v>
      </c>
      <c r="F4533" s="96">
        <v>3.3450000000000002</v>
      </c>
      <c r="G4533" s="96">
        <v>0.15</v>
      </c>
      <c r="H4533" s="96">
        <v>13.7</v>
      </c>
      <c r="I4533" s="96">
        <v>22.161479999999997</v>
      </c>
      <c r="J4533" s="96">
        <v>13.06</v>
      </c>
    </row>
    <row r="4534" spans="1:10" x14ac:dyDescent="0.25">
      <c r="A4534" s="96">
        <v>41097.833333333336</v>
      </c>
      <c r="B4534" s="96">
        <v>0</v>
      </c>
      <c r="C4534" s="96">
        <v>0</v>
      </c>
      <c r="D4534" s="96">
        <v>98405.7</v>
      </c>
      <c r="E4534" s="96">
        <v>16.527999999999999</v>
      </c>
      <c r="F4534" s="96">
        <v>3.6589999999999998</v>
      </c>
      <c r="G4534" s="96">
        <v>0.15</v>
      </c>
      <c r="H4534" s="96">
        <v>13.7</v>
      </c>
      <c r="I4534" s="96">
        <v>21.279746666666664</v>
      </c>
      <c r="J4534" s="96">
        <v>13.06</v>
      </c>
    </row>
    <row r="4535" spans="1:10" x14ac:dyDescent="0.25">
      <c r="A4535" s="96">
        <v>41097.875</v>
      </c>
      <c r="B4535" s="96">
        <v>0</v>
      </c>
      <c r="C4535" s="96">
        <v>0</v>
      </c>
      <c r="D4535" s="96">
        <v>98405.7</v>
      </c>
      <c r="E4535" s="96">
        <v>15.951000000000001</v>
      </c>
      <c r="F4535" s="96">
        <v>3.859</v>
      </c>
      <c r="G4535" s="96">
        <v>0.15</v>
      </c>
      <c r="H4535" s="96">
        <v>13.7</v>
      </c>
      <c r="I4535" s="96">
        <v>19.879346666666667</v>
      </c>
      <c r="J4535" s="96">
        <v>13.06</v>
      </c>
    </row>
    <row r="4536" spans="1:10" x14ac:dyDescent="0.25">
      <c r="A4536" s="96">
        <v>41097.916666666664</v>
      </c>
      <c r="B4536" s="96">
        <v>0</v>
      </c>
      <c r="C4536" s="96">
        <v>0</v>
      </c>
      <c r="D4536" s="96">
        <v>98405.7</v>
      </c>
      <c r="E4536" s="96">
        <v>15.404</v>
      </c>
      <c r="F4536" s="96">
        <v>3.9510000000000001</v>
      </c>
      <c r="G4536" s="96">
        <v>0.15</v>
      </c>
      <c r="H4536" s="96">
        <v>13.7</v>
      </c>
      <c r="I4536" s="96">
        <v>18.976866666666666</v>
      </c>
      <c r="J4536" s="96">
        <v>13.06</v>
      </c>
    </row>
    <row r="4537" spans="1:10" x14ac:dyDescent="0.25">
      <c r="A4537" s="96">
        <v>41097.958333333336</v>
      </c>
      <c r="B4537" s="96">
        <v>0</v>
      </c>
      <c r="C4537" s="96">
        <v>0</v>
      </c>
      <c r="D4537" s="96">
        <v>98405.7</v>
      </c>
      <c r="E4537" s="96">
        <v>14.832000000000001</v>
      </c>
      <c r="F4537" s="96">
        <v>3.9329999999999998</v>
      </c>
      <c r="G4537" s="96">
        <v>0.15</v>
      </c>
      <c r="H4537" s="96">
        <v>13.7</v>
      </c>
      <c r="I4537" s="96">
        <v>18.261106666666663</v>
      </c>
      <c r="J4537" s="96">
        <v>13.06</v>
      </c>
    </row>
    <row r="4538" spans="1:10" x14ac:dyDescent="0.25">
      <c r="A4538" s="96">
        <v>41098</v>
      </c>
      <c r="B4538" s="96">
        <v>0</v>
      </c>
      <c r="C4538" s="96">
        <v>0</v>
      </c>
      <c r="D4538" s="96">
        <v>98405.7</v>
      </c>
      <c r="E4538" s="96">
        <v>14.244999999999999</v>
      </c>
      <c r="F4538" s="96">
        <v>3.794</v>
      </c>
      <c r="G4538" s="96">
        <v>0.15</v>
      </c>
      <c r="H4538" s="96">
        <v>13.7</v>
      </c>
      <c r="I4538" s="96">
        <v>18.17812</v>
      </c>
      <c r="J4538" s="96">
        <v>13.06</v>
      </c>
    </row>
    <row r="4539" spans="1:10" x14ac:dyDescent="0.25">
      <c r="A4539" s="96">
        <v>41098.041666666664</v>
      </c>
      <c r="B4539" s="96">
        <v>0</v>
      </c>
      <c r="C4539" s="96">
        <v>0</v>
      </c>
      <c r="D4539" s="96">
        <v>98405.7</v>
      </c>
      <c r="E4539" s="96">
        <v>13.919</v>
      </c>
      <c r="F4539" s="96">
        <v>3.6659999999999999</v>
      </c>
      <c r="G4539" s="96">
        <v>0.15</v>
      </c>
      <c r="H4539" s="96">
        <v>13.7</v>
      </c>
      <c r="I4539" s="96">
        <v>19.090973333333331</v>
      </c>
      <c r="J4539" s="96">
        <v>13.06</v>
      </c>
    </row>
    <row r="4540" spans="1:10" x14ac:dyDescent="0.25">
      <c r="A4540" s="96">
        <v>41098.083333333336</v>
      </c>
      <c r="B4540" s="96">
        <v>0</v>
      </c>
      <c r="C4540" s="96">
        <v>0</v>
      </c>
      <c r="D4540" s="96">
        <v>98405.7</v>
      </c>
      <c r="E4540" s="96">
        <v>13.635999999999999</v>
      </c>
      <c r="F4540" s="96">
        <v>3.6190000000000002</v>
      </c>
      <c r="G4540" s="96">
        <v>0.15</v>
      </c>
      <c r="H4540" s="96">
        <v>13.7</v>
      </c>
      <c r="I4540" s="96">
        <v>18.924999999999997</v>
      </c>
      <c r="J4540" s="96">
        <v>13.06</v>
      </c>
    </row>
    <row r="4541" spans="1:10" x14ac:dyDescent="0.25">
      <c r="A4541" s="96">
        <v>41098.125</v>
      </c>
      <c r="B4541" s="96">
        <v>14</v>
      </c>
      <c r="C4541" s="96">
        <v>62</v>
      </c>
      <c r="D4541" s="96">
        <v>98405.7</v>
      </c>
      <c r="E4541" s="96">
        <v>13.94</v>
      </c>
      <c r="F4541" s="96">
        <v>3.5680000000000001</v>
      </c>
      <c r="G4541" s="96">
        <v>0.15</v>
      </c>
      <c r="H4541" s="96">
        <v>13.7</v>
      </c>
      <c r="I4541" s="96">
        <v>17.711319999999997</v>
      </c>
      <c r="J4541" s="96">
        <v>13.06</v>
      </c>
    </row>
    <row r="4542" spans="1:10" x14ac:dyDescent="0.25">
      <c r="A4542" s="96">
        <v>41098.166666666664</v>
      </c>
      <c r="B4542" s="96">
        <v>57</v>
      </c>
      <c r="C4542" s="96">
        <v>289</v>
      </c>
      <c r="D4542" s="96">
        <v>98405.7</v>
      </c>
      <c r="E4542" s="96">
        <v>15.39</v>
      </c>
      <c r="F4542" s="96">
        <v>3.7480000000000002</v>
      </c>
      <c r="G4542" s="96">
        <v>0.15</v>
      </c>
      <c r="H4542" s="96">
        <v>13.7</v>
      </c>
      <c r="I4542" s="96">
        <v>18.001773333333333</v>
      </c>
      <c r="J4542" s="96">
        <v>13.06</v>
      </c>
    </row>
    <row r="4543" spans="1:10" x14ac:dyDescent="0.25">
      <c r="A4543" s="96">
        <v>41098.208333333336</v>
      </c>
      <c r="B4543" s="96">
        <v>84</v>
      </c>
      <c r="C4543" s="96">
        <v>548</v>
      </c>
      <c r="D4543" s="96">
        <v>98405.7</v>
      </c>
      <c r="E4543" s="96">
        <v>16.709</v>
      </c>
      <c r="F4543" s="96">
        <v>3.5920000000000001</v>
      </c>
      <c r="G4543" s="96">
        <v>0.15</v>
      </c>
      <c r="H4543" s="96">
        <v>13.7</v>
      </c>
      <c r="I4543" s="96">
        <v>18.707160000000002</v>
      </c>
      <c r="J4543" s="96">
        <v>13.06</v>
      </c>
    </row>
    <row r="4544" spans="1:10" x14ac:dyDescent="0.25">
      <c r="A4544" s="96">
        <v>41098.25</v>
      </c>
      <c r="B4544" s="96">
        <v>101</v>
      </c>
      <c r="C4544" s="96">
        <v>674</v>
      </c>
      <c r="D4544" s="96">
        <v>98405.7</v>
      </c>
      <c r="E4544" s="96">
        <v>19.053999999999998</v>
      </c>
      <c r="F4544" s="96">
        <v>3.7410000000000001</v>
      </c>
      <c r="G4544" s="96">
        <v>0.15</v>
      </c>
      <c r="H4544" s="96">
        <v>13.7</v>
      </c>
      <c r="I4544" s="96">
        <v>18.759026666666664</v>
      </c>
      <c r="J4544" s="96">
        <v>13.06</v>
      </c>
    </row>
    <row r="4545" spans="1:10" x14ac:dyDescent="0.25">
      <c r="A4545" s="96">
        <v>41098.291666666664</v>
      </c>
      <c r="B4545" s="96">
        <v>115</v>
      </c>
      <c r="C4545" s="96">
        <v>731</v>
      </c>
      <c r="D4545" s="96">
        <v>98405.7</v>
      </c>
      <c r="E4545" s="96">
        <v>21.308</v>
      </c>
      <c r="F4545" s="96">
        <v>4.1440000000000001</v>
      </c>
      <c r="G4545" s="96">
        <v>0.15</v>
      </c>
      <c r="H4545" s="96">
        <v>13.7</v>
      </c>
      <c r="I4545" s="96">
        <v>18.489319999999999</v>
      </c>
      <c r="J4545" s="96">
        <v>13.06</v>
      </c>
    </row>
    <row r="4546" spans="1:10" x14ac:dyDescent="0.25">
      <c r="A4546" s="96">
        <v>41098.333333333336</v>
      </c>
      <c r="B4546" s="96">
        <v>134</v>
      </c>
      <c r="C4546" s="96">
        <v>714</v>
      </c>
      <c r="D4546" s="96">
        <v>98405.7</v>
      </c>
      <c r="E4546" s="96">
        <v>22.664000000000001</v>
      </c>
      <c r="F4546" s="96">
        <v>4.5060000000000002</v>
      </c>
      <c r="G4546" s="96">
        <v>0.15</v>
      </c>
      <c r="H4546" s="96">
        <v>13.7</v>
      </c>
      <c r="I4546" s="96">
        <v>18.624173333333331</v>
      </c>
      <c r="J4546" s="96">
        <v>13.06</v>
      </c>
    </row>
    <row r="4547" spans="1:10" x14ac:dyDescent="0.25">
      <c r="A4547" s="96">
        <v>41098.375</v>
      </c>
      <c r="B4547" s="96">
        <v>148</v>
      </c>
      <c r="C4547" s="96">
        <v>702</v>
      </c>
      <c r="D4547" s="96">
        <v>98405.7</v>
      </c>
      <c r="E4547" s="96">
        <v>23.690999999999999</v>
      </c>
      <c r="F4547" s="96">
        <v>4.7729999999999997</v>
      </c>
      <c r="G4547" s="96">
        <v>0.15</v>
      </c>
      <c r="H4547" s="96">
        <v>13.7</v>
      </c>
      <c r="I4547" s="96">
        <v>18.696786666666664</v>
      </c>
      <c r="J4547" s="96">
        <v>13.06</v>
      </c>
    </row>
    <row r="4548" spans="1:10" x14ac:dyDescent="0.25">
      <c r="A4548" s="96">
        <v>41098.416666666664</v>
      </c>
      <c r="B4548" s="96">
        <v>144</v>
      </c>
      <c r="C4548" s="96">
        <v>751</v>
      </c>
      <c r="D4548" s="96">
        <v>98405.7</v>
      </c>
      <c r="E4548" s="96">
        <v>24.518999999999998</v>
      </c>
      <c r="F4548" s="96">
        <v>5.0270000000000001</v>
      </c>
      <c r="G4548" s="96">
        <v>0.15</v>
      </c>
      <c r="H4548" s="96">
        <v>13.7</v>
      </c>
      <c r="I4548" s="96">
        <v>18.665666666666667</v>
      </c>
      <c r="J4548" s="96">
        <v>13.06</v>
      </c>
    </row>
    <row r="4549" spans="1:10" x14ac:dyDescent="0.25">
      <c r="A4549" s="96">
        <v>41098.458333333336</v>
      </c>
      <c r="B4549" s="96">
        <v>211</v>
      </c>
      <c r="C4549" s="96">
        <v>558</v>
      </c>
      <c r="D4549" s="96">
        <v>98405.7</v>
      </c>
      <c r="E4549" s="96">
        <v>24.802</v>
      </c>
      <c r="F4549" s="96">
        <v>5.2089999999999996</v>
      </c>
      <c r="G4549" s="96">
        <v>0.15</v>
      </c>
      <c r="H4549" s="96">
        <v>13.7</v>
      </c>
      <c r="I4549" s="96">
        <v>19.173960000000001</v>
      </c>
      <c r="J4549" s="96">
        <v>13.06</v>
      </c>
    </row>
    <row r="4550" spans="1:10" x14ac:dyDescent="0.25">
      <c r="A4550" s="96">
        <v>41098.5</v>
      </c>
      <c r="B4550" s="96">
        <v>301</v>
      </c>
      <c r="C4550" s="96">
        <v>185</v>
      </c>
      <c r="D4550" s="96">
        <v>98405.7</v>
      </c>
      <c r="E4550" s="96">
        <v>24.312999999999999</v>
      </c>
      <c r="F4550" s="96">
        <v>5.3040000000000003</v>
      </c>
      <c r="G4550" s="96">
        <v>0.15</v>
      </c>
      <c r="H4550" s="96">
        <v>13.7</v>
      </c>
      <c r="I4550" s="96">
        <v>19.983079999999998</v>
      </c>
      <c r="J4550" s="96">
        <v>13.06</v>
      </c>
    </row>
    <row r="4551" spans="1:10" x14ac:dyDescent="0.25">
      <c r="A4551" s="96">
        <v>41098.541666666664</v>
      </c>
      <c r="B4551" s="96">
        <v>250</v>
      </c>
      <c r="C4551" s="96">
        <v>58</v>
      </c>
      <c r="D4551" s="96">
        <v>98405.7</v>
      </c>
      <c r="E4551" s="96">
        <v>23.507000000000001</v>
      </c>
      <c r="F4551" s="96">
        <v>5.2</v>
      </c>
      <c r="G4551" s="96">
        <v>0.15</v>
      </c>
      <c r="H4551" s="96">
        <v>13.7</v>
      </c>
      <c r="I4551" s="96">
        <v>20.729959999999998</v>
      </c>
      <c r="J4551" s="96">
        <v>13.06</v>
      </c>
    </row>
    <row r="4552" spans="1:10" x14ac:dyDescent="0.25">
      <c r="A4552" s="96">
        <v>41098.583333333336</v>
      </c>
      <c r="B4552" s="96">
        <v>181</v>
      </c>
      <c r="C4552" s="96">
        <v>29</v>
      </c>
      <c r="D4552" s="96">
        <v>98405.7</v>
      </c>
      <c r="E4552" s="96">
        <v>22.713999999999999</v>
      </c>
      <c r="F4552" s="96">
        <v>4.7759999999999998</v>
      </c>
      <c r="G4552" s="96">
        <v>0.15</v>
      </c>
      <c r="H4552" s="96">
        <v>13.7</v>
      </c>
      <c r="I4552" s="96">
        <v>20.688466666666663</v>
      </c>
      <c r="J4552" s="96">
        <v>13.06</v>
      </c>
    </row>
    <row r="4553" spans="1:10" x14ac:dyDescent="0.25">
      <c r="A4553" s="96">
        <v>41098.625</v>
      </c>
      <c r="B4553" s="96">
        <v>162</v>
      </c>
      <c r="C4553" s="96">
        <v>45</v>
      </c>
      <c r="D4553" s="96">
        <v>98405.7</v>
      </c>
      <c r="E4553" s="96">
        <v>22.222999999999999</v>
      </c>
      <c r="F4553" s="96">
        <v>4.6159999999999997</v>
      </c>
      <c r="G4553" s="96">
        <v>0.15</v>
      </c>
      <c r="H4553" s="96">
        <v>13.7</v>
      </c>
      <c r="I4553" s="96">
        <v>21.300493333333335</v>
      </c>
      <c r="J4553" s="96">
        <v>13.06</v>
      </c>
    </row>
    <row r="4554" spans="1:10" x14ac:dyDescent="0.25">
      <c r="A4554" s="96">
        <v>41098.666666666664</v>
      </c>
      <c r="B4554" s="96">
        <v>125</v>
      </c>
      <c r="C4554" s="96">
        <v>60</v>
      </c>
      <c r="D4554" s="96">
        <v>98405.7</v>
      </c>
      <c r="E4554" s="96">
        <v>21.646999999999998</v>
      </c>
      <c r="F4554" s="96">
        <v>4.4160000000000004</v>
      </c>
      <c r="G4554" s="96">
        <v>0.15</v>
      </c>
      <c r="H4554" s="96">
        <v>13.7</v>
      </c>
      <c r="I4554" s="96">
        <v>21.4146</v>
      </c>
      <c r="J4554" s="96">
        <v>13.06</v>
      </c>
    </row>
    <row r="4555" spans="1:10" x14ac:dyDescent="0.25">
      <c r="A4555" s="96">
        <v>41098.708333333336</v>
      </c>
      <c r="B4555" s="96">
        <v>77</v>
      </c>
      <c r="C4555" s="96">
        <v>56</v>
      </c>
      <c r="D4555" s="96">
        <v>98405.7</v>
      </c>
      <c r="E4555" s="96">
        <v>20.809000000000001</v>
      </c>
      <c r="F4555" s="96">
        <v>4.4649999999999999</v>
      </c>
      <c r="G4555" s="96">
        <v>0.15</v>
      </c>
      <c r="H4555" s="96">
        <v>13.7</v>
      </c>
      <c r="I4555" s="96">
        <v>21.424973333333334</v>
      </c>
      <c r="J4555" s="96">
        <v>13.06</v>
      </c>
    </row>
    <row r="4556" spans="1:10" x14ac:dyDescent="0.25">
      <c r="A4556" s="96">
        <v>41098.75</v>
      </c>
      <c r="B4556" s="96">
        <v>33</v>
      </c>
      <c r="C4556" s="96">
        <v>36</v>
      </c>
      <c r="D4556" s="96">
        <v>98405.7</v>
      </c>
      <c r="E4556" s="96">
        <v>19.582999999999998</v>
      </c>
      <c r="F4556" s="96">
        <v>4.95</v>
      </c>
      <c r="G4556" s="96">
        <v>0.15</v>
      </c>
      <c r="H4556" s="96">
        <v>13.7</v>
      </c>
      <c r="I4556" s="96">
        <v>20.864813333333331</v>
      </c>
      <c r="J4556" s="96">
        <v>13.06</v>
      </c>
    </row>
    <row r="4557" spans="1:10" x14ac:dyDescent="0.25">
      <c r="A4557" s="96">
        <v>41098.791666666664</v>
      </c>
      <c r="B4557" s="96">
        <v>4</v>
      </c>
      <c r="C4557" s="96">
        <v>9</v>
      </c>
      <c r="D4557" s="96">
        <v>98405.7</v>
      </c>
      <c r="E4557" s="96">
        <v>18.140999999999998</v>
      </c>
      <c r="F4557" s="96">
        <v>5.298</v>
      </c>
      <c r="G4557" s="96">
        <v>0.15</v>
      </c>
      <c r="H4557" s="96">
        <v>13.7</v>
      </c>
      <c r="I4557" s="96">
        <v>20.066066666666664</v>
      </c>
      <c r="J4557" s="96">
        <v>13.06</v>
      </c>
    </row>
    <row r="4558" spans="1:10" x14ac:dyDescent="0.25">
      <c r="A4558" s="96">
        <v>41098.833333333336</v>
      </c>
      <c r="B4558" s="96">
        <v>0</v>
      </c>
      <c r="C4558" s="96">
        <v>0</v>
      </c>
      <c r="D4558" s="96">
        <v>98405.7</v>
      </c>
      <c r="E4558" s="96">
        <v>16.949000000000002</v>
      </c>
      <c r="F4558" s="96">
        <v>5.0190000000000001</v>
      </c>
      <c r="G4558" s="96">
        <v>0.15</v>
      </c>
      <c r="H4558" s="96">
        <v>13.7</v>
      </c>
      <c r="I4558" s="96">
        <v>19.702999999999996</v>
      </c>
      <c r="J4558" s="96">
        <v>13.06</v>
      </c>
    </row>
    <row r="4559" spans="1:10" x14ac:dyDescent="0.25">
      <c r="A4559" s="96">
        <v>41098.875</v>
      </c>
      <c r="B4559" s="96">
        <v>0</v>
      </c>
      <c r="C4559" s="96">
        <v>0</v>
      </c>
      <c r="D4559" s="96">
        <v>98405.7</v>
      </c>
      <c r="E4559" s="96">
        <v>16.143000000000001</v>
      </c>
      <c r="F4559" s="96">
        <v>4.766</v>
      </c>
      <c r="G4559" s="96">
        <v>0.15</v>
      </c>
      <c r="H4559" s="96">
        <v>13.7</v>
      </c>
      <c r="I4559" s="96">
        <v>19.298439999999999</v>
      </c>
      <c r="J4559" s="96">
        <v>13.06</v>
      </c>
    </row>
    <row r="4560" spans="1:10" x14ac:dyDescent="0.25">
      <c r="A4560" s="96">
        <v>41098.916666666664</v>
      </c>
      <c r="B4560" s="96">
        <v>0</v>
      </c>
      <c r="C4560" s="96">
        <v>0</v>
      </c>
      <c r="D4560" s="96">
        <v>98405.7</v>
      </c>
      <c r="E4560" s="96">
        <v>15.708</v>
      </c>
      <c r="F4560" s="96">
        <v>4.8099999999999996</v>
      </c>
      <c r="G4560" s="96">
        <v>0.15</v>
      </c>
      <c r="H4560" s="96">
        <v>13.7</v>
      </c>
      <c r="I4560" s="96">
        <v>18.852386666666661</v>
      </c>
      <c r="J4560" s="96">
        <v>13.06</v>
      </c>
    </row>
    <row r="4561" spans="1:10" x14ac:dyDescent="0.25">
      <c r="A4561" s="96">
        <v>41098.958333333336</v>
      </c>
      <c r="B4561" s="96">
        <v>0</v>
      </c>
      <c r="C4561" s="96">
        <v>0</v>
      </c>
      <c r="D4561" s="96">
        <v>98405.7</v>
      </c>
      <c r="E4561" s="96">
        <v>15.398999999999999</v>
      </c>
      <c r="F4561" s="96">
        <v>4.9340000000000002</v>
      </c>
      <c r="G4561" s="96">
        <v>0.15</v>
      </c>
      <c r="H4561" s="96">
        <v>13.7</v>
      </c>
      <c r="I4561" s="96">
        <v>18.831639999999997</v>
      </c>
      <c r="J4561" s="96">
        <v>13.06</v>
      </c>
    </row>
    <row r="4562" spans="1:10" x14ac:dyDescent="0.25">
      <c r="A4562" s="96">
        <v>41099</v>
      </c>
      <c r="B4562" s="96">
        <v>0</v>
      </c>
      <c r="C4562" s="96">
        <v>0</v>
      </c>
      <c r="D4562" s="96">
        <v>98405.7</v>
      </c>
      <c r="E4562" s="96">
        <v>15.169</v>
      </c>
      <c r="F4562" s="96">
        <v>5.1619999999999999</v>
      </c>
      <c r="G4562" s="96">
        <v>0.15</v>
      </c>
      <c r="H4562" s="96">
        <v>13.7</v>
      </c>
      <c r="I4562" s="96">
        <v>18.530813333333327</v>
      </c>
      <c r="J4562" s="96">
        <v>13.06</v>
      </c>
    </row>
    <row r="4563" spans="1:10" x14ac:dyDescent="0.25">
      <c r="A4563" s="96">
        <v>41099.041666666664</v>
      </c>
      <c r="B4563" s="96">
        <v>0</v>
      </c>
      <c r="C4563" s="96">
        <v>0</v>
      </c>
      <c r="D4563" s="96">
        <v>98405.7</v>
      </c>
      <c r="E4563" s="96">
        <v>14.846</v>
      </c>
      <c r="F4563" s="96">
        <v>5.2160000000000002</v>
      </c>
      <c r="G4563" s="96">
        <v>0.15</v>
      </c>
      <c r="H4563" s="96">
        <v>13.7</v>
      </c>
      <c r="I4563" s="96">
        <v>18.510066666666667</v>
      </c>
      <c r="J4563" s="96">
        <v>13.06</v>
      </c>
    </row>
    <row r="4564" spans="1:10" x14ac:dyDescent="0.25">
      <c r="A4564" s="96">
        <v>41099.083333333336</v>
      </c>
      <c r="B4564" s="96">
        <v>0</v>
      </c>
      <c r="C4564" s="96">
        <v>0</v>
      </c>
      <c r="D4564" s="96">
        <v>98405.7</v>
      </c>
      <c r="E4564" s="96">
        <v>14.471</v>
      </c>
      <c r="F4564" s="96">
        <v>5.202</v>
      </c>
      <c r="G4564" s="96">
        <v>0.15</v>
      </c>
      <c r="H4564" s="96">
        <v>13.7</v>
      </c>
      <c r="I4564" s="96">
        <v>18.458199999999998</v>
      </c>
      <c r="J4564" s="96">
        <v>13.06</v>
      </c>
    </row>
    <row r="4565" spans="1:10" x14ac:dyDescent="0.25">
      <c r="A4565" s="96">
        <v>41099.125</v>
      </c>
      <c r="B4565" s="96">
        <v>16</v>
      </c>
      <c r="C4565" s="96">
        <v>139</v>
      </c>
      <c r="D4565" s="96">
        <v>98405.7</v>
      </c>
      <c r="E4565" s="96">
        <v>14.29</v>
      </c>
      <c r="F4565" s="96">
        <v>5.2720000000000002</v>
      </c>
      <c r="G4565" s="96">
        <v>0.15</v>
      </c>
      <c r="H4565" s="96">
        <v>13.7</v>
      </c>
      <c r="I4565" s="96">
        <v>18.167746666666666</v>
      </c>
      <c r="J4565" s="96">
        <v>13.06</v>
      </c>
    </row>
    <row r="4566" spans="1:10" x14ac:dyDescent="0.25">
      <c r="A4566" s="96">
        <v>41099.166666666664</v>
      </c>
      <c r="B4566" s="96">
        <v>53</v>
      </c>
      <c r="C4566" s="96">
        <v>371</v>
      </c>
      <c r="D4566" s="96">
        <v>98405.7</v>
      </c>
      <c r="E4566" s="96">
        <v>14.848000000000001</v>
      </c>
      <c r="F4566" s="96">
        <v>5.4349999999999996</v>
      </c>
      <c r="G4566" s="96">
        <v>0.15</v>
      </c>
      <c r="H4566" s="96">
        <v>13.7</v>
      </c>
      <c r="I4566" s="96">
        <v>17.991399999999999</v>
      </c>
      <c r="J4566" s="96">
        <v>13.06</v>
      </c>
    </row>
    <row r="4567" spans="1:10" x14ac:dyDescent="0.25">
      <c r="A4567" s="96">
        <v>41099.208333333336</v>
      </c>
      <c r="B4567" s="96">
        <v>86</v>
      </c>
      <c r="C4567" s="96">
        <v>458</v>
      </c>
      <c r="D4567" s="96">
        <v>98405.7</v>
      </c>
      <c r="E4567" s="96">
        <v>15.858000000000001</v>
      </c>
      <c r="F4567" s="96">
        <v>6.2670000000000003</v>
      </c>
      <c r="G4567" s="96">
        <v>0.15</v>
      </c>
      <c r="H4567" s="96">
        <v>13.7</v>
      </c>
      <c r="I4567" s="96">
        <v>17.92916</v>
      </c>
      <c r="J4567" s="96">
        <v>13.06</v>
      </c>
    </row>
    <row r="4568" spans="1:10" x14ac:dyDescent="0.25">
      <c r="A4568" s="96">
        <v>41099.25</v>
      </c>
      <c r="B4568" s="96">
        <v>101</v>
      </c>
      <c r="C4568" s="96">
        <v>653</v>
      </c>
      <c r="D4568" s="96">
        <v>98405.7</v>
      </c>
      <c r="E4568" s="96">
        <v>16.908000000000001</v>
      </c>
      <c r="F4568" s="96">
        <v>6.806</v>
      </c>
      <c r="G4568" s="96">
        <v>0.15</v>
      </c>
      <c r="H4568" s="96">
        <v>13.7</v>
      </c>
      <c r="I4568" s="96">
        <v>18.312973333333332</v>
      </c>
      <c r="J4568" s="96">
        <v>13.06</v>
      </c>
    </row>
    <row r="4569" spans="1:10" x14ac:dyDescent="0.25">
      <c r="A4569" s="96">
        <v>41099.291666666664</v>
      </c>
      <c r="B4569" s="96">
        <v>110</v>
      </c>
      <c r="C4569" s="96">
        <v>731</v>
      </c>
      <c r="D4569" s="96">
        <v>98405.7</v>
      </c>
      <c r="E4569" s="96">
        <v>17.888000000000002</v>
      </c>
      <c r="F4569" s="96">
        <v>7.0839999999999996</v>
      </c>
      <c r="G4569" s="96">
        <v>0.15</v>
      </c>
      <c r="H4569" s="96">
        <v>13.7</v>
      </c>
      <c r="I4569" s="96">
        <v>19.163586666666667</v>
      </c>
      <c r="J4569" s="96">
        <v>13.06</v>
      </c>
    </row>
    <row r="4570" spans="1:10" x14ac:dyDescent="0.25">
      <c r="A4570" s="96">
        <v>41099.333333333336</v>
      </c>
      <c r="B4570" s="96">
        <v>121</v>
      </c>
      <c r="C4570" s="96">
        <v>747</v>
      </c>
      <c r="D4570" s="96">
        <v>98405.7</v>
      </c>
      <c r="E4570" s="96">
        <v>18.683</v>
      </c>
      <c r="F4570" s="96">
        <v>7.3719999999999999</v>
      </c>
      <c r="G4570" s="96">
        <v>0.15</v>
      </c>
      <c r="H4570" s="96">
        <v>13.7</v>
      </c>
      <c r="I4570" s="96">
        <v>19.837853333333328</v>
      </c>
      <c r="J4570" s="96">
        <v>13.06</v>
      </c>
    </row>
    <row r="4571" spans="1:10" x14ac:dyDescent="0.25">
      <c r="A4571" s="96">
        <v>41099.375</v>
      </c>
      <c r="B4571" s="96">
        <v>137</v>
      </c>
      <c r="C4571" s="96">
        <v>718</v>
      </c>
      <c r="D4571" s="96">
        <v>98405.7</v>
      </c>
      <c r="E4571" s="96">
        <v>19.297000000000001</v>
      </c>
      <c r="F4571" s="96">
        <v>7.4809999999999999</v>
      </c>
      <c r="G4571" s="96">
        <v>0.15</v>
      </c>
      <c r="H4571" s="96">
        <v>13.7</v>
      </c>
      <c r="I4571" s="96">
        <v>20.159426666666665</v>
      </c>
      <c r="J4571" s="96">
        <v>13.06</v>
      </c>
    </row>
    <row r="4572" spans="1:10" x14ac:dyDescent="0.25">
      <c r="A4572" s="96">
        <v>41099.416666666664</v>
      </c>
      <c r="B4572" s="96">
        <v>142</v>
      </c>
      <c r="C4572" s="96">
        <v>727</v>
      </c>
      <c r="D4572" s="96">
        <v>98405.7</v>
      </c>
      <c r="E4572" s="96">
        <v>19.98</v>
      </c>
      <c r="F4572" s="96">
        <v>7.5609999999999999</v>
      </c>
      <c r="G4572" s="96">
        <v>0.15</v>
      </c>
      <c r="H4572" s="96">
        <v>13.7</v>
      </c>
      <c r="I4572" s="96">
        <v>20.52249333333333</v>
      </c>
      <c r="J4572" s="96">
        <v>13.06</v>
      </c>
    </row>
    <row r="4573" spans="1:10" x14ac:dyDescent="0.25">
      <c r="A4573" s="96">
        <v>41099.458333333336</v>
      </c>
      <c r="B4573" s="96">
        <v>171</v>
      </c>
      <c r="C4573" s="96">
        <v>645</v>
      </c>
      <c r="D4573" s="96">
        <v>98405.7</v>
      </c>
      <c r="E4573" s="96">
        <v>20.574000000000002</v>
      </c>
      <c r="F4573" s="96">
        <v>7.7690000000000001</v>
      </c>
      <c r="G4573" s="96">
        <v>0.15</v>
      </c>
      <c r="H4573" s="96">
        <v>13.7</v>
      </c>
      <c r="I4573" s="96">
        <v>20.968546666666661</v>
      </c>
      <c r="J4573" s="96">
        <v>13.06</v>
      </c>
    </row>
    <row r="4574" spans="1:10" x14ac:dyDescent="0.25">
      <c r="A4574" s="96">
        <v>41099.5</v>
      </c>
      <c r="B4574" s="96">
        <v>243</v>
      </c>
      <c r="C4574" s="96">
        <v>399</v>
      </c>
      <c r="D4574" s="96">
        <v>98405.7</v>
      </c>
      <c r="E4574" s="96">
        <v>20.574000000000002</v>
      </c>
      <c r="F4574" s="96">
        <v>7.9939999999999998</v>
      </c>
      <c r="G4574" s="96">
        <v>0.15</v>
      </c>
      <c r="H4574" s="96">
        <v>13.7</v>
      </c>
      <c r="I4574" s="96">
        <v>20.854439999999997</v>
      </c>
      <c r="J4574" s="96">
        <v>13.06</v>
      </c>
    </row>
    <row r="4575" spans="1:10" x14ac:dyDescent="0.25">
      <c r="A4575" s="96">
        <v>41099.541666666664</v>
      </c>
      <c r="B4575" s="96">
        <v>260</v>
      </c>
      <c r="C4575" s="96">
        <v>212</v>
      </c>
      <c r="D4575" s="96">
        <v>98405.7</v>
      </c>
      <c r="E4575" s="96">
        <v>20.192</v>
      </c>
      <c r="F4575" s="96">
        <v>7.9119999999999999</v>
      </c>
      <c r="G4575" s="96">
        <v>0.15</v>
      </c>
      <c r="H4575" s="96">
        <v>13.7</v>
      </c>
      <c r="I4575" s="96">
        <v>21.17601333333333</v>
      </c>
      <c r="J4575" s="96">
        <v>13.06</v>
      </c>
    </row>
    <row r="4576" spans="1:10" x14ac:dyDescent="0.25">
      <c r="A4576" s="96">
        <v>41099.583333333336</v>
      </c>
      <c r="B4576" s="96">
        <v>228</v>
      </c>
      <c r="C4576" s="96">
        <v>236</v>
      </c>
      <c r="D4576" s="96">
        <v>98405.7</v>
      </c>
      <c r="E4576" s="96">
        <v>20.010999999999999</v>
      </c>
      <c r="F4576" s="96">
        <v>7.8479999999999999</v>
      </c>
      <c r="G4576" s="96">
        <v>0.15</v>
      </c>
      <c r="H4576" s="96">
        <v>13.7</v>
      </c>
      <c r="I4576" s="96">
        <v>21.559826666666666</v>
      </c>
      <c r="J4576" s="96">
        <v>13.06</v>
      </c>
    </row>
    <row r="4577" spans="1:10" x14ac:dyDescent="0.25">
      <c r="A4577" s="96">
        <v>41099.625</v>
      </c>
      <c r="B4577" s="96">
        <v>178</v>
      </c>
      <c r="C4577" s="96">
        <v>136</v>
      </c>
      <c r="D4577" s="96">
        <v>98405.7</v>
      </c>
      <c r="E4577" s="96">
        <v>19.422999999999998</v>
      </c>
      <c r="F4577" s="96">
        <v>7.4130000000000003</v>
      </c>
      <c r="G4577" s="96">
        <v>0.15</v>
      </c>
      <c r="H4577" s="96">
        <v>13.7</v>
      </c>
      <c r="I4577" s="96">
        <v>22.161479999999997</v>
      </c>
      <c r="J4577" s="96">
        <v>13.06</v>
      </c>
    </row>
    <row r="4578" spans="1:10" x14ac:dyDescent="0.25">
      <c r="A4578" s="96">
        <v>41099.666666666664</v>
      </c>
      <c r="B4578" s="96">
        <v>131</v>
      </c>
      <c r="C4578" s="96">
        <v>250</v>
      </c>
      <c r="D4578" s="96">
        <v>98405.7</v>
      </c>
      <c r="E4578" s="96">
        <v>18.927</v>
      </c>
      <c r="F4578" s="96">
        <v>7.008</v>
      </c>
      <c r="G4578" s="96">
        <v>0.15</v>
      </c>
      <c r="H4578" s="96">
        <v>13.7</v>
      </c>
      <c r="I4578" s="96">
        <v>21.33161333333333</v>
      </c>
      <c r="J4578" s="96">
        <v>13.06</v>
      </c>
    </row>
    <row r="4579" spans="1:10" x14ac:dyDescent="0.25">
      <c r="A4579" s="96">
        <v>41099.708333333336</v>
      </c>
      <c r="B4579" s="96">
        <v>80</v>
      </c>
      <c r="C4579" s="96">
        <v>332</v>
      </c>
      <c r="D4579" s="96">
        <v>98405.7</v>
      </c>
      <c r="E4579" s="96">
        <v>18.242000000000001</v>
      </c>
      <c r="F4579" s="96">
        <v>6.4509999999999996</v>
      </c>
      <c r="G4579" s="96">
        <v>0.15</v>
      </c>
      <c r="H4579" s="96">
        <v>13.7</v>
      </c>
      <c r="I4579" s="96">
        <v>20.636599999999998</v>
      </c>
      <c r="J4579" s="96">
        <v>13.06</v>
      </c>
    </row>
    <row r="4580" spans="1:10" x14ac:dyDescent="0.25">
      <c r="A4580" s="96">
        <v>41099.75</v>
      </c>
      <c r="B4580" s="96">
        <v>40</v>
      </c>
      <c r="C4580" s="96">
        <v>155</v>
      </c>
      <c r="D4580" s="96">
        <v>98405.7</v>
      </c>
      <c r="E4580" s="96">
        <v>17.193999999999999</v>
      </c>
      <c r="F4580" s="96">
        <v>5.8209999999999997</v>
      </c>
      <c r="G4580" s="96">
        <v>0.15</v>
      </c>
      <c r="H4580" s="96">
        <v>13.7</v>
      </c>
      <c r="I4580" s="96">
        <v>20.024573333333329</v>
      </c>
      <c r="J4580" s="96">
        <v>13.06</v>
      </c>
    </row>
    <row r="4581" spans="1:10" x14ac:dyDescent="0.25">
      <c r="A4581" s="96">
        <v>41099.791666666664</v>
      </c>
      <c r="B4581" s="96">
        <v>4</v>
      </c>
      <c r="C4581" s="96">
        <v>16</v>
      </c>
      <c r="D4581" s="96">
        <v>98405.7</v>
      </c>
      <c r="E4581" s="96">
        <v>15.901</v>
      </c>
      <c r="F4581" s="96">
        <v>5.3070000000000004</v>
      </c>
      <c r="G4581" s="96">
        <v>0.15</v>
      </c>
      <c r="H4581" s="96">
        <v>13.7</v>
      </c>
      <c r="I4581" s="96">
        <v>19.184333333333335</v>
      </c>
      <c r="J4581" s="96">
        <v>13.06</v>
      </c>
    </row>
    <row r="4582" spans="1:10" x14ac:dyDescent="0.25">
      <c r="A4582" s="96">
        <v>41099.833333333336</v>
      </c>
      <c r="B4582" s="96">
        <v>0</v>
      </c>
      <c r="C4582" s="96">
        <v>0</v>
      </c>
      <c r="D4582" s="96">
        <v>98405.7</v>
      </c>
      <c r="E4582" s="96">
        <v>14.999000000000001</v>
      </c>
      <c r="F4582" s="96">
        <v>4.9669999999999996</v>
      </c>
      <c r="G4582" s="96">
        <v>0.15</v>
      </c>
      <c r="H4582" s="96">
        <v>13.7</v>
      </c>
      <c r="I4582" s="96">
        <v>18.655293333333333</v>
      </c>
      <c r="J4582" s="96">
        <v>13.06</v>
      </c>
    </row>
    <row r="4583" spans="1:10" x14ac:dyDescent="0.25">
      <c r="A4583" s="96">
        <v>41099.875</v>
      </c>
      <c r="B4583" s="96">
        <v>0</v>
      </c>
      <c r="C4583" s="96">
        <v>0</v>
      </c>
      <c r="D4583" s="96">
        <v>98405.7</v>
      </c>
      <c r="E4583" s="96">
        <v>14.503</v>
      </c>
      <c r="F4583" s="96">
        <v>4.9880000000000004</v>
      </c>
      <c r="G4583" s="96">
        <v>0.15</v>
      </c>
      <c r="H4583" s="96">
        <v>13.7</v>
      </c>
      <c r="I4583" s="96">
        <v>18.510066666666667</v>
      </c>
      <c r="J4583" s="96">
        <v>13.06</v>
      </c>
    </row>
    <row r="4584" spans="1:10" x14ac:dyDescent="0.25">
      <c r="A4584" s="96">
        <v>41099.916666666664</v>
      </c>
      <c r="B4584" s="96">
        <v>0</v>
      </c>
      <c r="C4584" s="96">
        <v>0</v>
      </c>
      <c r="D4584" s="96">
        <v>98405.7</v>
      </c>
      <c r="E4584" s="96">
        <v>14.394</v>
      </c>
      <c r="F4584" s="96">
        <v>5.3380000000000001</v>
      </c>
      <c r="G4584" s="96">
        <v>0.15</v>
      </c>
      <c r="H4584" s="96">
        <v>13.7</v>
      </c>
      <c r="I4584" s="96">
        <v>18.312973333333332</v>
      </c>
      <c r="J4584" s="96">
        <v>13.06</v>
      </c>
    </row>
    <row r="4585" spans="1:10" x14ac:dyDescent="0.25">
      <c r="A4585" s="96">
        <v>41099.958333333336</v>
      </c>
      <c r="B4585" s="96">
        <v>0</v>
      </c>
      <c r="C4585" s="96">
        <v>0</v>
      </c>
      <c r="D4585" s="96">
        <v>98405.7</v>
      </c>
      <c r="E4585" s="96">
        <v>14.228</v>
      </c>
      <c r="F4585" s="96">
        <v>5.3339999999999996</v>
      </c>
      <c r="G4585" s="96">
        <v>0.15</v>
      </c>
      <c r="H4585" s="96">
        <v>13.7</v>
      </c>
      <c r="I4585" s="96">
        <v>18.03289333333333</v>
      </c>
      <c r="J4585" s="96">
        <v>13.06</v>
      </c>
    </row>
    <row r="4586" spans="1:10" x14ac:dyDescent="0.25">
      <c r="A4586" s="96">
        <v>41100</v>
      </c>
      <c r="B4586" s="96">
        <v>0</v>
      </c>
      <c r="C4586" s="96">
        <v>0</v>
      </c>
      <c r="D4586" s="96">
        <v>98405.7</v>
      </c>
      <c r="E4586" s="96">
        <v>14.074</v>
      </c>
      <c r="F4586" s="96">
        <v>5.4720000000000004</v>
      </c>
      <c r="G4586" s="96">
        <v>0.15</v>
      </c>
      <c r="H4586" s="96">
        <v>13.7</v>
      </c>
      <c r="I4586" s="96">
        <v>17.265266666666665</v>
      </c>
      <c r="J4586" s="96">
        <v>13.06</v>
      </c>
    </row>
    <row r="4587" spans="1:10" x14ac:dyDescent="0.25">
      <c r="A4587" s="96">
        <v>41100.041666666664</v>
      </c>
      <c r="B4587" s="96">
        <v>0</v>
      </c>
      <c r="C4587" s="96">
        <v>0</v>
      </c>
      <c r="D4587" s="96">
        <v>98405.7</v>
      </c>
      <c r="E4587" s="96">
        <v>13.81</v>
      </c>
      <c r="F4587" s="96">
        <v>5.4610000000000003</v>
      </c>
      <c r="G4587" s="96">
        <v>0.15</v>
      </c>
      <c r="H4587" s="96">
        <v>13.7</v>
      </c>
      <c r="I4587" s="96">
        <v>17.420866666666665</v>
      </c>
      <c r="J4587" s="96">
        <v>13.06</v>
      </c>
    </row>
    <row r="4588" spans="1:10" x14ac:dyDescent="0.25">
      <c r="A4588" s="96">
        <v>41100.083333333336</v>
      </c>
      <c r="B4588" s="96">
        <v>0</v>
      </c>
      <c r="C4588" s="96">
        <v>0</v>
      </c>
      <c r="D4588" s="96">
        <v>98405.7</v>
      </c>
      <c r="E4588" s="96">
        <v>13.488</v>
      </c>
      <c r="F4588" s="96">
        <v>5.4189999999999996</v>
      </c>
      <c r="G4588" s="96">
        <v>0.15</v>
      </c>
      <c r="H4588" s="96">
        <v>13.7</v>
      </c>
      <c r="I4588" s="96">
        <v>17.856546666666667</v>
      </c>
      <c r="J4588" s="96">
        <v>13.06</v>
      </c>
    </row>
    <row r="4589" spans="1:10" x14ac:dyDescent="0.25">
      <c r="A4589" s="96">
        <v>41100.125</v>
      </c>
      <c r="B4589" s="96">
        <v>14</v>
      </c>
      <c r="C4589" s="96">
        <v>103</v>
      </c>
      <c r="D4589" s="96">
        <v>98405.7</v>
      </c>
      <c r="E4589" s="96">
        <v>13.272</v>
      </c>
      <c r="F4589" s="96">
        <v>5.242</v>
      </c>
      <c r="G4589" s="96">
        <v>0.15</v>
      </c>
      <c r="H4589" s="96">
        <v>13.7</v>
      </c>
      <c r="I4589" s="96">
        <v>18.02252</v>
      </c>
      <c r="J4589" s="96">
        <v>13.06</v>
      </c>
    </row>
    <row r="4590" spans="1:10" x14ac:dyDescent="0.25">
      <c r="A4590" s="96">
        <v>41100.166666666664</v>
      </c>
      <c r="B4590" s="96">
        <v>56</v>
      </c>
      <c r="C4590" s="96">
        <v>253</v>
      </c>
      <c r="D4590" s="96">
        <v>98405.7</v>
      </c>
      <c r="E4590" s="96">
        <v>13.859</v>
      </c>
      <c r="F4590" s="96">
        <v>5.2560000000000002</v>
      </c>
      <c r="G4590" s="96">
        <v>0.15</v>
      </c>
      <c r="H4590" s="96">
        <v>13.7</v>
      </c>
      <c r="I4590" s="96">
        <v>17.960279999999997</v>
      </c>
      <c r="J4590" s="96">
        <v>13.06</v>
      </c>
    </row>
    <row r="4591" spans="1:10" x14ac:dyDescent="0.25">
      <c r="A4591" s="96">
        <v>41100.208333333336</v>
      </c>
      <c r="B4591" s="96">
        <v>98</v>
      </c>
      <c r="C4591" s="96">
        <v>314</v>
      </c>
      <c r="D4591" s="96">
        <v>98405.7</v>
      </c>
      <c r="E4591" s="96">
        <v>14.972</v>
      </c>
      <c r="F4591" s="96">
        <v>5.734</v>
      </c>
      <c r="G4591" s="96">
        <v>0.15</v>
      </c>
      <c r="H4591" s="96">
        <v>13.7</v>
      </c>
      <c r="I4591" s="96">
        <v>18.105506666666667</v>
      </c>
      <c r="J4591" s="96">
        <v>13.06</v>
      </c>
    </row>
    <row r="4592" spans="1:10" x14ac:dyDescent="0.25">
      <c r="A4592" s="96">
        <v>41100.25</v>
      </c>
      <c r="B4592" s="96">
        <v>139</v>
      </c>
      <c r="C4592" s="96">
        <v>361</v>
      </c>
      <c r="D4592" s="96">
        <v>98405.7</v>
      </c>
      <c r="E4592" s="96">
        <v>16.120999999999999</v>
      </c>
      <c r="F4592" s="96">
        <v>6.109</v>
      </c>
      <c r="G4592" s="96">
        <v>0.15</v>
      </c>
      <c r="H4592" s="96">
        <v>13.7</v>
      </c>
      <c r="I4592" s="96">
        <v>18.561933333333332</v>
      </c>
      <c r="J4592" s="96">
        <v>13.06</v>
      </c>
    </row>
    <row r="4593" spans="1:10" x14ac:dyDescent="0.25">
      <c r="A4593" s="96">
        <v>41100.291666666664</v>
      </c>
      <c r="B4593" s="96">
        <v>167</v>
      </c>
      <c r="C4593" s="96">
        <v>442</v>
      </c>
      <c r="D4593" s="96">
        <v>98405.7</v>
      </c>
      <c r="E4593" s="96">
        <v>17.244</v>
      </c>
      <c r="F4593" s="96">
        <v>6.2610000000000001</v>
      </c>
      <c r="G4593" s="96">
        <v>0.15</v>
      </c>
      <c r="H4593" s="96">
        <v>13.7</v>
      </c>
      <c r="I4593" s="96">
        <v>19.14284</v>
      </c>
      <c r="J4593" s="96">
        <v>13.06</v>
      </c>
    </row>
    <row r="4594" spans="1:10" x14ac:dyDescent="0.25">
      <c r="A4594" s="96">
        <v>41100.333333333336</v>
      </c>
      <c r="B4594" s="96">
        <v>183</v>
      </c>
      <c r="C4594" s="96">
        <v>508</v>
      </c>
      <c r="D4594" s="96">
        <v>98405.7</v>
      </c>
      <c r="E4594" s="96">
        <v>18.306000000000001</v>
      </c>
      <c r="F4594" s="96">
        <v>6.3520000000000003</v>
      </c>
      <c r="G4594" s="96">
        <v>0.15</v>
      </c>
      <c r="H4594" s="96">
        <v>13.7</v>
      </c>
      <c r="I4594" s="96">
        <v>19.95196</v>
      </c>
      <c r="J4594" s="96">
        <v>13.06</v>
      </c>
    </row>
    <row r="4595" spans="1:10" x14ac:dyDescent="0.25">
      <c r="A4595" s="96">
        <v>41100.375</v>
      </c>
      <c r="B4595" s="96">
        <v>187</v>
      </c>
      <c r="C4595" s="96">
        <v>567</v>
      </c>
      <c r="D4595" s="96">
        <v>98405.7</v>
      </c>
      <c r="E4595" s="96">
        <v>19.323</v>
      </c>
      <c r="F4595" s="96">
        <v>6.2869999999999999</v>
      </c>
      <c r="G4595" s="96">
        <v>0.15</v>
      </c>
      <c r="H4595" s="96">
        <v>13.7</v>
      </c>
      <c r="I4595" s="96">
        <v>20.729959999999998</v>
      </c>
      <c r="J4595" s="96">
        <v>13.06</v>
      </c>
    </row>
    <row r="4596" spans="1:10" x14ac:dyDescent="0.25">
      <c r="A4596" s="96">
        <v>41100.416666666664</v>
      </c>
      <c r="B4596" s="96">
        <v>179</v>
      </c>
      <c r="C4596" s="96">
        <v>620</v>
      </c>
      <c r="D4596" s="96">
        <v>98405.7</v>
      </c>
      <c r="E4596" s="96">
        <v>20.166</v>
      </c>
      <c r="F4596" s="96">
        <v>6.1340000000000003</v>
      </c>
      <c r="G4596" s="96">
        <v>0.15</v>
      </c>
      <c r="H4596" s="96">
        <v>13.7</v>
      </c>
      <c r="I4596" s="96">
        <v>21.227879999999999</v>
      </c>
      <c r="J4596" s="96">
        <v>13.06</v>
      </c>
    </row>
    <row r="4597" spans="1:10" x14ac:dyDescent="0.25">
      <c r="A4597" s="96">
        <v>41100.458333333336</v>
      </c>
      <c r="B4597" s="96">
        <v>160</v>
      </c>
      <c r="C4597" s="96">
        <v>692</v>
      </c>
      <c r="D4597" s="96">
        <v>98405.7</v>
      </c>
      <c r="E4597" s="96">
        <v>20.838000000000001</v>
      </c>
      <c r="F4597" s="96">
        <v>5.9710000000000001</v>
      </c>
      <c r="G4597" s="96">
        <v>0.15</v>
      </c>
      <c r="H4597" s="96">
        <v>13.7</v>
      </c>
      <c r="I4597" s="96">
        <v>21.653186666666667</v>
      </c>
      <c r="J4597" s="96">
        <v>13.06</v>
      </c>
    </row>
    <row r="4598" spans="1:10" x14ac:dyDescent="0.25">
      <c r="A4598" s="96">
        <v>41100.5</v>
      </c>
      <c r="B4598" s="96">
        <v>172</v>
      </c>
      <c r="C4598" s="96">
        <v>631</v>
      </c>
      <c r="D4598" s="96">
        <v>98405.7</v>
      </c>
      <c r="E4598" s="96">
        <v>21.234999999999999</v>
      </c>
      <c r="F4598" s="96">
        <v>5.6820000000000004</v>
      </c>
      <c r="G4598" s="96">
        <v>0.15</v>
      </c>
      <c r="H4598" s="96">
        <v>13.7</v>
      </c>
      <c r="I4598" s="96">
        <v>21.476839999999996</v>
      </c>
      <c r="J4598" s="96">
        <v>13.06</v>
      </c>
    </row>
    <row r="4599" spans="1:10" x14ac:dyDescent="0.25">
      <c r="A4599" s="96">
        <v>41100.541666666664</v>
      </c>
      <c r="B4599" s="96">
        <v>179</v>
      </c>
      <c r="C4599" s="96">
        <v>570</v>
      </c>
      <c r="D4599" s="96">
        <v>98405.7</v>
      </c>
      <c r="E4599" s="96">
        <v>21.478000000000002</v>
      </c>
      <c r="F4599" s="96">
        <v>5.3410000000000002</v>
      </c>
      <c r="G4599" s="96">
        <v>0.15</v>
      </c>
      <c r="H4599" s="96">
        <v>13.7</v>
      </c>
      <c r="I4599" s="96">
        <v>20.937426666666664</v>
      </c>
      <c r="J4599" s="96">
        <v>13.06</v>
      </c>
    </row>
    <row r="4600" spans="1:10" x14ac:dyDescent="0.25">
      <c r="A4600" s="96">
        <v>41100.583333333336</v>
      </c>
      <c r="B4600" s="96">
        <v>185</v>
      </c>
      <c r="C4600" s="96">
        <v>459</v>
      </c>
      <c r="D4600" s="96">
        <v>98405.7</v>
      </c>
      <c r="E4600" s="96">
        <v>21.518999999999998</v>
      </c>
      <c r="F4600" s="96">
        <v>5.03</v>
      </c>
      <c r="G4600" s="96">
        <v>0.15</v>
      </c>
      <c r="H4600" s="96">
        <v>13.7</v>
      </c>
      <c r="I4600" s="96">
        <v>20.750706666666666</v>
      </c>
      <c r="J4600" s="96">
        <v>13.06</v>
      </c>
    </row>
    <row r="4601" spans="1:10" x14ac:dyDescent="0.25">
      <c r="A4601" s="96">
        <v>41100.625</v>
      </c>
      <c r="B4601" s="96">
        <v>182</v>
      </c>
      <c r="C4601" s="96">
        <v>228</v>
      </c>
      <c r="D4601" s="96">
        <v>98405.7</v>
      </c>
      <c r="E4601" s="96">
        <v>21.19</v>
      </c>
      <c r="F4601" s="96">
        <v>4.7619999999999996</v>
      </c>
      <c r="G4601" s="96">
        <v>0.15</v>
      </c>
      <c r="H4601" s="96">
        <v>13.7</v>
      </c>
      <c r="I4601" s="96">
        <v>20.927053333333333</v>
      </c>
      <c r="J4601" s="96">
        <v>13.06</v>
      </c>
    </row>
    <row r="4602" spans="1:10" x14ac:dyDescent="0.25">
      <c r="A4602" s="96">
        <v>41100.666666666664</v>
      </c>
      <c r="B4602" s="96">
        <v>132</v>
      </c>
      <c r="C4602" s="96">
        <v>111</v>
      </c>
      <c r="D4602" s="96">
        <v>98405.7</v>
      </c>
      <c r="E4602" s="96">
        <v>20.721</v>
      </c>
      <c r="F4602" s="96">
        <v>4.3419999999999996</v>
      </c>
      <c r="G4602" s="96">
        <v>0.15</v>
      </c>
      <c r="H4602" s="96">
        <v>13.7</v>
      </c>
      <c r="I4602" s="96">
        <v>21.103400000000001</v>
      </c>
      <c r="J4602" s="96">
        <v>13.06</v>
      </c>
    </row>
    <row r="4603" spans="1:10" x14ac:dyDescent="0.25">
      <c r="A4603" s="96">
        <v>41100.708333333336</v>
      </c>
      <c r="B4603" s="96">
        <v>78</v>
      </c>
      <c r="C4603" s="96">
        <v>68</v>
      </c>
      <c r="D4603" s="96">
        <v>98405.7</v>
      </c>
      <c r="E4603" s="96">
        <v>19.984999999999999</v>
      </c>
      <c r="F4603" s="96">
        <v>3.855</v>
      </c>
      <c r="G4603" s="96">
        <v>0.15</v>
      </c>
      <c r="H4603" s="96">
        <v>13.7</v>
      </c>
      <c r="I4603" s="96">
        <v>20.823319999999999</v>
      </c>
      <c r="J4603" s="96">
        <v>13.06</v>
      </c>
    </row>
    <row r="4604" spans="1:10" x14ac:dyDescent="0.25">
      <c r="A4604" s="96">
        <v>41100.75</v>
      </c>
      <c r="B4604" s="96">
        <v>30</v>
      </c>
      <c r="C4604" s="96">
        <v>28</v>
      </c>
      <c r="D4604" s="96">
        <v>98405.7</v>
      </c>
      <c r="E4604" s="96">
        <v>18.690999999999999</v>
      </c>
      <c r="F4604" s="96">
        <v>3.5169999999999999</v>
      </c>
      <c r="G4604" s="96">
        <v>0.15</v>
      </c>
      <c r="H4604" s="96">
        <v>13.7</v>
      </c>
      <c r="I4604" s="96">
        <v>20.688466666666663</v>
      </c>
      <c r="J4604" s="96">
        <v>13.06</v>
      </c>
    </row>
    <row r="4605" spans="1:10" x14ac:dyDescent="0.25">
      <c r="A4605" s="96">
        <v>41100.791666666664</v>
      </c>
      <c r="B4605" s="96">
        <v>2</v>
      </c>
      <c r="C4605" s="96">
        <v>3</v>
      </c>
      <c r="D4605" s="96">
        <v>98405.7</v>
      </c>
      <c r="E4605" s="96">
        <v>17.067</v>
      </c>
      <c r="F4605" s="96">
        <v>3.4710000000000001</v>
      </c>
      <c r="G4605" s="96">
        <v>0.15</v>
      </c>
      <c r="H4605" s="96">
        <v>13.7</v>
      </c>
      <c r="I4605" s="96">
        <v>19.775613333333332</v>
      </c>
      <c r="J4605" s="96">
        <v>13.06</v>
      </c>
    </row>
    <row r="4606" spans="1:10" x14ac:dyDescent="0.25">
      <c r="A4606" s="96">
        <v>41100.833333333336</v>
      </c>
      <c r="B4606" s="96">
        <v>0</v>
      </c>
      <c r="C4606" s="96">
        <v>0</v>
      </c>
      <c r="D4606" s="96">
        <v>98405.7</v>
      </c>
      <c r="E4606" s="96">
        <v>16.263000000000002</v>
      </c>
      <c r="F4606" s="96">
        <v>3.423</v>
      </c>
      <c r="G4606" s="96">
        <v>0.15</v>
      </c>
      <c r="H4606" s="96">
        <v>13.7</v>
      </c>
      <c r="I4606" s="96">
        <v>18.676039999999997</v>
      </c>
      <c r="J4606" s="96">
        <v>13.06</v>
      </c>
    </row>
    <row r="4607" spans="1:10" x14ac:dyDescent="0.25">
      <c r="A4607" s="96">
        <v>41100.875</v>
      </c>
      <c r="B4607" s="96">
        <v>0</v>
      </c>
      <c r="C4607" s="96">
        <v>0</v>
      </c>
      <c r="D4607" s="96">
        <v>98405.7</v>
      </c>
      <c r="E4607" s="96">
        <v>15.846</v>
      </c>
      <c r="F4607" s="96">
        <v>3.2749999999999999</v>
      </c>
      <c r="G4607" s="96">
        <v>0.15</v>
      </c>
      <c r="H4607" s="96">
        <v>13.7</v>
      </c>
      <c r="I4607" s="96">
        <v>18.354466666666664</v>
      </c>
      <c r="J4607" s="96">
        <v>13.06</v>
      </c>
    </row>
    <row r="4608" spans="1:10" x14ac:dyDescent="0.25">
      <c r="A4608" s="96">
        <v>41100.916666666664</v>
      </c>
      <c r="B4608" s="96">
        <v>0</v>
      </c>
      <c r="C4608" s="96">
        <v>0</v>
      </c>
      <c r="D4608" s="96">
        <v>98405.7</v>
      </c>
      <c r="E4608" s="96">
        <v>15.268000000000001</v>
      </c>
      <c r="F4608" s="96">
        <v>3.0419999999999998</v>
      </c>
      <c r="G4608" s="96">
        <v>0.15</v>
      </c>
      <c r="H4608" s="96">
        <v>13.7</v>
      </c>
      <c r="I4608" s="96">
        <v>18.302599999999998</v>
      </c>
      <c r="J4608" s="96">
        <v>13.06</v>
      </c>
    </row>
    <row r="4609" spans="1:10" x14ac:dyDescent="0.25">
      <c r="A4609" s="96">
        <v>41100.958333333336</v>
      </c>
      <c r="B4609" s="96">
        <v>0</v>
      </c>
      <c r="C4609" s="96">
        <v>0</v>
      </c>
      <c r="D4609" s="96">
        <v>98405.7</v>
      </c>
      <c r="E4609" s="96">
        <v>14.679</v>
      </c>
      <c r="F4609" s="96">
        <v>2.9780000000000002</v>
      </c>
      <c r="G4609" s="96">
        <v>0.15</v>
      </c>
      <c r="H4609" s="96">
        <v>13.7</v>
      </c>
      <c r="I4609" s="96">
        <v>18.240359999999999</v>
      </c>
      <c r="J4609" s="96">
        <v>13.06</v>
      </c>
    </row>
    <row r="4610" spans="1:10" x14ac:dyDescent="0.25">
      <c r="A4610" s="96">
        <v>41101</v>
      </c>
      <c r="B4610" s="96">
        <v>0</v>
      </c>
      <c r="C4610" s="96">
        <v>0</v>
      </c>
      <c r="D4610" s="96">
        <v>98405.7</v>
      </c>
      <c r="E4610" s="96">
        <v>14.32</v>
      </c>
      <c r="F4610" s="96">
        <v>3.226</v>
      </c>
      <c r="G4610" s="96">
        <v>0.15</v>
      </c>
      <c r="H4610" s="96">
        <v>13.7</v>
      </c>
      <c r="I4610" s="96">
        <v>18.115879999999997</v>
      </c>
      <c r="J4610" s="96">
        <v>13.06</v>
      </c>
    </row>
    <row r="4611" spans="1:10" x14ac:dyDescent="0.25">
      <c r="A4611" s="96">
        <v>41101.041666666664</v>
      </c>
      <c r="B4611" s="96">
        <v>0</v>
      </c>
      <c r="C4611" s="96">
        <v>0</v>
      </c>
      <c r="D4611" s="96">
        <v>98405.7</v>
      </c>
      <c r="E4611" s="96">
        <v>13.974</v>
      </c>
      <c r="F4611" s="96">
        <v>3.5880000000000001</v>
      </c>
      <c r="G4611" s="96">
        <v>0.15</v>
      </c>
      <c r="H4611" s="96">
        <v>13.7</v>
      </c>
      <c r="I4611" s="96">
        <v>18.043266666666668</v>
      </c>
      <c r="J4611" s="96">
        <v>13.06</v>
      </c>
    </row>
    <row r="4612" spans="1:10" x14ac:dyDescent="0.25">
      <c r="A4612" s="96">
        <v>41101.083333333336</v>
      </c>
      <c r="B4612" s="96">
        <v>0</v>
      </c>
      <c r="C4612" s="96">
        <v>0</v>
      </c>
      <c r="D4612" s="96">
        <v>98405.7</v>
      </c>
      <c r="E4612" s="96">
        <v>13.718</v>
      </c>
      <c r="F4612" s="96">
        <v>3.839</v>
      </c>
      <c r="G4612" s="96">
        <v>0.15</v>
      </c>
      <c r="H4612" s="96">
        <v>13.7</v>
      </c>
      <c r="I4612" s="96">
        <v>17.576466666666665</v>
      </c>
      <c r="J4612" s="96">
        <v>13.06</v>
      </c>
    </row>
    <row r="4613" spans="1:10" x14ac:dyDescent="0.25">
      <c r="A4613" s="96">
        <v>41101.125</v>
      </c>
      <c r="B4613" s="96">
        <v>12</v>
      </c>
      <c r="C4613" s="96">
        <v>47</v>
      </c>
      <c r="D4613" s="96">
        <v>98405.7</v>
      </c>
      <c r="E4613" s="96">
        <v>13.885999999999999</v>
      </c>
      <c r="F4613" s="96">
        <v>4.0490000000000004</v>
      </c>
      <c r="G4613" s="96">
        <v>0.15</v>
      </c>
      <c r="H4613" s="96">
        <v>13.7</v>
      </c>
      <c r="I4613" s="96">
        <v>17.649079999999998</v>
      </c>
      <c r="J4613" s="96">
        <v>13.06</v>
      </c>
    </row>
    <row r="4614" spans="1:10" x14ac:dyDescent="0.25">
      <c r="A4614" s="96">
        <v>41101.166666666664</v>
      </c>
      <c r="B4614" s="96">
        <v>55</v>
      </c>
      <c r="C4614" s="96">
        <v>170</v>
      </c>
      <c r="D4614" s="96">
        <v>98405.7</v>
      </c>
      <c r="E4614" s="96">
        <v>14.74</v>
      </c>
      <c r="F4614" s="96">
        <v>4.2149999999999999</v>
      </c>
      <c r="G4614" s="96">
        <v>0.15</v>
      </c>
      <c r="H4614" s="96">
        <v>13.7</v>
      </c>
      <c r="I4614" s="96">
        <v>17.763186666666662</v>
      </c>
      <c r="J4614" s="96">
        <v>13.06</v>
      </c>
    </row>
    <row r="4615" spans="1:10" x14ac:dyDescent="0.25">
      <c r="A4615" s="96">
        <v>41101.208333333336</v>
      </c>
      <c r="B4615" s="96">
        <v>94</v>
      </c>
      <c r="C4615" s="96">
        <v>376</v>
      </c>
      <c r="D4615" s="96">
        <v>98405.7</v>
      </c>
      <c r="E4615" s="96">
        <v>15.766</v>
      </c>
      <c r="F4615" s="96">
        <v>4.4850000000000003</v>
      </c>
      <c r="G4615" s="96">
        <v>0.15</v>
      </c>
      <c r="H4615" s="96">
        <v>13.7</v>
      </c>
      <c r="I4615" s="96">
        <v>17.835799999999999</v>
      </c>
      <c r="J4615" s="96">
        <v>13.06</v>
      </c>
    </row>
    <row r="4616" spans="1:10" x14ac:dyDescent="0.25">
      <c r="A4616" s="96">
        <v>41101.25</v>
      </c>
      <c r="B4616" s="96">
        <v>116</v>
      </c>
      <c r="C4616" s="96">
        <v>543</v>
      </c>
      <c r="D4616" s="96">
        <v>98405.7</v>
      </c>
      <c r="E4616" s="96">
        <v>16.71</v>
      </c>
      <c r="F4616" s="96">
        <v>5.08</v>
      </c>
      <c r="G4616" s="96">
        <v>0.15</v>
      </c>
      <c r="H4616" s="96">
        <v>13.7</v>
      </c>
      <c r="I4616" s="96">
        <v>18.157373333333332</v>
      </c>
      <c r="J4616" s="96">
        <v>13.06</v>
      </c>
    </row>
    <row r="4617" spans="1:10" x14ac:dyDescent="0.25">
      <c r="A4617" s="96">
        <v>41101.291666666664</v>
      </c>
      <c r="B4617" s="96">
        <v>133</v>
      </c>
      <c r="C4617" s="96">
        <v>620</v>
      </c>
      <c r="D4617" s="96">
        <v>98405.7</v>
      </c>
      <c r="E4617" s="96">
        <v>17.588000000000001</v>
      </c>
      <c r="F4617" s="96">
        <v>5.407</v>
      </c>
      <c r="G4617" s="96">
        <v>0.15</v>
      </c>
      <c r="H4617" s="96">
        <v>13.7</v>
      </c>
      <c r="I4617" s="96">
        <v>18.302599999999998</v>
      </c>
      <c r="J4617" s="96">
        <v>13.06</v>
      </c>
    </row>
    <row r="4618" spans="1:10" x14ac:dyDescent="0.25">
      <c r="A4618" s="96">
        <v>41101.333333333336</v>
      </c>
      <c r="B4618" s="96">
        <v>157</v>
      </c>
      <c r="C4618" s="96">
        <v>613</v>
      </c>
      <c r="D4618" s="96">
        <v>98405.7</v>
      </c>
      <c r="E4618" s="96">
        <v>18.486000000000001</v>
      </c>
      <c r="F4618" s="96">
        <v>5.5970000000000004</v>
      </c>
      <c r="G4618" s="96">
        <v>0.15</v>
      </c>
      <c r="H4618" s="96">
        <v>13.7</v>
      </c>
      <c r="I4618" s="96">
        <v>18.292226666666664</v>
      </c>
      <c r="J4618" s="96">
        <v>13.06</v>
      </c>
    </row>
    <row r="4619" spans="1:10" x14ac:dyDescent="0.25">
      <c r="A4619" s="96">
        <v>41101.375</v>
      </c>
      <c r="B4619" s="96">
        <v>208</v>
      </c>
      <c r="C4619" s="96">
        <v>499</v>
      </c>
      <c r="D4619" s="96">
        <v>98405.7</v>
      </c>
      <c r="E4619" s="96">
        <v>18.998000000000001</v>
      </c>
      <c r="F4619" s="96">
        <v>5.7839999999999998</v>
      </c>
      <c r="G4619" s="96">
        <v>0.15</v>
      </c>
      <c r="H4619" s="96">
        <v>13.7</v>
      </c>
      <c r="I4619" s="96">
        <v>17.981026666666665</v>
      </c>
      <c r="J4619" s="96">
        <v>13.06</v>
      </c>
    </row>
    <row r="4620" spans="1:10" x14ac:dyDescent="0.25">
      <c r="A4620" s="96">
        <v>41101.416666666664</v>
      </c>
      <c r="B4620" s="96">
        <v>270</v>
      </c>
      <c r="C4620" s="96">
        <v>348</v>
      </c>
      <c r="D4620" s="96">
        <v>98405.7</v>
      </c>
      <c r="E4620" s="96">
        <v>19.106999999999999</v>
      </c>
      <c r="F4620" s="96">
        <v>5.9660000000000002</v>
      </c>
      <c r="G4620" s="96">
        <v>0.15</v>
      </c>
      <c r="H4620" s="96">
        <v>13.7</v>
      </c>
      <c r="I4620" s="96">
        <v>17.752813333333332</v>
      </c>
      <c r="J4620" s="96">
        <v>13.06</v>
      </c>
    </row>
    <row r="4621" spans="1:10" x14ac:dyDescent="0.25">
      <c r="A4621" s="96">
        <v>41101.458333333336</v>
      </c>
      <c r="B4621" s="96">
        <v>305</v>
      </c>
      <c r="C4621" s="96">
        <v>181</v>
      </c>
      <c r="D4621" s="96">
        <v>98405.7</v>
      </c>
      <c r="E4621" s="96">
        <v>18.878</v>
      </c>
      <c r="F4621" s="96">
        <v>6.0250000000000004</v>
      </c>
      <c r="G4621" s="96">
        <v>0.15</v>
      </c>
      <c r="H4621" s="96">
        <v>13.7</v>
      </c>
      <c r="I4621" s="96">
        <v>17.234146666666664</v>
      </c>
      <c r="J4621" s="96">
        <v>13.06</v>
      </c>
    </row>
    <row r="4622" spans="1:10" x14ac:dyDescent="0.25">
      <c r="A4622" s="96">
        <v>41101.5</v>
      </c>
      <c r="B4622" s="96">
        <v>295</v>
      </c>
      <c r="C4622" s="96">
        <v>201</v>
      </c>
      <c r="D4622" s="96">
        <v>98405.7</v>
      </c>
      <c r="E4622" s="96">
        <v>18.878</v>
      </c>
      <c r="F4622" s="96">
        <v>6.0590000000000002</v>
      </c>
      <c r="G4622" s="96">
        <v>0.15</v>
      </c>
      <c r="H4622" s="96">
        <v>13.7</v>
      </c>
      <c r="I4622" s="96">
        <v>19.070226666666663</v>
      </c>
      <c r="J4622" s="96">
        <v>13.06</v>
      </c>
    </row>
    <row r="4623" spans="1:10" x14ac:dyDescent="0.25">
      <c r="A4623" s="96">
        <v>41101.541666666664</v>
      </c>
      <c r="B4623" s="96">
        <v>250</v>
      </c>
      <c r="C4623" s="96">
        <v>313</v>
      </c>
      <c r="D4623" s="96">
        <v>98405.7</v>
      </c>
      <c r="E4623" s="96">
        <v>19.02</v>
      </c>
      <c r="F4623" s="96">
        <v>6.1429999999999998</v>
      </c>
      <c r="G4623" s="96">
        <v>0.15</v>
      </c>
      <c r="H4623" s="96">
        <v>13.7</v>
      </c>
      <c r="I4623" s="96">
        <v>19.827479999999998</v>
      </c>
      <c r="J4623" s="96">
        <v>13.06</v>
      </c>
    </row>
    <row r="4624" spans="1:10" x14ac:dyDescent="0.25">
      <c r="A4624" s="96">
        <v>41101.583333333336</v>
      </c>
      <c r="B4624" s="96">
        <v>206</v>
      </c>
      <c r="C4624" s="96">
        <v>388</v>
      </c>
      <c r="D4624" s="96">
        <v>98405.7</v>
      </c>
      <c r="E4624" s="96">
        <v>19.21</v>
      </c>
      <c r="F4624" s="96">
        <v>6.2030000000000003</v>
      </c>
      <c r="G4624" s="96">
        <v>0.15</v>
      </c>
      <c r="H4624" s="96">
        <v>13.7</v>
      </c>
      <c r="I4624" s="96">
        <v>19.910466666666665</v>
      </c>
      <c r="J4624" s="96">
        <v>13.06</v>
      </c>
    </row>
    <row r="4625" spans="1:10" x14ac:dyDescent="0.25">
      <c r="A4625" s="96">
        <v>41101.625</v>
      </c>
      <c r="B4625" s="96">
        <v>179</v>
      </c>
      <c r="C4625" s="96">
        <v>123</v>
      </c>
      <c r="D4625" s="96">
        <v>98405.7</v>
      </c>
      <c r="E4625" s="96">
        <v>18.571000000000002</v>
      </c>
      <c r="F4625" s="96">
        <v>6.0119999999999996</v>
      </c>
      <c r="G4625" s="96">
        <v>0.15</v>
      </c>
      <c r="H4625" s="96">
        <v>13.7</v>
      </c>
      <c r="I4625" s="96">
        <v>18.779773333333331</v>
      </c>
      <c r="J4625" s="96">
        <v>13.06</v>
      </c>
    </row>
    <row r="4626" spans="1:10" x14ac:dyDescent="0.25">
      <c r="A4626" s="96">
        <v>41101.666666666664</v>
      </c>
      <c r="B4626" s="96">
        <v>133</v>
      </c>
      <c r="C4626" s="96">
        <v>137</v>
      </c>
      <c r="D4626" s="96">
        <v>98405.7</v>
      </c>
      <c r="E4626" s="96">
        <v>17.866</v>
      </c>
      <c r="F4626" s="96">
        <v>5.7370000000000001</v>
      </c>
      <c r="G4626" s="96">
        <v>0.15</v>
      </c>
      <c r="H4626" s="96">
        <v>13.7</v>
      </c>
      <c r="I4626" s="96">
        <v>16.777719999999999</v>
      </c>
      <c r="J4626" s="96">
        <v>13.06</v>
      </c>
    </row>
    <row r="4627" spans="1:10" x14ac:dyDescent="0.25">
      <c r="A4627" s="96">
        <v>41101.708333333336</v>
      </c>
      <c r="B4627" s="96">
        <v>85</v>
      </c>
      <c r="C4627" s="96">
        <v>208</v>
      </c>
      <c r="D4627" s="96">
        <v>98405.7</v>
      </c>
      <c r="E4627" s="96">
        <v>17.071000000000002</v>
      </c>
      <c r="F4627" s="96">
        <v>5.2869999999999999</v>
      </c>
      <c r="G4627" s="96">
        <v>0.15</v>
      </c>
      <c r="H4627" s="96">
        <v>13.7</v>
      </c>
      <c r="I4627" s="96">
        <v>17.275639999999996</v>
      </c>
      <c r="J4627" s="96">
        <v>13.06</v>
      </c>
    </row>
    <row r="4628" spans="1:10" x14ac:dyDescent="0.25">
      <c r="A4628" s="96">
        <v>41101.75</v>
      </c>
      <c r="B4628" s="96">
        <v>38</v>
      </c>
      <c r="C4628" s="96">
        <v>113</v>
      </c>
      <c r="D4628" s="96">
        <v>98405.7</v>
      </c>
      <c r="E4628" s="96">
        <v>15.847</v>
      </c>
      <c r="F4628" s="96">
        <v>4.8120000000000003</v>
      </c>
      <c r="G4628" s="96">
        <v>0.15</v>
      </c>
      <c r="H4628" s="96">
        <v>13.7</v>
      </c>
      <c r="I4628" s="96">
        <v>16.09308</v>
      </c>
      <c r="J4628" s="96">
        <v>13.06</v>
      </c>
    </row>
    <row r="4629" spans="1:10" x14ac:dyDescent="0.25">
      <c r="A4629" s="96">
        <v>41101.791666666664</v>
      </c>
      <c r="B4629" s="96">
        <v>3</v>
      </c>
      <c r="C4629" s="96">
        <v>12</v>
      </c>
      <c r="D4629" s="96">
        <v>98405.7</v>
      </c>
      <c r="E4629" s="96">
        <v>14.061</v>
      </c>
      <c r="F4629" s="96">
        <v>4.3090000000000002</v>
      </c>
      <c r="G4629" s="96">
        <v>0.15</v>
      </c>
      <c r="H4629" s="96">
        <v>13.7</v>
      </c>
      <c r="I4629" s="96">
        <v>15.771506666666667</v>
      </c>
      <c r="J4629" s="96">
        <v>13.06</v>
      </c>
    </row>
    <row r="4630" spans="1:10" x14ac:dyDescent="0.25">
      <c r="A4630" s="96">
        <v>41101.833333333336</v>
      </c>
      <c r="B4630" s="96">
        <v>0</v>
      </c>
      <c r="C4630" s="96">
        <v>0</v>
      </c>
      <c r="D4630" s="96">
        <v>98405.7</v>
      </c>
      <c r="E4630" s="96">
        <v>13.058999999999999</v>
      </c>
      <c r="F4630" s="96">
        <v>4.2300000000000004</v>
      </c>
      <c r="G4630" s="96">
        <v>0.15</v>
      </c>
      <c r="H4630" s="96">
        <v>13.7</v>
      </c>
      <c r="I4630" s="96">
        <v>15.730013333333332</v>
      </c>
      <c r="J4630" s="96">
        <v>13.06</v>
      </c>
    </row>
    <row r="4631" spans="1:10" x14ac:dyDescent="0.25">
      <c r="A4631" s="96">
        <v>41101.875</v>
      </c>
      <c r="B4631" s="96">
        <v>0</v>
      </c>
      <c r="C4631" s="96">
        <v>0</v>
      </c>
      <c r="D4631" s="96">
        <v>98405.7</v>
      </c>
      <c r="E4631" s="96">
        <v>12.618</v>
      </c>
      <c r="F4631" s="96">
        <v>4.3550000000000004</v>
      </c>
      <c r="G4631" s="96">
        <v>0.15</v>
      </c>
      <c r="H4631" s="96">
        <v>13.7</v>
      </c>
      <c r="I4631" s="96">
        <v>15.532919999999997</v>
      </c>
      <c r="J4631" s="96">
        <v>13.06</v>
      </c>
    </row>
    <row r="4632" spans="1:10" x14ac:dyDescent="0.25">
      <c r="A4632" s="96">
        <v>41101.916666666664</v>
      </c>
      <c r="B4632" s="96">
        <v>0</v>
      </c>
      <c r="C4632" s="96">
        <v>0</v>
      </c>
      <c r="D4632" s="96">
        <v>98405.7</v>
      </c>
      <c r="E4632" s="96">
        <v>12.481</v>
      </c>
      <c r="F4632" s="96">
        <v>4.5359999999999996</v>
      </c>
      <c r="G4632" s="96">
        <v>0.15</v>
      </c>
      <c r="H4632" s="96">
        <v>13.7</v>
      </c>
      <c r="I4632" s="96">
        <v>15.615906666666664</v>
      </c>
      <c r="J4632" s="96">
        <v>13.06</v>
      </c>
    </row>
    <row r="4633" spans="1:10" x14ac:dyDescent="0.25">
      <c r="A4633" s="96">
        <v>41101.958333333336</v>
      </c>
      <c r="B4633" s="96">
        <v>0</v>
      </c>
      <c r="C4633" s="96">
        <v>0</v>
      </c>
      <c r="D4633" s="96">
        <v>98405.7</v>
      </c>
      <c r="E4633" s="96">
        <v>12.252000000000001</v>
      </c>
      <c r="F4633" s="96">
        <v>4.6390000000000002</v>
      </c>
      <c r="G4633" s="96">
        <v>0.15</v>
      </c>
      <c r="H4633" s="96">
        <v>13.7</v>
      </c>
      <c r="I4633" s="96">
        <v>15.553666666666665</v>
      </c>
      <c r="J4633" s="96">
        <v>13.06</v>
      </c>
    </row>
    <row r="4634" spans="1:10" x14ac:dyDescent="0.25">
      <c r="A4634" s="96">
        <v>41102</v>
      </c>
      <c r="B4634" s="96">
        <v>0</v>
      </c>
      <c r="C4634" s="96">
        <v>0</v>
      </c>
      <c r="D4634" s="96">
        <v>98405.7</v>
      </c>
      <c r="E4634" s="96">
        <v>11.922000000000001</v>
      </c>
      <c r="F4634" s="96">
        <v>4.7119999999999997</v>
      </c>
      <c r="G4634" s="96">
        <v>0.15</v>
      </c>
      <c r="H4634" s="96">
        <v>13.7</v>
      </c>
      <c r="I4634" s="96">
        <v>15.44993333333333</v>
      </c>
      <c r="J4634" s="96">
        <v>13.06</v>
      </c>
    </row>
    <row r="4635" spans="1:10" x14ac:dyDescent="0.25">
      <c r="A4635" s="96">
        <v>41102.041666666664</v>
      </c>
      <c r="B4635" s="96">
        <v>0</v>
      </c>
      <c r="C4635" s="96">
        <v>0</v>
      </c>
      <c r="D4635" s="96">
        <v>98405.7</v>
      </c>
      <c r="E4635" s="96">
        <v>11.728999999999999</v>
      </c>
      <c r="F4635" s="96">
        <v>4.8179999999999996</v>
      </c>
      <c r="G4635" s="96">
        <v>0.15</v>
      </c>
      <c r="H4635" s="96">
        <v>13.7</v>
      </c>
      <c r="I4635" s="96">
        <v>15.522546666666665</v>
      </c>
      <c r="J4635" s="96">
        <v>13.06</v>
      </c>
    </row>
    <row r="4636" spans="1:10" x14ac:dyDescent="0.25">
      <c r="A4636" s="96">
        <v>41102.083333333336</v>
      </c>
      <c r="B4636" s="96">
        <v>0</v>
      </c>
      <c r="C4636" s="96">
        <v>0</v>
      </c>
      <c r="D4636" s="96">
        <v>98405.7</v>
      </c>
      <c r="E4636" s="96">
        <v>11.631</v>
      </c>
      <c r="F4636" s="96">
        <v>4.9009999999999998</v>
      </c>
      <c r="G4636" s="96">
        <v>0.15</v>
      </c>
      <c r="H4636" s="96">
        <v>13.7</v>
      </c>
      <c r="I4636" s="96">
        <v>15.574413333333332</v>
      </c>
      <c r="J4636" s="96">
        <v>13.06</v>
      </c>
    </row>
    <row r="4637" spans="1:10" x14ac:dyDescent="0.25">
      <c r="A4637" s="96">
        <v>41102.125</v>
      </c>
      <c r="B4637" s="96">
        <v>8</v>
      </c>
      <c r="C4637" s="96">
        <v>11</v>
      </c>
      <c r="D4637" s="96">
        <v>98405.7</v>
      </c>
      <c r="E4637" s="96">
        <v>11.619</v>
      </c>
      <c r="F4637" s="96">
        <v>4.9930000000000003</v>
      </c>
      <c r="G4637" s="96">
        <v>0.15</v>
      </c>
      <c r="H4637" s="96">
        <v>13.7</v>
      </c>
      <c r="I4637" s="96">
        <v>15.698893333333334</v>
      </c>
      <c r="J4637" s="96">
        <v>13.06</v>
      </c>
    </row>
    <row r="4638" spans="1:10" x14ac:dyDescent="0.25">
      <c r="A4638" s="96">
        <v>41102.166666666664</v>
      </c>
      <c r="B4638" s="96">
        <v>46</v>
      </c>
      <c r="C4638" s="96">
        <v>45</v>
      </c>
      <c r="D4638" s="96">
        <v>98405.7</v>
      </c>
      <c r="E4638" s="96">
        <v>11.942</v>
      </c>
      <c r="F4638" s="96">
        <v>5.0149999999999997</v>
      </c>
      <c r="G4638" s="96">
        <v>0.15</v>
      </c>
      <c r="H4638" s="96">
        <v>13.7</v>
      </c>
      <c r="I4638" s="96">
        <v>15.823373333333333</v>
      </c>
      <c r="J4638" s="96">
        <v>13.06</v>
      </c>
    </row>
    <row r="4639" spans="1:10" x14ac:dyDescent="0.25">
      <c r="A4639" s="96">
        <v>41102.208333333336</v>
      </c>
      <c r="B4639" s="96">
        <v>105</v>
      </c>
      <c r="C4639" s="96">
        <v>272</v>
      </c>
      <c r="D4639" s="96">
        <v>98405.7</v>
      </c>
      <c r="E4639" s="96">
        <v>13.022</v>
      </c>
      <c r="F4639" s="96">
        <v>5.5640000000000001</v>
      </c>
      <c r="G4639" s="96">
        <v>0.15</v>
      </c>
      <c r="H4639" s="96">
        <v>13.7</v>
      </c>
      <c r="I4639" s="96">
        <v>16.24868</v>
      </c>
      <c r="J4639" s="96">
        <v>13.06</v>
      </c>
    </row>
    <row r="4640" spans="1:10" x14ac:dyDescent="0.25">
      <c r="A4640" s="96">
        <v>41102.25</v>
      </c>
      <c r="B4640" s="96">
        <v>136</v>
      </c>
      <c r="C4640" s="96">
        <v>454</v>
      </c>
      <c r="D4640" s="96">
        <v>98405.7</v>
      </c>
      <c r="E4640" s="96">
        <v>14.327</v>
      </c>
      <c r="F4640" s="96">
        <v>6.0730000000000004</v>
      </c>
      <c r="G4640" s="96">
        <v>0.15</v>
      </c>
      <c r="H4640" s="96">
        <v>13.7</v>
      </c>
      <c r="I4640" s="96">
        <v>16.622119999999995</v>
      </c>
      <c r="J4640" s="96">
        <v>13.06</v>
      </c>
    </row>
    <row r="4641" spans="1:10" x14ac:dyDescent="0.25">
      <c r="A4641" s="96">
        <v>41102.291666666664</v>
      </c>
      <c r="B4641" s="96">
        <v>192</v>
      </c>
      <c r="C4641" s="96">
        <v>353</v>
      </c>
      <c r="D4641" s="96">
        <v>98405.7</v>
      </c>
      <c r="E4641" s="96">
        <v>15.112</v>
      </c>
      <c r="F4641" s="96">
        <v>6.2990000000000004</v>
      </c>
      <c r="G4641" s="96">
        <v>0.15</v>
      </c>
      <c r="H4641" s="96">
        <v>13.7</v>
      </c>
      <c r="I4641" s="96">
        <v>16.933319999999998</v>
      </c>
      <c r="J4641" s="96">
        <v>13.06</v>
      </c>
    </row>
    <row r="4642" spans="1:10" x14ac:dyDescent="0.25">
      <c r="A4642" s="96">
        <v>41102.333333333336</v>
      </c>
      <c r="B4642" s="96">
        <v>256</v>
      </c>
      <c r="C4642" s="96">
        <v>175</v>
      </c>
      <c r="D4642" s="96">
        <v>98405.7</v>
      </c>
      <c r="E4642" s="96">
        <v>15.311</v>
      </c>
      <c r="F4642" s="96">
        <v>6.3449999999999998</v>
      </c>
      <c r="G4642" s="96">
        <v>0.15</v>
      </c>
      <c r="H4642" s="96">
        <v>13.7</v>
      </c>
      <c r="I4642" s="96">
        <v>17.244519999999998</v>
      </c>
      <c r="J4642" s="96">
        <v>13.06</v>
      </c>
    </row>
    <row r="4643" spans="1:10" x14ac:dyDescent="0.25">
      <c r="A4643" s="96">
        <v>41102.375</v>
      </c>
      <c r="B4643" s="96">
        <v>281</v>
      </c>
      <c r="C4643" s="96">
        <v>85</v>
      </c>
      <c r="D4643" s="96">
        <v>98405.7</v>
      </c>
      <c r="E4643" s="96">
        <v>15.241</v>
      </c>
      <c r="F4643" s="96">
        <v>6.27</v>
      </c>
      <c r="G4643" s="96">
        <v>0.15</v>
      </c>
      <c r="H4643" s="96">
        <v>13.7</v>
      </c>
      <c r="I4643" s="96">
        <v>16.217559999999999</v>
      </c>
      <c r="J4643" s="96">
        <v>13.06</v>
      </c>
    </row>
    <row r="4644" spans="1:10" x14ac:dyDescent="0.25">
      <c r="A4644" s="96">
        <v>41102.416666666664</v>
      </c>
      <c r="B4644" s="96">
        <v>291</v>
      </c>
      <c r="C4644" s="96">
        <v>61</v>
      </c>
      <c r="D4644" s="96">
        <v>98405.7</v>
      </c>
      <c r="E4644" s="96">
        <v>15.255000000000001</v>
      </c>
      <c r="F4644" s="96">
        <v>6.1070000000000002</v>
      </c>
      <c r="G4644" s="96">
        <v>0.15</v>
      </c>
      <c r="H4644" s="96">
        <v>13.7</v>
      </c>
      <c r="I4644" s="96">
        <v>16.860706666666665</v>
      </c>
      <c r="J4644" s="96">
        <v>13.06</v>
      </c>
    </row>
    <row r="4645" spans="1:10" x14ac:dyDescent="0.25">
      <c r="A4645" s="96">
        <v>41102.458333333336</v>
      </c>
      <c r="B4645" s="96">
        <v>289</v>
      </c>
      <c r="C4645" s="96">
        <v>53</v>
      </c>
      <c r="D4645" s="96">
        <v>98405.7</v>
      </c>
      <c r="E4645" s="96">
        <v>15.287000000000001</v>
      </c>
      <c r="F4645" s="96">
        <v>5.9329999999999998</v>
      </c>
      <c r="G4645" s="96">
        <v>0.15</v>
      </c>
      <c r="H4645" s="96">
        <v>13.7</v>
      </c>
      <c r="I4645" s="96">
        <v>17.369</v>
      </c>
      <c r="J4645" s="96">
        <v>13.06</v>
      </c>
    </row>
    <row r="4646" spans="1:10" x14ac:dyDescent="0.25">
      <c r="A4646" s="96">
        <v>41102.5</v>
      </c>
      <c r="B4646" s="96">
        <v>285</v>
      </c>
      <c r="C4646" s="96">
        <v>62</v>
      </c>
      <c r="D4646" s="96">
        <v>98405.7</v>
      </c>
      <c r="E4646" s="96">
        <v>15.510999999999999</v>
      </c>
      <c r="F4646" s="96">
        <v>5.8419999999999996</v>
      </c>
      <c r="G4646" s="96">
        <v>0.15</v>
      </c>
      <c r="H4646" s="96">
        <v>13.7</v>
      </c>
      <c r="I4646" s="96">
        <v>18.489319999999999</v>
      </c>
      <c r="J4646" s="96">
        <v>13.06</v>
      </c>
    </row>
    <row r="4647" spans="1:10" x14ac:dyDescent="0.25">
      <c r="A4647" s="96">
        <v>41102.541666666664</v>
      </c>
      <c r="B4647" s="96">
        <v>278</v>
      </c>
      <c r="C4647" s="96">
        <v>107</v>
      </c>
      <c r="D4647" s="96">
        <v>98405.7</v>
      </c>
      <c r="E4647" s="96">
        <v>15.989000000000001</v>
      </c>
      <c r="F4647" s="96">
        <v>5.9489999999999998</v>
      </c>
      <c r="G4647" s="96">
        <v>0.15</v>
      </c>
      <c r="H4647" s="96">
        <v>13.7</v>
      </c>
      <c r="I4647" s="96">
        <v>19.153213333333333</v>
      </c>
      <c r="J4647" s="96">
        <v>13.06</v>
      </c>
    </row>
    <row r="4648" spans="1:10" x14ac:dyDescent="0.25">
      <c r="A4648" s="96">
        <v>41102.583333333336</v>
      </c>
      <c r="B4648" s="96">
        <v>235</v>
      </c>
      <c r="C4648" s="96">
        <v>263</v>
      </c>
      <c r="D4648" s="96">
        <v>98405.7</v>
      </c>
      <c r="E4648" s="96">
        <v>16.536999999999999</v>
      </c>
      <c r="F4648" s="96">
        <v>6.2779999999999996</v>
      </c>
      <c r="G4648" s="96">
        <v>0.15</v>
      </c>
      <c r="H4648" s="96">
        <v>13.7</v>
      </c>
      <c r="I4648" s="96">
        <v>19.516279999999998</v>
      </c>
      <c r="J4648" s="96">
        <v>13.06</v>
      </c>
    </row>
    <row r="4649" spans="1:10" x14ac:dyDescent="0.25">
      <c r="A4649" s="96">
        <v>41102.625</v>
      </c>
      <c r="B4649" s="96">
        <v>172</v>
      </c>
      <c r="C4649" s="96">
        <v>392</v>
      </c>
      <c r="D4649" s="96">
        <v>98405.7</v>
      </c>
      <c r="E4649" s="96">
        <v>16.602</v>
      </c>
      <c r="F4649" s="96">
        <v>6.5830000000000002</v>
      </c>
      <c r="G4649" s="96">
        <v>0.15</v>
      </c>
      <c r="H4649" s="96">
        <v>13.7</v>
      </c>
      <c r="I4649" s="96">
        <v>19.516279999999998</v>
      </c>
      <c r="J4649" s="96">
        <v>13.06</v>
      </c>
    </row>
    <row r="4650" spans="1:10" x14ac:dyDescent="0.25">
      <c r="A4650" s="96">
        <v>41102.666666666664</v>
      </c>
      <c r="B4650" s="96">
        <v>140</v>
      </c>
      <c r="C4650" s="96">
        <v>192</v>
      </c>
      <c r="D4650" s="96">
        <v>98405.7</v>
      </c>
      <c r="E4650" s="96">
        <v>15.875999999999999</v>
      </c>
      <c r="F4650" s="96">
        <v>6.577</v>
      </c>
      <c r="G4650" s="96">
        <v>0.15</v>
      </c>
      <c r="H4650" s="96">
        <v>13.7</v>
      </c>
      <c r="I4650" s="96">
        <v>19.900093333333331</v>
      </c>
      <c r="J4650" s="96">
        <v>13.06</v>
      </c>
    </row>
    <row r="4651" spans="1:10" x14ac:dyDescent="0.25">
      <c r="A4651" s="96">
        <v>41102.708333333336</v>
      </c>
      <c r="B4651" s="96">
        <v>73</v>
      </c>
      <c r="C4651" s="96">
        <v>46</v>
      </c>
      <c r="D4651" s="96">
        <v>98405.7</v>
      </c>
      <c r="E4651" s="96">
        <v>14.724</v>
      </c>
      <c r="F4651" s="96">
        <v>5.9029999999999996</v>
      </c>
      <c r="G4651" s="96">
        <v>0.15</v>
      </c>
      <c r="H4651" s="96">
        <v>13.7</v>
      </c>
      <c r="I4651" s="96">
        <v>19.931213333333332</v>
      </c>
      <c r="J4651" s="96">
        <v>13.06</v>
      </c>
    </row>
    <row r="4652" spans="1:10" x14ac:dyDescent="0.25">
      <c r="A4652" s="96">
        <v>41102.75</v>
      </c>
      <c r="B4652" s="96">
        <v>27</v>
      </c>
      <c r="C4652" s="96">
        <v>21</v>
      </c>
      <c r="D4652" s="96">
        <v>98405.7</v>
      </c>
      <c r="E4652" s="96">
        <v>13.736000000000001</v>
      </c>
      <c r="F4652" s="96">
        <v>5.3380000000000001</v>
      </c>
      <c r="G4652" s="96">
        <v>0.15</v>
      </c>
      <c r="H4652" s="96">
        <v>13.7</v>
      </c>
      <c r="I4652" s="96">
        <v>19.837853333333328</v>
      </c>
      <c r="J4652" s="96">
        <v>13.06</v>
      </c>
    </row>
    <row r="4653" spans="1:10" x14ac:dyDescent="0.25">
      <c r="A4653" s="96">
        <v>41102.791666666664</v>
      </c>
      <c r="B4653" s="96">
        <v>3</v>
      </c>
      <c r="C4653" s="96">
        <v>7</v>
      </c>
      <c r="D4653" s="96">
        <v>98405.7</v>
      </c>
      <c r="E4653" s="96">
        <v>12.663</v>
      </c>
      <c r="F4653" s="96">
        <v>4.9550000000000001</v>
      </c>
      <c r="G4653" s="96">
        <v>0.15</v>
      </c>
      <c r="H4653" s="96">
        <v>13.7</v>
      </c>
      <c r="I4653" s="96">
        <v>19.433293333333332</v>
      </c>
      <c r="J4653" s="96">
        <v>13.06</v>
      </c>
    </row>
    <row r="4654" spans="1:10" x14ac:dyDescent="0.25">
      <c r="A4654" s="96">
        <v>41102.833333333336</v>
      </c>
      <c r="B4654" s="96">
        <v>0</v>
      </c>
      <c r="C4654" s="96">
        <v>0</v>
      </c>
      <c r="D4654" s="96">
        <v>98405.7</v>
      </c>
      <c r="E4654" s="96">
        <v>11.84</v>
      </c>
      <c r="F4654" s="96">
        <v>4.7190000000000003</v>
      </c>
      <c r="G4654" s="96">
        <v>0.15</v>
      </c>
      <c r="H4654" s="96">
        <v>13.7</v>
      </c>
      <c r="I4654" s="96">
        <v>18.551560000000002</v>
      </c>
      <c r="J4654" s="96">
        <v>13.06</v>
      </c>
    </row>
    <row r="4655" spans="1:10" x14ac:dyDescent="0.25">
      <c r="A4655" s="96">
        <v>41102.875</v>
      </c>
      <c r="B4655" s="96">
        <v>0</v>
      </c>
      <c r="C4655" s="96">
        <v>0</v>
      </c>
      <c r="D4655" s="96">
        <v>98405.7</v>
      </c>
      <c r="E4655" s="96">
        <v>11.353999999999999</v>
      </c>
      <c r="F4655" s="96">
        <v>4.6719999999999997</v>
      </c>
      <c r="G4655" s="96">
        <v>0.15</v>
      </c>
      <c r="H4655" s="96">
        <v>13.7</v>
      </c>
      <c r="I4655" s="96">
        <v>17.825426666666665</v>
      </c>
      <c r="J4655" s="96">
        <v>13.06</v>
      </c>
    </row>
    <row r="4656" spans="1:10" x14ac:dyDescent="0.25">
      <c r="A4656" s="96">
        <v>41102.916666666664</v>
      </c>
      <c r="B4656" s="96">
        <v>0</v>
      </c>
      <c r="C4656" s="96">
        <v>0</v>
      </c>
      <c r="D4656" s="96">
        <v>98405.7</v>
      </c>
      <c r="E4656" s="96">
        <v>10.919</v>
      </c>
      <c r="F4656" s="96">
        <v>4.593</v>
      </c>
      <c r="G4656" s="96">
        <v>0.15</v>
      </c>
      <c r="H4656" s="96">
        <v>13.7</v>
      </c>
      <c r="I4656" s="96">
        <v>18.198866666666664</v>
      </c>
      <c r="J4656" s="96">
        <v>13.06</v>
      </c>
    </row>
    <row r="4657" spans="1:10" x14ac:dyDescent="0.25">
      <c r="A4657" s="96">
        <v>41102.958333333336</v>
      </c>
      <c r="B4657" s="96">
        <v>0</v>
      </c>
      <c r="C4657" s="96">
        <v>0</v>
      </c>
      <c r="D4657" s="96">
        <v>98405.7</v>
      </c>
      <c r="E4657" s="96">
        <v>10.398</v>
      </c>
      <c r="F4657" s="96">
        <v>4.3920000000000003</v>
      </c>
      <c r="G4657" s="96">
        <v>0.15</v>
      </c>
      <c r="H4657" s="96">
        <v>13.7</v>
      </c>
      <c r="I4657" s="96">
        <v>18.084759999999996</v>
      </c>
      <c r="J4657" s="96">
        <v>13.06</v>
      </c>
    </row>
    <row r="4658" spans="1:10" x14ac:dyDescent="0.25">
      <c r="A4658" s="96">
        <v>41103</v>
      </c>
      <c r="B4658" s="96">
        <v>0</v>
      </c>
      <c r="C4658" s="96">
        <v>0</v>
      </c>
      <c r="D4658" s="96">
        <v>98405.7</v>
      </c>
      <c r="E4658" s="96">
        <v>9.8659999999999997</v>
      </c>
      <c r="F4658" s="96">
        <v>4.17</v>
      </c>
      <c r="G4658" s="96">
        <v>0.15</v>
      </c>
      <c r="H4658" s="96">
        <v>13.7</v>
      </c>
      <c r="I4658" s="96">
        <v>17.825426666666665</v>
      </c>
      <c r="J4658" s="96">
        <v>13.06</v>
      </c>
    </row>
    <row r="4659" spans="1:10" x14ac:dyDescent="0.25">
      <c r="A4659" s="96">
        <v>41103.041666666664</v>
      </c>
      <c r="B4659" s="96">
        <v>0</v>
      </c>
      <c r="C4659" s="96">
        <v>0</v>
      </c>
      <c r="D4659" s="96">
        <v>98405.7</v>
      </c>
      <c r="E4659" s="96">
        <v>9.8109999999999999</v>
      </c>
      <c r="F4659" s="96">
        <v>4.0419999999999998</v>
      </c>
      <c r="G4659" s="96">
        <v>0.15</v>
      </c>
      <c r="H4659" s="96">
        <v>13.7</v>
      </c>
      <c r="I4659" s="96">
        <v>17.120039999999999</v>
      </c>
      <c r="J4659" s="96">
        <v>13.06</v>
      </c>
    </row>
    <row r="4660" spans="1:10" x14ac:dyDescent="0.25">
      <c r="A4660" s="96">
        <v>41103.083333333336</v>
      </c>
      <c r="B4660" s="96">
        <v>0</v>
      </c>
      <c r="C4660" s="96">
        <v>0</v>
      </c>
      <c r="D4660" s="96">
        <v>98405.7</v>
      </c>
      <c r="E4660" s="96">
        <v>9.9329999999999998</v>
      </c>
      <c r="F4660" s="96">
        <v>4.0170000000000003</v>
      </c>
      <c r="G4660" s="96">
        <v>0.15</v>
      </c>
      <c r="H4660" s="96">
        <v>13.7</v>
      </c>
      <c r="I4660" s="96">
        <v>16.601373333333331</v>
      </c>
      <c r="J4660" s="96">
        <v>13.06</v>
      </c>
    </row>
    <row r="4661" spans="1:10" x14ac:dyDescent="0.25">
      <c r="A4661" s="96">
        <v>41103.125</v>
      </c>
      <c r="B4661" s="96">
        <v>10</v>
      </c>
      <c r="C4661" s="96">
        <v>16</v>
      </c>
      <c r="D4661" s="96">
        <v>98405.7</v>
      </c>
      <c r="E4661" s="96">
        <v>10.313000000000001</v>
      </c>
      <c r="F4661" s="96">
        <v>4.1280000000000001</v>
      </c>
      <c r="G4661" s="96">
        <v>0.15</v>
      </c>
      <c r="H4661" s="96">
        <v>13.7</v>
      </c>
      <c r="I4661" s="96">
        <v>16.435399999999998</v>
      </c>
      <c r="J4661" s="96">
        <v>13.06</v>
      </c>
    </row>
    <row r="4662" spans="1:10" x14ac:dyDescent="0.25">
      <c r="A4662" s="96">
        <v>41103.166666666664</v>
      </c>
      <c r="B4662" s="96">
        <v>40</v>
      </c>
      <c r="C4662" s="96">
        <v>19</v>
      </c>
      <c r="D4662" s="96">
        <v>98405.7</v>
      </c>
      <c r="E4662" s="96">
        <v>11.092000000000001</v>
      </c>
      <c r="F4662" s="96">
        <v>4.24</v>
      </c>
      <c r="G4662" s="96">
        <v>0.15</v>
      </c>
      <c r="H4662" s="96">
        <v>13.7</v>
      </c>
      <c r="I4662" s="96">
        <v>16.829586666666664</v>
      </c>
      <c r="J4662" s="96">
        <v>13.06</v>
      </c>
    </row>
    <row r="4663" spans="1:10" x14ac:dyDescent="0.25">
      <c r="A4663" s="96">
        <v>41103.208333333336</v>
      </c>
      <c r="B4663" s="96">
        <v>71</v>
      </c>
      <c r="C4663" s="96">
        <v>16</v>
      </c>
      <c r="D4663" s="96">
        <v>98405.7</v>
      </c>
      <c r="E4663" s="96">
        <v>11.648</v>
      </c>
      <c r="F4663" s="96">
        <v>4.2050000000000001</v>
      </c>
      <c r="G4663" s="96">
        <v>0.15</v>
      </c>
      <c r="H4663" s="96">
        <v>13.7</v>
      </c>
      <c r="I4663" s="96">
        <v>16.798466666666666</v>
      </c>
      <c r="J4663" s="96">
        <v>13.06</v>
      </c>
    </row>
    <row r="4664" spans="1:10" x14ac:dyDescent="0.25">
      <c r="A4664" s="96">
        <v>41103.25</v>
      </c>
      <c r="B4664" s="96">
        <v>109</v>
      </c>
      <c r="C4664" s="96">
        <v>16</v>
      </c>
      <c r="D4664" s="96">
        <v>98405.7</v>
      </c>
      <c r="E4664" s="96">
        <v>12.468</v>
      </c>
      <c r="F4664" s="96">
        <v>4.2610000000000001</v>
      </c>
      <c r="G4664" s="96">
        <v>0.15</v>
      </c>
      <c r="H4664" s="96">
        <v>13.7</v>
      </c>
      <c r="I4664" s="96">
        <v>16.611746666666665</v>
      </c>
      <c r="J4664" s="96">
        <v>13.06</v>
      </c>
    </row>
    <row r="4665" spans="1:10" x14ac:dyDescent="0.25">
      <c r="A4665" s="96">
        <v>41103.291666666664</v>
      </c>
      <c r="B4665" s="96">
        <v>155</v>
      </c>
      <c r="C4665" s="96">
        <v>19</v>
      </c>
      <c r="D4665" s="96">
        <v>98405.7</v>
      </c>
      <c r="E4665" s="96">
        <v>13.617000000000001</v>
      </c>
      <c r="F4665" s="96">
        <v>4.3689999999999998</v>
      </c>
      <c r="G4665" s="96">
        <v>0.15</v>
      </c>
      <c r="H4665" s="96">
        <v>13.7</v>
      </c>
      <c r="I4665" s="96">
        <v>16.829586666666664</v>
      </c>
      <c r="J4665" s="96">
        <v>13.06</v>
      </c>
    </row>
    <row r="4666" spans="1:10" x14ac:dyDescent="0.25">
      <c r="A4666" s="96">
        <v>41103.333333333336</v>
      </c>
      <c r="B4666" s="96">
        <v>202</v>
      </c>
      <c r="C4666" s="96">
        <v>22</v>
      </c>
      <c r="D4666" s="96">
        <v>98405.7</v>
      </c>
      <c r="E4666" s="96">
        <v>14.627000000000001</v>
      </c>
      <c r="F4666" s="96">
        <v>4.5119999999999996</v>
      </c>
      <c r="G4666" s="96">
        <v>0.15</v>
      </c>
      <c r="H4666" s="96">
        <v>13.7</v>
      </c>
      <c r="I4666" s="96">
        <v>17.13041333333333</v>
      </c>
      <c r="J4666" s="96">
        <v>13.06</v>
      </c>
    </row>
    <row r="4667" spans="1:10" x14ac:dyDescent="0.25">
      <c r="A4667" s="96">
        <v>41103.375</v>
      </c>
      <c r="B4667" s="96">
        <v>238</v>
      </c>
      <c r="C4667" s="96">
        <v>24</v>
      </c>
      <c r="D4667" s="96">
        <v>98405.7</v>
      </c>
      <c r="E4667" s="96">
        <v>15.269</v>
      </c>
      <c r="F4667" s="96">
        <v>4.6139999999999999</v>
      </c>
      <c r="G4667" s="96">
        <v>0.15</v>
      </c>
      <c r="H4667" s="96">
        <v>13.7</v>
      </c>
      <c r="I4667" s="96">
        <v>17.286013333333333</v>
      </c>
      <c r="J4667" s="96">
        <v>13.06</v>
      </c>
    </row>
    <row r="4668" spans="1:10" x14ac:dyDescent="0.25">
      <c r="A4668" s="96">
        <v>41103.416666666664</v>
      </c>
      <c r="B4668" s="96">
        <v>241</v>
      </c>
      <c r="C4668" s="96">
        <v>19</v>
      </c>
      <c r="D4668" s="96">
        <v>98405.7</v>
      </c>
      <c r="E4668" s="96">
        <v>15.565</v>
      </c>
      <c r="F4668" s="96">
        <v>4.6100000000000003</v>
      </c>
      <c r="G4668" s="96">
        <v>0.15</v>
      </c>
      <c r="H4668" s="96">
        <v>13.7</v>
      </c>
      <c r="I4668" s="96">
        <v>17.555719999999997</v>
      </c>
      <c r="J4668" s="96">
        <v>13.06</v>
      </c>
    </row>
    <row r="4669" spans="1:10" x14ac:dyDescent="0.25">
      <c r="A4669" s="96">
        <v>41103.458333333336</v>
      </c>
      <c r="B4669" s="96">
        <v>254</v>
      </c>
      <c r="C4669" s="96">
        <v>21</v>
      </c>
      <c r="D4669" s="96">
        <v>98405.7</v>
      </c>
      <c r="E4669" s="96">
        <v>15.914</v>
      </c>
      <c r="F4669" s="96">
        <v>4.5199999999999996</v>
      </c>
      <c r="G4669" s="96">
        <v>0.15</v>
      </c>
      <c r="H4669" s="96">
        <v>13.7</v>
      </c>
      <c r="I4669" s="96">
        <v>17.680199999999999</v>
      </c>
      <c r="J4669" s="96">
        <v>13.06</v>
      </c>
    </row>
    <row r="4670" spans="1:10" x14ac:dyDescent="0.25">
      <c r="A4670" s="96">
        <v>41103.5</v>
      </c>
      <c r="B4670" s="96">
        <v>226</v>
      </c>
      <c r="C4670" s="96">
        <v>16</v>
      </c>
      <c r="D4670" s="96">
        <v>98405.7</v>
      </c>
      <c r="E4670" s="96">
        <v>16.241</v>
      </c>
      <c r="F4670" s="96">
        <v>4.3680000000000003</v>
      </c>
      <c r="G4670" s="96">
        <v>0.15</v>
      </c>
      <c r="H4670" s="96">
        <v>13.7</v>
      </c>
      <c r="I4670" s="96">
        <v>17.78393333333333</v>
      </c>
      <c r="J4670" s="96">
        <v>13.06</v>
      </c>
    </row>
    <row r="4671" spans="1:10" x14ac:dyDescent="0.25">
      <c r="A4671" s="96">
        <v>41103.541666666664</v>
      </c>
      <c r="B4671" s="96">
        <v>168</v>
      </c>
      <c r="C4671" s="96">
        <v>9</v>
      </c>
      <c r="D4671" s="96">
        <v>98405.7</v>
      </c>
      <c r="E4671" s="96">
        <v>16.242000000000001</v>
      </c>
      <c r="F4671" s="96">
        <v>4.2</v>
      </c>
      <c r="G4671" s="96">
        <v>0.15</v>
      </c>
      <c r="H4671" s="96">
        <v>13.7</v>
      </c>
      <c r="I4671" s="96">
        <v>18.250733333333333</v>
      </c>
      <c r="J4671" s="96">
        <v>13.06</v>
      </c>
    </row>
    <row r="4672" spans="1:10" x14ac:dyDescent="0.25">
      <c r="A4672" s="96">
        <v>41103.583333333336</v>
      </c>
      <c r="B4672" s="96">
        <v>124</v>
      </c>
      <c r="C4672" s="96">
        <v>6</v>
      </c>
      <c r="D4672" s="96">
        <v>98405.7</v>
      </c>
      <c r="E4672" s="96">
        <v>16.007000000000001</v>
      </c>
      <c r="F4672" s="96">
        <v>4.1269999999999998</v>
      </c>
      <c r="G4672" s="96">
        <v>0.15</v>
      </c>
      <c r="H4672" s="96">
        <v>13.7</v>
      </c>
      <c r="I4672" s="96">
        <v>19.256946666666664</v>
      </c>
      <c r="J4672" s="96">
        <v>13.06</v>
      </c>
    </row>
    <row r="4673" spans="1:10" x14ac:dyDescent="0.25">
      <c r="A4673" s="96">
        <v>41103.625</v>
      </c>
      <c r="B4673" s="96">
        <v>92</v>
      </c>
      <c r="C4673" s="96">
        <v>5</v>
      </c>
      <c r="D4673" s="96">
        <v>98405.7</v>
      </c>
      <c r="E4673" s="96">
        <v>15.657</v>
      </c>
      <c r="F4673" s="96">
        <v>4.1310000000000002</v>
      </c>
      <c r="G4673" s="96">
        <v>0.15</v>
      </c>
      <c r="H4673" s="96">
        <v>13.7</v>
      </c>
      <c r="I4673" s="96">
        <v>20.221666666666664</v>
      </c>
      <c r="J4673" s="96">
        <v>13.06</v>
      </c>
    </row>
    <row r="4674" spans="1:10" x14ac:dyDescent="0.25">
      <c r="A4674" s="96">
        <v>41103.666666666664</v>
      </c>
      <c r="B4674" s="96">
        <v>65</v>
      </c>
      <c r="C4674" s="96">
        <v>5</v>
      </c>
      <c r="D4674" s="96">
        <v>98405.7</v>
      </c>
      <c r="E4674" s="96">
        <v>15.34</v>
      </c>
      <c r="F4674" s="96">
        <v>4.0759999999999996</v>
      </c>
      <c r="G4674" s="96">
        <v>0.15</v>
      </c>
      <c r="H4674" s="96">
        <v>13.7</v>
      </c>
      <c r="I4674" s="96">
        <v>20.128306666666667</v>
      </c>
      <c r="J4674" s="96">
        <v>13.06</v>
      </c>
    </row>
    <row r="4675" spans="1:10" x14ac:dyDescent="0.25">
      <c r="A4675" s="96">
        <v>41103.708333333336</v>
      </c>
      <c r="B4675" s="96">
        <v>63</v>
      </c>
      <c r="C4675" s="96">
        <v>17</v>
      </c>
      <c r="D4675" s="96">
        <v>98405.7</v>
      </c>
      <c r="E4675" s="96">
        <v>15.281000000000001</v>
      </c>
      <c r="F4675" s="96">
        <v>3.923</v>
      </c>
      <c r="G4675" s="96">
        <v>0.15</v>
      </c>
      <c r="H4675" s="96">
        <v>13.7</v>
      </c>
      <c r="I4675" s="96">
        <v>20.439506666666666</v>
      </c>
      <c r="J4675" s="96">
        <v>13.06</v>
      </c>
    </row>
    <row r="4676" spans="1:10" x14ac:dyDescent="0.25">
      <c r="A4676" s="96">
        <v>41103.75</v>
      </c>
      <c r="B4676" s="96">
        <v>36</v>
      </c>
      <c r="C4676" s="96">
        <v>38</v>
      </c>
      <c r="D4676" s="96">
        <v>98405.7</v>
      </c>
      <c r="E4676" s="96">
        <v>14.666</v>
      </c>
      <c r="F4676" s="96">
        <v>3.5219999999999998</v>
      </c>
      <c r="G4676" s="96">
        <v>0.15</v>
      </c>
      <c r="H4676" s="96">
        <v>13.7</v>
      </c>
      <c r="I4676" s="96">
        <v>19.516279999999998</v>
      </c>
      <c r="J4676" s="96">
        <v>13.06</v>
      </c>
    </row>
    <row r="4677" spans="1:10" x14ac:dyDescent="0.25">
      <c r="A4677" s="96">
        <v>41103.791666666664</v>
      </c>
      <c r="B4677" s="96">
        <v>3</v>
      </c>
      <c r="C4677" s="96">
        <v>4</v>
      </c>
      <c r="D4677" s="96">
        <v>98405.7</v>
      </c>
      <c r="E4677" s="96">
        <v>12.99</v>
      </c>
      <c r="F4677" s="96">
        <v>3.63</v>
      </c>
      <c r="G4677" s="96">
        <v>0.15</v>
      </c>
      <c r="H4677" s="96">
        <v>13.7</v>
      </c>
      <c r="I4677" s="96">
        <v>18.032893333333334</v>
      </c>
      <c r="J4677" s="96">
        <v>13.06</v>
      </c>
    </row>
    <row r="4678" spans="1:10" x14ac:dyDescent="0.25">
      <c r="A4678" s="96">
        <v>41103.833333333336</v>
      </c>
      <c r="B4678" s="96">
        <v>0</v>
      </c>
      <c r="C4678" s="96">
        <v>0</v>
      </c>
      <c r="D4678" s="96">
        <v>98405.7</v>
      </c>
      <c r="E4678" s="96">
        <v>12.462</v>
      </c>
      <c r="F4678" s="96">
        <v>3.9169999999999998</v>
      </c>
      <c r="G4678" s="96">
        <v>0.15</v>
      </c>
      <c r="H4678" s="96">
        <v>13.7</v>
      </c>
      <c r="I4678" s="96">
        <v>18.427079999999997</v>
      </c>
      <c r="J4678" s="96">
        <v>13.06</v>
      </c>
    </row>
    <row r="4679" spans="1:10" x14ac:dyDescent="0.25">
      <c r="A4679" s="96">
        <v>41103.875</v>
      </c>
      <c r="B4679" s="96">
        <v>0</v>
      </c>
      <c r="C4679" s="96">
        <v>0</v>
      </c>
      <c r="D4679" s="96">
        <v>98405.7</v>
      </c>
      <c r="E4679" s="96">
        <v>12.254</v>
      </c>
      <c r="F4679" s="96">
        <v>4.1959999999999997</v>
      </c>
      <c r="G4679" s="96">
        <v>0.15</v>
      </c>
      <c r="H4679" s="96">
        <v>13.7</v>
      </c>
      <c r="I4679" s="96">
        <v>17.92916</v>
      </c>
      <c r="J4679" s="96">
        <v>13.06</v>
      </c>
    </row>
    <row r="4680" spans="1:10" x14ac:dyDescent="0.25">
      <c r="A4680" s="96">
        <v>41103.916666666664</v>
      </c>
      <c r="B4680" s="96">
        <v>0</v>
      </c>
      <c r="C4680" s="96">
        <v>0</v>
      </c>
      <c r="D4680" s="96">
        <v>98405.7</v>
      </c>
      <c r="E4680" s="96">
        <v>12.249000000000001</v>
      </c>
      <c r="F4680" s="96">
        <v>4.4109999999999996</v>
      </c>
      <c r="G4680" s="96">
        <v>0.15</v>
      </c>
      <c r="H4680" s="96">
        <v>13.7</v>
      </c>
      <c r="I4680" s="96">
        <v>17.317133333333331</v>
      </c>
      <c r="J4680" s="96">
        <v>13.06</v>
      </c>
    </row>
    <row r="4681" spans="1:10" x14ac:dyDescent="0.25">
      <c r="A4681" s="96">
        <v>41103.958333333336</v>
      </c>
      <c r="B4681" s="96">
        <v>0</v>
      </c>
      <c r="C4681" s="96">
        <v>0</v>
      </c>
      <c r="D4681" s="96">
        <v>98405.7</v>
      </c>
      <c r="E4681" s="96">
        <v>12.124000000000001</v>
      </c>
      <c r="F4681" s="96">
        <v>4.3849999999999998</v>
      </c>
      <c r="G4681" s="96">
        <v>0.15</v>
      </c>
      <c r="H4681" s="96">
        <v>13.7</v>
      </c>
      <c r="I4681" s="96">
        <v>17.420866666666665</v>
      </c>
      <c r="J4681" s="96">
        <v>13.06</v>
      </c>
    </row>
    <row r="4682" spans="1:10" x14ac:dyDescent="0.25">
      <c r="A4682" s="96">
        <v>41104</v>
      </c>
      <c r="B4682" s="96">
        <v>0</v>
      </c>
      <c r="C4682" s="96">
        <v>0</v>
      </c>
      <c r="D4682" s="96">
        <v>98405.7</v>
      </c>
      <c r="E4682" s="96">
        <v>11.829000000000001</v>
      </c>
      <c r="F4682" s="96">
        <v>4.2489999999999997</v>
      </c>
      <c r="G4682" s="96">
        <v>0.15</v>
      </c>
      <c r="H4682" s="96">
        <v>13.7</v>
      </c>
      <c r="I4682" s="96">
        <v>17.379373333333334</v>
      </c>
      <c r="J4682" s="96">
        <v>13.06</v>
      </c>
    </row>
    <row r="4683" spans="1:10" x14ac:dyDescent="0.25">
      <c r="A4683" s="96">
        <v>41104.041666666664</v>
      </c>
      <c r="B4683" s="96">
        <v>0</v>
      </c>
      <c r="C4683" s="96">
        <v>0</v>
      </c>
      <c r="D4683" s="96">
        <v>98405.7</v>
      </c>
      <c r="E4683" s="96">
        <v>12.093999999999999</v>
      </c>
      <c r="F4683" s="96">
        <v>4.1950000000000003</v>
      </c>
      <c r="G4683" s="96">
        <v>0.15</v>
      </c>
      <c r="H4683" s="96">
        <v>13.7</v>
      </c>
      <c r="I4683" s="96">
        <v>17.254893333333335</v>
      </c>
      <c r="J4683" s="96">
        <v>13.06</v>
      </c>
    </row>
    <row r="4684" spans="1:10" x14ac:dyDescent="0.25">
      <c r="A4684" s="96">
        <v>41104.083333333336</v>
      </c>
      <c r="B4684" s="96">
        <v>0</v>
      </c>
      <c r="C4684" s="96">
        <v>0</v>
      </c>
      <c r="D4684" s="96">
        <v>98405.7</v>
      </c>
      <c r="E4684" s="96">
        <v>12.198</v>
      </c>
      <c r="F4684" s="96">
        <v>4.0720000000000001</v>
      </c>
      <c r="G4684" s="96">
        <v>0.15</v>
      </c>
      <c r="H4684" s="96">
        <v>13.7</v>
      </c>
      <c r="I4684" s="96">
        <v>17.244519999999998</v>
      </c>
      <c r="J4684" s="96">
        <v>13.06</v>
      </c>
    </row>
    <row r="4685" spans="1:10" x14ac:dyDescent="0.25">
      <c r="A4685" s="96">
        <v>41104.125</v>
      </c>
      <c r="B4685" s="96">
        <v>6</v>
      </c>
      <c r="C4685" s="96">
        <v>7</v>
      </c>
      <c r="D4685" s="96">
        <v>98405.7</v>
      </c>
      <c r="E4685" s="96">
        <v>12.271000000000001</v>
      </c>
      <c r="F4685" s="96">
        <v>3.9510000000000001</v>
      </c>
      <c r="G4685" s="96">
        <v>0.15</v>
      </c>
      <c r="H4685" s="96">
        <v>13.7</v>
      </c>
      <c r="I4685" s="96">
        <v>16.705106666666666</v>
      </c>
      <c r="J4685" s="96">
        <v>13.06</v>
      </c>
    </row>
    <row r="4686" spans="1:10" x14ac:dyDescent="0.25">
      <c r="A4686" s="96">
        <v>41104.166666666664</v>
      </c>
      <c r="B4686" s="96">
        <v>49</v>
      </c>
      <c r="C4686" s="96">
        <v>43</v>
      </c>
      <c r="D4686" s="96">
        <v>98405.7</v>
      </c>
      <c r="E4686" s="96">
        <v>13.161</v>
      </c>
      <c r="F4686" s="96">
        <v>3.9910000000000001</v>
      </c>
      <c r="G4686" s="96">
        <v>0.15</v>
      </c>
      <c r="H4686" s="96">
        <v>13.7</v>
      </c>
      <c r="I4686" s="96">
        <v>16.383533333333332</v>
      </c>
      <c r="J4686" s="96">
        <v>13.06</v>
      </c>
    </row>
    <row r="4687" spans="1:10" x14ac:dyDescent="0.25">
      <c r="A4687" s="96">
        <v>41104.208333333336</v>
      </c>
      <c r="B4687" s="96">
        <v>85</v>
      </c>
      <c r="C4687" s="96">
        <v>30</v>
      </c>
      <c r="D4687" s="96">
        <v>98405.7</v>
      </c>
      <c r="E4687" s="96">
        <v>13.851000000000001</v>
      </c>
      <c r="F4687" s="96">
        <v>3.6459999999999999</v>
      </c>
      <c r="G4687" s="96">
        <v>0.15</v>
      </c>
      <c r="H4687" s="96">
        <v>13.7</v>
      </c>
      <c r="I4687" s="96">
        <v>16.373159999999999</v>
      </c>
      <c r="J4687" s="96">
        <v>13.06</v>
      </c>
    </row>
    <row r="4688" spans="1:10" x14ac:dyDescent="0.25">
      <c r="A4688" s="96">
        <v>41104.25</v>
      </c>
      <c r="B4688" s="96">
        <v>66</v>
      </c>
      <c r="C4688" s="96">
        <v>5</v>
      </c>
      <c r="D4688" s="96">
        <v>98405.7</v>
      </c>
      <c r="E4688" s="96">
        <v>14.291</v>
      </c>
      <c r="F4688" s="96">
        <v>3.3260000000000001</v>
      </c>
      <c r="G4688" s="96">
        <v>0.15</v>
      </c>
      <c r="H4688" s="96">
        <v>13.7</v>
      </c>
      <c r="I4688" s="96">
        <v>16.663613333333331</v>
      </c>
      <c r="J4688" s="96">
        <v>13.06</v>
      </c>
    </row>
    <row r="4689" spans="1:10" x14ac:dyDescent="0.25">
      <c r="A4689" s="96">
        <v>41104.291666666664</v>
      </c>
      <c r="B4689" s="96">
        <v>87</v>
      </c>
      <c r="C4689" s="96">
        <v>4</v>
      </c>
      <c r="D4689" s="96">
        <v>98405.7</v>
      </c>
      <c r="E4689" s="96">
        <v>14.677</v>
      </c>
      <c r="F4689" s="96">
        <v>3.355</v>
      </c>
      <c r="G4689" s="96">
        <v>0.15</v>
      </c>
      <c r="H4689" s="96">
        <v>13.7</v>
      </c>
      <c r="I4689" s="96">
        <v>16.943693333333332</v>
      </c>
      <c r="J4689" s="96">
        <v>13.06</v>
      </c>
    </row>
    <row r="4690" spans="1:10" x14ac:dyDescent="0.25">
      <c r="A4690" s="96">
        <v>41104.333333333336</v>
      </c>
      <c r="B4690" s="96">
        <v>122</v>
      </c>
      <c r="C4690" s="96">
        <v>6</v>
      </c>
      <c r="D4690" s="96">
        <v>98405.7</v>
      </c>
      <c r="E4690" s="96">
        <v>15.182</v>
      </c>
      <c r="F4690" s="96">
        <v>3.9990000000000001</v>
      </c>
      <c r="G4690" s="96">
        <v>0.15</v>
      </c>
      <c r="H4690" s="96">
        <v>13.7</v>
      </c>
      <c r="I4690" s="96">
        <v>17.171906666666665</v>
      </c>
      <c r="J4690" s="96">
        <v>13.06</v>
      </c>
    </row>
    <row r="4691" spans="1:10" x14ac:dyDescent="0.25">
      <c r="A4691" s="96">
        <v>41104.375</v>
      </c>
      <c r="B4691" s="96">
        <v>175</v>
      </c>
      <c r="C4691" s="96">
        <v>10</v>
      </c>
      <c r="D4691" s="96">
        <v>98405.7</v>
      </c>
      <c r="E4691" s="96">
        <v>15.54</v>
      </c>
      <c r="F4691" s="96">
        <v>5.0679999999999996</v>
      </c>
      <c r="G4691" s="96">
        <v>0.15</v>
      </c>
      <c r="H4691" s="96">
        <v>13.7</v>
      </c>
      <c r="I4691" s="96">
        <v>17.514226666666666</v>
      </c>
      <c r="J4691" s="96">
        <v>13.06</v>
      </c>
    </row>
    <row r="4692" spans="1:10" x14ac:dyDescent="0.25">
      <c r="A4692" s="96">
        <v>41104.416666666664</v>
      </c>
      <c r="B4692" s="96">
        <v>241</v>
      </c>
      <c r="C4692" s="96">
        <v>20</v>
      </c>
      <c r="D4692" s="96">
        <v>98405.7</v>
      </c>
      <c r="E4692" s="96">
        <v>15.819000000000001</v>
      </c>
      <c r="F4692" s="96">
        <v>5.81</v>
      </c>
      <c r="G4692" s="96">
        <v>0.15</v>
      </c>
      <c r="H4692" s="96">
        <v>13.7</v>
      </c>
      <c r="I4692" s="96">
        <v>17.669826666666665</v>
      </c>
      <c r="J4692" s="96">
        <v>13.06</v>
      </c>
    </row>
    <row r="4693" spans="1:10" x14ac:dyDescent="0.25">
      <c r="A4693" s="96">
        <v>41104.458333333336</v>
      </c>
      <c r="B4693" s="96">
        <v>285</v>
      </c>
      <c r="C4693" s="96">
        <v>35</v>
      </c>
      <c r="D4693" s="96">
        <v>98405.7</v>
      </c>
      <c r="E4693" s="96">
        <v>16.247</v>
      </c>
      <c r="F4693" s="96">
        <v>6.1109999999999998</v>
      </c>
      <c r="G4693" s="96">
        <v>0.15</v>
      </c>
      <c r="H4693" s="96">
        <v>13.7</v>
      </c>
      <c r="I4693" s="96">
        <v>17.410493333333335</v>
      </c>
      <c r="J4693" s="96">
        <v>13.06</v>
      </c>
    </row>
    <row r="4694" spans="1:10" x14ac:dyDescent="0.25">
      <c r="A4694" s="96">
        <v>41104.5</v>
      </c>
      <c r="B4694" s="96">
        <v>287</v>
      </c>
      <c r="C4694" s="96">
        <v>45</v>
      </c>
      <c r="D4694" s="96">
        <v>98405.7</v>
      </c>
      <c r="E4694" s="96">
        <v>16.766999999999999</v>
      </c>
      <c r="F4694" s="96">
        <v>6.226</v>
      </c>
      <c r="G4694" s="96">
        <v>0.15</v>
      </c>
      <c r="H4694" s="96">
        <v>13.7</v>
      </c>
      <c r="I4694" s="96">
        <v>18.281853333333331</v>
      </c>
      <c r="J4694" s="96">
        <v>13.06</v>
      </c>
    </row>
    <row r="4695" spans="1:10" x14ac:dyDescent="0.25">
      <c r="A4695" s="96">
        <v>41104.541666666664</v>
      </c>
      <c r="B4695" s="96">
        <v>278</v>
      </c>
      <c r="C4695" s="96">
        <v>65</v>
      </c>
      <c r="D4695" s="96">
        <v>98405.7</v>
      </c>
      <c r="E4695" s="96">
        <v>17.391999999999999</v>
      </c>
      <c r="F4695" s="96">
        <v>6.3550000000000004</v>
      </c>
      <c r="G4695" s="96">
        <v>0.15</v>
      </c>
      <c r="H4695" s="96">
        <v>13.7</v>
      </c>
      <c r="I4695" s="96">
        <v>18.250733333333333</v>
      </c>
      <c r="J4695" s="96">
        <v>13.06</v>
      </c>
    </row>
    <row r="4696" spans="1:10" x14ac:dyDescent="0.25">
      <c r="A4696" s="96">
        <v>41104.583333333336</v>
      </c>
      <c r="B4696" s="96">
        <v>248</v>
      </c>
      <c r="C4696" s="96">
        <v>83</v>
      </c>
      <c r="D4696" s="96">
        <v>98405.7</v>
      </c>
      <c r="E4696" s="96">
        <v>17.818000000000001</v>
      </c>
      <c r="F4696" s="96">
        <v>6.53</v>
      </c>
      <c r="G4696" s="96">
        <v>0.15</v>
      </c>
      <c r="H4696" s="96">
        <v>13.7</v>
      </c>
      <c r="I4696" s="96">
        <v>18.032893333333334</v>
      </c>
      <c r="J4696" s="96">
        <v>13.06</v>
      </c>
    </row>
    <row r="4697" spans="1:10" x14ac:dyDescent="0.25">
      <c r="A4697" s="96">
        <v>41104.625</v>
      </c>
      <c r="B4697" s="96">
        <v>180</v>
      </c>
      <c r="C4697" s="96">
        <v>54</v>
      </c>
      <c r="D4697" s="96">
        <v>98405.7</v>
      </c>
      <c r="E4697" s="96">
        <v>17.562000000000001</v>
      </c>
      <c r="F4697" s="96">
        <v>6.4009999999999998</v>
      </c>
      <c r="G4697" s="96">
        <v>0.15</v>
      </c>
      <c r="H4697" s="96">
        <v>13.7</v>
      </c>
      <c r="I4697" s="96">
        <v>18.935373333333331</v>
      </c>
      <c r="J4697" s="96">
        <v>13.06</v>
      </c>
    </row>
    <row r="4698" spans="1:10" x14ac:dyDescent="0.25">
      <c r="A4698" s="96">
        <v>41104.666666666664</v>
      </c>
      <c r="B4698" s="96">
        <v>129</v>
      </c>
      <c r="C4698" s="96">
        <v>52</v>
      </c>
      <c r="D4698" s="96">
        <v>98405.7</v>
      </c>
      <c r="E4698" s="96">
        <v>16.960999999999999</v>
      </c>
      <c r="F4698" s="96">
        <v>6.1909999999999998</v>
      </c>
      <c r="G4698" s="96">
        <v>0.15</v>
      </c>
      <c r="H4698" s="96">
        <v>13.7</v>
      </c>
      <c r="I4698" s="96">
        <v>18.800519999999999</v>
      </c>
      <c r="J4698" s="96">
        <v>13.06</v>
      </c>
    </row>
    <row r="4699" spans="1:10" x14ac:dyDescent="0.25">
      <c r="A4699" s="96">
        <v>41104.708333333336</v>
      </c>
      <c r="B4699" s="96">
        <v>76</v>
      </c>
      <c r="C4699" s="96">
        <v>41</v>
      </c>
      <c r="D4699" s="96">
        <v>98405.7</v>
      </c>
      <c r="E4699" s="96">
        <v>16.114999999999998</v>
      </c>
      <c r="F4699" s="96">
        <v>5.9390000000000001</v>
      </c>
      <c r="G4699" s="96">
        <v>0.15</v>
      </c>
      <c r="H4699" s="96">
        <v>13.7</v>
      </c>
      <c r="I4699" s="96">
        <v>17.223773333333334</v>
      </c>
      <c r="J4699" s="96">
        <v>13.06</v>
      </c>
    </row>
    <row r="4700" spans="1:10" x14ac:dyDescent="0.25">
      <c r="A4700" s="96">
        <v>41104.75</v>
      </c>
      <c r="B4700" s="96">
        <v>31</v>
      </c>
      <c r="C4700" s="96">
        <v>28</v>
      </c>
      <c r="D4700" s="96">
        <v>98405.7</v>
      </c>
      <c r="E4700" s="96">
        <v>15.045999999999999</v>
      </c>
      <c r="F4700" s="96">
        <v>5.649</v>
      </c>
      <c r="G4700" s="96">
        <v>0.15</v>
      </c>
      <c r="H4700" s="96">
        <v>13.7</v>
      </c>
      <c r="I4700" s="96">
        <v>18.001773333333333</v>
      </c>
      <c r="J4700" s="96">
        <v>13.06</v>
      </c>
    </row>
    <row r="4701" spans="1:10" x14ac:dyDescent="0.25">
      <c r="A4701" s="96">
        <v>41104.791666666664</v>
      </c>
      <c r="B4701" s="96">
        <v>3</v>
      </c>
      <c r="C4701" s="96">
        <v>4</v>
      </c>
      <c r="D4701" s="96">
        <v>98405.7</v>
      </c>
      <c r="E4701" s="96">
        <v>13.808</v>
      </c>
      <c r="F4701" s="96">
        <v>5.2350000000000003</v>
      </c>
      <c r="G4701" s="96">
        <v>0.15</v>
      </c>
      <c r="H4701" s="96">
        <v>13.7</v>
      </c>
      <c r="I4701" s="96">
        <v>17.369</v>
      </c>
      <c r="J4701" s="96">
        <v>13.06</v>
      </c>
    </row>
    <row r="4702" spans="1:10" x14ac:dyDescent="0.25">
      <c r="A4702" s="96">
        <v>41104.833333333336</v>
      </c>
      <c r="B4702" s="96">
        <v>0</v>
      </c>
      <c r="C4702" s="96">
        <v>0</v>
      </c>
      <c r="D4702" s="96">
        <v>98405.7</v>
      </c>
      <c r="E4702" s="96">
        <v>12.646000000000001</v>
      </c>
      <c r="F4702" s="96">
        <v>4.8099999999999996</v>
      </c>
      <c r="G4702" s="96">
        <v>0.15</v>
      </c>
      <c r="H4702" s="96">
        <v>13.7</v>
      </c>
      <c r="I4702" s="96">
        <v>16.922946666666665</v>
      </c>
      <c r="J4702" s="96">
        <v>13.06</v>
      </c>
    </row>
    <row r="4703" spans="1:10" x14ac:dyDescent="0.25">
      <c r="A4703" s="96">
        <v>41104.875</v>
      </c>
      <c r="B4703" s="96">
        <v>0</v>
      </c>
      <c r="C4703" s="96">
        <v>0</v>
      </c>
      <c r="D4703" s="96">
        <v>98405.7</v>
      </c>
      <c r="E4703" s="96">
        <v>11.884</v>
      </c>
      <c r="F4703" s="96">
        <v>4.6189999999999998</v>
      </c>
      <c r="G4703" s="96">
        <v>0.15</v>
      </c>
      <c r="H4703" s="96">
        <v>13.7</v>
      </c>
      <c r="I4703" s="96">
        <v>16.97481333333333</v>
      </c>
      <c r="J4703" s="96">
        <v>13.06</v>
      </c>
    </row>
    <row r="4704" spans="1:10" x14ac:dyDescent="0.25">
      <c r="A4704" s="96">
        <v>41104.916666666664</v>
      </c>
      <c r="B4704" s="96">
        <v>0</v>
      </c>
      <c r="C4704" s="96">
        <v>0</v>
      </c>
      <c r="D4704" s="96">
        <v>98405.7</v>
      </c>
      <c r="E4704" s="96">
        <v>11.351000000000001</v>
      </c>
      <c r="F4704" s="96">
        <v>4.4809999999999999</v>
      </c>
      <c r="G4704" s="96">
        <v>0.15</v>
      </c>
      <c r="H4704" s="96">
        <v>13.7</v>
      </c>
      <c r="I4704" s="96">
        <v>16.943693333333329</v>
      </c>
      <c r="J4704" s="96">
        <v>13.06</v>
      </c>
    </row>
    <row r="4705" spans="1:10" x14ac:dyDescent="0.25">
      <c r="A4705" s="96">
        <v>41104.958333333336</v>
      </c>
      <c r="B4705" s="96">
        <v>0</v>
      </c>
      <c r="C4705" s="96">
        <v>0</v>
      </c>
      <c r="D4705" s="96">
        <v>98405.7</v>
      </c>
      <c r="E4705" s="96">
        <v>10.821</v>
      </c>
      <c r="F4705" s="96">
        <v>4.3049999999999997</v>
      </c>
      <c r="G4705" s="96">
        <v>0.15</v>
      </c>
      <c r="H4705" s="96">
        <v>13.7</v>
      </c>
      <c r="I4705" s="96">
        <v>16.97481333333333</v>
      </c>
      <c r="J4705" s="96">
        <v>13.06</v>
      </c>
    </row>
    <row r="4706" spans="1:10" x14ac:dyDescent="0.25">
      <c r="A4706" s="96">
        <v>41105</v>
      </c>
      <c r="B4706" s="96">
        <v>0</v>
      </c>
      <c r="C4706" s="96">
        <v>0</v>
      </c>
      <c r="D4706" s="96">
        <v>98405.7</v>
      </c>
      <c r="E4706" s="96">
        <v>10.336</v>
      </c>
      <c r="F4706" s="96">
        <v>4.13</v>
      </c>
      <c r="G4706" s="96">
        <v>0.15</v>
      </c>
      <c r="H4706" s="96">
        <v>13.7</v>
      </c>
      <c r="I4706" s="96">
        <v>16.964439999999996</v>
      </c>
      <c r="J4706" s="96">
        <v>13.06</v>
      </c>
    </row>
    <row r="4707" spans="1:10" x14ac:dyDescent="0.25">
      <c r="A4707" s="96">
        <v>41105.041666666664</v>
      </c>
      <c r="B4707" s="96">
        <v>0</v>
      </c>
      <c r="C4707" s="96">
        <v>0</v>
      </c>
      <c r="D4707" s="96">
        <v>98405.7</v>
      </c>
      <c r="E4707" s="96">
        <v>9.9779999999999998</v>
      </c>
      <c r="F4707" s="96">
        <v>3.9710000000000001</v>
      </c>
      <c r="G4707" s="96">
        <v>0.15</v>
      </c>
      <c r="H4707" s="96">
        <v>13.7</v>
      </c>
      <c r="I4707" s="96">
        <v>16.933319999999998</v>
      </c>
      <c r="J4707" s="96">
        <v>13.06</v>
      </c>
    </row>
    <row r="4708" spans="1:10" x14ac:dyDescent="0.25">
      <c r="A4708" s="96">
        <v>41105.083333333336</v>
      </c>
      <c r="B4708" s="96">
        <v>0</v>
      </c>
      <c r="C4708" s="96">
        <v>0</v>
      </c>
      <c r="D4708" s="96">
        <v>98405.7</v>
      </c>
      <c r="E4708" s="96">
        <v>9.9359999999999999</v>
      </c>
      <c r="F4708" s="96">
        <v>3.863</v>
      </c>
      <c r="G4708" s="96">
        <v>0.15</v>
      </c>
      <c r="H4708" s="96">
        <v>13.7</v>
      </c>
      <c r="I4708" s="96">
        <v>16.891826666666667</v>
      </c>
      <c r="J4708" s="96">
        <v>13.06</v>
      </c>
    </row>
    <row r="4709" spans="1:10" x14ac:dyDescent="0.25">
      <c r="A4709" s="96">
        <v>41105.125</v>
      </c>
      <c r="B4709" s="96">
        <v>9</v>
      </c>
      <c r="C4709" s="96">
        <v>26</v>
      </c>
      <c r="D4709" s="96">
        <v>98405.7</v>
      </c>
      <c r="E4709" s="96">
        <v>10.483000000000001</v>
      </c>
      <c r="F4709" s="96">
        <v>3.8980000000000001</v>
      </c>
      <c r="G4709" s="96">
        <v>0.15</v>
      </c>
      <c r="H4709" s="96">
        <v>13.7</v>
      </c>
      <c r="I4709" s="96">
        <v>16.798466666666666</v>
      </c>
      <c r="J4709" s="96">
        <v>13.06</v>
      </c>
    </row>
    <row r="4710" spans="1:10" x14ac:dyDescent="0.25">
      <c r="A4710" s="96">
        <v>41105.166666666664</v>
      </c>
      <c r="B4710" s="96">
        <v>42</v>
      </c>
      <c r="C4710" s="96">
        <v>42</v>
      </c>
      <c r="D4710" s="96">
        <v>98405.7</v>
      </c>
      <c r="E4710" s="96">
        <v>11.967000000000001</v>
      </c>
      <c r="F4710" s="96">
        <v>4.1580000000000004</v>
      </c>
      <c r="G4710" s="96">
        <v>0.15</v>
      </c>
      <c r="H4710" s="96">
        <v>13.7</v>
      </c>
      <c r="I4710" s="96">
        <v>16.715479999999999</v>
      </c>
      <c r="J4710" s="96">
        <v>13.06</v>
      </c>
    </row>
    <row r="4711" spans="1:10" x14ac:dyDescent="0.25">
      <c r="A4711" s="96">
        <v>41105.208333333336</v>
      </c>
      <c r="B4711" s="96">
        <v>86</v>
      </c>
      <c r="C4711" s="96">
        <v>58</v>
      </c>
      <c r="D4711" s="96">
        <v>98405.7</v>
      </c>
      <c r="E4711" s="96">
        <v>12.914999999999999</v>
      </c>
      <c r="F4711" s="96">
        <v>4.1619999999999999</v>
      </c>
      <c r="G4711" s="96">
        <v>0.15</v>
      </c>
      <c r="H4711" s="96">
        <v>13.7</v>
      </c>
      <c r="I4711" s="96">
        <v>16.653239999999997</v>
      </c>
      <c r="J4711" s="96">
        <v>13.06</v>
      </c>
    </row>
    <row r="4712" spans="1:10" x14ac:dyDescent="0.25">
      <c r="A4712" s="96">
        <v>41105.25</v>
      </c>
      <c r="B4712" s="96">
        <v>140</v>
      </c>
      <c r="C4712" s="96">
        <v>81</v>
      </c>
      <c r="D4712" s="96">
        <v>98405.7</v>
      </c>
      <c r="E4712" s="96">
        <v>13.98</v>
      </c>
      <c r="F4712" s="96">
        <v>4.468</v>
      </c>
      <c r="G4712" s="96">
        <v>0.15</v>
      </c>
      <c r="H4712" s="96">
        <v>13.7</v>
      </c>
      <c r="I4712" s="96">
        <v>16.777719999999999</v>
      </c>
      <c r="J4712" s="96">
        <v>13.06</v>
      </c>
    </row>
    <row r="4713" spans="1:10" x14ac:dyDescent="0.25">
      <c r="A4713" s="96">
        <v>41105.291666666664</v>
      </c>
      <c r="B4713" s="96">
        <v>196</v>
      </c>
      <c r="C4713" s="96">
        <v>116</v>
      </c>
      <c r="D4713" s="96">
        <v>98405.7</v>
      </c>
      <c r="E4713" s="96">
        <v>14.742000000000001</v>
      </c>
      <c r="F4713" s="96">
        <v>4.8979999999999997</v>
      </c>
      <c r="G4713" s="96">
        <v>0.15</v>
      </c>
      <c r="H4713" s="96">
        <v>13.7</v>
      </c>
      <c r="I4713" s="96">
        <v>16.964439999999996</v>
      </c>
      <c r="J4713" s="96">
        <v>13.06</v>
      </c>
    </row>
    <row r="4714" spans="1:10" x14ac:dyDescent="0.25">
      <c r="A4714" s="96">
        <v>41105.333333333336</v>
      </c>
      <c r="B4714" s="96">
        <v>244</v>
      </c>
      <c r="C4714" s="96">
        <v>212</v>
      </c>
      <c r="D4714" s="96">
        <v>98405.7</v>
      </c>
      <c r="E4714" s="96">
        <v>15.59</v>
      </c>
      <c r="F4714" s="96">
        <v>5.2569999999999997</v>
      </c>
      <c r="G4714" s="96">
        <v>0.15</v>
      </c>
      <c r="H4714" s="96">
        <v>13.7</v>
      </c>
      <c r="I4714" s="96">
        <v>17.265266666666665</v>
      </c>
      <c r="J4714" s="96">
        <v>13.06</v>
      </c>
    </row>
    <row r="4715" spans="1:10" x14ac:dyDescent="0.25">
      <c r="A4715" s="96">
        <v>41105.375</v>
      </c>
      <c r="B4715" s="96">
        <v>266</v>
      </c>
      <c r="C4715" s="96">
        <v>286</v>
      </c>
      <c r="D4715" s="96">
        <v>98405.7</v>
      </c>
      <c r="E4715" s="96">
        <v>16.411999999999999</v>
      </c>
      <c r="F4715" s="96">
        <v>5.52</v>
      </c>
      <c r="G4715" s="96">
        <v>0.15</v>
      </c>
      <c r="H4715" s="96">
        <v>13.7</v>
      </c>
      <c r="I4715" s="96">
        <v>17.493479999999998</v>
      </c>
      <c r="J4715" s="96">
        <v>13.06</v>
      </c>
    </row>
    <row r="4716" spans="1:10" x14ac:dyDescent="0.25">
      <c r="A4716" s="96">
        <v>41105.416666666664</v>
      </c>
      <c r="B4716" s="96">
        <v>279</v>
      </c>
      <c r="C4716" s="96">
        <v>304</v>
      </c>
      <c r="D4716" s="96">
        <v>98405.7</v>
      </c>
      <c r="E4716" s="96">
        <v>17.033999999999999</v>
      </c>
      <c r="F4716" s="96">
        <v>5.6950000000000003</v>
      </c>
      <c r="G4716" s="96">
        <v>0.15</v>
      </c>
      <c r="H4716" s="96">
        <v>13.7</v>
      </c>
      <c r="I4716" s="96">
        <v>17.991399999999999</v>
      </c>
      <c r="J4716" s="96">
        <v>13.06</v>
      </c>
    </row>
    <row r="4717" spans="1:10" x14ac:dyDescent="0.25">
      <c r="A4717" s="96">
        <v>41105.458333333336</v>
      </c>
      <c r="B4717" s="96">
        <v>265</v>
      </c>
      <c r="C4717" s="96">
        <v>355</v>
      </c>
      <c r="D4717" s="96">
        <v>98405.7</v>
      </c>
      <c r="E4717" s="96">
        <v>17.501999999999999</v>
      </c>
      <c r="F4717" s="96">
        <v>5.8230000000000004</v>
      </c>
      <c r="G4717" s="96">
        <v>0.15</v>
      </c>
      <c r="H4717" s="96">
        <v>13.7</v>
      </c>
      <c r="I4717" s="96">
        <v>18.582679999999996</v>
      </c>
      <c r="J4717" s="96">
        <v>13.06</v>
      </c>
    </row>
    <row r="4718" spans="1:10" x14ac:dyDescent="0.25">
      <c r="A4718" s="96">
        <v>41105.5</v>
      </c>
      <c r="B4718" s="96">
        <v>177</v>
      </c>
      <c r="C4718" s="96">
        <v>628</v>
      </c>
      <c r="D4718" s="96">
        <v>98405.7</v>
      </c>
      <c r="E4718" s="96">
        <v>18.122</v>
      </c>
      <c r="F4718" s="96">
        <v>5.9379999999999997</v>
      </c>
      <c r="G4718" s="96">
        <v>0.15</v>
      </c>
      <c r="H4718" s="96">
        <v>13.7</v>
      </c>
      <c r="I4718" s="96">
        <v>19.070226666666663</v>
      </c>
      <c r="J4718" s="96">
        <v>13.06</v>
      </c>
    </row>
    <row r="4719" spans="1:10" x14ac:dyDescent="0.25">
      <c r="A4719" s="96">
        <v>41105.541666666664</v>
      </c>
      <c r="B4719" s="96">
        <v>146</v>
      </c>
      <c r="C4719" s="96">
        <v>680</v>
      </c>
      <c r="D4719" s="96">
        <v>98405.7</v>
      </c>
      <c r="E4719" s="96">
        <v>18.327999999999999</v>
      </c>
      <c r="F4719" s="96">
        <v>5.952</v>
      </c>
      <c r="G4719" s="96">
        <v>0.15</v>
      </c>
      <c r="H4719" s="96">
        <v>13.7</v>
      </c>
      <c r="I4719" s="96">
        <v>19.236199999999997</v>
      </c>
      <c r="J4719" s="96">
        <v>13.06</v>
      </c>
    </row>
    <row r="4720" spans="1:10" x14ac:dyDescent="0.25">
      <c r="A4720" s="96">
        <v>41105.583333333336</v>
      </c>
      <c r="B4720" s="96">
        <v>126</v>
      </c>
      <c r="C4720" s="96">
        <v>699</v>
      </c>
      <c r="D4720" s="96">
        <v>98405.7</v>
      </c>
      <c r="E4720" s="96">
        <v>18.271999999999998</v>
      </c>
      <c r="F4720" s="96">
        <v>5.8819999999999997</v>
      </c>
      <c r="G4720" s="96">
        <v>0.15</v>
      </c>
      <c r="H4720" s="96">
        <v>13.7</v>
      </c>
      <c r="I4720" s="96">
        <v>19.236199999999997</v>
      </c>
      <c r="J4720" s="96">
        <v>13.06</v>
      </c>
    </row>
    <row r="4721" spans="1:10" x14ac:dyDescent="0.25">
      <c r="A4721" s="96">
        <v>41105.625</v>
      </c>
      <c r="B4721" s="96">
        <v>118</v>
      </c>
      <c r="C4721" s="96">
        <v>627</v>
      </c>
      <c r="D4721" s="96">
        <v>98405.7</v>
      </c>
      <c r="E4721" s="96">
        <v>17.853000000000002</v>
      </c>
      <c r="F4721" s="96">
        <v>5.7939999999999996</v>
      </c>
      <c r="G4721" s="96">
        <v>0.15</v>
      </c>
      <c r="H4721" s="96">
        <v>13.7</v>
      </c>
      <c r="I4721" s="96">
        <v>19.568146666666664</v>
      </c>
      <c r="J4721" s="96">
        <v>13.06</v>
      </c>
    </row>
    <row r="4722" spans="1:10" x14ac:dyDescent="0.25">
      <c r="A4722" s="96">
        <v>41105.666666666664</v>
      </c>
      <c r="B4722" s="96">
        <v>105</v>
      </c>
      <c r="C4722" s="96">
        <v>494</v>
      </c>
      <c r="D4722" s="96">
        <v>98405.7</v>
      </c>
      <c r="E4722" s="96">
        <v>17.126999999999999</v>
      </c>
      <c r="F4722" s="96">
        <v>5.6289999999999996</v>
      </c>
      <c r="G4722" s="96">
        <v>0.15</v>
      </c>
      <c r="H4722" s="96">
        <v>13.7</v>
      </c>
      <c r="I4722" s="96">
        <v>17.929159999999996</v>
      </c>
      <c r="J4722" s="96">
        <v>13.06</v>
      </c>
    </row>
    <row r="4723" spans="1:10" x14ac:dyDescent="0.25">
      <c r="A4723" s="96">
        <v>41105.708333333336</v>
      </c>
      <c r="B4723" s="96">
        <v>79</v>
      </c>
      <c r="C4723" s="96">
        <v>302</v>
      </c>
      <c r="D4723" s="96">
        <v>98405.7</v>
      </c>
      <c r="E4723" s="96">
        <v>16.16</v>
      </c>
      <c r="F4723" s="96">
        <v>5.1829999999999998</v>
      </c>
      <c r="G4723" s="96">
        <v>0.15</v>
      </c>
      <c r="H4723" s="96">
        <v>13.7</v>
      </c>
      <c r="I4723" s="96">
        <v>18.240359999999999</v>
      </c>
      <c r="J4723" s="96">
        <v>13.06</v>
      </c>
    </row>
    <row r="4724" spans="1:10" x14ac:dyDescent="0.25">
      <c r="A4724" s="96">
        <v>41105.75</v>
      </c>
      <c r="B4724" s="96">
        <v>35</v>
      </c>
      <c r="C4724" s="96">
        <v>104</v>
      </c>
      <c r="D4724" s="96">
        <v>98405.7</v>
      </c>
      <c r="E4724" s="96">
        <v>14.71</v>
      </c>
      <c r="F4724" s="96">
        <v>4.4130000000000003</v>
      </c>
      <c r="G4724" s="96">
        <v>0.15</v>
      </c>
      <c r="H4724" s="96">
        <v>13.7</v>
      </c>
      <c r="I4724" s="96">
        <v>18.406333333333333</v>
      </c>
      <c r="J4724" s="96">
        <v>13.06</v>
      </c>
    </row>
    <row r="4725" spans="1:10" x14ac:dyDescent="0.25">
      <c r="A4725" s="96">
        <v>41105.791666666664</v>
      </c>
      <c r="B4725" s="96">
        <v>2</v>
      </c>
      <c r="C4725" s="96">
        <v>7</v>
      </c>
      <c r="D4725" s="96">
        <v>98405.7</v>
      </c>
      <c r="E4725" s="96">
        <v>12.775</v>
      </c>
      <c r="F4725" s="96">
        <v>3.9889999999999999</v>
      </c>
      <c r="G4725" s="96">
        <v>0.15</v>
      </c>
      <c r="H4725" s="96">
        <v>13.7</v>
      </c>
      <c r="I4725" s="96">
        <v>17.711319999999997</v>
      </c>
      <c r="J4725" s="96">
        <v>13.06</v>
      </c>
    </row>
    <row r="4726" spans="1:10" x14ac:dyDescent="0.25">
      <c r="A4726" s="96">
        <v>41105.833333333336</v>
      </c>
      <c r="B4726" s="96">
        <v>0</v>
      </c>
      <c r="C4726" s="96">
        <v>0</v>
      </c>
      <c r="D4726" s="96">
        <v>98405.7</v>
      </c>
      <c r="E4726" s="96">
        <v>11.882</v>
      </c>
      <c r="F4726" s="96">
        <v>3.944</v>
      </c>
      <c r="G4726" s="96">
        <v>0.15</v>
      </c>
      <c r="H4726" s="96">
        <v>13.7</v>
      </c>
      <c r="I4726" s="96">
        <v>17.161533333333331</v>
      </c>
      <c r="J4726" s="96">
        <v>13.06</v>
      </c>
    </row>
    <row r="4727" spans="1:10" x14ac:dyDescent="0.25">
      <c r="A4727" s="96">
        <v>41105.875</v>
      </c>
      <c r="B4727" s="96">
        <v>0</v>
      </c>
      <c r="C4727" s="96">
        <v>0</v>
      </c>
      <c r="D4727" s="96">
        <v>98405.7</v>
      </c>
      <c r="E4727" s="96">
        <v>11.307</v>
      </c>
      <c r="F4727" s="96">
        <v>4.0220000000000002</v>
      </c>
      <c r="G4727" s="96">
        <v>0.15</v>
      </c>
      <c r="H4727" s="96">
        <v>13.7</v>
      </c>
      <c r="I4727" s="96">
        <v>16.985186666666664</v>
      </c>
      <c r="J4727" s="96">
        <v>13.06</v>
      </c>
    </row>
    <row r="4728" spans="1:10" x14ac:dyDescent="0.25">
      <c r="A4728" s="96">
        <v>41105.916666666664</v>
      </c>
      <c r="B4728" s="96">
        <v>0</v>
      </c>
      <c r="C4728" s="96">
        <v>0</v>
      </c>
      <c r="D4728" s="96">
        <v>98405.7</v>
      </c>
      <c r="E4728" s="96">
        <v>10.936</v>
      </c>
      <c r="F4728" s="96">
        <v>4.2750000000000004</v>
      </c>
      <c r="G4728" s="96">
        <v>0.15</v>
      </c>
      <c r="H4728" s="96">
        <v>13.7</v>
      </c>
      <c r="I4728" s="96">
        <v>16.715479999999999</v>
      </c>
      <c r="J4728" s="96">
        <v>13.06</v>
      </c>
    </row>
    <row r="4729" spans="1:10" x14ac:dyDescent="0.25">
      <c r="A4729" s="96">
        <v>41105.958333333336</v>
      </c>
      <c r="B4729" s="96">
        <v>0</v>
      </c>
      <c r="C4729" s="96">
        <v>0</v>
      </c>
      <c r="D4729" s="96">
        <v>98405.7</v>
      </c>
      <c r="E4729" s="96">
        <v>10.702999999999999</v>
      </c>
      <c r="F4729" s="96">
        <v>4.5659999999999998</v>
      </c>
      <c r="G4729" s="96">
        <v>0.15</v>
      </c>
      <c r="H4729" s="96">
        <v>13.7</v>
      </c>
      <c r="I4729" s="96">
        <v>16.342039999999997</v>
      </c>
      <c r="J4729" s="96">
        <v>13.06</v>
      </c>
    </row>
    <row r="4730" spans="1:10" x14ac:dyDescent="0.25">
      <c r="A4730" s="96">
        <v>41106</v>
      </c>
      <c r="B4730" s="96">
        <v>0</v>
      </c>
      <c r="C4730" s="96">
        <v>0</v>
      </c>
      <c r="D4730" s="96">
        <v>98405.7</v>
      </c>
      <c r="E4730" s="96">
        <v>10.531000000000001</v>
      </c>
      <c r="F4730" s="96">
        <v>4.7770000000000001</v>
      </c>
      <c r="G4730" s="96">
        <v>0.15</v>
      </c>
      <c r="H4730" s="96">
        <v>13.7</v>
      </c>
      <c r="I4730" s="96">
        <v>15.709266666666664</v>
      </c>
      <c r="J4730" s="96">
        <v>13.06</v>
      </c>
    </row>
    <row r="4731" spans="1:10" x14ac:dyDescent="0.25">
      <c r="A4731" s="96">
        <v>41106.041666666664</v>
      </c>
      <c r="B4731" s="96">
        <v>0</v>
      </c>
      <c r="C4731" s="96">
        <v>0</v>
      </c>
      <c r="D4731" s="96">
        <v>98405.7</v>
      </c>
      <c r="E4731" s="96">
        <v>10.486000000000001</v>
      </c>
      <c r="F4731" s="96">
        <v>4.92</v>
      </c>
      <c r="G4731" s="96">
        <v>0.15</v>
      </c>
      <c r="H4731" s="96">
        <v>13.7</v>
      </c>
      <c r="I4731" s="96">
        <v>15.242466666666665</v>
      </c>
      <c r="J4731" s="96">
        <v>13.06</v>
      </c>
    </row>
    <row r="4732" spans="1:10" x14ac:dyDescent="0.25">
      <c r="A4732" s="96">
        <v>41106.083333333336</v>
      </c>
      <c r="B4732" s="96">
        <v>0</v>
      </c>
      <c r="C4732" s="96">
        <v>0</v>
      </c>
      <c r="D4732" s="96">
        <v>98405.7</v>
      </c>
      <c r="E4732" s="96">
        <v>10.598000000000001</v>
      </c>
      <c r="F4732" s="96">
        <v>5.0090000000000003</v>
      </c>
      <c r="G4732" s="96">
        <v>0.15</v>
      </c>
      <c r="H4732" s="96">
        <v>13.7</v>
      </c>
      <c r="I4732" s="96">
        <v>15.315079999999998</v>
      </c>
      <c r="J4732" s="96">
        <v>13.06</v>
      </c>
    </row>
    <row r="4733" spans="1:10" x14ac:dyDescent="0.25">
      <c r="A4733" s="96">
        <v>41106.125</v>
      </c>
      <c r="B4733" s="96">
        <v>6</v>
      </c>
      <c r="C4733" s="96">
        <v>8</v>
      </c>
      <c r="D4733" s="96">
        <v>98405.7</v>
      </c>
      <c r="E4733" s="96">
        <v>10.662000000000001</v>
      </c>
      <c r="F4733" s="96">
        <v>4.9729999999999999</v>
      </c>
      <c r="G4733" s="96">
        <v>0.15</v>
      </c>
      <c r="H4733" s="96">
        <v>13.7</v>
      </c>
      <c r="I4733" s="96">
        <v>15.553666666666665</v>
      </c>
      <c r="J4733" s="96">
        <v>13.06</v>
      </c>
    </row>
    <row r="4734" spans="1:10" x14ac:dyDescent="0.25">
      <c r="A4734" s="96">
        <v>41106.166666666664</v>
      </c>
      <c r="B4734" s="96">
        <v>41</v>
      </c>
      <c r="C4734" s="96">
        <v>34</v>
      </c>
      <c r="D4734" s="96">
        <v>98405.7</v>
      </c>
      <c r="E4734" s="96">
        <v>11.231</v>
      </c>
      <c r="F4734" s="96">
        <v>5.0490000000000004</v>
      </c>
      <c r="G4734" s="96">
        <v>0.15</v>
      </c>
      <c r="H4734" s="96">
        <v>13.7</v>
      </c>
      <c r="I4734" s="96">
        <v>15.47068</v>
      </c>
      <c r="J4734" s="96">
        <v>13.06</v>
      </c>
    </row>
    <row r="4735" spans="1:10" x14ac:dyDescent="0.25">
      <c r="A4735" s="96">
        <v>41106.208333333336</v>
      </c>
      <c r="B4735" s="96">
        <v>103</v>
      </c>
      <c r="C4735" s="96">
        <v>129</v>
      </c>
      <c r="D4735" s="96">
        <v>98405.7</v>
      </c>
      <c r="E4735" s="96">
        <v>12.39</v>
      </c>
      <c r="F4735" s="96">
        <v>5.1680000000000001</v>
      </c>
      <c r="G4735" s="96">
        <v>0.15</v>
      </c>
      <c r="H4735" s="96">
        <v>13.7</v>
      </c>
      <c r="I4735" s="96">
        <v>15.761133333333332</v>
      </c>
      <c r="J4735" s="96">
        <v>13.06</v>
      </c>
    </row>
    <row r="4736" spans="1:10" x14ac:dyDescent="0.25">
      <c r="A4736" s="96">
        <v>41106.25</v>
      </c>
      <c r="B4736" s="96">
        <v>156</v>
      </c>
      <c r="C4736" s="96">
        <v>264</v>
      </c>
      <c r="D4736" s="96">
        <v>98405.7</v>
      </c>
      <c r="E4736" s="96">
        <v>14.102</v>
      </c>
      <c r="F4736" s="96">
        <v>5.8049999999999997</v>
      </c>
      <c r="G4736" s="96">
        <v>0.15</v>
      </c>
      <c r="H4736" s="96">
        <v>13.7</v>
      </c>
      <c r="I4736" s="96">
        <v>16.061959999999999</v>
      </c>
      <c r="J4736" s="96">
        <v>13.06</v>
      </c>
    </row>
    <row r="4737" spans="1:10" x14ac:dyDescent="0.25">
      <c r="A4737" s="96">
        <v>41106.291666666664</v>
      </c>
      <c r="B4737" s="96">
        <v>206</v>
      </c>
      <c r="C4737" s="96">
        <v>226</v>
      </c>
      <c r="D4737" s="96">
        <v>98405.7</v>
      </c>
      <c r="E4737" s="96">
        <v>15.22</v>
      </c>
      <c r="F4737" s="96">
        <v>6.2720000000000002</v>
      </c>
      <c r="G4737" s="96">
        <v>0.15</v>
      </c>
      <c r="H4737" s="96">
        <v>13.7</v>
      </c>
      <c r="I4737" s="96">
        <v>16.528759999999998</v>
      </c>
      <c r="J4737" s="96">
        <v>13.06</v>
      </c>
    </row>
    <row r="4738" spans="1:10" x14ac:dyDescent="0.25">
      <c r="A4738" s="96">
        <v>41106.333333333336</v>
      </c>
      <c r="B4738" s="96">
        <v>253</v>
      </c>
      <c r="C4738" s="96">
        <v>219</v>
      </c>
      <c r="D4738" s="96">
        <v>98405.7</v>
      </c>
      <c r="E4738" s="96">
        <v>15.832000000000001</v>
      </c>
      <c r="F4738" s="96">
        <v>6.6189999999999998</v>
      </c>
      <c r="G4738" s="96">
        <v>0.15</v>
      </c>
      <c r="H4738" s="96">
        <v>13.7</v>
      </c>
      <c r="I4738" s="96">
        <v>17.13041333333333</v>
      </c>
      <c r="J4738" s="96">
        <v>13.06</v>
      </c>
    </row>
    <row r="4739" spans="1:10" x14ac:dyDescent="0.25">
      <c r="A4739" s="96">
        <v>41106.375</v>
      </c>
      <c r="B4739" s="96">
        <v>284</v>
      </c>
      <c r="C4739" s="96">
        <v>261</v>
      </c>
      <c r="D4739" s="96">
        <v>98405.7</v>
      </c>
      <c r="E4739" s="96">
        <v>16.478999999999999</v>
      </c>
      <c r="F4739" s="96">
        <v>6.8140000000000001</v>
      </c>
      <c r="G4739" s="96">
        <v>0.15</v>
      </c>
      <c r="H4739" s="96">
        <v>13.7</v>
      </c>
      <c r="I4739" s="96">
        <v>17.825426666666665</v>
      </c>
      <c r="J4739" s="96">
        <v>13.06</v>
      </c>
    </row>
    <row r="4740" spans="1:10" x14ac:dyDescent="0.25">
      <c r="A4740" s="96">
        <v>41106.416666666664</v>
      </c>
      <c r="B4740" s="96">
        <v>292</v>
      </c>
      <c r="C4740" s="96">
        <v>323</v>
      </c>
      <c r="D4740" s="96">
        <v>98405.7</v>
      </c>
      <c r="E4740" s="96">
        <v>17.172000000000001</v>
      </c>
      <c r="F4740" s="96">
        <v>6.907</v>
      </c>
      <c r="G4740" s="96">
        <v>0.15</v>
      </c>
      <c r="H4740" s="96">
        <v>13.7</v>
      </c>
      <c r="I4740" s="96">
        <v>18.582679999999996</v>
      </c>
      <c r="J4740" s="96">
        <v>13.06</v>
      </c>
    </row>
    <row r="4741" spans="1:10" x14ac:dyDescent="0.25">
      <c r="A4741" s="96">
        <v>41106.458333333336</v>
      </c>
      <c r="B4741" s="96">
        <v>305</v>
      </c>
      <c r="C4741" s="96">
        <v>290</v>
      </c>
      <c r="D4741" s="96">
        <v>98405.7</v>
      </c>
      <c r="E4741" s="96">
        <v>17.591999999999999</v>
      </c>
      <c r="F4741" s="96">
        <v>6.9390000000000001</v>
      </c>
      <c r="G4741" s="96">
        <v>0.15</v>
      </c>
      <c r="H4741" s="96">
        <v>13.7</v>
      </c>
      <c r="I4741" s="96">
        <v>18.873133333333332</v>
      </c>
      <c r="J4741" s="96">
        <v>13.06</v>
      </c>
    </row>
    <row r="4742" spans="1:10" x14ac:dyDescent="0.25">
      <c r="A4742" s="96">
        <v>41106.5</v>
      </c>
      <c r="B4742" s="96">
        <v>309</v>
      </c>
      <c r="C4742" s="96">
        <v>221</v>
      </c>
      <c r="D4742" s="96">
        <v>98405.7</v>
      </c>
      <c r="E4742" s="96">
        <v>17.696000000000002</v>
      </c>
      <c r="F4742" s="96">
        <v>6.8479999999999999</v>
      </c>
      <c r="G4742" s="96">
        <v>0.15</v>
      </c>
      <c r="H4742" s="96">
        <v>13.7</v>
      </c>
      <c r="I4742" s="96">
        <v>18.427079999999997</v>
      </c>
      <c r="J4742" s="96">
        <v>13.06</v>
      </c>
    </row>
    <row r="4743" spans="1:10" x14ac:dyDescent="0.25">
      <c r="A4743" s="96">
        <v>41106.541666666664</v>
      </c>
      <c r="B4743" s="96">
        <v>283</v>
      </c>
      <c r="C4743" s="96">
        <v>127</v>
      </c>
      <c r="D4743" s="96">
        <v>98405.7</v>
      </c>
      <c r="E4743" s="96">
        <v>17.518000000000001</v>
      </c>
      <c r="F4743" s="96">
        <v>6.6260000000000003</v>
      </c>
      <c r="G4743" s="96">
        <v>0.15</v>
      </c>
      <c r="H4743" s="96">
        <v>13.7</v>
      </c>
      <c r="I4743" s="96">
        <v>18.219613333333331</v>
      </c>
      <c r="J4743" s="96">
        <v>13.06</v>
      </c>
    </row>
    <row r="4744" spans="1:10" x14ac:dyDescent="0.25">
      <c r="A4744" s="96">
        <v>41106.583333333336</v>
      </c>
      <c r="B4744" s="96">
        <v>237</v>
      </c>
      <c r="C4744" s="96">
        <v>89</v>
      </c>
      <c r="D4744" s="96">
        <v>98405.7</v>
      </c>
      <c r="E4744" s="96">
        <v>17.288</v>
      </c>
      <c r="F4744" s="96">
        <v>6.3280000000000003</v>
      </c>
      <c r="G4744" s="96">
        <v>0.15</v>
      </c>
      <c r="H4744" s="96">
        <v>13.7</v>
      </c>
      <c r="I4744" s="96">
        <v>17.379373333333334</v>
      </c>
      <c r="J4744" s="96">
        <v>13.06</v>
      </c>
    </row>
    <row r="4745" spans="1:10" x14ac:dyDescent="0.25">
      <c r="A4745" s="96">
        <v>41106.625</v>
      </c>
      <c r="B4745" s="96">
        <v>162</v>
      </c>
      <c r="C4745" s="96">
        <v>42</v>
      </c>
      <c r="D4745" s="96">
        <v>98405.7</v>
      </c>
      <c r="E4745" s="96">
        <v>16.896000000000001</v>
      </c>
      <c r="F4745" s="96">
        <v>5.7370000000000001</v>
      </c>
      <c r="G4745" s="96">
        <v>0.15</v>
      </c>
      <c r="H4745" s="96">
        <v>13.7</v>
      </c>
      <c r="I4745" s="96">
        <v>17.815053333333331</v>
      </c>
      <c r="J4745" s="96">
        <v>13.06</v>
      </c>
    </row>
    <row r="4746" spans="1:10" x14ac:dyDescent="0.25">
      <c r="A4746" s="96">
        <v>41106.666666666664</v>
      </c>
      <c r="B4746" s="96">
        <v>112</v>
      </c>
      <c r="C4746" s="96">
        <v>35</v>
      </c>
      <c r="D4746" s="96">
        <v>98405.7</v>
      </c>
      <c r="E4746" s="96">
        <v>16.547999999999998</v>
      </c>
      <c r="F4746" s="96">
        <v>5.2279999999999998</v>
      </c>
      <c r="G4746" s="96">
        <v>0.15</v>
      </c>
      <c r="H4746" s="96">
        <v>13.7</v>
      </c>
      <c r="I4746" s="96">
        <v>18.032893333333334</v>
      </c>
      <c r="J4746" s="96">
        <v>13.06</v>
      </c>
    </row>
    <row r="4747" spans="1:10" x14ac:dyDescent="0.25">
      <c r="A4747" s="96">
        <v>41106.708333333336</v>
      </c>
      <c r="B4747" s="96">
        <v>59</v>
      </c>
      <c r="C4747" s="96">
        <v>20</v>
      </c>
      <c r="D4747" s="96">
        <v>98405.7</v>
      </c>
      <c r="E4747" s="96">
        <v>15.83</v>
      </c>
      <c r="F4747" s="96">
        <v>4.8339999999999996</v>
      </c>
      <c r="G4747" s="96">
        <v>0.15</v>
      </c>
      <c r="H4747" s="96">
        <v>13.7</v>
      </c>
      <c r="I4747" s="96">
        <v>17.825426666666665</v>
      </c>
      <c r="J4747" s="96">
        <v>13.06</v>
      </c>
    </row>
    <row r="4748" spans="1:10" x14ac:dyDescent="0.25">
      <c r="A4748" s="96">
        <v>41106.75</v>
      </c>
      <c r="B4748" s="96">
        <v>14</v>
      </c>
      <c r="C4748" s="96">
        <v>4</v>
      </c>
      <c r="D4748" s="96">
        <v>98405.7</v>
      </c>
      <c r="E4748" s="96">
        <v>14.625999999999999</v>
      </c>
      <c r="F4748" s="96">
        <v>4.6710000000000003</v>
      </c>
      <c r="G4748" s="96">
        <v>0.15</v>
      </c>
      <c r="H4748" s="96">
        <v>13.7</v>
      </c>
      <c r="I4748" s="96">
        <v>17.586839999999999</v>
      </c>
      <c r="J4748" s="96">
        <v>13.06</v>
      </c>
    </row>
    <row r="4749" spans="1:10" x14ac:dyDescent="0.25">
      <c r="A4749" s="96">
        <v>41106.791666666664</v>
      </c>
      <c r="B4749" s="96">
        <v>0</v>
      </c>
      <c r="C4749" s="96">
        <v>0</v>
      </c>
      <c r="D4749" s="96">
        <v>98405.7</v>
      </c>
      <c r="E4749" s="96">
        <v>13.801</v>
      </c>
      <c r="F4749" s="96">
        <v>4.835</v>
      </c>
      <c r="G4749" s="96">
        <v>0.15</v>
      </c>
      <c r="H4749" s="96">
        <v>13.7</v>
      </c>
      <c r="I4749" s="96">
        <v>17.379373333333334</v>
      </c>
      <c r="J4749" s="96">
        <v>13.06</v>
      </c>
    </row>
    <row r="4750" spans="1:10" x14ac:dyDescent="0.25">
      <c r="A4750" s="96">
        <v>41106.833333333336</v>
      </c>
      <c r="B4750" s="96">
        <v>0</v>
      </c>
      <c r="C4750" s="96">
        <v>0</v>
      </c>
      <c r="D4750" s="96">
        <v>98405.7</v>
      </c>
      <c r="E4750" s="96">
        <v>13.523</v>
      </c>
      <c r="F4750" s="96">
        <v>5.1230000000000002</v>
      </c>
      <c r="G4750" s="96">
        <v>0.15</v>
      </c>
      <c r="H4750" s="96">
        <v>13.7</v>
      </c>
      <c r="I4750" s="96">
        <v>17.192653333333332</v>
      </c>
      <c r="J4750" s="96">
        <v>13.06</v>
      </c>
    </row>
    <row r="4751" spans="1:10" x14ac:dyDescent="0.25">
      <c r="A4751" s="96">
        <v>41106.875</v>
      </c>
      <c r="B4751" s="96">
        <v>0</v>
      </c>
      <c r="C4751" s="96">
        <v>0</v>
      </c>
      <c r="D4751" s="96">
        <v>98405.7</v>
      </c>
      <c r="E4751" s="96">
        <v>13.411</v>
      </c>
      <c r="F4751" s="96">
        <v>5.117</v>
      </c>
      <c r="G4751" s="96">
        <v>0.15</v>
      </c>
      <c r="H4751" s="96">
        <v>13.7</v>
      </c>
      <c r="I4751" s="96">
        <v>16.891826666666667</v>
      </c>
      <c r="J4751" s="96">
        <v>13.06</v>
      </c>
    </row>
    <row r="4752" spans="1:10" x14ac:dyDescent="0.25">
      <c r="A4752" s="96">
        <v>41106.916666666664</v>
      </c>
      <c r="B4752" s="96">
        <v>0</v>
      </c>
      <c r="C4752" s="96">
        <v>0</v>
      </c>
      <c r="D4752" s="96">
        <v>98405.7</v>
      </c>
      <c r="E4752" s="96">
        <v>13.273999999999999</v>
      </c>
      <c r="F4752" s="96">
        <v>5.0449999999999999</v>
      </c>
      <c r="G4752" s="96">
        <v>0.15</v>
      </c>
      <c r="H4752" s="96">
        <v>13.7</v>
      </c>
      <c r="I4752" s="96">
        <v>16.673986666666664</v>
      </c>
      <c r="J4752" s="96">
        <v>13.06</v>
      </c>
    </row>
    <row r="4753" spans="1:10" x14ac:dyDescent="0.25">
      <c r="A4753" s="96">
        <v>41106.958333333336</v>
      </c>
      <c r="B4753" s="96">
        <v>0</v>
      </c>
      <c r="C4753" s="96">
        <v>0</v>
      </c>
      <c r="D4753" s="96">
        <v>98405.7</v>
      </c>
      <c r="E4753" s="96">
        <v>12.89</v>
      </c>
      <c r="F4753" s="96">
        <v>4.6970000000000001</v>
      </c>
      <c r="G4753" s="96">
        <v>0.15</v>
      </c>
      <c r="H4753" s="96">
        <v>13.7</v>
      </c>
      <c r="I4753" s="96">
        <v>16.881453333333333</v>
      </c>
      <c r="J4753" s="96">
        <v>13.06</v>
      </c>
    </row>
    <row r="4754" spans="1:10" x14ac:dyDescent="0.25">
      <c r="A4754" s="96">
        <v>41107</v>
      </c>
      <c r="B4754" s="96">
        <v>0</v>
      </c>
      <c r="C4754" s="96">
        <v>0</v>
      </c>
      <c r="D4754" s="96">
        <v>98405.7</v>
      </c>
      <c r="E4754" s="96">
        <v>12.481999999999999</v>
      </c>
      <c r="F4754" s="96">
        <v>4.68</v>
      </c>
      <c r="G4754" s="96">
        <v>0.15</v>
      </c>
      <c r="H4754" s="96">
        <v>13.7</v>
      </c>
      <c r="I4754" s="96">
        <v>17.120039999999996</v>
      </c>
      <c r="J4754" s="96">
        <v>13.06</v>
      </c>
    </row>
    <row r="4755" spans="1:10" x14ac:dyDescent="0.25">
      <c r="A4755" s="96">
        <v>41107.041666666664</v>
      </c>
      <c r="B4755" s="96">
        <v>0</v>
      </c>
      <c r="C4755" s="96">
        <v>0</v>
      </c>
      <c r="D4755" s="96">
        <v>98405.7</v>
      </c>
      <c r="E4755" s="96">
        <v>12.106999999999999</v>
      </c>
      <c r="F4755" s="96">
        <v>4.5229999999999997</v>
      </c>
      <c r="G4755" s="96">
        <v>0.15</v>
      </c>
      <c r="H4755" s="96">
        <v>13.7</v>
      </c>
      <c r="I4755" s="96">
        <v>17.400119999999998</v>
      </c>
      <c r="J4755" s="96">
        <v>13.06</v>
      </c>
    </row>
    <row r="4756" spans="1:10" x14ac:dyDescent="0.25">
      <c r="A4756" s="96">
        <v>41107.083333333336</v>
      </c>
      <c r="B4756" s="96">
        <v>0</v>
      </c>
      <c r="C4756" s="96">
        <v>0</v>
      </c>
      <c r="D4756" s="96">
        <v>98405.7</v>
      </c>
      <c r="E4756" s="96">
        <v>11.77</v>
      </c>
      <c r="F4756" s="96">
        <v>4.4550000000000001</v>
      </c>
      <c r="G4756" s="96">
        <v>0.15</v>
      </c>
      <c r="H4756" s="96">
        <v>13.7</v>
      </c>
      <c r="I4756" s="96">
        <v>17.451986666666667</v>
      </c>
      <c r="J4756" s="96">
        <v>13.06</v>
      </c>
    </row>
    <row r="4757" spans="1:10" x14ac:dyDescent="0.25">
      <c r="A4757" s="96">
        <v>41107.125</v>
      </c>
      <c r="B4757" s="96">
        <v>10</v>
      </c>
      <c r="C4757" s="96">
        <v>53</v>
      </c>
      <c r="D4757" s="96">
        <v>98405.7</v>
      </c>
      <c r="E4757" s="96">
        <v>11.738</v>
      </c>
      <c r="F4757" s="96">
        <v>4.4850000000000003</v>
      </c>
      <c r="G4757" s="96">
        <v>0.15</v>
      </c>
      <c r="H4757" s="96">
        <v>13.7</v>
      </c>
      <c r="I4757" s="96">
        <v>17.493479999999998</v>
      </c>
      <c r="J4757" s="96">
        <v>13.06</v>
      </c>
    </row>
    <row r="4758" spans="1:10" x14ac:dyDescent="0.25">
      <c r="A4758" s="96">
        <v>41107.166666666664</v>
      </c>
      <c r="B4758" s="96">
        <v>49</v>
      </c>
      <c r="C4758" s="96">
        <v>223</v>
      </c>
      <c r="D4758" s="96">
        <v>98405.7</v>
      </c>
      <c r="E4758" s="96">
        <v>12.510999999999999</v>
      </c>
      <c r="F4758" s="96">
        <v>4.5439999999999996</v>
      </c>
      <c r="G4758" s="96">
        <v>0.15</v>
      </c>
      <c r="H4758" s="96">
        <v>13.7</v>
      </c>
      <c r="I4758" s="96">
        <v>17.576466666666665</v>
      </c>
      <c r="J4758" s="96">
        <v>13.06</v>
      </c>
    </row>
    <row r="4759" spans="1:10" x14ac:dyDescent="0.25">
      <c r="A4759" s="96">
        <v>41107.208333333336</v>
      </c>
      <c r="B4759" s="96">
        <v>84</v>
      </c>
      <c r="C4759" s="96">
        <v>423</v>
      </c>
      <c r="D4759" s="96">
        <v>98405.7</v>
      </c>
      <c r="E4759" s="96">
        <v>13.692</v>
      </c>
      <c r="F4759" s="96">
        <v>4.6580000000000004</v>
      </c>
      <c r="G4759" s="96">
        <v>0.15</v>
      </c>
      <c r="H4759" s="96">
        <v>13.7</v>
      </c>
      <c r="I4759" s="96">
        <v>17.659453333333332</v>
      </c>
      <c r="J4759" s="96">
        <v>13.06</v>
      </c>
    </row>
    <row r="4760" spans="1:10" x14ac:dyDescent="0.25">
      <c r="A4760" s="96">
        <v>41107.25</v>
      </c>
      <c r="B4760" s="96">
        <v>103</v>
      </c>
      <c r="C4760" s="96">
        <v>584</v>
      </c>
      <c r="D4760" s="96">
        <v>98405.7</v>
      </c>
      <c r="E4760" s="96">
        <v>15.026</v>
      </c>
      <c r="F4760" s="96">
        <v>5.109</v>
      </c>
      <c r="G4760" s="96">
        <v>0.15</v>
      </c>
      <c r="H4760" s="96">
        <v>13.7</v>
      </c>
      <c r="I4760" s="96">
        <v>17.898039999999998</v>
      </c>
      <c r="J4760" s="96">
        <v>13.06</v>
      </c>
    </row>
    <row r="4761" spans="1:10" x14ac:dyDescent="0.25">
      <c r="A4761" s="96">
        <v>41107.291666666664</v>
      </c>
      <c r="B4761" s="96">
        <v>111</v>
      </c>
      <c r="C4761" s="96">
        <v>699</v>
      </c>
      <c r="D4761" s="96">
        <v>98405.7</v>
      </c>
      <c r="E4761" s="96">
        <v>16.202000000000002</v>
      </c>
      <c r="F4761" s="96">
        <v>5.2720000000000002</v>
      </c>
      <c r="G4761" s="96">
        <v>0.15</v>
      </c>
      <c r="H4761" s="96">
        <v>13.7</v>
      </c>
      <c r="I4761" s="96">
        <v>18.001773333333333</v>
      </c>
      <c r="J4761" s="96">
        <v>13.06</v>
      </c>
    </row>
    <row r="4762" spans="1:10" x14ac:dyDescent="0.25">
      <c r="A4762" s="96">
        <v>41107.333333333336</v>
      </c>
      <c r="B4762" s="96">
        <v>117</v>
      </c>
      <c r="C4762" s="96">
        <v>739</v>
      </c>
      <c r="D4762" s="96">
        <v>98405.7</v>
      </c>
      <c r="E4762" s="96">
        <v>17.196000000000002</v>
      </c>
      <c r="F4762" s="96">
        <v>5.415</v>
      </c>
      <c r="G4762" s="96">
        <v>0.15</v>
      </c>
      <c r="H4762" s="96">
        <v>13.7</v>
      </c>
      <c r="I4762" s="96">
        <v>18.136626666666665</v>
      </c>
      <c r="J4762" s="96">
        <v>13.06</v>
      </c>
    </row>
    <row r="4763" spans="1:10" x14ac:dyDescent="0.25">
      <c r="A4763" s="96">
        <v>41107.375</v>
      </c>
      <c r="B4763" s="96">
        <v>122</v>
      </c>
      <c r="C4763" s="96">
        <v>756</v>
      </c>
      <c r="D4763" s="96">
        <v>98405.7</v>
      </c>
      <c r="E4763" s="96">
        <v>18.016999999999999</v>
      </c>
      <c r="F4763" s="96">
        <v>5.5670000000000002</v>
      </c>
      <c r="G4763" s="96">
        <v>0.15</v>
      </c>
      <c r="H4763" s="96">
        <v>13.7</v>
      </c>
      <c r="I4763" s="96">
        <v>18.240359999999999</v>
      </c>
      <c r="J4763" s="96">
        <v>13.06</v>
      </c>
    </row>
    <row r="4764" spans="1:10" x14ac:dyDescent="0.25">
      <c r="A4764" s="96">
        <v>41107.416666666664</v>
      </c>
      <c r="B4764" s="96">
        <v>131</v>
      </c>
      <c r="C4764" s="96">
        <v>742</v>
      </c>
      <c r="D4764" s="96">
        <v>98405.7</v>
      </c>
      <c r="E4764" s="96">
        <v>18.649999999999999</v>
      </c>
      <c r="F4764" s="96">
        <v>5.83</v>
      </c>
      <c r="G4764" s="96">
        <v>0.15</v>
      </c>
      <c r="H4764" s="96">
        <v>13.7</v>
      </c>
      <c r="I4764" s="96">
        <v>18.219613333333331</v>
      </c>
      <c r="J4764" s="96">
        <v>13.06</v>
      </c>
    </row>
    <row r="4765" spans="1:10" x14ac:dyDescent="0.25">
      <c r="A4765" s="96">
        <v>41107.458333333336</v>
      </c>
      <c r="B4765" s="96">
        <v>157</v>
      </c>
      <c r="C4765" s="96">
        <v>650</v>
      </c>
      <c r="D4765" s="96">
        <v>98405.7</v>
      </c>
      <c r="E4765" s="96">
        <v>18.882999999999999</v>
      </c>
      <c r="F4765" s="96">
        <v>6.1849999999999996</v>
      </c>
      <c r="G4765" s="96">
        <v>0.15</v>
      </c>
      <c r="H4765" s="96">
        <v>13.7</v>
      </c>
      <c r="I4765" s="96">
        <v>18.458199999999998</v>
      </c>
      <c r="J4765" s="96">
        <v>13.06</v>
      </c>
    </row>
    <row r="4766" spans="1:10" x14ac:dyDescent="0.25">
      <c r="A4766" s="96">
        <v>41107.5</v>
      </c>
      <c r="B4766" s="96">
        <v>148</v>
      </c>
      <c r="C4766" s="96">
        <v>669</v>
      </c>
      <c r="D4766" s="96">
        <v>98405.7</v>
      </c>
      <c r="E4766" s="96">
        <v>19.038</v>
      </c>
      <c r="F4766" s="96">
        <v>6.4889999999999999</v>
      </c>
      <c r="G4766" s="96">
        <v>0.15</v>
      </c>
      <c r="H4766" s="96">
        <v>13.7</v>
      </c>
      <c r="I4766" s="96">
        <v>19.007986666666664</v>
      </c>
      <c r="J4766" s="96">
        <v>13.06</v>
      </c>
    </row>
    <row r="4767" spans="1:10" x14ac:dyDescent="0.25">
      <c r="A4767" s="96">
        <v>41107.541666666664</v>
      </c>
      <c r="B4767" s="96">
        <v>131</v>
      </c>
      <c r="C4767" s="96">
        <v>697</v>
      </c>
      <c r="D4767" s="96">
        <v>98405.7</v>
      </c>
      <c r="E4767" s="96">
        <v>19.099</v>
      </c>
      <c r="F4767" s="96">
        <v>6.6470000000000002</v>
      </c>
      <c r="G4767" s="96">
        <v>0.15</v>
      </c>
      <c r="H4767" s="96">
        <v>13.7</v>
      </c>
      <c r="I4767" s="96">
        <v>19.931213333333332</v>
      </c>
      <c r="J4767" s="96">
        <v>13.06</v>
      </c>
    </row>
    <row r="4768" spans="1:10" x14ac:dyDescent="0.25">
      <c r="A4768" s="96">
        <v>41107.583333333336</v>
      </c>
      <c r="B4768" s="96">
        <v>120</v>
      </c>
      <c r="C4768" s="96">
        <v>683</v>
      </c>
      <c r="D4768" s="96">
        <v>98405.7</v>
      </c>
      <c r="E4768" s="96">
        <v>18.917000000000002</v>
      </c>
      <c r="F4768" s="96">
        <v>6.7009999999999996</v>
      </c>
      <c r="G4768" s="96">
        <v>0.15</v>
      </c>
      <c r="H4768" s="96">
        <v>13.7</v>
      </c>
      <c r="I4768" s="96">
        <v>20.491373333333332</v>
      </c>
      <c r="J4768" s="96">
        <v>13.06</v>
      </c>
    </row>
    <row r="4769" spans="1:10" x14ac:dyDescent="0.25">
      <c r="A4769" s="96">
        <v>41107.625</v>
      </c>
      <c r="B4769" s="96">
        <v>106</v>
      </c>
      <c r="C4769" s="96">
        <v>652</v>
      </c>
      <c r="D4769" s="96">
        <v>98405.7</v>
      </c>
      <c r="E4769" s="96">
        <v>18.492999999999999</v>
      </c>
      <c r="F4769" s="96">
        <v>6.6859999999999999</v>
      </c>
      <c r="G4769" s="96">
        <v>0.15</v>
      </c>
      <c r="H4769" s="96">
        <v>13.7</v>
      </c>
      <c r="I4769" s="96">
        <v>20.667719999999999</v>
      </c>
      <c r="J4769" s="96">
        <v>13.06</v>
      </c>
    </row>
    <row r="4770" spans="1:10" x14ac:dyDescent="0.25">
      <c r="A4770" s="96">
        <v>41107.666666666664</v>
      </c>
      <c r="B4770" s="96">
        <v>93</v>
      </c>
      <c r="C4770" s="96">
        <v>548</v>
      </c>
      <c r="D4770" s="96">
        <v>98405.7</v>
      </c>
      <c r="E4770" s="96">
        <v>17.788</v>
      </c>
      <c r="F4770" s="96">
        <v>6.3959999999999999</v>
      </c>
      <c r="G4770" s="96">
        <v>0.15</v>
      </c>
      <c r="H4770" s="96">
        <v>13.7</v>
      </c>
      <c r="I4770" s="96">
        <v>20.491373333333332</v>
      </c>
      <c r="J4770" s="96">
        <v>13.06</v>
      </c>
    </row>
    <row r="4771" spans="1:10" x14ac:dyDescent="0.25">
      <c r="A4771" s="96">
        <v>41107.708333333336</v>
      </c>
      <c r="B4771" s="96">
        <v>73</v>
      </c>
      <c r="C4771" s="96">
        <v>310</v>
      </c>
      <c r="D4771" s="96">
        <v>98405.7</v>
      </c>
      <c r="E4771" s="96">
        <v>16.844000000000001</v>
      </c>
      <c r="F4771" s="96">
        <v>5.641</v>
      </c>
      <c r="G4771" s="96">
        <v>0.15</v>
      </c>
      <c r="H4771" s="96">
        <v>13.7</v>
      </c>
      <c r="I4771" s="96">
        <v>20.263159999999999</v>
      </c>
      <c r="J4771" s="96">
        <v>13.06</v>
      </c>
    </row>
    <row r="4772" spans="1:10" x14ac:dyDescent="0.25">
      <c r="A4772" s="96">
        <v>41107.75</v>
      </c>
      <c r="B4772" s="96">
        <v>33</v>
      </c>
      <c r="C4772" s="96">
        <v>116</v>
      </c>
      <c r="D4772" s="96">
        <v>98405.7</v>
      </c>
      <c r="E4772" s="96">
        <v>15.487</v>
      </c>
      <c r="F4772" s="96">
        <v>4.79</v>
      </c>
      <c r="G4772" s="96">
        <v>0.15</v>
      </c>
      <c r="H4772" s="96">
        <v>13.7</v>
      </c>
      <c r="I4772" s="96">
        <v>20.283906666666667</v>
      </c>
      <c r="J4772" s="96">
        <v>13.06</v>
      </c>
    </row>
    <row r="4773" spans="1:10" x14ac:dyDescent="0.25">
      <c r="A4773" s="96">
        <v>41107.791666666664</v>
      </c>
      <c r="B4773" s="96">
        <v>2</v>
      </c>
      <c r="C4773" s="96">
        <v>10</v>
      </c>
      <c r="D4773" s="96">
        <v>98405.7</v>
      </c>
      <c r="E4773" s="96">
        <v>13.465999999999999</v>
      </c>
      <c r="F4773" s="96">
        <v>4.2119999999999997</v>
      </c>
      <c r="G4773" s="96">
        <v>0.15</v>
      </c>
      <c r="H4773" s="96">
        <v>13.7</v>
      </c>
      <c r="I4773" s="96">
        <v>19.941586666666666</v>
      </c>
      <c r="J4773" s="96">
        <v>13.06</v>
      </c>
    </row>
    <row r="4774" spans="1:10" x14ac:dyDescent="0.25">
      <c r="A4774" s="96">
        <v>41107.833333333336</v>
      </c>
      <c r="B4774" s="96">
        <v>0</v>
      </c>
      <c r="C4774" s="96">
        <v>0</v>
      </c>
      <c r="D4774" s="96">
        <v>98405.7</v>
      </c>
      <c r="E4774" s="96">
        <v>12.888</v>
      </c>
      <c r="F4774" s="96">
        <v>4.33</v>
      </c>
      <c r="G4774" s="96">
        <v>0.15</v>
      </c>
      <c r="H4774" s="96">
        <v>13.7</v>
      </c>
      <c r="I4774" s="96">
        <v>19.588893333333331</v>
      </c>
      <c r="J4774" s="96">
        <v>13.06</v>
      </c>
    </row>
    <row r="4775" spans="1:10" x14ac:dyDescent="0.25">
      <c r="A4775" s="96">
        <v>41107.875</v>
      </c>
      <c r="B4775" s="96">
        <v>0</v>
      </c>
      <c r="C4775" s="96">
        <v>0</v>
      </c>
      <c r="D4775" s="96">
        <v>98405.7</v>
      </c>
      <c r="E4775" s="96">
        <v>13</v>
      </c>
      <c r="F4775" s="96">
        <v>4.6260000000000003</v>
      </c>
      <c r="G4775" s="96">
        <v>0.15</v>
      </c>
      <c r="H4775" s="96">
        <v>13.7</v>
      </c>
      <c r="I4775" s="96">
        <v>18.624173333333331</v>
      </c>
      <c r="J4775" s="96">
        <v>13.06</v>
      </c>
    </row>
    <row r="4776" spans="1:10" x14ac:dyDescent="0.25">
      <c r="A4776" s="96">
        <v>41107.916666666664</v>
      </c>
      <c r="B4776" s="96">
        <v>0</v>
      </c>
      <c r="C4776" s="96">
        <v>0</v>
      </c>
      <c r="D4776" s="96">
        <v>98405.7</v>
      </c>
      <c r="E4776" s="96">
        <v>12.91</v>
      </c>
      <c r="F4776" s="96">
        <v>4.9119999999999999</v>
      </c>
      <c r="G4776" s="96">
        <v>0.15</v>
      </c>
      <c r="H4776" s="96">
        <v>13.7</v>
      </c>
      <c r="I4776" s="96">
        <v>18.33372</v>
      </c>
      <c r="J4776" s="96">
        <v>13.06</v>
      </c>
    </row>
    <row r="4777" spans="1:10" x14ac:dyDescent="0.25">
      <c r="A4777" s="96">
        <v>41107.958333333336</v>
      </c>
      <c r="B4777" s="96">
        <v>0</v>
      </c>
      <c r="C4777" s="96">
        <v>0</v>
      </c>
      <c r="D4777" s="96">
        <v>98405.7</v>
      </c>
      <c r="E4777" s="96">
        <v>12.715</v>
      </c>
      <c r="F4777" s="96">
        <v>5.0529999999999999</v>
      </c>
      <c r="G4777" s="96">
        <v>0.15</v>
      </c>
      <c r="H4777" s="96">
        <v>13.7</v>
      </c>
      <c r="I4777" s="96">
        <v>18.416706666666663</v>
      </c>
      <c r="J4777" s="96">
        <v>13.06</v>
      </c>
    </row>
    <row r="4778" spans="1:10" x14ac:dyDescent="0.25">
      <c r="A4778" s="96">
        <v>41108</v>
      </c>
      <c r="B4778" s="96">
        <v>0</v>
      </c>
      <c r="C4778" s="96">
        <v>0</v>
      </c>
      <c r="D4778" s="96">
        <v>98405.7</v>
      </c>
      <c r="E4778" s="96">
        <v>12.494999999999999</v>
      </c>
      <c r="F4778" s="96">
        <v>4.9790000000000001</v>
      </c>
      <c r="G4778" s="96">
        <v>0.15</v>
      </c>
      <c r="H4778" s="96">
        <v>13.7</v>
      </c>
      <c r="I4778" s="96">
        <v>18.458199999999998</v>
      </c>
      <c r="J4778" s="96">
        <v>13.06</v>
      </c>
    </row>
    <row r="4779" spans="1:10" x14ac:dyDescent="0.25">
      <c r="A4779" s="96">
        <v>41108.041666666664</v>
      </c>
      <c r="B4779" s="96">
        <v>0</v>
      </c>
      <c r="C4779" s="96">
        <v>0</v>
      </c>
      <c r="D4779" s="96">
        <v>98405.7</v>
      </c>
      <c r="E4779" s="96">
        <v>12.266999999999999</v>
      </c>
      <c r="F4779" s="96">
        <v>4.8929999999999998</v>
      </c>
      <c r="G4779" s="96">
        <v>0.15</v>
      </c>
      <c r="H4779" s="96">
        <v>13.7</v>
      </c>
      <c r="I4779" s="96">
        <v>18.354466666666664</v>
      </c>
      <c r="J4779" s="96">
        <v>13.06</v>
      </c>
    </row>
    <row r="4780" spans="1:10" x14ac:dyDescent="0.25">
      <c r="A4780" s="96">
        <v>41108.083333333336</v>
      </c>
      <c r="B4780" s="96">
        <v>0</v>
      </c>
      <c r="C4780" s="96">
        <v>0</v>
      </c>
      <c r="D4780" s="96">
        <v>98405.7</v>
      </c>
      <c r="E4780" s="96">
        <v>12.284000000000001</v>
      </c>
      <c r="F4780" s="96">
        <v>4.7480000000000002</v>
      </c>
      <c r="G4780" s="96">
        <v>0.15</v>
      </c>
      <c r="H4780" s="96">
        <v>13.7</v>
      </c>
      <c r="I4780" s="96">
        <v>18.064013333333332</v>
      </c>
      <c r="J4780" s="96">
        <v>13.06</v>
      </c>
    </row>
    <row r="4781" spans="1:10" x14ac:dyDescent="0.25">
      <c r="A4781" s="96">
        <v>41108.125</v>
      </c>
      <c r="B4781" s="96">
        <v>7</v>
      </c>
      <c r="C4781" s="96">
        <v>11</v>
      </c>
      <c r="D4781" s="96">
        <v>98405.7</v>
      </c>
      <c r="E4781" s="96">
        <v>12.398999999999999</v>
      </c>
      <c r="F4781" s="96">
        <v>4.4950000000000001</v>
      </c>
      <c r="G4781" s="96">
        <v>0.15</v>
      </c>
      <c r="H4781" s="96">
        <v>13.7</v>
      </c>
      <c r="I4781" s="96">
        <v>17.898040000000002</v>
      </c>
      <c r="J4781" s="96">
        <v>13.06</v>
      </c>
    </row>
    <row r="4782" spans="1:10" x14ac:dyDescent="0.25">
      <c r="A4782" s="96">
        <v>41108.166666666664</v>
      </c>
      <c r="B4782" s="96">
        <v>32</v>
      </c>
      <c r="C4782" s="96">
        <v>15</v>
      </c>
      <c r="D4782" s="96">
        <v>98405.7</v>
      </c>
      <c r="E4782" s="96">
        <v>13.083</v>
      </c>
      <c r="F4782" s="96">
        <v>4.2759999999999998</v>
      </c>
      <c r="G4782" s="96">
        <v>0.15</v>
      </c>
      <c r="H4782" s="96">
        <v>13.7</v>
      </c>
      <c r="I4782" s="96">
        <v>18.053639999999998</v>
      </c>
      <c r="J4782" s="96">
        <v>13.06</v>
      </c>
    </row>
    <row r="4783" spans="1:10" x14ac:dyDescent="0.25">
      <c r="A4783" s="96">
        <v>41108.208333333336</v>
      </c>
      <c r="B4783" s="96">
        <v>88</v>
      </c>
      <c r="C4783" s="96">
        <v>43</v>
      </c>
      <c r="D4783" s="96">
        <v>98405.7</v>
      </c>
      <c r="E4783" s="96">
        <v>13.981999999999999</v>
      </c>
      <c r="F4783" s="96">
        <v>4.0209999999999999</v>
      </c>
      <c r="G4783" s="96">
        <v>0.15</v>
      </c>
      <c r="H4783" s="96">
        <v>13.7</v>
      </c>
      <c r="I4783" s="96">
        <v>18.375213333333328</v>
      </c>
      <c r="J4783" s="96">
        <v>13.06</v>
      </c>
    </row>
    <row r="4784" spans="1:10" x14ac:dyDescent="0.25">
      <c r="A4784" s="96">
        <v>41108.25</v>
      </c>
      <c r="B4784" s="96">
        <v>150</v>
      </c>
      <c r="C4784" s="96">
        <v>70</v>
      </c>
      <c r="D4784" s="96">
        <v>98405.7</v>
      </c>
      <c r="E4784" s="96">
        <v>15.034000000000001</v>
      </c>
      <c r="F4784" s="96">
        <v>3.73</v>
      </c>
      <c r="G4784" s="96">
        <v>0.15</v>
      </c>
      <c r="H4784" s="96">
        <v>13.7</v>
      </c>
      <c r="I4784" s="96">
        <v>18.727906666666666</v>
      </c>
      <c r="J4784" s="96">
        <v>13.06</v>
      </c>
    </row>
    <row r="4785" spans="1:10" x14ac:dyDescent="0.25">
      <c r="A4785" s="96">
        <v>41108.291666666664</v>
      </c>
      <c r="B4785" s="96">
        <v>180</v>
      </c>
      <c r="C4785" s="96">
        <v>40</v>
      </c>
      <c r="D4785" s="96">
        <v>98405.7</v>
      </c>
      <c r="E4785" s="96">
        <v>15.627000000000001</v>
      </c>
      <c r="F4785" s="96">
        <v>3.3820000000000001</v>
      </c>
      <c r="G4785" s="96">
        <v>0.15</v>
      </c>
      <c r="H4785" s="96">
        <v>13.7</v>
      </c>
      <c r="I4785" s="96">
        <v>19.018360000000001</v>
      </c>
      <c r="J4785" s="96">
        <v>13.06</v>
      </c>
    </row>
    <row r="4786" spans="1:10" x14ac:dyDescent="0.25">
      <c r="A4786" s="96">
        <v>41108.333333333336</v>
      </c>
      <c r="B4786" s="96">
        <v>156</v>
      </c>
      <c r="C4786" s="96">
        <v>12</v>
      </c>
      <c r="D4786" s="96">
        <v>98405.7</v>
      </c>
      <c r="E4786" s="96">
        <v>15.657999999999999</v>
      </c>
      <c r="F4786" s="96">
        <v>3.347</v>
      </c>
      <c r="G4786" s="96">
        <v>0.15</v>
      </c>
      <c r="H4786" s="96">
        <v>13.7</v>
      </c>
      <c r="I4786" s="96">
        <v>19.848226666666662</v>
      </c>
      <c r="J4786" s="96">
        <v>13.06</v>
      </c>
    </row>
    <row r="4787" spans="1:10" x14ac:dyDescent="0.25">
      <c r="A4787" s="96">
        <v>41108.375</v>
      </c>
      <c r="B4787" s="96">
        <v>162</v>
      </c>
      <c r="C4787" s="96">
        <v>9</v>
      </c>
      <c r="D4787" s="96">
        <v>98405.7</v>
      </c>
      <c r="E4787" s="96">
        <v>15.839</v>
      </c>
      <c r="F4787" s="96">
        <v>3.4660000000000002</v>
      </c>
      <c r="G4787" s="96">
        <v>0.15</v>
      </c>
      <c r="H4787" s="96">
        <v>13.7</v>
      </c>
      <c r="I4787" s="96">
        <v>20.315026666666668</v>
      </c>
      <c r="J4787" s="96">
        <v>13.06</v>
      </c>
    </row>
    <row r="4788" spans="1:10" x14ac:dyDescent="0.25">
      <c r="A4788" s="96">
        <v>41108.416666666664</v>
      </c>
      <c r="B4788" s="96">
        <v>191</v>
      </c>
      <c r="C4788" s="96">
        <v>10</v>
      </c>
      <c r="D4788" s="96">
        <v>98405.7</v>
      </c>
      <c r="E4788" s="96">
        <v>16.507000000000001</v>
      </c>
      <c r="F4788" s="96">
        <v>3.6070000000000002</v>
      </c>
      <c r="G4788" s="96">
        <v>0.15</v>
      </c>
      <c r="H4788" s="96">
        <v>13.7</v>
      </c>
      <c r="I4788" s="96">
        <v>20.688466666666663</v>
      </c>
      <c r="J4788" s="96">
        <v>13.06</v>
      </c>
    </row>
    <row r="4789" spans="1:10" x14ac:dyDescent="0.25">
      <c r="A4789" s="96">
        <v>41108.458333333336</v>
      </c>
      <c r="B4789" s="96">
        <v>161</v>
      </c>
      <c r="C4789" s="96">
        <v>7</v>
      </c>
      <c r="D4789" s="96">
        <v>98405.7</v>
      </c>
      <c r="E4789" s="96">
        <v>17.149000000000001</v>
      </c>
      <c r="F4789" s="96">
        <v>3.76</v>
      </c>
      <c r="G4789" s="96">
        <v>0.15</v>
      </c>
      <c r="H4789" s="96">
        <v>13.7</v>
      </c>
      <c r="I4789" s="96">
        <v>21.383479999999999</v>
      </c>
      <c r="J4789" s="96">
        <v>13.06</v>
      </c>
    </row>
    <row r="4790" spans="1:10" x14ac:dyDescent="0.25">
      <c r="A4790" s="96">
        <v>41108.5</v>
      </c>
      <c r="B4790" s="96">
        <v>187</v>
      </c>
      <c r="C4790" s="96">
        <v>11</v>
      </c>
      <c r="D4790" s="96">
        <v>98405.7</v>
      </c>
      <c r="E4790" s="96">
        <v>17.966000000000001</v>
      </c>
      <c r="F4790" s="96">
        <v>4.2779999999999996</v>
      </c>
      <c r="G4790" s="96">
        <v>0.15</v>
      </c>
      <c r="H4790" s="96">
        <v>13.7</v>
      </c>
      <c r="I4790" s="96">
        <v>21.788039999999995</v>
      </c>
      <c r="J4790" s="96">
        <v>13.06</v>
      </c>
    </row>
    <row r="4791" spans="1:10" x14ac:dyDescent="0.25">
      <c r="A4791" s="96">
        <v>41108.541666666664</v>
      </c>
      <c r="B4791" s="96">
        <v>275</v>
      </c>
      <c r="C4791" s="96">
        <v>62</v>
      </c>
      <c r="D4791" s="96">
        <v>98405.7</v>
      </c>
      <c r="E4791" s="96">
        <v>19.216000000000001</v>
      </c>
      <c r="F4791" s="96">
        <v>5.3109999999999999</v>
      </c>
      <c r="G4791" s="96">
        <v>0.15</v>
      </c>
      <c r="H4791" s="96">
        <v>13.7</v>
      </c>
      <c r="I4791" s="96">
        <v>22.420813333333328</v>
      </c>
      <c r="J4791" s="96">
        <v>13.06</v>
      </c>
    </row>
    <row r="4792" spans="1:10" x14ac:dyDescent="0.25">
      <c r="A4792" s="96">
        <v>41108.583333333336</v>
      </c>
      <c r="B4792" s="96">
        <v>249</v>
      </c>
      <c r="C4792" s="96">
        <v>103</v>
      </c>
      <c r="D4792" s="96">
        <v>98405.7</v>
      </c>
      <c r="E4792" s="96">
        <v>19.783000000000001</v>
      </c>
      <c r="F4792" s="96">
        <v>6.22</v>
      </c>
      <c r="G4792" s="96">
        <v>0.15</v>
      </c>
      <c r="H4792" s="96">
        <v>13.7</v>
      </c>
      <c r="I4792" s="96">
        <v>23.271426666666663</v>
      </c>
      <c r="J4792" s="96">
        <v>13.06</v>
      </c>
    </row>
    <row r="4793" spans="1:10" x14ac:dyDescent="0.25">
      <c r="A4793" s="96">
        <v>41108.625</v>
      </c>
      <c r="B4793" s="96">
        <v>180</v>
      </c>
      <c r="C4793" s="96">
        <v>72</v>
      </c>
      <c r="D4793" s="96">
        <v>98405.7</v>
      </c>
      <c r="E4793" s="96">
        <v>19.321999999999999</v>
      </c>
      <c r="F4793" s="96">
        <v>6.2859999999999996</v>
      </c>
      <c r="G4793" s="96">
        <v>0.15</v>
      </c>
      <c r="H4793" s="96">
        <v>13.7</v>
      </c>
      <c r="I4793" s="96">
        <v>23.167693333333332</v>
      </c>
      <c r="J4793" s="96">
        <v>13.06</v>
      </c>
    </row>
    <row r="4794" spans="1:10" x14ac:dyDescent="0.25">
      <c r="A4794" s="96">
        <v>41108.666666666664</v>
      </c>
      <c r="B4794" s="96">
        <v>144</v>
      </c>
      <c r="C4794" s="96">
        <v>196</v>
      </c>
      <c r="D4794" s="96">
        <v>98405.7</v>
      </c>
      <c r="E4794" s="96">
        <v>18.843</v>
      </c>
      <c r="F4794" s="96">
        <v>5.8330000000000002</v>
      </c>
      <c r="G4794" s="96">
        <v>0.15</v>
      </c>
      <c r="H4794" s="96">
        <v>13.7</v>
      </c>
      <c r="I4794" s="96">
        <v>22.814999999999998</v>
      </c>
      <c r="J4794" s="96">
        <v>13.06</v>
      </c>
    </row>
    <row r="4795" spans="1:10" x14ac:dyDescent="0.25">
      <c r="A4795" s="96">
        <v>41108.708333333336</v>
      </c>
      <c r="B4795" s="96">
        <v>86</v>
      </c>
      <c r="C4795" s="96">
        <v>131</v>
      </c>
      <c r="D4795" s="96">
        <v>98405.7</v>
      </c>
      <c r="E4795" s="96">
        <v>17.984000000000002</v>
      </c>
      <c r="F4795" s="96">
        <v>5.1980000000000004</v>
      </c>
      <c r="G4795" s="96">
        <v>0.15</v>
      </c>
      <c r="H4795" s="96">
        <v>13.7</v>
      </c>
      <c r="I4795" s="96">
        <v>21.943639999999995</v>
      </c>
      <c r="J4795" s="96">
        <v>13.06</v>
      </c>
    </row>
    <row r="4796" spans="1:10" x14ac:dyDescent="0.25">
      <c r="A4796" s="96">
        <v>41108.75</v>
      </c>
      <c r="B4796" s="96">
        <v>31</v>
      </c>
      <c r="C4796" s="96">
        <v>43</v>
      </c>
      <c r="D4796" s="96">
        <v>98405.7</v>
      </c>
      <c r="E4796" s="96">
        <v>16.548999999999999</v>
      </c>
      <c r="F4796" s="96">
        <v>4.577</v>
      </c>
      <c r="G4796" s="96">
        <v>0.15</v>
      </c>
      <c r="H4796" s="96">
        <v>13.7</v>
      </c>
      <c r="I4796" s="96">
        <v>21.061906666666665</v>
      </c>
      <c r="J4796" s="96">
        <v>13.06</v>
      </c>
    </row>
    <row r="4797" spans="1:10" x14ac:dyDescent="0.25">
      <c r="A4797" s="96">
        <v>41108.791666666664</v>
      </c>
      <c r="B4797" s="96">
        <v>2</v>
      </c>
      <c r="C4797" s="96">
        <v>3</v>
      </c>
      <c r="D4797" s="96">
        <v>98405.7</v>
      </c>
      <c r="E4797" s="96">
        <v>14.894</v>
      </c>
      <c r="F4797" s="96">
        <v>4.3840000000000003</v>
      </c>
      <c r="G4797" s="96">
        <v>0.15</v>
      </c>
      <c r="H4797" s="96">
        <v>13.7</v>
      </c>
      <c r="I4797" s="96">
        <v>20.595106666666666</v>
      </c>
      <c r="J4797" s="96">
        <v>13.06</v>
      </c>
    </row>
    <row r="4798" spans="1:10" x14ac:dyDescent="0.25">
      <c r="A4798" s="96">
        <v>41108.833333333336</v>
      </c>
      <c r="B4798" s="96">
        <v>0</v>
      </c>
      <c r="C4798" s="96">
        <v>0</v>
      </c>
      <c r="D4798" s="96">
        <v>98405.7</v>
      </c>
      <c r="E4798" s="96">
        <v>14.141999999999999</v>
      </c>
      <c r="F4798" s="96">
        <v>4.4950000000000001</v>
      </c>
      <c r="G4798" s="96">
        <v>0.15</v>
      </c>
      <c r="H4798" s="96">
        <v>13.7</v>
      </c>
      <c r="I4798" s="96">
        <v>20.014200000000002</v>
      </c>
      <c r="J4798" s="96">
        <v>13.06</v>
      </c>
    </row>
    <row r="4799" spans="1:10" x14ac:dyDescent="0.25">
      <c r="A4799" s="96">
        <v>41108.875</v>
      </c>
      <c r="B4799" s="96">
        <v>0</v>
      </c>
      <c r="C4799" s="96">
        <v>0</v>
      </c>
      <c r="D4799" s="96">
        <v>98405.7</v>
      </c>
      <c r="E4799" s="96">
        <v>13.834</v>
      </c>
      <c r="F4799" s="96">
        <v>4.641</v>
      </c>
      <c r="G4799" s="96">
        <v>0.15</v>
      </c>
      <c r="H4799" s="96">
        <v>13.7</v>
      </c>
      <c r="I4799" s="96">
        <v>19.630386666666666</v>
      </c>
      <c r="J4799" s="96">
        <v>13.06</v>
      </c>
    </row>
    <row r="4800" spans="1:10" x14ac:dyDescent="0.25">
      <c r="A4800" s="96">
        <v>41108.916666666664</v>
      </c>
      <c r="B4800" s="96">
        <v>0</v>
      </c>
      <c r="C4800" s="96">
        <v>0</v>
      </c>
      <c r="D4800" s="96">
        <v>98405.7</v>
      </c>
      <c r="E4800" s="96">
        <v>13.685</v>
      </c>
      <c r="F4800" s="96">
        <v>4.7030000000000003</v>
      </c>
      <c r="G4800" s="96">
        <v>0.15</v>
      </c>
      <c r="H4800" s="96">
        <v>13.7</v>
      </c>
      <c r="I4800" s="96">
        <v>19.101346666666664</v>
      </c>
      <c r="J4800" s="96">
        <v>13.06</v>
      </c>
    </row>
    <row r="4801" spans="1:10" x14ac:dyDescent="0.25">
      <c r="A4801" s="96">
        <v>41108.958333333336</v>
      </c>
      <c r="B4801" s="96">
        <v>0</v>
      </c>
      <c r="C4801" s="96">
        <v>0</v>
      </c>
      <c r="D4801" s="96">
        <v>98405.7</v>
      </c>
      <c r="E4801" s="96">
        <v>13.531000000000001</v>
      </c>
      <c r="F4801" s="96">
        <v>4.7969999999999997</v>
      </c>
      <c r="G4801" s="96">
        <v>0.15</v>
      </c>
      <c r="H4801" s="96">
        <v>13.7</v>
      </c>
      <c r="I4801" s="96">
        <v>17.804679999999998</v>
      </c>
      <c r="J4801" s="96">
        <v>13.06</v>
      </c>
    </row>
    <row r="4802" spans="1:10" x14ac:dyDescent="0.25">
      <c r="A4802" s="96">
        <v>41109</v>
      </c>
      <c r="B4802" s="96">
        <v>0</v>
      </c>
      <c r="C4802" s="96">
        <v>0</v>
      </c>
      <c r="D4802" s="96">
        <v>98405.7</v>
      </c>
      <c r="E4802" s="96">
        <v>13.355</v>
      </c>
      <c r="F4802" s="96">
        <v>4.9859999999999998</v>
      </c>
      <c r="G4802" s="96">
        <v>0.15</v>
      </c>
      <c r="H4802" s="96">
        <v>13.7</v>
      </c>
      <c r="I4802" s="96">
        <v>17.638706666666664</v>
      </c>
      <c r="J4802" s="96">
        <v>13.06</v>
      </c>
    </row>
    <row r="4803" spans="1:10" x14ac:dyDescent="0.25">
      <c r="A4803" s="96">
        <v>41109.041666666664</v>
      </c>
      <c r="B4803" s="96">
        <v>0</v>
      </c>
      <c r="C4803" s="96">
        <v>0</v>
      </c>
      <c r="D4803" s="96">
        <v>98405.7</v>
      </c>
      <c r="E4803" s="96">
        <v>13.269</v>
      </c>
      <c r="F4803" s="96">
        <v>5.0659999999999998</v>
      </c>
      <c r="G4803" s="96">
        <v>0.15</v>
      </c>
      <c r="H4803" s="96">
        <v>13.7</v>
      </c>
      <c r="I4803" s="96">
        <v>17.908413333333332</v>
      </c>
      <c r="J4803" s="96">
        <v>13.06</v>
      </c>
    </row>
    <row r="4804" spans="1:10" x14ac:dyDescent="0.25">
      <c r="A4804" s="96">
        <v>41109.083333333336</v>
      </c>
      <c r="B4804" s="96">
        <v>0</v>
      </c>
      <c r="C4804" s="96">
        <v>0</v>
      </c>
      <c r="D4804" s="96">
        <v>98405.7</v>
      </c>
      <c r="E4804" s="96">
        <v>13.282999999999999</v>
      </c>
      <c r="F4804" s="96">
        <v>5.0650000000000004</v>
      </c>
      <c r="G4804" s="96">
        <v>0.15</v>
      </c>
      <c r="H4804" s="96">
        <v>13.7</v>
      </c>
      <c r="I4804" s="96">
        <v>18.115879999999997</v>
      </c>
      <c r="J4804" s="96">
        <v>13.06</v>
      </c>
    </row>
    <row r="4805" spans="1:10" x14ac:dyDescent="0.25">
      <c r="A4805" s="96">
        <v>41109.125</v>
      </c>
      <c r="B4805" s="96">
        <v>2</v>
      </c>
      <c r="C4805" s="96">
        <v>1</v>
      </c>
      <c r="D4805" s="96">
        <v>98405.7</v>
      </c>
      <c r="E4805" s="96">
        <v>13.327</v>
      </c>
      <c r="F4805" s="96">
        <v>4.9969999999999999</v>
      </c>
      <c r="G4805" s="96">
        <v>0.15</v>
      </c>
      <c r="H4805" s="96">
        <v>13.7</v>
      </c>
      <c r="I4805" s="96">
        <v>18.271479999999997</v>
      </c>
      <c r="J4805" s="96">
        <v>13.06</v>
      </c>
    </row>
    <row r="4806" spans="1:10" x14ac:dyDescent="0.25">
      <c r="A4806" s="96">
        <v>41109.166666666664</v>
      </c>
      <c r="B4806" s="96">
        <v>21</v>
      </c>
      <c r="C4806" s="96">
        <v>4</v>
      </c>
      <c r="D4806" s="96">
        <v>98405.7</v>
      </c>
      <c r="E4806" s="96">
        <v>13.403</v>
      </c>
      <c r="F4806" s="96">
        <v>4.6840000000000002</v>
      </c>
      <c r="G4806" s="96">
        <v>0.15</v>
      </c>
      <c r="H4806" s="96">
        <v>13.7</v>
      </c>
      <c r="I4806" s="96">
        <v>18.43745333333333</v>
      </c>
      <c r="J4806" s="96">
        <v>13.06</v>
      </c>
    </row>
    <row r="4807" spans="1:10" x14ac:dyDescent="0.25">
      <c r="A4807" s="96">
        <v>41109.208333333336</v>
      </c>
      <c r="B4807" s="96">
        <v>61</v>
      </c>
      <c r="C4807" s="96">
        <v>11</v>
      </c>
      <c r="D4807" s="96">
        <v>98405.7</v>
      </c>
      <c r="E4807" s="96">
        <v>13.792</v>
      </c>
      <c r="F4807" s="96">
        <v>4.6239999999999997</v>
      </c>
      <c r="G4807" s="96">
        <v>0.15</v>
      </c>
      <c r="H4807" s="96">
        <v>13.7</v>
      </c>
      <c r="I4807" s="96">
        <v>18.416706666666663</v>
      </c>
      <c r="J4807" s="96">
        <v>13.06</v>
      </c>
    </row>
    <row r="4808" spans="1:10" x14ac:dyDescent="0.25">
      <c r="A4808" s="96">
        <v>41109.25</v>
      </c>
      <c r="B4808" s="96">
        <v>100</v>
      </c>
      <c r="C4808" s="96">
        <v>13</v>
      </c>
      <c r="D4808" s="96">
        <v>98405.7</v>
      </c>
      <c r="E4808" s="96">
        <v>14.331</v>
      </c>
      <c r="F4808" s="96">
        <v>4.702</v>
      </c>
      <c r="G4808" s="96">
        <v>0.15</v>
      </c>
      <c r="H4808" s="96">
        <v>13.7</v>
      </c>
      <c r="I4808" s="96">
        <v>18.447826666666664</v>
      </c>
      <c r="J4808" s="96">
        <v>13.06</v>
      </c>
    </row>
    <row r="4809" spans="1:10" x14ac:dyDescent="0.25">
      <c r="A4809" s="96">
        <v>41109.291666666664</v>
      </c>
      <c r="B4809" s="96">
        <v>94</v>
      </c>
      <c r="C4809" s="96">
        <v>5</v>
      </c>
      <c r="D4809" s="96">
        <v>98405.7</v>
      </c>
      <c r="E4809" s="96">
        <v>14.622999999999999</v>
      </c>
      <c r="F4809" s="96">
        <v>4.7770000000000001</v>
      </c>
      <c r="G4809" s="96">
        <v>0.15</v>
      </c>
      <c r="H4809" s="96">
        <v>13.7</v>
      </c>
      <c r="I4809" s="96">
        <v>18.707159999999998</v>
      </c>
      <c r="J4809" s="96">
        <v>13.06</v>
      </c>
    </row>
    <row r="4810" spans="1:10" x14ac:dyDescent="0.25">
      <c r="A4810" s="96">
        <v>41109.333333333336</v>
      </c>
      <c r="B4810" s="96">
        <v>105</v>
      </c>
      <c r="C4810" s="96">
        <v>4</v>
      </c>
      <c r="D4810" s="96">
        <v>98405.7</v>
      </c>
      <c r="E4810" s="96">
        <v>15.074999999999999</v>
      </c>
      <c r="F4810" s="96">
        <v>4.78</v>
      </c>
      <c r="G4810" s="96">
        <v>0.15</v>
      </c>
      <c r="H4810" s="96">
        <v>13.7</v>
      </c>
      <c r="I4810" s="96">
        <v>18.790146666666665</v>
      </c>
      <c r="J4810" s="96">
        <v>13.06</v>
      </c>
    </row>
    <row r="4811" spans="1:10" x14ac:dyDescent="0.25">
      <c r="A4811" s="96">
        <v>41109.375</v>
      </c>
      <c r="B4811" s="96">
        <v>144</v>
      </c>
      <c r="C4811" s="96">
        <v>6</v>
      </c>
      <c r="D4811" s="96">
        <v>98405.7</v>
      </c>
      <c r="E4811" s="96">
        <v>15.757</v>
      </c>
      <c r="F4811" s="96">
        <v>5.45</v>
      </c>
      <c r="G4811" s="96">
        <v>0.15</v>
      </c>
      <c r="H4811" s="96">
        <v>13.7</v>
      </c>
      <c r="I4811" s="96">
        <v>19.080599999999997</v>
      </c>
      <c r="J4811" s="96">
        <v>13.06</v>
      </c>
    </row>
    <row r="4812" spans="1:10" x14ac:dyDescent="0.25">
      <c r="A4812" s="96">
        <v>41109.416666666664</v>
      </c>
      <c r="B4812" s="96">
        <v>221</v>
      </c>
      <c r="C4812" s="96">
        <v>15</v>
      </c>
      <c r="D4812" s="96">
        <v>98405.7</v>
      </c>
      <c r="E4812" s="96">
        <v>16.548999999999999</v>
      </c>
      <c r="F4812" s="96">
        <v>6.2830000000000004</v>
      </c>
      <c r="G4812" s="96">
        <v>0.15</v>
      </c>
      <c r="H4812" s="96">
        <v>13.7</v>
      </c>
      <c r="I4812" s="96">
        <v>19.588893333333331</v>
      </c>
      <c r="J4812" s="96">
        <v>13.06</v>
      </c>
    </row>
    <row r="4813" spans="1:10" x14ac:dyDescent="0.25">
      <c r="A4813" s="96">
        <v>41109.458333333336</v>
      </c>
      <c r="B4813" s="96">
        <v>284</v>
      </c>
      <c r="C4813" s="96">
        <v>36</v>
      </c>
      <c r="D4813" s="96">
        <v>98405.7</v>
      </c>
      <c r="E4813" s="96">
        <v>17.228999999999999</v>
      </c>
      <c r="F4813" s="96">
        <v>6.6660000000000004</v>
      </c>
      <c r="G4813" s="96">
        <v>0.15</v>
      </c>
      <c r="H4813" s="96">
        <v>13.7</v>
      </c>
      <c r="I4813" s="96">
        <v>20.117933333333333</v>
      </c>
      <c r="J4813" s="96">
        <v>13.06</v>
      </c>
    </row>
    <row r="4814" spans="1:10" x14ac:dyDescent="0.25">
      <c r="A4814" s="96">
        <v>41109.5</v>
      </c>
      <c r="B4814" s="96">
        <v>326</v>
      </c>
      <c r="C4814" s="96">
        <v>88</v>
      </c>
      <c r="D4814" s="96">
        <v>98405.7</v>
      </c>
      <c r="E4814" s="96">
        <v>17.73</v>
      </c>
      <c r="F4814" s="96">
        <v>7.2329999999999997</v>
      </c>
      <c r="G4814" s="96">
        <v>0.15</v>
      </c>
      <c r="H4814" s="96">
        <v>13.7</v>
      </c>
      <c r="I4814" s="96">
        <v>20.408386666666665</v>
      </c>
      <c r="J4814" s="96">
        <v>13.06</v>
      </c>
    </row>
    <row r="4815" spans="1:10" x14ac:dyDescent="0.25">
      <c r="A4815" s="96">
        <v>41109.541666666664</v>
      </c>
      <c r="B4815" s="96">
        <v>276</v>
      </c>
      <c r="C4815" s="96">
        <v>62</v>
      </c>
      <c r="D4815" s="96">
        <v>98405.7</v>
      </c>
      <c r="E4815" s="96">
        <v>17.247</v>
      </c>
      <c r="F4815" s="96">
        <v>7.9580000000000002</v>
      </c>
      <c r="G4815" s="96">
        <v>0.15</v>
      </c>
      <c r="H4815" s="96">
        <v>13.7</v>
      </c>
      <c r="I4815" s="96">
        <v>20.387639999999998</v>
      </c>
      <c r="J4815" s="96">
        <v>13.06</v>
      </c>
    </row>
    <row r="4816" spans="1:10" x14ac:dyDescent="0.25">
      <c r="A4816" s="96">
        <v>41109.583333333336</v>
      </c>
      <c r="B4816" s="96">
        <v>213</v>
      </c>
      <c r="C4816" s="96">
        <v>39</v>
      </c>
      <c r="D4816" s="96">
        <v>98405.7</v>
      </c>
      <c r="E4816" s="96">
        <v>16</v>
      </c>
      <c r="F4816" s="96">
        <v>8.0779999999999994</v>
      </c>
      <c r="G4816" s="96">
        <v>0.15</v>
      </c>
      <c r="H4816" s="96">
        <v>13.7</v>
      </c>
      <c r="I4816" s="96">
        <v>20.584733333333332</v>
      </c>
      <c r="J4816" s="96">
        <v>13.06</v>
      </c>
    </row>
    <row r="4817" spans="1:10" x14ac:dyDescent="0.25">
      <c r="A4817" s="96">
        <v>41109.625</v>
      </c>
      <c r="B4817" s="96">
        <v>174</v>
      </c>
      <c r="C4817" s="96">
        <v>49</v>
      </c>
      <c r="D4817" s="96">
        <v>98405.7</v>
      </c>
      <c r="E4817" s="96">
        <v>15.242000000000001</v>
      </c>
      <c r="F4817" s="96">
        <v>7.9539999999999997</v>
      </c>
      <c r="G4817" s="96">
        <v>0.15</v>
      </c>
      <c r="H4817" s="96">
        <v>13.7</v>
      </c>
      <c r="I4817" s="96">
        <v>20.636599999999998</v>
      </c>
      <c r="J4817" s="96">
        <v>13.06</v>
      </c>
    </row>
    <row r="4818" spans="1:10" x14ac:dyDescent="0.25">
      <c r="A4818" s="96">
        <v>41109.666666666664</v>
      </c>
      <c r="B4818" s="96">
        <v>147</v>
      </c>
      <c r="C4818" s="96">
        <v>124</v>
      </c>
      <c r="D4818" s="96">
        <v>98405.7</v>
      </c>
      <c r="E4818" s="96">
        <v>15.208</v>
      </c>
      <c r="F4818" s="96">
        <v>8.2569999999999997</v>
      </c>
      <c r="G4818" s="96">
        <v>0.15</v>
      </c>
      <c r="H4818" s="96">
        <v>13.7</v>
      </c>
      <c r="I4818" s="96">
        <v>20.646973333333328</v>
      </c>
      <c r="J4818" s="96">
        <v>13.06</v>
      </c>
    </row>
    <row r="4819" spans="1:10" x14ac:dyDescent="0.25">
      <c r="A4819" s="96">
        <v>41109.708333333336</v>
      </c>
      <c r="B4819" s="96">
        <v>71</v>
      </c>
      <c r="C4819" s="96">
        <v>36</v>
      </c>
      <c r="D4819" s="96">
        <v>98405.7</v>
      </c>
      <c r="E4819" s="96">
        <v>14.657</v>
      </c>
      <c r="F4819" s="96">
        <v>8.6159999999999997</v>
      </c>
      <c r="G4819" s="96">
        <v>0.15</v>
      </c>
      <c r="H4819" s="96">
        <v>13.7</v>
      </c>
      <c r="I4819" s="96">
        <v>18.292226666666664</v>
      </c>
      <c r="J4819" s="96">
        <v>13.06</v>
      </c>
    </row>
    <row r="4820" spans="1:10" x14ac:dyDescent="0.25">
      <c r="A4820" s="96">
        <v>41109.75</v>
      </c>
      <c r="B4820" s="96">
        <v>20</v>
      </c>
      <c r="C4820" s="96">
        <v>8</v>
      </c>
      <c r="D4820" s="96">
        <v>98405.7</v>
      </c>
      <c r="E4820" s="96">
        <v>13.956</v>
      </c>
      <c r="F4820" s="96">
        <v>8.59</v>
      </c>
      <c r="G4820" s="96">
        <v>0.15</v>
      </c>
      <c r="H4820" s="96">
        <v>13.7</v>
      </c>
      <c r="I4820" s="96">
        <v>18.032893333333334</v>
      </c>
      <c r="J4820" s="96">
        <v>13.06</v>
      </c>
    </row>
    <row r="4821" spans="1:10" x14ac:dyDescent="0.25">
      <c r="A4821" s="96">
        <v>41109.791666666664</v>
      </c>
      <c r="B4821" s="96">
        <v>1</v>
      </c>
      <c r="C4821" s="96">
        <v>1</v>
      </c>
      <c r="D4821" s="96">
        <v>98405.7</v>
      </c>
      <c r="E4821" s="96">
        <v>13.449</v>
      </c>
      <c r="F4821" s="96">
        <v>8.423</v>
      </c>
      <c r="G4821" s="96">
        <v>0.15</v>
      </c>
      <c r="H4821" s="96">
        <v>13.7</v>
      </c>
      <c r="I4821" s="96">
        <v>17.369</v>
      </c>
      <c r="J4821" s="96">
        <v>13.06</v>
      </c>
    </row>
    <row r="4822" spans="1:10" x14ac:dyDescent="0.25">
      <c r="A4822" s="96">
        <v>41109.833333333336</v>
      </c>
      <c r="B4822" s="96">
        <v>0</v>
      </c>
      <c r="C4822" s="96">
        <v>0</v>
      </c>
      <c r="D4822" s="96">
        <v>98405.7</v>
      </c>
      <c r="E4822" s="96">
        <v>13.026999999999999</v>
      </c>
      <c r="F4822" s="96">
        <v>8.1720000000000006</v>
      </c>
      <c r="G4822" s="96">
        <v>0.15</v>
      </c>
      <c r="H4822" s="96">
        <v>13.7</v>
      </c>
      <c r="I4822" s="96">
        <v>17.192653333333332</v>
      </c>
      <c r="J4822" s="96">
        <v>13.06</v>
      </c>
    </row>
    <row r="4823" spans="1:10" x14ac:dyDescent="0.25">
      <c r="A4823" s="96">
        <v>41109.875</v>
      </c>
      <c r="B4823" s="96">
        <v>0</v>
      </c>
      <c r="C4823" s="96">
        <v>0</v>
      </c>
      <c r="D4823" s="96">
        <v>98405.7</v>
      </c>
      <c r="E4823" s="96">
        <v>12.763999999999999</v>
      </c>
      <c r="F4823" s="96">
        <v>7.8090000000000002</v>
      </c>
      <c r="G4823" s="96">
        <v>0.15</v>
      </c>
      <c r="H4823" s="96">
        <v>13.7</v>
      </c>
      <c r="I4823" s="96">
        <v>17.109666666666666</v>
      </c>
      <c r="J4823" s="96">
        <v>13.06</v>
      </c>
    </row>
    <row r="4824" spans="1:10" x14ac:dyDescent="0.25">
      <c r="A4824" s="96">
        <v>41109.916666666664</v>
      </c>
      <c r="B4824" s="96">
        <v>0</v>
      </c>
      <c r="C4824" s="96">
        <v>0</v>
      </c>
      <c r="D4824" s="96">
        <v>98405.7</v>
      </c>
      <c r="E4824" s="96">
        <v>12.662000000000001</v>
      </c>
      <c r="F4824" s="96">
        <v>7.3819999999999997</v>
      </c>
      <c r="G4824" s="96">
        <v>0.15</v>
      </c>
      <c r="H4824" s="96">
        <v>13.7</v>
      </c>
      <c r="I4824" s="96">
        <v>17.078546666666664</v>
      </c>
      <c r="J4824" s="96">
        <v>13.06</v>
      </c>
    </row>
    <row r="4825" spans="1:10" x14ac:dyDescent="0.25">
      <c r="A4825" s="96">
        <v>41109.958333333336</v>
      </c>
      <c r="B4825" s="96">
        <v>0</v>
      </c>
      <c r="C4825" s="96">
        <v>0</v>
      </c>
      <c r="D4825" s="96">
        <v>98405.7</v>
      </c>
      <c r="E4825" s="96">
        <v>12.510999999999999</v>
      </c>
      <c r="F4825" s="96">
        <v>7.1379999999999999</v>
      </c>
      <c r="G4825" s="96">
        <v>0.15</v>
      </c>
      <c r="H4825" s="96">
        <v>13.7</v>
      </c>
      <c r="I4825" s="96">
        <v>16.943693333333329</v>
      </c>
      <c r="J4825" s="96">
        <v>13.06</v>
      </c>
    </row>
    <row r="4826" spans="1:10" x14ac:dyDescent="0.25">
      <c r="A4826" s="96">
        <v>41110</v>
      </c>
      <c r="B4826" s="96">
        <v>0</v>
      </c>
      <c r="C4826" s="96">
        <v>0</v>
      </c>
      <c r="D4826" s="96">
        <v>98405.7</v>
      </c>
      <c r="E4826" s="96">
        <v>12.226000000000001</v>
      </c>
      <c r="F4826" s="96">
        <v>6.8860000000000001</v>
      </c>
      <c r="G4826" s="96">
        <v>0.15</v>
      </c>
      <c r="H4826" s="96">
        <v>13.7</v>
      </c>
      <c r="I4826" s="96">
        <v>16.902200000000001</v>
      </c>
      <c r="J4826" s="96">
        <v>13.06</v>
      </c>
    </row>
    <row r="4827" spans="1:10" x14ac:dyDescent="0.25">
      <c r="A4827" s="96">
        <v>41110.041666666664</v>
      </c>
      <c r="B4827" s="96">
        <v>0</v>
      </c>
      <c r="C4827" s="96">
        <v>0</v>
      </c>
      <c r="D4827" s="96">
        <v>98405.7</v>
      </c>
      <c r="E4827" s="96">
        <v>11.864000000000001</v>
      </c>
      <c r="F4827" s="96">
        <v>6.6580000000000004</v>
      </c>
      <c r="G4827" s="96">
        <v>0.15</v>
      </c>
      <c r="H4827" s="96">
        <v>13.7</v>
      </c>
      <c r="I4827" s="96">
        <v>16.860706666666665</v>
      </c>
      <c r="J4827" s="96">
        <v>13.06</v>
      </c>
    </row>
    <row r="4828" spans="1:10" x14ac:dyDescent="0.25">
      <c r="A4828" s="96">
        <v>41110.083333333336</v>
      </c>
      <c r="B4828" s="96">
        <v>0</v>
      </c>
      <c r="C4828" s="96">
        <v>0</v>
      </c>
      <c r="D4828" s="96">
        <v>98405.7</v>
      </c>
      <c r="E4828" s="96">
        <v>11.451000000000001</v>
      </c>
      <c r="F4828" s="96">
        <v>6.29</v>
      </c>
      <c r="G4828" s="96">
        <v>0.15</v>
      </c>
      <c r="H4828" s="96">
        <v>13.7</v>
      </c>
      <c r="I4828" s="96">
        <v>16.902200000000001</v>
      </c>
      <c r="J4828" s="96">
        <v>13.06</v>
      </c>
    </row>
    <row r="4829" spans="1:10" x14ac:dyDescent="0.25">
      <c r="A4829" s="96">
        <v>41110.125</v>
      </c>
      <c r="B4829" s="96">
        <v>9</v>
      </c>
      <c r="C4829" s="96">
        <v>50</v>
      </c>
      <c r="D4829" s="96">
        <v>98405.7</v>
      </c>
      <c r="E4829" s="96">
        <v>11.14</v>
      </c>
      <c r="F4829" s="96">
        <v>5.9960000000000004</v>
      </c>
      <c r="G4829" s="96">
        <v>0.15</v>
      </c>
      <c r="H4829" s="96">
        <v>13.7</v>
      </c>
      <c r="I4829" s="96">
        <v>16.881453333333333</v>
      </c>
      <c r="J4829" s="96">
        <v>13.06</v>
      </c>
    </row>
    <row r="4830" spans="1:10" x14ac:dyDescent="0.25">
      <c r="A4830" s="96">
        <v>41110.166666666664</v>
      </c>
      <c r="B4830" s="96">
        <v>49</v>
      </c>
      <c r="C4830" s="96">
        <v>189</v>
      </c>
      <c r="D4830" s="96">
        <v>98405.7</v>
      </c>
      <c r="E4830" s="96">
        <v>11.694000000000001</v>
      </c>
      <c r="F4830" s="96">
        <v>5.9470000000000001</v>
      </c>
      <c r="G4830" s="96">
        <v>0.15</v>
      </c>
      <c r="H4830" s="96">
        <v>13.7</v>
      </c>
      <c r="I4830" s="96">
        <v>16.798466666666666</v>
      </c>
      <c r="J4830" s="96">
        <v>13.06</v>
      </c>
    </row>
    <row r="4831" spans="1:10" x14ac:dyDescent="0.25">
      <c r="A4831" s="96">
        <v>41110.208333333336</v>
      </c>
      <c r="B4831" s="96">
        <v>92</v>
      </c>
      <c r="C4831" s="96">
        <v>220</v>
      </c>
      <c r="D4831" s="96">
        <v>98405.7</v>
      </c>
      <c r="E4831" s="96">
        <v>12.835000000000001</v>
      </c>
      <c r="F4831" s="96">
        <v>6.17</v>
      </c>
      <c r="G4831" s="96">
        <v>0.15</v>
      </c>
      <c r="H4831" s="96">
        <v>13.7</v>
      </c>
      <c r="I4831" s="96">
        <v>16.798466666666666</v>
      </c>
      <c r="J4831" s="96">
        <v>13.06</v>
      </c>
    </row>
    <row r="4832" spans="1:10" x14ac:dyDescent="0.25">
      <c r="A4832" s="96">
        <v>41110.25</v>
      </c>
      <c r="B4832" s="96">
        <v>128</v>
      </c>
      <c r="C4832" s="96">
        <v>369</v>
      </c>
      <c r="D4832" s="96">
        <v>98405.7</v>
      </c>
      <c r="E4832" s="96">
        <v>13.94</v>
      </c>
      <c r="F4832" s="96">
        <v>6.5039999999999996</v>
      </c>
      <c r="G4832" s="96">
        <v>0.15</v>
      </c>
      <c r="H4832" s="96">
        <v>13.7</v>
      </c>
      <c r="I4832" s="96">
        <v>16.933319999999998</v>
      </c>
      <c r="J4832" s="96">
        <v>13.06</v>
      </c>
    </row>
    <row r="4833" spans="1:10" x14ac:dyDescent="0.25">
      <c r="A4833" s="96">
        <v>41110.291666666664</v>
      </c>
      <c r="B4833" s="96">
        <v>124</v>
      </c>
      <c r="C4833" s="96">
        <v>648</v>
      </c>
      <c r="D4833" s="96">
        <v>98405.7</v>
      </c>
      <c r="E4833" s="96">
        <v>15.098000000000001</v>
      </c>
      <c r="F4833" s="96">
        <v>6.734</v>
      </c>
      <c r="G4833" s="96">
        <v>0.15</v>
      </c>
      <c r="H4833" s="96">
        <v>13.7</v>
      </c>
      <c r="I4833" s="96">
        <v>17.109666666666666</v>
      </c>
      <c r="J4833" s="96">
        <v>13.06</v>
      </c>
    </row>
    <row r="4834" spans="1:10" x14ac:dyDescent="0.25">
      <c r="A4834" s="96">
        <v>41110.333333333336</v>
      </c>
      <c r="B4834" s="96">
        <v>133</v>
      </c>
      <c r="C4834" s="96">
        <v>685</v>
      </c>
      <c r="D4834" s="96">
        <v>98405.7</v>
      </c>
      <c r="E4834" s="96">
        <v>16.100999999999999</v>
      </c>
      <c r="F4834" s="96">
        <v>6.7629999999999999</v>
      </c>
      <c r="G4834" s="96">
        <v>0.15</v>
      </c>
      <c r="H4834" s="96">
        <v>13.7</v>
      </c>
      <c r="I4834" s="96">
        <v>17.431239999999999</v>
      </c>
      <c r="J4834" s="96">
        <v>13.06</v>
      </c>
    </row>
    <row r="4835" spans="1:10" x14ac:dyDescent="0.25">
      <c r="A4835" s="96">
        <v>41110.375</v>
      </c>
      <c r="B4835" s="96">
        <v>143</v>
      </c>
      <c r="C4835" s="96">
        <v>688</v>
      </c>
      <c r="D4835" s="96">
        <v>98405.7</v>
      </c>
      <c r="E4835" s="96">
        <v>16.991</v>
      </c>
      <c r="F4835" s="96">
        <v>6.7690000000000001</v>
      </c>
      <c r="G4835" s="96">
        <v>0.15</v>
      </c>
      <c r="H4835" s="96">
        <v>13.7</v>
      </c>
      <c r="I4835" s="96">
        <v>17.815053333333331</v>
      </c>
      <c r="J4835" s="96">
        <v>13.06</v>
      </c>
    </row>
    <row r="4836" spans="1:10" x14ac:dyDescent="0.25">
      <c r="A4836" s="96">
        <v>41110.416666666664</v>
      </c>
      <c r="B4836" s="96">
        <v>138</v>
      </c>
      <c r="C4836" s="96">
        <v>731</v>
      </c>
      <c r="D4836" s="96">
        <v>98405.7</v>
      </c>
      <c r="E4836" s="96">
        <v>17.626999999999999</v>
      </c>
      <c r="F4836" s="96">
        <v>6.8</v>
      </c>
      <c r="G4836" s="96">
        <v>0.15</v>
      </c>
      <c r="H4836" s="96">
        <v>13.7</v>
      </c>
      <c r="I4836" s="96">
        <v>18.520440000000001</v>
      </c>
      <c r="J4836" s="96">
        <v>13.06</v>
      </c>
    </row>
    <row r="4837" spans="1:10" x14ac:dyDescent="0.25">
      <c r="A4837" s="96">
        <v>41110.458333333336</v>
      </c>
      <c r="B4837" s="96">
        <v>144</v>
      </c>
      <c r="C4837" s="96">
        <v>711</v>
      </c>
      <c r="D4837" s="96">
        <v>98405.7</v>
      </c>
      <c r="E4837" s="96">
        <v>17.852</v>
      </c>
      <c r="F4837" s="96">
        <v>6.8659999999999997</v>
      </c>
      <c r="G4837" s="96">
        <v>0.15</v>
      </c>
      <c r="H4837" s="96">
        <v>13.7</v>
      </c>
      <c r="I4837" s="96">
        <v>18.852386666666668</v>
      </c>
      <c r="J4837" s="96">
        <v>13.06</v>
      </c>
    </row>
    <row r="4838" spans="1:10" x14ac:dyDescent="0.25">
      <c r="A4838" s="96">
        <v>41110.5</v>
      </c>
      <c r="B4838" s="96">
        <v>157</v>
      </c>
      <c r="C4838" s="96">
        <v>654</v>
      </c>
      <c r="D4838" s="96">
        <v>98405.7</v>
      </c>
      <c r="E4838" s="96">
        <v>17.844999999999999</v>
      </c>
      <c r="F4838" s="96">
        <v>6.83</v>
      </c>
      <c r="G4838" s="96">
        <v>0.15</v>
      </c>
      <c r="H4838" s="96">
        <v>13.7</v>
      </c>
      <c r="I4838" s="96">
        <v>19.454039999999999</v>
      </c>
      <c r="J4838" s="96">
        <v>13.06</v>
      </c>
    </row>
    <row r="4839" spans="1:10" x14ac:dyDescent="0.25">
      <c r="A4839" s="96">
        <v>41110.541666666664</v>
      </c>
      <c r="B4839" s="96">
        <v>173</v>
      </c>
      <c r="C4839" s="96">
        <v>548</v>
      </c>
      <c r="D4839" s="96">
        <v>98405.7</v>
      </c>
      <c r="E4839" s="96">
        <v>17.57</v>
      </c>
      <c r="F4839" s="96">
        <v>6.702</v>
      </c>
      <c r="G4839" s="96">
        <v>0.15</v>
      </c>
      <c r="H4839" s="96">
        <v>13.7</v>
      </c>
      <c r="I4839" s="96">
        <v>19.391799999999996</v>
      </c>
      <c r="J4839" s="96">
        <v>13.06</v>
      </c>
    </row>
    <row r="4840" spans="1:10" x14ac:dyDescent="0.25">
      <c r="A4840" s="96">
        <v>41110.583333333336</v>
      </c>
      <c r="B4840" s="96">
        <v>155</v>
      </c>
      <c r="C4840" s="96">
        <v>549</v>
      </c>
      <c r="D4840" s="96">
        <v>98405.7</v>
      </c>
      <c r="E4840" s="96">
        <v>17.241</v>
      </c>
      <c r="F4840" s="96">
        <v>6.5469999999999997</v>
      </c>
      <c r="G4840" s="96">
        <v>0.15</v>
      </c>
      <c r="H4840" s="96">
        <v>13.7</v>
      </c>
      <c r="I4840" s="96">
        <v>19.692626666666662</v>
      </c>
      <c r="J4840" s="96">
        <v>13.06</v>
      </c>
    </row>
    <row r="4841" spans="1:10" x14ac:dyDescent="0.25">
      <c r="A4841" s="96">
        <v>41110.625</v>
      </c>
      <c r="B4841" s="96">
        <v>153</v>
      </c>
      <c r="C4841" s="96">
        <v>378</v>
      </c>
      <c r="D4841" s="96">
        <v>98405.7</v>
      </c>
      <c r="E4841" s="96">
        <v>16.626000000000001</v>
      </c>
      <c r="F4841" s="96">
        <v>6.367</v>
      </c>
      <c r="G4841" s="96">
        <v>0.15</v>
      </c>
      <c r="H4841" s="96">
        <v>13.7</v>
      </c>
      <c r="I4841" s="96">
        <v>19.931213333333332</v>
      </c>
      <c r="J4841" s="96">
        <v>13.06</v>
      </c>
    </row>
    <row r="4842" spans="1:10" x14ac:dyDescent="0.25">
      <c r="A4842" s="96">
        <v>41110.666666666664</v>
      </c>
      <c r="B4842" s="96">
        <v>124</v>
      </c>
      <c r="C4842" s="96">
        <v>215</v>
      </c>
      <c r="D4842" s="96">
        <v>98405.7</v>
      </c>
      <c r="E4842" s="96">
        <v>15.813000000000001</v>
      </c>
      <c r="F4842" s="96">
        <v>6.1050000000000004</v>
      </c>
      <c r="G4842" s="96">
        <v>0.15</v>
      </c>
      <c r="H4842" s="96">
        <v>13.7</v>
      </c>
      <c r="I4842" s="96">
        <v>19.723746666666663</v>
      </c>
      <c r="J4842" s="96">
        <v>13.06</v>
      </c>
    </row>
    <row r="4843" spans="1:10" x14ac:dyDescent="0.25">
      <c r="A4843" s="96">
        <v>41110.708333333336</v>
      </c>
      <c r="B4843" s="96">
        <v>74</v>
      </c>
      <c r="C4843" s="96">
        <v>116</v>
      </c>
      <c r="D4843" s="96">
        <v>98405.7</v>
      </c>
      <c r="E4843" s="96">
        <v>14.872</v>
      </c>
      <c r="F4843" s="96">
        <v>5.5780000000000003</v>
      </c>
      <c r="G4843" s="96">
        <v>0.15</v>
      </c>
      <c r="H4843" s="96">
        <v>13.7</v>
      </c>
      <c r="I4843" s="96">
        <v>18.427079999999997</v>
      </c>
      <c r="J4843" s="96">
        <v>13.06</v>
      </c>
    </row>
    <row r="4844" spans="1:10" x14ac:dyDescent="0.25">
      <c r="A4844" s="96">
        <v>41110.75</v>
      </c>
      <c r="B4844" s="96">
        <v>31</v>
      </c>
      <c r="C4844" s="96">
        <v>88</v>
      </c>
      <c r="D4844" s="96">
        <v>98405.7</v>
      </c>
      <c r="E4844" s="96">
        <v>13.757</v>
      </c>
      <c r="F4844" s="96">
        <v>4.944</v>
      </c>
      <c r="G4844" s="96">
        <v>0.15</v>
      </c>
      <c r="H4844" s="96">
        <v>13.7</v>
      </c>
      <c r="I4844" s="96">
        <v>18.686413333333331</v>
      </c>
      <c r="J4844" s="96">
        <v>13.06</v>
      </c>
    </row>
    <row r="4845" spans="1:10" x14ac:dyDescent="0.25">
      <c r="A4845" s="96">
        <v>41110.791666666664</v>
      </c>
      <c r="B4845" s="96">
        <v>1</v>
      </c>
      <c r="C4845" s="96">
        <v>5</v>
      </c>
      <c r="D4845" s="96">
        <v>98405.7</v>
      </c>
      <c r="E4845" s="96">
        <v>12.045999999999999</v>
      </c>
      <c r="F4845" s="96">
        <v>4.4850000000000003</v>
      </c>
      <c r="G4845" s="96">
        <v>0.15</v>
      </c>
      <c r="H4845" s="96">
        <v>13.7</v>
      </c>
      <c r="I4845" s="96">
        <v>18.676039999999997</v>
      </c>
      <c r="J4845" s="96">
        <v>13.06</v>
      </c>
    </row>
    <row r="4846" spans="1:10" x14ac:dyDescent="0.25">
      <c r="A4846" s="96">
        <v>41110.833333333336</v>
      </c>
      <c r="B4846" s="96">
        <v>0</v>
      </c>
      <c r="C4846" s="96">
        <v>0</v>
      </c>
      <c r="D4846" s="96">
        <v>98405.7</v>
      </c>
      <c r="E4846" s="96">
        <v>11.336</v>
      </c>
      <c r="F4846" s="96">
        <v>4.5410000000000004</v>
      </c>
      <c r="G4846" s="96">
        <v>0.15</v>
      </c>
      <c r="H4846" s="96">
        <v>13.7</v>
      </c>
      <c r="I4846" s="96">
        <v>18.032893333333334</v>
      </c>
      <c r="J4846" s="96">
        <v>13.06</v>
      </c>
    </row>
    <row r="4847" spans="1:10" x14ac:dyDescent="0.25">
      <c r="A4847" s="96">
        <v>41110.875</v>
      </c>
      <c r="B4847" s="96">
        <v>0</v>
      </c>
      <c r="C4847" s="96">
        <v>0</v>
      </c>
      <c r="D4847" s="96">
        <v>98405.7</v>
      </c>
      <c r="E4847" s="96">
        <v>10.792999999999999</v>
      </c>
      <c r="F4847" s="96">
        <v>4.5330000000000004</v>
      </c>
      <c r="G4847" s="96">
        <v>0.15</v>
      </c>
      <c r="H4847" s="96">
        <v>13.7</v>
      </c>
      <c r="I4847" s="96">
        <v>17.898039999999998</v>
      </c>
      <c r="J4847" s="96">
        <v>13.06</v>
      </c>
    </row>
    <row r="4848" spans="1:10" x14ac:dyDescent="0.25">
      <c r="A4848" s="96">
        <v>41110.916666666664</v>
      </c>
      <c r="B4848" s="96">
        <v>0</v>
      </c>
      <c r="C4848" s="96">
        <v>0</v>
      </c>
      <c r="D4848" s="96">
        <v>98405.7</v>
      </c>
      <c r="E4848" s="96">
        <v>10.33</v>
      </c>
      <c r="F4848" s="96">
        <v>4.5119999999999996</v>
      </c>
      <c r="G4848" s="96">
        <v>0.15</v>
      </c>
      <c r="H4848" s="96">
        <v>13.7</v>
      </c>
      <c r="I4848" s="96">
        <v>17.617959999999997</v>
      </c>
      <c r="J4848" s="96">
        <v>13.06</v>
      </c>
    </row>
    <row r="4849" spans="1:10" x14ac:dyDescent="0.25">
      <c r="A4849" s="96">
        <v>41110.958333333336</v>
      </c>
      <c r="B4849" s="96">
        <v>0</v>
      </c>
      <c r="C4849" s="96">
        <v>0</v>
      </c>
      <c r="D4849" s="96">
        <v>98405.7</v>
      </c>
      <c r="E4849" s="96">
        <v>10.071</v>
      </c>
      <c r="F4849" s="96">
        <v>4.5449999999999999</v>
      </c>
      <c r="G4849" s="96">
        <v>0.15</v>
      </c>
      <c r="H4849" s="96">
        <v>13.7</v>
      </c>
      <c r="I4849" s="96">
        <v>17.358626666666666</v>
      </c>
      <c r="J4849" s="96">
        <v>13.06</v>
      </c>
    </row>
    <row r="4850" spans="1:10" x14ac:dyDescent="0.25">
      <c r="A4850" s="96">
        <v>41111</v>
      </c>
      <c r="B4850" s="96">
        <v>0</v>
      </c>
      <c r="C4850" s="96">
        <v>0</v>
      </c>
      <c r="D4850" s="96">
        <v>98405.7</v>
      </c>
      <c r="E4850" s="96">
        <v>10.220000000000001</v>
      </c>
      <c r="F4850" s="96">
        <v>4.5609999999999999</v>
      </c>
      <c r="G4850" s="96">
        <v>0.15</v>
      </c>
      <c r="H4850" s="96">
        <v>13.7</v>
      </c>
      <c r="I4850" s="96">
        <v>17.088919999999998</v>
      </c>
      <c r="J4850" s="96">
        <v>13.06</v>
      </c>
    </row>
    <row r="4851" spans="1:10" x14ac:dyDescent="0.25">
      <c r="A4851" s="96">
        <v>41111.041666666664</v>
      </c>
      <c r="B4851" s="96">
        <v>0</v>
      </c>
      <c r="C4851" s="96">
        <v>0</v>
      </c>
      <c r="D4851" s="96">
        <v>98405.7</v>
      </c>
      <c r="E4851" s="96">
        <v>10.465999999999999</v>
      </c>
      <c r="F4851" s="96">
        <v>4.5439999999999996</v>
      </c>
      <c r="G4851" s="96">
        <v>0.15</v>
      </c>
      <c r="H4851" s="96">
        <v>13.7</v>
      </c>
      <c r="I4851" s="96">
        <v>16.715479999999999</v>
      </c>
      <c r="J4851" s="96">
        <v>13.06</v>
      </c>
    </row>
    <row r="4852" spans="1:10" x14ac:dyDescent="0.25">
      <c r="A4852" s="96">
        <v>41111.083333333336</v>
      </c>
      <c r="B4852" s="96">
        <v>0</v>
      </c>
      <c r="C4852" s="96">
        <v>0</v>
      </c>
      <c r="D4852" s="96">
        <v>98405.7</v>
      </c>
      <c r="E4852" s="96">
        <v>10.821999999999999</v>
      </c>
      <c r="F4852" s="96">
        <v>4.5359999999999996</v>
      </c>
      <c r="G4852" s="96">
        <v>0.15</v>
      </c>
      <c r="H4852" s="96">
        <v>13.7</v>
      </c>
      <c r="I4852" s="96">
        <v>16.487266666666663</v>
      </c>
      <c r="J4852" s="96">
        <v>13.06</v>
      </c>
    </row>
    <row r="4853" spans="1:10" x14ac:dyDescent="0.25">
      <c r="A4853" s="96">
        <v>41111.125</v>
      </c>
      <c r="B4853" s="96">
        <v>3</v>
      </c>
      <c r="C4853" s="96">
        <v>3</v>
      </c>
      <c r="D4853" s="96">
        <v>98405.7</v>
      </c>
      <c r="E4853" s="96">
        <v>11.035</v>
      </c>
      <c r="F4853" s="96">
        <v>4.4770000000000003</v>
      </c>
      <c r="G4853" s="96">
        <v>0.15</v>
      </c>
      <c r="H4853" s="96">
        <v>13.7</v>
      </c>
      <c r="I4853" s="96">
        <v>15.989346666666666</v>
      </c>
      <c r="J4853" s="96">
        <v>13.06</v>
      </c>
    </row>
    <row r="4854" spans="1:10" x14ac:dyDescent="0.25">
      <c r="A4854" s="96">
        <v>41111.166666666664</v>
      </c>
      <c r="B4854" s="96">
        <v>25</v>
      </c>
      <c r="C4854" s="96">
        <v>10</v>
      </c>
      <c r="D4854" s="96">
        <v>98405.7</v>
      </c>
      <c r="E4854" s="96">
        <v>11.52</v>
      </c>
      <c r="F4854" s="96">
        <v>4.5049999999999999</v>
      </c>
      <c r="G4854" s="96">
        <v>0.15</v>
      </c>
      <c r="H4854" s="96">
        <v>13.7</v>
      </c>
      <c r="I4854" s="96">
        <v>15.387693333333331</v>
      </c>
      <c r="J4854" s="96">
        <v>13.06</v>
      </c>
    </row>
    <row r="4855" spans="1:10" x14ac:dyDescent="0.25">
      <c r="A4855" s="96">
        <v>41111.208333333336</v>
      </c>
      <c r="B4855" s="96">
        <v>62</v>
      </c>
      <c r="C4855" s="96">
        <v>19</v>
      </c>
      <c r="D4855" s="96">
        <v>98405.7</v>
      </c>
      <c r="E4855" s="96">
        <v>12.214</v>
      </c>
      <c r="F4855" s="96">
        <v>4.5839999999999996</v>
      </c>
      <c r="G4855" s="96">
        <v>0.15</v>
      </c>
      <c r="H4855" s="96">
        <v>13.7</v>
      </c>
      <c r="I4855" s="96">
        <v>15.283959999999997</v>
      </c>
      <c r="J4855" s="96">
        <v>13.06</v>
      </c>
    </row>
    <row r="4856" spans="1:10" x14ac:dyDescent="0.25">
      <c r="A4856" s="96">
        <v>41111.25</v>
      </c>
      <c r="B4856" s="96">
        <v>138</v>
      </c>
      <c r="C4856" s="96">
        <v>83</v>
      </c>
      <c r="D4856" s="96">
        <v>98405.7</v>
      </c>
      <c r="E4856" s="96">
        <v>13.275</v>
      </c>
      <c r="F4856" s="96">
        <v>4.8540000000000001</v>
      </c>
      <c r="G4856" s="96">
        <v>0.15</v>
      </c>
      <c r="H4856" s="96">
        <v>13.7</v>
      </c>
      <c r="I4856" s="96">
        <v>16.134573333333332</v>
      </c>
      <c r="J4856" s="96">
        <v>13.06</v>
      </c>
    </row>
    <row r="4857" spans="1:10" x14ac:dyDescent="0.25">
      <c r="A4857" s="96">
        <v>41111.291666666664</v>
      </c>
      <c r="B4857" s="96">
        <v>183</v>
      </c>
      <c r="C4857" s="96">
        <v>372</v>
      </c>
      <c r="D4857" s="96">
        <v>98405.7</v>
      </c>
      <c r="E4857" s="96">
        <v>14.702999999999999</v>
      </c>
      <c r="F4857" s="96">
        <v>5.431</v>
      </c>
      <c r="G4857" s="96">
        <v>0.15</v>
      </c>
      <c r="H4857" s="96">
        <v>13.7</v>
      </c>
      <c r="I4857" s="96">
        <v>16.922946666666665</v>
      </c>
      <c r="J4857" s="96">
        <v>13.06</v>
      </c>
    </row>
    <row r="4858" spans="1:10" x14ac:dyDescent="0.25">
      <c r="A4858" s="96">
        <v>41111.333333333336</v>
      </c>
      <c r="B4858" s="96">
        <v>200</v>
      </c>
      <c r="C4858" s="96">
        <v>439</v>
      </c>
      <c r="D4858" s="96">
        <v>98405.7</v>
      </c>
      <c r="E4858" s="96">
        <v>15.724</v>
      </c>
      <c r="F4858" s="96">
        <v>5.7770000000000001</v>
      </c>
      <c r="G4858" s="96">
        <v>0.15</v>
      </c>
      <c r="H4858" s="96">
        <v>13.7</v>
      </c>
      <c r="I4858" s="96">
        <v>17.576466666666665</v>
      </c>
      <c r="J4858" s="96">
        <v>13.06</v>
      </c>
    </row>
    <row r="4859" spans="1:10" x14ac:dyDescent="0.25">
      <c r="A4859" s="96">
        <v>41111.375</v>
      </c>
      <c r="B4859" s="96">
        <v>196</v>
      </c>
      <c r="C4859" s="96">
        <v>545</v>
      </c>
      <c r="D4859" s="96">
        <v>98405.7</v>
      </c>
      <c r="E4859" s="96">
        <v>16.617000000000001</v>
      </c>
      <c r="F4859" s="96">
        <v>5.9509999999999996</v>
      </c>
      <c r="G4859" s="96">
        <v>0.15</v>
      </c>
      <c r="H4859" s="96">
        <v>13.7</v>
      </c>
      <c r="I4859" s="96">
        <v>18.312973333333332</v>
      </c>
      <c r="J4859" s="96">
        <v>13.06</v>
      </c>
    </row>
    <row r="4860" spans="1:10" x14ac:dyDescent="0.25">
      <c r="A4860" s="96">
        <v>41111.416666666664</v>
      </c>
      <c r="B4860" s="96">
        <v>173</v>
      </c>
      <c r="C4860" s="96">
        <v>664</v>
      </c>
      <c r="D4860" s="96">
        <v>98405.7</v>
      </c>
      <c r="E4860" s="96">
        <v>17.471</v>
      </c>
      <c r="F4860" s="96">
        <v>6.1070000000000002</v>
      </c>
      <c r="G4860" s="96">
        <v>0.15</v>
      </c>
      <c r="H4860" s="96">
        <v>13.7</v>
      </c>
      <c r="I4860" s="96">
        <v>18.510066666666667</v>
      </c>
      <c r="J4860" s="96">
        <v>13.06</v>
      </c>
    </row>
    <row r="4861" spans="1:10" x14ac:dyDescent="0.25">
      <c r="A4861" s="96">
        <v>41111.458333333336</v>
      </c>
      <c r="B4861" s="96">
        <v>218</v>
      </c>
      <c r="C4861" s="96">
        <v>546</v>
      </c>
      <c r="D4861" s="96">
        <v>98405.7</v>
      </c>
      <c r="E4861" s="96">
        <v>17.818999999999999</v>
      </c>
      <c r="F4861" s="96">
        <v>6.2130000000000001</v>
      </c>
      <c r="G4861" s="96">
        <v>0.15</v>
      </c>
      <c r="H4861" s="96">
        <v>13.7</v>
      </c>
      <c r="I4861" s="96">
        <v>18.302599999999998</v>
      </c>
      <c r="J4861" s="96">
        <v>13.06</v>
      </c>
    </row>
    <row r="4862" spans="1:10" x14ac:dyDescent="0.25">
      <c r="A4862" s="96">
        <v>41111.5</v>
      </c>
      <c r="B4862" s="96">
        <v>288</v>
      </c>
      <c r="C4862" s="96">
        <v>151</v>
      </c>
      <c r="D4862" s="96">
        <v>98405.7</v>
      </c>
      <c r="E4862" s="96">
        <v>17.28</v>
      </c>
      <c r="F4862" s="96">
        <v>6.1589999999999998</v>
      </c>
      <c r="G4862" s="96">
        <v>0.15</v>
      </c>
      <c r="H4862" s="96">
        <v>13.7</v>
      </c>
      <c r="I4862" s="96">
        <v>18.561933333333332</v>
      </c>
      <c r="J4862" s="96">
        <v>13.06</v>
      </c>
    </row>
    <row r="4863" spans="1:10" x14ac:dyDescent="0.25">
      <c r="A4863" s="96">
        <v>41111.541666666664</v>
      </c>
      <c r="B4863" s="96">
        <v>257</v>
      </c>
      <c r="C4863" s="96">
        <v>266</v>
      </c>
      <c r="D4863" s="96">
        <v>98405.7</v>
      </c>
      <c r="E4863" s="96">
        <v>17.279</v>
      </c>
      <c r="F4863" s="96">
        <v>6.13</v>
      </c>
      <c r="G4863" s="96">
        <v>0.15</v>
      </c>
      <c r="H4863" s="96">
        <v>13.7</v>
      </c>
      <c r="I4863" s="96">
        <v>18.655293333333333</v>
      </c>
      <c r="J4863" s="96">
        <v>13.06</v>
      </c>
    </row>
    <row r="4864" spans="1:10" x14ac:dyDescent="0.25">
      <c r="A4864" s="96">
        <v>41111.583333333336</v>
      </c>
      <c r="B4864" s="96">
        <v>163</v>
      </c>
      <c r="C4864" s="96">
        <v>594</v>
      </c>
      <c r="D4864" s="96">
        <v>98405.7</v>
      </c>
      <c r="E4864" s="96">
        <v>17.489999999999998</v>
      </c>
      <c r="F4864" s="96">
        <v>6.1020000000000003</v>
      </c>
      <c r="G4864" s="96">
        <v>0.15</v>
      </c>
      <c r="H4864" s="96">
        <v>13.7</v>
      </c>
      <c r="I4864" s="96">
        <v>19.433293333333332</v>
      </c>
      <c r="J4864" s="96">
        <v>13.06</v>
      </c>
    </row>
    <row r="4865" spans="1:10" x14ac:dyDescent="0.25">
      <c r="A4865" s="96">
        <v>41111.625</v>
      </c>
      <c r="B4865" s="96">
        <v>177</v>
      </c>
      <c r="C4865" s="96">
        <v>159</v>
      </c>
      <c r="D4865" s="96">
        <v>98405.7</v>
      </c>
      <c r="E4865" s="96">
        <v>16.695</v>
      </c>
      <c r="F4865" s="96">
        <v>5.8810000000000002</v>
      </c>
      <c r="G4865" s="96">
        <v>0.15</v>
      </c>
      <c r="H4865" s="96">
        <v>13.7</v>
      </c>
      <c r="I4865" s="96">
        <v>19.65113333333333</v>
      </c>
      <c r="J4865" s="96">
        <v>13.06</v>
      </c>
    </row>
    <row r="4866" spans="1:10" x14ac:dyDescent="0.25">
      <c r="A4866" s="96">
        <v>41111.666666666664</v>
      </c>
      <c r="B4866" s="96">
        <v>130</v>
      </c>
      <c r="C4866" s="96">
        <v>117</v>
      </c>
      <c r="D4866" s="96">
        <v>98405.7</v>
      </c>
      <c r="E4866" s="96">
        <v>16.053999999999998</v>
      </c>
      <c r="F4866" s="96">
        <v>5.6130000000000004</v>
      </c>
      <c r="G4866" s="96">
        <v>0.15</v>
      </c>
      <c r="H4866" s="96">
        <v>13.7</v>
      </c>
      <c r="I4866" s="96">
        <v>19.101346666666664</v>
      </c>
      <c r="J4866" s="96">
        <v>13.06</v>
      </c>
    </row>
    <row r="4867" spans="1:10" x14ac:dyDescent="0.25">
      <c r="A4867" s="96">
        <v>41111.708333333336</v>
      </c>
      <c r="B4867" s="96">
        <v>67</v>
      </c>
      <c r="C4867" s="96">
        <v>52</v>
      </c>
      <c r="D4867" s="96">
        <v>98405.7</v>
      </c>
      <c r="E4867" s="96">
        <v>15.224</v>
      </c>
      <c r="F4867" s="96">
        <v>5.2530000000000001</v>
      </c>
      <c r="G4867" s="96">
        <v>0.15</v>
      </c>
      <c r="H4867" s="96">
        <v>13.7</v>
      </c>
      <c r="I4867" s="96">
        <v>18.935373333333331</v>
      </c>
      <c r="J4867" s="96">
        <v>13.06</v>
      </c>
    </row>
    <row r="4868" spans="1:10" x14ac:dyDescent="0.25">
      <c r="A4868" s="96">
        <v>41111.75</v>
      </c>
      <c r="B4868" s="96">
        <v>32</v>
      </c>
      <c r="C4868" s="96">
        <v>90</v>
      </c>
      <c r="D4868" s="96">
        <v>98405.7</v>
      </c>
      <c r="E4868" s="96">
        <v>14.096</v>
      </c>
      <c r="F4868" s="96">
        <v>4.9800000000000004</v>
      </c>
      <c r="G4868" s="96">
        <v>0.15</v>
      </c>
      <c r="H4868" s="96">
        <v>13.7</v>
      </c>
      <c r="I4868" s="96">
        <v>18.561933333333332</v>
      </c>
      <c r="J4868" s="96">
        <v>13.06</v>
      </c>
    </row>
    <row r="4869" spans="1:10" x14ac:dyDescent="0.25">
      <c r="A4869" s="96">
        <v>41111.791666666664</v>
      </c>
      <c r="B4869" s="96">
        <v>1</v>
      </c>
      <c r="C4869" s="96">
        <v>3</v>
      </c>
      <c r="D4869" s="96">
        <v>98405.7</v>
      </c>
      <c r="E4869" s="96">
        <v>12.394</v>
      </c>
      <c r="F4869" s="96">
        <v>4.7480000000000002</v>
      </c>
      <c r="G4869" s="96">
        <v>0.15</v>
      </c>
      <c r="H4869" s="96">
        <v>13.7</v>
      </c>
      <c r="I4869" s="96">
        <v>18.188493333333334</v>
      </c>
      <c r="J4869" s="96">
        <v>13.06</v>
      </c>
    </row>
    <row r="4870" spans="1:10" x14ac:dyDescent="0.25">
      <c r="A4870" s="96">
        <v>41111.833333333336</v>
      </c>
      <c r="B4870" s="96">
        <v>0</v>
      </c>
      <c r="C4870" s="96">
        <v>0</v>
      </c>
      <c r="D4870" s="96">
        <v>98405.7</v>
      </c>
      <c r="E4870" s="96">
        <v>11.595000000000001</v>
      </c>
      <c r="F4870" s="96">
        <v>4.7290000000000001</v>
      </c>
      <c r="G4870" s="96">
        <v>0.15</v>
      </c>
      <c r="H4870" s="96">
        <v>13.7</v>
      </c>
      <c r="I4870" s="96">
        <v>17.275639999999996</v>
      </c>
      <c r="J4870" s="96">
        <v>13.06</v>
      </c>
    </row>
    <row r="4871" spans="1:10" x14ac:dyDescent="0.25">
      <c r="A4871" s="96">
        <v>41111.875</v>
      </c>
      <c r="B4871" s="96">
        <v>0</v>
      </c>
      <c r="C4871" s="96">
        <v>0</v>
      </c>
      <c r="D4871" s="96">
        <v>98405.7</v>
      </c>
      <c r="E4871" s="96">
        <v>11.023</v>
      </c>
      <c r="F4871" s="96">
        <v>4.7169999999999996</v>
      </c>
      <c r="G4871" s="96">
        <v>0.15</v>
      </c>
      <c r="H4871" s="96">
        <v>13.7</v>
      </c>
      <c r="I4871" s="96">
        <v>16.269426666666668</v>
      </c>
      <c r="J4871" s="96">
        <v>13.06</v>
      </c>
    </row>
    <row r="4872" spans="1:10" x14ac:dyDescent="0.25">
      <c r="A4872" s="96">
        <v>41111.916666666664</v>
      </c>
      <c r="B4872" s="96">
        <v>0</v>
      </c>
      <c r="C4872" s="96">
        <v>0</v>
      </c>
      <c r="D4872" s="96">
        <v>98405.7</v>
      </c>
      <c r="E4872" s="96">
        <v>10.494999999999999</v>
      </c>
      <c r="F4872" s="96">
        <v>4.6790000000000003</v>
      </c>
      <c r="G4872" s="96">
        <v>0.15</v>
      </c>
      <c r="H4872" s="96">
        <v>13.7</v>
      </c>
      <c r="I4872" s="96">
        <v>15.1906</v>
      </c>
      <c r="J4872" s="96">
        <v>13.06</v>
      </c>
    </row>
    <row r="4873" spans="1:10" x14ac:dyDescent="0.25">
      <c r="A4873" s="96">
        <v>41111.958333333336</v>
      </c>
      <c r="B4873" s="96">
        <v>0</v>
      </c>
      <c r="C4873" s="96">
        <v>0</v>
      </c>
      <c r="D4873" s="96">
        <v>98405.7</v>
      </c>
      <c r="E4873" s="96">
        <v>9.8780000000000001</v>
      </c>
      <c r="F4873" s="96">
        <v>4.5620000000000003</v>
      </c>
      <c r="G4873" s="96">
        <v>0.15</v>
      </c>
      <c r="H4873" s="96">
        <v>13.7</v>
      </c>
      <c r="I4873" s="96">
        <v>14.516333333333332</v>
      </c>
      <c r="J4873" s="96">
        <v>13.06</v>
      </c>
    </row>
    <row r="4874" spans="1:10" x14ac:dyDescent="0.25">
      <c r="A4874" s="96">
        <v>41112</v>
      </c>
      <c r="B4874" s="96">
        <v>0</v>
      </c>
      <c r="C4874" s="96">
        <v>0</v>
      </c>
      <c r="D4874" s="96">
        <v>98405.7</v>
      </c>
      <c r="E4874" s="96">
        <v>9.3840000000000003</v>
      </c>
      <c r="F4874" s="96">
        <v>4.4630000000000001</v>
      </c>
      <c r="G4874" s="96">
        <v>0.15</v>
      </c>
      <c r="H4874" s="96">
        <v>13.7</v>
      </c>
      <c r="I4874" s="96">
        <v>14.008039999999998</v>
      </c>
      <c r="J4874" s="96">
        <v>13.06</v>
      </c>
    </row>
    <row r="4875" spans="1:10" x14ac:dyDescent="0.25">
      <c r="A4875" s="96">
        <v>41112.041666666664</v>
      </c>
      <c r="B4875" s="96">
        <v>0</v>
      </c>
      <c r="C4875" s="96">
        <v>0</v>
      </c>
      <c r="D4875" s="96">
        <v>98405.7</v>
      </c>
      <c r="E4875" s="96">
        <v>9.0299999999999994</v>
      </c>
      <c r="F4875" s="96">
        <v>4.2750000000000004</v>
      </c>
      <c r="G4875" s="96">
        <v>0.15</v>
      </c>
      <c r="H4875" s="96">
        <v>13.7</v>
      </c>
      <c r="I4875" s="96">
        <v>13.634599999999999</v>
      </c>
      <c r="J4875" s="96">
        <v>13.06</v>
      </c>
    </row>
    <row r="4876" spans="1:10" x14ac:dyDescent="0.25">
      <c r="A4876" s="96">
        <v>41112.083333333336</v>
      </c>
      <c r="B4876" s="96">
        <v>0</v>
      </c>
      <c r="C4876" s="96">
        <v>0</v>
      </c>
      <c r="D4876" s="96">
        <v>98405.7</v>
      </c>
      <c r="E4876" s="96">
        <v>8.5060000000000002</v>
      </c>
      <c r="F4876" s="96">
        <v>3.99</v>
      </c>
      <c r="G4876" s="96">
        <v>0.15</v>
      </c>
      <c r="H4876" s="96">
        <v>13.7</v>
      </c>
      <c r="I4876" s="96">
        <v>13.323399999999999</v>
      </c>
      <c r="J4876" s="96">
        <v>13.06</v>
      </c>
    </row>
    <row r="4877" spans="1:10" x14ac:dyDescent="0.25">
      <c r="A4877" s="96">
        <v>41112.125</v>
      </c>
      <c r="B4877" s="96">
        <v>8</v>
      </c>
      <c r="C4877" s="96">
        <v>77</v>
      </c>
      <c r="D4877" s="96">
        <v>98405.7</v>
      </c>
      <c r="E4877" s="96">
        <v>8.4939999999999998</v>
      </c>
      <c r="F4877" s="96">
        <v>3.8149999999999999</v>
      </c>
      <c r="G4877" s="96">
        <v>0.15</v>
      </c>
      <c r="H4877" s="96">
        <v>13.7</v>
      </c>
      <c r="I4877" s="96">
        <v>12.981079999999999</v>
      </c>
      <c r="J4877" s="96">
        <v>13.06</v>
      </c>
    </row>
    <row r="4878" spans="1:10" x14ac:dyDescent="0.25">
      <c r="A4878" s="96">
        <v>41112.166666666664</v>
      </c>
      <c r="B4878" s="96">
        <v>45</v>
      </c>
      <c r="C4878" s="96">
        <v>323</v>
      </c>
      <c r="D4878" s="96">
        <v>98405.7</v>
      </c>
      <c r="E4878" s="96">
        <v>10.792</v>
      </c>
      <c r="F4878" s="96">
        <v>3.7839999999999998</v>
      </c>
      <c r="G4878" s="96">
        <v>0.15</v>
      </c>
      <c r="H4878" s="96">
        <v>13.7</v>
      </c>
      <c r="I4878" s="96">
        <v>12.835853333333333</v>
      </c>
      <c r="J4878" s="96">
        <v>13.06</v>
      </c>
    </row>
    <row r="4879" spans="1:10" x14ac:dyDescent="0.25">
      <c r="A4879" s="96">
        <v>41112.208333333336</v>
      </c>
      <c r="B4879" s="96">
        <v>78</v>
      </c>
      <c r="C4879" s="96">
        <v>467</v>
      </c>
      <c r="D4879" s="96">
        <v>98405.7</v>
      </c>
      <c r="E4879" s="96">
        <v>12.807</v>
      </c>
      <c r="F4879" s="96">
        <v>3.8130000000000002</v>
      </c>
      <c r="G4879" s="96">
        <v>0.15</v>
      </c>
      <c r="H4879" s="96">
        <v>13.7</v>
      </c>
      <c r="I4879" s="96">
        <v>13.115933333333333</v>
      </c>
      <c r="J4879" s="96">
        <v>13.06</v>
      </c>
    </row>
    <row r="4880" spans="1:10" x14ac:dyDescent="0.25">
      <c r="A4880" s="96">
        <v>41112.25</v>
      </c>
      <c r="B4880" s="96">
        <v>106</v>
      </c>
      <c r="C4880" s="96">
        <v>531</v>
      </c>
      <c r="D4880" s="96">
        <v>98405.7</v>
      </c>
      <c r="E4880" s="96">
        <v>14.413</v>
      </c>
      <c r="F4880" s="96">
        <v>3.948</v>
      </c>
      <c r="G4880" s="96">
        <v>0.15</v>
      </c>
      <c r="H4880" s="96">
        <v>13.7</v>
      </c>
      <c r="I4880" s="96">
        <v>14.837906666666665</v>
      </c>
      <c r="J4880" s="96">
        <v>13.06</v>
      </c>
    </row>
    <row r="4881" spans="1:10" x14ac:dyDescent="0.25">
      <c r="A4881" s="96">
        <v>41112.291666666664</v>
      </c>
      <c r="B4881" s="96">
        <v>117</v>
      </c>
      <c r="C4881" s="96">
        <v>639</v>
      </c>
      <c r="D4881" s="96">
        <v>98405.7</v>
      </c>
      <c r="E4881" s="96">
        <v>15.44</v>
      </c>
      <c r="F4881" s="96">
        <v>3.8839999999999999</v>
      </c>
      <c r="G4881" s="96">
        <v>0.15</v>
      </c>
      <c r="H4881" s="96">
        <v>13.7</v>
      </c>
      <c r="I4881" s="96">
        <v>16.80884</v>
      </c>
      <c r="J4881" s="96">
        <v>13.06</v>
      </c>
    </row>
    <row r="4882" spans="1:10" x14ac:dyDescent="0.25">
      <c r="A4882" s="96">
        <v>41112.333333333336</v>
      </c>
      <c r="B4882" s="96">
        <v>111</v>
      </c>
      <c r="C4882" s="96">
        <v>768</v>
      </c>
      <c r="D4882" s="96">
        <v>98405.7</v>
      </c>
      <c r="E4882" s="96">
        <v>16.463000000000001</v>
      </c>
      <c r="F4882" s="96">
        <v>3.8450000000000002</v>
      </c>
      <c r="G4882" s="96">
        <v>0.15</v>
      </c>
      <c r="H4882" s="96">
        <v>13.7</v>
      </c>
      <c r="I4882" s="96">
        <v>18.250733333333333</v>
      </c>
      <c r="J4882" s="96">
        <v>13.06</v>
      </c>
    </row>
    <row r="4883" spans="1:10" x14ac:dyDescent="0.25">
      <c r="A4883" s="96">
        <v>41112.375</v>
      </c>
      <c r="B4883" s="96">
        <v>123</v>
      </c>
      <c r="C4883" s="96">
        <v>747</v>
      </c>
      <c r="D4883" s="96">
        <v>98405.7</v>
      </c>
      <c r="E4883" s="96">
        <v>17.356000000000002</v>
      </c>
      <c r="F4883" s="96">
        <v>3.742</v>
      </c>
      <c r="G4883" s="96">
        <v>0.15</v>
      </c>
      <c r="H4883" s="96">
        <v>13.7</v>
      </c>
      <c r="I4883" s="96">
        <v>18.769399999999997</v>
      </c>
      <c r="J4883" s="96">
        <v>13.06</v>
      </c>
    </row>
    <row r="4884" spans="1:10" x14ac:dyDescent="0.25">
      <c r="A4884" s="96">
        <v>41112.416666666664</v>
      </c>
      <c r="B4884" s="96">
        <v>157</v>
      </c>
      <c r="C4884" s="96">
        <v>623</v>
      </c>
      <c r="D4884" s="96">
        <v>98405.7</v>
      </c>
      <c r="E4884" s="96">
        <v>18.004999999999999</v>
      </c>
      <c r="F4884" s="96">
        <v>3.7629999999999999</v>
      </c>
      <c r="G4884" s="96">
        <v>0.15</v>
      </c>
      <c r="H4884" s="96">
        <v>13.7</v>
      </c>
      <c r="I4884" s="96">
        <v>19.308813333333333</v>
      </c>
      <c r="J4884" s="96">
        <v>13.06</v>
      </c>
    </row>
    <row r="4885" spans="1:10" x14ac:dyDescent="0.25">
      <c r="A4885" s="96">
        <v>41112.458333333336</v>
      </c>
      <c r="B4885" s="96">
        <v>113</v>
      </c>
      <c r="C4885" s="96">
        <v>803</v>
      </c>
      <c r="D4885" s="96">
        <v>98405.7</v>
      </c>
      <c r="E4885" s="96">
        <v>18.866</v>
      </c>
      <c r="F4885" s="96">
        <v>3.911</v>
      </c>
      <c r="G4885" s="96">
        <v>0.15</v>
      </c>
      <c r="H4885" s="96">
        <v>13.7</v>
      </c>
      <c r="I4885" s="96">
        <v>19.194706666666665</v>
      </c>
      <c r="J4885" s="96">
        <v>13.06</v>
      </c>
    </row>
    <row r="4886" spans="1:10" x14ac:dyDescent="0.25">
      <c r="A4886" s="96">
        <v>41112.5</v>
      </c>
      <c r="B4886" s="96">
        <v>104</v>
      </c>
      <c r="C4886" s="96">
        <v>822</v>
      </c>
      <c r="D4886" s="96">
        <v>98405.7</v>
      </c>
      <c r="E4886" s="96">
        <v>19.457000000000001</v>
      </c>
      <c r="F4886" s="96">
        <v>4.0389999999999997</v>
      </c>
      <c r="G4886" s="96">
        <v>0.15</v>
      </c>
      <c r="H4886" s="96">
        <v>13.7</v>
      </c>
      <c r="I4886" s="96">
        <v>19.765239999999999</v>
      </c>
      <c r="J4886" s="96">
        <v>13.06</v>
      </c>
    </row>
    <row r="4887" spans="1:10" x14ac:dyDescent="0.25">
      <c r="A4887" s="96">
        <v>41112.541666666664</v>
      </c>
      <c r="B4887" s="96">
        <v>101</v>
      </c>
      <c r="C4887" s="96">
        <v>815</v>
      </c>
      <c r="D4887" s="96">
        <v>98405.7</v>
      </c>
      <c r="E4887" s="96">
        <v>19.760000000000002</v>
      </c>
      <c r="F4887" s="96">
        <v>4.1859999999999999</v>
      </c>
      <c r="G4887" s="96">
        <v>0.15</v>
      </c>
      <c r="H4887" s="96">
        <v>13.7</v>
      </c>
      <c r="I4887" s="96">
        <v>20.024573333333329</v>
      </c>
      <c r="J4887" s="96">
        <v>13.06</v>
      </c>
    </row>
    <row r="4888" spans="1:10" x14ac:dyDescent="0.25">
      <c r="A4888" s="96">
        <v>41112.583333333336</v>
      </c>
      <c r="B4888" s="96">
        <v>100</v>
      </c>
      <c r="C4888" s="96">
        <v>771</v>
      </c>
      <c r="D4888" s="96">
        <v>98405.7</v>
      </c>
      <c r="E4888" s="96">
        <v>19.748000000000001</v>
      </c>
      <c r="F4888" s="96">
        <v>4.2910000000000004</v>
      </c>
      <c r="G4888" s="96">
        <v>0.15</v>
      </c>
      <c r="H4888" s="96">
        <v>13.7</v>
      </c>
      <c r="I4888" s="96">
        <v>20.584733333333332</v>
      </c>
      <c r="J4888" s="96">
        <v>13.06</v>
      </c>
    </row>
    <row r="4889" spans="1:10" x14ac:dyDescent="0.25">
      <c r="A4889" s="96">
        <v>41112.625</v>
      </c>
      <c r="B4889" s="96">
        <v>94</v>
      </c>
      <c r="C4889" s="96">
        <v>713</v>
      </c>
      <c r="D4889" s="96">
        <v>98405.7</v>
      </c>
      <c r="E4889" s="96">
        <v>19.469000000000001</v>
      </c>
      <c r="F4889" s="96">
        <v>4.2290000000000001</v>
      </c>
      <c r="G4889" s="96">
        <v>0.15</v>
      </c>
      <c r="H4889" s="96">
        <v>13.7</v>
      </c>
      <c r="I4889" s="96">
        <v>20.968546666666668</v>
      </c>
      <c r="J4889" s="96">
        <v>13.06</v>
      </c>
    </row>
    <row r="4890" spans="1:10" x14ac:dyDescent="0.25">
      <c r="A4890" s="96">
        <v>41112.666666666664</v>
      </c>
      <c r="B4890" s="96">
        <v>88</v>
      </c>
      <c r="C4890" s="96">
        <v>548</v>
      </c>
      <c r="D4890" s="96">
        <v>98405.7</v>
      </c>
      <c r="E4890" s="96">
        <v>18.885000000000002</v>
      </c>
      <c r="F4890" s="96">
        <v>4.0060000000000002</v>
      </c>
      <c r="G4890" s="96">
        <v>0.15</v>
      </c>
      <c r="H4890" s="96">
        <v>13.7</v>
      </c>
      <c r="I4890" s="96">
        <v>21.238253333333333</v>
      </c>
      <c r="J4890" s="96">
        <v>13.06</v>
      </c>
    </row>
    <row r="4891" spans="1:10" x14ac:dyDescent="0.25">
      <c r="A4891" s="96">
        <v>41112.708333333336</v>
      </c>
      <c r="B4891" s="96">
        <v>66</v>
      </c>
      <c r="C4891" s="96">
        <v>383</v>
      </c>
      <c r="D4891" s="96">
        <v>98405.7</v>
      </c>
      <c r="E4891" s="96">
        <v>18.003</v>
      </c>
      <c r="F4891" s="96">
        <v>3.5710000000000002</v>
      </c>
      <c r="G4891" s="96">
        <v>0.15</v>
      </c>
      <c r="H4891" s="96">
        <v>13.7</v>
      </c>
      <c r="I4891" s="96">
        <v>21.134519999999998</v>
      </c>
      <c r="J4891" s="96">
        <v>13.06</v>
      </c>
    </row>
    <row r="4892" spans="1:10" x14ac:dyDescent="0.25">
      <c r="A4892" s="96">
        <v>41112.75</v>
      </c>
      <c r="B4892" s="96">
        <v>29</v>
      </c>
      <c r="C4892" s="96">
        <v>111</v>
      </c>
      <c r="D4892" s="96">
        <v>98405.7</v>
      </c>
      <c r="E4892" s="96">
        <v>16.074000000000002</v>
      </c>
      <c r="F4892" s="96">
        <v>3.137</v>
      </c>
      <c r="G4892" s="96">
        <v>0.15</v>
      </c>
      <c r="H4892" s="96">
        <v>13.7</v>
      </c>
      <c r="I4892" s="96">
        <v>21.093026666666667</v>
      </c>
      <c r="J4892" s="96">
        <v>13.06</v>
      </c>
    </row>
    <row r="4893" spans="1:10" x14ac:dyDescent="0.25">
      <c r="A4893" s="96">
        <v>41112.791666666664</v>
      </c>
      <c r="B4893" s="96">
        <v>1</v>
      </c>
      <c r="C4893" s="96">
        <v>2</v>
      </c>
      <c r="D4893" s="96">
        <v>98405.7</v>
      </c>
      <c r="E4893" s="96">
        <v>14.827999999999999</v>
      </c>
      <c r="F4893" s="96">
        <v>2.95</v>
      </c>
      <c r="G4893" s="96">
        <v>0.15</v>
      </c>
      <c r="H4893" s="96">
        <v>13.7</v>
      </c>
      <c r="I4893" s="96">
        <v>20.646973333333328</v>
      </c>
      <c r="J4893" s="96">
        <v>13.06</v>
      </c>
    </row>
    <row r="4894" spans="1:10" x14ac:dyDescent="0.25">
      <c r="A4894" s="96">
        <v>41112.833333333336</v>
      </c>
      <c r="B4894" s="96">
        <v>0</v>
      </c>
      <c r="C4894" s="96">
        <v>0</v>
      </c>
      <c r="D4894" s="96">
        <v>98405.7</v>
      </c>
      <c r="E4894" s="96">
        <v>14.923999999999999</v>
      </c>
      <c r="F4894" s="96">
        <v>2.6560000000000001</v>
      </c>
      <c r="G4894" s="96">
        <v>0.15</v>
      </c>
      <c r="H4894" s="96">
        <v>13.7</v>
      </c>
      <c r="I4894" s="96">
        <v>18.499693333333333</v>
      </c>
      <c r="J4894" s="96">
        <v>13.06</v>
      </c>
    </row>
    <row r="4895" spans="1:10" x14ac:dyDescent="0.25">
      <c r="A4895" s="96">
        <v>41112.875</v>
      </c>
      <c r="B4895" s="96">
        <v>0</v>
      </c>
      <c r="C4895" s="96">
        <v>0</v>
      </c>
      <c r="D4895" s="96">
        <v>98405.7</v>
      </c>
      <c r="E4895" s="96">
        <v>14.565</v>
      </c>
      <c r="F4895" s="96">
        <v>2.5640000000000001</v>
      </c>
      <c r="G4895" s="96">
        <v>0.15</v>
      </c>
      <c r="H4895" s="96">
        <v>13.7</v>
      </c>
      <c r="I4895" s="96">
        <v>16.943693333333332</v>
      </c>
      <c r="J4895" s="96">
        <v>13.06</v>
      </c>
    </row>
    <row r="4896" spans="1:10" x14ac:dyDescent="0.25">
      <c r="A4896" s="96">
        <v>41112.916666666664</v>
      </c>
      <c r="B4896" s="96">
        <v>0</v>
      </c>
      <c r="C4896" s="96">
        <v>0</v>
      </c>
      <c r="D4896" s="96">
        <v>98405.7</v>
      </c>
      <c r="E4896" s="96">
        <v>13.619</v>
      </c>
      <c r="F4896" s="96">
        <v>2.8679999999999999</v>
      </c>
      <c r="G4896" s="96">
        <v>0.15</v>
      </c>
      <c r="H4896" s="96">
        <v>13.7</v>
      </c>
      <c r="I4896" s="96">
        <v>16.165693333333333</v>
      </c>
      <c r="J4896" s="96">
        <v>13.06</v>
      </c>
    </row>
    <row r="4897" spans="1:10" x14ac:dyDescent="0.25">
      <c r="A4897" s="96">
        <v>41112.958333333336</v>
      </c>
      <c r="B4897" s="96">
        <v>0</v>
      </c>
      <c r="C4897" s="96">
        <v>0</v>
      </c>
      <c r="D4897" s="96">
        <v>98405.7</v>
      </c>
      <c r="E4897" s="96">
        <v>12.49</v>
      </c>
      <c r="F4897" s="96">
        <v>3.262</v>
      </c>
      <c r="G4897" s="96">
        <v>0.15</v>
      </c>
      <c r="H4897" s="96">
        <v>13.7</v>
      </c>
      <c r="I4897" s="96">
        <v>16.041213333333332</v>
      </c>
      <c r="J4897" s="96">
        <v>13.06</v>
      </c>
    </row>
    <row r="4898" spans="1:10" x14ac:dyDescent="0.25">
      <c r="A4898" s="96">
        <v>41113</v>
      </c>
      <c r="B4898" s="96">
        <v>0</v>
      </c>
      <c r="C4898" s="96">
        <v>0</v>
      </c>
      <c r="D4898" s="96">
        <v>98405.7</v>
      </c>
      <c r="E4898" s="96">
        <v>12.122999999999999</v>
      </c>
      <c r="F4898" s="96">
        <v>3.6739999999999999</v>
      </c>
      <c r="G4898" s="96">
        <v>0.15</v>
      </c>
      <c r="H4898" s="96">
        <v>13.7</v>
      </c>
      <c r="I4898" s="96">
        <v>15.781879999999999</v>
      </c>
      <c r="J4898" s="96">
        <v>13.06</v>
      </c>
    </row>
    <row r="4899" spans="1:10" x14ac:dyDescent="0.25">
      <c r="A4899" s="96">
        <v>41113.041666666664</v>
      </c>
      <c r="B4899" s="96">
        <v>0</v>
      </c>
      <c r="C4899" s="96">
        <v>0</v>
      </c>
      <c r="D4899" s="96">
        <v>98405.7</v>
      </c>
      <c r="E4899" s="96">
        <v>11.944000000000001</v>
      </c>
      <c r="F4899" s="96">
        <v>4.0609999999999999</v>
      </c>
      <c r="G4899" s="96">
        <v>0.15</v>
      </c>
      <c r="H4899" s="96">
        <v>13.7</v>
      </c>
      <c r="I4899" s="96">
        <v>15.356573333333333</v>
      </c>
      <c r="J4899" s="96">
        <v>13.06</v>
      </c>
    </row>
    <row r="4900" spans="1:10" x14ac:dyDescent="0.25">
      <c r="A4900" s="96">
        <v>41113.083333333336</v>
      </c>
      <c r="B4900" s="96">
        <v>0</v>
      </c>
      <c r="C4900" s="96">
        <v>0</v>
      </c>
      <c r="D4900" s="96">
        <v>98405.7</v>
      </c>
      <c r="E4900" s="96">
        <v>11.94</v>
      </c>
      <c r="F4900" s="96">
        <v>4.3719999999999999</v>
      </c>
      <c r="G4900" s="96">
        <v>0.15</v>
      </c>
      <c r="H4900" s="96">
        <v>13.7</v>
      </c>
      <c r="I4900" s="96">
        <v>16.518386666666665</v>
      </c>
      <c r="J4900" s="96">
        <v>13.06</v>
      </c>
    </row>
    <row r="4901" spans="1:10" x14ac:dyDescent="0.25">
      <c r="A4901" s="96">
        <v>41113.125</v>
      </c>
      <c r="B4901" s="96">
        <v>7</v>
      </c>
      <c r="C4901" s="96">
        <v>44</v>
      </c>
      <c r="D4901" s="96">
        <v>98405.7</v>
      </c>
      <c r="E4901" s="96">
        <v>11.586</v>
      </c>
      <c r="F4901" s="96">
        <v>4.5439999999999996</v>
      </c>
      <c r="G4901" s="96">
        <v>0.15</v>
      </c>
      <c r="H4901" s="96">
        <v>13.7</v>
      </c>
      <c r="I4901" s="96">
        <v>16.881453333333333</v>
      </c>
      <c r="J4901" s="96">
        <v>13.06</v>
      </c>
    </row>
    <row r="4902" spans="1:10" x14ac:dyDescent="0.25">
      <c r="A4902" s="96">
        <v>41113.166666666664</v>
      </c>
      <c r="B4902" s="96">
        <v>45</v>
      </c>
      <c r="C4902" s="96">
        <v>208</v>
      </c>
      <c r="D4902" s="96">
        <v>98405.7</v>
      </c>
      <c r="E4902" s="96">
        <v>12.404999999999999</v>
      </c>
      <c r="F4902" s="96">
        <v>4.694</v>
      </c>
      <c r="G4902" s="96">
        <v>0.15</v>
      </c>
      <c r="H4902" s="96">
        <v>13.7</v>
      </c>
      <c r="I4902" s="96">
        <v>16.539133333333332</v>
      </c>
      <c r="J4902" s="96">
        <v>13.06</v>
      </c>
    </row>
    <row r="4903" spans="1:10" x14ac:dyDescent="0.25">
      <c r="A4903" s="96">
        <v>41113.208333333336</v>
      </c>
      <c r="B4903" s="96">
        <v>81</v>
      </c>
      <c r="C4903" s="96">
        <v>429</v>
      </c>
      <c r="D4903" s="96">
        <v>98405.7</v>
      </c>
      <c r="E4903" s="96">
        <v>13.673999999999999</v>
      </c>
      <c r="F4903" s="96">
        <v>4.484</v>
      </c>
      <c r="G4903" s="96">
        <v>0.15</v>
      </c>
      <c r="H4903" s="96">
        <v>13.7</v>
      </c>
      <c r="I4903" s="96">
        <v>16.756973333333331</v>
      </c>
      <c r="J4903" s="96">
        <v>13.06</v>
      </c>
    </row>
    <row r="4904" spans="1:10" x14ac:dyDescent="0.25">
      <c r="A4904" s="96">
        <v>41113.25</v>
      </c>
      <c r="B4904" s="96">
        <v>98</v>
      </c>
      <c r="C4904" s="96">
        <v>624</v>
      </c>
      <c r="D4904" s="96">
        <v>98405.7</v>
      </c>
      <c r="E4904" s="96">
        <v>15.91</v>
      </c>
      <c r="F4904" s="96">
        <v>4.8419999999999996</v>
      </c>
      <c r="G4904" s="96">
        <v>0.15</v>
      </c>
      <c r="H4904" s="96">
        <v>13.7</v>
      </c>
      <c r="I4904" s="96">
        <v>17.441613333333333</v>
      </c>
      <c r="J4904" s="96">
        <v>13.06</v>
      </c>
    </row>
    <row r="4905" spans="1:10" x14ac:dyDescent="0.25">
      <c r="A4905" s="96">
        <v>41113.291666666664</v>
      </c>
      <c r="B4905" s="96">
        <v>110</v>
      </c>
      <c r="C4905" s="96">
        <v>697</v>
      </c>
      <c r="D4905" s="96">
        <v>98405.7</v>
      </c>
      <c r="E4905" s="96">
        <v>18.193000000000001</v>
      </c>
      <c r="F4905" s="96">
        <v>5.5250000000000004</v>
      </c>
      <c r="G4905" s="96">
        <v>0.15</v>
      </c>
      <c r="H4905" s="96">
        <v>13.7</v>
      </c>
      <c r="I4905" s="96">
        <v>18.416706666666663</v>
      </c>
      <c r="J4905" s="96">
        <v>13.06</v>
      </c>
    </row>
    <row r="4906" spans="1:10" x14ac:dyDescent="0.25">
      <c r="A4906" s="96">
        <v>41113.333333333336</v>
      </c>
      <c r="B4906" s="96">
        <v>118</v>
      </c>
      <c r="C4906" s="96">
        <v>740</v>
      </c>
      <c r="D4906" s="96">
        <v>98405.7</v>
      </c>
      <c r="E4906" s="96">
        <v>19.704000000000001</v>
      </c>
      <c r="F4906" s="96">
        <v>5.5549999999999997</v>
      </c>
      <c r="G4906" s="96">
        <v>0.15</v>
      </c>
      <c r="H4906" s="96">
        <v>13.7</v>
      </c>
      <c r="I4906" s="96">
        <v>19.723746666666663</v>
      </c>
      <c r="J4906" s="96">
        <v>13.06</v>
      </c>
    </row>
    <row r="4907" spans="1:10" x14ac:dyDescent="0.25">
      <c r="A4907" s="96">
        <v>41113.375</v>
      </c>
      <c r="B4907" s="96">
        <v>119</v>
      </c>
      <c r="C4907" s="96">
        <v>775</v>
      </c>
      <c r="D4907" s="96">
        <v>98405.7</v>
      </c>
      <c r="E4907" s="96">
        <v>20.86</v>
      </c>
      <c r="F4907" s="96">
        <v>5.452</v>
      </c>
      <c r="G4907" s="96">
        <v>0.15</v>
      </c>
      <c r="H4907" s="96">
        <v>13.7</v>
      </c>
      <c r="I4907" s="96">
        <v>20.729959999999995</v>
      </c>
      <c r="J4907" s="96">
        <v>13.06</v>
      </c>
    </row>
    <row r="4908" spans="1:10" x14ac:dyDescent="0.25">
      <c r="A4908" s="96">
        <v>41113.416666666664</v>
      </c>
      <c r="B4908" s="96">
        <v>119</v>
      </c>
      <c r="C4908" s="96">
        <v>787</v>
      </c>
      <c r="D4908" s="96">
        <v>98405.7</v>
      </c>
      <c r="E4908" s="96">
        <v>21.766999999999999</v>
      </c>
      <c r="F4908" s="96">
        <v>5.306</v>
      </c>
      <c r="G4908" s="96">
        <v>0.15</v>
      </c>
      <c r="H4908" s="96">
        <v>13.7</v>
      </c>
      <c r="I4908" s="96">
        <v>21.321239999999996</v>
      </c>
      <c r="J4908" s="96">
        <v>13.06</v>
      </c>
    </row>
    <row r="4909" spans="1:10" x14ac:dyDescent="0.25">
      <c r="A4909" s="96">
        <v>41113.458333333336</v>
      </c>
      <c r="B4909" s="96">
        <v>124</v>
      </c>
      <c r="C4909" s="96">
        <v>770</v>
      </c>
      <c r="D4909" s="96">
        <v>98405.7</v>
      </c>
      <c r="E4909" s="96">
        <v>22.454999999999998</v>
      </c>
      <c r="F4909" s="96">
        <v>5.1280000000000001</v>
      </c>
      <c r="G4909" s="96">
        <v>0.15</v>
      </c>
      <c r="H4909" s="96">
        <v>13.7</v>
      </c>
      <c r="I4909" s="96">
        <v>21.995506666666664</v>
      </c>
      <c r="J4909" s="96">
        <v>13.06</v>
      </c>
    </row>
    <row r="4910" spans="1:10" x14ac:dyDescent="0.25">
      <c r="A4910" s="96">
        <v>41113.5</v>
      </c>
      <c r="B4910" s="96">
        <v>137</v>
      </c>
      <c r="C4910" s="96">
        <v>713</v>
      </c>
      <c r="D4910" s="96">
        <v>98405.7</v>
      </c>
      <c r="E4910" s="96">
        <v>22.923999999999999</v>
      </c>
      <c r="F4910" s="96">
        <v>4.9160000000000004</v>
      </c>
      <c r="G4910" s="96">
        <v>0.15</v>
      </c>
      <c r="H4910" s="96">
        <v>13.7</v>
      </c>
      <c r="I4910" s="96">
        <v>22.493426666666664</v>
      </c>
      <c r="J4910" s="96">
        <v>13.06</v>
      </c>
    </row>
    <row r="4911" spans="1:10" x14ac:dyDescent="0.25">
      <c r="A4911" s="96">
        <v>41113.541666666664</v>
      </c>
      <c r="B4911" s="96">
        <v>152</v>
      </c>
      <c r="C4911" s="96">
        <v>622</v>
      </c>
      <c r="D4911" s="96">
        <v>98405.7</v>
      </c>
      <c r="E4911" s="96">
        <v>23.151</v>
      </c>
      <c r="F4911" s="96">
        <v>4.6849999999999996</v>
      </c>
      <c r="G4911" s="96">
        <v>0.15</v>
      </c>
      <c r="H4911" s="96">
        <v>13.7</v>
      </c>
      <c r="I4911" s="96">
        <v>22.991346666666665</v>
      </c>
      <c r="J4911" s="96">
        <v>13.06</v>
      </c>
    </row>
    <row r="4912" spans="1:10" x14ac:dyDescent="0.25">
      <c r="A4912" s="96">
        <v>41113.583333333336</v>
      </c>
      <c r="B4912" s="96">
        <v>160</v>
      </c>
      <c r="C4912" s="96">
        <v>500</v>
      </c>
      <c r="D4912" s="96">
        <v>98405.7</v>
      </c>
      <c r="E4912" s="96">
        <v>23.148</v>
      </c>
      <c r="F4912" s="96">
        <v>4.4240000000000004</v>
      </c>
      <c r="G4912" s="96">
        <v>0.15</v>
      </c>
      <c r="H4912" s="96">
        <v>13.7</v>
      </c>
      <c r="I4912" s="96">
        <v>23.385533333333331</v>
      </c>
      <c r="J4912" s="96">
        <v>13.06</v>
      </c>
    </row>
    <row r="4913" spans="1:10" x14ac:dyDescent="0.25">
      <c r="A4913" s="96">
        <v>41113.625</v>
      </c>
      <c r="B4913" s="96">
        <v>148</v>
      </c>
      <c r="C4913" s="96">
        <v>384</v>
      </c>
      <c r="D4913" s="96">
        <v>98405.7</v>
      </c>
      <c r="E4913" s="96">
        <v>22.866</v>
      </c>
      <c r="F4913" s="96">
        <v>4.0839999999999996</v>
      </c>
      <c r="G4913" s="96">
        <v>0.15</v>
      </c>
      <c r="H4913" s="96">
        <v>13.7</v>
      </c>
      <c r="I4913" s="96">
        <v>23.686359999999993</v>
      </c>
      <c r="J4913" s="96">
        <v>13.06</v>
      </c>
    </row>
    <row r="4914" spans="1:10" x14ac:dyDescent="0.25">
      <c r="A4914" s="96">
        <v>41113.666666666664</v>
      </c>
      <c r="B4914" s="96">
        <v>117</v>
      </c>
      <c r="C4914" s="96">
        <v>272</v>
      </c>
      <c r="D4914" s="96">
        <v>98405.7</v>
      </c>
      <c r="E4914" s="96">
        <v>22.431999999999999</v>
      </c>
      <c r="F4914" s="96">
        <v>3.657</v>
      </c>
      <c r="G4914" s="96">
        <v>0.15</v>
      </c>
      <c r="H4914" s="96">
        <v>13.7</v>
      </c>
      <c r="I4914" s="96">
        <v>23.800466666666665</v>
      </c>
      <c r="J4914" s="96">
        <v>13.06</v>
      </c>
    </row>
    <row r="4915" spans="1:10" x14ac:dyDescent="0.25">
      <c r="A4915" s="96">
        <v>41113.708333333336</v>
      </c>
      <c r="B4915" s="96">
        <v>73</v>
      </c>
      <c r="C4915" s="96">
        <v>163</v>
      </c>
      <c r="D4915" s="96">
        <v>98405.7</v>
      </c>
      <c r="E4915" s="96">
        <v>21.369</v>
      </c>
      <c r="F4915" s="96">
        <v>3.3079999999999998</v>
      </c>
      <c r="G4915" s="96">
        <v>0.15</v>
      </c>
      <c r="H4915" s="96">
        <v>13.7</v>
      </c>
      <c r="I4915" s="96">
        <v>23.904199999999996</v>
      </c>
      <c r="J4915" s="96">
        <v>13.06</v>
      </c>
    </row>
    <row r="4916" spans="1:10" x14ac:dyDescent="0.25">
      <c r="A4916" s="96">
        <v>41113.75</v>
      </c>
      <c r="B4916" s="96">
        <v>27</v>
      </c>
      <c r="C4916" s="96">
        <v>68</v>
      </c>
      <c r="D4916" s="96">
        <v>98405.7</v>
      </c>
      <c r="E4916" s="96">
        <v>19.225000000000001</v>
      </c>
      <c r="F4916" s="96">
        <v>3.286</v>
      </c>
      <c r="G4916" s="96">
        <v>0.15</v>
      </c>
      <c r="H4916" s="96">
        <v>13.7</v>
      </c>
      <c r="I4916" s="96">
        <v>23.696733333333334</v>
      </c>
      <c r="J4916" s="96">
        <v>13.06</v>
      </c>
    </row>
    <row r="4917" spans="1:10" x14ac:dyDescent="0.25">
      <c r="A4917" s="96">
        <v>41113.791666666664</v>
      </c>
      <c r="B4917" s="96">
        <v>1</v>
      </c>
      <c r="C4917" s="96">
        <v>2</v>
      </c>
      <c r="D4917" s="96">
        <v>98405.7</v>
      </c>
      <c r="E4917" s="96">
        <v>17.442</v>
      </c>
      <c r="F4917" s="96">
        <v>3.5790000000000002</v>
      </c>
      <c r="G4917" s="96">
        <v>0.15</v>
      </c>
      <c r="H4917" s="96">
        <v>13.7</v>
      </c>
      <c r="I4917" s="96">
        <v>22.846119999999996</v>
      </c>
      <c r="J4917" s="96">
        <v>13.06</v>
      </c>
    </row>
    <row r="4918" spans="1:10" x14ac:dyDescent="0.25">
      <c r="A4918" s="96">
        <v>41113.833333333336</v>
      </c>
      <c r="B4918" s="96">
        <v>0</v>
      </c>
      <c r="C4918" s="96">
        <v>0</v>
      </c>
      <c r="D4918" s="96">
        <v>98405.7</v>
      </c>
      <c r="E4918" s="96">
        <v>16.684999999999999</v>
      </c>
      <c r="F4918" s="96">
        <v>3.843</v>
      </c>
      <c r="G4918" s="96">
        <v>0.15</v>
      </c>
      <c r="H4918" s="96">
        <v>13.7</v>
      </c>
      <c r="I4918" s="96">
        <v>20.812946666666662</v>
      </c>
      <c r="J4918" s="96">
        <v>13.06</v>
      </c>
    </row>
    <row r="4919" spans="1:10" x14ac:dyDescent="0.25">
      <c r="A4919" s="96">
        <v>41113.875</v>
      </c>
      <c r="B4919" s="96">
        <v>0</v>
      </c>
      <c r="C4919" s="96">
        <v>0</v>
      </c>
      <c r="D4919" s="96">
        <v>98405.7</v>
      </c>
      <c r="E4919" s="96">
        <v>16.148</v>
      </c>
      <c r="F4919" s="96">
        <v>4.0910000000000002</v>
      </c>
      <c r="G4919" s="96">
        <v>0.15</v>
      </c>
      <c r="H4919" s="96">
        <v>13.7</v>
      </c>
      <c r="I4919" s="96">
        <v>19.028733333333335</v>
      </c>
      <c r="J4919" s="96">
        <v>13.06</v>
      </c>
    </row>
    <row r="4920" spans="1:10" x14ac:dyDescent="0.25">
      <c r="A4920" s="96">
        <v>41113.916666666664</v>
      </c>
      <c r="B4920" s="96">
        <v>0</v>
      </c>
      <c r="C4920" s="96">
        <v>0</v>
      </c>
      <c r="D4920" s="96">
        <v>98405.7</v>
      </c>
      <c r="E4920" s="96">
        <v>15.760999999999999</v>
      </c>
      <c r="F4920" s="96">
        <v>4.2880000000000003</v>
      </c>
      <c r="G4920" s="96">
        <v>0.15</v>
      </c>
      <c r="H4920" s="96">
        <v>13.7</v>
      </c>
      <c r="I4920" s="96">
        <v>18.178119999999996</v>
      </c>
      <c r="J4920" s="96">
        <v>13.06</v>
      </c>
    </row>
    <row r="4921" spans="1:10" x14ac:dyDescent="0.25">
      <c r="A4921" s="96">
        <v>41113.958333333336</v>
      </c>
      <c r="B4921" s="96">
        <v>0</v>
      </c>
      <c r="C4921" s="96">
        <v>0</v>
      </c>
      <c r="D4921" s="96">
        <v>98405.7</v>
      </c>
      <c r="E4921" s="96">
        <v>15.419</v>
      </c>
      <c r="F4921" s="96">
        <v>4.3789999999999996</v>
      </c>
      <c r="G4921" s="96">
        <v>0.15</v>
      </c>
      <c r="H4921" s="96">
        <v>13.7</v>
      </c>
      <c r="I4921" s="96">
        <v>17.773559999999996</v>
      </c>
      <c r="J4921" s="96">
        <v>13.06</v>
      </c>
    </row>
    <row r="4922" spans="1:10" x14ac:dyDescent="0.25">
      <c r="A4922" s="96">
        <v>41114</v>
      </c>
      <c r="B4922" s="96">
        <v>0</v>
      </c>
      <c r="C4922" s="96">
        <v>0</v>
      </c>
      <c r="D4922" s="96">
        <v>98405.7</v>
      </c>
      <c r="E4922" s="96">
        <v>15.037000000000001</v>
      </c>
      <c r="F4922" s="96">
        <v>4.3520000000000003</v>
      </c>
      <c r="G4922" s="96">
        <v>0.15</v>
      </c>
      <c r="H4922" s="96">
        <v>13.7</v>
      </c>
      <c r="I4922" s="96">
        <v>17.337879999999998</v>
      </c>
      <c r="J4922" s="96">
        <v>13.06</v>
      </c>
    </row>
    <row r="4923" spans="1:10" x14ac:dyDescent="0.25">
      <c r="A4923" s="96">
        <v>41114.041666666664</v>
      </c>
      <c r="B4923" s="96">
        <v>0</v>
      </c>
      <c r="C4923" s="96">
        <v>0</v>
      </c>
      <c r="D4923" s="96">
        <v>98405.7</v>
      </c>
      <c r="E4923" s="96">
        <v>14.598000000000001</v>
      </c>
      <c r="F4923" s="96">
        <v>4.2430000000000003</v>
      </c>
      <c r="G4923" s="96">
        <v>0.15</v>
      </c>
      <c r="H4923" s="96">
        <v>13.7</v>
      </c>
      <c r="I4923" s="96">
        <v>16.559879999999996</v>
      </c>
      <c r="J4923" s="96">
        <v>13.06</v>
      </c>
    </row>
    <row r="4924" spans="1:10" x14ac:dyDescent="0.25">
      <c r="A4924" s="96">
        <v>41114.083333333336</v>
      </c>
      <c r="B4924" s="96">
        <v>0</v>
      </c>
      <c r="C4924" s="96">
        <v>0</v>
      </c>
      <c r="D4924" s="96">
        <v>98405.7</v>
      </c>
      <c r="E4924" s="96">
        <v>14.163</v>
      </c>
      <c r="F4924" s="96">
        <v>4.1139999999999999</v>
      </c>
      <c r="G4924" s="96">
        <v>0.15</v>
      </c>
      <c r="H4924" s="96">
        <v>13.7</v>
      </c>
      <c r="I4924" s="96">
        <v>15.978973333333332</v>
      </c>
      <c r="J4924" s="96">
        <v>13.06</v>
      </c>
    </row>
    <row r="4925" spans="1:10" x14ac:dyDescent="0.25">
      <c r="A4925" s="96">
        <v>41114.125</v>
      </c>
      <c r="B4925" s="96">
        <v>6</v>
      </c>
      <c r="C4925" s="96">
        <v>20</v>
      </c>
      <c r="D4925" s="96">
        <v>98405.7</v>
      </c>
      <c r="E4925" s="96">
        <v>13.912000000000001</v>
      </c>
      <c r="F4925" s="96">
        <v>3.9550000000000001</v>
      </c>
      <c r="G4925" s="96">
        <v>0.15</v>
      </c>
      <c r="H4925" s="96">
        <v>13.7</v>
      </c>
      <c r="I4925" s="96">
        <v>15.615906666666664</v>
      </c>
      <c r="J4925" s="96">
        <v>13.06</v>
      </c>
    </row>
    <row r="4926" spans="1:10" x14ac:dyDescent="0.25">
      <c r="A4926" s="96">
        <v>41114.166666666664</v>
      </c>
      <c r="B4926" s="96">
        <v>41</v>
      </c>
      <c r="C4926" s="96">
        <v>99</v>
      </c>
      <c r="D4926" s="96">
        <v>98405.7</v>
      </c>
      <c r="E4926" s="96">
        <v>15.039</v>
      </c>
      <c r="F4926" s="96">
        <v>3.8239999999999998</v>
      </c>
      <c r="G4926" s="96">
        <v>0.15</v>
      </c>
      <c r="H4926" s="96">
        <v>13.7</v>
      </c>
      <c r="I4926" s="96">
        <v>15.315079999999998</v>
      </c>
      <c r="J4926" s="96">
        <v>13.06</v>
      </c>
    </row>
    <row r="4927" spans="1:10" x14ac:dyDescent="0.25">
      <c r="A4927" s="96">
        <v>41114.208333333336</v>
      </c>
      <c r="B4927" s="96">
        <v>87</v>
      </c>
      <c r="C4927" s="96">
        <v>251</v>
      </c>
      <c r="D4927" s="96">
        <v>98405.7</v>
      </c>
      <c r="E4927" s="96">
        <v>16.631</v>
      </c>
      <c r="F4927" s="96">
        <v>3.8180000000000001</v>
      </c>
      <c r="G4927" s="96">
        <v>0.15</v>
      </c>
      <c r="H4927" s="96">
        <v>13.7</v>
      </c>
      <c r="I4927" s="96">
        <v>15.75076</v>
      </c>
      <c r="J4927" s="96">
        <v>13.06</v>
      </c>
    </row>
    <row r="4928" spans="1:10" x14ac:dyDescent="0.25">
      <c r="A4928" s="96">
        <v>41114.25</v>
      </c>
      <c r="B4928" s="96">
        <v>114</v>
      </c>
      <c r="C4928" s="96">
        <v>461</v>
      </c>
      <c r="D4928" s="96">
        <v>98405.7</v>
      </c>
      <c r="E4928" s="96">
        <v>18.173999999999999</v>
      </c>
      <c r="F4928" s="96">
        <v>3.5059999999999998</v>
      </c>
      <c r="G4928" s="96">
        <v>0.15</v>
      </c>
      <c r="H4928" s="96">
        <v>13.7</v>
      </c>
      <c r="I4928" s="96">
        <v>17.586839999999999</v>
      </c>
      <c r="J4928" s="96">
        <v>13.06</v>
      </c>
    </row>
    <row r="4929" spans="1:10" x14ac:dyDescent="0.25">
      <c r="A4929" s="96">
        <v>41114.291666666664</v>
      </c>
      <c r="B4929" s="96">
        <v>116</v>
      </c>
      <c r="C4929" s="96">
        <v>649</v>
      </c>
      <c r="D4929" s="96">
        <v>98405.7</v>
      </c>
      <c r="E4929" s="96">
        <v>20.638000000000002</v>
      </c>
      <c r="F4929" s="96">
        <v>3.6920000000000002</v>
      </c>
      <c r="G4929" s="96">
        <v>0.15</v>
      </c>
      <c r="H4929" s="96">
        <v>13.7</v>
      </c>
      <c r="I4929" s="96">
        <v>19.889719999999997</v>
      </c>
      <c r="J4929" s="96">
        <v>13.06</v>
      </c>
    </row>
    <row r="4930" spans="1:10" x14ac:dyDescent="0.25">
      <c r="A4930" s="96">
        <v>41114.333333333336</v>
      </c>
      <c r="B4930" s="96">
        <v>112</v>
      </c>
      <c r="C4930" s="96">
        <v>758</v>
      </c>
      <c r="D4930" s="96">
        <v>98405.7</v>
      </c>
      <c r="E4930" s="96">
        <v>22.965</v>
      </c>
      <c r="F4930" s="96">
        <v>4.0549999999999997</v>
      </c>
      <c r="G4930" s="96">
        <v>0.15</v>
      </c>
      <c r="H4930" s="96">
        <v>13.7</v>
      </c>
      <c r="I4930" s="96">
        <v>21.912519999999997</v>
      </c>
      <c r="J4930" s="96">
        <v>13.06</v>
      </c>
    </row>
    <row r="4931" spans="1:10" x14ac:dyDescent="0.25">
      <c r="A4931" s="96">
        <v>41114.375</v>
      </c>
      <c r="B4931" s="96">
        <v>110</v>
      </c>
      <c r="C4931" s="96">
        <v>798</v>
      </c>
      <c r="D4931" s="96">
        <v>98405.7</v>
      </c>
      <c r="E4931" s="96">
        <v>24.082000000000001</v>
      </c>
      <c r="F4931" s="96">
        <v>4.1189999999999998</v>
      </c>
      <c r="G4931" s="96">
        <v>0.15</v>
      </c>
      <c r="H4931" s="96">
        <v>13.7</v>
      </c>
      <c r="I4931" s="96">
        <v>23.271426666666663</v>
      </c>
      <c r="J4931" s="96">
        <v>13.06</v>
      </c>
    </row>
    <row r="4932" spans="1:10" x14ac:dyDescent="0.25">
      <c r="A4932" s="96">
        <v>41114.416666666664</v>
      </c>
      <c r="B4932" s="96">
        <v>107</v>
      </c>
      <c r="C4932" s="96">
        <v>820</v>
      </c>
      <c r="D4932" s="96">
        <v>98405.7</v>
      </c>
      <c r="E4932" s="96">
        <v>24.893000000000001</v>
      </c>
      <c r="F4932" s="96">
        <v>4.12</v>
      </c>
      <c r="G4932" s="96">
        <v>0.15</v>
      </c>
      <c r="H4932" s="96">
        <v>13.7</v>
      </c>
      <c r="I4932" s="96">
        <v>23.987186666666663</v>
      </c>
      <c r="J4932" s="96">
        <v>13.06</v>
      </c>
    </row>
    <row r="4933" spans="1:10" x14ac:dyDescent="0.25">
      <c r="A4933" s="96">
        <v>41114.458333333336</v>
      </c>
      <c r="B4933" s="96">
        <v>106</v>
      </c>
      <c r="C4933" s="96">
        <v>824</v>
      </c>
      <c r="D4933" s="96">
        <v>98405.7</v>
      </c>
      <c r="E4933" s="96">
        <v>25.521999999999998</v>
      </c>
      <c r="F4933" s="96">
        <v>4.0990000000000002</v>
      </c>
      <c r="G4933" s="96">
        <v>0.15</v>
      </c>
      <c r="H4933" s="96">
        <v>13.7</v>
      </c>
      <c r="I4933" s="96">
        <v>24.267266666666671</v>
      </c>
      <c r="J4933" s="96">
        <v>13.06</v>
      </c>
    </row>
    <row r="4934" spans="1:10" x14ac:dyDescent="0.25">
      <c r="A4934" s="96">
        <v>41114.5</v>
      </c>
      <c r="B4934" s="96">
        <v>104</v>
      </c>
      <c r="C4934" s="96">
        <v>823</v>
      </c>
      <c r="D4934" s="96">
        <v>98405.7</v>
      </c>
      <c r="E4934" s="96">
        <v>26.02</v>
      </c>
      <c r="F4934" s="96">
        <v>4.0519999999999996</v>
      </c>
      <c r="G4934" s="96">
        <v>0.15</v>
      </c>
      <c r="H4934" s="96">
        <v>13.7</v>
      </c>
      <c r="I4934" s="96">
        <v>24.319133333333333</v>
      </c>
      <c r="J4934" s="96">
        <v>13.06</v>
      </c>
    </row>
    <row r="4935" spans="1:10" x14ac:dyDescent="0.25">
      <c r="A4935" s="96">
        <v>41114.541666666664</v>
      </c>
      <c r="B4935" s="96">
        <v>104</v>
      </c>
      <c r="C4935" s="96">
        <v>801</v>
      </c>
      <c r="D4935" s="96">
        <v>98405.7</v>
      </c>
      <c r="E4935" s="96">
        <v>26.32</v>
      </c>
      <c r="F4935" s="96">
        <v>3.9870000000000001</v>
      </c>
      <c r="G4935" s="96">
        <v>0.15</v>
      </c>
      <c r="H4935" s="96">
        <v>13.7</v>
      </c>
      <c r="I4935" s="96">
        <v>24.350253333333335</v>
      </c>
      <c r="J4935" s="96">
        <v>13.06</v>
      </c>
    </row>
    <row r="4936" spans="1:10" x14ac:dyDescent="0.25">
      <c r="A4936" s="96">
        <v>41114.583333333336</v>
      </c>
      <c r="B4936" s="96">
        <v>103</v>
      </c>
      <c r="C4936" s="96">
        <v>756</v>
      </c>
      <c r="D4936" s="96">
        <v>98405.7</v>
      </c>
      <c r="E4936" s="96">
        <v>26.335000000000001</v>
      </c>
      <c r="F4936" s="96">
        <v>3.9319999999999999</v>
      </c>
      <c r="G4936" s="96">
        <v>0.15</v>
      </c>
      <c r="H4936" s="96">
        <v>13.7</v>
      </c>
      <c r="I4936" s="96">
        <v>24.775559999999992</v>
      </c>
      <c r="J4936" s="96">
        <v>13.06</v>
      </c>
    </row>
    <row r="4937" spans="1:10" x14ac:dyDescent="0.25">
      <c r="A4937" s="96">
        <v>41114.625</v>
      </c>
      <c r="B4937" s="96">
        <v>96</v>
      </c>
      <c r="C4937" s="96">
        <v>695</v>
      </c>
      <c r="D4937" s="96">
        <v>98405.7</v>
      </c>
      <c r="E4937" s="96">
        <v>25.972000000000001</v>
      </c>
      <c r="F4937" s="96">
        <v>3.9420000000000002</v>
      </c>
      <c r="G4937" s="96">
        <v>0.15</v>
      </c>
      <c r="H4937" s="96">
        <v>13.7</v>
      </c>
      <c r="I4937" s="96">
        <v>25.325346666666668</v>
      </c>
      <c r="J4937" s="96">
        <v>13.06</v>
      </c>
    </row>
    <row r="4938" spans="1:10" x14ac:dyDescent="0.25">
      <c r="A4938" s="96">
        <v>41114.666666666664</v>
      </c>
      <c r="B4938" s="96">
        <v>82</v>
      </c>
      <c r="C4938" s="96">
        <v>605</v>
      </c>
      <c r="D4938" s="96">
        <v>98405.7</v>
      </c>
      <c r="E4938" s="96">
        <v>25.414000000000001</v>
      </c>
      <c r="F4938" s="96">
        <v>3.911</v>
      </c>
      <c r="G4938" s="96">
        <v>0.15</v>
      </c>
      <c r="H4938" s="96">
        <v>13.7</v>
      </c>
      <c r="I4938" s="96">
        <v>25.543186666666664</v>
      </c>
      <c r="J4938" s="96">
        <v>13.06</v>
      </c>
    </row>
    <row r="4939" spans="1:10" x14ac:dyDescent="0.25">
      <c r="A4939" s="96">
        <v>41114.708333333336</v>
      </c>
      <c r="B4939" s="96">
        <v>61</v>
      </c>
      <c r="C4939" s="96">
        <v>441</v>
      </c>
      <c r="D4939" s="96">
        <v>98405.7</v>
      </c>
      <c r="E4939" s="96">
        <v>23.902000000000001</v>
      </c>
      <c r="F4939" s="96">
        <v>3.7589999999999999</v>
      </c>
      <c r="G4939" s="96">
        <v>0.15</v>
      </c>
      <c r="H4939" s="96">
        <v>13.7</v>
      </c>
      <c r="I4939" s="96">
        <v>25.491319999999995</v>
      </c>
      <c r="J4939" s="96">
        <v>13.06</v>
      </c>
    </row>
    <row r="4940" spans="1:10" x14ac:dyDescent="0.25">
      <c r="A4940" s="96">
        <v>41114.75</v>
      </c>
      <c r="B4940" s="96">
        <v>28</v>
      </c>
      <c r="C4940" s="96">
        <v>169</v>
      </c>
      <c r="D4940" s="96">
        <v>98405.7</v>
      </c>
      <c r="E4940" s="96">
        <v>21.132000000000001</v>
      </c>
      <c r="F4940" s="96">
        <v>3.831</v>
      </c>
      <c r="G4940" s="96">
        <v>0.15</v>
      </c>
      <c r="H4940" s="96">
        <v>13.7</v>
      </c>
      <c r="I4940" s="96">
        <v>25.169746666666661</v>
      </c>
      <c r="J4940" s="96">
        <v>13.06</v>
      </c>
    </row>
    <row r="4941" spans="1:10" x14ac:dyDescent="0.25">
      <c r="A4941" s="96">
        <v>41114.791666666664</v>
      </c>
      <c r="B4941" s="96">
        <v>1</v>
      </c>
      <c r="C4941" s="96">
        <v>3</v>
      </c>
      <c r="D4941" s="96">
        <v>98405.7</v>
      </c>
      <c r="E4941" s="96">
        <v>19.021999999999998</v>
      </c>
      <c r="F4941" s="96">
        <v>4.1630000000000003</v>
      </c>
      <c r="G4941" s="96">
        <v>0.15</v>
      </c>
      <c r="H4941" s="96">
        <v>13.7</v>
      </c>
      <c r="I4941" s="96">
        <v>24.381373333333329</v>
      </c>
      <c r="J4941" s="96">
        <v>13.06</v>
      </c>
    </row>
    <row r="4942" spans="1:10" x14ac:dyDescent="0.25">
      <c r="A4942" s="96">
        <v>41114.833333333336</v>
      </c>
      <c r="B4942" s="96">
        <v>0</v>
      </c>
      <c r="C4942" s="96">
        <v>0</v>
      </c>
      <c r="D4942" s="96">
        <v>98405.7</v>
      </c>
      <c r="E4942" s="96">
        <v>18.3</v>
      </c>
      <c r="F4942" s="96">
        <v>4.3159999999999998</v>
      </c>
      <c r="G4942" s="96">
        <v>0.15</v>
      </c>
      <c r="H4942" s="96">
        <v>13.7</v>
      </c>
      <c r="I4942" s="96">
        <v>22.285959999999999</v>
      </c>
      <c r="J4942" s="96">
        <v>13.06</v>
      </c>
    </row>
    <row r="4943" spans="1:10" x14ac:dyDescent="0.25">
      <c r="A4943" s="96">
        <v>41114.875</v>
      </c>
      <c r="B4943" s="96">
        <v>0</v>
      </c>
      <c r="C4943" s="96">
        <v>0</v>
      </c>
      <c r="D4943" s="96">
        <v>98405.7</v>
      </c>
      <c r="E4943" s="96">
        <v>17.745000000000001</v>
      </c>
      <c r="F4943" s="96">
        <v>4.3499999999999996</v>
      </c>
      <c r="G4943" s="96">
        <v>0.15</v>
      </c>
      <c r="H4943" s="96">
        <v>13.7</v>
      </c>
      <c r="I4943" s="96">
        <v>20.563986666666665</v>
      </c>
      <c r="J4943" s="96">
        <v>13.06</v>
      </c>
    </row>
    <row r="4944" spans="1:10" x14ac:dyDescent="0.25">
      <c r="A4944" s="96">
        <v>41114.916666666664</v>
      </c>
      <c r="B4944" s="96">
        <v>0</v>
      </c>
      <c r="C4944" s="96">
        <v>0</v>
      </c>
      <c r="D4944" s="96">
        <v>98405.7</v>
      </c>
      <c r="E4944" s="96">
        <v>17.219000000000001</v>
      </c>
      <c r="F4944" s="96">
        <v>4.2839999999999998</v>
      </c>
      <c r="G4944" s="96">
        <v>0.15</v>
      </c>
      <c r="H4944" s="96">
        <v>13.7</v>
      </c>
      <c r="I4944" s="96">
        <v>19.620013333333333</v>
      </c>
      <c r="J4944" s="96">
        <v>13.06</v>
      </c>
    </row>
    <row r="4945" spans="1:10" x14ac:dyDescent="0.25">
      <c r="A4945" s="96">
        <v>41114.958333333336</v>
      </c>
      <c r="B4945" s="96">
        <v>0</v>
      </c>
      <c r="C4945" s="96">
        <v>0</v>
      </c>
      <c r="D4945" s="96">
        <v>98405.7</v>
      </c>
      <c r="E4945" s="96">
        <v>16.802</v>
      </c>
      <c r="F4945" s="96">
        <v>4.1870000000000003</v>
      </c>
      <c r="G4945" s="96">
        <v>0.15</v>
      </c>
      <c r="H4945" s="96">
        <v>13.7</v>
      </c>
      <c r="I4945" s="96">
        <v>19.090973333333331</v>
      </c>
      <c r="J4945" s="96">
        <v>13.06</v>
      </c>
    </row>
    <row r="4946" spans="1:10" x14ac:dyDescent="0.25">
      <c r="A4946" s="96">
        <v>41115</v>
      </c>
      <c r="B4946" s="96">
        <v>0</v>
      </c>
      <c r="C4946" s="96">
        <v>0</v>
      </c>
      <c r="D4946" s="96">
        <v>98405.7</v>
      </c>
      <c r="E4946" s="96">
        <v>16.376000000000001</v>
      </c>
      <c r="F4946" s="96">
        <v>4.1100000000000003</v>
      </c>
      <c r="G4946" s="96">
        <v>0.15</v>
      </c>
      <c r="H4946" s="96">
        <v>13.7</v>
      </c>
      <c r="I4946" s="96">
        <v>18.541186666666668</v>
      </c>
      <c r="J4946" s="96">
        <v>13.06</v>
      </c>
    </row>
    <row r="4947" spans="1:10" x14ac:dyDescent="0.25">
      <c r="A4947" s="96">
        <v>41115.041666666664</v>
      </c>
      <c r="B4947" s="96">
        <v>0</v>
      </c>
      <c r="C4947" s="96">
        <v>0</v>
      </c>
      <c r="D4947" s="96">
        <v>98405.7</v>
      </c>
      <c r="E4947" s="96">
        <v>15.996</v>
      </c>
      <c r="F4947" s="96">
        <v>4.0590000000000002</v>
      </c>
      <c r="G4947" s="96">
        <v>0.15</v>
      </c>
      <c r="H4947" s="96">
        <v>13.7</v>
      </c>
      <c r="I4947" s="96">
        <v>18.09513333333333</v>
      </c>
      <c r="J4947" s="96">
        <v>13.06</v>
      </c>
    </row>
    <row r="4948" spans="1:10" x14ac:dyDescent="0.25">
      <c r="A4948" s="96">
        <v>41115.083333333336</v>
      </c>
      <c r="B4948" s="96">
        <v>0</v>
      </c>
      <c r="C4948" s="96">
        <v>0</v>
      </c>
      <c r="D4948" s="96">
        <v>98405.7</v>
      </c>
      <c r="E4948" s="96">
        <v>15.622</v>
      </c>
      <c r="F4948" s="96">
        <v>3.97</v>
      </c>
      <c r="G4948" s="96">
        <v>0.15</v>
      </c>
      <c r="H4948" s="96">
        <v>13.7</v>
      </c>
      <c r="I4948" s="96">
        <v>17.700946666666667</v>
      </c>
      <c r="J4948" s="96">
        <v>13.06</v>
      </c>
    </row>
    <row r="4949" spans="1:10" x14ac:dyDescent="0.25">
      <c r="A4949" s="96">
        <v>41115.125</v>
      </c>
      <c r="B4949" s="96">
        <v>5</v>
      </c>
      <c r="C4949" s="96">
        <v>15</v>
      </c>
      <c r="D4949" s="96">
        <v>98405.7</v>
      </c>
      <c r="E4949" s="96">
        <v>15.28</v>
      </c>
      <c r="F4949" s="96">
        <v>3.7930000000000001</v>
      </c>
      <c r="G4949" s="96">
        <v>0.15</v>
      </c>
      <c r="H4949" s="96">
        <v>13.7</v>
      </c>
      <c r="I4949" s="96">
        <v>17.286013333333333</v>
      </c>
      <c r="J4949" s="96">
        <v>13.06</v>
      </c>
    </row>
    <row r="4950" spans="1:10" x14ac:dyDescent="0.25">
      <c r="A4950" s="96">
        <v>41115.166666666664</v>
      </c>
      <c r="B4950" s="96">
        <v>42</v>
      </c>
      <c r="C4950" s="96">
        <v>130</v>
      </c>
      <c r="D4950" s="96">
        <v>98405.7</v>
      </c>
      <c r="E4950" s="96">
        <v>16.148</v>
      </c>
      <c r="F4950" s="96">
        <v>3.746</v>
      </c>
      <c r="G4950" s="96">
        <v>0.15</v>
      </c>
      <c r="H4950" s="96">
        <v>13.7</v>
      </c>
      <c r="I4950" s="96">
        <v>17.659453333333332</v>
      </c>
      <c r="J4950" s="96">
        <v>13.06</v>
      </c>
    </row>
    <row r="4951" spans="1:10" x14ac:dyDescent="0.25">
      <c r="A4951" s="96">
        <v>41115.208333333336</v>
      </c>
      <c r="B4951" s="96">
        <v>82</v>
      </c>
      <c r="C4951" s="96">
        <v>390</v>
      </c>
      <c r="D4951" s="96">
        <v>98405.7</v>
      </c>
      <c r="E4951" s="96">
        <v>17.271000000000001</v>
      </c>
      <c r="F4951" s="96">
        <v>3.37</v>
      </c>
      <c r="G4951" s="96">
        <v>0.15</v>
      </c>
      <c r="H4951" s="96">
        <v>13.7</v>
      </c>
      <c r="I4951" s="96">
        <v>18.385586666666665</v>
      </c>
      <c r="J4951" s="96">
        <v>13.06</v>
      </c>
    </row>
    <row r="4952" spans="1:10" x14ac:dyDescent="0.25">
      <c r="A4952" s="96">
        <v>41115.25</v>
      </c>
      <c r="B4952" s="96">
        <v>105</v>
      </c>
      <c r="C4952" s="96">
        <v>547</v>
      </c>
      <c r="D4952" s="96">
        <v>98405.7</v>
      </c>
      <c r="E4952" s="96">
        <v>18.957000000000001</v>
      </c>
      <c r="F4952" s="96">
        <v>2.879</v>
      </c>
      <c r="G4952" s="96">
        <v>0.15</v>
      </c>
      <c r="H4952" s="96">
        <v>13.7</v>
      </c>
      <c r="I4952" s="96">
        <v>20.117933333333333</v>
      </c>
      <c r="J4952" s="96">
        <v>13.06</v>
      </c>
    </row>
    <row r="4953" spans="1:10" x14ac:dyDescent="0.25">
      <c r="A4953" s="96">
        <v>41115.291666666664</v>
      </c>
      <c r="B4953" s="96">
        <v>120</v>
      </c>
      <c r="C4953" s="96">
        <v>634</v>
      </c>
      <c r="D4953" s="96">
        <v>98405.7</v>
      </c>
      <c r="E4953" s="96">
        <v>21.335999999999999</v>
      </c>
      <c r="F4953" s="96">
        <v>2.6859999999999999</v>
      </c>
      <c r="G4953" s="96">
        <v>0.15</v>
      </c>
      <c r="H4953" s="96">
        <v>13.7</v>
      </c>
      <c r="I4953" s="96">
        <v>21.155266666666662</v>
      </c>
      <c r="J4953" s="96">
        <v>13.06</v>
      </c>
    </row>
    <row r="4954" spans="1:10" x14ac:dyDescent="0.25">
      <c r="A4954" s="96">
        <v>41115.333333333336</v>
      </c>
      <c r="B4954" s="96">
        <v>131</v>
      </c>
      <c r="C4954" s="96">
        <v>673</v>
      </c>
      <c r="D4954" s="96">
        <v>98405.7</v>
      </c>
      <c r="E4954" s="96">
        <v>24.21</v>
      </c>
      <c r="F4954" s="96">
        <v>2.851</v>
      </c>
      <c r="G4954" s="96">
        <v>0.15</v>
      </c>
      <c r="H4954" s="96">
        <v>13.7</v>
      </c>
      <c r="I4954" s="96">
        <v>22.14073333333333</v>
      </c>
      <c r="J4954" s="96">
        <v>13.06</v>
      </c>
    </row>
    <row r="4955" spans="1:10" x14ac:dyDescent="0.25">
      <c r="A4955" s="96">
        <v>41115.375</v>
      </c>
      <c r="B4955" s="96">
        <v>138</v>
      </c>
      <c r="C4955" s="96">
        <v>693</v>
      </c>
      <c r="D4955" s="96">
        <v>98405.7</v>
      </c>
      <c r="E4955" s="96">
        <v>25.94</v>
      </c>
      <c r="F4955" s="96">
        <v>2.9849999999999999</v>
      </c>
      <c r="G4955" s="96">
        <v>0.15</v>
      </c>
      <c r="H4955" s="96">
        <v>13.7</v>
      </c>
      <c r="I4955" s="96">
        <v>23.022466666666666</v>
      </c>
      <c r="J4955" s="96">
        <v>13.06</v>
      </c>
    </row>
    <row r="4956" spans="1:10" x14ac:dyDescent="0.25">
      <c r="A4956" s="96">
        <v>41115.416666666664</v>
      </c>
      <c r="B4956" s="96">
        <v>142</v>
      </c>
      <c r="C4956" s="96">
        <v>702</v>
      </c>
      <c r="D4956" s="96">
        <v>98405.7</v>
      </c>
      <c r="E4956" s="96">
        <v>26.76</v>
      </c>
      <c r="F4956" s="96">
        <v>2.8439999999999999</v>
      </c>
      <c r="G4956" s="96">
        <v>0.15</v>
      </c>
      <c r="H4956" s="96">
        <v>13.7</v>
      </c>
      <c r="I4956" s="96">
        <v>24.277639999999998</v>
      </c>
      <c r="J4956" s="96">
        <v>13.06</v>
      </c>
    </row>
    <row r="4957" spans="1:10" x14ac:dyDescent="0.25">
      <c r="A4957" s="96">
        <v>41115.458333333336</v>
      </c>
      <c r="B4957" s="96">
        <v>141</v>
      </c>
      <c r="C4957" s="96">
        <v>709</v>
      </c>
      <c r="D4957" s="96">
        <v>98405.7</v>
      </c>
      <c r="E4957" s="96">
        <v>27.388000000000002</v>
      </c>
      <c r="F4957" s="96">
        <v>2.645</v>
      </c>
      <c r="G4957" s="96">
        <v>0.15</v>
      </c>
      <c r="H4957" s="96">
        <v>13.7</v>
      </c>
      <c r="I4957" s="96">
        <v>25.595053333333333</v>
      </c>
      <c r="J4957" s="96">
        <v>13.06</v>
      </c>
    </row>
    <row r="4958" spans="1:10" x14ac:dyDescent="0.25">
      <c r="A4958" s="96">
        <v>41115.5</v>
      </c>
      <c r="B4958" s="96">
        <v>139</v>
      </c>
      <c r="C4958" s="96">
        <v>697</v>
      </c>
      <c r="D4958" s="96">
        <v>98405.7</v>
      </c>
      <c r="E4958" s="96">
        <v>27.794</v>
      </c>
      <c r="F4958" s="96">
        <v>2.448</v>
      </c>
      <c r="G4958" s="96">
        <v>0.15</v>
      </c>
      <c r="H4958" s="96">
        <v>13.7</v>
      </c>
      <c r="I4958" s="96">
        <v>26.134466666666661</v>
      </c>
      <c r="J4958" s="96">
        <v>13.06</v>
      </c>
    </row>
    <row r="4959" spans="1:10" x14ac:dyDescent="0.25">
      <c r="A4959" s="96">
        <v>41115.541666666664</v>
      </c>
      <c r="B4959" s="96">
        <v>130</v>
      </c>
      <c r="C4959" s="96">
        <v>697</v>
      </c>
      <c r="D4959" s="96">
        <v>98405.7</v>
      </c>
      <c r="E4959" s="96">
        <v>27.965</v>
      </c>
      <c r="F4959" s="96">
        <v>2.66</v>
      </c>
      <c r="G4959" s="96">
        <v>0.15</v>
      </c>
      <c r="H4959" s="96">
        <v>13.7</v>
      </c>
      <c r="I4959" s="96">
        <v>26.393799999999999</v>
      </c>
      <c r="J4959" s="96">
        <v>13.06</v>
      </c>
    </row>
    <row r="4960" spans="1:10" x14ac:dyDescent="0.25">
      <c r="A4960" s="96">
        <v>41115.583333333336</v>
      </c>
      <c r="B4960" s="96">
        <v>115</v>
      </c>
      <c r="C4960" s="96">
        <v>704</v>
      </c>
      <c r="D4960" s="96">
        <v>98405.7</v>
      </c>
      <c r="E4960" s="96">
        <v>27.853999999999999</v>
      </c>
      <c r="F4960" s="96">
        <v>2.9279999999999999</v>
      </c>
      <c r="G4960" s="96">
        <v>0.15</v>
      </c>
      <c r="H4960" s="96">
        <v>13.7</v>
      </c>
      <c r="I4960" s="96">
        <v>26.476786666666669</v>
      </c>
      <c r="J4960" s="96">
        <v>13.06</v>
      </c>
    </row>
    <row r="4961" spans="1:10" x14ac:dyDescent="0.25">
      <c r="A4961" s="96">
        <v>41115.625</v>
      </c>
      <c r="B4961" s="96">
        <v>107</v>
      </c>
      <c r="C4961" s="96">
        <v>631</v>
      </c>
      <c r="D4961" s="96">
        <v>98405.7</v>
      </c>
      <c r="E4961" s="96">
        <v>27.382000000000001</v>
      </c>
      <c r="F4961" s="96">
        <v>3.2629999999999999</v>
      </c>
      <c r="G4961" s="96">
        <v>0.15</v>
      </c>
      <c r="H4961" s="96">
        <v>13.7</v>
      </c>
      <c r="I4961" s="96">
        <v>26.352306666666664</v>
      </c>
      <c r="J4961" s="96">
        <v>13.06</v>
      </c>
    </row>
    <row r="4962" spans="1:10" x14ac:dyDescent="0.25">
      <c r="A4962" s="96">
        <v>41115.666666666664</v>
      </c>
      <c r="B4962" s="96">
        <v>93</v>
      </c>
      <c r="C4962" s="96">
        <v>507</v>
      </c>
      <c r="D4962" s="96">
        <v>98405.7</v>
      </c>
      <c r="E4962" s="96">
        <v>26.577999999999999</v>
      </c>
      <c r="F4962" s="96">
        <v>3.581</v>
      </c>
      <c r="G4962" s="96">
        <v>0.15</v>
      </c>
      <c r="H4962" s="96">
        <v>13.7</v>
      </c>
      <c r="I4962" s="96">
        <v>26.279693333333334</v>
      </c>
      <c r="J4962" s="96">
        <v>13.06</v>
      </c>
    </row>
    <row r="4963" spans="1:10" x14ac:dyDescent="0.25">
      <c r="A4963" s="96">
        <v>41115.708333333336</v>
      </c>
      <c r="B4963" s="96">
        <v>68</v>
      </c>
      <c r="C4963" s="96">
        <v>310</v>
      </c>
      <c r="D4963" s="96">
        <v>98405.7</v>
      </c>
      <c r="E4963" s="96">
        <v>24.884</v>
      </c>
      <c r="F4963" s="96">
        <v>3.851</v>
      </c>
      <c r="G4963" s="96">
        <v>0.15</v>
      </c>
      <c r="H4963" s="96">
        <v>13.7</v>
      </c>
      <c r="I4963" s="96">
        <v>26.227826666666665</v>
      </c>
      <c r="J4963" s="96">
        <v>13.06</v>
      </c>
    </row>
    <row r="4964" spans="1:10" x14ac:dyDescent="0.25">
      <c r="A4964" s="96">
        <v>41115.75</v>
      </c>
      <c r="B4964" s="96">
        <v>27</v>
      </c>
      <c r="C4964" s="96">
        <v>106</v>
      </c>
      <c r="D4964" s="96">
        <v>98405.7</v>
      </c>
      <c r="E4964" s="96">
        <v>22.137</v>
      </c>
      <c r="F4964" s="96">
        <v>4.1210000000000004</v>
      </c>
      <c r="G4964" s="96">
        <v>0.15</v>
      </c>
      <c r="H4964" s="96">
        <v>13.7</v>
      </c>
      <c r="I4964" s="96">
        <v>26.020359999999997</v>
      </c>
      <c r="J4964" s="96">
        <v>13.06</v>
      </c>
    </row>
    <row r="4965" spans="1:10" x14ac:dyDescent="0.25">
      <c r="A4965" s="96">
        <v>41115.791666666664</v>
      </c>
      <c r="B4965" s="96">
        <v>1</v>
      </c>
      <c r="C4965" s="96">
        <v>1</v>
      </c>
      <c r="D4965" s="96">
        <v>98405.7</v>
      </c>
      <c r="E4965" s="96">
        <v>20.242999999999999</v>
      </c>
      <c r="F4965" s="96">
        <v>4.2960000000000003</v>
      </c>
      <c r="G4965" s="96">
        <v>0.15</v>
      </c>
      <c r="H4965" s="96">
        <v>13.7</v>
      </c>
      <c r="I4965" s="96">
        <v>25.11788</v>
      </c>
      <c r="J4965" s="96">
        <v>13.06</v>
      </c>
    </row>
    <row r="4966" spans="1:10" x14ac:dyDescent="0.25">
      <c r="A4966" s="96">
        <v>41115.833333333336</v>
      </c>
      <c r="B4966" s="96">
        <v>0</v>
      </c>
      <c r="C4966" s="96">
        <v>0</v>
      </c>
      <c r="D4966" s="96">
        <v>98405.7</v>
      </c>
      <c r="E4966" s="96">
        <v>19.277000000000001</v>
      </c>
      <c r="F4966" s="96">
        <v>4.1420000000000003</v>
      </c>
      <c r="G4966" s="96">
        <v>0.15</v>
      </c>
      <c r="H4966" s="96">
        <v>13.7</v>
      </c>
      <c r="I4966" s="96">
        <v>23.18844</v>
      </c>
      <c r="J4966" s="96">
        <v>13.06</v>
      </c>
    </row>
    <row r="4967" spans="1:10" x14ac:dyDescent="0.25">
      <c r="A4967" s="96">
        <v>41115.875</v>
      </c>
      <c r="B4967" s="96">
        <v>0</v>
      </c>
      <c r="C4967" s="96">
        <v>0</v>
      </c>
      <c r="D4967" s="96">
        <v>98405.7</v>
      </c>
      <c r="E4967" s="96">
        <v>18.457999999999998</v>
      </c>
      <c r="F4967" s="96">
        <v>3.8690000000000002</v>
      </c>
      <c r="G4967" s="96">
        <v>0.15</v>
      </c>
      <c r="H4967" s="96">
        <v>13.7</v>
      </c>
      <c r="I4967" s="96">
        <v>21.445719999999998</v>
      </c>
      <c r="J4967" s="96">
        <v>13.06</v>
      </c>
    </row>
    <row r="4968" spans="1:10" x14ac:dyDescent="0.25">
      <c r="A4968" s="96">
        <v>41115.916666666664</v>
      </c>
      <c r="B4968" s="96">
        <v>0</v>
      </c>
      <c r="C4968" s="96">
        <v>0</v>
      </c>
      <c r="D4968" s="96">
        <v>98405.7</v>
      </c>
      <c r="E4968" s="96">
        <v>17.751000000000001</v>
      </c>
      <c r="F4968" s="96">
        <v>3.6040000000000001</v>
      </c>
      <c r="G4968" s="96">
        <v>0.15</v>
      </c>
      <c r="H4968" s="96">
        <v>13.7</v>
      </c>
      <c r="I4968" s="96">
        <v>20.470626666666668</v>
      </c>
      <c r="J4968" s="96">
        <v>13.06</v>
      </c>
    </row>
    <row r="4969" spans="1:10" x14ac:dyDescent="0.25">
      <c r="A4969" s="96">
        <v>41115.958333333336</v>
      </c>
      <c r="B4969" s="96">
        <v>0</v>
      </c>
      <c r="C4969" s="96">
        <v>0</v>
      </c>
      <c r="D4969" s="96">
        <v>98405.7</v>
      </c>
      <c r="E4969" s="96">
        <v>17.207000000000001</v>
      </c>
      <c r="F4969" s="96">
        <v>3.3959999999999999</v>
      </c>
      <c r="G4969" s="96">
        <v>0.15</v>
      </c>
      <c r="H4969" s="96">
        <v>13.7</v>
      </c>
      <c r="I4969" s="96">
        <v>19.671879999999998</v>
      </c>
      <c r="J4969" s="96">
        <v>13.06</v>
      </c>
    </row>
    <row r="4970" spans="1:10" x14ac:dyDescent="0.25">
      <c r="A4970" s="96">
        <v>41116</v>
      </c>
      <c r="B4970" s="96">
        <v>0</v>
      </c>
      <c r="C4970" s="96">
        <v>0</v>
      </c>
      <c r="D4970" s="96">
        <v>98405.7</v>
      </c>
      <c r="E4970" s="96">
        <v>16.709</v>
      </c>
      <c r="F4970" s="96">
        <v>3.2959999999999998</v>
      </c>
      <c r="G4970" s="96">
        <v>0.15</v>
      </c>
      <c r="H4970" s="96">
        <v>13.7</v>
      </c>
      <c r="I4970" s="96">
        <v>19.308813333333333</v>
      </c>
      <c r="J4970" s="96">
        <v>13.06</v>
      </c>
    </row>
    <row r="4971" spans="1:10" x14ac:dyDescent="0.25">
      <c r="A4971" s="96">
        <v>41116.041666666664</v>
      </c>
      <c r="B4971" s="96">
        <v>0</v>
      </c>
      <c r="C4971" s="96">
        <v>0</v>
      </c>
      <c r="D4971" s="96">
        <v>98405.7</v>
      </c>
      <c r="E4971" s="96">
        <v>16.167999999999999</v>
      </c>
      <c r="F4971" s="96">
        <v>3.3119999999999998</v>
      </c>
      <c r="G4971" s="96">
        <v>0.15</v>
      </c>
      <c r="H4971" s="96">
        <v>13.7</v>
      </c>
      <c r="I4971" s="96">
        <v>18.935373333333331</v>
      </c>
      <c r="J4971" s="96">
        <v>13.06</v>
      </c>
    </row>
    <row r="4972" spans="1:10" x14ac:dyDescent="0.25">
      <c r="A4972" s="96">
        <v>41116.083333333336</v>
      </c>
      <c r="B4972" s="96">
        <v>0</v>
      </c>
      <c r="C4972" s="96">
        <v>0</v>
      </c>
      <c r="D4972" s="96">
        <v>98405.7</v>
      </c>
      <c r="E4972" s="96">
        <v>15.632</v>
      </c>
      <c r="F4972" s="96">
        <v>3.3820000000000001</v>
      </c>
      <c r="G4972" s="96">
        <v>0.15</v>
      </c>
      <c r="H4972" s="96">
        <v>13.7</v>
      </c>
      <c r="I4972" s="96">
        <v>18.634546666666665</v>
      </c>
      <c r="J4972" s="96">
        <v>13.06</v>
      </c>
    </row>
    <row r="4973" spans="1:10" x14ac:dyDescent="0.25">
      <c r="A4973" s="96">
        <v>41116.125</v>
      </c>
      <c r="B4973" s="96">
        <v>6</v>
      </c>
      <c r="C4973" s="96">
        <v>41</v>
      </c>
      <c r="D4973" s="96">
        <v>98405.7</v>
      </c>
      <c r="E4973" s="96">
        <v>15.263999999999999</v>
      </c>
      <c r="F4973" s="96">
        <v>3.4670000000000001</v>
      </c>
      <c r="G4973" s="96">
        <v>0.15</v>
      </c>
      <c r="H4973" s="96">
        <v>13.7</v>
      </c>
      <c r="I4973" s="96">
        <v>18.769399999999997</v>
      </c>
      <c r="J4973" s="96">
        <v>13.06</v>
      </c>
    </row>
    <row r="4974" spans="1:10" x14ac:dyDescent="0.25">
      <c r="A4974" s="96">
        <v>41116.166666666664</v>
      </c>
      <c r="B4974" s="96">
        <v>41</v>
      </c>
      <c r="C4974" s="96">
        <v>295</v>
      </c>
      <c r="D4974" s="96">
        <v>98405.7</v>
      </c>
      <c r="E4974" s="96">
        <v>16.843</v>
      </c>
      <c r="F4974" s="96">
        <v>3.6030000000000002</v>
      </c>
      <c r="G4974" s="96">
        <v>0.15</v>
      </c>
      <c r="H4974" s="96">
        <v>13.7</v>
      </c>
      <c r="I4974" s="96">
        <v>18.43745333333333</v>
      </c>
      <c r="J4974" s="96">
        <v>13.06</v>
      </c>
    </row>
    <row r="4975" spans="1:10" x14ac:dyDescent="0.25">
      <c r="A4975" s="96">
        <v>41116.208333333336</v>
      </c>
      <c r="B4975" s="96">
        <v>71</v>
      </c>
      <c r="C4975" s="96">
        <v>522</v>
      </c>
      <c r="D4975" s="96">
        <v>98405.7</v>
      </c>
      <c r="E4975" s="96">
        <v>18.231999999999999</v>
      </c>
      <c r="F4975" s="96">
        <v>3.6859999999999999</v>
      </c>
      <c r="G4975" s="96">
        <v>0.15</v>
      </c>
      <c r="H4975" s="96">
        <v>13.7</v>
      </c>
      <c r="I4975" s="96">
        <v>18.593053333333334</v>
      </c>
      <c r="J4975" s="96">
        <v>13.06</v>
      </c>
    </row>
    <row r="4976" spans="1:10" x14ac:dyDescent="0.25">
      <c r="A4976" s="96">
        <v>41116.25</v>
      </c>
      <c r="B4976" s="96">
        <v>88</v>
      </c>
      <c r="C4976" s="96">
        <v>668</v>
      </c>
      <c r="D4976" s="96">
        <v>98405.7</v>
      </c>
      <c r="E4976" s="96">
        <v>19.792999999999999</v>
      </c>
      <c r="F4976" s="96">
        <v>3.5419999999999998</v>
      </c>
      <c r="G4976" s="96">
        <v>0.15</v>
      </c>
      <c r="H4976" s="96">
        <v>13.7</v>
      </c>
      <c r="I4976" s="96">
        <v>19.723746666666663</v>
      </c>
      <c r="J4976" s="96">
        <v>13.06</v>
      </c>
    </row>
    <row r="4977" spans="1:10" x14ac:dyDescent="0.25">
      <c r="A4977" s="96">
        <v>41116.291666666664</v>
      </c>
      <c r="B4977" s="96">
        <v>99</v>
      </c>
      <c r="C4977" s="96">
        <v>743</v>
      </c>
      <c r="D4977" s="96">
        <v>98405.7</v>
      </c>
      <c r="E4977" s="96">
        <v>21.951000000000001</v>
      </c>
      <c r="F4977" s="96">
        <v>3.746</v>
      </c>
      <c r="G4977" s="96">
        <v>0.15</v>
      </c>
      <c r="H4977" s="96">
        <v>13.7</v>
      </c>
      <c r="I4977" s="96">
        <v>20.823319999999995</v>
      </c>
      <c r="J4977" s="96">
        <v>13.06</v>
      </c>
    </row>
    <row r="4978" spans="1:10" x14ac:dyDescent="0.25">
      <c r="A4978" s="96">
        <v>41116.333333333336</v>
      </c>
      <c r="B4978" s="96">
        <v>104</v>
      </c>
      <c r="C4978" s="96">
        <v>785</v>
      </c>
      <c r="D4978" s="96">
        <v>98405.7</v>
      </c>
      <c r="E4978" s="96">
        <v>23.056999999999999</v>
      </c>
      <c r="F4978" s="96">
        <v>3.8580000000000001</v>
      </c>
      <c r="G4978" s="96">
        <v>0.15</v>
      </c>
      <c r="H4978" s="96">
        <v>13.7</v>
      </c>
      <c r="I4978" s="96">
        <v>21.964386666666663</v>
      </c>
      <c r="J4978" s="96">
        <v>13.06</v>
      </c>
    </row>
    <row r="4979" spans="1:10" x14ac:dyDescent="0.25">
      <c r="A4979" s="96">
        <v>41116.375</v>
      </c>
      <c r="B4979" s="96">
        <v>107</v>
      </c>
      <c r="C4979" s="96">
        <v>804</v>
      </c>
      <c r="D4979" s="96">
        <v>98405.7</v>
      </c>
      <c r="E4979" s="96">
        <v>24.044</v>
      </c>
      <c r="F4979" s="96">
        <v>3.8460000000000001</v>
      </c>
      <c r="G4979" s="96">
        <v>0.15</v>
      </c>
      <c r="H4979" s="96">
        <v>13.7</v>
      </c>
      <c r="I4979" s="96">
        <v>22.970599999999997</v>
      </c>
      <c r="J4979" s="96">
        <v>13.06</v>
      </c>
    </row>
    <row r="4980" spans="1:10" x14ac:dyDescent="0.25">
      <c r="A4980" s="96">
        <v>41116.416666666664</v>
      </c>
      <c r="B4980" s="96">
        <v>107</v>
      </c>
      <c r="C4980" s="96">
        <v>814</v>
      </c>
      <c r="D4980" s="96">
        <v>98405.7</v>
      </c>
      <c r="E4980" s="96">
        <v>24.962</v>
      </c>
      <c r="F4980" s="96">
        <v>3.7370000000000001</v>
      </c>
      <c r="G4980" s="96">
        <v>0.15</v>
      </c>
      <c r="H4980" s="96">
        <v>13.7</v>
      </c>
      <c r="I4980" s="96">
        <v>23.966439999999999</v>
      </c>
      <c r="J4980" s="96">
        <v>13.06</v>
      </c>
    </row>
    <row r="4981" spans="1:10" x14ac:dyDescent="0.25">
      <c r="A4981" s="96">
        <v>41116.458333333336</v>
      </c>
      <c r="B4981" s="96">
        <v>107</v>
      </c>
      <c r="C4981" s="96">
        <v>812</v>
      </c>
      <c r="D4981" s="96">
        <v>98405.7</v>
      </c>
      <c r="E4981" s="96">
        <v>25.494</v>
      </c>
      <c r="F4981" s="96">
        <v>3.6970000000000001</v>
      </c>
      <c r="G4981" s="96">
        <v>0.15</v>
      </c>
      <c r="H4981" s="96">
        <v>13.7</v>
      </c>
      <c r="I4981" s="96">
        <v>24.775559999999999</v>
      </c>
      <c r="J4981" s="96">
        <v>13.06</v>
      </c>
    </row>
    <row r="4982" spans="1:10" x14ac:dyDescent="0.25">
      <c r="A4982" s="96">
        <v>41116.5</v>
      </c>
      <c r="B4982" s="96">
        <v>107</v>
      </c>
      <c r="C4982" s="96">
        <v>804</v>
      </c>
      <c r="D4982" s="96">
        <v>98405.7</v>
      </c>
      <c r="E4982" s="96">
        <v>25.757000000000001</v>
      </c>
      <c r="F4982" s="96">
        <v>3.722</v>
      </c>
      <c r="G4982" s="96">
        <v>0.15</v>
      </c>
      <c r="H4982" s="96">
        <v>13.7</v>
      </c>
      <c r="I4982" s="96">
        <v>25.6158</v>
      </c>
      <c r="J4982" s="96">
        <v>13.06</v>
      </c>
    </row>
    <row r="4983" spans="1:10" x14ac:dyDescent="0.25">
      <c r="A4983" s="96">
        <v>41116.541666666664</v>
      </c>
      <c r="B4983" s="96">
        <v>106</v>
      </c>
      <c r="C4983" s="96">
        <v>780</v>
      </c>
      <c r="D4983" s="96">
        <v>98405.7</v>
      </c>
      <c r="E4983" s="96">
        <v>25.77</v>
      </c>
      <c r="F4983" s="96">
        <v>3.7610000000000001</v>
      </c>
      <c r="G4983" s="96">
        <v>0.15</v>
      </c>
      <c r="H4983" s="96">
        <v>13.7</v>
      </c>
      <c r="I4983" s="96">
        <v>25.989240000000002</v>
      </c>
      <c r="J4983" s="96">
        <v>13.06</v>
      </c>
    </row>
    <row r="4984" spans="1:10" x14ac:dyDescent="0.25">
      <c r="A4984" s="96">
        <v>41116.583333333336</v>
      </c>
      <c r="B4984" s="96">
        <v>104</v>
      </c>
      <c r="C4984" s="96">
        <v>742</v>
      </c>
      <c r="D4984" s="96">
        <v>98405.7</v>
      </c>
      <c r="E4984" s="96">
        <v>25.529</v>
      </c>
      <c r="F4984" s="96">
        <v>3.7810000000000001</v>
      </c>
      <c r="G4984" s="96">
        <v>0.15</v>
      </c>
      <c r="H4984" s="96">
        <v>13.7</v>
      </c>
      <c r="I4984" s="96">
        <v>26.18633333333333</v>
      </c>
      <c r="J4984" s="96">
        <v>13.06</v>
      </c>
    </row>
    <row r="4985" spans="1:10" x14ac:dyDescent="0.25">
      <c r="A4985" s="96">
        <v>41116.625</v>
      </c>
      <c r="B4985" s="96">
        <v>97</v>
      </c>
      <c r="C4985" s="96">
        <v>677</v>
      </c>
      <c r="D4985" s="96">
        <v>98405.7</v>
      </c>
      <c r="E4985" s="96">
        <v>25.061</v>
      </c>
      <c r="F4985" s="96">
        <v>3.782</v>
      </c>
      <c r="G4985" s="96">
        <v>0.15</v>
      </c>
      <c r="H4985" s="96">
        <v>13.7</v>
      </c>
      <c r="I4985" s="96">
        <v>26.248573333333333</v>
      </c>
      <c r="J4985" s="96">
        <v>13.06</v>
      </c>
    </row>
    <row r="4986" spans="1:10" x14ac:dyDescent="0.25">
      <c r="A4986" s="96">
        <v>41116.666666666664</v>
      </c>
      <c r="B4986" s="96">
        <v>83</v>
      </c>
      <c r="C4986" s="96">
        <v>577</v>
      </c>
      <c r="D4986" s="96">
        <v>98405.7</v>
      </c>
      <c r="E4986" s="96">
        <v>24.355</v>
      </c>
      <c r="F4986" s="96">
        <v>3.74</v>
      </c>
      <c r="G4986" s="96">
        <v>0.15</v>
      </c>
      <c r="H4986" s="96">
        <v>13.7</v>
      </c>
      <c r="I4986" s="96">
        <v>26.134466666666661</v>
      </c>
      <c r="J4986" s="96">
        <v>13.06</v>
      </c>
    </row>
    <row r="4987" spans="1:10" x14ac:dyDescent="0.25">
      <c r="A4987" s="96">
        <v>41116.708333333336</v>
      </c>
      <c r="B4987" s="96">
        <v>61</v>
      </c>
      <c r="C4987" s="96">
        <v>407</v>
      </c>
      <c r="D4987" s="96">
        <v>98405.7</v>
      </c>
      <c r="E4987" s="96">
        <v>23.158999999999999</v>
      </c>
      <c r="F4987" s="96">
        <v>3.61</v>
      </c>
      <c r="G4987" s="96">
        <v>0.15</v>
      </c>
      <c r="H4987" s="96">
        <v>13.7</v>
      </c>
      <c r="I4987" s="96">
        <v>25.947746666666667</v>
      </c>
      <c r="J4987" s="96">
        <v>13.06</v>
      </c>
    </row>
    <row r="4988" spans="1:10" x14ac:dyDescent="0.25">
      <c r="A4988" s="96">
        <v>41116.75</v>
      </c>
      <c r="B4988" s="96">
        <v>26</v>
      </c>
      <c r="C4988" s="96">
        <v>155</v>
      </c>
      <c r="D4988" s="96">
        <v>98405.7</v>
      </c>
      <c r="E4988" s="96">
        <v>20.831</v>
      </c>
      <c r="F4988" s="96">
        <v>3.4910000000000001</v>
      </c>
      <c r="G4988" s="96">
        <v>0.15</v>
      </c>
      <c r="H4988" s="96">
        <v>13.7</v>
      </c>
      <c r="I4988" s="96">
        <v>25.366840000000003</v>
      </c>
      <c r="J4988" s="96">
        <v>13.06</v>
      </c>
    </row>
    <row r="4989" spans="1:10" x14ac:dyDescent="0.25">
      <c r="A4989" s="96">
        <v>41116.791666666664</v>
      </c>
      <c r="B4989" s="96">
        <v>0</v>
      </c>
      <c r="C4989" s="96">
        <v>1</v>
      </c>
      <c r="D4989" s="96">
        <v>98405.7</v>
      </c>
      <c r="E4989" s="96">
        <v>18.63</v>
      </c>
      <c r="F4989" s="96">
        <v>3.6520000000000001</v>
      </c>
      <c r="G4989" s="96">
        <v>0.15</v>
      </c>
      <c r="H4989" s="96">
        <v>13.7</v>
      </c>
      <c r="I4989" s="96">
        <v>24.609586666666665</v>
      </c>
      <c r="J4989" s="96">
        <v>13.06</v>
      </c>
    </row>
    <row r="4990" spans="1:10" x14ac:dyDescent="0.25">
      <c r="A4990" s="96">
        <v>41116.833333333336</v>
      </c>
      <c r="B4990" s="96">
        <v>0</v>
      </c>
      <c r="C4990" s="96">
        <v>0</v>
      </c>
      <c r="D4990" s="96">
        <v>98405.7</v>
      </c>
      <c r="E4990" s="96">
        <v>17.721</v>
      </c>
      <c r="F4990" s="96">
        <v>3.7320000000000002</v>
      </c>
      <c r="G4990" s="96">
        <v>0.15</v>
      </c>
      <c r="H4990" s="96">
        <v>13.7</v>
      </c>
      <c r="I4990" s="96">
        <v>23.644866666666665</v>
      </c>
      <c r="J4990" s="96">
        <v>13.06</v>
      </c>
    </row>
    <row r="4991" spans="1:10" x14ac:dyDescent="0.25">
      <c r="A4991" s="96">
        <v>41116.875</v>
      </c>
      <c r="B4991" s="96">
        <v>0</v>
      </c>
      <c r="C4991" s="96">
        <v>0</v>
      </c>
      <c r="D4991" s="96">
        <v>98405.7</v>
      </c>
      <c r="E4991" s="96">
        <v>16.988</v>
      </c>
      <c r="F4991" s="96">
        <v>3.75</v>
      </c>
      <c r="G4991" s="96">
        <v>0.15</v>
      </c>
      <c r="H4991" s="96">
        <v>13.7</v>
      </c>
      <c r="I4991" s="96">
        <v>22.846119999999999</v>
      </c>
      <c r="J4991" s="96">
        <v>13.06</v>
      </c>
    </row>
    <row r="4992" spans="1:10" x14ac:dyDescent="0.25">
      <c r="A4992" s="96">
        <v>41116.916666666664</v>
      </c>
      <c r="B4992" s="96">
        <v>0</v>
      </c>
      <c r="C4992" s="96">
        <v>0</v>
      </c>
      <c r="D4992" s="96">
        <v>98405.7</v>
      </c>
      <c r="E4992" s="96">
        <v>16.306000000000001</v>
      </c>
      <c r="F4992" s="96">
        <v>3.7050000000000001</v>
      </c>
      <c r="G4992" s="96">
        <v>0.15</v>
      </c>
      <c r="H4992" s="96">
        <v>13.7</v>
      </c>
      <c r="I4992" s="96">
        <v>22.161479999999997</v>
      </c>
      <c r="J4992" s="96">
        <v>13.06</v>
      </c>
    </row>
    <row r="4993" spans="1:10" x14ac:dyDescent="0.25">
      <c r="A4993" s="96">
        <v>41116.958333333336</v>
      </c>
      <c r="B4993" s="96">
        <v>0</v>
      </c>
      <c r="C4993" s="96">
        <v>0</v>
      </c>
      <c r="D4993" s="96">
        <v>98405.7</v>
      </c>
      <c r="E4993" s="96">
        <v>15.686</v>
      </c>
      <c r="F4993" s="96">
        <v>3.6070000000000002</v>
      </c>
      <c r="G4993" s="96">
        <v>0.15</v>
      </c>
      <c r="H4993" s="96">
        <v>13.7</v>
      </c>
      <c r="I4993" s="96">
        <v>21.259</v>
      </c>
      <c r="J4993" s="96">
        <v>13.06</v>
      </c>
    </row>
    <row r="4994" spans="1:10" x14ac:dyDescent="0.25">
      <c r="A4994" s="96">
        <v>41117</v>
      </c>
      <c r="B4994" s="96">
        <v>0</v>
      </c>
      <c r="C4994" s="96">
        <v>0</v>
      </c>
      <c r="D4994" s="96">
        <v>98405.7</v>
      </c>
      <c r="E4994" s="96">
        <v>15.164</v>
      </c>
      <c r="F4994" s="96">
        <v>3.4809999999999999</v>
      </c>
      <c r="G4994" s="96">
        <v>0.15</v>
      </c>
      <c r="H4994" s="96">
        <v>13.7</v>
      </c>
      <c r="I4994" s="96">
        <v>21.227879999999999</v>
      </c>
      <c r="J4994" s="96">
        <v>13.06</v>
      </c>
    </row>
    <row r="4995" spans="1:10" x14ac:dyDescent="0.25">
      <c r="A4995" s="96">
        <v>41117.041666666664</v>
      </c>
      <c r="B4995" s="96">
        <v>0</v>
      </c>
      <c r="C4995" s="96">
        <v>0</v>
      </c>
      <c r="D4995" s="96">
        <v>98405.7</v>
      </c>
      <c r="E4995" s="96">
        <v>14.737</v>
      </c>
      <c r="F4995" s="96">
        <v>3.3410000000000002</v>
      </c>
      <c r="G4995" s="96">
        <v>0.15</v>
      </c>
      <c r="H4995" s="96">
        <v>13.7</v>
      </c>
      <c r="I4995" s="96">
        <v>20.895933333333332</v>
      </c>
      <c r="J4995" s="96">
        <v>13.06</v>
      </c>
    </row>
    <row r="4996" spans="1:10" x14ac:dyDescent="0.25">
      <c r="A4996" s="96">
        <v>41117.083333333336</v>
      </c>
      <c r="B4996" s="96">
        <v>0</v>
      </c>
      <c r="C4996" s="96">
        <v>0</v>
      </c>
      <c r="D4996" s="96">
        <v>98405.7</v>
      </c>
      <c r="E4996" s="96">
        <v>14.412000000000001</v>
      </c>
      <c r="F4996" s="96">
        <v>3.2149999999999999</v>
      </c>
      <c r="G4996" s="96">
        <v>0.15</v>
      </c>
      <c r="H4996" s="96">
        <v>13.7</v>
      </c>
      <c r="I4996" s="96">
        <v>20.429133333333333</v>
      </c>
      <c r="J4996" s="96">
        <v>13.06</v>
      </c>
    </row>
    <row r="4997" spans="1:10" x14ac:dyDescent="0.25">
      <c r="A4997" s="96">
        <v>41117.125</v>
      </c>
      <c r="B4997" s="96">
        <v>5</v>
      </c>
      <c r="C4997" s="96">
        <v>39</v>
      </c>
      <c r="D4997" s="96">
        <v>98405.7</v>
      </c>
      <c r="E4997" s="96">
        <v>14.316000000000001</v>
      </c>
      <c r="F4997" s="96">
        <v>3.1629999999999998</v>
      </c>
      <c r="G4997" s="96">
        <v>0.15</v>
      </c>
      <c r="H4997" s="96">
        <v>13.7</v>
      </c>
      <c r="I4997" s="96">
        <v>20.221666666666664</v>
      </c>
      <c r="J4997" s="96">
        <v>13.06</v>
      </c>
    </row>
    <row r="4998" spans="1:10" x14ac:dyDescent="0.25">
      <c r="A4998" s="96">
        <v>41117.166666666664</v>
      </c>
      <c r="B4998" s="96">
        <v>41</v>
      </c>
      <c r="C4998" s="96">
        <v>310</v>
      </c>
      <c r="D4998" s="96">
        <v>98405.7</v>
      </c>
      <c r="E4998" s="96">
        <v>16.058</v>
      </c>
      <c r="F4998" s="96">
        <v>3.2509999999999999</v>
      </c>
      <c r="G4998" s="96">
        <v>0.15</v>
      </c>
      <c r="H4998" s="96">
        <v>13.7</v>
      </c>
      <c r="I4998" s="96">
        <v>19.868973333333329</v>
      </c>
      <c r="J4998" s="96">
        <v>13.06</v>
      </c>
    </row>
    <row r="4999" spans="1:10" x14ac:dyDescent="0.25">
      <c r="A4999" s="96">
        <v>41117.208333333336</v>
      </c>
      <c r="B4999" s="96">
        <v>70</v>
      </c>
      <c r="C4999" s="96">
        <v>533</v>
      </c>
      <c r="D4999" s="96">
        <v>98405.7</v>
      </c>
      <c r="E4999" s="96">
        <v>17.641999999999999</v>
      </c>
      <c r="F4999" s="96">
        <v>3.3809999999999998</v>
      </c>
      <c r="G4999" s="96">
        <v>0.15</v>
      </c>
      <c r="H4999" s="96">
        <v>13.7</v>
      </c>
      <c r="I4999" s="96">
        <v>19.651133333333334</v>
      </c>
      <c r="J4999" s="96">
        <v>13.06</v>
      </c>
    </row>
    <row r="5000" spans="1:10" x14ac:dyDescent="0.25">
      <c r="A5000" s="96">
        <v>41117.25</v>
      </c>
      <c r="B5000" s="96">
        <v>89</v>
      </c>
      <c r="C5000" s="96">
        <v>661</v>
      </c>
      <c r="D5000" s="96">
        <v>98405.7</v>
      </c>
      <c r="E5000" s="96">
        <v>19.577999999999999</v>
      </c>
      <c r="F5000" s="96">
        <v>3.3439999999999999</v>
      </c>
      <c r="G5000" s="96">
        <v>0.15</v>
      </c>
      <c r="H5000" s="96">
        <v>13.7</v>
      </c>
      <c r="I5000" s="96">
        <v>20.60548</v>
      </c>
      <c r="J5000" s="96">
        <v>13.06</v>
      </c>
    </row>
    <row r="5001" spans="1:10" x14ac:dyDescent="0.25">
      <c r="A5001" s="96">
        <v>41117.291666666664</v>
      </c>
      <c r="B5001" s="96">
        <v>101</v>
      </c>
      <c r="C5001" s="96">
        <v>737</v>
      </c>
      <c r="D5001" s="96">
        <v>98405.7</v>
      </c>
      <c r="E5001" s="96">
        <v>22.367999999999999</v>
      </c>
      <c r="F5001" s="96">
        <v>3.87</v>
      </c>
      <c r="G5001" s="96">
        <v>0.15</v>
      </c>
      <c r="H5001" s="96">
        <v>13.7</v>
      </c>
      <c r="I5001" s="96">
        <v>22.617906666666663</v>
      </c>
      <c r="J5001" s="96">
        <v>13.06</v>
      </c>
    </row>
    <row r="5002" spans="1:10" x14ac:dyDescent="0.25">
      <c r="A5002" s="96">
        <v>41117.333333333336</v>
      </c>
      <c r="B5002" s="96">
        <v>106</v>
      </c>
      <c r="C5002" s="96">
        <v>781</v>
      </c>
      <c r="D5002" s="96">
        <v>98405.7</v>
      </c>
      <c r="E5002" s="96">
        <v>24.106000000000002</v>
      </c>
      <c r="F5002" s="96">
        <v>4.2119999999999997</v>
      </c>
      <c r="G5002" s="96">
        <v>0.15</v>
      </c>
      <c r="H5002" s="96">
        <v>13.7</v>
      </c>
      <c r="I5002" s="96">
        <v>23.60337333333333</v>
      </c>
      <c r="J5002" s="96">
        <v>13.06</v>
      </c>
    </row>
    <row r="5003" spans="1:10" x14ac:dyDescent="0.25">
      <c r="A5003" s="96">
        <v>41117.375</v>
      </c>
      <c r="B5003" s="96">
        <v>109</v>
      </c>
      <c r="C5003" s="96">
        <v>803</v>
      </c>
      <c r="D5003" s="96">
        <v>98405.7</v>
      </c>
      <c r="E5003" s="96">
        <v>25.521999999999998</v>
      </c>
      <c r="F5003" s="96">
        <v>4.431</v>
      </c>
      <c r="G5003" s="96">
        <v>0.15</v>
      </c>
      <c r="H5003" s="96">
        <v>13.7</v>
      </c>
      <c r="I5003" s="96">
        <v>24.194653333333335</v>
      </c>
      <c r="J5003" s="96">
        <v>13.06</v>
      </c>
    </row>
    <row r="5004" spans="1:10" x14ac:dyDescent="0.25">
      <c r="A5004" s="96">
        <v>41117.416666666664</v>
      </c>
      <c r="B5004" s="96">
        <v>109</v>
      </c>
      <c r="C5004" s="96">
        <v>812</v>
      </c>
      <c r="D5004" s="96">
        <v>98405.7</v>
      </c>
      <c r="E5004" s="96">
        <v>26.49</v>
      </c>
      <c r="F5004" s="96">
        <v>4.5830000000000002</v>
      </c>
      <c r="G5004" s="96">
        <v>0.15</v>
      </c>
      <c r="H5004" s="96">
        <v>13.7</v>
      </c>
      <c r="I5004" s="96">
        <v>24.609586666666665</v>
      </c>
      <c r="J5004" s="96">
        <v>13.06</v>
      </c>
    </row>
    <row r="5005" spans="1:10" x14ac:dyDescent="0.25">
      <c r="A5005" s="96">
        <v>41117.458333333336</v>
      </c>
      <c r="B5005" s="96">
        <v>110</v>
      </c>
      <c r="C5005" s="96">
        <v>809</v>
      </c>
      <c r="D5005" s="96">
        <v>98405.7</v>
      </c>
      <c r="E5005" s="96">
        <v>27.126999999999999</v>
      </c>
      <c r="F5005" s="96">
        <v>4.6959999999999997</v>
      </c>
      <c r="G5005" s="96">
        <v>0.15</v>
      </c>
      <c r="H5005" s="96">
        <v>13.7</v>
      </c>
      <c r="I5005" s="96">
        <v>25.709159999999997</v>
      </c>
      <c r="J5005" s="96">
        <v>13.06</v>
      </c>
    </row>
    <row r="5006" spans="1:10" x14ac:dyDescent="0.25">
      <c r="A5006" s="96">
        <v>41117.5</v>
      </c>
      <c r="B5006" s="96">
        <v>112</v>
      </c>
      <c r="C5006" s="96">
        <v>787</v>
      </c>
      <c r="D5006" s="96">
        <v>98405.7</v>
      </c>
      <c r="E5006" s="96">
        <v>27.568000000000001</v>
      </c>
      <c r="F5006" s="96">
        <v>4.7460000000000004</v>
      </c>
      <c r="G5006" s="96">
        <v>0.15</v>
      </c>
      <c r="H5006" s="96">
        <v>13.7</v>
      </c>
      <c r="I5006" s="96">
        <v>26.404173333333333</v>
      </c>
      <c r="J5006" s="96">
        <v>13.06</v>
      </c>
    </row>
    <row r="5007" spans="1:10" x14ac:dyDescent="0.25">
      <c r="A5007" s="96">
        <v>41117.541666666664</v>
      </c>
      <c r="B5007" s="96">
        <v>115</v>
      </c>
      <c r="C5007" s="96">
        <v>750</v>
      </c>
      <c r="D5007" s="96">
        <v>98405.7</v>
      </c>
      <c r="E5007" s="96">
        <v>27.8</v>
      </c>
      <c r="F5007" s="96">
        <v>4.7320000000000002</v>
      </c>
      <c r="G5007" s="96">
        <v>0.15</v>
      </c>
      <c r="H5007" s="96">
        <v>13.7</v>
      </c>
      <c r="I5007" s="96">
        <v>26.97470666666667</v>
      </c>
      <c r="J5007" s="96">
        <v>13.06</v>
      </c>
    </row>
    <row r="5008" spans="1:10" x14ac:dyDescent="0.25">
      <c r="A5008" s="96">
        <v>41117.583333333336</v>
      </c>
      <c r="B5008" s="96">
        <v>116</v>
      </c>
      <c r="C5008" s="96">
        <v>685</v>
      </c>
      <c r="D5008" s="96">
        <v>98405.7</v>
      </c>
      <c r="E5008" s="96">
        <v>27.806000000000001</v>
      </c>
      <c r="F5008" s="96">
        <v>4.68</v>
      </c>
      <c r="G5008" s="96">
        <v>0.15</v>
      </c>
      <c r="H5008" s="96">
        <v>13.7</v>
      </c>
      <c r="I5008" s="96">
        <v>27.15105333333333</v>
      </c>
      <c r="J5008" s="96">
        <v>13.06</v>
      </c>
    </row>
    <row r="5009" spans="1:10" x14ac:dyDescent="0.25">
      <c r="A5009" s="96">
        <v>41117.625</v>
      </c>
      <c r="B5009" s="96">
        <v>112</v>
      </c>
      <c r="C5009" s="96">
        <v>584</v>
      </c>
      <c r="D5009" s="96">
        <v>98405.7</v>
      </c>
      <c r="E5009" s="96">
        <v>27.497</v>
      </c>
      <c r="F5009" s="96">
        <v>4.5590000000000002</v>
      </c>
      <c r="G5009" s="96">
        <v>0.15</v>
      </c>
      <c r="H5009" s="96">
        <v>13.7</v>
      </c>
      <c r="I5009" s="96">
        <v>26.404173333333333</v>
      </c>
      <c r="J5009" s="96">
        <v>13.06</v>
      </c>
    </row>
    <row r="5010" spans="1:10" x14ac:dyDescent="0.25">
      <c r="A5010" s="96">
        <v>41117.666666666664</v>
      </c>
      <c r="B5010" s="96">
        <v>97</v>
      </c>
      <c r="C5010" s="96">
        <v>441</v>
      </c>
      <c r="D5010" s="96">
        <v>98405.7</v>
      </c>
      <c r="E5010" s="96">
        <v>26.709</v>
      </c>
      <c r="F5010" s="96">
        <v>4.4889999999999999</v>
      </c>
      <c r="G5010" s="96">
        <v>0.15</v>
      </c>
      <c r="H5010" s="96">
        <v>13.7</v>
      </c>
      <c r="I5010" s="96">
        <v>23.52038666666666</v>
      </c>
      <c r="J5010" s="96">
        <v>13.06</v>
      </c>
    </row>
    <row r="5011" spans="1:10" x14ac:dyDescent="0.25">
      <c r="A5011" s="96">
        <v>41117.708333333336</v>
      </c>
      <c r="B5011" s="96">
        <v>68</v>
      </c>
      <c r="C5011" s="96">
        <v>239</v>
      </c>
      <c r="D5011" s="96">
        <v>98405.7</v>
      </c>
      <c r="E5011" s="96">
        <v>25.234999999999999</v>
      </c>
      <c r="F5011" s="96">
        <v>4.6150000000000002</v>
      </c>
      <c r="G5011" s="96">
        <v>0.15</v>
      </c>
      <c r="H5011" s="96">
        <v>13.7</v>
      </c>
      <c r="I5011" s="96">
        <v>22.980973333333331</v>
      </c>
      <c r="J5011" s="96">
        <v>13.06</v>
      </c>
    </row>
    <row r="5012" spans="1:10" x14ac:dyDescent="0.25">
      <c r="A5012" s="96">
        <v>41117.75</v>
      </c>
      <c r="B5012" s="96">
        <v>23</v>
      </c>
      <c r="C5012" s="96">
        <v>67</v>
      </c>
      <c r="D5012" s="96">
        <v>98405.7</v>
      </c>
      <c r="E5012" s="96">
        <v>23.488</v>
      </c>
      <c r="F5012" s="96">
        <v>4.8540000000000001</v>
      </c>
      <c r="G5012" s="96">
        <v>0.15</v>
      </c>
      <c r="H5012" s="96">
        <v>13.7</v>
      </c>
      <c r="I5012" s="96">
        <v>23.063960000000002</v>
      </c>
      <c r="J5012" s="96">
        <v>13.06</v>
      </c>
    </row>
    <row r="5013" spans="1:10" x14ac:dyDescent="0.25">
      <c r="A5013" s="96">
        <v>41117.791666666664</v>
      </c>
      <c r="B5013" s="96">
        <v>0</v>
      </c>
      <c r="C5013" s="96">
        <v>1</v>
      </c>
      <c r="D5013" s="96">
        <v>98405.7</v>
      </c>
      <c r="E5013" s="96">
        <v>22.294</v>
      </c>
      <c r="F5013" s="96">
        <v>5.0540000000000003</v>
      </c>
      <c r="G5013" s="96">
        <v>0.15</v>
      </c>
      <c r="H5013" s="96">
        <v>13.7</v>
      </c>
      <c r="I5013" s="96">
        <v>22.400066666666664</v>
      </c>
      <c r="J5013" s="96">
        <v>13.06</v>
      </c>
    </row>
    <row r="5014" spans="1:10" x14ac:dyDescent="0.25">
      <c r="A5014" s="96">
        <v>41117.833333333336</v>
      </c>
      <c r="B5014" s="96">
        <v>0</v>
      </c>
      <c r="C5014" s="96">
        <v>0</v>
      </c>
      <c r="D5014" s="96">
        <v>98405.7</v>
      </c>
      <c r="E5014" s="96">
        <v>21.655999999999999</v>
      </c>
      <c r="F5014" s="96">
        <v>5.04</v>
      </c>
      <c r="G5014" s="96">
        <v>0.15</v>
      </c>
      <c r="H5014" s="96">
        <v>13.7</v>
      </c>
      <c r="I5014" s="96">
        <v>21.601320000000001</v>
      </c>
      <c r="J5014" s="96">
        <v>13.06</v>
      </c>
    </row>
    <row r="5015" spans="1:10" x14ac:dyDescent="0.25">
      <c r="A5015" s="96">
        <v>41117.875</v>
      </c>
      <c r="B5015" s="96">
        <v>0</v>
      </c>
      <c r="C5015" s="96">
        <v>0</v>
      </c>
      <c r="D5015" s="96">
        <v>98405.7</v>
      </c>
      <c r="E5015" s="96">
        <v>20.989000000000001</v>
      </c>
      <c r="F5015" s="96">
        <v>4.7480000000000002</v>
      </c>
      <c r="G5015" s="96">
        <v>0.15</v>
      </c>
      <c r="H5015" s="96">
        <v>13.7</v>
      </c>
      <c r="I5015" s="96">
        <v>21.269373333333334</v>
      </c>
      <c r="J5015" s="96">
        <v>13.06</v>
      </c>
    </row>
    <row r="5016" spans="1:10" x14ac:dyDescent="0.25">
      <c r="A5016" s="96">
        <v>41117.916666666664</v>
      </c>
      <c r="B5016" s="96">
        <v>0</v>
      </c>
      <c r="C5016" s="96">
        <v>0</v>
      </c>
      <c r="D5016" s="96">
        <v>98405.7</v>
      </c>
      <c r="E5016" s="96">
        <v>20.631</v>
      </c>
      <c r="F5016" s="96">
        <v>4.6920000000000002</v>
      </c>
      <c r="G5016" s="96">
        <v>0.15</v>
      </c>
      <c r="H5016" s="96">
        <v>13.7</v>
      </c>
      <c r="I5016" s="96">
        <v>21.103400000000001</v>
      </c>
      <c r="J5016" s="96">
        <v>13.06</v>
      </c>
    </row>
    <row r="5017" spans="1:10" x14ac:dyDescent="0.25">
      <c r="A5017" s="96">
        <v>41117.958333333336</v>
      </c>
      <c r="B5017" s="96">
        <v>0</v>
      </c>
      <c r="C5017" s="96">
        <v>0</v>
      </c>
      <c r="D5017" s="96">
        <v>98405.7</v>
      </c>
      <c r="E5017" s="96">
        <v>20.678999999999998</v>
      </c>
      <c r="F5017" s="96">
        <v>4.8730000000000002</v>
      </c>
      <c r="G5017" s="96">
        <v>0.15</v>
      </c>
      <c r="H5017" s="96">
        <v>13.7</v>
      </c>
      <c r="I5017" s="96">
        <v>21.32124</v>
      </c>
      <c r="J5017" s="96">
        <v>13.06</v>
      </c>
    </row>
    <row r="5018" spans="1:10" x14ac:dyDescent="0.25">
      <c r="A5018" s="96">
        <v>41118</v>
      </c>
      <c r="B5018" s="96">
        <v>0</v>
      </c>
      <c r="C5018" s="96">
        <v>0</v>
      </c>
      <c r="D5018" s="96">
        <v>98405.7</v>
      </c>
      <c r="E5018" s="96">
        <v>20.45</v>
      </c>
      <c r="F5018" s="96">
        <v>4.54</v>
      </c>
      <c r="G5018" s="96">
        <v>0.15</v>
      </c>
      <c r="H5018" s="96">
        <v>13.7</v>
      </c>
      <c r="I5018" s="96">
        <v>20.283906666666667</v>
      </c>
      <c r="J5018" s="96">
        <v>13.06</v>
      </c>
    </row>
    <row r="5019" spans="1:10" x14ac:dyDescent="0.25">
      <c r="A5019" s="96">
        <v>41118.041666666664</v>
      </c>
      <c r="B5019" s="96">
        <v>0</v>
      </c>
      <c r="C5019" s="96">
        <v>0</v>
      </c>
      <c r="D5019" s="96">
        <v>98405.7</v>
      </c>
      <c r="E5019" s="96">
        <v>20.053000000000001</v>
      </c>
      <c r="F5019" s="96">
        <v>3.835</v>
      </c>
      <c r="G5019" s="96">
        <v>0.15</v>
      </c>
      <c r="H5019" s="96">
        <v>13.7</v>
      </c>
      <c r="I5019" s="96">
        <v>19.827479999999998</v>
      </c>
      <c r="J5019" s="96">
        <v>13.06</v>
      </c>
    </row>
    <row r="5020" spans="1:10" x14ac:dyDescent="0.25">
      <c r="A5020" s="96">
        <v>41118.083333333336</v>
      </c>
      <c r="B5020" s="96">
        <v>0</v>
      </c>
      <c r="C5020" s="96">
        <v>0</v>
      </c>
      <c r="D5020" s="96">
        <v>98405.7</v>
      </c>
      <c r="E5020" s="96">
        <v>19.687000000000001</v>
      </c>
      <c r="F5020" s="96">
        <v>3.2629999999999999</v>
      </c>
      <c r="G5020" s="96">
        <v>0.15</v>
      </c>
      <c r="H5020" s="96">
        <v>13.7</v>
      </c>
      <c r="I5020" s="96">
        <v>19.79636</v>
      </c>
      <c r="J5020" s="96">
        <v>13.06</v>
      </c>
    </row>
    <row r="5021" spans="1:10" x14ac:dyDescent="0.25">
      <c r="A5021" s="96">
        <v>41118.125</v>
      </c>
      <c r="B5021" s="96">
        <v>2</v>
      </c>
      <c r="C5021" s="96">
        <v>2</v>
      </c>
      <c r="D5021" s="96">
        <v>98405.7</v>
      </c>
      <c r="E5021" s="96">
        <v>19.311</v>
      </c>
      <c r="F5021" s="96">
        <v>3.0369999999999999</v>
      </c>
      <c r="G5021" s="96">
        <v>0.15</v>
      </c>
      <c r="H5021" s="96">
        <v>13.7</v>
      </c>
      <c r="I5021" s="96">
        <v>19.661506666666668</v>
      </c>
      <c r="J5021" s="96">
        <v>13.06</v>
      </c>
    </row>
    <row r="5022" spans="1:10" x14ac:dyDescent="0.25">
      <c r="A5022" s="96">
        <v>41118.166666666664</v>
      </c>
      <c r="B5022" s="96">
        <v>22</v>
      </c>
      <c r="C5022" s="96">
        <v>10</v>
      </c>
      <c r="D5022" s="96">
        <v>98405.7</v>
      </c>
      <c r="E5022" s="96">
        <v>19.736999999999998</v>
      </c>
      <c r="F5022" s="96">
        <v>3.431</v>
      </c>
      <c r="G5022" s="96">
        <v>0.15</v>
      </c>
      <c r="H5022" s="96">
        <v>13.7</v>
      </c>
      <c r="I5022" s="96">
        <v>19.578519999999997</v>
      </c>
      <c r="J5022" s="96">
        <v>13.06</v>
      </c>
    </row>
    <row r="5023" spans="1:10" x14ac:dyDescent="0.25">
      <c r="A5023" s="96">
        <v>41118.208333333336</v>
      </c>
      <c r="B5023" s="96">
        <v>49</v>
      </c>
      <c r="C5023" s="96">
        <v>10</v>
      </c>
      <c r="D5023" s="96">
        <v>98405.7</v>
      </c>
      <c r="E5023" s="96">
        <v>19.962</v>
      </c>
      <c r="F5023" s="96">
        <v>3.802</v>
      </c>
      <c r="G5023" s="96">
        <v>0.15</v>
      </c>
      <c r="H5023" s="96">
        <v>13.7</v>
      </c>
      <c r="I5023" s="96">
        <v>19.485159999999997</v>
      </c>
      <c r="J5023" s="96">
        <v>13.06</v>
      </c>
    </row>
    <row r="5024" spans="1:10" x14ac:dyDescent="0.25">
      <c r="A5024" s="96">
        <v>41118.25</v>
      </c>
      <c r="B5024" s="96">
        <v>101</v>
      </c>
      <c r="C5024" s="96">
        <v>21</v>
      </c>
      <c r="D5024" s="96">
        <v>98405.7</v>
      </c>
      <c r="E5024" s="96">
        <v>20.446000000000002</v>
      </c>
      <c r="F5024" s="96">
        <v>3.798</v>
      </c>
      <c r="G5024" s="96">
        <v>0.15</v>
      </c>
      <c r="H5024" s="96">
        <v>13.7</v>
      </c>
      <c r="I5024" s="96">
        <v>19.537026666666662</v>
      </c>
      <c r="J5024" s="96">
        <v>13.06</v>
      </c>
    </row>
    <row r="5025" spans="1:10" x14ac:dyDescent="0.25">
      <c r="A5025" s="96">
        <v>41118.291666666664</v>
      </c>
      <c r="B5025" s="96">
        <v>183</v>
      </c>
      <c r="C5025" s="96">
        <v>65</v>
      </c>
      <c r="D5025" s="96">
        <v>98405.7</v>
      </c>
      <c r="E5025" s="96">
        <v>21.181000000000001</v>
      </c>
      <c r="F5025" s="96">
        <v>4.13</v>
      </c>
      <c r="G5025" s="96">
        <v>0.15</v>
      </c>
      <c r="H5025" s="96">
        <v>13.7</v>
      </c>
      <c r="I5025" s="96">
        <v>19.692626666666666</v>
      </c>
      <c r="J5025" s="96">
        <v>13.06</v>
      </c>
    </row>
    <row r="5026" spans="1:10" x14ac:dyDescent="0.25">
      <c r="A5026" s="96">
        <v>41118.333333333336</v>
      </c>
      <c r="B5026" s="96">
        <v>254</v>
      </c>
      <c r="C5026" s="96">
        <v>144</v>
      </c>
      <c r="D5026" s="96">
        <v>98405.7</v>
      </c>
      <c r="E5026" s="96">
        <v>21.975999999999999</v>
      </c>
      <c r="F5026" s="96">
        <v>4.649</v>
      </c>
      <c r="G5026" s="96">
        <v>0.15</v>
      </c>
      <c r="H5026" s="96">
        <v>13.7</v>
      </c>
      <c r="I5026" s="96">
        <v>19.806733333333334</v>
      </c>
      <c r="J5026" s="96">
        <v>13.06</v>
      </c>
    </row>
    <row r="5027" spans="1:10" x14ac:dyDescent="0.25">
      <c r="A5027" s="96">
        <v>41118.375</v>
      </c>
      <c r="B5027" s="96">
        <v>278</v>
      </c>
      <c r="C5027" s="96">
        <v>93</v>
      </c>
      <c r="D5027" s="96">
        <v>98405.7</v>
      </c>
      <c r="E5027" s="96">
        <v>22.222999999999999</v>
      </c>
      <c r="F5027" s="96">
        <v>5.1950000000000003</v>
      </c>
      <c r="G5027" s="96">
        <v>0.15</v>
      </c>
      <c r="H5027" s="96">
        <v>13.7</v>
      </c>
      <c r="I5027" s="96">
        <v>20.034946666666666</v>
      </c>
      <c r="J5027" s="96">
        <v>13.06</v>
      </c>
    </row>
    <row r="5028" spans="1:10" x14ac:dyDescent="0.25">
      <c r="A5028" s="96">
        <v>41118.416666666664</v>
      </c>
      <c r="B5028" s="96">
        <v>287</v>
      </c>
      <c r="C5028" s="96">
        <v>67</v>
      </c>
      <c r="D5028" s="96">
        <v>98405.7</v>
      </c>
      <c r="E5028" s="96">
        <v>21.9</v>
      </c>
      <c r="F5028" s="96">
        <v>5.68</v>
      </c>
      <c r="G5028" s="96">
        <v>0.15</v>
      </c>
      <c r="H5028" s="96">
        <v>13.7</v>
      </c>
      <c r="I5028" s="96">
        <v>20.097186666666666</v>
      </c>
      <c r="J5028" s="96">
        <v>13.06</v>
      </c>
    </row>
    <row r="5029" spans="1:10" x14ac:dyDescent="0.25">
      <c r="A5029" s="96">
        <v>41118.458333333336</v>
      </c>
      <c r="B5029" s="96">
        <v>308</v>
      </c>
      <c r="C5029" s="96">
        <v>95</v>
      </c>
      <c r="D5029" s="96">
        <v>98405.7</v>
      </c>
      <c r="E5029" s="96">
        <v>21.283000000000001</v>
      </c>
      <c r="F5029" s="96">
        <v>6.07</v>
      </c>
      <c r="G5029" s="96">
        <v>0.15</v>
      </c>
      <c r="H5029" s="96">
        <v>13.7</v>
      </c>
      <c r="I5029" s="96">
        <v>20.377266666666664</v>
      </c>
      <c r="J5029" s="96">
        <v>13.06</v>
      </c>
    </row>
    <row r="5030" spans="1:10" x14ac:dyDescent="0.25">
      <c r="A5030" s="96">
        <v>41118.5</v>
      </c>
      <c r="B5030" s="96">
        <v>303</v>
      </c>
      <c r="C5030" s="96">
        <v>186</v>
      </c>
      <c r="D5030" s="96">
        <v>98405.7</v>
      </c>
      <c r="E5030" s="96">
        <v>20.792000000000002</v>
      </c>
      <c r="F5030" s="96">
        <v>6.07</v>
      </c>
      <c r="G5030" s="96">
        <v>0.15</v>
      </c>
      <c r="H5030" s="96">
        <v>13.7</v>
      </c>
      <c r="I5030" s="96">
        <v>19.941586666666666</v>
      </c>
      <c r="J5030" s="96">
        <v>13.06</v>
      </c>
    </row>
    <row r="5031" spans="1:10" x14ac:dyDescent="0.25">
      <c r="A5031" s="96">
        <v>41118.541666666664</v>
      </c>
      <c r="B5031" s="96">
        <v>243</v>
      </c>
      <c r="C5031" s="96">
        <v>374</v>
      </c>
      <c r="D5031" s="96">
        <v>98405.7</v>
      </c>
      <c r="E5031" s="96">
        <v>20.763999999999999</v>
      </c>
      <c r="F5031" s="96">
        <v>5.7430000000000003</v>
      </c>
      <c r="G5031" s="96">
        <v>0.15</v>
      </c>
      <c r="H5031" s="96">
        <v>13.7</v>
      </c>
      <c r="I5031" s="96">
        <v>20.398013333333331</v>
      </c>
      <c r="J5031" s="96">
        <v>13.06</v>
      </c>
    </row>
    <row r="5032" spans="1:10" x14ac:dyDescent="0.25">
      <c r="A5032" s="96">
        <v>41118.583333333336</v>
      </c>
      <c r="B5032" s="96">
        <v>195</v>
      </c>
      <c r="C5032" s="96">
        <v>429</v>
      </c>
      <c r="D5032" s="96">
        <v>98405.7</v>
      </c>
      <c r="E5032" s="96">
        <v>20.683</v>
      </c>
      <c r="F5032" s="96">
        <v>5.4779999999999998</v>
      </c>
      <c r="G5032" s="96">
        <v>0.15</v>
      </c>
      <c r="H5032" s="96">
        <v>13.7</v>
      </c>
      <c r="I5032" s="96">
        <v>20.916679999999999</v>
      </c>
      <c r="J5032" s="96">
        <v>13.06</v>
      </c>
    </row>
    <row r="5033" spans="1:10" x14ac:dyDescent="0.25">
      <c r="A5033" s="96">
        <v>41118.625</v>
      </c>
      <c r="B5033" s="96">
        <v>173</v>
      </c>
      <c r="C5033" s="96">
        <v>308</v>
      </c>
      <c r="D5033" s="96">
        <v>98405.7</v>
      </c>
      <c r="E5033" s="96">
        <v>20.358000000000001</v>
      </c>
      <c r="F5033" s="96">
        <v>5.1429999999999998</v>
      </c>
      <c r="G5033" s="96">
        <v>0.15</v>
      </c>
      <c r="H5033" s="96">
        <v>13.7</v>
      </c>
      <c r="I5033" s="96">
        <v>21.290119999999998</v>
      </c>
      <c r="J5033" s="96">
        <v>13.06</v>
      </c>
    </row>
    <row r="5034" spans="1:10" x14ac:dyDescent="0.25">
      <c r="A5034" s="96">
        <v>41118.666666666664</v>
      </c>
      <c r="B5034" s="96">
        <v>124</v>
      </c>
      <c r="C5034" s="96">
        <v>101</v>
      </c>
      <c r="D5034" s="96">
        <v>98405.7</v>
      </c>
      <c r="E5034" s="96">
        <v>19.571000000000002</v>
      </c>
      <c r="F5034" s="96">
        <v>4.7519999999999998</v>
      </c>
      <c r="G5034" s="96">
        <v>0.15</v>
      </c>
      <c r="H5034" s="96">
        <v>13.7</v>
      </c>
      <c r="I5034" s="96">
        <v>21.445719999999998</v>
      </c>
      <c r="J5034" s="96">
        <v>13.06</v>
      </c>
    </row>
    <row r="5035" spans="1:10" x14ac:dyDescent="0.25">
      <c r="A5035" s="96">
        <v>41118.708333333336</v>
      </c>
      <c r="B5035" s="96">
        <v>58</v>
      </c>
      <c r="C5035" s="96">
        <v>33</v>
      </c>
      <c r="D5035" s="96">
        <v>98405.7</v>
      </c>
      <c r="E5035" s="96">
        <v>18.518000000000001</v>
      </c>
      <c r="F5035" s="96">
        <v>4.2770000000000001</v>
      </c>
      <c r="G5035" s="96">
        <v>0.15</v>
      </c>
      <c r="H5035" s="96">
        <v>13.7</v>
      </c>
      <c r="I5035" s="96">
        <v>21.497586666666667</v>
      </c>
      <c r="J5035" s="96">
        <v>13.06</v>
      </c>
    </row>
    <row r="5036" spans="1:10" x14ac:dyDescent="0.25">
      <c r="A5036" s="96">
        <v>41118.75</v>
      </c>
      <c r="B5036" s="96">
        <v>20</v>
      </c>
      <c r="C5036" s="96">
        <v>26</v>
      </c>
      <c r="D5036" s="96">
        <v>98405.7</v>
      </c>
      <c r="E5036" s="96">
        <v>17.167999999999999</v>
      </c>
      <c r="F5036" s="96">
        <v>3.8039999999999998</v>
      </c>
      <c r="G5036" s="96">
        <v>0.15</v>
      </c>
      <c r="H5036" s="96">
        <v>13.7</v>
      </c>
      <c r="I5036" s="96">
        <v>21.580573333333334</v>
      </c>
      <c r="J5036" s="96">
        <v>13.06</v>
      </c>
    </row>
    <row r="5037" spans="1:10" x14ac:dyDescent="0.25">
      <c r="A5037" s="96">
        <v>41118.791666666664</v>
      </c>
      <c r="B5037" s="96">
        <v>0</v>
      </c>
      <c r="C5037" s="96">
        <v>0</v>
      </c>
      <c r="D5037" s="96">
        <v>98405.7</v>
      </c>
      <c r="E5037" s="96">
        <v>15.538</v>
      </c>
      <c r="F5037" s="96">
        <v>3.613</v>
      </c>
      <c r="G5037" s="96">
        <v>0.15</v>
      </c>
      <c r="H5037" s="96">
        <v>13.7</v>
      </c>
      <c r="I5037" s="96">
        <v>21.248626666666667</v>
      </c>
      <c r="J5037" s="96">
        <v>13.06</v>
      </c>
    </row>
    <row r="5038" spans="1:10" x14ac:dyDescent="0.25">
      <c r="A5038" s="96">
        <v>41118.833333333336</v>
      </c>
      <c r="B5038" s="96">
        <v>0</v>
      </c>
      <c r="C5038" s="96">
        <v>0</v>
      </c>
      <c r="D5038" s="96">
        <v>98405.7</v>
      </c>
      <c r="E5038" s="96">
        <v>15.12</v>
      </c>
      <c r="F5038" s="96">
        <v>3.5680000000000001</v>
      </c>
      <c r="G5038" s="96">
        <v>0.15</v>
      </c>
      <c r="H5038" s="96">
        <v>13.7</v>
      </c>
      <c r="I5038" s="96">
        <v>20.574359999999999</v>
      </c>
      <c r="J5038" s="96">
        <v>13.06</v>
      </c>
    </row>
    <row r="5039" spans="1:10" x14ac:dyDescent="0.25">
      <c r="A5039" s="96">
        <v>41118.875</v>
      </c>
      <c r="B5039" s="96">
        <v>0</v>
      </c>
      <c r="C5039" s="96">
        <v>0</v>
      </c>
      <c r="D5039" s="96">
        <v>98405.7</v>
      </c>
      <c r="E5039" s="96">
        <v>14.656000000000001</v>
      </c>
      <c r="F5039" s="96">
        <v>3.41</v>
      </c>
      <c r="G5039" s="96">
        <v>0.15</v>
      </c>
      <c r="H5039" s="96">
        <v>13.7</v>
      </c>
      <c r="I5039" s="96">
        <v>20.906306666666666</v>
      </c>
      <c r="J5039" s="96">
        <v>13.06</v>
      </c>
    </row>
    <row r="5040" spans="1:10" x14ac:dyDescent="0.25">
      <c r="A5040" s="96">
        <v>41118.916666666664</v>
      </c>
      <c r="B5040" s="96">
        <v>0</v>
      </c>
      <c r="C5040" s="96">
        <v>0</v>
      </c>
      <c r="D5040" s="96">
        <v>98405.7</v>
      </c>
      <c r="E5040" s="96">
        <v>14.195</v>
      </c>
      <c r="F5040" s="96">
        <v>3.3119999999999998</v>
      </c>
      <c r="G5040" s="96">
        <v>0.15</v>
      </c>
      <c r="H5040" s="96">
        <v>13.7</v>
      </c>
      <c r="I5040" s="96">
        <v>20.657346666666665</v>
      </c>
      <c r="J5040" s="96">
        <v>13.06</v>
      </c>
    </row>
    <row r="5041" spans="1:10" x14ac:dyDescent="0.25">
      <c r="A5041" s="96">
        <v>41118.958333333336</v>
      </c>
      <c r="B5041" s="96">
        <v>0</v>
      </c>
      <c r="C5041" s="96">
        <v>0</v>
      </c>
      <c r="D5041" s="96">
        <v>98405.7</v>
      </c>
      <c r="E5041" s="96">
        <v>13.725</v>
      </c>
      <c r="F5041" s="96">
        <v>3.3140000000000001</v>
      </c>
      <c r="G5041" s="96">
        <v>0.15</v>
      </c>
      <c r="H5041" s="96">
        <v>13.7</v>
      </c>
      <c r="I5041" s="96">
        <v>19.993453333333335</v>
      </c>
      <c r="J5041" s="96">
        <v>13.06</v>
      </c>
    </row>
    <row r="5042" spans="1:10" x14ac:dyDescent="0.25">
      <c r="A5042" s="96">
        <v>41119</v>
      </c>
      <c r="B5042" s="96">
        <v>0</v>
      </c>
      <c r="C5042" s="96">
        <v>0</v>
      </c>
      <c r="D5042" s="96">
        <v>98405.7</v>
      </c>
      <c r="E5042" s="96">
        <v>12.882</v>
      </c>
      <c r="F5042" s="96">
        <v>3.3740000000000001</v>
      </c>
      <c r="G5042" s="96">
        <v>0.15</v>
      </c>
      <c r="H5042" s="96">
        <v>13.7</v>
      </c>
      <c r="I5042" s="96">
        <v>19.516279999999998</v>
      </c>
      <c r="J5042" s="96">
        <v>13.06</v>
      </c>
    </row>
    <row r="5043" spans="1:10" x14ac:dyDescent="0.25">
      <c r="A5043" s="96">
        <v>41119.041666666664</v>
      </c>
      <c r="B5043" s="96">
        <v>0</v>
      </c>
      <c r="C5043" s="96">
        <v>0</v>
      </c>
      <c r="D5043" s="96">
        <v>98405.7</v>
      </c>
      <c r="E5043" s="96">
        <v>12.353</v>
      </c>
      <c r="F5043" s="96">
        <v>3.4430000000000001</v>
      </c>
      <c r="G5043" s="96">
        <v>0.15</v>
      </c>
      <c r="H5043" s="96">
        <v>13.7</v>
      </c>
      <c r="I5043" s="96">
        <v>19.360679999999999</v>
      </c>
      <c r="J5043" s="96">
        <v>13.06</v>
      </c>
    </row>
    <row r="5044" spans="1:10" x14ac:dyDescent="0.25">
      <c r="A5044" s="96">
        <v>41119.083333333336</v>
      </c>
      <c r="B5044" s="96">
        <v>0</v>
      </c>
      <c r="C5044" s="96">
        <v>0</v>
      </c>
      <c r="D5044" s="96">
        <v>98405.7</v>
      </c>
      <c r="E5044" s="96">
        <v>12.163</v>
      </c>
      <c r="F5044" s="96">
        <v>3.48</v>
      </c>
      <c r="G5044" s="96">
        <v>0.15</v>
      </c>
      <c r="H5044" s="96">
        <v>13.7</v>
      </c>
      <c r="I5044" s="96">
        <v>18.966493333333332</v>
      </c>
      <c r="J5044" s="96">
        <v>13.06</v>
      </c>
    </row>
    <row r="5045" spans="1:10" x14ac:dyDescent="0.25">
      <c r="A5045" s="96">
        <v>41119.125</v>
      </c>
      <c r="B5045" s="96">
        <v>4</v>
      </c>
      <c r="C5045" s="96">
        <v>10</v>
      </c>
      <c r="D5045" s="96">
        <v>98405.7</v>
      </c>
      <c r="E5045" s="96">
        <v>12.38</v>
      </c>
      <c r="F5045" s="96">
        <v>3.5</v>
      </c>
      <c r="G5045" s="96">
        <v>0.15</v>
      </c>
      <c r="H5045" s="96">
        <v>13.7</v>
      </c>
      <c r="I5045" s="96">
        <v>18.229986666666665</v>
      </c>
      <c r="J5045" s="96">
        <v>13.06</v>
      </c>
    </row>
    <row r="5046" spans="1:10" x14ac:dyDescent="0.25">
      <c r="A5046" s="96">
        <v>41119.166666666664</v>
      </c>
      <c r="B5046" s="96">
        <v>34</v>
      </c>
      <c r="C5046" s="96">
        <v>34</v>
      </c>
      <c r="D5046" s="96">
        <v>98405.7</v>
      </c>
      <c r="E5046" s="96">
        <v>13.986000000000001</v>
      </c>
      <c r="F5046" s="96">
        <v>3.6240000000000001</v>
      </c>
      <c r="G5046" s="96">
        <v>0.15</v>
      </c>
      <c r="H5046" s="96">
        <v>13.7</v>
      </c>
      <c r="I5046" s="96">
        <v>17.732066666666668</v>
      </c>
      <c r="J5046" s="96">
        <v>13.06</v>
      </c>
    </row>
    <row r="5047" spans="1:10" x14ac:dyDescent="0.25">
      <c r="A5047" s="96">
        <v>41119.208333333336</v>
      </c>
      <c r="B5047" s="96">
        <v>69</v>
      </c>
      <c r="C5047" s="96">
        <v>27</v>
      </c>
      <c r="D5047" s="96">
        <v>98405.7</v>
      </c>
      <c r="E5047" s="96">
        <v>15.169</v>
      </c>
      <c r="F5047" s="96">
        <v>3.7509999999999999</v>
      </c>
      <c r="G5047" s="96">
        <v>0.15</v>
      </c>
      <c r="H5047" s="96">
        <v>13.7</v>
      </c>
      <c r="I5047" s="96">
        <v>17.254893333333335</v>
      </c>
      <c r="J5047" s="96">
        <v>13.06</v>
      </c>
    </row>
    <row r="5048" spans="1:10" x14ac:dyDescent="0.25">
      <c r="A5048" s="96">
        <v>41119.25</v>
      </c>
      <c r="B5048" s="96">
        <v>115</v>
      </c>
      <c r="C5048" s="96">
        <v>31</v>
      </c>
      <c r="D5048" s="96">
        <v>98405.7</v>
      </c>
      <c r="E5048" s="96">
        <v>16.231999999999999</v>
      </c>
      <c r="F5048" s="96">
        <v>3.7839999999999998</v>
      </c>
      <c r="G5048" s="96">
        <v>0.15</v>
      </c>
      <c r="H5048" s="96">
        <v>13.7</v>
      </c>
      <c r="I5048" s="96">
        <v>17.369</v>
      </c>
      <c r="J5048" s="96">
        <v>13.06</v>
      </c>
    </row>
    <row r="5049" spans="1:10" x14ac:dyDescent="0.25">
      <c r="A5049" s="96">
        <v>41119.291666666664</v>
      </c>
      <c r="B5049" s="96">
        <v>153</v>
      </c>
      <c r="C5049" s="96">
        <v>27</v>
      </c>
      <c r="D5049" s="96">
        <v>98405.7</v>
      </c>
      <c r="E5049" s="96">
        <v>16.986999999999998</v>
      </c>
      <c r="F5049" s="96">
        <v>3.7480000000000002</v>
      </c>
      <c r="G5049" s="96">
        <v>0.15</v>
      </c>
      <c r="H5049" s="96">
        <v>13.7</v>
      </c>
      <c r="I5049" s="96">
        <v>18.02252</v>
      </c>
      <c r="J5049" s="96">
        <v>13.06</v>
      </c>
    </row>
    <row r="5050" spans="1:10" x14ac:dyDescent="0.25">
      <c r="A5050" s="96">
        <v>41119.333333333336</v>
      </c>
      <c r="B5050" s="96">
        <v>189</v>
      </c>
      <c r="C5050" s="96">
        <v>25</v>
      </c>
      <c r="D5050" s="96">
        <v>98405.7</v>
      </c>
      <c r="E5050" s="96">
        <v>17.385999999999999</v>
      </c>
      <c r="F5050" s="96">
        <v>3.5510000000000002</v>
      </c>
      <c r="G5050" s="96">
        <v>0.15</v>
      </c>
      <c r="H5050" s="96">
        <v>13.7</v>
      </c>
      <c r="I5050" s="96">
        <v>18.271479999999997</v>
      </c>
      <c r="J5050" s="96">
        <v>13.06</v>
      </c>
    </row>
    <row r="5051" spans="1:10" x14ac:dyDescent="0.25">
      <c r="A5051" s="96">
        <v>41119.375</v>
      </c>
      <c r="B5051" s="96">
        <v>206</v>
      </c>
      <c r="C5051" s="96">
        <v>20</v>
      </c>
      <c r="D5051" s="96">
        <v>98405.7</v>
      </c>
      <c r="E5051" s="96">
        <v>17.545999999999999</v>
      </c>
      <c r="F5051" s="96">
        <v>3.3119999999999998</v>
      </c>
      <c r="G5051" s="96">
        <v>0.15</v>
      </c>
      <c r="H5051" s="96">
        <v>13.7</v>
      </c>
      <c r="I5051" s="96">
        <v>18.655293333333333</v>
      </c>
      <c r="J5051" s="96">
        <v>13.06</v>
      </c>
    </row>
    <row r="5052" spans="1:10" x14ac:dyDescent="0.25">
      <c r="A5052" s="96">
        <v>41119.416666666664</v>
      </c>
      <c r="B5052" s="96">
        <v>211</v>
      </c>
      <c r="C5052" s="96">
        <v>16</v>
      </c>
      <c r="D5052" s="96">
        <v>98405.7</v>
      </c>
      <c r="E5052" s="96">
        <v>17.600999999999999</v>
      </c>
      <c r="F5052" s="96">
        <v>3.0920000000000001</v>
      </c>
      <c r="G5052" s="96">
        <v>0.15</v>
      </c>
      <c r="H5052" s="96">
        <v>13.7</v>
      </c>
      <c r="I5052" s="96">
        <v>18.74865333333333</v>
      </c>
      <c r="J5052" s="96">
        <v>13.06</v>
      </c>
    </row>
    <row r="5053" spans="1:10" x14ac:dyDescent="0.25">
      <c r="A5053" s="96">
        <v>41119.458333333336</v>
      </c>
      <c r="B5053" s="96">
        <v>209</v>
      </c>
      <c r="C5053" s="96">
        <v>15</v>
      </c>
      <c r="D5053" s="96">
        <v>98405.7</v>
      </c>
      <c r="E5053" s="96">
        <v>17.712</v>
      </c>
      <c r="F5053" s="96">
        <v>2.927</v>
      </c>
      <c r="G5053" s="96">
        <v>0.15</v>
      </c>
      <c r="H5053" s="96">
        <v>13.7</v>
      </c>
      <c r="I5053" s="96">
        <v>19.578519999999997</v>
      </c>
      <c r="J5053" s="96">
        <v>13.06</v>
      </c>
    </row>
    <row r="5054" spans="1:10" x14ac:dyDescent="0.25">
      <c r="A5054" s="96">
        <v>41119.5</v>
      </c>
      <c r="B5054" s="96">
        <v>240</v>
      </c>
      <c r="C5054" s="96">
        <v>28</v>
      </c>
      <c r="D5054" s="96">
        <v>98405.7</v>
      </c>
      <c r="E5054" s="96">
        <v>18.218</v>
      </c>
      <c r="F5054" s="96">
        <v>2.879</v>
      </c>
      <c r="G5054" s="96">
        <v>0.15</v>
      </c>
      <c r="H5054" s="96">
        <v>13.7</v>
      </c>
      <c r="I5054" s="96">
        <v>20.169799999999999</v>
      </c>
      <c r="J5054" s="96">
        <v>13.06</v>
      </c>
    </row>
    <row r="5055" spans="1:10" x14ac:dyDescent="0.25">
      <c r="A5055" s="96">
        <v>41119.541666666664</v>
      </c>
      <c r="B5055" s="96">
        <v>264</v>
      </c>
      <c r="C5055" s="96">
        <v>66</v>
      </c>
      <c r="D5055" s="96">
        <v>98405.7</v>
      </c>
      <c r="E5055" s="96">
        <v>19.001000000000001</v>
      </c>
      <c r="F5055" s="96">
        <v>3.0990000000000002</v>
      </c>
      <c r="G5055" s="96">
        <v>0.15</v>
      </c>
      <c r="H5055" s="96">
        <v>13.7</v>
      </c>
      <c r="I5055" s="96">
        <v>20.315026666666661</v>
      </c>
      <c r="J5055" s="96">
        <v>13.06</v>
      </c>
    </row>
    <row r="5056" spans="1:10" x14ac:dyDescent="0.25">
      <c r="A5056" s="96">
        <v>41119.583333333336</v>
      </c>
      <c r="B5056" s="96">
        <v>230</v>
      </c>
      <c r="C5056" s="96">
        <v>88</v>
      </c>
      <c r="D5056" s="96">
        <v>98405.7</v>
      </c>
      <c r="E5056" s="96">
        <v>19.463000000000001</v>
      </c>
      <c r="F5056" s="96">
        <v>3.48</v>
      </c>
      <c r="G5056" s="96">
        <v>0.15</v>
      </c>
      <c r="H5056" s="96">
        <v>13.7</v>
      </c>
      <c r="I5056" s="96">
        <v>20.916679999999999</v>
      </c>
      <c r="J5056" s="96">
        <v>13.06</v>
      </c>
    </row>
    <row r="5057" spans="1:10" x14ac:dyDescent="0.25">
      <c r="A5057" s="96">
        <v>41119.625</v>
      </c>
      <c r="B5057" s="96">
        <v>179</v>
      </c>
      <c r="C5057" s="96">
        <v>101</v>
      </c>
      <c r="D5057" s="96">
        <v>98405.7</v>
      </c>
      <c r="E5057" s="96">
        <v>19.498000000000001</v>
      </c>
      <c r="F5057" s="96">
        <v>3.8940000000000001</v>
      </c>
      <c r="G5057" s="96">
        <v>0.15</v>
      </c>
      <c r="H5057" s="96">
        <v>13.7</v>
      </c>
      <c r="I5057" s="96">
        <v>20.864813333333331</v>
      </c>
      <c r="J5057" s="96">
        <v>13.06</v>
      </c>
    </row>
    <row r="5058" spans="1:10" x14ac:dyDescent="0.25">
      <c r="A5058" s="96">
        <v>41119.666666666664</v>
      </c>
      <c r="B5058" s="96">
        <v>131</v>
      </c>
      <c r="C5058" s="96">
        <v>184</v>
      </c>
      <c r="D5058" s="96">
        <v>98405.7</v>
      </c>
      <c r="E5058" s="96">
        <v>19.177</v>
      </c>
      <c r="F5058" s="96">
        <v>4.1680000000000001</v>
      </c>
      <c r="G5058" s="96">
        <v>0.15</v>
      </c>
      <c r="H5058" s="96">
        <v>13.7</v>
      </c>
      <c r="I5058" s="96">
        <v>20.501746666666662</v>
      </c>
      <c r="J5058" s="96">
        <v>13.06</v>
      </c>
    </row>
    <row r="5059" spans="1:10" x14ac:dyDescent="0.25">
      <c r="A5059" s="96">
        <v>41119.708333333336</v>
      </c>
      <c r="B5059" s="96">
        <v>76</v>
      </c>
      <c r="C5059" s="96">
        <v>144</v>
      </c>
      <c r="D5059" s="96">
        <v>98405.7</v>
      </c>
      <c r="E5059" s="96">
        <v>18.352</v>
      </c>
      <c r="F5059" s="96">
        <v>4.0469999999999997</v>
      </c>
      <c r="G5059" s="96">
        <v>0.15</v>
      </c>
      <c r="H5059" s="96">
        <v>13.7</v>
      </c>
      <c r="I5059" s="96">
        <v>20.263159999999999</v>
      </c>
      <c r="J5059" s="96">
        <v>13.06</v>
      </c>
    </row>
    <row r="5060" spans="1:10" x14ac:dyDescent="0.25">
      <c r="A5060" s="96">
        <v>41119.75</v>
      </c>
      <c r="B5060" s="96">
        <v>21</v>
      </c>
      <c r="C5060" s="96">
        <v>35</v>
      </c>
      <c r="D5060" s="96">
        <v>98405.7</v>
      </c>
      <c r="E5060" s="96">
        <v>16.931000000000001</v>
      </c>
      <c r="F5060" s="96">
        <v>4.093</v>
      </c>
      <c r="G5060" s="96">
        <v>0.15</v>
      </c>
      <c r="H5060" s="96">
        <v>13.7</v>
      </c>
      <c r="I5060" s="96">
        <v>20.439506666666666</v>
      </c>
      <c r="J5060" s="96">
        <v>13.06</v>
      </c>
    </row>
    <row r="5061" spans="1:10" x14ac:dyDescent="0.25">
      <c r="A5061" s="96">
        <v>41119.791666666664</v>
      </c>
      <c r="B5061" s="96">
        <v>0</v>
      </c>
      <c r="C5061" s="96">
        <v>0</v>
      </c>
      <c r="D5061" s="96">
        <v>98405.7</v>
      </c>
      <c r="E5061" s="96">
        <v>15.706</v>
      </c>
      <c r="F5061" s="96">
        <v>4.5549999999999997</v>
      </c>
      <c r="G5061" s="96">
        <v>0.15</v>
      </c>
      <c r="H5061" s="96">
        <v>13.7</v>
      </c>
      <c r="I5061" s="96">
        <v>19.95196</v>
      </c>
      <c r="J5061" s="96">
        <v>13.06</v>
      </c>
    </row>
    <row r="5062" spans="1:10" x14ac:dyDescent="0.25">
      <c r="A5062" s="96">
        <v>41119.833333333336</v>
      </c>
      <c r="B5062" s="96">
        <v>0</v>
      </c>
      <c r="C5062" s="96">
        <v>0</v>
      </c>
      <c r="D5062" s="96">
        <v>98405.7</v>
      </c>
      <c r="E5062" s="96">
        <v>15.131</v>
      </c>
      <c r="F5062" s="96">
        <v>5.0199999999999996</v>
      </c>
      <c r="G5062" s="96">
        <v>0.15</v>
      </c>
      <c r="H5062" s="96">
        <v>13.7</v>
      </c>
      <c r="I5062" s="96">
        <v>18.810893333333333</v>
      </c>
      <c r="J5062" s="96">
        <v>13.06</v>
      </c>
    </row>
    <row r="5063" spans="1:10" x14ac:dyDescent="0.25">
      <c r="A5063" s="96">
        <v>41119.875</v>
      </c>
      <c r="B5063" s="96">
        <v>0</v>
      </c>
      <c r="C5063" s="96">
        <v>0</v>
      </c>
      <c r="D5063" s="96">
        <v>98405.7</v>
      </c>
      <c r="E5063" s="96">
        <v>14.536</v>
      </c>
      <c r="F5063" s="96">
        <v>5.149</v>
      </c>
      <c r="G5063" s="96">
        <v>0.15</v>
      </c>
      <c r="H5063" s="96">
        <v>13.7</v>
      </c>
      <c r="I5063" s="96">
        <v>17.970653333333331</v>
      </c>
      <c r="J5063" s="96">
        <v>13.06</v>
      </c>
    </row>
    <row r="5064" spans="1:10" x14ac:dyDescent="0.25">
      <c r="A5064" s="96">
        <v>41119.916666666664</v>
      </c>
      <c r="B5064" s="96">
        <v>0</v>
      </c>
      <c r="C5064" s="96">
        <v>0</v>
      </c>
      <c r="D5064" s="96">
        <v>98405.7</v>
      </c>
      <c r="E5064" s="96">
        <v>13.895</v>
      </c>
      <c r="F5064" s="96">
        <v>4.9029999999999996</v>
      </c>
      <c r="G5064" s="96">
        <v>0.15</v>
      </c>
      <c r="H5064" s="96">
        <v>13.7</v>
      </c>
      <c r="I5064" s="96">
        <v>17.555719999999997</v>
      </c>
      <c r="J5064" s="96">
        <v>13.06</v>
      </c>
    </row>
    <row r="5065" spans="1:10" x14ac:dyDescent="0.25">
      <c r="A5065" s="96">
        <v>41119.958333333336</v>
      </c>
      <c r="B5065" s="96">
        <v>0</v>
      </c>
      <c r="C5065" s="96">
        <v>0</v>
      </c>
      <c r="D5065" s="96">
        <v>98405.7</v>
      </c>
      <c r="E5065" s="96">
        <v>12.734</v>
      </c>
      <c r="F5065" s="96">
        <v>4.2329999999999997</v>
      </c>
      <c r="G5065" s="96">
        <v>0.15</v>
      </c>
      <c r="H5065" s="96">
        <v>13.7</v>
      </c>
      <c r="I5065" s="96">
        <v>17.908413333333328</v>
      </c>
      <c r="J5065" s="96">
        <v>13.06</v>
      </c>
    </row>
    <row r="5066" spans="1:10" x14ac:dyDescent="0.25">
      <c r="A5066" s="96">
        <v>41120</v>
      </c>
      <c r="B5066" s="96">
        <v>0</v>
      </c>
      <c r="C5066" s="96">
        <v>0</v>
      </c>
      <c r="D5066" s="96">
        <v>98405.7</v>
      </c>
      <c r="E5066" s="96">
        <v>11.455</v>
      </c>
      <c r="F5066" s="96">
        <v>3.5840000000000001</v>
      </c>
      <c r="G5066" s="96">
        <v>0.15</v>
      </c>
      <c r="H5066" s="96">
        <v>13.7</v>
      </c>
      <c r="I5066" s="96">
        <v>17.918786666666662</v>
      </c>
      <c r="J5066" s="96">
        <v>13.06</v>
      </c>
    </row>
    <row r="5067" spans="1:10" x14ac:dyDescent="0.25">
      <c r="A5067" s="96">
        <v>41120.041666666664</v>
      </c>
      <c r="B5067" s="96">
        <v>0</v>
      </c>
      <c r="C5067" s="96">
        <v>0</v>
      </c>
      <c r="D5067" s="96">
        <v>98405.7</v>
      </c>
      <c r="E5067" s="96">
        <v>10.913</v>
      </c>
      <c r="F5067" s="96">
        <v>3.0750000000000002</v>
      </c>
      <c r="G5067" s="96">
        <v>0.15</v>
      </c>
      <c r="H5067" s="96">
        <v>13.7</v>
      </c>
      <c r="I5067" s="96">
        <v>16.912573333333334</v>
      </c>
      <c r="J5067" s="96">
        <v>13.06</v>
      </c>
    </row>
    <row r="5068" spans="1:10" x14ac:dyDescent="0.25">
      <c r="A5068" s="96">
        <v>41120.083333333336</v>
      </c>
      <c r="B5068" s="96">
        <v>0</v>
      </c>
      <c r="C5068" s="96">
        <v>0</v>
      </c>
      <c r="D5068" s="96">
        <v>98405.7</v>
      </c>
      <c r="E5068" s="96">
        <v>10.565</v>
      </c>
      <c r="F5068" s="96">
        <v>2.827</v>
      </c>
      <c r="G5068" s="96">
        <v>0.15</v>
      </c>
      <c r="H5068" s="96">
        <v>13.7</v>
      </c>
      <c r="I5068" s="96">
        <v>16.300546666666666</v>
      </c>
      <c r="J5068" s="96">
        <v>13.06</v>
      </c>
    </row>
    <row r="5069" spans="1:10" x14ac:dyDescent="0.25">
      <c r="A5069" s="96">
        <v>41120.125</v>
      </c>
      <c r="B5069" s="96">
        <v>4</v>
      </c>
      <c r="C5069" s="96">
        <v>25</v>
      </c>
      <c r="D5069" s="96">
        <v>98405.7</v>
      </c>
      <c r="E5069" s="96">
        <v>9.9949999999999992</v>
      </c>
      <c r="F5069" s="96">
        <v>3.0619999999999998</v>
      </c>
      <c r="G5069" s="96">
        <v>0.15</v>
      </c>
      <c r="H5069" s="96">
        <v>13.7</v>
      </c>
      <c r="I5069" s="96">
        <v>16.176066666666664</v>
      </c>
      <c r="J5069" s="96">
        <v>13.06</v>
      </c>
    </row>
    <row r="5070" spans="1:10" x14ac:dyDescent="0.25">
      <c r="A5070" s="96">
        <v>41120.166666666664</v>
      </c>
      <c r="B5070" s="96">
        <v>41</v>
      </c>
      <c r="C5070" s="96">
        <v>280</v>
      </c>
      <c r="D5070" s="96">
        <v>98405.7</v>
      </c>
      <c r="E5070" s="96">
        <v>11.666</v>
      </c>
      <c r="F5070" s="96">
        <v>3.76</v>
      </c>
      <c r="G5070" s="96">
        <v>0.15</v>
      </c>
      <c r="H5070" s="96">
        <v>13.7</v>
      </c>
      <c r="I5070" s="96">
        <v>16.176066666666664</v>
      </c>
      <c r="J5070" s="96">
        <v>13.06</v>
      </c>
    </row>
    <row r="5071" spans="1:10" x14ac:dyDescent="0.25">
      <c r="A5071" s="96">
        <v>41120.208333333336</v>
      </c>
      <c r="B5071" s="96">
        <v>76</v>
      </c>
      <c r="C5071" s="96">
        <v>483</v>
      </c>
      <c r="D5071" s="96">
        <v>98405.7</v>
      </c>
      <c r="E5071" s="96">
        <v>13.135</v>
      </c>
      <c r="F5071" s="96">
        <v>4.2089999999999996</v>
      </c>
      <c r="G5071" s="96">
        <v>0.15</v>
      </c>
      <c r="H5071" s="96">
        <v>13.7</v>
      </c>
      <c r="I5071" s="96">
        <v>16.176066666666664</v>
      </c>
      <c r="J5071" s="96">
        <v>13.06</v>
      </c>
    </row>
    <row r="5072" spans="1:10" x14ac:dyDescent="0.25">
      <c r="A5072" s="96">
        <v>41120.25</v>
      </c>
      <c r="B5072" s="96">
        <v>108</v>
      </c>
      <c r="C5072" s="96">
        <v>544</v>
      </c>
      <c r="D5072" s="96">
        <v>98405.7</v>
      </c>
      <c r="E5072" s="96">
        <v>15.151</v>
      </c>
      <c r="F5072" s="96">
        <v>4.6689999999999996</v>
      </c>
      <c r="G5072" s="96">
        <v>0.15</v>
      </c>
      <c r="H5072" s="96">
        <v>13.7</v>
      </c>
      <c r="I5072" s="96">
        <v>16.476893333333329</v>
      </c>
      <c r="J5072" s="96">
        <v>13.06</v>
      </c>
    </row>
    <row r="5073" spans="1:10" x14ac:dyDescent="0.25">
      <c r="A5073" s="96">
        <v>41120.291666666664</v>
      </c>
      <c r="B5073" s="96">
        <v>150</v>
      </c>
      <c r="C5073" s="96">
        <v>484</v>
      </c>
      <c r="D5073" s="96">
        <v>98405.7</v>
      </c>
      <c r="E5073" s="96">
        <v>16.832000000000001</v>
      </c>
      <c r="F5073" s="96">
        <v>5.1639999999999997</v>
      </c>
      <c r="G5073" s="96">
        <v>0.15</v>
      </c>
      <c r="H5073" s="96">
        <v>13.7</v>
      </c>
      <c r="I5073" s="96">
        <v>17.005933333333331</v>
      </c>
      <c r="J5073" s="96">
        <v>13.06</v>
      </c>
    </row>
    <row r="5074" spans="1:10" x14ac:dyDescent="0.25">
      <c r="A5074" s="96">
        <v>41120.333333333336</v>
      </c>
      <c r="B5074" s="96">
        <v>184</v>
      </c>
      <c r="C5074" s="96">
        <v>470</v>
      </c>
      <c r="D5074" s="96">
        <v>98405.7</v>
      </c>
      <c r="E5074" s="96">
        <v>17.786000000000001</v>
      </c>
      <c r="F5074" s="96">
        <v>5.4240000000000004</v>
      </c>
      <c r="G5074" s="96">
        <v>0.15</v>
      </c>
      <c r="H5074" s="96">
        <v>13.7</v>
      </c>
      <c r="I5074" s="96">
        <v>17.690573333333333</v>
      </c>
      <c r="J5074" s="96">
        <v>13.06</v>
      </c>
    </row>
    <row r="5075" spans="1:10" x14ac:dyDescent="0.25">
      <c r="A5075" s="96">
        <v>41120.375</v>
      </c>
      <c r="B5075" s="96">
        <v>197</v>
      </c>
      <c r="C5075" s="96">
        <v>524</v>
      </c>
      <c r="D5075" s="96">
        <v>98405.7</v>
      </c>
      <c r="E5075" s="96">
        <v>18.234000000000002</v>
      </c>
      <c r="F5075" s="96">
        <v>5.54</v>
      </c>
      <c r="G5075" s="96">
        <v>0.15</v>
      </c>
      <c r="H5075" s="96">
        <v>13.7</v>
      </c>
      <c r="I5075" s="96">
        <v>18.312973333333332</v>
      </c>
      <c r="J5075" s="96">
        <v>13.06</v>
      </c>
    </row>
    <row r="5076" spans="1:10" x14ac:dyDescent="0.25">
      <c r="A5076" s="96">
        <v>41120.416666666664</v>
      </c>
      <c r="B5076" s="96">
        <v>254</v>
      </c>
      <c r="C5076" s="96">
        <v>396</v>
      </c>
      <c r="D5076" s="96">
        <v>98405.7</v>
      </c>
      <c r="E5076" s="96">
        <v>18.236999999999998</v>
      </c>
      <c r="F5076" s="96">
        <v>5.6840000000000002</v>
      </c>
      <c r="G5076" s="96">
        <v>0.15</v>
      </c>
      <c r="H5076" s="96">
        <v>13.7</v>
      </c>
      <c r="I5076" s="96">
        <v>18.790146666666665</v>
      </c>
      <c r="J5076" s="96">
        <v>13.06</v>
      </c>
    </row>
    <row r="5077" spans="1:10" x14ac:dyDescent="0.25">
      <c r="A5077" s="96">
        <v>41120.458333333336</v>
      </c>
      <c r="B5077" s="96">
        <v>278</v>
      </c>
      <c r="C5077" s="96">
        <v>79</v>
      </c>
      <c r="D5077" s="96">
        <v>98405.7</v>
      </c>
      <c r="E5077" s="96">
        <v>17.452000000000002</v>
      </c>
      <c r="F5077" s="96">
        <v>5.7889999999999997</v>
      </c>
      <c r="G5077" s="96">
        <v>0.15</v>
      </c>
      <c r="H5077" s="96">
        <v>13.7</v>
      </c>
      <c r="I5077" s="96">
        <v>19.495533333333334</v>
      </c>
      <c r="J5077" s="96">
        <v>13.06</v>
      </c>
    </row>
    <row r="5078" spans="1:10" x14ac:dyDescent="0.25">
      <c r="A5078" s="96">
        <v>41120.5</v>
      </c>
      <c r="B5078" s="96">
        <v>239</v>
      </c>
      <c r="C5078" s="96">
        <v>44</v>
      </c>
      <c r="D5078" s="96">
        <v>98405.7</v>
      </c>
      <c r="E5078" s="96">
        <v>17.082999999999998</v>
      </c>
      <c r="F5078" s="96">
        <v>5.7469999999999999</v>
      </c>
      <c r="G5078" s="96">
        <v>0.15</v>
      </c>
      <c r="H5078" s="96">
        <v>13.7</v>
      </c>
      <c r="I5078" s="96">
        <v>19.682253333333328</v>
      </c>
      <c r="J5078" s="96">
        <v>13.06</v>
      </c>
    </row>
    <row r="5079" spans="1:10" x14ac:dyDescent="0.25">
      <c r="A5079" s="96">
        <v>41120.541666666664</v>
      </c>
      <c r="B5079" s="96">
        <v>263</v>
      </c>
      <c r="C5079" s="96">
        <v>175</v>
      </c>
      <c r="D5079" s="96">
        <v>98405.7</v>
      </c>
      <c r="E5079" s="96">
        <v>17.667000000000002</v>
      </c>
      <c r="F5079" s="96">
        <v>5.7160000000000002</v>
      </c>
      <c r="G5079" s="96">
        <v>0.15</v>
      </c>
      <c r="H5079" s="96">
        <v>13.7</v>
      </c>
      <c r="I5079" s="96">
        <v>20.066066666666664</v>
      </c>
      <c r="J5079" s="96">
        <v>13.06</v>
      </c>
    </row>
    <row r="5080" spans="1:10" x14ac:dyDescent="0.25">
      <c r="A5080" s="96">
        <v>41120.583333333336</v>
      </c>
      <c r="B5080" s="96">
        <v>201</v>
      </c>
      <c r="C5080" s="96">
        <v>350</v>
      </c>
      <c r="D5080" s="96">
        <v>98405.7</v>
      </c>
      <c r="E5080" s="96">
        <v>18.091000000000001</v>
      </c>
      <c r="F5080" s="96">
        <v>5.7549999999999999</v>
      </c>
      <c r="G5080" s="96">
        <v>0.15</v>
      </c>
      <c r="H5080" s="96">
        <v>13.7</v>
      </c>
      <c r="I5080" s="96">
        <v>19.754866666666665</v>
      </c>
      <c r="J5080" s="96">
        <v>13.06</v>
      </c>
    </row>
    <row r="5081" spans="1:10" x14ac:dyDescent="0.25">
      <c r="A5081" s="96">
        <v>41120.625</v>
      </c>
      <c r="B5081" s="96">
        <v>161</v>
      </c>
      <c r="C5081" s="96">
        <v>325</v>
      </c>
      <c r="D5081" s="96">
        <v>98405.7</v>
      </c>
      <c r="E5081" s="96">
        <v>17.861999999999998</v>
      </c>
      <c r="F5081" s="96">
        <v>5.7320000000000002</v>
      </c>
      <c r="G5081" s="96">
        <v>0.15</v>
      </c>
      <c r="H5081" s="96">
        <v>13.7</v>
      </c>
      <c r="I5081" s="96">
        <v>16.829586666666664</v>
      </c>
      <c r="J5081" s="96">
        <v>13.06</v>
      </c>
    </row>
    <row r="5082" spans="1:10" x14ac:dyDescent="0.25">
      <c r="A5082" s="96">
        <v>41120.666666666664</v>
      </c>
      <c r="B5082" s="96">
        <v>119</v>
      </c>
      <c r="C5082" s="96">
        <v>161</v>
      </c>
      <c r="D5082" s="96">
        <v>98405.7</v>
      </c>
      <c r="E5082" s="96">
        <v>17.087</v>
      </c>
      <c r="F5082" s="96">
        <v>5.2990000000000004</v>
      </c>
      <c r="G5082" s="96">
        <v>0.15</v>
      </c>
      <c r="H5082" s="96">
        <v>13.7</v>
      </c>
      <c r="I5082" s="96">
        <v>17.462359999999997</v>
      </c>
      <c r="J5082" s="96">
        <v>13.06</v>
      </c>
    </row>
    <row r="5083" spans="1:10" x14ac:dyDescent="0.25">
      <c r="A5083" s="96">
        <v>41120.708333333336</v>
      </c>
      <c r="B5083" s="96">
        <v>65</v>
      </c>
      <c r="C5083" s="96">
        <v>80</v>
      </c>
      <c r="D5083" s="96">
        <v>98405.7</v>
      </c>
      <c r="E5083" s="96">
        <v>15.997</v>
      </c>
      <c r="F5083" s="96">
        <v>4.3630000000000004</v>
      </c>
      <c r="G5083" s="96">
        <v>0.15</v>
      </c>
      <c r="H5083" s="96">
        <v>13.7</v>
      </c>
      <c r="I5083" s="96">
        <v>18.043266666666668</v>
      </c>
      <c r="J5083" s="96">
        <v>13.06</v>
      </c>
    </row>
    <row r="5084" spans="1:10" x14ac:dyDescent="0.25">
      <c r="A5084" s="96">
        <v>41120.75</v>
      </c>
      <c r="B5084" s="96">
        <v>18</v>
      </c>
      <c r="C5084" s="96">
        <v>28</v>
      </c>
      <c r="D5084" s="96">
        <v>98405.7</v>
      </c>
      <c r="E5084" s="96">
        <v>14.269</v>
      </c>
      <c r="F5084" s="96">
        <v>3.6659999999999999</v>
      </c>
      <c r="G5084" s="96">
        <v>0.15</v>
      </c>
      <c r="H5084" s="96">
        <v>13.7</v>
      </c>
      <c r="I5084" s="96">
        <v>18.572306666666666</v>
      </c>
      <c r="J5084" s="96">
        <v>13.06</v>
      </c>
    </row>
    <row r="5085" spans="1:10" x14ac:dyDescent="0.25">
      <c r="A5085" s="96">
        <v>41120.791666666664</v>
      </c>
      <c r="B5085" s="96">
        <v>0</v>
      </c>
      <c r="C5085" s="96">
        <v>0</v>
      </c>
      <c r="D5085" s="96">
        <v>98405.7</v>
      </c>
      <c r="E5085" s="96">
        <v>12.698</v>
      </c>
      <c r="F5085" s="96">
        <v>3.6619999999999999</v>
      </c>
      <c r="G5085" s="96">
        <v>0.15</v>
      </c>
      <c r="H5085" s="96">
        <v>13.7</v>
      </c>
      <c r="I5085" s="96">
        <v>18.416706666666663</v>
      </c>
      <c r="J5085" s="96">
        <v>13.06</v>
      </c>
    </row>
    <row r="5086" spans="1:10" x14ac:dyDescent="0.25">
      <c r="A5086" s="96">
        <v>41120.833333333336</v>
      </c>
      <c r="B5086" s="96">
        <v>0</v>
      </c>
      <c r="C5086" s="96">
        <v>0</v>
      </c>
      <c r="D5086" s="96">
        <v>98405.7</v>
      </c>
      <c r="E5086" s="96">
        <v>12.022</v>
      </c>
      <c r="F5086" s="96">
        <v>3.7810000000000001</v>
      </c>
      <c r="G5086" s="96">
        <v>0.15</v>
      </c>
      <c r="H5086" s="96">
        <v>13.7</v>
      </c>
      <c r="I5086" s="96">
        <v>18.02252</v>
      </c>
      <c r="J5086" s="96">
        <v>13.06</v>
      </c>
    </row>
    <row r="5087" spans="1:10" x14ac:dyDescent="0.25">
      <c r="A5087" s="96">
        <v>41120.875</v>
      </c>
      <c r="B5087" s="96">
        <v>0</v>
      </c>
      <c r="C5087" s="96">
        <v>0</v>
      </c>
      <c r="D5087" s="96">
        <v>98405.7</v>
      </c>
      <c r="E5087" s="96">
        <v>11.507999999999999</v>
      </c>
      <c r="F5087" s="96">
        <v>3.9969999999999999</v>
      </c>
      <c r="G5087" s="96">
        <v>0.15</v>
      </c>
      <c r="H5087" s="96">
        <v>13.7</v>
      </c>
      <c r="I5087" s="96">
        <v>17.472733333333331</v>
      </c>
      <c r="J5087" s="96">
        <v>13.06</v>
      </c>
    </row>
    <row r="5088" spans="1:10" x14ac:dyDescent="0.25">
      <c r="A5088" s="96">
        <v>41120.916666666664</v>
      </c>
      <c r="B5088" s="96">
        <v>0</v>
      </c>
      <c r="C5088" s="96">
        <v>0</v>
      </c>
      <c r="D5088" s="96">
        <v>98405.7</v>
      </c>
      <c r="E5088" s="96">
        <v>11.11</v>
      </c>
      <c r="F5088" s="96">
        <v>4.2610000000000001</v>
      </c>
      <c r="G5088" s="96">
        <v>0.15</v>
      </c>
      <c r="H5088" s="96">
        <v>13.7</v>
      </c>
      <c r="I5088" s="96">
        <v>17.078546666666664</v>
      </c>
      <c r="J5088" s="96">
        <v>13.06</v>
      </c>
    </row>
    <row r="5089" spans="1:10" x14ac:dyDescent="0.25">
      <c r="A5089" s="96">
        <v>41120.958333333336</v>
      </c>
      <c r="B5089" s="96">
        <v>0</v>
      </c>
      <c r="C5089" s="96">
        <v>0</v>
      </c>
      <c r="D5089" s="96">
        <v>98405.7</v>
      </c>
      <c r="E5089" s="96">
        <v>10.815</v>
      </c>
      <c r="F5089" s="96">
        <v>4.5460000000000003</v>
      </c>
      <c r="G5089" s="96">
        <v>0.15</v>
      </c>
      <c r="H5089" s="96">
        <v>13.7</v>
      </c>
      <c r="I5089" s="96">
        <v>16.72585333333333</v>
      </c>
      <c r="J5089" s="96">
        <v>13.06</v>
      </c>
    </row>
    <row r="5090" spans="1:10" x14ac:dyDescent="0.25">
      <c r="A5090" s="96">
        <v>41121</v>
      </c>
      <c r="B5090" s="96">
        <v>0</v>
      </c>
      <c r="C5090" s="96">
        <v>0</v>
      </c>
      <c r="D5090" s="96">
        <v>98405.7</v>
      </c>
      <c r="E5090" s="96">
        <v>10.442</v>
      </c>
      <c r="F5090" s="96">
        <v>4.6269999999999998</v>
      </c>
      <c r="G5090" s="96">
        <v>0.15</v>
      </c>
      <c r="H5090" s="96">
        <v>13.7</v>
      </c>
      <c r="I5090" s="96">
        <v>17.379373333333334</v>
      </c>
      <c r="J5090" s="96">
        <v>13.06</v>
      </c>
    </row>
    <row r="5091" spans="1:10" x14ac:dyDescent="0.25">
      <c r="A5091" s="96">
        <v>41121.041666666664</v>
      </c>
      <c r="B5091" s="96">
        <v>0</v>
      </c>
      <c r="C5091" s="96">
        <v>0</v>
      </c>
      <c r="D5091" s="96">
        <v>98405.7</v>
      </c>
      <c r="E5091" s="96">
        <v>9.9570000000000007</v>
      </c>
      <c r="F5091" s="96">
        <v>4.5640000000000001</v>
      </c>
      <c r="G5091" s="96">
        <v>0.15</v>
      </c>
      <c r="H5091" s="96">
        <v>13.7</v>
      </c>
      <c r="I5091" s="96">
        <v>17.234146666666668</v>
      </c>
      <c r="J5091" s="96">
        <v>13.06</v>
      </c>
    </row>
    <row r="5092" spans="1:10" x14ac:dyDescent="0.25">
      <c r="A5092" s="96">
        <v>41121.083333333336</v>
      </c>
      <c r="B5092" s="96">
        <v>0</v>
      </c>
      <c r="C5092" s="96">
        <v>0</v>
      </c>
      <c r="D5092" s="96">
        <v>98405.7</v>
      </c>
      <c r="E5092" s="96">
        <v>9.5839999999999996</v>
      </c>
      <c r="F5092" s="96">
        <v>4.5449999999999999</v>
      </c>
      <c r="G5092" s="96">
        <v>0.15</v>
      </c>
      <c r="H5092" s="96">
        <v>13.7</v>
      </c>
      <c r="I5092" s="96">
        <v>16.954066666666666</v>
      </c>
      <c r="J5092" s="96">
        <v>13.06</v>
      </c>
    </row>
    <row r="5093" spans="1:10" x14ac:dyDescent="0.25">
      <c r="A5093" s="96">
        <v>41121.125</v>
      </c>
      <c r="B5093" s="96">
        <v>3</v>
      </c>
      <c r="C5093" s="96">
        <v>16</v>
      </c>
      <c r="D5093" s="96">
        <v>98405.7</v>
      </c>
      <c r="E5093" s="96">
        <v>9.4019999999999992</v>
      </c>
      <c r="F5093" s="96">
        <v>4.4649999999999999</v>
      </c>
      <c r="G5093" s="96">
        <v>0.15</v>
      </c>
      <c r="H5093" s="96">
        <v>13.7</v>
      </c>
      <c r="I5093" s="96">
        <v>16.611746666666665</v>
      </c>
      <c r="J5093" s="96">
        <v>13.06</v>
      </c>
    </row>
    <row r="5094" spans="1:10" x14ac:dyDescent="0.25">
      <c r="A5094" s="96">
        <v>41121.166666666664</v>
      </c>
      <c r="B5094" s="96">
        <v>39</v>
      </c>
      <c r="C5094" s="96">
        <v>200</v>
      </c>
      <c r="D5094" s="96">
        <v>98405.7</v>
      </c>
      <c r="E5094" s="96">
        <v>10.339</v>
      </c>
      <c r="F5094" s="96">
        <v>4.5839999999999996</v>
      </c>
      <c r="G5094" s="96">
        <v>0.15</v>
      </c>
      <c r="H5094" s="96">
        <v>13.7</v>
      </c>
      <c r="I5094" s="96">
        <v>16.393906666666666</v>
      </c>
      <c r="J5094" s="96">
        <v>13.06</v>
      </c>
    </row>
    <row r="5095" spans="1:10" x14ac:dyDescent="0.25">
      <c r="A5095" s="96">
        <v>41121.208333333336</v>
      </c>
      <c r="B5095" s="96">
        <v>79</v>
      </c>
      <c r="C5095" s="96">
        <v>404</v>
      </c>
      <c r="D5095" s="96">
        <v>98405.7</v>
      </c>
      <c r="E5095" s="96">
        <v>11.789</v>
      </c>
      <c r="F5095" s="96">
        <v>4.3680000000000003</v>
      </c>
      <c r="G5095" s="96">
        <v>0.15</v>
      </c>
      <c r="H5095" s="96">
        <v>13.7</v>
      </c>
      <c r="I5095" s="96">
        <v>16.196813333333331</v>
      </c>
      <c r="J5095" s="96">
        <v>13.06</v>
      </c>
    </row>
    <row r="5096" spans="1:10" x14ac:dyDescent="0.25">
      <c r="A5096" s="96">
        <v>41121.25</v>
      </c>
      <c r="B5096" s="96">
        <v>109</v>
      </c>
      <c r="C5096" s="96">
        <v>512</v>
      </c>
      <c r="D5096" s="96">
        <v>98405.7</v>
      </c>
      <c r="E5096" s="96">
        <v>14.122</v>
      </c>
      <c r="F5096" s="96">
        <v>4.7629999999999999</v>
      </c>
      <c r="G5096" s="96">
        <v>0.15</v>
      </c>
      <c r="H5096" s="96">
        <v>13.7</v>
      </c>
      <c r="I5096" s="96">
        <v>17.13041333333333</v>
      </c>
      <c r="J5096" s="96">
        <v>13.06</v>
      </c>
    </row>
    <row r="5097" spans="1:10" x14ac:dyDescent="0.25">
      <c r="A5097" s="96">
        <v>41121.291666666664</v>
      </c>
      <c r="B5097" s="96">
        <v>128</v>
      </c>
      <c r="C5097" s="96">
        <v>602</v>
      </c>
      <c r="D5097" s="96">
        <v>98405.7</v>
      </c>
      <c r="E5097" s="96">
        <v>16.007999999999999</v>
      </c>
      <c r="F5097" s="96">
        <v>5.093</v>
      </c>
      <c r="G5097" s="96">
        <v>0.15</v>
      </c>
      <c r="H5097" s="96">
        <v>13.7</v>
      </c>
      <c r="I5097" s="96">
        <v>17.981026666666665</v>
      </c>
      <c r="J5097" s="96">
        <v>13.06</v>
      </c>
    </row>
    <row r="5098" spans="1:10" x14ac:dyDescent="0.25">
      <c r="A5098" s="96">
        <v>41121.333333333336</v>
      </c>
      <c r="B5098" s="96">
        <v>144</v>
      </c>
      <c r="C5098" s="96">
        <v>633</v>
      </c>
      <c r="D5098" s="96">
        <v>98405.7</v>
      </c>
      <c r="E5098" s="96">
        <v>17.242999999999999</v>
      </c>
      <c r="F5098" s="96">
        <v>5.3719999999999999</v>
      </c>
      <c r="G5098" s="96">
        <v>0.15</v>
      </c>
      <c r="H5098" s="96">
        <v>13.7</v>
      </c>
      <c r="I5098" s="96">
        <v>18.489319999999999</v>
      </c>
      <c r="J5098" s="96">
        <v>13.06</v>
      </c>
    </row>
    <row r="5099" spans="1:10" x14ac:dyDescent="0.25">
      <c r="A5099" s="96">
        <v>41121.375</v>
      </c>
      <c r="B5099" s="96">
        <v>155</v>
      </c>
      <c r="C5099" s="96">
        <v>652</v>
      </c>
      <c r="D5099" s="96">
        <v>98405.7</v>
      </c>
      <c r="E5099" s="96">
        <v>18.125</v>
      </c>
      <c r="F5099" s="96">
        <v>5.46</v>
      </c>
      <c r="G5099" s="96">
        <v>0.15</v>
      </c>
      <c r="H5099" s="96">
        <v>13.7</v>
      </c>
      <c r="I5099" s="96">
        <v>18.893879999999996</v>
      </c>
      <c r="J5099" s="96">
        <v>13.06</v>
      </c>
    </row>
    <row r="5100" spans="1:10" x14ac:dyDescent="0.25">
      <c r="A5100" s="96">
        <v>41121.416666666664</v>
      </c>
      <c r="B5100" s="96">
        <v>160</v>
      </c>
      <c r="C5100" s="96">
        <v>658</v>
      </c>
      <c r="D5100" s="96">
        <v>98405.7</v>
      </c>
      <c r="E5100" s="96">
        <v>18.808</v>
      </c>
      <c r="F5100" s="96">
        <v>5.3760000000000003</v>
      </c>
      <c r="G5100" s="96">
        <v>0.15</v>
      </c>
      <c r="H5100" s="96">
        <v>13.7</v>
      </c>
      <c r="I5100" s="96">
        <v>19.661506666666668</v>
      </c>
      <c r="J5100" s="96">
        <v>13.06</v>
      </c>
    </row>
    <row r="5101" spans="1:10" x14ac:dyDescent="0.25">
      <c r="A5101" s="96">
        <v>41121.458333333336</v>
      </c>
      <c r="B5101" s="96">
        <v>153</v>
      </c>
      <c r="C5101" s="96">
        <v>696</v>
      </c>
      <c r="D5101" s="96">
        <v>98405.7</v>
      </c>
      <c r="E5101" s="96">
        <v>19.367000000000001</v>
      </c>
      <c r="F5101" s="96">
        <v>5.2210000000000001</v>
      </c>
      <c r="G5101" s="96">
        <v>0.15</v>
      </c>
      <c r="H5101" s="96">
        <v>13.7</v>
      </c>
      <c r="I5101" s="96">
        <v>20.283906666666667</v>
      </c>
      <c r="J5101" s="96">
        <v>13.06</v>
      </c>
    </row>
    <row r="5102" spans="1:10" x14ac:dyDescent="0.25">
      <c r="A5102" s="96">
        <v>41121.5</v>
      </c>
      <c r="B5102" s="96">
        <v>183</v>
      </c>
      <c r="C5102" s="96">
        <v>595</v>
      </c>
      <c r="D5102" s="96">
        <v>98405.7</v>
      </c>
      <c r="E5102" s="96">
        <v>19.558</v>
      </c>
      <c r="F5102" s="96">
        <v>5.0490000000000004</v>
      </c>
      <c r="G5102" s="96">
        <v>0.15</v>
      </c>
      <c r="H5102" s="96">
        <v>13.7</v>
      </c>
      <c r="I5102" s="96">
        <v>20.439506666666666</v>
      </c>
      <c r="J5102" s="96">
        <v>13.06</v>
      </c>
    </row>
    <row r="5103" spans="1:10" x14ac:dyDescent="0.25">
      <c r="A5103" s="96">
        <v>41121.541666666664</v>
      </c>
      <c r="B5103" s="96">
        <v>249</v>
      </c>
      <c r="C5103" s="96">
        <v>175</v>
      </c>
      <c r="D5103" s="96">
        <v>98405.7</v>
      </c>
      <c r="E5103" s="96">
        <v>18.908000000000001</v>
      </c>
      <c r="F5103" s="96">
        <v>4.8310000000000004</v>
      </c>
      <c r="G5103" s="96">
        <v>0.15</v>
      </c>
      <c r="H5103" s="96">
        <v>13.7</v>
      </c>
      <c r="I5103" s="96">
        <v>19.931213333333332</v>
      </c>
      <c r="J5103" s="96">
        <v>13.06</v>
      </c>
    </row>
    <row r="5104" spans="1:10" x14ac:dyDescent="0.25">
      <c r="A5104" s="96">
        <v>41121.583333333336</v>
      </c>
      <c r="B5104" s="96">
        <v>209</v>
      </c>
      <c r="C5104" s="96">
        <v>100</v>
      </c>
      <c r="D5104" s="96">
        <v>98405.7</v>
      </c>
      <c r="E5104" s="96">
        <v>18.256</v>
      </c>
      <c r="F5104" s="96">
        <v>4.5069999999999997</v>
      </c>
      <c r="G5104" s="96">
        <v>0.15</v>
      </c>
      <c r="H5104" s="96">
        <v>13.7</v>
      </c>
      <c r="I5104" s="96">
        <v>19.806733333333334</v>
      </c>
      <c r="J5104" s="96">
        <v>13.06</v>
      </c>
    </row>
    <row r="5105" spans="1:10" x14ac:dyDescent="0.25">
      <c r="A5105" s="96">
        <v>41121.625</v>
      </c>
      <c r="B5105" s="96">
        <v>162</v>
      </c>
      <c r="C5105" s="96">
        <v>98</v>
      </c>
      <c r="D5105" s="96">
        <v>98405.7</v>
      </c>
      <c r="E5105" s="96">
        <v>17.728000000000002</v>
      </c>
      <c r="F5105" s="96">
        <v>4.1550000000000002</v>
      </c>
      <c r="G5105" s="96">
        <v>0.15</v>
      </c>
      <c r="H5105" s="96">
        <v>13.7</v>
      </c>
      <c r="I5105" s="96">
        <v>19.692626666666662</v>
      </c>
      <c r="J5105" s="96">
        <v>13.06</v>
      </c>
    </row>
    <row r="5106" spans="1:10" x14ac:dyDescent="0.25">
      <c r="A5106" s="96">
        <v>41121.666666666664</v>
      </c>
      <c r="B5106" s="96">
        <v>117</v>
      </c>
      <c r="C5106" s="96">
        <v>143</v>
      </c>
      <c r="D5106" s="96">
        <v>98405.7</v>
      </c>
      <c r="E5106" s="96">
        <v>17.318000000000001</v>
      </c>
      <c r="F5106" s="96">
        <v>3.6629999999999998</v>
      </c>
      <c r="G5106" s="96">
        <v>0.15</v>
      </c>
      <c r="H5106" s="96">
        <v>13.7</v>
      </c>
      <c r="I5106" s="96">
        <v>20.36689333333333</v>
      </c>
      <c r="J5106" s="96">
        <v>13.06</v>
      </c>
    </row>
    <row r="5107" spans="1:10" x14ac:dyDescent="0.25">
      <c r="A5107" s="96">
        <v>41121.708333333336</v>
      </c>
      <c r="B5107" s="96">
        <v>68</v>
      </c>
      <c r="C5107" s="96">
        <v>140</v>
      </c>
      <c r="D5107" s="96">
        <v>98405.7</v>
      </c>
      <c r="E5107" s="96">
        <v>16.773</v>
      </c>
      <c r="F5107" s="96">
        <v>3.0230000000000001</v>
      </c>
      <c r="G5107" s="96">
        <v>0.15</v>
      </c>
      <c r="H5107" s="96">
        <v>13.7</v>
      </c>
      <c r="I5107" s="96">
        <v>20.05569333333333</v>
      </c>
      <c r="J5107" s="96">
        <v>13.06</v>
      </c>
    </row>
    <row r="5108" spans="1:10" x14ac:dyDescent="0.25">
      <c r="A5108" s="96">
        <v>41121.75</v>
      </c>
      <c r="B5108" s="96">
        <v>19</v>
      </c>
      <c r="C5108" s="96">
        <v>46</v>
      </c>
      <c r="D5108" s="96">
        <v>98405.7</v>
      </c>
      <c r="E5108" s="96">
        <v>15.475</v>
      </c>
      <c r="F5108" s="96">
        <v>2.61</v>
      </c>
      <c r="G5108" s="96">
        <v>0.15</v>
      </c>
      <c r="H5108" s="96">
        <v>13.7</v>
      </c>
      <c r="I5108" s="96">
        <v>19.547399999999996</v>
      </c>
      <c r="J5108" s="96">
        <v>13.06</v>
      </c>
    </row>
    <row r="5109" spans="1:10" x14ac:dyDescent="0.25">
      <c r="A5109" s="96">
        <v>41121.791666666664</v>
      </c>
      <c r="B5109" s="96">
        <v>0</v>
      </c>
      <c r="C5109" s="96">
        <v>0</v>
      </c>
      <c r="D5109" s="96">
        <v>98405.7</v>
      </c>
      <c r="E5109" s="96">
        <v>14.904999999999999</v>
      </c>
      <c r="F5109" s="96">
        <v>2.3039999999999998</v>
      </c>
      <c r="G5109" s="96">
        <v>0.15</v>
      </c>
      <c r="H5109" s="96">
        <v>13.7</v>
      </c>
      <c r="I5109" s="96">
        <v>19.744493333333331</v>
      </c>
      <c r="J5109" s="96">
        <v>13.06</v>
      </c>
    </row>
    <row r="5110" spans="1:10" x14ac:dyDescent="0.25">
      <c r="A5110" s="96">
        <v>41121.833333333336</v>
      </c>
      <c r="B5110" s="96">
        <v>0</v>
      </c>
      <c r="C5110" s="96">
        <v>0</v>
      </c>
      <c r="D5110" s="96">
        <v>98405.7</v>
      </c>
      <c r="E5110" s="96">
        <v>14.491</v>
      </c>
      <c r="F5110" s="96">
        <v>2.3010000000000002</v>
      </c>
      <c r="G5110" s="96">
        <v>0.15</v>
      </c>
      <c r="H5110" s="96">
        <v>13.7</v>
      </c>
      <c r="I5110" s="96">
        <v>19.692626666666662</v>
      </c>
      <c r="J5110" s="96">
        <v>13.06</v>
      </c>
    </row>
    <row r="5111" spans="1:10" x14ac:dyDescent="0.25">
      <c r="A5111" s="96">
        <v>41121.875</v>
      </c>
      <c r="B5111" s="96">
        <v>0</v>
      </c>
      <c r="C5111" s="96">
        <v>0</v>
      </c>
      <c r="D5111" s="96">
        <v>98405.7</v>
      </c>
      <c r="E5111" s="96">
        <v>13.786</v>
      </c>
      <c r="F5111" s="96">
        <v>2.5339999999999998</v>
      </c>
      <c r="G5111" s="96">
        <v>0.15</v>
      </c>
      <c r="H5111" s="96">
        <v>13.7</v>
      </c>
      <c r="I5111" s="96">
        <v>19.454039999999999</v>
      </c>
      <c r="J5111" s="96">
        <v>13.06</v>
      </c>
    </row>
    <row r="5112" spans="1:10" x14ac:dyDescent="0.25">
      <c r="A5112" s="96">
        <v>41121.916666666664</v>
      </c>
      <c r="B5112" s="96">
        <v>0</v>
      </c>
      <c r="C5112" s="96">
        <v>0</v>
      </c>
      <c r="D5112" s="96">
        <v>98405.7</v>
      </c>
      <c r="E5112" s="96">
        <v>13.102</v>
      </c>
      <c r="F5112" s="96">
        <v>2.8929999999999998</v>
      </c>
      <c r="G5112" s="96">
        <v>0.15</v>
      </c>
      <c r="H5112" s="96">
        <v>13.7</v>
      </c>
      <c r="I5112" s="96">
        <v>19.464413333333329</v>
      </c>
      <c r="J5112" s="96">
        <v>13.06</v>
      </c>
    </row>
    <row r="5113" spans="1:10" x14ac:dyDescent="0.25">
      <c r="A5113" s="96">
        <v>41121.958333333336</v>
      </c>
      <c r="B5113" s="96">
        <v>0</v>
      </c>
      <c r="C5113" s="96">
        <v>0</v>
      </c>
      <c r="D5113" s="96">
        <v>98405.7</v>
      </c>
      <c r="E5113" s="96">
        <v>12.784000000000001</v>
      </c>
      <c r="F5113" s="96">
        <v>3.3090000000000002</v>
      </c>
      <c r="G5113" s="96">
        <v>0.15</v>
      </c>
      <c r="H5113" s="96">
        <v>13.7</v>
      </c>
      <c r="I5113" s="96">
        <v>19.277693333333332</v>
      </c>
      <c r="J5113" s="96">
        <v>13.06</v>
      </c>
    </row>
    <row r="5114" spans="1:10" x14ac:dyDescent="0.25">
      <c r="A5114" s="96">
        <v>41122</v>
      </c>
      <c r="B5114" s="96">
        <v>0</v>
      </c>
      <c r="C5114" s="96">
        <v>0</v>
      </c>
      <c r="D5114" s="96">
        <v>98405.7</v>
      </c>
      <c r="E5114" s="96">
        <v>12.488</v>
      </c>
      <c r="F5114" s="96">
        <v>3.6890000000000001</v>
      </c>
      <c r="G5114" s="96">
        <v>0.15</v>
      </c>
      <c r="H5114" s="96">
        <v>13.7</v>
      </c>
      <c r="I5114" s="96">
        <v>18.862759999999998</v>
      </c>
      <c r="J5114" s="96">
        <v>13.06</v>
      </c>
    </row>
    <row r="5115" spans="1:10" x14ac:dyDescent="0.25">
      <c r="A5115" s="96">
        <v>41122.041666666664</v>
      </c>
      <c r="B5115" s="96">
        <v>0</v>
      </c>
      <c r="C5115" s="96">
        <v>0</v>
      </c>
      <c r="D5115" s="96">
        <v>98405.7</v>
      </c>
      <c r="E5115" s="96">
        <v>12.56</v>
      </c>
      <c r="F5115" s="96">
        <v>3.94</v>
      </c>
      <c r="G5115" s="96">
        <v>0.15</v>
      </c>
      <c r="H5115" s="96">
        <v>13.7</v>
      </c>
      <c r="I5115" s="96">
        <v>17.92916</v>
      </c>
      <c r="J5115" s="96">
        <v>13.06</v>
      </c>
    </row>
    <row r="5116" spans="1:10" x14ac:dyDescent="0.25">
      <c r="A5116" s="96">
        <v>41122.083333333336</v>
      </c>
      <c r="B5116" s="96">
        <v>0</v>
      </c>
      <c r="C5116" s="96">
        <v>0</v>
      </c>
      <c r="D5116" s="96">
        <v>98405.7</v>
      </c>
      <c r="E5116" s="96">
        <v>12.568</v>
      </c>
      <c r="F5116" s="96">
        <v>4.0140000000000002</v>
      </c>
      <c r="G5116" s="96">
        <v>0.15</v>
      </c>
      <c r="H5116" s="96">
        <v>13.7</v>
      </c>
      <c r="I5116" s="96">
        <v>18.064013333333332</v>
      </c>
      <c r="J5116" s="96">
        <v>13.06</v>
      </c>
    </row>
    <row r="5117" spans="1:10" x14ac:dyDescent="0.25">
      <c r="A5117" s="96">
        <v>41122.125</v>
      </c>
      <c r="B5117" s="96">
        <v>1</v>
      </c>
      <c r="C5117" s="96">
        <v>2</v>
      </c>
      <c r="D5117" s="96">
        <v>98405.7</v>
      </c>
      <c r="E5117" s="96">
        <v>12.542</v>
      </c>
      <c r="F5117" s="96">
        <v>3.9729999999999999</v>
      </c>
      <c r="G5117" s="96">
        <v>0.15</v>
      </c>
      <c r="H5117" s="96">
        <v>13.7</v>
      </c>
      <c r="I5117" s="96">
        <v>17.62833333333333</v>
      </c>
      <c r="J5117" s="96">
        <v>13.06</v>
      </c>
    </row>
    <row r="5118" spans="1:10" x14ac:dyDescent="0.25">
      <c r="A5118" s="96">
        <v>41122.166666666664</v>
      </c>
      <c r="B5118" s="96">
        <v>33</v>
      </c>
      <c r="C5118" s="96">
        <v>72</v>
      </c>
      <c r="D5118" s="96">
        <v>98405.7</v>
      </c>
      <c r="E5118" s="96">
        <v>13.119</v>
      </c>
      <c r="F5118" s="96">
        <v>3.9460000000000002</v>
      </c>
      <c r="G5118" s="96">
        <v>0.15</v>
      </c>
      <c r="H5118" s="96">
        <v>13.7</v>
      </c>
      <c r="I5118" s="96">
        <v>17.389746666666667</v>
      </c>
      <c r="J5118" s="96">
        <v>13.06</v>
      </c>
    </row>
    <row r="5119" spans="1:10" x14ac:dyDescent="0.25">
      <c r="A5119" s="96">
        <v>41122.208333333336</v>
      </c>
      <c r="B5119" s="96">
        <v>80</v>
      </c>
      <c r="C5119" s="96">
        <v>345</v>
      </c>
      <c r="D5119" s="96">
        <v>98405.7</v>
      </c>
      <c r="E5119" s="96">
        <v>14.439</v>
      </c>
      <c r="F5119" s="96">
        <v>3.8809999999999998</v>
      </c>
      <c r="G5119" s="96">
        <v>0.15</v>
      </c>
      <c r="H5119" s="96">
        <v>13.7</v>
      </c>
      <c r="I5119" s="96">
        <v>17.514226666666666</v>
      </c>
      <c r="J5119" s="96">
        <v>13.06</v>
      </c>
    </row>
    <row r="5120" spans="1:10" x14ac:dyDescent="0.25">
      <c r="A5120" s="96">
        <v>41122.25</v>
      </c>
      <c r="B5120" s="96">
        <v>100</v>
      </c>
      <c r="C5120" s="96">
        <v>574</v>
      </c>
      <c r="D5120" s="96">
        <v>98405.7</v>
      </c>
      <c r="E5120" s="96">
        <v>16.661000000000001</v>
      </c>
      <c r="F5120" s="96">
        <v>3.819</v>
      </c>
      <c r="G5120" s="96">
        <v>0.15</v>
      </c>
      <c r="H5120" s="96">
        <v>13.7</v>
      </c>
      <c r="I5120" s="96">
        <v>18.603426666666664</v>
      </c>
      <c r="J5120" s="96">
        <v>13.06</v>
      </c>
    </row>
    <row r="5121" spans="1:10" x14ac:dyDescent="0.25">
      <c r="A5121" s="96">
        <v>41122.291666666664</v>
      </c>
      <c r="B5121" s="96">
        <v>118</v>
      </c>
      <c r="C5121" s="96">
        <v>644</v>
      </c>
      <c r="D5121" s="96">
        <v>98405.7</v>
      </c>
      <c r="E5121" s="96">
        <v>18.780999999999999</v>
      </c>
      <c r="F5121" s="96">
        <v>3.9750000000000001</v>
      </c>
      <c r="G5121" s="96">
        <v>0.15</v>
      </c>
      <c r="H5121" s="96">
        <v>13.7</v>
      </c>
      <c r="I5121" s="96">
        <v>19.682253333333328</v>
      </c>
      <c r="J5121" s="96">
        <v>13.06</v>
      </c>
    </row>
    <row r="5122" spans="1:10" x14ac:dyDescent="0.25">
      <c r="A5122" s="96">
        <v>41122.333333333336</v>
      </c>
      <c r="B5122" s="96">
        <v>141</v>
      </c>
      <c r="C5122" s="96">
        <v>639</v>
      </c>
      <c r="D5122" s="96">
        <v>98405.7</v>
      </c>
      <c r="E5122" s="96">
        <v>20.068999999999999</v>
      </c>
      <c r="F5122" s="96">
        <v>3.9449999999999998</v>
      </c>
      <c r="G5122" s="96">
        <v>0.15</v>
      </c>
      <c r="H5122" s="96">
        <v>13.7</v>
      </c>
      <c r="I5122" s="96">
        <v>20.895933333333332</v>
      </c>
      <c r="J5122" s="96">
        <v>13.06</v>
      </c>
    </row>
    <row r="5123" spans="1:10" x14ac:dyDescent="0.25">
      <c r="A5123" s="96">
        <v>41122.375</v>
      </c>
      <c r="B5123" s="96">
        <v>197</v>
      </c>
      <c r="C5123" s="96">
        <v>491</v>
      </c>
      <c r="D5123" s="96">
        <v>98405.7</v>
      </c>
      <c r="E5123" s="96">
        <v>21.024999999999999</v>
      </c>
      <c r="F5123" s="96">
        <v>3.8290000000000002</v>
      </c>
      <c r="G5123" s="96">
        <v>0.15</v>
      </c>
      <c r="H5123" s="96">
        <v>13.7</v>
      </c>
      <c r="I5123" s="96">
        <v>21.871026666666666</v>
      </c>
      <c r="J5123" s="96">
        <v>13.06</v>
      </c>
    </row>
    <row r="5124" spans="1:10" x14ac:dyDescent="0.25">
      <c r="A5124" s="96">
        <v>41122.416666666664</v>
      </c>
      <c r="B5124" s="96">
        <v>259</v>
      </c>
      <c r="C5124" s="96">
        <v>270</v>
      </c>
      <c r="D5124" s="96">
        <v>98405.7</v>
      </c>
      <c r="E5124" s="96">
        <v>21.562999999999999</v>
      </c>
      <c r="F5124" s="96">
        <v>3.7320000000000002</v>
      </c>
      <c r="G5124" s="96">
        <v>0.15</v>
      </c>
      <c r="H5124" s="96">
        <v>13.7</v>
      </c>
      <c r="I5124" s="96">
        <v>22.79425333333333</v>
      </c>
      <c r="J5124" s="96">
        <v>13.06</v>
      </c>
    </row>
    <row r="5125" spans="1:10" x14ac:dyDescent="0.25">
      <c r="A5125" s="96">
        <v>41122.458333333336</v>
      </c>
      <c r="B5125" s="96">
        <v>224</v>
      </c>
      <c r="C5125" s="96">
        <v>444</v>
      </c>
      <c r="D5125" s="96">
        <v>98405.7</v>
      </c>
      <c r="E5125" s="96">
        <v>22.428000000000001</v>
      </c>
      <c r="F5125" s="96">
        <v>3.6890000000000001</v>
      </c>
      <c r="G5125" s="96">
        <v>0.15</v>
      </c>
      <c r="H5125" s="96">
        <v>13.7</v>
      </c>
      <c r="I5125" s="96">
        <v>23.717479999999998</v>
      </c>
      <c r="J5125" s="96">
        <v>13.06</v>
      </c>
    </row>
    <row r="5126" spans="1:10" x14ac:dyDescent="0.25">
      <c r="A5126" s="96">
        <v>41122.5</v>
      </c>
      <c r="B5126" s="96">
        <v>144</v>
      </c>
      <c r="C5126" s="96">
        <v>702</v>
      </c>
      <c r="D5126" s="96">
        <v>98405.7</v>
      </c>
      <c r="E5126" s="96">
        <v>23.364999999999998</v>
      </c>
      <c r="F5126" s="96">
        <v>3.629</v>
      </c>
      <c r="G5126" s="96">
        <v>0.15</v>
      </c>
      <c r="H5126" s="96">
        <v>13.7</v>
      </c>
      <c r="I5126" s="96">
        <v>24.370999999999995</v>
      </c>
      <c r="J5126" s="96">
        <v>13.06</v>
      </c>
    </row>
    <row r="5127" spans="1:10" x14ac:dyDescent="0.25">
      <c r="A5127" s="96">
        <v>41122.541666666664</v>
      </c>
      <c r="B5127" s="96">
        <v>132</v>
      </c>
      <c r="C5127" s="96">
        <v>695</v>
      </c>
      <c r="D5127" s="96">
        <v>98405.7</v>
      </c>
      <c r="E5127" s="96">
        <v>23.882999999999999</v>
      </c>
      <c r="F5127" s="96">
        <v>3.5939999999999999</v>
      </c>
      <c r="G5127" s="96">
        <v>0.15</v>
      </c>
      <c r="H5127" s="96">
        <v>13.7</v>
      </c>
      <c r="I5127" s="96">
        <v>24.827426666666668</v>
      </c>
      <c r="J5127" s="96">
        <v>13.06</v>
      </c>
    </row>
    <row r="5128" spans="1:10" x14ac:dyDescent="0.25">
      <c r="A5128" s="96">
        <v>41122.583333333336</v>
      </c>
      <c r="B5128" s="96">
        <v>123</v>
      </c>
      <c r="C5128" s="96">
        <v>666</v>
      </c>
      <c r="D5128" s="96">
        <v>98405.7</v>
      </c>
      <c r="E5128" s="96">
        <v>24.088000000000001</v>
      </c>
      <c r="F5128" s="96">
        <v>3.645</v>
      </c>
      <c r="G5128" s="96">
        <v>0.15</v>
      </c>
      <c r="H5128" s="96">
        <v>13.7</v>
      </c>
      <c r="I5128" s="96">
        <v>25.138626666666667</v>
      </c>
      <c r="J5128" s="96">
        <v>13.06</v>
      </c>
    </row>
    <row r="5129" spans="1:10" x14ac:dyDescent="0.25">
      <c r="A5129" s="96">
        <v>41122.625</v>
      </c>
      <c r="B5129" s="96">
        <v>115</v>
      </c>
      <c r="C5129" s="96">
        <v>568</v>
      </c>
      <c r="D5129" s="96">
        <v>98405.7</v>
      </c>
      <c r="E5129" s="96">
        <v>24.042000000000002</v>
      </c>
      <c r="F5129" s="96">
        <v>3.8180000000000001</v>
      </c>
      <c r="G5129" s="96">
        <v>0.15</v>
      </c>
      <c r="H5129" s="96">
        <v>13.7</v>
      </c>
      <c r="I5129" s="96">
        <v>25.470573333333334</v>
      </c>
      <c r="J5129" s="96">
        <v>13.06</v>
      </c>
    </row>
    <row r="5130" spans="1:10" x14ac:dyDescent="0.25">
      <c r="A5130" s="96">
        <v>41122.666666666664</v>
      </c>
      <c r="B5130" s="96">
        <v>92</v>
      </c>
      <c r="C5130" s="96">
        <v>492</v>
      </c>
      <c r="D5130" s="96">
        <v>98405.7</v>
      </c>
      <c r="E5130" s="96">
        <v>23.606000000000002</v>
      </c>
      <c r="F5130" s="96">
        <v>3.9660000000000002</v>
      </c>
      <c r="G5130" s="96">
        <v>0.15</v>
      </c>
      <c r="H5130" s="96">
        <v>13.7</v>
      </c>
      <c r="I5130" s="96">
        <v>25.563933333333331</v>
      </c>
      <c r="J5130" s="96">
        <v>13.06</v>
      </c>
    </row>
    <row r="5131" spans="1:10" x14ac:dyDescent="0.25">
      <c r="A5131" s="96">
        <v>41122.708333333336</v>
      </c>
      <c r="B5131" s="96">
        <v>62</v>
      </c>
      <c r="C5131" s="96">
        <v>309</v>
      </c>
      <c r="D5131" s="96">
        <v>98405.7</v>
      </c>
      <c r="E5131" s="96">
        <v>22.34</v>
      </c>
      <c r="F5131" s="96">
        <v>4.0759999999999996</v>
      </c>
      <c r="G5131" s="96">
        <v>0.15</v>
      </c>
      <c r="H5131" s="96">
        <v>13.7</v>
      </c>
      <c r="I5131" s="96">
        <v>25.7714</v>
      </c>
      <c r="J5131" s="96">
        <v>13.06</v>
      </c>
    </row>
    <row r="5132" spans="1:10" x14ac:dyDescent="0.25">
      <c r="A5132" s="96">
        <v>41122.75</v>
      </c>
      <c r="B5132" s="96">
        <v>20</v>
      </c>
      <c r="C5132" s="96">
        <v>94</v>
      </c>
      <c r="D5132" s="96">
        <v>98405.7</v>
      </c>
      <c r="E5132" s="96">
        <v>20.152999999999999</v>
      </c>
      <c r="F5132" s="96">
        <v>4.5659999999999998</v>
      </c>
      <c r="G5132" s="96">
        <v>0.15</v>
      </c>
      <c r="H5132" s="96">
        <v>13.7</v>
      </c>
      <c r="I5132" s="96">
        <v>25.543186666666664</v>
      </c>
      <c r="J5132" s="96">
        <v>13.06</v>
      </c>
    </row>
    <row r="5133" spans="1:10" x14ac:dyDescent="0.25">
      <c r="A5133" s="96">
        <v>41122.791666666664</v>
      </c>
      <c r="B5133" s="96">
        <v>0</v>
      </c>
      <c r="C5133" s="96">
        <v>0</v>
      </c>
      <c r="D5133" s="96">
        <v>98405.7</v>
      </c>
      <c r="E5133" s="96">
        <v>18.957999999999998</v>
      </c>
      <c r="F5133" s="96">
        <v>5.157</v>
      </c>
      <c r="G5133" s="96">
        <v>0.15</v>
      </c>
      <c r="H5133" s="96">
        <v>13.7</v>
      </c>
      <c r="I5133" s="96">
        <v>24.972653333333334</v>
      </c>
      <c r="J5133" s="96">
        <v>13.06</v>
      </c>
    </row>
    <row r="5134" spans="1:10" x14ac:dyDescent="0.25">
      <c r="A5134" s="96">
        <v>41122.833333333336</v>
      </c>
      <c r="B5134" s="96">
        <v>0</v>
      </c>
      <c r="C5134" s="96">
        <v>0</v>
      </c>
      <c r="D5134" s="96">
        <v>98405.7</v>
      </c>
      <c r="E5134" s="96">
        <v>18.367999999999999</v>
      </c>
      <c r="F5134" s="96">
        <v>5.2869999999999999</v>
      </c>
      <c r="G5134" s="96">
        <v>0.15</v>
      </c>
      <c r="H5134" s="96">
        <v>13.7</v>
      </c>
      <c r="I5134" s="96">
        <v>24.505853333333334</v>
      </c>
      <c r="J5134" s="96">
        <v>13.06</v>
      </c>
    </row>
    <row r="5135" spans="1:10" x14ac:dyDescent="0.25">
      <c r="A5135" s="96">
        <v>41122.875</v>
      </c>
      <c r="B5135" s="96">
        <v>0</v>
      </c>
      <c r="C5135" s="96">
        <v>0</v>
      </c>
      <c r="D5135" s="96">
        <v>98405.7</v>
      </c>
      <c r="E5135" s="96">
        <v>17.445</v>
      </c>
      <c r="F5135" s="96">
        <v>5.0999999999999996</v>
      </c>
      <c r="G5135" s="96">
        <v>0.15</v>
      </c>
      <c r="H5135" s="96">
        <v>13.7</v>
      </c>
      <c r="I5135" s="96">
        <v>24.018306666666664</v>
      </c>
      <c r="J5135" s="96">
        <v>13.06</v>
      </c>
    </row>
    <row r="5136" spans="1:10" x14ac:dyDescent="0.25">
      <c r="A5136" s="96">
        <v>41122.916666666664</v>
      </c>
      <c r="B5136" s="96">
        <v>0</v>
      </c>
      <c r="C5136" s="96">
        <v>0</v>
      </c>
      <c r="D5136" s="96">
        <v>98405.7</v>
      </c>
      <c r="E5136" s="96">
        <v>16.690000000000001</v>
      </c>
      <c r="F5136" s="96">
        <v>5.0670000000000002</v>
      </c>
      <c r="G5136" s="96">
        <v>0.15</v>
      </c>
      <c r="H5136" s="96">
        <v>13.7</v>
      </c>
      <c r="I5136" s="96">
        <v>23.779719999999998</v>
      </c>
      <c r="J5136" s="96">
        <v>13.06</v>
      </c>
    </row>
    <row r="5137" spans="1:10" x14ac:dyDescent="0.25">
      <c r="A5137" s="96">
        <v>41122.958333333336</v>
      </c>
      <c r="B5137" s="96">
        <v>0</v>
      </c>
      <c r="C5137" s="96">
        <v>0</v>
      </c>
      <c r="D5137" s="96">
        <v>98405.7</v>
      </c>
      <c r="E5137" s="96">
        <v>16.14</v>
      </c>
      <c r="F5137" s="96">
        <v>5.1790000000000003</v>
      </c>
      <c r="G5137" s="96">
        <v>0.15</v>
      </c>
      <c r="H5137" s="96">
        <v>13.7</v>
      </c>
      <c r="I5137" s="96">
        <v>23.333666666666666</v>
      </c>
      <c r="J5137" s="96">
        <v>13.06</v>
      </c>
    </row>
    <row r="5138" spans="1:10" x14ac:dyDescent="0.25">
      <c r="A5138" s="96">
        <v>41123</v>
      </c>
      <c r="B5138" s="96">
        <v>0</v>
      </c>
      <c r="C5138" s="96">
        <v>0</v>
      </c>
      <c r="D5138" s="96">
        <v>98405.7</v>
      </c>
      <c r="E5138" s="96">
        <v>15.585000000000001</v>
      </c>
      <c r="F5138" s="96">
        <v>5.1829999999999998</v>
      </c>
      <c r="G5138" s="96">
        <v>0.15</v>
      </c>
      <c r="H5138" s="96">
        <v>13.7</v>
      </c>
      <c r="I5138" s="96">
        <v>23.043213333333327</v>
      </c>
      <c r="J5138" s="96">
        <v>13.06</v>
      </c>
    </row>
    <row r="5139" spans="1:10" x14ac:dyDescent="0.25">
      <c r="A5139" s="96">
        <v>41123.041666666664</v>
      </c>
      <c r="B5139" s="96">
        <v>0</v>
      </c>
      <c r="C5139" s="96">
        <v>0</v>
      </c>
      <c r="D5139" s="96">
        <v>98405.7</v>
      </c>
      <c r="E5139" s="96">
        <v>15.047000000000001</v>
      </c>
      <c r="F5139" s="96">
        <v>5.1379999999999999</v>
      </c>
      <c r="G5139" s="96">
        <v>0.15</v>
      </c>
      <c r="H5139" s="96">
        <v>13.7</v>
      </c>
      <c r="I5139" s="96">
        <v>22.78388</v>
      </c>
      <c r="J5139" s="96">
        <v>13.06</v>
      </c>
    </row>
    <row r="5140" spans="1:10" x14ac:dyDescent="0.25">
      <c r="A5140" s="96">
        <v>41123.083333333336</v>
      </c>
      <c r="B5140" s="96">
        <v>0</v>
      </c>
      <c r="C5140" s="96">
        <v>0</v>
      </c>
      <c r="D5140" s="96">
        <v>98405.7</v>
      </c>
      <c r="E5140" s="96">
        <v>14.682</v>
      </c>
      <c r="F5140" s="96">
        <v>5.21</v>
      </c>
      <c r="G5140" s="96">
        <v>0.15</v>
      </c>
      <c r="H5140" s="96">
        <v>13.7</v>
      </c>
      <c r="I5140" s="96">
        <v>22.254840000000002</v>
      </c>
      <c r="J5140" s="96">
        <v>13.06</v>
      </c>
    </row>
    <row r="5141" spans="1:10" x14ac:dyDescent="0.25">
      <c r="A5141" s="96">
        <v>41123.125</v>
      </c>
      <c r="B5141" s="96">
        <v>3</v>
      </c>
      <c r="C5141" s="96">
        <v>11</v>
      </c>
      <c r="D5141" s="96">
        <v>98405.7</v>
      </c>
      <c r="E5141" s="96">
        <v>14.489000000000001</v>
      </c>
      <c r="F5141" s="96">
        <v>5.26</v>
      </c>
      <c r="G5141" s="96">
        <v>0.15</v>
      </c>
      <c r="H5141" s="96">
        <v>13.7</v>
      </c>
      <c r="I5141" s="96">
        <v>21.995506666666664</v>
      </c>
      <c r="J5141" s="96">
        <v>13.06</v>
      </c>
    </row>
    <row r="5142" spans="1:10" x14ac:dyDescent="0.25">
      <c r="A5142" s="96">
        <v>41123.166666666664</v>
      </c>
      <c r="B5142" s="96">
        <v>38</v>
      </c>
      <c r="C5142" s="96">
        <v>124</v>
      </c>
      <c r="D5142" s="96">
        <v>98405.7</v>
      </c>
      <c r="E5142" s="96">
        <v>15.156000000000001</v>
      </c>
      <c r="F5142" s="96">
        <v>5.4370000000000003</v>
      </c>
      <c r="G5142" s="96">
        <v>0.15</v>
      </c>
      <c r="H5142" s="96">
        <v>13.7</v>
      </c>
      <c r="I5142" s="96">
        <v>20.885559999999998</v>
      </c>
      <c r="J5142" s="96">
        <v>13.06</v>
      </c>
    </row>
    <row r="5143" spans="1:10" x14ac:dyDescent="0.25">
      <c r="A5143" s="96">
        <v>41123.208333333336</v>
      </c>
      <c r="B5143" s="96">
        <v>82</v>
      </c>
      <c r="C5143" s="96">
        <v>87</v>
      </c>
      <c r="D5143" s="96">
        <v>98405.7</v>
      </c>
      <c r="E5143" s="96">
        <v>16.433</v>
      </c>
      <c r="F5143" s="96">
        <v>5.3419999999999996</v>
      </c>
      <c r="G5143" s="96">
        <v>0.15</v>
      </c>
      <c r="H5143" s="96">
        <v>13.7</v>
      </c>
      <c r="I5143" s="96">
        <v>20.117933333333333</v>
      </c>
      <c r="J5143" s="96">
        <v>13.06</v>
      </c>
    </row>
    <row r="5144" spans="1:10" x14ac:dyDescent="0.25">
      <c r="A5144" s="96">
        <v>41123.25</v>
      </c>
      <c r="B5144" s="96">
        <v>116</v>
      </c>
      <c r="C5144" s="96">
        <v>46</v>
      </c>
      <c r="D5144" s="96">
        <v>98405.7</v>
      </c>
      <c r="E5144" s="96">
        <v>17.864000000000001</v>
      </c>
      <c r="F5144" s="96">
        <v>5.016</v>
      </c>
      <c r="G5144" s="96">
        <v>0.15</v>
      </c>
      <c r="H5144" s="96">
        <v>13.7</v>
      </c>
      <c r="I5144" s="96">
        <v>20.315026666666661</v>
      </c>
      <c r="J5144" s="96">
        <v>13.06</v>
      </c>
    </row>
    <row r="5145" spans="1:10" x14ac:dyDescent="0.25">
      <c r="A5145" s="96">
        <v>41123.291666666664</v>
      </c>
      <c r="B5145" s="96">
        <v>179</v>
      </c>
      <c r="C5145" s="96">
        <v>78</v>
      </c>
      <c r="D5145" s="96">
        <v>98405.7</v>
      </c>
      <c r="E5145" s="96">
        <v>19.609000000000002</v>
      </c>
      <c r="F5145" s="96">
        <v>5.0670000000000002</v>
      </c>
      <c r="G5145" s="96">
        <v>0.15</v>
      </c>
      <c r="H5145" s="96">
        <v>13.7</v>
      </c>
      <c r="I5145" s="96">
        <v>20.657346666666665</v>
      </c>
      <c r="J5145" s="96">
        <v>13.06</v>
      </c>
    </row>
    <row r="5146" spans="1:10" x14ac:dyDescent="0.25">
      <c r="A5146" s="96">
        <v>41123.333333333336</v>
      </c>
      <c r="B5146" s="96">
        <v>242</v>
      </c>
      <c r="C5146" s="96">
        <v>210</v>
      </c>
      <c r="D5146" s="96">
        <v>98405.7</v>
      </c>
      <c r="E5146" s="96">
        <v>21.597000000000001</v>
      </c>
      <c r="F5146" s="96">
        <v>5.0970000000000004</v>
      </c>
      <c r="G5146" s="96">
        <v>0.15</v>
      </c>
      <c r="H5146" s="96">
        <v>13.7</v>
      </c>
      <c r="I5146" s="96">
        <v>21.33161333333333</v>
      </c>
      <c r="J5146" s="96">
        <v>13.06</v>
      </c>
    </row>
    <row r="5147" spans="1:10" x14ac:dyDescent="0.25">
      <c r="A5147" s="96">
        <v>41123.375</v>
      </c>
      <c r="B5147" s="96">
        <v>274</v>
      </c>
      <c r="C5147" s="96">
        <v>273</v>
      </c>
      <c r="D5147" s="96">
        <v>98405.7</v>
      </c>
      <c r="E5147" s="96">
        <v>23.265999999999998</v>
      </c>
      <c r="F5147" s="96">
        <v>4.968</v>
      </c>
      <c r="G5147" s="96">
        <v>0.15</v>
      </c>
      <c r="H5147" s="96">
        <v>13.7</v>
      </c>
      <c r="I5147" s="96">
        <v>21.694679999999998</v>
      </c>
      <c r="J5147" s="96">
        <v>13.06</v>
      </c>
    </row>
    <row r="5148" spans="1:10" x14ac:dyDescent="0.25">
      <c r="A5148" s="96">
        <v>41123.416666666664</v>
      </c>
      <c r="B5148" s="96">
        <v>295</v>
      </c>
      <c r="C5148" s="96">
        <v>105</v>
      </c>
      <c r="D5148" s="96">
        <v>98405.7</v>
      </c>
      <c r="E5148" s="96">
        <v>23.710999999999999</v>
      </c>
      <c r="F5148" s="96">
        <v>4.9580000000000002</v>
      </c>
      <c r="G5148" s="96">
        <v>0.15</v>
      </c>
      <c r="H5148" s="96">
        <v>13.7</v>
      </c>
      <c r="I5148" s="96">
        <v>21.746546666666667</v>
      </c>
      <c r="J5148" s="96">
        <v>13.06</v>
      </c>
    </row>
    <row r="5149" spans="1:10" x14ac:dyDescent="0.25">
      <c r="A5149" s="96">
        <v>41123.458333333336</v>
      </c>
      <c r="B5149" s="96">
        <v>273</v>
      </c>
      <c r="C5149" s="96">
        <v>60</v>
      </c>
      <c r="D5149" s="96">
        <v>98405.7</v>
      </c>
      <c r="E5149" s="96">
        <v>23.498999999999999</v>
      </c>
      <c r="F5149" s="96">
        <v>5.1130000000000004</v>
      </c>
      <c r="G5149" s="96">
        <v>0.15</v>
      </c>
      <c r="H5149" s="96">
        <v>13.7</v>
      </c>
      <c r="I5149" s="96">
        <v>21.891773333333333</v>
      </c>
      <c r="J5149" s="96">
        <v>13.06</v>
      </c>
    </row>
    <row r="5150" spans="1:10" x14ac:dyDescent="0.25">
      <c r="A5150" s="96">
        <v>41123.5</v>
      </c>
      <c r="B5150" s="96">
        <v>291</v>
      </c>
      <c r="C5150" s="96">
        <v>235</v>
      </c>
      <c r="D5150" s="96">
        <v>98405.7</v>
      </c>
      <c r="E5150" s="96">
        <v>23.992000000000001</v>
      </c>
      <c r="F5150" s="96">
        <v>5.2309999999999999</v>
      </c>
      <c r="G5150" s="96">
        <v>0.15</v>
      </c>
      <c r="H5150" s="96">
        <v>13.7</v>
      </c>
      <c r="I5150" s="96">
        <v>22.213346666666663</v>
      </c>
      <c r="J5150" s="96">
        <v>13.06</v>
      </c>
    </row>
    <row r="5151" spans="1:10" x14ac:dyDescent="0.25">
      <c r="A5151" s="96">
        <v>41123.541666666664</v>
      </c>
      <c r="B5151" s="96">
        <v>204</v>
      </c>
      <c r="C5151" s="96">
        <v>505</v>
      </c>
      <c r="D5151" s="96">
        <v>98405.7</v>
      </c>
      <c r="E5151" s="96">
        <v>24.614000000000001</v>
      </c>
      <c r="F5151" s="96">
        <v>5.234</v>
      </c>
      <c r="G5151" s="96">
        <v>0.15</v>
      </c>
      <c r="H5151" s="96">
        <v>13.7</v>
      </c>
      <c r="I5151" s="96">
        <v>21.943639999999995</v>
      </c>
      <c r="J5151" s="96">
        <v>13.06</v>
      </c>
    </row>
    <row r="5152" spans="1:10" x14ac:dyDescent="0.25">
      <c r="A5152" s="96">
        <v>41123.583333333336</v>
      </c>
      <c r="B5152" s="96">
        <v>191</v>
      </c>
      <c r="C5152" s="96">
        <v>435</v>
      </c>
      <c r="D5152" s="96">
        <v>98405.7</v>
      </c>
      <c r="E5152" s="96">
        <v>24.587</v>
      </c>
      <c r="F5152" s="96">
        <v>5.1710000000000003</v>
      </c>
      <c r="G5152" s="96">
        <v>0.15</v>
      </c>
      <c r="H5152" s="96">
        <v>13.7</v>
      </c>
      <c r="I5152" s="96">
        <v>21.943639999999995</v>
      </c>
      <c r="J5152" s="96">
        <v>13.06</v>
      </c>
    </row>
    <row r="5153" spans="1:10" x14ac:dyDescent="0.25">
      <c r="A5153" s="96">
        <v>41123.625</v>
      </c>
      <c r="B5153" s="96">
        <v>173</v>
      </c>
      <c r="C5153" s="96">
        <v>111</v>
      </c>
      <c r="D5153" s="96">
        <v>98405.7</v>
      </c>
      <c r="E5153" s="96">
        <v>23.751999999999999</v>
      </c>
      <c r="F5153" s="96">
        <v>4.8810000000000002</v>
      </c>
      <c r="G5153" s="96">
        <v>0.15</v>
      </c>
      <c r="H5153" s="96">
        <v>13.7</v>
      </c>
      <c r="I5153" s="96">
        <v>21.871026666666666</v>
      </c>
      <c r="J5153" s="96">
        <v>13.06</v>
      </c>
    </row>
    <row r="5154" spans="1:10" x14ac:dyDescent="0.25">
      <c r="A5154" s="96">
        <v>41123.666666666664</v>
      </c>
      <c r="B5154" s="96">
        <v>73</v>
      </c>
      <c r="C5154" s="96">
        <v>14</v>
      </c>
      <c r="D5154" s="96">
        <v>98405.7</v>
      </c>
      <c r="E5154" s="96">
        <v>22.364999999999998</v>
      </c>
      <c r="F5154" s="96">
        <v>4.3339999999999996</v>
      </c>
      <c r="G5154" s="96">
        <v>0.15</v>
      </c>
      <c r="H5154" s="96">
        <v>13.7</v>
      </c>
      <c r="I5154" s="96">
        <v>21.673933333333331</v>
      </c>
      <c r="J5154" s="96">
        <v>13.06</v>
      </c>
    </row>
    <row r="5155" spans="1:10" x14ac:dyDescent="0.25">
      <c r="A5155" s="96">
        <v>41123.708333333336</v>
      </c>
      <c r="B5155" s="96">
        <v>38</v>
      </c>
      <c r="C5155" s="96">
        <v>11</v>
      </c>
      <c r="D5155" s="96">
        <v>98405.7</v>
      </c>
      <c r="E5155" s="96">
        <v>21.158999999999999</v>
      </c>
      <c r="F5155" s="96">
        <v>3.9809999999999999</v>
      </c>
      <c r="G5155" s="96">
        <v>0.15</v>
      </c>
      <c r="H5155" s="96">
        <v>13.7</v>
      </c>
      <c r="I5155" s="96">
        <v>21.788039999999995</v>
      </c>
      <c r="J5155" s="96">
        <v>13.06</v>
      </c>
    </row>
    <row r="5156" spans="1:10" x14ac:dyDescent="0.25">
      <c r="A5156" s="96">
        <v>41123.75</v>
      </c>
      <c r="B5156" s="96">
        <v>12</v>
      </c>
      <c r="C5156" s="96">
        <v>9</v>
      </c>
      <c r="D5156" s="96">
        <v>98405.7</v>
      </c>
      <c r="E5156" s="96">
        <v>19.617999999999999</v>
      </c>
      <c r="F5156" s="96">
        <v>3.6520000000000001</v>
      </c>
      <c r="G5156" s="96">
        <v>0.15</v>
      </c>
      <c r="H5156" s="96">
        <v>13.7</v>
      </c>
      <c r="I5156" s="96">
        <v>21.705053333333332</v>
      </c>
      <c r="J5156" s="96">
        <v>13.06</v>
      </c>
    </row>
    <row r="5157" spans="1:10" x14ac:dyDescent="0.25">
      <c r="A5157" s="96">
        <v>41123.791666666664</v>
      </c>
      <c r="B5157" s="96">
        <v>0</v>
      </c>
      <c r="C5157" s="96">
        <v>0</v>
      </c>
      <c r="D5157" s="96">
        <v>98405.7</v>
      </c>
      <c r="E5157" s="96">
        <v>18.489000000000001</v>
      </c>
      <c r="F5157" s="96">
        <v>3.5390000000000001</v>
      </c>
      <c r="G5157" s="96">
        <v>0.15</v>
      </c>
      <c r="H5157" s="96">
        <v>13.7</v>
      </c>
      <c r="I5157" s="96">
        <v>21.279746666666668</v>
      </c>
      <c r="J5157" s="96">
        <v>13.06</v>
      </c>
    </row>
    <row r="5158" spans="1:10" x14ac:dyDescent="0.25">
      <c r="A5158" s="96">
        <v>41123.833333333336</v>
      </c>
      <c r="B5158" s="96">
        <v>0</v>
      </c>
      <c r="C5158" s="96">
        <v>0</v>
      </c>
      <c r="D5158" s="96">
        <v>98405.7</v>
      </c>
      <c r="E5158" s="96">
        <v>17.978000000000002</v>
      </c>
      <c r="F5158" s="96">
        <v>3.5150000000000001</v>
      </c>
      <c r="G5158" s="96">
        <v>0.15</v>
      </c>
      <c r="H5158" s="96">
        <v>13.7</v>
      </c>
      <c r="I5158" s="96">
        <v>19.931213333333332</v>
      </c>
      <c r="J5158" s="96">
        <v>13.06</v>
      </c>
    </row>
    <row r="5159" spans="1:10" x14ac:dyDescent="0.25">
      <c r="A5159" s="96">
        <v>41123.875</v>
      </c>
      <c r="B5159" s="96">
        <v>0</v>
      </c>
      <c r="C5159" s="96">
        <v>0</v>
      </c>
      <c r="D5159" s="96">
        <v>98405.7</v>
      </c>
      <c r="E5159" s="96">
        <v>17.497</v>
      </c>
      <c r="F5159" s="96">
        <v>3.4710000000000001</v>
      </c>
      <c r="G5159" s="96">
        <v>0.15</v>
      </c>
      <c r="H5159" s="96">
        <v>13.7</v>
      </c>
      <c r="I5159" s="96">
        <v>18.458199999999998</v>
      </c>
      <c r="J5159" s="96">
        <v>13.06</v>
      </c>
    </row>
    <row r="5160" spans="1:10" x14ac:dyDescent="0.25">
      <c r="A5160" s="96">
        <v>41123.916666666664</v>
      </c>
      <c r="B5160" s="96">
        <v>0</v>
      </c>
      <c r="C5160" s="96">
        <v>0</v>
      </c>
      <c r="D5160" s="96">
        <v>98405.7</v>
      </c>
      <c r="E5160" s="96">
        <v>16.773</v>
      </c>
      <c r="F5160" s="96">
        <v>3.363</v>
      </c>
      <c r="G5160" s="96">
        <v>0.15</v>
      </c>
      <c r="H5160" s="96">
        <v>13.7</v>
      </c>
      <c r="I5160" s="96">
        <v>17.856546666666667</v>
      </c>
      <c r="J5160" s="96">
        <v>13.06</v>
      </c>
    </row>
    <row r="5161" spans="1:10" x14ac:dyDescent="0.25">
      <c r="A5161" s="96">
        <v>41123.958333333336</v>
      </c>
      <c r="B5161" s="96">
        <v>0</v>
      </c>
      <c r="C5161" s="96">
        <v>0</v>
      </c>
      <c r="D5161" s="96">
        <v>98405.7</v>
      </c>
      <c r="E5161" s="96">
        <v>15.731</v>
      </c>
      <c r="F5161" s="96">
        <v>3.2970000000000002</v>
      </c>
      <c r="G5161" s="96">
        <v>0.15</v>
      </c>
      <c r="H5161" s="96">
        <v>13.7</v>
      </c>
      <c r="I5161" s="96">
        <v>17.358626666666666</v>
      </c>
      <c r="J5161" s="96">
        <v>13.06</v>
      </c>
    </row>
    <row r="5162" spans="1:10" x14ac:dyDescent="0.25">
      <c r="A5162" s="96">
        <v>41124</v>
      </c>
      <c r="B5162" s="96">
        <v>0</v>
      </c>
      <c r="C5162" s="96">
        <v>0</v>
      </c>
      <c r="D5162" s="96">
        <v>98405.7</v>
      </c>
      <c r="E5162" s="96">
        <v>14.897</v>
      </c>
      <c r="F5162" s="96">
        <v>3.2229999999999999</v>
      </c>
      <c r="G5162" s="96">
        <v>0.15</v>
      </c>
      <c r="H5162" s="96">
        <v>13.7</v>
      </c>
      <c r="I5162" s="96">
        <v>17.13041333333333</v>
      </c>
      <c r="J5162" s="96">
        <v>13.06</v>
      </c>
    </row>
    <row r="5163" spans="1:10" x14ac:dyDescent="0.25">
      <c r="A5163" s="96">
        <v>41124.041666666664</v>
      </c>
      <c r="B5163" s="96">
        <v>0</v>
      </c>
      <c r="C5163" s="96">
        <v>0</v>
      </c>
      <c r="D5163" s="96">
        <v>98405.7</v>
      </c>
      <c r="E5163" s="96">
        <v>14.266999999999999</v>
      </c>
      <c r="F5163" s="96">
        <v>3.1309999999999998</v>
      </c>
      <c r="G5163" s="96">
        <v>0.15</v>
      </c>
      <c r="H5163" s="96">
        <v>13.7</v>
      </c>
      <c r="I5163" s="96">
        <v>16.756973333333335</v>
      </c>
      <c r="J5163" s="96">
        <v>13.06</v>
      </c>
    </row>
    <row r="5164" spans="1:10" x14ac:dyDescent="0.25">
      <c r="A5164" s="96">
        <v>41124.083333333336</v>
      </c>
      <c r="B5164" s="96">
        <v>0</v>
      </c>
      <c r="C5164" s="96">
        <v>0</v>
      </c>
      <c r="D5164" s="96">
        <v>98405.7</v>
      </c>
      <c r="E5164" s="96">
        <v>13.784000000000001</v>
      </c>
      <c r="F5164" s="96">
        <v>3.0720000000000001</v>
      </c>
      <c r="G5164" s="96">
        <v>0.15</v>
      </c>
      <c r="H5164" s="96">
        <v>13.7</v>
      </c>
      <c r="I5164" s="96">
        <v>17.379373333333334</v>
      </c>
      <c r="J5164" s="96">
        <v>13.06</v>
      </c>
    </row>
    <row r="5165" spans="1:10" x14ac:dyDescent="0.25">
      <c r="A5165" s="96">
        <v>41124.125</v>
      </c>
      <c r="B5165" s="96">
        <v>2</v>
      </c>
      <c r="C5165" s="96">
        <v>14</v>
      </c>
      <c r="D5165" s="96">
        <v>98405.7</v>
      </c>
      <c r="E5165" s="96">
        <v>13.353</v>
      </c>
      <c r="F5165" s="96">
        <v>3.0310000000000001</v>
      </c>
      <c r="G5165" s="96">
        <v>0.15</v>
      </c>
      <c r="H5165" s="96">
        <v>13.7</v>
      </c>
      <c r="I5165" s="96">
        <v>18.001773333333333</v>
      </c>
      <c r="J5165" s="96">
        <v>13.06</v>
      </c>
    </row>
    <row r="5166" spans="1:10" x14ac:dyDescent="0.25">
      <c r="A5166" s="96">
        <v>41124.166666666664</v>
      </c>
      <c r="B5166" s="96">
        <v>35</v>
      </c>
      <c r="C5166" s="96">
        <v>310</v>
      </c>
      <c r="D5166" s="96">
        <v>98405.7</v>
      </c>
      <c r="E5166" s="96">
        <v>14.396000000000001</v>
      </c>
      <c r="F5166" s="96">
        <v>2.9380000000000002</v>
      </c>
      <c r="G5166" s="96">
        <v>0.15</v>
      </c>
      <c r="H5166" s="96">
        <v>13.7</v>
      </c>
      <c r="I5166" s="96">
        <v>18.053640000000001</v>
      </c>
      <c r="J5166" s="96">
        <v>13.06</v>
      </c>
    </row>
    <row r="5167" spans="1:10" x14ac:dyDescent="0.25">
      <c r="A5167" s="96">
        <v>41124.208333333336</v>
      </c>
      <c r="B5167" s="96">
        <v>66</v>
      </c>
      <c r="C5167" s="96">
        <v>560</v>
      </c>
      <c r="D5167" s="96">
        <v>98405.7</v>
      </c>
      <c r="E5167" s="96">
        <v>16.027000000000001</v>
      </c>
      <c r="F5167" s="96">
        <v>3.0910000000000002</v>
      </c>
      <c r="G5167" s="96">
        <v>0.15</v>
      </c>
      <c r="H5167" s="96">
        <v>13.7</v>
      </c>
      <c r="I5167" s="96">
        <v>18.105506666666663</v>
      </c>
      <c r="J5167" s="96">
        <v>13.06</v>
      </c>
    </row>
    <row r="5168" spans="1:10" x14ac:dyDescent="0.25">
      <c r="A5168" s="96">
        <v>41124.25</v>
      </c>
      <c r="B5168" s="96">
        <v>86</v>
      </c>
      <c r="C5168" s="96">
        <v>688</v>
      </c>
      <c r="D5168" s="96">
        <v>98405.7</v>
      </c>
      <c r="E5168" s="96">
        <v>17.739999999999998</v>
      </c>
      <c r="F5168" s="96">
        <v>3.1360000000000001</v>
      </c>
      <c r="G5168" s="96">
        <v>0.15</v>
      </c>
      <c r="H5168" s="96">
        <v>13.7</v>
      </c>
      <c r="I5168" s="96">
        <v>18.603426666666664</v>
      </c>
      <c r="J5168" s="96">
        <v>13.06</v>
      </c>
    </row>
    <row r="5169" spans="1:10" x14ac:dyDescent="0.25">
      <c r="A5169" s="96">
        <v>41124.291666666664</v>
      </c>
      <c r="B5169" s="96">
        <v>99</v>
      </c>
      <c r="C5169" s="96">
        <v>759</v>
      </c>
      <c r="D5169" s="96">
        <v>98405.7</v>
      </c>
      <c r="E5169" s="96">
        <v>19.87</v>
      </c>
      <c r="F5169" s="96">
        <v>3.621</v>
      </c>
      <c r="G5169" s="96">
        <v>0.15</v>
      </c>
      <c r="H5169" s="96">
        <v>13.7</v>
      </c>
      <c r="I5169" s="96">
        <v>19.723746666666663</v>
      </c>
      <c r="J5169" s="96">
        <v>13.06</v>
      </c>
    </row>
    <row r="5170" spans="1:10" x14ac:dyDescent="0.25">
      <c r="A5170" s="96">
        <v>41124.333333333336</v>
      </c>
      <c r="B5170" s="96">
        <v>107</v>
      </c>
      <c r="C5170" s="96">
        <v>794</v>
      </c>
      <c r="D5170" s="96">
        <v>98405.7</v>
      </c>
      <c r="E5170" s="96">
        <v>21.117000000000001</v>
      </c>
      <c r="F5170" s="96">
        <v>3.7509999999999999</v>
      </c>
      <c r="G5170" s="96">
        <v>0.15</v>
      </c>
      <c r="H5170" s="96">
        <v>13.7</v>
      </c>
      <c r="I5170" s="96">
        <v>20.491373333333332</v>
      </c>
      <c r="J5170" s="96">
        <v>13.06</v>
      </c>
    </row>
    <row r="5171" spans="1:10" x14ac:dyDescent="0.25">
      <c r="A5171" s="96">
        <v>41124.375</v>
      </c>
      <c r="B5171" s="96">
        <v>116</v>
      </c>
      <c r="C5171" s="96">
        <v>789</v>
      </c>
      <c r="D5171" s="96">
        <v>98405.7</v>
      </c>
      <c r="E5171" s="96">
        <v>21.989000000000001</v>
      </c>
      <c r="F5171" s="96">
        <v>3.7290000000000001</v>
      </c>
      <c r="G5171" s="96">
        <v>0.15</v>
      </c>
      <c r="H5171" s="96">
        <v>13.7</v>
      </c>
      <c r="I5171" s="96">
        <v>20.844066666666663</v>
      </c>
      <c r="J5171" s="96">
        <v>13.06</v>
      </c>
    </row>
    <row r="5172" spans="1:10" x14ac:dyDescent="0.25">
      <c r="A5172" s="96">
        <v>41124.416666666664</v>
      </c>
      <c r="B5172" s="96">
        <v>126</v>
      </c>
      <c r="C5172" s="96">
        <v>772</v>
      </c>
      <c r="D5172" s="96">
        <v>98405.7</v>
      </c>
      <c r="E5172" s="96">
        <v>22.693999999999999</v>
      </c>
      <c r="F5172" s="96">
        <v>3.6459999999999999</v>
      </c>
      <c r="G5172" s="96">
        <v>0.15</v>
      </c>
      <c r="H5172" s="96">
        <v>13.7</v>
      </c>
      <c r="I5172" s="96">
        <v>21.705053333333332</v>
      </c>
      <c r="J5172" s="96">
        <v>13.06</v>
      </c>
    </row>
    <row r="5173" spans="1:10" x14ac:dyDescent="0.25">
      <c r="A5173" s="96">
        <v>41124.458333333336</v>
      </c>
      <c r="B5173" s="96">
        <v>157</v>
      </c>
      <c r="C5173" s="96">
        <v>678</v>
      </c>
      <c r="D5173" s="96">
        <v>98405.7</v>
      </c>
      <c r="E5173" s="96">
        <v>23.134</v>
      </c>
      <c r="F5173" s="96">
        <v>3.532</v>
      </c>
      <c r="G5173" s="96">
        <v>0.15</v>
      </c>
      <c r="H5173" s="96">
        <v>13.7</v>
      </c>
      <c r="I5173" s="96">
        <v>21.964386666666666</v>
      </c>
      <c r="J5173" s="96">
        <v>13.06</v>
      </c>
    </row>
    <row r="5174" spans="1:10" x14ac:dyDescent="0.25">
      <c r="A5174" s="96">
        <v>41124.5</v>
      </c>
      <c r="B5174" s="96">
        <v>247</v>
      </c>
      <c r="C5174" s="96">
        <v>308</v>
      </c>
      <c r="D5174" s="96">
        <v>98405.7</v>
      </c>
      <c r="E5174" s="96">
        <v>23.035</v>
      </c>
      <c r="F5174" s="96">
        <v>3.3879999999999999</v>
      </c>
      <c r="G5174" s="96">
        <v>0.15</v>
      </c>
      <c r="H5174" s="96">
        <v>13.7</v>
      </c>
      <c r="I5174" s="96">
        <v>22.420813333333335</v>
      </c>
      <c r="J5174" s="96">
        <v>13.06</v>
      </c>
    </row>
    <row r="5175" spans="1:10" x14ac:dyDescent="0.25">
      <c r="A5175" s="96">
        <v>41124.541666666664</v>
      </c>
      <c r="B5175" s="96">
        <v>241</v>
      </c>
      <c r="C5175" s="96">
        <v>268</v>
      </c>
      <c r="D5175" s="96">
        <v>98405.7</v>
      </c>
      <c r="E5175" s="96">
        <v>23.085999999999999</v>
      </c>
      <c r="F5175" s="96">
        <v>3.2970000000000002</v>
      </c>
      <c r="G5175" s="96">
        <v>0.15</v>
      </c>
      <c r="H5175" s="96">
        <v>13.7</v>
      </c>
      <c r="I5175" s="96">
        <v>22.514173333333332</v>
      </c>
      <c r="J5175" s="96">
        <v>13.06</v>
      </c>
    </row>
    <row r="5176" spans="1:10" x14ac:dyDescent="0.25">
      <c r="A5176" s="96">
        <v>41124.583333333336</v>
      </c>
      <c r="B5176" s="96">
        <v>203</v>
      </c>
      <c r="C5176" s="96">
        <v>141</v>
      </c>
      <c r="D5176" s="96">
        <v>98405.7</v>
      </c>
      <c r="E5176" s="96">
        <v>22.888000000000002</v>
      </c>
      <c r="F5176" s="96">
        <v>3.1120000000000001</v>
      </c>
      <c r="G5176" s="96">
        <v>0.15</v>
      </c>
      <c r="H5176" s="96">
        <v>13.7</v>
      </c>
      <c r="I5176" s="96">
        <v>22.47268</v>
      </c>
      <c r="J5176" s="96">
        <v>13.06</v>
      </c>
    </row>
    <row r="5177" spans="1:10" x14ac:dyDescent="0.25">
      <c r="A5177" s="96">
        <v>41124.625</v>
      </c>
      <c r="B5177" s="96">
        <v>158</v>
      </c>
      <c r="C5177" s="96">
        <v>280</v>
      </c>
      <c r="D5177" s="96">
        <v>98405.7</v>
      </c>
      <c r="E5177" s="96">
        <v>22.727</v>
      </c>
      <c r="F5177" s="96">
        <v>3.0579999999999998</v>
      </c>
      <c r="G5177" s="96">
        <v>0.15</v>
      </c>
      <c r="H5177" s="96">
        <v>13.7</v>
      </c>
      <c r="I5177" s="96">
        <v>23.012093333333333</v>
      </c>
      <c r="J5177" s="96">
        <v>13.06</v>
      </c>
    </row>
    <row r="5178" spans="1:10" x14ac:dyDescent="0.25">
      <c r="A5178" s="96">
        <v>41124.666666666664</v>
      </c>
      <c r="B5178" s="96">
        <v>111</v>
      </c>
      <c r="C5178" s="96">
        <v>248</v>
      </c>
      <c r="D5178" s="96">
        <v>98405.7</v>
      </c>
      <c r="E5178" s="96">
        <v>22.082999999999998</v>
      </c>
      <c r="F5178" s="96">
        <v>3</v>
      </c>
      <c r="G5178" s="96">
        <v>0.15</v>
      </c>
      <c r="H5178" s="96">
        <v>13.7</v>
      </c>
      <c r="I5178" s="96">
        <v>22.970599999999997</v>
      </c>
      <c r="J5178" s="96">
        <v>13.06</v>
      </c>
    </row>
    <row r="5179" spans="1:10" x14ac:dyDescent="0.25">
      <c r="A5179" s="96">
        <v>41124.708333333336</v>
      </c>
      <c r="B5179" s="96">
        <v>63</v>
      </c>
      <c r="C5179" s="96">
        <v>133</v>
      </c>
      <c r="D5179" s="96">
        <v>98405.7</v>
      </c>
      <c r="E5179" s="96">
        <v>21.082999999999998</v>
      </c>
      <c r="F5179" s="96">
        <v>2.9340000000000002</v>
      </c>
      <c r="G5179" s="96">
        <v>0.15</v>
      </c>
      <c r="H5179" s="96">
        <v>13.7</v>
      </c>
      <c r="I5179" s="96">
        <v>22.78388</v>
      </c>
      <c r="J5179" s="96">
        <v>13.06</v>
      </c>
    </row>
    <row r="5180" spans="1:10" x14ac:dyDescent="0.25">
      <c r="A5180" s="96">
        <v>41124.75</v>
      </c>
      <c r="B5180" s="96">
        <v>14</v>
      </c>
      <c r="C5180" s="96">
        <v>29</v>
      </c>
      <c r="D5180" s="96">
        <v>98405.7</v>
      </c>
      <c r="E5180" s="96">
        <v>19.097000000000001</v>
      </c>
      <c r="F5180" s="96">
        <v>2.7890000000000001</v>
      </c>
      <c r="G5180" s="96">
        <v>0.15</v>
      </c>
      <c r="H5180" s="96">
        <v>13.7</v>
      </c>
      <c r="I5180" s="96">
        <v>22.431186666666669</v>
      </c>
      <c r="J5180" s="96">
        <v>13.06</v>
      </c>
    </row>
    <row r="5181" spans="1:10" x14ac:dyDescent="0.25">
      <c r="A5181" s="96">
        <v>41124.791666666664</v>
      </c>
      <c r="B5181" s="96">
        <v>0</v>
      </c>
      <c r="C5181" s="96">
        <v>0</v>
      </c>
      <c r="D5181" s="96">
        <v>98405.7</v>
      </c>
      <c r="E5181" s="96">
        <v>17.651</v>
      </c>
      <c r="F5181" s="96">
        <v>2.88</v>
      </c>
      <c r="G5181" s="96">
        <v>0.15</v>
      </c>
      <c r="H5181" s="96">
        <v>13.7</v>
      </c>
      <c r="I5181" s="96">
        <v>21.622066666666662</v>
      </c>
      <c r="J5181" s="96">
        <v>13.06</v>
      </c>
    </row>
    <row r="5182" spans="1:10" x14ac:dyDescent="0.25">
      <c r="A5182" s="96">
        <v>41124.833333333336</v>
      </c>
      <c r="B5182" s="96">
        <v>0</v>
      </c>
      <c r="C5182" s="96">
        <v>0</v>
      </c>
      <c r="D5182" s="96">
        <v>98405.7</v>
      </c>
      <c r="E5182" s="96">
        <v>16.634</v>
      </c>
      <c r="F5182" s="96">
        <v>2.9649999999999999</v>
      </c>
      <c r="G5182" s="96">
        <v>0.15</v>
      </c>
      <c r="H5182" s="96">
        <v>13.7</v>
      </c>
      <c r="I5182" s="96">
        <v>20.066066666666664</v>
      </c>
      <c r="J5182" s="96">
        <v>13.06</v>
      </c>
    </row>
    <row r="5183" spans="1:10" x14ac:dyDescent="0.25">
      <c r="A5183" s="96">
        <v>41124.875</v>
      </c>
      <c r="B5183" s="96">
        <v>0</v>
      </c>
      <c r="C5183" s="96">
        <v>0</v>
      </c>
      <c r="D5183" s="96">
        <v>98405.7</v>
      </c>
      <c r="E5183" s="96">
        <v>15.736000000000001</v>
      </c>
      <c r="F5183" s="96">
        <v>3.0459999999999998</v>
      </c>
      <c r="G5183" s="96">
        <v>0.15</v>
      </c>
      <c r="H5183" s="96">
        <v>13.7</v>
      </c>
      <c r="I5183" s="96">
        <v>18.956119999999999</v>
      </c>
      <c r="J5183" s="96">
        <v>13.06</v>
      </c>
    </row>
    <row r="5184" spans="1:10" x14ac:dyDescent="0.25">
      <c r="A5184" s="96">
        <v>41124.916666666664</v>
      </c>
      <c r="B5184" s="96">
        <v>0</v>
      </c>
      <c r="C5184" s="96">
        <v>0</v>
      </c>
      <c r="D5184" s="96">
        <v>98405.7</v>
      </c>
      <c r="E5184" s="96">
        <v>14.94</v>
      </c>
      <c r="F5184" s="96">
        <v>3.089</v>
      </c>
      <c r="G5184" s="96">
        <v>0.15</v>
      </c>
      <c r="H5184" s="96">
        <v>13.7</v>
      </c>
      <c r="I5184" s="96">
        <v>17.721693333333334</v>
      </c>
      <c r="J5184" s="96">
        <v>13.06</v>
      </c>
    </row>
    <row r="5185" spans="1:10" x14ac:dyDescent="0.25">
      <c r="A5185" s="96">
        <v>41124.958333333336</v>
      </c>
      <c r="B5185" s="96">
        <v>0</v>
      </c>
      <c r="C5185" s="96">
        <v>0</v>
      </c>
      <c r="D5185" s="96">
        <v>98405.7</v>
      </c>
      <c r="E5185" s="96">
        <v>14.48</v>
      </c>
      <c r="F5185" s="96">
        <v>3.0489999999999999</v>
      </c>
      <c r="G5185" s="96">
        <v>0.15</v>
      </c>
      <c r="H5185" s="96">
        <v>13.7</v>
      </c>
      <c r="I5185" s="96">
        <v>17.254893333333328</v>
      </c>
      <c r="J5185" s="96">
        <v>13.06</v>
      </c>
    </row>
    <row r="5186" spans="1:10" x14ac:dyDescent="0.25">
      <c r="A5186" s="96">
        <v>41125</v>
      </c>
      <c r="B5186" s="96">
        <v>0</v>
      </c>
      <c r="C5186" s="96">
        <v>0</v>
      </c>
      <c r="D5186" s="96">
        <v>98405.7</v>
      </c>
      <c r="E5186" s="96">
        <v>14.22</v>
      </c>
      <c r="F5186" s="96">
        <v>2.9249999999999998</v>
      </c>
      <c r="G5186" s="96">
        <v>0.15</v>
      </c>
      <c r="H5186" s="96">
        <v>13.7</v>
      </c>
      <c r="I5186" s="96">
        <v>18.001773333333333</v>
      </c>
      <c r="J5186" s="96">
        <v>13.06</v>
      </c>
    </row>
    <row r="5187" spans="1:10" x14ac:dyDescent="0.25">
      <c r="A5187" s="96">
        <v>41125.041666666664</v>
      </c>
      <c r="B5187" s="96">
        <v>0</v>
      </c>
      <c r="C5187" s="96">
        <v>0</v>
      </c>
      <c r="D5187" s="96">
        <v>98405.7</v>
      </c>
      <c r="E5187" s="96">
        <v>14.071</v>
      </c>
      <c r="F5187" s="96">
        <v>2.74</v>
      </c>
      <c r="G5187" s="96">
        <v>0.15</v>
      </c>
      <c r="H5187" s="96">
        <v>13.7</v>
      </c>
      <c r="I5187" s="96">
        <v>18.624173333333331</v>
      </c>
      <c r="J5187" s="96">
        <v>13.06</v>
      </c>
    </row>
    <row r="5188" spans="1:10" x14ac:dyDescent="0.25">
      <c r="A5188" s="96">
        <v>41125.083333333336</v>
      </c>
      <c r="B5188" s="96">
        <v>0</v>
      </c>
      <c r="C5188" s="96">
        <v>0</v>
      </c>
      <c r="D5188" s="96">
        <v>98405.7</v>
      </c>
      <c r="E5188" s="96">
        <v>13.976000000000001</v>
      </c>
      <c r="F5188" s="96">
        <v>2.4710000000000001</v>
      </c>
      <c r="G5188" s="96">
        <v>0.15</v>
      </c>
      <c r="H5188" s="96">
        <v>13.7</v>
      </c>
      <c r="I5188" s="96">
        <v>18.468573333333332</v>
      </c>
      <c r="J5188" s="96">
        <v>13.06</v>
      </c>
    </row>
    <row r="5189" spans="1:10" x14ac:dyDescent="0.25">
      <c r="A5189" s="96">
        <v>41125.125</v>
      </c>
      <c r="B5189" s="96">
        <v>2</v>
      </c>
      <c r="C5189" s="96">
        <v>7</v>
      </c>
      <c r="D5189" s="96">
        <v>98405.7</v>
      </c>
      <c r="E5189" s="96">
        <v>14.189</v>
      </c>
      <c r="F5189" s="96">
        <v>2.117</v>
      </c>
      <c r="G5189" s="96">
        <v>0.15</v>
      </c>
      <c r="H5189" s="96">
        <v>13.7</v>
      </c>
      <c r="I5189" s="96">
        <v>18.385586666666665</v>
      </c>
      <c r="J5189" s="96">
        <v>13.06</v>
      </c>
    </row>
    <row r="5190" spans="1:10" x14ac:dyDescent="0.25">
      <c r="A5190" s="96">
        <v>41125.166666666664</v>
      </c>
      <c r="B5190" s="96">
        <v>35</v>
      </c>
      <c r="C5190" s="96">
        <v>188</v>
      </c>
      <c r="D5190" s="96">
        <v>98405.7</v>
      </c>
      <c r="E5190" s="96">
        <v>14.573</v>
      </c>
      <c r="F5190" s="96">
        <v>2.0579999999999998</v>
      </c>
      <c r="G5190" s="96">
        <v>0.15</v>
      </c>
      <c r="H5190" s="96">
        <v>13.7</v>
      </c>
      <c r="I5190" s="96">
        <v>18.686413333333334</v>
      </c>
      <c r="J5190" s="96">
        <v>13.06</v>
      </c>
    </row>
    <row r="5191" spans="1:10" x14ac:dyDescent="0.25">
      <c r="A5191" s="96">
        <v>41125.208333333336</v>
      </c>
      <c r="B5191" s="96">
        <v>78</v>
      </c>
      <c r="C5191" s="96">
        <v>346</v>
      </c>
      <c r="D5191" s="96">
        <v>98405.7</v>
      </c>
      <c r="E5191" s="96">
        <v>15.772</v>
      </c>
      <c r="F5191" s="96">
        <v>2.4780000000000002</v>
      </c>
      <c r="G5191" s="96">
        <v>0.15</v>
      </c>
      <c r="H5191" s="96">
        <v>13.7</v>
      </c>
      <c r="I5191" s="96">
        <v>18.613799999999998</v>
      </c>
      <c r="J5191" s="96">
        <v>13.06</v>
      </c>
    </row>
    <row r="5192" spans="1:10" x14ac:dyDescent="0.25">
      <c r="A5192" s="96">
        <v>41125.25</v>
      </c>
      <c r="B5192" s="96">
        <v>111</v>
      </c>
      <c r="C5192" s="96">
        <v>463</v>
      </c>
      <c r="D5192" s="96">
        <v>98405.7</v>
      </c>
      <c r="E5192" s="96">
        <v>17.632000000000001</v>
      </c>
      <c r="F5192" s="96">
        <v>2.8039999999999998</v>
      </c>
      <c r="G5192" s="96">
        <v>0.15</v>
      </c>
      <c r="H5192" s="96">
        <v>13.7</v>
      </c>
      <c r="I5192" s="96">
        <v>18.862759999999998</v>
      </c>
      <c r="J5192" s="96">
        <v>13.06</v>
      </c>
    </row>
    <row r="5193" spans="1:10" x14ac:dyDescent="0.25">
      <c r="A5193" s="96">
        <v>41125.291666666664</v>
      </c>
      <c r="B5193" s="96">
        <v>132</v>
      </c>
      <c r="C5193" s="96">
        <v>563</v>
      </c>
      <c r="D5193" s="96">
        <v>98405.7</v>
      </c>
      <c r="E5193" s="96">
        <v>19.779</v>
      </c>
      <c r="F5193" s="96">
        <v>3.1869999999999998</v>
      </c>
      <c r="G5193" s="96">
        <v>0.15</v>
      </c>
      <c r="H5193" s="96">
        <v>13.7</v>
      </c>
      <c r="I5193" s="96">
        <v>19.412546666666664</v>
      </c>
      <c r="J5193" s="96">
        <v>13.06</v>
      </c>
    </row>
    <row r="5194" spans="1:10" x14ac:dyDescent="0.25">
      <c r="A5194" s="96">
        <v>41125.333333333336</v>
      </c>
      <c r="B5194" s="96">
        <v>143</v>
      </c>
      <c r="C5194" s="96">
        <v>638</v>
      </c>
      <c r="D5194" s="96">
        <v>98405.7</v>
      </c>
      <c r="E5194" s="96">
        <v>21.268000000000001</v>
      </c>
      <c r="F5194" s="96">
        <v>3.4729999999999999</v>
      </c>
      <c r="G5194" s="96">
        <v>0.15</v>
      </c>
      <c r="H5194" s="96">
        <v>13.7</v>
      </c>
      <c r="I5194" s="96">
        <v>19.547399999999996</v>
      </c>
      <c r="J5194" s="96">
        <v>13.06</v>
      </c>
    </row>
    <row r="5195" spans="1:10" x14ac:dyDescent="0.25">
      <c r="A5195" s="96">
        <v>41125.375</v>
      </c>
      <c r="B5195" s="96">
        <v>153</v>
      </c>
      <c r="C5195" s="96">
        <v>655</v>
      </c>
      <c r="D5195" s="96">
        <v>98405.7</v>
      </c>
      <c r="E5195" s="96">
        <v>22.1</v>
      </c>
      <c r="F5195" s="96">
        <v>3.714</v>
      </c>
      <c r="G5195" s="96">
        <v>0.15</v>
      </c>
      <c r="H5195" s="96">
        <v>13.7</v>
      </c>
      <c r="I5195" s="96">
        <v>20.584733333333332</v>
      </c>
      <c r="J5195" s="96">
        <v>13.06</v>
      </c>
    </row>
    <row r="5196" spans="1:10" x14ac:dyDescent="0.25">
      <c r="A5196" s="96">
        <v>41125.416666666664</v>
      </c>
      <c r="B5196" s="96">
        <v>165</v>
      </c>
      <c r="C5196" s="96">
        <v>648</v>
      </c>
      <c r="D5196" s="96">
        <v>98405.7</v>
      </c>
      <c r="E5196" s="96">
        <v>22.550999999999998</v>
      </c>
      <c r="F5196" s="96">
        <v>3.9860000000000002</v>
      </c>
      <c r="G5196" s="96">
        <v>0.15</v>
      </c>
      <c r="H5196" s="96">
        <v>13.7</v>
      </c>
      <c r="I5196" s="96">
        <v>21.300493333333332</v>
      </c>
      <c r="J5196" s="96">
        <v>13.06</v>
      </c>
    </row>
    <row r="5197" spans="1:10" x14ac:dyDescent="0.25">
      <c r="A5197" s="96">
        <v>41125.458333333336</v>
      </c>
      <c r="B5197" s="96">
        <v>205</v>
      </c>
      <c r="C5197" s="96">
        <v>533</v>
      </c>
      <c r="D5197" s="96">
        <v>98405.7</v>
      </c>
      <c r="E5197" s="96">
        <v>22.678999999999998</v>
      </c>
      <c r="F5197" s="96">
        <v>4.3150000000000004</v>
      </c>
      <c r="G5197" s="96">
        <v>0.15</v>
      </c>
      <c r="H5197" s="96">
        <v>13.7</v>
      </c>
      <c r="I5197" s="96">
        <v>22.005879999999998</v>
      </c>
      <c r="J5197" s="96">
        <v>13.06</v>
      </c>
    </row>
    <row r="5198" spans="1:10" x14ac:dyDescent="0.25">
      <c r="A5198" s="96">
        <v>41125.5</v>
      </c>
      <c r="B5198" s="96">
        <v>269</v>
      </c>
      <c r="C5198" s="96">
        <v>233</v>
      </c>
      <c r="D5198" s="96">
        <v>98405.7</v>
      </c>
      <c r="E5198" s="96">
        <v>22.266999999999999</v>
      </c>
      <c r="F5198" s="96">
        <v>4.3940000000000001</v>
      </c>
      <c r="G5198" s="96">
        <v>0.15</v>
      </c>
      <c r="H5198" s="96">
        <v>13.7</v>
      </c>
      <c r="I5198" s="96">
        <v>22.649026666666664</v>
      </c>
      <c r="J5198" s="96">
        <v>13.06</v>
      </c>
    </row>
    <row r="5199" spans="1:10" x14ac:dyDescent="0.25">
      <c r="A5199" s="96">
        <v>41125.541666666664</v>
      </c>
      <c r="B5199" s="96">
        <v>250</v>
      </c>
      <c r="C5199" s="96">
        <v>145</v>
      </c>
      <c r="D5199" s="96">
        <v>98405.7</v>
      </c>
      <c r="E5199" s="96">
        <v>21.890999999999998</v>
      </c>
      <c r="F5199" s="96">
        <v>4.3070000000000004</v>
      </c>
      <c r="G5199" s="96">
        <v>0.15</v>
      </c>
      <c r="H5199" s="96">
        <v>13.7</v>
      </c>
      <c r="I5199" s="96">
        <v>22.991346666666665</v>
      </c>
      <c r="J5199" s="96">
        <v>13.06</v>
      </c>
    </row>
    <row r="5200" spans="1:10" x14ac:dyDescent="0.25">
      <c r="A5200" s="96">
        <v>41125.583333333336</v>
      </c>
      <c r="B5200" s="96">
        <v>212</v>
      </c>
      <c r="C5200" s="96">
        <v>164</v>
      </c>
      <c r="D5200" s="96">
        <v>98405.7</v>
      </c>
      <c r="E5200" s="96">
        <v>21.617999999999999</v>
      </c>
      <c r="F5200" s="96">
        <v>4.3</v>
      </c>
      <c r="G5200" s="96">
        <v>0.15</v>
      </c>
      <c r="H5200" s="96">
        <v>13.7</v>
      </c>
      <c r="I5200" s="96">
        <v>22.980973333333331</v>
      </c>
      <c r="J5200" s="96">
        <v>13.06</v>
      </c>
    </row>
    <row r="5201" spans="1:10" x14ac:dyDescent="0.25">
      <c r="A5201" s="96">
        <v>41125.625</v>
      </c>
      <c r="B5201" s="96">
        <v>163</v>
      </c>
      <c r="C5201" s="96">
        <v>233</v>
      </c>
      <c r="D5201" s="96">
        <v>98405.7</v>
      </c>
      <c r="E5201" s="96">
        <v>21.312999999999999</v>
      </c>
      <c r="F5201" s="96">
        <v>4.24</v>
      </c>
      <c r="G5201" s="96">
        <v>0.15</v>
      </c>
      <c r="H5201" s="96">
        <v>13.7</v>
      </c>
      <c r="I5201" s="96">
        <v>23.44777333333333</v>
      </c>
      <c r="J5201" s="96">
        <v>13.06</v>
      </c>
    </row>
    <row r="5202" spans="1:10" x14ac:dyDescent="0.25">
      <c r="A5202" s="96">
        <v>41125.666666666664</v>
      </c>
      <c r="B5202" s="96">
        <v>113</v>
      </c>
      <c r="C5202" s="96">
        <v>213</v>
      </c>
      <c r="D5202" s="96">
        <v>98405.7</v>
      </c>
      <c r="E5202" s="96">
        <v>20.811</v>
      </c>
      <c r="F5202" s="96">
        <v>3.8069999999999999</v>
      </c>
      <c r="G5202" s="96">
        <v>0.15</v>
      </c>
      <c r="H5202" s="96">
        <v>13.7</v>
      </c>
      <c r="I5202" s="96">
        <v>23.261053333333333</v>
      </c>
      <c r="J5202" s="96">
        <v>13.06</v>
      </c>
    </row>
    <row r="5203" spans="1:10" x14ac:dyDescent="0.25">
      <c r="A5203" s="96">
        <v>41125.708333333336</v>
      </c>
      <c r="B5203" s="96">
        <v>62</v>
      </c>
      <c r="C5203" s="96">
        <v>118</v>
      </c>
      <c r="D5203" s="96">
        <v>98405.7</v>
      </c>
      <c r="E5203" s="96">
        <v>19.91</v>
      </c>
      <c r="F5203" s="96">
        <v>3.1640000000000001</v>
      </c>
      <c r="G5203" s="96">
        <v>0.15</v>
      </c>
      <c r="H5203" s="96">
        <v>13.7</v>
      </c>
      <c r="I5203" s="96">
        <v>20.750706666666666</v>
      </c>
      <c r="J5203" s="96">
        <v>13.06</v>
      </c>
    </row>
    <row r="5204" spans="1:10" x14ac:dyDescent="0.25">
      <c r="A5204" s="96">
        <v>41125.75</v>
      </c>
      <c r="B5204" s="96">
        <v>16</v>
      </c>
      <c r="C5204" s="96">
        <v>47</v>
      </c>
      <c r="D5204" s="96">
        <v>98405.7</v>
      </c>
      <c r="E5204" s="96">
        <v>18.227</v>
      </c>
      <c r="F5204" s="96">
        <v>2.7610000000000001</v>
      </c>
      <c r="G5204" s="96">
        <v>0.15</v>
      </c>
      <c r="H5204" s="96">
        <v>13.7</v>
      </c>
      <c r="I5204" s="96">
        <v>20.968546666666668</v>
      </c>
      <c r="J5204" s="96">
        <v>13.06</v>
      </c>
    </row>
    <row r="5205" spans="1:10" x14ac:dyDescent="0.25">
      <c r="A5205" s="96">
        <v>41125.791666666664</v>
      </c>
      <c r="B5205" s="96">
        <v>0</v>
      </c>
      <c r="C5205" s="96">
        <v>0</v>
      </c>
      <c r="D5205" s="96">
        <v>98405.7</v>
      </c>
      <c r="E5205" s="96">
        <v>17.800999999999998</v>
      </c>
      <c r="F5205" s="96">
        <v>2.4180000000000001</v>
      </c>
      <c r="G5205" s="96">
        <v>0.15</v>
      </c>
      <c r="H5205" s="96">
        <v>13.7</v>
      </c>
      <c r="I5205" s="96">
        <v>20.77145333333333</v>
      </c>
      <c r="J5205" s="96">
        <v>13.06</v>
      </c>
    </row>
    <row r="5206" spans="1:10" x14ac:dyDescent="0.25">
      <c r="A5206" s="96">
        <v>41125.833333333336</v>
      </c>
      <c r="B5206" s="96">
        <v>0</v>
      </c>
      <c r="C5206" s="96">
        <v>0</v>
      </c>
      <c r="D5206" s="96">
        <v>98405.7</v>
      </c>
      <c r="E5206" s="96">
        <v>17.507000000000001</v>
      </c>
      <c r="F5206" s="96">
        <v>2.3130000000000002</v>
      </c>
      <c r="G5206" s="96">
        <v>0.15</v>
      </c>
      <c r="H5206" s="96">
        <v>13.7</v>
      </c>
      <c r="I5206" s="96">
        <v>19.526653333333332</v>
      </c>
      <c r="J5206" s="96">
        <v>13.06</v>
      </c>
    </row>
    <row r="5207" spans="1:10" x14ac:dyDescent="0.25">
      <c r="A5207" s="96">
        <v>41125.875</v>
      </c>
      <c r="B5207" s="96">
        <v>0</v>
      </c>
      <c r="C5207" s="96">
        <v>0</v>
      </c>
      <c r="D5207" s="96">
        <v>98405.7</v>
      </c>
      <c r="E5207" s="96">
        <v>16.446000000000002</v>
      </c>
      <c r="F5207" s="96">
        <v>2.6539999999999999</v>
      </c>
      <c r="G5207" s="96">
        <v>0.15</v>
      </c>
      <c r="H5207" s="96">
        <v>13.7</v>
      </c>
      <c r="I5207" s="96">
        <v>18.779773333333331</v>
      </c>
      <c r="J5207" s="96">
        <v>13.06</v>
      </c>
    </row>
    <row r="5208" spans="1:10" x14ac:dyDescent="0.25">
      <c r="A5208" s="96">
        <v>41125.916666666664</v>
      </c>
      <c r="B5208" s="96">
        <v>0</v>
      </c>
      <c r="C5208" s="96">
        <v>0</v>
      </c>
      <c r="D5208" s="96">
        <v>98405.7</v>
      </c>
      <c r="E5208" s="96">
        <v>15.137</v>
      </c>
      <c r="F5208" s="96">
        <v>3.0739999999999998</v>
      </c>
      <c r="G5208" s="96">
        <v>0.15</v>
      </c>
      <c r="H5208" s="96">
        <v>13.7</v>
      </c>
      <c r="I5208" s="96">
        <v>18.458200000000001</v>
      </c>
      <c r="J5208" s="96">
        <v>13.06</v>
      </c>
    </row>
    <row r="5209" spans="1:10" x14ac:dyDescent="0.25">
      <c r="A5209" s="96">
        <v>41125.958333333336</v>
      </c>
      <c r="B5209" s="96">
        <v>0</v>
      </c>
      <c r="C5209" s="96">
        <v>0</v>
      </c>
      <c r="D5209" s="96">
        <v>98405.7</v>
      </c>
      <c r="E5209" s="96">
        <v>14.532999999999999</v>
      </c>
      <c r="F5209" s="96">
        <v>3.448</v>
      </c>
      <c r="G5209" s="96">
        <v>0.15</v>
      </c>
      <c r="H5209" s="96">
        <v>13.7</v>
      </c>
      <c r="I5209" s="96">
        <v>17.960279999999997</v>
      </c>
      <c r="J5209" s="96">
        <v>13.06</v>
      </c>
    </row>
    <row r="5210" spans="1:10" x14ac:dyDescent="0.25">
      <c r="A5210" s="96">
        <v>41126</v>
      </c>
      <c r="B5210" s="96">
        <v>0</v>
      </c>
      <c r="C5210" s="96">
        <v>0</v>
      </c>
      <c r="D5210" s="96">
        <v>98405.7</v>
      </c>
      <c r="E5210" s="96">
        <v>14.563000000000001</v>
      </c>
      <c r="F5210" s="96">
        <v>3.7410000000000001</v>
      </c>
      <c r="G5210" s="96">
        <v>0.15</v>
      </c>
      <c r="H5210" s="96">
        <v>13.7</v>
      </c>
      <c r="I5210" s="96">
        <v>17.296386666666667</v>
      </c>
      <c r="J5210" s="96">
        <v>13.06</v>
      </c>
    </row>
    <row r="5211" spans="1:10" x14ac:dyDescent="0.25">
      <c r="A5211" s="96">
        <v>41126.041666666664</v>
      </c>
      <c r="B5211" s="96">
        <v>0</v>
      </c>
      <c r="C5211" s="96">
        <v>0</v>
      </c>
      <c r="D5211" s="96">
        <v>98405.7</v>
      </c>
      <c r="E5211" s="96">
        <v>14.56</v>
      </c>
      <c r="F5211" s="96">
        <v>3.9620000000000002</v>
      </c>
      <c r="G5211" s="96">
        <v>0.15</v>
      </c>
      <c r="H5211" s="96">
        <v>13.7</v>
      </c>
      <c r="I5211" s="96">
        <v>17.099293333333335</v>
      </c>
      <c r="J5211" s="96">
        <v>13.06</v>
      </c>
    </row>
    <row r="5212" spans="1:10" x14ac:dyDescent="0.25">
      <c r="A5212" s="96">
        <v>41126.083333333336</v>
      </c>
      <c r="B5212" s="96">
        <v>0</v>
      </c>
      <c r="C5212" s="96">
        <v>0</v>
      </c>
      <c r="D5212" s="96">
        <v>98405.7</v>
      </c>
      <c r="E5212" s="96">
        <v>14.474</v>
      </c>
      <c r="F5212" s="96">
        <v>4.1150000000000002</v>
      </c>
      <c r="G5212" s="96">
        <v>0.15</v>
      </c>
      <c r="H5212" s="96">
        <v>13.7</v>
      </c>
      <c r="I5212" s="96">
        <v>17.026679999999999</v>
      </c>
      <c r="J5212" s="96">
        <v>13.06</v>
      </c>
    </row>
    <row r="5213" spans="1:10" x14ac:dyDescent="0.25">
      <c r="A5213" s="96">
        <v>41126.125</v>
      </c>
      <c r="B5213" s="96">
        <v>2</v>
      </c>
      <c r="C5213" s="96">
        <v>3</v>
      </c>
      <c r="D5213" s="96">
        <v>98405.7</v>
      </c>
      <c r="E5213" s="96">
        <v>13.948</v>
      </c>
      <c r="F5213" s="96">
        <v>4.0730000000000004</v>
      </c>
      <c r="G5213" s="96">
        <v>0.15</v>
      </c>
      <c r="H5213" s="96">
        <v>13.7</v>
      </c>
      <c r="I5213" s="96">
        <v>17.472733333333331</v>
      </c>
      <c r="J5213" s="96">
        <v>13.06</v>
      </c>
    </row>
    <row r="5214" spans="1:10" x14ac:dyDescent="0.25">
      <c r="A5214" s="96">
        <v>41126.166666666664</v>
      </c>
      <c r="B5214" s="96">
        <v>22</v>
      </c>
      <c r="C5214" s="96">
        <v>17</v>
      </c>
      <c r="D5214" s="96">
        <v>98405.7</v>
      </c>
      <c r="E5214" s="96">
        <v>14.933</v>
      </c>
      <c r="F5214" s="96">
        <v>4.0620000000000003</v>
      </c>
      <c r="G5214" s="96">
        <v>0.15</v>
      </c>
      <c r="H5214" s="96">
        <v>13.7</v>
      </c>
      <c r="I5214" s="96">
        <v>17.389746666666667</v>
      </c>
      <c r="J5214" s="96">
        <v>13.06</v>
      </c>
    </row>
    <row r="5215" spans="1:10" x14ac:dyDescent="0.25">
      <c r="A5215" s="96">
        <v>41126.208333333336</v>
      </c>
      <c r="B5215" s="96">
        <v>36</v>
      </c>
      <c r="C5215" s="96">
        <v>6</v>
      </c>
      <c r="D5215" s="96">
        <v>98405.7</v>
      </c>
      <c r="E5215" s="96">
        <v>15.497</v>
      </c>
      <c r="F5215" s="96">
        <v>3.6549999999999998</v>
      </c>
      <c r="G5215" s="96">
        <v>0.15</v>
      </c>
      <c r="H5215" s="96">
        <v>13.7</v>
      </c>
      <c r="I5215" s="96">
        <v>17.628333333333334</v>
      </c>
      <c r="J5215" s="96">
        <v>13.06</v>
      </c>
    </row>
    <row r="5216" spans="1:10" x14ac:dyDescent="0.25">
      <c r="A5216" s="96">
        <v>41126.25</v>
      </c>
      <c r="B5216" s="96">
        <v>64</v>
      </c>
      <c r="C5216" s="96">
        <v>7</v>
      </c>
      <c r="D5216" s="96">
        <v>98405.7</v>
      </c>
      <c r="E5216" s="96">
        <v>15.991</v>
      </c>
      <c r="F5216" s="96">
        <v>3.3130000000000002</v>
      </c>
      <c r="G5216" s="96">
        <v>0.15</v>
      </c>
      <c r="H5216" s="96">
        <v>13.7</v>
      </c>
      <c r="I5216" s="96">
        <v>18.136626666666665</v>
      </c>
      <c r="J5216" s="96">
        <v>13.06</v>
      </c>
    </row>
    <row r="5217" spans="1:10" x14ac:dyDescent="0.25">
      <c r="A5217" s="96">
        <v>41126.291666666664</v>
      </c>
      <c r="B5217" s="96">
        <v>111</v>
      </c>
      <c r="C5217" s="96">
        <v>12</v>
      </c>
      <c r="D5217" s="96">
        <v>98405.7</v>
      </c>
      <c r="E5217" s="96">
        <v>16.841999999999999</v>
      </c>
      <c r="F5217" s="96">
        <v>3.0529999999999999</v>
      </c>
      <c r="G5217" s="96">
        <v>0.15</v>
      </c>
      <c r="H5217" s="96">
        <v>13.7</v>
      </c>
      <c r="I5217" s="96">
        <v>19.288066666666666</v>
      </c>
      <c r="J5217" s="96">
        <v>13.06</v>
      </c>
    </row>
    <row r="5218" spans="1:10" x14ac:dyDescent="0.25">
      <c r="A5218" s="96">
        <v>41126.333333333336</v>
      </c>
      <c r="B5218" s="96">
        <v>180</v>
      </c>
      <c r="C5218" s="96">
        <v>28</v>
      </c>
      <c r="D5218" s="96">
        <v>98405.7</v>
      </c>
      <c r="E5218" s="96">
        <v>18.123999999999999</v>
      </c>
      <c r="F5218" s="96">
        <v>2.802</v>
      </c>
      <c r="G5218" s="96">
        <v>0.15</v>
      </c>
      <c r="H5218" s="96">
        <v>13.7</v>
      </c>
      <c r="I5218" s="96">
        <v>19.537026666666666</v>
      </c>
      <c r="J5218" s="96">
        <v>13.06</v>
      </c>
    </row>
    <row r="5219" spans="1:10" x14ac:dyDescent="0.25">
      <c r="A5219" s="96">
        <v>41126.375</v>
      </c>
      <c r="B5219" s="96">
        <v>287</v>
      </c>
      <c r="C5219" s="96">
        <v>178</v>
      </c>
      <c r="D5219" s="96">
        <v>98405.7</v>
      </c>
      <c r="E5219" s="96">
        <v>20.792999999999999</v>
      </c>
      <c r="F5219" s="96">
        <v>3.173</v>
      </c>
      <c r="G5219" s="96">
        <v>0.15</v>
      </c>
      <c r="H5219" s="96">
        <v>13.7</v>
      </c>
      <c r="I5219" s="96">
        <v>20.138680000000001</v>
      </c>
      <c r="J5219" s="96">
        <v>13.06</v>
      </c>
    </row>
    <row r="5220" spans="1:10" x14ac:dyDescent="0.25">
      <c r="A5220" s="96">
        <v>41126.416666666664</v>
      </c>
      <c r="B5220" s="96">
        <v>301</v>
      </c>
      <c r="C5220" s="96">
        <v>210</v>
      </c>
      <c r="D5220" s="96">
        <v>98405.7</v>
      </c>
      <c r="E5220" s="96">
        <v>22.457000000000001</v>
      </c>
      <c r="F5220" s="96">
        <v>3.5569999999999999</v>
      </c>
      <c r="G5220" s="96">
        <v>0.15</v>
      </c>
      <c r="H5220" s="96">
        <v>13.7</v>
      </c>
      <c r="I5220" s="96">
        <v>20.927053333333333</v>
      </c>
      <c r="J5220" s="96">
        <v>13.06</v>
      </c>
    </row>
    <row r="5221" spans="1:10" x14ac:dyDescent="0.25">
      <c r="A5221" s="96">
        <v>41126.458333333336</v>
      </c>
      <c r="B5221" s="96">
        <v>312</v>
      </c>
      <c r="C5221" s="96">
        <v>195</v>
      </c>
      <c r="D5221" s="96">
        <v>98405.7</v>
      </c>
      <c r="E5221" s="96">
        <v>22.739000000000001</v>
      </c>
      <c r="F5221" s="96">
        <v>3.593</v>
      </c>
      <c r="G5221" s="96">
        <v>0.15</v>
      </c>
      <c r="H5221" s="96">
        <v>13.7</v>
      </c>
      <c r="I5221" s="96">
        <v>22.016253333333331</v>
      </c>
      <c r="J5221" s="96">
        <v>13.06</v>
      </c>
    </row>
    <row r="5222" spans="1:10" x14ac:dyDescent="0.25">
      <c r="A5222" s="96">
        <v>41126.5</v>
      </c>
      <c r="B5222" s="96">
        <v>290</v>
      </c>
      <c r="C5222" s="96">
        <v>95</v>
      </c>
      <c r="D5222" s="96">
        <v>98405.7</v>
      </c>
      <c r="E5222" s="96">
        <v>22.512</v>
      </c>
      <c r="F5222" s="96">
        <v>3.4660000000000002</v>
      </c>
      <c r="G5222" s="96">
        <v>0.15</v>
      </c>
      <c r="H5222" s="96">
        <v>13.7</v>
      </c>
      <c r="I5222" s="96">
        <v>22.472679999999997</v>
      </c>
      <c r="J5222" s="96">
        <v>13.06</v>
      </c>
    </row>
    <row r="5223" spans="1:10" x14ac:dyDescent="0.25">
      <c r="A5223" s="96">
        <v>41126.541666666664</v>
      </c>
      <c r="B5223" s="96">
        <v>230</v>
      </c>
      <c r="C5223" s="96">
        <v>49</v>
      </c>
      <c r="D5223" s="96">
        <v>98405.7</v>
      </c>
      <c r="E5223" s="96">
        <v>22.044</v>
      </c>
      <c r="F5223" s="96">
        <v>3.34</v>
      </c>
      <c r="G5223" s="96">
        <v>0.15</v>
      </c>
      <c r="H5223" s="96">
        <v>13.7</v>
      </c>
      <c r="I5223" s="96">
        <v>23.105453333333333</v>
      </c>
      <c r="J5223" s="96">
        <v>13.06</v>
      </c>
    </row>
    <row r="5224" spans="1:10" x14ac:dyDescent="0.25">
      <c r="A5224" s="96">
        <v>41126.583333333336</v>
      </c>
      <c r="B5224" s="96">
        <v>224</v>
      </c>
      <c r="C5224" s="96">
        <v>140</v>
      </c>
      <c r="D5224" s="96">
        <v>98405.7</v>
      </c>
      <c r="E5224" s="96">
        <v>21.969000000000001</v>
      </c>
      <c r="F5224" s="96">
        <v>3.3050000000000002</v>
      </c>
      <c r="G5224" s="96">
        <v>0.15</v>
      </c>
      <c r="H5224" s="96">
        <v>13.7</v>
      </c>
      <c r="I5224" s="96">
        <v>22.54529333333333</v>
      </c>
      <c r="J5224" s="96">
        <v>13.06</v>
      </c>
    </row>
    <row r="5225" spans="1:10" x14ac:dyDescent="0.25">
      <c r="A5225" s="96">
        <v>41126.625</v>
      </c>
      <c r="B5225" s="96">
        <v>153</v>
      </c>
      <c r="C5225" s="96">
        <v>423</v>
      </c>
      <c r="D5225" s="96">
        <v>98405.7</v>
      </c>
      <c r="E5225" s="96">
        <v>22.096</v>
      </c>
      <c r="F5225" s="96">
        <v>3.27</v>
      </c>
      <c r="G5225" s="96">
        <v>0.15</v>
      </c>
      <c r="H5225" s="96">
        <v>13.7</v>
      </c>
      <c r="I5225" s="96">
        <v>20.563986666666665</v>
      </c>
      <c r="J5225" s="96">
        <v>13.06</v>
      </c>
    </row>
    <row r="5226" spans="1:10" x14ac:dyDescent="0.25">
      <c r="A5226" s="96">
        <v>41126.666666666664</v>
      </c>
      <c r="B5226" s="96">
        <v>113</v>
      </c>
      <c r="C5226" s="96">
        <v>314</v>
      </c>
      <c r="D5226" s="96">
        <v>98405.7</v>
      </c>
      <c r="E5226" s="96">
        <v>21.757000000000001</v>
      </c>
      <c r="F5226" s="96">
        <v>3.1819999999999999</v>
      </c>
      <c r="G5226" s="96">
        <v>0.15</v>
      </c>
      <c r="H5226" s="96">
        <v>13.7</v>
      </c>
      <c r="I5226" s="96">
        <v>21.767293333333331</v>
      </c>
      <c r="J5226" s="96">
        <v>13.06</v>
      </c>
    </row>
    <row r="5227" spans="1:10" x14ac:dyDescent="0.25">
      <c r="A5227" s="96">
        <v>41126.708333333336</v>
      </c>
      <c r="B5227" s="96">
        <v>67</v>
      </c>
      <c r="C5227" s="96">
        <v>165</v>
      </c>
      <c r="D5227" s="96">
        <v>98405.7</v>
      </c>
      <c r="E5227" s="96">
        <v>20.867000000000001</v>
      </c>
      <c r="F5227" s="96">
        <v>2.9849999999999999</v>
      </c>
      <c r="G5227" s="96">
        <v>0.15</v>
      </c>
      <c r="H5227" s="96">
        <v>13.7</v>
      </c>
      <c r="I5227" s="96">
        <v>22.119986666666662</v>
      </c>
      <c r="J5227" s="96">
        <v>13.06</v>
      </c>
    </row>
    <row r="5228" spans="1:10" x14ac:dyDescent="0.25">
      <c r="A5228" s="96">
        <v>41126.75</v>
      </c>
      <c r="B5228" s="96">
        <v>11</v>
      </c>
      <c r="C5228" s="96">
        <v>13</v>
      </c>
      <c r="D5228" s="96">
        <v>98405.7</v>
      </c>
      <c r="E5228" s="96">
        <v>18.803999999999998</v>
      </c>
      <c r="F5228" s="96">
        <v>3.0030000000000001</v>
      </c>
      <c r="G5228" s="96">
        <v>0.15</v>
      </c>
      <c r="H5228" s="96">
        <v>13.7</v>
      </c>
      <c r="I5228" s="96">
        <v>21.860653333333332</v>
      </c>
      <c r="J5228" s="96">
        <v>13.06</v>
      </c>
    </row>
    <row r="5229" spans="1:10" x14ac:dyDescent="0.25">
      <c r="A5229" s="96">
        <v>41126.791666666664</v>
      </c>
      <c r="B5229" s="96">
        <v>0</v>
      </c>
      <c r="C5229" s="96">
        <v>0</v>
      </c>
      <c r="D5229" s="96">
        <v>98405.7</v>
      </c>
      <c r="E5229" s="96">
        <v>17.754999999999999</v>
      </c>
      <c r="F5229" s="96">
        <v>3.355</v>
      </c>
      <c r="G5229" s="96">
        <v>0.15</v>
      </c>
      <c r="H5229" s="96">
        <v>13.7</v>
      </c>
      <c r="I5229" s="96">
        <v>21.030786666666664</v>
      </c>
      <c r="J5229" s="96">
        <v>13.06</v>
      </c>
    </row>
    <row r="5230" spans="1:10" x14ac:dyDescent="0.25">
      <c r="A5230" s="96">
        <v>41126.833333333336</v>
      </c>
      <c r="B5230" s="96">
        <v>0</v>
      </c>
      <c r="C5230" s="96">
        <v>0</v>
      </c>
      <c r="D5230" s="96">
        <v>98405.7</v>
      </c>
      <c r="E5230" s="96">
        <v>17.402000000000001</v>
      </c>
      <c r="F5230" s="96">
        <v>3.6659999999999999</v>
      </c>
      <c r="G5230" s="96">
        <v>0.15</v>
      </c>
      <c r="H5230" s="96">
        <v>13.7</v>
      </c>
      <c r="I5230" s="96">
        <v>20.740333333333332</v>
      </c>
      <c r="J5230" s="96">
        <v>13.06</v>
      </c>
    </row>
    <row r="5231" spans="1:10" x14ac:dyDescent="0.25">
      <c r="A5231" s="96">
        <v>41126.875</v>
      </c>
      <c r="B5231" s="96">
        <v>0</v>
      </c>
      <c r="C5231" s="96">
        <v>0</v>
      </c>
      <c r="D5231" s="96">
        <v>98405.7</v>
      </c>
      <c r="E5231" s="96">
        <v>17.126999999999999</v>
      </c>
      <c r="F5231" s="96">
        <v>3.992</v>
      </c>
      <c r="G5231" s="96">
        <v>0.15</v>
      </c>
      <c r="H5231" s="96">
        <v>13.7</v>
      </c>
      <c r="I5231" s="96">
        <v>20.304653333333331</v>
      </c>
      <c r="J5231" s="96">
        <v>13.06</v>
      </c>
    </row>
    <row r="5232" spans="1:10" x14ac:dyDescent="0.25">
      <c r="A5232" s="96">
        <v>41126.916666666664</v>
      </c>
      <c r="B5232" s="96">
        <v>0</v>
      </c>
      <c r="C5232" s="96">
        <v>0</v>
      </c>
      <c r="D5232" s="96">
        <v>98405.7</v>
      </c>
      <c r="E5232" s="96">
        <v>16.850000000000001</v>
      </c>
      <c r="F5232" s="96">
        <v>4.2590000000000003</v>
      </c>
      <c r="G5232" s="96">
        <v>0.15</v>
      </c>
      <c r="H5232" s="96">
        <v>13.7</v>
      </c>
      <c r="I5232" s="96">
        <v>19.443666666666665</v>
      </c>
      <c r="J5232" s="96">
        <v>13.06</v>
      </c>
    </row>
    <row r="5233" spans="1:10" x14ac:dyDescent="0.25">
      <c r="A5233" s="96">
        <v>41126.958333333336</v>
      </c>
      <c r="B5233" s="96">
        <v>0</v>
      </c>
      <c r="C5233" s="96">
        <v>0</v>
      </c>
      <c r="D5233" s="96">
        <v>98405.7</v>
      </c>
      <c r="E5233" s="96">
        <v>16.454999999999998</v>
      </c>
      <c r="F5233" s="96">
        <v>4.2779999999999996</v>
      </c>
      <c r="G5233" s="96">
        <v>0.15</v>
      </c>
      <c r="H5233" s="96">
        <v>13.7</v>
      </c>
      <c r="I5233" s="96">
        <v>19.049479999999996</v>
      </c>
      <c r="J5233" s="96">
        <v>13.06</v>
      </c>
    </row>
    <row r="5234" spans="1:10" x14ac:dyDescent="0.25">
      <c r="A5234" s="96">
        <v>41127</v>
      </c>
      <c r="B5234" s="96">
        <v>0</v>
      </c>
      <c r="C5234" s="96">
        <v>0</v>
      </c>
      <c r="D5234" s="96">
        <v>98405.7</v>
      </c>
      <c r="E5234" s="96">
        <v>15.999000000000001</v>
      </c>
      <c r="F5234" s="96">
        <v>4.0110000000000001</v>
      </c>
      <c r="G5234" s="96">
        <v>0.15</v>
      </c>
      <c r="H5234" s="96">
        <v>13.7</v>
      </c>
      <c r="I5234" s="96">
        <v>18.976866666666666</v>
      </c>
      <c r="J5234" s="96">
        <v>13.06</v>
      </c>
    </row>
    <row r="5235" spans="1:10" x14ac:dyDescent="0.25">
      <c r="A5235" s="96">
        <v>41127.041666666664</v>
      </c>
      <c r="B5235" s="96">
        <v>0</v>
      </c>
      <c r="C5235" s="96">
        <v>0</v>
      </c>
      <c r="D5235" s="96">
        <v>98405.7</v>
      </c>
      <c r="E5235" s="96">
        <v>15.337</v>
      </c>
      <c r="F5235" s="96">
        <v>3.8</v>
      </c>
      <c r="G5235" s="96">
        <v>0.15</v>
      </c>
      <c r="H5235" s="96">
        <v>13.7</v>
      </c>
      <c r="I5235" s="96">
        <v>18.67604</v>
      </c>
      <c r="J5235" s="96">
        <v>13.06</v>
      </c>
    </row>
    <row r="5236" spans="1:10" x14ac:dyDescent="0.25">
      <c r="A5236" s="96">
        <v>41127.083333333336</v>
      </c>
      <c r="B5236" s="96">
        <v>0</v>
      </c>
      <c r="C5236" s="96">
        <v>0</v>
      </c>
      <c r="D5236" s="96">
        <v>98405.7</v>
      </c>
      <c r="E5236" s="96">
        <v>15.315</v>
      </c>
      <c r="F5236" s="96">
        <v>3.4729999999999999</v>
      </c>
      <c r="G5236" s="96">
        <v>0.15</v>
      </c>
      <c r="H5236" s="96">
        <v>13.7</v>
      </c>
      <c r="I5236" s="96">
        <v>18.157373333333332</v>
      </c>
      <c r="J5236" s="96">
        <v>13.06</v>
      </c>
    </row>
    <row r="5237" spans="1:10" x14ac:dyDescent="0.25">
      <c r="A5237" s="96">
        <v>41127.125</v>
      </c>
      <c r="B5237" s="96">
        <v>0</v>
      </c>
      <c r="C5237" s="96">
        <v>0</v>
      </c>
      <c r="D5237" s="96">
        <v>98405.7</v>
      </c>
      <c r="E5237" s="96">
        <v>15.371</v>
      </c>
      <c r="F5237" s="96">
        <v>3.0030000000000001</v>
      </c>
      <c r="G5237" s="96">
        <v>0.15</v>
      </c>
      <c r="H5237" s="96">
        <v>13.7</v>
      </c>
      <c r="I5237" s="96">
        <v>18.271479999999997</v>
      </c>
      <c r="J5237" s="96">
        <v>13.06</v>
      </c>
    </row>
    <row r="5238" spans="1:10" x14ac:dyDescent="0.25">
      <c r="A5238" s="96">
        <v>41127.166666666664</v>
      </c>
      <c r="B5238" s="96">
        <v>7</v>
      </c>
      <c r="C5238" s="96">
        <v>2</v>
      </c>
      <c r="D5238" s="96">
        <v>98405.7</v>
      </c>
      <c r="E5238" s="96">
        <v>15.609</v>
      </c>
      <c r="F5238" s="96">
        <v>2.746</v>
      </c>
      <c r="G5238" s="96">
        <v>0.15</v>
      </c>
      <c r="H5238" s="96">
        <v>13.7</v>
      </c>
      <c r="I5238" s="96">
        <v>18.198866666666667</v>
      </c>
      <c r="J5238" s="96">
        <v>13.06</v>
      </c>
    </row>
    <row r="5239" spans="1:10" x14ac:dyDescent="0.25">
      <c r="A5239" s="96">
        <v>41127.208333333336</v>
      </c>
      <c r="B5239" s="96">
        <v>26</v>
      </c>
      <c r="C5239" s="96">
        <v>3</v>
      </c>
      <c r="D5239" s="96">
        <v>98405.7</v>
      </c>
      <c r="E5239" s="96">
        <v>16.251000000000001</v>
      </c>
      <c r="F5239" s="96">
        <v>2.6059999999999999</v>
      </c>
      <c r="G5239" s="96">
        <v>0.15</v>
      </c>
      <c r="H5239" s="96">
        <v>13.7</v>
      </c>
      <c r="I5239" s="96">
        <v>17.773559999999996</v>
      </c>
      <c r="J5239" s="96">
        <v>13.06</v>
      </c>
    </row>
    <row r="5240" spans="1:10" x14ac:dyDescent="0.25">
      <c r="A5240" s="96">
        <v>41127.25</v>
      </c>
      <c r="B5240" s="96">
        <v>57</v>
      </c>
      <c r="C5240" s="96">
        <v>6</v>
      </c>
      <c r="D5240" s="96">
        <v>98405.7</v>
      </c>
      <c r="E5240" s="96">
        <v>16.969000000000001</v>
      </c>
      <c r="F5240" s="96">
        <v>2.4209999999999998</v>
      </c>
      <c r="G5240" s="96">
        <v>0.15</v>
      </c>
      <c r="H5240" s="96">
        <v>13.7</v>
      </c>
      <c r="I5240" s="96">
        <v>17.846173333333333</v>
      </c>
      <c r="J5240" s="96">
        <v>13.06</v>
      </c>
    </row>
    <row r="5241" spans="1:10" x14ac:dyDescent="0.25">
      <c r="A5241" s="96">
        <v>41127.291666666664</v>
      </c>
      <c r="B5241" s="96">
        <v>85</v>
      </c>
      <c r="C5241" s="96">
        <v>6</v>
      </c>
      <c r="D5241" s="96">
        <v>98405.7</v>
      </c>
      <c r="E5241" s="96">
        <v>17.428999999999998</v>
      </c>
      <c r="F5241" s="96">
        <v>3.1349999999999998</v>
      </c>
      <c r="G5241" s="96">
        <v>0.15</v>
      </c>
      <c r="H5241" s="96">
        <v>13.7</v>
      </c>
      <c r="I5241" s="96">
        <v>18.572306666666666</v>
      </c>
      <c r="J5241" s="96">
        <v>13.06</v>
      </c>
    </row>
    <row r="5242" spans="1:10" x14ac:dyDescent="0.25">
      <c r="A5242" s="96">
        <v>41127.333333333336</v>
      </c>
      <c r="B5242" s="96">
        <v>121</v>
      </c>
      <c r="C5242" s="96">
        <v>8</v>
      </c>
      <c r="D5242" s="96">
        <v>98405.7</v>
      </c>
      <c r="E5242" s="96">
        <v>17.68</v>
      </c>
      <c r="F5242" s="96">
        <v>4.048</v>
      </c>
      <c r="G5242" s="96">
        <v>0.15</v>
      </c>
      <c r="H5242" s="96">
        <v>13.7</v>
      </c>
      <c r="I5242" s="96">
        <v>19.360679999999999</v>
      </c>
      <c r="J5242" s="96">
        <v>13.06</v>
      </c>
    </row>
    <row r="5243" spans="1:10" x14ac:dyDescent="0.25">
      <c r="A5243" s="96">
        <v>41127.375</v>
      </c>
      <c r="B5243" s="96">
        <v>136</v>
      </c>
      <c r="C5243" s="96">
        <v>9</v>
      </c>
      <c r="D5243" s="96">
        <v>98405.7</v>
      </c>
      <c r="E5243" s="96">
        <v>17.898</v>
      </c>
      <c r="F5243" s="96">
        <v>4.7869999999999999</v>
      </c>
      <c r="G5243" s="96">
        <v>0.15</v>
      </c>
      <c r="H5243" s="96">
        <v>13.7</v>
      </c>
      <c r="I5243" s="96">
        <v>20.117933333333333</v>
      </c>
      <c r="J5243" s="96">
        <v>13.06</v>
      </c>
    </row>
    <row r="5244" spans="1:10" x14ac:dyDescent="0.25">
      <c r="A5244" s="96">
        <v>41127.416666666664</v>
      </c>
      <c r="B5244" s="96">
        <v>299</v>
      </c>
      <c r="C5244" s="96">
        <v>148</v>
      </c>
      <c r="D5244" s="96">
        <v>98405.7</v>
      </c>
      <c r="E5244" s="96">
        <v>19.158999999999999</v>
      </c>
      <c r="F5244" s="96">
        <v>5.5510000000000002</v>
      </c>
      <c r="G5244" s="96">
        <v>0.15</v>
      </c>
      <c r="H5244" s="96">
        <v>13.7</v>
      </c>
      <c r="I5244" s="96">
        <v>20.429133333333333</v>
      </c>
      <c r="J5244" s="96">
        <v>13.06</v>
      </c>
    </row>
    <row r="5245" spans="1:10" x14ac:dyDescent="0.25">
      <c r="A5245" s="96">
        <v>41127.458333333336</v>
      </c>
      <c r="B5245" s="96">
        <v>173</v>
      </c>
      <c r="C5245" s="96">
        <v>696</v>
      </c>
      <c r="D5245" s="96">
        <v>98405.7</v>
      </c>
      <c r="E5245" s="96">
        <v>20.907</v>
      </c>
      <c r="F5245" s="96">
        <v>6.1449999999999996</v>
      </c>
      <c r="G5245" s="96">
        <v>0.15</v>
      </c>
      <c r="H5245" s="96">
        <v>13.7</v>
      </c>
      <c r="I5245" s="96">
        <v>20.802573333333331</v>
      </c>
      <c r="J5245" s="96">
        <v>13.06</v>
      </c>
    </row>
    <row r="5246" spans="1:10" x14ac:dyDescent="0.25">
      <c r="A5246" s="96">
        <v>41127.5</v>
      </c>
      <c r="B5246" s="96">
        <v>159</v>
      </c>
      <c r="C5246" s="96">
        <v>689</v>
      </c>
      <c r="D5246" s="96">
        <v>98405.7</v>
      </c>
      <c r="E5246" s="96">
        <v>21.553000000000001</v>
      </c>
      <c r="F5246" s="96">
        <v>6.4370000000000003</v>
      </c>
      <c r="G5246" s="96">
        <v>0.15</v>
      </c>
      <c r="H5246" s="96">
        <v>13.7</v>
      </c>
      <c r="I5246" s="96">
        <v>20.667719999999996</v>
      </c>
      <c r="J5246" s="96">
        <v>13.06</v>
      </c>
    </row>
    <row r="5247" spans="1:10" x14ac:dyDescent="0.25">
      <c r="A5247" s="96">
        <v>41127.541666666664</v>
      </c>
      <c r="B5247" s="96">
        <v>156</v>
      </c>
      <c r="C5247" s="96">
        <v>653</v>
      </c>
      <c r="D5247" s="96">
        <v>98405.7</v>
      </c>
      <c r="E5247" s="96">
        <v>21.71</v>
      </c>
      <c r="F5247" s="96">
        <v>6.4640000000000004</v>
      </c>
      <c r="G5247" s="96">
        <v>0.15</v>
      </c>
      <c r="H5247" s="96">
        <v>13.7</v>
      </c>
      <c r="I5247" s="96">
        <v>21.020413333333334</v>
      </c>
      <c r="J5247" s="96">
        <v>13.06</v>
      </c>
    </row>
    <row r="5248" spans="1:10" x14ac:dyDescent="0.25">
      <c r="A5248" s="96">
        <v>41127.583333333336</v>
      </c>
      <c r="B5248" s="96">
        <v>141</v>
      </c>
      <c r="C5248" s="96">
        <v>628</v>
      </c>
      <c r="D5248" s="96">
        <v>98405.7</v>
      </c>
      <c r="E5248" s="96">
        <v>21.527000000000001</v>
      </c>
      <c r="F5248" s="96">
        <v>6.4059999999999997</v>
      </c>
      <c r="G5248" s="96">
        <v>0.15</v>
      </c>
      <c r="H5248" s="96">
        <v>13.7</v>
      </c>
      <c r="I5248" s="96">
        <v>20.978919999999999</v>
      </c>
      <c r="J5248" s="96">
        <v>13.06</v>
      </c>
    </row>
    <row r="5249" spans="1:10" x14ac:dyDescent="0.25">
      <c r="A5249" s="96">
        <v>41127.625</v>
      </c>
      <c r="B5249" s="96">
        <v>126</v>
      </c>
      <c r="C5249" s="96">
        <v>556</v>
      </c>
      <c r="D5249" s="96">
        <v>98405.7</v>
      </c>
      <c r="E5249" s="96">
        <v>21.035</v>
      </c>
      <c r="F5249" s="96">
        <v>6.1710000000000003</v>
      </c>
      <c r="G5249" s="96">
        <v>0.15</v>
      </c>
      <c r="H5249" s="96">
        <v>13.7</v>
      </c>
      <c r="I5249" s="96">
        <v>20.947800000000001</v>
      </c>
      <c r="J5249" s="96">
        <v>13.06</v>
      </c>
    </row>
    <row r="5250" spans="1:10" x14ac:dyDescent="0.25">
      <c r="A5250" s="96">
        <v>41127.666666666664</v>
      </c>
      <c r="B5250" s="96">
        <v>110</v>
      </c>
      <c r="C5250" s="96">
        <v>316</v>
      </c>
      <c r="D5250" s="96">
        <v>98405.7</v>
      </c>
      <c r="E5250" s="96">
        <v>20.228000000000002</v>
      </c>
      <c r="F5250" s="96">
        <v>5.3949999999999996</v>
      </c>
      <c r="G5250" s="96">
        <v>0.15</v>
      </c>
      <c r="H5250" s="96">
        <v>13.7</v>
      </c>
      <c r="I5250" s="96">
        <v>20.978919999999999</v>
      </c>
      <c r="J5250" s="96">
        <v>13.06</v>
      </c>
    </row>
    <row r="5251" spans="1:10" x14ac:dyDescent="0.25">
      <c r="A5251" s="96">
        <v>41127.708333333336</v>
      </c>
      <c r="B5251" s="96">
        <v>63</v>
      </c>
      <c r="C5251" s="96">
        <v>151</v>
      </c>
      <c r="D5251" s="96">
        <v>98405.7</v>
      </c>
      <c r="E5251" s="96">
        <v>19.079000000000001</v>
      </c>
      <c r="F5251" s="96">
        <v>4.4340000000000002</v>
      </c>
      <c r="G5251" s="96">
        <v>0.15</v>
      </c>
      <c r="H5251" s="96">
        <v>13.7</v>
      </c>
      <c r="I5251" s="96">
        <v>19.765239999999999</v>
      </c>
      <c r="J5251" s="96">
        <v>13.06</v>
      </c>
    </row>
    <row r="5252" spans="1:10" x14ac:dyDescent="0.25">
      <c r="A5252" s="96">
        <v>41127.75</v>
      </c>
      <c r="B5252" s="96">
        <v>15</v>
      </c>
      <c r="C5252" s="96">
        <v>47</v>
      </c>
      <c r="D5252" s="96">
        <v>98405.7</v>
      </c>
      <c r="E5252" s="96">
        <v>17.055</v>
      </c>
      <c r="F5252" s="96">
        <v>3.8940000000000001</v>
      </c>
      <c r="G5252" s="96">
        <v>0.15</v>
      </c>
      <c r="H5252" s="96">
        <v>13.7</v>
      </c>
      <c r="I5252" s="96">
        <v>19.785986666666666</v>
      </c>
      <c r="J5252" s="96">
        <v>13.06</v>
      </c>
    </row>
    <row r="5253" spans="1:10" x14ac:dyDescent="0.25">
      <c r="A5253" s="96">
        <v>41127.791666666664</v>
      </c>
      <c r="B5253" s="96">
        <v>0</v>
      </c>
      <c r="C5253" s="96">
        <v>0</v>
      </c>
      <c r="D5253" s="96">
        <v>98405.7</v>
      </c>
      <c r="E5253" s="96">
        <v>15.659000000000001</v>
      </c>
      <c r="F5253" s="96">
        <v>3.9940000000000002</v>
      </c>
      <c r="G5253" s="96">
        <v>0.15</v>
      </c>
      <c r="H5253" s="96">
        <v>13.7</v>
      </c>
      <c r="I5253" s="96">
        <v>19.661506666666668</v>
      </c>
      <c r="J5253" s="96">
        <v>13.06</v>
      </c>
    </row>
    <row r="5254" spans="1:10" x14ac:dyDescent="0.25">
      <c r="A5254" s="96">
        <v>41127.833333333336</v>
      </c>
      <c r="B5254" s="96">
        <v>0</v>
      </c>
      <c r="C5254" s="96">
        <v>0</v>
      </c>
      <c r="D5254" s="96">
        <v>98405.7</v>
      </c>
      <c r="E5254" s="96">
        <v>15.536</v>
      </c>
      <c r="F5254" s="96">
        <v>4.3760000000000003</v>
      </c>
      <c r="G5254" s="96">
        <v>0.15</v>
      </c>
      <c r="H5254" s="96">
        <v>13.7</v>
      </c>
      <c r="I5254" s="96">
        <v>19.080599999999997</v>
      </c>
      <c r="J5254" s="96">
        <v>13.06</v>
      </c>
    </row>
    <row r="5255" spans="1:10" x14ac:dyDescent="0.25">
      <c r="A5255" s="96">
        <v>41127.875</v>
      </c>
      <c r="B5255" s="96">
        <v>0</v>
      </c>
      <c r="C5255" s="96">
        <v>0</v>
      </c>
      <c r="D5255" s="96">
        <v>98405.7</v>
      </c>
      <c r="E5255" s="96">
        <v>15.26</v>
      </c>
      <c r="F5255" s="96">
        <v>4.5110000000000001</v>
      </c>
      <c r="G5255" s="96">
        <v>0.15</v>
      </c>
      <c r="H5255" s="96">
        <v>13.7</v>
      </c>
      <c r="I5255" s="96">
        <v>18.644919999999999</v>
      </c>
      <c r="J5255" s="96">
        <v>13.06</v>
      </c>
    </row>
    <row r="5256" spans="1:10" x14ac:dyDescent="0.25">
      <c r="A5256" s="96">
        <v>41127.916666666664</v>
      </c>
      <c r="B5256" s="96">
        <v>0</v>
      </c>
      <c r="C5256" s="96">
        <v>0</v>
      </c>
      <c r="D5256" s="96">
        <v>98405.7</v>
      </c>
      <c r="E5256" s="96">
        <v>14.91</v>
      </c>
      <c r="F5256" s="96">
        <v>4.6509999999999998</v>
      </c>
      <c r="G5256" s="96">
        <v>0.15</v>
      </c>
      <c r="H5256" s="96">
        <v>13.7</v>
      </c>
      <c r="I5256" s="96">
        <v>18.115879999999997</v>
      </c>
      <c r="J5256" s="96">
        <v>13.06</v>
      </c>
    </row>
    <row r="5257" spans="1:10" x14ac:dyDescent="0.25">
      <c r="A5257" s="96">
        <v>41127.958333333336</v>
      </c>
      <c r="B5257" s="96">
        <v>0</v>
      </c>
      <c r="C5257" s="96">
        <v>0</v>
      </c>
      <c r="D5257" s="96">
        <v>98405.7</v>
      </c>
      <c r="E5257" s="96">
        <v>14.494999999999999</v>
      </c>
      <c r="F5257" s="96">
        <v>4.843</v>
      </c>
      <c r="G5257" s="96">
        <v>0.15</v>
      </c>
      <c r="H5257" s="96">
        <v>13.7</v>
      </c>
      <c r="I5257" s="96">
        <v>17.93953333333333</v>
      </c>
      <c r="J5257" s="96">
        <v>13.06</v>
      </c>
    </row>
    <row r="5258" spans="1:10" x14ac:dyDescent="0.25">
      <c r="A5258" s="96">
        <v>41128</v>
      </c>
      <c r="B5258" s="96">
        <v>0</v>
      </c>
      <c r="C5258" s="96">
        <v>0</v>
      </c>
      <c r="D5258" s="96">
        <v>98405.7</v>
      </c>
      <c r="E5258" s="96">
        <v>14.077</v>
      </c>
      <c r="F5258" s="96">
        <v>5.0439999999999996</v>
      </c>
      <c r="G5258" s="96">
        <v>0.15</v>
      </c>
      <c r="H5258" s="96">
        <v>13.7</v>
      </c>
      <c r="I5258" s="96">
        <v>18.105506666666663</v>
      </c>
      <c r="J5258" s="96">
        <v>13.06</v>
      </c>
    </row>
    <row r="5259" spans="1:10" x14ac:dyDescent="0.25">
      <c r="A5259" s="96">
        <v>41128.041666666664</v>
      </c>
      <c r="B5259" s="96">
        <v>0</v>
      </c>
      <c r="C5259" s="96">
        <v>0</v>
      </c>
      <c r="D5259" s="96">
        <v>98405.7</v>
      </c>
      <c r="E5259" s="96">
        <v>13.9</v>
      </c>
      <c r="F5259" s="96">
        <v>5.2439999999999998</v>
      </c>
      <c r="G5259" s="96">
        <v>0.15</v>
      </c>
      <c r="H5259" s="96">
        <v>13.7</v>
      </c>
      <c r="I5259" s="96">
        <v>17.597213333333332</v>
      </c>
      <c r="J5259" s="96">
        <v>13.06</v>
      </c>
    </row>
    <row r="5260" spans="1:10" x14ac:dyDescent="0.25">
      <c r="A5260" s="96">
        <v>41128.083333333336</v>
      </c>
      <c r="B5260" s="96">
        <v>0</v>
      </c>
      <c r="C5260" s="96">
        <v>0</v>
      </c>
      <c r="D5260" s="96">
        <v>98405.7</v>
      </c>
      <c r="E5260" s="96">
        <v>13.733000000000001</v>
      </c>
      <c r="F5260" s="96">
        <v>5.2759999999999998</v>
      </c>
      <c r="G5260" s="96">
        <v>0.15</v>
      </c>
      <c r="H5260" s="96">
        <v>13.7</v>
      </c>
      <c r="I5260" s="96">
        <v>17.410493333333331</v>
      </c>
      <c r="J5260" s="96">
        <v>13.06</v>
      </c>
    </row>
    <row r="5261" spans="1:10" x14ac:dyDescent="0.25">
      <c r="A5261" s="96">
        <v>41128.125</v>
      </c>
      <c r="B5261" s="96">
        <v>1</v>
      </c>
      <c r="C5261" s="96">
        <v>1</v>
      </c>
      <c r="D5261" s="96">
        <v>98405.7</v>
      </c>
      <c r="E5261" s="96">
        <v>13.72</v>
      </c>
      <c r="F5261" s="96">
        <v>5.2649999999999997</v>
      </c>
      <c r="G5261" s="96">
        <v>0.15</v>
      </c>
      <c r="H5261" s="96">
        <v>13.7</v>
      </c>
      <c r="I5261" s="96">
        <v>17.161533333333331</v>
      </c>
      <c r="J5261" s="96">
        <v>13.06</v>
      </c>
    </row>
    <row r="5262" spans="1:10" x14ac:dyDescent="0.25">
      <c r="A5262" s="96">
        <v>41128.166666666664</v>
      </c>
      <c r="B5262" s="96">
        <v>18</v>
      </c>
      <c r="C5262" s="96">
        <v>15</v>
      </c>
      <c r="D5262" s="96">
        <v>98405.7</v>
      </c>
      <c r="E5262" s="96">
        <v>13.94</v>
      </c>
      <c r="F5262" s="96">
        <v>5.3419999999999996</v>
      </c>
      <c r="G5262" s="96">
        <v>0.15</v>
      </c>
      <c r="H5262" s="96">
        <v>13.7</v>
      </c>
      <c r="I5262" s="96">
        <v>16.767346666666665</v>
      </c>
      <c r="J5262" s="96">
        <v>13.06</v>
      </c>
    </row>
    <row r="5263" spans="1:10" x14ac:dyDescent="0.25">
      <c r="A5263" s="96">
        <v>41128.208333333336</v>
      </c>
      <c r="B5263" s="96">
        <v>63</v>
      </c>
      <c r="C5263" s="96">
        <v>48</v>
      </c>
      <c r="D5263" s="96">
        <v>98405.7</v>
      </c>
      <c r="E5263" s="96">
        <v>14.494999999999999</v>
      </c>
      <c r="F5263" s="96">
        <v>5.55</v>
      </c>
      <c r="G5263" s="96">
        <v>0.15</v>
      </c>
      <c r="H5263" s="96">
        <v>13.7</v>
      </c>
      <c r="I5263" s="96">
        <v>16.642866666666666</v>
      </c>
      <c r="J5263" s="96">
        <v>13.06</v>
      </c>
    </row>
    <row r="5264" spans="1:10" x14ac:dyDescent="0.25">
      <c r="A5264" s="96">
        <v>41128.25</v>
      </c>
      <c r="B5264" s="96">
        <v>129</v>
      </c>
      <c r="C5264" s="96">
        <v>217</v>
      </c>
      <c r="D5264" s="96">
        <v>98405.7</v>
      </c>
      <c r="E5264" s="96">
        <v>15.579000000000001</v>
      </c>
      <c r="F5264" s="96">
        <v>6.3840000000000003</v>
      </c>
      <c r="G5264" s="96">
        <v>0.15</v>
      </c>
      <c r="H5264" s="96">
        <v>13.7</v>
      </c>
      <c r="I5264" s="96">
        <v>16.871079999999999</v>
      </c>
      <c r="J5264" s="96">
        <v>13.06</v>
      </c>
    </row>
    <row r="5265" spans="1:10" x14ac:dyDescent="0.25">
      <c r="A5265" s="96">
        <v>41128.291666666664</v>
      </c>
      <c r="B5265" s="96">
        <v>162</v>
      </c>
      <c r="C5265" s="96">
        <v>357</v>
      </c>
      <c r="D5265" s="96">
        <v>98405.7</v>
      </c>
      <c r="E5265" s="96">
        <v>16.791</v>
      </c>
      <c r="F5265" s="96">
        <v>7.1040000000000001</v>
      </c>
      <c r="G5265" s="96">
        <v>0.15</v>
      </c>
      <c r="H5265" s="96">
        <v>13.7</v>
      </c>
      <c r="I5265" s="96">
        <v>17.804679999999998</v>
      </c>
      <c r="J5265" s="96">
        <v>13.06</v>
      </c>
    </row>
    <row r="5266" spans="1:10" x14ac:dyDescent="0.25">
      <c r="A5266" s="96">
        <v>41128.333333333336</v>
      </c>
      <c r="B5266" s="96">
        <v>178</v>
      </c>
      <c r="C5266" s="96">
        <v>467</v>
      </c>
      <c r="D5266" s="96">
        <v>98405.7</v>
      </c>
      <c r="E5266" s="96">
        <v>17.768000000000001</v>
      </c>
      <c r="F5266" s="96">
        <v>7.3620000000000001</v>
      </c>
      <c r="G5266" s="96">
        <v>0.15</v>
      </c>
      <c r="H5266" s="96">
        <v>13.7</v>
      </c>
      <c r="I5266" s="96">
        <v>18.478946666666666</v>
      </c>
      <c r="J5266" s="96">
        <v>13.06</v>
      </c>
    </row>
    <row r="5267" spans="1:10" x14ac:dyDescent="0.25">
      <c r="A5267" s="96">
        <v>41128.375</v>
      </c>
      <c r="B5267" s="96">
        <v>188</v>
      </c>
      <c r="C5267" s="96">
        <v>521</v>
      </c>
      <c r="D5267" s="96">
        <v>98405.7</v>
      </c>
      <c r="E5267" s="96">
        <v>18.571000000000002</v>
      </c>
      <c r="F5267" s="96">
        <v>7.4459999999999997</v>
      </c>
      <c r="G5267" s="96">
        <v>0.15</v>
      </c>
      <c r="H5267" s="96">
        <v>13.7</v>
      </c>
      <c r="I5267" s="96">
        <v>19.153213333333333</v>
      </c>
      <c r="J5267" s="96">
        <v>13.06</v>
      </c>
    </row>
    <row r="5268" spans="1:10" x14ac:dyDescent="0.25">
      <c r="A5268" s="96">
        <v>41128.416666666664</v>
      </c>
      <c r="B5268" s="96">
        <v>196</v>
      </c>
      <c r="C5268" s="96">
        <v>535</v>
      </c>
      <c r="D5268" s="96">
        <v>98405.7</v>
      </c>
      <c r="E5268" s="96">
        <v>19.13</v>
      </c>
      <c r="F5268" s="96">
        <v>7.452</v>
      </c>
      <c r="G5268" s="96">
        <v>0.15</v>
      </c>
      <c r="H5268" s="96">
        <v>13.7</v>
      </c>
      <c r="I5268" s="96">
        <v>19.339933333333335</v>
      </c>
      <c r="J5268" s="96">
        <v>13.06</v>
      </c>
    </row>
    <row r="5269" spans="1:10" x14ac:dyDescent="0.25">
      <c r="A5269" s="96">
        <v>41128.458333333336</v>
      </c>
      <c r="B5269" s="96">
        <v>201</v>
      </c>
      <c r="C5269" s="96">
        <v>527</v>
      </c>
      <c r="D5269" s="96">
        <v>98405.7</v>
      </c>
      <c r="E5269" s="96">
        <v>19.542999999999999</v>
      </c>
      <c r="F5269" s="96">
        <v>7.3940000000000001</v>
      </c>
      <c r="G5269" s="96">
        <v>0.15</v>
      </c>
      <c r="H5269" s="96">
        <v>13.7</v>
      </c>
      <c r="I5269" s="96">
        <v>19.682253333333335</v>
      </c>
      <c r="J5269" s="96">
        <v>13.06</v>
      </c>
    </row>
    <row r="5270" spans="1:10" x14ac:dyDescent="0.25">
      <c r="A5270" s="96">
        <v>41128.5</v>
      </c>
      <c r="B5270" s="96">
        <v>197</v>
      </c>
      <c r="C5270" s="96">
        <v>518</v>
      </c>
      <c r="D5270" s="96">
        <v>98405.7</v>
      </c>
      <c r="E5270" s="96">
        <v>19.716000000000001</v>
      </c>
      <c r="F5270" s="96">
        <v>7.351</v>
      </c>
      <c r="G5270" s="96">
        <v>0.15</v>
      </c>
      <c r="H5270" s="96">
        <v>13.7</v>
      </c>
      <c r="I5270" s="96">
        <v>19.609639999999999</v>
      </c>
      <c r="J5270" s="96">
        <v>13.06</v>
      </c>
    </row>
    <row r="5271" spans="1:10" x14ac:dyDescent="0.25">
      <c r="A5271" s="96">
        <v>41128.541666666664</v>
      </c>
      <c r="B5271" s="96">
        <v>187</v>
      </c>
      <c r="C5271" s="96">
        <v>485</v>
      </c>
      <c r="D5271" s="96">
        <v>98405.7</v>
      </c>
      <c r="E5271" s="96">
        <v>19.645</v>
      </c>
      <c r="F5271" s="96">
        <v>7.2770000000000001</v>
      </c>
      <c r="G5271" s="96">
        <v>0.15</v>
      </c>
      <c r="H5271" s="96">
        <v>13.7</v>
      </c>
      <c r="I5271" s="96">
        <v>19.848226666666665</v>
      </c>
      <c r="J5271" s="96">
        <v>13.06</v>
      </c>
    </row>
    <row r="5272" spans="1:10" x14ac:dyDescent="0.25">
      <c r="A5272" s="96">
        <v>41128.583333333336</v>
      </c>
      <c r="B5272" s="96">
        <v>166</v>
      </c>
      <c r="C5272" s="96">
        <v>460</v>
      </c>
      <c r="D5272" s="96">
        <v>98405.7</v>
      </c>
      <c r="E5272" s="96">
        <v>19.434999999999999</v>
      </c>
      <c r="F5272" s="96">
        <v>7.1109999999999998</v>
      </c>
      <c r="G5272" s="96">
        <v>0.15</v>
      </c>
      <c r="H5272" s="96">
        <v>13.7</v>
      </c>
      <c r="I5272" s="96">
        <v>20.263159999999999</v>
      </c>
      <c r="J5272" s="96">
        <v>13.06</v>
      </c>
    </row>
    <row r="5273" spans="1:10" x14ac:dyDescent="0.25">
      <c r="A5273" s="96">
        <v>41128.625</v>
      </c>
      <c r="B5273" s="96">
        <v>138</v>
      </c>
      <c r="C5273" s="96">
        <v>398</v>
      </c>
      <c r="D5273" s="96">
        <v>98405.7</v>
      </c>
      <c r="E5273" s="96">
        <v>19.004000000000001</v>
      </c>
      <c r="F5273" s="96">
        <v>6.83</v>
      </c>
      <c r="G5273" s="96">
        <v>0.15</v>
      </c>
      <c r="H5273" s="96">
        <v>13.7</v>
      </c>
      <c r="I5273" s="96">
        <v>20.398013333333335</v>
      </c>
      <c r="J5273" s="96">
        <v>13.06</v>
      </c>
    </row>
    <row r="5274" spans="1:10" x14ac:dyDescent="0.25">
      <c r="A5274" s="96">
        <v>41128.666666666664</v>
      </c>
      <c r="B5274" s="96">
        <v>100</v>
      </c>
      <c r="C5274" s="96">
        <v>378</v>
      </c>
      <c r="D5274" s="96">
        <v>98405.7</v>
      </c>
      <c r="E5274" s="96">
        <v>18.384</v>
      </c>
      <c r="F5274" s="96">
        <v>6.49</v>
      </c>
      <c r="G5274" s="96">
        <v>0.15</v>
      </c>
      <c r="H5274" s="96">
        <v>13.7</v>
      </c>
      <c r="I5274" s="96">
        <v>20.325399999999998</v>
      </c>
      <c r="J5274" s="96">
        <v>13.06</v>
      </c>
    </row>
    <row r="5275" spans="1:10" x14ac:dyDescent="0.25">
      <c r="A5275" s="96">
        <v>41128.708333333336</v>
      </c>
      <c r="B5275" s="96">
        <v>59</v>
      </c>
      <c r="C5275" s="96">
        <v>153</v>
      </c>
      <c r="D5275" s="96">
        <v>98405.7</v>
      </c>
      <c r="E5275" s="96">
        <v>17.395</v>
      </c>
      <c r="F5275" s="96">
        <v>5.8970000000000002</v>
      </c>
      <c r="G5275" s="96">
        <v>0.15</v>
      </c>
      <c r="H5275" s="96">
        <v>13.7</v>
      </c>
      <c r="I5275" s="96">
        <v>19.972706666666667</v>
      </c>
      <c r="J5275" s="96">
        <v>13.06</v>
      </c>
    </row>
    <row r="5276" spans="1:10" x14ac:dyDescent="0.25">
      <c r="A5276" s="96">
        <v>41128.75</v>
      </c>
      <c r="B5276" s="96">
        <v>13</v>
      </c>
      <c r="C5276" s="96">
        <v>54</v>
      </c>
      <c r="D5276" s="96">
        <v>98405.7</v>
      </c>
      <c r="E5276" s="96">
        <v>16.048999999999999</v>
      </c>
      <c r="F5276" s="96">
        <v>5.4720000000000004</v>
      </c>
      <c r="G5276" s="96">
        <v>0.15</v>
      </c>
      <c r="H5276" s="96">
        <v>13.7</v>
      </c>
      <c r="I5276" s="96">
        <v>19.723746666666663</v>
      </c>
      <c r="J5276" s="96">
        <v>13.06</v>
      </c>
    </row>
    <row r="5277" spans="1:10" x14ac:dyDescent="0.25">
      <c r="A5277" s="96">
        <v>41128.791666666664</v>
      </c>
      <c r="B5277" s="96">
        <v>0</v>
      </c>
      <c r="C5277" s="96">
        <v>0</v>
      </c>
      <c r="D5277" s="96">
        <v>98405.7</v>
      </c>
      <c r="E5277" s="96">
        <v>14.628</v>
      </c>
      <c r="F5277" s="96">
        <v>5.141</v>
      </c>
      <c r="G5277" s="96">
        <v>0.15</v>
      </c>
      <c r="H5277" s="96">
        <v>13.7</v>
      </c>
      <c r="I5277" s="96">
        <v>19.38142666666667</v>
      </c>
      <c r="J5277" s="96">
        <v>13.06</v>
      </c>
    </row>
    <row r="5278" spans="1:10" x14ac:dyDescent="0.25">
      <c r="A5278" s="96">
        <v>41128.833333333336</v>
      </c>
      <c r="B5278" s="96">
        <v>0</v>
      </c>
      <c r="C5278" s="96">
        <v>0</v>
      </c>
      <c r="D5278" s="96">
        <v>98405.7</v>
      </c>
      <c r="E5278" s="96">
        <v>13.819000000000001</v>
      </c>
      <c r="F5278" s="96">
        <v>5.16</v>
      </c>
      <c r="G5278" s="96">
        <v>0.15</v>
      </c>
      <c r="H5278" s="96">
        <v>13.7</v>
      </c>
      <c r="I5278" s="96">
        <v>19.039106666666665</v>
      </c>
      <c r="J5278" s="96">
        <v>13.06</v>
      </c>
    </row>
    <row r="5279" spans="1:10" x14ac:dyDescent="0.25">
      <c r="A5279" s="96">
        <v>41128.875</v>
      </c>
      <c r="B5279" s="96">
        <v>0</v>
      </c>
      <c r="C5279" s="96">
        <v>0</v>
      </c>
      <c r="D5279" s="96">
        <v>98405.7</v>
      </c>
      <c r="E5279" s="96">
        <v>13.244</v>
      </c>
      <c r="F5279" s="96">
        <v>5.15</v>
      </c>
      <c r="G5279" s="96">
        <v>0.15</v>
      </c>
      <c r="H5279" s="96">
        <v>13.7</v>
      </c>
      <c r="I5279" s="96">
        <v>18.790146666666665</v>
      </c>
      <c r="J5279" s="96">
        <v>13.06</v>
      </c>
    </row>
    <row r="5280" spans="1:10" x14ac:dyDescent="0.25">
      <c r="A5280" s="96">
        <v>41128.916666666664</v>
      </c>
      <c r="B5280" s="96">
        <v>0</v>
      </c>
      <c r="C5280" s="96">
        <v>0</v>
      </c>
      <c r="D5280" s="96">
        <v>98405.7</v>
      </c>
      <c r="E5280" s="96">
        <v>12.901999999999999</v>
      </c>
      <c r="F5280" s="96">
        <v>5.1870000000000003</v>
      </c>
      <c r="G5280" s="96">
        <v>0.15</v>
      </c>
      <c r="H5280" s="96">
        <v>13.7</v>
      </c>
      <c r="I5280" s="96">
        <v>18.582679999999996</v>
      </c>
      <c r="J5280" s="96">
        <v>13.06</v>
      </c>
    </row>
    <row r="5281" spans="1:10" x14ac:dyDescent="0.25">
      <c r="A5281" s="96">
        <v>41128.958333333336</v>
      </c>
      <c r="B5281" s="96">
        <v>0</v>
      </c>
      <c r="C5281" s="96">
        <v>0</v>
      </c>
      <c r="D5281" s="96">
        <v>98405.7</v>
      </c>
      <c r="E5281" s="96">
        <v>12.981</v>
      </c>
      <c r="F5281" s="96">
        <v>5.31</v>
      </c>
      <c r="G5281" s="96">
        <v>0.15</v>
      </c>
      <c r="H5281" s="96">
        <v>13.7</v>
      </c>
      <c r="I5281" s="96">
        <v>18.385586666666669</v>
      </c>
      <c r="J5281" s="96">
        <v>13.06</v>
      </c>
    </row>
    <row r="5282" spans="1:10" x14ac:dyDescent="0.25">
      <c r="A5282" s="96">
        <v>41129</v>
      </c>
      <c r="B5282" s="96">
        <v>0</v>
      </c>
      <c r="C5282" s="96">
        <v>0</v>
      </c>
      <c r="D5282" s="96">
        <v>98405.7</v>
      </c>
      <c r="E5282" s="96">
        <v>13.038</v>
      </c>
      <c r="F5282" s="96">
        <v>5.2279999999999998</v>
      </c>
      <c r="G5282" s="96">
        <v>0.15</v>
      </c>
      <c r="H5282" s="96">
        <v>13.7</v>
      </c>
      <c r="I5282" s="96">
        <v>17.669826666666665</v>
      </c>
      <c r="J5282" s="96">
        <v>13.06</v>
      </c>
    </row>
    <row r="5283" spans="1:10" x14ac:dyDescent="0.25">
      <c r="A5283" s="96">
        <v>41129.041666666664</v>
      </c>
      <c r="B5283" s="96">
        <v>0</v>
      </c>
      <c r="C5283" s="96">
        <v>0</v>
      </c>
      <c r="D5283" s="96">
        <v>98405.7</v>
      </c>
      <c r="E5283" s="96">
        <v>13.082000000000001</v>
      </c>
      <c r="F5283" s="96">
        <v>5.1230000000000002</v>
      </c>
      <c r="G5283" s="96">
        <v>0.15</v>
      </c>
      <c r="H5283" s="96">
        <v>13.7</v>
      </c>
      <c r="I5283" s="96">
        <v>17.296386666666667</v>
      </c>
      <c r="J5283" s="96">
        <v>13.06</v>
      </c>
    </row>
    <row r="5284" spans="1:10" x14ac:dyDescent="0.25">
      <c r="A5284" s="96">
        <v>41129.083333333336</v>
      </c>
      <c r="B5284" s="96">
        <v>0</v>
      </c>
      <c r="C5284" s="96">
        <v>0</v>
      </c>
      <c r="D5284" s="96">
        <v>98405.7</v>
      </c>
      <c r="E5284" s="96">
        <v>13.113</v>
      </c>
      <c r="F5284" s="96">
        <v>5.1230000000000002</v>
      </c>
      <c r="G5284" s="96">
        <v>0.15</v>
      </c>
      <c r="H5284" s="96">
        <v>13.7</v>
      </c>
      <c r="I5284" s="96">
        <v>17.0578</v>
      </c>
      <c r="J5284" s="96">
        <v>13.06</v>
      </c>
    </row>
    <row r="5285" spans="1:10" x14ac:dyDescent="0.25">
      <c r="A5285" s="96">
        <v>41129.125</v>
      </c>
      <c r="B5285" s="96">
        <v>1</v>
      </c>
      <c r="C5285" s="96">
        <v>1</v>
      </c>
      <c r="D5285" s="96">
        <v>98405.7</v>
      </c>
      <c r="E5285" s="96">
        <v>13.002000000000001</v>
      </c>
      <c r="F5285" s="96">
        <v>4.952</v>
      </c>
      <c r="G5285" s="96">
        <v>0.15</v>
      </c>
      <c r="H5285" s="96">
        <v>13.7</v>
      </c>
      <c r="I5285" s="96">
        <v>16.466519999999996</v>
      </c>
      <c r="J5285" s="96">
        <v>13.06</v>
      </c>
    </row>
    <row r="5286" spans="1:10" x14ac:dyDescent="0.25">
      <c r="A5286" s="96">
        <v>41129.166666666664</v>
      </c>
      <c r="B5286" s="96">
        <v>26</v>
      </c>
      <c r="C5286" s="96">
        <v>62</v>
      </c>
      <c r="D5286" s="96">
        <v>98405.7</v>
      </c>
      <c r="E5286" s="96">
        <v>13.29</v>
      </c>
      <c r="F5286" s="96">
        <v>4.9610000000000003</v>
      </c>
      <c r="G5286" s="96">
        <v>0.15</v>
      </c>
      <c r="H5286" s="96">
        <v>13.7</v>
      </c>
      <c r="I5286" s="96">
        <v>15.958226666666665</v>
      </c>
      <c r="J5286" s="96">
        <v>13.06</v>
      </c>
    </row>
    <row r="5287" spans="1:10" x14ac:dyDescent="0.25">
      <c r="A5287" s="96">
        <v>41129.208333333336</v>
      </c>
      <c r="B5287" s="96">
        <v>75</v>
      </c>
      <c r="C5287" s="96">
        <v>142</v>
      </c>
      <c r="D5287" s="96">
        <v>98405.7</v>
      </c>
      <c r="E5287" s="96">
        <v>14.023</v>
      </c>
      <c r="F5287" s="96">
        <v>4.9909999999999997</v>
      </c>
      <c r="G5287" s="96">
        <v>0.15</v>
      </c>
      <c r="H5287" s="96">
        <v>13.7</v>
      </c>
      <c r="I5287" s="96">
        <v>15.895986666666666</v>
      </c>
      <c r="J5287" s="96">
        <v>13.06</v>
      </c>
    </row>
    <row r="5288" spans="1:10" x14ac:dyDescent="0.25">
      <c r="A5288" s="96">
        <v>41129.25</v>
      </c>
      <c r="B5288" s="96">
        <v>122</v>
      </c>
      <c r="C5288" s="96">
        <v>217</v>
      </c>
      <c r="D5288" s="96">
        <v>98405.7</v>
      </c>
      <c r="E5288" s="96">
        <v>15.013999999999999</v>
      </c>
      <c r="F5288" s="96">
        <v>5.2240000000000002</v>
      </c>
      <c r="G5288" s="96">
        <v>0.15</v>
      </c>
      <c r="H5288" s="96">
        <v>13.7</v>
      </c>
      <c r="I5288" s="96">
        <v>16.570253333333334</v>
      </c>
      <c r="J5288" s="96">
        <v>13.06</v>
      </c>
    </row>
    <row r="5289" spans="1:10" x14ac:dyDescent="0.25">
      <c r="A5289" s="96">
        <v>41129.291666666664</v>
      </c>
      <c r="B5289" s="96">
        <v>146</v>
      </c>
      <c r="C5289" s="96">
        <v>456</v>
      </c>
      <c r="D5289" s="96">
        <v>98405.7</v>
      </c>
      <c r="E5289" s="96">
        <v>16.276</v>
      </c>
      <c r="F5289" s="96">
        <v>5.5910000000000002</v>
      </c>
      <c r="G5289" s="96">
        <v>0.15</v>
      </c>
      <c r="H5289" s="96">
        <v>13.7</v>
      </c>
      <c r="I5289" s="96">
        <v>17.752813333333332</v>
      </c>
      <c r="J5289" s="96">
        <v>13.06</v>
      </c>
    </row>
    <row r="5290" spans="1:10" x14ac:dyDescent="0.25">
      <c r="A5290" s="96">
        <v>41129.333333333336</v>
      </c>
      <c r="B5290" s="96">
        <v>166</v>
      </c>
      <c r="C5290" s="96">
        <v>505</v>
      </c>
      <c r="D5290" s="96">
        <v>98405.7</v>
      </c>
      <c r="E5290" s="96">
        <v>17.472000000000001</v>
      </c>
      <c r="F5290" s="96">
        <v>5.8070000000000004</v>
      </c>
      <c r="G5290" s="96">
        <v>0.15</v>
      </c>
      <c r="H5290" s="96">
        <v>13.7</v>
      </c>
      <c r="I5290" s="96">
        <v>18.769399999999997</v>
      </c>
      <c r="J5290" s="96">
        <v>13.06</v>
      </c>
    </row>
    <row r="5291" spans="1:10" x14ac:dyDescent="0.25">
      <c r="A5291" s="96">
        <v>41129.375</v>
      </c>
      <c r="B5291" s="96">
        <v>183</v>
      </c>
      <c r="C5291" s="96">
        <v>522</v>
      </c>
      <c r="D5291" s="96">
        <v>98405.7</v>
      </c>
      <c r="E5291" s="96">
        <v>18.472000000000001</v>
      </c>
      <c r="F5291" s="96">
        <v>5.9989999999999997</v>
      </c>
      <c r="G5291" s="96">
        <v>0.15</v>
      </c>
      <c r="H5291" s="96">
        <v>13.7</v>
      </c>
      <c r="I5291" s="96">
        <v>19.547399999999996</v>
      </c>
      <c r="J5291" s="96">
        <v>13.06</v>
      </c>
    </row>
    <row r="5292" spans="1:10" x14ac:dyDescent="0.25">
      <c r="A5292" s="96">
        <v>41129.416666666664</v>
      </c>
      <c r="B5292" s="96">
        <v>192</v>
      </c>
      <c r="C5292" s="96">
        <v>539</v>
      </c>
      <c r="D5292" s="96">
        <v>98405.7</v>
      </c>
      <c r="E5292" s="96">
        <v>19.184000000000001</v>
      </c>
      <c r="F5292" s="96">
        <v>6.1479999999999997</v>
      </c>
      <c r="G5292" s="96">
        <v>0.15</v>
      </c>
      <c r="H5292" s="96">
        <v>13.7</v>
      </c>
      <c r="I5292" s="96">
        <v>20.149053333333331</v>
      </c>
      <c r="J5292" s="96">
        <v>13.06</v>
      </c>
    </row>
    <row r="5293" spans="1:10" x14ac:dyDescent="0.25">
      <c r="A5293" s="96">
        <v>41129.458333333336</v>
      </c>
      <c r="B5293" s="96">
        <v>208</v>
      </c>
      <c r="C5293" s="96">
        <v>489</v>
      </c>
      <c r="D5293" s="96">
        <v>98405.7</v>
      </c>
      <c r="E5293" s="96">
        <v>19.579999999999998</v>
      </c>
      <c r="F5293" s="96">
        <v>6.2539999999999996</v>
      </c>
      <c r="G5293" s="96">
        <v>0.15</v>
      </c>
      <c r="H5293" s="96">
        <v>13.7</v>
      </c>
      <c r="I5293" s="96">
        <v>20.439506666666666</v>
      </c>
      <c r="J5293" s="96">
        <v>13.06</v>
      </c>
    </row>
    <row r="5294" spans="1:10" x14ac:dyDescent="0.25">
      <c r="A5294" s="96">
        <v>41129.5</v>
      </c>
      <c r="B5294" s="96">
        <v>210</v>
      </c>
      <c r="C5294" s="96">
        <v>451</v>
      </c>
      <c r="D5294" s="96">
        <v>98405.7</v>
      </c>
      <c r="E5294" s="96">
        <v>19.693999999999999</v>
      </c>
      <c r="F5294" s="96">
        <v>6.2859999999999996</v>
      </c>
      <c r="G5294" s="96">
        <v>0.15</v>
      </c>
      <c r="H5294" s="96">
        <v>13.7</v>
      </c>
      <c r="I5294" s="96">
        <v>20.688466666666663</v>
      </c>
      <c r="J5294" s="96">
        <v>13.06</v>
      </c>
    </row>
    <row r="5295" spans="1:10" x14ac:dyDescent="0.25">
      <c r="A5295" s="96">
        <v>41129.541666666664</v>
      </c>
      <c r="B5295" s="96">
        <v>186</v>
      </c>
      <c r="C5295" s="96">
        <v>483</v>
      </c>
      <c r="D5295" s="96">
        <v>98405.7</v>
      </c>
      <c r="E5295" s="96">
        <v>19.681000000000001</v>
      </c>
      <c r="F5295" s="96">
        <v>6.2089999999999996</v>
      </c>
      <c r="G5295" s="96">
        <v>0.15</v>
      </c>
      <c r="H5295" s="96">
        <v>13.7</v>
      </c>
      <c r="I5295" s="96">
        <v>20.823319999999999</v>
      </c>
      <c r="J5295" s="96">
        <v>13.06</v>
      </c>
    </row>
    <row r="5296" spans="1:10" x14ac:dyDescent="0.25">
      <c r="A5296" s="96">
        <v>41129.583333333336</v>
      </c>
      <c r="B5296" s="96">
        <v>164</v>
      </c>
      <c r="C5296" s="96">
        <v>439</v>
      </c>
      <c r="D5296" s="96">
        <v>98405.7</v>
      </c>
      <c r="E5296" s="96">
        <v>19.477</v>
      </c>
      <c r="F5296" s="96">
        <v>6.0679999999999996</v>
      </c>
      <c r="G5296" s="96">
        <v>0.15</v>
      </c>
      <c r="H5296" s="96">
        <v>13.7</v>
      </c>
      <c r="I5296" s="96">
        <v>20.802573333333331</v>
      </c>
      <c r="J5296" s="96">
        <v>13.06</v>
      </c>
    </row>
    <row r="5297" spans="1:10" x14ac:dyDescent="0.25">
      <c r="A5297" s="96">
        <v>41129.625</v>
      </c>
      <c r="B5297" s="96">
        <v>119</v>
      </c>
      <c r="C5297" s="96">
        <v>528</v>
      </c>
      <c r="D5297" s="96">
        <v>98405.7</v>
      </c>
      <c r="E5297" s="96">
        <v>19.227</v>
      </c>
      <c r="F5297" s="96">
        <v>5.9539999999999997</v>
      </c>
      <c r="G5297" s="96">
        <v>0.15</v>
      </c>
      <c r="H5297" s="96">
        <v>13.7</v>
      </c>
      <c r="I5297" s="96">
        <v>20.77145333333333</v>
      </c>
      <c r="J5297" s="96">
        <v>13.06</v>
      </c>
    </row>
    <row r="5298" spans="1:10" x14ac:dyDescent="0.25">
      <c r="A5298" s="96">
        <v>41129.666666666664</v>
      </c>
      <c r="B5298" s="96">
        <v>87</v>
      </c>
      <c r="C5298" s="96">
        <v>482</v>
      </c>
      <c r="D5298" s="96">
        <v>98405.7</v>
      </c>
      <c r="E5298" s="96">
        <v>18.664999999999999</v>
      </c>
      <c r="F5298" s="96">
        <v>5.6580000000000004</v>
      </c>
      <c r="G5298" s="96">
        <v>0.15</v>
      </c>
      <c r="H5298" s="96">
        <v>13.7</v>
      </c>
      <c r="I5298" s="96">
        <v>20.792199999999998</v>
      </c>
      <c r="J5298" s="96">
        <v>13.06</v>
      </c>
    </row>
    <row r="5299" spans="1:10" x14ac:dyDescent="0.25">
      <c r="A5299" s="96">
        <v>41129.708333333336</v>
      </c>
      <c r="B5299" s="96">
        <v>55</v>
      </c>
      <c r="C5299" s="96">
        <v>301</v>
      </c>
      <c r="D5299" s="96">
        <v>98405.7</v>
      </c>
      <c r="E5299" s="96">
        <v>17.565000000000001</v>
      </c>
      <c r="F5299" s="96">
        <v>4.9320000000000004</v>
      </c>
      <c r="G5299" s="96">
        <v>0.15</v>
      </c>
      <c r="H5299" s="96">
        <v>13.7</v>
      </c>
      <c r="I5299" s="96">
        <v>20.491373333333332</v>
      </c>
      <c r="J5299" s="96">
        <v>13.06</v>
      </c>
    </row>
    <row r="5300" spans="1:10" x14ac:dyDescent="0.25">
      <c r="A5300" s="96">
        <v>41129.75</v>
      </c>
      <c r="B5300" s="96">
        <v>13</v>
      </c>
      <c r="C5300" s="96">
        <v>91</v>
      </c>
      <c r="D5300" s="96">
        <v>98405.7</v>
      </c>
      <c r="E5300" s="96">
        <v>15.422000000000001</v>
      </c>
      <c r="F5300" s="96">
        <v>4.1849999999999996</v>
      </c>
      <c r="G5300" s="96">
        <v>0.15</v>
      </c>
      <c r="H5300" s="96">
        <v>13.7</v>
      </c>
      <c r="I5300" s="96">
        <v>19.920839999999998</v>
      </c>
      <c r="J5300" s="96">
        <v>13.06</v>
      </c>
    </row>
    <row r="5301" spans="1:10" x14ac:dyDescent="0.25">
      <c r="A5301" s="96">
        <v>41129.791666666664</v>
      </c>
      <c r="B5301" s="96">
        <v>0</v>
      </c>
      <c r="C5301" s="96">
        <v>0</v>
      </c>
      <c r="D5301" s="96">
        <v>98405.7</v>
      </c>
      <c r="E5301" s="96">
        <v>13.872</v>
      </c>
      <c r="F5301" s="96">
        <v>4.048</v>
      </c>
      <c r="G5301" s="96">
        <v>0.15</v>
      </c>
      <c r="H5301" s="96">
        <v>13.7</v>
      </c>
      <c r="I5301" s="96">
        <v>19.630386666666663</v>
      </c>
      <c r="J5301" s="96">
        <v>13.06</v>
      </c>
    </row>
    <row r="5302" spans="1:10" x14ac:dyDescent="0.25">
      <c r="A5302" s="96">
        <v>41129.833333333336</v>
      </c>
      <c r="B5302" s="96">
        <v>0</v>
      </c>
      <c r="C5302" s="96">
        <v>0</v>
      </c>
      <c r="D5302" s="96">
        <v>98405.7</v>
      </c>
      <c r="E5302" s="96">
        <v>13.199</v>
      </c>
      <c r="F5302" s="96">
        <v>4.0019999999999998</v>
      </c>
      <c r="G5302" s="96">
        <v>0.15</v>
      </c>
      <c r="H5302" s="96">
        <v>13.7</v>
      </c>
      <c r="I5302" s="96">
        <v>18.831639999999997</v>
      </c>
      <c r="J5302" s="96">
        <v>13.06</v>
      </c>
    </row>
    <row r="5303" spans="1:10" x14ac:dyDescent="0.25">
      <c r="A5303" s="96">
        <v>41129.875</v>
      </c>
      <c r="B5303" s="96">
        <v>0</v>
      </c>
      <c r="C5303" s="96">
        <v>0</v>
      </c>
      <c r="D5303" s="96">
        <v>98405.7</v>
      </c>
      <c r="E5303" s="96">
        <v>12.59</v>
      </c>
      <c r="F5303" s="96">
        <v>3.988</v>
      </c>
      <c r="G5303" s="96">
        <v>0.15</v>
      </c>
      <c r="H5303" s="96">
        <v>13.7</v>
      </c>
      <c r="I5303" s="96">
        <v>17.700946666666663</v>
      </c>
      <c r="J5303" s="96">
        <v>13.06</v>
      </c>
    </row>
    <row r="5304" spans="1:10" x14ac:dyDescent="0.25">
      <c r="A5304" s="96">
        <v>41129.916666666664</v>
      </c>
      <c r="B5304" s="96">
        <v>0</v>
      </c>
      <c r="C5304" s="96">
        <v>0</v>
      </c>
      <c r="D5304" s="96">
        <v>98405.7</v>
      </c>
      <c r="E5304" s="96">
        <v>12.106999999999999</v>
      </c>
      <c r="F5304" s="96">
        <v>3.9950000000000001</v>
      </c>
      <c r="G5304" s="96">
        <v>0.15</v>
      </c>
      <c r="H5304" s="96">
        <v>13.7</v>
      </c>
      <c r="I5304" s="96">
        <v>17.638706666666664</v>
      </c>
      <c r="J5304" s="96">
        <v>13.06</v>
      </c>
    </row>
    <row r="5305" spans="1:10" x14ac:dyDescent="0.25">
      <c r="A5305" s="96">
        <v>41129.958333333336</v>
      </c>
      <c r="B5305" s="96">
        <v>0</v>
      </c>
      <c r="C5305" s="96">
        <v>0</v>
      </c>
      <c r="D5305" s="96">
        <v>98405.7</v>
      </c>
      <c r="E5305" s="96">
        <v>12.047000000000001</v>
      </c>
      <c r="F5305" s="96">
        <v>3.9929999999999999</v>
      </c>
      <c r="G5305" s="96">
        <v>0.15</v>
      </c>
      <c r="H5305" s="96">
        <v>13.7</v>
      </c>
      <c r="I5305" s="96">
        <v>18.271479999999997</v>
      </c>
      <c r="J5305" s="96">
        <v>13.06</v>
      </c>
    </row>
    <row r="5306" spans="1:10" x14ac:dyDescent="0.25">
      <c r="A5306" s="96">
        <v>41130</v>
      </c>
      <c r="B5306" s="96">
        <v>0</v>
      </c>
      <c r="C5306" s="96">
        <v>0</v>
      </c>
      <c r="D5306" s="96">
        <v>98405.7</v>
      </c>
      <c r="E5306" s="96">
        <v>11.933999999999999</v>
      </c>
      <c r="F5306" s="96">
        <v>3.9580000000000002</v>
      </c>
      <c r="G5306" s="96">
        <v>0.15</v>
      </c>
      <c r="H5306" s="96">
        <v>13.7</v>
      </c>
      <c r="I5306" s="96">
        <v>18.032893333333334</v>
      </c>
      <c r="J5306" s="96">
        <v>13.06</v>
      </c>
    </row>
    <row r="5307" spans="1:10" x14ac:dyDescent="0.25">
      <c r="A5307" s="96">
        <v>41130.041666666664</v>
      </c>
      <c r="B5307" s="96">
        <v>0</v>
      </c>
      <c r="C5307" s="96">
        <v>0</v>
      </c>
      <c r="D5307" s="96">
        <v>98405.7</v>
      </c>
      <c r="E5307" s="96">
        <v>11.714</v>
      </c>
      <c r="F5307" s="96">
        <v>3.9119999999999999</v>
      </c>
      <c r="G5307" s="96">
        <v>0.15</v>
      </c>
      <c r="H5307" s="96">
        <v>13.7</v>
      </c>
      <c r="I5307" s="96">
        <v>18.261106666666667</v>
      </c>
      <c r="J5307" s="96">
        <v>13.06</v>
      </c>
    </row>
    <row r="5308" spans="1:10" x14ac:dyDescent="0.25">
      <c r="A5308" s="96">
        <v>41130.083333333336</v>
      </c>
      <c r="B5308" s="96">
        <v>0</v>
      </c>
      <c r="C5308" s="96">
        <v>0</v>
      </c>
      <c r="D5308" s="96">
        <v>98405.7</v>
      </c>
      <c r="E5308" s="96">
        <v>11.099</v>
      </c>
      <c r="F5308" s="96">
        <v>3.9</v>
      </c>
      <c r="G5308" s="96">
        <v>0.15</v>
      </c>
      <c r="H5308" s="96">
        <v>13.7</v>
      </c>
      <c r="I5308" s="96">
        <v>17.929159999999996</v>
      </c>
      <c r="J5308" s="96">
        <v>13.06</v>
      </c>
    </row>
    <row r="5309" spans="1:10" x14ac:dyDescent="0.25">
      <c r="A5309" s="96">
        <v>41130.125</v>
      </c>
      <c r="B5309" s="96">
        <v>1</v>
      </c>
      <c r="C5309" s="96">
        <v>3</v>
      </c>
      <c r="D5309" s="96">
        <v>98405.7</v>
      </c>
      <c r="E5309" s="96">
        <v>10.423</v>
      </c>
      <c r="F5309" s="96">
        <v>3.9079999999999999</v>
      </c>
      <c r="G5309" s="96">
        <v>0.15</v>
      </c>
      <c r="H5309" s="96">
        <v>13.7</v>
      </c>
      <c r="I5309" s="96">
        <v>18.126253333333331</v>
      </c>
      <c r="J5309" s="96">
        <v>13.06</v>
      </c>
    </row>
    <row r="5310" spans="1:10" x14ac:dyDescent="0.25">
      <c r="A5310" s="96">
        <v>41130.166666666664</v>
      </c>
      <c r="B5310" s="96">
        <v>29</v>
      </c>
      <c r="C5310" s="96">
        <v>254</v>
      </c>
      <c r="D5310" s="96">
        <v>98405.7</v>
      </c>
      <c r="E5310" s="96">
        <v>11.535</v>
      </c>
      <c r="F5310" s="96">
        <v>4.0170000000000003</v>
      </c>
      <c r="G5310" s="96">
        <v>0.15</v>
      </c>
      <c r="H5310" s="96">
        <v>13.7</v>
      </c>
      <c r="I5310" s="96">
        <v>18.043266666666668</v>
      </c>
      <c r="J5310" s="96">
        <v>13.06</v>
      </c>
    </row>
    <row r="5311" spans="1:10" x14ac:dyDescent="0.25">
      <c r="A5311" s="96">
        <v>41130.208333333336</v>
      </c>
      <c r="B5311" s="96">
        <v>62</v>
      </c>
      <c r="C5311" s="96">
        <v>498</v>
      </c>
      <c r="D5311" s="96">
        <v>98405.7</v>
      </c>
      <c r="E5311" s="96">
        <v>13.436999999999999</v>
      </c>
      <c r="F5311" s="96">
        <v>4.1779999999999999</v>
      </c>
      <c r="G5311" s="96">
        <v>0.15</v>
      </c>
      <c r="H5311" s="96">
        <v>13.7</v>
      </c>
      <c r="I5311" s="96">
        <v>18.03289333333333</v>
      </c>
      <c r="J5311" s="96">
        <v>13.06</v>
      </c>
    </row>
    <row r="5312" spans="1:10" x14ac:dyDescent="0.25">
      <c r="A5312" s="96">
        <v>41130.25</v>
      </c>
      <c r="B5312" s="96">
        <v>85</v>
      </c>
      <c r="C5312" s="96">
        <v>635</v>
      </c>
      <c r="D5312" s="96">
        <v>98405.7</v>
      </c>
      <c r="E5312" s="96">
        <v>15.406000000000001</v>
      </c>
      <c r="F5312" s="96">
        <v>4.6520000000000001</v>
      </c>
      <c r="G5312" s="96">
        <v>0.15</v>
      </c>
      <c r="H5312" s="96">
        <v>13.7</v>
      </c>
      <c r="I5312" s="96">
        <v>17.918786666666662</v>
      </c>
      <c r="J5312" s="96">
        <v>13.06</v>
      </c>
    </row>
    <row r="5313" spans="1:10" x14ac:dyDescent="0.25">
      <c r="A5313" s="96">
        <v>41130.291666666664</v>
      </c>
      <c r="B5313" s="96">
        <v>102</v>
      </c>
      <c r="C5313" s="96">
        <v>707</v>
      </c>
      <c r="D5313" s="96">
        <v>98405.7</v>
      </c>
      <c r="E5313" s="96">
        <v>16.600000000000001</v>
      </c>
      <c r="F5313" s="96">
        <v>4.8449999999999998</v>
      </c>
      <c r="G5313" s="96">
        <v>0.15</v>
      </c>
      <c r="H5313" s="96">
        <v>13.7</v>
      </c>
      <c r="I5313" s="96">
        <v>17.908413333333332</v>
      </c>
      <c r="J5313" s="96">
        <v>13.06</v>
      </c>
    </row>
    <row r="5314" spans="1:10" x14ac:dyDescent="0.25">
      <c r="A5314" s="96">
        <v>41130.333333333336</v>
      </c>
      <c r="B5314" s="96">
        <v>125</v>
      </c>
      <c r="C5314" s="96">
        <v>665</v>
      </c>
      <c r="D5314" s="96">
        <v>98405.7</v>
      </c>
      <c r="E5314" s="96">
        <v>17.373999999999999</v>
      </c>
      <c r="F5314" s="96">
        <v>4.9219999999999997</v>
      </c>
      <c r="G5314" s="96">
        <v>0.15</v>
      </c>
      <c r="H5314" s="96">
        <v>13.7</v>
      </c>
      <c r="I5314" s="96">
        <v>18.250733333333333</v>
      </c>
      <c r="J5314" s="96">
        <v>13.06</v>
      </c>
    </row>
    <row r="5315" spans="1:10" x14ac:dyDescent="0.25">
      <c r="A5315" s="96">
        <v>41130.375</v>
      </c>
      <c r="B5315" s="96">
        <v>134</v>
      </c>
      <c r="C5315" s="96">
        <v>688</v>
      </c>
      <c r="D5315" s="96">
        <v>98405.7</v>
      </c>
      <c r="E5315" s="96">
        <v>18.209</v>
      </c>
      <c r="F5315" s="96">
        <v>4.9880000000000004</v>
      </c>
      <c r="G5315" s="96">
        <v>0.15</v>
      </c>
      <c r="H5315" s="96">
        <v>13.7</v>
      </c>
      <c r="I5315" s="96">
        <v>18.748653333333333</v>
      </c>
      <c r="J5315" s="96">
        <v>13.06</v>
      </c>
    </row>
    <row r="5316" spans="1:10" x14ac:dyDescent="0.25">
      <c r="A5316" s="96">
        <v>41130.416666666664</v>
      </c>
      <c r="B5316" s="96">
        <v>132</v>
      </c>
      <c r="C5316" s="96">
        <v>718</v>
      </c>
      <c r="D5316" s="96">
        <v>98405.7</v>
      </c>
      <c r="E5316" s="96">
        <v>18.888999999999999</v>
      </c>
      <c r="F5316" s="96">
        <v>5.109</v>
      </c>
      <c r="G5316" s="96">
        <v>0.15</v>
      </c>
      <c r="H5316" s="96">
        <v>13.7</v>
      </c>
      <c r="I5316" s="96">
        <v>20.200919999999996</v>
      </c>
      <c r="J5316" s="96">
        <v>13.06</v>
      </c>
    </row>
    <row r="5317" spans="1:10" x14ac:dyDescent="0.25">
      <c r="A5317" s="96">
        <v>41130.458333333336</v>
      </c>
      <c r="B5317" s="96">
        <v>121</v>
      </c>
      <c r="C5317" s="96">
        <v>770</v>
      </c>
      <c r="D5317" s="96">
        <v>98405.7</v>
      </c>
      <c r="E5317" s="96">
        <v>19.344000000000001</v>
      </c>
      <c r="F5317" s="96">
        <v>5.2329999999999997</v>
      </c>
      <c r="G5317" s="96">
        <v>0.15</v>
      </c>
      <c r="H5317" s="96">
        <v>13.7</v>
      </c>
      <c r="I5317" s="96">
        <v>20.470626666666668</v>
      </c>
      <c r="J5317" s="96">
        <v>13.06</v>
      </c>
    </row>
    <row r="5318" spans="1:10" x14ac:dyDescent="0.25">
      <c r="A5318" s="96">
        <v>41130.5</v>
      </c>
      <c r="B5318" s="96">
        <v>120</v>
      </c>
      <c r="C5318" s="96">
        <v>753</v>
      </c>
      <c r="D5318" s="96">
        <v>98405.7</v>
      </c>
      <c r="E5318" s="96">
        <v>19.47</v>
      </c>
      <c r="F5318" s="96">
        <v>5.306</v>
      </c>
      <c r="G5318" s="96">
        <v>0.15</v>
      </c>
      <c r="H5318" s="96">
        <v>13.7</v>
      </c>
      <c r="I5318" s="96">
        <v>20.968546666666668</v>
      </c>
      <c r="J5318" s="96">
        <v>13.06</v>
      </c>
    </row>
    <row r="5319" spans="1:10" x14ac:dyDescent="0.25">
      <c r="A5319" s="96">
        <v>41130.541666666664</v>
      </c>
      <c r="B5319" s="96">
        <v>118</v>
      </c>
      <c r="C5319" s="96">
        <v>731</v>
      </c>
      <c r="D5319" s="96">
        <v>98405.7</v>
      </c>
      <c r="E5319" s="96">
        <v>19.443999999999999</v>
      </c>
      <c r="F5319" s="96">
        <v>5.3179999999999996</v>
      </c>
      <c r="G5319" s="96">
        <v>0.15</v>
      </c>
      <c r="H5319" s="96">
        <v>13.7</v>
      </c>
      <c r="I5319" s="96">
        <v>21.964386666666663</v>
      </c>
      <c r="J5319" s="96">
        <v>13.06</v>
      </c>
    </row>
    <row r="5320" spans="1:10" x14ac:dyDescent="0.25">
      <c r="A5320" s="96">
        <v>41130.583333333336</v>
      </c>
      <c r="B5320" s="96">
        <v>117</v>
      </c>
      <c r="C5320" s="96">
        <v>659</v>
      </c>
      <c r="D5320" s="96">
        <v>98405.7</v>
      </c>
      <c r="E5320" s="96">
        <v>19.196000000000002</v>
      </c>
      <c r="F5320" s="96">
        <v>5.28</v>
      </c>
      <c r="G5320" s="96">
        <v>0.15</v>
      </c>
      <c r="H5320" s="96">
        <v>13.7</v>
      </c>
      <c r="I5320" s="96">
        <v>22.057746666666667</v>
      </c>
      <c r="J5320" s="96">
        <v>13.06</v>
      </c>
    </row>
    <row r="5321" spans="1:10" x14ac:dyDescent="0.25">
      <c r="A5321" s="96">
        <v>41130.625</v>
      </c>
      <c r="B5321" s="96">
        <v>111</v>
      </c>
      <c r="C5321" s="96">
        <v>553</v>
      </c>
      <c r="D5321" s="96">
        <v>98405.7</v>
      </c>
      <c r="E5321" s="96">
        <v>18.838999999999999</v>
      </c>
      <c r="F5321" s="96">
        <v>5.1970000000000001</v>
      </c>
      <c r="G5321" s="96">
        <v>0.15</v>
      </c>
      <c r="H5321" s="96">
        <v>13.7</v>
      </c>
      <c r="I5321" s="96">
        <v>22.161479999999997</v>
      </c>
      <c r="J5321" s="96">
        <v>13.06</v>
      </c>
    </row>
    <row r="5322" spans="1:10" x14ac:dyDescent="0.25">
      <c r="A5322" s="96">
        <v>41130.666666666664</v>
      </c>
      <c r="B5322" s="96">
        <v>100</v>
      </c>
      <c r="C5322" s="96">
        <v>250</v>
      </c>
      <c r="D5322" s="96">
        <v>98405.7</v>
      </c>
      <c r="E5322" s="96">
        <v>18.123999999999999</v>
      </c>
      <c r="F5322" s="96">
        <v>5.0019999999999998</v>
      </c>
      <c r="G5322" s="96">
        <v>0.15</v>
      </c>
      <c r="H5322" s="96">
        <v>13.7</v>
      </c>
      <c r="I5322" s="96">
        <v>21.622066666666662</v>
      </c>
      <c r="J5322" s="96">
        <v>13.06</v>
      </c>
    </row>
    <row r="5323" spans="1:10" x14ac:dyDescent="0.25">
      <c r="A5323" s="96">
        <v>41130.708333333336</v>
      </c>
      <c r="B5323" s="96">
        <v>50</v>
      </c>
      <c r="C5323" s="96">
        <v>78</v>
      </c>
      <c r="D5323" s="96">
        <v>98405.7</v>
      </c>
      <c r="E5323" s="96">
        <v>17.061</v>
      </c>
      <c r="F5323" s="96">
        <v>4.593</v>
      </c>
      <c r="G5323" s="96">
        <v>0.15</v>
      </c>
      <c r="H5323" s="96">
        <v>13.7</v>
      </c>
      <c r="I5323" s="96">
        <v>21.279746666666664</v>
      </c>
      <c r="J5323" s="96">
        <v>13.06</v>
      </c>
    </row>
    <row r="5324" spans="1:10" x14ac:dyDescent="0.25">
      <c r="A5324" s="96">
        <v>41130.75</v>
      </c>
      <c r="B5324" s="96">
        <v>9</v>
      </c>
      <c r="C5324" s="96">
        <v>30</v>
      </c>
      <c r="D5324" s="96">
        <v>98405.7</v>
      </c>
      <c r="E5324" s="96">
        <v>15.497999999999999</v>
      </c>
      <c r="F5324" s="96">
        <v>4.3890000000000002</v>
      </c>
      <c r="G5324" s="96">
        <v>0.15</v>
      </c>
      <c r="H5324" s="96">
        <v>13.7</v>
      </c>
      <c r="I5324" s="96">
        <v>20.76108</v>
      </c>
      <c r="J5324" s="96">
        <v>13.06</v>
      </c>
    </row>
    <row r="5325" spans="1:10" x14ac:dyDescent="0.25">
      <c r="A5325" s="96">
        <v>41130.791666666664</v>
      </c>
      <c r="B5325" s="96">
        <v>0</v>
      </c>
      <c r="C5325" s="96">
        <v>0</v>
      </c>
      <c r="D5325" s="96">
        <v>98405.7</v>
      </c>
      <c r="E5325" s="96">
        <v>14.25</v>
      </c>
      <c r="F5325" s="96">
        <v>4.5739999999999998</v>
      </c>
      <c r="G5325" s="96">
        <v>0.15</v>
      </c>
      <c r="H5325" s="96">
        <v>13.7</v>
      </c>
      <c r="I5325" s="96">
        <v>20.086813333333332</v>
      </c>
      <c r="J5325" s="96">
        <v>13.06</v>
      </c>
    </row>
    <row r="5326" spans="1:10" x14ac:dyDescent="0.25">
      <c r="A5326" s="96">
        <v>41130.833333333336</v>
      </c>
      <c r="B5326" s="96">
        <v>0</v>
      </c>
      <c r="C5326" s="96">
        <v>0</v>
      </c>
      <c r="D5326" s="96">
        <v>98405.7</v>
      </c>
      <c r="E5326" s="96">
        <v>13.47</v>
      </c>
      <c r="F5326" s="96">
        <v>4.6109999999999998</v>
      </c>
      <c r="G5326" s="96">
        <v>0.15</v>
      </c>
      <c r="H5326" s="96">
        <v>13.7</v>
      </c>
      <c r="I5326" s="96">
        <v>19.391799999999996</v>
      </c>
      <c r="J5326" s="96">
        <v>13.06</v>
      </c>
    </row>
    <row r="5327" spans="1:10" x14ac:dyDescent="0.25">
      <c r="A5327" s="96">
        <v>41130.875</v>
      </c>
      <c r="B5327" s="96">
        <v>0</v>
      </c>
      <c r="C5327" s="96">
        <v>0</v>
      </c>
      <c r="D5327" s="96">
        <v>98405.7</v>
      </c>
      <c r="E5327" s="96">
        <v>12.786</v>
      </c>
      <c r="F5327" s="96">
        <v>4.5309999999999997</v>
      </c>
      <c r="G5327" s="96">
        <v>0.15</v>
      </c>
      <c r="H5327" s="96">
        <v>13.7</v>
      </c>
      <c r="I5327" s="96">
        <v>18.810893333333333</v>
      </c>
      <c r="J5327" s="96">
        <v>13.06</v>
      </c>
    </row>
    <row r="5328" spans="1:10" x14ac:dyDescent="0.25">
      <c r="A5328" s="96">
        <v>41130.916666666664</v>
      </c>
      <c r="B5328" s="96">
        <v>0</v>
      </c>
      <c r="C5328" s="96">
        <v>0</v>
      </c>
      <c r="D5328" s="96">
        <v>98405.7</v>
      </c>
      <c r="E5328" s="96">
        <v>12.298</v>
      </c>
      <c r="F5328" s="96">
        <v>4.3869999999999996</v>
      </c>
      <c r="G5328" s="96">
        <v>0.15</v>
      </c>
      <c r="H5328" s="96">
        <v>13.7</v>
      </c>
      <c r="I5328" s="96">
        <v>17.877293333333334</v>
      </c>
      <c r="J5328" s="96">
        <v>13.06</v>
      </c>
    </row>
    <row r="5329" spans="1:10" x14ac:dyDescent="0.25">
      <c r="A5329" s="96">
        <v>41130.958333333336</v>
      </c>
      <c r="B5329" s="96">
        <v>0</v>
      </c>
      <c r="C5329" s="96">
        <v>0</v>
      </c>
      <c r="D5329" s="96">
        <v>98405.7</v>
      </c>
      <c r="E5329" s="96">
        <v>11.916</v>
      </c>
      <c r="F5329" s="96">
        <v>4.226</v>
      </c>
      <c r="G5329" s="96">
        <v>0.15</v>
      </c>
      <c r="H5329" s="96">
        <v>13.7</v>
      </c>
      <c r="I5329" s="96">
        <v>16.954066666666666</v>
      </c>
      <c r="J5329" s="96">
        <v>13.06</v>
      </c>
    </row>
    <row r="5330" spans="1:10" x14ac:dyDescent="0.25">
      <c r="A5330" s="96">
        <v>41131</v>
      </c>
      <c r="B5330" s="96">
        <v>0</v>
      </c>
      <c r="C5330" s="96">
        <v>0</v>
      </c>
      <c r="D5330" s="96">
        <v>98405.7</v>
      </c>
      <c r="E5330" s="96">
        <v>11.384</v>
      </c>
      <c r="F5330" s="96">
        <v>4.0640000000000001</v>
      </c>
      <c r="G5330" s="96">
        <v>0.15</v>
      </c>
      <c r="H5330" s="96">
        <v>13.7</v>
      </c>
      <c r="I5330" s="96">
        <v>15.85449333333333</v>
      </c>
      <c r="J5330" s="96">
        <v>13.06</v>
      </c>
    </row>
    <row r="5331" spans="1:10" x14ac:dyDescent="0.25">
      <c r="A5331" s="96">
        <v>41131.041666666664</v>
      </c>
      <c r="B5331" s="96">
        <v>0</v>
      </c>
      <c r="C5331" s="96">
        <v>0</v>
      </c>
      <c r="D5331" s="96">
        <v>98405.7</v>
      </c>
      <c r="E5331" s="96">
        <v>10.815</v>
      </c>
      <c r="F5331" s="96">
        <v>3.9329999999999998</v>
      </c>
      <c r="G5331" s="96">
        <v>0.15</v>
      </c>
      <c r="H5331" s="96">
        <v>13.7</v>
      </c>
      <c r="I5331" s="96">
        <v>15.076493333333332</v>
      </c>
      <c r="J5331" s="96">
        <v>13.06</v>
      </c>
    </row>
    <row r="5332" spans="1:10" x14ac:dyDescent="0.25">
      <c r="A5332" s="96">
        <v>41131.083333333336</v>
      </c>
      <c r="B5332" s="96">
        <v>0</v>
      </c>
      <c r="C5332" s="96">
        <v>0</v>
      </c>
      <c r="D5332" s="96">
        <v>98405.7</v>
      </c>
      <c r="E5332" s="96">
        <v>10.553000000000001</v>
      </c>
      <c r="F5332" s="96">
        <v>3.871</v>
      </c>
      <c r="G5332" s="96">
        <v>0.15</v>
      </c>
      <c r="H5332" s="96">
        <v>13.7</v>
      </c>
      <c r="I5332" s="96">
        <v>14.443719999999999</v>
      </c>
      <c r="J5332" s="96">
        <v>13.06</v>
      </c>
    </row>
    <row r="5333" spans="1:10" x14ac:dyDescent="0.25">
      <c r="A5333" s="96">
        <v>41131.125</v>
      </c>
      <c r="B5333" s="96">
        <v>0</v>
      </c>
      <c r="C5333" s="96">
        <v>1</v>
      </c>
      <c r="D5333" s="96">
        <v>98405.7</v>
      </c>
      <c r="E5333" s="96">
        <v>10.298999999999999</v>
      </c>
      <c r="F5333" s="96">
        <v>3.8159999999999998</v>
      </c>
      <c r="G5333" s="96">
        <v>0.15</v>
      </c>
      <c r="H5333" s="96">
        <v>13.7</v>
      </c>
      <c r="I5333" s="96">
        <v>14.059906666666665</v>
      </c>
      <c r="J5333" s="96">
        <v>13.06</v>
      </c>
    </row>
    <row r="5334" spans="1:10" x14ac:dyDescent="0.25">
      <c r="A5334" s="96">
        <v>41131.166666666664</v>
      </c>
      <c r="B5334" s="96">
        <v>25</v>
      </c>
      <c r="C5334" s="96">
        <v>63</v>
      </c>
      <c r="D5334" s="96">
        <v>98405.7</v>
      </c>
      <c r="E5334" s="96">
        <v>11.278</v>
      </c>
      <c r="F5334" s="96">
        <v>3.9039999999999999</v>
      </c>
      <c r="G5334" s="96">
        <v>0.15</v>
      </c>
      <c r="H5334" s="96">
        <v>13.7</v>
      </c>
      <c r="I5334" s="96">
        <v>13.593106666666667</v>
      </c>
      <c r="J5334" s="96">
        <v>13.06</v>
      </c>
    </row>
    <row r="5335" spans="1:10" x14ac:dyDescent="0.25">
      <c r="A5335" s="96">
        <v>41131.208333333336</v>
      </c>
      <c r="B5335" s="96">
        <v>74</v>
      </c>
      <c r="C5335" s="96">
        <v>166</v>
      </c>
      <c r="D5335" s="96">
        <v>98405.7</v>
      </c>
      <c r="E5335" s="96">
        <v>12.755000000000001</v>
      </c>
      <c r="F5335" s="96">
        <v>4.0579999999999998</v>
      </c>
      <c r="G5335" s="96">
        <v>0.15</v>
      </c>
      <c r="H5335" s="96">
        <v>13.7</v>
      </c>
      <c r="I5335" s="96">
        <v>13.727959999999999</v>
      </c>
      <c r="J5335" s="96">
        <v>13.06</v>
      </c>
    </row>
    <row r="5336" spans="1:10" x14ac:dyDescent="0.25">
      <c r="A5336" s="96">
        <v>41131.25</v>
      </c>
      <c r="B5336" s="96">
        <v>107</v>
      </c>
      <c r="C5336" s="96">
        <v>496</v>
      </c>
      <c r="D5336" s="96">
        <v>98405.7</v>
      </c>
      <c r="E5336" s="96">
        <v>14.622999999999999</v>
      </c>
      <c r="F5336" s="96">
        <v>4.5650000000000004</v>
      </c>
      <c r="G5336" s="96">
        <v>0.15</v>
      </c>
      <c r="H5336" s="96">
        <v>13.7</v>
      </c>
      <c r="I5336" s="96">
        <v>15.3462</v>
      </c>
      <c r="J5336" s="96">
        <v>13.06</v>
      </c>
    </row>
    <row r="5337" spans="1:10" x14ac:dyDescent="0.25">
      <c r="A5337" s="96">
        <v>41131.291666666664</v>
      </c>
      <c r="B5337" s="96">
        <v>123</v>
      </c>
      <c r="C5337" s="96">
        <v>623</v>
      </c>
      <c r="D5337" s="96">
        <v>98405.7</v>
      </c>
      <c r="E5337" s="96">
        <v>16.215</v>
      </c>
      <c r="F5337" s="96">
        <v>5.0659999999999998</v>
      </c>
      <c r="G5337" s="96">
        <v>0.15</v>
      </c>
      <c r="H5337" s="96">
        <v>13.7</v>
      </c>
      <c r="I5337" s="96">
        <v>16.912573333333334</v>
      </c>
      <c r="J5337" s="96">
        <v>13.06</v>
      </c>
    </row>
    <row r="5338" spans="1:10" x14ac:dyDescent="0.25">
      <c r="A5338" s="96">
        <v>41131.333333333336</v>
      </c>
      <c r="B5338" s="96">
        <v>148</v>
      </c>
      <c r="C5338" s="96">
        <v>630</v>
      </c>
      <c r="D5338" s="96">
        <v>98405.7</v>
      </c>
      <c r="E5338" s="96">
        <v>17.282</v>
      </c>
      <c r="F5338" s="96">
        <v>5.3639999999999999</v>
      </c>
      <c r="G5338" s="96">
        <v>0.15</v>
      </c>
      <c r="H5338" s="96">
        <v>13.7</v>
      </c>
      <c r="I5338" s="96">
        <v>18.188493333333334</v>
      </c>
      <c r="J5338" s="96">
        <v>13.06</v>
      </c>
    </row>
    <row r="5339" spans="1:10" x14ac:dyDescent="0.25">
      <c r="A5339" s="96">
        <v>41131.375</v>
      </c>
      <c r="B5339" s="96">
        <v>223</v>
      </c>
      <c r="C5339" s="96">
        <v>380</v>
      </c>
      <c r="D5339" s="96">
        <v>98405.7</v>
      </c>
      <c r="E5339" s="96">
        <v>17.728000000000002</v>
      </c>
      <c r="F5339" s="96">
        <v>5.4729999999999999</v>
      </c>
      <c r="G5339" s="96">
        <v>0.15</v>
      </c>
      <c r="H5339" s="96">
        <v>13.7</v>
      </c>
      <c r="I5339" s="96">
        <v>18.696786666666668</v>
      </c>
      <c r="J5339" s="96">
        <v>13.06</v>
      </c>
    </row>
    <row r="5340" spans="1:10" x14ac:dyDescent="0.25">
      <c r="A5340" s="96">
        <v>41131.416666666664</v>
      </c>
      <c r="B5340" s="96">
        <v>246</v>
      </c>
      <c r="C5340" s="96">
        <v>379</v>
      </c>
      <c r="D5340" s="96">
        <v>98405.7</v>
      </c>
      <c r="E5340" s="96">
        <v>18.219000000000001</v>
      </c>
      <c r="F5340" s="96">
        <v>5.6609999999999996</v>
      </c>
      <c r="G5340" s="96">
        <v>0.15</v>
      </c>
      <c r="H5340" s="96">
        <v>13.7</v>
      </c>
      <c r="I5340" s="96">
        <v>19.122093333333332</v>
      </c>
      <c r="J5340" s="96">
        <v>13.06</v>
      </c>
    </row>
    <row r="5341" spans="1:10" x14ac:dyDescent="0.25">
      <c r="A5341" s="96">
        <v>41131.458333333336</v>
      </c>
      <c r="B5341" s="96">
        <v>266</v>
      </c>
      <c r="C5341" s="96">
        <v>328</v>
      </c>
      <c r="D5341" s="96">
        <v>98405.7</v>
      </c>
      <c r="E5341" s="96">
        <v>18.638999999999999</v>
      </c>
      <c r="F5341" s="96">
        <v>5.8010000000000002</v>
      </c>
      <c r="G5341" s="96">
        <v>0.15</v>
      </c>
      <c r="H5341" s="96">
        <v>13.7</v>
      </c>
      <c r="I5341" s="96">
        <v>19.920839999999998</v>
      </c>
      <c r="J5341" s="96">
        <v>13.06</v>
      </c>
    </row>
    <row r="5342" spans="1:10" x14ac:dyDescent="0.25">
      <c r="A5342" s="96">
        <v>41131.5</v>
      </c>
      <c r="B5342" s="96">
        <v>274</v>
      </c>
      <c r="C5342" s="96">
        <v>178</v>
      </c>
      <c r="D5342" s="96">
        <v>98405.7</v>
      </c>
      <c r="E5342" s="96">
        <v>18.638999999999999</v>
      </c>
      <c r="F5342" s="96">
        <v>5.9080000000000004</v>
      </c>
      <c r="G5342" s="96">
        <v>0.15</v>
      </c>
      <c r="H5342" s="96">
        <v>13.7</v>
      </c>
      <c r="I5342" s="96">
        <v>20.232039999999998</v>
      </c>
      <c r="J5342" s="96">
        <v>13.06</v>
      </c>
    </row>
    <row r="5343" spans="1:10" x14ac:dyDescent="0.25">
      <c r="A5343" s="96">
        <v>41131.541666666664</v>
      </c>
      <c r="B5343" s="96">
        <v>252</v>
      </c>
      <c r="C5343" s="96">
        <v>205</v>
      </c>
      <c r="D5343" s="96">
        <v>98405.7</v>
      </c>
      <c r="E5343" s="96">
        <v>18.739000000000001</v>
      </c>
      <c r="F5343" s="96">
        <v>6.0449999999999999</v>
      </c>
      <c r="G5343" s="96">
        <v>0.15</v>
      </c>
      <c r="H5343" s="96">
        <v>13.7</v>
      </c>
      <c r="I5343" s="96">
        <v>20.615853333333334</v>
      </c>
      <c r="J5343" s="96">
        <v>13.06</v>
      </c>
    </row>
    <row r="5344" spans="1:10" x14ac:dyDescent="0.25">
      <c r="A5344" s="96">
        <v>41131.583333333336</v>
      </c>
      <c r="B5344" s="96">
        <v>210</v>
      </c>
      <c r="C5344" s="96">
        <v>132</v>
      </c>
      <c r="D5344" s="96">
        <v>98405.7</v>
      </c>
      <c r="E5344" s="96">
        <v>18.465</v>
      </c>
      <c r="F5344" s="96">
        <v>6.0670000000000002</v>
      </c>
      <c r="G5344" s="96">
        <v>0.15</v>
      </c>
      <c r="H5344" s="96">
        <v>13.7</v>
      </c>
      <c r="I5344" s="96">
        <v>20.854439999999997</v>
      </c>
      <c r="J5344" s="96">
        <v>13.06</v>
      </c>
    </row>
    <row r="5345" spans="1:10" x14ac:dyDescent="0.25">
      <c r="A5345" s="96">
        <v>41131.625</v>
      </c>
      <c r="B5345" s="96">
        <v>139</v>
      </c>
      <c r="C5345" s="96">
        <v>51</v>
      </c>
      <c r="D5345" s="96">
        <v>98405.7</v>
      </c>
      <c r="E5345" s="96">
        <v>17.972000000000001</v>
      </c>
      <c r="F5345" s="96">
        <v>5.88</v>
      </c>
      <c r="G5345" s="96">
        <v>0.15</v>
      </c>
      <c r="H5345" s="96">
        <v>13.7</v>
      </c>
      <c r="I5345" s="96">
        <v>20.875186666666664</v>
      </c>
      <c r="J5345" s="96">
        <v>13.06</v>
      </c>
    </row>
    <row r="5346" spans="1:10" x14ac:dyDescent="0.25">
      <c r="A5346" s="96">
        <v>41131.666666666664</v>
      </c>
      <c r="B5346" s="96">
        <v>84</v>
      </c>
      <c r="C5346" s="96">
        <v>32</v>
      </c>
      <c r="D5346" s="96">
        <v>98405.7</v>
      </c>
      <c r="E5346" s="96">
        <v>17.456</v>
      </c>
      <c r="F5346" s="96">
        <v>5.4260000000000002</v>
      </c>
      <c r="G5346" s="96">
        <v>0.15</v>
      </c>
      <c r="H5346" s="96">
        <v>13.7</v>
      </c>
      <c r="I5346" s="96">
        <v>20.864813333333331</v>
      </c>
      <c r="J5346" s="96">
        <v>13.06</v>
      </c>
    </row>
    <row r="5347" spans="1:10" x14ac:dyDescent="0.25">
      <c r="A5347" s="96">
        <v>41131.708333333336</v>
      </c>
      <c r="B5347" s="96">
        <v>37</v>
      </c>
      <c r="C5347" s="96">
        <v>17</v>
      </c>
      <c r="D5347" s="96">
        <v>98405.7</v>
      </c>
      <c r="E5347" s="96">
        <v>16.702999999999999</v>
      </c>
      <c r="F5347" s="96">
        <v>4.9530000000000003</v>
      </c>
      <c r="G5347" s="96">
        <v>0.15</v>
      </c>
      <c r="H5347" s="96">
        <v>13.7</v>
      </c>
      <c r="I5347" s="96">
        <v>20.626226666666668</v>
      </c>
      <c r="J5347" s="96">
        <v>13.06</v>
      </c>
    </row>
    <row r="5348" spans="1:10" x14ac:dyDescent="0.25">
      <c r="A5348" s="96">
        <v>41131.75</v>
      </c>
      <c r="B5348" s="96">
        <v>6</v>
      </c>
      <c r="C5348" s="96">
        <v>6</v>
      </c>
      <c r="D5348" s="96">
        <v>98405.7</v>
      </c>
      <c r="E5348" s="96">
        <v>15.701000000000001</v>
      </c>
      <c r="F5348" s="96">
        <v>4.8049999999999997</v>
      </c>
      <c r="G5348" s="96">
        <v>0.15</v>
      </c>
      <c r="H5348" s="96">
        <v>13.7</v>
      </c>
      <c r="I5348" s="96">
        <v>20.138679999999997</v>
      </c>
      <c r="J5348" s="96">
        <v>13.06</v>
      </c>
    </row>
    <row r="5349" spans="1:10" x14ac:dyDescent="0.25">
      <c r="A5349" s="96">
        <v>41131.791666666664</v>
      </c>
      <c r="B5349" s="96">
        <v>0</v>
      </c>
      <c r="C5349" s="96">
        <v>0</v>
      </c>
      <c r="D5349" s="96">
        <v>98405.7</v>
      </c>
      <c r="E5349" s="96">
        <v>14.807</v>
      </c>
      <c r="F5349" s="96">
        <v>4.7279999999999998</v>
      </c>
      <c r="G5349" s="96">
        <v>0.15</v>
      </c>
      <c r="H5349" s="96">
        <v>13.7</v>
      </c>
      <c r="I5349" s="96">
        <v>19.599266666666665</v>
      </c>
      <c r="J5349" s="96">
        <v>13.06</v>
      </c>
    </row>
    <row r="5350" spans="1:10" x14ac:dyDescent="0.25">
      <c r="A5350" s="96">
        <v>41131.833333333336</v>
      </c>
      <c r="B5350" s="96">
        <v>0</v>
      </c>
      <c r="C5350" s="96">
        <v>0</v>
      </c>
      <c r="D5350" s="96">
        <v>98405.7</v>
      </c>
      <c r="E5350" s="96">
        <v>14.037000000000001</v>
      </c>
      <c r="F5350" s="96">
        <v>4.6050000000000004</v>
      </c>
      <c r="G5350" s="96">
        <v>0.15</v>
      </c>
      <c r="H5350" s="96">
        <v>13.7</v>
      </c>
      <c r="I5350" s="96">
        <v>17.877293333333331</v>
      </c>
      <c r="J5350" s="96">
        <v>13.06</v>
      </c>
    </row>
    <row r="5351" spans="1:10" x14ac:dyDescent="0.25">
      <c r="A5351" s="96">
        <v>41131.875</v>
      </c>
      <c r="B5351" s="96">
        <v>0</v>
      </c>
      <c r="C5351" s="96">
        <v>0</v>
      </c>
      <c r="D5351" s="96">
        <v>98405.7</v>
      </c>
      <c r="E5351" s="96">
        <v>13.356</v>
      </c>
      <c r="F5351" s="96">
        <v>4.4909999999999997</v>
      </c>
      <c r="G5351" s="96">
        <v>0.15</v>
      </c>
      <c r="H5351" s="96">
        <v>13.7</v>
      </c>
      <c r="I5351" s="96">
        <v>16.549506666666666</v>
      </c>
      <c r="J5351" s="96">
        <v>13.06</v>
      </c>
    </row>
    <row r="5352" spans="1:10" x14ac:dyDescent="0.25">
      <c r="A5352" s="96">
        <v>41131.916666666664</v>
      </c>
      <c r="B5352" s="96">
        <v>0</v>
      </c>
      <c r="C5352" s="96">
        <v>0</v>
      </c>
      <c r="D5352" s="96">
        <v>98405.7</v>
      </c>
      <c r="E5352" s="96">
        <v>12.721</v>
      </c>
      <c r="F5352" s="96">
        <v>4.3339999999999996</v>
      </c>
      <c r="G5352" s="96">
        <v>0.15</v>
      </c>
      <c r="H5352" s="96">
        <v>13.7</v>
      </c>
      <c r="I5352" s="96">
        <v>15.730013333333332</v>
      </c>
      <c r="J5352" s="96">
        <v>13.06</v>
      </c>
    </row>
    <row r="5353" spans="1:10" x14ac:dyDescent="0.25">
      <c r="A5353" s="96">
        <v>41131.958333333336</v>
      </c>
      <c r="B5353" s="96">
        <v>0</v>
      </c>
      <c r="C5353" s="96">
        <v>0</v>
      </c>
      <c r="D5353" s="96">
        <v>98405.7</v>
      </c>
      <c r="E5353" s="96">
        <v>12.026</v>
      </c>
      <c r="F5353" s="96">
        <v>4.1239999999999997</v>
      </c>
      <c r="G5353" s="96">
        <v>0.15</v>
      </c>
      <c r="H5353" s="96">
        <v>13.7</v>
      </c>
      <c r="I5353" s="96">
        <v>15.543293333333333</v>
      </c>
      <c r="J5353" s="96">
        <v>13.06</v>
      </c>
    </row>
    <row r="5354" spans="1:10" x14ac:dyDescent="0.25">
      <c r="A5354" s="96">
        <v>41132</v>
      </c>
      <c r="B5354" s="96">
        <v>0</v>
      </c>
      <c r="C5354" s="96">
        <v>0</v>
      </c>
      <c r="D5354" s="96">
        <v>98405.7</v>
      </c>
      <c r="E5354" s="96">
        <v>11.536</v>
      </c>
      <c r="F5354" s="96">
        <v>3.9620000000000002</v>
      </c>
      <c r="G5354" s="96">
        <v>0.15</v>
      </c>
      <c r="H5354" s="96">
        <v>13.7</v>
      </c>
      <c r="I5354" s="96">
        <v>14.869026666666667</v>
      </c>
      <c r="J5354" s="96">
        <v>13.06</v>
      </c>
    </row>
    <row r="5355" spans="1:10" x14ac:dyDescent="0.25">
      <c r="A5355" s="96">
        <v>41132.041666666664</v>
      </c>
      <c r="B5355" s="96">
        <v>0</v>
      </c>
      <c r="C5355" s="96">
        <v>0</v>
      </c>
      <c r="D5355" s="96">
        <v>98405.7</v>
      </c>
      <c r="E5355" s="96">
        <v>11.173</v>
      </c>
      <c r="F5355" s="96">
        <v>3.84</v>
      </c>
      <c r="G5355" s="96">
        <v>0.15</v>
      </c>
      <c r="H5355" s="96">
        <v>13.7</v>
      </c>
      <c r="I5355" s="96">
        <v>14.505959999999998</v>
      </c>
      <c r="J5355" s="96">
        <v>13.06</v>
      </c>
    </row>
    <row r="5356" spans="1:10" x14ac:dyDescent="0.25">
      <c r="A5356" s="96">
        <v>41132.083333333336</v>
      </c>
      <c r="B5356" s="96">
        <v>0</v>
      </c>
      <c r="C5356" s="96">
        <v>0</v>
      </c>
      <c r="D5356" s="96">
        <v>98405.7</v>
      </c>
      <c r="E5356" s="96">
        <v>10.897</v>
      </c>
      <c r="F5356" s="96">
        <v>3.7890000000000001</v>
      </c>
      <c r="G5356" s="96">
        <v>0.15</v>
      </c>
      <c r="H5356" s="96">
        <v>13.7</v>
      </c>
      <c r="I5356" s="96">
        <v>14.215506666666666</v>
      </c>
      <c r="J5356" s="96">
        <v>13.06</v>
      </c>
    </row>
    <row r="5357" spans="1:10" x14ac:dyDescent="0.25">
      <c r="A5357" s="96">
        <v>41132.125</v>
      </c>
      <c r="B5357" s="96">
        <v>0</v>
      </c>
      <c r="C5357" s="96">
        <v>2</v>
      </c>
      <c r="D5357" s="96">
        <v>98405.7</v>
      </c>
      <c r="E5357" s="96">
        <v>10.64</v>
      </c>
      <c r="F5357" s="96">
        <v>3.7189999999999999</v>
      </c>
      <c r="G5357" s="96">
        <v>0.15</v>
      </c>
      <c r="H5357" s="96">
        <v>13.7</v>
      </c>
      <c r="I5357" s="96">
        <v>14.039159999999999</v>
      </c>
      <c r="J5357" s="96">
        <v>13.06</v>
      </c>
    </row>
    <row r="5358" spans="1:10" x14ac:dyDescent="0.25">
      <c r="A5358" s="96">
        <v>41132.166666666664</v>
      </c>
      <c r="B5358" s="96">
        <v>25</v>
      </c>
      <c r="C5358" s="96">
        <v>292</v>
      </c>
      <c r="D5358" s="96">
        <v>98405.7</v>
      </c>
      <c r="E5358" s="96">
        <v>11.675000000000001</v>
      </c>
      <c r="F5358" s="96">
        <v>3.544</v>
      </c>
      <c r="G5358" s="96">
        <v>0.15</v>
      </c>
      <c r="H5358" s="96">
        <v>13.7</v>
      </c>
      <c r="I5358" s="96">
        <v>13.966546666666666</v>
      </c>
      <c r="J5358" s="96">
        <v>13.06</v>
      </c>
    </row>
    <row r="5359" spans="1:10" x14ac:dyDescent="0.25">
      <c r="A5359" s="96">
        <v>41132.208333333336</v>
      </c>
      <c r="B5359" s="96">
        <v>55</v>
      </c>
      <c r="C5359" s="96">
        <v>579</v>
      </c>
      <c r="D5359" s="96">
        <v>98405.7</v>
      </c>
      <c r="E5359" s="96">
        <v>14.170999999999999</v>
      </c>
      <c r="F5359" s="96">
        <v>3.6840000000000002</v>
      </c>
      <c r="G5359" s="96">
        <v>0.15</v>
      </c>
      <c r="H5359" s="96">
        <v>13.7</v>
      </c>
      <c r="I5359" s="96">
        <v>13.810946666666666</v>
      </c>
      <c r="J5359" s="96">
        <v>13.06</v>
      </c>
    </row>
    <row r="5360" spans="1:10" x14ac:dyDescent="0.25">
      <c r="A5360" s="96">
        <v>41132.25</v>
      </c>
      <c r="B5360" s="96">
        <v>72</v>
      </c>
      <c r="C5360" s="96">
        <v>733</v>
      </c>
      <c r="D5360" s="96">
        <v>98405.7</v>
      </c>
      <c r="E5360" s="96">
        <v>15.47</v>
      </c>
      <c r="F5360" s="96">
        <v>3.7250000000000001</v>
      </c>
      <c r="G5360" s="96">
        <v>0.15</v>
      </c>
      <c r="H5360" s="96">
        <v>13.7</v>
      </c>
      <c r="I5360" s="96">
        <v>14.94164</v>
      </c>
      <c r="J5360" s="96">
        <v>13.06</v>
      </c>
    </row>
    <row r="5361" spans="1:10" x14ac:dyDescent="0.25">
      <c r="A5361" s="96">
        <v>41132.291666666664</v>
      </c>
      <c r="B5361" s="96">
        <v>83</v>
      </c>
      <c r="C5361" s="96">
        <v>806</v>
      </c>
      <c r="D5361" s="96">
        <v>98405.7</v>
      </c>
      <c r="E5361" s="96">
        <v>16.806000000000001</v>
      </c>
      <c r="F5361" s="96">
        <v>3.637</v>
      </c>
      <c r="G5361" s="96">
        <v>0.15</v>
      </c>
      <c r="H5361" s="96">
        <v>13.7</v>
      </c>
      <c r="I5361" s="96">
        <v>17.348253333333332</v>
      </c>
      <c r="J5361" s="96">
        <v>13.06</v>
      </c>
    </row>
    <row r="5362" spans="1:10" x14ac:dyDescent="0.25">
      <c r="A5362" s="96">
        <v>41132.333333333336</v>
      </c>
      <c r="B5362" s="96">
        <v>89</v>
      </c>
      <c r="C5362" s="96">
        <v>844</v>
      </c>
      <c r="D5362" s="96">
        <v>98405.7</v>
      </c>
      <c r="E5362" s="96">
        <v>18.079999999999998</v>
      </c>
      <c r="F5362" s="96">
        <v>3.5979999999999999</v>
      </c>
      <c r="G5362" s="96">
        <v>0.15</v>
      </c>
      <c r="H5362" s="96">
        <v>13.7</v>
      </c>
      <c r="I5362" s="96">
        <v>18.873133333333332</v>
      </c>
      <c r="J5362" s="96">
        <v>13.06</v>
      </c>
    </row>
    <row r="5363" spans="1:10" x14ac:dyDescent="0.25">
      <c r="A5363" s="96">
        <v>41132.375</v>
      </c>
      <c r="B5363" s="96">
        <v>90</v>
      </c>
      <c r="C5363" s="96">
        <v>865</v>
      </c>
      <c r="D5363" s="96">
        <v>98405.7</v>
      </c>
      <c r="E5363" s="96">
        <v>19.158000000000001</v>
      </c>
      <c r="F5363" s="96">
        <v>3.5339999999999998</v>
      </c>
      <c r="G5363" s="96">
        <v>0.15</v>
      </c>
      <c r="H5363" s="96">
        <v>13.7</v>
      </c>
      <c r="I5363" s="96">
        <v>19.412546666666664</v>
      </c>
      <c r="J5363" s="96">
        <v>13.06</v>
      </c>
    </row>
    <row r="5364" spans="1:10" x14ac:dyDescent="0.25">
      <c r="A5364" s="96">
        <v>41132.416666666664</v>
      </c>
      <c r="B5364" s="96">
        <v>90</v>
      </c>
      <c r="C5364" s="96">
        <v>876</v>
      </c>
      <c r="D5364" s="96">
        <v>98405.7</v>
      </c>
      <c r="E5364" s="96">
        <v>20.029</v>
      </c>
      <c r="F5364" s="96">
        <v>3.4359999999999999</v>
      </c>
      <c r="G5364" s="96">
        <v>0.15</v>
      </c>
      <c r="H5364" s="96">
        <v>13.7</v>
      </c>
      <c r="I5364" s="96">
        <v>19.806733333333334</v>
      </c>
      <c r="J5364" s="96">
        <v>13.06</v>
      </c>
    </row>
    <row r="5365" spans="1:10" x14ac:dyDescent="0.25">
      <c r="A5365" s="96">
        <v>41132.458333333336</v>
      </c>
      <c r="B5365" s="96">
        <v>91</v>
      </c>
      <c r="C5365" s="96">
        <v>871</v>
      </c>
      <c r="D5365" s="96">
        <v>98405.7</v>
      </c>
      <c r="E5365" s="96">
        <v>20.672000000000001</v>
      </c>
      <c r="F5365" s="96">
        <v>3.355</v>
      </c>
      <c r="G5365" s="96">
        <v>0.15</v>
      </c>
      <c r="H5365" s="96">
        <v>13.7</v>
      </c>
      <c r="I5365" s="96">
        <v>20.387639999999998</v>
      </c>
      <c r="J5365" s="96">
        <v>13.06</v>
      </c>
    </row>
    <row r="5366" spans="1:10" x14ac:dyDescent="0.25">
      <c r="A5366" s="96">
        <v>41132.5</v>
      </c>
      <c r="B5366" s="96">
        <v>92</v>
      </c>
      <c r="C5366" s="96">
        <v>857</v>
      </c>
      <c r="D5366" s="96">
        <v>98405.7</v>
      </c>
      <c r="E5366" s="96">
        <v>21.053000000000001</v>
      </c>
      <c r="F5366" s="96">
        <v>3.31</v>
      </c>
      <c r="G5366" s="96">
        <v>0.15</v>
      </c>
      <c r="H5366" s="96">
        <v>13.7</v>
      </c>
      <c r="I5366" s="96">
        <v>20.771453333333334</v>
      </c>
      <c r="J5366" s="96">
        <v>13.06</v>
      </c>
    </row>
    <row r="5367" spans="1:10" x14ac:dyDescent="0.25">
      <c r="A5367" s="96">
        <v>41132.541666666664</v>
      </c>
      <c r="B5367" s="96">
        <v>91</v>
      </c>
      <c r="C5367" s="96">
        <v>834</v>
      </c>
      <c r="D5367" s="96">
        <v>98405.7</v>
      </c>
      <c r="E5367" s="96">
        <v>21.172000000000001</v>
      </c>
      <c r="F5367" s="96">
        <v>3.3239999999999998</v>
      </c>
      <c r="G5367" s="96">
        <v>0.15</v>
      </c>
      <c r="H5367" s="96">
        <v>13.7</v>
      </c>
      <c r="I5367" s="96">
        <v>20.978919999999999</v>
      </c>
      <c r="J5367" s="96">
        <v>13.06</v>
      </c>
    </row>
    <row r="5368" spans="1:10" x14ac:dyDescent="0.25">
      <c r="A5368" s="96">
        <v>41132.583333333336</v>
      </c>
      <c r="B5368" s="96">
        <v>89</v>
      </c>
      <c r="C5368" s="96">
        <v>793</v>
      </c>
      <c r="D5368" s="96">
        <v>98405.7</v>
      </c>
      <c r="E5368" s="96">
        <v>21.027999999999999</v>
      </c>
      <c r="F5368" s="96">
        <v>3.4140000000000001</v>
      </c>
      <c r="G5368" s="96">
        <v>0.15</v>
      </c>
      <c r="H5368" s="96">
        <v>13.7</v>
      </c>
      <c r="I5368" s="96">
        <v>21.404226666666666</v>
      </c>
      <c r="J5368" s="96">
        <v>13.06</v>
      </c>
    </row>
    <row r="5369" spans="1:10" x14ac:dyDescent="0.25">
      <c r="A5369" s="96">
        <v>41132.625</v>
      </c>
      <c r="B5369" s="96">
        <v>83</v>
      </c>
      <c r="C5369" s="96">
        <v>722</v>
      </c>
      <c r="D5369" s="96">
        <v>98405.7</v>
      </c>
      <c r="E5369" s="96">
        <v>20.623000000000001</v>
      </c>
      <c r="F5369" s="96">
        <v>3.593</v>
      </c>
      <c r="G5369" s="96">
        <v>0.15</v>
      </c>
      <c r="H5369" s="96">
        <v>13.7</v>
      </c>
      <c r="I5369" s="96">
        <v>21.559826666666662</v>
      </c>
      <c r="J5369" s="96">
        <v>13.06</v>
      </c>
    </row>
    <row r="5370" spans="1:10" x14ac:dyDescent="0.25">
      <c r="A5370" s="96">
        <v>41132.666666666664</v>
      </c>
      <c r="B5370" s="96">
        <v>70</v>
      </c>
      <c r="C5370" s="96">
        <v>598</v>
      </c>
      <c r="D5370" s="96">
        <v>98405.7</v>
      </c>
      <c r="E5370" s="96">
        <v>19.876000000000001</v>
      </c>
      <c r="F5370" s="96">
        <v>3.7690000000000001</v>
      </c>
      <c r="G5370" s="96">
        <v>0.15</v>
      </c>
      <c r="H5370" s="96">
        <v>13.7</v>
      </c>
      <c r="I5370" s="96">
        <v>21.5702</v>
      </c>
      <c r="J5370" s="96">
        <v>13.06</v>
      </c>
    </row>
    <row r="5371" spans="1:10" x14ac:dyDescent="0.25">
      <c r="A5371" s="96">
        <v>41132.708333333336</v>
      </c>
      <c r="B5371" s="96">
        <v>47</v>
      </c>
      <c r="C5371" s="96">
        <v>351</v>
      </c>
      <c r="D5371" s="96">
        <v>98405.7</v>
      </c>
      <c r="E5371" s="96">
        <v>18.356999999999999</v>
      </c>
      <c r="F5371" s="96">
        <v>3.7829999999999999</v>
      </c>
      <c r="G5371" s="96">
        <v>0.15</v>
      </c>
      <c r="H5371" s="96">
        <v>13.7</v>
      </c>
      <c r="I5371" s="96">
        <v>21.269373333333334</v>
      </c>
      <c r="J5371" s="96">
        <v>13.06</v>
      </c>
    </row>
    <row r="5372" spans="1:10" x14ac:dyDescent="0.25">
      <c r="A5372" s="96">
        <v>41132.75</v>
      </c>
      <c r="B5372" s="96">
        <v>10</v>
      </c>
      <c r="C5372" s="96">
        <v>90</v>
      </c>
      <c r="D5372" s="96">
        <v>98405.7</v>
      </c>
      <c r="E5372" s="96">
        <v>15.789</v>
      </c>
      <c r="F5372" s="96">
        <v>4.0190000000000001</v>
      </c>
      <c r="G5372" s="96">
        <v>0.15</v>
      </c>
      <c r="H5372" s="96">
        <v>13.7</v>
      </c>
      <c r="I5372" s="96">
        <v>20.875186666666664</v>
      </c>
      <c r="J5372" s="96">
        <v>13.06</v>
      </c>
    </row>
    <row r="5373" spans="1:10" x14ac:dyDescent="0.25">
      <c r="A5373" s="96">
        <v>41132.791666666664</v>
      </c>
      <c r="B5373" s="96">
        <v>0</v>
      </c>
      <c r="C5373" s="96">
        <v>0</v>
      </c>
      <c r="D5373" s="96">
        <v>98405.7</v>
      </c>
      <c r="E5373" s="96">
        <v>14.519</v>
      </c>
      <c r="F5373" s="96">
        <v>4.3010000000000002</v>
      </c>
      <c r="G5373" s="96">
        <v>0.15</v>
      </c>
      <c r="H5373" s="96">
        <v>13.7</v>
      </c>
      <c r="I5373" s="96">
        <v>20.252786666666665</v>
      </c>
      <c r="J5373" s="96">
        <v>13.06</v>
      </c>
    </row>
    <row r="5374" spans="1:10" x14ac:dyDescent="0.25">
      <c r="A5374" s="96">
        <v>41132.833333333336</v>
      </c>
      <c r="B5374" s="96">
        <v>0</v>
      </c>
      <c r="C5374" s="96">
        <v>0</v>
      </c>
      <c r="D5374" s="96">
        <v>98405.7</v>
      </c>
      <c r="E5374" s="96">
        <v>13.888</v>
      </c>
      <c r="F5374" s="96">
        <v>4.3540000000000001</v>
      </c>
      <c r="G5374" s="96">
        <v>0.15</v>
      </c>
      <c r="H5374" s="96">
        <v>13.7</v>
      </c>
      <c r="I5374" s="96">
        <v>18.966493333333332</v>
      </c>
      <c r="J5374" s="96">
        <v>13.06</v>
      </c>
    </row>
    <row r="5375" spans="1:10" x14ac:dyDescent="0.25">
      <c r="A5375" s="96">
        <v>41132.875</v>
      </c>
      <c r="B5375" s="96">
        <v>0</v>
      </c>
      <c r="C5375" s="96">
        <v>0</v>
      </c>
      <c r="D5375" s="96">
        <v>98405.7</v>
      </c>
      <c r="E5375" s="96">
        <v>13.196999999999999</v>
      </c>
      <c r="F5375" s="96">
        <v>4.3120000000000003</v>
      </c>
      <c r="G5375" s="96">
        <v>0.15</v>
      </c>
      <c r="H5375" s="96">
        <v>13.7</v>
      </c>
      <c r="I5375" s="96">
        <v>17.93953333333333</v>
      </c>
      <c r="J5375" s="96">
        <v>13.06</v>
      </c>
    </row>
    <row r="5376" spans="1:10" x14ac:dyDescent="0.25">
      <c r="A5376" s="96">
        <v>41132.916666666664</v>
      </c>
      <c r="B5376" s="96">
        <v>0</v>
      </c>
      <c r="C5376" s="96">
        <v>0</v>
      </c>
      <c r="D5376" s="96">
        <v>98405.7</v>
      </c>
      <c r="E5376" s="96">
        <v>12.461</v>
      </c>
      <c r="F5376" s="96">
        <v>4.2320000000000002</v>
      </c>
      <c r="G5376" s="96">
        <v>0.15</v>
      </c>
      <c r="H5376" s="96">
        <v>13.7</v>
      </c>
      <c r="I5376" s="96">
        <v>17.545346666666667</v>
      </c>
      <c r="J5376" s="96">
        <v>13.06</v>
      </c>
    </row>
    <row r="5377" spans="1:10" x14ac:dyDescent="0.25">
      <c r="A5377" s="96">
        <v>41132.958333333336</v>
      </c>
      <c r="B5377" s="96">
        <v>0</v>
      </c>
      <c r="C5377" s="96">
        <v>0</v>
      </c>
      <c r="D5377" s="96">
        <v>98405.7</v>
      </c>
      <c r="E5377" s="96">
        <v>11.744999999999999</v>
      </c>
      <c r="F5377" s="96">
        <v>4.1449999999999996</v>
      </c>
      <c r="G5377" s="96">
        <v>0.15</v>
      </c>
      <c r="H5377" s="96">
        <v>13.7</v>
      </c>
      <c r="I5377" s="96">
        <v>17.151159999999997</v>
      </c>
      <c r="J5377" s="96">
        <v>13.06</v>
      </c>
    </row>
    <row r="5378" spans="1:10" x14ac:dyDescent="0.25">
      <c r="A5378" s="96">
        <v>41133</v>
      </c>
      <c r="B5378" s="96">
        <v>0</v>
      </c>
      <c r="C5378" s="96">
        <v>0</v>
      </c>
      <c r="D5378" s="96">
        <v>98405.7</v>
      </c>
      <c r="E5378" s="96">
        <v>11.077</v>
      </c>
      <c r="F5378" s="96">
        <v>4.0659999999999998</v>
      </c>
      <c r="G5378" s="96">
        <v>0.15</v>
      </c>
      <c r="H5378" s="96">
        <v>13.7</v>
      </c>
      <c r="I5378" s="96">
        <v>16.871079999999999</v>
      </c>
      <c r="J5378" s="96">
        <v>13.06</v>
      </c>
    </row>
    <row r="5379" spans="1:10" x14ac:dyDescent="0.25">
      <c r="A5379" s="96">
        <v>41133.041666666664</v>
      </c>
      <c r="B5379" s="96">
        <v>0</v>
      </c>
      <c r="C5379" s="96">
        <v>0</v>
      </c>
      <c r="D5379" s="96">
        <v>98405.7</v>
      </c>
      <c r="E5379" s="96">
        <v>10.457000000000001</v>
      </c>
      <c r="F5379" s="96">
        <v>3.9950000000000001</v>
      </c>
      <c r="G5379" s="96">
        <v>0.15</v>
      </c>
      <c r="H5379" s="96">
        <v>13.7</v>
      </c>
      <c r="I5379" s="96">
        <v>16.393906666666666</v>
      </c>
      <c r="J5379" s="96">
        <v>13.06</v>
      </c>
    </row>
    <row r="5380" spans="1:10" x14ac:dyDescent="0.25">
      <c r="A5380" s="96">
        <v>41133.083333333336</v>
      </c>
      <c r="B5380" s="96">
        <v>0</v>
      </c>
      <c r="C5380" s="96">
        <v>0</v>
      </c>
      <c r="D5380" s="96">
        <v>98405.7</v>
      </c>
      <c r="E5380" s="96">
        <v>9.9329999999999998</v>
      </c>
      <c r="F5380" s="96">
        <v>3.9550000000000001</v>
      </c>
      <c r="G5380" s="96">
        <v>0.15</v>
      </c>
      <c r="H5380" s="96">
        <v>13.7</v>
      </c>
      <c r="I5380" s="96">
        <v>16.24868</v>
      </c>
      <c r="J5380" s="96">
        <v>13.06</v>
      </c>
    </row>
    <row r="5381" spans="1:10" x14ac:dyDescent="0.25">
      <c r="A5381" s="96">
        <v>41133.125</v>
      </c>
      <c r="B5381" s="96">
        <v>0</v>
      </c>
      <c r="C5381" s="96">
        <v>2</v>
      </c>
      <c r="D5381" s="96">
        <v>98405.7</v>
      </c>
      <c r="E5381" s="96">
        <v>9.5239999999999991</v>
      </c>
      <c r="F5381" s="96">
        <v>3.8879999999999999</v>
      </c>
      <c r="G5381" s="96">
        <v>0.15</v>
      </c>
      <c r="H5381" s="96">
        <v>13.7</v>
      </c>
      <c r="I5381" s="96">
        <v>15.947853333333331</v>
      </c>
      <c r="J5381" s="96">
        <v>13.06</v>
      </c>
    </row>
    <row r="5382" spans="1:10" x14ac:dyDescent="0.25">
      <c r="A5382" s="96">
        <v>41133.166666666664</v>
      </c>
      <c r="B5382" s="96">
        <v>24</v>
      </c>
      <c r="C5382" s="96">
        <v>250</v>
      </c>
      <c r="D5382" s="96">
        <v>98405.7</v>
      </c>
      <c r="E5382" s="96">
        <v>10.433</v>
      </c>
      <c r="F5382" s="96">
        <v>3.907</v>
      </c>
      <c r="G5382" s="96">
        <v>0.15</v>
      </c>
      <c r="H5382" s="96">
        <v>13.7</v>
      </c>
      <c r="I5382" s="96">
        <v>14.94164</v>
      </c>
      <c r="J5382" s="96">
        <v>13.06</v>
      </c>
    </row>
    <row r="5383" spans="1:10" x14ac:dyDescent="0.25">
      <c r="A5383" s="96">
        <v>41133.208333333336</v>
      </c>
      <c r="B5383" s="96">
        <v>57</v>
      </c>
      <c r="C5383" s="96">
        <v>530</v>
      </c>
      <c r="D5383" s="96">
        <v>98405.7</v>
      </c>
      <c r="E5383" s="96">
        <v>12.398999999999999</v>
      </c>
      <c r="F5383" s="96">
        <v>3.9529999999999998</v>
      </c>
      <c r="G5383" s="96">
        <v>0.15</v>
      </c>
      <c r="H5383" s="96">
        <v>13.7</v>
      </c>
      <c r="I5383" s="96">
        <v>15.242466666666665</v>
      </c>
      <c r="J5383" s="96">
        <v>13.06</v>
      </c>
    </row>
    <row r="5384" spans="1:10" x14ac:dyDescent="0.25">
      <c r="A5384" s="96">
        <v>41133.25</v>
      </c>
      <c r="B5384" s="96">
        <v>75</v>
      </c>
      <c r="C5384" s="96">
        <v>696</v>
      </c>
      <c r="D5384" s="96">
        <v>98405.7</v>
      </c>
      <c r="E5384" s="96">
        <v>14.669</v>
      </c>
      <c r="F5384" s="96">
        <v>4.2130000000000001</v>
      </c>
      <c r="G5384" s="96">
        <v>0.15</v>
      </c>
      <c r="H5384" s="96">
        <v>13.7</v>
      </c>
      <c r="I5384" s="96">
        <v>16.539133333333332</v>
      </c>
      <c r="J5384" s="96">
        <v>13.06</v>
      </c>
    </row>
    <row r="5385" spans="1:10" x14ac:dyDescent="0.25">
      <c r="A5385" s="96">
        <v>41133.291666666664</v>
      </c>
      <c r="B5385" s="96">
        <v>87</v>
      </c>
      <c r="C5385" s="96">
        <v>774</v>
      </c>
      <c r="D5385" s="96">
        <v>98405.7</v>
      </c>
      <c r="E5385" s="96">
        <v>16.558</v>
      </c>
      <c r="F5385" s="96">
        <v>4.5170000000000003</v>
      </c>
      <c r="G5385" s="96">
        <v>0.15</v>
      </c>
      <c r="H5385" s="96">
        <v>13.7</v>
      </c>
      <c r="I5385" s="96">
        <v>18.883506666666666</v>
      </c>
      <c r="J5385" s="96">
        <v>13.06</v>
      </c>
    </row>
    <row r="5386" spans="1:10" x14ac:dyDescent="0.25">
      <c r="A5386" s="96">
        <v>41133.333333333336</v>
      </c>
      <c r="B5386" s="96">
        <v>92</v>
      </c>
      <c r="C5386" s="96">
        <v>823</v>
      </c>
      <c r="D5386" s="96">
        <v>98405.7</v>
      </c>
      <c r="E5386" s="96">
        <v>18.042999999999999</v>
      </c>
      <c r="F5386" s="96">
        <v>4.8490000000000002</v>
      </c>
      <c r="G5386" s="96">
        <v>0.15</v>
      </c>
      <c r="H5386" s="96">
        <v>13.7</v>
      </c>
      <c r="I5386" s="96">
        <v>20.190546666666663</v>
      </c>
      <c r="J5386" s="96">
        <v>13.06</v>
      </c>
    </row>
    <row r="5387" spans="1:10" x14ac:dyDescent="0.25">
      <c r="A5387" s="96">
        <v>41133.375</v>
      </c>
      <c r="B5387" s="96">
        <v>94</v>
      </c>
      <c r="C5387" s="96">
        <v>851</v>
      </c>
      <c r="D5387" s="96">
        <v>98405.7</v>
      </c>
      <c r="E5387" s="96">
        <v>19.282</v>
      </c>
      <c r="F5387" s="96">
        <v>5.1159999999999997</v>
      </c>
      <c r="G5387" s="96">
        <v>0.15</v>
      </c>
      <c r="H5387" s="96">
        <v>13.7</v>
      </c>
      <c r="I5387" s="96">
        <v>21.072279999999999</v>
      </c>
      <c r="J5387" s="96">
        <v>13.06</v>
      </c>
    </row>
    <row r="5388" spans="1:10" x14ac:dyDescent="0.25">
      <c r="A5388" s="96">
        <v>41133.416666666664</v>
      </c>
      <c r="B5388" s="96">
        <v>96</v>
      </c>
      <c r="C5388" s="96">
        <v>851</v>
      </c>
      <c r="D5388" s="96">
        <v>98405.7</v>
      </c>
      <c r="E5388" s="96">
        <v>20.151</v>
      </c>
      <c r="F5388" s="96">
        <v>5.2009999999999996</v>
      </c>
      <c r="G5388" s="96">
        <v>0.15</v>
      </c>
      <c r="H5388" s="96">
        <v>13.7</v>
      </c>
      <c r="I5388" s="96">
        <v>21.673933333333331</v>
      </c>
      <c r="J5388" s="96">
        <v>13.06</v>
      </c>
    </row>
    <row r="5389" spans="1:10" x14ac:dyDescent="0.25">
      <c r="A5389" s="96">
        <v>41133.458333333336</v>
      </c>
      <c r="B5389" s="96">
        <v>99</v>
      </c>
      <c r="C5389" s="96">
        <v>837</v>
      </c>
      <c r="D5389" s="96">
        <v>98405.7</v>
      </c>
      <c r="E5389" s="96">
        <v>20.687999999999999</v>
      </c>
      <c r="F5389" s="96">
        <v>5.1779999999999999</v>
      </c>
      <c r="G5389" s="96">
        <v>0.15</v>
      </c>
      <c r="H5389" s="96">
        <v>13.7</v>
      </c>
      <c r="I5389" s="96">
        <v>22.14073333333333</v>
      </c>
      <c r="J5389" s="96">
        <v>13.06</v>
      </c>
    </row>
    <row r="5390" spans="1:10" x14ac:dyDescent="0.25">
      <c r="A5390" s="96">
        <v>41133.5</v>
      </c>
      <c r="B5390" s="96">
        <v>101</v>
      </c>
      <c r="C5390" s="96">
        <v>817</v>
      </c>
      <c r="D5390" s="96">
        <v>98405.7</v>
      </c>
      <c r="E5390" s="96">
        <v>20.977</v>
      </c>
      <c r="F5390" s="96">
        <v>5.1449999999999996</v>
      </c>
      <c r="G5390" s="96">
        <v>0.15</v>
      </c>
      <c r="H5390" s="96">
        <v>13.7</v>
      </c>
      <c r="I5390" s="96">
        <v>22.576413333333335</v>
      </c>
      <c r="J5390" s="96">
        <v>13.06</v>
      </c>
    </row>
    <row r="5391" spans="1:10" x14ac:dyDescent="0.25">
      <c r="A5391" s="96">
        <v>41133.541666666664</v>
      </c>
      <c r="B5391" s="96">
        <v>99</v>
      </c>
      <c r="C5391" s="96">
        <v>796</v>
      </c>
      <c r="D5391" s="96">
        <v>98405.7</v>
      </c>
      <c r="E5391" s="96">
        <v>21.018000000000001</v>
      </c>
      <c r="F5391" s="96">
        <v>5.1280000000000001</v>
      </c>
      <c r="G5391" s="96">
        <v>0.15</v>
      </c>
      <c r="H5391" s="96">
        <v>13.7</v>
      </c>
      <c r="I5391" s="96">
        <v>22.825373333333332</v>
      </c>
      <c r="J5391" s="96">
        <v>13.06</v>
      </c>
    </row>
    <row r="5392" spans="1:10" x14ac:dyDescent="0.25">
      <c r="A5392" s="96">
        <v>41133.583333333336</v>
      </c>
      <c r="B5392" s="96">
        <v>96</v>
      </c>
      <c r="C5392" s="96">
        <v>753</v>
      </c>
      <c r="D5392" s="96">
        <v>98405.7</v>
      </c>
      <c r="E5392" s="96">
        <v>20.827999999999999</v>
      </c>
      <c r="F5392" s="96">
        <v>5.1360000000000001</v>
      </c>
      <c r="G5392" s="96">
        <v>0.15</v>
      </c>
      <c r="H5392" s="96">
        <v>13.7</v>
      </c>
      <c r="I5392" s="96">
        <v>23.146946666666665</v>
      </c>
      <c r="J5392" s="96">
        <v>13.06</v>
      </c>
    </row>
    <row r="5393" spans="1:10" x14ac:dyDescent="0.25">
      <c r="A5393" s="96">
        <v>41133.625</v>
      </c>
      <c r="B5393" s="96">
        <v>88</v>
      </c>
      <c r="C5393" s="96">
        <v>680</v>
      </c>
      <c r="D5393" s="96">
        <v>98405.7</v>
      </c>
      <c r="E5393" s="96">
        <v>20.398</v>
      </c>
      <c r="F5393" s="96">
        <v>5.1029999999999998</v>
      </c>
      <c r="G5393" s="96">
        <v>0.15</v>
      </c>
      <c r="H5393" s="96">
        <v>13.7</v>
      </c>
      <c r="I5393" s="96">
        <v>23.375160000000001</v>
      </c>
      <c r="J5393" s="96">
        <v>13.06</v>
      </c>
    </row>
    <row r="5394" spans="1:10" x14ac:dyDescent="0.25">
      <c r="A5394" s="96">
        <v>41133.666666666664</v>
      </c>
      <c r="B5394" s="96">
        <v>72</v>
      </c>
      <c r="C5394" s="96">
        <v>562</v>
      </c>
      <c r="D5394" s="96">
        <v>98405.7</v>
      </c>
      <c r="E5394" s="96">
        <v>19.675999999999998</v>
      </c>
      <c r="F5394" s="96">
        <v>4.8680000000000003</v>
      </c>
      <c r="G5394" s="96">
        <v>0.15</v>
      </c>
      <c r="H5394" s="96">
        <v>13.7</v>
      </c>
      <c r="I5394" s="96">
        <v>23.395906666666665</v>
      </c>
      <c r="J5394" s="96">
        <v>13.06</v>
      </c>
    </row>
    <row r="5395" spans="1:10" x14ac:dyDescent="0.25">
      <c r="A5395" s="96">
        <v>41133.708333333336</v>
      </c>
      <c r="B5395" s="96">
        <v>47</v>
      </c>
      <c r="C5395" s="96">
        <v>349</v>
      </c>
      <c r="D5395" s="96">
        <v>98405.7</v>
      </c>
      <c r="E5395" s="96">
        <v>18.244</v>
      </c>
      <c r="F5395" s="96">
        <v>4.3879999999999999</v>
      </c>
      <c r="G5395" s="96">
        <v>0.15</v>
      </c>
      <c r="H5395" s="96">
        <v>13.7</v>
      </c>
      <c r="I5395" s="96">
        <v>23.115826666666663</v>
      </c>
      <c r="J5395" s="96">
        <v>13.06</v>
      </c>
    </row>
    <row r="5396" spans="1:10" x14ac:dyDescent="0.25">
      <c r="A5396" s="96">
        <v>41133.75</v>
      </c>
      <c r="B5396" s="96">
        <v>9</v>
      </c>
      <c r="C5396" s="96">
        <v>80</v>
      </c>
      <c r="D5396" s="96">
        <v>98405.7</v>
      </c>
      <c r="E5396" s="96">
        <v>15.754</v>
      </c>
      <c r="F5396" s="96">
        <v>4.4489999999999998</v>
      </c>
      <c r="G5396" s="96">
        <v>0.15</v>
      </c>
      <c r="H5396" s="96">
        <v>13.7</v>
      </c>
      <c r="I5396" s="96">
        <v>22.752760000000002</v>
      </c>
      <c r="J5396" s="96">
        <v>13.06</v>
      </c>
    </row>
    <row r="5397" spans="1:10" x14ac:dyDescent="0.25">
      <c r="A5397" s="96">
        <v>41133.791666666664</v>
      </c>
      <c r="B5397" s="96">
        <v>0</v>
      </c>
      <c r="C5397" s="96">
        <v>0</v>
      </c>
      <c r="D5397" s="96">
        <v>98405.7</v>
      </c>
      <c r="E5397" s="96">
        <v>14.625</v>
      </c>
      <c r="F5397" s="96">
        <v>4.8440000000000003</v>
      </c>
      <c r="G5397" s="96">
        <v>0.15</v>
      </c>
      <c r="H5397" s="96">
        <v>13.7</v>
      </c>
      <c r="I5397" s="96">
        <v>22.14073333333333</v>
      </c>
      <c r="J5397" s="96">
        <v>13.06</v>
      </c>
    </row>
    <row r="5398" spans="1:10" x14ac:dyDescent="0.25">
      <c r="A5398" s="96">
        <v>41133.833333333336</v>
      </c>
      <c r="B5398" s="96">
        <v>0</v>
      </c>
      <c r="C5398" s="96">
        <v>0</v>
      </c>
      <c r="D5398" s="96">
        <v>98405.7</v>
      </c>
      <c r="E5398" s="96">
        <v>14.018000000000001</v>
      </c>
      <c r="F5398" s="96">
        <v>5.0369999999999999</v>
      </c>
      <c r="G5398" s="96">
        <v>0.15</v>
      </c>
      <c r="H5398" s="96">
        <v>13.7</v>
      </c>
      <c r="I5398" s="96">
        <v>19.64076</v>
      </c>
      <c r="J5398" s="96">
        <v>13.06</v>
      </c>
    </row>
    <row r="5399" spans="1:10" x14ac:dyDescent="0.25">
      <c r="A5399" s="96">
        <v>41133.875</v>
      </c>
      <c r="B5399" s="96">
        <v>0</v>
      </c>
      <c r="C5399" s="96">
        <v>0</v>
      </c>
      <c r="D5399" s="96">
        <v>98405.7</v>
      </c>
      <c r="E5399" s="96">
        <v>13.207000000000001</v>
      </c>
      <c r="F5399" s="96">
        <v>5.0819999999999999</v>
      </c>
      <c r="G5399" s="96">
        <v>0.15</v>
      </c>
      <c r="H5399" s="96">
        <v>13.7</v>
      </c>
      <c r="I5399" s="96">
        <v>18.261106666666663</v>
      </c>
      <c r="J5399" s="96">
        <v>13.06</v>
      </c>
    </row>
    <row r="5400" spans="1:10" x14ac:dyDescent="0.25">
      <c r="A5400" s="96">
        <v>41133.916666666664</v>
      </c>
      <c r="B5400" s="96">
        <v>0</v>
      </c>
      <c r="C5400" s="96">
        <v>0</v>
      </c>
      <c r="D5400" s="96">
        <v>98405.7</v>
      </c>
      <c r="E5400" s="96">
        <v>12.358000000000001</v>
      </c>
      <c r="F5400" s="96">
        <v>4.9790000000000001</v>
      </c>
      <c r="G5400" s="96">
        <v>0.15</v>
      </c>
      <c r="H5400" s="96">
        <v>13.7</v>
      </c>
      <c r="I5400" s="96">
        <v>18.323346666666666</v>
      </c>
      <c r="J5400" s="96">
        <v>13.06</v>
      </c>
    </row>
    <row r="5401" spans="1:10" x14ac:dyDescent="0.25">
      <c r="A5401" s="96">
        <v>41133.958333333336</v>
      </c>
      <c r="B5401" s="96">
        <v>0</v>
      </c>
      <c r="C5401" s="96">
        <v>0</v>
      </c>
      <c r="D5401" s="96">
        <v>98405.7</v>
      </c>
      <c r="E5401" s="96">
        <v>11.596</v>
      </c>
      <c r="F5401" s="96">
        <v>4.8250000000000002</v>
      </c>
      <c r="G5401" s="96">
        <v>0.15</v>
      </c>
      <c r="H5401" s="96">
        <v>13.7</v>
      </c>
      <c r="I5401" s="96">
        <v>18.043266666666668</v>
      </c>
      <c r="J5401" s="96">
        <v>13.06</v>
      </c>
    </row>
    <row r="5402" spans="1:10" x14ac:dyDescent="0.25">
      <c r="A5402" s="96">
        <v>41134</v>
      </c>
      <c r="B5402" s="96">
        <v>0</v>
      </c>
      <c r="C5402" s="96">
        <v>0</v>
      </c>
      <c r="D5402" s="96">
        <v>98405.7</v>
      </c>
      <c r="E5402" s="96">
        <v>10.938000000000001</v>
      </c>
      <c r="F5402" s="96">
        <v>4.694</v>
      </c>
      <c r="G5402" s="96">
        <v>0.15</v>
      </c>
      <c r="H5402" s="96">
        <v>13.7</v>
      </c>
      <c r="I5402" s="96">
        <v>18.738279999999996</v>
      </c>
      <c r="J5402" s="96">
        <v>13.06</v>
      </c>
    </row>
    <row r="5403" spans="1:10" x14ac:dyDescent="0.25">
      <c r="A5403" s="96">
        <v>41134.041666666664</v>
      </c>
      <c r="B5403" s="96">
        <v>0</v>
      </c>
      <c r="C5403" s="96">
        <v>0</v>
      </c>
      <c r="D5403" s="96">
        <v>98405.7</v>
      </c>
      <c r="E5403" s="96">
        <v>10.371</v>
      </c>
      <c r="F5403" s="96">
        <v>4.5309999999999997</v>
      </c>
      <c r="G5403" s="96">
        <v>0.15</v>
      </c>
      <c r="H5403" s="96">
        <v>13.7</v>
      </c>
      <c r="I5403" s="96">
        <v>18.240359999999999</v>
      </c>
      <c r="J5403" s="96">
        <v>13.06</v>
      </c>
    </row>
    <row r="5404" spans="1:10" x14ac:dyDescent="0.25">
      <c r="A5404" s="96">
        <v>41134.083333333336</v>
      </c>
      <c r="B5404" s="96">
        <v>0</v>
      </c>
      <c r="C5404" s="96">
        <v>0</v>
      </c>
      <c r="D5404" s="96">
        <v>98405.7</v>
      </c>
      <c r="E5404" s="96">
        <v>9.9879999999999995</v>
      </c>
      <c r="F5404" s="96">
        <v>4.4589999999999996</v>
      </c>
      <c r="G5404" s="96">
        <v>0.15</v>
      </c>
      <c r="H5404" s="96">
        <v>13.7</v>
      </c>
      <c r="I5404" s="96">
        <v>17.5246</v>
      </c>
      <c r="J5404" s="96">
        <v>13.06</v>
      </c>
    </row>
    <row r="5405" spans="1:10" x14ac:dyDescent="0.25">
      <c r="A5405" s="96">
        <v>41134.125</v>
      </c>
      <c r="B5405" s="96">
        <v>0</v>
      </c>
      <c r="C5405" s="96">
        <v>1</v>
      </c>
      <c r="D5405" s="96">
        <v>98405.7</v>
      </c>
      <c r="E5405" s="96">
        <v>9.6359999999999992</v>
      </c>
      <c r="F5405" s="96">
        <v>4.3239999999999998</v>
      </c>
      <c r="G5405" s="96">
        <v>0.15</v>
      </c>
      <c r="H5405" s="96">
        <v>13.7</v>
      </c>
      <c r="I5405" s="96">
        <v>17.306759999999997</v>
      </c>
      <c r="J5405" s="96">
        <v>13.06</v>
      </c>
    </row>
    <row r="5406" spans="1:10" x14ac:dyDescent="0.25">
      <c r="A5406" s="96">
        <v>41134.166666666664</v>
      </c>
      <c r="B5406" s="96">
        <v>23</v>
      </c>
      <c r="C5406" s="96">
        <v>260</v>
      </c>
      <c r="D5406" s="96">
        <v>98405.7</v>
      </c>
      <c r="E5406" s="96">
        <v>10.398999999999999</v>
      </c>
      <c r="F5406" s="96">
        <v>4.3319999999999999</v>
      </c>
      <c r="G5406" s="96">
        <v>0.15</v>
      </c>
      <c r="H5406" s="96">
        <v>13.7</v>
      </c>
      <c r="I5406" s="96">
        <v>16.508013333333331</v>
      </c>
      <c r="J5406" s="96">
        <v>13.06</v>
      </c>
    </row>
    <row r="5407" spans="1:10" x14ac:dyDescent="0.25">
      <c r="A5407" s="96">
        <v>41134.208333333336</v>
      </c>
      <c r="B5407" s="96">
        <v>55</v>
      </c>
      <c r="C5407" s="96">
        <v>537</v>
      </c>
      <c r="D5407" s="96">
        <v>98405.7</v>
      </c>
      <c r="E5407" s="96">
        <v>12.154</v>
      </c>
      <c r="F5407" s="96">
        <v>4.1909999999999998</v>
      </c>
      <c r="G5407" s="96">
        <v>0.15</v>
      </c>
      <c r="H5407" s="96">
        <v>13.7</v>
      </c>
      <c r="I5407" s="96">
        <v>16.321293333333333</v>
      </c>
      <c r="J5407" s="96">
        <v>13.06</v>
      </c>
    </row>
    <row r="5408" spans="1:10" x14ac:dyDescent="0.25">
      <c r="A5408" s="96">
        <v>41134.25</v>
      </c>
      <c r="B5408" s="96">
        <v>73</v>
      </c>
      <c r="C5408" s="96">
        <v>711</v>
      </c>
      <c r="D5408" s="96">
        <v>98405.7</v>
      </c>
      <c r="E5408" s="96">
        <v>14.194000000000001</v>
      </c>
      <c r="F5408" s="96">
        <v>3.9390000000000001</v>
      </c>
      <c r="G5408" s="96">
        <v>0.15</v>
      </c>
      <c r="H5408" s="96">
        <v>13.7</v>
      </c>
      <c r="I5408" s="96">
        <v>17.275639999999996</v>
      </c>
      <c r="J5408" s="96">
        <v>13.06</v>
      </c>
    </row>
    <row r="5409" spans="1:10" x14ac:dyDescent="0.25">
      <c r="A5409" s="96">
        <v>41134.291666666664</v>
      </c>
      <c r="B5409" s="96">
        <v>85</v>
      </c>
      <c r="C5409" s="96">
        <v>789</v>
      </c>
      <c r="D5409" s="96">
        <v>98405.7</v>
      </c>
      <c r="E5409" s="96">
        <v>17.11</v>
      </c>
      <c r="F5409" s="96">
        <v>4.3529999999999998</v>
      </c>
      <c r="G5409" s="96">
        <v>0.15</v>
      </c>
      <c r="H5409" s="96">
        <v>13.7</v>
      </c>
      <c r="I5409" s="96">
        <v>19.163586666666667</v>
      </c>
      <c r="J5409" s="96">
        <v>13.06</v>
      </c>
    </row>
    <row r="5410" spans="1:10" x14ac:dyDescent="0.25">
      <c r="A5410" s="96">
        <v>41134.333333333336</v>
      </c>
      <c r="B5410" s="96">
        <v>91</v>
      </c>
      <c r="C5410" s="96">
        <v>830</v>
      </c>
      <c r="D5410" s="96">
        <v>98405.7</v>
      </c>
      <c r="E5410" s="96">
        <v>18.88</v>
      </c>
      <c r="F5410" s="96">
        <v>4.5720000000000001</v>
      </c>
      <c r="G5410" s="96">
        <v>0.15</v>
      </c>
      <c r="H5410" s="96">
        <v>13.7</v>
      </c>
      <c r="I5410" s="96">
        <v>20.36689333333333</v>
      </c>
      <c r="J5410" s="96">
        <v>13.06</v>
      </c>
    </row>
    <row r="5411" spans="1:10" x14ac:dyDescent="0.25">
      <c r="A5411" s="96">
        <v>41134.375</v>
      </c>
      <c r="B5411" s="96">
        <v>93</v>
      </c>
      <c r="C5411" s="96">
        <v>852</v>
      </c>
      <c r="D5411" s="96">
        <v>98405.7</v>
      </c>
      <c r="E5411" s="96">
        <v>19.994</v>
      </c>
      <c r="F5411" s="96">
        <v>4.7309999999999999</v>
      </c>
      <c r="G5411" s="96">
        <v>0.15</v>
      </c>
      <c r="H5411" s="96">
        <v>13.7</v>
      </c>
      <c r="I5411" s="96">
        <v>21.466466666666662</v>
      </c>
      <c r="J5411" s="96">
        <v>13.06</v>
      </c>
    </row>
    <row r="5412" spans="1:10" x14ac:dyDescent="0.25">
      <c r="A5412" s="96">
        <v>41134.416666666664</v>
      </c>
      <c r="B5412" s="96">
        <v>94</v>
      </c>
      <c r="C5412" s="96">
        <v>859</v>
      </c>
      <c r="D5412" s="96">
        <v>98405.7</v>
      </c>
      <c r="E5412" s="96">
        <v>20.754999999999999</v>
      </c>
      <c r="F5412" s="96">
        <v>4.843</v>
      </c>
      <c r="G5412" s="96">
        <v>0.15</v>
      </c>
      <c r="H5412" s="96">
        <v>13.7</v>
      </c>
      <c r="I5412" s="96">
        <v>22.368946666666666</v>
      </c>
      <c r="J5412" s="96">
        <v>13.06</v>
      </c>
    </row>
    <row r="5413" spans="1:10" x14ac:dyDescent="0.25">
      <c r="A5413" s="96">
        <v>41134.458333333336</v>
      </c>
      <c r="B5413" s="96">
        <v>94</v>
      </c>
      <c r="C5413" s="96">
        <v>856</v>
      </c>
      <c r="D5413" s="96">
        <v>98405.7</v>
      </c>
      <c r="E5413" s="96">
        <v>21.289000000000001</v>
      </c>
      <c r="F5413" s="96">
        <v>4.8739999999999997</v>
      </c>
      <c r="G5413" s="96">
        <v>0.15</v>
      </c>
      <c r="H5413" s="96">
        <v>13.7</v>
      </c>
      <c r="I5413" s="96">
        <v>23.312919999999998</v>
      </c>
      <c r="J5413" s="96">
        <v>13.06</v>
      </c>
    </row>
    <row r="5414" spans="1:10" x14ac:dyDescent="0.25">
      <c r="A5414" s="96">
        <v>41134.5</v>
      </c>
      <c r="B5414" s="96">
        <v>95</v>
      </c>
      <c r="C5414" s="96">
        <v>844</v>
      </c>
      <c r="D5414" s="96">
        <v>98405.7</v>
      </c>
      <c r="E5414" s="96">
        <v>21.632999999999999</v>
      </c>
      <c r="F5414" s="96">
        <v>4.8559999999999999</v>
      </c>
      <c r="G5414" s="96">
        <v>0.15</v>
      </c>
      <c r="H5414" s="96">
        <v>13.7</v>
      </c>
      <c r="I5414" s="96">
        <v>23.99756</v>
      </c>
      <c r="J5414" s="96">
        <v>13.06</v>
      </c>
    </row>
    <row r="5415" spans="1:10" x14ac:dyDescent="0.25">
      <c r="A5415" s="96">
        <v>41134.541666666664</v>
      </c>
      <c r="B5415" s="96">
        <v>94</v>
      </c>
      <c r="C5415" s="96">
        <v>821</v>
      </c>
      <c r="D5415" s="96">
        <v>98405.7</v>
      </c>
      <c r="E5415" s="96">
        <v>21.75</v>
      </c>
      <c r="F5415" s="96">
        <v>4.8419999999999996</v>
      </c>
      <c r="G5415" s="96">
        <v>0.15</v>
      </c>
      <c r="H5415" s="96">
        <v>13.7</v>
      </c>
      <c r="I5415" s="96">
        <v>24.402119999999996</v>
      </c>
      <c r="J5415" s="96">
        <v>13.06</v>
      </c>
    </row>
    <row r="5416" spans="1:10" x14ac:dyDescent="0.25">
      <c r="A5416" s="96">
        <v>41134.583333333336</v>
      </c>
      <c r="B5416" s="96">
        <v>92</v>
      </c>
      <c r="C5416" s="96">
        <v>777</v>
      </c>
      <c r="D5416" s="96">
        <v>98405.7</v>
      </c>
      <c r="E5416" s="96">
        <v>21.59</v>
      </c>
      <c r="F5416" s="96">
        <v>4.8760000000000003</v>
      </c>
      <c r="G5416" s="96">
        <v>0.15</v>
      </c>
      <c r="H5416" s="96">
        <v>13.7</v>
      </c>
      <c r="I5416" s="96">
        <v>24.72369333333333</v>
      </c>
      <c r="J5416" s="96">
        <v>13.06</v>
      </c>
    </row>
    <row r="5417" spans="1:10" x14ac:dyDescent="0.25">
      <c r="A5417" s="96">
        <v>41134.625</v>
      </c>
      <c r="B5417" s="96">
        <v>84</v>
      </c>
      <c r="C5417" s="96">
        <v>711</v>
      </c>
      <c r="D5417" s="96">
        <v>98405.7</v>
      </c>
      <c r="E5417" s="96">
        <v>21.178000000000001</v>
      </c>
      <c r="F5417" s="96">
        <v>4.9329999999999998</v>
      </c>
      <c r="G5417" s="96">
        <v>0.15</v>
      </c>
      <c r="H5417" s="96">
        <v>13.7</v>
      </c>
      <c r="I5417" s="96">
        <v>24.56809333333333</v>
      </c>
      <c r="J5417" s="96">
        <v>13.06</v>
      </c>
    </row>
    <row r="5418" spans="1:10" x14ac:dyDescent="0.25">
      <c r="A5418" s="96">
        <v>41134.666666666664</v>
      </c>
      <c r="B5418" s="96">
        <v>70</v>
      </c>
      <c r="C5418" s="96">
        <v>586</v>
      </c>
      <c r="D5418" s="96">
        <v>98405.7</v>
      </c>
      <c r="E5418" s="96">
        <v>20.332000000000001</v>
      </c>
      <c r="F5418" s="96">
        <v>4.8579999999999997</v>
      </c>
      <c r="G5418" s="96">
        <v>0.15</v>
      </c>
      <c r="H5418" s="96">
        <v>13.7</v>
      </c>
      <c r="I5418" s="96">
        <v>24.485106666666667</v>
      </c>
      <c r="J5418" s="96">
        <v>13.06</v>
      </c>
    </row>
    <row r="5419" spans="1:10" x14ac:dyDescent="0.25">
      <c r="A5419" s="96">
        <v>41134.708333333336</v>
      </c>
      <c r="B5419" s="96">
        <v>45</v>
      </c>
      <c r="C5419" s="96">
        <v>361</v>
      </c>
      <c r="D5419" s="96">
        <v>98405.7</v>
      </c>
      <c r="E5419" s="96">
        <v>18.738</v>
      </c>
      <c r="F5419" s="96">
        <v>4.7759999999999998</v>
      </c>
      <c r="G5419" s="96">
        <v>0.15</v>
      </c>
      <c r="H5419" s="96">
        <v>13.7</v>
      </c>
      <c r="I5419" s="96">
        <v>23.91457333333333</v>
      </c>
      <c r="J5419" s="96">
        <v>13.06</v>
      </c>
    </row>
    <row r="5420" spans="1:10" x14ac:dyDescent="0.25">
      <c r="A5420" s="96">
        <v>41134.75</v>
      </c>
      <c r="B5420" s="96">
        <v>8</v>
      </c>
      <c r="C5420" s="96">
        <v>72</v>
      </c>
      <c r="D5420" s="96">
        <v>98405.7</v>
      </c>
      <c r="E5420" s="96">
        <v>16.571999999999999</v>
      </c>
      <c r="F5420" s="96">
        <v>5.1120000000000001</v>
      </c>
      <c r="G5420" s="96">
        <v>0.15</v>
      </c>
      <c r="H5420" s="96">
        <v>13.7</v>
      </c>
      <c r="I5420" s="96">
        <v>23.095079999999996</v>
      </c>
      <c r="J5420" s="96">
        <v>13.06</v>
      </c>
    </row>
    <row r="5421" spans="1:10" x14ac:dyDescent="0.25">
      <c r="A5421" s="96">
        <v>41134.791666666664</v>
      </c>
      <c r="B5421" s="96">
        <v>0</v>
      </c>
      <c r="C5421" s="96">
        <v>0</v>
      </c>
      <c r="D5421" s="96">
        <v>98405.7</v>
      </c>
      <c r="E5421" s="96">
        <v>15.597</v>
      </c>
      <c r="F5421" s="96">
        <v>5.5430000000000001</v>
      </c>
      <c r="G5421" s="96">
        <v>0.15</v>
      </c>
      <c r="H5421" s="96">
        <v>13.7</v>
      </c>
      <c r="I5421" s="96">
        <v>22.254840000000002</v>
      </c>
      <c r="J5421" s="96">
        <v>13.06</v>
      </c>
    </row>
    <row r="5422" spans="1:10" x14ac:dyDescent="0.25">
      <c r="A5422" s="96">
        <v>41134.833333333336</v>
      </c>
      <c r="B5422" s="96">
        <v>0</v>
      </c>
      <c r="C5422" s="96">
        <v>0</v>
      </c>
      <c r="D5422" s="96">
        <v>98405.7</v>
      </c>
      <c r="E5422" s="96">
        <v>14.831</v>
      </c>
      <c r="F5422" s="96">
        <v>5.5750000000000002</v>
      </c>
      <c r="G5422" s="96">
        <v>0.15</v>
      </c>
      <c r="H5422" s="96">
        <v>13.7</v>
      </c>
      <c r="I5422" s="96">
        <v>21.954013333333329</v>
      </c>
      <c r="J5422" s="96">
        <v>13.06</v>
      </c>
    </row>
    <row r="5423" spans="1:10" x14ac:dyDescent="0.25">
      <c r="A5423" s="96">
        <v>41134.875</v>
      </c>
      <c r="B5423" s="96">
        <v>0</v>
      </c>
      <c r="C5423" s="96">
        <v>0</v>
      </c>
      <c r="D5423" s="96">
        <v>98405.7</v>
      </c>
      <c r="E5423" s="96">
        <v>14.048</v>
      </c>
      <c r="F5423" s="96">
        <v>5.5229999999999997</v>
      </c>
      <c r="G5423" s="96">
        <v>0.15</v>
      </c>
      <c r="H5423" s="96">
        <v>13.7</v>
      </c>
      <c r="I5423" s="96">
        <v>21.259</v>
      </c>
      <c r="J5423" s="96">
        <v>13.06</v>
      </c>
    </row>
    <row r="5424" spans="1:10" x14ac:dyDescent="0.25">
      <c r="A5424" s="96">
        <v>41134.916666666664</v>
      </c>
      <c r="B5424" s="96">
        <v>0</v>
      </c>
      <c r="C5424" s="96">
        <v>0</v>
      </c>
      <c r="D5424" s="96">
        <v>98405.7</v>
      </c>
      <c r="E5424" s="96">
        <v>13.247999999999999</v>
      </c>
      <c r="F5424" s="96">
        <v>5.2210000000000001</v>
      </c>
      <c r="G5424" s="96">
        <v>0.15</v>
      </c>
      <c r="H5424" s="96">
        <v>13.7</v>
      </c>
      <c r="I5424" s="96">
        <v>20.875186666666664</v>
      </c>
      <c r="J5424" s="96">
        <v>13.06</v>
      </c>
    </row>
    <row r="5425" spans="1:10" x14ac:dyDescent="0.25">
      <c r="A5425" s="96">
        <v>41134.958333333336</v>
      </c>
      <c r="B5425" s="96">
        <v>0</v>
      </c>
      <c r="C5425" s="96">
        <v>0</v>
      </c>
      <c r="D5425" s="96">
        <v>98405.7</v>
      </c>
      <c r="E5425" s="96">
        <v>12.538</v>
      </c>
      <c r="F5425" s="96">
        <v>5.0279999999999996</v>
      </c>
      <c r="G5425" s="96">
        <v>0.15</v>
      </c>
      <c r="H5425" s="96">
        <v>13.7</v>
      </c>
      <c r="I5425" s="96">
        <v>20.398013333333331</v>
      </c>
      <c r="J5425" s="96">
        <v>13.06</v>
      </c>
    </row>
    <row r="5426" spans="1:10" x14ac:dyDescent="0.25">
      <c r="A5426" s="96">
        <v>41135</v>
      </c>
      <c r="B5426" s="96">
        <v>0</v>
      </c>
      <c r="C5426" s="96">
        <v>0</v>
      </c>
      <c r="D5426" s="96">
        <v>98405.7</v>
      </c>
      <c r="E5426" s="96">
        <v>12.347</v>
      </c>
      <c r="F5426" s="96">
        <v>5.16</v>
      </c>
      <c r="G5426" s="96">
        <v>0.15</v>
      </c>
      <c r="H5426" s="96">
        <v>13.7</v>
      </c>
      <c r="I5426" s="96">
        <v>20.200919999999996</v>
      </c>
      <c r="J5426" s="96">
        <v>13.06</v>
      </c>
    </row>
    <row r="5427" spans="1:10" x14ac:dyDescent="0.25">
      <c r="A5427" s="96">
        <v>41135.041666666664</v>
      </c>
      <c r="B5427" s="96">
        <v>0</v>
      </c>
      <c r="C5427" s="96">
        <v>0</v>
      </c>
      <c r="D5427" s="96">
        <v>98405.7</v>
      </c>
      <c r="E5427" s="96">
        <v>12.039</v>
      </c>
      <c r="F5427" s="96">
        <v>5.0540000000000003</v>
      </c>
      <c r="G5427" s="96">
        <v>0.15</v>
      </c>
      <c r="H5427" s="96">
        <v>13.7</v>
      </c>
      <c r="I5427" s="96">
        <v>20.470626666666668</v>
      </c>
      <c r="J5427" s="96">
        <v>13.06</v>
      </c>
    </row>
    <row r="5428" spans="1:10" x14ac:dyDescent="0.25">
      <c r="A5428" s="96">
        <v>41135.083333333336</v>
      </c>
      <c r="B5428" s="96">
        <v>0</v>
      </c>
      <c r="C5428" s="96">
        <v>0</v>
      </c>
      <c r="D5428" s="96">
        <v>98405.7</v>
      </c>
      <c r="E5428" s="96">
        <v>11.577999999999999</v>
      </c>
      <c r="F5428" s="96">
        <v>4.891</v>
      </c>
      <c r="G5428" s="96">
        <v>0.15</v>
      </c>
      <c r="H5428" s="96">
        <v>13.7</v>
      </c>
      <c r="I5428" s="96">
        <v>20.429133333333333</v>
      </c>
      <c r="J5428" s="96">
        <v>13.06</v>
      </c>
    </row>
    <row r="5429" spans="1:10" x14ac:dyDescent="0.25">
      <c r="A5429" s="96">
        <v>41135.125</v>
      </c>
      <c r="B5429" s="96">
        <v>0</v>
      </c>
      <c r="C5429" s="96">
        <v>3</v>
      </c>
      <c r="D5429" s="96">
        <v>98405.7</v>
      </c>
      <c r="E5429" s="96">
        <v>11.042999999999999</v>
      </c>
      <c r="F5429" s="96">
        <v>4.63</v>
      </c>
      <c r="G5429" s="96">
        <v>0.15</v>
      </c>
      <c r="H5429" s="96">
        <v>13.7</v>
      </c>
      <c r="I5429" s="96">
        <v>20.501746666666666</v>
      </c>
      <c r="J5429" s="96">
        <v>13.06</v>
      </c>
    </row>
    <row r="5430" spans="1:10" x14ac:dyDescent="0.25">
      <c r="A5430" s="96">
        <v>41135.166666666664</v>
      </c>
      <c r="B5430" s="96">
        <v>22</v>
      </c>
      <c r="C5430" s="96">
        <v>266</v>
      </c>
      <c r="D5430" s="96">
        <v>98405.7</v>
      </c>
      <c r="E5430" s="96">
        <v>11.547000000000001</v>
      </c>
      <c r="F5430" s="96">
        <v>4.6189999999999998</v>
      </c>
      <c r="G5430" s="96">
        <v>0.15</v>
      </c>
      <c r="H5430" s="96">
        <v>13.7</v>
      </c>
      <c r="I5430" s="96">
        <v>20.232039999999998</v>
      </c>
      <c r="J5430" s="96">
        <v>13.06</v>
      </c>
    </row>
    <row r="5431" spans="1:10" x14ac:dyDescent="0.25">
      <c r="A5431" s="96">
        <v>41135.208333333336</v>
      </c>
      <c r="B5431" s="96">
        <v>54</v>
      </c>
      <c r="C5431" s="96">
        <v>554</v>
      </c>
      <c r="D5431" s="96">
        <v>98405.7</v>
      </c>
      <c r="E5431" s="96">
        <v>13.141999999999999</v>
      </c>
      <c r="F5431" s="96">
        <v>4.5590000000000002</v>
      </c>
      <c r="G5431" s="96">
        <v>0.15</v>
      </c>
      <c r="H5431" s="96">
        <v>13.7</v>
      </c>
      <c r="I5431" s="96">
        <v>20.273533333333333</v>
      </c>
      <c r="J5431" s="96">
        <v>13.06</v>
      </c>
    </row>
    <row r="5432" spans="1:10" x14ac:dyDescent="0.25">
      <c r="A5432" s="96">
        <v>41135.25</v>
      </c>
      <c r="B5432" s="96">
        <v>72</v>
      </c>
      <c r="C5432" s="96">
        <v>715</v>
      </c>
      <c r="D5432" s="96">
        <v>98405.7</v>
      </c>
      <c r="E5432" s="96">
        <v>15.217000000000001</v>
      </c>
      <c r="F5432" s="96">
        <v>4.54</v>
      </c>
      <c r="G5432" s="96">
        <v>0.15</v>
      </c>
      <c r="H5432" s="96">
        <v>13.7</v>
      </c>
      <c r="I5432" s="96">
        <v>19.983079999999998</v>
      </c>
      <c r="J5432" s="96">
        <v>13.06</v>
      </c>
    </row>
    <row r="5433" spans="1:10" x14ac:dyDescent="0.25">
      <c r="A5433" s="96">
        <v>41135.291666666664</v>
      </c>
      <c r="B5433" s="96">
        <v>84</v>
      </c>
      <c r="C5433" s="96">
        <v>794</v>
      </c>
      <c r="D5433" s="96">
        <v>98405.7</v>
      </c>
      <c r="E5433" s="96">
        <v>17.524000000000001</v>
      </c>
      <c r="F5433" s="96">
        <v>4.6870000000000003</v>
      </c>
      <c r="G5433" s="96">
        <v>0.15</v>
      </c>
      <c r="H5433" s="96">
        <v>13.7</v>
      </c>
      <c r="I5433" s="96">
        <v>20.667719999999999</v>
      </c>
      <c r="J5433" s="96">
        <v>13.06</v>
      </c>
    </row>
    <row r="5434" spans="1:10" x14ac:dyDescent="0.25">
      <c r="A5434" s="96">
        <v>41135.333333333336</v>
      </c>
      <c r="B5434" s="96">
        <v>90</v>
      </c>
      <c r="C5434" s="96">
        <v>836</v>
      </c>
      <c r="D5434" s="96">
        <v>98405.7</v>
      </c>
      <c r="E5434" s="96">
        <v>19.215</v>
      </c>
      <c r="F5434" s="96">
        <v>4.649</v>
      </c>
      <c r="G5434" s="96">
        <v>0.15</v>
      </c>
      <c r="H5434" s="96">
        <v>13.7</v>
      </c>
      <c r="I5434" s="96">
        <v>21.642813333333336</v>
      </c>
      <c r="J5434" s="96">
        <v>13.06</v>
      </c>
    </row>
    <row r="5435" spans="1:10" x14ac:dyDescent="0.25">
      <c r="A5435" s="96">
        <v>41135.375</v>
      </c>
      <c r="B5435" s="96">
        <v>92</v>
      </c>
      <c r="C5435" s="96">
        <v>855</v>
      </c>
      <c r="D5435" s="96">
        <v>98405.7</v>
      </c>
      <c r="E5435" s="96">
        <v>20.420000000000002</v>
      </c>
      <c r="F5435" s="96">
        <v>4.4960000000000004</v>
      </c>
      <c r="G5435" s="96">
        <v>0.15</v>
      </c>
      <c r="H5435" s="96">
        <v>13.7</v>
      </c>
      <c r="I5435" s="96">
        <v>22.483053333333331</v>
      </c>
      <c r="J5435" s="96">
        <v>13.06</v>
      </c>
    </row>
    <row r="5436" spans="1:10" x14ac:dyDescent="0.25">
      <c r="A5436" s="96">
        <v>41135.416666666664</v>
      </c>
      <c r="B5436" s="96">
        <v>93</v>
      </c>
      <c r="C5436" s="96">
        <v>864</v>
      </c>
      <c r="D5436" s="96">
        <v>98405.7</v>
      </c>
      <c r="E5436" s="96">
        <v>21.295999999999999</v>
      </c>
      <c r="F5436" s="96">
        <v>4.2729999999999997</v>
      </c>
      <c r="G5436" s="96">
        <v>0.15</v>
      </c>
      <c r="H5436" s="96">
        <v>13.7</v>
      </c>
      <c r="I5436" s="96">
        <v>23.229933333333332</v>
      </c>
      <c r="J5436" s="96">
        <v>13.06</v>
      </c>
    </row>
    <row r="5437" spans="1:10" x14ac:dyDescent="0.25">
      <c r="A5437" s="96">
        <v>41135.458333333336</v>
      </c>
      <c r="B5437" s="96">
        <v>93</v>
      </c>
      <c r="C5437" s="96">
        <v>862</v>
      </c>
      <c r="D5437" s="96">
        <v>98405.7</v>
      </c>
      <c r="E5437" s="96">
        <v>21.898</v>
      </c>
      <c r="F5437" s="96">
        <v>4.109</v>
      </c>
      <c r="G5437" s="96">
        <v>0.15</v>
      </c>
      <c r="H5437" s="96">
        <v>13.7</v>
      </c>
      <c r="I5437" s="96">
        <v>24.028679999999998</v>
      </c>
      <c r="J5437" s="96">
        <v>13.06</v>
      </c>
    </row>
    <row r="5438" spans="1:10" x14ac:dyDescent="0.25">
      <c r="A5438" s="96">
        <v>41135.5</v>
      </c>
      <c r="B5438" s="96">
        <v>94</v>
      </c>
      <c r="C5438" s="96">
        <v>849</v>
      </c>
      <c r="D5438" s="96">
        <v>98405.7</v>
      </c>
      <c r="E5438" s="96">
        <v>22.241</v>
      </c>
      <c r="F5438" s="96">
        <v>4.048</v>
      </c>
      <c r="G5438" s="96">
        <v>0.15</v>
      </c>
      <c r="H5438" s="96">
        <v>13.7</v>
      </c>
      <c r="I5438" s="96">
        <v>24.48510666666666</v>
      </c>
      <c r="J5438" s="96">
        <v>13.06</v>
      </c>
    </row>
    <row r="5439" spans="1:10" x14ac:dyDescent="0.25">
      <c r="A5439" s="96">
        <v>41135.541666666664</v>
      </c>
      <c r="B5439" s="96">
        <v>94</v>
      </c>
      <c r="C5439" s="96">
        <v>824</v>
      </c>
      <c r="D5439" s="96">
        <v>98405.7</v>
      </c>
      <c r="E5439" s="96">
        <v>22.343</v>
      </c>
      <c r="F5439" s="96">
        <v>4.0599999999999996</v>
      </c>
      <c r="G5439" s="96">
        <v>0.15</v>
      </c>
      <c r="H5439" s="96">
        <v>13.7</v>
      </c>
      <c r="I5439" s="96">
        <v>24.702946666666662</v>
      </c>
      <c r="J5439" s="96">
        <v>13.06</v>
      </c>
    </row>
    <row r="5440" spans="1:10" x14ac:dyDescent="0.25">
      <c r="A5440" s="96">
        <v>41135.583333333336</v>
      </c>
      <c r="B5440" s="96">
        <v>91</v>
      </c>
      <c r="C5440" s="96">
        <v>782</v>
      </c>
      <c r="D5440" s="96">
        <v>98405.7</v>
      </c>
      <c r="E5440" s="96">
        <v>22.148</v>
      </c>
      <c r="F5440" s="96">
        <v>4.1369999999999996</v>
      </c>
      <c r="G5440" s="96">
        <v>0.15</v>
      </c>
      <c r="H5440" s="96">
        <v>13.7</v>
      </c>
      <c r="I5440" s="96">
        <v>25.128253333333333</v>
      </c>
      <c r="J5440" s="96">
        <v>13.06</v>
      </c>
    </row>
    <row r="5441" spans="1:10" x14ac:dyDescent="0.25">
      <c r="A5441" s="96">
        <v>41135.625</v>
      </c>
      <c r="B5441" s="96">
        <v>83</v>
      </c>
      <c r="C5441" s="96">
        <v>710</v>
      </c>
      <c r="D5441" s="96">
        <v>98405.7</v>
      </c>
      <c r="E5441" s="96">
        <v>21.690999999999999</v>
      </c>
      <c r="F5441" s="96">
        <v>4.1970000000000001</v>
      </c>
      <c r="G5441" s="96">
        <v>0.15</v>
      </c>
      <c r="H5441" s="96">
        <v>13.7</v>
      </c>
      <c r="I5441" s="96">
        <v>24.713319999999996</v>
      </c>
      <c r="J5441" s="96">
        <v>13.06</v>
      </c>
    </row>
    <row r="5442" spans="1:10" x14ac:dyDescent="0.25">
      <c r="A5442" s="96">
        <v>41135.666666666664</v>
      </c>
      <c r="B5442" s="96">
        <v>69</v>
      </c>
      <c r="C5442" s="96">
        <v>587</v>
      </c>
      <c r="D5442" s="96">
        <v>98405.7</v>
      </c>
      <c r="E5442" s="96">
        <v>20.882000000000001</v>
      </c>
      <c r="F5442" s="96">
        <v>4.1829999999999998</v>
      </c>
      <c r="G5442" s="96">
        <v>0.15</v>
      </c>
      <c r="H5442" s="96">
        <v>13.7</v>
      </c>
      <c r="I5442" s="96">
        <v>22.389693333333334</v>
      </c>
      <c r="J5442" s="96">
        <v>13.06</v>
      </c>
    </row>
    <row r="5443" spans="1:10" x14ac:dyDescent="0.25">
      <c r="A5443" s="96">
        <v>41135.708333333336</v>
      </c>
      <c r="B5443" s="96">
        <v>44</v>
      </c>
      <c r="C5443" s="96">
        <v>349</v>
      </c>
      <c r="D5443" s="96">
        <v>98405.7</v>
      </c>
      <c r="E5443" s="96">
        <v>19.195</v>
      </c>
      <c r="F5443" s="96">
        <v>4.1470000000000002</v>
      </c>
      <c r="G5443" s="96">
        <v>0.15</v>
      </c>
      <c r="H5443" s="96">
        <v>13.7</v>
      </c>
      <c r="I5443" s="96">
        <v>20.52249333333333</v>
      </c>
      <c r="J5443" s="96">
        <v>13.06</v>
      </c>
    </row>
    <row r="5444" spans="1:10" x14ac:dyDescent="0.25">
      <c r="A5444" s="96">
        <v>41135.75</v>
      </c>
      <c r="B5444" s="96">
        <v>7</v>
      </c>
      <c r="C5444" s="96">
        <v>57</v>
      </c>
      <c r="D5444" s="96">
        <v>98405.7</v>
      </c>
      <c r="E5444" s="96">
        <v>16.632999999999999</v>
      </c>
      <c r="F5444" s="96">
        <v>4.4139999999999997</v>
      </c>
      <c r="G5444" s="96">
        <v>0.15</v>
      </c>
      <c r="H5444" s="96">
        <v>13.7</v>
      </c>
      <c r="I5444" s="96">
        <v>19.765239999999999</v>
      </c>
      <c r="J5444" s="96">
        <v>13.06</v>
      </c>
    </row>
    <row r="5445" spans="1:10" x14ac:dyDescent="0.25">
      <c r="A5445" s="96">
        <v>41135.791666666664</v>
      </c>
      <c r="B5445" s="96">
        <v>0</v>
      </c>
      <c r="C5445" s="96">
        <v>0</v>
      </c>
      <c r="D5445" s="96">
        <v>98405.7</v>
      </c>
      <c r="E5445" s="96">
        <v>15.555</v>
      </c>
      <c r="F5445" s="96">
        <v>4.7770000000000001</v>
      </c>
      <c r="G5445" s="96">
        <v>0.15</v>
      </c>
      <c r="H5445" s="96">
        <v>13.7</v>
      </c>
      <c r="I5445" s="96">
        <v>19.962333333333333</v>
      </c>
      <c r="J5445" s="96">
        <v>13.06</v>
      </c>
    </row>
    <row r="5446" spans="1:10" x14ac:dyDescent="0.25">
      <c r="A5446" s="96">
        <v>41135.833333333336</v>
      </c>
      <c r="B5446" s="96">
        <v>0</v>
      </c>
      <c r="C5446" s="96">
        <v>0</v>
      </c>
      <c r="D5446" s="96">
        <v>98405.7</v>
      </c>
      <c r="E5446" s="96">
        <v>14.983000000000001</v>
      </c>
      <c r="F5446" s="96">
        <v>4.9269999999999996</v>
      </c>
      <c r="G5446" s="96">
        <v>0.15</v>
      </c>
      <c r="H5446" s="96">
        <v>13.7</v>
      </c>
      <c r="I5446" s="96">
        <v>19.868973333333329</v>
      </c>
      <c r="J5446" s="96">
        <v>13.06</v>
      </c>
    </row>
    <row r="5447" spans="1:10" x14ac:dyDescent="0.25">
      <c r="A5447" s="96">
        <v>41135.875</v>
      </c>
      <c r="B5447" s="96">
        <v>0</v>
      </c>
      <c r="C5447" s="96">
        <v>0</v>
      </c>
      <c r="D5447" s="96">
        <v>98405.7</v>
      </c>
      <c r="E5447" s="96">
        <v>14.29</v>
      </c>
      <c r="F5447" s="96">
        <v>4.9039999999999999</v>
      </c>
      <c r="G5447" s="96">
        <v>0.15</v>
      </c>
      <c r="H5447" s="96">
        <v>13.7</v>
      </c>
      <c r="I5447" s="96">
        <v>19.371053333333329</v>
      </c>
      <c r="J5447" s="96">
        <v>13.06</v>
      </c>
    </row>
    <row r="5448" spans="1:10" x14ac:dyDescent="0.25">
      <c r="A5448" s="96">
        <v>41135.916666666664</v>
      </c>
      <c r="B5448" s="96">
        <v>0</v>
      </c>
      <c r="C5448" s="96">
        <v>0</v>
      </c>
      <c r="D5448" s="96">
        <v>98405.7</v>
      </c>
      <c r="E5448" s="96">
        <v>13.62</v>
      </c>
      <c r="F5448" s="96">
        <v>4.8940000000000001</v>
      </c>
      <c r="G5448" s="96">
        <v>0.15</v>
      </c>
      <c r="H5448" s="96">
        <v>13.7</v>
      </c>
      <c r="I5448" s="96">
        <v>19.194706666666669</v>
      </c>
      <c r="J5448" s="96">
        <v>13.06</v>
      </c>
    </row>
    <row r="5449" spans="1:10" x14ac:dyDescent="0.25">
      <c r="A5449" s="96">
        <v>41135.958333333336</v>
      </c>
      <c r="B5449" s="96">
        <v>0</v>
      </c>
      <c r="C5449" s="96">
        <v>0</v>
      </c>
      <c r="D5449" s="96">
        <v>98405.7</v>
      </c>
      <c r="E5449" s="96">
        <v>12.99</v>
      </c>
      <c r="F5449" s="96">
        <v>4.9130000000000003</v>
      </c>
      <c r="G5449" s="96">
        <v>0.15</v>
      </c>
      <c r="H5449" s="96">
        <v>13.7</v>
      </c>
      <c r="I5449" s="96">
        <v>19.122093333333332</v>
      </c>
      <c r="J5449" s="96">
        <v>13.06</v>
      </c>
    </row>
    <row r="5450" spans="1:10" x14ac:dyDescent="0.25">
      <c r="A5450" s="96">
        <v>41136</v>
      </c>
      <c r="B5450" s="96">
        <v>0</v>
      </c>
      <c r="C5450" s="96">
        <v>0</v>
      </c>
      <c r="D5450" s="96">
        <v>98405.7</v>
      </c>
      <c r="E5450" s="96">
        <v>12.465</v>
      </c>
      <c r="F5450" s="96">
        <v>4.8819999999999997</v>
      </c>
      <c r="G5450" s="96">
        <v>0.15</v>
      </c>
      <c r="H5450" s="96">
        <v>13.7</v>
      </c>
      <c r="I5450" s="96">
        <v>19.505906666666665</v>
      </c>
      <c r="J5450" s="96">
        <v>13.06</v>
      </c>
    </row>
    <row r="5451" spans="1:10" x14ac:dyDescent="0.25">
      <c r="A5451" s="96">
        <v>41136.041666666664</v>
      </c>
      <c r="B5451" s="96">
        <v>0</v>
      </c>
      <c r="C5451" s="96">
        <v>0</v>
      </c>
      <c r="D5451" s="96">
        <v>98405.7</v>
      </c>
      <c r="E5451" s="96">
        <v>11.933</v>
      </c>
      <c r="F5451" s="96">
        <v>4.702</v>
      </c>
      <c r="G5451" s="96">
        <v>0.15</v>
      </c>
      <c r="H5451" s="96">
        <v>13.7</v>
      </c>
      <c r="I5451" s="96">
        <v>19.194706666666665</v>
      </c>
      <c r="J5451" s="96">
        <v>13.06</v>
      </c>
    </row>
    <row r="5452" spans="1:10" x14ac:dyDescent="0.25">
      <c r="A5452" s="96">
        <v>41136.083333333336</v>
      </c>
      <c r="B5452" s="96">
        <v>0</v>
      </c>
      <c r="C5452" s="96">
        <v>0</v>
      </c>
      <c r="D5452" s="96">
        <v>98405.7</v>
      </c>
      <c r="E5452" s="96">
        <v>11.255000000000001</v>
      </c>
      <c r="F5452" s="96">
        <v>4.3869999999999996</v>
      </c>
      <c r="G5452" s="96">
        <v>0.15</v>
      </c>
      <c r="H5452" s="96">
        <v>13.7</v>
      </c>
      <c r="I5452" s="96">
        <v>19.14284</v>
      </c>
      <c r="J5452" s="96">
        <v>13.06</v>
      </c>
    </row>
    <row r="5453" spans="1:10" x14ac:dyDescent="0.25">
      <c r="A5453" s="96">
        <v>41136.125</v>
      </c>
      <c r="B5453" s="96">
        <v>0</v>
      </c>
      <c r="C5453" s="96">
        <v>0</v>
      </c>
      <c r="D5453" s="96">
        <v>98405.7</v>
      </c>
      <c r="E5453" s="96">
        <v>10.686999999999999</v>
      </c>
      <c r="F5453" s="96">
        <v>4.1580000000000004</v>
      </c>
      <c r="G5453" s="96">
        <v>0.15</v>
      </c>
      <c r="H5453" s="96">
        <v>13.7</v>
      </c>
      <c r="I5453" s="96">
        <v>19.16358666666666</v>
      </c>
      <c r="J5453" s="96">
        <v>13.06</v>
      </c>
    </row>
    <row r="5454" spans="1:10" x14ac:dyDescent="0.25">
      <c r="A5454" s="96">
        <v>41136.166666666664</v>
      </c>
      <c r="B5454" s="96">
        <v>21</v>
      </c>
      <c r="C5454" s="96">
        <v>180</v>
      </c>
      <c r="D5454" s="96">
        <v>98405.7</v>
      </c>
      <c r="E5454" s="96">
        <v>11.211</v>
      </c>
      <c r="F5454" s="96">
        <v>4.0389999999999997</v>
      </c>
      <c r="G5454" s="96">
        <v>0.15</v>
      </c>
      <c r="H5454" s="96">
        <v>13.7</v>
      </c>
      <c r="I5454" s="96">
        <v>19.090973333333331</v>
      </c>
      <c r="J5454" s="96">
        <v>13.06</v>
      </c>
    </row>
    <row r="5455" spans="1:10" x14ac:dyDescent="0.25">
      <c r="A5455" s="96">
        <v>41136.208333333336</v>
      </c>
      <c r="B5455" s="96">
        <v>60</v>
      </c>
      <c r="C5455" s="96">
        <v>397</v>
      </c>
      <c r="D5455" s="96">
        <v>98405.7</v>
      </c>
      <c r="E5455" s="96">
        <v>13.157</v>
      </c>
      <c r="F5455" s="96">
        <v>4.0869999999999997</v>
      </c>
      <c r="G5455" s="96">
        <v>0.15</v>
      </c>
      <c r="H5455" s="96">
        <v>13.7</v>
      </c>
      <c r="I5455" s="96">
        <v>19.090973333333331</v>
      </c>
      <c r="J5455" s="96">
        <v>13.06</v>
      </c>
    </row>
    <row r="5456" spans="1:10" x14ac:dyDescent="0.25">
      <c r="A5456" s="96">
        <v>41136.25</v>
      </c>
      <c r="B5456" s="96">
        <v>88</v>
      </c>
      <c r="C5456" s="96">
        <v>543</v>
      </c>
      <c r="D5456" s="96">
        <v>98405.7</v>
      </c>
      <c r="E5456" s="96">
        <v>15.12</v>
      </c>
      <c r="F5456" s="96">
        <v>4.2809999999999997</v>
      </c>
      <c r="G5456" s="96">
        <v>0.15</v>
      </c>
      <c r="H5456" s="96">
        <v>13.7</v>
      </c>
      <c r="I5456" s="96">
        <v>19.308813333333333</v>
      </c>
      <c r="J5456" s="96">
        <v>13.06</v>
      </c>
    </row>
    <row r="5457" spans="1:10" x14ac:dyDescent="0.25">
      <c r="A5457" s="96">
        <v>41136.291666666664</v>
      </c>
      <c r="B5457" s="96">
        <v>117</v>
      </c>
      <c r="C5457" s="96">
        <v>555</v>
      </c>
      <c r="D5457" s="96">
        <v>98405.7</v>
      </c>
      <c r="E5457" s="96">
        <v>16.905999999999999</v>
      </c>
      <c r="F5457" s="96">
        <v>4.5190000000000001</v>
      </c>
      <c r="G5457" s="96">
        <v>0.15</v>
      </c>
      <c r="H5457" s="96">
        <v>13.7</v>
      </c>
      <c r="I5457" s="96">
        <v>20.232039999999998</v>
      </c>
      <c r="J5457" s="96">
        <v>13.06</v>
      </c>
    </row>
    <row r="5458" spans="1:10" x14ac:dyDescent="0.25">
      <c r="A5458" s="96">
        <v>41136.333333333336</v>
      </c>
      <c r="B5458" s="96">
        <v>138</v>
      </c>
      <c r="C5458" s="96">
        <v>573</v>
      </c>
      <c r="D5458" s="96">
        <v>98405.7</v>
      </c>
      <c r="E5458" s="96">
        <v>18.178000000000001</v>
      </c>
      <c r="F5458" s="96">
        <v>4.5350000000000001</v>
      </c>
      <c r="G5458" s="96">
        <v>0.15</v>
      </c>
      <c r="H5458" s="96">
        <v>13.7</v>
      </c>
      <c r="I5458" s="96">
        <v>21.290119999999998</v>
      </c>
      <c r="J5458" s="96">
        <v>13.06</v>
      </c>
    </row>
    <row r="5459" spans="1:10" x14ac:dyDescent="0.25">
      <c r="A5459" s="96">
        <v>41136.375</v>
      </c>
      <c r="B5459" s="96">
        <v>136</v>
      </c>
      <c r="C5459" s="96">
        <v>659</v>
      </c>
      <c r="D5459" s="96">
        <v>98405.7</v>
      </c>
      <c r="E5459" s="96">
        <v>19.376999999999999</v>
      </c>
      <c r="F5459" s="96">
        <v>4.5170000000000003</v>
      </c>
      <c r="G5459" s="96">
        <v>0.15</v>
      </c>
      <c r="H5459" s="96">
        <v>13.7</v>
      </c>
      <c r="I5459" s="96">
        <v>22.856493333333333</v>
      </c>
      <c r="J5459" s="96">
        <v>13.06</v>
      </c>
    </row>
    <row r="5460" spans="1:10" x14ac:dyDescent="0.25">
      <c r="A5460" s="96">
        <v>41136.416666666664</v>
      </c>
      <c r="B5460" s="96">
        <v>119</v>
      </c>
      <c r="C5460" s="96">
        <v>762</v>
      </c>
      <c r="D5460" s="96">
        <v>98405.7</v>
      </c>
      <c r="E5460" s="96">
        <v>20.465</v>
      </c>
      <c r="F5460" s="96">
        <v>4.5430000000000001</v>
      </c>
      <c r="G5460" s="96">
        <v>0.15</v>
      </c>
      <c r="H5460" s="96">
        <v>13.7</v>
      </c>
      <c r="I5460" s="96">
        <v>24.018306666666664</v>
      </c>
      <c r="J5460" s="96">
        <v>13.06</v>
      </c>
    </row>
    <row r="5461" spans="1:10" x14ac:dyDescent="0.25">
      <c r="A5461" s="96">
        <v>41136.458333333336</v>
      </c>
      <c r="B5461" s="96">
        <v>108</v>
      </c>
      <c r="C5461" s="96">
        <v>808</v>
      </c>
      <c r="D5461" s="96">
        <v>98405.7</v>
      </c>
      <c r="E5461" s="96">
        <v>21.314</v>
      </c>
      <c r="F5461" s="96">
        <v>4.5679999999999996</v>
      </c>
      <c r="G5461" s="96">
        <v>0.15</v>
      </c>
      <c r="H5461" s="96">
        <v>13.7</v>
      </c>
      <c r="I5461" s="96">
        <v>24.879293333333329</v>
      </c>
      <c r="J5461" s="96">
        <v>13.06</v>
      </c>
    </row>
    <row r="5462" spans="1:10" x14ac:dyDescent="0.25">
      <c r="A5462" s="96">
        <v>41136.5</v>
      </c>
      <c r="B5462" s="96">
        <v>100</v>
      </c>
      <c r="C5462" s="96">
        <v>832</v>
      </c>
      <c r="D5462" s="96">
        <v>98405.7</v>
      </c>
      <c r="E5462" s="96">
        <v>21.911000000000001</v>
      </c>
      <c r="F5462" s="96">
        <v>4.556</v>
      </c>
      <c r="G5462" s="96">
        <v>0.15</v>
      </c>
      <c r="H5462" s="96">
        <v>13.7</v>
      </c>
      <c r="I5462" s="96">
        <v>25.906253333333332</v>
      </c>
      <c r="J5462" s="96">
        <v>13.06</v>
      </c>
    </row>
    <row r="5463" spans="1:10" x14ac:dyDescent="0.25">
      <c r="A5463" s="96">
        <v>41136.541666666664</v>
      </c>
      <c r="B5463" s="96">
        <v>97</v>
      </c>
      <c r="C5463" s="96">
        <v>819</v>
      </c>
      <c r="D5463" s="96">
        <v>98405.7</v>
      </c>
      <c r="E5463" s="96">
        <v>22.239000000000001</v>
      </c>
      <c r="F5463" s="96">
        <v>4.5010000000000003</v>
      </c>
      <c r="G5463" s="96">
        <v>0.15</v>
      </c>
      <c r="H5463" s="96">
        <v>13.7</v>
      </c>
      <c r="I5463" s="96">
        <v>26.476786666666669</v>
      </c>
      <c r="J5463" s="96">
        <v>13.06</v>
      </c>
    </row>
    <row r="5464" spans="1:10" x14ac:dyDescent="0.25">
      <c r="A5464" s="96">
        <v>41136.583333333336</v>
      </c>
      <c r="B5464" s="96">
        <v>94</v>
      </c>
      <c r="C5464" s="96">
        <v>776</v>
      </c>
      <c r="D5464" s="96">
        <v>98405.7</v>
      </c>
      <c r="E5464" s="96">
        <v>22.297999999999998</v>
      </c>
      <c r="F5464" s="96">
        <v>4.4320000000000004</v>
      </c>
      <c r="G5464" s="96">
        <v>0.15</v>
      </c>
      <c r="H5464" s="96">
        <v>13.7</v>
      </c>
      <c r="I5464" s="96">
        <v>26.870973333333332</v>
      </c>
      <c r="J5464" s="96">
        <v>13.06</v>
      </c>
    </row>
    <row r="5465" spans="1:10" x14ac:dyDescent="0.25">
      <c r="A5465" s="96">
        <v>41136.625</v>
      </c>
      <c r="B5465" s="96">
        <v>85</v>
      </c>
      <c r="C5465" s="96">
        <v>704</v>
      </c>
      <c r="D5465" s="96">
        <v>98405.7</v>
      </c>
      <c r="E5465" s="96">
        <v>22.067</v>
      </c>
      <c r="F5465" s="96">
        <v>4.4329999999999998</v>
      </c>
      <c r="G5465" s="96">
        <v>0.15</v>
      </c>
      <c r="H5465" s="96">
        <v>13.7</v>
      </c>
      <c r="I5465" s="96">
        <v>26.943586666666661</v>
      </c>
      <c r="J5465" s="96">
        <v>13.06</v>
      </c>
    </row>
    <row r="5466" spans="1:10" x14ac:dyDescent="0.25">
      <c r="A5466" s="96">
        <v>41136.666666666664</v>
      </c>
      <c r="B5466" s="96">
        <v>70</v>
      </c>
      <c r="C5466" s="96">
        <v>577</v>
      </c>
      <c r="D5466" s="96">
        <v>98405.7</v>
      </c>
      <c r="E5466" s="96">
        <v>21.335999999999999</v>
      </c>
      <c r="F5466" s="96">
        <v>4.2859999999999996</v>
      </c>
      <c r="G5466" s="96">
        <v>0.15</v>
      </c>
      <c r="H5466" s="96">
        <v>13.7</v>
      </c>
      <c r="I5466" s="96">
        <v>26.673879999999997</v>
      </c>
      <c r="J5466" s="96">
        <v>13.06</v>
      </c>
    </row>
    <row r="5467" spans="1:10" x14ac:dyDescent="0.25">
      <c r="A5467" s="96">
        <v>41136.708333333336</v>
      </c>
      <c r="B5467" s="96">
        <v>44</v>
      </c>
      <c r="C5467" s="96">
        <v>342</v>
      </c>
      <c r="D5467" s="96">
        <v>98405.7</v>
      </c>
      <c r="E5467" s="96">
        <v>19.602</v>
      </c>
      <c r="F5467" s="96">
        <v>4.1689999999999996</v>
      </c>
      <c r="G5467" s="96">
        <v>0.15</v>
      </c>
      <c r="H5467" s="96">
        <v>13.7</v>
      </c>
      <c r="I5467" s="96">
        <v>26.767239999999994</v>
      </c>
      <c r="J5467" s="96">
        <v>13.06</v>
      </c>
    </row>
    <row r="5468" spans="1:10" x14ac:dyDescent="0.25">
      <c r="A5468" s="96">
        <v>41136.75</v>
      </c>
      <c r="B5468" s="96">
        <v>7</v>
      </c>
      <c r="C5468" s="96">
        <v>51</v>
      </c>
      <c r="D5468" s="96">
        <v>98405.7</v>
      </c>
      <c r="E5468" s="96">
        <v>17.222999999999999</v>
      </c>
      <c r="F5468" s="96">
        <v>4.6529999999999996</v>
      </c>
      <c r="G5468" s="96">
        <v>0.15</v>
      </c>
      <c r="H5468" s="96">
        <v>13.7</v>
      </c>
      <c r="I5468" s="96">
        <v>26.290066666666661</v>
      </c>
      <c r="J5468" s="96">
        <v>13.06</v>
      </c>
    </row>
    <row r="5469" spans="1:10" x14ac:dyDescent="0.25">
      <c r="A5469" s="96">
        <v>41136.791666666664</v>
      </c>
      <c r="B5469" s="96">
        <v>0</v>
      </c>
      <c r="C5469" s="96">
        <v>0</v>
      </c>
      <c r="D5469" s="96">
        <v>98405.7</v>
      </c>
      <c r="E5469" s="96">
        <v>16.594000000000001</v>
      </c>
      <c r="F5469" s="96">
        <v>5.2279999999999998</v>
      </c>
      <c r="G5469" s="96">
        <v>0.15</v>
      </c>
      <c r="H5469" s="96">
        <v>13.7</v>
      </c>
      <c r="I5469" s="96">
        <v>25.11788</v>
      </c>
      <c r="J5469" s="96">
        <v>13.06</v>
      </c>
    </row>
    <row r="5470" spans="1:10" x14ac:dyDescent="0.25">
      <c r="A5470" s="96">
        <v>41136.833333333336</v>
      </c>
      <c r="B5470" s="96">
        <v>0</v>
      </c>
      <c r="C5470" s="96">
        <v>0</v>
      </c>
      <c r="D5470" s="96">
        <v>98405.7</v>
      </c>
      <c r="E5470" s="96">
        <v>16.221</v>
      </c>
      <c r="F5470" s="96">
        <v>5.5490000000000004</v>
      </c>
      <c r="G5470" s="96">
        <v>0.15</v>
      </c>
      <c r="H5470" s="96">
        <v>13.7</v>
      </c>
      <c r="I5470" s="96">
        <v>24.56809333333333</v>
      </c>
      <c r="J5470" s="96">
        <v>13.06</v>
      </c>
    </row>
    <row r="5471" spans="1:10" x14ac:dyDescent="0.25">
      <c r="A5471" s="96">
        <v>41136.875</v>
      </c>
      <c r="B5471" s="96">
        <v>0</v>
      </c>
      <c r="C5471" s="96">
        <v>0</v>
      </c>
      <c r="D5471" s="96">
        <v>98405.7</v>
      </c>
      <c r="E5471" s="96">
        <v>15.507999999999999</v>
      </c>
      <c r="F5471" s="96">
        <v>5.6609999999999996</v>
      </c>
      <c r="G5471" s="96">
        <v>0.15</v>
      </c>
      <c r="H5471" s="96">
        <v>13.7</v>
      </c>
      <c r="I5471" s="96">
        <v>24.391746666666663</v>
      </c>
      <c r="J5471" s="96">
        <v>13.06</v>
      </c>
    </row>
    <row r="5472" spans="1:10" x14ac:dyDescent="0.25">
      <c r="A5472" s="96">
        <v>41136.916666666664</v>
      </c>
      <c r="B5472" s="96">
        <v>0</v>
      </c>
      <c r="C5472" s="96">
        <v>0</v>
      </c>
      <c r="D5472" s="96">
        <v>98405.7</v>
      </c>
      <c r="E5472" s="96">
        <v>14.834</v>
      </c>
      <c r="F5472" s="96">
        <v>5.6210000000000004</v>
      </c>
      <c r="G5472" s="96">
        <v>0.15</v>
      </c>
      <c r="H5472" s="96">
        <v>13.7</v>
      </c>
      <c r="I5472" s="96">
        <v>23.198813333333334</v>
      </c>
      <c r="J5472" s="96">
        <v>13.06</v>
      </c>
    </row>
    <row r="5473" spans="1:10" x14ac:dyDescent="0.25">
      <c r="A5473" s="96">
        <v>41136.958333333336</v>
      </c>
      <c r="B5473" s="96">
        <v>0</v>
      </c>
      <c r="C5473" s="96">
        <v>0</v>
      </c>
      <c r="D5473" s="96">
        <v>98405.7</v>
      </c>
      <c r="E5473" s="96">
        <v>14.45</v>
      </c>
      <c r="F5473" s="96">
        <v>5.5060000000000002</v>
      </c>
      <c r="G5473" s="96">
        <v>0.15</v>
      </c>
      <c r="H5473" s="96">
        <v>13.7</v>
      </c>
      <c r="I5473" s="96">
        <v>20.356519999999996</v>
      </c>
      <c r="J5473" s="96">
        <v>13.06</v>
      </c>
    </row>
    <row r="5474" spans="1:10" x14ac:dyDescent="0.25">
      <c r="A5474" s="96">
        <v>41137</v>
      </c>
      <c r="B5474" s="96">
        <v>0</v>
      </c>
      <c r="C5474" s="96">
        <v>0</v>
      </c>
      <c r="D5474" s="96">
        <v>98405.7</v>
      </c>
      <c r="E5474" s="96">
        <v>14.132</v>
      </c>
      <c r="F5474" s="96">
        <v>5.1319999999999997</v>
      </c>
      <c r="G5474" s="96">
        <v>0.15</v>
      </c>
      <c r="H5474" s="96">
        <v>13.7</v>
      </c>
      <c r="I5474" s="96">
        <v>19.422919999999998</v>
      </c>
      <c r="J5474" s="96">
        <v>13.06</v>
      </c>
    </row>
    <row r="5475" spans="1:10" x14ac:dyDescent="0.25">
      <c r="A5475" s="96">
        <v>41137.041666666664</v>
      </c>
      <c r="B5475" s="96">
        <v>0</v>
      </c>
      <c r="C5475" s="96">
        <v>0</v>
      </c>
      <c r="D5475" s="96">
        <v>98405.7</v>
      </c>
      <c r="E5475" s="96">
        <v>14.087999999999999</v>
      </c>
      <c r="F5475" s="96">
        <v>4.9450000000000003</v>
      </c>
      <c r="G5475" s="96">
        <v>0.15</v>
      </c>
      <c r="H5475" s="96">
        <v>13.7</v>
      </c>
      <c r="I5475" s="96">
        <v>19.070226666666663</v>
      </c>
      <c r="J5475" s="96">
        <v>13.06</v>
      </c>
    </row>
    <row r="5476" spans="1:10" x14ac:dyDescent="0.25">
      <c r="A5476" s="96">
        <v>41137.083333333336</v>
      </c>
      <c r="B5476" s="96">
        <v>0</v>
      </c>
      <c r="C5476" s="96">
        <v>0</v>
      </c>
      <c r="D5476" s="96">
        <v>98405.7</v>
      </c>
      <c r="E5476" s="96">
        <v>13.912000000000001</v>
      </c>
      <c r="F5476" s="96">
        <v>4.8170000000000002</v>
      </c>
      <c r="G5476" s="96">
        <v>0.15</v>
      </c>
      <c r="H5476" s="96">
        <v>13.7</v>
      </c>
      <c r="I5476" s="96">
        <v>18.945746666666665</v>
      </c>
      <c r="J5476" s="96">
        <v>13.06</v>
      </c>
    </row>
    <row r="5477" spans="1:10" x14ac:dyDescent="0.25">
      <c r="A5477" s="96">
        <v>41137.125</v>
      </c>
      <c r="B5477" s="96">
        <v>0</v>
      </c>
      <c r="C5477" s="96">
        <v>0</v>
      </c>
      <c r="D5477" s="96">
        <v>98405.7</v>
      </c>
      <c r="E5477" s="96">
        <v>13.429</v>
      </c>
      <c r="F5477" s="96">
        <v>4.5970000000000004</v>
      </c>
      <c r="G5477" s="96">
        <v>0.15</v>
      </c>
      <c r="H5477" s="96">
        <v>13.7</v>
      </c>
      <c r="I5477" s="96">
        <v>18.904253333333333</v>
      </c>
      <c r="J5477" s="96">
        <v>13.06</v>
      </c>
    </row>
    <row r="5478" spans="1:10" x14ac:dyDescent="0.25">
      <c r="A5478" s="96">
        <v>41137.166666666664</v>
      </c>
      <c r="B5478" s="96">
        <v>21</v>
      </c>
      <c r="C5478" s="96">
        <v>82</v>
      </c>
      <c r="D5478" s="96">
        <v>98405.7</v>
      </c>
      <c r="E5478" s="96">
        <v>13.554</v>
      </c>
      <c r="F5478" s="96">
        <v>4.4950000000000001</v>
      </c>
      <c r="G5478" s="96">
        <v>0.15</v>
      </c>
      <c r="H5478" s="96">
        <v>13.7</v>
      </c>
      <c r="I5478" s="96">
        <v>18.551559999999995</v>
      </c>
      <c r="J5478" s="96">
        <v>13.06</v>
      </c>
    </row>
    <row r="5479" spans="1:10" x14ac:dyDescent="0.25">
      <c r="A5479" s="96">
        <v>41137.208333333336</v>
      </c>
      <c r="B5479" s="96">
        <v>70</v>
      </c>
      <c r="C5479" s="96">
        <v>107</v>
      </c>
      <c r="D5479" s="96">
        <v>98405.7</v>
      </c>
      <c r="E5479" s="96">
        <v>14.505000000000001</v>
      </c>
      <c r="F5479" s="96">
        <v>4.2270000000000003</v>
      </c>
      <c r="G5479" s="96">
        <v>0.15</v>
      </c>
      <c r="H5479" s="96">
        <v>13.7</v>
      </c>
      <c r="I5479" s="96">
        <v>18.198866666666664</v>
      </c>
      <c r="J5479" s="96">
        <v>13.06</v>
      </c>
    </row>
    <row r="5480" spans="1:10" x14ac:dyDescent="0.25">
      <c r="A5480" s="96">
        <v>41137.25</v>
      </c>
      <c r="B5480" s="96">
        <v>108</v>
      </c>
      <c r="C5480" s="96">
        <v>49</v>
      </c>
      <c r="D5480" s="96">
        <v>98405.7</v>
      </c>
      <c r="E5480" s="96">
        <v>15.486000000000001</v>
      </c>
      <c r="F5480" s="96">
        <v>3.7669999999999999</v>
      </c>
      <c r="G5480" s="96">
        <v>0.15</v>
      </c>
      <c r="H5480" s="96">
        <v>13.7</v>
      </c>
      <c r="I5480" s="96">
        <v>18.499693333333333</v>
      </c>
      <c r="J5480" s="96">
        <v>13.06</v>
      </c>
    </row>
    <row r="5481" spans="1:10" x14ac:dyDescent="0.25">
      <c r="A5481" s="96">
        <v>41137.291666666664</v>
      </c>
      <c r="B5481" s="96">
        <v>102</v>
      </c>
      <c r="C5481" s="96">
        <v>11</v>
      </c>
      <c r="D5481" s="96">
        <v>98405.7</v>
      </c>
      <c r="E5481" s="96">
        <v>16.22</v>
      </c>
      <c r="F5481" s="96">
        <v>3.5110000000000001</v>
      </c>
      <c r="G5481" s="96">
        <v>0.15</v>
      </c>
      <c r="H5481" s="96">
        <v>13.7</v>
      </c>
      <c r="I5481" s="96">
        <v>19.454039999999999</v>
      </c>
      <c r="J5481" s="96">
        <v>13.06</v>
      </c>
    </row>
    <row r="5482" spans="1:10" x14ac:dyDescent="0.25">
      <c r="A5482" s="96">
        <v>41137.333333333336</v>
      </c>
      <c r="B5482" s="96">
        <v>98</v>
      </c>
      <c r="C5482" s="96">
        <v>5</v>
      </c>
      <c r="D5482" s="96">
        <v>98405.7</v>
      </c>
      <c r="E5482" s="96">
        <v>16.488</v>
      </c>
      <c r="F5482" s="96">
        <v>2.891</v>
      </c>
      <c r="G5482" s="96">
        <v>0.15</v>
      </c>
      <c r="H5482" s="96">
        <v>13.7</v>
      </c>
      <c r="I5482" s="96">
        <v>20.491373333333332</v>
      </c>
      <c r="J5482" s="96">
        <v>13.06</v>
      </c>
    </row>
    <row r="5483" spans="1:10" x14ac:dyDescent="0.25">
      <c r="A5483" s="96">
        <v>41137.375</v>
      </c>
      <c r="B5483" s="96">
        <v>115</v>
      </c>
      <c r="C5483" s="96">
        <v>5</v>
      </c>
      <c r="D5483" s="96">
        <v>98405.7</v>
      </c>
      <c r="E5483" s="96">
        <v>16.817</v>
      </c>
      <c r="F5483" s="96">
        <v>2.54</v>
      </c>
      <c r="G5483" s="96">
        <v>0.15</v>
      </c>
      <c r="H5483" s="96">
        <v>13.7</v>
      </c>
      <c r="I5483" s="96">
        <v>20.989293333333329</v>
      </c>
      <c r="J5483" s="96">
        <v>13.06</v>
      </c>
    </row>
    <row r="5484" spans="1:10" x14ac:dyDescent="0.25">
      <c r="A5484" s="96">
        <v>41137.416666666664</v>
      </c>
      <c r="B5484" s="96">
        <v>166</v>
      </c>
      <c r="C5484" s="96">
        <v>10</v>
      </c>
      <c r="D5484" s="96">
        <v>98405.7</v>
      </c>
      <c r="E5484" s="96">
        <v>17.41</v>
      </c>
      <c r="F5484" s="96">
        <v>2.4769999999999999</v>
      </c>
      <c r="G5484" s="96">
        <v>0.15</v>
      </c>
      <c r="H5484" s="96">
        <v>13.7</v>
      </c>
      <c r="I5484" s="96">
        <v>21.684306666666668</v>
      </c>
      <c r="J5484" s="96">
        <v>13.06</v>
      </c>
    </row>
    <row r="5485" spans="1:10" x14ac:dyDescent="0.25">
      <c r="A5485" s="96">
        <v>41137.458333333336</v>
      </c>
      <c r="B5485" s="96">
        <v>179</v>
      </c>
      <c r="C5485" s="96">
        <v>11</v>
      </c>
      <c r="D5485" s="96">
        <v>98405.7</v>
      </c>
      <c r="E5485" s="96">
        <v>17.963000000000001</v>
      </c>
      <c r="F5485" s="96">
        <v>2.6850000000000001</v>
      </c>
      <c r="G5485" s="96">
        <v>0.15</v>
      </c>
      <c r="H5485" s="96">
        <v>13.7</v>
      </c>
      <c r="I5485" s="96">
        <v>22.22372</v>
      </c>
      <c r="J5485" s="96">
        <v>13.06</v>
      </c>
    </row>
    <row r="5486" spans="1:10" x14ac:dyDescent="0.25">
      <c r="A5486" s="96">
        <v>41137.5</v>
      </c>
      <c r="B5486" s="96">
        <v>141</v>
      </c>
      <c r="C5486" s="96">
        <v>7</v>
      </c>
      <c r="D5486" s="96">
        <v>98405.7</v>
      </c>
      <c r="E5486" s="96">
        <v>18.128</v>
      </c>
      <c r="F5486" s="96">
        <v>3.0390000000000001</v>
      </c>
      <c r="G5486" s="96">
        <v>0.15</v>
      </c>
      <c r="H5486" s="96">
        <v>13.7</v>
      </c>
      <c r="I5486" s="96">
        <v>22.732013333333335</v>
      </c>
      <c r="J5486" s="96">
        <v>13.06</v>
      </c>
    </row>
    <row r="5487" spans="1:10" x14ac:dyDescent="0.25">
      <c r="A5487" s="96">
        <v>41137.541666666664</v>
      </c>
      <c r="B5487" s="96">
        <v>173</v>
      </c>
      <c r="C5487" s="96">
        <v>18</v>
      </c>
      <c r="D5487" s="96">
        <v>98405.7</v>
      </c>
      <c r="E5487" s="96">
        <v>18.535</v>
      </c>
      <c r="F5487" s="96">
        <v>3.3290000000000002</v>
      </c>
      <c r="G5487" s="96">
        <v>0.15</v>
      </c>
      <c r="H5487" s="96">
        <v>13.7</v>
      </c>
      <c r="I5487" s="96">
        <v>23.001719999999999</v>
      </c>
      <c r="J5487" s="96">
        <v>13.06</v>
      </c>
    </row>
    <row r="5488" spans="1:10" x14ac:dyDescent="0.25">
      <c r="A5488" s="96">
        <v>41137.583333333336</v>
      </c>
      <c r="B5488" s="96">
        <v>211</v>
      </c>
      <c r="C5488" s="96">
        <v>114</v>
      </c>
      <c r="D5488" s="96">
        <v>98405.7</v>
      </c>
      <c r="E5488" s="96">
        <v>19.373000000000001</v>
      </c>
      <c r="F5488" s="96">
        <v>3.5529999999999999</v>
      </c>
      <c r="G5488" s="96">
        <v>0.15</v>
      </c>
      <c r="H5488" s="96">
        <v>13.7</v>
      </c>
      <c r="I5488" s="96">
        <v>23.157319999999999</v>
      </c>
      <c r="J5488" s="96">
        <v>13.06</v>
      </c>
    </row>
    <row r="5489" spans="1:10" x14ac:dyDescent="0.25">
      <c r="A5489" s="96">
        <v>41137.625</v>
      </c>
      <c r="B5489" s="96">
        <v>153</v>
      </c>
      <c r="C5489" s="96">
        <v>320</v>
      </c>
      <c r="D5489" s="96">
        <v>98405.7</v>
      </c>
      <c r="E5489" s="96">
        <v>19.988</v>
      </c>
      <c r="F5489" s="96">
        <v>3.7669999999999999</v>
      </c>
      <c r="G5489" s="96">
        <v>0.15</v>
      </c>
      <c r="H5489" s="96">
        <v>13.7</v>
      </c>
      <c r="I5489" s="96">
        <v>23.427026666666663</v>
      </c>
      <c r="J5489" s="96">
        <v>13.06</v>
      </c>
    </row>
    <row r="5490" spans="1:10" x14ac:dyDescent="0.25">
      <c r="A5490" s="96">
        <v>41137.666666666664</v>
      </c>
      <c r="B5490" s="96">
        <v>100</v>
      </c>
      <c r="C5490" s="96">
        <v>325</v>
      </c>
      <c r="D5490" s="96">
        <v>98405.7</v>
      </c>
      <c r="E5490" s="96">
        <v>19.859000000000002</v>
      </c>
      <c r="F5490" s="96">
        <v>3.7770000000000001</v>
      </c>
      <c r="G5490" s="96">
        <v>0.15</v>
      </c>
      <c r="H5490" s="96">
        <v>13.7</v>
      </c>
      <c r="I5490" s="96">
        <v>23.499639999999996</v>
      </c>
      <c r="J5490" s="96">
        <v>13.06</v>
      </c>
    </row>
    <row r="5491" spans="1:10" x14ac:dyDescent="0.25">
      <c r="A5491" s="96">
        <v>41137.708333333336</v>
      </c>
      <c r="B5491" s="96">
        <v>52</v>
      </c>
      <c r="C5491" s="96">
        <v>169</v>
      </c>
      <c r="D5491" s="96">
        <v>98405.7</v>
      </c>
      <c r="E5491" s="96">
        <v>18.568999999999999</v>
      </c>
      <c r="F5491" s="96">
        <v>3.2669999999999999</v>
      </c>
      <c r="G5491" s="96">
        <v>0.15</v>
      </c>
      <c r="H5491" s="96">
        <v>13.7</v>
      </c>
      <c r="I5491" s="96">
        <v>23.52038666666666</v>
      </c>
      <c r="J5491" s="96">
        <v>13.06</v>
      </c>
    </row>
    <row r="5492" spans="1:10" x14ac:dyDescent="0.25">
      <c r="A5492" s="96">
        <v>41137.75</v>
      </c>
      <c r="B5492" s="96">
        <v>6</v>
      </c>
      <c r="C5492" s="96">
        <v>20</v>
      </c>
      <c r="D5492" s="96">
        <v>98405.7</v>
      </c>
      <c r="E5492" s="96">
        <v>16.003</v>
      </c>
      <c r="F5492" s="96">
        <v>3.282</v>
      </c>
      <c r="G5492" s="96">
        <v>0.15</v>
      </c>
      <c r="H5492" s="96">
        <v>13.7</v>
      </c>
      <c r="I5492" s="96">
        <v>23.136573333333331</v>
      </c>
      <c r="J5492" s="96">
        <v>13.06</v>
      </c>
    </row>
    <row r="5493" spans="1:10" x14ac:dyDescent="0.25">
      <c r="A5493" s="96">
        <v>41137.791666666664</v>
      </c>
      <c r="B5493" s="96">
        <v>0</v>
      </c>
      <c r="C5493" s="96">
        <v>0</v>
      </c>
      <c r="D5493" s="96">
        <v>98405.7</v>
      </c>
      <c r="E5493" s="96">
        <v>14.952</v>
      </c>
      <c r="F5493" s="96">
        <v>3.278</v>
      </c>
      <c r="G5493" s="96">
        <v>0.15</v>
      </c>
      <c r="H5493" s="96">
        <v>13.7</v>
      </c>
      <c r="I5493" s="96">
        <v>21.549453333333332</v>
      </c>
      <c r="J5493" s="96">
        <v>13.06</v>
      </c>
    </row>
    <row r="5494" spans="1:10" x14ac:dyDescent="0.25">
      <c r="A5494" s="96">
        <v>41137.833333333336</v>
      </c>
      <c r="B5494" s="96">
        <v>0</v>
      </c>
      <c r="C5494" s="96">
        <v>0</v>
      </c>
      <c r="D5494" s="96">
        <v>98405.7</v>
      </c>
      <c r="E5494" s="96">
        <v>14.476000000000001</v>
      </c>
      <c r="F5494" s="96">
        <v>3.1949999999999998</v>
      </c>
      <c r="G5494" s="96">
        <v>0.15</v>
      </c>
      <c r="H5494" s="96">
        <v>13.7</v>
      </c>
      <c r="I5494" s="96">
        <v>19.702999999999996</v>
      </c>
      <c r="J5494" s="96">
        <v>13.06</v>
      </c>
    </row>
    <row r="5495" spans="1:10" x14ac:dyDescent="0.25">
      <c r="A5495" s="96">
        <v>41137.875</v>
      </c>
      <c r="B5495" s="96">
        <v>0</v>
      </c>
      <c r="C5495" s="96">
        <v>0</v>
      </c>
      <c r="D5495" s="96">
        <v>98405.7</v>
      </c>
      <c r="E5495" s="96">
        <v>14.265000000000001</v>
      </c>
      <c r="F5495" s="96">
        <v>3.044</v>
      </c>
      <c r="G5495" s="96">
        <v>0.15</v>
      </c>
      <c r="H5495" s="96">
        <v>13.7</v>
      </c>
      <c r="I5495" s="96">
        <v>19.495533333333331</v>
      </c>
      <c r="J5495" s="96">
        <v>13.06</v>
      </c>
    </row>
    <row r="5496" spans="1:10" x14ac:dyDescent="0.25">
      <c r="A5496" s="96">
        <v>41137.916666666664</v>
      </c>
      <c r="B5496" s="96">
        <v>0</v>
      </c>
      <c r="C5496" s="96">
        <v>0</v>
      </c>
      <c r="D5496" s="96">
        <v>98405.7</v>
      </c>
      <c r="E5496" s="96">
        <v>14.214</v>
      </c>
      <c r="F5496" s="96">
        <v>2.819</v>
      </c>
      <c r="G5496" s="96">
        <v>0.15</v>
      </c>
      <c r="H5496" s="96">
        <v>13.7</v>
      </c>
      <c r="I5496" s="96">
        <v>19.132466666666666</v>
      </c>
      <c r="J5496" s="96">
        <v>13.06</v>
      </c>
    </row>
    <row r="5497" spans="1:10" x14ac:dyDescent="0.25">
      <c r="A5497" s="96">
        <v>41137.958333333336</v>
      </c>
      <c r="B5497" s="96">
        <v>0</v>
      </c>
      <c r="C5497" s="96">
        <v>0</v>
      </c>
      <c r="D5497" s="96">
        <v>98405.7</v>
      </c>
      <c r="E5497" s="96">
        <v>14.337999999999999</v>
      </c>
      <c r="F5497" s="96">
        <v>2.5139999999999998</v>
      </c>
      <c r="G5497" s="96">
        <v>0.15</v>
      </c>
      <c r="H5497" s="96">
        <v>13.7</v>
      </c>
      <c r="I5497" s="96">
        <v>19.018360000000001</v>
      </c>
      <c r="J5497" s="96">
        <v>13.06</v>
      </c>
    </row>
    <row r="5498" spans="1:10" x14ac:dyDescent="0.25">
      <c r="A5498" s="96">
        <v>41138</v>
      </c>
      <c r="B5498" s="96">
        <v>0</v>
      </c>
      <c r="C5498" s="96">
        <v>0</v>
      </c>
      <c r="D5498" s="96">
        <v>98405.7</v>
      </c>
      <c r="E5498" s="96">
        <v>14.592000000000001</v>
      </c>
      <c r="F5498" s="96">
        <v>2.1869999999999998</v>
      </c>
      <c r="G5498" s="96">
        <v>0.15</v>
      </c>
      <c r="H5498" s="96">
        <v>13.7</v>
      </c>
      <c r="I5498" s="96">
        <v>19.049479999999996</v>
      </c>
      <c r="J5498" s="96">
        <v>13.06</v>
      </c>
    </row>
    <row r="5499" spans="1:10" x14ac:dyDescent="0.25">
      <c r="A5499" s="96">
        <v>41138.041666666664</v>
      </c>
      <c r="B5499" s="96">
        <v>0</v>
      </c>
      <c r="C5499" s="96">
        <v>0</v>
      </c>
      <c r="D5499" s="96">
        <v>98405.7</v>
      </c>
      <c r="E5499" s="96">
        <v>14.198</v>
      </c>
      <c r="F5499" s="96">
        <v>2.1560000000000001</v>
      </c>
      <c r="G5499" s="96">
        <v>0.15</v>
      </c>
      <c r="H5499" s="96">
        <v>13.7</v>
      </c>
      <c r="I5499" s="96">
        <v>18.779773333333331</v>
      </c>
      <c r="J5499" s="96">
        <v>13.06</v>
      </c>
    </row>
    <row r="5500" spans="1:10" x14ac:dyDescent="0.25">
      <c r="A5500" s="96">
        <v>41138.083333333336</v>
      </c>
      <c r="B5500" s="96">
        <v>0</v>
      </c>
      <c r="C5500" s="96">
        <v>0</v>
      </c>
      <c r="D5500" s="96">
        <v>98405.7</v>
      </c>
      <c r="E5500" s="96">
        <v>13.361000000000001</v>
      </c>
      <c r="F5500" s="96">
        <v>2.4889999999999999</v>
      </c>
      <c r="G5500" s="96">
        <v>0.15</v>
      </c>
      <c r="H5500" s="96">
        <v>13.7</v>
      </c>
      <c r="I5500" s="96">
        <v>18.354466666666664</v>
      </c>
      <c r="J5500" s="96">
        <v>13.06</v>
      </c>
    </row>
    <row r="5501" spans="1:10" x14ac:dyDescent="0.25">
      <c r="A5501" s="96">
        <v>41138.125</v>
      </c>
      <c r="B5501" s="96">
        <v>0</v>
      </c>
      <c r="C5501" s="96">
        <v>0</v>
      </c>
      <c r="D5501" s="96">
        <v>98405.7</v>
      </c>
      <c r="E5501" s="96">
        <v>12.544</v>
      </c>
      <c r="F5501" s="96">
        <v>2.7429999999999999</v>
      </c>
      <c r="G5501" s="96">
        <v>0.15</v>
      </c>
      <c r="H5501" s="96">
        <v>13.7</v>
      </c>
      <c r="I5501" s="96">
        <v>18.572306666666666</v>
      </c>
      <c r="J5501" s="96">
        <v>13.06</v>
      </c>
    </row>
    <row r="5502" spans="1:10" x14ac:dyDescent="0.25">
      <c r="A5502" s="96">
        <v>41138.166666666664</v>
      </c>
      <c r="B5502" s="96">
        <v>18</v>
      </c>
      <c r="C5502" s="96">
        <v>168</v>
      </c>
      <c r="D5502" s="96">
        <v>98405.7</v>
      </c>
      <c r="E5502" s="96">
        <v>12.587</v>
      </c>
      <c r="F5502" s="96">
        <v>2.867</v>
      </c>
      <c r="G5502" s="96">
        <v>0.15</v>
      </c>
      <c r="H5502" s="96">
        <v>13.7</v>
      </c>
      <c r="I5502" s="96">
        <v>18.582679999999996</v>
      </c>
      <c r="J5502" s="96">
        <v>13.06</v>
      </c>
    </row>
    <row r="5503" spans="1:10" x14ac:dyDescent="0.25">
      <c r="A5503" s="96">
        <v>41138.208333333336</v>
      </c>
      <c r="B5503" s="96">
        <v>61</v>
      </c>
      <c r="C5503" s="96">
        <v>383</v>
      </c>
      <c r="D5503" s="96">
        <v>98405.7</v>
      </c>
      <c r="E5503" s="96">
        <v>14.95</v>
      </c>
      <c r="F5503" s="96">
        <v>3.0489999999999999</v>
      </c>
      <c r="G5503" s="96">
        <v>0.15</v>
      </c>
      <c r="H5503" s="96">
        <v>13.7</v>
      </c>
      <c r="I5503" s="96">
        <v>19.339933333333335</v>
      </c>
      <c r="J5503" s="96">
        <v>13.06</v>
      </c>
    </row>
    <row r="5504" spans="1:10" x14ac:dyDescent="0.25">
      <c r="A5504" s="96">
        <v>41138.25</v>
      </c>
      <c r="B5504" s="96">
        <v>91</v>
      </c>
      <c r="C5504" s="96">
        <v>556</v>
      </c>
      <c r="D5504" s="96">
        <v>98405.7</v>
      </c>
      <c r="E5504" s="96">
        <v>16.760000000000002</v>
      </c>
      <c r="F5504" s="96">
        <v>2.9430000000000001</v>
      </c>
      <c r="G5504" s="96">
        <v>0.15</v>
      </c>
      <c r="H5504" s="96">
        <v>13.7</v>
      </c>
      <c r="I5504" s="96">
        <v>19.391799999999996</v>
      </c>
      <c r="J5504" s="96">
        <v>13.06</v>
      </c>
    </row>
    <row r="5505" spans="1:10" x14ac:dyDescent="0.25">
      <c r="A5505" s="96">
        <v>41138.291666666664</v>
      </c>
      <c r="B5505" s="96">
        <v>154</v>
      </c>
      <c r="C5505" s="96">
        <v>287</v>
      </c>
      <c r="D5505" s="96">
        <v>98405.7</v>
      </c>
      <c r="E5505" s="96">
        <v>19.081</v>
      </c>
      <c r="F5505" s="96">
        <v>2.972</v>
      </c>
      <c r="G5505" s="96">
        <v>0.15</v>
      </c>
      <c r="H5505" s="96">
        <v>13.7</v>
      </c>
      <c r="I5505" s="96">
        <v>20.097186666666666</v>
      </c>
      <c r="J5505" s="96">
        <v>13.06</v>
      </c>
    </row>
    <row r="5506" spans="1:10" x14ac:dyDescent="0.25">
      <c r="A5506" s="96">
        <v>41138.333333333336</v>
      </c>
      <c r="B5506" s="96">
        <v>204</v>
      </c>
      <c r="C5506" s="96">
        <v>188</v>
      </c>
      <c r="D5506" s="96">
        <v>98405.7</v>
      </c>
      <c r="E5506" s="96">
        <v>20.273</v>
      </c>
      <c r="F5506" s="96">
        <v>3.0169999999999999</v>
      </c>
      <c r="G5506" s="96">
        <v>0.15</v>
      </c>
      <c r="H5506" s="96">
        <v>13.7</v>
      </c>
      <c r="I5506" s="96">
        <v>20.916679999999999</v>
      </c>
      <c r="J5506" s="96">
        <v>13.06</v>
      </c>
    </row>
    <row r="5507" spans="1:10" x14ac:dyDescent="0.25">
      <c r="A5507" s="96">
        <v>41138.375</v>
      </c>
      <c r="B5507" s="96">
        <v>230</v>
      </c>
      <c r="C5507" s="96">
        <v>254</v>
      </c>
      <c r="D5507" s="96">
        <v>98405.7</v>
      </c>
      <c r="E5507" s="96">
        <v>21.341000000000001</v>
      </c>
      <c r="F5507" s="96">
        <v>3.16</v>
      </c>
      <c r="G5507" s="96">
        <v>0.15</v>
      </c>
      <c r="H5507" s="96">
        <v>13.7</v>
      </c>
      <c r="I5507" s="96">
        <v>22.130359999999996</v>
      </c>
      <c r="J5507" s="96">
        <v>13.06</v>
      </c>
    </row>
    <row r="5508" spans="1:10" x14ac:dyDescent="0.25">
      <c r="A5508" s="96">
        <v>41138.416666666664</v>
      </c>
      <c r="B5508" s="96">
        <v>182</v>
      </c>
      <c r="C5508" s="96">
        <v>575</v>
      </c>
      <c r="D5508" s="96">
        <v>98405.7</v>
      </c>
      <c r="E5508" s="96">
        <v>22.623999999999999</v>
      </c>
      <c r="F5508" s="96">
        <v>3.246</v>
      </c>
      <c r="G5508" s="96">
        <v>0.15</v>
      </c>
      <c r="H5508" s="96">
        <v>13.7</v>
      </c>
      <c r="I5508" s="96">
        <v>22.929106666666662</v>
      </c>
      <c r="J5508" s="96">
        <v>13.06</v>
      </c>
    </row>
    <row r="5509" spans="1:10" x14ac:dyDescent="0.25">
      <c r="A5509" s="96">
        <v>41138.458333333336</v>
      </c>
      <c r="B5509" s="96">
        <v>200</v>
      </c>
      <c r="C5509" s="96">
        <v>478</v>
      </c>
      <c r="D5509" s="96">
        <v>98405.7</v>
      </c>
      <c r="E5509" s="96">
        <v>23.321000000000002</v>
      </c>
      <c r="F5509" s="96">
        <v>3.3170000000000002</v>
      </c>
      <c r="G5509" s="96">
        <v>0.15</v>
      </c>
      <c r="H5509" s="96">
        <v>13.7</v>
      </c>
      <c r="I5509" s="96">
        <v>23.551506666666665</v>
      </c>
      <c r="J5509" s="96">
        <v>13.06</v>
      </c>
    </row>
    <row r="5510" spans="1:10" x14ac:dyDescent="0.25">
      <c r="A5510" s="96">
        <v>41138.5</v>
      </c>
      <c r="B5510" s="96">
        <v>158</v>
      </c>
      <c r="C5510" s="96">
        <v>631</v>
      </c>
      <c r="D5510" s="96">
        <v>98405.7</v>
      </c>
      <c r="E5510" s="96">
        <v>23.954000000000001</v>
      </c>
      <c r="F5510" s="96">
        <v>3.3980000000000001</v>
      </c>
      <c r="G5510" s="96">
        <v>0.15</v>
      </c>
      <c r="H5510" s="96">
        <v>13.7</v>
      </c>
      <c r="I5510" s="96">
        <v>24.236146666666663</v>
      </c>
      <c r="J5510" s="96">
        <v>13.06</v>
      </c>
    </row>
    <row r="5511" spans="1:10" x14ac:dyDescent="0.25">
      <c r="A5511" s="96">
        <v>41138.541666666664</v>
      </c>
      <c r="B5511" s="96">
        <v>137</v>
      </c>
      <c r="C5511" s="96">
        <v>659</v>
      </c>
      <c r="D5511" s="96">
        <v>98405.7</v>
      </c>
      <c r="E5511" s="96">
        <v>24.286000000000001</v>
      </c>
      <c r="F5511" s="96">
        <v>3.4540000000000002</v>
      </c>
      <c r="G5511" s="96">
        <v>0.15</v>
      </c>
      <c r="H5511" s="96">
        <v>13.7</v>
      </c>
      <c r="I5511" s="96">
        <v>24.526599999999995</v>
      </c>
      <c r="J5511" s="96">
        <v>13.06</v>
      </c>
    </row>
    <row r="5512" spans="1:10" x14ac:dyDescent="0.25">
      <c r="A5512" s="96">
        <v>41138.583333333336</v>
      </c>
      <c r="B5512" s="96">
        <v>132</v>
      </c>
      <c r="C5512" s="96">
        <v>583</v>
      </c>
      <c r="D5512" s="96">
        <v>98405.7</v>
      </c>
      <c r="E5512" s="96">
        <v>24.341999999999999</v>
      </c>
      <c r="F5512" s="96">
        <v>3.4409999999999998</v>
      </c>
      <c r="G5512" s="96">
        <v>0.15</v>
      </c>
      <c r="H5512" s="96">
        <v>13.7</v>
      </c>
      <c r="I5512" s="96">
        <v>25.045266666666663</v>
      </c>
      <c r="J5512" s="96">
        <v>13.06</v>
      </c>
    </row>
    <row r="5513" spans="1:10" x14ac:dyDescent="0.25">
      <c r="A5513" s="96">
        <v>41138.625</v>
      </c>
      <c r="B5513" s="96">
        <v>122</v>
      </c>
      <c r="C5513" s="96">
        <v>438</v>
      </c>
      <c r="D5513" s="96">
        <v>98405.7</v>
      </c>
      <c r="E5513" s="96">
        <v>24.158999999999999</v>
      </c>
      <c r="F5513" s="96">
        <v>3.3159999999999998</v>
      </c>
      <c r="G5513" s="96">
        <v>0.15</v>
      </c>
      <c r="H5513" s="96">
        <v>13.7</v>
      </c>
      <c r="I5513" s="96">
        <v>25.366839999999996</v>
      </c>
      <c r="J5513" s="96">
        <v>13.06</v>
      </c>
    </row>
    <row r="5514" spans="1:10" x14ac:dyDescent="0.25">
      <c r="A5514" s="96">
        <v>41138.666666666664</v>
      </c>
      <c r="B5514" s="96">
        <v>92</v>
      </c>
      <c r="C5514" s="96">
        <v>289</v>
      </c>
      <c r="D5514" s="96">
        <v>98405.7</v>
      </c>
      <c r="E5514" s="96">
        <v>23.670999999999999</v>
      </c>
      <c r="F5514" s="96">
        <v>3.117</v>
      </c>
      <c r="G5514" s="96">
        <v>0.15</v>
      </c>
      <c r="H5514" s="96">
        <v>13.7</v>
      </c>
      <c r="I5514" s="96">
        <v>25.408333333333331</v>
      </c>
      <c r="J5514" s="96">
        <v>13.06</v>
      </c>
    </row>
    <row r="5515" spans="1:10" x14ac:dyDescent="0.25">
      <c r="A5515" s="96">
        <v>41138.708333333336</v>
      </c>
      <c r="B5515" s="96">
        <v>45</v>
      </c>
      <c r="C5515" s="96">
        <v>131</v>
      </c>
      <c r="D5515" s="96">
        <v>98405.7</v>
      </c>
      <c r="E5515" s="96">
        <v>21.931000000000001</v>
      </c>
      <c r="F5515" s="96">
        <v>3.085</v>
      </c>
      <c r="G5515" s="96">
        <v>0.15</v>
      </c>
      <c r="H5515" s="96">
        <v>13.7</v>
      </c>
      <c r="I5515" s="96">
        <v>25.22161333333333</v>
      </c>
      <c r="J5515" s="96">
        <v>13.06</v>
      </c>
    </row>
    <row r="5516" spans="1:10" x14ac:dyDescent="0.25">
      <c r="A5516" s="96">
        <v>41138.75</v>
      </c>
      <c r="B5516" s="96">
        <v>5</v>
      </c>
      <c r="C5516" s="96">
        <v>17</v>
      </c>
      <c r="D5516" s="96">
        <v>98405.7</v>
      </c>
      <c r="E5516" s="96">
        <v>19.344000000000001</v>
      </c>
      <c r="F5516" s="96">
        <v>3.54</v>
      </c>
      <c r="G5516" s="96">
        <v>0.15</v>
      </c>
      <c r="H5516" s="96">
        <v>13.7</v>
      </c>
      <c r="I5516" s="96">
        <v>24.817053333333334</v>
      </c>
      <c r="J5516" s="96">
        <v>13.06</v>
      </c>
    </row>
    <row r="5517" spans="1:10" x14ac:dyDescent="0.25">
      <c r="A5517" s="96">
        <v>41138.791666666664</v>
      </c>
      <c r="B5517" s="96">
        <v>0</v>
      </c>
      <c r="C5517" s="96">
        <v>0</v>
      </c>
      <c r="D5517" s="96">
        <v>98405.7</v>
      </c>
      <c r="E5517" s="96">
        <v>18.288</v>
      </c>
      <c r="F5517" s="96">
        <v>4.0359999999999996</v>
      </c>
      <c r="G5517" s="96">
        <v>0.15</v>
      </c>
      <c r="H5517" s="96">
        <v>13.7</v>
      </c>
      <c r="I5517" s="96">
        <v>24.080546666666663</v>
      </c>
      <c r="J5517" s="96">
        <v>13.06</v>
      </c>
    </row>
    <row r="5518" spans="1:10" x14ac:dyDescent="0.25">
      <c r="A5518" s="96">
        <v>41138.833333333336</v>
      </c>
      <c r="B5518" s="96">
        <v>0</v>
      </c>
      <c r="C5518" s="96">
        <v>0</v>
      </c>
      <c r="D5518" s="96">
        <v>98405.7</v>
      </c>
      <c r="E5518" s="96">
        <v>17.957999999999998</v>
      </c>
      <c r="F5518" s="96">
        <v>4.4850000000000003</v>
      </c>
      <c r="G5518" s="96">
        <v>0.15</v>
      </c>
      <c r="H5518" s="96">
        <v>13.7</v>
      </c>
      <c r="I5518" s="96">
        <v>23.001719999999999</v>
      </c>
      <c r="J5518" s="96">
        <v>13.06</v>
      </c>
    </row>
    <row r="5519" spans="1:10" x14ac:dyDescent="0.25">
      <c r="A5519" s="96">
        <v>41138.875</v>
      </c>
      <c r="B5519" s="96">
        <v>0</v>
      </c>
      <c r="C5519" s="96">
        <v>0</v>
      </c>
      <c r="D5519" s="96">
        <v>98405.7</v>
      </c>
      <c r="E5519" s="96">
        <v>17.795000000000002</v>
      </c>
      <c r="F5519" s="96">
        <v>4.8419999999999996</v>
      </c>
      <c r="G5519" s="96">
        <v>0.15</v>
      </c>
      <c r="H5519" s="96">
        <v>13.7</v>
      </c>
      <c r="I5519" s="96">
        <v>22.099239999999995</v>
      </c>
      <c r="J5519" s="96">
        <v>13.06</v>
      </c>
    </row>
    <row r="5520" spans="1:10" x14ac:dyDescent="0.25">
      <c r="A5520" s="96">
        <v>41138.916666666664</v>
      </c>
      <c r="B5520" s="96">
        <v>0</v>
      </c>
      <c r="C5520" s="96">
        <v>0</v>
      </c>
      <c r="D5520" s="96">
        <v>98405.7</v>
      </c>
      <c r="E5520" s="96">
        <v>17.481000000000002</v>
      </c>
      <c r="F5520" s="96">
        <v>4.944</v>
      </c>
      <c r="G5520" s="96">
        <v>0.15</v>
      </c>
      <c r="H5520" s="96">
        <v>13.7</v>
      </c>
      <c r="I5520" s="96">
        <v>22.130359999999996</v>
      </c>
      <c r="J5520" s="96">
        <v>13.06</v>
      </c>
    </row>
    <row r="5521" spans="1:10" x14ac:dyDescent="0.25">
      <c r="A5521" s="96">
        <v>41138.958333333336</v>
      </c>
      <c r="B5521" s="96">
        <v>0</v>
      </c>
      <c r="C5521" s="96">
        <v>0</v>
      </c>
      <c r="D5521" s="96">
        <v>98405.7</v>
      </c>
      <c r="E5521" s="96">
        <v>16.988</v>
      </c>
      <c r="F5521" s="96">
        <v>4.8540000000000001</v>
      </c>
      <c r="G5521" s="96">
        <v>0.15</v>
      </c>
      <c r="H5521" s="96">
        <v>13.7</v>
      </c>
      <c r="I5521" s="96">
        <v>22.244466666666664</v>
      </c>
      <c r="J5521" s="96">
        <v>13.06</v>
      </c>
    </row>
    <row r="5522" spans="1:10" x14ac:dyDescent="0.25">
      <c r="A5522" s="96">
        <v>41139</v>
      </c>
      <c r="B5522" s="96">
        <v>0</v>
      </c>
      <c r="C5522" s="96">
        <v>0</v>
      </c>
      <c r="D5522" s="96">
        <v>98405.7</v>
      </c>
      <c r="E5522" s="96">
        <v>16.571999999999999</v>
      </c>
      <c r="F5522" s="96">
        <v>4.7270000000000003</v>
      </c>
      <c r="G5522" s="96">
        <v>0.15</v>
      </c>
      <c r="H5522" s="96">
        <v>13.7</v>
      </c>
      <c r="I5522" s="96">
        <v>21.694679999999998</v>
      </c>
      <c r="J5522" s="96">
        <v>13.06</v>
      </c>
    </row>
    <row r="5523" spans="1:10" x14ac:dyDescent="0.25">
      <c r="A5523" s="96">
        <v>41139.041666666664</v>
      </c>
      <c r="B5523" s="96">
        <v>0</v>
      </c>
      <c r="C5523" s="96">
        <v>0</v>
      </c>
      <c r="D5523" s="96">
        <v>98405.7</v>
      </c>
      <c r="E5523" s="96">
        <v>16.123000000000001</v>
      </c>
      <c r="F5523" s="96">
        <v>4.6079999999999997</v>
      </c>
      <c r="G5523" s="96">
        <v>0.15</v>
      </c>
      <c r="H5523" s="96">
        <v>13.7</v>
      </c>
      <c r="I5523" s="96">
        <v>21.435346666666664</v>
      </c>
      <c r="J5523" s="96">
        <v>13.06</v>
      </c>
    </row>
    <row r="5524" spans="1:10" x14ac:dyDescent="0.25">
      <c r="A5524" s="96">
        <v>41139.083333333336</v>
      </c>
      <c r="B5524" s="96">
        <v>0</v>
      </c>
      <c r="C5524" s="96">
        <v>0</v>
      </c>
      <c r="D5524" s="96">
        <v>98405.7</v>
      </c>
      <c r="E5524" s="96">
        <v>15.61</v>
      </c>
      <c r="F5524" s="96">
        <v>4.5869999999999997</v>
      </c>
      <c r="G5524" s="96">
        <v>0.15</v>
      </c>
      <c r="H5524" s="96">
        <v>13.7</v>
      </c>
      <c r="I5524" s="96">
        <v>21.16564</v>
      </c>
      <c r="J5524" s="96">
        <v>13.06</v>
      </c>
    </row>
    <row r="5525" spans="1:10" x14ac:dyDescent="0.25">
      <c r="A5525" s="96">
        <v>41139.125</v>
      </c>
      <c r="B5525" s="96">
        <v>0</v>
      </c>
      <c r="C5525" s="96">
        <v>0</v>
      </c>
      <c r="D5525" s="96">
        <v>98405.7</v>
      </c>
      <c r="E5525" s="96">
        <v>15.116</v>
      </c>
      <c r="F5525" s="96">
        <v>4.593</v>
      </c>
      <c r="G5525" s="96">
        <v>0.15</v>
      </c>
      <c r="H5525" s="96">
        <v>13.7</v>
      </c>
      <c r="I5525" s="96">
        <v>21.051533333333332</v>
      </c>
      <c r="J5525" s="96">
        <v>13.06</v>
      </c>
    </row>
    <row r="5526" spans="1:10" x14ac:dyDescent="0.25">
      <c r="A5526" s="96">
        <v>41139.166666666664</v>
      </c>
      <c r="B5526" s="96">
        <v>16</v>
      </c>
      <c r="C5526" s="96">
        <v>103</v>
      </c>
      <c r="D5526" s="96">
        <v>98405.7</v>
      </c>
      <c r="E5526" s="96">
        <v>15.057</v>
      </c>
      <c r="F5526" s="96">
        <v>4.6689999999999996</v>
      </c>
      <c r="G5526" s="96">
        <v>0.15</v>
      </c>
      <c r="H5526" s="96">
        <v>13.7</v>
      </c>
      <c r="I5526" s="96">
        <v>20.947800000000001</v>
      </c>
      <c r="J5526" s="96">
        <v>13.06</v>
      </c>
    </row>
    <row r="5527" spans="1:10" x14ac:dyDescent="0.25">
      <c r="A5527" s="96">
        <v>41139.208333333336</v>
      </c>
      <c r="B5527" s="96">
        <v>61</v>
      </c>
      <c r="C5527" s="96">
        <v>333</v>
      </c>
      <c r="D5527" s="96">
        <v>98405.7</v>
      </c>
      <c r="E5527" s="96">
        <v>16.097000000000001</v>
      </c>
      <c r="F5527" s="96">
        <v>4.6379999999999999</v>
      </c>
      <c r="G5527" s="96">
        <v>0.15</v>
      </c>
      <c r="H5527" s="96">
        <v>13.7</v>
      </c>
      <c r="I5527" s="96">
        <v>20.584733333333332</v>
      </c>
      <c r="J5527" s="96">
        <v>13.06</v>
      </c>
    </row>
    <row r="5528" spans="1:10" x14ac:dyDescent="0.25">
      <c r="A5528" s="96">
        <v>41139.25</v>
      </c>
      <c r="B5528" s="96">
        <v>94</v>
      </c>
      <c r="C5528" s="96">
        <v>474</v>
      </c>
      <c r="D5528" s="96">
        <v>98405.7</v>
      </c>
      <c r="E5528" s="96">
        <v>17.733000000000001</v>
      </c>
      <c r="F5528" s="96">
        <v>4.3010000000000002</v>
      </c>
      <c r="G5528" s="96">
        <v>0.15</v>
      </c>
      <c r="H5528" s="96">
        <v>13.7</v>
      </c>
      <c r="I5528" s="96">
        <v>21.144893333333332</v>
      </c>
      <c r="J5528" s="96">
        <v>13.06</v>
      </c>
    </row>
    <row r="5529" spans="1:10" x14ac:dyDescent="0.25">
      <c r="A5529" s="96">
        <v>41139.291666666664</v>
      </c>
      <c r="B5529" s="96">
        <v>118</v>
      </c>
      <c r="C5529" s="96">
        <v>546</v>
      </c>
      <c r="D5529" s="96">
        <v>98405.7</v>
      </c>
      <c r="E5529" s="96">
        <v>19.922999999999998</v>
      </c>
      <c r="F5529" s="96">
        <v>4.1109999999999998</v>
      </c>
      <c r="G5529" s="96">
        <v>0.15</v>
      </c>
      <c r="H5529" s="96">
        <v>13.7</v>
      </c>
      <c r="I5529" s="96">
        <v>22.036999999999999</v>
      </c>
      <c r="J5529" s="96">
        <v>13.06</v>
      </c>
    </row>
    <row r="5530" spans="1:10" x14ac:dyDescent="0.25">
      <c r="A5530" s="96">
        <v>41139.333333333336</v>
      </c>
      <c r="B5530" s="96">
        <v>117</v>
      </c>
      <c r="C5530" s="96">
        <v>703</v>
      </c>
      <c r="D5530" s="96">
        <v>98405.7</v>
      </c>
      <c r="E5530" s="96">
        <v>22.795999999999999</v>
      </c>
      <c r="F5530" s="96">
        <v>4.3949999999999996</v>
      </c>
      <c r="G5530" s="96">
        <v>0.15</v>
      </c>
      <c r="H5530" s="96">
        <v>13.7</v>
      </c>
      <c r="I5530" s="96">
        <v>22.970599999999997</v>
      </c>
      <c r="J5530" s="96">
        <v>13.06</v>
      </c>
    </row>
    <row r="5531" spans="1:10" x14ac:dyDescent="0.25">
      <c r="A5531" s="96">
        <v>41139.375</v>
      </c>
      <c r="B5531" s="96">
        <v>117</v>
      </c>
      <c r="C5531" s="96">
        <v>762</v>
      </c>
      <c r="D5531" s="96">
        <v>98405.7</v>
      </c>
      <c r="E5531" s="96">
        <v>24.858000000000001</v>
      </c>
      <c r="F5531" s="96">
        <v>4.5190000000000001</v>
      </c>
      <c r="G5531" s="96">
        <v>0.15</v>
      </c>
      <c r="H5531" s="96">
        <v>13.7</v>
      </c>
      <c r="I5531" s="96">
        <v>24.090919999999997</v>
      </c>
      <c r="J5531" s="96">
        <v>13.06</v>
      </c>
    </row>
    <row r="5532" spans="1:10" x14ac:dyDescent="0.25">
      <c r="A5532" s="96">
        <v>41139.416666666664</v>
      </c>
      <c r="B5532" s="96">
        <v>120</v>
      </c>
      <c r="C5532" s="96">
        <v>772</v>
      </c>
      <c r="D5532" s="96">
        <v>98405.7</v>
      </c>
      <c r="E5532" s="96">
        <v>26.123000000000001</v>
      </c>
      <c r="F5532" s="96">
        <v>4.516</v>
      </c>
      <c r="G5532" s="96">
        <v>0.15</v>
      </c>
      <c r="H5532" s="96">
        <v>13.7</v>
      </c>
      <c r="I5532" s="96">
        <v>25.418706666666665</v>
      </c>
      <c r="J5532" s="96">
        <v>13.06</v>
      </c>
    </row>
    <row r="5533" spans="1:10" x14ac:dyDescent="0.25">
      <c r="A5533" s="96">
        <v>41139.458333333336</v>
      </c>
      <c r="B5533" s="96">
        <v>127</v>
      </c>
      <c r="C5533" s="96">
        <v>745</v>
      </c>
      <c r="D5533" s="96">
        <v>98405.7</v>
      </c>
      <c r="E5533" s="96">
        <v>26.8</v>
      </c>
      <c r="F5533" s="96">
        <v>4.4569999999999999</v>
      </c>
      <c r="G5533" s="96">
        <v>0.15</v>
      </c>
      <c r="H5533" s="96">
        <v>13.7</v>
      </c>
      <c r="I5533" s="96">
        <v>26.082599999999999</v>
      </c>
      <c r="J5533" s="96">
        <v>13.06</v>
      </c>
    </row>
    <row r="5534" spans="1:10" x14ac:dyDescent="0.25">
      <c r="A5534" s="96">
        <v>41139.5</v>
      </c>
      <c r="B5534" s="96">
        <v>140</v>
      </c>
      <c r="C5534" s="96">
        <v>688</v>
      </c>
      <c r="D5534" s="96">
        <v>98405.7</v>
      </c>
      <c r="E5534" s="96">
        <v>27.146000000000001</v>
      </c>
      <c r="F5534" s="96">
        <v>4.3259999999999996</v>
      </c>
      <c r="G5534" s="96">
        <v>0.15</v>
      </c>
      <c r="H5534" s="96">
        <v>13.7</v>
      </c>
      <c r="I5534" s="96">
        <v>26.829479999999997</v>
      </c>
      <c r="J5534" s="96">
        <v>13.06</v>
      </c>
    </row>
    <row r="5535" spans="1:10" x14ac:dyDescent="0.25">
      <c r="A5535" s="96">
        <v>41139.541666666664</v>
      </c>
      <c r="B5535" s="96">
        <v>182</v>
      </c>
      <c r="C5535" s="96">
        <v>455</v>
      </c>
      <c r="D5535" s="96">
        <v>98405.7</v>
      </c>
      <c r="E5535" s="96">
        <v>26.995999999999999</v>
      </c>
      <c r="F5535" s="96">
        <v>4.2359999999999998</v>
      </c>
      <c r="G5535" s="96">
        <v>0.15</v>
      </c>
      <c r="H5535" s="96">
        <v>13.7</v>
      </c>
      <c r="I5535" s="96">
        <v>27.441506666666662</v>
      </c>
      <c r="J5535" s="96">
        <v>13.06</v>
      </c>
    </row>
    <row r="5536" spans="1:10" x14ac:dyDescent="0.25">
      <c r="A5536" s="96">
        <v>41139.583333333336</v>
      </c>
      <c r="B5536" s="96">
        <v>185</v>
      </c>
      <c r="C5536" s="96">
        <v>155</v>
      </c>
      <c r="D5536" s="96">
        <v>98405.7</v>
      </c>
      <c r="E5536" s="96">
        <v>26.34</v>
      </c>
      <c r="F5536" s="96">
        <v>4.1319999999999997</v>
      </c>
      <c r="G5536" s="96">
        <v>0.15</v>
      </c>
      <c r="H5536" s="96">
        <v>13.7</v>
      </c>
      <c r="I5536" s="96">
        <v>28.022413333333326</v>
      </c>
      <c r="J5536" s="96">
        <v>13.06</v>
      </c>
    </row>
    <row r="5537" spans="1:10" x14ac:dyDescent="0.25">
      <c r="A5537" s="96">
        <v>41139.625</v>
      </c>
      <c r="B5537" s="96">
        <v>132</v>
      </c>
      <c r="C5537" s="96">
        <v>86</v>
      </c>
      <c r="D5537" s="96">
        <v>98405.7</v>
      </c>
      <c r="E5537" s="96">
        <v>25.513999999999999</v>
      </c>
      <c r="F5537" s="96">
        <v>4.1280000000000001</v>
      </c>
      <c r="G5537" s="96">
        <v>0.15</v>
      </c>
      <c r="H5537" s="96">
        <v>13.7</v>
      </c>
      <c r="I5537" s="96">
        <v>28.250626666666662</v>
      </c>
      <c r="J5537" s="96">
        <v>13.06</v>
      </c>
    </row>
    <row r="5538" spans="1:10" x14ac:dyDescent="0.25">
      <c r="A5538" s="96">
        <v>41139.666666666664</v>
      </c>
      <c r="B5538" s="96">
        <v>93</v>
      </c>
      <c r="C5538" s="96">
        <v>152</v>
      </c>
      <c r="D5538" s="96">
        <v>98405.7</v>
      </c>
      <c r="E5538" s="96">
        <v>24.626000000000001</v>
      </c>
      <c r="F5538" s="96">
        <v>4.1849999999999996</v>
      </c>
      <c r="G5538" s="96">
        <v>0.15</v>
      </c>
      <c r="H5538" s="96">
        <v>13.7</v>
      </c>
      <c r="I5538" s="96">
        <v>28.302493333333331</v>
      </c>
      <c r="J5538" s="96">
        <v>13.06</v>
      </c>
    </row>
    <row r="5539" spans="1:10" x14ac:dyDescent="0.25">
      <c r="A5539" s="96">
        <v>41139.708333333336</v>
      </c>
      <c r="B5539" s="96">
        <v>44</v>
      </c>
      <c r="C5539" s="96">
        <v>137</v>
      </c>
      <c r="D5539" s="96">
        <v>98405.7</v>
      </c>
      <c r="E5539" s="96">
        <v>22.911000000000001</v>
      </c>
      <c r="F5539" s="96">
        <v>4.3369999999999997</v>
      </c>
      <c r="G5539" s="96">
        <v>0.15</v>
      </c>
      <c r="H5539" s="96">
        <v>13.7</v>
      </c>
      <c r="I5539" s="96">
        <v>28.146893333333331</v>
      </c>
      <c r="J5539" s="96">
        <v>13.06</v>
      </c>
    </row>
    <row r="5540" spans="1:10" x14ac:dyDescent="0.25">
      <c r="A5540" s="96">
        <v>41139.75</v>
      </c>
      <c r="B5540" s="96">
        <v>4</v>
      </c>
      <c r="C5540" s="96">
        <v>18</v>
      </c>
      <c r="D5540" s="96">
        <v>98405.7</v>
      </c>
      <c r="E5540" s="96">
        <v>20.934999999999999</v>
      </c>
      <c r="F5540" s="96">
        <v>4.6669999999999998</v>
      </c>
      <c r="G5540" s="96">
        <v>0.15</v>
      </c>
      <c r="H5540" s="96">
        <v>13.7</v>
      </c>
      <c r="I5540" s="96">
        <v>27.783826666666663</v>
      </c>
      <c r="J5540" s="96">
        <v>13.06</v>
      </c>
    </row>
    <row r="5541" spans="1:10" x14ac:dyDescent="0.25">
      <c r="A5541" s="96">
        <v>41139.791666666664</v>
      </c>
      <c r="B5541" s="96">
        <v>0</v>
      </c>
      <c r="C5541" s="96">
        <v>0</v>
      </c>
      <c r="D5541" s="96">
        <v>98405.7</v>
      </c>
      <c r="E5541" s="96">
        <v>20.076000000000001</v>
      </c>
      <c r="F5541" s="96">
        <v>4.9880000000000004</v>
      </c>
      <c r="G5541" s="96">
        <v>0.15</v>
      </c>
      <c r="H5541" s="96">
        <v>13.7</v>
      </c>
      <c r="I5541" s="96">
        <v>26.953960000000002</v>
      </c>
      <c r="J5541" s="96">
        <v>13.06</v>
      </c>
    </row>
    <row r="5542" spans="1:10" x14ac:dyDescent="0.25">
      <c r="A5542" s="96">
        <v>41139.833333333336</v>
      </c>
      <c r="B5542" s="96">
        <v>0</v>
      </c>
      <c r="C5542" s="96">
        <v>0</v>
      </c>
      <c r="D5542" s="96">
        <v>98405.7</v>
      </c>
      <c r="E5542" s="96">
        <v>19.434999999999999</v>
      </c>
      <c r="F5542" s="96">
        <v>5.2229999999999999</v>
      </c>
      <c r="G5542" s="96">
        <v>0.15</v>
      </c>
      <c r="H5542" s="96">
        <v>13.7</v>
      </c>
      <c r="I5542" s="96">
        <v>26.238199999999999</v>
      </c>
      <c r="J5542" s="96">
        <v>13.06</v>
      </c>
    </row>
    <row r="5543" spans="1:10" x14ac:dyDescent="0.25">
      <c r="A5543" s="96">
        <v>41139.875</v>
      </c>
      <c r="B5543" s="96">
        <v>0</v>
      </c>
      <c r="C5543" s="96">
        <v>0</v>
      </c>
      <c r="D5543" s="96">
        <v>98405.7</v>
      </c>
      <c r="E5543" s="96">
        <v>18.690999999999999</v>
      </c>
      <c r="F5543" s="96">
        <v>5.3440000000000003</v>
      </c>
      <c r="G5543" s="96">
        <v>0.15</v>
      </c>
      <c r="H5543" s="96">
        <v>13.7</v>
      </c>
      <c r="I5543" s="96">
        <v>25.657293333333328</v>
      </c>
      <c r="J5543" s="96">
        <v>13.06</v>
      </c>
    </row>
    <row r="5544" spans="1:10" x14ac:dyDescent="0.25">
      <c r="A5544" s="96">
        <v>41139.916666666664</v>
      </c>
      <c r="B5544" s="96">
        <v>0</v>
      </c>
      <c r="C5544" s="96">
        <v>0</v>
      </c>
      <c r="D5544" s="96">
        <v>98405.7</v>
      </c>
      <c r="E5544" s="96">
        <v>17.969000000000001</v>
      </c>
      <c r="F5544" s="96">
        <v>5.3010000000000002</v>
      </c>
      <c r="G5544" s="96">
        <v>0.15</v>
      </c>
      <c r="H5544" s="96">
        <v>13.7</v>
      </c>
      <c r="I5544" s="96">
        <v>25.086759999999998</v>
      </c>
      <c r="J5544" s="96">
        <v>13.06</v>
      </c>
    </row>
    <row r="5545" spans="1:10" x14ac:dyDescent="0.25">
      <c r="A5545" s="96">
        <v>41139.958333333336</v>
      </c>
      <c r="B5545" s="96">
        <v>0</v>
      </c>
      <c r="C5545" s="96">
        <v>0</v>
      </c>
      <c r="D5545" s="96">
        <v>98405.7</v>
      </c>
      <c r="E5545" s="96">
        <v>17.274999999999999</v>
      </c>
      <c r="F5545" s="96">
        <v>5.0890000000000004</v>
      </c>
      <c r="G5545" s="96">
        <v>0.15</v>
      </c>
      <c r="H5545" s="96">
        <v>13.7</v>
      </c>
      <c r="I5545" s="96">
        <v>24.827426666666668</v>
      </c>
      <c r="J5545" s="96">
        <v>13.06</v>
      </c>
    </row>
    <row r="5546" spans="1:10" x14ac:dyDescent="0.25">
      <c r="A5546" s="96">
        <v>41140</v>
      </c>
      <c r="B5546" s="96">
        <v>0</v>
      </c>
      <c r="C5546" s="96">
        <v>0</v>
      </c>
      <c r="D5546" s="96">
        <v>98405.7</v>
      </c>
      <c r="E5546" s="96">
        <v>16.742999999999999</v>
      </c>
      <c r="F5546" s="96">
        <v>4.907</v>
      </c>
      <c r="G5546" s="96">
        <v>0.15</v>
      </c>
      <c r="H5546" s="96">
        <v>13.7</v>
      </c>
      <c r="I5546" s="96">
        <v>24.256893333333331</v>
      </c>
      <c r="J5546" s="96">
        <v>13.06</v>
      </c>
    </row>
    <row r="5547" spans="1:10" x14ac:dyDescent="0.25">
      <c r="A5547" s="96">
        <v>41140.041666666664</v>
      </c>
      <c r="B5547" s="96">
        <v>0</v>
      </c>
      <c r="C5547" s="96">
        <v>0</v>
      </c>
      <c r="D5547" s="96">
        <v>98405.7</v>
      </c>
      <c r="E5547" s="96">
        <v>16.363</v>
      </c>
      <c r="F5547" s="96">
        <v>4.7450000000000001</v>
      </c>
      <c r="G5547" s="96">
        <v>0.15</v>
      </c>
      <c r="H5547" s="96">
        <v>13.7</v>
      </c>
      <c r="I5547" s="96">
        <v>23.84196</v>
      </c>
      <c r="J5547" s="96">
        <v>13.06</v>
      </c>
    </row>
    <row r="5548" spans="1:10" x14ac:dyDescent="0.25">
      <c r="A5548" s="96">
        <v>41140.083333333336</v>
      </c>
      <c r="B5548" s="96">
        <v>0</v>
      </c>
      <c r="C5548" s="96">
        <v>0</v>
      </c>
      <c r="D5548" s="96">
        <v>98405.7</v>
      </c>
      <c r="E5548" s="96">
        <v>16.100000000000001</v>
      </c>
      <c r="F5548" s="96">
        <v>4.6509999999999998</v>
      </c>
      <c r="G5548" s="96">
        <v>0.15</v>
      </c>
      <c r="H5548" s="96">
        <v>13.7</v>
      </c>
      <c r="I5548" s="96">
        <v>23.634493333333332</v>
      </c>
      <c r="J5548" s="96">
        <v>13.06</v>
      </c>
    </row>
    <row r="5549" spans="1:10" x14ac:dyDescent="0.25">
      <c r="A5549" s="96">
        <v>41140.125</v>
      </c>
      <c r="B5549" s="96">
        <v>0</v>
      </c>
      <c r="C5549" s="96">
        <v>0</v>
      </c>
      <c r="D5549" s="96">
        <v>98405.7</v>
      </c>
      <c r="E5549" s="96">
        <v>15.879</v>
      </c>
      <c r="F5549" s="96">
        <v>4.5140000000000002</v>
      </c>
      <c r="G5549" s="96">
        <v>0.15</v>
      </c>
      <c r="H5549" s="96">
        <v>13.7</v>
      </c>
      <c r="I5549" s="96">
        <v>23.281799999999997</v>
      </c>
      <c r="J5549" s="96">
        <v>13.06</v>
      </c>
    </row>
    <row r="5550" spans="1:10" x14ac:dyDescent="0.25">
      <c r="A5550" s="96">
        <v>41140.166666666664</v>
      </c>
      <c r="B5550" s="96">
        <v>15</v>
      </c>
      <c r="C5550" s="96">
        <v>141</v>
      </c>
      <c r="D5550" s="96">
        <v>98405.7</v>
      </c>
      <c r="E5550" s="96">
        <v>16.187999999999999</v>
      </c>
      <c r="F5550" s="96">
        <v>4.3890000000000002</v>
      </c>
      <c r="G5550" s="96">
        <v>0.15</v>
      </c>
      <c r="H5550" s="96">
        <v>13.7</v>
      </c>
      <c r="I5550" s="96">
        <v>23.810839999999999</v>
      </c>
      <c r="J5550" s="96">
        <v>13.06</v>
      </c>
    </row>
    <row r="5551" spans="1:10" x14ac:dyDescent="0.25">
      <c r="A5551" s="96">
        <v>41140.208333333336</v>
      </c>
      <c r="B5551" s="96">
        <v>56</v>
      </c>
      <c r="C5551" s="96">
        <v>366</v>
      </c>
      <c r="D5551" s="96">
        <v>98405.7</v>
      </c>
      <c r="E5551" s="96">
        <v>17.96</v>
      </c>
      <c r="F5551" s="96">
        <v>4.2670000000000003</v>
      </c>
      <c r="G5551" s="96">
        <v>0.15</v>
      </c>
      <c r="H5551" s="96">
        <v>13.7</v>
      </c>
      <c r="I5551" s="96">
        <v>23.582626666666666</v>
      </c>
      <c r="J5551" s="96">
        <v>13.06</v>
      </c>
    </row>
    <row r="5552" spans="1:10" x14ac:dyDescent="0.25">
      <c r="A5552" s="96">
        <v>41140.25</v>
      </c>
      <c r="B5552" s="96">
        <v>86</v>
      </c>
      <c r="C5552" s="96">
        <v>515</v>
      </c>
      <c r="D5552" s="96">
        <v>98405.7</v>
      </c>
      <c r="E5552" s="96">
        <v>19.725999999999999</v>
      </c>
      <c r="F5552" s="96">
        <v>3.7189999999999999</v>
      </c>
      <c r="G5552" s="96">
        <v>0.15</v>
      </c>
      <c r="H5552" s="96">
        <v>13.7</v>
      </c>
      <c r="I5552" s="96">
        <v>23.001719999999999</v>
      </c>
      <c r="J5552" s="96">
        <v>13.06</v>
      </c>
    </row>
    <row r="5553" spans="1:10" x14ac:dyDescent="0.25">
      <c r="A5553" s="96">
        <v>41140.291666666664</v>
      </c>
      <c r="B5553" s="96">
        <v>104</v>
      </c>
      <c r="C5553" s="96">
        <v>618</v>
      </c>
      <c r="D5553" s="96">
        <v>98405.7</v>
      </c>
      <c r="E5553" s="96">
        <v>21.885000000000002</v>
      </c>
      <c r="F5553" s="96">
        <v>3.2989999999999999</v>
      </c>
      <c r="G5553" s="96">
        <v>0.15</v>
      </c>
      <c r="H5553" s="96">
        <v>13.7</v>
      </c>
      <c r="I5553" s="96">
        <v>23.561879999999995</v>
      </c>
      <c r="J5553" s="96">
        <v>13.06</v>
      </c>
    </row>
    <row r="5554" spans="1:10" x14ac:dyDescent="0.25">
      <c r="A5554" s="96">
        <v>41140.333333333336</v>
      </c>
      <c r="B5554" s="96">
        <v>107</v>
      </c>
      <c r="C5554" s="96">
        <v>724</v>
      </c>
      <c r="D5554" s="96">
        <v>98405.7</v>
      </c>
      <c r="E5554" s="96">
        <v>24.600999999999999</v>
      </c>
      <c r="F5554" s="96">
        <v>3.1680000000000001</v>
      </c>
      <c r="G5554" s="96">
        <v>0.15</v>
      </c>
      <c r="H5554" s="96">
        <v>13.7</v>
      </c>
      <c r="I5554" s="96">
        <v>24.640706666666667</v>
      </c>
      <c r="J5554" s="96">
        <v>13.06</v>
      </c>
    </row>
    <row r="5555" spans="1:10" x14ac:dyDescent="0.25">
      <c r="A5555" s="96">
        <v>41140.375</v>
      </c>
      <c r="B5555" s="96">
        <v>108</v>
      </c>
      <c r="C5555" s="96">
        <v>776</v>
      </c>
      <c r="D5555" s="96">
        <v>98405.7</v>
      </c>
      <c r="E5555" s="96">
        <v>27.106999999999999</v>
      </c>
      <c r="F5555" s="96">
        <v>3.278</v>
      </c>
      <c r="G5555" s="96">
        <v>0.15</v>
      </c>
      <c r="H5555" s="96">
        <v>13.7</v>
      </c>
      <c r="I5555" s="96">
        <v>25.864759999999997</v>
      </c>
      <c r="J5555" s="96">
        <v>13.06</v>
      </c>
    </row>
    <row r="5556" spans="1:10" x14ac:dyDescent="0.25">
      <c r="A5556" s="96">
        <v>41140.416666666664</v>
      </c>
      <c r="B5556" s="96">
        <v>109</v>
      </c>
      <c r="C5556" s="96">
        <v>790</v>
      </c>
      <c r="D5556" s="96">
        <v>98405.7</v>
      </c>
      <c r="E5556" s="96">
        <v>28.975000000000001</v>
      </c>
      <c r="F5556" s="96">
        <v>3.6269999999999998</v>
      </c>
      <c r="G5556" s="96">
        <v>0.15</v>
      </c>
      <c r="H5556" s="96">
        <v>13.7</v>
      </c>
      <c r="I5556" s="96">
        <v>26.953959999999995</v>
      </c>
      <c r="J5556" s="96">
        <v>13.06</v>
      </c>
    </row>
    <row r="5557" spans="1:10" x14ac:dyDescent="0.25">
      <c r="A5557" s="96">
        <v>41140.458333333336</v>
      </c>
      <c r="B5557" s="96">
        <v>110</v>
      </c>
      <c r="C5557" s="96">
        <v>791</v>
      </c>
      <c r="D5557" s="96">
        <v>98405.7</v>
      </c>
      <c r="E5557" s="96">
        <v>30.411000000000001</v>
      </c>
      <c r="F5557" s="96">
        <v>4.0220000000000002</v>
      </c>
      <c r="G5557" s="96">
        <v>0.15</v>
      </c>
      <c r="H5557" s="96">
        <v>13.7</v>
      </c>
      <c r="I5557" s="96">
        <v>28.022413333333326</v>
      </c>
      <c r="J5557" s="96">
        <v>13.06</v>
      </c>
    </row>
    <row r="5558" spans="1:10" x14ac:dyDescent="0.25">
      <c r="A5558" s="96">
        <v>41140.5</v>
      </c>
      <c r="B5558" s="96">
        <v>110</v>
      </c>
      <c r="C5558" s="96">
        <v>777</v>
      </c>
      <c r="D5558" s="96">
        <v>98405.7</v>
      </c>
      <c r="E5558" s="96">
        <v>31.167999999999999</v>
      </c>
      <c r="F5558" s="96">
        <v>4.2089999999999996</v>
      </c>
      <c r="G5558" s="96">
        <v>0.15</v>
      </c>
      <c r="H5558" s="96">
        <v>13.7</v>
      </c>
      <c r="I5558" s="96">
        <v>28.904146666666662</v>
      </c>
      <c r="J5558" s="96">
        <v>13.06</v>
      </c>
    </row>
    <row r="5559" spans="1:10" x14ac:dyDescent="0.25">
      <c r="A5559" s="96">
        <v>41140.541666666664</v>
      </c>
      <c r="B5559" s="96">
        <v>109</v>
      </c>
      <c r="C5559" s="96">
        <v>743</v>
      </c>
      <c r="D5559" s="96">
        <v>98405.7</v>
      </c>
      <c r="E5559" s="96">
        <v>31.407</v>
      </c>
      <c r="F5559" s="96">
        <v>4.1609999999999996</v>
      </c>
      <c r="G5559" s="96">
        <v>0.15</v>
      </c>
      <c r="H5559" s="96">
        <v>13.7</v>
      </c>
      <c r="I5559" s="96">
        <v>29.536920000000002</v>
      </c>
      <c r="J5559" s="96">
        <v>13.06</v>
      </c>
    </row>
    <row r="5560" spans="1:10" x14ac:dyDescent="0.25">
      <c r="A5560" s="96">
        <v>41140.583333333336</v>
      </c>
      <c r="B5560" s="96">
        <v>103</v>
      </c>
      <c r="C5560" s="96">
        <v>701</v>
      </c>
      <c r="D5560" s="96">
        <v>98405.7</v>
      </c>
      <c r="E5560" s="96">
        <v>31.577999999999999</v>
      </c>
      <c r="F5560" s="96">
        <v>4.0190000000000001</v>
      </c>
      <c r="G5560" s="96">
        <v>0.15</v>
      </c>
      <c r="H5560" s="96">
        <v>13.7</v>
      </c>
      <c r="I5560" s="96">
        <v>30.356413333333329</v>
      </c>
      <c r="J5560" s="96">
        <v>13.06</v>
      </c>
    </row>
    <row r="5561" spans="1:10" x14ac:dyDescent="0.25">
      <c r="A5561" s="96">
        <v>41140.625</v>
      </c>
      <c r="B5561" s="96">
        <v>91</v>
      </c>
      <c r="C5561" s="96">
        <v>634</v>
      </c>
      <c r="D5561" s="96">
        <v>98405.7</v>
      </c>
      <c r="E5561" s="96">
        <v>31.492000000000001</v>
      </c>
      <c r="F5561" s="96">
        <v>3.9830000000000001</v>
      </c>
      <c r="G5561" s="96">
        <v>0.15</v>
      </c>
      <c r="H5561" s="96">
        <v>13.7</v>
      </c>
      <c r="I5561" s="96">
        <v>30.895826666666657</v>
      </c>
      <c r="J5561" s="96">
        <v>13.06</v>
      </c>
    </row>
    <row r="5562" spans="1:10" x14ac:dyDescent="0.25">
      <c r="A5562" s="96">
        <v>41140.666666666664</v>
      </c>
      <c r="B5562" s="96">
        <v>72</v>
      </c>
      <c r="C5562" s="96">
        <v>498</v>
      </c>
      <c r="D5562" s="96">
        <v>98405.7</v>
      </c>
      <c r="E5562" s="96">
        <v>30.109000000000002</v>
      </c>
      <c r="F5562" s="96">
        <v>3.7130000000000001</v>
      </c>
      <c r="G5562" s="96">
        <v>0.15</v>
      </c>
      <c r="H5562" s="96">
        <v>13.7</v>
      </c>
      <c r="I5562" s="96">
        <v>30.688359999999996</v>
      </c>
      <c r="J5562" s="96">
        <v>13.06</v>
      </c>
    </row>
    <row r="5563" spans="1:10" x14ac:dyDescent="0.25">
      <c r="A5563" s="96">
        <v>41140.708333333336</v>
      </c>
      <c r="B5563" s="96">
        <v>41</v>
      </c>
      <c r="C5563" s="96">
        <v>253</v>
      </c>
      <c r="D5563" s="96">
        <v>98405.7</v>
      </c>
      <c r="E5563" s="96">
        <v>27.582000000000001</v>
      </c>
      <c r="F5563" s="96">
        <v>3.19</v>
      </c>
      <c r="G5563" s="96">
        <v>0.15</v>
      </c>
      <c r="H5563" s="96">
        <v>13.7</v>
      </c>
      <c r="I5563" s="96">
        <v>30.024466666666669</v>
      </c>
      <c r="J5563" s="96">
        <v>13.06</v>
      </c>
    </row>
    <row r="5564" spans="1:10" x14ac:dyDescent="0.25">
      <c r="A5564" s="96">
        <v>41140.75</v>
      </c>
      <c r="B5564" s="96">
        <v>4</v>
      </c>
      <c r="C5564" s="96">
        <v>19</v>
      </c>
      <c r="D5564" s="96">
        <v>98405.7</v>
      </c>
      <c r="E5564" s="96">
        <v>25.736000000000001</v>
      </c>
      <c r="F5564" s="96">
        <v>3.258</v>
      </c>
      <c r="G5564" s="96">
        <v>0.15</v>
      </c>
      <c r="H5564" s="96">
        <v>13.7</v>
      </c>
      <c r="I5564" s="96">
        <v>28.727800000000002</v>
      </c>
      <c r="J5564" s="96">
        <v>13.06</v>
      </c>
    </row>
    <row r="5565" spans="1:10" x14ac:dyDescent="0.25">
      <c r="A5565" s="96">
        <v>41140.791666666664</v>
      </c>
      <c r="B5565" s="96">
        <v>0</v>
      </c>
      <c r="C5565" s="96">
        <v>0</v>
      </c>
      <c r="D5565" s="96">
        <v>98405.7</v>
      </c>
      <c r="E5565" s="96">
        <v>24.376000000000001</v>
      </c>
      <c r="F5565" s="96">
        <v>3.4689999999999999</v>
      </c>
      <c r="G5565" s="96">
        <v>0.15</v>
      </c>
      <c r="H5565" s="96">
        <v>13.7</v>
      </c>
      <c r="I5565" s="96">
        <v>26.653133333333329</v>
      </c>
      <c r="J5565" s="96">
        <v>13.06</v>
      </c>
    </row>
    <row r="5566" spans="1:10" x14ac:dyDescent="0.25">
      <c r="A5566" s="96">
        <v>41140.833333333336</v>
      </c>
      <c r="B5566" s="96">
        <v>0</v>
      </c>
      <c r="C5566" s="96">
        <v>0</v>
      </c>
      <c r="D5566" s="96">
        <v>98405.7</v>
      </c>
      <c r="E5566" s="96">
        <v>23.218</v>
      </c>
      <c r="F5566" s="96">
        <v>3.8780000000000001</v>
      </c>
      <c r="G5566" s="96">
        <v>0.15</v>
      </c>
      <c r="H5566" s="96">
        <v>13.7</v>
      </c>
      <c r="I5566" s="96">
        <v>26.092973333333333</v>
      </c>
      <c r="J5566" s="96">
        <v>13.06</v>
      </c>
    </row>
    <row r="5567" spans="1:10" x14ac:dyDescent="0.25">
      <c r="A5567" s="96">
        <v>41140.875</v>
      </c>
      <c r="B5567" s="96">
        <v>0</v>
      </c>
      <c r="C5567" s="96">
        <v>0</v>
      </c>
      <c r="D5567" s="96">
        <v>98405.7</v>
      </c>
      <c r="E5567" s="96">
        <v>22.721</v>
      </c>
      <c r="F5567" s="96">
        <v>4.3390000000000004</v>
      </c>
      <c r="G5567" s="96">
        <v>0.15</v>
      </c>
      <c r="H5567" s="96">
        <v>13.7</v>
      </c>
      <c r="I5567" s="96">
        <v>25.138626666666667</v>
      </c>
      <c r="J5567" s="96">
        <v>13.06</v>
      </c>
    </row>
    <row r="5568" spans="1:10" x14ac:dyDescent="0.25">
      <c r="A5568" s="96">
        <v>41140.916666666664</v>
      </c>
      <c r="B5568" s="96">
        <v>0</v>
      </c>
      <c r="C5568" s="96">
        <v>0</v>
      </c>
      <c r="D5568" s="96">
        <v>98405.7</v>
      </c>
      <c r="E5568" s="96">
        <v>22.321999999999999</v>
      </c>
      <c r="F5568" s="96">
        <v>4.282</v>
      </c>
      <c r="G5568" s="96">
        <v>0.15</v>
      </c>
      <c r="H5568" s="96">
        <v>13.7</v>
      </c>
      <c r="I5568" s="96">
        <v>24.018306666666664</v>
      </c>
      <c r="J5568" s="96">
        <v>13.06</v>
      </c>
    </row>
    <row r="5569" spans="1:10" x14ac:dyDescent="0.25">
      <c r="A5569" s="96">
        <v>41140.958333333336</v>
      </c>
      <c r="B5569" s="96">
        <v>0</v>
      </c>
      <c r="C5569" s="96">
        <v>0</v>
      </c>
      <c r="D5569" s="96">
        <v>98405.7</v>
      </c>
      <c r="E5569" s="96">
        <v>21.972000000000001</v>
      </c>
      <c r="F5569" s="96">
        <v>3.4790000000000001</v>
      </c>
      <c r="G5569" s="96">
        <v>0.15</v>
      </c>
      <c r="H5569" s="96">
        <v>13.7</v>
      </c>
      <c r="I5569" s="96">
        <v>23.44777333333333</v>
      </c>
      <c r="J5569" s="96">
        <v>13.06</v>
      </c>
    </row>
    <row r="5570" spans="1:10" x14ac:dyDescent="0.25">
      <c r="A5570" s="96">
        <v>41141</v>
      </c>
      <c r="B5570" s="96">
        <v>0</v>
      </c>
      <c r="C5570" s="96">
        <v>0</v>
      </c>
      <c r="D5570" s="96">
        <v>98405.7</v>
      </c>
      <c r="E5570" s="96">
        <v>22.6</v>
      </c>
      <c r="F5570" s="96">
        <v>2.6480000000000001</v>
      </c>
      <c r="G5570" s="96">
        <v>0.15</v>
      </c>
      <c r="H5570" s="96">
        <v>13.7</v>
      </c>
      <c r="I5570" s="96">
        <v>22.846119999999999</v>
      </c>
      <c r="J5570" s="96">
        <v>13.06</v>
      </c>
    </row>
    <row r="5571" spans="1:10" x14ac:dyDescent="0.25">
      <c r="A5571" s="96">
        <v>41141.041666666664</v>
      </c>
      <c r="B5571" s="96">
        <v>0</v>
      </c>
      <c r="C5571" s="96">
        <v>0</v>
      </c>
      <c r="D5571" s="96">
        <v>98405.7</v>
      </c>
      <c r="E5571" s="96">
        <v>21.212</v>
      </c>
      <c r="F5571" s="96">
        <v>3.2679999999999998</v>
      </c>
      <c r="G5571" s="96">
        <v>0.15</v>
      </c>
      <c r="H5571" s="96">
        <v>13.7</v>
      </c>
      <c r="I5571" s="96">
        <v>22.649026666666664</v>
      </c>
      <c r="J5571" s="96">
        <v>13.06</v>
      </c>
    </row>
    <row r="5572" spans="1:10" x14ac:dyDescent="0.25">
      <c r="A5572" s="96">
        <v>41141.083333333336</v>
      </c>
      <c r="B5572" s="96">
        <v>0</v>
      </c>
      <c r="C5572" s="96">
        <v>0</v>
      </c>
      <c r="D5572" s="96">
        <v>98405.7</v>
      </c>
      <c r="E5572" s="96">
        <v>20.672000000000001</v>
      </c>
      <c r="F5572" s="96">
        <v>3.7890000000000001</v>
      </c>
      <c r="G5572" s="96">
        <v>0.15</v>
      </c>
      <c r="H5572" s="96">
        <v>13.7</v>
      </c>
      <c r="I5572" s="96">
        <v>22.410439999999998</v>
      </c>
      <c r="J5572" s="96">
        <v>13.06</v>
      </c>
    </row>
    <row r="5573" spans="1:10" x14ac:dyDescent="0.25">
      <c r="A5573" s="96">
        <v>41141.125</v>
      </c>
      <c r="B5573" s="96">
        <v>0</v>
      </c>
      <c r="C5573" s="96">
        <v>0</v>
      </c>
      <c r="D5573" s="96">
        <v>98405.7</v>
      </c>
      <c r="E5573" s="96">
        <v>20.295000000000002</v>
      </c>
      <c r="F5573" s="96">
        <v>3.49</v>
      </c>
      <c r="G5573" s="96">
        <v>0.15</v>
      </c>
      <c r="H5573" s="96">
        <v>13.7</v>
      </c>
      <c r="I5573" s="96">
        <v>22.825373333333332</v>
      </c>
      <c r="J5573" s="96">
        <v>13.06</v>
      </c>
    </row>
    <row r="5574" spans="1:10" x14ac:dyDescent="0.25">
      <c r="A5574" s="96">
        <v>41141.166666666664</v>
      </c>
      <c r="B5574" s="96">
        <v>12</v>
      </c>
      <c r="C5574" s="96">
        <v>40</v>
      </c>
      <c r="D5574" s="96">
        <v>98405.7</v>
      </c>
      <c r="E5574" s="96">
        <v>20.195</v>
      </c>
      <c r="F5574" s="96">
        <v>3.7549999999999999</v>
      </c>
      <c r="G5574" s="96">
        <v>0.15</v>
      </c>
      <c r="H5574" s="96">
        <v>13.7</v>
      </c>
      <c r="I5574" s="96">
        <v>22.348199999999999</v>
      </c>
      <c r="J5574" s="96">
        <v>13.06</v>
      </c>
    </row>
    <row r="5575" spans="1:10" x14ac:dyDescent="0.25">
      <c r="A5575" s="96">
        <v>41141.208333333336</v>
      </c>
      <c r="B5575" s="96">
        <v>59</v>
      </c>
      <c r="C5575" s="96">
        <v>132</v>
      </c>
      <c r="D5575" s="96">
        <v>98405.7</v>
      </c>
      <c r="E5575" s="96">
        <v>21.675999999999998</v>
      </c>
      <c r="F5575" s="96">
        <v>4.2409999999999997</v>
      </c>
      <c r="G5575" s="96">
        <v>0.15</v>
      </c>
      <c r="H5575" s="96">
        <v>13.7</v>
      </c>
      <c r="I5575" s="96">
        <v>22.649026666666664</v>
      </c>
      <c r="J5575" s="96">
        <v>13.06</v>
      </c>
    </row>
    <row r="5576" spans="1:10" x14ac:dyDescent="0.25">
      <c r="A5576" s="96">
        <v>41141.25</v>
      </c>
      <c r="B5576" s="96">
        <v>107</v>
      </c>
      <c r="C5576" s="96">
        <v>255</v>
      </c>
      <c r="D5576" s="96">
        <v>98405.7</v>
      </c>
      <c r="E5576" s="96">
        <v>22.869</v>
      </c>
      <c r="F5576" s="96">
        <v>4.0590000000000002</v>
      </c>
      <c r="G5576" s="96">
        <v>0.15</v>
      </c>
      <c r="H5576" s="96">
        <v>13.7</v>
      </c>
      <c r="I5576" s="96">
        <v>22.275586666666669</v>
      </c>
      <c r="J5576" s="96">
        <v>13.06</v>
      </c>
    </row>
    <row r="5577" spans="1:10" x14ac:dyDescent="0.25">
      <c r="A5577" s="96">
        <v>41141.291666666664</v>
      </c>
      <c r="B5577" s="96">
        <v>139</v>
      </c>
      <c r="C5577" s="96">
        <v>407</v>
      </c>
      <c r="D5577" s="96">
        <v>98405.7</v>
      </c>
      <c r="E5577" s="96">
        <v>24.495999999999999</v>
      </c>
      <c r="F5577" s="96">
        <v>3.8239999999999998</v>
      </c>
      <c r="G5577" s="96">
        <v>0.15</v>
      </c>
      <c r="H5577" s="96">
        <v>13.7</v>
      </c>
      <c r="I5577" s="96">
        <v>22.14073333333333</v>
      </c>
      <c r="J5577" s="96">
        <v>13.06</v>
      </c>
    </row>
    <row r="5578" spans="1:10" x14ac:dyDescent="0.25">
      <c r="A5578" s="96">
        <v>41141.333333333336</v>
      </c>
      <c r="B5578" s="96">
        <v>154</v>
      </c>
      <c r="C5578" s="96">
        <v>505</v>
      </c>
      <c r="D5578" s="96">
        <v>98405.7</v>
      </c>
      <c r="E5578" s="96">
        <v>26.417000000000002</v>
      </c>
      <c r="F5578" s="96">
        <v>4.2839999999999998</v>
      </c>
      <c r="G5578" s="96">
        <v>0.15</v>
      </c>
      <c r="H5578" s="96">
        <v>13.7</v>
      </c>
      <c r="I5578" s="96">
        <v>22.669773333333332</v>
      </c>
      <c r="J5578" s="96">
        <v>13.06</v>
      </c>
    </row>
    <row r="5579" spans="1:10" x14ac:dyDescent="0.25">
      <c r="A5579" s="96">
        <v>41141.375</v>
      </c>
      <c r="B5579" s="96">
        <v>154</v>
      </c>
      <c r="C5579" s="96">
        <v>609</v>
      </c>
      <c r="D5579" s="96">
        <v>98405.7</v>
      </c>
      <c r="E5579" s="96">
        <v>27.466000000000001</v>
      </c>
      <c r="F5579" s="96">
        <v>4.6420000000000003</v>
      </c>
      <c r="G5579" s="96">
        <v>0.15</v>
      </c>
      <c r="H5579" s="96">
        <v>13.7</v>
      </c>
      <c r="I5579" s="96">
        <v>23.60337333333333</v>
      </c>
      <c r="J5579" s="96">
        <v>13.06</v>
      </c>
    </row>
    <row r="5580" spans="1:10" x14ac:dyDescent="0.25">
      <c r="A5580" s="96">
        <v>41141.416666666664</v>
      </c>
      <c r="B5580" s="96">
        <v>162</v>
      </c>
      <c r="C5580" s="96">
        <v>613</v>
      </c>
      <c r="D5580" s="96">
        <v>98405.7</v>
      </c>
      <c r="E5580" s="96">
        <v>27.902000000000001</v>
      </c>
      <c r="F5580" s="96">
        <v>5.008</v>
      </c>
      <c r="G5580" s="96">
        <v>0.15</v>
      </c>
      <c r="H5580" s="96">
        <v>13.7</v>
      </c>
      <c r="I5580" s="96">
        <v>24.142786666666666</v>
      </c>
      <c r="J5580" s="96">
        <v>13.06</v>
      </c>
    </row>
    <row r="5581" spans="1:10" x14ac:dyDescent="0.25">
      <c r="A5581" s="96">
        <v>41141.458333333336</v>
      </c>
      <c r="B5581" s="96">
        <v>172</v>
      </c>
      <c r="C5581" s="96">
        <v>582</v>
      </c>
      <c r="D5581" s="96">
        <v>98405.7</v>
      </c>
      <c r="E5581" s="96">
        <v>27.901</v>
      </c>
      <c r="F5581" s="96">
        <v>5.3609999999999998</v>
      </c>
      <c r="G5581" s="96">
        <v>0.15</v>
      </c>
      <c r="H5581" s="96">
        <v>13.7</v>
      </c>
      <c r="I5581" s="96">
        <v>24.80668</v>
      </c>
      <c r="J5581" s="96">
        <v>13.06</v>
      </c>
    </row>
    <row r="5582" spans="1:10" x14ac:dyDescent="0.25">
      <c r="A5582" s="96">
        <v>41141.5</v>
      </c>
      <c r="B5582" s="96">
        <v>160</v>
      </c>
      <c r="C5582" s="96">
        <v>607</v>
      </c>
      <c r="D5582" s="96">
        <v>98405.7</v>
      </c>
      <c r="E5582" s="96">
        <v>27.658000000000001</v>
      </c>
      <c r="F5582" s="96">
        <v>5.6360000000000001</v>
      </c>
      <c r="G5582" s="96">
        <v>0.15</v>
      </c>
      <c r="H5582" s="96">
        <v>13.7</v>
      </c>
      <c r="I5582" s="96">
        <v>25.657293333333328</v>
      </c>
      <c r="J5582" s="96">
        <v>13.06</v>
      </c>
    </row>
    <row r="5583" spans="1:10" x14ac:dyDescent="0.25">
      <c r="A5583" s="96">
        <v>41141.541666666664</v>
      </c>
      <c r="B5583" s="96">
        <v>146</v>
      </c>
      <c r="C5583" s="96">
        <v>606</v>
      </c>
      <c r="D5583" s="96">
        <v>98405.7</v>
      </c>
      <c r="E5583" s="96">
        <v>27.148</v>
      </c>
      <c r="F5583" s="96">
        <v>5.7549999999999999</v>
      </c>
      <c r="G5583" s="96">
        <v>0.15</v>
      </c>
      <c r="H5583" s="96">
        <v>13.7</v>
      </c>
      <c r="I5583" s="96">
        <v>25.906253333333332</v>
      </c>
      <c r="J5583" s="96">
        <v>13.06</v>
      </c>
    </row>
    <row r="5584" spans="1:10" x14ac:dyDescent="0.25">
      <c r="A5584" s="96">
        <v>41141.583333333336</v>
      </c>
      <c r="B5584" s="96">
        <v>123</v>
      </c>
      <c r="C5584" s="96">
        <v>621</v>
      </c>
      <c r="D5584" s="96">
        <v>98405.7</v>
      </c>
      <c r="E5584" s="96">
        <v>26.468</v>
      </c>
      <c r="F5584" s="96">
        <v>5.7519999999999998</v>
      </c>
      <c r="G5584" s="96">
        <v>0.15</v>
      </c>
      <c r="H5584" s="96">
        <v>13.7</v>
      </c>
      <c r="I5584" s="96">
        <v>25.978866666666661</v>
      </c>
      <c r="J5584" s="96">
        <v>13.06</v>
      </c>
    </row>
    <row r="5585" spans="1:10" x14ac:dyDescent="0.25">
      <c r="A5585" s="96">
        <v>41141.625</v>
      </c>
      <c r="B5585" s="96">
        <v>109</v>
      </c>
      <c r="C5585" s="96">
        <v>547</v>
      </c>
      <c r="D5585" s="96">
        <v>98405.7</v>
      </c>
      <c r="E5585" s="96">
        <v>25.533000000000001</v>
      </c>
      <c r="F5585" s="96">
        <v>5.6550000000000002</v>
      </c>
      <c r="G5585" s="96">
        <v>0.15</v>
      </c>
      <c r="H5585" s="96">
        <v>13.7</v>
      </c>
      <c r="I5585" s="96">
        <v>24.15316</v>
      </c>
      <c r="J5585" s="96">
        <v>13.06</v>
      </c>
    </row>
    <row r="5586" spans="1:10" x14ac:dyDescent="0.25">
      <c r="A5586" s="96">
        <v>41141.666666666664</v>
      </c>
      <c r="B5586" s="96">
        <v>88</v>
      </c>
      <c r="C5586" s="96">
        <v>135</v>
      </c>
      <c r="D5586" s="96">
        <v>98405.7</v>
      </c>
      <c r="E5586" s="96">
        <v>24.053999999999998</v>
      </c>
      <c r="F5586" s="96">
        <v>5.0270000000000001</v>
      </c>
      <c r="G5586" s="96">
        <v>0.15</v>
      </c>
      <c r="H5586" s="96">
        <v>13.7</v>
      </c>
      <c r="I5586" s="96">
        <v>24.516226666666668</v>
      </c>
      <c r="J5586" s="96">
        <v>13.06</v>
      </c>
    </row>
    <row r="5587" spans="1:10" x14ac:dyDescent="0.25">
      <c r="A5587" s="96">
        <v>41141.708333333336</v>
      </c>
      <c r="B5587" s="96">
        <v>32</v>
      </c>
      <c r="C5587" s="96">
        <v>34</v>
      </c>
      <c r="D5587" s="96">
        <v>98405.7</v>
      </c>
      <c r="E5587" s="96">
        <v>22.43</v>
      </c>
      <c r="F5587" s="96">
        <v>4.4580000000000002</v>
      </c>
      <c r="G5587" s="96">
        <v>0.15</v>
      </c>
      <c r="H5587" s="96">
        <v>13.7</v>
      </c>
      <c r="I5587" s="96">
        <v>24.526599999999995</v>
      </c>
      <c r="J5587" s="96">
        <v>13.06</v>
      </c>
    </row>
    <row r="5588" spans="1:10" x14ac:dyDescent="0.25">
      <c r="A5588" s="96">
        <v>41141.75</v>
      </c>
      <c r="B5588" s="96">
        <v>2</v>
      </c>
      <c r="C5588" s="96">
        <v>3</v>
      </c>
      <c r="D5588" s="96">
        <v>98405.7</v>
      </c>
      <c r="E5588" s="96">
        <v>20.872</v>
      </c>
      <c r="F5588" s="96">
        <v>4.3099999999999996</v>
      </c>
      <c r="G5588" s="96">
        <v>0.15</v>
      </c>
      <c r="H5588" s="96">
        <v>13.7</v>
      </c>
      <c r="I5588" s="96">
        <v>24.142786666666666</v>
      </c>
      <c r="J5588" s="96">
        <v>13.06</v>
      </c>
    </row>
    <row r="5589" spans="1:10" x14ac:dyDescent="0.25">
      <c r="A5589" s="96">
        <v>41141.791666666664</v>
      </c>
      <c r="B5589" s="96">
        <v>0</v>
      </c>
      <c r="C5589" s="96">
        <v>0</v>
      </c>
      <c r="D5589" s="96">
        <v>98405.7</v>
      </c>
      <c r="E5589" s="96">
        <v>19.864999999999998</v>
      </c>
      <c r="F5589" s="96">
        <v>4.2370000000000001</v>
      </c>
      <c r="G5589" s="96">
        <v>0.15</v>
      </c>
      <c r="H5589" s="96">
        <v>13.7</v>
      </c>
      <c r="I5589" s="96">
        <v>23.333666666666666</v>
      </c>
      <c r="J5589" s="96">
        <v>13.06</v>
      </c>
    </row>
    <row r="5590" spans="1:10" x14ac:dyDescent="0.25">
      <c r="A5590" s="96">
        <v>41141.833333333336</v>
      </c>
      <c r="B5590" s="96">
        <v>0</v>
      </c>
      <c r="C5590" s="96">
        <v>0</v>
      </c>
      <c r="D5590" s="96">
        <v>98405.7</v>
      </c>
      <c r="E5590" s="96">
        <v>18.895</v>
      </c>
      <c r="F5590" s="96">
        <v>4.0469999999999997</v>
      </c>
      <c r="G5590" s="96">
        <v>0.15</v>
      </c>
      <c r="H5590" s="96">
        <v>13.7</v>
      </c>
      <c r="I5590" s="96">
        <v>22.732013333333335</v>
      </c>
      <c r="J5590" s="96">
        <v>13.06</v>
      </c>
    </row>
    <row r="5591" spans="1:10" x14ac:dyDescent="0.25">
      <c r="A5591" s="96">
        <v>41141.875</v>
      </c>
      <c r="B5591" s="96">
        <v>0</v>
      </c>
      <c r="C5591" s="96">
        <v>0</v>
      </c>
      <c r="D5591" s="96">
        <v>98405.7</v>
      </c>
      <c r="E5591" s="96">
        <v>18.026</v>
      </c>
      <c r="F5591" s="96">
        <v>3.883</v>
      </c>
      <c r="G5591" s="96">
        <v>0.15</v>
      </c>
      <c r="H5591" s="96">
        <v>13.7</v>
      </c>
      <c r="I5591" s="96">
        <v>21.66356</v>
      </c>
      <c r="J5591" s="96">
        <v>13.06</v>
      </c>
    </row>
    <row r="5592" spans="1:10" x14ac:dyDescent="0.25">
      <c r="A5592" s="96">
        <v>41141.916666666664</v>
      </c>
      <c r="B5592" s="96">
        <v>0</v>
      </c>
      <c r="C5592" s="96">
        <v>0</v>
      </c>
      <c r="D5592" s="96">
        <v>98405.7</v>
      </c>
      <c r="E5592" s="96">
        <v>17.149999999999999</v>
      </c>
      <c r="F5592" s="96">
        <v>3.7959999999999998</v>
      </c>
      <c r="G5592" s="96">
        <v>0.15</v>
      </c>
      <c r="H5592" s="96">
        <v>13.7</v>
      </c>
      <c r="I5592" s="96">
        <v>20.916679999999999</v>
      </c>
      <c r="J5592" s="96">
        <v>13.06</v>
      </c>
    </row>
    <row r="5593" spans="1:10" x14ac:dyDescent="0.25">
      <c r="A5593" s="96">
        <v>41141.958333333336</v>
      </c>
      <c r="B5593" s="96">
        <v>0</v>
      </c>
      <c r="C5593" s="96">
        <v>0</v>
      </c>
      <c r="D5593" s="96">
        <v>98405.7</v>
      </c>
      <c r="E5593" s="96">
        <v>16.3</v>
      </c>
      <c r="F5593" s="96">
        <v>3.8780000000000001</v>
      </c>
      <c r="G5593" s="96">
        <v>0.15</v>
      </c>
      <c r="H5593" s="96">
        <v>13.7</v>
      </c>
      <c r="I5593" s="96">
        <v>20.169799999999999</v>
      </c>
      <c r="J5593" s="96">
        <v>13.06</v>
      </c>
    </row>
    <row r="5594" spans="1:10" x14ac:dyDescent="0.25">
      <c r="A5594" s="96">
        <v>41142</v>
      </c>
      <c r="B5594" s="96">
        <v>0</v>
      </c>
      <c r="C5594" s="96">
        <v>0</v>
      </c>
      <c r="D5594" s="96">
        <v>98405.7</v>
      </c>
      <c r="E5594" s="96">
        <v>15.76</v>
      </c>
      <c r="F5594" s="96">
        <v>3.9790000000000001</v>
      </c>
      <c r="G5594" s="96">
        <v>0.15</v>
      </c>
      <c r="H5594" s="96">
        <v>13.7</v>
      </c>
      <c r="I5594" s="96">
        <v>19.900093333333331</v>
      </c>
      <c r="J5594" s="96">
        <v>13.06</v>
      </c>
    </row>
    <row r="5595" spans="1:10" x14ac:dyDescent="0.25">
      <c r="A5595" s="96">
        <v>41142.041666666664</v>
      </c>
      <c r="B5595" s="96">
        <v>0</v>
      </c>
      <c r="C5595" s="96">
        <v>0</v>
      </c>
      <c r="D5595" s="96">
        <v>98405.7</v>
      </c>
      <c r="E5595" s="96">
        <v>15.289</v>
      </c>
      <c r="F5595" s="96">
        <v>3.992</v>
      </c>
      <c r="G5595" s="96">
        <v>0.15</v>
      </c>
      <c r="H5595" s="96">
        <v>13.7</v>
      </c>
      <c r="I5595" s="96">
        <v>19.931213333333332</v>
      </c>
      <c r="J5595" s="96">
        <v>13.06</v>
      </c>
    </row>
    <row r="5596" spans="1:10" x14ac:dyDescent="0.25">
      <c r="A5596" s="96">
        <v>41142.083333333336</v>
      </c>
      <c r="B5596" s="96">
        <v>0</v>
      </c>
      <c r="C5596" s="96">
        <v>0</v>
      </c>
      <c r="D5596" s="96">
        <v>98405.7</v>
      </c>
      <c r="E5596" s="96">
        <v>14.843999999999999</v>
      </c>
      <c r="F5596" s="96">
        <v>3.9569999999999999</v>
      </c>
      <c r="G5596" s="96">
        <v>0.15</v>
      </c>
      <c r="H5596" s="96">
        <v>13.7</v>
      </c>
      <c r="I5596" s="96">
        <v>19.941586666666666</v>
      </c>
      <c r="J5596" s="96">
        <v>13.06</v>
      </c>
    </row>
    <row r="5597" spans="1:10" x14ac:dyDescent="0.25">
      <c r="A5597" s="96">
        <v>41142.125</v>
      </c>
      <c r="B5597" s="96">
        <v>0</v>
      </c>
      <c r="C5597" s="96">
        <v>0</v>
      </c>
      <c r="D5597" s="96">
        <v>98405.7</v>
      </c>
      <c r="E5597" s="96">
        <v>14.46</v>
      </c>
      <c r="F5597" s="96">
        <v>3.891</v>
      </c>
      <c r="G5597" s="96">
        <v>0.15</v>
      </c>
      <c r="H5597" s="96">
        <v>13.7</v>
      </c>
      <c r="I5597" s="96">
        <v>19.920839999999998</v>
      </c>
      <c r="J5597" s="96">
        <v>13.06</v>
      </c>
    </row>
    <row r="5598" spans="1:10" x14ac:dyDescent="0.25">
      <c r="A5598" s="96">
        <v>41142.166666666664</v>
      </c>
      <c r="B5598" s="96">
        <v>14</v>
      </c>
      <c r="C5598" s="96">
        <v>143</v>
      </c>
      <c r="D5598" s="96">
        <v>98405.7</v>
      </c>
      <c r="E5598" s="96">
        <v>14.705</v>
      </c>
      <c r="F5598" s="96">
        <v>3.8029999999999999</v>
      </c>
      <c r="G5598" s="96">
        <v>0.15</v>
      </c>
      <c r="H5598" s="96">
        <v>13.7</v>
      </c>
      <c r="I5598" s="96">
        <v>19.422919999999998</v>
      </c>
      <c r="J5598" s="96">
        <v>13.06</v>
      </c>
    </row>
    <row r="5599" spans="1:10" x14ac:dyDescent="0.25">
      <c r="A5599" s="96">
        <v>41142.208333333336</v>
      </c>
      <c r="B5599" s="96">
        <v>55</v>
      </c>
      <c r="C5599" s="96">
        <v>429</v>
      </c>
      <c r="D5599" s="96">
        <v>98405.7</v>
      </c>
      <c r="E5599" s="96">
        <v>16.664000000000001</v>
      </c>
      <c r="F5599" s="96">
        <v>3.9710000000000001</v>
      </c>
      <c r="G5599" s="96">
        <v>0.15</v>
      </c>
      <c r="H5599" s="96">
        <v>13.7</v>
      </c>
      <c r="I5599" s="96">
        <v>19.339933333333335</v>
      </c>
      <c r="J5599" s="96">
        <v>13.06</v>
      </c>
    </row>
    <row r="5600" spans="1:10" x14ac:dyDescent="0.25">
      <c r="A5600" s="96">
        <v>41142.25</v>
      </c>
      <c r="B5600" s="96">
        <v>82</v>
      </c>
      <c r="C5600" s="96">
        <v>611</v>
      </c>
      <c r="D5600" s="96">
        <v>98405.7</v>
      </c>
      <c r="E5600" s="96">
        <v>17.847999999999999</v>
      </c>
      <c r="F5600" s="96">
        <v>3.8140000000000001</v>
      </c>
      <c r="G5600" s="96">
        <v>0.15</v>
      </c>
      <c r="H5600" s="96">
        <v>13.7</v>
      </c>
      <c r="I5600" s="96">
        <v>19.547399999999996</v>
      </c>
      <c r="J5600" s="96">
        <v>13.06</v>
      </c>
    </row>
    <row r="5601" spans="1:10" x14ac:dyDescent="0.25">
      <c r="A5601" s="96">
        <v>41142.291666666664</v>
      </c>
      <c r="B5601" s="96">
        <v>98</v>
      </c>
      <c r="C5601" s="96">
        <v>719</v>
      </c>
      <c r="D5601" s="96">
        <v>98405.7</v>
      </c>
      <c r="E5601" s="96">
        <v>19.100000000000001</v>
      </c>
      <c r="F5601" s="96">
        <v>3.6179999999999999</v>
      </c>
      <c r="G5601" s="96">
        <v>0.15</v>
      </c>
      <c r="H5601" s="96">
        <v>13.7</v>
      </c>
      <c r="I5601" s="96">
        <v>20.729959999999998</v>
      </c>
      <c r="J5601" s="96">
        <v>13.06</v>
      </c>
    </row>
    <row r="5602" spans="1:10" x14ac:dyDescent="0.25">
      <c r="A5602" s="96">
        <v>41142.333333333336</v>
      </c>
      <c r="B5602" s="96">
        <v>111</v>
      </c>
      <c r="C5602" s="96">
        <v>748</v>
      </c>
      <c r="D5602" s="96">
        <v>98405.7</v>
      </c>
      <c r="E5602" s="96">
        <v>20.334</v>
      </c>
      <c r="F5602" s="96">
        <v>3.4529999999999998</v>
      </c>
      <c r="G5602" s="96">
        <v>0.15</v>
      </c>
      <c r="H5602" s="96">
        <v>13.7</v>
      </c>
      <c r="I5602" s="96">
        <v>21.995506666666664</v>
      </c>
      <c r="J5602" s="96">
        <v>13.06</v>
      </c>
    </row>
    <row r="5603" spans="1:10" x14ac:dyDescent="0.25">
      <c r="A5603" s="96">
        <v>41142.375</v>
      </c>
      <c r="B5603" s="96">
        <v>118</v>
      </c>
      <c r="C5603" s="96">
        <v>776</v>
      </c>
      <c r="D5603" s="96">
        <v>98405.7</v>
      </c>
      <c r="E5603" s="96">
        <v>21.494</v>
      </c>
      <c r="F5603" s="96">
        <v>3.266</v>
      </c>
      <c r="G5603" s="96">
        <v>0.15</v>
      </c>
      <c r="H5603" s="96">
        <v>13.7</v>
      </c>
      <c r="I5603" s="96">
        <v>22.763133333333332</v>
      </c>
      <c r="J5603" s="96">
        <v>13.06</v>
      </c>
    </row>
    <row r="5604" spans="1:10" x14ac:dyDescent="0.25">
      <c r="A5604" s="96">
        <v>41142.416666666664</v>
      </c>
      <c r="B5604" s="96">
        <v>138</v>
      </c>
      <c r="C5604" s="96">
        <v>733</v>
      </c>
      <c r="D5604" s="96">
        <v>98405.7</v>
      </c>
      <c r="E5604" s="96">
        <v>22.478000000000002</v>
      </c>
      <c r="F5604" s="96">
        <v>3.0750000000000002</v>
      </c>
      <c r="G5604" s="96">
        <v>0.15</v>
      </c>
      <c r="H5604" s="96">
        <v>13.7</v>
      </c>
      <c r="I5604" s="96">
        <v>23.395906666666665</v>
      </c>
      <c r="J5604" s="96">
        <v>13.06</v>
      </c>
    </row>
    <row r="5605" spans="1:10" x14ac:dyDescent="0.25">
      <c r="A5605" s="96">
        <v>41142.458333333336</v>
      </c>
      <c r="B5605" s="96">
        <v>233</v>
      </c>
      <c r="C5605" s="96">
        <v>384</v>
      </c>
      <c r="D5605" s="96">
        <v>98405.7</v>
      </c>
      <c r="E5605" s="96">
        <v>22.786000000000001</v>
      </c>
      <c r="F5605" s="96">
        <v>2.9620000000000002</v>
      </c>
      <c r="G5605" s="96">
        <v>0.15</v>
      </c>
      <c r="H5605" s="96">
        <v>13.7</v>
      </c>
      <c r="I5605" s="96">
        <v>23.893826666666662</v>
      </c>
      <c r="J5605" s="96">
        <v>13.06</v>
      </c>
    </row>
    <row r="5606" spans="1:10" x14ac:dyDescent="0.25">
      <c r="A5606" s="96">
        <v>41142.5</v>
      </c>
      <c r="B5606" s="96">
        <v>235</v>
      </c>
      <c r="C5606" s="96">
        <v>73</v>
      </c>
      <c r="D5606" s="96">
        <v>98405.7</v>
      </c>
      <c r="E5606" s="96">
        <v>22.459</v>
      </c>
      <c r="F5606" s="96">
        <v>2.8170000000000002</v>
      </c>
      <c r="G5606" s="96">
        <v>0.15</v>
      </c>
      <c r="H5606" s="96">
        <v>13.7</v>
      </c>
      <c r="I5606" s="96">
        <v>24.267266666666664</v>
      </c>
      <c r="J5606" s="96">
        <v>13.06</v>
      </c>
    </row>
    <row r="5607" spans="1:10" x14ac:dyDescent="0.25">
      <c r="A5607" s="96">
        <v>41142.541666666664</v>
      </c>
      <c r="B5607" s="96">
        <v>193</v>
      </c>
      <c r="C5607" s="96">
        <v>42</v>
      </c>
      <c r="D5607" s="96">
        <v>98405.7</v>
      </c>
      <c r="E5607" s="96">
        <v>22.242999999999999</v>
      </c>
      <c r="F5607" s="96">
        <v>2.6339999999999999</v>
      </c>
      <c r="G5607" s="96">
        <v>0.15</v>
      </c>
      <c r="H5607" s="96">
        <v>13.7</v>
      </c>
      <c r="I5607" s="96">
        <v>24.96228</v>
      </c>
      <c r="J5607" s="96">
        <v>13.06</v>
      </c>
    </row>
    <row r="5608" spans="1:10" x14ac:dyDescent="0.25">
      <c r="A5608" s="96">
        <v>41142.583333333336</v>
      </c>
      <c r="B5608" s="96">
        <v>142</v>
      </c>
      <c r="C5608" s="96">
        <v>27</v>
      </c>
      <c r="D5608" s="96">
        <v>98405.7</v>
      </c>
      <c r="E5608" s="96">
        <v>21.994</v>
      </c>
      <c r="F5608" s="96">
        <v>2.4119999999999999</v>
      </c>
      <c r="G5608" s="96">
        <v>0.15</v>
      </c>
      <c r="H5608" s="96">
        <v>13.7</v>
      </c>
      <c r="I5608" s="96">
        <v>25.211240000000004</v>
      </c>
      <c r="J5608" s="96">
        <v>13.06</v>
      </c>
    </row>
    <row r="5609" spans="1:10" x14ac:dyDescent="0.25">
      <c r="A5609" s="96">
        <v>41142.625</v>
      </c>
      <c r="B5609" s="96">
        <v>91</v>
      </c>
      <c r="C5609" s="96">
        <v>17</v>
      </c>
      <c r="D5609" s="96">
        <v>98405.7</v>
      </c>
      <c r="E5609" s="96">
        <v>21.648</v>
      </c>
      <c r="F5609" s="96">
        <v>2.3759999999999999</v>
      </c>
      <c r="G5609" s="96">
        <v>0.15</v>
      </c>
      <c r="H5609" s="96">
        <v>13.7</v>
      </c>
      <c r="I5609" s="96">
        <v>25.512066666666662</v>
      </c>
      <c r="J5609" s="96">
        <v>13.06</v>
      </c>
    </row>
    <row r="5610" spans="1:10" x14ac:dyDescent="0.25">
      <c r="A5610" s="96">
        <v>41142.666666666664</v>
      </c>
      <c r="B5610" s="96">
        <v>57</v>
      </c>
      <c r="C5610" s="96">
        <v>19</v>
      </c>
      <c r="D5610" s="96">
        <v>98405.7</v>
      </c>
      <c r="E5610" s="96">
        <v>21.186</v>
      </c>
      <c r="F5610" s="96">
        <v>2.633</v>
      </c>
      <c r="G5610" s="96">
        <v>0.15</v>
      </c>
      <c r="H5610" s="96">
        <v>13.7</v>
      </c>
      <c r="I5610" s="96">
        <v>25.491320000000002</v>
      </c>
      <c r="J5610" s="96">
        <v>13.06</v>
      </c>
    </row>
    <row r="5611" spans="1:10" x14ac:dyDescent="0.25">
      <c r="A5611" s="96">
        <v>41142.708333333336</v>
      </c>
      <c r="B5611" s="96">
        <v>41</v>
      </c>
      <c r="C5611" s="96">
        <v>107</v>
      </c>
      <c r="D5611" s="96">
        <v>98405.7</v>
      </c>
      <c r="E5611" s="96">
        <v>20.279</v>
      </c>
      <c r="F5611" s="96">
        <v>2.8159999999999998</v>
      </c>
      <c r="G5611" s="96">
        <v>0.15</v>
      </c>
      <c r="H5611" s="96">
        <v>13.7</v>
      </c>
      <c r="I5611" s="96">
        <v>25.159373333333328</v>
      </c>
      <c r="J5611" s="96">
        <v>13.06</v>
      </c>
    </row>
    <row r="5612" spans="1:10" x14ac:dyDescent="0.25">
      <c r="A5612" s="96">
        <v>41142.75</v>
      </c>
      <c r="B5612" s="96">
        <v>3</v>
      </c>
      <c r="C5612" s="96">
        <v>10</v>
      </c>
      <c r="D5612" s="96">
        <v>98405.7</v>
      </c>
      <c r="E5612" s="96">
        <v>18.067</v>
      </c>
      <c r="F5612" s="96">
        <v>3.3140000000000001</v>
      </c>
      <c r="G5612" s="96">
        <v>0.15</v>
      </c>
      <c r="H5612" s="96">
        <v>13.7</v>
      </c>
      <c r="I5612" s="96">
        <v>24.526599999999995</v>
      </c>
      <c r="J5612" s="96">
        <v>13.06</v>
      </c>
    </row>
    <row r="5613" spans="1:10" x14ac:dyDescent="0.25">
      <c r="A5613" s="96">
        <v>41142.791666666664</v>
      </c>
      <c r="B5613" s="96">
        <v>0</v>
      </c>
      <c r="C5613" s="96">
        <v>0</v>
      </c>
      <c r="D5613" s="96">
        <v>98405.7</v>
      </c>
      <c r="E5613" s="96">
        <v>17.501000000000001</v>
      </c>
      <c r="F5613" s="96">
        <v>3.657</v>
      </c>
      <c r="G5613" s="96">
        <v>0.15</v>
      </c>
      <c r="H5613" s="96">
        <v>13.7</v>
      </c>
      <c r="I5613" s="96">
        <v>23.427026666666663</v>
      </c>
      <c r="J5613" s="96">
        <v>13.06</v>
      </c>
    </row>
    <row r="5614" spans="1:10" x14ac:dyDescent="0.25">
      <c r="A5614" s="96">
        <v>41142.833333333336</v>
      </c>
      <c r="B5614" s="96">
        <v>0</v>
      </c>
      <c r="C5614" s="96">
        <v>0</v>
      </c>
      <c r="D5614" s="96">
        <v>98405.7</v>
      </c>
      <c r="E5614" s="96">
        <v>17.728999999999999</v>
      </c>
      <c r="F5614" s="96">
        <v>3.9329999999999998</v>
      </c>
      <c r="G5614" s="96">
        <v>0.15</v>
      </c>
      <c r="H5614" s="96">
        <v>13.7</v>
      </c>
      <c r="I5614" s="96">
        <v>22.70089333333333</v>
      </c>
      <c r="J5614" s="96">
        <v>13.06</v>
      </c>
    </row>
    <row r="5615" spans="1:10" x14ac:dyDescent="0.25">
      <c r="A5615" s="96">
        <v>41142.875</v>
      </c>
      <c r="B5615" s="96">
        <v>0</v>
      </c>
      <c r="C5615" s="96">
        <v>0</v>
      </c>
      <c r="D5615" s="96">
        <v>98405.7</v>
      </c>
      <c r="E5615" s="96">
        <v>17.863</v>
      </c>
      <c r="F5615" s="96">
        <v>4.3209999999999997</v>
      </c>
      <c r="G5615" s="96">
        <v>0.15</v>
      </c>
      <c r="H5615" s="96">
        <v>13.7</v>
      </c>
      <c r="I5615" s="96">
        <v>22.62828</v>
      </c>
      <c r="J5615" s="96">
        <v>13.06</v>
      </c>
    </row>
    <row r="5616" spans="1:10" x14ac:dyDescent="0.25">
      <c r="A5616" s="96">
        <v>41142.916666666664</v>
      </c>
      <c r="B5616" s="96">
        <v>0</v>
      </c>
      <c r="C5616" s="96">
        <v>0</v>
      </c>
      <c r="D5616" s="96">
        <v>98405.7</v>
      </c>
      <c r="E5616" s="96">
        <v>17.57</v>
      </c>
      <c r="F5616" s="96">
        <v>4.633</v>
      </c>
      <c r="G5616" s="96">
        <v>0.15</v>
      </c>
      <c r="H5616" s="96">
        <v>13.7</v>
      </c>
      <c r="I5616" s="96">
        <v>21.933266666666665</v>
      </c>
      <c r="J5616" s="96">
        <v>13.06</v>
      </c>
    </row>
    <row r="5617" spans="1:10" x14ac:dyDescent="0.25">
      <c r="A5617" s="96">
        <v>41142.958333333336</v>
      </c>
      <c r="B5617" s="96">
        <v>0</v>
      </c>
      <c r="C5617" s="96">
        <v>0</v>
      </c>
      <c r="D5617" s="96">
        <v>98405.7</v>
      </c>
      <c r="E5617" s="96">
        <v>17.143000000000001</v>
      </c>
      <c r="F5617" s="96">
        <v>4.718</v>
      </c>
      <c r="G5617" s="96">
        <v>0.15</v>
      </c>
      <c r="H5617" s="96">
        <v>13.7</v>
      </c>
      <c r="I5617" s="96">
        <v>21.290119999999998</v>
      </c>
      <c r="J5617" s="96">
        <v>13.06</v>
      </c>
    </row>
    <row r="5618" spans="1:10" x14ac:dyDescent="0.25">
      <c r="A5618" s="96">
        <v>41143</v>
      </c>
      <c r="B5618" s="96">
        <v>0</v>
      </c>
      <c r="C5618" s="96">
        <v>0</v>
      </c>
      <c r="D5618" s="96">
        <v>98405.7</v>
      </c>
      <c r="E5618" s="96">
        <v>16.806999999999999</v>
      </c>
      <c r="F5618" s="96">
        <v>4.5620000000000003</v>
      </c>
      <c r="G5618" s="96">
        <v>0.15</v>
      </c>
      <c r="H5618" s="96">
        <v>13.7</v>
      </c>
      <c r="I5618" s="96">
        <v>20.999666666666663</v>
      </c>
      <c r="J5618" s="96">
        <v>13.06</v>
      </c>
    </row>
    <row r="5619" spans="1:10" x14ac:dyDescent="0.25">
      <c r="A5619" s="96">
        <v>41143.041666666664</v>
      </c>
      <c r="B5619" s="96">
        <v>0</v>
      </c>
      <c r="C5619" s="96">
        <v>0</v>
      </c>
      <c r="D5619" s="96">
        <v>98405.7</v>
      </c>
      <c r="E5619" s="96">
        <v>16.648</v>
      </c>
      <c r="F5619" s="96">
        <v>4.3639999999999999</v>
      </c>
      <c r="G5619" s="96">
        <v>0.15</v>
      </c>
      <c r="H5619" s="96">
        <v>13.7</v>
      </c>
      <c r="I5619" s="96">
        <v>20.729959999999998</v>
      </c>
      <c r="J5619" s="96">
        <v>13.06</v>
      </c>
    </row>
    <row r="5620" spans="1:10" x14ac:dyDescent="0.25">
      <c r="A5620" s="96">
        <v>41143.083333333336</v>
      </c>
      <c r="B5620" s="96">
        <v>0</v>
      </c>
      <c r="C5620" s="96">
        <v>0</v>
      </c>
      <c r="D5620" s="96">
        <v>98405.7</v>
      </c>
      <c r="E5620" s="96">
        <v>16.571999999999999</v>
      </c>
      <c r="F5620" s="96">
        <v>4.3630000000000004</v>
      </c>
      <c r="G5620" s="96">
        <v>0.15</v>
      </c>
      <c r="H5620" s="96">
        <v>13.7</v>
      </c>
      <c r="I5620" s="96">
        <v>20.325399999999998</v>
      </c>
      <c r="J5620" s="96">
        <v>13.06</v>
      </c>
    </row>
    <row r="5621" spans="1:10" x14ac:dyDescent="0.25">
      <c r="A5621" s="96">
        <v>41143.125</v>
      </c>
      <c r="B5621" s="96">
        <v>0</v>
      </c>
      <c r="C5621" s="96">
        <v>0</v>
      </c>
      <c r="D5621" s="96">
        <v>98405.7</v>
      </c>
      <c r="E5621" s="96">
        <v>16.009</v>
      </c>
      <c r="F5621" s="96">
        <v>4.1719999999999997</v>
      </c>
      <c r="G5621" s="96">
        <v>0.15</v>
      </c>
      <c r="H5621" s="96">
        <v>13.7</v>
      </c>
      <c r="I5621" s="96">
        <v>19.360679999999999</v>
      </c>
      <c r="J5621" s="96">
        <v>13.06</v>
      </c>
    </row>
    <row r="5622" spans="1:10" x14ac:dyDescent="0.25">
      <c r="A5622" s="96">
        <v>41143.166666666664</v>
      </c>
      <c r="B5622" s="96">
        <v>12</v>
      </c>
      <c r="C5622" s="96">
        <v>81</v>
      </c>
      <c r="D5622" s="96">
        <v>98405.7</v>
      </c>
      <c r="E5622" s="96">
        <v>15.95</v>
      </c>
      <c r="F5622" s="96">
        <v>4.5750000000000002</v>
      </c>
      <c r="G5622" s="96">
        <v>0.15</v>
      </c>
      <c r="H5622" s="96">
        <v>13.7</v>
      </c>
      <c r="I5622" s="96">
        <v>19.267319999999998</v>
      </c>
      <c r="J5622" s="96">
        <v>13.06</v>
      </c>
    </row>
    <row r="5623" spans="1:10" x14ac:dyDescent="0.25">
      <c r="A5623" s="96">
        <v>41143.208333333336</v>
      </c>
      <c r="B5623" s="96">
        <v>55</v>
      </c>
      <c r="C5623" s="96">
        <v>334</v>
      </c>
      <c r="D5623" s="96">
        <v>98405.7</v>
      </c>
      <c r="E5623" s="96">
        <v>16.991</v>
      </c>
      <c r="F5623" s="96">
        <v>5.0590000000000002</v>
      </c>
      <c r="G5623" s="96">
        <v>0.15</v>
      </c>
      <c r="H5623" s="96">
        <v>13.7</v>
      </c>
      <c r="I5623" s="96">
        <v>19.018360000000001</v>
      </c>
      <c r="J5623" s="96">
        <v>13.06</v>
      </c>
    </row>
    <row r="5624" spans="1:10" x14ac:dyDescent="0.25">
      <c r="A5624" s="96">
        <v>41143.25</v>
      </c>
      <c r="B5624" s="96">
        <v>82</v>
      </c>
      <c r="C5624" s="96">
        <v>562</v>
      </c>
      <c r="D5624" s="96">
        <v>98405.7</v>
      </c>
      <c r="E5624" s="96">
        <v>18.175000000000001</v>
      </c>
      <c r="F5624" s="96">
        <v>5.6790000000000003</v>
      </c>
      <c r="G5624" s="96">
        <v>0.15</v>
      </c>
      <c r="H5624" s="96">
        <v>13.7</v>
      </c>
      <c r="I5624" s="96">
        <v>18.727906666666666</v>
      </c>
      <c r="J5624" s="96">
        <v>13.06</v>
      </c>
    </row>
    <row r="5625" spans="1:10" x14ac:dyDescent="0.25">
      <c r="A5625" s="96">
        <v>41143.291666666664</v>
      </c>
      <c r="B5625" s="96">
        <v>99</v>
      </c>
      <c r="C5625" s="96">
        <v>672</v>
      </c>
      <c r="D5625" s="96">
        <v>98405.7</v>
      </c>
      <c r="E5625" s="96">
        <v>19.318999999999999</v>
      </c>
      <c r="F5625" s="96">
        <v>6.516</v>
      </c>
      <c r="G5625" s="96">
        <v>0.15</v>
      </c>
      <c r="H5625" s="96">
        <v>13.7</v>
      </c>
      <c r="I5625" s="96">
        <v>18.956119999999999</v>
      </c>
      <c r="J5625" s="96">
        <v>13.06</v>
      </c>
    </row>
    <row r="5626" spans="1:10" x14ac:dyDescent="0.25">
      <c r="A5626" s="96">
        <v>41143.333333333336</v>
      </c>
      <c r="B5626" s="96">
        <v>112</v>
      </c>
      <c r="C5626" s="96">
        <v>712</v>
      </c>
      <c r="D5626" s="96">
        <v>98405.7</v>
      </c>
      <c r="E5626" s="96">
        <v>20.053000000000001</v>
      </c>
      <c r="F5626" s="96">
        <v>6.9359999999999999</v>
      </c>
      <c r="G5626" s="96">
        <v>0.15</v>
      </c>
      <c r="H5626" s="96">
        <v>13.7</v>
      </c>
      <c r="I5626" s="96">
        <v>19.205079999999999</v>
      </c>
      <c r="J5626" s="96">
        <v>13.06</v>
      </c>
    </row>
    <row r="5627" spans="1:10" x14ac:dyDescent="0.25">
      <c r="A5627" s="96">
        <v>41143.375</v>
      </c>
      <c r="B5627" s="96">
        <v>125</v>
      </c>
      <c r="C5627" s="96">
        <v>713</v>
      </c>
      <c r="D5627" s="96">
        <v>98405.7</v>
      </c>
      <c r="E5627" s="96">
        <v>20.521000000000001</v>
      </c>
      <c r="F5627" s="96">
        <v>7.0890000000000004</v>
      </c>
      <c r="G5627" s="96">
        <v>0.15</v>
      </c>
      <c r="H5627" s="96">
        <v>13.7</v>
      </c>
      <c r="I5627" s="96">
        <v>19.588893333333331</v>
      </c>
      <c r="J5627" s="96">
        <v>13.06</v>
      </c>
    </row>
    <row r="5628" spans="1:10" x14ac:dyDescent="0.25">
      <c r="A5628" s="96">
        <v>41143.416666666664</v>
      </c>
      <c r="B5628" s="96">
        <v>134</v>
      </c>
      <c r="C5628" s="96">
        <v>706</v>
      </c>
      <c r="D5628" s="96">
        <v>98405.7</v>
      </c>
      <c r="E5628" s="96">
        <v>20.962</v>
      </c>
      <c r="F5628" s="96">
        <v>7.234</v>
      </c>
      <c r="G5628" s="96">
        <v>0.15</v>
      </c>
      <c r="H5628" s="96">
        <v>13.7</v>
      </c>
      <c r="I5628" s="96">
        <v>20.501746666666662</v>
      </c>
      <c r="J5628" s="96">
        <v>13.06</v>
      </c>
    </row>
    <row r="5629" spans="1:10" x14ac:dyDescent="0.25">
      <c r="A5629" s="96">
        <v>41143.458333333336</v>
      </c>
      <c r="B5629" s="96">
        <v>139</v>
      </c>
      <c r="C5629" s="96">
        <v>690</v>
      </c>
      <c r="D5629" s="96">
        <v>98405.7</v>
      </c>
      <c r="E5629" s="96">
        <v>21.244</v>
      </c>
      <c r="F5629" s="96">
        <v>7.3890000000000002</v>
      </c>
      <c r="G5629" s="96">
        <v>0.15</v>
      </c>
      <c r="H5629" s="96">
        <v>13.7</v>
      </c>
      <c r="I5629" s="96">
        <v>20.844066666666663</v>
      </c>
      <c r="J5629" s="96">
        <v>13.06</v>
      </c>
    </row>
    <row r="5630" spans="1:10" x14ac:dyDescent="0.25">
      <c r="A5630" s="96">
        <v>41143.5</v>
      </c>
      <c r="B5630" s="96">
        <v>134</v>
      </c>
      <c r="C5630" s="96">
        <v>694</v>
      </c>
      <c r="D5630" s="96">
        <v>98405.7</v>
      </c>
      <c r="E5630" s="96">
        <v>21.442</v>
      </c>
      <c r="F5630" s="96">
        <v>7.3319999999999999</v>
      </c>
      <c r="G5630" s="96">
        <v>0.15</v>
      </c>
      <c r="H5630" s="96">
        <v>13.7</v>
      </c>
      <c r="I5630" s="96">
        <v>21.705053333333332</v>
      </c>
      <c r="J5630" s="96">
        <v>13.06</v>
      </c>
    </row>
    <row r="5631" spans="1:10" x14ac:dyDescent="0.25">
      <c r="A5631" s="96">
        <v>41143.541666666664</v>
      </c>
      <c r="B5631" s="96">
        <v>135</v>
      </c>
      <c r="C5631" s="96">
        <v>661</v>
      </c>
      <c r="D5631" s="96">
        <v>98405.7</v>
      </c>
      <c r="E5631" s="96">
        <v>21.306000000000001</v>
      </c>
      <c r="F5631" s="96">
        <v>7.1639999999999997</v>
      </c>
      <c r="G5631" s="96">
        <v>0.15</v>
      </c>
      <c r="H5631" s="96">
        <v>13.7</v>
      </c>
      <c r="I5631" s="96">
        <v>22.078493333333331</v>
      </c>
      <c r="J5631" s="96">
        <v>13.06</v>
      </c>
    </row>
    <row r="5632" spans="1:10" x14ac:dyDescent="0.25">
      <c r="A5632" s="96">
        <v>41143.583333333336</v>
      </c>
      <c r="B5632" s="96">
        <v>172</v>
      </c>
      <c r="C5632" s="96">
        <v>286</v>
      </c>
      <c r="D5632" s="96">
        <v>98405.7</v>
      </c>
      <c r="E5632" s="96">
        <v>20.603000000000002</v>
      </c>
      <c r="F5632" s="96">
        <v>6.798</v>
      </c>
      <c r="G5632" s="96">
        <v>0.15</v>
      </c>
      <c r="H5632" s="96">
        <v>13.7</v>
      </c>
      <c r="I5632" s="96">
        <v>22.14073333333333</v>
      </c>
      <c r="J5632" s="96">
        <v>13.06</v>
      </c>
    </row>
    <row r="5633" spans="1:10" x14ac:dyDescent="0.25">
      <c r="A5633" s="96">
        <v>41143.625</v>
      </c>
      <c r="B5633" s="96">
        <v>130</v>
      </c>
      <c r="C5633" s="96">
        <v>112</v>
      </c>
      <c r="D5633" s="96">
        <v>98405.7</v>
      </c>
      <c r="E5633" s="96">
        <v>19.771999999999998</v>
      </c>
      <c r="F5633" s="96">
        <v>6.3970000000000002</v>
      </c>
      <c r="G5633" s="96">
        <v>0.15</v>
      </c>
      <c r="H5633" s="96">
        <v>13.7</v>
      </c>
      <c r="I5633" s="96">
        <v>22.192599999999999</v>
      </c>
      <c r="J5633" s="96">
        <v>13.06</v>
      </c>
    </row>
    <row r="5634" spans="1:10" x14ac:dyDescent="0.25">
      <c r="A5634" s="96">
        <v>41143.666666666664</v>
      </c>
      <c r="B5634" s="96">
        <v>81</v>
      </c>
      <c r="C5634" s="96">
        <v>90</v>
      </c>
      <c r="D5634" s="96">
        <v>98405.7</v>
      </c>
      <c r="E5634" s="96">
        <v>18.992000000000001</v>
      </c>
      <c r="F5634" s="96">
        <v>5.9359999999999999</v>
      </c>
      <c r="G5634" s="96">
        <v>0.15</v>
      </c>
      <c r="H5634" s="96">
        <v>13.7</v>
      </c>
      <c r="I5634" s="96">
        <v>22.192599999999999</v>
      </c>
      <c r="J5634" s="96">
        <v>13.06</v>
      </c>
    </row>
    <row r="5635" spans="1:10" x14ac:dyDescent="0.25">
      <c r="A5635" s="96">
        <v>41143.708333333336</v>
      </c>
      <c r="B5635" s="96">
        <v>35</v>
      </c>
      <c r="C5635" s="96">
        <v>76</v>
      </c>
      <c r="D5635" s="96">
        <v>98405.7</v>
      </c>
      <c r="E5635" s="96">
        <v>17.902000000000001</v>
      </c>
      <c r="F5635" s="96">
        <v>5.3019999999999996</v>
      </c>
      <c r="G5635" s="96">
        <v>0.15</v>
      </c>
      <c r="H5635" s="96">
        <v>13.7</v>
      </c>
      <c r="I5635" s="96">
        <v>21.860653333333332</v>
      </c>
      <c r="J5635" s="96">
        <v>13.06</v>
      </c>
    </row>
    <row r="5636" spans="1:10" x14ac:dyDescent="0.25">
      <c r="A5636" s="96">
        <v>41143.75</v>
      </c>
      <c r="B5636" s="96">
        <v>2</v>
      </c>
      <c r="C5636" s="96">
        <v>5</v>
      </c>
      <c r="D5636" s="96">
        <v>98405.7</v>
      </c>
      <c r="E5636" s="96">
        <v>16.373000000000001</v>
      </c>
      <c r="F5636" s="96">
        <v>4.6020000000000003</v>
      </c>
      <c r="G5636" s="96">
        <v>0.15</v>
      </c>
      <c r="H5636" s="96">
        <v>13.7</v>
      </c>
      <c r="I5636" s="96">
        <v>21.341986666666664</v>
      </c>
      <c r="J5636" s="96">
        <v>13.06</v>
      </c>
    </row>
    <row r="5637" spans="1:10" x14ac:dyDescent="0.25">
      <c r="A5637" s="96">
        <v>41143.791666666664</v>
      </c>
      <c r="B5637" s="96">
        <v>0</v>
      </c>
      <c r="C5637" s="96">
        <v>0</v>
      </c>
      <c r="D5637" s="96">
        <v>98405.7</v>
      </c>
      <c r="E5637" s="96">
        <v>15.438000000000001</v>
      </c>
      <c r="F5637" s="96">
        <v>4.3879999999999999</v>
      </c>
      <c r="G5637" s="96">
        <v>0.15</v>
      </c>
      <c r="H5637" s="96">
        <v>13.7</v>
      </c>
      <c r="I5637" s="96">
        <v>20.532866666666663</v>
      </c>
      <c r="J5637" s="96">
        <v>13.06</v>
      </c>
    </row>
    <row r="5638" spans="1:10" x14ac:dyDescent="0.25">
      <c r="A5638" s="96">
        <v>41143.833333333336</v>
      </c>
      <c r="B5638" s="96">
        <v>0</v>
      </c>
      <c r="C5638" s="96">
        <v>0</v>
      </c>
      <c r="D5638" s="96">
        <v>98405.7</v>
      </c>
      <c r="E5638" s="96">
        <v>14.792999999999999</v>
      </c>
      <c r="F5638" s="96">
        <v>4.3710000000000004</v>
      </c>
      <c r="G5638" s="96">
        <v>0.15</v>
      </c>
      <c r="H5638" s="96">
        <v>13.7</v>
      </c>
      <c r="I5638" s="96">
        <v>19.329559999999997</v>
      </c>
      <c r="J5638" s="96">
        <v>13.06</v>
      </c>
    </row>
    <row r="5639" spans="1:10" x14ac:dyDescent="0.25">
      <c r="A5639" s="96">
        <v>41143.875</v>
      </c>
      <c r="B5639" s="96">
        <v>0</v>
      </c>
      <c r="C5639" s="96">
        <v>0</v>
      </c>
      <c r="D5639" s="96">
        <v>98405.7</v>
      </c>
      <c r="E5639" s="96">
        <v>14.318</v>
      </c>
      <c r="F5639" s="96">
        <v>4.4340000000000002</v>
      </c>
      <c r="G5639" s="96">
        <v>0.15</v>
      </c>
      <c r="H5639" s="96">
        <v>13.7</v>
      </c>
      <c r="I5639" s="96">
        <v>18.312973333333332</v>
      </c>
      <c r="J5639" s="96">
        <v>13.06</v>
      </c>
    </row>
    <row r="5640" spans="1:10" x14ac:dyDescent="0.25">
      <c r="A5640" s="96">
        <v>41143.916666666664</v>
      </c>
      <c r="B5640" s="96">
        <v>0</v>
      </c>
      <c r="C5640" s="96">
        <v>0</v>
      </c>
      <c r="D5640" s="96">
        <v>98405.7</v>
      </c>
      <c r="E5640" s="96">
        <v>14.061999999999999</v>
      </c>
      <c r="F5640" s="96">
        <v>4.5839999999999996</v>
      </c>
      <c r="G5640" s="96">
        <v>0.15</v>
      </c>
      <c r="H5640" s="96">
        <v>13.7</v>
      </c>
      <c r="I5640" s="96">
        <v>18.489319999999999</v>
      </c>
      <c r="J5640" s="96">
        <v>13.06</v>
      </c>
    </row>
    <row r="5641" spans="1:10" x14ac:dyDescent="0.25">
      <c r="A5641" s="96">
        <v>41143.958333333336</v>
      </c>
      <c r="B5641" s="96">
        <v>0</v>
      </c>
      <c r="C5641" s="96">
        <v>0</v>
      </c>
      <c r="D5641" s="96">
        <v>98405.7</v>
      </c>
      <c r="E5641" s="96">
        <v>13.711</v>
      </c>
      <c r="F5641" s="96">
        <v>4.7329999999999997</v>
      </c>
      <c r="G5641" s="96">
        <v>0.15</v>
      </c>
      <c r="H5641" s="96">
        <v>13.7</v>
      </c>
      <c r="I5641" s="96">
        <v>17.275639999999999</v>
      </c>
      <c r="J5641" s="96">
        <v>13.06</v>
      </c>
    </row>
    <row r="5642" spans="1:10" x14ac:dyDescent="0.25">
      <c r="A5642" s="96">
        <v>41144</v>
      </c>
      <c r="B5642" s="96">
        <v>0</v>
      </c>
      <c r="C5642" s="96">
        <v>0</v>
      </c>
      <c r="D5642" s="96">
        <v>98405.7</v>
      </c>
      <c r="E5642" s="96">
        <v>13.297000000000001</v>
      </c>
      <c r="F5642" s="96">
        <v>4.867</v>
      </c>
      <c r="G5642" s="96">
        <v>0.15</v>
      </c>
      <c r="H5642" s="96">
        <v>13.7</v>
      </c>
      <c r="I5642" s="96">
        <v>17.016306666666665</v>
      </c>
      <c r="J5642" s="96">
        <v>13.06</v>
      </c>
    </row>
    <row r="5643" spans="1:10" x14ac:dyDescent="0.25">
      <c r="A5643" s="96">
        <v>41144.041666666664</v>
      </c>
      <c r="B5643" s="96">
        <v>0</v>
      </c>
      <c r="C5643" s="96">
        <v>0</v>
      </c>
      <c r="D5643" s="96">
        <v>98405.7</v>
      </c>
      <c r="E5643" s="96">
        <v>12.823</v>
      </c>
      <c r="F5643" s="96">
        <v>5.04</v>
      </c>
      <c r="G5643" s="96">
        <v>0.15</v>
      </c>
      <c r="H5643" s="96">
        <v>13.7</v>
      </c>
      <c r="I5643" s="96">
        <v>16.539133333333332</v>
      </c>
      <c r="J5643" s="96">
        <v>13.06</v>
      </c>
    </row>
    <row r="5644" spans="1:10" x14ac:dyDescent="0.25">
      <c r="A5644" s="96">
        <v>41144.083333333336</v>
      </c>
      <c r="B5644" s="96">
        <v>0</v>
      </c>
      <c r="C5644" s="96">
        <v>0</v>
      </c>
      <c r="D5644" s="96">
        <v>98405.7</v>
      </c>
      <c r="E5644" s="96">
        <v>12.497</v>
      </c>
      <c r="F5644" s="96">
        <v>5.1440000000000001</v>
      </c>
      <c r="G5644" s="96">
        <v>0.15</v>
      </c>
      <c r="H5644" s="96">
        <v>13.7</v>
      </c>
      <c r="I5644" s="96">
        <v>15.989346666666666</v>
      </c>
      <c r="J5644" s="96">
        <v>13.06</v>
      </c>
    </row>
    <row r="5645" spans="1:10" x14ac:dyDescent="0.25">
      <c r="A5645" s="96">
        <v>41144.125</v>
      </c>
      <c r="B5645" s="96">
        <v>0</v>
      </c>
      <c r="C5645" s="96">
        <v>0</v>
      </c>
      <c r="D5645" s="96">
        <v>98405.7</v>
      </c>
      <c r="E5645" s="96">
        <v>12.271000000000001</v>
      </c>
      <c r="F5645" s="96">
        <v>5.234</v>
      </c>
      <c r="G5645" s="96">
        <v>0.15</v>
      </c>
      <c r="H5645" s="96">
        <v>13.7</v>
      </c>
      <c r="I5645" s="96">
        <v>16.134573333333332</v>
      </c>
      <c r="J5645" s="96">
        <v>13.06</v>
      </c>
    </row>
    <row r="5646" spans="1:10" x14ac:dyDescent="0.25">
      <c r="A5646" s="96">
        <v>41144.166666666664</v>
      </c>
      <c r="B5646" s="96">
        <v>12</v>
      </c>
      <c r="C5646" s="96">
        <v>87</v>
      </c>
      <c r="D5646" s="96">
        <v>98405.7</v>
      </c>
      <c r="E5646" s="96">
        <v>12.326000000000001</v>
      </c>
      <c r="F5646" s="96">
        <v>5.202</v>
      </c>
      <c r="G5646" s="96">
        <v>0.15</v>
      </c>
      <c r="H5646" s="96">
        <v>13.7</v>
      </c>
      <c r="I5646" s="96">
        <v>15.709266666666664</v>
      </c>
      <c r="J5646" s="96">
        <v>13.06</v>
      </c>
    </row>
    <row r="5647" spans="1:10" x14ac:dyDescent="0.25">
      <c r="A5647" s="96">
        <v>41144.208333333336</v>
      </c>
      <c r="B5647" s="96">
        <v>56</v>
      </c>
      <c r="C5647" s="96">
        <v>298</v>
      </c>
      <c r="D5647" s="96">
        <v>98405.7</v>
      </c>
      <c r="E5647" s="96">
        <v>13.391999999999999</v>
      </c>
      <c r="F5647" s="96">
        <v>5.15</v>
      </c>
      <c r="G5647" s="96">
        <v>0.15</v>
      </c>
      <c r="H5647" s="96">
        <v>13.7</v>
      </c>
      <c r="I5647" s="96">
        <v>15.87524</v>
      </c>
      <c r="J5647" s="96">
        <v>13.06</v>
      </c>
    </row>
    <row r="5648" spans="1:10" x14ac:dyDescent="0.25">
      <c r="A5648" s="96">
        <v>41144.25</v>
      </c>
      <c r="B5648" s="96">
        <v>92</v>
      </c>
      <c r="C5648" s="96">
        <v>450</v>
      </c>
      <c r="D5648" s="96">
        <v>98405.7</v>
      </c>
      <c r="E5648" s="96">
        <v>15.268000000000001</v>
      </c>
      <c r="F5648" s="96">
        <v>5.3620000000000001</v>
      </c>
      <c r="G5648" s="96">
        <v>0.15</v>
      </c>
      <c r="H5648" s="96">
        <v>13.7</v>
      </c>
      <c r="I5648" s="96">
        <v>16.487266666666663</v>
      </c>
      <c r="J5648" s="96">
        <v>13.06</v>
      </c>
    </row>
    <row r="5649" spans="1:10" x14ac:dyDescent="0.25">
      <c r="A5649" s="96">
        <v>41144.291666666664</v>
      </c>
      <c r="B5649" s="96">
        <v>111</v>
      </c>
      <c r="C5649" s="96">
        <v>610</v>
      </c>
      <c r="D5649" s="96">
        <v>98405.7</v>
      </c>
      <c r="E5649" s="96">
        <v>17.478000000000002</v>
      </c>
      <c r="F5649" s="96">
        <v>5.7489999999999997</v>
      </c>
      <c r="G5649" s="96">
        <v>0.15</v>
      </c>
      <c r="H5649" s="96">
        <v>13.7</v>
      </c>
      <c r="I5649" s="96">
        <v>17.369</v>
      </c>
      <c r="J5649" s="96">
        <v>13.06</v>
      </c>
    </row>
    <row r="5650" spans="1:10" x14ac:dyDescent="0.25">
      <c r="A5650" s="96">
        <v>41144.333333333336</v>
      </c>
      <c r="B5650" s="96">
        <v>151</v>
      </c>
      <c r="C5650" s="96">
        <v>533</v>
      </c>
      <c r="D5650" s="96">
        <v>98405.7</v>
      </c>
      <c r="E5650" s="96">
        <v>18.84</v>
      </c>
      <c r="F5650" s="96">
        <v>5.9130000000000003</v>
      </c>
      <c r="G5650" s="96">
        <v>0.15</v>
      </c>
      <c r="H5650" s="96">
        <v>13.7</v>
      </c>
      <c r="I5650" s="96">
        <v>18.188493333333334</v>
      </c>
      <c r="J5650" s="96">
        <v>13.06</v>
      </c>
    </row>
    <row r="5651" spans="1:10" x14ac:dyDescent="0.25">
      <c r="A5651" s="96">
        <v>41144.375</v>
      </c>
      <c r="B5651" s="96">
        <v>222</v>
      </c>
      <c r="C5651" s="96">
        <v>286</v>
      </c>
      <c r="D5651" s="96">
        <v>98405.7</v>
      </c>
      <c r="E5651" s="96">
        <v>19.375</v>
      </c>
      <c r="F5651" s="96">
        <v>5.944</v>
      </c>
      <c r="G5651" s="96">
        <v>0.15</v>
      </c>
      <c r="H5651" s="96">
        <v>13.7</v>
      </c>
      <c r="I5651" s="96">
        <v>19.236199999999997</v>
      </c>
      <c r="J5651" s="96">
        <v>13.06</v>
      </c>
    </row>
    <row r="5652" spans="1:10" x14ac:dyDescent="0.25">
      <c r="A5652" s="96">
        <v>41144.416666666664</v>
      </c>
      <c r="B5652" s="96">
        <v>258</v>
      </c>
      <c r="C5652" s="96">
        <v>183</v>
      </c>
      <c r="D5652" s="96">
        <v>98405.7</v>
      </c>
      <c r="E5652" s="96">
        <v>19.675000000000001</v>
      </c>
      <c r="F5652" s="96">
        <v>5.907</v>
      </c>
      <c r="G5652" s="96">
        <v>0.15</v>
      </c>
      <c r="H5652" s="96">
        <v>13.7</v>
      </c>
      <c r="I5652" s="96">
        <v>20.356519999999996</v>
      </c>
      <c r="J5652" s="96">
        <v>13.06</v>
      </c>
    </row>
    <row r="5653" spans="1:10" x14ac:dyDescent="0.25">
      <c r="A5653" s="96">
        <v>41144.458333333336</v>
      </c>
      <c r="B5653" s="96">
        <v>254</v>
      </c>
      <c r="C5653" s="96">
        <v>130</v>
      </c>
      <c r="D5653" s="96">
        <v>98405.7</v>
      </c>
      <c r="E5653" s="96">
        <v>19.785</v>
      </c>
      <c r="F5653" s="96">
        <v>5.8070000000000004</v>
      </c>
      <c r="G5653" s="96">
        <v>0.15</v>
      </c>
      <c r="H5653" s="96">
        <v>13.7</v>
      </c>
      <c r="I5653" s="96">
        <v>20.947800000000001</v>
      </c>
      <c r="J5653" s="96">
        <v>13.06</v>
      </c>
    </row>
    <row r="5654" spans="1:10" x14ac:dyDescent="0.25">
      <c r="A5654" s="96">
        <v>41144.5</v>
      </c>
      <c r="B5654" s="96">
        <v>214</v>
      </c>
      <c r="C5654" s="96">
        <v>405</v>
      </c>
      <c r="D5654" s="96">
        <v>98405.7</v>
      </c>
      <c r="E5654" s="96">
        <v>20.413</v>
      </c>
      <c r="F5654" s="96">
        <v>5.7169999999999996</v>
      </c>
      <c r="G5654" s="96">
        <v>0.15</v>
      </c>
      <c r="H5654" s="96">
        <v>13.7</v>
      </c>
      <c r="I5654" s="96">
        <v>21.5702</v>
      </c>
      <c r="J5654" s="96">
        <v>13.06</v>
      </c>
    </row>
    <row r="5655" spans="1:10" x14ac:dyDescent="0.25">
      <c r="A5655" s="96">
        <v>41144.541666666664</v>
      </c>
      <c r="B5655" s="96">
        <v>137</v>
      </c>
      <c r="C5655" s="96">
        <v>670</v>
      </c>
      <c r="D5655" s="96">
        <v>98405.7</v>
      </c>
      <c r="E5655" s="96">
        <v>20.78</v>
      </c>
      <c r="F5655" s="96">
        <v>5.71</v>
      </c>
      <c r="G5655" s="96">
        <v>0.15</v>
      </c>
      <c r="H5655" s="96">
        <v>13.7</v>
      </c>
      <c r="I5655" s="96">
        <v>22.078493333333331</v>
      </c>
      <c r="J5655" s="96">
        <v>13.06</v>
      </c>
    </row>
    <row r="5656" spans="1:10" x14ac:dyDescent="0.25">
      <c r="A5656" s="96">
        <v>41144.583333333336</v>
      </c>
      <c r="B5656" s="96">
        <v>136</v>
      </c>
      <c r="C5656" s="96">
        <v>576</v>
      </c>
      <c r="D5656" s="96">
        <v>98405.7</v>
      </c>
      <c r="E5656" s="96">
        <v>20.614999999999998</v>
      </c>
      <c r="F5656" s="96">
        <v>5.5010000000000003</v>
      </c>
      <c r="G5656" s="96">
        <v>0.15</v>
      </c>
      <c r="H5656" s="96">
        <v>13.7</v>
      </c>
      <c r="I5656" s="96">
        <v>22.472679999999997</v>
      </c>
      <c r="J5656" s="96">
        <v>13.06</v>
      </c>
    </row>
    <row r="5657" spans="1:10" x14ac:dyDescent="0.25">
      <c r="A5657" s="96">
        <v>41144.625</v>
      </c>
      <c r="B5657" s="96">
        <v>128</v>
      </c>
      <c r="C5657" s="96">
        <v>101</v>
      </c>
      <c r="D5657" s="96">
        <v>98405.7</v>
      </c>
      <c r="E5657" s="96">
        <v>19.745000000000001</v>
      </c>
      <c r="F5657" s="96">
        <v>5.0179999999999998</v>
      </c>
      <c r="G5657" s="96">
        <v>0.15</v>
      </c>
      <c r="H5657" s="96">
        <v>13.7</v>
      </c>
      <c r="I5657" s="96">
        <v>22.711266666666663</v>
      </c>
      <c r="J5657" s="96">
        <v>13.06</v>
      </c>
    </row>
    <row r="5658" spans="1:10" x14ac:dyDescent="0.25">
      <c r="A5658" s="96">
        <v>41144.666666666664</v>
      </c>
      <c r="B5658" s="96">
        <v>74</v>
      </c>
      <c r="C5658" s="96">
        <v>57</v>
      </c>
      <c r="D5658" s="96">
        <v>98405.7</v>
      </c>
      <c r="E5658" s="96">
        <v>18.965</v>
      </c>
      <c r="F5658" s="96">
        <v>4.3390000000000004</v>
      </c>
      <c r="G5658" s="96">
        <v>0.15</v>
      </c>
      <c r="H5658" s="96">
        <v>13.7</v>
      </c>
      <c r="I5658" s="96">
        <v>22.887613333333334</v>
      </c>
      <c r="J5658" s="96">
        <v>13.06</v>
      </c>
    </row>
    <row r="5659" spans="1:10" x14ac:dyDescent="0.25">
      <c r="A5659" s="96">
        <v>41144.708333333336</v>
      </c>
      <c r="B5659" s="96">
        <v>37</v>
      </c>
      <c r="C5659" s="96">
        <v>102</v>
      </c>
      <c r="D5659" s="96">
        <v>98405.7</v>
      </c>
      <c r="E5659" s="96">
        <v>17.677</v>
      </c>
      <c r="F5659" s="96">
        <v>3.6720000000000002</v>
      </c>
      <c r="G5659" s="96">
        <v>0.15</v>
      </c>
      <c r="H5659" s="96">
        <v>13.7</v>
      </c>
      <c r="I5659" s="96">
        <v>23.043213333333327</v>
      </c>
      <c r="J5659" s="96">
        <v>13.06</v>
      </c>
    </row>
    <row r="5660" spans="1:10" x14ac:dyDescent="0.25">
      <c r="A5660" s="96">
        <v>41144.75</v>
      </c>
      <c r="B5660" s="96">
        <v>1</v>
      </c>
      <c r="C5660" s="96">
        <v>2</v>
      </c>
      <c r="D5660" s="96">
        <v>98405.7</v>
      </c>
      <c r="E5660" s="96">
        <v>15.654</v>
      </c>
      <c r="F5660" s="96">
        <v>3.4119999999999999</v>
      </c>
      <c r="G5660" s="96">
        <v>0.15</v>
      </c>
      <c r="H5660" s="96">
        <v>13.7</v>
      </c>
      <c r="I5660" s="96">
        <v>22.182226666666665</v>
      </c>
      <c r="J5660" s="96">
        <v>13.06</v>
      </c>
    </row>
    <row r="5661" spans="1:10" x14ac:dyDescent="0.25">
      <c r="A5661" s="96">
        <v>41144.791666666664</v>
      </c>
      <c r="B5661" s="96">
        <v>0</v>
      </c>
      <c r="C5661" s="96">
        <v>0</v>
      </c>
      <c r="D5661" s="96">
        <v>98405.7</v>
      </c>
      <c r="E5661" s="96">
        <v>14.968</v>
      </c>
      <c r="F5661" s="96">
        <v>3.335</v>
      </c>
      <c r="G5661" s="96">
        <v>0.15</v>
      </c>
      <c r="H5661" s="96">
        <v>13.7</v>
      </c>
      <c r="I5661" s="96">
        <v>20.283906666666667</v>
      </c>
      <c r="J5661" s="96">
        <v>13.06</v>
      </c>
    </row>
    <row r="5662" spans="1:10" x14ac:dyDescent="0.25">
      <c r="A5662" s="96">
        <v>41144.833333333336</v>
      </c>
      <c r="B5662" s="96">
        <v>0</v>
      </c>
      <c r="C5662" s="96">
        <v>0</v>
      </c>
      <c r="D5662" s="96">
        <v>98405.7</v>
      </c>
      <c r="E5662" s="96">
        <v>14.294</v>
      </c>
      <c r="F5662" s="96">
        <v>3.2440000000000002</v>
      </c>
      <c r="G5662" s="96">
        <v>0.15</v>
      </c>
      <c r="H5662" s="96">
        <v>13.7</v>
      </c>
      <c r="I5662" s="96">
        <v>18.43745333333333</v>
      </c>
      <c r="J5662" s="96">
        <v>13.06</v>
      </c>
    </row>
    <row r="5663" spans="1:10" x14ac:dyDescent="0.25">
      <c r="A5663" s="96">
        <v>41144.875</v>
      </c>
      <c r="B5663" s="96">
        <v>0</v>
      </c>
      <c r="C5663" s="96">
        <v>0</v>
      </c>
      <c r="D5663" s="96">
        <v>98405.7</v>
      </c>
      <c r="E5663" s="96">
        <v>13.598000000000001</v>
      </c>
      <c r="F5663" s="96">
        <v>3.07</v>
      </c>
      <c r="G5663" s="96">
        <v>0.15</v>
      </c>
      <c r="H5663" s="96">
        <v>13.7</v>
      </c>
      <c r="I5663" s="96">
        <v>17.545346666666667</v>
      </c>
      <c r="J5663" s="96">
        <v>13.06</v>
      </c>
    </row>
    <row r="5664" spans="1:10" x14ac:dyDescent="0.25">
      <c r="A5664" s="96">
        <v>41144.916666666664</v>
      </c>
      <c r="B5664" s="96">
        <v>0</v>
      </c>
      <c r="C5664" s="96">
        <v>0</v>
      </c>
      <c r="D5664" s="96">
        <v>98405.7</v>
      </c>
      <c r="E5664" s="96">
        <v>13.332000000000001</v>
      </c>
      <c r="F5664" s="96">
        <v>2.7930000000000001</v>
      </c>
      <c r="G5664" s="96">
        <v>0.15</v>
      </c>
      <c r="H5664" s="96">
        <v>13.7</v>
      </c>
      <c r="I5664" s="96">
        <v>18.105506666666667</v>
      </c>
      <c r="J5664" s="96">
        <v>13.06</v>
      </c>
    </row>
    <row r="5665" spans="1:10" x14ac:dyDescent="0.25">
      <c r="A5665" s="96">
        <v>41144.958333333336</v>
      </c>
      <c r="B5665" s="96">
        <v>0</v>
      </c>
      <c r="C5665" s="96">
        <v>0</v>
      </c>
      <c r="D5665" s="96">
        <v>98405.7</v>
      </c>
      <c r="E5665" s="96">
        <v>13.208</v>
      </c>
      <c r="F5665" s="96">
        <v>2.516</v>
      </c>
      <c r="G5665" s="96">
        <v>0.15</v>
      </c>
      <c r="H5665" s="96">
        <v>13.7</v>
      </c>
      <c r="I5665" s="96">
        <v>18.478946666666666</v>
      </c>
      <c r="J5665" s="96">
        <v>13.06</v>
      </c>
    </row>
    <row r="5666" spans="1:10" x14ac:dyDescent="0.25">
      <c r="A5666" s="96">
        <v>41145</v>
      </c>
      <c r="B5666" s="96">
        <v>0</v>
      </c>
      <c r="C5666" s="96">
        <v>0</v>
      </c>
      <c r="D5666" s="96">
        <v>98405.7</v>
      </c>
      <c r="E5666" s="96">
        <v>12.891999999999999</v>
      </c>
      <c r="F5666" s="96">
        <v>2.4809999999999999</v>
      </c>
      <c r="G5666" s="96">
        <v>0.15</v>
      </c>
      <c r="H5666" s="96">
        <v>13.7</v>
      </c>
      <c r="I5666" s="96">
        <v>18.842013333333334</v>
      </c>
      <c r="J5666" s="96">
        <v>13.06</v>
      </c>
    </row>
    <row r="5667" spans="1:10" x14ac:dyDescent="0.25">
      <c r="A5667" s="96">
        <v>41145.041666666664</v>
      </c>
      <c r="B5667" s="96">
        <v>0</v>
      </c>
      <c r="C5667" s="96">
        <v>0</v>
      </c>
      <c r="D5667" s="96">
        <v>98405.7</v>
      </c>
      <c r="E5667" s="96">
        <v>12.427</v>
      </c>
      <c r="F5667" s="96">
        <v>2.59</v>
      </c>
      <c r="G5667" s="96">
        <v>0.15</v>
      </c>
      <c r="H5667" s="96">
        <v>13.7</v>
      </c>
      <c r="I5667" s="96">
        <v>18.551560000000002</v>
      </c>
      <c r="J5667" s="96">
        <v>13.06</v>
      </c>
    </row>
    <row r="5668" spans="1:10" x14ac:dyDescent="0.25">
      <c r="A5668" s="96">
        <v>41145.083333333336</v>
      </c>
      <c r="B5668" s="96">
        <v>0</v>
      </c>
      <c r="C5668" s="96">
        <v>0</v>
      </c>
      <c r="D5668" s="96">
        <v>98405.7</v>
      </c>
      <c r="E5668" s="96">
        <v>11.891</v>
      </c>
      <c r="F5668" s="96">
        <v>2.8730000000000002</v>
      </c>
      <c r="G5668" s="96">
        <v>0.15</v>
      </c>
      <c r="H5668" s="96">
        <v>13.7</v>
      </c>
      <c r="I5668" s="96">
        <v>17.93953333333333</v>
      </c>
      <c r="J5668" s="96">
        <v>13.06</v>
      </c>
    </row>
    <row r="5669" spans="1:10" x14ac:dyDescent="0.25">
      <c r="A5669" s="96">
        <v>41145.125</v>
      </c>
      <c r="B5669" s="96">
        <v>0</v>
      </c>
      <c r="C5669" s="96">
        <v>0</v>
      </c>
      <c r="D5669" s="96">
        <v>98405.7</v>
      </c>
      <c r="E5669" s="96">
        <v>11.696</v>
      </c>
      <c r="F5669" s="96">
        <v>3.1339999999999999</v>
      </c>
      <c r="G5669" s="96">
        <v>0.15</v>
      </c>
      <c r="H5669" s="96">
        <v>13.7</v>
      </c>
      <c r="I5669" s="96">
        <v>17.431239999999999</v>
      </c>
      <c r="J5669" s="96">
        <v>13.06</v>
      </c>
    </row>
    <row r="5670" spans="1:10" x14ac:dyDescent="0.25">
      <c r="A5670" s="96">
        <v>41145.166666666664</v>
      </c>
      <c r="B5670" s="96">
        <v>4</v>
      </c>
      <c r="C5670" s="96">
        <v>2</v>
      </c>
      <c r="D5670" s="96">
        <v>98405.7</v>
      </c>
      <c r="E5670" s="96">
        <v>12.023</v>
      </c>
      <c r="F5670" s="96">
        <v>3.1480000000000001</v>
      </c>
      <c r="G5670" s="96">
        <v>0.15</v>
      </c>
      <c r="H5670" s="96">
        <v>13.7</v>
      </c>
      <c r="I5670" s="96">
        <v>17.265266666666665</v>
      </c>
      <c r="J5670" s="96">
        <v>13.06</v>
      </c>
    </row>
    <row r="5671" spans="1:10" x14ac:dyDescent="0.25">
      <c r="A5671" s="96">
        <v>41145.208333333336</v>
      </c>
      <c r="B5671" s="96">
        <v>19</v>
      </c>
      <c r="C5671" s="96">
        <v>3</v>
      </c>
      <c r="D5671" s="96">
        <v>98405.7</v>
      </c>
      <c r="E5671" s="96">
        <v>13.021000000000001</v>
      </c>
      <c r="F5671" s="96">
        <v>3.2</v>
      </c>
      <c r="G5671" s="96">
        <v>0.15</v>
      </c>
      <c r="H5671" s="96">
        <v>13.7</v>
      </c>
      <c r="I5671" s="96">
        <v>17.192653333333332</v>
      </c>
      <c r="J5671" s="96">
        <v>13.06</v>
      </c>
    </row>
    <row r="5672" spans="1:10" x14ac:dyDescent="0.25">
      <c r="A5672" s="96">
        <v>41145.25</v>
      </c>
      <c r="B5672" s="96">
        <v>38</v>
      </c>
      <c r="C5672" s="96">
        <v>3</v>
      </c>
      <c r="D5672" s="96">
        <v>98405.7</v>
      </c>
      <c r="E5672" s="96">
        <v>13.840999999999999</v>
      </c>
      <c r="F5672" s="96">
        <v>3.4689999999999999</v>
      </c>
      <c r="G5672" s="96">
        <v>0.15</v>
      </c>
      <c r="H5672" s="96">
        <v>13.7</v>
      </c>
      <c r="I5672" s="96">
        <v>17.306759999999997</v>
      </c>
      <c r="J5672" s="96">
        <v>13.06</v>
      </c>
    </row>
    <row r="5673" spans="1:10" x14ac:dyDescent="0.25">
      <c r="A5673" s="96">
        <v>41145.291666666664</v>
      </c>
      <c r="B5673" s="96">
        <v>81</v>
      </c>
      <c r="C5673" s="96">
        <v>7</v>
      </c>
      <c r="D5673" s="96">
        <v>98405.7</v>
      </c>
      <c r="E5673" s="96">
        <v>14.66</v>
      </c>
      <c r="F5673" s="96">
        <v>3.5259999999999998</v>
      </c>
      <c r="G5673" s="96">
        <v>0.15</v>
      </c>
      <c r="H5673" s="96">
        <v>13.7</v>
      </c>
      <c r="I5673" s="96">
        <v>18.157373333333332</v>
      </c>
      <c r="J5673" s="96">
        <v>13.06</v>
      </c>
    </row>
    <row r="5674" spans="1:10" x14ac:dyDescent="0.25">
      <c r="A5674" s="96">
        <v>41145.333333333336</v>
      </c>
      <c r="B5674" s="96">
        <v>176</v>
      </c>
      <c r="C5674" s="96">
        <v>34</v>
      </c>
      <c r="D5674" s="96">
        <v>98405.7</v>
      </c>
      <c r="E5674" s="96">
        <v>16.297999999999998</v>
      </c>
      <c r="F5674" s="96">
        <v>3.5139999999999998</v>
      </c>
      <c r="G5674" s="96">
        <v>0.15</v>
      </c>
      <c r="H5674" s="96">
        <v>13.7</v>
      </c>
      <c r="I5674" s="96">
        <v>19.464413333333329</v>
      </c>
      <c r="J5674" s="96">
        <v>13.06</v>
      </c>
    </row>
    <row r="5675" spans="1:10" x14ac:dyDescent="0.25">
      <c r="A5675" s="96">
        <v>41145.375</v>
      </c>
      <c r="B5675" s="96">
        <v>256</v>
      </c>
      <c r="C5675" s="96">
        <v>109</v>
      </c>
      <c r="D5675" s="96">
        <v>98405.7</v>
      </c>
      <c r="E5675" s="96">
        <v>17.818999999999999</v>
      </c>
      <c r="F5675" s="96">
        <v>3.117</v>
      </c>
      <c r="G5675" s="96">
        <v>0.15</v>
      </c>
      <c r="H5675" s="96">
        <v>13.7</v>
      </c>
      <c r="I5675" s="96">
        <v>20.315026666666668</v>
      </c>
      <c r="J5675" s="96">
        <v>13.06</v>
      </c>
    </row>
    <row r="5676" spans="1:10" x14ac:dyDescent="0.25">
      <c r="A5676" s="96">
        <v>41145.416666666664</v>
      </c>
      <c r="B5676" s="96">
        <v>282</v>
      </c>
      <c r="C5676" s="96">
        <v>222</v>
      </c>
      <c r="D5676" s="96">
        <v>98405.7</v>
      </c>
      <c r="E5676" s="96">
        <v>18.940999999999999</v>
      </c>
      <c r="F5676" s="96">
        <v>2.5499999999999998</v>
      </c>
      <c r="G5676" s="96">
        <v>0.15</v>
      </c>
      <c r="H5676" s="96">
        <v>13.7</v>
      </c>
      <c r="I5676" s="96">
        <v>20.989293333333329</v>
      </c>
      <c r="J5676" s="96">
        <v>13.06</v>
      </c>
    </row>
    <row r="5677" spans="1:10" x14ac:dyDescent="0.25">
      <c r="A5677" s="96">
        <v>41145.458333333336</v>
      </c>
      <c r="B5677" s="96">
        <v>282</v>
      </c>
      <c r="C5677" s="96">
        <v>258</v>
      </c>
      <c r="D5677" s="96">
        <v>98405.7</v>
      </c>
      <c r="E5677" s="96">
        <v>19.661000000000001</v>
      </c>
      <c r="F5677" s="96">
        <v>2.2069999999999999</v>
      </c>
      <c r="G5677" s="96">
        <v>0.15</v>
      </c>
      <c r="H5677" s="96">
        <v>13.7</v>
      </c>
      <c r="I5677" s="96">
        <v>21.756919999999994</v>
      </c>
      <c r="J5677" s="96">
        <v>13.06</v>
      </c>
    </row>
    <row r="5678" spans="1:10" x14ac:dyDescent="0.25">
      <c r="A5678" s="96">
        <v>41145.5</v>
      </c>
      <c r="B5678" s="96">
        <v>279</v>
      </c>
      <c r="C5678" s="96">
        <v>201</v>
      </c>
      <c r="D5678" s="96">
        <v>98405.7</v>
      </c>
      <c r="E5678" s="96">
        <v>20.091999999999999</v>
      </c>
      <c r="F5678" s="96">
        <v>1.9930000000000001</v>
      </c>
      <c r="G5678" s="96">
        <v>0.15</v>
      </c>
      <c r="H5678" s="96">
        <v>13.7</v>
      </c>
      <c r="I5678" s="96">
        <v>21.642813333333336</v>
      </c>
      <c r="J5678" s="96">
        <v>13.06</v>
      </c>
    </row>
    <row r="5679" spans="1:10" x14ac:dyDescent="0.25">
      <c r="A5679" s="96">
        <v>41145.541666666664</v>
      </c>
      <c r="B5679" s="96">
        <v>231</v>
      </c>
      <c r="C5679" s="96">
        <v>69</v>
      </c>
      <c r="D5679" s="96">
        <v>98405.7</v>
      </c>
      <c r="E5679" s="96">
        <v>19.972000000000001</v>
      </c>
      <c r="F5679" s="96">
        <v>1.9830000000000001</v>
      </c>
      <c r="G5679" s="96">
        <v>0.15</v>
      </c>
      <c r="H5679" s="96">
        <v>13.7</v>
      </c>
      <c r="I5679" s="96">
        <v>22.244466666666664</v>
      </c>
      <c r="J5679" s="96">
        <v>13.06</v>
      </c>
    </row>
    <row r="5680" spans="1:10" x14ac:dyDescent="0.25">
      <c r="A5680" s="96">
        <v>41145.583333333336</v>
      </c>
      <c r="B5680" s="96">
        <v>114</v>
      </c>
      <c r="C5680" s="96">
        <v>11</v>
      </c>
      <c r="D5680" s="96">
        <v>98405.7</v>
      </c>
      <c r="E5680" s="96">
        <v>19.335000000000001</v>
      </c>
      <c r="F5680" s="96">
        <v>2.3580000000000001</v>
      </c>
      <c r="G5680" s="96">
        <v>0.15</v>
      </c>
      <c r="H5680" s="96">
        <v>13.7</v>
      </c>
      <c r="I5680" s="96">
        <v>22.680146666666666</v>
      </c>
      <c r="J5680" s="96">
        <v>13.06</v>
      </c>
    </row>
    <row r="5681" spans="1:10" x14ac:dyDescent="0.25">
      <c r="A5681" s="96">
        <v>41145.625</v>
      </c>
      <c r="B5681" s="96">
        <v>77</v>
      </c>
      <c r="C5681" s="96">
        <v>8</v>
      </c>
      <c r="D5681" s="96">
        <v>98405.7</v>
      </c>
      <c r="E5681" s="96">
        <v>18.712</v>
      </c>
      <c r="F5681" s="96">
        <v>2.5649999999999999</v>
      </c>
      <c r="G5681" s="96">
        <v>0.15</v>
      </c>
      <c r="H5681" s="96">
        <v>13.7</v>
      </c>
      <c r="I5681" s="96">
        <v>22.939479999999996</v>
      </c>
      <c r="J5681" s="96">
        <v>13.06</v>
      </c>
    </row>
    <row r="5682" spans="1:10" x14ac:dyDescent="0.25">
      <c r="A5682" s="96">
        <v>41145.666666666664</v>
      </c>
      <c r="B5682" s="96">
        <v>49</v>
      </c>
      <c r="C5682" s="96">
        <v>8</v>
      </c>
      <c r="D5682" s="96">
        <v>98405.7</v>
      </c>
      <c r="E5682" s="96">
        <v>18.041</v>
      </c>
      <c r="F5682" s="96">
        <v>2.7469999999999999</v>
      </c>
      <c r="G5682" s="96">
        <v>0.15</v>
      </c>
      <c r="H5682" s="96">
        <v>13.7</v>
      </c>
      <c r="I5682" s="96">
        <v>23.157319999999999</v>
      </c>
      <c r="J5682" s="96">
        <v>13.06</v>
      </c>
    </row>
    <row r="5683" spans="1:10" x14ac:dyDescent="0.25">
      <c r="A5683" s="96">
        <v>41145.708333333336</v>
      </c>
      <c r="B5683" s="96">
        <v>20</v>
      </c>
      <c r="C5683" s="96">
        <v>8</v>
      </c>
      <c r="D5683" s="96">
        <v>98405.7</v>
      </c>
      <c r="E5683" s="96">
        <v>17.044</v>
      </c>
      <c r="F5683" s="96">
        <v>2.8450000000000002</v>
      </c>
      <c r="G5683" s="96">
        <v>0.15</v>
      </c>
      <c r="H5683" s="96">
        <v>13.7</v>
      </c>
      <c r="I5683" s="96">
        <v>23.022466666666666</v>
      </c>
      <c r="J5683" s="96">
        <v>13.06</v>
      </c>
    </row>
    <row r="5684" spans="1:10" x14ac:dyDescent="0.25">
      <c r="A5684" s="96">
        <v>41145.75</v>
      </c>
      <c r="B5684" s="96">
        <v>1</v>
      </c>
      <c r="C5684" s="96">
        <v>0</v>
      </c>
      <c r="D5684" s="96">
        <v>98405.7</v>
      </c>
      <c r="E5684" s="96">
        <v>15.688000000000001</v>
      </c>
      <c r="F5684" s="96">
        <v>3.052</v>
      </c>
      <c r="G5684" s="96">
        <v>0.15</v>
      </c>
      <c r="H5684" s="96">
        <v>13.7</v>
      </c>
      <c r="I5684" s="96">
        <v>22.431186666666669</v>
      </c>
      <c r="J5684" s="96">
        <v>13.06</v>
      </c>
    </row>
    <row r="5685" spans="1:10" x14ac:dyDescent="0.25">
      <c r="A5685" s="96">
        <v>41145.791666666664</v>
      </c>
      <c r="B5685" s="96">
        <v>0</v>
      </c>
      <c r="C5685" s="96">
        <v>0</v>
      </c>
      <c r="D5685" s="96">
        <v>98405.7</v>
      </c>
      <c r="E5685" s="96">
        <v>14.785</v>
      </c>
      <c r="F5685" s="96">
        <v>3.26</v>
      </c>
      <c r="G5685" s="96">
        <v>0.15</v>
      </c>
      <c r="H5685" s="96">
        <v>13.7</v>
      </c>
      <c r="I5685" s="96">
        <v>22.234093333333334</v>
      </c>
      <c r="J5685" s="96">
        <v>13.06</v>
      </c>
    </row>
    <row r="5686" spans="1:10" x14ac:dyDescent="0.25">
      <c r="A5686" s="96">
        <v>41145.833333333336</v>
      </c>
      <c r="B5686" s="96">
        <v>0</v>
      </c>
      <c r="C5686" s="96">
        <v>0</v>
      </c>
      <c r="D5686" s="96">
        <v>98405.7</v>
      </c>
      <c r="E5686" s="96">
        <v>14.271000000000001</v>
      </c>
      <c r="F5686" s="96">
        <v>3.3359999999999999</v>
      </c>
      <c r="G5686" s="96">
        <v>0.15</v>
      </c>
      <c r="H5686" s="96">
        <v>13.7</v>
      </c>
      <c r="I5686" s="96">
        <v>21.4146</v>
      </c>
      <c r="J5686" s="96">
        <v>13.06</v>
      </c>
    </row>
    <row r="5687" spans="1:10" x14ac:dyDescent="0.25">
      <c r="A5687" s="96">
        <v>41145.875</v>
      </c>
      <c r="B5687" s="96">
        <v>0</v>
      </c>
      <c r="C5687" s="96">
        <v>0</v>
      </c>
      <c r="D5687" s="96">
        <v>98405.7</v>
      </c>
      <c r="E5687" s="96">
        <v>14.141</v>
      </c>
      <c r="F5687" s="96">
        <v>3.4319999999999999</v>
      </c>
      <c r="G5687" s="96">
        <v>0.15</v>
      </c>
      <c r="H5687" s="96">
        <v>13.7</v>
      </c>
      <c r="I5687" s="96">
        <v>19.049479999999996</v>
      </c>
      <c r="J5687" s="96">
        <v>13.06</v>
      </c>
    </row>
    <row r="5688" spans="1:10" x14ac:dyDescent="0.25">
      <c r="A5688" s="96">
        <v>41145.916666666664</v>
      </c>
      <c r="B5688" s="96">
        <v>0</v>
      </c>
      <c r="C5688" s="96">
        <v>0</v>
      </c>
      <c r="D5688" s="96">
        <v>98405.7</v>
      </c>
      <c r="E5688" s="96">
        <v>13.984999999999999</v>
      </c>
      <c r="F5688" s="96">
        <v>3.585</v>
      </c>
      <c r="G5688" s="96">
        <v>0.15</v>
      </c>
      <c r="H5688" s="96">
        <v>13.7</v>
      </c>
      <c r="I5688" s="96">
        <v>18.727906666666666</v>
      </c>
      <c r="J5688" s="96">
        <v>13.06</v>
      </c>
    </row>
    <row r="5689" spans="1:10" x14ac:dyDescent="0.25">
      <c r="A5689" s="96">
        <v>41145.958333333336</v>
      </c>
      <c r="B5689" s="96">
        <v>0</v>
      </c>
      <c r="C5689" s="96">
        <v>0</v>
      </c>
      <c r="D5689" s="96">
        <v>98405.7</v>
      </c>
      <c r="E5689" s="96">
        <v>13.420999999999999</v>
      </c>
      <c r="F5689" s="96">
        <v>3.669</v>
      </c>
      <c r="G5689" s="96">
        <v>0.15</v>
      </c>
      <c r="H5689" s="96">
        <v>13.7</v>
      </c>
      <c r="I5689" s="96">
        <v>18.655293333333333</v>
      </c>
      <c r="J5689" s="96">
        <v>13.06</v>
      </c>
    </row>
    <row r="5690" spans="1:10" x14ac:dyDescent="0.25">
      <c r="A5690" s="96">
        <v>41146</v>
      </c>
      <c r="B5690" s="96">
        <v>0</v>
      </c>
      <c r="C5690" s="96">
        <v>0</v>
      </c>
      <c r="D5690" s="96">
        <v>98405.7</v>
      </c>
      <c r="E5690" s="96">
        <v>13.065</v>
      </c>
      <c r="F5690" s="96">
        <v>3.6219999999999999</v>
      </c>
      <c r="G5690" s="96">
        <v>0.15</v>
      </c>
      <c r="H5690" s="96">
        <v>13.7</v>
      </c>
      <c r="I5690" s="96">
        <v>18.696786666666661</v>
      </c>
      <c r="J5690" s="96">
        <v>13.06</v>
      </c>
    </row>
    <row r="5691" spans="1:10" x14ac:dyDescent="0.25">
      <c r="A5691" s="96">
        <v>41146.041666666664</v>
      </c>
      <c r="B5691" s="96">
        <v>0</v>
      </c>
      <c r="C5691" s="96">
        <v>0</v>
      </c>
      <c r="D5691" s="96">
        <v>98405.7</v>
      </c>
      <c r="E5691" s="96">
        <v>13.021000000000001</v>
      </c>
      <c r="F5691" s="96">
        <v>3.5609999999999999</v>
      </c>
      <c r="G5691" s="96">
        <v>0.15</v>
      </c>
      <c r="H5691" s="96">
        <v>13.7</v>
      </c>
      <c r="I5691" s="96">
        <v>18.655293333333333</v>
      </c>
      <c r="J5691" s="96">
        <v>13.06</v>
      </c>
    </row>
    <row r="5692" spans="1:10" x14ac:dyDescent="0.25">
      <c r="A5692" s="96">
        <v>41146.083333333336</v>
      </c>
      <c r="B5692" s="96">
        <v>0</v>
      </c>
      <c r="C5692" s="96">
        <v>0</v>
      </c>
      <c r="D5692" s="96">
        <v>98405.7</v>
      </c>
      <c r="E5692" s="96">
        <v>13.090999999999999</v>
      </c>
      <c r="F5692" s="96">
        <v>3.5449999999999999</v>
      </c>
      <c r="G5692" s="96">
        <v>0.15</v>
      </c>
      <c r="H5692" s="96">
        <v>13.7</v>
      </c>
      <c r="I5692" s="96">
        <v>18.375213333333328</v>
      </c>
      <c r="J5692" s="96">
        <v>13.06</v>
      </c>
    </row>
    <row r="5693" spans="1:10" x14ac:dyDescent="0.25">
      <c r="A5693" s="96">
        <v>41146.125</v>
      </c>
      <c r="B5693" s="96">
        <v>0</v>
      </c>
      <c r="C5693" s="96">
        <v>0</v>
      </c>
      <c r="D5693" s="96">
        <v>98405.7</v>
      </c>
      <c r="E5693" s="96">
        <v>13.157</v>
      </c>
      <c r="F5693" s="96">
        <v>3.4980000000000002</v>
      </c>
      <c r="G5693" s="96">
        <v>0.15</v>
      </c>
      <c r="H5693" s="96">
        <v>13.7</v>
      </c>
      <c r="I5693" s="96">
        <v>18.292226666666664</v>
      </c>
      <c r="J5693" s="96">
        <v>13.06</v>
      </c>
    </row>
    <row r="5694" spans="1:10" x14ac:dyDescent="0.25">
      <c r="A5694" s="96">
        <v>41146.166666666664</v>
      </c>
      <c r="B5694" s="96">
        <v>3</v>
      </c>
      <c r="C5694" s="96">
        <v>2</v>
      </c>
      <c r="D5694" s="96">
        <v>98405.7</v>
      </c>
      <c r="E5694" s="96">
        <v>13.321999999999999</v>
      </c>
      <c r="F5694" s="96">
        <v>3.5510000000000002</v>
      </c>
      <c r="G5694" s="96">
        <v>0.15</v>
      </c>
      <c r="H5694" s="96">
        <v>13.7</v>
      </c>
      <c r="I5694" s="96">
        <v>18.219613333333328</v>
      </c>
      <c r="J5694" s="96">
        <v>13.06</v>
      </c>
    </row>
    <row r="5695" spans="1:10" x14ac:dyDescent="0.25">
      <c r="A5695" s="96">
        <v>41146.208333333336</v>
      </c>
      <c r="B5695" s="96">
        <v>30</v>
      </c>
      <c r="C5695" s="96">
        <v>13</v>
      </c>
      <c r="D5695" s="96">
        <v>98405.7</v>
      </c>
      <c r="E5695" s="96">
        <v>14.013</v>
      </c>
      <c r="F5695" s="96">
        <v>3.9660000000000002</v>
      </c>
      <c r="G5695" s="96">
        <v>0.15</v>
      </c>
      <c r="H5695" s="96">
        <v>13.7</v>
      </c>
      <c r="I5695" s="96">
        <v>18.302599999999998</v>
      </c>
      <c r="J5695" s="96">
        <v>13.06</v>
      </c>
    </row>
    <row r="5696" spans="1:10" x14ac:dyDescent="0.25">
      <c r="A5696" s="96">
        <v>41146.25</v>
      </c>
      <c r="B5696" s="96">
        <v>88</v>
      </c>
      <c r="C5696" s="96">
        <v>49</v>
      </c>
      <c r="D5696" s="96">
        <v>98405.7</v>
      </c>
      <c r="E5696" s="96">
        <v>14.797000000000001</v>
      </c>
      <c r="F5696" s="96">
        <v>4.1219999999999999</v>
      </c>
      <c r="G5696" s="96">
        <v>0.15</v>
      </c>
      <c r="H5696" s="96">
        <v>13.7</v>
      </c>
      <c r="I5696" s="96">
        <v>18.499693333333333</v>
      </c>
      <c r="J5696" s="96">
        <v>13.06</v>
      </c>
    </row>
    <row r="5697" spans="1:10" x14ac:dyDescent="0.25">
      <c r="A5697" s="96">
        <v>41146.291666666664</v>
      </c>
      <c r="B5697" s="96">
        <v>151</v>
      </c>
      <c r="C5697" s="96">
        <v>136</v>
      </c>
      <c r="D5697" s="96">
        <v>98405.7</v>
      </c>
      <c r="E5697" s="96">
        <v>16.350000000000001</v>
      </c>
      <c r="F5697" s="96">
        <v>4.4249999999999998</v>
      </c>
      <c r="G5697" s="96">
        <v>0.15</v>
      </c>
      <c r="H5697" s="96">
        <v>13.7</v>
      </c>
      <c r="I5697" s="96">
        <v>19.039106666666665</v>
      </c>
      <c r="J5697" s="96">
        <v>13.06</v>
      </c>
    </row>
    <row r="5698" spans="1:10" x14ac:dyDescent="0.25">
      <c r="A5698" s="96">
        <v>41146.333333333336</v>
      </c>
      <c r="B5698" s="96">
        <v>170</v>
      </c>
      <c r="C5698" s="96">
        <v>426</v>
      </c>
      <c r="D5698" s="96">
        <v>98405.7</v>
      </c>
      <c r="E5698" s="96">
        <v>18.565999999999999</v>
      </c>
      <c r="F5698" s="96">
        <v>4.8949999999999996</v>
      </c>
      <c r="G5698" s="96">
        <v>0.15</v>
      </c>
      <c r="H5698" s="96">
        <v>13.7</v>
      </c>
      <c r="I5698" s="96">
        <v>19.48516</v>
      </c>
      <c r="J5698" s="96">
        <v>13.06</v>
      </c>
    </row>
    <row r="5699" spans="1:10" x14ac:dyDescent="0.25">
      <c r="A5699" s="96">
        <v>41146.375</v>
      </c>
      <c r="B5699" s="96">
        <v>144</v>
      </c>
      <c r="C5699" s="96">
        <v>661</v>
      </c>
      <c r="D5699" s="96">
        <v>98405.7</v>
      </c>
      <c r="E5699" s="96">
        <v>20.315000000000001</v>
      </c>
      <c r="F5699" s="96">
        <v>5.3410000000000002</v>
      </c>
      <c r="G5699" s="96">
        <v>0.15</v>
      </c>
      <c r="H5699" s="96">
        <v>13.7</v>
      </c>
      <c r="I5699" s="96">
        <v>20.180173333333329</v>
      </c>
      <c r="J5699" s="96">
        <v>13.06</v>
      </c>
    </row>
    <row r="5700" spans="1:10" x14ac:dyDescent="0.25">
      <c r="A5700" s="96">
        <v>41146.416666666664</v>
      </c>
      <c r="B5700" s="96">
        <v>145</v>
      </c>
      <c r="C5700" s="96">
        <v>688</v>
      </c>
      <c r="D5700" s="96">
        <v>98405.7</v>
      </c>
      <c r="E5700" s="96">
        <v>21.295000000000002</v>
      </c>
      <c r="F5700" s="96">
        <v>5.5869999999999997</v>
      </c>
      <c r="G5700" s="96">
        <v>0.15</v>
      </c>
      <c r="H5700" s="96">
        <v>13.7</v>
      </c>
      <c r="I5700" s="96">
        <v>20.906306666666666</v>
      </c>
      <c r="J5700" s="96">
        <v>13.06</v>
      </c>
    </row>
    <row r="5701" spans="1:10" x14ac:dyDescent="0.25">
      <c r="A5701" s="96">
        <v>41146.458333333336</v>
      </c>
      <c r="B5701" s="96">
        <v>159</v>
      </c>
      <c r="C5701" s="96">
        <v>637</v>
      </c>
      <c r="D5701" s="96">
        <v>98405.7</v>
      </c>
      <c r="E5701" s="96">
        <v>21.855</v>
      </c>
      <c r="F5701" s="96">
        <v>5.59</v>
      </c>
      <c r="G5701" s="96">
        <v>0.15</v>
      </c>
      <c r="H5701" s="96">
        <v>13.7</v>
      </c>
      <c r="I5701" s="96">
        <v>21.4146</v>
      </c>
      <c r="J5701" s="96">
        <v>13.06</v>
      </c>
    </row>
    <row r="5702" spans="1:10" x14ac:dyDescent="0.25">
      <c r="A5702" s="96">
        <v>41146.5</v>
      </c>
      <c r="B5702" s="96">
        <v>170</v>
      </c>
      <c r="C5702" s="96">
        <v>575</v>
      </c>
      <c r="D5702" s="96">
        <v>98405.7</v>
      </c>
      <c r="E5702" s="96">
        <v>22.167999999999999</v>
      </c>
      <c r="F5702" s="96">
        <v>5.6790000000000003</v>
      </c>
      <c r="G5702" s="96">
        <v>0.15</v>
      </c>
      <c r="H5702" s="96">
        <v>13.7</v>
      </c>
      <c r="I5702" s="96">
        <v>21.279746666666668</v>
      </c>
      <c r="J5702" s="96">
        <v>13.06</v>
      </c>
    </row>
    <row r="5703" spans="1:10" x14ac:dyDescent="0.25">
      <c r="A5703" s="96">
        <v>41146.541666666664</v>
      </c>
      <c r="B5703" s="96">
        <v>171</v>
      </c>
      <c r="C5703" s="96">
        <v>498</v>
      </c>
      <c r="D5703" s="96">
        <v>98405.7</v>
      </c>
      <c r="E5703" s="96">
        <v>22.378</v>
      </c>
      <c r="F5703" s="96">
        <v>5.8860000000000001</v>
      </c>
      <c r="G5703" s="96">
        <v>0.15</v>
      </c>
      <c r="H5703" s="96">
        <v>13.7</v>
      </c>
      <c r="I5703" s="96">
        <v>21.705053333333332</v>
      </c>
      <c r="J5703" s="96">
        <v>13.06</v>
      </c>
    </row>
    <row r="5704" spans="1:10" x14ac:dyDescent="0.25">
      <c r="A5704" s="96">
        <v>41146.583333333336</v>
      </c>
      <c r="B5704" s="96">
        <v>152</v>
      </c>
      <c r="C5704" s="96">
        <v>450</v>
      </c>
      <c r="D5704" s="96">
        <v>98405.7</v>
      </c>
      <c r="E5704" s="96">
        <v>22.234999999999999</v>
      </c>
      <c r="F5704" s="96">
        <v>5.8940000000000001</v>
      </c>
      <c r="G5704" s="96">
        <v>0.15</v>
      </c>
      <c r="H5704" s="96">
        <v>13.7</v>
      </c>
      <c r="I5704" s="96">
        <v>22.483053333333331</v>
      </c>
      <c r="J5704" s="96">
        <v>13.06</v>
      </c>
    </row>
    <row r="5705" spans="1:10" x14ac:dyDescent="0.25">
      <c r="A5705" s="96">
        <v>41146.625</v>
      </c>
      <c r="B5705" s="96">
        <v>125</v>
      </c>
      <c r="C5705" s="96">
        <v>371</v>
      </c>
      <c r="D5705" s="96">
        <v>98405.7</v>
      </c>
      <c r="E5705" s="96">
        <v>21.655999999999999</v>
      </c>
      <c r="F5705" s="96">
        <v>5.5540000000000003</v>
      </c>
      <c r="G5705" s="96">
        <v>0.15</v>
      </c>
      <c r="H5705" s="96">
        <v>13.7</v>
      </c>
      <c r="I5705" s="96">
        <v>22.555666666666664</v>
      </c>
      <c r="J5705" s="96">
        <v>13.06</v>
      </c>
    </row>
    <row r="5706" spans="1:10" x14ac:dyDescent="0.25">
      <c r="A5706" s="96">
        <v>41146.666666666664</v>
      </c>
      <c r="B5706" s="96">
        <v>81</v>
      </c>
      <c r="C5706" s="96">
        <v>113</v>
      </c>
      <c r="D5706" s="96">
        <v>98405.7</v>
      </c>
      <c r="E5706" s="96">
        <v>20.518000000000001</v>
      </c>
      <c r="F5706" s="96">
        <v>4.9880000000000004</v>
      </c>
      <c r="G5706" s="96">
        <v>0.15</v>
      </c>
      <c r="H5706" s="96">
        <v>13.7</v>
      </c>
      <c r="I5706" s="96">
        <v>22.472679999999997</v>
      </c>
      <c r="J5706" s="96">
        <v>13.06</v>
      </c>
    </row>
    <row r="5707" spans="1:10" x14ac:dyDescent="0.25">
      <c r="A5707" s="96">
        <v>41146.708333333336</v>
      </c>
      <c r="B5707" s="96">
        <v>31</v>
      </c>
      <c r="C5707" s="96">
        <v>58</v>
      </c>
      <c r="D5707" s="96">
        <v>98405.7</v>
      </c>
      <c r="E5707" s="96">
        <v>18.971</v>
      </c>
      <c r="F5707" s="96">
        <v>4.6239999999999997</v>
      </c>
      <c r="G5707" s="96">
        <v>0.15</v>
      </c>
      <c r="H5707" s="96">
        <v>13.7</v>
      </c>
      <c r="I5707" s="96">
        <v>22.348199999999999</v>
      </c>
      <c r="J5707" s="96">
        <v>13.06</v>
      </c>
    </row>
    <row r="5708" spans="1:10" x14ac:dyDescent="0.25">
      <c r="A5708" s="96">
        <v>41146.75</v>
      </c>
      <c r="B5708" s="96">
        <v>1</v>
      </c>
      <c r="C5708" s="96">
        <v>2</v>
      </c>
      <c r="D5708" s="96">
        <v>98405.7</v>
      </c>
      <c r="E5708" s="96">
        <v>17.286000000000001</v>
      </c>
      <c r="F5708" s="96">
        <v>4.415</v>
      </c>
      <c r="G5708" s="96">
        <v>0.15</v>
      </c>
      <c r="H5708" s="96">
        <v>13.7</v>
      </c>
      <c r="I5708" s="96">
        <v>21.705053333333332</v>
      </c>
      <c r="J5708" s="96">
        <v>13.06</v>
      </c>
    </row>
    <row r="5709" spans="1:10" x14ac:dyDescent="0.25">
      <c r="A5709" s="96">
        <v>41146.791666666664</v>
      </c>
      <c r="B5709" s="96">
        <v>0</v>
      </c>
      <c r="C5709" s="96">
        <v>0</v>
      </c>
      <c r="D5709" s="96">
        <v>98405.7</v>
      </c>
      <c r="E5709" s="96">
        <v>16.198</v>
      </c>
      <c r="F5709" s="96">
        <v>4.202</v>
      </c>
      <c r="G5709" s="96">
        <v>0.15</v>
      </c>
      <c r="H5709" s="96">
        <v>13.7</v>
      </c>
      <c r="I5709" s="96">
        <v>21.061906666666665</v>
      </c>
      <c r="J5709" s="96">
        <v>13.06</v>
      </c>
    </row>
    <row r="5710" spans="1:10" x14ac:dyDescent="0.25">
      <c r="A5710" s="96">
        <v>41146.833333333336</v>
      </c>
      <c r="B5710" s="96">
        <v>0</v>
      </c>
      <c r="C5710" s="96">
        <v>0</v>
      </c>
      <c r="D5710" s="96">
        <v>98405.7</v>
      </c>
      <c r="E5710" s="96">
        <v>15.584</v>
      </c>
      <c r="F5710" s="96">
        <v>4.1820000000000004</v>
      </c>
      <c r="G5710" s="96">
        <v>0.15</v>
      </c>
      <c r="H5710" s="96">
        <v>13.7</v>
      </c>
      <c r="I5710" s="96">
        <v>20.356519999999996</v>
      </c>
      <c r="J5710" s="96">
        <v>13.06</v>
      </c>
    </row>
    <row r="5711" spans="1:10" x14ac:dyDescent="0.25">
      <c r="A5711" s="96">
        <v>41146.875</v>
      </c>
      <c r="B5711" s="96">
        <v>0</v>
      </c>
      <c r="C5711" s="96">
        <v>0</v>
      </c>
      <c r="D5711" s="96">
        <v>98405.7</v>
      </c>
      <c r="E5711" s="96">
        <v>15.22</v>
      </c>
      <c r="F5711" s="96">
        <v>4.3490000000000002</v>
      </c>
      <c r="G5711" s="96">
        <v>0.15</v>
      </c>
      <c r="H5711" s="96">
        <v>13.7</v>
      </c>
      <c r="I5711" s="96">
        <v>19.900093333333331</v>
      </c>
      <c r="J5711" s="96">
        <v>13.06</v>
      </c>
    </row>
    <row r="5712" spans="1:10" x14ac:dyDescent="0.25">
      <c r="A5712" s="96">
        <v>41146.916666666664</v>
      </c>
      <c r="B5712" s="96">
        <v>0</v>
      </c>
      <c r="C5712" s="96">
        <v>0</v>
      </c>
      <c r="D5712" s="96">
        <v>98405.7</v>
      </c>
      <c r="E5712" s="96">
        <v>14.903</v>
      </c>
      <c r="F5712" s="96">
        <v>4.5030000000000001</v>
      </c>
      <c r="G5712" s="96">
        <v>0.15</v>
      </c>
      <c r="H5712" s="96">
        <v>13.7</v>
      </c>
      <c r="I5712" s="96">
        <v>19.692626666666666</v>
      </c>
      <c r="J5712" s="96">
        <v>13.06</v>
      </c>
    </row>
    <row r="5713" spans="1:10" x14ac:dyDescent="0.25">
      <c r="A5713" s="96">
        <v>41146.958333333336</v>
      </c>
      <c r="B5713" s="96">
        <v>0</v>
      </c>
      <c r="C5713" s="96">
        <v>0</v>
      </c>
      <c r="D5713" s="96">
        <v>98405.7</v>
      </c>
      <c r="E5713" s="96">
        <v>14.552</v>
      </c>
      <c r="F5713" s="96">
        <v>4.6859999999999999</v>
      </c>
      <c r="G5713" s="96">
        <v>0.15</v>
      </c>
      <c r="H5713" s="96">
        <v>13.7</v>
      </c>
      <c r="I5713" s="96">
        <v>19.40217333333333</v>
      </c>
      <c r="J5713" s="96">
        <v>13.06</v>
      </c>
    </row>
    <row r="5714" spans="1:10" x14ac:dyDescent="0.25">
      <c r="A5714" s="96">
        <v>41147</v>
      </c>
      <c r="B5714" s="96">
        <v>0</v>
      </c>
      <c r="C5714" s="96">
        <v>0</v>
      </c>
      <c r="D5714" s="96">
        <v>98405.7</v>
      </c>
      <c r="E5714" s="96">
        <v>14.374000000000001</v>
      </c>
      <c r="F5714" s="96">
        <v>4.9160000000000004</v>
      </c>
      <c r="G5714" s="96">
        <v>0.15</v>
      </c>
      <c r="H5714" s="96">
        <v>13.7</v>
      </c>
      <c r="I5714" s="96">
        <v>19.371053333333329</v>
      </c>
      <c r="J5714" s="96">
        <v>13.06</v>
      </c>
    </row>
    <row r="5715" spans="1:10" x14ac:dyDescent="0.25">
      <c r="A5715" s="96">
        <v>41147.041666666664</v>
      </c>
      <c r="B5715" s="96">
        <v>0</v>
      </c>
      <c r="C5715" s="96">
        <v>0</v>
      </c>
      <c r="D5715" s="96">
        <v>98405.7</v>
      </c>
      <c r="E5715" s="96">
        <v>14.112</v>
      </c>
      <c r="F5715" s="96">
        <v>5.1180000000000003</v>
      </c>
      <c r="G5715" s="96">
        <v>0.15</v>
      </c>
      <c r="H5715" s="96">
        <v>13.7</v>
      </c>
      <c r="I5715" s="96">
        <v>19.308813333333333</v>
      </c>
      <c r="J5715" s="96">
        <v>13.06</v>
      </c>
    </row>
    <row r="5716" spans="1:10" x14ac:dyDescent="0.25">
      <c r="A5716" s="96">
        <v>41147.083333333336</v>
      </c>
      <c r="B5716" s="96">
        <v>0</v>
      </c>
      <c r="C5716" s="96">
        <v>0</v>
      </c>
      <c r="D5716" s="96">
        <v>98405.7</v>
      </c>
      <c r="E5716" s="96">
        <v>13.715999999999999</v>
      </c>
      <c r="F5716" s="96">
        <v>5.1340000000000003</v>
      </c>
      <c r="G5716" s="96">
        <v>0.15</v>
      </c>
      <c r="H5716" s="96">
        <v>13.7</v>
      </c>
      <c r="I5716" s="96">
        <v>19.194706666666665</v>
      </c>
      <c r="J5716" s="96">
        <v>13.06</v>
      </c>
    </row>
    <row r="5717" spans="1:10" x14ac:dyDescent="0.25">
      <c r="A5717" s="96">
        <v>41147.125</v>
      </c>
      <c r="B5717" s="96">
        <v>0</v>
      </c>
      <c r="C5717" s="96">
        <v>0</v>
      </c>
      <c r="D5717" s="96">
        <v>98405.7</v>
      </c>
      <c r="E5717" s="96">
        <v>13.086</v>
      </c>
      <c r="F5717" s="96">
        <v>4.835</v>
      </c>
      <c r="G5717" s="96">
        <v>0.15</v>
      </c>
      <c r="H5717" s="96">
        <v>13.7</v>
      </c>
      <c r="I5717" s="96">
        <v>19.101346666666664</v>
      </c>
      <c r="J5717" s="96">
        <v>13.06</v>
      </c>
    </row>
    <row r="5718" spans="1:10" x14ac:dyDescent="0.25">
      <c r="A5718" s="96">
        <v>41147.166666666664</v>
      </c>
      <c r="B5718" s="96">
        <v>9</v>
      </c>
      <c r="C5718" s="96">
        <v>65</v>
      </c>
      <c r="D5718" s="96">
        <v>98405.7</v>
      </c>
      <c r="E5718" s="96">
        <v>12.988</v>
      </c>
      <c r="F5718" s="96">
        <v>4.9409999999999998</v>
      </c>
      <c r="G5718" s="96">
        <v>0.15</v>
      </c>
      <c r="H5718" s="96">
        <v>13.7</v>
      </c>
      <c r="I5718" s="96">
        <v>18.790146666666665</v>
      </c>
      <c r="J5718" s="96">
        <v>13.06</v>
      </c>
    </row>
    <row r="5719" spans="1:10" x14ac:dyDescent="0.25">
      <c r="A5719" s="96">
        <v>41147.208333333336</v>
      </c>
      <c r="B5719" s="96">
        <v>51</v>
      </c>
      <c r="C5719" s="96">
        <v>355</v>
      </c>
      <c r="D5719" s="96">
        <v>98405.7</v>
      </c>
      <c r="E5719" s="96">
        <v>14.256</v>
      </c>
      <c r="F5719" s="96">
        <v>5.12</v>
      </c>
      <c r="G5719" s="96">
        <v>0.15</v>
      </c>
      <c r="H5719" s="96">
        <v>13.7</v>
      </c>
      <c r="I5719" s="96">
        <v>18.354466666666664</v>
      </c>
      <c r="J5719" s="96">
        <v>13.06</v>
      </c>
    </row>
    <row r="5720" spans="1:10" x14ac:dyDescent="0.25">
      <c r="A5720" s="96">
        <v>41147.25</v>
      </c>
      <c r="B5720" s="96">
        <v>83</v>
      </c>
      <c r="C5720" s="96">
        <v>548</v>
      </c>
      <c r="D5720" s="96">
        <v>98405.7</v>
      </c>
      <c r="E5720" s="96">
        <v>16.077999999999999</v>
      </c>
      <c r="F5720" s="96">
        <v>5.3</v>
      </c>
      <c r="G5720" s="96">
        <v>0.15</v>
      </c>
      <c r="H5720" s="96">
        <v>13.7</v>
      </c>
      <c r="I5720" s="96">
        <v>17.690573333333333</v>
      </c>
      <c r="J5720" s="96">
        <v>13.06</v>
      </c>
    </row>
    <row r="5721" spans="1:10" x14ac:dyDescent="0.25">
      <c r="A5721" s="96">
        <v>41147.291666666664</v>
      </c>
      <c r="B5721" s="96">
        <v>107</v>
      </c>
      <c r="C5721" s="96">
        <v>620</v>
      </c>
      <c r="D5721" s="96">
        <v>98405.7</v>
      </c>
      <c r="E5721" s="96">
        <v>17.831</v>
      </c>
      <c r="F5721" s="96">
        <v>6.7850000000000001</v>
      </c>
      <c r="G5721" s="96">
        <v>0.15</v>
      </c>
      <c r="H5721" s="96">
        <v>13.7</v>
      </c>
      <c r="I5721" s="96">
        <v>17.514226666666666</v>
      </c>
      <c r="J5721" s="96">
        <v>13.06</v>
      </c>
    </row>
    <row r="5722" spans="1:10" x14ac:dyDescent="0.25">
      <c r="A5722" s="96">
        <v>41147.333333333336</v>
      </c>
      <c r="B5722" s="96">
        <v>131</v>
      </c>
      <c r="C5722" s="96">
        <v>637</v>
      </c>
      <c r="D5722" s="96">
        <v>98405.7</v>
      </c>
      <c r="E5722" s="96">
        <v>18.411999999999999</v>
      </c>
      <c r="F5722" s="96">
        <v>6.7889999999999997</v>
      </c>
      <c r="G5722" s="96">
        <v>0.15</v>
      </c>
      <c r="H5722" s="96">
        <v>13.7</v>
      </c>
      <c r="I5722" s="96">
        <v>17.659453333333332</v>
      </c>
      <c r="J5722" s="96">
        <v>13.06</v>
      </c>
    </row>
    <row r="5723" spans="1:10" x14ac:dyDescent="0.25">
      <c r="A5723" s="96">
        <v>41147.375</v>
      </c>
      <c r="B5723" s="96">
        <v>171</v>
      </c>
      <c r="C5723" s="96">
        <v>537</v>
      </c>
      <c r="D5723" s="96">
        <v>98405.7</v>
      </c>
      <c r="E5723" s="96">
        <v>18.91</v>
      </c>
      <c r="F5723" s="96">
        <v>6.7670000000000003</v>
      </c>
      <c r="G5723" s="96">
        <v>0.15</v>
      </c>
      <c r="H5723" s="96">
        <v>13.7</v>
      </c>
      <c r="I5723" s="96">
        <v>18.198866666666664</v>
      </c>
      <c r="J5723" s="96">
        <v>13.06</v>
      </c>
    </row>
    <row r="5724" spans="1:10" x14ac:dyDescent="0.25">
      <c r="A5724" s="96">
        <v>41147.416666666664</v>
      </c>
      <c r="B5724" s="96">
        <v>231</v>
      </c>
      <c r="C5724" s="96">
        <v>374</v>
      </c>
      <c r="D5724" s="96">
        <v>98405.7</v>
      </c>
      <c r="E5724" s="96">
        <v>19.236000000000001</v>
      </c>
      <c r="F5724" s="96">
        <v>6.8310000000000004</v>
      </c>
      <c r="G5724" s="96">
        <v>0.15</v>
      </c>
      <c r="H5724" s="96">
        <v>13.7</v>
      </c>
      <c r="I5724" s="96">
        <v>18.458199999999998</v>
      </c>
      <c r="J5724" s="96">
        <v>13.06</v>
      </c>
    </row>
    <row r="5725" spans="1:10" x14ac:dyDescent="0.25">
      <c r="A5725" s="96">
        <v>41147.458333333336</v>
      </c>
      <c r="B5725" s="96">
        <v>242</v>
      </c>
      <c r="C5725" s="96">
        <v>75</v>
      </c>
      <c r="D5725" s="96">
        <v>98405.7</v>
      </c>
      <c r="E5725" s="96">
        <v>18.808</v>
      </c>
      <c r="F5725" s="96">
        <v>6.7389999999999999</v>
      </c>
      <c r="G5725" s="96">
        <v>0.15</v>
      </c>
      <c r="H5725" s="96">
        <v>13.7</v>
      </c>
      <c r="I5725" s="96">
        <v>18.406333333333333</v>
      </c>
      <c r="J5725" s="96">
        <v>13.06</v>
      </c>
    </row>
    <row r="5726" spans="1:10" x14ac:dyDescent="0.25">
      <c r="A5726" s="96">
        <v>41147.5</v>
      </c>
      <c r="B5726" s="96">
        <v>212</v>
      </c>
      <c r="C5726" s="96">
        <v>43</v>
      </c>
      <c r="D5726" s="96">
        <v>98405.7</v>
      </c>
      <c r="E5726" s="96">
        <v>18.472000000000001</v>
      </c>
      <c r="F5726" s="96">
        <v>6.61</v>
      </c>
      <c r="G5726" s="96">
        <v>0.15</v>
      </c>
      <c r="H5726" s="96">
        <v>13.7</v>
      </c>
      <c r="I5726" s="96">
        <v>18.831639999999997</v>
      </c>
      <c r="J5726" s="96">
        <v>13.06</v>
      </c>
    </row>
    <row r="5727" spans="1:10" x14ac:dyDescent="0.25">
      <c r="A5727" s="96">
        <v>41147.541666666664</v>
      </c>
      <c r="B5727" s="96">
        <v>185</v>
      </c>
      <c r="C5727" s="96">
        <v>40</v>
      </c>
      <c r="D5727" s="96">
        <v>98405.7</v>
      </c>
      <c r="E5727" s="96">
        <v>18.312999999999999</v>
      </c>
      <c r="F5727" s="96">
        <v>6.49</v>
      </c>
      <c r="G5727" s="96">
        <v>0.15</v>
      </c>
      <c r="H5727" s="96">
        <v>13.7</v>
      </c>
      <c r="I5727" s="96">
        <v>18.510066666666667</v>
      </c>
      <c r="J5727" s="96">
        <v>13.06</v>
      </c>
    </row>
    <row r="5728" spans="1:10" x14ac:dyDescent="0.25">
      <c r="A5728" s="96">
        <v>41147.583333333336</v>
      </c>
      <c r="B5728" s="96">
        <v>165</v>
      </c>
      <c r="C5728" s="96">
        <v>58</v>
      </c>
      <c r="D5728" s="96">
        <v>98405.7</v>
      </c>
      <c r="E5728" s="96">
        <v>18.268999999999998</v>
      </c>
      <c r="F5728" s="96">
        <v>6.4320000000000004</v>
      </c>
      <c r="G5728" s="96">
        <v>0.15</v>
      </c>
      <c r="H5728" s="96">
        <v>13.7</v>
      </c>
      <c r="I5728" s="96">
        <v>18.966493333333332</v>
      </c>
      <c r="J5728" s="96">
        <v>13.06</v>
      </c>
    </row>
    <row r="5729" spans="1:10" x14ac:dyDescent="0.25">
      <c r="A5729" s="96">
        <v>41147.625</v>
      </c>
      <c r="B5729" s="96">
        <v>123</v>
      </c>
      <c r="C5729" s="96">
        <v>68</v>
      </c>
      <c r="D5729" s="96">
        <v>98405.7</v>
      </c>
      <c r="E5729" s="96">
        <v>18.045999999999999</v>
      </c>
      <c r="F5729" s="96">
        <v>6.4470000000000001</v>
      </c>
      <c r="G5729" s="96">
        <v>0.15</v>
      </c>
      <c r="H5729" s="96">
        <v>13.7</v>
      </c>
      <c r="I5729" s="96">
        <v>18.634546666666665</v>
      </c>
      <c r="J5729" s="96">
        <v>13.06</v>
      </c>
    </row>
    <row r="5730" spans="1:10" x14ac:dyDescent="0.25">
      <c r="A5730" s="96">
        <v>41147.666666666664</v>
      </c>
      <c r="B5730" s="96">
        <v>77</v>
      </c>
      <c r="C5730" s="96">
        <v>75</v>
      </c>
      <c r="D5730" s="96">
        <v>98405.7</v>
      </c>
      <c r="E5730" s="96">
        <v>17.625</v>
      </c>
      <c r="F5730" s="96">
        <v>6.4489999999999998</v>
      </c>
      <c r="G5730" s="96">
        <v>0.15</v>
      </c>
      <c r="H5730" s="96">
        <v>13.7</v>
      </c>
      <c r="I5730" s="96">
        <v>18.603426666666664</v>
      </c>
      <c r="J5730" s="96">
        <v>13.06</v>
      </c>
    </row>
    <row r="5731" spans="1:10" x14ac:dyDescent="0.25">
      <c r="A5731" s="96">
        <v>41147.708333333336</v>
      </c>
      <c r="B5731" s="96">
        <v>32</v>
      </c>
      <c r="C5731" s="96">
        <v>78</v>
      </c>
      <c r="D5731" s="96">
        <v>98405.7</v>
      </c>
      <c r="E5731" s="96">
        <v>16.858000000000001</v>
      </c>
      <c r="F5731" s="96">
        <v>6.41</v>
      </c>
      <c r="G5731" s="96">
        <v>0.15</v>
      </c>
      <c r="H5731" s="96">
        <v>13.7</v>
      </c>
      <c r="I5731" s="96">
        <v>18.727906666666666</v>
      </c>
      <c r="J5731" s="96">
        <v>13.06</v>
      </c>
    </row>
    <row r="5732" spans="1:10" x14ac:dyDescent="0.25">
      <c r="A5732" s="96">
        <v>41147.75</v>
      </c>
      <c r="B5732" s="96">
        <v>1</v>
      </c>
      <c r="C5732" s="96">
        <v>2</v>
      </c>
      <c r="D5732" s="96">
        <v>98405.7</v>
      </c>
      <c r="E5732" s="96">
        <v>15.659000000000001</v>
      </c>
      <c r="F5732" s="96">
        <v>6.2439999999999998</v>
      </c>
      <c r="G5732" s="96">
        <v>0.15</v>
      </c>
      <c r="H5732" s="96">
        <v>13.7</v>
      </c>
      <c r="I5732" s="96">
        <v>18.27148</v>
      </c>
      <c r="J5732" s="96">
        <v>13.06</v>
      </c>
    </row>
    <row r="5733" spans="1:10" x14ac:dyDescent="0.25">
      <c r="A5733" s="96">
        <v>41147.791666666664</v>
      </c>
      <c r="B5733" s="96">
        <v>0</v>
      </c>
      <c r="C5733" s="96">
        <v>0</v>
      </c>
      <c r="D5733" s="96">
        <v>98405.7</v>
      </c>
      <c r="E5733" s="96">
        <v>14.71</v>
      </c>
      <c r="F5733" s="96">
        <v>6.0110000000000001</v>
      </c>
      <c r="G5733" s="96">
        <v>0.15</v>
      </c>
      <c r="H5733" s="96">
        <v>13.7</v>
      </c>
      <c r="I5733" s="96">
        <v>18.198866666666664</v>
      </c>
      <c r="J5733" s="96">
        <v>13.06</v>
      </c>
    </row>
    <row r="5734" spans="1:10" x14ac:dyDescent="0.25">
      <c r="A5734" s="96">
        <v>41147.833333333336</v>
      </c>
      <c r="B5734" s="96">
        <v>0</v>
      </c>
      <c r="C5734" s="96">
        <v>0</v>
      </c>
      <c r="D5734" s="96">
        <v>98405.7</v>
      </c>
      <c r="E5734" s="96">
        <v>13.98</v>
      </c>
      <c r="F5734" s="96">
        <v>5.7480000000000002</v>
      </c>
      <c r="G5734" s="96">
        <v>0.15</v>
      </c>
      <c r="H5734" s="96">
        <v>13.7</v>
      </c>
      <c r="I5734" s="96">
        <v>17.483106666666664</v>
      </c>
      <c r="J5734" s="96">
        <v>13.06</v>
      </c>
    </row>
    <row r="5735" spans="1:10" x14ac:dyDescent="0.25">
      <c r="A5735" s="96">
        <v>41147.875</v>
      </c>
      <c r="B5735" s="96">
        <v>0</v>
      </c>
      <c r="C5735" s="96">
        <v>0</v>
      </c>
      <c r="D5735" s="96">
        <v>98405.7</v>
      </c>
      <c r="E5735" s="96">
        <v>13.302</v>
      </c>
      <c r="F5735" s="96">
        <v>5.4340000000000002</v>
      </c>
      <c r="G5735" s="96">
        <v>0.15</v>
      </c>
      <c r="H5735" s="96">
        <v>13.7</v>
      </c>
      <c r="I5735" s="96">
        <v>17.005933333333331</v>
      </c>
      <c r="J5735" s="96">
        <v>13.06</v>
      </c>
    </row>
    <row r="5736" spans="1:10" x14ac:dyDescent="0.25">
      <c r="A5736" s="96">
        <v>41147.916666666664</v>
      </c>
      <c r="B5736" s="96">
        <v>0</v>
      </c>
      <c r="C5736" s="96">
        <v>0</v>
      </c>
      <c r="D5736" s="96">
        <v>98405.7</v>
      </c>
      <c r="E5736" s="96">
        <v>12.702</v>
      </c>
      <c r="F5736" s="96">
        <v>5.2</v>
      </c>
      <c r="G5736" s="96">
        <v>0.15</v>
      </c>
      <c r="H5736" s="96">
        <v>13.7</v>
      </c>
      <c r="I5736" s="96">
        <v>16.673986666666664</v>
      </c>
      <c r="J5736" s="96">
        <v>13.06</v>
      </c>
    </row>
    <row r="5737" spans="1:10" x14ac:dyDescent="0.25">
      <c r="A5737" s="96">
        <v>41147.958333333336</v>
      </c>
      <c r="B5737" s="96">
        <v>0</v>
      </c>
      <c r="C5737" s="96">
        <v>0</v>
      </c>
      <c r="D5737" s="96">
        <v>98405.7</v>
      </c>
      <c r="E5737" s="96">
        <v>12.151999999999999</v>
      </c>
      <c r="F5737" s="96">
        <v>5.1020000000000003</v>
      </c>
      <c r="G5737" s="96">
        <v>0.15</v>
      </c>
      <c r="H5737" s="96">
        <v>13.7</v>
      </c>
      <c r="I5737" s="96">
        <v>16.155319999999996</v>
      </c>
      <c r="J5737" s="96">
        <v>13.06</v>
      </c>
    </row>
    <row r="5738" spans="1:10" x14ac:dyDescent="0.25">
      <c r="A5738" s="96">
        <v>41148</v>
      </c>
      <c r="B5738" s="96">
        <v>0</v>
      </c>
      <c r="C5738" s="96">
        <v>0</v>
      </c>
      <c r="D5738" s="96">
        <v>98405.7</v>
      </c>
      <c r="E5738" s="96">
        <v>11.693</v>
      </c>
      <c r="F5738" s="96">
        <v>5.0940000000000003</v>
      </c>
      <c r="G5738" s="96">
        <v>0.15</v>
      </c>
      <c r="H5738" s="96">
        <v>13.7</v>
      </c>
      <c r="I5738" s="96">
        <v>15.657399999999999</v>
      </c>
      <c r="J5738" s="96">
        <v>13.06</v>
      </c>
    </row>
    <row r="5739" spans="1:10" x14ac:dyDescent="0.25">
      <c r="A5739" s="96">
        <v>41148.041666666664</v>
      </c>
      <c r="B5739" s="96">
        <v>0</v>
      </c>
      <c r="C5739" s="96">
        <v>0</v>
      </c>
      <c r="D5739" s="96">
        <v>98405.7</v>
      </c>
      <c r="E5739" s="96">
        <v>11.596</v>
      </c>
      <c r="F5739" s="96">
        <v>5.35</v>
      </c>
      <c r="G5739" s="96">
        <v>0.15</v>
      </c>
      <c r="H5739" s="96">
        <v>13.7</v>
      </c>
      <c r="I5739" s="96">
        <v>15.501799999999999</v>
      </c>
      <c r="J5739" s="96">
        <v>13.06</v>
      </c>
    </row>
    <row r="5740" spans="1:10" x14ac:dyDescent="0.25">
      <c r="A5740" s="96">
        <v>41148.083333333336</v>
      </c>
      <c r="B5740" s="96">
        <v>0</v>
      </c>
      <c r="C5740" s="96">
        <v>0</v>
      </c>
      <c r="D5740" s="96">
        <v>98405.7</v>
      </c>
      <c r="E5740" s="96">
        <v>11.475</v>
      </c>
      <c r="F5740" s="96">
        <v>5.3559999999999999</v>
      </c>
      <c r="G5740" s="96">
        <v>0.15</v>
      </c>
      <c r="H5740" s="96">
        <v>13.7</v>
      </c>
      <c r="I5740" s="96">
        <v>15.097239999999999</v>
      </c>
      <c r="J5740" s="96">
        <v>13.06</v>
      </c>
    </row>
    <row r="5741" spans="1:10" x14ac:dyDescent="0.25">
      <c r="A5741" s="96">
        <v>41148.125</v>
      </c>
      <c r="B5741" s="96">
        <v>0</v>
      </c>
      <c r="C5741" s="96">
        <v>0</v>
      </c>
      <c r="D5741" s="96">
        <v>98405.7</v>
      </c>
      <c r="E5741" s="96">
        <v>11.534000000000001</v>
      </c>
      <c r="F5741" s="96">
        <v>5.3559999999999999</v>
      </c>
      <c r="G5741" s="96">
        <v>0.15</v>
      </c>
      <c r="H5741" s="96">
        <v>13.7</v>
      </c>
      <c r="I5741" s="96">
        <v>15.242466666666665</v>
      </c>
      <c r="J5741" s="96">
        <v>13.06</v>
      </c>
    </row>
    <row r="5742" spans="1:10" x14ac:dyDescent="0.25">
      <c r="A5742" s="96">
        <v>41148.166666666664</v>
      </c>
      <c r="B5742" s="96">
        <v>7</v>
      </c>
      <c r="C5742" s="96">
        <v>32</v>
      </c>
      <c r="D5742" s="96">
        <v>98405.7</v>
      </c>
      <c r="E5742" s="96">
        <v>11.422000000000001</v>
      </c>
      <c r="F5742" s="96">
        <v>5.1849999999999996</v>
      </c>
      <c r="G5742" s="96">
        <v>0.15</v>
      </c>
      <c r="H5742" s="96">
        <v>13.7</v>
      </c>
      <c r="I5742" s="96">
        <v>14.879399999999999</v>
      </c>
      <c r="J5742" s="96">
        <v>13.06</v>
      </c>
    </row>
    <row r="5743" spans="1:10" x14ac:dyDescent="0.25">
      <c r="A5743" s="96">
        <v>41148.208333333336</v>
      </c>
      <c r="B5743" s="96">
        <v>47</v>
      </c>
      <c r="C5743" s="96">
        <v>137</v>
      </c>
      <c r="D5743" s="96">
        <v>98405.7</v>
      </c>
      <c r="E5743" s="96">
        <v>12.396000000000001</v>
      </c>
      <c r="F5743" s="96">
        <v>5.1859999999999999</v>
      </c>
      <c r="G5743" s="96">
        <v>0.15</v>
      </c>
      <c r="H5743" s="96">
        <v>13.7</v>
      </c>
      <c r="I5743" s="96">
        <v>15.387693333333333</v>
      </c>
      <c r="J5743" s="96">
        <v>13.06</v>
      </c>
    </row>
    <row r="5744" spans="1:10" x14ac:dyDescent="0.25">
      <c r="A5744" s="96">
        <v>41148.25</v>
      </c>
      <c r="B5744" s="96">
        <v>91</v>
      </c>
      <c r="C5744" s="96">
        <v>287</v>
      </c>
      <c r="D5744" s="96">
        <v>98405.7</v>
      </c>
      <c r="E5744" s="96">
        <v>13.782999999999999</v>
      </c>
      <c r="F5744" s="96">
        <v>5.1710000000000003</v>
      </c>
      <c r="G5744" s="96">
        <v>0.15</v>
      </c>
      <c r="H5744" s="96">
        <v>13.7</v>
      </c>
      <c r="I5744" s="96">
        <v>15.989346666666664</v>
      </c>
      <c r="J5744" s="96">
        <v>13.06</v>
      </c>
    </row>
    <row r="5745" spans="1:10" x14ac:dyDescent="0.25">
      <c r="A5745" s="96">
        <v>41148.291666666664</v>
      </c>
      <c r="B5745" s="96">
        <v>103</v>
      </c>
      <c r="C5745" s="96">
        <v>595</v>
      </c>
      <c r="D5745" s="96">
        <v>98405.7</v>
      </c>
      <c r="E5745" s="96">
        <v>15.519</v>
      </c>
      <c r="F5745" s="96">
        <v>5.7750000000000004</v>
      </c>
      <c r="G5745" s="96">
        <v>0.15</v>
      </c>
      <c r="H5745" s="96">
        <v>13.7</v>
      </c>
      <c r="I5745" s="96">
        <v>16.663613333333331</v>
      </c>
      <c r="J5745" s="96">
        <v>13.06</v>
      </c>
    </row>
    <row r="5746" spans="1:10" x14ac:dyDescent="0.25">
      <c r="A5746" s="96">
        <v>41148.333333333336</v>
      </c>
      <c r="B5746" s="96">
        <v>115</v>
      </c>
      <c r="C5746" s="96">
        <v>640</v>
      </c>
      <c r="D5746" s="96">
        <v>98405.7</v>
      </c>
      <c r="E5746" s="96">
        <v>16.687999999999999</v>
      </c>
      <c r="F5746" s="96">
        <v>5.9</v>
      </c>
      <c r="G5746" s="96">
        <v>0.15</v>
      </c>
      <c r="H5746" s="96">
        <v>13.7</v>
      </c>
      <c r="I5746" s="96">
        <v>17.700946666666663</v>
      </c>
      <c r="J5746" s="96">
        <v>13.06</v>
      </c>
    </row>
    <row r="5747" spans="1:10" x14ac:dyDescent="0.25">
      <c r="A5747" s="96">
        <v>41148.375</v>
      </c>
      <c r="B5747" s="96">
        <v>98</v>
      </c>
      <c r="C5747" s="96">
        <v>824</v>
      </c>
      <c r="D5747" s="96">
        <v>98405.7</v>
      </c>
      <c r="E5747" s="96">
        <v>17.736999999999998</v>
      </c>
      <c r="F5747" s="96">
        <v>5.6079999999999997</v>
      </c>
      <c r="G5747" s="96">
        <v>0.15</v>
      </c>
      <c r="H5747" s="96">
        <v>13.7</v>
      </c>
      <c r="I5747" s="96">
        <v>18.976866666666666</v>
      </c>
      <c r="J5747" s="96">
        <v>13.06</v>
      </c>
    </row>
    <row r="5748" spans="1:10" x14ac:dyDescent="0.25">
      <c r="A5748" s="96">
        <v>41148.416666666664</v>
      </c>
      <c r="B5748" s="96">
        <v>93</v>
      </c>
      <c r="C5748" s="96">
        <v>864</v>
      </c>
      <c r="D5748" s="96">
        <v>98405.7</v>
      </c>
      <c r="E5748" s="96">
        <v>18.559000000000001</v>
      </c>
      <c r="F5748" s="96">
        <v>5.1929999999999996</v>
      </c>
      <c r="G5748" s="96">
        <v>0.15</v>
      </c>
      <c r="H5748" s="96">
        <v>13.7</v>
      </c>
      <c r="I5748" s="96">
        <v>19.910466666666665</v>
      </c>
      <c r="J5748" s="96">
        <v>13.06</v>
      </c>
    </row>
    <row r="5749" spans="1:10" x14ac:dyDescent="0.25">
      <c r="A5749" s="96">
        <v>41148.458333333336</v>
      </c>
      <c r="B5749" s="96">
        <v>94</v>
      </c>
      <c r="C5749" s="96">
        <v>864</v>
      </c>
      <c r="D5749" s="96">
        <v>98405.7</v>
      </c>
      <c r="E5749" s="96">
        <v>19.181000000000001</v>
      </c>
      <c r="F5749" s="96">
        <v>4.798</v>
      </c>
      <c r="G5749" s="96">
        <v>0.15</v>
      </c>
      <c r="H5749" s="96">
        <v>13.7</v>
      </c>
      <c r="I5749" s="96">
        <v>20.626226666666664</v>
      </c>
      <c r="J5749" s="96">
        <v>13.06</v>
      </c>
    </row>
    <row r="5750" spans="1:10" x14ac:dyDescent="0.25">
      <c r="A5750" s="96">
        <v>41148.5</v>
      </c>
      <c r="B5750" s="96">
        <v>94</v>
      </c>
      <c r="C5750" s="96">
        <v>852</v>
      </c>
      <c r="D5750" s="96">
        <v>98405.7</v>
      </c>
      <c r="E5750" s="96">
        <v>19.588000000000001</v>
      </c>
      <c r="F5750" s="96">
        <v>4.46</v>
      </c>
      <c r="G5750" s="96">
        <v>0.15</v>
      </c>
      <c r="H5750" s="96">
        <v>13.7</v>
      </c>
      <c r="I5750" s="96">
        <v>21.165639999999996</v>
      </c>
      <c r="J5750" s="96">
        <v>13.06</v>
      </c>
    </row>
    <row r="5751" spans="1:10" x14ac:dyDescent="0.25">
      <c r="A5751" s="96">
        <v>41148.541666666664</v>
      </c>
      <c r="B5751" s="96">
        <v>93</v>
      </c>
      <c r="C5751" s="96">
        <v>826</v>
      </c>
      <c r="D5751" s="96">
        <v>98405.7</v>
      </c>
      <c r="E5751" s="96">
        <v>19.766999999999999</v>
      </c>
      <c r="F5751" s="96">
        <v>4.1280000000000001</v>
      </c>
      <c r="G5751" s="96">
        <v>0.15</v>
      </c>
      <c r="H5751" s="96">
        <v>13.7</v>
      </c>
      <c r="I5751" s="96">
        <v>21.653186666666663</v>
      </c>
      <c r="J5751" s="96">
        <v>13.06</v>
      </c>
    </row>
    <row r="5752" spans="1:10" x14ac:dyDescent="0.25">
      <c r="A5752" s="96">
        <v>41148.583333333336</v>
      </c>
      <c r="B5752" s="96">
        <v>89</v>
      </c>
      <c r="C5752" s="96">
        <v>780</v>
      </c>
      <c r="D5752" s="96">
        <v>98405.7</v>
      </c>
      <c r="E5752" s="96">
        <v>19.718</v>
      </c>
      <c r="F5752" s="96">
        <v>3.7069999999999999</v>
      </c>
      <c r="G5752" s="96">
        <v>0.15</v>
      </c>
      <c r="H5752" s="96">
        <v>13.7</v>
      </c>
      <c r="I5752" s="96">
        <v>22.036999999999999</v>
      </c>
      <c r="J5752" s="96">
        <v>13.06</v>
      </c>
    </row>
    <row r="5753" spans="1:10" x14ac:dyDescent="0.25">
      <c r="A5753" s="96">
        <v>41148.625</v>
      </c>
      <c r="B5753" s="96">
        <v>79</v>
      </c>
      <c r="C5753" s="96">
        <v>700</v>
      </c>
      <c r="D5753" s="96">
        <v>98405.7</v>
      </c>
      <c r="E5753" s="96">
        <v>19.452000000000002</v>
      </c>
      <c r="F5753" s="96">
        <v>3.177</v>
      </c>
      <c r="G5753" s="96">
        <v>0.15</v>
      </c>
      <c r="H5753" s="96">
        <v>13.7</v>
      </c>
      <c r="I5753" s="96">
        <v>22.400066666666664</v>
      </c>
      <c r="J5753" s="96">
        <v>13.06</v>
      </c>
    </row>
    <row r="5754" spans="1:10" x14ac:dyDescent="0.25">
      <c r="A5754" s="96">
        <v>41148.666666666664</v>
      </c>
      <c r="B5754" s="96">
        <v>61</v>
      </c>
      <c r="C5754" s="96">
        <v>553</v>
      </c>
      <c r="D5754" s="96">
        <v>98405.7</v>
      </c>
      <c r="E5754" s="96">
        <v>18.966000000000001</v>
      </c>
      <c r="F5754" s="96">
        <v>2.5030000000000001</v>
      </c>
      <c r="G5754" s="96">
        <v>0.15</v>
      </c>
      <c r="H5754" s="96">
        <v>13.7</v>
      </c>
      <c r="I5754" s="96">
        <v>22.545293333333333</v>
      </c>
      <c r="J5754" s="96">
        <v>13.06</v>
      </c>
    </row>
    <row r="5755" spans="1:10" x14ac:dyDescent="0.25">
      <c r="A5755" s="96">
        <v>41148.708333333336</v>
      </c>
      <c r="B5755" s="96">
        <v>30</v>
      </c>
      <c r="C5755" s="96">
        <v>272</v>
      </c>
      <c r="D5755" s="96">
        <v>98405.7</v>
      </c>
      <c r="E5755" s="96">
        <v>18.094999999999999</v>
      </c>
      <c r="F5755" s="96">
        <v>1.9259999999999999</v>
      </c>
      <c r="G5755" s="96">
        <v>0.15</v>
      </c>
      <c r="H5755" s="96">
        <v>13.7</v>
      </c>
      <c r="I5755" s="96">
        <v>22.327453333333331</v>
      </c>
      <c r="J5755" s="96">
        <v>13.06</v>
      </c>
    </row>
    <row r="5756" spans="1:10" x14ac:dyDescent="0.25">
      <c r="A5756" s="96">
        <v>41148.75</v>
      </c>
      <c r="B5756" s="96">
        <v>1</v>
      </c>
      <c r="C5756" s="96">
        <v>3</v>
      </c>
      <c r="D5756" s="96">
        <v>98405.7</v>
      </c>
      <c r="E5756" s="96">
        <v>16.239999999999998</v>
      </c>
      <c r="F5756" s="96">
        <v>2.4900000000000002</v>
      </c>
      <c r="G5756" s="96">
        <v>0.15</v>
      </c>
      <c r="H5756" s="96">
        <v>13.7</v>
      </c>
      <c r="I5756" s="96">
        <v>21.850279999999998</v>
      </c>
      <c r="J5756" s="96">
        <v>13.06</v>
      </c>
    </row>
    <row r="5757" spans="1:10" x14ac:dyDescent="0.25">
      <c r="A5757" s="96">
        <v>41148.791666666664</v>
      </c>
      <c r="B5757" s="96">
        <v>0</v>
      </c>
      <c r="C5757" s="96">
        <v>0</v>
      </c>
      <c r="D5757" s="96">
        <v>98405.7</v>
      </c>
      <c r="E5757" s="96">
        <v>14.612</v>
      </c>
      <c r="F5757" s="96">
        <v>3.1110000000000002</v>
      </c>
      <c r="G5757" s="96">
        <v>0.15</v>
      </c>
      <c r="H5757" s="96">
        <v>13.7</v>
      </c>
      <c r="I5757" s="96">
        <v>20.729959999999998</v>
      </c>
      <c r="J5757" s="96">
        <v>13.06</v>
      </c>
    </row>
    <row r="5758" spans="1:10" x14ac:dyDescent="0.25">
      <c r="A5758" s="96">
        <v>41148.833333333336</v>
      </c>
      <c r="B5758" s="96">
        <v>0</v>
      </c>
      <c r="C5758" s="96">
        <v>0</v>
      </c>
      <c r="D5758" s="96">
        <v>98405.7</v>
      </c>
      <c r="E5758" s="96">
        <v>13.773999999999999</v>
      </c>
      <c r="F5758" s="96">
        <v>3.5939999999999999</v>
      </c>
      <c r="G5758" s="96">
        <v>0.15</v>
      </c>
      <c r="H5758" s="96">
        <v>13.7</v>
      </c>
      <c r="I5758" s="96">
        <v>20.200919999999996</v>
      </c>
      <c r="J5758" s="96">
        <v>13.06</v>
      </c>
    </row>
    <row r="5759" spans="1:10" x14ac:dyDescent="0.25">
      <c r="A5759" s="96">
        <v>41148.875</v>
      </c>
      <c r="B5759" s="96">
        <v>0</v>
      </c>
      <c r="C5759" s="96">
        <v>0</v>
      </c>
      <c r="D5759" s="96">
        <v>98405.7</v>
      </c>
      <c r="E5759" s="96">
        <v>13.519</v>
      </c>
      <c r="F5759" s="96">
        <v>4.0609999999999999</v>
      </c>
      <c r="G5759" s="96">
        <v>0.15</v>
      </c>
      <c r="H5759" s="96">
        <v>13.7</v>
      </c>
      <c r="I5759" s="96">
        <v>20.159426666666665</v>
      </c>
      <c r="J5759" s="96">
        <v>13.06</v>
      </c>
    </row>
    <row r="5760" spans="1:10" x14ac:dyDescent="0.25">
      <c r="A5760" s="96">
        <v>41148.916666666664</v>
      </c>
      <c r="B5760" s="96">
        <v>0</v>
      </c>
      <c r="C5760" s="96">
        <v>0</v>
      </c>
      <c r="D5760" s="96">
        <v>98405.7</v>
      </c>
      <c r="E5760" s="96">
        <v>13.494999999999999</v>
      </c>
      <c r="F5760" s="96">
        <v>4.5620000000000003</v>
      </c>
      <c r="G5760" s="96">
        <v>0.15</v>
      </c>
      <c r="H5760" s="96">
        <v>13.7</v>
      </c>
      <c r="I5760" s="96">
        <v>20.076439999999998</v>
      </c>
      <c r="J5760" s="96">
        <v>13.06</v>
      </c>
    </row>
    <row r="5761" spans="1:10" x14ac:dyDescent="0.25">
      <c r="A5761" s="96">
        <v>41148.958333333336</v>
      </c>
      <c r="B5761" s="96">
        <v>0</v>
      </c>
      <c r="C5761" s="96">
        <v>0</v>
      </c>
      <c r="D5761" s="96">
        <v>98405.7</v>
      </c>
      <c r="E5761" s="96">
        <v>13.459</v>
      </c>
      <c r="F5761" s="96">
        <v>4.976</v>
      </c>
      <c r="G5761" s="96">
        <v>0.15</v>
      </c>
      <c r="H5761" s="96">
        <v>13.7</v>
      </c>
      <c r="I5761" s="96">
        <v>19.920839999999998</v>
      </c>
      <c r="J5761" s="96">
        <v>13.06</v>
      </c>
    </row>
    <row r="5762" spans="1:10" x14ac:dyDescent="0.25">
      <c r="A5762" s="96">
        <v>41149</v>
      </c>
      <c r="B5762" s="96">
        <v>0</v>
      </c>
      <c r="C5762" s="96">
        <v>0</v>
      </c>
      <c r="D5762" s="96">
        <v>98405.7</v>
      </c>
      <c r="E5762" s="96">
        <v>13.032999999999999</v>
      </c>
      <c r="F5762" s="96">
        <v>5.0129999999999999</v>
      </c>
      <c r="G5762" s="96">
        <v>0.15</v>
      </c>
      <c r="H5762" s="96">
        <v>13.7</v>
      </c>
      <c r="I5762" s="96">
        <v>19.754866666666665</v>
      </c>
      <c r="J5762" s="96">
        <v>13.06</v>
      </c>
    </row>
    <row r="5763" spans="1:10" x14ac:dyDescent="0.25">
      <c r="A5763" s="96">
        <v>41149.041666666664</v>
      </c>
      <c r="B5763" s="96">
        <v>0</v>
      </c>
      <c r="C5763" s="96">
        <v>0</v>
      </c>
      <c r="D5763" s="96">
        <v>98405.7</v>
      </c>
      <c r="E5763" s="96">
        <v>12.477</v>
      </c>
      <c r="F5763" s="96">
        <v>4.9779999999999998</v>
      </c>
      <c r="G5763" s="96">
        <v>0.15</v>
      </c>
      <c r="H5763" s="96">
        <v>13.7</v>
      </c>
      <c r="I5763" s="96">
        <v>19.422919999999998</v>
      </c>
      <c r="J5763" s="96">
        <v>13.06</v>
      </c>
    </row>
    <row r="5764" spans="1:10" x14ac:dyDescent="0.25">
      <c r="A5764" s="96">
        <v>41149.083333333336</v>
      </c>
      <c r="B5764" s="96">
        <v>0</v>
      </c>
      <c r="C5764" s="96">
        <v>0</v>
      </c>
      <c r="D5764" s="96">
        <v>98405.7</v>
      </c>
      <c r="E5764" s="96">
        <v>11.943</v>
      </c>
      <c r="F5764" s="96">
        <v>5.0469999999999997</v>
      </c>
      <c r="G5764" s="96">
        <v>0.15</v>
      </c>
      <c r="H5764" s="96">
        <v>13.7</v>
      </c>
      <c r="I5764" s="96">
        <v>19.277693333333332</v>
      </c>
      <c r="J5764" s="96">
        <v>13.06</v>
      </c>
    </row>
    <row r="5765" spans="1:10" x14ac:dyDescent="0.25">
      <c r="A5765" s="96">
        <v>41149.125</v>
      </c>
      <c r="B5765" s="96">
        <v>0</v>
      </c>
      <c r="C5765" s="96">
        <v>0</v>
      </c>
      <c r="D5765" s="96">
        <v>98405.7</v>
      </c>
      <c r="E5765" s="96">
        <v>11.615</v>
      </c>
      <c r="F5765" s="96">
        <v>5.1840000000000002</v>
      </c>
      <c r="G5765" s="96">
        <v>0.15</v>
      </c>
      <c r="H5765" s="96">
        <v>13.7</v>
      </c>
      <c r="I5765" s="96">
        <v>19.40217333333333</v>
      </c>
      <c r="J5765" s="96">
        <v>13.06</v>
      </c>
    </row>
    <row r="5766" spans="1:10" x14ac:dyDescent="0.25">
      <c r="A5766" s="96">
        <v>41149.166666666664</v>
      </c>
      <c r="B5766" s="96">
        <v>7</v>
      </c>
      <c r="C5766" s="96">
        <v>27</v>
      </c>
      <c r="D5766" s="96">
        <v>98405.7</v>
      </c>
      <c r="E5766" s="96">
        <v>11.487</v>
      </c>
      <c r="F5766" s="96">
        <v>5.3029999999999999</v>
      </c>
      <c r="G5766" s="96">
        <v>0.15</v>
      </c>
      <c r="H5766" s="96">
        <v>13.7</v>
      </c>
      <c r="I5766" s="96">
        <v>19.215453333333333</v>
      </c>
      <c r="J5766" s="96">
        <v>13.06</v>
      </c>
    </row>
    <row r="5767" spans="1:10" x14ac:dyDescent="0.25">
      <c r="A5767" s="96">
        <v>41149.208333333336</v>
      </c>
      <c r="B5767" s="96">
        <v>52</v>
      </c>
      <c r="C5767" s="96">
        <v>177</v>
      </c>
      <c r="D5767" s="96">
        <v>98405.7</v>
      </c>
      <c r="E5767" s="96">
        <v>12.427</v>
      </c>
      <c r="F5767" s="96">
        <v>5.41</v>
      </c>
      <c r="G5767" s="96">
        <v>0.15</v>
      </c>
      <c r="H5767" s="96">
        <v>13.7</v>
      </c>
      <c r="I5767" s="96">
        <v>19.30881333333333</v>
      </c>
      <c r="J5767" s="96">
        <v>13.06</v>
      </c>
    </row>
    <row r="5768" spans="1:10" x14ac:dyDescent="0.25">
      <c r="A5768" s="96">
        <v>41149.25</v>
      </c>
      <c r="B5768" s="96">
        <v>104</v>
      </c>
      <c r="C5768" s="96">
        <v>217</v>
      </c>
      <c r="D5768" s="96">
        <v>98405.7</v>
      </c>
      <c r="E5768" s="96">
        <v>14.348000000000001</v>
      </c>
      <c r="F5768" s="96">
        <v>5.2329999999999997</v>
      </c>
      <c r="G5768" s="96">
        <v>0.15</v>
      </c>
      <c r="H5768" s="96">
        <v>13.7</v>
      </c>
      <c r="I5768" s="96">
        <v>19.215453333333329</v>
      </c>
      <c r="J5768" s="96">
        <v>13.06</v>
      </c>
    </row>
    <row r="5769" spans="1:10" x14ac:dyDescent="0.25">
      <c r="A5769" s="96">
        <v>41149.291666666664</v>
      </c>
      <c r="B5769" s="96">
        <v>155</v>
      </c>
      <c r="C5769" s="96">
        <v>130</v>
      </c>
      <c r="D5769" s="96">
        <v>98405.7</v>
      </c>
      <c r="E5769" s="96">
        <v>16.169</v>
      </c>
      <c r="F5769" s="96">
        <v>4.7789999999999999</v>
      </c>
      <c r="G5769" s="96">
        <v>0.15</v>
      </c>
      <c r="H5769" s="96">
        <v>13.7</v>
      </c>
      <c r="I5769" s="96">
        <v>19.339933333333335</v>
      </c>
      <c r="J5769" s="96">
        <v>13.06</v>
      </c>
    </row>
    <row r="5770" spans="1:10" x14ac:dyDescent="0.25">
      <c r="A5770" s="96">
        <v>41149.333333333336</v>
      </c>
      <c r="B5770" s="96">
        <v>160</v>
      </c>
      <c r="C5770" s="96">
        <v>36</v>
      </c>
      <c r="D5770" s="96">
        <v>98405.7</v>
      </c>
      <c r="E5770" s="96">
        <v>17.195</v>
      </c>
      <c r="F5770" s="96">
        <v>4.32</v>
      </c>
      <c r="G5770" s="96">
        <v>0.15</v>
      </c>
      <c r="H5770" s="96">
        <v>13.7</v>
      </c>
      <c r="I5770" s="96">
        <v>20.014199999999995</v>
      </c>
      <c r="J5770" s="96">
        <v>13.06</v>
      </c>
    </row>
    <row r="5771" spans="1:10" x14ac:dyDescent="0.25">
      <c r="A5771" s="96">
        <v>41149.375</v>
      </c>
      <c r="B5771" s="96">
        <v>174</v>
      </c>
      <c r="C5771" s="96">
        <v>25</v>
      </c>
      <c r="D5771" s="96">
        <v>98405.7</v>
      </c>
      <c r="E5771" s="96">
        <v>17.879000000000001</v>
      </c>
      <c r="F5771" s="96">
        <v>4.202</v>
      </c>
      <c r="G5771" s="96">
        <v>0.15</v>
      </c>
      <c r="H5771" s="96">
        <v>13.7</v>
      </c>
      <c r="I5771" s="96">
        <v>21.42497333333333</v>
      </c>
      <c r="J5771" s="96">
        <v>13.06</v>
      </c>
    </row>
    <row r="5772" spans="1:10" x14ac:dyDescent="0.25">
      <c r="A5772" s="96">
        <v>41149.416666666664</v>
      </c>
      <c r="B5772" s="96">
        <v>215</v>
      </c>
      <c r="C5772" s="96">
        <v>38</v>
      </c>
      <c r="D5772" s="96">
        <v>98405.7</v>
      </c>
      <c r="E5772" s="96">
        <v>18.777000000000001</v>
      </c>
      <c r="F5772" s="96">
        <v>4.6790000000000003</v>
      </c>
      <c r="G5772" s="96">
        <v>0.15</v>
      </c>
      <c r="H5772" s="96">
        <v>13.7</v>
      </c>
      <c r="I5772" s="96">
        <v>22.213346666666663</v>
      </c>
      <c r="J5772" s="96">
        <v>13.06</v>
      </c>
    </row>
    <row r="5773" spans="1:10" x14ac:dyDescent="0.25">
      <c r="A5773" s="96">
        <v>41149.458333333336</v>
      </c>
      <c r="B5773" s="96">
        <v>267</v>
      </c>
      <c r="C5773" s="96">
        <v>93</v>
      </c>
      <c r="D5773" s="96">
        <v>98405.7</v>
      </c>
      <c r="E5773" s="96">
        <v>19.847999999999999</v>
      </c>
      <c r="F5773" s="96">
        <v>5.2670000000000003</v>
      </c>
      <c r="G5773" s="96">
        <v>0.15</v>
      </c>
      <c r="H5773" s="96">
        <v>13.7</v>
      </c>
      <c r="I5773" s="96">
        <v>22.493426666666664</v>
      </c>
      <c r="J5773" s="96">
        <v>13.06</v>
      </c>
    </row>
    <row r="5774" spans="1:10" x14ac:dyDescent="0.25">
      <c r="A5774" s="96">
        <v>41149.5</v>
      </c>
      <c r="B5774" s="96">
        <v>215</v>
      </c>
      <c r="C5774" s="96">
        <v>47</v>
      </c>
      <c r="D5774" s="96">
        <v>98405.7</v>
      </c>
      <c r="E5774" s="96">
        <v>20.138999999999999</v>
      </c>
      <c r="F5774" s="96">
        <v>5.4059999999999997</v>
      </c>
      <c r="G5774" s="96">
        <v>0.15</v>
      </c>
      <c r="H5774" s="96">
        <v>13.7</v>
      </c>
      <c r="I5774" s="96">
        <v>22.431186666666662</v>
      </c>
      <c r="J5774" s="96">
        <v>13.06</v>
      </c>
    </row>
    <row r="5775" spans="1:10" x14ac:dyDescent="0.25">
      <c r="A5775" s="96">
        <v>41149.541666666664</v>
      </c>
      <c r="B5775" s="96">
        <v>225</v>
      </c>
      <c r="C5775" s="96">
        <v>142</v>
      </c>
      <c r="D5775" s="96">
        <v>98405.7</v>
      </c>
      <c r="E5775" s="96">
        <v>20.78</v>
      </c>
      <c r="F5775" s="96">
        <v>5.4669999999999996</v>
      </c>
      <c r="G5775" s="96">
        <v>0.15</v>
      </c>
      <c r="H5775" s="96">
        <v>13.7</v>
      </c>
      <c r="I5775" s="96">
        <v>22.337826666666665</v>
      </c>
      <c r="J5775" s="96">
        <v>13.06</v>
      </c>
    </row>
    <row r="5776" spans="1:10" x14ac:dyDescent="0.25">
      <c r="A5776" s="96">
        <v>41149.583333333336</v>
      </c>
      <c r="B5776" s="96">
        <v>165</v>
      </c>
      <c r="C5776" s="96">
        <v>410</v>
      </c>
      <c r="D5776" s="96">
        <v>98405.7</v>
      </c>
      <c r="E5776" s="96">
        <v>21.632000000000001</v>
      </c>
      <c r="F5776" s="96">
        <v>5.4660000000000002</v>
      </c>
      <c r="G5776" s="96">
        <v>0.15</v>
      </c>
      <c r="H5776" s="96">
        <v>13.7</v>
      </c>
      <c r="I5776" s="96">
        <v>22.151106666666664</v>
      </c>
      <c r="J5776" s="96">
        <v>13.06</v>
      </c>
    </row>
    <row r="5777" spans="1:10" x14ac:dyDescent="0.25">
      <c r="A5777" s="96">
        <v>41149.625</v>
      </c>
      <c r="B5777" s="96">
        <v>127</v>
      </c>
      <c r="C5777" s="96">
        <v>360</v>
      </c>
      <c r="D5777" s="96">
        <v>98405.7</v>
      </c>
      <c r="E5777" s="96">
        <v>21.727</v>
      </c>
      <c r="F5777" s="96">
        <v>4.8639999999999999</v>
      </c>
      <c r="G5777" s="96">
        <v>0.15</v>
      </c>
      <c r="H5777" s="96">
        <v>13.7</v>
      </c>
      <c r="I5777" s="96">
        <v>22.866866666666667</v>
      </c>
      <c r="J5777" s="96">
        <v>13.06</v>
      </c>
    </row>
    <row r="5778" spans="1:10" x14ac:dyDescent="0.25">
      <c r="A5778" s="96">
        <v>41149.666666666664</v>
      </c>
      <c r="B5778" s="96">
        <v>77</v>
      </c>
      <c r="C5778" s="96">
        <v>94</v>
      </c>
      <c r="D5778" s="96">
        <v>98405.7</v>
      </c>
      <c r="E5778" s="96">
        <v>20.61</v>
      </c>
      <c r="F5778" s="96">
        <v>3.8159999999999998</v>
      </c>
      <c r="G5778" s="96">
        <v>0.15</v>
      </c>
      <c r="H5778" s="96">
        <v>13.7</v>
      </c>
      <c r="I5778" s="96">
        <v>22.63865333333333</v>
      </c>
      <c r="J5778" s="96">
        <v>13.06</v>
      </c>
    </row>
    <row r="5779" spans="1:10" x14ac:dyDescent="0.25">
      <c r="A5779" s="96">
        <v>41149.708333333336</v>
      </c>
      <c r="B5779" s="96">
        <v>26</v>
      </c>
      <c r="C5779" s="96">
        <v>41</v>
      </c>
      <c r="D5779" s="96">
        <v>98405.7</v>
      </c>
      <c r="E5779" s="96">
        <v>18.489999999999998</v>
      </c>
      <c r="F5779" s="96">
        <v>3.601</v>
      </c>
      <c r="G5779" s="96">
        <v>0.15</v>
      </c>
      <c r="H5779" s="96">
        <v>13.7</v>
      </c>
      <c r="I5779" s="96">
        <v>22.54529333333333</v>
      </c>
      <c r="J5779" s="96">
        <v>13.06</v>
      </c>
    </row>
    <row r="5780" spans="1:10" x14ac:dyDescent="0.25">
      <c r="A5780" s="96">
        <v>41149.75</v>
      </c>
      <c r="B5780" s="96">
        <v>0</v>
      </c>
      <c r="C5780" s="96">
        <v>1</v>
      </c>
      <c r="D5780" s="96">
        <v>98405.7</v>
      </c>
      <c r="E5780" s="96">
        <v>16.565000000000001</v>
      </c>
      <c r="F5780" s="96">
        <v>3.645</v>
      </c>
      <c r="G5780" s="96">
        <v>0.15</v>
      </c>
      <c r="H5780" s="96">
        <v>13.7</v>
      </c>
      <c r="I5780" s="96">
        <v>22.234093333333327</v>
      </c>
      <c r="J5780" s="96">
        <v>13.06</v>
      </c>
    </row>
    <row r="5781" spans="1:10" x14ac:dyDescent="0.25">
      <c r="A5781" s="96">
        <v>41149.791666666664</v>
      </c>
      <c r="B5781" s="96">
        <v>0</v>
      </c>
      <c r="C5781" s="96">
        <v>0</v>
      </c>
      <c r="D5781" s="96">
        <v>98405.7</v>
      </c>
      <c r="E5781" s="96">
        <v>15.749000000000001</v>
      </c>
      <c r="F5781" s="96">
        <v>3.512</v>
      </c>
      <c r="G5781" s="96">
        <v>0.15</v>
      </c>
      <c r="H5781" s="96">
        <v>13.7</v>
      </c>
      <c r="I5781" s="96">
        <v>20.958173333333328</v>
      </c>
      <c r="J5781" s="96">
        <v>13.06</v>
      </c>
    </row>
    <row r="5782" spans="1:10" x14ac:dyDescent="0.25">
      <c r="A5782" s="96">
        <v>41149.833333333336</v>
      </c>
      <c r="B5782" s="96">
        <v>0</v>
      </c>
      <c r="C5782" s="96">
        <v>0</v>
      </c>
      <c r="D5782" s="96">
        <v>98405.7</v>
      </c>
      <c r="E5782" s="96">
        <v>15.077999999999999</v>
      </c>
      <c r="F5782" s="96">
        <v>3.399</v>
      </c>
      <c r="G5782" s="96">
        <v>0.15</v>
      </c>
      <c r="H5782" s="96">
        <v>13.7</v>
      </c>
      <c r="I5782" s="96">
        <v>19.101346666666664</v>
      </c>
      <c r="J5782" s="96">
        <v>13.06</v>
      </c>
    </row>
    <row r="5783" spans="1:10" x14ac:dyDescent="0.25">
      <c r="A5783" s="96">
        <v>41149.875</v>
      </c>
      <c r="B5783" s="96">
        <v>0</v>
      </c>
      <c r="C5783" s="96">
        <v>0</v>
      </c>
      <c r="D5783" s="96">
        <v>98405.7</v>
      </c>
      <c r="E5783" s="96">
        <v>14.422000000000001</v>
      </c>
      <c r="F5783" s="96">
        <v>3.5379999999999998</v>
      </c>
      <c r="G5783" s="96">
        <v>0.15</v>
      </c>
      <c r="H5783" s="96">
        <v>13.7</v>
      </c>
      <c r="I5783" s="96">
        <v>18.759026666666667</v>
      </c>
      <c r="J5783" s="96">
        <v>13.06</v>
      </c>
    </row>
    <row r="5784" spans="1:10" x14ac:dyDescent="0.25">
      <c r="A5784" s="96">
        <v>41149.916666666664</v>
      </c>
      <c r="B5784" s="96">
        <v>0</v>
      </c>
      <c r="C5784" s="96">
        <v>0</v>
      </c>
      <c r="D5784" s="96">
        <v>98405.7</v>
      </c>
      <c r="E5784" s="96">
        <v>13.911</v>
      </c>
      <c r="F5784" s="96">
        <v>3.7629999999999999</v>
      </c>
      <c r="G5784" s="96">
        <v>0.15</v>
      </c>
      <c r="H5784" s="96">
        <v>13.7</v>
      </c>
      <c r="I5784" s="96">
        <v>17.92916</v>
      </c>
      <c r="J5784" s="96">
        <v>13.06</v>
      </c>
    </row>
    <row r="5785" spans="1:10" x14ac:dyDescent="0.25">
      <c r="A5785" s="96">
        <v>41149.958333333336</v>
      </c>
      <c r="B5785" s="96">
        <v>0</v>
      </c>
      <c r="C5785" s="96">
        <v>0</v>
      </c>
      <c r="D5785" s="96">
        <v>98405.7</v>
      </c>
      <c r="E5785" s="96">
        <v>13.509</v>
      </c>
      <c r="F5785" s="96">
        <v>3.8759999999999999</v>
      </c>
      <c r="G5785" s="96">
        <v>0.15</v>
      </c>
      <c r="H5785" s="96">
        <v>13.7</v>
      </c>
      <c r="I5785" s="96">
        <v>17.379373333333334</v>
      </c>
      <c r="J5785" s="96">
        <v>13.06</v>
      </c>
    </row>
    <row r="5786" spans="1:10" x14ac:dyDescent="0.25">
      <c r="A5786" s="96">
        <v>41150</v>
      </c>
      <c r="B5786" s="96">
        <v>0</v>
      </c>
      <c r="C5786" s="96">
        <v>0</v>
      </c>
      <c r="D5786" s="96">
        <v>98405.7</v>
      </c>
      <c r="E5786" s="96">
        <v>13.222</v>
      </c>
      <c r="F5786" s="96">
        <v>3.8439999999999999</v>
      </c>
      <c r="G5786" s="96">
        <v>0.15</v>
      </c>
      <c r="H5786" s="96">
        <v>13.7</v>
      </c>
      <c r="I5786" s="96">
        <v>17.037053333333333</v>
      </c>
      <c r="J5786" s="96">
        <v>13.06</v>
      </c>
    </row>
    <row r="5787" spans="1:10" x14ac:dyDescent="0.25">
      <c r="A5787" s="96">
        <v>41150.041666666664</v>
      </c>
      <c r="B5787" s="96">
        <v>0</v>
      </c>
      <c r="C5787" s="96">
        <v>0</v>
      </c>
      <c r="D5787" s="96">
        <v>98405.7</v>
      </c>
      <c r="E5787" s="96">
        <v>13.14</v>
      </c>
      <c r="F5787" s="96">
        <v>3.6789999999999998</v>
      </c>
      <c r="G5787" s="96">
        <v>0.15</v>
      </c>
      <c r="H5787" s="96">
        <v>13.7</v>
      </c>
      <c r="I5787" s="96">
        <v>17.005933333333331</v>
      </c>
      <c r="J5787" s="96">
        <v>13.06</v>
      </c>
    </row>
    <row r="5788" spans="1:10" x14ac:dyDescent="0.25">
      <c r="A5788" s="96">
        <v>41150.083333333336</v>
      </c>
      <c r="B5788" s="96">
        <v>0</v>
      </c>
      <c r="C5788" s="96">
        <v>0</v>
      </c>
      <c r="D5788" s="96">
        <v>98405.7</v>
      </c>
      <c r="E5788" s="96">
        <v>13.095000000000001</v>
      </c>
      <c r="F5788" s="96">
        <v>3.448</v>
      </c>
      <c r="G5788" s="96">
        <v>0.15</v>
      </c>
      <c r="H5788" s="96">
        <v>13.7</v>
      </c>
      <c r="I5788" s="96">
        <v>17.825426666666665</v>
      </c>
      <c r="J5788" s="96">
        <v>13.06</v>
      </c>
    </row>
    <row r="5789" spans="1:10" x14ac:dyDescent="0.25">
      <c r="A5789" s="96">
        <v>41150.125</v>
      </c>
      <c r="B5789" s="96">
        <v>0</v>
      </c>
      <c r="C5789" s="96">
        <v>0</v>
      </c>
      <c r="D5789" s="96">
        <v>98405.7</v>
      </c>
      <c r="E5789" s="96">
        <v>12.945</v>
      </c>
      <c r="F5789" s="96">
        <v>3.2080000000000002</v>
      </c>
      <c r="G5789" s="96">
        <v>0.15</v>
      </c>
      <c r="H5789" s="96">
        <v>13.7</v>
      </c>
      <c r="I5789" s="96">
        <v>17.742439999999998</v>
      </c>
      <c r="J5789" s="96">
        <v>13.06</v>
      </c>
    </row>
    <row r="5790" spans="1:10" x14ac:dyDescent="0.25">
      <c r="A5790" s="96">
        <v>41150.166666666664</v>
      </c>
      <c r="B5790" s="96">
        <v>6</v>
      </c>
      <c r="C5790" s="96">
        <v>43</v>
      </c>
      <c r="D5790" s="96">
        <v>98405.7</v>
      </c>
      <c r="E5790" s="96">
        <v>12.867000000000001</v>
      </c>
      <c r="F5790" s="96">
        <v>2.956</v>
      </c>
      <c r="G5790" s="96">
        <v>0.15</v>
      </c>
      <c r="H5790" s="96">
        <v>13.7</v>
      </c>
      <c r="I5790" s="96">
        <v>17.109666666666666</v>
      </c>
      <c r="J5790" s="96">
        <v>13.06</v>
      </c>
    </row>
    <row r="5791" spans="1:10" x14ac:dyDescent="0.25">
      <c r="A5791" s="96">
        <v>41150.208333333336</v>
      </c>
      <c r="B5791" s="96">
        <v>44</v>
      </c>
      <c r="C5791" s="96">
        <v>358</v>
      </c>
      <c r="D5791" s="96">
        <v>98405.7</v>
      </c>
      <c r="E5791" s="96">
        <v>14.628</v>
      </c>
      <c r="F5791" s="96">
        <v>2.6389999999999998</v>
      </c>
      <c r="G5791" s="96">
        <v>0.15</v>
      </c>
      <c r="H5791" s="96">
        <v>13.7</v>
      </c>
      <c r="I5791" s="96">
        <v>17.410493333333335</v>
      </c>
      <c r="J5791" s="96">
        <v>13.06</v>
      </c>
    </row>
    <row r="5792" spans="1:10" x14ac:dyDescent="0.25">
      <c r="A5792" s="96">
        <v>41150.25</v>
      </c>
      <c r="B5792" s="96">
        <v>70</v>
      </c>
      <c r="C5792" s="96">
        <v>597</v>
      </c>
      <c r="D5792" s="96">
        <v>98405.7</v>
      </c>
      <c r="E5792" s="96">
        <v>16.553999999999998</v>
      </c>
      <c r="F5792" s="96">
        <v>2.4860000000000002</v>
      </c>
      <c r="G5792" s="96">
        <v>0.15</v>
      </c>
      <c r="H5792" s="96">
        <v>13.7</v>
      </c>
      <c r="I5792" s="96">
        <v>18.084759999999996</v>
      </c>
      <c r="J5792" s="96">
        <v>13.06</v>
      </c>
    </row>
    <row r="5793" spans="1:10" x14ac:dyDescent="0.25">
      <c r="A5793" s="96">
        <v>41150.291666666664</v>
      </c>
      <c r="B5793" s="96">
        <v>85</v>
      </c>
      <c r="C5793" s="96">
        <v>721</v>
      </c>
      <c r="D5793" s="96">
        <v>98405.7</v>
      </c>
      <c r="E5793" s="96">
        <v>18.292000000000002</v>
      </c>
      <c r="F5793" s="96">
        <v>2.536</v>
      </c>
      <c r="G5793" s="96">
        <v>0.15</v>
      </c>
      <c r="H5793" s="96">
        <v>13.7</v>
      </c>
      <c r="I5793" s="96">
        <v>19.184333333333328</v>
      </c>
      <c r="J5793" s="96">
        <v>13.06</v>
      </c>
    </row>
    <row r="5794" spans="1:10" x14ac:dyDescent="0.25">
      <c r="A5794" s="96">
        <v>41150.333333333336</v>
      </c>
      <c r="B5794" s="96">
        <v>94</v>
      </c>
      <c r="C5794" s="96">
        <v>785</v>
      </c>
      <c r="D5794" s="96">
        <v>98405.7</v>
      </c>
      <c r="E5794" s="96">
        <v>19.981000000000002</v>
      </c>
      <c r="F5794" s="96">
        <v>2.8759999999999999</v>
      </c>
      <c r="G5794" s="96">
        <v>0.15</v>
      </c>
      <c r="H5794" s="96">
        <v>13.7</v>
      </c>
      <c r="I5794" s="96">
        <v>20.398013333333331</v>
      </c>
      <c r="J5794" s="96">
        <v>13.06</v>
      </c>
    </row>
    <row r="5795" spans="1:10" x14ac:dyDescent="0.25">
      <c r="A5795" s="96">
        <v>41150.375</v>
      </c>
      <c r="B5795" s="96">
        <v>105</v>
      </c>
      <c r="C5795" s="96">
        <v>783</v>
      </c>
      <c r="D5795" s="96">
        <v>98405.7</v>
      </c>
      <c r="E5795" s="96">
        <v>21.327999999999999</v>
      </c>
      <c r="F5795" s="96">
        <v>3.1749999999999998</v>
      </c>
      <c r="G5795" s="96">
        <v>0.15</v>
      </c>
      <c r="H5795" s="96">
        <v>13.7</v>
      </c>
      <c r="I5795" s="96">
        <v>21.33161333333333</v>
      </c>
      <c r="J5795" s="96">
        <v>13.06</v>
      </c>
    </row>
    <row r="5796" spans="1:10" x14ac:dyDescent="0.25">
      <c r="A5796" s="96">
        <v>41150.416666666664</v>
      </c>
      <c r="B5796" s="96">
        <v>119</v>
      </c>
      <c r="C5796" s="96">
        <v>735</v>
      </c>
      <c r="D5796" s="96">
        <v>98405.7</v>
      </c>
      <c r="E5796" s="96">
        <v>22.280999999999999</v>
      </c>
      <c r="F5796" s="96">
        <v>3.43</v>
      </c>
      <c r="G5796" s="96">
        <v>0.15</v>
      </c>
      <c r="H5796" s="96">
        <v>13.7</v>
      </c>
      <c r="I5796" s="96">
        <v>22.545293333333333</v>
      </c>
      <c r="J5796" s="96">
        <v>13.06</v>
      </c>
    </row>
    <row r="5797" spans="1:10" x14ac:dyDescent="0.25">
      <c r="A5797" s="96">
        <v>41150.458333333336</v>
      </c>
      <c r="B5797" s="96">
        <v>113</v>
      </c>
      <c r="C5797" s="96">
        <v>778</v>
      </c>
      <c r="D5797" s="96">
        <v>98405.7</v>
      </c>
      <c r="E5797" s="96">
        <v>23.032</v>
      </c>
      <c r="F5797" s="96">
        <v>3.6629999999999998</v>
      </c>
      <c r="G5797" s="96">
        <v>0.15</v>
      </c>
      <c r="H5797" s="96">
        <v>13.7</v>
      </c>
      <c r="I5797" s="96">
        <v>23.561879999999995</v>
      </c>
      <c r="J5797" s="96">
        <v>13.06</v>
      </c>
    </row>
    <row r="5798" spans="1:10" x14ac:dyDescent="0.25">
      <c r="A5798" s="96">
        <v>41150.5</v>
      </c>
      <c r="B5798" s="96">
        <v>112</v>
      </c>
      <c r="C5798" s="96">
        <v>766</v>
      </c>
      <c r="D5798" s="96">
        <v>98405.7</v>
      </c>
      <c r="E5798" s="96">
        <v>23.530999999999999</v>
      </c>
      <c r="F5798" s="96">
        <v>3.79</v>
      </c>
      <c r="G5798" s="96">
        <v>0.15</v>
      </c>
      <c r="H5798" s="96">
        <v>13.7</v>
      </c>
      <c r="I5798" s="96">
        <v>23.769346666666664</v>
      </c>
      <c r="J5798" s="96">
        <v>13.06</v>
      </c>
    </row>
    <row r="5799" spans="1:10" x14ac:dyDescent="0.25">
      <c r="A5799" s="96">
        <v>41150.541666666664</v>
      </c>
      <c r="B5799" s="96">
        <v>106</v>
      </c>
      <c r="C5799" s="96">
        <v>759</v>
      </c>
      <c r="D5799" s="96">
        <v>98405.7</v>
      </c>
      <c r="E5799" s="96">
        <v>23.859000000000002</v>
      </c>
      <c r="F5799" s="96">
        <v>3.8319999999999999</v>
      </c>
      <c r="G5799" s="96">
        <v>0.15</v>
      </c>
      <c r="H5799" s="96">
        <v>13.7</v>
      </c>
      <c r="I5799" s="96">
        <v>24.205026666666669</v>
      </c>
      <c r="J5799" s="96">
        <v>13.06</v>
      </c>
    </row>
    <row r="5800" spans="1:10" x14ac:dyDescent="0.25">
      <c r="A5800" s="96">
        <v>41150.583333333336</v>
      </c>
      <c r="B5800" s="96">
        <v>108</v>
      </c>
      <c r="C5800" s="96">
        <v>649</v>
      </c>
      <c r="D5800" s="96">
        <v>98405.7</v>
      </c>
      <c r="E5800" s="96">
        <v>23.89</v>
      </c>
      <c r="F5800" s="96">
        <v>3.847</v>
      </c>
      <c r="G5800" s="96">
        <v>0.15</v>
      </c>
      <c r="H5800" s="96">
        <v>13.7</v>
      </c>
      <c r="I5800" s="96">
        <v>24.796306666666666</v>
      </c>
      <c r="J5800" s="96">
        <v>13.06</v>
      </c>
    </row>
    <row r="5801" spans="1:10" x14ac:dyDescent="0.25">
      <c r="A5801" s="96">
        <v>41150.625</v>
      </c>
      <c r="B5801" s="96">
        <v>104</v>
      </c>
      <c r="C5801" s="96">
        <v>449</v>
      </c>
      <c r="D5801" s="96">
        <v>98405.7</v>
      </c>
      <c r="E5801" s="96">
        <v>23.582000000000001</v>
      </c>
      <c r="F5801" s="96">
        <v>3.8090000000000002</v>
      </c>
      <c r="G5801" s="96">
        <v>0.15</v>
      </c>
      <c r="H5801" s="96">
        <v>13.7</v>
      </c>
      <c r="I5801" s="96">
        <v>24.837800000000001</v>
      </c>
      <c r="J5801" s="96">
        <v>13.06</v>
      </c>
    </row>
    <row r="5802" spans="1:10" x14ac:dyDescent="0.25">
      <c r="A5802" s="96">
        <v>41150.666666666664</v>
      </c>
      <c r="B5802" s="96">
        <v>74</v>
      </c>
      <c r="C5802" s="96">
        <v>224</v>
      </c>
      <c r="D5802" s="96">
        <v>98405.7</v>
      </c>
      <c r="E5802" s="96">
        <v>22.69</v>
      </c>
      <c r="F5802" s="96">
        <v>3.6509999999999998</v>
      </c>
      <c r="G5802" s="96">
        <v>0.15</v>
      </c>
      <c r="H5802" s="96">
        <v>13.7</v>
      </c>
      <c r="I5802" s="96">
        <v>24.640706666666667</v>
      </c>
      <c r="J5802" s="96">
        <v>13.06</v>
      </c>
    </row>
    <row r="5803" spans="1:10" x14ac:dyDescent="0.25">
      <c r="A5803" s="96">
        <v>41150.708333333336</v>
      </c>
      <c r="B5803" s="96">
        <v>25</v>
      </c>
      <c r="C5803" s="96">
        <v>82</v>
      </c>
      <c r="D5803" s="96">
        <v>98405.7</v>
      </c>
      <c r="E5803" s="96">
        <v>20.664999999999999</v>
      </c>
      <c r="F5803" s="96">
        <v>3.8820000000000001</v>
      </c>
      <c r="G5803" s="96">
        <v>0.15</v>
      </c>
      <c r="H5803" s="96">
        <v>13.7</v>
      </c>
      <c r="I5803" s="96">
        <v>24.277639999999998</v>
      </c>
      <c r="J5803" s="96">
        <v>13.06</v>
      </c>
    </row>
    <row r="5804" spans="1:10" x14ac:dyDescent="0.25">
      <c r="A5804" s="96">
        <v>41150.75</v>
      </c>
      <c r="B5804" s="96">
        <v>0</v>
      </c>
      <c r="C5804" s="96">
        <v>1</v>
      </c>
      <c r="D5804" s="96">
        <v>98405.7</v>
      </c>
      <c r="E5804" s="96">
        <v>19.32</v>
      </c>
      <c r="F5804" s="96">
        <v>4.4340000000000002</v>
      </c>
      <c r="G5804" s="96">
        <v>0.15</v>
      </c>
      <c r="H5804" s="96">
        <v>13.7</v>
      </c>
      <c r="I5804" s="96">
        <v>23.551506666666665</v>
      </c>
      <c r="J5804" s="96">
        <v>13.06</v>
      </c>
    </row>
    <row r="5805" spans="1:10" x14ac:dyDescent="0.25">
      <c r="A5805" s="96">
        <v>41150.791666666664</v>
      </c>
      <c r="B5805" s="96">
        <v>0</v>
      </c>
      <c r="C5805" s="96">
        <v>0</v>
      </c>
      <c r="D5805" s="96">
        <v>98405.7</v>
      </c>
      <c r="E5805" s="96">
        <v>19.239000000000001</v>
      </c>
      <c r="F5805" s="96">
        <v>4.843</v>
      </c>
      <c r="G5805" s="96">
        <v>0.15</v>
      </c>
      <c r="H5805" s="96">
        <v>13.7</v>
      </c>
      <c r="I5805" s="96">
        <v>21.269373333333334</v>
      </c>
      <c r="J5805" s="96">
        <v>13.06</v>
      </c>
    </row>
    <row r="5806" spans="1:10" x14ac:dyDescent="0.25">
      <c r="A5806" s="96">
        <v>41150.833333333336</v>
      </c>
      <c r="B5806" s="96">
        <v>0</v>
      </c>
      <c r="C5806" s="96">
        <v>0</v>
      </c>
      <c r="D5806" s="96">
        <v>98405.7</v>
      </c>
      <c r="E5806" s="96">
        <v>19.056999999999999</v>
      </c>
      <c r="F5806" s="96">
        <v>5.0439999999999996</v>
      </c>
      <c r="G5806" s="96">
        <v>0.15</v>
      </c>
      <c r="H5806" s="96">
        <v>13.7</v>
      </c>
      <c r="I5806" s="96">
        <v>19.682253333333335</v>
      </c>
      <c r="J5806" s="96">
        <v>13.06</v>
      </c>
    </row>
    <row r="5807" spans="1:10" x14ac:dyDescent="0.25">
      <c r="A5807" s="96">
        <v>41150.875</v>
      </c>
      <c r="B5807" s="96">
        <v>0</v>
      </c>
      <c r="C5807" s="96">
        <v>0</v>
      </c>
      <c r="D5807" s="96">
        <v>98405.7</v>
      </c>
      <c r="E5807" s="96">
        <v>18.603999999999999</v>
      </c>
      <c r="F5807" s="96">
        <v>5.0289999999999999</v>
      </c>
      <c r="G5807" s="96">
        <v>0.15</v>
      </c>
      <c r="H5807" s="96">
        <v>13.7</v>
      </c>
      <c r="I5807" s="96">
        <v>19.350306666666665</v>
      </c>
      <c r="J5807" s="96">
        <v>13.06</v>
      </c>
    </row>
    <row r="5808" spans="1:10" x14ac:dyDescent="0.25">
      <c r="A5808" s="96">
        <v>41150.916666666664</v>
      </c>
      <c r="B5808" s="96">
        <v>0</v>
      </c>
      <c r="C5808" s="96">
        <v>0</v>
      </c>
      <c r="D5808" s="96">
        <v>98405.7</v>
      </c>
      <c r="E5808" s="96">
        <v>18.073</v>
      </c>
      <c r="F5808" s="96">
        <v>4.7969999999999997</v>
      </c>
      <c r="G5808" s="96">
        <v>0.15</v>
      </c>
      <c r="H5808" s="96">
        <v>13.7</v>
      </c>
      <c r="I5808" s="96">
        <v>18.893879999999999</v>
      </c>
      <c r="J5808" s="96">
        <v>13.06</v>
      </c>
    </row>
    <row r="5809" spans="1:10" x14ac:dyDescent="0.25">
      <c r="A5809" s="96">
        <v>41150.958333333336</v>
      </c>
      <c r="B5809" s="96">
        <v>0</v>
      </c>
      <c r="C5809" s="96">
        <v>0</v>
      </c>
      <c r="D5809" s="96">
        <v>98405.7</v>
      </c>
      <c r="E5809" s="96">
        <v>17.292000000000002</v>
      </c>
      <c r="F5809" s="96">
        <v>4.3259999999999996</v>
      </c>
      <c r="G5809" s="96">
        <v>0.15</v>
      </c>
      <c r="H5809" s="96">
        <v>13.7</v>
      </c>
      <c r="I5809" s="96">
        <v>18.126253333333331</v>
      </c>
      <c r="J5809" s="96">
        <v>13.06</v>
      </c>
    </row>
    <row r="5810" spans="1:10" x14ac:dyDescent="0.25">
      <c r="A5810" s="96">
        <v>41151</v>
      </c>
      <c r="B5810" s="96">
        <v>0</v>
      </c>
      <c r="C5810" s="96">
        <v>0</v>
      </c>
      <c r="D5810" s="96">
        <v>98405.7</v>
      </c>
      <c r="E5810" s="96">
        <v>16.681999999999999</v>
      </c>
      <c r="F5810" s="96">
        <v>3.9420000000000002</v>
      </c>
      <c r="G5810" s="96">
        <v>0.15</v>
      </c>
      <c r="H5810" s="96">
        <v>13.7</v>
      </c>
      <c r="I5810" s="96">
        <v>19.288066666666666</v>
      </c>
      <c r="J5810" s="96">
        <v>13.06</v>
      </c>
    </row>
    <row r="5811" spans="1:10" x14ac:dyDescent="0.25">
      <c r="A5811" s="96">
        <v>41151.041666666664</v>
      </c>
      <c r="B5811" s="96">
        <v>0</v>
      </c>
      <c r="C5811" s="96">
        <v>0</v>
      </c>
      <c r="D5811" s="96">
        <v>98405.7</v>
      </c>
      <c r="E5811" s="96">
        <v>16.587</v>
      </c>
      <c r="F5811" s="96">
        <v>3.6120000000000001</v>
      </c>
      <c r="G5811" s="96">
        <v>0.15</v>
      </c>
      <c r="H5811" s="96">
        <v>13.7</v>
      </c>
      <c r="I5811" s="96">
        <v>18.707160000000002</v>
      </c>
      <c r="J5811" s="96">
        <v>13.06</v>
      </c>
    </row>
    <row r="5812" spans="1:10" x14ac:dyDescent="0.25">
      <c r="A5812" s="96">
        <v>41151.083333333336</v>
      </c>
      <c r="B5812" s="96">
        <v>0</v>
      </c>
      <c r="C5812" s="96">
        <v>0</v>
      </c>
      <c r="D5812" s="96">
        <v>98405.7</v>
      </c>
      <c r="E5812" s="96">
        <v>16.393000000000001</v>
      </c>
      <c r="F5812" s="96">
        <v>3.2530000000000001</v>
      </c>
      <c r="G5812" s="96">
        <v>0.15</v>
      </c>
      <c r="H5812" s="96">
        <v>13.7</v>
      </c>
      <c r="I5812" s="96">
        <v>18.292226666666664</v>
      </c>
      <c r="J5812" s="96">
        <v>13.06</v>
      </c>
    </row>
    <row r="5813" spans="1:10" x14ac:dyDescent="0.25">
      <c r="A5813" s="96">
        <v>41151.125</v>
      </c>
      <c r="B5813" s="96">
        <v>0</v>
      </c>
      <c r="C5813" s="96">
        <v>0</v>
      </c>
      <c r="D5813" s="96">
        <v>98405.7</v>
      </c>
      <c r="E5813" s="96">
        <v>16.202999999999999</v>
      </c>
      <c r="F5813" s="96">
        <v>2.944</v>
      </c>
      <c r="G5813" s="96">
        <v>0.15</v>
      </c>
      <c r="H5813" s="96">
        <v>13.7</v>
      </c>
      <c r="I5813" s="96">
        <v>18.012146666666666</v>
      </c>
      <c r="J5813" s="96">
        <v>13.06</v>
      </c>
    </row>
    <row r="5814" spans="1:10" x14ac:dyDescent="0.25">
      <c r="A5814" s="96">
        <v>41151.166666666664</v>
      </c>
      <c r="B5814" s="96">
        <v>1</v>
      </c>
      <c r="C5814" s="96">
        <v>1</v>
      </c>
      <c r="D5814" s="96">
        <v>98405.7</v>
      </c>
      <c r="E5814" s="96">
        <v>16.065000000000001</v>
      </c>
      <c r="F5814" s="96">
        <v>2.79</v>
      </c>
      <c r="G5814" s="96">
        <v>0.15</v>
      </c>
      <c r="H5814" s="96">
        <v>13.7</v>
      </c>
      <c r="I5814" s="96">
        <v>17.369</v>
      </c>
      <c r="J5814" s="96">
        <v>13.06</v>
      </c>
    </row>
    <row r="5815" spans="1:10" x14ac:dyDescent="0.25">
      <c r="A5815" s="96">
        <v>41151.208333333336</v>
      </c>
      <c r="B5815" s="96">
        <v>24</v>
      </c>
      <c r="C5815" s="96">
        <v>8</v>
      </c>
      <c r="D5815" s="96">
        <v>98405.7</v>
      </c>
      <c r="E5815" s="96">
        <v>16.59</v>
      </c>
      <c r="F5815" s="96">
        <v>2.782</v>
      </c>
      <c r="G5815" s="96">
        <v>0.15</v>
      </c>
      <c r="H5815" s="96">
        <v>13.7</v>
      </c>
      <c r="I5815" s="96">
        <v>17.265266666666665</v>
      </c>
      <c r="J5815" s="96">
        <v>13.06</v>
      </c>
    </row>
    <row r="5816" spans="1:10" x14ac:dyDescent="0.25">
      <c r="A5816" s="96">
        <v>41151.25</v>
      </c>
      <c r="B5816" s="96">
        <v>80</v>
      </c>
      <c r="C5816" s="96">
        <v>33</v>
      </c>
      <c r="D5816" s="96">
        <v>98405.7</v>
      </c>
      <c r="E5816" s="96">
        <v>17.382999999999999</v>
      </c>
      <c r="F5816" s="96">
        <v>2.8839999999999999</v>
      </c>
      <c r="G5816" s="96">
        <v>0.15</v>
      </c>
      <c r="H5816" s="96">
        <v>13.7</v>
      </c>
      <c r="I5816" s="96">
        <v>17.379373333333334</v>
      </c>
      <c r="J5816" s="96">
        <v>13.06</v>
      </c>
    </row>
    <row r="5817" spans="1:10" x14ac:dyDescent="0.25">
      <c r="A5817" s="96">
        <v>41151.291666666664</v>
      </c>
      <c r="B5817" s="96">
        <v>146</v>
      </c>
      <c r="C5817" s="96">
        <v>78</v>
      </c>
      <c r="D5817" s="96">
        <v>98405.7</v>
      </c>
      <c r="E5817" s="96">
        <v>18.452000000000002</v>
      </c>
      <c r="F5817" s="96">
        <v>2.8</v>
      </c>
      <c r="G5817" s="96">
        <v>0.15</v>
      </c>
      <c r="H5817" s="96">
        <v>13.7</v>
      </c>
      <c r="I5817" s="96">
        <v>18.084759999999999</v>
      </c>
      <c r="J5817" s="96">
        <v>13.06</v>
      </c>
    </row>
    <row r="5818" spans="1:10" x14ac:dyDescent="0.25">
      <c r="A5818" s="96">
        <v>41151.333333333336</v>
      </c>
      <c r="B5818" s="96">
        <v>202</v>
      </c>
      <c r="C5818" s="96">
        <v>121</v>
      </c>
      <c r="D5818" s="96">
        <v>98405.7</v>
      </c>
      <c r="E5818" s="96">
        <v>19.579999999999998</v>
      </c>
      <c r="F5818" s="96">
        <v>2.891</v>
      </c>
      <c r="G5818" s="96">
        <v>0.15</v>
      </c>
      <c r="H5818" s="96">
        <v>13.7</v>
      </c>
      <c r="I5818" s="96">
        <v>18.447826666666664</v>
      </c>
      <c r="J5818" s="96">
        <v>13.06</v>
      </c>
    </row>
    <row r="5819" spans="1:10" x14ac:dyDescent="0.25">
      <c r="A5819" s="96">
        <v>41151.375</v>
      </c>
      <c r="B5819" s="96">
        <v>240</v>
      </c>
      <c r="C5819" s="96">
        <v>148</v>
      </c>
      <c r="D5819" s="96">
        <v>98405.7</v>
      </c>
      <c r="E5819" s="96">
        <v>20.376000000000001</v>
      </c>
      <c r="F5819" s="96">
        <v>3.0550000000000002</v>
      </c>
      <c r="G5819" s="96">
        <v>0.15</v>
      </c>
      <c r="H5819" s="96">
        <v>13.7</v>
      </c>
      <c r="I5819" s="96">
        <v>18.624173333333331</v>
      </c>
      <c r="J5819" s="96">
        <v>13.06</v>
      </c>
    </row>
    <row r="5820" spans="1:10" x14ac:dyDescent="0.25">
      <c r="A5820" s="96">
        <v>41151.416666666664</v>
      </c>
      <c r="B5820" s="96">
        <v>261</v>
      </c>
      <c r="C5820" s="96">
        <v>220</v>
      </c>
      <c r="D5820" s="96">
        <v>98405.7</v>
      </c>
      <c r="E5820" s="96">
        <v>21.006</v>
      </c>
      <c r="F5820" s="96">
        <v>3.26</v>
      </c>
      <c r="G5820" s="96">
        <v>0.15</v>
      </c>
      <c r="H5820" s="96">
        <v>13.7</v>
      </c>
      <c r="I5820" s="96">
        <v>19.059853333333333</v>
      </c>
      <c r="J5820" s="96">
        <v>13.06</v>
      </c>
    </row>
    <row r="5821" spans="1:10" x14ac:dyDescent="0.25">
      <c r="A5821" s="96">
        <v>41151.458333333336</v>
      </c>
      <c r="B5821" s="96">
        <v>242</v>
      </c>
      <c r="C5821" s="96">
        <v>355</v>
      </c>
      <c r="D5821" s="96">
        <v>98405.7</v>
      </c>
      <c r="E5821" s="96">
        <v>21.445</v>
      </c>
      <c r="F5821" s="96">
        <v>3.4319999999999999</v>
      </c>
      <c r="G5821" s="96">
        <v>0.15</v>
      </c>
      <c r="H5821" s="96">
        <v>13.7</v>
      </c>
      <c r="I5821" s="96">
        <v>19.682253333333328</v>
      </c>
      <c r="J5821" s="96">
        <v>13.06</v>
      </c>
    </row>
    <row r="5822" spans="1:10" x14ac:dyDescent="0.25">
      <c r="A5822" s="96">
        <v>41151.5</v>
      </c>
      <c r="B5822" s="96">
        <v>193</v>
      </c>
      <c r="C5822" s="96">
        <v>551</v>
      </c>
      <c r="D5822" s="96">
        <v>98405.7</v>
      </c>
      <c r="E5822" s="96">
        <v>21.762</v>
      </c>
      <c r="F5822" s="96">
        <v>3.5030000000000001</v>
      </c>
      <c r="G5822" s="96">
        <v>0.15</v>
      </c>
      <c r="H5822" s="96">
        <v>13.7</v>
      </c>
      <c r="I5822" s="96">
        <v>20.36689333333333</v>
      </c>
      <c r="J5822" s="96">
        <v>13.06</v>
      </c>
    </row>
    <row r="5823" spans="1:10" x14ac:dyDescent="0.25">
      <c r="A5823" s="96">
        <v>41151.541666666664</v>
      </c>
      <c r="B5823" s="96">
        <v>225</v>
      </c>
      <c r="C5823" s="96">
        <v>247</v>
      </c>
      <c r="D5823" s="96">
        <v>98405.7</v>
      </c>
      <c r="E5823" s="96">
        <v>21.393000000000001</v>
      </c>
      <c r="F5823" s="96">
        <v>3.6179999999999999</v>
      </c>
      <c r="G5823" s="96">
        <v>0.15</v>
      </c>
      <c r="H5823" s="96">
        <v>13.7</v>
      </c>
      <c r="I5823" s="96">
        <v>20.92705333333333</v>
      </c>
      <c r="J5823" s="96">
        <v>13.06</v>
      </c>
    </row>
    <row r="5824" spans="1:10" x14ac:dyDescent="0.25">
      <c r="A5824" s="96">
        <v>41151.583333333336</v>
      </c>
      <c r="B5824" s="96">
        <v>155</v>
      </c>
      <c r="C5824" s="96">
        <v>42</v>
      </c>
      <c r="D5824" s="96">
        <v>98405.7</v>
      </c>
      <c r="E5824" s="96">
        <v>20.649000000000001</v>
      </c>
      <c r="F5824" s="96">
        <v>3.5760000000000001</v>
      </c>
      <c r="G5824" s="96">
        <v>0.15</v>
      </c>
      <c r="H5824" s="96">
        <v>13.7</v>
      </c>
      <c r="I5824" s="96">
        <v>21.48721333333333</v>
      </c>
      <c r="J5824" s="96">
        <v>13.06</v>
      </c>
    </row>
    <row r="5825" spans="1:10" x14ac:dyDescent="0.25">
      <c r="A5825" s="96">
        <v>41151.625</v>
      </c>
      <c r="B5825" s="96">
        <v>68</v>
      </c>
      <c r="C5825" s="96">
        <v>9</v>
      </c>
      <c r="D5825" s="96">
        <v>98405.7</v>
      </c>
      <c r="E5825" s="96">
        <v>19.707000000000001</v>
      </c>
      <c r="F5825" s="96">
        <v>3.367</v>
      </c>
      <c r="G5825" s="96">
        <v>0.15</v>
      </c>
      <c r="H5825" s="96">
        <v>13.7</v>
      </c>
      <c r="I5825" s="96">
        <v>21.352359999999997</v>
      </c>
      <c r="J5825" s="96">
        <v>13.06</v>
      </c>
    </row>
    <row r="5826" spans="1:10" x14ac:dyDescent="0.25">
      <c r="A5826" s="96">
        <v>41151.666666666664</v>
      </c>
      <c r="B5826" s="96">
        <v>44</v>
      </c>
      <c r="C5826" s="96">
        <v>10</v>
      </c>
      <c r="D5826" s="96">
        <v>98405.7</v>
      </c>
      <c r="E5826" s="96">
        <v>19.035</v>
      </c>
      <c r="F5826" s="96">
        <v>3.2789999999999999</v>
      </c>
      <c r="G5826" s="96">
        <v>0.15</v>
      </c>
      <c r="H5826" s="96">
        <v>13.7</v>
      </c>
      <c r="I5826" s="96">
        <v>21.341986666666664</v>
      </c>
      <c r="J5826" s="96">
        <v>13.06</v>
      </c>
    </row>
    <row r="5827" spans="1:10" x14ac:dyDescent="0.25">
      <c r="A5827" s="96">
        <v>41151.708333333336</v>
      </c>
      <c r="B5827" s="96">
        <v>13</v>
      </c>
      <c r="C5827" s="96">
        <v>6</v>
      </c>
      <c r="D5827" s="96">
        <v>98405.7</v>
      </c>
      <c r="E5827" s="96">
        <v>17.91</v>
      </c>
      <c r="F5827" s="96">
        <v>3.1190000000000002</v>
      </c>
      <c r="G5827" s="96">
        <v>0.15</v>
      </c>
      <c r="H5827" s="96">
        <v>13.7</v>
      </c>
      <c r="I5827" s="96">
        <v>21.310866666666662</v>
      </c>
      <c r="J5827" s="96">
        <v>13.06</v>
      </c>
    </row>
    <row r="5828" spans="1:10" x14ac:dyDescent="0.25">
      <c r="A5828" s="96">
        <v>41151.75</v>
      </c>
      <c r="B5828" s="96">
        <v>0</v>
      </c>
      <c r="C5828" s="96">
        <v>0</v>
      </c>
      <c r="D5828" s="96">
        <v>98405.7</v>
      </c>
      <c r="E5828" s="96">
        <v>16.893000000000001</v>
      </c>
      <c r="F5828" s="96">
        <v>3.1680000000000001</v>
      </c>
      <c r="G5828" s="96">
        <v>0.15</v>
      </c>
      <c r="H5828" s="96">
        <v>13.7</v>
      </c>
      <c r="I5828" s="96">
        <v>21.061906666666665</v>
      </c>
      <c r="J5828" s="96">
        <v>13.06</v>
      </c>
    </row>
    <row r="5829" spans="1:10" x14ac:dyDescent="0.25">
      <c r="A5829" s="96">
        <v>41151.791666666664</v>
      </c>
      <c r="B5829" s="96">
        <v>0</v>
      </c>
      <c r="C5829" s="96">
        <v>0</v>
      </c>
      <c r="D5829" s="96">
        <v>98405.7</v>
      </c>
      <c r="E5829" s="96">
        <v>16.39</v>
      </c>
      <c r="F5829" s="96">
        <v>3.2280000000000002</v>
      </c>
      <c r="G5829" s="96">
        <v>0.15</v>
      </c>
      <c r="H5829" s="96">
        <v>13.7</v>
      </c>
      <c r="I5829" s="96">
        <v>19.889719999999997</v>
      </c>
      <c r="J5829" s="96">
        <v>13.06</v>
      </c>
    </row>
    <row r="5830" spans="1:10" x14ac:dyDescent="0.25">
      <c r="A5830" s="96">
        <v>41151.833333333336</v>
      </c>
      <c r="B5830" s="96">
        <v>0</v>
      </c>
      <c r="C5830" s="96">
        <v>0</v>
      </c>
      <c r="D5830" s="96">
        <v>98405.7</v>
      </c>
      <c r="E5830" s="96">
        <v>15.917</v>
      </c>
      <c r="F5830" s="96">
        <v>3.1779999999999999</v>
      </c>
      <c r="G5830" s="96">
        <v>0.15</v>
      </c>
      <c r="H5830" s="96">
        <v>13.7</v>
      </c>
      <c r="I5830" s="96">
        <v>19.391799999999996</v>
      </c>
      <c r="J5830" s="96">
        <v>13.06</v>
      </c>
    </row>
    <row r="5831" spans="1:10" x14ac:dyDescent="0.25">
      <c r="A5831" s="96">
        <v>41151.875</v>
      </c>
      <c r="B5831" s="96">
        <v>0</v>
      </c>
      <c r="C5831" s="96">
        <v>0</v>
      </c>
      <c r="D5831" s="96">
        <v>98405.7</v>
      </c>
      <c r="E5831" s="96">
        <v>15.409000000000001</v>
      </c>
      <c r="F5831" s="96">
        <v>3.113</v>
      </c>
      <c r="G5831" s="96">
        <v>0.15</v>
      </c>
      <c r="H5831" s="96">
        <v>13.7</v>
      </c>
      <c r="I5831" s="96">
        <v>17.835799999999999</v>
      </c>
      <c r="J5831" s="96">
        <v>13.06</v>
      </c>
    </row>
    <row r="5832" spans="1:10" x14ac:dyDescent="0.25">
      <c r="A5832" s="96">
        <v>41151.916666666664</v>
      </c>
      <c r="B5832" s="96">
        <v>0</v>
      </c>
      <c r="C5832" s="96">
        <v>0</v>
      </c>
      <c r="D5832" s="96">
        <v>98405.7</v>
      </c>
      <c r="E5832" s="96">
        <v>14.986000000000001</v>
      </c>
      <c r="F5832" s="96">
        <v>3.0840000000000001</v>
      </c>
      <c r="G5832" s="96">
        <v>0.15</v>
      </c>
      <c r="H5832" s="96">
        <v>13.7</v>
      </c>
      <c r="I5832" s="96">
        <v>17.358626666666666</v>
      </c>
      <c r="J5832" s="96">
        <v>13.06</v>
      </c>
    </row>
    <row r="5833" spans="1:10" x14ac:dyDescent="0.25">
      <c r="A5833" s="96">
        <v>41151.958333333336</v>
      </c>
      <c r="B5833" s="96">
        <v>0</v>
      </c>
      <c r="C5833" s="96">
        <v>0</v>
      </c>
      <c r="D5833" s="96">
        <v>98405.7</v>
      </c>
      <c r="E5833" s="96">
        <v>14.593999999999999</v>
      </c>
      <c r="F5833" s="96">
        <v>3.1</v>
      </c>
      <c r="G5833" s="96">
        <v>0.15</v>
      </c>
      <c r="H5833" s="96">
        <v>13.7</v>
      </c>
      <c r="I5833" s="96">
        <v>17.254893333333335</v>
      </c>
      <c r="J5833" s="96">
        <v>13.06</v>
      </c>
    </row>
    <row r="5834" spans="1:10" x14ac:dyDescent="0.25">
      <c r="A5834" s="96">
        <v>41152</v>
      </c>
      <c r="B5834" s="96">
        <v>0</v>
      </c>
      <c r="C5834" s="96">
        <v>0</v>
      </c>
      <c r="D5834" s="96">
        <v>98405.7</v>
      </c>
      <c r="E5834" s="96">
        <v>14.25</v>
      </c>
      <c r="F5834" s="96">
        <v>3.1360000000000001</v>
      </c>
      <c r="G5834" s="96">
        <v>0.15</v>
      </c>
      <c r="H5834" s="96">
        <v>13.7</v>
      </c>
      <c r="I5834" s="96">
        <v>16.798466666666666</v>
      </c>
      <c r="J5834" s="96">
        <v>13.06</v>
      </c>
    </row>
    <row r="5835" spans="1:10" x14ac:dyDescent="0.25">
      <c r="A5835" s="96">
        <v>41152.041666666664</v>
      </c>
      <c r="B5835" s="96">
        <v>0</v>
      </c>
      <c r="C5835" s="96">
        <v>0</v>
      </c>
      <c r="D5835" s="96">
        <v>98405.7</v>
      </c>
      <c r="E5835" s="96">
        <v>13.885999999999999</v>
      </c>
      <c r="F5835" s="96">
        <v>3.16</v>
      </c>
      <c r="G5835" s="96">
        <v>0.15</v>
      </c>
      <c r="H5835" s="96">
        <v>13.7</v>
      </c>
      <c r="I5835" s="96">
        <v>16.839959999999998</v>
      </c>
      <c r="J5835" s="96">
        <v>13.06</v>
      </c>
    </row>
    <row r="5836" spans="1:10" x14ac:dyDescent="0.25">
      <c r="A5836" s="96">
        <v>41152.083333333336</v>
      </c>
      <c r="B5836" s="96">
        <v>0</v>
      </c>
      <c r="C5836" s="96">
        <v>0</v>
      </c>
      <c r="D5836" s="96">
        <v>98405.7</v>
      </c>
      <c r="E5836" s="96">
        <v>12.996</v>
      </c>
      <c r="F5836" s="96">
        <v>3.1320000000000001</v>
      </c>
      <c r="G5836" s="96">
        <v>0.15</v>
      </c>
      <c r="H5836" s="96">
        <v>13.7</v>
      </c>
      <c r="I5836" s="96">
        <v>17.099293333333328</v>
      </c>
      <c r="J5836" s="96">
        <v>13.06</v>
      </c>
    </row>
    <row r="5837" spans="1:10" x14ac:dyDescent="0.25">
      <c r="A5837" s="96">
        <v>41152.125</v>
      </c>
      <c r="B5837" s="96">
        <v>0</v>
      </c>
      <c r="C5837" s="96">
        <v>0</v>
      </c>
      <c r="D5837" s="96">
        <v>98405.7</v>
      </c>
      <c r="E5837" s="96">
        <v>12.393000000000001</v>
      </c>
      <c r="F5837" s="96">
        <v>3.0920000000000001</v>
      </c>
      <c r="G5837" s="96">
        <v>0.15</v>
      </c>
      <c r="H5837" s="96">
        <v>13.7</v>
      </c>
      <c r="I5837" s="96">
        <v>17.078546666666668</v>
      </c>
      <c r="J5837" s="96">
        <v>13.06</v>
      </c>
    </row>
    <row r="5838" spans="1:10" x14ac:dyDescent="0.25">
      <c r="A5838" s="96">
        <v>41152.166666666664</v>
      </c>
      <c r="B5838" s="96">
        <v>4</v>
      </c>
      <c r="C5838" s="96">
        <v>15</v>
      </c>
      <c r="D5838" s="96">
        <v>98405.7</v>
      </c>
      <c r="E5838" s="96">
        <v>12.196999999999999</v>
      </c>
      <c r="F5838" s="96">
        <v>3.1539999999999999</v>
      </c>
      <c r="G5838" s="96">
        <v>0.15</v>
      </c>
      <c r="H5838" s="96">
        <v>13.7</v>
      </c>
      <c r="I5838" s="96">
        <v>17.057799999999997</v>
      </c>
      <c r="J5838" s="96">
        <v>13.06</v>
      </c>
    </row>
    <row r="5839" spans="1:10" x14ac:dyDescent="0.25">
      <c r="A5839" s="96">
        <v>41152.208333333336</v>
      </c>
      <c r="B5839" s="96">
        <v>45</v>
      </c>
      <c r="C5839" s="96">
        <v>146</v>
      </c>
      <c r="D5839" s="96">
        <v>98405.7</v>
      </c>
      <c r="E5839" s="96">
        <v>13.834</v>
      </c>
      <c r="F5839" s="96">
        <v>3.2389999999999999</v>
      </c>
      <c r="G5839" s="96">
        <v>0.15</v>
      </c>
      <c r="H5839" s="96">
        <v>13.7</v>
      </c>
      <c r="I5839" s="96">
        <v>16.839959999999998</v>
      </c>
      <c r="J5839" s="96">
        <v>13.06</v>
      </c>
    </row>
    <row r="5840" spans="1:10" x14ac:dyDescent="0.25">
      <c r="A5840" s="96">
        <v>41152.25</v>
      </c>
      <c r="B5840" s="96">
        <v>90</v>
      </c>
      <c r="C5840" s="96">
        <v>342</v>
      </c>
      <c r="D5840" s="96">
        <v>98405.7</v>
      </c>
      <c r="E5840" s="96">
        <v>15.294</v>
      </c>
      <c r="F5840" s="96">
        <v>3.488</v>
      </c>
      <c r="G5840" s="96">
        <v>0.15</v>
      </c>
      <c r="H5840" s="96">
        <v>13.7</v>
      </c>
      <c r="I5840" s="96">
        <v>16.860706666666665</v>
      </c>
      <c r="J5840" s="96">
        <v>13.06</v>
      </c>
    </row>
    <row r="5841" spans="1:10" x14ac:dyDescent="0.25">
      <c r="A5841" s="96">
        <v>41152.291666666664</v>
      </c>
      <c r="B5841" s="96">
        <v>114</v>
      </c>
      <c r="C5841" s="96">
        <v>519</v>
      </c>
      <c r="D5841" s="96">
        <v>98405.7</v>
      </c>
      <c r="E5841" s="96">
        <v>16.827000000000002</v>
      </c>
      <c r="F5841" s="96">
        <v>3.6459999999999999</v>
      </c>
      <c r="G5841" s="96">
        <v>0.15</v>
      </c>
      <c r="H5841" s="96">
        <v>13.7</v>
      </c>
      <c r="I5841" s="96">
        <v>17.078546666666664</v>
      </c>
      <c r="J5841" s="96">
        <v>13.06</v>
      </c>
    </row>
    <row r="5842" spans="1:10" x14ac:dyDescent="0.25">
      <c r="A5842" s="96">
        <v>41152.333333333336</v>
      </c>
      <c r="B5842" s="96">
        <v>132</v>
      </c>
      <c r="C5842" s="96">
        <v>613</v>
      </c>
      <c r="D5842" s="96">
        <v>98405.7</v>
      </c>
      <c r="E5842" s="96">
        <v>18.274999999999999</v>
      </c>
      <c r="F5842" s="96">
        <v>3.637</v>
      </c>
      <c r="G5842" s="96">
        <v>0.15</v>
      </c>
      <c r="H5842" s="96">
        <v>13.7</v>
      </c>
      <c r="I5842" s="96">
        <v>17.93953333333333</v>
      </c>
      <c r="J5842" s="96">
        <v>13.06</v>
      </c>
    </row>
    <row r="5843" spans="1:10" x14ac:dyDescent="0.25">
      <c r="A5843" s="96">
        <v>41152.375</v>
      </c>
      <c r="B5843" s="96">
        <v>206</v>
      </c>
      <c r="C5843" s="96">
        <v>342</v>
      </c>
      <c r="D5843" s="96">
        <v>98405.7</v>
      </c>
      <c r="E5843" s="96">
        <v>18.911999999999999</v>
      </c>
      <c r="F5843" s="96">
        <v>3.718</v>
      </c>
      <c r="G5843" s="96">
        <v>0.15</v>
      </c>
      <c r="H5843" s="96">
        <v>13.7</v>
      </c>
      <c r="I5843" s="96">
        <v>17.93953333333333</v>
      </c>
      <c r="J5843" s="96">
        <v>13.06</v>
      </c>
    </row>
    <row r="5844" spans="1:10" x14ac:dyDescent="0.25">
      <c r="A5844" s="96">
        <v>41152.416666666664</v>
      </c>
      <c r="B5844" s="96">
        <v>241</v>
      </c>
      <c r="C5844" s="96">
        <v>131</v>
      </c>
      <c r="D5844" s="96">
        <v>98405.7</v>
      </c>
      <c r="E5844" s="96">
        <v>18.899000000000001</v>
      </c>
      <c r="F5844" s="96">
        <v>3.82</v>
      </c>
      <c r="G5844" s="96">
        <v>0.15</v>
      </c>
      <c r="H5844" s="96">
        <v>13.7</v>
      </c>
      <c r="I5844" s="96">
        <v>17.742439999999998</v>
      </c>
      <c r="J5844" s="96">
        <v>13.06</v>
      </c>
    </row>
    <row r="5845" spans="1:10" x14ac:dyDescent="0.25">
      <c r="A5845" s="96">
        <v>41152.458333333336</v>
      </c>
      <c r="B5845" s="96">
        <v>255</v>
      </c>
      <c r="C5845" s="96">
        <v>161</v>
      </c>
      <c r="D5845" s="96">
        <v>98405.7</v>
      </c>
      <c r="E5845" s="96">
        <v>19.113</v>
      </c>
      <c r="F5845" s="96">
        <v>3.891</v>
      </c>
      <c r="G5845" s="96">
        <v>0.15</v>
      </c>
      <c r="H5845" s="96">
        <v>13.7</v>
      </c>
      <c r="I5845" s="96">
        <v>18.447826666666664</v>
      </c>
      <c r="J5845" s="96">
        <v>13.06</v>
      </c>
    </row>
    <row r="5846" spans="1:10" x14ac:dyDescent="0.25">
      <c r="A5846" s="96">
        <v>41152.5</v>
      </c>
      <c r="B5846" s="96">
        <v>243</v>
      </c>
      <c r="C5846" s="96">
        <v>181</v>
      </c>
      <c r="D5846" s="96">
        <v>98405.7</v>
      </c>
      <c r="E5846" s="96">
        <v>19.202999999999999</v>
      </c>
      <c r="F5846" s="96">
        <v>3.9889999999999999</v>
      </c>
      <c r="G5846" s="96">
        <v>0.15</v>
      </c>
      <c r="H5846" s="96">
        <v>13.7</v>
      </c>
      <c r="I5846" s="96">
        <v>17.690573333333333</v>
      </c>
      <c r="J5846" s="96">
        <v>13.06</v>
      </c>
    </row>
    <row r="5847" spans="1:10" x14ac:dyDescent="0.25">
      <c r="A5847" s="96">
        <v>41152.541666666664</v>
      </c>
      <c r="B5847" s="96">
        <v>213</v>
      </c>
      <c r="C5847" s="96">
        <v>176</v>
      </c>
      <c r="D5847" s="96">
        <v>98405.7</v>
      </c>
      <c r="E5847" s="96">
        <v>19.082999999999998</v>
      </c>
      <c r="F5847" s="96">
        <v>4.0810000000000004</v>
      </c>
      <c r="G5847" s="96">
        <v>0.15</v>
      </c>
      <c r="H5847" s="96">
        <v>13.7</v>
      </c>
      <c r="I5847" s="96">
        <v>17.493479999999998</v>
      </c>
      <c r="J5847" s="96">
        <v>13.06</v>
      </c>
    </row>
    <row r="5848" spans="1:10" x14ac:dyDescent="0.25">
      <c r="A5848" s="96">
        <v>41152.583333333336</v>
      </c>
      <c r="B5848" s="96">
        <v>171</v>
      </c>
      <c r="C5848" s="96">
        <v>219</v>
      </c>
      <c r="D5848" s="96">
        <v>98405.7</v>
      </c>
      <c r="E5848" s="96">
        <v>18.888999999999999</v>
      </c>
      <c r="F5848" s="96">
        <v>4.2069999999999999</v>
      </c>
      <c r="G5848" s="96">
        <v>0.15</v>
      </c>
      <c r="H5848" s="96">
        <v>13.7</v>
      </c>
      <c r="I5848" s="96">
        <v>16.642866666666666</v>
      </c>
      <c r="J5848" s="96">
        <v>13.06</v>
      </c>
    </row>
    <row r="5849" spans="1:10" x14ac:dyDescent="0.25">
      <c r="A5849" s="96">
        <v>41152.625</v>
      </c>
      <c r="B5849" s="96">
        <v>117</v>
      </c>
      <c r="C5849" s="96">
        <v>368</v>
      </c>
      <c r="D5849" s="96">
        <v>98405.7</v>
      </c>
      <c r="E5849" s="96">
        <v>18.588000000000001</v>
      </c>
      <c r="F5849" s="96">
        <v>4.3019999999999996</v>
      </c>
      <c r="G5849" s="96">
        <v>0.15</v>
      </c>
      <c r="H5849" s="96">
        <v>13.7</v>
      </c>
      <c r="I5849" s="96">
        <v>16.518386666666665</v>
      </c>
      <c r="J5849" s="96">
        <v>13.06</v>
      </c>
    </row>
    <row r="5850" spans="1:10" x14ac:dyDescent="0.25">
      <c r="A5850" s="96">
        <v>41152.666666666664</v>
      </c>
      <c r="B5850" s="96">
        <v>75</v>
      </c>
      <c r="C5850" s="96">
        <v>270</v>
      </c>
      <c r="D5850" s="96">
        <v>98405.7</v>
      </c>
      <c r="E5850" s="96">
        <v>17.765999999999998</v>
      </c>
      <c r="F5850" s="96">
        <v>4.2619999999999996</v>
      </c>
      <c r="G5850" s="96">
        <v>0.15</v>
      </c>
      <c r="H5850" s="96">
        <v>13.7</v>
      </c>
      <c r="I5850" s="96">
        <v>15.864866666666666</v>
      </c>
      <c r="J5850" s="96">
        <v>13.06</v>
      </c>
    </row>
    <row r="5851" spans="1:10" x14ac:dyDescent="0.25">
      <c r="A5851" s="96">
        <v>41152.708333333336</v>
      </c>
      <c r="B5851" s="96">
        <v>22</v>
      </c>
      <c r="C5851" s="96">
        <v>58</v>
      </c>
      <c r="D5851" s="96">
        <v>98405.7</v>
      </c>
      <c r="E5851" s="96">
        <v>16.213999999999999</v>
      </c>
      <c r="F5851" s="96">
        <v>4.1989999999999998</v>
      </c>
      <c r="G5851" s="96">
        <v>0.15</v>
      </c>
      <c r="H5851" s="96">
        <v>13.7</v>
      </c>
      <c r="I5851" s="96">
        <v>15.667773333333333</v>
      </c>
      <c r="J5851" s="96">
        <v>13.06</v>
      </c>
    </row>
    <row r="5852" spans="1:10" x14ac:dyDescent="0.25">
      <c r="A5852" s="96">
        <v>41152.75</v>
      </c>
      <c r="B5852" s="96">
        <v>0</v>
      </c>
      <c r="C5852" s="96">
        <v>0</v>
      </c>
      <c r="D5852" s="96">
        <v>98405.7</v>
      </c>
      <c r="E5852" s="96">
        <v>14.840999999999999</v>
      </c>
      <c r="F5852" s="96">
        <v>4.5419999999999998</v>
      </c>
      <c r="G5852" s="96">
        <v>0.15</v>
      </c>
      <c r="H5852" s="96">
        <v>13.7</v>
      </c>
      <c r="I5852" s="96">
        <v>15.812999999999999</v>
      </c>
      <c r="J5852" s="96">
        <v>13.06</v>
      </c>
    </row>
    <row r="5853" spans="1:10" x14ac:dyDescent="0.25">
      <c r="A5853" s="96">
        <v>41152.791666666664</v>
      </c>
      <c r="B5853" s="96">
        <v>0</v>
      </c>
      <c r="C5853" s="96">
        <v>0</v>
      </c>
      <c r="D5853" s="96">
        <v>98405.7</v>
      </c>
      <c r="E5853" s="96">
        <v>14.262</v>
      </c>
      <c r="F5853" s="96">
        <v>4.8970000000000002</v>
      </c>
      <c r="G5853" s="96">
        <v>0.15</v>
      </c>
      <c r="H5853" s="96">
        <v>13.7</v>
      </c>
      <c r="I5853" s="96">
        <v>15.709266666666664</v>
      </c>
      <c r="J5853" s="96">
        <v>13.06</v>
      </c>
    </row>
    <row r="5854" spans="1:10" x14ac:dyDescent="0.25">
      <c r="A5854" s="96">
        <v>41152.833333333336</v>
      </c>
      <c r="B5854" s="96">
        <v>0</v>
      </c>
      <c r="C5854" s="96">
        <v>0</v>
      </c>
      <c r="D5854" s="96">
        <v>98405.7</v>
      </c>
      <c r="E5854" s="96">
        <v>13.382999999999999</v>
      </c>
      <c r="F5854" s="96">
        <v>4.7960000000000003</v>
      </c>
      <c r="G5854" s="96">
        <v>0.15</v>
      </c>
      <c r="H5854" s="96">
        <v>13.7</v>
      </c>
      <c r="I5854" s="96">
        <v>15.615906666666667</v>
      </c>
      <c r="J5854" s="96">
        <v>13.06</v>
      </c>
    </row>
    <row r="5855" spans="1:10" x14ac:dyDescent="0.25">
      <c r="A5855" s="96">
        <v>41152.875</v>
      </c>
      <c r="B5855" s="96">
        <v>0</v>
      </c>
      <c r="C5855" s="96">
        <v>0</v>
      </c>
      <c r="D5855" s="96">
        <v>98405.7</v>
      </c>
      <c r="E5855" s="96">
        <v>12.273999999999999</v>
      </c>
      <c r="F5855" s="96">
        <v>4.548</v>
      </c>
      <c r="G5855" s="96">
        <v>0.15</v>
      </c>
      <c r="H5855" s="96">
        <v>13.7</v>
      </c>
      <c r="I5855" s="96">
        <v>15.667773333333331</v>
      </c>
      <c r="J5855" s="96">
        <v>13.06</v>
      </c>
    </row>
    <row r="5856" spans="1:10" x14ac:dyDescent="0.25">
      <c r="A5856" s="96">
        <v>41152.916666666664</v>
      </c>
      <c r="B5856" s="96">
        <v>0</v>
      </c>
      <c r="C5856" s="96">
        <v>0</v>
      </c>
      <c r="D5856" s="96">
        <v>98405.7</v>
      </c>
      <c r="E5856" s="96">
        <v>11.525</v>
      </c>
      <c r="F5856" s="96">
        <v>4.3609999999999998</v>
      </c>
      <c r="G5856" s="96">
        <v>0.15</v>
      </c>
      <c r="H5856" s="96">
        <v>13.7</v>
      </c>
      <c r="I5856" s="96">
        <v>15.895986666666666</v>
      </c>
      <c r="J5856" s="96">
        <v>13.06</v>
      </c>
    </row>
    <row r="5857" spans="1:10" x14ac:dyDescent="0.25">
      <c r="A5857" s="96">
        <v>41152.958333333336</v>
      </c>
      <c r="B5857" s="96">
        <v>0</v>
      </c>
      <c r="C5857" s="96">
        <v>0</v>
      </c>
      <c r="D5857" s="96">
        <v>98405.7</v>
      </c>
      <c r="E5857" s="96">
        <v>11.016</v>
      </c>
      <c r="F5857" s="96">
        <v>4.3339999999999996</v>
      </c>
      <c r="G5857" s="96">
        <v>0.15</v>
      </c>
      <c r="H5857" s="96">
        <v>13.7</v>
      </c>
      <c r="I5857" s="96">
        <v>15.968599999999999</v>
      </c>
      <c r="J5857" s="96">
        <v>13.06</v>
      </c>
    </row>
    <row r="5858" spans="1:10" x14ac:dyDescent="0.25">
      <c r="A5858" s="96">
        <v>41153</v>
      </c>
      <c r="B5858" s="96">
        <v>0</v>
      </c>
      <c r="C5858" s="96">
        <v>0</v>
      </c>
      <c r="D5858" s="96">
        <v>98405.7</v>
      </c>
      <c r="E5858" s="96">
        <v>10.635999999999999</v>
      </c>
      <c r="F5858" s="96">
        <v>4.3609999999999998</v>
      </c>
      <c r="G5858" s="96">
        <v>0.15</v>
      </c>
      <c r="H5858" s="96">
        <v>13.7</v>
      </c>
      <c r="I5858" s="96">
        <v>15.875239999999998</v>
      </c>
      <c r="J5858" s="96">
        <v>13.06</v>
      </c>
    </row>
    <row r="5859" spans="1:10" x14ac:dyDescent="0.25">
      <c r="A5859" s="96">
        <v>41153.041666666664</v>
      </c>
      <c r="B5859" s="96">
        <v>0</v>
      </c>
      <c r="C5859" s="96">
        <v>0</v>
      </c>
      <c r="D5859" s="96">
        <v>98405.7</v>
      </c>
      <c r="E5859" s="96">
        <v>10.119</v>
      </c>
      <c r="F5859" s="96">
        <v>4.1139999999999999</v>
      </c>
      <c r="G5859" s="96">
        <v>0.15</v>
      </c>
      <c r="H5859" s="96">
        <v>13.7</v>
      </c>
      <c r="I5859" s="96">
        <v>15.698893333333334</v>
      </c>
      <c r="J5859" s="96">
        <v>13.06</v>
      </c>
    </row>
    <row r="5860" spans="1:10" x14ac:dyDescent="0.25">
      <c r="A5860" s="96">
        <v>41153.083333333336</v>
      </c>
      <c r="B5860" s="96">
        <v>0</v>
      </c>
      <c r="C5860" s="96">
        <v>0</v>
      </c>
      <c r="D5860" s="96">
        <v>98405.7</v>
      </c>
      <c r="E5860" s="96">
        <v>9.7140000000000004</v>
      </c>
      <c r="F5860" s="96">
        <v>3.9009999999999998</v>
      </c>
      <c r="G5860" s="96">
        <v>0.15</v>
      </c>
      <c r="H5860" s="96">
        <v>13.7</v>
      </c>
      <c r="I5860" s="96">
        <v>15.221720000000001</v>
      </c>
      <c r="J5860" s="96">
        <v>13.06</v>
      </c>
    </row>
    <row r="5861" spans="1:10" x14ac:dyDescent="0.25">
      <c r="A5861" s="96">
        <v>41153.125</v>
      </c>
      <c r="B5861" s="96">
        <v>0</v>
      </c>
      <c r="C5861" s="96">
        <v>0</v>
      </c>
      <c r="D5861" s="96">
        <v>98405.7</v>
      </c>
      <c r="E5861" s="96">
        <v>9.407</v>
      </c>
      <c r="F5861" s="96">
        <v>3.7650000000000001</v>
      </c>
      <c r="G5861" s="96">
        <v>0.15</v>
      </c>
      <c r="H5861" s="96">
        <v>13.7</v>
      </c>
      <c r="I5861" s="96">
        <v>15.15948</v>
      </c>
      <c r="J5861" s="96">
        <v>13.06</v>
      </c>
    </row>
    <row r="5862" spans="1:10" x14ac:dyDescent="0.25">
      <c r="A5862" s="96">
        <v>41153.166666666664</v>
      </c>
      <c r="B5862" s="96">
        <v>4</v>
      </c>
      <c r="C5862" s="96">
        <v>22</v>
      </c>
      <c r="D5862" s="96">
        <v>98405.7</v>
      </c>
      <c r="E5862" s="96">
        <v>9.3019999999999996</v>
      </c>
      <c r="F5862" s="96">
        <v>3.7120000000000002</v>
      </c>
      <c r="G5862" s="96">
        <v>0.15</v>
      </c>
      <c r="H5862" s="96">
        <v>13.7</v>
      </c>
      <c r="I5862" s="96">
        <v>14.485213333333331</v>
      </c>
      <c r="J5862" s="96">
        <v>13.06</v>
      </c>
    </row>
    <row r="5863" spans="1:10" x14ac:dyDescent="0.25">
      <c r="A5863" s="96">
        <v>41153.208333333336</v>
      </c>
      <c r="B5863" s="96">
        <v>42</v>
      </c>
      <c r="C5863" s="96">
        <v>303</v>
      </c>
      <c r="D5863" s="96">
        <v>98405.7</v>
      </c>
      <c r="E5863" s="96">
        <v>11.441000000000001</v>
      </c>
      <c r="F5863" s="96">
        <v>4.0780000000000003</v>
      </c>
      <c r="G5863" s="96">
        <v>0.15</v>
      </c>
      <c r="H5863" s="96">
        <v>13.7</v>
      </c>
      <c r="I5863" s="96">
        <v>13.437506666666666</v>
      </c>
      <c r="J5863" s="96">
        <v>13.06</v>
      </c>
    </row>
    <row r="5864" spans="1:10" x14ac:dyDescent="0.25">
      <c r="A5864" s="96">
        <v>41153.25</v>
      </c>
      <c r="B5864" s="96">
        <v>72</v>
      </c>
      <c r="C5864" s="96">
        <v>545</v>
      </c>
      <c r="D5864" s="96">
        <v>98405.7</v>
      </c>
      <c r="E5864" s="96">
        <v>13.478</v>
      </c>
      <c r="F5864" s="96">
        <v>4.3109999999999999</v>
      </c>
      <c r="G5864" s="96">
        <v>0.15</v>
      </c>
      <c r="H5864" s="96">
        <v>13.7</v>
      </c>
      <c r="I5864" s="96">
        <v>13.644973333333333</v>
      </c>
      <c r="J5864" s="96">
        <v>13.06</v>
      </c>
    </row>
    <row r="5865" spans="1:10" x14ac:dyDescent="0.25">
      <c r="A5865" s="96">
        <v>41153.291666666664</v>
      </c>
      <c r="B5865" s="96">
        <v>90</v>
      </c>
      <c r="C5865" s="96">
        <v>676</v>
      </c>
      <c r="D5865" s="96">
        <v>98405.7</v>
      </c>
      <c r="E5865" s="96">
        <v>15.442</v>
      </c>
      <c r="F5865" s="96">
        <v>4.7210000000000001</v>
      </c>
      <c r="G5865" s="96">
        <v>0.15</v>
      </c>
      <c r="H5865" s="96">
        <v>13.7</v>
      </c>
      <c r="I5865" s="96">
        <v>15.273586666666667</v>
      </c>
      <c r="J5865" s="96">
        <v>13.06</v>
      </c>
    </row>
    <row r="5866" spans="1:10" x14ac:dyDescent="0.25">
      <c r="A5866" s="96">
        <v>41153.333333333336</v>
      </c>
      <c r="B5866" s="96">
        <v>108</v>
      </c>
      <c r="C5866" s="96">
        <v>689</v>
      </c>
      <c r="D5866" s="96">
        <v>98405.7</v>
      </c>
      <c r="E5866" s="96">
        <v>16.457000000000001</v>
      </c>
      <c r="F5866" s="96">
        <v>4.68</v>
      </c>
      <c r="G5866" s="96">
        <v>0.15</v>
      </c>
      <c r="H5866" s="96">
        <v>13.7</v>
      </c>
      <c r="I5866" s="96">
        <v>16.570253333333334</v>
      </c>
      <c r="J5866" s="96">
        <v>13.06</v>
      </c>
    </row>
    <row r="5867" spans="1:10" x14ac:dyDescent="0.25">
      <c r="A5867" s="96">
        <v>41153.375</v>
      </c>
      <c r="B5867" s="96">
        <v>120</v>
      </c>
      <c r="C5867" s="96">
        <v>706</v>
      </c>
      <c r="D5867" s="96">
        <v>98405.7</v>
      </c>
      <c r="E5867" s="96">
        <v>17.251000000000001</v>
      </c>
      <c r="F5867" s="96">
        <v>4.5449999999999999</v>
      </c>
      <c r="G5867" s="96">
        <v>0.15</v>
      </c>
      <c r="H5867" s="96">
        <v>13.7</v>
      </c>
      <c r="I5867" s="96">
        <v>17.617959999999997</v>
      </c>
      <c r="J5867" s="96">
        <v>13.06</v>
      </c>
    </row>
    <row r="5868" spans="1:10" x14ac:dyDescent="0.25">
      <c r="A5868" s="96">
        <v>41153.416666666664</v>
      </c>
      <c r="B5868" s="96">
        <v>130</v>
      </c>
      <c r="C5868" s="96">
        <v>698</v>
      </c>
      <c r="D5868" s="96">
        <v>98405.7</v>
      </c>
      <c r="E5868" s="96">
        <v>17.806999999999999</v>
      </c>
      <c r="F5868" s="96">
        <v>4.3739999999999997</v>
      </c>
      <c r="G5868" s="96">
        <v>0.15</v>
      </c>
      <c r="H5868" s="96">
        <v>13.7</v>
      </c>
      <c r="I5868" s="96">
        <v>18.084759999999999</v>
      </c>
      <c r="J5868" s="96">
        <v>13.06</v>
      </c>
    </row>
    <row r="5869" spans="1:10" x14ac:dyDescent="0.25">
      <c r="A5869" s="96">
        <v>41153.458333333336</v>
      </c>
      <c r="B5869" s="96">
        <v>148</v>
      </c>
      <c r="C5869" s="96">
        <v>628</v>
      </c>
      <c r="D5869" s="96">
        <v>98405.7</v>
      </c>
      <c r="E5869" s="96">
        <v>18.113</v>
      </c>
      <c r="F5869" s="96">
        <v>4.2359999999999998</v>
      </c>
      <c r="G5869" s="96">
        <v>0.15</v>
      </c>
      <c r="H5869" s="96">
        <v>13.7</v>
      </c>
      <c r="I5869" s="96">
        <v>18.468573333333332</v>
      </c>
      <c r="J5869" s="96">
        <v>13.06</v>
      </c>
    </row>
    <row r="5870" spans="1:10" x14ac:dyDescent="0.25">
      <c r="A5870" s="96">
        <v>41153.5</v>
      </c>
      <c r="B5870" s="96">
        <v>157</v>
      </c>
      <c r="C5870" s="96">
        <v>569</v>
      </c>
      <c r="D5870" s="96">
        <v>98405.7</v>
      </c>
      <c r="E5870" s="96">
        <v>18.195</v>
      </c>
      <c r="F5870" s="96">
        <v>4.2439999999999998</v>
      </c>
      <c r="G5870" s="96">
        <v>0.15</v>
      </c>
      <c r="H5870" s="96">
        <v>13.7</v>
      </c>
      <c r="I5870" s="96">
        <v>18.90425333333333</v>
      </c>
      <c r="J5870" s="96">
        <v>13.06</v>
      </c>
    </row>
    <row r="5871" spans="1:10" x14ac:dyDescent="0.25">
      <c r="A5871" s="96">
        <v>41153.541666666664</v>
      </c>
      <c r="B5871" s="96">
        <v>153</v>
      </c>
      <c r="C5871" s="96">
        <v>514</v>
      </c>
      <c r="D5871" s="96">
        <v>98405.7</v>
      </c>
      <c r="E5871" s="96">
        <v>18.058</v>
      </c>
      <c r="F5871" s="96">
        <v>4.319</v>
      </c>
      <c r="G5871" s="96">
        <v>0.15</v>
      </c>
      <c r="H5871" s="96">
        <v>13.7</v>
      </c>
      <c r="I5871" s="96">
        <v>19.163586666666667</v>
      </c>
      <c r="J5871" s="96">
        <v>13.06</v>
      </c>
    </row>
    <row r="5872" spans="1:10" x14ac:dyDescent="0.25">
      <c r="A5872" s="96">
        <v>41153.583333333336</v>
      </c>
      <c r="B5872" s="96">
        <v>136</v>
      </c>
      <c r="C5872" s="96">
        <v>467</v>
      </c>
      <c r="D5872" s="96">
        <v>98405.7</v>
      </c>
      <c r="E5872" s="96">
        <v>17.684999999999999</v>
      </c>
      <c r="F5872" s="96">
        <v>4.266</v>
      </c>
      <c r="G5872" s="96">
        <v>0.15</v>
      </c>
      <c r="H5872" s="96">
        <v>13.7</v>
      </c>
      <c r="I5872" s="96">
        <v>19.454039999999999</v>
      </c>
      <c r="J5872" s="96">
        <v>13.06</v>
      </c>
    </row>
    <row r="5873" spans="1:10" x14ac:dyDescent="0.25">
      <c r="A5873" s="96">
        <v>41153.625</v>
      </c>
      <c r="B5873" s="96">
        <v>113</v>
      </c>
      <c r="C5873" s="96">
        <v>293</v>
      </c>
      <c r="D5873" s="96">
        <v>98405.7</v>
      </c>
      <c r="E5873" s="96">
        <v>17.056000000000001</v>
      </c>
      <c r="F5873" s="96">
        <v>4.0890000000000004</v>
      </c>
      <c r="G5873" s="96">
        <v>0.15</v>
      </c>
      <c r="H5873" s="96">
        <v>13.7</v>
      </c>
      <c r="I5873" s="96">
        <v>19.71337333333333</v>
      </c>
      <c r="J5873" s="96">
        <v>13.06</v>
      </c>
    </row>
    <row r="5874" spans="1:10" x14ac:dyDescent="0.25">
      <c r="A5874" s="96">
        <v>41153.666666666664</v>
      </c>
      <c r="B5874" s="96">
        <v>70</v>
      </c>
      <c r="C5874" s="96">
        <v>252</v>
      </c>
      <c r="D5874" s="96">
        <v>98405.7</v>
      </c>
      <c r="E5874" s="96">
        <v>16.335999999999999</v>
      </c>
      <c r="F5874" s="96">
        <v>3.82</v>
      </c>
      <c r="G5874" s="96">
        <v>0.15</v>
      </c>
      <c r="H5874" s="96">
        <v>13.7</v>
      </c>
      <c r="I5874" s="96">
        <v>19.620013333333333</v>
      </c>
      <c r="J5874" s="96">
        <v>13.06</v>
      </c>
    </row>
    <row r="5875" spans="1:10" x14ac:dyDescent="0.25">
      <c r="A5875" s="96">
        <v>41153.708333333336</v>
      </c>
      <c r="B5875" s="96">
        <v>23</v>
      </c>
      <c r="C5875" s="96">
        <v>110</v>
      </c>
      <c r="D5875" s="96">
        <v>98405.7</v>
      </c>
      <c r="E5875" s="96">
        <v>14.651</v>
      </c>
      <c r="F5875" s="96">
        <v>3.2210000000000001</v>
      </c>
      <c r="G5875" s="96">
        <v>0.15</v>
      </c>
      <c r="H5875" s="96">
        <v>13.7</v>
      </c>
      <c r="I5875" s="96">
        <v>19.122093333333332</v>
      </c>
      <c r="J5875" s="96">
        <v>13.06</v>
      </c>
    </row>
    <row r="5876" spans="1:10" x14ac:dyDescent="0.25">
      <c r="A5876" s="96">
        <v>41153.75</v>
      </c>
      <c r="B5876" s="96">
        <v>0</v>
      </c>
      <c r="C5876" s="96">
        <v>0</v>
      </c>
      <c r="D5876" s="96">
        <v>98405.7</v>
      </c>
      <c r="E5876" s="96">
        <v>12.946999999999999</v>
      </c>
      <c r="F5876" s="96">
        <v>2.944</v>
      </c>
      <c r="G5876" s="96">
        <v>0.15</v>
      </c>
      <c r="H5876" s="96">
        <v>13.7</v>
      </c>
      <c r="I5876" s="96">
        <v>18.976866666666666</v>
      </c>
      <c r="J5876" s="96">
        <v>13.06</v>
      </c>
    </row>
    <row r="5877" spans="1:10" x14ac:dyDescent="0.25">
      <c r="A5877" s="96">
        <v>41153.791666666664</v>
      </c>
      <c r="B5877" s="96">
        <v>0</v>
      </c>
      <c r="C5877" s="96">
        <v>0</v>
      </c>
      <c r="D5877" s="96">
        <v>98405.7</v>
      </c>
      <c r="E5877" s="96">
        <v>12.616</v>
      </c>
      <c r="F5877" s="96">
        <v>2.61</v>
      </c>
      <c r="G5877" s="96">
        <v>0.15</v>
      </c>
      <c r="H5877" s="96">
        <v>13.7</v>
      </c>
      <c r="I5877" s="96">
        <v>17.659453333333332</v>
      </c>
      <c r="J5877" s="96">
        <v>13.06</v>
      </c>
    </row>
    <row r="5878" spans="1:10" x14ac:dyDescent="0.25">
      <c r="A5878" s="96">
        <v>41153.833333333336</v>
      </c>
      <c r="B5878" s="96">
        <v>0</v>
      </c>
      <c r="C5878" s="96">
        <v>0</v>
      </c>
      <c r="D5878" s="96">
        <v>98405.7</v>
      </c>
      <c r="E5878" s="96">
        <v>11.843999999999999</v>
      </c>
      <c r="F5878" s="96">
        <v>2.8239999999999998</v>
      </c>
      <c r="G5878" s="96">
        <v>0.15</v>
      </c>
      <c r="H5878" s="96">
        <v>13.7</v>
      </c>
      <c r="I5878" s="96">
        <v>15.968599999999999</v>
      </c>
      <c r="J5878" s="96">
        <v>13.06</v>
      </c>
    </row>
    <row r="5879" spans="1:10" x14ac:dyDescent="0.25">
      <c r="A5879" s="96">
        <v>41153.875</v>
      </c>
      <c r="B5879" s="96">
        <v>0</v>
      </c>
      <c r="C5879" s="96">
        <v>0</v>
      </c>
      <c r="D5879" s="96">
        <v>98405.7</v>
      </c>
      <c r="E5879" s="96">
        <v>10.904999999999999</v>
      </c>
      <c r="F5879" s="96">
        <v>3.1389999999999998</v>
      </c>
      <c r="G5879" s="96">
        <v>0.15</v>
      </c>
      <c r="H5879" s="96">
        <v>13.7</v>
      </c>
      <c r="I5879" s="96">
        <v>15.076493333333332</v>
      </c>
      <c r="J5879" s="96">
        <v>13.06</v>
      </c>
    </row>
    <row r="5880" spans="1:10" x14ac:dyDescent="0.25">
      <c r="A5880" s="96">
        <v>41153.916666666664</v>
      </c>
      <c r="B5880" s="96">
        <v>0</v>
      </c>
      <c r="C5880" s="96">
        <v>0</v>
      </c>
      <c r="D5880" s="96">
        <v>98405.7</v>
      </c>
      <c r="E5880" s="96">
        <v>10.337</v>
      </c>
      <c r="F5880" s="96">
        <v>3.448</v>
      </c>
      <c r="G5880" s="96">
        <v>0.15</v>
      </c>
      <c r="H5880" s="96">
        <v>13.7</v>
      </c>
      <c r="I5880" s="96">
        <v>14.485213333333332</v>
      </c>
      <c r="J5880" s="96">
        <v>13.06</v>
      </c>
    </row>
    <row r="5881" spans="1:10" x14ac:dyDescent="0.25">
      <c r="A5881" s="96">
        <v>41153.958333333336</v>
      </c>
      <c r="B5881" s="96">
        <v>0</v>
      </c>
      <c r="C5881" s="96">
        <v>0</v>
      </c>
      <c r="D5881" s="96">
        <v>98405.7</v>
      </c>
      <c r="E5881" s="96">
        <v>10.294</v>
      </c>
      <c r="F5881" s="96">
        <v>3.7490000000000001</v>
      </c>
      <c r="G5881" s="96">
        <v>0.15</v>
      </c>
      <c r="H5881" s="96">
        <v>13.7</v>
      </c>
      <c r="I5881" s="96">
        <v>14.267373333333332</v>
      </c>
      <c r="J5881" s="96">
        <v>13.06</v>
      </c>
    </row>
    <row r="5882" spans="1:10" x14ac:dyDescent="0.25">
      <c r="A5882" s="96">
        <v>41154</v>
      </c>
      <c r="B5882" s="96">
        <v>0</v>
      </c>
      <c r="C5882" s="96">
        <v>0</v>
      </c>
      <c r="D5882" s="96">
        <v>98405.7</v>
      </c>
      <c r="E5882" s="96">
        <v>10.455</v>
      </c>
      <c r="F5882" s="96">
        <v>4.0209999999999999</v>
      </c>
      <c r="G5882" s="96">
        <v>0.15</v>
      </c>
      <c r="H5882" s="96">
        <v>13.7</v>
      </c>
      <c r="I5882" s="96">
        <v>14.443719999999999</v>
      </c>
      <c r="J5882" s="96">
        <v>13.06</v>
      </c>
    </row>
    <row r="5883" spans="1:10" x14ac:dyDescent="0.25">
      <c r="A5883" s="96">
        <v>41154.041666666664</v>
      </c>
      <c r="B5883" s="96">
        <v>0</v>
      </c>
      <c r="C5883" s="96">
        <v>0</v>
      </c>
      <c r="D5883" s="96">
        <v>98405.7</v>
      </c>
      <c r="E5883" s="96">
        <v>10.452</v>
      </c>
      <c r="F5883" s="96">
        <v>4.2080000000000002</v>
      </c>
      <c r="G5883" s="96">
        <v>0.15</v>
      </c>
      <c r="H5883" s="96">
        <v>13.7</v>
      </c>
      <c r="I5883" s="96">
        <v>14.837906666666665</v>
      </c>
      <c r="J5883" s="96">
        <v>13.06</v>
      </c>
    </row>
    <row r="5884" spans="1:10" x14ac:dyDescent="0.25">
      <c r="A5884" s="96">
        <v>41154.083333333336</v>
      </c>
      <c r="B5884" s="96">
        <v>0</v>
      </c>
      <c r="C5884" s="96">
        <v>0</v>
      </c>
      <c r="D5884" s="96">
        <v>98405.7</v>
      </c>
      <c r="E5884" s="96">
        <v>10.074999999999999</v>
      </c>
      <c r="F5884" s="96">
        <v>4.2770000000000001</v>
      </c>
      <c r="G5884" s="96">
        <v>0.15</v>
      </c>
      <c r="H5884" s="96">
        <v>13.7</v>
      </c>
      <c r="I5884" s="96">
        <v>14.640813333333332</v>
      </c>
      <c r="J5884" s="96">
        <v>13.06</v>
      </c>
    </row>
    <row r="5885" spans="1:10" x14ac:dyDescent="0.25">
      <c r="A5885" s="96">
        <v>41154.125</v>
      </c>
      <c r="B5885" s="96">
        <v>0</v>
      </c>
      <c r="C5885" s="96">
        <v>0</v>
      </c>
      <c r="D5885" s="96">
        <v>98405.7</v>
      </c>
      <c r="E5885" s="96">
        <v>9.4139999999999997</v>
      </c>
      <c r="F5885" s="96">
        <v>4.2750000000000004</v>
      </c>
      <c r="G5885" s="96">
        <v>0.15</v>
      </c>
      <c r="H5885" s="96">
        <v>13.7</v>
      </c>
      <c r="I5885" s="96">
        <v>14.329613333333333</v>
      </c>
      <c r="J5885" s="96">
        <v>13.06</v>
      </c>
    </row>
    <row r="5886" spans="1:10" x14ac:dyDescent="0.25">
      <c r="A5886" s="96">
        <v>41154.166666666664</v>
      </c>
      <c r="B5886" s="96">
        <v>3</v>
      </c>
      <c r="C5886" s="96">
        <v>17</v>
      </c>
      <c r="D5886" s="96">
        <v>98405.7</v>
      </c>
      <c r="E5886" s="96">
        <v>9.1530000000000005</v>
      </c>
      <c r="F5886" s="96">
        <v>4.3220000000000001</v>
      </c>
      <c r="G5886" s="96">
        <v>0.15</v>
      </c>
      <c r="H5886" s="96">
        <v>13.7</v>
      </c>
      <c r="I5886" s="96">
        <v>14.485213333333332</v>
      </c>
      <c r="J5886" s="96">
        <v>13.06</v>
      </c>
    </row>
    <row r="5887" spans="1:10" x14ac:dyDescent="0.25">
      <c r="A5887" s="96">
        <v>41154.208333333336</v>
      </c>
      <c r="B5887" s="96">
        <v>42</v>
      </c>
      <c r="C5887" s="96">
        <v>223</v>
      </c>
      <c r="D5887" s="96">
        <v>98405.7</v>
      </c>
      <c r="E5887" s="96">
        <v>10.667</v>
      </c>
      <c r="F5887" s="96">
        <v>4.5810000000000004</v>
      </c>
      <c r="G5887" s="96">
        <v>0.15</v>
      </c>
      <c r="H5887" s="96">
        <v>13.7</v>
      </c>
      <c r="I5887" s="96">
        <v>14.464466666666667</v>
      </c>
      <c r="J5887" s="96">
        <v>13.06</v>
      </c>
    </row>
    <row r="5888" spans="1:10" x14ac:dyDescent="0.25">
      <c r="A5888" s="96">
        <v>41154.25</v>
      </c>
      <c r="B5888" s="96">
        <v>79</v>
      </c>
      <c r="C5888" s="96">
        <v>443</v>
      </c>
      <c r="D5888" s="96">
        <v>98405.7</v>
      </c>
      <c r="E5888" s="96">
        <v>12.385</v>
      </c>
      <c r="F5888" s="96">
        <v>4.2919999999999998</v>
      </c>
      <c r="G5888" s="96">
        <v>0.15</v>
      </c>
      <c r="H5888" s="96">
        <v>13.7</v>
      </c>
      <c r="I5888" s="96">
        <v>15.024626666666666</v>
      </c>
      <c r="J5888" s="96">
        <v>13.06</v>
      </c>
    </row>
    <row r="5889" spans="1:10" x14ac:dyDescent="0.25">
      <c r="A5889" s="96">
        <v>41154.291666666664</v>
      </c>
      <c r="B5889" s="96">
        <v>102</v>
      </c>
      <c r="C5889" s="96">
        <v>569</v>
      </c>
      <c r="D5889" s="96">
        <v>98405.7</v>
      </c>
      <c r="E5889" s="96">
        <v>15.005000000000001</v>
      </c>
      <c r="F5889" s="96">
        <v>4.5839999999999996</v>
      </c>
      <c r="G5889" s="96">
        <v>0.15</v>
      </c>
      <c r="H5889" s="96">
        <v>13.7</v>
      </c>
      <c r="I5889" s="96">
        <v>15.574413333333332</v>
      </c>
      <c r="J5889" s="96">
        <v>13.06</v>
      </c>
    </row>
    <row r="5890" spans="1:10" x14ac:dyDescent="0.25">
      <c r="A5890" s="96">
        <v>41154.333333333336</v>
      </c>
      <c r="B5890" s="96">
        <v>119</v>
      </c>
      <c r="C5890" s="96">
        <v>637</v>
      </c>
      <c r="D5890" s="96">
        <v>98405.7</v>
      </c>
      <c r="E5890" s="96">
        <v>17.140999999999998</v>
      </c>
      <c r="F5890" s="96">
        <v>4.9930000000000003</v>
      </c>
      <c r="G5890" s="96">
        <v>0.15</v>
      </c>
      <c r="H5890" s="96">
        <v>13.7</v>
      </c>
      <c r="I5890" s="96">
        <v>16.497639999999997</v>
      </c>
      <c r="J5890" s="96">
        <v>13.06</v>
      </c>
    </row>
    <row r="5891" spans="1:10" x14ac:dyDescent="0.25">
      <c r="A5891" s="96">
        <v>41154.375</v>
      </c>
      <c r="B5891" s="96">
        <v>137</v>
      </c>
      <c r="C5891" s="96">
        <v>631</v>
      </c>
      <c r="D5891" s="96">
        <v>98405.7</v>
      </c>
      <c r="E5891" s="96">
        <v>18.364999999999998</v>
      </c>
      <c r="F5891" s="96">
        <v>5.032</v>
      </c>
      <c r="G5891" s="96">
        <v>0.15</v>
      </c>
      <c r="H5891" s="96">
        <v>13.7</v>
      </c>
      <c r="I5891" s="96">
        <v>17.732066666666665</v>
      </c>
      <c r="J5891" s="96">
        <v>13.06</v>
      </c>
    </row>
    <row r="5892" spans="1:10" x14ac:dyDescent="0.25">
      <c r="A5892" s="96">
        <v>41154.416666666664</v>
      </c>
      <c r="B5892" s="96">
        <v>147</v>
      </c>
      <c r="C5892" s="96">
        <v>636</v>
      </c>
      <c r="D5892" s="96">
        <v>98405.7</v>
      </c>
      <c r="E5892" s="96">
        <v>19.236000000000001</v>
      </c>
      <c r="F5892" s="96">
        <v>5.0529999999999999</v>
      </c>
      <c r="G5892" s="96">
        <v>0.15</v>
      </c>
      <c r="H5892" s="96">
        <v>13.7</v>
      </c>
      <c r="I5892" s="96">
        <v>18.84201333333333</v>
      </c>
      <c r="J5892" s="96">
        <v>13.06</v>
      </c>
    </row>
    <row r="5893" spans="1:10" x14ac:dyDescent="0.25">
      <c r="A5893" s="96">
        <v>41154.458333333336</v>
      </c>
      <c r="B5893" s="96">
        <v>154</v>
      </c>
      <c r="C5893" s="96">
        <v>618</v>
      </c>
      <c r="D5893" s="96">
        <v>98405.7</v>
      </c>
      <c r="E5893" s="96">
        <v>19.890999999999998</v>
      </c>
      <c r="F5893" s="96">
        <v>5.0350000000000001</v>
      </c>
      <c r="G5893" s="96">
        <v>0.15</v>
      </c>
      <c r="H5893" s="96">
        <v>13.7</v>
      </c>
      <c r="I5893" s="96">
        <v>19.941586666666666</v>
      </c>
      <c r="J5893" s="96">
        <v>13.06</v>
      </c>
    </row>
    <row r="5894" spans="1:10" x14ac:dyDescent="0.25">
      <c r="A5894" s="96">
        <v>41154.5</v>
      </c>
      <c r="B5894" s="96">
        <v>167</v>
      </c>
      <c r="C5894" s="96">
        <v>537</v>
      </c>
      <c r="D5894" s="96">
        <v>98405.7</v>
      </c>
      <c r="E5894" s="96">
        <v>20.238</v>
      </c>
      <c r="F5894" s="96">
        <v>4.9370000000000003</v>
      </c>
      <c r="G5894" s="96">
        <v>0.15</v>
      </c>
      <c r="H5894" s="96">
        <v>13.7</v>
      </c>
      <c r="I5894" s="96">
        <v>20.532866666666663</v>
      </c>
      <c r="J5894" s="96">
        <v>13.06</v>
      </c>
    </row>
    <row r="5895" spans="1:10" x14ac:dyDescent="0.25">
      <c r="A5895" s="96">
        <v>41154.541666666664</v>
      </c>
      <c r="B5895" s="96">
        <v>169</v>
      </c>
      <c r="C5895" s="96">
        <v>444</v>
      </c>
      <c r="D5895" s="96">
        <v>98405.7</v>
      </c>
      <c r="E5895" s="96">
        <v>20.323</v>
      </c>
      <c r="F5895" s="96">
        <v>4.7679999999999998</v>
      </c>
      <c r="G5895" s="96">
        <v>0.15</v>
      </c>
      <c r="H5895" s="96">
        <v>13.7</v>
      </c>
      <c r="I5895" s="96">
        <v>20.885559999999998</v>
      </c>
      <c r="J5895" s="96">
        <v>13.06</v>
      </c>
    </row>
    <row r="5896" spans="1:10" x14ac:dyDescent="0.25">
      <c r="A5896" s="96">
        <v>41154.583333333336</v>
      </c>
      <c r="B5896" s="96">
        <v>155</v>
      </c>
      <c r="C5896" s="96">
        <v>320</v>
      </c>
      <c r="D5896" s="96">
        <v>98405.7</v>
      </c>
      <c r="E5896" s="96">
        <v>20.126000000000001</v>
      </c>
      <c r="F5896" s="96">
        <v>4.5350000000000001</v>
      </c>
      <c r="G5896" s="96">
        <v>0.15</v>
      </c>
      <c r="H5896" s="96">
        <v>13.7</v>
      </c>
      <c r="I5896" s="96">
        <v>21.248626666666667</v>
      </c>
      <c r="J5896" s="96">
        <v>13.06</v>
      </c>
    </row>
    <row r="5897" spans="1:10" x14ac:dyDescent="0.25">
      <c r="A5897" s="96">
        <v>41154.625</v>
      </c>
      <c r="B5897" s="96">
        <v>118</v>
      </c>
      <c r="C5897" s="96">
        <v>216</v>
      </c>
      <c r="D5897" s="96">
        <v>98405.7</v>
      </c>
      <c r="E5897" s="96">
        <v>19.664000000000001</v>
      </c>
      <c r="F5897" s="96">
        <v>4.1769999999999996</v>
      </c>
      <c r="G5897" s="96">
        <v>0.15</v>
      </c>
      <c r="H5897" s="96">
        <v>13.7</v>
      </c>
      <c r="I5897" s="96">
        <v>21.124146666666661</v>
      </c>
      <c r="J5897" s="96">
        <v>13.06</v>
      </c>
    </row>
    <row r="5898" spans="1:10" x14ac:dyDescent="0.25">
      <c r="A5898" s="96">
        <v>41154.666666666664</v>
      </c>
      <c r="B5898" s="96">
        <v>70</v>
      </c>
      <c r="C5898" s="96">
        <v>150</v>
      </c>
      <c r="D5898" s="96">
        <v>98405.7</v>
      </c>
      <c r="E5898" s="96">
        <v>18.768000000000001</v>
      </c>
      <c r="F5898" s="96">
        <v>3.5630000000000002</v>
      </c>
      <c r="G5898" s="96">
        <v>0.15</v>
      </c>
      <c r="H5898" s="96">
        <v>13.7</v>
      </c>
      <c r="I5898" s="96">
        <v>21.030786666666668</v>
      </c>
      <c r="J5898" s="96">
        <v>13.06</v>
      </c>
    </row>
    <row r="5899" spans="1:10" x14ac:dyDescent="0.25">
      <c r="A5899" s="96">
        <v>41154.708333333336</v>
      </c>
      <c r="B5899" s="96">
        <v>19</v>
      </c>
      <c r="C5899" s="96">
        <v>59</v>
      </c>
      <c r="D5899" s="96">
        <v>98405.7</v>
      </c>
      <c r="E5899" s="96">
        <v>16.588999999999999</v>
      </c>
      <c r="F5899" s="96">
        <v>3.3180000000000001</v>
      </c>
      <c r="G5899" s="96">
        <v>0.15</v>
      </c>
      <c r="H5899" s="96">
        <v>13.7</v>
      </c>
      <c r="I5899" s="96">
        <v>21.611693333333331</v>
      </c>
      <c r="J5899" s="96">
        <v>13.06</v>
      </c>
    </row>
    <row r="5900" spans="1:10" x14ac:dyDescent="0.25">
      <c r="A5900" s="96">
        <v>41154.75</v>
      </c>
      <c r="B5900" s="96">
        <v>0</v>
      </c>
      <c r="C5900" s="96">
        <v>0</v>
      </c>
      <c r="D5900" s="96">
        <v>98405.7</v>
      </c>
      <c r="E5900" s="96">
        <v>15.042</v>
      </c>
      <c r="F5900" s="96">
        <v>3.3029999999999999</v>
      </c>
      <c r="G5900" s="96">
        <v>0.15</v>
      </c>
      <c r="H5900" s="96">
        <v>13.7</v>
      </c>
      <c r="I5900" s="96">
        <v>20.844066666666663</v>
      </c>
      <c r="J5900" s="96">
        <v>13.06</v>
      </c>
    </row>
    <row r="5901" spans="1:10" x14ac:dyDescent="0.25">
      <c r="A5901" s="96">
        <v>41154.791666666664</v>
      </c>
      <c r="B5901" s="96">
        <v>0</v>
      </c>
      <c r="C5901" s="96">
        <v>0</v>
      </c>
      <c r="D5901" s="96">
        <v>98405.7</v>
      </c>
      <c r="E5901" s="96">
        <v>14.474</v>
      </c>
      <c r="F5901" s="96">
        <v>3.32</v>
      </c>
      <c r="G5901" s="96">
        <v>0.15</v>
      </c>
      <c r="H5901" s="96">
        <v>13.7</v>
      </c>
      <c r="I5901" s="96">
        <v>20.190546666666666</v>
      </c>
      <c r="J5901" s="96">
        <v>13.06</v>
      </c>
    </row>
    <row r="5902" spans="1:10" x14ac:dyDescent="0.25">
      <c r="A5902" s="96">
        <v>41154.833333333336</v>
      </c>
      <c r="B5902" s="96">
        <v>0</v>
      </c>
      <c r="C5902" s="96">
        <v>0</v>
      </c>
      <c r="D5902" s="96">
        <v>98405.7</v>
      </c>
      <c r="E5902" s="96">
        <v>13.932</v>
      </c>
      <c r="F5902" s="96">
        <v>3.415</v>
      </c>
      <c r="G5902" s="96">
        <v>0.15</v>
      </c>
      <c r="H5902" s="96">
        <v>13.7</v>
      </c>
      <c r="I5902" s="96">
        <v>19.464413333333333</v>
      </c>
      <c r="J5902" s="96">
        <v>13.06</v>
      </c>
    </row>
    <row r="5903" spans="1:10" x14ac:dyDescent="0.25">
      <c r="A5903" s="96">
        <v>41154.875</v>
      </c>
      <c r="B5903" s="96">
        <v>0</v>
      </c>
      <c r="C5903" s="96">
        <v>0</v>
      </c>
      <c r="D5903" s="96">
        <v>98405.7</v>
      </c>
      <c r="E5903" s="96">
        <v>13.521000000000001</v>
      </c>
      <c r="F5903" s="96">
        <v>3.5510000000000002</v>
      </c>
      <c r="G5903" s="96">
        <v>0.15</v>
      </c>
      <c r="H5903" s="96">
        <v>13.7</v>
      </c>
      <c r="I5903" s="96">
        <v>19.080599999999997</v>
      </c>
      <c r="J5903" s="96">
        <v>13.06</v>
      </c>
    </row>
    <row r="5904" spans="1:10" x14ac:dyDescent="0.25">
      <c r="A5904" s="96">
        <v>41154.916666666664</v>
      </c>
      <c r="B5904" s="96">
        <v>0</v>
      </c>
      <c r="C5904" s="96">
        <v>0</v>
      </c>
      <c r="D5904" s="96">
        <v>98405.7</v>
      </c>
      <c r="E5904" s="96">
        <v>13.239000000000001</v>
      </c>
      <c r="F5904" s="96">
        <v>3.57</v>
      </c>
      <c r="G5904" s="96">
        <v>0.15</v>
      </c>
      <c r="H5904" s="96">
        <v>13.7</v>
      </c>
      <c r="I5904" s="96">
        <v>18.146999999999998</v>
      </c>
      <c r="J5904" s="96">
        <v>13.06</v>
      </c>
    </row>
    <row r="5905" spans="1:10" x14ac:dyDescent="0.25">
      <c r="A5905" s="96">
        <v>41154.958333333336</v>
      </c>
      <c r="B5905" s="96">
        <v>0</v>
      </c>
      <c r="C5905" s="96">
        <v>0</v>
      </c>
      <c r="D5905" s="96">
        <v>98405.7</v>
      </c>
      <c r="E5905" s="96">
        <v>12.879</v>
      </c>
      <c r="F5905" s="96">
        <v>3.468</v>
      </c>
      <c r="G5905" s="96">
        <v>0.15</v>
      </c>
      <c r="H5905" s="96">
        <v>13.7</v>
      </c>
      <c r="I5905" s="96">
        <v>17.223773333333334</v>
      </c>
      <c r="J5905" s="96">
        <v>13.06</v>
      </c>
    </row>
    <row r="5906" spans="1:10" x14ac:dyDescent="0.25">
      <c r="A5906" s="96">
        <v>41155</v>
      </c>
      <c r="B5906" s="96">
        <v>0</v>
      </c>
      <c r="C5906" s="96">
        <v>0</v>
      </c>
      <c r="D5906" s="96">
        <v>98405.7</v>
      </c>
      <c r="E5906" s="96">
        <v>12.446999999999999</v>
      </c>
      <c r="F5906" s="96">
        <v>3.4060000000000001</v>
      </c>
      <c r="G5906" s="96">
        <v>0.15</v>
      </c>
      <c r="H5906" s="96">
        <v>13.7</v>
      </c>
      <c r="I5906" s="96">
        <v>16.632493333333329</v>
      </c>
      <c r="J5906" s="96">
        <v>13.06</v>
      </c>
    </row>
    <row r="5907" spans="1:10" x14ac:dyDescent="0.25">
      <c r="A5907" s="96">
        <v>41155.041666666664</v>
      </c>
      <c r="B5907" s="96">
        <v>0</v>
      </c>
      <c r="C5907" s="96">
        <v>0</v>
      </c>
      <c r="D5907" s="96">
        <v>98405.7</v>
      </c>
      <c r="E5907" s="96">
        <v>12.313000000000001</v>
      </c>
      <c r="F5907" s="96">
        <v>3.3879999999999999</v>
      </c>
      <c r="G5907" s="96">
        <v>0.15</v>
      </c>
      <c r="H5907" s="96">
        <v>13.7</v>
      </c>
      <c r="I5907" s="96">
        <v>16.155319999999996</v>
      </c>
      <c r="J5907" s="96">
        <v>13.06</v>
      </c>
    </row>
    <row r="5908" spans="1:10" x14ac:dyDescent="0.25">
      <c r="A5908" s="96">
        <v>41155.083333333336</v>
      </c>
      <c r="B5908" s="96">
        <v>0</v>
      </c>
      <c r="C5908" s="96">
        <v>0</v>
      </c>
      <c r="D5908" s="96">
        <v>98405.7</v>
      </c>
      <c r="E5908" s="96">
        <v>12.442</v>
      </c>
      <c r="F5908" s="96">
        <v>3.3879999999999999</v>
      </c>
      <c r="G5908" s="96">
        <v>0.15</v>
      </c>
      <c r="H5908" s="96">
        <v>13.7</v>
      </c>
      <c r="I5908" s="96">
        <v>15.947853333333331</v>
      </c>
      <c r="J5908" s="96">
        <v>13.06</v>
      </c>
    </row>
    <row r="5909" spans="1:10" x14ac:dyDescent="0.25">
      <c r="A5909" s="96">
        <v>41155.125</v>
      </c>
      <c r="B5909" s="96">
        <v>0</v>
      </c>
      <c r="C5909" s="96">
        <v>0</v>
      </c>
      <c r="D5909" s="96">
        <v>98405.7</v>
      </c>
      <c r="E5909" s="96">
        <v>12.541</v>
      </c>
      <c r="F5909" s="96">
        <v>3.3650000000000002</v>
      </c>
      <c r="G5909" s="96">
        <v>0.15</v>
      </c>
      <c r="H5909" s="96">
        <v>13.7</v>
      </c>
      <c r="I5909" s="96">
        <v>15.429186666666665</v>
      </c>
      <c r="J5909" s="96">
        <v>13.06</v>
      </c>
    </row>
    <row r="5910" spans="1:10" x14ac:dyDescent="0.25">
      <c r="A5910" s="96">
        <v>41155.166666666664</v>
      </c>
      <c r="B5910" s="96">
        <v>2</v>
      </c>
      <c r="C5910" s="96">
        <v>2</v>
      </c>
      <c r="D5910" s="96">
        <v>98405.7</v>
      </c>
      <c r="E5910" s="96">
        <v>12.891999999999999</v>
      </c>
      <c r="F5910" s="96">
        <v>3.3580000000000001</v>
      </c>
      <c r="G5910" s="96">
        <v>0.15</v>
      </c>
      <c r="H5910" s="96">
        <v>13.7</v>
      </c>
      <c r="I5910" s="96">
        <v>15.491426666666666</v>
      </c>
      <c r="J5910" s="96">
        <v>13.06</v>
      </c>
    </row>
    <row r="5911" spans="1:10" x14ac:dyDescent="0.25">
      <c r="A5911" s="96">
        <v>41155.208333333336</v>
      </c>
      <c r="B5911" s="96">
        <v>36</v>
      </c>
      <c r="C5911" s="96">
        <v>54</v>
      </c>
      <c r="D5911" s="96">
        <v>98405.7</v>
      </c>
      <c r="E5911" s="96">
        <v>14.16</v>
      </c>
      <c r="F5911" s="96">
        <v>3.4460000000000002</v>
      </c>
      <c r="G5911" s="96">
        <v>0.15</v>
      </c>
      <c r="H5911" s="96">
        <v>13.7</v>
      </c>
      <c r="I5911" s="96">
        <v>16.020466666666664</v>
      </c>
      <c r="J5911" s="96">
        <v>13.06</v>
      </c>
    </row>
    <row r="5912" spans="1:10" x14ac:dyDescent="0.25">
      <c r="A5912" s="96">
        <v>41155.25</v>
      </c>
      <c r="B5912" s="96">
        <v>85</v>
      </c>
      <c r="C5912" s="96">
        <v>87</v>
      </c>
      <c r="D5912" s="96">
        <v>98405.7</v>
      </c>
      <c r="E5912" s="96">
        <v>15.657</v>
      </c>
      <c r="F5912" s="96">
        <v>3.7029999999999998</v>
      </c>
      <c r="G5912" s="96">
        <v>0.15</v>
      </c>
      <c r="H5912" s="96">
        <v>13.7</v>
      </c>
      <c r="I5912" s="96">
        <v>16.518386666666665</v>
      </c>
      <c r="J5912" s="96">
        <v>13.06</v>
      </c>
    </row>
    <row r="5913" spans="1:10" x14ac:dyDescent="0.25">
      <c r="A5913" s="96">
        <v>41155.291666666664</v>
      </c>
      <c r="B5913" s="96">
        <v>139</v>
      </c>
      <c r="C5913" s="96">
        <v>167</v>
      </c>
      <c r="D5913" s="96">
        <v>98405.7</v>
      </c>
      <c r="E5913" s="96">
        <v>16.952000000000002</v>
      </c>
      <c r="F5913" s="96">
        <v>3.7549999999999999</v>
      </c>
      <c r="G5913" s="96">
        <v>0.15</v>
      </c>
      <c r="H5913" s="96">
        <v>13.7</v>
      </c>
      <c r="I5913" s="96">
        <v>17.192653333333332</v>
      </c>
      <c r="J5913" s="96">
        <v>13.06</v>
      </c>
    </row>
    <row r="5914" spans="1:10" x14ac:dyDescent="0.25">
      <c r="A5914" s="96">
        <v>41155.333333333336</v>
      </c>
      <c r="B5914" s="96">
        <v>161</v>
      </c>
      <c r="C5914" s="96">
        <v>437</v>
      </c>
      <c r="D5914" s="96">
        <v>98405.7</v>
      </c>
      <c r="E5914" s="96">
        <v>18.376000000000001</v>
      </c>
      <c r="F5914" s="96">
        <v>3.649</v>
      </c>
      <c r="G5914" s="96">
        <v>0.15</v>
      </c>
      <c r="H5914" s="96">
        <v>13.7</v>
      </c>
      <c r="I5914" s="96">
        <v>17.825426666666665</v>
      </c>
      <c r="J5914" s="96">
        <v>13.06</v>
      </c>
    </row>
    <row r="5915" spans="1:10" x14ac:dyDescent="0.25">
      <c r="A5915" s="96">
        <v>41155.375</v>
      </c>
      <c r="B5915" s="96">
        <v>201</v>
      </c>
      <c r="C5915" s="96">
        <v>368</v>
      </c>
      <c r="D5915" s="96">
        <v>98405.7</v>
      </c>
      <c r="E5915" s="96">
        <v>19.303000000000001</v>
      </c>
      <c r="F5915" s="96">
        <v>3.5779999999999998</v>
      </c>
      <c r="G5915" s="96">
        <v>0.15</v>
      </c>
      <c r="H5915" s="96">
        <v>13.7</v>
      </c>
      <c r="I5915" s="96">
        <v>18.935373333333331</v>
      </c>
      <c r="J5915" s="96">
        <v>13.06</v>
      </c>
    </row>
    <row r="5916" spans="1:10" x14ac:dyDescent="0.25">
      <c r="A5916" s="96">
        <v>41155.416666666664</v>
      </c>
      <c r="B5916" s="96">
        <v>239</v>
      </c>
      <c r="C5916" s="96">
        <v>114</v>
      </c>
      <c r="D5916" s="96">
        <v>98405.7</v>
      </c>
      <c r="E5916" s="96">
        <v>19.513999999999999</v>
      </c>
      <c r="F5916" s="96">
        <v>3.6869999999999998</v>
      </c>
      <c r="G5916" s="96">
        <v>0.15</v>
      </c>
      <c r="H5916" s="96">
        <v>13.7</v>
      </c>
      <c r="I5916" s="96">
        <v>19.578519999999997</v>
      </c>
      <c r="J5916" s="96">
        <v>13.06</v>
      </c>
    </row>
    <row r="5917" spans="1:10" x14ac:dyDescent="0.25">
      <c r="A5917" s="96">
        <v>41155.458333333336</v>
      </c>
      <c r="B5917" s="96">
        <v>207</v>
      </c>
      <c r="C5917" s="96">
        <v>44</v>
      </c>
      <c r="D5917" s="96">
        <v>98405.7</v>
      </c>
      <c r="E5917" s="96">
        <v>19.454999999999998</v>
      </c>
      <c r="F5917" s="96">
        <v>3.8519999999999999</v>
      </c>
      <c r="G5917" s="96">
        <v>0.15</v>
      </c>
      <c r="H5917" s="96">
        <v>13.7</v>
      </c>
      <c r="I5917" s="96">
        <v>20.149053333333335</v>
      </c>
      <c r="J5917" s="96">
        <v>13.06</v>
      </c>
    </row>
    <row r="5918" spans="1:10" x14ac:dyDescent="0.25">
      <c r="A5918" s="96">
        <v>41155.5</v>
      </c>
      <c r="B5918" s="96">
        <v>222</v>
      </c>
      <c r="C5918" s="96">
        <v>91</v>
      </c>
      <c r="D5918" s="96">
        <v>98405.7</v>
      </c>
      <c r="E5918" s="96">
        <v>19.71</v>
      </c>
      <c r="F5918" s="96">
        <v>4.0949999999999998</v>
      </c>
      <c r="G5918" s="96">
        <v>0.15</v>
      </c>
      <c r="H5918" s="96">
        <v>13.7</v>
      </c>
      <c r="I5918" s="96">
        <v>20.398013333333331</v>
      </c>
      <c r="J5918" s="96">
        <v>13.06</v>
      </c>
    </row>
    <row r="5919" spans="1:10" x14ac:dyDescent="0.25">
      <c r="A5919" s="96">
        <v>41155.541666666664</v>
      </c>
      <c r="B5919" s="96">
        <v>160</v>
      </c>
      <c r="C5919" s="96">
        <v>550</v>
      </c>
      <c r="D5919" s="96">
        <v>98405.7</v>
      </c>
      <c r="E5919" s="96">
        <v>20.51</v>
      </c>
      <c r="F5919" s="96">
        <v>4.2699999999999996</v>
      </c>
      <c r="G5919" s="96">
        <v>0.15</v>
      </c>
      <c r="H5919" s="96">
        <v>13.7</v>
      </c>
      <c r="I5919" s="96">
        <v>20.180173333333329</v>
      </c>
      <c r="J5919" s="96">
        <v>13.06</v>
      </c>
    </row>
    <row r="5920" spans="1:10" x14ac:dyDescent="0.25">
      <c r="A5920" s="96">
        <v>41155.583333333336</v>
      </c>
      <c r="B5920" s="96">
        <v>114</v>
      </c>
      <c r="C5920" s="96">
        <v>646</v>
      </c>
      <c r="D5920" s="96">
        <v>98405.7</v>
      </c>
      <c r="E5920" s="96">
        <v>20.672000000000001</v>
      </c>
      <c r="F5920" s="96">
        <v>4.3120000000000003</v>
      </c>
      <c r="G5920" s="96">
        <v>0.15</v>
      </c>
      <c r="H5920" s="96">
        <v>13.7</v>
      </c>
      <c r="I5920" s="96">
        <v>20.636599999999998</v>
      </c>
      <c r="J5920" s="96">
        <v>13.06</v>
      </c>
    </row>
    <row r="5921" spans="1:10" x14ac:dyDescent="0.25">
      <c r="A5921" s="96">
        <v>41155.625</v>
      </c>
      <c r="B5921" s="96">
        <v>94</v>
      </c>
      <c r="C5921" s="96">
        <v>567</v>
      </c>
      <c r="D5921" s="96">
        <v>98405.7</v>
      </c>
      <c r="E5921" s="96">
        <v>20.247</v>
      </c>
      <c r="F5921" s="96">
        <v>4.1950000000000003</v>
      </c>
      <c r="G5921" s="96">
        <v>0.15</v>
      </c>
      <c r="H5921" s="96">
        <v>13.7</v>
      </c>
      <c r="I5921" s="96">
        <v>20.958173333333331</v>
      </c>
      <c r="J5921" s="96">
        <v>13.06</v>
      </c>
    </row>
    <row r="5922" spans="1:10" x14ac:dyDescent="0.25">
      <c r="A5922" s="96">
        <v>41155.666666666664</v>
      </c>
      <c r="B5922" s="96">
        <v>66</v>
      </c>
      <c r="C5922" s="96">
        <v>386</v>
      </c>
      <c r="D5922" s="96">
        <v>98405.7</v>
      </c>
      <c r="E5922" s="96">
        <v>19.276</v>
      </c>
      <c r="F5922" s="96">
        <v>3.7909999999999999</v>
      </c>
      <c r="G5922" s="96">
        <v>0.15</v>
      </c>
      <c r="H5922" s="96">
        <v>13.7</v>
      </c>
      <c r="I5922" s="96">
        <v>20.76108</v>
      </c>
      <c r="J5922" s="96">
        <v>13.06</v>
      </c>
    </row>
    <row r="5923" spans="1:10" x14ac:dyDescent="0.25">
      <c r="A5923" s="96">
        <v>41155.708333333336</v>
      </c>
      <c r="B5923" s="96">
        <v>21</v>
      </c>
      <c r="C5923" s="96">
        <v>136</v>
      </c>
      <c r="D5923" s="96">
        <v>98405.7</v>
      </c>
      <c r="E5923" s="96">
        <v>16.841000000000001</v>
      </c>
      <c r="F5923" s="96">
        <v>3.3730000000000002</v>
      </c>
      <c r="G5923" s="96">
        <v>0.15</v>
      </c>
      <c r="H5923" s="96">
        <v>13.7</v>
      </c>
      <c r="I5923" s="96">
        <v>21.341986666666664</v>
      </c>
      <c r="J5923" s="96">
        <v>13.06</v>
      </c>
    </row>
    <row r="5924" spans="1:10" x14ac:dyDescent="0.25">
      <c r="A5924" s="96">
        <v>41155.75</v>
      </c>
      <c r="B5924" s="96">
        <v>0</v>
      </c>
      <c r="C5924" s="96">
        <v>0</v>
      </c>
      <c r="D5924" s="96">
        <v>98405.7</v>
      </c>
      <c r="E5924" s="96">
        <v>14.803000000000001</v>
      </c>
      <c r="F5924" s="96">
        <v>3.48</v>
      </c>
      <c r="G5924" s="96">
        <v>0.15</v>
      </c>
      <c r="H5924" s="96">
        <v>13.7</v>
      </c>
      <c r="I5924" s="96">
        <v>20.750706666666666</v>
      </c>
      <c r="J5924" s="96">
        <v>13.06</v>
      </c>
    </row>
    <row r="5925" spans="1:10" x14ac:dyDescent="0.25">
      <c r="A5925" s="96">
        <v>41155.791666666664</v>
      </c>
      <c r="B5925" s="96">
        <v>0</v>
      </c>
      <c r="C5925" s="96">
        <v>0</v>
      </c>
      <c r="D5925" s="96">
        <v>98405.7</v>
      </c>
      <c r="E5925" s="96">
        <v>14.007</v>
      </c>
      <c r="F5925" s="96">
        <v>3.5369999999999999</v>
      </c>
      <c r="G5925" s="96">
        <v>0.15</v>
      </c>
      <c r="H5925" s="96">
        <v>13.7</v>
      </c>
      <c r="I5925" s="96">
        <v>18.644919999999999</v>
      </c>
      <c r="J5925" s="96">
        <v>13.06</v>
      </c>
    </row>
    <row r="5926" spans="1:10" x14ac:dyDescent="0.25">
      <c r="A5926" s="96">
        <v>41155.833333333336</v>
      </c>
      <c r="B5926" s="96">
        <v>0</v>
      </c>
      <c r="C5926" s="96">
        <v>0</v>
      </c>
      <c r="D5926" s="96">
        <v>98405.7</v>
      </c>
      <c r="E5926" s="96">
        <v>13.303000000000001</v>
      </c>
      <c r="F5926" s="96">
        <v>3.5419999999999998</v>
      </c>
      <c r="G5926" s="96">
        <v>0.15</v>
      </c>
      <c r="H5926" s="96">
        <v>13.7</v>
      </c>
      <c r="I5926" s="96">
        <v>17.514226666666666</v>
      </c>
      <c r="J5926" s="96">
        <v>13.06</v>
      </c>
    </row>
    <row r="5927" spans="1:10" x14ac:dyDescent="0.25">
      <c r="A5927" s="96">
        <v>41155.875</v>
      </c>
      <c r="B5927" s="96">
        <v>0</v>
      </c>
      <c r="C5927" s="96">
        <v>0</v>
      </c>
      <c r="D5927" s="96">
        <v>98405.7</v>
      </c>
      <c r="E5927" s="96">
        <v>12.643000000000001</v>
      </c>
      <c r="F5927" s="96">
        <v>3.47</v>
      </c>
      <c r="G5927" s="96">
        <v>0.15</v>
      </c>
      <c r="H5927" s="96">
        <v>13.7</v>
      </c>
      <c r="I5927" s="96">
        <v>16.705106666666666</v>
      </c>
      <c r="J5927" s="96">
        <v>13.06</v>
      </c>
    </row>
    <row r="5928" spans="1:10" x14ac:dyDescent="0.25">
      <c r="A5928" s="96">
        <v>41155.916666666664</v>
      </c>
      <c r="B5928" s="96">
        <v>0</v>
      </c>
      <c r="C5928" s="96">
        <v>0</v>
      </c>
      <c r="D5928" s="96">
        <v>98405.7</v>
      </c>
      <c r="E5928" s="96">
        <v>12.029</v>
      </c>
      <c r="F5928" s="96">
        <v>3.3140000000000001</v>
      </c>
      <c r="G5928" s="96">
        <v>0.15</v>
      </c>
      <c r="H5928" s="96">
        <v>13.7</v>
      </c>
      <c r="I5928" s="96">
        <v>16.259053333333334</v>
      </c>
      <c r="J5928" s="96">
        <v>13.06</v>
      </c>
    </row>
    <row r="5929" spans="1:10" x14ac:dyDescent="0.25">
      <c r="A5929" s="96">
        <v>41155.958333333336</v>
      </c>
      <c r="B5929" s="96">
        <v>0</v>
      </c>
      <c r="C5929" s="96">
        <v>0</v>
      </c>
      <c r="D5929" s="96">
        <v>98405.7</v>
      </c>
      <c r="E5929" s="96">
        <v>11.612</v>
      </c>
      <c r="F5929" s="96">
        <v>3.161</v>
      </c>
      <c r="G5929" s="96">
        <v>0.15</v>
      </c>
      <c r="H5929" s="96">
        <v>13.7</v>
      </c>
      <c r="I5929" s="96">
        <v>15.895986666666666</v>
      </c>
      <c r="J5929" s="96">
        <v>13.06</v>
      </c>
    </row>
    <row r="5930" spans="1:10" x14ac:dyDescent="0.25">
      <c r="A5930" s="96">
        <v>41156</v>
      </c>
      <c r="B5930" s="96">
        <v>0</v>
      </c>
      <c r="C5930" s="96">
        <v>0</v>
      </c>
      <c r="D5930" s="96">
        <v>98405.7</v>
      </c>
      <c r="E5930" s="96">
        <v>11.353</v>
      </c>
      <c r="F5930" s="96">
        <v>3.1280000000000001</v>
      </c>
      <c r="G5930" s="96">
        <v>0.15</v>
      </c>
      <c r="H5930" s="96">
        <v>13.7</v>
      </c>
      <c r="I5930" s="96">
        <v>15.460306666666668</v>
      </c>
      <c r="J5930" s="96">
        <v>13.06</v>
      </c>
    </row>
    <row r="5931" spans="1:10" x14ac:dyDescent="0.25">
      <c r="A5931" s="96">
        <v>41156.041666666664</v>
      </c>
      <c r="B5931" s="96">
        <v>0</v>
      </c>
      <c r="C5931" s="96">
        <v>0</v>
      </c>
      <c r="D5931" s="96">
        <v>98405.7</v>
      </c>
      <c r="E5931" s="96">
        <v>11.221</v>
      </c>
      <c r="F5931" s="96">
        <v>3.1659999999999999</v>
      </c>
      <c r="G5931" s="96">
        <v>0.15</v>
      </c>
      <c r="H5931" s="96">
        <v>13.7</v>
      </c>
      <c r="I5931" s="96">
        <v>15.221720000000001</v>
      </c>
      <c r="J5931" s="96">
        <v>13.06</v>
      </c>
    </row>
    <row r="5932" spans="1:10" x14ac:dyDescent="0.25">
      <c r="A5932" s="96">
        <v>41156.083333333336</v>
      </c>
      <c r="B5932" s="96">
        <v>0</v>
      </c>
      <c r="C5932" s="96">
        <v>0</v>
      </c>
      <c r="D5932" s="96">
        <v>98405.7</v>
      </c>
      <c r="E5932" s="96">
        <v>11.362</v>
      </c>
      <c r="F5932" s="96">
        <v>3.198</v>
      </c>
      <c r="G5932" s="96">
        <v>0.15</v>
      </c>
      <c r="H5932" s="96">
        <v>13.7</v>
      </c>
      <c r="I5932" s="96">
        <v>14.972759999999999</v>
      </c>
      <c r="J5932" s="96">
        <v>13.06</v>
      </c>
    </row>
    <row r="5933" spans="1:10" x14ac:dyDescent="0.25">
      <c r="A5933" s="96">
        <v>41156.125</v>
      </c>
      <c r="B5933" s="96">
        <v>0</v>
      </c>
      <c r="C5933" s="96">
        <v>0</v>
      </c>
      <c r="D5933" s="96">
        <v>98405.7</v>
      </c>
      <c r="E5933" s="96">
        <v>11.422000000000001</v>
      </c>
      <c r="F5933" s="96">
        <v>3.2770000000000001</v>
      </c>
      <c r="G5933" s="96">
        <v>0.15</v>
      </c>
      <c r="H5933" s="96">
        <v>13.7</v>
      </c>
      <c r="I5933" s="96">
        <v>14.703053333333333</v>
      </c>
      <c r="J5933" s="96">
        <v>13.06</v>
      </c>
    </row>
    <row r="5934" spans="1:10" x14ac:dyDescent="0.25">
      <c r="A5934" s="96">
        <v>41156.166666666664</v>
      </c>
      <c r="B5934" s="96">
        <v>2</v>
      </c>
      <c r="C5934" s="96">
        <v>4</v>
      </c>
      <c r="D5934" s="96">
        <v>98405.7</v>
      </c>
      <c r="E5934" s="96">
        <v>11.339</v>
      </c>
      <c r="F5934" s="96">
        <v>3.4470000000000001</v>
      </c>
      <c r="G5934" s="96">
        <v>0.15</v>
      </c>
      <c r="H5934" s="96">
        <v>13.7</v>
      </c>
      <c r="I5934" s="96">
        <v>14.339986666666665</v>
      </c>
      <c r="J5934" s="96">
        <v>13.06</v>
      </c>
    </row>
    <row r="5935" spans="1:10" x14ac:dyDescent="0.25">
      <c r="A5935" s="96">
        <v>41156.208333333336</v>
      </c>
      <c r="B5935" s="96">
        <v>34</v>
      </c>
      <c r="C5935" s="96">
        <v>69</v>
      </c>
      <c r="D5935" s="96">
        <v>98405.7</v>
      </c>
      <c r="E5935" s="96">
        <v>12.750999999999999</v>
      </c>
      <c r="F5935" s="96">
        <v>3.8130000000000002</v>
      </c>
      <c r="G5935" s="96">
        <v>0.15</v>
      </c>
      <c r="H5935" s="96">
        <v>13.7</v>
      </c>
      <c r="I5935" s="96">
        <v>14.339986666666665</v>
      </c>
      <c r="J5935" s="96">
        <v>13.06</v>
      </c>
    </row>
    <row r="5936" spans="1:10" x14ac:dyDescent="0.25">
      <c r="A5936" s="96">
        <v>41156.25</v>
      </c>
      <c r="B5936" s="96">
        <v>85</v>
      </c>
      <c r="C5936" s="96">
        <v>236</v>
      </c>
      <c r="D5936" s="96">
        <v>98405.7</v>
      </c>
      <c r="E5936" s="96">
        <v>14.164999999999999</v>
      </c>
      <c r="F5936" s="96">
        <v>3.984</v>
      </c>
      <c r="G5936" s="96">
        <v>0.15</v>
      </c>
      <c r="H5936" s="96">
        <v>13.7</v>
      </c>
      <c r="I5936" s="96">
        <v>14.495586666666666</v>
      </c>
      <c r="J5936" s="96">
        <v>13.06</v>
      </c>
    </row>
    <row r="5937" spans="1:10" x14ac:dyDescent="0.25">
      <c r="A5937" s="96">
        <v>41156.291666666664</v>
      </c>
      <c r="B5937" s="96">
        <v>111</v>
      </c>
      <c r="C5937" s="96">
        <v>465</v>
      </c>
      <c r="D5937" s="96">
        <v>98405.7</v>
      </c>
      <c r="E5937" s="96">
        <v>16.32</v>
      </c>
      <c r="F5937" s="96">
        <v>4.1680000000000001</v>
      </c>
      <c r="G5937" s="96">
        <v>0.15</v>
      </c>
      <c r="H5937" s="96">
        <v>13.7</v>
      </c>
      <c r="I5937" s="96">
        <v>16.487266666666663</v>
      </c>
      <c r="J5937" s="96">
        <v>13.06</v>
      </c>
    </row>
    <row r="5938" spans="1:10" x14ac:dyDescent="0.25">
      <c r="A5938" s="96">
        <v>41156.333333333336</v>
      </c>
      <c r="B5938" s="96">
        <v>111</v>
      </c>
      <c r="C5938" s="96">
        <v>668</v>
      </c>
      <c r="D5938" s="96">
        <v>98405.7</v>
      </c>
      <c r="E5938" s="96">
        <v>18.082999999999998</v>
      </c>
      <c r="F5938" s="96">
        <v>4.3230000000000004</v>
      </c>
      <c r="G5938" s="96">
        <v>0.15</v>
      </c>
      <c r="H5938" s="96">
        <v>13.7</v>
      </c>
      <c r="I5938" s="96">
        <v>18.427079999999997</v>
      </c>
      <c r="J5938" s="96">
        <v>13.06</v>
      </c>
    </row>
    <row r="5939" spans="1:10" x14ac:dyDescent="0.25">
      <c r="A5939" s="96">
        <v>41156.375</v>
      </c>
      <c r="B5939" s="96">
        <v>111</v>
      </c>
      <c r="C5939" s="96">
        <v>754</v>
      </c>
      <c r="D5939" s="96">
        <v>98405.7</v>
      </c>
      <c r="E5939" s="96">
        <v>19.420999999999999</v>
      </c>
      <c r="F5939" s="96">
        <v>4.4880000000000004</v>
      </c>
      <c r="G5939" s="96">
        <v>0.15</v>
      </c>
      <c r="H5939" s="96">
        <v>13.7</v>
      </c>
      <c r="I5939" s="96">
        <v>19.931213333333332</v>
      </c>
      <c r="J5939" s="96">
        <v>13.06</v>
      </c>
    </row>
    <row r="5940" spans="1:10" x14ac:dyDescent="0.25">
      <c r="A5940" s="96">
        <v>41156.416666666664</v>
      </c>
      <c r="B5940" s="96">
        <v>113</v>
      </c>
      <c r="C5940" s="96">
        <v>774</v>
      </c>
      <c r="D5940" s="96">
        <v>98405.7</v>
      </c>
      <c r="E5940" s="96">
        <v>20.521999999999998</v>
      </c>
      <c r="F5940" s="96">
        <v>4.6509999999999998</v>
      </c>
      <c r="G5940" s="96">
        <v>0.15</v>
      </c>
      <c r="H5940" s="96">
        <v>13.7</v>
      </c>
      <c r="I5940" s="96">
        <v>21.051533333333332</v>
      </c>
      <c r="J5940" s="96">
        <v>13.06</v>
      </c>
    </row>
    <row r="5941" spans="1:10" x14ac:dyDescent="0.25">
      <c r="A5941" s="96">
        <v>41156.458333333336</v>
      </c>
      <c r="B5941" s="96">
        <v>115</v>
      </c>
      <c r="C5941" s="96">
        <v>775</v>
      </c>
      <c r="D5941" s="96">
        <v>98405.7</v>
      </c>
      <c r="E5941" s="96">
        <v>21.352</v>
      </c>
      <c r="F5941" s="96">
        <v>4.8339999999999996</v>
      </c>
      <c r="G5941" s="96">
        <v>0.15</v>
      </c>
      <c r="H5941" s="96">
        <v>13.7</v>
      </c>
      <c r="I5941" s="96">
        <v>21.653186666666667</v>
      </c>
      <c r="J5941" s="96">
        <v>13.06</v>
      </c>
    </row>
    <row r="5942" spans="1:10" x14ac:dyDescent="0.25">
      <c r="A5942" s="96">
        <v>41156.5</v>
      </c>
      <c r="B5942" s="96">
        <v>114</v>
      </c>
      <c r="C5942" s="96">
        <v>765</v>
      </c>
      <c r="D5942" s="96">
        <v>98405.7</v>
      </c>
      <c r="E5942" s="96">
        <v>21.969000000000001</v>
      </c>
      <c r="F5942" s="96">
        <v>5</v>
      </c>
      <c r="G5942" s="96">
        <v>0.15</v>
      </c>
      <c r="H5942" s="96">
        <v>13.7</v>
      </c>
      <c r="I5942" s="96">
        <v>22.337826666666665</v>
      </c>
      <c r="J5942" s="96">
        <v>13.06</v>
      </c>
    </row>
    <row r="5943" spans="1:10" x14ac:dyDescent="0.25">
      <c r="A5943" s="96">
        <v>41156.541666666664</v>
      </c>
      <c r="B5943" s="96">
        <v>113</v>
      </c>
      <c r="C5943" s="96">
        <v>724</v>
      </c>
      <c r="D5943" s="96">
        <v>98405.7</v>
      </c>
      <c r="E5943" s="96">
        <v>22.23</v>
      </c>
      <c r="F5943" s="96">
        <v>5.1280000000000001</v>
      </c>
      <c r="G5943" s="96">
        <v>0.15</v>
      </c>
      <c r="H5943" s="96">
        <v>13.7</v>
      </c>
      <c r="I5943" s="96">
        <v>22.991346666666665</v>
      </c>
      <c r="J5943" s="96">
        <v>13.06</v>
      </c>
    </row>
    <row r="5944" spans="1:10" x14ac:dyDescent="0.25">
      <c r="A5944" s="96">
        <v>41156.583333333336</v>
      </c>
      <c r="B5944" s="96">
        <v>115</v>
      </c>
      <c r="C5944" s="96">
        <v>604</v>
      </c>
      <c r="D5944" s="96">
        <v>98405.7</v>
      </c>
      <c r="E5944" s="96">
        <v>22.126000000000001</v>
      </c>
      <c r="F5944" s="96">
        <v>5.1779999999999999</v>
      </c>
      <c r="G5944" s="96">
        <v>0.15</v>
      </c>
      <c r="H5944" s="96">
        <v>13.7</v>
      </c>
      <c r="I5944" s="96">
        <v>23.302546666666665</v>
      </c>
      <c r="J5944" s="96">
        <v>13.06</v>
      </c>
    </row>
    <row r="5945" spans="1:10" x14ac:dyDescent="0.25">
      <c r="A5945" s="96">
        <v>41156.625</v>
      </c>
      <c r="B5945" s="96">
        <v>111</v>
      </c>
      <c r="C5945" s="96">
        <v>265</v>
      </c>
      <c r="D5945" s="96">
        <v>98405.7</v>
      </c>
      <c r="E5945" s="96">
        <v>21.565999999999999</v>
      </c>
      <c r="F5945" s="96">
        <v>4.9820000000000002</v>
      </c>
      <c r="G5945" s="96">
        <v>0.15</v>
      </c>
      <c r="H5945" s="96">
        <v>13.7</v>
      </c>
      <c r="I5945" s="96">
        <v>23.551506666666665</v>
      </c>
      <c r="J5945" s="96">
        <v>13.06</v>
      </c>
    </row>
    <row r="5946" spans="1:10" x14ac:dyDescent="0.25">
      <c r="A5946" s="96">
        <v>41156.666666666664</v>
      </c>
      <c r="B5946" s="96">
        <v>65</v>
      </c>
      <c r="C5946" s="96">
        <v>142</v>
      </c>
      <c r="D5946" s="96">
        <v>98405.7</v>
      </c>
      <c r="E5946" s="96">
        <v>20.626000000000001</v>
      </c>
      <c r="F5946" s="96">
        <v>4.4820000000000002</v>
      </c>
      <c r="G5946" s="96">
        <v>0.15</v>
      </c>
      <c r="H5946" s="96">
        <v>13.7</v>
      </c>
      <c r="I5946" s="96">
        <v>23.624119999999998</v>
      </c>
      <c r="J5946" s="96">
        <v>13.06</v>
      </c>
    </row>
    <row r="5947" spans="1:10" x14ac:dyDescent="0.25">
      <c r="A5947" s="96">
        <v>41156.708333333336</v>
      </c>
      <c r="B5947" s="96">
        <v>17</v>
      </c>
      <c r="C5947" s="96">
        <v>84</v>
      </c>
      <c r="D5947" s="96">
        <v>98405.7</v>
      </c>
      <c r="E5947" s="96">
        <v>18.678000000000001</v>
      </c>
      <c r="F5947" s="96">
        <v>4.1369999999999996</v>
      </c>
      <c r="G5947" s="96">
        <v>0.15</v>
      </c>
      <c r="H5947" s="96">
        <v>13.7</v>
      </c>
      <c r="I5947" s="96">
        <v>23.19881333333333</v>
      </c>
      <c r="J5947" s="96">
        <v>13.06</v>
      </c>
    </row>
    <row r="5948" spans="1:10" x14ac:dyDescent="0.25">
      <c r="A5948" s="96">
        <v>41156.75</v>
      </c>
      <c r="B5948" s="96">
        <v>0</v>
      </c>
      <c r="C5948" s="96">
        <v>0</v>
      </c>
      <c r="D5948" s="96">
        <v>98405.7</v>
      </c>
      <c r="E5948" s="96">
        <v>17.021000000000001</v>
      </c>
      <c r="F5948" s="96">
        <v>4.1929999999999996</v>
      </c>
      <c r="G5948" s="96">
        <v>0.15</v>
      </c>
      <c r="H5948" s="96">
        <v>13.7</v>
      </c>
      <c r="I5948" s="96">
        <v>22.389693333333327</v>
      </c>
      <c r="J5948" s="96">
        <v>13.06</v>
      </c>
    </row>
    <row r="5949" spans="1:10" x14ac:dyDescent="0.25">
      <c r="A5949" s="96">
        <v>41156.791666666664</v>
      </c>
      <c r="B5949" s="96">
        <v>0</v>
      </c>
      <c r="C5949" s="96">
        <v>0</v>
      </c>
      <c r="D5949" s="96">
        <v>98405.7</v>
      </c>
      <c r="E5949" s="96">
        <v>16.472999999999999</v>
      </c>
      <c r="F5949" s="96">
        <v>4.3120000000000003</v>
      </c>
      <c r="G5949" s="96">
        <v>0.15</v>
      </c>
      <c r="H5949" s="96">
        <v>13.7</v>
      </c>
      <c r="I5949" s="96">
        <v>20.501746666666666</v>
      </c>
      <c r="J5949" s="96">
        <v>13.06</v>
      </c>
    </row>
    <row r="5950" spans="1:10" x14ac:dyDescent="0.25">
      <c r="A5950" s="96">
        <v>41156.833333333336</v>
      </c>
      <c r="B5950" s="96">
        <v>0</v>
      </c>
      <c r="C5950" s="96">
        <v>0</v>
      </c>
      <c r="D5950" s="96">
        <v>98405.7</v>
      </c>
      <c r="E5950" s="96">
        <v>16.04</v>
      </c>
      <c r="F5950" s="96">
        <v>4.359</v>
      </c>
      <c r="G5950" s="96">
        <v>0.15</v>
      </c>
      <c r="H5950" s="96">
        <v>13.7</v>
      </c>
      <c r="I5950" s="96">
        <v>19.039106666666665</v>
      </c>
      <c r="J5950" s="96">
        <v>13.06</v>
      </c>
    </row>
    <row r="5951" spans="1:10" x14ac:dyDescent="0.25">
      <c r="A5951" s="96">
        <v>41156.875</v>
      </c>
      <c r="B5951" s="96">
        <v>0</v>
      </c>
      <c r="C5951" s="96">
        <v>0</v>
      </c>
      <c r="D5951" s="96">
        <v>98405.7</v>
      </c>
      <c r="E5951" s="96">
        <v>15.853</v>
      </c>
      <c r="F5951" s="96">
        <v>4.3979999999999997</v>
      </c>
      <c r="G5951" s="96">
        <v>0.15</v>
      </c>
      <c r="H5951" s="96">
        <v>13.7</v>
      </c>
      <c r="I5951" s="96">
        <v>17.960279999999997</v>
      </c>
      <c r="J5951" s="96">
        <v>13.06</v>
      </c>
    </row>
    <row r="5952" spans="1:10" x14ac:dyDescent="0.25">
      <c r="A5952" s="96">
        <v>41156.916666666664</v>
      </c>
      <c r="B5952" s="96">
        <v>0</v>
      </c>
      <c r="C5952" s="96">
        <v>0</v>
      </c>
      <c r="D5952" s="96">
        <v>98405.7</v>
      </c>
      <c r="E5952" s="96">
        <v>15.573</v>
      </c>
      <c r="F5952" s="96">
        <v>4.351</v>
      </c>
      <c r="G5952" s="96">
        <v>0.15</v>
      </c>
      <c r="H5952" s="96">
        <v>13.7</v>
      </c>
      <c r="I5952" s="96">
        <v>17.669826666666665</v>
      </c>
      <c r="J5952" s="96">
        <v>13.06</v>
      </c>
    </row>
    <row r="5953" spans="1:10" x14ac:dyDescent="0.25">
      <c r="A5953" s="96">
        <v>41156.958333333336</v>
      </c>
      <c r="B5953" s="96">
        <v>0</v>
      </c>
      <c r="C5953" s="96">
        <v>0</v>
      </c>
      <c r="D5953" s="96">
        <v>98405.7</v>
      </c>
      <c r="E5953" s="96">
        <v>15.116</v>
      </c>
      <c r="F5953" s="96">
        <v>4.3979999999999997</v>
      </c>
      <c r="G5953" s="96">
        <v>0.15</v>
      </c>
      <c r="H5953" s="96">
        <v>13.7</v>
      </c>
      <c r="I5953" s="96">
        <v>17.752813333333332</v>
      </c>
      <c r="J5953" s="96">
        <v>13.06</v>
      </c>
    </row>
    <row r="5954" spans="1:10" x14ac:dyDescent="0.25">
      <c r="A5954" s="96">
        <v>41157</v>
      </c>
      <c r="B5954" s="96">
        <v>0</v>
      </c>
      <c r="C5954" s="96">
        <v>0</v>
      </c>
      <c r="D5954" s="96">
        <v>98405.7</v>
      </c>
      <c r="E5954" s="96">
        <v>14.332000000000001</v>
      </c>
      <c r="F5954" s="96">
        <v>4.3460000000000001</v>
      </c>
      <c r="G5954" s="96">
        <v>0.15</v>
      </c>
      <c r="H5954" s="96">
        <v>13.7</v>
      </c>
      <c r="I5954" s="96">
        <v>17.752813333333332</v>
      </c>
      <c r="J5954" s="96">
        <v>13.06</v>
      </c>
    </row>
    <row r="5955" spans="1:10" x14ac:dyDescent="0.25">
      <c r="A5955" s="96">
        <v>41157.041666666664</v>
      </c>
      <c r="B5955" s="96">
        <v>0</v>
      </c>
      <c r="C5955" s="96">
        <v>0</v>
      </c>
      <c r="D5955" s="96">
        <v>98405.7</v>
      </c>
      <c r="E5955" s="96">
        <v>13.249000000000001</v>
      </c>
      <c r="F5955" s="96">
        <v>4.101</v>
      </c>
      <c r="G5955" s="96">
        <v>0.15</v>
      </c>
      <c r="H5955" s="96">
        <v>13.7</v>
      </c>
      <c r="I5955" s="96">
        <v>17.327506666666665</v>
      </c>
      <c r="J5955" s="96">
        <v>13.06</v>
      </c>
    </row>
    <row r="5956" spans="1:10" x14ac:dyDescent="0.25">
      <c r="A5956" s="96">
        <v>41157.083333333336</v>
      </c>
      <c r="B5956" s="96">
        <v>0</v>
      </c>
      <c r="C5956" s="96">
        <v>0</v>
      </c>
      <c r="D5956" s="96">
        <v>98405.7</v>
      </c>
      <c r="E5956" s="96">
        <v>12.157</v>
      </c>
      <c r="F5956" s="96">
        <v>3.8730000000000002</v>
      </c>
      <c r="G5956" s="96">
        <v>0.15</v>
      </c>
      <c r="H5956" s="96">
        <v>13.7</v>
      </c>
      <c r="I5956" s="96">
        <v>17.068173333333331</v>
      </c>
      <c r="J5956" s="96">
        <v>13.06</v>
      </c>
    </row>
    <row r="5957" spans="1:10" x14ac:dyDescent="0.25">
      <c r="A5957" s="96">
        <v>41157.125</v>
      </c>
      <c r="B5957" s="96">
        <v>0</v>
      </c>
      <c r="C5957" s="96">
        <v>0</v>
      </c>
      <c r="D5957" s="96">
        <v>98405.7</v>
      </c>
      <c r="E5957" s="96">
        <v>11.313000000000001</v>
      </c>
      <c r="F5957" s="96">
        <v>3.7429999999999999</v>
      </c>
      <c r="G5957" s="96">
        <v>0.15</v>
      </c>
      <c r="H5957" s="96">
        <v>13.7</v>
      </c>
      <c r="I5957" s="96">
        <v>16.850333333333332</v>
      </c>
      <c r="J5957" s="96">
        <v>13.06</v>
      </c>
    </row>
    <row r="5958" spans="1:10" x14ac:dyDescent="0.25">
      <c r="A5958" s="96">
        <v>41157.166666666664</v>
      </c>
      <c r="B5958" s="96">
        <v>2</v>
      </c>
      <c r="C5958" s="96">
        <v>8</v>
      </c>
      <c r="D5958" s="96">
        <v>98405.7</v>
      </c>
      <c r="E5958" s="96">
        <v>10.535</v>
      </c>
      <c r="F5958" s="96">
        <v>3.6859999999999999</v>
      </c>
      <c r="G5958" s="96">
        <v>0.15</v>
      </c>
      <c r="H5958" s="96">
        <v>13.7</v>
      </c>
      <c r="I5958" s="96">
        <v>17.92916</v>
      </c>
      <c r="J5958" s="96">
        <v>13.06</v>
      </c>
    </row>
    <row r="5959" spans="1:10" x14ac:dyDescent="0.25">
      <c r="A5959" s="96">
        <v>41157.208333333336</v>
      </c>
      <c r="B5959" s="96">
        <v>37</v>
      </c>
      <c r="C5959" s="96">
        <v>207</v>
      </c>
      <c r="D5959" s="96">
        <v>98405.7</v>
      </c>
      <c r="E5959" s="96">
        <v>11.856999999999999</v>
      </c>
      <c r="F5959" s="96">
        <v>3.8690000000000002</v>
      </c>
      <c r="G5959" s="96">
        <v>0.15</v>
      </c>
      <c r="H5959" s="96">
        <v>13.7</v>
      </c>
      <c r="I5959" s="96">
        <v>18.198866666666664</v>
      </c>
      <c r="J5959" s="96">
        <v>13.06</v>
      </c>
    </row>
    <row r="5960" spans="1:10" x14ac:dyDescent="0.25">
      <c r="A5960" s="96">
        <v>41157.25</v>
      </c>
      <c r="B5960" s="96">
        <v>71</v>
      </c>
      <c r="C5960" s="96">
        <v>514</v>
      </c>
      <c r="D5960" s="96">
        <v>98405.7</v>
      </c>
      <c r="E5960" s="96">
        <v>13.69</v>
      </c>
      <c r="F5960" s="96">
        <v>4.0359999999999996</v>
      </c>
      <c r="G5960" s="96">
        <v>0.15</v>
      </c>
      <c r="H5960" s="96">
        <v>13.7</v>
      </c>
      <c r="I5960" s="96">
        <v>18.385586666666669</v>
      </c>
      <c r="J5960" s="96">
        <v>13.06</v>
      </c>
    </row>
    <row r="5961" spans="1:10" x14ac:dyDescent="0.25">
      <c r="A5961" s="96">
        <v>41157.291666666664</v>
      </c>
      <c r="B5961" s="96">
        <v>92</v>
      </c>
      <c r="C5961" s="96">
        <v>650</v>
      </c>
      <c r="D5961" s="96">
        <v>98405.7</v>
      </c>
      <c r="E5961" s="96">
        <v>15.789</v>
      </c>
      <c r="F5961" s="96">
        <v>4.4470000000000001</v>
      </c>
      <c r="G5961" s="96">
        <v>0.15</v>
      </c>
      <c r="H5961" s="96">
        <v>13.7</v>
      </c>
      <c r="I5961" s="96">
        <v>18.59305333333333</v>
      </c>
      <c r="J5961" s="96">
        <v>13.06</v>
      </c>
    </row>
    <row r="5962" spans="1:10" x14ac:dyDescent="0.25">
      <c r="A5962" s="96">
        <v>41157.333333333336</v>
      </c>
      <c r="B5962" s="96">
        <v>113</v>
      </c>
      <c r="C5962" s="96">
        <v>661</v>
      </c>
      <c r="D5962" s="96">
        <v>98405.7</v>
      </c>
      <c r="E5962" s="96">
        <v>17.033000000000001</v>
      </c>
      <c r="F5962" s="96">
        <v>4.6879999999999997</v>
      </c>
      <c r="G5962" s="96">
        <v>0.15</v>
      </c>
      <c r="H5962" s="96">
        <v>13.7</v>
      </c>
      <c r="I5962" s="96">
        <v>18.582679999999996</v>
      </c>
      <c r="J5962" s="96">
        <v>13.06</v>
      </c>
    </row>
    <row r="5963" spans="1:10" x14ac:dyDescent="0.25">
      <c r="A5963" s="96">
        <v>41157.375</v>
      </c>
      <c r="B5963" s="96">
        <v>130</v>
      </c>
      <c r="C5963" s="96">
        <v>669</v>
      </c>
      <c r="D5963" s="96">
        <v>98405.7</v>
      </c>
      <c r="E5963" s="96">
        <v>18.018999999999998</v>
      </c>
      <c r="F5963" s="96">
        <v>4.7960000000000003</v>
      </c>
      <c r="G5963" s="96">
        <v>0.15</v>
      </c>
      <c r="H5963" s="96">
        <v>13.7</v>
      </c>
      <c r="I5963" s="96">
        <v>18.976866666666666</v>
      </c>
      <c r="J5963" s="96">
        <v>13.06</v>
      </c>
    </row>
    <row r="5964" spans="1:10" x14ac:dyDescent="0.25">
      <c r="A5964" s="96">
        <v>41157.416666666664</v>
      </c>
      <c r="B5964" s="96">
        <v>158</v>
      </c>
      <c r="C5964" s="96">
        <v>577</v>
      </c>
      <c r="D5964" s="96">
        <v>98405.7</v>
      </c>
      <c r="E5964" s="96">
        <v>18.664999999999999</v>
      </c>
      <c r="F5964" s="96">
        <v>4.7359999999999998</v>
      </c>
      <c r="G5964" s="96">
        <v>0.15</v>
      </c>
      <c r="H5964" s="96">
        <v>13.7</v>
      </c>
      <c r="I5964" s="96">
        <v>19.620013333333333</v>
      </c>
      <c r="J5964" s="96">
        <v>13.06</v>
      </c>
    </row>
    <row r="5965" spans="1:10" x14ac:dyDescent="0.25">
      <c r="A5965" s="96">
        <v>41157.458333333336</v>
      </c>
      <c r="B5965" s="96">
        <v>156</v>
      </c>
      <c r="C5965" s="96">
        <v>632</v>
      </c>
      <c r="D5965" s="96">
        <v>98405.7</v>
      </c>
      <c r="E5965" s="96">
        <v>19.254000000000001</v>
      </c>
      <c r="F5965" s="96">
        <v>4.7850000000000001</v>
      </c>
      <c r="G5965" s="96">
        <v>0.15</v>
      </c>
      <c r="H5965" s="96">
        <v>13.7</v>
      </c>
      <c r="I5965" s="96">
        <v>20.086813333333332</v>
      </c>
      <c r="J5965" s="96">
        <v>13.06</v>
      </c>
    </row>
    <row r="5966" spans="1:10" x14ac:dyDescent="0.25">
      <c r="A5966" s="96">
        <v>41157.5</v>
      </c>
      <c r="B5966" s="96">
        <v>207</v>
      </c>
      <c r="C5966" s="96">
        <v>338</v>
      </c>
      <c r="D5966" s="96">
        <v>98405.7</v>
      </c>
      <c r="E5966" s="96">
        <v>19.233000000000001</v>
      </c>
      <c r="F5966" s="96">
        <v>4.9800000000000004</v>
      </c>
      <c r="G5966" s="96">
        <v>0.15</v>
      </c>
      <c r="H5966" s="96">
        <v>13.7</v>
      </c>
      <c r="I5966" s="96">
        <v>20.595106666666666</v>
      </c>
      <c r="J5966" s="96">
        <v>13.06</v>
      </c>
    </row>
    <row r="5967" spans="1:10" x14ac:dyDescent="0.25">
      <c r="A5967" s="96">
        <v>41157.541666666664</v>
      </c>
      <c r="B5967" s="96">
        <v>198</v>
      </c>
      <c r="C5967" s="96">
        <v>225</v>
      </c>
      <c r="D5967" s="96">
        <v>98405.7</v>
      </c>
      <c r="E5967" s="96">
        <v>18.984999999999999</v>
      </c>
      <c r="F5967" s="96">
        <v>5.2380000000000004</v>
      </c>
      <c r="G5967" s="96">
        <v>0.15</v>
      </c>
      <c r="H5967" s="96">
        <v>13.7</v>
      </c>
      <c r="I5967" s="96">
        <v>20.242413333333332</v>
      </c>
      <c r="J5967" s="96">
        <v>13.06</v>
      </c>
    </row>
    <row r="5968" spans="1:10" x14ac:dyDescent="0.25">
      <c r="A5968" s="96">
        <v>41157.583333333336</v>
      </c>
      <c r="B5968" s="96">
        <v>164</v>
      </c>
      <c r="C5968" s="96">
        <v>213</v>
      </c>
      <c r="D5968" s="96">
        <v>98405.7</v>
      </c>
      <c r="E5968" s="96">
        <v>18.548999999999999</v>
      </c>
      <c r="F5968" s="96">
        <v>5.4669999999999996</v>
      </c>
      <c r="G5968" s="96">
        <v>0.15</v>
      </c>
      <c r="H5968" s="96">
        <v>13.7</v>
      </c>
      <c r="I5968" s="96">
        <v>20.159426666666665</v>
      </c>
      <c r="J5968" s="96">
        <v>13.06</v>
      </c>
    </row>
    <row r="5969" spans="1:10" x14ac:dyDescent="0.25">
      <c r="A5969" s="96">
        <v>41157.625</v>
      </c>
      <c r="B5969" s="96">
        <v>108</v>
      </c>
      <c r="C5969" s="96">
        <v>88</v>
      </c>
      <c r="D5969" s="96">
        <v>98405.7</v>
      </c>
      <c r="E5969" s="96">
        <v>17.626000000000001</v>
      </c>
      <c r="F5969" s="96">
        <v>5.5609999999999999</v>
      </c>
      <c r="G5969" s="96">
        <v>0.15</v>
      </c>
      <c r="H5969" s="96">
        <v>13.7</v>
      </c>
      <c r="I5969" s="96">
        <v>20.346146666666662</v>
      </c>
      <c r="J5969" s="96">
        <v>13.06</v>
      </c>
    </row>
    <row r="5970" spans="1:10" x14ac:dyDescent="0.25">
      <c r="A5970" s="96">
        <v>41157.666666666664</v>
      </c>
      <c r="B5970" s="96">
        <v>54</v>
      </c>
      <c r="C5970" s="96">
        <v>48</v>
      </c>
      <c r="D5970" s="96">
        <v>98405.7</v>
      </c>
      <c r="E5970" s="96">
        <v>16.538</v>
      </c>
      <c r="F5970" s="96">
        <v>5.4930000000000003</v>
      </c>
      <c r="G5970" s="96">
        <v>0.15</v>
      </c>
      <c r="H5970" s="96">
        <v>13.7</v>
      </c>
      <c r="I5970" s="96">
        <v>19.962333333333333</v>
      </c>
      <c r="J5970" s="96">
        <v>13.06</v>
      </c>
    </row>
    <row r="5971" spans="1:10" x14ac:dyDescent="0.25">
      <c r="A5971" s="96">
        <v>41157.708333333336</v>
      </c>
      <c r="B5971" s="96">
        <v>14</v>
      </c>
      <c r="C5971" s="96">
        <v>35</v>
      </c>
      <c r="D5971" s="96">
        <v>98405.7</v>
      </c>
      <c r="E5971" s="96">
        <v>15.193</v>
      </c>
      <c r="F5971" s="96">
        <v>5.3869999999999996</v>
      </c>
      <c r="G5971" s="96">
        <v>0.15</v>
      </c>
      <c r="H5971" s="96">
        <v>13.7</v>
      </c>
      <c r="I5971" s="96">
        <v>19.754866666666665</v>
      </c>
      <c r="J5971" s="96">
        <v>13.06</v>
      </c>
    </row>
    <row r="5972" spans="1:10" x14ac:dyDescent="0.25">
      <c r="A5972" s="96">
        <v>41157.75</v>
      </c>
      <c r="B5972" s="96">
        <v>0</v>
      </c>
      <c r="C5972" s="96">
        <v>0</v>
      </c>
      <c r="D5972" s="96">
        <v>98405.7</v>
      </c>
      <c r="E5972" s="96">
        <v>14.084</v>
      </c>
      <c r="F5972" s="96">
        <v>5.4320000000000004</v>
      </c>
      <c r="G5972" s="96">
        <v>0.15</v>
      </c>
      <c r="H5972" s="96">
        <v>13.7</v>
      </c>
      <c r="I5972" s="96">
        <v>19.371053333333332</v>
      </c>
      <c r="J5972" s="96">
        <v>13.06</v>
      </c>
    </row>
    <row r="5973" spans="1:10" x14ac:dyDescent="0.25">
      <c r="A5973" s="96">
        <v>41157.791666666664</v>
      </c>
      <c r="B5973" s="96">
        <v>0</v>
      </c>
      <c r="C5973" s="96">
        <v>0</v>
      </c>
      <c r="D5973" s="96">
        <v>98405.7</v>
      </c>
      <c r="E5973" s="96">
        <v>13.257999999999999</v>
      </c>
      <c r="F5973" s="96">
        <v>5.3949999999999996</v>
      </c>
      <c r="G5973" s="96">
        <v>0.15</v>
      </c>
      <c r="H5973" s="96">
        <v>13.7</v>
      </c>
      <c r="I5973" s="96">
        <v>18.74865333333333</v>
      </c>
      <c r="J5973" s="96">
        <v>13.06</v>
      </c>
    </row>
    <row r="5974" spans="1:10" x14ac:dyDescent="0.25">
      <c r="A5974" s="96">
        <v>41157.833333333336</v>
      </c>
      <c r="B5974" s="96">
        <v>0</v>
      </c>
      <c r="C5974" s="96">
        <v>0</v>
      </c>
      <c r="D5974" s="96">
        <v>98405.7</v>
      </c>
      <c r="E5974" s="96">
        <v>12.727</v>
      </c>
      <c r="F5974" s="96">
        <v>5.327</v>
      </c>
      <c r="G5974" s="96">
        <v>0.15</v>
      </c>
      <c r="H5974" s="96">
        <v>13.7</v>
      </c>
      <c r="I5974" s="96">
        <v>17.483106666666664</v>
      </c>
      <c r="J5974" s="96">
        <v>13.06</v>
      </c>
    </row>
    <row r="5975" spans="1:10" x14ac:dyDescent="0.25">
      <c r="A5975" s="96">
        <v>41157.875</v>
      </c>
      <c r="B5975" s="96">
        <v>0</v>
      </c>
      <c r="C5975" s="96">
        <v>0</v>
      </c>
      <c r="D5975" s="96">
        <v>98405.7</v>
      </c>
      <c r="E5975" s="96">
        <v>12.411</v>
      </c>
      <c r="F5975" s="96">
        <v>5.1539999999999999</v>
      </c>
      <c r="G5975" s="96">
        <v>0.15</v>
      </c>
      <c r="H5975" s="96">
        <v>13.7</v>
      </c>
      <c r="I5975" s="96">
        <v>16.705106666666666</v>
      </c>
      <c r="J5975" s="96">
        <v>13.06</v>
      </c>
    </row>
    <row r="5976" spans="1:10" x14ac:dyDescent="0.25">
      <c r="A5976" s="96">
        <v>41157.916666666664</v>
      </c>
      <c r="B5976" s="96">
        <v>0</v>
      </c>
      <c r="C5976" s="96">
        <v>0</v>
      </c>
      <c r="D5976" s="96">
        <v>98405.7</v>
      </c>
      <c r="E5976" s="96">
        <v>12.243</v>
      </c>
      <c r="F5976" s="96">
        <v>5.1100000000000003</v>
      </c>
      <c r="G5976" s="96">
        <v>0.15</v>
      </c>
      <c r="H5976" s="96">
        <v>13.7</v>
      </c>
      <c r="I5976" s="96">
        <v>16.601373333333335</v>
      </c>
      <c r="J5976" s="96">
        <v>13.06</v>
      </c>
    </row>
    <row r="5977" spans="1:10" x14ac:dyDescent="0.25">
      <c r="A5977" s="96">
        <v>41157.958333333336</v>
      </c>
      <c r="B5977" s="96">
        <v>0</v>
      </c>
      <c r="C5977" s="96">
        <v>0</v>
      </c>
      <c r="D5977" s="96">
        <v>98405.7</v>
      </c>
      <c r="E5977" s="96">
        <v>11.984</v>
      </c>
      <c r="F5977" s="96">
        <v>4.923</v>
      </c>
      <c r="G5977" s="96">
        <v>0.15</v>
      </c>
      <c r="H5977" s="96">
        <v>13.7</v>
      </c>
      <c r="I5977" s="96">
        <v>17.182279999999999</v>
      </c>
      <c r="J5977" s="96">
        <v>13.06</v>
      </c>
    </row>
    <row r="5978" spans="1:10" x14ac:dyDescent="0.25">
      <c r="A5978" s="96">
        <v>41158</v>
      </c>
      <c r="B5978" s="96">
        <v>0</v>
      </c>
      <c r="C5978" s="96">
        <v>0</v>
      </c>
      <c r="D5978" s="96">
        <v>98405.7</v>
      </c>
      <c r="E5978" s="96">
        <v>11.526</v>
      </c>
      <c r="F5978" s="96">
        <v>4.7969999999999997</v>
      </c>
      <c r="G5978" s="96">
        <v>0.15</v>
      </c>
      <c r="H5978" s="96">
        <v>13.7</v>
      </c>
      <c r="I5978" s="96">
        <v>16.995559999999998</v>
      </c>
      <c r="J5978" s="96">
        <v>13.06</v>
      </c>
    </row>
    <row r="5979" spans="1:10" x14ac:dyDescent="0.25">
      <c r="A5979" s="96">
        <v>41158.041666666664</v>
      </c>
      <c r="B5979" s="96">
        <v>0</v>
      </c>
      <c r="C5979" s="96">
        <v>0</v>
      </c>
      <c r="D5979" s="96">
        <v>98405.7</v>
      </c>
      <c r="E5979" s="96">
        <v>10.536</v>
      </c>
      <c r="F5979" s="96">
        <v>4.5529999999999999</v>
      </c>
      <c r="G5979" s="96">
        <v>0.15</v>
      </c>
      <c r="H5979" s="96">
        <v>13.7</v>
      </c>
      <c r="I5979" s="96">
        <v>16.414653333333334</v>
      </c>
      <c r="J5979" s="96">
        <v>13.06</v>
      </c>
    </row>
    <row r="5980" spans="1:10" x14ac:dyDescent="0.25">
      <c r="A5980" s="96">
        <v>41158.083333333336</v>
      </c>
      <c r="B5980" s="96">
        <v>0</v>
      </c>
      <c r="C5980" s="96">
        <v>0</v>
      </c>
      <c r="D5980" s="96">
        <v>98405.7</v>
      </c>
      <c r="E5980" s="96">
        <v>9.6050000000000004</v>
      </c>
      <c r="F5980" s="96">
        <v>4.4569999999999999</v>
      </c>
      <c r="G5980" s="96">
        <v>0.15</v>
      </c>
      <c r="H5980" s="96">
        <v>13.7</v>
      </c>
      <c r="I5980" s="96">
        <v>15.698893333333334</v>
      </c>
      <c r="J5980" s="96">
        <v>13.06</v>
      </c>
    </row>
    <row r="5981" spans="1:10" x14ac:dyDescent="0.25">
      <c r="A5981" s="96">
        <v>41158.125</v>
      </c>
      <c r="B5981" s="96">
        <v>0</v>
      </c>
      <c r="C5981" s="96">
        <v>0</v>
      </c>
      <c r="D5981" s="96">
        <v>98405.7</v>
      </c>
      <c r="E5981" s="96">
        <v>9.02</v>
      </c>
      <c r="F5981" s="96">
        <v>4.3849999999999998</v>
      </c>
      <c r="G5981" s="96">
        <v>0.15</v>
      </c>
      <c r="H5981" s="96">
        <v>13.7</v>
      </c>
      <c r="I5981" s="96">
        <v>14.547453333333333</v>
      </c>
      <c r="J5981" s="96">
        <v>13.06</v>
      </c>
    </row>
    <row r="5982" spans="1:10" x14ac:dyDescent="0.25">
      <c r="A5982" s="96">
        <v>41158.166666666664</v>
      </c>
      <c r="B5982" s="96">
        <v>2</v>
      </c>
      <c r="C5982" s="96">
        <v>8</v>
      </c>
      <c r="D5982" s="96">
        <v>98405.7</v>
      </c>
      <c r="E5982" s="96">
        <v>8.6050000000000004</v>
      </c>
      <c r="F5982" s="96">
        <v>4.3739999999999997</v>
      </c>
      <c r="G5982" s="96">
        <v>0.15</v>
      </c>
      <c r="H5982" s="96">
        <v>13.7</v>
      </c>
      <c r="I5982" s="96">
        <v>14.14289333333333</v>
      </c>
      <c r="J5982" s="96">
        <v>13.06</v>
      </c>
    </row>
    <row r="5983" spans="1:10" x14ac:dyDescent="0.25">
      <c r="A5983" s="96">
        <v>41158.208333333336</v>
      </c>
      <c r="B5983" s="96">
        <v>34</v>
      </c>
      <c r="C5983" s="96">
        <v>299</v>
      </c>
      <c r="D5983" s="96">
        <v>98405.7</v>
      </c>
      <c r="E5983" s="96">
        <v>10.114000000000001</v>
      </c>
      <c r="F5983" s="96">
        <v>4.4980000000000002</v>
      </c>
      <c r="G5983" s="96">
        <v>0.15</v>
      </c>
      <c r="H5983" s="96">
        <v>13.7</v>
      </c>
      <c r="I5983" s="96">
        <v>13.976919999999998</v>
      </c>
      <c r="J5983" s="96">
        <v>13.06</v>
      </c>
    </row>
    <row r="5984" spans="1:10" x14ac:dyDescent="0.25">
      <c r="A5984" s="96">
        <v>41158.25</v>
      </c>
      <c r="B5984" s="96">
        <v>64</v>
      </c>
      <c r="C5984" s="96">
        <v>559</v>
      </c>
      <c r="D5984" s="96">
        <v>98405.7</v>
      </c>
      <c r="E5984" s="96">
        <v>12.14</v>
      </c>
      <c r="F5984" s="96">
        <v>4.6630000000000003</v>
      </c>
      <c r="G5984" s="96">
        <v>0.15</v>
      </c>
      <c r="H5984" s="96">
        <v>13.7</v>
      </c>
      <c r="I5984" s="96">
        <v>14.858653333333333</v>
      </c>
      <c r="J5984" s="96">
        <v>13.06</v>
      </c>
    </row>
    <row r="5985" spans="1:10" x14ac:dyDescent="0.25">
      <c r="A5985" s="96">
        <v>41158.291666666664</v>
      </c>
      <c r="B5985" s="96">
        <v>85</v>
      </c>
      <c r="C5985" s="96">
        <v>660</v>
      </c>
      <c r="D5985" s="96">
        <v>98405.7</v>
      </c>
      <c r="E5985" s="96">
        <v>14.119</v>
      </c>
      <c r="F5985" s="96">
        <v>5.3179999999999996</v>
      </c>
      <c r="G5985" s="96">
        <v>0.15</v>
      </c>
      <c r="H5985" s="96">
        <v>13.7</v>
      </c>
      <c r="I5985" s="96">
        <v>15.740386666666666</v>
      </c>
      <c r="J5985" s="96">
        <v>13.06</v>
      </c>
    </row>
    <row r="5986" spans="1:10" x14ac:dyDescent="0.25">
      <c r="A5986" s="96">
        <v>41158.333333333336</v>
      </c>
      <c r="B5986" s="96">
        <v>100</v>
      </c>
      <c r="C5986" s="96">
        <v>714</v>
      </c>
      <c r="D5986" s="96">
        <v>98405.7</v>
      </c>
      <c r="E5986" s="96">
        <v>15.324999999999999</v>
      </c>
      <c r="F5986" s="96">
        <v>5.5519999999999996</v>
      </c>
      <c r="G5986" s="96">
        <v>0.15</v>
      </c>
      <c r="H5986" s="96">
        <v>13.7</v>
      </c>
      <c r="I5986" s="96">
        <v>16.798466666666666</v>
      </c>
      <c r="J5986" s="96">
        <v>13.06</v>
      </c>
    </row>
    <row r="5987" spans="1:10" x14ac:dyDescent="0.25">
      <c r="A5987" s="96">
        <v>41158.375</v>
      </c>
      <c r="B5987" s="96">
        <v>105</v>
      </c>
      <c r="C5987" s="96">
        <v>764</v>
      </c>
      <c r="D5987" s="96">
        <v>98405.7</v>
      </c>
      <c r="E5987" s="96">
        <v>16.248999999999999</v>
      </c>
      <c r="F5987" s="96">
        <v>5.4820000000000002</v>
      </c>
      <c r="G5987" s="96">
        <v>0.15</v>
      </c>
      <c r="H5987" s="96">
        <v>13.7</v>
      </c>
      <c r="I5987" s="96">
        <v>17.462359999999997</v>
      </c>
      <c r="J5987" s="96">
        <v>13.06</v>
      </c>
    </row>
    <row r="5988" spans="1:10" x14ac:dyDescent="0.25">
      <c r="A5988" s="96">
        <v>41158.416666666664</v>
      </c>
      <c r="B5988" s="96">
        <v>109</v>
      </c>
      <c r="C5988" s="96">
        <v>781</v>
      </c>
      <c r="D5988" s="96">
        <v>98405.7</v>
      </c>
      <c r="E5988" s="96">
        <v>17.03</v>
      </c>
      <c r="F5988" s="96">
        <v>5.4420000000000002</v>
      </c>
      <c r="G5988" s="96">
        <v>0.15</v>
      </c>
      <c r="H5988" s="96">
        <v>13.7</v>
      </c>
      <c r="I5988" s="96">
        <v>18.261106666666663</v>
      </c>
      <c r="J5988" s="96">
        <v>13.06</v>
      </c>
    </row>
    <row r="5989" spans="1:10" x14ac:dyDescent="0.25">
      <c r="A5989" s="96">
        <v>41158.458333333336</v>
      </c>
      <c r="B5989" s="96">
        <v>109</v>
      </c>
      <c r="C5989" s="96">
        <v>794</v>
      </c>
      <c r="D5989" s="96">
        <v>98405.7</v>
      </c>
      <c r="E5989" s="96">
        <v>17.626999999999999</v>
      </c>
      <c r="F5989" s="96">
        <v>5.44</v>
      </c>
      <c r="G5989" s="96">
        <v>0.15</v>
      </c>
      <c r="H5989" s="96">
        <v>13.7</v>
      </c>
      <c r="I5989" s="96">
        <v>18.551560000000002</v>
      </c>
      <c r="J5989" s="96">
        <v>13.06</v>
      </c>
    </row>
    <row r="5990" spans="1:10" x14ac:dyDescent="0.25">
      <c r="A5990" s="96">
        <v>41158.5</v>
      </c>
      <c r="B5990" s="96">
        <v>117</v>
      </c>
      <c r="C5990" s="96">
        <v>741</v>
      </c>
      <c r="D5990" s="96">
        <v>98405.7</v>
      </c>
      <c r="E5990" s="96">
        <v>17.902999999999999</v>
      </c>
      <c r="F5990" s="96">
        <v>5.5819999999999999</v>
      </c>
      <c r="G5990" s="96">
        <v>0.15</v>
      </c>
      <c r="H5990" s="96">
        <v>13.7</v>
      </c>
      <c r="I5990" s="96">
        <v>18.769399999999997</v>
      </c>
      <c r="J5990" s="96">
        <v>13.06</v>
      </c>
    </row>
    <row r="5991" spans="1:10" x14ac:dyDescent="0.25">
      <c r="A5991" s="96">
        <v>41158.541666666664</v>
      </c>
      <c r="B5991" s="96">
        <v>144</v>
      </c>
      <c r="C5991" s="96">
        <v>528</v>
      </c>
      <c r="D5991" s="96">
        <v>98405.7</v>
      </c>
      <c r="E5991" s="96">
        <v>17.579999999999998</v>
      </c>
      <c r="F5991" s="96">
        <v>5.774</v>
      </c>
      <c r="G5991" s="96">
        <v>0.15</v>
      </c>
      <c r="H5991" s="96">
        <v>13.7</v>
      </c>
      <c r="I5991" s="96">
        <v>19.288066666666666</v>
      </c>
      <c r="J5991" s="96">
        <v>13.06</v>
      </c>
    </row>
    <row r="5992" spans="1:10" x14ac:dyDescent="0.25">
      <c r="A5992" s="96">
        <v>41158.583333333336</v>
      </c>
      <c r="B5992" s="96">
        <v>147</v>
      </c>
      <c r="C5992" s="96">
        <v>332</v>
      </c>
      <c r="D5992" s="96">
        <v>98405.7</v>
      </c>
      <c r="E5992" s="96">
        <v>16.844000000000001</v>
      </c>
      <c r="F5992" s="96">
        <v>5.8719999999999999</v>
      </c>
      <c r="G5992" s="96">
        <v>0.15</v>
      </c>
      <c r="H5992" s="96">
        <v>13.7</v>
      </c>
      <c r="I5992" s="96">
        <v>19.422919999999998</v>
      </c>
      <c r="J5992" s="96">
        <v>13.06</v>
      </c>
    </row>
    <row r="5993" spans="1:10" x14ac:dyDescent="0.25">
      <c r="A5993" s="96">
        <v>41158.625</v>
      </c>
      <c r="B5993" s="96">
        <v>101</v>
      </c>
      <c r="C5993" s="96">
        <v>88</v>
      </c>
      <c r="D5993" s="96">
        <v>98405.7</v>
      </c>
      <c r="E5993" s="96">
        <v>15.877000000000001</v>
      </c>
      <c r="F5993" s="96">
        <v>5.5890000000000004</v>
      </c>
      <c r="G5993" s="96">
        <v>0.15</v>
      </c>
      <c r="H5993" s="96">
        <v>13.7</v>
      </c>
      <c r="I5993" s="96">
        <v>19.868973333333329</v>
      </c>
      <c r="J5993" s="96">
        <v>13.06</v>
      </c>
    </row>
    <row r="5994" spans="1:10" x14ac:dyDescent="0.25">
      <c r="A5994" s="96">
        <v>41158.666666666664</v>
      </c>
      <c r="B5994" s="96">
        <v>56</v>
      </c>
      <c r="C5994" s="96">
        <v>74</v>
      </c>
      <c r="D5994" s="96">
        <v>98405.7</v>
      </c>
      <c r="E5994" s="96">
        <v>15.215</v>
      </c>
      <c r="F5994" s="96">
        <v>4.9829999999999997</v>
      </c>
      <c r="G5994" s="96">
        <v>0.15</v>
      </c>
      <c r="H5994" s="96">
        <v>13.7</v>
      </c>
      <c r="I5994" s="96">
        <v>19.609639999999999</v>
      </c>
      <c r="J5994" s="96">
        <v>13.06</v>
      </c>
    </row>
    <row r="5995" spans="1:10" x14ac:dyDescent="0.25">
      <c r="A5995" s="96">
        <v>41158.708333333336</v>
      </c>
      <c r="B5995" s="96">
        <v>13</v>
      </c>
      <c r="C5995" s="96">
        <v>45</v>
      </c>
      <c r="D5995" s="96">
        <v>98405.7</v>
      </c>
      <c r="E5995" s="96">
        <v>13.733000000000001</v>
      </c>
      <c r="F5995" s="96">
        <v>4.3559999999999999</v>
      </c>
      <c r="G5995" s="96">
        <v>0.15</v>
      </c>
      <c r="H5995" s="96">
        <v>13.7</v>
      </c>
      <c r="I5995" s="96">
        <v>19.15321333333333</v>
      </c>
      <c r="J5995" s="96">
        <v>13.06</v>
      </c>
    </row>
    <row r="5996" spans="1:10" x14ac:dyDescent="0.25">
      <c r="A5996" s="96">
        <v>41158.75</v>
      </c>
      <c r="B5996" s="96">
        <v>0</v>
      </c>
      <c r="C5996" s="96">
        <v>0</v>
      </c>
      <c r="D5996" s="96">
        <v>98405.7</v>
      </c>
      <c r="E5996" s="96">
        <v>12.645</v>
      </c>
      <c r="F5996" s="96">
        <v>4.3769999999999998</v>
      </c>
      <c r="G5996" s="96">
        <v>0.15</v>
      </c>
      <c r="H5996" s="96">
        <v>13.7</v>
      </c>
      <c r="I5996" s="96">
        <v>18.312973333333332</v>
      </c>
      <c r="J5996" s="96">
        <v>13.06</v>
      </c>
    </row>
    <row r="5997" spans="1:10" x14ac:dyDescent="0.25">
      <c r="A5997" s="96">
        <v>41158.791666666664</v>
      </c>
      <c r="B5997" s="96">
        <v>0</v>
      </c>
      <c r="C5997" s="96">
        <v>0</v>
      </c>
      <c r="D5997" s="96">
        <v>98405.7</v>
      </c>
      <c r="E5997" s="96">
        <v>12.608000000000001</v>
      </c>
      <c r="F5997" s="96">
        <v>4.7149999999999999</v>
      </c>
      <c r="G5997" s="96">
        <v>0.15</v>
      </c>
      <c r="H5997" s="96">
        <v>13.7</v>
      </c>
      <c r="I5997" s="96">
        <v>16.217559999999999</v>
      </c>
      <c r="J5997" s="96">
        <v>13.06</v>
      </c>
    </row>
    <row r="5998" spans="1:10" x14ac:dyDescent="0.25">
      <c r="A5998" s="96">
        <v>41158.833333333336</v>
      </c>
      <c r="B5998" s="96">
        <v>0</v>
      </c>
      <c r="C5998" s="96">
        <v>0</v>
      </c>
      <c r="D5998" s="96">
        <v>98405.7</v>
      </c>
      <c r="E5998" s="96">
        <v>12.606</v>
      </c>
      <c r="F5998" s="96">
        <v>4.9980000000000002</v>
      </c>
      <c r="G5998" s="96">
        <v>0.15</v>
      </c>
      <c r="H5998" s="96">
        <v>13.7</v>
      </c>
      <c r="I5998" s="96">
        <v>15.481053333333332</v>
      </c>
      <c r="J5998" s="96">
        <v>13.06</v>
      </c>
    </row>
    <row r="5999" spans="1:10" x14ac:dyDescent="0.25">
      <c r="A5999" s="96">
        <v>41158.875</v>
      </c>
      <c r="B5999" s="96">
        <v>0</v>
      </c>
      <c r="C5999" s="96">
        <v>0</v>
      </c>
      <c r="D5999" s="96">
        <v>98405.7</v>
      </c>
      <c r="E5999" s="96">
        <v>12.474</v>
      </c>
      <c r="F5999" s="96">
        <v>5.2119999999999997</v>
      </c>
      <c r="G5999" s="96">
        <v>0.15</v>
      </c>
      <c r="H5999" s="96">
        <v>13.7</v>
      </c>
      <c r="I5999" s="96">
        <v>15.283959999999997</v>
      </c>
      <c r="J5999" s="96">
        <v>13.06</v>
      </c>
    </row>
    <row r="6000" spans="1:10" x14ac:dyDescent="0.25">
      <c r="A6000" s="96">
        <v>41158.916666666664</v>
      </c>
      <c r="B6000" s="96">
        <v>0</v>
      </c>
      <c r="C6000" s="96">
        <v>0</v>
      </c>
      <c r="D6000" s="96">
        <v>98405.7</v>
      </c>
      <c r="E6000" s="96">
        <v>12.115</v>
      </c>
      <c r="F6000" s="96">
        <v>5.4029999999999996</v>
      </c>
      <c r="G6000" s="96">
        <v>0.15</v>
      </c>
      <c r="H6000" s="96">
        <v>13.7</v>
      </c>
      <c r="I6000" s="96">
        <v>14.962386666666667</v>
      </c>
      <c r="J6000" s="96">
        <v>13.06</v>
      </c>
    </row>
    <row r="6001" spans="1:10" x14ac:dyDescent="0.25">
      <c r="A6001" s="96">
        <v>41158.958333333336</v>
      </c>
      <c r="B6001" s="96">
        <v>0</v>
      </c>
      <c r="C6001" s="96">
        <v>0</v>
      </c>
      <c r="D6001" s="96">
        <v>98405.7</v>
      </c>
      <c r="E6001" s="96">
        <v>11.672000000000001</v>
      </c>
      <c r="F6001" s="96">
        <v>5.6619999999999999</v>
      </c>
      <c r="G6001" s="96">
        <v>0.15</v>
      </c>
      <c r="H6001" s="96">
        <v>13.7</v>
      </c>
      <c r="I6001" s="96">
        <v>14.391853333333332</v>
      </c>
      <c r="J6001" s="96">
        <v>13.06</v>
      </c>
    </row>
    <row r="6002" spans="1:10" x14ac:dyDescent="0.25">
      <c r="A6002" s="96">
        <v>41159</v>
      </c>
      <c r="B6002" s="96">
        <v>0</v>
      </c>
      <c r="C6002" s="96">
        <v>0</v>
      </c>
      <c r="D6002" s="96">
        <v>98405.7</v>
      </c>
      <c r="E6002" s="96">
        <v>11.234</v>
      </c>
      <c r="F6002" s="96">
        <v>5.8849999999999998</v>
      </c>
      <c r="G6002" s="96">
        <v>0.15</v>
      </c>
      <c r="H6002" s="96">
        <v>13.7</v>
      </c>
      <c r="I6002" s="96">
        <v>14.018413333333331</v>
      </c>
      <c r="J6002" s="96">
        <v>13.06</v>
      </c>
    </row>
    <row r="6003" spans="1:10" x14ac:dyDescent="0.25">
      <c r="A6003" s="96">
        <v>41159.041666666664</v>
      </c>
      <c r="B6003" s="96">
        <v>0</v>
      </c>
      <c r="C6003" s="96">
        <v>0</v>
      </c>
      <c r="D6003" s="96">
        <v>98405.7</v>
      </c>
      <c r="E6003" s="96">
        <v>11.002000000000001</v>
      </c>
      <c r="F6003" s="96">
        <v>6.0519999999999996</v>
      </c>
      <c r="G6003" s="96">
        <v>0.15</v>
      </c>
      <c r="H6003" s="96">
        <v>13.7</v>
      </c>
      <c r="I6003" s="96">
        <v>14.132519999999998</v>
      </c>
      <c r="J6003" s="96">
        <v>13.06</v>
      </c>
    </row>
    <row r="6004" spans="1:10" x14ac:dyDescent="0.25">
      <c r="A6004" s="96">
        <v>41159.083333333336</v>
      </c>
      <c r="B6004" s="96">
        <v>0</v>
      </c>
      <c r="C6004" s="96">
        <v>0</v>
      </c>
      <c r="D6004" s="96">
        <v>98405.7</v>
      </c>
      <c r="E6004" s="96">
        <v>10.872999999999999</v>
      </c>
      <c r="F6004" s="96">
        <v>6.1360000000000001</v>
      </c>
      <c r="G6004" s="96">
        <v>0.15</v>
      </c>
      <c r="H6004" s="96">
        <v>13.7</v>
      </c>
      <c r="I6004" s="96">
        <v>13.862813333333332</v>
      </c>
      <c r="J6004" s="96">
        <v>13.06</v>
      </c>
    </row>
    <row r="6005" spans="1:10" x14ac:dyDescent="0.25">
      <c r="A6005" s="96">
        <v>41159.125</v>
      </c>
      <c r="B6005" s="96">
        <v>0</v>
      </c>
      <c r="C6005" s="96">
        <v>0</v>
      </c>
      <c r="D6005" s="96">
        <v>98405.7</v>
      </c>
      <c r="E6005" s="96">
        <v>10.869</v>
      </c>
      <c r="F6005" s="96">
        <v>6.1989999999999998</v>
      </c>
      <c r="G6005" s="96">
        <v>0.15</v>
      </c>
      <c r="H6005" s="96">
        <v>13.7</v>
      </c>
      <c r="I6005" s="96">
        <v>14.111773333333332</v>
      </c>
      <c r="J6005" s="96">
        <v>13.06</v>
      </c>
    </row>
    <row r="6006" spans="1:10" x14ac:dyDescent="0.25">
      <c r="A6006" s="96">
        <v>41159.166666666664</v>
      </c>
      <c r="B6006" s="96">
        <v>0</v>
      </c>
      <c r="C6006" s="96">
        <v>0</v>
      </c>
      <c r="D6006" s="96">
        <v>98405.7</v>
      </c>
      <c r="E6006" s="96">
        <v>11.151999999999999</v>
      </c>
      <c r="F6006" s="96">
        <v>6.0979999999999999</v>
      </c>
      <c r="G6006" s="96">
        <v>0.15</v>
      </c>
      <c r="H6006" s="96">
        <v>13.7</v>
      </c>
      <c r="I6006" s="96">
        <v>14.059906666666665</v>
      </c>
      <c r="J6006" s="96">
        <v>13.06</v>
      </c>
    </row>
    <row r="6007" spans="1:10" x14ac:dyDescent="0.25">
      <c r="A6007" s="96">
        <v>41159.208333333336</v>
      </c>
      <c r="B6007" s="96">
        <v>16</v>
      </c>
      <c r="C6007" s="96">
        <v>5</v>
      </c>
      <c r="D6007" s="96">
        <v>98405.7</v>
      </c>
      <c r="E6007" s="96">
        <v>11.548</v>
      </c>
      <c r="F6007" s="96">
        <v>6.0229999999999997</v>
      </c>
      <c r="G6007" s="96">
        <v>0.15</v>
      </c>
      <c r="H6007" s="96">
        <v>13.7</v>
      </c>
      <c r="I6007" s="96">
        <v>14.246626666666664</v>
      </c>
      <c r="J6007" s="96">
        <v>13.06</v>
      </c>
    </row>
    <row r="6008" spans="1:10" x14ac:dyDescent="0.25">
      <c r="A6008" s="96">
        <v>41159.25</v>
      </c>
      <c r="B6008" s="96">
        <v>58</v>
      </c>
      <c r="C6008" s="96">
        <v>15</v>
      </c>
      <c r="D6008" s="96">
        <v>98405.7</v>
      </c>
      <c r="E6008" s="96">
        <v>12.548</v>
      </c>
      <c r="F6008" s="96">
        <v>5.8410000000000002</v>
      </c>
      <c r="G6008" s="96">
        <v>0.15</v>
      </c>
      <c r="H6008" s="96">
        <v>13.7</v>
      </c>
      <c r="I6008" s="96">
        <v>14.485213333333332</v>
      </c>
      <c r="J6008" s="96">
        <v>13.06</v>
      </c>
    </row>
    <row r="6009" spans="1:10" x14ac:dyDescent="0.25">
      <c r="A6009" s="96">
        <v>41159.291666666664</v>
      </c>
      <c r="B6009" s="96">
        <v>109</v>
      </c>
      <c r="C6009" s="96">
        <v>26</v>
      </c>
      <c r="D6009" s="96">
        <v>98405.7</v>
      </c>
      <c r="E6009" s="96">
        <v>14.018000000000001</v>
      </c>
      <c r="F6009" s="96">
        <v>5.8529999999999998</v>
      </c>
      <c r="G6009" s="96">
        <v>0.15</v>
      </c>
      <c r="H6009" s="96">
        <v>13.7</v>
      </c>
      <c r="I6009" s="96">
        <v>15.667773333333333</v>
      </c>
      <c r="J6009" s="96">
        <v>13.06</v>
      </c>
    </row>
    <row r="6010" spans="1:10" x14ac:dyDescent="0.25">
      <c r="A6010" s="96">
        <v>41159.333333333336</v>
      </c>
      <c r="B6010" s="96">
        <v>140</v>
      </c>
      <c r="C6010" s="96">
        <v>23</v>
      </c>
      <c r="D6010" s="96">
        <v>98405.7</v>
      </c>
      <c r="E6010" s="96">
        <v>15.534000000000001</v>
      </c>
      <c r="F6010" s="96">
        <v>6.1239999999999997</v>
      </c>
      <c r="G6010" s="96">
        <v>0.15</v>
      </c>
      <c r="H6010" s="96">
        <v>13.7</v>
      </c>
      <c r="I6010" s="96">
        <v>17.0578</v>
      </c>
      <c r="J6010" s="96">
        <v>13.06</v>
      </c>
    </row>
    <row r="6011" spans="1:10" x14ac:dyDescent="0.25">
      <c r="A6011" s="96">
        <v>41159.375</v>
      </c>
      <c r="B6011" s="96">
        <v>171</v>
      </c>
      <c r="C6011" s="96">
        <v>24</v>
      </c>
      <c r="D6011" s="96">
        <v>98405.7</v>
      </c>
      <c r="E6011" s="96">
        <v>16.658999999999999</v>
      </c>
      <c r="F6011" s="96">
        <v>6.4790000000000001</v>
      </c>
      <c r="G6011" s="96">
        <v>0.15</v>
      </c>
      <c r="H6011" s="96">
        <v>13.7</v>
      </c>
      <c r="I6011" s="96">
        <v>18.468573333333332</v>
      </c>
      <c r="J6011" s="96">
        <v>13.06</v>
      </c>
    </row>
    <row r="6012" spans="1:10" x14ac:dyDescent="0.25">
      <c r="A6012" s="96">
        <v>41159.416666666664</v>
      </c>
      <c r="B6012" s="96">
        <v>209</v>
      </c>
      <c r="C6012" s="96">
        <v>34</v>
      </c>
      <c r="D6012" s="96">
        <v>98405.7</v>
      </c>
      <c r="E6012" s="96">
        <v>17.600000000000001</v>
      </c>
      <c r="F6012" s="96">
        <v>6.8460000000000001</v>
      </c>
      <c r="G6012" s="96">
        <v>0.15</v>
      </c>
      <c r="H6012" s="96">
        <v>13.7</v>
      </c>
      <c r="I6012" s="96">
        <v>19.775613333333332</v>
      </c>
      <c r="J6012" s="96">
        <v>13.06</v>
      </c>
    </row>
    <row r="6013" spans="1:10" x14ac:dyDescent="0.25">
      <c r="A6013" s="96">
        <v>41159.458333333336</v>
      </c>
      <c r="B6013" s="96">
        <v>201</v>
      </c>
      <c r="C6013" s="96">
        <v>27</v>
      </c>
      <c r="D6013" s="96">
        <v>98405.7</v>
      </c>
      <c r="E6013" s="96">
        <v>18.172000000000001</v>
      </c>
      <c r="F6013" s="96">
        <v>6.88</v>
      </c>
      <c r="G6013" s="96">
        <v>0.15</v>
      </c>
      <c r="H6013" s="96">
        <v>13.7</v>
      </c>
      <c r="I6013" s="96">
        <v>20.719586666666665</v>
      </c>
      <c r="J6013" s="96">
        <v>13.06</v>
      </c>
    </row>
    <row r="6014" spans="1:10" x14ac:dyDescent="0.25">
      <c r="A6014" s="96">
        <v>41159.5</v>
      </c>
      <c r="B6014" s="96">
        <v>194</v>
      </c>
      <c r="C6014" s="96">
        <v>29</v>
      </c>
      <c r="D6014" s="96">
        <v>98405.7</v>
      </c>
      <c r="E6014" s="96">
        <v>18.446000000000002</v>
      </c>
      <c r="F6014" s="96">
        <v>6.835</v>
      </c>
      <c r="G6014" s="96">
        <v>0.15</v>
      </c>
      <c r="H6014" s="96">
        <v>13.7</v>
      </c>
      <c r="I6014" s="96">
        <v>21.705053333333332</v>
      </c>
      <c r="J6014" s="96">
        <v>13.06</v>
      </c>
    </row>
    <row r="6015" spans="1:10" x14ac:dyDescent="0.25">
      <c r="A6015" s="96">
        <v>41159.541666666664</v>
      </c>
      <c r="B6015" s="96">
        <v>178</v>
      </c>
      <c r="C6015" s="96">
        <v>35</v>
      </c>
      <c r="D6015" s="96">
        <v>98405.7</v>
      </c>
      <c r="E6015" s="96">
        <v>18.494</v>
      </c>
      <c r="F6015" s="96">
        <v>6.7960000000000003</v>
      </c>
      <c r="G6015" s="96">
        <v>0.15</v>
      </c>
      <c r="H6015" s="96">
        <v>13.7</v>
      </c>
      <c r="I6015" s="96">
        <v>22.119986666666662</v>
      </c>
      <c r="J6015" s="96">
        <v>13.06</v>
      </c>
    </row>
    <row r="6016" spans="1:10" x14ac:dyDescent="0.25">
      <c r="A6016" s="96">
        <v>41159.583333333336</v>
      </c>
      <c r="B6016" s="96">
        <v>149</v>
      </c>
      <c r="C6016" s="96">
        <v>46</v>
      </c>
      <c r="D6016" s="96">
        <v>98405.7</v>
      </c>
      <c r="E6016" s="96">
        <v>18.216000000000001</v>
      </c>
      <c r="F6016" s="96">
        <v>6.6340000000000003</v>
      </c>
      <c r="G6016" s="96">
        <v>0.15</v>
      </c>
      <c r="H6016" s="96">
        <v>13.7</v>
      </c>
      <c r="I6016" s="96">
        <v>22.503799999999998</v>
      </c>
      <c r="J6016" s="96">
        <v>13.06</v>
      </c>
    </row>
    <row r="6017" spans="1:10" x14ac:dyDescent="0.25">
      <c r="A6017" s="96">
        <v>41159.625</v>
      </c>
      <c r="B6017" s="96">
        <v>112</v>
      </c>
      <c r="C6017" s="96">
        <v>61</v>
      </c>
      <c r="D6017" s="96">
        <v>98405.7</v>
      </c>
      <c r="E6017" s="96">
        <v>17.802</v>
      </c>
      <c r="F6017" s="96">
        <v>6.2389999999999999</v>
      </c>
      <c r="G6017" s="96">
        <v>0.15</v>
      </c>
      <c r="H6017" s="96">
        <v>13.7</v>
      </c>
      <c r="I6017" s="96">
        <v>22.835746666666665</v>
      </c>
      <c r="J6017" s="96">
        <v>13.06</v>
      </c>
    </row>
    <row r="6018" spans="1:10" x14ac:dyDescent="0.25">
      <c r="A6018" s="96">
        <v>41159.666666666664</v>
      </c>
      <c r="B6018" s="96">
        <v>50</v>
      </c>
      <c r="C6018" s="96">
        <v>27</v>
      </c>
      <c r="D6018" s="96">
        <v>98405.7</v>
      </c>
      <c r="E6018" s="96">
        <v>17.004999999999999</v>
      </c>
      <c r="F6018" s="96">
        <v>5.4580000000000002</v>
      </c>
      <c r="G6018" s="96">
        <v>0.15</v>
      </c>
      <c r="H6018" s="96">
        <v>13.7</v>
      </c>
      <c r="I6018" s="96">
        <v>22.970599999999997</v>
      </c>
      <c r="J6018" s="96">
        <v>13.06</v>
      </c>
    </row>
    <row r="6019" spans="1:10" x14ac:dyDescent="0.25">
      <c r="A6019" s="96">
        <v>41159.708333333336</v>
      </c>
      <c r="B6019" s="96">
        <v>9</v>
      </c>
      <c r="C6019" s="96">
        <v>9</v>
      </c>
      <c r="D6019" s="96">
        <v>98405.7</v>
      </c>
      <c r="E6019" s="96">
        <v>15.997</v>
      </c>
      <c r="F6019" s="96">
        <v>5.0579999999999998</v>
      </c>
      <c r="G6019" s="96">
        <v>0.15</v>
      </c>
      <c r="H6019" s="96">
        <v>13.7</v>
      </c>
      <c r="I6019" s="96">
        <v>22.649026666666664</v>
      </c>
      <c r="J6019" s="96">
        <v>13.06</v>
      </c>
    </row>
    <row r="6020" spans="1:10" x14ac:dyDescent="0.25">
      <c r="A6020" s="96">
        <v>41159.75</v>
      </c>
      <c r="B6020" s="96">
        <v>0</v>
      </c>
      <c r="C6020" s="96">
        <v>0</v>
      </c>
      <c r="D6020" s="96">
        <v>98405.7</v>
      </c>
      <c r="E6020" s="96">
        <v>15.21</v>
      </c>
      <c r="F6020" s="96">
        <v>4.9370000000000003</v>
      </c>
      <c r="G6020" s="96">
        <v>0.15</v>
      </c>
      <c r="H6020" s="96">
        <v>13.7</v>
      </c>
      <c r="I6020" s="96">
        <v>21.995506666666664</v>
      </c>
      <c r="J6020" s="96">
        <v>13.06</v>
      </c>
    </row>
    <row r="6021" spans="1:10" x14ac:dyDescent="0.25">
      <c r="A6021" s="96">
        <v>41159.791666666664</v>
      </c>
      <c r="B6021" s="96">
        <v>0</v>
      </c>
      <c r="C6021" s="96">
        <v>0</v>
      </c>
      <c r="D6021" s="96">
        <v>98405.7</v>
      </c>
      <c r="E6021" s="96">
        <v>14.593999999999999</v>
      </c>
      <c r="F6021" s="96">
        <v>4.4329999999999998</v>
      </c>
      <c r="G6021" s="96">
        <v>0.15</v>
      </c>
      <c r="H6021" s="96">
        <v>13.7</v>
      </c>
      <c r="I6021" s="96">
        <v>20.698839999999997</v>
      </c>
      <c r="J6021" s="96">
        <v>13.06</v>
      </c>
    </row>
    <row r="6022" spans="1:10" x14ac:dyDescent="0.25">
      <c r="A6022" s="96">
        <v>41159.833333333336</v>
      </c>
      <c r="B6022" s="96">
        <v>0</v>
      </c>
      <c r="C6022" s="96">
        <v>0</v>
      </c>
      <c r="D6022" s="96">
        <v>98405.7</v>
      </c>
      <c r="E6022" s="96">
        <v>14.117000000000001</v>
      </c>
      <c r="F6022" s="96">
        <v>4.1070000000000002</v>
      </c>
      <c r="G6022" s="96">
        <v>0.15</v>
      </c>
      <c r="H6022" s="96">
        <v>13.7</v>
      </c>
      <c r="I6022" s="96">
        <v>19.205079999999999</v>
      </c>
      <c r="J6022" s="96">
        <v>13.06</v>
      </c>
    </row>
    <row r="6023" spans="1:10" x14ac:dyDescent="0.25">
      <c r="A6023" s="96">
        <v>41159.875</v>
      </c>
      <c r="B6023" s="96">
        <v>0</v>
      </c>
      <c r="C6023" s="96">
        <v>0</v>
      </c>
      <c r="D6023" s="96">
        <v>98405.7</v>
      </c>
      <c r="E6023" s="96">
        <v>13.766</v>
      </c>
      <c r="F6023" s="96">
        <v>4.0419999999999998</v>
      </c>
      <c r="G6023" s="96">
        <v>0.15</v>
      </c>
      <c r="H6023" s="96">
        <v>13.7</v>
      </c>
      <c r="I6023" s="96">
        <v>18.157373333333332</v>
      </c>
      <c r="J6023" s="96">
        <v>13.06</v>
      </c>
    </row>
    <row r="6024" spans="1:10" x14ac:dyDescent="0.25">
      <c r="A6024" s="96">
        <v>41159.916666666664</v>
      </c>
      <c r="B6024" s="96">
        <v>0</v>
      </c>
      <c r="C6024" s="96">
        <v>0</v>
      </c>
      <c r="D6024" s="96">
        <v>98405.7</v>
      </c>
      <c r="E6024" s="96">
        <v>13.634</v>
      </c>
      <c r="F6024" s="96">
        <v>4.0449999999999999</v>
      </c>
      <c r="G6024" s="96">
        <v>0.15</v>
      </c>
      <c r="H6024" s="96">
        <v>13.7</v>
      </c>
      <c r="I6024" s="96">
        <v>17.607586666666663</v>
      </c>
      <c r="J6024" s="96">
        <v>13.06</v>
      </c>
    </row>
    <row r="6025" spans="1:10" x14ac:dyDescent="0.25">
      <c r="A6025" s="96">
        <v>41159.958333333336</v>
      </c>
      <c r="B6025" s="96">
        <v>0</v>
      </c>
      <c r="C6025" s="96">
        <v>0</v>
      </c>
      <c r="D6025" s="96">
        <v>98405.7</v>
      </c>
      <c r="E6025" s="96">
        <v>13.673999999999999</v>
      </c>
      <c r="F6025" s="96">
        <v>4.0640000000000001</v>
      </c>
      <c r="G6025" s="96">
        <v>0.15</v>
      </c>
      <c r="H6025" s="96">
        <v>13.7</v>
      </c>
      <c r="I6025" s="96">
        <v>17.016306666666665</v>
      </c>
      <c r="J6025" s="96">
        <v>13.06</v>
      </c>
    </row>
    <row r="6026" spans="1:10" x14ac:dyDescent="0.25">
      <c r="A6026" s="96">
        <v>41160</v>
      </c>
      <c r="B6026" s="96">
        <v>0</v>
      </c>
      <c r="C6026" s="96">
        <v>0</v>
      </c>
      <c r="D6026" s="96">
        <v>98405.7</v>
      </c>
      <c r="E6026" s="96">
        <v>13.74</v>
      </c>
      <c r="F6026" s="96">
        <v>4.0359999999999996</v>
      </c>
      <c r="G6026" s="96">
        <v>0.15</v>
      </c>
      <c r="H6026" s="96">
        <v>13.7</v>
      </c>
      <c r="I6026" s="96">
        <v>16.881453333333333</v>
      </c>
      <c r="J6026" s="96">
        <v>13.06</v>
      </c>
    </row>
    <row r="6027" spans="1:10" x14ac:dyDescent="0.25">
      <c r="A6027" s="96">
        <v>41160.041666666664</v>
      </c>
      <c r="B6027" s="96">
        <v>0</v>
      </c>
      <c r="C6027" s="96">
        <v>0</v>
      </c>
      <c r="D6027" s="96">
        <v>98405.7</v>
      </c>
      <c r="E6027" s="96">
        <v>13.925000000000001</v>
      </c>
      <c r="F6027" s="96">
        <v>4.0869999999999997</v>
      </c>
      <c r="G6027" s="96">
        <v>0.15</v>
      </c>
      <c r="H6027" s="96">
        <v>13.7</v>
      </c>
      <c r="I6027" s="96">
        <v>16.497639999999997</v>
      </c>
      <c r="J6027" s="96">
        <v>13.06</v>
      </c>
    </row>
    <row r="6028" spans="1:10" x14ac:dyDescent="0.25">
      <c r="A6028" s="96">
        <v>41160.083333333336</v>
      </c>
      <c r="B6028" s="96">
        <v>0</v>
      </c>
      <c r="C6028" s="96">
        <v>0</v>
      </c>
      <c r="D6028" s="96">
        <v>98405.7</v>
      </c>
      <c r="E6028" s="96">
        <v>13.996</v>
      </c>
      <c r="F6028" s="96">
        <v>4.1769999999999996</v>
      </c>
      <c r="G6028" s="96">
        <v>0.15</v>
      </c>
      <c r="H6028" s="96">
        <v>13.7</v>
      </c>
      <c r="I6028" s="96">
        <v>16.207186666666665</v>
      </c>
      <c r="J6028" s="96">
        <v>13.06</v>
      </c>
    </row>
    <row r="6029" spans="1:10" x14ac:dyDescent="0.25">
      <c r="A6029" s="96">
        <v>41160.125</v>
      </c>
      <c r="B6029" s="96">
        <v>0</v>
      </c>
      <c r="C6029" s="96">
        <v>0</v>
      </c>
      <c r="D6029" s="96">
        <v>98405.7</v>
      </c>
      <c r="E6029" s="96">
        <v>14.054</v>
      </c>
      <c r="F6029" s="96">
        <v>4.1959999999999997</v>
      </c>
      <c r="G6029" s="96">
        <v>0.15</v>
      </c>
      <c r="H6029" s="96">
        <v>13.7</v>
      </c>
      <c r="I6029" s="96">
        <v>15.875239999999998</v>
      </c>
      <c r="J6029" s="96">
        <v>13.06</v>
      </c>
    </row>
    <row r="6030" spans="1:10" x14ac:dyDescent="0.25">
      <c r="A6030" s="96">
        <v>41160.166666666664</v>
      </c>
      <c r="B6030" s="96">
        <v>0</v>
      </c>
      <c r="C6030" s="96">
        <v>0</v>
      </c>
      <c r="D6030" s="96">
        <v>98405.7</v>
      </c>
      <c r="E6030" s="96">
        <v>14.051</v>
      </c>
      <c r="F6030" s="96">
        <v>4.1950000000000003</v>
      </c>
      <c r="G6030" s="96">
        <v>0.15</v>
      </c>
      <c r="H6030" s="96">
        <v>13.7</v>
      </c>
      <c r="I6030" s="96">
        <v>15.792253333333331</v>
      </c>
      <c r="J6030" s="96">
        <v>13.06</v>
      </c>
    </row>
    <row r="6031" spans="1:10" x14ac:dyDescent="0.25">
      <c r="A6031" s="96">
        <v>41160.208333333336</v>
      </c>
      <c r="B6031" s="96">
        <v>21</v>
      </c>
      <c r="C6031" s="96">
        <v>16</v>
      </c>
      <c r="D6031" s="96">
        <v>98405.7</v>
      </c>
      <c r="E6031" s="96">
        <v>14.462999999999999</v>
      </c>
      <c r="F6031" s="96">
        <v>4.2709999999999999</v>
      </c>
      <c r="G6031" s="96">
        <v>0.15</v>
      </c>
      <c r="H6031" s="96">
        <v>13.7</v>
      </c>
      <c r="I6031" s="96">
        <v>16.16569333333333</v>
      </c>
      <c r="J6031" s="96">
        <v>13.06</v>
      </c>
    </row>
    <row r="6032" spans="1:10" x14ac:dyDescent="0.25">
      <c r="A6032" s="96">
        <v>41160.25</v>
      </c>
      <c r="B6032" s="96">
        <v>62</v>
      </c>
      <c r="C6032" s="96">
        <v>30</v>
      </c>
      <c r="D6032" s="96">
        <v>98405.7</v>
      </c>
      <c r="E6032" s="96">
        <v>15.295999999999999</v>
      </c>
      <c r="F6032" s="96">
        <v>4.4160000000000004</v>
      </c>
      <c r="G6032" s="96">
        <v>0.15</v>
      </c>
      <c r="H6032" s="96">
        <v>13.7</v>
      </c>
      <c r="I6032" s="96">
        <v>16.393906666666666</v>
      </c>
      <c r="J6032" s="96">
        <v>13.06</v>
      </c>
    </row>
    <row r="6033" spans="1:10" x14ac:dyDescent="0.25">
      <c r="A6033" s="96">
        <v>41160.291666666664</v>
      </c>
      <c r="B6033" s="96">
        <v>109</v>
      </c>
      <c r="C6033" s="96">
        <v>42</v>
      </c>
      <c r="D6033" s="96">
        <v>98405.7</v>
      </c>
      <c r="E6033" s="96">
        <v>16.247</v>
      </c>
      <c r="F6033" s="96">
        <v>4.5519999999999996</v>
      </c>
      <c r="G6033" s="96">
        <v>0.15</v>
      </c>
      <c r="H6033" s="96">
        <v>13.7</v>
      </c>
      <c r="I6033" s="96">
        <v>17.586839999999999</v>
      </c>
      <c r="J6033" s="96">
        <v>13.06</v>
      </c>
    </row>
    <row r="6034" spans="1:10" x14ac:dyDescent="0.25">
      <c r="A6034" s="96">
        <v>41160.333333333336</v>
      </c>
      <c r="B6034" s="96">
        <v>167</v>
      </c>
      <c r="C6034" s="96">
        <v>97</v>
      </c>
      <c r="D6034" s="96">
        <v>98405.7</v>
      </c>
      <c r="E6034" s="96">
        <v>17.555</v>
      </c>
      <c r="F6034" s="96">
        <v>5.0330000000000004</v>
      </c>
      <c r="G6034" s="96">
        <v>0.15</v>
      </c>
      <c r="H6034" s="96">
        <v>13.7</v>
      </c>
      <c r="I6034" s="96">
        <v>18.914626666666663</v>
      </c>
      <c r="J6034" s="96">
        <v>13.06</v>
      </c>
    </row>
    <row r="6035" spans="1:10" x14ac:dyDescent="0.25">
      <c r="A6035" s="96">
        <v>41160.375</v>
      </c>
      <c r="B6035" s="96">
        <v>178</v>
      </c>
      <c r="C6035" s="96">
        <v>464</v>
      </c>
      <c r="D6035" s="96">
        <v>98405.7</v>
      </c>
      <c r="E6035" s="96">
        <v>19.199000000000002</v>
      </c>
      <c r="F6035" s="96">
        <v>5.9119999999999999</v>
      </c>
      <c r="G6035" s="96">
        <v>0.15</v>
      </c>
      <c r="H6035" s="96">
        <v>13.7</v>
      </c>
      <c r="I6035" s="96">
        <v>20.169799999999999</v>
      </c>
      <c r="J6035" s="96">
        <v>13.06</v>
      </c>
    </row>
    <row r="6036" spans="1:10" x14ac:dyDescent="0.25">
      <c r="A6036" s="96">
        <v>41160.416666666664</v>
      </c>
      <c r="B6036" s="96">
        <v>176</v>
      </c>
      <c r="C6036" s="96">
        <v>526</v>
      </c>
      <c r="D6036" s="96">
        <v>98405.7</v>
      </c>
      <c r="E6036" s="96">
        <v>20.231999999999999</v>
      </c>
      <c r="F6036" s="96">
        <v>6.5720000000000001</v>
      </c>
      <c r="G6036" s="96">
        <v>0.15</v>
      </c>
      <c r="H6036" s="96">
        <v>13.7</v>
      </c>
      <c r="I6036" s="96">
        <v>21.217506666666665</v>
      </c>
      <c r="J6036" s="96">
        <v>13.06</v>
      </c>
    </row>
    <row r="6037" spans="1:10" x14ac:dyDescent="0.25">
      <c r="A6037" s="96">
        <v>41160.458333333336</v>
      </c>
      <c r="B6037" s="96">
        <v>206</v>
      </c>
      <c r="C6037" s="96">
        <v>400</v>
      </c>
      <c r="D6037" s="96">
        <v>98405.7</v>
      </c>
      <c r="E6037" s="96">
        <v>20.594999999999999</v>
      </c>
      <c r="F6037" s="96">
        <v>6.7990000000000004</v>
      </c>
      <c r="G6037" s="96">
        <v>0.15</v>
      </c>
      <c r="H6037" s="96">
        <v>13.7</v>
      </c>
      <c r="I6037" s="96">
        <v>22.285959999999996</v>
      </c>
      <c r="J6037" s="96">
        <v>13.06</v>
      </c>
    </row>
    <row r="6038" spans="1:10" x14ac:dyDescent="0.25">
      <c r="A6038" s="96">
        <v>41160.5</v>
      </c>
      <c r="B6038" s="96">
        <v>214</v>
      </c>
      <c r="C6038" s="96">
        <v>297</v>
      </c>
      <c r="D6038" s="96">
        <v>98405.7</v>
      </c>
      <c r="E6038" s="96">
        <v>20.629000000000001</v>
      </c>
      <c r="F6038" s="96">
        <v>6.7439999999999998</v>
      </c>
      <c r="G6038" s="96">
        <v>0.15</v>
      </c>
      <c r="H6038" s="96">
        <v>13.7</v>
      </c>
      <c r="I6038" s="96">
        <v>23.167693333333332</v>
      </c>
      <c r="J6038" s="96">
        <v>13.06</v>
      </c>
    </row>
    <row r="6039" spans="1:10" x14ac:dyDescent="0.25">
      <c r="A6039" s="96">
        <v>41160.541666666664</v>
      </c>
      <c r="B6039" s="96">
        <v>188</v>
      </c>
      <c r="C6039" s="96">
        <v>303</v>
      </c>
      <c r="D6039" s="96">
        <v>98405.7</v>
      </c>
      <c r="E6039" s="96">
        <v>20.58</v>
      </c>
      <c r="F6039" s="96">
        <v>6.5270000000000001</v>
      </c>
      <c r="G6039" s="96">
        <v>0.15</v>
      </c>
      <c r="H6039" s="96">
        <v>13.7</v>
      </c>
      <c r="I6039" s="96">
        <v>23.67598666666666</v>
      </c>
      <c r="J6039" s="96">
        <v>13.06</v>
      </c>
    </row>
    <row r="6040" spans="1:10" x14ac:dyDescent="0.25">
      <c r="A6040" s="96">
        <v>41160.583333333336</v>
      </c>
      <c r="B6040" s="96">
        <v>137</v>
      </c>
      <c r="C6040" s="96">
        <v>464</v>
      </c>
      <c r="D6040" s="96">
        <v>98405.7</v>
      </c>
      <c r="E6040" s="96">
        <v>20.544</v>
      </c>
      <c r="F6040" s="96">
        <v>6.335</v>
      </c>
      <c r="G6040" s="96">
        <v>0.15</v>
      </c>
      <c r="H6040" s="96">
        <v>13.7</v>
      </c>
      <c r="I6040" s="96">
        <v>23.935319999999997</v>
      </c>
      <c r="J6040" s="96">
        <v>13.06</v>
      </c>
    </row>
    <row r="6041" spans="1:10" x14ac:dyDescent="0.25">
      <c r="A6041" s="96">
        <v>41160.625</v>
      </c>
      <c r="B6041" s="96">
        <v>105</v>
      </c>
      <c r="C6041" s="96">
        <v>360</v>
      </c>
      <c r="D6041" s="96">
        <v>98405.7</v>
      </c>
      <c r="E6041" s="96">
        <v>20.068000000000001</v>
      </c>
      <c r="F6041" s="96">
        <v>6.056</v>
      </c>
      <c r="G6041" s="96">
        <v>0.15</v>
      </c>
      <c r="H6041" s="96">
        <v>13.7</v>
      </c>
      <c r="I6041" s="96">
        <v>24.205026666666662</v>
      </c>
      <c r="J6041" s="96">
        <v>13.06</v>
      </c>
    </row>
    <row r="6042" spans="1:10" x14ac:dyDescent="0.25">
      <c r="A6042" s="96">
        <v>41160.666666666664</v>
      </c>
      <c r="B6042" s="96">
        <v>62</v>
      </c>
      <c r="C6042" s="96">
        <v>223</v>
      </c>
      <c r="D6042" s="96">
        <v>98405.7</v>
      </c>
      <c r="E6042" s="96">
        <v>19.077999999999999</v>
      </c>
      <c r="F6042" s="96">
        <v>5.4850000000000003</v>
      </c>
      <c r="G6042" s="96">
        <v>0.15</v>
      </c>
      <c r="H6042" s="96">
        <v>13.7</v>
      </c>
      <c r="I6042" s="96">
        <v>24.464359999999999</v>
      </c>
      <c r="J6042" s="96">
        <v>13.06</v>
      </c>
    </row>
    <row r="6043" spans="1:10" x14ac:dyDescent="0.25">
      <c r="A6043" s="96">
        <v>41160.708333333336</v>
      </c>
      <c r="B6043" s="96">
        <v>13</v>
      </c>
      <c r="C6043" s="96">
        <v>70</v>
      </c>
      <c r="D6043" s="96">
        <v>98405.7</v>
      </c>
      <c r="E6043" s="96">
        <v>17.277000000000001</v>
      </c>
      <c r="F6043" s="96">
        <v>4.7309999999999999</v>
      </c>
      <c r="G6043" s="96">
        <v>0.15</v>
      </c>
      <c r="H6043" s="96">
        <v>13.7</v>
      </c>
      <c r="I6043" s="96">
        <v>23.987186666666666</v>
      </c>
      <c r="J6043" s="96">
        <v>13.06</v>
      </c>
    </row>
    <row r="6044" spans="1:10" x14ac:dyDescent="0.25">
      <c r="A6044" s="96">
        <v>41160.75</v>
      </c>
      <c r="B6044" s="96">
        <v>0</v>
      </c>
      <c r="C6044" s="96">
        <v>0</v>
      </c>
      <c r="D6044" s="96">
        <v>98405.7</v>
      </c>
      <c r="E6044" s="96">
        <v>15.257999999999999</v>
      </c>
      <c r="F6044" s="96">
        <v>4.2610000000000001</v>
      </c>
      <c r="G6044" s="96">
        <v>0.15</v>
      </c>
      <c r="H6044" s="96">
        <v>13.7</v>
      </c>
      <c r="I6044" s="96">
        <v>22.846119999999999</v>
      </c>
      <c r="J6044" s="96">
        <v>13.06</v>
      </c>
    </row>
    <row r="6045" spans="1:10" x14ac:dyDescent="0.25">
      <c r="A6045" s="96">
        <v>41160.791666666664</v>
      </c>
      <c r="B6045" s="96">
        <v>0</v>
      </c>
      <c r="C6045" s="96">
        <v>0</v>
      </c>
      <c r="D6045" s="96">
        <v>98405.7</v>
      </c>
      <c r="E6045" s="96">
        <v>14.238</v>
      </c>
      <c r="F6045" s="96">
        <v>3.97</v>
      </c>
      <c r="G6045" s="96">
        <v>0.15</v>
      </c>
      <c r="H6045" s="96">
        <v>13.7</v>
      </c>
      <c r="I6045" s="96">
        <v>20.107559999999999</v>
      </c>
      <c r="J6045" s="96">
        <v>13.06</v>
      </c>
    </row>
    <row r="6046" spans="1:10" x14ac:dyDescent="0.25">
      <c r="A6046" s="96">
        <v>41160.833333333336</v>
      </c>
      <c r="B6046" s="96">
        <v>0</v>
      </c>
      <c r="C6046" s="96">
        <v>0</v>
      </c>
      <c r="D6046" s="96">
        <v>98405.7</v>
      </c>
      <c r="E6046" s="96">
        <v>13.368</v>
      </c>
      <c r="F6046" s="96">
        <v>3.6509999999999998</v>
      </c>
      <c r="G6046" s="96">
        <v>0.15</v>
      </c>
      <c r="H6046" s="96">
        <v>13.7</v>
      </c>
      <c r="I6046" s="96">
        <v>18.67604</v>
      </c>
      <c r="J6046" s="96">
        <v>13.06</v>
      </c>
    </row>
    <row r="6047" spans="1:10" x14ac:dyDescent="0.25">
      <c r="A6047" s="96">
        <v>41160.875</v>
      </c>
      <c r="B6047" s="96">
        <v>0</v>
      </c>
      <c r="C6047" s="96">
        <v>0</v>
      </c>
      <c r="D6047" s="96">
        <v>98405.7</v>
      </c>
      <c r="E6047" s="96">
        <v>12.766</v>
      </c>
      <c r="F6047" s="96">
        <v>3.3919999999999999</v>
      </c>
      <c r="G6047" s="96">
        <v>0.15</v>
      </c>
      <c r="H6047" s="96">
        <v>13.7</v>
      </c>
      <c r="I6047" s="96">
        <v>18.229986666666669</v>
      </c>
      <c r="J6047" s="96">
        <v>13.06</v>
      </c>
    </row>
    <row r="6048" spans="1:10" x14ac:dyDescent="0.25">
      <c r="A6048" s="96">
        <v>41160.916666666664</v>
      </c>
      <c r="B6048" s="96">
        <v>0</v>
      </c>
      <c r="C6048" s="96">
        <v>0</v>
      </c>
      <c r="D6048" s="96">
        <v>98405.7</v>
      </c>
      <c r="E6048" s="96">
        <v>12.502000000000001</v>
      </c>
      <c r="F6048" s="96">
        <v>3.125</v>
      </c>
      <c r="G6048" s="96">
        <v>0.15</v>
      </c>
      <c r="H6048" s="96">
        <v>13.7</v>
      </c>
      <c r="I6048" s="96">
        <v>17.835799999999999</v>
      </c>
      <c r="J6048" s="96">
        <v>13.06</v>
      </c>
    </row>
    <row r="6049" spans="1:10" x14ac:dyDescent="0.25">
      <c r="A6049" s="96">
        <v>41160.958333333336</v>
      </c>
      <c r="B6049" s="96">
        <v>0</v>
      </c>
      <c r="C6049" s="96">
        <v>0</v>
      </c>
      <c r="D6049" s="96">
        <v>98405.7</v>
      </c>
      <c r="E6049" s="96">
        <v>12.621</v>
      </c>
      <c r="F6049" s="96">
        <v>2.8250000000000002</v>
      </c>
      <c r="G6049" s="96">
        <v>0.15</v>
      </c>
      <c r="H6049" s="96">
        <v>13.7</v>
      </c>
      <c r="I6049" s="96">
        <v>17.586839999999999</v>
      </c>
      <c r="J6049" s="96">
        <v>13.06</v>
      </c>
    </row>
    <row r="6050" spans="1:10" x14ac:dyDescent="0.25">
      <c r="A6050" s="96">
        <v>41161</v>
      </c>
      <c r="B6050" s="96">
        <v>0</v>
      </c>
      <c r="C6050" s="96">
        <v>0</v>
      </c>
      <c r="D6050" s="96">
        <v>98405.7</v>
      </c>
      <c r="E6050" s="96">
        <v>12.898</v>
      </c>
      <c r="F6050" s="96">
        <v>2.4500000000000002</v>
      </c>
      <c r="G6050" s="96">
        <v>0.15</v>
      </c>
      <c r="H6050" s="96">
        <v>13.7</v>
      </c>
      <c r="I6050" s="96">
        <v>16.933319999999998</v>
      </c>
      <c r="J6050" s="96">
        <v>13.06</v>
      </c>
    </row>
    <row r="6051" spans="1:10" x14ac:dyDescent="0.25">
      <c r="A6051" s="96">
        <v>41161.041666666664</v>
      </c>
      <c r="B6051" s="96">
        <v>0</v>
      </c>
      <c r="C6051" s="96">
        <v>0</v>
      </c>
      <c r="D6051" s="96">
        <v>98405.7</v>
      </c>
      <c r="E6051" s="96">
        <v>13.188000000000001</v>
      </c>
      <c r="F6051" s="96">
        <v>2.0099999999999998</v>
      </c>
      <c r="G6051" s="96">
        <v>0.15</v>
      </c>
      <c r="H6051" s="96">
        <v>13.7</v>
      </c>
      <c r="I6051" s="96">
        <v>16.632493333333333</v>
      </c>
      <c r="J6051" s="96">
        <v>13.06</v>
      </c>
    </row>
    <row r="6052" spans="1:10" x14ac:dyDescent="0.25">
      <c r="A6052" s="96">
        <v>41161.083333333336</v>
      </c>
      <c r="B6052" s="96">
        <v>0</v>
      </c>
      <c r="C6052" s="96">
        <v>0</v>
      </c>
      <c r="D6052" s="96">
        <v>98405.7</v>
      </c>
      <c r="E6052" s="96">
        <v>12.798</v>
      </c>
      <c r="F6052" s="96">
        <v>2.1640000000000001</v>
      </c>
      <c r="G6052" s="96">
        <v>0.15</v>
      </c>
      <c r="H6052" s="96">
        <v>13.7</v>
      </c>
      <c r="I6052" s="96">
        <v>16.310919999999996</v>
      </c>
      <c r="J6052" s="96">
        <v>13.06</v>
      </c>
    </row>
    <row r="6053" spans="1:10" x14ac:dyDescent="0.25">
      <c r="A6053" s="96">
        <v>41161.125</v>
      </c>
      <c r="B6053" s="96">
        <v>0</v>
      </c>
      <c r="C6053" s="96">
        <v>0</v>
      </c>
      <c r="D6053" s="96">
        <v>98405.7</v>
      </c>
      <c r="E6053" s="96">
        <v>12.007</v>
      </c>
      <c r="F6053" s="96">
        <v>2.597</v>
      </c>
      <c r="G6053" s="96">
        <v>0.15</v>
      </c>
      <c r="H6053" s="96">
        <v>13.7</v>
      </c>
      <c r="I6053" s="96">
        <v>16.15532</v>
      </c>
      <c r="J6053" s="96">
        <v>13.06</v>
      </c>
    </row>
    <row r="6054" spans="1:10" x14ac:dyDescent="0.25">
      <c r="A6054" s="96">
        <v>41161.166666666664</v>
      </c>
      <c r="B6054" s="96">
        <v>1</v>
      </c>
      <c r="C6054" s="96">
        <v>2</v>
      </c>
      <c r="D6054" s="96">
        <v>98405.7</v>
      </c>
      <c r="E6054" s="96">
        <v>11.101000000000001</v>
      </c>
      <c r="F6054" s="96">
        <v>3.0390000000000001</v>
      </c>
      <c r="G6054" s="96">
        <v>0.15</v>
      </c>
      <c r="H6054" s="96">
        <v>13.7</v>
      </c>
      <c r="I6054" s="96">
        <v>15.844119999999997</v>
      </c>
      <c r="J6054" s="96">
        <v>13.06</v>
      </c>
    </row>
    <row r="6055" spans="1:10" x14ac:dyDescent="0.25">
      <c r="A6055" s="96">
        <v>41161.208333333336</v>
      </c>
      <c r="B6055" s="96">
        <v>28</v>
      </c>
      <c r="C6055" s="96">
        <v>79</v>
      </c>
      <c r="D6055" s="96">
        <v>98405.7</v>
      </c>
      <c r="E6055" s="96">
        <v>12.007999999999999</v>
      </c>
      <c r="F6055" s="96">
        <v>3.41</v>
      </c>
      <c r="G6055" s="96">
        <v>0.15</v>
      </c>
      <c r="H6055" s="96">
        <v>13.7</v>
      </c>
      <c r="I6055" s="96">
        <v>15.968599999999999</v>
      </c>
      <c r="J6055" s="96">
        <v>13.06</v>
      </c>
    </row>
    <row r="6056" spans="1:10" x14ac:dyDescent="0.25">
      <c r="A6056" s="96">
        <v>41161.25</v>
      </c>
      <c r="B6056" s="96">
        <v>76</v>
      </c>
      <c r="C6056" s="96">
        <v>160</v>
      </c>
      <c r="D6056" s="96">
        <v>98405.7</v>
      </c>
      <c r="E6056" s="96">
        <v>13.997999999999999</v>
      </c>
      <c r="F6056" s="96">
        <v>3.9689999999999999</v>
      </c>
      <c r="G6056" s="96">
        <v>0.15</v>
      </c>
      <c r="H6056" s="96">
        <v>13.7</v>
      </c>
      <c r="I6056" s="96">
        <v>16.767346666666665</v>
      </c>
      <c r="J6056" s="96">
        <v>13.06</v>
      </c>
    </row>
    <row r="6057" spans="1:10" x14ac:dyDescent="0.25">
      <c r="A6057" s="96">
        <v>41161.291666666664</v>
      </c>
      <c r="B6057" s="96">
        <v>119</v>
      </c>
      <c r="C6057" s="96">
        <v>274</v>
      </c>
      <c r="D6057" s="96">
        <v>98405.7</v>
      </c>
      <c r="E6057" s="96">
        <v>15.574</v>
      </c>
      <c r="F6057" s="96">
        <v>4.3029999999999999</v>
      </c>
      <c r="G6057" s="96">
        <v>0.15</v>
      </c>
      <c r="H6057" s="96">
        <v>13.7</v>
      </c>
      <c r="I6057" s="96">
        <v>18.665666666666667</v>
      </c>
      <c r="J6057" s="96">
        <v>13.06</v>
      </c>
    </row>
    <row r="6058" spans="1:10" x14ac:dyDescent="0.25">
      <c r="A6058" s="96">
        <v>41161.333333333336</v>
      </c>
      <c r="B6058" s="96">
        <v>134</v>
      </c>
      <c r="C6058" s="96">
        <v>476</v>
      </c>
      <c r="D6058" s="96">
        <v>98405.7</v>
      </c>
      <c r="E6058" s="96">
        <v>17.605</v>
      </c>
      <c r="F6058" s="96">
        <v>4.5789999999999997</v>
      </c>
      <c r="G6058" s="96">
        <v>0.15</v>
      </c>
      <c r="H6058" s="96">
        <v>13.7</v>
      </c>
      <c r="I6058" s="96">
        <v>20.854439999999997</v>
      </c>
      <c r="J6058" s="96">
        <v>13.06</v>
      </c>
    </row>
    <row r="6059" spans="1:10" x14ac:dyDescent="0.25">
      <c r="A6059" s="96">
        <v>41161.375</v>
      </c>
      <c r="B6059" s="96">
        <v>127</v>
      </c>
      <c r="C6059" s="96">
        <v>639</v>
      </c>
      <c r="D6059" s="96">
        <v>98405.7</v>
      </c>
      <c r="E6059" s="96">
        <v>19.670000000000002</v>
      </c>
      <c r="F6059" s="96">
        <v>4.6719999999999997</v>
      </c>
      <c r="G6059" s="96">
        <v>0.15</v>
      </c>
      <c r="H6059" s="96">
        <v>13.7</v>
      </c>
      <c r="I6059" s="96">
        <v>22.337826666666665</v>
      </c>
      <c r="J6059" s="96">
        <v>13.06</v>
      </c>
    </row>
    <row r="6060" spans="1:10" x14ac:dyDescent="0.25">
      <c r="A6060" s="96">
        <v>41161.416666666664</v>
      </c>
      <c r="B6060" s="96">
        <v>118</v>
      </c>
      <c r="C6060" s="96">
        <v>730</v>
      </c>
      <c r="D6060" s="96">
        <v>98405.7</v>
      </c>
      <c r="E6060" s="96">
        <v>21.567</v>
      </c>
      <c r="F6060" s="96">
        <v>4.6920000000000002</v>
      </c>
      <c r="G6060" s="96">
        <v>0.15</v>
      </c>
      <c r="H6060" s="96">
        <v>13.7</v>
      </c>
      <c r="I6060" s="96">
        <v>23.717479999999998</v>
      </c>
      <c r="J6060" s="96">
        <v>13.06</v>
      </c>
    </row>
    <row r="6061" spans="1:10" x14ac:dyDescent="0.25">
      <c r="A6061" s="96">
        <v>41161.458333333336</v>
      </c>
      <c r="B6061" s="96">
        <v>115</v>
      </c>
      <c r="C6061" s="96">
        <v>754</v>
      </c>
      <c r="D6061" s="96">
        <v>98405.7</v>
      </c>
      <c r="E6061" s="96">
        <v>22.774000000000001</v>
      </c>
      <c r="F6061" s="96">
        <v>4.7249999999999996</v>
      </c>
      <c r="G6061" s="96">
        <v>0.15</v>
      </c>
      <c r="H6061" s="96">
        <v>13.7</v>
      </c>
      <c r="I6061" s="96">
        <v>25.066013333333331</v>
      </c>
      <c r="J6061" s="96">
        <v>13.06</v>
      </c>
    </row>
    <row r="6062" spans="1:10" x14ac:dyDescent="0.25">
      <c r="A6062" s="96">
        <v>41161.5</v>
      </c>
      <c r="B6062" s="96">
        <v>112</v>
      </c>
      <c r="C6062" s="96">
        <v>755</v>
      </c>
      <c r="D6062" s="96">
        <v>98405.7</v>
      </c>
      <c r="E6062" s="96">
        <v>23.58</v>
      </c>
      <c r="F6062" s="96">
        <v>4.7590000000000003</v>
      </c>
      <c r="G6062" s="96">
        <v>0.15</v>
      </c>
      <c r="H6062" s="96">
        <v>13.7</v>
      </c>
      <c r="I6062" s="96">
        <v>25.916626666666666</v>
      </c>
      <c r="J6062" s="96">
        <v>13.06</v>
      </c>
    </row>
    <row r="6063" spans="1:10" x14ac:dyDescent="0.25">
      <c r="A6063" s="96">
        <v>41161.541666666664</v>
      </c>
      <c r="B6063" s="96">
        <v>109</v>
      </c>
      <c r="C6063" s="96">
        <v>722</v>
      </c>
      <c r="D6063" s="96">
        <v>98405.7</v>
      </c>
      <c r="E6063" s="96">
        <v>24.053000000000001</v>
      </c>
      <c r="F6063" s="96">
        <v>4.7119999999999997</v>
      </c>
      <c r="G6063" s="96">
        <v>0.15</v>
      </c>
      <c r="H6063" s="96">
        <v>13.7</v>
      </c>
      <c r="I6063" s="96">
        <v>26.331559999999996</v>
      </c>
      <c r="J6063" s="96">
        <v>13.06</v>
      </c>
    </row>
    <row r="6064" spans="1:10" x14ac:dyDescent="0.25">
      <c r="A6064" s="96">
        <v>41161.583333333336</v>
      </c>
      <c r="B6064" s="96">
        <v>107</v>
      </c>
      <c r="C6064" s="96">
        <v>609</v>
      </c>
      <c r="D6064" s="96">
        <v>98405.7</v>
      </c>
      <c r="E6064" s="96">
        <v>24.081</v>
      </c>
      <c r="F6064" s="96">
        <v>4.5759999999999996</v>
      </c>
      <c r="G6064" s="96">
        <v>0.15</v>
      </c>
      <c r="H6064" s="96">
        <v>13.7</v>
      </c>
      <c r="I6064" s="96">
        <v>26.725746666666666</v>
      </c>
      <c r="J6064" s="96">
        <v>13.06</v>
      </c>
    </row>
    <row r="6065" spans="1:10" x14ac:dyDescent="0.25">
      <c r="A6065" s="96">
        <v>41161.625</v>
      </c>
      <c r="B6065" s="96">
        <v>89</v>
      </c>
      <c r="C6065" s="96">
        <v>477</v>
      </c>
      <c r="D6065" s="96">
        <v>98405.7</v>
      </c>
      <c r="E6065" s="96">
        <v>23.576000000000001</v>
      </c>
      <c r="F6065" s="96">
        <v>4.2149999999999999</v>
      </c>
      <c r="G6065" s="96">
        <v>0.15</v>
      </c>
      <c r="H6065" s="96">
        <v>13.7</v>
      </c>
      <c r="I6065" s="96">
        <v>26.912466666666667</v>
      </c>
      <c r="J6065" s="96">
        <v>13.06</v>
      </c>
    </row>
    <row r="6066" spans="1:10" x14ac:dyDescent="0.25">
      <c r="A6066" s="96">
        <v>41161.666666666664</v>
      </c>
      <c r="B6066" s="96">
        <v>56</v>
      </c>
      <c r="C6066" s="96">
        <v>326</v>
      </c>
      <c r="D6066" s="96">
        <v>98405.7</v>
      </c>
      <c r="E6066" s="96">
        <v>22.048999999999999</v>
      </c>
      <c r="F6066" s="96">
        <v>4.1769999999999996</v>
      </c>
      <c r="G6066" s="96">
        <v>0.15</v>
      </c>
      <c r="H6066" s="96">
        <v>13.7</v>
      </c>
      <c r="I6066" s="96">
        <v>26.42492</v>
      </c>
      <c r="J6066" s="96">
        <v>13.06</v>
      </c>
    </row>
    <row r="6067" spans="1:10" x14ac:dyDescent="0.25">
      <c r="A6067" s="96">
        <v>41161.708333333336</v>
      </c>
      <c r="B6067" s="96">
        <v>12</v>
      </c>
      <c r="C6067" s="96">
        <v>84</v>
      </c>
      <c r="D6067" s="96">
        <v>98405.7</v>
      </c>
      <c r="E6067" s="96">
        <v>19.645</v>
      </c>
      <c r="F6067" s="96">
        <v>4.6980000000000004</v>
      </c>
      <c r="G6067" s="96">
        <v>0.15</v>
      </c>
      <c r="H6067" s="96">
        <v>13.7</v>
      </c>
      <c r="I6067" s="96">
        <v>25.626173333333334</v>
      </c>
      <c r="J6067" s="96">
        <v>13.06</v>
      </c>
    </row>
    <row r="6068" spans="1:10" x14ac:dyDescent="0.25">
      <c r="A6068" s="96">
        <v>41161.75</v>
      </c>
      <c r="B6068" s="96">
        <v>0</v>
      </c>
      <c r="C6068" s="96">
        <v>0</v>
      </c>
      <c r="D6068" s="96">
        <v>98405.7</v>
      </c>
      <c r="E6068" s="96">
        <v>18.736999999999998</v>
      </c>
      <c r="F6068" s="96">
        <v>5.258</v>
      </c>
      <c r="G6068" s="96">
        <v>0.15</v>
      </c>
      <c r="H6068" s="96">
        <v>13.7</v>
      </c>
      <c r="I6068" s="96">
        <v>24.142786666666666</v>
      </c>
      <c r="J6068" s="96">
        <v>13.06</v>
      </c>
    </row>
    <row r="6069" spans="1:10" x14ac:dyDescent="0.25">
      <c r="A6069" s="96">
        <v>41161.791666666664</v>
      </c>
      <c r="B6069" s="96">
        <v>0</v>
      </c>
      <c r="C6069" s="96">
        <v>0</v>
      </c>
      <c r="D6069" s="96">
        <v>98405.7</v>
      </c>
      <c r="E6069" s="96">
        <v>18.338999999999999</v>
      </c>
      <c r="F6069" s="96">
        <v>5.48</v>
      </c>
      <c r="G6069" s="96">
        <v>0.15</v>
      </c>
      <c r="H6069" s="96">
        <v>13.7</v>
      </c>
      <c r="I6069" s="96">
        <v>22.368946666666666</v>
      </c>
      <c r="J6069" s="96">
        <v>13.06</v>
      </c>
    </row>
    <row r="6070" spans="1:10" x14ac:dyDescent="0.25">
      <c r="A6070" s="96">
        <v>41161.833333333336</v>
      </c>
      <c r="B6070" s="96">
        <v>0</v>
      </c>
      <c r="C6070" s="96">
        <v>0</v>
      </c>
      <c r="D6070" s="96">
        <v>98405.7</v>
      </c>
      <c r="E6070" s="96">
        <v>17.850000000000001</v>
      </c>
      <c r="F6070" s="96">
        <v>5.5819999999999999</v>
      </c>
      <c r="G6070" s="96">
        <v>0.15</v>
      </c>
      <c r="H6070" s="96">
        <v>13.7</v>
      </c>
      <c r="I6070" s="96">
        <v>21.871026666666666</v>
      </c>
      <c r="J6070" s="96">
        <v>13.06</v>
      </c>
    </row>
    <row r="6071" spans="1:10" x14ac:dyDescent="0.25">
      <c r="A6071" s="96">
        <v>41161.875</v>
      </c>
      <c r="B6071" s="96">
        <v>0</v>
      </c>
      <c r="C6071" s="96">
        <v>0</v>
      </c>
      <c r="D6071" s="96">
        <v>98405.7</v>
      </c>
      <c r="E6071" s="96">
        <v>17.306000000000001</v>
      </c>
      <c r="F6071" s="96">
        <v>5.5629999999999997</v>
      </c>
      <c r="G6071" s="96">
        <v>0.15</v>
      </c>
      <c r="H6071" s="96">
        <v>13.7</v>
      </c>
      <c r="I6071" s="96">
        <v>21.259</v>
      </c>
      <c r="J6071" s="96">
        <v>13.06</v>
      </c>
    </row>
    <row r="6072" spans="1:10" x14ac:dyDescent="0.25">
      <c r="A6072" s="96">
        <v>41161.916666666664</v>
      </c>
      <c r="B6072" s="96">
        <v>0</v>
      </c>
      <c r="C6072" s="96">
        <v>0</v>
      </c>
      <c r="D6072" s="96">
        <v>98405.7</v>
      </c>
      <c r="E6072" s="96">
        <v>16.684000000000001</v>
      </c>
      <c r="F6072" s="96">
        <v>5.4539999999999997</v>
      </c>
      <c r="G6072" s="96">
        <v>0.15</v>
      </c>
      <c r="H6072" s="96">
        <v>13.7</v>
      </c>
      <c r="I6072" s="96">
        <v>20.138679999999997</v>
      </c>
      <c r="J6072" s="96">
        <v>13.06</v>
      </c>
    </row>
    <row r="6073" spans="1:10" x14ac:dyDescent="0.25">
      <c r="A6073" s="96">
        <v>41161.958333333336</v>
      </c>
      <c r="B6073" s="96">
        <v>0</v>
      </c>
      <c r="C6073" s="96">
        <v>0</v>
      </c>
      <c r="D6073" s="96">
        <v>98405.7</v>
      </c>
      <c r="E6073" s="96">
        <v>16.038</v>
      </c>
      <c r="F6073" s="96">
        <v>5.2779999999999996</v>
      </c>
      <c r="G6073" s="96">
        <v>0.15</v>
      </c>
      <c r="H6073" s="96">
        <v>13.7</v>
      </c>
      <c r="I6073" s="96">
        <v>20.024573333333329</v>
      </c>
      <c r="J6073" s="96">
        <v>13.06</v>
      </c>
    </row>
    <row r="6074" spans="1:10" x14ac:dyDescent="0.25">
      <c r="A6074" s="96">
        <v>41162</v>
      </c>
      <c r="B6074" s="96">
        <v>0</v>
      </c>
      <c r="C6074" s="96">
        <v>0</v>
      </c>
      <c r="D6074" s="96">
        <v>98405.7</v>
      </c>
      <c r="E6074" s="96">
        <v>15.298999999999999</v>
      </c>
      <c r="F6074" s="96">
        <v>5.0140000000000002</v>
      </c>
      <c r="G6074" s="96">
        <v>0.15</v>
      </c>
      <c r="H6074" s="96">
        <v>13.7</v>
      </c>
      <c r="I6074" s="96">
        <v>19.95196</v>
      </c>
      <c r="J6074" s="96">
        <v>13.06</v>
      </c>
    </row>
    <row r="6075" spans="1:10" x14ac:dyDescent="0.25">
      <c r="A6075" s="96">
        <v>41162.041666666664</v>
      </c>
      <c r="B6075" s="96">
        <v>0</v>
      </c>
      <c r="C6075" s="96">
        <v>0</v>
      </c>
      <c r="D6075" s="96">
        <v>98405.7</v>
      </c>
      <c r="E6075" s="96">
        <v>14.526</v>
      </c>
      <c r="F6075" s="96">
        <v>4.75</v>
      </c>
      <c r="G6075" s="96">
        <v>0.15</v>
      </c>
      <c r="H6075" s="96">
        <v>13.7</v>
      </c>
      <c r="I6075" s="96">
        <v>19.868973333333329</v>
      </c>
      <c r="J6075" s="96">
        <v>13.06</v>
      </c>
    </row>
    <row r="6076" spans="1:10" x14ac:dyDescent="0.25">
      <c r="A6076" s="96">
        <v>41162.083333333336</v>
      </c>
      <c r="B6076" s="96">
        <v>0</v>
      </c>
      <c r="C6076" s="96">
        <v>0</v>
      </c>
      <c r="D6076" s="96">
        <v>98405.7</v>
      </c>
      <c r="E6076" s="96">
        <v>13.984</v>
      </c>
      <c r="F6076" s="96">
        <v>4.6390000000000002</v>
      </c>
      <c r="G6076" s="96">
        <v>0.15</v>
      </c>
      <c r="H6076" s="96">
        <v>13.7</v>
      </c>
      <c r="I6076" s="96">
        <v>19.298439999999999</v>
      </c>
      <c r="J6076" s="96">
        <v>13.06</v>
      </c>
    </row>
    <row r="6077" spans="1:10" x14ac:dyDescent="0.25">
      <c r="A6077" s="96">
        <v>41162.125</v>
      </c>
      <c r="B6077" s="96">
        <v>0</v>
      </c>
      <c r="C6077" s="96">
        <v>0</v>
      </c>
      <c r="D6077" s="96">
        <v>98405.7</v>
      </c>
      <c r="E6077" s="96">
        <v>13.314</v>
      </c>
      <c r="F6077" s="96">
        <v>4.5019999999999998</v>
      </c>
      <c r="G6077" s="96">
        <v>0.15</v>
      </c>
      <c r="H6077" s="96">
        <v>13.7</v>
      </c>
      <c r="I6077" s="96">
        <v>18.862760000000002</v>
      </c>
      <c r="J6077" s="96">
        <v>13.06</v>
      </c>
    </row>
    <row r="6078" spans="1:10" x14ac:dyDescent="0.25">
      <c r="A6078" s="96">
        <v>41162.166666666664</v>
      </c>
      <c r="B6078" s="96">
        <v>0</v>
      </c>
      <c r="C6078" s="96">
        <v>1</v>
      </c>
      <c r="D6078" s="96">
        <v>98405.7</v>
      </c>
      <c r="E6078" s="96">
        <v>12.843999999999999</v>
      </c>
      <c r="F6078" s="96">
        <v>4.4989999999999997</v>
      </c>
      <c r="G6078" s="96">
        <v>0.15</v>
      </c>
      <c r="H6078" s="96">
        <v>13.7</v>
      </c>
      <c r="I6078" s="96">
        <v>18.447826666666664</v>
      </c>
      <c r="J6078" s="96">
        <v>13.06</v>
      </c>
    </row>
    <row r="6079" spans="1:10" x14ac:dyDescent="0.25">
      <c r="A6079" s="96">
        <v>41162.208333333336</v>
      </c>
      <c r="B6079" s="96">
        <v>29</v>
      </c>
      <c r="C6079" s="96">
        <v>172</v>
      </c>
      <c r="D6079" s="96">
        <v>98405.7</v>
      </c>
      <c r="E6079" s="96">
        <v>13.872999999999999</v>
      </c>
      <c r="F6079" s="96">
        <v>4.7</v>
      </c>
      <c r="G6079" s="96">
        <v>0.15</v>
      </c>
      <c r="H6079" s="96">
        <v>13.7</v>
      </c>
      <c r="I6079" s="96">
        <v>18.416706666666663</v>
      </c>
      <c r="J6079" s="96">
        <v>13.06</v>
      </c>
    </row>
    <row r="6080" spans="1:10" x14ac:dyDescent="0.25">
      <c r="A6080" s="96">
        <v>41162.25</v>
      </c>
      <c r="B6080" s="96">
        <v>74</v>
      </c>
      <c r="C6080" s="96">
        <v>252</v>
      </c>
      <c r="D6080" s="96">
        <v>98405.7</v>
      </c>
      <c r="E6080" s="96">
        <v>15.678000000000001</v>
      </c>
      <c r="F6080" s="96">
        <v>4.718</v>
      </c>
      <c r="G6080" s="96">
        <v>0.15</v>
      </c>
      <c r="H6080" s="96">
        <v>13.7</v>
      </c>
      <c r="I6080" s="96">
        <v>18.447826666666664</v>
      </c>
      <c r="J6080" s="96">
        <v>13.06</v>
      </c>
    </row>
    <row r="6081" spans="1:10" x14ac:dyDescent="0.25">
      <c r="A6081" s="96">
        <v>41162.291666666664</v>
      </c>
      <c r="B6081" s="96">
        <v>117</v>
      </c>
      <c r="C6081" s="96">
        <v>274</v>
      </c>
      <c r="D6081" s="96">
        <v>98405.7</v>
      </c>
      <c r="E6081" s="96">
        <v>17.45</v>
      </c>
      <c r="F6081" s="96">
        <v>4.399</v>
      </c>
      <c r="G6081" s="96">
        <v>0.15</v>
      </c>
      <c r="H6081" s="96">
        <v>13.7</v>
      </c>
      <c r="I6081" s="96">
        <v>18.883506666666666</v>
      </c>
      <c r="J6081" s="96">
        <v>13.06</v>
      </c>
    </row>
    <row r="6082" spans="1:10" x14ac:dyDescent="0.25">
      <c r="A6082" s="96">
        <v>41162.333333333336</v>
      </c>
      <c r="B6082" s="96">
        <v>138</v>
      </c>
      <c r="C6082" s="96">
        <v>427</v>
      </c>
      <c r="D6082" s="96">
        <v>98405.7</v>
      </c>
      <c r="E6082" s="96">
        <v>19.63</v>
      </c>
      <c r="F6082" s="96">
        <v>4.2229999999999999</v>
      </c>
      <c r="G6082" s="96">
        <v>0.15</v>
      </c>
      <c r="H6082" s="96">
        <v>13.7</v>
      </c>
      <c r="I6082" s="96">
        <v>19.350306666666665</v>
      </c>
      <c r="J6082" s="96">
        <v>13.06</v>
      </c>
    </row>
    <row r="6083" spans="1:10" x14ac:dyDescent="0.25">
      <c r="A6083" s="96">
        <v>41162.375</v>
      </c>
      <c r="B6083" s="96">
        <v>122</v>
      </c>
      <c r="C6083" s="96">
        <v>667</v>
      </c>
      <c r="D6083" s="96">
        <v>98405.7</v>
      </c>
      <c r="E6083" s="96">
        <v>22.215</v>
      </c>
      <c r="F6083" s="96">
        <v>4.5540000000000003</v>
      </c>
      <c r="G6083" s="96">
        <v>0.15</v>
      </c>
      <c r="H6083" s="96">
        <v>13.7</v>
      </c>
      <c r="I6083" s="96">
        <v>20.36689333333333</v>
      </c>
      <c r="J6083" s="96">
        <v>13.06</v>
      </c>
    </row>
    <row r="6084" spans="1:10" x14ac:dyDescent="0.25">
      <c r="A6084" s="96">
        <v>41162.416666666664</v>
      </c>
      <c r="B6084" s="96">
        <v>115</v>
      </c>
      <c r="C6084" s="96">
        <v>743</v>
      </c>
      <c r="D6084" s="96">
        <v>98405.7</v>
      </c>
      <c r="E6084" s="96">
        <v>23.885000000000002</v>
      </c>
      <c r="F6084" s="96">
        <v>4.9640000000000004</v>
      </c>
      <c r="G6084" s="96">
        <v>0.15</v>
      </c>
      <c r="H6084" s="96">
        <v>13.7</v>
      </c>
      <c r="I6084" s="96">
        <v>21.653186666666663</v>
      </c>
      <c r="J6084" s="96">
        <v>13.06</v>
      </c>
    </row>
    <row r="6085" spans="1:10" x14ac:dyDescent="0.25">
      <c r="A6085" s="96">
        <v>41162.458333333336</v>
      </c>
      <c r="B6085" s="96">
        <v>115</v>
      </c>
      <c r="C6085" s="96">
        <v>754</v>
      </c>
      <c r="D6085" s="96">
        <v>98405.7</v>
      </c>
      <c r="E6085" s="96">
        <v>24.722999999999999</v>
      </c>
      <c r="F6085" s="96">
        <v>5.1959999999999997</v>
      </c>
      <c r="G6085" s="96">
        <v>0.15</v>
      </c>
      <c r="H6085" s="96">
        <v>13.7</v>
      </c>
      <c r="I6085" s="96">
        <v>22.451933333333333</v>
      </c>
      <c r="J6085" s="96">
        <v>13.06</v>
      </c>
    </row>
    <row r="6086" spans="1:10" x14ac:dyDescent="0.25">
      <c r="A6086" s="96">
        <v>41162.5</v>
      </c>
      <c r="B6086" s="96">
        <v>117</v>
      </c>
      <c r="C6086" s="96">
        <v>723</v>
      </c>
      <c r="D6086" s="96">
        <v>98405.7</v>
      </c>
      <c r="E6086" s="96">
        <v>25.047000000000001</v>
      </c>
      <c r="F6086" s="96">
        <v>5.3419999999999996</v>
      </c>
      <c r="G6086" s="96">
        <v>0.15</v>
      </c>
      <c r="H6086" s="96">
        <v>13.7</v>
      </c>
      <c r="I6086" s="96">
        <v>23.063960000000002</v>
      </c>
      <c r="J6086" s="96">
        <v>13.06</v>
      </c>
    </row>
    <row r="6087" spans="1:10" x14ac:dyDescent="0.25">
      <c r="A6087" s="96">
        <v>41162.541666666664</v>
      </c>
      <c r="B6087" s="96">
        <v>113</v>
      </c>
      <c r="C6087" s="96">
        <v>694</v>
      </c>
      <c r="D6087" s="96">
        <v>98405.7</v>
      </c>
      <c r="E6087" s="96">
        <v>24.995000000000001</v>
      </c>
      <c r="F6087" s="96">
        <v>5.3760000000000003</v>
      </c>
      <c r="G6087" s="96">
        <v>0.15</v>
      </c>
      <c r="H6087" s="96">
        <v>13.7</v>
      </c>
      <c r="I6087" s="96">
        <v>23.44777333333333</v>
      </c>
      <c r="J6087" s="96">
        <v>13.06</v>
      </c>
    </row>
    <row r="6088" spans="1:10" x14ac:dyDescent="0.25">
      <c r="A6088" s="96">
        <v>41162.583333333336</v>
      </c>
      <c r="B6088" s="96">
        <v>106</v>
      </c>
      <c r="C6088" s="96">
        <v>611</v>
      </c>
      <c r="D6088" s="96">
        <v>98405.7</v>
      </c>
      <c r="E6088" s="96">
        <v>24.61</v>
      </c>
      <c r="F6088" s="96">
        <v>5.133</v>
      </c>
      <c r="G6088" s="96">
        <v>0.15</v>
      </c>
      <c r="H6088" s="96">
        <v>13.7</v>
      </c>
      <c r="I6088" s="96">
        <v>24.474733333333333</v>
      </c>
      <c r="J6088" s="96">
        <v>13.06</v>
      </c>
    </row>
    <row r="6089" spans="1:10" x14ac:dyDescent="0.25">
      <c r="A6089" s="96">
        <v>41162.625</v>
      </c>
      <c r="B6089" s="96">
        <v>89</v>
      </c>
      <c r="C6089" s="96">
        <v>466</v>
      </c>
      <c r="D6089" s="96">
        <v>98405.7</v>
      </c>
      <c r="E6089" s="96">
        <v>23.774000000000001</v>
      </c>
      <c r="F6089" s="96">
        <v>4.4539999999999997</v>
      </c>
      <c r="G6089" s="96">
        <v>0.15</v>
      </c>
      <c r="H6089" s="96">
        <v>13.7</v>
      </c>
      <c r="I6089" s="96">
        <v>25.211239999999997</v>
      </c>
      <c r="J6089" s="96">
        <v>13.06</v>
      </c>
    </row>
    <row r="6090" spans="1:10" x14ac:dyDescent="0.25">
      <c r="A6090" s="96">
        <v>41162.666666666664</v>
      </c>
      <c r="B6090" s="96">
        <v>56</v>
      </c>
      <c r="C6090" s="96">
        <v>246</v>
      </c>
      <c r="D6090" s="96">
        <v>98405.7</v>
      </c>
      <c r="E6090" s="96">
        <v>22.135999999999999</v>
      </c>
      <c r="F6090" s="96">
        <v>3.6720000000000002</v>
      </c>
      <c r="G6090" s="96">
        <v>0.15</v>
      </c>
      <c r="H6090" s="96">
        <v>13.7</v>
      </c>
      <c r="I6090" s="96">
        <v>24.72369333333333</v>
      </c>
      <c r="J6090" s="96">
        <v>13.06</v>
      </c>
    </row>
    <row r="6091" spans="1:10" x14ac:dyDescent="0.25">
      <c r="A6091" s="96">
        <v>41162.708333333336</v>
      </c>
      <c r="B6091" s="96">
        <v>10</v>
      </c>
      <c r="C6091" s="96">
        <v>45</v>
      </c>
      <c r="D6091" s="96">
        <v>98405.7</v>
      </c>
      <c r="E6091" s="96">
        <v>19.576000000000001</v>
      </c>
      <c r="F6091" s="96">
        <v>3.5289999999999999</v>
      </c>
      <c r="G6091" s="96">
        <v>0.15</v>
      </c>
      <c r="H6091" s="96">
        <v>13.7</v>
      </c>
      <c r="I6091" s="96">
        <v>24.339880000000001</v>
      </c>
      <c r="J6091" s="96">
        <v>13.06</v>
      </c>
    </row>
    <row r="6092" spans="1:10" x14ac:dyDescent="0.25">
      <c r="A6092" s="96">
        <v>41162.75</v>
      </c>
      <c r="B6092" s="96">
        <v>0</v>
      </c>
      <c r="C6092" s="96">
        <v>0</v>
      </c>
      <c r="D6092" s="96">
        <v>98405.7</v>
      </c>
      <c r="E6092" s="96">
        <v>18.297000000000001</v>
      </c>
      <c r="F6092" s="96">
        <v>3.44</v>
      </c>
      <c r="G6092" s="96">
        <v>0.15</v>
      </c>
      <c r="H6092" s="96">
        <v>13.7</v>
      </c>
      <c r="I6092" s="96">
        <v>23.561879999999995</v>
      </c>
      <c r="J6092" s="96">
        <v>13.06</v>
      </c>
    </row>
    <row r="6093" spans="1:10" x14ac:dyDescent="0.25">
      <c r="A6093" s="96">
        <v>41162.791666666664</v>
      </c>
      <c r="B6093" s="96">
        <v>0</v>
      </c>
      <c r="C6093" s="96">
        <v>0</v>
      </c>
      <c r="D6093" s="96">
        <v>98405.7</v>
      </c>
      <c r="E6093" s="96">
        <v>17.646999999999998</v>
      </c>
      <c r="F6093" s="96">
        <v>3.3109999999999999</v>
      </c>
      <c r="G6093" s="96">
        <v>0.15</v>
      </c>
      <c r="H6093" s="96">
        <v>13.7</v>
      </c>
      <c r="I6093" s="96">
        <v>22.555666666666667</v>
      </c>
      <c r="J6093" s="96">
        <v>13.06</v>
      </c>
    </row>
    <row r="6094" spans="1:10" x14ac:dyDescent="0.25">
      <c r="A6094" s="96">
        <v>41162.833333333336</v>
      </c>
      <c r="B6094" s="96">
        <v>0</v>
      </c>
      <c r="C6094" s="96">
        <v>0</v>
      </c>
      <c r="D6094" s="96">
        <v>98405.7</v>
      </c>
      <c r="E6094" s="96">
        <v>17.321000000000002</v>
      </c>
      <c r="F6094" s="96">
        <v>3.0870000000000002</v>
      </c>
      <c r="G6094" s="96">
        <v>0.15</v>
      </c>
      <c r="H6094" s="96">
        <v>13.7</v>
      </c>
      <c r="I6094" s="96">
        <v>23.012093333333333</v>
      </c>
      <c r="J6094" s="96">
        <v>13.06</v>
      </c>
    </row>
    <row r="6095" spans="1:10" x14ac:dyDescent="0.25">
      <c r="A6095" s="96">
        <v>41162.875</v>
      </c>
      <c r="B6095" s="96">
        <v>0</v>
      </c>
      <c r="C6095" s="96">
        <v>0</v>
      </c>
      <c r="D6095" s="96">
        <v>98405.7</v>
      </c>
      <c r="E6095" s="96">
        <v>17.254000000000001</v>
      </c>
      <c r="F6095" s="96">
        <v>2.7959999999999998</v>
      </c>
      <c r="G6095" s="96">
        <v>0.15</v>
      </c>
      <c r="H6095" s="96">
        <v>13.7</v>
      </c>
      <c r="I6095" s="96">
        <v>22.773506666666663</v>
      </c>
      <c r="J6095" s="96">
        <v>13.06</v>
      </c>
    </row>
    <row r="6096" spans="1:10" x14ac:dyDescent="0.25">
      <c r="A6096" s="96">
        <v>41162.916666666664</v>
      </c>
      <c r="B6096" s="96">
        <v>0</v>
      </c>
      <c r="C6096" s="96">
        <v>0</v>
      </c>
      <c r="D6096" s="96">
        <v>98405.7</v>
      </c>
      <c r="E6096" s="96">
        <v>17.016999999999999</v>
      </c>
      <c r="F6096" s="96">
        <v>2.714</v>
      </c>
      <c r="G6096" s="96">
        <v>0.15</v>
      </c>
      <c r="H6096" s="96">
        <v>13.7</v>
      </c>
      <c r="I6096" s="96">
        <v>22.047373333333333</v>
      </c>
      <c r="J6096" s="96">
        <v>13.06</v>
      </c>
    </row>
    <row r="6097" spans="1:10" x14ac:dyDescent="0.25">
      <c r="A6097" s="96">
        <v>41162.958333333336</v>
      </c>
      <c r="B6097" s="96">
        <v>0</v>
      </c>
      <c r="C6097" s="96">
        <v>0</v>
      </c>
      <c r="D6097" s="96">
        <v>98405.7</v>
      </c>
      <c r="E6097" s="96">
        <v>16.475999999999999</v>
      </c>
      <c r="F6097" s="96">
        <v>2.8690000000000002</v>
      </c>
      <c r="G6097" s="96">
        <v>0.15</v>
      </c>
      <c r="H6097" s="96">
        <v>13.7</v>
      </c>
      <c r="I6097" s="96">
        <v>21.103400000000001</v>
      </c>
      <c r="J6097" s="96">
        <v>13.06</v>
      </c>
    </row>
    <row r="6098" spans="1:10" x14ac:dyDescent="0.25">
      <c r="A6098" s="96">
        <v>41163</v>
      </c>
      <c r="B6098" s="96">
        <v>0</v>
      </c>
      <c r="C6098" s="96">
        <v>0</v>
      </c>
      <c r="D6098" s="96">
        <v>98405.7</v>
      </c>
      <c r="E6098" s="96">
        <v>15.63</v>
      </c>
      <c r="F6098" s="96">
        <v>3.137</v>
      </c>
      <c r="G6098" s="96">
        <v>0.15</v>
      </c>
      <c r="H6098" s="96">
        <v>13.7</v>
      </c>
      <c r="I6098" s="96">
        <v>20.688466666666663</v>
      </c>
      <c r="J6098" s="96">
        <v>13.06</v>
      </c>
    </row>
    <row r="6099" spans="1:10" x14ac:dyDescent="0.25">
      <c r="A6099" s="96">
        <v>41163.041666666664</v>
      </c>
      <c r="B6099" s="96">
        <v>0</v>
      </c>
      <c r="C6099" s="96">
        <v>0</v>
      </c>
      <c r="D6099" s="96">
        <v>98405.7</v>
      </c>
      <c r="E6099" s="96">
        <v>15.079000000000001</v>
      </c>
      <c r="F6099" s="96">
        <v>3.4830000000000001</v>
      </c>
      <c r="G6099" s="96">
        <v>0.15</v>
      </c>
      <c r="H6099" s="96">
        <v>13.7</v>
      </c>
      <c r="I6099" s="96">
        <v>20.512119999999999</v>
      </c>
      <c r="J6099" s="96">
        <v>13.06</v>
      </c>
    </row>
    <row r="6100" spans="1:10" x14ac:dyDescent="0.25">
      <c r="A6100" s="96">
        <v>41163.083333333336</v>
      </c>
      <c r="B6100" s="96">
        <v>0</v>
      </c>
      <c r="C6100" s="96">
        <v>0</v>
      </c>
      <c r="D6100" s="96">
        <v>98405.7</v>
      </c>
      <c r="E6100" s="96">
        <v>15.022</v>
      </c>
      <c r="F6100" s="96">
        <v>3.8109999999999999</v>
      </c>
      <c r="G6100" s="96">
        <v>0.15</v>
      </c>
      <c r="H6100" s="96">
        <v>13.7</v>
      </c>
      <c r="I6100" s="96">
        <v>20.937426666666667</v>
      </c>
      <c r="J6100" s="96">
        <v>13.06</v>
      </c>
    </row>
    <row r="6101" spans="1:10" x14ac:dyDescent="0.25">
      <c r="A6101" s="96">
        <v>41163.125</v>
      </c>
      <c r="B6101" s="96">
        <v>0</v>
      </c>
      <c r="C6101" s="96">
        <v>0</v>
      </c>
      <c r="D6101" s="96">
        <v>98405.7</v>
      </c>
      <c r="E6101" s="96">
        <v>14.933</v>
      </c>
      <c r="F6101" s="96">
        <v>3.9820000000000002</v>
      </c>
      <c r="G6101" s="96">
        <v>0.15</v>
      </c>
      <c r="H6101" s="96">
        <v>13.7</v>
      </c>
      <c r="I6101" s="96">
        <v>20.667719999999999</v>
      </c>
      <c r="J6101" s="96">
        <v>13.06</v>
      </c>
    </row>
    <row r="6102" spans="1:10" x14ac:dyDescent="0.25">
      <c r="A6102" s="96">
        <v>41163.166666666664</v>
      </c>
      <c r="B6102" s="96">
        <v>0</v>
      </c>
      <c r="C6102" s="96">
        <v>0</v>
      </c>
      <c r="D6102" s="96">
        <v>98405.7</v>
      </c>
      <c r="E6102" s="96">
        <v>14.65</v>
      </c>
      <c r="F6102" s="96">
        <v>4.0350000000000001</v>
      </c>
      <c r="G6102" s="96">
        <v>0.15</v>
      </c>
      <c r="H6102" s="96">
        <v>13.7</v>
      </c>
      <c r="I6102" s="96">
        <v>20.512119999999996</v>
      </c>
      <c r="J6102" s="96">
        <v>13.06</v>
      </c>
    </row>
    <row r="6103" spans="1:10" x14ac:dyDescent="0.25">
      <c r="A6103" s="96">
        <v>41163.208333333336</v>
      </c>
      <c r="B6103" s="96">
        <v>23</v>
      </c>
      <c r="C6103" s="96">
        <v>28</v>
      </c>
      <c r="D6103" s="96">
        <v>98405.7</v>
      </c>
      <c r="E6103" s="96">
        <v>15.654</v>
      </c>
      <c r="F6103" s="96">
        <v>4.2359999999999998</v>
      </c>
      <c r="G6103" s="96">
        <v>0.15</v>
      </c>
      <c r="H6103" s="96">
        <v>13.7</v>
      </c>
      <c r="I6103" s="96">
        <v>20.024573333333333</v>
      </c>
      <c r="J6103" s="96">
        <v>13.06</v>
      </c>
    </row>
    <row r="6104" spans="1:10" x14ac:dyDescent="0.25">
      <c r="A6104" s="96">
        <v>41163.25</v>
      </c>
      <c r="B6104" s="96">
        <v>65</v>
      </c>
      <c r="C6104" s="96">
        <v>35</v>
      </c>
      <c r="D6104" s="96">
        <v>98405.7</v>
      </c>
      <c r="E6104" s="96">
        <v>16.722000000000001</v>
      </c>
      <c r="F6104" s="96">
        <v>4.4020000000000001</v>
      </c>
      <c r="G6104" s="96">
        <v>0.15</v>
      </c>
      <c r="H6104" s="96">
        <v>13.7</v>
      </c>
      <c r="I6104" s="96">
        <v>19.443666666666665</v>
      </c>
      <c r="J6104" s="96">
        <v>13.06</v>
      </c>
    </row>
    <row r="6105" spans="1:10" x14ac:dyDescent="0.25">
      <c r="A6105" s="96">
        <v>41163.291666666664</v>
      </c>
      <c r="B6105" s="96">
        <v>95</v>
      </c>
      <c r="C6105" s="96">
        <v>24</v>
      </c>
      <c r="D6105" s="96">
        <v>98405.7</v>
      </c>
      <c r="E6105" s="96">
        <v>17.428999999999998</v>
      </c>
      <c r="F6105" s="96">
        <v>4.359</v>
      </c>
      <c r="G6105" s="96">
        <v>0.15</v>
      </c>
      <c r="H6105" s="96">
        <v>13.7</v>
      </c>
      <c r="I6105" s="96">
        <v>19.671879999999998</v>
      </c>
      <c r="J6105" s="96">
        <v>13.06</v>
      </c>
    </row>
    <row r="6106" spans="1:10" x14ac:dyDescent="0.25">
      <c r="A6106" s="96">
        <v>41163.333333333336</v>
      </c>
      <c r="B6106" s="96">
        <v>126</v>
      </c>
      <c r="C6106" s="96">
        <v>22</v>
      </c>
      <c r="D6106" s="96">
        <v>98405.7</v>
      </c>
      <c r="E6106" s="96">
        <v>18.317</v>
      </c>
      <c r="F6106" s="96">
        <v>4.5469999999999997</v>
      </c>
      <c r="G6106" s="96">
        <v>0.15</v>
      </c>
      <c r="H6106" s="96">
        <v>13.7</v>
      </c>
      <c r="I6106" s="96">
        <v>19.962333333333333</v>
      </c>
      <c r="J6106" s="96">
        <v>13.06</v>
      </c>
    </row>
    <row r="6107" spans="1:10" x14ac:dyDescent="0.25">
      <c r="A6107" s="96">
        <v>41163.375</v>
      </c>
      <c r="B6107" s="96">
        <v>199</v>
      </c>
      <c r="C6107" s="96">
        <v>68</v>
      </c>
      <c r="D6107" s="96">
        <v>98405.7</v>
      </c>
      <c r="E6107" s="96">
        <v>19.786999999999999</v>
      </c>
      <c r="F6107" s="96">
        <v>5.2859999999999996</v>
      </c>
      <c r="G6107" s="96">
        <v>0.15</v>
      </c>
      <c r="H6107" s="96">
        <v>13.7</v>
      </c>
      <c r="I6107" s="96">
        <v>20.636599999999998</v>
      </c>
      <c r="J6107" s="96">
        <v>13.06</v>
      </c>
    </row>
    <row r="6108" spans="1:10" x14ac:dyDescent="0.25">
      <c r="A6108" s="96">
        <v>41163.416666666664</v>
      </c>
      <c r="B6108" s="96">
        <v>234</v>
      </c>
      <c r="C6108" s="96">
        <v>293</v>
      </c>
      <c r="D6108" s="96">
        <v>98405.7</v>
      </c>
      <c r="E6108" s="96">
        <v>21.478999999999999</v>
      </c>
      <c r="F6108" s="96">
        <v>6.0350000000000001</v>
      </c>
      <c r="G6108" s="96">
        <v>0.15</v>
      </c>
      <c r="H6108" s="96">
        <v>13.7</v>
      </c>
      <c r="I6108" s="96">
        <v>21.072279999999999</v>
      </c>
      <c r="J6108" s="96">
        <v>13.06</v>
      </c>
    </row>
    <row r="6109" spans="1:10" x14ac:dyDescent="0.25">
      <c r="A6109" s="96">
        <v>41163.458333333336</v>
      </c>
      <c r="B6109" s="96">
        <v>229</v>
      </c>
      <c r="C6109" s="96">
        <v>335</v>
      </c>
      <c r="D6109" s="96">
        <v>98405.7</v>
      </c>
      <c r="E6109" s="96">
        <v>22.312000000000001</v>
      </c>
      <c r="F6109" s="96">
        <v>6.5030000000000001</v>
      </c>
      <c r="G6109" s="96">
        <v>0.15</v>
      </c>
      <c r="H6109" s="96">
        <v>13.7</v>
      </c>
      <c r="I6109" s="96">
        <v>21.144893333333332</v>
      </c>
      <c r="J6109" s="96">
        <v>13.06</v>
      </c>
    </row>
    <row r="6110" spans="1:10" x14ac:dyDescent="0.25">
      <c r="A6110" s="96">
        <v>41163.5</v>
      </c>
      <c r="B6110" s="96">
        <v>233</v>
      </c>
      <c r="C6110" s="96">
        <v>201</v>
      </c>
      <c r="D6110" s="96">
        <v>98405.7</v>
      </c>
      <c r="E6110" s="96">
        <v>22.183</v>
      </c>
      <c r="F6110" s="96">
        <v>6.7590000000000003</v>
      </c>
      <c r="G6110" s="96">
        <v>0.15</v>
      </c>
      <c r="H6110" s="96">
        <v>13.7</v>
      </c>
      <c r="I6110" s="96">
        <v>21.259</v>
      </c>
      <c r="J6110" s="96">
        <v>13.06</v>
      </c>
    </row>
    <row r="6111" spans="1:10" x14ac:dyDescent="0.25">
      <c r="A6111" s="96">
        <v>41163.541666666664</v>
      </c>
      <c r="B6111" s="96">
        <v>198</v>
      </c>
      <c r="C6111" s="96">
        <v>92</v>
      </c>
      <c r="D6111" s="96">
        <v>98405.7</v>
      </c>
      <c r="E6111" s="96">
        <v>21.163</v>
      </c>
      <c r="F6111" s="96">
        <v>6.6619999999999999</v>
      </c>
      <c r="G6111" s="96">
        <v>0.15</v>
      </c>
      <c r="H6111" s="96">
        <v>13.7</v>
      </c>
      <c r="I6111" s="96">
        <v>20.398013333333331</v>
      </c>
      <c r="J6111" s="96">
        <v>13.06</v>
      </c>
    </row>
    <row r="6112" spans="1:10" x14ac:dyDescent="0.25">
      <c r="A6112" s="96">
        <v>41163.583333333336</v>
      </c>
      <c r="B6112" s="96">
        <v>110</v>
      </c>
      <c r="C6112" s="96">
        <v>20</v>
      </c>
      <c r="D6112" s="96">
        <v>98405.7</v>
      </c>
      <c r="E6112" s="96">
        <v>19.420000000000002</v>
      </c>
      <c r="F6112" s="96">
        <v>6.0960000000000001</v>
      </c>
      <c r="G6112" s="96">
        <v>0.15</v>
      </c>
      <c r="H6112" s="96">
        <v>13.7</v>
      </c>
      <c r="I6112" s="96">
        <v>18.219613333333335</v>
      </c>
      <c r="J6112" s="96">
        <v>13.06</v>
      </c>
    </row>
    <row r="6113" spans="1:10" x14ac:dyDescent="0.25">
      <c r="A6113" s="96">
        <v>41163.625</v>
      </c>
      <c r="B6113" s="96">
        <v>54</v>
      </c>
      <c r="C6113" s="96">
        <v>8</v>
      </c>
      <c r="D6113" s="96">
        <v>98405.7</v>
      </c>
      <c r="E6113" s="96">
        <v>17.751000000000001</v>
      </c>
      <c r="F6113" s="96">
        <v>5.5220000000000002</v>
      </c>
      <c r="G6113" s="96">
        <v>0.15</v>
      </c>
      <c r="H6113" s="96">
        <v>13.7</v>
      </c>
      <c r="I6113" s="96">
        <v>17.752813333333332</v>
      </c>
      <c r="J6113" s="96">
        <v>13.06</v>
      </c>
    </row>
    <row r="6114" spans="1:10" x14ac:dyDescent="0.25">
      <c r="A6114" s="96">
        <v>41163.666666666664</v>
      </c>
      <c r="B6114" s="96">
        <v>44</v>
      </c>
      <c r="C6114" s="96">
        <v>28</v>
      </c>
      <c r="D6114" s="96">
        <v>98405.7</v>
      </c>
      <c r="E6114" s="96">
        <v>16.66</v>
      </c>
      <c r="F6114" s="96">
        <v>5.2050000000000001</v>
      </c>
      <c r="G6114" s="96">
        <v>0.15</v>
      </c>
      <c r="H6114" s="96">
        <v>13.7</v>
      </c>
      <c r="I6114" s="96">
        <v>17.794306666666664</v>
      </c>
      <c r="J6114" s="96">
        <v>13.06</v>
      </c>
    </row>
    <row r="6115" spans="1:10" x14ac:dyDescent="0.25">
      <c r="A6115" s="96">
        <v>41163.708333333336</v>
      </c>
      <c r="B6115" s="96">
        <v>9</v>
      </c>
      <c r="C6115" s="96">
        <v>19</v>
      </c>
      <c r="D6115" s="96">
        <v>98405.7</v>
      </c>
      <c r="E6115" s="96">
        <v>15.25</v>
      </c>
      <c r="F6115" s="96">
        <v>4.9379999999999997</v>
      </c>
      <c r="G6115" s="96">
        <v>0.15</v>
      </c>
      <c r="H6115" s="96">
        <v>13.7</v>
      </c>
      <c r="I6115" s="96">
        <v>17.887666666666668</v>
      </c>
      <c r="J6115" s="96">
        <v>13.06</v>
      </c>
    </row>
    <row r="6116" spans="1:10" x14ac:dyDescent="0.25">
      <c r="A6116" s="96">
        <v>41163.75</v>
      </c>
      <c r="B6116" s="96">
        <v>0</v>
      </c>
      <c r="C6116" s="96">
        <v>0</v>
      </c>
      <c r="D6116" s="96">
        <v>98405.7</v>
      </c>
      <c r="E6116" s="96">
        <v>14.042999999999999</v>
      </c>
      <c r="F6116" s="96">
        <v>4.6100000000000003</v>
      </c>
      <c r="G6116" s="96">
        <v>0.15</v>
      </c>
      <c r="H6116" s="96">
        <v>13.7</v>
      </c>
      <c r="I6116" s="96">
        <v>17.306759999999997</v>
      </c>
      <c r="J6116" s="96">
        <v>13.06</v>
      </c>
    </row>
    <row r="6117" spans="1:10" x14ac:dyDescent="0.25">
      <c r="A6117" s="96">
        <v>41163.791666666664</v>
      </c>
      <c r="B6117" s="96">
        <v>0</v>
      </c>
      <c r="C6117" s="96">
        <v>0</v>
      </c>
      <c r="D6117" s="96">
        <v>98405.7</v>
      </c>
      <c r="E6117" s="96">
        <v>13.218999999999999</v>
      </c>
      <c r="F6117" s="96">
        <v>4.3719999999999999</v>
      </c>
      <c r="G6117" s="96">
        <v>0.15</v>
      </c>
      <c r="H6117" s="96">
        <v>13.7</v>
      </c>
      <c r="I6117" s="96">
        <v>17.244520000000001</v>
      </c>
      <c r="J6117" s="96">
        <v>13.06</v>
      </c>
    </row>
    <row r="6118" spans="1:10" x14ac:dyDescent="0.25">
      <c r="A6118" s="96">
        <v>41163.833333333336</v>
      </c>
      <c r="B6118" s="96">
        <v>0</v>
      </c>
      <c r="C6118" s="96">
        <v>0</v>
      </c>
      <c r="D6118" s="96">
        <v>98405.7</v>
      </c>
      <c r="E6118" s="96">
        <v>12.476000000000001</v>
      </c>
      <c r="F6118" s="96">
        <v>4.1669999999999998</v>
      </c>
      <c r="G6118" s="96">
        <v>0.15</v>
      </c>
      <c r="H6118" s="96">
        <v>13.7</v>
      </c>
      <c r="I6118" s="96">
        <v>16.891826666666667</v>
      </c>
      <c r="J6118" s="96">
        <v>13.06</v>
      </c>
    </row>
    <row r="6119" spans="1:10" x14ac:dyDescent="0.25">
      <c r="A6119" s="96">
        <v>41163.875</v>
      </c>
      <c r="B6119" s="96">
        <v>0</v>
      </c>
      <c r="C6119" s="96">
        <v>0</v>
      </c>
      <c r="D6119" s="96">
        <v>98405.7</v>
      </c>
      <c r="E6119" s="96">
        <v>11.706</v>
      </c>
      <c r="F6119" s="96">
        <v>4.0970000000000004</v>
      </c>
      <c r="G6119" s="96">
        <v>0.15</v>
      </c>
      <c r="H6119" s="96">
        <v>13.7</v>
      </c>
      <c r="I6119" s="96">
        <v>16.196813333333331</v>
      </c>
      <c r="J6119" s="96">
        <v>13.06</v>
      </c>
    </row>
    <row r="6120" spans="1:10" x14ac:dyDescent="0.25">
      <c r="A6120" s="96">
        <v>41163.916666666664</v>
      </c>
      <c r="B6120" s="96">
        <v>0</v>
      </c>
      <c r="C6120" s="96">
        <v>0</v>
      </c>
      <c r="D6120" s="96">
        <v>98405.7</v>
      </c>
      <c r="E6120" s="96">
        <v>11.029</v>
      </c>
      <c r="F6120" s="96">
        <v>4.1529999999999996</v>
      </c>
      <c r="G6120" s="96">
        <v>0.15</v>
      </c>
      <c r="H6120" s="96">
        <v>13.7</v>
      </c>
      <c r="I6120" s="96">
        <v>15.117986666666667</v>
      </c>
      <c r="J6120" s="96">
        <v>13.06</v>
      </c>
    </row>
    <row r="6121" spans="1:10" x14ac:dyDescent="0.25">
      <c r="A6121" s="96">
        <v>41163.958333333336</v>
      </c>
      <c r="B6121" s="96">
        <v>0</v>
      </c>
      <c r="C6121" s="96">
        <v>0</v>
      </c>
      <c r="D6121" s="96">
        <v>98405.7</v>
      </c>
      <c r="E6121" s="96">
        <v>10.686999999999999</v>
      </c>
      <c r="F6121" s="96">
        <v>4.2590000000000003</v>
      </c>
      <c r="G6121" s="96">
        <v>0.15</v>
      </c>
      <c r="H6121" s="96">
        <v>13.7</v>
      </c>
      <c r="I6121" s="96">
        <v>14.879399999999999</v>
      </c>
      <c r="J6121" s="96">
        <v>13.06</v>
      </c>
    </row>
    <row r="6122" spans="1:10" x14ac:dyDescent="0.25">
      <c r="A6122" s="96">
        <v>41164</v>
      </c>
      <c r="B6122" s="96">
        <v>0</v>
      </c>
      <c r="C6122" s="96">
        <v>0</v>
      </c>
      <c r="D6122" s="96">
        <v>98405.7</v>
      </c>
      <c r="E6122" s="96">
        <v>10.611000000000001</v>
      </c>
      <c r="F6122" s="96">
        <v>4.3369999999999997</v>
      </c>
      <c r="G6122" s="96">
        <v>0.15</v>
      </c>
      <c r="H6122" s="96">
        <v>13.7</v>
      </c>
      <c r="I6122" s="96">
        <v>14.879399999999999</v>
      </c>
      <c r="J6122" s="96">
        <v>13.06</v>
      </c>
    </row>
    <row r="6123" spans="1:10" x14ac:dyDescent="0.25">
      <c r="A6123" s="96">
        <v>41164.041666666664</v>
      </c>
      <c r="B6123" s="96">
        <v>0</v>
      </c>
      <c r="C6123" s="96">
        <v>0</v>
      </c>
      <c r="D6123" s="96">
        <v>98405.7</v>
      </c>
      <c r="E6123" s="96">
        <v>10.523</v>
      </c>
      <c r="F6123" s="96">
        <v>4.3769999999999998</v>
      </c>
      <c r="G6123" s="96">
        <v>0.15</v>
      </c>
      <c r="H6123" s="96">
        <v>13.7</v>
      </c>
      <c r="I6123" s="96">
        <v>15.003879999999999</v>
      </c>
      <c r="J6123" s="96">
        <v>13.06</v>
      </c>
    </row>
    <row r="6124" spans="1:10" x14ac:dyDescent="0.25">
      <c r="A6124" s="96">
        <v>41164.083333333336</v>
      </c>
      <c r="B6124" s="96">
        <v>0</v>
      </c>
      <c r="C6124" s="96">
        <v>0</v>
      </c>
      <c r="D6124" s="96">
        <v>98405.7</v>
      </c>
      <c r="E6124" s="96">
        <v>10.462</v>
      </c>
      <c r="F6124" s="96">
        <v>4.4379999999999997</v>
      </c>
      <c r="G6124" s="96">
        <v>0.15</v>
      </c>
      <c r="H6124" s="96">
        <v>13.7</v>
      </c>
      <c r="I6124" s="96">
        <v>14.79641333333333</v>
      </c>
      <c r="J6124" s="96">
        <v>13.06</v>
      </c>
    </row>
    <row r="6125" spans="1:10" x14ac:dyDescent="0.25">
      <c r="A6125" s="96">
        <v>41164.125</v>
      </c>
      <c r="B6125" s="96">
        <v>0</v>
      </c>
      <c r="C6125" s="96">
        <v>0</v>
      </c>
      <c r="D6125" s="96">
        <v>98405.7</v>
      </c>
      <c r="E6125" s="96">
        <v>10.304</v>
      </c>
      <c r="F6125" s="96">
        <v>4.54</v>
      </c>
      <c r="G6125" s="96">
        <v>0.15</v>
      </c>
      <c r="H6125" s="96">
        <v>13.7</v>
      </c>
      <c r="I6125" s="96">
        <v>15.086866666666666</v>
      </c>
      <c r="J6125" s="96">
        <v>13.06</v>
      </c>
    </row>
    <row r="6126" spans="1:10" x14ac:dyDescent="0.25">
      <c r="A6126" s="96">
        <v>41164.166666666664</v>
      </c>
      <c r="B6126" s="96">
        <v>0</v>
      </c>
      <c r="C6126" s="96">
        <v>0</v>
      </c>
      <c r="D6126" s="96">
        <v>98405.7</v>
      </c>
      <c r="E6126" s="96">
        <v>10.003</v>
      </c>
      <c r="F6126" s="96">
        <v>4.5730000000000004</v>
      </c>
      <c r="G6126" s="96">
        <v>0.15</v>
      </c>
      <c r="H6126" s="96">
        <v>13.7</v>
      </c>
      <c r="I6126" s="96">
        <v>15.418813333333333</v>
      </c>
      <c r="J6126" s="96">
        <v>13.06</v>
      </c>
    </row>
    <row r="6127" spans="1:10" x14ac:dyDescent="0.25">
      <c r="A6127" s="96">
        <v>41164.208333333336</v>
      </c>
      <c r="B6127" s="96">
        <v>23</v>
      </c>
      <c r="C6127" s="96">
        <v>49</v>
      </c>
      <c r="D6127" s="96">
        <v>98405.7</v>
      </c>
      <c r="E6127" s="96">
        <v>10.098000000000001</v>
      </c>
      <c r="F6127" s="96">
        <v>4.6769999999999996</v>
      </c>
      <c r="G6127" s="96">
        <v>0.15</v>
      </c>
      <c r="H6127" s="96">
        <v>13.7</v>
      </c>
      <c r="I6127" s="96">
        <v>15.356573333333333</v>
      </c>
      <c r="J6127" s="96">
        <v>13.06</v>
      </c>
    </row>
    <row r="6128" spans="1:10" x14ac:dyDescent="0.25">
      <c r="A6128" s="96">
        <v>41164.25</v>
      </c>
      <c r="B6128" s="96">
        <v>77</v>
      </c>
      <c r="C6128" s="96">
        <v>182</v>
      </c>
      <c r="D6128" s="96">
        <v>98405.7</v>
      </c>
      <c r="E6128" s="96">
        <v>10.999000000000001</v>
      </c>
      <c r="F6128" s="96">
        <v>4.7619999999999996</v>
      </c>
      <c r="G6128" s="96">
        <v>0.15</v>
      </c>
      <c r="H6128" s="96">
        <v>13.7</v>
      </c>
      <c r="I6128" s="96">
        <v>15.252839999999999</v>
      </c>
      <c r="J6128" s="96">
        <v>13.06</v>
      </c>
    </row>
    <row r="6129" spans="1:10" x14ac:dyDescent="0.25">
      <c r="A6129" s="96">
        <v>41164.291666666664</v>
      </c>
      <c r="B6129" s="96">
        <v>123</v>
      </c>
      <c r="C6129" s="96">
        <v>242</v>
      </c>
      <c r="D6129" s="96">
        <v>98405.7</v>
      </c>
      <c r="E6129" s="96">
        <v>12.44</v>
      </c>
      <c r="F6129" s="96">
        <v>4.79</v>
      </c>
      <c r="G6129" s="96">
        <v>0.15</v>
      </c>
      <c r="H6129" s="96">
        <v>13.7</v>
      </c>
      <c r="I6129" s="96">
        <v>15.3462</v>
      </c>
      <c r="J6129" s="96">
        <v>13.06</v>
      </c>
    </row>
    <row r="6130" spans="1:10" x14ac:dyDescent="0.25">
      <c r="A6130" s="96">
        <v>41164.333333333336</v>
      </c>
      <c r="B6130" s="96">
        <v>164</v>
      </c>
      <c r="C6130" s="96">
        <v>268</v>
      </c>
      <c r="D6130" s="96">
        <v>98405.7</v>
      </c>
      <c r="E6130" s="96">
        <v>13.743</v>
      </c>
      <c r="F6130" s="96">
        <v>4.99</v>
      </c>
      <c r="G6130" s="96">
        <v>0.15</v>
      </c>
      <c r="H6130" s="96">
        <v>13.7</v>
      </c>
      <c r="I6130" s="96">
        <v>15.574413333333332</v>
      </c>
      <c r="J6130" s="96">
        <v>13.06</v>
      </c>
    </row>
    <row r="6131" spans="1:10" x14ac:dyDescent="0.25">
      <c r="A6131" s="96">
        <v>41164.375</v>
      </c>
      <c r="B6131" s="96">
        <v>189</v>
      </c>
      <c r="C6131" s="96">
        <v>331</v>
      </c>
      <c r="D6131" s="96">
        <v>98405.7</v>
      </c>
      <c r="E6131" s="96">
        <v>14.51</v>
      </c>
      <c r="F6131" s="96">
        <v>5.0999999999999996</v>
      </c>
      <c r="G6131" s="96">
        <v>0.15</v>
      </c>
      <c r="H6131" s="96">
        <v>13.7</v>
      </c>
      <c r="I6131" s="96">
        <v>15.377320000000001</v>
      </c>
      <c r="J6131" s="96">
        <v>13.06</v>
      </c>
    </row>
    <row r="6132" spans="1:10" x14ac:dyDescent="0.25">
      <c r="A6132" s="96">
        <v>41164.416666666664</v>
      </c>
      <c r="B6132" s="96">
        <v>200</v>
      </c>
      <c r="C6132" s="96">
        <v>379</v>
      </c>
      <c r="D6132" s="96">
        <v>98405.7</v>
      </c>
      <c r="E6132" s="96">
        <v>15.077</v>
      </c>
      <c r="F6132" s="96">
        <v>5.2190000000000003</v>
      </c>
      <c r="G6132" s="96">
        <v>0.15</v>
      </c>
      <c r="H6132" s="96">
        <v>13.7</v>
      </c>
      <c r="I6132" s="96">
        <v>16.030839999999998</v>
      </c>
      <c r="J6132" s="96">
        <v>13.06</v>
      </c>
    </row>
    <row r="6133" spans="1:10" x14ac:dyDescent="0.25">
      <c r="A6133" s="96">
        <v>41164.458333333336</v>
      </c>
      <c r="B6133" s="96">
        <v>207</v>
      </c>
      <c r="C6133" s="96">
        <v>373</v>
      </c>
      <c r="D6133" s="96">
        <v>98405.7</v>
      </c>
      <c r="E6133" s="96">
        <v>15.5</v>
      </c>
      <c r="F6133" s="96">
        <v>5.3479999999999999</v>
      </c>
      <c r="G6133" s="96">
        <v>0.15</v>
      </c>
      <c r="H6133" s="96">
        <v>13.7</v>
      </c>
      <c r="I6133" s="96">
        <v>16.756973333333335</v>
      </c>
      <c r="J6133" s="96">
        <v>13.06</v>
      </c>
    </row>
    <row r="6134" spans="1:10" x14ac:dyDescent="0.25">
      <c r="A6134" s="96">
        <v>41164.5</v>
      </c>
      <c r="B6134" s="96">
        <v>210</v>
      </c>
      <c r="C6134" s="96">
        <v>283</v>
      </c>
      <c r="D6134" s="96">
        <v>98405.7</v>
      </c>
      <c r="E6134" s="96">
        <v>15.555</v>
      </c>
      <c r="F6134" s="96">
        <v>5.4470000000000001</v>
      </c>
      <c r="G6134" s="96">
        <v>0.15</v>
      </c>
      <c r="H6134" s="96">
        <v>13.7</v>
      </c>
      <c r="I6134" s="96">
        <v>17.296386666666663</v>
      </c>
      <c r="J6134" s="96">
        <v>13.06</v>
      </c>
    </row>
    <row r="6135" spans="1:10" x14ac:dyDescent="0.25">
      <c r="A6135" s="96">
        <v>41164.541666666664</v>
      </c>
      <c r="B6135" s="96">
        <v>189</v>
      </c>
      <c r="C6135" s="96">
        <v>251</v>
      </c>
      <c r="D6135" s="96">
        <v>98405.7</v>
      </c>
      <c r="E6135" s="96">
        <v>15.430999999999999</v>
      </c>
      <c r="F6135" s="96">
        <v>5.4660000000000002</v>
      </c>
      <c r="G6135" s="96">
        <v>0.15</v>
      </c>
      <c r="H6135" s="96">
        <v>13.7</v>
      </c>
      <c r="I6135" s="96">
        <v>17.638706666666664</v>
      </c>
      <c r="J6135" s="96">
        <v>13.06</v>
      </c>
    </row>
    <row r="6136" spans="1:10" x14ac:dyDescent="0.25">
      <c r="A6136" s="96">
        <v>41164.583333333336</v>
      </c>
      <c r="B6136" s="96">
        <v>153</v>
      </c>
      <c r="C6136" s="96">
        <v>210</v>
      </c>
      <c r="D6136" s="96">
        <v>98405.7</v>
      </c>
      <c r="E6136" s="96">
        <v>15.151999999999999</v>
      </c>
      <c r="F6136" s="96">
        <v>5.3689999999999998</v>
      </c>
      <c r="G6136" s="96">
        <v>0.15</v>
      </c>
      <c r="H6136" s="96">
        <v>13.7</v>
      </c>
      <c r="I6136" s="96">
        <v>16.736226666666667</v>
      </c>
      <c r="J6136" s="96">
        <v>13.06</v>
      </c>
    </row>
    <row r="6137" spans="1:10" x14ac:dyDescent="0.25">
      <c r="A6137" s="96">
        <v>41164.625</v>
      </c>
      <c r="B6137" s="96">
        <v>101</v>
      </c>
      <c r="C6137" s="96">
        <v>114</v>
      </c>
      <c r="D6137" s="96">
        <v>98405.7</v>
      </c>
      <c r="E6137" s="96">
        <v>14.581</v>
      </c>
      <c r="F6137" s="96">
        <v>5.0839999999999996</v>
      </c>
      <c r="G6137" s="96">
        <v>0.15</v>
      </c>
      <c r="H6137" s="96">
        <v>13.7</v>
      </c>
      <c r="I6137" s="96">
        <v>17.234146666666664</v>
      </c>
      <c r="J6137" s="96">
        <v>13.06</v>
      </c>
    </row>
    <row r="6138" spans="1:10" x14ac:dyDescent="0.25">
      <c r="A6138" s="96">
        <v>41164.666666666664</v>
      </c>
      <c r="B6138" s="96">
        <v>52</v>
      </c>
      <c r="C6138" s="96">
        <v>96</v>
      </c>
      <c r="D6138" s="96">
        <v>98405.7</v>
      </c>
      <c r="E6138" s="96">
        <v>13.667999999999999</v>
      </c>
      <c r="F6138" s="96">
        <v>4.3970000000000002</v>
      </c>
      <c r="G6138" s="96">
        <v>0.15</v>
      </c>
      <c r="H6138" s="96">
        <v>13.7</v>
      </c>
      <c r="I6138" s="96">
        <v>17.389746666666667</v>
      </c>
      <c r="J6138" s="96">
        <v>13.06</v>
      </c>
    </row>
    <row r="6139" spans="1:10" x14ac:dyDescent="0.25">
      <c r="A6139" s="96">
        <v>41164.708333333336</v>
      </c>
      <c r="B6139" s="96">
        <v>7</v>
      </c>
      <c r="C6139" s="96">
        <v>20</v>
      </c>
      <c r="D6139" s="96">
        <v>98405.7</v>
      </c>
      <c r="E6139" s="96">
        <v>11.675000000000001</v>
      </c>
      <c r="F6139" s="96">
        <v>3.9079999999999999</v>
      </c>
      <c r="G6139" s="96">
        <v>0.15</v>
      </c>
      <c r="H6139" s="96">
        <v>13.7</v>
      </c>
      <c r="I6139" s="96">
        <v>17.016306666666665</v>
      </c>
      <c r="J6139" s="96">
        <v>13.06</v>
      </c>
    </row>
    <row r="6140" spans="1:10" x14ac:dyDescent="0.25">
      <c r="A6140" s="96">
        <v>41164.75</v>
      </c>
      <c r="B6140" s="96">
        <v>0</v>
      </c>
      <c r="C6140" s="96">
        <v>0</v>
      </c>
      <c r="D6140" s="96">
        <v>98405.7</v>
      </c>
      <c r="E6140" s="96">
        <v>10.558999999999999</v>
      </c>
      <c r="F6140" s="96">
        <v>3.931</v>
      </c>
      <c r="G6140" s="96">
        <v>0.15</v>
      </c>
      <c r="H6140" s="96">
        <v>13.7</v>
      </c>
      <c r="I6140" s="96">
        <v>16.487266666666663</v>
      </c>
      <c r="J6140" s="96">
        <v>13.06</v>
      </c>
    </row>
    <row r="6141" spans="1:10" x14ac:dyDescent="0.25">
      <c r="A6141" s="96">
        <v>41164.791666666664</v>
      </c>
      <c r="B6141" s="96">
        <v>0</v>
      </c>
      <c r="C6141" s="96">
        <v>0</v>
      </c>
      <c r="D6141" s="96">
        <v>98405.7</v>
      </c>
      <c r="E6141" s="96">
        <v>9.9350000000000005</v>
      </c>
      <c r="F6141" s="96">
        <v>3.9319999999999999</v>
      </c>
      <c r="G6141" s="96">
        <v>0.15</v>
      </c>
      <c r="H6141" s="96">
        <v>13.7</v>
      </c>
      <c r="I6141" s="96">
        <v>15.543293333333331</v>
      </c>
      <c r="J6141" s="96">
        <v>13.06</v>
      </c>
    </row>
    <row r="6142" spans="1:10" x14ac:dyDescent="0.25">
      <c r="A6142" s="96">
        <v>41164.833333333336</v>
      </c>
      <c r="B6142" s="96">
        <v>0</v>
      </c>
      <c r="C6142" s="96">
        <v>0</v>
      </c>
      <c r="D6142" s="96">
        <v>98405.7</v>
      </c>
      <c r="E6142" s="96">
        <v>9.3279999999999994</v>
      </c>
      <c r="F6142" s="96">
        <v>3.903</v>
      </c>
      <c r="G6142" s="96">
        <v>0.15</v>
      </c>
      <c r="H6142" s="96">
        <v>13.7</v>
      </c>
      <c r="I6142" s="96">
        <v>15.335826666666666</v>
      </c>
      <c r="J6142" s="96">
        <v>13.06</v>
      </c>
    </row>
    <row r="6143" spans="1:10" x14ac:dyDescent="0.25">
      <c r="A6143" s="96">
        <v>41164.875</v>
      </c>
      <c r="B6143" s="96">
        <v>0</v>
      </c>
      <c r="C6143" s="96">
        <v>0</v>
      </c>
      <c r="D6143" s="96">
        <v>98405.7</v>
      </c>
      <c r="E6143" s="96">
        <v>8.7949999999999999</v>
      </c>
      <c r="F6143" s="96">
        <v>3.8940000000000001</v>
      </c>
      <c r="G6143" s="96">
        <v>0.15</v>
      </c>
      <c r="H6143" s="96">
        <v>13.7</v>
      </c>
      <c r="I6143" s="96">
        <v>14.433346666666665</v>
      </c>
      <c r="J6143" s="96">
        <v>13.06</v>
      </c>
    </row>
    <row r="6144" spans="1:10" x14ac:dyDescent="0.25">
      <c r="A6144" s="96">
        <v>41164.916666666664</v>
      </c>
      <c r="B6144" s="96">
        <v>0</v>
      </c>
      <c r="C6144" s="96">
        <v>0</v>
      </c>
      <c r="D6144" s="96">
        <v>98405.7</v>
      </c>
      <c r="E6144" s="96">
        <v>8.4710000000000001</v>
      </c>
      <c r="F6144" s="96">
        <v>4.0780000000000003</v>
      </c>
      <c r="G6144" s="96">
        <v>0.15</v>
      </c>
      <c r="H6144" s="96">
        <v>13.7</v>
      </c>
      <c r="I6144" s="96">
        <v>14.319239999999999</v>
      </c>
      <c r="J6144" s="96">
        <v>13.06</v>
      </c>
    </row>
    <row r="6145" spans="1:10" x14ac:dyDescent="0.25">
      <c r="A6145" s="96">
        <v>41164.958333333336</v>
      </c>
      <c r="B6145" s="96">
        <v>0</v>
      </c>
      <c r="C6145" s="96">
        <v>0</v>
      </c>
      <c r="D6145" s="96">
        <v>98405.7</v>
      </c>
      <c r="E6145" s="96">
        <v>8.2409999999999997</v>
      </c>
      <c r="F6145" s="96">
        <v>4.3099999999999996</v>
      </c>
      <c r="G6145" s="96">
        <v>0.15</v>
      </c>
      <c r="H6145" s="96">
        <v>13.7</v>
      </c>
      <c r="I6145" s="96">
        <v>14.111773333333332</v>
      </c>
      <c r="J6145" s="96">
        <v>13.06</v>
      </c>
    </row>
    <row r="6146" spans="1:10" x14ac:dyDescent="0.25">
      <c r="A6146" s="96">
        <v>41165</v>
      </c>
      <c r="B6146" s="96">
        <v>0</v>
      </c>
      <c r="C6146" s="96">
        <v>0</v>
      </c>
      <c r="D6146" s="96">
        <v>98405.7</v>
      </c>
      <c r="E6146" s="96">
        <v>8.0329999999999995</v>
      </c>
      <c r="F6146" s="96">
        <v>4.4279999999999999</v>
      </c>
      <c r="G6146" s="96">
        <v>0.15</v>
      </c>
      <c r="H6146" s="96">
        <v>13.7</v>
      </c>
      <c r="I6146" s="96">
        <v>13.945799999999998</v>
      </c>
      <c r="J6146" s="96">
        <v>13.06</v>
      </c>
    </row>
    <row r="6147" spans="1:10" x14ac:dyDescent="0.25">
      <c r="A6147" s="96">
        <v>41165.041666666664</v>
      </c>
      <c r="B6147" s="96">
        <v>0</v>
      </c>
      <c r="C6147" s="96">
        <v>0</v>
      </c>
      <c r="D6147" s="96">
        <v>98405.7</v>
      </c>
      <c r="E6147" s="96">
        <v>7.7210000000000001</v>
      </c>
      <c r="F6147" s="96">
        <v>4.3780000000000001</v>
      </c>
      <c r="G6147" s="96">
        <v>0.15</v>
      </c>
      <c r="H6147" s="96">
        <v>13.7</v>
      </c>
      <c r="I6147" s="96">
        <v>13.893933333333333</v>
      </c>
      <c r="J6147" s="96">
        <v>13.06</v>
      </c>
    </row>
    <row r="6148" spans="1:10" x14ac:dyDescent="0.25">
      <c r="A6148" s="96">
        <v>41165.083333333336</v>
      </c>
      <c r="B6148" s="96">
        <v>0</v>
      </c>
      <c r="C6148" s="96">
        <v>0</v>
      </c>
      <c r="D6148" s="96">
        <v>98405.7</v>
      </c>
      <c r="E6148" s="96">
        <v>7.4790000000000001</v>
      </c>
      <c r="F6148" s="96">
        <v>4.3209999999999997</v>
      </c>
      <c r="G6148" s="96">
        <v>0.15</v>
      </c>
      <c r="H6148" s="96">
        <v>13.7</v>
      </c>
      <c r="I6148" s="96">
        <v>14.091026666666664</v>
      </c>
      <c r="J6148" s="96">
        <v>13.06</v>
      </c>
    </row>
    <row r="6149" spans="1:10" x14ac:dyDescent="0.25">
      <c r="A6149" s="96">
        <v>41165.125</v>
      </c>
      <c r="B6149" s="96">
        <v>0</v>
      </c>
      <c r="C6149" s="96">
        <v>0</v>
      </c>
      <c r="D6149" s="96">
        <v>98405.7</v>
      </c>
      <c r="E6149" s="96">
        <v>7.5430000000000001</v>
      </c>
      <c r="F6149" s="96">
        <v>4.282</v>
      </c>
      <c r="G6149" s="96">
        <v>0.15</v>
      </c>
      <c r="H6149" s="96">
        <v>13.7</v>
      </c>
      <c r="I6149" s="96">
        <v>14.298493333333333</v>
      </c>
      <c r="J6149" s="96">
        <v>13.06</v>
      </c>
    </row>
    <row r="6150" spans="1:10" x14ac:dyDescent="0.25">
      <c r="A6150" s="96">
        <v>41165.166666666664</v>
      </c>
      <c r="B6150" s="96">
        <v>0</v>
      </c>
      <c r="C6150" s="96">
        <v>0</v>
      </c>
      <c r="D6150" s="96">
        <v>98405.7</v>
      </c>
      <c r="E6150" s="96">
        <v>7.5629999999999997</v>
      </c>
      <c r="F6150" s="96">
        <v>4.1269999999999998</v>
      </c>
      <c r="G6150" s="96">
        <v>0.15</v>
      </c>
      <c r="H6150" s="96">
        <v>13.7</v>
      </c>
      <c r="I6150" s="96">
        <v>14.464466666666667</v>
      </c>
      <c r="J6150" s="96">
        <v>13.06</v>
      </c>
    </row>
    <row r="6151" spans="1:10" x14ac:dyDescent="0.25">
      <c r="A6151" s="96">
        <v>41165.208333333336</v>
      </c>
      <c r="B6151" s="96">
        <v>18</v>
      </c>
      <c r="C6151" s="96">
        <v>24</v>
      </c>
      <c r="D6151" s="96">
        <v>98405.7</v>
      </c>
      <c r="E6151" s="96">
        <v>7.923</v>
      </c>
      <c r="F6151" s="96">
        <v>4.0449999999999999</v>
      </c>
      <c r="G6151" s="96">
        <v>0.15</v>
      </c>
      <c r="H6151" s="96">
        <v>13.7</v>
      </c>
      <c r="I6151" s="96">
        <v>14.298493333333333</v>
      </c>
      <c r="J6151" s="96">
        <v>13.06</v>
      </c>
    </row>
    <row r="6152" spans="1:10" x14ac:dyDescent="0.25">
      <c r="A6152" s="96">
        <v>41165.25</v>
      </c>
      <c r="B6152" s="96">
        <v>73</v>
      </c>
      <c r="C6152" s="96">
        <v>101</v>
      </c>
      <c r="D6152" s="96">
        <v>98405.7</v>
      </c>
      <c r="E6152" s="96">
        <v>8.9969999999999999</v>
      </c>
      <c r="F6152" s="96">
        <v>3.8460000000000001</v>
      </c>
      <c r="G6152" s="96">
        <v>0.15</v>
      </c>
      <c r="H6152" s="96">
        <v>13.7</v>
      </c>
      <c r="I6152" s="96">
        <v>14.256999999999998</v>
      </c>
      <c r="J6152" s="96">
        <v>13.06</v>
      </c>
    </row>
    <row r="6153" spans="1:10" x14ac:dyDescent="0.25">
      <c r="A6153" s="96">
        <v>41165.291666666664</v>
      </c>
      <c r="B6153" s="96">
        <v>124</v>
      </c>
      <c r="C6153" s="96">
        <v>187</v>
      </c>
      <c r="D6153" s="96">
        <v>98405.7</v>
      </c>
      <c r="E6153" s="96">
        <v>10.839</v>
      </c>
      <c r="F6153" s="96">
        <v>3.69</v>
      </c>
      <c r="G6153" s="96">
        <v>0.15</v>
      </c>
      <c r="H6153" s="96">
        <v>13.7</v>
      </c>
      <c r="I6153" s="96">
        <v>14.184386666666665</v>
      </c>
      <c r="J6153" s="96">
        <v>13.06</v>
      </c>
    </row>
    <row r="6154" spans="1:10" x14ac:dyDescent="0.25">
      <c r="A6154" s="96">
        <v>41165.333333333336</v>
      </c>
      <c r="B6154" s="96">
        <v>155</v>
      </c>
      <c r="C6154" s="96">
        <v>359</v>
      </c>
      <c r="D6154" s="96">
        <v>98405.7</v>
      </c>
      <c r="E6154" s="96">
        <v>13.206</v>
      </c>
      <c r="F6154" s="96">
        <v>3.968</v>
      </c>
      <c r="G6154" s="96">
        <v>0.15</v>
      </c>
      <c r="H6154" s="96">
        <v>13.7</v>
      </c>
      <c r="I6154" s="96">
        <v>14.474839999999999</v>
      </c>
      <c r="J6154" s="96">
        <v>13.06</v>
      </c>
    </row>
    <row r="6155" spans="1:10" x14ac:dyDescent="0.25">
      <c r="A6155" s="96">
        <v>41165.375</v>
      </c>
      <c r="B6155" s="96">
        <v>167</v>
      </c>
      <c r="C6155" s="96">
        <v>470</v>
      </c>
      <c r="D6155" s="96">
        <v>98405.7</v>
      </c>
      <c r="E6155" s="96">
        <v>14.456</v>
      </c>
      <c r="F6155" s="96">
        <v>3.99</v>
      </c>
      <c r="G6155" s="96">
        <v>0.15</v>
      </c>
      <c r="H6155" s="96">
        <v>13.7</v>
      </c>
      <c r="I6155" s="96">
        <v>14.869026666666667</v>
      </c>
      <c r="J6155" s="96">
        <v>13.06</v>
      </c>
    </row>
    <row r="6156" spans="1:10" x14ac:dyDescent="0.25">
      <c r="A6156" s="96">
        <v>41165.416666666664</v>
      </c>
      <c r="B6156" s="96">
        <v>181</v>
      </c>
      <c r="C6156" s="96">
        <v>482</v>
      </c>
      <c r="D6156" s="96">
        <v>98405.7</v>
      </c>
      <c r="E6156" s="96">
        <v>15.180999999999999</v>
      </c>
      <c r="F6156" s="96">
        <v>3.835</v>
      </c>
      <c r="G6156" s="96">
        <v>0.15</v>
      </c>
      <c r="H6156" s="96">
        <v>13.7</v>
      </c>
      <c r="I6156" s="96">
        <v>15.377319999999997</v>
      </c>
      <c r="J6156" s="96">
        <v>13.06</v>
      </c>
    </row>
    <row r="6157" spans="1:10" x14ac:dyDescent="0.25">
      <c r="A6157" s="96">
        <v>41165.458333333336</v>
      </c>
      <c r="B6157" s="96">
        <v>215</v>
      </c>
      <c r="C6157" s="96">
        <v>350</v>
      </c>
      <c r="D6157" s="96">
        <v>98405.7</v>
      </c>
      <c r="E6157" s="96">
        <v>15.63</v>
      </c>
      <c r="F6157" s="96">
        <v>3.681</v>
      </c>
      <c r="G6157" s="96">
        <v>0.15</v>
      </c>
      <c r="H6157" s="96">
        <v>13.7</v>
      </c>
      <c r="I6157" s="96">
        <v>16.342039999999997</v>
      </c>
      <c r="J6157" s="96">
        <v>13.06</v>
      </c>
    </row>
    <row r="6158" spans="1:10" x14ac:dyDescent="0.25">
      <c r="A6158" s="96">
        <v>41165.5</v>
      </c>
      <c r="B6158" s="96">
        <v>210</v>
      </c>
      <c r="C6158" s="96">
        <v>102</v>
      </c>
      <c r="D6158" s="96">
        <v>98405.7</v>
      </c>
      <c r="E6158" s="96">
        <v>15.49</v>
      </c>
      <c r="F6158" s="96">
        <v>3.629</v>
      </c>
      <c r="G6158" s="96">
        <v>0.15</v>
      </c>
      <c r="H6158" s="96">
        <v>13.7</v>
      </c>
      <c r="I6158" s="96">
        <v>16.715479999999999</v>
      </c>
      <c r="J6158" s="96">
        <v>13.06</v>
      </c>
    </row>
    <row r="6159" spans="1:10" x14ac:dyDescent="0.25">
      <c r="A6159" s="96">
        <v>41165.541666666664</v>
      </c>
      <c r="B6159" s="96">
        <v>183</v>
      </c>
      <c r="C6159" s="96">
        <v>85</v>
      </c>
      <c r="D6159" s="96">
        <v>98405.7</v>
      </c>
      <c r="E6159" s="96">
        <v>15.429</v>
      </c>
      <c r="F6159" s="96">
        <v>3.6989999999999998</v>
      </c>
      <c r="G6159" s="96">
        <v>0.15</v>
      </c>
      <c r="H6159" s="96">
        <v>13.7</v>
      </c>
      <c r="I6159" s="96">
        <v>17.109666666666666</v>
      </c>
      <c r="J6159" s="96">
        <v>13.06</v>
      </c>
    </row>
    <row r="6160" spans="1:10" x14ac:dyDescent="0.25">
      <c r="A6160" s="96">
        <v>41165.583333333336</v>
      </c>
      <c r="B6160" s="96">
        <v>140</v>
      </c>
      <c r="C6160" s="96">
        <v>76</v>
      </c>
      <c r="D6160" s="96">
        <v>98405.7</v>
      </c>
      <c r="E6160" s="96">
        <v>15.351000000000001</v>
      </c>
      <c r="F6160" s="96">
        <v>3.7240000000000002</v>
      </c>
      <c r="G6160" s="96">
        <v>0.15</v>
      </c>
      <c r="H6160" s="96">
        <v>13.7</v>
      </c>
      <c r="I6160" s="96">
        <v>16.684359999999998</v>
      </c>
      <c r="J6160" s="96">
        <v>13.06</v>
      </c>
    </row>
    <row r="6161" spans="1:10" x14ac:dyDescent="0.25">
      <c r="A6161" s="96">
        <v>41165.625</v>
      </c>
      <c r="B6161" s="96">
        <v>102</v>
      </c>
      <c r="C6161" s="96">
        <v>109</v>
      </c>
      <c r="D6161" s="96">
        <v>98405.7</v>
      </c>
      <c r="E6161" s="96">
        <v>15.166</v>
      </c>
      <c r="F6161" s="96">
        <v>3.6389999999999998</v>
      </c>
      <c r="G6161" s="96">
        <v>0.15</v>
      </c>
      <c r="H6161" s="96">
        <v>13.7</v>
      </c>
      <c r="I6161" s="96">
        <v>16.954066666666666</v>
      </c>
      <c r="J6161" s="96">
        <v>13.06</v>
      </c>
    </row>
    <row r="6162" spans="1:10" x14ac:dyDescent="0.25">
      <c r="A6162" s="96">
        <v>41165.666666666664</v>
      </c>
      <c r="B6162" s="96">
        <v>51</v>
      </c>
      <c r="C6162" s="96">
        <v>94</v>
      </c>
      <c r="D6162" s="96">
        <v>98405.7</v>
      </c>
      <c r="E6162" s="96">
        <v>14.257</v>
      </c>
      <c r="F6162" s="96">
        <v>3.2639999999999998</v>
      </c>
      <c r="G6162" s="96">
        <v>0.15</v>
      </c>
      <c r="H6162" s="96">
        <v>13.7</v>
      </c>
      <c r="I6162" s="96">
        <v>17.451986666666663</v>
      </c>
      <c r="J6162" s="96">
        <v>13.06</v>
      </c>
    </row>
    <row r="6163" spans="1:10" x14ac:dyDescent="0.25">
      <c r="A6163" s="96">
        <v>41165.708333333336</v>
      </c>
      <c r="B6163" s="96">
        <v>6</v>
      </c>
      <c r="C6163" s="96">
        <v>13</v>
      </c>
      <c r="D6163" s="96">
        <v>98405.7</v>
      </c>
      <c r="E6163" s="96">
        <v>12.182</v>
      </c>
      <c r="F6163" s="96">
        <v>3.1909999999999998</v>
      </c>
      <c r="G6163" s="96">
        <v>0.15</v>
      </c>
      <c r="H6163" s="96">
        <v>13.7</v>
      </c>
      <c r="I6163" s="96">
        <v>17.607586666666663</v>
      </c>
      <c r="J6163" s="96">
        <v>13.06</v>
      </c>
    </row>
    <row r="6164" spans="1:10" x14ac:dyDescent="0.25">
      <c r="A6164" s="96">
        <v>41165.75</v>
      </c>
      <c r="B6164" s="96">
        <v>0</v>
      </c>
      <c r="C6164" s="96">
        <v>0</v>
      </c>
      <c r="D6164" s="96">
        <v>98405.7</v>
      </c>
      <c r="E6164" s="96">
        <v>11.234</v>
      </c>
      <c r="F6164" s="96">
        <v>3.2869999999999999</v>
      </c>
      <c r="G6164" s="96">
        <v>0.15</v>
      </c>
      <c r="H6164" s="96">
        <v>13.7</v>
      </c>
      <c r="I6164" s="96">
        <v>17.234146666666668</v>
      </c>
      <c r="J6164" s="96">
        <v>13.06</v>
      </c>
    </row>
    <row r="6165" spans="1:10" x14ac:dyDescent="0.25">
      <c r="A6165" s="96">
        <v>41165.791666666664</v>
      </c>
      <c r="B6165" s="96">
        <v>0</v>
      </c>
      <c r="C6165" s="96">
        <v>0</v>
      </c>
      <c r="D6165" s="96">
        <v>98405.7</v>
      </c>
      <c r="E6165" s="96">
        <v>10.907</v>
      </c>
      <c r="F6165" s="96">
        <v>3.4660000000000002</v>
      </c>
      <c r="G6165" s="96">
        <v>0.15</v>
      </c>
      <c r="H6165" s="96">
        <v>13.7</v>
      </c>
      <c r="I6165" s="96">
        <v>16.684359999999998</v>
      </c>
      <c r="J6165" s="96">
        <v>13.06</v>
      </c>
    </row>
    <row r="6166" spans="1:10" x14ac:dyDescent="0.25">
      <c r="A6166" s="96">
        <v>41165.833333333336</v>
      </c>
      <c r="B6166" s="96">
        <v>0</v>
      </c>
      <c r="C6166" s="96">
        <v>0</v>
      </c>
      <c r="D6166" s="96">
        <v>98405.7</v>
      </c>
      <c r="E6166" s="96">
        <v>10.593999999999999</v>
      </c>
      <c r="F6166" s="96">
        <v>3.62</v>
      </c>
      <c r="G6166" s="96">
        <v>0.15</v>
      </c>
      <c r="H6166" s="96">
        <v>13.7</v>
      </c>
      <c r="I6166" s="96">
        <v>16.290173333333332</v>
      </c>
      <c r="J6166" s="96">
        <v>13.06</v>
      </c>
    </row>
    <row r="6167" spans="1:10" x14ac:dyDescent="0.25">
      <c r="A6167" s="96">
        <v>41165.875</v>
      </c>
      <c r="B6167" s="96">
        <v>0</v>
      </c>
      <c r="C6167" s="96">
        <v>0</v>
      </c>
      <c r="D6167" s="96">
        <v>98405.7</v>
      </c>
      <c r="E6167" s="96">
        <v>10.099</v>
      </c>
      <c r="F6167" s="96">
        <v>3.8610000000000002</v>
      </c>
      <c r="G6167" s="96">
        <v>0.15</v>
      </c>
      <c r="H6167" s="96">
        <v>13.7</v>
      </c>
      <c r="I6167" s="96">
        <v>15.460306666666668</v>
      </c>
      <c r="J6167" s="96">
        <v>13.06</v>
      </c>
    </row>
    <row r="6168" spans="1:10" x14ac:dyDescent="0.25">
      <c r="A6168" s="96">
        <v>41165.916666666664</v>
      </c>
      <c r="B6168" s="96">
        <v>0</v>
      </c>
      <c r="C6168" s="96">
        <v>0</v>
      </c>
      <c r="D6168" s="96">
        <v>98405.7</v>
      </c>
      <c r="E6168" s="96">
        <v>9.57</v>
      </c>
      <c r="F6168" s="96">
        <v>4.3230000000000004</v>
      </c>
      <c r="G6168" s="96">
        <v>0.15</v>
      </c>
      <c r="H6168" s="96">
        <v>13.7</v>
      </c>
      <c r="I6168" s="96">
        <v>14.91052</v>
      </c>
      <c r="J6168" s="96">
        <v>13.06</v>
      </c>
    </row>
    <row r="6169" spans="1:10" x14ac:dyDescent="0.25">
      <c r="A6169" s="96">
        <v>41165.958333333336</v>
      </c>
      <c r="B6169" s="96">
        <v>0</v>
      </c>
      <c r="C6169" s="96">
        <v>0</v>
      </c>
      <c r="D6169" s="96">
        <v>98405.7</v>
      </c>
      <c r="E6169" s="96">
        <v>9.3119999999999994</v>
      </c>
      <c r="F6169" s="96">
        <v>4.8040000000000003</v>
      </c>
      <c r="G6169" s="96">
        <v>0.15</v>
      </c>
      <c r="H6169" s="96">
        <v>13.7</v>
      </c>
      <c r="I6169" s="96">
        <v>14.858653333333333</v>
      </c>
      <c r="J6169" s="96">
        <v>13.06</v>
      </c>
    </row>
    <row r="6170" spans="1:10" x14ac:dyDescent="0.25">
      <c r="A6170" s="96">
        <v>41166</v>
      </c>
      <c r="B6170" s="96">
        <v>0</v>
      </c>
      <c r="C6170" s="96">
        <v>0</v>
      </c>
      <c r="D6170" s="96">
        <v>98405.7</v>
      </c>
      <c r="E6170" s="96">
        <v>9.1549999999999994</v>
      </c>
      <c r="F6170" s="96">
        <v>5.1269999999999998</v>
      </c>
      <c r="G6170" s="96">
        <v>0.15</v>
      </c>
      <c r="H6170" s="96">
        <v>13.7</v>
      </c>
      <c r="I6170" s="96">
        <v>14.879399999999999</v>
      </c>
      <c r="J6170" s="96">
        <v>13.06</v>
      </c>
    </row>
    <row r="6171" spans="1:10" x14ac:dyDescent="0.25">
      <c r="A6171" s="96">
        <v>41166.041666666664</v>
      </c>
      <c r="B6171" s="96">
        <v>0</v>
      </c>
      <c r="C6171" s="96">
        <v>0</v>
      </c>
      <c r="D6171" s="96">
        <v>98405.7</v>
      </c>
      <c r="E6171" s="96">
        <v>9.0809999999999995</v>
      </c>
      <c r="F6171" s="96">
        <v>5.3090000000000002</v>
      </c>
      <c r="G6171" s="96">
        <v>0.15</v>
      </c>
      <c r="H6171" s="96">
        <v>13.7</v>
      </c>
      <c r="I6171" s="96">
        <v>15.408439999999999</v>
      </c>
      <c r="J6171" s="96">
        <v>13.06</v>
      </c>
    </row>
    <row r="6172" spans="1:10" x14ac:dyDescent="0.25">
      <c r="A6172" s="96">
        <v>41166.083333333336</v>
      </c>
      <c r="B6172" s="96">
        <v>0</v>
      </c>
      <c r="C6172" s="96">
        <v>0</v>
      </c>
      <c r="D6172" s="96">
        <v>98405.7</v>
      </c>
      <c r="E6172" s="96">
        <v>8.9740000000000002</v>
      </c>
      <c r="F6172" s="96">
        <v>5.4409999999999998</v>
      </c>
      <c r="G6172" s="96">
        <v>0.15</v>
      </c>
      <c r="H6172" s="96">
        <v>13.7</v>
      </c>
      <c r="I6172" s="96">
        <v>15.086866666666666</v>
      </c>
      <c r="J6172" s="96">
        <v>13.06</v>
      </c>
    </row>
    <row r="6173" spans="1:10" x14ac:dyDescent="0.25">
      <c r="A6173" s="96">
        <v>41166.125</v>
      </c>
      <c r="B6173" s="96">
        <v>0</v>
      </c>
      <c r="C6173" s="96">
        <v>0</v>
      </c>
      <c r="D6173" s="96">
        <v>98405.7</v>
      </c>
      <c r="E6173" s="96">
        <v>8.9269999999999996</v>
      </c>
      <c r="F6173" s="96">
        <v>5.5869999999999997</v>
      </c>
      <c r="G6173" s="96">
        <v>0.15</v>
      </c>
      <c r="H6173" s="96">
        <v>13.7</v>
      </c>
      <c r="I6173" s="96">
        <v>15.1906</v>
      </c>
      <c r="J6173" s="96">
        <v>13.06</v>
      </c>
    </row>
    <row r="6174" spans="1:10" x14ac:dyDescent="0.25">
      <c r="A6174" s="96">
        <v>41166.166666666664</v>
      </c>
      <c r="B6174" s="96">
        <v>0</v>
      </c>
      <c r="C6174" s="96">
        <v>0</v>
      </c>
      <c r="D6174" s="96">
        <v>98405.7</v>
      </c>
      <c r="E6174" s="96">
        <v>8.8729999999999993</v>
      </c>
      <c r="F6174" s="96">
        <v>5.8390000000000004</v>
      </c>
      <c r="G6174" s="96">
        <v>0.15</v>
      </c>
      <c r="H6174" s="96">
        <v>13.7</v>
      </c>
      <c r="I6174" s="96">
        <v>14.993506666666665</v>
      </c>
      <c r="J6174" s="96">
        <v>13.06</v>
      </c>
    </row>
    <row r="6175" spans="1:10" x14ac:dyDescent="0.25">
      <c r="A6175" s="96">
        <v>41166.208333333336</v>
      </c>
      <c r="B6175" s="96">
        <v>24</v>
      </c>
      <c r="C6175" s="96">
        <v>112</v>
      </c>
      <c r="D6175" s="96">
        <v>98405.7</v>
      </c>
      <c r="E6175" s="96">
        <v>9.1129999999999995</v>
      </c>
      <c r="F6175" s="96">
        <v>6.1689999999999996</v>
      </c>
      <c r="G6175" s="96">
        <v>0.15</v>
      </c>
      <c r="H6175" s="96">
        <v>13.7</v>
      </c>
      <c r="I6175" s="96">
        <v>15.003879999999999</v>
      </c>
      <c r="J6175" s="96">
        <v>13.06</v>
      </c>
    </row>
    <row r="6176" spans="1:10" x14ac:dyDescent="0.25">
      <c r="A6176" s="96">
        <v>41166.25</v>
      </c>
      <c r="B6176" s="96">
        <v>69</v>
      </c>
      <c r="C6176" s="96">
        <v>379</v>
      </c>
      <c r="D6176" s="96">
        <v>98405.7</v>
      </c>
      <c r="E6176" s="96">
        <v>10.616</v>
      </c>
      <c r="F6176" s="96">
        <v>6.5780000000000003</v>
      </c>
      <c r="G6176" s="96">
        <v>0.15</v>
      </c>
      <c r="H6176" s="96">
        <v>13.7</v>
      </c>
      <c r="I6176" s="96">
        <v>15.107613333333333</v>
      </c>
      <c r="J6176" s="96">
        <v>13.06</v>
      </c>
    </row>
    <row r="6177" spans="1:10" x14ac:dyDescent="0.25">
      <c r="A6177" s="96">
        <v>41166.291666666664</v>
      </c>
      <c r="B6177" s="96">
        <v>103</v>
      </c>
      <c r="C6177" s="96">
        <v>486</v>
      </c>
      <c r="D6177" s="96">
        <v>98405.7</v>
      </c>
      <c r="E6177" s="96">
        <v>12.814</v>
      </c>
      <c r="F6177" s="96">
        <v>7.6820000000000004</v>
      </c>
      <c r="G6177" s="96">
        <v>0.15</v>
      </c>
      <c r="H6177" s="96">
        <v>13.7</v>
      </c>
      <c r="I6177" s="96">
        <v>15.522546666666663</v>
      </c>
      <c r="J6177" s="96">
        <v>13.06</v>
      </c>
    </row>
    <row r="6178" spans="1:10" x14ac:dyDescent="0.25">
      <c r="A6178" s="96">
        <v>41166.333333333336</v>
      </c>
      <c r="B6178" s="96">
        <v>133</v>
      </c>
      <c r="C6178" s="96">
        <v>526</v>
      </c>
      <c r="D6178" s="96">
        <v>98405.7</v>
      </c>
      <c r="E6178" s="96">
        <v>14.494999999999999</v>
      </c>
      <c r="F6178" s="96">
        <v>8.4760000000000009</v>
      </c>
      <c r="G6178" s="96">
        <v>0.15</v>
      </c>
      <c r="H6178" s="96">
        <v>13.7</v>
      </c>
      <c r="I6178" s="96">
        <v>16.082706666666667</v>
      </c>
      <c r="J6178" s="96">
        <v>13.06</v>
      </c>
    </row>
    <row r="6179" spans="1:10" x14ac:dyDescent="0.25">
      <c r="A6179" s="96">
        <v>41166.375</v>
      </c>
      <c r="B6179" s="96">
        <v>184</v>
      </c>
      <c r="C6179" s="96">
        <v>405</v>
      </c>
      <c r="D6179" s="96">
        <v>98405.7</v>
      </c>
      <c r="E6179" s="96">
        <v>15.531000000000001</v>
      </c>
      <c r="F6179" s="96">
        <v>8.6140000000000008</v>
      </c>
      <c r="G6179" s="96">
        <v>0.15</v>
      </c>
      <c r="H6179" s="96">
        <v>13.7</v>
      </c>
      <c r="I6179" s="96">
        <v>16.497639999999997</v>
      </c>
      <c r="J6179" s="96">
        <v>13.06</v>
      </c>
    </row>
    <row r="6180" spans="1:10" x14ac:dyDescent="0.25">
      <c r="A6180" s="96">
        <v>41166.416666666664</v>
      </c>
      <c r="B6180" s="96">
        <v>214</v>
      </c>
      <c r="C6180" s="96">
        <v>83</v>
      </c>
      <c r="D6180" s="96">
        <v>98405.7</v>
      </c>
      <c r="E6180" s="96">
        <v>15.64</v>
      </c>
      <c r="F6180" s="96">
        <v>8.4930000000000003</v>
      </c>
      <c r="G6180" s="96">
        <v>0.15</v>
      </c>
      <c r="H6180" s="96">
        <v>13.7</v>
      </c>
      <c r="I6180" s="96">
        <v>16.891826666666667</v>
      </c>
      <c r="J6180" s="96">
        <v>13.06</v>
      </c>
    </row>
    <row r="6181" spans="1:10" x14ac:dyDescent="0.25">
      <c r="A6181" s="96">
        <v>41166.458333333336</v>
      </c>
      <c r="B6181" s="96">
        <v>182</v>
      </c>
      <c r="C6181" s="96">
        <v>31</v>
      </c>
      <c r="D6181" s="96">
        <v>98405.7</v>
      </c>
      <c r="E6181" s="96">
        <v>15.452999999999999</v>
      </c>
      <c r="F6181" s="96">
        <v>8.3149999999999995</v>
      </c>
      <c r="G6181" s="96">
        <v>0.15</v>
      </c>
      <c r="H6181" s="96">
        <v>13.7</v>
      </c>
      <c r="I6181" s="96">
        <v>17.109666666666666</v>
      </c>
      <c r="J6181" s="96">
        <v>13.06</v>
      </c>
    </row>
    <row r="6182" spans="1:10" x14ac:dyDescent="0.25">
      <c r="A6182" s="96">
        <v>41166.5</v>
      </c>
      <c r="B6182" s="96">
        <v>165</v>
      </c>
      <c r="C6182" s="96">
        <v>26</v>
      </c>
      <c r="D6182" s="96">
        <v>98405.7</v>
      </c>
      <c r="E6182" s="96">
        <v>15.363</v>
      </c>
      <c r="F6182" s="96">
        <v>8.2119999999999997</v>
      </c>
      <c r="G6182" s="96">
        <v>0.15</v>
      </c>
      <c r="H6182" s="96">
        <v>13.7</v>
      </c>
      <c r="I6182" s="96">
        <v>17.358626666666666</v>
      </c>
      <c r="J6182" s="96">
        <v>13.06</v>
      </c>
    </row>
    <row r="6183" spans="1:10" x14ac:dyDescent="0.25">
      <c r="A6183" s="96">
        <v>41166.541666666664</v>
      </c>
      <c r="B6183" s="96">
        <v>159</v>
      </c>
      <c r="C6183" s="96">
        <v>37</v>
      </c>
      <c r="D6183" s="96">
        <v>98405.7</v>
      </c>
      <c r="E6183" s="96">
        <v>15.423999999999999</v>
      </c>
      <c r="F6183" s="96">
        <v>8.0739999999999998</v>
      </c>
      <c r="G6183" s="96">
        <v>0.15</v>
      </c>
      <c r="H6183" s="96">
        <v>13.7</v>
      </c>
      <c r="I6183" s="96">
        <v>18.043266666666668</v>
      </c>
      <c r="J6183" s="96">
        <v>13.06</v>
      </c>
    </row>
    <row r="6184" spans="1:10" x14ac:dyDescent="0.25">
      <c r="A6184" s="96">
        <v>41166.583333333336</v>
      </c>
      <c r="B6184" s="96">
        <v>116</v>
      </c>
      <c r="C6184" s="96">
        <v>29</v>
      </c>
      <c r="D6184" s="96">
        <v>98405.7</v>
      </c>
      <c r="E6184" s="96">
        <v>15.355</v>
      </c>
      <c r="F6184" s="96">
        <v>7.673</v>
      </c>
      <c r="G6184" s="96">
        <v>0.15</v>
      </c>
      <c r="H6184" s="96">
        <v>13.7</v>
      </c>
      <c r="I6184" s="96">
        <v>17.680199999999999</v>
      </c>
      <c r="J6184" s="96">
        <v>13.06</v>
      </c>
    </row>
    <row r="6185" spans="1:10" x14ac:dyDescent="0.25">
      <c r="A6185" s="96">
        <v>41166.625</v>
      </c>
      <c r="B6185" s="96">
        <v>62</v>
      </c>
      <c r="C6185" s="96">
        <v>15</v>
      </c>
      <c r="D6185" s="96">
        <v>98405.7</v>
      </c>
      <c r="E6185" s="96">
        <v>15.105</v>
      </c>
      <c r="F6185" s="96">
        <v>7</v>
      </c>
      <c r="G6185" s="96">
        <v>0.15</v>
      </c>
      <c r="H6185" s="96">
        <v>13.7</v>
      </c>
      <c r="I6185" s="96">
        <v>17.358626666666666</v>
      </c>
      <c r="J6185" s="96">
        <v>13.06</v>
      </c>
    </row>
    <row r="6186" spans="1:10" x14ac:dyDescent="0.25">
      <c r="A6186" s="96">
        <v>41166.666666666664</v>
      </c>
      <c r="B6186" s="96">
        <v>35</v>
      </c>
      <c r="C6186" s="96">
        <v>20</v>
      </c>
      <c r="D6186" s="96">
        <v>98405.7</v>
      </c>
      <c r="E6186" s="96">
        <v>14.696</v>
      </c>
      <c r="F6186" s="96">
        <v>6.5209999999999999</v>
      </c>
      <c r="G6186" s="96">
        <v>0.15</v>
      </c>
      <c r="H6186" s="96">
        <v>13.7</v>
      </c>
      <c r="I6186" s="96">
        <v>17.296386666666663</v>
      </c>
      <c r="J6186" s="96">
        <v>13.06</v>
      </c>
    </row>
    <row r="6187" spans="1:10" x14ac:dyDescent="0.25">
      <c r="A6187" s="96">
        <v>41166.708333333336</v>
      </c>
      <c r="B6187" s="96">
        <v>5</v>
      </c>
      <c r="C6187" s="96">
        <v>9</v>
      </c>
      <c r="D6187" s="96">
        <v>98405.7</v>
      </c>
      <c r="E6187" s="96">
        <v>13.685</v>
      </c>
      <c r="F6187" s="96">
        <v>6.2080000000000002</v>
      </c>
      <c r="G6187" s="96">
        <v>0.15</v>
      </c>
      <c r="H6187" s="96">
        <v>13.7</v>
      </c>
      <c r="I6187" s="96">
        <v>17.472733333333331</v>
      </c>
      <c r="J6187" s="96">
        <v>13.06</v>
      </c>
    </row>
    <row r="6188" spans="1:10" x14ac:dyDescent="0.25">
      <c r="A6188" s="96">
        <v>41166.75</v>
      </c>
      <c r="B6188" s="96">
        <v>0</v>
      </c>
      <c r="C6188" s="96">
        <v>0</v>
      </c>
      <c r="D6188" s="96">
        <v>98405.7</v>
      </c>
      <c r="E6188" s="96">
        <v>12.54</v>
      </c>
      <c r="F6188" s="96">
        <v>5.891</v>
      </c>
      <c r="G6188" s="96">
        <v>0.15</v>
      </c>
      <c r="H6188" s="96">
        <v>13.7</v>
      </c>
      <c r="I6188" s="96">
        <v>17.462359999999997</v>
      </c>
      <c r="J6188" s="96">
        <v>13.06</v>
      </c>
    </row>
    <row r="6189" spans="1:10" x14ac:dyDescent="0.25">
      <c r="A6189" s="96">
        <v>41166.791666666664</v>
      </c>
      <c r="B6189" s="96">
        <v>0</v>
      </c>
      <c r="C6189" s="96">
        <v>0</v>
      </c>
      <c r="D6189" s="96">
        <v>98405.7</v>
      </c>
      <c r="E6189" s="96">
        <v>11.978</v>
      </c>
      <c r="F6189" s="96">
        <v>5.7850000000000001</v>
      </c>
      <c r="G6189" s="96">
        <v>0.15</v>
      </c>
      <c r="H6189" s="96">
        <v>13.7</v>
      </c>
      <c r="I6189" s="96">
        <v>16.393906666666666</v>
      </c>
      <c r="J6189" s="96">
        <v>13.06</v>
      </c>
    </row>
    <row r="6190" spans="1:10" x14ac:dyDescent="0.25">
      <c r="A6190" s="96">
        <v>41166.833333333336</v>
      </c>
      <c r="B6190" s="96">
        <v>0</v>
      </c>
      <c r="C6190" s="96">
        <v>0</v>
      </c>
      <c r="D6190" s="96">
        <v>98405.7</v>
      </c>
      <c r="E6190" s="96">
        <v>11.696</v>
      </c>
      <c r="F6190" s="96">
        <v>5.766</v>
      </c>
      <c r="G6190" s="96">
        <v>0.15</v>
      </c>
      <c r="H6190" s="96">
        <v>13.7</v>
      </c>
      <c r="I6190" s="96">
        <v>16.134573333333332</v>
      </c>
      <c r="J6190" s="96">
        <v>13.06</v>
      </c>
    </row>
    <row r="6191" spans="1:10" x14ac:dyDescent="0.25">
      <c r="A6191" s="96">
        <v>41166.875</v>
      </c>
      <c r="B6191" s="96">
        <v>0</v>
      </c>
      <c r="C6191" s="96">
        <v>0</v>
      </c>
      <c r="D6191" s="96">
        <v>98405.7</v>
      </c>
      <c r="E6191" s="96">
        <v>11.173999999999999</v>
      </c>
      <c r="F6191" s="96">
        <v>5.71</v>
      </c>
      <c r="G6191" s="96">
        <v>0.15</v>
      </c>
      <c r="H6191" s="96">
        <v>13.7</v>
      </c>
      <c r="I6191" s="96">
        <v>15.885613333333332</v>
      </c>
      <c r="J6191" s="96">
        <v>13.06</v>
      </c>
    </row>
    <row r="6192" spans="1:10" x14ac:dyDescent="0.25">
      <c r="A6192" s="96">
        <v>41166.916666666664</v>
      </c>
      <c r="B6192" s="96">
        <v>0</v>
      </c>
      <c r="C6192" s="96">
        <v>0</v>
      </c>
      <c r="D6192" s="96">
        <v>98405.7</v>
      </c>
      <c r="E6192" s="96">
        <v>10.746</v>
      </c>
      <c r="F6192" s="96">
        <v>5.6980000000000004</v>
      </c>
      <c r="G6192" s="96">
        <v>0.15</v>
      </c>
      <c r="H6192" s="96">
        <v>13.7</v>
      </c>
      <c r="I6192" s="96">
        <v>15.169853333333332</v>
      </c>
      <c r="J6192" s="96">
        <v>13.06</v>
      </c>
    </row>
    <row r="6193" spans="1:10" x14ac:dyDescent="0.25">
      <c r="A6193" s="96">
        <v>41166.958333333336</v>
      </c>
      <c r="B6193" s="96">
        <v>0</v>
      </c>
      <c r="C6193" s="96">
        <v>0</v>
      </c>
      <c r="D6193" s="96">
        <v>98405.7</v>
      </c>
      <c r="E6193" s="96">
        <v>10.53</v>
      </c>
      <c r="F6193" s="96">
        <v>5.7220000000000004</v>
      </c>
      <c r="G6193" s="96">
        <v>0.15</v>
      </c>
      <c r="H6193" s="96">
        <v>13.7</v>
      </c>
      <c r="I6193" s="96">
        <v>14.848279999999999</v>
      </c>
      <c r="J6193" s="96">
        <v>13.06</v>
      </c>
    </row>
    <row r="6194" spans="1:10" x14ac:dyDescent="0.25">
      <c r="A6194" s="96">
        <v>41167</v>
      </c>
      <c r="B6194" s="96">
        <v>0</v>
      </c>
      <c r="C6194" s="96">
        <v>0</v>
      </c>
      <c r="D6194" s="96">
        <v>98405.7</v>
      </c>
      <c r="E6194" s="96">
        <v>10.609</v>
      </c>
      <c r="F6194" s="96">
        <v>5.67</v>
      </c>
      <c r="G6194" s="96">
        <v>0.15</v>
      </c>
      <c r="H6194" s="96">
        <v>13.7</v>
      </c>
      <c r="I6194" s="96">
        <v>15.283959999999999</v>
      </c>
      <c r="J6194" s="96">
        <v>13.06</v>
      </c>
    </row>
    <row r="6195" spans="1:10" x14ac:dyDescent="0.25">
      <c r="A6195" s="96">
        <v>41167.041666666664</v>
      </c>
      <c r="B6195" s="96">
        <v>0</v>
      </c>
      <c r="C6195" s="96">
        <v>0</v>
      </c>
      <c r="D6195" s="96">
        <v>98405.7</v>
      </c>
      <c r="E6195" s="96">
        <v>10.893000000000001</v>
      </c>
      <c r="F6195" s="96">
        <v>5.7729999999999997</v>
      </c>
      <c r="G6195" s="96">
        <v>0.15</v>
      </c>
      <c r="H6195" s="96">
        <v>13.7</v>
      </c>
      <c r="I6195" s="96">
        <v>16.020466666666664</v>
      </c>
      <c r="J6195" s="96">
        <v>13.06</v>
      </c>
    </row>
    <row r="6196" spans="1:10" x14ac:dyDescent="0.25">
      <c r="A6196" s="96">
        <v>41167.083333333336</v>
      </c>
      <c r="B6196" s="96">
        <v>0</v>
      </c>
      <c r="C6196" s="96">
        <v>0</v>
      </c>
      <c r="D6196" s="96">
        <v>98405.7</v>
      </c>
      <c r="E6196" s="96">
        <v>11.346</v>
      </c>
      <c r="F6196" s="96">
        <v>5.8620000000000001</v>
      </c>
      <c r="G6196" s="96">
        <v>0.15</v>
      </c>
      <c r="H6196" s="96">
        <v>13.7</v>
      </c>
      <c r="I6196" s="96">
        <v>16.061959999999999</v>
      </c>
      <c r="J6196" s="96">
        <v>13.06</v>
      </c>
    </row>
    <row r="6197" spans="1:10" x14ac:dyDescent="0.25">
      <c r="A6197" s="96">
        <v>41167.125</v>
      </c>
      <c r="B6197" s="96">
        <v>0</v>
      </c>
      <c r="C6197" s="96">
        <v>0</v>
      </c>
      <c r="D6197" s="96">
        <v>98405.7</v>
      </c>
      <c r="E6197" s="96">
        <v>11.763</v>
      </c>
      <c r="F6197" s="96">
        <v>5.9279999999999999</v>
      </c>
      <c r="G6197" s="96">
        <v>0.15</v>
      </c>
      <c r="H6197" s="96">
        <v>13.7</v>
      </c>
      <c r="I6197" s="96">
        <v>15.937479999999997</v>
      </c>
      <c r="J6197" s="96">
        <v>13.06</v>
      </c>
    </row>
    <row r="6198" spans="1:10" x14ac:dyDescent="0.25">
      <c r="A6198" s="96">
        <v>41167.166666666664</v>
      </c>
      <c r="B6198" s="96">
        <v>0</v>
      </c>
      <c r="C6198" s="96">
        <v>0</v>
      </c>
      <c r="D6198" s="96">
        <v>98405.7</v>
      </c>
      <c r="E6198" s="96">
        <v>11.728</v>
      </c>
      <c r="F6198" s="96">
        <v>5.7789999999999999</v>
      </c>
      <c r="G6198" s="96">
        <v>0.15</v>
      </c>
      <c r="H6198" s="96">
        <v>13.7</v>
      </c>
      <c r="I6198" s="96">
        <v>15.854493333333334</v>
      </c>
      <c r="J6198" s="96">
        <v>13.06</v>
      </c>
    </row>
    <row r="6199" spans="1:10" x14ac:dyDescent="0.25">
      <c r="A6199" s="96">
        <v>41167.208333333336</v>
      </c>
      <c r="B6199" s="96">
        <v>20</v>
      </c>
      <c r="C6199" s="96">
        <v>80</v>
      </c>
      <c r="D6199" s="96">
        <v>98405.7</v>
      </c>
      <c r="E6199" s="96">
        <v>11.67</v>
      </c>
      <c r="F6199" s="96">
        <v>5.6020000000000003</v>
      </c>
      <c r="G6199" s="96">
        <v>0.15</v>
      </c>
      <c r="H6199" s="96">
        <v>13.7</v>
      </c>
      <c r="I6199" s="96">
        <v>15.75076</v>
      </c>
      <c r="J6199" s="96">
        <v>13.06</v>
      </c>
    </row>
    <row r="6200" spans="1:10" x14ac:dyDescent="0.25">
      <c r="A6200" s="96">
        <v>41167.25</v>
      </c>
      <c r="B6200" s="96">
        <v>65</v>
      </c>
      <c r="C6200" s="96">
        <v>324</v>
      </c>
      <c r="D6200" s="96">
        <v>98405.7</v>
      </c>
      <c r="E6200" s="96">
        <v>12.385999999999999</v>
      </c>
      <c r="F6200" s="96">
        <v>5.375</v>
      </c>
      <c r="G6200" s="96">
        <v>0.15</v>
      </c>
      <c r="H6200" s="96">
        <v>13.7</v>
      </c>
      <c r="I6200" s="96">
        <v>15.709266666666664</v>
      </c>
      <c r="J6200" s="96">
        <v>13.06</v>
      </c>
    </row>
    <row r="6201" spans="1:10" x14ac:dyDescent="0.25">
      <c r="A6201" s="96">
        <v>41167.291666666664</v>
      </c>
      <c r="B6201" s="96">
        <v>90</v>
      </c>
      <c r="C6201" s="96">
        <v>535</v>
      </c>
      <c r="D6201" s="96">
        <v>98405.7</v>
      </c>
      <c r="E6201" s="96">
        <v>13.711</v>
      </c>
      <c r="F6201" s="96">
        <v>5.7720000000000002</v>
      </c>
      <c r="G6201" s="96">
        <v>0.15</v>
      </c>
      <c r="H6201" s="96">
        <v>13.7</v>
      </c>
      <c r="I6201" s="96">
        <v>16.290173333333332</v>
      </c>
      <c r="J6201" s="96">
        <v>13.06</v>
      </c>
    </row>
    <row r="6202" spans="1:10" x14ac:dyDescent="0.25">
      <c r="A6202" s="96">
        <v>41167.333333333336</v>
      </c>
      <c r="B6202" s="96">
        <v>104</v>
      </c>
      <c r="C6202" s="96">
        <v>644</v>
      </c>
      <c r="D6202" s="96">
        <v>98405.7</v>
      </c>
      <c r="E6202" s="96">
        <v>15.21</v>
      </c>
      <c r="F6202" s="96">
        <v>6.4640000000000004</v>
      </c>
      <c r="G6202" s="96">
        <v>0.15</v>
      </c>
      <c r="H6202" s="96">
        <v>13.7</v>
      </c>
      <c r="I6202" s="96">
        <v>16.788093333333329</v>
      </c>
      <c r="J6202" s="96">
        <v>13.06</v>
      </c>
    </row>
    <row r="6203" spans="1:10" x14ac:dyDescent="0.25">
      <c r="A6203" s="96">
        <v>41167.375</v>
      </c>
      <c r="B6203" s="96">
        <v>118</v>
      </c>
      <c r="C6203" s="96">
        <v>661</v>
      </c>
      <c r="D6203" s="96">
        <v>98405.7</v>
      </c>
      <c r="E6203" s="96">
        <v>16.425999999999998</v>
      </c>
      <c r="F6203" s="96">
        <v>6.7359999999999998</v>
      </c>
      <c r="G6203" s="96">
        <v>0.15</v>
      </c>
      <c r="H6203" s="96">
        <v>13.7</v>
      </c>
      <c r="I6203" s="96">
        <v>17.431239999999999</v>
      </c>
      <c r="J6203" s="96">
        <v>13.06</v>
      </c>
    </row>
    <row r="6204" spans="1:10" x14ac:dyDescent="0.25">
      <c r="A6204" s="96">
        <v>41167.416666666664</v>
      </c>
      <c r="B6204" s="96">
        <v>124</v>
      </c>
      <c r="C6204" s="96">
        <v>687</v>
      </c>
      <c r="D6204" s="96">
        <v>98405.7</v>
      </c>
      <c r="E6204" s="96">
        <v>17.239999999999998</v>
      </c>
      <c r="F6204" s="96">
        <v>6.86</v>
      </c>
      <c r="G6204" s="96">
        <v>0.15</v>
      </c>
      <c r="H6204" s="96">
        <v>13.7</v>
      </c>
      <c r="I6204" s="96">
        <v>18.001773333333333</v>
      </c>
      <c r="J6204" s="96">
        <v>13.06</v>
      </c>
    </row>
    <row r="6205" spans="1:10" x14ac:dyDescent="0.25">
      <c r="A6205" s="96">
        <v>41167.458333333336</v>
      </c>
      <c r="B6205" s="96">
        <v>123</v>
      </c>
      <c r="C6205" s="96">
        <v>708</v>
      </c>
      <c r="D6205" s="96">
        <v>98405.7</v>
      </c>
      <c r="E6205" s="96">
        <v>17.762</v>
      </c>
      <c r="F6205" s="96">
        <v>6.9080000000000004</v>
      </c>
      <c r="G6205" s="96">
        <v>0.15</v>
      </c>
      <c r="H6205" s="96">
        <v>13.7</v>
      </c>
      <c r="I6205" s="96">
        <v>18.779773333333331</v>
      </c>
      <c r="J6205" s="96">
        <v>13.06</v>
      </c>
    </row>
    <row r="6206" spans="1:10" x14ac:dyDescent="0.25">
      <c r="A6206" s="96">
        <v>41167.5</v>
      </c>
      <c r="B6206" s="96">
        <v>118</v>
      </c>
      <c r="C6206" s="96">
        <v>716</v>
      </c>
      <c r="D6206" s="96">
        <v>98405.7</v>
      </c>
      <c r="E6206" s="96">
        <v>18.094000000000001</v>
      </c>
      <c r="F6206" s="96">
        <v>6.875</v>
      </c>
      <c r="G6206" s="96">
        <v>0.15</v>
      </c>
      <c r="H6206" s="96">
        <v>13.7</v>
      </c>
      <c r="I6206" s="96">
        <v>19.412546666666664</v>
      </c>
      <c r="J6206" s="96">
        <v>13.06</v>
      </c>
    </row>
    <row r="6207" spans="1:10" x14ac:dyDescent="0.25">
      <c r="A6207" s="96">
        <v>41167.541666666664</v>
      </c>
      <c r="B6207" s="96">
        <v>118</v>
      </c>
      <c r="C6207" s="96">
        <v>665</v>
      </c>
      <c r="D6207" s="96">
        <v>98405.7</v>
      </c>
      <c r="E6207" s="96">
        <v>18.143999999999998</v>
      </c>
      <c r="F6207" s="96">
        <v>6.782</v>
      </c>
      <c r="G6207" s="96">
        <v>0.15</v>
      </c>
      <c r="H6207" s="96">
        <v>13.7</v>
      </c>
      <c r="I6207" s="96">
        <v>19.080599999999997</v>
      </c>
      <c r="J6207" s="96">
        <v>13.06</v>
      </c>
    </row>
    <row r="6208" spans="1:10" x14ac:dyDescent="0.25">
      <c r="A6208" s="96">
        <v>41167.583333333336</v>
      </c>
      <c r="B6208" s="96">
        <v>127</v>
      </c>
      <c r="C6208" s="96">
        <v>381</v>
      </c>
      <c r="D6208" s="96">
        <v>98405.7</v>
      </c>
      <c r="E6208" s="96">
        <v>17.699000000000002</v>
      </c>
      <c r="F6208" s="96">
        <v>6.5629999999999997</v>
      </c>
      <c r="G6208" s="96">
        <v>0.15</v>
      </c>
      <c r="H6208" s="96">
        <v>13.7</v>
      </c>
      <c r="I6208" s="96">
        <v>19.464413333333333</v>
      </c>
      <c r="J6208" s="96">
        <v>13.06</v>
      </c>
    </row>
    <row r="6209" spans="1:10" x14ac:dyDescent="0.25">
      <c r="A6209" s="96">
        <v>41167.625</v>
      </c>
      <c r="B6209" s="96">
        <v>95</v>
      </c>
      <c r="C6209" s="96">
        <v>201</v>
      </c>
      <c r="D6209" s="96">
        <v>98405.7</v>
      </c>
      <c r="E6209" s="96">
        <v>17.027999999999999</v>
      </c>
      <c r="F6209" s="96">
        <v>6.0970000000000004</v>
      </c>
      <c r="G6209" s="96">
        <v>0.15</v>
      </c>
      <c r="H6209" s="96">
        <v>13.7</v>
      </c>
      <c r="I6209" s="96">
        <v>19.464413333333333</v>
      </c>
      <c r="J6209" s="96">
        <v>13.06</v>
      </c>
    </row>
    <row r="6210" spans="1:10" x14ac:dyDescent="0.25">
      <c r="A6210" s="96">
        <v>41167.666666666664</v>
      </c>
      <c r="B6210" s="96">
        <v>45</v>
      </c>
      <c r="C6210" s="96">
        <v>101</v>
      </c>
      <c r="D6210" s="96">
        <v>98405.7</v>
      </c>
      <c r="E6210" s="96">
        <v>16.135999999999999</v>
      </c>
      <c r="F6210" s="96">
        <v>5.3220000000000001</v>
      </c>
      <c r="G6210" s="96">
        <v>0.15</v>
      </c>
      <c r="H6210" s="96">
        <v>13.7</v>
      </c>
      <c r="I6210" s="96">
        <v>19.24657333333333</v>
      </c>
      <c r="J6210" s="96">
        <v>13.06</v>
      </c>
    </row>
    <row r="6211" spans="1:10" x14ac:dyDescent="0.25">
      <c r="A6211" s="96">
        <v>41167.708333333336</v>
      </c>
      <c r="B6211" s="96">
        <v>5</v>
      </c>
      <c r="C6211" s="96">
        <v>11</v>
      </c>
      <c r="D6211" s="96">
        <v>98405.7</v>
      </c>
      <c r="E6211" s="96">
        <v>14.526</v>
      </c>
      <c r="F6211" s="96">
        <v>4.5510000000000002</v>
      </c>
      <c r="G6211" s="96">
        <v>0.15</v>
      </c>
      <c r="H6211" s="96">
        <v>13.7</v>
      </c>
      <c r="I6211" s="96">
        <v>19.111719999999998</v>
      </c>
      <c r="J6211" s="96">
        <v>13.06</v>
      </c>
    </row>
    <row r="6212" spans="1:10" x14ac:dyDescent="0.25">
      <c r="A6212" s="96">
        <v>41167.75</v>
      </c>
      <c r="B6212" s="96">
        <v>0</v>
      </c>
      <c r="C6212" s="96">
        <v>0</v>
      </c>
      <c r="D6212" s="96">
        <v>98405.7</v>
      </c>
      <c r="E6212" s="96">
        <v>13.721</v>
      </c>
      <c r="F6212" s="96">
        <v>4.5789999999999997</v>
      </c>
      <c r="G6212" s="96">
        <v>0.15</v>
      </c>
      <c r="H6212" s="96">
        <v>13.7</v>
      </c>
      <c r="I6212" s="96">
        <v>18.250733333333333</v>
      </c>
      <c r="J6212" s="96">
        <v>13.06</v>
      </c>
    </row>
    <row r="6213" spans="1:10" x14ac:dyDescent="0.25">
      <c r="A6213" s="96">
        <v>41167.791666666664</v>
      </c>
      <c r="B6213" s="96">
        <v>0</v>
      </c>
      <c r="C6213" s="96">
        <v>0</v>
      </c>
      <c r="D6213" s="96">
        <v>98405.7</v>
      </c>
      <c r="E6213" s="96">
        <v>13.348000000000001</v>
      </c>
      <c r="F6213" s="96">
        <v>4.5709999999999997</v>
      </c>
      <c r="G6213" s="96">
        <v>0.15</v>
      </c>
      <c r="H6213" s="96">
        <v>13.7</v>
      </c>
      <c r="I6213" s="96">
        <v>16.134573333333332</v>
      </c>
      <c r="J6213" s="96">
        <v>13.06</v>
      </c>
    </row>
    <row r="6214" spans="1:10" x14ac:dyDescent="0.25">
      <c r="A6214" s="96">
        <v>41167.833333333336</v>
      </c>
      <c r="B6214" s="96">
        <v>0</v>
      </c>
      <c r="C6214" s="96">
        <v>0</v>
      </c>
      <c r="D6214" s="96">
        <v>98405.7</v>
      </c>
      <c r="E6214" s="96">
        <v>12.842000000000001</v>
      </c>
      <c r="F6214" s="96">
        <v>4.4939999999999998</v>
      </c>
      <c r="G6214" s="96">
        <v>0.15</v>
      </c>
      <c r="H6214" s="96">
        <v>13.7</v>
      </c>
      <c r="I6214" s="96">
        <v>15.335826666666666</v>
      </c>
      <c r="J6214" s="96">
        <v>13.06</v>
      </c>
    </row>
    <row r="6215" spans="1:10" x14ac:dyDescent="0.25">
      <c r="A6215" s="96">
        <v>41167.875</v>
      </c>
      <c r="B6215" s="96">
        <v>0</v>
      </c>
      <c r="C6215" s="96">
        <v>0</v>
      </c>
      <c r="D6215" s="96">
        <v>98405.7</v>
      </c>
      <c r="E6215" s="96">
        <v>12.483000000000001</v>
      </c>
      <c r="F6215" s="96">
        <v>4.4000000000000004</v>
      </c>
      <c r="G6215" s="96">
        <v>0.15</v>
      </c>
      <c r="H6215" s="96">
        <v>13.7</v>
      </c>
      <c r="I6215" s="96">
        <v>15.429186666666665</v>
      </c>
      <c r="J6215" s="96">
        <v>13.06</v>
      </c>
    </row>
    <row r="6216" spans="1:10" x14ac:dyDescent="0.25">
      <c r="A6216" s="96">
        <v>41167.916666666664</v>
      </c>
      <c r="B6216" s="96">
        <v>0</v>
      </c>
      <c r="C6216" s="96">
        <v>0</v>
      </c>
      <c r="D6216" s="96">
        <v>98405.7</v>
      </c>
      <c r="E6216" s="96">
        <v>12.483000000000001</v>
      </c>
      <c r="F6216" s="96">
        <v>4.3529999999999998</v>
      </c>
      <c r="G6216" s="96">
        <v>0.15</v>
      </c>
      <c r="H6216" s="96">
        <v>13.7</v>
      </c>
      <c r="I6216" s="96">
        <v>15.325453333333332</v>
      </c>
      <c r="J6216" s="96">
        <v>13.06</v>
      </c>
    </row>
    <row r="6217" spans="1:10" x14ac:dyDescent="0.25">
      <c r="A6217" s="96">
        <v>41167.958333333336</v>
      </c>
      <c r="B6217" s="96">
        <v>0</v>
      </c>
      <c r="C6217" s="96">
        <v>0</v>
      </c>
      <c r="D6217" s="96">
        <v>98405.7</v>
      </c>
      <c r="E6217" s="96">
        <v>12.151999999999999</v>
      </c>
      <c r="F6217" s="96">
        <v>4.2080000000000002</v>
      </c>
      <c r="G6217" s="96">
        <v>0.15</v>
      </c>
      <c r="H6217" s="96">
        <v>13.7</v>
      </c>
      <c r="I6217" s="96">
        <v>15.138733333333331</v>
      </c>
      <c r="J6217" s="96">
        <v>13.06</v>
      </c>
    </row>
    <row r="6218" spans="1:10" x14ac:dyDescent="0.25">
      <c r="A6218" s="96">
        <v>41168</v>
      </c>
      <c r="B6218" s="96">
        <v>0</v>
      </c>
      <c r="C6218" s="96">
        <v>0</v>
      </c>
      <c r="D6218" s="96">
        <v>98405.7</v>
      </c>
      <c r="E6218" s="96">
        <v>11.583</v>
      </c>
      <c r="F6218" s="96">
        <v>4.1280000000000001</v>
      </c>
      <c r="G6218" s="96">
        <v>0.15</v>
      </c>
      <c r="H6218" s="96">
        <v>13.7</v>
      </c>
      <c r="I6218" s="96">
        <v>14.952013333333333</v>
      </c>
      <c r="J6218" s="96">
        <v>13.06</v>
      </c>
    </row>
    <row r="6219" spans="1:10" x14ac:dyDescent="0.25">
      <c r="A6219" s="96">
        <v>41168.041666666664</v>
      </c>
      <c r="B6219" s="96">
        <v>0</v>
      </c>
      <c r="C6219" s="96">
        <v>0</v>
      </c>
      <c r="D6219" s="96">
        <v>98405.7</v>
      </c>
      <c r="E6219" s="96">
        <v>11.27</v>
      </c>
      <c r="F6219" s="96">
        <v>4.1580000000000004</v>
      </c>
      <c r="G6219" s="96">
        <v>0.15</v>
      </c>
      <c r="H6219" s="96">
        <v>13.7</v>
      </c>
      <c r="I6219" s="96">
        <v>15.055746666666664</v>
      </c>
      <c r="J6219" s="96">
        <v>13.06</v>
      </c>
    </row>
    <row r="6220" spans="1:10" x14ac:dyDescent="0.25">
      <c r="A6220" s="96">
        <v>41168.083333333336</v>
      </c>
      <c r="B6220" s="96">
        <v>0</v>
      </c>
      <c r="C6220" s="96">
        <v>0</v>
      </c>
      <c r="D6220" s="96">
        <v>98405.7</v>
      </c>
      <c r="E6220" s="96">
        <v>11.115</v>
      </c>
      <c r="F6220" s="96">
        <v>4.2610000000000001</v>
      </c>
      <c r="G6220" s="96">
        <v>0.15</v>
      </c>
      <c r="H6220" s="96">
        <v>13.7</v>
      </c>
      <c r="I6220" s="96">
        <v>14.900146666666664</v>
      </c>
      <c r="J6220" s="96">
        <v>13.06</v>
      </c>
    </row>
    <row r="6221" spans="1:10" x14ac:dyDescent="0.25">
      <c r="A6221" s="96">
        <v>41168.125</v>
      </c>
      <c r="B6221" s="96">
        <v>0</v>
      </c>
      <c r="C6221" s="96">
        <v>0</v>
      </c>
      <c r="D6221" s="96">
        <v>98405.7</v>
      </c>
      <c r="E6221" s="96">
        <v>10.88</v>
      </c>
      <c r="F6221" s="96">
        <v>4.3760000000000003</v>
      </c>
      <c r="G6221" s="96">
        <v>0.15</v>
      </c>
      <c r="H6221" s="96">
        <v>13.7</v>
      </c>
      <c r="I6221" s="96">
        <v>14.972759999999999</v>
      </c>
      <c r="J6221" s="96">
        <v>13.06</v>
      </c>
    </row>
    <row r="6222" spans="1:10" x14ac:dyDescent="0.25">
      <c r="A6222" s="96">
        <v>41168.166666666664</v>
      </c>
      <c r="B6222" s="96">
        <v>0</v>
      </c>
      <c r="C6222" s="96">
        <v>0</v>
      </c>
      <c r="D6222" s="96">
        <v>98405.7</v>
      </c>
      <c r="E6222" s="96">
        <v>10.557</v>
      </c>
      <c r="F6222" s="96">
        <v>4.5209999999999999</v>
      </c>
      <c r="G6222" s="96">
        <v>0.15</v>
      </c>
      <c r="H6222" s="96">
        <v>13.7</v>
      </c>
      <c r="I6222" s="96">
        <v>14.817159999999998</v>
      </c>
      <c r="J6222" s="96">
        <v>13.06</v>
      </c>
    </row>
    <row r="6223" spans="1:10" x14ac:dyDescent="0.25">
      <c r="A6223" s="96">
        <v>41168.208333333336</v>
      </c>
      <c r="B6223" s="96">
        <v>16</v>
      </c>
      <c r="C6223" s="96">
        <v>59</v>
      </c>
      <c r="D6223" s="96">
        <v>98405.7</v>
      </c>
      <c r="E6223" s="96">
        <v>10.337999999999999</v>
      </c>
      <c r="F6223" s="96">
        <v>4.665</v>
      </c>
      <c r="G6223" s="96">
        <v>0.15</v>
      </c>
      <c r="H6223" s="96">
        <v>13.7</v>
      </c>
      <c r="I6223" s="96">
        <v>14.848279999999997</v>
      </c>
      <c r="J6223" s="96">
        <v>13.06</v>
      </c>
    </row>
    <row r="6224" spans="1:10" x14ac:dyDescent="0.25">
      <c r="A6224" s="96">
        <v>41168.25</v>
      </c>
      <c r="B6224" s="96">
        <v>61</v>
      </c>
      <c r="C6224" s="96">
        <v>351</v>
      </c>
      <c r="D6224" s="96">
        <v>98405.7</v>
      </c>
      <c r="E6224" s="96">
        <v>11.286</v>
      </c>
      <c r="F6224" s="96">
        <v>4.6989999999999998</v>
      </c>
      <c r="G6224" s="96">
        <v>0.15</v>
      </c>
      <c r="H6224" s="96">
        <v>13.7</v>
      </c>
      <c r="I6224" s="96">
        <v>14.869026666666667</v>
      </c>
      <c r="J6224" s="96">
        <v>13.06</v>
      </c>
    </row>
    <row r="6225" spans="1:10" x14ac:dyDescent="0.25">
      <c r="A6225" s="96">
        <v>41168.291666666664</v>
      </c>
      <c r="B6225" s="96">
        <v>89</v>
      </c>
      <c r="C6225" s="96">
        <v>485</v>
      </c>
      <c r="D6225" s="96">
        <v>98405.7</v>
      </c>
      <c r="E6225" s="96">
        <v>13.204000000000001</v>
      </c>
      <c r="F6225" s="96">
        <v>4.7350000000000003</v>
      </c>
      <c r="G6225" s="96">
        <v>0.15</v>
      </c>
      <c r="H6225" s="96">
        <v>13.7</v>
      </c>
      <c r="I6225" s="96">
        <v>15.418813333333333</v>
      </c>
      <c r="J6225" s="96">
        <v>13.06</v>
      </c>
    </row>
    <row r="6226" spans="1:10" x14ac:dyDescent="0.25">
      <c r="A6226" s="96">
        <v>41168.333333333336</v>
      </c>
      <c r="B6226" s="96">
        <v>107</v>
      </c>
      <c r="C6226" s="96">
        <v>571</v>
      </c>
      <c r="D6226" s="96">
        <v>98405.7</v>
      </c>
      <c r="E6226" s="96">
        <v>15.726000000000001</v>
      </c>
      <c r="F6226" s="96">
        <v>5.3760000000000003</v>
      </c>
      <c r="G6226" s="96">
        <v>0.15</v>
      </c>
      <c r="H6226" s="96">
        <v>13.7</v>
      </c>
      <c r="I6226" s="96">
        <v>16.518386666666665</v>
      </c>
      <c r="J6226" s="96">
        <v>13.06</v>
      </c>
    </row>
    <row r="6227" spans="1:10" x14ac:dyDescent="0.25">
      <c r="A6227" s="96">
        <v>41168.375</v>
      </c>
      <c r="B6227" s="96">
        <v>101</v>
      </c>
      <c r="C6227" s="96">
        <v>736</v>
      </c>
      <c r="D6227" s="96">
        <v>98405.7</v>
      </c>
      <c r="E6227" s="96">
        <v>17.614999999999998</v>
      </c>
      <c r="F6227" s="96">
        <v>5.81</v>
      </c>
      <c r="G6227" s="96">
        <v>0.15</v>
      </c>
      <c r="H6227" s="96">
        <v>13.7</v>
      </c>
      <c r="I6227" s="96">
        <v>18.09513333333333</v>
      </c>
      <c r="J6227" s="96">
        <v>13.06</v>
      </c>
    </row>
    <row r="6228" spans="1:10" x14ac:dyDescent="0.25">
      <c r="A6228" s="96">
        <v>41168.416666666664</v>
      </c>
      <c r="B6228" s="96">
        <v>98</v>
      </c>
      <c r="C6228" s="96">
        <v>798</v>
      </c>
      <c r="D6228" s="96">
        <v>98405.7</v>
      </c>
      <c r="E6228" s="96">
        <v>18.725999999999999</v>
      </c>
      <c r="F6228" s="96">
        <v>5.8650000000000002</v>
      </c>
      <c r="G6228" s="96">
        <v>0.15</v>
      </c>
      <c r="H6228" s="96">
        <v>13.7</v>
      </c>
      <c r="I6228" s="96">
        <v>19.329560000000001</v>
      </c>
      <c r="J6228" s="96">
        <v>13.06</v>
      </c>
    </row>
    <row r="6229" spans="1:10" x14ac:dyDescent="0.25">
      <c r="A6229" s="96">
        <v>41168.458333333336</v>
      </c>
      <c r="B6229" s="96">
        <v>99</v>
      </c>
      <c r="C6229" s="96">
        <v>805</v>
      </c>
      <c r="D6229" s="96">
        <v>98405.7</v>
      </c>
      <c r="E6229" s="96">
        <v>19.463000000000001</v>
      </c>
      <c r="F6229" s="96">
        <v>5.8</v>
      </c>
      <c r="G6229" s="96">
        <v>0.15</v>
      </c>
      <c r="H6229" s="96">
        <v>13.7</v>
      </c>
      <c r="I6229" s="96">
        <v>20.263159999999999</v>
      </c>
      <c r="J6229" s="96">
        <v>13.06</v>
      </c>
    </row>
    <row r="6230" spans="1:10" x14ac:dyDescent="0.25">
      <c r="A6230" s="96">
        <v>41168.5</v>
      </c>
      <c r="B6230" s="96">
        <v>98</v>
      </c>
      <c r="C6230" s="96">
        <v>797</v>
      </c>
      <c r="D6230" s="96">
        <v>98405.7</v>
      </c>
      <c r="E6230" s="96">
        <v>19.940999999999999</v>
      </c>
      <c r="F6230" s="96">
        <v>5.6829999999999998</v>
      </c>
      <c r="G6230" s="96">
        <v>0.15</v>
      </c>
      <c r="H6230" s="96">
        <v>13.7</v>
      </c>
      <c r="I6230" s="96">
        <v>20.875186666666664</v>
      </c>
      <c r="J6230" s="96">
        <v>13.06</v>
      </c>
    </row>
    <row r="6231" spans="1:10" x14ac:dyDescent="0.25">
      <c r="A6231" s="96">
        <v>41168.541666666664</v>
      </c>
      <c r="B6231" s="96">
        <v>95</v>
      </c>
      <c r="C6231" s="96">
        <v>770</v>
      </c>
      <c r="D6231" s="96">
        <v>98405.7</v>
      </c>
      <c r="E6231" s="96">
        <v>20.135000000000002</v>
      </c>
      <c r="F6231" s="96">
        <v>5.52</v>
      </c>
      <c r="G6231" s="96">
        <v>0.15</v>
      </c>
      <c r="H6231" s="96">
        <v>13.7</v>
      </c>
      <c r="I6231" s="96">
        <v>21.341986666666664</v>
      </c>
      <c r="J6231" s="96">
        <v>13.06</v>
      </c>
    </row>
    <row r="6232" spans="1:10" x14ac:dyDescent="0.25">
      <c r="A6232" s="96">
        <v>41168.583333333336</v>
      </c>
      <c r="B6232" s="96">
        <v>87</v>
      </c>
      <c r="C6232" s="96">
        <v>709</v>
      </c>
      <c r="D6232" s="96">
        <v>98405.7</v>
      </c>
      <c r="E6232" s="96">
        <v>19.986000000000001</v>
      </c>
      <c r="F6232" s="96">
        <v>5.282</v>
      </c>
      <c r="G6232" s="96">
        <v>0.15</v>
      </c>
      <c r="H6232" s="96">
        <v>13.7</v>
      </c>
      <c r="I6232" s="96">
        <v>21.798413333333336</v>
      </c>
      <c r="J6232" s="96">
        <v>13.06</v>
      </c>
    </row>
    <row r="6233" spans="1:10" x14ac:dyDescent="0.25">
      <c r="A6233" s="96">
        <v>41168.625</v>
      </c>
      <c r="B6233" s="96">
        <v>72</v>
      </c>
      <c r="C6233" s="96">
        <v>587</v>
      </c>
      <c r="D6233" s="96">
        <v>98405.7</v>
      </c>
      <c r="E6233" s="96">
        <v>19.359000000000002</v>
      </c>
      <c r="F6233" s="96">
        <v>4.7229999999999999</v>
      </c>
      <c r="G6233" s="96">
        <v>0.15</v>
      </c>
      <c r="H6233" s="96">
        <v>13.7</v>
      </c>
      <c r="I6233" s="96">
        <v>21.943640000000002</v>
      </c>
      <c r="J6233" s="96">
        <v>13.06</v>
      </c>
    </row>
    <row r="6234" spans="1:10" x14ac:dyDescent="0.25">
      <c r="A6234" s="96">
        <v>41168.666666666664</v>
      </c>
      <c r="B6234" s="96">
        <v>44</v>
      </c>
      <c r="C6234" s="96">
        <v>350</v>
      </c>
      <c r="D6234" s="96">
        <v>98405.7</v>
      </c>
      <c r="E6234" s="96">
        <v>17.577999999999999</v>
      </c>
      <c r="F6234" s="96">
        <v>3.85</v>
      </c>
      <c r="G6234" s="96">
        <v>0.15</v>
      </c>
      <c r="H6234" s="96">
        <v>13.7</v>
      </c>
      <c r="I6234" s="96">
        <v>21.902146666666667</v>
      </c>
      <c r="J6234" s="96">
        <v>13.06</v>
      </c>
    </row>
    <row r="6235" spans="1:10" x14ac:dyDescent="0.25">
      <c r="A6235" s="96">
        <v>41168.708333333336</v>
      </c>
      <c r="B6235" s="96">
        <v>5</v>
      </c>
      <c r="C6235" s="96">
        <v>30</v>
      </c>
      <c r="D6235" s="96">
        <v>98405.7</v>
      </c>
      <c r="E6235" s="96">
        <v>14.718999999999999</v>
      </c>
      <c r="F6235" s="96">
        <v>3.7589999999999999</v>
      </c>
      <c r="G6235" s="96">
        <v>0.15</v>
      </c>
      <c r="H6235" s="96">
        <v>13.7</v>
      </c>
      <c r="I6235" s="96">
        <v>21.362733333333331</v>
      </c>
      <c r="J6235" s="96">
        <v>13.06</v>
      </c>
    </row>
    <row r="6236" spans="1:10" x14ac:dyDescent="0.25">
      <c r="A6236" s="96">
        <v>41168.75</v>
      </c>
      <c r="B6236" s="96">
        <v>0</v>
      </c>
      <c r="C6236" s="96">
        <v>0</v>
      </c>
      <c r="D6236" s="96">
        <v>98405.7</v>
      </c>
      <c r="E6236" s="96">
        <v>13.628</v>
      </c>
      <c r="F6236" s="96">
        <v>3.8130000000000002</v>
      </c>
      <c r="G6236" s="96">
        <v>0.15</v>
      </c>
      <c r="H6236" s="96">
        <v>13.7</v>
      </c>
      <c r="I6236" s="96">
        <v>20.180173333333329</v>
      </c>
      <c r="J6236" s="96">
        <v>13.06</v>
      </c>
    </row>
    <row r="6237" spans="1:10" x14ac:dyDescent="0.25">
      <c r="A6237" s="96">
        <v>41168.791666666664</v>
      </c>
      <c r="B6237" s="96">
        <v>0</v>
      </c>
      <c r="C6237" s="96">
        <v>0</v>
      </c>
      <c r="D6237" s="96">
        <v>98405.7</v>
      </c>
      <c r="E6237" s="96">
        <v>13.041</v>
      </c>
      <c r="F6237" s="96">
        <v>3.8759999999999999</v>
      </c>
      <c r="G6237" s="96">
        <v>0.15</v>
      </c>
      <c r="H6237" s="96">
        <v>13.7</v>
      </c>
      <c r="I6237" s="96">
        <v>17.949906666666664</v>
      </c>
      <c r="J6237" s="96">
        <v>13.06</v>
      </c>
    </row>
    <row r="6238" spans="1:10" x14ac:dyDescent="0.25">
      <c r="A6238" s="96">
        <v>41168.833333333336</v>
      </c>
      <c r="B6238" s="96">
        <v>0</v>
      </c>
      <c r="C6238" s="96">
        <v>0</v>
      </c>
      <c r="D6238" s="96">
        <v>98405.7</v>
      </c>
      <c r="E6238" s="96">
        <v>12.583</v>
      </c>
      <c r="F6238" s="96">
        <v>3.899</v>
      </c>
      <c r="G6238" s="96">
        <v>0.15</v>
      </c>
      <c r="H6238" s="96">
        <v>13.7</v>
      </c>
      <c r="I6238" s="96">
        <v>16.860706666666665</v>
      </c>
      <c r="J6238" s="96">
        <v>13.06</v>
      </c>
    </row>
    <row r="6239" spans="1:10" x14ac:dyDescent="0.25">
      <c r="A6239" s="96">
        <v>41168.875</v>
      </c>
      <c r="B6239" s="96">
        <v>0</v>
      </c>
      <c r="C6239" s="96">
        <v>0</v>
      </c>
      <c r="D6239" s="96">
        <v>98405.7</v>
      </c>
      <c r="E6239" s="96">
        <v>12.516999999999999</v>
      </c>
      <c r="F6239" s="96">
        <v>3.9169999999999998</v>
      </c>
      <c r="G6239" s="96">
        <v>0.15</v>
      </c>
      <c r="H6239" s="96">
        <v>13.7</v>
      </c>
      <c r="I6239" s="96">
        <v>17.244520000000001</v>
      </c>
      <c r="J6239" s="96">
        <v>13.06</v>
      </c>
    </row>
    <row r="6240" spans="1:10" x14ac:dyDescent="0.25">
      <c r="A6240" s="96">
        <v>41168.916666666664</v>
      </c>
      <c r="B6240" s="96">
        <v>0</v>
      </c>
      <c r="C6240" s="96">
        <v>0</v>
      </c>
      <c r="D6240" s="96">
        <v>98405.7</v>
      </c>
      <c r="E6240" s="96">
        <v>12.548999999999999</v>
      </c>
      <c r="F6240" s="96">
        <v>3.9660000000000002</v>
      </c>
      <c r="G6240" s="96">
        <v>0.15</v>
      </c>
      <c r="H6240" s="96">
        <v>13.7</v>
      </c>
      <c r="I6240" s="96">
        <v>17.182279999999999</v>
      </c>
      <c r="J6240" s="96">
        <v>13.06</v>
      </c>
    </row>
    <row r="6241" spans="1:10" x14ac:dyDescent="0.25">
      <c r="A6241" s="96">
        <v>41168.958333333336</v>
      </c>
      <c r="B6241" s="96">
        <v>0</v>
      </c>
      <c r="C6241" s="96">
        <v>0</v>
      </c>
      <c r="D6241" s="96">
        <v>98405.7</v>
      </c>
      <c r="E6241" s="96">
        <v>12.51</v>
      </c>
      <c r="F6241" s="96">
        <v>4.109</v>
      </c>
      <c r="G6241" s="96">
        <v>0.15</v>
      </c>
      <c r="H6241" s="96">
        <v>13.7</v>
      </c>
      <c r="I6241" s="96">
        <v>17.0578</v>
      </c>
      <c r="J6241" s="96">
        <v>13.06</v>
      </c>
    </row>
    <row r="6242" spans="1:10" x14ac:dyDescent="0.25">
      <c r="A6242" s="96">
        <v>41169</v>
      </c>
      <c r="B6242" s="96">
        <v>0</v>
      </c>
      <c r="C6242" s="96">
        <v>0</v>
      </c>
      <c r="D6242" s="96">
        <v>98405.7</v>
      </c>
      <c r="E6242" s="96">
        <v>12.465999999999999</v>
      </c>
      <c r="F6242" s="96">
        <v>4.4390000000000001</v>
      </c>
      <c r="G6242" s="96">
        <v>0.15</v>
      </c>
      <c r="H6242" s="96">
        <v>13.7</v>
      </c>
      <c r="I6242" s="96">
        <v>16.715479999999999</v>
      </c>
      <c r="J6242" s="96">
        <v>13.06</v>
      </c>
    </row>
    <row r="6243" spans="1:10" x14ac:dyDescent="0.25">
      <c r="A6243" s="96">
        <v>41169.041666666664</v>
      </c>
      <c r="B6243" s="96">
        <v>0</v>
      </c>
      <c r="C6243" s="96">
        <v>0</v>
      </c>
      <c r="D6243" s="96">
        <v>98405.7</v>
      </c>
      <c r="E6243" s="96">
        <v>12.382999999999999</v>
      </c>
      <c r="F6243" s="96">
        <v>4.7729999999999997</v>
      </c>
      <c r="G6243" s="96">
        <v>0.15</v>
      </c>
      <c r="H6243" s="96">
        <v>13.7</v>
      </c>
      <c r="I6243" s="96">
        <v>16.393906666666666</v>
      </c>
      <c r="J6243" s="96">
        <v>13.06</v>
      </c>
    </row>
    <row r="6244" spans="1:10" x14ac:dyDescent="0.25">
      <c r="A6244" s="96">
        <v>41169.083333333336</v>
      </c>
      <c r="B6244" s="96">
        <v>0</v>
      </c>
      <c r="C6244" s="96">
        <v>0</v>
      </c>
      <c r="D6244" s="96">
        <v>98405.7</v>
      </c>
      <c r="E6244" s="96">
        <v>11.558999999999999</v>
      </c>
      <c r="F6244" s="96">
        <v>4.8239999999999998</v>
      </c>
      <c r="G6244" s="96">
        <v>0.15</v>
      </c>
      <c r="H6244" s="96">
        <v>13.7</v>
      </c>
      <c r="I6244" s="96">
        <v>15.833746666666663</v>
      </c>
      <c r="J6244" s="96">
        <v>13.06</v>
      </c>
    </row>
    <row r="6245" spans="1:10" x14ac:dyDescent="0.25">
      <c r="A6245" s="96">
        <v>41169.125</v>
      </c>
      <c r="B6245" s="96">
        <v>0</v>
      </c>
      <c r="C6245" s="96">
        <v>0</v>
      </c>
      <c r="D6245" s="96">
        <v>98405.7</v>
      </c>
      <c r="E6245" s="96">
        <v>10.866</v>
      </c>
      <c r="F6245" s="96">
        <v>4.9640000000000004</v>
      </c>
      <c r="G6245" s="96">
        <v>0.15</v>
      </c>
      <c r="H6245" s="96">
        <v>13.7</v>
      </c>
      <c r="I6245" s="96">
        <v>15.615906666666664</v>
      </c>
      <c r="J6245" s="96">
        <v>13.06</v>
      </c>
    </row>
    <row r="6246" spans="1:10" x14ac:dyDescent="0.25">
      <c r="A6246" s="96">
        <v>41169.166666666664</v>
      </c>
      <c r="B6246" s="96">
        <v>0</v>
      </c>
      <c r="C6246" s="96">
        <v>0</v>
      </c>
      <c r="D6246" s="96">
        <v>98405.7</v>
      </c>
      <c r="E6246" s="96">
        <v>10.545999999999999</v>
      </c>
      <c r="F6246" s="96">
        <v>5.0810000000000004</v>
      </c>
      <c r="G6246" s="96">
        <v>0.15</v>
      </c>
      <c r="H6246" s="96">
        <v>13.7</v>
      </c>
      <c r="I6246" s="96">
        <v>15.740386666666666</v>
      </c>
      <c r="J6246" s="96">
        <v>13.06</v>
      </c>
    </row>
    <row r="6247" spans="1:10" x14ac:dyDescent="0.25">
      <c r="A6247" s="96">
        <v>41169.208333333336</v>
      </c>
      <c r="B6247" s="96">
        <v>18</v>
      </c>
      <c r="C6247" s="96">
        <v>119</v>
      </c>
      <c r="D6247" s="96">
        <v>98405.7</v>
      </c>
      <c r="E6247" s="96">
        <v>10.641</v>
      </c>
      <c r="F6247" s="96">
        <v>5.0860000000000003</v>
      </c>
      <c r="G6247" s="96">
        <v>0.15</v>
      </c>
      <c r="H6247" s="96">
        <v>13.7</v>
      </c>
      <c r="I6247" s="96">
        <v>16.103453333333331</v>
      </c>
      <c r="J6247" s="96">
        <v>13.06</v>
      </c>
    </row>
    <row r="6248" spans="1:10" x14ac:dyDescent="0.25">
      <c r="A6248" s="96">
        <v>41169.25</v>
      </c>
      <c r="B6248" s="96">
        <v>64</v>
      </c>
      <c r="C6248" s="96">
        <v>323</v>
      </c>
      <c r="D6248" s="96">
        <v>98405.7</v>
      </c>
      <c r="E6248" s="96">
        <v>12.177</v>
      </c>
      <c r="F6248" s="96">
        <v>5.0339999999999998</v>
      </c>
      <c r="G6248" s="96">
        <v>0.15</v>
      </c>
      <c r="H6248" s="96">
        <v>13.7</v>
      </c>
      <c r="I6248" s="96">
        <v>16.549506666666666</v>
      </c>
      <c r="J6248" s="96">
        <v>13.06</v>
      </c>
    </row>
    <row r="6249" spans="1:10" x14ac:dyDescent="0.25">
      <c r="A6249" s="96">
        <v>41169.291666666664</v>
      </c>
      <c r="B6249" s="96">
        <v>99</v>
      </c>
      <c r="C6249" s="96">
        <v>435</v>
      </c>
      <c r="D6249" s="96">
        <v>98405.7</v>
      </c>
      <c r="E6249" s="96">
        <v>14.506</v>
      </c>
      <c r="F6249" s="96">
        <v>5.2770000000000001</v>
      </c>
      <c r="G6249" s="96">
        <v>0.15</v>
      </c>
      <c r="H6249" s="96">
        <v>13.7</v>
      </c>
      <c r="I6249" s="96">
        <v>16.570253333333334</v>
      </c>
      <c r="J6249" s="96">
        <v>13.06</v>
      </c>
    </row>
    <row r="6250" spans="1:10" x14ac:dyDescent="0.25">
      <c r="A6250" s="96">
        <v>41169.333333333336</v>
      </c>
      <c r="B6250" s="96">
        <v>135</v>
      </c>
      <c r="C6250" s="96">
        <v>432</v>
      </c>
      <c r="D6250" s="96">
        <v>98405.7</v>
      </c>
      <c r="E6250" s="96">
        <v>16.715</v>
      </c>
      <c r="F6250" s="96">
        <v>5.7489999999999997</v>
      </c>
      <c r="G6250" s="96">
        <v>0.15</v>
      </c>
      <c r="H6250" s="96">
        <v>13.7</v>
      </c>
      <c r="I6250" s="96">
        <v>16.860706666666665</v>
      </c>
      <c r="J6250" s="96">
        <v>13.06</v>
      </c>
    </row>
    <row r="6251" spans="1:10" x14ac:dyDescent="0.25">
      <c r="A6251" s="96">
        <v>41169.375</v>
      </c>
      <c r="B6251" s="96">
        <v>179</v>
      </c>
      <c r="C6251" s="96">
        <v>297</v>
      </c>
      <c r="D6251" s="96">
        <v>98405.7</v>
      </c>
      <c r="E6251" s="96">
        <v>17.876999999999999</v>
      </c>
      <c r="F6251" s="96">
        <v>5.5640000000000001</v>
      </c>
      <c r="G6251" s="96">
        <v>0.15</v>
      </c>
      <c r="H6251" s="96">
        <v>13.7</v>
      </c>
      <c r="I6251" s="96">
        <v>17.441613333333333</v>
      </c>
      <c r="J6251" s="96">
        <v>13.06</v>
      </c>
    </row>
    <row r="6252" spans="1:10" x14ac:dyDescent="0.25">
      <c r="A6252" s="96">
        <v>41169.416666666664</v>
      </c>
      <c r="B6252" s="96">
        <v>191</v>
      </c>
      <c r="C6252" s="96">
        <v>378</v>
      </c>
      <c r="D6252" s="96">
        <v>98405.7</v>
      </c>
      <c r="E6252" s="96">
        <v>18.715</v>
      </c>
      <c r="F6252" s="96">
        <v>5.5250000000000004</v>
      </c>
      <c r="G6252" s="96">
        <v>0.15</v>
      </c>
      <c r="H6252" s="96">
        <v>13.7</v>
      </c>
      <c r="I6252" s="96">
        <v>18.09513333333333</v>
      </c>
      <c r="J6252" s="96">
        <v>13.06</v>
      </c>
    </row>
    <row r="6253" spans="1:10" x14ac:dyDescent="0.25">
      <c r="A6253" s="96">
        <v>41169.458333333336</v>
      </c>
      <c r="B6253" s="96">
        <v>199</v>
      </c>
      <c r="C6253" s="96">
        <v>333</v>
      </c>
      <c r="D6253" s="96">
        <v>98405.7</v>
      </c>
      <c r="E6253" s="96">
        <v>19.187999999999999</v>
      </c>
      <c r="F6253" s="96">
        <v>5.5940000000000003</v>
      </c>
      <c r="G6253" s="96">
        <v>0.15</v>
      </c>
      <c r="H6253" s="96">
        <v>13.7</v>
      </c>
      <c r="I6253" s="96">
        <v>18.406333333333333</v>
      </c>
      <c r="J6253" s="96">
        <v>13.06</v>
      </c>
    </row>
    <row r="6254" spans="1:10" x14ac:dyDescent="0.25">
      <c r="A6254" s="96">
        <v>41169.5</v>
      </c>
      <c r="B6254" s="96">
        <v>185</v>
      </c>
      <c r="C6254" s="96">
        <v>404</v>
      </c>
      <c r="D6254" s="96">
        <v>98405.7</v>
      </c>
      <c r="E6254" s="96">
        <v>19.465</v>
      </c>
      <c r="F6254" s="96">
        <v>5.6980000000000004</v>
      </c>
      <c r="G6254" s="96">
        <v>0.15</v>
      </c>
      <c r="H6254" s="96">
        <v>13.7</v>
      </c>
      <c r="I6254" s="96">
        <v>18.489319999999999</v>
      </c>
      <c r="J6254" s="96">
        <v>13.06</v>
      </c>
    </row>
    <row r="6255" spans="1:10" x14ac:dyDescent="0.25">
      <c r="A6255" s="96">
        <v>41169.541666666664</v>
      </c>
      <c r="B6255" s="96">
        <v>177</v>
      </c>
      <c r="C6255" s="96">
        <v>158</v>
      </c>
      <c r="D6255" s="96">
        <v>98405.7</v>
      </c>
      <c r="E6255" s="96">
        <v>19.059999999999999</v>
      </c>
      <c r="F6255" s="96">
        <v>5.52</v>
      </c>
      <c r="G6255" s="96">
        <v>0.15</v>
      </c>
      <c r="H6255" s="96">
        <v>13.7</v>
      </c>
      <c r="I6255" s="96">
        <v>18.696786666666664</v>
      </c>
      <c r="J6255" s="96">
        <v>13.06</v>
      </c>
    </row>
    <row r="6256" spans="1:10" x14ac:dyDescent="0.25">
      <c r="A6256" s="96">
        <v>41169.583333333336</v>
      </c>
      <c r="B6256" s="96">
        <v>138</v>
      </c>
      <c r="C6256" s="96">
        <v>119</v>
      </c>
      <c r="D6256" s="96">
        <v>98405.7</v>
      </c>
      <c r="E6256" s="96">
        <v>18.678999999999998</v>
      </c>
      <c r="F6256" s="96">
        <v>5.0590000000000002</v>
      </c>
      <c r="G6256" s="96">
        <v>0.15</v>
      </c>
      <c r="H6256" s="96">
        <v>13.7</v>
      </c>
      <c r="I6256" s="96">
        <v>18.966493333333332</v>
      </c>
      <c r="J6256" s="96">
        <v>13.06</v>
      </c>
    </row>
    <row r="6257" spans="1:10" x14ac:dyDescent="0.25">
      <c r="A6257" s="96">
        <v>41169.625</v>
      </c>
      <c r="B6257" s="96">
        <v>90</v>
      </c>
      <c r="C6257" s="96">
        <v>101</v>
      </c>
      <c r="D6257" s="96">
        <v>98405.7</v>
      </c>
      <c r="E6257" s="96">
        <v>18.12</v>
      </c>
      <c r="F6257" s="96">
        <v>4.3239999999999998</v>
      </c>
      <c r="G6257" s="96">
        <v>0.15</v>
      </c>
      <c r="H6257" s="96">
        <v>13.7</v>
      </c>
      <c r="I6257" s="96">
        <v>19.018360000000001</v>
      </c>
      <c r="J6257" s="96">
        <v>13.06</v>
      </c>
    </row>
    <row r="6258" spans="1:10" x14ac:dyDescent="0.25">
      <c r="A6258" s="96">
        <v>41169.666666666664</v>
      </c>
      <c r="B6258" s="96">
        <v>40</v>
      </c>
      <c r="C6258" s="96">
        <v>66</v>
      </c>
      <c r="D6258" s="96">
        <v>98405.7</v>
      </c>
      <c r="E6258" s="96">
        <v>16.739999999999998</v>
      </c>
      <c r="F6258" s="96">
        <v>3.4449999999999998</v>
      </c>
      <c r="G6258" s="96">
        <v>0.15</v>
      </c>
      <c r="H6258" s="96">
        <v>13.7</v>
      </c>
      <c r="I6258" s="96">
        <v>19.00798666666666</v>
      </c>
      <c r="J6258" s="96">
        <v>13.06</v>
      </c>
    </row>
    <row r="6259" spans="1:10" x14ac:dyDescent="0.25">
      <c r="A6259" s="96">
        <v>41169.708333333336</v>
      </c>
      <c r="B6259" s="96">
        <v>4</v>
      </c>
      <c r="C6259" s="96">
        <v>8</v>
      </c>
      <c r="D6259" s="96">
        <v>98405.7</v>
      </c>
      <c r="E6259" s="96">
        <v>14.843</v>
      </c>
      <c r="F6259" s="96">
        <v>3.1080000000000001</v>
      </c>
      <c r="G6259" s="96">
        <v>0.15</v>
      </c>
      <c r="H6259" s="96">
        <v>13.7</v>
      </c>
      <c r="I6259" s="96">
        <v>18.821266666666666</v>
      </c>
      <c r="J6259" s="96">
        <v>13.06</v>
      </c>
    </row>
    <row r="6260" spans="1:10" x14ac:dyDescent="0.25">
      <c r="A6260" s="96">
        <v>41169.75</v>
      </c>
      <c r="B6260" s="96">
        <v>0</v>
      </c>
      <c r="C6260" s="96">
        <v>0</v>
      </c>
      <c r="D6260" s="96">
        <v>98405.7</v>
      </c>
      <c r="E6260" s="96">
        <v>14.489000000000001</v>
      </c>
      <c r="F6260" s="96">
        <v>2.8919999999999999</v>
      </c>
      <c r="G6260" s="96">
        <v>0.15</v>
      </c>
      <c r="H6260" s="96">
        <v>13.7</v>
      </c>
      <c r="I6260" s="96">
        <v>18.043266666666668</v>
      </c>
      <c r="J6260" s="96">
        <v>13.06</v>
      </c>
    </row>
    <row r="6261" spans="1:10" x14ac:dyDescent="0.25">
      <c r="A6261" s="96">
        <v>41169.791666666664</v>
      </c>
      <c r="B6261" s="96">
        <v>0</v>
      </c>
      <c r="C6261" s="96">
        <v>0</v>
      </c>
      <c r="D6261" s="96">
        <v>98405.7</v>
      </c>
      <c r="E6261" s="96">
        <v>14.112</v>
      </c>
      <c r="F6261" s="96">
        <v>2.9449999999999998</v>
      </c>
      <c r="G6261" s="96">
        <v>0.15</v>
      </c>
      <c r="H6261" s="96">
        <v>13.7</v>
      </c>
      <c r="I6261" s="96">
        <v>17.420866666666665</v>
      </c>
      <c r="J6261" s="96">
        <v>13.06</v>
      </c>
    </row>
    <row r="6262" spans="1:10" x14ac:dyDescent="0.25">
      <c r="A6262" s="96">
        <v>41169.833333333336</v>
      </c>
      <c r="B6262" s="96">
        <v>0</v>
      </c>
      <c r="C6262" s="96">
        <v>0</v>
      </c>
      <c r="D6262" s="96">
        <v>98405.7</v>
      </c>
      <c r="E6262" s="96">
        <v>13.632999999999999</v>
      </c>
      <c r="F6262" s="96">
        <v>3.3690000000000002</v>
      </c>
      <c r="G6262" s="96">
        <v>0.15</v>
      </c>
      <c r="H6262" s="96">
        <v>13.7</v>
      </c>
      <c r="I6262" s="96">
        <v>17.2134</v>
      </c>
      <c r="J6262" s="96">
        <v>13.06</v>
      </c>
    </row>
    <row r="6263" spans="1:10" x14ac:dyDescent="0.25">
      <c r="A6263" s="96">
        <v>41169.875</v>
      </c>
      <c r="B6263" s="96">
        <v>0</v>
      </c>
      <c r="C6263" s="96">
        <v>0</v>
      </c>
      <c r="D6263" s="96">
        <v>98405.7</v>
      </c>
      <c r="E6263" s="96">
        <v>13.452</v>
      </c>
      <c r="F6263" s="96">
        <v>4.0330000000000004</v>
      </c>
      <c r="G6263" s="96">
        <v>0.15</v>
      </c>
      <c r="H6263" s="96">
        <v>13.7</v>
      </c>
      <c r="I6263" s="96">
        <v>16.539133333333332</v>
      </c>
      <c r="J6263" s="96">
        <v>13.06</v>
      </c>
    </row>
    <row r="6264" spans="1:10" x14ac:dyDescent="0.25">
      <c r="A6264" s="96">
        <v>41169.916666666664</v>
      </c>
      <c r="B6264" s="96">
        <v>0</v>
      </c>
      <c r="C6264" s="96">
        <v>0</v>
      </c>
      <c r="D6264" s="96">
        <v>98405.7</v>
      </c>
      <c r="E6264" s="96">
        <v>13.743</v>
      </c>
      <c r="F6264" s="96">
        <v>4.8209999999999997</v>
      </c>
      <c r="G6264" s="96">
        <v>0.15</v>
      </c>
      <c r="H6264" s="96">
        <v>13.7</v>
      </c>
      <c r="I6264" s="96">
        <v>15.968599999999999</v>
      </c>
      <c r="J6264" s="96">
        <v>13.06</v>
      </c>
    </row>
    <row r="6265" spans="1:10" x14ac:dyDescent="0.25">
      <c r="A6265" s="96">
        <v>41169.958333333336</v>
      </c>
      <c r="B6265" s="96">
        <v>0</v>
      </c>
      <c r="C6265" s="96">
        <v>0</v>
      </c>
      <c r="D6265" s="96">
        <v>98405.7</v>
      </c>
      <c r="E6265" s="96">
        <v>13.618</v>
      </c>
      <c r="F6265" s="96">
        <v>5.3120000000000003</v>
      </c>
      <c r="G6265" s="96">
        <v>0.15</v>
      </c>
      <c r="H6265" s="96">
        <v>13.7</v>
      </c>
      <c r="I6265" s="96">
        <v>15.947853333333331</v>
      </c>
      <c r="J6265" s="96">
        <v>13.06</v>
      </c>
    </row>
    <row r="6266" spans="1:10" x14ac:dyDescent="0.25">
      <c r="A6266" s="96">
        <v>41170</v>
      </c>
      <c r="B6266" s="96">
        <v>0</v>
      </c>
      <c r="C6266" s="96">
        <v>0</v>
      </c>
      <c r="D6266" s="96">
        <v>98405.7</v>
      </c>
      <c r="E6266" s="96">
        <v>13.44</v>
      </c>
      <c r="F6266" s="96">
        <v>5.665</v>
      </c>
      <c r="G6266" s="96">
        <v>0.15</v>
      </c>
      <c r="H6266" s="96">
        <v>13.7</v>
      </c>
      <c r="I6266" s="96">
        <v>16.829586666666664</v>
      </c>
      <c r="J6266" s="96">
        <v>13.06</v>
      </c>
    </row>
    <row r="6267" spans="1:10" x14ac:dyDescent="0.25">
      <c r="A6267" s="96">
        <v>41170.041666666664</v>
      </c>
      <c r="B6267" s="96">
        <v>0</v>
      </c>
      <c r="C6267" s="96">
        <v>0</v>
      </c>
      <c r="D6267" s="96">
        <v>98405.7</v>
      </c>
      <c r="E6267" s="96">
        <v>13.36</v>
      </c>
      <c r="F6267" s="96">
        <v>5.867</v>
      </c>
      <c r="G6267" s="96">
        <v>0.15</v>
      </c>
      <c r="H6267" s="96">
        <v>13.7</v>
      </c>
      <c r="I6267" s="96">
        <v>17.088919999999998</v>
      </c>
      <c r="J6267" s="96">
        <v>13.06</v>
      </c>
    </row>
    <row r="6268" spans="1:10" x14ac:dyDescent="0.25">
      <c r="A6268" s="96">
        <v>41170.083333333336</v>
      </c>
      <c r="B6268" s="96">
        <v>0</v>
      </c>
      <c r="C6268" s="96">
        <v>0</v>
      </c>
      <c r="D6268" s="96">
        <v>98405.7</v>
      </c>
      <c r="E6268" s="96">
        <v>13.278</v>
      </c>
      <c r="F6268" s="96">
        <v>5.8449999999999998</v>
      </c>
      <c r="G6268" s="96">
        <v>0.15</v>
      </c>
      <c r="H6268" s="96">
        <v>13.7</v>
      </c>
      <c r="I6268" s="96">
        <v>17.286013333333329</v>
      </c>
      <c r="J6268" s="96">
        <v>13.06</v>
      </c>
    </row>
    <row r="6269" spans="1:10" x14ac:dyDescent="0.25">
      <c r="A6269" s="96">
        <v>41170.125</v>
      </c>
      <c r="B6269" s="96">
        <v>0</v>
      </c>
      <c r="C6269" s="96">
        <v>0</v>
      </c>
      <c r="D6269" s="96">
        <v>98405.7</v>
      </c>
      <c r="E6269" s="96">
        <v>13.157</v>
      </c>
      <c r="F6269" s="96">
        <v>5.5670000000000002</v>
      </c>
      <c r="G6269" s="96">
        <v>0.15</v>
      </c>
      <c r="H6269" s="96">
        <v>13.7</v>
      </c>
      <c r="I6269" s="96">
        <v>17.171906666666665</v>
      </c>
      <c r="J6269" s="96">
        <v>13.06</v>
      </c>
    </row>
    <row r="6270" spans="1:10" x14ac:dyDescent="0.25">
      <c r="A6270" s="96">
        <v>41170.166666666664</v>
      </c>
      <c r="B6270" s="96">
        <v>0</v>
      </c>
      <c r="C6270" s="96">
        <v>0</v>
      </c>
      <c r="D6270" s="96">
        <v>98405.7</v>
      </c>
      <c r="E6270" s="96">
        <v>13.051</v>
      </c>
      <c r="F6270" s="96">
        <v>5.2770000000000001</v>
      </c>
      <c r="G6270" s="96">
        <v>0.15</v>
      </c>
      <c r="H6270" s="96">
        <v>13.7</v>
      </c>
      <c r="I6270" s="96">
        <v>16.580626666666667</v>
      </c>
      <c r="J6270" s="96">
        <v>13.06</v>
      </c>
    </row>
    <row r="6271" spans="1:10" x14ac:dyDescent="0.25">
      <c r="A6271" s="96">
        <v>41170.208333333336</v>
      </c>
      <c r="B6271" s="96">
        <v>10</v>
      </c>
      <c r="C6271" s="96">
        <v>12</v>
      </c>
      <c r="D6271" s="96">
        <v>98405.7</v>
      </c>
      <c r="E6271" s="96">
        <v>12.942</v>
      </c>
      <c r="F6271" s="96">
        <v>4.9779999999999998</v>
      </c>
      <c r="G6271" s="96">
        <v>0.15</v>
      </c>
      <c r="H6271" s="96">
        <v>13.7</v>
      </c>
      <c r="I6271" s="96">
        <v>16.549506666666666</v>
      </c>
      <c r="J6271" s="96">
        <v>13.06</v>
      </c>
    </row>
    <row r="6272" spans="1:10" x14ac:dyDescent="0.25">
      <c r="A6272" s="96">
        <v>41170.25</v>
      </c>
      <c r="B6272" s="96">
        <v>62</v>
      </c>
      <c r="C6272" s="96">
        <v>74</v>
      </c>
      <c r="D6272" s="96">
        <v>98405.7</v>
      </c>
      <c r="E6272" s="96">
        <v>13.628</v>
      </c>
      <c r="F6272" s="96">
        <v>4.9359999999999999</v>
      </c>
      <c r="G6272" s="96">
        <v>0.15</v>
      </c>
      <c r="H6272" s="96">
        <v>13.7</v>
      </c>
      <c r="I6272" s="96">
        <v>16.518386666666665</v>
      </c>
      <c r="J6272" s="96">
        <v>13.06</v>
      </c>
    </row>
    <row r="6273" spans="1:10" x14ac:dyDescent="0.25">
      <c r="A6273" s="96">
        <v>41170.291666666664</v>
      </c>
      <c r="B6273" s="96">
        <v>115</v>
      </c>
      <c r="C6273" s="96">
        <v>246</v>
      </c>
      <c r="D6273" s="96">
        <v>98405.7</v>
      </c>
      <c r="E6273" s="96">
        <v>14.884</v>
      </c>
      <c r="F6273" s="96">
        <v>5.069</v>
      </c>
      <c r="G6273" s="96">
        <v>0.15</v>
      </c>
      <c r="H6273" s="96">
        <v>13.7</v>
      </c>
      <c r="I6273" s="96">
        <v>17.068173333333334</v>
      </c>
      <c r="J6273" s="96">
        <v>13.06</v>
      </c>
    </row>
    <row r="6274" spans="1:10" x14ac:dyDescent="0.25">
      <c r="A6274" s="96">
        <v>41170.333333333336</v>
      </c>
      <c r="B6274" s="96">
        <v>135</v>
      </c>
      <c r="C6274" s="96">
        <v>471</v>
      </c>
      <c r="D6274" s="96">
        <v>98405.7</v>
      </c>
      <c r="E6274" s="96">
        <v>16.417999999999999</v>
      </c>
      <c r="F6274" s="96">
        <v>5.4509999999999996</v>
      </c>
      <c r="G6274" s="96">
        <v>0.15</v>
      </c>
      <c r="H6274" s="96">
        <v>13.7</v>
      </c>
      <c r="I6274" s="96">
        <v>17.846173333333333</v>
      </c>
      <c r="J6274" s="96">
        <v>13.06</v>
      </c>
    </row>
    <row r="6275" spans="1:10" x14ac:dyDescent="0.25">
      <c r="A6275" s="96">
        <v>41170.375</v>
      </c>
      <c r="B6275" s="96">
        <v>155</v>
      </c>
      <c r="C6275" s="96">
        <v>499</v>
      </c>
      <c r="D6275" s="96">
        <v>98405.7</v>
      </c>
      <c r="E6275" s="96">
        <v>17.600000000000001</v>
      </c>
      <c r="F6275" s="96">
        <v>5.79</v>
      </c>
      <c r="G6275" s="96">
        <v>0.15</v>
      </c>
      <c r="H6275" s="96">
        <v>13.7</v>
      </c>
      <c r="I6275" s="96">
        <v>18.312973333333332</v>
      </c>
      <c r="J6275" s="96">
        <v>13.06</v>
      </c>
    </row>
    <row r="6276" spans="1:10" x14ac:dyDescent="0.25">
      <c r="A6276" s="96">
        <v>41170.416666666664</v>
      </c>
      <c r="B6276" s="96">
        <v>182</v>
      </c>
      <c r="C6276" s="96">
        <v>454</v>
      </c>
      <c r="D6276" s="96">
        <v>98405.7</v>
      </c>
      <c r="E6276" s="96">
        <v>18.161999999999999</v>
      </c>
      <c r="F6276" s="96">
        <v>5.9379999999999997</v>
      </c>
      <c r="G6276" s="96">
        <v>0.15</v>
      </c>
      <c r="H6276" s="96">
        <v>13.7</v>
      </c>
      <c r="I6276" s="96">
        <v>19.236199999999997</v>
      </c>
      <c r="J6276" s="96">
        <v>13.06</v>
      </c>
    </row>
    <row r="6277" spans="1:10" x14ac:dyDescent="0.25">
      <c r="A6277" s="96">
        <v>41170.458333333336</v>
      </c>
      <c r="B6277" s="96">
        <v>220</v>
      </c>
      <c r="C6277" s="96">
        <v>251</v>
      </c>
      <c r="D6277" s="96">
        <v>98405.7</v>
      </c>
      <c r="E6277" s="96">
        <v>18.190000000000001</v>
      </c>
      <c r="F6277" s="96">
        <v>5.9710000000000001</v>
      </c>
      <c r="G6277" s="96">
        <v>0.15</v>
      </c>
      <c r="H6277" s="96">
        <v>13.7</v>
      </c>
      <c r="I6277" s="96">
        <v>18.416706666666663</v>
      </c>
      <c r="J6277" s="96">
        <v>13.06</v>
      </c>
    </row>
    <row r="6278" spans="1:10" x14ac:dyDescent="0.25">
      <c r="A6278" s="96">
        <v>41170.5</v>
      </c>
      <c r="B6278" s="96">
        <v>205</v>
      </c>
      <c r="C6278" s="96">
        <v>101</v>
      </c>
      <c r="D6278" s="96">
        <v>98405.7</v>
      </c>
      <c r="E6278" s="96">
        <v>17.82</v>
      </c>
      <c r="F6278" s="96">
        <v>6</v>
      </c>
      <c r="G6278" s="96">
        <v>0.15</v>
      </c>
      <c r="H6278" s="96">
        <v>13.7</v>
      </c>
      <c r="I6278" s="96">
        <v>18.582679999999996</v>
      </c>
      <c r="J6278" s="96">
        <v>13.06</v>
      </c>
    </row>
    <row r="6279" spans="1:10" x14ac:dyDescent="0.25">
      <c r="A6279" s="96">
        <v>41170.541666666664</v>
      </c>
      <c r="B6279" s="96">
        <v>164</v>
      </c>
      <c r="C6279" s="96">
        <v>55</v>
      </c>
      <c r="D6279" s="96">
        <v>98405.7</v>
      </c>
      <c r="E6279" s="96">
        <v>17.321000000000002</v>
      </c>
      <c r="F6279" s="96">
        <v>5.8550000000000004</v>
      </c>
      <c r="G6279" s="96">
        <v>0.15</v>
      </c>
      <c r="H6279" s="96">
        <v>13.7</v>
      </c>
      <c r="I6279" s="96">
        <v>18.74865333333333</v>
      </c>
      <c r="J6279" s="96">
        <v>13.06</v>
      </c>
    </row>
    <row r="6280" spans="1:10" x14ac:dyDescent="0.25">
      <c r="A6280" s="96">
        <v>41170.583333333336</v>
      </c>
      <c r="B6280" s="96">
        <v>93</v>
      </c>
      <c r="C6280" s="96">
        <v>19</v>
      </c>
      <c r="D6280" s="96">
        <v>98405.7</v>
      </c>
      <c r="E6280" s="96">
        <v>16.57</v>
      </c>
      <c r="F6280" s="96">
        <v>5.4039999999999999</v>
      </c>
      <c r="G6280" s="96">
        <v>0.15</v>
      </c>
      <c r="H6280" s="96">
        <v>13.7</v>
      </c>
      <c r="I6280" s="96">
        <v>18.99761333333333</v>
      </c>
      <c r="J6280" s="96">
        <v>13.06</v>
      </c>
    </row>
    <row r="6281" spans="1:10" x14ac:dyDescent="0.25">
      <c r="A6281" s="96">
        <v>41170.625</v>
      </c>
      <c r="B6281" s="96">
        <v>65</v>
      </c>
      <c r="C6281" s="96">
        <v>21</v>
      </c>
      <c r="D6281" s="96">
        <v>98405.7</v>
      </c>
      <c r="E6281" s="96">
        <v>15.712</v>
      </c>
      <c r="F6281" s="96">
        <v>5.1070000000000002</v>
      </c>
      <c r="G6281" s="96">
        <v>0.15</v>
      </c>
      <c r="H6281" s="96">
        <v>13.7</v>
      </c>
      <c r="I6281" s="96">
        <v>19.039106666666665</v>
      </c>
      <c r="J6281" s="96">
        <v>13.06</v>
      </c>
    </row>
    <row r="6282" spans="1:10" x14ac:dyDescent="0.25">
      <c r="A6282" s="96">
        <v>41170.666666666664</v>
      </c>
      <c r="B6282" s="96">
        <v>27</v>
      </c>
      <c r="C6282" s="96">
        <v>15</v>
      </c>
      <c r="D6282" s="96">
        <v>98405.7</v>
      </c>
      <c r="E6282" s="96">
        <v>14.535</v>
      </c>
      <c r="F6282" s="96">
        <v>5.1230000000000002</v>
      </c>
      <c r="G6282" s="96">
        <v>0.15</v>
      </c>
      <c r="H6282" s="96">
        <v>13.7</v>
      </c>
      <c r="I6282" s="96">
        <v>18.59305333333333</v>
      </c>
      <c r="J6282" s="96">
        <v>13.06</v>
      </c>
    </row>
    <row r="6283" spans="1:10" x14ac:dyDescent="0.25">
      <c r="A6283" s="96">
        <v>41170.708333333336</v>
      </c>
      <c r="B6283" s="96">
        <v>2</v>
      </c>
      <c r="C6283" s="96">
        <v>2</v>
      </c>
      <c r="D6283" s="96">
        <v>98405.7</v>
      </c>
      <c r="E6283" s="96">
        <v>13.287000000000001</v>
      </c>
      <c r="F6283" s="96">
        <v>5.1580000000000004</v>
      </c>
      <c r="G6283" s="96">
        <v>0.15</v>
      </c>
      <c r="H6283" s="96">
        <v>13.7</v>
      </c>
      <c r="I6283" s="96">
        <v>18.17812</v>
      </c>
      <c r="J6283" s="96">
        <v>13.06</v>
      </c>
    </row>
    <row r="6284" spans="1:10" x14ac:dyDescent="0.25">
      <c r="A6284" s="96">
        <v>41170.75</v>
      </c>
      <c r="B6284" s="96">
        <v>0</v>
      </c>
      <c r="C6284" s="96">
        <v>0</v>
      </c>
      <c r="D6284" s="96">
        <v>98405.7</v>
      </c>
      <c r="E6284" s="96">
        <v>12.401</v>
      </c>
      <c r="F6284" s="96">
        <v>5.0890000000000004</v>
      </c>
      <c r="G6284" s="96">
        <v>0.15</v>
      </c>
      <c r="H6284" s="96">
        <v>13.7</v>
      </c>
      <c r="I6284" s="96">
        <v>17.835799999999999</v>
      </c>
      <c r="J6284" s="96">
        <v>13.06</v>
      </c>
    </row>
    <row r="6285" spans="1:10" x14ac:dyDescent="0.25">
      <c r="A6285" s="96">
        <v>41170.791666666664</v>
      </c>
      <c r="B6285" s="96">
        <v>0</v>
      </c>
      <c r="C6285" s="96">
        <v>0</v>
      </c>
      <c r="D6285" s="96">
        <v>98405.7</v>
      </c>
      <c r="E6285" s="96">
        <v>11.638</v>
      </c>
      <c r="F6285" s="96">
        <v>4.9950000000000001</v>
      </c>
      <c r="G6285" s="96">
        <v>0.15</v>
      </c>
      <c r="H6285" s="96">
        <v>13.7</v>
      </c>
      <c r="I6285" s="96">
        <v>16.933319999999998</v>
      </c>
      <c r="J6285" s="96">
        <v>13.06</v>
      </c>
    </row>
    <row r="6286" spans="1:10" x14ac:dyDescent="0.25">
      <c r="A6286" s="96">
        <v>41170.833333333336</v>
      </c>
      <c r="B6286" s="96">
        <v>0</v>
      </c>
      <c r="C6286" s="96">
        <v>0</v>
      </c>
      <c r="D6286" s="96">
        <v>98405.7</v>
      </c>
      <c r="E6286" s="96">
        <v>10.97</v>
      </c>
      <c r="F6286" s="96">
        <v>4.9829999999999997</v>
      </c>
      <c r="G6286" s="96">
        <v>0.15</v>
      </c>
      <c r="H6286" s="96">
        <v>13.7</v>
      </c>
      <c r="I6286" s="96">
        <v>16.165693333333333</v>
      </c>
      <c r="J6286" s="96">
        <v>13.06</v>
      </c>
    </row>
    <row r="6287" spans="1:10" x14ac:dyDescent="0.25">
      <c r="A6287" s="96">
        <v>41170.875</v>
      </c>
      <c r="B6287" s="96">
        <v>0</v>
      </c>
      <c r="C6287" s="96">
        <v>0</v>
      </c>
      <c r="D6287" s="96">
        <v>98405.7</v>
      </c>
      <c r="E6287" s="96">
        <v>10.224</v>
      </c>
      <c r="F6287" s="96">
        <v>4.9610000000000003</v>
      </c>
      <c r="G6287" s="96">
        <v>0.15</v>
      </c>
      <c r="H6287" s="96">
        <v>13.7</v>
      </c>
      <c r="I6287" s="96">
        <v>15.553666666666667</v>
      </c>
      <c r="J6287" s="96">
        <v>13.06</v>
      </c>
    </row>
    <row r="6288" spans="1:10" x14ac:dyDescent="0.25">
      <c r="A6288" s="96">
        <v>41170.916666666664</v>
      </c>
      <c r="B6288" s="96">
        <v>0</v>
      </c>
      <c r="C6288" s="96">
        <v>0</v>
      </c>
      <c r="D6288" s="96">
        <v>98405.7</v>
      </c>
      <c r="E6288" s="96">
        <v>9.4779999999999998</v>
      </c>
      <c r="F6288" s="96">
        <v>4.9740000000000002</v>
      </c>
      <c r="G6288" s="96">
        <v>0.15</v>
      </c>
      <c r="H6288" s="96">
        <v>13.7</v>
      </c>
      <c r="I6288" s="96">
        <v>14.671933333333332</v>
      </c>
      <c r="J6288" s="96">
        <v>13.06</v>
      </c>
    </row>
    <row r="6289" spans="1:10" x14ac:dyDescent="0.25">
      <c r="A6289" s="96">
        <v>41170.958333333336</v>
      </c>
      <c r="B6289" s="96">
        <v>0</v>
      </c>
      <c r="C6289" s="96">
        <v>0</v>
      </c>
      <c r="D6289" s="96">
        <v>98405.7</v>
      </c>
      <c r="E6289" s="96">
        <v>8.9060000000000006</v>
      </c>
      <c r="F6289" s="96">
        <v>5.0060000000000002</v>
      </c>
      <c r="G6289" s="96">
        <v>0.15</v>
      </c>
      <c r="H6289" s="96">
        <v>13.7</v>
      </c>
      <c r="I6289" s="96">
        <v>14.236253333333332</v>
      </c>
      <c r="J6289" s="96">
        <v>13.06</v>
      </c>
    </row>
    <row r="6290" spans="1:10" x14ac:dyDescent="0.25">
      <c r="A6290" s="96">
        <v>41171</v>
      </c>
      <c r="B6290" s="96">
        <v>0</v>
      </c>
      <c r="C6290" s="96">
        <v>0</v>
      </c>
      <c r="D6290" s="96">
        <v>98405.7</v>
      </c>
      <c r="E6290" s="96">
        <v>8.5389999999999997</v>
      </c>
      <c r="F6290" s="96">
        <v>5.12</v>
      </c>
      <c r="G6290" s="96">
        <v>0.15</v>
      </c>
      <c r="H6290" s="96">
        <v>13.7</v>
      </c>
      <c r="I6290" s="96">
        <v>13.323399999999999</v>
      </c>
      <c r="J6290" s="96">
        <v>13.06</v>
      </c>
    </row>
    <row r="6291" spans="1:10" x14ac:dyDescent="0.25">
      <c r="A6291" s="96">
        <v>41171.041666666664</v>
      </c>
      <c r="B6291" s="96">
        <v>0</v>
      </c>
      <c r="C6291" s="96">
        <v>0</v>
      </c>
      <c r="D6291" s="96">
        <v>98405.7</v>
      </c>
      <c r="E6291" s="96">
        <v>8.375</v>
      </c>
      <c r="F6291" s="96">
        <v>5.22</v>
      </c>
      <c r="G6291" s="96">
        <v>0.15</v>
      </c>
      <c r="H6291" s="96">
        <v>13.7</v>
      </c>
      <c r="I6291" s="96">
        <v>12.711373333333331</v>
      </c>
      <c r="J6291" s="96">
        <v>13.06</v>
      </c>
    </row>
    <row r="6292" spans="1:10" x14ac:dyDescent="0.25">
      <c r="A6292" s="96">
        <v>41171.083333333336</v>
      </c>
      <c r="B6292" s="96">
        <v>0</v>
      </c>
      <c r="C6292" s="96">
        <v>0</v>
      </c>
      <c r="D6292" s="96">
        <v>98405.7</v>
      </c>
      <c r="E6292" s="96">
        <v>8.42</v>
      </c>
      <c r="F6292" s="96">
        <v>5.2590000000000003</v>
      </c>
      <c r="G6292" s="96">
        <v>0.15</v>
      </c>
      <c r="H6292" s="96">
        <v>13.7</v>
      </c>
      <c r="I6292" s="96">
        <v>14.07028</v>
      </c>
      <c r="J6292" s="96">
        <v>13.06</v>
      </c>
    </row>
    <row r="6293" spans="1:10" x14ac:dyDescent="0.25">
      <c r="A6293" s="96">
        <v>41171.125</v>
      </c>
      <c r="B6293" s="96">
        <v>0</v>
      </c>
      <c r="C6293" s="96">
        <v>0</v>
      </c>
      <c r="D6293" s="96">
        <v>98405.7</v>
      </c>
      <c r="E6293" s="96">
        <v>8.4179999999999993</v>
      </c>
      <c r="F6293" s="96">
        <v>5.2279999999999998</v>
      </c>
      <c r="G6293" s="96">
        <v>0.15</v>
      </c>
      <c r="H6293" s="96">
        <v>13.7</v>
      </c>
      <c r="I6293" s="96">
        <v>14.091026666666664</v>
      </c>
      <c r="J6293" s="96">
        <v>13.06</v>
      </c>
    </row>
    <row r="6294" spans="1:10" x14ac:dyDescent="0.25">
      <c r="A6294" s="96">
        <v>41171.166666666664</v>
      </c>
      <c r="B6294" s="96">
        <v>0</v>
      </c>
      <c r="C6294" s="96">
        <v>0</v>
      </c>
      <c r="D6294" s="96">
        <v>98405.7</v>
      </c>
      <c r="E6294" s="96">
        <v>8.2889999999999997</v>
      </c>
      <c r="F6294" s="96">
        <v>5.1619999999999999</v>
      </c>
      <c r="G6294" s="96">
        <v>0.15</v>
      </c>
      <c r="H6294" s="96">
        <v>13.7</v>
      </c>
      <c r="I6294" s="96">
        <v>13.178173333333332</v>
      </c>
      <c r="J6294" s="96">
        <v>13.06</v>
      </c>
    </row>
    <row r="6295" spans="1:10" x14ac:dyDescent="0.25">
      <c r="A6295" s="96">
        <v>41171.208333333336</v>
      </c>
      <c r="B6295" s="96">
        <v>14</v>
      </c>
      <c r="C6295" s="96">
        <v>82</v>
      </c>
      <c r="D6295" s="96">
        <v>98405.7</v>
      </c>
      <c r="E6295" s="96">
        <v>8.4619999999999997</v>
      </c>
      <c r="F6295" s="96">
        <v>5.2370000000000001</v>
      </c>
      <c r="G6295" s="96">
        <v>0.15</v>
      </c>
      <c r="H6295" s="96">
        <v>13.7</v>
      </c>
      <c r="I6295" s="96">
        <v>12.856599999999998</v>
      </c>
      <c r="J6295" s="96">
        <v>13.06</v>
      </c>
    </row>
    <row r="6296" spans="1:10" x14ac:dyDescent="0.25">
      <c r="A6296" s="96">
        <v>41171.25</v>
      </c>
      <c r="B6296" s="96">
        <v>61</v>
      </c>
      <c r="C6296" s="96">
        <v>291</v>
      </c>
      <c r="D6296" s="96">
        <v>98405.7</v>
      </c>
      <c r="E6296" s="96">
        <v>9.827</v>
      </c>
      <c r="F6296" s="96">
        <v>5.43</v>
      </c>
      <c r="G6296" s="96">
        <v>0.15</v>
      </c>
      <c r="H6296" s="96">
        <v>13.7</v>
      </c>
      <c r="I6296" s="96">
        <v>12.835853333333333</v>
      </c>
      <c r="J6296" s="96">
        <v>13.06</v>
      </c>
    </row>
    <row r="6297" spans="1:10" x14ac:dyDescent="0.25">
      <c r="A6297" s="96">
        <v>41171.291666666664</v>
      </c>
      <c r="B6297" s="96">
        <v>91</v>
      </c>
      <c r="C6297" s="96">
        <v>492</v>
      </c>
      <c r="D6297" s="96">
        <v>98405.7</v>
      </c>
      <c r="E6297" s="96">
        <v>11.481</v>
      </c>
      <c r="F6297" s="96">
        <v>5.9160000000000004</v>
      </c>
      <c r="G6297" s="96">
        <v>0.15</v>
      </c>
      <c r="H6297" s="96">
        <v>13.7</v>
      </c>
      <c r="I6297" s="96">
        <v>13.810946666666666</v>
      </c>
      <c r="J6297" s="96">
        <v>13.06</v>
      </c>
    </row>
    <row r="6298" spans="1:10" x14ac:dyDescent="0.25">
      <c r="A6298" s="96">
        <v>41171.333333333336</v>
      </c>
      <c r="B6298" s="96">
        <v>118</v>
      </c>
      <c r="C6298" s="96">
        <v>529</v>
      </c>
      <c r="D6298" s="96">
        <v>98405.7</v>
      </c>
      <c r="E6298" s="96">
        <v>12.715</v>
      </c>
      <c r="F6298" s="96">
        <v>6.6150000000000002</v>
      </c>
      <c r="G6298" s="96">
        <v>0.15</v>
      </c>
      <c r="H6298" s="96">
        <v>13.7</v>
      </c>
      <c r="I6298" s="96">
        <v>14.972759999999999</v>
      </c>
      <c r="J6298" s="96">
        <v>13.06</v>
      </c>
    </row>
    <row r="6299" spans="1:10" x14ac:dyDescent="0.25">
      <c r="A6299" s="96">
        <v>41171.375</v>
      </c>
      <c r="B6299" s="96">
        <v>156</v>
      </c>
      <c r="C6299" s="96">
        <v>442</v>
      </c>
      <c r="D6299" s="96">
        <v>98405.7</v>
      </c>
      <c r="E6299" s="96">
        <v>13.233000000000001</v>
      </c>
      <c r="F6299" s="96">
        <v>6.6959999999999997</v>
      </c>
      <c r="G6299" s="96">
        <v>0.15</v>
      </c>
      <c r="H6299" s="96">
        <v>13.7</v>
      </c>
      <c r="I6299" s="96">
        <v>15.854493333333334</v>
      </c>
      <c r="J6299" s="96">
        <v>13.06</v>
      </c>
    </row>
    <row r="6300" spans="1:10" x14ac:dyDescent="0.25">
      <c r="A6300" s="96">
        <v>41171.416666666664</v>
      </c>
      <c r="B6300" s="96">
        <v>186</v>
      </c>
      <c r="C6300" s="96">
        <v>373</v>
      </c>
      <c r="D6300" s="96">
        <v>98405.7</v>
      </c>
      <c r="E6300" s="96">
        <v>13.398999999999999</v>
      </c>
      <c r="F6300" s="96">
        <v>6.665</v>
      </c>
      <c r="G6300" s="96">
        <v>0.15</v>
      </c>
      <c r="H6300" s="96">
        <v>13.7</v>
      </c>
      <c r="I6300" s="96">
        <v>16.487266666666663</v>
      </c>
      <c r="J6300" s="96">
        <v>13.06</v>
      </c>
    </row>
    <row r="6301" spans="1:10" x14ac:dyDescent="0.25">
      <c r="A6301" s="96">
        <v>41171.458333333336</v>
      </c>
      <c r="B6301" s="96">
        <v>202</v>
      </c>
      <c r="C6301" s="96">
        <v>302</v>
      </c>
      <c r="D6301" s="96">
        <v>98405.7</v>
      </c>
      <c r="E6301" s="96">
        <v>13.398999999999999</v>
      </c>
      <c r="F6301" s="96">
        <v>6.6269999999999998</v>
      </c>
      <c r="G6301" s="96">
        <v>0.15</v>
      </c>
      <c r="H6301" s="96">
        <v>13.7</v>
      </c>
      <c r="I6301" s="96">
        <v>16.808839999999996</v>
      </c>
      <c r="J6301" s="96">
        <v>13.06</v>
      </c>
    </row>
    <row r="6302" spans="1:10" x14ac:dyDescent="0.25">
      <c r="A6302" s="96">
        <v>41171.5</v>
      </c>
      <c r="B6302" s="96">
        <v>196</v>
      </c>
      <c r="C6302" s="96">
        <v>263</v>
      </c>
      <c r="D6302" s="96">
        <v>98405.7</v>
      </c>
      <c r="E6302" s="96">
        <v>13.391999999999999</v>
      </c>
      <c r="F6302" s="96">
        <v>6.6269999999999998</v>
      </c>
      <c r="G6302" s="96">
        <v>0.15</v>
      </c>
      <c r="H6302" s="96">
        <v>13.7</v>
      </c>
      <c r="I6302" s="96">
        <v>16.943693333333329</v>
      </c>
      <c r="J6302" s="96">
        <v>13.06</v>
      </c>
    </row>
    <row r="6303" spans="1:10" x14ac:dyDescent="0.25">
      <c r="A6303" s="96">
        <v>41171.541666666664</v>
      </c>
      <c r="B6303" s="96">
        <v>172</v>
      </c>
      <c r="C6303" s="96">
        <v>259</v>
      </c>
      <c r="D6303" s="96">
        <v>98405.7</v>
      </c>
      <c r="E6303" s="96">
        <v>13.353</v>
      </c>
      <c r="F6303" s="96">
        <v>6.609</v>
      </c>
      <c r="G6303" s="96">
        <v>0.15</v>
      </c>
      <c r="H6303" s="96">
        <v>13.7</v>
      </c>
      <c r="I6303" s="96">
        <v>16.601373333333331</v>
      </c>
      <c r="J6303" s="96">
        <v>13.06</v>
      </c>
    </row>
    <row r="6304" spans="1:10" x14ac:dyDescent="0.25">
      <c r="A6304" s="96">
        <v>41171.583333333336</v>
      </c>
      <c r="B6304" s="96">
        <v>137</v>
      </c>
      <c r="C6304" s="96">
        <v>198</v>
      </c>
      <c r="D6304" s="96">
        <v>98405.7</v>
      </c>
      <c r="E6304" s="96">
        <v>13.143000000000001</v>
      </c>
      <c r="F6304" s="96">
        <v>6.4850000000000003</v>
      </c>
      <c r="G6304" s="96">
        <v>0.15</v>
      </c>
      <c r="H6304" s="96">
        <v>13.7</v>
      </c>
      <c r="I6304" s="96">
        <v>17.763186666666662</v>
      </c>
      <c r="J6304" s="96">
        <v>13.06</v>
      </c>
    </row>
    <row r="6305" spans="1:10" x14ac:dyDescent="0.25">
      <c r="A6305" s="96">
        <v>41171.625</v>
      </c>
      <c r="B6305" s="96">
        <v>85</v>
      </c>
      <c r="C6305" s="96">
        <v>96</v>
      </c>
      <c r="D6305" s="96">
        <v>98405.7</v>
      </c>
      <c r="E6305" s="96">
        <v>12.666</v>
      </c>
      <c r="F6305" s="96">
        <v>5.9509999999999996</v>
      </c>
      <c r="G6305" s="96">
        <v>0.15</v>
      </c>
      <c r="H6305" s="96">
        <v>13.7</v>
      </c>
      <c r="I6305" s="96">
        <v>17.400120000000001</v>
      </c>
      <c r="J6305" s="96">
        <v>13.06</v>
      </c>
    </row>
    <row r="6306" spans="1:10" x14ac:dyDescent="0.25">
      <c r="A6306" s="96">
        <v>41171.666666666664</v>
      </c>
      <c r="B6306" s="96">
        <v>37</v>
      </c>
      <c r="C6306" s="96">
        <v>67</v>
      </c>
      <c r="D6306" s="96">
        <v>98405.7</v>
      </c>
      <c r="E6306" s="96">
        <v>11.864000000000001</v>
      </c>
      <c r="F6306" s="96">
        <v>5.0979999999999999</v>
      </c>
      <c r="G6306" s="96">
        <v>0.15</v>
      </c>
      <c r="H6306" s="96">
        <v>13.7</v>
      </c>
      <c r="I6306" s="96">
        <v>17.742440000000002</v>
      </c>
      <c r="J6306" s="96">
        <v>13.06</v>
      </c>
    </row>
    <row r="6307" spans="1:10" x14ac:dyDescent="0.25">
      <c r="A6307" s="96">
        <v>41171.708333333336</v>
      </c>
      <c r="B6307" s="96">
        <v>2</v>
      </c>
      <c r="C6307" s="96">
        <v>4</v>
      </c>
      <c r="D6307" s="96">
        <v>98405.7</v>
      </c>
      <c r="E6307" s="96">
        <v>10.423</v>
      </c>
      <c r="F6307" s="96">
        <v>4.6029999999999998</v>
      </c>
      <c r="G6307" s="96">
        <v>0.15</v>
      </c>
      <c r="H6307" s="96">
        <v>13.7</v>
      </c>
      <c r="I6307" s="96">
        <v>16.97481333333333</v>
      </c>
      <c r="J6307" s="96">
        <v>13.06</v>
      </c>
    </row>
    <row r="6308" spans="1:10" x14ac:dyDescent="0.25">
      <c r="A6308" s="96">
        <v>41171.75</v>
      </c>
      <c r="B6308" s="96">
        <v>0</v>
      </c>
      <c r="C6308" s="96">
        <v>0</v>
      </c>
      <c r="D6308" s="96">
        <v>98405.7</v>
      </c>
      <c r="E6308" s="96">
        <v>9.8689999999999998</v>
      </c>
      <c r="F6308" s="96">
        <v>4.7309999999999999</v>
      </c>
      <c r="G6308" s="96">
        <v>0.15</v>
      </c>
      <c r="H6308" s="96">
        <v>13.7</v>
      </c>
      <c r="I6308" s="96">
        <v>16.16569333333333</v>
      </c>
      <c r="J6308" s="96">
        <v>13.06</v>
      </c>
    </row>
    <row r="6309" spans="1:10" x14ac:dyDescent="0.25">
      <c r="A6309" s="96">
        <v>41171.791666666664</v>
      </c>
      <c r="B6309" s="96">
        <v>0</v>
      </c>
      <c r="C6309" s="96">
        <v>0</v>
      </c>
      <c r="D6309" s="96">
        <v>98405.7</v>
      </c>
      <c r="E6309" s="96">
        <v>9.5169999999999995</v>
      </c>
      <c r="F6309" s="96">
        <v>4.7910000000000004</v>
      </c>
      <c r="G6309" s="96">
        <v>0.15</v>
      </c>
      <c r="H6309" s="96">
        <v>13.7</v>
      </c>
      <c r="I6309" s="96">
        <v>14.983133333333331</v>
      </c>
      <c r="J6309" s="96">
        <v>13.06</v>
      </c>
    </row>
    <row r="6310" spans="1:10" x14ac:dyDescent="0.25">
      <c r="A6310" s="96">
        <v>41171.833333333336</v>
      </c>
      <c r="B6310" s="96">
        <v>0</v>
      </c>
      <c r="C6310" s="96">
        <v>0</v>
      </c>
      <c r="D6310" s="96">
        <v>98405.7</v>
      </c>
      <c r="E6310" s="96">
        <v>9.0719999999999992</v>
      </c>
      <c r="F6310" s="96">
        <v>4.641</v>
      </c>
      <c r="G6310" s="96">
        <v>0.15</v>
      </c>
      <c r="H6310" s="96">
        <v>13.7</v>
      </c>
      <c r="I6310" s="96">
        <v>14.049533333333333</v>
      </c>
      <c r="J6310" s="96">
        <v>13.06</v>
      </c>
    </row>
    <row r="6311" spans="1:10" x14ac:dyDescent="0.25">
      <c r="A6311" s="96">
        <v>41171.875</v>
      </c>
      <c r="B6311" s="96">
        <v>0</v>
      </c>
      <c r="C6311" s="96">
        <v>0</v>
      </c>
      <c r="D6311" s="96">
        <v>98405.7</v>
      </c>
      <c r="E6311" s="96">
        <v>8.6159999999999997</v>
      </c>
      <c r="F6311" s="96">
        <v>4.569</v>
      </c>
      <c r="G6311" s="96">
        <v>0.15</v>
      </c>
      <c r="H6311" s="96">
        <v>13.7</v>
      </c>
      <c r="I6311" s="96">
        <v>13.593106666666666</v>
      </c>
      <c r="J6311" s="96">
        <v>13.06</v>
      </c>
    </row>
    <row r="6312" spans="1:10" x14ac:dyDescent="0.25">
      <c r="A6312" s="96">
        <v>41171.916666666664</v>
      </c>
      <c r="B6312" s="96">
        <v>0</v>
      </c>
      <c r="C6312" s="96">
        <v>0</v>
      </c>
      <c r="D6312" s="96">
        <v>98405.7</v>
      </c>
      <c r="E6312" s="96">
        <v>7.9980000000000002</v>
      </c>
      <c r="F6312" s="96">
        <v>4.431</v>
      </c>
      <c r="G6312" s="96">
        <v>0.15</v>
      </c>
      <c r="H6312" s="96">
        <v>13.7</v>
      </c>
      <c r="I6312" s="96">
        <v>13.105559999999999</v>
      </c>
      <c r="J6312" s="96">
        <v>13.06</v>
      </c>
    </row>
    <row r="6313" spans="1:10" x14ac:dyDescent="0.25">
      <c r="A6313" s="96">
        <v>41171.958333333336</v>
      </c>
      <c r="B6313" s="96">
        <v>0</v>
      </c>
      <c r="C6313" s="96">
        <v>0</v>
      </c>
      <c r="D6313" s="96">
        <v>98405.7</v>
      </c>
      <c r="E6313" s="96">
        <v>7.5069999999999997</v>
      </c>
      <c r="F6313" s="96">
        <v>4.431</v>
      </c>
      <c r="G6313" s="96">
        <v>0.15</v>
      </c>
      <c r="H6313" s="96">
        <v>13.7</v>
      </c>
      <c r="I6313" s="96">
        <v>12.566146666666665</v>
      </c>
      <c r="J6313" s="96">
        <v>13.06</v>
      </c>
    </row>
    <row r="6314" spans="1:10" x14ac:dyDescent="0.25">
      <c r="A6314" s="96">
        <v>41172</v>
      </c>
      <c r="B6314" s="96">
        <v>0</v>
      </c>
      <c r="C6314" s="96">
        <v>0</v>
      </c>
      <c r="D6314" s="96">
        <v>98405.7</v>
      </c>
      <c r="E6314" s="96">
        <v>7.3520000000000003</v>
      </c>
      <c r="F6314" s="96">
        <v>4.5670000000000002</v>
      </c>
      <c r="G6314" s="96">
        <v>0.15</v>
      </c>
      <c r="H6314" s="96">
        <v>13.7</v>
      </c>
      <c r="I6314" s="96">
        <v>11.933373333333332</v>
      </c>
      <c r="J6314" s="96">
        <v>13.06</v>
      </c>
    </row>
    <row r="6315" spans="1:10" x14ac:dyDescent="0.25">
      <c r="A6315" s="96">
        <v>41172.041666666664</v>
      </c>
      <c r="B6315" s="96">
        <v>0</v>
      </c>
      <c r="C6315" s="96">
        <v>0</v>
      </c>
      <c r="D6315" s="96">
        <v>98405.7</v>
      </c>
      <c r="E6315" s="96">
        <v>7.4080000000000004</v>
      </c>
      <c r="F6315" s="96">
        <v>4.76</v>
      </c>
      <c r="G6315" s="96">
        <v>0.15</v>
      </c>
      <c r="H6315" s="96">
        <v>13.7</v>
      </c>
      <c r="I6315" s="96">
        <v>11.715533333333333</v>
      </c>
      <c r="J6315" s="96">
        <v>13.06</v>
      </c>
    </row>
    <row r="6316" spans="1:10" x14ac:dyDescent="0.25">
      <c r="A6316" s="96">
        <v>41172.083333333336</v>
      </c>
      <c r="B6316" s="96">
        <v>0</v>
      </c>
      <c r="C6316" s="96">
        <v>0</v>
      </c>
      <c r="D6316" s="96">
        <v>98405.7</v>
      </c>
      <c r="E6316" s="96">
        <v>7.1669999999999998</v>
      </c>
      <c r="F6316" s="96">
        <v>4.6619999999999999</v>
      </c>
      <c r="G6316" s="96">
        <v>0.15</v>
      </c>
      <c r="H6316" s="96">
        <v>13.7</v>
      </c>
      <c r="I6316" s="96">
        <v>11.871133333333333</v>
      </c>
      <c r="J6316" s="96">
        <v>13.06</v>
      </c>
    </row>
    <row r="6317" spans="1:10" x14ac:dyDescent="0.25">
      <c r="A6317" s="96">
        <v>41172.125</v>
      </c>
      <c r="B6317" s="96">
        <v>0</v>
      </c>
      <c r="C6317" s="96">
        <v>0</v>
      </c>
      <c r="D6317" s="96">
        <v>98405.7</v>
      </c>
      <c r="E6317" s="96">
        <v>7.2359999999999998</v>
      </c>
      <c r="F6317" s="96">
        <v>4.7629999999999999</v>
      </c>
      <c r="G6317" s="96">
        <v>0.15</v>
      </c>
      <c r="H6317" s="96">
        <v>13.7</v>
      </c>
      <c r="I6317" s="96">
        <v>11.912626666666666</v>
      </c>
      <c r="J6317" s="96">
        <v>13.06</v>
      </c>
    </row>
    <row r="6318" spans="1:10" x14ac:dyDescent="0.25">
      <c r="A6318" s="96">
        <v>41172.166666666664</v>
      </c>
      <c r="B6318" s="96">
        <v>0</v>
      </c>
      <c r="C6318" s="96">
        <v>0</v>
      </c>
      <c r="D6318" s="96">
        <v>98405.7</v>
      </c>
      <c r="E6318" s="96">
        <v>6.7110000000000003</v>
      </c>
      <c r="F6318" s="96">
        <v>4.5460000000000003</v>
      </c>
      <c r="G6318" s="96">
        <v>0.15</v>
      </c>
      <c r="H6318" s="96">
        <v>13.7</v>
      </c>
      <c r="I6318" s="96">
        <v>11.736279999999999</v>
      </c>
      <c r="J6318" s="96">
        <v>13.06</v>
      </c>
    </row>
    <row r="6319" spans="1:10" x14ac:dyDescent="0.25">
      <c r="A6319" s="96">
        <v>41172.208333333336</v>
      </c>
      <c r="B6319" s="96">
        <v>11</v>
      </c>
      <c r="C6319" s="96">
        <v>29</v>
      </c>
      <c r="D6319" s="96">
        <v>98405.7</v>
      </c>
      <c r="E6319" s="96">
        <v>7.0369999999999999</v>
      </c>
      <c r="F6319" s="96">
        <v>4.8730000000000002</v>
      </c>
      <c r="G6319" s="96">
        <v>0.15</v>
      </c>
      <c r="H6319" s="96">
        <v>13.7</v>
      </c>
      <c r="I6319" s="96">
        <v>12.306813333333332</v>
      </c>
      <c r="J6319" s="96">
        <v>13.06</v>
      </c>
    </row>
    <row r="6320" spans="1:10" x14ac:dyDescent="0.25">
      <c r="A6320" s="96">
        <v>41172.25</v>
      </c>
      <c r="B6320" s="96">
        <v>63</v>
      </c>
      <c r="C6320" s="96">
        <v>170</v>
      </c>
      <c r="D6320" s="96">
        <v>98405.7</v>
      </c>
      <c r="E6320" s="96">
        <v>7.8810000000000002</v>
      </c>
      <c r="F6320" s="96">
        <v>5.0599999999999996</v>
      </c>
      <c r="G6320" s="96">
        <v>0.15</v>
      </c>
      <c r="H6320" s="96">
        <v>13.7</v>
      </c>
      <c r="I6320" s="96">
        <v>12.493533333333332</v>
      </c>
      <c r="J6320" s="96">
        <v>13.06</v>
      </c>
    </row>
    <row r="6321" spans="1:10" x14ac:dyDescent="0.25">
      <c r="A6321" s="96">
        <v>41172.291666666664</v>
      </c>
      <c r="B6321" s="96">
        <v>99</v>
      </c>
      <c r="C6321" s="96">
        <v>408</v>
      </c>
      <c r="D6321" s="96">
        <v>98405.7</v>
      </c>
      <c r="E6321" s="96">
        <v>9.423</v>
      </c>
      <c r="F6321" s="96">
        <v>5.1520000000000001</v>
      </c>
      <c r="G6321" s="96">
        <v>0.15</v>
      </c>
      <c r="H6321" s="96">
        <v>13.7</v>
      </c>
      <c r="I6321" s="96">
        <v>13.053693333333332</v>
      </c>
      <c r="J6321" s="96">
        <v>13.06</v>
      </c>
    </row>
    <row r="6322" spans="1:10" x14ac:dyDescent="0.25">
      <c r="A6322" s="96">
        <v>41172.333333333336</v>
      </c>
      <c r="B6322" s="96">
        <v>130</v>
      </c>
      <c r="C6322" s="96">
        <v>449</v>
      </c>
      <c r="D6322" s="96">
        <v>98405.7</v>
      </c>
      <c r="E6322" s="96">
        <v>11.279</v>
      </c>
      <c r="F6322" s="96">
        <v>5.5140000000000002</v>
      </c>
      <c r="G6322" s="96">
        <v>0.15</v>
      </c>
      <c r="H6322" s="96">
        <v>13.7</v>
      </c>
      <c r="I6322" s="96">
        <v>14.22588</v>
      </c>
      <c r="J6322" s="96">
        <v>13.06</v>
      </c>
    </row>
    <row r="6323" spans="1:10" x14ac:dyDescent="0.25">
      <c r="A6323" s="96">
        <v>41172.375</v>
      </c>
      <c r="B6323" s="96">
        <v>161</v>
      </c>
      <c r="C6323" s="96">
        <v>436</v>
      </c>
      <c r="D6323" s="96">
        <v>98405.7</v>
      </c>
      <c r="E6323" s="96">
        <v>12.981999999999999</v>
      </c>
      <c r="F6323" s="96">
        <v>5.9569999999999999</v>
      </c>
      <c r="G6323" s="96">
        <v>0.15</v>
      </c>
      <c r="H6323" s="96">
        <v>13.7</v>
      </c>
      <c r="I6323" s="96">
        <v>15.605533333333332</v>
      </c>
      <c r="J6323" s="96">
        <v>13.06</v>
      </c>
    </row>
    <row r="6324" spans="1:10" x14ac:dyDescent="0.25">
      <c r="A6324" s="96">
        <v>41172.416666666664</v>
      </c>
      <c r="B6324" s="96">
        <v>203</v>
      </c>
      <c r="C6324" s="96">
        <v>276</v>
      </c>
      <c r="D6324" s="96">
        <v>98405.7</v>
      </c>
      <c r="E6324" s="96">
        <v>13.816000000000001</v>
      </c>
      <c r="F6324" s="96">
        <v>6.1639999999999997</v>
      </c>
      <c r="G6324" s="96">
        <v>0.15</v>
      </c>
      <c r="H6324" s="96">
        <v>13.7</v>
      </c>
      <c r="I6324" s="96">
        <v>16.591000000000001</v>
      </c>
      <c r="J6324" s="96">
        <v>13.06</v>
      </c>
    </row>
    <row r="6325" spans="1:10" x14ac:dyDescent="0.25">
      <c r="A6325" s="96">
        <v>41172.458333333336</v>
      </c>
      <c r="B6325" s="96">
        <v>217</v>
      </c>
      <c r="C6325" s="96">
        <v>183</v>
      </c>
      <c r="D6325" s="96">
        <v>98405.7</v>
      </c>
      <c r="E6325" s="96">
        <v>14.157999999999999</v>
      </c>
      <c r="F6325" s="96">
        <v>6.266</v>
      </c>
      <c r="G6325" s="96">
        <v>0.15</v>
      </c>
      <c r="H6325" s="96">
        <v>13.7</v>
      </c>
      <c r="I6325" s="96">
        <v>17.400119999999998</v>
      </c>
      <c r="J6325" s="96">
        <v>13.06</v>
      </c>
    </row>
    <row r="6326" spans="1:10" x14ac:dyDescent="0.25">
      <c r="A6326" s="96">
        <v>41172.5</v>
      </c>
      <c r="B6326" s="96">
        <v>201</v>
      </c>
      <c r="C6326" s="96">
        <v>123</v>
      </c>
      <c r="D6326" s="96">
        <v>98405.7</v>
      </c>
      <c r="E6326" s="96">
        <v>14.22</v>
      </c>
      <c r="F6326" s="96">
        <v>6.319</v>
      </c>
      <c r="G6326" s="96">
        <v>0.15</v>
      </c>
      <c r="H6326" s="96">
        <v>13.7</v>
      </c>
      <c r="I6326" s="96">
        <v>17.804679999999998</v>
      </c>
      <c r="J6326" s="96">
        <v>13.06</v>
      </c>
    </row>
    <row r="6327" spans="1:10" x14ac:dyDescent="0.25">
      <c r="A6327" s="96">
        <v>41172.541666666664</v>
      </c>
      <c r="B6327" s="96">
        <v>174</v>
      </c>
      <c r="C6327" s="96">
        <v>113</v>
      </c>
      <c r="D6327" s="96">
        <v>98405.7</v>
      </c>
      <c r="E6327" s="96">
        <v>14.236000000000001</v>
      </c>
      <c r="F6327" s="96">
        <v>6.25</v>
      </c>
      <c r="G6327" s="96">
        <v>0.15</v>
      </c>
      <c r="H6327" s="96">
        <v>13.7</v>
      </c>
      <c r="I6327" s="96">
        <v>17.742439999999998</v>
      </c>
      <c r="J6327" s="96">
        <v>13.06</v>
      </c>
    </row>
    <row r="6328" spans="1:10" x14ac:dyDescent="0.25">
      <c r="A6328" s="96">
        <v>41172.583333333336</v>
      </c>
      <c r="B6328" s="96">
        <v>130</v>
      </c>
      <c r="C6328" s="96">
        <v>89</v>
      </c>
      <c r="D6328" s="96">
        <v>98405.7</v>
      </c>
      <c r="E6328" s="96">
        <v>14.132</v>
      </c>
      <c r="F6328" s="96">
        <v>5.9619999999999997</v>
      </c>
      <c r="G6328" s="96">
        <v>0.15</v>
      </c>
      <c r="H6328" s="96">
        <v>13.7</v>
      </c>
      <c r="I6328" s="96">
        <v>17.732066666666665</v>
      </c>
      <c r="J6328" s="96">
        <v>13.06</v>
      </c>
    </row>
    <row r="6329" spans="1:10" x14ac:dyDescent="0.25">
      <c r="A6329" s="96">
        <v>41172.625</v>
      </c>
      <c r="B6329" s="96">
        <v>80</v>
      </c>
      <c r="C6329" s="96">
        <v>61</v>
      </c>
      <c r="D6329" s="96">
        <v>98405.7</v>
      </c>
      <c r="E6329" s="96">
        <v>13.755000000000001</v>
      </c>
      <c r="F6329" s="96">
        <v>5.3760000000000003</v>
      </c>
      <c r="G6329" s="96">
        <v>0.15</v>
      </c>
      <c r="H6329" s="96">
        <v>13.7</v>
      </c>
      <c r="I6329" s="96">
        <v>17.970653333333331</v>
      </c>
      <c r="J6329" s="96">
        <v>13.06</v>
      </c>
    </row>
    <row r="6330" spans="1:10" x14ac:dyDescent="0.25">
      <c r="A6330" s="96">
        <v>41172.666666666664</v>
      </c>
      <c r="B6330" s="96">
        <v>31</v>
      </c>
      <c r="C6330" s="96">
        <v>36</v>
      </c>
      <c r="D6330" s="96">
        <v>98405.7</v>
      </c>
      <c r="E6330" s="96">
        <v>12.696999999999999</v>
      </c>
      <c r="F6330" s="96">
        <v>4.6399999999999997</v>
      </c>
      <c r="G6330" s="96">
        <v>0.15</v>
      </c>
      <c r="H6330" s="96">
        <v>13.7</v>
      </c>
      <c r="I6330" s="96">
        <v>17.835799999999999</v>
      </c>
      <c r="J6330" s="96">
        <v>13.06</v>
      </c>
    </row>
    <row r="6331" spans="1:10" x14ac:dyDescent="0.25">
      <c r="A6331" s="96">
        <v>41172.708333333336</v>
      </c>
      <c r="B6331" s="96">
        <v>2</v>
      </c>
      <c r="C6331" s="96">
        <v>3</v>
      </c>
      <c r="D6331" s="96">
        <v>98405.7</v>
      </c>
      <c r="E6331" s="96">
        <v>10.896000000000001</v>
      </c>
      <c r="F6331" s="96">
        <v>4.2640000000000002</v>
      </c>
      <c r="G6331" s="96">
        <v>0.15</v>
      </c>
      <c r="H6331" s="96">
        <v>13.7</v>
      </c>
      <c r="I6331" s="96">
        <v>17.566093333333335</v>
      </c>
      <c r="J6331" s="96">
        <v>13.06</v>
      </c>
    </row>
    <row r="6332" spans="1:10" x14ac:dyDescent="0.25">
      <c r="A6332" s="96">
        <v>41172.75</v>
      </c>
      <c r="B6332" s="96">
        <v>0</v>
      </c>
      <c r="C6332" s="96">
        <v>0</v>
      </c>
      <c r="D6332" s="96">
        <v>98405.7</v>
      </c>
      <c r="E6332" s="96">
        <v>9.9909999999999997</v>
      </c>
      <c r="F6332" s="96">
        <v>4.2930000000000001</v>
      </c>
      <c r="G6332" s="96">
        <v>0.15</v>
      </c>
      <c r="H6332" s="96">
        <v>13.7</v>
      </c>
      <c r="I6332" s="96">
        <v>15.978973333333332</v>
      </c>
      <c r="J6332" s="96">
        <v>13.06</v>
      </c>
    </row>
    <row r="6333" spans="1:10" x14ac:dyDescent="0.25">
      <c r="A6333" s="96">
        <v>41172.791666666664</v>
      </c>
      <c r="B6333" s="96">
        <v>0</v>
      </c>
      <c r="C6333" s="96">
        <v>0</v>
      </c>
      <c r="D6333" s="96">
        <v>98405.7</v>
      </c>
      <c r="E6333" s="96">
        <v>9.3559999999999999</v>
      </c>
      <c r="F6333" s="96">
        <v>4.4269999999999996</v>
      </c>
      <c r="G6333" s="96">
        <v>0.15</v>
      </c>
      <c r="H6333" s="96">
        <v>13.7</v>
      </c>
      <c r="I6333" s="96">
        <v>14.661559999999998</v>
      </c>
      <c r="J6333" s="96">
        <v>13.06</v>
      </c>
    </row>
    <row r="6334" spans="1:10" x14ac:dyDescent="0.25">
      <c r="A6334" s="96">
        <v>41172.833333333336</v>
      </c>
      <c r="B6334" s="96">
        <v>0</v>
      </c>
      <c r="C6334" s="96">
        <v>0</v>
      </c>
      <c r="D6334" s="96">
        <v>98405.7</v>
      </c>
      <c r="E6334" s="96">
        <v>9.2270000000000003</v>
      </c>
      <c r="F6334" s="96">
        <v>4.6820000000000004</v>
      </c>
      <c r="G6334" s="96">
        <v>0.15</v>
      </c>
      <c r="H6334" s="96">
        <v>13.7</v>
      </c>
      <c r="I6334" s="96">
        <v>13.883559999999999</v>
      </c>
      <c r="J6334" s="96">
        <v>13.06</v>
      </c>
    </row>
    <row r="6335" spans="1:10" x14ac:dyDescent="0.25">
      <c r="A6335" s="96">
        <v>41172.875</v>
      </c>
      <c r="B6335" s="96">
        <v>0</v>
      </c>
      <c r="C6335" s="96">
        <v>0</v>
      </c>
      <c r="D6335" s="96">
        <v>98405.7</v>
      </c>
      <c r="E6335" s="96">
        <v>8.8339999999999996</v>
      </c>
      <c r="F6335" s="96">
        <v>4.8250000000000002</v>
      </c>
      <c r="G6335" s="96">
        <v>0.15</v>
      </c>
      <c r="H6335" s="96">
        <v>13.7</v>
      </c>
      <c r="I6335" s="96">
        <v>13.344146666666665</v>
      </c>
      <c r="J6335" s="96">
        <v>13.06</v>
      </c>
    </row>
    <row r="6336" spans="1:10" x14ac:dyDescent="0.25">
      <c r="A6336" s="96">
        <v>41172.916666666664</v>
      </c>
      <c r="B6336" s="96">
        <v>0</v>
      </c>
      <c r="C6336" s="96">
        <v>0</v>
      </c>
      <c r="D6336" s="96">
        <v>98405.7</v>
      </c>
      <c r="E6336" s="96">
        <v>8.4499999999999993</v>
      </c>
      <c r="F6336" s="96">
        <v>4.9249999999999998</v>
      </c>
      <c r="G6336" s="96">
        <v>0.15</v>
      </c>
      <c r="H6336" s="96">
        <v>13.7</v>
      </c>
      <c r="I6336" s="96">
        <v>13.44788</v>
      </c>
      <c r="J6336" s="96">
        <v>13.06</v>
      </c>
    </row>
    <row r="6337" spans="1:10" x14ac:dyDescent="0.25">
      <c r="A6337" s="96">
        <v>41172.958333333336</v>
      </c>
      <c r="B6337" s="96">
        <v>0</v>
      </c>
      <c r="C6337" s="96">
        <v>0</v>
      </c>
      <c r="D6337" s="96">
        <v>98405.7</v>
      </c>
      <c r="E6337" s="96">
        <v>8.1319999999999997</v>
      </c>
      <c r="F6337" s="96">
        <v>4.9779999999999998</v>
      </c>
      <c r="G6337" s="96">
        <v>0.15</v>
      </c>
      <c r="H6337" s="96">
        <v>13.7</v>
      </c>
      <c r="I6337" s="96">
        <v>13.281906666666668</v>
      </c>
      <c r="J6337" s="96">
        <v>13.06</v>
      </c>
    </row>
    <row r="6338" spans="1:10" x14ac:dyDescent="0.25">
      <c r="A6338" s="96">
        <v>41173</v>
      </c>
      <c r="B6338" s="96">
        <v>0</v>
      </c>
      <c r="C6338" s="96">
        <v>0</v>
      </c>
      <c r="D6338" s="96">
        <v>98405.7</v>
      </c>
      <c r="E6338" s="96">
        <v>7.8470000000000004</v>
      </c>
      <c r="F6338" s="96">
        <v>5.016</v>
      </c>
      <c r="G6338" s="96">
        <v>0.15</v>
      </c>
      <c r="H6338" s="96">
        <v>13.7</v>
      </c>
      <c r="I6338" s="96">
        <v>13.188546666666666</v>
      </c>
      <c r="J6338" s="96">
        <v>13.06</v>
      </c>
    </row>
    <row r="6339" spans="1:10" x14ac:dyDescent="0.25">
      <c r="A6339" s="96">
        <v>41173.041666666664</v>
      </c>
      <c r="B6339" s="96">
        <v>0</v>
      </c>
      <c r="C6339" s="96">
        <v>0</v>
      </c>
      <c r="D6339" s="96">
        <v>98405.7</v>
      </c>
      <c r="E6339" s="96">
        <v>7.6779999999999999</v>
      </c>
      <c r="F6339" s="96">
        <v>5.0259999999999998</v>
      </c>
      <c r="G6339" s="96">
        <v>0.15</v>
      </c>
      <c r="H6339" s="96">
        <v>13.7</v>
      </c>
      <c r="I6339" s="96">
        <v>13.032946666666664</v>
      </c>
      <c r="J6339" s="96">
        <v>13.06</v>
      </c>
    </row>
    <row r="6340" spans="1:10" x14ac:dyDescent="0.25">
      <c r="A6340" s="96">
        <v>41173.083333333336</v>
      </c>
      <c r="B6340" s="96">
        <v>0</v>
      </c>
      <c r="C6340" s="96">
        <v>0</v>
      </c>
      <c r="D6340" s="96">
        <v>98405.7</v>
      </c>
      <c r="E6340" s="96">
        <v>7.4740000000000002</v>
      </c>
      <c r="F6340" s="96">
        <v>4.9729999999999999</v>
      </c>
      <c r="G6340" s="96">
        <v>0.15</v>
      </c>
      <c r="H6340" s="96">
        <v>13.7</v>
      </c>
      <c r="I6340" s="96">
        <v>13.41676</v>
      </c>
      <c r="J6340" s="96">
        <v>13.06</v>
      </c>
    </row>
    <row r="6341" spans="1:10" x14ac:dyDescent="0.25">
      <c r="A6341" s="96">
        <v>41173.125</v>
      </c>
      <c r="B6341" s="96">
        <v>0</v>
      </c>
      <c r="C6341" s="96">
        <v>0</v>
      </c>
      <c r="D6341" s="96">
        <v>98405.7</v>
      </c>
      <c r="E6341" s="96">
        <v>7.3470000000000004</v>
      </c>
      <c r="F6341" s="96">
        <v>5</v>
      </c>
      <c r="G6341" s="96">
        <v>0.15</v>
      </c>
      <c r="H6341" s="96">
        <v>13.7</v>
      </c>
      <c r="I6341" s="96">
        <v>13.437506666666664</v>
      </c>
      <c r="J6341" s="96">
        <v>13.06</v>
      </c>
    </row>
    <row r="6342" spans="1:10" x14ac:dyDescent="0.25">
      <c r="A6342" s="96">
        <v>41173.166666666664</v>
      </c>
      <c r="B6342" s="96">
        <v>0</v>
      </c>
      <c r="C6342" s="96">
        <v>0</v>
      </c>
      <c r="D6342" s="96">
        <v>98405.7</v>
      </c>
      <c r="E6342" s="96">
        <v>7.25</v>
      </c>
      <c r="F6342" s="96">
        <v>5.008</v>
      </c>
      <c r="G6342" s="96">
        <v>0.15</v>
      </c>
      <c r="H6342" s="96">
        <v>13.7</v>
      </c>
      <c r="I6342" s="96">
        <v>13.313026666666666</v>
      </c>
      <c r="J6342" s="96">
        <v>13.06</v>
      </c>
    </row>
    <row r="6343" spans="1:10" x14ac:dyDescent="0.25">
      <c r="A6343" s="96">
        <v>41173.208333333336</v>
      </c>
      <c r="B6343" s="96">
        <v>6</v>
      </c>
      <c r="C6343" s="96">
        <v>4</v>
      </c>
      <c r="D6343" s="96">
        <v>98405.7</v>
      </c>
      <c r="E6343" s="96">
        <v>7.3109999999999999</v>
      </c>
      <c r="F6343" s="96">
        <v>5.05</v>
      </c>
      <c r="G6343" s="96">
        <v>0.15</v>
      </c>
      <c r="H6343" s="96">
        <v>13.7</v>
      </c>
      <c r="I6343" s="96">
        <v>13.344146666666665</v>
      </c>
      <c r="J6343" s="96">
        <v>13.06</v>
      </c>
    </row>
    <row r="6344" spans="1:10" x14ac:dyDescent="0.25">
      <c r="A6344" s="96">
        <v>41173.25</v>
      </c>
      <c r="B6344" s="96">
        <v>35</v>
      </c>
      <c r="C6344" s="96">
        <v>8</v>
      </c>
      <c r="D6344" s="96">
        <v>98405.7</v>
      </c>
      <c r="E6344" s="96">
        <v>7.8520000000000003</v>
      </c>
      <c r="F6344" s="96">
        <v>5.016</v>
      </c>
      <c r="G6344" s="96">
        <v>0.15</v>
      </c>
      <c r="H6344" s="96">
        <v>13.7</v>
      </c>
      <c r="I6344" s="96">
        <v>13.530866666666665</v>
      </c>
      <c r="J6344" s="96">
        <v>13.06</v>
      </c>
    </row>
    <row r="6345" spans="1:10" x14ac:dyDescent="0.25">
      <c r="A6345" s="96">
        <v>41173.291666666664</v>
      </c>
      <c r="B6345" s="96">
        <v>71</v>
      </c>
      <c r="C6345" s="96">
        <v>12</v>
      </c>
      <c r="D6345" s="96">
        <v>98405.7</v>
      </c>
      <c r="E6345" s="96">
        <v>8.8529999999999998</v>
      </c>
      <c r="F6345" s="96">
        <v>4.8109999999999999</v>
      </c>
      <c r="G6345" s="96">
        <v>0.15</v>
      </c>
      <c r="H6345" s="96">
        <v>13.7</v>
      </c>
      <c r="I6345" s="96">
        <v>13.779826666666665</v>
      </c>
      <c r="J6345" s="96">
        <v>13.06</v>
      </c>
    </row>
    <row r="6346" spans="1:10" x14ac:dyDescent="0.25">
      <c r="A6346" s="96">
        <v>41173.333333333336</v>
      </c>
      <c r="B6346" s="96">
        <v>116</v>
      </c>
      <c r="C6346" s="96">
        <v>20</v>
      </c>
      <c r="D6346" s="96">
        <v>98405.7</v>
      </c>
      <c r="E6346" s="96">
        <v>10.273999999999999</v>
      </c>
      <c r="F6346" s="96">
        <v>4.649</v>
      </c>
      <c r="G6346" s="96">
        <v>0.15</v>
      </c>
      <c r="H6346" s="96">
        <v>13.7</v>
      </c>
      <c r="I6346" s="96">
        <v>14.443719999999999</v>
      </c>
      <c r="J6346" s="96">
        <v>13.06</v>
      </c>
    </row>
    <row r="6347" spans="1:10" x14ac:dyDescent="0.25">
      <c r="A6347" s="96">
        <v>41173.375</v>
      </c>
      <c r="B6347" s="96">
        <v>184</v>
      </c>
      <c r="C6347" s="96">
        <v>52</v>
      </c>
      <c r="D6347" s="96">
        <v>98405.7</v>
      </c>
      <c r="E6347" s="96">
        <v>12.445</v>
      </c>
      <c r="F6347" s="96">
        <v>4.8840000000000003</v>
      </c>
      <c r="G6347" s="96">
        <v>0.15</v>
      </c>
      <c r="H6347" s="96">
        <v>13.7</v>
      </c>
      <c r="I6347" s="96">
        <v>15.20097333333333</v>
      </c>
      <c r="J6347" s="96">
        <v>13.06</v>
      </c>
    </row>
    <row r="6348" spans="1:10" x14ac:dyDescent="0.25">
      <c r="A6348" s="96">
        <v>41173.416666666664</v>
      </c>
      <c r="B6348" s="96">
        <v>214</v>
      </c>
      <c r="C6348" s="96">
        <v>65</v>
      </c>
      <c r="D6348" s="96">
        <v>98405.7</v>
      </c>
      <c r="E6348" s="96">
        <v>14.255000000000001</v>
      </c>
      <c r="F6348" s="96">
        <v>5.2759999999999998</v>
      </c>
      <c r="G6348" s="96">
        <v>0.15</v>
      </c>
      <c r="H6348" s="96">
        <v>13.7</v>
      </c>
      <c r="I6348" s="96">
        <v>16.300546666666666</v>
      </c>
      <c r="J6348" s="96">
        <v>13.06</v>
      </c>
    </row>
    <row r="6349" spans="1:10" x14ac:dyDescent="0.25">
      <c r="A6349" s="96">
        <v>41173.458333333336</v>
      </c>
      <c r="B6349" s="96">
        <v>181</v>
      </c>
      <c r="C6349" s="96">
        <v>28</v>
      </c>
      <c r="D6349" s="96">
        <v>98405.7</v>
      </c>
      <c r="E6349" s="96">
        <v>14.815</v>
      </c>
      <c r="F6349" s="96">
        <v>5.3579999999999997</v>
      </c>
      <c r="G6349" s="96">
        <v>0.15</v>
      </c>
      <c r="H6349" s="96">
        <v>13.7</v>
      </c>
      <c r="I6349" s="96">
        <v>17.2134</v>
      </c>
      <c r="J6349" s="96">
        <v>13.06</v>
      </c>
    </row>
    <row r="6350" spans="1:10" x14ac:dyDescent="0.25">
      <c r="A6350" s="96">
        <v>41173.5</v>
      </c>
      <c r="B6350" s="96">
        <v>143</v>
      </c>
      <c r="C6350" s="96">
        <v>15</v>
      </c>
      <c r="D6350" s="96">
        <v>98405.7</v>
      </c>
      <c r="E6350" s="96">
        <v>14.821</v>
      </c>
      <c r="F6350" s="96">
        <v>5.2290000000000001</v>
      </c>
      <c r="G6350" s="96">
        <v>0.15</v>
      </c>
      <c r="H6350" s="96">
        <v>13.7</v>
      </c>
      <c r="I6350" s="96">
        <v>18.012146666666666</v>
      </c>
      <c r="J6350" s="96">
        <v>13.06</v>
      </c>
    </row>
    <row r="6351" spans="1:10" x14ac:dyDescent="0.25">
      <c r="A6351" s="96">
        <v>41173.541666666664</v>
      </c>
      <c r="B6351" s="96">
        <v>112</v>
      </c>
      <c r="C6351" s="96">
        <v>11</v>
      </c>
      <c r="D6351" s="96">
        <v>98405.7</v>
      </c>
      <c r="E6351" s="96">
        <v>14.654999999999999</v>
      </c>
      <c r="F6351" s="96">
        <v>5.0190000000000001</v>
      </c>
      <c r="G6351" s="96">
        <v>0.15</v>
      </c>
      <c r="H6351" s="96">
        <v>13.7</v>
      </c>
      <c r="I6351" s="96">
        <v>18.572306666666666</v>
      </c>
      <c r="J6351" s="96">
        <v>13.06</v>
      </c>
    </row>
    <row r="6352" spans="1:10" x14ac:dyDescent="0.25">
      <c r="A6352" s="96">
        <v>41173.583333333336</v>
      </c>
      <c r="B6352" s="96">
        <v>73</v>
      </c>
      <c r="C6352" s="96">
        <v>7</v>
      </c>
      <c r="D6352" s="96">
        <v>98405.7</v>
      </c>
      <c r="E6352" s="96">
        <v>14.17</v>
      </c>
      <c r="F6352" s="96">
        <v>4.7350000000000003</v>
      </c>
      <c r="G6352" s="96">
        <v>0.15</v>
      </c>
      <c r="H6352" s="96">
        <v>13.7</v>
      </c>
      <c r="I6352" s="96">
        <v>18.769399999999997</v>
      </c>
      <c r="J6352" s="96">
        <v>13.06</v>
      </c>
    </row>
    <row r="6353" spans="1:10" x14ac:dyDescent="0.25">
      <c r="A6353" s="96">
        <v>41173.625</v>
      </c>
      <c r="B6353" s="96">
        <v>38</v>
      </c>
      <c r="C6353" s="96">
        <v>5</v>
      </c>
      <c r="D6353" s="96">
        <v>98405.7</v>
      </c>
      <c r="E6353" s="96">
        <v>13.265000000000001</v>
      </c>
      <c r="F6353" s="96">
        <v>4.3810000000000002</v>
      </c>
      <c r="G6353" s="96">
        <v>0.15</v>
      </c>
      <c r="H6353" s="96">
        <v>13.7</v>
      </c>
      <c r="I6353" s="96">
        <v>18.810893333333333</v>
      </c>
      <c r="J6353" s="96">
        <v>13.06</v>
      </c>
    </row>
    <row r="6354" spans="1:10" x14ac:dyDescent="0.25">
      <c r="A6354" s="96">
        <v>41173.666666666664</v>
      </c>
      <c r="B6354" s="96">
        <v>14</v>
      </c>
      <c r="C6354" s="96">
        <v>3</v>
      </c>
      <c r="D6354" s="96">
        <v>98405.7</v>
      </c>
      <c r="E6354" s="96">
        <v>12.169</v>
      </c>
      <c r="F6354" s="96">
        <v>4.1970000000000001</v>
      </c>
      <c r="G6354" s="96">
        <v>0.15</v>
      </c>
      <c r="H6354" s="96">
        <v>13.7</v>
      </c>
      <c r="I6354" s="96">
        <v>18.510066666666667</v>
      </c>
      <c r="J6354" s="96">
        <v>13.06</v>
      </c>
    </row>
    <row r="6355" spans="1:10" x14ac:dyDescent="0.25">
      <c r="A6355" s="96">
        <v>41173.708333333336</v>
      </c>
      <c r="B6355" s="96">
        <v>1</v>
      </c>
      <c r="C6355" s="96">
        <v>0</v>
      </c>
      <c r="D6355" s="96">
        <v>98405.7</v>
      </c>
      <c r="E6355" s="96">
        <v>11.217000000000001</v>
      </c>
      <c r="F6355" s="96">
        <v>4.0289999999999999</v>
      </c>
      <c r="G6355" s="96">
        <v>0.15</v>
      </c>
      <c r="H6355" s="96">
        <v>13.7</v>
      </c>
      <c r="I6355" s="96">
        <v>17.86692</v>
      </c>
      <c r="J6355" s="96">
        <v>13.06</v>
      </c>
    </row>
    <row r="6356" spans="1:10" x14ac:dyDescent="0.25">
      <c r="A6356" s="96">
        <v>41173.75</v>
      </c>
      <c r="B6356" s="96">
        <v>0</v>
      </c>
      <c r="C6356" s="96">
        <v>0</v>
      </c>
      <c r="D6356" s="96">
        <v>98405.7</v>
      </c>
      <c r="E6356" s="96">
        <v>10.726000000000001</v>
      </c>
      <c r="F6356" s="96">
        <v>3.8180000000000001</v>
      </c>
      <c r="G6356" s="96">
        <v>0.15</v>
      </c>
      <c r="H6356" s="96">
        <v>13.7</v>
      </c>
      <c r="I6356" s="96">
        <v>16.871079999999999</v>
      </c>
      <c r="J6356" s="96">
        <v>13.06</v>
      </c>
    </row>
    <row r="6357" spans="1:10" x14ac:dyDescent="0.25">
      <c r="A6357" s="96">
        <v>41173.791666666664</v>
      </c>
      <c r="B6357" s="96">
        <v>0</v>
      </c>
      <c r="C6357" s="96">
        <v>0</v>
      </c>
      <c r="D6357" s="96">
        <v>98405.7</v>
      </c>
      <c r="E6357" s="96">
        <v>10.348000000000001</v>
      </c>
      <c r="F6357" s="96">
        <v>3.7559999999999998</v>
      </c>
      <c r="G6357" s="96">
        <v>0.15</v>
      </c>
      <c r="H6357" s="96">
        <v>13.7</v>
      </c>
      <c r="I6357" s="96">
        <v>16.020466666666664</v>
      </c>
      <c r="J6357" s="96">
        <v>13.06</v>
      </c>
    </row>
    <row r="6358" spans="1:10" x14ac:dyDescent="0.25">
      <c r="A6358" s="96">
        <v>41173.833333333336</v>
      </c>
      <c r="B6358" s="96">
        <v>0</v>
      </c>
      <c r="C6358" s="96">
        <v>0</v>
      </c>
      <c r="D6358" s="96">
        <v>98405.7</v>
      </c>
      <c r="E6358" s="96">
        <v>10.028</v>
      </c>
      <c r="F6358" s="96">
        <v>3.766</v>
      </c>
      <c r="G6358" s="96">
        <v>0.15</v>
      </c>
      <c r="H6358" s="96">
        <v>13.7</v>
      </c>
      <c r="I6358" s="96">
        <v>15.512173333333333</v>
      </c>
      <c r="J6358" s="96">
        <v>13.06</v>
      </c>
    </row>
    <row r="6359" spans="1:10" x14ac:dyDescent="0.25">
      <c r="A6359" s="96">
        <v>41173.875</v>
      </c>
      <c r="B6359" s="96">
        <v>0</v>
      </c>
      <c r="C6359" s="96">
        <v>0</v>
      </c>
      <c r="D6359" s="96">
        <v>98405.7</v>
      </c>
      <c r="E6359" s="96">
        <v>9.7119999999999997</v>
      </c>
      <c r="F6359" s="96">
        <v>3.7930000000000001</v>
      </c>
      <c r="G6359" s="96">
        <v>0.15</v>
      </c>
      <c r="H6359" s="96">
        <v>13.7</v>
      </c>
      <c r="I6359" s="96">
        <v>14.952013333333333</v>
      </c>
      <c r="J6359" s="96">
        <v>13.06</v>
      </c>
    </row>
    <row r="6360" spans="1:10" x14ac:dyDescent="0.25">
      <c r="A6360" s="96">
        <v>41173.916666666664</v>
      </c>
      <c r="B6360" s="96">
        <v>0</v>
      </c>
      <c r="C6360" s="96">
        <v>0</v>
      </c>
      <c r="D6360" s="96">
        <v>98405.7</v>
      </c>
      <c r="E6360" s="96">
        <v>9.3369999999999997</v>
      </c>
      <c r="F6360" s="96">
        <v>3.6379999999999999</v>
      </c>
      <c r="G6360" s="96">
        <v>0.15</v>
      </c>
      <c r="H6360" s="96">
        <v>13.7</v>
      </c>
      <c r="I6360" s="96">
        <v>14.38148</v>
      </c>
      <c r="J6360" s="96">
        <v>13.06</v>
      </c>
    </row>
    <row r="6361" spans="1:10" x14ac:dyDescent="0.25">
      <c r="A6361" s="96">
        <v>41173.958333333336</v>
      </c>
      <c r="B6361" s="96">
        <v>0</v>
      </c>
      <c r="C6361" s="96">
        <v>0</v>
      </c>
      <c r="D6361" s="96">
        <v>98405.7</v>
      </c>
      <c r="E6361" s="96">
        <v>8.8680000000000003</v>
      </c>
      <c r="F6361" s="96">
        <v>3.343</v>
      </c>
      <c r="G6361" s="96">
        <v>0.15</v>
      </c>
      <c r="H6361" s="96">
        <v>13.7</v>
      </c>
      <c r="I6361" s="96">
        <v>13.935426666666665</v>
      </c>
      <c r="J6361" s="96">
        <v>13.06</v>
      </c>
    </row>
    <row r="6362" spans="1:10" x14ac:dyDescent="0.25">
      <c r="A6362" s="96">
        <v>41174</v>
      </c>
      <c r="B6362" s="96">
        <v>0</v>
      </c>
      <c r="C6362" s="96">
        <v>0</v>
      </c>
      <c r="D6362" s="96">
        <v>98405.7</v>
      </c>
      <c r="E6362" s="96">
        <v>8.4640000000000004</v>
      </c>
      <c r="F6362" s="96">
        <v>3.0910000000000002</v>
      </c>
      <c r="G6362" s="96">
        <v>0.15</v>
      </c>
      <c r="H6362" s="96">
        <v>13.7</v>
      </c>
      <c r="I6362" s="96">
        <v>12.742493333333332</v>
      </c>
      <c r="J6362" s="96">
        <v>13.06</v>
      </c>
    </row>
    <row r="6363" spans="1:10" x14ac:dyDescent="0.25">
      <c r="A6363" s="96">
        <v>41174.041666666664</v>
      </c>
      <c r="B6363" s="96">
        <v>0</v>
      </c>
      <c r="C6363" s="96">
        <v>0</v>
      </c>
      <c r="D6363" s="96">
        <v>98405.7</v>
      </c>
      <c r="E6363" s="96">
        <v>8.1229999999999993</v>
      </c>
      <c r="F6363" s="96">
        <v>2.9649999999999999</v>
      </c>
      <c r="G6363" s="96">
        <v>0.15</v>
      </c>
      <c r="H6363" s="96">
        <v>13.7</v>
      </c>
      <c r="I6363" s="96">
        <v>12.597266666666666</v>
      </c>
      <c r="J6363" s="96">
        <v>13.06</v>
      </c>
    </row>
    <row r="6364" spans="1:10" x14ac:dyDescent="0.25">
      <c r="A6364" s="96">
        <v>41174.083333333336</v>
      </c>
      <c r="B6364" s="96">
        <v>0</v>
      </c>
      <c r="C6364" s="96">
        <v>0</v>
      </c>
      <c r="D6364" s="96">
        <v>98405.7</v>
      </c>
      <c r="E6364" s="96">
        <v>7.7889999999999997</v>
      </c>
      <c r="F6364" s="96">
        <v>2.9119999999999999</v>
      </c>
      <c r="G6364" s="96">
        <v>0.15</v>
      </c>
      <c r="H6364" s="96">
        <v>13.7</v>
      </c>
      <c r="I6364" s="96">
        <v>13.541239999999998</v>
      </c>
      <c r="J6364" s="96">
        <v>13.06</v>
      </c>
    </row>
    <row r="6365" spans="1:10" x14ac:dyDescent="0.25">
      <c r="A6365" s="96">
        <v>41174.125</v>
      </c>
      <c r="B6365" s="96">
        <v>0</v>
      </c>
      <c r="C6365" s="96">
        <v>0</v>
      </c>
      <c r="D6365" s="96">
        <v>98405.7</v>
      </c>
      <c r="E6365" s="96">
        <v>7.4630000000000001</v>
      </c>
      <c r="F6365" s="96">
        <v>2.9390000000000001</v>
      </c>
      <c r="G6365" s="96">
        <v>0.15</v>
      </c>
      <c r="H6365" s="96">
        <v>13.7</v>
      </c>
      <c r="I6365" s="96">
        <v>12.566146666666665</v>
      </c>
      <c r="J6365" s="96">
        <v>13.06</v>
      </c>
    </row>
    <row r="6366" spans="1:10" x14ac:dyDescent="0.25">
      <c r="A6366" s="96">
        <v>41174.166666666664</v>
      </c>
      <c r="B6366" s="96">
        <v>0</v>
      </c>
      <c r="C6366" s="96">
        <v>0</v>
      </c>
      <c r="D6366" s="96">
        <v>98405.7</v>
      </c>
      <c r="E6366" s="96">
        <v>7.0389999999999997</v>
      </c>
      <c r="F6366" s="96">
        <v>3.1</v>
      </c>
      <c r="G6366" s="96">
        <v>0.15</v>
      </c>
      <c r="H6366" s="96">
        <v>13.7</v>
      </c>
      <c r="I6366" s="96">
        <v>14.008039999999998</v>
      </c>
      <c r="J6366" s="96">
        <v>13.06</v>
      </c>
    </row>
    <row r="6367" spans="1:10" x14ac:dyDescent="0.25">
      <c r="A6367" s="96">
        <v>41174.208333333336</v>
      </c>
      <c r="B6367" s="96">
        <v>11</v>
      </c>
      <c r="C6367" s="96">
        <v>49</v>
      </c>
      <c r="D6367" s="96">
        <v>98405.7</v>
      </c>
      <c r="E6367" s="96">
        <v>6.6189999999999998</v>
      </c>
      <c r="F6367" s="96">
        <v>3.4289999999999998</v>
      </c>
      <c r="G6367" s="96">
        <v>0.15</v>
      </c>
      <c r="H6367" s="96">
        <v>13.7</v>
      </c>
      <c r="I6367" s="96">
        <v>14.080653333333332</v>
      </c>
      <c r="J6367" s="96">
        <v>13.06</v>
      </c>
    </row>
    <row r="6368" spans="1:10" x14ac:dyDescent="0.25">
      <c r="A6368" s="96">
        <v>41174.25</v>
      </c>
      <c r="B6368" s="96">
        <v>59</v>
      </c>
      <c r="C6368" s="96">
        <v>183</v>
      </c>
      <c r="D6368" s="96">
        <v>98405.7</v>
      </c>
      <c r="E6368" s="96">
        <v>8.7370000000000001</v>
      </c>
      <c r="F6368" s="96">
        <v>4.0839999999999996</v>
      </c>
      <c r="G6368" s="96">
        <v>0.15</v>
      </c>
      <c r="H6368" s="96">
        <v>13.7</v>
      </c>
      <c r="I6368" s="96">
        <v>13.966546666666666</v>
      </c>
      <c r="J6368" s="96">
        <v>13.06</v>
      </c>
    </row>
    <row r="6369" spans="1:10" x14ac:dyDescent="0.25">
      <c r="A6369" s="96">
        <v>41174.291666666664</v>
      </c>
      <c r="B6369" s="96">
        <v>107</v>
      </c>
      <c r="C6369" s="96">
        <v>187</v>
      </c>
      <c r="D6369" s="96">
        <v>98405.7</v>
      </c>
      <c r="E6369" s="96">
        <v>10.122999999999999</v>
      </c>
      <c r="F6369" s="96">
        <v>4.4000000000000004</v>
      </c>
      <c r="G6369" s="96">
        <v>0.15</v>
      </c>
      <c r="H6369" s="96">
        <v>13.7</v>
      </c>
      <c r="I6369" s="96">
        <v>14.184386666666665</v>
      </c>
      <c r="J6369" s="96">
        <v>13.06</v>
      </c>
    </row>
    <row r="6370" spans="1:10" x14ac:dyDescent="0.25">
      <c r="A6370" s="96">
        <v>41174.333333333336</v>
      </c>
      <c r="B6370" s="96">
        <v>124</v>
      </c>
      <c r="C6370" s="96">
        <v>46</v>
      </c>
      <c r="D6370" s="96">
        <v>98405.7</v>
      </c>
      <c r="E6370" s="96">
        <v>10.659000000000001</v>
      </c>
      <c r="F6370" s="96">
        <v>5.077</v>
      </c>
      <c r="G6370" s="96">
        <v>0.15</v>
      </c>
      <c r="H6370" s="96">
        <v>13.7</v>
      </c>
      <c r="I6370" s="96">
        <v>14.837906666666665</v>
      </c>
      <c r="J6370" s="96">
        <v>13.06</v>
      </c>
    </row>
    <row r="6371" spans="1:10" x14ac:dyDescent="0.25">
      <c r="A6371" s="96">
        <v>41174.375</v>
      </c>
      <c r="B6371" s="96">
        <v>111</v>
      </c>
      <c r="C6371" s="96">
        <v>17</v>
      </c>
      <c r="D6371" s="96">
        <v>98405.7</v>
      </c>
      <c r="E6371" s="96">
        <v>10.253</v>
      </c>
      <c r="F6371" s="96">
        <v>5.851</v>
      </c>
      <c r="G6371" s="96">
        <v>0.15</v>
      </c>
      <c r="H6371" s="96">
        <v>13.7</v>
      </c>
      <c r="I6371" s="96">
        <v>15.491426666666666</v>
      </c>
      <c r="J6371" s="96">
        <v>13.06</v>
      </c>
    </row>
    <row r="6372" spans="1:10" x14ac:dyDescent="0.25">
      <c r="A6372" s="96">
        <v>41174.416666666664</v>
      </c>
      <c r="B6372" s="96">
        <v>194</v>
      </c>
      <c r="C6372" s="96">
        <v>95</v>
      </c>
      <c r="D6372" s="96">
        <v>98405.7</v>
      </c>
      <c r="E6372" s="96">
        <v>10.693</v>
      </c>
      <c r="F6372" s="96">
        <v>6.431</v>
      </c>
      <c r="G6372" s="96">
        <v>0.15</v>
      </c>
      <c r="H6372" s="96">
        <v>13.7</v>
      </c>
      <c r="I6372" s="96">
        <v>16.279799999999998</v>
      </c>
      <c r="J6372" s="96">
        <v>13.06</v>
      </c>
    </row>
    <row r="6373" spans="1:10" x14ac:dyDescent="0.25">
      <c r="A6373" s="96">
        <v>41174.458333333336</v>
      </c>
      <c r="B6373" s="96">
        <v>170</v>
      </c>
      <c r="C6373" s="96">
        <v>483</v>
      </c>
      <c r="D6373" s="96">
        <v>98405.7</v>
      </c>
      <c r="E6373" s="96">
        <v>11.997</v>
      </c>
      <c r="F6373" s="96">
        <v>6.851</v>
      </c>
      <c r="G6373" s="96">
        <v>0.15</v>
      </c>
      <c r="H6373" s="96">
        <v>13.7</v>
      </c>
      <c r="I6373" s="96">
        <v>17.068173333333331</v>
      </c>
      <c r="J6373" s="96">
        <v>13.06</v>
      </c>
    </row>
    <row r="6374" spans="1:10" x14ac:dyDescent="0.25">
      <c r="A6374" s="96">
        <v>41174.5</v>
      </c>
      <c r="B6374" s="96">
        <v>131</v>
      </c>
      <c r="C6374" s="96">
        <v>644</v>
      </c>
      <c r="D6374" s="96">
        <v>98405.7</v>
      </c>
      <c r="E6374" s="96">
        <v>12.875999999999999</v>
      </c>
      <c r="F6374" s="96">
        <v>7.0049999999999999</v>
      </c>
      <c r="G6374" s="96">
        <v>0.15</v>
      </c>
      <c r="H6374" s="96">
        <v>13.7</v>
      </c>
      <c r="I6374" s="96">
        <v>17.700946666666663</v>
      </c>
      <c r="J6374" s="96">
        <v>13.06</v>
      </c>
    </row>
    <row r="6375" spans="1:10" x14ac:dyDescent="0.25">
      <c r="A6375" s="96">
        <v>41174.541666666664</v>
      </c>
      <c r="B6375" s="96">
        <v>121</v>
      </c>
      <c r="C6375" s="96">
        <v>608</v>
      </c>
      <c r="D6375" s="96">
        <v>98405.7</v>
      </c>
      <c r="E6375" s="96">
        <v>13.067</v>
      </c>
      <c r="F6375" s="96">
        <v>7.0380000000000003</v>
      </c>
      <c r="G6375" s="96">
        <v>0.15</v>
      </c>
      <c r="H6375" s="96">
        <v>13.7</v>
      </c>
      <c r="I6375" s="96">
        <v>17.742439999999998</v>
      </c>
      <c r="J6375" s="96">
        <v>13.06</v>
      </c>
    </row>
    <row r="6376" spans="1:10" x14ac:dyDescent="0.25">
      <c r="A6376" s="96">
        <v>41174.583333333336</v>
      </c>
      <c r="B6376" s="96">
        <v>104</v>
      </c>
      <c r="C6376" s="96">
        <v>555</v>
      </c>
      <c r="D6376" s="96">
        <v>98405.7</v>
      </c>
      <c r="E6376" s="96">
        <v>12.936</v>
      </c>
      <c r="F6376" s="96">
        <v>7.008</v>
      </c>
      <c r="G6376" s="96">
        <v>0.15</v>
      </c>
      <c r="H6376" s="96">
        <v>13.7</v>
      </c>
      <c r="I6376" s="96">
        <v>17.617959999999997</v>
      </c>
      <c r="J6376" s="96">
        <v>13.06</v>
      </c>
    </row>
    <row r="6377" spans="1:10" x14ac:dyDescent="0.25">
      <c r="A6377" s="96">
        <v>41174.625</v>
      </c>
      <c r="B6377" s="96">
        <v>78</v>
      </c>
      <c r="C6377" s="96">
        <v>433</v>
      </c>
      <c r="D6377" s="96">
        <v>98405.7</v>
      </c>
      <c r="E6377" s="96">
        <v>12.41</v>
      </c>
      <c r="F6377" s="96">
        <v>6.6959999999999997</v>
      </c>
      <c r="G6377" s="96">
        <v>0.15</v>
      </c>
      <c r="H6377" s="96">
        <v>13.7</v>
      </c>
      <c r="I6377" s="96">
        <v>18.146999999999998</v>
      </c>
      <c r="J6377" s="96">
        <v>13.06</v>
      </c>
    </row>
    <row r="6378" spans="1:10" x14ac:dyDescent="0.25">
      <c r="A6378" s="96">
        <v>41174.666666666664</v>
      </c>
      <c r="B6378" s="96">
        <v>38</v>
      </c>
      <c r="C6378" s="96">
        <v>261</v>
      </c>
      <c r="D6378" s="96">
        <v>98405.7</v>
      </c>
      <c r="E6378" s="96">
        <v>11.347</v>
      </c>
      <c r="F6378" s="96">
        <v>5.8680000000000003</v>
      </c>
      <c r="G6378" s="96">
        <v>0.15</v>
      </c>
      <c r="H6378" s="96">
        <v>13.7</v>
      </c>
      <c r="I6378" s="96">
        <v>17.607586666666663</v>
      </c>
      <c r="J6378" s="96">
        <v>13.06</v>
      </c>
    </row>
    <row r="6379" spans="1:10" x14ac:dyDescent="0.25">
      <c r="A6379" s="96">
        <v>41174.708333333336</v>
      </c>
      <c r="B6379" s="96">
        <v>2</v>
      </c>
      <c r="C6379" s="96">
        <v>7</v>
      </c>
      <c r="D6379" s="96">
        <v>98405.7</v>
      </c>
      <c r="E6379" s="96">
        <v>9.3369999999999997</v>
      </c>
      <c r="F6379" s="96">
        <v>5.0750000000000002</v>
      </c>
      <c r="G6379" s="96">
        <v>0.15</v>
      </c>
      <c r="H6379" s="96">
        <v>13.7</v>
      </c>
      <c r="I6379" s="96">
        <v>17.317133333333331</v>
      </c>
      <c r="J6379" s="96">
        <v>13.06</v>
      </c>
    </row>
    <row r="6380" spans="1:10" x14ac:dyDescent="0.25">
      <c r="A6380" s="96">
        <v>41174.75</v>
      </c>
      <c r="B6380" s="96">
        <v>0</v>
      </c>
      <c r="C6380" s="96">
        <v>0</v>
      </c>
      <c r="D6380" s="96">
        <v>98405.7</v>
      </c>
      <c r="E6380" s="96">
        <v>8.3450000000000006</v>
      </c>
      <c r="F6380" s="96">
        <v>5.0279999999999996</v>
      </c>
      <c r="G6380" s="96">
        <v>0.15</v>
      </c>
      <c r="H6380" s="96">
        <v>13.7</v>
      </c>
      <c r="I6380" s="96">
        <v>16.196813333333331</v>
      </c>
      <c r="J6380" s="96">
        <v>13.06</v>
      </c>
    </row>
    <row r="6381" spans="1:10" x14ac:dyDescent="0.25">
      <c r="A6381" s="96">
        <v>41174.791666666664</v>
      </c>
      <c r="B6381" s="96">
        <v>0</v>
      </c>
      <c r="C6381" s="96">
        <v>0</v>
      </c>
      <c r="D6381" s="96">
        <v>98405.7</v>
      </c>
      <c r="E6381" s="96">
        <v>7.5650000000000004</v>
      </c>
      <c r="F6381" s="96">
        <v>4.944</v>
      </c>
      <c r="G6381" s="96">
        <v>0.15</v>
      </c>
      <c r="H6381" s="96">
        <v>13.7</v>
      </c>
      <c r="I6381" s="96">
        <v>14.858653333333333</v>
      </c>
      <c r="J6381" s="96">
        <v>13.06</v>
      </c>
    </row>
    <row r="6382" spans="1:10" x14ac:dyDescent="0.25">
      <c r="A6382" s="96">
        <v>41174.833333333336</v>
      </c>
      <c r="B6382" s="96">
        <v>0</v>
      </c>
      <c r="C6382" s="96">
        <v>0</v>
      </c>
      <c r="D6382" s="96">
        <v>98405.7</v>
      </c>
      <c r="E6382" s="96">
        <v>6.7759999999999998</v>
      </c>
      <c r="F6382" s="96">
        <v>4.7370000000000001</v>
      </c>
      <c r="G6382" s="96">
        <v>0.15</v>
      </c>
      <c r="H6382" s="96">
        <v>13.7</v>
      </c>
      <c r="I6382" s="96">
        <v>12.825479999999999</v>
      </c>
      <c r="J6382" s="96">
        <v>13.06</v>
      </c>
    </row>
    <row r="6383" spans="1:10" x14ac:dyDescent="0.25">
      <c r="A6383" s="96">
        <v>41174.875</v>
      </c>
      <c r="B6383" s="96">
        <v>0</v>
      </c>
      <c r="C6383" s="96">
        <v>0</v>
      </c>
      <c r="D6383" s="96">
        <v>98405.7</v>
      </c>
      <c r="E6383" s="96">
        <v>6.1840000000000002</v>
      </c>
      <c r="F6383" s="96">
        <v>4.6189999999999998</v>
      </c>
      <c r="G6383" s="96">
        <v>0.15</v>
      </c>
      <c r="H6383" s="96">
        <v>13.7</v>
      </c>
      <c r="I6383" s="96">
        <v>12.244573333333332</v>
      </c>
      <c r="J6383" s="96">
        <v>13.06</v>
      </c>
    </row>
    <row r="6384" spans="1:10" x14ac:dyDescent="0.25">
      <c r="A6384" s="96">
        <v>41174.916666666664</v>
      </c>
      <c r="B6384" s="96">
        <v>0</v>
      </c>
      <c r="C6384" s="96">
        <v>0</v>
      </c>
      <c r="D6384" s="96">
        <v>98405.7</v>
      </c>
      <c r="E6384" s="96">
        <v>5.819</v>
      </c>
      <c r="F6384" s="96">
        <v>4.5640000000000001</v>
      </c>
      <c r="G6384" s="96">
        <v>0.15</v>
      </c>
      <c r="H6384" s="96">
        <v>13.7</v>
      </c>
      <c r="I6384" s="96">
        <v>12.026733333333333</v>
      </c>
      <c r="J6384" s="96">
        <v>13.06</v>
      </c>
    </row>
    <row r="6385" spans="1:10" x14ac:dyDescent="0.25">
      <c r="A6385" s="96">
        <v>41174.958333333336</v>
      </c>
      <c r="B6385" s="96">
        <v>0</v>
      </c>
      <c r="C6385" s="96">
        <v>0</v>
      </c>
      <c r="D6385" s="96">
        <v>98405.7</v>
      </c>
      <c r="E6385" s="96">
        <v>5.5869999999999997</v>
      </c>
      <c r="F6385" s="96">
        <v>4.4740000000000002</v>
      </c>
      <c r="G6385" s="96">
        <v>0.15</v>
      </c>
      <c r="H6385" s="96">
        <v>13.7</v>
      </c>
      <c r="I6385" s="96">
        <v>11.435453333333331</v>
      </c>
      <c r="J6385" s="96">
        <v>13.06</v>
      </c>
    </row>
    <row r="6386" spans="1:10" x14ac:dyDescent="0.25">
      <c r="A6386" s="96">
        <v>41175</v>
      </c>
      <c r="B6386" s="96">
        <v>0</v>
      </c>
      <c r="C6386" s="96">
        <v>0</v>
      </c>
      <c r="D6386" s="96">
        <v>98405.7</v>
      </c>
      <c r="E6386" s="96">
        <v>5.4089999999999998</v>
      </c>
      <c r="F6386" s="96">
        <v>4.431</v>
      </c>
      <c r="G6386" s="96">
        <v>0.15</v>
      </c>
      <c r="H6386" s="96">
        <v>13.7</v>
      </c>
      <c r="I6386" s="96">
        <v>11.342093333333333</v>
      </c>
      <c r="J6386" s="96">
        <v>13.06</v>
      </c>
    </row>
    <row r="6387" spans="1:10" x14ac:dyDescent="0.25">
      <c r="A6387" s="96">
        <v>41175.041666666664</v>
      </c>
      <c r="B6387" s="96">
        <v>0</v>
      </c>
      <c r="C6387" s="96">
        <v>0</v>
      </c>
      <c r="D6387" s="96">
        <v>98405.7</v>
      </c>
      <c r="E6387" s="96">
        <v>5.7160000000000002</v>
      </c>
      <c r="F6387" s="96">
        <v>4.4619999999999997</v>
      </c>
      <c r="G6387" s="96">
        <v>0.15</v>
      </c>
      <c r="H6387" s="96">
        <v>13.7</v>
      </c>
      <c r="I6387" s="96">
        <v>11.777773333333332</v>
      </c>
      <c r="J6387" s="96">
        <v>13.06</v>
      </c>
    </row>
    <row r="6388" spans="1:10" x14ac:dyDescent="0.25">
      <c r="A6388" s="96">
        <v>41175.083333333336</v>
      </c>
      <c r="B6388" s="96">
        <v>0</v>
      </c>
      <c r="C6388" s="96">
        <v>0</v>
      </c>
      <c r="D6388" s="96">
        <v>98405.7</v>
      </c>
      <c r="E6388" s="96">
        <v>6.3280000000000003</v>
      </c>
      <c r="F6388" s="96">
        <v>4.4569999999999999</v>
      </c>
      <c r="G6388" s="96">
        <v>0.15</v>
      </c>
      <c r="H6388" s="96">
        <v>13.7</v>
      </c>
      <c r="I6388" s="96">
        <v>11.79852</v>
      </c>
      <c r="J6388" s="96">
        <v>13.06</v>
      </c>
    </row>
    <row r="6389" spans="1:10" x14ac:dyDescent="0.25">
      <c r="A6389" s="96">
        <v>41175.125</v>
      </c>
      <c r="B6389" s="96">
        <v>0</v>
      </c>
      <c r="C6389" s="96">
        <v>0</v>
      </c>
      <c r="D6389" s="96">
        <v>98405.7</v>
      </c>
      <c r="E6389" s="96">
        <v>6.4080000000000004</v>
      </c>
      <c r="F6389" s="96">
        <v>4.3550000000000004</v>
      </c>
      <c r="G6389" s="96">
        <v>0.15</v>
      </c>
      <c r="H6389" s="96">
        <v>13.7</v>
      </c>
      <c r="I6389" s="96">
        <v>11.642919999999998</v>
      </c>
      <c r="J6389" s="96">
        <v>13.06</v>
      </c>
    </row>
    <row r="6390" spans="1:10" x14ac:dyDescent="0.25">
      <c r="A6390" s="96">
        <v>41175.166666666664</v>
      </c>
      <c r="B6390" s="96">
        <v>0</v>
      </c>
      <c r="C6390" s="96">
        <v>0</v>
      </c>
      <c r="D6390" s="96">
        <v>98405.7</v>
      </c>
      <c r="E6390" s="96">
        <v>6.25</v>
      </c>
      <c r="F6390" s="96">
        <v>4.306</v>
      </c>
      <c r="G6390" s="96">
        <v>0.15</v>
      </c>
      <c r="H6390" s="96">
        <v>13.7</v>
      </c>
      <c r="I6390" s="96">
        <v>11.196866666666665</v>
      </c>
      <c r="J6390" s="96">
        <v>13.06</v>
      </c>
    </row>
    <row r="6391" spans="1:10" x14ac:dyDescent="0.25">
      <c r="A6391" s="96">
        <v>41175.208333333336</v>
      </c>
      <c r="B6391" s="96">
        <v>9</v>
      </c>
      <c r="C6391" s="96">
        <v>33</v>
      </c>
      <c r="D6391" s="96">
        <v>98405.7</v>
      </c>
      <c r="E6391" s="96">
        <v>6.3959999999999999</v>
      </c>
      <c r="F6391" s="96">
        <v>4.2759999999999998</v>
      </c>
      <c r="G6391" s="96">
        <v>0.15</v>
      </c>
      <c r="H6391" s="96">
        <v>13.7</v>
      </c>
      <c r="I6391" s="96">
        <v>10.813053333333333</v>
      </c>
      <c r="J6391" s="96">
        <v>13.06</v>
      </c>
    </row>
    <row r="6392" spans="1:10" x14ac:dyDescent="0.25">
      <c r="A6392" s="96">
        <v>41175.25</v>
      </c>
      <c r="B6392" s="96">
        <v>53</v>
      </c>
      <c r="C6392" s="96">
        <v>89</v>
      </c>
      <c r="D6392" s="96">
        <v>98405.7</v>
      </c>
      <c r="E6392" s="96">
        <v>8.4</v>
      </c>
      <c r="F6392" s="96">
        <v>4.38</v>
      </c>
      <c r="G6392" s="96">
        <v>0.15</v>
      </c>
      <c r="H6392" s="96">
        <v>13.7</v>
      </c>
      <c r="I6392" s="96">
        <v>11.217613333333333</v>
      </c>
      <c r="J6392" s="96">
        <v>13.06</v>
      </c>
    </row>
    <row r="6393" spans="1:10" x14ac:dyDescent="0.25">
      <c r="A6393" s="96">
        <v>41175.291666666664</v>
      </c>
      <c r="B6393" s="96">
        <v>101</v>
      </c>
      <c r="C6393" s="96">
        <v>120</v>
      </c>
      <c r="D6393" s="96">
        <v>98405.7</v>
      </c>
      <c r="E6393" s="96">
        <v>9.8260000000000005</v>
      </c>
      <c r="F6393" s="96">
        <v>4.2249999999999996</v>
      </c>
      <c r="G6393" s="96">
        <v>0.15</v>
      </c>
      <c r="H6393" s="96">
        <v>13.7</v>
      </c>
      <c r="I6393" s="96">
        <v>12.109719999999999</v>
      </c>
      <c r="J6393" s="96">
        <v>13.06</v>
      </c>
    </row>
    <row r="6394" spans="1:10" x14ac:dyDescent="0.25">
      <c r="A6394" s="96">
        <v>41175.333333333336</v>
      </c>
      <c r="B6394" s="96">
        <v>142</v>
      </c>
      <c r="C6394" s="96">
        <v>159</v>
      </c>
      <c r="D6394" s="96">
        <v>98405.7</v>
      </c>
      <c r="E6394" s="96">
        <v>11.457000000000001</v>
      </c>
      <c r="F6394" s="96">
        <v>4.1529999999999996</v>
      </c>
      <c r="G6394" s="96">
        <v>0.15</v>
      </c>
      <c r="H6394" s="96">
        <v>13.7</v>
      </c>
      <c r="I6394" s="96">
        <v>13.157426666666666</v>
      </c>
      <c r="J6394" s="96">
        <v>13.06</v>
      </c>
    </row>
    <row r="6395" spans="1:10" x14ac:dyDescent="0.25">
      <c r="A6395" s="96">
        <v>41175.375</v>
      </c>
      <c r="B6395" s="96">
        <v>146</v>
      </c>
      <c r="C6395" s="96">
        <v>490</v>
      </c>
      <c r="D6395" s="96">
        <v>98405.7</v>
      </c>
      <c r="E6395" s="96">
        <v>13.247</v>
      </c>
      <c r="F6395" s="96">
        <v>4.2510000000000003</v>
      </c>
      <c r="G6395" s="96">
        <v>0.15</v>
      </c>
      <c r="H6395" s="96">
        <v>13.7</v>
      </c>
      <c r="I6395" s="96">
        <v>14.547453333333333</v>
      </c>
      <c r="J6395" s="96">
        <v>13.06</v>
      </c>
    </row>
    <row r="6396" spans="1:10" x14ac:dyDescent="0.25">
      <c r="A6396" s="96">
        <v>41175.416666666664</v>
      </c>
      <c r="B6396" s="96">
        <v>146</v>
      </c>
      <c r="C6396" s="96">
        <v>562</v>
      </c>
      <c r="D6396" s="96">
        <v>98405.7</v>
      </c>
      <c r="E6396" s="96">
        <v>14.242000000000001</v>
      </c>
      <c r="F6396" s="96">
        <v>4.0590000000000002</v>
      </c>
      <c r="G6396" s="96">
        <v>0.15</v>
      </c>
      <c r="H6396" s="96">
        <v>13.7</v>
      </c>
      <c r="I6396" s="96">
        <v>15.916733333333331</v>
      </c>
      <c r="J6396" s="96">
        <v>13.06</v>
      </c>
    </row>
    <row r="6397" spans="1:10" x14ac:dyDescent="0.25">
      <c r="A6397" s="96">
        <v>41175.458333333336</v>
      </c>
      <c r="B6397" s="96">
        <v>168</v>
      </c>
      <c r="C6397" s="96">
        <v>437</v>
      </c>
      <c r="D6397" s="96">
        <v>98405.7</v>
      </c>
      <c r="E6397" s="96">
        <v>14.698</v>
      </c>
      <c r="F6397" s="96">
        <v>3.81</v>
      </c>
      <c r="G6397" s="96">
        <v>0.15</v>
      </c>
      <c r="H6397" s="96">
        <v>13.7</v>
      </c>
      <c r="I6397" s="96">
        <v>16.694733333333332</v>
      </c>
      <c r="J6397" s="96">
        <v>13.06</v>
      </c>
    </row>
    <row r="6398" spans="1:10" x14ac:dyDescent="0.25">
      <c r="A6398" s="96">
        <v>41175.5</v>
      </c>
      <c r="B6398" s="96">
        <v>135</v>
      </c>
      <c r="C6398" s="96">
        <v>615</v>
      </c>
      <c r="D6398" s="96">
        <v>98405.7</v>
      </c>
      <c r="E6398" s="96">
        <v>15.134</v>
      </c>
      <c r="F6398" s="96">
        <v>3.48</v>
      </c>
      <c r="G6398" s="96">
        <v>0.15</v>
      </c>
      <c r="H6398" s="96">
        <v>13.7</v>
      </c>
      <c r="I6398" s="96">
        <v>16.97481333333333</v>
      </c>
      <c r="J6398" s="96">
        <v>13.06</v>
      </c>
    </row>
    <row r="6399" spans="1:10" x14ac:dyDescent="0.25">
      <c r="A6399" s="96">
        <v>41175.541666666664</v>
      </c>
      <c r="B6399" s="96">
        <v>124</v>
      </c>
      <c r="C6399" s="96">
        <v>586</v>
      </c>
      <c r="D6399" s="96">
        <v>98405.7</v>
      </c>
      <c r="E6399" s="96">
        <v>15.228999999999999</v>
      </c>
      <c r="F6399" s="96">
        <v>3.0979999999999999</v>
      </c>
      <c r="G6399" s="96">
        <v>0.15</v>
      </c>
      <c r="H6399" s="96">
        <v>13.7</v>
      </c>
      <c r="I6399" s="96">
        <v>17.545346666666667</v>
      </c>
      <c r="J6399" s="96">
        <v>13.06</v>
      </c>
    </row>
    <row r="6400" spans="1:10" x14ac:dyDescent="0.25">
      <c r="A6400" s="96">
        <v>41175.583333333336</v>
      </c>
      <c r="B6400" s="96">
        <v>113</v>
      </c>
      <c r="C6400" s="96">
        <v>449</v>
      </c>
      <c r="D6400" s="96">
        <v>98405.7</v>
      </c>
      <c r="E6400" s="96">
        <v>15.004</v>
      </c>
      <c r="F6400" s="96">
        <v>2.6349999999999998</v>
      </c>
      <c r="G6400" s="96">
        <v>0.15</v>
      </c>
      <c r="H6400" s="96">
        <v>13.7</v>
      </c>
      <c r="I6400" s="96">
        <v>17.62833333333333</v>
      </c>
      <c r="J6400" s="96">
        <v>13.06</v>
      </c>
    </row>
    <row r="6401" spans="1:10" x14ac:dyDescent="0.25">
      <c r="A6401" s="96">
        <v>41175.625</v>
      </c>
      <c r="B6401" s="96">
        <v>84</v>
      </c>
      <c r="C6401" s="96">
        <v>244</v>
      </c>
      <c r="D6401" s="96">
        <v>98405.7</v>
      </c>
      <c r="E6401" s="96">
        <v>14.448</v>
      </c>
      <c r="F6401" s="96">
        <v>2.234</v>
      </c>
      <c r="G6401" s="96">
        <v>0.15</v>
      </c>
      <c r="H6401" s="96">
        <v>13.7</v>
      </c>
      <c r="I6401" s="96">
        <v>17.451986666666663</v>
      </c>
      <c r="J6401" s="96">
        <v>13.06</v>
      </c>
    </row>
    <row r="6402" spans="1:10" x14ac:dyDescent="0.25">
      <c r="A6402" s="96">
        <v>41175.666666666664</v>
      </c>
      <c r="B6402" s="96">
        <v>29</v>
      </c>
      <c r="C6402" s="96">
        <v>56</v>
      </c>
      <c r="D6402" s="96">
        <v>98405.7</v>
      </c>
      <c r="E6402" s="96">
        <v>13.067</v>
      </c>
      <c r="F6402" s="96">
        <v>2.3479999999999999</v>
      </c>
      <c r="G6402" s="96">
        <v>0.15</v>
      </c>
      <c r="H6402" s="96">
        <v>13.7</v>
      </c>
      <c r="I6402" s="96">
        <v>17.358626666666666</v>
      </c>
      <c r="J6402" s="96">
        <v>13.06</v>
      </c>
    </row>
    <row r="6403" spans="1:10" x14ac:dyDescent="0.25">
      <c r="A6403" s="96">
        <v>41175.708333333336</v>
      </c>
      <c r="B6403" s="96">
        <v>1</v>
      </c>
      <c r="C6403" s="96">
        <v>1</v>
      </c>
      <c r="D6403" s="96">
        <v>98405.7</v>
      </c>
      <c r="E6403" s="96">
        <v>11.266999999999999</v>
      </c>
      <c r="F6403" s="96">
        <v>2.8639999999999999</v>
      </c>
      <c r="G6403" s="96">
        <v>0.15</v>
      </c>
      <c r="H6403" s="96">
        <v>13.7</v>
      </c>
      <c r="I6403" s="96">
        <v>17.358626666666666</v>
      </c>
      <c r="J6403" s="96">
        <v>13.06</v>
      </c>
    </row>
    <row r="6404" spans="1:10" x14ac:dyDescent="0.25">
      <c r="A6404" s="96">
        <v>41175.75</v>
      </c>
      <c r="B6404" s="96">
        <v>0</v>
      </c>
      <c r="C6404" s="96">
        <v>0</v>
      </c>
      <c r="D6404" s="96">
        <v>98405.7</v>
      </c>
      <c r="E6404" s="96">
        <v>10.468999999999999</v>
      </c>
      <c r="F6404" s="96">
        <v>3.363</v>
      </c>
      <c r="G6404" s="96">
        <v>0.15</v>
      </c>
      <c r="H6404" s="96">
        <v>13.7</v>
      </c>
      <c r="I6404" s="96">
        <v>17.358626666666666</v>
      </c>
      <c r="J6404" s="96">
        <v>13.06</v>
      </c>
    </row>
    <row r="6405" spans="1:10" x14ac:dyDescent="0.25">
      <c r="A6405" s="96">
        <v>41175.791666666664</v>
      </c>
      <c r="B6405" s="96">
        <v>0</v>
      </c>
      <c r="C6405" s="96">
        <v>0</v>
      </c>
      <c r="D6405" s="96">
        <v>98405.7</v>
      </c>
      <c r="E6405" s="96">
        <v>10.156000000000001</v>
      </c>
      <c r="F6405" s="96">
        <v>3.8330000000000002</v>
      </c>
      <c r="G6405" s="96">
        <v>0.15</v>
      </c>
      <c r="H6405" s="96">
        <v>13.7</v>
      </c>
      <c r="I6405" s="96">
        <v>17.275639999999996</v>
      </c>
      <c r="J6405" s="96">
        <v>13.06</v>
      </c>
    </row>
    <row r="6406" spans="1:10" x14ac:dyDescent="0.25">
      <c r="A6406" s="96">
        <v>41175.833333333336</v>
      </c>
      <c r="B6406" s="96">
        <v>0</v>
      </c>
      <c r="C6406" s="96">
        <v>0</v>
      </c>
      <c r="D6406" s="96">
        <v>98405.7</v>
      </c>
      <c r="E6406" s="96">
        <v>10.07</v>
      </c>
      <c r="F6406" s="96">
        <v>4.2889999999999997</v>
      </c>
      <c r="G6406" s="96">
        <v>0.15</v>
      </c>
      <c r="H6406" s="96">
        <v>13.7</v>
      </c>
      <c r="I6406" s="96">
        <v>16.653239999999997</v>
      </c>
      <c r="J6406" s="96">
        <v>13.06</v>
      </c>
    </row>
    <row r="6407" spans="1:10" x14ac:dyDescent="0.25">
      <c r="A6407" s="96">
        <v>41175.875</v>
      </c>
      <c r="B6407" s="96">
        <v>0</v>
      </c>
      <c r="C6407" s="96">
        <v>0</v>
      </c>
      <c r="D6407" s="96">
        <v>98405.7</v>
      </c>
      <c r="E6407" s="96">
        <v>9.9120000000000008</v>
      </c>
      <c r="F6407" s="96">
        <v>4.6630000000000003</v>
      </c>
      <c r="G6407" s="96">
        <v>0.15</v>
      </c>
      <c r="H6407" s="96">
        <v>13.7</v>
      </c>
      <c r="I6407" s="96">
        <v>15.719639999999998</v>
      </c>
      <c r="J6407" s="96">
        <v>13.06</v>
      </c>
    </row>
    <row r="6408" spans="1:10" x14ac:dyDescent="0.25">
      <c r="A6408" s="96">
        <v>41175.916666666664</v>
      </c>
      <c r="B6408" s="96">
        <v>0</v>
      </c>
      <c r="C6408" s="96">
        <v>0</v>
      </c>
      <c r="D6408" s="96">
        <v>98405.7</v>
      </c>
      <c r="E6408" s="96">
        <v>9.5519999999999996</v>
      </c>
      <c r="F6408" s="96">
        <v>4.9109999999999996</v>
      </c>
      <c r="G6408" s="96">
        <v>0.15</v>
      </c>
      <c r="H6408" s="96">
        <v>13.7</v>
      </c>
      <c r="I6408" s="96">
        <v>15.44993333333333</v>
      </c>
      <c r="J6408" s="96">
        <v>13.06</v>
      </c>
    </row>
    <row r="6409" spans="1:10" x14ac:dyDescent="0.25">
      <c r="A6409" s="96">
        <v>41175.958333333336</v>
      </c>
      <c r="B6409" s="96">
        <v>0</v>
      </c>
      <c r="C6409" s="96">
        <v>0</v>
      </c>
      <c r="D6409" s="96">
        <v>98405.7</v>
      </c>
      <c r="E6409" s="96">
        <v>9.0920000000000005</v>
      </c>
      <c r="F6409" s="96">
        <v>4.8040000000000003</v>
      </c>
      <c r="G6409" s="96">
        <v>0.15</v>
      </c>
      <c r="H6409" s="96">
        <v>13.7</v>
      </c>
      <c r="I6409" s="96">
        <v>14.952013333333333</v>
      </c>
      <c r="J6409" s="96">
        <v>13.06</v>
      </c>
    </row>
    <row r="6410" spans="1:10" x14ac:dyDescent="0.25">
      <c r="A6410" s="96">
        <v>41176</v>
      </c>
      <c r="B6410" s="96">
        <v>0</v>
      </c>
      <c r="C6410" s="96">
        <v>0</v>
      </c>
      <c r="D6410" s="96">
        <v>98405.7</v>
      </c>
      <c r="E6410" s="96">
        <v>8.798</v>
      </c>
      <c r="F6410" s="96">
        <v>4.7530000000000001</v>
      </c>
      <c r="G6410" s="96">
        <v>0.15</v>
      </c>
      <c r="H6410" s="96">
        <v>13.7</v>
      </c>
      <c r="I6410" s="96">
        <v>14.692679999999999</v>
      </c>
      <c r="J6410" s="96">
        <v>13.06</v>
      </c>
    </row>
    <row r="6411" spans="1:10" x14ac:dyDescent="0.25">
      <c r="A6411" s="96">
        <v>41176.041666666664</v>
      </c>
      <c r="B6411" s="96">
        <v>0</v>
      </c>
      <c r="C6411" s="96">
        <v>0</v>
      </c>
      <c r="D6411" s="96">
        <v>98405.7</v>
      </c>
      <c r="E6411" s="96">
        <v>8.7829999999999995</v>
      </c>
      <c r="F6411" s="96">
        <v>5.1740000000000004</v>
      </c>
      <c r="G6411" s="96">
        <v>0.15</v>
      </c>
      <c r="H6411" s="96">
        <v>13.7</v>
      </c>
      <c r="I6411" s="96">
        <v>14.993506666666665</v>
      </c>
      <c r="J6411" s="96">
        <v>13.06</v>
      </c>
    </row>
    <row r="6412" spans="1:10" x14ac:dyDescent="0.25">
      <c r="A6412" s="96">
        <v>41176.083333333336</v>
      </c>
      <c r="B6412" s="96">
        <v>0</v>
      </c>
      <c r="C6412" s="96">
        <v>0</v>
      </c>
      <c r="D6412" s="96">
        <v>98405.7</v>
      </c>
      <c r="E6412" s="96">
        <v>8.6430000000000007</v>
      </c>
      <c r="F6412" s="96">
        <v>5.5659999999999998</v>
      </c>
      <c r="G6412" s="96">
        <v>0.15</v>
      </c>
      <c r="H6412" s="96">
        <v>13.7</v>
      </c>
      <c r="I6412" s="96">
        <v>16.642866666666666</v>
      </c>
      <c r="J6412" s="96">
        <v>13.06</v>
      </c>
    </row>
    <row r="6413" spans="1:10" x14ac:dyDescent="0.25">
      <c r="A6413" s="96">
        <v>41176.125</v>
      </c>
      <c r="B6413" s="96">
        <v>0</v>
      </c>
      <c r="C6413" s="96">
        <v>0</v>
      </c>
      <c r="D6413" s="96">
        <v>98405.7</v>
      </c>
      <c r="E6413" s="96">
        <v>8.5679999999999996</v>
      </c>
      <c r="F6413" s="96">
        <v>5.7320000000000002</v>
      </c>
      <c r="G6413" s="96">
        <v>0.15</v>
      </c>
      <c r="H6413" s="96">
        <v>13.7</v>
      </c>
      <c r="I6413" s="96">
        <v>16.414653333333334</v>
      </c>
      <c r="J6413" s="96">
        <v>13.06</v>
      </c>
    </row>
    <row r="6414" spans="1:10" x14ac:dyDescent="0.25">
      <c r="A6414" s="96">
        <v>41176.166666666664</v>
      </c>
      <c r="B6414" s="96">
        <v>0</v>
      </c>
      <c r="C6414" s="96">
        <v>0</v>
      </c>
      <c r="D6414" s="96">
        <v>98405.7</v>
      </c>
      <c r="E6414" s="96">
        <v>8.6059999999999999</v>
      </c>
      <c r="F6414" s="96">
        <v>6.069</v>
      </c>
      <c r="G6414" s="96">
        <v>0.15</v>
      </c>
      <c r="H6414" s="96">
        <v>13.7</v>
      </c>
      <c r="I6414" s="96">
        <v>16.310919999999996</v>
      </c>
      <c r="J6414" s="96">
        <v>13.06</v>
      </c>
    </row>
    <row r="6415" spans="1:10" x14ac:dyDescent="0.25">
      <c r="A6415" s="96">
        <v>41176.208333333336</v>
      </c>
      <c r="B6415" s="96">
        <v>3</v>
      </c>
      <c r="C6415" s="96">
        <v>1</v>
      </c>
      <c r="D6415" s="96">
        <v>98405.7</v>
      </c>
      <c r="E6415" s="96">
        <v>8.5890000000000004</v>
      </c>
      <c r="F6415" s="96">
        <v>6.4420000000000002</v>
      </c>
      <c r="G6415" s="96">
        <v>0.15</v>
      </c>
      <c r="H6415" s="96">
        <v>13.7</v>
      </c>
      <c r="I6415" s="96">
        <v>17.254893333333335</v>
      </c>
      <c r="J6415" s="96">
        <v>13.06</v>
      </c>
    </row>
    <row r="6416" spans="1:10" x14ac:dyDescent="0.25">
      <c r="A6416" s="96">
        <v>41176.25</v>
      </c>
      <c r="B6416" s="96">
        <v>29</v>
      </c>
      <c r="C6416" s="96">
        <v>6</v>
      </c>
      <c r="D6416" s="96">
        <v>98405.7</v>
      </c>
      <c r="E6416" s="96">
        <v>8.8849999999999998</v>
      </c>
      <c r="F6416" s="96">
        <v>6.84</v>
      </c>
      <c r="G6416" s="96">
        <v>0.15</v>
      </c>
      <c r="H6416" s="96">
        <v>13.7</v>
      </c>
      <c r="I6416" s="96">
        <v>17.732066666666668</v>
      </c>
      <c r="J6416" s="96">
        <v>13.06</v>
      </c>
    </row>
    <row r="6417" spans="1:10" x14ac:dyDescent="0.25">
      <c r="A6417" s="96">
        <v>41176.291666666664</v>
      </c>
      <c r="B6417" s="96">
        <v>65</v>
      </c>
      <c r="C6417" s="96">
        <v>9</v>
      </c>
      <c r="D6417" s="96">
        <v>98405.7</v>
      </c>
      <c r="E6417" s="96">
        <v>9.5250000000000004</v>
      </c>
      <c r="F6417" s="96">
        <v>7.202</v>
      </c>
      <c r="G6417" s="96">
        <v>0.15</v>
      </c>
      <c r="H6417" s="96">
        <v>13.7</v>
      </c>
      <c r="I6417" s="96">
        <v>18.188493333333334</v>
      </c>
      <c r="J6417" s="96">
        <v>13.06</v>
      </c>
    </row>
    <row r="6418" spans="1:10" x14ac:dyDescent="0.25">
      <c r="A6418" s="96">
        <v>41176.333333333336</v>
      </c>
      <c r="B6418" s="96">
        <v>79</v>
      </c>
      <c r="C6418" s="96">
        <v>6</v>
      </c>
      <c r="D6418" s="96">
        <v>98405.7</v>
      </c>
      <c r="E6418" s="96">
        <v>10.231999999999999</v>
      </c>
      <c r="F6418" s="96">
        <v>8.2040000000000006</v>
      </c>
      <c r="G6418" s="96">
        <v>0.15</v>
      </c>
      <c r="H6418" s="96">
        <v>13.7</v>
      </c>
      <c r="I6418" s="96">
        <v>18.893879999999996</v>
      </c>
      <c r="J6418" s="96">
        <v>13.06</v>
      </c>
    </row>
    <row r="6419" spans="1:10" x14ac:dyDescent="0.25">
      <c r="A6419" s="96">
        <v>41176.375</v>
      </c>
      <c r="B6419" s="96">
        <v>98</v>
      </c>
      <c r="C6419" s="96">
        <v>6</v>
      </c>
      <c r="D6419" s="96">
        <v>98405.7</v>
      </c>
      <c r="E6419" s="96">
        <v>10.776999999999999</v>
      </c>
      <c r="F6419" s="96">
        <v>8.1809999999999992</v>
      </c>
      <c r="G6419" s="96">
        <v>0.15</v>
      </c>
      <c r="H6419" s="96">
        <v>13.7</v>
      </c>
      <c r="I6419" s="96">
        <v>19.194706666666665</v>
      </c>
      <c r="J6419" s="96">
        <v>13.06</v>
      </c>
    </row>
    <row r="6420" spans="1:10" x14ac:dyDescent="0.25">
      <c r="A6420" s="96">
        <v>41176.416666666664</v>
      </c>
      <c r="B6420" s="96">
        <v>131</v>
      </c>
      <c r="C6420" s="96">
        <v>10</v>
      </c>
      <c r="D6420" s="96">
        <v>98405.7</v>
      </c>
      <c r="E6420" s="96">
        <v>11.292</v>
      </c>
      <c r="F6420" s="96">
        <v>8.2319999999999993</v>
      </c>
      <c r="G6420" s="96">
        <v>0.15</v>
      </c>
      <c r="H6420" s="96">
        <v>13.7</v>
      </c>
      <c r="I6420" s="96">
        <v>18.852386666666661</v>
      </c>
      <c r="J6420" s="96">
        <v>13.06</v>
      </c>
    </row>
    <row r="6421" spans="1:10" x14ac:dyDescent="0.25">
      <c r="A6421" s="96">
        <v>41176.458333333336</v>
      </c>
      <c r="B6421" s="96">
        <v>129</v>
      </c>
      <c r="C6421" s="96">
        <v>9</v>
      </c>
      <c r="D6421" s="96">
        <v>98405.7</v>
      </c>
      <c r="E6421" s="96">
        <v>11.641</v>
      </c>
      <c r="F6421" s="96">
        <v>8.3490000000000002</v>
      </c>
      <c r="G6421" s="96">
        <v>0.15</v>
      </c>
      <c r="H6421" s="96">
        <v>13.7</v>
      </c>
      <c r="I6421" s="96">
        <v>19.454039999999999</v>
      </c>
      <c r="J6421" s="96">
        <v>13.06</v>
      </c>
    </row>
    <row r="6422" spans="1:10" x14ac:dyDescent="0.25">
      <c r="A6422" s="96">
        <v>41176.5</v>
      </c>
      <c r="B6422" s="96">
        <v>81</v>
      </c>
      <c r="C6422" s="96">
        <v>3</v>
      </c>
      <c r="D6422" s="96">
        <v>98405.7</v>
      </c>
      <c r="E6422" s="96">
        <v>11.436999999999999</v>
      </c>
      <c r="F6422" s="96">
        <v>8.109</v>
      </c>
      <c r="G6422" s="96">
        <v>0.15</v>
      </c>
      <c r="H6422" s="96">
        <v>13.7</v>
      </c>
      <c r="I6422" s="96">
        <v>20.387639999999998</v>
      </c>
      <c r="J6422" s="96">
        <v>13.06</v>
      </c>
    </row>
    <row r="6423" spans="1:10" x14ac:dyDescent="0.25">
      <c r="A6423" s="96">
        <v>41176.541666666664</v>
      </c>
      <c r="B6423" s="96">
        <v>56</v>
      </c>
      <c r="C6423" s="96">
        <v>2</v>
      </c>
      <c r="D6423" s="96">
        <v>98405.7</v>
      </c>
      <c r="E6423" s="96">
        <v>11.164999999999999</v>
      </c>
      <c r="F6423" s="96">
        <v>7.423</v>
      </c>
      <c r="G6423" s="96">
        <v>0.15</v>
      </c>
      <c r="H6423" s="96">
        <v>13.7</v>
      </c>
      <c r="I6423" s="96">
        <v>21.103400000000001</v>
      </c>
      <c r="J6423" s="96">
        <v>13.06</v>
      </c>
    </row>
    <row r="6424" spans="1:10" x14ac:dyDescent="0.25">
      <c r="A6424" s="96">
        <v>41176.583333333336</v>
      </c>
      <c r="B6424" s="96">
        <v>47</v>
      </c>
      <c r="C6424" s="96">
        <v>3</v>
      </c>
      <c r="D6424" s="96">
        <v>98405.7</v>
      </c>
      <c r="E6424" s="96">
        <v>11.385</v>
      </c>
      <c r="F6424" s="96">
        <v>6.665</v>
      </c>
      <c r="G6424" s="96">
        <v>0.15</v>
      </c>
      <c r="H6424" s="96">
        <v>13.7</v>
      </c>
      <c r="I6424" s="96">
        <v>21.476839999999996</v>
      </c>
      <c r="J6424" s="96">
        <v>13.06</v>
      </c>
    </row>
    <row r="6425" spans="1:10" x14ac:dyDescent="0.25">
      <c r="A6425" s="96">
        <v>41176.625</v>
      </c>
      <c r="B6425" s="96">
        <v>30</v>
      </c>
      <c r="C6425" s="96">
        <v>3</v>
      </c>
      <c r="D6425" s="96">
        <v>98405.7</v>
      </c>
      <c r="E6425" s="96">
        <v>11.816000000000001</v>
      </c>
      <c r="F6425" s="96">
        <v>6.2729999999999997</v>
      </c>
      <c r="G6425" s="96">
        <v>0.15</v>
      </c>
      <c r="H6425" s="96">
        <v>13.7</v>
      </c>
      <c r="I6425" s="96">
        <v>19.578519999999997</v>
      </c>
      <c r="J6425" s="96">
        <v>13.06</v>
      </c>
    </row>
    <row r="6426" spans="1:10" x14ac:dyDescent="0.25">
      <c r="A6426" s="96">
        <v>41176.666666666664</v>
      </c>
      <c r="B6426" s="96">
        <v>11</v>
      </c>
      <c r="C6426" s="96">
        <v>3</v>
      </c>
      <c r="D6426" s="96">
        <v>98405.7</v>
      </c>
      <c r="E6426" s="96">
        <v>11.936</v>
      </c>
      <c r="F6426" s="96">
        <v>6.11</v>
      </c>
      <c r="G6426" s="96">
        <v>0.15</v>
      </c>
      <c r="H6426" s="96">
        <v>13.7</v>
      </c>
      <c r="I6426" s="96">
        <v>18.323346666666666</v>
      </c>
      <c r="J6426" s="96">
        <v>13.06</v>
      </c>
    </row>
    <row r="6427" spans="1:10" x14ac:dyDescent="0.25">
      <c r="A6427" s="96">
        <v>41176.708333333336</v>
      </c>
      <c r="B6427" s="96">
        <v>0</v>
      </c>
      <c r="C6427" s="96">
        <v>0</v>
      </c>
      <c r="D6427" s="96">
        <v>98405.7</v>
      </c>
      <c r="E6427" s="96">
        <v>11.811</v>
      </c>
      <c r="F6427" s="96">
        <v>6.1150000000000002</v>
      </c>
      <c r="G6427" s="96">
        <v>0.15</v>
      </c>
      <c r="H6427" s="96">
        <v>13.7</v>
      </c>
      <c r="I6427" s="96">
        <v>17.86692</v>
      </c>
      <c r="J6427" s="96">
        <v>13.06</v>
      </c>
    </row>
    <row r="6428" spans="1:10" x14ac:dyDescent="0.25">
      <c r="A6428" s="96">
        <v>41176.75</v>
      </c>
      <c r="B6428" s="96">
        <v>0</v>
      </c>
      <c r="C6428" s="96">
        <v>0</v>
      </c>
      <c r="D6428" s="96">
        <v>98405.7</v>
      </c>
      <c r="E6428" s="96">
        <v>12.012</v>
      </c>
      <c r="F6428" s="96">
        <v>6.1539999999999999</v>
      </c>
      <c r="G6428" s="96">
        <v>0.15</v>
      </c>
      <c r="H6428" s="96">
        <v>13.7</v>
      </c>
      <c r="I6428" s="96">
        <v>17.700946666666667</v>
      </c>
      <c r="J6428" s="96">
        <v>13.06</v>
      </c>
    </row>
    <row r="6429" spans="1:10" x14ac:dyDescent="0.25">
      <c r="A6429" s="96">
        <v>41176.791666666664</v>
      </c>
      <c r="B6429" s="96">
        <v>0</v>
      </c>
      <c r="C6429" s="96">
        <v>0</v>
      </c>
      <c r="D6429" s="96">
        <v>98405.7</v>
      </c>
      <c r="E6429" s="96">
        <v>12.411</v>
      </c>
      <c r="F6429" s="96">
        <v>5.6470000000000002</v>
      </c>
      <c r="G6429" s="96">
        <v>0.15</v>
      </c>
      <c r="H6429" s="96">
        <v>13.7</v>
      </c>
      <c r="I6429" s="96">
        <v>17.431239999999999</v>
      </c>
      <c r="J6429" s="96">
        <v>13.06</v>
      </c>
    </row>
    <row r="6430" spans="1:10" x14ac:dyDescent="0.25">
      <c r="A6430" s="96">
        <v>41176.833333333336</v>
      </c>
      <c r="B6430" s="96">
        <v>0</v>
      </c>
      <c r="C6430" s="96">
        <v>0</v>
      </c>
      <c r="D6430" s="96">
        <v>98405.7</v>
      </c>
      <c r="E6430" s="96">
        <v>12.509</v>
      </c>
      <c r="F6430" s="96">
        <v>6.6120000000000001</v>
      </c>
      <c r="G6430" s="96">
        <v>0.15</v>
      </c>
      <c r="H6430" s="96">
        <v>13.7</v>
      </c>
      <c r="I6430" s="96">
        <v>17.700946666666667</v>
      </c>
      <c r="J6430" s="96">
        <v>13.06</v>
      </c>
    </row>
    <row r="6431" spans="1:10" x14ac:dyDescent="0.25">
      <c r="A6431" s="96">
        <v>41176.875</v>
      </c>
      <c r="B6431" s="96">
        <v>0</v>
      </c>
      <c r="C6431" s="96">
        <v>0</v>
      </c>
      <c r="D6431" s="96">
        <v>98405.7</v>
      </c>
      <c r="E6431" s="96">
        <v>11.513999999999999</v>
      </c>
      <c r="F6431" s="96">
        <v>7.0609999999999999</v>
      </c>
      <c r="G6431" s="96">
        <v>0.15</v>
      </c>
      <c r="H6431" s="96">
        <v>13.7</v>
      </c>
      <c r="I6431" s="96">
        <v>17.763186666666662</v>
      </c>
      <c r="J6431" s="96">
        <v>13.06</v>
      </c>
    </row>
    <row r="6432" spans="1:10" x14ac:dyDescent="0.25">
      <c r="A6432" s="96">
        <v>41176.916666666664</v>
      </c>
      <c r="B6432" s="96">
        <v>0</v>
      </c>
      <c r="C6432" s="96">
        <v>0</v>
      </c>
      <c r="D6432" s="96">
        <v>98405.7</v>
      </c>
      <c r="E6432" s="96">
        <v>10.391</v>
      </c>
      <c r="F6432" s="96">
        <v>6.2649999999999997</v>
      </c>
      <c r="G6432" s="96">
        <v>0.15</v>
      </c>
      <c r="H6432" s="96">
        <v>13.7</v>
      </c>
      <c r="I6432" s="96">
        <v>17.970653333333331</v>
      </c>
      <c r="J6432" s="96">
        <v>13.06</v>
      </c>
    </row>
    <row r="6433" spans="1:10" x14ac:dyDescent="0.25">
      <c r="A6433" s="96">
        <v>41176.958333333336</v>
      </c>
      <c r="B6433" s="96">
        <v>0</v>
      </c>
      <c r="C6433" s="96">
        <v>0</v>
      </c>
      <c r="D6433" s="96">
        <v>98405.7</v>
      </c>
      <c r="E6433" s="96">
        <v>9.2560000000000002</v>
      </c>
      <c r="F6433" s="96">
        <v>5.1139999999999999</v>
      </c>
      <c r="G6433" s="96">
        <v>0.15</v>
      </c>
      <c r="H6433" s="96">
        <v>13.7</v>
      </c>
      <c r="I6433" s="96">
        <v>17.732066666666665</v>
      </c>
      <c r="J6433" s="96">
        <v>13.06</v>
      </c>
    </row>
    <row r="6434" spans="1:10" x14ac:dyDescent="0.25">
      <c r="A6434" s="96">
        <v>41177</v>
      </c>
      <c r="B6434" s="96">
        <v>0</v>
      </c>
      <c r="C6434" s="96">
        <v>0</v>
      </c>
      <c r="D6434" s="96">
        <v>98405.7</v>
      </c>
      <c r="E6434" s="96">
        <v>8.5820000000000007</v>
      </c>
      <c r="F6434" s="96">
        <v>4.8680000000000003</v>
      </c>
      <c r="G6434" s="96">
        <v>0.15</v>
      </c>
      <c r="H6434" s="96">
        <v>13.7</v>
      </c>
      <c r="I6434" s="96">
        <v>17.265266666666665</v>
      </c>
      <c r="J6434" s="96">
        <v>13.06</v>
      </c>
    </row>
    <row r="6435" spans="1:10" x14ac:dyDescent="0.25">
      <c r="A6435" s="96">
        <v>41177.041666666664</v>
      </c>
      <c r="B6435" s="96">
        <v>0</v>
      </c>
      <c r="C6435" s="96">
        <v>0</v>
      </c>
      <c r="D6435" s="96">
        <v>98405.7</v>
      </c>
      <c r="E6435" s="96">
        <v>8.5790000000000006</v>
      </c>
      <c r="F6435" s="96">
        <v>5.1260000000000003</v>
      </c>
      <c r="G6435" s="96">
        <v>0.15</v>
      </c>
      <c r="H6435" s="96">
        <v>13.7</v>
      </c>
      <c r="I6435" s="96">
        <v>17.171906666666665</v>
      </c>
      <c r="J6435" s="96">
        <v>13.06</v>
      </c>
    </row>
    <row r="6436" spans="1:10" x14ac:dyDescent="0.25">
      <c r="A6436" s="96">
        <v>41177.083333333336</v>
      </c>
      <c r="B6436" s="96">
        <v>0</v>
      </c>
      <c r="C6436" s="96">
        <v>0</v>
      </c>
      <c r="D6436" s="96">
        <v>98405.7</v>
      </c>
      <c r="E6436" s="96">
        <v>8.8699999999999992</v>
      </c>
      <c r="F6436" s="96">
        <v>5.4569999999999999</v>
      </c>
      <c r="G6436" s="96">
        <v>0.15</v>
      </c>
      <c r="H6436" s="96">
        <v>13.7</v>
      </c>
      <c r="I6436" s="96">
        <v>16.518386666666665</v>
      </c>
      <c r="J6436" s="96">
        <v>13.06</v>
      </c>
    </row>
    <row r="6437" spans="1:10" x14ac:dyDescent="0.25">
      <c r="A6437" s="96">
        <v>41177.125</v>
      </c>
      <c r="B6437" s="96">
        <v>0</v>
      </c>
      <c r="C6437" s="96">
        <v>0</v>
      </c>
      <c r="D6437" s="96">
        <v>98405.7</v>
      </c>
      <c r="E6437" s="96">
        <v>9.0830000000000002</v>
      </c>
      <c r="F6437" s="96">
        <v>5.5910000000000002</v>
      </c>
      <c r="G6437" s="96">
        <v>0.15</v>
      </c>
      <c r="H6437" s="96">
        <v>13.7</v>
      </c>
      <c r="I6437" s="96">
        <v>16.591000000000001</v>
      </c>
      <c r="J6437" s="96">
        <v>13.06</v>
      </c>
    </row>
    <row r="6438" spans="1:10" x14ac:dyDescent="0.25">
      <c r="A6438" s="96">
        <v>41177.166666666664</v>
      </c>
      <c r="B6438" s="96">
        <v>0</v>
      </c>
      <c r="C6438" s="96">
        <v>0</v>
      </c>
      <c r="D6438" s="96">
        <v>98405.7</v>
      </c>
      <c r="E6438" s="96">
        <v>9.2629999999999999</v>
      </c>
      <c r="F6438" s="96">
        <v>5.5369999999999999</v>
      </c>
      <c r="G6438" s="96">
        <v>0.15</v>
      </c>
      <c r="H6438" s="96">
        <v>13.7</v>
      </c>
      <c r="I6438" s="96">
        <v>16.746600000000001</v>
      </c>
      <c r="J6438" s="96">
        <v>13.06</v>
      </c>
    </row>
    <row r="6439" spans="1:10" x14ac:dyDescent="0.25">
      <c r="A6439" s="96">
        <v>41177.208333333336</v>
      </c>
      <c r="B6439" s="96">
        <v>3</v>
      </c>
      <c r="C6439" s="96">
        <v>2</v>
      </c>
      <c r="D6439" s="96">
        <v>98405.7</v>
      </c>
      <c r="E6439" s="96">
        <v>9.5589999999999993</v>
      </c>
      <c r="F6439" s="96">
        <v>5.758</v>
      </c>
      <c r="G6439" s="96">
        <v>0.15</v>
      </c>
      <c r="H6439" s="96">
        <v>13.7</v>
      </c>
      <c r="I6439" s="96">
        <v>16.642866666666666</v>
      </c>
      <c r="J6439" s="96">
        <v>13.06</v>
      </c>
    </row>
    <row r="6440" spans="1:10" x14ac:dyDescent="0.25">
      <c r="A6440" s="96">
        <v>41177.25</v>
      </c>
      <c r="B6440" s="96">
        <v>20</v>
      </c>
      <c r="C6440" s="96">
        <v>4</v>
      </c>
      <c r="D6440" s="96">
        <v>98405.7</v>
      </c>
      <c r="E6440" s="96">
        <v>10.097</v>
      </c>
      <c r="F6440" s="96">
        <v>5.6660000000000004</v>
      </c>
      <c r="G6440" s="96">
        <v>0.15</v>
      </c>
      <c r="H6440" s="96">
        <v>13.7</v>
      </c>
      <c r="I6440" s="96">
        <v>15.792253333333331</v>
      </c>
      <c r="J6440" s="96">
        <v>13.06</v>
      </c>
    </row>
    <row r="6441" spans="1:10" x14ac:dyDescent="0.25">
      <c r="A6441" s="96">
        <v>41177.291666666664</v>
      </c>
      <c r="B6441" s="96">
        <v>57</v>
      </c>
      <c r="C6441" s="96">
        <v>10</v>
      </c>
      <c r="D6441" s="96">
        <v>98405.7</v>
      </c>
      <c r="E6441" s="96">
        <v>10.779</v>
      </c>
      <c r="F6441" s="96">
        <v>5.4119999999999999</v>
      </c>
      <c r="G6441" s="96">
        <v>0.15</v>
      </c>
      <c r="H6441" s="96">
        <v>13.7</v>
      </c>
      <c r="I6441" s="96">
        <v>16.207186666666665</v>
      </c>
      <c r="J6441" s="96">
        <v>13.06</v>
      </c>
    </row>
    <row r="6442" spans="1:10" x14ac:dyDescent="0.25">
      <c r="A6442" s="96">
        <v>41177.333333333336</v>
      </c>
      <c r="B6442" s="96">
        <v>154</v>
      </c>
      <c r="C6442" s="96">
        <v>126</v>
      </c>
      <c r="D6442" s="96">
        <v>98405.7</v>
      </c>
      <c r="E6442" s="96">
        <v>12.887</v>
      </c>
      <c r="F6442" s="96">
        <v>5.7110000000000003</v>
      </c>
      <c r="G6442" s="96">
        <v>0.15</v>
      </c>
      <c r="H6442" s="96">
        <v>13.7</v>
      </c>
      <c r="I6442" s="96">
        <v>16.186439999999997</v>
      </c>
      <c r="J6442" s="96">
        <v>13.06</v>
      </c>
    </row>
    <row r="6443" spans="1:10" x14ac:dyDescent="0.25">
      <c r="A6443" s="96">
        <v>41177.375</v>
      </c>
      <c r="B6443" s="96">
        <v>183</v>
      </c>
      <c r="C6443" s="96">
        <v>258</v>
      </c>
      <c r="D6443" s="96">
        <v>98405.7</v>
      </c>
      <c r="E6443" s="96">
        <v>15.234</v>
      </c>
      <c r="F6443" s="96">
        <v>5.9189999999999996</v>
      </c>
      <c r="G6443" s="96">
        <v>0.15</v>
      </c>
      <c r="H6443" s="96">
        <v>13.7</v>
      </c>
      <c r="I6443" s="96">
        <v>16.528759999999998</v>
      </c>
      <c r="J6443" s="96">
        <v>13.06</v>
      </c>
    </row>
    <row r="6444" spans="1:10" x14ac:dyDescent="0.25">
      <c r="A6444" s="96">
        <v>41177.416666666664</v>
      </c>
      <c r="B6444" s="96">
        <v>184</v>
      </c>
      <c r="C6444" s="96">
        <v>413</v>
      </c>
      <c r="D6444" s="96">
        <v>98405.7</v>
      </c>
      <c r="E6444" s="96">
        <v>16.699000000000002</v>
      </c>
      <c r="F6444" s="96">
        <v>5.8230000000000004</v>
      </c>
      <c r="G6444" s="96">
        <v>0.15</v>
      </c>
      <c r="H6444" s="96">
        <v>13.7</v>
      </c>
      <c r="I6444" s="96">
        <v>17.0578</v>
      </c>
      <c r="J6444" s="96">
        <v>13.06</v>
      </c>
    </row>
    <row r="6445" spans="1:10" x14ac:dyDescent="0.25">
      <c r="A6445" s="96">
        <v>41177.458333333336</v>
      </c>
      <c r="B6445" s="96">
        <v>199</v>
      </c>
      <c r="C6445" s="96">
        <v>353</v>
      </c>
      <c r="D6445" s="96">
        <v>98405.7</v>
      </c>
      <c r="E6445" s="96">
        <v>17.125</v>
      </c>
      <c r="F6445" s="96">
        <v>5.67</v>
      </c>
      <c r="G6445" s="96">
        <v>0.15</v>
      </c>
      <c r="H6445" s="96">
        <v>13.7</v>
      </c>
      <c r="I6445" s="96">
        <v>17.120039999999996</v>
      </c>
      <c r="J6445" s="96">
        <v>13.06</v>
      </c>
    </row>
    <row r="6446" spans="1:10" x14ac:dyDescent="0.25">
      <c r="A6446" s="96">
        <v>41177.5</v>
      </c>
      <c r="B6446" s="96">
        <v>200</v>
      </c>
      <c r="C6446" s="96">
        <v>179</v>
      </c>
      <c r="D6446" s="96">
        <v>98405.7</v>
      </c>
      <c r="E6446" s="96">
        <v>16.992000000000001</v>
      </c>
      <c r="F6446" s="96">
        <v>5.6120000000000001</v>
      </c>
      <c r="G6446" s="96">
        <v>0.15</v>
      </c>
      <c r="H6446" s="96">
        <v>13.7</v>
      </c>
      <c r="I6446" s="96">
        <v>17.306759999999997</v>
      </c>
      <c r="J6446" s="96">
        <v>13.06</v>
      </c>
    </row>
    <row r="6447" spans="1:10" x14ac:dyDescent="0.25">
      <c r="A6447" s="96">
        <v>41177.541666666664</v>
      </c>
      <c r="B6447" s="96">
        <v>178</v>
      </c>
      <c r="C6447" s="96">
        <v>180</v>
      </c>
      <c r="D6447" s="96">
        <v>98405.7</v>
      </c>
      <c r="E6447" s="96">
        <v>16.908000000000001</v>
      </c>
      <c r="F6447" s="96">
        <v>5.3650000000000002</v>
      </c>
      <c r="G6447" s="96">
        <v>0.15</v>
      </c>
      <c r="H6447" s="96">
        <v>13.7</v>
      </c>
      <c r="I6447" s="96">
        <v>17.493479999999998</v>
      </c>
      <c r="J6447" s="96">
        <v>13.06</v>
      </c>
    </row>
    <row r="6448" spans="1:10" x14ac:dyDescent="0.25">
      <c r="A6448" s="96">
        <v>41177.583333333336</v>
      </c>
      <c r="B6448" s="96">
        <v>113</v>
      </c>
      <c r="C6448" s="96">
        <v>48</v>
      </c>
      <c r="D6448" s="96">
        <v>98405.7</v>
      </c>
      <c r="E6448" s="96">
        <v>16.41</v>
      </c>
      <c r="F6448" s="96">
        <v>4.7110000000000003</v>
      </c>
      <c r="G6448" s="96">
        <v>0.15</v>
      </c>
      <c r="H6448" s="96">
        <v>13.7</v>
      </c>
      <c r="I6448" s="96">
        <v>17.711319999999997</v>
      </c>
      <c r="J6448" s="96">
        <v>13.06</v>
      </c>
    </row>
    <row r="6449" spans="1:10" x14ac:dyDescent="0.25">
      <c r="A6449" s="96">
        <v>41177.625</v>
      </c>
      <c r="B6449" s="96">
        <v>35</v>
      </c>
      <c r="C6449" s="96">
        <v>6</v>
      </c>
      <c r="D6449" s="96">
        <v>98405.7</v>
      </c>
      <c r="E6449" s="96">
        <v>15.254</v>
      </c>
      <c r="F6449" s="96">
        <v>4.0709999999999997</v>
      </c>
      <c r="G6449" s="96">
        <v>0.15</v>
      </c>
      <c r="H6449" s="96">
        <v>13.7</v>
      </c>
      <c r="I6449" s="96">
        <v>17.669826666666665</v>
      </c>
      <c r="J6449" s="96">
        <v>13.06</v>
      </c>
    </row>
    <row r="6450" spans="1:10" x14ac:dyDescent="0.25">
      <c r="A6450" s="96">
        <v>41177.666666666664</v>
      </c>
      <c r="B6450" s="96">
        <v>9</v>
      </c>
      <c r="C6450" s="96">
        <v>3</v>
      </c>
      <c r="D6450" s="96">
        <v>98405.7</v>
      </c>
      <c r="E6450" s="96">
        <v>14.032</v>
      </c>
      <c r="F6450" s="96">
        <v>4.0179999999999998</v>
      </c>
      <c r="G6450" s="96">
        <v>0.15</v>
      </c>
      <c r="H6450" s="96">
        <v>13.7</v>
      </c>
      <c r="I6450" s="96">
        <v>18.053639999999998</v>
      </c>
      <c r="J6450" s="96">
        <v>13.06</v>
      </c>
    </row>
    <row r="6451" spans="1:10" x14ac:dyDescent="0.25">
      <c r="A6451" s="96">
        <v>41177.708333333336</v>
      </c>
      <c r="B6451" s="96">
        <v>0</v>
      </c>
      <c r="C6451" s="96">
        <v>0</v>
      </c>
      <c r="D6451" s="96">
        <v>98405.7</v>
      </c>
      <c r="E6451" s="96">
        <v>12.961</v>
      </c>
      <c r="F6451" s="96">
        <v>4.2080000000000002</v>
      </c>
      <c r="G6451" s="96">
        <v>0.15</v>
      </c>
      <c r="H6451" s="96">
        <v>13.7</v>
      </c>
      <c r="I6451" s="96">
        <v>17.659453333333332</v>
      </c>
      <c r="J6451" s="96">
        <v>13.06</v>
      </c>
    </row>
    <row r="6452" spans="1:10" x14ac:dyDescent="0.25">
      <c r="A6452" s="96">
        <v>41177.75</v>
      </c>
      <c r="B6452" s="96">
        <v>0</v>
      </c>
      <c r="C6452" s="96">
        <v>0</v>
      </c>
      <c r="D6452" s="96">
        <v>98405.7</v>
      </c>
      <c r="E6452" s="96">
        <v>12.647</v>
      </c>
      <c r="F6452" s="96">
        <v>4.6180000000000003</v>
      </c>
      <c r="G6452" s="96">
        <v>0.15</v>
      </c>
      <c r="H6452" s="96">
        <v>13.7</v>
      </c>
      <c r="I6452" s="96">
        <v>17.244519999999998</v>
      </c>
      <c r="J6452" s="96">
        <v>13.06</v>
      </c>
    </row>
    <row r="6453" spans="1:10" x14ac:dyDescent="0.25">
      <c r="A6453" s="96">
        <v>41177.791666666664</v>
      </c>
      <c r="B6453" s="96">
        <v>0</v>
      </c>
      <c r="C6453" s="96">
        <v>0</v>
      </c>
      <c r="D6453" s="96">
        <v>98405.7</v>
      </c>
      <c r="E6453" s="96">
        <v>12.317</v>
      </c>
      <c r="F6453" s="96">
        <v>4.6449999999999996</v>
      </c>
      <c r="G6453" s="96">
        <v>0.15</v>
      </c>
      <c r="H6453" s="96">
        <v>13.7</v>
      </c>
      <c r="I6453" s="96">
        <v>17.192653333333332</v>
      </c>
      <c r="J6453" s="96">
        <v>13.06</v>
      </c>
    </row>
    <row r="6454" spans="1:10" x14ac:dyDescent="0.25">
      <c r="A6454" s="96">
        <v>41177.833333333336</v>
      </c>
      <c r="B6454" s="96">
        <v>0</v>
      </c>
      <c r="C6454" s="96">
        <v>0</v>
      </c>
      <c r="D6454" s="96">
        <v>98405.7</v>
      </c>
      <c r="E6454" s="96">
        <v>11.679</v>
      </c>
      <c r="F6454" s="96">
        <v>4.5199999999999996</v>
      </c>
      <c r="G6454" s="96">
        <v>0.15</v>
      </c>
      <c r="H6454" s="96">
        <v>13.7</v>
      </c>
      <c r="I6454" s="96">
        <v>17.151159999999997</v>
      </c>
      <c r="J6454" s="96">
        <v>13.06</v>
      </c>
    </row>
    <row r="6455" spans="1:10" x14ac:dyDescent="0.25">
      <c r="A6455" s="96">
        <v>41177.875</v>
      </c>
      <c r="B6455" s="96">
        <v>0</v>
      </c>
      <c r="C6455" s="96">
        <v>0</v>
      </c>
      <c r="D6455" s="96">
        <v>98405.7</v>
      </c>
      <c r="E6455" s="96">
        <v>10.898999999999999</v>
      </c>
      <c r="F6455" s="96">
        <v>4.3230000000000004</v>
      </c>
      <c r="G6455" s="96">
        <v>0.15</v>
      </c>
      <c r="H6455" s="96">
        <v>13.7</v>
      </c>
      <c r="I6455" s="96">
        <v>16.922946666666665</v>
      </c>
      <c r="J6455" s="96">
        <v>13.06</v>
      </c>
    </row>
    <row r="6456" spans="1:10" x14ac:dyDescent="0.25">
      <c r="A6456" s="96">
        <v>41177.916666666664</v>
      </c>
      <c r="B6456" s="96">
        <v>0</v>
      </c>
      <c r="C6456" s="96">
        <v>0</v>
      </c>
      <c r="D6456" s="96">
        <v>98405.7</v>
      </c>
      <c r="E6456" s="96">
        <v>10.217000000000001</v>
      </c>
      <c r="F6456" s="96">
        <v>4.2510000000000003</v>
      </c>
      <c r="G6456" s="96">
        <v>0.15</v>
      </c>
      <c r="H6456" s="96">
        <v>13.7</v>
      </c>
      <c r="I6456" s="96">
        <v>16.673986666666664</v>
      </c>
      <c r="J6456" s="96">
        <v>13.06</v>
      </c>
    </row>
    <row r="6457" spans="1:10" x14ac:dyDescent="0.25">
      <c r="A6457" s="96">
        <v>41177.958333333336</v>
      </c>
      <c r="B6457" s="96">
        <v>0</v>
      </c>
      <c r="C6457" s="96">
        <v>0</v>
      </c>
      <c r="D6457" s="96">
        <v>98405.7</v>
      </c>
      <c r="E6457" s="96">
        <v>9.9209999999999994</v>
      </c>
      <c r="F6457" s="96">
        <v>4.2750000000000004</v>
      </c>
      <c r="G6457" s="96">
        <v>0.15</v>
      </c>
      <c r="H6457" s="96">
        <v>13.7</v>
      </c>
      <c r="I6457" s="96">
        <v>16.715479999999999</v>
      </c>
      <c r="J6457" s="96">
        <v>13.06</v>
      </c>
    </row>
    <row r="6458" spans="1:10" x14ac:dyDescent="0.25">
      <c r="A6458" s="96">
        <v>41178</v>
      </c>
      <c r="B6458" s="96">
        <v>0</v>
      </c>
      <c r="C6458" s="96">
        <v>0</v>
      </c>
      <c r="D6458" s="96">
        <v>98405.7</v>
      </c>
      <c r="E6458" s="96">
        <v>9.766</v>
      </c>
      <c r="F6458" s="96">
        <v>4.4050000000000002</v>
      </c>
      <c r="G6458" s="96">
        <v>0.15</v>
      </c>
      <c r="H6458" s="96">
        <v>13.7</v>
      </c>
      <c r="I6458" s="96">
        <v>16.601373333333335</v>
      </c>
      <c r="J6458" s="96">
        <v>13.06</v>
      </c>
    </row>
    <row r="6459" spans="1:10" x14ac:dyDescent="0.25">
      <c r="A6459" s="96">
        <v>41178.041666666664</v>
      </c>
      <c r="B6459" s="96">
        <v>0</v>
      </c>
      <c r="C6459" s="96">
        <v>0</v>
      </c>
      <c r="D6459" s="96">
        <v>98405.7</v>
      </c>
      <c r="E6459" s="96">
        <v>9.9420000000000002</v>
      </c>
      <c r="F6459" s="96">
        <v>4.6159999999999997</v>
      </c>
      <c r="G6459" s="96">
        <v>0.15</v>
      </c>
      <c r="H6459" s="96">
        <v>13.7</v>
      </c>
      <c r="I6459" s="96">
        <v>16.134573333333332</v>
      </c>
      <c r="J6459" s="96">
        <v>13.06</v>
      </c>
    </row>
    <row r="6460" spans="1:10" x14ac:dyDescent="0.25">
      <c r="A6460" s="96">
        <v>41178.083333333336</v>
      </c>
      <c r="B6460" s="96">
        <v>0</v>
      </c>
      <c r="C6460" s="96">
        <v>0</v>
      </c>
      <c r="D6460" s="96">
        <v>98405.7</v>
      </c>
      <c r="E6460" s="96">
        <v>9.8740000000000006</v>
      </c>
      <c r="F6460" s="96">
        <v>4.4909999999999997</v>
      </c>
      <c r="G6460" s="96">
        <v>0.15</v>
      </c>
      <c r="H6460" s="96">
        <v>13.7</v>
      </c>
      <c r="I6460" s="96">
        <v>15.802626666666665</v>
      </c>
      <c r="J6460" s="96">
        <v>13.06</v>
      </c>
    </row>
    <row r="6461" spans="1:10" x14ac:dyDescent="0.25">
      <c r="A6461" s="96">
        <v>41178.125</v>
      </c>
      <c r="B6461" s="96">
        <v>0</v>
      </c>
      <c r="C6461" s="96">
        <v>0</v>
      </c>
      <c r="D6461" s="96">
        <v>98405.7</v>
      </c>
      <c r="E6461" s="96">
        <v>9.6999999999999993</v>
      </c>
      <c r="F6461" s="96">
        <v>4.2549999999999999</v>
      </c>
      <c r="G6461" s="96">
        <v>0.15</v>
      </c>
      <c r="H6461" s="96">
        <v>13.7</v>
      </c>
      <c r="I6461" s="96">
        <v>15.730013333333332</v>
      </c>
      <c r="J6461" s="96">
        <v>13.06</v>
      </c>
    </row>
    <row r="6462" spans="1:10" x14ac:dyDescent="0.25">
      <c r="A6462" s="96">
        <v>41178.166666666664</v>
      </c>
      <c r="B6462" s="96">
        <v>0</v>
      </c>
      <c r="C6462" s="96">
        <v>0</v>
      </c>
      <c r="D6462" s="96">
        <v>98405.7</v>
      </c>
      <c r="E6462" s="96">
        <v>9.9120000000000008</v>
      </c>
      <c r="F6462" s="96">
        <v>4.18</v>
      </c>
      <c r="G6462" s="96">
        <v>0.15</v>
      </c>
      <c r="H6462" s="96">
        <v>13.7</v>
      </c>
      <c r="I6462" s="96">
        <v>15.75076</v>
      </c>
      <c r="J6462" s="96">
        <v>13.06</v>
      </c>
    </row>
    <row r="6463" spans="1:10" x14ac:dyDescent="0.25">
      <c r="A6463" s="96">
        <v>41178.208333333336</v>
      </c>
      <c r="B6463" s="96">
        <v>3</v>
      </c>
      <c r="C6463" s="96">
        <v>1</v>
      </c>
      <c r="D6463" s="96">
        <v>98405.7</v>
      </c>
      <c r="E6463" s="96">
        <v>10.425000000000001</v>
      </c>
      <c r="F6463" s="96">
        <v>4.4009999999999998</v>
      </c>
      <c r="G6463" s="96">
        <v>0.15</v>
      </c>
      <c r="H6463" s="96">
        <v>13.7</v>
      </c>
      <c r="I6463" s="96">
        <v>15.75076</v>
      </c>
      <c r="J6463" s="96">
        <v>13.06</v>
      </c>
    </row>
    <row r="6464" spans="1:10" x14ac:dyDescent="0.25">
      <c r="A6464" s="96">
        <v>41178.25</v>
      </c>
      <c r="B6464" s="96">
        <v>17</v>
      </c>
      <c r="C6464" s="96">
        <v>2</v>
      </c>
      <c r="D6464" s="96">
        <v>98405.7</v>
      </c>
      <c r="E6464" s="96">
        <v>11.016</v>
      </c>
      <c r="F6464" s="96">
        <v>4.556</v>
      </c>
      <c r="G6464" s="96">
        <v>0.15</v>
      </c>
      <c r="H6464" s="96">
        <v>13.7</v>
      </c>
      <c r="I6464" s="96">
        <v>15.895986666666666</v>
      </c>
      <c r="J6464" s="96">
        <v>13.06</v>
      </c>
    </row>
    <row r="6465" spans="1:10" x14ac:dyDescent="0.25">
      <c r="A6465" s="96">
        <v>41178.291666666664</v>
      </c>
      <c r="B6465" s="96">
        <v>32</v>
      </c>
      <c r="C6465" s="96">
        <v>2</v>
      </c>
      <c r="D6465" s="96">
        <v>98405.7</v>
      </c>
      <c r="E6465" s="96">
        <v>11.548</v>
      </c>
      <c r="F6465" s="96">
        <v>4.2750000000000004</v>
      </c>
      <c r="G6465" s="96">
        <v>0.15</v>
      </c>
      <c r="H6465" s="96">
        <v>13.7</v>
      </c>
      <c r="I6465" s="96">
        <v>15.989346666666666</v>
      </c>
      <c r="J6465" s="96">
        <v>13.06</v>
      </c>
    </row>
    <row r="6466" spans="1:10" x14ac:dyDescent="0.25">
      <c r="A6466" s="96">
        <v>41178.333333333336</v>
      </c>
      <c r="B6466" s="96">
        <v>48</v>
      </c>
      <c r="C6466" s="96">
        <v>2</v>
      </c>
      <c r="D6466" s="96">
        <v>98405.7</v>
      </c>
      <c r="E6466" s="96">
        <v>12.132</v>
      </c>
      <c r="F6466" s="96">
        <v>4.226</v>
      </c>
      <c r="G6466" s="96">
        <v>0.15</v>
      </c>
      <c r="H6466" s="96">
        <v>13.7</v>
      </c>
      <c r="I6466" s="96">
        <v>16.155319999999996</v>
      </c>
      <c r="J6466" s="96">
        <v>13.06</v>
      </c>
    </row>
    <row r="6467" spans="1:10" x14ac:dyDescent="0.25">
      <c r="A6467" s="96">
        <v>41178.375</v>
      </c>
      <c r="B6467" s="96">
        <v>64</v>
      </c>
      <c r="C6467" s="96">
        <v>2</v>
      </c>
      <c r="D6467" s="96">
        <v>98405.7</v>
      </c>
      <c r="E6467" s="96">
        <v>12.853999999999999</v>
      </c>
      <c r="F6467" s="96">
        <v>4.4219999999999997</v>
      </c>
      <c r="G6467" s="96">
        <v>0.15</v>
      </c>
      <c r="H6467" s="96">
        <v>13.7</v>
      </c>
      <c r="I6467" s="96">
        <v>16.445773333333332</v>
      </c>
      <c r="J6467" s="96">
        <v>13.06</v>
      </c>
    </row>
    <row r="6468" spans="1:10" x14ac:dyDescent="0.25">
      <c r="A6468" s="96">
        <v>41178.416666666664</v>
      </c>
      <c r="B6468" s="96">
        <v>75</v>
      </c>
      <c r="C6468" s="96">
        <v>3</v>
      </c>
      <c r="D6468" s="96">
        <v>98405.7</v>
      </c>
      <c r="E6468" s="96">
        <v>13.686</v>
      </c>
      <c r="F6468" s="96">
        <v>4.7309999999999999</v>
      </c>
      <c r="G6468" s="96">
        <v>0.15</v>
      </c>
      <c r="H6468" s="96">
        <v>13.7</v>
      </c>
      <c r="I6468" s="96">
        <v>16.808839999999996</v>
      </c>
      <c r="J6468" s="96">
        <v>13.06</v>
      </c>
    </row>
    <row r="6469" spans="1:10" x14ac:dyDescent="0.25">
      <c r="A6469" s="96">
        <v>41178.458333333336</v>
      </c>
      <c r="B6469" s="96">
        <v>98</v>
      </c>
      <c r="C6469" s="96">
        <v>5</v>
      </c>
      <c r="D6469" s="96">
        <v>98405.7</v>
      </c>
      <c r="E6469" s="96">
        <v>14.504</v>
      </c>
      <c r="F6469" s="96">
        <v>5.4210000000000003</v>
      </c>
      <c r="G6469" s="96">
        <v>0.15</v>
      </c>
      <c r="H6469" s="96">
        <v>13.7</v>
      </c>
      <c r="I6469" s="96">
        <v>17.088919999999998</v>
      </c>
      <c r="J6469" s="96">
        <v>13.06</v>
      </c>
    </row>
    <row r="6470" spans="1:10" x14ac:dyDescent="0.25">
      <c r="A6470" s="96">
        <v>41178.5</v>
      </c>
      <c r="B6470" s="96">
        <v>125</v>
      </c>
      <c r="C6470" s="96">
        <v>10</v>
      </c>
      <c r="D6470" s="96">
        <v>98405.7</v>
      </c>
      <c r="E6470" s="96">
        <v>15.071999999999999</v>
      </c>
      <c r="F6470" s="96">
        <v>5.4930000000000003</v>
      </c>
      <c r="G6470" s="96">
        <v>0.15</v>
      </c>
      <c r="H6470" s="96">
        <v>13.7</v>
      </c>
      <c r="I6470" s="96">
        <v>17.483106666666664</v>
      </c>
      <c r="J6470" s="96">
        <v>13.06</v>
      </c>
    </row>
    <row r="6471" spans="1:10" x14ac:dyDescent="0.25">
      <c r="A6471" s="96">
        <v>41178.541666666664</v>
      </c>
      <c r="B6471" s="96">
        <v>115</v>
      </c>
      <c r="C6471" s="96">
        <v>13</v>
      </c>
      <c r="D6471" s="96">
        <v>98405.7</v>
      </c>
      <c r="E6471" s="96">
        <v>15.14</v>
      </c>
      <c r="F6471" s="96">
        <v>5.234</v>
      </c>
      <c r="G6471" s="96">
        <v>0.15</v>
      </c>
      <c r="H6471" s="96">
        <v>13.7</v>
      </c>
      <c r="I6471" s="96">
        <v>17.669826666666665</v>
      </c>
      <c r="J6471" s="96">
        <v>13.06</v>
      </c>
    </row>
    <row r="6472" spans="1:10" x14ac:dyDescent="0.25">
      <c r="A6472" s="96">
        <v>41178.583333333336</v>
      </c>
      <c r="B6472" s="96">
        <v>74</v>
      </c>
      <c r="C6472" s="96">
        <v>8</v>
      </c>
      <c r="D6472" s="96">
        <v>98405.7</v>
      </c>
      <c r="E6472" s="96">
        <v>14.754</v>
      </c>
      <c r="F6472" s="96">
        <v>4.6520000000000001</v>
      </c>
      <c r="G6472" s="96">
        <v>0.15</v>
      </c>
      <c r="H6472" s="96">
        <v>13.7</v>
      </c>
      <c r="I6472" s="96">
        <v>17.970653333333331</v>
      </c>
      <c r="J6472" s="96">
        <v>13.06</v>
      </c>
    </row>
    <row r="6473" spans="1:10" x14ac:dyDescent="0.25">
      <c r="A6473" s="96">
        <v>41178.625</v>
      </c>
      <c r="B6473" s="96">
        <v>40</v>
      </c>
      <c r="C6473" s="96">
        <v>6</v>
      </c>
      <c r="D6473" s="96">
        <v>98405.7</v>
      </c>
      <c r="E6473" s="96">
        <v>14.18</v>
      </c>
      <c r="F6473" s="96">
        <v>4.07</v>
      </c>
      <c r="G6473" s="96">
        <v>0.15</v>
      </c>
      <c r="H6473" s="96">
        <v>13.7</v>
      </c>
      <c r="I6473" s="96">
        <v>17.794306666666664</v>
      </c>
      <c r="J6473" s="96">
        <v>13.06</v>
      </c>
    </row>
    <row r="6474" spans="1:10" x14ac:dyDescent="0.25">
      <c r="A6474" s="96">
        <v>41178.666666666664</v>
      </c>
      <c r="B6474" s="96">
        <v>15</v>
      </c>
      <c r="C6474" s="96">
        <v>6</v>
      </c>
      <c r="D6474" s="96">
        <v>98405.7</v>
      </c>
      <c r="E6474" s="96">
        <v>13.295</v>
      </c>
      <c r="F6474" s="96">
        <v>3.9929999999999999</v>
      </c>
      <c r="G6474" s="96">
        <v>0.15</v>
      </c>
      <c r="H6474" s="96">
        <v>13.7</v>
      </c>
      <c r="I6474" s="96">
        <v>17.680199999999999</v>
      </c>
      <c r="J6474" s="96">
        <v>13.06</v>
      </c>
    </row>
    <row r="6475" spans="1:10" x14ac:dyDescent="0.25">
      <c r="A6475" s="96">
        <v>41178.708333333336</v>
      </c>
      <c r="B6475" s="96">
        <v>0</v>
      </c>
      <c r="C6475" s="96">
        <v>0</v>
      </c>
      <c r="D6475" s="96">
        <v>98405.7</v>
      </c>
      <c r="E6475" s="96">
        <v>12.205</v>
      </c>
      <c r="F6475" s="96">
        <v>3.891</v>
      </c>
      <c r="G6475" s="96">
        <v>0.15</v>
      </c>
      <c r="H6475" s="96">
        <v>13.7</v>
      </c>
      <c r="I6475" s="96">
        <v>17.400119999999998</v>
      </c>
      <c r="J6475" s="96">
        <v>13.06</v>
      </c>
    </row>
    <row r="6476" spans="1:10" x14ac:dyDescent="0.25">
      <c r="A6476" s="96">
        <v>41178.75</v>
      </c>
      <c r="B6476" s="96">
        <v>0</v>
      </c>
      <c r="C6476" s="96">
        <v>0</v>
      </c>
      <c r="D6476" s="96">
        <v>98405.7</v>
      </c>
      <c r="E6476" s="96">
        <v>11.731</v>
      </c>
      <c r="F6476" s="96">
        <v>3.8919999999999999</v>
      </c>
      <c r="G6476" s="96">
        <v>0.15</v>
      </c>
      <c r="H6476" s="96">
        <v>13.7</v>
      </c>
      <c r="I6476" s="96">
        <v>17.161533333333331</v>
      </c>
      <c r="J6476" s="96">
        <v>13.06</v>
      </c>
    </row>
    <row r="6477" spans="1:10" x14ac:dyDescent="0.25">
      <c r="A6477" s="96">
        <v>41178.791666666664</v>
      </c>
      <c r="B6477" s="96">
        <v>0</v>
      </c>
      <c r="C6477" s="96">
        <v>0</v>
      </c>
      <c r="D6477" s="96">
        <v>98405.7</v>
      </c>
      <c r="E6477" s="96">
        <v>11.311999999999999</v>
      </c>
      <c r="F6477" s="96">
        <v>3.9</v>
      </c>
      <c r="G6477" s="96">
        <v>0.15</v>
      </c>
      <c r="H6477" s="96">
        <v>13.7</v>
      </c>
      <c r="I6477" s="96">
        <v>16.715479999999999</v>
      </c>
      <c r="J6477" s="96">
        <v>13.06</v>
      </c>
    </row>
    <row r="6478" spans="1:10" x14ac:dyDescent="0.25">
      <c r="A6478" s="96">
        <v>41178.833333333336</v>
      </c>
      <c r="B6478" s="96">
        <v>0</v>
      </c>
      <c r="C6478" s="96">
        <v>0</v>
      </c>
      <c r="D6478" s="96">
        <v>98405.7</v>
      </c>
      <c r="E6478" s="96">
        <v>10.962</v>
      </c>
      <c r="F6478" s="96">
        <v>3.9020000000000001</v>
      </c>
      <c r="G6478" s="96">
        <v>0.15</v>
      </c>
      <c r="H6478" s="96">
        <v>13.7</v>
      </c>
      <c r="I6478" s="96">
        <v>16.393906666666666</v>
      </c>
      <c r="J6478" s="96">
        <v>13.06</v>
      </c>
    </row>
    <row r="6479" spans="1:10" x14ac:dyDescent="0.25">
      <c r="A6479" s="96">
        <v>41178.875</v>
      </c>
      <c r="B6479" s="96">
        <v>0</v>
      </c>
      <c r="C6479" s="96">
        <v>0</v>
      </c>
      <c r="D6479" s="96">
        <v>98405.7</v>
      </c>
      <c r="E6479" s="96">
        <v>10.686999999999999</v>
      </c>
      <c r="F6479" s="96">
        <v>3.9710000000000001</v>
      </c>
      <c r="G6479" s="96">
        <v>0.15</v>
      </c>
      <c r="H6479" s="96">
        <v>13.7</v>
      </c>
      <c r="I6479" s="96">
        <v>16.176066666666664</v>
      </c>
      <c r="J6479" s="96">
        <v>13.06</v>
      </c>
    </row>
    <row r="6480" spans="1:10" x14ac:dyDescent="0.25">
      <c r="A6480" s="96">
        <v>41178.916666666664</v>
      </c>
      <c r="B6480" s="96">
        <v>0</v>
      </c>
      <c r="C6480" s="96">
        <v>0</v>
      </c>
      <c r="D6480" s="96">
        <v>98405.7</v>
      </c>
      <c r="E6480" s="96">
        <v>10.039</v>
      </c>
      <c r="F6480" s="96">
        <v>4.024</v>
      </c>
      <c r="G6480" s="96">
        <v>0.15</v>
      </c>
      <c r="H6480" s="96">
        <v>13.7</v>
      </c>
      <c r="I6480" s="96">
        <v>15.947853333333333</v>
      </c>
      <c r="J6480" s="96">
        <v>13.06</v>
      </c>
    </row>
    <row r="6481" spans="1:10" x14ac:dyDescent="0.25">
      <c r="A6481" s="96">
        <v>41178.958333333336</v>
      </c>
      <c r="B6481" s="96">
        <v>0</v>
      </c>
      <c r="C6481" s="96">
        <v>0</v>
      </c>
      <c r="D6481" s="96">
        <v>98405.7</v>
      </c>
      <c r="E6481" s="96">
        <v>10.039</v>
      </c>
      <c r="F6481" s="96">
        <v>4.0880000000000001</v>
      </c>
      <c r="G6481" s="96">
        <v>0.15</v>
      </c>
      <c r="H6481" s="96">
        <v>13.7</v>
      </c>
      <c r="I6481" s="96">
        <v>15.647026666666665</v>
      </c>
      <c r="J6481" s="96">
        <v>13.06</v>
      </c>
    </row>
    <row r="6482" spans="1:10" x14ac:dyDescent="0.25">
      <c r="A6482" s="96">
        <v>41179</v>
      </c>
      <c r="B6482" s="96">
        <v>0</v>
      </c>
      <c r="C6482" s="96">
        <v>0</v>
      </c>
      <c r="D6482" s="96">
        <v>98405.7</v>
      </c>
      <c r="E6482" s="96">
        <v>10.066000000000001</v>
      </c>
      <c r="F6482" s="96">
        <v>4.1289999999999996</v>
      </c>
      <c r="G6482" s="96">
        <v>0.15</v>
      </c>
      <c r="H6482" s="96">
        <v>13.7</v>
      </c>
      <c r="I6482" s="96">
        <v>15.647026666666665</v>
      </c>
      <c r="J6482" s="96">
        <v>13.06</v>
      </c>
    </row>
    <row r="6483" spans="1:10" x14ac:dyDescent="0.25">
      <c r="A6483" s="96">
        <v>41179.041666666664</v>
      </c>
      <c r="B6483" s="96">
        <v>0</v>
      </c>
      <c r="C6483" s="96">
        <v>0</v>
      </c>
      <c r="D6483" s="96">
        <v>98405.7</v>
      </c>
      <c r="E6483" s="96">
        <v>9.9730000000000008</v>
      </c>
      <c r="F6483" s="96">
        <v>4.1529999999999996</v>
      </c>
      <c r="G6483" s="96">
        <v>0.15</v>
      </c>
      <c r="H6483" s="96">
        <v>13.7</v>
      </c>
      <c r="I6483" s="96">
        <v>15.968599999999999</v>
      </c>
      <c r="J6483" s="96">
        <v>13.06</v>
      </c>
    </row>
    <row r="6484" spans="1:10" x14ac:dyDescent="0.25">
      <c r="A6484" s="96">
        <v>41179.083333333336</v>
      </c>
      <c r="B6484" s="96">
        <v>0</v>
      </c>
      <c r="C6484" s="96">
        <v>0</v>
      </c>
      <c r="D6484" s="96">
        <v>98405.7</v>
      </c>
      <c r="E6484" s="96">
        <v>9.875</v>
      </c>
      <c r="F6484" s="96">
        <v>4.1849999999999996</v>
      </c>
      <c r="G6484" s="96">
        <v>0.15</v>
      </c>
      <c r="H6484" s="96">
        <v>13.7</v>
      </c>
      <c r="I6484" s="96">
        <v>16.09308</v>
      </c>
      <c r="J6484" s="96">
        <v>13.06</v>
      </c>
    </row>
    <row r="6485" spans="1:10" x14ac:dyDescent="0.25">
      <c r="A6485" s="96">
        <v>41179.125</v>
      </c>
      <c r="B6485" s="96">
        <v>0</v>
      </c>
      <c r="C6485" s="96">
        <v>0</v>
      </c>
      <c r="D6485" s="96">
        <v>98405.7</v>
      </c>
      <c r="E6485" s="96">
        <v>9.9380000000000006</v>
      </c>
      <c r="F6485" s="96">
        <v>4.3070000000000004</v>
      </c>
      <c r="G6485" s="96">
        <v>0.15</v>
      </c>
      <c r="H6485" s="96">
        <v>13.7</v>
      </c>
      <c r="I6485" s="96">
        <v>16.207186666666665</v>
      </c>
      <c r="J6485" s="96">
        <v>13.06</v>
      </c>
    </row>
    <row r="6486" spans="1:10" x14ac:dyDescent="0.25">
      <c r="A6486" s="96">
        <v>41179.166666666664</v>
      </c>
      <c r="B6486" s="96">
        <v>0</v>
      </c>
      <c r="C6486" s="96">
        <v>0</v>
      </c>
      <c r="D6486" s="96">
        <v>98405.7</v>
      </c>
      <c r="E6486" s="96">
        <v>9.9179999999999993</v>
      </c>
      <c r="F6486" s="96">
        <v>4.343</v>
      </c>
      <c r="G6486" s="96">
        <v>0.15</v>
      </c>
      <c r="H6486" s="96">
        <v>13.7</v>
      </c>
      <c r="I6486" s="96">
        <v>15.947853333333331</v>
      </c>
      <c r="J6486" s="96">
        <v>13.06</v>
      </c>
    </row>
    <row r="6487" spans="1:10" x14ac:dyDescent="0.25">
      <c r="A6487" s="96">
        <v>41179.208333333336</v>
      </c>
      <c r="B6487" s="96">
        <v>2</v>
      </c>
      <c r="C6487" s="96">
        <v>2</v>
      </c>
      <c r="D6487" s="96">
        <v>98405.7</v>
      </c>
      <c r="E6487" s="96">
        <v>9.8130000000000006</v>
      </c>
      <c r="F6487" s="96">
        <v>4.4189999999999996</v>
      </c>
      <c r="G6487" s="96">
        <v>0.15</v>
      </c>
      <c r="H6487" s="96">
        <v>13.7</v>
      </c>
      <c r="I6487" s="96">
        <v>16.082706666666667</v>
      </c>
      <c r="J6487" s="96">
        <v>13.06</v>
      </c>
    </row>
    <row r="6488" spans="1:10" x14ac:dyDescent="0.25">
      <c r="A6488" s="96">
        <v>41179.25</v>
      </c>
      <c r="B6488" s="96">
        <v>48</v>
      </c>
      <c r="C6488" s="96">
        <v>83</v>
      </c>
      <c r="D6488" s="96">
        <v>98405.7</v>
      </c>
      <c r="E6488" s="96">
        <v>10.349</v>
      </c>
      <c r="F6488" s="96">
        <v>4.7140000000000004</v>
      </c>
      <c r="G6488" s="96">
        <v>0.15</v>
      </c>
      <c r="H6488" s="96">
        <v>13.7</v>
      </c>
      <c r="I6488" s="96">
        <v>16.155319999999996</v>
      </c>
      <c r="J6488" s="96">
        <v>13.06</v>
      </c>
    </row>
    <row r="6489" spans="1:10" x14ac:dyDescent="0.25">
      <c r="A6489" s="96">
        <v>41179.291666666664</v>
      </c>
      <c r="B6489" s="96">
        <v>94</v>
      </c>
      <c r="C6489" s="96">
        <v>287</v>
      </c>
      <c r="D6489" s="96">
        <v>98405.7</v>
      </c>
      <c r="E6489" s="96">
        <v>11.648999999999999</v>
      </c>
      <c r="F6489" s="96">
        <v>4.8570000000000002</v>
      </c>
      <c r="G6489" s="96">
        <v>0.15</v>
      </c>
      <c r="H6489" s="96">
        <v>13.7</v>
      </c>
      <c r="I6489" s="96">
        <v>16.186439999999997</v>
      </c>
      <c r="J6489" s="96">
        <v>13.06</v>
      </c>
    </row>
    <row r="6490" spans="1:10" x14ac:dyDescent="0.25">
      <c r="A6490" s="96">
        <v>41179.333333333336</v>
      </c>
      <c r="B6490" s="96">
        <v>103</v>
      </c>
      <c r="C6490" s="96">
        <v>590</v>
      </c>
      <c r="D6490" s="96">
        <v>98405.7</v>
      </c>
      <c r="E6490" s="96">
        <v>13.547000000000001</v>
      </c>
      <c r="F6490" s="96">
        <v>5.226</v>
      </c>
      <c r="G6490" s="96">
        <v>0.15</v>
      </c>
      <c r="H6490" s="96">
        <v>13.7</v>
      </c>
      <c r="I6490" s="96">
        <v>16.082706666666663</v>
      </c>
      <c r="J6490" s="96">
        <v>13.06</v>
      </c>
    </row>
    <row r="6491" spans="1:10" x14ac:dyDescent="0.25">
      <c r="A6491" s="96">
        <v>41179.375</v>
      </c>
      <c r="B6491" s="96">
        <v>110</v>
      </c>
      <c r="C6491" s="96">
        <v>681</v>
      </c>
      <c r="D6491" s="96">
        <v>98405.7</v>
      </c>
      <c r="E6491" s="96">
        <v>15.177</v>
      </c>
      <c r="F6491" s="96">
        <v>5.6959999999999997</v>
      </c>
      <c r="G6491" s="96">
        <v>0.15</v>
      </c>
      <c r="H6491" s="96">
        <v>13.7</v>
      </c>
      <c r="I6491" s="96">
        <v>16.601373333333331</v>
      </c>
      <c r="J6491" s="96">
        <v>13.06</v>
      </c>
    </row>
    <row r="6492" spans="1:10" x14ac:dyDescent="0.25">
      <c r="A6492" s="96">
        <v>41179.416666666664</v>
      </c>
      <c r="B6492" s="96">
        <v>128</v>
      </c>
      <c r="C6492" s="96">
        <v>654</v>
      </c>
      <c r="D6492" s="96">
        <v>98405.7</v>
      </c>
      <c r="E6492" s="96">
        <v>15.98</v>
      </c>
      <c r="F6492" s="96">
        <v>6.0039999999999996</v>
      </c>
      <c r="G6492" s="96">
        <v>0.15</v>
      </c>
      <c r="H6492" s="96">
        <v>13.7</v>
      </c>
      <c r="I6492" s="96">
        <v>17.669826666666665</v>
      </c>
      <c r="J6492" s="96">
        <v>13.06</v>
      </c>
    </row>
    <row r="6493" spans="1:10" x14ac:dyDescent="0.25">
      <c r="A6493" s="96">
        <v>41179.458333333336</v>
      </c>
      <c r="B6493" s="96">
        <v>173</v>
      </c>
      <c r="C6493" s="96">
        <v>416</v>
      </c>
      <c r="D6493" s="96">
        <v>98405.7</v>
      </c>
      <c r="E6493" s="96">
        <v>16.184999999999999</v>
      </c>
      <c r="F6493" s="96">
        <v>6.2329999999999997</v>
      </c>
      <c r="G6493" s="96">
        <v>0.15</v>
      </c>
      <c r="H6493" s="96">
        <v>13.7</v>
      </c>
      <c r="I6493" s="96">
        <v>18.395960000000002</v>
      </c>
      <c r="J6493" s="96">
        <v>13.06</v>
      </c>
    </row>
    <row r="6494" spans="1:10" x14ac:dyDescent="0.25">
      <c r="A6494" s="96">
        <v>41179.5</v>
      </c>
      <c r="B6494" s="96">
        <v>188</v>
      </c>
      <c r="C6494" s="96">
        <v>203</v>
      </c>
      <c r="D6494" s="96">
        <v>98405.7</v>
      </c>
      <c r="E6494" s="96">
        <v>15.97</v>
      </c>
      <c r="F6494" s="96">
        <v>6.3559999999999999</v>
      </c>
      <c r="G6494" s="96">
        <v>0.15</v>
      </c>
      <c r="H6494" s="96">
        <v>13.7</v>
      </c>
      <c r="I6494" s="96">
        <v>18.281853333333331</v>
      </c>
      <c r="J6494" s="96">
        <v>13.06</v>
      </c>
    </row>
    <row r="6495" spans="1:10" x14ac:dyDescent="0.25">
      <c r="A6495" s="96">
        <v>41179.541666666664</v>
      </c>
      <c r="B6495" s="96">
        <v>153</v>
      </c>
      <c r="C6495" s="96">
        <v>93</v>
      </c>
      <c r="D6495" s="96">
        <v>98405.7</v>
      </c>
      <c r="E6495" s="96">
        <v>15.416</v>
      </c>
      <c r="F6495" s="96">
        <v>6.3</v>
      </c>
      <c r="G6495" s="96">
        <v>0.15</v>
      </c>
      <c r="H6495" s="96">
        <v>13.7</v>
      </c>
      <c r="I6495" s="96">
        <v>18.167746666666666</v>
      </c>
      <c r="J6495" s="96">
        <v>13.06</v>
      </c>
    </row>
    <row r="6496" spans="1:10" x14ac:dyDescent="0.25">
      <c r="A6496" s="96">
        <v>41179.583333333336</v>
      </c>
      <c r="B6496" s="96">
        <v>106</v>
      </c>
      <c r="C6496" s="96">
        <v>56</v>
      </c>
      <c r="D6496" s="96">
        <v>98405.7</v>
      </c>
      <c r="E6496" s="96">
        <v>14.8</v>
      </c>
      <c r="F6496" s="96">
        <v>5.907</v>
      </c>
      <c r="G6496" s="96">
        <v>0.15</v>
      </c>
      <c r="H6496" s="96">
        <v>13.7</v>
      </c>
      <c r="I6496" s="96">
        <v>18.323346666666666</v>
      </c>
      <c r="J6496" s="96">
        <v>13.06</v>
      </c>
    </row>
    <row r="6497" spans="1:10" x14ac:dyDescent="0.25">
      <c r="A6497" s="96">
        <v>41179.625</v>
      </c>
      <c r="B6497" s="96">
        <v>68</v>
      </c>
      <c r="C6497" s="96">
        <v>62</v>
      </c>
      <c r="D6497" s="96">
        <v>98405.7</v>
      </c>
      <c r="E6497" s="96">
        <v>14.257</v>
      </c>
      <c r="F6497" s="96">
        <v>5.4790000000000001</v>
      </c>
      <c r="G6497" s="96">
        <v>0.15</v>
      </c>
      <c r="H6497" s="96">
        <v>13.7</v>
      </c>
      <c r="I6497" s="96">
        <v>18.053639999999998</v>
      </c>
      <c r="J6497" s="96">
        <v>13.06</v>
      </c>
    </row>
    <row r="6498" spans="1:10" x14ac:dyDescent="0.25">
      <c r="A6498" s="96">
        <v>41179.666666666664</v>
      </c>
      <c r="B6498" s="96">
        <v>22</v>
      </c>
      <c r="C6498" s="96">
        <v>38</v>
      </c>
      <c r="D6498" s="96">
        <v>98405.7</v>
      </c>
      <c r="E6498" s="96">
        <v>13.388999999999999</v>
      </c>
      <c r="F6498" s="96">
        <v>5.5780000000000003</v>
      </c>
      <c r="G6498" s="96">
        <v>0.15</v>
      </c>
      <c r="H6498" s="96">
        <v>13.7</v>
      </c>
      <c r="I6498" s="96">
        <v>17.545346666666664</v>
      </c>
      <c r="J6498" s="96">
        <v>13.06</v>
      </c>
    </row>
    <row r="6499" spans="1:10" x14ac:dyDescent="0.25">
      <c r="A6499" s="96">
        <v>41179.708333333336</v>
      </c>
      <c r="B6499" s="96">
        <v>0</v>
      </c>
      <c r="C6499" s="96">
        <v>0</v>
      </c>
      <c r="D6499" s="96">
        <v>98405.7</v>
      </c>
      <c r="E6499" s="96">
        <v>12.597</v>
      </c>
      <c r="F6499" s="96">
        <v>6.02</v>
      </c>
      <c r="G6499" s="96">
        <v>0.15</v>
      </c>
      <c r="H6499" s="96">
        <v>13.7</v>
      </c>
      <c r="I6499" s="96">
        <v>16.445773333333332</v>
      </c>
      <c r="J6499" s="96">
        <v>13.06</v>
      </c>
    </row>
    <row r="6500" spans="1:10" x14ac:dyDescent="0.25">
      <c r="A6500" s="96">
        <v>41179.75</v>
      </c>
      <c r="B6500" s="96">
        <v>0</v>
      </c>
      <c r="C6500" s="96">
        <v>0</v>
      </c>
      <c r="D6500" s="96">
        <v>98405.7</v>
      </c>
      <c r="E6500" s="96">
        <v>12.084</v>
      </c>
      <c r="F6500" s="96">
        <v>5.8079999999999998</v>
      </c>
      <c r="G6500" s="96">
        <v>0.15</v>
      </c>
      <c r="H6500" s="96">
        <v>13.7</v>
      </c>
      <c r="I6500" s="96">
        <v>15.823373333333333</v>
      </c>
      <c r="J6500" s="96">
        <v>13.06</v>
      </c>
    </row>
    <row r="6501" spans="1:10" x14ac:dyDescent="0.25">
      <c r="A6501" s="96">
        <v>41179.791666666664</v>
      </c>
      <c r="B6501" s="96">
        <v>0</v>
      </c>
      <c r="C6501" s="96">
        <v>0</v>
      </c>
      <c r="D6501" s="96">
        <v>98405.7</v>
      </c>
      <c r="E6501" s="96">
        <v>11.744</v>
      </c>
      <c r="F6501" s="96">
        <v>5.8070000000000004</v>
      </c>
      <c r="G6501" s="96">
        <v>0.15</v>
      </c>
      <c r="H6501" s="96">
        <v>13.7</v>
      </c>
      <c r="I6501" s="96">
        <v>15.709266666666664</v>
      </c>
      <c r="J6501" s="96">
        <v>13.06</v>
      </c>
    </row>
    <row r="6502" spans="1:10" x14ac:dyDescent="0.25">
      <c r="A6502" s="96">
        <v>41179.833333333336</v>
      </c>
      <c r="B6502" s="96">
        <v>0</v>
      </c>
      <c r="C6502" s="96">
        <v>0</v>
      </c>
      <c r="D6502" s="96">
        <v>98405.7</v>
      </c>
      <c r="E6502" s="96">
        <v>11.484</v>
      </c>
      <c r="F6502" s="96">
        <v>5.6429999999999998</v>
      </c>
      <c r="G6502" s="96">
        <v>0.15</v>
      </c>
      <c r="H6502" s="96">
        <v>13.7</v>
      </c>
      <c r="I6502" s="96">
        <v>16.020466666666664</v>
      </c>
      <c r="J6502" s="96">
        <v>13.06</v>
      </c>
    </row>
    <row r="6503" spans="1:10" x14ac:dyDescent="0.25">
      <c r="A6503" s="96">
        <v>41179.875</v>
      </c>
      <c r="B6503" s="96">
        <v>0</v>
      </c>
      <c r="C6503" s="96">
        <v>0</v>
      </c>
      <c r="D6503" s="96">
        <v>98405.7</v>
      </c>
      <c r="E6503" s="96">
        <v>11.067</v>
      </c>
      <c r="F6503" s="96">
        <v>5.3840000000000003</v>
      </c>
      <c r="G6503" s="96">
        <v>0.15</v>
      </c>
      <c r="H6503" s="96">
        <v>13.7</v>
      </c>
      <c r="I6503" s="96">
        <v>16.020466666666664</v>
      </c>
      <c r="J6503" s="96">
        <v>13.06</v>
      </c>
    </row>
    <row r="6504" spans="1:10" x14ac:dyDescent="0.25">
      <c r="A6504" s="96">
        <v>41179.916666666664</v>
      </c>
      <c r="B6504" s="96">
        <v>0</v>
      </c>
      <c r="C6504" s="96">
        <v>0</v>
      </c>
      <c r="D6504" s="96">
        <v>98405.7</v>
      </c>
      <c r="E6504" s="96">
        <v>10.558</v>
      </c>
      <c r="F6504" s="96">
        <v>5.2359999999999998</v>
      </c>
      <c r="G6504" s="96">
        <v>0.15</v>
      </c>
      <c r="H6504" s="96">
        <v>13.7</v>
      </c>
      <c r="I6504" s="96">
        <v>15.864866666666666</v>
      </c>
      <c r="J6504" s="96">
        <v>13.06</v>
      </c>
    </row>
    <row r="6505" spans="1:10" x14ac:dyDescent="0.25">
      <c r="A6505" s="96">
        <v>41179.958333333336</v>
      </c>
      <c r="B6505" s="96">
        <v>0</v>
      </c>
      <c r="C6505" s="96">
        <v>0</v>
      </c>
      <c r="D6505" s="96">
        <v>98405.7</v>
      </c>
      <c r="E6505" s="96">
        <v>10.019</v>
      </c>
      <c r="F6505" s="96">
        <v>5.0960000000000001</v>
      </c>
      <c r="G6505" s="96">
        <v>0.15</v>
      </c>
      <c r="H6505" s="96">
        <v>13.7</v>
      </c>
      <c r="I6505" s="96">
        <v>15.771506666666667</v>
      </c>
      <c r="J6505" s="96">
        <v>13.06</v>
      </c>
    </row>
    <row r="6506" spans="1:10" x14ac:dyDescent="0.25">
      <c r="A6506" s="96">
        <v>41180</v>
      </c>
      <c r="B6506" s="96">
        <v>0</v>
      </c>
      <c r="C6506" s="96">
        <v>0</v>
      </c>
      <c r="D6506" s="96">
        <v>98405.7</v>
      </c>
      <c r="E6506" s="96">
        <v>9.5980000000000008</v>
      </c>
      <c r="F6506" s="96">
        <v>4.99</v>
      </c>
      <c r="G6506" s="96">
        <v>0.15</v>
      </c>
      <c r="H6506" s="96">
        <v>13.7</v>
      </c>
      <c r="I6506" s="96">
        <v>15.211346666666666</v>
      </c>
      <c r="J6506" s="96">
        <v>13.06</v>
      </c>
    </row>
    <row r="6507" spans="1:10" x14ac:dyDescent="0.25">
      <c r="A6507" s="96">
        <v>41180.041666666664</v>
      </c>
      <c r="B6507" s="96">
        <v>0</v>
      </c>
      <c r="C6507" s="96">
        <v>0</v>
      </c>
      <c r="D6507" s="96">
        <v>98405.7</v>
      </c>
      <c r="E6507" s="96">
        <v>9.391</v>
      </c>
      <c r="F6507" s="96">
        <v>5.0170000000000003</v>
      </c>
      <c r="G6507" s="96">
        <v>0.15</v>
      </c>
      <c r="H6507" s="96">
        <v>13.7</v>
      </c>
      <c r="I6507" s="96">
        <v>14.38148</v>
      </c>
      <c r="J6507" s="96">
        <v>13.06</v>
      </c>
    </row>
    <row r="6508" spans="1:10" x14ac:dyDescent="0.25">
      <c r="A6508" s="96">
        <v>41180.083333333336</v>
      </c>
      <c r="B6508" s="96">
        <v>0</v>
      </c>
      <c r="C6508" s="96">
        <v>0</v>
      </c>
      <c r="D6508" s="96">
        <v>98405.7</v>
      </c>
      <c r="E6508" s="96">
        <v>9.2639999999999993</v>
      </c>
      <c r="F6508" s="96">
        <v>5.077</v>
      </c>
      <c r="G6508" s="96">
        <v>0.15</v>
      </c>
      <c r="H6508" s="96">
        <v>13.7</v>
      </c>
      <c r="I6508" s="96">
        <v>13.935426666666666</v>
      </c>
      <c r="J6508" s="96">
        <v>13.06</v>
      </c>
    </row>
    <row r="6509" spans="1:10" x14ac:dyDescent="0.25">
      <c r="A6509" s="96">
        <v>41180.125</v>
      </c>
      <c r="B6509" s="96">
        <v>0</v>
      </c>
      <c r="C6509" s="96">
        <v>0</v>
      </c>
      <c r="D6509" s="96">
        <v>98405.7</v>
      </c>
      <c r="E6509" s="96">
        <v>9.0299999999999994</v>
      </c>
      <c r="F6509" s="96">
        <v>5.1079999999999997</v>
      </c>
      <c r="G6509" s="96">
        <v>0.15</v>
      </c>
      <c r="H6509" s="96">
        <v>13.7</v>
      </c>
      <c r="I6509" s="96">
        <v>13.904306666666667</v>
      </c>
      <c r="J6509" s="96">
        <v>13.06</v>
      </c>
    </row>
    <row r="6510" spans="1:10" x14ac:dyDescent="0.25">
      <c r="A6510" s="96">
        <v>41180.166666666664</v>
      </c>
      <c r="B6510" s="96">
        <v>0</v>
      </c>
      <c r="C6510" s="96">
        <v>0</v>
      </c>
      <c r="D6510" s="96">
        <v>98405.7</v>
      </c>
      <c r="E6510" s="96">
        <v>8.7200000000000006</v>
      </c>
      <c r="F6510" s="96">
        <v>5.1059999999999999</v>
      </c>
      <c r="G6510" s="96">
        <v>0.15</v>
      </c>
      <c r="H6510" s="96">
        <v>13.7</v>
      </c>
      <c r="I6510" s="96">
        <v>14.298493333333333</v>
      </c>
      <c r="J6510" s="96">
        <v>13.06</v>
      </c>
    </row>
    <row r="6511" spans="1:10" x14ac:dyDescent="0.25">
      <c r="A6511" s="96">
        <v>41180.208333333336</v>
      </c>
      <c r="B6511" s="96">
        <v>5</v>
      </c>
      <c r="C6511" s="96">
        <v>12</v>
      </c>
      <c r="D6511" s="96">
        <v>98405.7</v>
      </c>
      <c r="E6511" s="96">
        <v>8.5340000000000007</v>
      </c>
      <c r="F6511" s="96">
        <v>5.0890000000000004</v>
      </c>
      <c r="G6511" s="96">
        <v>0.15</v>
      </c>
      <c r="H6511" s="96">
        <v>13.7</v>
      </c>
      <c r="I6511" s="96">
        <v>14.661559999999998</v>
      </c>
      <c r="J6511" s="96">
        <v>13.06</v>
      </c>
    </row>
    <row r="6512" spans="1:10" x14ac:dyDescent="0.25">
      <c r="A6512" s="96">
        <v>41180.25</v>
      </c>
      <c r="B6512" s="96">
        <v>44</v>
      </c>
      <c r="C6512" s="96">
        <v>69</v>
      </c>
      <c r="D6512" s="96">
        <v>98405.7</v>
      </c>
      <c r="E6512" s="96">
        <v>9.0259999999999998</v>
      </c>
      <c r="F6512" s="96">
        <v>5.1379999999999999</v>
      </c>
      <c r="G6512" s="96">
        <v>0.15</v>
      </c>
      <c r="H6512" s="96">
        <v>13.7</v>
      </c>
      <c r="I6512" s="96">
        <v>15.180226666666666</v>
      </c>
      <c r="J6512" s="96">
        <v>13.06</v>
      </c>
    </row>
    <row r="6513" spans="1:10" x14ac:dyDescent="0.25">
      <c r="A6513" s="96">
        <v>41180.291666666664</v>
      </c>
      <c r="B6513" s="96">
        <v>95</v>
      </c>
      <c r="C6513" s="96">
        <v>163</v>
      </c>
      <c r="D6513" s="96">
        <v>98405.7</v>
      </c>
      <c r="E6513" s="96">
        <v>10.323</v>
      </c>
      <c r="F6513" s="96">
        <v>5.2910000000000004</v>
      </c>
      <c r="G6513" s="96">
        <v>0.15</v>
      </c>
      <c r="H6513" s="96">
        <v>13.7</v>
      </c>
      <c r="I6513" s="96">
        <v>15.418813333333333</v>
      </c>
      <c r="J6513" s="96">
        <v>13.06</v>
      </c>
    </row>
    <row r="6514" spans="1:10" x14ac:dyDescent="0.25">
      <c r="A6514" s="96">
        <v>41180.333333333336</v>
      </c>
      <c r="B6514" s="96">
        <v>137</v>
      </c>
      <c r="C6514" s="96">
        <v>244</v>
      </c>
      <c r="D6514" s="96">
        <v>98405.7</v>
      </c>
      <c r="E6514" s="96">
        <v>11.864000000000001</v>
      </c>
      <c r="F6514" s="96">
        <v>5.8029999999999999</v>
      </c>
      <c r="G6514" s="96">
        <v>0.15</v>
      </c>
      <c r="H6514" s="96">
        <v>13.7</v>
      </c>
      <c r="I6514" s="96">
        <v>15.916733333333331</v>
      </c>
      <c r="J6514" s="96">
        <v>13.06</v>
      </c>
    </row>
    <row r="6515" spans="1:10" x14ac:dyDescent="0.25">
      <c r="A6515" s="96">
        <v>41180.375</v>
      </c>
      <c r="B6515" s="96">
        <v>167</v>
      </c>
      <c r="C6515" s="96">
        <v>180</v>
      </c>
      <c r="D6515" s="96">
        <v>98405.7</v>
      </c>
      <c r="E6515" s="96">
        <v>13.147</v>
      </c>
      <c r="F6515" s="96">
        <v>6.3380000000000001</v>
      </c>
      <c r="G6515" s="96">
        <v>0.15</v>
      </c>
      <c r="H6515" s="96">
        <v>13.7</v>
      </c>
      <c r="I6515" s="96">
        <v>16.673986666666664</v>
      </c>
      <c r="J6515" s="96">
        <v>13.06</v>
      </c>
    </row>
    <row r="6516" spans="1:10" x14ac:dyDescent="0.25">
      <c r="A6516" s="96">
        <v>41180.416666666664</v>
      </c>
      <c r="B6516" s="96">
        <v>169</v>
      </c>
      <c r="C6516" s="96">
        <v>418</v>
      </c>
      <c r="D6516" s="96">
        <v>98405.7</v>
      </c>
      <c r="E6516" s="96">
        <v>14.509</v>
      </c>
      <c r="F6516" s="96">
        <v>6.72</v>
      </c>
      <c r="G6516" s="96">
        <v>0.15</v>
      </c>
      <c r="H6516" s="96">
        <v>13.7</v>
      </c>
      <c r="I6516" s="96">
        <v>17.088919999999998</v>
      </c>
      <c r="J6516" s="96">
        <v>13.06</v>
      </c>
    </row>
    <row r="6517" spans="1:10" x14ac:dyDescent="0.25">
      <c r="A6517" s="96">
        <v>41180.458333333336</v>
      </c>
      <c r="B6517" s="96">
        <v>175</v>
      </c>
      <c r="C6517" s="96">
        <v>393</v>
      </c>
      <c r="D6517" s="96">
        <v>98405.7</v>
      </c>
      <c r="E6517" s="96">
        <v>15.265000000000001</v>
      </c>
      <c r="F6517" s="96">
        <v>6.8170000000000002</v>
      </c>
      <c r="G6517" s="96">
        <v>0.15</v>
      </c>
      <c r="H6517" s="96">
        <v>13.7</v>
      </c>
      <c r="I6517" s="96">
        <v>17.431239999999999</v>
      </c>
      <c r="J6517" s="96">
        <v>13.06</v>
      </c>
    </row>
    <row r="6518" spans="1:10" x14ac:dyDescent="0.25">
      <c r="A6518" s="96">
        <v>41180.5</v>
      </c>
      <c r="B6518" s="96">
        <v>176</v>
      </c>
      <c r="C6518" s="96">
        <v>295</v>
      </c>
      <c r="D6518" s="96">
        <v>98405.7</v>
      </c>
      <c r="E6518" s="96">
        <v>15.391</v>
      </c>
      <c r="F6518" s="96">
        <v>6.6319999999999997</v>
      </c>
      <c r="G6518" s="96">
        <v>0.15</v>
      </c>
      <c r="H6518" s="96">
        <v>13.7</v>
      </c>
      <c r="I6518" s="96">
        <v>17.794306666666664</v>
      </c>
      <c r="J6518" s="96">
        <v>13.06</v>
      </c>
    </row>
    <row r="6519" spans="1:10" x14ac:dyDescent="0.25">
      <c r="A6519" s="96">
        <v>41180.541666666664</v>
      </c>
      <c r="B6519" s="96">
        <v>153</v>
      </c>
      <c r="C6519" s="96">
        <v>283</v>
      </c>
      <c r="D6519" s="96">
        <v>98405.7</v>
      </c>
      <c r="E6519" s="96">
        <v>15.343</v>
      </c>
      <c r="F6519" s="96">
        <v>6.3689999999999998</v>
      </c>
      <c r="G6519" s="96">
        <v>0.15</v>
      </c>
      <c r="H6519" s="96">
        <v>13.7</v>
      </c>
      <c r="I6519" s="96">
        <v>18.33372</v>
      </c>
      <c r="J6519" s="96">
        <v>13.06</v>
      </c>
    </row>
    <row r="6520" spans="1:10" x14ac:dyDescent="0.25">
      <c r="A6520" s="96">
        <v>41180.583333333336</v>
      </c>
      <c r="B6520" s="96">
        <v>117</v>
      </c>
      <c r="C6520" s="96">
        <v>320</v>
      </c>
      <c r="D6520" s="96">
        <v>98405.7</v>
      </c>
      <c r="E6520" s="96">
        <v>15.234999999999999</v>
      </c>
      <c r="F6520" s="96">
        <v>6.024</v>
      </c>
      <c r="G6520" s="96">
        <v>0.15</v>
      </c>
      <c r="H6520" s="96">
        <v>13.7</v>
      </c>
      <c r="I6520" s="96">
        <v>18.489319999999999</v>
      </c>
      <c r="J6520" s="96">
        <v>13.06</v>
      </c>
    </row>
    <row r="6521" spans="1:10" x14ac:dyDescent="0.25">
      <c r="A6521" s="96">
        <v>41180.625</v>
      </c>
      <c r="B6521" s="96">
        <v>74</v>
      </c>
      <c r="C6521" s="96">
        <v>184</v>
      </c>
      <c r="D6521" s="96">
        <v>98405.7</v>
      </c>
      <c r="E6521" s="96">
        <v>14.782999999999999</v>
      </c>
      <c r="F6521" s="96">
        <v>5.2270000000000003</v>
      </c>
      <c r="G6521" s="96">
        <v>0.15</v>
      </c>
      <c r="H6521" s="96">
        <v>13.7</v>
      </c>
      <c r="I6521" s="96">
        <v>18.385586666666669</v>
      </c>
      <c r="J6521" s="96">
        <v>13.06</v>
      </c>
    </row>
    <row r="6522" spans="1:10" x14ac:dyDescent="0.25">
      <c r="A6522" s="96">
        <v>41180.666666666664</v>
      </c>
      <c r="B6522" s="96">
        <v>28</v>
      </c>
      <c r="C6522" s="96">
        <v>176</v>
      </c>
      <c r="D6522" s="96">
        <v>98405.7</v>
      </c>
      <c r="E6522" s="96">
        <v>13.212</v>
      </c>
      <c r="F6522" s="96">
        <v>4.4119999999999999</v>
      </c>
      <c r="G6522" s="96">
        <v>0.15</v>
      </c>
      <c r="H6522" s="96">
        <v>13.7</v>
      </c>
      <c r="I6522" s="96">
        <v>18.572306666666666</v>
      </c>
      <c r="J6522" s="96">
        <v>13.06</v>
      </c>
    </row>
    <row r="6523" spans="1:10" x14ac:dyDescent="0.25">
      <c r="A6523" s="96">
        <v>41180.708333333336</v>
      </c>
      <c r="B6523" s="96">
        <v>0</v>
      </c>
      <c r="C6523" s="96">
        <v>0</v>
      </c>
      <c r="D6523" s="96">
        <v>98405.7</v>
      </c>
      <c r="E6523" s="96">
        <v>11.057</v>
      </c>
      <c r="F6523" s="96">
        <v>4.3979999999999997</v>
      </c>
      <c r="G6523" s="96">
        <v>0.15</v>
      </c>
      <c r="H6523" s="96">
        <v>13.7</v>
      </c>
      <c r="I6523" s="96">
        <v>18.053639999999998</v>
      </c>
      <c r="J6523" s="96">
        <v>13.06</v>
      </c>
    </row>
    <row r="6524" spans="1:10" x14ac:dyDescent="0.25">
      <c r="A6524" s="96">
        <v>41180.75</v>
      </c>
      <c r="B6524" s="96">
        <v>0</v>
      </c>
      <c r="C6524" s="96">
        <v>0</v>
      </c>
      <c r="D6524" s="96">
        <v>98405.7</v>
      </c>
      <c r="E6524" s="96">
        <v>10.648</v>
      </c>
      <c r="F6524" s="96">
        <v>4.6150000000000002</v>
      </c>
      <c r="G6524" s="96">
        <v>0.15</v>
      </c>
      <c r="H6524" s="96">
        <v>13.7</v>
      </c>
      <c r="I6524" s="96">
        <v>17.140786666666664</v>
      </c>
      <c r="J6524" s="96">
        <v>13.06</v>
      </c>
    </row>
    <row r="6525" spans="1:10" x14ac:dyDescent="0.25">
      <c r="A6525" s="96">
        <v>41180.791666666664</v>
      </c>
      <c r="B6525" s="96">
        <v>0</v>
      </c>
      <c r="C6525" s="96">
        <v>0</v>
      </c>
      <c r="D6525" s="96">
        <v>98405.7</v>
      </c>
      <c r="E6525" s="96">
        <v>10.454000000000001</v>
      </c>
      <c r="F6525" s="96">
        <v>4.8049999999999997</v>
      </c>
      <c r="G6525" s="96">
        <v>0.15</v>
      </c>
      <c r="H6525" s="96">
        <v>13.7</v>
      </c>
      <c r="I6525" s="96">
        <v>16.746600000000001</v>
      </c>
      <c r="J6525" s="96">
        <v>13.06</v>
      </c>
    </row>
    <row r="6526" spans="1:10" x14ac:dyDescent="0.25">
      <c r="A6526" s="96">
        <v>41180.833333333336</v>
      </c>
      <c r="B6526" s="96">
        <v>0</v>
      </c>
      <c r="C6526" s="96">
        <v>0</v>
      </c>
      <c r="D6526" s="96">
        <v>98405.7</v>
      </c>
      <c r="E6526" s="96">
        <v>10.398999999999999</v>
      </c>
      <c r="F6526" s="96">
        <v>4.8959999999999999</v>
      </c>
      <c r="G6526" s="96">
        <v>0.15</v>
      </c>
      <c r="H6526" s="96">
        <v>13.7</v>
      </c>
      <c r="I6526" s="96">
        <v>16.96444</v>
      </c>
      <c r="J6526" s="96">
        <v>13.06</v>
      </c>
    </row>
    <row r="6527" spans="1:10" x14ac:dyDescent="0.25">
      <c r="A6527" s="96">
        <v>41180.875</v>
      </c>
      <c r="B6527" s="96">
        <v>0</v>
      </c>
      <c r="C6527" s="96">
        <v>0</v>
      </c>
      <c r="D6527" s="96">
        <v>98405.7</v>
      </c>
      <c r="E6527" s="96">
        <v>10.272</v>
      </c>
      <c r="F6527" s="96">
        <v>5.0259999999999998</v>
      </c>
      <c r="G6527" s="96">
        <v>0.15</v>
      </c>
      <c r="H6527" s="96">
        <v>13.7</v>
      </c>
      <c r="I6527" s="96">
        <v>17.047426666666667</v>
      </c>
      <c r="J6527" s="96">
        <v>13.06</v>
      </c>
    </row>
    <row r="6528" spans="1:10" x14ac:dyDescent="0.25">
      <c r="A6528" s="96">
        <v>41180.916666666664</v>
      </c>
      <c r="B6528" s="96">
        <v>0</v>
      </c>
      <c r="C6528" s="96">
        <v>0</v>
      </c>
      <c r="D6528" s="96">
        <v>98405.7</v>
      </c>
      <c r="E6528" s="96">
        <v>9.9960000000000004</v>
      </c>
      <c r="F6528" s="96">
        <v>5.1029999999999998</v>
      </c>
      <c r="G6528" s="96">
        <v>0.15</v>
      </c>
      <c r="H6528" s="96">
        <v>13.7</v>
      </c>
      <c r="I6528" s="96">
        <v>17.078546666666664</v>
      </c>
      <c r="J6528" s="96">
        <v>13.06</v>
      </c>
    </row>
    <row r="6529" spans="1:10" x14ac:dyDescent="0.25">
      <c r="A6529" s="96">
        <v>41180.958333333336</v>
      </c>
      <c r="B6529" s="96">
        <v>0</v>
      </c>
      <c r="C6529" s="96">
        <v>0</v>
      </c>
      <c r="D6529" s="96">
        <v>98405.7</v>
      </c>
      <c r="E6529" s="96">
        <v>9.7490000000000006</v>
      </c>
      <c r="F6529" s="96">
        <v>5.2679999999999998</v>
      </c>
      <c r="G6529" s="96">
        <v>0.15</v>
      </c>
      <c r="H6529" s="96">
        <v>13.7</v>
      </c>
      <c r="I6529" s="96">
        <v>16.300546666666666</v>
      </c>
      <c r="J6529" s="96">
        <v>13.06</v>
      </c>
    </row>
    <row r="6530" spans="1:10" x14ac:dyDescent="0.25">
      <c r="A6530" s="96">
        <v>41181</v>
      </c>
      <c r="B6530" s="96">
        <v>0</v>
      </c>
      <c r="C6530" s="96">
        <v>0</v>
      </c>
      <c r="D6530" s="96">
        <v>98405.7</v>
      </c>
      <c r="E6530" s="96">
        <v>9.3629999999999995</v>
      </c>
      <c r="F6530" s="96">
        <v>5.0510000000000002</v>
      </c>
      <c r="G6530" s="96">
        <v>0.15</v>
      </c>
      <c r="H6530" s="96">
        <v>13.7</v>
      </c>
      <c r="I6530" s="96">
        <v>15.937479999999999</v>
      </c>
      <c r="J6530" s="96">
        <v>13.06</v>
      </c>
    </row>
    <row r="6531" spans="1:10" x14ac:dyDescent="0.25">
      <c r="A6531" s="96">
        <v>41181.041666666664</v>
      </c>
      <c r="B6531" s="96">
        <v>0</v>
      </c>
      <c r="C6531" s="96">
        <v>0</v>
      </c>
      <c r="D6531" s="96">
        <v>98405.7</v>
      </c>
      <c r="E6531" s="96">
        <v>9.4019999999999992</v>
      </c>
      <c r="F6531" s="96">
        <v>5.3170000000000002</v>
      </c>
      <c r="G6531" s="96">
        <v>0.15</v>
      </c>
      <c r="H6531" s="96">
        <v>13.7</v>
      </c>
      <c r="I6531" s="96">
        <v>15.055746666666664</v>
      </c>
      <c r="J6531" s="96">
        <v>13.06</v>
      </c>
    </row>
    <row r="6532" spans="1:10" x14ac:dyDescent="0.25">
      <c r="A6532" s="96">
        <v>41181.083333333336</v>
      </c>
      <c r="B6532" s="96">
        <v>0</v>
      </c>
      <c r="C6532" s="96">
        <v>0</v>
      </c>
      <c r="D6532" s="96">
        <v>98405.7</v>
      </c>
      <c r="E6532" s="96">
        <v>9.5559999999999992</v>
      </c>
      <c r="F6532" s="96">
        <v>5.58</v>
      </c>
      <c r="G6532" s="96">
        <v>0.15</v>
      </c>
      <c r="H6532" s="96">
        <v>13.7</v>
      </c>
      <c r="I6532" s="96">
        <v>15.169853333333332</v>
      </c>
      <c r="J6532" s="96">
        <v>13.06</v>
      </c>
    </row>
    <row r="6533" spans="1:10" x14ac:dyDescent="0.25">
      <c r="A6533" s="96">
        <v>41181.125</v>
      </c>
      <c r="B6533" s="96">
        <v>0</v>
      </c>
      <c r="C6533" s="96">
        <v>0</v>
      </c>
      <c r="D6533" s="96">
        <v>98405.7</v>
      </c>
      <c r="E6533" s="96">
        <v>9.1769999999999996</v>
      </c>
      <c r="F6533" s="96">
        <v>5.52</v>
      </c>
      <c r="G6533" s="96">
        <v>0.15</v>
      </c>
      <c r="H6533" s="96">
        <v>13.7</v>
      </c>
      <c r="I6533" s="96">
        <v>15.408439999999999</v>
      </c>
      <c r="J6533" s="96">
        <v>13.06</v>
      </c>
    </row>
    <row r="6534" spans="1:10" x14ac:dyDescent="0.25">
      <c r="A6534" s="96">
        <v>41181.166666666664</v>
      </c>
      <c r="B6534" s="96">
        <v>0</v>
      </c>
      <c r="C6534" s="96">
        <v>0</v>
      </c>
      <c r="D6534" s="96">
        <v>98405.7</v>
      </c>
      <c r="E6534" s="96">
        <v>8.5500000000000007</v>
      </c>
      <c r="F6534" s="96">
        <v>5.2569999999999997</v>
      </c>
      <c r="G6534" s="96">
        <v>0.15</v>
      </c>
      <c r="H6534" s="96">
        <v>13.7</v>
      </c>
      <c r="I6534" s="96">
        <v>15.740386666666666</v>
      </c>
      <c r="J6534" s="96">
        <v>13.06</v>
      </c>
    </row>
    <row r="6535" spans="1:10" x14ac:dyDescent="0.25">
      <c r="A6535" s="96">
        <v>41181.208333333336</v>
      </c>
      <c r="B6535" s="96">
        <v>4</v>
      </c>
      <c r="C6535" s="96">
        <v>10</v>
      </c>
      <c r="D6535" s="96">
        <v>98405.7</v>
      </c>
      <c r="E6535" s="96">
        <v>8.3539999999999992</v>
      </c>
      <c r="F6535" s="96">
        <v>5.3049999999999997</v>
      </c>
      <c r="G6535" s="96">
        <v>0.15</v>
      </c>
      <c r="H6535" s="96">
        <v>13.7</v>
      </c>
      <c r="I6535" s="96">
        <v>15.522546666666665</v>
      </c>
      <c r="J6535" s="96">
        <v>13.06</v>
      </c>
    </row>
    <row r="6536" spans="1:10" x14ac:dyDescent="0.25">
      <c r="A6536" s="96">
        <v>41181.25</v>
      </c>
      <c r="B6536" s="96">
        <v>45</v>
      </c>
      <c r="C6536" s="96">
        <v>86</v>
      </c>
      <c r="D6536" s="96">
        <v>98405.7</v>
      </c>
      <c r="E6536" s="96">
        <v>9.1660000000000004</v>
      </c>
      <c r="F6536" s="96">
        <v>5.4630000000000001</v>
      </c>
      <c r="G6536" s="96">
        <v>0.15</v>
      </c>
      <c r="H6536" s="96">
        <v>13.7</v>
      </c>
      <c r="I6536" s="96">
        <v>15.605533333333332</v>
      </c>
      <c r="J6536" s="96">
        <v>13.06</v>
      </c>
    </row>
    <row r="6537" spans="1:10" x14ac:dyDescent="0.25">
      <c r="A6537" s="96">
        <v>41181.291666666664</v>
      </c>
      <c r="B6537" s="96">
        <v>97</v>
      </c>
      <c r="C6537" s="96">
        <v>212</v>
      </c>
      <c r="D6537" s="96">
        <v>98405.7</v>
      </c>
      <c r="E6537" s="96">
        <v>11.07</v>
      </c>
      <c r="F6537" s="96">
        <v>5.7969999999999997</v>
      </c>
      <c r="G6537" s="96">
        <v>0.15</v>
      </c>
      <c r="H6537" s="96">
        <v>13.7</v>
      </c>
      <c r="I6537" s="96">
        <v>15.62628</v>
      </c>
      <c r="J6537" s="96">
        <v>13.06</v>
      </c>
    </row>
    <row r="6538" spans="1:10" x14ac:dyDescent="0.25">
      <c r="A6538" s="96">
        <v>41181.333333333336</v>
      </c>
      <c r="B6538" s="96">
        <v>140</v>
      </c>
      <c r="C6538" s="96">
        <v>250</v>
      </c>
      <c r="D6538" s="96">
        <v>98405.7</v>
      </c>
      <c r="E6538" s="96">
        <v>12.816000000000001</v>
      </c>
      <c r="F6538" s="96">
        <v>6.016</v>
      </c>
      <c r="G6538" s="96">
        <v>0.15</v>
      </c>
      <c r="H6538" s="96">
        <v>13.7</v>
      </c>
      <c r="I6538" s="96">
        <v>16.051586666666665</v>
      </c>
      <c r="J6538" s="96">
        <v>13.06</v>
      </c>
    </row>
    <row r="6539" spans="1:10" x14ac:dyDescent="0.25">
      <c r="A6539" s="96">
        <v>41181.375</v>
      </c>
      <c r="B6539" s="96">
        <v>174</v>
      </c>
      <c r="C6539" s="96">
        <v>142</v>
      </c>
      <c r="D6539" s="96">
        <v>98405.7</v>
      </c>
      <c r="E6539" s="96">
        <v>13.816000000000001</v>
      </c>
      <c r="F6539" s="96">
        <v>6.2149999999999999</v>
      </c>
      <c r="G6539" s="96">
        <v>0.15</v>
      </c>
      <c r="H6539" s="96">
        <v>13.7</v>
      </c>
      <c r="I6539" s="96">
        <v>16.777720000000002</v>
      </c>
      <c r="J6539" s="96">
        <v>13.06</v>
      </c>
    </row>
    <row r="6540" spans="1:10" x14ac:dyDescent="0.25">
      <c r="A6540" s="96">
        <v>41181.416666666664</v>
      </c>
      <c r="B6540" s="96">
        <v>196</v>
      </c>
      <c r="C6540" s="96">
        <v>112</v>
      </c>
      <c r="D6540" s="96">
        <v>98405.7</v>
      </c>
      <c r="E6540" s="96">
        <v>14.401</v>
      </c>
      <c r="F6540" s="96">
        <v>6.3849999999999998</v>
      </c>
      <c r="G6540" s="96">
        <v>0.15</v>
      </c>
      <c r="H6540" s="96">
        <v>13.7</v>
      </c>
      <c r="I6540" s="96">
        <v>16.902200000000001</v>
      </c>
      <c r="J6540" s="96">
        <v>13.06</v>
      </c>
    </row>
    <row r="6541" spans="1:10" x14ac:dyDescent="0.25">
      <c r="A6541" s="96">
        <v>41181.458333333336</v>
      </c>
      <c r="B6541" s="96">
        <v>174</v>
      </c>
      <c r="C6541" s="96">
        <v>49</v>
      </c>
      <c r="D6541" s="96">
        <v>98405.7</v>
      </c>
      <c r="E6541" s="96">
        <v>14.429</v>
      </c>
      <c r="F6541" s="96">
        <v>6.3339999999999996</v>
      </c>
      <c r="G6541" s="96">
        <v>0.15</v>
      </c>
      <c r="H6541" s="96">
        <v>13.7</v>
      </c>
      <c r="I6541" s="96">
        <v>17.2134</v>
      </c>
      <c r="J6541" s="96">
        <v>13.06</v>
      </c>
    </row>
    <row r="6542" spans="1:10" x14ac:dyDescent="0.25">
      <c r="A6542" s="96">
        <v>41181.5</v>
      </c>
      <c r="B6542" s="96">
        <v>138</v>
      </c>
      <c r="C6542" s="96">
        <v>25</v>
      </c>
      <c r="D6542" s="96">
        <v>98405.7</v>
      </c>
      <c r="E6542" s="96">
        <v>14.141999999999999</v>
      </c>
      <c r="F6542" s="96">
        <v>6.0019999999999998</v>
      </c>
      <c r="G6542" s="96">
        <v>0.15</v>
      </c>
      <c r="H6542" s="96">
        <v>13.7</v>
      </c>
      <c r="I6542" s="96">
        <v>17.597213333333332</v>
      </c>
      <c r="J6542" s="96">
        <v>13.06</v>
      </c>
    </row>
    <row r="6543" spans="1:10" x14ac:dyDescent="0.25">
      <c r="A6543" s="96">
        <v>41181.541666666664</v>
      </c>
      <c r="B6543" s="96">
        <v>97</v>
      </c>
      <c r="C6543" s="96">
        <v>15</v>
      </c>
      <c r="D6543" s="96">
        <v>98405.7</v>
      </c>
      <c r="E6543" s="96">
        <v>13.667999999999999</v>
      </c>
      <c r="F6543" s="96">
        <v>5.5949999999999998</v>
      </c>
      <c r="G6543" s="96">
        <v>0.15</v>
      </c>
      <c r="H6543" s="96">
        <v>13.7</v>
      </c>
      <c r="I6543" s="96">
        <v>16.985186666666664</v>
      </c>
      <c r="J6543" s="96">
        <v>13.06</v>
      </c>
    </row>
    <row r="6544" spans="1:10" x14ac:dyDescent="0.25">
      <c r="A6544" s="96">
        <v>41181.583333333336</v>
      </c>
      <c r="B6544" s="96">
        <v>112</v>
      </c>
      <c r="C6544" s="96">
        <v>66</v>
      </c>
      <c r="D6544" s="96">
        <v>98405.7</v>
      </c>
      <c r="E6544" s="96">
        <v>13.494999999999999</v>
      </c>
      <c r="F6544" s="96">
        <v>5.7439999999999998</v>
      </c>
      <c r="G6544" s="96">
        <v>0.15</v>
      </c>
      <c r="H6544" s="96">
        <v>13.7</v>
      </c>
      <c r="I6544" s="96">
        <v>17.296386666666663</v>
      </c>
      <c r="J6544" s="96">
        <v>13.06</v>
      </c>
    </row>
    <row r="6545" spans="1:10" x14ac:dyDescent="0.25">
      <c r="A6545" s="96">
        <v>41181.625</v>
      </c>
      <c r="B6545" s="96">
        <v>71</v>
      </c>
      <c r="C6545" s="96">
        <v>98</v>
      </c>
      <c r="D6545" s="96">
        <v>98405.7</v>
      </c>
      <c r="E6545" s="96">
        <v>13.034000000000001</v>
      </c>
      <c r="F6545" s="96">
        <v>5.6630000000000003</v>
      </c>
      <c r="G6545" s="96">
        <v>0.15</v>
      </c>
      <c r="H6545" s="96">
        <v>13.7</v>
      </c>
      <c r="I6545" s="96">
        <v>17.5246</v>
      </c>
      <c r="J6545" s="96">
        <v>13.06</v>
      </c>
    </row>
    <row r="6546" spans="1:10" x14ac:dyDescent="0.25">
      <c r="A6546" s="96">
        <v>41181.666666666664</v>
      </c>
      <c r="B6546" s="96">
        <v>26</v>
      </c>
      <c r="C6546" s="96">
        <v>137</v>
      </c>
      <c r="D6546" s="96">
        <v>98405.7</v>
      </c>
      <c r="E6546" s="96">
        <v>11.89</v>
      </c>
      <c r="F6546" s="96">
        <v>5.4450000000000003</v>
      </c>
      <c r="G6546" s="96">
        <v>0.15</v>
      </c>
      <c r="H6546" s="96">
        <v>13.7</v>
      </c>
      <c r="I6546" s="96">
        <v>17.379373333333334</v>
      </c>
      <c r="J6546" s="96">
        <v>13.06</v>
      </c>
    </row>
    <row r="6547" spans="1:10" x14ac:dyDescent="0.25">
      <c r="A6547" s="96">
        <v>41181.708333333336</v>
      </c>
      <c r="B6547" s="96">
        <v>0</v>
      </c>
      <c r="C6547" s="96">
        <v>0</v>
      </c>
      <c r="D6547" s="96">
        <v>98405.7</v>
      </c>
      <c r="E6547" s="96">
        <v>10.071999999999999</v>
      </c>
      <c r="F6547" s="96">
        <v>5.25</v>
      </c>
      <c r="G6547" s="96">
        <v>0.15</v>
      </c>
      <c r="H6547" s="96">
        <v>13.7</v>
      </c>
      <c r="I6547" s="96">
        <v>17.275639999999996</v>
      </c>
      <c r="J6547" s="96">
        <v>13.06</v>
      </c>
    </row>
    <row r="6548" spans="1:10" x14ac:dyDescent="0.25">
      <c r="A6548" s="96">
        <v>41181.75</v>
      </c>
      <c r="B6548" s="96">
        <v>0</v>
      </c>
      <c r="C6548" s="96">
        <v>0</v>
      </c>
      <c r="D6548" s="96">
        <v>98405.7</v>
      </c>
      <c r="E6548" s="96">
        <v>9.18</v>
      </c>
      <c r="F6548" s="96">
        <v>5.19</v>
      </c>
      <c r="G6548" s="96">
        <v>0.15</v>
      </c>
      <c r="H6548" s="96">
        <v>13.7</v>
      </c>
      <c r="I6548" s="96">
        <v>16.051586666666665</v>
      </c>
      <c r="J6548" s="96">
        <v>13.06</v>
      </c>
    </row>
    <row r="6549" spans="1:10" x14ac:dyDescent="0.25">
      <c r="A6549" s="96">
        <v>41181.791666666664</v>
      </c>
      <c r="B6549" s="96">
        <v>0</v>
      </c>
      <c r="C6549" s="96">
        <v>0</v>
      </c>
      <c r="D6549" s="96">
        <v>98405.7</v>
      </c>
      <c r="E6549" s="96">
        <v>8.8109999999999999</v>
      </c>
      <c r="F6549" s="96">
        <v>5.4630000000000001</v>
      </c>
      <c r="G6549" s="96">
        <v>0.15</v>
      </c>
      <c r="H6549" s="96">
        <v>13.7</v>
      </c>
      <c r="I6549" s="96">
        <v>15.1906</v>
      </c>
      <c r="J6549" s="96">
        <v>13.06</v>
      </c>
    </row>
    <row r="6550" spans="1:10" x14ac:dyDescent="0.25">
      <c r="A6550" s="96">
        <v>41181.833333333336</v>
      </c>
      <c r="B6550" s="96">
        <v>0</v>
      </c>
      <c r="C6550" s="96">
        <v>0</v>
      </c>
      <c r="D6550" s="96">
        <v>98405.7</v>
      </c>
      <c r="E6550" s="96">
        <v>8.6479999999999997</v>
      </c>
      <c r="F6550" s="96">
        <v>5.8079999999999998</v>
      </c>
      <c r="G6550" s="96">
        <v>0.15</v>
      </c>
      <c r="H6550" s="96">
        <v>13.7</v>
      </c>
      <c r="I6550" s="96">
        <v>14.153266666666667</v>
      </c>
      <c r="J6550" s="96">
        <v>13.06</v>
      </c>
    </row>
    <row r="6551" spans="1:10" x14ac:dyDescent="0.25">
      <c r="A6551" s="96">
        <v>41181.875</v>
      </c>
      <c r="B6551" s="96">
        <v>0</v>
      </c>
      <c r="C6551" s="96">
        <v>0</v>
      </c>
      <c r="D6551" s="96">
        <v>98405.7</v>
      </c>
      <c r="E6551" s="96">
        <v>8.5220000000000002</v>
      </c>
      <c r="F6551" s="96">
        <v>5.9610000000000003</v>
      </c>
      <c r="G6551" s="96">
        <v>0.15</v>
      </c>
      <c r="H6551" s="96">
        <v>13.7</v>
      </c>
      <c r="I6551" s="96">
        <v>12.690626666666667</v>
      </c>
      <c r="J6551" s="96">
        <v>13.06</v>
      </c>
    </row>
    <row r="6552" spans="1:10" x14ac:dyDescent="0.25">
      <c r="A6552" s="96">
        <v>41181.916666666664</v>
      </c>
      <c r="B6552" s="96">
        <v>0</v>
      </c>
      <c r="C6552" s="96">
        <v>0</v>
      </c>
      <c r="D6552" s="96">
        <v>98405.7</v>
      </c>
      <c r="E6552" s="96">
        <v>8.2889999999999997</v>
      </c>
      <c r="F6552" s="96">
        <v>5.8150000000000004</v>
      </c>
      <c r="G6552" s="96">
        <v>0.15</v>
      </c>
      <c r="H6552" s="96">
        <v>13.7</v>
      </c>
      <c r="I6552" s="96">
        <v>12.120093333333333</v>
      </c>
      <c r="J6552" s="96">
        <v>13.06</v>
      </c>
    </row>
    <row r="6553" spans="1:10" x14ac:dyDescent="0.25">
      <c r="A6553" s="96">
        <v>41181.958333333336</v>
      </c>
      <c r="B6553" s="96">
        <v>0</v>
      </c>
      <c r="C6553" s="96">
        <v>0</v>
      </c>
      <c r="D6553" s="96">
        <v>98405.7</v>
      </c>
      <c r="E6553" s="96">
        <v>8.0030000000000001</v>
      </c>
      <c r="F6553" s="96">
        <v>5.7169999999999996</v>
      </c>
      <c r="G6553" s="96">
        <v>0.15</v>
      </c>
      <c r="H6553" s="96">
        <v>13.7</v>
      </c>
      <c r="I6553" s="96">
        <v>11.705159999999999</v>
      </c>
      <c r="J6553" s="96">
        <v>13.06</v>
      </c>
    </row>
    <row r="6554" spans="1:10" x14ac:dyDescent="0.25">
      <c r="A6554" s="96">
        <v>41182</v>
      </c>
      <c r="B6554" s="96">
        <v>0</v>
      </c>
      <c r="C6554" s="96">
        <v>0</v>
      </c>
      <c r="D6554" s="96">
        <v>98405.7</v>
      </c>
      <c r="E6554" s="96">
        <v>7.9249999999999998</v>
      </c>
      <c r="F6554" s="96">
        <v>5.7869999999999999</v>
      </c>
      <c r="G6554" s="96">
        <v>0.15</v>
      </c>
      <c r="H6554" s="96">
        <v>13.7</v>
      </c>
      <c r="I6554" s="96">
        <v>11.528813333333332</v>
      </c>
      <c r="J6554" s="96">
        <v>13.06</v>
      </c>
    </row>
    <row r="6555" spans="1:10" x14ac:dyDescent="0.25">
      <c r="A6555" s="96">
        <v>41182.041666666664</v>
      </c>
      <c r="B6555" s="96">
        <v>0</v>
      </c>
      <c r="C6555" s="96">
        <v>0</v>
      </c>
      <c r="D6555" s="96">
        <v>98405.7</v>
      </c>
      <c r="E6555" s="96">
        <v>7.92</v>
      </c>
      <c r="F6555" s="96">
        <v>5.8719999999999999</v>
      </c>
      <c r="G6555" s="96">
        <v>0.15</v>
      </c>
      <c r="H6555" s="96">
        <v>13.7</v>
      </c>
      <c r="I6555" s="96">
        <v>12.296439999999997</v>
      </c>
      <c r="J6555" s="96">
        <v>13.06</v>
      </c>
    </row>
    <row r="6556" spans="1:10" x14ac:dyDescent="0.25">
      <c r="A6556" s="96">
        <v>41182.083333333336</v>
      </c>
      <c r="B6556" s="96">
        <v>0</v>
      </c>
      <c r="C6556" s="96">
        <v>0</v>
      </c>
      <c r="D6556" s="96">
        <v>98405.7</v>
      </c>
      <c r="E6556" s="96">
        <v>7.8860000000000001</v>
      </c>
      <c r="F6556" s="96">
        <v>5.8090000000000002</v>
      </c>
      <c r="G6556" s="96">
        <v>0.15</v>
      </c>
      <c r="H6556" s="96">
        <v>13.7</v>
      </c>
      <c r="I6556" s="96">
        <v>12.192706666666666</v>
      </c>
      <c r="J6556" s="96">
        <v>13.06</v>
      </c>
    </row>
    <row r="6557" spans="1:10" x14ac:dyDescent="0.25">
      <c r="A6557" s="96">
        <v>41182.125</v>
      </c>
      <c r="B6557" s="96">
        <v>0</v>
      </c>
      <c r="C6557" s="96">
        <v>0</v>
      </c>
      <c r="D6557" s="96">
        <v>98405.7</v>
      </c>
      <c r="E6557" s="96">
        <v>7.7439999999999998</v>
      </c>
      <c r="F6557" s="96">
        <v>5.5759999999999996</v>
      </c>
      <c r="G6557" s="96">
        <v>0.15</v>
      </c>
      <c r="H6557" s="96">
        <v>13.7</v>
      </c>
      <c r="I6557" s="96">
        <v>12.234199999999998</v>
      </c>
      <c r="J6557" s="96">
        <v>13.06</v>
      </c>
    </row>
    <row r="6558" spans="1:10" x14ac:dyDescent="0.25">
      <c r="A6558" s="96">
        <v>41182.166666666664</v>
      </c>
      <c r="B6558" s="96">
        <v>0</v>
      </c>
      <c r="C6558" s="96">
        <v>0</v>
      </c>
      <c r="D6558" s="96">
        <v>98405.7</v>
      </c>
      <c r="E6558" s="96">
        <v>7.7949999999999999</v>
      </c>
      <c r="F6558" s="96">
        <v>5.5720000000000001</v>
      </c>
      <c r="G6558" s="96">
        <v>0.15</v>
      </c>
      <c r="H6558" s="96">
        <v>13.7</v>
      </c>
      <c r="I6558" s="96">
        <v>12.234199999999998</v>
      </c>
      <c r="J6558" s="96">
        <v>13.06</v>
      </c>
    </row>
    <row r="6559" spans="1:10" x14ac:dyDescent="0.25">
      <c r="A6559" s="96">
        <v>41182.208333333336</v>
      </c>
      <c r="B6559" s="96">
        <v>3</v>
      </c>
      <c r="C6559" s="96">
        <v>5</v>
      </c>
      <c r="D6559" s="96">
        <v>98405.7</v>
      </c>
      <c r="E6559" s="96">
        <v>7.7729999999999997</v>
      </c>
      <c r="F6559" s="96">
        <v>5.5529999999999999</v>
      </c>
      <c r="G6559" s="96">
        <v>0.15</v>
      </c>
      <c r="H6559" s="96">
        <v>13.7</v>
      </c>
      <c r="I6559" s="96">
        <v>12.234199999999998</v>
      </c>
      <c r="J6559" s="96">
        <v>13.06</v>
      </c>
    </row>
    <row r="6560" spans="1:10" x14ac:dyDescent="0.25">
      <c r="A6560" s="96">
        <v>41182.25</v>
      </c>
      <c r="B6560" s="96">
        <v>38</v>
      </c>
      <c r="C6560" s="96">
        <v>63</v>
      </c>
      <c r="D6560" s="96">
        <v>98405.7</v>
      </c>
      <c r="E6560" s="96">
        <v>8.2289999999999992</v>
      </c>
      <c r="F6560" s="96">
        <v>5.51</v>
      </c>
      <c r="G6560" s="96">
        <v>0.15</v>
      </c>
      <c r="H6560" s="96">
        <v>13.7</v>
      </c>
      <c r="I6560" s="96">
        <v>12.099346666666666</v>
      </c>
      <c r="J6560" s="96">
        <v>13.06</v>
      </c>
    </row>
    <row r="6561" spans="1:10" x14ac:dyDescent="0.25">
      <c r="A6561" s="96">
        <v>41182.291666666664</v>
      </c>
      <c r="B6561" s="96">
        <v>85</v>
      </c>
      <c r="C6561" s="96">
        <v>287</v>
      </c>
      <c r="D6561" s="96">
        <v>98405.7</v>
      </c>
      <c r="E6561" s="96">
        <v>9.6270000000000007</v>
      </c>
      <c r="F6561" s="96">
        <v>5.6669999999999998</v>
      </c>
      <c r="G6561" s="96">
        <v>0.15</v>
      </c>
      <c r="H6561" s="96">
        <v>13.7</v>
      </c>
      <c r="I6561" s="96">
        <v>12.514279999999999</v>
      </c>
      <c r="J6561" s="96">
        <v>13.06</v>
      </c>
    </row>
    <row r="6562" spans="1:10" x14ac:dyDescent="0.25">
      <c r="A6562" s="96">
        <v>41182.333333333336</v>
      </c>
      <c r="B6562" s="96">
        <v>95</v>
      </c>
      <c r="C6562" s="96">
        <v>574</v>
      </c>
      <c r="D6562" s="96">
        <v>98405.7</v>
      </c>
      <c r="E6562" s="96">
        <v>11.532999999999999</v>
      </c>
      <c r="F6562" s="96">
        <v>5.9210000000000003</v>
      </c>
      <c r="G6562" s="96">
        <v>0.15</v>
      </c>
      <c r="H6562" s="96">
        <v>13.7</v>
      </c>
      <c r="I6562" s="96">
        <v>13.66572</v>
      </c>
      <c r="J6562" s="96">
        <v>13.06</v>
      </c>
    </row>
    <row r="6563" spans="1:10" x14ac:dyDescent="0.25">
      <c r="A6563" s="96">
        <v>41182.375</v>
      </c>
      <c r="B6563" s="96">
        <v>99</v>
      </c>
      <c r="C6563" s="96">
        <v>700</v>
      </c>
      <c r="D6563" s="96">
        <v>98405.7</v>
      </c>
      <c r="E6563" s="96">
        <v>13.385</v>
      </c>
      <c r="F6563" s="96">
        <v>6.3150000000000004</v>
      </c>
      <c r="G6563" s="96">
        <v>0.15</v>
      </c>
      <c r="H6563" s="96">
        <v>13.7</v>
      </c>
      <c r="I6563" s="96">
        <v>15.117986666666665</v>
      </c>
      <c r="J6563" s="96">
        <v>13.06</v>
      </c>
    </row>
    <row r="6564" spans="1:10" x14ac:dyDescent="0.25">
      <c r="A6564" s="96">
        <v>41182.416666666664</v>
      </c>
      <c r="B6564" s="96">
        <v>104</v>
      </c>
      <c r="C6564" s="96">
        <v>735</v>
      </c>
      <c r="D6564" s="96">
        <v>98405.7</v>
      </c>
      <c r="E6564" s="96">
        <v>14.56</v>
      </c>
      <c r="F6564" s="96">
        <v>6.4859999999999998</v>
      </c>
      <c r="G6564" s="96">
        <v>0.15</v>
      </c>
      <c r="H6564" s="96">
        <v>13.7</v>
      </c>
      <c r="I6564" s="96">
        <v>16.24868</v>
      </c>
      <c r="J6564" s="96">
        <v>13.06</v>
      </c>
    </row>
    <row r="6565" spans="1:10" x14ac:dyDescent="0.25">
      <c r="A6565" s="96">
        <v>41182.458333333336</v>
      </c>
      <c r="B6565" s="96">
        <v>107</v>
      </c>
      <c r="C6565" s="96">
        <v>741</v>
      </c>
      <c r="D6565" s="96">
        <v>98405.7</v>
      </c>
      <c r="E6565" s="96">
        <v>15.182</v>
      </c>
      <c r="F6565" s="96">
        <v>6.3680000000000003</v>
      </c>
      <c r="G6565" s="96">
        <v>0.15</v>
      </c>
      <c r="H6565" s="96">
        <v>13.7</v>
      </c>
      <c r="I6565" s="96">
        <v>17.099293333333335</v>
      </c>
      <c r="J6565" s="96">
        <v>13.06</v>
      </c>
    </row>
    <row r="6566" spans="1:10" x14ac:dyDescent="0.25">
      <c r="A6566" s="96">
        <v>41182.5</v>
      </c>
      <c r="B6566" s="96">
        <v>105</v>
      </c>
      <c r="C6566" s="96">
        <v>732</v>
      </c>
      <c r="D6566" s="96">
        <v>98405.7</v>
      </c>
      <c r="E6566" s="96">
        <v>15.608000000000001</v>
      </c>
      <c r="F6566" s="96">
        <v>6.0259999999999998</v>
      </c>
      <c r="G6566" s="96">
        <v>0.15</v>
      </c>
      <c r="H6566" s="96">
        <v>13.7</v>
      </c>
      <c r="I6566" s="96">
        <v>17.887666666666668</v>
      </c>
      <c r="J6566" s="96">
        <v>13.06</v>
      </c>
    </row>
    <row r="6567" spans="1:10" x14ac:dyDescent="0.25">
      <c r="A6567" s="96">
        <v>41182.541666666664</v>
      </c>
      <c r="B6567" s="96">
        <v>100</v>
      </c>
      <c r="C6567" s="96">
        <v>681</v>
      </c>
      <c r="D6567" s="96">
        <v>98405.7</v>
      </c>
      <c r="E6567" s="96">
        <v>15.792</v>
      </c>
      <c r="F6567" s="96">
        <v>5.6520000000000001</v>
      </c>
      <c r="G6567" s="96">
        <v>0.15</v>
      </c>
      <c r="H6567" s="96">
        <v>13.7</v>
      </c>
      <c r="I6567" s="96">
        <v>18.27148</v>
      </c>
      <c r="J6567" s="96">
        <v>13.06</v>
      </c>
    </row>
    <row r="6568" spans="1:10" x14ac:dyDescent="0.25">
      <c r="A6568" s="96">
        <v>41182.583333333336</v>
      </c>
      <c r="B6568" s="96">
        <v>87</v>
      </c>
      <c r="C6568" s="96">
        <v>627</v>
      </c>
      <c r="D6568" s="96">
        <v>98405.7</v>
      </c>
      <c r="E6568" s="96">
        <v>15.679</v>
      </c>
      <c r="F6568" s="96">
        <v>5.3239999999999998</v>
      </c>
      <c r="G6568" s="96">
        <v>0.15</v>
      </c>
      <c r="H6568" s="96">
        <v>13.7</v>
      </c>
      <c r="I6568" s="96">
        <v>18.458199999999998</v>
      </c>
      <c r="J6568" s="96">
        <v>13.06</v>
      </c>
    </row>
    <row r="6569" spans="1:10" x14ac:dyDescent="0.25">
      <c r="A6569" s="96">
        <v>41182.625</v>
      </c>
      <c r="B6569" s="96">
        <v>68</v>
      </c>
      <c r="C6569" s="96">
        <v>323</v>
      </c>
      <c r="D6569" s="96">
        <v>98405.7</v>
      </c>
      <c r="E6569" s="96">
        <v>14.882999999999999</v>
      </c>
      <c r="F6569" s="96">
        <v>4.7699999999999996</v>
      </c>
      <c r="G6569" s="96">
        <v>0.15</v>
      </c>
      <c r="H6569" s="96">
        <v>13.7</v>
      </c>
      <c r="I6569" s="96">
        <v>18.541186666666665</v>
      </c>
      <c r="J6569" s="96">
        <v>13.06</v>
      </c>
    </row>
    <row r="6570" spans="1:10" x14ac:dyDescent="0.25">
      <c r="A6570" s="96">
        <v>41182.666666666664</v>
      </c>
      <c r="B6570" s="96">
        <v>17</v>
      </c>
      <c r="C6570" s="96">
        <v>50</v>
      </c>
      <c r="D6570" s="96">
        <v>98405.7</v>
      </c>
      <c r="E6570" s="96">
        <v>12.81</v>
      </c>
      <c r="F6570" s="96">
        <v>4.2050000000000001</v>
      </c>
      <c r="G6570" s="96">
        <v>0.15</v>
      </c>
      <c r="H6570" s="96">
        <v>13.7</v>
      </c>
      <c r="I6570" s="96">
        <v>18.406333333333333</v>
      </c>
      <c r="J6570" s="96">
        <v>13.06</v>
      </c>
    </row>
    <row r="6571" spans="1:10" x14ac:dyDescent="0.25">
      <c r="A6571" s="96">
        <v>41182.708333333336</v>
      </c>
      <c r="B6571" s="96">
        <v>0</v>
      </c>
      <c r="C6571" s="96">
        <v>0</v>
      </c>
      <c r="D6571" s="96">
        <v>98405.7</v>
      </c>
      <c r="E6571" s="96">
        <v>11.541</v>
      </c>
      <c r="F6571" s="96">
        <v>4.452</v>
      </c>
      <c r="G6571" s="96">
        <v>0.15</v>
      </c>
      <c r="H6571" s="96">
        <v>13.7</v>
      </c>
      <c r="I6571" s="96">
        <v>17.773559999999996</v>
      </c>
      <c r="J6571" s="96">
        <v>13.06</v>
      </c>
    </row>
    <row r="6572" spans="1:10" x14ac:dyDescent="0.25">
      <c r="A6572" s="96">
        <v>41182.75</v>
      </c>
      <c r="B6572" s="96">
        <v>0</v>
      </c>
      <c r="C6572" s="96">
        <v>0</v>
      </c>
      <c r="D6572" s="96">
        <v>98405.7</v>
      </c>
      <c r="E6572" s="96">
        <v>11.173999999999999</v>
      </c>
      <c r="F6572" s="96">
        <v>4.7229999999999999</v>
      </c>
      <c r="G6572" s="96">
        <v>0.15</v>
      </c>
      <c r="H6572" s="96">
        <v>13.7</v>
      </c>
      <c r="I6572" s="96">
        <v>15.553666666666665</v>
      </c>
      <c r="J6572" s="96">
        <v>13.06</v>
      </c>
    </row>
    <row r="6573" spans="1:10" x14ac:dyDescent="0.25">
      <c r="A6573" s="96">
        <v>41182.791666666664</v>
      </c>
      <c r="B6573" s="96">
        <v>0</v>
      </c>
      <c r="C6573" s="96">
        <v>0</v>
      </c>
      <c r="D6573" s="96">
        <v>98405.7</v>
      </c>
      <c r="E6573" s="96">
        <v>10.6</v>
      </c>
      <c r="F6573" s="96">
        <v>4.8</v>
      </c>
      <c r="G6573" s="96">
        <v>0.15</v>
      </c>
      <c r="H6573" s="96">
        <v>13.7</v>
      </c>
      <c r="I6573" s="96">
        <v>14.070279999999997</v>
      </c>
      <c r="J6573" s="96">
        <v>13.06</v>
      </c>
    </row>
    <row r="6574" spans="1:10" x14ac:dyDescent="0.25">
      <c r="A6574" s="96">
        <v>41182.833333333336</v>
      </c>
      <c r="B6574" s="96">
        <v>0</v>
      </c>
      <c r="C6574" s="96">
        <v>0</v>
      </c>
      <c r="D6574" s="96">
        <v>98405.7</v>
      </c>
      <c r="E6574" s="96">
        <v>9.9120000000000008</v>
      </c>
      <c r="F6574" s="96">
        <v>4.7450000000000001</v>
      </c>
      <c r="G6574" s="96">
        <v>0.15</v>
      </c>
      <c r="H6574" s="96">
        <v>13.7</v>
      </c>
      <c r="I6574" s="96">
        <v>14.236253333333332</v>
      </c>
      <c r="J6574" s="96">
        <v>13.06</v>
      </c>
    </row>
    <row r="6575" spans="1:10" x14ac:dyDescent="0.25">
      <c r="A6575" s="96">
        <v>41182.875</v>
      </c>
      <c r="B6575" s="96">
        <v>0</v>
      </c>
      <c r="C6575" s="96">
        <v>0</v>
      </c>
      <c r="D6575" s="96">
        <v>98405.7</v>
      </c>
      <c r="E6575" s="96">
        <v>9.2629999999999999</v>
      </c>
      <c r="F6575" s="96">
        <v>4.6580000000000004</v>
      </c>
      <c r="G6575" s="96">
        <v>0.15</v>
      </c>
      <c r="H6575" s="96">
        <v>13.7</v>
      </c>
      <c r="I6575" s="96">
        <v>13.66572</v>
      </c>
      <c r="J6575" s="96">
        <v>13.06</v>
      </c>
    </row>
    <row r="6576" spans="1:10" x14ac:dyDescent="0.25">
      <c r="A6576" s="96">
        <v>41182.916666666664</v>
      </c>
      <c r="B6576" s="96">
        <v>0</v>
      </c>
      <c r="C6576" s="96">
        <v>0</v>
      </c>
      <c r="D6576" s="96">
        <v>98405.7</v>
      </c>
      <c r="E6576" s="96">
        <v>8.6910000000000007</v>
      </c>
      <c r="F6576" s="96">
        <v>4.5949999999999998</v>
      </c>
      <c r="G6576" s="96">
        <v>0.15</v>
      </c>
      <c r="H6576" s="96">
        <v>13.7</v>
      </c>
      <c r="I6576" s="96">
        <v>13.230039999999999</v>
      </c>
      <c r="J6576" s="96">
        <v>13.06</v>
      </c>
    </row>
    <row r="6577" spans="1:10" x14ac:dyDescent="0.25">
      <c r="A6577" s="96">
        <v>41182.958333333336</v>
      </c>
      <c r="B6577" s="96">
        <v>0</v>
      </c>
      <c r="C6577" s="96">
        <v>0</v>
      </c>
      <c r="D6577" s="96">
        <v>98405.7</v>
      </c>
      <c r="E6577" s="96">
        <v>8.1270000000000007</v>
      </c>
      <c r="F6577" s="96">
        <v>4.57</v>
      </c>
      <c r="G6577" s="96">
        <v>0.15</v>
      </c>
      <c r="H6577" s="96">
        <v>13.7</v>
      </c>
      <c r="I6577" s="96">
        <v>13.634599999999999</v>
      </c>
      <c r="J6577" s="96">
        <v>13.06</v>
      </c>
    </row>
    <row r="6578" spans="1:10" x14ac:dyDescent="0.25">
      <c r="A6578" s="96">
        <v>41183</v>
      </c>
      <c r="B6578" s="96">
        <v>0</v>
      </c>
      <c r="C6578" s="96">
        <v>0</v>
      </c>
      <c r="D6578" s="96">
        <v>98405.7</v>
      </c>
      <c r="E6578" s="96">
        <v>7.5529999999999999</v>
      </c>
      <c r="F6578" s="96">
        <v>4.5430000000000001</v>
      </c>
      <c r="G6578" s="96">
        <v>0.15</v>
      </c>
      <c r="H6578" s="96">
        <v>13.7</v>
      </c>
      <c r="I6578" s="96">
        <v>13.427133333333332</v>
      </c>
      <c r="J6578" s="96">
        <v>13.06</v>
      </c>
    </row>
    <row r="6579" spans="1:10" x14ac:dyDescent="0.25">
      <c r="A6579" s="96">
        <v>41183.041666666664</v>
      </c>
      <c r="B6579" s="96">
        <v>0</v>
      </c>
      <c r="C6579" s="96">
        <v>0</v>
      </c>
      <c r="D6579" s="96">
        <v>98405.7</v>
      </c>
      <c r="E6579" s="96">
        <v>7.0220000000000002</v>
      </c>
      <c r="F6579" s="96">
        <v>4.5110000000000001</v>
      </c>
      <c r="G6579" s="96">
        <v>0.15</v>
      </c>
      <c r="H6579" s="96">
        <v>13.7</v>
      </c>
      <c r="I6579" s="96">
        <v>13.188546666666666</v>
      </c>
      <c r="J6579" s="96">
        <v>13.06</v>
      </c>
    </row>
    <row r="6580" spans="1:10" x14ac:dyDescent="0.25">
      <c r="A6580" s="96">
        <v>41183.083333333336</v>
      </c>
      <c r="B6580" s="96">
        <v>0</v>
      </c>
      <c r="C6580" s="96">
        <v>0</v>
      </c>
      <c r="D6580" s="96">
        <v>98405.7</v>
      </c>
      <c r="E6580" s="96">
        <v>6.585</v>
      </c>
      <c r="F6580" s="96">
        <v>4.5389999999999997</v>
      </c>
      <c r="G6580" s="96">
        <v>0.15</v>
      </c>
      <c r="H6580" s="96">
        <v>13.7</v>
      </c>
      <c r="I6580" s="96">
        <v>12.908466666666666</v>
      </c>
      <c r="J6580" s="96">
        <v>13.06</v>
      </c>
    </row>
    <row r="6581" spans="1:10" x14ac:dyDescent="0.25">
      <c r="A6581" s="96">
        <v>41183.125</v>
      </c>
      <c r="B6581" s="96">
        <v>0</v>
      </c>
      <c r="C6581" s="96">
        <v>0</v>
      </c>
      <c r="D6581" s="96">
        <v>98405.7</v>
      </c>
      <c r="E6581" s="96">
        <v>6.226</v>
      </c>
      <c r="F6581" s="96">
        <v>4.6059999999999999</v>
      </c>
      <c r="G6581" s="96">
        <v>0.15</v>
      </c>
      <c r="H6581" s="96">
        <v>13.7</v>
      </c>
      <c r="I6581" s="96">
        <v>12.514279999999999</v>
      </c>
      <c r="J6581" s="96">
        <v>13.06</v>
      </c>
    </row>
    <row r="6582" spans="1:10" x14ac:dyDescent="0.25">
      <c r="A6582" s="96">
        <v>41183.166666666664</v>
      </c>
      <c r="B6582" s="96">
        <v>0</v>
      </c>
      <c r="C6582" s="96">
        <v>0</v>
      </c>
      <c r="D6582" s="96">
        <v>98405.7</v>
      </c>
      <c r="E6582" s="96">
        <v>5.7830000000000004</v>
      </c>
      <c r="F6582" s="96">
        <v>4.5860000000000003</v>
      </c>
      <c r="G6582" s="96">
        <v>0.15</v>
      </c>
      <c r="H6582" s="96">
        <v>13.7</v>
      </c>
      <c r="I6582" s="96">
        <v>12.887719999999998</v>
      </c>
      <c r="J6582" s="96">
        <v>13.06</v>
      </c>
    </row>
    <row r="6583" spans="1:10" x14ac:dyDescent="0.25">
      <c r="A6583" s="96">
        <v>41183.208333333336</v>
      </c>
      <c r="B6583" s="96">
        <v>3</v>
      </c>
      <c r="C6583" s="96">
        <v>20</v>
      </c>
      <c r="D6583" s="96">
        <v>98405.7</v>
      </c>
      <c r="E6583" s="96">
        <v>5.4039999999999999</v>
      </c>
      <c r="F6583" s="96">
        <v>4.5519999999999996</v>
      </c>
      <c r="G6583" s="96">
        <v>0.15</v>
      </c>
      <c r="H6583" s="96">
        <v>13.7</v>
      </c>
      <c r="I6583" s="96">
        <v>12.721746666666665</v>
      </c>
      <c r="J6583" s="96">
        <v>13.06</v>
      </c>
    </row>
    <row r="6584" spans="1:10" x14ac:dyDescent="0.25">
      <c r="A6584" s="96">
        <v>41183.25</v>
      </c>
      <c r="B6584" s="96">
        <v>40</v>
      </c>
      <c r="C6584" s="96">
        <v>276</v>
      </c>
      <c r="D6584" s="96">
        <v>98405.7</v>
      </c>
      <c r="E6584" s="96">
        <v>6.6360000000000001</v>
      </c>
      <c r="F6584" s="96">
        <v>4.7160000000000002</v>
      </c>
      <c r="G6584" s="96">
        <v>0.15</v>
      </c>
      <c r="H6584" s="96">
        <v>13.7</v>
      </c>
      <c r="I6584" s="96">
        <v>12.576519999999999</v>
      </c>
      <c r="J6584" s="96">
        <v>13.06</v>
      </c>
    </row>
    <row r="6585" spans="1:10" x14ac:dyDescent="0.25">
      <c r="A6585" s="96">
        <v>41183.291666666664</v>
      </c>
      <c r="B6585" s="96">
        <v>68</v>
      </c>
      <c r="C6585" s="96">
        <v>514</v>
      </c>
      <c r="D6585" s="96">
        <v>98405.7</v>
      </c>
      <c r="E6585" s="96">
        <v>8.4309999999999992</v>
      </c>
      <c r="F6585" s="96">
        <v>4.3780000000000001</v>
      </c>
      <c r="G6585" s="96">
        <v>0.15</v>
      </c>
      <c r="H6585" s="96">
        <v>13.7</v>
      </c>
      <c r="I6585" s="96">
        <v>13.064066666666665</v>
      </c>
      <c r="J6585" s="96">
        <v>13.06</v>
      </c>
    </row>
    <row r="6586" spans="1:10" x14ac:dyDescent="0.25">
      <c r="A6586" s="96">
        <v>41183.333333333336</v>
      </c>
      <c r="B6586" s="96">
        <v>85</v>
      </c>
      <c r="C6586" s="96">
        <v>638</v>
      </c>
      <c r="D6586" s="96">
        <v>98405.7</v>
      </c>
      <c r="E6586" s="96">
        <v>10.962</v>
      </c>
      <c r="F6586" s="96">
        <v>4.2699999999999996</v>
      </c>
      <c r="G6586" s="96">
        <v>0.15</v>
      </c>
      <c r="H6586" s="96">
        <v>13.7</v>
      </c>
      <c r="I6586" s="96">
        <v>14.122146666666666</v>
      </c>
      <c r="J6586" s="96">
        <v>13.06</v>
      </c>
    </row>
    <row r="6587" spans="1:10" x14ac:dyDescent="0.25">
      <c r="A6587" s="96">
        <v>41183.375</v>
      </c>
      <c r="B6587" s="96">
        <v>96</v>
      </c>
      <c r="C6587" s="96">
        <v>703</v>
      </c>
      <c r="D6587" s="96">
        <v>98405.7</v>
      </c>
      <c r="E6587" s="96">
        <v>14.186999999999999</v>
      </c>
      <c r="F6587" s="96">
        <v>5.1989999999999998</v>
      </c>
      <c r="G6587" s="96">
        <v>0.15</v>
      </c>
      <c r="H6587" s="96">
        <v>13.7</v>
      </c>
      <c r="I6587" s="96">
        <v>15.59516</v>
      </c>
      <c r="J6587" s="96">
        <v>13.06</v>
      </c>
    </row>
    <row r="6588" spans="1:10" x14ac:dyDescent="0.25">
      <c r="A6588" s="96">
        <v>41183.416666666664</v>
      </c>
      <c r="B6588" s="96">
        <v>104</v>
      </c>
      <c r="C6588" s="96">
        <v>721</v>
      </c>
      <c r="D6588" s="96">
        <v>98405.7</v>
      </c>
      <c r="E6588" s="96">
        <v>15.622</v>
      </c>
      <c r="F6588" s="96">
        <v>5.3579999999999997</v>
      </c>
      <c r="G6588" s="96">
        <v>0.15</v>
      </c>
      <c r="H6588" s="96">
        <v>13.7</v>
      </c>
      <c r="I6588" s="96">
        <v>16.871079999999999</v>
      </c>
      <c r="J6588" s="96">
        <v>13.06</v>
      </c>
    </row>
    <row r="6589" spans="1:10" x14ac:dyDescent="0.25">
      <c r="A6589" s="96">
        <v>41183.458333333336</v>
      </c>
      <c r="B6589" s="96">
        <v>108</v>
      </c>
      <c r="C6589" s="96">
        <v>719</v>
      </c>
      <c r="D6589" s="96">
        <v>98405.7</v>
      </c>
      <c r="E6589" s="96">
        <v>16.488</v>
      </c>
      <c r="F6589" s="96">
        <v>5.3840000000000003</v>
      </c>
      <c r="G6589" s="96">
        <v>0.15</v>
      </c>
      <c r="H6589" s="96">
        <v>13.7</v>
      </c>
      <c r="I6589" s="96">
        <v>17.960279999999997</v>
      </c>
      <c r="J6589" s="96">
        <v>13.06</v>
      </c>
    </row>
    <row r="6590" spans="1:10" x14ac:dyDescent="0.25">
      <c r="A6590" s="96">
        <v>41183.5</v>
      </c>
      <c r="B6590" s="96">
        <v>107</v>
      </c>
      <c r="C6590" s="96">
        <v>702</v>
      </c>
      <c r="D6590" s="96">
        <v>98405.7</v>
      </c>
      <c r="E6590" s="96">
        <v>17.044</v>
      </c>
      <c r="F6590" s="96">
        <v>5.3029999999999999</v>
      </c>
      <c r="G6590" s="96">
        <v>0.15</v>
      </c>
      <c r="H6590" s="96">
        <v>13.7</v>
      </c>
      <c r="I6590" s="96">
        <v>18.717533333333332</v>
      </c>
      <c r="J6590" s="96">
        <v>13.06</v>
      </c>
    </row>
    <row r="6591" spans="1:10" x14ac:dyDescent="0.25">
      <c r="A6591" s="96">
        <v>41183.541666666664</v>
      </c>
      <c r="B6591" s="96">
        <v>106</v>
      </c>
      <c r="C6591" s="96">
        <v>620</v>
      </c>
      <c r="D6591" s="96">
        <v>98405.7</v>
      </c>
      <c r="E6591" s="96">
        <v>17.213999999999999</v>
      </c>
      <c r="F6591" s="96">
        <v>5.0880000000000001</v>
      </c>
      <c r="G6591" s="96">
        <v>0.15</v>
      </c>
      <c r="H6591" s="96">
        <v>13.7</v>
      </c>
      <c r="I6591" s="96">
        <v>19.464413333333333</v>
      </c>
      <c r="J6591" s="96">
        <v>13.06</v>
      </c>
    </row>
    <row r="6592" spans="1:10" x14ac:dyDescent="0.25">
      <c r="A6592" s="96">
        <v>41183.583333333336</v>
      </c>
      <c r="B6592" s="96">
        <v>99</v>
      </c>
      <c r="C6592" s="96">
        <v>429</v>
      </c>
      <c r="D6592" s="96">
        <v>98405.7</v>
      </c>
      <c r="E6592" s="96">
        <v>16.925000000000001</v>
      </c>
      <c r="F6592" s="96">
        <v>4.7220000000000004</v>
      </c>
      <c r="G6592" s="96">
        <v>0.15</v>
      </c>
      <c r="H6592" s="96">
        <v>13.7</v>
      </c>
      <c r="I6592" s="96">
        <v>19.785986666666666</v>
      </c>
      <c r="J6592" s="96">
        <v>13.06</v>
      </c>
    </row>
    <row r="6593" spans="1:10" x14ac:dyDescent="0.25">
      <c r="A6593" s="96">
        <v>41183.625</v>
      </c>
      <c r="B6593" s="96">
        <v>67</v>
      </c>
      <c r="C6593" s="96">
        <v>221</v>
      </c>
      <c r="D6593" s="96">
        <v>98405.7</v>
      </c>
      <c r="E6593" s="96">
        <v>15.827999999999999</v>
      </c>
      <c r="F6593" s="96">
        <v>3.8980000000000001</v>
      </c>
      <c r="G6593" s="96">
        <v>0.15</v>
      </c>
      <c r="H6593" s="96">
        <v>13.7</v>
      </c>
      <c r="I6593" s="96">
        <v>20.117933333333333</v>
      </c>
      <c r="J6593" s="96">
        <v>13.06</v>
      </c>
    </row>
    <row r="6594" spans="1:10" x14ac:dyDescent="0.25">
      <c r="A6594" s="96">
        <v>41183.666666666664</v>
      </c>
      <c r="B6594" s="96">
        <v>18</v>
      </c>
      <c r="C6594" s="96">
        <v>75</v>
      </c>
      <c r="D6594" s="96">
        <v>98405.7</v>
      </c>
      <c r="E6594" s="96">
        <v>13.355</v>
      </c>
      <c r="F6594" s="96">
        <v>3.629</v>
      </c>
      <c r="G6594" s="96">
        <v>0.15</v>
      </c>
      <c r="H6594" s="96">
        <v>13.7</v>
      </c>
      <c r="I6594" s="96">
        <v>19.993453333333331</v>
      </c>
      <c r="J6594" s="96">
        <v>13.06</v>
      </c>
    </row>
    <row r="6595" spans="1:10" x14ac:dyDescent="0.25">
      <c r="A6595" s="96">
        <v>41183.708333333336</v>
      </c>
      <c r="B6595" s="96">
        <v>0</v>
      </c>
      <c r="C6595" s="96">
        <v>0</v>
      </c>
      <c r="D6595" s="96">
        <v>98405.7</v>
      </c>
      <c r="E6595" s="96">
        <v>11.696</v>
      </c>
      <c r="F6595" s="96">
        <v>3.86</v>
      </c>
      <c r="G6595" s="96">
        <v>0.15</v>
      </c>
      <c r="H6595" s="96">
        <v>13.7</v>
      </c>
      <c r="I6595" s="96">
        <v>19.049480000000003</v>
      </c>
      <c r="J6595" s="96">
        <v>13.06</v>
      </c>
    </row>
    <row r="6596" spans="1:10" x14ac:dyDescent="0.25">
      <c r="A6596" s="96">
        <v>41183.75</v>
      </c>
      <c r="B6596" s="96">
        <v>0</v>
      </c>
      <c r="C6596" s="96">
        <v>0</v>
      </c>
      <c r="D6596" s="96">
        <v>98405.7</v>
      </c>
      <c r="E6596" s="96">
        <v>11.196</v>
      </c>
      <c r="F6596" s="96">
        <v>4.1210000000000004</v>
      </c>
      <c r="G6596" s="96">
        <v>0.15</v>
      </c>
      <c r="H6596" s="96">
        <v>13.7</v>
      </c>
      <c r="I6596" s="96">
        <v>17.607586666666663</v>
      </c>
      <c r="J6596" s="96">
        <v>13.06</v>
      </c>
    </row>
    <row r="6597" spans="1:10" x14ac:dyDescent="0.25">
      <c r="A6597" s="96">
        <v>41183.791666666664</v>
      </c>
      <c r="B6597" s="96">
        <v>0</v>
      </c>
      <c r="C6597" s="96">
        <v>0</v>
      </c>
      <c r="D6597" s="96">
        <v>98405.7</v>
      </c>
      <c r="E6597" s="96">
        <v>10.932</v>
      </c>
      <c r="F6597" s="96">
        <v>4.3810000000000002</v>
      </c>
      <c r="G6597" s="96">
        <v>0.15</v>
      </c>
      <c r="H6597" s="96">
        <v>13.7</v>
      </c>
      <c r="I6597" s="96">
        <v>16.97481333333333</v>
      </c>
      <c r="J6597" s="96">
        <v>13.06</v>
      </c>
    </row>
    <row r="6598" spans="1:10" x14ac:dyDescent="0.25">
      <c r="A6598" s="96">
        <v>41183.833333333336</v>
      </c>
      <c r="B6598" s="96">
        <v>0</v>
      </c>
      <c r="C6598" s="96">
        <v>0</v>
      </c>
      <c r="D6598" s="96">
        <v>98405.7</v>
      </c>
      <c r="E6598" s="96">
        <v>10.909000000000001</v>
      </c>
      <c r="F6598" s="96">
        <v>4.6219999999999999</v>
      </c>
      <c r="G6598" s="96">
        <v>0.15</v>
      </c>
      <c r="H6598" s="96">
        <v>13.7</v>
      </c>
      <c r="I6598" s="96">
        <v>16.622120000000002</v>
      </c>
      <c r="J6598" s="96">
        <v>13.06</v>
      </c>
    </row>
    <row r="6599" spans="1:10" x14ac:dyDescent="0.25">
      <c r="A6599" s="96">
        <v>41183.875</v>
      </c>
      <c r="B6599" s="96">
        <v>0</v>
      </c>
      <c r="C6599" s="96">
        <v>0</v>
      </c>
      <c r="D6599" s="96">
        <v>98405.7</v>
      </c>
      <c r="E6599" s="96">
        <v>10.667999999999999</v>
      </c>
      <c r="F6599" s="96">
        <v>4.7759999999999998</v>
      </c>
      <c r="G6599" s="96">
        <v>0.15</v>
      </c>
      <c r="H6599" s="96">
        <v>13.7</v>
      </c>
      <c r="I6599" s="96">
        <v>17.151159999999997</v>
      </c>
      <c r="J6599" s="96">
        <v>13.06</v>
      </c>
    </row>
    <row r="6600" spans="1:10" x14ac:dyDescent="0.25">
      <c r="A6600" s="96">
        <v>41183.916666666664</v>
      </c>
      <c r="B6600" s="96">
        <v>0</v>
      </c>
      <c r="C6600" s="96">
        <v>0</v>
      </c>
      <c r="D6600" s="96">
        <v>98405.7</v>
      </c>
      <c r="E6600" s="96">
        <v>10.055</v>
      </c>
      <c r="F6600" s="96">
        <v>4.88</v>
      </c>
      <c r="G6600" s="96">
        <v>0.15</v>
      </c>
      <c r="H6600" s="96">
        <v>13.7</v>
      </c>
      <c r="I6600" s="96">
        <v>17.037053333333333</v>
      </c>
      <c r="J6600" s="96">
        <v>13.06</v>
      </c>
    </row>
    <row r="6601" spans="1:10" x14ac:dyDescent="0.25">
      <c r="A6601" s="96">
        <v>41183.958333333336</v>
      </c>
      <c r="B6601" s="96">
        <v>0</v>
      </c>
      <c r="C6601" s="96">
        <v>0</v>
      </c>
      <c r="D6601" s="96">
        <v>98405.7</v>
      </c>
      <c r="E6601" s="96">
        <v>9.423</v>
      </c>
      <c r="F6601" s="96">
        <v>4.91</v>
      </c>
      <c r="G6601" s="96">
        <v>0.15</v>
      </c>
      <c r="H6601" s="96">
        <v>13.7</v>
      </c>
      <c r="I6601" s="96">
        <v>16.279799999999998</v>
      </c>
      <c r="J6601" s="96">
        <v>13.06</v>
      </c>
    </row>
    <row r="6602" spans="1:10" x14ac:dyDescent="0.25">
      <c r="A6602" s="96">
        <v>41184</v>
      </c>
      <c r="B6602" s="96">
        <v>0</v>
      </c>
      <c r="C6602" s="96">
        <v>0</v>
      </c>
      <c r="D6602" s="96">
        <v>98405.7</v>
      </c>
      <c r="E6602" s="96">
        <v>9.0359999999999996</v>
      </c>
      <c r="F6602" s="96">
        <v>4.9139999999999997</v>
      </c>
      <c r="G6602" s="96">
        <v>0.15</v>
      </c>
      <c r="H6602" s="96">
        <v>13.7</v>
      </c>
      <c r="I6602" s="96">
        <v>16.124199999999998</v>
      </c>
      <c r="J6602" s="96">
        <v>13.06</v>
      </c>
    </row>
    <row r="6603" spans="1:10" x14ac:dyDescent="0.25">
      <c r="A6603" s="96">
        <v>41184.041666666664</v>
      </c>
      <c r="B6603" s="96">
        <v>0</v>
      </c>
      <c r="C6603" s="96">
        <v>0</v>
      </c>
      <c r="D6603" s="96">
        <v>98405.7</v>
      </c>
      <c r="E6603" s="96">
        <v>8.9079999999999995</v>
      </c>
      <c r="F6603" s="96">
        <v>4.968</v>
      </c>
      <c r="G6603" s="96">
        <v>0.15</v>
      </c>
      <c r="H6603" s="96">
        <v>13.7</v>
      </c>
      <c r="I6603" s="96">
        <v>16.124199999999998</v>
      </c>
      <c r="J6603" s="96">
        <v>13.06</v>
      </c>
    </row>
    <row r="6604" spans="1:10" x14ac:dyDescent="0.25">
      <c r="A6604" s="96">
        <v>41184.083333333336</v>
      </c>
      <c r="B6604" s="96">
        <v>0</v>
      </c>
      <c r="C6604" s="96">
        <v>0</v>
      </c>
      <c r="D6604" s="96">
        <v>98405.7</v>
      </c>
      <c r="E6604" s="96">
        <v>8.7050000000000001</v>
      </c>
      <c r="F6604" s="96">
        <v>4.9390000000000001</v>
      </c>
      <c r="G6604" s="96">
        <v>0.15</v>
      </c>
      <c r="H6604" s="96">
        <v>13.7</v>
      </c>
      <c r="I6604" s="96">
        <v>16.041213333333332</v>
      </c>
      <c r="J6604" s="96">
        <v>13.06</v>
      </c>
    </row>
    <row r="6605" spans="1:10" x14ac:dyDescent="0.25">
      <c r="A6605" s="96">
        <v>41184.125</v>
      </c>
      <c r="B6605" s="96">
        <v>0</v>
      </c>
      <c r="C6605" s="96">
        <v>0</v>
      </c>
      <c r="D6605" s="96">
        <v>98405.7</v>
      </c>
      <c r="E6605" s="96">
        <v>8.6059999999999999</v>
      </c>
      <c r="F6605" s="96">
        <v>4.8849999999999998</v>
      </c>
      <c r="G6605" s="96">
        <v>0.15</v>
      </c>
      <c r="H6605" s="96">
        <v>13.7</v>
      </c>
      <c r="I6605" s="96">
        <v>15.823373333333333</v>
      </c>
      <c r="J6605" s="96">
        <v>13.06</v>
      </c>
    </row>
    <row r="6606" spans="1:10" x14ac:dyDescent="0.25">
      <c r="A6606" s="96">
        <v>41184.166666666664</v>
      </c>
      <c r="B6606" s="96">
        <v>0</v>
      </c>
      <c r="C6606" s="96">
        <v>0</v>
      </c>
      <c r="D6606" s="96">
        <v>98405.7</v>
      </c>
      <c r="E6606" s="96">
        <v>8.6519999999999992</v>
      </c>
      <c r="F6606" s="96">
        <v>4.8559999999999999</v>
      </c>
      <c r="G6606" s="96">
        <v>0.15</v>
      </c>
      <c r="H6606" s="96">
        <v>13.7</v>
      </c>
      <c r="I6606" s="96">
        <v>15.75076</v>
      </c>
      <c r="J6606" s="96">
        <v>13.06</v>
      </c>
    </row>
    <row r="6607" spans="1:10" x14ac:dyDescent="0.25">
      <c r="A6607" s="96">
        <v>41184.208333333336</v>
      </c>
      <c r="B6607" s="96">
        <v>2</v>
      </c>
      <c r="C6607" s="96">
        <v>1</v>
      </c>
      <c r="D6607" s="96">
        <v>98405.7</v>
      </c>
      <c r="E6607" s="96">
        <v>8.6539999999999999</v>
      </c>
      <c r="F6607" s="96">
        <v>4.7830000000000004</v>
      </c>
      <c r="G6607" s="96">
        <v>0.15</v>
      </c>
      <c r="H6607" s="96">
        <v>13.7</v>
      </c>
      <c r="I6607" s="96">
        <v>15.771506666666664</v>
      </c>
      <c r="J6607" s="96">
        <v>13.06</v>
      </c>
    </row>
    <row r="6608" spans="1:10" x14ac:dyDescent="0.25">
      <c r="A6608" s="96">
        <v>41184.25</v>
      </c>
      <c r="B6608" s="96">
        <v>27</v>
      </c>
      <c r="C6608" s="96">
        <v>14</v>
      </c>
      <c r="D6608" s="96">
        <v>98405.7</v>
      </c>
      <c r="E6608" s="96">
        <v>9.1709999999999994</v>
      </c>
      <c r="F6608" s="96">
        <v>4.7460000000000004</v>
      </c>
      <c r="G6608" s="96">
        <v>0.15</v>
      </c>
      <c r="H6608" s="96">
        <v>13.7</v>
      </c>
      <c r="I6608" s="96">
        <v>16.144946666666662</v>
      </c>
      <c r="J6608" s="96">
        <v>13.06</v>
      </c>
    </row>
    <row r="6609" spans="1:10" x14ac:dyDescent="0.25">
      <c r="A6609" s="96">
        <v>41184.291666666664</v>
      </c>
      <c r="B6609" s="96">
        <v>79</v>
      </c>
      <c r="C6609" s="96">
        <v>46</v>
      </c>
      <c r="D6609" s="96">
        <v>98405.7</v>
      </c>
      <c r="E6609" s="96">
        <v>10.526999999999999</v>
      </c>
      <c r="F6609" s="96">
        <v>4.7539999999999996</v>
      </c>
      <c r="G6609" s="96">
        <v>0.15</v>
      </c>
      <c r="H6609" s="96">
        <v>13.7</v>
      </c>
      <c r="I6609" s="96">
        <v>16.310919999999996</v>
      </c>
      <c r="J6609" s="96">
        <v>13.06</v>
      </c>
    </row>
    <row r="6610" spans="1:10" x14ac:dyDescent="0.25">
      <c r="A6610" s="96">
        <v>41184.333333333336</v>
      </c>
      <c r="B6610" s="96">
        <v>128</v>
      </c>
      <c r="C6610" s="96">
        <v>73</v>
      </c>
      <c r="D6610" s="96">
        <v>98405.7</v>
      </c>
      <c r="E6610" s="96">
        <v>12.192</v>
      </c>
      <c r="F6610" s="96">
        <v>4.8070000000000004</v>
      </c>
      <c r="G6610" s="96">
        <v>0.15</v>
      </c>
      <c r="H6610" s="96">
        <v>13.7</v>
      </c>
      <c r="I6610" s="96">
        <v>16.144946666666662</v>
      </c>
      <c r="J6610" s="96">
        <v>13.06</v>
      </c>
    </row>
    <row r="6611" spans="1:10" x14ac:dyDescent="0.25">
      <c r="A6611" s="96">
        <v>41184.375</v>
      </c>
      <c r="B6611" s="96">
        <v>159</v>
      </c>
      <c r="C6611" s="96">
        <v>71</v>
      </c>
      <c r="D6611" s="96">
        <v>98405.7</v>
      </c>
      <c r="E6611" s="96">
        <v>13.467000000000001</v>
      </c>
      <c r="F6611" s="96">
        <v>4.9960000000000004</v>
      </c>
      <c r="G6611" s="96">
        <v>0.15</v>
      </c>
      <c r="H6611" s="96">
        <v>13.7</v>
      </c>
      <c r="I6611" s="96">
        <v>16.352413333333331</v>
      </c>
      <c r="J6611" s="96">
        <v>13.06</v>
      </c>
    </row>
    <row r="6612" spans="1:10" x14ac:dyDescent="0.25">
      <c r="A6612" s="96">
        <v>41184.416666666664</v>
      </c>
      <c r="B6612" s="96">
        <v>182</v>
      </c>
      <c r="C6612" s="96">
        <v>83</v>
      </c>
      <c r="D6612" s="96">
        <v>98405.7</v>
      </c>
      <c r="E6612" s="96">
        <v>14.515000000000001</v>
      </c>
      <c r="F6612" s="96">
        <v>5.0590000000000002</v>
      </c>
      <c r="G6612" s="96">
        <v>0.15</v>
      </c>
      <c r="H6612" s="96">
        <v>13.7</v>
      </c>
      <c r="I6612" s="96">
        <v>16.881453333333333</v>
      </c>
      <c r="J6612" s="96">
        <v>13.06</v>
      </c>
    </row>
    <row r="6613" spans="1:10" x14ac:dyDescent="0.25">
      <c r="A6613" s="96">
        <v>41184.458333333336</v>
      </c>
      <c r="B6613" s="96">
        <v>200</v>
      </c>
      <c r="C6613" s="96">
        <v>146</v>
      </c>
      <c r="D6613" s="96">
        <v>98405.7</v>
      </c>
      <c r="E6613" s="96">
        <v>15.554</v>
      </c>
      <c r="F6613" s="96">
        <v>5.0469999999999997</v>
      </c>
      <c r="G6613" s="96">
        <v>0.15</v>
      </c>
      <c r="H6613" s="96">
        <v>13.7</v>
      </c>
      <c r="I6613" s="96">
        <v>17.534973333333333</v>
      </c>
      <c r="J6613" s="96">
        <v>13.06</v>
      </c>
    </row>
    <row r="6614" spans="1:10" x14ac:dyDescent="0.25">
      <c r="A6614" s="96">
        <v>41184.5</v>
      </c>
      <c r="B6614" s="96">
        <v>186</v>
      </c>
      <c r="C6614" s="96">
        <v>153</v>
      </c>
      <c r="D6614" s="96">
        <v>98405.7</v>
      </c>
      <c r="E6614" s="96">
        <v>16.236999999999998</v>
      </c>
      <c r="F6614" s="96">
        <v>4.9409999999999998</v>
      </c>
      <c r="G6614" s="96">
        <v>0.15</v>
      </c>
      <c r="H6614" s="96">
        <v>13.7</v>
      </c>
      <c r="I6614" s="96">
        <v>17.244519999999998</v>
      </c>
      <c r="J6614" s="96">
        <v>13.06</v>
      </c>
    </row>
    <row r="6615" spans="1:10" x14ac:dyDescent="0.25">
      <c r="A6615" s="96">
        <v>41184.541666666664</v>
      </c>
      <c r="B6615" s="96">
        <v>158</v>
      </c>
      <c r="C6615" s="96">
        <v>141</v>
      </c>
      <c r="D6615" s="96">
        <v>98405.7</v>
      </c>
      <c r="E6615" s="96">
        <v>16.504000000000001</v>
      </c>
      <c r="F6615" s="96">
        <v>4.8419999999999996</v>
      </c>
      <c r="G6615" s="96">
        <v>0.15</v>
      </c>
      <c r="H6615" s="96">
        <v>13.7</v>
      </c>
      <c r="I6615" s="96">
        <v>17.109666666666666</v>
      </c>
      <c r="J6615" s="96">
        <v>13.06</v>
      </c>
    </row>
    <row r="6616" spans="1:10" x14ac:dyDescent="0.25">
      <c r="A6616" s="96">
        <v>41184.583333333336</v>
      </c>
      <c r="B6616" s="96">
        <v>111</v>
      </c>
      <c r="C6616" s="96">
        <v>86</v>
      </c>
      <c r="D6616" s="96">
        <v>98405.7</v>
      </c>
      <c r="E6616" s="96">
        <v>16.367000000000001</v>
      </c>
      <c r="F6616" s="96">
        <v>4.609</v>
      </c>
      <c r="G6616" s="96">
        <v>0.15</v>
      </c>
      <c r="H6616" s="96">
        <v>13.7</v>
      </c>
      <c r="I6616" s="96">
        <v>17.649079999999998</v>
      </c>
      <c r="J6616" s="96">
        <v>13.06</v>
      </c>
    </row>
    <row r="6617" spans="1:10" x14ac:dyDescent="0.25">
      <c r="A6617" s="96">
        <v>41184.625</v>
      </c>
      <c r="B6617" s="96">
        <v>55</v>
      </c>
      <c r="C6617" s="96">
        <v>40</v>
      </c>
      <c r="D6617" s="96">
        <v>98405.7</v>
      </c>
      <c r="E6617" s="96">
        <v>15.654999999999999</v>
      </c>
      <c r="F6617" s="96">
        <v>3.94</v>
      </c>
      <c r="G6617" s="96">
        <v>0.15</v>
      </c>
      <c r="H6617" s="96">
        <v>13.7</v>
      </c>
      <c r="I6617" s="96">
        <v>17.752813333333332</v>
      </c>
      <c r="J6617" s="96">
        <v>13.06</v>
      </c>
    </row>
    <row r="6618" spans="1:10" x14ac:dyDescent="0.25">
      <c r="A6618" s="96">
        <v>41184.666666666664</v>
      </c>
      <c r="B6618" s="96">
        <v>16</v>
      </c>
      <c r="C6618" s="96">
        <v>30</v>
      </c>
      <c r="D6618" s="96">
        <v>98405.7</v>
      </c>
      <c r="E6618" s="96">
        <v>13.766</v>
      </c>
      <c r="F6618" s="96">
        <v>3.56</v>
      </c>
      <c r="G6618" s="96">
        <v>0.15</v>
      </c>
      <c r="H6618" s="96">
        <v>13.7</v>
      </c>
      <c r="I6618" s="96">
        <v>17.918786666666662</v>
      </c>
      <c r="J6618" s="96">
        <v>13.06</v>
      </c>
    </row>
    <row r="6619" spans="1:10" x14ac:dyDescent="0.25">
      <c r="A6619" s="96">
        <v>41184.708333333336</v>
      </c>
      <c r="B6619" s="96">
        <v>0</v>
      </c>
      <c r="C6619" s="96">
        <v>0</v>
      </c>
      <c r="D6619" s="96">
        <v>98405.7</v>
      </c>
      <c r="E6619" s="96">
        <v>12.287000000000001</v>
      </c>
      <c r="F6619" s="96">
        <v>3.6269999999999998</v>
      </c>
      <c r="G6619" s="96">
        <v>0.15</v>
      </c>
      <c r="H6619" s="96">
        <v>13.7</v>
      </c>
      <c r="I6619" s="96">
        <v>17.597213333333332</v>
      </c>
      <c r="J6619" s="96">
        <v>13.06</v>
      </c>
    </row>
    <row r="6620" spans="1:10" x14ac:dyDescent="0.25">
      <c r="A6620" s="96">
        <v>41184.75</v>
      </c>
      <c r="B6620" s="96">
        <v>0</v>
      </c>
      <c r="C6620" s="96">
        <v>0</v>
      </c>
      <c r="D6620" s="96">
        <v>98405.7</v>
      </c>
      <c r="E6620" s="96">
        <v>12.244999999999999</v>
      </c>
      <c r="F6620" s="96">
        <v>3.63</v>
      </c>
      <c r="G6620" s="96">
        <v>0.15</v>
      </c>
      <c r="H6620" s="96">
        <v>13.7</v>
      </c>
      <c r="I6620" s="96">
        <v>16.80884</v>
      </c>
      <c r="J6620" s="96">
        <v>13.06</v>
      </c>
    </row>
    <row r="6621" spans="1:10" x14ac:dyDescent="0.25">
      <c r="A6621" s="96">
        <v>41184.791666666664</v>
      </c>
      <c r="B6621" s="96">
        <v>0</v>
      </c>
      <c r="C6621" s="96">
        <v>0</v>
      </c>
      <c r="D6621" s="96">
        <v>98405.7</v>
      </c>
      <c r="E6621" s="96">
        <v>12.33</v>
      </c>
      <c r="F6621" s="96">
        <v>3.7120000000000002</v>
      </c>
      <c r="G6621" s="96">
        <v>0.15</v>
      </c>
      <c r="H6621" s="96">
        <v>13.7</v>
      </c>
      <c r="I6621" s="96">
        <v>16.81921333333333</v>
      </c>
      <c r="J6621" s="96">
        <v>13.06</v>
      </c>
    </row>
    <row r="6622" spans="1:10" x14ac:dyDescent="0.25">
      <c r="A6622" s="96">
        <v>41184.833333333336</v>
      </c>
      <c r="B6622" s="96">
        <v>0</v>
      </c>
      <c r="C6622" s="96">
        <v>0</v>
      </c>
      <c r="D6622" s="96">
        <v>98405.7</v>
      </c>
      <c r="E6622" s="96">
        <v>12.569000000000001</v>
      </c>
      <c r="F6622" s="96">
        <v>4.0209999999999999</v>
      </c>
      <c r="G6622" s="96">
        <v>0.15</v>
      </c>
      <c r="H6622" s="96">
        <v>13.7</v>
      </c>
      <c r="I6622" s="96">
        <v>17.203026666666666</v>
      </c>
      <c r="J6622" s="96">
        <v>13.06</v>
      </c>
    </row>
    <row r="6623" spans="1:10" x14ac:dyDescent="0.25">
      <c r="A6623" s="96">
        <v>41184.875</v>
      </c>
      <c r="B6623" s="96">
        <v>0</v>
      </c>
      <c r="C6623" s="96">
        <v>0</v>
      </c>
      <c r="D6623" s="96">
        <v>98405.7</v>
      </c>
      <c r="E6623" s="96">
        <v>12.76</v>
      </c>
      <c r="F6623" s="96">
        <v>4.3840000000000003</v>
      </c>
      <c r="G6623" s="96">
        <v>0.15</v>
      </c>
      <c r="H6623" s="96">
        <v>13.7</v>
      </c>
      <c r="I6623" s="96">
        <v>16.912573333333331</v>
      </c>
      <c r="J6623" s="96">
        <v>13.06</v>
      </c>
    </row>
    <row r="6624" spans="1:10" x14ac:dyDescent="0.25">
      <c r="A6624" s="96">
        <v>41184.916666666664</v>
      </c>
      <c r="B6624" s="96">
        <v>0</v>
      </c>
      <c r="C6624" s="96">
        <v>0</v>
      </c>
      <c r="D6624" s="96">
        <v>98405.7</v>
      </c>
      <c r="E6624" s="96">
        <v>12.632999999999999</v>
      </c>
      <c r="F6624" s="96">
        <v>4.5170000000000003</v>
      </c>
      <c r="G6624" s="96">
        <v>0.15</v>
      </c>
      <c r="H6624" s="96">
        <v>13.7</v>
      </c>
      <c r="I6624" s="96">
        <v>16.611746666666669</v>
      </c>
      <c r="J6624" s="96">
        <v>13.06</v>
      </c>
    </row>
    <row r="6625" spans="1:10" x14ac:dyDescent="0.25">
      <c r="A6625" s="96">
        <v>41184.958333333336</v>
      </c>
      <c r="B6625" s="96">
        <v>0</v>
      </c>
      <c r="C6625" s="96">
        <v>0</v>
      </c>
      <c r="D6625" s="96">
        <v>98405.7</v>
      </c>
      <c r="E6625" s="96">
        <v>12.236000000000001</v>
      </c>
      <c r="F6625" s="96">
        <v>4.4710000000000001</v>
      </c>
      <c r="G6625" s="96">
        <v>0.15</v>
      </c>
      <c r="H6625" s="96">
        <v>13.7</v>
      </c>
      <c r="I6625" s="96">
        <v>16.591000000000001</v>
      </c>
      <c r="J6625" s="96">
        <v>13.06</v>
      </c>
    </row>
    <row r="6626" spans="1:10" x14ac:dyDescent="0.25">
      <c r="A6626" s="96">
        <v>41185</v>
      </c>
      <c r="B6626" s="96">
        <v>0</v>
      </c>
      <c r="C6626" s="96">
        <v>0</v>
      </c>
      <c r="D6626" s="96">
        <v>98405.7</v>
      </c>
      <c r="E6626" s="96">
        <v>11.651</v>
      </c>
      <c r="F6626" s="96">
        <v>4.3339999999999996</v>
      </c>
      <c r="G6626" s="96">
        <v>0.15</v>
      </c>
      <c r="H6626" s="96">
        <v>13.7</v>
      </c>
      <c r="I6626" s="96">
        <v>16.40428</v>
      </c>
      <c r="J6626" s="96">
        <v>13.06</v>
      </c>
    </row>
    <row r="6627" spans="1:10" x14ac:dyDescent="0.25">
      <c r="A6627" s="96">
        <v>41185.041666666664</v>
      </c>
      <c r="B6627" s="96">
        <v>0</v>
      </c>
      <c r="C6627" s="96">
        <v>0</v>
      </c>
      <c r="D6627" s="96">
        <v>98405.7</v>
      </c>
      <c r="E6627" s="96">
        <v>11.343999999999999</v>
      </c>
      <c r="F6627" s="96">
        <v>4.4560000000000004</v>
      </c>
      <c r="G6627" s="96">
        <v>0.15</v>
      </c>
      <c r="H6627" s="96">
        <v>13.7</v>
      </c>
      <c r="I6627" s="96">
        <v>16.518386666666665</v>
      </c>
      <c r="J6627" s="96">
        <v>13.06</v>
      </c>
    </row>
    <row r="6628" spans="1:10" x14ac:dyDescent="0.25">
      <c r="A6628" s="96">
        <v>41185.083333333336</v>
      </c>
      <c r="B6628" s="96">
        <v>0</v>
      </c>
      <c r="C6628" s="96">
        <v>0</v>
      </c>
      <c r="D6628" s="96">
        <v>98405.7</v>
      </c>
      <c r="E6628" s="96">
        <v>11.454000000000001</v>
      </c>
      <c r="F6628" s="96">
        <v>4.7069999999999999</v>
      </c>
      <c r="G6628" s="96">
        <v>0.15</v>
      </c>
      <c r="H6628" s="96">
        <v>13.7</v>
      </c>
      <c r="I6628" s="96">
        <v>16.445773333333332</v>
      </c>
      <c r="J6628" s="96">
        <v>13.06</v>
      </c>
    </row>
    <row r="6629" spans="1:10" x14ac:dyDescent="0.25">
      <c r="A6629" s="96">
        <v>41185.125</v>
      </c>
      <c r="B6629" s="96">
        <v>0</v>
      </c>
      <c r="C6629" s="96">
        <v>0</v>
      </c>
      <c r="D6629" s="96">
        <v>98405.7</v>
      </c>
      <c r="E6629" s="96">
        <v>11.481999999999999</v>
      </c>
      <c r="F6629" s="96">
        <v>4.8049999999999997</v>
      </c>
      <c r="G6629" s="96">
        <v>0.15</v>
      </c>
      <c r="H6629" s="96">
        <v>13.7</v>
      </c>
      <c r="I6629" s="96">
        <v>16.684359999999998</v>
      </c>
      <c r="J6629" s="96">
        <v>13.06</v>
      </c>
    </row>
    <row r="6630" spans="1:10" x14ac:dyDescent="0.25">
      <c r="A6630" s="96">
        <v>41185.166666666664</v>
      </c>
      <c r="B6630" s="96">
        <v>0</v>
      </c>
      <c r="C6630" s="96">
        <v>0</v>
      </c>
      <c r="D6630" s="96">
        <v>98405.7</v>
      </c>
      <c r="E6630" s="96">
        <v>11.352</v>
      </c>
      <c r="F6630" s="96">
        <v>4.915</v>
      </c>
      <c r="G6630" s="96">
        <v>0.15</v>
      </c>
      <c r="H6630" s="96">
        <v>13.7</v>
      </c>
      <c r="I6630" s="96">
        <v>16.860706666666665</v>
      </c>
      <c r="J6630" s="96">
        <v>13.06</v>
      </c>
    </row>
    <row r="6631" spans="1:10" x14ac:dyDescent="0.25">
      <c r="A6631" s="96">
        <v>41185.208333333336</v>
      </c>
      <c r="B6631" s="96">
        <v>2</v>
      </c>
      <c r="C6631" s="96">
        <v>2</v>
      </c>
      <c r="D6631" s="96">
        <v>98405.7</v>
      </c>
      <c r="E6631" s="96">
        <v>11.231999999999999</v>
      </c>
      <c r="F6631" s="96">
        <v>5.1219999999999999</v>
      </c>
      <c r="G6631" s="96">
        <v>0.15</v>
      </c>
      <c r="H6631" s="96">
        <v>13.7</v>
      </c>
      <c r="I6631" s="96">
        <v>16.943693333333332</v>
      </c>
      <c r="J6631" s="96">
        <v>13.06</v>
      </c>
    </row>
    <row r="6632" spans="1:10" x14ac:dyDescent="0.25">
      <c r="A6632" s="96">
        <v>41185.25</v>
      </c>
      <c r="B6632" s="96">
        <v>22</v>
      </c>
      <c r="C6632" s="96">
        <v>10</v>
      </c>
      <c r="D6632" s="96">
        <v>98405.7</v>
      </c>
      <c r="E6632" s="96">
        <v>11.500999999999999</v>
      </c>
      <c r="F6632" s="96">
        <v>5.3860000000000001</v>
      </c>
      <c r="G6632" s="96">
        <v>0.15</v>
      </c>
      <c r="H6632" s="96">
        <v>13.7</v>
      </c>
      <c r="I6632" s="96">
        <v>17.203026666666666</v>
      </c>
      <c r="J6632" s="96">
        <v>13.06</v>
      </c>
    </row>
    <row r="6633" spans="1:10" x14ac:dyDescent="0.25">
      <c r="A6633" s="96">
        <v>41185.291666666664</v>
      </c>
      <c r="B6633" s="96">
        <v>52</v>
      </c>
      <c r="C6633" s="96">
        <v>14</v>
      </c>
      <c r="D6633" s="96">
        <v>98405.7</v>
      </c>
      <c r="E6633" s="96">
        <v>11.968999999999999</v>
      </c>
      <c r="F6633" s="96">
        <v>5.4829999999999997</v>
      </c>
      <c r="G6633" s="96">
        <v>0.15</v>
      </c>
      <c r="H6633" s="96">
        <v>13.7</v>
      </c>
      <c r="I6633" s="96">
        <v>17.379373333333334</v>
      </c>
      <c r="J6633" s="96">
        <v>13.06</v>
      </c>
    </row>
    <row r="6634" spans="1:10" x14ac:dyDescent="0.25">
      <c r="A6634" s="96">
        <v>41185.333333333336</v>
      </c>
      <c r="B6634" s="96">
        <v>134</v>
      </c>
      <c r="C6634" s="96">
        <v>149</v>
      </c>
      <c r="D6634" s="96">
        <v>98405.7</v>
      </c>
      <c r="E6634" s="96">
        <v>13.268000000000001</v>
      </c>
      <c r="F6634" s="96">
        <v>5.7430000000000003</v>
      </c>
      <c r="G6634" s="96">
        <v>0.15</v>
      </c>
      <c r="H6634" s="96">
        <v>13.7</v>
      </c>
      <c r="I6634" s="96">
        <v>17.638706666666664</v>
      </c>
      <c r="J6634" s="96">
        <v>13.06</v>
      </c>
    </row>
    <row r="6635" spans="1:10" x14ac:dyDescent="0.25">
      <c r="A6635" s="96">
        <v>41185.375</v>
      </c>
      <c r="B6635" s="96">
        <v>157</v>
      </c>
      <c r="C6635" s="96">
        <v>329</v>
      </c>
      <c r="D6635" s="96">
        <v>98405.7</v>
      </c>
      <c r="E6635" s="96">
        <v>15.135</v>
      </c>
      <c r="F6635" s="96">
        <v>6.6</v>
      </c>
      <c r="G6635" s="96">
        <v>0.15</v>
      </c>
      <c r="H6635" s="96">
        <v>13.7</v>
      </c>
      <c r="I6635" s="96">
        <v>18.302599999999998</v>
      </c>
      <c r="J6635" s="96">
        <v>13.06</v>
      </c>
    </row>
    <row r="6636" spans="1:10" x14ac:dyDescent="0.25">
      <c r="A6636" s="96">
        <v>41185.416666666664</v>
      </c>
      <c r="B6636" s="96">
        <v>171</v>
      </c>
      <c r="C6636" s="96">
        <v>349</v>
      </c>
      <c r="D6636" s="96">
        <v>98405.7</v>
      </c>
      <c r="E6636" s="96">
        <v>16.300999999999998</v>
      </c>
      <c r="F6636" s="96">
        <v>7.0949999999999998</v>
      </c>
      <c r="G6636" s="96">
        <v>0.15</v>
      </c>
      <c r="H6636" s="96">
        <v>13.7</v>
      </c>
      <c r="I6636" s="96">
        <v>18.676039999999997</v>
      </c>
      <c r="J6636" s="96">
        <v>13.06</v>
      </c>
    </row>
    <row r="6637" spans="1:10" x14ac:dyDescent="0.25">
      <c r="A6637" s="96">
        <v>41185.458333333336</v>
      </c>
      <c r="B6637" s="96">
        <v>166</v>
      </c>
      <c r="C6637" s="96">
        <v>430</v>
      </c>
      <c r="D6637" s="96">
        <v>98405.7</v>
      </c>
      <c r="E6637" s="96">
        <v>16.923999999999999</v>
      </c>
      <c r="F6637" s="96">
        <v>7.1849999999999996</v>
      </c>
      <c r="G6637" s="96">
        <v>0.15</v>
      </c>
      <c r="H6637" s="96">
        <v>13.7</v>
      </c>
      <c r="I6637" s="96">
        <v>18.665666666666667</v>
      </c>
      <c r="J6637" s="96">
        <v>13.06</v>
      </c>
    </row>
    <row r="6638" spans="1:10" x14ac:dyDescent="0.25">
      <c r="A6638" s="96">
        <v>41185.5</v>
      </c>
      <c r="B6638" s="96">
        <v>164</v>
      </c>
      <c r="C6638" s="96">
        <v>374</v>
      </c>
      <c r="D6638" s="96">
        <v>98405.7</v>
      </c>
      <c r="E6638" s="96">
        <v>17.184999999999999</v>
      </c>
      <c r="F6638" s="96">
        <v>7.02</v>
      </c>
      <c r="G6638" s="96">
        <v>0.15</v>
      </c>
      <c r="H6638" s="96">
        <v>13.7</v>
      </c>
      <c r="I6638" s="96">
        <v>17.773559999999996</v>
      </c>
      <c r="J6638" s="96">
        <v>13.06</v>
      </c>
    </row>
    <row r="6639" spans="1:10" x14ac:dyDescent="0.25">
      <c r="A6639" s="96">
        <v>41185.541666666664</v>
      </c>
      <c r="B6639" s="96">
        <v>146</v>
      </c>
      <c r="C6639" s="96">
        <v>312</v>
      </c>
      <c r="D6639" s="96">
        <v>98405.7</v>
      </c>
      <c r="E6639" s="96">
        <v>17.190000000000001</v>
      </c>
      <c r="F6639" s="96">
        <v>6.6970000000000001</v>
      </c>
      <c r="G6639" s="96">
        <v>0.15</v>
      </c>
      <c r="H6639" s="96">
        <v>13.7</v>
      </c>
      <c r="I6639" s="96">
        <v>17.607586666666663</v>
      </c>
      <c r="J6639" s="96">
        <v>13.06</v>
      </c>
    </row>
    <row r="6640" spans="1:10" x14ac:dyDescent="0.25">
      <c r="A6640" s="96">
        <v>41185.583333333336</v>
      </c>
      <c r="B6640" s="96">
        <v>114</v>
      </c>
      <c r="C6640" s="96">
        <v>235</v>
      </c>
      <c r="D6640" s="96">
        <v>98405.7</v>
      </c>
      <c r="E6640" s="96">
        <v>16.844999999999999</v>
      </c>
      <c r="F6640" s="96">
        <v>6.3449999999999998</v>
      </c>
      <c r="G6640" s="96">
        <v>0.15</v>
      </c>
      <c r="H6640" s="96">
        <v>13.7</v>
      </c>
      <c r="I6640" s="96">
        <v>18.198866666666664</v>
      </c>
      <c r="J6640" s="96">
        <v>13.06</v>
      </c>
    </row>
    <row r="6641" spans="1:10" x14ac:dyDescent="0.25">
      <c r="A6641" s="96">
        <v>41185.625</v>
      </c>
      <c r="B6641" s="96">
        <v>63</v>
      </c>
      <c r="C6641" s="96">
        <v>91</v>
      </c>
      <c r="D6641" s="96">
        <v>98405.7</v>
      </c>
      <c r="E6641" s="96">
        <v>15.897</v>
      </c>
      <c r="F6641" s="96">
        <v>6.1230000000000002</v>
      </c>
      <c r="G6641" s="96">
        <v>0.15</v>
      </c>
      <c r="H6641" s="96">
        <v>13.7</v>
      </c>
      <c r="I6641" s="96">
        <v>18.551560000000002</v>
      </c>
      <c r="J6641" s="96">
        <v>13.06</v>
      </c>
    </row>
    <row r="6642" spans="1:10" x14ac:dyDescent="0.25">
      <c r="A6642" s="96">
        <v>41185.666666666664</v>
      </c>
      <c r="B6642" s="96">
        <v>9</v>
      </c>
      <c r="C6642" s="96">
        <v>9</v>
      </c>
      <c r="D6642" s="96">
        <v>98405.7</v>
      </c>
      <c r="E6642" s="96">
        <v>14.597</v>
      </c>
      <c r="F6642" s="96">
        <v>6.0090000000000003</v>
      </c>
      <c r="G6642" s="96">
        <v>0.15</v>
      </c>
      <c r="H6642" s="96">
        <v>13.7</v>
      </c>
      <c r="I6642" s="96">
        <v>18.333719999999996</v>
      </c>
      <c r="J6642" s="96">
        <v>13.06</v>
      </c>
    </row>
    <row r="6643" spans="1:10" x14ac:dyDescent="0.25">
      <c r="A6643" s="96">
        <v>41185.708333333336</v>
      </c>
      <c r="B6643" s="96">
        <v>0</v>
      </c>
      <c r="C6643" s="96">
        <v>0</v>
      </c>
      <c r="D6643" s="96">
        <v>98405.7</v>
      </c>
      <c r="E6643" s="96">
        <v>13.420999999999999</v>
      </c>
      <c r="F6643" s="96">
        <v>5.89</v>
      </c>
      <c r="G6643" s="96">
        <v>0.15</v>
      </c>
      <c r="H6643" s="96">
        <v>13.7</v>
      </c>
      <c r="I6643" s="96">
        <v>18.240359999999999</v>
      </c>
      <c r="J6643" s="96">
        <v>13.06</v>
      </c>
    </row>
    <row r="6644" spans="1:10" x14ac:dyDescent="0.25">
      <c r="A6644" s="96">
        <v>41185.75</v>
      </c>
      <c r="B6644" s="96">
        <v>0</v>
      </c>
      <c r="C6644" s="96">
        <v>0</v>
      </c>
      <c r="D6644" s="96">
        <v>98405.7</v>
      </c>
      <c r="E6644" s="96">
        <v>12.502000000000001</v>
      </c>
      <c r="F6644" s="96">
        <v>5.5220000000000002</v>
      </c>
      <c r="G6644" s="96">
        <v>0.15</v>
      </c>
      <c r="H6644" s="96">
        <v>13.7</v>
      </c>
      <c r="I6644" s="96">
        <v>17.182279999999999</v>
      </c>
      <c r="J6644" s="96">
        <v>13.06</v>
      </c>
    </row>
    <row r="6645" spans="1:10" x14ac:dyDescent="0.25">
      <c r="A6645" s="96">
        <v>41185.791666666664</v>
      </c>
      <c r="B6645" s="96">
        <v>0</v>
      </c>
      <c r="C6645" s="96">
        <v>0</v>
      </c>
      <c r="D6645" s="96">
        <v>98405.7</v>
      </c>
      <c r="E6645" s="96">
        <v>12.138</v>
      </c>
      <c r="F6645" s="96">
        <v>5.38</v>
      </c>
      <c r="G6645" s="96">
        <v>0.15</v>
      </c>
      <c r="H6645" s="96">
        <v>13.7</v>
      </c>
      <c r="I6645" s="96">
        <v>16.684359999999998</v>
      </c>
      <c r="J6645" s="96">
        <v>13.06</v>
      </c>
    </row>
    <row r="6646" spans="1:10" x14ac:dyDescent="0.25">
      <c r="A6646" s="96">
        <v>41185.833333333336</v>
      </c>
      <c r="B6646" s="96">
        <v>0</v>
      </c>
      <c r="C6646" s="96">
        <v>0</v>
      </c>
      <c r="D6646" s="96">
        <v>98405.7</v>
      </c>
      <c r="E6646" s="96">
        <v>11.888</v>
      </c>
      <c r="F6646" s="96">
        <v>4.9930000000000003</v>
      </c>
      <c r="G6646" s="96">
        <v>0.15</v>
      </c>
      <c r="H6646" s="96">
        <v>13.7</v>
      </c>
      <c r="I6646" s="96">
        <v>16.321293333333333</v>
      </c>
      <c r="J6646" s="96">
        <v>13.06</v>
      </c>
    </row>
    <row r="6647" spans="1:10" x14ac:dyDescent="0.25">
      <c r="A6647" s="96">
        <v>41185.875</v>
      </c>
      <c r="B6647" s="96">
        <v>0</v>
      </c>
      <c r="C6647" s="96">
        <v>0</v>
      </c>
      <c r="D6647" s="96">
        <v>98405.7</v>
      </c>
      <c r="E6647" s="96">
        <v>11.422000000000001</v>
      </c>
      <c r="F6647" s="96">
        <v>4.2119999999999997</v>
      </c>
      <c r="G6647" s="96">
        <v>0.15</v>
      </c>
      <c r="H6647" s="96">
        <v>13.7</v>
      </c>
      <c r="I6647" s="96">
        <v>15.84412</v>
      </c>
      <c r="J6647" s="96">
        <v>13.06</v>
      </c>
    </row>
    <row r="6648" spans="1:10" x14ac:dyDescent="0.25">
      <c r="A6648" s="96">
        <v>41185.916666666664</v>
      </c>
      <c r="B6648" s="96">
        <v>0</v>
      </c>
      <c r="C6648" s="96">
        <v>0</v>
      </c>
      <c r="D6648" s="96">
        <v>98405.7</v>
      </c>
      <c r="E6648" s="96">
        <v>10.813000000000001</v>
      </c>
      <c r="F6648" s="96">
        <v>3.56</v>
      </c>
      <c r="G6648" s="96">
        <v>0.15</v>
      </c>
      <c r="H6648" s="96">
        <v>13.7</v>
      </c>
      <c r="I6648" s="96">
        <v>15.927106666666663</v>
      </c>
      <c r="J6648" s="96">
        <v>13.06</v>
      </c>
    </row>
    <row r="6649" spans="1:10" x14ac:dyDescent="0.25">
      <c r="A6649" s="96">
        <v>41185.958333333336</v>
      </c>
      <c r="B6649" s="96">
        <v>0</v>
      </c>
      <c r="C6649" s="96">
        <v>0</v>
      </c>
      <c r="D6649" s="96">
        <v>98405.7</v>
      </c>
      <c r="E6649" s="96">
        <v>10.676</v>
      </c>
      <c r="F6649" s="96">
        <v>3.59</v>
      </c>
      <c r="G6649" s="96">
        <v>0.15</v>
      </c>
      <c r="H6649" s="96">
        <v>13.7</v>
      </c>
      <c r="I6649" s="96">
        <v>16.217559999999999</v>
      </c>
      <c r="J6649" s="96">
        <v>13.06</v>
      </c>
    </row>
    <row r="6650" spans="1:10" x14ac:dyDescent="0.25">
      <c r="A6650" s="96">
        <v>41186</v>
      </c>
      <c r="B6650" s="96">
        <v>0</v>
      </c>
      <c r="C6650" s="96">
        <v>0</v>
      </c>
      <c r="D6650" s="96">
        <v>98405.7</v>
      </c>
      <c r="E6650" s="96">
        <v>10.909000000000001</v>
      </c>
      <c r="F6650" s="96">
        <v>3.976</v>
      </c>
      <c r="G6650" s="96">
        <v>0.15</v>
      </c>
      <c r="H6650" s="96">
        <v>13.7</v>
      </c>
      <c r="I6650" s="96">
        <v>16.570253333333334</v>
      </c>
      <c r="J6650" s="96">
        <v>13.06</v>
      </c>
    </row>
    <row r="6651" spans="1:10" x14ac:dyDescent="0.25">
      <c r="A6651" s="96">
        <v>41186.041666666664</v>
      </c>
      <c r="B6651" s="96">
        <v>0</v>
      </c>
      <c r="C6651" s="96">
        <v>0</v>
      </c>
      <c r="D6651" s="96">
        <v>98405.7</v>
      </c>
      <c r="E6651" s="96">
        <v>11.085000000000001</v>
      </c>
      <c r="F6651" s="96">
        <v>4.3090000000000002</v>
      </c>
      <c r="G6651" s="96">
        <v>0.15</v>
      </c>
      <c r="H6651" s="96">
        <v>13.7</v>
      </c>
      <c r="I6651" s="96">
        <v>15.823373333333333</v>
      </c>
      <c r="J6651" s="96">
        <v>13.06</v>
      </c>
    </row>
    <row r="6652" spans="1:10" x14ac:dyDescent="0.25">
      <c r="A6652" s="96">
        <v>41186.083333333336</v>
      </c>
      <c r="B6652" s="96">
        <v>0</v>
      </c>
      <c r="C6652" s="96">
        <v>0</v>
      </c>
      <c r="D6652" s="96">
        <v>98405.7</v>
      </c>
      <c r="E6652" s="96">
        <v>11.105</v>
      </c>
      <c r="F6652" s="96">
        <v>4.4770000000000003</v>
      </c>
      <c r="G6652" s="96">
        <v>0.15</v>
      </c>
      <c r="H6652" s="96">
        <v>13.7</v>
      </c>
      <c r="I6652" s="96">
        <v>15.232093333333333</v>
      </c>
      <c r="J6652" s="96">
        <v>13.06</v>
      </c>
    </row>
    <row r="6653" spans="1:10" x14ac:dyDescent="0.25">
      <c r="A6653" s="96">
        <v>41186.125</v>
      </c>
      <c r="B6653" s="96">
        <v>0</v>
      </c>
      <c r="C6653" s="96">
        <v>0</v>
      </c>
      <c r="D6653" s="96">
        <v>98405.7</v>
      </c>
      <c r="E6653" s="96">
        <v>11.09</v>
      </c>
      <c r="F6653" s="96">
        <v>4.5780000000000003</v>
      </c>
      <c r="G6653" s="96">
        <v>0.15</v>
      </c>
      <c r="H6653" s="96">
        <v>13.7</v>
      </c>
      <c r="I6653" s="96">
        <v>15.117986666666665</v>
      </c>
      <c r="J6653" s="96">
        <v>13.06</v>
      </c>
    </row>
    <row r="6654" spans="1:10" x14ac:dyDescent="0.25">
      <c r="A6654" s="96">
        <v>41186.166666666664</v>
      </c>
      <c r="B6654" s="96">
        <v>0</v>
      </c>
      <c r="C6654" s="96">
        <v>0</v>
      </c>
      <c r="D6654" s="96">
        <v>98405.7</v>
      </c>
      <c r="E6654" s="96">
        <v>10.906000000000001</v>
      </c>
      <c r="F6654" s="96">
        <v>4.4189999999999996</v>
      </c>
      <c r="G6654" s="96">
        <v>0.15</v>
      </c>
      <c r="H6654" s="96">
        <v>13.7</v>
      </c>
      <c r="I6654" s="96">
        <v>15.252839999999999</v>
      </c>
      <c r="J6654" s="96">
        <v>13.06</v>
      </c>
    </row>
    <row r="6655" spans="1:10" x14ac:dyDescent="0.25">
      <c r="A6655" s="96">
        <v>41186.208333333336</v>
      </c>
      <c r="B6655" s="96">
        <v>1</v>
      </c>
      <c r="C6655" s="96">
        <v>0</v>
      </c>
      <c r="D6655" s="96">
        <v>98405.7</v>
      </c>
      <c r="E6655" s="96">
        <v>10.585000000000001</v>
      </c>
      <c r="F6655" s="96">
        <v>4.2629999999999999</v>
      </c>
      <c r="G6655" s="96">
        <v>0.15</v>
      </c>
      <c r="H6655" s="96">
        <v>13.7</v>
      </c>
      <c r="I6655" s="96">
        <v>15.43956</v>
      </c>
      <c r="J6655" s="96">
        <v>13.06</v>
      </c>
    </row>
    <row r="6656" spans="1:10" x14ac:dyDescent="0.25">
      <c r="A6656" s="96">
        <v>41186.25</v>
      </c>
      <c r="B6656" s="96">
        <v>16</v>
      </c>
      <c r="C6656" s="96">
        <v>4</v>
      </c>
      <c r="D6656" s="96">
        <v>98405.7</v>
      </c>
      <c r="E6656" s="96">
        <v>10.680999999999999</v>
      </c>
      <c r="F6656" s="96">
        <v>4.298</v>
      </c>
      <c r="G6656" s="96">
        <v>0.15</v>
      </c>
      <c r="H6656" s="96">
        <v>13.7</v>
      </c>
      <c r="I6656" s="96">
        <v>15.844119999999997</v>
      </c>
      <c r="J6656" s="96">
        <v>13.06</v>
      </c>
    </row>
    <row r="6657" spans="1:10" x14ac:dyDescent="0.25">
      <c r="A6657" s="96">
        <v>41186.291666666664</v>
      </c>
      <c r="B6657" s="96">
        <v>44</v>
      </c>
      <c r="C6657" s="96">
        <v>6</v>
      </c>
      <c r="D6657" s="96">
        <v>98405.7</v>
      </c>
      <c r="E6657" s="96">
        <v>10.956</v>
      </c>
      <c r="F6657" s="96">
        <v>3.9929999999999999</v>
      </c>
      <c r="G6657" s="96">
        <v>0.15</v>
      </c>
      <c r="H6657" s="96">
        <v>13.7</v>
      </c>
      <c r="I6657" s="96">
        <v>14.910519999999998</v>
      </c>
      <c r="J6657" s="96">
        <v>13.06</v>
      </c>
    </row>
    <row r="6658" spans="1:10" x14ac:dyDescent="0.25">
      <c r="A6658" s="96">
        <v>41186.333333333336</v>
      </c>
      <c r="B6658" s="96">
        <v>87</v>
      </c>
      <c r="C6658" s="96">
        <v>14</v>
      </c>
      <c r="D6658" s="96">
        <v>98405.7</v>
      </c>
      <c r="E6658" s="96">
        <v>11.340999999999999</v>
      </c>
      <c r="F6658" s="96">
        <v>3.8679999999999999</v>
      </c>
      <c r="G6658" s="96">
        <v>0.15</v>
      </c>
      <c r="H6658" s="96">
        <v>13.7</v>
      </c>
      <c r="I6658" s="96">
        <v>14.869026666666667</v>
      </c>
      <c r="J6658" s="96">
        <v>13.06</v>
      </c>
    </row>
    <row r="6659" spans="1:10" x14ac:dyDescent="0.25">
      <c r="A6659" s="96">
        <v>41186.375</v>
      </c>
      <c r="B6659" s="96">
        <v>136</v>
      </c>
      <c r="C6659" s="96">
        <v>30</v>
      </c>
      <c r="D6659" s="96">
        <v>98405.7</v>
      </c>
      <c r="E6659" s="96">
        <v>11.678000000000001</v>
      </c>
      <c r="F6659" s="96">
        <v>3.6840000000000002</v>
      </c>
      <c r="G6659" s="96">
        <v>0.15</v>
      </c>
      <c r="H6659" s="96">
        <v>13.7</v>
      </c>
      <c r="I6659" s="96">
        <v>14.599319999999999</v>
      </c>
      <c r="J6659" s="96">
        <v>13.06</v>
      </c>
    </row>
    <row r="6660" spans="1:10" x14ac:dyDescent="0.25">
      <c r="A6660" s="96">
        <v>41186.416666666664</v>
      </c>
      <c r="B6660" s="96">
        <v>195</v>
      </c>
      <c r="C6660" s="96">
        <v>85</v>
      </c>
      <c r="D6660" s="96">
        <v>98405.7</v>
      </c>
      <c r="E6660" s="96">
        <v>12.273</v>
      </c>
      <c r="F6660" s="96">
        <v>3.7810000000000001</v>
      </c>
      <c r="G6660" s="96">
        <v>0.15</v>
      </c>
      <c r="H6660" s="96">
        <v>13.7</v>
      </c>
      <c r="I6660" s="96">
        <v>14.557826666666667</v>
      </c>
      <c r="J6660" s="96">
        <v>13.06</v>
      </c>
    </row>
    <row r="6661" spans="1:10" x14ac:dyDescent="0.25">
      <c r="A6661" s="96">
        <v>41186.458333333336</v>
      </c>
      <c r="B6661" s="96">
        <v>155</v>
      </c>
      <c r="C6661" s="96">
        <v>28</v>
      </c>
      <c r="D6661" s="96">
        <v>98405.7</v>
      </c>
      <c r="E6661" s="96">
        <v>12.255000000000001</v>
      </c>
      <c r="F6661" s="96">
        <v>4.133</v>
      </c>
      <c r="G6661" s="96">
        <v>0.15</v>
      </c>
      <c r="H6661" s="96">
        <v>13.7</v>
      </c>
      <c r="I6661" s="96">
        <v>14.391853333333332</v>
      </c>
      <c r="J6661" s="96">
        <v>13.06</v>
      </c>
    </row>
    <row r="6662" spans="1:10" x14ac:dyDescent="0.25">
      <c r="A6662" s="96">
        <v>41186.5</v>
      </c>
      <c r="B6662" s="96">
        <v>110</v>
      </c>
      <c r="C6662" s="96">
        <v>11</v>
      </c>
      <c r="D6662" s="96">
        <v>98405.7</v>
      </c>
      <c r="E6662" s="96">
        <v>11.752000000000001</v>
      </c>
      <c r="F6662" s="96">
        <v>4.5199999999999996</v>
      </c>
      <c r="G6662" s="96">
        <v>0.15</v>
      </c>
      <c r="H6662" s="96">
        <v>13.7</v>
      </c>
      <c r="I6662" s="96">
        <v>14.744546666666665</v>
      </c>
      <c r="J6662" s="96">
        <v>13.06</v>
      </c>
    </row>
    <row r="6663" spans="1:10" x14ac:dyDescent="0.25">
      <c r="A6663" s="96">
        <v>41186.541666666664</v>
      </c>
      <c r="B6663" s="96">
        <v>67</v>
      </c>
      <c r="C6663" s="96">
        <v>5</v>
      </c>
      <c r="D6663" s="96">
        <v>98405.7</v>
      </c>
      <c r="E6663" s="96">
        <v>11.196</v>
      </c>
      <c r="F6663" s="96">
        <v>4.5519999999999996</v>
      </c>
      <c r="G6663" s="96">
        <v>0.15</v>
      </c>
      <c r="H6663" s="96">
        <v>13.7</v>
      </c>
      <c r="I6663" s="96">
        <v>15.584786666666666</v>
      </c>
      <c r="J6663" s="96">
        <v>13.06</v>
      </c>
    </row>
    <row r="6664" spans="1:10" x14ac:dyDescent="0.25">
      <c r="A6664" s="96">
        <v>41186.583333333336</v>
      </c>
      <c r="B6664" s="96">
        <v>50</v>
      </c>
      <c r="C6664" s="96">
        <v>5</v>
      </c>
      <c r="D6664" s="96">
        <v>98405.7</v>
      </c>
      <c r="E6664" s="96">
        <v>10.914</v>
      </c>
      <c r="F6664" s="96">
        <v>4.6609999999999996</v>
      </c>
      <c r="G6664" s="96">
        <v>0.15</v>
      </c>
      <c r="H6664" s="96">
        <v>13.7</v>
      </c>
      <c r="I6664" s="96">
        <v>16.445773333333332</v>
      </c>
      <c r="J6664" s="96">
        <v>13.06</v>
      </c>
    </row>
    <row r="6665" spans="1:10" x14ac:dyDescent="0.25">
      <c r="A6665" s="96">
        <v>41186.625</v>
      </c>
      <c r="B6665" s="96">
        <v>30</v>
      </c>
      <c r="C6665" s="96">
        <v>6</v>
      </c>
      <c r="D6665" s="96">
        <v>98405.7</v>
      </c>
      <c r="E6665" s="96">
        <v>10.691000000000001</v>
      </c>
      <c r="F6665" s="96">
        <v>5.0990000000000002</v>
      </c>
      <c r="G6665" s="96">
        <v>0.15</v>
      </c>
      <c r="H6665" s="96">
        <v>13.7</v>
      </c>
      <c r="I6665" s="96">
        <v>16.767346666666665</v>
      </c>
      <c r="J6665" s="96">
        <v>13.06</v>
      </c>
    </row>
    <row r="6666" spans="1:10" x14ac:dyDescent="0.25">
      <c r="A6666" s="96">
        <v>41186.666666666664</v>
      </c>
      <c r="B6666" s="96">
        <v>9</v>
      </c>
      <c r="C6666" s="96">
        <v>7</v>
      </c>
      <c r="D6666" s="96">
        <v>98405.7</v>
      </c>
      <c r="E6666" s="96">
        <v>10.247999999999999</v>
      </c>
      <c r="F6666" s="96">
        <v>5.4080000000000004</v>
      </c>
      <c r="G6666" s="96">
        <v>0.15</v>
      </c>
      <c r="H6666" s="96">
        <v>13.7</v>
      </c>
      <c r="I6666" s="96">
        <v>16.736226666666667</v>
      </c>
      <c r="J6666" s="96">
        <v>13.06</v>
      </c>
    </row>
    <row r="6667" spans="1:10" x14ac:dyDescent="0.25">
      <c r="A6667" s="96">
        <v>41186.708333333336</v>
      </c>
      <c r="B6667" s="96">
        <v>0</v>
      </c>
      <c r="C6667" s="96">
        <v>0</v>
      </c>
      <c r="D6667" s="96">
        <v>98405.7</v>
      </c>
      <c r="E6667" s="96">
        <v>9.5380000000000003</v>
      </c>
      <c r="F6667" s="96">
        <v>5.5369999999999999</v>
      </c>
      <c r="G6667" s="96">
        <v>0.15</v>
      </c>
      <c r="H6667" s="96">
        <v>13.7</v>
      </c>
      <c r="I6667" s="96">
        <v>16.279799999999998</v>
      </c>
      <c r="J6667" s="96">
        <v>13.06</v>
      </c>
    </row>
    <row r="6668" spans="1:10" x14ac:dyDescent="0.25">
      <c r="A6668" s="96">
        <v>41186.75</v>
      </c>
      <c r="B6668" s="96">
        <v>0</v>
      </c>
      <c r="C6668" s="96">
        <v>0</v>
      </c>
      <c r="D6668" s="96">
        <v>98405.7</v>
      </c>
      <c r="E6668" s="96">
        <v>9.4410000000000007</v>
      </c>
      <c r="F6668" s="96">
        <v>5.8460000000000001</v>
      </c>
      <c r="G6668" s="96">
        <v>0.15</v>
      </c>
      <c r="H6668" s="96">
        <v>13.7</v>
      </c>
      <c r="I6668" s="96">
        <v>15.055746666666664</v>
      </c>
      <c r="J6668" s="96">
        <v>13.06</v>
      </c>
    </row>
    <row r="6669" spans="1:10" x14ac:dyDescent="0.25">
      <c r="A6669" s="96">
        <v>41186.791666666664</v>
      </c>
      <c r="B6669" s="96">
        <v>0</v>
      </c>
      <c r="C6669" s="96">
        <v>0</v>
      </c>
      <c r="D6669" s="96">
        <v>98405.7</v>
      </c>
      <c r="E6669" s="96">
        <v>9.5090000000000003</v>
      </c>
      <c r="F6669" s="96">
        <v>5.8650000000000002</v>
      </c>
      <c r="G6669" s="96">
        <v>0.15</v>
      </c>
      <c r="H6669" s="96">
        <v>13.7</v>
      </c>
      <c r="I6669" s="96">
        <v>14.298493333333333</v>
      </c>
      <c r="J6669" s="96">
        <v>13.06</v>
      </c>
    </row>
    <row r="6670" spans="1:10" x14ac:dyDescent="0.25">
      <c r="A6670" s="96">
        <v>41186.833333333336</v>
      </c>
      <c r="B6670" s="96">
        <v>0</v>
      </c>
      <c r="C6670" s="96">
        <v>0</v>
      </c>
      <c r="D6670" s="96">
        <v>98405.7</v>
      </c>
      <c r="E6670" s="96">
        <v>9.2509999999999994</v>
      </c>
      <c r="F6670" s="96">
        <v>5.7789999999999999</v>
      </c>
      <c r="G6670" s="96">
        <v>0.15</v>
      </c>
      <c r="H6670" s="96">
        <v>13.7</v>
      </c>
      <c r="I6670" s="96">
        <v>14.713426666666665</v>
      </c>
      <c r="J6670" s="96">
        <v>13.06</v>
      </c>
    </row>
    <row r="6671" spans="1:10" x14ac:dyDescent="0.25">
      <c r="A6671" s="96">
        <v>41186.875</v>
      </c>
      <c r="B6671" s="96">
        <v>0</v>
      </c>
      <c r="C6671" s="96">
        <v>0</v>
      </c>
      <c r="D6671" s="96">
        <v>98405.7</v>
      </c>
      <c r="E6671" s="96">
        <v>8.8480000000000008</v>
      </c>
      <c r="F6671" s="96">
        <v>5.7690000000000001</v>
      </c>
      <c r="G6671" s="96">
        <v>0.15</v>
      </c>
      <c r="H6671" s="96">
        <v>13.7</v>
      </c>
      <c r="I6671" s="96">
        <v>14.858653333333333</v>
      </c>
      <c r="J6671" s="96">
        <v>13.06</v>
      </c>
    </row>
    <row r="6672" spans="1:10" x14ac:dyDescent="0.25">
      <c r="A6672" s="96">
        <v>41186.916666666664</v>
      </c>
      <c r="B6672" s="96">
        <v>0</v>
      </c>
      <c r="C6672" s="96">
        <v>0</v>
      </c>
      <c r="D6672" s="96">
        <v>98405.7</v>
      </c>
      <c r="E6672" s="96">
        <v>8.3320000000000007</v>
      </c>
      <c r="F6672" s="96">
        <v>5.6859999999999999</v>
      </c>
      <c r="G6672" s="96">
        <v>0.15</v>
      </c>
      <c r="H6672" s="96">
        <v>13.7</v>
      </c>
      <c r="I6672" s="96">
        <v>14.640813333333332</v>
      </c>
      <c r="J6672" s="96">
        <v>13.06</v>
      </c>
    </row>
    <row r="6673" spans="1:10" x14ac:dyDescent="0.25">
      <c r="A6673" s="96">
        <v>41186.958333333336</v>
      </c>
      <c r="B6673" s="96">
        <v>0</v>
      </c>
      <c r="C6673" s="96">
        <v>0</v>
      </c>
      <c r="D6673" s="96">
        <v>98405.7</v>
      </c>
      <c r="E6673" s="96">
        <v>7.7320000000000002</v>
      </c>
      <c r="F6673" s="96">
        <v>5.4290000000000003</v>
      </c>
      <c r="G6673" s="96">
        <v>0.15</v>
      </c>
      <c r="H6673" s="96">
        <v>13.7</v>
      </c>
      <c r="I6673" s="96">
        <v>14.526706666666666</v>
      </c>
      <c r="J6673" s="96">
        <v>13.06</v>
      </c>
    </row>
    <row r="6674" spans="1:10" x14ac:dyDescent="0.25">
      <c r="A6674" s="96">
        <v>41187</v>
      </c>
      <c r="B6674" s="96">
        <v>0</v>
      </c>
      <c r="C6674" s="96">
        <v>0</v>
      </c>
      <c r="D6674" s="96">
        <v>98405.7</v>
      </c>
      <c r="E6674" s="96">
        <v>7.5529999999999999</v>
      </c>
      <c r="F6674" s="96">
        <v>5.2460000000000004</v>
      </c>
      <c r="G6674" s="96">
        <v>0.15</v>
      </c>
      <c r="H6674" s="96">
        <v>13.7</v>
      </c>
      <c r="I6674" s="96">
        <v>14.142893333333332</v>
      </c>
      <c r="J6674" s="96">
        <v>13.06</v>
      </c>
    </row>
    <row r="6675" spans="1:10" x14ac:dyDescent="0.25">
      <c r="A6675" s="96">
        <v>41187.041666666664</v>
      </c>
      <c r="B6675" s="96">
        <v>0</v>
      </c>
      <c r="C6675" s="96">
        <v>0</v>
      </c>
      <c r="D6675" s="96">
        <v>98405.7</v>
      </c>
      <c r="E6675" s="96">
        <v>7.45</v>
      </c>
      <c r="F6675" s="96">
        <v>5.1150000000000002</v>
      </c>
      <c r="G6675" s="96">
        <v>0.15</v>
      </c>
      <c r="H6675" s="96">
        <v>13.7</v>
      </c>
      <c r="I6675" s="96">
        <v>14.101399999999998</v>
      </c>
      <c r="J6675" s="96">
        <v>13.06</v>
      </c>
    </row>
    <row r="6676" spans="1:10" x14ac:dyDescent="0.25">
      <c r="A6676" s="96">
        <v>41187.083333333336</v>
      </c>
      <c r="B6676" s="96">
        <v>0</v>
      </c>
      <c r="C6676" s="96">
        <v>0</v>
      </c>
      <c r="D6676" s="96">
        <v>98405.7</v>
      </c>
      <c r="E6676" s="96">
        <v>7.431</v>
      </c>
      <c r="F6676" s="96">
        <v>5.0860000000000003</v>
      </c>
      <c r="G6676" s="96">
        <v>0.15</v>
      </c>
      <c r="H6676" s="96">
        <v>13.7</v>
      </c>
      <c r="I6676" s="96">
        <v>14.371106666666664</v>
      </c>
      <c r="J6676" s="96">
        <v>13.06</v>
      </c>
    </row>
    <row r="6677" spans="1:10" x14ac:dyDescent="0.25">
      <c r="A6677" s="96">
        <v>41187.125</v>
      </c>
      <c r="B6677" s="96">
        <v>0</v>
      </c>
      <c r="C6677" s="96">
        <v>0</v>
      </c>
      <c r="D6677" s="96">
        <v>98405.7</v>
      </c>
      <c r="E6677" s="96">
        <v>7.3150000000000004</v>
      </c>
      <c r="F6677" s="96">
        <v>4.9829999999999997</v>
      </c>
      <c r="G6677" s="96">
        <v>0.15</v>
      </c>
      <c r="H6677" s="96">
        <v>13.7</v>
      </c>
      <c r="I6677" s="96">
        <v>14.422973333333331</v>
      </c>
      <c r="J6677" s="96">
        <v>13.06</v>
      </c>
    </row>
    <row r="6678" spans="1:10" x14ac:dyDescent="0.25">
      <c r="A6678" s="96">
        <v>41187.166666666664</v>
      </c>
      <c r="B6678" s="96">
        <v>0</v>
      </c>
      <c r="C6678" s="96">
        <v>0</v>
      </c>
      <c r="D6678" s="96">
        <v>98405.7</v>
      </c>
      <c r="E6678" s="96">
        <v>7.2560000000000002</v>
      </c>
      <c r="F6678" s="96">
        <v>5.1390000000000002</v>
      </c>
      <c r="G6678" s="96">
        <v>0.15</v>
      </c>
      <c r="H6678" s="96">
        <v>13.7</v>
      </c>
      <c r="I6678" s="96">
        <v>14.713426666666665</v>
      </c>
      <c r="J6678" s="96">
        <v>13.06</v>
      </c>
    </row>
    <row r="6679" spans="1:10" x14ac:dyDescent="0.25">
      <c r="A6679" s="96">
        <v>41187.208333333336</v>
      </c>
      <c r="B6679" s="96">
        <v>0</v>
      </c>
      <c r="C6679" s="96">
        <v>0</v>
      </c>
      <c r="D6679" s="96">
        <v>98405.7</v>
      </c>
      <c r="E6679" s="96">
        <v>7.2430000000000003</v>
      </c>
      <c r="F6679" s="96">
        <v>5.1660000000000004</v>
      </c>
      <c r="G6679" s="96">
        <v>0.15</v>
      </c>
      <c r="H6679" s="96">
        <v>13.7</v>
      </c>
      <c r="I6679" s="96">
        <v>14.609693333333333</v>
      </c>
      <c r="J6679" s="96">
        <v>13.06</v>
      </c>
    </row>
    <row r="6680" spans="1:10" x14ac:dyDescent="0.25">
      <c r="A6680" s="96">
        <v>41187.25</v>
      </c>
      <c r="B6680" s="96">
        <v>14</v>
      </c>
      <c r="C6680" s="96">
        <v>3</v>
      </c>
      <c r="D6680" s="96">
        <v>98405.7</v>
      </c>
      <c r="E6680" s="96">
        <v>7.5389999999999997</v>
      </c>
      <c r="F6680" s="96">
        <v>5.3410000000000002</v>
      </c>
      <c r="G6680" s="96">
        <v>0.15</v>
      </c>
      <c r="H6680" s="96">
        <v>13.7</v>
      </c>
      <c r="I6680" s="96">
        <v>14.796413333333334</v>
      </c>
      <c r="J6680" s="96">
        <v>13.06</v>
      </c>
    </row>
    <row r="6681" spans="1:10" x14ac:dyDescent="0.25">
      <c r="A6681" s="96">
        <v>41187.291666666664</v>
      </c>
      <c r="B6681" s="96">
        <v>46</v>
      </c>
      <c r="C6681" s="96">
        <v>7</v>
      </c>
      <c r="D6681" s="96">
        <v>98405.7</v>
      </c>
      <c r="E6681" s="96">
        <v>8.18</v>
      </c>
      <c r="F6681" s="96">
        <v>5.359</v>
      </c>
      <c r="G6681" s="96">
        <v>0.15</v>
      </c>
      <c r="H6681" s="96">
        <v>13.7</v>
      </c>
      <c r="I6681" s="96">
        <v>15.325453333333332</v>
      </c>
      <c r="J6681" s="96">
        <v>13.06</v>
      </c>
    </row>
    <row r="6682" spans="1:10" x14ac:dyDescent="0.25">
      <c r="A6682" s="96">
        <v>41187.333333333336</v>
      </c>
      <c r="B6682" s="96">
        <v>76</v>
      </c>
      <c r="C6682" s="96">
        <v>9</v>
      </c>
      <c r="D6682" s="96">
        <v>98405.7</v>
      </c>
      <c r="E6682" s="96">
        <v>9.0589999999999993</v>
      </c>
      <c r="F6682" s="96">
        <v>5.5449999999999999</v>
      </c>
      <c r="G6682" s="96">
        <v>0.15</v>
      </c>
      <c r="H6682" s="96">
        <v>13.7</v>
      </c>
      <c r="I6682" s="96">
        <v>16.383533333333332</v>
      </c>
      <c r="J6682" s="96">
        <v>13.06</v>
      </c>
    </row>
    <row r="6683" spans="1:10" x14ac:dyDescent="0.25">
      <c r="A6683" s="96">
        <v>41187.375</v>
      </c>
      <c r="B6683" s="96">
        <v>85</v>
      </c>
      <c r="C6683" s="96">
        <v>7</v>
      </c>
      <c r="D6683" s="96">
        <v>98405.7</v>
      </c>
      <c r="E6683" s="96">
        <v>9.51</v>
      </c>
      <c r="F6683" s="96">
        <v>6.0289999999999999</v>
      </c>
      <c r="G6683" s="96">
        <v>0.15</v>
      </c>
      <c r="H6683" s="96">
        <v>13.7</v>
      </c>
      <c r="I6683" s="96">
        <v>17.586839999999999</v>
      </c>
      <c r="J6683" s="96">
        <v>13.06</v>
      </c>
    </row>
    <row r="6684" spans="1:10" x14ac:dyDescent="0.25">
      <c r="A6684" s="96">
        <v>41187.416666666664</v>
      </c>
      <c r="B6684" s="96">
        <v>94</v>
      </c>
      <c r="C6684" s="96">
        <v>6</v>
      </c>
      <c r="D6684" s="96">
        <v>98405.7</v>
      </c>
      <c r="E6684" s="96">
        <v>9.6340000000000003</v>
      </c>
      <c r="F6684" s="96">
        <v>6.867</v>
      </c>
      <c r="G6684" s="96">
        <v>0.15</v>
      </c>
      <c r="H6684" s="96">
        <v>13.7</v>
      </c>
      <c r="I6684" s="96">
        <v>18.613799999999998</v>
      </c>
      <c r="J6684" s="96">
        <v>13.06</v>
      </c>
    </row>
    <row r="6685" spans="1:10" x14ac:dyDescent="0.25">
      <c r="A6685" s="96">
        <v>41187.458333333336</v>
      </c>
      <c r="B6685" s="96">
        <v>84</v>
      </c>
      <c r="C6685" s="96">
        <v>4</v>
      </c>
      <c r="D6685" s="96">
        <v>98405.7</v>
      </c>
      <c r="E6685" s="96">
        <v>10.471</v>
      </c>
      <c r="F6685" s="96">
        <v>7.8849999999999998</v>
      </c>
      <c r="G6685" s="96">
        <v>0.15</v>
      </c>
      <c r="H6685" s="96">
        <v>13.7</v>
      </c>
      <c r="I6685" s="96">
        <v>18.83164</v>
      </c>
      <c r="J6685" s="96">
        <v>13.06</v>
      </c>
    </row>
    <row r="6686" spans="1:10" x14ac:dyDescent="0.25">
      <c r="A6686" s="96">
        <v>41187.5</v>
      </c>
      <c r="B6686" s="96">
        <v>81</v>
      </c>
      <c r="C6686" s="96">
        <v>5</v>
      </c>
      <c r="D6686" s="96">
        <v>98405.7</v>
      </c>
      <c r="E6686" s="96">
        <v>13.237</v>
      </c>
      <c r="F6686" s="96">
        <v>8.6780000000000008</v>
      </c>
      <c r="G6686" s="96">
        <v>0.15</v>
      </c>
      <c r="H6686" s="96">
        <v>13.7</v>
      </c>
      <c r="I6686" s="96">
        <v>19.194706666666665</v>
      </c>
      <c r="J6686" s="96">
        <v>13.06</v>
      </c>
    </row>
    <row r="6687" spans="1:10" x14ac:dyDescent="0.25">
      <c r="A6687" s="96">
        <v>41187.541666666664</v>
      </c>
      <c r="B6687" s="96">
        <v>87</v>
      </c>
      <c r="C6687" s="96">
        <v>10</v>
      </c>
      <c r="D6687" s="96">
        <v>98405.7</v>
      </c>
      <c r="E6687" s="96">
        <v>15.755000000000001</v>
      </c>
      <c r="F6687" s="96">
        <v>10.233000000000001</v>
      </c>
      <c r="G6687" s="96">
        <v>0.15</v>
      </c>
      <c r="H6687" s="96">
        <v>13.7</v>
      </c>
      <c r="I6687" s="96">
        <v>18.976866666666666</v>
      </c>
      <c r="J6687" s="96">
        <v>13.06</v>
      </c>
    </row>
    <row r="6688" spans="1:10" x14ac:dyDescent="0.25">
      <c r="A6688" s="96">
        <v>41187.583333333336</v>
      </c>
      <c r="B6688" s="96">
        <v>84</v>
      </c>
      <c r="C6688" s="96">
        <v>22</v>
      </c>
      <c r="D6688" s="96">
        <v>98405.7</v>
      </c>
      <c r="E6688" s="96">
        <v>15.13</v>
      </c>
      <c r="F6688" s="96">
        <v>10.846</v>
      </c>
      <c r="G6688" s="96">
        <v>0.15</v>
      </c>
      <c r="H6688" s="96">
        <v>13.7</v>
      </c>
      <c r="I6688" s="96">
        <v>16.694733333333332</v>
      </c>
      <c r="J6688" s="96">
        <v>13.06</v>
      </c>
    </row>
    <row r="6689" spans="1:10" x14ac:dyDescent="0.25">
      <c r="A6689" s="96">
        <v>41187.625</v>
      </c>
      <c r="B6689" s="96">
        <v>42</v>
      </c>
      <c r="C6689" s="96">
        <v>17</v>
      </c>
      <c r="D6689" s="96">
        <v>98405.7</v>
      </c>
      <c r="E6689" s="96">
        <v>12.64</v>
      </c>
      <c r="F6689" s="96">
        <v>10.071999999999999</v>
      </c>
      <c r="G6689" s="96">
        <v>0.15</v>
      </c>
      <c r="H6689" s="96">
        <v>13.7</v>
      </c>
      <c r="I6689" s="96">
        <v>16.466519999999996</v>
      </c>
      <c r="J6689" s="96">
        <v>13.06</v>
      </c>
    </row>
    <row r="6690" spans="1:10" x14ac:dyDescent="0.25">
      <c r="A6690" s="96">
        <v>41187.666666666664</v>
      </c>
      <c r="B6690" s="96">
        <v>11</v>
      </c>
      <c r="C6690" s="96">
        <v>12</v>
      </c>
      <c r="D6690" s="96">
        <v>98405.7</v>
      </c>
      <c r="E6690" s="96">
        <v>11.151999999999999</v>
      </c>
      <c r="F6690" s="96">
        <v>8.3089999999999993</v>
      </c>
      <c r="G6690" s="96">
        <v>0.15</v>
      </c>
      <c r="H6690" s="96">
        <v>13.7</v>
      </c>
      <c r="I6690" s="96">
        <v>16.165693333333333</v>
      </c>
      <c r="J6690" s="96">
        <v>13.06</v>
      </c>
    </row>
    <row r="6691" spans="1:10" x14ac:dyDescent="0.25">
      <c r="A6691" s="96">
        <v>41187.708333333336</v>
      </c>
      <c r="B6691" s="96">
        <v>0</v>
      </c>
      <c r="C6691" s="96">
        <v>0</v>
      </c>
      <c r="D6691" s="96">
        <v>98405.7</v>
      </c>
      <c r="E6691" s="96">
        <v>10.452999999999999</v>
      </c>
      <c r="F6691" s="96">
        <v>7.3849999999999998</v>
      </c>
      <c r="G6691" s="96">
        <v>0.15</v>
      </c>
      <c r="H6691" s="96">
        <v>13.7</v>
      </c>
      <c r="I6691" s="96">
        <v>16.352413333333331</v>
      </c>
      <c r="J6691" s="96">
        <v>13.06</v>
      </c>
    </row>
    <row r="6692" spans="1:10" x14ac:dyDescent="0.25">
      <c r="A6692" s="96">
        <v>41187.75</v>
      </c>
      <c r="B6692" s="96">
        <v>0</v>
      </c>
      <c r="C6692" s="96">
        <v>0</v>
      </c>
      <c r="D6692" s="96">
        <v>98405.7</v>
      </c>
      <c r="E6692" s="96">
        <v>10.180999999999999</v>
      </c>
      <c r="F6692" s="96">
        <v>7.2839999999999998</v>
      </c>
      <c r="G6692" s="96">
        <v>0.15</v>
      </c>
      <c r="H6692" s="96">
        <v>13.7</v>
      </c>
      <c r="I6692" s="96">
        <v>15.989346666666666</v>
      </c>
      <c r="J6692" s="96">
        <v>13.06</v>
      </c>
    </row>
    <row r="6693" spans="1:10" x14ac:dyDescent="0.25">
      <c r="A6693" s="96">
        <v>41187.791666666664</v>
      </c>
      <c r="B6693" s="96">
        <v>0</v>
      </c>
      <c r="C6693" s="96">
        <v>0</v>
      </c>
      <c r="D6693" s="96">
        <v>98405.7</v>
      </c>
      <c r="E6693" s="96">
        <v>10.257</v>
      </c>
      <c r="F6693" s="96">
        <v>7.3789999999999996</v>
      </c>
      <c r="G6693" s="96">
        <v>0.15</v>
      </c>
      <c r="H6693" s="96">
        <v>13.7</v>
      </c>
      <c r="I6693" s="96">
        <v>16.476893333333333</v>
      </c>
      <c r="J6693" s="96">
        <v>13.06</v>
      </c>
    </row>
    <row r="6694" spans="1:10" x14ac:dyDescent="0.25">
      <c r="A6694" s="96">
        <v>41187.833333333336</v>
      </c>
      <c r="B6694" s="96">
        <v>0</v>
      </c>
      <c r="C6694" s="96">
        <v>0</v>
      </c>
      <c r="D6694" s="96">
        <v>98405.7</v>
      </c>
      <c r="E6694" s="96">
        <v>10.378</v>
      </c>
      <c r="F6694" s="96">
        <v>7.21</v>
      </c>
      <c r="G6694" s="96">
        <v>0.15</v>
      </c>
      <c r="H6694" s="96">
        <v>13.7</v>
      </c>
      <c r="I6694" s="96">
        <v>16.591000000000001</v>
      </c>
      <c r="J6694" s="96">
        <v>13.06</v>
      </c>
    </row>
    <row r="6695" spans="1:10" x14ac:dyDescent="0.25">
      <c r="A6695" s="96">
        <v>41187.875</v>
      </c>
      <c r="B6695" s="96">
        <v>0</v>
      </c>
      <c r="C6695" s="96">
        <v>0</v>
      </c>
      <c r="D6695" s="96">
        <v>98405.7</v>
      </c>
      <c r="E6695" s="96">
        <v>10.319000000000001</v>
      </c>
      <c r="F6695" s="96">
        <v>6.9139999999999997</v>
      </c>
      <c r="G6695" s="96">
        <v>0.15</v>
      </c>
      <c r="H6695" s="96">
        <v>13.7</v>
      </c>
      <c r="I6695" s="96">
        <v>16.207186666666665</v>
      </c>
      <c r="J6695" s="96">
        <v>13.06</v>
      </c>
    </row>
    <row r="6696" spans="1:10" x14ac:dyDescent="0.25">
      <c r="A6696" s="96">
        <v>41187.916666666664</v>
      </c>
      <c r="B6696" s="96">
        <v>0</v>
      </c>
      <c r="C6696" s="96">
        <v>0</v>
      </c>
      <c r="D6696" s="96">
        <v>98405.7</v>
      </c>
      <c r="E6696" s="96">
        <v>10.161</v>
      </c>
      <c r="F6696" s="96">
        <v>6.6390000000000002</v>
      </c>
      <c r="G6696" s="96">
        <v>0.15</v>
      </c>
      <c r="H6696" s="96">
        <v>13.7</v>
      </c>
      <c r="I6696" s="96">
        <v>15.823373333333333</v>
      </c>
      <c r="J6696" s="96">
        <v>13.06</v>
      </c>
    </row>
    <row r="6697" spans="1:10" x14ac:dyDescent="0.25">
      <c r="A6697" s="96">
        <v>41187.958333333336</v>
      </c>
      <c r="B6697" s="96">
        <v>0</v>
      </c>
      <c r="C6697" s="96">
        <v>0</v>
      </c>
      <c r="D6697" s="96">
        <v>98405.7</v>
      </c>
      <c r="E6697" s="96">
        <v>9.9949999999999992</v>
      </c>
      <c r="F6697" s="96">
        <v>6.4029999999999996</v>
      </c>
      <c r="G6697" s="96">
        <v>0.15</v>
      </c>
      <c r="H6697" s="96">
        <v>13.7</v>
      </c>
      <c r="I6697" s="96">
        <v>15.812999999999999</v>
      </c>
      <c r="J6697" s="96">
        <v>13.06</v>
      </c>
    </row>
    <row r="6698" spans="1:10" x14ac:dyDescent="0.25">
      <c r="A6698" s="96">
        <v>41188</v>
      </c>
      <c r="B6698" s="96">
        <v>0</v>
      </c>
      <c r="C6698" s="96">
        <v>0</v>
      </c>
      <c r="D6698" s="96">
        <v>98405.7</v>
      </c>
      <c r="E6698" s="96">
        <v>9.9109999999999996</v>
      </c>
      <c r="F6698" s="96">
        <v>6.2240000000000002</v>
      </c>
      <c r="G6698" s="96">
        <v>0.15</v>
      </c>
      <c r="H6698" s="96">
        <v>13.7</v>
      </c>
      <c r="I6698" s="96">
        <v>15.906359999999999</v>
      </c>
      <c r="J6698" s="96">
        <v>13.06</v>
      </c>
    </row>
    <row r="6699" spans="1:10" x14ac:dyDescent="0.25">
      <c r="A6699" s="96">
        <v>41188.041666666664</v>
      </c>
      <c r="B6699" s="96">
        <v>0</v>
      </c>
      <c r="C6699" s="96">
        <v>0</v>
      </c>
      <c r="D6699" s="96">
        <v>98405.7</v>
      </c>
      <c r="E6699" s="96">
        <v>9.84</v>
      </c>
      <c r="F6699" s="96">
        <v>6.0209999999999999</v>
      </c>
      <c r="G6699" s="96">
        <v>0.15</v>
      </c>
      <c r="H6699" s="96">
        <v>13.7</v>
      </c>
      <c r="I6699" s="96">
        <v>15.947853333333331</v>
      </c>
      <c r="J6699" s="96">
        <v>13.06</v>
      </c>
    </row>
    <row r="6700" spans="1:10" x14ac:dyDescent="0.25">
      <c r="A6700" s="96">
        <v>41188.083333333336</v>
      </c>
      <c r="B6700" s="96">
        <v>0</v>
      </c>
      <c r="C6700" s="96">
        <v>0</v>
      </c>
      <c r="D6700" s="96">
        <v>98405.7</v>
      </c>
      <c r="E6700" s="96">
        <v>9.7899999999999991</v>
      </c>
      <c r="F6700" s="96">
        <v>5.9119999999999999</v>
      </c>
      <c r="G6700" s="96">
        <v>0.15</v>
      </c>
      <c r="H6700" s="96">
        <v>13.7</v>
      </c>
      <c r="I6700" s="96">
        <v>16.155319999999996</v>
      </c>
      <c r="J6700" s="96">
        <v>13.06</v>
      </c>
    </row>
    <row r="6701" spans="1:10" x14ac:dyDescent="0.25">
      <c r="A6701" s="96">
        <v>41188.125</v>
      </c>
      <c r="B6701" s="96">
        <v>0</v>
      </c>
      <c r="C6701" s="96">
        <v>0</v>
      </c>
      <c r="D6701" s="96">
        <v>98405.7</v>
      </c>
      <c r="E6701" s="96">
        <v>9.6050000000000004</v>
      </c>
      <c r="F6701" s="96">
        <v>5.5810000000000004</v>
      </c>
      <c r="G6701" s="96">
        <v>0.15</v>
      </c>
      <c r="H6701" s="96">
        <v>13.7</v>
      </c>
      <c r="I6701" s="96">
        <v>16.663613333333331</v>
      </c>
      <c r="J6701" s="96">
        <v>13.06</v>
      </c>
    </row>
    <row r="6702" spans="1:10" x14ac:dyDescent="0.25">
      <c r="A6702" s="96">
        <v>41188.166666666664</v>
      </c>
      <c r="B6702" s="96">
        <v>0</v>
      </c>
      <c r="C6702" s="96">
        <v>0</v>
      </c>
      <c r="D6702" s="96">
        <v>98405.7</v>
      </c>
      <c r="E6702" s="96">
        <v>9.2759999999999998</v>
      </c>
      <c r="F6702" s="96">
        <v>5.1859999999999999</v>
      </c>
      <c r="G6702" s="96">
        <v>0.15</v>
      </c>
      <c r="H6702" s="96">
        <v>13.7</v>
      </c>
      <c r="I6702" s="96">
        <v>17.483106666666664</v>
      </c>
      <c r="J6702" s="96">
        <v>13.06</v>
      </c>
    </row>
    <row r="6703" spans="1:10" x14ac:dyDescent="0.25">
      <c r="A6703" s="96">
        <v>41188.208333333336</v>
      </c>
      <c r="B6703" s="96">
        <v>0</v>
      </c>
      <c r="C6703" s="96">
        <v>0</v>
      </c>
      <c r="D6703" s="96">
        <v>98405.7</v>
      </c>
      <c r="E6703" s="96">
        <v>8.9339999999999993</v>
      </c>
      <c r="F6703" s="96">
        <v>4.8789999999999996</v>
      </c>
      <c r="G6703" s="96">
        <v>0.15</v>
      </c>
      <c r="H6703" s="96">
        <v>13.7</v>
      </c>
      <c r="I6703" s="96">
        <v>18.09513333333333</v>
      </c>
      <c r="J6703" s="96">
        <v>13.06</v>
      </c>
    </row>
    <row r="6704" spans="1:10" x14ac:dyDescent="0.25">
      <c r="A6704" s="96">
        <v>41188.25</v>
      </c>
      <c r="B6704" s="96">
        <v>17</v>
      </c>
      <c r="C6704" s="96">
        <v>6</v>
      </c>
      <c r="D6704" s="96">
        <v>98405.7</v>
      </c>
      <c r="E6704" s="96">
        <v>8.89</v>
      </c>
      <c r="F6704" s="96">
        <v>4.5570000000000004</v>
      </c>
      <c r="G6704" s="96">
        <v>0.15</v>
      </c>
      <c r="H6704" s="96">
        <v>13.7</v>
      </c>
      <c r="I6704" s="96">
        <v>18.240359999999999</v>
      </c>
      <c r="J6704" s="96">
        <v>13.06</v>
      </c>
    </row>
    <row r="6705" spans="1:10" x14ac:dyDescent="0.25">
      <c r="A6705" s="96">
        <v>41188.291666666664</v>
      </c>
      <c r="B6705" s="96">
        <v>39</v>
      </c>
      <c r="C6705" s="96">
        <v>6</v>
      </c>
      <c r="D6705" s="96">
        <v>98405.7</v>
      </c>
      <c r="E6705" s="96">
        <v>9.1820000000000004</v>
      </c>
      <c r="F6705" s="96">
        <v>4.2789999999999999</v>
      </c>
      <c r="G6705" s="96">
        <v>0.15</v>
      </c>
      <c r="H6705" s="96">
        <v>13.7</v>
      </c>
      <c r="I6705" s="96">
        <v>18.312973333333332</v>
      </c>
      <c r="J6705" s="96">
        <v>13.06</v>
      </c>
    </row>
    <row r="6706" spans="1:10" x14ac:dyDescent="0.25">
      <c r="A6706" s="96">
        <v>41188.333333333336</v>
      </c>
      <c r="B6706" s="96">
        <v>58</v>
      </c>
      <c r="C6706" s="96">
        <v>6</v>
      </c>
      <c r="D6706" s="96">
        <v>98405.7</v>
      </c>
      <c r="E6706" s="96">
        <v>9.2409999999999997</v>
      </c>
      <c r="F6706" s="96">
        <v>3.9940000000000002</v>
      </c>
      <c r="G6706" s="96">
        <v>0.15</v>
      </c>
      <c r="H6706" s="96">
        <v>13.7</v>
      </c>
      <c r="I6706" s="96">
        <v>18.696786666666661</v>
      </c>
      <c r="J6706" s="96">
        <v>13.06</v>
      </c>
    </row>
    <row r="6707" spans="1:10" x14ac:dyDescent="0.25">
      <c r="A6707" s="96">
        <v>41188.375</v>
      </c>
      <c r="B6707" s="96">
        <v>74</v>
      </c>
      <c r="C6707" s="96">
        <v>6</v>
      </c>
      <c r="D6707" s="96">
        <v>98405.7</v>
      </c>
      <c r="E6707" s="96">
        <v>9.2260000000000009</v>
      </c>
      <c r="F6707" s="96">
        <v>3.871</v>
      </c>
      <c r="G6707" s="96">
        <v>0.15</v>
      </c>
      <c r="H6707" s="96">
        <v>13.7</v>
      </c>
      <c r="I6707" s="96">
        <v>18.74865333333333</v>
      </c>
      <c r="J6707" s="96">
        <v>13.06</v>
      </c>
    </row>
    <row r="6708" spans="1:10" x14ac:dyDescent="0.25">
      <c r="A6708" s="96">
        <v>41188.416666666664</v>
      </c>
      <c r="B6708" s="96">
        <v>108</v>
      </c>
      <c r="C6708" s="96">
        <v>12</v>
      </c>
      <c r="D6708" s="96">
        <v>98405.7</v>
      </c>
      <c r="E6708" s="96">
        <v>9.5</v>
      </c>
      <c r="F6708" s="96">
        <v>4.4370000000000003</v>
      </c>
      <c r="G6708" s="96">
        <v>0.15</v>
      </c>
      <c r="H6708" s="96">
        <v>13.7</v>
      </c>
      <c r="I6708" s="96">
        <v>18.209239999999998</v>
      </c>
      <c r="J6708" s="96">
        <v>13.06</v>
      </c>
    </row>
    <row r="6709" spans="1:10" x14ac:dyDescent="0.25">
      <c r="A6709" s="96">
        <v>41188.458333333336</v>
      </c>
      <c r="B6709" s="96">
        <v>173</v>
      </c>
      <c r="C6709" s="96">
        <v>59</v>
      </c>
      <c r="D6709" s="96">
        <v>98405.7</v>
      </c>
      <c r="E6709" s="96">
        <v>10.535</v>
      </c>
      <c r="F6709" s="96">
        <v>5.2110000000000003</v>
      </c>
      <c r="G6709" s="96">
        <v>0.15</v>
      </c>
      <c r="H6709" s="96">
        <v>13.7</v>
      </c>
      <c r="I6709" s="96">
        <v>15.097239999999999</v>
      </c>
      <c r="J6709" s="96">
        <v>13.06</v>
      </c>
    </row>
    <row r="6710" spans="1:10" x14ac:dyDescent="0.25">
      <c r="A6710" s="96">
        <v>41188.5</v>
      </c>
      <c r="B6710" s="96">
        <v>181</v>
      </c>
      <c r="C6710" s="96">
        <v>143</v>
      </c>
      <c r="D6710" s="96">
        <v>98405.7</v>
      </c>
      <c r="E6710" s="96">
        <v>11.614000000000001</v>
      </c>
      <c r="F6710" s="96">
        <v>5.9880000000000004</v>
      </c>
      <c r="G6710" s="96">
        <v>0.15</v>
      </c>
      <c r="H6710" s="96">
        <v>13.7</v>
      </c>
      <c r="I6710" s="96">
        <v>14.754919999999998</v>
      </c>
      <c r="J6710" s="96">
        <v>13.06</v>
      </c>
    </row>
    <row r="6711" spans="1:10" x14ac:dyDescent="0.25">
      <c r="A6711" s="96">
        <v>41188.541666666664</v>
      </c>
      <c r="B6711" s="96">
        <v>142</v>
      </c>
      <c r="C6711" s="96">
        <v>106</v>
      </c>
      <c r="D6711" s="96">
        <v>98405.7</v>
      </c>
      <c r="E6711" s="96">
        <v>11.834</v>
      </c>
      <c r="F6711" s="96">
        <v>6.3490000000000002</v>
      </c>
      <c r="G6711" s="96">
        <v>0.15</v>
      </c>
      <c r="H6711" s="96">
        <v>13.7</v>
      </c>
      <c r="I6711" s="96">
        <v>15.117986666666665</v>
      </c>
      <c r="J6711" s="96">
        <v>13.06</v>
      </c>
    </row>
    <row r="6712" spans="1:10" x14ac:dyDescent="0.25">
      <c r="A6712" s="96">
        <v>41188.583333333336</v>
      </c>
      <c r="B6712" s="96">
        <v>111</v>
      </c>
      <c r="C6712" s="96">
        <v>292</v>
      </c>
      <c r="D6712" s="96">
        <v>98405.7</v>
      </c>
      <c r="E6712" s="96">
        <v>11.904</v>
      </c>
      <c r="F6712" s="96">
        <v>6.2830000000000004</v>
      </c>
      <c r="G6712" s="96">
        <v>0.15</v>
      </c>
      <c r="H6712" s="96">
        <v>13.7</v>
      </c>
      <c r="I6712" s="96">
        <v>15.62628</v>
      </c>
      <c r="J6712" s="96">
        <v>13.06</v>
      </c>
    </row>
    <row r="6713" spans="1:10" x14ac:dyDescent="0.25">
      <c r="A6713" s="96">
        <v>41188.625</v>
      </c>
      <c r="B6713" s="96">
        <v>64</v>
      </c>
      <c r="C6713" s="96">
        <v>246</v>
      </c>
      <c r="D6713" s="96">
        <v>98405.7</v>
      </c>
      <c r="E6713" s="96">
        <v>11.394</v>
      </c>
      <c r="F6713" s="96">
        <v>5.5490000000000004</v>
      </c>
      <c r="G6713" s="96">
        <v>0.15</v>
      </c>
      <c r="H6713" s="96">
        <v>13.7</v>
      </c>
      <c r="I6713" s="96">
        <v>15.730013333333332</v>
      </c>
      <c r="J6713" s="96">
        <v>13.06</v>
      </c>
    </row>
    <row r="6714" spans="1:10" x14ac:dyDescent="0.25">
      <c r="A6714" s="96">
        <v>41188.666666666664</v>
      </c>
      <c r="B6714" s="96">
        <v>15</v>
      </c>
      <c r="C6714" s="96">
        <v>92</v>
      </c>
      <c r="D6714" s="96">
        <v>98405.7</v>
      </c>
      <c r="E6714" s="96">
        <v>9.61</v>
      </c>
      <c r="F6714" s="96">
        <v>4.694</v>
      </c>
      <c r="G6714" s="96">
        <v>0.15</v>
      </c>
      <c r="H6714" s="96">
        <v>13.7</v>
      </c>
      <c r="I6714" s="96">
        <v>15.781879999999999</v>
      </c>
      <c r="J6714" s="96">
        <v>13.06</v>
      </c>
    </row>
    <row r="6715" spans="1:10" x14ac:dyDescent="0.25">
      <c r="A6715" s="96">
        <v>41188.708333333336</v>
      </c>
      <c r="B6715" s="96">
        <v>0</v>
      </c>
      <c r="C6715" s="96">
        <v>0</v>
      </c>
      <c r="D6715" s="96">
        <v>98405.7</v>
      </c>
      <c r="E6715" s="96">
        <v>7.91</v>
      </c>
      <c r="F6715" s="96">
        <v>4.6239999999999997</v>
      </c>
      <c r="G6715" s="96">
        <v>0.15</v>
      </c>
      <c r="H6715" s="96">
        <v>13.7</v>
      </c>
      <c r="I6715" s="96">
        <v>15.066119999999998</v>
      </c>
      <c r="J6715" s="96">
        <v>13.06</v>
      </c>
    </row>
    <row r="6716" spans="1:10" x14ac:dyDescent="0.25">
      <c r="A6716" s="96">
        <v>41188.75</v>
      </c>
      <c r="B6716" s="96">
        <v>0</v>
      </c>
      <c r="C6716" s="96">
        <v>0</v>
      </c>
      <c r="D6716" s="96">
        <v>98405.7</v>
      </c>
      <c r="E6716" s="96">
        <v>7.4790000000000001</v>
      </c>
      <c r="F6716" s="96">
        <v>4.7370000000000001</v>
      </c>
      <c r="G6716" s="96">
        <v>0.15</v>
      </c>
      <c r="H6716" s="96">
        <v>13.7</v>
      </c>
      <c r="I6716" s="96">
        <v>14.277746666666665</v>
      </c>
      <c r="J6716" s="96">
        <v>13.06</v>
      </c>
    </row>
    <row r="6717" spans="1:10" x14ac:dyDescent="0.25">
      <c r="A6717" s="96">
        <v>41188.791666666664</v>
      </c>
      <c r="B6717" s="96">
        <v>0</v>
      </c>
      <c r="C6717" s="96">
        <v>0</v>
      </c>
      <c r="D6717" s="96">
        <v>98405.7</v>
      </c>
      <c r="E6717" s="96">
        <v>7.2549999999999999</v>
      </c>
      <c r="F6717" s="96">
        <v>4.9180000000000001</v>
      </c>
      <c r="G6717" s="96">
        <v>0.15</v>
      </c>
      <c r="H6717" s="96">
        <v>13.7</v>
      </c>
      <c r="I6717" s="96">
        <v>13.987293333333334</v>
      </c>
      <c r="J6717" s="96">
        <v>13.06</v>
      </c>
    </row>
    <row r="6718" spans="1:10" x14ac:dyDescent="0.25">
      <c r="A6718" s="96">
        <v>41188.833333333336</v>
      </c>
      <c r="B6718" s="96">
        <v>0</v>
      </c>
      <c r="C6718" s="96">
        <v>0</v>
      </c>
      <c r="D6718" s="96">
        <v>98405.7</v>
      </c>
      <c r="E6718" s="96">
        <v>7.5129999999999999</v>
      </c>
      <c r="F6718" s="96">
        <v>5.2220000000000004</v>
      </c>
      <c r="G6718" s="96">
        <v>0.15</v>
      </c>
      <c r="H6718" s="96">
        <v>13.7</v>
      </c>
      <c r="I6718" s="96">
        <v>13.468626666666665</v>
      </c>
      <c r="J6718" s="96">
        <v>13.06</v>
      </c>
    </row>
    <row r="6719" spans="1:10" x14ac:dyDescent="0.25">
      <c r="A6719" s="96">
        <v>41188.875</v>
      </c>
      <c r="B6719" s="96">
        <v>0</v>
      </c>
      <c r="C6719" s="96">
        <v>0</v>
      </c>
      <c r="D6719" s="96">
        <v>98405.7</v>
      </c>
      <c r="E6719" s="96">
        <v>7.617</v>
      </c>
      <c r="F6719" s="96">
        <v>5.4139999999999997</v>
      </c>
      <c r="G6719" s="96">
        <v>0.15</v>
      </c>
      <c r="H6719" s="96">
        <v>13.7</v>
      </c>
      <c r="I6719" s="96">
        <v>12.711373333333333</v>
      </c>
      <c r="J6719" s="96">
        <v>13.06</v>
      </c>
    </row>
    <row r="6720" spans="1:10" x14ac:dyDescent="0.25">
      <c r="A6720" s="96">
        <v>41188.916666666664</v>
      </c>
      <c r="B6720" s="96">
        <v>0</v>
      </c>
      <c r="C6720" s="96">
        <v>0</v>
      </c>
      <c r="D6720" s="96">
        <v>98405.7</v>
      </c>
      <c r="E6720" s="96">
        <v>7.5330000000000004</v>
      </c>
      <c r="F6720" s="96">
        <v>5.3049999999999997</v>
      </c>
      <c r="G6720" s="96">
        <v>0.15</v>
      </c>
      <c r="H6720" s="96">
        <v>13.7</v>
      </c>
      <c r="I6720" s="96">
        <v>12.825479999999999</v>
      </c>
      <c r="J6720" s="96">
        <v>13.06</v>
      </c>
    </row>
    <row r="6721" spans="1:10" x14ac:dyDescent="0.25">
      <c r="A6721" s="96">
        <v>41188.958333333336</v>
      </c>
      <c r="B6721" s="96">
        <v>0</v>
      </c>
      <c r="C6721" s="96">
        <v>0</v>
      </c>
      <c r="D6721" s="96">
        <v>98405.7</v>
      </c>
      <c r="E6721" s="96">
        <v>7.6</v>
      </c>
      <c r="F6721" s="96">
        <v>5.2009999999999996</v>
      </c>
      <c r="G6721" s="96">
        <v>0.15</v>
      </c>
      <c r="H6721" s="96">
        <v>13.7</v>
      </c>
      <c r="I6721" s="96">
        <v>13.530866666666665</v>
      </c>
      <c r="J6721" s="96">
        <v>13.06</v>
      </c>
    </row>
    <row r="6722" spans="1:10" x14ac:dyDescent="0.25">
      <c r="A6722" s="96">
        <v>41189</v>
      </c>
      <c r="B6722" s="96">
        <v>0</v>
      </c>
      <c r="C6722" s="96">
        <v>0</v>
      </c>
      <c r="D6722" s="96">
        <v>98405.7</v>
      </c>
      <c r="E6722" s="96">
        <v>7.907</v>
      </c>
      <c r="F6722" s="96">
        <v>5.1779999999999999</v>
      </c>
      <c r="G6722" s="96">
        <v>0.15</v>
      </c>
      <c r="H6722" s="96">
        <v>13.7</v>
      </c>
      <c r="I6722" s="96">
        <v>13.644973333333333</v>
      </c>
      <c r="J6722" s="96">
        <v>13.06</v>
      </c>
    </row>
    <row r="6723" spans="1:10" x14ac:dyDescent="0.25">
      <c r="A6723" s="96">
        <v>41189.041666666664</v>
      </c>
      <c r="B6723" s="96">
        <v>0</v>
      </c>
      <c r="C6723" s="96">
        <v>0</v>
      </c>
      <c r="D6723" s="96">
        <v>98405.7</v>
      </c>
      <c r="E6723" s="96">
        <v>8.1259999999999994</v>
      </c>
      <c r="F6723" s="96">
        <v>5.125</v>
      </c>
      <c r="G6723" s="96">
        <v>0.15</v>
      </c>
      <c r="H6723" s="96">
        <v>13.7</v>
      </c>
      <c r="I6723" s="96">
        <v>13.873186666666665</v>
      </c>
      <c r="J6723" s="96">
        <v>13.06</v>
      </c>
    </row>
    <row r="6724" spans="1:10" x14ac:dyDescent="0.25">
      <c r="A6724" s="96">
        <v>41189.083333333336</v>
      </c>
      <c r="B6724" s="96">
        <v>0</v>
      </c>
      <c r="C6724" s="96">
        <v>0</v>
      </c>
      <c r="D6724" s="96">
        <v>98405.7</v>
      </c>
      <c r="E6724" s="96">
        <v>8.1029999999999998</v>
      </c>
      <c r="F6724" s="96">
        <v>4.92</v>
      </c>
      <c r="G6724" s="96">
        <v>0.15</v>
      </c>
      <c r="H6724" s="96">
        <v>13.7</v>
      </c>
      <c r="I6724" s="96">
        <v>13.956173333333332</v>
      </c>
      <c r="J6724" s="96">
        <v>13.06</v>
      </c>
    </row>
    <row r="6725" spans="1:10" x14ac:dyDescent="0.25">
      <c r="A6725" s="96">
        <v>41189.125</v>
      </c>
      <c r="B6725" s="96">
        <v>0</v>
      </c>
      <c r="C6725" s="96">
        <v>0</v>
      </c>
      <c r="D6725" s="96">
        <v>98405.7</v>
      </c>
      <c r="E6725" s="96">
        <v>7.9610000000000003</v>
      </c>
      <c r="F6725" s="96">
        <v>4.843</v>
      </c>
      <c r="G6725" s="96">
        <v>0.15</v>
      </c>
      <c r="H6725" s="96">
        <v>13.7</v>
      </c>
      <c r="I6725" s="96">
        <v>13.603479999999999</v>
      </c>
      <c r="J6725" s="96">
        <v>13.06</v>
      </c>
    </row>
    <row r="6726" spans="1:10" x14ac:dyDescent="0.25">
      <c r="A6726" s="96">
        <v>41189.166666666664</v>
      </c>
      <c r="B6726" s="96">
        <v>0</v>
      </c>
      <c r="C6726" s="96">
        <v>0</v>
      </c>
      <c r="D6726" s="96">
        <v>98405.7</v>
      </c>
      <c r="E6726" s="96">
        <v>7.5510000000000002</v>
      </c>
      <c r="F6726" s="96">
        <v>4.7750000000000004</v>
      </c>
      <c r="G6726" s="96">
        <v>0.15</v>
      </c>
      <c r="H6726" s="96">
        <v>13.7</v>
      </c>
      <c r="I6726" s="96">
        <v>13.520493333333331</v>
      </c>
      <c r="J6726" s="96">
        <v>13.06</v>
      </c>
    </row>
    <row r="6727" spans="1:10" x14ac:dyDescent="0.25">
      <c r="A6727" s="96">
        <v>41189.208333333336</v>
      </c>
      <c r="B6727" s="96">
        <v>1</v>
      </c>
      <c r="C6727" s="96">
        <v>1</v>
      </c>
      <c r="D6727" s="96">
        <v>98405.7</v>
      </c>
      <c r="E6727" s="96">
        <v>6.7960000000000003</v>
      </c>
      <c r="F6727" s="96">
        <v>4.8</v>
      </c>
      <c r="G6727" s="96">
        <v>0.15</v>
      </c>
      <c r="H6727" s="96">
        <v>13.7</v>
      </c>
      <c r="I6727" s="96">
        <v>13.115933333333333</v>
      </c>
      <c r="J6727" s="96">
        <v>13.06</v>
      </c>
    </row>
    <row r="6728" spans="1:10" x14ac:dyDescent="0.25">
      <c r="A6728" s="96">
        <v>41189.25</v>
      </c>
      <c r="B6728" s="96">
        <v>32</v>
      </c>
      <c r="C6728" s="96">
        <v>144</v>
      </c>
      <c r="D6728" s="96">
        <v>98405.7</v>
      </c>
      <c r="E6728" s="96">
        <v>7.3150000000000004</v>
      </c>
      <c r="F6728" s="96">
        <v>5.1509999999999998</v>
      </c>
      <c r="G6728" s="96">
        <v>0.15</v>
      </c>
      <c r="H6728" s="96">
        <v>13.7</v>
      </c>
      <c r="I6728" s="96">
        <v>12.773613333333332</v>
      </c>
      <c r="J6728" s="96">
        <v>13.06</v>
      </c>
    </row>
    <row r="6729" spans="1:10" x14ac:dyDescent="0.25">
      <c r="A6729" s="96">
        <v>41189.291666666664</v>
      </c>
      <c r="B6729" s="96">
        <v>74</v>
      </c>
      <c r="C6729" s="96">
        <v>271</v>
      </c>
      <c r="D6729" s="96">
        <v>98405.7</v>
      </c>
      <c r="E6729" s="96">
        <v>8.6029999999999998</v>
      </c>
      <c r="F6729" s="96">
        <v>5.327</v>
      </c>
      <c r="G6729" s="96">
        <v>0.15</v>
      </c>
      <c r="H6729" s="96">
        <v>13.7</v>
      </c>
      <c r="I6729" s="96">
        <v>12.690626666666667</v>
      </c>
      <c r="J6729" s="96">
        <v>13.06</v>
      </c>
    </row>
    <row r="6730" spans="1:10" x14ac:dyDescent="0.25">
      <c r="A6730" s="96">
        <v>41189.333333333336</v>
      </c>
      <c r="B6730" s="96">
        <v>102</v>
      </c>
      <c r="C6730" s="96">
        <v>408</v>
      </c>
      <c r="D6730" s="96">
        <v>98405.7</v>
      </c>
      <c r="E6730" s="96">
        <v>10.252000000000001</v>
      </c>
      <c r="F6730" s="96">
        <v>5.633</v>
      </c>
      <c r="G6730" s="96">
        <v>0.15</v>
      </c>
      <c r="H6730" s="96">
        <v>13.7</v>
      </c>
      <c r="I6730" s="96">
        <v>12.60764</v>
      </c>
      <c r="J6730" s="96">
        <v>13.06</v>
      </c>
    </row>
    <row r="6731" spans="1:10" x14ac:dyDescent="0.25">
      <c r="A6731" s="96">
        <v>41189.375</v>
      </c>
      <c r="B6731" s="96">
        <v>110</v>
      </c>
      <c r="C6731" s="96">
        <v>568</v>
      </c>
      <c r="D6731" s="96">
        <v>98405.7</v>
      </c>
      <c r="E6731" s="96">
        <v>11.654</v>
      </c>
      <c r="F6731" s="96">
        <v>6.484</v>
      </c>
      <c r="G6731" s="96">
        <v>0.15</v>
      </c>
      <c r="H6731" s="96">
        <v>13.7</v>
      </c>
      <c r="I6731" s="96">
        <v>13.188546666666666</v>
      </c>
      <c r="J6731" s="96">
        <v>13.06</v>
      </c>
    </row>
    <row r="6732" spans="1:10" x14ac:dyDescent="0.25">
      <c r="A6732" s="96">
        <v>41189.416666666664</v>
      </c>
      <c r="B6732" s="96">
        <v>124</v>
      </c>
      <c r="C6732" s="96">
        <v>577</v>
      </c>
      <c r="D6732" s="96">
        <v>98405.7</v>
      </c>
      <c r="E6732" s="96">
        <v>12.446</v>
      </c>
      <c r="F6732" s="96">
        <v>7.0129999999999999</v>
      </c>
      <c r="G6732" s="96">
        <v>0.15</v>
      </c>
      <c r="H6732" s="96">
        <v>13.7</v>
      </c>
      <c r="I6732" s="96">
        <v>14.319239999999999</v>
      </c>
      <c r="J6732" s="96">
        <v>13.06</v>
      </c>
    </row>
    <row r="6733" spans="1:10" x14ac:dyDescent="0.25">
      <c r="A6733" s="96">
        <v>41189.458333333336</v>
      </c>
      <c r="B6733" s="96">
        <v>154</v>
      </c>
      <c r="C6733" s="96">
        <v>369</v>
      </c>
      <c r="D6733" s="96">
        <v>98405.7</v>
      </c>
      <c r="E6733" s="96">
        <v>12.771000000000001</v>
      </c>
      <c r="F6733" s="96">
        <v>7.3490000000000002</v>
      </c>
      <c r="G6733" s="96">
        <v>0.15</v>
      </c>
      <c r="H6733" s="96">
        <v>13.7</v>
      </c>
      <c r="I6733" s="96">
        <v>16.124199999999998</v>
      </c>
      <c r="J6733" s="96">
        <v>13.06</v>
      </c>
    </row>
    <row r="6734" spans="1:10" x14ac:dyDescent="0.25">
      <c r="A6734" s="96">
        <v>41189.5</v>
      </c>
      <c r="B6734" s="96">
        <v>146</v>
      </c>
      <c r="C6734" s="96">
        <v>411</v>
      </c>
      <c r="D6734" s="96">
        <v>98405.7</v>
      </c>
      <c r="E6734" s="96">
        <v>12.901</v>
      </c>
      <c r="F6734" s="96">
        <v>7.7460000000000004</v>
      </c>
      <c r="G6734" s="96">
        <v>0.15</v>
      </c>
      <c r="H6734" s="96">
        <v>13.7</v>
      </c>
      <c r="I6734" s="96">
        <v>16.829586666666664</v>
      </c>
      <c r="J6734" s="96">
        <v>13.06</v>
      </c>
    </row>
    <row r="6735" spans="1:10" x14ac:dyDescent="0.25">
      <c r="A6735" s="96">
        <v>41189.541666666664</v>
      </c>
      <c r="B6735" s="96">
        <v>133</v>
      </c>
      <c r="C6735" s="96">
        <v>235</v>
      </c>
      <c r="D6735" s="96">
        <v>98405.7</v>
      </c>
      <c r="E6735" s="96">
        <v>12.571</v>
      </c>
      <c r="F6735" s="96">
        <v>7.8090000000000002</v>
      </c>
      <c r="G6735" s="96">
        <v>0.15</v>
      </c>
      <c r="H6735" s="96">
        <v>13.7</v>
      </c>
      <c r="I6735" s="96">
        <v>16.96444</v>
      </c>
      <c r="J6735" s="96">
        <v>13.06</v>
      </c>
    </row>
    <row r="6736" spans="1:10" x14ac:dyDescent="0.25">
      <c r="A6736" s="96">
        <v>41189.583333333336</v>
      </c>
      <c r="B6736" s="96">
        <v>99</v>
      </c>
      <c r="C6736" s="96">
        <v>251</v>
      </c>
      <c r="D6736" s="96">
        <v>98405.7</v>
      </c>
      <c r="E6736" s="96">
        <v>12.054</v>
      </c>
      <c r="F6736" s="96">
        <v>7.681</v>
      </c>
      <c r="G6736" s="96">
        <v>0.15</v>
      </c>
      <c r="H6736" s="96">
        <v>13.7</v>
      </c>
      <c r="I6736" s="96">
        <v>17.265266666666665</v>
      </c>
      <c r="J6736" s="96">
        <v>13.06</v>
      </c>
    </row>
    <row r="6737" spans="1:10" x14ac:dyDescent="0.25">
      <c r="A6737" s="96">
        <v>41189.625</v>
      </c>
      <c r="B6737" s="96">
        <v>58</v>
      </c>
      <c r="C6737" s="96">
        <v>291</v>
      </c>
      <c r="D6737" s="96">
        <v>98405.7</v>
      </c>
      <c r="E6737" s="96">
        <v>11.275</v>
      </c>
      <c r="F6737" s="96">
        <v>7.4189999999999996</v>
      </c>
      <c r="G6737" s="96">
        <v>0.15</v>
      </c>
      <c r="H6737" s="96">
        <v>13.7</v>
      </c>
      <c r="I6737" s="96">
        <v>16.777719999999999</v>
      </c>
      <c r="J6737" s="96">
        <v>13.06</v>
      </c>
    </row>
    <row r="6738" spans="1:10" x14ac:dyDescent="0.25">
      <c r="A6738" s="96">
        <v>41189.666666666664</v>
      </c>
      <c r="B6738" s="96">
        <v>12</v>
      </c>
      <c r="C6738" s="96">
        <v>79</v>
      </c>
      <c r="D6738" s="96">
        <v>98405.7</v>
      </c>
      <c r="E6738" s="96">
        <v>10.16</v>
      </c>
      <c r="F6738" s="96">
        <v>7.0179999999999998</v>
      </c>
      <c r="G6738" s="96">
        <v>0.15</v>
      </c>
      <c r="H6738" s="96">
        <v>13.7</v>
      </c>
      <c r="I6738" s="96">
        <v>16.788093333333329</v>
      </c>
      <c r="J6738" s="96">
        <v>13.06</v>
      </c>
    </row>
    <row r="6739" spans="1:10" x14ac:dyDescent="0.25">
      <c r="A6739" s="96">
        <v>41189.708333333336</v>
      </c>
      <c r="B6739" s="96">
        <v>0</v>
      </c>
      <c r="C6739" s="96">
        <v>0</v>
      </c>
      <c r="D6739" s="96">
        <v>98405.7</v>
      </c>
      <c r="E6739" s="96">
        <v>9.25</v>
      </c>
      <c r="F6739" s="96">
        <v>6.7389999999999999</v>
      </c>
      <c r="G6739" s="96">
        <v>0.15</v>
      </c>
      <c r="H6739" s="96">
        <v>13.7</v>
      </c>
      <c r="I6739" s="96">
        <v>15.947853333333331</v>
      </c>
      <c r="J6739" s="96">
        <v>13.06</v>
      </c>
    </row>
    <row r="6740" spans="1:10" x14ac:dyDescent="0.25">
      <c r="A6740" s="96">
        <v>41189.75</v>
      </c>
      <c r="B6740" s="96">
        <v>0</v>
      </c>
      <c r="C6740" s="96">
        <v>0</v>
      </c>
      <c r="D6740" s="96">
        <v>98405.7</v>
      </c>
      <c r="E6740" s="96">
        <v>8.7609999999999992</v>
      </c>
      <c r="F6740" s="96">
        <v>6.524</v>
      </c>
      <c r="G6740" s="96">
        <v>0.15</v>
      </c>
      <c r="H6740" s="96">
        <v>13.7</v>
      </c>
      <c r="I6740" s="96">
        <v>13.997666666666666</v>
      </c>
      <c r="J6740" s="96">
        <v>13.06</v>
      </c>
    </row>
    <row r="6741" spans="1:10" x14ac:dyDescent="0.25">
      <c r="A6741" s="96">
        <v>41189.791666666664</v>
      </c>
      <c r="B6741" s="96">
        <v>0</v>
      </c>
      <c r="C6741" s="96">
        <v>0</v>
      </c>
      <c r="D6741" s="96">
        <v>98405.7</v>
      </c>
      <c r="E6741" s="96">
        <v>8.3680000000000003</v>
      </c>
      <c r="F6741" s="96">
        <v>6.2149999999999999</v>
      </c>
      <c r="G6741" s="96">
        <v>0.15</v>
      </c>
      <c r="H6741" s="96">
        <v>13.7</v>
      </c>
      <c r="I6741" s="96">
        <v>12.981079999999999</v>
      </c>
      <c r="J6741" s="96">
        <v>13.06</v>
      </c>
    </row>
    <row r="6742" spans="1:10" x14ac:dyDescent="0.25">
      <c r="A6742" s="96">
        <v>41189.833333333336</v>
      </c>
      <c r="B6742" s="96">
        <v>0</v>
      </c>
      <c r="C6742" s="96">
        <v>0</v>
      </c>
      <c r="D6742" s="96">
        <v>98405.7</v>
      </c>
      <c r="E6742" s="96">
        <v>7.8209999999999997</v>
      </c>
      <c r="F6742" s="96">
        <v>5.8049999999999997</v>
      </c>
      <c r="G6742" s="96">
        <v>0.15</v>
      </c>
      <c r="H6742" s="96">
        <v>13.7</v>
      </c>
      <c r="I6742" s="96">
        <v>12.846226666666666</v>
      </c>
      <c r="J6742" s="96">
        <v>13.06</v>
      </c>
    </row>
    <row r="6743" spans="1:10" x14ac:dyDescent="0.25">
      <c r="A6743" s="96">
        <v>41189.875</v>
      </c>
      <c r="B6743" s="96">
        <v>0</v>
      </c>
      <c r="C6743" s="96">
        <v>0</v>
      </c>
      <c r="D6743" s="96">
        <v>98405.7</v>
      </c>
      <c r="E6743" s="96">
        <v>7.8319999999999999</v>
      </c>
      <c r="F6743" s="96">
        <v>5.7969999999999997</v>
      </c>
      <c r="G6743" s="96">
        <v>0.15</v>
      </c>
      <c r="H6743" s="96">
        <v>13.7</v>
      </c>
      <c r="I6743" s="96">
        <v>12.275693333333333</v>
      </c>
      <c r="J6743" s="96">
        <v>13.06</v>
      </c>
    </row>
    <row r="6744" spans="1:10" x14ac:dyDescent="0.25">
      <c r="A6744" s="96">
        <v>41189.916666666664</v>
      </c>
      <c r="B6744" s="96">
        <v>0</v>
      </c>
      <c r="C6744" s="96">
        <v>0</v>
      </c>
      <c r="D6744" s="96">
        <v>98405.7</v>
      </c>
      <c r="E6744" s="96">
        <v>7.9729999999999999</v>
      </c>
      <c r="F6744" s="96">
        <v>5.657</v>
      </c>
      <c r="G6744" s="96">
        <v>0.15</v>
      </c>
      <c r="H6744" s="96">
        <v>13.7</v>
      </c>
      <c r="I6744" s="96">
        <v>12.057853333333332</v>
      </c>
      <c r="J6744" s="96">
        <v>13.06</v>
      </c>
    </row>
    <row r="6745" spans="1:10" x14ac:dyDescent="0.25">
      <c r="A6745" s="96">
        <v>41189.958333333336</v>
      </c>
      <c r="B6745" s="96">
        <v>0</v>
      </c>
      <c r="C6745" s="96">
        <v>0</v>
      </c>
      <c r="D6745" s="96">
        <v>98405.7</v>
      </c>
      <c r="E6745" s="96">
        <v>8.1479999999999997</v>
      </c>
      <c r="F6745" s="96">
        <v>5.9059999999999997</v>
      </c>
      <c r="G6745" s="96">
        <v>0.15</v>
      </c>
      <c r="H6745" s="96">
        <v>13.7</v>
      </c>
      <c r="I6745" s="96">
        <v>12.088973333333332</v>
      </c>
      <c r="J6745" s="96">
        <v>13.06</v>
      </c>
    </row>
    <row r="6746" spans="1:10" x14ac:dyDescent="0.25">
      <c r="A6746" s="96">
        <v>41190</v>
      </c>
      <c r="B6746" s="96">
        <v>0</v>
      </c>
      <c r="C6746" s="96">
        <v>0</v>
      </c>
      <c r="D6746" s="96">
        <v>98405.7</v>
      </c>
      <c r="E6746" s="96">
        <v>8.0879999999999992</v>
      </c>
      <c r="F6746" s="96">
        <v>5.8719999999999999</v>
      </c>
      <c r="G6746" s="96">
        <v>0.15</v>
      </c>
      <c r="H6746" s="96">
        <v>13.7</v>
      </c>
      <c r="I6746" s="96">
        <v>11.352466666666665</v>
      </c>
      <c r="J6746" s="96">
        <v>13.06</v>
      </c>
    </row>
    <row r="6747" spans="1:10" x14ac:dyDescent="0.25">
      <c r="A6747" s="96">
        <v>41190.041666666664</v>
      </c>
      <c r="B6747" s="96">
        <v>0</v>
      </c>
      <c r="C6747" s="96">
        <v>0</v>
      </c>
      <c r="D6747" s="96">
        <v>98405.7</v>
      </c>
      <c r="E6747" s="96">
        <v>7.8120000000000003</v>
      </c>
      <c r="F6747" s="96">
        <v>5.7629999999999999</v>
      </c>
      <c r="G6747" s="96">
        <v>0.15</v>
      </c>
      <c r="H6747" s="96">
        <v>13.7</v>
      </c>
      <c r="I6747" s="96">
        <v>11.528813333333332</v>
      </c>
      <c r="J6747" s="96">
        <v>13.06</v>
      </c>
    </row>
    <row r="6748" spans="1:10" x14ac:dyDescent="0.25">
      <c r="A6748" s="96">
        <v>41190.083333333336</v>
      </c>
      <c r="B6748" s="96">
        <v>0</v>
      </c>
      <c r="C6748" s="96">
        <v>0</v>
      </c>
      <c r="D6748" s="96">
        <v>98405.7</v>
      </c>
      <c r="E6748" s="96">
        <v>7.47</v>
      </c>
      <c r="F6748" s="96">
        <v>5.6120000000000001</v>
      </c>
      <c r="G6748" s="96">
        <v>0.15</v>
      </c>
      <c r="H6748" s="96">
        <v>13.7</v>
      </c>
      <c r="I6748" s="96">
        <v>11.829639999999999</v>
      </c>
      <c r="J6748" s="96">
        <v>13.06</v>
      </c>
    </row>
    <row r="6749" spans="1:10" x14ac:dyDescent="0.25">
      <c r="A6749" s="96">
        <v>41190.125</v>
      </c>
      <c r="B6749" s="96">
        <v>0</v>
      </c>
      <c r="C6749" s="96">
        <v>0</v>
      </c>
      <c r="D6749" s="96">
        <v>98405.7</v>
      </c>
      <c r="E6749" s="96">
        <v>7.0110000000000001</v>
      </c>
      <c r="F6749" s="96">
        <v>5.3479999999999999</v>
      </c>
      <c r="G6749" s="96">
        <v>0.15</v>
      </c>
      <c r="H6749" s="96">
        <v>13.7</v>
      </c>
      <c r="I6749" s="96">
        <v>11.705159999999999</v>
      </c>
      <c r="J6749" s="96">
        <v>13.06</v>
      </c>
    </row>
    <row r="6750" spans="1:10" x14ac:dyDescent="0.25">
      <c r="A6750" s="96">
        <v>41190.166666666664</v>
      </c>
      <c r="B6750" s="96">
        <v>0</v>
      </c>
      <c r="C6750" s="96">
        <v>0</v>
      </c>
      <c r="D6750" s="96">
        <v>98405.7</v>
      </c>
      <c r="E6750" s="96">
        <v>6.26</v>
      </c>
      <c r="F6750" s="96">
        <v>5.0149999999999997</v>
      </c>
      <c r="G6750" s="96">
        <v>0.15</v>
      </c>
      <c r="H6750" s="96">
        <v>13.7</v>
      </c>
      <c r="I6750" s="96">
        <v>11.227986666666666</v>
      </c>
      <c r="J6750" s="96">
        <v>13.06</v>
      </c>
    </row>
    <row r="6751" spans="1:10" x14ac:dyDescent="0.25">
      <c r="A6751" s="96">
        <v>41190.208333333336</v>
      </c>
      <c r="B6751" s="96">
        <v>0</v>
      </c>
      <c r="C6751" s="96">
        <v>1</v>
      </c>
      <c r="D6751" s="96">
        <v>98405.7</v>
      </c>
      <c r="E6751" s="96">
        <v>5.9749999999999996</v>
      </c>
      <c r="F6751" s="96">
        <v>4.9349999999999996</v>
      </c>
      <c r="G6751" s="96">
        <v>0.15</v>
      </c>
      <c r="H6751" s="96">
        <v>13.7</v>
      </c>
      <c r="I6751" s="96">
        <v>11.487319999999999</v>
      </c>
      <c r="J6751" s="96">
        <v>13.06</v>
      </c>
    </row>
    <row r="6752" spans="1:10" x14ac:dyDescent="0.25">
      <c r="A6752" s="96">
        <v>41190.25</v>
      </c>
      <c r="B6752" s="96">
        <v>30</v>
      </c>
      <c r="C6752" s="96">
        <v>123</v>
      </c>
      <c r="D6752" s="96">
        <v>98405.7</v>
      </c>
      <c r="E6752" s="96">
        <v>6.9459999999999997</v>
      </c>
      <c r="F6752" s="96">
        <v>5.0069999999999997</v>
      </c>
      <c r="G6752" s="96">
        <v>0.15</v>
      </c>
      <c r="H6752" s="96">
        <v>13.7</v>
      </c>
      <c r="I6752" s="96">
        <v>11.632546666666665</v>
      </c>
      <c r="J6752" s="96">
        <v>13.06</v>
      </c>
    </row>
    <row r="6753" spans="1:10" x14ac:dyDescent="0.25">
      <c r="A6753" s="96">
        <v>41190.291666666664</v>
      </c>
      <c r="B6753" s="96">
        <v>71</v>
      </c>
      <c r="C6753" s="96">
        <v>359</v>
      </c>
      <c r="D6753" s="96">
        <v>98405.7</v>
      </c>
      <c r="E6753" s="96">
        <v>8.7579999999999991</v>
      </c>
      <c r="F6753" s="96">
        <v>4.851</v>
      </c>
      <c r="G6753" s="96">
        <v>0.15</v>
      </c>
      <c r="H6753" s="96">
        <v>13.7</v>
      </c>
      <c r="I6753" s="96">
        <v>11.902253333333331</v>
      </c>
      <c r="J6753" s="96">
        <v>13.06</v>
      </c>
    </row>
    <row r="6754" spans="1:10" x14ac:dyDescent="0.25">
      <c r="A6754" s="96">
        <v>41190.333333333336</v>
      </c>
      <c r="B6754" s="96">
        <v>106</v>
      </c>
      <c r="C6754" s="96">
        <v>368</v>
      </c>
      <c r="D6754" s="96">
        <v>98405.7</v>
      </c>
      <c r="E6754" s="96">
        <v>10.734999999999999</v>
      </c>
      <c r="F6754" s="96">
        <v>5.109</v>
      </c>
      <c r="G6754" s="96">
        <v>0.15</v>
      </c>
      <c r="H6754" s="96">
        <v>13.7</v>
      </c>
      <c r="I6754" s="96">
        <v>12.866973333333332</v>
      </c>
      <c r="J6754" s="96">
        <v>13.06</v>
      </c>
    </row>
    <row r="6755" spans="1:10" x14ac:dyDescent="0.25">
      <c r="A6755" s="96">
        <v>41190.375</v>
      </c>
      <c r="B6755" s="96">
        <v>136</v>
      </c>
      <c r="C6755" s="96">
        <v>361</v>
      </c>
      <c r="D6755" s="96">
        <v>98405.7</v>
      </c>
      <c r="E6755" s="96">
        <v>12.205</v>
      </c>
      <c r="F6755" s="96">
        <v>5.4630000000000001</v>
      </c>
      <c r="G6755" s="96">
        <v>0.15</v>
      </c>
      <c r="H6755" s="96">
        <v>13.7</v>
      </c>
      <c r="I6755" s="96">
        <v>13.914680000000001</v>
      </c>
      <c r="J6755" s="96">
        <v>13.06</v>
      </c>
    </row>
    <row r="6756" spans="1:10" x14ac:dyDescent="0.25">
      <c r="A6756" s="96">
        <v>41190.416666666664</v>
      </c>
      <c r="B6756" s="96">
        <v>155</v>
      </c>
      <c r="C6756" s="96">
        <v>364</v>
      </c>
      <c r="D6756" s="96">
        <v>98405.7</v>
      </c>
      <c r="E6756" s="96">
        <v>13.018000000000001</v>
      </c>
      <c r="F6756" s="96">
        <v>5.4459999999999997</v>
      </c>
      <c r="G6756" s="96">
        <v>0.15</v>
      </c>
      <c r="H6756" s="96">
        <v>13.7</v>
      </c>
      <c r="I6756" s="96">
        <v>15.066120000000002</v>
      </c>
      <c r="J6756" s="96">
        <v>13.06</v>
      </c>
    </row>
    <row r="6757" spans="1:10" x14ac:dyDescent="0.25">
      <c r="A6757" s="96">
        <v>41190.458333333336</v>
      </c>
      <c r="B6757" s="96">
        <v>164</v>
      </c>
      <c r="C6757" s="96">
        <v>313</v>
      </c>
      <c r="D6757" s="96">
        <v>98405.7</v>
      </c>
      <c r="E6757" s="96">
        <v>13.407999999999999</v>
      </c>
      <c r="F6757" s="96">
        <v>5.3650000000000002</v>
      </c>
      <c r="G6757" s="96">
        <v>0.15</v>
      </c>
      <c r="H6757" s="96">
        <v>13.7</v>
      </c>
      <c r="I6757" s="96">
        <v>15.771506666666664</v>
      </c>
      <c r="J6757" s="96">
        <v>13.06</v>
      </c>
    </row>
    <row r="6758" spans="1:10" x14ac:dyDescent="0.25">
      <c r="A6758" s="96">
        <v>41190.5</v>
      </c>
      <c r="B6758" s="96">
        <v>156</v>
      </c>
      <c r="C6758" s="96">
        <v>312</v>
      </c>
      <c r="D6758" s="96">
        <v>98405.7</v>
      </c>
      <c r="E6758" s="96">
        <v>13.581</v>
      </c>
      <c r="F6758" s="96">
        <v>5.3529999999999998</v>
      </c>
      <c r="G6758" s="96">
        <v>0.15</v>
      </c>
      <c r="H6758" s="96">
        <v>13.7</v>
      </c>
      <c r="I6758" s="96">
        <v>16.476893333333333</v>
      </c>
      <c r="J6758" s="96">
        <v>13.06</v>
      </c>
    </row>
    <row r="6759" spans="1:10" x14ac:dyDescent="0.25">
      <c r="A6759" s="96">
        <v>41190.541666666664</v>
      </c>
      <c r="B6759" s="96">
        <v>136</v>
      </c>
      <c r="C6759" s="96">
        <v>229</v>
      </c>
      <c r="D6759" s="96">
        <v>98405.7</v>
      </c>
      <c r="E6759" s="96">
        <v>13.37</v>
      </c>
      <c r="F6759" s="96">
        <v>5.2830000000000004</v>
      </c>
      <c r="G6759" s="96">
        <v>0.15</v>
      </c>
      <c r="H6759" s="96">
        <v>13.7</v>
      </c>
      <c r="I6759" s="96">
        <v>16.715479999999999</v>
      </c>
      <c r="J6759" s="96">
        <v>13.06</v>
      </c>
    </row>
    <row r="6760" spans="1:10" x14ac:dyDescent="0.25">
      <c r="A6760" s="96">
        <v>41190.583333333336</v>
      </c>
      <c r="B6760" s="96">
        <v>100</v>
      </c>
      <c r="C6760" s="96">
        <v>154</v>
      </c>
      <c r="D6760" s="96">
        <v>98405.7</v>
      </c>
      <c r="E6760" s="96">
        <v>12.794</v>
      </c>
      <c r="F6760" s="96">
        <v>5.1669999999999998</v>
      </c>
      <c r="G6760" s="96">
        <v>0.15</v>
      </c>
      <c r="H6760" s="96">
        <v>13.7</v>
      </c>
      <c r="I6760" s="96">
        <v>16.891826666666667</v>
      </c>
      <c r="J6760" s="96">
        <v>13.06</v>
      </c>
    </row>
    <row r="6761" spans="1:10" x14ac:dyDescent="0.25">
      <c r="A6761" s="96">
        <v>41190.625</v>
      </c>
      <c r="B6761" s="96">
        <v>47</v>
      </c>
      <c r="C6761" s="96">
        <v>61</v>
      </c>
      <c r="D6761" s="96">
        <v>98405.7</v>
      </c>
      <c r="E6761" s="96">
        <v>11.776999999999999</v>
      </c>
      <c r="F6761" s="96">
        <v>4.8579999999999997</v>
      </c>
      <c r="G6761" s="96">
        <v>0.15</v>
      </c>
      <c r="H6761" s="96">
        <v>13.7</v>
      </c>
      <c r="I6761" s="96">
        <v>16.72585333333333</v>
      </c>
      <c r="J6761" s="96">
        <v>13.06</v>
      </c>
    </row>
    <row r="6762" spans="1:10" x14ac:dyDescent="0.25">
      <c r="A6762" s="96">
        <v>41190.666666666664</v>
      </c>
      <c r="B6762" s="96">
        <v>7</v>
      </c>
      <c r="C6762" s="96">
        <v>13</v>
      </c>
      <c r="D6762" s="96">
        <v>98405.7</v>
      </c>
      <c r="E6762" s="96">
        <v>10.25</v>
      </c>
      <c r="F6762" s="96">
        <v>4.6239999999999997</v>
      </c>
      <c r="G6762" s="96">
        <v>0.15</v>
      </c>
      <c r="H6762" s="96">
        <v>13.7</v>
      </c>
      <c r="I6762" s="96">
        <v>16.518386666666665</v>
      </c>
      <c r="J6762" s="96">
        <v>13.06</v>
      </c>
    </row>
    <row r="6763" spans="1:10" x14ac:dyDescent="0.25">
      <c r="A6763" s="96">
        <v>41190.708333333336</v>
      </c>
      <c r="B6763" s="96">
        <v>0</v>
      </c>
      <c r="C6763" s="96">
        <v>0</v>
      </c>
      <c r="D6763" s="96">
        <v>98405.7</v>
      </c>
      <c r="E6763" s="96">
        <v>8.8699999999999992</v>
      </c>
      <c r="F6763" s="96">
        <v>4.548</v>
      </c>
      <c r="G6763" s="96">
        <v>0.15</v>
      </c>
      <c r="H6763" s="96">
        <v>13.7</v>
      </c>
      <c r="I6763" s="96">
        <v>16.113826666666668</v>
      </c>
      <c r="J6763" s="96">
        <v>13.06</v>
      </c>
    </row>
    <row r="6764" spans="1:10" x14ac:dyDescent="0.25">
      <c r="A6764" s="96">
        <v>41190.75</v>
      </c>
      <c r="B6764" s="96">
        <v>0</v>
      </c>
      <c r="C6764" s="96">
        <v>0</v>
      </c>
      <c r="D6764" s="96">
        <v>98405.7</v>
      </c>
      <c r="E6764" s="96">
        <v>7.2489999999999997</v>
      </c>
      <c r="F6764" s="96">
        <v>4.452</v>
      </c>
      <c r="G6764" s="96">
        <v>0.15</v>
      </c>
      <c r="H6764" s="96">
        <v>13.7</v>
      </c>
      <c r="I6764" s="96">
        <v>15.792253333333331</v>
      </c>
      <c r="J6764" s="96">
        <v>13.06</v>
      </c>
    </row>
    <row r="6765" spans="1:10" x14ac:dyDescent="0.25">
      <c r="A6765" s="96">
        <v>41190.791666666664</v>
      </c>
      <c r="B6765" s="96">
        <v>0</v>
      </c>
      <c r="C6765" s="96">
        <v>0</v>
      </c>
      <c r="D6765" s="96">
        <v>98405.7</v>
      </c>
      <c r="E6765" s="96">
        <v>6.2489999999999997</v>
      </c>
      <c r="F6765" s="96">
        <v>4.4619999999999997</v>
      </c>
      <c r="G6765" s="96">
        <v>0.15</v>
      </c>
      <c r="H6765" s="96">
        <v>13.7</v>
      </c>
      <c r="I6765" s="96">
        <v>15.678146666666665</v>
      </c>
      <c r="J6765" s="96">
        <v>13.06</v>
      </c>
    </row>
    <row r="6766" spans="1:10" x14ac:dyDescent="0.25">
      <c r="A6766" s="96">
        <v>41190.833333333336</v>
      </c>
      <c r="B6766" s="96">
        <v>0</v>
      </c>
      <c r="C6766" s="96">
        <v>0</v>
      </c>
      <c r="D6766" s="96">
        <v>98405.7</v>
      </c>
      <c r="E6766" s="96">
        <v>5.6070000000000002</v>
      </c>
      <c r="F6766" s="96">
        <v>4.5350000000000001</v>
      </c>
      <c r="G6766" s="96">
        <v>0.15</v>
      </c>
      <c r="H6766" s="96">
        <v>13.7</v>
      </c>
      <c r="I6766" s="96">
        <v>15.564039999999999</v>
      </c>
      <c r="J6766" s="96">
        <v>13.06</v>
      </c>
    </row>
    <row r="6767" spans="1:10" x14ac:dyDescent="0.25">
      <c r="A6767" s="96">
        <v>41190.875</v>
      </c>
      <c r="B6767" s="96">
        <v>0</v>
      </c>
      <c r="C6767" s="96">
        <v>0</v>
      </c>
      <c r="D6767" s="96">
        <v>98405.7</v>
      </c>
      <c r="E6767" s="96">
        <v>5.03</v>
      </c>
      <c r="F6767" s="96">
        <v>4.6429999999999998</v>
      </c>
      <c r="G6767" s="96">
        <v>0.15</v>
      </c>
      <c r="H6767" s="96">
        <v>13.7</v>
      </c>
      <c r="I6767" s="96">
        <v>15.439559999999997</v>
      </c>
      <c r="J6767" s="96">
        <v>13.06</v>
      </c>
    </row>
    <row r="6768" spans="1:10" x14ac:dyDescent="0.25">
      <c r="A6768" s="96">
        <v>41190.916666666664</v>
      </c>
      <c r="B6768" s="96">
        <v>0</v>
      </c>
      <c r="C6768" s="96">
        <v>0</v>
      </c>
      <c r="D6768" s="96">
        <v>98405.7</v>
      </c>
      <c r="E6768" s="96">
        <v>4.6449999999999996</v>
      </c>
      <c r="F6768" s="96">
        <v>4.8630000000000004</v>
      </c>
      <c r="G6768" s="96">
        <v>0.15</v>
      </c>
      <c r="H6768" s="96">
        <v>13.7</v>
      </c>
      <c r="I6768" s="96">
        <v>15.304706666666666</v>
      </c>
      <c r="J6768" s="96">
        <v>13.06</v>
      </c>
    </row>
    <row r="6769" spans="1:10" x14ac:dyDescent="0.25">
      <c r="A6769" s="96">
        <v>41190.958333333336</v>
      </c>
      <c r="B6769" s="96">
        <v>0</v>
      </c>
      <c r="C6769" s="96">
        <v>0</v>
      </c>
      <c r="D6769" s="96">
        <v>98405.7</v>
      </c>
      <c r="E6769" s="96">
        <v>4.4989999999999997</v>
      </c>
      <c r="F6769" s="96">
        <v>5.1139999999999999</v>
      </c>
      <c r="G6769" s="96">
        <v>0.15</v>
      </c>
      <c r="H6769" s="96">
        <v>13.7</v>
      </c>
      <c r="I6769" s="96">
        <v>15.169853333333332</v>
      </c>
      <c r="J6769" s="96">
        <v>13.06</v>
      </c>
    </row>
    <row r="6770" spans="1:10" x14ac:dyDescent="0.25">
      <c r="A6770" s="96">
        <v>41191</v>
      </c>
      <c r="B6770" s="96">
        <v>0</v>
      </c>
      <c r="C6770" s="96">
        <v>0</v>
      </c>
      <c r="D6770" s="96">
        <v>98405.7</v>
      </c>
      <c r="E6770" s="96">
        <v>4.7249999999999996</v>
      </c>
      <c r="F6770" s="96">
        <v>5.4180000000000001</v>
      </c>
      <c r="G6770" s="96">
        <v>0.15</v>
      </c>
      <c r="H6770" s="96">
        <v>13.7</v>
      </c>
      <c r="I6770" s="96">
        <v>15.128359999999997</v>
      </c>
      <c r="J6770" s="96">
        <v>13.06</v>
      </c>
    </row>
    <row r="6771" spans="1:10" x14ac:dyDescent="0.25">
      <c r="A6771" s="96">
        <v>41191.041666666664</v>
      </c>
      <c r="B6771" s="96">
        <v>0</v>
      </c>
      <c r="C6771" s="96">
        <v>0</v>
      </c>
      <c r="D6771" s="96">
        <v>98405.7</v>
      </c>
      <c r="E6771" s="96">
        <v>5.4610000000000003</v>
      </c>
      <c r="F6771" s="96">
        <v>5.6509999999999998</v>
      </c>
      <c r="G6771" s="96">
        <v>0.15</v>
      </c>
      <c r="H6771" s="96">
        <v>13.7</v>
      </c>
      <c r="I6771" s="96">
        <v>15.086866666666666</v>
      </c>
      <c r="J6771" s="96">
        <v>13.06</v>
      </c>
    </row>
    <row r="6772" spans="1:10" x14ac:dyDescent="0.25">
      <c r="A6772" s="96">
        <v>41191.083333333336</v>
      </c>
      <c r="B6772" s="96">
        <v>0</v>
      </c>
      <c r="C6772" s="96">
        <v>0</v>
      </c>
      <c r="D6772" s="96">
        <v>98405.7</v>
      </c>
      <c r="E6772" s="96">
        <v>6.1130000000000004</v>
      </c>
      <c r="F6772" s="96">
        <v>5.5609999999999999</v>
      </c>
      <c r="G6772" s="96">
        <v>0.15</v>
      </c>
      <c r="H6772" s="96">
        <v>13.7</v>
      </c>
      <c r="I6772" s="96">
        <v>14.879399999999999</v>
      </c>
      <c r="J6772" s="96">
        <v>13.06</v>
      </c>
    </row>
    <row r="6773" spans="1:10" x14ac:dyDescent="0.25">
      <c r="A6773" s="96">
        <v>41191.125</v>
      </c>
      <c r="B6773" s="96">
        <v>0</v>
      </c>
      <c r="C6773" s="96">
        <v>0</v>
      </c>
      <c r="D6773" s="96">
        <v>98405.7</v>
      </c>
      <c r="E6773" s="96">
        <v>6.6059999999999999</v>
      </c>
      <c r="F6773" s="96">
        <v>5.2960000000000003</v>
      </c>
      <c r="G6773" s="96">
        <v>0.15</v>
      </c>
      <c r="H6773" s="96">
        <v>13.7</v>
      </c>
      <c r="I6773" s="96">
        <v>14.64081333333333</v>
      </c>
      <c r="J6773" s="96">
        <v>13.06</v>
      </c>
    </row>
    <row r="6774" spans="1:10" x14ac:dyDescent="0.25">
      <c r="A6774" s="96">
        <v>41191.166666666664</v>
      </c>
      <c r="B6774" s="96">
        <v>0</v>
      </c>
      <c r="C6774" s="96">
        <v>0</v>
      </c>
      <c r="D6774" s="96">
        <v>98405.7</v>
      </c>
      <c r="E6774" s="96">
        <v>5.6769999999999996</v>
      </c>
      <c r="F6774" s="96">
        <v>4.798</v>
      </c>
      <c r="G6774" s="96">
        <v>0.15</v>
      </c>
      <c r="H6774" s="96">
        <v>13.7</v>
      </c>
      <c r="I6774" s="96">
        <v>14.267373333333332</v>
      </c>
      <c r="J6774" s="96">
        <v>13.06</v>
      </c>
    </row>
    <row r="6775" spans="1:10" x14ac:dyDescent="0.25">
      <c r="A6775" s="96">
        <v>41191.208333333336</v>
      </c>
      <c r="B6775" s="96">
        <v>0</v>
      </c>
      <c r="C6775" s="96">
        <v>1</v>
      </c>
      <c r="D6775" s="96">
        <v>98405.7</v>
      </c>
      <c r="E6775" s="96">
        <v>4.9249999999999998</v>
      </c>
      <c r="F6775" s="96">
        <v>4.83</v>
      </c>
      <c r="G6775" s="96">
        <v>0.15</v>
      </c>
      <c r="H6775" s="96">
        <v>13.7</v>
      </c>
      <c r="I6775" s="96">
        <v>12.908466666666666</v>
      </c>
      <c r="J6775" s="96">
        <v>13.06</v>
      </c>
    </row>
    <row r="6776" spans="1:10" x14ac:dyDescent="0.25">
      <c r="A6776" s="96">
        <v>41191.25</v>
      </c>
      <c r="B6776" s="96">
        <v>27</v>
      </c>
      <c r="C6776" s="96">
        <v>188</v>
      </c>
      <c r="D6776" s="96">
        <v>98405.7</v>
      </c>
      <c r="E6776" s="96">
        <v>5.7380000000000004</v>
      </c>
      <c r="F6776" s="96">
        <v>5.0819999999999999</v>
      </c>
      <c r="G6776" s="96">
        <v>0.15</v>
      </c>
      <c r="H6776" s="96">
        <v>13.7</v>
      </c>
      <c r="I6776" s="96">
        <v>12.535026666666665</v>
      </c>
      <c r="J6776" s="96">
        <v>13.06</v>
      </c>
    </row>
    <row r="6777" spans="1:10" x14ac:dyDescent="0.25">
      <c r="A6777" s="96">
        <v>41191.291666666664</v>
      </c>
      <c r="B6777" s="96">
        <v>57</v>
      </c>
      <c r="C6777" s="96">
        <v>496</v>
      </c>
      <c r="D6777" s="96">
        <v>98405.7</v>
      </c>
      <c r="E6777" s="96">
        <v>7.5750000000000002</v>
      </c>
      <c r="F6777" s="96">
        <v>5.2530000000000001</v>
      </c>
      <c r="G6777" s="96">
        <v>0.15</v>
      </c>
      <c r="H6777" s="96">
        <v>13.7</v>
      </c>
      <c r="I6777" s="96">
        <v>12.057853333333332</v>
      </c>
      <c r="J6777" s="96">
        <v>13.06</v>
      </c>
    </row>
    <row r="6778" spans="1:10" x14ac:dyDescent="0.25">
      <c r="A6778" s="96">
        <v>41191.333333333336</v>
      </c>
      <c r="B6778" s="96">
        <v>76</v>
      </c>
      <c r="C6778" s="96">
        <v>614</v>
      </c>
      <c r="D6778" s="96">
        <v>98405.7</v>
      </c>
      <c r="E6778" s="96">
        <v>9.6809999999999992</v>
      </c>
      <c r="F6778" s="96">
        <v>6.23</v>
      </c>
      <c r="G6778" s="96">
        <v>0.15</v>
      </c>
      <c r="H6778" s="96">
        <v>13.7</v>
      </c>
      <c r="I6778" s="96">
        <v>13.354519999999999</v>
      </c>
      <c r="J6778" s="96">
        <v>13.06</v>
      </c>
    </row>
    <row r="6779" spans="1:10" x14ac:dyDescent="0.25">
      <c r="A6779" s="96">
        <v>41191.375</v>
      </c>
      <c r="B6779" s="96">
        <v>91</v>
      </c>
      <c r="C6779" s="96">
        <v>658</v>
      </c>
      <c r="D6779" s="96">
        <v>98405.7</v>
      </c>
      <c r="E6779" s="96">
        <v>11.16</v>
      </c>
      <c r="F6779" s="96">
        <v>7.4630000000000001</v>
      </c>
      <c r="G6779" s="96">
        <v>0.15</v>
      </c>
      <c r="H6779" s="96">
        <v>13.7</v>
      </c>
      <c r="I6779" s="96">
        <v>14.620066666666666</v>
      </c>
      <c r="J6779" s="96">
        <v>13.06</v>
      </c>
    </row>
    <row r="6780" spans="1:10" x14ac:dyDescent="0.25">
      <c r="A6780" s="96">
        <v>41191.416666666664</v>
      </c>
      <c r="B6780" s="96">
        <v>104</v>
      </c>
      <c r="C6780" s="96">
        <v>650</v>
      </c>
      <c r="D6780" s="96">
        <v>98405.7</v>
      </c>
      <c r="E6780" s="96">
        <v>11.688000000000001</v>
      </c>
      <c r="F6780" s="96">
        <v>7.7450000000000001</v>
      </c>
      <c r="G6780" s="96">
        <v>0.15</v>
      </c>
      <c r="H6780" s="96">
        <v>13.7</v>
      </c>
      <c r="I6780" s="96">
        <v>15.501799999999999</v>
      </c>
      <c r="J6780" s="96">
        <v>13.06</v>
      </c>
    </row>
    <row r="6781" spans="1:10" x14ac:dyDescent="0.25">
      <c r="A6781" s="96">
        <v>41191.458333333336</v>
      </c>
      <c r="B6781" s="96">
        <v>103</v>
      </c>
      <c r="C6781" s="96">
        <v>689</v>
      </c>
      <c r="D6781" s="96">
        <v>98405.7</v>
      </c>
      <c r="E6781" s="96">
        <v>11.999000000000001</v>
      </c>
      <c r="F6781" s="96">
        <v>7.9020000000000001</v>
      </c>
      <c r="G6781" s="96">
        <v>0.15</v>
      </c>
      <c r="H6781" s="96">
        <v>13.7</v>
      </c>
      <c r="I6781" s="96">
        <v>16.030839999999998</v>
      </c>
      <c r="J6781" s="96">
        <v>13.06</v>
      </c>
    </row>
    <row r="6782" spans="1:10" x14ac:dyDescent="0.25">
      <c r="A6782" s="96">
        <v>41191.5</v>
      </c>
      <c r="B6782" s="96">
        <v>100</v>
      </c>
      <c r="C6782" s="96">
        <v>686</v>
      </c>
      <c r="D6782" s="96">
        <v>98405.7</v>
      </c>
      <c r="E6782" s="96">
        <v>12.077</v>
      </c>
      <c r="F6782" s="96">
        <v>7.9450000000000003</v>
      </c>
      <c r="G6782" s="96">
        <v>0.15</v>
      </c>
      <c r="H6782" s="96">
        <v>13.7</v>
      </c>
      <c r="I6782" s="96">
        <v>16.113826666666668</v>
      </c>
      <c r="J6782" s="96">
        <v>13.06</v>
      </c>
    </row>
    <row r="6783" spans="1:10" x14ac:dyDescent="0.25">
      <c r="A6783" s="96">
        <v>41191.541666666664</v>
      </c>
      <c r="B6783" s="96">
        <v>91</v>
      </c>
      <c r="C6783" s="96">
        <v>663</v>
      </c>
      <c r="D6783" s="96">
        <v>98405.7</v>
      </c>
      <c r="E6783" s="96">
        <v>12.009</v>
      </c>
      <c r="F6783" s="96">
        <v>7.8019999999999996</v>
      </c>
      <c r="G6783" s="96">
        <v>0.15</v>
      </c>
      <c r="H6783" s="96">
        <v>13.7</v>
      </c>
      <c r="I6783" s="96">
        <v>16.518386666666665</v>
      </c>
      <c r="J6783" s="96">
        <v>13.06</v>
      </c>
    </row>
    <row r="6784" spans="1:10" x14ac:dyDescent="0.25">
      <c r="A6784" s="96">
        <v>41191.583333333336</v>
      </c>
      <c r="B6784" s="96">
        <v>77</v>
      </c>
      <c r="C6784" s="96">
        <v>573</v>
      </c>
      <c r="D6784" s="96">
        <v>98405.7</v>
      </c>
      <c r="E6784" s="96">
        <v>11.682</v>
      </c>
      <c r="F6784" s="96">
        <v>7.4269999999999996</v>
      </c>
      <c r="G6784" s="96">
        <v>0.15</v>
      </c>
      <c r="H6784" s="96">
        <v>13.7</v>
      </c>
      <c r="I6784" s="96">
        <v>16.227933333333333</v>
      </c>
      <c r="J6784" s="96">
        <v>13.06</v>
      </c>
    </row>
    <row r="6785" spans="1:10" x14ac:dyDescent="0.25">
      <c r="A6785" s="96">
        <v>41191.625</v>
      </c>
      <c r="B6785" s="96">
        <v>50</v>
      </c>
      <c r="C6785" s="96">
        <v>407</v>
      </c>
      <c r="D6785" s="96">
        <v>98405.7</v>
      </c>
      <c r="E6785" s="96">
        <v>10.895</v>
      </c>
      <c r="F6785" s="96">
        <v>6.5510000000000002</v>
      </c>
      <c r="G6785" s="96">
        <v>0.15</v>
      </c>
      <c r="H6785" s="96">
        <v>13.7</v>
      </c>
      <c r="I6785" s="96">
        <v>16.113826666666668</v>
      </c>
      <c r="J6785" s="96">
        <v>13.06</v>
      </c>
    </row>
    <row r="6786" spans="1:10" x14ac:dyDescent="0.25">
      <c r="A6786" s="96">
        <v>41191.666666666664</v>
      </c>
      <c r="B6786" s="96">
        <v>10</v>
      </c>
      <c r="C6786" s="96">
        <v>93</v>
      </c>
      <c r="D6786" s="96">
        <v>98405.7</v>
      </c>
      <c r="E6786" s="96">
        <v>9.1280000000000001</v>
      </c>
      <c r="F6786" s="96">
        <v>5.532</v>
      </c>
      <c r="G6786" s="96">
        <v>0.15</v>
      </c>
      <c r="H6786" s="96">
        <v>13.7</v>
      </c>
      <c r="I6786" s="96">
        <v>16.269426666666668</v>
      </c>
      <c r="J6786" s="96">
        <v>13.06</v>
      </c>
    </row>
    <row r="6787" spans="1:10" x14ac:dyDescent="0.25">
      <c r="A6787" s="96">
        <v>41191.708333333336</v>
      </c>
      <c r="B6787" s="96">
        <v>0</v>
      </c>
      <c r="C6787" s="96">
        <v>0</v>
      </c>
      <c r="D6787" s="96">
        <v>98405.7</v>
      </c>
      <c r="E6787" s="96">
        <v>7.3259999999999996</v>
      </c>
      <c r="F6787" s="96">
        <v>4.9589999999999996</v>
      </c>
      <c r="G6787" s="96">
        <v>0.15</v>
      </c>
      <c r="H6787" s="96">
        <v>13.7</v>
      </c>
      <c r="I6787" s="96">
        <v>15.076493333333332</v>
      </c>
      <c r="J6787" s="96">
        <v>13.06</v>
      </c>
    </row>
    <row r="6788" spans="1:10" x14ac:dyDescent="0.25">
      <c r="A6788" s="96">
        <v>41191.75</v>
      </c>
      <c r="B6788" s="96">
        <v>0</v>
      </c>
      <c r="C6788" s="96">
        <v>0</v>
      </c>
      <c r="D6788" s="96">
        <v>98405.7</v>
      </c>
      <c r="E6788" s="96">
        <v>6.5629999999999997</v>
      </c>
      <c r="F6788" s="96">
        <v>4.8650000000000002</v>
      </c>
      <c r="G6788" s="96">
        <v>0.15</v>
      </c>
      <c r="H6788" s="96">
        <v>13.7</v>
      </c>
      <c r="I6788" s="96">
        <v>13.530866666666665</v>
      </c>
      <c r="J6788" s="96">
        <v>13.06</v>
      </c>
    </row>
    <row r="6789" spans="1:10" x14ac:dyDescent="0.25">
      <c r="A6789" s="96">
        <v>41191.791666666664</v>
      </c>
      <c r="B6789" s="96">
        <v>0</v>
      </c>
      <c r="C6789" s="96">
        <v>0</v>
      </c>
      <c r="D6789" s="96">
        <v>98405.7</v>
      </c>
      <c r="E6789" s="96">
        <v>5.9180000000000001</v>
      </c>
      <c r="F6789" s="96">
        <v>4.7779999999999996</v>
      </c>
      <c r="G6789" s="96">
        <v>0.15</v>
      </c>
      <c r="H6789" s="96">
        <v>13.7</v>
      </c>
      <c r="I6789" s="96">
        <v>11.902253333333332</v>
      </c>
      <c r="J6789" s="96">
        <v>13.06</v>
      </c>
    </row>
    <row r="6790" spans="1:10" x14ac:dyDescent="0.25">
      <c r="A6790" s="96">
        <v>41191.833333333336</v>
      </c>
      <c r="B6790" s="96">
        <v>0</v>
      </c>
      <c r="C6790" s="96">
        <v>0</v>
      </c>
      <c r="D6790" s="96">
        <v>98405.7</v>
      </c>
      <c r="E6790" s="96">
        <v>5.3529999999999998</v>
      </c>
      <c r="F6790" s="96">
        <v>4.6470000000000002</v>
      </c>
      <c r="G6790" s="96">
        <v>0.15</v>
      </c>
      <c r="H6790" s="96">
        <v>13.7</v>
      </c>
      <c r="I6790" s="96">
        <v>11.476946666666667</v>
      </c>
      <c r="J6790" s="96">
        <v>13.06</v>
      </c>
    </row>
    <row r="6791" spans="1:10" x14ac:dyDescent="0.25">
      <c r="A6791" s="96">
        <v>41191.875</v>
      </c>
      <c r="B6791" s="96">
        <v>0</v>
      </c>
      <c r="C6791" s="96">
        <v>0</v>
      </c>
      <c r="D6791" s="96">
        <v>98405.7</v>
      </c>
      <c r="E6791" s="96">
        <v>4.9379999999999997</v>
      </c>
      <c r="F6791" s="96">
        <v>4.524</v>
      </c>
      <c r="G6791" s="96">
        <v>0.15</v>
      </c>
      <c r="H6791" s="96">
        <v>13.7</v>
      </c>
      <c r="I6791" s="96">
        <v>11.093133333333332</v>
      </c>
      <c r="J6791" s="96">
        <v>13.06</v>
      </c>
    </row>
    <row r="6792" spans="1:10" x14ac:dyDescent="0.25">
      <c r="A6792" s="96">
        <v>41191.916666666664</v>
      </c>
      <c r="B6792" s="96">
        <v>0</v>
      </c>
      <c r="C6792" s="96">
        <v>0</v>
      </c>
      <c r="D6792" s="96">
        <v>98405.7</v>
      </c>
      <c r="E6792" s="96">
        <v>4.9050000000000002</v>
      </c>
      <c r="F6792" s="96">
        <v>4.3780000000000001</v>
      </c>
      <c r="G6792" s="96">
        <v>0.15</v>
      </c>
      <c r="H6792" s="96">
        <v>13.7</v>
      </c>
      <c r="I6792" s="96">
        <v>10.532973333333333</v>
      </c>
      <c r="J6792" s="96">
        <v>13.06</v>
      </c>
    </row>
    <row r="6793" spans="1:10" x14ac:dyDescent="0.25">
      <c r="A6793" s="96">
        <v>41191.958333333336</v>
      </c>
      <c r="B6793" s="96">
        <v>0</v>
      </c>
      <c r="C6793" s="96">
        <v>0</v>
      </c>
      <c r="D6793" s="96">
        <v>98405.7</v>
      </c>
      <c r="E6793" s="96">
        <v>5.0439999999999996</v>
      </c>
      <c r="F6793" s="96">
        <v>4.2480000000000002</v>
      </c>
      <c r="G6793" s="96">
        <v>0.15</v>
      </c>
      <c r="H6793" s="96">
        <v>13.7</v>
      </c>
      <c r="I6793" s="96">
        <v>10.273639999999999</v>
      </c>
      <c r="J6793" s="96">
        <v>13.06</v>
      </c>
    </row>
    <row r="6794" spans="1:10" x14ac:dyDescent="0.25">
      <c r="A6794" s="96">
        <v>41192</v>
      </c>
      <c r="B6794" s="96">
        <v>0</v>
      </c>
      <c r="C6794" s="96">
        <v>0</v>
      </c>
      <c r="D6794" s="96">
        <v>98405.7</v>
      </c>
      <c r="E6794" s="96">
        <v>5.59</v>
      </c>
      <c r="F6794" s="96">
        <v>4.1280000000000001</v>
      </c>
      <c r="G6794" s="96">
        <v>0.15</v>
      </c>
      <c r="H6794" s="96">
        <v>13.7</v>
      </c>
      <c r="I6794" s="96">
        <v>10.076546666666665</v>
      </c>
      <c r="J6794" s="96">
        <v>13.06</v>
      </c>
    </row>
    <row r="6795" spans="1:10" x14ac:dyDescent="0.25">
      <c r="A6795" s="96">
        <v>41192.041666666664</v>
      </c>
      <c r="B6795" s="96">
        <v>0</v>
      </c>
      <c r="C6795" s="96">
        <v>0</v>
      </c>
      <c r="D6795" s="96">
        <v>98405.7</v>
      </c>
      <c r="E6795" s="96">
        <v>5.8940000000000001</v>
      </c>
      <c r="F6795" s="96">
        <v>4.1870000000000003</v>
      </c>
      <c r="G6795" s="96">
        <v>0.15</v>
      </c>
      <c r="H6795" s="96">
        <v>13.7</v>
      </c>
      <c r="I6795" s="96">
        <v>9.9416933333333315</v>
      </c>
      <c r="J6795" s="96">
        <v>13.06</v>
      </c>
    </row>
    <row r="6796" spans="1:10" x14ac:dyDescent="0.25">
      <c r="A6796" s="96">
        <v>41192.083333333336</v>
      </c>
      <c r="B6796" s="96">
        <v>0</v>
      </c>
      <c r="C6796" s="96">
        <v>0</v>
      </c>
      <c r="D6796" s="96">
        <v>98405.7</v>
      </c>
      <c r="E6796" s="96">
        <v>6.11</v>
      </c>
      <c r="F6796" s="96">
        <v>4.3109999999999999</v>
      </c>
      <c r="G6796" s="96">
        <v>0.15</v>
      </c>
      <c r="H6796" s="96">
        <v>13.7</v>
      </c>
      <c r="I6796" s="96">
        <v>10.076546666666665</v>
      </c>
      <c r="J6796" s="96">
        <v>13.06</v>
      </c>
    </row>
    <row r="6797" spans="1:10" x14ac:dyDescent="0.25">
      <c r="A6797" s="96">
        <v>41192.125</v>
      </c>
      <c r="B6797" s="96">
        <v>0</v>
      </c>
      <c r="C6797" s="96">
        <v>0</v>
      </c>
      <c r="D6797" s="96">
        <v>98405.7</v>
      </c>
      <c r="E6797" s="96">
        <v>6.1470000000000002</v>
      </c>
      <c r="F6797" s="96">
        <v>4.32</v>
      </c>
      <c r="G6797" s="96">
        <v>0.15</v>
      </c>
      <c r="H6797" s="96">
        <v>13.7</v>
      </c>
      <c r="I6797" s="96">
        <v>9.9831866666666649</v>
      </c>
      <c r="J6797" s="96">
        <v>13.06</v>
      </c>
    </row>
    <row r="6798" spans="1:10" x14ac:dyDescent="0.25">
      <c r="A6798" s="96">
        <v>41192.166666666664</v>
      </c>
      <c r="B6798" s="96">
        <v>0</v>
      </c>
      <c r="C6798" s="96">
        <v>0</v>
      </c>
      <c r="D6798" s="96">
        <v>98405.7</v>
      </c>
      <c r="E6798" s="96">
        <v>6.2709999999999999</v>
      </c>
      <c r="F6798" s="96">
        <v>4.4029999999999996</v>
      </c>
      <c r="G6798" s="96">
        <v>0.15</v>
      </c>
      <c r="H6798" s="96">
        <v>13.7</v>
      </c>
      <c r="I6798" s="96">
        <v>9.5993733333333324</v>
      </c>
      <c r="J6798" s="96">
        <v>13.06</v>
      </c>
    </row>
    <row r="6799" spans="1:10" x14ac:dyDescent="0.25">
      <c r="A6799" s="96">
        <v>41192.208333333336</v>
      </c>
      <c r="B6799" s="96">
        <v>0</v>
      </c>
      <c r="C6799" s="96">
        <v>0</v>
      </c>
      <c r="D6799" s="96">
        <v>98405.7</v>
      </c>
      <c r="E6799" s="96">
        <v>6.4820000000000002</v>
      </c>
      <c r="F6799" s="96">
        <v>4.5389999999999997</v>
      </c>
      <c r="G6799" s="96">
        <v>0.15</v>
      </c>
      <c r="H6799" s="96">
        <v>13.7</v>
      </c>
      <c r="I6799" s="96">
        <v>9.4852666666666661</v>
      </c>
      <c r="J6799" s="96">
        <v>13.06</v>
      </c>
    </row>
    <row r="6800" spans="1:10" x14ac:dyDescent="0.25">
      <c r="A6800" s="96">
        <v>41192.25</v>
      </c>
      <c r="B6800" s="96">
        <v>7</v>
      </c>
      <c r="C6800" s="96">
        <v>2</v>
      </c>
      <c r="D6800" s="96">
        <v>98405.7</v>
      </c>
      <c r="E6800" s="96">
        <v>6.681</v>
      </c>
      <c r="F6800" s="96">
        <v>4.6500000000000004</v>
      </c>
      <c r="G6800" s="96">
        <v>0.15</v>
      </c>
      <c r="H6800" s="96">
        <v>13.7</v>
      </c>
      <c r="I6800" s="96">
        <v>9.3504133333333321</v>
      </c>
      <c r="J6800" s="96">
        <v>13.06</v>
      </c>
    </row>
    <row r="6801" spans="1:10" x14ac:dyDescent="0.25">
      <c r="A6801" s="96">
        <v>41192.291666666664</v>
      </c>
      <c r="B6801" s="96">
        <v>34</v>
      </c>
      <c r="C6801" s="96">
        <v>7</v>
      </c>
      <c r="D6801" s="96">
        <v>98405.7</v>
      </c>
      <c r="E6801" s="96">
        <v>7.0940000000000003</v>
      </c>
      <c r="F6801" s="96">
        <v>4.6740000000000004</v>
      </c>
      <c r="G6801" s="96">
        <v>0.15</v>
      </c>
      <c r="H6801" s="96">
        <v>13.7</v>
      </c>
      <c r="I6801" s="96">
        <v>9.5475066666666653</v>
      </c>
      <c r="J6801" s="96">
        <v>13.06</v>
      </c>
    </row>
    <row r="6802" spans="1:10" x14ac:dyDescent="0.25">
      <c r="A6802" s="96">
        <v>41192.333333333336</v>
      </c>
      <c r="B6802" s="96">
        <v>113</v>
      </c>
      <c r="C6802" s="96">
        <v>89</v>
      </c>
      <c r="D6802" s="96">
        <v>98405.7</v>
      </c>
      <c r="E6802" s="96">
        <v>8.0540000000000003</v>
      </c>
      <c r="F6802" s="96">
        <v>5.0570000000000004</v>
      </c>
      <c r="G6802" s="96">
        <v>0.15</v>
      </c>
      <c r="H6802" s="96">
        <v>13.7</v>
      </c>
      <c r="I6802" s="96">
        <v>11.788146666666666</v>
      </c>
      <c r="J6802" s="96">
        <v>13.06</v>
      </c>
    </row>
    <row r="6803" spans="1:10" x14ac:dyDescent="0.25">
      <c r="A6803" s="96">
        <v>41192.375</v>
      </c>
      <c r="B6803" s="96">
        <v>142</v>
      </c>
      <c r="C6803" s="96">
        <v>352</v>
      </c>
      <c r="D6803" s="96">
        <v>98405.7</v>
      </c>
      <c r="E6803" s="96">
        <v>9.3719999999999999</v>
      </c>
      <c r="F6803" s="96">
        <v>5.375</v>
      </c>
      <c r="G6803" s="96">
        <v>0.15</v>
      </c>
      <c r="H6803" s="96">
        <v>13.7</v>
      </c>
      <c r="I6803" s="96">
        <v>13.655346666666667</v>
      </c>
      <c r="J6803" s="96">
        <v>13.06</v>
      </c>
    </row>
    <row r="6804" spans="1:10" x14ac:dyDescent="0.25">
      <c r="A6804" s="96">
        <v>41192.416666666664</v>
      </c>
      <c r="B6804" s="96">
        <v>148</v>
      </c>
      <c r="C6804" s="96">
        <v>432</v>
      </c>
      <c r="D6804" s="96">
        <v>98405.7</v>
      </c>
      <c r="E6804" s="96">
        <v>10.365</v>
      </c>
      <c r="F6804" s="96">
        <v>5.5810000000000004</v>
      </c>
      <c r="G6804" s="96">
        <v>0.15</v>
      </c>
      <c r="H6804" s="96">
        <v>13.7</v>
      </c>
      <c r="I6804" s="96">
        <v>14.972759999999999</v>
      </c>
      <c r="J6804" s="96">
        <v>13.06</v>
      </c>
    </row>
    <row r="6805" spans="1:10" x14ac:dyDescent="0.25">
      <c r="A6805" s="96">
        <v>41192.458333333336</v>
      </c>
      <c r="B6805" s="96">
        <v>153</v>
      </c>
      <c r="C6805" s="96">
        <v>445</v>
      </c>
      <c r="D6805" s="96">
        <v>98405.7</v>
      </c>
      <c r="E6805" s="96">
        <v>11.05</v>
      </c>
      <c r="F6805" s="96">
        <v>5.7729999999999997</v>
      </c>
      <c r="G6805" s="96">
        <v>0.15</v>
      </c>
      <c r="H6805" s="96">
        <v>13.7</v>
      </c>
      <c r="I6805" s="96">
        <v>15.709266666666664</v>
      </c>
      <c r="J6805" s="96">
        <v>13.06</v>
      </c>
    </row>
    <row r="6806" spans="1:10" x14ac:dyDescent="0.25">
      <c r="A6806" s="96">
        <v>41192.5</v>
      </c>
      <c r="B6806" s="96">
        <v>163</v>
      </c>
      <c r="C6806" s="96">
        <v>213</v>
      </c>
      <c r="D6806" s="96">
        <v>98405.7</v>
      </c>
      <c r="E6806" s="96">
        <v>11.295999999999999</v>
      </c>
      <c r="F6806" s="96">
        <v>5.89</v>
      </c>
      <c r="G6806" s="96">
        <v>0.15</v>
      </c>
      <c r="H6806" s="96">
        <v>13.7</v>
      </c>
      <c r="I6806" s="96">
        <v>15.927106666666663</v>
      </c>
      <c r="J6806" s="96">
        <v>13.06</v>
      </c>
    </row>
    <row r="6807" spans="1:10" x14ac:dyDescent="0.25">
      <c r="A6807" s="96">
        <v>41192.541666666664</v>
      </c>
      <c r="B6807" s="96">
        <v>129</v>
      </c>
      <c r="C6807" s="96">
        <v>95</v>
      </c>
      <c r="D6807" s="96">
        <v>98405.7</v>
      </c>
      <c r="E6807" s="96">
        <v>11.173999999999999</v>
      </c>
      <c r="F6807" s="96">
        <v>5.8259999999999996</v>
      </c>
      <c r="G6807" s="96">
        <v>0.15</v>
      </c>
      <c r="H6807" s="96">
        <v>13.7</v>
      </c>
      <c r="I6807" s="96">
        <v>16.113826666666668</v>
      </c>
      <c r="J6807" s="96">
        <v>13.06</v>
      </c>
    </row>
    <row r="6808" spans="1:10" x14ac:dyDescent="0.25">
      <c r="A6808" s="96">
        <v>41192.583333333336</v>
      </c>
      <c r="B6808" s="96">
        <v>94</v>
      </c>
      <c r="C6808" s="96">
        <v>106</v>
      </c>
      <c r="D6808" s="96">
        <v>98405.7</v>
      </c>
      <c r="E6808" s="96">
        <v>10.945</v>
      </c>
      <c r="F6808" s="96">
        <v>5.4820000000000002</v>
      </c>
      <c r="G6808" s="96">
        <v>0.15</v>
      </c>
      <c r="H6808" s="96">
        <v>13.7</v>
      </c>
      <c r="I6808" s="96">
        <v>16.352413333333331</v>
      </c>
      <c r="J6808" s="96">
        <v>13.06</v>
      </c>
    </row>
    <row r="6809" spans="1:10" x14ac:dyDescent="0.25">
      <c r="A6809" s="96">
        <v>41192.625</v>
      </c>
      <c r="B6809" s="96">
        <v>53</v>
      </c>
      <c r="C6809" s="96">
        <v>135</v>
      </c>
      <c r="D6809" s="96">
        <v>98405.7</v>
      </c>
      <c r="E6809" s="96">
        <v>10.407999999999999</v>
      </c>
      <c r="F6809" s="96">
        <v>4.9660000000000002</v>
      </c>
      <c r="G6809" s="96">
        <v>0.15</v>
      </c>
      <c r="H6809" s="96">
        <v>13.7</v>
      </c>
      <c r="I6809" s="96">
        <v>15.937479999999999</v>
      </c>
      <c r="J6809" s="96">
        <v>13.06</v>
      </c>
    </row>
    <row r="6810" spans="1:10" x14ac:dyDescent="0.25">
      <c r="A6810" s="96">
        <v>41192.666666666664</v>
      </c>
      <c r="B6810" s="96">
        <v>8</v>
      </c>
      <c r="C6810" s="96">
        <v>30</v>
      </c>
      <c r="D6810" s="96">
        <v>98405.7</v>
      </c>
      <c r="E6810" s="96">
        <v>8.8689999999999998</v>
      </c>
      <c r="F6810" s="96">
        <v>4.681</v>
      </c>
      <c r="G6810" s="96">
        <v>0.15</v>
      </c>
      <c r="H6810" s="96">
        <v>13.7</v>
      </c>
      <c r="I6810" s="96">
        <v>16.113826666666668</v>
      </c>
      <c r="J6810" s="96">
        <v>13.06</v>
      </c>
    </row>
    <row r="6811" spans="1:10" x14ac:dyDescent="0.25">
      <c r="A6811" s="96">
        <v>41192.708333333336</v>
      </c>
      <c r="B6811" s="96">
        <v>0</v>
      </c>
      <c r="C6811" s="96">
        <v>0</v>
      </c>
      <c r="D6811" s="96">
        <v>98405.7</v>
      </c>
      <c r="E6811" s="96">
        <v>7.8789999999999996</v>
      </c>
      <c r="F6811" s="96">
        <v>4.8499999999999996</v>
      </c>
      <c r="G6811" s="96">
        <v>0.15</v>
      </c>
      <c r="H6811" s="96">
        <v>13.7</v>
      </c>
      <c r="I6811" s="96">
        <v>15.408439999999999</v>
      </c>
      <c r="J6811" s="96">
        <v>13.06</v>
      </c>
    </row>
    <row r="6812" spans="1:10" x14ac:dyDescent="0.25">
      <c r="A6812" s="96">
        <v>41192.75</v>
      </c>
      <c r="B6812" s="96">
        <v>0</v>
      </c>
      <c r="C6812" s="96">
        <v>0</v>
      </c>
      <c r="D6812" s="96">
        <v>98405.7</v>
      </c>
      <c r="E6812" s="96">
        <v>7.4690000000000003</v>
      </c>
      <c r="F6812" s="96">
        <v>4.8810000000000002</v>
      </c>
      <c r="G6812" s="96">
        <v>0.15</v>
      </c>
      <c r="H6812" s="96">
        <v>13.7</v>
      </c>
      <c r="I6812" s="96">
        <v>14.184386666666665</v>
      </c>
      <c r="J6812" s="96">
        <v>13.06</v>
      </c>
    </row>
    <row r="6813" spans="1:10" x14ac:dyDescent="0.25">
      <c r="A6813" s="96">
        <v>41192.791666666664</v>
      </c>
      <c r="B6813" s="96">
        <v>0</v>
      </c>
      <c r="C6813" s="96">
        <v>0</v>
      </c>
      <c r="D6813" s="96">
        <v>98405.7</v>
      </c>
      <c r="E6813" s="96">
        <v>6.8150000000000004</v>
      </c>
      <c r="F6813" s="96">
        <v>4.7229999999999999</v>
      </c>
      <c r="G6813" s="96">
        <v>0.15</v>
      </c>
      <c r="H6813" s="96">
        <v>13.7</v>
      </c>
      <c r="I6813" s="96">
        <v>12.649133333333332</v>
      </c>
      <c r="J6813" s="96">
        <v>13.06</v>
      </c>
    </row>
    <row r="6814" spans="1:10" x14ac:dyDescent="0.25">
      <c r="A6814" s="96">
        <v>41192.833333333336</v>
      </c>
      <c r="B6814" s="96">
        <v>0</v>
      </c>
      <c r="C6814" s="96">
        <v>0</v>
      </c>
      <c r="D6814" s="96">
        <v>98405.7</v>
      </c>
      <c r="E6814" s="96">
        <v>6.3010000000000002</v>
      </c>
      <c r="F6814" s="96">
        <v>4.5670000000000002</v>
      </c>
      <c r="G6814" s="96">
        <v>0.15</v>
      </c>
      <c r="H6814" s="96">
        <v>13.7</v>
      </c>
      <c r="I6814" s="96">
        <v>12.130466666666665</v>
      </c>
      <c r="J6814" s="96">
        <v>13.06</v>
      </c>
    </row>
    <row r="6815" spans="1:10" x14ac:dyDescent="0.25">
      <c r="A6815" s="96">
        <v>41192.875</v>
      </c>
      <c r="B6815" s="96">
        <v>0</v>
      </c>
      <c r="C6815" s="96">
        <v>0</v>
      </c>
      <c r="D6815" s="96">
        <v>98405.7</v>
      </c>
      <c r="E6815" s="96">
        <v>5.7919999999999998</v>
      </c>
      <c r="F6815" s="96">
        <v>4.3570000000000002</v>
      </c>
      <c r="G6815" s="96">
        <v>0.15</v>
      </c>
      <c r="H6815" s="96">
        <v>13.7</v>
      </c>
      <c r="I6815" s="96">
        <v>11.54956</v>
      </c>
      <c r="J6815" s="96">
        <v>13.06</v>
      </c>
    </row>
    <row r="6816" spans="1:10" x14ac:dyDescent="0.25">
      <c r="A6816" s="96">
        <v>41192.916666666664</v>
      </c>
      <c r="B6816" s="96">
        <v>0</v>
      </c>
      <c r="C6816" s="96">
        <v>0</v>
      </c>
      <c r="D6816" s="96">
        <v>98405.7</v>
      </c>
      <c r="E6816" s="96">
        <v>5.5579999999999998</v>
      </c>
      <c r="F6816" s="96">
        <v>4.12</v>
      </c>
      <c r="G6816" s="96">
        <v>0.15</v>
      </c>
      <c r="H6816" s="96">
        <v>13.7</v>
      </c>
      <c r="I6816" s="96">
        <v>11.321346666666665</v>
      </c>
      <c r="J6816" s="96">
        <v>13.06</v>
      </c>
    </row>
    <row r="6817" spans="1:10" x14ac:dyDescent="0.25">
      <c r="A6817" s="96">
        <v>41192.958333333336</v>
      </c>
      <c r="B6817" s="96">
        <v>0</v>
      </c>
      <c r="C6817" s="96">
        <v>0</v>
      </c>
      <c r="D6817" s="96">
        <v>98405.7</v>
      </c>
      <c r="E6817" s="96">
        <v>5.4279999999999999</v>
      </c>
      <c r="F6817" s="96">
        <v>3.8610000000000002</v>
      </c>
      <c r="G6817" s="96">
        <v>0.15</v>
      </c>
      <c r="H6817" s="96">
        <v>13.7</v>
      </c>
      <c r="I6817" s="96">
        <v>11.113879999999998</v>
      </c>
      <c r="J6817" s="96">
        <v>13.06</v>
      </c>
    </row>
    <row r="6818" spans="1:10" x14ac:dyDescent="0.25">
      <c r="A6818" s="96">
        <v>41193</v>
      </c>
      <c r="B6818" s="96">
        <v>0</v>
      </c>
      <c r="C6818" s="96">
        <v>0</v>
      </c>
      <c r="D6818" s="96">
        <v>98405.7</v>
      </c>
      <c r="E6818" s="96">
        <v>5.4039999999999999</v>
      </c>
      <c r="F6818" s="96">
        <v>3.6179999999999999</v>
      </c>
      <c r="G6818" s="96">
        <v>0.15</v>
      </c>
      <c r="H6818" s="96">
        <v>13.7</v>
      </c>
      <c r="I6818" s="96">
        <v>11.103506666666666</v>
      </c>
      <c r="J6818" s="96">
        <v>13.06</v>
      </c>
    </row>
    <row r="6819" spans="1:10" x14ac:dyDescent="0.25">
      <c r="A6819" s="96">
        <v>41193.041666666664</v>
      </c>
      <c r="B6819" s="96">
        <v>0</v>
      </c>
      <c r="C6819" s="96">
        <v>0</v>
      </c>
      <c r="D6819" s="96">
        <v>98405.7</v>
      </c>
      <c r="E6819" s="96">
        <v>5.5759999999999996</v>
      </c>
      <c r="F6819" s="96">
        <v>3.4380000000000002</v>
      </c>
      <c r="G6819" s="96">
        <v>0.15</v>
      </c>
      <c r="H6819" s="96">
        <v>13.7</v>
      </c>
      <c r="I6819" s="96">
        <v>10.543346666666665</v>
      </c>
      <c r="J6819" s="96">
        <v>13.06</v>
      </c>
    </row>
    <row r="6820" spans="1:10" x14ac:dyDescent="0.25">
      <c r="A6820" s="96">
        <v>41193.083333333336</v>
      </c>
      <c r="B6820" s="96">
        <v>0</v>
      </c>
      <c r="C6820" s="96">
        <v>0</v>
      </c>
      <c r="D6820" s="96">
        <v>98405.7</v>
      </c>
      <c r="E6820" s="96">
        <v>5.8869999999999996</v>
      </c>
      <c r="F6820" s="96">
        <v>3.4860000000000002</v>
      </c>
      <c r="G6820" s="96">
        <v>0.15</v>
      </c>
      <c r="H6820" s="96">
        <v>13.7</v>
      </c>
      <c r="I6820" s="96">
        <v>10.045426666666666</v>
      </c>
      <c r="J6820" s="96">
        <v>13.06</v>
      </c>
    </row>
    <row r="6821" spans="1:10" x14ac:dyDescent="0.25">
      <c r="A6821" s="96">
        <v>41193.125</v>
      </c>
      <c r="B6821" s="96">
        <v>0</v>
      </c>
      <c r="C6821" s="96">
        <v>0</v>
      </c>
      <c r="D6821" s="96">
        <v>98405.7</v>
      </c>
      <c r="E6821" s="96">
        <v>5.984</v>
      </c>
      <c r="F6821" s="96">
        <v>3.427</v>
      </c>
      <c r="G6821" s="96">
        <v>0.15</v>
      </c>
      <c r="H6821" s="96">
        <v>13.7</v>
      </c>
      <c r="I6821" s="96">
        <v>9.6823599999999992</v>
      </c>
      <c r="J6821" s="96">
        <v>13.06</v>
      </c>
    </row>
    <row r="6822" spans="1:10" x14ac:dyDescent="0.25">
      <c r="A6822" s="96">
        <v>41193.166666666664</v>
      </c>
      <c r="B6822" s="96">
        <v>0</v>
      </c>
      <c r="C6822" s="96">
        <v>0</v>
      </c>
      <c r="D6822" s="96">
        <v>98405.7</v>
      </c>
      <c r="E6822" s="96">
        <v>6.1219999999999999</v>
      </c>
      <c r="F6822" s="96">
        <v>3.3029999999999999</v>
      </c>
      <c r="G6822" s="96">
        <v>0.15</v>
      </c>
      <c r="H6822" s="96">
        <v>13.7</v>
      </c>
      <c r="I6822" s="96">
        <v>9.7549733333333322</v>
      </c>
      <c r="J6822" s="96">
        <v>13.06</v>
      </c>
    </row>
    <row r="6823" spans="1:10" x14ac:dyDescent="0.25">
      <c r="A6823" s="96">
        <v>41193.208333333336</v>
      </c>
      <c r="B6823" s="96">
        <v>0</v>
      </c>
      <c r="C6823" s="96">
        <v>0</v>
      </c>
      <c r="D6823" s="96">
        <v>98405.7</v>
      </c>
      <c r="E6823" s="96">
        <v>6.1479999999999997</v>
      </c>
      <c r="F6823" s="96">
        <v>3.2370000000000001</v>
      </c>
      <c r="G6823" s="96">
        <v>0.15</v>
      </c>
      <c r="H6823" s="96">
        <v>13.7</v>
      </c>
      <c r="I6823" s="96">
        <v>9.7134799999999988</v>
      </c>
      <c r="J6823" s="96">
        <v>13.06</v>
      </c>
    </row>
    <row r="6824" spans="1:10" x14ac:dyDescent="0.25">
      <c r="A6824" s="96">
        <v>41193.25</v>
      </c>
      <c r="B6824" s="96">
        <v>9</v>
      </c>
      <c r="C6824" s="96">
        <v>3</v>
      </c>
      <c r="D6824" s="96">
        <v>98405.7</v>
      </c>
      <c r="E6824" s="96">
        <v>6.0940000000000003</v>
      </c>
      <c r="F6824" s="96">
        <v>3.18</v>
      </c>
      <c r="G6824" s="96">
        <v>0.15</v>
      </c>
      <c r="H6824" s="96">
        <v>13.7</v>
      </c>
      <c r="I6824" s="96">
        <v>9.557879999999999</v>
      </c>
      <c r="J6824" s="96">
        <v>13.06</v>
      </c>
    </row>
    <row r="6825" spans="1:10" x14ac:dyDescent="0.25">
      <c r="A6825" s="96">
        <v>41193.291666666664</v>
      </c>
      <c r="B6825" s="96">
        <v>39</v>
      </c>
      <c r="C6825" s="96">
        <v>9</v>
      </c>
      <c r="D6825" s="96">
        <v>98405.7</v>
      </c>
      <c r="E6825" s="96">
        <v>6.2270000000000003</v>
      </c>
      <c r="F6825" s="96">
        <v>3.1059999999999999</v>
      </c>
      <c r="G6825" s="96">
        <v>0.15</v>
      </c>
      <c r="H6825" s="96">
        <v>13.7</v>
      </c>
      <c r="I6825" s="96">
        <v>9.9624399999999991</v>
      </c>
      <c r="J6825" s="96">
        <v>13.06</v>
      </c>
    </row>
    <row r="6826" spans="1:10" x14ac:dyDescent="0.25">
      <c r="A6826" s="96">
        <v>41193.333333333336</v>
      </c>
      <c r="B6826" s="96">
        <v>74</v>
      </c>
      <c r="C6826" s="96">
        <v>16</v>
      </c>
      <c r="D6826" s="96">
        <v>98405.7</v>
      </c>
      <c r="E6826" s="96">
        <v>6.7030000000000003</v>
      </c>
      <c r="F6826" s="96">
        <v>2.9769999999999999</v>
      </c>
      <c r="G6826" s="96">
        <v>0.15</v>
      </c>
      <c r="H6826" s="96">
        <v>13.7</v>
      </c>
      <c r="I6826" s="96">
        <v>12.649133333333332</v>
      </c>
      <c r="J6826" s="96">
        <v>13.06</v>
      </c>
    </row>
    <row r="6827" spans="1:10" x14ac:dyDescent="0.25">
      <c r="A6827" s="96">
        <v>41193.375</v>
      </c>
      <c r="B6827" s="96">
        <v>111</v>
      </c>
      <c r="C6827" s="96">
        <v>26</v>
      </c>
      <c r="D6827" s="96">
        <v>98405.7</v>
      </c>
      <c r="E6827" s="96">
        <v>7.6749999999999998</v>
      </c>
      <c r="F6827" s="96">
        <v>2.863</v>
      </c>
      <c r="G6827" s="96">
        <v>0.15</v>
      </c>
      <c r="H6827" s="96">
        <v>13.7</v>
      </c>
      <c r="I6827" s="96">
        <v>14.505959999999998</v>
      </c>
      <c r="J6827" s="96">
        <v>13.06</v>
      </c>
    </row>
    <row r="6828" spans="1:10" x14ac:dyDescent="0.25">
      <c r="A6828" s="96">
        <v>41193.416666666664</v>
      </c>
      <c r="B6828" s="96">
        <v>144</v>
      </c>
      <c r="C6828" s="96">
        <v>53</v>
      </c>
      <c r="D6828" s="96">
        <v>98405.7</v>
      </c>
      <c r="E6828" s="96">
        <v>9.6159999999999997</v>
      </c>
      <c r="F6828" s="96">
        <v>2.9119999999999999</v>
      </c>
      <c r="G6828" s="96">
        <v>0.15</v>
      </c>
      <c r="H6828" s="96">
        <v>13.7</v>
      </c>
      <c r="I6828" s="96">
        <v>15.43956</v>
      </c>
      <c r="J6828" s="96">
        <v>13.06</v>
      </c>
    </row>
    <row r="6829" spans="1:10" x14ac:dyDescent="0.25">
      <c r="A6829" s="96">
        <v>41193.458333333336</v>
      </c>
      <c r="B6829" s="96">
        <v>166</v>
      </c>
      <c r="C6829" s="96">
        <v>347</v>
      </c>
      <c r="D6829" s="96">
        <v>98405.7</v>
      </c>
      <c r="E6829" s="96">
        <v>11.451000000000001</v>
      </c>
      <c r="F6829" s="96">
        <v>2.7029999999999998</v>
      </c>
      <c r="G6829" s="96">
        <v>0.15</v>
      </c>
      <c r="H6829" s="96">
        <v>13.7</v>
      </c>
      <c r="I6829" s="96">
        <v>16.279799999999998</v>
      </c>
      <c r="J6829" s="96">
        <v>13.06</v>
      </c>
    </row>
    <row r="6830" spans="1:10" x14ac:dyDescent="0.25">
      <c r="A6830" s="96">
        <v>41193.5</v>
      </c>
      <c r="B6830" s="96">
        <v>140</v>
      </c>
      <c r="C6830" s="96">
        <v>454</v>
      </c>
      <c r="D6830" s="96">
        <v>98405.7</v>
      </c>
      <c r="E6830" s="96">
        <v>12.27</v>
      </c>
      <c r="F6830" s="96">
        <v>2.2770000000000001</v>
      </c>
      <c r="G6830" s="96">
        <v>0.15</v>
      </c>
      <c r="H6830" s="96">
        <v>13.7</v>
      </c>
      <c r="I6830" s="96">
        <v>16.881453333333333</v>
      </c>
      <c r="J6830" s="96">
        <v>13.06</v>
      </c>
    </row>
    <row r="6831" spans="1:10" x14ac:dyDescent="0.25">
      <c r="A6831" s="96">
        <v>41193.541666666664</v>
      </c>
      <c r="B6831" s="96">
        <v>116</v>
      </c>
      <c r="C6831" s="96">
        <v>496</v>
      </c>
      <c r="D6831" s="96">
        <v>98405.7</v>
      </c>
      <c r="E6831" s="96">
        <v>12.467000000000001</v>
      </c>
      <c r="F6831" s="96">
        <v>1.8440000000000001</v>
      </c>
      <c r="G6831" s="96">
        <v>0.15</v>
      </c>
      <c r="H6831" s="96">
        <v>13.7</v>
      </c>
      <c r="I6831" s="96">
        <v>17.369</v>
      </c>
      <c r="J6831" s="96">
        <v>13.06</v>
      </c>
    </row>
    <row r="6832" spans="1:10" x14ac:dyDescent="0.25">
      <c r="A6832" s="96">
        <v>41193.583333333336</v>
      </c>
      <c r="B6832" s="96">
        <v>90</v>
      </c>
      <c r="C6832" s="96">
        <v>439</v>
      </c>
      <c r="D6832" s="96">
        <v>98405.7</v>
      </c>
      <c r="E6832" s="96">
        <v>12.311</v>
      </c>
      <c r="F6832" s="96">
        <v>2.375</v>
      </c>
      <c r="G6832" s="96">
        <v>0.15</v>
      </c>
      <c r="H6832" s="96">
        <v>13.7</v>
      </c>
      <c r="I6832" s="96">
        <v>17.700946666666667</v>
      </c>
      <c r="J6832" s="96">
        <v>13.06</v>
      </c>
    </row>
    <row r="6833" spans="1:10" x14ac:dyDescent="0.25">
      <c r="A6833" s="96">
        <v>41193.625</v>
      </c>
      <c r="B6833" s="96">
        <v>53</v>
      </c>
      <c r="C6833" s="96">
        <v>285</v>
      </c>
      <c r="D6833" s="96">
        <v>98405.7</v>
      </c>
      <c r="E6833" s="96">
        <v>11.281000000000001</v>
      </c>
      <c r="F6833" s="96">
        <v>2.7429999999999999</v>
      </c>
      <c r="G6833" s="96">
        <v>0.15</v>
      </c>
      <c r="H6833" s="96">
        <v>13.7</v>
      </c>
      <c r="I6833" s="96">
        <v>17.669826666666665</v>
      </c>
      <c r="J6833" s="96">
        <v>13.06</v>
      </c>
    </row>
    <row r="6834" spans="1:10" x14ac:dyDescent="0.25">
      <c r="A6834" s="96">
        <v>41193.666666666664</v>
      </c>
      <c r="B6834" s="96">
        <v>8</v>
      </c>
      <c r="C6834" s="96">
        <v>42</v>
      </c>
      <c r="D6834" s="96">
        <v>98405.7</v>
      </c>
      <c r="E6834" s="96">
        <v>8.3450000000000006</v>
      </c>
      <c r="F6834" s="96">
        <v>3.331</v>
      </c>
      <c r="G6834" s="96">
        <v>0.15</v>
      </c>
      <c r="H6834" s="96">
        <v>13.7</v>
      </c>
      <c r="I6834" s="96">
        <v>17.317133333333334</v>
      </c>
      <c r="J6834" s="96">
        <v>13.06</v>
      </c>
    </row>
    <row r="6835" spans="1:10" x14ac:dyDescent="0.25">
      <c r="A6835" s="96">
        <v>41193.708333333336</v>
      </c>
      <c r="B6835" s="96">
        <v>0</v>
      </c>
      <c r="C6835" s="96">
        <v>0</v>
      </c>
      <c r="D6835" s="96">
        <v>98405.7</v>
      </c>
      <c r="E6835" s="96">
        <v>6.9610000000000003</v>
      </c>
      <c r="F6835" s="96">
        <v>3.8010000000000002</v>
      </c>
      <c r="G6835" s="96">
        <v>0.15</v>
      </c>
      <c r="H6835" s="96">
        <v>13.7</v>
      </c>
      <c r="I6835" s="96">
        <v>16.549506666666666</v>
      </c>
      <c r="J6835" s="96">
        <v>13.06</v>
      </c>
    </row>
    <row r="6836" spans="1:10" x14ac:dyDescent="0.25">
      <c r="A6836" s="96">
        <v>41193.75</v>
      </c>
      <c r="B6836" s="96">
        <v>0</v>
      </c>
      <c r="C6836" s="96">
        <v>0</v>
      </c>
      <c r="D6836" s="96">
        <v>98405.7</v>
      </c>
      <c r="E6836" s="96">
        <v>6.4480000000000004</v>
      </c>
      <c r="F6836" s="96">
        <v>4.0819999999999999</v>
      </c>
      <c r="G6836" s="96">
        <v>0.15</v>
      </c>
      <c r="H6836" s="96">
        <v>13.7</v>
      </c>
      <c r="I6836" s="96">
        <v>16.134573333333332</v>
      </c>
      <c r="J6836" s="96">
        <v>13.06</v>
      </c>
    </row>
    <row r="6837" spans="1:10" x14ac:dyDescent="0.25">
      <c r="A6837" s="96">
        <v>41193.791666666664</v>
      </c>
      <c r="B6837" s="96">
        <v>0</v>
      </c>
      <c r="C6837" s="96">
        <v>0</v>
      </c>
      <c r="D6837" s="96">
        <v>98405.7</v>
      </c>
      <c r="E6837" s="96">
        <v>5.9779999999999998</v>
      </c>
      <c r="F6837" s="96">
        <v>4.2480000000000002</v>
      </c>
      <c r="G6837" s="96">
        <v>0.15</v>
      </c>
      <c r="H6837" s="96">
        <v>13.7</v>
      </c>
      <c r="I6837" s="96">
        <v>15.937479999999999</v>
      </c>
      <c r="J6837" s="96">
        <v>13.06</v>
      </c>
    </row>
    <row r="6838" spans="1:10" x14ac:dyDescent="0.25">
      <c r="A6838" s="96">
        <v>41193.833333333336</v>
      </c>
      <c r="B6838" s="96">
        <v>0</v>
      </c>
      <c r="C6838" s="96">
        <v>0</v>
      </c>
      <c r="D6838" s="96">
        <v>98405.7</v>
      </c>
      <c r="E6838" s="96">
        <v>5.4790000000000001</v>
      </c>
      <c r="F6838" s="96">
        <v>4.3360000000000003</v>
      </c>
      <c r="G6838" s="96">
        <v>0.15</v>
      </c>
      <c r="H6838" s="96">
        <v>13.7</v>
      </c>
      <c r="I6838" s="96">
        <v>15.522546666666665</v>
      </c>
      <c r="J6838" s="96">
        <v>13.06</v>
      </c>
    </row>
    <row r="6839" spans="1:10" x14ac:dyDescent="0.25">
      <c r="A6839" s="96">
        <v>41193.875</v>
      </c>
      <c r="B6839" s="96">
        <v>0</v>
      </c>
      <c r="C6839" s="96">
        <v>0</v>
      </c>
      <c r="D6839" s="96">
        <v>98405.7</v>
      </c>
      <c r="E6839" s="96">
        <v>5.1139999999999999</v>
      </c>
      <c r="F6839" s="96">
        <v>4.3849999999999998</v>
      </c>
      <c r="G6839" s="96">
        <v>0.15</v>
      </c>
      <c r="H6839" s="96">
        <v>13.7</v>
      </c>
      <c r="I6839" s="96">
        <v>15.44993333333333</v>
      </c>
      <c r="J6839" s="96">
        <v>13.06</v>
      </c>
    </row>
    <row r="6840" spans="1:10" x14ac:dyDescent="0.25">
      <c r="A6840" s="96">
        <v>41193.916666666664</v>
      </c>
      <c r="B6840" s="96">
        <v>0</v>
      </c>
      <c r="C6840" s="96">
        <v>0</v>
      </c>
      <c r="D6840" s="96">
        <v>98405.7</v>
      </c>
      <c r="E6840" s="96">
        <v>4.87</v>
      </c>
      <c r="F6840" s="96">
        <v>4.4480000000000004</v>
      </c>
      <c r="G6840" s="96">
        <v>0.15</v>
      </c>
      <c r="H6840" s="96">
        <v>13.7</v>
      </c>
      <c r="I6840" s="96">
        <v>15.335826666666666</v>
      </c>
      <c r="J6840" s="96">
        <v>13.06</v>
      </c>
    </row>
    <row r="6841" spans="1:10" x14ac:dyDescent="0.25">
      <c r="A6841" s="96">
        <v>41193.958333333336</v>
      </c>
      <c r="B6841" s="96">
        <v>0</v>
      </c>
      <c r="C6841" s="96">
        <v>0</v>
      </c>
      <c r="D6841" s="96">
        <v>98405.7</v>
      </c>
      <c r="E6841" s="96">
        <v>4.4880000000000004</v>
      </c>
      <c r="F6841" s="96">
        <v>4.508</v>
      </c>
      <c r="G6841" s="96">
        <v>0.15</v>
      </c>
      <c r="H6841" s="96">
        <v>13.7</v>
      </c>
      <c r="I6841" s="96">
        <v>15.398066666666665</v>
      </c>
      <c r="J6841" s="96">
        <v>13.06</v>
      </c>
    </row>
    <row r="6842" spans="1:10" x14ac:dyDescent="0.25">
      <c r="A6842" s="96">
        <v>41194</v>
      </c>
      <c r="B6842" s="96">
        <v>0</v>
      </c>
      <c r="C6842" s="96">
        <v>0</v>
      </c>
      <c r="D6842" s="96">
        <v>98405.7</v>
      </c>
      <c r="E6842" s="96">
        <v>4.18</v>
      </c>
      <c r="F6842" s="96">
        <v>4.625</v>
      </c>
      <c r="G6842" s="96">
        <v>0.15</v>
      </c>
      <c r="H6842" s="96">
        <v>13.7</v>
      </c>
      <c r="I6842" s="96">
        <v>15.62628</v>
      </c>
      <c r="J6842" s="96">
        <v>13.06</v>
      </c>
    </row>
    <row r="6843" spans="1:10" x14ac:dyDescent="0.25">
      <c r="A6843" s="96">
        <v>41194.041666666664</v>
      </c>
      <c r="B6843" s="96">
        <v>0</v>
      </c>
      <c r="C6843" s="96">
        <v>0</v>
      </c>
      <c r="D6843" s="96">
        <v>98405.7</v>
      </c>
      <c r="E6843" s="96">
        <v>4.3600000000000003</v>
      </c>
      <c r="F6843" s="96">
        <v>4.8630000000000004</v>
      </c>
      <c r="G6843" s="96">
        <v>0.15</v>
      </c>
      <c r="H6843" s="96">
        <v>13.7</v>
      </c>
      <c r="I6843" s="96">
        <v>15.62628</v>
      </c>
      <c r="J6843" s="96">
        <v>13.06</v>
      </c>
    </row>
    <row r="6844" spans="1:10" x14ac:dyDescent="0.25">
      <c r="A6844" s="96">
        <v>41194.083333333336</v>
      </c>
      <c r="B6844" s="96">
        <v>0</v>
      </c>
      <c r="C6844" s="96">
        <v>0</v>
      </c>
      <c r="D6844" s="96">
        <v>98405.7</v>
      </c>
      <c r="E6844" s="96">
        <v>4.3440000000000003</v>
      </c>
      <c r="F6844" s="96">
        <v>4.9950000000000001</v>
      </c>
      <c r="G6844" s="96">
        <v>0.15</v>
      </c>
      <c r="H6844" s="96">
        <v>13.7</v>
      </c>
      <c r="I6844" s="96">
        <v>15.615906666666664</v>
      </c>
      <c r="J6844" s="96">
        <v>13.06</v>
      </c>
    </row>
    <row r="6845" spans="1:10" x14ac:dyDescent="0.25">
      <c r="A6845" s="96">
        <v>41194.125</v>
      </c>
      <c r="B6845" s="96">
        <v>0</v>
      </c>
      <c r="C6845" s="96">
        <v>0</v>
      </c>
      <c r="D6845" s="96">
        <v>98405.7</v>
      </c>
      <c r="E6845" s="96">
        <v>4.0990000000000002</v>
      </c>
      <c r="F6845" s="96">
        <v>4.976</v>
      </c>
      <c r="G6845" s="96">
        <v>0.15</v>
      </c>
      <c r="H6845" s="96">
        <v>13.7</v>
      </c>
      <c r="I6845" s="96">
        <v>15.429186666666666</v>
      </c>
      <c r="J6845" s="96">
        <v>13.06</v>
      </c>
    </row>
    <row r="6846" spans="1:10" x14ac:dyDescent="0.25">
      <c r="A6846" s="96">
        <v>41194.166666666664</v>
      </c>
      <c r="B6846" s="96">
        <v>0</v>
      </c>
      <c r="C6846" s="96">
        <v>0</v>
      </c>
      <c r="D6846" s="96">
        <v>98405.7</v>
      </c>
      <c r="E6846" s="96">
        <v>3.8879999999999999</v>
      </c>
      <c r="F6846" s="96">
        <v>5.0860000000000003</v>
      </c>
      <c r="G6846" s="96">
        <v>0.15</v>
      </c>
      <c r="H6846" s="96">
        <v>13.7</v>
      </c>
      <c r="I6846" s="96">
        <v>15.532919999999997</v>
      </c>
      <c r="J6846" s="96">
        <v>13.06</v>
      </c>
    </row>
    <row r="6847" spans="1:10" x14ac:dyDescent="0.25">
      <c r="A6847" s="96">
        <v>41194.208333333336</v>
      </c>
      <c r="B6847" s="96">
        <v>0</v>
      </c>
      <c r="C6847" s="96">
        <v>0</v>
      </c>
      <c r="D6847" s="96">
        <v>98405.7</v>
      </c>
      <c r="E6847" s="96">
        <v>3.3879999999999999</v>
      </c>
      <c r="F6847" s="96">
        <v>5.133</v>
      </c>
      <c r="G6847" s="96">
        <v>0.15</v>
      </c>
      <c r="H6847" s="96">
        <v>13.7</v>
      </c>
      <c r="I6847" s="96">
        <v>15.304706666666666</v>
      </c>
      <c r="J6847" s="96">
        <v>13.06</v>
      </c>
    </row>
    <row r="6848" spans="1:10" x14ac:dyDescent="0.25">
      <c r="A6848" s="96">
        <v>41194.25</v>
      </c>
      <c r="B6848" s="96">
        <v>21</v>
      </c>
      <c r="C6848" s="96">
        <v>48</v>
      </c>
      <c r="D6848" s="96">
        <v>98405.7</v>
      </c>
      <c r="E6848" s="96">
        <v>3.76</v>
      </c>
      <c r="F6848" s="96">
        <v>5.5469999999999997</v>
      </c>
      <c r="G6848" s="96">
        <v>0.15</v>
      </c>
      <c r="H6848" s="96">
        <v>13.7</v>
      </c>
      <c r="I6848" s="96">
        <v>15.315079999999998</v>
      </c>
      <c r="J6848" s="96">
        <v>13.06</v>
      </c>
    </row>
    <row r="6849" spans="1:10" x14ac:dyDescent="0.25">
      <c r="A6849" s="96">
        <v>41194.291666666664</v>
      </c>
      <c r="B6849" s="96">
        <v>67</v>
      </c>
      <c r="C6849" s="96">
        <v>336</v>
      </c>
      <c r="D6849" s="96">
        <v>98405.7</v>
      </c>
      <c r="E6849" s="96">
        <v>4.9770000000000003</v>
      </c>
      <c r="F6849" s="96">
        <v>5.5540000000000003</v>
      </c>
      <c r="G6849" s="96">
        <v>0.15</v>
      </c>
      <c r="H6849" s="96">
        <v>13.7</v>
      </c>
      <c r="I6849" s="96">
        <v>15.408439999999999</v>
      </c>
      <c r="J6849" s="96">
        <v>13.06</v>
      </c>
    </row>
    <row r="6850" spans="1:10" x14ac:dyDescent="0.25">
      <c r="A6850" s="96">
        <v>41194.333333333336</v>
      </c>
      <c r="B6850" s="96">
        <v>98</v>
      </c>
      <c r="C6850" s="96">
        <v>420</v>
      </c>
      <c r="D6850" s="96">
        <v>98405.7</v>
      </c>
      <c r="E6850" s="96">
        <v>6.8840000000000003</v>
      </c>
      <c r="F6850" s="96">
        <v>6.1420000000000003</v>
      </c>
      <c r="G6850" s="96">
        <v>0.15</v>
      </c>
      <c r="H6850" s="96">
        <v>13.7</v>
      </c>
      <c r="I6850" s="96">
        <v>15.315079999999998</v>
      </c>
      <c r="J6850" s="96">
        <v>13.06</v>
      </c>
    </row>
    <row r="6851" spans="1:10" x14ac:dyDescent="0.25">
      <c r="A6851" s="96">
        <v>41194.375</v>
      </c>
      <c r="B6851" s="96">
        <v>123</v>
      </c>
      <c r="C6851" s="96">
        <v>453</v>
      </c>
      <c r="D6851" s="96">
        <v>98405.7</v>
      </c>
      <c r="E6851" s="96">
        <v>8.8789999999999996</v>
      </c>
      <c r="F6851" s="96">
        <v>6.5259999999999998</v>
      </c>
      <c r="G6851" s="96">
        <v>0.15</v>
      </c>
      <c r="H6851" s="96">
        <v>13.7</v>
      </c>
      <c r="I6851" s="96">
        <v>15.543293333333333</v>
      </c>
      <c r="J6851" s="96">
        <v>13.06</v>
      </c>
    </row>
    <row r="6852" spans="1:10" x14ac:dyDescent="0.25">
      <c r="A6852" s="96">
        <v>41194.416666666664</v>
      </c>
      <c r="B6852" s="96">
        <v>145</v>
      </c>
      <c r="C6852" s="96">
        <v>415</v>
      </c>
      <c r="D6852" s="96">
        <v>98405.7</v>
      </c>
      <c r="E6852" s="96">
        <v>10.531000000000001</v>
      </c>
      <c r="F6852" s="96">
        <v>6.8390000000000004</v>
      </c>
      <c r="G6852" s="96">
        <v>0.15</v>
      </c>
      <c r="H6852" s="96">
        <v>13.7</v>
      </c>
      <c r="I6852" s="96">
        <v>15.937479999999999</v>
      </c>
      <c r="J6852" s="96">
        <v>13.06</v>
      </c>
    </row>
    <row r="6853" spans="1:10" x14ac:dyDescent="0.25">
      <c r="A6853" s="96">
        <v>41194.458333333336</v>
      </c>
      <c r="B6853" s="96">
        <v>159</v>
      </c>
      <c r="C6853" s="96">
        <v>342</v>
      </c>
      <c r="D6853" s="96">
        <v>98405.7</v>
      </c>
      <c r="E6853" s="96">
        <v>11.566000000000001</v>
      </c>
      <c r="F6853" s="96">
        <v>6.8639999999999999</v>
      </c>
      <c r="G6853" s="96">
        <v>0.15</v>
      </c>
      <c r="H6853" s="96">
        <v>13.7</v>
      </c>
      <c r="I6853" s="96">
        <v>16.933319999999995</v>
      </c>
      <c r="J6853" s="96">
        <v>13.06</v>
      </c>
    </row>
    <row r="6854" spans="1:10" x14ac:dyDescent="0.25">
      <c r="A6854" s="96">
        <v>41194.5</v>
      </c>
      <c r="B6854" s="96">
        <v>158</v>
      </c>
      <c r="C6854" s="96">
        <v>218</v>
      </c>
      <c r="D6854" s="96">
        <v>98405.7</v>
      </c>
      <c r="E6854" s="96">
        <v>11.958</v>
      </c>
      <c r="F6854" s="96">
        <v>6.69</v>
      </c>
      <c r="G6854" s="96">
        <v>0.15</v>
      </c>
      <c r="H6854" s="96">
        <v>13.7</v>
      </c>
      <c r="I6854" s="96">
        <v>17.203026666666666</v>
      </c>
      <c r="J6854" s="96">
        <v>13.06</v>
      </c>
    </row>
    <row r="6855" spans="1:10" x14ac:dyDescent="0.25">
      <c r="A6855" s="96">
        <v>41194.541666666664</v>
      </c>
      <c r="B6855" s="96">
        <v>127</v>
      </c>
      <c r="C6855" s="96">
        <v>103</v>
      </c>
      <c r="D6855" s="96">
        <v>98405.7</v>
      </c>
      <c r="E6855" s="96">
        <v>11.765000000000001</v>
      </c>
      <c r="F6855" s="96">
        <v>6.2779999999999996</v>
      </c>
      <c r="G6855" s="96">
        <v>0.15</v>
      </c>
      <c r="H6855" s="96">
        <v>13.7</v>
      </c>
      <c r="I6855" s="96">
        <v>17.337879999999998</v>
      </c>
      <c r="J6855" s="96">
        <v>13.06</v>
      </c>
    </row>
    <row r="6856" spans="1:10" x14ac:dyDescent="0.25">
      <c r="A6856" s="96">
        <v>41194.583333333336</v>
      </c>
      <c r="B6856" s="96">
        <v>63</v>
      </c>
      <c r="C6856" s="96">
        <v>22</v>
      </c>
      <c r="D6856" s="96">
        <v>98405.7</v>
      </c>
      <c r="E6856" s="96">
        <v>10.935</v>
      </c>
      <c r="F6856" s="96">
        <v>5.6360000000000001</v>
      </c>
      <c r="G6856" s="96">
        <v>0.15</v>
      </c>
      <c r="H6856" s="96">
        <v>13.7</v>
      </c>
      <c r="I6856" s="96">
        <v>17.2134</v>
      </c>
      <c r="J6856" s="96">
        <v>13.06</v>
      </c>
    </row>
    <row r="6857" spans="1:10" x14ac:dyDescent="0.25">
      <c r="A6857" s="96">
        <v>41194.625</v>
      </c>
      <c r="B6857" s="96">
        <v>18</v>
      </c>
      <c r="C6857" s="96">
        <v>5</v>
      </c>
      <c r="D6857" s="96">
        <v>98405.7</v>
      </c>
      <c r="E6857" s="96">
        <v>9.8629999999999995</v>
      </c>
      <c r="F6857" s="96">
        <v>5.508</v>
      </c>
      <c r="G6857" s="96">
        <v>0.15</v>
      </c>
      <c r="H6857" s="96">
        <v>13.7</v>
      </c>
      <c r="I6857" s="96">
        <v>17.120039999999999</v>
      </c>
      <c r="J6857" s="96">
        <v>13.06</v>
      </c>
    </row>
    <row r="6858" spans="1:10" x14ac:dyDescent="0.25">
      <c r="A6858" s="96">
        <v>41194.666666666664</v>
      </c>
      <c r="B6858" s="96">
        <v>2</v>
      </c>
      <c r="C6858" s="96">
        <v>1</v>
      </c>
      <c r="D6858" s="96">
        <v>98405.7</v>
      </c>
      <c r="E6858" s="96">
        <v>9.0190000000000001</v>
      </c>
      <c r="F6858" s="96">
        <v>5.4610000000000003</v>
      </c>
      <c r="G6858" s="96">
        <v>0.15</v>
      </c>
      <c r="H6858" s="96">
        <v>13.7</v>
      </c>
      <c r="I6858" s="96">
        <v>16.860706666666665</v>
      </c>
      <c r="J6858" s="96">
        <v>13.06</v>
      </c>
    </row>
    <row r="6859" spans="1:10" x14ac:dyDescent="0.25">
      <c r="A6859" s="96">
        <v>41194.708333333336</v>
      </c>
      <c r="B6859" s="96">
        <v>0</v>
      </c>
      <c r="C6859" s="96">
        <v>0</v>
      </c>
      <c r="D6859" s="96">
        <v>98405.7</v>
      </c>
      <c r="E6859" s="96">
        <v>8.6530000000000005</v>
      </c>
      <c r="F6859" s="96">
        <v>5.2569999999999997</v>
      </c>
      <c r="G6859" s="96">
        <v>0.15</v>
      </c>
      <c r="H6859" s="96">
        <v>13.7</v>
      </c>
      <c r="I6859" s="96">
        <v>16.165693333333333</v>
      </c>
      <c r="J6859" s="96">
        <v>13.06</v>
      </c>
    </row>
    <row r="6860" spans="1:10" x14ac:dyDescent="0.25">
      <c r="A6860" s="96">
        <v>41194.75</v>
      </c>
      <c r="B6860" s="96">
        <v>0</v>
      </c>
      <c r="C6860" s="96">
        <v>0</v>
      </c>
      <c r="D6860" s="96">
        <v>98405.7</v>
      </c>
      <c r="E6860" s="96">
        <v>8.7439999999999998</v>
      </c>
      <c r="F6860" s="96">
        <v>4.8460000000000001</v>
      </c>
      <c r="G6860" s="96">
        <v>0.15</v>
      </c>
      <c r="H6860" s="96">
        <v>13.7</v>
      </c>
      <c r="I6860" s="96">
        <v>15.59516</v>
      </c>
      <c r="J6860" s="96">
        <v>13.06</v>
      </c>
    </row>
    <row r="6861" spans="1:10" x14ac:dyDescent="0.25">
      <c r="A6861" s="96">
        <v>41194.791666666664</v>
      </c>
      <c r="B6861" s="96">
        <v>0</v>
      </c>
      <c r="C6861" s="96">
        <v>0</v>
      </c>
      <c r="D6861" s="96">
        <v>98405.7</v>
      </c>
      <c r="E6861" s="96">
        <v>9.23</v>
      </c>
      <c r="F6861" s="96">
        <v>4.9939999999999998</v>
      </c>
      <c r="G6861" s="96">
        <v>0.15</v>
      </c>
      <c r="H6861" s="96">
        <v>13.7</v>
      </c>
      <c r="I6861" s="96">
        <v>14.848279999999999</v>
      </c>
      <c r="J6861" s="96">
        <v>13.06</v>
      </c>
    </row>
    <row r="6862" spans="1:10" x14ac:dyDescent="0.25">
      <c r="A6862" s="96">
        <v>41194.833333333336</v>
      </c>
      <c r="B6862" s="96">
        <v>0</v>
      </c>
      <c r="C6862" s="96">
        <v>0</v>
      </c>
      <c r="D6862" s="96">
        <v>98405.7</v>
      </c>
      <c r="E6862" s="96">
        <v>9.6340000000000003</v>
      </c>
      <c r="F6862" s="96">
        <v>5.5990000000000002</v>
      </c>
      <c r="G6862" s="96">
        <v>0.15</v>
      </c>
      <c r="H6862" s="96">
        <v>13.7</v>
      </c>
      <c r="I6862" s="96">
        <v>13.883559999999999</v>
      </c>
      <c r="J6862" s="96">
        <v>13.06</v>
      </c>
    </row>
    <row r="6863" spans="1:10" x14ac:dyDescent="0.25">
      <c r="A6863" s="96">
        <v>41194.875</v>
      </c>
      <c r="B6863" s="96">
        <v>0</v>
      </c>
      <c r="C6863" s="96">
        <v>0</v>
      </c>
      <c r="D6863" s="96">
        <v>98405.7</v>
      </c>
      <c r="E6863" s="96">
        <v>9.6430000000000007</v>
      </c>
      <c r="F6863" s="96">
        <v>6.5229999999999997</v>
      </c>
      <c r="G6863" s="96">
        <v>0.15</v>
      </c>
      <c r="H6863" s="96">
        <v>13.7</v>
      </c>
      <c r="I6863" s="96">
        <v>13.644973333333333</v>
      </c>
      <c r="J6863" s="96">
        <v>13.06</v>
      </c>
    </row>
    <row r="6864" spans="1:10" x14ac:dyDescent="0.25">
      <c r="A6864" s="96">
        <v>41194.916666666664</v>
      </c>
      <c r="B6864" s="96">
        <v>0</v>
      </c>
      <c r="C6864" s="96">
        <v>0</v>
      </c>
      <c r="D6864" s="96">
        <v>98405.7</v>
      </c>
      <c r="E6864" s="96">
        <v>9.1910000000000007</v>
      </c>
      <c r="F6864" s="96">
        <v>7.0510000000000002</v>
      </c>
      <c r="G6864" s="96">
        <v>0.15</v>
      </c>
      <c r="H6864" s="96">
        <v>13.7</v>
      </c>
      <c r="I6864" s="96">
        <v>13.676093333333334</v>
      </c>
      <c r="J6864" s="96">
        <v>13.06</v>
      </c>
    </row>
    <row r="6865" spans="1:10" x14ac:dyDescent="0.25">
      <c r="A6865" s="96">
        <v>41194.958333333336</v>
      </c>
      <c r="B6865" s="96">
        <v>0</v>
      </c>
      <c r="C6865" s="96">
        <v>0</v>
      </c>
      <c r="D6865" s="96">
        <v>98405.7</v>
      </c>
      <c r="E6865" s="96">
        <v>8.6020000000000003</v>
      </c>
      <c r="F6865" s="96">
        <v>7.0069999999999997</v>
      </c>
      <c r="G6865" s="96">
        <v>0.15</v>
      </c>
      <c r="H6865" s="96">
        <v>13.7</v>
      </c>
      <c r="I6865" s="96">
        <v>13.603479999999999</v>
      </c>
      <c r="J6865" s="96">
        <v>13.06</v>
      </c>
    </row>
    <row r="6866" spans="1:10" x14ac:dyDescent="0.25">
      <c r="A6866" s="96">
        <v>41195</v>
      </c>
      <c r="B6866" s="96">
        <v>0</v>
      </c>
      <c r="C6866" s="96">
        <v>0</v>
      </c>
      <c r="D6866" s="96">
        <v>98405.7</v>
      </c>
      <c r="E6866" s="96">
        <v>7.89</v>
      </c>
      <c r="F6866" s="96">
        <v>6.4409999999999998</v>
      </c>
      <c r="G6866" s="96">
        <v>0.15</v>
      </c>
      <c r="H6866" s="96">
        <v>13.7</v>
      </c>
      <c r="I6866" s="96">
        <v>13.406386666666666</v>
      </c>
      <c r="J6866" s="96">
        <v>13.06</v>
      </c>
    </row>
    <row r="6867" spans="1:10" x14ac:dyDescent="0.25">
      <c r="A6867" s="96">
        <v>41195.041666666664</v>
      </c>
      <c r="B6867" s="96">
        <v>0</v>
      </c>
      <c r="C6867" s="96">
        <v>0</v>
      </c>
      <c r="D6867" s="96">
        <v>98405.7</v>
      </c>
      <c r="E6867" s="96">
        <v>7.327</v>
      </c>
      <c r="F6867" s="96">
        <v>6.4080000000000004</v>
      </c>
      <c r="G6867" s="96">
        <v>0.15</v>
      </c>
      <c r="H6867" s="96">
        <v>13.7</v>
      </c>
      <c r="I6867" s="96">
        <v>13.219666666666665</v>
      </c>
      <c r="J6867" s="96">
        <v>13.06</v>
      </c>
    </row>
    <row r="6868" spans="1:10" x14ac:dyDescent="0.25">
      <c r="A6868" s="96">
        <v>41195.083333333336</v>
      </c>
      <c r="B6868" s="96">
        <v>0</v>
      </c>
      <c r="C6868" s="96">
        <v>0</v>
      </c>
      <c r="D6868" s="96">
        <v>98405.7</v>
      </c>
      <c r="E6868" s="96">
        <v>6.923</v>
      </c>
      <c r="F6868" s="96">
        <v>6.7080000000000002</v>
      </c>
      <c r="G6868" s="96">
        <v>0.15</v>
      </c>
      <c r="H6868" s="96">
        <v>13.7</v>
      </c>
      <c r="I6868" s="96">
        <v>13.022573333333332</v>
      </c>
      <c r="J6868" s="96">
        <v>13.06</v>
      </c>
    </row>
    <row r="6869" spans="1:10" x14ac:dyDescent="0.25">
      <c r="A6869" s="96">
        <v>41195.125</v>
      </c>
      <c r="B6869" s="96">
        <v>0</v>
      </c>
      <c r="C6869" s="96">
        <v>0</v>
      </c>
      <c r="D6869" s="96">
        <v>98405.7</v>
      </c>
      <c r="E6869" s="96">
        <v>6.5759999999999996</v>
      </c>
      <c r="F6869" s="96">
        <v>6.5220000000000002</v>
      </c>
      <c r="G6869" s="96">
        <v>0.15</v>
      </c>
      <c r="H6869" s="96">
        <v>13.7</v>
      </c>
      <c r="I6869" s="96">
        <v>12.76324</v>
      </c>
      <c r="J6869" s="96">
        <v>13.06</v>
      </c>
    </row>
    <row r="6870" spans="1:10" x14ac:dyDescent="0.25">
      <c r="A6870" s="96">
        <v>41195.166666666664</v>
      </c>
      <c r="B6870" s="96">
        <v>0</v>
      </c>
      <c r="C6870" s="96">
        <v>0</v>
      </c>
      <c r="D6870" s="96">
        <v>98405.7</v>
      </c>
      <c r="E6870" s="96">
        <v>5.9530000000000003</v>
      </c>
      <c r="F6870" s="96">
        <v>5.742</v>
      </c>
      <c r="G6870" s="96">
        <v>0.15</v>
      </c>
      <c r="H6870" s="96">
        <v>13.7</v>
      </c>
      <c r="I6870" s="96">
        <v>12.866973333333332</v>
      </c>
      <c r="J6870" s="96">
        <v>13.06</v>
      </c>
    </row>
    <row r="6871" spans="1:10" x14ac:dyDescent="0.25">
      <c r="A6871" s="96">
        <v>41195.208333333336</v>
      </c>
      <c r="B6871" s="96">
        <v>0</v>
      </c>
      <c r="C6871" s="96">
        <v>0</v>
      </c>
      <c r="D6871" s="96">
        <v>98405.7</v>
      </c>
      <c r="E6871" s="96">
        <v>5.6660000000000004</v>
      </c>
      <c r="F6871" s="96">
        <v>5.6870000000000003</v>
      </c>
      <c r="G6871" s="96">
        <v>0.15</v>
      </c>
      <c r="H6871" s="96">
        <v>13.7</v>
      </c>
      <c r="I6871" s="96">
        <v>13.064066666666665</v>
      </c>
      <c r="J6871" s="96">
        <v>13.06</v>
      </c>
    </row>
    <row r="6872" spans="1:10" x14ac:dyDescent="0.25">
      <c r="A6872" s="96">
        <v>41195.25</v>
      </c>
      <c r="B6872" s="96">
        <v>12</v>
      </c>
      <c r="C6872" s="96">
        <v>7</v>
      </c>
      <c r="D6872" s="96">
        <v>98405.7</v>
      </c>
      <c r="E6872" s="96">
        <v>5.66</v>
      </c>
      <c r="F6872" s="96">
        <v>5.4870000000000001</v>
      </c>
      <c r="G6872" s="96">
        <v>0.15</v>
      </c>
      <c r="H6872" s="96">
        <v>13.7</v>
      </c>
      <c r="I6872" s="96">
        <v>13.489373333333331</v>
      </c>
      <c r="J6872" s="96">
        <v>13.06</v>
      </c>
    </row>
    <row r="6873" spans="1:10" x14ac:dyDescent="0.25">
      <c r="A6873" s="96">
        <v>41195.291666666664</v>
      </c>
      <c r="B6873" s="96">
        <v>33</v>
      </c>
      <c r="C6873" s="96">
        <v>7</v>
      </c>
      <c r="D6873" s="96">
        <v>98405.7</v>
      </c>
      <c r="E6873" s="96">
        <v>6.0970000000000004</v>
      </c>
      <c r="F6873" s="96">
        <v>5.3019999999999996</v>
      </c>
      <c r="G6873" s="96">
        <v>0.15</v>
      </c>
      <c r="H6873" s="96">
        <v>13.7</v>
      </c>
      <c r="I6873" s="96">
        <v>13.810946666666666</v>
      </c>
      <c r="J6873" s="96">
        <v>13.06</v>
      </c>
    </row>
    <row r="6874" spans="1:10" x14ac:dyDescent="0.25">
      <c r="A6874" s="96">
        <v>41195.333333333336</v>
      </c>
      <c r="B6874" s="96">
        <v>68</v>
      </c>
      <c r="C6874" s="96">
        <v>13</v>
      </c>
      <c r="D6874" s="96">
        <v>98405.7</v>
      </c>
      <c r="E6874" s="96">
        <v>6.7279999999999998</v>
      </c>
      <c r="F6874" s="96">
        <v>5.37</v>
      </c>
      <c r="G6874" s="96">
        <v>0.15</v>
      </c>
      <c r="H6874" s="96">
        <v>13.7</v>
      </c>
      <c r="I6874" s="96">
        <v>14.256999999999998</v>
      </c>
      <c r="J6874" s="96">
        <v>13.06</v>
      </c>
    </row>
    <row r="6875" spans="1:10" x14ac:dyDescent="0.25">
      <c r="A6875" s="96">
        <v>41195.375</v>
      </c>
      <c r="B6875" s="96">
        <v>129</v>
      </c>
      <c r="C6875" s="96">
        <v>59</v>
      </c>
      <c r="D6875" s="96">
        <v>98405.7</v>
      </c>
      <c r="E6875" s="96">
        <v>7.96</v>
      </c>
      <c r="F6875" s="96">
        <v>5.2110000000000003</v>
      </c>
      <c r="G6875" s="96">
        <v>0.15</v>
      </c>
      <c r="H6875" s="96">
        <v>13.7</v>
      </c>
      <c r="I6875" s="96">
        <v>15.024626666666666</v>
      </c>
      <c r="J6875" s="96">
        <v>13.06</v>
      </c>
    </row>
    <row r="6876" spans="1:10" x14ac:dyDescent="0.25">
      <c r="A6876" s="96">
        <v>41195.416666666664</v>
      </c>
      <c r="B6876" s="96">
        <v>153</v>
      </c>
      <c r="C6876" s="96">
        <v>390</v>
      </c>
      <c r="D6876" s="96">
        <v>98405.7</v>
      </c>
      <c r="E6876" s="96">
        <v>10.164999999999999</v>
      </c>
      <c r="F6876" s="96">
        <v>5.234</v>
      </c>
      <c r="G6876" s="96">
        <v>0.15</v>
      </c>
      <c r="H6876" s="96">
        <v>13.7</v>
      </c>
      <c r="I6876" s="96">
        <v>15.574413333333332</v>
      </c>
      <c r="J6876" s="96">
        <v>13.06</v>
      </c>
    </row>
    <row r="6877" spans="1:10" x14ac:dyDescent="0.25">
      <c r="A6877" s="96">
        <v>41195.458333333336</v>
      </c>
      <c r="B6877" s="96">
        <v>128</v>
      </c>
      <c r="C6877" s="96">
        <v>599</v>
      </c>
      <c r="D6877" s="96">
        <v>98405.7</v>
      </c>
      <c r="E6877" s="96">
        <v>12.01</v>
      </c>
      <c r="F6877" s="96">
        <v>5.2089999999999996</v>
      </c>
      <c r="G6877" s="96">
        <v>0.15</v>
      </c>
      <c r="H6877" s="96">
        <v>13.7</v>
      </c>
      <c r="I6877" s="96">
        <v>16.103453333333334</v>
      </c>
      <c r="J6877" s="96">
        <v>13.06</v>
      </c>
    </row>
    <row r="6878" spans="1:10" x14ac:dyDescent="0.25">
      <c r="A6878" s="96">
        <v>41195.5</v>
      </c>
      <c r="B6878" s="96">
        <v>132</v>
      </c>
      <c r="C6878" s="96">
        <v>514</v>
      </c>
      <c r="D6878" s="96">
        <v>98405.7</v>
      </c>
      <c r="E6878" s="96">
        <v>12.875</v>
      </c>
      <c r="F6878" s="96">
        <v>4.9550000000000001</v>
      </c>
      <c r="G6878" s="96">
        <v>0.15</v>
      </c>
      <c r="H6878" s="96">
        <v>13.7</v>
      </c>
      <c r="I6878" s="96">
        <v>16.373159999999999</v>
      </c>
      <c r="J6878" s="96">
        <v>13.06</v>
      </c>
    </row>
    <row r="6879" spans="1:10" x14ac:dyDescent="0.25">
      <c r="A6879" s="96">
        <v>41195.541666666664</v>
      </c>
      <c r="B6879" s="96">
        <v>133</v>
      </c>
      <c r="C6879" s="96">
        <v>249</v>
      </c>
      <c r="D6879" s="96">
        <v>98405.7</v>
      </c>
      <c r="E6879" s="96">
        <v>12.943</v>
      </c>
      <c r="F6879" s="96">
        <v>4.7709999999999999</v>
      </c>
      <c r="G6879" s="96">
        <v>0.15</v>
      </c>
      <c r="H6879" s="96">
        <v>13.7</v>
      </c>
      <c r="I6879" s="96">
        <v>16.269426666666668</v>
      </c>
      <c r="J6879" s="96">
        <v>13.06</v>
      </c>
    </row>
    <row r="6880" spans="1:10" x14ac:dyDescent="0.25">
      <c r="A6880" s="96">
        <v>41195.583333333336</v>
      </c>
      <c r="B6880" s="96">
        <v>81</v>
      </c>
      <c r="C6880" s="96">
        <v>58</v>
      </c>
      <c r="D6880" s="96">
        <v>98405.7</v>
      </c>
      <c r="E6880" s="96">
        <v>12.444000000000001</v>
      </c>
      <c r="F6880" s="96">
        <v>4.5709999999999997</v>
      </c>
      <c r="G6880" s="96">
        <v>0.15</v>
      </c>
      <c r="H6880" s="96">
        <v>13.7</v>
      </c>
      <c r="I6880" s="96">
        <v>16.736226666666667</v>
      </c>
      <c r="J6880" s="96">
        <v>13.06</v>
      </c>
    </row>
    <row r="6881" spans="1:10" x14ac:dyDescent="0.25">
      <c r="A6881" s="96">
        <v>41195.625</v>
      </c>
      <c r="B6881" s="96">
        <v>25</v>
      </c>
      <c r="C6881" s="96">
        <v>12</v>
      </c>
      <c r="D6881" s="96">
        <v>98405.7</v>
      </c>
      <c r="E6881" s="96">
        <v>11.404</v>
      </c>
      <c r="F6881" s="96">
        <v>4.4370000000000003</v>
      </c>
      <c r="G6881" s="96">
        <v>0.15</v>
      </c>
      <c r="H6881" s="96">
        <v>13.7</v>
      </c>
      <c r="I6881" s="96">
        <v>16.839959999999998</v>
      </c>
      <c r="J6881" s="96">
        <v>13.06</v>
      </c>
    </row>
    <row r="6882" spans="1:10" x14ac:dyDescent="0.25">
      <c r="A6882" s="96">
        <v>41195.666666666664</v>
      </c>
      <c r="B6882" s="96">
        <v>2</v>
      </c>
      <c r="C6882" s="96">
        <v>1</v>
      </c>
      <c r="D6882" s="96">
        <v>98405.7</v>
      </c>
      <c r="E6882" s="96">
        <v>10.484</v>
      </c>
      <c r="F6882" s="96">
        <v>4.6390000000000002</v>
      </c>
      <c r="G6882" s="96">
        <v>0.15</v>
      </c>
      <c r="H6882" s="96">
        <v>13.7</v>
      </c>
      <c r="I6882" s="96">
        <v>16.518386666666665</v>
      </c>
      <c r="J6882" s="96">
        <v>13.06</v>
      </c>
    </row>
    <row r="6883" spans="1:10" x14ac:dyDescent="0.25">
      <c r="A6883" s="96">
        <v>41195.708333333336</v>
      </c>
      <c r="B6883" s="96">
        <v>0</v>
      </c>
      <c r="C6883" s="96">
        <v>0</v>
      </c>
      <c r="D6883" s="96">
        <v>98405.7</v>
      </c>
      <c r="E6883" s="96">
        <v>10.087999999999999</v>
      </c>
      <c r="F6883" s="96">
        <v>4.88</v>
      </c>
      <c r="G6883" s="96">
        <v>0.15</v>
      </c>
      <c r="H6883" s="96">
        <v>13.7</v>
      </c>
      <c r="I6883" s="96">
        <v>14.858653333333333</v>
      </c>
      <c r="J6883" s="96">
        <v>13.06</v>
      </c>
    </row>
    <row r="6884" spans="1:10" x14ac:dyDescent="0.25">
      <c r="A6884" s="96">
        <v>41195.75</v>
      </c>
      <c r="B6884" s="96">
        <v>0</v>
      </c>
      <c r="C6884" s="96">
        <v>0</v>
      </c>
      <c r="D6884" s="96">
        <v>98405.7</v>
      </c>
      <c r="E6884" s="96">
        <v>9.61</v>
      </c>
      <c r="F6884" s="96">
        <v>4.8419999999999996</v>
      </c>
      <c r="G6884" s="96">
        <v>0.15</v>
      </c>
      <c r="H6884" s="96">
        <v>13.7</v>
      </c>
      <c r="I6884" s="96">
        <v>13.727959999999999</v>
      </c>
      <c r="J6884" s="96">
        <v>13.06</v>
      </c>
    </row>
    <row r="6885" spans="1:10" x14ac:dyDescent="0.25">
      <c r="A6885" s="96">
        <v>41195.791666666664</v>
      </c>
      <c r="B6885" s="96">
        <v>0</v>
      </c>
      <c r="C6885" s="96">
        <v>0</v>
      </c>
      <c r="D6885" s="96">
        <v>98405.7</v>
      </c>
      <c r="E6885" s="96">
        <v>9.1509999999999998</v>
      </c>
      <c r="F6885" s="96">
        <v>4.9169999999999998</v>
      </c>
      <c r="G6885" s="96">
        <v>0.15</v>
      </c>
      <c r="H6885" s="96">
        <v>13.7</v>
      </c>
      <c r="I6885" s="96">
        <v>13.541239999999998</v>
      </c>
      <c r="J6885" s="96">
        <v>13.06</v>
      </c>
    </row>
    <row r="6886" spans="1:10" x14ac:dyDescent="0.25">
      <c r="A6886" s="96">
        <v>41195.833333333336</v>
      </c>
      <c r="B6886" s="96">
        <v>0</v>
      </c>
      <c r="C6886" s="96">
        <v>0</v>
      </c>
      <c r="D6886" s="96">
        <v>98405.7</v>
      </c>
      <c r="E6886" s="96">
        <v>8.875</v>
      </c>
      <c r="F6886" s="96">
        <v>5.2750000000000004</v>
      </c>
      <c r="G6886" s="96">
        <v>0.15</v>
      </c>
      <c r="H6886" s="96">
        <v>13.7</v>
      </c>
      <c r="I6886" s="96">
        <v>13.489373333333333</v>
      </c>
      <c r="J6886" s="96">
        <v>13.06</v>
      </c>
    </row>
    <row r="6887" spans="1:10" x14ac:dyDescent="0.25">
      <c r="A6887" s="96">
        <v>41195.875</v>
      </c>
      <c r="B6887" s="96">
        <v>0</v>
      </c>
      <c r="C6887" s="96">
        <v>0</v>
      </c>
      <c r="D6887" s="96">
        <v>98405.7</v>
      </c>
      <c r="E6887" s="96">
        <v>8.4640000000000004</v>
      </c>
      <c r="F6887" s="96">
        <v>5.2130000000000001</v>
      </c>
      <c r="G6887" s="96">
        <v>0.15</v>
      </c>
      <c r="H6887" s="96">
        <v>13.7</v>
      </c>
      <c r="I6887" s="96">
        <v>13.385639999999999</v>
      </c>
      <c r="J6887" s="96">
        <v>13.06</v>
      </c>
    </row>
    <row r="6888" spans="1:10" x14ac:dyDescent="0.25">
      <c r="A6888" s="96">
        <v>41195.916666666664</v>
      </c>
      <c r="B6888" s="96">
        <v>0</v>
      </c>
      <c r="C6888" s="96">
        <v>0</v>
      </c>
      <c r="D6888" s="96">
        <v>98405.7</v>
      </c>
      <c r="E6888" s="96">
        <v>7.4080000000000004</v>
      </c>
      <c r="F6888" s="96">
        <v>5.1020000000000003</v>
      </c>
      <c r="G6888" s="96">
        <v>0.15</v>
      </c>
      <c r="H6888" s="96">
        <v>13.7</v>
      </c>
      <c r="I6888" s="96">
        <v>13.396013333333332</v>
      </c>
      <c r="J6888" s="96">
        <v>13.06</v>
      </c>
    </row>
    <row r="6889" spans="1:10" x14ac:dyDescent="0.25">
      <c r="A6889" s="96">
        <v>41195.958333333336</v>
      </c>
      <c r="B6889" s="96">
        <v>0</v>
      </c>
      <c r="C6889" s="96">
        <v>0</v>
      </c>
      <c r="D6889" s="96">
        <v>98405.7</v>
      </c>
      <c r="E6889" s="96">
        <v>6.6559999999999997</v>
      </c>
      <c r="F6889" s="96">
        <v>5.1219999999999999</v>
      </c>
      <c r="G6889" s="96">
        <v>0.15</v>
      </c>
      <c r="H6889" s="96">
        <v>13.7</v>
      </c>
      <c r="I6889" s="96">
        <v>13.167799999999998</v>
      </c>
      <c r="J6889" s="96">
        <v>13.06</v>
      </c>
    </row>
    <row r="6890" spans="1:10" x14ac:dyDescent="0.25">
      <c r="A6890" s="96">
        <v>41196</v>
      </c>
      <c r="B6890" s="96">
        <v>0</v>
      </c>
      <c r="C6890" s="96">
        <v>0</v>
      </c>
      <c r="D6890" s="96">
        <v>98405.7</v>
      </c>
      <c r="E6890" s="96">
        <v>6.2690000000000001</v>
      </c>
      <c r="F6890" s="96">
        <v>4.931</v>
      </c>
      <c r="G6890" s="96">
        <v>0.15</v>
      </c>
      <c r="H6890" s="96">
        <v>13.7</v>
      </c>
      <c r="I6890" s="96">
        <v>13.115933333333333</v>
      </c>
      <c r="J6890" s="96">
        <v>13.06</v>
      </c>
    </row>
    <row r="6891" spans="1:10" x14ac:dyDescent="0.25">
      <c r="A6891" s="96">
        <v>41196.041666666664</v>
      </c>
      <c r="B6891" s="96">
        <v>0</v>
      </c>
      <c r="C6891" s="96">
        <v>0</v>
      </c>
      <c r="D6891" s="96">
        <v>98405.7</v>
      </c>
      <c r="E6891" s="96">
        <v>6.1440000000000001</v>
      </c>
      <c r="F6891" s="96">
        <v>4.7709999999999999</v>
      </c>
      <c r="G6891" s="96">
        <v>0.15</v>
      </c>
      <c r="H6891" s="96">
        <v>13.7</v>
      </c>
      <c r="I6891" s="96">
        <v>12.76324</v>
      </c>
      <c r="J6891" s="96">
        <v>13.06</v>
      </c>
    </row>
    <row r="6892" spans="1:10" x14ac:dyDescent="0.25">
      <c r="A6892" s="96">
        <v>41196.083333333336</v>
      </c>
      <c r="B6892" s="96">
        <v>0</v>
      </c>
      <c r="C6892" s="96">
        <v>0</v>
      </c>
      <c r="D6892" s="96">
        <v>98405.7</v>
      </c>
      <c r="E6892" s="96">
        <v>6.0289999999999999</v>
      </c>
      <c r="F6892" s="96">
        <v>4.6429999999999998</v>
      </c>
      <c r="G6892" s="96">
        <v>0.15</v>
      </c>
      <c r="H6892" s="96">
        <v>13.7</v>
      </c>
      <c r="I6892" s="96">
        <v>12.555773333333331</v>
      </c>
      <c r="J6892" s="96">
        <v>13.06</v>
      </c>
    </row>
    <row r="6893" spans="1:10" x14ac:dyDescent="0.25">
      <c r="A6893" s="96">
        <v>41196.125</v>
      </c>
      <c r="B6893" s="96">
        <v>0</v>
      </c>
      <c r="C6893" s="96">
        <v>0</v>
      </c>
      <c r="D6893" s="96">
        <v>98405.7</v>
      </c>
      <c r="E6893" s="96">
        <v>6.0490000000000004</v>
      </c>
      <c r="F6893" s="96">
        <v>4.5220000000000002</v>
      </c>
      <c r="G6893" s="96">
        <v>0.15</v>
      </c>
      <c r="H6893" s="96">
        <v>13.7</v>
      </c>
      <c r="I6893" s="96">
        <v>12.389799999999999</v>
      </c>
      <c r="J6893" s="96">
        <v>13.06</v>
      </c>
    </row>
    <row r="6894" spans="1:10" x14ac:dyDescent="0.25">
      <c r="A6894" s="96">
        <v>41196.166666666664</v>
      </c>
      <c r="B6894" s="96">
        <v>0</v>
      </c>
      <c r="C6894" s="96">
        <v>0</v>
      </c>
      <c r="D6894" s="96">
        <v>98405.7</v>
      </c>
      <c r="E6894" s="96">
        <v>6.2229999999999999</v>
      </c>
      <c r="F6894" s="96">
        <v>4.5599999999999996</v>
      </c>
      <c r="G6894" s="96">
        <v>0.15</v>
      </c>
      <c r="H6894" s="96">
        <v>13.7</v>
      </c>
      <c r="I6894" s="96">
        <v>12.711373333333333</v>
      </c>
      <c r="J6894" s="96">
        <v>13.06</v>
      </c>
    </row>
    <row r="6895" spans="1:10" x14ac:dyDescent="0.25">
      <c r="A6895" s="96">
        <v>41196.208333333336</v>
      </c>
      <c r="B6895" s="96">
        <v>0</v>
      </c>
      <c r="C6895" s="96">
        <v>0</v>
      </c>
      <c r="D6895" s="96">
        <v>98405.7</v>
      </c>
      <c r="E6895" s="96">
        <v>6.3849999999999998</v>
      </c>
      <c r="F6895" s="96">
        <v>4.5960000000000001</v>
      </c>
      <c r="G6895" s="96">
        <v>0.15</v>
      </c>
      <c r="H6895" s="96">
        <v>13.7</v>
      </c>
      <c r="I6895" s="96">
        <v>12.628386666666666</v>
      </c>
      <c r="J6895" s="96">
        <v>13.06</v>
      </c>
    </row>
    <row r="6896" spans="1:10" x14ac:dyDescent="0.25">
      <c r="A6896" s="96">
        <v>41196.25</v>
      </c>
      <c r="B6896" s="96">
        <v>8</v>
      </c>
      <c r="C6896" s="96">
        <v>3</v>
      </c>
      <c r="D6896" s="96">
        <v>98405.7</v>
      </c>
      <c r="E6896" s="96">
        <v>6.6180000000000003</v>
      </c>
      <c r="F6896" s="96">
        <v>4.867</v>
      </c>
      <c r="G6896" s="96">
        <v>0.15</v>
      </c>
      <c r="H6896" s="96">
        <v>13.7</v>
      </c>
      <c r="I6896" s="96">
        <v>12.35868</v>
      </c>
      <c r="J6896" s="96">
        <v>13.06</v>
      </c>
    </row>
    <row r="6897" spans="1:10" x14ac:dyDescent="0.25">
      <c r="A6897" s="96">
        <v>41196.291666666664</v>
      </c>
      <c r="B6897" s="96">
        <v>29</v>
      </c>
      <c r="C6897" s="96">
        <v>5</v>
      </c>
      <c r="D6897" s="96">
        <v>98405.7</v>
      </c>
      <c r="E6897" s="96">
        <v>7.1749999999999998</v>
      </c>
      <c r="F6897" s="96">
        <v>5.226</v>
      </c>
      <c r="G6897" s="96">
        <v>0.15</v>
      </c>
      <c r="H6897" s="96">
        <v>13.7</v>
      </c>
      <c r="I6897" s="96">
        <v>12.586893333333332</v>
      </c>
      <c r="J6897" s="96">
        <v>13.06</v>
      </c>
    </row>
    <row r="6898" spans="1:10" x14ac:dyDescent="0.25">
      <c r="A6898" s="96">
        <v>41196.333333333336</v>
      </c>
      <c r="B6898" s="96">
        <v>53</v>
      </c>
      <c r="C6898" s="96">
        <v>7</v>
      </c>
      <c r="D6898" s="96">
        <v>98405.7</v>
      </c>
      <c r="E6898" s="96">
        <v>7.7110000000000003</v>
      </c>
      <c r="F6898" s="96">
        <v>5.4640000000000004</v>
      </c>
      <c r="G6898" s="96">
        <v>0.15</v>
      </c>
      <c r="H6898" s="96">
        <v>13.7</v>
      </c>
      <c r="I6898" s="96">
        <v>12.949959999999997</v>
      </c>
      <c r="J6898" s="96">
        <v>13.06</v>
      </c>
    </row>
    <row r="6899" spans="1:10" x14ac:dyDescent="0.25">
      <c r="A6899" s="96">
        <v>41196.375</v>
      </c>
      <c r="B6899" s="96">
        <v>104</v>
      </c>
      <c r="C6899" s="96">
        <v>26</v>
      </c>
      <c r="D6899" s="96">
        <v>98405.7</v>
      </c>
      <c r="E6899" s="96">
        <v>8.468</v>
      </c>
      <c r="F6899" s="96">
        <v>5.7809999999999997</v>
      </c>
      <c r="G6899" s="96">
        <v>0.15</v>
      </c>
      <c r="H6899" s="96">
        <v>13.7</v>
      </c>
      <c r="I6899" s="96">
        <v>13.385639999999999</v>
      </c>
      <c r="J6899" s="96">
        <v>13.06</v>
      </c>
    </row>
    <row r="6900" spans="1:10" x14ac:dyDescent="0.25">
      <c r="A6900" s="96">
        <v>41196.416666666664</v>
      </c>
      <c r="B6900" s="96">
        <v>164</v>
      </c>
      <c r="C6900" s="96">
        <v>280</v>
      </c>
      <c r="D6900" s="96">
        <v>98405.7</v>
      </c>
      <c r="E6900" s="96">
        <v>9.6859999999999999</v>
      </c>
      <c r="F6900" s="96">
        <v>6.2640000000000002</v>
      </c>
      <c r="G6900" s="96">
        <v>0.15</v>
      </c>
      <c r="H6900" s="96">
        <v>13.7</v>
      </c>
      <c r="I6900" s="96">
        <v>14.132519999999998</v>
      </c>
      <c r="J6900" s="96">
        <v>13.06</v>
      </c>
    </row>
    <row r="6901" spans="1:10" x14ac:dyDescent="0.25">
      <c r="A6901" s="96">
        <v>41196.458333333336</v>
      </c>
      <c r="B6901" s="96">
        <v>154</v>
      </c>
      <c r="C6901" s="96">
        <v>370</v>
      </c>
      <c r="D6901" s="96">
        <v>98405.7</v>
      </c>
      <c r="E6901" s="96">
        <v>10.558</v>
      </c>
      <c r="F6901" s="96">
        <v>6.2359999999999998</v>
      </c>
      <c r="G6901" s="96">
        <v>0.15</v>
      </c>
      <c r="H6901" s="96">
        <v>13.7</v>
      </c>
      <c r="I6901" s="96">
        <v>14.236253333333332</v>
      </c>
      <c r="J6901" s="96">
        <v>13.06</v>
      </c>
    </row>
    <row r="6902" spans="1:10" x14ac:dyDescent="0.25">
      <c r="A6902" s="96">
        <v>41196.5</v>
      </c>
      <c r="B6902" s="96">
        <v>133</v>
      </c>
      <c r="C6902" s="96">
        <v>476</v>
      </c>
      <c r="D6902" s="96">
        <v>98405.7</v>
      </c>
      <c r="E6902" s="96">
        <v>11.162000000000001</v>
      </c>
      <c r="F6902" s="96">
        <v>6.0679999999999996</v>
      </c>
      <c r="G6902" s="96">
        <v>0.15</v>
      </c>
      <c r="H6902" s="96">
        <v>13.7</v>
      </c>
      <c r="I6902" s="96">
        <v>14.381479999999998</v>
      </c>
      <c r="J6902" s="96">
        <v>13.06</v>
      </c>
    </row>
    <row r="6903" spans="1:10" x14ac:dyDescent="0.25">
      <c r="A6903" s="96">
        <v>41196.541666666664</v>
      </c>
      <c r="B6903" s="96">
        <v>110</v>
      </c>
      <c r="C6903" s="96">
        <v>520</v>
      </c>
      <c r="D6903" s="96">
        <v>98405.7</v>
      </c>
      <c r="E6903" s="96">
        <v>11.391</v>
      </c>
      <c r="F6903" s="96">
        <v>5.7949999999999999</v>
      </c>
      <c r="G6903" s="96">
        <v>0.15</v>
      </c>
      <c r="H6903" s="96">
        <v>13.7</v>
      </c>
      <c r="I6903" s="96">
        <v>14.402226666666664</v>
      </c>
      <c r="J6903" s="96">
        <v>13.06</v>
      </c>
    </row>
    <row r="6904" spans="1:10" x14ac:dyDescent="0.25">
      <c r="A6904" s="96">
        <v>41196.583333333336</v>
      </c>
      <c r="B6904" s="96">
        <v>89</v>
      </c>
      <c r="C6904" s="96">
        <v>380</v>
      </c>
      <c r="D6904" s="96">
        <v>98405.7</v>
      </c>
      <c r="E6904" s="96">
        <v>11.112</v>
      </c>
      <c r="F6904" s="96">
        <v>5.2629999999999999</v>
      </c>
      <c r="G6904" s="96">
        <v>0.15</v>
      </c>
      <c r="H6904" s="96">
        <v>13.7</v>
      </c>
      <c r="I6904" s="96">
        <v>14.505959999999998</v>
      </c>
      <c r="J6904" s="96">
        <v>13.06</v>
      </c>
    </row>
    <row r="6905" spans="1:10" x14ac:dyDescent="0.25">
      <c r="A6905" s="96">
        <v>41196.625</v>
      </c>
      <c r="B6905" s="96">
        <v>45</v>
      </c>
      <c r="C6905" s="96">
        <v>130</v>
      </c>
      <c r="D6905" s="96">
        <v>98405.7</v>
      </c>
      <c r="E6905" s="96">
        <v>9.84</v>
      </c>
      <c r="F6905" s="96">
        <v>4.3879999999999999</v>
      </c>
      <c r="G6905" s="96">
        <v>0.15</v>
      </c>
      <c r="H6905" s="96">
        <v>13.7</v>
      </c>
      <c r="I6905" s="96">
        <v>14.599320000000001</v>
      </c>
      <c r="J6905" s="96">
        <v>13.06</v>
      </c>
    </row>
    <row r="6906" spans="1:10" x14ac:dyDescent="0.25">
      <c r="A6906" s="96">
        <v>41196.666666666664</v>
      </c>
      <c r="B6906" s="96">
        <v>4</v>
      </c>
      <c r="C6906" s="96">
        <v>7</v>
      </c>
      <c r="D6906" s="96">
        <v>98405.7</v>
      </c>
      <c r="E6906" s="96">
        <v>7.8620000000000001</v>
      </c>
      <c r="F6906" s="96">
        <v>4.2610000000000001</v>
      </c>
      <c r="G6906" s="96">
        <v>0.15</v>
      </c>
      <c r="H6906" s="96">
        <v>13.7</v>
      </c>
      <c r="I6906" s="96">
        <v>14.360733333333332</v>
      </c>
      <c r="J6906" s="96">
        <v>13.06</v>
      </c>
    </row>
    <row r="6907" spans="1:10" x14ac:dyDescent="0.25">
      <c r="A6907" s="96">
        <v>41196.708333333336</v>
      </c>
      <c r="B6907" s="96">
        <v>0</v>
      </c>
      <c r="C6907" s="96">
        <v>0</v>
      </c>
      <c r="D6907" s="96">
        <v>98405.7</v>
      </c>
      <c r="E6907" s="96">
        <v>7.3929999999999998</v>
      </c>
      <c r="F6907" s="96">
        <v>4.5350000000000001</v>
      </c>
      <c r="G6907" s="96">
        <v>0.15</v>
      </c>
      <c r="H6907" s="96">
        <v>13.7</v>
      </c>
      <c r="I6907" s="96">
        <v>13.935426666666666</v>
      </c>
      <c r="J6907" s="96">
        <v>13.06</v>
      </c>
    </row>
    <row r="6908" spans="1:10" x14ac:dyDescent="0.25">
      <c r="A6908" s="96">
        <v>41196.75</v>
      </c>
      <c r="B6908" s="96">
        <v>0</v>
      </c>
      <c r="C6908" s="96">
        <v>0</v>
      </c>
      <c r="D6908" s="96">
        <v>98405.7</v>
      </c>
      <c r="E6908" s="96">
        <v>7.1859999999999999</v>
      </c>
      <c r="F6908" s="96">
        <v>4.6529999999999996</v>
      </c>
      <c r="G6908" s="96">
        <v>0.15</v>
      </c>
      <c r="H6908" s="96">
        <v>13.7</v>
      </c>
      <c r="I6908" s="96">
        <v>13.810946666666666</v>
      </c>
      <c r="J6908" s="96">
        <v>13.06</v>
      </c>
    </row>
    <row r="6909" spans="1:10" x14ac:dyDescent="0.25">
      <c r="A6909" s="96">
        <v>41196.791666666664</v>
      </c>
      <c r="B6909" s="96">
        <v>0</v>
      </c>
      <c r="C6909" s="96">
        <v>0</v>
      </c>
      <c r="D6909" s="96">
        <v>98405.7</v>
      </c>
      <c r="E6909" s="96">
        <v>6.7309999999999999</v>
      </c>
      <c r="F6909" s="96">
        <v>4.4539999999999997</v>
      </c>
      <c r="G6909" s="96">
        <v>0.15</v>
      </c>
      <c r="H6909" s="96">
        <v>13.7</v>
      </c>
      <c r="I6909" s="96">
        <v>13.593106666666666</v>
      </c>
      <c r="J6909" s="96">
        <v>13.06</v>
      </c>
    </row>
    <row r="6910" spans="1:10" x14ac:dyDescent="0.25">
      <c r="A6910" s="96">
        <v>41196.833333333336</v>
      </c>
      <c r="B6910" s="96">
        <v>0</v>
      </c>
      <c r="C6910" s="96">
        <v>0</v>
      </c>
      <c r="D6910" s="96">
        <v>98405.7</v>
      </c>
      <c r="E6910" s="96">
        <v>6.24</v>
      </c>
      <c r="F6910" s="96">
        <v>4.194</v>
      </c>
      <c r="G6910" s="96">
        <v>0.15</v>
      </c>
      <c r="H6910" s="96">
        <v>13.7</v>
      </c>
      <c r="I6910" s="96">
        <v>13.281906666666668</v>
      </c>
      <c r="J6910" s="96">
        <v>13.06</v>
      </c>
    </row>
    <row r="6911" spans="1:10" x14ac:dyDescent="0.25">
      <c r="A6911" s="96">
        <v>41196.875</v>
      </c>
      <c r="B6911" s="96">
        <v>0</v>
      </c>
      <c r="C6911" s="96">
        <v>0</v>
      </c>
      <c r="D6911" s="96">
        <v>98405.7</v>
      </c>
      <c r="E6911" s="96">
        <v>6.04</v>
      </c>
      <c r="F6911" s="96">
        <v>4.18</v>
      </c>
      <c r="G6911" s="96">
        <v>0.15</v>
      </c>
      <c r="H6911" s="96">
        <v>13.7</v>
      </c>
      <c r="I6911" s="96">
        <v>12.752866666666666</v>
      </c>
      <c r="J6911" s="96">
        <v>13.06</v>
      </c>
    </row>
    <row r="6912" spans="1:10" x14ac:dyDescent="0.25">
      <c r="A6912" s="96">
        <v>41196.916666666664</v>
      </c>
      <c r="B6912" s="96">
        <v>0</v>
      </c>
      <c r="C6912" s="96">
        <v>0</v>
      </c>
      <c r="D6912" s="96">
        <v>98405.7</v>
      </c>
      <c r="E6912" s="96">
        <v>6.06</v>
      </c>
      <c r="F6912" s="96">
        <v>4.3689999999999998</v>
      </c>
      <c r="G6912" s="96">
        <v>0.15</v>
      </c>
      <c r="H6912" s="96">
        <v>13.7</v>
      </c>
      <c r="I6912" s="96">
        <v>12.120093333333333</v>
      </c>
      <c r="J6912" s="96">
        <v>13.06</v>
      </c>
    </row>
    <row r="6913" spans="1:10" x14ac:dyDescent="0.25">
      <c r="A6913" s="96">
        <v>41196.958333333336</v>
      </c>
      <c r="B6913" s="96">
        <v>0</v>
      </c>
      <c r="C6913" s="96">
        <v>0</v>
      </c>
      <c r="D6913" s="96">
        <v>98405.7</v>
      </c>
      <c r="E6913" s="96">
        <v>5.9989999999999997</v>
      </c>
      <c r="F6913" s="96">
        <v>4.4240000000000004</v>
      </c>
      <c r="G6913" s="96">
        <v>0.15</v>
      </c>
      <c r="H6913" s="96">
        <v>13.7</v>
      </c>
      <c r="I6913" s="96">
        <v>12.337933333333332</v>
      </c>
      <c r="J6913" s="96">
        <v>13.06</v>
      </c>
    </row>
    <row r="6914" spans="1:10" x14ac:dyDescent="0.25">
      <c r="A6914" s="96">
        <v>41197</v>
      </c>
      <c r="B6914" s="96">
        <v>0</v>
      </c>
      <c r="C6914" s="96">
        <v>0</v>
      </c>
      <c r="D6914" s="96">
        <v>98405.7</v>
      </c>
      <c r="E6914" s="96">
        <v>5.8109999999999999</v>
      </c>
      <c r="F6914" s="96">
        <v>4.1139999999999999</v>
      </c>
      <c r="G6914" s="96">
        <v>0.15</v>
      </c>
      <c r="H6914" s="96">
        <v>13.7</v>
      </c>
      <c r="I6914" s="96">
        <v>12.140839999999999</v>
      </c>
      <c r="J6914" s="96">
        <v>13.06</v>
      </c>
    </row>
    <row r="6915" spans="1:10" x14ac:dyDescent="0.25">
      <c r="A6915" s="96">
        <v>41197.041666666664</v>
      </c>
      <c r="B6915" s="96">
        <v>0</v>
      </c>
      <c r="C6915" s="96">
        <v>0</v>
      </c>
      <c r="D6915" s="96">
        <v>98405.7</v>
      </c>
      <c r="E6915" s="96">
        <v>5.6130000000000004</v>
      </c>
      <c r="F6915" s="96">
        <v>3.6659999999999999</v>
      </c>
      <c r="G6915" s="96">
        <v>0.15</v>
      </c>
      <c r="H6915" s="96">
        <v>13.7</v>
      </c>
      <c r="I6915" s="96">
        <v>12.005986666666665</v>
      </c>
      <c r="J6915" s="96">
        <v>13.06</v>
      </c>
    </row>
    <row r="6916" spans="1:10" x14ac:dyDescent="0.25">
      <c r="A6916" s="96">
        <v>41197.083333333336</v>
      </c>
      <c r="B6916" s="96">
        <v>0</v>
      </c>
      <c r="C6916" s="96">
        <v>0</v>
      </c>
      <c r="D6916" s="96">
        <v>98405.7</v>
      </c>
      <c r="E6916" s="96">
        <v>5.3869999999999996</v>
      </c>
      <c r="F6916" s="96">
        <v>3.5329999999999999</v>
      </c>
      <c r="G6916" s="96">
        <v>0.15</v>
      </c>
      <c r="H6916" s="96">
        <v>13.7</v>
      </c>
      <c r="I6916" s="96">
        <v>11.674039999999998</v>
      </c>
      <c r="J6916" s="96">
        <v>13.06</v>
      </c>
    </row>
    <row r="6917" spans="1:10" x14ac:dyDescent="0.25">
      <c r="A6917" s="96">
        <v>41197.125</v>
      </c>
      <c r="B6917" s="96">
        <v>0</v>
      </c>
      <c r="C6917" s="96">
        <v>0</v>
      </c>
      <c r="D6917" s="96">
        <v>98405.7</v>
      </c>
      <c r="E6917" s="96">
        <v>5.165</v>
      </c>
      <c r="F6917" s="96">
        <v>3.4590000000000001</v>
      </c>
      <c r="G6917" s="96">
        <v>0.15</v>
      </c>
      <c r="H6917" s="96">
        <v>13.7</v>
      </c>
      <c r="I6917" s="96">
        <v>11.580679999999999</v>
      </c>
      <c r="J6917" s="96">
        <v>13.06</v>
      </c>
    </row>
    <row r="6918" spans="1:10" x14ac:dyDescent="0.25">
      <c r="A6918" s="96">
        <v>41197.166666666664</v>
      </c>
      <c r="B6918" s="96">
        <v>0</v>
      </c>
      <c r="C6918" s="96">
        <v>0</v>
      </c>
      <c r="D6918" s="96">
        <v>98405.7</v>
      </c>
      <c r="E6918" s="96">
        <v>5.0270000000000001</v>
      </c>
      <c r="F6918" s="96">
        <v>3.359</v>
      </c>
      <c r="G6918" s="96">
        <v>0.15</v>
      </c>
      <c r="H6918" s="96">
        <v>13.7</v>
      </c>
      <c r="I6918" s="96">
        <v>12.078599999999998</v>
      </c>
      <c r="J6918" s="96">
        <v>13.06</v>
      </c>
    </row>
    <row r="6919" spans="1:10" x14ac:dyDescent="0.25">
      <c r="A6919" s="96">
        <v>41197.208333333336</v>
      </c>
      <c r="B6919" s="96">
        <v>0</v>
      </c>
      <c r="C6919" s="96">
        <v>0</v>
      </c>
      <c r="D6919" s="96">
        <v>98405.7</v>
      </c>
      <c r="E6919" s="96">
        <v>4.835</v>
      </c>
      <c r="F6919" s="96">
        <v>3.1739999999999999</v>
      </c>
      <c r="G6919" s="96">
        <v>0.15</v>
      </c>
      <c r="H6919" s="96">
        <v>13.7</v>
      </c>
      <c r="I6919" s="96">
        <v>12.472786666666664</v>
      </c>
      <c r="J6919" s="96">
        <v>13.06</v>
      </c>
    </row>
    <row r="6920" spans="1:10" x14ac:dyDescent="0.25">
      <c r="A6920" s="96">
        <v>41197.25</v>
      </c>
      <c r="B6920" s="96">
        <v>7</v>
      </c>
      <c r="C6920" s="96">
        <v>4</v>
      </c>
      <c r="D6920" s="96">
        <v>98405.7</v>
      </c>
      <c r="E6920" s="96">
        <v>5.0110000000000001</v>
      </c>
      <c r="F6920" s="96">
        <v>2.9089999999999998</v>
      </c>
      <c r="G6920" s="96">
        <v>0.15</v>
      </c>
      <c r="H6920" s="96">
        <v>13.7</v>
      </c>
      <c r="I6920" s="96">
        <v>12.628386666666666</v>
      </c>
      <c r="J6920" s="96">
        <v>13.06</v>
      </c>
    </row>
    <row r="6921" spans="1:10" x14ac:dyDescent="0.25">
      <c r="A6921" s="96">
        <v>41197.291666666664</v>
      </c>
      <c r="B6921" s="96">
        <v>40</v>
      </c>
      <c r="C6921" s="96">
        <v>16</v>
      </c>
      <c r="D6921" s="96">
        <v>98405.7</v>
      </c>
      <c r="E6921" s="96">
        <v>5.7380000000000004</v>
      </c>
      <c r="F6921" s="96">
        <v>2.786</v>
      </c>
      <c r="G6921" s="96">
        <v>0.15</v>
      </c>
      <c r="H6921" s="96">
        <v>13.7</v>
      </c>
      <c r="I6921" s="96">
        <v>12.76324</v>
      </c>
      <c r="J6921" s="96">
        <v>13.06</v>
      </c>
    </row>
    <row r="6922" spans="1:10" x14ac:dyDescent="0.25">
      <c r="A6922" s="96">
        <v>41197.333333333336</v>
      </c>
      <c r="B6922" s="96">
        <v>101</v>
      </c>
      <c r="C6922" s="96">
        <v>104</v>
      </c>
      <c r="D6922" s="96">
        <v>98405.7</v>
      </c>
      <c r="E6922" s="96">
        <v>6.7089999999999996</v>
      </c>
      <c r="F6922" s="96">
        <v>2.77</v>
      </c>
      <c r="G6922" s="96">
        <v>0.15</v>
      </c>
      <c r="H6922" s="96">
        <v>13.7</v>
      </c>
      <c r="I6922" s="96">
        <v>13.084813333333333</v>
      </c>
      <c r="J6922" s="96">
        <v>13.06</v>
      </c>
    </row>
    <row r="6923" spans="1:10" x14ac:dyDescent="0.25">
      <c r="A6923" s="96">
        <v>41197.375</v>
      </c>
      <c r="B6923" s="96">
        <v>126</v>
      </c>
      <c r="C6923" s="96">
        <v>362</v>
      </c>
      <c r="D6923" s="96">
        <v>98405.7</v>
      </c>
      <c r="E6923" s="96">
        <v>8.2899999999999991</v>
      </c>
      <c r="F6923" s="96">
        <v>3.3969999999999998</v>
      </c>
      <c r="G6923" s="96">
        <v>0.15</v>
      </c>
      <c r="H6923" s="96">
        <v>13.7</v>
      </c>
      <c r="I6923" s="96">
        <v>13.489373333333333</v>
      </c>
      <c r="J6923" s="96">
        <v>13.06</v>
      </c>
    </row>
    <row r="6924" spans="1:10" x14ac:dyDescent="0.25">
      <c r="A6924" s="96">
        <v>41197.416666666664</v>
      </c>
      <c r="B6924" s="96">
        <v>118</v>
      </c>
      <c r="C6924" s="96">
        <v>555</v>
      </c>
      <c r="D6924" s="96">
        <v>98405.7</v>
      </c>
      <c r="E6924" s="96">
        <v>9.84</v>
      </c>
      <c r="F6924" s="96">
        <v>4.1189999999999998</v>
      </c>
      <c r="G6924" s="96">
        <v>0.15</v>
      </c>
      <c r="H6924" s="96">
        <v>13.7</v>
      </c>
      <c r="I6924" s="96">
        <v>14.122146666666666</v>
      </c>
      <c r="J6924" s="96">
        <v>13.06</v>
      </c>
    </row>
    <row r="6925" spans="1:10" x14ac:dyDescent="0.25">
      <c r="A6925" s="96">
        <v>41197.458333333336</v>
      </c>
      <c r="B6925" s="96">
        <v>106</v>
      </c>
      <c r="C6925" s="96">
        <v>694</v>
      </c>
      <c r="D6925" s="96">
        <v>98405.7</v>
      </c>
      <c r="E6925" s="96">
        <v>11.183</v>
      </c>
      <c r="F6925" s="96">
        <v>4.673</v>
      </c>
      <c r="G6925" s="96">
        <v>0.15</v>
      </c>
      <c r="H6925" s="96">
        <v>13.7</v>
      </c>
      <c r="I6925" s="96">
        <v>15.273586666666665</v>
      </c>
      <c r="J6925" s="96">
        <v>13.06</v>
      </c>
    </row>
    <row r="6926" spans="1:10" x14ac:dyDescent="0.25">
      <c r="A6926" s="96">
        <v>41197.5</v>
      </c>
      <c r="B6926" s="96">
        <v>110</v>
      </c>
      <c r="C6926" s="96">
        <v>630</v>
      </c>
      <c r="D6926" s="96">
        <v>98405.7</v>
      </c>
      <c r="E6926" s="96">
        <v>11.923</v>
      </c>
      <c r="F6926" s="96">
        <v>5.31</v>
      </c>
      <c r="G6926" s="96">
        <v>0.15</v>
      </c>
      <c r="H6926" s="96">
        <v>13.7</v>
      </c>
      <c r="I6926" s="96">
        <v>15.68852</v>
      </c>
      <c r="J6926" s="96">
        <v>13.06</v>
      </c>
    </row>
    <row r="6927" spans="1:10" x14ac:dyDescent="0.25">
      <c r="A6927" s="96">
        <v>41197.541666666664</v>
      </c>
      <c r="B6927" s="96">
        <v>124</v>
      </c>
      <c r="C6927" s="96">
        <v>254</v>
      </c>
      <c r="D6927" s="96">
        <v>98405.7</v>
      </c>
      <c r="E6927" s="96">
        <v>11.763999999999999</v>
      </c>
      <c r="F6927" s="96">
        <v>5.766</v>
      </c>
      <c r="G6927" s="96">
        <v>0.15</v>
      </c>
      <c r="H6927" s="96">
        <v>13.7</v>
      </c>
      <c r="I6927" s="96">
        <v>16.124199999999998</v>
      </c>
      <c r="J6927" s="96">
        <v>13.06</v>
      </c>
    </row>
    <row r="6928" spans="1:10" x14ac:dyDescent="0.25">
      <c r="A6928" s="96">
        <v>41197.583333333336</v>
      </c>
      <c r="B6928" s="96">
        <v>52</v>
      </c>
      <c r="C6928" s="96">
        <v>22</v>
      </c>
      <c r="D6928" s="96">
        <v>98405.7</v>
      </c>
      <c r="E6928" s="96">
        <v>10.925000000000001</v>
      </c>
      <c r="F6928" s="96">
        <v>5.7080000000000002</v>
      </c>
      <c r="G6928" s="96">
        <v>0.15</v>
      </c>
      <c r="H6928" s="96">
        <v>13.7</v>
      </c>
      <c r="I6928" s="96">
        <v>15.916733333333331</v>
      </c>
      <c r="J6928" s="96">
        <v>13.06</v>
      </c>
    </row>
    <row r="6929" spans="1:10" x14ac:dyDescent="0.25">
      <c r="A6929" s="96">
        <v>41197.625</v>
      </c>
      <c r="B6929" s="96">
        <v>45</v>
      </c>
      <c r="C6929" s="96">
        <v>164</v>
      </c>
      <c r="D6929" s="96">
        <v>98405.7</v>
      </c>
      <c r="E6929" s="96">
        <v>10.202</v>
      </c>
      <c r="F6929" s="96">
        <v>5.5540000000000003</v>
      </c>
      <c r="G6929" s="96">
        <v>0.15</v>
      </c>
      <c r="H6929" s="96">
        <v>13.7</v>
      </c>
      <c r="I6929" s="96">
        <v>15.937479999999999</v>
      </c>
      <c r="J6929" s="96">
        <v>13.06</v>
      </c>
    </row>
    <row r="6930" spans="1:10" x14ac:dyDescent="0.25">
      <c r="A6930" s="96">
        <v>41197.666666666664</v>
      </c>
      <c r="B6930" s="96">
        <v>5</v>
      </c>
      <c r="C6930" s="96">
        <v>27</v>
      </c>
      <c r="D6930" s="96">
        <v>98405.7</v>
      </c>
      <c r="E6930" s="96">
        <v>8.0869999999999997</v>
      </c>
      <c r="F6930" s="96">
        <v>5.1020000000000003</v>
      </c>
      <c r="G6930" s="96">
        <v>0.15</v>
      </c>
      <c r="H6930" s="96">
        <v>13.7</v>
      </c>
      <c r="I6930" s="96">
        <v>15.605533333333332</v>
      </c>
      <c r="J6930" s="96">
        <v>13.06</v>
      </c>
    </row>
    <row r="6931" spans="1:10" x14ac:dyDescent="0.25">
      <c r="A6931" s="96">
        <v>41197.708333333336</v>
      </c>
      <c r="B6931" s="96">
        <v>0</v>
      </c>
      <c r="C6931" s="96">
        <v>0</v>
      </c>
      <c r="D6931" s="96">
        <v>98405.7</v>
      </c>
      <c r="E6931" s="96">
        <v>6.6840000000000002</v>
      </c>
      <c r="F6931" s="96">
        <v>4.8860000000000001</v>
      </c>
      <c r="G6931" s="96">
        <v>0.15</v>
      </c>
      <c r="H6931" s="96">
        <v>13.7</v>
      </c>
      <c r="I6931" s="96">
        <v>14.817159999999998</v>
      </c>
      <c r="J6931" s="96">
        <v>13.06</v>
      </c>
    </row>
    <row r="6932" spans="1:10" x14ac:dyDescent="0.25">
      <c r="A6932" s="96">
        <v>41197.75</v>
      </c>
      <c r="B6932" s="96">
        <v>0</v>
      </c>
      <c r="C6932" s="96">
        <v>0</v>
      </c>
      <c r="D6932" s="96">
        <v>98405.7</v>
      </c>
      <c r="E6932" s="96">
        <v>5.93</v>
      </c>
      <c r="F6932" s="96">
        <v>4.7519999999999998</v>
      </c>
      <c r="G6932" s="96">
        <v>0.15</v>
      </c>
      <c r="H6932" s="96">
        <v>13.7</v>
      </c>
      <c r="I6932" s="96">
        <v>14.910519999999998</v>
      </c>
      <c r="J6932" s="96">
        <v>13.06</v>
      </c>
    </row>
    <row r="6933" spans="1:10" x14ac:dyDescent="0.25">
      <c r="A6933" s="96">
        <v>41197.791666666664</v>
      </c>
      <c r="B6933" s="96">
        <v>0</v>
      </c>
      <c r="C6933" s="96">
        <v>0</v>
      </c>
      <c r="D6933" s="96">
        <v>98405.7</v>
      </c>
      <c r="E6933" s="96">
        <v>5.3860000000000001</v>
      </c>
      <c r="F6933" s="96">
        <v>4.7190000000000003</v>
      </c>
      <c r="G6933" s="96">
        <v>0.15</v>
      </c>
      <c r="H6933" s="96">
        <v>13.7</v>
      </c>
      <c r="I6933" s="96">
        <v>14.931266666666666</v>
      </c>
      <c r="J6933" s="96">
        <v>13.06</v>
      </c>
    </row>
    <row r="6934" spans="1:10" x14ac:dyDescent="0.25">
      <c r="A6934" s="96">
        <v>41197.833333333336</v>
      </c>
      <c r="B6934" s="96">
        <v>0</v>
      </c>
      <c r="C6934" s="96">
        <v>0</v>
      </c>
      <c r="D6934" s="96">
        <v>98405.7</v>
      </c>
      <c r="E6934" s="96">
        <v>5.0529999999999999</v>
      </c>
      <c r="F6934" s="96">
        <v>4.8849999999999998</v>
      </c>
      <c r="G6934" s="96">
        <v>0.15</v>
      </c>
      <c r="H6934" s="96">
        <v>13.7</v>
      </c>
      <c r="I6934" s="96">
        <v>14.817159999999998</v>
      </c>
      <c r="J6934" s="96">
        <v>13.06</v>
      </c>
    </row>
    <row r="6935" spans="1:10" x14ac:dyDescent="0.25">
      <c r="A6935" s="96">
        <v>41197.875</v>
      </c>
      <c r="B6935" s="96">
        <v>0</v>
      </c>
      <c r="C6935" s="96">
        <v>0</v>
      </c>
      <c r="D6935" s="96">
        <v>98405.7</v>
      </c>
      <c r="E6935" s="96">
        <v>5.05</v>
      </c>
      <c r="F6935" s="96">
        <v>5.2069999999999999</v>
      </c>
      <c r="G6935" s="96">
        <v>0.15</v>
      </c>
      <c r="H6935" s="96">
        <v>13.7</v>
      </c>
      <c r="I6935" s="96">
        <v>14.153266666666667</v>
      </c>
      <c r="J6935" s="96">
        <v>13.06</v>
      </c>
    </row>
    <row r="6936" spans="1:10" x14ac:dyDescent="0.25">
      <c r="A6936" s="96">
        <v>41197.916666666664</v>
      </c>
      <c r="B6936" s="96">
        <v>0</v>
      </c>
      <c r="C6936" s="96">
        <v>0</v>
      </c>
      <c r="D6936" s="96">
        <v>98405.7</v>
      </c>
      <c r="E6936" s="96">
        <v>4.923</v>
      </c>
      <c r="F6936" s="96">
        <v>5.34</v>
      </c>
      <c r="G6936" s="96">
        <v>0.15</v>
      </c>
      <c r="H6936" s="96">
        <v>13.7</v>
      </c>
      <c r="I6936" s="96">
        <v>14.277746666666665</v>
      </c>
      <c r="J6936" s="96">
        <v>13.06</v>
      </c>
    </row>
    <row r="6937" spans="1:10" x14ac:dyDescent="0.25">
      <c r="A6937" s="96">
        <v>41197.958333333336</v>
      </c>
      <c r="B6937" s="96">
        <v>0</v>
      </c>
      <c r="C6937" s="96">
        <v>0</v>
      </c>
      <c r="D6937" s="96">
        <v>98405.7</v>
      </c>
      <c r="E6937" s="96">
        <v>4.9249999999999998</v>
      </c>
      <c r="F6937" s="96">
        <v>5.5949999999999998</v>
      </c>
      <c r="G6937" s="96">
        <v>0.15</v>
      </c>
      <c r="H6937" s="96">
        <v>13.7</v>
      </c>
      <c r="I6937" s="96">
        <v>14.039159999999999</v>
      </c>
      <c r="J6937" s="96">
        <v>13.06</v>
      </c>
    </row>
    <row r="6938" spans="1:10" x14ac:dyDescent="0.25">
      <c r="A6938" s="96">
        <v>41198</v>
      </c>
      <c r="B6938" s="96">
        <v>0</v>
      </c>
      <c r="C6938" s="96">
        <v>0</v>
      </c>
      <c r="D6938" s="96">
        <v>98405.7</v>
      </c>
      <c r="E6938" s="96">
        <v>5.0839999999999996</v>
      </c>
      <c r="F6938" s="96">
        <v>5.5860000000000003</v>
      </c>
      <c r="G6938" s="96">
        <v>0.15</v>
      </c>
      <c r="H6938" s="96">
        <v>13.7</v>
      </c>
      <c r="I6938" s="96">
        <v>13.759079999999997</v>
      </c>
      <c r="J6938" s="96">
        <v>13.06</v>
      </c>
    </row>
    <row r="6939" spans="1:10" x14ac:dyDescent="0.25">
      <c r="A6939" s="96">
        <v>41198.041666666664</v>
      </c>
      <c r="B6939" s="96">
        <v>0</v>
      </c>
      <c r="C6939" s="96">
        <v>0</v>
      </c>
      <c r="D6939" s="96">
        <v>98405.7</v>
      </c>
      <c r="E6939" s="96">
        <v>5.4</v>
      </c>
      <c r="F6939" s="96">
        <v>5.4790000000000001</v>
      </c>
      <c r="G6939" s="96">
        <v>0.15</v>
      </c>
      <c r="H6939" s="96">
        <v>13.7</v>
      </c>
      <c r="I6939" s="96">
        <v>13.779826666666665</v>
      </c>
      <c r="J6939" s="96">
        <v>13.06</v>
      </c>
    </row>
    <row r="6940" spans="1:10" x14ac:dyDescent="0.25">
      <c r="A6940" s="96">
        <v>41198.083333333336</v>
      </c>
      <c r="B6940" s="96">
        <v>0</v>
      </c>
      <c r="C6940" s="96">
        <v>0</v>
      </c>
      <c r="D6940" s="96">
        <v>98405.7</v>
      </c>
      <c r="E6940" s="96">
        <v>5.4240000000000004</v>
      </c>
      <c r="F6940" s="96">
        <v>5.5759999999999996</v>
      </c>
      <c r="G6940" s="96">
        <v>0.15</v>
      </c>
      <c r="H6940" s="96">
        <v>13.7</v>
      </c>
      <c r="I6940" s="96">
        <v>13.437506666666666</v>
      </c>
      <c r="J6940" s="96">
        <v>13.06</v>
      </c>
    </row>
    <row r="6941" spans="1:10" x14ac:dyDescent="0.25">
      <c r="A6941" s="96">
        <v>41198.125</v>
      </c>
      <c r="B6941" s="96">
        <v>0</v>
      </c>
      <c r="C6941" s="96">
        <v>0</v>
      </c>
      <c r="D6941" s="96">
        <v>98405.7</v>
      </c>
      <c r="E6941" s="96">
        <v>5.1779999999999999</v>
      </c>
      <c r="F6941" s="96">
        <v>5.492</v>
      </c>
      <c r="G6941" s="96">
        <v>0.15</v>
      </c>
      <c r="H6941" s="96">
        <v>13.7</v>
      </c>
      <c r="I6941" s="96">
        <v>12.908466666666666</v>
      </c>
      <c r="J6941" s="96">
        <v>13.06</v>
      </c>
    </row>
    <row r="6942" spans="1:10" x14ac:dyDescent="0.25">
      <c r="A6942" s="96">
        <v>41198.166666666664</v>
      </c>
      <c r="B6942" s="96">
        <v>0</v>
      </c>
      <c r="C6942" s="96">
        <v>0</v>
      </c>
      <c r="D6942" s="96">
        <v>98405.7</v>
      </c>
      <c r="E6942" s="96">
        <v>5.01</v>
      </c>
      <c r="F6942" s="96">
        <v>5.4130000000000003</v>
      </c>
      <c r="G6942" s="96">
        <v>0.15</v>
      </c>
      <c r="H6942" s="96">
        <v>13.7</v>
      </c>
      <c r="I6942" s="96">
        <v>12.929213333333333</v>
      </c>
      <c r="J6942" s="96">
        <v>13.06</v>
      </c>
    </row>
    <row r="6943" spans="1:10" x14ac:dyDescent="0.25">
      <c r="A6943" s="96">
        <v>41198.208333333336</v>
      </c>
      <c r="B6943" s="96">
        <v>0</v>
      </c>
      <c r="C6943" s="96">
        <v>0</v>
      </c>
      <c r="D6943" s="96">
        <v>98405.7</v>
      </c>
      <c r="E6943" s="96">
        <v>4.6459999999999999</v>
      </c>
      <c r="F6943" s="96">
        <v>5.2939999999999996</v>
      </c>
      <c r="G6943" s="96">
        <v>0.15</v>
      </c>
      <c r="H6943" s="96">
        <v>13.7</v>
      </c>
      <c r="I6943" s="96">
        <v>12.825479999999999</v>
      </c>
      <c r="J6943" s="96">
        <v>13.06</v>
      </c>
    </row>
    <row r="6944" spans="1:10" x14ac:dyDescent="0.25">
      <c r="A6944" s="96">
        <v>41198.25</v>
      </c>
      <c r="B6944" s="96">
        <v>14</v>
      </c>
      <c r="C6944" s="96">
        <v>29</v>
      </c>
      <c r="D6944" s="96">
        <v>98405.7</v>
      </c>
      <c r="E6944" s="96">
        <v>4.7350000000000003</v>
      </c>
      <c r="F6944" s="96">
        <v>5.4329999999999998</v>
      </c>
      <c r="G6944" s="96">
        <v>0.15</v>
      </c>
      <c r="H6944" s="96">
        <v>13.7</v>
      </c>
      <c r="I6944" s="96">
        <v>12.742493333333332</v>
      </c>
      <c r="J6944" s="96">
        <v>13.06</v>
      </c>
    </row>
    <row r="6945" spans="1:10" x14ac:dyDescent="0.25">
      <c r="A6945" s="96">
        <v>41198.291666666664</v>
      </c>
      <c r="B6945" s="96">
        <v>63</v>
      </c>
      <c r="C6945" s="96">
        <v>227</v>
      </c>
      <c r="D6945" s="96">
        <v>98405.7</v>
      </c>
      <c r="E6945" s="96">
        <v>6.1390000000000002</v>
      </c>
      <c r="F6945" s="96">
        <v>5.4569999999999999</v>
      </c>
      <c r="G6945" s="96">
        <v>0.15</v>
      </c>
      <c r="H6945" s="96">
        <v>13.7</v>
      </c>
      <c r="I6945" s="96">
        <v>12.970706666666665</v>
      </c>
      <c r="J6945" s="96">
        <v>13.06</v>
      </c>
    </row>
    <row r="6946" spans="1:10" x14ac:dyDescent="0.25">
      <c r="A6946" s="96">
        <v>41198.333333333336</v>
      </c>
      <c r="B6946" s="96">
        <v>82</v>
      </c>
      <c r="C6946" s="96">
        <v>557</v>
      </c>
      <c r="D6946" s="96">
        <v>98405.7</v>
      </c>
      <c r="E6946" s="96">
        <v>8.0660000000000007</v>
      </c>
      <c r="F6946" s="96">
        <v>5.665</v>
      </c>
      <c r="G6946" s="96">
        <v>0.15</v>
      </c>
      <c r="H6946" s="96">
        <v>13.7</v>
      </c>
      <c r="I6946" s="96">
        <v>13.582733333333332</v>
      </c>
      <c r="J6946" s="96">
        <v>13.06</v>
      </c>
    </row>
    <row r="6947" spans="1:10" x14ac:dyDescent="0.25">
      <c r="A6947" s="96">
        <v>41198.375</v>
      </c>
      <c r="B6947" s="96">
        <v>96</v>
      </c>
      <c r="C6947" s="96">
        <v>635</v>
      </c>
      <c r="D6947" s="96">
        <v>98405.7</v>
      </c>
      <c r="E6947" s="96">
        <v>10.398</v>
      </c>
      <c r="F6947" s="96">
        <v>6.1310000000000002</v>
      </c>
      <c r="G6947" s="96">
        <v>0.15</v>
      </c>
      <c r="H6947" s="96">
        <v>13.7</v>
      </c>
      <c r="I6947" s="96">
        <v>13.478999999999999</v>
      </c>
      <c r="J6947" s="96">
        <v>13.06</v>
      </c>
    </row>
    <row r="6948" spans="1:10" x14ac:dyDescent="0.25">
      <c r="A6948" s="96">
        <v>41198.416666666664</v>
      </c>
      <c r="B6948" s="96">
        <v>118</v>
      </c>
      <c r="C6948" s="96">
        <v>611</v>
      </c>
      <c r="D6948" s="96">
        <v>98405.7</v>
      </c>
      <c r="E6948" s="96">
        <v>12.047000000000001</v>
      </c>
      <c r="F6948" s="96">
        <v>6.6349999999999998</v>
      </c>
      <c r="G6948" s="96">
        <v>0.15</v>
      </c>
      <c r="H6948" s="96">
        <v>13.7</v>
      </c>
      <c r="I6948" s="96">
        <v>13.375266666666665</v>
      </c>
      <c r="J6948" s="96">
        <v>13.06</v>
      </c>
    </row>
    <row r="6949" spans="1:10" x14ac:dyDescent="0.25">
      <c r="A6949" s="96">
        <v>41198.458333333336</v>
      </c>
      <c r="B6949" s="96">
        <v>157</v>
      </c>
      <c r="C6949" s="96">
        <v>121</v>
      </c>
      <c r="D6949" s="96">
        <v>98405.7</v>
      </c>
      <c r="E6949" s="96">
        <v>12.329000000000001</v>
      </c>
      <c r="F6949" s="96">
        <v>6.8570000000000002</v>
      </c>
      <c r="G6949" s="96">
        <v>0.15</v>
      </c>
      <c r="H6949" s="96">
        <v>13.7</v>
      </c>
      <c r="I6949" s="96">
        <v>13.302653333333332</v>
      </c>
      <c r="J6949" s="96">
        <v>13.06</v>
      </c>
    </row>
    <row r="6950" spans="1:10" x14ac:dyDescent="0.25">
      <c r="A6950" s="96">
        <v>41198.5</v>
      </c>
      <c r="B6950" s="96">
        <v>106</v>
      </c>
      <c r="C6950" s="96">
        <v>25</v>
      </c>
      <c r="D6950" s="96">
        <v>98405.7</v>
      </c>
      <c r="E6950" s="96">
        <v>11.922000000000001</v>
      </c>
      <c r="F6950" s="96">
        <v>6.7969999999999997</v>
      </c>
      <c r="G6950" s="96">
        <v>0.15</v>
      </c>
      <c r="H6950" s="96">
        <v>13.7</v>
      </c>
      <c r="I6950" s="96">
        <v>13.354519999999997</v>
      </c>
      <c r="J6950" s="96">
        <v>13.06</v>
      </c>
    </row>
    <row r="6951" spans="1:10" x14ac:dyDescent="0.25">
      <c r="A6951" s="96">
        <v>41198.541666666664</v>
      </c>
      <c r="B6951" s="96">
        <v>77</v>
      </c>
      <c r="C6951" s="96">
        <v>16</v>
      </c>
      <c r="D6951" s="96">
        <v>98405.7</v>
      </c>
      <c r="E6951" s="96">
        <v>11.391999999999999</v>
      </c>
      <c r="F6951" s="96">
        <v>6.665</v>
      </c>
      <c r="G6951" s="96">
        <v>0.15</v>
      </c>
      <c r="H6951" s="96">
        <v>13.7</v>
      </c>
      <c r="I6951" s="96">
        <v>13.862813333333332</v>
      </c>
      <c r="J6951" s="96">
        <v>13.06</v>
      </c>
    </row>
    <row r="6952" spans="1:10" x14ac:dyDescent="0.25">
      <c r="A6952" s="96">
        <v>41198.583333333336</v>
      </c>
      <c r="B6952" s="96">
        <v>44</v>
      </c>
      <c r="C6952" s="96">
        <v>9</v>
      </c>
      <c r="D6952" s="96">
        <v>98405.7</v>
      </c>
      <c r="E6952" s="96">
        <v>10.663</v>
      </c>
      <c r="F6952" s="96">
        <v>6.5990000000000002</v>
      </c>
      <c r="G6952" s="96">
        <v>0.15</v>
      </c>
      <c r="H6952" s="96">
        <v>13.7</v>
      </c>
      <c r="I6952" s="96">
        <v>15.20097333333333</v>
      </c>
      <c r="J6952" s="96">
        <v>13.06</v>
      </c>
    </row>
    <row r="6953" spans="1:10" x14ac:dyDescent="0.25">
      <c r="A6953" s="96">
        <v>41198.625</v>
      </c>
      <c r="B6953" s="96">
        <v>12</v>
      </c>
      <c r="C6953" s="96">
        <v>3</v>
      </c>
      <c r="D6953" s="96">
        <v>98405.7</v>
      </c>
      <c r="E6953" s="96">
        <v>9.7949999999999999</v>
      </c>
      <c r="F6953" s="96">
        <v>6.5439999999999996</v>
      </c>
      <c r="G6953" s="96">
        <v>0.15</v>
      </c>
      <c r="H6953" s="96">
        <v>13.7</v>
      </c>
      <c r="I6953" s="96">
        <v>15.87524</v>
      </c>
      <c r="J6953" s="96">
        <v>13.06</v>
      </c>
    </row>
    <row r="6954" spans="1:10" x14ac:dyDescent="0.25">
      <c r="A6954" s="96">
        <v>41198.666666666664</v>
      </c>
      <c r="B6954" s="96">
        <v>1</v>
      </c>
      <c r="C6954" s="96">
        <v>0</v>
      </c>
      <c r="D6954" s="96">
        <v>98405.7</v>
      </c>
      <c r="E6954" s="96">
        <v>9.1839999999999993</v>
      </c>
      <c r="F6954" s="96">
        <v>6.4180000000000001</v>
      </c>
      <c r="G6954" s="96">
        <v>0.15</v>
      </c>
      <c r="H6954" s="96">
        <v>13.7</v>
      </c>
      <c r="I6954" s="96">
        <v>15.553666666666665</v>
      </c>
      <c r="J6954" s="96">
        <v>13.06</v>
      </c>
    </row>
    <row r="6955" spans="1:10" x14ac:dyDescent="0.25">
      <c r="A6955" s="96">
        <v>41198.708333333336</v>
      </c>
      <c r="B6955" s="96">
        <v>0</v>
      </c>
      <c r="C6955" s="96">
        <v>0</v>
      </c>
      <c r="D6955" s="96">
        <v>98405.7</v>
      </c>
      <c r="E6955" s="96">
        <v>8.8140000000000001</v>
      </c>
      <c r="F6955" s="96">
        <v>6.2770000000000001</v>
      </c>
      <c r="G6955" s="96">
        <v>0.15</v>
      </c>
      <c r="H6955" s="96">
        <v>13.7</v>
      </c>
      <c r="I6955" s="96">
        <v>15.543293333333331</v>
      </c>
      <c r="J6955" s="96">
        <v>13.06</v>
      </c>
    </row>
    <row r="6956" spans="1:10" x14ac:dyDescent="0.25">
      <c r="A6956" s="96">
        <v>41198.75</v>
      </c>
      <c r="B6956" s="96">
        <v>0</v>
      </c>
      <c r="C6956" s="96">
        <v>0</v>
      </c>
      <c r="D6956" s="96">
        <v>98405.7</v>
      </c>
      <c r="E6956" s="96">
        <v>8.17</v>
      </c>
      <c r="F6956" s="96">
        <v>5.9790000000000001</v>
      </c>
      <c r="G6956" s="96">
        <v>0.15</v>
      </c>
      <c r="H6956" s="96">
        <v>13.7</v>
      </c>
      <c r="I6956" s="96">
        <v>15.294333333333331</v>
      </c>
      <c r="J6956" s="96">
        <v>13.06</v>
      </c>
    </row>
    <row r="6957" spans="1:10" x14ac:dyDescent="0.25">
      <c r="A6957" s="96">
        <v>41198.791666666664</v>
      </c>
      <c r="B6957" s="96">
        <v>0</v>
      </c>
      <c r="C6957" s="96">
        <v>0</v>
      </c>
      <c r="D6957" s="96">
        <v>98405.7</v>
      </c>
      <c r="E6957" s="96">
        <v>7.2670000000000003</v>
      </c>
      <c r="F6957" s="96">
        <v>5.9219999999999997</v>
      </c>
      <c r="G6957" s="96">
        <v>0.15</v>
      </c>
      <c r="H6957" s="96">
        <v>13.7</v>
      </c>
      <c r="I6957" s="96">
        <v>15.076493333333332</v>
      </c>
      <c r="J6957" s="96">
        <v>13.06</v>
      </c>
    </row>
    <row r="6958" spans="1:10" x14ac:dyDescent="0.25">
      <c r="A6958" s="96">
        <v>41198.833333333336</v>
      </c>
      <c r="B6958" s="96">
        <v>0</v>
      </c>
      <c r="C6958" s="96">
        <v>0</v>
      </c>
      <c r="D6958" s="96">
        <v>98405.7</v>
      </c>
      <c r="E6958" s="96">
        <v>6.5659999999999998</v>
      </c>
      <c r="F6958" s="96">
        <v>5.7939999999999996</v>
      </c>
      <c r="G6958" s="96">
        <v>0.15</v>
      </c>
      <c r="H6958" s="96">
        <v>13.7</v>
      </c>
      <c r="I6958" s="96">
        <v>14.620066666666666</v>
      </c>
      <c r="J6958" s="96">
        <v>13.06</v>
      </c>
    </row>
    <row r="6959" spans="1:10" x14ac:dyDescent="0.25">
      <c r="A6959" s="96">
        <v>41198.875</v>
      </c>
      <c r="B6959" s="96">
        <v>0</v>
      </c>
      <c r="C6959" s="96">
        <v>0</v>
      </c>
      <c r="D6959" s="96">
        <v>98405.7</v>
      </c>
      <c r="E6959" s="96">
        <v>6.4029999999999996</v>
      </c>
      <c r="F6959" s="96">
        <v>5.8970000000000002</v>
      </c>
      <c r="G6959" s="96">
        <v>0.15</v>
      </c>
      <c r="H6959" s="96">
        <v>13.7</v>
      </c>
      <c r="I6959" s="96">
        <v>14.184386666666665</v>
      </c>
      <c r="J6959" s="96">
        <v>13.06</v>
      </c>
    </row>
    <row r="6960" spans="1:10" x14ac:dyDescent="0.25">
      <c r="A6960" s="96">
        <v>41198.916666666664</v>
      </c>
      <c r="B6960" s="96">
        <v>0</v>
      </c>
      <c r="C6960" s="96">
        <v>0</v>
      </c>
      <c r="D6960" s="96">
        <v>98405.7</v>
      </c>
      <c r="E6960" s="96">
        <v>6.3330000000000002</v>
      </c>
      <c r="F6960" s="96">
        <v>5.806</v>
      </c>
      <c r="G6960" s="96">
        <v>0.15</v>
      </c>
      <c r="H6960" s="96">
        <v>13.7</v>
      </c>
      <c r="I6960" s="96">
        <v>13.271533333333331</v>
      </c>
      <c r="J6960" s="96">
        <v>13.06</v>
      </c>
    </row>
    <row r="6961" spans="1:10" x14ac:dyDescent="0.25">
      <c r="A6961" s="96">
        <v>41198.958333333336</v>
      </c>
      <c r="B6961" s="96">
        <v>0</v>
      </c>
      <c r="C6961" s="96">
        <v>0</v>
      </c>
      <c r="D6961" s="96">
        <v>98405.7</v>
      </c>
      <c r="E6961" s="96">
        <v>6.3789999999999996</v>
      </c>
      <c r="F6961" s="96">
        <v>5.9610000000000003</v>
      </c>
      <c r="G6961" s="96">
        <v>0.15</v>
      </c>
      <c r="H6961" s="96">
        <v>13.7</v>
      </c>
      <c r="I6961" s="96">
        <v>12.835853333333333</v>
      </c>
      <c r="J6961" s="96">
        <v>13.06</v>
      </c>
    </row>
    <row r="6962" spans="1:10" x14ac:dyDescent="0.25">
      <c r="A6962" s="96">
        <v>41199</v>
      </c>
      <c r="B6962" s="96">
        <v>0</v>
      </c>
      <c r="C6962" s="96">
        <v>0</v>
      </c>
      <c r="D6962" s="96">
        <v>98405.7</v>
      </c>
      <c r="E6962" s="96">
        <v>6.4889999999999999</v>
      </c>
      <c r="F6962" s="96">
        <v>6.2039999999999997</v>
      </c>
      <c r="G6962" s="96">
        <v>0.15</v>
      </c>
      <c r="H6962" s="96">
        <v>13.7</v>
      </c>
      <c r="I6962" s="96">
        <v>13.157426666666666</v>
      </c>
      <c r="J6962" s="96">
        <v>13.06</v>
      </c>
    </row>
    <row r="6963" spans="1:10" x14ac:dyDescent="0.25">
      <c r="A6963" s="96">
        <v>41199.041666666664</v>
      </c>
      <c r="B6963" s="96">
        <v>0</v>
      </c>
      <c r="C6963" s="96">
        <v>0</v>
      </c>
      <c r="D6963" s="96">
        <v>98405.7</v>
      </c>
      <c r="E6963" s="96">
        <v>6.4279999999999999</v>
      </c>
      <c r="F6963" s="96">
        <v>5.9340000000000002</v>
      </c>
      <c r="G6963" s="96">
        <v>0.15</v>
      </c>
      <c r="H6963" s="96">
        <v>13.7</v>
      </c>
      <c r="I6963" s="96">
        <v>12.794359999999998</v>
      </c>
      <c r="J6963" s="96">
        <v>13.06</v>
      </c>
    </row>
    <row r="6964" spans="1:10" x14ac:dyDescent="0.25">
      <c r="A6964" s="96">
        <v>41199.083333333336</v>
      </c>
      <c r="B6964" s="96">
        <v>0</v>
      </c>
      <c r="C6964" s="96">
        <v>0</v>
      </c>
      <c r="D6964" s="96">
        <v>98405.7</v>
      </c>
      <c r="E6964" s="96">
        <v>6.3310000000000004</v>
      </c>
      <c r="F6964" s="96">
        <v>5.7640000000000002</v>
      </c>
      <c r="G6964" s="96">
        <v>0.15</v>
      </c>
      <c r="H6964" s="96">
        <v>13.7</v>
      </c>
      <c r="I6964" s="96">
        <v>12.846226666666666</v>
      </c>
      <c r="J6964" s="96">
        <v>13.06</v>
      </c>
    </row>
    <row r="6965" spans="1:10" x14ac:dyDescent="0.25">
      <c r="A6965" s="96">
        <v>41199.125</v>
      </c>
      <c r="B6965" s="96">
        <v>0</v>
      </c>
      <c r="C6965" s="96">
        <v>0</v>
      </c>
      <c r="D6965" s="96">
        <v>98405.7</v>
      </c>
      <c r="E6965" s="96">
        <v>6.2290000000000001</v>
      </c>
      <c r="F6965" s="96">
        <v>5.4489999999999998</v>
      </c>
      <c r="G6965" s="96">
        <v>0.15</v>
      </c>
      <c r="H6965" s="96">
        <v>13.7</v>
      </c>
      <c r="I6965" s="96">
        <v>12.960333333333333</v>
      </c>
      <c r="J6965" s="96">
        <v>13.06</v>
      </c>
    </row>
    <row r="6966" spans="1:10" x14ac:dyDescent="0.25">
      <c r="A6966" s="96">
        <v>41199.166666666664</v>
      </c>
      <c r="B6966" s="96">
        <v>0</v>
      </c>
      <c r="C6966" s="96">
        <v>0</v>
      </c>
      <c r="D6966" s="96">
        <v>98405.7</v>
      </c>
      <c r="E6966" s="96">
        <v>6.141</v>
      </c>
      <c r="F6966" s="96">
        <v>5.0869999999999997</v>
      </c>
      <c r="G6966" s="96">
        <v>0.15</v>
      </c>
      <c r="H6966" s="96">
        <v>13.7</v>
      </c>
      <c r="I6966" s="96">
        <v>13.043319999999998</v>
      </c>
      <c r="J6966" s="96">
        <v>13.06</v>
      </c>
    </row>
    <row r="6967" spans="1:10" x14ac:dyDescent="0.25">
      <c r="A6967" s="96">
        <v>41199.208333333336</v>
      </c>
      <c r="B6967" s="96">
        <v>0</v>
      </c>
      <c r="C6967" s="96">
        <v>0</v>
      </c>
      <c r="D6967" s="96">
        <v>98405.7</v>
      </c>
      <c r="E6967" s="96">
        <v>6.1020000000000003</v>
      </c>
      <c r="F6967" s="96">
        <v>5.0010000000000003</v>
      </c>
      <c r="G6967" s="96">
        <v>0.15</v>
      </c>
      <c r="H6967" s="96">
        <v>13.7</v>
      </c>
      <c r="I6967" s="96">
        <v>13.032946666666666</v>
      </c>
      <c r="J6967" s="96">
        <v>13.06</v>
      </c>
    </row>
    <row r="6968" spans="1:10" x14ac:dyDescent="0.25">
      <c r="A6968" s="96">
        <v>41199.25</v>
      </c>
      <c r="B6968" s="96">
        <v>6</v>
      </c>
      <c r="C6968" s="96">
        <v>3</v>
      </c>
      <c r="D6968" s="96">
        <v>98405.7</v>
      </c>
      <c r="E6968" s="96">
        <v>6.13</v>
      </c>
      <c r="F6968" s="96">
        <v>4.9249999999999998</v>
      </c>
      <c r="G6968" s="96">
        <v>0.15</v>
      </c>
      <c r="H6968" s="96">
        <v>13.7</v>
      </c>
      <c r="I6968" s="96">
        <v>13.0122</v>
      </c>
      <c r="J6968" s="96">
        <v>13.06</v>
      </c>
    </row>
    <row r="6969" spans="1:10" x14ac:dyDescent="0.25">
      <c r="A6969" s="96">
        <v>41199.291666666664</v>
      </c>
      <c r="B6969" s="96">
        <v>34</v>
      </c>
      <c r="C6969" s="96">
        <v>10</v>
      </c>
      <c r="D6969" s="96">
        <v>98405.7</v>
      </c>
      <c r="E6969" s="96">
        <v>6.5350000000000001</v>
      </c>
      <c r="F6969" s="96">
        <v>5.0179999999999998</v>
      </c>
      <c r="G6969" s="96">
        <v>0.15</v>
      </c>
      <c r="H6969" s="96">
        <v>13.7</v>
      </c>
      <c r="I6969" s="96">
        <v>13.530866666666665</v>
      </c>
      <c r="J6969" s="96">
        <v>13.06</v>
      </c>
    </row>
    <row r="6970" spans="1:10" x14ac:dyDescent="0.25">
      <c r="A6970" s="96">
        <v>41199.333333333336</v>
      </c>
      <c r="B6970" s="96">
        <v>93</v>
      </c>
      <c r="C6970" s="96">
        <v>58</v>
      </c>
      <c r="D6970" s="96">
        <v>98405.7</v>
      </c>
      <c r="E6970" s="96">
        <v>7.8529999999999998</v>
      </c>
      <c r="F6970" s="96">
        <v>5.5549999999999997</v>
      </c>
      <c r="G6970" s="96">
        <v>0.15</v>
      </c>
      <c r="H6970" s="96">
        <v>13.7</v>
      </c>
      <c r="I6970" s="96">
        <v>13.925053333333333</v>
      </c>
      <c r="J6970" s="96">
        <v>13.06</v>
      </c>
    </row>
    <row r="6971" spans="1:10" x14ac:dyDescent="0.25">
      <c r="A6971" s="96">
        <v>41199.375</v>
      </c>
      <c r="B6971" s="96">
        <v>133</v>
      </c>
      <c r="C6971" s="96">
        <v>331</v>
      </c>
      <c r="D6971" s="96">
        <v>98405.7</v>
      </c>
      <c r="E6971" s="96">
        <v>9.9239999999999995</v>
      </c>
      <c r="F6971" s="96">
        <v>5.8710000000000004</v>
      </c>
      <c r="G6971" s="96">
        <v>0.15</v>
      </c>
      <c r="H6971" s="96">
        <v>13.7</v>
      </c>
      <c r="I6971" s="96">
        <v>14.288119999999999</v>
      </c>
      <c r="J6971" s="96">
        <v>13.06</v>
      </c>
    </row>
    <row r="6972" spans="1:10" x14ac:dyDescent="0.25">
      <c r="A6972" s="96">
        <v>41199.416666666664</v>
      </c>
      <c r="B6972" s="96">
        <v>136</v>
      </c>
      <c r="C6972" s="96">
        <v>451</v>
      </c>
      <c r="D6972" s="96">
        <v>98405.7</v>
      </c>
      <c r="E6972" s="96">
        <v>11.59</v>
      </c>
      <c r="F6972" s="96">
        <v>6.4210000000000003</v>
      </c>
      <c r="G6972" s="96">
        <v>0.15</v>
      </c>
      <c r="H6972" s="96">
        <v>13.7</v>
      </c>
      <c r="I6972" s="96">
        <v>14.806786666666667</v>
      </c>
      <c r="J6972" s="96">
        <v>13.06</v>
      </c>
    </row>
    <row r="6973" spans="1:10" x14ac:dyDescent="0.25">
      <c r="A6973" s="96">
        <v>41199.458333333336</v>
      </c>
      <c r="B6973" s="96">
        <v>144</v>
      </c>
      <c r="C6973" s="96">
        <v>440</v>
      </c>
      <c r="D6973" s="96">
        <v>98405.7</v>
      </c>
      <c r="E6973" s="96">
        <v>12.536</v>
      </c>
      <c r="F6973" s="96">
        <v>6.7839999999999998</v>
      </c>
      <c r="G6973" s="96">
        <v>0.15</v>
      </c>
      <c r="H6973" s="96">
        <v>13.7</v>
      </c>
      <c r="I6973" s="96">
        <v>15.408439999999999</v>
      </c>
      <c r="J6973" s="96">
        <v>13.06</v>
      </c>
    </row>
    <row r="6974" spans="1:10" x14ac:dyDescent="0.25">
      <c r="A6974" s="96">
        <v>41199.5</v>
      </c>
      <c r="B6974" s="96">
        <v>153</v>
      </c>
      <c r="C6974" s="96">
        <v>215</v>
      </c>
      <c r="D6974" s="96">
        <v>98405.7</v>
      </c>
      <c r="E6974" s="96">
        <v>13.019</v>
      </c>
      <c r="F6974" s="96">
        <v>6.6680000000000001</v>
      </c>
      <c r="G6974" s="96">
        <v>0.15</v>
      </c>
      <c r="H6974" s="96">
        <v>13.7</v>
      </c>
      <c r="I6974" s="96">
        <v>16.176066666666664</v>
      </c>
      <c r="J6974" s="96">
        <v>13.06</v>
      </c>
    </row>
    <row r="6975" spans="1:10" x14ac:dyDescent="0.25">
      <c r="A6975" s="96">
        <v>41199.541666666664</v>
      </c>
      <c r="B6975" s="96">
        <v>97</v>
      </c>
      <c r="C6975" s="96">
        <v>35</v>
      </c>
      <c r="D6975" s="96">
        <v>98405.7</v>
      </c>
      <c r="E6975" s="96">
        <v>13.041</v>
      </c>
      <c r="F6975" s="96">
        <v>6.3019999999999996</v>
      </c>
      <c r="G6975" s="96">
        <v>0.15</v>
      </c>
      <c r="H6975" s="96">
        <v>13.7</v>
      </c>
      <c r="I6975" s="96">
        <v>16.850333333333332</v>
      </c>
      <c r="J6975" s="96">
        <v>13.06</v>
      </c>
    </row>
    <row r="6976" spans="1:10" x14ac:dyDescent="0.25">
      <c r="A6976" s="96">
        <v>41199.583333333336</v>
      </c>
      <c r="B6976" s="96">
        <v>28</v>
      </c>
      <c r="C6976" s="96">
        <v>4</v>
      </c>
      <c r="D6976" s="96">
        <v>98405.7</v>
      </c>
      <c r="E6976" s="96">
        <v>12.406000000000001</v>
      </c>
      <c r="F6976" s="96">
        <v>6.0869999999999997</v>
      </c>
      <c r="G6976" s="96">
        <v>0.15</v>
      </c>
      <c r="H6976" s="96">
        <v>13.7</v>
      </c>
      <c r="I6976" s="96">
        <v>16.96444</v>
      </c>
      <c r="J6976" s="96">
        <v>13.06</v>
      </c>
    </row>
    <row r="6977" spans="1:10" x14ac:dyDescent="0.25">
      <c r="A6977" s="96">
        <v>41199.625</v>
      </c>
      <c r="B6977" s="96">
        <v>11</v>
      </c>
      <c r="C6977" s="96">
        <v>3</v>
      </c>
      <c r="D6977" s="96">
        <v>98405.7</v>
      </c>
      <c r="E6977" s="96">
        <v>11.669</v>
      </c>
      <c r="F6977" s="96">
        <v>5.6959999999999997</v>
      </c>
      <c r="G6977" s="96">
        <v>0.15</v>
      </c>
      <c r="H6977" s="96">
        <v>13.7</v>
      </c>
      <c r="I6977" s="96">
        <v>17.099293333333328</v>
      </c>
      <c r="J6977" s="96">
        <v>13.06</v>
      </c>
    </row>
    <row r="6978" spans="1:10" x14ac:dyDescent="0.25">
      <c r="A6978" s="96">
        <v>41199.666666666664</v>
      </c>
      <c r="B6978" s="96">
        <v>2</v>
      </c>
      <c r="C6978" s="96">
        <v>1</v>
      </c>
      <c r="D6978" s="96">
        <v>98405.7</v>
      </c>
      <c r="E6978" s="96">
        <v>10.936999999999999</v>
      </c>
      <c r="F6978" s="96">
        <v>5.4649999999999999</v>
      </c>
      <c r="G6978" s="96">
        <v>0.15</v>
      </c>
      <c r="H6978" s="96">
        <v>13.7</v>
      </c>
      <c r="I6978" s="96">
        <v>17.451986666666663</v>
      </c>
      <c r="J6978" s="96">
        <v>13.06</v>
      </c>
    </row>
    <row r="6979" spans="1:10" x14ac:dyDescent="0.25">
      <c r="A6979" s="96">
        <v>41199.708333333336</v>
      </c>
      <c r="B6979" s="96">
        <v>0</v>
      </c>
      <c r="C6979" s="96">
        <v>0</v>
      </c>
      <c r="D6979" s="96">
        <v>98405.7</v>
      </c>
      <c r="E6979" s="96">
        <v>10.521000000000001</v>
      </c>
      <c r="F6979" s="96">
        <v>5.4480000000000004</v>
      </c>
      <c r="G6979" s="96">
        <v>0.15</v>
      </c>
      <c r="H6979" s="96">
        <v>13.7</v>
      </c>
      <c r="I6979" s="96">
        <v>17.026679999999999</v>
      </c>
      <c r="J6979" s="96">
        <v>13.06</v>
      </c>
    </row>
    <row r="6980" spans="1:10" x14ac:dyDescent="0.25">
      <c r="A6980" s="96">
        <v>41199.75</v>
      </c>
      <c r="B6980" s="96">
        <v>0</v>
      </c>
      <c r="C6980" s="96">
        <v>0</v>
      </c>
      <c r="D6980" s="96">
        <v>98405.7</v>
      </c>
      <c r="E6980" s="96">
        <v>10.249000000000001</v>
      </c>
      <c r="F6980" s="96">
        <v>5.2619999999999996</v>
      </c>
      <c r="G6980" s="96">
        <v>0.15</v>
      </c>
      <c r="H6980" s="96">
        <v>13.7</v>
      </c>
      <c r="I6980" s="96">
        <v>17.151159999999997</v>
      </c>
      <c r="J6980" s="96">
        <v>13.06</v>
      </c>
    </row>
    <row r="6981" spans="1:10" x14ac:dyDescent="0.25">
      <c r="A6981" s="96">
        <v>41199.791666666664</v>
      </c>
      <c r="B6981" s="96">
        <v>0</v>
      </c>
      <c r="C6981" s="96">
        <v>0</v>
      </c>
      <c r="D6981" s="96">
        <v>98405.7</v>
      </c>
      <c r="E6981" s="96">
        <v>9.827</v>
      </c>
      <c r="F6981" s="96">
        <v>5.05</v>
      </c>
      <c r="G6981" s="96">
        <v>0.15</v>
      </c>
      <c r="H6981" s="96">
        <v>13.7</v>
      </c>
      <c r="I6981" s="96">
        <v>17.265266666666665</v>
      </c>
      <c r="J6981" s="96">
        <v>13.06</v>
      </c>
    </row>
    <row r="6982" spans="1:10" x14ac:dyDescent="0.25">
      <c r="A6982" s="96">
        <v>41199.833333333336</v>
      </c>
      <c r="B6982" s="96">
        <v>0</v>
      </c>
      <c r="C6982" s="96">
        <v>0</v>
      </c>
      <c r="D6982" s="96">
        <v>98405.7</v>
      </c>
      <c r="E6982" s="96">
        <v>10.037000000000001</v>
      </c>
      <c r="F6982" s="96">
        <v>5.1020000000000003</v>
      </c>
      <c r="G6982" s="96">
        <v>0.15</v>
      </c>
      <c r="H6982" s="96">
        <v>13.7</v>
      </c>
      <c r="I6982" s="96">
        <v>17.234146666666668</v>
      </c>
      <c r="J6982" s="96">
        <v>13.06</v>
      </c>
    </row>
    <row r="6983" spans="1:10" x14ac:dyDescent="0.25">
      <c r="A6983" s="96">
        <v>41199.875</v>
      </c>
      <c r="B6983" s="96">
        <v>0</v>
      </c>
      <c r="C6983" s="96">
        <v>0</v>
      </c>
      <c r="D6983" s="96">
        <v>98405.7</v>
      </c>
      <c r="E6983" s="96">
        <v>10.194000000000001</v>
      </c>
      <c r="F6983" s="96">
        <v>4.9329999999999998</v>
      </c>
      <c r="G6983" s="96">
        <v>0.15</v>
      </c>
      <c r="H6983" s="96">
        <v>13.7</v>
      </c>
      <c r="I6983" s="96">
        <v>17.680199999999999</v>
      </c>
      <c r="J6983" s="96">
        <v>13.06</v>
      </c>
    </row>
    <row r="6984" spans="1:10" x14ac:dyDescent="0.25">
      <c r="A6984" s="96">
        <v>41199.916666666664</v>
      </c>
      <c r="B6984" s="96">
        <v>0</v>
      </c>
      <c r="C6984" s="96">
        <v>0</v>
      </c>
      <c r="D6984" s="96">
        <v>98405.7</v>
      </c>
      <c r="E6984" s="96">
        <v>10.356999999999999</v>
      </c>
      <c r="F6984" s="96">
        <v>5.1029999999999998</v>
      </c>
      <c r="G6984" s="96">
        <v>0.15</v>
      </c>
      <c r="H6984" s="96">
        <v>13.7</v>
      </c>
      <c r="I6984" s="96">
        <v>17.794306666666664</v>
      </c>
      <c r="J6984" s="96">
        <v>13.06</v>
      </c>
    </row>
    <row r="6985" spans="1:10" x14ac:dyDescent="0.25">
      <c r="A6985" s="96">
        <v>41199.958333333336</v>
      </c>
      <c r="B6985" s="96">
        <v>0</v>
      </c>
      <c r="C6985" s="96">
        <v>0</v>
      </c>
      <c r="D6985" s="96">
        <v>98405.7</v>
      </c>
      <c r="E6985" s="96">
        <v>10.532999999999999</v>
      </c>
      <c r="F6985" s="96">
        <v>5.3049999999999997</v>
      </c>
      <c r="G6985" s="96">
        <v>0.15</v>
      </c>
      <c r="H6985" s="96">
        <v>13.7</v>
      </c>
      <c r="I6985" s="96">
        <v>17.773559999999996</v>
      </c>
      <c r="J6985" s="96">
        <v>13.06</v>
      </c>
    </row>
    <row r="6986" spans="1:10" x14ac:dyDescent="0.25">
      <c r="A6986" s="96">
        <v>41200</v>
      </c>
      <c r="B6986" s="96">
        <v>0</v>
      </c>
      <c r="C6986" s="96">
        <v>0</v>
      </c>
      <c r="D6986" s="96">
        <v>98405.7</v>
      </c>
      <c r="E6986" s="96">
        <v>10.571</v>
      </c>
      <c r="F6986" s="96">
        <v>5.3159999999999998</v>
      </c>
      <c r="G6986" s="96">
        <v>0.15</v>
      </c>
      <c r="H6986" s="96">
        <v>13.7</v>
      </c>
      <c r="I6986" s="96">
        <v>17.78393333333333</v>
      </c>
      <c r="J6986" s="96">
        <v>13.06</v>
      </c>
    </row>
    <row r="6987" spans="1:10" x14ac:dyDescent="0.25">
      <c r="A6987" s="96">
        <v>41200.041666666664</v>
      </c>
      <c r="B6987" s="96">
        <v>0</v>
      </c>
      <c r="C6987" s="96">
        <v>0</v>
      </c>
      <c r="D6987" s="96">
        <v>98405.7</v>
      </c>
      <c r="E6987" s="96">
        <v>10.478</v>
      </c>
      <c r="F6987" s="96">
        <v>5.4080000000000004</v>
      </c>
      <c r="G6987" s="96">
        <v>0.15</v>
      </c>
      <c r="H6987" s="96">
        <v>13.7</v>
      </c>
      <c r="I6987" s="96">
        <v>17.742439999999998</v>
      </c>
      <c r="J6987" s="96">
        <v>13.06</v>
      </c>
    </row>
    <row r="6988" spans="1:10" x14ac:dyDescent="0.25">
      <c r="A6988" s="96">
        <v>41200.083333333336</v>
      </c>
      <c r="B6988" s="96">
        <v>0</v>
      </c>
      <c r="C6988" s="96">
        <v>0</v>
      </c>
      <c r="D6988" s="96">
        <v>98405.7</v>
      </c>
      <c r="E6988" s="96">
        <v>9.9109999999999996</v>
      </c>
      <c r="F6988" s="96">
        <v>5.117</v>
      </c>
      <c r="G6988" s="96">
        <v>0.15</v>
      </c>
      <c r="H6988" s="96">
        <v>13.7</v>
      </c>
      <c r="I6988" s="96">
        <v>17.815053333333331</v>
      </c>
      <c r="J6988" s="96">
        <v>13.06</v>
      </c>
    </row>
    <row r="6989" spans="1:10" x14ac:dyDescent="0.25">
      <c r="A6989" s="96">
        <v>41200.125</v>
      </c>
      <c r="B6989" s="96">
        <v>0</v>
      </c>
      <c r="C6989" s="96">
        <v>0</v>
      </c>
      <c r="D6989" s="96">
        <v>98405.7</v>
      </c>
      <c r="E6989" s="96">
        <v>9.3840000000000003</v>
      </c>
      <c r="F6989" s="96">
        <v>5.1310000000000002</v>
      </c>
      <c r="G6989" s="96">
        <v>0.15</v>
      </c>
      <c r="H6989" s="96">
        <v>13.7</v>
      </c>
      <c r="I6989" s="96">
        <v>17.92916</v>
      </c>
      <c r="J6989" s="96">
        <v>13.06</v>
      </c>
    </row>
    <row r="6990" spans="1:10" x14ac:dyDescent="0.25">
      <c r="A6990" s="96">
        <v>41200.166666666664</v>
      </c>
      <c r="B6990" s="96">
        <v>0</v>
      </c>
      <c r="C6990" s="96">
        <v>0</v>
      </c>
      <c r="D6990" s="96">
        <v>98405.7</v>
      </c>
      <c r="E6990" s="96">
        <v>9.0399999999999991</v>
      </c>
      <c r="F6990" s="96">
        <v>5.3579999999999997</v>
      </c>
      <c r="G6990" s="96">
        <v>0.15</v>
      </c>
      <c r="H6990" s="96">
        <v>13.7</v>
      </c>
      <c r="I6990" s="96">
        <v>17.62833333333333</v>
      </c>
      <c r="J6990" s="96">
        <v>13.06</v>
      </c>
    </row>
    <row r="6991" spans="1:10" x14ac:dyDescent="0.25">
      <c r="A6991" s="96">
        <v>41200.208333333336</v>
      </c>
      <c r="B6991" s="96">
        <v>0</v>
      </c>
      <c r="C6991" s="96">
        <v>0</v>
      </c>
      <c r="D6991" s="96">
        <v>98405.7</v>
      </c>
      <c r="E6991" s="96">
        <v>8.8550000000000004</v>
      </c>
      <c r="F6991" s="96">
        <v>5.5149999999999997</v>
      </c>
      <c r="G6991" s="96">
        <v>0.15</v>
      </c>
      <c r="H6991" s="96">
        <v>13.7</v>
      </c>
      <c r="I6991" s="96">
        <v>17.659453333333332</v>
      </c>
      <c r="J6991" s="96">
        <v>13.06</v>
      </c>
    </row>
    <row r="6992" spans="1:10" x14ac:dyDescent="0.25">
      <c r="A6992" s="96">
        <v>41200.25</v>
      </c>
      <c r="B6992" s="96">
        <v>12</v>
      </c>
      <c r="C6992" s="96">
        <v>23</v>
      </c>
      <c r="D6992" s="96">
        <v>98405.7</v>
      </c>
      <c r="E6992" s="96">
        <v>8.952</v>
      </c>
      <c r="F6992" s="96">
        <v>5.6109999999999998</v>
      </c>
      <c r="G6992" s="96">
        <v>0.15</v>
      </c>
      <c r="H6992" s="96">
        <v>13.7</v>
      </c>
      <c r="I6992" s="96">
        <v>17.908413333333332</v>
      </c>
      <c r="J6992" s="96">
        <v>13.06</v>
      </c>
    </row>
    <row r="6993" spans="1:10" x14ac:dyDescent="0.25">
      <c r="A6993" s="96">
        <v>41200.291666666664</v>
      </c>
      <c r="B6993" s="96">
        <v>55</v>
      </c>
      <c r="C6993" s="96">
        <v>61</v>
      </c>
      <c r="D6993" s="96">
        <v>98405.7</v>
      </c>
      <c r="E6993" s="96">
        <v>10.019</v>
      </c>
      <c r="F6993" s="96">
        <v>5.4569999999999999</v>
      </c>
      <c r="G6993" s="96">
        <v>0.15</v>
      </c>
      <c r="H6993" s="96">
        <v>13.7</v>
      </c>
      <c r="I6993" s="96">
        <v>18.084759999999999</v>
      </c>
      <c r="J6993" s="96">
        <v>13.06</v>
      </c>
    </row>
    <row r="6994" spans="1:10" x14ac:dyDescent="0.25">
      <c r="A6994" s="96">
        <v>41200.333333333336</v>
      </c>
      <c r="B6994" s="96">
        <v>88</v>
      </c>
      <c r="C6994" s="96">
        <v>52</v>
      </c>
      <c r="D6994" s="96">
        <v>98405.7</v>
      </c>
      <c r="E6994" s="96">
        <v>11.407</v>
      </c>
      <c r="F6994" s="96">
        <v>5.45</v>
      </c>
      <c r="G6994" s="96">
        <v>0.15</v>
      </c>
      <c r="H6994" s="96">
        <v>13.7</v>
      </c>
      <c r="I6994" s="96">
        <v>18.09513333333333</v>
      </c>
      <c r="J6994" s="96">
        <v>13.06</v>
      </c>
    </row>
    <row r="6995" spans="1:10" x14ac:dyDescent="0.25">
      <c r="A6995" s="96">
        <v>41200.375</v>
      </c>
      <c r="B6995" s="96">
        <v>127</v>
      </c>
      <c r="C6995" s="96">
        <v>77</v>
      </c>
      <c r="D6995" s="96">
        <v>98405.7</v>
      </c>
      <c r="E6995" s="96">
        <v>13.218</v>
      </c>
      <c r="F6995" s="96">
        <v>5.3</v>
      </c>
      <c r="G6995" s="96">
        <v>0.15</v>
      </c>
      <c r="H6995" s="96">
        <v>13.7</v>
      </c>
      <c r="I6995" s="96">
        <v>18.759026666666664</v>
      </c>
      <c r="J6995" s="96">
        <v>13.06</v>
      </c>
    </row>
    <row r="6996" spans="1:10" x14ac:dyDescent="0.25">
      <c r="A6996" s="96">
        <v>41200.416666666664</v>
      </c>
      <c r="B6996" s="96">
        <v>144</v>
      </c>
      <c r="C6996" s="96">
        <v>72</v>
      </c>
      <c r="D6996" s="96">
        <v>98405.7</v>
      </c>
      <c r="E6996" s="96">
        <v>14.759</v>
      </c>
      <c r="F6996" s="96">
        <v>5.1959999999999997</v>
      </c>
      <c r="G6996" s="96">
        <v>0.15</v>
      </c>
      <c r="H6996" s="96">
        <v>13.7</v>
      </c>
      <c r="I6996" s="96">
        <v>19.827479999999998</v>
      </c>
      <c r="J6996" s="96">
        <v>13.06</v>
      </c>
    </row>
    <row r="6997" spans="1:10" x14ac:dyDescent="0.25">
      <c r="A6997" s="96">
        <v>41200.458333333336</v>
      </c>
      <c r="B6997" s="96">
        <v>139</v>
      </c>
      <c r="C6997" s="96">
        <v>56</v>
      </c>
      <c r="D6997" s="96">
        <v>98405.7</v>
      </c>
      <c r="E6997" s="96">
        <v>16.073</v>
      </c>
      <c r="F6997" s="96">
        <v>5.2649999999999997</v>
      </c>
      <c r="G6997" s="96">
        <v>0.15</v>
      </c>
      <c r="H6997" s="96">
        <v>13.7</v>
      </c>
      <c r="I6997" s="96">
        <v>20.221666666666664</v>
      </c>
      <c r="J6997" s="96">
        <v>13.06</v>
      </c>
    </row>
    <row r="6998" spans="1:10" x14ac:dyDescent="0.25">
      <c r="A6998" s="96">
        <v>41200.5</v>
      </c>
      <c r="B6998" s="96">
        <v>136</v>
      </c>
      <c r="C6998" s="96">
        <v>78</v>
      </c>
      <c r="D6998" s="96">
        <v>98405.7</v>
      </c>
      <c r="E6998" s="96">
        <v>17.079999999999998</v>
      </c>
      <c r="F6998" s="96">
        <v>5.2119999999999997</v>
      </c>
      <c r="G6998" s="96">
        <v>0.15</v>
      </c>
      <c r="H6998" s="96">
        <v>13.7</v>
      </c>
      <c r="I6998" s="96">
        <v>20.802573333333331</v>
      </c>
      <c r="J6998" s="96">
        <v>13.06</v>
      </c>
    </row>
    <row r="6999" spans="1:10" x14ac:dyDescent="0.25">
      <c r="A6999" s="96">
        <v>41200.541666666664</v>
      </c>
      <c r="B6999" s="96">
        <v>122</v>
      </c>
      <c r="C6999" s="96">
        <v>147</v>
      </c>
      <c r="D6999" s="96">
        <v>98405.7</v>
      </c>
      <c r="E6999" s="96">
        <v>17.823</v>
      </c>
      <c r="F6999" s="96">
        <v>5.0789999999999997</v>
      </c>
      <c r="G6999" s="96">
        <v>0.15</v>
      </c>
      <c r="H6999" s="96">
        <v>13.7</v>
      </c>
      <c r="I6999" s="96">
        <v>20.864813333333331</v>
      </c>
      <c r="J6999" s="96">
        <v>13.06</v>
      </c>
    </row>
    <row r="7000" spans="1:10" x14ac:dyDescent="0.25">
      <c r="A7000" s="96">
        <v>41200.583333333336</v>
      </c>
      <c r="B7000" s="96">
        <v>84</v>
      </c>
      <c r="C7000" s="96">
        <v>138</v>
      </c>
      <c r="D7000" s="96">
        <v>98405.7</v>
      </c>
      <c r="E7000" s="96">
        <v>17.699000000000002</v>
      </c>
      <c r="F7000" s="96">
        <v>4.84</v>
      </c>
      <c r="G7000" s="96">
        <v>0.15</v>
      </c>
      <c r="H7000" s="96">
        <v>13.7</v>
      </c>
      <c r="I7000" s="96">
        <v>20.906306666666666</v>
      </c>
      <c r="J7000" s="96">
        <v>13.06</v>
      </c>
    </row>
    <row r="7001" spans="1:10" x14ac:dyDescent="0.25">
      <c r="A7001" s="96">
        <v>41200.625</v>
      </c>
      <c r="B7001" s="96">
        <v>32</v>
      </c>
      <c r="C7001" s="96">
        <v>53</v>
      </c>
      <c r="D7001" s="96">
        <v>98405.7</v>
      </c>
      <c r="E7001" s="96">
        <v>16.291</v>
      </c>
      <c r="F7001" s="96">
        <v>4.74</v>
      </c>
      <c r="G7001" s="96">
        <v>0.15</v>
      </c>
      <c r="H7001" s="96">
        <v>13.7</v>
      </c>
      <c r="I7001" s="96">
        <v>21.030786666666664</v>
      </c>
      <c r="J7001" s="96">
        <v>13.06</v>
      </c>
    </row>
    <row r="7002" spans="1:10" x14ac:dyDescent="0.25">
      <c r="A7002" s="96">
        <v>41200.666666666664</v>
      </c>
      <c r="B7002" s="96">
        <v>2</v>
      </c>
      <c r="C7002" s="96">
        <v>4</v>
      </c>
      <c r="D7002" s="96">
        <v>98405.7</v>
      </c>
      <c r="E7002" s="96">
        <v>14.76</v>
      </c>
      <c r="F7002" s="96">
        <v>4.923</v>
      </c>
      <c r="G7002" s="96">
        <v>0.15</v>
      </c>
      <c r="H7002" s="96">
        <v>13.7</v>
      </c>
      <c r="I7002" s="96">
        <v>20.937426666666664</v>
      </c>
      <c r="J7002" s="96">
        <v>13.06</v>
      </c>
    </row>
    <row r="7003" spans="1:10" x14ac:dyDescent="0.25">
      <c r="A7003" s="96">
        <v>41200.708333333336</v>
      </c>
      <c r="B7003" s="96">
        <v>0</v>
      </c>
      <c r="C7003" s="96">
        <v>0</v>
      </c>
      <c r="D7003" s="96">
        <v>98405.7</v>
      </c>
      <c r="E7003" s="96">
        <v>14.25</v>
      </c>
      <c r="F7003" s="96">
        <v>5.1520000000000001</v>
      </c>
      <c r="G7003" s="96">
        <v>0.15</v>
      </c>
      <c r="H7003" s="96">
        <v>13.7</v>
      </c>
      <c r="I7003" s="96">
        <v>20.180173333333332</v>
      </c>
      <c r="J7003" s="96">
        <v>13.06</v>
      </c>
    </row>
    <row r="7004" spans="1:10" x14ac:dyDescent="0.25">
      <c r="A7004" s="96">
        <v>41200.75</v>
      </c>
      <c r="B7004" s="96">
        <v>0</v>
      </c>
      <c r="C7004" s="96">
        <v>0</v>
      </c>
      <c r="D7004" s="96">
        <v>98405.7</v>
      </c>
      <c r="E7004" s="96">
        <v>13.93</v>
      </c>
      <c r="F7004" s="96">
        <v>5.2759999999999998</v>
      </c>
      <c r="G7004" s="96">
        <v>0.15</v>
      </c>
      <c r="H7004" s="96">
        <v>13.7</v>
      </c>
      <c r="I7004" s="96">
        <v>19.474786666666667</v>
      </c>
      <c r="J7004" s="96">
        <v>13.06</v>
      </c>
    </row>
    <row r="7005" spans="1:10" x14ac:dyDescent="0.25">
      <c r="A7005" s="96">
        <v>41200.791666666664</v>
      </c>
      <c r="B7005" s="96">
        <v>0</v>
      </c>
      <c r="C7005" s="96">
        <v>0</v>
      </c>
      <c r="D7005" s="96">
        <v>98405.7</v>
      </c>
      <c r="E7005" s="96">
        <v>13.340999999999999</v>
      </c>
      <c r="F7005" s="96">
        <v>5.2229999999999999</v>
      </c>
      <c r="G7005" s="96">
        <v>0.15</v>
      </c>
      <c r="H7005" s="96">
        <v>13.7</v>
      </c>
      <c r="I7005" s="96">
        <v>19.30881333333333</v>
      </c>
      <c r="J7005" s="96">
        <v>13.06</v>
      </c>
    </row>
    <row r="7006" spans="1:10" x14ac:dyDescent="0.25">
      <c r="A7006" s="96">
        <v>41200.833333333336</v>
      </c>
      <c r="B7006" s="96">
        <v>0</v>
      </c>
      <c r="C7006" s="96">
        <v>0</v>
      </c>
      <c r="D7006" s="96">
        <v>98405.7</v>
      </c>
      <c r="E7006" s="96">
        <v>12.727</v>
      </c>
      <c r="F7006" s="96">
        <v>5.07</v>
      </c>
      <c r="G7006" s="96">
        <v>0.15</v>
      </c>
      <c r="H7006" s="96">
        <v>13.7</v>
      </c>
      <c r="I7006" s="96">
        <v>19.070226666666663</v>
      </c>
      <c r="J7006" s="96">
        <v>13.06</v>
      </c>
    </row>
    <row r="7007" spans="1:10" x14ac:dyDescent="0.25">
      <c r="A7007" s="96">
        <v>41200.875</v>
      </c>
      <c r="B7007" s="96">
        <v>0</v>
      </c>
      <c r="C7007" s="96">
        <v>0</v>
      </c>
      <c r="D7007" s="96">
        <v>98405.7</v>
      </c>
      <c r="E7007" s="96">
        <v>12.132999999999999</v>
      </c>
      <c r="F7007" s="96">
        <v>4.9320000000000004</v>
      </c>
      <c r="G7007" s="96">
        <v>0.15</v>
      </c>
      <c r="H7007" s="96">
        <v>13.7</v>
      </c>
      <c r="I7007" s="96">
        <v>18.99761333333333</v>
      </c>
      <c r="J7007" s="96">
        <v>13.06</v>
      </c>
    </row>
    <row r="7008" spans="1:10" x14ac:dyDescent="0.25">
      <c r="A7008" s="96">
        <v>41200.916666666664</v>
      </c>
      <c r="B7008" s="96">
        <v>0</v>
      </c>
      <c r="C7008" s="96">
        <v>0</v>
      </c>
      <c r="D7008" s="96">
        <v>98405.7</v>
      </c>
      <c r="E7008" s="96">
        <v>11.808999999999999</v>
      </c>
      <c r="F7008" s="96">
        <v>4.8600000000000003</v>
      </c>
      <c r="G7008" s="96">
        <v>0.15</v>
      </c>
      <c r="H7008" s="96">
        <v>13.7</v>
      </c>
      <c r="I7008" s="96">
        <v>18.893879999999996</v>
      </c>
      <c r="J7008" s="96">
        <v>13.06</v>
      </c>
    </row>
    <row r="7009" spans="1:10" x14ac:dyDescent="0.25">
      <c r="A7009" s="96">
        <v>41200.958333333336</v>
      </c>
      <c r="B7009" s="96">
        <v>0</v>
      </c>
      <c r="C7009" s="96">
        <v>0</v>
      </c>
      <c r="D7009" s="96">
        <v>98405.7</v>
      </c>
      <c r="E7009" s="96">
        <v>11.375</v>
      </c>
      <c r="F7009" s="96">
        <v>4.7309999999999999</v>
      </c>
      <c r="G7009" s="96">
        <v>0.15</v>
      </c>
      <c r="H7009" s="96">
        <v>13.7</v>
      </c>
      <c r="I7009" s="96">
        <v>18.935373333333331</v>
      </c>
      <c r="J7009" s="96">
        <v>13.06</v>
      </c>
    </row>
    <row r="7010" spans="1:10" x14ac:dyDescent="0.25">
      <c r="A7010" s="96">
        <v>41201</v>
      </c>
      <c r="B7010" s="96">
        <v>0</v>
      </c>
      <c r="C7010" s="96">
        <v>0</v>
      </c>
      <c r="D7010" s="96">
        <v>98405.7</v>
      </c>
      <c r="E7010" s="96">
        <v>10.927</v>
      </c>
      <c r="F7010" s="96">
        <v>4.6950000000000003</v>
      </c>
      <c r="G7010" s="96">
        <v>0.15</v>
      </c>
      <c r="H7010" s="96">
        <v>13.7</v>
      </c>
      <c r="I7010" s="96">
        <v>18.914626666666663</v>
      </c>
      <c r="J7010" s="96">
        <v>13.06</v>
      </c>
    </row>
    <row r="7011" spans="1:10" x14ac:dyDescent="0.25">
      <c r="A7011" s="96">
        <v>41201.041666666664</v>
      </c>
      <c r="B7011" s="96">
        <v>0</v>
      </c>
      <c r="C7011" s="96">
        <v>0</v>
      </c>
      <c r="D7011" s="96">
        <v>98405.7</v>
      </c>
      <c r="E7011" s="96">
        <v>10.693</v>
      </c>
      <c r="F7011" s="96">
        <v>4.7370000000000001</v>
      </c>
      <c r="G7011" s="96">
        <v>0.15</v>
      </c>
      <c r="H7011" s="96">
        <v>13.7</v>
      </c>
      <c r="I7011" s="96">
        <v>18.831639999999997</v>
      </c>
      <c r="J7011" s="96">
        <v>13.06</v>
      </c>
    </row>
    <row r="7012" spans="1:10" x14ac:dyDescent="0.25">
      <c r="A7012" s="96">
        <v>41201.083333333336</v>
      </c>
      <c r="B7012" s="96">
        <v>0</v>
      </c>
      <c r="C7012" s="96">
        <v>0</v>
      </c>
      <c r="D7012" s="96">
        <v>98405.7</v>
      </c>
      <c r="E7012" s="96">
        <v>10.202999999999999</v>
      </c>
      <c r="F7012" s="96">
        <v>4.7320000000000002</v>
      </c>
      <c r="G7012" s="96">
        <v>0.15</v>
      </c>
      <c r="H7012" s="96">
        <v>13.7</v>
      </c>
      <c r="I7012" s="96">
        <v>18.945746666666665</v>
      </c>
      <c r="J7012" s="96">
        <v>13.06</v>
      </c>
    </row>
    <row r="7013" spans="1:10" x14ac:dyDescent="0.25">
      <c r="A7013" s="96">
        <v>41201.125</v>
      </c>
      <c r="B7013" s="96">
        <v>0</v>
      </c>
      <c r="C7013" s="96">
        <v>0</v>
      </c>
      <c r="D7013" s="96">
        <v>98405.7</v>
      </c>
      <c r="E7013" s="96">
        <v>9.9570000000000007</v>
      </c>
      <c r="F7013" s="96">
        <v>4.87</v>
      </c>
      <c r="G7013" s="96">
        <v>0.15</v>
      </c>
      <c r="H7013" s="96">
        <v>13.7</v>
      </c>
      <c r="I7013" s="96">
        <v>18.769399999999997</v>
      </c>
      <c r="J7013" s="96">
        <v>13.06</v>
      </c>
    </row>
    <row r="7014" spans="1:10" x14ac:dyDescent="0.25">
      <c r="A7014" s="96">
        <v>41201.166666666664</v>
      </c>
      <c r="B7014" s="96">
        <v>0</v>
      </c>
      <c r="C7014" s="96">
        <v>0</v>
      </c>
      <c r="D7014" s="96">
        <v>98405.7</v>
      </c>
      <c r="E7014" s="96">
        <v>9.6980000000000004</v>
      </c>
      <c r="F7014" s="96">
        <v>4.9260000000000002</v>
      </c>
      <c r="G7014" s="96">
        <v>0.15</v>
      </c>
      <c r="H7014" s="96">
        <v>13.7</v>
      </c>
      <c r="I7014" s="96">
        <v>18.58268</v>
      </c>
      <c r="J7014" s="96">
        <v>13.06</v>
      </c>
    </row>
    <row r="7015" spans="1:10" x14ac:dyDescent="0.25">
      <c r="A7015" s="96">
        <v>41201.208333333336</v>
      </c>
      <c r="B7015" s="96">
        <v>0</v>
      </c>
      <c r="C7015" s="96">
        <v>0</v>
      </c>
      <c r="D7015" s="96">
        <v>98405.7</v>
      </c>
      <c r="E7015" s="96">
        <v>9.4019999999999992</v>
      </c>
      <c r="F7015" s="96">
        <v>4.8929999999999998</v>
      </c>
      <c r="G7015" s="96">
        <v>0.15</v>
      </c>
      <c r="H7015" s="96">
        <v>13.7</v>
      </c>
      <c r="I7015" s="96">
        <v>18.395960000000002</v>
      </c>
      <c r="J7015" s="96">
        <v>13.06</v>
      </c>
    </row>
    <row r="7016" spans="1:10" x14ac:dyDescent="0.25">
      <c r="A7016" s="96">
        <v>41201.25</v>
      </c>
      <c r="B7016" s="96">
        <v>12</v>
      </c>
      <c r="C7016" s="96">
        <v>61</v>
      </c>
      <c r="D7016" s="96">
        <v>98405.7</v>
      </c>
      <c r="E7016" s="96">
        <v>9.4580000000000002</v>
      </c>
      <c r="F7016" s="96">
        <v>4.92</v>
      </c>
      <c r="G7016" s="96">
        <v>0.15</v>
      </c>
      <c r="H7016" s="96">
        <v>13.7</v>
      </c>
      <c r="I7016" s="96">
        <v>18.001773333333333</v>
      </c>
      <c r="J7016" s="96">
        <v>13.06</v>
      </c>
    </row>
    <row r="7017" spans="1:10" x14ac:dyDescent="0.25">
      <c r="A7017" s="96">
        <v>41201.291666666664</v>
      </c>
      <c r="B7017" s="96">
        <v>53</v>
      </c>
      <c r="C7017" s="96">
        <v>238</v>
      </c>
      <c r="D7017" s="96">
        <v>98405.7</v>
      </c>
      <c r="E7017" s="96">
        <v>10.779</v>
      </c>
      <c r="F7017" s="96">
        <v>4.9050000000000002</v>
      </c>
      <c r="G7017" s="96">
        <v>0.15</v>
      </c>
      <c r="H7017" s="96">
        <v>13.7</v>
      </c>
      <c r="I7017" s="96">
        <v>17.960279999999997</v>
      </c>
      <c r="J7017" s="96">
        <v>13.06</v>
      </c>
    </row>
    <row r="7018" spans="1:10" x14ac:dyDescent="0.25">
      <c r="A7018" s="96">
        <v>41201.333333333336</v>
      </c>
      <c r="B7018" s="96">
        <v>80</v>
      </c>
      <c r="C7018" s="96">
        <v>426</v>
      </c>
      <c r="D7018" s="96">
        <v>98405.7</v>
      </c>
      <c r="E7018" s="96">
        <v>12.657999999999999</v>
      </c>
      <c r="F7018" s="96">
        <v>4.617</v>
      </c>
      <c r="G7018" s="96">
        <v>0.15</v>
      </c>
      <c r="H7018" s="96">
        <v>13.7</v>
      </c>
      <c r="I7018" s="96">
        <v>19.007986666666667</v>
      </c>
      <c r="J7018" s="96">
        <v>13.06</v>
      </c>
    </row>
    <row r="7019" spans="1:10" x14ac:dyDescent="0.25">
      <c r="A7019" s="96">
        <v>41201.375</v>
      </c>
      <c r="B7019" s="96">
        <v>93</v>
      </c>
      <c r="C7019" s="96">
        <v>559</v>
      </c>
      <c r="D7019" s="96">
        <v>98405.7</v>
      </c>
      <c r="E7019" s="96">
        <v>14.962</v>
      </c>
      <c r="F7019" s="96">
        <v>4.383</v>
      </c>
      <c r="G7019" s="96">
        <v>0.15</v>
      </c>
      <c r="H7019" s="96">
        <v>13.7</v>
      </c>
      <c r="I7019" s="96">
        <v>19.910466666666665</v>
      </c>
      <c r="J7019" s="96">
        <v>13.06</v>
      </c>
    </row>
    <row r="7020" spans="1:10" x14ac:dyDescent="0.25">
      <c r="A7020" s="96">
        <v>41201.416666666664</v>
      </c>
      <c r="B7020" s="96">
        <v>104</v>
      </c>
      <c r="C7020" s="96">
        <v>581</v>
      </c>
      <c r="D7020" s="96">
        <v>98405.7</v>
      </c>
      <c r="E7020" s="96">
        <v>17.187000000000001</v>
      </c>
      <c r="F7020" s="96">
        <v>4.25</v>
      </c>
      <c r="G7020" s="96">
        <v>0.15</v>
      </c>
      <c r="H7020" s="96">
        <v>13.7</v>
      </c>
      <c r="I7020" s="96">
        <v>20.60548</v>
      </c>
      <c r="J7020" s="96">
        <v>13.06</v>
      </c>
    </row>
    <row r="7021" spans="1:10" x14ac:dyDescent="0.25">
      <c r="A7021" s="96">
        <v>41201.458333333336</v>
      </c>
      <c r="B7021" s="96">
        <v>114</v>
      </c>
      <c r="C7021" s="96">
        <v>534</v>
      </c>
      <c r="D7021" s="96">
        <v>98405.7</v>
      </c>
      <c r="E7021" s="96">
        <v>19.053000000000001</v>
      </c>
      <c r="F7021" s="96">
        <v>4.4450000000000003</v>
      </c>
      <c r="G7021" s="96">
        <v>0.15</v>
      </c>
      <c r="H7021" s="96">
        <v>13.7</v>
      </c>
      <c r="I7021" s="96">
        <v>21.445719999999994</v>
      </c>
      <c r="J7021" s="96">
        <v>13.06</v>
      </c>
    </row>
    <row r="7022" spans="1:10" x14ac:dyDescent="0.25">
      <c r="A7022" s="96">
        <v>41201.5</v>
      </c>
      <c r="B7022" s="96">
        <v>108</v>
      </c>
      <c r="C7022" s="96">
        <v>536</v>
      </c>
      <c r="D7022" s="96">
        <v>98405.7</v>
      </c>
      <c r="E7022" s="96">
        <v>19.986999999999998</v>
      </c>
      <c r="F7022" s="96">
        <v>4.3970000000000002</v>
      </c>
      <c r="G7022" s="96">
        <v>0.15</v>
      </c>
      <c r="H7022" s="96">
        <v>13.7</v>
      </c>
      <c r="I7022" s="96">
        <v>21.860653333333332</v>
      </c>
      <c r="J7022" s="96">
        <v>13.06</v>
      </c>
    </row>
    <row r="7023" spans="1:10" x14ac:dyDescent="0.25">
      <c r="A7023" s="96">
        <v>41201.541666666664</v>
      </c>
      <c r="B7023" s="96">
        <v>94</v>
      </c>
      <c r="C7023" s="96">
        <v>508</v>
      </c>
      <c r="D7023" s="96">
        <v>98405.7</v>
      </c>
      <c r="E7023" s="96">
        <v>20.292999999999999</v>
      </c>
      <c r="F7023" s="96">
        <v>4.2939999999999996</v>
      </c>
      <c r="G7023" s="96">
        <v>0.15</v>
      </c>
      <c r="H7023" s="96">
        <v>13.7</v>
      </c>
      <c r="I7023" s="96">
        <v>22.068119999999997</v>
      </c>
      <c r="J7023" s="96">
        <v>13.06</v>
      </c>
    </row>
    <row r="7024" spans="1:10" x14ac:dyDescent="0.25">
      <c r="A7024" s="96">
        <v>41201.583333333336</v>
      </c>
      <c r="B7024" s="96">
        <v>72</v>
      </c>
      <c r="C7024" s="96">
        <v>437</v>
      </c>
      <c r="D7024" s="96">
        <v>98405.7</v>
      </c>
      <c r="E7024" s="96">
        <v>19.751000000000001</v>
      </c>
      <c r="F7024" s="96">
        <v>3.9510000000000001</v>
      </c>
      <c r="G7024" s="96">
        <v>0.15</v>
      </c>
      <c r="H7024" s="96">
        <v>13.7</v>
      </c>
      <c r="I7024" s="96">
        <v>22.244466666666664</v>
      </c>
      <c r="J7024" s="96">
        <v>13.06</v>
      </c>
    </row>
    <row r="7025" spans="1:10" x14ac:dyDescent="0.25">
      <c r="A7025" s="96">
        <v>41201.625</v>
      </c>
      <c r="B7025" s="96">
        <v>36</v>
      </c>
      <c r="C7025" s="96">
        <v>239</v>
      </c>
      <c r="D7025" s="96">
        <v>98405.7</v>
      </c>
      <c r="E7025" s="96">
        <v>17.495000000000001</v>
      </c>
      <c r="F7025" s="96">
        <v>3.915</v>
      </c>
      <c r="G7025" s="96">
        <v>0.15</v>
      </c>
      <c r="H7025" s="96">
        <v>13.7</v>
      </c>
      <c r="I7025" s="96">
        <v>22.151106666666664</v>
      </c>
      <c r="J7025" s="96">
        <v>13.06</v>
      </c>
    </row>
    <row r="7026" spans="1:10" x14ac:dyDescent="0.25">
      <c r="A7026" s="96">
        <v>41201.666666666664</v>
      </c>
      <c r="B7026" s="96">
        <v>2</v>
      </c>
      <c r="C7026" s="96">
        <v>10</v>
      </c>
      <c r="D7026" s="96">
        <v>98405.7</v>
      </c>
      <c r="E7026" s="96">
        <v>15.063000000000001</v>
      </c>
      <c r="F7026" s="96">
        <v>4.1159999999999997</v>
      </c>
      <c r="G7026" s="96">
        <v>0.15</v>
      </c>
      <c r="H7026" s="96">
        <v>13.7</v>
      </c>
      <c r="I7026" s="96">
        <v>21.642813333333329</v>
      </c>
      <c r="J7026" s="96">
        <v>13.06</v>
      </c>
    </row>
    <row r="7027" spans="1:10" x14ac:dyDescent="0.25">
      <c r="A7027" s="96">
        <v>41201.708333333336</v>
      </c>
      <c r="B7027" s="96">
        <v>0</v>
      </c>
      <c r="C7027" s="96">
        <v>0</v>
      </c>
      <c r="D7027" s="96">
        <v>98405.7</v>
      </c>
      <c r="E7027" s="96">
        <v>14.355</v>
      </c>
      <c r="F7027" s="96">
        <v>4.242</v>
      </c>
      <c r="G7027" s="96">
        <v>0.15</v>
      </c>
      <c r="H7027" s="96">
        <v>13.7</v>
      </c>
      <c r="I7027" s="96">
        <v>20.792199999999998</v>
      </c>
      <c r="J7027" s="96">
        <v>13.06</v>
      </c>
    </row>
    <row r="7028" spans="1:10" x14ac:dyDescent="0.25">
      <c r="A7028" s="96">
        <v>41201.75</v>
      </c>
      <c r="B7028" s="96">
        <v>0</v>
      </c>
      <c r="C7028" s="96">
        <v>0</v>
      </c>
      <c r="D7028" s="96">
        <v>98405.7</v>
      </c>
      <c r="E7028" s="96">
        <v>13.965</v>
      </c>
      <c r="F7028" s="96">
        <v>4.3490000000000002</v>
      </c>
      <c r="G7028" s="96">
        <v>0.15</v>
      </c>
      <c r="H7028" s="96">
        <v>13.7</v>
      </c>
      <c r="I7028" s="96">
        <v>20.532866666666663</v>
      </c>
      <c r="J7028" s="96">
        <v>13.06</v>
      </c>
    </row>
    <row r="7029" spans="1:10" x14ac:dyDescent="0.25">
      <c r="A7029" s="96">
        <v>41201.791666666664</v>
      </c>
      <c r="B7029" s="96">
        <v>0</v>
      </c>
      <c r="C7029" s="96">
        <v>0</v>
      </c>
      <c r="D7029" s="96">
        <v>98405.7</v>
      </c>
      <c r="E7029" s="96">
        <v>13.606</v>
      </c>
      <c r="F7029" s="96">
        <v>4.4359999999999999</v>
      </c>
      <c r="G7029" s="96">
        <v>0.15</v>
      </c>
      <c r="H7029" s="96">
        <v>13.7</v>
      </c>
      <c r="I7029" s="96">
        <v>19.79636</v>
      </c>
      <c r="J7029" s="96">
        <v>13.06</v>
      </c>
    </row>
    <row r="7030" spans="1:10" x14ac:dyDescent="0.25">
      <c r="A7030" s="96">
        <v>41201.833333333336</v>
      </c>
      <c r="B7030" s="96">
        <v>0</v>
      </c>
      <c r="C7030" s="96">
        <v>0</v>
      </c>
      <c r="D7030" s="96">
        <v>98405.7</v>
      </c>
      <c r="E7030" s="96">
        <v>13.28</v>
      </c>
      <c r="F7030" s="96">
        <v>4.4379999999999997</v>
      </c>
      <c r="G7030" s="96">
        <v>0.15</v>
      </c>
      <c r="H7030" s="96">
        <v>13.7</v>
      </c>
      <c r="I7030" s="96">
        <v>19.464413333333333</v>
      </c>
      <c r="J7030" s="96">
        <v>13.06</v>
      </c>
    </row>
    <row r="7031" spans="1:10" x14ac:dyDescent="0.25">
      <c r="A7031" s="96">
        <v>41201.875</v>
      </c>
      <c r="B7031" s="96">
        <v>0</v>
      </c>
      <c r="C7031" s="96">
        <v>0</v>
      </c>
      <c r="D7031" s="96">
        <v>98405.7</v>
      </c>
      <c r="E7031" s="96">
        <v>12.754</v>
      </c>
      <c r="F7031" s="96">
        <v>4.391</v>
      </c>
      <c r="G7031" s="96">
        <v>0.15</v>
      </c>
      <c r="H7031" s="96">
        <v>13.7</v>
      </c>
      <c r="I7031" s="96">
        <v>18.893879999999996</v>
      </c>
      <c r="J7031" s="96">
        <v>13.06</v>
      </c>
    </row>
    <row r="7032" spans="1:10" x14ac:dyDescent="0.25">
      <c r="A7032" s="96">
        <v>41201.916666666664</v>
      </c>
      <c r="B7032" s="96">
        <v>0</v>
      </c>
      <c r="C7032" s="96">
        <v>0</v>
      </c>
      <c r="D7032" s="96">
        <v>98405.7</v>
      </c>
      <c r="E7032" s="96">
        <v>12.301</v>
      </c>
      <c r="F7032" s="96">
        <v>4.306</v>
      </c>
      <c r="G7032" s="96">
        <v>0.15</v>
      </c>
      <c r="H7032" s="96">
        <v>13.7</v>
      </c>
      <c r="I7032" s="96">
        <v>18.945746666666665</v>
      </c>
      <c r="J7032" s="96">
        <v>13.06</v>
      </c>
    </row>
    <row r="7033" spans="1:10" x14ac:dyDescent="0.25">
      <c r="A7033" s="96">
        <v>41201.958333333336</v>
      </c>
      <c r="B7033" s="96">
        <v>0</v>
      </c>
      <c r="C7033" s="96">
        <v>0</v>
      </c>
      <c r="D7033" s="96">
        <v>98405.7</v>
      </c>
      <c r="E7033" s="96">
        <v>11.872</v>
      </c>
      <c r="F7033" s="96">
        <v>4.2290000000000001</v>
      </c>
      <c r="G7033" s="96">
        <v>0.15</v>
      </c>
      <c r="H7033" s="96">
        <v>13.7</v>
      </c>
      <c r="I7033" s="96">
        <v>18.966493333333332</v>
      </c>
      <c r="J7033" s="96">
        <v>13.06</v>
      </c>
    </row>
    <row r="7034" spans="1:10" x14ac:dyDescent="0.25">
      <c r="A7034" s="96">
        <v>41202</v>
      </c>
      <c r="B7034" s="96">
        <v>0</v>
      </c>
      <c r="C7034" s="96">
        <v>0</v>
      </c>
      <c r="D7034" s="96">
        <v>98405.7</v>
      </c>
      <c r="E7034" s="96">
        <v>11.461</v>
      </c>
      <c r="F7034" s="96">
        <v>4.21</v>
      </c>
      <c r="G7034" s="96">
        <v>0.15</v>
      </c>
      <c r="H7034" s="96">
        <v>13.7</v>
      </c>
      <c r="I7034" s="96">
        <v>18.987239999999996</v>
      </c>
      <c r="J7034" s="96">
        <v>13.06</v>
      </c>
    </row>
    <row r="7035" spans="1:10" x14ac:dyDescent="0.25">
      <c r="A7035" s="96">
        <v>41202.041666666664</v>
      </c>
      <c r="B7035" s="96">
        <v>0</v>
      </c>
      <c r="C7035" s="96">
        <v>0</v>
      </c>
      <c r="D7035" s="96">
        <v>98405.7</v>
      </c>
      <c r="E7035" s="96">
        <v>11.026</v>
      </c>
      <c r="F7035" s="96">
        <v>4.1379999999999999</v>
      </c>
      <c r="G7035" s="96">
        <v>0.15</v>
      </c>
      <c r="H7035" s="96">
        <v>13.7</v>
      </c>
      <c r="I7035" s="96">
        <v>19.173960000000001</v>
      </c>
      <c r="J7035" s="96">
        <v>13.06</v>
      </c>
    </row>
    <row r="7036" spans="1:10" x14ac:dyDescent="0.25">
      <c r="A7036" s="96">
        <v>41202.083333333336</v>
      </c>
      <c r="B7036" s="96">
        <v>0</v>
      </c>
      <c r="C7036" s="96">
        <v>0</v>
      </c>
      <c r="D7036" s="96">
        <v>98405.7</v>
      </c>
      <c r="E7036" s="96">
        <v>10.593</v>
      </c>
      <c r="F7036" s="96">
        <v>4.0629999999999997</v>
      </c>
      <c r="G7036" s="96">
        <v>0.15</v>
      </c>
      <c r="H7036" s="96">
        <v>13.7</v>
      </c>
      <c r="I7036" s="96">
        <v>19.205080000000002</v>
      </c>
      <c r="J7036" s="96">
        <v>13.06</v>
      </c>
    </row>
    <row r="7037" spans="1:10" x14ac:dyDescent="0.25">
      <c r="A7037" s="96">
        <v>41202.125</v>
      </c>
      <c r="B7037" s="96">
        <v>0</v>
      </c>
      <c r="C7037" s="96">
        <v>0</v>
      </c>
      <c r="D7037" s="96">
        <v>98405.7</v>
      </c>
      <c r="E7037" s="96">
        <v>10.179</v>
      </c>
      <c r="F7037" s="96">
        <v>4.0720000000000001</v>
      </c>
      <c r="G7037" s="96">
        <v>0.15</v>
      </c>
      <c r="H7037" s="96">
        <v>13.7</v>
      </c>
      <c r="I7037" s="96">
        <v>19.360679999999999</v>
      </c>
      <c r="J7037" s="96">
        <v>13.06</v>
      </c>
    </row>
    <row r="7038" spans="1:10" x14ac:dyDescent="0.25">
      <c r="A7038" s="96">
        <v>41202.166666666664</v>
      </c>
      <c r="B7038" s="96">
        <v>0</v>
      </c>
      <c r="C7038" s="96">
        <v>0</v>
      </c>
      <c r="D7038" s="96">
        <v>98405.7</v>
      </c>
      <c r="E7038" s="96">
        <v>9.8469999999999995</v>
      </c>
      <c r="F7038" s="96">
        <v>4.1059999999999999</v>
      </c>
      <c r="G7038" s="96">
        <v>0.15</v>
      </c>
      <c r="H7038" s="96">
        <v>13.7</v>
      </c>
      <c r="I7038" s="96">
        <v>19.443666666666665</v>
      </c>
      <c r="J7038" s="96">
        <v>13.06</v>
      </c>
    </row>
    <row r="7039" spans="1:10" x14ac:dyDescent="0.25">
      <c r="A7039" s="96">
        <v>41202.208333333336</v>
      </c>
      <c r="B7039" s="96">
        <v>0</v>
      </c>
      <c r="C7039" s="96">
        <v>0</v>
      </c>
      <c r="D7039" s="96">
        <v>98405.7</v>
      </c>
      <c r="E7039" s="96">
        <v>9.5709999999999997</v>
      </c>
      <c r="F7039" s="96">
        <v>4.1050000000000004</v>
      </c>
      <c r="G7039" s="96">
        <v>0.15</v>
      </c>
      <c r="H7039" s="96">
        <v>13.7</v>
      </c>
      <c r="I7039" s="96">
        <v>19.256946666666664</v>
      </c>
      <c r="J7039" s="96">
        <v>13.06</v>
      </c>
    </row>
    <row r="7040" spans="1:10" x14ac:dyDescent="0.25">
      <c r="A7040" s="96">
        <v>41202.25</v>
      </c>
      <c r="B7040" s="96">
        <v>11</v>
      </c>
      <c r="C7040" s="96">
        <v>57</v>
      </c>
      <c r="D7040" s="96">
        <v>98405.7</v>
      </c>
      <c r="E7040" s="96">
        <v>9.8360000000000003</v>
      </c>
      <c r="F7040" s="96">
        <v>4.1520000000000001</v>
      </c>
      <c r="G7040" s="96">
        <v>0.15</v>
      </c>
      <c r="H7040" s="96">
        <v>13.7</v>
      </c>
      <c r="I7040" s="96">
        <v>19.173960000000001</v>
      </c>
      <c r="J7040" s="96">
        <v>13.06</v>
      </c>
    </row>
    <row r="7041" spans="1:10" x14ac:dyDescent="0.25">
      <c r="A7041" s="96">
        <v>41202.291666666664</v>
      </c>
      <c r="B7041" s="96">
        <v>53</v>
      </c>
      <c r="C7041" s="96">
        <v>249</v>
      </c>
      <c r="D7041" s="96">
        <v>98405.7</v>
      </c>
      <c r="E7041" s="96">
        <v>12.254</v>
      </c>
      <c r="F7041" s="96">
        <v>4.3760000000000003</v>
      </c>
      <c r="G7041" s="96">
        <v>0.15</v>
      </c>
      <c r="H7041" s="96">
        <v>13.7</v>
      </c>
      <c r="I7041" s="96">
        <v>19.070226666666663</v>
      </c>
      <c r="J7041" s="96">
        <v>13.06</v>
      </c>
    </row>
    <row r="7042" spans="1:10" x14ac:dyDescent="0.25">
      <c r="A7042" s="96">
        <v>41202.333333333336</v>
      </c>
      <c r="B7042" s="96">
        <v>86</v>
      </c>
      <c r="C7042" s="96">
        <v>327</v>
      </c>
      <c r="D7042" s="96">
        <v>98405.7</v>
      </c>
      <c r="E7042" s="96">
        <v>13.936999999999999</v>
      </c>
      <c r="F7042" s="96">
        <v>3.988</v>
      </c>
      <c r="G7042" s="96">
        <v>0.15</v>
      </c>
      <c r="H7042" s="96">
        <v>13.7</v>
      </c>
      <c r="I7042" s="96">
        <v>19.319186666666667</v>
      </c>
      <c r="J7042" s="96">
        <v>13.06</v>
      </c>
    </row>
    <row r="7043" spans="1:10" x14ac:dyDescent="0.25">
      <c r="A7043" s="96">
        <v>41202.375</v>
      </c>
      <c r="B7043" s="96">
        <v>112</v>
      </c>
      <c r="C7043" s="96">
        <v>353</v>
      </c>
      <c r="D7043" s="96">
        <v>98405.7</v>
      </c>
      <c r="E7043" s="96">
        <v>15.651</v>
      </c>
      <c r="F7043" s="96">
        <v>3.7290000000000001</v>
      </c>
      <c r="G7043" s="96">
        <v>0.15</v>
      </c>
      <c r="H7043" s="96">
        <v>13.7</v>
      </c>
      <c r="I7043" s="96">
        <v>19.495533333333331</v>
      </c>
      <c r="J7043" s="96">
        <v>13.06</v>
      </c>
    </row>
    <row r="7044" spans="1:10" x14ac:dyDescent="0.25">
      <c r="A7044" s="96">
        <v>41202.416666666664</v>
      </c>
      <c r="B7044" s="96">
        <v>121</v>
      </c>
      <c r="C7044" s="96">
        <v>436</v>
      </c>
      <c r="D7044" s="96">
        <v>98405.7</v>
      </c>
      <c r="E7044" s="96">
        <v>17.469000000000001</v>
      </c>
      <c r="F7044" s="96">
        <v>3.7759999999999998</v>
      </c>
      <c r="G7044" s="96">
        <v>0.15</v>
      </c>
      <c r="H7044" s="96">
        <v>13.7</v>
      </c>
      <c r="I7044" s="96">
        <v>19.71337333333333</v>
      </c>
      <c r="J7044" s="96">
        <v>13.06</v>
      </c>
    </row>
    <row r="7045" spans="1:10" x14ac:dyDescent="0.25">
      <c r="A7045" s="96">
        <v>41202.458333333336</v>
      </c>
      <c r="B7045" s="96">
        <v>122</v>
      </c>
      <c r="C7045" s="96">
        <v>453</v>
      </c>
      <c r="D7045" s="96">
        <v>98405.7</v>
      </c>
      <c r="E7045" s="96">
        <v>19.209</v>
      </c>
      <c r="F7045" s="96">
        <v>4.0739999999999998</v>
      </c>
      <c r="G7045" s="96">
        <v>0.15</v>
      </c>
      <c r="H7045" s="96">
        <v>13.7</v>
      </c>
      <c r="I7045" s="96">
        <v>19.879346666666667</v>
      </c>
      <c r="J7045" s="96">
        <v>13.06</v>
      </c>
    </row>
    <row r="7046" spans="1:10" x14ac:dyDescent="0.25">
      <c r="A7046" s="96">
        <v>41202.5</v>
      </c>
      <c r="B7046" s="96">
        <v>104</v>
      </c>
      <c r="C7046" s="96">
        <v>581</v>
      </c>
      <c r="D7046" s="96">
        <v>98405.7</v>
      </c>
      <c r="E7046" s="96">
        <v>20.047000000000001</v>
      </c>
      <c r="F7046" s="96">
        <v>4.2569999999999997</v>
      </c>
      <c r="G7046" s="96">
        <v>0.15</v>
      </c>
      <c r="H7046" s="96">
        <v>13.7</v>
      </c>
      <c r="I7046" s="96">
        <v>20.117933333333333</v>
      </c>
      <c r="J7046" s="96">
        <v>13.06</v>
      </c>
    </row>
    <row r="7047" spans="1:10" x14ac:dyDescent="0.25">
      <c r="A7047" s="96">
        <v>41202.541666666664</v>
      </c>
      <c r="B7047" s="96">
        <v>92</v>
      </c>
      <c r="C7047" s="96">
        <v>541</v>
      </c>
      <c r="D7047" s="96">
        <v>98405.7</v>
      </c>
      <c r="E7047" s="96">
        <v>20.164999999999999</v>
      </c>
      <c r="F7047" s="96">
        <v>4.2759999999999998</v>
      </c>
      <c r="G7047" s="96">
        <v>0.15</v>
      </c>
      <c r="H7047" s="96">
        <v>13.7</v>
      </c>
      <c r="I7047" s="96">
        <v>20.014199999999999</v>
      </c>
      <c r="J7047" s="96">
        <v>13.06</v>
      </c>
    </row>
    <row r="7048" spans="1:10" x14ac:dyDescent="0.25">
      <c r="A7048" s="96">
        <v>41202.583333333336</v>
      </c>
      <c r="B7048" s="96">
        <v>72</v>
      </c>
      <c r="C7048" s="96">
        <v>394</v>
      </c>
      <c r="D7048" s="96">
        <v>98405.7</v>
      </c>
      <c r="E7048" s="96">
        <v>19.577000000000002</v>
      </c>
      <c r="F7048" s="96">
        <v>4.024</v>
      </c>
      <c r="G7048" s="96">
        <v>0.15</v>
      </c>
      <c r="H7048" s="96">
        <v>13.7</v>
      </c>
      <c r="I7048" s="96">
        <v>19.754866666666665</v>
      </c>
      <c r="J7048" s="96">
        <v>13.06</v>
      </c>
    </row>
    <row r="7049" spans="1:10" x14ac:dyDescent="0.25">
      <c r="A7049" s="96">
        <v>41202.625</v>
      </c>
      <c r="B7049" s="96">
        <v>34</v>
      </c>
      <c r="C7049" s="96">
        <v>202</v>
      </c>
      <c r="D7049" s="96">
        <v>98405.7</v>
      </c>
      <c r="E7049" s="96">
        <v>17.494</v>
      </c>
      <c r="F7049" s="96">
        <v>3.5760000000000001</v>
      </c>
      <c r="G7049" s="96">
        <v>0.15</v>
      </c>
      <c r="H7049" s="96">
        <v>13.7</v>
      </c>
      <c r="I7049" s="96">
        <v>19.516280000000002</v>
      </c>
      <c r="J7049" s="96">
        <v>13.06</v>
      </c>
    </row>
    <row r="7050" spans="1:10" x14ac:dyDescent="0.25">
      <c r="A7050" s="96">
        <v>41202.666666666664</v>
      </c>
      <c r="B7050" s="96">
        <v>2</v>
      </c>
      <c r="C7050" s="96">
        <v>8</v>
      </c>
      <c r="D7050" s="96">
        <v>98405.7</v>
      </c>
      <c r="E7050" s="96">
        <v>15.016999999999999</v>
      </c>
      <c r="F7050" s="96">
        <v>3.5590000000000002</v>
      </c>
      <c r="G7050" s="96">
        <v>0.15</v>
      </c>
      <c r="H7050" s="96">
        <v>13.7</v>
      </c>
      <c r="I7050" s="96">
        <v>19.319186666666667</v>
      </c>
      <c r="J7050" s="96">
        <v>13.06</v>
      </c>
    </row>
    <row r="7051" spans="1:10" x14ac:dyDescent="0.25">
      <c r="A7051" s="96">
        <v>41202.708333333336</v>
      </c>
      <c r="B7051" s="96">
        <v>0</v>
      </c>
      <c r="C7051" s="96">
        <v>0</v>
      </c>
      <c r="D7051" s="96">
        <v>98405.7</v>
      </c>
      <c r="E7051" s="96">
        <v>14.254</v>
      </c>
      <c r="F7051" s="96">
        <v>3.5409999999999999</v>
      </c>
      <c r="G7051" s="96">
        <v>0.15</v>
      </c>
      <c r="H7051" s="96">
        <v>13.7</v>
      </c>
      <c r="I7051" s="96">
        <v>18.603426666666664</v>
      </c>
      <c r="J7051" s="96">
        <v>13.06</v>
      </c>
    </row>
    <row r="7052" spans="1:10" x14ac:dyDescent="0.25">
      <c r="A7052" s="96">
        <v>41202.75</v>
      </c>
      <c r="B7052" s="96">
        <v>0</v>
      </c>
      <c r="C7052" s="96">
        <v>0</v>
      </c>
      <c r="D7052" s="96">
        <v>98405.7</v>
      </c>
      <c r="E7052" s="96">
        <v>13.409000000000001</v>
      </c>
      <c r="F7052" s="96">
        <v>3.5230000000000001</v>
      </c>
      <c r="G7052" s="96">
        <v>0.15</v>
      </c>
      <c r="H7052" s="96">
        <v>13.7</v>
      </c>
      <c r="I7052" s="96">
        <v>18.416706666666663</v>
      </c>
      <c r="J7052" s="96">
        <v>13.06</v>
      </c>
    </row>
    <row r="7053" spans="1:10" x14ac:dyDescent="0.25">
      <c r="A7053" s="96">
        <v>41202.791666666664</v>
      </c>
      <c r="B7053" s="96">
        <v>0</v>
      </c>
      <c r="C7053" s="96">
        <v>0</v>
      </c>
      <c r="D7053" s="96">
        <v>98405.7</v>
      </c>
      <c r="E7053" s="96">
        <v>12.425000000000001</v>
      </c>
      <c r="F7053" s="96">
        <v>3.4870000000000001</v>
      </c>
      <c r="G7053" s="96">
        <v>0.15</v>
      </c>
      <c r="H7053" s="96">
        <v>13.7</v>
      </c>
      <c r="I7053" s="96">
        <v>18.458199999999998</v>
      </c>
      <c r="J7053" s="96">
        <v>13.06</v>
      </c>
    </row>
    <row r="7054" spans="1:10" x14ac:dyDescent="0.25">
      <c r="A7054" s="96">
        <v>41202.833333333336</v>
      </c>
      <c r="B7054" s="96">
        <v>0</v>
      </c>
      <c r="C7054" s="96">
        <v>0</v>
      </c>
      <c r="D7054" s="96">
        <v>98405.7</v>
      </c>
      <c r="E7054" s="96">
        <v>11.6</v>
      </c>
      <c r="F7054" s="96">
        <v>3.4340000000000002</v>
      </c>
      <c r="G7054" s="96">
        <v>0.15</v>
      </c>
      <c r="H7054" s="96">
        <v>13.7</v>
      </c>
      <c r="I7054" s="96">
        <v>18.043266666666668</v>
      </c>
      <c r="J7054" s="96">
        <v>13.06</v>
      </c>
    </row>
    <row r="7055" spans="1:10" x14ac:dyDescent="0.25">
      <c r="A7055" s="96">
        <v>41202.875</v>
      </c>
      <c r="B7055" s="96">
        <v>0</v>
      </c>
      <c r="C7055" s="96">
        <v>0</v>
      </c>
      <c r="D7055" s="96">
        <v>98405.7</v>
      </c>
      <c r="E7055" s="96">
        <v>11.009</v>
      </c>
      <c r="F7055" s="96">
        <v>3.351</v>
      </c>
      <c r="G7055" s="96">
        <v>0.15</v>
      </c>
      <c r="H7055" s="96">
        <v>13.7</v>
      </c>
      <c r="I7055" s="96">
        <v>17.846173333333333</v>
      </c>
      <c r="J7055" s="96">
        <v>13.06</v>
      </c>
    </row>
    <row r="7056" spans="1:10" x14ac:dyDescent="0.25">
      <c r="A7056" s="96">
        <v>41202.916666666664</v>
      </c>
      <c r="B7056" s="96">
        <v>0</v>
      </c>
      <c r="C7056" s="96">
        <v>0</v>
      </c>
      <c r="D7056" s="96">
        <v>98405.7</v>
      </c>
      <c r="E7056" s="96">
        <v>10.596</v>
      </c>
      <c r="F7056" s="96">
        <v>3.2639999999999998</v>
      </c>
      <c r="G7056" s="96">
        <v>0.15</v>
      </c>
      <c r="H7056" s="96">
        <v>13.7</v>
      </c>
      <c r="I7056" s="96">
        <v>17.358626666666666</v>
      </c>
      <c r="J7056" s="96">
        <v>13.06</v>
      </c>
    </row>
    <row r="7057" spans="1:10" x14ac:dyDescent="0.25">
      <c r="A7057" s="96">
        <v>41202.958333333336</v>
      </c>
      <c r="B7057" s="96">
        <v>0</v>
      </c>
      <c r="C7057" s="96">
        <v>0</v>
      </c>
      <c r="D7057" s="96">
        <v>98405.7</v>
      </c>
      <c r="E7057" s="96">
        <v>10.282999999999999</v>
      </c>
      <c r="F7057" s="96">
        <v>3.2149999999999999</v>
      </c>
      <c r="G7057" s="96">
        <v>0.15</v>
      </c>
      <c r="H7057" s="96">
        <v>13.7</v>
      </c>
      <c r="I7057" s="96">
        <v>16.746600000000001</v>
      </c>
      <c r="J7057" s="96">
        <v>13.06</v>
      </c>
    </row>
    <row r="7058" spans="1:10" x14ac:dyDescent="0.25">
      <c r="A7058" s="96">
        <v>41203</v>
      </c>
      <c r="B7058" s="96">
        <v>0</v>
      </c>
      <c r="C7058" s="96">
        <v>0</v>
      </c>
      <c r="D7058" s="96">
        <v>98405.7</v>
      </c>
      <c r="E7058" s="96">
        <v>9.98</v>
      </c>
      <c r="F7058" s="96">
        <v>3.222</v>
      </c>
      <c r="G7058" s="96">
        <v>0.15</v>
      </c>
      <c r="H7058" s="96">
        <v>13.7</v>
      </c>
      <c r="I7058" s="96">
        <v>16.404279999999996</v>
      </c>
      <c r="J7058" s="96">
        <v>13.06</v>
      </c>
    </row>
    <row r="7059" spans="1:10" x14ac:dyDescent="0.25">
      <c r="A7059" s="96">
        <v>41203.041666666664</v>
      </c>
      <c r="B7059" s="96">
        <v>0</v>
      </c>
      <c r="C7059" s="96">
        <v>0</v>
      </c>
      <c r="D7059" s="96">
        <v>98405.7</v>
      </c>
      <c r="E7059" s="96">
        <v>9.6859999999999999</v>
      </c>
      <c r="F7059" s="96">
        <v>3.2719999999999998</v>
      </c>
      <c r="G7059" s="96">
        <v>0.15</v>
      </c>
      <c r="H7059" s="96">
        <v>13.7</v>
      </c>
      <c r="I7059" s="96">
        <v>15.688519999999997</v>
      </c>
      <c r="J7059" s="96">
        <v>13.06</v>
      </c>
    </row>
    <row r="7060" spans="1:10" x14ac:dyDescent="0.25">
      <c r="A7060" s="96">
        <v>41203.083333333336</v>
      </c>
      <c r="B7060" s="96">
        <v>0</v>
      </c>
      <c r="C7060" s="96">
        <v>0</v>
      </c>
      <c r="D7060" s="96">
        <v>98405.7</v>
      </c>
      <c r="E7060" s="96">
        <v>9.4550000000000001</v>
      </c>
      <c r="F7060" s="96">
        <v>3.319</v>
      </c>
      <c r="G7060" s="96">
        <v>0.15</v>
      </c>
      <c r="H7060" s="96">
        <v>13.7</v>
      </c>
      <c r="I7060" s="96">
        <v>15.812999999999999</v>
      </c>
      <c r="J7060" s="96">
        <v>13.06</v>
      </c>
    </row>
    <row r="7061" spans="1:10" x14ac:dyDescent="0.25">
      <c r="A7061" s="96">
        <v>41203.125</v>
      </c>
      <c r="B7061" s="96">
        <v>0</v>
      </c>
      <c r="C7061" s="96">
        <v>0</v>
      </c>
      <c r="D7061" s="96">
        <v>98405.7</v>
      </c>
      <c r="E7061" s="96">
        <v>9.3279999999999994</v>
      </c>
      <c r="F7061" s="96">
        <v>3.3109999999999999</v>
      </c>
      <c r="G7061" s="96">
        <v>0.15</v>
      </c>
      <c r="H7061" s="96">
        <v>13.7</v>
      </c>
      <c r="I7061" s="96">
        <v>15.730013333333332</v>
      </c>
      <c r="J7061" s="96">
        <v>13.06</v>
      </c>
    </row>
    <row r="7062" spans="1:10" x14ac:dyDescent="0.25">
      <c r="A7062" s="96">
        <v>41203.166666666664</v>
      </c>
      <c r="B7062" s="96">
        <v>0</v>
      </c>
      <c r="C7062" s="96">
        <v>0</v>
      </c>
      <c r="D7062" s="96">
        <v>98405.7</v>
      </c>
      <c r="E7062" s="96">
        <v>9.2279999999999998</v>
      </c>
      <c r="F7062" s="96">
        <v>3.294</v>
      </c>
      <c r="G7062" s="96">
        <v>0.15</v>
      </c>
      <c r="H7062" s="96">
        <v>13.7</v>
      </c>
      <c r="I7062" s="96">
        <v>15.667773333333331</v>
      </c>
      <c r="J7062" s="96">
        <v>13.06</v>
      </c>
    </row>
    <row r="7063" spans="1:10" x14ac:dyDescent="0.25">
      <c r="A7063" s="96">
        <v>41203.208333333336</v>
      </c>
      <c r="B7063" s="96">
        <v>0</v>
      </c>
      <c r="C7063" s="96">
        <v>0</v>
      </c>
      <c r="D7063" s="96">
        <v>98405.7</v>
      </c>
      <c r="E7063" s="96">
        <v>9.1739999999999995</v>
      </c>
      <c r="F7063" s="96">
        <v>3.331</v>
      </c>
      <c r="G7063" s="96">
        <v>0.15</v>
      </c>
      <c r="H7063" s="96">
        <v>13.7</v>
      </c>
      <c r="I7063" s="96">
        <v>15.501799999999999</v>
      </c>
      <c r="J7063" s="96">
        <v>13.06</v>
      </c>
    </row>
    <row r="7064" spans="1:10" x14ac:dyDescent="0.25">
      <c r="A7064" s="96">
        <v>41203.25</v>
      </c>
      <c r="B7064" s="96">
        <v>9</v>
      </c>
      <c r="C7064" s="96">
        <v>34</v>
      </c>
      <c r="D7064" s="96">
        <v>98405.7</v>
      </c>
      <c r="E7064" s="96">
        <v>9.5250000000000004</v>
      </c>
      <c r="F7064" s="96">
        <v>3.4180000000000001</v>
      </c>
      <c r="G7064" s="96">
        <v>0.15</v>
      </c>
      <c r="H7064" s="96">
        <v>13.7</v>
      </c>
      <c r="I7064" s="96">
        <v>15.978973333333332</v>
      </c>
      <c r="J7064" s="96">
        <v>13.06</v>
      </c>
    </row>
    <row r="7065" spans="1:10" x14ac:dyDescent="0.25">
      <c r="A7065" s="96">
        <v>41203.291666666664</v>
      </c>
      <c r="B7065" s="96">
        <v>52</v>
      </c>
      <c r="C7065" s="96">
        <v>140</v>
      </c>
      <c r="D7065" s="96">
        <v>98405.7</v>
      </c>
      <c r="E7065" s="96">
        <v>11.679</v>
      </c>
      <c r="F7065" s="96">
        <v>3.6859999999999999</v>
      </c>
      <c r="G7065" s="96">
        <v>0.15</v>
      </c>
      <c r="H7065" s="96">
        <v>13.7</v>
      </c>
      <c r="I7065" s="96">
        <v>16.871079999999999</v>
      </c>
      <c r="J7065" s="96">
        <v>13.06</v>
      </c>
    </row>
    <row r="7066" spans="1:10" x14ac:dyDescent="0.25">
      <c r="A7066" s="96">
        <v>41203.333333333336</v>
      </c>
      <c r="B7066" s="96">
        <v>89</v>
      </c>
      <c r="C7066" s="96">
        <v>273</v>
      </c>
      <c r="D7066" s="96">
        <v>98405.7</v>
      </c>
      <c r="E7066" s="96">
        <v>13.02</v>
      </c>
      <c r="F7066" s="96">
        <v>3.4119999999999999</v>
      </c>
      <c r="G7066" s="96">
        <v>0.15</v>
      </c>
      <c r="H7066" s="96">
        <v>13.7</v>
      </c>
      <c r="I7066" s="96">
        <v>16.933319999999998</v>
      </c>
      <c r="J7066" s="96">
        <v>13.06</v>
      </c>
    </row>
    <row r="7067" spans="1:10" x14ac:dyDescent="0.25">
      <c r="A7067" s="96">
        <v>41203.375</v>
      </c>
      <c r="B7067" s="96">
        <v>111</v>
      </c>
      <c r="C7067" s="96">
        <v>378</v>
      </c>
      <c r="D7067" s="96">
        <v>98405.7</v>
      </c>
      <c r="E7067" s="96">
        <v>15.125</v>
      </c>
      <c r="F7067" s="96">
        <v>3.3039999999999998</v>
      </c>
      <c r="G7067" s="96">
        <v>0.15</v>
      </c>
      <c r="H7067" s="96">
        <v>13.7</v>
      </c>
      <c r="I7067" s="96">
        <v>17.763186666666662</v>
      </c>
      <c r="J7067" s="96">
        <v>13.06</v>
      </c>
    </row>
    <row r="7068" spans="1:10" x14ac:dyDescent="0.25">
      <c r="A7068" s="96">
        <v>41203.416666666664</v>
      </c>
      <c r="B7068" s="96">
        <v>124</v>
      </c>
      <c r="C7068" s="96">
        <v>431</v>
      </c>
      <c r="D7068" s="96">
        <v>98405.7</v>
      </c>
      <c r="E7068" s="96">
        <v>17.003</v>
      </c>
      <c r="F7068" s="96">
        <v>3.0339999999999998</v>
      </c>
      <c r="G7068" s="96">
        <v>0.15</v>
      </c>
      <c r="H7068" s="96">
        <v>13.7</v>
      </c>
      <c r="I7068" s="96">
        <v>20.11793333333333</v>
      </c>
      <c r="J7068" s="96">
        <v>13.06</v>
      </c>
    </row>
    <row r="7069" spans="1:10" x14ac:dyDescent="0.25">
      <c r="A7069" s="96">
        <v>41203.458333333336</v>
      </c>
      <c r="B7069" s="96">
        <v>135</v>
      </c>
      <c r="C7069" s="96">
        <v>367</v>
      </c>
      <c r="D7069" s="96">
        <v>98405.7</v>
      </c>
      <c r="E7069" s="96">
        <v>18.102</v>
      </c>
      <c r="F7069" s="96">
        <v>2.778</v>
      </c>
      <c r="G7069" s="96">
        <v>0.15</v>
      </c>
      <c r="H7069" s="96">
        <v>13.7</v>
      </c>
      <c r="I7069" s="96">
        <v>21.871026666666666</v>
      </c>
      <c r="J7069" s="96">
        <v>13.06</v>
      </c>
    </row>
    <row r="7070" spans="1:10" x14ac:dyDescent="0.25">
      <c r="A7070" s="96">
        <v>41203.5</v>
      </c>
      <c r="B7070" s="96">
        <v>132</v>
      </c>
      <c r="C7070" s="96">
        <v>267</v>
      </c>
      <c r="D7070" s="96">
        <v>98405.7</v>
      </c>
      <c r="E7070" s="96">
        <v>18.463999999999999</v>
      </c>
      <c r="F7070" s="96">
        <v>3.0369999999999999</v>
      </c>
      <c r="G7070" s="96">
        <v>0.15</v>
      </c>
      <c r="H7070" s="96">
        <v>13.7</v>
      </c>
      <c r="I7070" s="96">
        <v>22.109613333333328</v>
      </c>
      <c r="J7070" s="96">
        <v>13.06</v>
      </c>
    </row>
    <row r="7071" spans="1:10" x14ac:dyDescent="0.25">
      <c r="A7071" s="96">
        <v>41203.541666666664</v>
      </c>
      <c r="B7071" s="96">
        <v>110</v>
      </c>
      <c r="C7071" s="96">
        <v>222</v>
      </c>
      <c r="D7071" s="96">
        <v>98405.7</v>
      </c>
      <c r="E7071" s="96">
        <v>18.303000000000001</v>
      </c>
      <c r="F7071" s="96">
        <v>3.6459999999999999</v>
      </c>
      <c r="G7071" s="96">
        <v>0.15</v>
      </c>
      <c r="H7071" s="96">
        <v>13.7</v>
      </c>
      <c r="I7071" s="96">
        <v>22.016253333333331</v>
      </c>
      <c r="J7071" s="96">
        <v>13.06</v>
      </c>
    </row>
    <row r="7072" spans="1:10" x14ac:dyDescent="0.25">
      <c r="A7072" s="96">
        <v>41203.583333333336</v>
      </c>
      <c r="B7072" s="96">
        <v>75</v>
      </c>
      <c r="C7072" s="96">
        <v>196</v>
      </c>
      <c r="D7072" s="96">
        <v>98405.7</v>
      </c>
      <c r="E7072" s="96">
        <v>17.628</v>
      </c>
      <c r="F7072" s="96">
        <v>4.1879999999999997</v>
      </c>
      <c r="G7072" s="96">
        <v>0.15</v>
      </c>
      <c r="H7072" s="96">
        <v>13.7</v>
      </c>
      <c r="I7072" s="96">
        <v>21.798413333333329</v>
      </c>
      <c r="J7072" s="96">
        <v>13.06</v>
      </c>
    </row>
    <row r="7073" spans="1:10" x14ac:dyDescent="0.25">
      <c r="A7073" s="96">
        <v>41203.625</v>
      </c>
      <c r="B7073" s="96">
        <v>32</v>
      </c>
      <c r="C7073" s="96">
        <v>142</v>
      </c>
      <c r="D7073" s="96">
        <v>98405.7</v>
      </c>
      <c r="E7073" s="96">
        <v>15.965</v>
      </c>
      <c r="F7073" s="96">
        <v>4.4969999999999999</v>
      </c>
      <c r="G7073" s="96">
        <v>0.15</v>
      </c>
      <c r="H7073" s="96">
        <v>13.7</v>
      </c>
      <c r="I7073" s="96">
        <v>22.099239999999995</v>
      </c>
      <c r="J7073" s="96">
        <v>13.06</v>
      </c>
    </row>
    <row r="7074" spans="1:10" x14ac:dyDescent="0.25">
      <c r="A7074" s="96">
        <v>41203.666666666664</v>
      </c>
      <c r="B7074" s="96">
        <v>1</v>
      </c>
      <c r="C7074" s="96">
        <v>8</v>
      </c>
      <c r="D7074" s="96">
        <v>98405.7</v>
      </c>
      <c r="E7074" s="96">
        <v>13.840999999999999</v>
      </c>
      <c r="F7074" s="96">
        <v>4.8680000000000003</v>
      </c>
      <c r="G7074" s="96">
        <v>0.15</v>
      </c>
      <c r="H7074" s="96">
        <v>13.7</v>
      </c>
      <c r="I7074" s="96">
        <v>21.663559999999997</v>
      </c>
      <c r="J7074" s="96">
        <v>13.06</v>
      </c>
    </row>
    <row r="7075" spans="1:10" x14ac:dyDescent="0.25">
      <c r="A7075" s="96">
        <v>41203.708333333336</v>
      </c>
      <c r="B7075" s="96">
        <v>0</v>
      </c>
      <c r="C7075" s="96">
        <v>0</v>
      </c>
      <c r="D7075" s="96">
        <v>98405.7</v>
      </c>
      <c r="E7075" s="96">
        <v>12.653</v>
      </c>
      <c r="F7075" s="96">
        <v>5.093</v>
      </c>
      <c r="G7075" s="96">
        <v>0.15</v>
      </c>
      <c r="H7075" s="96">
        <v>13.7</v>
      </c>
      <c r="I7075" s="96">
        <v>18.956119999999999</v>
      </c>
      <c r="J7075" s="96">
        <v>13.06</v>
      </c>
    </row>
    <row r="7076" spans="1:10" x14ac:dyDescent="0.25">
      <c r="A7076" s="96">
        <v>41203.75</v>
      </c>
      <c r="B7076" s="96">
        <v>0</v>
      </c>
      <c r="C7076" s="96">
        <v>0</v>
      </c>
      <c r="D7076" s="96">
        <v>98405.7</v>
      </c>
      <c r="E7076" s="96">
        <v>11.852</v>
      </c>
      <c r="F7076" s="96">
        <v>4.9939999999999998</v>
      </c>
      <c r="G7076" s="96">
        <v>0.15</v>
      </c>
      <c r="H7076" s="96">
        <v>13.7</v>
      </c>
      <c r="I7076" s="96">
        <v>18.064013333333332</v>
      </c>
      <c r="J7076" s="96">
        <v>13.06</v>
      </c>
    </row>
    <row r="7077" spans="1:10" x14ac:dyDescent="0.25">
      <c r="A7077" s="96">
        <v>41203.791666666664</v>
      </c>
      <c r="B7077" s="96">
        <v>0</v>
      </c>
      <c r="C7077" s="96">
        <v>0</v>
      </c>
      <c r="D7077" s="96">
        <v>98405.7</v>
      </c>
      <c r="E7077" s="96">
        <v>11.336</v>
      </c>
      <c r="F7077" s="96">
        <v>4.8979999999999997</v>
      </c>
      <c r="G7077" s="96">
        <v>0.15</v>
      </c>
      <c r="H7077" s="96">
        <v>13.7</v>
      </c>
      <c r="I7077" s="96">
        <v>17.638706666666664</v>
      </c>
      <c r="J7077" s="96">
        <v>13.06</v>
      </c>
    </row>
    <row r="7078" spans="1:10" x14ac:dyDescent="0.25">
      <c r="A7078" s="96">
        <v>41203.833333333336</v>
      </c>
      <c r="B7078" s="96">
        <v>0</v>
      </c>
      <c r="C7078" s="96">
        <v>0</v>
      </c>
      <c r="D7078" s="96">
        <v>98405.7</v>
      </c>
      <c r="E7078" s="96">
        <v>11.023999999999999</v>
      </c>
      <c r="F7078" s="96">
        <v>4.8140000000000001</v>
      </c>
      <c r="G7078" s="96">
        <v>0.15</v>
      </c>
      <c r="H7078" s="96">
        <v>13.7</v>
      </c>
      <c r="I7078" s="96">
        <v>17.265266666666665</v>
      </c>
      <c r="J7078" s="96">
        <v>13.06</v>
      </c>
    </row>
    <row r="7079" spans="1:10" x14ac:dyDescent="0.25">
      <c r="A7079" s="96">
        <v>41203.875</v>
      </c>
      <c r="B7079" s="96">
        <v>0</v>
      </c>
      <c r="C7079" s="96">
        <v>0</v>
      </c>
      <c r="D7079" s="96">
        <v>98405.7</v>
      </c>
      <c r="E7079" s="96">
        <v>10.878</v>
      </c>
      <c r="F7079" s="96">
        <v>4.7629999999999999</v>
      </c>
      <c r="G7079" s="96">
        <v>0.15</v>
      </c>
      <c r="H7079" s="96">
        <v>13.7</v>
      </c>
      <c r="I7079" s="96">
        <v>17.669826666666665</v>
      </c>
      <c r="J7079" s="96">
        <v>13.06</v>
      </c>
    </row>
    <row r="7080" spans="1:10" x14ac:dyDescent="0.25">
      <c r="A7080" s="96">
        <v>41203.916666666664</v>
      </c>
      <c r="B7080" s="96">
        <v>0</v>
      </c>
      <c r="C7080" s="96">
        <v>0</v>
      </c>
      <c r="D7080" s="96">
        <v>98405.7</v>
      </c>
      <c r="E7080" s="96">
        <v>10.823</v>
      </c>
      <c r="F7080" s="96">
        <v>4.7039999999999997</v>
      </c>
      <c r="G7080" s="96">
        <v>0.15</v>
      </c>
      <c r="H7080" s="96">
        <v>13.7</v>
      </c>
      <c r="I7080" s="96">
        <v>18.634546666666665</v>
      </c>
      <c r="J7080" s="96">
        <v>13.06</v>
      </c>
    </row>
    <row r="7081" spans="1:10" x14ac:dyDescent="0.25">
      <c r="A7081" s="96">
        <v>41203.958333333336</v>
      </c>
      <c r="B7081" s="96">
        <v>0</v>
      </c>
      <c r="C7081" s="96">
        <v>0</v>
      </c>
      <c r="D7081" s="96">
        <v>98405.7</v>
      </c>
      <c r="E7081" s="96">
        <v>10.712</v>
      </c>
      <c r="F7081" s="96">
        <v>4.6070000000000002</v>
      </c>
      <c r="G7081" s="96">
        <v>0.15</v>
      </c>
      <c r="H7081" s="96">
        <v>13.7</v>
      </c>
      <c r="I7081" s="96">
        <v>18.375213333333328</v>
      </c>
      <c r="J7081" s="96">
        <v>13.06</v>
      </c>
    </row>
    <row r="7082" spans="1:10" x14ac:dyDescent="0.25">
      <c r="A7082" s="96">
        <v>41204</v>
      </c>
      <c r="B7082" s="96">
        <v>0</v>
      </c>
      <c r="C7082" s="96">
        <v>0</v>
      </c>
      <c r="D7082" s="96">
        <v>98405.7</v>
      </c>
      <c r="E7082" s="96">
        <v>10.599</v>
      </c>
      <c r="F7082" s="96">
        <v>4.548</v>
      </c>
      <c r="G7082" s="96">
        <v>0.15</v>
      </c>
      <c r="H7082" s="96">
        <v>13.7</v>
      </c>
      <c r="I7082" s="96">
        <v>18.209239999999998</v>
      </c>
      <c r="J7082" s="96">
        <v>13.06</v>
      </c>
    </row>
    <row r="7083" spans="1:10" x14ac:dyDescent="0.25">
      <c r="A7083" s="96">
        <v>41204.041666666664</v>
      </c>
      <c r="B7083" s="96">
        <v>0</v>
      </c>
      <c r="C7083" s="96">
        <v>0</v>
      </c>
      <c r="D7083" s="96">
        <v>98405.7</v>
      </c>
      <c r="E7083" s="96">
        <v>10.522</v>
      </c>
      <c r="F7083" s="96">
        <v>4.5330000000000004</v>
      </c>
      <c r="G7083" s="96">
        <v>0.15</v>
      </c>
      <c r="H7083" s="96">
        <v>13.7</v>
      </c>
      <c r="I7083" s="96">
        <v>18.043266666666668</v>
      </c>
      <c r="J7083" s="96">
        <v>13.06</v>
      </c>
    </row>
    <row r="7084" spans="1:10" x14ac:dyDescent="0.25">
      <c r="A7084" s="96">
        <v>41204.083333333336</v>
      </c>
      <c r="B7084" s="96">
        <v>0</v>
      </c>
      <c r="C7084" s="96">
        <v>0</v>
      </c>
      <c r="D7084" s="96">
        <v>98405.7</v>
      </c>
      <c r="E7084" s="96">
        <v>10.43</v>
      </c>
      <c r="F7084" s="96">
        <v>4.5279999999999996</v>
      </c>
      <c r="G7084" s="96">
        <v>0.15</v>
      </c>
      <c r="H7084" s="96">
        <v>13.7</v>
      </c>
      <c r="I7084" s="96">
        <v>17.566093333333331</v>
      </c>
      <c r="J7084" s="96">
        <v>13.06</v>
      </c>
    </row>
    <row r="7085" spans="1:10" x14ac:dyDescent="0.25">
      <c r="A7085" s="96">
        <v>41204.125</v>
      </c>
      <c r="B7085" s="96">
        <v>0</v>
      </c>
      <c r="C7085" s="96">
        <v>0</v>
      </c>
      <c r="D7085" s="96">
        <v>98405.7</v>
      </c>
      <c r="E7085" s="96">
        <v>10.303000000000001</v>
      </c>
      <c r="F7085" s="96">
        <v>4.532</v>
      </c>
      <c r="G7085" s="96">
        <v>0.15</v>
      </c>
      <c r="H7085" s="96">
        <v>13.7</v>
      </c>
      <c r="I7085" s="96">
        <v>17.244519999999998</v>
      </c>
      <c r="J7085" s="96">
        <v>13.06</v>
      </c>
    </row>
    <row r="7086" spans="1:10" x14ac:dyDescent="0.25">
      <c r="A7086" s="96">
        <v>41204.166666666664</v>
      </c>
      <c r="B7086" s="96">
        <v>0</v>
      </c>
      <c r="C7086" s="96">
        <v>0</v>
      </c>
      <c r="D7086" s="96">
        <v>98405.7</v>
      </c>
      <c r="E7086" s="96">
        <v>10.166</v>
      </c>
      <c r="F7086" s="96">
        <v>4.5119999999999996</v>
      </c>
      <c r="G7086" s="96">
        <v>0.15</v>
      </c>
      <c r="H7086" s="96">
        <v>13.7</v>
      </c>
      <c r="I7086" s="96">
        <v>16.684359999999998</v>
      </c>
      <c r="J7086" s="96">
        <v>13.06</v>
      </c>
    </row>
    <row r="7087" spans="1:10" x14ac:dyDescent="0.25">
      <c r="A7087" s="96">
        <v>41204.208333333336</v>
      </c>
      <c r="B7087" s="96">
        <v>0</v>
      </c>
      <c r="C7087" s="96">
        <v>0</v>
      </c>
      <c r="D7087" s="96">
        <v>98405.7</v>
      </c>
      <c r="E7087" s="96">
        <v>10.054</v>
      </c>
      <c r="F7087" s="96">
        <v>4.4790000000000001</v>
      </c>
      <c r="G7087" s="96">
        <v>0.15</v>
      </c>
      <c r="H7087" s="96">
        <v>13.7</v>
      </c>
      <c r="I7087" s="96">
        <v>16.746600000000001</v>
      </c>
      <c r="J7087" s="96">
        <v>13.06</v>
      </c>
    </row>
    <row r="7088" spans="1:10" x14ac:dyDescent="0.25">
      <c r="A7088" s="96">
        <v>41204.25</v>
      </c>
      <c r="B7088" s="96">
        <v>6</v>
      </c>
      <c r="C7088" s="96">
        <v>10</v>
      </c>
      <c r="D7088" s="96">
        <v>98405.7</v>
      </c>
      <c r="E7088" s="96">
        <v>10.071</v>
      </c>
      <c r="F7088" s="96">
        <v>4.58</v>
      </c>
      <c r="G7088" s="96">
        <v>0.15</v>
      </c>
      <c r="H7088" s="96">
        <v>13.7</v>
      </c>
      <c r="I7088" s="96">
        <v>16.622119999999995</v>
      </c>
      <c r="J7088" s="96">
        <v>13.06</v>
      </c>
    </row>
    <row r="7089" spans="1:10" x14ac:dyDescent="0.25">
      <c r="A7089" s="96">
        <v>41204.291666666664</v>
      </c>
      <c r="B7089" s="96">
        <v>44</v>
      </c>
      <c r="C7089" s="96">
        <v>40</v>
      </c>
      <c r="D7089" s="96">
        <v>98405.7</v>
      </c>
      <c r="E7089" s="96">
        <v>10.864000000000001</v>
      </c>
      <c r="F7089" s="96">
        <v>4.7149999999999999</v>
      </c>
      <c r="G7089" s="96">
        <v>0.15</v>
      </c>
      <c r="H7089" s="96">
        <v>13.7</v>
      </c>
      <c r="I7089" s="96">
        <v>16.155319999999996</v>
      </c>
      <c r="J7089" s="96">
        <v>13.06</v>
      </c>
    </row>
    <row r="7090" spans="1:10" x14ac:dyDescent="0.25">
      <c r="A7090" s="96">
        <v>41204.333333333336</v>
      </c>
      <c r="B7090" s="96">
        <v>88</v>
      </c>
      <c r="C7090" s="96">
        <v>79</v>
      </c>
      <c r="D7090" s="96">
        <v>98405.7</v>
      </c>
      <c r="E7090" s="96">
        <v>12.067</v>
      </c>
      <c r="F7090" s="96">
        <v>4.7320000000000002</v>
      </c>
      <c r="G7090" s="96">
        <v>0.15</v>
      </c>
      <c r="H7090" s="96">
        <v>13.7</v>
      </c>
      <c r="I7090" s="96">
        <v>16.663613333333331</v>
      </c>
      <c r="J7090" s="96">
        <v>13.06</v>
      </c>
    </row>
    <row r="7091" spans="1:10" x14ac:dyDescent="0.25">
      <c r="A7091" s="96">
        <v>41204.375</v>
      </c>
      <c r="B7091" s="96">
        <v>123</v>
      </c>
      <c r="C7091" s="96">
        <v>107</v>
      </c>
      <c r="D7091" s="96">
        <v>98405.7</v>
      </c>
      <c r="E7091" s="96">
        <v>13.265000000000001</v>
      </c>
      <c r="F7091" s="96">
        <v>4.891</v>
      </c>
      <c r="G7091" s="96">
        <v>0.15</v>
      </c>
      <c r="H7091" s="96">
        <v>13.7</v>
      </c>
      <c r="I7091" s="96">
        <v>18.33372</v>
      </c>
      <c r="J7091" s="96">
        <v>13.06</v>
      </c>
    </row>
    <row r="7092" spans="1:10" x14ac:dyDescent="0.25">
      <c r="A7092" s="96">
        <v>41204.416666666664</v>
      </c>
      <c r="B7092" s="96">
        <v>145</v>
      </c>
      <c r="C7092" s="96">
        <v>144</v>
      </c>
      <c r="D7092" s="96">
        <v>98405.7</v>
      </c>
      <c r="E7092" s="96">
        <v>14.393000000000001</v>
      </c>
      <c r="F7092" s="96">
        <v>4.8719999999999999</v>
      </c>
      <c r="G7092" s="96">
        <v>0.15</v>
      </c>
      <c r="H7092" s="96">
        <v>13.7</v>
      </c>
      <c r="I7092" s="96">
        <v>19.588893333333331</v>
      </c>
      <c r="J7092" s="96">
        <v>13.06</v>
      </c>
    </row>
    <row r="7093" spans="1:10" x14ac:dyDescent="0.25">
      <c r="A7093" s="96">
        <v>41204.458333333336</v>
      </c>
      <c r="B7093" s="96">
        <v>150</v>
      </c>
      <c r="C7093" s="96">
        <v>163</v>
      </c>
      <c r="D7093" s="96">
        <v>98405.7</v>
      </c>
      <c r="E7093" s="96">
        <v>15.198</v>
      </c>
      <c r="F7093" s="96">
        <v>4.7320000000000002</v>
      </c>
      <c r="G7093" s="96">
        <v>0.15</v>
      </c>
      <c r="H7093" s="96">
        <v>13.7</v>
      </c>
      <c r="I7093" s="96">
        <v>20.615853333333334</v>
      </c>
      <c r="J7093" s="96">
        <v>13.06</v>
      </c>
    </row>
    <row r="7094" spans="1:10" x14ac:dyDescent="0.25">
      <c r="A7094" s="96">
        <v>41204.5</v>
      </c>
      <c r="B7094" s="96">
        <v>138</v>
      </c>
      <c r="C7094" s="96">
        <v>153</v>
      </c>
      <c r="D7094" s="96">
        <v>98405.7</v>
      </c>
      <c r="E7094" s="96">
        <v>15.553000000000001</v>
      </c>
      <c r="F7094" s="96">
        <v>4.5519999999999996</v>
      </c>
      <c r="G7094" s="96">
        <v>0.15</v>
      </c>
      <c r="H7094" s="96">
        <v>13.7</v>
      </c>
      <c r="I7094" s="96">
        <v>21.580573333333334</v>
      </c>
      <c r="J7094" s="96">
        <v>13.06</v>
      </c>
    </row>
    <row r="7095" spans="1:10" x14ac:dyDescent="0.25">
      <c r="A7095" s="96">
        <v>41204.541666666664</v>
      </c>
      <c r="B7095" s="96">
        <v>111</v>
      </c>
      <c r="C7095" s="96">
        <v>138</v>
      </c>
      <c r="D7095" s="96">
        <v>98405.7</v>
      </c>
      <c r="E7095" s="96">
        <v>15.54</v>
      </c>
      <c r="F7095" s="96">
        <v>4.3940000000000001</v>
      </c>
      <c r="G7095" s="96">
        <v>0.15</v>
      </c>
      <c r="H7095" s="96">
        <v>13.7</v>
      </c>
      <c r="I7095" s="96">
        <v>22.244466666666664</v>
      </c>
      <c r="J7095" s="96">
        <v>13.06</v>
      </c>
    </row>
    <row r="7096" spans="1:10" x14ac:dyDescent="0.25">
      <c r="A7096" s="96">
        <v>41204.583333333336</v>
      </c>
      <c r="B7096" s="96">
        <v>71</v>
      </c>
      <c r="C7096" s="96">
        <v>94</v>
      </c>
      <c r="D7096" s="96">
        <v>98405.7</v>
      </c>
      <c r="E7096" s="96">
        <v>15.122999999999999</v>
      </c>
      <c r="F7096" s="96">
        <v>4.1909999999999998</v>
      </c>
      <c r="G7096" s="96">
        <v>0.15</v>
      </c>
      <c r="H7096" s="96">
        <v>13.7</v>
      </c>
      <c r="I7096" s="96">
        <v>22.576413333333335</v>
      </c>
      <c r="J7096" s="96">
        <v>13.06</v>
      </c>
    </row>
    <row r="7097" spans="1:10" x14ac:dyDescent="0.25">
      <c r="A7097" s="96">
        <v>41204.625</v>
      </c>
      <c r="B7097" s="96">
        <v>26</v>
      </c>
      <c r="C7097" s="96">
        <v>50</v>
      </c>
      <c r="D7097" s="96">
        <v>98405.7</v>
      </c>
      <c r="E7097" s="96">
        <v>14.083</v>
      </c>
      <c r="F7097" s="96">
        <v>3.76</v>
      </c>
      <c r="G7097" s="96">
        <v>0.15</v>
      </c>
      <c r="H7097" s="96">
        <v>13.7</v>
      </c>
      <c r="I7097" s="96">
        <v>22.566039999999997</v>
      </c>
      <c r="J7097" s="96">
        <v>13.06</v>
      </c>
    </row>
    <row r="7098" spans="1:10" x14ac:dyDescent="0.25">
      <c r="A7098" s="96">
        <v>41204.666666666664</v>
      </c>
      <c r="B7098" s="96">
        <v>1</v>
      </c>
      <c r="C7098" s="96">
        <v>15</v>
      </c>
      <c r="D7098" s="96">
        <v>98405.7</v>
      </c>
      <c r="E7098" s="96">
        <v>12.515000000000001</v>
      </c>
      <c r="F7098" s="96">
        <v>3.7959999999999998</v>
      </c>
      <c r="G7098" s="96">
        <v>0.15</v>
      </c>
      <c r="H7098" s="96">
        <v>13.7</v>
      </c>
      <c r="I7098" s="96">
        <v>21.98513333333333</v>
      </c>
      <c r="J7098" s="96">
        <v>13.06</v>
      </c>
    </row>
    <row r="7099" spans="1:10" x14ac:dyDescent="0.25">
      <c r="A7099" s="96">
        <v>41204.708333333336</v>
      </c>
      <c r="B7099" s="96">
        <v>0</v>
      </c>
      <c r="C7099" s="96">
        <v>0</v>
      </c>
      <c r="D7099" s="96">
        <v>98405.7</v>
      </c>
      <c r="E7099" s="96">
        <v>12.15</v>
      </c>
      <c r="F7099" s="96">
        <v>4.125</v>
      </c>
      <c r="G7099" s="96">
        <v>0.15</v>
      </c>
      <c r="H7099" s="96">
        <v>13.7</v>
      </c>
      <c r="I7099" s="96">
        <v>19.433293333333332</v>
      </c>
      <c r="J7099" s="96">
        <v>13.06</v>
      </c>
    </row>
    <row r="7100" spans="1:10" x14ac:dyDescent="0.25">
      <c r="A7100" s="96">
        <v>41204.75</v>
      </c>
      <c r="B7100" s="96">
        <v>0</v>
      </c>
      <c r="C7100" s="96">
        <v>0</v>
      </c>
      <c r="D7100" s="96">
        <v>98405.7</v>
      </c>
      <c r="E7100" s="96">
        <v>11.829000000000001</v>
      </c>
      <c r="F7100" s="96">
        <v>4.1890000000000001</v>
      </c>
      <c r="G7100" s="96">
        <v>0.15</v>
      </c>
      <c r="H7100" s="96">
        <v>13.7</v>
      </c>
      <c r="I7100" s="96">
        <v>18.146999999999998</v>
      </c>
      <c r="J7100" s="96">
        <v>13.06</v>
      </c>
    </row>
    <row r="7101" spans="1:10" x14ac:dyDescent="0.25">
      <c r="A7101" s="96">
        <v>41204.791666666664</v>
      </c>
      <c r="B7101" s="96">
        <v>0</v>
      </c>
      <c r="C7101" s="96">
        <v>0</v>
      </c>
      <c r="D7101" s="96">
        <v>98405.7</v>
      </c>
      <c r="E7101" s="96">
        <v>11.504</v>
      </c>
      <c r="F7101" s="96">
        <v>4.101</v>
      </c>
      <c r="G7101" s="96">
        <v>0.15</v>
      </c>
      <c r="H7101" s="96">
        <v>13.7</v>
      </c>
      <c r="I7101" s="96">
        <v>17.047426666666667</v>
      </c>
      <c r="J7101" s="96">
        <v>13.06</v>
      </c>
    </row>
    <row r="7102" spans="1:10" x14ac:dyDescent="0.25">
      <c r="A7102" s="96">
        <v>41204.833333333336</v>
      </c>
      <c r="B7102" s="96">
        <v>0</v>
      </c>
      <c r="C7102" s="96">
        <v>0</v>
      </c>
      <c r="D7102" s="96">
        <v>98405.7</v>
      </c>
      <c r="E7102" s="96">
        <v>11.266</v>
      </c>
      <c r="F7102" s="96">
        <v>3.9790000000000001</v>
      </c>
      <c r="G7102" s="96">
        <v>0.15</v>
      </c>
      <c r="H7102" s="96">
        <v>13.7</v>
      </c>
      <c r="I7102" s="96">
        <v>16.310919999999996</v>
      </c>
      <c r="J7102" s="96">
        <v>13.06</v>
      </c>
    </row>
    <row r="7103" spans="1:10" x14ac:dyDescent="0.25">
      <c r="A7103" s="96">
        <v>41204.875</v>
      </c>
      <c r="B7103" s="96">
        <v>0</v>
      </c>
      <c r="C7103" s="96">
        <v>0</v>
      </c>
      <c r="D7103" s="96">
        <v>98405.7</v>
      </c>
      <c r="E7103" s="96">
        <v>10.997</v>
      </c>
      <c r="F7103" s="96">
        <v>3.76</v>
      </c>
      <c r="G7103" s="96">
        <v>0.15</v>
      </c>
      <c r="H7103" s="96">
        <v>13.7</v>
      </c>
      <c r="I7103" s="96">
        <v>15.937479999999999</v>
      </c>
      <c r="J7103" s="96">
        <v>13.06</v>
      </c>
    </row>
    <row r="7104" spans="1:10" x14ac:dyDescent="0.25">
      <c r="A7104" s="96">
        <v>41204.916666666664</v>
      </c>
      <c r="B7104" s="96">
        <v>0</v>
      </c>
      <c r="C7104" s="96">
        <v>0</v>
      </c>
      <c r="D7104" s="96">
        <v>98405.7</v>
      </c>
      <c r="E7104" s="96">
        <v>10.836</v>
      </c>
      <c r="F7104" s="96">
        <v>3.65</v>
      </c>
      <c r="G7104" s="96">
        <v>0.15</v>
      </c>
      <c r="H7104" s="96">
        <v>13.7</v>
      </c>
      <c r="I7104" s="96">
        <v>15.833746666666666</v>
      </c>
      <c r="J7104" s="96">
        <v>13.06</v>
      </c>
    </row>
    <row r="7105" spans="1:10" x14ac:dyDescent="0.25">
      <c r="A7105" s="96">
        <v>41204.958333333336</v>
      </c>
      <c r="B7105" s="96">
        <v>0</v>
      </c>
      <c r="C7105" s="96">
        <v>0</v>
      </c>
      <c r="D7105" s="96">
        <v>98405.7</v>
      </c>
      <c r="E7105" s="96">
        <v>10.894</v>
      </c>
      <c r="F7105" s="96">
        <v>3.6</v>
      </c>
      <c r="G7105" s="96">
        <v>0.15</v>
      </c>
      <c r="H7105" s="96">
        <v>13.7</v>
      </c>
      <c r="I7105" s="96">
        <v>15.439559999999997</v>
      </c>
      <c r="J7105" s="96">
        <v>13.06</v>
      </c>
    </row>
    <row r="7106" spans="1:10" x14ac:dyDescent="0.25">
      <c r="A7106" s="96">
        <v>41205</v>
      </c>
      <c r="B7106" s="96">
        <v>0</v>
      </c>
      <c r="C7106" s="96">
        <v>0</v>
      </c>
      <c r="D7106" s="96">
        <v>98405.7</v>
      </c>
      <c r="E7106" s="96">
        <v>11.101000000000001</v>
      </c>
      <c r="F7106" s="96">
        <v>3.569</v>
      </c>
      <c r="G7106" s="96">
        <v>0.15</v>
      </c>
      <c r="H7106" s="96">
        <v>13.7</v>
      </c>
      <c r="I7106" s="96">
        <v>15.086866666666666</v>
      </c>
      <c r="J7106" s="96">
        <v>13.06</v>
      </c>
    </row>
    <row r="7107" spans="1:10" x14ac:dyDescent="0.25">
      <c r="A7107" s="96">
        <v>41205.041666666664</v>
      </c>
      <c r="B7107" s="96">
        <v>0</v>
      </c>
      <c r="C7107" s="96">
        <v>0</v>
      </c>
      <c r="D7107" s="96">
        <v>98405.7</v>
      </c>
      <c r="E7107" s="96">
        <v>11.111000000000001</v>
      </c>
      <c r="F7107" s="96">
        <v>3.37</v>
      </c>
      <c r="G7107" s="96">
        <v>0.15</v>
      </c>
      <c r="H7107" s="96">
        <v>13.7</v>
      </c>
      <c r="I7107" s="96">
        <v>14.53708</v>
      </c>
      <c r="J7107" s="96">
        <v>13.06</v>
      </c>
    </row>
    <row r="7108" spans="1:10" x14ac:dyDescent="0.25">
      <c r="A7108" s="96">
        <v>41205.083333333336</v>
      </c>
      <c r="B7108" s="96">
        <v>0</v>
      </c>
      <c r="C7108" s="96">
        <v>0</v>
      </c>
      <c r="D7108" s="96">
        <v>98405.7</v>
      </c>
      <c r="E7108" s="96">
        <v>11.034000000000001</v>
      </c>
      <c r="F7108" s="96">
        <v>3.1869999999999998</v>
      </c>
      <c r="G7108" s="96">
        <v>0.15</v>
      </c>
      <c r="H7108" s="96">
        <v>13.7</v>
      </c>
      <c r="I7108" s="96">
        <v>14.256999999999998</v>
      </c>
      <c r="J7108" s="96">
        <v>13.06</v>
      </c>
    </row>
    <row r="7109" spans="1:10" x14ac:dyDescent="0.25">
      <c r="A7109" s="96">
        <v>41205.125</v>
      </c>
      <c r="B7109" s="96">
        <v>0</v>
      </c>
      <c r="C7109" s="96">
        <v>0</v>
      </c>
      <c r="D7109" s="96">
        <v>98405.7</v>
      </c>
      <c r="E7109" s="96">
        <v>10.956</v>
      </c>
      <c r="F7109" s="96">
        <v>3.133</v>
      </c>
      <c r="G7109" s="96">
        <v>0.15</v>
      </c>
      <c r="H7109" s="96">
        <v>13.7</v>
      </c>
      <c r="I7109" s="96">
        <v>14.22588</v>
      </c>
      <c r="J7109" s="96">
        <v>13.06</v>
      </c>
    </row>
    <row r="7110" spans="1:10" x14ac:dyDescent="0.25">
      <c r="A7110" s="96">
        <v>41205.166666666664</v>
      </c>
      <c r="B7110" s="96">
        <v>0</v>
      </c>
      <c r="C7110" s="96">
        <v>0</v>
      </c>
      <c r="D7110" s="96">
        <v>98405.7</v>
      </c>
      <c r="E7110" s="96">
        <v>10.882</v>
      </c>
      <c r="F7110" s="96">
        <v>3.1520000000000001</v>
      </c>
      <c r="G7110" s="96">
        <v>0.15</v>
      </c>
      <c r="H7110" s="96">
        <v>13.7</v>
      </c>
      <c r="I7110" s="96">
        <v>14.640813333333332</v>
      </c>
      <c r="J7110" s="96">
        <v>13.06</v>
      </c>
    </row>
    <row r="7111" spans="1:10" x14ac:dyDescent="0.25">
      <c r="A7111" s="96">
        <v>41205.208333333336</v>
      </c>
      <c r="B7111" s="96">
        <v>0</v>
      </c>
      <c r="C7111" s="96">
        <v>0</v>
      </c>
      <c r="D7111" s="96">
        <v>98405.7</v>
      </c>
      <c r="E7111" s="96">
        <v>10.798999999999999</v>
      </c>
      <c r="F7111" s="96">
        <v>3.2029999999999998</v>
      </c>
      <c r="G7111" s="96">
        <v>0.15</v>
      </c>
      <c r="H7111" s="96">
        <v>13.7</v>
      </c>
      <c r="I7111" s="96">
        <v>15.117986666666667</v>
      </c>
      <c r="J7111" s="96">
        <v>13.06</v>
      </c>
    </row>
    <row r="7112" spans="1:10" x14ac:dyDescent="0.25">
      <c r="A7112" s="96">
        <v>41205.25</v>
      </c>
      <c r="B7112" s="96">
        <v>3</v>
      </c>
      <c r="C7112" s="96">
        <v>2</v>
      </c>
      <c r="D7112" s="96">
        <v>98405.7</v>
      </c>
      <c r="E7112" s="96">
        <v>10.84</v>
      </c>
      <c r="F7112" s="96">
        <v>3.3029999999999999</v>
      </c>
      <c r="G7112" s="96">
        <v>0.15</v>
      </c>
      <c r="H7112" s="96">
        <v>13.7</v>
      </c>
      <c r="I7112" s="96">
        <v>15.366946666666665</v>
      </c>
      <c r="J7112" s="96">
        <v>13.06</v>
      </c>
    </row>
    <row r="7113" spans="1:10" x14ac:dyDescent="0.25">
      <c r="A7113" s="96">
        <v>41205.291666666664</v>
      </c>
      <c r="B7113" s="96">
        <v>28</v>
      </c>
      <c r="C7113" s="96">
        <v>7</v>
      </c>
      <c r="D7113" s="96">
        <v>98405.7</v>
      </c>
      <c r="E7113" s="96">
        <v>11.359</v>
      </c>
      <c r="F7113" s="96">
        <v>3.504</v>
      </c>
      <c r="G7113" s="96">
        <v>0.15</v>
      </c>
      <c r="H7113" s="96">
        <v>13.7</v>
      </c>
      <c r="I7113" s="96">
        <v>15.107613333333333</v>
      </c>
      <c r="J7113" s="96">
        <v>13.06</v>
      </c>
    </row>
    <row r="7114" spans="1:10" x14ac:dyDescent="0.25">
      <c r="A7114" s="96">
        <v>41205.333333333336</v>
      </c>
      <c r="B7114" s="96">
        <v>65</v>
      </c>
      <c r="C7114" s="96">
        <v>16</v>
      </c>
      <c r="D7114" s="96">
        <v>98405.7</v>
      </c>
      <c r="E7114" s="96">
        <v>11.935</v>
      </c>
      <c r="F7114" s="96">
        <v>3.4380000000000002</v>
      </c>
      <c r="G7114" s="96">
        <v>0.15</v>
      </c>
      <c r="H7114" s="96">
        <v>13.7</v>
      </c>
      <c r="I7114" s="96">
        <v>15.356573333333332</v>
      </c>
      <c r="J7114" s="96">
        <v>13.06</v>
      </c>
    </row>
    <row r="7115" spans="1:10" x14ac:dyDescent="0.25">
      <c r="A7115" s="96">
        <v>41205.375</v>
      </c>
      <c r="B7115" s="96">
        <v>96</v>
      </c>
      <c r="C7115" s="96">
        <v>23</v>
      </c>
      <c r="D7115" s="96">
        <v>98405.7</v>
      </c>
      <c r="E7115" s="96">
        <v>12.653</v>
      </c>
      <c r="F7115" s="96">
        <v>3.548</v>
      </c>
      <c r="G7115" s="96">
        <v>0.15</v>
      </c>
      <c r="H7115" s="96">
        <v>13.7</v>
      </c>
      <c r="I7115" s="96">
        <v>15.978973333333332</v>
      </c>
      <c r="J7115" s="96">
        <v>13.06</v>
      </c>
    </row>
    <row r="7116" spans="1:10" x14ac:dyDescent="0.25">
      <c r="A7116" s="96">
        <v>41205.416666666664</v>
      </c>
      <c r="B7116" s="96">
        <v>120</v>
      </c>
      <c r="C7116" s="96">
        <v>30</v>
      </c>
      <c r="D7116" s="96">
        <v>98405.7</v>
      </c>
      <c r="E7116" s="96">
        <v>13.278</v>
      </c>
      <c r="F7116" s="96">
        <v>3.6680000000000001</v>
      </c>
      <c r="G7116" s="96">
        <v>0.15</v>
      </c>
      <c r="H7116" s="96">
        <v>13.7</v>
      </c>
      <c r="I7116" s="96">
        <v>16.777719999999999</v>
      </c>
      <c r="J7116" s="96">
        <v>13.06</v>
      </c>
    </row>
    <row r="7117" spans="1:10" x14ac:dyDescent="0.25">
      <c r="A7117" s="96">
        <v>41205.458333333336</v>
      </c>
      <c r="B7117" s="96">
        <v>114</v>
      </c>
      <c r="C7117" s="96">
        <v>23</v>
      </c>
      <c r="D7117" s="96">
        <v>98405.7</v>
      </c>
      <c r="E7117" s="96">
        <v>13.571999999999999</v>
      </c>
      <c r="F7117" s="96">
        <v>3.6429999999999998</v>
      </c>
      <c r="G7117" s="96">
        <v>0.15</v>
      </c>
      <c r="H7117" s="96">
        <v>13.7</v>
      </c>
      <c r="I7117" s="96">
        <v>17.700946666666667</v>
      </c>
      <c r="J7117" s="96">
        <v>13.06</v>
      </c>
    </row>
    <row r="7118" spans="1:10" x14ac:dyDescent="0.25">
      <c r="A7118" s="96">
        <v>41205.5</v>
      </c>
      <c r="B7118" s="96">
        <v>93</v>
      </c>
      <c r="C7118" s="96">
        <v>16</v>
      </c>
      <c r="D7118" s="96">
        <v>98405.7</v>
      </c>
      <c r="E7118" s="96">
        <v>13.619</v>
      </c>
      <c r="F7118" s="96">
        <v>3.5870000000000002</v>
      </c>
      <c r="G7118" s="96">
        <v>0.15</v>
      </c>
      <c r="H7118" s="96">
        <v>13.7</v>
      </c>
      <c r="I7118" s="96">
        <v>18.312973333333332</v>
      </c>
      <c r="J7118" s="96">
        <v>13.06</v>
      </c>
    </row>
    <row r="7119" spans="1:10" x14ac:dyDescent="0.25">
      <c r="A7119" s="96">
        <v>41205.541666666664</v>
      </c>
      <c r="B7119" s="96">
        <v>69</v>
      </c>
      <c r="C7119" s="96">
        <v>13</v>
      </c>
      <c r="D7119" s="96">
        <v>98405.7</v>
      </c>
      <c r="E7119" s="96">
        <v>13.516</v>
      </c>
      <c r="F7119" s="96">
        <v>3.556</v>
      </c>
      <c r="G7119" s="96">
        <v>0.15</v>
      </c>
      <c r="H7119" s="96">
        <v>13.7</v>
      </c>
      <c r="I7119" s="96">
        <v>18.99761333333333</v>
      </c>
      <c r="J7119" s="96">
        <v>13.06</v>
      </c>
    </row>
    <row r="7120" spans="1:10" x14ac:dyDescent="0.25">
      <c r="A7120" s="96">
        <v>41205.583333333336</v>
      </c>
      <c r="B7120" s="96">
        <v>39</v>
      </c>
      <c r="C7120" s="96">
        <v>9</v>
      </c>
      <c r="D7120" s="96">
        <v>98405.7</v>
      </c>
      <c r="E7120" s="96">
        <v>13.196999999999999</v>
      </c>
      <c r="F7120" s="96">
        <v>3.47</v>
      </c>
      <c r="G7120" s="96">
        <v>0.15</v>
      </c>
      <c r="H7120" s="96">
        <v>13.7</v>
      </c>
      <c r="I7120" s="96">
        <v>19.360680000000002</v>
      </c>
      <c r="J7120" s="96">
        <v>13.06</v>
      </c>
    </row>
    <row r="7121" spans="1:10" x14ac:dyDescent="0.25">
      <c r="A7121" s="96">
        <v>41205.625</v>
      </c>
      <c r="B7121" s="96">
        <v>13</v>
      </c>
      <c r="C7121" s="96">
        <v>7</v>
      </c>
      <c r="D7121" s="96">
        <v>98405.7</v>
      </c>
      <c r="E7121" s="96">
        <v>12.613</v>
      </c>
      <c r="F7121" s="96">
        <v>3.2869999999999999</v>
      </c>
      <c r="G7121" s="96">
        <v>0.15</v>
      </c>
      <c r="H7121" s="96">
        <v>13.7</v>
      </c>
      <c r="I7121" s="96">
        <v>19.090973333333331</v>
      </c>
      <c r="J7121" s="96">
        <v>13.06</v>
      </c>
    </row>
    <row r="7122" spans="1:10" x14ac:dyDescent="0.25">
      <c r="A7122" s="96">
        <v>41205.666666666664</v>
      </c>
      <c r="B7122" s="96">
        <v>0</v>
      </c>
      <c r="C7122" s="96">
        <v>0</v>
      </c>
      <c r="D7122" s="96">
        <v>98405.7</v>
      </c>
      <c r="E7122" s="96">
        <v>11.836</v>
      </c>
      <c r="F7122" s="96">
        <v>3.3359999999999999</v>
      </c>
      <c r="G7122" s="96">
        <v>0.15</v>
      </c>
      <c r="H7122" s="96">
        <v>13.7</v>
      </c>
      <c r="I7122" s="96">
        <v>18.831639999999997</v>
      </c>
      <c r="J7122" s="96">
        <v>13.06</v>
      </c>
    </row>
    <row r="7123" spans="1:10" x14ac:dyDescent="0.25">
      <c r="A7123" s="96">
        <v>41205.708333333336</v>
      </c>
      <c r="B7123" s="96">
        <v>0</v>
      </c>
      <c r="C7123" s="96">
        <v>0</v>
      </c>
      <c r="D7123" s="96">
        <v>98405.7</v>
      </c>
      <c r="E7123" s="96">
        <v>11.538</v>
      </c>
      <c r="F7123" s="96">
        <v>3.5110000000000001</v>
      </c>
      <c r="G7123" s="96">
        <v>0.15</v>
      </c>
      <c r="H7123" s="96">
        <v>13.7</v>
      </c>
      <c r="I7123" s="96">
        <v>17.203026666666666</v>
      </c>
      <c r="J7123" s="96">
        <v>13.06</v>
      </c>
    </row>
    <row r="7124" spans="1:10" x14ac:dyDescent="0.25">
      <c r="A7124" s="96">
        <v>41205.75</v>
      </c>
      <c r="B7124" s="96">
        <v>0</v>
      </c>
      <c r="C7124" s="96">
        <v>0</v>
      </c>
      <c r="D7124" s="96">
        <v>98405.7</v>
      </c>
      <c r="E7124" s="96">
        <v>11.28</v>
      </c>
      <c r="F7124" s="96">
        <v>3.4990000000000001</v>
      </c>
      <c r="G7124" s="96">
        <v>0.15</v>
      </c>
      <c r="H7124" s="96">
        <v>13.7</v>
      </c>
      <c r="I7124" s="96">
        <v>16.16569333333333</v>
      </c>
      <c r="J7124" s="96">
        <v>13.06</v>
      </c>
    </row>
    <row r="7125" spans="1:10" x14ac:dyDescent="0.25">
      <c r="A7125" s="96">
        <v>41205.791666666664</v>
      </c>
      <c r="B7125" s="96">
        <v>0</v>
      </c>
      <c r="C7125" s="96">
        <v>0</v>
      </c>
      <c r="D7125" s="96">
        <v>98405.7</v>
      </c>
      <c r="E7125" s="96">
        <v>10.923</v>
      </c>
      <c r="F7125" s="96">
        <v>3.2730000000000001</v>
      </c>
      <c r="G7125" s="96">
        <v>0.15</v>
      </c>
      <c r="H7125" s="96">
        <v>13.7</v>
      </c>
      <c r="I7125" s="96">
        <v>16.113826666666668</v>
      </c>
      <c r="J7125" s="96">
        <v>13.06</v>
      </c>
    </row>
    <row r="7126" spans="1:10" x14ac:dyDescent="0.25">
      <c r="A7126" s="96">
        <v>41205.833333333336</v>
      </c>
      <c r="B7126" s="96">
        <v>0</v>
      </c>
      <c r="C7126" s="96">
        <v>0</v>
      </c>
      <c r="D7126" s="96">
        <v>98405.7</v>
      </c>
      <c r="E7126" s="96">
        <v>10.691000000000001</v>
      </c>
      <c r="F7126" s="96">
        <v>2.9359999999999999</v>
      </c>
      <c r="G7126" s="96">
        <v>0.15</v>
      </c>
      <c r="H7126" s="96">
        <v>13.7</v>
      </c>
      <c r="I7126" s="96">
        <v>15.315079999999998</v>
      </c>
      <c r="J7126" s="96">
        <v>13.06</v>
      </c>
    </row>
    <row r="7127" spans="1:10" x14ac:dyDescent="0.25">
      <c r="A7127" s="96">
        <v>41205.875</v>
      </c>
      <c r="B7127" s="96">
        <v>0</v>
      </c>
      <c r="C7127" s="96">
        <v>0</v>
      </c>
      <c r="D7127" s="96">
        <v>98405.7</v>
      </c>
      <c r="E7127" s="96">
        <v>10.561</v>
      </c>
      <c r="F7127" s="96">
        <v>2.698</v>
      </c>
      <c r="G7127" s="96">
        <v>0.15</v>
      </c>
      <c r="H7127" s="96">
        <v>13.7</v>
      </c>
      <c r="I7127" s="96">
        <v>15.335826666666666</v>
      </c>
      <c r="J7127" s="96">
        <v>13.06</v>
      </c>
    </row>
    <row r="7128" spans="1:10" x14ac:dyDescent="0.25">
      <c r="A7128" s="96">
        <v>41205.916666666664</v>
      </c>
      <c r="B7128" s="96">
        <v>0</v>
      </c>
      <c r="C7128" s="96">
        <v>0</v>
      </c>
      <c r="D7128" s="96">
        <v>98405.7</v>
      </c>
      <c r="E7128" s="96">
        <v>10.56</v>
      </c>
      <c r="F7128" s="96">
        <v>2.6429999999999998</v>
      </c>
      <c r="G7128" s="96">
        <v>0.15</v>
      </c>
      <c r="H7128" s="96">
        <v>13.7</v>
      </c>
      <c r="I7128" s="96">
        <v>15.366946666666664</v>
      </c>
      <c r="J7128" s="96">
        <v>13.06</v>
      </c>
    </row>
    <row r="7129" spans="1:10" x14ac:dyDescent="0.25">
      <c r="A7129" s="96">
        <v>41205.958333333336</v>
      </c>
      <c r="B7129" s="96">
        <v>0</v>
      </c>
      <c r="C7129" s="96">
        <v>0</v>
      </c>
      <c r="D7129" s="96">
        <v>98405.7</v>
      </c>
      <c r="E7129" s="96">
        <v>10.4</v>
      </c>
      <c r="F7129" s="96">
        <v>2.706</v>
      </c>
      <c r="G7129" s="96">
        <v>0.15</v>
      </c>
      <c r="H7129" s="96">
        <v>13.7</v>
      </c>
      <c r="I7129" s="96">
        <v>14.651186666666666</v>
      </c>
      <c r="J7129" s="96">
        <v>13.06</v>
      </c>
    </row>
    <row r="7130" spans="1:10" x14ac:dyDescent="0.25">
      <c r="A7130" s="96">
        <v>41206</v>
      </c>
      <c r="B7130" s="96">
        <v>0</v>
      </c>
      <c r="C7130" s="96">
        <v>0</v>
      </c>
      <c r="D7130" s="96">
        <v>98405.7</v>
      </c>
      <c r="E7130" s="96">
        <v>10.141</v>
      </c>
      <c r="F7130" s="96">
        <v>2.8620000000000001</v>
      </c>
      <c r="G7130" s="96">
        <v>0.15</v>
      </c>
      <c r="H7130" s="96">
        <v>13.7</v>
      </c>
      <c r="I7130" s="96">
        <v>14.256999999999998</v>
      </c>
      <c r="J7130" s="96">
        <v>13.06</v>
      </c>
    </row>
    <row r="7131" spans="1:10" x14ac:dyDescent="0.25">
      <c r="A7131" s="96">
        <v>41206.041666666664</v>
      </c>
      <c r="B7131" s="96">
        <v>0</v>
      </c>
      <c r="C7131" s="96">
        <v>0</v>
      </c>
      <c r="D7131" s="96">
        <v>98405.7</v>
      </c>
      <c r="E7131" s="96">
        <v>9.84</v>
      </c>
      <c r="F7131" s="96">
        <v>2.8</v>
      </c>
      <c r="G7131" s="96">
        <v>0.15</v>
      </c>
      <c r="H7131" s="96">
        <v>13.7</v>
      </c>
      <c r="I7131" s="96">
        <v>14.080653333333332</v>
      </c>
      <c r="J7131" s="96">
        <v>13.06</v>
      </c>
    </row>
    <row r="7132" spans="1:10" x14ac:dyDescent="0.25">
      <c r="A7132" s="96">
        <v>41206.083333333336</v>
      </c>
      <c r="B7132" s="96">
        <v>0</v>
      </c>
      <c r="C7132" s="96">
        <v>0</v>
      </c>
      <c r="D7132" s="96">
        <v>98405.7</v>
      </c>
      <c r="E7132" s="96">
        <v>9.6880000000000006</v>
      </c>
      <c r="F7132" s="96">
        <v>2.7469999999999999</v>
      </c>
      <c r="G7132" s="96">
        <v>0.15</v>
      </c>
      <c r="H7132" s="96">
        <v>13.7</v>
      </c>
      <c r="I7132" s="96">
        <v>13.862813333333332</v>
      </c>
      <c r="J7132" s="96">
        <v>13.06</v>
      </c>
    </row>
    <row r="7133" spans="1:10" x14ac:dyDescent="0.25">
      <c r="A7133" s="96">
        <v>41206.125</v>
      </c>
      <c r="B7133" s="96">
        <v>0</v>
      </c>
      <c r="C7133" s="96">
        <v>0</v>
      </c>
      <c r="D7133" s="96">
        <v>98405.7</v>
      </c>
      <c r="E7133" s="96">
        <v>9.6210000000000004</v>
      </c>
      <c r="F7133" s="96">
        <v>2.7250000000000001</v>
      </c>
      <c r="G7133" s="96">
        <v>0.15</v>
      </c>
      <c r="H7133" s="96">
        <v>13.7</v>
      </c>
      <c r="I7133" s="96">
        <v>14.049533333333333</v>
      </c>
      <c r="J7133" s="96">
        <v>13.06</v>
      </c>
    </row>
    <row r="7134" spans="1:10" x14ac:dyDescent="0.25">
      <c r="A7134" s="96">
        <v>41206.166666666664</v>
      </c>
      <c r="B7134" s="96">
        <v>0</v>
      </c>
      <c r="C7134" s="96">
        <v>0</v>
      </c>
      <c r="D7134" s="96">
        <v>98405.7</v>
      </c>
      <c r="E7134" s="96">
        <v>9.4649999999999999</v>
      </c>
      <c r="F7134" s="96">
        <v>2.7109999999999999</v>
      </c>
      <c r="G7134" s="96">
        <v>0.15</v>
      </c>
      <c r="H7134" s="96">
        <v>13.7</v>
      </c>
      <c r="I7134" s="96">
        <v>13.738333333333332</v>
      </c>
      <c r="J7134" s="96">
        <v>13.06</v>
      </c>
    </row>
    <row r="7135" spans="1:10" x14ac:dyDescent="0.25">
      <c r="A7135" s="96">
        <v>41206.208333333336</v>
      </c>
      <c r="B7135" s="96">
        <v>0</v>
      </c>
      <c r="C7135" s="96">
        <v>0</v>
      </c>
      <c r="D7135" s="96">
        <v>98405.7</v>
      </c>
      <c r="E7135" s="96">
        <v>9.2940000000000005</v>
      </c>
      <c r="F7135" s="96">
        <v>2.6680000000000001</v>
      </c>
      <c r="G7135" s="96">
        <v>0.15</v>
      </c>
      <c r="H7135" s="96">
        <v>13.7</v>
      </c>
      <c r="I7135" s="96">
        <v>13.873186666666665</v>
      </c>
      <c r="J7135" s="96">
        <v>13.06</v>
      </c>
    </row>
    <row r="7136" spans="1:10" x14ac:dyDescent="0.25">
      <c r="A7136" s="96">
        <v>41206.25</v>
      </c>
      <c r="B7136" s="96">
        <v>4</v>
      </c>
      <c r="C7136" s="96">
        <v>4</v>
      </c>
      <c r="D7136" s="96">
        <v>98405.7</v>
      </c>
      <c r="E7136" s="96">
        <v>9.2219999999999995</v>
      </c>
      <c r="F7136" s="96">
        <v>2.5960000000000001</v>
      </c>
      <c r="G7136" s="96">
        <v>0.15</v>
      </c>
      <c r="H7136" s="96">
        <v>13.7</v>
      </c>
      <c r="I7136" s="96">
        <v>13.644973333333333</v>
      </c>
      <c r="J7136" s="96">
        <v>13.06</v>
      </c>
    </row>
    <row r="7137" spans="1:10" x14ac:dyDescent="0.25">
      <c r="A7137" s="96">
        <v>41206.291666666664</v>
      </c>
      <c r="B7137" s="96">
        <v>39</v>
      </c>
      <c r="C7137" s="96">
        <v>25</v>
      </c>
      <c r="D7137" s="96">
        <v>98405.7</v>
      </c>
      <c r="E7137" s="96">
        <v>10.16</v>
      </c>
      <c r="F7137" s="96">
        <v>2.5299999999999998</v>
      </c>
      <c r="G7137" s="96">
        <v>0.15</v>
      </c>
      <c r="H7137" s="96">
        <v>13.7</v>
      </c>
      <c r="I7137" s="96">
        <v>13.717586666666666</v>
      </c>
      <c r="J7137" s="96">
        <v>13.06</v>
      </c>
    </row>
    <row r="7138" spans="1:10" x14ac:dyDescent="0.25">
      <c r="A7138" s="96">
        <v>41206.333333333336</v>
      </c>
      <c r="B7138" s="96">
        <v>83</v>
      </c>
      <c r="C7138" s="96">
        <v>56</v>
      </c>
      <c r="D7138" s="96">
        <v>98405.7</v>
      </c>
      <c r="E7138" s="96">
        <v>11.065</v>
      </c>
      <c r="F7138" s="96">
        <v>2.504</v>
      </c>
      <c r="G7138" s="96">
        <v>0.15</v>
      </c>
      <c r="H7138" s="96">
        <v>13.7</v>
      </c>
      <c r="I7138" s="96">
        <v>14.308866666666667</v>
      </c>
      <c r="J7138" s="96">
        <v>13.06</v>
      </c>
    </row>
    <row r="7139" spans="1:10" x14ac:dyDescent="0.25">
      <c r="A7139" s="96">
        <v>41206.375</v>
      </c>
      <c r="B7139" s="96">
        <v>122</v>
      </c>
      <c r="C7139" s="96">
        <v>86</v>
      </c>
      <c r="D7139" s="96">
        <v>98405.7</v>
      </c>
      <c r="E7139" s="96">
        <v>12.090999999999999</v>
      </c>
      <c r="F7139" s="96">
        <v>2.4159999999999999</v>
      </c>
      <c r="G7139" s="96">
        <v>0.15</v>
      </c>
      <c r="H7139" s="96">
        <v>13.7</v>
      </c>
      <c r="I7139" s="96">
        <v>14.78604</v>
      </c>
      <c r="J7139" s="96">
        <v>13.06</v>
      </c>
    </row>
    <row r="7140" spans="1:10" x14ac:dyDescent="0.25">
      <c r="A7140" s="96">
        <v>41206.416666666664</v>
      </c>
      <c r="B7140" s="96">
        <v>127</v>
      </c>
      <c r="C7140" s="96">
        <v>50</v>
      </c>
      <c r="D7140" s="96">
        <v>98405.7</v>
      </c>
      <c r="E7140" s="96">
        <v>12.599</v>
      </c>
      <c r="F7140" s="96">
        <v>2.3959999999999999</v>
      </c>
      <c r="G7140" s="96">
        <v>0.15</v>
      </c>
      <c r="H7140" s="96">
        <v>13.7</v>
      </c>
      <c r="I7140" s="96">
        <v>15.678146666666665</v>
      </c>
      <c r="J7140" s="96">
        <v>13.06</v>
      </c>
    </row>
    <row r="7141" spans="1:10" x14ac:dyDescent="0.25">
      <c r="A7141" s="96">
        <v>41206.458333333336</v>
      </c>
      <c r="B7141" s="96">
        <v>120</v>
      </c>
      <c r="C7141" s="96">
        <v>34</v>
      </c>
      <c r="D7141" s="96">
        <v>98405.7</v>
      </c>
      <c r="E7141" s="96">
        <v>12.829000000000001</v>
      </c>
      <c r="F7141" s="96">
        <v>2.5760000000000001</v>
      </c>
      <c r="G7141" s="96">
        <v>0.15</v>
      </c>
      <c r="H7141" s="96">
        <v>13.7</v>
      </c>
      <c r="I7141" s="96">
        <v>15.792253333333333</v>
      </c>
      <c r="J7141" s="96">
        <v>13.06</v>
      </c>
    </row>
    <row r="7142" spans="1:10" x14ac:dyDescent="0.25">
      <c r="A7142" s="96">
        <v>41206.5</v>
      </c>
      <c r="B7142" s="96">
        <v>103</v>
      </c>
      <c r="C7142" s="96">
        <v>27</v>
      </c>
      <c r="D7142" s="96">
        <v>98405.7</v>
      </c>
      <c r="E7142" s="96">
        <v>12.864000000000001</v>
      </c>
      <c r="F7142" s="96">
        <v>2.8149999999999999</v>
      </c>
      <c r="G7142" s="96">
        <v>0.15</v>
      </c>
      <c r="H7142" s="96">
        <v>13.7</v>
      </c>
      <c r="I7142" s="96">
        <v>16.310919999999996</v>
      </c>
      <c r="J7142" s="96">
        <v>13.06</v>
      </c>
    </row>
    <row r="7143" spans="1:10" x14ac:dyDescent="0.25">
      <c r="A7143" s="96">
        <v>41206.541666666664</v>
      </c>
      <c r="B7143" s="96">
        <v>81</v>
      </c>
      <c r="C7143" s="96">
        <v>25</v>
      </c>
      <c r="D7143" s="96">
        <v>98405.7</v>
      </c>
      <c r="E7143" s="96">
        <v>12.776999999999999</v>
      </c>
      <c r="F7143" s="96">
        <v>2.948</v>
      </c>
      <c r="G7143" s="96">
        <v>0.15</v>
      </c>
      <c r="H7143" s="96">
        <v>13.7</v>
      </c>
      <c r="I7143" s="96">
        <v>17.140786666666664</v>
      </c>
      <c r="J7143" s="96">
        <v>13.06</v>
      </c>
    </row>
    <row r="7144" spans="1:10" x14ac:dyDescent="0.25">
      <c r="A7144" s="96">
        <v>41206.583333333336</v>
      </c>
      <c r="B7144" s="96">
        <v>47</v>
      </c>
      <c r="C7144" s="96">
        <v>18</v>
      </c>
      <c r="D7144" s="96">
        <v>98405.7</v>
      </c>
      <c r="E7144" s="96">
        <v>12.439</v>
      </c>
      <c r="F7144" s="96">
        <v>2.9689999999999999</v>
      </c>
      <c r="G7144" s="96">
        <v>0.15</v>
      </c>
      <c r="H7144" s="96">
        <v>13.7</v>
      </c>
      <c r="I7144" s="96">
        <v>17.586839999999999</v>
      </c>
      <c r="J7144" s="96">
        <v>13.06</v>
      </c>
    </row>
    <row r="7145" spans="1:10" x14ac:dyDescent="0.25">
      <c r="A7145" s="96">
        <v>41206.625</v>
      </c>
      <c r="B7145" s="96">
        <v>16</v>
      </c>
      <c r="C7145" s="96">
        <v>13</v>
      </c>
      <c r="D7145" s="96">
        <v>98405.7</v>
      </c>
      <c r="E7145" s="96">
        <v>11.696999999999999</v>
      </c>
      <c r="F7145" s="96">
        <v>2.8519999999999999</v>
      </c>
      <c r="G7145" s="96">
        <v>0.15</v>
      </c>
      <c r="H7145" s="96">
        <v>13.7</v>
      </c>
      <c r="I7145" s="96">
        <v>17.047426666666667</v>
      </c>
      <c r="J7145" s="96">
        <v>13.06</v>
      </c>
    </row>
    <row r="7146" spans="1:10" x14ac:dyDescent="0.25">
      <c r="A7146" s="96">
        <v>41206.666666666664</v>
      </c>
      <c r="B7146" s="96">
        <v>0</v>
      </c>
      <c r="C7146" s="96">
        <v>0</v>
      </c>
      <c r="D7146" s="96">
        <v>98405.7</v>
      </c>
      <c r="E7146" s="96">
        <v>10.711</v>
      </c>
      <c r="F7146" s="96">
        <v>2.9750000000000001</v>
      </c>
      <c r="G7146" s="96">
        <v>0.15</v>
      </c>
      <c r="H7146" s="96">
        <v>13.7</v>
      </c>
      <c r="I7146" s="96">
        <v>16.010093333333334</v>
      </c>
      <c r="J7146" s="96">
        <v>13.06</v>
      </c>
    </row>
    <row r="7147" spans="1:10" x14ac:dyDescent="0.25">
      <c r="A7147" s="96">
        <v>41206.708333333336</v>
      </c>
      <c r="B7147" s="96">
        <v>0</v>
      </c>
      <c r="C7147" s="96">
        <v>0</v>
      </c>
      <c r="D7147" s="96">
        <v>98405.7</v>
      </c>
      <c r="E7147" s="96">
        <v>10.385999999999999</v>
      </c>
      <c r="F7147" s="96">
        <v>3.024</v>
      </c>
      <c r="G7147" s="96">
        <v>0.15</v>
      </c>
      <c r="H7147" s="96">
        <v>13.7</v>
      </c>
      <c r="I7147" s="96">
        <v>15.62628</v>
      </c>
      <c r="J7147" s="96">
        <v>13.06</v>
      </c>
    </row>
    <row r="7148" spans="1:10" x14ac:dyDescent="0.25">
      <c r="A7148" s="96">
        <v>41206.75</v>
      </c>
      <c r="B7148" s="96">
        <v>0</v>
      </c>
      <c r="C7148" s="96">
        <v>0</v>
      </c>
      <c r="D7148" s="96">
        <v>98405.7</v>
      </c>
      <c r="E7148" s="96">
        <v>10.032999999999999</v>
      </c>
      <c r="F7148" s="96">
        <v>2.9849999999999999</v>
      </c>
      <c r="G7148" s="96">
        <v>0.15</v>
      </c>
      <c r="H7148" s="96">
        <v>13.7</v>
      </c>
      <c r="I7148" s="96">
        <v>15.429186666666666</v>
      </c>
      <c r="J7148" s="96">
        <v>13.06</v>
      </c>
    </row>
    <row r="7149" spans="1:10" x14ac:dyDescent="0.25">
      <c r="A7149" s="96">
        <v>41206.791666666664</v>
      </c>
      <c r="B7149" s="96">
        <v>0</v>
      </c>
      <c r="C7149" s="96">
        <v>0</v>
      </c>
      <c r="D7149" s="96">
        <v>98405.7</v>
      </c>
      <c r="E7149" s="96">
        <v>9.5790000000000006</v>
      </c>
      <c r="F7149" s="96">
        <v>2.968</v>
      </c>
      <c r="G7149" s="96">
        <v>0.15</v>
      </c>
      <c r="H7149" s="96">
        <v>13.7</v>
      </c>
      <c r="I7149" s="96">
        <v>15.221719999999998</v>
      </c>
      <c r="J7149" s="96">
        <v>13.06</v>
      </c>
    </row>
    <row r="7150" spans="1:10" x14ac:dyDescent="0.25">
      <c r="A7150" s="96">
        <v>41206.833333333336</v>
      </c>
      <c r="B7150" s="96">
        <v>0</v>
      </c>
      <c r="C7150" s="96">
        <v>0</v>
      </c>
      <c r="D7150" s="96">
        <v>98405.7</v>
      </c>
      <c r="E7150" s="96">
        <v>9.2449999999999992</v>
      </c>
      <c r="F7150" s="96">
        <v>3.0139999999999998</v>
      </c>
      <c r="G7150" s="96">
        <v>0.15</v>
      </c>
      <c r="H7150" s="96">
        <v>13.7</v>
      </c>
      <c r="I7150" s="96">
        <v>14.952013333333333</v>
      </c>
      <c r="J7150" s="96">
        <v>13.06</v>
      </c>
    </row>
    <row r="7151" spans="1:10" x14ac:dyDescent="0.25">
      <c r="A7151" s="96">
        <v>41206.875</v>
      </c>
      <c r="B7151" s="96">
        <v>0</v>
      </c>
      <c r="C7151" s="96">
        <v>0</v>
      </c>
      <c r="D7151" s="96">
        <v>98405.7</v>
      </c>
      <c r="E7151" s="96">
        <v>9.1240000000000006</v>
      </c>
      <c r="F7151" s="96">
        <v>3.1190000000000002</v>
      </c>
      <c r="G7151" s="96">
        <v>0.15</v>
      </c>
      <c r="H7151" s="96">
        <v>13.7</v>
      </c>
      <c r="I7151" s="96">
        <v>14.79641333333333</v>
      </c>
      <c r="J7151" s="96">
        <v>13.06</v>
      </c>
    </row>
    <row r="7152" spans="1:10" x14ac:dyDescent="0.25">
      <c r="A7152" s="96">
        <v>41206.916666666664</v>
      </c>
      <c r="B7152" s="96">
        <v>0</v>
      </c>
      <c r="C7152" s="96">
        <v>0</v>
      </c>
      <c r="D7152" s="96">
        <v>98405.7</v>
      </c>
      <c r="E7152" s="96">
        <v>8.8889999999999993</v>
      </c>
      <c r="F7152" s="96">
        <v>3.137</v>
      </c>
      <c r="G7152" s="96">
        <v>0.15</v>
      </c>
      <c r="H7152" s="96">
        <v>13.7</v>
      </c>
      <c r="I7152" s="96">
        <v>14.609693333333333</v>
      </c>
      <c r="J7152" s="96">
        <v>13.06</v>
      </c>
    </row>
    <row r="7153" spans="1:10" x14ac:dyDescent="0.25">
      <c r="A7153" s="96">
        <v>41206.958333333336</v>
      </c>
      <c r="B7153" s="96">
        <v>0</v>
      </c>
      <c r="C7153" s="96">
        <v>0</v>
      </c>
      <c r="D7153" s="96">
        <v>98405.7</v>
      </c>
      <c r="E7153" s="96">
        <v>8.5749999999999993</v>
      </c>
      <c r="F7153" s="96">
        <v>3.1709999999999998</v>
      </c>
      <c r="G7153" s="96">
        <v>0.15</v>
      </c>
      <c r="H7153" s="96">
        <v>13.7</v>
      </c>
      <c r="I7153" s="96">
        <v>14.474839999999999</v>
      </c>
      <c r="J7153" s="96">
        <v>13.06</v>
      </c>
    </row>
    <row r="7154" spans="1:10" x14ac:dyDescent="0.25">
      <c r="A7154" s="96">
        <v>41207</v>
      </c>
      <c r="B7154" s="96">
        <v>0</v>
      </c>
      <c r="C7154" s="96">
        <v>0</v>
      </c>
      <c r="D7154" s="96">
        <v>98405.7</v>
      </c>
      <c r="E7154" s="96">
        <v>8.3810000000000002</v>
      </c>
      <c r="F7154" s="96">
        <v>3.39</v>
      </c>
      <c r="G7154" s="96">
        <v>0.15</v>
      </c>
      <c r="H7154" s="96">
        <v>13.7</v>
      </c>
      <c r="I7154" s="96">
        <v>14.236253333333332</v>
      </c>
      <c r="J7154" s="96">
        <v>13.06</v>
      </c>
    </row>
    <row r="7155" spans="1:10" x14ac:dyDescent="0.25">
      <c r="A7155" s="96">
        <v>41207.041666666664</v>
      </c>
      <c r="B7155" s="96">
        <v>0</v>
      </c>
      <c r="C7155" s="96">
        <v>0</v>
      </c>
      <c r="D7155" s="96">
        <v>98405.7</v>
      </c>
      <c r="E7155" s="96">
        <v>8.3930000000000007</v>
      </c>
      <c r="F7155" s="96">
        <v>3.7970000000000002</v>
      </c>
      <c r="G7155" s="96">
        <v>0.15</v>
      </c>
      <c r="H7155" s="96">
        <v>13.7</v>
      </c>
      <c r="I7155" s="96">
        <v>14.101399999999998</v>
      </c>
      <c r="J7155" s="96">
        <v>13.06</v>
      </c>
    </row>
    <row r="7156" spans="1:10" x14ac:dyDescent="0.25">
      <c r="A7156" s="96">
        <v>41207.083333333336</v>
      </c>
      <c r="B7156" s="96">
        <v>0</v>
      </c>
      <c r="C7156" s="96">
        <v>0</v>
      </c>
      <c r="D7156" s="96">
        <v>98405.7</v>
      </c>
      <c r="E7156" s="96">
        <v>8.3789999999999996</v>
      </c>
      <c r="F7156" s="96">
        <v>3.992</v>
      </c>
      <c r="G7156" s="96">
        <v>0.15</v>
      </c>
      <c r="H7156" s="96">
        <v>13.7</v>
      </c>
      <c r="I7156" s="96">
        <v>14.194759999999999</v>
      </c>
      <c r="J7156" s="96">
        <v>13.06</v>
      </c>
    </row>
    <row r="7157" spans="1:10" x14ac:dyDescent="0.25">
      <c r="A7157" s="96">
        <v>41207.125</v>
      </c>
      <c r="B7157" s="96">
        <v>0</v>
      </c>
      <c r="C7157" s="96">
        <v>0</v>
      </c>
      <c r="D7157" s="96">
        <v>98405.7</v>
      </c>
      <c r="E7157" s="96">
        <v>8.2219999999999995</v>
      </c>
      <c r="F7157" s="96">
        <v>4.0439999999999996</v>
      </c>
      <c r="G7157" s="96">
        <v>0.15</v>
      </c>
      <c r="H7157" s="96">
        <v>13.7</v>
      </c>
      <c r="I7157" s="96">
        <v>14.360733333333332</v>
      </c>
      <c r="J7157" s="96">
        <v>13.06</v>
      </c>
    </row>
    <row r="7158" spans="1:10" x14ac:dyDescent="0.25">
      <c r="A7158" s="96">
        <v>41207.166666666664</v>
      </c>
      <c r="B7158" s="96">
        <v>0</v>
      </c>
      <c r="C7158" s="96">
        <v>0</v>
      </c>
      <c r="D7158" s="96">
        <v>98405.7</v>
      </c>
      <c r="E7158" s="96">
        <v>8.1129999999999995</v>
      </c>
      <c r="F7158" s="96">
        <v>4.2949999999999999</v>
      </c>
      <c r="G7158" s="96">
        <v>0.15</v>
      </c>
      <c r="H7158" s="96">
        <v>13.7</v>
      </c>
      <c r="I7158" s="96">
        <v>14.53708</v>
      </c>
      <c r="J7158" s="96">
        <v>13.06</v>
      </c>
    </row>
    <row r="7159" spans="1:10" x14ac:dyDescent="0.25">
      <c r="A7159" s="96">
        <v>41207.208333333336</v>
      </c>
      <c r="B7159" s="96">
        <v>0</v>
      </c>
      <c r="C7159" s="96">
        <v>0</v>
      </c>
      <c r="D7159" s="96">
        <v>98405.7</v>
      </c>
      <c r="E7159" s="96">
        <v>8.57</v>
      </c>
      <c r="F7159" s="96">
        <v>4.8049999999999997</v>
      </c>
      <c r="G7159" s="96">
        <v>0.15</v>
      </c>
      <c r="H7159" s="96">
        <v>13.7</v>
      </c>
      <c r="I7159" s="96">
        <v>14.339986666666665</v>
      </c>
      <c r="J7159" s="96">
        <v>13.06</v>
      </c>
    </row>
    <row r="7160" spans="1:10" x14ac:dyDescent="0.25">
      <c r="A7160" s="96">
        <v>41207.25</v>
      </c>
      <c r="B7160" s="96">
        <v>2</v>
      </c>
      <c r="C7160" s="96">
        <v>1</v>
      </c>
      <c r="D7160" s="96">
        <v>98405.7</v>
      </c>
      <c r="E7160" s="96">
        <v>8.7219999999999995</v>
      </c>
      <c r="F7160" s="96">
        <v>4.976</v>
      </c>
      <c r="G7160" s="96">
        <v>0.15</v>
      </c>
      <c r="H7160" s="96">
        <v>13.7</v>
      </c>
      <c r="I7160" s="96">
        <v>14.360733333333332</v>
      </c>
      <c r="J7160" s="96">
        <v>13.06</v>
      </c>
    </row>
    <row r="7161" spans="1:10" x14ac:dyDescent="0.25">
      <c r="A7161" s="96">
        <v>41207.291666666664</v>
      </c>
      <c r="B7161" s="96">
        <v>26</v>
      </c>
      <c r="C7161" s="96">
        <v>8</v>
      </c>
      <c r="D7161" s="96">
        <v>98405.7</v>
      </c>
      <c r="E7161" s="96">
        <v>8.9779999999999998</v>
      </c>
      <c r="F7161" s="96">
        <v>4.9960000000000004</v>
      </c>
      <c r="G7161" s="96">
        <v>0.15</v>
      </c>
      <c r="H7161" s="96">
        <v>13.7</v>
      </c>
      <c r="I7161" s="96">
        <v>14.537079999999996</v>
      </c>
      <c r="J7161" s="96">
        <v>13.06</v>
      </c>
    </row>
    <row r="7162" spans="1:10" x14ac:dyDescent="0.25">
      <c r="A7162" s="96">
        <v>41207.333333333336</v>
      </c>
      <c r="B7162" s="96">
        <v>57</v>
      </c>
      <c r="C7162" s="96">
        <v>16</v>
      </c>
      <c r="D7162" s="96">
        <v>98405.7</v>
      </c>
      <c r="E7162" s="96">
        <v>9.5289999999999999</v>
      </c>
      <c r="F7162" s="96">
        <v>5.3979999999999997</v>
      </c>
      <c r="G7162" s="96">
        <v>0.15</v>
      </c>
      <c r="H7162" s="96">
        <v>13.7</v>
      </c>
      <c r="I7162" s="96">
        <v>14.485213333333332</v>
      </c>
      <c r="J7162" s="96">
        <v>13.06</v>
      </c>
    </row>
    <row r="7163" spans="1:10" x14ac:dyDescent="0.25">
      <c r="A7163" s="96">
        <v>41207.375</v>
      </c>
      <c r="B7163" s="96">
        <v>95</v>
      </c>
      <c r="C7163" s="96">
        <v>34</v>
      </c>
      <c r="D7163" s="96">
        <v>98405.7</v>
      </c>
      <c r="E7163" s="96">
        <v>10.016999999999999</v>
      </c>
      <c r="F7163" s="96">
        <v>5.7450000000000001</v>
      </c>
      <c r="G7163" s="96">
        <v>0.15</v>
      </c>
      <c r="H7163" s="96">
        <v>13.7</v>
      </c>
      <c r="I7163" s="96">
        <v>14.526706666666666</v>
      </c>
      <c r="J7163" s="96">
        <v>13.06</v>
      </c>
    </row>
    <row r="7164" spans="1:10" x14ac:dyDescent="0.25">
      <c r="A7164" s="96">
        <v>41207.416666666664</v>
      </c>
      <c r="B7164" s="96">
        <v>146</v>
      </c>
      <c r="C7164" s="96">
        <v>145</v>
      </c>
      <c r="D7164" s="96">
        <v>98405.7</v>
      </c>
      <c r="E7164" s="96">
        <v>10.637</v>
      </c>
      <c r="F7164" s="96">
        <v>6.3</v>
      </c>
      <c r="G7164" s="96">
        <v>0.15</v>
      </c>
      <c r="H7164" s="96">
        <v>13.7</v>
      </c>
      <c r="I7164" s="96">
        <v>14.609693333333333</v>
      </c>
      <c r="J7164" s="96">
        <v>13.06</v>
      </c>
    </row>
    <row r="7165" spans="1:10" x14ac:dyDescent="0.25">
      <c r="A7165" s="96">
        <v>41207.458333333336</v>
      </c>
      <c r="B7165" s="96">
        <v>132</v>
      </c>
      <c r="C7165" s="96">
        <v>76</v>
      </c>
      <c r="D7165" s="96">
        <v>98405.7</v>
      </c>
      <c r="E7165" s="96">
        <v>10.747</v>
      </c>
      <c r="F7165" s="96">
        <v>6.56</v>
      </c>
      <c r="G7165" s="96">
        <v>0.15</v>
      </c>
      <c r="H7165" s="96">
        <v>13.7</v>
      </c>
      <c r="I7165" s="96">
        <v>14.640813333333332</v>
      </c>
      <c r="J7165" s="96">
        <v>13.06</v>
      </c>
    </row>
    <row r="7166" spans="1:10" x14ac:dyDescent="0.25">
      <c r="A7166" s="96">
        <v>41207.5</v>
      </c>
      <c r="B7166" s="96">
        <v>134</v>
      </c>
      <c r="C7166" s="96">
        <v>134</v>
      </c>
      <c r="D7166" s="96">
        <v>98405.7</v>
      </c>
      <c r="E7166" s="96">
        <v>10.657</v>
      </c>
      <c r="F7166" s="96">
        <v>6.9240000000000004</v>
      </c>
      <c r="G7166" s="96">
        <v>0.15</v>
      </c>
      <c r="H7166" s="96">
        <v>13.7</v>
      </c>
      <c r="I7166" s="96">
        <v>14.920893333333332</v>
      </c>
      <c r="J7166" s="96">
        <v>13.06</v>
      </c>
    </row>
    <row r="7167" spans="1:10" x14ac:dyDescent="0.25">
      <c r="A7167" s="96">
        <v>41207.541666666664</v>
      </c>
      <c r="B7167" s="96">
        <v>109</v>
      </c>
      <c r="C7167" s="96">
        <v>161</v>
      </c>
      <c r="D7167" s="96">
        <v>98405.7</v>
      </c>
      <c r="E7167" s="96">
        <v>10.199999999999999</v>
      </c>
      <c r="F7167" s="96">
        <v>7.1669999999999998</v>
      </c>
      <c r="G7167" s="96">
        <v>0.15</v>
      </c>
      <c r="H7167" s="96">
        <v>13.7</v>
      </c>
      <c r="I7167" s="96">
        <v>15.159479999999999</v>
      </c>
      <c r="J7167" s="96">
        <v>13.06</v>
      </c>
    </row>
    <row r="7168" spans="1:10" x14ac:dyDescent="0.25">
      <c r="A7168" s="96">
        <v>41207.583333333336</v>
      </c>
      <c r="B7168" s="96">
        <v>70</v>
      </c>
      <c r="C7168" s="96">
        <v>134</v>
      </c>
      <c r="D7168" s="96">
        <v>98405.7</v>
      </c>
      <c r="E7168" s="96">
        <v>9.4390000000000001</v>
      </c>
      <c r="F7168" s="96">
        <v>7.0090000000000003</v>
      </c>
      <c r="G7168" s="96">
        <v>0.15</v>
      </c>
      <c r="H7168" s="96">
        <v>13.7</v>
      </c>
      <c r="I7168" s="96">
        <v>15.117986666666665</v>
      </c>
      <c r="J7168" s="96">
        <v>13.06</v>
      </c>
    </row>
    <row r="7169" spans="1:10" x14ac:dyDescent="0.25">
      <c r="A7169" s="96">
        <v>41207.625</v>
      </c>
      <c r="B7169" s="96">
        <v>24</v>
      </c>
      <c r="C7169" s="96">
        <v>85</v>
      </c>
      <c r="D7169" s="96">
        <v>98405.7</v>
      </c>
      <c r="E7169" s="96">
        <v>8.4529999999999994</v>
      </c>
      <c r="F7169" s="96">
        <v>6.4950000000000001</v>
      </c>
      <c r="G7169" s="96">
        <v>0.15</v>
      </c>
      <c r="H7169" s="96">
        <v>13.7</v>
      </c>
      <c r="I7169" s="96">
        <v>15.252839999999999</v>
      </c>
      <c r="J7169" s="96">
        <v>13.06</v>
      </c>
    </row>
    <row r="7170" spans="1:10" x14ac:dyDescent="0.25">
      <c r="A7170" s="96">
        <v>41207.666666666664</v>
      </c>
      <c r="B7170" s="96">
        <v>0</v>
      </c>
      <c r="C7170" s="96">
        <v>0</v>
      </c>
      <c r="D7170" s="96">
        <v>98405.7</v>
      </c>
      <c r="E7170" s="96">
        <v>7.2389999999999999</v>
      </c>
      <c r="F7170" s="96">
        <v>6.1630000000000003</v>
      </c>
      <c r="G7170" s="96">
        <v>0.15</v>
      </c>
      <c r="H7170" s="96">
        <v>13.7</v>
      </c>
      <c r="I7170" s="96">
        <v>14.993506666666665</v>
      </c>
      <c r="J7170" s="96">
        <v>13.06</v>
      </c>
    </row>
    <row r="7171" spans="1:10" x14ac:dyDescent="0.25">
      <c r="A7171" s="96">
        <v>41207.708333333336</v>
      </c>
      <c r="B7171" s="96">
        <v>0</v>
      </c>
      <c r="C7171" s="96">
        <v>0</v>
      </c>
      <c r="D7171" s="96">
        <v>98405.7</v>
      </c>
      <c r="E7171" s="96">
        <v>6.6340000000000003</v>
      </c>
      <c r="F7171" s="96">
        <v>6.0389999999999997</v>
      </c>
      <c r="G7171" s="96">
        <v>0.15</v>
      </c>
      <c r="H7171" s="96">
        <v>13.7</v>
      </c>
      <c r="I7171" s="96">
        <v>14.889773333333332</v>
      </c>
      <c r="J7171" s="96">
        <v>13.06</v>
      </c>
    </row>
    <row r="7172" spans="1:10" x14ac:dyDescent="0.25">
      <c r="A7172" s="96">
        <v>41207.75</v>
      </c>
      <c r="B7172" s="96">
        <v>0</v>
      </c>
      <c r="C7172" s="96">
        <v>0</v>
      </c>
      <c r="D7172" s="96">
        <v>98405.7</v>
      </c>
      <c r="E7172" s="96">
        <v>6.2149999999999999</v>
      </c>
      <c r="F7172" s="96">
        <v>5.9039999999999999</v>
      </c>
      <c r="G7172" s="96">
        <v>0.15</v>
      </c>
      <c r="H7172" s="96">
        <v>13.7</v>
      </c>
      <c r="I7172" s="96">
        <v>14.661559999999998</v>
      </c>
      <c r="J7172" s="96">
        <v>13.06</v>
      </c>
    </row>
    <row r="7173" spans="1:10" x14ac:dyDescent="0.25">
      <c r="A7173" s="96">
        <v>41207.791666666664</v>
      </c>
      <c r="B7173" s="96">
        <v>0</v>
      </c>
      <c r="C7173" s="96">
        <v>0</v>
      </c>
      <c r="D7173" s="96">
        <v>98405.7</v>
      </c>
      <c r="E7173" s="96">
        <v>5.8810000000000002</v>
      </c>
      <c r="F7173" s="96">
        <v>5.9329999999999998</v>
      </c>
      <c r="G7173" s="96">
        <v>0.15</v>
      </c>
      <c r="H7173" s="96">
        <v>13.7</v>
      </c>
      <c r="I7173" s="96">
        <v>14.796413333333334</v>
      </c>
      <c r="J7173" s="96">
        <v>13.06</v>
      </c>
    </row>
    <row r="7174" spans="1:10" x14ac:dyDescent="0.25">
      <c r="A7174" s="96">
        <v>41207.833333333336</v>
      </c>
      <c r="B7174" s="96">
        <v>0</v>
      </c>
      <c r="C7174" s="96">
        <v>0</v>
      </c>
      <c r="D7174" s="96">
        <v>98405.7</v>
      </c>
      <c r="E7174" s="96">
        <v>5.4429999999999996</v>
      </c>
      <c r="F7174" s="96">
        <v>5.8449999999999998</v>
      </c>
      <c r="G7174" s="96">
        <v>0.15</v>
      </c>
      <c r="H7174" s="96">
        <v>13.7</v>
      </c>
      <c r="I7174" s="96">
        <v>14.547453333333333</v>
      </c>
      <c r="J7174" s="96">
        <v>13.06</v>
      </c>
    </row>
    <row r="7175" spans="1:10" x14ac:dyDescent="0.25">
      <c r="A7175" s="96">
        <v>41207.875</v>
      </c>
      <c r="B7175" s="96">
        <v>0</v>
      </c>
      <c r="C7175" s="96">
        <v>0</v>
      </c>
      <c r="D7175" s="96">
        <v>98405.7</v>
      </c>
      <c r="E7175" s="96">
        <v>4.7939999999999996</v>
      </c>
      <c r="F7175" s="96">
        <v>5.8310000000000004</v>
      </c>
      <c r="G7175" s="96">
        <v>0.15</v>
      </c>
      <c r="H7175" s="96">
        <v>13.7</v>
      </c>
      <c r="I7175" s="96">
        <v>14.184386666666665</v>
      </c>
      <c r="J7175" s="96">
        <v>13.06</v>
      </c>
    </row>
    <row r="7176" spans="1:10" x14ac:dyDescent="0.25">
      <c r="A7176" s="96">
        <v>41207.916666666664</v>
      </c>
      <c r="B7176" s="96">
        <v>0</v>
      </c>
      <c r="C7176" s="96">
        <v>0</v>
      </c>
      <c r="D7176" s="96">
        <v>98405.7</v>
      </c>
      <c r="E7176" s="96">
        <v>3.9620000000000002</v>
      </c>
      <c r="F7176" s="96">
        <v>5.82</v>
      </c>
      <c r="G7176" s="96">
        <v>0.15</v>
      </c>
      <c r="H7176" s="96">
        <v>13.7</v>
      </c>
      <c r="I7176" s="96">
        <v>13.727959999999999</v>
      </c>
      <c r="J7176" s="96">
        <v>13.06</v>
      </c>
    </row>
    <row r="7177" spans="1:10" x14ac:dyDescent="0.25">
      <c r="A7177" s="96">
        <v>41207.958333333336</v>
      </c>
      <c r="B7177" s="96">
        <v>0</v>
      </c>
      <c r="C7177" s="96">
        <v>0</v>
      </c>
      <c r="D7177" s="96">
        <v>98405.7</v>
      </c>
      <c r="E7177" s="96">
        <v>3.0539999999999998</v>
      </c>
      <c r="F7177" s="96">
        <v>5.6059999999999999</v>
      </c>
      <c r="G7177" s="96">
        <v>0.15</v>
      </c>
      <c r="H7177" s="96">
        <v>13.7</v>
      </c>
      <c r="I7177" s="96">
        <v>13.603479999999999</v>
      </c>
      <c r="J7177" s="96">
        <v>13.06</v>
      </c>
    </row>
    <row r="7178" spans="1:10" x14ac:dyDescent="0.25">
      <c r="A7178" s="96">
        <v>41208</v>
      </c>
      <c r="B7178" s="96">
        <v>0</v>
      </c>
      <c r="C7178" s="96">
        <v>0</v>
      </c>
      <c r="D7178" s="96">
        <v>98405.7</v>
      </c>
      <c r="E7178" s="96">
        <v>2.1549999999999998</v>
      </c>
      <c r="F7178" s="96">
        <v>5.2290000000000001</v>
      </c>
      <c r="G7178" s="96">
        <v>0.15</v>
      </c>
      <c r="H7178" s="96">
        <v>13.7</v>
      </c>
      <c r="I7178" s="96">
        <v>13.582733333333332</v>
      </c>
      <c r="J7178" s="96">
        <v>13.06</v>
      </c>
    </row>
    <row r="7179" spans="1:10" x14ac:dyDescent="0.25">
      <c r="A7179" s="96">
        <v>41208.041666666664</v>
      </c>
      <c r="B7179" s="96">
        <v>0</v>
      </c>
      <c r="C7179" s="96">
        <v>0</v>
      </c>
      <c r="D7179" s="96">
        <v>98405.7</v>
      </c>
      <c r="E7179" s="96">
        <v>1.3759999999999999</v>
      </c>
      <c r="F7179" s="96">
        <v>5.0140000000000002</v>
      </c>
      <c r="G7179" s="96">
        <v>0.15</v>
      </c>
      <c r="H7179" s="96">
        <v>13.7</v>
      </c>
      <c r="I7179" s="96">
        <v>13.437506666666664</v>
      </c>
      <c r="J7179" s="96">
        <v>13.06</v>
      </c>
    </row>
    <row r="7180" spans="1:10" x14ac:dyDescent="0.25">
      <c r="A7180" s="96">
        <v>41208.083333333336</v>
      </c>
      <c r="B7180" s="96">
        <v>0</v>
      </c>
      <c r="C7180" s="96">
        <v>0</v>
      </c>
      <c r="D7180" s="96">
        <v>98405.7</v>
      </c>
      <c r="E7180" s="96">
        <v>0.58099999999999996</v>
      </c>
      <c r="F7180" s="96">
        <v>4.7679999999999998</v>
      </c>
      <c r="G7180" s="96">
        <v>0.15</v>
      </c>
      <c r="H7180" s="96">
        <v>13.7</v>
      </c>
      <c r="I7180" s="96">
        <v>13.364893333333333</v>
      </c>
      <c r="J7180" s="96">
        <v>13.06</v>
      </c>
    </row>
    <row r="7181" spans="1:10" x14ac:dyDescent="0.25">
      <c r="A7181" s="96">
        <v>41208.125</v>
      </c>
      <c r="B7181" s="96">
        <v>0</v>
      </c>
      <c r="C7181" s="96">
        <v>0</v>
      </c>
      <c r="D7181" s="96">
        <v>98405.7</v>
      </c>
      <c r="E7181" s="96">
        <v>-0.23699999999999999</v>
      </c>
      <c r="F7181" s="96">
        <v>4.4710000000000001</v>
      </c>
      <c r="G7181" s="96">
        <v>0.15</v>
      </c>
      <c r="H7181" s="96">
        <v>13.7</v>
      </c>
      <c r="I7181" s="96">
        <v>13.178173333333332</v>
      </c>
      <c r="J7181" s="96">
        <v>13.06</v>
      </c>
    </row>
    <row r="7182" spans="1:10" x14ac:dyDescent="0.25">
      <c r="A7182" s="96">
        <v>41208.166666666664</v>
      </c>
      <c r="B7182" s="96">
        <v>0</v>
      </c>
      <c r="C7182" s="96">
        <v>0</v>
      </c>
      <c r="D7182" s="96">
        <v>98405.7</v>
      </c>
      <c r="E7182" s="96">
        <v>-1.03</v>
      </c>
      <c r="F7182" s="96">
        <v>4.12</v>
      </c>
      <c r="G7182" s="96">
        <v>0.15</v>
      </c>
      <c r="H7182" s="96">
        <v>13.7</v>
      </c>
      <c r="I7182" s="96">
        <v>13.053693333333332</v>
      </c>
      <c r="J7182" s="96">
        <v>13.06</v>
      </c>
    </row>
    <row r="7183" spans="1:10" x14ac:dyDescent="0.25">
      <c r="A7183" s="96">
        <v>41208.208333333336</v>
      </c>
      <c r="B7183" s="96">
        <v>0</v>
      </c>
      <c r="C7183" s="96">
        <v>0</v>
      </c>
      <c r="D7183" s="96">
        <v>98405.7</v>
      </c>
      <c r="E7183" s="96">
        <v>-1.6220000000000001</v>
      </c>
      <c r="F7183" s="96">
        <v>3.7919999999999998</v>
      </c>
      <c r="G7183" s="96">
        <v>0.15</v>
      </c>
      <c r="H7183" s="96">
        <v>13.7</v>
      </c>
      <c r="I7183" s="96">
        <v>12.856599999999998</v>
      </c>
      <c r="J7183" s="96">
        <v>13.06</v>
      </c>
    </row>
    <row r="7184" spans="1:10" x14ac:dyDescent="0.25">
      <c r="A7184" s="96">
        <v>41208.25</v>
      </c>
      <c r="B7184" s="96">
        <v>6</v>
      </c>
      <c r="C7184" s="96">
        <v>68</v>
      </c>
      <c r="D7184" s="96">
        <v>98405.7</v>
      </c>
      <c r="E7184" s="96">
        <v>-1.5920000000000001</v>
      </c>
      <c r="F7184" s="96">
        <v>3.4220000000000002</v>
      </c>
      <c r="G7184" s="96">
        <v>0.15</v>
      </c>
      <c r="H7184" s="96">
        <v>13.7</v>
      </c>
      <c r="I7184" s="96">
        <v>12.586893333333332</v>
      </c>
      <c r="J7184" s="96">
        <v>13.06</v>
      </c>
    </row>
    <row r="7185" spans="1:10" x14ac:dyDescent="0.25">
      <c r="A7185" s="96">
        <v>41208.291666666664</v>
      </c>
      <c r="B7185" s="96">
        <v>39</v>
      </c>
      <c r="C7185" s="96">
        <v>388</v>
      </c>
      <c r="D7185" s="96">
        <v>98405.7</v>
      </c>
      <c r="E7185" s="96">
        <v>0.79500000000000004</v>
      </c>
      <c r="F7185" s="96">
        <v>2.9590000000000001</v>
      </c>
      <c r="G7185" s="96">
        <v>0.15</v>
      </c>
      <c r="H7185" s="96">
        <v>13.7</v>
      </c>
      <c r="I7185" s="96">
        <v>12.400173333333331</v>
      </c>
      <c r="J7185" s="96">
        <v>13.06</v>
      </c>
    </row>
    <row r="7186" spans="1:10" x14ac:dyDescent="0.25">
      <c r="A7186" s="96">
        <v>41208.333333333336</v>
      </c>
      <c r="B7186" s="96">
        <v>60</v>
      </c>
      <c r="C7186" s="96">
        <v>603</v>
      </c>
      <c r="D7186" s="96">
        <v>98405.7</v>
      </c>
      <c r="E7186" s="96">
        <v>3.02</v>
      </c>
      <c r="F7186" s="96">
        <v>2.7709999999999999</v>
      </c>
      <c r="G7186" s="96">
        <v>0.15</v>
      </c>
      <c r="H7186" s="96">
        <v>13.7</v>
      </c>
      <c r="I7186" s="96">
        <v>12.337933333333332</v>
      </c>
      <c r="J7186" s="96">
        <v>13.06</v>
      </c>
    </row>
    <row r="7187" spans="1:10" x14ac:dyDescent="0.25">
      <c r="A7187" s="96">
        <v>41208.375</v>
      </c>
      <c r="B7187" s="96">
        <v>74</v>
      </c>
      <c r="C7187" s="96">
        <v>691</v>
      </c>
      <c r="D7187" s="96">
        <v>98405.7</v>
      </c>
      <c r="E7187" s="96">
        <v>4.7640000000000002</v>
      </c>
      <c r="F7187" s="96">
        <v>2.5960000000000001</v>
      </c>
      <c r="G7187" s="96">
        <v>0.15</v>
      </c>
      <c r="H7187" s="96">
        <v>13.7</v>
      </c>
      <c r="I7187" s="96">
        <v>12.493533333333332</v>
      </c>
      <c r="J7187" s="96">
        <v>13.06</v>
      </c>
    </row>
    <row r="7188" spans="1:10" x14ac:dyDescent="0.25">
      <c r="A7188" s="96">
        <v>41208.416666666664</v>
      </c>
      <c r="B7188" s="96">
        <v>94</v>
      </c>
      <c r="C7188" s="96">
        <v>613</v>
      </c>
      <c r="D7188" s="96">
        <v>98405.7</v>
      </c>
      <c r="E7188" s="96">
        <v>5.82</v>
      </c>
      <c r="F7188" s="96">
        <v>2.9089999999999998</v>
      </c>
      <c r="G7188" s="96">
        <v>0.15</v>
      </c>
      <c r="H7188" s="96">
        <v>13.7</v>
      </c>
      <c r="I7188" s="96">
        <v>12.700999999999999</v>
      </c>
      <c r="J7188" s="96">
        <v>13.06</v>
      </c>
    </row>
    <row r="7189" spans="1:10" x14ac:dyDescent="0.25">
      <c r="A7189" s="96">
        <v>41208.458333333336</v>
      </c>
      <c r="B7189" s="96">
        <v>108</v>
      </c>
      <c r="C7189" s="96">
        <v>530</v>
      </c>
      <c r="D7189" s="96">
        <v>98405.7</v>
      </c>
      <c r="E7189" s="96">
        <v>6.407</v>
      </c>
      <c r="F7189" s="96">
        <v>3.0760000000000001</v>
      </c>
      <c r="G7189" s="96">
        <v>0.15</v>
      </c>
      <c r="H7189" s="96">
        <v>13.7</v>
      </c>
      <c r="I7189" s="96">
        <v>12.773613333333332</v>
      </c>
      <c r="J7189" s="96">
        <v>13.06</v>
      </c>
    </row>
    <row r="7190" spans="1:10" x14ac:dyDescent="0.25">
      <c r="A7190" s="96">
        <v>41208.5</v>
      </c>
      <c r="B7190" s="96">
        <v>118</v>
      </c>
      <c r="C7190" s="96">
        <v>339</v>
      </c>
      <c r="D7190" s="96">
        <v>98405.7</v>
      </c>
      <c r="E7190" s="96">
        <v>6.5449999999999999</v>
      </c>
      <c r="F7190" s="96">
        <v>3.0670000000000002</v>
      </c>
      <c r="G7190" s="96">
        <v>0.15</v>
      </c>
      <c r="H7190" s="96">
        <v>13.7</v>
      </c>
      <c r="I7190" s="96">
        <v>12.659506666666665</v>
      </c>
      <c r="J7190" s="96">
        <v>13.06</v>
      </c>
    </row>
    <row r="7191" spans="1:10" x14ac:dyDescent="0.25">
      <c r="A7191" s="96">
        <v>41208.541666666664</v>
      </c>
      <c r="B7191" s="96">
        <v>96</v>
      </c>
      <c r="C7191" s="96">
        <v>124</v>
      </c>
      <c r="D7191" s="96">
        <v>98405.7</v>
      </c>
      <c r="E7191" s="96">
        <v>6.1859999999999999</v>
      </c>
      <c r="F7191" s="96">
        <v>2.948</v>
      </c>
      <c r="G7191" s="96">
        <v>0.15</v>
      </c>
      <c r="H7191" s="96">
        <v>13.7</v>
      </c>
      <c r="I7191" s="96">
        <v>12.576519999999999</v>
      </c>
      <c r="J7191" s="96">
        <v>13.06</v>
      </c>
    </row>
    <row r="7192" spans="1:10" x14ac:dyDescent="0.25">
      <c r="A7192" s="96">
        <v>41208.583333333336</v>
      </c>
      <c r="B7192" s="96">
        <v>54</v>
      </c>
      <c r="C7192" s="96">
        <v>57</v>
      </c>
      <c r="D7192" s="96">
        <v>98405.7</v>
      </c>
      <c r="E7192" s="96">
        <v>5.4619999999999997</v>
      </c>
      <c r="F7192" s="96">
        <v>2.722</v>
      </c>
      <c r="G7192" s="96">
        <v>0.15</v>
      </c>
      <c r="H7192" s="96">
        <v>13.7</v>
      </c>
      <c r="I7192" s="96">
        <v>12.32756</v>
      </c>
      <c r="J7192" s="96">
        <v>13.06</v>
      </c>
    </row>
    <row r="7193" spans="1:10" x14ac:dyDescent="0.25">
      <c r="A7193" s="96">
        <v>41208.625</v>
      </c>
      <c r="B7193" s="96">
        <v>18</v>
      </c>
      <c r="C7193" s="96">
        <v>41</v>
      </c>
      <c r="D7193" s="96">
        <v>98405.7</v>
      </c>
      <c r="E7193" s="96">
        <v>4.0620000000000003</v>
      </c>
      <c r="F7193" s="96">
        <v>2.6240000000000001</v>
      </c>
      <c r="G7193" s="96">
        <v>0.15</v>
      </c>
      <c r="H7193" s="96">
        <v>13.7</v>
      </c>
      <c r="I7193" s="96">
        <v>12.223826666666666</v>
      </c>
      <c r="J7193" s="96">
        <v>13.06</v>
      </c>
    </row>
    <row r="7194" spans="1:10" x14ac:dyDescent="0.25">
      <c r="A7194" s="96">
        <v>41208.666666666664</v>
      </c>
      <c r="B7194" s="96">
        <v>0</v>
      </c>
      <c r="C7194" s="96">
        <v>0</v>
      </c>
      <c r="D7194" s="96">
        <v>98405.7</v>
      </c>
      <c r="E7194" s="96">
        <v>2.9089999999999998</v>
      </c>
      <c r="F7194" s="96">
        <v>2.6339999999999999</v>
      </c>
      <c r="G7194" s="96">
        <v>0.15</v>
      </c>
      <c r="H7194" s="96">
        <v>13.7</v>
      </c>
      <c r="I7194" s="96">
        <v>12.109719999999999</v>
      </c>
      <c r="J7194" s="96">
        <v>13.06</v>
      </c>
    </row>
    <row r="7195" spans="1:10" x14ac:dyDescent="0.25">
      <c r="A7195" s="96">
        <v>41208.708333333336</v>
      </c>
      <c r="B7195" s="96">
        <v>0</v>
      </c>
      <c r="C7195" s="96">
        <v>0</v>
      </c>
      <c r="D7195" s="96">
        <v>98405.7</v>
      </c>
      <c r="E7195" s="96">
        <v>2.4870000000000001</v>
      </c>
      <c r="F7195" s="96">
        <v>2.5659999999999998</v>
      </c>
      <c r="G7195" s="96">
        <v>0.15</v>
      </c>
      <c r="H7195" s="96">
        <v>13.7</v>
      </c>
      <c r="I7195" s="96">
        <v>11.601426666666665</v>
      </c>
      <c r="J7195" s="96">
        <v>13.06</v>
      </c>
    </row>
    <row r="7196" spans="1:10" x14ac:dyDescent="0.25">
      <c r="A7196" s="96">
        <v>41208.75</v>
      </c>
      <c r="B7196" s="96">
        <v>0</v>
      </c>
      <c r="C7196" s="96">
        <v>0</v>
      </c>
      <c r="D7196" s="96">
        <v>98405.7</v>
      </c>
      <c r="E7196" s="96">
        <v>2.3250000000000002</v>
      </c>
      <c r="F7196" s="96">
        <v>2.4940000000000002</v>
      </c>
      <c r="G7196" s="96">
        <v>0.15</v>
      </c>
      <c r="H7196" s="96">
        <v>13.7</v>
      </c>
      <c r="I7196" s="96">
        <v>11.373213333333332</v>
      </c>
      <c r="J7196" s="96">
        <v>13.06</v>
      </c>
    </row>
    <row r="7197" spans="1:10" x14ac:dyDescent="0.25">
      <c r="A7197" s="96">
        <v>41208.791666666664</v>
      </c>
      <c r="B7197" s="96">
        <v>0</v>
      </c>
      <c r="C7197" s="96">
        <v>0</v>
      </c>
      <c r="D7197" s="96">
        <v>98405.7</v>
      </c>
      <c r="E7197" s="96">
        <v>2.0379999999999998</v>
      </c>
      <c r="F7197" s="96">
        <v>2.3879999999999999</v>
      </c>
      <c r="G7197" s="96">
        <v>0.15</v>
      </c>
      <c r="H7197" s="96">
        <v>13.7</v>
      </c>
      <c r="I7197" s="96">
        <v>11.404333333333332</v>
      </c>
      <c r="J7197" s="96">
        <v>13.06</v>
      </c>
    </row>
    <row r="7198" spans="1:10" x14ac:dyDescent="0.25">
      <c r="A7198" s="96">
        <v>41208.833333333336</v>
      </c>
      <c r="B7198" s="96">
        <v>0</v>
      </c>
      <c r="C7198" s="96">
        <v>0</v>
      </c>
      <c r="D7198" s="96">
        <v>98405.7</v>
      </c>
      <c r="E7198" s="96">
        <v>1.7829999999999999</v>
      </c>
      <c r="F7198" s="96">
        <v>2.2450000000000001</v>
      </c>
      <c r="G7198" s="96">
        <v>0.15</v>
      </c>
      <c r="H7198" s="96">
        <v>13.7</v>
      </c>
      <c r="I7198" s="96">
        <v>11.39396</v>
      </c>
      <c r="J7198" s="96">
        <v>13.06</v>
      </c>
    </row>
    <row r="7199" spans="1:10" x14ac:dyDescent="0.25">
      <c r="A7199" s="96">
        <v>41208.875</v>
      </c>
      <c r="B7199" s="96">
        <v>0</v>
      </c>
      <c r="C7199" s="96">
        <v>0</v>
      </c>
      <c r="D7199" s="96">
        <v>98405.7</v>
      </c>
      <c r="E7199" s="96">
        <v>1.575</v>
      </c>
      <c r="F7199" s="96">
        <v>2.2389999999999999</v>
      </c>
      <c r="G7199" s="96">
        <v>0.15</v>
      </c>
      <c r="H7199" s="96">
        <v>13.7</v>
      </c>
      <c r="I7199" s="96">
        <v>11.093133333333332</v>
      </c>
      <c r="J7199" s="96">
        <v>13.06</v>
      </c>
    </row>
    <row r="7200" spans="1:10" x14ac:dyDescent="0.25">
      <c r="A7200" s="96">
        <v>41208.916666666664</v>
      </c>
      <c r="B7200" s="96">
        <v>0</v>
      </c>
      <c r="C7200" s="96">
        <v>0</v>
      </c>
      <c r="D7200" s="96">
        <v>98405.7</v>
      </c>
      <c r="E7200" s="96">
        <v>1.1060000000000001</v>
      </c>
      <c r="F7200" s="96">
        <v>2.3330000000000002</v>
      </c>
      <c r="G7200" s="96">
        <v>0.15</v>
      </c>
      <c r="H7200" s="96">
        <v>13.7</v>
      </c>
      <c r="I7200" s="96">
        <v>10.709319999999998</v>
      </c>
      <c r="J7200" s="96">
        <v>13.06</v>
      </c>
    </row>
    <row r="7201" spans="1:10" x14ac:dyDescent="0.25">
      <c r="A7201" s="96">
        <v>41208.958333333336</v>
      </c>
      <c r="B7201" s="96">
        <v>0</v>
      </c>
      <c r="C7201" s="96">
        <v>0</v>
      </c>
      <c r="D7201" s="96">
        <v>98405.7</v>
      </c>
      <c r="E7201" s="96">
        <v>0.50800000000000001</v>
      </c>
      <c r="F7201" s="96">
        <v>2.516</v>
      </c>
      <c r="G7201" s="96">
        <v>0.15</v>
      </c>
      <c r="H7201" s="96">
        <v>13.7</v>
      </c>
      <c r="I7201" s="96">
        <v>10.481106666666665</v>
      </c>
      <c r="J7201" s="96">
        <v>13.06</v>
      </c>
    </row>
    <row r="7202" spans="1:10" x14ac:dyDescent="0.25">
      <c r="A7202" s="96">
        <v>41209</v>
      </c>
      <c r="B7202" s="96">
        <v>0</v>
      </c>
      <c r="C7202" s="96">
        <v>0</v>
      </c>
      <c r="D7202" s="96">
        <v>98405.7</v>
      </c>
      <c r="E7202" s="96">
        <v>-0.33900000000000002</v>
      </c>
      <c r="F7202" s="96">
        <v>2.7770000000000001</v>
      </c>
      <c r="G7202" s="96">
        <v>0.15</v>
      </c>
      <c r="H7202" s="96">
        <v>13.7</v>
      </c>
      <c r="I7202" s="96">
        <v>10.18028</v>
      </c>
      <c r="J7202" s="96">
        <v>13.06</v>
      </c>
    </row>
    <row r="7203" spans="1:10" x14ac:dyDescent="0.25">
      <c r="A7203" s="96">
        <v>41209.041666666664</v>
      </c>
      <c r="B7203" s="96">
        <v>0</v>
      </c>
      <c r="C7203" s="96">
        <v>0</v>
      </c>
      <c r="D7203" s="96">
        <v>98405.7</v>
      </c>
      <c r="E7203" s="96">
        <v>-1.111</v>
      </c>
      <c r="F7203" s="96">
        <v>3.0640000000000001</v>
      </c>
      <c r="G7203" s="96">
        <v>0.15</v>
      </c>
      <c r="H7203" s="96">
        <v>13.7</v>
      </c>
      <c r="I7203" s="96">
        <v>9.6823599999999992</v>
      </c>
      <c r="J7203" s="96">
        <v>13.06</v>
      </c>
    </row>
    <row r="7204" spans="1:10" x14ac:dyDescent="0.25">
      <c r="A7204" s="96">
        <v>41209.083333333336</v>
      </c>
      <c r="B7204" s="96">
        <v>0</v>
      </c>
      <c r="C7204" s="96">
        <v>0</v>
      </c>
      <c r="D7204" s="96">
        <v>98405.7</v>
      </c>
      <c r="E7204" s="96">
        <v>-1.714</v>
      </c>
      <c r="F7204" s="96">
        <v>3.331</v>
      </c>
      <c r="G7204" s="96">
        <v>0.15</v>
      </c>
      <c r="H7204" s="96">
        <v>13.7</v>
      </c>
      <c r="I7204" s="96">
        <v>9.225933333333332</v>
      </c>
      <c r="J7204" s="96">
        <v>13.06</v>
      </c>
    </row>
    <row r="7205" spans="1:10" x14ac:dyDescent="0.25">
      <c r="A7205" s="96">
        <v>41209.125</v>
      </c>
      <c r="B7205" s="96">
        <v>0</v>
      </c>
      <c r="C7205" s="96">
        <v>0</v>
      </c>
      <c r="D7205" s="96">
        <v>98405.7</v>
      </c>
      <c r="E7205" s="96">
        <v>-2.016</v>
      </c>
      <c r="F7205" s="96">
        <v>3.6110000000000002</v>
      </c>
      <c r="G7205" s="96">
        <v>0.15</v>
      </c>
      <c r="H7205" s="96">
        <v>13.7</v>
      </c>
      <c r="I7205" s="96">
        <v>8.8836133333333329</v>
      </c>
      <c r="J7205" s="96">
        <v>13.06</v>
      </c>
    </row>
    <row r="7206" spans="1:10" x14ac:dyDescent="0.25">
      <c r="A7206" s="96">
        <v>41209.166666666664</v>
      </c>
      <c r="B7206" s="96">
        <v>0</v>
      </c>
      <c r="C7206" s="96">
        <v>0</v>
      </c>
      <c r="D7206" s="96">
        <v>98405.7</v>
      </c>
      <c r="E7206" s="96">
        <v>-2.21</v>
      </c>
      <c r="F7206" s="96">
        <v>3.879</v>
      </c>
      <c r="G7206" s="96">
        <v>0.15</v>
      </c>
      <c r="H7206" s="96">
        <v>13.7</v>
      </c>
      <c r="I7206" s="96">
        <v>8.6553999999999984</v>
      </c>
      <c r="J7206" s="96">
        <v>13.06</v>
      </c>
    </row>
    <row r="7207" spans="1:10" x14ac:dyDescent="0.25">
      <c r="A7207" s="96">
        <v>41209.208333333336</v>
      </c>
      <c r="B7207" s="96">
        <v>0</v>
      </c>
      <c r="C7207" s="96">
        <v>0</v>
      </c>
      <c r="D7207" s="96">
        <v>98405.7</v>
      </c>
      <c r="E7207" s="96">
        <v>-1.843</v>
      </c>
      <c r="F7207" s="96">
        <v>4.0599999999999996</v>
      </c>
      <c r="G7207" s="96">
        <v>0.15</v>
      </c>
      <c r="H7207" s="96">
        <v>13.7</v>
      </c>
      <c r="I7207" s="96">
        <v>8.4271866666666657</v>
      </c>
      <c r="J7207" s="96">
        <v>13.06</v>
      </c>
    </row>
    <row r="7208" spans="1:10" x14ac:dyDescent="0.25">
      <c r="A7208" s="96">
        <v>41209.25</v>
      </c>
      <c r="B7208" s="96">
        <v>5</v>
      </c>
      <c r="C7208" s="96">
        <v>19</v>
      </c>
      <c r="D7208" s="96">
        <v>98405.7</v>
      </c>
      <c r="E7208" s="96">
        <v>-0.86699999999999999</v>
      </c>
      <c r="F7208" s="96">
        <v>4.1740000000000004</v>
      </c>
      <c r="G7208" s="96">
        <v>0.15</v>
      </c>
      <c r="H7208" s="96">
        <v>13.7</v>
      </c>
      <c r="I7208" s="96">
        <v>8.2612133333333322</v>
      </c>
      <c r="J7208" s="96">
        <v>13.06</v>
      </c>
    </row>
    <row r="7209" spans="1:10" x14ac:dyDescent="0.25">
      <c r="A7209" s="96">
        <v>41209.291666666664</v>
      </c>
      <c r="B7209" s="96">
        <v>41</v>
      </c>
      <c r="C7209" s="96">
        <v>91</v>
      </c>
      <c r="D7209" s="96">
        <v>98405.7</v>
      </c>
      <c r="E7209" s="96">
        <v>1.792</v>
      </c>
      <c r="F7209" s="96">
        <v>4.3719999999999999</v>
      </c>
      <c r="G7209" s="96">
        <v>0.15</v>
      </c>
      <c r="H7209" s="96">
        <v>13.7</v>
      </c>
      <c r="I7209" s="96">
        <v>8.0122533333333319</v>
      </c>
      <c r="J7209" s="96">
        <v>13.06</v>
      </c>
    </row>
    <row r="7210" spans="1:10" x14ac:dyDescent="0.25">
      <c r="A7210" s="96">
        <v>41209.333333333336</v>
      </c>
      <c r="B7210" s="96">
        <v>80</v>
      </c>
      <c r="C7210" s="96">
        <v>144</v>
      </c>
      <c r="D7210" s="96">
        <v>98405.7</v>
      </c>
      <c r="E7210" s="96">
        <v>3.86</v>
      </c>
      <c r="F7210" s="96">
        <v>4.57</v>
      </c>
      <c r="G7210" s="96">
        <v>0.15</v>
      </c>
      <c r="H7210" s="96">
        <v>13.7</v>
      </c>
      <c r="I7210" s="96">
        <v>8.2404666666666664</v>
      </c>
      <c r="J7210" s="96">
        <v>13.06</v>
      </c>
    </row>
    <row r="7211" spans="1:10" x14ac:dyDescent="0.25">
      <c r="A7211" s="96">
        <v>41209.375</v>
      </c>
      <c r="B7211" s="96">
        <v>111</v>
      </c>
      <c r="C7211" s="96">
        <v>229</v>
      </c>
      <c r="D7211" s="96">
        <v>98405.7</v>
      </c>
      <c r="E7211" s="96">
        <v>5.0979999999999999</v>
      </c>
      <c r="F7211" s="96">
        <v>4.8970000000000002</v>
      </c>
      <c r="G7211" s="96">
        <v>0.15</v>
      </c>
      <c r="H7211" s="96">
        <v>13.7</v>
      </c>
      <c r="I7211" s="96">
        <v>9.3919066666666655</v>
      </c>
      <c r="J7211" s="96">
        <v>13.06</v>
      </c>
    </row>
    <row r="7212" spans="1:10" x14ac:dyDescent="0.25">
      <c r="A7212" s="96">
        <v>41209.416666666664</v>
      </c>
      <c r="B7212" s="96">
        <v>126</v>
      </c>
      <c r="C7212" s="96">
        <v>244</v>
      </c>
      <c r="D7212" s="96">
        <v>98405.7</v>
      </c>
      <c r="E7212" s="96">
        <v>5.6829999999999998</v>
      </c>
      <c r="F7212" s="96">
        <v>5.04</v>
      </c>
      <c r="G7212" s="96">
        <v>0.15</v>
      </c>
      <c r="H7212" s="96">
        <v>13.7</v>
      </c>
      <c r="I7212" s="96">
        <v>10.626333333333331</v>
      </c>
      <c r="J7212" s="96">
        <v>13.06</v>
      </c>
    </row>
    <row r="7213" spans="1:10" x14ac:dyDescent="0.25">
      <c r="A7213" s="96">
        <v>41209.458333333336</v>
      </c>
      <c r="B7213" s="96">
        <v>123</v>
      </c>
      <c r="C7213" s="96">
        <v>378</v>
      </c>
      <c r="D7213" s="96">
        <v>98405.7</v>
      </c>
      <c r="E7213" s="96">
        <v>6.0439999999999996</v>
      </c>
      <c r="F7213" s="96">
        <v>5.2069999999999999</v>
      </c>
      <c r="G7213" s="96">
        <v>0.15</v>
      </c>
      <c r="H7213" s="96">
        <v>13.7</v>
      </c>
      <c r="I7213" s="96">
        <v>11.26948</v>
      </c>
      <c r="J7213" s="96">
        <v>13.06</v>
      </c>
    </row>
    <row r="7214" spans="1:10" x14ac:dyDescent="0.25">
      <c r="A7214" s="96">
        <v>41209.5</v>
      </c>
      <c r="B7214" s="96">
        <v>108</v>
      </c>
      <c r="C7214" s="96">
        <v>456</v>
      </c>
      <c r="D7214" s="96">
        <v>98405.7</v>
      </c>
      <c r="E7214" s="96">
        <v>6.2629999999999999</v>
      </c>
      <c r="F7214" s="96">
        <v>5.3650000000000002</v>
      </c>
      <c r="G7214" s="96">
        <v>0.15</v>
      </c>
      <c r="H7214" s="96">
        <v>13.7</v>
      </c>
      <c r="I7214" s="96">
        <v>11.788146666666664</v>
      </c>
      <c r="J7214" s="96">
        <v>13.06</v>
      </c>
    </row>
    <row r="7215" spans="1:10" x14ac:dyDescent="0.25">
      <c r="A7215" s="96">
        <v>41209.541666666664</v>
      </c>
      <c r="B7215" s="96">
        <v>86</v>
      </c>
      <c r="C7215" s="96">
        <v>504</v>
      </c>
      <c r="D7215" s="96">
        <v>98405.7</v>
      </c>
      <c r="E7215" s="96">
        <v>6.218</v>
      </c>
      <c r="F7215" s="96">
        <v>5.4749999999999996</v>
      </c>
      <c r="G7215" s="96">
        <v>0.15</v>
      </c>
      <c r="H7215" s="96">
        <v>13.7</v>
      </c>
      <c r="I7215" s="96">
        <v>12.223826666666666</v>
      </c>
      <c r="J7215" s="96">
        <v>13.06</v>
      </c>
    </row>
    <row r="7216" spans="1:10" x14ac:dyDescent="0.25">
      <c r="A7216" s="96">
        <v>41209.583333333336</v>
      </c>
      <c r="B7216" s="96">
        <v>61</v>
      </c>
      <c r="C7216" s="96">
        <v>440</v>
      </c>
      <c r="D7216" s="96">
        <v>98405.7</v>
      </c>
      <c r="E7216" s="96">
        <v>5.6719999999999997</v>
      </c>
      <c r="F7216" s="96">
        <v>5.3090000000000002</v>
      </c>
      <c r="G7216" s="96">
        <v>0.15</v>
      </c>
      <c r="H7216" s="96">
        <v>13.7</v>
      </c>
      <c r="I7216" s="96">
        <v>12.369053333333333</v>
      </c>
      <c r="J7216" s="96">
        <v>13.06</v>
      </c>
    </row>
    <row r="7217" spans="1:10" x14ac:dyDescent="0.25">
      <c r="A7217" s="96">
        <v>41209.625</v>
      </c>
      <c r="B7217" s="96">
        <v>24</v>
      </c>
      <c r="C7217" s="96">
        <v>279</v>
      </c>
      <c r="D7217" s="96">
        <v>98405.7</v>
      </c>
      <c r="E7217" s="96">
        <v>3.8719999999999999</v>
      </c>
      <c r="F7217" s="96">
        <v>4.6420000000000003</v>
      </c>
      <c r="G7217" s="96">
        <v>0.15</v>
      </c>
      <c r="H7217" s="96">
        <v>13.7</v>
      </c>
      <c r="I7217" s="96">
        <v>12.223826666666666</v>
      </c>
      <c r="J7217" s="96">
        <v>13.06</v>
      </c>
    </row>
    <row r="7218" spans="1:10" x14ac:dyDescent="0.25">
      <c r="A7218" s="96">
        <v>41209.666666666664</v>
      </c>
      <c r="B7218" s="96">
        <v>0</v>
      </c>
      <c r="C7218" s="96">
        <v>0</v>
      </c>
      <c r="D7218" s="96">
        <v>98405.7</v>
      </c>
      <c r="E7218" s="96">
        <v>1.661</v>
      </c>
      <c r="F7218" s="96">
        <v>4.5270000000000001</v>
      </c>
      <c r="G7218" s="96">
        <v>0.15</v>
      </c>
      <c r="H7218" s="96">
        <v>13.7</v>
      </c>
      <c r="I7218" s="96">
        <v>11.881506666666667</v>
      </c>
      <c r="J7218" s="96">
        <v>13.06</v>
      </c>
    </row>
    <row r="7219" spans="1:10" x14ac:dyDescent="0.25">
      <c r="A7219" s="96">
        <v>41209.708333333336</v>
      </c>
      <c r="B7219" s="96">
        <v>0</v>
      </c>
      <c r="C7219" s="96">
        <v>0</v>
      </c>
      <c r="D7219" s="96">
        <v>98405.7</v>
      </c>
      <c r="E7219" s="96">
        <v>1.2290000000000001</v>
      </c>
      <c r="F7219" s="96">
        <v>4.5789999999999997</v>
      </c>
      <c r="G7219" s="96">
        <v>0.15</v>
      </c>
      <c r="H7219" s="96">
        <v>13.7</v>
      </c>
      <c r="I7219" s="96">
        <v>11.279853333333332</v>
      </c>
      <c r="J7219" s="96">
        <v>13.06</v>
      </c>
    </row>
    <row r="7220" spans="1:10" x14ac:dyDescent="0.25">
      <c r="A7220" s="96">
        <v>41209.75</v>
      </c>
      <c r="B7220" s="96">
        <v>0</v>
      </c>
      <c r="C7220" s="96">
        <v>0</v>
      </c>
      <c r="D7220" s="96">
        <v>98405.7</v>
      </c>
      <c r="E7220" s="96">
        <v>1.008</v>
      </c>
      <c r="F7220" s="96">
        <v>4.6289999999999996</v>
      </c>
      <c r="G7220" s="96">
        <v>0.15</v>
      </c>
      <c r="H7220" s="96">
        <v>13.7</v>
      </c>
      <c r="I7220" s="96">
        <v>10.750813333333332</v>
      </c>
      <c r="J7220" s="96">
        <v>13.06</v>
      </c>
    </row>
    <row r="7221" spans="1:10" x14ac:dyDescent="0.25">
      <c r="A7221" s="96">
        <v>41209.791666666664</v>
      </c>
      <c r="B7221" s="96">
        <v>0</v>
      </c>
      <c r="C7221" s="96">
        <v>0</v>
      </c>
      <c r="D7221" s="96">
        <v>98405.7</v>
      </c>
      <c r="E7221" s="96">
        <v>0.90100000000000002</v>
      </c>
      <c r="F7221" s="96">
        <v>4.681</v>
      </c>
      <c r="G7221" s="96">
        <v>0.15</v>
      </c>
      <c r="H7221" s="96">
        <v>13.7</v>
      </c>
      <c r="I7221" s="96">
        <v>9.9105733333333319</v>
      </c>
      <c r="J7221" s="96">
        <v>13.06</v>
      </c>
    </row>
    <row r="7222" spans="1:10" x14ac:dyDescent="0.25">
      <c r="A7222" s="96">
        <v>41209.833333333336</v>
      </c>
      <c r="B7222" s="96">
        <v>0</v>
      </c>
      <c r="C7222" s="96">
        <v>0</v>
      </c>
      <c r="D7222" s="96">
        <v>98405.7</v>
      </c>
      <c r="E7222" s="96">
        <v>0.77900000000000003</v>
      </c>
      <c r="F7222" s="96">
        <v>4.6550000000000002</v>
      </c>
      <c r="G7222" s="96">
        <v>0.15</v>
      </c>
      <c r="H7222" s="96">
        <v>13.7</v>
      </c>
      <c r="I7222" s="96">
        <v>9.557879999999999</v>
      </c>
      <c r="J7222" s="96">
        <v>13.06</v>
      </c>
    </row>
    <row r="7223" spans="1:10" x14ac:dyDescent="0.25">
      <c r="A7223" s="96">
        <v>41209.875</v>
      </c>
      <c r="B7223" s="96">
        <v>0</v>
      </c>
      <c r="C7223" s="96">
        <v>0</v>
      </c>
      <c r="D7223" s="96">
        <v>98405.7</v>
      </c>
      <c r="E7223" s="96">
        <v>0.55500000000000005</v>
      </c>
      <c r="F7223" s="96">
        <v>4.5890000000000004</v>
      </c>
      <c r="G7223" s="96">
        <v>0.15</v>
      </c>
      <c r="H7223" s="96">
        <v>13.7</v>
      </c>
      <c r="I7223" s="96">
        <v>8.7902533333333324</v>
      </c>
      <c r="J7223" s="96">
        <v>13.06</v>
      </c>
    </row>
    <row r="7224" spans="1:10" x14ac:dyDescent="0.25">
      <c r="A7224" s="96">
        <v>41209.916666666664</v>
      </c>
      <c r="B7224" s="96">
        <v>0</v>
      </c>
      <c r="C7224" s="96">
        <v>0</v>
      </c>
      <c r="D7224" s="96">
        <v>98405.7</v>
      </c>
      <c r="E7224" s="96">
        <v>0.32400000000000001</v>
      </c>
      <c r="F7224" s="96">
        <v>4.5839999999999996</v>
      </c>
      <c r="G7224" s="96">
        <v>0.15</v>
      </c>
      <c r="H7224" s="96">
        <v>13.7</v>
      </c>
      <c r="I7224" s="96">
        <v>7.3587333333333325</v>
      </c>
      <c r="J7224" s="96">
        <v>13.06</v>
      </c>
    </row>
    <row r="7225" spans="1:10" x14ac:dyDescent="0.25">
      <c r="A7225" s="96">
        <v>41209.958333333336</v>
      </c>
      <c r="B7225" s="96">
        <v>0</v>
      </c>
      <c r="C7225" s="96">
        <v>0</v>
      </c>
      <c r="D7225" s="96">
        <v>98405.7</v>
      </c>
      <c r="E7225" s="96">
        <v>1.4E-2</v>
      </c>
      <c r="F7225" s="96">
        <v>4.4770000000000003</v>
      </c>
      <c r="G7225" s="96">
        <v>0.15</v>
      </c>
      <c r="H7225" s="96">
        <v>13.7</v>
      </c>
      <c r="I7225" s="96">
        <v>7.0060399999999987</v>
      </c>
      <c r="J7225" s="96">
        <v>13.06</v>
      </c>
    </row>
    <row r="7226" spans="1:10" x14ac:dyDescent="0.25">
      <c r="A7226" s="96">
        <v>41210</v>
      </c>
      <c r="B7226" s="96">
        <v>0</v>
      </c>
      <c r="C7226" s="96">
        <v>0</v>
      </c>
      <c r="D7226" s="96">
        <v>98405.7</v>
      </c>
      <c r="E7226" s="96">
        <v>-0.39400000000000002</v>
      </c>
      <c r="F7226" s="96">
        <v>4.3120000000000003</v>
      </c>
      <c r="G7226" s="96">
        <v>0.15</v>
      </c>
      <c r="H7226" s="96">
        <v>13.7</v>
      </c>
      <c r="I7226" s="96">
        <v>6.8296933333333332</v>
      </c>
      <c r="J7226" s="96">
        <v>13.06</v>
      </c>
    </row>
    <row r="7227" spans="1:10" x14ac:dyDescent="0.25">
      <c r="A7227" s="96">
        <v>41210.041666666664</v>
      </c>
      <c r="B7227" s="96">
        <v>0</v>
      </c>
      <c r="C7227" s="96">
        <v>0</v>
      </c>
      <c r="D7227" s="96">
        <v>98405.7</v>
      </c>
      <c r="E7227" s="96">
        <v>-0.755</v>
      </c>
      <c r="F7227" s="96">
        <v>4.1589999999999998</v>
      </c>
      <c r="G7227" s="96">
        <v>0.15</v>
      </c>
      <c r="H7227" s="96">
        <v>13.7</v>
      </c>
      <c r="I7227" s="96">
        <v>6.6325999999999992</v>
      </c>
      <c r="J7227" s="96">
        <v>13.06</v>
      </c>
    </row>
    <row r="7228" spans="1:10" x14ac:dyDescent="0.25">
      <c r="A7228" s="96">
        <v>41210.083333333336</v>
      </c>
      <c r="B7228" s="96">
        <v>0</v>
      </c>
      <c r="C7228" s="96">
        <v>0</v>
      </c>
      <c r="D7228" s="96">
        <v>98405.7</v>
      </c>
      <c r="E7228" s="96">
        <v>-1.0840000000000001</v>
      </c>
      <c r="F7228" s="96">
        <v>4.0359999999999996</v>
      </c>
      <c r="G7228" s="96">
        <v>0.15</v>
      </c>
      <c r="H7228" s="96">
        <v>13.7</v>
      </c>
      <c r="I7228" s="96">
        <v>6.2591599999999996</v>
      </c>
      <c r="J7228" s="96">
        <v>13.06</v>
      </c>
    </row>
    <row r="7229" spans="1:10" x14ac:dyDescent="0.25">
      <c r="A7229" s="96">
        <v>41210.125</v>
      </c>
      <c r="B7229" s="96">
        <v>0</v>
      </c>
      <c r="C7229" s="96">
        <v>0</v>
      </c>
      <c r="D7229" s="96">
        <v>98405.7</v>
      </c>
      <c r="E7229" s="96">
        <v>-1.3939999999999999</v>
      </c>
      <c r="F7229" s="96">
        <v>3.875</v>
      </c>
      <c r="G7229" s="96">
        <v>0.15</v>
      </c>
      <c r="H7229" s="96">
        <v>13.7</v>
      </c>
      <c r="I7229" s="96">
        <v>6.0931866666666661</v>
      </c>
      <c r="J7229" s="96">
        <v>13.06</v>
      </c>
    </row>
    <row r="7230" spans="1:10" x14ac:dyDescent="0.25">
      <c r="A7230" s="96">
        <v>41210.166666666664</v>
      </c>
      <c r="B7230" s="96">
        <v>0</v>
      </c>
      <c r="C7230" s="96">
        <v>0</v>
      </c>
      <c r="D7230" s="96">
        <v>98405.7</v>
      </c>
      <c r="E7230" s="96">
        <v>-1.62</v>
      </c>
      <c r="F7230" s="96">
        <v>3.6970000000000001</v>
      </c>
      <c r="G7230" s="96">
        <v>0.15</v>
      </c>
      <c r="H7230" s="96">
        <v>13.7</v>
      </c>
      <c r="I7230" s="96">
        <v>5.9064666666666668</v>
      </c>
      <c r="J7230" s="96">
        <v>13.06</v>
      </c>
    </row>
    <row r="7231" spans="1:10" x14ac:dyDescent="0.25">
      <c r="A7231" s="96">
        <v>41210.208333333336</v>
      </c>
      <c r="B7231" s="96">
        <v>0</v>
      </c>
      <c r="C7231" s="96">
        <v>0</v>
      </c>
      <c r="D7231" s="96">
        <v>98405.7</v>
      </c>
      <c r="E7231" s="96">
        <v>-1.756</v>
      </c>
      <c r="F7231" s="96">
        <v>3.5529999999999999</v>
      </c>
      <c r="G7231" s="96">
        <v>0.15</v>
      </c>
      <c r="H7231" s="96">
        <v>13.7</v>
      </c>
      <c r="I7231" s="96">
        <v>5.7093733333333319</v>
      </c>
      <c r="J7231" s="96">
        <v>13.06</v>
      </c>
    </row>
    <row r="7232" spans="1:10" x14ac:dyDescent="0.25">
      <c r="A7232" s="96">
        <v>41210.25</v>
      </c>
      <c r="B7232" s="96">
        <v>4</v>
      </c>
      <c r="C7232" s="96">
        <v>39</v>
      </c>
      <c r="D7232" s="96">
        <v>98405.7</v>
      </c>
      <c r="E7232" s="96">
        <v>-1.7649999999999999</v>
      </c>
      <c r="F7232" s="96">
        <v>3.427</v>
      </c>
      <c r="G7232" s="96">
        <v>0.15</v>
      </c>
      <c r="H7232" s="96">
        <v>13.7</v>
      </c>
      <c r="I7232" s="96">
        <v>5.6782533333333323</v>
      </c>
      <c r="J7232" s="96">
        <v>13.06</v>
      </c>
    </row>
    <row r="7233" spans="1:10" x14ac:dyDescent="0.25">
      <c r="A7233" s="96">
        <v>41210.291666666664</v>
      </c>
      <c r="B7233" s="96">
        <v>37</v>
      </c>
      <c r="C7233" s="96">
        <v>317</v>
      </c>
      <c r="D7233" s="96">
        <v>98405.7</v>
      </c>
      <c r="E7233" s="96">
        <v>0.23300000000000001</v>
      </c>
      <c r="F7233" s="96">
        <v>3.1949999999999998</v>
      </c>
      <c r="G7233" s="96">
        <v>0.15</v>
      </c>
      <c r="H7233" s="96">
        <v>13.7</v>
      </c>
      <c r="I7233" s="96">
        <v>6.4769999999999994</v>
      </c>
      <c r="J7233" s="96">
        <v>13.06</v>
      </c>
    </row>
    <row r="7234" spans="1:10" x14ac:dyDescent="0.25">
      <c r="A7234" s="96">
        <v>41210.333333333336</v>
      </c>
      <c r="B7234" s="96">
        <v>59</v>
      </c>
      <c r="C7234" s="96">
        <v>535</v>
      </c>
      <c r="D7234" s="96">
        <v>98405.7</v>
      </c>
      <c r="E7234" s="96">
        <v>2.4470000000000001</v>
      </c>
      <c r="F7234" s="96">
        <v>3.286</v>
      </c>
      <c r="G7234" s="96">
        <v>0.15</v>
      </c>
      <c r="H7234" s="96">
        <v>13.7</v>
      </c>
      <c r="I7234" s="96">
        <v>7.4624666666666659</v>
      </c>
      <c r="J7234" s="96">
        <v>13.06</v>
      </c>
    </row>
    <row r="7235" spans="1:10" x14ac:dyDescent="0.25">
      <c r="A7235" s="96">
        <v>41210.375</v>
      </c>
      <c r="B7235" s="96">
        <v>67</v>
      </c>
      <c r="C7235" s="96">
        <v>709</v>
      </c>
      <c r="D7235" s="96">
        <v>98405.7</v>
      </c>
      <c r="E7235" s="96">
        <v>4.1230000000000002</v>
      </c>
      <c r="F7235" s="96">
        <v>3.0939999999999999</v>
      </c>
      <c r="G7235" s="96">
        <v>0.15</v>
      </c>
      <c r="H7235" s="96">
        <v>13.7</v>
      </c>
      <c r="I7235" s="96">
        <v>8.5101733333333325</v>
      </c>
      <c r="J7235" s="96">
        <v>13.06</v>
      </c>
    </row>
    <row r="7236" spans="1:10" x14ac:dyDescent="0.25">
      <c r="A7236" s="96">
        <v>41210.416666666664</v>
      </c>
      <c r="B7236" s="96">
        <v>73</v>
      </c>
      <c r="C7236" s="96">
        <v>767</v>
      </c>
      <c r="D7236" s="96">
        <v>98405.7</v>
      </c>
      <c r="E7236" s="96">
        <v>6.12</v>
      </c>
      <c r="F7236" s="96">
        <v>3.1669999999999998</v>
      </c>
      <c r="G7236" s="96">
        <v>0.15</v>
      </c>
      <c r="H7236" s="96">
        <v>13.7</v>
      </c>
      <c r="I7236" s="96">
        <v>8.8006266666666662</v>
      </c>
      <c r="J7236" s="96">
        <v>13.06</v>
      </c>
    </row>
    <row r="7237" spans="1:10" x14ac:dyDescent="0.25">
      <c r="A7237" s="96">
        <v>41210.458333333336</v>
      </c>
      <c r="B7237" s="96">
        <v>77</v>
      </c>
      <c r="C7237" s="96">
        <v>776</v>
      </c>
      <c r="D7237" s="96">
        <v>98405.7</v>
      </c>
      <c r="E7237" s="96">
        <v>7.0529999999999999</v>
      </c>
      <c r="F7237" s="96">
        <v>3.2559999999999998</v>
      </c>
      <c r="G7237" s="96">
        <v>0.15</v>
      </c>
      <c r="H7237" s="96">
        <v>13.7</v>
      </c>
      <c r="I7237" s="96">
        <v>9.1948133333333324</v>
      </c>
      <c r="J7237" s="96">
        <v>13.06</v>
      </c>
    </row>
    <row r="7238" spans="1:10" x14ac:dyDescent="0.25">
      <c r="A7238" s="96">
        <v>41210.5</v>
      </c>
      <c r="B7238" s="96">
        <v>77</v>
      </c>
      <c r="C7238" s="96">
        <v>741</v>
      </c>
      <c r="D7238" s="96">
        <v>98405.7</v>
      </c>
      <c r="E7238" s="96">
        <v>7.4489999999999998</v>
      </c>
      <c r="F7238" s="96">
        <v>3.26</v>
      </c>
      <c r="G7238" s="96">
        <v>0.15</v>
      </c>
      <c r="H7238" s="96">
        <v>13.7</v>
      </c>
      <c r="I7238" s="96">
        <v>10.263266666666667</v>
      </c>
      <c r="J7238" s="96">
        <v>13.06</v>
      </c>
    </row>
    <row r="7239" spans="1:10" x14ac:dyDescent="0.25">
      <c r="A7239" s="96">
        <v>41210.541666666664</v>
      </c>
      <c r="B7239" s="96">
        <v>71</v>
      </c>
      <c r="C7239" s="96">
        <v>673</v>
      </c>
      <c r="D7239" s="96">
        <v>98405.7</v>
      </c>
      <c r="E7239" s="96">
        <v>7.44</v>
      </c>
      <c r="F7239" s="96">
        <v>3.2559999999999998</v>
      </c>
      <c r="G7239" s="96">
        <v>0.15</v>
      </c>
      <c r="H7239" s="96">
        <v>13.7</v>
      </c>
      <c r="I7239" s="96">
        <v>11.528813333333332</v>
      </c>
      <c r="J7239" s="96">
        <v>13.06</v>
      </c>
    </row>
    <row r="7240" spans="1:10" x14ac:dyDescent="0.25">
      <c r="A7240" s="96">
        <v>41210.583333333336</v>
      </c>
      <c r="B7240" s="96">
        <v>56</v>
      </c>
      <c r="C7240" s="96">
        <v>483</v>
      </c>
      <c r="D7240" s="96">
        <v>98405.7</v>
      </c>
      <c r="E7240" s="96">
        <v>6.7839999999999998</v>
      </c>
      <c r="F7240" s="96">
        <v>3.1440000000000001</v>
      </c>
      <c r="G7240" s="96">
        <v>0.15</v>
      </c>
      <c r="H7240" s="96">
        <v>13.7</v>
      </c>
      <c r="I7240" s="96">
        <v>12.109719999999999</v>
      </c>
      <c r="J7240" s="96">
        <v>13.06</v>
      </c>
    </row>
    <row r="7241" spans="1:10" x14ac:dyDescent="0.25">
      <c r="A7241" s="96">
        <v>41210.625</v>
      </c>
      <c r="B7241" s="96">
        <v>21</v>
      </c>
      <c r="C7241" s="96">
        <v>233</v>
      </c>
      <c r="D7241" s="96">
        <v>98405.7</v>
      </c>
      <c r="E7241" s="96">
        <v>4.41</v>
      </c>
      <c r="F7241" s="96">
        <v>3.2029999999999998</v>
      </c>
      <c r="G7241" s="96">
        <v>0.15</v>
      </c>
      <c r="H7241" s="96">
        <v>13.7</v>
      </c>
      <c r="I7241" s="96">
        <v>12.369053333333332</v>
      </c>
      <c r="J7241" s="96">
        <v>13.06</v>
      </c>
    </row>
    <row r="7242" spans="1:10" x14ac:dyDescent="0.25">
      <c r="A7242" s="96">
        <v>41210.666666666664</v>
      </c>
      <c r="B7242" s="96">
        <v>0</v>
      </c>
      <c r="C7242" s="96">
        <v>0</v>
      </c>
      <c r="D7242" s="96">
        <v>98405.7</v>
      </c>
      <c r="E7242" s="96">
        <v>2.5750000000000002</v>
      </c>
      <c r="F7242" s="96">
        <v>3.4540000000000002</v>
      </c>
      <c r="G7242" s="96">
        <v>0.15</v>
      </c>
      <c r="H7242" s="96">
        <v>13.7</v>
      </c>
      <c r="I7242" s="96">
        <v>11.539186666666666</v>
      </c>
      <c r="J7242" s="96">
        <v>13.06</v>
      </c>
    </row>
    <row r="7243" spans="1:10" x14ac:dyDescent="0.25">
      <c r="A7243" s="96">
        <v>41210.708333333336</v>
      </c>
      <c r="B7243" s="96">
        <v>0</v>
      </c>
      <c r="C7243" s="96">
        <v>0</v>
      </c>
      <c r="D7243" s="96">
        <v>98405.7</v>
      </c>
      <c r="E7243" s="96">
        <v>1.948</v>
      </c>
      <c r="F7243" s="96">
        <v>3.6789999999999998</v>
      </c>
      <c r="G7243" s="96">
        <v>0.15</v>
      </c>
      <c r="H7243" s="96">
        <v>13.7</v>
      </c>
      <c r="I7243" s="96">
        <v>10.626333333333331</v>
      </c>
      <c r="J7243" s="96">
        <v>13.06</v>
      </c>
    </row>
    <row r="7244" spans="1:10" x14ac:dyDescent="0.25">
      <c r="A7244" s="96">
        <v>41210.75</v>
      </c>
      <c r="B7244" s="96">
        <v>0</v>
      </c>
      <c r="C7244" s="96">
        <v>0</v>
      </c>
      <c r="D7244" s="96">
        <v>98405.7</v>
      </c>
      <c r="E7244" s="96">
        <v>1.466</v>
      </c>
      <c r="F7244" s="96">
        <v>3.9580000000000002</v>
      </c>
      <c r="G7244" s="96">
        <v>0.15</v>
      </c>
      <c r="H7244" s="96">
        <v>13.7</v>
      </c>
      <c r="I7244" s="96">
        <v>10.066173333333333</v>
      </c>
      <c r="J7244" s="96">
        <v>13.06</v>
      </c>
    </row>
    <row r="7245" spans="1:10" x14ac:dyDescent="0.25">
      <c r="A7245" s="96">
        <v>41210.791666666664</v>
      </c>
      <c r="B7245" s="96">
        <v>0</v>
      </c>
      <c r="C7245" s="96">
        <v>0</v>
      </c>
      <c r="D7245" s="96">
        <v>98405.7</v>
      </c>
      <c r="E7245" s="96">
        <v>1.1930000000000001</v>
      </c>
      <c r="F7245" s="96">
        <v>4.258</v>
      </c>
      <c r="G7245" s="96">
        <v>0.15</v>
      </c>
      <c r="H7245" s="96">
        <v>13.7</v>
      </c>
      <c r="I7245" s="96">
        <v>9.4126533333333331</v>
      </c>
      <c r="J7245" s="96">
        <v>13.06</v>
      </c>
    </row>
    <row r="7246" spans="1:10" x14ac:dyDescent="0.25">
      <c r="A7246" s="96">
        <v>41210.833333333336</v>
      </c>
      <c r="B7246" s="96">
        <v>0</v>
      </c>
      <c r="C7246" s="96">
        <v>0</v>
      </c>
      <c r="D7246" s="96">
        <v>98405.7</v>
      </c>
      <c r="E7246" s="96">
        <v>1.036</v>
      </c>
      <c r="F7246" s="96">
        <v>4.5389999999999997</v>
      </c>
      <c r="G7246" s="96">
        <v>0.15</v>
      </c>
      <c r="H7246" s="96">
        <v>13.7</v>
      </c>
      <c r="I7246" s="96">
        <v>9.1221999999999994</v>
      </c>
      <c r="J7246" s="96">
        <v>13.06</v>
      </c>
    </row>
    <row r="7247" spans="1:10" x14ac:dyDescent="0.25">
      <c r="A7247" s="96">
        <v>41210.875</v>
      </c>
      <c r="B7247" s="96">
        <v>0</v>
      </c>
      <c r="C7247" s="96">
        <v>0</v>
      </c>
      <c r="D7247" s="96">
        <v>98405.7</v>
      </c>
      <c r="E7247" s="96">
        <v>0.84099999999999997</v>
      </c>
      <c r="F7247" s="96">
        <v>4.7430000000000003</v>
      </c>
      <c r="G7247" s="96">
        <v>0.15</v>
      </c>
      <c r="H7247" s="96">
        <v>13.7</v>
      </c>
      <c r="I7247" s="96">
        <v>9.3400399999999983</v>
      </c>
      <c r="J7247" s="96">
        <v>13.06</v>
      </c>
    </row>
    <row r="7248" spans="1:10" x14ac:dyDescent="0.25">
      <c r="A7248" s="96">
        <v>41210.916666666664</v>
      </c>
      <c r="B7248" s="96">
        <v>0</v>
      </c>
      <c r="C7248" s="96">
        <v>0</v>
      </c>
      <c r="D7248" s="96">
        <v>98405.7</v>
      </c>
      <c r="E7248" s="96">
        <v>0.42799999999999999</v>
      </c>
      <c r="F7248" s="96">
        <v>4.8620000000000001</v>
      </c>
      <c r="G7248" s="96">
        <v>0.15</v>
      </c>
      <c r="H7248" s="96">
        <v>13.7</v>
      </c>
      <c r="I7248" s="96">
        <v>9.0495866666666664</v>
      </c>
      <c r="J7248" s="96">
        <v>13.06</v>
      </c>
    </row>
    <row r="7249" spans="1:10" x14ac:dyDescent="0.25">
      <c r="A7249" s="96">
        <v>41210.958333333336</v>
      </c>
      <c r="B7249" s="96">
        <v>0</v>
      </c>
      <c r="C7249" s="96">
        <v>0</v>
      </c>
      <c r="D7249" s="96">
        <v>98405.7</v>
      </c>
      <c r="E7249" s="96">
        <v>-0.10100000000000001</v>
      </c>
      <c r="F7249" s="96">
        <v>4.9219999999999997</v>
      </c>
      <c r="G7249" s="96">
        <v>0.15</v>
      </c>
      <c r="H7249" s="96">
        <v>13.7</v>
      </c>
      <c r="I7249" s="96">
        <v>8.7902533333333324</v>
      </c>
      <c r="J7249" s="96">
        <v>13.06</v>
      </c>
    </row>
    <row r="7250" spans="1:10" x14ac:dyDescent="0.25">
      <c r="A7250" s="96">
        <v>41211</v>
      </c>
      <c r="B7250" s="96">
        <v>0</v>
      </c>
      <c r="C7250" s="96">
        <v>0</v>
      </c>
      <c r="D7250" s="96">
        <v>98405.7</v>
      </c>
      <c r="E7250" s="96">
        <v>-0.55200000000000005</v>
      </c>
      <c r="F7250" s="96">
        <v>5.016</v>
      </c>
      <c r="G7250" s="96">
        <v>0.15</v>
      </c>
      <c r="H7250" s="96">
        <v>13.7</v>
      </c>
      <c r="I7250" s="96">
        <v>8.7695066666666666</v>
      </c>
      <c r="J7250" s="96">
        <v>13.06</v>
      </c>
    </row>
    <row r="7251" spans="1:10" x14ac:dyDescent="0.25">
      <c r="A7251" s="96">
        <v>41211.041666666664</v>
      </c>
      <c r="B7251" s="96">
        <v>0</v>
      </c>
      <c r="C7251" s="96">
        <v>0</v>
      </c>
      <c r="D7251" s="96">
        <v>98405.7</v>
      </c>
      <c r="E7251" s="96">
        <v>-0.90300000000000002</v>
      </c>
      <c r="F7251" s="96">
        <v>5.1769999999999996</v>
      </c>
      <c r="G7251" s="96">
        <v>0.15</v>
      </c>
      <c r="H7251" s="96">
        <v>13.7</v>
      </c>
      <c r="I7251" s="96">
        <v>8.6553999999999984</v>
      </c>
      <c r="J7251" s="96">
        <v>13.06</v>
      </c>
    </row>
    <row r="7252" spans="1:10" x14ac:dyDescent="0.25">
      <c r="A7252" s="96">
        <v>41211.083333333336</v>
      </c>
      <c r="B7252" s="96">
        <v>0</v>
      </c>
      <c r="C7252" s="96">
        <v>0</v>
      </c>
      <c r="D7252" s="96">
        <v>98405.7</v>
      </c>
      <c r="E7252" s="96">
        <v>-1.22</v>
      </c>
      <c r="F7252" s="96">
        <v>5.3259999999999996</v>
      </c>
      <c r="G7252" s="96">
        <v>0.15</v>
      </c>
      <c r="H7252" s="96">
        <v>13.7</v>
      </c>
      <c r="I7252" s="96">
        <v>8.6553999999999984</v>
      </c>
      <c r="J7252" s="96">
        <v>13.06</v>
      </c>
    </row>
    <row r="7253" spans="1:10" x14ac:dyDescent="0.25">
      <c r="A7253" s="96">
        <v>41211.125</v>
      </c>
      <c r="B7253" s="96">
        <v>0</v>
      </c>
      <c r="C7253" s="96">
        <v>0</v>
      </c>
      <c r="D7253" s="96">
        <v>98405.7</v>
      </c>
      <c r="E7253" s="96">
        <v>-1.458</v>
      </c>
      <c r="F7253" s="96">
        <v>5.3860000000000001</v>
      </c>
      <c r="G7253" s="96">
        <v>0.15</v>
      </c>
      <c r="H7253" s="96">
        <v>13.7</v>
      </c>
      <c r="I7253" s="96">
        <v>8.748759999999999</v>
      </c>
      <c r="J7253" s="96">
        <v>13.06</v>
      </c>
    </row>
    <row r="7254" spans="1:10" x14ac:dyDescent="0.25">
      <c r="A7254" s="96">
        <v>41211.166666666664</v>
      </c>
      <c r="B7254" s="96">
        <v>0</v>
      </c>
      <c r="C7254" s="96">
        <v>0</v>
      </c>
      <c r="D7254" s="96">
        <v>98405.7</v>
      </c>
      <c r="E7254" s="96">
        <v>-1.579</v>
      </c>
      <c r="F7254" s="96">
        <v>5.6159999999999997</v>
      </c>
      <c r="G7254" s="96">
        <v>0.15</v>
      </c>
      <c r="H7254" s="96">
        <v>13.7</v>
      </c>
      <c r="I7254" s="96">
        <v>9.0080933333333331</v>
      </c>
      <c r="J7254" s="96">
        <v>13.06</v>
      </c>
    </row>
    <row r="7255" spans="1:10" x14ac:dyDescent="0.25">
      <c r="A7255" s="96">
        <v>41211.208333333336</v>
      </c>
      <c r="B7255" s="96">
        <v>0</v>
      </c>
      <c r="C7255" s="96">
        <v>0</v>
      </c>
      <c r="D7255" s="96">
        <v>98405.7</v>
      </c>
      <c r="E7255" s="96">
        <v>-1.726</v>
      </c>
      <c r="F7255" s="96">
        <v>5.673</v>
      </c>
      <c r="G7255" s="96">
        <v>0.15</v>
      </c>
      <c r="H7255" s="96">
        <v>13.7</v>
      </c>
      <c r="I7255" s="96">
        <v>9.1429466666666652</v>
      </c>
      <c r="J7255" s="96">
        <v>13.06</v>
      </c>
    </row>
    <row r="7256" spans="1:10" x14ac:dyDescent="0.25">
      <c r="A7256" s="96">
        <v>41211.25</v>
      </c>
      <c r="B7256" s="96">
        <v>3</v>
      </c>
      <c r="C7256" s="96">
        <v>7</v>
      </c>
      <c r="D7256" s="96">
        <v>98405.7</v>
      </c>
      <c r="E7256" s="96">
        <v>-1.8140000000000001</v>
      </c>
      <c r="F7256" s="96">
        <v>5.7370000000000001</v>
      </c>
      <c r="G7256" s="96">
        <v>0.15</v>
      </c>
      <c r="H7256" s="96">
        <v>13.7</v>
      </c>
      <c r="I7256" s="96">
        <v>9.3400399999999983</v>
      </c>
      <c r="J7256" s="96">
        <v>13.06</v>
      </c>
    </row>
    <row r="7257" spans="1:10" x14ac:dyDescent="0.25">
      <c r="A7257" s="96">
        <v>41211.291666666664</v>
      </c>
      <c r="B7257" s="96">
        <v>38</v>
      </c>
      <c r="C7257" s="96">
        <v>46</v>
      </c>
      <c r="D7257" s="96">
        <v>98405.7</v>
      </c>
      <c r="E7257" s="96">
        <v>-0.98299999999999998</v>
      </c>
      <c r="F7257" s="96">
        <v>5.9029999999999996</v>
      </c>
      <c r="G7257" s="96">
        <v>0.15</v>
      </c>
      <c r="H7257" s="96">
        <v>13.7</v>
      </c>
      <c r="I7257" s="96">
        <v>9.5371333333333332</v>
      </c>
      <c r="J7257" s="96">
        <v>13.06</v>
      </c>
    </row>
    <row r="7258" spans="1:10" x14ac:dyDescent="0.25">
      <c r="A7258" s="96">
        <v>41211.333333333336</v>
      </c>
      <c r="B7258" s="96">
        <v>76</v>
      </c>
      <c r="C7258" s="96">
        <v>56</v>
      </c>
      <c r="D7258" s="96">
        <v>98405.7</v>
      </c>
      <c r="E7258" s="96">
        <v>0.71799999999999997</v>
      </c>
      <c r="F7258" s="96">
        <v>5.9240000000000004</v>
      </c>
      <c r="G7258" s="96">
        <v>0.15</v>
      </c>
      <c r="H7258" s="96">
        <v>13.7</v>
      </c>
      <c r="I7258" s="96">
        <v>9.9624399999999991</v>
      </c>
      <c r="J7258" s="96">
        <v>13.06</v>
      </c>
    </row>
    <row r="7259" spans="1:10" x14ac:dyDescent="0.25">
      <c r="A7259" s="96">
        <v>41211.375</v>
      </c>
      <c r="B7259" s="96">
        <v>100</v>
      </c>
      <c r="C7259" s="96">
        <v>42</v>
      </c>
      <c r="D7259" s="96">
        <v>98405.7</v>
      </c>
      <c r="E7259" s="96">
        <v>2.556</v>
      </c>
      <c r="F7259" s="96">
        <v>6.2140000000000004</v>
      </c>
      <c r="G7259" s="96">
        <v>0.15</v>
      </c>
      <c r="H7259" s="96">
        <v>13.7</v>
      </c>
      <c r="I7259" s="96">
        <v>10.408493333333332</v>
      </c>
      <c r="J7259" s="96">
        <v>13.06</v>
      </c>
    </row>
    <row r="7260" spans="1:10" x14ac:dyDescent="0.25">
      <c r="A7260" s="96">
        <v>41211.416666666664</v>
      </c>
      <c r="B7260" s="96">
        <v>101</v>
      </c>
      <c r="C7260" s="96">
        <v>24</v>
      </c>
      <c r="D7260" s="96">
        <v>98405.7</v>
      </c>
      <c r="E7260" s="96">
        <v>3.89</v>
      </c>
      <c r="F7260" s="96">
        <v>6.5259999999999998</v>
      </c>
      <c r="G7260" s="96">
        <v>0.15</v>
      </c>
      <c r="H7260" s="96">
        <v>13.7</v>
      </c>
      <c r="I7260" s="96">
        <v>10.709319999999998</v>
      </c>
      <c r="J7260" s="96">
        <v>13.06</v>
      </c>
    </row>
    <row r="7261" spans="1:10" x14ac:dyDescent="0.25">
      <c r="A7261" s="96">
        <v>41211.458333333336</v>
      </c>
      <c r="B7261" s="96">
        <v>88</v>
      </c>
      <c r="C7261" s="96">
        <v>14</v>
      </c>
      <c r="D7261" s="96">
        <v>98405.7</v>
      </c>
      <c r="E7261" s="96">
        <v>4.53</v>
      </c>
      <c r="F7261" s="96">
        <v>6.5250000000000004</v>
      </c>
      <c r="G7261" s="96">
        <v>0.15</v>
      </c>
      <c r="H7261" s="96">
        <v>13.7</v>
      </c>
      <c r="I7261" s="96">
        <v>10.750813333333333</v>
      </c>
      <c r="J7261" s="96">
        <v>13.06</v>
      </c>
    </row>
    <row r="7262" spans="1:10" x14ac:dyDescent="0.25">
      <c r="A7262" s="96">
        <v>41211.5</v>
      </c>
      <c r="B7262" s="96">
        <v>71</v>
      </c>
      <c r="C7262" s="96">
        <v>10</v>
      </c>
      <c r="D7262" s="96">
        <v>98405.7</v>
      </c>
      <c r="E7262" s="96">
        <v>4.7869999999999999</v>
      </c>
      <c r="F7262" s="96">
        <v>6.7750000000000004</v>
      </c>
      <c r="G7262" s="96">
        <v>0.15</v>
      </c>
      <c r="H7262" s="96">
        <v>13.7</v>
      </c>
      <c r="I7262" s="96">
        <v>10.958279999999998</v>
      </c>
      <c r="J7262" s="96">
        <v>13.06</v>
      </c>
    </row>
    <row r="7263" spans="1:10" x14ac:dyDescent="0.25">
      <c r="A7263" s="96">
        <v>41211.541666666664</v>
      </c>
      <c r="B7263" s="96">
        <v>47</v>
      </c>
      <c r="C7263" s="96">
        <v>6</v>
      </c>
      <c r="D7263" s="96">
        <v>98405.7</v>
      </c>
      <c r="E7263" s="96">
        <v>4.758</v>
      </c>
      <c r="F7263" s="96">
        <v>6.7779999999999996</v>
      </c>
      <c r="G7263" s="96">
        <v>0.15</v>
      </c>
      <c r="H7263" s="96">
        <v>13.7</v>
      </c>
      <c r="I7263" s="96">
        <v>11.227986666666666</v>
      </c>
      <c r="J7263" s="96">
        <v>13.06</v>
      </c>
    </row>
    <row r="7264" spans="1:10" x14ac:dyDescent="0.25">
      <c r="A7264" s="96">
        <v>41211.583333333336</v>
      </c>
      <c r="B7264" s="96">
        <v>19</v>
      </c>
      <c r="C7264" s="96">
        <v>3</v>
      </c>
      <c r="D7264" s="96">
        <v>98405.7</v>
      </c>
      <c r="E7264" s="96">
        <v>4.431</v>
      </c>
      <c r="F7264" s="96">
        <v>6.6420000000000003</v>
      </c>
      <c r="G7264" s="96">
        <v>0.15</v>
      </c>
      <c r="H7264" s="96">
        <v>13.7</v>
      </c>
      <c r="I7264" s="96">
        <v>11.362839999999998</v>
      </c>
      <c r="J7264" s="96">
        <v>13.06</v>
      </c>
    </row>
    <row r="7265" spans="1:10" x14ac:dyDescent="0.25">
      <c r="A7265" s="96">
        <v>41211.625</v>
      </c>
      <c r="B7265" s="96">
        <v>4</v>
      </c>
      <c r="C7265" s="96">
        <v>1</v>
      </c>
      <c r="D7265" s="96">
        <v>98405.7</v>
      </c>
      <c r="E7265" s="96">
        <v>4.0220000000000002</v>
      </c>
      <c r="F7265" s="96">
        <v>6.5640000000000001</v>
      </c>
      <c r="G7265" s="96">
        <v>0.15</v>
      </c>
      <c r="H7265" s="96">
        <v>13.7</v>
      </c>
      <c r="I7265" s="96">
        <v>11.487319999999999</v>
      </c>
      <c r="J7265" s="96">
        <v>13.06</v>
      </c>
    </row>
    <row r="7266" spans="1:10" x14ac:dyDescent="0.25">
      <c r="A7266" s="96">
        <v>41211.666666666664</v>
      </c>
      <c r="B7266" s="96">
        <v>0</v>
      </c>
      <c r="C7266" s="96">
        <v>0</v>
      </c>
      <c r="D7266" s="96">
        <v>98405.7</v>
      </c>
      <c r="E7266" s="96">
        <v>3.6680000000000001</v>
      </c>
      <c r="F7266" s="96">
        <v>6.4660000000000002</v>
      </c>
      <c r="G7266" s="96">
        <v>0.15</v>
      </c>
      <c r="H7266" s="96">
        <v>13.7</v>
      </c>
      <c r="I7266" s="96">
        <v>11.373213333333332</v>
      </c>
      <c r="J7266" s="96">
        <v>13.06</v>
      </c>
    </row>
    <row r="7267" spans="1:10" x14ac:dyDescent="0.25">
      <c r="A7267" s="96">
        <v>41211.708333333336</v>
      </c>
      <c r="B7267" s="96">
        <v>0</v>
      </c>
      <c r="C7267" s="96">
        <v>0</v>
      </c>
      <c r="D7267" s="96">
        <v>98405.7</v>
      </c>
      <c r="E7267" s="96">
        <v>3.4329999999999998</v>
      </c>
      <c r="F7267" s="96">
        <v>6.4219999999999997</v>
      </c>
      <c r="G7267" s="96">
        <v>0.15</v>
      </c>
      <c r="H7267" s="96">
        <v>13.7</v>
      </c>
      <c r="I7267" s="96">
        <v>11.290226666666666</v>
      </c>
      <c r="J7267" s="96">
        <v>13.06</v>
      </c>
    </row>
    <row r="7268" spans="1:10" x14ac:dyDescent="0.25">
      <c r="A7268" s="96">
        <v>41211.75</v>
      </c>
      <c r="B7268" s="96">
        <v>0</v>
      </c>
      <c r="C7268" s="96">
        <v>0</v>
      </c>
      <c r="D7268" s="96">
        <v>98405.7</v>
      </c>
      <c r="E7268" s="96">
        <v>3.1829999999999998</v>
      </c>
      <c r="F7268" s="96">
        <v>6.3109999999999999</v>
      </c>
      <c r="G7268" s="96">
        <v>0.15</v>
      </c>
      <c r="H7268" s="96">
        <v>13.7</v>
      </c>
      <c r="I7268" s="96">
        <v>11.445826666666665</v>
      </c>
      <c r="J7268" s="96">
        <v>13.06</v>
      </c>
    </row>
    <row r="7269" spans="1:10" x14ac:dyDescent="0.25">
      <c r="A7269" s="96">
        <v>41211.791666666664</v>
      </c>
      <c r="B7269" s="96">
        <v>0</v>
      </c>
      <c r="C7269" s="96">
        <v>0</v>
      </c>
      <c r="D7269" s="96">
        <v>98405.7</v>
      </c>
      <c r="E7269" s="96">
        <v>2.944</v>
      </c>
      <c r="F7269" s="96">
        <v>6.2380000000000004</v>
      </c>
      <c r="G7269" s="96">
        <v>0.15</v>
      </c>
      <c r="H7269" s="96">
        <v>13.7</v>
      </c>
      <c r="I7269" s="96">
        <v>11.54956</v>
      </c>
      <c r="J7269" s="96">
        <v>13.06</v>
      </c>
    </row>
    <row r="7270" spans="1:10" x14ac:dyDescent="0.25">
      <c r="A7270" s="96">
        <v>41211.833333333336</v>
      </c>
      <c r="B7270" s="96">
        <v>0</v>
      </c>
      <c r="C7270" s="96">
        <v>0</v>
      </c>
      <c r="D7270" s="96">
        <v>98405.7</v>
      </c>
      <c r="E7270" s="96">
        <v>2.8359999999999999</v>
      </c>
      <c r="F7270" s="96">
        <v>6.1470000000000002</v>
      </c>
      <c r="G7270" s="96">
        <v>0.15</v>
      </c>
      <c r="H7270" s="96">
        <v>13.7</v>
      </c>
      <c r="I7270" s="96">
        <v>11.580679999999999</v>
      </c>
      <c r="J7270" s="96">
        <v>13.06</v>
      </c>
    </row>
    <row r="7271" spans="1:10" x14ac:dyDescent="0.25">
      <c r="A7271" s="96">
        <v>41211.875</v>
      </c>
      <c r="B7271" s="96">
        <v>0</v>
      </c>
      <c r="C7271" s="96">
        <v>0</v>
      </c>
      <c r="D7271" s="96">
        <v>98405.7</v>
      </c>
      <c r="E7271" s="96">
        <v>2.8029999999999999</v>
      </c>
      <c r="F7271" s="96">
        <v>6.1639999999999997</v>
      </c>
      <c r="G7271" s="96">
        <v>0.15</v>
      </c>
      <c r="H7271" s="96">
        <v>13.7</v>
      </c>
      <c r="I7271" s="96">
        <v>11.715533333333333</v>
      </c>
      <c r="J7271" s="96">
        <v>13.06</v>
      </c>
    </row>
    <row r="7272" spans="1:10" x14ac:dyDescent="0.25">
      <c r="A7272" s="96">
        <v>41211.916666666664</v>
      </c>
      <c r="B7272" s="96">
        <v>0</v>
      </c>
      <c r="C7272" s="96">
        <v>0</v>
      </c>
      <c r="D7272" s="96">
        <v>98405.7</v>
      </c>
      <c r="E7272" s="96">
        <v>2.9369999999999998</v>
      </c>
      <c r="F7272" s="96">
        <v>6.2169999999999996</v>
      </c>
      <c r="G7272" s="96">
        <v>0.15</v>
      </c>
      <c r="H7272" s="96">
        <v>13.7</v>
      </c>
      <c r="I7272" s="96">
        <v>11.891879999999999</v>
      </c>
      <c r="J7272" s="96">
        <v>13.06</v>
      </c>
    </row>
    <row r="7273" spans="1:10" x14ac:dyDescent="0.25">
      <c r="A7273" s="96">
        <v>41211.958333333336</v>
      </c>
      <c r="B7273" s="96">
        <v>0</v>
      </c>
      <c r="C7273" s="96">
        <v>0</v>
      </c>
      <c r="D7273" s="96">
        <v>98405.7</v>
      </c>
      <c r="E7273" s="96">
        <v>3.1019999999999999</v>
      </c>
      <c r="F7273" s="96">
        <v>5.891</v>
      </c>
      <c r="G7273" s="96">
        <v>0.15</v>
      </c>
      <c r="H7273" s="96">
        <v>13.7</v>
      </c>
      <c r="I7273" s="96">
        <v>12.410546666666665</v>
      </c>
      <c r="J7273" s="96">
        <v>13.06</v>
      </c>
    </row>
    <row r="7274" spans="1:10" x14ac:dyDescent="0.25">
      <c r="A7274" s="96">
        <v>41212</v>
      </c>
      <c r="B7274" s="96">
        <v>0</v>
      </c>
      <c r="C7274" s="96">
        <v>0</v>
      </c>
      <c r="D7274" s="96">
        <v>98405.7</v>
      </c>
      <c r="E7274" s="96">
        <v>3.2789999999999999</v>
      </c>
      <c r="F7274" s="96">
        <v>5.3780000000000001</v>
      </c>
      <c r="G7274" s="96">
        <v>0.15</v>
      </c>
      <c r="H7274" s="96">
        <v>13.7</v>
      </c>
      <c r="I7274" s="96">
        <v>12.514279999999999</v>
      </c>
      <c r="J7274" s="96">
        <v>13.06</v>
      </c>
    </row>
    <row r="7275" spans="1:10" x14ac:dyDescent="0.25">
      <c r="A7275" s="96">
        <v>41212.041666666664</v>
      </c>
      <c r="B7275" s="96">
        <v>0</v>
      </c>
      <c r="C7275" s="96">
        <v>0</v>
      </c>
      <c r="D7275" s="96">
        <v>98405.7</v>
      </c>
      <c r="E7275" s="96">
        <v>3.556</v>
      </c>
      <c r="F7275" s="96">
        <v>5.0730000000000004</v>
      </c>
      <c r="G7275" s="96">
        <v>0.15</v>
      </c>
      <c r="H7275" s="96">
        <v>13.7</v>
      </c>
      <c r="I7275" s="96">
        <v>12.711373333333331</v>
      </c>
      <c r="J7275" s="96">
        <v>13.06</v>
      </c>
    </row>
    <row r="7276" spans="1:10" x14ac:dyDescent="0.25">
      <c r="A7276" s="96">
        <v>41212.083333333336</v>
      </c>
      <c r="B7276" s="96">
        <v>0</v>
      </c>
      <c r="C7276" s="96">
        <v>0</v>
      </c>
      <c r="D7276" s="96">
        <v>98405.7</v>
      </c>
      <c r="E7276" s="96">
        <v>3.7450000000000001</v>
      </c>
      <c r="F7276" s="96">
        <v>4.6390000000000002</v>
      </c>
      <c r="G7276" s="96">
        <v>0.15</v>
      </c>
      <c r="H7276" s="96">
        <v>13.7</v>
      </c>
      <c r="I7276" s="96">
        <v>12.721746666666665</v>
      </c>
      <c r="J7276" s="96">
        <v>13.06</v>
      </c>
    </row>
    <row r="7277" spans="1:10" x14ac:dyDescent="0.25">
      <c r="A7277" s="96">
        <v>41212.125</v>
      </c>
      <c r="B7277" s="96">
        <v>0</v>
      </c>
      <c r="C7277" s="96">
        <v>0</v>
      </c>
      <c r="D7277" s="96">
        <v>98405.7</v>
      </c>
      <c r="E7277" s="96">
        <v>3.8250000000000002</v>
      </c>
      <c r="F7277" s="96">
        <v>4.4080000000000004</v>
      </c>
      <c r="G7277" s="96">
        <v>0.15</v>
      </c>
      <c r="H7277" s="96">
        <v>13.7</v>
      </c>
      <c r="I7277" s="96">
        <v>12.752866666666666</v>
      </c>
      <c r="J7277" s="96">
        <v>13.06</v>
      </c>
    </row>
    <row r="7278" spans="1:10" x14ac:dyDescent="0.25">
      <c r="A7278" s="96">
        <v>41212.166666666664</v>
      </c>
      <c r="B7278" s="96">
        <v>0</v>
      </c>
      <c r="C7278" s="96">
        <v>0</v>
      </c>
      <c r="D7278" s="96">
        <v>98405.7</v>
      </c>
      <c r="E7278" s="96">
        <v>3.7610000000000001</v>
      </c>
      <c r="F7278" s="96">
        <v>4.1349999999999998</v>
      </c>
      <c r="G7278" s="96">
        <v>0.15</v>
      </c>
      <c r="H7278" s="96">
        <v>13.7</v>
      </c>
      <c r="I7278" s="96">
        <v>12.773613333333332</v>
      </c>
      <c r="J7278" s="96">
        <v>13.06</v>
      </c>
    </row>
    <row r="7279" spans="1:10" x14ac:dyDescent="0.25">
      <c r="A7279" s="96">
        <v>41212.208333333336</v>
      </c>
      <c r="B7279" s="96">
        <v>0</v>
      </c>
      <c r="C7279" s="96">
        <v>0</v>
      </c>
      <c r="D7279" s="96">
        <v>98405.7</v>
      </c>
      <c r="E7279" s="96">
        <v>3.5779999999999998</v>
      </c>
      <c r="F7279" s="96">
        <v>3.7130000000000001</v>
      </c>
      <c r="G7279" s="96">
        <v>0.15</v>
      </c>
      <c r="H7279" s="96">
        <v>13.7</v>
      </c>
      <c r="I7279" s="96">
        <v>12.877346666666666</v>
      </c>
      <c r="J7279" s="96">
        <v>13.06</v>
      </c>
    </row>
    <row r="7280" spans="1:10" x14ac:dyDescent="0.25">
      <c r="A7280" s="96">
        <v>41212.25</v>
      </c>
      <c r="B7280" s="96">
        <v>1</v>
      </c>
      <c r="C7280" s="96">
        <v>0</v>
      </c>
      <c r="D7280" s="96">
        <v>98405.7</v>
      </c>
      <c r="E7280" s="96">
        <v>3.4689999999999999</v>
      </c>
      <c r="F7280" s="96">
        <v>3.45</v>
      </c>
      <c r="G7280" s="96">
        <v>0.15</v>
      </c>
      <c r="H7280" s="96">
        <v>13.7</v>
      </c>
      <c r="I7280" s="96">
        <v>12.918839999999999</v>
      </c>
      <c r="J7280" s="96">
        <v>13.06</v>
      </c>
    </row>
    <row r="7281" spans="1:10" x14ac:dyDescent="0.25">
      <c r="A7281" s="96">
        <v>41212.291666666664</v>
      </c>
      <c r="B7281" s="96">
        <v>19</v>
      </c>
      <c r="C7281" s="96">
        <v>7</v>
      </c>
      <c r="D7281" s="96">
        <v>98405.7</v>
      </c>
      <c r="E7281" s="96">
        <v>4.1340000000000003</v>
      </c>
      <c r="F7281" s="96">
        <v>3.4620000000000002</v>
      </c>
      <c r="G7281" s="96">
        <v>0.15</v>
      </c>
      <c r="H7281" s="96">
        <v>13.7</v>
      </c>
      <c r="I7281" s="96">
        <v>12.970706666666665</v>
      </c>
      <c r="J7281" s="96">
        <v>13.06</v>
      </c>
    </row>
    <row r="7282" spans="1:10" x14ac:dyDescent="0.25">
      <c r="A7282" s="96">
        <v>41212.333333333336</v>
      </c>
      <c r="B7282" s="96">
        <v>71</v>
      </c>
      <c r="C7282" s="96">
        <v>73</v>
      </c>
      <c r="D7282" s="96">
        <v>98405.7</v>
      </c>
      <c r="E7282" s="96">
        <v>5.3710000000000004</v>
      </c>
      <c r="F7282" s="96">
        <v>3.68</v>
      </c>
      <c r="G7282" s="96">
        <v>0.15</v>
      </c>
      <c r="H7282" s="96">
        <v>13.7</v>
      </c>
      <c r="I7282" s="96">
        <v>13.032946666666664</v>
      </c>
      <c r="J7282" s="96">
        <v>13.06</v>
      </c>
    </row>
    <row r="7283" spans="1:10" x14ac:dyDescent="0.25">
      <c r="A7283" s="96">
        <v>41212.375</v>
      </c>
      <c r="B7283" s="96">
        <v>98</v>
      </c>
      <c r="C7283" s="96">
        <v>406</v>
      </c>
      <c r="D7283" s="96">
        <v>98405.7</v>
      </c>
      <c r="E7283" s="96">
        <v>6.7290000000000001</v>
      </c>
      <c r="F7283" s="96">
        <v>3.76</v>
      </c>
      <c r="G7283" s="96">
        <v>0.15</v>
      </c>
      <c r="H7283" s="96">
        <v>13.7</v>
      </c>
      <c r="I7283" s="96">
        <v>13.188546666666666</v>
      </c>
      <c r="J7283" s="96">
        <v>13.06</v>
      </c>
    </row>
    <row r="7284" spans="1:10" x14ac:dyDescent="0.25">
      <c r="A7284" s="96">
        <v>41212.416666666664</v>
      </c>
      <c r="B7284" s="96">
        <v>99</v>
      </c>
      <c r="C7284" s="96">
        <v>557</v>
      </c>
      <c r="D7284" s="96">
        <v>98405.7</v>
      </c>
      <c r="E7284" s="96">
        <v>7.9409999999999998</v>
      </c>
      <c r="F7284" s="96">
        <v>3.847</v>
      </c>
      <c r="G7284" s="96">
        <v>0.15</v>
      </c>
      <c r="H7284" s="96">
        <v>13.7</v>
      </c>
      <c r="I7284" s="96">
        <v>13.012199999999998</v>
      </c>
      <c r="J7284" s="96">
        <v>13.06</v>
      </c>
    </row>
    <row r="7285" spans="1:10" x14ac:dyDescent="0.25">
      <c r="A7285" s="96">
        <v>41212.458333333336</v>
      </c>
      <c r="B7285" s="96">
        <v>104</v>
      </c>
      <c r="C7285" s="96">
        <v>547</v>
      </c>
      <c r="D7285" s="96">
        <v>98405.7</v>
      </c>
      <c r="E7285" s="96">
        <v>8.5730000000000004</v>
      </c>
      <c r="F7285" s="96">
        <v>3.847</v>
      </c>
      <c r="G7285" s="96">
        <v>0.15</v>
      </c>
      <c r="H7285" s="96">
        <v>13.7</v>
      </c>
      <c r="I7285" s="96">
        <v>13.44788</v>
      </c>
      <c r="J7285" s="96">
        <v>13.06</v>
      </c>
    </row>
    <row r="7286" spans="1:10" x14ac:dyDescent="0.25">
      <c r="A7286" s="96">
        <v>41212.5</v>
      </c>
      <c r="B7286" s="96">
        <v>101</v>
      </c>
      <c r="C7286" s="96">
        <v>510</v>
      </c>
      <c r="D7286" s="96">
        <v>98405.7</v>
      </c>
      <c r="E7286" s="96">
        <v>8.8520000000000003</v>
      </c>
      <c r="F7286" s="96">
        <v>3.9420000000000002</v>
      </c>
      <c r="G7286" s="96">
        <v>0.15</v>
      </c>
      <c r="H7286" s="96">
        <v>13.7</v>
      </c>
      <c r="I7286" s="96">
        <v>13.354519999999999</v>
      </c>
      <c r="J7286" s="96">
        <v>13.06</v>
      </c>
    </row>
    <row r="7287" spans="1:10" x14ac:dyDescent="0.25">
      <c r="A7287" s="96">
        <v>41212.541666666664</v>
      </c>
      <c r="B7287" s="96">
        <v>88</v>
      </c>
      <c r="C7287" s="96">
        <v>433</v>
      </c>
      <c r="D7287" s="96">
        <v>98405.7</v>
      </c>
      <c r="E7287" s="96">
        <v>8.7289999999999992</v>
      </c>
      <c r="F7287" s="96">
        <v>4.1340000000000003</v>
      </c>
      <c r="G7287" s="96">
        <v>0.15</v>
      </c>
      <c r="H7287" s="96">
        <v>13.7</v>
      </c>
      <c r="I7287" s="96">
        <v>13.541239999999998</v>
      </c>
      <c r="J7287" s="96">
        <v>13.06</v>
      </c>
    </row>
    <row r="7288" spans="1:10" x14ac:dyDescent="0.25">
      <c r="A7288" s="96">
        <v>41212.583333333336</v>
      </c>
      <c r="B7288" s="96">
        <v>61</v>
      </c>
      <c r="C7288" s="96">
        <v>234</v>
      </c>
      <c r="D7288" s="96">
        <v>98405.7</v>
      </c>
      <c r="E7288" s="96">
        <v>7.9039999999999999</v>
      </c>
      <c r="F7288" s="96">
        <v>3.972</v>
      </c>
      <c r="G7288" s="96">
        <v>0.15</v>
      </c>
      <c r="H7288" s="96">
        <v>13.7</v>
      </c>
      <c r="I7288" s="96">
        <v>13.914680000000001</v>
      </c>
      <c r="J7288" s="96">
        <v>13.06</v>
      </c>
    </row>
    <row r="7289" spans="1:10" x14ac:dyDescent="0.25">
      <c r="A7289" s="96">
        <v>41212.625</v>
      </c>
      <c r="B7289" s="96">
        <v>14</v>
      </c>
      <c r="C7289" s="96">
        <v>41</v>
      </c>
      <c r="D7289" s="96">
        <v>98405.7</v>
      </c>
      <c r="E7289" s="96">
        <v>5.7229999999999999</v>
      </c>
      <c r="F7289" s="96">
        <v>3.7309999999999999</v>
      </c>
      <c r="G7289" s="96">
        <v>0.15</v>
      </c>
      <c r="H7289" s="96">
        <v>13.7</v>
      </c>
      <c r="I7289" s="96">
        <v>13.707213333333332</v>
      </c>
      <c r="J7289" s="96">
        <v>13.06</v>
      </c>
    </row>
    <row r="7290" spans="1:10" x14ac:dyDescent="0.25">
      <c r="A7290" s="96">
        <v>41212.666666666664</v>
      </c>
      <c r="B7290" s="96">
        <v>0</v>
      </c>
      <c r="C7290" s="96">
        <v>0</v>
      </c>
      <c r="D7290" s="96">
        <v>98405.7</v>
      </c>
      <c r="E7290" s="96">
        <v>4.6529999999999996</v>
      </c>
      <c r="F7290" s="96">
        <v>3.823</v>
      </c>
      <c r="G7290" s="96">
        <v>0.15</v>
      </c>
      <c r="H7290" s="96">
        <v>13.7</v>
      </c>
      <c r="I7290" s="96">
        <v>13.178173333333334</v>
      </c>
      <c r="J7290" s="96">
        <v>13.06</v>
      </c>
    </row>
    <row r="7291" spans="1:10" x14ac:dyDescent="0.25">
      <c r="A7291" s="96">
        <v>41212.708333333336</v>
      </c>
      <c r="B7291" s="96">
        <v>0</v>
      </c>
      <c r="C7291" s="96">
        <v>0</v>
      </c>
      <c r="D7291" s="96">
        <v>98405.7</v>
      </c>
      <c r="E7291" s="96">
        <v>4.5880000000000001</v>
      </c>
      <c r="F7291" s="96">
        <v>3.8279999999999998</v>
      </c>
      <c r="G7291" s="96">
        <v>0.15</v>
      </c>
      <c r="H7291" s="96">
        <v>13.7</v>
      </c>
      <c r="I7291" s="96">
        <v>12.306813333333332</v>
      </c>
      <c r="J7291" s="96">
        <v>13.06</v>
      </c>
    </row>
    <row r="7292" spans="1:10" x14ac:dyDescent="0.25">
      <c r="A7292" s="96">
        <v>41212.75</v>
      </c>
      <c r="B7292" s="96">
        <v>0</v>
      </c>
      <c r="C7292" s="96">
        <v>0</v>
      </c>
      <c r="D7292" s="96">
        <v>98405.7</v>
      </c>
      <c r="E7292" s="96">
        <v>3.8679999999999999</v>
      </c>
      <c r="F7292" s="96">
        <v>3.843</v>
      </c>
      <c r="G7292" s="96">
        <v>0.15</v>
      </c>
      <c r="H7292" s="96">
        <v>13.7</v>
      </c>
      <c r="I7292" s="96">
        <v>12.493533333333332</v>
      </c>
      <c r="J7292" s="96">
        <v>13.06</v>
      </c>
    </row>
    <row r="7293" spans="1:10" x14ac:dyDescent="0.25">
      <c r="A7293" s="96">
        <v>41212.791666666664</v>
      </c>
      <c r="B7293" s="96">
        <v>0</v>
      </c>
      <c r="C7293" s="96">
        <v>0</v>
      </c>
      <c r="D7293" s="96">
        <v>98405.7</v>
      </c>
      <c r="E7293" s="96">
        <v>2.7450000000000001</v>
      </c>
      <c r="F7293" s="96">
        <v>3.9529999999999998</v>
      </c>
      <c r="G7293" s="96">
        <v>0.15</v>
      </c>
      <c r="H7293" s="96">
        <v>13.7</v>
      </c>
      <c r="I7293" s="96">
        <v>12.493533333333332</v>
      </c>
      <c r="J7293" s="96">
        <v>13.06</v>
      </c>
    </row>
    <row r="7294" spans="1:10" x14ac:dyDescent="0.25">
      <c r="A7294" s="96">
        <v>41212.833333333336</v>
      </c>
      <c r="B7294" s="96">
        <v>0</v>
      </c>
      <c r="C7294" s="96">
        <v>0</v>
      </c>
      <c r="D7294" s="96">
        <v>98405.7</v>
      </c>
      <c r="E7294" s="96">
        <v>2.2890000000000001</v>
      </c>
      <c r="F7294" s="96">
        <v>4.1529999999999996</v>
      </c>
      <c r="G7294" s="96">
        <v>0.15</v>
      </c>
      <c r="H7294" s="96">
        <v>13.7</v>
      </c>
      <c r="I7294" s="96">
        <v>12.337933333333332</v>
      </c>
      <c r="J7294" s="96">
        <v>13.06</v>
      </c>
    </row>
    <row r="7295" spans="1:10" x14ac:dyDescent="0.25">
      <c r="A7295" s="96">
        <v>41212.875</v>
      </c>
      <c r="B7295" s="96">
        <v>0</v>
      </c>
      <c r="C7295" s="96">
        <v>0</v>
      </c>
      <c r="D7295" s="96">
        <v>98405.7</v>
      </c>
      <c r="E7295" s="96">
        <v>2.379</v>
      </c>
      <c r="F7295" s="96">
        <v>4.3609999999999998</v>
      </c>
      <c r="G7295" s="96">
        <v>0.15</v>
      </c>
      <c r="H7295" s="96">
        <v>13.7</v>
      </c>
      <c r="I7295" s="96">
        <v>12.742493333333332</v>
      </c>
      <c r="J7295" s="96">
        <v>13.06</v>
      </c>
    </row>
    <row r="7296" spans="1:10" x14ac:dyDescent="0.25">
      <c r="A7296" s="96">
        <v>41212.916666666664</v>
      </c>
      <c r="B7296" s="96">
        <v>0</v>
      </c>
      <c r="C7296" s="96">
        <v>0</v>
      </c>
      <c r="D7296" s="96">
        <v>98405.7</v>
      </c>
      <c r="E7296" s="96">
        <v>2.65</v>
      </c>
      <c r="F7296" s="96">
        <v>4.46</v>
      </c>
      <c r="G7296" s="96">
        <v>0.15</v>
      </c>
      <c r="H7296" s="96">
        <v>13.7</v>
      </c>
      <c r="I7296" s="96">
        <v>12.866973333333332</v>
      </c>
      <c r="J7296" s="96">
        <v>13.06</v>
      </c>
    </row>
    <row r="7297" spans="1:10" x14ac:dyDescent="0.25">
      <c r="A7297" s="96">
        <v>41212.958333333336</v>
      </c>
      <c r="B7297" s="96">
        <v>0</v>
      </c>
      <c r="C7297" s="96">
        <v>0</v>
      </c>
      <c r="D7297" s="96">
        <v>98405.7</v>
      </c>
      <c r="E7297" s="96">
        <v>2.2469999999999999</v>
      </c>
      <c r="F7297" s="96">
        <v>4.383</v>
      </c>
      <c r="G7297" s="96">
        <v>0.15</v>
      </c>
      <c r="H7297" s="96">
        <v>13.7</v>
      </c>
      <c r="I7297" s="96">
        <v>12.732119999999998</v>
      </c>
      <c r="J7297" s="96">
        <v>13.06</v>
      </c>
    </row>
    <row r="7298" spans="1:10" x14ac:dyDescent="0.25">
      <c r="A7298" s="96">
        <v>41213</v>
      </c>
      <c r="B7298" s="96">
        <v>0</v>
      </c>
      <c r="C7298" s="96">
        <v>0</v>
      </c>
      <c r="D7298" s="96">
        <v>98405.7</v>
      </c>
      <c r="E7298" s="96">
        <v>1.8480000000000001</v>
      </c>
      <c r="F7298" s="96">
        <v>4.4050000000000002</v>
      </c>
      <c r="G7298" s="96">
        <v>0.15</v>
      </c>
      <c r="H7298" s="96">
        <v>13.7</v>
      </c>
      <c r="I7298" s="96">
        <v>11.829639999999999</v>
      </c>
      <c r="J7298" s="96">
        <v>13.06</v>
      </c>
    </row>
    <row r="7299" spans="1:10" x14ac:dyDescent="0.25">
      <c r="A7299" s="96">
        <v>41213.041666666664</v>
      </c>
      <c r="B7299" s="96">
        <v>0</v>
      </c>
      <c r="C7299" s="96">
        <v>0</v>
      </c>
      <c r="D7299" s="96">
        <v>98405.7</v>
      </c>
      <c r="E7299" s="96">
        <v>1.8720000000000001</v>
      </c>
      <c r="F7299" s="96">
        <v>4.4930000000000003</v>
      </c>
      <c r="G7299" s="96">
        <v>0.15</v>
      </c>
      <c r="H7299" s="96">
        <v>13.7</v>
      </c>
      <c r="I7299" s="96">
        <v>11.528813333333332</v>
      </c>
      <c r="J7299" s="96">
        <v>13.06</v>
      </c>
    </row>
    <row r="7300" spans="1:10" x14ac:dyDescent="0.25">
      <c r="A7300" s="96">
        <v>41213.083333333336</v>
      </c>
      <c r="B7300" s="96">
        <v>0</v>
      </c>
      <c r="C7300" s="96">
        <v>0</v>
      </c>
      <c r="D7300" s="96">
        <v>98405.7</v>
      </c>
      <c r="E7300" s="96">
        <v>2.4990000000000001</v>
      </c>
      <c r="F7300" s="96">
        <v>4.6369999999999996</v>
      </c>
      <c r="G7300" s="96">
        <v>0.15</v>
      </c>
      <c r="H7300" s="96">
        <v>13.7</v>
      </c>
      <c r="I7300" s="96">
        <v>11.331719999999999</v>
      </c>
      <c r="J7300" s="96">
        <v>13.06</v>
      </c>
    </row>
    <row r="7301" spans="1:10" x14ac:dyDescent="0.25">
      <c r="A7301" s="96">
        <v>41213.125</v>
      </c>
      <c r="B7301" s="96">
        <v>0</v>
      </c>
      <c r="C7301" s="96">
        <v>0</v>
      </c>
      <c r="D7301" s="96">
        <v>98405.7</v>
      </c>
      <c r="E7301" s="96">
        <v>2.8620000000000001</v>
      </c>
      <c r="F7301" s="96">
        <v>4.7359999999999998</v>
      </c>
      <c r="G7301" s="96">
        <v>0.15</v>
      </c>
      <c r="H7301" s="96">
        <v>13.7</v>
      </c>
      <c r="I7301" s="96">
        <v>11.829639999999999</v>
      </c>
      <c r="J7301" s="96">
        <v>13.06</v>
      </c>
    </row>
    <row r="7302" spans="1:10" x14ac:dyDescent="0.25">
      <c r="A7302" s="96">
        <v>41213.166666666664</v>
      </c>
      <c r="B7302" s="96">
        <v>0</v>
      </c>
      <c r="C7302" s="96">
        <v>0</v>
      </c>
      <c r="D7302" s="96">
        <v>98405.7</v>
      </c>
      <c r="E7302" s="96">
        <v>2.847</v>
      </c>
      <c r="F7302" s="96">
        <v>4.7069999999999999</v>
      </c>
      <c r="G7302" s="96">
        <v>0.15</v>
      </c>
      <c r="H7302" s="96">
        <v>13.7</v>
      </c>
      <c r="I7302" s="96">
        <v>11.456199999999999</v>
      </c>
      <c r="J7302" s="96">
        <v>13.06</v>
      </c>
    </row>
    <row r="7303" spans="1:10" x14ac:dyDescent="0.25">
      <c r="A7303" s="96">
        <v>41213.208333333336</v>
      </c>
      <c r="B7303" s="96">
        <v>0</v>
      </c>
      <c r="C7303" s="96">
        <v>0</v>
      </c>
      <c r="D7303" s="96">
        <v>98405.7</v>
      </c>
      <c r="E7303" s="96">
        <v>2.919</v>
      </c>
      <c r="F7303" s="96">
        <v>4.7329999999999997</v>
      </c>
      <c r="G7303" s="96">
        <v>0.15</v>
      </c>
      <c r="H7303" s="96">
        <v>13.7</v>
      </c>
      <c r="I7303" s="96">
        <v>11.445826666666665</v>
      </c>
      <c r="J7303" s="96">
        <v>13.06</v>
      </c>
    </row>
    <row r="7304" spans="1:10" x14ac:dyDescent="0.25">
      <c r="A7304" s="96">
        <v>41213.25</v>
      </c>
      <c r="B7304" s="96">
        <v>1</v>
      </c>
      <c r="C7304" s="96">
        <v>0</v>
      </c>
      <c r="D7304" s="96">
        <v>98405.7</v>
      </c>
      <c r="E7304" s="96">
        <v>3.07</v>
      </c>
      <c r="F7304" s="96">
        <v>4.8129999999999997</v>
      </c>
      <c r="G7304" s="96">
        <v>0.15</v>
      </c>
      <c r="H7304" s="96">
        <v>13.7</v>
      </c>
      <c r="I7304" s="96">
        <v>11.373213333333332</v>
      </c>
      <c r="J7304" s="96">
        <v>13.06</v>
      </c>
    </row>
    <row r="7305" spans="1:10" x14ac:dyDescent="0.25">
      <c r="A7305" s="96">
        <v>41213.291666666664</v>
      </c>
      <c r="B7305" s="96">
        <v>11</v>
      </c>
      <c r="C7305" s="96">
        <v>2</v>
      </c>
      <c r="D7305" s="96">
        <v>98405.7</v>
      </c>
      <c r="E7305" s="96">
        <v>3.4729999999999999</v>
      </c>
      <c r="F7305" s="96">
        <v>4.9580000000000002</v>
      </c>
      <c r="G7305" s="96">
        <v>0.15</v>
      </c>
      <c r="H7305" s="96">
        <v>13.7</v>
      </c>
      <c r="I7305" s="96">
        <v>11.705159999999999</v>
      </c>
      <c r="J7305" s="96">
        <v>13.06</v>
      </c>
    </row>
    <row r="7306" spans="1:10" x14ac:dyDescent="0.25">
      <c r="A7306" s="96">
        <v>41213.333333333336</v>
      </c>
      <c r="B7306" s="96">
        <v>44</v>
      </c>
      <c r="C7306" s="96">
        <v>12</v>
      </c>
      <c r="D7306" s="96">
        <v>98405.7</v>
      </c>
      <c r="E7306" s="96">
        <v>4.3369999999999997</v>
      </c>
      <c r="F7306" s="96">
        <v>5.2919999999999998</v>
      </c>
      <c r="G7306" s="96">
        <v>0.15</v>
      </c>
      <c r="H7306" s="96">
        <v>13.7</v>
      </c>
      <c r="I7306" s="96">
        <v>12.29644</v>
      </c>
      <c r="J7306" s="96">
        <v>13.06</v>
      </c>
    </row>
    <row r="7307" spans="1:10" x14ac:dyDescent="0.25">
      <c r="A7307" s="96">
        <v>41213.375</v>
      </c>
      <c r="B7307" s="96">
        <v>103</v>
      </c>
      <c r="C7307" s="96">
        <v>109</v>
      </c>
      <c r="D7307" s="96">
        <v>98405.7</v>
      </c>
      <c r="E7307" s="96">
        <v>5.9930000000000003</v>
      </c>
      <c r="F7307" s="96">
        <v>5.5620000000000003</v>
      </c>
      <c r="G7307" s="96">
        <v>0.15</v>
      </c>
      <c r="H7307" s="96">
        <v>13.7</v>
      </c>
      <c r="I7307" s="96">
        <v>13.074439999999999</v>
      </c>
      <c r="J7307" s="96">
        <v>13.06</v>
      </c>
    </row>
    <row r="7308" spans="1:10" x14ac:dyDescent="0.25">
      <c r="A7308" s="96">
        <v>41213.416666666664</v>
      </c>
      <c r="B7308" s="96">
        <v>111</v>
      </c>
      <c r="C7308" s="96">
        <v>446</v>
      </c>
      <c r="D7308" s="96">
        <v>98405.7</v>
      </c>
      <c r="E7308" s="96">
        <v>8.0679999999999996</v>
      </c>
      <c r="F7308" s="96">
        <v>5.9509999999999996</v>
      </c>
      <c r="G7308" s="96">
        <v>0.15</v>
      </c>
      <c r="H7308" s="96">
        <v>13.7</v>
      </c>
      <c r="I7308" s="96">
        <v>14.184386666666665</v>
      </c>
      <c r="J7308" s="96">
        <v>13.06</v>
      </c>
    </row>
    <row r="7309" spans="1:10" x14ac:dyDescent="0.25">
      <c r="A7309" s="96">
        <v>41213.458333333336</v>
      </c>
      <c r="B7309" s="96">
        <v>102</v>
      </c>
      <c r="C7309" s="96">
        <v>562</v>
      </c>
      <c r="D7309" s="96">
        <v>98405.7</v>
      </c>
      <c r="E7309" s="96">
        <v>9.5050000000000008</v>
      </c>
      <c r="F7309" s="96">
        <v>6.1029999999999998</v>
      </c>
      <c r="G7309" s="96">
        <v>0.15</v>
      </c>
      <c r="H7309" s="96">
        <v>13.7</v>
      </c>
      <c r="I7309" s="96">
        <v>15.024626666666666</v>
      </c>
      <c r="J7309" s="96">
        <v>13.06</v>
      </c>
    </row>
    <row r="7310" spans="1:10" x14ac:dyDescent="0.25">
      <c r="A7310" s="96">
        <v>41213.5</v>
      </c>
      <c r="B7310" s="96">
        <v>94</v>
      </c>
      <c r="C7310" s="96">
        <v>589</v>
      </c>
      <c r="D7310" s="96">
        <v>98405.7</v>
      </c>
      <c r="E7310" s="96">
        <v>10.198</v>
      </c>
      <c r="F7310" s="96">
        <v>6.0389999999999997</v>
      </c>
      <c r="G7310" s="96">
        <v>0.15</v>
      </c>
      <c r="H7310" s="96">
        <v>13.7</v>
      </c>
      <c r="I7310" s="96">
        <v>15.398066666666665</v>
      </c>
      <c r="J7310" s="96">
        <v>13.06</v>
      </c>
    </row>
    <row r="7311" spans="1:10" x14ac:dyDescent="0.25">
      <c r="A7311" s="96">
        <v>41213.541666666664</v>
      </c>
      <c r="B7311" s="96">
        <v>83</v>
      </c>
      <c r="C7311" s="96">
        <v>497</v>
      </c>
      <c r="D7311" s="96">
        <v>98405.7</v>
      </c>
      <c r="E7311" s="96">
        <v>10.307</v>
      </c>
      <c r="F7311" s="96">
        <v>5.8280000000000003</v>
      </c>
      <c r="G7311" s="96">
        <v>0.15</v>
      </c>
      <c r="H7311" s="96">
        <v>13.7</v>
      </c>
      <c r="I7311" s="96">
        <v>15.730013333333332</v>
      </c>
      <c r="J7311" s="96">
        <v>13.06</v>
      </c>
    </row>
    <row r="7312" spans="1:10" x14ac:dyDescent="0.25">
      <c r="A7312" s="96">
        <v>41213.583333333336</v>
      </c>
      <c r="B7312" s="96">
        <v>59</v>
      </c>
      <c r="C7312" s="96">
        <v>329</v>
      </c>
      <c r="D7312" s="96">
        <v>98405.7</v>
      </c>
      <c r="E7312" s="96">
        <v>9.7270000000000003</v>
      </c>
      <c r="F7312" s="96">
        <v>5.431</v>
      </c>
      <c r="G7312" s="96">
        <v>0.15</v>
      </c>
      <c r="H7312" s="96">
        <v>13.7</v>
      </c>
      <c r="I7312" s="96">
        <v>15.84412</v>
      </c>
      <c r="J7312" s="96">
        <v>13.06</v>
      </c>
    </row>
    <row r="7313" spans="1:10" x14ac:dyDescent="0.25">
      <c r="A7313" s="96">
        <v>41213.625</v>
      </c>
      <c r="B7313" s="96">
        <v>18</v>
      </c>
      <c r="C7313" s="96">
        <v>152</v>
      </c>
      <c r="D7313" s="96">
        <v>98405.7</v>
      </c>
      <c r="E7313" s="96">
        <v>7.7089999999999996</v>
      </c>
      <c r="F7313" s="96">
        <v>4.9980000000000002</v>
      </c>
      <c r="G7313" s="96">
        <v>0.15</v>
      </c>
      <c r="H7313" s="96">
        <v>13.7</v>
      </c>
      <c r="I7313" s="96">
        <v>15.781879999999999</v>
      </c>
      <c r="J7313" s="96">
        <v>13.06</v>
      </c>
    </row>
    <row r="7314" spans="1:10" x14ac:dyDescent="0.25">
      <c r="A7314" s="96">
        <v>41213.666666666664</v>
      </c>
      <c r="B7314" s="96">
        <v>0</v>
      </c>
      <c r="C7314" s="96">
        <v>0</v>
      </c>
      <c r="D7314" s="96">
        <v>98405.7</v>
      </c>
      <c r="E7314" s="96">
        <v>6.01</v>
      </c>
      <c r="F7314" s="96">
        <v>5.3129999999999997</v>
      </c>
      <c r="G7314" s="96">
        <v>0.15</v>
      </c>
      <c r="H7314" s="96">
        <v>13.7</v>
      </c>
      <c r="I7314" s="96">
        <v>15.366946666666665</v>
      </c>
      <c r="J7314" s="96">
        <v>13.06</v>
      </c>
    </row>
    <row r="7315" spans="1:10" x14ac:dyDescent="0.25">
      <c r="A7315" s="96">
        <v>41213.708333333336</v>
      </c>
      <c r="B7315" s="96">
        <v>0</v>
      </c>
      <c r="C7315" s="96">
        <v>0</v>
      </c>
      <c r="D7315" s="96">
        <v>98405.7</v>
      </c>
      <c r="E7315" s="96">
        <v>5.6379999999999999</v>
      </c>
      <c r="F7315" s="96">
        <v>5.5780000000000003</v>
      </c>
      <c r="G7315" s="96">
        <v>0.15</v>
      </c>
      <c r="H7315" s="96">
        <v>13.7</v>
      </c>
      <c r="I7315" s="96">
        <v>14.775666666666666</v>
      </c>
      <c r="J7315" s="96">
        <v>13.06</v>
      </c>
    </row>
    <row r="7316" spans="1:10" x14ac:dyDescent="0.25">
      <c r="A7316" s="96">
        <v>41213.75</v>
      </c>
      <c r="B7316" s="96">
        <v>0</v>
      </c>
      <c r="C7316" s="96">
        <v>0</v>
      </c>
      <c r="D7316" s="96">
        <v>98405.7</v>
      </c>
      <c r="E7316" s="96">
        <v>4.8259999999999996</v>
      </c>
      <c r="F7316" s="96">
        <v>5.57</v>
      </c>
      <c r="G7316" s="96">
        <v>0.15</v>
      </c>
      <c r="H7316" s="96">
        <v>13.7</v>
      </c>
      <c r="I7316" s="96">
        <v>14.288119999999999</v>
      </c>
      <c r="J7316" s="96">
        <v>13.06</v>
      </c>
    </row>
    <row r="7317" spans="1:10" x14ac:dyDescent="0.25">
      <c r="A7317" s="96">
        <v>41213.791666666664</v>
      </c>
      <c r="B7317" s="96">
        <v>0</v>
      </c>
      <c r="C7317" s="96">
        <v>0</v>
      </c>
      <c r="D7317" s="96">
        <v>98405.7</v>
      </c>
      <c r="E7317" s="96">
        <v>4.0979999999999999</v>
      </c>
      <c r="F7317" s="96">
        <v>5.5439999999999996</v>
      </c>
      <c r="G7317" s="96">
        <v>0.15</v>
      </c>
      <c r="H7317" s="96">
        <v>13.7</v>
      </c>
      <c r="I7317" s="96">
        <v>13.810946666666666</v>
      </c>
      <c r="J7317" s="96">
        <v>13.06</v>
      </c>
    </row>
    <row r="7318" spans="1:10" x14ac:dyDescent="0.25">
      <c r="A7318" s="96">
        <v>41213.833333333336</v>
      </c>
      <c r="B7318" s="96">
        <v>0</v>
      </c>
      <c r="C7318" s="96">
        <v>0</v>
      </c>
      <c r="D7318" s="96">
        <v>98405.7</v>
      </c>
      <c r="E7318" s="96">
        <v>3.6709999999999998</v>
      </c>
      <c r="F7318" s="96">
        <v>5.5640000000000001</v>
      </c>
      <c r="G7318" s="96">
        <v>0.15</v>
      </c>
      <c r="H7318" s="96">
        <v>13.7</v>
      </c>
      <c r="I7318" s="96">
        <v>13.406386666666666</v>
      </c>
      <c r="J7318" s="96">
        <v>13.06</v>
      </c>
    </row>
    <row r="7319" spans="1:10" x14ac:dyDescent="0.25">
      <c r="A7319" s="96">
        <v>41213.875</v>
      </c>
      <c r="B7319" s="96">
        <v>0</v>
      </c>
      <c r="C7319" s="96">
        <v>0</v>
      </c>
      <c r="D7319" s="96">
        <v>98405.7</v>
      </c>
      <c r="E7319" s="96">
        <v>3.5449999999999999</v>
      </c>
      <c r="F7319" s="96">
        <v>5.5949999999999998</v>
      </c>
      <c r="G7319" s="96">
        <v>0.15</v>
      </c>
      <c r="H7319" s="96">
        <v>13.7</v>
      </c>
      <c r="I7319" s="96">
        <v>13.032946666666666</v>
      </c>
      <c r="J7319" s="96">
        <v>13.06</v>
      </c>
    </row>
    <row r="7320" spans="1:10" x14ac:dyDescent="0.25">
      <c r="A7320" s="96">
        <v>41213.916666666664</v>
      </c>
      <c r="B7320" s="96">
        <v>0</v>
      </c>
      <c r="C7320" s="96">
        <v>0</v>
      </c>
      <c r="D7320" s="96">
        <v>98405.7</v>
      </c>
      <c r="E7320" s="96">
        <v>3.1349999999999998</v>
      </c>
      <c r="F7320" s="96">
        <v>5.5339999999999998</v>
      </c>
      <c r="G7320" s="96">
        <v>0.15</v>
      </c>
      <c r="H7320" s="96">
        <v>13.7</v>
      </c>
      <c r="I7320" s="96">
        <v>12.732119999999998</v>
      </c>
      <c r="J7320" s="96">
        <v>13.06</v>
      </c>
    </row>
    <row r="7321" spans="1:10" x14ac:dyDescent="0.25">
      <c r="A7321" s="96">
        <v>41213.958333333336</v>
      </c>
      <c r="B7321" s="96">
        <v>0</v>
      </c>
      <c r="C7321" s="96">
        <v>0</v>
      </c>
      <c r="D7321" s="96">
        <v>98405.7</v>
      </c>
      <c r="E7321" s="96">
        <v>3.1779999999999999</v>
      </c>
      <c r="F7321" s="96">
        <v>5.61</v>
      </c>
      <c r="G7321" s="96">
        <v>0.15</v>
      </c>
      <c r="H7321" s="96">
        <v>13.7</v>
      </c>
      <c r="I7321" s="96">
        <v>12.773613333333333</v>
      </c>
      <c r="J7321" s="96">
        <v>13.06</v>
      </c>
    </row>
    <row r="7322" spans="1:10" x14ac:dyDescent="0.25">
      <c r="A7322" s="96">
        <v>41214</v>
      </c>
      <c r="B7322" s="96">
        <v>0</v>
      </c>
      <c r="C7322" s="96">
        <v>0</v>
      </c>
      <c r="D7322" s="96">
        <v>98405.7</v>
      </c>
      <c r="E7322" s="96">
        <v>2.5640000000000001</v>
      </c>
      <c r="F7322" s="96">
        <v>5.1619999999999999</v>
      </c>
      <c r="G7322" s="96">
        <v>0.15</v>
      </c>
      <c r="H7322" s="96">
        <v>13.7</v>
      </c>
      <c r="I7322" s="96">
        <v>12.794359999999998</v>
      </c>
      <c r="J7322" s="96">
        <v>13.06</v>
      </c>
    </row>
    <row r="7323" spans="1:10" x14ac:dyDescent="0.25">
      <c r="A7323" s="96">
        <v>41214.041666666664</v>
      </c>
      <c r="B7323" s="96">
        <v>0</v>
      </c>
      <c r="C7323" s="96">
        <v>0</v>
      </c>
      <c r="D7323" s="96">
        <v>98405.7</v>
      </c>
      <c r="E7323" s="96">
        <v>2.536</v>
      </c>
      <c r="F7323" s="96">
        <v>5.2290000000000001</v>
      </c>
      <c r="G7323" s="96">
        <v>0.15</v>
      </c>
      <c r="H7323" s="96">
        <v>13.7</v>
      </c>
      <c r="I7323" s="96">
        <v>12.918839999999998</v>
      </c>
      <c r="J7323" s="96">
        <v>13.06</v>
      </c>
    </row>
    <row r="7324" spans="1:10" x14ac:dyDescent="0.25">
      <c r="A7324" s="96">
        <v>41214.083333333336</v>
      </c>
      <c r="B7324" s="96">
        <v>0</v>
      </c>
      <c r="C7324" s="96">
        <v>0</v>
      </c>
      <c r="D7324" s="96">
        <v>98405.7</v>
      </c>
      <c r="E7324" s="96">
        <v>2.4649999999999999</v>
      </c>
      <c r="F7324" s="96">
        <v>5.2210000000000001</v>
      </c>
      <c r="G7324" s="96">
        <v>0.15</v>
      </c>
      <c r="H7324" s="96">
        <v>13.7</v>
      </c>
      <c r="I7324" s="96">
        <v>12.981079999999999</v>
      </c>
      <c r="J7324" s="96">
        <v>13.06</v>
      </c>
    </row>
    <row r="7325" spans="1:10" x14ac:dyDescent="0.25">
      <c r="A7325" s="96">
        <v>41214.125</v>
      </c>
      <c r="B7325" s="96">
        <v>0</v>
      </c>
      <c r="C7325" s="96">
        <v>0</v>
      </c>
      <c r="D7325" s="96">
        <v>98405.7</v>
      </c>
      <c r="E7325" s="96">
        <v>2.4089999999999998</v>
      </c>
      <c r="F7325" s="96">
        <v>5.2919999999999998</v>
      </c>
      <c r="G7325" s="96">
        <v>0.15</v>
      </c>
      <c r="H7325" s="96">
        <v>13.7</v>
      </c>
      <c r="I7325" s="96">
        <v>12.721746666666665</v>
      </c>
      <c r="J7325" s="96">
        <v>13.06</v>
      </c>
    </row>
    <row r="7326" spans="1:10" x14ac:dyDescent="0.25">
      <c r="A7326" s="96">
        <v>41214.166666666664</v>
      </c>
      <c r="B7326" s="96">
        <v>0</v>
      </c>
      <c r="C7326" s="96">
        <v>0</v>
      </c>
      <c r="D7326" s="96">
        <v>98405.7</v>
      </c>
      <c r="E7326" s="96">
        <v>2.2280000000000002</v>
      </c>
      <c r="F7326" s="96">
        <v>5.173</v>
      </c>
      <c r="G7326" s="96">
        <v>0.15</v>
      </c>
      <c r="H7326" s="96">
        <v>13.7</v>
      </c>
      <c r="I7326" s="96">
        <v>12.711373333333333</v>
      </c>
      <c r="J7326" s="96">
        <v>13.06</v>
      </c>
    </row>
    <row r="7327" spans="1:10" x14ac:dyDescent="0.25">
      <c r="A7327" s="96">
        <v>41214.208333333336</v>
      </c>
      <c r="B7327" s="96">
        <v>0</v>
      </c>
      <c r="C7327" s="96">
        <v>0</v>
      </c>
      <c r="D7327" s="96">
        <v>98405.7</v>
      </c>
      <c r="E7327" s="96">
        <v>2.1139999999999999</v>
      </c>
      <c r="F7327" s="96">
        <v>5.0910000000000002</v>
      </c>
      <c r="G7327" s="96">
        <v>0.15</v>
      </c>
      <c r="H7327" s="96">
        <v>13.7</v>
      </c>
      <c r="I7327" s="96">
        <v>12.628386666666666</v>
      </c>
      <c r="J7327" s="96">
        <v>13.06</v>
      </c>
    </row>
    <row r="7328" spans="1:10" x14ac:dyDescent="0.25">
      <c r="A7328" s="96">
        <v>41214.25</v>
      </c>
      <c r="B7328" s="96">
        <v>0</v>
      </c>
      <c r="C7328" s="96">
        <v>0</v>
      </c>
      <c r="D7328" s="96">
        <v>98405.7</v>
      </c>
      <c r="E7328" s="96">
        <v>2.2029999999999998</v>
      </c>
      <c r="F7328" s="96">
        <v>5.0890000000000004</v>
      </c>
      <c r="G7328" s="96">
        <v>0.15</v>
      </c>
      <c r="H7328" s="96">
        <v>13.7</v>
      </c>
      <c r="I7328" s="96">
        <v>12.929213333333333</v>
      </c>
      <c r="J7328" s="96">
        <v>13.06</v>
      </c>
    </row>
    <row r="7329" spans="1:10" x14ac:dyDescent="0.25">
      <c r="A7329" s="96">
        <v>41214.291666666664</v>
      </c>
      <c r="B7329" s="96">
        <v>9</v>
      </c>
      <c r="C7329" s="96">
        <v>1</v>
      </c>
      <c r="D7329" s="96">
        <v>98405.7</v>
      </c>
      <c r="E7329" s="96">
        <v>2.4950000000000001</v>
      </c>
      <c r="F7329" s="96">
        <v>5.1120000000000001</v>
      </c>
      <c r="G7329" s="96">
        <v>0.15</v>
      </c>
      <c r="H7329" s="96">
        <v>13.7</v>
      </c>
      <c r="I7329" s="96">
        <v>13.147053333333332</v>
      </c>
      <c r="J7329" s="96">
        <v>13.06</v>
      </c>
    </row>
    <row r="7330" spans="1:10" x14ac:dyDescent="0.25">
      <c r="A7330" s="96">
        <v>41214.333333333336</v>
      </c>
      <c r="B7330" s="96">
        <v>25</v>
      </c>
      <c r="C7330" s="96">
        <v>2</v>
      </c>
      <c r="D7330" s="96">
        <v>98405.7</v>
      </c>
      <c r="E7330" s="96">
        <v>2.931</v>
      </c>
      <c r="F7330" s="96">
        <v>5.1479999999999997</v>
      </c>
      <c r="G7330" s="96">
        <v>0.15</v>
      </c>
      <c r="H7330" s="96">
        <v>13.7</v>
      </c>
      <c r="I7330" s="96">
        <v>13.323399999999998</v>
      </c>
      <c r="J7330" s="96">
        <v>13.06</v>
      </c>
    </row>
    <row r="7331" spans="1:10" x14ac:dyDescent="0.25">
      <c r="A7331" s="96">
        <v>41214.375</v>
      </c>
      <c r="B7331" s="96">
        <v>44</v>
      </c>
      <c r="C7331" s="96">
        <v>3</v>
      </c>
      <c r="D7331" s="96">
        <v>98405.7</v>
      </c>
      <c r="E7331" s="96">
        <v>3.5249999999999999</v>
      </c>
      <c r="F7331" s="96">
        <v>4.9800000000000004</v>
      </c>
      <c r="G7331" s="96">
        <v>0.15</v>
      </c>
      <c r="H7331" s="96">
        <v>13.7</v>
      </c>
      <c r="I7331" s="96">
        <v>13.873186666666665</v>
      </c>
      <c r="J7331" s="96">
        <v>13.06</v>
      </c>
    </row>
    <row r="7332" spans="1:10" x14ac:dyDescent="0.25">
      <c r="A7332" s="96">
        <v>41214.416666666664</v>
      </c>
      <c r="B7332" s="96">
        <v>60</v>
      </c>
      <c r="C7332" s="96">
        <v>5</v>
      </c>
      <c r="D7332" s="96">
        <v>98405.7</v>
      </c>
      <c r="E7332" s="96">
        <v>4.2969999999999997</v>
      </c>
      <c r="F7332" s="96">
        <v>4.8680000000000003</v>
      </c>
      <c r="G7332" s="96">
        <v>0.15</v>
      </c>
      <c r="H7332" s="96">
        <v>13.7</v>
      </c>
      <c r="I7332" s="96">
        <v>14.142893333333333</v>
      </c>
      <c r="J7332" s="96">
        <v>13.06</v>
      </c>
    </row>
    <row r="7333" spans="1:10" x14ac:dyDescent="0.25">
      <c r="A7333" s="96">
        <v>41214.458333333336</v>
      </c>
      <c r="B7333" s="96">
        <v>66</v>
      </c>
      <c r="C7333" s="96">
        <v>6</v>
      </c>
      <c r="D7333" s="96">
        <v>98405.7</v>
      </c>
      <c r="E7333" s="96">
        <v>4.9169999999999998</v>
      </c>
      <c r="F7333" s="96">
        <v>5.05</v>
      </c>
      <c r="G7333" s="96">
        <v>0.15</v>
      </c>
      <c r="H7333" s="96">
        <v>13.7</v>
      </c>
      <c r="I7333" s="96">
        <v>14.485213333333332</v>
      </c>
      <c r="J7333" s="96">
        <v>13.06</v>
      </c>
    </row>
    <row r="7334" spans="1:10" x14ac:dyDescent="0.25">
      <c r="A7334" s="96">
        <v>41214.5</v>
      </c>
      <c r="B7334" s="96">
        <v>62</v>
      </c>
      <c r="C7334" s="96">
        <v>7</v>
      </c>
      <c r="D7334" s="96">
        <v>98405.7</v>
      </c>
      <c r="E7334" s="96">
        <v>5.32</v>
      </c>
      <c r="F7334" s="96">
        <v>5.3680000000000003</v>
      </c>
      <c r="G7334" s="96">
        <v>0.15</v>
      </c>
      <c r="H7334" s="96">
        <v>13.7</v>
      </c>
      <c r="I7334" s="96">
        <v>14.578573333333333</v>
      </c>
      <c r="J7334" s="96">
        <v>13.06</v>
      </c>
    </row>
    <row r="7335" spans="1:10" x14ac:dyDescent="0.25">
      <c r="A7335" s="96">
        <v>41214.541666666664</v>
      </c>
      <c r="B7335" s="96">
        <v>59</v>
      </c>
      <c r="C7335" s="96">
        <v>13</v>
      </c>
      <c r="D7335" s="96">
        <v>98405.7</v>
      </c>
      <c r="E7335" s="96">
        <v>5.6210000000000004</v>
      </c>
      <c r="F7335" s="96">
        <v>5.5490000000000004</v>
      </c>
      <c r="G7335" s="96">
        <v>0.15</v>
      </c>
      <c r="H7335" s="96">
        <v>13.7</v>
      </c>
      <c r="I7335" s="96">
        <v>14.288119999999999</v>
      </c>
      <c r="J7335" s="96">
        <v>13.06</v>
      </c>
    </row>
    <row r="7336" spans="1:10" x14ac:dyDescent="0.25">
      <c r="A7336" s="96">
        <v>41214.583333333336</v>
      </c>
      <c r="B7336" s="96">
        <v>43</v>
      </c>
      <c r="C7336" s="96">
        <v>22</v>
      </c>
      <c r="D7336" s="96">
        <v>98405.7</v>
      </c>
      <c r="E7336" s="96">
        <v>5.6360000000000001</v>
      </c>
      <c r="F7336" s="96">
        <v>5.4009999999999998</v>
      </c>
      <c r="G7336" s="96">
        <v>0.15</v>
      </c>
      <c r="H7336" s="96">
        <v>13.7</v>
      </c>
      <c r="I7336" s="96">
        <v>14.039159999999999</v>
      </c>
      <c r="J7336" s="96">
        <v>13.06</v>
      </c>
    </row>
    <row r="7337" spans="1:10" x14ac:dyDescent="0.25">
      <c r="A7337" s="96">
        <v>41214.625</v>
      </c>
      <c r="B7337" s="96">
        <v>12</v>
      </c>
      <c r="C7337" s="96">
        <v>15</v>
      </c>
      <c r="D7337" s="96">
        <v>98405.7</v>
      </c>
      <c r="E7337" s="96">
        <v>5.1680000000000001</v>
      </c>
      <c r="F7337" s="96">
        <v>5.4619999999999997</v>
      </c>
      <c r="G7337" s="96">
        <v>0.15</v>
      </c>
      <c r="H7337" s="96">
        <v>13.7</v>
      </c>
      <c r="I7337" s="96">
        <v>13.655346666666667</v>
      </c>
      <c r="J7337" s="96">
        <v>13.06</v>
      </c>
    </row>
    <row r="7338" spans="1:10" x14ac:dyDescent="0.25">
      <c r="A7338" s="96">
        <v>41214.666666666664</v>
      </c>
      <c r="B7338" s="96">
        <v>0</v>
      </c>
      <c r="C7338" s="96">
        <v>0</v>
      </c>
      <c r="D7338" s="96">
        <v>98405.7</v>
      </c>
      <c r="E7338" s="96">
        <v>4.7949999999999999</v>
      </c>
      <c r="F7338" s="96">
        <v>5.7409999999999997</v>
      </c>
      <c r="G7338" s="96">
        <v>0.15</v>
      </c>
      <c r="H7338" s="96">
        <v>13.7</v>
      </c>
      <c r="I7338" s="96">
        <v>12.981079999999999</v>
      </c>
      <c r="J7338" s="96">
        <v>13.06</v>
      </c>
    </row>
    <row r="7339" spans="1:10" x14ac:dyDescent="0.25">
      <c r="A7339" s="96">
        <v>41214.708333333336</v>
      </c>
      <c r="B7339" s="96">
        <v>0</v>
      </c>
      <c r="C7339" s="96">
        <v>0</v>
      </c>
      <c r="D7339" s="96">
        <v>98405.7</v>
      </c>
      <c r="E7339" s="96">
        <v>4.9160000000000004</v>
      </c>
      <c r="F7339" s="96">
        <v>5.8840000000000003</v>
      </c>
      <c r="G7339" s="96">
        <v>0.15</v>
      </c>
      <c r="H7339" s="96">
        <v>13.7</v>
      </c>
      <c r="I7339" s="96">
        <v>13.001826666666666</v>
      </c>
      <c r="J7339" s="96">
        <v>13.06</v>
      </c>
    </row>
    <row r="7340" spans="1:10" x14ac:dyDescent="0.25">
      <c r="A7340" s="96">
        <v>41214.75</v>
      </c>
      <c r="B7340" s="96">
        <v>0</v>
      </c>
      <c r="C7340" s="96">
        <v>0</v>
      </c>
      <c r="D7340" s="96">
        <v>98405.7</v>
      </c>
      <c r="E7340" s="96">
        <v>5.2789999999999999</v>
      </c>
      <c r="F7340" s="96">
        <v>5.9829999999999997</v>
      </c>
      <c r="G7340" s="96">
        <v>0.15</v>
      </c>
      <c r="H7340" s="96">
        <v>13.7</v>
      </c>
      <c r="I7340" s="96">
        <v>13.095186666666665</v>
      </c>
      <c r="J7340" s="96">
        <v>13.06</v>
      </c>
    </row>
    <row r="7341" spans="1:10" x14ac:dyDescent="0.25">
      <c r="A7341" s="96">
        <v>41214.791666666664</v>
      </c>
      <c r="B7341" s="96">
        <v>0</v>
      </c>
      <c r="C7341" s="96">
        <v>0</v>
      </c>
      <c r="D7341" s="96">
        <v>98405.7</v>
      </c>
      <c r="E7341" s="96">
        <v>5.7320000000000002</v>
      </c>
      <c r="F7341" s="96">
        <v>5.8529999999999998</v>
      </c>
      <c r="G7341" s="96">
        <v>0.15</v>
      </c>
      <c r="H7341" s="96">
        <v>13.7</v>
      </c>
      <c r="I7341" s="96">
        <v>12.815106666666665</v>
      </c>
      <c r="J7341" s="96">
        <v>13.06</v>
      </c>
    </row>
    <row r="7342" spans="1:10" x14ac:dyDescent="0.25">
      <c r="A7342" s="96">
        <v>41214.833333333336</v>
      </c>
      <c r="B7342" s="96">
        <v>0</v>
      </c>
      <c r="C7342" s="96">
        <v>0</v>
      </c>
      <c r="D7342" s="96">
        <v>98405.7</v>
      </c>
      <c r="E7342" s="96">
        <v>6.1580000000000004</v>
      </c>
      <c r="F7342" s="96">
        <v>5.7140000000000004</v>
      </c>
      <c r="G7342" s="96">
        <v>0.15</v>
      </c>
      <c r="H7342" s="96">
        <v>13.7</v>
      </c>
      <c r="I7342" s="96">
        <v>12.431293333333333</v>
      </c>
      <c r="J7342" s="96">
        <v>13.06</v>
      </c>
    </row>
    <row r="7343" spans="1:10" x14ac:dyDescent="0.25">
      <c r="A7343" s="96">
        <v>41214.875</v>
      </c>
      <c r="B7343" s="96">
        <v>0</v>
      </c>
      <c r="C7343" s="96">
        <v>0</v>
      </c>
      <c r="D7343" s="96">
        <v>98405.7</v>
      </c>
      <c r="E7343" s="96">
        <v>6.6470000000000002</v>
      </c>
      <c r="F7343" s="96">
        <v>5.9</v>
      </c>
      <c r="G7343" s="96">
        <v>0.15</v>
      </c>
      <c r="H7343" s="96">
        <v>13.7</v>
      </c>
      <c r="I7343" s="96">
        <v>12.721746666666665</v>
      </c>
      <c r="J7343" s="96">
        <v>13.06</v>
      </c>
    </row>
    <row r="7344" spans="1:10" x14ac:dyDescent="0.25">
      <c r="A7344" s="96">
        <v>41214.916666666664</v>
      </c>
      <c r="B7344" s="96">
        <v>0</v>
      </c>
      <c r="C7344" s="96">
        <v>0</v>
      </c>
      <c r="D7344" s="96">
        <v>98405.7</v>
      </c>
      <c r="E7344" s="96">
        <v>6.8010000000000002</v>
      </c>
      <c r="F7344" s="96">
        <v>6.3090000000000002</v>
      </c>
      <c r="G7344" s="96">
        <v>0.15</v>
      </c>
      <c r="H7344" s="96">
        <v>13.7</v>
      </c>
      <c r="I7344" s="96">
        <v>13.157426666666666</v>
      </c>
      <c r="J7344" s="96">
        <v>13.06</v>
      </c>
    </row>
    <row r="7345" spans="1:10" x14ac:dyDescent="0.25">
      <c r="A7345" s="96">
        <v>41214.958333333336</v>
      </c>
      <c r="B7345" s="96">
        <v>0</v>
      </c>
      <c r="C7345" s="96">
        <v>0</v>
      </c>
      <c r="D7345" s="96">
        <v>98405.7</v>
      </c>
      <c r="E7345" s="96">
        <v>6.3159999999999998</v>
      </c>
      <c r="F7345" s="96">
        <v>6.3949999999999996</v>
      </c>
      <c r="G7345" s="96">
        <v>0.15</v>
      </c>
      <c r="H7345" s="96">
        <v>13.7</v>
      </c>
      <c r="I7345" s="96">
        <v>12.835853333333333</v>
      </c>
      <c r="J7345" s="96">
        <v>13.06</v>
      </c>
    </row>
    <row r="7346" spans="1:10" x14ac:dyDescent="0.25">
      <c r="A7346" s="96">
        <v>41215</v>
      </c>
      <c r="B7346" s="96">
        <v>0</v>
      </c>
      <c r="C7346" s="96">
        <v>0</v>
      </c>
      <c r="D7346" s="96">
        <v>98405.7</v>
      </c>
      <c r="E7346" s="96">
        <v>5.4249999999999998</v>
      </c>
      <c r="F7346" s="96">
        <v>6.1820000000000004</v>
      </c>
      <c r="G7346" s="96">
        <v>0.15</v>
      </c>
      <c r="H7346" s="96">
        <v>13.7</v>
      </c>
      <c r="I7346" s="96">
        <v>12.991453333333332</v>
      </c>
      <c r="J7346" s="96">
        <v>13.06</v>
      </c>
    </row>
    <row r="7347" spans="1:10" x14ac:dyDescent="0.25">
      <c r="A7347" s="96">
        <v>41215.041666666664</v>
      </c>
      <c r="B7347" s="96">
        <v>0</v>
      </c>
      <c r="C7347" s="96">
        <v>0</v>
      </c>
      <c r="D7347" s="96">
        <v>98405.7</v>
      </c>
      <c r="E7347" s="96">
        <v>4.7709999999999999</v>
      </c>
      <c r="F7347" s="96">
        <v>6.0529999999999999</v>
      </c>
      <c r="G7347" s="96">
        <v>0.15</v>
      </c>
      <c r="H7347" s="96">
        <v>13.7</v>
      </c>
      <c r="I7347" s="96">
        <v>12.991453333333332</v>
      </c>
      <c r="J7347" s="96">
        <v>13.06</v>
      </c>
    </row>
    <row r="7348" spans="1:10" x14ac:dyDescent="0.25">
      <c r="A7348" s="96">
        <v>41215.083333333336</v>
      </c>
      <c r="B7348" s="96">
        <v>0</v>
      </c>
      <c r="C7348" s="96">
        <v>0</v>
      </c>
      <c r="D7348" s="96">
        <v>98405.7</v>
      </c>
      <c r="E7348" s="96">
        <v>4.6520000000000001</v>
      </c>
      <c r="F7348" s="96">
        <v>6.07</v>
      </c>
      <c r="G7348" s="96">
        <v>0.15</v>
      </c>
      <c r="H7348" s="96">
        <v>13.7</v>
      </c>
      <c r="I7348" s="96">
        <v>12.783986666666665</v>
      </c>
      <c r="J7348" s="96">
        <v>13.06</v>
      </c>
    </row>
    <row r="7349" spans="1:10" x14ac:dyDescent="0.25">
      <c r="A7349" s="96">
        <v>41215.125</v>
      </c>
      <c r="B7349" s="96">
        <v>0</v>
      </c>
      <c r="C7349" s="96">
        <v>0</v>
      </c>
      <c r="D7349" s="96">
        <v>98405.7</v>
      </c>
      <c r="E7349" s="96">
        <v>4.9690000000000003</v>
      </c>
      <c r="F7349" s="96">
        <v>6.2949999999999999</v>
      </c>
      <c r="G7349" s="96">
        <v>0.15</v>
      </c>
      <c r="H7349" s="96">
        <v>13.7</v>
      </c>
      <c r="I7349" s="96">
        <v>12.680253333333333</v>
      </c>
      <c r="J7349" s="96">
        <v>13.06</v>
      </c>
    </row>
    <row r="7350" spans="1:10" x14ac:dyDescent="0.25">
      <c r="A7350" s="96">
        <v>41215.166666666664</v>
      </c>
      <c r="B7350" s="96">
        <v>0</v>
      </c>
      <c r="C7350" s="96">
        <v>0</v>
      </c>
      <c r="D7350" s="96">
        <v>98405.7</v>
      </c>
      <c r="E7350" s="96">
        <v>5.1689999999999996</v>
      </c>
      <c r="F7350" s="96">
        <v>6.16</v>
      </c>
      <c r="G7350" s="96">
        <v>0.15</v>
      </c>
      <c r="H7350" s="96">
        <v>13.7</v>
      </c>
      <c r="I7350" s="96">
        <v>12.669879999999999</v>
      </c>
      <c r="J7350" s="96">
        <v>13.06</v>
      </c>
    </row>
    <row r="7351" spans="1:10" x14ac:dyDescent="0.25">
      <c r="A7351" s="96">
        <v>41215.208333333336</v>
      </c>
      <c r="B7351" s="96">
        <v>0</v>
      </c>
      <c r="C7351" s="96">
        <v>0</v>
      </c>
      <c r="D7351" s="96">
        <v>98405.7</v>
      </c>
      <c r="E7351" s="96">
        <v>5.1630000000000003</v>
      </c>
      <c r="F7351" s="96">
        <v>6.0540000000000003</v>
      </c>
      <c r="G7351" s="96">
        <v>0.15</v>
      </c>
      <c r="H7351" s="96">
        <v>13.7</v>
      </c>
      <c r="I7351" s="96">
        <v>12.503906666666666</v>
      </c>
      <c r="J7351" s="96">
        <v>13.06</v>
      </c>
    </row>
    <row r="7352" spans="1:10" x14ac:dyDescent="0.25">
      <c r="A7352" s="96">
        <v>41215.25</v>
      </c>
      <c r="B7352" s="96">
        <v>1</v>
      </c>
      <c r="C7352" s="96">
        <v>1</v>
      </c>
      <c r="D7352" s="96">
        <v>98405.7</v>
      </c>
      <c r="E7352" s="96">
        <v>5.0430000000000001</v>
      </c>
      <c r="F7352" s="96">
        <v>5.9619999999999997</v>
      </c>
      <c r="G7352" s="96">
        <v>0.15</v>
      </c>
      <c r="H7352" s="96">
        <v>13.7</v>
      </c>
      <c r="I7352" s="96">
        <v>12.545399999999999</v>
      </c>
      <c r="J7352" s="96">
        <v>13.06</v>
      </c>
    </row>
    <row r="7353" spans="1:10" x14ac:dyDescent="0.25">
      <c r="A7353" s="96">
        <v>41215.291666666664</v>
      </c>
      <c r="B7353" s="96">
        <v>23</v>
      </c>
      <c r="C7353" s="96">
        <v>17</v>
      </c>
      <c r="D7353" s="96">
        <v>98405.7</v>
      </c>
      <c r="E7353" s="96">
        <v>5.1509999999999998</v>
      </c>
      <c r="F7353" s="96">
        <v>5.8680000000000003</v>
      </c>
      <c r="G7353" s="96">
        <v>0.15</v>
      </c>
      <c r="H7353" s="96">
        <v>13.7</v>
      </c>
      <c r="I7353" s="96">
        <v>12.690626666666667</v>
      </c>
      <c r="J7353" s="96">
        <v>13.06</v>
      </c>
    </row>
    <row r="7354" spans="1:10" x14ac:dyDescent="0.25">
      <c r="A7354" s="96">
        <v>41215.333333333336</v>
      </c>
      <c r="B7354" s="96">
        <v>64</v>
      </c>
      <c r="C7354" s="96">
        <v>55</v>
      </c>
      <c r="D7354" s="96">
        <v>98405.7</v>
      </c>
      <c r="E7354" s="96">
        <v>5.7939999999999996</v>
      </c>
      <c r="F7354" s="96">
        <v>6.0659999999999998</v>
      </c>
      <c r="G7354" s="96">
        <v>0.15</v>
      </c>
      <c r="H7354" s="96">
        <v>13.7</v>
      </c>
      <c r="I7354" s="96">
        <v>12.711373333333331</v>
      </c>
      <c r="J7354" s="96">
        <v>13.06</v>
      </c>
    </row>
    <row r="7355" spans="1:10" x14ac:dyDescent="0.25">
      <c r="A7355" s="96">
        <v>41215.375</v>
      </c>
      <c r="B7355" s="96">
        <v>103</v>
      </c>
      <c r="C7355" s="96">
        <v>143</v>
      </c>
      <c r="D7355" s="96">
        <v>98405.7</v>
      </c>
      <c r="E7355" s="96">
        <v>6.7990000000000004</v>
      </c>
      <c r="F7355" s="96">
        <v>6.532</v>
      </c>
      <c r="G7355" s="96">
        <v>0.15</v>
      </c>
      <c r="H7355" s="96">
        <v>13.7</v>
      </c>
      <c r="I7355" s="96">
        <v>12.939586666666667</v>
      </c>
      <c r="J7355" s="96">
        <v>13.06</v>
      </c>
    </row>
    <row r="7356" spans="1:10" x14ac:dyDescent="0.25">
      <c r="A7356" s="96">
        <v>41215.416666666664</v>
      </c>
      <c r="B7356" s="96">
        <v>121</v>
      </c>
      <c r="C7356" s="96">
        <v>251</v>
      </c>
      <c r="D7356" s="96">
        <v>98405.7</v>
      </c>
      <c r="E7356" s="96">
        <v>7.7309999999999999</v>
      </c>
      <c r="F7356" s="96">
        <v>7.0609999999999999</v>
      </c>
      <c r="G7356" s="96">
        <v>0.15</v>
      </c>
      <c r="H7356" s="96">
        <v>13.7</v>
      </c>
      <c r="I7356" s="96">
        <v>13.26116</v>
      </c>
      <c r="J7356" s="96">
        <v>13.06</v>
      </c>
    </row>
    <row r="7357" spans="1:10" x14ac:dyDescent="0.25">
      <c r="A7357" s="96">
        <v>41215.458333333336</v>
      </c>
      <c r="B7357" s="96">
        <v>123</v>
      </c>
      <c r="C7357" s="96">
        <v>320</v>
      </c>
      <c r="D7357" s="96">
        <v>98405.7</v>
      </c>
      <c r="E7357" s="96">
        <v>8.468</v>
      </c>
      <c r="F7357" s="96">
        <v>7.4480000000000004</v>
      </c>
      <c r="G7357" s="96">
        <v>0.15</v>
      </c>
      <c r="H7357" s="96">
        <v>13.7</v>
      </c>
      <c r="I7357" s="96">
        <v>13.997666666666666</v>
      </c>
      <c r="J7357" s="96">
        <v>13.06</v>
      </c>
    </row>
    <row r="7358" spans="1:10" x14ac:dyDescent="0.25">
      <c r="A7358" s="96">
        <v>41215.5</v>
      </c>
      <c r="B7358" s="96">
        <v>115</v>
      </c>
      <c r="C7358" s="96">
        <v>169</v>
      </c>
      <c r="D7358" s="96">
        <v>98405.7</v>
      </c>
      <c r="E7358" s="96">
        <v>8.61</v>
      </c>
      <c r="F7358" s="96">
        <v>7.47</v>
      </c>
      <c r="G7358" s="96">
        <v>0.15</v>
      </c>
      <c r="H7358" s="96">
        <v>13.7</v>
      </c>
      <c r="I7358" s="96">
        <v>14.505959999999998</v>
      </c>
      <c r="J7358" s="96">
        <v>13.06</v>
      </c>
    </row>
    <row r="7359" spans="1:10" x14ac:dyDescent="0.25">
      <c r="A7359" s="96">
        <v>41215.541666666664</v>
      </c>
      <c r="B7359" s="96">
        <v>78</v>
      </c>
      <c r="C7359" s="96">
        <v>70</v>
      </c>
      <c r="D7359" s="96">
        <v>98405.7</v>
      </c>
      <c r="E7359" s="96">
        <v>8.3070000000000004</v>
      </c>
      <c r="F7359" s="96">
        <v>7.0529999999999999</v>
      </c>
      <c r="G7359" s="96">
        <v>0.15</v>
      </c>
      <c r="H7359" s="96">
        <v>13.7</v>
      </c>
      <c r="I7359" s="96">
        <v>14.609693333333333</v>
      </c>
      <c r="J7359" s="96">
        <v>13.06</v>
      </c>
    </row>
    <row r="7360" spans="1:10" x14ac:dyDescent="0.25">
      <c r="A7360" s="96">
        <v>41215.583333333336</v>
      </c>
      <c r="B7360" s="96">
        <v>56</v>
      </c>
      <c r="C7360" s="96">
        <v>156</v>
      </c>
      <c r="D7360" s="96">
        <v>98405.7</v>
      </c>
      <c r="E7360" s="96">
        <v>7.9509999999999996</v>
      </c>
      <c r="F7360" s="96">
        <v>6.5309999999999997</v>
      </c>
      <c r="G7360" s="96">
        <v>0.15</v>
      </c>
      <c r="H7360" s="96">
        <v>13.7</v>
      </c>
      <c r="I7360" s="96">
        <v>14.765293333333332</v>
      </c>
      <c r="J7360" s="96">
        <v>13.06</v>
      </c>
    </row>
    <row r="7361" spans="1:10" x14ac:dyDescent="0.25">
      <c r="A7361" s="96">
        <v>41215.625</v>
      </c>
      <c r="B7361" s="96">
        <v>14</v>
      </c>
      <c r="C7361" s="96">
        <v>71</v>
      </c>
      <c r="D7361" s="96">
        <v>98405.7</v>
      </c>
      <c r="E7361" s="96">
        <v>7.0309999999999997</v>
      </c>
      <c r="F7361" s="96">
        <v>5.99</v>
      </c>
      <c r="G7361" s="96">
        <v>0.15</v>
      </c>
      <c r="H7361" s="96">
        <v>13.7</v>
      </c>
      <c r="I7361" s="96">
        <v>14.609693333333333</v>
      </c>
      <c r="J7361" s="96">
        <v>13.06</v>
      </c>
    </row>
    <row r="7362" spans="1:10" x14ac:dyDescent="0.25">
      <c r="A7362" s="96">
        <v>41215.666666666664</v>
      </c>
      <c r="B7362" s="96">
        <v>0</v>
      </c>
      <c r="C7362" s="96">
        <v>0</v>
      </c>
      <c r="D7362" s="96">
        <v>98405.7</v>
      </c>
      <c r="E7362" s="96">
        <v>5.9509999999999996</v>
      </c>
      <c r="F7362" s="96">
        <v>5.6440000000000001</v>
      </c>
      <c r="G7362" s="96">
        <v>0.15</v>
      </c>
      <c r="H7362" s="96">
        <v>13.7</v>
      </c>
      <c r="I7362" s="96">
        <v>13.997666666666666</v>
      </c>
      <c r="J7362" s="96">
        <v>13.06</v>
      </c>
    </row>
    <row r="7363" spans="1:10" x14ac:dyDescent="0.25">
      <c r="A7363" s="96">
        <v>41215.708333333336</v>
      </c>
      <c r="B7363" s="96">
        <v>0</v>
      </c>
      <c r="C7363" s="96">
        <v>0</v>
      </c>
      <c r="D7363" s="96">
        <v>98405.7</v>
      </c>
      <c r="E7363" s="96">
        <v>5.4189999999999996</v>
      </c>
      <c r="F7363" s="96">
        <v>5.5789999999999997</v>
      </c>
      <c r="G7363" s="96">
        <v>0.15</v>
      </c>
      <c r="H7363" s="96">
        <v>13.7</v>
      </c>
      <c r="I7363" s="96">
        <v>13.115933333333333</v>
      </c>
      <c r="J7363" s="96">
        <v>13.06</v>
      </c>
    </row>
    <row r="7364" spans="1:10" x14ac:dyDescent="0.25">
      <c r="A7364" s="96">
        <v>41215.75</v>
      </c>
      <c r="B7364" s="96">
        <v>0</v>
      </c>
      <c r="C7364" s="96">
        <v>0</v>
      </c>
      <c r="D7364" s="96">
        <v>98405.7</v>
      </c>
      <c r="E7364" s="96">
        <v>4.8250000000000002</v>
      </c>
      <c r="F7364" s="96">
        <v>5.5810000000000004</v>
      </c>
      <c r="G7364" s="96">
        <v>0.15</v>
      </c>
      <c r="H7364" s="96">
        <v>13.7</v>
      </c>
      <c r="I7364" s="96">
        <v>12.898093333333332</v>
      </c>
      <c r="J7364" s="96">
        <v>13.06</v>
      </c>
    </row>
    <row r="7365" spans="1:10" x14ac:dyDescent="0.25">
      <c r="A7365" s="96">
        <v>41215.791666666664</v>
      </c>
      <c r="B7365" s="96">
        <v>0</v>
      </c>
      <c r="C7365" s="96">
        <v>0</v>
      </c>
      <c r="D7365" s="96">
        <v>98405.7</v>
      </c>
      <c r="E7365" s="96">
        <v>4.5069999999999997</v>
      </c>
      <c r="F7365" s="96">
        <v>5.5869999999999997</v>
      </c>
      <c r="G7365" s="96">
        <v>0.15</v>
      </c>
      <c r="H7365" s="96">
        <v>13.7</v>
      </c>
      <c r="I7365" s="96">
        <v>12.794359999999998</v>
      </c>
      <c r="J7365" s="96">
        <v>13.06</v>
      </c>
    </row>
    <row r="7366" spans="1:10" x14ac:dyDescent="0.25">
      <c r="A7366" s="96">
        <v>41215.833333333336</v>
      </c>
      <c r="B7366" s="96">
        <v>0</v>
      </c>
      <c r="C7366" s="96">
        <v>0</v>
      </c>
      <c r="D7366" s="96">
        <v>98405.7</v>
      </c>
      <c r="E7366" s="96">
        <v>4.3970000000000002</v>
      </c>
      <c r="F7366" s="96">
        <v>5.4409999999999998</v>
      </c>
      <c r="G7366" s="96">
        <v>0.15</v>
      </c>
      <c r="H7366" s="96">
        <v>13.7</v>
      </c>
      <c r="I7366" s="96">
        <v>12.742493333333332</v>
      </c>
      <c r="J7366" s="96">
        <v>13.06</v>
      </c>
    </row>
    <row r="7367" spans="1:10" x14ac:dyDescent="0.25">
      <c r="A7367" s="96">
        <v>41215.875</v>
      </c>
      <c r="B7367" s="96">
        <v>0</v>
      </c>
      <c r="C7367" s="96">
        <v>0</v>
      </c>
      <c r="D7367" s="96">
        <v>98405.7</v>
      </c>
      <c r="E7367" s="96">
        <v>4.335</v>
      </c>
      <c r="F7367" s="96">
        <v>5.3730000000000002</v>
      </c>
      <c r="G7367" s="96">
        <v>0.15</v>
      </c>
      <c r="H7367" s="96">
        <v>13.7</v>
      </c>
      <c r="I7367" s="96">
        <v>11.829639999999999</v>
      </c>
      <c r="J7367" s="96">
        <v>13.06</v>
      </c>
    </row>
    <row r="7368" spans="1:10" x14ac:dyDescent="0.25">
      <c r="A7368" s="96">
        <v>41215.916666666664</v>
      </c>
      <c r="B7368" s="96">
        <v>0</v>
      </c>
      <c r="C7368" s="96">
        <v>0</v>
      </c>
      <c r="D7368" s="96">
        <v>98405.7</v>
      </c>
      <c r="E7368" s="96">
        <v>4.258</v>
      </c>
      <c r="F7368" s="96">
        <v>5.1269999999999998</v>
      </c>
      <c r="G7368" s="96">
        <v>0.15</v>
      </c>
      <c r="H7368" s="96">
        <v>13.7</v>
      </c>
      <c r="I7368" s="96">
        <v>11.54956</v>
      </c>
      <c r="J7368" s="96">
        <v>13.06</v>
      </c>
    </row>
    <row r="7369" spans="1:10" x14ac:dyDescent="0.25">
      <c r="A7369" s="96">
        <v>41215.958333333336</v>
      </c>
      <c r="B7369" s="96">
        <v>0</v>
      </c>
      <c r="C7369" s="96">
        <v>0</v>
      </c>
      <c r="D7369" s="96">
        <v>98405.7</v>
      </c>
      <c r="E7369" s="96">
        <v>4.0979999999999999</v>
      </c>
      <c r="F7369" s="96">
        <v>4.7759999999999998</v>
      </c>
      <c r="G7369" s="96">
        <v>0.15</v>
      </c>
      <c r="H7369" s="96">
        <v>13.7</v>
      </c>
      <c r="I7369" s="96">
        <v>11.425079999999999</v>
      </c>
      <c r="J7369" s="96">
        <v>13.06</v>
      </c>
    </row>
    <row r="7370" spans="1:10" x14ac:dyDescent="0.25">
      <c r="A7370" s="96">
        <v>41216</v>
      </c>
      <c r="B7370" s="96">
        <v>0</v>
      </c>
      <c r="C7370" s="96">
        <v>0</v>
      </c>
      <c r="D7370" s="96">
        <v>98405.7</v>
      </c>
      <c r="E7370" s="96">
        <v>4.0140000000000002</v>
      </c>
      <c r="F7370" s="96">
        <v>4.5960000000000001</v>
      </c>
      <c r="G7370" s="96">
        <v>0.15</v>
      </c>
      <c r="H7370" s="96">
        <v>13.7</v>
      </c>
      <c r="I7370" s="96">
        <v>11.559933333333333</v>
      </c>
      <c r="J7370" s="96">
        <v>13.06</v>
      </c>
    </row>
    <row r="7371" spans="1:10" x14ac:dyDescent="0.25">
      <c r="A7371" s="96">
        <v>41216.041666666664</v>
      </c>
      <c r="B7371" s="96">
        <v>0</v>
      </c>
      <c r="C7371" s="96">
        <v>0</v>
      </c>
      <c r="D7371" s="96">
        <v>98405.7</v>
      </c>
      <c r="E7371" s="96">
        <v>3.9049999999999998</v>
      </c>
      <c r="F7371" s="96">
        <v>4.7859999999999996</v>
      </c>
      <c r="G7371" s="96">
        <v>0.15</v>
      </c>
      <c r="H7371" s="96">
        <v>13.7</v>
      </c>
      <c r="I7371" s="96">
        <v>11.580679999999999</v>
      </c>
      <c r="J7371" s="96">
        <v>13.06</v>
      </c>
    </row>
    <row r="7372" spans="1:10" x14ac:dyDescent="0.25">
      <c r="A7372" s="96">
        <v>41216.083333333336</v>
      </c>
      <c r="B7372" s="96">
        <v>0</v>
      </c>
      <c r="C7372" s="96">
        <v>0</v>
      </c>
      <c r="D7372" s="96">
        <v>98405.7</v>
      </c>
      <c r="E7372" s="96">
        <v>3.9670000000000001</v>
      </c>
      <c r="F7372" s="96">
        <v>5.38</v>
      </c>
      <c r="G7372" s="96">
        <v>0.15</v>
      </c>
      <c r="H7372" s="96">
        <v>13.7</v>
      </c>
      <c r="I7372" s="96">
        <v>11.331719999999999</v>
      </c>
      <c r="J7372" s="96">
        <v>13.06</v>
      </c>
    </row>
    <row r="7373" spans="1:10" x14ac:dyDescent="0.25">
      <c r="A7373" s="96">
        <v>41216.125</v>
      </c>
      <c r="B7373" s="96">
        <v>0</v>
      </c>
      <c r="C7373" s="96">
        <v>0</v>
      </c>
      <c r="D7373" s="96">
        <v>98405.7</v>
      </c>
      <c r="E7373" s="96">
        <v>4.3360000000000003</v>
      </c>
      <c r="F7373" s="96">
        <v>5.3760000000000003</v>
      </c>
      <c r="G7373" s="96">
        <v>0.15</v>
      </c>
      <c r="H7373" s="96">
        <v>13.7</v>
      </c>
      <c r="I7373" s="96">
        <v>11.342093333333333</v>
      </c>
      <c r="J7373" s="96">
        <v>13.06</v>
      </c>
    </row>
    <row r="7374" spans="1:10" x14ac:dyDescent="0.25">
      <c r="A7374" s="96">
        <v>41216.166666666664</v>
      </c>
      <c r="B7374" s="96">
        <v>0</v>
      </c>
      <c r="C7374" s="96">
        <v>0</v>
      </c>
      <c r="D7374" s="96">
        <v>98405.7</v>
      </c>
      <c r="E7374" s="96">
        <v>4.7240000000000002</v>
      </c>
      <c r="F7374" s="96">
        <v>5.4189999999999996</v>
      </c>
      <c r="G7374" s="96">
        <v>0.15</v>
      </c>
      <c r="H7374" s="96">
        <v>13.7</v>
      </c>
      <c r="I7374" s="96">
        <v>11.54956</v>
      </c>
      <c r="J7374" s="96">
        <v>13.06</v>
      </c>
    </row>
    <row r="7375" spans="1:10" x14ac:dyDescent="0.25">
      <c r="A7375" s="96">
        <v>41216.208333333336</v>
      </c>
      <c r="B7375" s="96">
        <v>0</v>
      </c>
      <c r="C7375" s="96">
        <v>0</v>
      </c>
      <c r="D7375" s="96">
        <v>98405.7</v>
      </c>
      <c r="E7375" s="96">
        <v>4.819</v>
      </c>
      <c r="F7375" s="96">
        <v>5.601</v>
      </c>
      <c r="G7375" s="96">
        <v>0.15</v>
      </c>
      <c r="H7375" s="96">
        <v>13.7</v>
      </c>
      <c r="I7375" s="96">
        <v>11.342093333333333</v>
      </c>
      <c r="J7375" s="96">
        <v>13.06</v>
      </c>
    </row>
    <row r="7376" spans="1:10" x14ac:dyDescent="0.25">
      <c r="A7376" s="96">
        <v>41216.25</v>
      </c>
      <c r="B7376" s="96">
        <v>1</v>
      </c>
      <c r="C7376" s="96">
        <v>0</v>
      </c>
      <c r="D7376" s="96">
        <v>98405.7</v>
      </c>
      <c r="E7376" s="96">
        <v>4.3840000000000003</v>
      </c>
      <c r="F7376" s="96">
        <v>5.26</v>
      </c>
      <c r="G7376" s="96">
        <v>0.15</v>
      </c>
      <c r="H7376" s="96">
        <v>13.7</v>
      </c>
      <c r="I7376" s="96">
        <v>11.497693333333332</v>
      </c>
      <c r="J7376" s="96">
        <v>13.06</v>
      </c>
    </row>
    <row r="7377" spans="1:10" x14ac:dyDescent="0.25">
      <c r="A7377" s="96">
        <v>41216.291666666664</v>
      </c>
      <c r="B7377" s="96">
        <v>14</v>
      </c>
      <c r="C7377" s="96">
        <v>3</v>
      </c>
      <c r="D7377" s="96">
        <v>98405.7</v>
      </c>
      <c r="E7377" s="96">
        <v>4.1920000000000002</v>
      </c>
      <c r="F7377" s="96">
        <v>5.3040000000000003</v>
      </c>
      <c r="G7377" s="96">
        <v>0.15</v>
      </c>
      <c r="H7377" s="96">
        <v>13.7</v>
      </c>
      <c r="I7377" s="96">
        <v>11.95412</v>
      </c>
      <c r="J7377" s="96">
        <v>13.06</v>
      </c>
    </row>
    <row r="7378" spans="1:10" x14ac:dyDescent="0.25">
      <c r="A7378" s="96">
        <v>41216.333333333336</v>
      </c>
      <c r="B7378" s="96">
        <v>32</v>
      </c>
      <c r="C7378" s="96">
        <v>5</v>
      </c>
      <c r="D7378" s="96">
        <v>98405.7</v>
      </c>
      <c r="E7378" s="96">
        <v>4.0330000000000004</v>
      </c>
      <c r="F7378" s="96">
        <v>5.5010000000000003</v>
      </c>
      <c r="G7378" s="96">
        <v>0.15</v>
      </c>
      <c r="H7378" s="96">
        <v>13.7</v>
      </c>
      <c r="I7378" s="96">
        <v>12.389799999999997</v>
      </c>
      <c r="J7378" s="96">
        <v>13.06</v>
      </c>
    </row>
    <row r="7379" spans="1:10" x14ac:dyDescent="0.25">
      <c r="A7379" s="96">
        <v>41216.375</v>
      </c>
      <c r="B7379" s="96">
        <v>52</v>
      </c>
      <c r="C7379" s="96">
        <v>7</v>
      </c>
      <c r="D7379" s="96">
        <v>98405.7</v>
      </c>
      <c r="E7379" s="96">
        <v>4.4930000000000003</v>
      </c>
      <c r="F7379" s="96">
        <v>5.4169999999999998</v>
      </c>
      <c r="G7379" s="96">
        <v>0.15</v>
      </c>
      <c r="H7379" s="96">
        <v>13.7</v>
      </c>
      <c r="I7379" s="96">
        <v>12.545399999999999</v>
      </c>
      <c r="J7379" s="96">
        <v>13.06</v>
      </c>
    </row>
    <row r="7380" spans="1:10" x14ac:dyDescent="0.25">
      <c r="A7380" s="96">
        <v>41216.416666666664</v>
      </c>
      <c r="B7380" s="96">
        <v>79</v>
      </c>
      <c r="C7380" s="96">
        <v>13</v>
      </c>
      <c r="D7380" s="96">
        <v>98405.7</v>
      </c>
      <c r="E7380" s="96">
        <v>5.5869999999999997</v>
      </c>
      <c r="F7380" s="96">
        <v>5.2720000000000002</v>
      </c>
      <c r="G7380" s="96">
        <v>0.15</v>
      </c>
      <c r="H7380" s="96">
        <v>13.7</v>
      </c>
      <c r="I7380" s="96">
        <v>12.472786666666664</v>
      </c>
      <c r="J7380" s="96">
        <v>13.06</v>
      </c>
    </row>
    <row r="7381" spans="1:10" x14ac:dyDescent="0.25">
      <c r="A7381" s="96">
        <v>41216.458333333336</v>
      </c>
      <c r="B7381" s="96">
        <v>95</v>
      </c>
      <c r="C7381" s="96">
        <v>21</v>
      </c>
      <c r="D7381" s="96">
        <v>98405.7</v>
      </c>
      <c r="E7381" s="96">
        <v>6.8719999999999999</v>
      </c>
      <c r="F7381" s="96">
        <v>5.093</v>
      </c>
      <c r="G7381" s="96">
        <v>0.15</v>
      </c>
      <c r="H7381" s="96">
        <v>13.7</v>
      </c>
      <c r="I7381" s="96">
        <v>12.659506666666665</v>
      </c>
      <c r="J7381" s="96">
        <v>13.06</v>
      </c>
    </row>
    <row r="7382" spans="1:10" x14ac:dyDescent="0.25">
      <c r="A7382" s="96">
        <v>41216.5</v>
      </c>
      <c r="B7382" s="96">
        <v>87</v>
      </c>
      <c r="C7382" s="96">
        <v>23</v>
      </c>
      <c r="D7382" s="96">
        <v>98405.7</v>
      </c>
      <c r="E7382" s="96">
        <v>7.6970000000000001</v>
      </c>
      <c r="F7382" s="96">
        <v>5.0949999999999998</v>
      </c>
      <c r="G7382" s="96">
        <v>0.15</v>
      </c>
      <c r="H7382" s="96">
        <v>13.7</v>
      </c>
      <c r="I7382" s="96">
        <v>12.887719999999998</v>
      </c>
      <c r="J7382" s="96">
        <v>13.06</v>
      </c>
    </row>
    <row r="7383" spans="1:10" x14ac:dyDescent="0.25">
      <c r="A7383" s="96">
        <v>41216.541666666664</v>
      </c>
      <c r="B7383" s="96">
        <v>60</v>
      </c>
      <c r="C7383" s="96">
        <v>16</v>
      </c>
      <c r="D7383" s="96">
        <v>98405.7</v>
      </c>
      <c r="E7383" s="96">
        <v>7.8239999999999998</v>
      </c>
      <c r="F7383" s="96">
        <v>5.0910000000000002</v>
      </c>
      <c r="G7383" s="96">
        <v>0.15</v>
      </c>
      <c r="H7383" s="96">
        <v>13.7</v>
      </c>
      <c r="I7383" s="96">
        <v>12.898093333333332</v>
      </c>
      <c r="J7383" s="96">
        <v>13.06</v>
      </c>
    </row>
    <row r="7384" spans="1:10" x14ac:dyDescent="0.25">
      <c r="A7384" s="96">
        <v>41216.583333333336</v>
      </c>
      <c r="B7384" s="96">
        <v>30</v>
      </c>
      <c r="C7384" s="96">
        <v>11</v>
      </c>
      <c r="D7384" s="96">
        <v>98405.7</v>
      </c>
      <c r="E7384" s="96">
        <v>7.3570000000000002</v>
      </c>
      <c r="F7384" s="96">
        <v>4.9009999999999998</v>
      </c>
      <c r="G7384" s="96">
        <v>0.15</v>
      </c>
      <c r="H7384" s="96">
        <v>13.7</v>
      </c>
      <c r="I7384" s="96">
        <v>13.364893333333333</v>
      </c>
      <c r="J7384" s="96">
        <v>13.06</v>
      </c>
    </row>
    <row r="7385" spans="1:10" x14ac:dyDescent="0.25">
      <c r="A7385" s="96">
        <v>41216.625</v>
      </c>
      <c r="B7385" s="96">
        <v>7</v>
      </c>
      <c r="C7385" s="96">
        <v>6</v>
      </c>
      <c r="D7385" s="96">
        <v>98405.7</v>
      </c>
      <c r="E7385" s="96">
        <v>6.4290000000000003</v>
      </c>
      <c r="F7385" s="96">
        <v>4.9009999999999998</v>
      </c>
      <c r="G7385" s="96">
        <v>0.15</v>
      </c>
      <c r="H7385" s="96">
        <v>13.7</v>
      </c>
      <c r="I7385" s="96">
        <v>13.738333333333332</v>
      </c>
      <c r="J7385" s="96">
        <v>13.06</v>
      </c>
    </row>
    <row r="7386" spans="1:10" x14ac:dyDescent="0.25">
      <c r="A7386" s="96">
        <v>41216.666666666664</v>
      </c>
      <c r="B7386" s="96">
        <v>0</v>
      </c>
      <c r="C7386" s="96">
        <v>0</v>
      </c>
      <c r="D7386" s="96">
        <v>98405.7</v>
      </c>
      <c r="E7386" s="96">
        <v>5.4820000000000002</v>
      </c>
      <c r="F7386" s="96">
        <v>4.8520000000000003</v>
      </c>
      <c r="G7386" s="96">
        <v>0.15</v>
      </c>
      <c r="H7386" s="96">
        <v>13.7</v>
      </c>
      <c r="I7386" s="96">
        <v>13.281906666666666</v>
      </c>
      <c r="J7386" s="96">
        <v>13.06</v>
      </c>
    </row>
    <row r="7387" spans="1:10" x14ac:dyDescent="0.25">
      <c r="A7387" s="96">
        <v>41216.708333333336</v>
      </c>
      <c r="B7387" s="96">
        <v>0</v>
      </c>
      <c r="C7387" s="96">
        <v>0</v>
      </c>
      <c r="D7387" s="96">
        <v>98405.7</v>
      </c>
      <c r="E7387" s="96">
        <v>5.0209999999999999</v>
      </c>
      <c r="F7387" s="96">
        <v>5.0090000000000003</v>
      </c>
      <c r="G7387" s="96">
        <v>0.15</v>
      </c>
      <c r="H7387" s="96">
        <v>13.7</v>
      </c>
      <c r="I7387" s="96">
        <v>12.400173333333331</v>
      </c>
      <c r="J7387" s="96">
        <v>13.06</v>
      </c>
    </row>
    <row r="7388" spans="1:10" x14ac:dyDescent="0.25">
      <c r="A7388" s="96">
        <v>41216.75</v>
      </c>
      <c r="B7388" s="96">
        <v>0</v>
      </c>
      <c r="C7388" s="96">
        <v>0</v>
      </c>
      <c r="D7388" s="96">
        <v>98405.7</v>
      </c>
      <c r="E7388" s="96">
        <v>4.8029999999999999</v>
      </c>
      <c r="F7388" s="96">
        <v>5.1710000000000003</v>
      </c>
      <c r="G7388" s="96">
        <v>0.15</v>
      </c>
      <c r="H7388" s="96">
        <v>13.7</v>
      </c>
      <c r="I7388" s="96">
        <v>11.995613333333333</v>
      </c>
      <c r="J7388" s="96">
        <v>13.06</v>
      </c>
    </row>
    <row r="7389" spans="1:10" x14ac:dyDescent="0.25">
      <c r="A7389" s="96">
        <v>41216.791666666664</v>
      </c>
      <c r="B7389" s="96">
        <v>0</v>
      </c>
      <c r="C7389" s="96">
        <v>0</v>
      </c>
      <c r="D7389" s="96">
        <v>98405.7</v>
      </c>
      <c r="E7389" s="96">
        <v>4.5339999999999998</v>
      </c>
      <c r="F7389" s="96">
        <v>5.3330000000000002</v>
      </c>
      <c r="G7389" s="96">
        <v>0.15</v>
      </c>
      <c r="H7389" s="96">
        <v>13.7</v>
      </c>
      <c r="I7389" s="96">
        <v>11.881506666666665</v>
      </c>
      <c r="J7389" s="96">
        <v>13.06</v>
      </c>
    </row>
    <row r="7390" spans="1:10" x14ac:dyDescent="0.25">
      <c r="A7390" s="96">
        <v>41216.833333333336</v>
      </c>
      <c r="B7390" s="96">
        <v>0</v>
      </c>
      <c r="C7390" s="96">
        <v>0</v>
      </c>
      <c r="D7390" s="96">
        <v>98405.7</v>
      </c>
      <c r="E7390" s="96">
        <v>4.2510000000000003</v>
      </c>
      <c r="F7390" s="96">
        <v>5.4459999999999997</v>
      </c>
      <c r="G7390" s="96">
        <v>0.15</v>
      </c>
      <c r="H7390" s="96">
        <v>13.7</v>
      </c>
      <c r="I7390" s="96">
        <v>11.694786666666666</v>
      </c>
      <c r="J7390" s="96">
        <v>13.06</v>
      </c>
    </row>
    <row r="7391" spans="1:10" x14ac:dyDescent="0.25">
      <c r="A7391" s="96">
        <v>41216.875</v>
      </c>
      <c r="B7391" s="96">
        <v>0</v>
      </c>
      <c r="C7391" s="96">
        <v>0</v>
      </c>
      <c r="D7391" s="96">
        <v>98405.7</v>
      </c>
      <c r="E7391" s="96">
        <v>4.556</v>
      </c>
      <c r="F7391" s="96">
        <v>5.9640000000000004</v>
      </c>
      <c r="G7391" s="96">
        <v>0.15</v>
      </c>
      <c r="H7391" s="96">
        <v>13.7</v>
      </c>
      <c r="I7391" s="96">
        <v>11.539186666666666</v>
      </c>
      <c r="J7391" s="96">
        <v>13.06</v>
      </c>
    </row>
    <row r="7392" spans="1:10" x14ac:dyDescent="0.25">
      <c r="A7392" s="96">
        <v>41216.916666666664</v>
      </c>
      <c r="B7392" s="96">
        <v>0</v>
      </c>
      <c r="C7392" s="96">
        <v>0</v>
      </c>
      <c r="D7392" s="96">
        <v>98405.7</v>
      </c>
      <c r="E7392" s="96">
        <v>5.2130000000000001</v>
      </c>
      <c r="F7392" s="96">
        <v>6.3620000000000001</v>
      </c>
      <c r="G7392" s="96">
        <v>0.15</v>
      </c>
      <c r="H7392" s="96">
        <v>13.7</v>
      </c>
      <c r="I7392" s="96">
        <v>11.26948</v>
      </c>
      <c r="J7392" s="96">
        <v>13.06</v>
      </c>
    </row>
    <row r="7393" spans="1:10" x14ac:dyDescent="0.25">
      <c r="A7393" s="96">
        <v>41216.958333333336</v>
      </c>
      <c r="B7393" s="96">
        <v>0</v>
      </c>
      <c r="C7393" s="96">
        <v>0</v>
      </c>
      <c r="D7393" s="96">
        <v>98405.7</v>
      </c>
      <c r="E7393" s="96">
        <v>5.3029999999999999</v>
      </c>
      <c r="F7393" s="96">
        <v>6.4530000000000003</v>
      </c>
      <c r="G7393" s="96">
        <v>0.15</v>
      </c>
      <c r="H7393" s="96">
        <v>13.7</v>
      </c>
      <c r="I7393" s="96">
        <v>11.67404</v>
      </c>
      <c r="J7393" s="96">
        <v>13.06</v>
      </c>
    </row>
    <row r="7394" spans="1:10" x14ac:dyDescent="0.25">
      <c r="A7394" s="96">
        <v>41217</v>
      </c>
      <c r="B7394" s="96">
        <v>0</v>
      </c>
      <c r="C7394" s="96">
        <v>0</v>
      </c>
      <c r="D7394" s="96">
        <v>98405.7</v>
      </c>
      <c r="E7394" s="96">
        <v>4.5860000000000003</v>
      </c>
      <c r="F7394" s="96">
        <v>6.0469999999999997</v>
      </c>
      <c r="G7394" s="96">
        <v>0.15</v>
      </c>
      <c r="H7394" s="96">
        <v>13.7</v>
      </c>
      <c r="I7394" s="96">
        <v>11.103506666666666</v>
      </c>
      <c r="J7394" s="96">
        <v>13.06</v>
      </c>
    </row>
    <row r="7395" spans="1:10" x14ac:dyDescent="0.25">
      <c r="A7395" s="96">
        <v>41217.041666666664</v>
      </c>
      <c r="B7395" s="96">
        <v>0</v>
      </c>
      <c r="C7395" s="96">
        <v>0</v>
      </c>
      <c r="D7395" s="96">
        <v>98405.7</v>
      </c>
      <c r="E7395" s="96">
        <v>3.9409999999999998</v>
      </c>
      <c r="F7395" s="96">
        <v>5.8860000000000001</v>
      </c>
      <c r="G7395" s="96">
        <v>0.15</v>
      </c>
      <c r="H7395" s="96">
        <v>13.7</v>
      </c>
      <c r="I7395" s="96">
        <v>11.425079999999998</v>
      </c>
      <c r="J7395" s="96">
        <v>13.06</v>
      </c>
    </row>
    <row r="7396" spans="1:10" x14ac:dyDescent="0.25">
      <c r="A7396" s="96">
        <v>41217.083333333336</v>
      </c>
      <c r="B7396" s="96">
        <v>0</v>
      </c>
      <c r="C7396" s="96">
        <v>0</v>
      </c>
      <c r="D7396" s="96">
        <v>98405.7</v>
      </c>
      <c r="E7396" s="96">
        <v>3.5019999999999998</v>
      </c>
      <c r="F7396" s="96">
        <v>5.67</v>
      </c>
      <c r="G7396" s="96">
        <v>0.15</v>
      </c>
      <c r="H7396" s="96">
        <v>13.7</v>
      </c>
      <c r="I7396" s="96">
        <v>11.435453333333331</v>
      </c>
      <c r="J7396" s="96">
        <v>13.06</v>
      </c>
    </row>
    <row r="7397" spans="1:10" x14ac:dyDescent="0.25">
      <c r="A7397" s="96">
        <v>41217.125</v>
      </c>
      <c r="B7397" s="96">
        <v>0</v>
      </c>
      <c r="C7397" s="96">
        <v>0</v>
      </c>
      <c r="D7397" s="96">
        <v>98405.7</v>
      </c>
      <c r="E7397" s="96">
        <v>3.4249999999999998</v>
      </c>
      <c r="F7397" s="96">
        <v>5.6130000000000004</v>
      </c>
      <c r="G7397" s="96">
        <v>0.15</v>
      </c>
      <c r="H7397" s="96">
        <v>13.7</v>
      </c>
      <c r="I7397" s="96">
        <v>11.383586666666666</v>
      </c>
      <c r="J7397" s="96">
        <v>13.06</v>
      </c>
    </row>
    <row r="7398" spans="1:10" x14ac:dyDescent="0.25">
      <c r="A7398" s="96">
        <v>41217.166666666664</v>
      </c>
      <c r="B7398" s="96">
        <v>0</v>
      </c>
      <c r="C7398" s="96">
        <v>0</v>
      </c>
      <c r="D7398" s="96">
        <v>98405.7</v>
      </c>
      <c r="E7398" s="96">
        <v>3.411</v>
      </c>
      <c r="F7398" s="96">
        <v>5.4420000000000002</v>
      </c>
      <c r="G7398" s="96">
        <v>0.15</v>
      </c>
      <c r="H7398" s="96">
        <v>13.7</v>
      </c>
      <c r="I7398" s="96">
        <v>11.48732</v>
      </c>
      <c r="J7398" s="96">
        <v>13.06</v>
      </c>
    </row>
    <row r="7399" spans="1:10" x14ac:dyDescent="0.25">
      <c r="A7399" s="96">
        <v>41217.208333333336</v>
      </c>
      <c r="B7399" s="96">
        <v>0</v>
      </c>
      <c r="C7399" s="96">
        <v>0</v>
      </c>
      <c r="D7399" s="96">
        <v>98405.7</v>
      </c>
      <c r="E7399" s="96">
        <v>3.3759999999999999</v>
      </c>
      <c r="F7399" s="96">
        <v>5.0990000000000002</v>
      </c>
      <c r="G7399" s="96">
        <v>0.15</v>
      </c>
      <c r="H7399" s="96">
        <v>13.7</v>
      </c>
      <c r="I7399" s="96">
        <v>11.393959999999998</v>
      </c>
      <c r="J7399" s="96">
        <v>13.06</v>
      </c>
    </row>
    <row r="7400" spans="1:10" x14ac:dyDescent="0.25">
      <c r="A7400" s="96">
        <v>41217.25</v>
      </c>
      <c r="B7400" s="96">
        <v>0</v>
      </c>
      <c r="C7400" s="96">
        <v>0</v>
      </c>
      <c r="D7400" s="96">
        <v>98405.7</v>
      </c>
      <c r="E7400" s="96">
        <v>3.5329999999999999</v>
      </c>
      <c r="F7400" s="96">
        <v>4.8239999999999998</v>
      </c>
      <c r="G7400" s="96">
        <v>0.15</v>
      </c>
      <c r="H7400" s="96">
        <v>13.7</v>
      </c>
      <c r="I7400" s="96">
        <v>11.290226666666666</v>
      </c>
      <c r="J7400" s="96">
        <v>13.06</v>
      </c>
    </row>
    <row r="7401" spans="1:10" x14ac:dyDescent="0.25">
      <c r="A7401" s="96">
        <v>41217.291666666664</v>
      </c>
      <c r="B7401" s="96">
        <v>8</v>
      </c>
      <c r="C7401" s="96">
        <v>1</v>
      </c>
      <c r="D7401" s="96">
        <v>98405.7</v>
      </c>
      <c r="E7401" s="96">
        <v>3.7869999999999999</v>
      </c>
      <c r="F7401" s="96">
        <v>4.524</v>
      </c>
      <c r="G7401" s="96">
        <v>0.15</v>
      </c>
      <c r="H7401" s="96">
        <v>13.7</v>
      </c>
      <c r="I7401" s="96">
        <v>11.383586666666666</v>
      </c>
      <c r="J7401" s="96">
        <v>13.06</v>
      </c>
    </row>
    <row r="7402" spans="1:10" x14ac:dyDescent="0.25">
      <c r="A7402" s="96">
        <v>41217.333333333336</v>
      </c>
      <c r="B7402" s="96">
        <v>26</v>
      </c>
      <c r="C7402" s="96">
        <v>3</v>
      </c>
      <c r="D7402" s="96">
        <v>98405.7</v>
      </c>
      <c r="E7402" s="96">
        <v>3.867</v>
      </c>
      <c r="F7402" s="96">
        <v>4.4349999999999996</v>
      </c>
      <c r="G7402" s="96">
        <v>0.15</v>
      </c>
      <c r="H7402" s="96">
        <v>13.7</v>
      </c>
      <c r="I7402" s="96">
        <v>11.777773333333332</v>
      </c>
      <c r="J7402" s="96">
        <v>13.06</v>
      </c>
    </row>
    <row r="7403" spans="1:10" x14ac:dyDescent="0.25">
      <c r="A7403" s="96">
        <v>41217.375</v>
      </c>
      <c r="B7403" s="96">
        <v>47</v>
      </c>
      <c r="C7403" s="96">
        <v>6</v>
      </c>
      <c r="D7403" s="96">
        <v>98405.7</v>
      </c>
      <c r="E7403" s="96">
        <v>4.3079999999999998</v>
      </c>
      <c r="F7403" s="96">
        <v>4.1980000000000004</v>
      </c>
      <c r="G7403" s="96">
        <v>0.15</v>
      </c>
      <c r="H7403" s="96">
        <v>13.7</v>
      </c>
      <c r="I7403" s="96">
        <v>12.099346666666666</v>
      </c>
      <c r="J7403" s="96">
        <v>13.06</v>
      </c>
    </row>
    <row r="7404" spans="1:10" x14ac:dyDescent="0.25">
      <c r="A7404" s="96">
        <v>41217.416666666664</v>
      </c>
      <c r="B7404" s="96">
        <v>78</v>
      </c>
      <c r="C7404" s="96">
        <v>15</v>
      </c>
      <c r="D7404" s="96">
        <v>98405.7</v>
      </c>
      <c r="E7404" s="96">
        <v>5.3819999999999997</v>
      </c>
      <c r="F7404" s="96">
        <v>4.056</v>
      </c>
      <c r="G7404" s="96">
        <v>0.15</v>
      </c>
      <c r="H7404" s="96">
        <v>13.7</v>
      </c>
      <c r="I7404" s="96">
        <v>12.908466666666666</v>
      </c>
      <c r="J7404" s="96">
        <v>13.06</v>
      </c>
    </row>
    <row r="7405" spans="1:10" x14ac:dyDescent="0.25">
      <c r="A7405" s="96">
        <v>41217.458333333336</v>
      </c>
      <c r="B7405" s="96">
        <v>104</v>
      </c>
      <c r="C7405" s="96">
        <v>37</v>
      </c>
      <c r="D7405" s="96">
        <v>98405.7</v>
      </c>
      <c r="E7405" s="96">
        <v>6.8019999999999996</v>
      </c>
      <c r="F7405" s="96">
        <v>3.98</v>
      </c>
      <c r="G7405" s="96">
        <v>0.15</v>
      </c>
      <c r="H7405" s="96">
        <v>13.7</v>
      </c>
      <c r="I7405" s="96">
        <v>13.447879999999998</v>
      </c>
      <c r="J7405" s="96">
        <v>13.06</v>
      </c>
    </row>
    <row r="7406" spans="1:10" x14ac:dyDescent="0.25">
      <c r="A7406" s="96">
        <v>41217.5</v>
      </c>
      <c r="B7406" s="96">
        <v>99</v>
      </c>
      <c r="C7406" s="96">
        <v>52</v>
      </c>
      <c r="D7406" s="96">
        <v>98405.7</v>
      </c>
      <c r="E7406" s="96">
        <v>7.8869999999999996</v>
      </c>
      <c r="F7406" s="96">
        <v>3.9729999999999999</v>
      </c>
      <c r="G7406" s="96">
        <v>0.15</v>
      </c>
      <c r="H7406" s="96">
        <v>13.7</v>
      </c>
      <c r="I7406" s="96">
        <v>14.039159999999999</v>
      </c>
      <c r="J7406" s="96">
        <v>13.06</v>
      </c>
    </row>
    <row r="7407" spans="1:10" x14ac:dyDescent="0.25">
      <c r="A7407" s="96">
        <v>41217.541666666664</v>
      </c>
      <c r="B7407" s="96">
        <v>90</v>
      </c>
      <c r="C7407" s="96">
        <v>124</v>
      </c>
      <c r="D7407" s="96">
        <v>98405.7</v>
      </c>
      <c r="E7407" s="96">
        <v>8.6289999999999996</v>
      </c>
      <c r="F7407" s="96">
        <v>4.0780000000000003</v>
      </c>
      <c r="G7407" s="96">
        <v>0.15</v>
      </c>
      <c r="H7407" s="96">
        <v>13.7</v>
      </c>
      <c r="I7407" s="96">
        <v>14.495586666666666</v>
      </c>
      <c r="J7407" s="96">
        <v>13.06</v>
      </c>
    </row>
    <row r="7408" spans="1:10" x14ac:dyDescent="0.25">
      <c r="A7408" s="96">
        <v>41217.583333333336</v>
      </c>
      <c r="B7408" s="96">
        <v>56</v>
      </c>
      <c r="C7408" s="96">
        <v>193</v>
      </c>
      <c r="D7408" s="96">
        <v>98405.7</v>
      </c>
      <c r="E7408" s="96">
        <v>8.2750000000000004</v>
      </c>
      <c r="F7408" s="96">
        <v>3.992</v>
      </c>
      <c r="G7408" s="96">
        <v>0.15</v>
      </c>
      <c r="H7408" s="96">
        <v>13.7</v>
      </c>
      <c r="I7408" s="96">
        <v>14.402226666666664</v>
      </c>
      <c r="J7408" s="96">
        <v>13.06</v>
      </c>
    </row>
    <row r="7409" spans="1:10" x14ac:dyDescent="0.25">
      <c r="A7409" s="96">
        <v>41217.625</v>
      </c>
      <c r="B7409" s="96">
        <v>13</v>
      </c>
      <c r="C7409" s="96">
        <v>71</v>
      </c>
      <c r="D7409" s="96">
        <v>98405.7</v>
      </c>
      <c r="E7409" s="96">
        <v>5.9880000000000004</v>
      </c>
      <c r="F7409" s="96">
        <v>4.2270000000000003</v>
      </c>
      <c r="G7409" s="96">
        <v>0.15</v>
      </c>
      <c r="H7409" s="96">
        <v>13.7</v>
      </c>
      <c r="I7409" s="96">
        <v>14.080653333333331</v>
      </c>
      <c r="J7409" s="96">
        <v>13.06</v>
      </c>
    </row>
    <row r="7410" spans="1:10" x14ac:dyDescent="0.25">
      <c r="A7410" s="96">
        <v>41217.666666666664</v>
      </c>
      <c r="B7410" s="96">
        <v>0</v>
      </c>
      <c r="C7410" s="96">
        <v>0</v>
      </c>
      <c r="D7410" s="96">
        <v>98405.7</v>
      </c>
      <c r="E7410" s="96">
        <v>4.7110000000000003</v>
      </c>
      <c r="F7410" s="96">
        <v>4.7060000000000004</v>
      </c>
      <c r="G7410" s="96">
        <v>0.15</v>
      </c>
      <c r="H7410" s="96">
        <v>13.7</v>
      </c>
      <c r="I7410" s="96">
        <v>13.956173333333332</v>
      </c>
      <c r="J7410" s="96">
        <v>13.06</v>
      </c>
    </row>
    <row r="7411" spans="1:10" x14ac:dyDescent="0.25">
      <c r="A7411" s="96">
        <v>41217.708333333336</v>
      </c>
      <c r="B7411" s="96">
        <v>0</v>
      </c>
      <c r="C7411" s="96">
        <v>0</v>
      </c>
      <c r="D7411" s="96">
        <v>98405.7</v>
      </c>
      <c r="E7411" s="96">
        <v>4.2859999999999996</v>
      </c>
      <c r="F7411" s="96">
        <v>4.9340000000000002</v>
      </c>
      <c r="G7411" s="96">
        <v>0.15</v>
      </c>
      <c r="H7411" s="96">
        <v>13.7</v>
      </c>
      <c r="I7411" s="96">
        <v>13.759079999999999</v>
      </c>
      <c r="J7411" s="96">
        <v>13.06</v>
      </c>
    </row>
    <row r="7412" spans="1:10" x14ac:dyDescent="0.25">
      <c r="A7412" s="96">
        <v>41217.75</v>
      </c>
      <c r="B7412" s="96">
        <v>0</v>
      </c>
      <c r="C7412" s="96">
        <v>0</v>
      </c>
      <c r="D7412" s="96">
        <v>98405.7</v>
      </c>
      <c r="E7412" s="96">
        <v>3.6880000000000002</v>
      </c>
      <c r="F7412" s="96">
        <v>4.9560000000000004</v>
      </c>
      <c r="G7412" s="96">
        <v>0.15</v>
      </c>
      <c r="H7412" s="96">
        <v>13.7</v>
      </c>
      <c r="I7412" s="96">
        <v>13.188546666666666</v>
      </c>
      <c r="J7412" s="96">
        <v>13.06</v>
      </c>
    </row>
    <row r="7413" spans="1:10" x14ac:dyDescent="0.25">
      <c r="A7413" s="96">
        <v>41217.791666666664</v>
      </c>
      <c r="B7413" s="96">
        <v>0</v>
      </c>
      <c r="C7413" s="96">
        <v>0</v>
      </c>
      <c r="D7413" s="96">
        <v>98405.7</v>
      </c>
      <c r="E7413" s="96">
        <v>3.3610000000000002</v>
      </c>
      <c r="F7413" s="96">
        <v>4.7990000000000004</v>
      </c>
      <c r="G7413" s="96">
        <v>0.15</v>
      </c>
      <c r="H7413" s="96">
        <v>13.7</v>
      </c>
      <c r="I7413" s="96">
        <v>13.095186666666665</v>
      </c>
      <c r="J7413" s="96">
        <v>13.06</v>
      </c>
    </row>
    <row r="7414" spans="1:10" x14ac:dyDescent="0.25">
      <c r="A7414" s="96">
        <v>41217.833333333336</v>
      </c>
      <c r="B7414" s="96">
        <v>0</v>
      </c>
      <c r="C7414" s="96">
        <v>0</v>
      </c>
      <c r="D7414" s="96">
        <v>98405.7</v>
      </c>
      <c r="E7414" s="96">
        <v>3.673</v>
      </c>
      <c r="F7414" s="96">
        <v>4.5220000000000002</v>
      </c>
      <c r="G7414" s="96">
        <v>0.15</v>
      </c>
      <c r="H7414" s="96">
        <v>13.7</v>
      </c>
      <c r="I7414" s="96">
        <v>13.551613333333332</v>
      </c>
      <c r="J7414" s="96">
        <v>13.06</v>
      </c>
    </row>
    <row r="7415" spans="1:10" x14ac:dyDescent="0.25">
      <c r="A7415" s="96">
        <v>41217.875</v>
      </c>
      <c r="B7415" s="96">
        <v>0</v>
      </c>
      <c r="C7415" s="96">
        <v>0</v>
      </c>
      <c r="D7415" s="96">
        <v>98405.7</v>
      </c>
      <c r="E7415" s="96">
        <v>4.1070000000000002</v>
      </c>
      <c r="F7415" s="96">
        <v>4.1870000000000003</v>
      </c>
      <c r="G7415" s="96">
        <v>0.15</v>
      </c>
      <c r="H7415" s="96">
        <v>13.7</v>
      </c>
      <c r="I7415" s="96">
        <v>13.655346666666667</v>
      </c>
      <c r="J7415" s="96">
        <v>13.06</v>
      </c>
    </row>
    <row r="7416" spans="1:10" x14ac:dyDescent="0.25">
      <c r="A7416" s="96">
        <v>41217.916666666664</v>
      </c>
      <c r="B7416" s="96">
        <v>0</v>
      </c>
      <c r="C7416" s="96">
        <v>0</v>
      </c>
      <c r="D7416" s="96">
        <v>98405.7</v>
      </c>
      <c r="E7416" s="96">
        <v>4.8929999999999998</v>
      </c>
      <c r="F7416" s="96">
        <v>4.1959999999999997</v>
      </c>
      <c r="G7416" s="96">
        <v>0.15</v>
      </c>
      <c r="H7416" s="96">
        <v>13.7</v>
      </c>
      <c r="I7416" s="96">
        <v>13.759079999999999</v>
      </c>
      <c r="J7416" s="96">
        <v>13.06</v>
      </c>
    </row>
    <row r="7417" spans="1:10" x14ac:dyDescent="0.25">
      <c r="A7417" s="96">
        <v>41217.958333333336</v>
      </c>
      <c r="B7417" s="96">
        <v>0</v>
      </c>
      <c r="C7417" s="96">
        <v>0</v>
      </c>
      <c r="D7417" s="96">
        <v>98405.7</v>
      </c>
      <c r="E7417" s="96">
        <v>5.6520000000000001</v>
      </c>
      <c r="F7417" s="96">
        <v>4.6669999999999998</v>
      </c>
      <c r="G7417" s="96">
        <v>0.15</v>
      </c>
      <c r="H7417" s="96">
        <v>13.7</v>
      </c>
      <c r="I7417" s="96">
        <v>13.717586666666666</v>
      </c>
      <c r="J7417" s="96">
        <v>13.06</v>
      </c>
    </row>
    <row r="7418" spans="1:10" x14ac:dyDescent="0.25">
      <c r="A7418" s="96">
        <v>41218</v>
      </c>
      <c r="B7418" s="96">
        <v>0</v>
      </c>
      <c r="C7418" s="96">
        <v>0</v>
      </c>
      <c r="D7418" s="96">
        <v>98405.7</v>
      </c>
      <c r="E7418" s="96">
        <v>6.1539999999999999</v>
      </c>
      <c r="F7418" s="96">
        <v>5.38</v>
      </c>
      <c r="G7418" s="96">
        <v>0.15</v>
      </c>
      <c r="H7418" s="96">
        <v>13.7</v>
      </c>
      <c r="I7418" s="96">
        <v>13.551613333333332</v>
      </c>
      <c r="J7418" s="96">
        <v>13.06</v>
      </c>
    </row>
    <row r="7419" spans="1:10" x14ac:dyDescent="0.25">
      <c r="A7419" s="96">
        <v>41218.041666666664</v>
      </c>
      <c r="B7419" s="96">
        <v>0</v>
      </c>
      <c r="C7419" s="96">
        <v>0</v>
      </c>
      <c r="D7419" s="96">
        <v>98405.7</v>
      </c>
      <c r="E7419" s="96">
        <v>6.1120000000000001</v>
      </c>
      <c r="F7419" s="96">
        <v>5.8650000000000002</v>
      </c>
      <c r="G7419" s="96">
        <v>0.15</v>
      </c>
      <c r="H7419" s="96">
        <v>13.7</v>
      </c>
      <c r="I7419" s="96">
        <v>13.520493333333331</v>
      </c>
      <c r="J7419" s="96">
        <v>13.06</v>
      </c>
    </row>
    <row r="7420" spans="1:10" x14ac:dyDescent="0.25">
      <c r="A7420" s="96">
        <v>41218.083333333336</v>
      </c>
      <c r="B7420" s="96">
        <v>0</v>
      </c>
      <c r="C7420" s="96">
        <v>0</v>
      </c>
      <c r="D7420" s="96">
        <v>98405.7</v>
      </c>
      <c r="E7420" s="96">
        <v>5.8369999999999997</v>
      </c>
      <c r="F7420" s="96">
        <v>6.0460000000000003</v>
      </c>
      <c r="G7420" s="96">
        <v>0.15</v>
      </c>
      <c r="H7420" s="96">
        <v>13.7</v>
      </c>
      <c r="I7420" s="96">
        <v>13.499746666666665</v>
      </c>
      <c r="J7420" s="96">
        <v>13.06</v>
      </c>
    </row>
    <row r="7421" spans="1:10" x14ac:dyDescent="0.25">
      <c r="A7421" s="96">
        <v>41218.125</v>
      </c>
      <c r="B7421" s="96">
        <v>0</v>
      </c>
      <c r="C7421" s="96">
        <v>0</v>
      </c>
      <c r="D7421" s="96">
        <v>98405.7</v>
      </c>
      <c r="E7421" s="96">
        <v>5.5289999999999999</v>
      </c>
      <c r="F7421" s="96">
        <v>5.8470000000000004</v>
      </c>
      <c r="G7421" s="96">
        <v>0.15</v>
      </c>
      <c r="H7421" s="96">
        <v>13.7</v>
      </c>
      <c r="I7421" s="96">
        <v>12.856599999999998</v>
      </c>
      <c r="J7421" s="96">
        <v>13.06</v>
      </c>
    </row>
    <row r="7422" spans="1:10" x14ac:dyDescent="0.25">
      <c r="A7422" s="96">
        <v>41218.166666666664</v>
      </c>
      <c r="B7422" s="96">
        <v>0</v>
      </c>
      <c r="C7422" s="96">
        <v>0</v>
      </c>
      <c r="D7422" s="96">
        <v>98405.7</v>
      </c>
      <c r="E7422" s="96">
        <v>5.2210000000000001</v>
      </c>
      <c r="F7422" s="96">
        <v>5.681</v>
      </c>
      <c r="G7422" s="96">
        <v>0.15</v>
      </c>
      <c r="H7422" s="96">
        <v>13.7</v>
      </c>
      <c r="I7422" s="96">
        <v>12.711373333333333</v>
      </c>
      <c r="J7422" s="96">
        <v>13.06</v>
      </c>
    </row>
    <row r="7423" spans="1:10" x14ac:dyDescent="0.25">
      <c r="A7423" s="96">
        <v>41218.208333333336</v>
      </c>
      <c r="B7423" s="96">
        <v>0</v>
      </c>
      <c r="C7423" s="96">
        <v>0</v>
      </c>
      <c r="D7423" s="96">
        <v>98405.7</v>
      </c>
      <c r="E7423" s="96">
        <v>4.9989999999999997</v>
      </c>
      <c r="F7423" s="96">
        <v>5.484</v>
      </c>
      <c r="G7423" s="96">
        <v>0.15</v>
      </c>
      <c r="H7423" s="96">
        <v>13.7</v>
      </c>
      <c r="I7423" s="96">
        <v>12.576519999999999</v>
      </c>
      <c r="J7423" s="96">
        <v>13.06</v>
      </c>
    </row>
    <row r="7424" spans="1:10" x14ac:dyDescent="0.25">
      <c r="A7424" s="96">
        <v>41218.25</v>
      </c>
      <c r="B7424" s="96">
        <v>0</v>
      </c>
      <c r="C7424" s="96">
        <v>0</v>
      </c>
      <c r="D7424" s="96">
        <v>98405.7</v>
      </c>
      <c r="E7424" s="96">
        <v>5.2210000000000001</v>
      </c>
      <c r="F7424" s="96">
        <v>5.4720000000000004</v>
      </c>
      <c r="G7424" s="96">
        <v>0.15</v>
      </c>
      <c r="H7424" s="96">
        <v>13.7</v>
      </c>
      <c r="I7424" s="96">
        <v>12.514279999999999</v>
      </c>
      <c r="J7424" s="96">
        <v>13.06</v>
      </c>
    </row>
    <row r="7425" spans="1:10" x14ac:dyDescent="0.25">
      <c r="A7425" s="96">
        <v>41218.291666666664</v>
      </c>
      <c r="B7425" s="96">
        <v>15</v>
      </c>
      <c r="C7425" s="96">
        <v>6</v>
      </c>
      <c r="D7425" s="96">
        <v>98405.7</v>
      </c>
      <c r="E7425" s="96">
        <v>5.6829999999999998</v>
      </c>
      <c r="F7425" s="96">
        <v>5.4649999999999999</v>
      </c>
      <c r="G7425" s="96">
        <v>0.15</v>
      </c>
      <c r="H7425" s="96">
        <v>13.7</v>
      </c>
      <c r="I7425" s="96">
        <v>12.63876</v>
      </c>
      <c r="J7425" s="96">
        <v>13.06</v>
      </c>
    </row>
    <row r="7426" spans="1:10" x14ac:dyDescent="0.25">
      <c r="A7426" s="96">
        <v>41218.333333333336</v>
      </c>
      <c r="B7426" s="96">
        <v>52</v>
      </c>
      <c r="C7426" s="96">
        <v>21</v>
      </c>
      <c r="D7426" s="96">
        <v>98405.7</v>
      </c>
      <c r="E7426" s="96">
        <v>6.351</v>
      </c>
      <c r="F7426" s="96">
        <v>5.468</v>
      </c>
      <c r="G7426" s="96">
        <v>0.15</v>
      </c>
      <c r="H7426" s="96">
        <v>13.7</v>
      </c>
      <c r="I7426" s="96">
        <v>12.586893333333332</v>
      </c>
      <c r="J7426" s="96">
        <v>13.06</v>
      </c>
    </row>
    <row r="7427" spans="1:10" x14ac:dyDescent="0.25">
      <c r="A7427" s="96">
        <v>41218.375</v>
      </c>
      <c r="B7427" s="96">
        <v>72</v>
      </c>
      <c r="C7427" s="96">
        <v>20</v>
      </c>
      <c r="D7427" s="96">
        <v>98405.7</v>
      </c>
      <c r="E7427" s="96">
        <v>6.8970000000000002</v>
      </c>
      <c r="F7427" s="96">
        <v>5.51</v>
      </c>
      <c r="G7427" s="96">
        <v>0.15</v>
      </c>
      <c r="H7427" s="96">
        <v>13.7</v>
      </c>
      <c r="I7427" s="96">
        <v>12.680253333333333</v>
      </c>
      <c r="J7427" s="96">
        <v>13.06</v>
      </c>
    </row>
    <row r="7428" spans="1:10" x14ac:dyDescent="0.25">
      <c r="A7428" s="96">
        <v>41218.416666666664</v>
      </c>
      <c r="B7428" s="96">
        <v>89</v>
      </c>
      <c r="C7428" s="96">
        <v>25</v>
      </c>
      <c r="D7428" s="96">
        <v>98405.7</v>
      </c>
      <c r="E7428" s="96">
        <v>7.2539999999999996</v>
      </c>
      <c r="F7428" s="96">
        <v>5.6959999999999997</v>
      </c>
      <c r="G7428" s="96">
        <v>0.15</v>
      </c>
      <c r="H7428" s="96">
        <v>13.7</v>
      </c>
      <c r="I7428" s="96">
        <v>13.032946666666664</v>
      </c>
      <c r="J7428" s="96">
        <v>13.06</v>
      </c>
    </row>
    <row r="7429" spans="1:10" x14ac:dyDescent="0.25">
      <c r="A7429" s="96">
        <v>41218.458333333336</v>
      </c>
      <c r="B7429" s="96">
        <v>114</v>
      </c>
      <c r="C7429" s="96">
        <v>54</v>
      </c>
      <c r="D7429" s="96">
        <v>98405.7</v>
      </c>
      <c r="E7429" s="96">
        <v>7.5750000000000002</v>
      </c>
      <c r="F7429" s="96">
        <v>5.8029999999999999</v>
      </c>
      <c r="G7429" s="96">
        <v>0.15</v>
      </c>
      <c r="H7429" s="96">
        <v>13.7</v>
      </c>
      <c r="I7429" s="96">
        <v>13.364893333333333</v>
      </c>
      <c r="J7429" s="96">
        <v>13.06</v>
      </c>
    </row>
    <row r="7430" spans="1:10" x14ac:dyDescent="0.25">
      <c r="A7430" s="96">
        <v>41218.5</v>
      </c>
      <c r="B7430" s="96">
        <v>72</v>
      </c>
      <c r="C7430" s="96">
        <v>16</v>
      </c>
      <c r="D7430" s="96">
        <v>98405.7</v>
      </c>
      <c r="E7430" s="96">
        <v>7.4640000000000004</v>
      </c>
      <c r="F7430" s="96">
        <v>5.3979999999999997</v>
      </c>
      <c r="G7430" s="96">
        <v>0.15</v>
      </c>
      <c r="H7430" s="96">
        <v>13.7</v>
      </c>
      <c r="I7430" s="96">
        <v>13.105559999999999</v>
      </c>
      <c r="J7430" s="96">
        <v>13.06</v>
      </c>
    </row>
    <row r="7431" spans="1:10" x14ac:dyDescent="0.25">
      <c r="A7431" s="96">
        <v>41218.541666666664</v>
      </c>
      <c r="B7431" s="96">
        <v>53</v>
      </c>
      <c r="C7431" s="96">
        <v>14</v>
      </c>
      <c r="D7431" s="96">
        <v>98405.7</v>
      </c>
      <c r="E7431" s="96">
        <v>7.2220000000000004</v>
      </c>
      <c r="F7431" s="96">
        <v>5.0819999999999999</v>
      </c>
      <c r="G7431" s="96">
        <v>0.15</v>
      </c>
      <c r="H7431" s="96">
        <v>13.7</v>
      </c>
      <c r="I7431" s="96">
        <v>12.929213333333333</v>
      </c>
      <c r="J7431" s="96">
        <v>13.06</v>
      </c>
    </row>
    <row r="7432" spans="1:10" x14ac:dyDescent="0.25">
      <c r="A7432" s="96">
        <v>41218.583333333336</v>
      </c>
      <c r="B7432" s="96">
        <v>41</v>
      </c>
      <c r="C7432" s="96">
        <v>36</v>
      </c>
      <c r="D7432" s="96">
        <v>98405.7</v>
      </c>
      <c r="E7432" s="96">
        <v>6.8090000000000002</v>
      </c>
      <c r="F7432" s="96">
        <v>4.9690000000000003</v>
      </c>
      <c r="G7432" s="96">
        <v>0.15</v>
      </c>
      <c r="H7432" s="96">
        <v>13.7</v>
      </c>
      <c r="I7432" s="96">
        <v>13.105559999999999</v>
      </c>
      <c r="J7432" s="96">
        <v>13.06</v>
      </c>
    </row>
    <row r="7433" spans="1:10" x14ac:dyDescent="0.25">
      <c r="A7433" s="96">
        <v>41218.625</v>
      </c>
      <c r="B7433" s="96">
        <v>9</v>
      </c>
      <c r="C7433" s="96">
        <v>14</v>
      </c>
      <c r="D7433" s="96">
        <v>98405.7</v>
      </c>
      <c r="E7433" s="96">
        <v>5.8730000000000002</v>
      </c>
      <c r="F7433" s="96">
        <v>5.1150000000000002</v>
      </c>
      <c r="G7433" s="96">
        <v>0.15</v>
      </c>
      <c r="H7433" s="96">
        <v>13.7</v>
      </c>
      <c r="I7433" s="96">
        <v>12.918839999999999</v>
      </c>
      <c r="J7433" s="96">
        <v>13.06</v>
      </c>
    </row>
    <row r="7434" spans="1:10" x14ac:dyDescent="0.25">
      <c r="A7434" s="96">
        <v>41218.666666666664</v>
      </c>
      <c r="B7434" s="96">
        <v>0</v>
      </c>
      <c r="C7434" s="96">
        <v>0</v>
      </c>
      <c r="D7434" s="96">
        <v>98405.7</v>
      </c>
      <c r="E7434" s="96">
        <v>5.3040000000000003</v>
      </c>
      <c r="F7434" s="96">
        <v>5.282</v>
      </c>
      <c r="G7434" s="96">
        <v>0.15</v>
      </c>
      <c r="H7434" s="96">
        <v>13.7</v>
      </c>
      <c r="I7434" s="96">
        <v>12.866973333333332</v>
      </c>
      <c r="J7434" s="96">
        <v>13.06</v>
      </c>
    </row>
    <row r="7435" spans="1:10" x14ac:dyDescent="0.25">
      <c r="A7435" s="96">
        <v>41218.708333333336</v>
      </c>
      <c r="B7435" s="96">
        <v>0</v>
      </c>
      <c r="C7435" s="96">
        <v>0</v>
      </c>
      <c r="D7435" s="96">
        <v>98405.7</v>
      </c>
      <c r="E7435" s="96">
        <v>5.1150000000000002</v>
      </c>
      <c r="F7435" s="96">
        <v>5.2030000000000003</v>
      </c>
      <c r="G7435" s="96">
        <v>0.15</v>
      </c>
      <c r="H7435" s="96">
        <v>13.7</v>
      </c>
      <c r="I7435" s="96">
        <v>12.545399999999999</v>
      </c>
      <c r="J7435" s="96">
        <v>13.06</v>
      </c>
    </row>
    <row r="7436" spans="1:10" x14ac:dyDescent="0.25">
      <c r="A7436" s="96">
        <v>41218.75</v>
      </c>
      <c r="B7436" s="96">
        <v>0</v>
      </c>
      <c r="C7436" s="96">
        <v>0</v>
      </c>
      <c r="D7436" s="96">
        <v>98405.7</v>
      </c>
      <c r="E7436" s="96">
        <v>4.8079999999999998</v>
      </c>
      <c r="F7436" s="96">
        <v>4.9740000000000002</v>
      </c>
      <c r="G7436" s="96">
        <v>0.15</v>
      </c>
      <c r="H7436" s="96">
        <v>13.7</v>
      </c>
      <c r="I7436" s="96">
        <v>12.037106666666666</v>
      </c>
      <c r="J7436" s="96">
        <v>13.06</v>
      </c>
    </row>
    <row r="7437" spans="1:10" x14ac:dyDescent="0.25">
      <c r="A7437" s="96">
        <v>41218.791666666664</v>
      </c>
      <c r="B7437" s="96">
        <v>0</v>
      </c>
      <c r="C7437" s="96">
        <v>0</v>
      </c>
      <c r="D7437" s="96">
        <v>98405.7</v>
      </c>
      <c r="E7437" s="96">
        <v>4.4720000000000004</v>
      </c>
      <c r="F7437" s="96">
        <v>4.9139999999999997</v>
      </c>
      <c r="G7437" s="96">
        <v>0.15</v>
      </c>
      <c r="H7437" s="96">
        <v>13.7</v>
      </c>
      <c r="I7437" s="96">
        <v>10.719693333333332</v>
      </c>
      <c r="J7437" s="96">
        <v>13.06</v>
      </c>
    </row>
    <row r="7438" spans="1:10" x14ac:dyDescent="0.25">
      <c r="A7438" s="96">
        <v>41218.833333333336</v>
      </c>
      <c r="B7438" s="96">
        <v>0</v>
      </c>
      <c r="C7438" s="96">
        <v>0</v>
      </c>
      <c r="D7438" s="96">
        <v>98405.7</v>
      </c>
      <c r="E7438" s="96">
        <v>4.1630000000000003</v>
      </c>
      <c r="F7438" s="96">
        <v>4.774</v>
      </c>
      <c r="G7438" s="96">
        <v>0.15</v>
      </c>
      <c r="H7438" s="96">
        <v>13.7</v>
      </c>
      <c r="I7438" s="96">
        <v>9.8172133333333331</v>
      </c>
      <c r="J7438" s="96">
        <v>13.06</v>
      </c>
    </row>
    <row r="7439" spans="1:10" x14ac:dyDescent="0.25">
      <c r="A7439" s="96">
        <v>41218.875</v>
      </c>
      <c r="B7439" s="96">
        <v>0</v>
      </c>
      <c r="C7439" s="96">
        <v>0</v>
      </c>
      <c r="D7439" s="96">
        <v>98405.7</v>
      </c>
      <c r="E7439" s="96">
        <v>3.7749999999999999</v>
      </c>
      <c r="F7439" s="96">
        <v>4.5839999999999996</v>
      </c>
      <c r="G7439" s="96">
        <v>0.15</v>
      </c>
      <c r="H7439" s="96">
        <v>13.7</v>
      </c>
      <c r="I7439" s="96">
        <v>9.5371333333333332</v>
      </c>
      <c r="J7439" s="96">
        <v>13.06</v>
      </c>
    </row>
    <row r="7440" spans="1:10" x14ac:dyDescent="0.25">
      <c r="A7440" s="96">
        <v>41218.916666666664</v>
      </c>
      <c r="B7440" s="96">
        <v>0</v>
      </c>
      <c r="C7440" s="96">
        <v>0</v>
      </c>
      <c r="D7440" s="96">
        <v>98405.7</v>
      </c>
      <c r="E7440" s="96">
        <v>3.6930000000000001</v>
      </c>
      <c r="F7440" s="96">
        <v>4.5270000000000001</v>
      </c>
      <c r="G7440" s="96">
        <v>0.15</v>
      </c>
      <c r="H7440" s="96">
        <v>13.7</v>
      </c>
      <c r="I7440" s="96">
        <v>9.0184666666666651</v>
      </c>
      <c r="J7440" s="96">
        <v>13.06</v>
      </c>
    </row>
    <row r="7441" spans="1:10" x14ac:dyDescent="0.25">
      <c r="A7441" s="96">
        <v>41218.958333333336</v>
      </c>
      <c r="B7441" s="96">
        <v>0</v>
      </c>
      <c r="C7441" s="96">
        <v>0</v>
      </c>
      <c r="D7441" s="96">
        <v>98405.7</v>
      </c>
      <c r="E7441" s="96">
        <v>3.7090000000000001</v>
      </c>
      <c r="F7441" s="96">
        <v>4.4649999999999999</v>
      </c>
      <c r="G7441" s="96">
        <v>0.15</v>
      </c>
      <c r="H7441" s="96">
        <v>13.7</v>
      </c>
      <c r="I7441" s="96">
        <v>8.7280133333333332</v>
      </c>
      <c r="J7441" s="96">
        <v>13.06</v>
      </c>
    </row>
    <row r="7442" spans="1:10" x14ac:dyDescent="0.25">
      <c r="A7442" s="96">
        <v>41219</v>
      </c>
      <c r="B7442" s="96">
        <v>0</v>
      </c>
      <c r="C7442" s="96">
        <v>0</v>
      </c>
      <c r="D7442" s="96">
        <v>98405.7</v>
      </c>
      <c r="E7442" s="96">
        <v>3.774</v>
      </c>
      <c r="F7442" s="96">
        <v>4.3879999999999999</v>
      </c>
      <c r="G7442" s="96">
        <v>0.15</v>
      </c>
      <c r="H7442" s="96">
        <v>13.7</v>
      </c>
      <c r="I7442" s="96">
        <v>8.5101733333333325</v>
      </c>
      <c r="J7442" s="96">
        <v>13.06</v>
      </c>
    </row>
    <row r="7443" spans="1:10" x14ac:dyDescent="0.25">
      <c r="A7443" s="96">
        <v>41219.041666666664</v>
      </c>
      <c r="B7443" s="96">
        <v>0</v>
      </c>
      <c r="C7443" s="96">
        <v>0</v>
      </c>
      <c r="D7443" s="96">
        <v>98405.7</v>
      </c>
      <c r="E7443" s="96">
        <v>3.891</v>
      </c>
      <c r="F7443" s="96">
        <v>4.4569999999999999</v>
      </c>
      <c r="G7443" s="96">
        <v>0.15</v>
      </c>
      <c r="H7443" s="96">
        <v>13.7</v>
      </c>
      <c r="I7443" s="96">
        <v>8.6553999999999984</v>
      </c>
      <c r="J7443" s="96">
        <v>13.06</v>
      </c>
    </row>
    <row r="7444" spans="1:10" x14ac:dyDescent="0.25">
      <c r="A7444" s="96">
        <v>41219.083333333336</v>
      </c>
      <c r="B7444" s="96">
        <v>0</v>
      </c>
      <c r="C7444" s="96">
        <v>0</v>
      </c>
      <c r="D7444" s="96">
        <v>98405.7</v>
      </c>
      <c r="E7444" s="96">
        <v>3.8130000000000002</v>
      </c>
      <c r="F7444" s="96">
        <v>4.508</v>
      </c>
      <c r="G7444" s="96">
        <v>0.15</v>
      </c>
      <c r="H7444" s="96">
        <v>13.7</v>
      </c>
      <c r="I7444" s="96">
        <v>9.2881733333333329</v>
      </c>
      <c r="J7444" s="96">
        <v>13.06</v>
      </c>
    </row>
    <row r="7445" spans="1:10" x14ac:dyDescent="0.25">
      <c r="A7445" s="96">
        <v>41219.125</v>
      </c>
      <c r="B7445" s="96">
        <v>0</v>
      </c>
      <c r="C7445" s="96">
        <v>0</v>
      </c>
      <c r="D7445" s="96">
        <v>98405.7</v>
      </c>
      <c r="E7445" s="96">
        <v>3.774</v>
      </c>
      <c r="F7445" s="96">
        <v>4.6180000000000003</v>
      </c>
      <c r="G7445" s="96">
        <v>0.15</v>
      </c>
      <c r="H7445" s="96">
        <v>13.7</v>
      </c>
      <c r="I7445" s="96">
        <v>10.325506666666666</v>
      </c>
      <c r="J7445" s="96">
        <v>13.06</v>
      </c>
    </row>
    <row r="7446" spans="1:10" x14ac:dyDescent="0.25">
      <c r="A7446" s="96">
        <v>41219.166666666664</v>
      </c>
      <c r="B7446" s="96">
        <v>0</v>
      </c>
      <c r="C7446" s="96">
        <v>0</v>
      </c>
      <c r="D7446" s="96">
        <v>98405.7</v>
      </c>
      <c r="E7446" s="96">
        <v>3.524</v>
      </c>
      <c r="F7446" s="96">
        <v>4.6289999999999996</v>
      </c>
      <c r="G7446" s="96">
        <v>0.15</v>
      </c>
      <c r="H7446" s="96">
        <v>13.7</v>
      </c>
      <c r="I7446" s="96">
        <v>10.169906666666666</v>
      </c>
      <c r="J7446" s="96">
        <v>13.06</v>
      </c>
    </row>
    <row r="7447" spans="1:10" x14ac:dyDescent="0.25">
      <c r="A7447" s="96">
        <v>41219.208333333336</v>
      </c>
      <c r="B7447" s="96">
        <v>0</v>
      </c>
      <c r="C7447" s="96">
        <v>0</v>
      </c>
      <c r="D7447" s="96">
        <v>98405.7</v>
      </c>
      <c r="E7447" s="96">
        <v>3.036</v>
      </c>
      <c r="F7447" s="96">
        <v>4.508</v>
      </c>
      <c r="G7447" s="96">
        <v>0.15</v>
      </c>
      <c r="H7447" s="96">
        <v>13.7</v>
      </c>
      <c r="I7447" s="96">
        <v>9.3711599999999997</v>
      </c>
      <c r="J7447" s="96">
        <v>13.06</v>
      </c>
    </row>
    <row r="7448" spans="1:10" x14ac:dyDescent="0.25">
      <c r="A7448" s="96">
        <v>41219.25</v>
      </c>
      <c r="B7448" s="96">
        <v>0</v>
      </c>
      <c r="C7448" s="96">
        <v>0</v>
      </c>
      <c r="D7448" s="96">
        <v>98405.7</v>
      </c>
      <c r="E7448" s="96">
        <v>2.6480000000000001</v>
      </c>
      <c r="F7448" s="96">
        <v>4.3769999999999998</v>
      </c>
      <c r="G7448" s="96">
        <v>0.15</v>
      </c>
      <c r="H7448" s="96">
        <v>13.7</v>
      </c>
      <c r="I7448" s="96">
        <v>8.8421199999999995</v>
      </c>
      <c r="J7448" s="96">
        <v>13.06</v>
      </c>
    </row>
    <row r="7449" spans="1:10" x14ac:dyDescent="0.25">
      <c r="A7449" s="96">
        <v>41219.291666666664</v>
      </c>
      <c r="B7449" s="96">
        <v>22</v>
      </c>
      <c r="C7449" s="96">
        <v>21</v>
      </c>
      <c r="D7449" s="96">
        <v>98405.7</v>
      </c>
      <c r="E7449" s="96">
        <v>2.6110000000000002</v>
      </c>
      <c r="F7449" s="96">
        <v>4.3849999999999998</v>
      </c>
      <c r="G7449" s="96">
        <v>0.15</v>
      </c>
      <c r="H7449" s="96">
        <v>13.7</v>
      </c>
      <c r="I7449" s="96">
        <v>8.4790533333333329</v>
      </c>
      <c r="J7449" s="96">
        <v>13.06</v>
      </c>
    </row>
    <row r="7450" spans="1:10" x14ac:dyDescent="0.25">
      <c r="A7450" s="96">
        <v>41219.333333333336</v>
      </c>
      <c r="B7450" s="96">
        <v>59</v>
      </c>
      <c r="C7450" s="96">
        <v>54</v>
      </c>
      <c r="D7450" s="96">
        <v>98405.7</v>
      </c>
      <c r="E7450" s="96">
        <v>3.379</v>
      </c>
      <c r="F7450" s="96">
        <v>4.7389999999999999</v>
      </c>
      <c r="G7450" s="96">
        <v>0.15</v>
      </c>
      <c r="H7450" s="96">
        <v>13.7</v>
      </c>
      <c r="I7450" s="96">
        <v>9.0910799999999998</v>
      </c>
      <c r="J7450" s="96">
        <v>13.06</v>
      </c>
    </row>
    <row r="7451" spans="1:10" x14ac:dyDescent="0.25">
      <c r="A7451" s="96">
        <v>41219.375</v>
      </c>
      <c r="B7451" s="96">
        <v>101</v>
      </c>
      <c r="C7451" s="96">
        <v>230</v>
      </c>
      <c r="D7451" s="96">
        <v>98405.7</v>
      </c>
      <c r="E7451" s="96">
        <v>4.827</v>
      </c>
      <c r="F7451" s="96">
        <v>5.0979999999999999</v>
      </c>
      <c r="G7451" s="96">
        <v>0.15</v>
      </c>
      <c r="H7451" s="96">
        <v>13.7</v>
      </c>
      <c r="I7451" s="96">
        <v>10.481106666666665</v>
      </c>
      <c r="J7451" s="96">
        <v>13.06</v>
      </c>
    </row>
    <row r="7452" spans="1:10" x14ac:dyDescent="0.25">
      <c r="A7452" s="96">
        <v>41219.416666666664</v>
      </c>
      <c r="B7452" s="96">
        <v>119</v>
      </c>
      <c r="C7452" s="96">
        <v>172</v>
      </c>
      <c r="D7452" s="96">
        <v>98405.7</v>
      </c>
      <c r="E7452" s="96">
        <v>6.4409999999999998</v>
      </c>
      <c r="F7452" s="96">
        <v>5.4320000000000004</v>
      </c>
      <c r="G7452" s="96">
        <v>0.15</v>
      </c>
      <c r="H7452" s="96">
        <v>13.7</v>
      </c>
      <c r="I7452" s="96">
        <v>12.057853333333332</v>
      </c>
      <c r="J7452" s="96">
        <v>13.06</v>
      </c>
    </row>
    <row r="7453" spans="1:10" x14ac:dyDescent="0.25">
      <c r="A7453" s="96">
        <v>41219.458333333336</v>
      </c>
      <c r="B7453" s="96">
        <v>110</v>
      </c>
      <c r="C7453" s="96">
        <v>70</v>
      </c>
      <c r="D7453" s="96">
        <v>98405.7</v>
      </c>
      <c r="E7453" s="96">
        <v>7.5250000000000004</v>
      </c>
      <c r="F7453" s="96">
        <v>5.7089999999999996</v>
      </c>
      <c r="G7453" s="96">
        <v>0.15</v>
      </c>
      <c r="H7453" s="96">
        <v>13.7</v>
      </c>
      <c r="I7453" s="96">
        <v>13.1678</v>
      </c>
      <c r="J7453" s="96">
        <v>13.06</v>
      </c>
    </row>
    <row r="7454" spans="1:10" x14ac:dyDescent="0.25">
      <c r="A7454" s="96">
        <v>41219.5</v>
      </c>
      <c r="B7454" s="96">
        <v>90</v>
      </c>
      <c r="C7454" s="96">
        <v>44</v>
      </c>
      <c r="D7454" s="96">
        <v>98405.7</v>
      </c>
      <c r="E7454" s="96">
        <v>8.0269999999999992</v>
      </c>
      <c r="F7454" s="96">
        <v>6.0650000000000004</v>
      </c>
      <c r="G7454" s="96">
        <v>0.15</v>
      </c>
      <c r="H7454" s="96">
        <v>13.7</v>
      </c>
      <c r="I7454" s="96">
        <v>13.997666666666666</v>
      </c>
      <c r="J7454" s="96">
        <v>13.06</v>
      </c>
    </row>
    <row r="7455" spans="1:10" x14ac:dyDescent="0.25">
      <c r="A7455" s="96">
        <v>41219.541666666664</v>
      </c>
      <c r="B7455" s="96">
        <v>71</v>
      </c>
      <c r="C7455" s="96">
        <v>47</v>
      </c>
      <c r="D7455" s="96">
        <v>98405.7</v>
      </c>
      <c r="E7455" s="96">
        <v>8.0500000000000007</v>
      </c>
      <c r="F7455" s="96">
        <v>6.3019999999999996</v>
      </c>
      <c r="G7455" s="96">
        <v>0.15</v>
      </c>
      <c r="H7455" s="96">
        <v>13.7</v>
      </c>
      <c r="I7455" s="96">
        <v>14.371106666666666</v>
      </c>
      <c r="J7455" s="96">
        <v>13.06</v>
      </c>
    </row>
    <row r="7456" spans="1:10" x14ac:dyDescent="0.25">
      <c r="A7456" s="96">
        <v>41219.583333333336</v>
      </c>
      <c r="B7456" s="96">
        <v>38</v>
      </c>
      <c r="C7456" s="96">
        <v>33</v>
      </c>
      <c r="D7456" s="96">
        <v>98405.7</v>
      </c>
      <c r="E7456" s="96">
        <v>7.468</v>
      </c>
      <c r="F7456" s="96">
        <v>6.4720000000000004</v>
      </c>
      <c r="G7456" s="96">
        <v>0.15</v>
      </c>
      <c r="H7456" s="96">
        <v>13.7</v>
      </c>
      <c r="I7456" s="96">
        <v>13.686466666666666</v>
      </c>
      <c r="J7456" s="96">
        <v>13.06</v>
      </c>
    </row>
    <row r="7457" spans="1:10" x14ac:dyDescent="0.25">
      <c r="A7457" s="96">
        <v>41219.625</v>
      </c>
      <c r="B7457" s="96">
        <v>4</v>
      </c>
      <c r="C7457" s="96">
        <v>2</v>
      </c>
      <c r="D7457" s="96">
        <v>98405.7</v>
      </c>
      <c r="E7457" s="96">
        <v>6.6669999999999998</v>
      </c>
      <c r="F7457" s="96">
        <v>6.6440000000000001</v>
      </c>
      <c r="G7457" s="96">
        <v>0.15</v>
      </c>
      <c r="H7457" s="96">
        <v>13.7</v>
      </c>
      <c r="I7457" s="96">
        <v>13.613853333333331</v>
      </c>
      <c r="J7457" s="96">
        <v>13.06</v>
      </c>
    </row>
    <row r="7458" spans="1:10" x14ac:dyDescent="0.25">
      <c r="A7458" s="96">
        <v>41219.666666666664</v>
      </c>
      <c r="B7458" s="96">
        <v>0</v>
      </c>
      <c r="C7458" s="96">
        <v>0</v>
      </c>
      <c r="D7458" s="96">
        <v>98405.7</v>
      </c>
      <c r="E7458" s="96">
        <v>6.2080000000000002</v>
      </c>
      <c r="F7458" s="96">
        <v>6.8680000000000003</v>
      </c>
      <c r="G7458" s="96">
        <v>0.15</v>
      </c>
      <c r="H7458" s="96">
        <v>13.7</v>
      </c>
      <c r="I7458" s="96">
        <v>13.219666666666665</v>
      </c>
      <c r="J7458" s="96">
        <v>13.06</v>
      </c>
    </row>
    <row r="7459" spans="1:10" x14ac:dyDescent="0.25">
      <c r="A7459" s="96">
        <v>41219.708333333336</v>
      </c>
      <c r="B7459" s="96">
        <v>0</v>
      </c>
      <c r="C7459" s="96">
        <v>0</v>
      </c>
      <c r="D7459" s="96">
        <v>98405.7</v>
      </c>
      <c r="E7459" s="96">
        <v>5.9660000000000002</v>
      </c>
      <c r="F7459" s="96">
        <v>7.0720000000000001</v>
      </c>
      <c r="G7459" s="96">
        <v>0.15</v>
      </c>
      <c r="H7459" s="96">
        <v>13.7</v>
      </c>
      <c r="I7459" s="96">
        <v>13.468626666666665</v>
      </c>
      <c r="J7459" s="96">
        <v>13.06</v>
      </c>
    </row>
    <row r="7460" spans="1:10" x14ac:dyDescent="0.25">
      <c r="A7460" s="96">
        <v>41219.75</v>
      </c>
      <c r="B7460" s="96">
        <v>0</v>
      </c>
      <c r="C7460" s="96">
        <v>0</v>
      </c>
      <c r="D7460" s="96">
        <v>98405.7</v>
      </c>
      <c r="E7460" s="96">
        <v>5.7510000000000003</v>
      </c>
      <c r="F7460" s="96">
        <v>7.3730000000000002</v>
      </c>
      <c r="G7460" s="96">
        <v>0.15</v>
      </c>
      <c r="H7460" s="96">
        <v>13.7</v>
      </c>
      <c r="I7460" s="96">
        <v>13.478999999999999</v>
      </c>
      <c r="J7460" s="96">
        <v>13.06</v>
      </c>
    </row>
    <row r="7461" spans="1:10" x14ac:dyDescent="0.25">
      <c r="A7461" s="96">
        <v>41219.791666666664</v>
      </c>
      <c r="B7461" s="96">
        <v>0</v>
      </c>
      <c r="C7461" s="96">
        <v>0</v>
      </c>
      <c r="D7461" s="96">
        <v>98405.7</v>
      </c>
      <c r="E7461" s="96">
        <v>5.3339999999999996</v>
      </c>
      <c r="F7461" s="96">
        <v>7.8419999999999996</v>
      </c>
      <c r="G7461" s="96">
        <v>0.15</v>
      </c>
      <c r="H7461" s="96">
        <v>13.7</v>
      </c>
      <c r="I7461" s="96">
        <v>13.396013333333332</v>
      </c>
      <c r="J7461" s="96">
        <v>13.06</v>
      </c>
    </row>
    <row r="7462" spans="1:10" x14ac:dyDescent="0.25">
      <c r="A7462" s="96">
        <v>41219.833333333336</v>
      </c>
      <c r="B7462" s="96">
        <v>0</v>
      </c>
      <c r="C7462" s="96">
        <v>0</v>
      </c>
      <c r="D7462" s="96">
        <v>98405.7</v>
      </c>
      <c r="E7462" s="96">
        <v>4.8789999999999996</v>
      </c>
      <c r="F7462" s="96">
        <v>8.3439999999999994</v>
      </c>
      <c r="G7462" s="96">
        <v>0.15</v>
      </c>
      <c r="H7462" s="96">
        <v>13.7</v>
      </c>
      <c r="I7462" s="96">
        <v>13.302653333333332</v>
      </c>
      <c r="J7462" s="96">
        <v>13.06</v>
      </c>
    </row>
    <row r="7463" spans="1:10" x14ac:dyDescent="0.25">
      <c r="A7463" s="96">
        <v>41219.875</v>
      </c>
      <c r="B7463" s="96">
        <v>0</v>
      </c>
      <c r="C7463" s="96">
        <v>0</v>
      </c>
      <c r="D7463" s="96">
        <v>98405.7</v>
      </c>
      <c r="E7463" s="96">
        <v>5.0229999999999997</v>
      </c>
      <c r="F7463" s="96">
        <v>8.4570000000000007</v>
      </c>
      <c r="G7463" s="96">
        <v>0.15</v>
      </c>
      <c r="H7463" s="96">
        <v>13.7</v>
      </c>
      <c r="I7463" s="96">
        <v>13.115933333333333</v>
      </c>
      <c r="J7463" s="96">
        <v>13.06</v>
      </c>
    </row>
    <row r="7464" spans="1:10" x14ac:dyDescent="0.25">
      <c r="A7464" s="96">
        <v>41219.916666666664</v>
      </c>
      <c r="B7464" s="96">
        <v>0</v>
      </c>
      <c r="C7464" s="96">
        <v>0</v>
      </c>
      <c r="D7464" s="96">
        <v>98405.7</v>
      </c>
      <c r="E7464" s="96">
        <v>5.6760000000000002</v>
      </c>
      <c r="F7464" s="96">
        <v>8.1</v>
      </c>
      <c r="G7464" s="96">
        <v>0.15</v>
      </c>
      <c r="H7464" s="96">
        <v>13.7</v>
      </c>
      <c r="I7464" s="96">
        <v>12.732119999999998</v>
      </c>
      <c r="J7464" s="96">
        <v>13.06</v>
      </c>
    </row>
    <row r="7465" spans="1:10" x14ac:dyDescent="0.25">
      <c r="A7465" s="96">
        <v>41219.958333333336</v>
      </c>
      <c r="B7465" s="96">
        <v>0</v>
      </c>
      <c r="C7465" s="96">
        <v>0</v>
      </c>
      <c r="D7465" s="96">
        <v>98405.7</v>
      </c>
      <c r="E7465" s="96">
        <v>6.5389999999999997</v>
      </c>
      <c r="F7465" s="96">
        <v>7.6959999999999997</v>
      </c>
      <c r="G7465" s="96">
        <v>0.15</v>
      </c>
      <c r="H7465" s="96">
        <v>13.7</v>
      </c>
      <c r="I7465" s="96">
        <v>12.649133333333332</v>
      </c>
      <c r="J7465" s="96">
        <v>13.06</v>
      </c>
    </row>
    <row r="7466" spans="1:10" x14ac:dyDescent="0.25">
      <c r="A7466" s="96">
        <v>41220</v>
      </c>
      <c r="B7466" s="96">
        <v>0</v>
      </c>
      <c r="C7466" s="96">
        <v>0</v>
      </c>
      <c r="D7466" s="96">
        <v>98405.7</v>
      </c>
      <c r="E7466" s="96">
        <v>7.2779999999999996</v>
      </c>
      <c r="F7466" s="96">
        <v>7.0819999999999999</v>
      </c>
      <c r="G7466" s="96">
        <v>0.15</v>
      </c>
      <c r="H7466" s="96">
        <v>13.7</v>
      </c>
      <c r="I7466" s="96">
        <v>12.783986666666665</v>
      </c>
      <c r="J7466" s="96">
        <v>13.06</v>
      </c>
    </row>
    <row r="7467" spans="1:10" x14ac:dyDescent="0.25">
      <c r="A7467" s="96">
        <v>41220.041666666664</v>
      </c>
      <c r="B7467" s="96">
        <v>0</v>
      </c>
      <c r="C7467" s="96">
        <v>0</v>
      </c>
      <c r="D7467" s="96">
        <v>98405.7</v>
      </c>
      <c r="E7467" s="96">
        <v>7.75</v>
      </c>
      <c r="F7467" s="96">
        <v>6.6970000000000001</v>
      </c>
      <c r="G7467" s="96">
        <v>0.15</v>
      </c>
      <c r="H7467" s="96">
        <v>13.7</v>
      </c>
      <c r="I7467" s="96">
        <v>12.856599999999998</v>
      </c>
      <c r="J7467" s="96">
        <v>13.06</v>
      </c>
    </row>
    <row r="7468" spans="1:10" x14ac:dyDescent="0.25">
      <c r="A7468" s="96">
        <v>41220.083333333336</v>
      </c>
      <c r="B7468" s="96">
        <v>0</v>
      </c>
      <c r="C7468" s="96">
        <v>0</v>
      </c>
      <c r="D7468" s="96">
        <v>98405.7</v>
      </c>
      <c r="E7468" s="96">
        <v>7.54</v>
      </c>
      <c r="F7468" s="96">
        <v>6.5419999999999998</v>
      </c>
      <c r="G7468" s="96">
        <v>0.15</v>
      </c>
      <c r="H7468" s="96">
        <v>13.7</v>
      </c>
      <c r="I7468" s="96">
        <v>13.001826666666666</v>
      </c>
      <c r="J7468" s="96">
        <v>13.06</v>
      </c>
    </row>
    <row r="7469" spans="1:10" x14ac:dyDescent="0.25">
      <c r="A7469" s="96">
        <v>41220.125</v>
      </c>
      <c r="B7469" s="96">
        <v>0</v>
      </c>
      <c r="C7469" s="96">
        <v>0</v>
      </c>
      <c r="D7469" s="96">
        <v>98405.7</v>
      </c>
      <c r="E7469" s="96">
        <v>7.2030000000000003</v>
      </c>
      <c r="F7469" s="96">
        <v>6.2519999999999998</v>
      </c>
      <c r="G7469" s="96">
        <v>0.15</v>
      </c>
      <c r="H7469" s="96">
        <v>13.7</v>
      </c>
      <c r="I7469" s="96">
        <v>13.178173333333332</v>
      </c>
      <c r="J7469" s="96">
        <v>13.06</v>
      </c>
    </row>
    <row r="7470" spans="1:10" x14ac:dyDescent="0.25">
      <c r="A7470" s="96">
        <v>41220.166666666664</v>
      </c>
      <c r="B7470" s="96">
        <v>0</v>
      </c>
      <c r="C7470" s="96">
        <v>0</v>
      </c>
      <c r="D7470" s="96">
        <v>98405.7</v>
      </c>
      <c r="E7470" s="96">
        <v>7.1239999999999997</v>
      </c>
      <c r="F7470" s="96">
        <v>6.2409999999999997</v>
      </c>
      <c r="G7470" s="96">
        <v>0.15</v>
      </c>
      <c r="H7470" s="96">
        <v>13.7</v>
      </c>
      <c r="I7470" s="96">
        <v>13.364893333333331</v>
      </c>
      <c r="J7470" s="96">
        <v>13.06</v>
      </c>
    </row>
    <row r="7471" spans="1:10" x14ac:dyDescent="0.25">
      <c r="A7471" s="96">
        <v>41220.208333333336</v>
      </c>
      <c r="B7471" s="96">
        <v>0</v>
      </c>
      <c r="C7471" s="96">
        <v>0</v>
      </c>
      <c r="D7471" s="96">
        <v>98405.7</v>
      </c>
      <c r="E7471" s="96">
        <v>7.2649999999999997</v>
      </c>
      <c r="F7471" s="96">
        <v>6.298</v>
      </c>
      <c r="G7471" s="96">
        <v>0.15</v>
      </c>
      <c r="H7471" s="96">
        <v>13.7</v>
      </c>
      <c r="I7471" s="96">
        <v>13.499746666666665</v>
      </c>
      <c r="J7471" s="96">
        <v>13.06</v>
      </c>
    </row>
    <row r="7472" spans="1:10" x14ac:dyDescent="0.25">
      <c r="A7472" s="96">
        <v>41220.25</v>
      </c>
      <c r="B7472" s="96">
        <v>0</v>
      </c>
      <c r="C7472" s="96">
        <v>0</v>
      </c>
      <c r="D7472" s="96">
        <v>98405.7</v>
      </c>
      <c r="E7472" s="96">
        <v>7.2140000000000004</v>
      </c>
      <c r="F7472" s="96">
        <v>6.2460000000000004</v>
      </c>
      <c r="G7472" s="96">
        <v>0.15</v>
      </c>
      <c r="H7472" s="96">
        <v>13.7</v>
      </c>
      <c r="I7472" s="96">
        <v>13.66572</v>
      </c>
      <c r="J7472" s="96">
        <v>13.06</v>
      </c>
    </row>
    <row r="7473" spans="1:10" x14ac:dyDescent="0.25">
      <c r="A7473" s="96">
        <v>41220.291666666664</v>
      </c>
      <c r="B7473" s="96">
        <v>17</v>
      </c>
      <c r="C7473" s="96">
        <v>11</v>
      </c>
      <c r="D7473" s="96">
        <v>98405.7</v>
      </c>
      <c r="E7473" s="96">
        <v>7.42</v>
      </c>
      <c r="F7473" s="96">
        <v>6.1870000000000003</v>
      </c>
      <c r="G7473" s="96">
        <v>0.15</v>
      </c>
      <c r="H7473" s="96">
        <v>13.7</v>
      </c>
      <c r="I7473" s="96">
        <v>13.821319999999998</v>
      </c>
      <c r="J7473" s="96">
        <v>13.06</v>
      </c>
    </row>
    <row r="7474" spans="1:10" x14ac:dyDescent="0.25">
      <c r="A7474" s="96">
        <v>41220.333333333336</v>
      </c>
      <c r="B7474" s="96">
        <v>42</v>
      </c>
      <c r="C7474" s="96">
        <v>15</v>
      </c>
      <c r="D7474" s="96">
        <v>98405.7</v>
      </c>
      <c r="E7474" s="96">
        <v>8.0039999999999996</v>
      </c>
      <c r="F7474" s="96">
        <v>6.13</v>
      </c>
      <c r="G7474" s="96">
        <v>0.15</v>
      </c>
      <c r="H7474" s="96">
        <v>13.7</v>
      </c>
      <c r="I7474" s="96">
        <v>13.997666666666666</v>
      </c>
      <c r="J7474" s="96">
        <v>13.06</v>
      </c>
    </row>
    <row r="7475" spans="1:10" x14ac:dyDescent="0.25">
      <c r="A7475" s="96">
        <v>41220.375</v>
      </c>
      <c r="B7475" s="96">
        <v>68</v>
      </c>
      <c r="C7475" s="96">
        <v>20</v>
      </c>
      <c r="D7475" s="96">
        <v>98405.7</v>
      </c>
      <c r="E7475" s="96">
        <v>8.7460000000000004</v>
      </c>
      <c r="F7475" s="96">
        <v>6.0060000000000002</v>
      </c>
      <c r="G7475" s="96">
        <v>0.15</v>
      </c>
      <c r="H7475" s="96">
        <v>13.7</v>
      </c>
      <c r="I7475" s="96">
        <v>14.174013333333331</v>
      </c>
      <c r="J7475" s="96">
        <v>13.06</v>
      </c>
    </row>
    <row r="7476" spans="1:10" x14ac:dyDescent="0.25">
      <c r="A7476" s="96">
        <v>41220.416666666664</v>
      </c>
      <c r="B7476" s="96">
        <v>84</v>
      </c>
      <c r="C7476" s="96">
        <v>26</v>
      </c>
      <c r="D7476" s="96">
        <v>98405.7</v>
      </c>
      <c r="E7476" s="96">
        <v>9.5380000000000003</v>
      </c>
      <c r="F7476" s="96">
        <v>5.899</v>
      </c>
      <c r="G7476" s="96">
        <v>0.15</v>
      </c>
      <c r="H7476" s="96">
        <v>13.7</v>
      </c>
      <c r="I7476" s="96">
        <v>14.267373333333332</v>
      </c>
      <c r="J7476" s="96">
        <v>13.06</v>
      </c>
    </row>
    <row r="7477" spans="1:10" x14ac:dyDescent="0.25">
      <c r="A7477" s="96">
        <v>41220.458333333336</v>
      </c>
      <c r="B7477" s="96">
        <v>124</v>
      </c>
      <c r="C7477" s="96">
        <v>172</v>
      </c>
      <c r="D7477" s="96">
        <v>98405.7</v>
      </c>
      <c r="E7477" s="96">
        <v>10.71</v>
      </c>
      <c r="F7477" s="96">
        <v>6.3570000000000002</v>
      </c>
      <c r="G7477" s="96">
        <v>0.15</v>
      </c>
      <c r="H7477" s="96">
        <v>13.7</v>
      </c>
      <c r="I7477" s="96">
        <v>14.443719999999999</v>
      </c>
      <c r="J7477" s="96">
        <v>13.06</v>
      </c>
    </row>
    <row r="7478" spans="1:10" x14ac:dyDescent="0.25">
      <c r="A7478" s="96">
        <v>41220.5</v>
      </c>
      <c r="B7478" s="96">
        <v>114</v>
      </c>
      <c r="C7478" s="96">
        <v>248</v>
      </c>
      <c r="D7478" s="96">
        <v>98405.7</v>
      </c>
      <c r="E7478" s="96">
        <v>11.46</v>
      </c>
      <c r="F7478" s="96">
        <v>6.7279999999999998</v>
      </c>
      <c r="G7478" s="96">
        <v>0.15</v>
      </c>
      <c r="H7478" s="96">
        <v>13.7</v>
      </c>
      <c r="I7478" s="96">
        <v>14.526706666666666</v>
      </c>
      <c r="J7478" s="96">
        <v>13.06</v>
      </c>
    </row>
    <row r="7479" spans="1:10" x14ac:dyDescent="0.25">
      <c r="A7479" s="96">
        <v>41220.541666666664</v>
      </c>
      <c r="B7479" s="96">
        <v>63</v>
      </c>
      <c r="C7479" s="96">
        <v>34</v>
      </c>
      <c r="D7479" s="96">
        <v>98405.7</v>
      </c>
      <c r="E7479" s="96">
        <v>11.076000000000001</v>
      </c>
      <c r="F7479" s="96">
        <v>6.7779999999999996</v>
      </c>
      <c r="G7479" s="96">
        <v>0.15</v>
      </c>
      <c r="H7479" s="96">
        <v>13.7</v>
      </c>
      <c r="I7479" s="96">
        <v>14.433346666666665</v>
      </c>
      <c r="J7479" s="96">
        <v>13.06</v>
      </c>
    </row>
    <row r="7480" spans="1:10" x14ac:dyDescent="0.25">
      <c r="A7480" s="96">
        <v>41220.583333333336</v>
      </c>
      <c r="B7480" s="96">
        <v>34</v>
      </c>
      <c r="C7480" s="96">
        <v>26</v>
      </c>
      <c r="D7480" s="96">
        <v>98405.7</v>
      </c>
      <c r="E7480" s="96">
        <v>10.217000000000001</v>
      </c>
      <c r="F7480" s="96">
        <v>7.1779999999999999</v>
      </c>
      <c r="G7480" s="96">
        <v>0.15</v>
      </c>
      <c r="H7480" s="96">
        <v>13.7</v>
      </c>
      <c r="I7480" s="96">
        <v>14.215506666666666</v>
      </c>
      <c r="J7480" s="96">
        <v>13.06</v>
      </c>
    </row>
    <row r="7481" spans="1:10" x14ac:dyDescent="0.25">
      <c r="A7481" s="96">
        <v>41220.625</v>
      </c>
      <c r="B7481" s="96">
        <v>7</v>
      </c>
      <c r="C7481" s="96">
        <v>12</v>
      </c>
      <c r="D7481" s="96">
        <v>98405.7</v>
      </c>
      <c r="E7481" s="96">
        <v>9.1549999999999994</v>
      </c>
      <c r="F7481" s="96">
        <v>7.4619999999999997</v>
      </c>
      <c r="G7481" s="96">
        <v>0.15</v>
      </c>
      <c r="H7481" s="96">
        <v>13.7</v>
      </c>
      <c r="I7481" s="96">
        <v>13.956173333333332</v>
      </c>
      <c r="J7481" s="96">
        <v>13.06</v>
      </c>
    </row>
    <row r="7482" spans="1:10" x14ac:dyDescent="0.25">
      <c r="A7482" s="96">
        <v>41220.666666666664</v>
      </c>
      <c r="B7482" s="96">
        <v>0</v>
      </c>
      <c r="C7482" s="96">
        <v>0</v>
      </c>
      <c r="D7482" s="96">
        <v>98405.7</v>
      </c>
      <c r="E7482" s="96">
        <v>8.532</v>
      </c>
      <c r="F7482" s="96">
        <v>7.4320000000000004</v>
      </c>
      <c r="G7482" s="96">
        <v>0.15</v>
      </c>
      <c r="H7482" s="96">
        <v>13.7</v>
      </c>
      <c r="I7482" s="96">
        <v>13.904306666666663</v>
      </c>
      <c r="J7482" s="96">
        <v>13.06</v>
      </c>
    </row>
    <row r="7483" spans="1:10" x14ac:dyDescent="0.25">
      <c r="A7483" s="96">
        <v>41220.708333333336</v>
      </c>
      <c r="B7483" s="96">
        <v>0</v>
      </c>
      <c r="C7483" s="96">
        <v>0</v>
      </c>
      <c r="D7483" s="96">
        <v>98405.7</v>
      </c>
      <c r="E7483" s="96">
        <v>8.1950000000000003</v>
      </c>
      <c r="F7483" s="96">
        <v>7.43</v>
      </c>
      <c r="G7483" s="96">
        <v>0.15</v>
      </c>
      <c r="H7483" s="96">
        <v>13.7</v>
      </c>
      <c r="I7483" s="96">
        <v>13.686466666666664</v>
      </c>
      <c r="J7483" s="96">
        <v>13.06</v>
      </c>
    </row>
    <row r="7484" spans="1:10" x14ac:dyDescent="0.25">
      <c r="A7484" s="96">
        <v>41220.75</v>
      </c>
      <c r="B7484" s="96">
        <v>0</v>
      </c>
      <c r="C7484" s="96">
        <v>0</v>
      </c>
      <c r="D7484" s="96">
        <v>98405.7</v>
      </c>
      <c r="E7484" s="96">
        <v>7.8840000000000003</v>
      </c>
      <c r="F7484" s="96">
        <v>7.1929999999999996</v>
      </c>
      <c r="G7484" s="96">
        <v>0.15</v>
      </c>
      <c r="H7484" s="96">
        <v>13.7</v>
      </c>
      <c r="I7484" s="96">
        <v>13.935426666666666</v>
      </c>
      <c r="J7484" s="96">
        <v>13.06</v>
      </c>
    </row>
    <row r="7485" spans="1:10" x14ac:dyDescent="0.25">
      <c r="A7485" s="96">
        <v>41220.791666666664</v>
      </c>
      <c r="B7485" s="96">
        <v>0</v>
      </c>
      <c r="C7485" s="96">
        <v>0</v>
      </c>
      <c r="D7485" s="96">
        <v>98405.7</v>
      </c>
      <c r="E7485" s="96">
        <v>7.76</v>
      </c>
      <c r="F7485" s="96">
        <v>7.0359999999999996</v>
      </c>
      <c r="G7485" s="96">
        <v>0.15</v>
      </c>
      <c r="H7485" s="96">
        <v>13.7</v>
      </c>
      <c r="I7485" s="96">
        <v>14.091026666666664</v>
      </c>
      <c r="J7485" s="96">
        <v>13.06</v>
      </c>
    </row>
    <row r="7486" spans="1:10" x14ac:dyDescent="0.25">
      <c r="A7486" s="96">
        <v>41220.833333333336</v>
      </c>
      <c r="B7486" s="96">
        <v>0</v>
      </c>
      <c r="C7486" s="96">
        <v>0</v>
      </c>
      <c r="D7486" s="96">
        <v>98405.7</v>
      </c>
      <c r="E7486" s="96">
        <v>7.8529999999999998</v>
      </c>
      <c r="F7486" s="96">
        <v>7.1189999999999998</v>
      </c>
      <c r="G7486" s="96">
        <v>0.15</v>
      </c>
      <c r="H7486" s="96">
        <v>13.7</v>
      </c>
      <c r="I7486" s="96">
        <v>14.205133333333333</v>
      </c>
      <c r="J7486" s="96">
        <v>13.06</v>
      </c>
    </row>
    <row r="7487" spans="1:10" x14ac:dyDescent="0.25">
      <c r="A7487" s="96">
        <v>41220.875</v>
      </c>
      <c r="B7487" s="96">
        <v>0</v>
      </c>
      <c r="C7487" s="96">
        <v>0</v>
      </c>
      <c r="D7487" s="96">
        <v>98405.7</v>
      </c>
      <c r="E7487" s="96">
        <v>7.8579999999999997</v>
      </c>
      <c r="F7487" s="96">
        <v>6.98</v>
      </c>
      <c r="G7487" s="96">
        <v>0.15</v>
      </c>
      <c r="H7487" s="96">
        <v>13.7</v>
      </c>
      <c r="I7487" s="96">
        <v>14.277746666666665</v>
      </c>
      <c r="J7487" s="96">
        <v>13.06</v>
      </c>
    </row>
    <row r="7488" spans="1:10" x14ac:dyDescent="0.25">
      <c r="A7488" s="96">
        <v>41220.916666666664</v>
      </c>
      <c r="B7488" s="96">
        <v>0</v>
      </c>
      <c r="C7488" s="96">
        <v>0</v>
      </c>
      <c r="D7488" s="96">
        <v>98405.7</v>
      </c>
      <c r="E7488" s="96">
        <v>7.7629999999999999</v>
      </c>
      <c r="F7488" s="96">
        <v>6.883</v>
      </c>
      <c r="G7488" s="96">
        <v>0.15</v>
      </c>
      <c r="H7488" s="96">
        <v>13.7</v>
      </c>
      <c r="I7488" s="96">
        <v>14.412599999999998</v>
      </c>
      <c r="J7488" s="96">
        <v>13.06</v>
      </c>
    </row>
    <row r="7489" spans="1:10" x14ac:dyDescent="0.25">
      <c r="A7489" s="96">
        <v>41220.958333333336</v>
      </c>
      <c r="B7489" s="96">
        <v>0</v>
      </c>
      <c r="C7489" s="96">
        <v>0</v>
      </c>
      <c r="D7489" s="96">
        <v>98405.7</v>
      </c>
      <c r="E7489" s="96">
        <v>7.5419999999999998</v>
      </c>
      <c r="F7489" s="96">
        <v>6.7110000000000003</v>
      </c>
      <c r="G7489" s="96">
        <v>0.15</v>
      </c>
      <c r="H7489" s="96">
        <v>13.7</v>
      </c>
      <c r="I7489" s="96">
        <v>14.236253333333332</v>
      </c>
      <c r="J7489" s="96">
        <v>13.06</v>
      </c>
    </row>
    <row r="7490" spans="1:10" x14ac:dyDescent="0.25">
      <c r="A7490" s="96">
        <v>41221</v>
      </c>
      <c r="B7490" s="96">
        <v>0</v>
      </c>
      <c r="C7490" s="96">
        <v>0</v>
      </c>
      <c r="D7490" s="96">
        <v>98405.7</v>
      </c>
      <c r="E7490" s="96">
        <v>7.33</v>
      </c>
      <c r="F7490" s="96">
        <v>6.6959999999999997</v>
      </c>
      <c r="G7490" s="96">
        <v>0.15</v>
      </c>
      <c r="H7490" s="96">
        <v>13.7</v>
      </c>
      <c r="I7490" s="96">
        <v>14.267373333333332</v>
      </c>
      <c r="J7490" s="96">
        <v>13.06</v>
      </c>
    </row>
    <row r="7491" spans="1:10" x14ac:dyDescent="0.25">
      <c r="A7491" s="96">
        <v>41221.041666666664</v>
      </c>
      <c r="B7491" s="96">
        <v>0</v>
      </c>
      <c r="C7491" s="96">
        <v>0</v>
      </c>
      <c r="D7491" s="96">
        <v>98405.7</v>
      </c>
      <c r="E7491" s="96">
        <v>7.1</v>
      </c>
      <c r="F7491" s="96">
        <v>6.5640000000000001</v>
      </c>
      <c r="G7491" s="96">
        <v>0.15</v>
      </c>
      <c r="H7491" s="96">
        <v>13.7</v>
      </c>
      <c r="I7491" s="96">
        <v>14.13252</v>
      </c>
      <c r="J7491" s="96">
        <v>13.06</v>
      </c>
    </row>
    <row r="7492" spans="1:10" x14ac:dyDescent="0.25">
      <c r="A7492" s="96">
        <v>41221.083333333336</v>
      </c>
      <c r="B7492" s="96">
        <v>0</v>
      </c>
      <c r="C7492" s="96">
        <v>0</v>
      </c>
      <c r="D7492" s="96">
        <v>98405.7</v>
      </c>
      <c r="E7492" s="96">
        <v>7.0570000000000004</v>
      </c>
      <c r="F7492" s="96">
        <v>6.5369999999999999</v>
      </c>
      <c r="G7492" s="96">
        <v>0.15</v>
      </c>
      <c r="H7492" s="96">
        <v>13.7</v>
      </c>
      <c r="I7492" s="96">
        <v>14.059906666666665</v>
      </c>
      <c r="J7492" s="96">
        <v>13.06</v>
      </c>
    </row>
    <row r="7493" spans="1:10" x14ac:dyDescent="0.25">
      <c r="A7493" s="96">
        <v>41221.125</v>
      </c>
      <c r="B7493" s="96">
        <v>0</v>
      </c>
      <c r="C7493" s="96">
        <v>0</v>
      </c>
      <c r="D7493" s="96">
        <v>98405.7</v>
      </c>
      <c r="E7493" s="96">
        <v>7.1840000000000002</v>
      </c>
      <c r="F7493" s="96">
        <v>6.7590000000000003</v>
      </c>
      <c r="G7493" s="96">
        <v>0.15</v>
      </c>
      <c r="H7493" s="96">
        <v>13.7</v>
      </c>
      <c r="I7493" s="96">
        <v>13.956173333333332</v>
      </c>
      <c r="J7493" s="96">
        <v>13.06</v>
      </c>
    </row>
    <row r="7494" spans="1:10" x14ac:dyDescent="0.25">
      <c r="A7494" s="96">
        <v>41221.166666666664</v>
      </c>
      <c r="B7494" s="96">
        <v>0</v>
      </c>
      <c r="C7494" s="96">
        <v>0</v>
      </c>
      <c r="D7494" s="96">
        <v>98405.7</v>
      </c>
      <c r="E7494" s="96">
        <v>7.2610000000000001</v>
      </c>
      <c r="F7494" s="96">
        <v>6.875</v>
      </c>
      <c r="G7494" s="96">
        <v>0.15</v>
      </c>
      <c r="H7494" s="96">
        <v>13.7</v>
      </c>
      <c r="I7494" s="96">
        <v>13.935426666666666</v>
      </c>
      <c r="J7494" s="96">
        <v>13.06</v>
      </c>
    </row>
    <row r="7495" spans="1:10" x14ac:dyDescent="0.25">
      <c r="A7495" s="96">
        <v>41221.208333333336</v>
      </c>
      <c r="B7495" s="96">
        <v>0</v>
      </c>
      <c r="C7495" s="96">
        <v>0</v>
      </c>
      <c r="D7495" s="96">
        <v>98405.7</v>
      </c>
      <c r="E7495" s="96">
        <v>7.2830000000000004</v>
      </c>
      <c r="F7495" s="96">
        <v>6.9379999999999997</v>
      </c>
      <c r="G7495" s="96">
        <v>0.15</v>
      </c>
      <c r="H7495" s="96">
        <v>13.7</v>
      </c>
      <c r="I7495" s="96">
        <v>13.945799999999998</v>
      </c>
      <c r="J7495" s="96">
        <v>13.06</v>
      </c>
    </row>
    <row r="7496" spans="1:10" x14ac:dyDescent="0.25">
      <c r="A7496" s="96">
        <v>41221.25</v>
      </c>
      <c r="B7496" s="96">
        <v>0</v>
      </c>
      <c r="C7496" s="96">
        <v>0</v>
      </c>
      <c r="D7496" s="96">
        <v>98405.7</v>
      </c>
      <c r="E7496" s="96">
        <v>7.3360000000000003</v>
      </c>
      <c r="F7496" s="96">
        <v>7.0250000000000004</v>
      </c>
      <c r="G7496" s="96">
        <v>0.15</v>
      </c>
      <c r="H7496" s="96">
        <v>13.7</v>
      </c>
      <c r="I7496" s="96">
        <v>13.893933333333333</v>
      </c>
      <c r="J7496" s="96">
        <v>13.06</v>
      </c>
    </row>
    <row r="7497" spans="1:10" x14ac:dyDescent="0.25">
      <c r="A7497" s="96">
        <v>41221.291666666664</v>
      </c>
      <c r="B7497" s="96">
        <v>14</v>
      </c>
      <c r="C7497" s="96">
        <v>6</v>
      </c>
      <c r="D7497" s="96">
        <v>98405.7</v>
      </c>
      <c r="E7497" s="96">
        <v>7.6040000000000001</v>
      </c>
      <c r="F7497" s="96">
        <v>7.1619999999999999</v>
      </c>
      <c r="G7497" s="96">
        <v>0.15</v>
      </c>
      <c r="H7497" s="96">
        <v>13.7</v>
      </c>
      <c r="I7497" s="96">
        <v>13.873186666666665</v>
      </c>
      <c r="J7497" s="96">
        <v>13.06</v>
      </c>
    </row>
    <row r="7498" spans="1:10" x14ac:dyDescent="0.25">
      <c r="A7498" s="96">
        <v>41221.333333333336</v>
      </c>
      <c r="B7498" s="96">
        <v>43</v>
      </c>
      <c r="C7498" s="96">
        <v>13</v>
      </c>
      <c r="D7498" s="96">
        <v>98405.7</v>
      </c>
      <c r="E7498" s="96">
        <v>8.2379999999999995</v>
      </c>
      <c r="F7498" s="96">
        <v>7.2949999999999999</v>
      </c>
      <c r="G7498" s="96">
        <v>0.15</v>
      </c>
      <c r="H7498" s="96">
        <v>13.7</v>
      </c>
      <c r="I7498" s="96">
        <v>13.914680000000001</v>
      </c>
      <c r="J7498" s="96">
        <v>13.06</v>
      </c>
    </row>
    <row r="7499" spans="1:10" x14ac:dyDescent="0.25">
      <c r="A7499" s="96">
        <v>41221.375</v>
      </c>
      <c r="B7499" s="96">
        <v>52</v>
      </c>
      <c r="C7499" s="96">
        <v>8</v>
      </c>
      <c r="D7499" s="96">
        <v>98405.7</v>
      </c>
      <c r="E7499" s="96">
        <v>8.6910000000000007</v>
      </c>
      <c r="F7499" s="96">
        <v>7.3780000000000001</v>
      </c>
      <c r="G7499" s="96">
        <v>0.15</v>
      </c>
      <c r="H7499" s="96">
        <v>13.7</v>
      </c>
      <c r="I7499" s="96">
        <v>13.956173333333332</v>
      </c>
      <c r="J7499" s="96">
        <v>13.06</v>
      </c>
    </row>
    <row r="7500" spans="1:10" x14ac:dyDescent="0.25">
      <c r="A7500" s="96">
        <v>41221.416666666664</v>
      </c>
      <c r="B7500" s="96">
        <v>64</v>
      </c>
      <c r="C7500" s="96">
        <v>9</v>
      </c>
      <c r="D7500" s="96">
        <v>98405.7</v>
      </c>
      <c r="E7500" s="96">
        <v>9.0649999999999995</v>
      </c>
      <c r="F7500" s="96">
        <v>7.4610000000000003</v>
      </c>
      <c r="G7500" s="96">
        <v>0.15</v>
      </c>
      <c r="H7500" s="96">
        <v>13.7</v>
      </c>
      <c r="I7500" s="96">
        <v>14.008039999999998</v>
      </c>
      <c r="J7500" s="96">
        <v>13.06</v>
      </c>
    </row>
    <row r="7501" spans="1:10" x14ac:dyDescent="0.25">
      <c r="A7501" s="96">
        <v>41221.458333333336</v>
      </c>
      <c r="B7501" s="96">
        <v>59</v>
      </c>
      <c r="C7501" s="96">
        <v>7</v>
      </c>
      <c r="D7501" s="96">
        <v>98405.7</v>
      </c>
      <c r="E7501" s="96">
        <v>9.2780000000000005</v>
      </c>
      <c r="F7501" s="96">
        <v>7.2930000000000001</v>
      </c>
      <c r="G7501" s="96">
        <v>0.15</v>
      </c>
      <c r="H7501" s="96">
        <v>13.7</v>
      </c>
      <c r="I7501" s="96">
        <v>14.267373333333332</v>
      </c>
      <c r="J7501" s="96">
        <v>13.06</v>
      </c>
    </row>
    <row r="7502" spans="1:10" x14ac:dyDescent="0.25">
      <c r="A7502" s="96">
        <v>41221.5</v>
      </c>
      <c r="B7502" s="96">
        <v>84</v>
      </c>
      <c r="C7502" s="96">
        <v>27</v>
      </c>
      <c r="D7502" s="96">
        <v>98405.7</v>
      </c>
      <c r="E7502" s="96">
        <v>9.5730000000000004</v>
      </c>
      <c r="F7502" s="96">
        <v>7.1669999999999998</v>
      </c>
      <c r="G7502" s="96">
        <v>0.15</v>
      </c>
      <c r="H7502" s="96">
        <v>13.7</v>
      </c>
      <c r="I7502" s="96">
        <v>14.381479999999998</v>
      </c>
      <c r="J7502" s="96">
        <v>13.06</v>
      </c>
    </row>
    <row r="7503" spans="1:10" x14ac:dyDescent="0.25">
      <c r="A7503" s="96">
        <v>41221.541666666664</v>
      </c>
      <c r="B7503" s="96">
        <v>65</v>
      </c>
      <c r="C7503" s="96">
        <v>30</v>
      </c>
      <c r="D7503" s="96">
        <v>98405.7</v>
      </c>
      <c r="E7503" s="96">
        <v>9.6170000000000009</v>
      </c>
      <c r="F7503" s="96">
        <v>7.077</v>
      </c>
      <c r="G7503" s="96">
        <v>0.15</v>
      </c>
      <c r="H7503" s="96">
        <v>13.7</v>
      </c>
      <c r="I7503" s="96">
        <v>14.53708</v>
      </c>
      <c r="J7503" s="96">
        <v>13.06</v>
      </c>
    </row>
    <row r="7504" spans="1:10" x14ac:dyDescent="0.25">
      <c r="A7504" s="96">
        <v>41221.583333333336</v>
      </c>
      <c r="B7504" s="96">
        <v>30</v>
      </c>
      <c r="C7504" s="96">
        <v>16</v>
      </c>
      <c r="D7504" s="96">
        <v>98405.7</v>
      </c>
      <c r="E7504" s="96">
        <v>9.2710000000000008</v>
      </c>
      <c r="F7504" s="96">
        <v>6.8739999999999997</v>
      </c>
      <c r="G7504" s="96">
        <v>0.15</v>
      </c>
      <c r="H7504" s="96">
        <v>13.7</v>
      </c>
      <c r="I7504" s="96">
        <v>14.516333333333332</v>
      </c>
      <c r="J7504" s="96">
        <v>13.06</v>
      </c>
    </row>
    <row r="7505" spans="1:10" x14ac:dyDescent="0.25">
      <c r="A7505" s="96">
        <v>41221.625</v>
      </c>
      <c r="B7505" s="96">
        <v>4</v>
      </c>
      <c r="C7505" s="96">
        <v>4</v>
      </c>
      <c r="D7505" s="96">
        <v>98405.7</v>
      </c>
      <c r="E7505" s="96">
        <v>8.7270000000000003</v>
      </c>
      <c r="F7505" s="96">
        <v>6.6020000000000003</v>
      </c>
      <c r="G7505" s="96">
        <v>0.15</v>
      </c>
      <c r="H7505" s="96">
        <v>13.7</v>
      </c>
      <c r="I7505" s="96">
        <v>14.371106666666664</v>
      </c>
      <c r="J7505" s="96">
        <v>13.06</v>
      </c>
    </row>
    <row r="7506" spans="1:10" x14ac:dyDescent="0.25">
      <c r="A7506" s="96">
        <v>41221.666666666664</v>
      </c>
      <c r="B7506" s="96">
        <v>0</v>
      </c>
      <c r="C7506" s="96">
        <v>0</v>
      </c>
      <c r="D7506" s="96">
        <v>98405.7</v>
      </c>
      <c r="E7506" s="96">
        <v>8.2910000000000004</v>
      </c>
      <c r="F7506" s="96">
        <v>6.4409999999999998</v>
      </c>
      <c r="G7506" s="96">
        <v>0.15</v>
      </c>
      <c r="H7506" s="96">
        <v>13.7</v>
      </c>
      <c r="I7506" s="96">
        <v>14.256999999999998</v>
      </c>
      <c r="J7506" s="96">
        <v>13.06</v>
      </c>
    </row>
    <row r="7507" spans="1:10" x14ac:dyDescent="0.25">
      <c r="A7507" s="96">
        <v>41221.708333333336</v>
      </c>
      <c r="B7507" s="96">
        <v>0</v>
      </c>
      <c r="C7507" s="96">
        <v>0</v>
      </c>
      <c r="D7507" s="96">
        <v>98405.7</v>
      </c>
      <c r="E7507" s="96">
        <v>7.923</v>
      </c>
      <c r="F7507" s="96">
        <v>6.3230000000000004</v>
      </c>
      <c r="G7507" s="96">
        <v>0.15</v>
      </c>
      <c r="H7507" s="96">
        <v>13.7</v>
      </c>
      <c r="I7507" s="96">
        <v>14.039159999999999</v>
      </c>
      <c r="J7507" s="96">
        <v>13.06</v>
      </c>
    </row>
    <row r="7508" spans="1:10" x14ac:dyDescent="0.25">
      <c r="A7508" s="96">
        <v>41221.75</v>
      </c>
      <c r="B7508" s="96">
        <v>0</v>
      </c>
      <c r="C7508" s="96">
        <v>0</v>
      </c>
      <c r="D7508" s="96">
        <v>98405.7</v>
      </c>
      <c r="E7508" s="96">
        <v>7.6520000000000001</v>
      </c>
      <c r="F7508" s="96">
        <v>6.1390000000000002</v>
      </c>
      <c r="G7508" s="96">
        <v>0.15</v>
      </c>
      <c r="H7508" s="96">
        <v>13.7</v>
      </c>
      <c r="I7508" s="96">
        <v>13.956173333333332</v>
      </c>
      <c r="J7508" s="96">
        <v>13.06</v>
      </c>
    </row>
    <row r="7509" spans="1:10" x14ac:dyDescent="0.25">
      <c r="A7509" s="96">
        <v>41221.791666666664</v>
      </c>
      <c r="B7509" s="96">
        <v>0</v>
      </c>
      <c r="C7509" s="96">
        <v>0</v>
      </c>
      <c r="D7509" s="96">
        <v>98405.7</v>
      </c>
      <c r="E7509" s="96">
        <v>7.4669999999999996</v>
      </c>
      <c r="F7509" s="96">
        <v>6.0330000000000004</v>
      </c>
      <c r="G7509" s="96">
        <v>0.15</v>
      </c>
      <c r="H7509" s="96">
        <v>13.7</v>
      </c>
      <c r="I7509" s="96">
        <v>13.893933333333333</v>
      </c>
      <c r="J7509" s="96">
        <v>13.06</v>
      </c>
    </row>
    <row r="7510" spans="1:10" x14ac:dyDescent="0.25">
      <c r="A7510" s="96">
        <v>41221.833333333336</v>
      </c>
      <c r="B7510" s="96">
        <v>0</v>
      </c>
      <c r="C7510" s="96">
        <v>0</v>
      </c>
      <c r="D7510" s="96">
        <v>98405.7</v>
      </c>
      <c r="E7510" s="96">
        <v>7.4669999999999996</v>
      </c>
      <c r="F7510" s="96">
        <v>6.0419999999999998</v>
      </c>
      <c r="G7510" s="96">
        <v>0.15</v>
      </c>
      <c r="H7510" s="96">
        <v>13.7</v>
      </c>
      <c r="I7510" s="96">
        <v>13.810946666666666</v>
      </c>
      <c r="J7510" s="96">
        <v>13.06</v>
      </c>
    </row>
    <row r="7511" spans="1:10" x14ac:dyDescent="0.25">
      <c r="A7511" s="96">
        <v>41221.875</v>
      </c>
      <c r="B7511" s="96">
        <v>0</v>
      </c>
      <c r="C7511" s="96">
        <v>0</v>
      </c>
      <c r="D7511" s="96">
        <v>98405.7</v>
      </c>
      <c r="E7511" s="96">
        <v>7.5650000000000004</v>
      </c>
      <c r="F7511" s="96">
        <v>5.9720000000000004</v>
      </c>
      <c r="G7511" s="96">
        <v>0.15</v>
      </c>
      <c r="H7511" s="96">
        <v>13.7</v>
      </c>
      <c r="I7511" s="96">
        <v>13.676093333333332</v>
      </c>
      <c r="J7511" s="96">
        <v>13.06</v>
      </c>
    </row>
    <row r="7512" spans="1:10" x14ac:dyDescent="0.25">
      <c r="A7512" s="96">
        <v>41221.916666666664</v>
      </c>
      <c r="B7512" s="96">
        <v>0</v>
      </c>
      <c r="C7512" s="96">
        <v>0</v>
      </c>
      <c r="D7512" s="96">
        <v>98405.7</v>
      </c>
      <c r="E7512" s="96">
        <v>7.62</v>
      </c>
      <c r="F7512" s="96">
        <v>5.907</v>
      </c>
      <c r="G7512" s="96">
        <v>0.15</v>
      </c>
      <c r="H7512" s="96">
        <v>13.7</v>
      </c>
      <c r="I7512" s="96">
        <v>13.29228</v>
      </c>
      <c r="J7512" s="96">
        <v>13.06</v>
      </c>
    </row>
    <row r="7513" spans="1:10" x14ac:dyDescent="0.25">
      <c r="A7513" s="96">
        <v>41221.958333333336</v>
      </c>
      <c r="B7513" s="96">
        <v>0</v>
      </c>
      <c r="C7513" s="96">
        <v>0</v>
      </c>
      <c r="D7513" s="96">
        <v>98405.7</v>
      </c>
      <c r="E7513" s="96">
        <v>7.5090000000000003</v>
      </c>
      <c r="F7513" s="96">
        <v>5.8440000000000003</v>
      </c>
      <c r="G7513" s="96">
        <v>0.15</v>
      </c>
      <c r="H7513" s="96">
        <v>13.7</v>
      </c>
      <c r="I7513" s="96">
        <v>13.344146666666665</v>
      </c>
      <c r="J7513" s="96">
        <v>13.06</v>
      </c>
    </row>
    <row r="7514" spans="1:10" x14ac:dyDescent="0.25">
      <c r="A7514" s="96">
        <v>41222</v>
      </c>
      <c r="B7514" s="96">
        <v>0</v>
      </c>
      <c r="C7514" s="96">
        <v>0</v>
      </c>
      <c r="D7514" s="96">
        <v>98405.7</v>
      </c>
      <c r="E7514" s="96">
        <v>7.3890000000000002</v>
      </c>
      <c r="F7514" s="96">
        <v>5.7309999999999999</v>
      </c>
      <c r="G7514" s="96">
        <v>0.15</v>
      </c>
      <c r="H7514" s="96">
        <v>13.7</v>
      </c>
      <c r="I7514" s="96">
        <v>13.406386666666666</v>
      </c>
      <c r="J7514" s="96">
        <v>13.06</v>
      </c>
    </row>
    <row r="7515" spans="1:10" x14ac:dyDescent="0.25">
      <c r="A7515" s="96">
        <v>41222.041666666664</v>
      </c>
      <c r="B7515" s="96">
        <v>0</v>
      </c>
      <c r="C7515" s="96">
        <v>0</v>
      </c>
      <c r="D7515" s="96">
        <v>98405.7</v>
      </c>
      <c r="E7515" s="96">
        <v>7.26</v>
      </c>
      <c r="F7515" s="96">
        <v>5.4779999999999998</v>
      </c>
      <c r="G7515" s="96">
        <v>0.15</v>
      </c>
      <c r="H7515" s="96">
        <v>13.7</v>
      </c>
      <c r="I7515" s="96">
        <v>13.437506666666664</v>
      </c>
      <c r="J7515" s="96">
        <v>13.06</v>
      </c>
    </row>
    <row r="7516" spans="1:10" x14ac:dyDescent="0.25">
      <c r="A7516" s="96">
        <v>41222.083333333336</v>
      </c>
      <c r="B7516" s="96">
        <v>0</v>
      </c>
      <c r="C7516" s="96">
        <v>0</v>
      </c>
      <c r="D7516" s="96">
        <v>98405.7</v>
      </c>
      <c r="E7516" s="96">
        <v>7.1449999999999996</v>
      </c>
      <c r="F7516" s="96">
        <v>5.35</v>
      </c>
      <c r="G7516" s="96">
        <v>0.15</v>
      </c>
      <c r="H7516" s="96">
        <v>13.7</v>
      </c>
      <c r="I7516" s="96">
        <v>13.364893333333331</v>
      </c>
      <c r="J7516" s="96">
        <v>13.06</v>
      </c>
    </row>
    <row r="7517" spans="1:10" x14ac:dyDescent="0.25">
      <c r="A7517" s="96">
        <v>41222.125</v>
      </c>
      <c r="B7517" s="96">
        <v>0</v>
      </c>
      <c r="C7517" s="96">
        <v>0</v>
      </c>
      <c r="D7517" s="96">
        <v>98405.7</v>
      </c>
      <c r="E7517" s="96">
        <v>7.0279999999999996</v>
      </c>
      <c r="F7517" s="96">
        <v>5.2030000000000003</v>
      </c>
      <c r="G7517" s="96">
        <v>0.15</v>
      </c>
      <c r="H7517" s="96">
        <v>13.7</v>
      </c>
      <c r="I7517" s="96">
        <v>13.250786666666666</v>
      </c>
      <c r="J7517" s="96">
        <v>13.06</v>
      </c>
    </row>
    <row r="7518" spans="1:10" x14ac:dyDescent="0.25">
      <c r="A7518" s="96">
        <v>41222.166666666664</v>
      </c>
      <c r="B7518" s="96">
        <v>0</v>
      </c>
      <c r="C7518" s="96">
        <v>0</v>
      </c>
      <c r="D7518" s="96">
        <v>98405.7</v>
      </c>
      <c r="E7518" s="96">
        <v>6.6109999999999998</v>
      </c>
      <c r="F7518" s="96">
        <v>4.8520000000000003</v>
      </c>
      <c r="G7518" s="96">
        <v>0.15</v>
      </c>
      <c r="H7518" s="96">
        <v>13.7</v>
      </c>
      <c r="I7518" s="96">
        <v>13.281906666666664</v>
      </c>
      <c r="J7518" s="96">
        <v>13.06</v>
      </c>
    </row>
    <row r="7519" spans="1:10" x14ac:dyDescent="0.25">
      <c r="A7519" s="96">
        <v>41222.208333333336</v>
      </c>
      <c r="B7519" s="96">
        <v>0</v>
      </c>
      <c r="C7519" s="96">
        <v>0</v>
      </c>
      <c r="D7519" s="96">
        <v>98405.7</v>
      </c>
      <c r="E7519" s="96">
        <v>6.3019999999999996</v>
      </c>
      <c r="F7519" s="96">
        <v>4.7779999999999996</v>
      </c>
      <c r="G7519" s="96">
        <v>0.15</v>
      </c>
      <c r="H7519" s="96">
        <v>13.7</v>
      </c>
      <c r="I7519" s="96">
        <v>13.302653333333332</v>
      </c>
      <c r="J7519" s="96">
        <v>13.06</v>
      </c>
    </row>
    <row r="7520" spans="1:10" x14ac:dyDescent="0.25">
      <c r="A7520" s="96">
        <v>41222.25</v>
      </c>
      <c r="B7520" s="96">
        <v>0</v>
      </c>
      <c r="C7520" s="96">
        <v>0</v>
      </c>
      <c r="D7520" s="96">
        <v>98405.7</v>
      </c>
      <c r="E7520" s="96">
        <v>6.1639999999999997</v>
      </c>
      <c r="F7520" s="96">
        <v>4.7240000000000002</v>
      </c>
      <c r="G7520" s="96">
        <v>0.15</v>
      </c>
      <c r="H7520" s="96">
        <v>13.7</v>
      </c>
      <c r="I7520" s="96">
        <v>13.323399999999999</v>
      </c>
      <c r="J7520" s="96">
        <v>13.06</v>
      </c>
    </row>
    <row r="7521" spans="1:10" x14ac:dyDescent="0.25">
      <c r="A7521" s="96">
        <v>41222.291666666664</v>
      </c>
      <c r="B7521" s="96">
        <v>9</v>
      </c>
      <c r="C7521" s="96">
        <v>3</v>
      </c>
      <c r="D7521" s="96">
        <v>98405.7</v>
      </c>
      <c r="E7521" s="96">
        <v>6.1120000000000001</v>
      </c>
      <c r="F7521" s="96">
        <v>4.4779999999999998</v>
      </c>
      <c r="G7521" s="96">
        <v>0.15</v>
      </c>
      <c r="H7521" s="96">
        <v>13.7</v>
      </c>
      <c r="I7521" s="96">
        <v>13.520493333333334</v>
      </c>
      <c r="J7521" s="96">
        <v>13.06</v>
      </c>
    </row>
    <row r="7522" spans="1:10" x14ac:dyDescent="0.25">
      <c r="A7522" s="96">
        <v>41222.333333333336</v>
      </c>
      <c r="B7522" s="96">
        <v>25</v>
      </c>
      <c r="C7522" s="96">
        <v>4</v>
      </c>
      <c r="D7522" s="96">
        <v>98405.7</v>
      </c>
      <c r="E7522" s="96">
        <v>6.37</v>
      </c>
      <c r="F7522" s="96">
        <v>4.3239999999999998</v>
      </c>
      <c r="G7522" s="96">
        <v>0.15</v>
      </c>
      <c r="H7522" s="96">
        <v>13.7</v>
      </c>
      <c r="I7522" s="96">
        <v>13.696839999999998</v>
      </c>
      <c r="J7522" s="96">
        <v>13.06</v>
      </c>
    </row>
    <row r="7523" spans="1:10" x14ac:dyDescent="0.25">
      <c r="A7523" s="96">
        <v>41222.375</v>
      </c>
      <c r="B7523" s="96">
        <v>47</v>
      </c>
      <c r="C7523" s="96">
        <v>8</v>
      </c>
      <c r="D7523" s="96">
        <v>98405.7</v>
      </c>
      <c r="E7523" s="96">
        <v>6.99</v>
      </c>
      <c r="F7523" s="96">
        <v>4.3849999999999998</v>
      </c>
      <c r="G7523" s="96">
        <v>0.15</v>
      </c>
      <c r="H7523" s="96">
        <v>13.7</v>
      </c>
      <c r="I7523" s="96">
        <v>13.987293333333332</v>
      </c>
      <c r="J7523" s="96">
        <v>13.06</v>
      </c>
    </row>
    <row r="7524" spans="1:10" x14ac:dyDescent="0.25">
      <c r="A7524" s="96">
        <v>41222.416666666664</v>
      </c>
      <c r="B7524" s="96">
        <v>89</v>
      </c>
      <c r="C7524" s="96">
        <v>32</v>
      </c>
      <c r="D7524" s="96">
        <v>98405.7</v>
      </c>
      <c r="E7524" s="96">
        <v>7.9119999999999999</v>
      </c>
      <c r="F7524" s="96">
        <v>4.4279999999999999</v>
      </c>
      <c r="G7524" s="96">
        <v>0.15</v>
      </c>
      <c r="H7524" s="96">
        <v>13.7</v>
      </c>
      <c r="I7524" s="96">
        <v>14.339986666666665</v>
      </c>
      <c r="J7524" s="96">
        <v>13.06</v>
      </c>
    </row>
    <row r="7525" spans="1:10" x14ac:dyDescent="0.25">
      <c r="A7525" s="96">
        <v>41222.458333333336</v>
      </c>
      <c r="B7525" s="96">
        <v>114</v>
      </c>
      <c r="C7525" s="96">
        <v>95</v>
      </c>
      <c r="D7525" s="96">
        <v>98405.7</v>
      </c>
      <c r="E7525" s="96">
        <v>8.9909999999999997</v>
      </c>
      <c r="F7525" s="96">
        <v>4.5510000000000002</v>
      </c>
      <c r="G7525" s="96">
        <v>0.15</v>
      </c>
      <c r="H7525" s="96">
        <v>13.7</v>
      </c>
      <c r="I7525" s="96">
        <v>14.495586666666666</v>
      </c>
      <c r="J7525" s="96">
        <v>13.06</v>
      </c>
    </row>
    <row r="7526" spans="1:10" x14ac:dyDescent="0.25">
      <c r="A7526" s="96">
        <v>41222.5</v>
      </c>
      <c r="B7526" s="96">
        <v>108</v>
      </c>
      <c r="C7526" s="96">
        <v>154</v>
      </c>
      <c r="D7526" s="96">
        <v>98405.7</v>
      </c>
      <c r="E7526" s="96">
        <v>9.7690000000000001</v>
      </c>
      <c r="F7526" s="96">
        <v>4.7169999999999996</v>
      </c>
      <c r="G7526" s="96">
        <v>0.15</v>
      </c>
      <c r="H7526" s="96">
        <v>13.7</v>
      </c>
      <c r="I7526" s="96">
        <v>14.827533333333331</v>
      </c>
      <c r="J7526" s="96">
        <v>13.06</v>
      </c>
    </row>
    <row r="7527" spans="1:10" x14ac:dyDescent="0.25">
      <c r="A7527" s="96">
        <v>41222.541666666664</v>
      </c>
      <c r="B7527" s="96">
        <v>82</v>
      </c>
      <c r="C7527" s="96">
        <v>147</v>
      </c>
      <c r="D7527" s="96">
        <v>98405.7</v>
      </c>
      <c r="E7527" s="96">
        <v>9.9610000000000003</v>
      </c>
      <c r="F7527" s="96">
        <v>4.5439999999999996</v>
      </c>
      <c r="G7527" s="96">
        <v>0.15</v>
      </c>
      <c r="H7527" s="96">
        <v>13.7</v>
      </c>
      <c r="I7527" s="96">
        <v>14.94164</v>
      </c>
      <c r="J7527" s="96">
        <v>13.06</v>
      </c>
    </row>
    <row r="7528" spans="1:10" x14ac:dyDescent="0.25">
      <c r="A7528" s="96">
        <v>41222.583333333336</v>
      </c>
      <c r="B7528" s="96">
        <v>41</v>
      </c>
      <c r="C7528" s="96">
        <v>73</v>
      </c>
      <c r="D7528" s="96">
        <v>98405.7</v>
      </c>
      <c r="E7528" s="96">
        <v>9.3140000000000001</v>
      </c>
      <c r="F7528" s="96">
        <v>4.2350000000000003</v>
      </c>
      <c r="G7528" s="96">
        <v>0.15</v>
      </c>
      <c r="H7528" s="96">
        <v>13.7</v>
      </c>
      <c r="I7528" s="96">
        <v>15.149106666666666</v>
      </c>
      <c r="J7528" s="96">
        <v>13.06</v>
      </c>
    </row>
    <row r="7529" spans="1:10" x14ac:dyDescent="0.25">
      <c r="A7529" s="96">
        <v>41222.625</v>
      </c>
      <c r="B7529" s="96">
        <v>6</v>
      </c>
      <c r="C7529" s="96">
        <v>11</v>
      </c>
      <c r="D7529" s="96">
        <v>98405.7</v>
      </c>
      <c r="E7529" s="96">
        <v>7.7649999999999997</v>
      </c>
      <c r="F7529" s="96">
        <v>4.2169999999999996</v>
      </c>
      <c r="G7529" s="96">
        <v>0.15</v>
      </c>
      <c r="H7529" s="96">
        <v>13.7</v>
      </c>
      <c r="I7529" s="96">
        <v>14.837906666666665</v>
      </c>
      <c r="J7529" s="96">
        <v>13.06</v>
      </c>
    </row>
    <row r="7530" spans="1:10" x14ac:dyDescent="0.25">
      <c r="A7530" s="96">
        <v>41222.666666666664</v>
      </c>
      <c r="B7530" s="96">
        <v>0</v>
      </c>
      <c r="C7530" s="96">
        <v>0</v>
      </c>
      <c r="D7530" s="96">
        <v>98405.7</v>
      </c>
      <c r="E7530" s="96">
        <v>6.6139999999999999</v>
      </c>
      <c r="F7530" s="96">
        <v>4.3369999999999997</v>
      </c>
      <c r="G7530" s="96">
        <v>0.15</v>
      </c>
      <c r="H7530" s="96">
        <v>13.7</v>
      </c>
      <c r="I7530" s="96">
        <v>14.402226666666664</v>
      </c>
      <c r="J7530" s="96">
        <v>13.06</v>
      </c>
    </row>
    <row r="7531" spans="1:10" x14ac:dyDescent="0.25">
      <c r="A7531" s="96">
        <v>41222.708333333336</v>
      </c>
      <c r="B7531" s="96">
        <v>0</v>
      </c>
      <c r="C7531" s="96">
        <v>0</v>
      </c>
      <c r="D7531" s="96">
        <v>98405.7</v>
      </c>
      <c r="E7531" s="96">
        <v>5.9829999999999997</v>
      </c>
      <c r="F7531" s="96">
        <v>4.4720000000000004</v>
      </c>
      <c r="G7531" s="96">
        <v>0.15</v>
      </c>
      <c r="H7531" s="96">
        <v>13.7</v>
      </c>
      <c r="I7531" s="96">
        <v>14.371106666666664</v>
      </c>
      <c r="J7531" s="96">
        <v>13.06</v>
      </c>
    </row>
    <row r="7532" spans="1:10" x14ac:dyDescent="0.25">
      <c r="A7532" s="96">
        <v>41222.75</v>
      </c>
      <c r="B7532" s="96">
        <v>0</v>
      </c>
      <c r="C7532" s="96">
        <v>0</v>
      </c>
      <c r="D7532" s="96">
        <v>98405.7</v>
      </c>
      <c r="E7532" s="96">
        <v>6.0270000000000001</v>
      </c>
      <c r="F7532" s="96">
        <v>4.6130000000000004</v>
      </c>
      <c r="G7532" s="96">
        <v>0.15</v>
      </c>
      <c r="H7532" s="96">
        <v>13.7</v>
      </c>
      <c r="I7532" s="96">
        <v>14.339986666666665</v>
      </c>
      <c r="J7532" s="96">
        <v>13.06</v>
      </c>
    </row>
    <row r="7533" spans="1:10" x14ac:dyDescent="0.25">
      <c r="A7533" s="96">
        <v>41222.791666666664</v>
      </c>
      <c r="B7533" s="96">
        <v>0</v>
      </c>
      <c r="C7533" s="96">
        <v>0</v>
      </c>
      <c r="D7533" s="96">
        <v>98405.7</v>
      </c>
      <c r="E7533" s="96">
        <v>6.4340000000000002</v>
      </c>
      <c r="F7533" s="96">
        <v>4.8289999999999997</v>
      </c>
      <c r="G7533" s="96">
        <v>0.15</v>
      </c>
      <c r="H7533" s="96">
        <v>13.7</v>
      </c>
      <c r="I7533" s="96">
        <v>14.153266666666667</v>
      </c>
      <c r="J7533" s="96">
        <v>13.06</v>
      </c>
    </row>
    <row r="7534" spans="1:10" x14ac:dyDescent="0.25">
      <c r="A7534" s="96">
        <v>41222.833333333336</v>
      </c>
      <c r="B7534" s="96">
        <v>0</v>
      </c>
      <c r="C7534" s="96">
        <v>0</v>
      </c>
      <c r="D7534" s="96">
        <v>98405.7</v>
      </c>
      <c r="E7534" s="96">
        <v>6.4139999999999997</v>
      </c>
      <c r="F7534" s="96">
        <v>5.0129999999999999</v>
      </c>
      <c r="G7534" s="96">
        <v>0.15</v>
      </c>
      <c r="H7534" s="96">
        <v>13.7</v>
      </c>
      <c r="I7534" s="96">
        <v>13.842066666666666</v>
      </c>
      <c r="J7534" s="96">
        <v>13.06</v>
      </c>
    </row>
    <row r="7535" spans="1:10" x14ac:dyDescent="0.25">
      <c r="A7535" s="96">
        <v>41222.875</v>
      </c>
      <c r="B7535" s="96">
        <v>0</v>
      </c>
      <c r="C7535" s="96">
        <v>0</v>
      </c>
      <c r="D7535" s="96">
        <v>98405.7</v>
      </c>
      <c r="E7535" s="96">
        <v>5.8879999999999999</v>
      </c>
      <c r="F7535" s="96">
        <v>4.9130000000000003</v>
      </c>
      <c r="G7535" s="96">
        <v>0.15</v>
      </c>
      <c r="H7535" s="96">
        <v>13.7</v>
      </c>
      <c r="I7535" s="96">
        <v>13.769453333333331</v>
      </c>
      <c r="J7535" s="96">
        <v>13.06</v>
      </c>
    </row>
    <row r="7536" spans="1:10" x14ac:dyDescent="0.25">
      <c r="A7536" s="96">
        <v>41222.916666666664</v>
      </c>
      <c r="B7536" s="96">
        <v>0</v>
      </c>
      <c r="C7536" s="96">
        <v>0</v>
      </c>
      <c r="D7536" s="96">
        <v>98405.7</v>
      </c>
      <c r="E7536" s="96">
        <v>5.6109999999999998</v>
      </c>
      <c r="F7536" s="96">
        <v>4.9169999999999998</v>
      </c>
      <c r="G7536" s="96">
        <v>0.15</v>
      </c>
      <c r="H7536" s="96">
        <v>13.7</v>
      </c>
      <c r="I7536" s="96">
        <v>13.686466666666666</v>
      </c>
      <c r="J7536" s="96">
        <v>13.06</v>
      </c>
    </row>
    <row r="7537" spans="1:10" x14ac:dyDescent="0.25">
      <c r="A7537" s="96">
        <v>41222.958333333336</v>
      </c>
      <c r="B7537" s="96">
        <v>0</v>
      </c>
      <c r="C7537" s="96">
        <v>0</v>
      </c>
      <c r="D7537" s="96">
        <v>98405.7</v>
      </c>
      <c r="E7537" s="96">
        <v>5.4459999999999997</v>
      </c>
      <c r="F7537" s="96">
        <v>5.0010000000000003</v>
      </c>
      <c r="G7537" s="96">
        <v>0.15</v>
      </c>
      <c r="H7537" s="96">
        <v>13.7</v>
      </c>
      <c r="I7537" s="96">
        <v>13.644973333333333</v>
      </c>
      <c r="J7537" s="96">
        <v>13.06</v>
      </c>
    </row>
    <row r="7538" spans="1:10" x14ac:dyDescent="0.25">
      <c r="A7538" s="96">
        <v>41223</v>
      </c>
      <c r="B7538" s="96">
        <v>0</v>
      </c>
      <c r="C7538" s="96">
        <v>0</v>
      </c>
      <c r="D7538" s="96">
        <v>98405.7</v>
      </c>
      <c r="E7538" s="96">
        <v>5.2679999999999998</v>
      </c>
      <c r="F7538" s="96">
        <v>5.0490000000000004</v>
      </c>
      <c r="G7538" s="96">
        <v>0.15</v>
      </c>
      <c r="H7538" s="96">
        <v>13.7</v>
      </c>
      <c r="I7538" s="96">
        <v>13.821319999999998</v>
      </c>
      <c r="J7538" s="96">
        <v>13.06</v>
      </c>
    </row>
    <row r="7539" spans="1:10" x14ac:dyDescent="0.25">
      <c r="A7539" s="96">
        <v>41223.041666666664</v>
      </c>
      <c r="B7539" s="96">
        <v>0</v>
      </c>
      <c r="C7539" s="96">
        <v>0</v>
      </c>
      <c r="D7539" s="96">
        <v>98405.7</v>
      </c>
      <c r="E7539" s="96">
        <v>4.617</v>
      </c>
      <c r="F7539" s="96">
        <v>4.9850000000000003</v>
      </c>
      <c r="G7539" s="96">
        <v>0.15</v>
      </c>
      <c r="H7539" s="96">
        <v>13.7</v>
      </c>
      <c r="I7539" s="96">
        <v>14.008039999999999</v>
      </c>
      <c r="J7539" s="96">
        <v>13.06</v>
      </c>
    </row>
    <row r="7540" spans="1:10" x14ac:dyDescent="0.25">
      <c r="A7540" s="96">
        <v>41223.083333333336</v>
      </c>
      <c r="B7540" s="96">
        <v>0</v>
      </c>
      <c r="C7540" s="96">
        <v>0</v>
      </c>
      <c r="D7540" s="96">
        <v>98405.7</v>
      </c>
      <c r="E7540" s="96">
        <v>4.1360000000000001</v>
      </c>
      <c r="F7540" s="96">
        <v>5.1230000000000002</v>
      </c>
      <c r="G7540" s="96">
        <v>0.15</v>
      </c>
      <c r="H7540" s="96">
        <v>13.7</v>
      </c>
      <c r="I7540" s="96">
        <v>13.530866666666665</v>
      </c>
      <c r="J7540" s="96">
        <v>13.06</v>
      </c>
    </row>
    <row r="7541" spans="1:10" x14ac:dyDescent="0.25">
      <c r="A7541" s="96">
        <v>41223.125</v>
      </c>
      <c r="B7541" s="96">
        <v>0</v>
      </c>
      <c r="C7541" s="96">
        <v>0</v>
      </c>
      <c r="D7541" s="96">
        <v>98405.7</v>
      </c>
      <c r="E7541" s="96">
        <v>3.6339999999999999</v>
      </c>
      <c r="F7541" s="96">
        <v>5.165</v>
      </c>
      <c r="G7541" s="96">
        <v>0.15</v>
      </c>
      <c r="H7541" s="96">
        <v>13.7</v>
      </c>
      <c r="I7541" s="96">
        <v>13.458253333333332</v>
      </c>
      <c r="J7541" s="96">
        <v>13.06</v>
      </c>
    </row>
    <row r="7542" spans="1:10" x14ac:dyDescent="0.25">
      <c r="A7542" s="96">
        <v>41223.166666666664</v>
      </c>
      <c r="B7542" s="96">
        <v>0</v>
      </c>
      <c r="C7542" s="96">
        <v>0</v>
      </c>
      <c r="D7542" s="96">
        <v>98405.7</v>
      </c>
      <c r="E7542" s="96">
        <v>3.492</v>
      </c>
      <c r="F7542" s="96">
        <v>5.1909999999999998</v>
      </c>
      <c r="G7542" s="96">
        <v>0.15</v>
      </c>
      <c r="H7542" s="96">
        <v>13.7</v>
      </c>
      <c r="I7542" s="96">
        <v>13.561986666666666</v>
      </c>
      <c r="J7542" s="96">
        <v>13.06</v>
      </c>
    </row>
    <row r="7543" spans="1:10" x14ac:dyDescent="0.25">
      <c r="A7543" s="96">
        <v>41223.208333333336</v>
      </c>
      <c r="B7543" s="96">
        <v>0</v>
      </c>
      <c r="C7543" s="96">
        <v>0</v>
      </c>
      <c r="D7543" s="96">
        <v>98405.7</v>
      </c>
      <c r="E7543" s="96">
        <v>3.4809999999999999</v>
      </c>
      <c r="F7543" s="96">
        <v>5.1100000000000003</v>
      </c>
      <c r="G7543" s="96">
        <v>0.15</v>
      </c>
      <c r="H7543" s="96">
        <v>13.7</v>
      </c>
      <c r="I7543" s="96">
        <v>13.582733333333332</v>
      </c>
      <c r="J7543" s="96">
        <v>13.06</v>
      </c>
    </row>
    <row r="7544" spans="1:10" x14ac:dyDescent="0.25">
      <c r="A7544" s="96">
        <v>41223.25</v>
      </c>
      <c r="B7544" s="96">
        <v>0</v>
      </c>
      <c r="C7544" s="96">
        <v>0</v>
      </c>
      <c r="D7544" s="96">
        <v>98405.7</v>
      </c>
      <c r="E7544" s="96">
        <v>3.59</v>
      </c>
      <c r="F7544" s="96">
        <v>4.8339999999999996</v>
      </c>
      <c r="G7544" s="96">
        <v>0.15</v>
      </c>
      <c r="H7544" s="96">
        <v>13.7</v>
      </c>
      <c r="I7544" s="96">
        <v>13.613853333333331</v>
      </c>
      <c r="J7544" s="96">
        <v>13.06</v>
      </c>
    </row>
    <row r="7545" spans="1:10" x14ac:dyDescent="0.25">
      <c r="A7545" s="96">
        <v>41223.291666666664</v>
      </c>
      <c r="B7545" s="96">
        <v>11</v>
      </c>
      <c r="C7545" s="96">
        <v>4</v>
      </c>
      <c r="D7545" s="96">
        <v>98405.7</v>
      </c>
      <c r="E7545" s="96">
        <v>3.9119999999999999</v>
      </c>
      <c r="F7545" s="96">
        <v>4.7460000000000004</v>
      </c>
      <c r="G7545" s="96">
        <v>0.15</v>
      </c>
      <c r="H7545" s="96">
        <v>13.7</v>
      </c>
      <c r="I7545" s="96">
        <v>13.862813333333332</v>
      </c>
      <c r="J7545" s="96">
        <v>13.06</v>
      </c>
    </row>
    <row r="7546" spans="1:10" x14ac:dyDescent="0.25">
      <c r="A7546" s="96">
        <v>41223.333333333336</v>
      </c>
      <c r="B7546" s="96">
        <v>30</v>
      </c>
      <c r="C7546" s="96">
        <v>5</v>
      </c>
      <c r="D7546" s="96">
        <v>98405.7</v>
      </c>
      <c r="E7546" s="96">
        <v>4.8529999999999998</v>
      </c>
      <c r="F7546" s="96">
        <v>4.7839999999999998</v>
      </c>
      <c r="G7546" s="96">
        <v>0.15</v>
      </c>
      <c r="H7546" s="96">
        <v>13.7</v>
      </c>
      <c r="I7546" s="96">
        <v>14.101399999999998</v>
      </c>
      <c r="J7546" s="96">
        <v>13.06</v>
      </c>
    </row>
    <row r="7547" spans="1:10" x14ac:dyDescent="0.25">
      <c r="A7547" s="96">
        <v>41223.375</v>
      </c>
      <c r="B7547" s="96">
        <v>50</v>
      </c>
      <c r="C7547" s="96">
        <v>7</v>
      </c>
      <c r="D7547" s="96">
        <v>98405.7</v>
      </c>
      <c r="E7547" s="96">
        <v>5.87</v>
      </c>
      <c r="F7547" s="96">
        <v>4.5339999999999998</v>
      </c>
      <c r="G7547" s="96">
        <v>0.15</v>
      </c>
      <c r="H7547" s="96">
        <v>13.7</v>
      </c>
      <c r="I7547" s="96">
        <v>14.485213333333332</v>
      </c>
      <c r="J7547" s="96">
        <v>13.06</v>
      </c>
    </row>
    <row r="7548" spans="1:10" x14ac:dyDescent="0.25">
      <c r="A7548" s="96">
        <v>41223.416666666664</v>
      </c>
      <c r="B7548" s="96">
        <v>68</v>
      </c>
      <c r="C7548" s="96">
        <v>10</v>
      </c>
      <c r="D7548" s="96">
        <v>98405.7</v>
      </c>
      <c r="E7548" s="96">
        <v>6.8730000000000002</v>
      </c>
      <c r="F7548" s="96">
        <v>4.335</v>
      </c>
      <c r="G7548" s="96">
        <v>0.15</v>
      </c>
      <c r="H7548" s="96">
        <v>13.7</v>
      </c>
      <c r="I7548" s="96">
        <v>14.94164</v>
      </c>
      <c r="J7548" s="96">
        <v>13.06</v>
      </c>
    </row>
    <row r="7549" spans="1:10" x14ac:dyDescent="0.25">
      <c r="A7549" s="96">
        <v>41223.458333333336</v>
      </c>
      <c r="B7549" s="96">
        <v>64</v>
      </c>
      <c r="C7549" s="96">
        <v>8</v>
      </c>
      <c r="D7549" s="96">
        <v>98405.7</v>
      </c>
      <c r="E7549" s="96">
        <v>7.59</v>
      </c>
      <c r="F7549" s="96">
        <v>4.3959999999999999</v>
      </c>
      <c r="G7549" s="96">
        <v>0.15</v>
      </c>
      <c r="H7549" s="96">
        <v>13.7</v>
      </c>
      <c r="I7549" s="96">
        <v>15.159479999999999</v>
      </c>
      <c r="J7549" s="96">
        <v>13.06</v>
      </c>
    </row>
    <row r="7550" spans="1:10" x14ac:dyDescent="0.25">
      <c r="A7550" s="96">
        <v>41223.5</v>
      </c>
      <c r="B7550" s="96">
        <v>46</v>
      </c>
      <c r="C7550" s="96">
        <v>5</v>
      </c>
      <c r="D7550" s="96">
        <v>98405.7</v>
      </c>
      <c r="E7550" s="96">
        <v>7.6449999999999996</v>
      </c>
      <c r="F7550" s="96">
        <v>4.343</v>
      </c>
      <c r="G7550" s="96">
        <v>0.15</v>
      </c>
      <c r="H7550" s="96">
        <v>13.7</v>
      </c>
      <c r="I7550" s="96">
        <v>15.595159999999998</v>
      </c>
      <c r="J7550" s="96">
        <v>13.06</v>
      </c>
    </row>
    <row r="7551" spans="1:10" x14ac:dyDescent="0.25">
      <c r="A7551" s="96">
        <v>41223.541666666664</v>
      </c>
      <c r="B7551" s="96">
        <v>28</v>
      </c>
      <c r="C7551" s="96">
        <v>3</v>
      </c>
      <c r="D7551" s="96">
        <v>98405.7</v>
      </c>
      <c r="E7551" s="96">
        <v>7.4180000000000001</v>
      </c>
      <c r="F7551" s="96">
        <v>4.47</v>
      </c>
      <c r="G7551" s="96">
        <v>0.15</v>
      </c>
      <c r="H7551" s="96">
        <v>13.7</v>
      </c>
      <c r="I7551" s="96">
        <v>16.238306666666666</v>
      </c>
      <c r="J7551" s="96">
        <v>13.06</v>
      </c>
    </row>
    <row r="7552" spans="1:10" x14ac:dyDescent="0.25">
      <c r="A7552" s="96">
        <v>41223.583333333336</v>
      </c>
      <c r="B7552" s="96">
        <v>12</v>
      </c>
      <c r="C7552" s="96">
        <v>2</v>
      </c>
      <c r="D7552" s="96">
        <v>98405.7</v>
      </c>
      <c r="E7552" s="96">
        <v>7.0389999999999997</v>
      </c>
      <c r="F7552" s="96">
        <v>4.5579999999999998</v>
      </c>
      <c r="G7552" s="96">
        <v>0.15</v>
      </c>
      <c r="H7552" s="96">
        <v>13.7</v>
      </c>
      <c r="I7552" s="96">
        <v>16.196813333333331</v>
      </c>
      <c r="J7552" s="96">
        <v>13.06</v>
      </c>
    </row>
    <row r="7553" spans="1:10" x14ac:dyDescent="0.25">
      <c r="A7553" s="96">
        <v>41223.625</v>
      </c>
      <c r="B7553" s="96">
        <v>2</v>
      </c>
      <c r="C7553" s="96">
        <v>0</v>
      </c>
      <c r="D7553" s="96">
        <v>98405.7</v>
      </c>
      <c r="E7553" s="96">
        <v>6.8170000000000002</v>
      </c>
      <c r="F7553" s="96">
        <v>4.7149999999999999</v>
      </c>
      <c r="G7553" s="96">
        <v>0.15</v>
      </c>
      <c r="H7553" s="96">
        <v>13.7</v>
      </c>
      <c r="I7553" s="96">
        <v>16.155319999999996</v>
      </c>
      <c r="J7553" s="96">
        <v>13.06</v>
      </c>
    </row>
    <row r="7554" spans="1:10" x14ac:dyDescent="0.25">
      <c r="A7554" s="96">
        <v>41223.666666666664</v>
      </c>
      <c r="B7554" s="96">
        <v>0</v>
      </c>
      <c r="C7554" s="96">
        <v>0</v>
      </c>
      <c r="D7554" s="96">
        <v>98405.7</v>
      </c>
      <c r="E7554" s="96">
        <v>7.0220000000000002</v>
      </c>
      <c r="F7554" s="96">
        <v>4.8449999999999998</v>
      </c>
      <c r="G7554" s="96">
        <v>0.15</v>
      </c>
      <c r="H7554" s="96">
        <v>13.7</v>
      </c>
      <c r="I7554" s="96">
        <v>15.833746666666666</v>
      </c>
      <c r="J7554" s="96">
        <v>13.06</v>
      </c>
    </row>
    <row r="7555" spans="1:10" x14ac:dyDescent="0.25">
      <c r="A7555" s="96">
        <v>41223.708333333336</v>
      </c>
      <c r="B7555" s="96">
        <v>0</v>
      </c>
      <c r="C7555" s="96">
        <v>0</v>
      </c>
      <c r="D7555" s="96">
        <v>98405.7</v>
      </c>
      <c r="E7555" s="96">
        <v>7.29</v>
      </c>
      <c r="F7555" s="96">
        <v>4.8070000000000004</v>
      </c>
      <c r="G7555" s="96">
        <v>0.15</v>
      </c>
      <c r="H7555" s="96">
        <v>13.7</v>
      </c>
      <c r="I7555" s="96">
        <v>15.366946666666665</v>
      </c>
      <c r="J7555" s="96">
        <v>13.06</v>
      </c>
    </row>
    <row r="7556" spans="1:10" x14ac:dyDescent="0.25">
      <c r="A7556" s="96">
        <v>41223.75</v>
      </c>
      <c r="B7556" s="96">
        <v>0</v>
      </c>
      <c r="C7556" s="96">
        <v>0</v>
      </c>
      <c r="D7556" s="96">
        <v>98405.7</v>
      </c>
      <c r="E7556" s="96">
        <v>7.3890000000000002</v>
      </c>
      <c r="F7556" s="96">
        <v>4.5369999999999999</v>
      </c>
      <c r="G7556" s="96">
        <v>0.15</v>
      </c>
      <c r="H7556" s="96">
        <v>13.7</v>
      </c>
      <c r="I7556" s="96">
        <v>15.232093333333331</v>
      </c>
      <c r="J7556" s="96">
        <v>13.06</v>
      </c>
    </row>
    <row r="7557" spans="1:10" x14ac:dyDescent="0.25">
      <c r="A7557" s="96">
        <v>41223.791666666664</v>
      </c>
      <c r="B7557" s="96">
        <v>0</v>
      </c>
      <c r="C7557" s="96">
        <v>0</v>
      </c>
      <c r="D7557" s="96">
        <v>98405.7</v>
      </c>
      <c r="E7557" s="96">
        <v>7.359</v>
      </c>
      <c r="F7557" s="96">
        <v>4.72</v>
      </c>
      <c r="G7557" s="96">
        <v>0.15</v>
      </c>
      <c r="H7557" s="96">
        <v>13.7</v>
      </c>
      <c r="I7557" s="96">
        <v>15.3462</v>
      </c>
      <c r="J7557" s="96">
        <v>13.06</v>
      </c>
    </row>
    <row r="7558" spans="1:10" x14ac:dyDescent="0.25">
      <c r="A7558" s="96">
        <v>41223.833333333336</v>
      </c>
      <c r="B7558" s="96">
        <v>0</v>
      </c>
      <c r="C7558" s="96">
        <v>0</v>
      </c>
      <c r="D7558" s="96">
        <v>98405.7</v>
      </c>
      <c r="E7558" s="96">
        <v>7.5179999999999998</v>
      </c>
      <c r="F7558" s="96">
        <v>4.8780000000000001</v>
      </c>
      <c r="G7558" s="96">
        <v>0.15</v>
      </c>
      <c r="H7558" s="96">
        <v>13.7</v>
      </c>
      <c r="I7558" s="96">
        <v>15.117986666666665</v>
      </c>
      <c r="J7558" s="96">
        <v>13.06</v>
      </c>
    </row>
    <row r="7559" spans="1:10" x14ac:dyDescent="0.25">
      <c r="A7559" s="96">
        <v>41223.875</v>
      </c>
      <c r="B7559" s="96">
        <v>0</v>
      </c>
      <c r="C7559" s="96">
        <v>0</v>
      </c>
      <c r="D7559" s="96">
        <v>98405.7</v>
      </c>
      <c r="E7559" s="96">
        <v>7.391</v>
      </c>
      <c r="F7559" s="96">
        <v>4.593</v>
      </c>
      <c r="G7559" s="96">
        <v>0.15</v>
      </c>
      <c r="H7559" s="96">
        <v>13.7</v>
      </c>
      <c r="I7559" s="96">
        <v>15.180226666666666</v>
      </c>
      <c r="J7559" s="96">
        <v>13.06</v>
      </c>
    </row>
    <row r="7560" spans="1:10" x14ac:dyDescent="0.25">
      <c r="A7560" s="96">
        <v>41223.916666666664</v>
      </c>
      <c r="B7560" s="96">
        <v>0</v>
      </c>
      <c r="C7560" s="96">
        <v>0</v>
      </c>
      <c r="D7560" s="96">
        <v>98405.7</v>
      </c>
      <c r="E7560" s="96">
        <v>7.2560000000000002</v>
      </c>
      <c r="F7560" s="96">
        <v>4.5759999999999996</v>
      </c>
      <c r="G7560" s="96">
        <v>0.15</v>
      </c>
      <c r="H7560" s="96">
        <v>13.7</v>
      </c>
      <c r="I7560" s="96">
        <v>15.273586666666667</v>
      </c>
      <c r="J7560" s="96">
        <v>13.06</v>
      </c>
    </row>
    <row r="7561" spans="1:10" x14ac:dyDescent="0.25">
      <c r="A7561" s="96">
        <v>41223.958333333336</v>
      </c>
      <c r="B7561" s="96">
        <v>0</v>
      </c>
      <c r="C7561" s="96">
        <v>0</v>
      </c>
      <c r="D7561" s="96">
        <v>98405.7</v>
      </c>
      <c r="E7561" s="96">
        <v>7.18</v>
      </c>
      <c r="F7561" s="96">
        <v>4.7229999999999999</v>
      </c>
      <c r="G7561" s="96">
        <v>0.15</v>
      </c>
      <c r="H7561" s="96">
        <v>13.7</v>
      </c>
      <c r="I7561" s="96">
        <v>15.097239999999999</v>
      </c>
      <c r="J7561" s="96">
        <v>13.06</v>
      </c>
    </row>
    <row r="7562" spans="1:10" x14ac:dyDescent="0.25">
      <c r="A7562" s="96">
        <v>41224</v>
      </c>
      <c r="B7562" s="96">
        <v>0</v>
      </c>
      <c r="C7562" s="96">
        <v>0</v>
      </c>
      <c r="D7562" s="96">
        <v>98405.7</v>
      </c>
      <c r="E7562" s="96">
        <v>7.16</v>
      </c>
      <c r="F7562" s="96">
        <v>4.5490000000000004</v>
      </c>
      <c r="G7562" s="96">
        <v>0.15</v>
      </c>
      <c r="H7562" s="96">
        <v>13.7</v>
      </c>
      <c r="I7562" s="96">
        <v>15.366946666666665</v>
      </c>
      <c r="J7562" s="96">
        <v>13.06</v>
      </c>
    </row>
    <row r="7563" spans="1:10" x14ac:dyDescent="0.25">
      <c r="A7563" s="96">
        <v>41224.041666666664</v>
      </c>
      <c r="B7563" s="96">
        <v>0</v>
      </c>
      <c r="C7563" s="96">
        <v>0</v>
      </c>
      <c r="D7563" s="96">
        <v>98405.7</v>
      </c>
      <c r="E7563" s="96">
        <v>7.048</v>
      </c>
      <c r="F7563" s="96">
        <v>4.3979999999999997</v>
      </c>
      <c r="G7563" s="96">
        <v>0.15</v>
      </c>
      <c r="H7563" s="96">
        <v>13.7</v>
      </c>
      <c r="I7563" s="96">
        <v>15.180226666666666</v>
      </c>
      <c r="J7563" s="96">
        <v>13.06</v>
      </c>
    </row>
    <row r="7564" spans="1:10" x14ac:dyDescent="0.25">
      <c r="A7564" s="96">
        <v>41224.083333333336</v>
      </c>
      <c r="B7564" s="96">
        <v>0</v>
      </c>
      <c r="C7564" s="96">
        <v>0</v>
      </c>
      <c r="D7564" s="96">
        <v>98405.7</v>
      </c>
      <c r="E7564" s="96">
        <v>7.0549999999999997</v>
      </c>
      <c r="F7564" s="96">
        <v>4.4859999999999998</v>
      </c>
      <c r="G7564" s="96">
        <v>0.15</v>
      </c>
      <c r="H7564" s="96">
        <v>13.7</v>
      </c>
      <c r="I7564" s="96">
        <v>14.910519999999998</v>
      </c>
      <c r="J7564" s="96">
        <v>13.06</v>
      </c>
    </row>
    <row r="7565" spans="1:10" x14ac:dyDescent="0.25">
      <c r="A7565" s="96">
        <v>41224.125</v>
      </c>
      <c r="B7565" s="96">
        <v>0</v>
      </c>
      <c r="C7565" s="96">
        <v>0</v>
      </c>
      <c r="D7565" s="96">
        <v>98405.7</v>
      </c>
      <c r="E7565" s="96">
        <v>7.1859999999999999</v>
      </c>
      <c r="F7565" s="96">
        <v>4.6710000000000003</v>
      </c>
      <c r="G7565" s="96">
        <v>0.15</v>
      </c>
      <c r="H7565" s="96">
        <v>13.7</v>
      </c>
      <c r="I7565" s="96">
        <v>14.381479999999996</v>
      </c>
      <c r="J7565" s="96">
        <v>13.06</v>
      </c>
    </row>
    <row r="7566" spans="1:10" x14ac:dyDescent="0.25">
      <c r="A7566" s="96">
        <v>41224.166666666664</v>
      </c>
      <c r="B7566" s="96">
        <v>0</v>
      </c>
      <c r="C7566" s="96">
        <v>0</v>
      </c>
      <c r="D7566" s="96">
        <v>98405.7</v>
      </c>
      <c r="E7566" s="96">
        <v>7.2789999999999999</v>
      </c>
      <c r="F7566" s="96">
        <v>4.8579999999999997</v>
      </c>
      <c r="G7566" s="96">
        <v>0.15</v>
      </c>
      <c r="H7566" s="96">
        <v>13.7</v>
      </c>
      <c r="I7566" s="96">
        <v>14.122146666666666</v>
      </c>
      <c r="J7566" s="96">
        <v>13.06</v>
      </c>
    </row>
    <row r="7567" spans="1:10" x14ac:dyDescent="0.25">
      <c r="A7567" s="96">
        <v>41224.208333333336</v>
      </c>
      <c r="B7567" s="96">
        <v>0</v>
      </c>
      <c r="C7567" s="96">
        <v>0</v>
      </c>
      <c r="D7567" s="96">
        <v>98405.7</v>
      </c>
      <c r="E7567" s="96">
        <v>7.383</v>
      </c>
      <c r="F7567" s="96">
        <v>4.9400000000000004</v>
      </c>
      <c r="G7567" s="96">
        <v>0.15</v>
      </c>
      <c r="H7567" s="96">
        <v>13.7</v>
      </c>
      <c r="I7567" s="96">
        <v>13.97692</v>
      </c>
      <c r="J7567" s="96">
        <v>13.06</v>
      </c>
    </row>
    <row r="7568" spans="1:10" x14ac:dyDescent="0.25">
      <c r="A7568" s="96">
        <v>41224.25</v>
      </c>
      <c r="B7568" s="96">
        <v>0</v>
      </c>
      <c r="C7568" s="96">
        <v>0</v>
      </c>
      <c r="D7568" s="96">
        <v>98405.7</v>
      </c>
      <c r="E7568" s="96">
        <v>7.67</v>
      </c>
      <c r="F7568" s="96">
        <v>5.04</v>
      </c>
      <c r="G7568" s="96">
        <v>0.15</v>
      </c>
      <c r="H7568" s="96">
        <v>13.7</v>
      </c>
      <c r="I7568" s="96">
        <v>13.696839999999998</v>
      </c>
      <c r="J7568" s="96">
        <v>13.06</v>
      </c>
    </row>
    <row r="7569" spans="1:10" x14ac:dyDescent="0.25">
      <c r="A7569" s="96">
        <v>41224.291666666664</v>
      </c>
      <c r="B7569" s="96">
        <v>7</v>
      </c>
      <c r="C7569" s="96">
        <v>2</v>
      </c>
      <c r="D7569" s="96">
        <v>98405.7</v>
      </c>
      <c r="E7569" s="96">
        <v>8.2620000000000005</v>
      </c>
      <c r="F7569" s="96">
        <v>5.35</v>
      </c>
      <c r="G7569" s="96">
        <v>0.15</v>
      </c>
      <c r="H7569" s="96">
        <v>13.7</v>
      </c>
      <c r="I7569" s="96">
        <v>13.468626666666665</v>
      </c>
      <c r="J7569" s="96">
        <v>13.06</v>
      </c>
    </row>
    <row r="7570" spans="1:10" x14ac:dyDescent="0.25">
      <c r="A7570" s="96">
        <v>41224.333333333336</v>
      </c>
      <c r="B7570" s="96">
        <v>33</v>
      </c>
      <c r="C7570" s="96">
        <v>11</v>
      </c>
      <c r="D7570" s="96">
        <v>98405.7</v>
      </c>
      <c r="E7570" s="96">
        <v>8.9600000000000009</v>
      </c>
      <c r="F7570" s="96">
        <v>5.742</v>
      </c>
      <c r="G7570" s="96">
        <v>0.15</v>
      </c>
      <c r="H7570" s="96">
        <v>13.7</v>
      </c>
      <c r="I7570" s="96">
        <v>13.396013333333332</v>
      </c>
      <c r="J7570" s="96">
        <v>13.06</v>
      </c>
    </row>
    <row r="7571" spans="1:10" x14ac:dyDescent="0.25">
      <c r="A7571" s="96">
        <v>41224.375</v>
      </c>
      <c r="B7571" s="96">
        <v>86</v>
      </c>
      <c r="C7571" s="96">
        <v>86</v>
      </c>
      <c r="D7571" s="96">
        <v>98405.7</v>
      </c>
      <c r="E7571" s="96">
        <v>9.4860000000000007</v>
      </c>
      <c r="F7571" s="96">
        <v>5.8609999999999998</v>
      </c>
      <c r="G7571" s="96">
        <v>0.15</v>
      </c>
      <c r="H7571" s="96">
        <v>13.7</v>
      </c>
      <c r="I7571" s="96">
        <v>13.665719999999999</v>
      </c>
      <c r="J7571" s="96">
        <v>13.06</v>
      </c>
    </row>
    <row r="7572" spans="1:10" x14ac:dyDescent="0.25">
      <c r="A7572" s="96">
        <v>41224.416666666664</v>
      </c>
      <c r="B7572" s="96">
        <v>108</v>
      </c>
      <c r="C7572" s="96">
        <v>191</v>
      </c>
      <c r="D7572" s="96">
        <v>98405.7</v>
      </c>
      <c r="E7572" s="96">
        <v>9.84</v>
      </c>
      <c r="F7572" s="96">
        <v>5.8129999999999997</v>
      </c>
      <c r="G7572" s="96">
        <v>0.15</v>
      </c>
      <c r="H7572" s="96">
        <v>13.7</v>
      </c>
      <c r="I7572" s="96">
        <v>13.852439999999998</v>
      </c>
      <c r="J7572" s="96">
        <v>13.06</v>
      </c>
    </row>
    <row r="7573" spans="1:10" x14ac:dyDescent="0.25">
      <c r="A7573" s="96">
        <v>41224.458333333336</v>
      </c>
      <c r="B7573" s="96">
        <v>110</v>
      </c>
      <c r="C7573" s="96">
        <v>247</v>
      </c>
      <c r="D7573" s="96">
        <v>98405.7</v>
      </c>
      <c r="E7573" s="96">
        <v>10.121</v>
      </c>
      <c r="F7573" s="96">
        <v>5.734</v>
      </c>
      <c r="G7573" s="96">
        <v>0.15</v>
      </c>
      <c r="H7573" s="96">
        <v>13.7</v>
      </c>
      <c r="I7573" s="96">
        <v>13.976919999999998</v>
      </c>
      <c r="J7573" s="96">
        <v>13.06</v>
      </c>
    </row>
    <row r="7574" spans="1:10" x14ac:dyDescent="0.25">
      <c r="A7574" s="96">
        <v>41224.5</v>
      </c>
      <c r="B7574" s="96">
        <v>97</v>
      </c>
      <c r="C7574" s="96">
        <v>378</v>
      </c>
      <c r="D7574" s="96">
        <v>98405.7</v>
      </c>
      <c r="E7574" s="96">
        <v>10.362</v>
      </c>
      <c r="F7574" s="96">
        <v>5.4279999999999999</v>
      </c>
      <c r="G7574" s="96">
        <v>0.15</v>
      </c>
      <c r="H7574" s="96">
        <v>13.7</v>
      </c>
      <c r="I7574" s="96">
        <v>14.505959999999998</v>
      </c>
      <c r="J7574" s="96">
        <v>13.06</v>
      </c>
    </row>
    <row r="7575" spans="1:10" x14ac:dyDescent="0.25">
      <c r="A7575" s="96">
        <v>41224.541666666664</v>
      </c>
      <c r="B7575" s="96">
        <v>77</v>
      </c>
      <c r="C7575" s="96">
        <v>206</v>
      </c>
      <c r="D7575" s="96">
        <v>98405.7</v>
      </c>
      <c r="E7575" s="96">
        <v>10.125999999999999</v>
      </c>
      <c r="F7575" s="96">
        <v>4.7290000000000001</v>
      </c>
      <c r="G7575" s="96">
        <v>0.15</v>
      </c>
      <c r="H7575" s="96">
        <v>13.7</v>
      </c>
      <c r="I7575" s="96">
        <v>14.879399999999999</v>
      </c>
      <c r="J7575" s="96">
        <v>13.06</v>
      </c>
    </row>
    <row r="7576" spans="1:10" x14ac:dyDescent="0.25">
      <c r="A7576" s="96">
        <v>41224.583333333336</v>
      </c>
      <c r="B7576" s="96">
        <v>40</v>
      </c>
      <c r="C7576" s="96">
        <v>109</v>
      </c>
      <c r="D7576" s="96">
        <v>98405.7</v>
      </c>
      <c r="E7576" s="96">
        <v>8.968</v>
      </c>
      <c r="F7576" s="96">
        <v>3.9820000000000002</v>
      </c>
      <c r="G7576" s="96">
        <v>0.15</v>
      </c>
      <c r="H7576" s="96">
        <v>13.7</v>
      </c>
      <c r="I7576" s="96">
        <v>15.252839999999999</v>
      </c>
      <c r="J7576" s="96">
        <v>13.06</v>
      </c>
    </row>
    <row r="7577" spans="1:10" x14ac:dyDescent="0.25">
      <c r="A7577" s="96">
        <v>41224.625</v>
      </c>
      <c r="B7577" s="96">
        <v>6</v>
      </c>
      <c r="C7577" s="96">
        <v>20</v>
      </c>
      <c r="D7577" s="96">
        <v>98405.7</v>
      </c>
      <c r="E7577" s="96">
        <v>6.7329999999999997</v>
      </c>
      <c r="F7577" s="96">
        <v>3.9510000000000001</v>
      </c>
      <c r="G7577" s="96">
        <v>0.15</v>
      </c>
      <c r="H7577" s="96">
        <v>13.7</v>
      </c>
      <c r="I7577" s="96">
        <v>15.138733333333331</v>
      </c>
      <c r="J7577" s="96">
        <v>13.06</v>
      </c>
    </row>
    <row r="7578" spans="1:10" x14ac:dyDescent="0.25">
      <c r="A7578" s="96">
        <v>41224.666666666664</v>
      </c>
      <c r="B7578" s="96">
        <v>0</v>
      </c>
      <c r="C7578" s="96">
        <v>0</v>
      </c>
      <c r="D7578" s="96">
        <v>98405.7</v>
      </c>
      <c r="E7578" s="96">
        <v>6.15</v>
      </c>
      <c r="F7578" s="96">
        <v>4.2709999999999999</v>
      </c>
      <c r="G7578" s="96">
        <v>0.15</v>
      </c>
      <c r="H7578" s="96">
        <v>13.7</v>
      </c>
      <c r="I7578" s="96">
        <v>14.495586666666666</v>
      </c>
      <c r="J7578" s="96">
        <v>13.06</v>
      </c>
    </row>
    <row r="7579" spans="1:10" x14ac:dyDescent="0.25">
      <c r="A7579" s="96">
        <v>41224.708333333336</v>
      </c>
      <c r="B7579" s="96">
        <v>0</v>
      </c>
      <c r="C7579" s="96">
        <v>0</v>
      </c>
      <c r="D7579" s="96">
        <v>98405.7</v>
      </c>
      <c r="E7579" s="96">
        <v>5.5090000000000003</v>
      </c>
      <c r="F7579" s="96">
        <v>4.5949999999999998</v>
      </c>
      <c r="G7579" s="96">
        <v>0.15</v>
      </c>
      <c r="H7579" s="96">
        <v>13.7</v>
      </c>
      <c r="I7579" s="96">
        <v>12.732119999999998</v>
      </c>
      <c r="J7579" s="96">
        <v>13.06</v>
      </c>
    </row>
    <row r="7580" spans="1:10" x14ac:dyDescent="0.25">
      <c r="A7580" s="96">
        <v>41224.75</v>
      </c>
      <c r="B7580" s="96">
        <v>0</v>
      </c>
      <c r="C7580" s="96">
        <v>0</v>
      </c>
      <c r="D7580" s="96">
        <v>98405.7</v>
      </c>
      <c r="E7580" s="96">
        <v>5.1319999999999997</v>
      </c>
      <c r="F7580" s="96">
        <v>4.7430000000000003</v>
      </c>
      <c r="G7580" s="96">
        <v>0.15</v>
      </c>
      <c r="H7580" s="96">
        <v>13.7</v>
      </c>
      <c r="I7580" s="96">
        <v>11.850386666666665</v>
      </c>
      <c r="J7580" s="96">
        <v>13.06</v>
      </c>
    </row>
    <row r="7581" spans="1:10" x14ac:dyDescent="0.25">
      <c r="A7581" s="96">
        <v>41224.791666666664</v>
      </c>
      <c r="B7581" s="96">
        <v>0</v>
      </c>
      <c r="C7581" s="96">
        <v>0</v>
      </c>
      <c r="D7581" s="96">
        <v>98405.7</v>
      </c>
      <c r="E7581" s="96">
        <v>5.3540000000000001</v>
      </c>
      <c r="F7581" s="96">
        <v>4.8689999999999998</v>
      </c>
      <c r="G7581" s="96">
        <v>0.15</v>
      </c>
      <c r="H7581" s="96">
        <v>13.7</v>
      </c>
      <c r="I7581" s="96">
        <v>11.051639999999999</v>
      </c>
      <c r="J7581" s="96">
        <v>13.06</v>
      </c>
    </row>
    <row r="7582" spans="1:10" x14ac:dyDescent="0.25">
      <c r="A7582" s="96">
        <v>41224.833333333336</v>
      </c>
      <c r="B7582" s="96">
        <v>0</v>
      </c>
      <c r="C7582" s="96">
        <v>0</v>
      </c>
      <c r="D7582" s="96">
        <v>98405.7</v>
      </c>
      <c r="E7582" s="96">
        <v>5.1849999999999996</v>
      </c>
      <c r="F7582" s="96">
        <v>4.9139999999999997</v>
      </c>
      <c r="G7582" s="96">
        <v>0.15</v>
      </c>
      <c r="H7582" s="96">
        <v>13.7</v>
      </c>
      <c r="I7582" s="96">
        <v>11.933373333333332</v>
      </c>
      <c r="J7582" s="96">
        <v>13.06</v>
      </c>
    </row>
    <row r="7583" spans="1:10" x14ac:dyDescent="0.25">
      <c r="A7583" s="96">
        <v>41224.875</v>
      </c>
      <c r="B7583" s="96">
        <v>0</v>
      </c>
      <c r="C7583" s="96">
        <v>0</v>
      </c>
      <c r="D7583" s="96">
        <v>98405.7</v>
      </c>
      <c r="E7583" s="96">
        <v>4.9539999999999997</v>
      </c>
      <c r="F7583" s="96">
        <v>4.9480000000000004</v>
      </c>
      <c r="G7583" s="96">
        <v>0.15</v>
      </c>
      <c r="H7583" s="96">
        <v>13.7</v>
      </c>
      <c r="I7583" s="96">
        <v>11.819266666666664</v>
      </c>
      <c r="J7583" s="96">
        <v>13.06</v>
      </c>
    </row>
    <row r="7584" spans="1:10" x14ac:dyDescent="0.25">
      <c r="A7584" s="96">
        <v>41224.916666666664</v>
      </c>
      <c r="B7584" s="96">
        <v>0</v>
      </c>
      <c r="C7584" s="96">
        <v>0</v>
      </c>
      <c r="D7584" s="96">
        <v>98405.7</v>
      </c>
      <c r="E7584" s="96">
        <v>4.9539999999999997</v>
      </c>
      <c r="F7584" s="96">
        <v>4.9859999999999998</v>
      </c>
      <c r="G7584" s="96">
        <v>0.15</v>
      </c>
      <c r="H7584" s="96">
        <v>13.7</v>
      </c>
      <c r="I7584" s="96">
        <v>10.626333333333331</v>
      </c>
      <c r="J7584" s="96">
        <v>13.06</v>
      </c>
    </row>
    <row r="7585" spans="1:10" x14ac:dyDescent="0.25">
      <c r="A7585" s="96">
        <v>41224.958333333336</v>
      </c>
      <c r="B7585" s="96">
        <v>0</v>
      </c>
      <c r="C7585" s="96">
        <v>0</v>
      </c>
      <c r="D7585" s="96">
        <v>98405.7</v>
      </c>
      <c r="E7585" s="96">
        <v>4.859</v>
      </c>
      <c r="F7585" s="96">
        <v>4.8959999999999999</v>
      </c>
      <c r="G7585" s="96">
        <v>0.15</v>
      </c>
      <c r="H7585" s="96">
        <v>13.7</v>
      </c>
      <c r="I7585" s="96">
        <v>10.958279999999998</v>
      </c>
      <c r="J7585" s="96">
        <v>13.06</v>
      </c>
    </row>
    <row r="7586" spans="1:10" x14ac:dyDescent="0.25">
      <c r="A7586" s="96">
        <v>41225</v>
      </c>
      <c r="B7586" s="96">
        <v>0</v>
      </c>
      <c r="C7586" s="96">
        <v>0</v>
      </c>
      <c r="D7586" s="96">
        <v>98405.7</v>
      </c>
      <c r="E7586" s="96">
        <v>4.7039999999999997</v>
      </c>
      <c r="F7586" s="96">
        <v>4.9909999999999997</v>
      </c>
      <c r="G7586" s="96">
        <v>0.15</v>
      </c>
      <c r="H7586" s="96">
        <v>13.7</v>
      </c>
      <c r="I7586" s="96">
        <v>10.33588</v>
      </c>
      <c r="J7586" s="96">
        <v>13.06</v>
      </c>
    </row>
    <row r="7587" spans="1:10" x14ac:dyDescent="0.25">
      <c r="A7587" s="96">
        <v>41225.041666666664</v>
      </c>
      <c r="B7587" s="96">
        <v>0</v>
      </c>
      <c r="C7587" s="96">
        <v>0</v>
      </c>
      <c r="D7587" s="96">
        <v>98405.7</v>
      </c>
      <c r="E7587" s="96">
        <v>4.7220000000000004</v>
      </c>
      <c r="F7587" s="96">
        <v>5.0650000000000004</v>
      </c>
      <c r="G7587" s="96">
        <v>0.15</v>
      </c>
      <c r="H7587" s="96">
        <v>13.7</v>
      </c>
      <c r="I7587" s="96">
        <v>10.263266666666667</v>
      </c>
      <c r="J7587" s="96">
        <v>13.06</v>
      </c>
    </row>
    <row r="7588" spans="1:10" x14ac:dyDescent="0.25">
      <c r="A7588" s="96">
        <v>41225.083333333336</v>
      </c>
      <c r="B7588" s="96">
        <v>0</v>
      </c>
      <c r="C7588" s="96">
        <v>0</v>
      </c>
      <c r="D7588" s="96">
        <v>98405.7</v>
      </c>
      <c r="E7588" s="96">
        <v>4.9130000000000003</v>
      </c>
      <c r="F7588" s="96">
        <v>5.15</v>
      </c>
      <c r="G7588" s="96">
        <v>0.15</v>
      </c>
      <c r="H7588" s="96">
        <v>13.7</v>
      </c>
      <c r="I7588" s="96">
        <v>11.290226666666666</v>
      </c>
      <c r="J7588" s="96">
        <v>13.06</v>
      </c>
    </row>
    <row r="7589" spans="1:10" x14ac:dyDescent="0.25">
      <c r="A7589" s="96">
        <v>41225.125</v>
      </c>
      <c r="B7589" s="96">
        <v>0</v>
      </c>
      <c r="C7589" s="96">
        <v>0</v>
      </c>
      <c r="D7589" s="96">
        <v>98405.7</v>
      </c>
      <c r="E7589" s="96">
        <v>5.1189999999999998</v>
      </c>
      <c r="F7589" s="96">
        <v>5.1980000000000004</v>
      </c>
      <c r="G7589" s="96">
        <v>0.15</v>
      </c>
      <c r="H7589" s="96">
        <v>13.7</v>
      </c>
      <c r="I7589" s="96">
        <v>11.725906666666665</v>
      </c>
      <c r="J7589" s="96">
        <v>13.06</v>
      </c>
    </row>
    <row r="7590" spans="1:10" x14ac:dyDescent="0.25">
      <c r="A7590" s="96">
        <v>41225.166666666664</v>
      </c>
      <c r="B7590" s="96">
        <v>0</v>
      </c>
      <c r="C7590" s="96">
        <v>0</v>
      </c>
      <c r="D7590" s="96">
        <v>98405.7</v>
      </c>
      <c r="E7590" s="96">
        <v>5.1150000000000002</v>
      </c>
      <c r="F7590" s="96">
        <v>5.1879999999999997</v>
      </c>
      <c r="G7590" s="96">
        <v>0.15</v>
      </c>
      <c r="H7590" s="96">
        <v>13.7</v>
      </c>
      <c r="I7590" s="96">
        <v>11.95412</v>
      </c>
      <c r="J7590" s="96">
        <v>13.06</v>
      </c>
    </row>
    <row r="7591" spans="1:10" x14ac:dyDescent="0.25">
      <c r="A7591" s="96">
        <v>41225.208333333336</v>
      </c>
      <c r="B7591" s="96">
        <v>0</v>
      </c>
      <c r="C7591" s="96">
        <v>0</v>
      </c>
      <c r="D7591" s="96">
        <v>98405.7</v>
      </c>
      <c r="E7591" s="96">
        <v>5</v>
      </c>
      <c r="F7591" s="96">
        <v>5.14</v>
      </c>
      <c r="G7591" s="96">
        <v>0.15</v>
      </c>
      <c r="H7591" s="96">
        <v>13.7</v>
      </c>
      <c r="I7591" s="96">
        <v>12.109719999999999</v>
      </c>
      <c r="J7591" s="96">
        <v>13.06</v>
      </c>
    </row>
    <row r="7592" spans="1:10" x14ac:dyDescent="0.25">
      <c r="A7592" s="96">
        <v>41225.25</v>
      </c>
      <c r="B7592" s="96">
        <v>0</v>
      </c>
      <c r="C7592" s="96">
        <v>0</v>
      </c>
      <c r="D7592" s="96">
        <v>98405.7</v>
      </c>
      <c r="E7592" s="96">
        <v>4.9560000000000004</v>
      </c>
      <c r="F7592" s="96">
        <v>5.15</v>
      </c>
      <c r="G7592" s="96">
        <v>0.15</v>
      </c>
      <c r="H7592" s="96">
        <v>13.7</v>
      </c>
      <c r="I7592" s="96">
        <v>12.057853333333332</v>
      </c>
      <c r="J7592" s="96">
        <v>13.06</v>
      </c>
    </row>
    <row r="7593" spans="1:10" x14ac:dyDescent="0.25">
      <c r="A7593" s="96">
        <v>41225.291666666664</v>
      </c>
      <c r="B7593" s="96">
        <v>5</v>
      </c>
      <c r="C7593" s="96">
        <v>1</v>
      </c>
      <c r="D7593" s="96">
        <v>98405.7</v>
      </c>
      <c r="E7593" s="96">
        <v>4.9809999999999999</v>
      </c>
      <c r="F7593" s="96">
        <v>5.1589999999999998</v>
      </c>
      <c r="G7593" s="96">
        <v>0.15</v>
      </c>
      <c r="H7593" s="96">
        <v>13.7</v>
      </c>
      <c r="I7593" s="96">
        <v>11.881506666666667</v>
      </c>
      <c r="J7593" s="96">
        <v>13.06</v>
      </c>
    </row>
    <row r="7594" spans="1:10" x14ac:dyDescent="0.25">
      <c r="A7594" s="96">
        <v>41225.333333333336</v>
      </c>
      <c r="B7594" s="96">
        <v>17</v>
      </c>
      <c r="C7594" s="96">
        <v>2</v>
      </c>
      <c r="D7594" s="96">
        <v>98405.7</v>
      </c>
      <c r="E7594" s="96">
        <v>5.069</v>
      </c>
      <c r="F7594" s="96">
        <v>5.2320000000000002</v>
      </c>
      <c r="G7594" s="96">
        <v>0.15</v>
      </c>
      <c r="H7594" s="96">
        <v>13.7</v>
      </c>
      <c r="I7594" s="96">
        <v>11.912626666666666</v>
      </c>
      <c r="J7594" s="96">
        <v>13.06</v>
      </c>
    </row>
    <row r="7595" spans="1:10" x14ac:dyDescent="0.25">
      <c r="A7595" s="96">
        <v>41225.375</v>
      </c>
      <c r="B7595" s="96">
        <v>35</v>
      </c>
      <c r="C7595" s="96">
        <v>4</v>
      </c>
      <c r="D7595" s="96">
        <v>98405.7</v>
      </c>
      <c r="E7595" s="96">
        <v>5.423</v>
      </c>
      <c r="F7595" s="96">
        <v>5.2169999999999996</v>
      </c>
      <c r="G7595" s="96">
        <v>0.15</v>
      </c>
      <c r="H7595" s="96">
        <v>13.7</v>
      </c>
      <c r="I7595" s="96">
        <v>12.088973333333332</v>
      </c>
      <c r="J7595" s="96">
        <v>13.06</v>
      </c>
    </row>
    <row r="7596" spans="1:10" x14ac:dyDescent="0.25">
      <c r="A7596" s="96">
        <v>41225.416666666664</v>
      </c>
      <c r="B7596" s="96">
        <v>59</v>
      </c>
      <c r="C7596" s="96">
        <v>8</v>
      </c>
      <c r="D7596" s="96">
        <v>98405.7</v>
      </c>
      <c r="E7596" s="96">
        <v>6.0679999999999996</v>
      </c>
      <c r="F7596" s="96">
        <v>5.1580000000000004</v>
      </c>
      <c r="G7596" s="96">
        <v>0.15</v>
      </c>
      <c r="H7596" s="96">
        <v>13.7</v>
      </c>
      <c r="I7596" s="96">
        <v>12.638759999999998</v>
      </c>
      <c r="J7596" s="96">
        <v>13.06</v>
      </c>
    </row>
    <row r="7597" spans="1:10" x14ac:dyDescent="0.25">
      <c r="A7597" s="96">
        <v>41225.458333333336</v>
      </c>
      <c r="B7597" s="96">
        <v>61</v>
      </c>
      <c r="C7597" s="96">
        <v>8</v>
      </c>
      <c r="D7597" s="96">
        <v>98405.7</v>
      </c>
      <c r="E7597" s="96">
        <v>6.7869999999999999</v>
      </c>
      <c r="F7597" s="96">
        <v>5.1109999999999998</v>
      </c>
      <c r="G7597" s="96">
        <v>0.15</v>
      </c>
      <c r="H7597" s="96">
        <v>13.7</v>
      </c>
      <c r="I7597" s="96">
        <v>13.115933333333333</v>
      </c>
      <c r="J7597" s="96">
        <v>13.06</v>
      </c>
    </row>
    <row r="7598" spans="1:10" x14ac:dyDescent="0.25">
      <c r="A7598" s="96">
        <v>41225.5</v>
      </c>
      <c r="B7598" s="96">
        <v>61</v>
      </c>
      <c r="C7598" s="96">
        <v>13</v>
      </c>
      <c r="D7598" s="96">
        <v>98405.7</v>
      </c>
      <c r="E7598" s="96">
        <v>7.3890000000000002</v>
      </c>
      <c r="F7598" s="96">
        <v>5.0419999999999998</v>
      </c>
      <c r="G7598" s="96">
        <v>0.15</v>
      </c>
      <c r="H7598" s="96">
        <v>13.7</v>
      </c>
      <c r="I7598" s="96">
        <v>13.676093333333334</v>
      </c>
      <c r="J7598" s="96">
        <v>13.06</v>
      </c>
    </row>
    <row r="7599" spans="1:10" x14ac:dyDescent="0.25">
      <c r="A7599" s="96">
        <v>41225.541666666664</v>
      </c>
      <c r="B7599" s="96">
        <v>68</v>
      </c>
      <c r="C7599" s="96">
        <v>45</v>
      </c>
      <c r="D7599" s="96">
        <v>98405.7</v>
      </c>
      <c r="E7599" s="96">
        <v>7.798</v>
      </c>
      <c r="F7599" s="96">
        <v>4.8819999999999997</v>
      </c>
      <c r="G7599" s="96">
        <v>0.15</v>
      </c>
      <c r="H7599" s="96">
        <v>13.7</v>
      </c>
      <c r="I7599" s="96">
        <v>14.298493333333333</v>
      </c>
      <c r="J7599" s="96">
        <v>13.06</v>
      </c>
    </row>
    <row r="7600" spans="1:10" x14ac:dyDescent="0.25">
      <c r="A7600" s="96">
        <v>41225.583333333336</v>
      </c>
      <c r="B7600" s="96">
        <v>34</v>
      </c>
      <c r="C7600" s="96">
        <v>36</v>
      </c>
      <c r="D7600" s="96">
        <v>98405.7</v>
      </c>
      <c r="E7600" s="96">
        <v>7.5529999999999999</v>
      </c>
      <c r="F7600" s="96">
        <v>4.5229999999999997</v>
      </c>
      <c r="G7600" s="96">
        <v>0.15</v>
      </c>
      <c r="H7600" s="96">
        <v>13.7</v>
      </c>
      <c r="I7600" s="96">
        <v>14.111773333333332</v>
      </c>
      <c r="J7600" s="96">
        <v>13.06</v>
      </c>
    </row>
    <row r="7601" spans="1:10" x14ac:dyDescent="0.25">
      <c r="A7601" s="96">
        <v>41225.625</v>
      </c>
      <c r="B7601" s="96">
        <v>3</v>
      </c>
      <c r="C7601" s="96">
        <v>4</v>
      </c>
      <c r="D7601" s="96">
        <v>98405.7</v>
      </c>
      <c r="E7601" s="96">
        <v>6.6470000000000002</v>
      </c>
      <c r="F7601" s="96">
        <v>4.3559999999999999</v>
      </c>
      <c r="G7601" s="96">
        <v>0.15</v>
      </c>
      <c r="H7601" s="96">
        <v>13.7</v>
      </c>
      <c r="I7601" s="96">
        <v>13.966546666666666</v>
      </c>
      <c r="J7601" s="96">
        <v>13.06</v>
      </c>
    </row>
    <row r="7602" spans="1:10" x14ac:dyDescent="0.25">
      <c r="A7602" s="96">
        <v>41225.666666666664</v>
      </c>
      <c r="B7602" s="96">
        <v>0</v>
      </c>
      <c r="C7602" s="96">
        <v>0</v>
      </c>
      <c r="D7602" s="96">
        <v>98405.7</v>
      </c>
      <c r="E7602" s="96">
        <v>5.9630000000000001</v>
      </c>
      <c r="F7602" s="96">
        <v>4.34</v>
      </c>
      <c r="G7602" s="96">
        <v>0.15</v>
      </c>
      <c r="H7602" s="96">
        <v>13.7</v>
      </c>
      <c r="I7602" s="96">
        <v>13.281906666666666</v>
      </c>
      <c r="J7602" s="96">
        <v>13.06</v>
      </c>
    </row>
    <row r="7603" spans="1:10" x14ac:dyDescent="0.25">
      <c r="A7603" s="96">
        <v>41225.708333333336</v>
      </c>
      <c r="B7603" s="96">
        <v>0</v>
      </c>
      <c r="C7603" s="96">
        <v>0</v>
      </c>
      <c r="D7603" s="96">
        <v>98405.7</v>
      </c>
      <c r="E7603" s="96">
        <v>5.2910000000000004</v>
      </c>
      <c r="F7603" s="96">
        <v>4.2530000000000001</v>
      </c>
      <c r="G7603" s="96">
        <v>0.15</v>
      </c>
      <c r="H7603" s="96">
        <v>13.7</v>
      </c>
      <c r="I7603" s="96">
        <v>11.964493333333332</v>
      </c>
      <c r="J7603" s="96">
        <v>13.06</v>
      </c>
    </row>
    <row r="7604" spans="1:10" x14ac:dyDescent="0.25">
      <c r="A7604" s="96">
        <v>41225.75</v>
      </c>
      <c r="B7604" s="96">
        <v>0</v>
      </c>
      <c r="C7604" s="96">
        <v>0</v>
      </c>
      <c r="D7604" s="96">
        <v>98405.7</v>
      </c>
      <c r="E7604" s="96">
        <v>4.5330000000000004</v>
      </c>
      <c r="F7604" s="96">
        <v>4.1920000000000002</v>
      </c>
      <c r="G7604" s="96">
        <v>0.15</v>
      </c>
      <c r="H7604" s="96">
        <v>13.7</v>
      </c>
      <c r="I7604" s="96">
        <v>11.300599999999999</v>
      </c>
      <c r="J7604" s="96">
        <v>13.06</v>
      </c>
    </row>
    <row r="7605" spans="1:10" x14ac:dyDescent="0.25">
      <c r="A7605" s="96">
        <v>41225.791666666664</v>
      </c>
      <c r="B7605" s="96">
        <v>0</v>
      </c>
      <c r="C7605" s="96">
        <v>0</v>
      </c>
      <c r="D7605" s="96">
        <v>98405.7</v>
      </c>
      <c r="E7605" s="96">
        <v>4.0650000000000004</v>
      </c>
      <c r="F7605" s="96">
        <v>4.2</v>
      </c>
      <c r="G7605" s="96">
        <v>0.15</v>
      </c>
      <c r="H7605" s="96">
        <v>13.7</v>
      </c>
      <c r="I7605" s="96">
        <v>11.425079999999999</v>
      </c>
      <c r="J7605" s="96">
        <v>13.06</v>
      </c>
    </row>
    <row r="7606" spans="1:10" x14ac:dyDescent="0.25">
      <c r="A7606" s="96">
        <v>41225.833333333336</v>
      </c>
      <c r="B7606" s="96">
        <v>0</v>
      </c>
      <c r="C7606" s="96">
        <v>0</v>
      </c>
      <c r="D7606" s="96">
        <v>98405.7</v>
      </c>
      <c r="E7606" s="96">
        <v>3.7589999999999999</v>
      </c>
      <c r="F7606" s="96">
        <v>4.1509999999999998</v>
      </c>
      <c r="G7606" s="96">
        <v>0.15</v>
      </c>
      <c r="H7606" s="96">
        <v>13.7</v>
      </c>
      <c r="I7606" s="96">
        <v>11.196866666666665</v>
      </c>
      <c r="J7606" s="96">
        <v>13.06</v>
      </c>
    </row>
    <row r="7607" spans="1:10" x14ac:dyDescent="0.25">
      <c r="A7607" s="96">
        <v>41225.875</v>
      </c>
      <c r="B7607" s="96">
        <v>0</v>
      </c>
      <c r="C7607" s="96">
        <v>0</v>
      </c>
      <c r="D7607" s="96">
        <v>98405.7</v>
      </c>
      <c r="E7607" s="96">
        <v>3.6880000000000002</v>
      </c>
      <c r="F7607" s="96">
        <v>4.1420000000000003</v>
      </c>
      <c r="G7607" s="96">
        <v>0.15</v>
      </c>
      <c r="H7607" s="96">
        <v>13.7</v>
      </c>
      <c r="I7607" s="96">
        <v>11.072386666666667</v>
      </c>
      <c r="J7607" s="96">
        <v>13.06</v>
      </c>
    </row>
    <row r="7608" spans="1:10" x14ac:dyDescent="0.25">
      <c r="A7608" s="96">
        <v>41225.916666666664</v>
      </c>
      <c r="B7608" s="96">
        <v>0</v>
      </c>
      <c r="C7608" s="96">
        <v>0</v>
      </c>
      <c r="D7608" s="96">
        <v>98405.7</v>
      </c>
      <c r="E7608" s="96">
        <v>3.8340000000000001</v>
      </c>
      <c r="F7608" s="96">
        <v>4.29</v>
      </c>
      <c r="G7608" s="96">
        <v>0.15</v>
      </c>
      <c r="H7608" s="96">
        <v>13.7</v>
      </c>
      <c r="I7608" s="96">
        <v>11.093133333333332</v>
      </c>
      <c r="J7608" s="96">
        <v>13.06</v>
      </c>
    </row>
    <row r="7609" spans="1:10" x14ac:dyDescent="0.25">
      <c r="A7609" s="96">
        <v>41225.958333333336</v>
      </c>
      <c r="B7609" s="96">
        <v>0</v>
      </c>
      <c r="C7609" s="96">
        <v>0</v>
      </c>
      <c r="D7609" s="96">
        <v>98405.7</v>
      </c>
      <c r="E7609" s="96">
        <v>3.653</v>
      </c>
      <c r="F7609" s="96">
        <v>4.2699999999999996</v>
      </c>
      <c r="G7609" s="96">
        <v>0.15</v>
      </c>
      <c r="H7609" s="96">
        <v>13.7</v>
      </c>
      <c r="I7609" s="96">
        <v>10.844173333333332</v>
      </c>
      <c r="J7609" s="96">
        <v>13.06</v>
      </c>
    </row>
    <row r="7610" spans="1:10" x14ac:dyDescent="0.25">
      <c r="A7610" s="96">
        <v>41226</v>
      </c>
      <c r="B7610" s="96">
        <v>0</v>
      </c>
      <c r="C7610" s="96">
        <v>0</v>
      </c>
      <c r="D7610" s="96">
        <v>98405.7</v>
      </c>
      <c r="E7610" s="96">
        <v>3.504</v>
      </c>
      <c r="F7610" s="96">
        <v>4.2409999999999997</v>
      </c>
      <c r="G7610" s="96">
        <v>0.15</v>
      </c>
      <c r="H7610" s="96">
        <v>13.7</v>
      </c>
      <c r="I7610" s="96">
        <v>10.771559999999999</v>
      </c>
      <c r="J7610" s="96">
        <v>13.06</v>
      </c>
    </row>
    <row r="7611" spans="1:10" x14ac:dyDescent="0.25">
      <c r="A7611" s="96">
        <v>41226.041666666664</v>
      </c>
      <c r="B7611" s="96">
        <v>0</v>
      </c>
      <c r="C7611" s="96">
        <v>0</v>
      </c>
      <c r="D7611" s="96">
        <v>98405.7</v>
      </c>
      <c r="E7611" s="96">
        <v>3.206</v>
      </c>
      <c r="F7611" s="96">
        <v>4.1479999999999997</v>
      </c>
      <c r="G7611" s="96">
        <v>0.15</v>
      </c>
      <c r="H7611" s="96">
        <v>13.7</v>
      </c>
      <c r="I7611" s="96">
        <v>10.947906666666665</v>
      </c>
      <c r="J7611" s="96">
        <v>13.06</v>
      </c>
    </row>
    <row r="7612" spans="1:10" x14ac:dyDescent="0.25">
      <c r="A7612" s="96">
        <v>41226.083333333336</v>
      </c>
      <c r="B7612" s="96">
        <v>0</v>
      </c>
      <c r="C7612" s="96">
        <v>0</v>
      </c>
      <c r="D7612" s="96">
        <v>98405.7</v>
      </c>
      <c r="E7612" s="96">
        <v>2.891</v>
      </c>
      <c r="F7612" s="96">
        <v>4.024</v>
      </c>
      <c r="G7612" s="96">
        <v>0.15</v>
      </c>
      <c r="H7612" s="96">
        <v>13.7</v>
      </c>
      <c r="I7612" s="96">
        <v>11.227986666666666</v>
      </c>
      <c r="J7612" s="96">
        <v>13.06</v>
      </c>
    </row>
    <row r="7613" spans="1:10" x14ac:dyDescent="0.25">
      <c r="A7613" s="96">
        <v>41226.125</v>
      </c>
      <c r="B7613" s="96">
        <v>0</v>
      </c>
      <c r="C7613" s="96">
        <v>0</v>
      </c>
      <c r="D7613" s="96">
        <v>98405.7</v>
      </c>
      <c r="E7613" s="96">
        <v>2.6880000000000002</v>
      </c>
      <c r="F7613" s="96">
        <v>4.0060000000000002</v>
      </c>
      <c r="G7613" s="96">
        <v>0.15</v>
      </c>
      <c r="H7613" s="96">
        <v>13.7</v>
      </c>
      <c r="I7613" s="96">
        <v>11.321346666666665</v>
      </c>
      <c r="J7613" s="96">
        <v>13.06</v>
      </c>
    </row>
    <row r="7614" spans="1:10" x14ac:dyDescent="0.25">
      <c r="A7614" s="96">
        <v>41226.166666666664</v>
      </c>
      <c r="B7614" s="96">
        <v>0</v>
      </c>
      <c r="C7614" s="96">
        <v>0</v>
      </c>
      <c r="D7614" s="96">
        <v>98405.7</v>
      </c>
      <c r="E7614" s="96">
        <v>2.573</v>
      </c>
      <c r="F7614" s="96">
        <v>4.109</v>
      </c>
      <c r="G7614" s="96">
        <v>0.15</v>
      </c>
      <c r="H7614" s="96">
        <v>13.7</v>
      </c>
      <c r="I7614" s="96">
        <v>11.279853333333332</v>
      </c>
      <c r="J7614" s="96">
        <v>13.06</v>
      </c>
    </row>
    <row r="7615" spans="1:10" x14ac:dyDescent="0.25">
      <c r="A7615" s="96">
        <v>41226.208333333336</v>
      </c>
      <c r="B7615" s="96">
        <v>0</v>
      </c>
      <c r="C7615" s="96">
        <v>0</v>
      </c>
      <c r="D7615" s="96">
        <v>98405.7</v>
      </c>
      <c r="E7615" s="96">
        <v>2.5089999999999999</v>
      </c>
      <c r="F7615" s="96">
        <v>4.2779999999999996</v>
      </c>
      <c r="G7615" s="96">
        <v>0.15</v>
      </c>
      <c r="H7615" s="96">
        <v>13.7</v>
      </c>
      <c r="I7615" s="96">
        <v>11.248733333333332</v>
      </c>
      <c r="J7615" s="96">
        <v>13.06</v>
      </c>
    </row>
    <row r="7616" spans="1:10" x14ac:dyDescent="0.25">
      <c r="A7616" s="96">
        <v>41226.25</v>
      </c>
      <c r="B7616" s="96">
        <v>0</v>
      </c>
      <c r="C7616" s="96">
        <v>0</v>
      </c>
      <c r="D7616" s="96">
        <v>98405.7</v>
      </c>
      <c r="E7616" s="96">
        <v>2.6070000000000002</v>
      </c>
      <c r="F7616" s="96">
        <v>4.4279999999999999</v>
      </c>
      <c r="G7616" s="96">
        <v>0.15</v>
      </c>
      <c r="H7616" s="96">
        <v>13.7</v>
      </c>
      <c r="I7616" s="96">
        <v>11.238359999999998</v>
      </c>
      <c r="J7616" s="96">
        <v>13.06</v>
      </c>
    </row>
    <row r="7617" spans="1:10" x14ac:dyDescent="0.25">
      <c r="A7617" s="96">
        <v>41226.291666666664</v>
      </c>
      <c r="B7617" s="96">
        <v>9</v>
      </c>
      <c r="C7617" s="96">
        <v>5</v>
      </c>
      <c r="D7617" s="96">
        <v>98405.7</v>
      </c>
      <c r="E7617" s="96">
        <v>2.7959999999999998</v>
      </c>
      <c r="F7617" s="96">
        <v>4.5259999999999998</v>
      </c>
      <c r="G7617" s="96">
        <v>0.15</v>
      </c>
      <c r="H7617" s="96">
        <v>13.7</v>
      </c>
      <c r="I7617" s="96">
        <v>11.393959999999998</v>
      </c>
      <c r="J7617" s="96">
        <v>13.06</v>
      </c>
    </row>
    <row r="7618" spans="1:10" x14ac:dyDescent="0.25">
      <c r="A7618" s="96">
        <v>41226.333333333336</v>
      </c>
      <c r="B7618" s="96">
        <v>54</v>
      </c>
      <c r="C7618" s="96">
        <v>66</v>
      </c>
      <c r="D7618" s="96">
        <v>98405.7</v>
      </c>
      <c r="E7618" s="96">
        <v>3.5310000000000001</v>
      </c>
      <c r="F7618" s="96">
        <v>4.6539999999999999</v>
      </c>
      <c r="G7618" s="96">
        <v>0.15</v>
      </c>
      <c r="H7618" s="96">
        <v>13.7</v>
      </c>
      <c r="I7618" s="96">
        <v>11.54956</v>
      </c>
      <c r="J7618" s="96">
        <v>13.06</v>
      </c>
    </row>
    <row r="7619" spans="1:10" x14ac:dyDescent="0.25">
      <c r="A7619" s="96">
        <v>41226.375</v>
      </c>
      <c r="B7619" s="96">
        <v>87</v>
      </c>
      <c r="C7619" s="96">
        <v>125</v>
      </c>
      <c r="D7619" s="96">
        <v>98405.7</v>
      </c>
      <c r="E7619" s="96">
        <v>4.9260000000000002</v>
      </c>
      <c r="F7619" s="96">
        <v>4.6719999999999997</v>
      </c>
      <c r="G7619" s="96">
        <v>0.15</v>
      </c>
      <c r="H7619" s="96">
        <v>13.7</v>
      </c>
      <c r="I7619" s="96">
        <v>11.736279999999999</v>
      </c>
      <c r="J7619" s="96">
        <v>13.06</v>
      </c>
    </row>
    <row r="7620" spans="1:10" x14ac:dyDescent="0.25">
      <c r="A7620" s="96">
        <v>41226.416666666664</v>
      </c>
      <c r="B7620" s="96">
        <v>108</v>
      </c>
      <c r="C7620" s="96">
        <v>155</v>
      </c>
      <c r="D7620" s="96">
        <v>98405.7</v>
      </c>
      <c r="E7620" s="96">
        <v>6.5910000000000002</v>
      </c>
      <c r="F7620" s="96">
        <v>4.6120000000000001</v>
      </c>
      <c r="G7620" s="96">
        <v>0.15</v>
      </c>
      <c r="H7620" s="96">
        <v>13.7</v>
      </c>
      <c r="I7620" s="96">
        <v>12.005986666666665</v>
      </c>
      <c r="J7620" s="96">
        <v>13.06</v>
      </c>
    </row>
    <row r="7621" spans="1:10" x14ac:dyDescent="0.25">
      <c r="A7621" s="96">
        <v>41226.458333333336</v>
      </c>
      <c r="B7621" s="96">
        <v>104</v>
      </c>
      <c r="C7621" s="96">
        <v>86</v>
      </c>
      <c r="D7621" s="96">
        <v>98405.7</v>
      </c>
      <c r="E7621" s="96">
        <v>7.5510000000000002</v>
      </c>
      <c r="F7621" s="96">
        <v>4.5949999999999998</v>
      </c>
      <c r="G7621" s="96">
        <v>0.15</v>
      </c>
      <c r="H7621" s="96">
        <v>13.7</v>
      </c>
      <c r="I7621" s="96">
        <v>12.410546666666665</v>
      </c>
      <c r="J7621" s="96">
        <v>13.06</v>
      </c>
    </row>
    <row r="7622" spans="1:10" x14ac:dyDescent="0.25">
      <c r="A7622" s="96">
        <v>41226.5</v>
      </c>
      <c r="B7622" s="96">
        <v>85</v>
      </c>
      <c r="C7622" s="96">
        <v>51</v>
      </c>
      <c r="D7622" s="96">
        <v>98405.7</v>
      </c>
      <c r="E7622" s="96">
        <v>8.1010000000000009</v>
      </c>
      <c r="F7622" s="96">
        <v>4.4889999999999999</v>
      </c>
      <c r="G7622" s="96">
        <v>0.15</v>
      </c>
      <c r="H7622" s="96">
        <v>13.7</v>
      </c>
      <c r="I7622" s="96">
        <v>12.783986666666665</v>
      </c>
      <c r="J7622" s="96">
        <v>13.06</v>
      </c>
    </row>
    <row r="7623" spans="1:10" x14ac:dyDescent="0.25">
      <c r="A7623" s="96">
        <v>41226.541666666664</v>
      </c>
      <c r="B7623" s="96">
        <v>57</v>
      </c>
      <c r="C7623" s="96">
        <v>32</v>
      </c>
      <c r="D7623" s="96">
        <v>98405.7</v>
      </c>
      <c r="E7623" s="96">
        <v>8.2240000000000002</v>
      </c>
      <c r="F7623" s="96">
        <v>4.4219999999999997</v>
      </c>
      <c r="G7623" s="96">
        <v>0.15</v>
      </c>
      <c r="H7623" s="96">
        <v>13.7</v>
      </c>
      <c r="I7623" s="96">
        <v>13.105559999999999</v>
      </c>
      <c r="J7623" s="96">
        <v>13.06</v>
      </c>
    </row>
    <row r="7624" spans="1:10" x14ac:dyDescent="0.25">
      <c r="A7624" s="96">
        <v>41226.583333333336</v>
      </c>
      <c r="B7624" s="96">
        <v>24</v>
      </c>
      <c r="C7624" s="96">
        <v>16</v>
      </c>
      <c r="D7624" s="96">
        <v>98405.7</v>
      </c>
      <c r="E7624" s="96">
        <v>7.6980000000000004</v>
      </c>
      <c r="F7624" s="96">
        <v>4.2699999999999996</v>
      </c>
      <c r="G7624" s="96">
        <v>0.15</v>
      </c>
      <c r="H7624" s="96">
        <v>13.7</v>
      </c>
      <c r="I7624" s="96">
        <v>13.313026666666666</v>
      </c>
      <c r="J7624" s="96">
        <v>13.06</v>
      </c>
    </row>
    <row r="7625" spans="1:10" x14ac:dyDescent="0.25">
      <c r="A7625" s="96">
        <v>41226.625</v>
      </c>
      <c r="B7625" s="96">
        <v>2</v>
      </c>
      <c r="C7625" s="96">
        <v>1</v>
      </c>
      <c r="D7625" s="96">
        <v>98405.7</v>
      </c>
      <c r="E7625" s="96">
        <v>7.0229999999999997</v>
      </c>
      <c r="F7625" s="96">
        <v>4.4509999999999996</v>
      </c>
      <c r="G7625" s="96">
        <v>0.15</v>
      </c>
      <c r="H7625" s="96">
        <v>13.7</v>
      </c>
      <c r="I7625" s="96">
        <v>13.41676</v>
      </c>
      <c r="J7625" s="96">
        <v>13.06</v>
      </c>
    </row>
    <row r="7626" spans="1:10" x14ac:dyDescent="0.25">
      <c r="A7626" s="96">
        <v>41226.666666666664</v>
      </c>
      <c r="B7626" s="96">
        <v>0</v>
      </c>
      <c r="C7626" s="96">
        <v>0</v>
      </c>
      <c r="D7626" s="96">
        <v>98405.7</v>
      </c>
      <c r="E7626" s="96">
        <v>7.0819999999999999</v>
      </c>
      <c r="F7626" s="96">
        <v>4.625</v>
      </c>
      <c r="G7626" s="96">
        <v>0.15</v>
      </c>
      <c r="H7626" s="96">
        <v>13.7</v>
      </c>
      <c r="I7626" s="96">
        <v>13.478999999999999</v>
      </c>
      <c r="J7626" s="96">
        <v>13.06</v>
      </c>
    </row>
    <row r="7627" spans="1:10" x14ac:dyDescent="0.25">
      <c r="A7627" s="96">
        <v>41226.708333333336</v>
      </c>
      <c r="B7627" s="96">
        <v>0</v>
      </c>
      <c r="C7627" s="96">
        <v>0</v>
      </c>
      <c r="D7627" s="96">
        <v>98405.7</v>
      </c>
      <c r="E7627" s="96">
        <v>6.9610000000000003</v>
      </c>
      <c r="F7627" s="96">
        <v>4.5309999999999997</v>
      </c>
      <c r="G7627" s="96">
        <v>0.15</v>
      </c>
      <c r="H7627" s="96">
        <v>13.7</v>
      </c>
      <c r="I7627" s="96">
        <v>13.551613333333332</v>
      </c>
      <c r="J7627" s="96">
        <v>13.06</v>
      </c>
    </row>
    <row r="7628" spans="1:10" x14ac:dyDescent="0.25">
      <c r="A7628" s="96">
        <v>41226.75</v>
      </c>
      <c r="B7628" s="96">
        <v>0</v>
      </c>
      <c r="C7628" s="96">
        <v>0</v>
      </c>
      <c r="D7628" s="96">
        <v>98405.7</v>
      </c>
      <c r="E7628" s="96">
        <v>6.875</v>
      </c>
      <c r="F7628" s="96">
        <v>4.6020000000000003</v>
      </c>
      <c r="G7628" s="96">
        <v>0.15</v>
      </c>
      <c r="H7628" s="96">
        <v>13.7</v>
      </c>
      <c r="I7628" s="96">
        <v>13.510120000000001</v>
      </c>
      <c r="J7628" s="96">
        <v>13.06</v>
      </c>
    </row>
    <row r="7629" spans="1:10" x14ac:dyDescent="0.25">
      <c r="A7629" s="96">
        <v>41226.791666666664</v>
      </c>
      <c r="B7629" s="96">
        <v>0</v>
      </c>
      <c r="C7629" s="96">
        <v>0</v>
      </c>
      <c r="D7629" s="96">
        <v>98405.7</v>
      </c>
      <c r="E7629" s="96">
        <v>6.7240000000000002</v>
      </c>
      <c r="F7629" s="96">
        <v>4.5170000000000003</v>
      </c>
      <c r="G7629" s="96">
        <v>0.15</v>
      </c>
      <c r="H7629" s="96">
        <v>13.7</v>
      </c>
      <c r="I7629" s="96">
        <v>13.593106666666664</v>
      </c>
      <c r="J7629" s="96">
        <v>13.06</v>
      </c>
    </row>
    <row r="7630" spans="1:10" x14ac:dyDescent="0.25">
      <c r="A7630" s="96">
        <v>41226.833333333336</v>
      </c>
      <c r="B7630" s="96">
        <v>0</v>
      </c>
      <c r="C7630" s="96">
        <v>0</v>
      </c>
      <c r="D7630" s="96">
        <v>98405.7</v>
      </c>
      <c r="E7630" s="96">
        <v>6.5570000000000004</v>
      </c>
      <c r="F7630" s="96">
        <v>4.359</v>
      </c>
      <c r="G7630" s="96">
        <v>0.15</v>
      </c>
      <c r="H7630" s="96">
        <v>13.7</v>
      </c>
      <c r="I7630" s="96">
        <v>13.707213333333332</v>
      </c>
      <c r="J7630" s="96">
        <v>13.06</v>
      </c>
    </row>
    <row r="7631" spans="1:10" x14ac:dyDescent="0.25">
      <c r="A7631" s="96">
        <v>41226.875</v>
      </c>
      <c r="B7631" s="96">
        <v>0</v>
      </c>
      <c r="C7631" s="96">
        <v>0</v>
      </c>
      <c r="D7631" s="96">
        <v>98405.7</v>
      </c>
      <c r="E7631" s="96">
        <v>6.3630000000000004</v>
      </c>
      <c r="F7631" s="96">
        <v>4.2560000000000002</v>
      </c>
      <c r="G7631" s="96">
        <v>0.15</v>
      </c>
      <c r="H7631" s="96">
        <v>13.7</v>
      </c>
      <c r="I7631" s="96">
        <v>13.748706666666665</v>
      </c>
      <c r="J7631" s="96">
        <v>13.06</v>
      </c>
    </row>
    <row r="7632" spans="1:10" x14ac:dyDescent="0.25">
      <c r="A7632" s="96">
        <v>41226.916666666664</v>
      </c>
      <c r="B7632" s="96">
        <v>0</v>
      </c>
      <c r="C7632" s="96">
        <v>0</v>
      </c>
      <c r="D7632" s="96">
        <v>98405.7</v>
      </c>
      <c r="E7632" s="96">
        <v>6.1929999999999996</v>
      </c>
      <c r="F7632" s="96">
        <v>4.1420000000000003</v>
      </c>
      <c r="G7632" s="96">
        <v>0.15</v>
      </c>
      <c r="H7632" s="96">
        <v>13.7</v>
      </c>
      <c r="I7632" s="96">
        <v>13.717586666666666</v>
      </c>
      <c r="J7632" s="96">
        <v>13.06</v>
      </c>
    </row>
    <row r="7633" spans="1:10" x14ac:dyDescent="0.25">
      <c r="A7633" s="96">
        <v>41226.958333333336</v>
      </c>
      <c r="B7633" s="96">
        <v>0</v>
      </c>
      <c r="C7633" s="96">
        <v>0</v>
      </c>
      <c r="D7633" s="96">
        <v>98405.7</v>
      </c>
      <c r="E7633" s="96">
        <v>6.0309999999999997</v>
      </c>
      <c r="F7633" s="96">
        <v>4.109</v>
      </c>
      <c r="G7633" s="96">
        <v>0.15</v>
      </c>
      <c r="H7633" s="96">
        <v>13.7</v>
      </c>
      <c r="I7633" s="96">
        <v>13.582733333333332</v>
      </c>
      <c r="J7633" s="96">
        <v>13.06</v>
      </c>
    </row>
    <row r="7634" spans="1:10" x14ac:dyDescent="0.25">
      <c r="A7634" s="96">
        <v>41227</v>
      </c>
      <c r="B7634" s="96">
        <v>0</v>
      </c>
      <c r="C7634" s="96">
        <v>0</v>
      </c>
      <c r="D7634" s="96">
        <v>98405.7</v>
      </c>
      <c r="E7634" s="96">
        <v>5.8609999999999998</v>
      </c>
      <c r="F7634" s="96">
        <v>4.0270000000000001</v>
      </c>
      <c r="G7634" s="96">
        <v>0.15</v>
      </c>
      <c r="H7634" s="96">
        <v>13.7</v>
      </c>
      <c r="I7634" s="96">
        <v>13.416759999999998</v>
      </c>
      <c r="J7634" s="96">
        <v>13.06</v>
      </c>
    </row>
    <row r="7635" spans="1:10" x14ac:dyDescent="0.25">
      <c r="A7635" s="96">
        <v>41227.041666666664</v>
      </c>
      <c r="B7635" s="96">
        <v>0</v>
      </c>
      <c r="C7635" s="96">
        <v>0</v>
      </c>
      <c r="D7635" s="96">
        <v>98405.7</v>
      </c>
      <c r="E7635" s="96">
        <v>5.601</v>
      </c>
      <c r="F7635" s="96">
        <v>3.9129999999999998</v>
      </c>
      <c r="G7635" s="96">
        <v>0.15</v>
      </c>
      <c r="H7635" s="96">
        <v>13.7</v>
      </c>
      <c r="I7635" s="96">
        <v>13.219666666666665</v>
      </c>
      <c r="J7635" s="96">
        <v>13.06</v>
      </c>
    </row>
    <row r="7636" spans="1:10" x14ac:dyDescent="0.25">
      <c r="A7636" s="96">
        <v>41227.083333333336</v>
      </c>
      <c r="B7636" s="96">
        <v>0</v>
      </c>
      <c r="C7636" s="96">
        <v>0</v>
      </c>
      <c r="D7636" s="96">
        <v>98405.7</v>
      </c>
      <c r="E7636" s="96">
        <v>5.3040000000000003</v>
      </c>
      <c r="F7636" s="96">
        <v>3.8359999999999999</v>
      </c>
      <c r="G7636" s="96">
        <v>0.15</v>
      </c>
      <c r="H7636" s="96">
        <v>13.7</v>
      </c>
      <c r="I7636" s="96">
        <v>12.846226666666666</v>
      </c>
      <c r="J7636" s="96">
        <v>13.06</v>
      </c>
    </row>
    <row r="7637" spans="1:10" x14ac:dyDescent="0.25">
      <c r="A7637" s="96">
        <v>41227.125</v>
      </c>
      <c r="B7637" s="96">
        <v>0</v>
      </c>
      <c r="C7637" s="96">
        <v>0</v>
      </c>
      <c r="D7637" s="96">
        <v>98405.7</v>
      </c>
      <c r="E7637" s="96">
        <v>4.9829999999999997</v>
      </c>
      <c r="F7637" s="96">
        <v>3.6869999999999998</v>
      </c>
      <c r="G7637" s="96">
        <v>0.15</v>
      </c>
      <c r="H7637" s="96">
        <v>13.7</v>
      </c>
      <c r="I7637" s="96">
        <v>12.659506666666665</v>
      </c>
      <c r="J7637" s="96">
        <v>13.06</v>
      </c>
    </row>
    <row r="7638" spans="1:10" x14ac:dyDescent="0.25">
      <c r="A7638" s="96">
        <v>41227.166666666664</v>
      </c>
      <c r="B7638" s="96">
        <v>0</v>
      </c>
      <c r="C7638" s="96">
        <v>0</v>
      </c>
      <c r="D7638" s="96">
        <v>98405.7</v>
      </c>
      <c r="E7638" s="96">
        <v>4.8970000000000002</v>
      </c>
      <c r="F7638" s="96">
        <v>3.5630000000000002</v>
      </c>
      <c r="G7638" s="96">
        <v>0.15</v>
      </c>
      <c r="H7638" s="96">
        <v>13.7</v>
      </c>
      <c r="I7638" s="96">
        <v>12.099346666666666</v>
      </c>
      <c r="J7638" s="96">
        <v>13.06</v>
      </c>
    </row>
    <row r="7639" spans="1:10" x14ac:dyDescent="0.25">
      <c r="A7639" s="96">
        <v>41227.208333333336</v>
      </c>
      <c r="B7639" s="96">
        <v>0</v>
      </c>
      <c r="C7639" s="96">
        <v>0</v>
      </c>
      <c r="D7639" s="96">
        <v>98405.7</v>
      </c>
      <c r="E7639" s="96">
        <v>4.9560000000000004</v>
      </c>
      <c r="F7639" s="96">
        <v>3.4279999999999999</v>
      </c>
      <c r="G7639" s="96">
        <v>0.15</v>
      </c>
      <c r="H7639" s="96">
        <v>13.7</v>
      </c>
      <c r="I7639" s="96">
        <v>10.730066666666666</v>
      </c>
      <c r="J7639" s="96">
        <v>13.06</v>
      </c>
    </row>
    <row r="7640" spans="1:10" x14ac:dyDescent="0.25">
      <c r="A7640" s="96">
        <v>41227.25</v>
      </c>
      <c r="B7640" s="96">
        <v>0</v>
      </c>
      <c r="C7640" s="96">
        <v>0</v>
      </c>
      <c r="D7640" s="96">
        <v>98405.7</v>
      </c>
      <c r="E7640" s="96">
        <v>4.9589999999999996</v>
      </c>
      <c r="F7640" s="96">
        <v>3.306</v>
      </c>
      <c r="G7640" s="96">
        <v>0.15</v>
      </c>
      <c r="H7640" s="96">
        <v>13.7</v>
      </c>
      <c r="I7640" s="96">
        <v>10.128413333333333</v>
      </c>
      <c r="J7640" s="96">
        <v>13.06</v>
      </c>
    </row>
    <row r="7641" spans="1:10" x14ac:dyDescent="0.25">
      <c r="A7641" s="96">
        <v>41227.291666666664</v>
      </c>
      <c r="B7641" s="96">
        <v>7</v>
      </c>
      <c r="C7641" s="96">
        <v>3</v>
      </c>
      <c r="D7641" s="96">
        <v>98405.7</v>
      </c>
      <c r="E7641" s="96">
        <v>5.1260000000000003</v>
      </c>
      <c r="F7641" s="96">
        <v>3.3050000000000002</v>
      </c>
      <c r="G7641" s="96">
        <v>0.15</v>
      </c>
      <c r="H7641" s="96">
        <v>13.7</v>
      </c>
      <c r="I7641" s="96">
        <v>10.574466666666666</v>
      </c>
      <c r="J7641" s="96">
        <v>13.06</v>
      </c>
    </row>
    <row r="7642" spans="1:10" x14ac:dyDescent="0.25">
      <c r="A7642" s="96">
        <v>41227.333333333336</v>
      </c>
      <c r="B7642" s="96">
        <v>32</v>
      </c>
      <c r="C7642" s="96">
        <v>9</v>
      </c>
      <c r="D7642" s="96">
        <v>98405.7</v>
      </c>
      <c r="E7642" s="96">
        <v>5.71</v>
      </c>
      <c r="F7642" s="96">
        <v>3.4750000000000001</v>
      </c>
      <c r="G7642" s="96">
        <v>0.15</v>
      </c>
      <c r="H7642" s="96">
        <v>13.7</v>
      </c>
      <c r="I7642" s="96">
        <v>10.688573333333332</v>
      </c>
      <c r="J7642" s="96">
        <v>13.06</v>
      </c>
    </row>
    <row r="7643" spans="1:10" x14ac:dyDescent="0.25">
      <c r="A7643" s="96">
        <v>41227.375</v>
      </c>
      <c r="B7643" s="96">
        <v>58</v>
      </c>
      <c r="C7643" s="96">
        <v>16</v>
      </c>
      <c r="D7643" s="96">
        <v>98405.7</v>
      </c>
      <c r="E7643" s="96">
        <v>6.3380000000000001</v>
      </c>
      <c r="F7643" s="96">
        <v>3.4420000000000002</v>
      </c>
      <c r="G7643" s="96">
        <v>0.15</v>
      </c>
      <c r="H7643" s="96">
        <v>13.7</v>
      </c>
      <c r="I7643" s="96">
        <v>11.871133333333333</v>
      </c>
      <c r="J7643" s="96">
        <v>13.06</v>
      </c>
    </row>
    <row r="7644" spans="1:10" x14ac:dyDescent="0.25">
      <c r="A7644" s="96">
        <v>41227.416666666664</v>
      </c>
      <c r="B7644" s="96">
        <v>72</v>
      </c>
      <c r="C7644" s="96">
        <v>18</v>
      </c>
      <c r="D7644" s="96">
        <v>98405.7</v>
      </c>
      <c r="E7644" s="96">
        <v>7.1340000000000003</v>
      </c>
      <c r="F7644" s="96">
        <v>3.3769999999999998</v>
      </c>
      <c r="G7644" s="96">
        <v>0.15</v>
      </c>
      <c r="H7644" s="96">
        <v>13.7</v>
      </c>
      <c r="I7644" s="96">
        <v>13.105559999999999</v>
      </c>
      <c r="J7644" s="96">
        <v>13.06</v>
      </c>
    </row>
    <row r="7645" spans="1:10" x14ac:dyDescent="0.25">
      <c r="A7645" s="96">
        <v>41227.458333333336</v>
      </c>
      <c r="B7645" s="96">
        <v>78</v>
      </c>
      <c r="C7645" s="96">
        <v>21</v>
      </c>
      <c r="D7645" s="96">
        <v>98405.7</v>
      </c>
      <c r="E7645" s="96">
        <v>7.9829999999999997</v>
      </c>
      <c r="F7645" s="96">
        <v>3.3580000000000001</v>
      </c>
      <c r="G7645" s="96">
        <v>0.15</v>
      </c>
      <c r="H7645" s="96">
        <v>13.7</v>
      </c>
      <c r="I7645" s="96">
        <v>13.883559999999997</v>
      </c>
      <c r="J7645" s="96">
        <v>13.06</v>
      </c>
    </row>
    <row r="7646" spans="1:10" x14ac:dyDescent="0.25">
      <c r="A7646" s="96">
        <v>41227.5</v>
      </c>
      <c r="B7646" s="96">
        <v>73</v>
      </c>
      <c r="C7646" s="96">
        <v>25</v>
      </c>
      <c r="D7646" s="96">
        <v>98405.7</v>
      </c>
      <c r="E7646" s="96">
        <v>8.6780000000000008</v>
      </c>
      <c r="F7646" s="96">
        <v>3.2749999999999999</v>
      </c>
      <c r="G7646" s="96">
        <v>0.15</v>
      </c>
      <c r="H7646" s="96">
        <v>13.7</v>
      </c>
      <c r="I7646" s="96">
        <v>14.806786666666664</v>
      </c>
      <c r="J7646" s="96">
        <v>13.06</v>
      </c>
    </row>
    <row r="7647" spans="1:10" x14ac:dyDescent="0.25">
      <c r="A7647" s="96">
        <v>41227.541666666664</v>
      </c>
      <c r="B7647" s="96">
        <v>52</v>
      </c>
      <c r="C7647" s="96">
        <v>21</v>
      </c>
      <c r="D7647" s="96">
        <v>98405.7</v>
      </c>
      <c r="E7647" s="96">
        <v>8.9410000000000007</v>
      </c>
      <c r="F7647" s="96">
        <v>3.0659999999999998</v>
      </c>
      <c r="G7647" s="96">
        <v>0.15</v>
      </c>
      <c r="H7647" s="96">
        <v>13.7</v>
      </c>
      <c r="I7647" s="96">
        <v>15.20097333333333</v>
      </c>
      <c r="J7647" s="96">
        <v>13.06</v>
      </c>
    </row>
    <row r="7648" spans="1:10" x14ac:dyDescent="0.25">
      <c r="A7648" s="96">
        <v>41227.583333333336</v>
      </c>
      <c r="B7648" s="96">
        <v>23</v>
      </c>
      <c r="C7648" s="96">
        <v>14</v>
      </c>
      <c r="D7648" s="96">
        <v>98405.7</v>
      </c>
      <c r="E7648" s="96">
        <v>8.3580000000000005</v>
      </c>
      <c r="F7648" s="96">
        <v>2.8260000000000001</v>
      </c>
      <c r="G7648" s="96">
        <v>0.15</v>
      </c>
      <c r="H7648" s="96">
        <v>13.7</v>
      </c>
      <c r="I7648" s="96">
        <v>15.304706666666664</v>
      </c>
      <c r="J7648" s="96">
        <v>13.06</v>
      </c>
    </row>
    <row r="7649" spans="1:10" x14ac:dyDescent="0.25">
      <c r="A7649" s="96">
        <v>41227.625</v>
      </c>
      <c r="B7649" s="96">
        <v>2</v>
      </c>
      <c r="C7649" s="96">
        <v>2</v>
      </c>
      <c r="D7649" s="96">
        <v>98405.7</v>
      </c>
      <c r="E7649" s="96">
        <v>7.2060000000000004</v>
      </c>
      <c r="F7649" s="96">
        <v>3</v>
      </c>
      <c r="G7649" s="96">
        <v>0.15</v>
      </c>
      <c r="H7649" s="96">
        <v>13.7</v>
      </c>
      <c r="I7649" s="96">
        <v>15.44993333333333</v>
      </c>
      <c r="J7649" s="96">
        <v>13.06</v>
      </c>
    </row>
    <row r="7650" spans="1:10" x14ac:dyDescent="0.25">
      <c r="A7650" s="96">
        <v>41227.666666666664</v>
      </c>
      <c r="B7650" s="96">
        <v>0</v>
      </c>
      <c r="C7650" s="96">
        <v>0</v>
      </c>
      <c r="D7650" s="96">
        <v>98405.7</v>
      </c>
      <c r="E7650" s="96">
        <v>5.88</v>
      </c>
      <c r="F7650" s="96">
        <v>3.2570000000000001</v>
      </c>
      <c r="G7650" s="96">
        <v>0.15</v>
      </c>
      <c r="H7650" s="96">
        <v>13.7</v>
      </c>
      <c r="I7650" s="96">
        <v>13.966546666666666</v>
      </c>
      <c r="J7650" s="96">
        <v>13.06</v>
      </c>
    </row>
    <row r="7651" spans="1:10" x14ac:dyDescent="0.25">
      <c r="A7651" s="96">
        <v>41227.708333333336</v>
      </c>
      <c r="B7651" s="96">
        <v>0</v>
      </c>
      <c r="C7651" s="96">
        <v>0</v>
      </c>
      <c r="D7651" s="96">
        <v>98405.7</v>
      </c>
      <c r="E7651" s="96">
        <v>4.6740000000000004</v>
      </c>
      <c r="F7651" s="96">
        <v>3.5030000000000001</v>
      </c>
      <c r="G7651" s="96">
        <v>0.15</v>
      </c>
      <c r="H7651" s="96">
        <v>13.7</v>
      </c>
      <c r="I7651" s="96">
        <v>11.819266666666666</v>
      </c>
      <c r="J7651" s="96">
        <v>13.06</v>
      </c>
    </row>
    <row r="7652" spans="1:10" x14ac:dyDescent="0.25">
      <c r="A7652" s="96">
        <v>41227.75</v>
      </c>
      <c r="B7652" s="96">
        <v>0</v>
      </c>
      <c r="C7652" s="96">
        <v>0</v>
      </c>
      <c r="D7652" s="96">
        <v>98405.7</v>
      </c>
      <c r="E7652" s="96">
        <v>3.9159999999999999</v>
      </c>
      <c r="F7652" s="96">
        <v>3.6709999999999998</v>
      </c>
      <c r="G7652" s="96">
        <v>0.15</v>
      </c>
      <c r="H7652" s="96">
        <v>13.7</v>
      </c>
      <c r="I7652" s="96">
        <v>11.684413333333332</v>
      </c>
      <c r="J7652" s="96">
        <v>13.06</v>
      </c>
    </row>
    <row r="7653" spans="1:10" x14ac:dyDescent="0.25">
      <c r="A7653" s="96">
        <v>41227.791666666664</v>
      </c>
      <c r="B7653" s="96">
        <v>0</v>
      </c>
      <c r="C7653" s="96">
        <v>0</v>
      </c>
      <c r="D7653" s="96">
        <v>98405.7</v>
      </c>
      <c r="E7653" s="96">
        <v>3.17</v>
      </c>
      <c r="F7653" s="96">
        <v>3.7869999999999999</v>
      </c>
      <c r="G7653" s="96">
        <v>0.15</v>
      </c>
      <c r="H7653" s="96">
        <v>13.7</v>
      </c>
      <c r="I7653" s="96">
        <v>10.792306666666665</v>
      </c>
      <c r="J7653" s="96">
        <v>13.06</v>
      </c>
    </row>
    <row r="7654" spans="1:10" x14ac:dyDescent="0.25">
      <c r="A7654" s="96">
        <v>41227.833333333336</v>
      </c>
      <c r="B7654" s="96">
        <v>0</v>
      </c>
      <c r="C7654" s="96">
        <v>0</v>
      </c>
      <c r="D7654" s="96">
        <v>98405.7</v>
      </c>
      <c r="E7654" s="96">
        <v>2.4220000000000002</v>
      </c>
      <c r="F7654" s="96">
        <v>3.8450000000000002</v>
      </c>
      <c r="G7654" s="96">
        <v>0.15</v>
      </c>
      <c r="H7654" s="96">
        <v>13.7</v>
      </c>
      <c r="I7654" s="96">
        <v>10.698946666666666</v>
      </c>
      <c r="J7654" s="96">
        <v>13.06</v>
      </c>
    </row>
    <row r="7655" spans="1:10" x14ac:dyDescent="0.25">
      <c r="A7655" s="96">
        <v>41227.875</v>
      </c>
      <c r="B7655" s="96">
        <v>0</v>
      </c>
      <c r="C7655" s="96">
        <v>0</v>
      </c>
      <c r="D7655" s="96">
        <v>98405.7</v>
      </c>
      <c r="E7655" s="96">
        <v>2.2109999999999999</v>
      </c>
      <c r="F7655" s="96">
        <v>3.839</v>
      </c>
      <c r="G7655" s="96">
        <v>0.15</v>
      </c>
      <c r="H7655" s="96">
        <v>13.7</v>
      </c>
      <c r="I7655" s="96">
        <v>10.58484</v>
      </c>
      <c r="J7655" s="96">
        <v>13.06</v>
      </c>
    </row>
    <row r="7656" spans="1:10" x14ac:dyDescent="0.25">
      <c r="A7656" s="96">
        <v>41227.916666666664</v>
      </c>
      <c r="B7656" s="96">
        <v>0</v>
      </c>
      <c r="C7656" s="96">
        <v>0</v>
      </c>
      <c r="D7656" s="96">
        <v>98405.7</v>
      </c>
      <c r="E7656" s="96">
        <v>2.492</v>
      </c>
      <c r="F7656" s="96">
        <v>3.8849999999999998</v>
      </c>
      <c r="G7656" s="96">
        <v>0.15</v>
      </c>
      <c r="H7656" s="96">
        <v>13.7</v>
      </c>
      <c r="I7656" s="96">
        <v>10.999773333333332</v>
      </c>
      <c r="J7656" s="96">
        <v>13.06</v>
      </c>
    </row>
    <row r="7657" spans="1:10" x14ac:dyDescent="0.25">
      <c r="A7657" s="96">
        <v>41227.958333333336</v>
      </c>
      <c r="B7657" s="96">
        <v>0</v>
      </c>
      <c r="C7657" s="96">
        <v>0</v>
      </c>
      <c r="D7657" s="96">
        <v>98405.7</v>
      </c>
      <c r="E7657" s="96">
        <v>2.4590000000000001</v>
      </c>
      <c r="F7657" s="96">
        <v>3.6379999999999999</v>
      </c>
      <c r="G7657" s="96">
        <v>0.15</v>
      </c>
      <c r="H7657" s="96">
        <v>13.7</v>
      </c>
      <c r="I7657" s="96">
        <v>11.487319999999999</v>
      </c>
      <c r="J7657" s="96">
        <v>13.06</v>
      </c>
    </row>
    <row r="7658" spans="1:10" x14ac:dyDescent="0.25">
      <c r="A7658" s="96">
        <v>41228</v>
      </c>
      <c r="B7658" s="96">
        <v>0</v>
      </c>
      <c r="C7658" s="96">
        <v>0</v>
      </c>
      <c r="D7658" s="96">
        <v>98405.7</v>
      </c>
      <c r="E7658" s="96">
        <v>2.2669999999999999</v>
      </c>
      <c r="F7658" s="96">
        <v>3.36</v>
      </c>
      <c r="G7658" s="96">
        <v>0.15</v>
      </c>
      <c r="H7658" s="96">
        <v>13.7</v>
      </c>
      <c r="I7658" s="96">
        <v>11.601426666666665</v>
      </c>
      <c r="J7658" s="96">
        <v>13.06</v>
      </c>
    </row>
    <row r="7659" spans="1:10" x14ac:dyDescent="0.25">
      <c r="A7659" s="96">
        <v>41228.041666666664</v>
      </c>
      <c r="B7659" s="96">
        <v>0</v>
      </c>
      <c r="C7659" s="96">
        <v>0</v>
      </c>
      <c r="D7659" s="96">
        <v>98405.7</v>
      </c>
      <c r="E7659" s="96">
        <v>2.024</v>
      </c>
      <c r="F7659" s="96">
        <v>3.0859999999999999</v>
      </c>
      <c r="G7659" s="96">
        <v>0.15</v>
      </c>
      <c r="H7659" s="96">
        <v>13.7</v>
      </c>
      <c r="I7659" s="96">
        <v>11.476946666666667</v>
      </c>
      <c r="J7659" s="96">
        <v>13.06</v>
      </c>
    </row>
    <row r="7660" spans="1:10" x14ac:dyDescent="0.25">
      <c r="A7660" s="96">
        <v>41228.083333333336</v>
      </c>
      <c r="B7660" s="96">
        <v>0</v>
      </c>
      <c r="C7660" s="96">
        <v>0</v>
      </c>
      <c r="D7660" s="96">
        <v>98405.7</v>
      </c>
      <c r="E7660" s="96">
        <v>1.7889999999999999</v>
      </c>
      <c r="F7660" s="96">
        <v>2.839</v>
      </c>
      <c r="G7660" s="96">
        <v>0.15</v>
      </c>
      <c r="H7660" s="96">
        <v>13.7</v>
      </c>
      <c r="I7660" s="96">
        <v>11.383586666666666</v>
      </c>
      <c r="J7660" s="96">
        <v>13.06</v>
      </c>
    </row>
    <row r="7661" spans="1:10" x14ac:dyDescent="0.25">
      <c r="A7661" s="96">
        <v>41228.125</v>
      </c>
      <c r="B7661" s="96">
        <v>0</v>
      </c>
      <c r="C7661" s="96">
        <v>0</v>
      </c>
      <c r="D7661" s="96">
        <v>98405.7</v>
      </c>
      <c r="E7661" s="96">
        <v>1.627</v>
      </c>
      <c r="F7661" s="96">
        <v>2.653</v>
      </c>
      <c r="G7661" s="96">
        <v>0.15</v>
      </c>
      <c r="H7661" s="96">
        <v>13.7</v>
      </c>
      <c r="I7661" s="96">
        <v>11.290226666666666</v>
      </c>
      <c r="J7661" s="96">
        <v>13.06</v>
      </c>
    </row>
    <row r="7662" spans="1:10" x14ac:dyDescent="0.25">
      <c r="A7662" s="96">
        <v>41228.166666666664</v>
      </c>
      <c r="B7662" s="96">
        <v>0</v>
      </c>
      <c r="C7662" s="96">
        <v>0</v>
      </c>
      <c r="D7662" s="96">
        <v>98405.7</v>
      </c>
      <c r="E7662" s="96">
        <v>1.5620000000000001</v>
      </c>
      <c r="F7662" s="96">
        <v>2.5680000000000001</v>
      </c>
      <c r="G7662" s="96">
        <v>0.15</v>
      </c>
      <c r="H7662" s="96">
        <v>13.7</v>
      </c>
      <c r="I7662" s="96">
        <v>11.227986666666666</v>
      </c>
      <c r="J7662" s="96">
        <v>13.06</v>
      </c>
    </row>
    <row r="7663" spans="1:10" x14ac:dyDescent="0.25">
      <c r="A7663" s="96">
        <v>41228.208333333336</v>
      </c>
      <c r="B7663" s="96">
        <v>0</v>
      </c>
      <c r="C7663" s="96">
        <v>0</v>
      </c>
      <c r="D7663" s="96">
        <v>98405.7</v>
      </c>
      <c r="E7663" s="96">
        <v>1.4870000000000001</v>
      </c>
      <c r="F7663" s="96">
        <v>2.58</v>
      </c>
      <c r="G7663" s="96">
        <v>0.15</v>
      </c>
      <c r="H7663" s="96">
        <v>13.7</v>
      </c>
      <c r="I7663" s="96">
        <v>11.196866666666665</v>
      </c>
      <c r="J7663" s="96">
        <v>13.06</v>
      </c>
    </row>
    <row r="7664" spans="1:10" x14ac:dyDescent="0.25">
      <c r="A7664" s="96">
        <v>41228.25</v>
      </c>
      <c r="B7664" s="96">
        <v>0</v>
      </c>
      <c r="C7664" s="96">
        <v>0</v>
      </c>
      <c r="D7664" s="96">
        <v>98405.7</v>
      </c>
      <c r="E7664" s="96">
        <v>1.3560000000000001</v>
      </c>
      <c r="F7664" s="96">
        <v>2.738</v>
      </c>
      <c r="G7664" s="96">
        <v>0.15</v>
      </c>
      <c r="H7664" s="96">
        <v>13.7</v>
      </c>
      <c r="I7664" s="96">
        <v>11.155373333333333</v>
      </c>
      <c r="J7664" s="96">
        <v>13.06</v>
      </c>
    </row>
    <row r="7665" spans="1:10" x14ac:dyDescent="0.25">
      <c r="A7665" s="96">
        <v>41228.291666666664</v>
      </c>
      <c r="B7665" s="96">
        <v>10</v>
      </c>
      <c r="C7665" s="96">
        <v>12</v>
      </c>
      <c r="D7665" s="96">
        <v>98405.7</v>
      </c>
      <c r="E7665" s="96">
        <v>1.3140000000000001</v>
      </c>
      <c r="F7665" s="96">
        <v>2.903</v>
      </c>
      <c r="G7665" s="96">
        <v>0.15</v>
      </c>
      <c r="H7665" s="96">
        <v>13.7</v>
      </c>
      <c r="I7665" s="96">
        <v>10.916786666666667</v>
      </c>
      <c r="J7665" s="96">
        <v>13.06</v>
      </c>
    </row>
    <row r="7666" spans="1:10" x14ac:dyDescent="0.25">
      <c r="A7666" s="96">
        <v>41228.333333333336</v>
      </c>
      <c r="B7666" s="96">
        <v>42</v>
      </c>
      <c r="C7666" s="96">
        <v>44</v>
      </c>
      <c r="D7666" s="96">
        <v>98405.7</v>
      </c>
      <c r="E7666" s="96">
        <v>1.7709999999999999</v>
      </c>
      <c r="F7666" s="96">
        <v>2.923</v>
      </c>
      <c r="G7666" s="96">
        <v>0.15</v>
      </c>
      <c r="H7666" s="96">
        <v>13.7</v>
      </c>
      <c r="I7666" s="96">
        <v>10.792306666666665</v>
      </c>
      <c r="J7666" s="96">
        <v>13.06</v>
      </c>
    </row>
    <row r="7667" spans="1:10" x14ac:dyDescent="0.25">
      <c r="A7667" s="96">
        <v>41228.375</v>
      </c>
      <c r="B7667" s="96">
        <v>79</v>
      </c>
      <c r="C7667" s="96">
        <v>151</v>
      </c>
      <c r="D7667" s="96">
        <v>98405.7</v>
      </c>
      <c r="E7667" s="96">
        <v>3.0030000000000001</v>
      </c>
      <c r="F7667" s="96">
        <v>2.8180000000000001</v>
      </c>
      <c r="G7667" s="96">
        <v>0.15</v>
      </c>
      <c r="H7667" s="96">
        <v>13.7</v>
      </c>
      <c r="I7667" s="96">
        <v>10.896039999999999</v>
      </c>
      <c r="J7667" s="96">
        <v>13.06</v>
      </c>
    </row>
    <row r="7668" spans="1:10" x14ac:dyDescent="0.25">
      <c r="A7668" s="96">
        <v>41228.416666666664</v>
      </c>
      <c r="B7668" s="96">
        <v>89</v>
      </c>
      <c r="C7668" s="96">
        <v>396</v>
      </c>
      <c r="D7668" s="96">
        <v>98405.7</v>
      </c>
      <c r="E7668" s="96">
        <v>4.4160000000000004</v>
      </c>
      <c r="F7668" s="96">
        <v>2.7770000000000001</v>
      </c>
      <c r="G7668" s="96">
        <v>0.15</v>
      </c>
      <c r="H7668" s="96">
        <v>13.7</v>
      </c>
      <c r="I7668" s="96">
        <v>10.999773333333332</v>
      </c>
      <c r="J7668" s="96">
        <v>13.06</v>
      </c>
    </row>
    <row r="7669" spans="1:10" x14ac:dyDescent="0.25">
      <c r="A7669" s="96">
        <v>41228.458333333336</v>
      </c>
      <c r="B7669" s="96">
        <v>87</v>
      </c>
      <c r="C7669" s="96">
        <v>473</v>
      </c>
      <c r="D7669" s="96">
        <v>98405.7</v>
      </c>
      <c r="E7669" s="96">
        <v>5.5439999999999996</v>
      </c>
      <c r="F7669" s="96">
        <v>2.7509999999999999</v>
      </c>
      <c r="G7669" s="96">
        <v>0.15</v>
      </c>
      <c r="H7669" s="96">
        <v>13.7</v>
      </c>
      <c r="I7669" s="96">
        <v>11.093133333333332</v>
      </c>
      <c r="J7669" s="96">
        <v>13.06</v>
      </c>
    </row>
    <row r="7670" spans="1:10" x14ac:dyDescent="0.25">
      <c r="A7670" s="96">
        <v>41228.5</v>
      </c>
      <c r="B7670" s="96">
        <v>80</v>
      </c>
      <c r="C7670" s="96">
        <v>485</v>
      </c>
      <c r="D7670" s="96">
        <v>98405.7</v>
      </c>
      <c r="E7670" s="96">
        <v>6.3</v>
      </c>
      <c r="F7670" s="96">
        <v>2.7570000000000001</v>
      </c>
      <c r="G7670" s="96">
        <v>0.15</v>
      </c>
      <c r="H7670" s="96">
        <v>13.7</v>
      </c>
      <c r="I7670" s="96">
        <v>11.227986666666666</v>
      </c>
      <c r="J7670" s="96">
        <v>13.06</v>
      </c>
    </row>
    <row r="7671" spans="1:10" x14ac:dyDescent="0.25">
      <c r="A7671" s="96">
        <v>41228.541666666664</v>
      </c>
      <c r="B7671" s="96">
        <v>64</v>
      </c>
      <c r="C7671" s="96">
        <v>425</v>
      </c>
      <c r="D7671" s="96">
        <v>98405.7</v>
      </c>
      <c r="E7671" s="96">
        <v>6.4749999999999996</v>
      </c>
      <c r="F7671" s="96">
        <v>2.7530000000000001</v>
      </c>
      <c r="G7671" s="96">
        <v>0.15</v>
      </c>
      <c r="H7671" s="96">
        <v>13.7</v>
      </c>
      <c r="I7671" s="96">
        <v>11.300599999999999</v>
      </c>
      <c r="J7671" s="96">
        <v>13.06</v>
      </c>
    </row>
    <row r="7672" spans="1:10" x14ac:dyDescent="0.25">
      <c r="A7672" s="96">
        <v>41228.583333333336</v>
      </c>
      <c r="B7672" s="96">
        <v>37</v>
      </c>
      <c r="C7672" s="96">
        <v>265</v>
      </c>
      <c r="D7672" s="96">
        <v>98405.7</v>
      </c>
      <c r="E7672" s="96">
        <v>5.5250000000000004</v>
      </c>
      <c r="F7672" s="96">
        <v>2.6</v>
      </c>
      <c r="G7672" s="96">
        <v>0.15</v>
      </c>
      <c r="H7672" s="96">
        <v>13.7</v>
      </c>
      <c r="I7672" s="96">
        <v>11.207239999999999</v>
      </c>
      <c r="J7672" s="96">
        <v>13.06</v>
      </c>
    </row>
    <row r="7673" spans="1:10" x14ac:dyDescent="0.25">
      <c r="A7673" s="96">
        <v>41228.625</v>
      </c>
      <c r="B7673" s="96">
        <v>4</v>
      </c>
      <c r="C7673" s="96">
        <v>21</v>
      </c>
      <c r="D7673" s="96">
        <v>98405.7</v>
      </c>
      <c r="E7673" s="96">
        <v>3.4809999999999999</v>
      </c>
      <c r="F7673" s="96">
        <v>2.8439999999999999</v>
      </c>
      <c r="G7673" s="96">
        <v>0.15</v>
      </c>
      <c r="H7673" s="96">
        <v>13.7</v>
      </c>
      <c r="I7673" s="96">
        <v>11.082759999999999</v>
      </c>
      <c r="J7673" s="96">
        <v>13.06</v>
      </c>
    </row>
    <row r="7674" spans="1:10" x14ac:dyDescent="0.25">
      <c r="A7674" s="96">
        <v>41228.666666666664</v>
      </c>
      <c r="B7674" s="96">
        <v>0</v>
      </c>
      <c r="C7674" s="96">
        <v>0</v>
      </c>
      <c r="D7674" s="96">
        <v>98405.7</v>
      </c>
      <c r="E7674" s="96">
        <v>2.496</v>
      </c>
      <c r="F7674" s="96">
        <v>2.9950000000000001</v>
      </c>
      <c r="G7674" s="96">
        <v>0.15</v>
      </c>
      <c r="H7674" s="96">
        <v>13.7</v>
      </c>
      <c r="I7674" s="96">
        <v>11.051639999999999</v>
      </c>
      <c r="J7674" s="96">
        <v>13.06</v>
      </c>
    </row>
    <row r="7675" spans="1:10" x14ac:dyDescent="0.25">
      <c r="A7675" s="96">
        <v>41228.708333333336</v>
      </c>
      <c r="B7675" s="96">
        <v>0</v>
      </c>
      <c r="C7675" s="96">
        <v>0</v>
      </c>
      <c r="D7675" s="96">
        <v>98405.7</v>
      </c>
      <c r="E7675" s="96">
        <v>1.8280000000000001</v>
      </c>
      <c r="F7675" s="96">
        <v>3.0649999999999999</v>
      </c>
      <c r="G7675" s="96">
        <v>0.15</v>
      </c>
      <c r="H7675" s="96">
        <v>13.7</v>
      </c>
      <c r="I7675" s="96">
        <v>11.072386666666667</v>
      </c>
      <c r="J7675" s="96">
        <v>13.06</v>
      </c>
    </row>
    <row r="7676" spans="1:10" x14ac:dyDescent="0.25">
      <c r="A7676" s="96">
        <v>41228.75</v>
      </c>
      <c r="B7676" s="96">
        <v>0</v>
      </c>
      <c r="C7676" s="96">
        <v>0</v>
      </c>
      <c r="D7676" s="96">
        <v>98405.7</v>
      </c>
      <c r="E7676" s="96">
        <v>1.2070000000000001</v>
      </c>
      <c r="F7676" s="96">
        <v>3.1219999999999999</v>
      </c>
      <c r="G7676" s="96">
        <v>0.15</v>
      </c>
      <c r="H7676" s="96">
        <v>13.7</v>
      </c>
      <c r="I7676" s="96">
        <v>11.186493333333331</v>
      </c>
      <c r="J7676" s="96">
        <v>13.06</v>
      </c>
    </row>
    <row r="7677" spans="1:10" x14ac:dyDescent="0.25">
      <c r="A7677" s="96">
        <v>41228.791666666664</v>
      </c>
      <c r="B7677" s="96">
        <v>0</v>
      </c>
      <c r="C7677" s="96">
        <v>0</v>
      </c>
      <c r="D7677" s="96">
        <v>98405.7</v>
      </c>
      <c r="E7677" s="96">
        <v>0.68</v>
      </c>
      <c r="F7677" s="96">
        <v>3.1930000000000001</v>
      </c>
      <c r="G7677" s="96">
        <v>0.15</v>
      </c>
      <c r="H7677" s="96">
        <v>13.7</v>
      </c>
      <c r="I7677" s="96">
        <v>11.248733333333332</v>
      </c>
      <c r="J7677" s="96">
        <v>13.06</v>
      </c>
    </row>
    <row r="7678" spans="1:10" x14ac:dyDescent="0.25">
      <c r="A7678" s="96">
        <v>41228.833333333336</v>
      </c>
      <c r="B7678" s="96">
        <v>0</v>
      </c>
      <c r="C7678" s="96">
        <v>0</v>
      </c>
      <c r="D7678" s="96">
        <v>98405.7</v>
      </c>
      <c r="E7678" s="96">
        <v>0.29099999999999998</v>
      </c>
      <c r="F7678" s="96">
        <v>3.274</v>
      </c>
      <c r="G7678" s="96">
        <v>0.15</v>
      </c>
      <c r="H7678" s="96">
        <v>13.7</v>
      </c>
      <c r="I7678" s="96">
        <v>11.176119999999999</v>
      </c>
      <c r="J7678" s="96">
        <v>13.06</v>
      </c>
    </row>
    <row r="7679" spans="1:10" x14ac:dyDescent="0.25">
      <c r="A7679" s="96">
        <v>41228.875</v>
      </c>
      <c r="B7679" s="96">
        <v>0</v>
      </c>
      <c r="C7679" s="96">
        <v>0</v>
      </c>
      <c r="D7679" s="96">
        <v>98405.7</v>
      </c>
      <c r="E7679" s="96">
        <v>-0.121</v>
      </c>
      <c r="F7679" s="96">
        <v>3.2759999999999998</v>
      </c>
      <c r="G7679" s="96">
        <v>0.15</v>
      </c>
      <c r="H7679" s="96">
        <v>13.7</v>
      </c>
      <c r="I7679" s="96">
        <v>11.124253333333332</v>
      </c>
      <c r="J7679" s="96">
        <v>13.06</v>
      </c>
    </row>
    <row r="7680" spans="1:10" x14ac:dyDescent="0.25">
      <c r="A7680" s="96">
        <v>41228.916666666664</v>
      </c>
      <c r="B7680" s="96">
        <v>0</v>
      </c>
      <c r="C7680" s="96">
        <v>0</v>
      </c>
      <c r="D7680" s="96">
        <v>98405.7</v>
      </c>
      <c r="E7680" s="96">
        <v>-0.25800000000000001</v>
      </c>
      <c r="F7680" s="96">
        <v>3.258</v>
      </c>
      <c r="G7680" s="96">
        <v>0.15</v>
      </c>
      <c r="H7680" s="96">
        <v>13.7</v>
      </c>
      <c r="I7680" s="96">
        <v>11.062013333333333</v>
      </c>
      <c r="J7680" s="96">
        <v>13.06</v>
      </c>
    </row>
    <row r="7681" spans="1:10" x14ac:dyDescent="0.25">
      <c r="A7681" s="96">
        <v>41228.958333333336</v>
      </c>
      <c r="B7681" s="96">
        <v>0</v>
      </c>
      <c r="C7681" s="96">
        <v>0</v>
      </c>
      <c r="D7681" s="96">
        <v>98405.7</v>
      </c>
      <c r="E7681" s="96">
        <v>-7.4999999999999997E-2</v>
      </c>
      <c r="F7681" s="96">
        <v>3.431</v>
      </c>
      <c r="G7681" s="96">
        <v>0.15</v>
      </c>
      <c r="H7681" s="96">
        <v>13.7</v>
      </c>
      <c r="I7681" s="96">
        <v>10.979026666666666</v>
      </c>
      <c r="J7681" s="96">
        <v>13.06</v>
      </c>
    </row>
    <row r="7682" spans="1:10" x14ac:dyDescent="0.25">
      <c r="A7682" s="96">
        <v>41229</v>
      </c>
      <c r="B7682" s="96">
        <v>0</v>
      </c>
      <c r="C7682" s="96">
        <v>0</v>
      </c>
      <c r="D7682" s="96">
        <v>98405.7</v>
      </c>
      <c r="E7682" s="96">
        <v>-0.27200000000000002</v>
      </c>
      <c r="F7682" s="96">
        <v>3.4940000000000002</v>
      </c>
      <c r="G7682" s="96">
        <v>0.15</v>
      </c>
      <c r="H7682" s="96">
        <v>13.7</v>
      </c>
      <c r="I7682" s="96">
        <v>10.885666666666665</v>
      </c>
      <c r="J7682" s="96">
        <v>13.06</v>
      </c>
    </row>
    <row r="7683" spans="1:10" x14ac:dyDescent="0.25">
      <c r="A7683" s="96">
        <v>41229.041666666664</v>
      </c>
      <c r="B7683" s="96">
        <v>0</v>
      </c>
      <c r="C7683" s="96">
        <v>0</v>
      </c>
      <c r="D7683" s="96">
        <v>98405.7</v>
      </c>
      <c r="E7683" s="96">
        <v>-0.73199999999999998</v>
      </c>
      <c r="F7683" s="96">
        <v>3.4929999999999999</v>
      </c>
      <c r="G7683" s="96">
        <v>0.15</v>
      </c>
      <c r="H7683" s="96">
        <v>13.7</v>
      </c>
      <c r="I7683" s="96">
        <v>10.844173333333332</v>
      </c>
      <c r="J7683" s="96">
        <v>13.06</v>
      </c>
    </row>
    <row r="7684" spans="1:10" x14ac:dyDescent="0.25">
      <c r="A7684" s="96">
        <v>41229.083333333336</v>
      </c>
      <c r="B7684" s="96">
        <v>0</v>
      </c>
      <c r="C7684" s="96">
        <v>0</v>
      </c>
      <c r="D7684" s="96">
        <v>98405.7</v>
      </c>
      <c r="E7684" s="96">
        <v>-1.0509999999999999</v>
      </c>
      <c r="F7684" s="96">
        <v>3.5049999999999999</v>
      </c>
      <c r="G7684" s="96">
        <v>0.15</v>
      </c>
      <c r="H7684" s="96">
        <v>13.7</v>
      </c>
      <c r="I7684" s="96">
        <v>10.823426666666666</v>
      </c>
      <c r="J7684" s="96">
        <v>13.06</v>
      </c>
    </row>
    <row r="7685" spans="1:10" x14ac:dyDescent="0.25">
      <c r="A7685" s="96">
        <v>41229.125</v>
      </c>
      <c r="B7685" s="96">
        <v>0</v>
      </c>
      <c r="C7685" s="96">
        <v>0</v>
      </c>
      <c r="D7685" s="96">
        <v>98405.7</v>
      </c>
      <c r="E7685" s="96">
        <v>-1.1819999999999999</v>
      </c>
      <c r="F7685" s="96">
        <v>3.56</v>
      </c>
      <c r="G7685" s="96">
        <v>0.15</v>
      </c>
      <c r="H7685" s="96">
        <v>13.7</v>
      </c>
      <c r="I7685" s="96">
        <v>10.750813333333333</v>
      </c>
      <c r="J7685" s="96">
        <v>13.06</v>
      </c>
    </row>
    <row r="7686" spans="1:10" x14ac:dyDescent="0.25">
      <c r="A7686" s="96">
        <v>41229.166666666664</v>
      </c>
      <c r="B7686" s="96">
        <v>0</v>
      </c>
      <c r="C7686" s="96">
        <v>0</v>
      </c>
      <c r="D7686" s="96">
        <v>98405.7</v>
      </c>
      <c r="E7686" s="96">
        <v>-1.3480000000000001</v>
      </c>
      <c r="F7686" s="96">
        <v>3.5630000000000002</v>
      </c>
      <c r="G7686" s="96">
        <v>0.15</v>
      </c>
      <c r="H7686" s="96">
        <v>13.7</v>
      </c>
      <c r="I7686" s="96">
        <v>10.636706666666665</v>
      </c>
      <c r="J7686" s="96">
        <v>13.06</v>
      </c>
    </row>
    <row r="7687" spans="1:10" x14ac:dyDescent="0.25">
      <c r="A7687" s="96">
        <v>41229.208333333336</v>
      </c>
      <c r="B7687" s="96">
        <v>0</v>
      </c>
      <c r="C7687" s="96">
        <v>0</v>
      </c>
      <c r="D7687" s="96">
        <v>98405.7</v>
      </c>
      <c r="E7687" s="96">
        <v>-1.4610000000000001</v>
      </c>
      <c r="F7687" s="96">
        <v>3.601</v>
      </c>
      <c r="G7687" s="96">
        <v>0.15</v>
      </c>
      <c r="H7687" s="96">
        <v>13.7</v>
      </c>
      <c r="I7687" s="96">
        <v>10.543346666666665</v>
      </c>
      <c r="J7687" s="96">
        <v>13.06</v>
      </c>
    </row>
    <row r="7688" spans="1:10" x14ac:dyDescent="0.25">
      <c r="A7688" s="96">
        <v>41229.25</v>
      </c>
      <c r="B7688" s="96">
        <v>0</v>
      </c>
      <c r="C7688" s="96">
        <v>0</v>
      </c>
      <c r="D7688" s="96">
        <v>98405.7</v>
      </c>
      <c r="E7688" s="96">
        <v>-1.73</v>
      </c>
      <c r="F7688" s="96">
        <v>3.72</v>
      </c>
      <c r="G7688" s="96">
        <v>0.15</v>
      </c>
      <c r="H7688" s="96">
        <v>13.7</v>
      </c>
      <c r="I7688" s="96">
        <v>10.501853333333333</v>
      </c>
      <c r="J7688" s="96">
        <v>13.06</v>
      </c>
    </row>
    <row r="7689" spans="1:10" x14ac:dyDescent="0.25">
      <c r="A7689" s="96">
        <v>41229.291666666664</v>
      </c>
      <c r="B7689" s="96">
        <v>12</v>
      </c>
      <c r="C7689" s="96">
        <v>30</v>
      </c>
      <c r="D7689" s="96">
        <v>98405.7</v>
      </c>
      <c r="E7689" s="96">
        <v>-1.675</v>
      </c>
      <c r="F7689" s="96">
        <v>3.8559999999999999</v>
      </c>
      <c r="G7689" s="96">
        <v>0.15</v>
      </c>
      <c r="H7689" s="96">
        <v>13.7</v>
      </c>
      <c r="I7689" s="96">
        <v>10.470733333333332</v>
      </c>
      <c r="J7689" s="96">
        <v>13.06</v>
      </c>
    </row>
    <row r="7690" spans="1:10" x14ac:dyDescent="0.25">
      <c r="A7690" s="96">
        <v>41229.333333333336</v>
      </c>
      <c r="B7690" s="96">
        <v>47</v>
      </c>
      <c r="C7690" s="96">
        <v>90</v>
      </c>
      <c r="D7690" s="96">
        <v>98405.7</v>
      </c>
      <c r="E7690" s="96">
        <v>-1.2370000000000001</v>
      </c>
      <c r="F7690" s="96">
        <v>4.0220000000000002</v>
      </c>
      <c r="G7690" s="96">
        <v>0.15</v>
      </c>
      <c r="H7690" s="96">
        <v>13.7</v>
      </c>
      <c r="I7690" s="96">
        <v>10.481106666666665</v>
      </c>
      <c r="J7690" s="96">
        <v>13.06</v>
      </c>
    </row>
    <row r="7691" spans="1:10" x14ac:dyDescent="0.25">
      <c r="A7691" s="96">
        <v>41229.375</v>
      </c>
      <c r="B7691" s="96">
        <v>78</v>
      </c>
      <c r="C7691" s="96">
        <v>173</v>
      </c>
      <c r="D7691" s="96">
        <v>98405.7</v>
      </c>
      <c r="E7691" s="96">
        <v>-0.66900000000000004</v>
      </c>
      <c r="F7691" s="96">
        <v>4</v>
      </c>
      <c r="G7691" s="96">
        <v>0.15</v>
      </c>
      <c r="H7691" s="96">
        <v>13.7</v>
      </c>
      <c r="I7691" s="96">
        <v>10.595213333333332</v>
      </c>
      <c r="J7691" s="96">
        <v>13.06</v>
      </c>
    </row>
    <row r="7692" spans="1:10" x14ac:dyDescent="0.25">
      <c r="A7692" s="96">
        <v>41229.416666666664</v>
      </c>
      <c r="B7692" s="96">
        <v>94</v>
      </c>
      <c r="C7692" s="96">
        <v>250</v>
      </c>
      <c r="D7692" s="96">
        <v>98405.7</v>
      </c>
      <c r="E7692" s="96">
        <v>-7.2999999999999995E-2</v>
      </c>
      <c r="F7692" s="96">
        <v>3.9529999999999998</v>
      </c>
      <c r="G7692" s="96">
        <v>0.15</v>
      </c>
      <c r="H7692" s="96">
        <v>13.7</v>
      </c>
      <c r="I7692" s="96">
        <v>10.781933333333333</v>
      </c>
      <c r="J7692" s="96">
        <v>13.06</v>
      </c>
    </row>
    <row r="7693" spans="1:10" x14ac:dyDescent="0.25">
      <c r="A7693" s="96">
        <v>41229.458333333336</v>
      </c>
      <c r="B7693" s="96">
        <v>97</v>
      </c>
      <c r="C7693" s="96">
        <v>288</v>
      </c>
      <c r="D7693" s="96">
        <v>98405.7</v>
      </c>
      <c r="E7693" s="96">
        <v>0.432</v>
      </c>
      <c r="F7693" s="96">
        <v>3.9</v>
      </c>
      <c r="G7693" s="96">
        <v>0.15</v>
      </c>
      <c r="H7693" s="96">
        <v>13.7</v>
      </c>
      <c r="I7693" s="96">
        <v>10.979026666666666</v>
      </c>
      <c r="J7693" s="96">
        <v>13.06</v>
      </c>
    </row>
    <row r="7694" spans="1:10" x14ac:dyDescent="0.25">
      <c r="A7694" s="96">
        <v>41229.5</v>
      </c>
      <c r="B7694" s="96">
        <v>85</v>
      </c>
      <c r="C7694" s="96">
        <v>320</v>
      </c>
      <c r="D7694" s="96">
        <v>98405.7</v>
      </c>
      <c r="E7694" s="96">
        <v>0.85</v>
      </c>
      <c r="F7694" s="96">
        <v>3.883</v>
      </c>
      <c r="G7694" s="96">
        <v>0.15</v>
      </c>
      <c r="H7694" s="96">
        <v>13.7</v>
      </c>
      <c r="I7694" s="96">
        <v>11.217613333333333</v>
      </c>
      <c r="J7694" s="96">
        <v>13.06</v>
      </c>
    </row>
    <row r="7695" spans="1:10" x14ac:dyDescent="0.25">
      <c r="A7695" s="96">
        <v>41229.541666666664</v>
      </c>
      <c r="B7695" s="96">
        <v>62</v>
      </c>
      <c r="C7695" s="96">
        <v>482</v>
      </c>
      <c r="D7695" s="96">
        <v>98405.7</v>
      </c>
      <c r="E7695" s="96">
        <v>1.1619999999999999</v>
      </c>
      <c r="F7695" s="96">
        <v>3.8450000000000002</v>
      </c>
      <c r="G7695" s="96">
        <v>0.15</v>
      </c>
      <c r="H7695" s="96">
        <v>13.7</v>
      </c>
      <c r="I7695" s="96">
        <v>11.383586666666666</v>
      </c>
      <c r="J7695" s="96">
        <v>13.06</v>
      </c>
    </row>
    <row r="7696" spans="1:10" x14ac:dyDescent="0.25">
      <c r="A7696" s="96">
        <v>41229.583333333336</v>
      </c>
      <c r="B7696" s="96">
        <v>35</v>
      </c>
      <c r="C7696" s="96">
        <v>336</v>
      </c>
      <c r="D7696" s="96">
        <v>98405.7</v>
      </c>
      <c r="E7696" s="96">
        <v>0.58499999999999996</v>
      </c>
      <c r="F7696" s="96">
        <v>3.4860000000000002</v>
      </c>
      <c r="G7696" s="96">
        <v>0.15</v>
      </c>
      <c r="H7696" s="96">
        <v>13.7</v>
      </c>
      <c r="I7696" s="96">
        <v>11.414706666666666</v>
      </c>
      <c r="J7696" s="96">
        <v>13.06</v>
      </c>
    </row>
    <row r="7697" spans="1:10" x14ac:dyDescent="0.25">
      <c r="A7697" s="96">
        <v>41229.625</v>
      </c>
      <c r="B7697" s="96">
        <v>3</v>
      </c>
      <c r="C7697" s="96">
        <v>22</v>
      </c>
      <c r="D7697" s="96">
        <v>98405.7</v>
      </c>
      <c r="E7697" s="96">
        <v>-1.6419999999999999</v>
      </c>
      <c r="F7697" s="96">
        <v>3.3559999999999999</v>
      </c>
      <c r="G7697" s="96">
        <v>0.15</v>
      </c>
      <c r="H7697" s="96">
        <v>13.7</v>
      </c>
      <c r="I7697" s="96">
        <v>11.217613333333333</v>
      </c>
      <c r="J7697" s="96">
        <v>13.06</v>
      </c>
    </row>
    <row r="7698" spans="1:10" x14ac:dyDescent="0.25">
      <c r="A7698" s="96">
        <v>41229.666666666664</v>
      </c>
      <c r="B7698" s="96">
        <v>0</v>
      </c>
      <c r="C7698" s="96">
        <v>0</v>
      </c>
      <c r="D7698" s="96">
        <v>98405.7</v>
      </c>
      <c r="E7698" s="96">
        <v>-1.8640000000000001</v>
      </c>
      <c r="F7698" s="96">
        <v>3.544</v>
      </c>
      <c r="G7698" s="96">
        <v>0.15</v>
      </c>
      <c r="H7698" s="96">
        <v>13.7</v>
      </c>
      <c r="I7698" s="96">
        <v>10.688573333333332</v>
      </c>
      <c r="J7698" s="96">
        <v>13.06</v>
      </c>
    </row>
    <row r="7699" spans="1:10" x14ac:dyDescent="0.25">
      <c r="A7699" s="96">
        <v>41229.708333333336</v>
      </c>
      <c r="B7699" s="96">
        <v>0</v>
      </c>
      <c r="C7699" s="96">
        <v>0</v>
      </c>
      <c r="D7699" s="96">
        <v>98405.7</v>
      </c>
      <c r="E7699" s="96">
        <v>-1.597</v>
      </c>
      <c r="F7699" s="96">
        <v>3.72</v>
      </c>
      <c r="G7699" s="96">
        <v>0.15</v>
      </c>
      <c r="H7699" s="96">
        <v>13.7</v>
      </c>
      <c r="I7699" s="96">
        <v>10.221773333333333</v>
      </c>
      <c r="J7699" s="96">
        <v>13.06</v>
      </c>
    </row>
    <row r="7700" spans="1:10" x14ac:dyDescent="0.25">
      <c r="A7700" s="96">
        <v>41229.75</v>
      </c>
      <c r="B7700" s="96">
        <v>0</v>
      </c>
      <c r="C7700" s="96">
        <v>0</v>
      </c>
      <c r="D7700" s="96">
        <v>98405.7</v>
      </c>
      <c r="E7700" s="96">
        <v>-1.5149999999999999</v>
      </c>
      <c r="F7700" s="96">
        <v>3.8090000000000002</v>
      </c>
      <c r="G7700" s="96">
        <v>0.15</v>
      </c>
      <c r="H7700" s="96">
        <v>13.7</v>
      </c>
      <c r="I7700" s="96">
        <v>10.18028</v>
      </c>
      <c r="J7700" s="96">
        <v>13.06</v>
      </c>
    </row>
    <row r="7701" spans="1:10" x14ac:dyDescent="0.25">
      <c r="A7701" s="96">
        <v>41229.791666666664</v>
      </c>
      <c r="B7701" s="96">
        <v>0</v>
      </c>
      <c r="C7701" s="96">
        <v>0</v>
      </c>
      <c r="D7701" s="96">
        <v>98405.7</v>
      </c>
      <c r="E7701" s="96">
        <v>-1.5089999999999999</v>
      </c>
      <c r="F7701" s="96">
        <v>3.8730000000000002</v>
      </c>
      <c r="G7701" s="96">
        <v>0.15</v>
      </c>
      <c r="H7701" s="96">
        <v>13.7</v>
      </c>
      <c r="I7701" s="96">
        <v>10.232146666666665</v>
      </c>
      <c r="J7701" s="96">
        <v>13.06</v>
      </c>
    </row>
    <row r="7702" spans="1:10" x14ac:dyDescent="0.25">
      <c r="A7702" s="96">
        <v>41229.833333333336</v>
      </c>
      <c r="B7702" s="96">
        <v>0</v>
      </c>
      <c r="C7702" s="96">
        <v>0</v>
      </c>
      <c r="D7702" s="96">
        <v>98405.7</v>
      </c>
      <c r="E7702" s="96">
        <v>-1.5449999999999999</v>
      </c>
      <c r="F7702" s="96">
        <v>3.8519999999999999</v>
      </c>
      <c r="G7702" s="96">
        <v>0.15</v>
      </c>
      <c r="H7702" s="96">
        <v>13.7</v>
      </c>
      <c r="I7702" s="96">
        <v>10.138786666666666</v>
      </c>
      <c r="J7702" s="96">
        <v>13.06</v>
      </c>
    </row>
    <row r="7703" spans="1:10" x14ac:dyDescent="0.25">
      <c r="A7703" s="96">
        <v>41229.875</v>
      </c>
      <c r="B7703" s="96">
        <v>0</v>
      </c>
      <c r="C7703" s="96">
        <v>0</v>
      </c>
      <c r="D7703" s="96">
        <v>98405.7</v>
      </c>
      <c r="E7703" s="96">
        <v>-1.5840000000000001</v>
      </c>
      <c r="F7703" s="96">
        <v>3.794</v>
      </c>
      <c r="G7703" s="96">
        <v>0.15</v>
      </c>
      <c r="H7703" s="96">
        <v>13.7</v>
      </c>
      <c r="I7703" s="96">
        <v>10.252893333333333</v>
      </c>
      <c r="J7703" s="96">
        <v>13.06</v>
      </c>
    </row>
    <row r="7704" spans="1:10" x14ac:dyDescent="0.25">
      <c r="A7704" s="96">
        <v>41229.916666666664</v>
      </c>
      <c r="B7704" s="96">
        <v>0</v>
      </c>
      <c r="C7704" s="96">
        <v>0</v>
      </c>
      <c r="D7704" s="96">
        <v>98405.7</v>
      </c>
      <c r="E7704" s="96">
        <v>-1.7430000000000001</v>
      </c>
      <c r="F7704" s="96">
        <v>3.74</v>
      </c>
      <c r="G7704" s="96">
        <v>0.15</v>
      </c>
      <c r="H7704" s="96">
        <v>13.7</v>
      </c>
      <c r="I7704" s="96">
        <v>10.211399999999999</v>
      </c>
      <c r="J7704" s="96">
        <v>13.06</v>
      </c>
    </row>
    <row r="7705" spans="1:10" x14ac:dyDescent="0.25">
      <c r="A7705" s="96">
        <v>41229.958333333336</v>
      </c>
      <c r="B7705" s="96">
        <v>0</v>
      </c>
      <c r="C7705" s="96">
        <v>0</v>
      </c>
      <c r="D7705" s="96">
        <v>98405.7</v>
      </c>
      <c r="E7705" s="96">
        <v>-1.788</v>
      </c>
      <c r="F7705" s="96">
        <v>3.7829999999999999</v>
      </c>
      <c r="G7705" s="96">
        <v>0.15</v>
      </c>
      <c r="H7705" s="96">
        <v>13.7</v>
      </c>
      <c r="I7705" s="96">
        <v>10.086919999999999</v>
      </c>
      <c r="J7705" s="96">
        <v>13.06</v>
      </c>
    </row>
    <row r="7706" spans="1:10" x14ac:dyDescent="0.25">
      <c r="A7706" s="96">
        <v>41230</v>
      </c>
      <c r="B7706" s="96">
        <v>0</v>
      </c>
      <c r="C7706" s="96">
        <v>0</v>
      </c>
      <c r="D7706" s="96">
        <v>98405.7</v>
      </c>
      <c r="E7706" s="96">
        <v>-1.548</v>
      </c>
      <c r="F7706" s="96">
        <v>3.89</v>
      </c>
      <c r="G7706" s="96">
        <v>0.15</v>
      </c>
      <c r="H7706" s="96">
        <v>13.7</v>
      </c>
      <c r="I7706" s="96">
        <v>10.18028</v>
      </c>
      <c r="J7706" s="96">
        <v>13.06</v>
      </c>
    </row>
    <row r="7707" spans="1:10" x14ac:dyDescent="0.25">
      <c r="A7707" s="96">
        <v>41230.041666666664</v>
      </c>
      <c r="B7707" s="96">
        <v>0</v>
      </c>
      <c r="C7707" s="96">
        <v>0</v>
      </c>
      <c r="D7707" s="96">
        <v>98405.7</v>
      </c>
      <c r="E7707" s="96">
        <v>-1.39</v>
      </c>
      <c r="F7707" s="96">
        <v>3.9510000000000001</v>
      </c>
      <c r="G7707" s="96">
        <v>0.15</v>
      </c>
      <c r="H7707" s="96">
        <v>13.7</v>
      </c>
      <c r="I7707" s="96">
        <v>10.097293333333333</v>
      </c>
      <c r="J7707" s="96">
        <v>13.06</v>
      </c>
    </row>
    <row r="7708" spans="1:10" x14ac:dyDescent="0.25">
      <c r="A7708" s="96">
        <v>41230.083333333336</v>
      </c>
      <c r="B7708" s="96">
        <v>0</v>
      </c>
      <c r="C7708" s="96">
        <v>0</v>
      </c>
      <c r="D7708" s="96">
        <v>98405.7</v>
      </c>
      <c r="E7708" s="96">
        <v>-1.3129999999999999</v>
      </c>
      <c r="F7708" s="96">
        <v>4.0090000000000003</v>
      </c>
      <c r="G7708" s="96">
        <v>0.15</v>
      </c>
      <c r="H7708" s="96">
        <v>13.7</v>
      </c>
      <c r="I7708" s="96">
        <v>10.159533333333332</v>
      </c>
      <c r="J7708" s="96">
        <v>13.06</v>
      </c>
    </row>
    <row r="7709" spans="1:10" x14ac:dyDescent="0.25">
      <c r="A7709" s="96">
        <v>41230.125</v>
      </c>
      <c r="B7709" s="96">
        <v>0</v>
      </c>
      <c r="C7709" s="96">
        <v>0</v>
      </c>
      <c r="D7709" s="96">
        <v>98405.7</v>
      </c>
      <c r="E7709" s="96">
        <v>-1.4550000000000001</v>
      </c>
      <c r="F7709" s="96">
        <v>4.0010000000000003</v>
      </c>
      <c r="G7709" s="96">
        <v>0.15</v>
      </c>
      <c r="H7709" s="96">
        <v>13.7</v>
      </c>
      <c r="I7709" s="96">
        <v>10.201026666666666</v>
      </c>
      <c r="J7709" s="96">
        <v>13.06</v>
      </c>
    </row>
    <row r="7710" spans="1:10" x14ac:dyDescent="0.25">
      <c r="A7710" s="96">
        <v>41230.166666666664</v>
      </c>
      <c r="B7710" s="96">
        <v>0</v>
      </c>
      <c r="C7710" s="96">
        <v>0</v>
      </c>
      <c r="D7710" s="96">
        <v>98405.7</v>
      </c>
      <c r="E7710" s="96">
        <v>-1.5129999999999999</v>
      </c>
      <c r="F7710" s="96">
        <v>4.12</v>
      </c>
      <c r="G7710" s="96">
        <v>0.15</v>
      </c>
      <c r="H7710" s="96">
        <v>13.7</v>
      </c>
      <c r="I7710" s="96">
        <v>10.159533333333332</v>
      </c>
      <c r="J7710" s="96">
        <v>13.06</v>
      </c>
    </row>
    <row r="7711" spans="1:10" x14ac:dyDescent="0.25">
      <c r="A7711" s="96">
        <v>41230.208333333336</v>
      </c>
      <c r="B7711" s="96">
        <v>0</v>
      </c>
      <c r="C7711" s="96">
        <v>0</v>
      </c>
      <c r="D7711" s="96">
        <v>98405.7</v>
      </c>
      <c r="E7711" s="96">
        <v>-1.4370000000000001</v>
      </c>
      <c r="F7711" s="96">
        <v>4.2220000000000004</v>
      </c>
      <c r="G7711" s="96">
        <v>0.15</v>
      </c>
      <c r="H7711" s="96">
        <v>13.7</v>
      </c>
      <c r="I7711" s="96">
        <v>10.107666666666667</v>
      </c>
      <c r="J7711" s="96">
        <v>13.06</v>
      </c>
    </row>
    <row r="7712" spans="1:10" x14ac:dyDescent="0.25">
      <c r="A7712" s="96">
        <v>41230.25</v>
      </c>
      <c r="B7712" s="96">
        <v>0</v>
      </c>
      <c r="C7712" s="96">
        <v>0</v>
      </c>
      <c r="D7712" s="96">
        <v>98405.7</v>
      </c>
      <c r="E7712" s="96">
        <v>-1.454</v>
      </c>
      <c r="F7712" s="96">
        <v>4.2309999999999999</v>
      </c>
      <c r="G7712" s="96">
        <v>0.15</v>
      </c>
      <c r="H7712" s="96">
        <v>13.7</v>
      </c>
      <c r="I7712" s="96">
        <v>10.066173333333333</v>
      </c>
      <c r="J7712" s="96">
        <v>13.06</v>
      </c>
    </row>
    <row r="7713" spans="1:10" x14ac:dyDescent="0.25">
      <c r="A7713" s="96">
        <v>41230.291666666664</v>
      </c>
      <c r="B7713" s="96">
        <v>9</v>
      </c>
      <c r="C7713" s="96">
        <v>15</v>
      </c>
      <c r="D7713" s="96">
        <v>98405.7</v>
      </c>
      <c r="E7713" s="96">
        <v>-1.444</v>
      </c>
      <c r="F7713" s="96">
        <v>4.33</v>
      </c>
      <c r="G7713" s="96">
        <v>0.15</v>
      </c>
      <c r="H7713" s="96">
        <v>13.7</v>
      </c>
      <c r="I7713" s="96">
        <v>10.118039999999999</v>
      </c>
      <c r="J7713" s="96">
        <v>13.06</v>
      </c>
    </row>
    <row r="7714" spans="1:10" x14ac:dyDescent="0.25">
      <c r="A7714" s="96">
        <v>41230.333333333336</v>
      </c>
      <c r="B7714" s="96">
        <v>42</v>
      </c>
      <c r="C7714" s="96">
        <v>54</v>
      </c>
      <c r="D7714" s="96">
        <v>98405.7</v>
      </c>
      <c r="E7714" s="96">
        <v>-0.87</v>
      </c>
      <c r="F7714" s="96">
        <v>4.4260000000000002</v>
      </c>
      <c r="G7714" s="96">
        <v>0.15</v>
      </c>
      <c r="H7714" s="96">
        <v>13.7</v>
      </c>
      <c r="I7714" s="96">
        <v>10.263266666666667</v>
      </c>
      <c r="J7714" s="96">
        <v>13.06</v>
      </c>
    </row>
    <row r="7715" spans="1:10" x14ac:dyDescent="0.25">
      <c r="A7715" s="96">
        <v>41230.375</v>
      </c>
      <c r="B7715" s="96">
        <v>74</v>
      </c>
      <c r="C7715" s="96">
        <v>137</v>
      </c>
      <c r="D7715" s="96">
        <v>98405.7</v>
      </c>
      <c r="E7715" s="96">
        <v>0.434</v>
      </c>
      <c r="F7715" s="96">
        <v>4.6959999999999997</v>
      </c>
      <c r="G7715" s="96">
        <v>0.15</v>
      </c>
      <c r="H7715" s="96">
        <v>13.7</v>
      </c>
      <c r="I7715" s="96">
        <v>10.792306666666665</v>
      </c>
      <c r="J7715" s="96">
        <v>13.06</v>
      </c>
    </row>
    <row r="7716" spans="1:10" x14ac:dyDescent="0.25">
      <c r="A7716" s="96">
        <v>41230.416666666664</v>
      </c>
      <c r="B7716" s="96">
        <v>82</v>
      </c>
      <c r="C7716" s="96">
        <v>461</v>
      </c>
      <c r="D7716" s="96">
        <v>98405.7</v>
      </c>
      <c r="E7716" s="96">
        <v>1.9530000000000001</v>
      </c>
      <c r="F7716" s="96">
        <v>4.7859999999999996</v>
      </c>
      <c r="G7716" s="96">
        <v>0.15</v>
      </c>
      <c r="H7716" s="96">
        <v>13.7</v>
      </c>
      <c r="I7716" s="96">
        <v>11.39396</v>
      </c>
      <c r="J7716" s="96">
        <v>13.06</v>
      </c>
    </row>
    <row r="7717" spans="1:10" x14ac:dyDescent="0.25">
      <c r="A7717" s="96">
        <v>41230.458333333336</v>
      </c>
      <c r="B7717" s="96">
        <v>78</v>
      </c>
      <c r="C7717" s="96">
        <v>567</v>
      </c>
      <c r="D7717" s="96">
        <v>98405.7</v>
      </c>
      <c r="E7717" s="96">
        <v>2.9460000000000002</v>
      </c>
      <c r="F7717" s="96">
        <v>4.7290000000000001</v>
      </c>
      <c r="G7717" s="96">
        <v>0.15</v>
      </c>
      <c r="H7717" s="96">
        <v>13.7</v>
      </c>
      <c r="I7717" s="96">
        <v>12.109719999999999</v>
      </c>
      <c r="J7717" s="96">
        <v>13.06</v>
      </c>
    </row>
    <row r="7718" spans="1:10" x14ac:dyDescent="0.25">
      <c r="A7718" s="96">
        <v>41230.5</v>
      </c>
      <c r="B7718" s="96">
        <v>72</v>
      </c>
      <c r="C7718" s="96">
        <v>560</v>
      </c>
      <c r="D7718" s="96">
        <v>98405.7</v>
      </c>
      <c r="E7718" s="96">
        <v>3.5219999999999998</v>
      </c>
      <c r="F7718" s="96">
        <v>4.6420000000000003</v>
      </c>
      <c r="G7718" s="96">
        <v>0.15</v>
      </c>
      <c r="H7718" s="96">
        <v>13.7</v>
      </c>
      <c r="I7718" s="96">
        <v>12.690626666666667</v>
      </c>
      <c r="J7718" s="96">
        <v>13.06</v>
      </c>
    </row>
    <row r="7719" spans="1:10" x14ac:dyDescent="0.25">
      <c r="A7719" s="96">
        <v>41230.541666666664</v>
      </c>
      <c r="B7719" s="96">
        <v>60</v>
      </c>
      <c r="C7719" s="96">
        <v>475</v>
      </c>
      <c r="D7719" s="96">
        <v>98405.7</v>
      </c>
      <c r="E7719" s="96">
        <v>3.5750000000000002</v>
      </c>
      <c r="F7719" s="96">
        <v>4.5</v>
      </c>
      <c r="G7719" s="96">
        <v>0.15</v>
      </c>
      <c r="H7719" s="96">
        <v>13.7</v>
      </c>
      <c r="I7719" s="96">
        <v>13.313026666666666</v>
      </c>
      <c r="J7719" s="96">
        <v>13.06</v>
      </c>
    </row>
    <row r="7720" spans="1:10" x14ac:dyDescent="0.25">
      <c r="A7720" s="96">
        <v>41230.583333333336</v>
      </c>
      <c r="B7720" s="96">
        <v>34</v>
      </c>
      <c r="C7720" s="96">
        <v>298</v>
      </c>
      <c r="D7720" s="96">
        <v>98405.7</v>
      </c>
      <c r="E7720" s="96">
        <v>2.4889999999999999</v>
      </c>
      <c r="F7720" s="96">
        <v>4.1120000000000001</v>
      </c>
      <c r="G7720" s="96">
        <v>0.15</v>
      </c>
      <c r="H7720" s="96">
        <v>13.7</v>
      </c>
      <c r="I7720" s="96">
        <v>13.976919999999998</v>
      </c>
      <c r="J7720" s="96">
        <v>13.06</v>
      </c>
    </row>
    <row r="7721" spans="1:10" x14ac:dyDescent="0.25">
      <c r="A7721" s="96">
        <v>41230.625</v>
      </c>
      <c r="B7721" s="96">
        <v>3</v>
      </c>
      <c r="C7721" s="96">
        <v>18</v>
      </c>
      <c r="D7721" s="96">
        <v>98405.7</v>
      </c>
      <c r="E7721" s="96">
        <v>6.4000000000000001E-2</v>
      </c>
      <c r="F7721" s="96">
        <v>4.181</v>
      </c>
      <c r="G7721" s="96">
        <v>0.15</v>
      </c>
      <c r="H7721" s="96">
        <v>13.7</v>
      </c>
      <c r="I7721" s="96">
        <v>14.122146666666666</v>
      </c>
      <c r="J7721" s="96">
        <v>13.06</v>
      </c>
    </row>
    <row r="7722" spans="1:10" x14ac:dyDescent="0.25">
      <c r="A7722" s="96">
        <v>41230.666666666664</v>
      </c>
      <c r="B7722" s="96">
        <v>0</v>
      </c>
      <c r="C7722" s="96">
        <v>0</v>
      </c>
      <c r="D7722" s="96">
        <v>98405.7</v>
      </c>
      <c r="E7722" s="96">
        <v>-0.42599999999999999</v>
      </c>
      <c r="F7722" s="96">
        <v>4.4370000000000003</v>
      </c>
      <c r="G7722" s="96">
        <v>0.15</v>
      </c>
      <c r="H7722" s="96">
        <v>13.7</v>
      </c>
      <c r="I7722" s="96">
        <v>13.966546666666666</v>
      </c>
      <c r="J7722" s="96">
        <v>13.06</v>
      </c>
    </row>
    <row r="7723" spans="1:10" x14ac:dyDescent="0.25">
      <c r="A7723" s="96">
        <v>41230.708333333336</v>
      </c>
      <c r="B7723" s="96">
        <v>0</v>
      </c>
      <c r="C7723" s="96">
        <v>0</v>
      </c>
      <c r="D7723" s="96">
        <v>98405.7</v>
      </c>
      <c r="E7723" s="96">
        <v>-0.56499999999999995</v>
      </c>
      <c r="F7723" s="96">
        <v>4.452</v>
      </c>
      <c r="G7723" s="96">
        <v>0.15</v>
      </c>
      <c r="H7723" s="96">
        <v>13.7</v>
      </c>
      <c r="I7723" s="96">
        <v>13.582733333333332</v>
      </c>
      <c r="J7723" s="96">
        <v>13.06</v>
      </c>
    </row>
    <row r="7724" spans="1:10" x14ac:dyDescent="0.25">
      <c r="A7724" s="96">
        <v>41230.75</v>
      </c>
      <c r="B7724" s="96">
        <v>0</v>
      </c>
      <c r="C7724" s="96">
        <v>0</v>
      </c>
      <c r="D7724" s="96">
        <v>98405.7</v>
      </c>
      <c r="E7724" s="96">
        <v>-0.69</v>
      </c>
      <c r="F7724" s="96">
        <v>4.3319999999999999</v>
      </c>
      <c r="G7724" s="96">
        <v>0.15</v>
      </c>
      <c r="H7724" s="96">
        <v>13.7</v>
      </c>
      <c r="I7724" s="96">
        <v>13.427133333333332</v>
      </c>
      <c r="J7724" s="96">
        <v>13.06</v>
      </c>
    </row>
    <row r="7725" spans="1:10" x14ac:dyDescent="0.25">
      <c r="A7725" s="96">
        <v>41230.791666666664</v>
      </c>
      <c r="B7725" s="96">
        <v>0</v>
      </c>
      <c r="C7725" s="96">
        <v>0</v>
      </c>
      <c r="D7725" s="96">
        <v>98405.7</v>
      </c>
      <c r="E7725" s="96">
        <v>-0.21299999999999999</v>
      </c>
      <c r="F7725" s="96">
        <v>4.2190000000000003</v>
      </c>
      <c r="G7725" s="96">
        <v>0.15</v>
      </c>
      <c r="H7725" s="96">
        <v>13.7</v>
      </c>
      <c r="I7725" s="96">
        <v>13.396013333333332</v>
      </c>
      <c r="J7725" s="96">
        <v>13.06</v>
      </c>
    </row>
    <row r="7726" spans="1:10" x14ac:dyDescent="0.25">
      <c r="A7726" s="96">
        <v>41230.833333333336</v>
      </c>
      <c r="B7726" s="96">
        <v>0</v>
      </c>
      <c r="C7726" s="96">
        <v>0</v>
      </c>
      <c r="D7726" s="96">
        <v>98405.7</v>
      </c>
      <c r="E7726" s="96">
        <v>0.39800000000000002</v>
      </c>
      <c r="F7726" s="96">
        <v>4.1239999999999997</v>
      </c>
      <c r="G7726" s="96">
        <v>0.15</v>
      </c>
      <c r="H7726" s="96">
        <v>13.7</v>
      </c>
      <c r="I7726" s="96">
        <v>13.230039999999999</v>
      </c>
      <c r="J7726" s="96">
        <v>13.06</v>
      </c>
    </row>
    <row r="7727" spans="1:10" x14ac:dyDescent="0.25">
      <c r="A7727" s="96">
        <v>41230.875</v>
      </c>
      <c r="B7727" s="96">
        <v>0</v>
      </c>
      <c r="C7727" s="96">
        <v>0</v>
      </c>
      <c r="D7727" s="96">
        <v>98405.7</v>
      </c>
      <c r="E7727" s="96">
        <v>0.47699999999999998</v>
      </c>
      <c r="F7727" s="96">
        <v>3.8149999999999999</v>
      </c>
      <c r="G7727" s="96">
        <v>0.15</v>
      </c>
      <c r="H7727" s="96">
        <v>13.7</v>
      </c>
      <c r="I7727" s="96">
        <v>13.198919999999999</v>
      </c>
      <c r="J7727" s="96">
        <v>13.06</v>
      </c>
    </row>
    <row r="7728" spans="1:10" x14ac:dyDescent="0.25">
      <c r="A7728" s="96">
        <v>41230.916666666664</v>
      </c>
      <c r="B7728" s="96">
        <v>0</v>
      </c>
      <c r="C7728" s="96">
        <v>0</v>
      </c>
      <c r="D7728" s="96">
        <v>98405.7</v>
      </c>
      <c r="E7728" s="96">
        <v>0.59099999999999997</v>
      </c>
      <c r="F7728" s="96">
        <v>3.677</v>
      </c>
      <c r="G7728" s="96">
        <v>0.15</v>
      </c>
      <c r="H7728" s="96">
        <v>13.7</v>
      </c>
      <c r="I7728" s="96">
        <v>13.157426666666666</v>
      </c>
      <c r="J7728" s="96">
        <v>13.06</v>
      </c>
    </row>
    <row r="7729" spans="1:10" x14ac:dyDescent="0.25">
      <c r="A7729" s="96">
        <v>41230.958333333336</v>
      </c>
      <c r="B7729" s="96">
        <v>0</v>
      </c>
      <c r="C7729" s="96">
        <v>0</v>
      </c>
      <c r="D7729" s="96">
        <v>98405.7</v>
      </c>
      <c r="E7729" s="96">
        <v>0.89900000000000002</v>
      </c>
      <c r="F7729" s="96">
        <v>3.7040000000000002</v>
      </c>
      <c r="G7729" s="96">
        <v>0.15</v>
      </c>
      <c r="H7729" s="96">
        <v>13.7</v>
      </c>
      <c r="I7729" s="96">
        <v>13.188546666666666</v>
      </c>
      <c r="J7729" s="96">
        <v>13.06</v>
      </c>
    </row>
    <row r="7730" spans="1:10" x14ac:dyDescent="0.25">
      <c r="A7730" s="96">
        <v>41231</v>
      </c>
      <c r="B7730" s="96">
        <v>0</v>
      </c>
      <c r="C7730" s="96">
        <v>0</v>
      </c>
      <c r="D7730" s="96">
        <v>98405.7</v>
      </c>
      <c r="E7730" s="96">
        <v>1.3360000000000001</v>
      </c>
      <c r="F7730" s="96">
        <v>3.79</v>
      </c>
      <c r="G7730" s="96">
        <v>0.15</v>
      </c>
      <c r="H7730" s="96">
        <v>13.7</v>
      </c>
      <c r="I7730" s="96">
        <v>13.333773333333331</v>
      </c>
      <c r="J7730" s="96">
        <v>13.06</v>
      </c>
    </row>
    <row r="7731" spans="1:10" x14ac:dyDescent="0.25">
      <c r="A7731" s="96">
        <v>41231.041666666664</v>
      </c>
      <c r="B7731" s="96">
        <v>0</v>
      </c>
      <c r="C7731" s="96">
        <v>0</v>
      </c>
      <c r="D7731" s="96">
        <v>98405.7</v>
      </c>
      <c r="E7731" s="96">
        <v>1.7669999999999999</v>
      </c>
      <c r="F7731" s="96">
        <v>3.9329999999999998</v>
      </c>
      <c r="G7731" s="96">
        <v>0.15</v>
      </c>
      <c r="H7731" s="96">
        <v>13.7</v>
      </c>
      <c r="I7731" s="96">
        <v>13.313026666666666</v>
      </c>
      <c r="J7731" s="96">
        <v>13.06</v>
      </c>
    </row>
    <row r="7732" spans="1:10" x14ac:dyDescent="0.25">
      <c r="A7732" s="96">
        <v>41231.083333333336</v>
      </c>
      <c r="B7732" s="96">
        <v>0</v>
      </c>
      <c r="C7732" s="96">
        <v>0</v>
      </c>
      <c r="D7732" s="96">
        <v>98405.7</v>
      </c>
      <c r="E7732" s="96">
        <v>2.298</v>
      </c>
      <c r="F7732" s="96">
        <v>3.9849999999999999</v>
      </c>
      <c r="G7732" s="96">
        <v>0.15</v>
      </c>
      <c r="H7732" s="96">
        <v>13.7</v>
      </c>
      <c r="I7732" s="96">
        <v>13.240413333333333</v>
      </c>
      <c r="J7732" s="96">
        <v>13.06</v>
      </c>
    </row>
    <row r="7733" spans="1:10" x14ac:dyDescent="0.25">
      <c r="A7733" s="96">
        <v>41231.125</v>
      </c>
      <c r="B7733" s="96">
        <v>0</v>
      </c>
      <c r="C7733" s="96">
        <v>0</v>
      </c>
      <c r="D7733" s="96">
        <v>98405.7</v>
      </c>
      <c r="E7733" s="96">
        <v>2.734</v>
      </c>
      <c r="F7733" s="96">
        <v>3.9350000000000001</v>
      </c>
      <c r="G7733" s="96">
        <v>0.15</v>
      </c>
      <c r="H7733" s="96">
        <v>13.7</v>
      </c>
      <c r="I7733" s="96">
        <v>13.375266666666665</v>
      </c>
      <c r="J7733" s="96">
        <v>13.06</v>
      </c>
    </row>
    <row r="7734" spans="1:10" x14ac:dyDescent="0.25">
      <c r="A7734" s="96">
        <v>41231.166666666664</v>
      </c>
      <c r="B7734" s="96">
        <v>0</v>
      </c>
      <c r="C7734" s="96">
        <v>0</v>
      </c>
      <c r="D7734" s="96">
        <v>98405.7</v>
      </c>
      <c r="E7734" s="96">
        <v>3.1179999999999999</v>
      </c>
      <c r="F7734" s="96">
        <v>3.8460000000000001</v>
      </c>
      <c r="G7734" s="96">
        <v>0.15</v>
      </c>
      <c r="H7734" s="96">
        <v>13.7</v>
      </c>
      <c r="I7734" s="96">
        <v>13.396013333333332</v>
      </c>
      <c r="J7734" s="96">
        <v>13.06</v>
      </c>
    </row>
    <row r="7735" spans="1:10" x14ac:dyDescent="0.25">
      <c r="A7735" s="96">
        <v>41231.208333333336</v>
      </c>
      <c r="B7735" s="96">
        <v>0</v>
      </c>
      <c r="C7735" s="96">
        <v>0</v>
      </c>
      <c r="D7735" s="96">
        <v>98405.7</v>
      </c>
      <c r="E7735" s="96">
        <v>3.4729999999999999</v>
      </c>
      <c r="F7735" s="96">
        <v>3.9409999999999998</v>
      </c>
      <c r="G7735" s="96">
        <v>0.15</v>
      </c>
      <c r="H7735" s="96">
        <v>13.7</v>
      </c>
      <c r="I7735" s="96">
        <v>13.437506666666664</v>
      </c>
      <c r="J7735" s="96">
        <v>13.06</v>
      </c>
    </row>
    <row r="7736" spans="1:10" x14ac:dyDescent="0.25">
      <c r="A7736" s="96">
        <v>41231.25</v>
      </c>
      <c r="B7736" s="96">
        <v>0</v>
      </c>
      <c r="C7736" s="96">
        <v>0</v>
      </c>
      <c r="D7736" s="96">
        <v>98405.7</v>
      </c>
      <c r="E7736" s="96">
        <v>3.7450000000000001</v>
      </c>
      <c r="F7736" s="96">
        <v>4.08</v>
      </c>
      <c r="G7736" s="96">
        <v>0.15</v>
      </c>
      <c r="H7736" s="96">
        <v>13.7</v>
      </c>
      <c r="I7736" s="96">
        <v>13.364893333333333</v>
      </c>
      <c r="J7736" s="96">
        <v>13.06</v>
      </c>
    </row>
    <row r="7737" spans="1:10" x14ac:dyDescent="0.25">
      <c r="A7737" s="96">
        <v>41231.291666666664</v>
      </c>
      <c r="B7737" s="96">
        <v>2</v>
      </c>
      <c r="C7737" s="96">
        <v>1</v>
      </c>
      <c r="D7737" s="96">
        <v>98405.7</v>
      </c>
      <c r="E7737" s="96">
        <v>3.9289999999999998</v>
      </c>
      <c r="F7737" s="96">
        <v>4.1260000000000003</v>
      </c>
      <c r="G7737" s="96">
        <v>0.15</v>
      </c>
      <c r="H7737" s="96">
        <v>13.7</v>
      </c>
      <c r="I7737" s="96">
        <v>13.302653333333332</v>
      </c>
      <c r="J7737" s="96">
        <v>13.06</v>
      </c>
    </row>
    <row r="7738" spans="1:10" x14ac:dyDescent="0.25">
      <c r="A7738" s="96">
        <v>41231.333333333336</v>
      </c>
      <c r="B7738" s="96">
        <v>16</v>
      </c>
      <c r="C7738" s="96">
        <v>2</v>
      </c>
      <c r="D7738" s="96">
        <v>98405.7</v>
      </c>
      <c r="E7738" s="96">
        <v>4.3390000000000004</v>
      </c>
      <c r="F7738" s="96">
        <v>4.1379999999999999</v>
      </c>
      <c r="G7738" s="96">
        <v>0.15</v>
      </c>
      <c r="H7738" s="96">
        <v>13.7</v>
      </c>
      <c r="I7738" s="96">
        <v>13.271533333333331</v>
      </c>
      <c r="J7738" s="96">
        <v>13.06</v>
      </c>
    </row>
    <row r="7739" spans="1:10" x14ac:dyDescent="0.25">
      <c r="A7739" s="96">
        <v>41231.375</v>
      </c>
      <c r="B7739" s="96">
        <v>34</v>
      </c>
      <c r="C7739" s="96">
        <v>4</v>
      </c>
      <c r="D7739" s="96">
        <v>98405.7</v>
      </c>
      <c r="E7739" s="96">
        <v>4.9320000000000004</v>
      </c>
      <c r="F7739" s="96">
        <v>4.0220000000000002</v>
      </c>
      <c r="G7739" s="96">
        <v>0.15</v>
      </c>
      <c r="H7739" s="96">
        <v>13.7</v>
      </c>
      <c r="I7739" s="96">
        <v>13.271533333333331</v>
      </c>
      <c r="J7739" s="96">
        <v>13.06</v>
      </c>
    </row>
    <row r="7740" spans="1:10" x14ac:dyDescent="0.25">
      <c r="A7740" s="96">
        <v>41231.416666666664</v>
      </c>
      <c r="B7740" s="96">
        <v>45</v>
      </c>
      <c r="C7740" s="96">
        <v>5</v>
      </c>
      <c r="D7740" s="96">
        <v>98405.7</v>
      </c>
      <c r="E7740" s="96">
        <v>5.57</v>
      </c>
      <c r="F7740" s="96">
        <v>3.798</v>
      </c>
      <c r="G7740" s="96">
        <v>0.15</v>
      </c>
      <c r="H7740" s="96">
        <v>13.7</v>
      </c>
      <c r="I7740" s="96">
        <v>13.313026666666666</v>
      </c>
      <c r="J7740" s="96">
        <v>13.06</v>
      </c>
    </row>
    <row r="7741" spans="1:10" x14ac:dyDescent="0.25">
      <c r="A7741" s="96">
        <v>41231.458333333336</v>
      </c>
      <c r="B7741" s="96">
        <v>47</v>
      </c>
      <c r="C7741" s="96">
        <v>5</v>
      </c>
      <c r="D7741" s="96">
        <v>98405.7</v>
      </c>
      <c r="E7741" s="96">
        <v>6.0970000000000004</v>
      </c>
      <c r="F7741" s="96">
        <v>3.488</v>
      </c>
      <c r="G7741" s="96">
        <v>0.15</v>
      </c>
      <c r="H7741" s="96">
        <v>13.7</v>
      </c>
      <c r="I7741" s="96">
        <v>13.364893333333331</v>
      </c>
      <c r="J7741" s="96">
        <v>13.06</v>
      </c>
    </row>
    <row r="7742" spans="1:10" x14ac:dyDescent="0.25">
      <c r="A7742" s="96">
        <v>41231.5</v>
      </c>
      <c r="B7742" s="96">
        <v>40</v>
      </c>
      <c r="C7742" s="96">
        <v>4</v>
      </c>
      <c r="D7742" s="96">
        <v>98405.7</v>
      </c>
      <c r="E7742" s="96">
        <v>6.423</v>
      </c>
      <c r="F7742" s="96">
        <v>3.274</v>
      </c>
      <c r="G7742" s="96">
        <v>0.15</v>
      </c>
      <c r="H7742" s="96">
        <v>13.7</v>
      </c>
      <c r="I7742" s="96">
        <v>13.333773333333333</v>
      </c>
      <c r="J7742" s="96">
        <v>13.06</v>
      </c>
    </row>
    <row r="7743" spans="1:10" x14ac:dyDescent="0.25">
      <c r="A7743" s="96">
        <v>41231.541666666664</v>
      </c>
      <c r="B7743" s="96">
        <v>25</v>
      </c>
      <c r="C7743" s="96">
        <v>3</v>
      </c>
      <c r="D7743" s="96">
        <v>98405.7</v>
      </c>
      <c r="E7743" s="96">
        <v>6.34</v>
      </c>
      <c r="F7743" s="96">
        <v>3.3420000000000001</v>
      </c>
      <c r="G7743" s="96">
        <v>0.15</v>
      </c>
      <c r="H7743" s="96">
        <v>13.7</v>
      </c>
      <c r="I7743" s="96">
        <v>13.333773333333331</v>
      </c>
      <c r="J7743" s="96">
        <v>13.06</v>
      </c>
    </row>
    <row r="7744" spans="1:10" x14ac:dyDescent="0.25">
      <c r="A7744" s="96">
        <v>41231.583333333336</v>
      </c>
      <c r="B7744" s="96">
        <v>8</v>
      </c>
      <c r="C7744" s="96">
        <v>2</v>
      </c>
      <c r="D7744" s="96">
        <v>98405.7</v>
      </c>
      <c r="E7744" s="96">
        <v>5.8529999999999998</v>
      </c>
      <c r="F7744" s="96">
        <v>3.5840000000000001</v>
      </c>
      <c r="G7744" s="96">
        <v>0.15</v>
      </c>
      <c r="H7744" s="96">
        <v>13.7</v>
      </c>
      <c r="I7744" s="96">
        <v>13.406386666666666</v>
      </c>
      <c r="J7744" s="96">
        <v>13.06</v>
      </c>
    </row>
    <row r="7745" spans="1:10" x14ac:dyDescent="0.25">
      <c r="A7745" s="96">
        <v>41231.625</v>
      </c>
      <c r="B7745" s="96">
        <v>0</v>
      </c>
      <c r="C7745" s="96">
        <v>0</v>
      </c>
      <c r="D7745" s="96">
        <v>98405.7</v>
      </c>
      <c r="E7745" s="96">
        <v>5.4059999999999997</v>
      </c>
      <c r="F7745" s="96">
        <v>3.589</v>
      </c>
      <c r="G7745" s="96">
        <v>0.15</v>
      </c>
      <c r="H7745" s="96">
        <v>13.7</v>
      </c>
      <c r="I7745" s="96">
        <v>13.281906666666666</v>
      </c>
      <c r="J7745" s="96">
        <v>13.06</v>
      </c>
    </row>
    <row r="7746" spans="1:10" x14ac:dyDescent="0.25">
      <c r="A7746" s="96">
        <v>41231.666666666664</v>
      </c>
      <c r="B7746" s="96">
        <v>0</v>
      </c>
      <c r="C7746" s="96">
        <v>0</v>
      </c>
      <c r="D7746" s="96">
        <v>98405.7</v>
      </c>
      <c r="E7746" s="96">
        <v>4.875</v>
      </c>
      <c r="F7746" s="96">
        <v>3.3610000000000002</v>
      </c>
      <c r="G7746" s="96">
        <v>0.15</v>
      </c>
      <c r="H7746" s="96">
        <v>13.7</v>
      </c>
      <c r="I7746" s="96">
        <v>12.981079999999999</v>
      </c>
      <c r="J7746" s="96">
        <v>13.06</v>
      </c>
    </row>
    <row r="7747" spans="1:10" x14ac:dyDescent="0.25">
      <c r="A7747" s="96">
        <v>41231.708333333336</v>
      </c>
      <c r="B7747" s="96">
        <v>0</v>
      </c>
      <c r="C7747" s="96">
        <v>0</v>
      </c>
      <c r="D7747" s="96">
        <v>98405.7</v>
      </c>
      <c r="E7747" s="96">
        <v>3.78</v>
      </c>
      <c r="F7747" s="96">
        <v>3.1240000000000001</v>
      </c>
      <c r="G7747" s="96">
        <v>0.15</v>
      </c>
      <c r="H7747" s="96">
        <v>13.7</v>
      </c>
      <c r="I7747" s="96">
        <v>12.794359999999998</v>
      </c>
      <c r="J7747" s="96">
        <v>13.06</v>
      </c>
    </row>
    <row r="7748" spans="1:10" x14ac:dyDescent="0.25">
      <c r="A7748" s="96">
        <v>41231.75</v>
      </c>
      <c r="B7748" s="96">
        <v>0</v>
      </c>
      <c r="C7748" s="96">
        <v>0</v>
      </c>
      <c r="D7748" s="96">
        <v>98405.7</v>
      </c>
      <c r="E7748" s="96">
        <v>3.266</v>
      </c>
      <c r="F7748" s="96">
        <v>2.99</v>
      </c>
      <c r="G7748" s="96">
        <v>0.15</v>
      </c>
      <c r="H7748" s="96">
        <v>13.7</v>
      </c>
      <c r="I7748" s="96">
        <v>12.472786666666664</v>
      </c>
      <c r="J7748" s="96">
        <v>13.06</v>
      </c>
    </row>
    <row r="7749" spans="1:10" x14ac:dyDescent="0.25">
      <c r="A7749" s="96">
        <v>41231.791666666664</v>
      </c>
      <c r="B7749" s="96">
        <v>0</v>
      </c>
      <c r="C7749" s="96">
        <v>0</v>
      </c>
      <c r="D7749" s="96">
        <v>98405.7</v>
      </c>
      <c r="E7749" s="96">
        <v>2.7749999999999999</v>
      </c>
      <c r="F7749" s="96">
        <v>2.976</v>
      </c>
      <c r="G7749" s="96">
        <v>0.15</v>
      </c>
      <c r="H7749" s="96">
        <v>13.7</v>
      </c>
      <c r="I7749" s="96">
        <v>11.155373333333333</v>
      </c>
      <c r="J7749" s="96">
        <v>13.06</v>
      </c>
    </row>
    <row r="7750" spans="1:10" x14ac:dyDescent="0.25">
      <c r="A7750" s="96">
        <v>41231.833333333336</v>
      </c>
      <c r="B7750" s="96">
        <v>0</v>
      </c>
      <c r="C7750" s="96">
        <v>0</v>
      </c>
      <c r="D7750" s="96">
        <v>98405.7</v>
      </c>
      <c r="E7750" s="96">
        <v>2.5070000000000001</v>
      </c>
      <c r="F7750" s="96">
        <v>3.03</v>
      </c>
      <c r="G7750" s="96">
        <v>0.15</v>
      </c>
      <c r="H7750" s="96">
        <v>13.7</v>
      </c>
      <c r="I7750" s="96">
        <v>10.481106666666665</v>
      </c>
      <c r="J7750" s="96">
        <v>13.06</v>
      </c>
    </row>
    <row r="7751" spans="1:10" x14ac:dyDescent="0.25">
      <c r="A7751" s="96">
        <v>41231.875</v>
      </c>
      <c r="B7751" s="96">
        <v>0</v>
      </c>
      <c r="C7751" s="96">
        <v>0</v>
      </c>
      <c r="D7751" s="96">
        <v>98405.7</v>
      </c>
      <c r="E7751" s="96">
        <v>2.8319999999999999</v>
      </c>
      <c r="F7751" s="96">
        <v>3.0419999999999998</v>
      </c>
      <c r="G7751" s="96">
        <v>0.15</v>
      </c>
      <c r="H7751" s="96">
        <v>13.7</v>
      </c>
      <c r="I7751" s="96">
        <v>10.066173333333333</v>
      </c>
      <c r="J7751" s="96">
        <v>13.06</v>
      </c>
    </row>
    <row r="7752" spans="1:10" x14ac:dyDescent="0.25">
      <c r="A7752" s="96">
        <v>41231.916666666664</v>
      </c>
      <c r="B7752" s="96">
        <v>0</v>
      </c>
      <c r="C7752" s="96">
        <v>0</v>
      </c>
      <c r="D7752" s="96">
        <v>98405.7</v>
      </c>
      <c r="E7752" s="96">
        <v>3.0310000000000001</v>
      </c>
      <c r="F7752" s="96">
        <v>3.0659999999999998</v>
      </c>
      <c r="G7752" s="96">
        <v>0.15</v>
      </c>
      <c r="H7752" s="96">
        <v>13.7</v>
      </c>
      <c r="I7752" s="96">
        <v>10.024679999999998</v>
      </c>
      <c r="J7752" s="96">
        <v>13.06</v>
      </c>
    </row>
    <row r="7753" spans="1:10" x14ac:dyDescent="0.25">
      <c r="A7753" s="96">
        <v>41231.958333333336</v>
      </c>
      <c r="B7753" s="96">
        <v>0</v>
      </c>
      <c r="C7753" s="96">
        <v>0</v>
      </c>
      <c r="D7753" s="96">
        <v>98405.7</v>
      </c>
      <c r="E7753" s="96">
        <v>2.84</v>
      </c>
      <c r="F7753" s="96">
        <v>2.9820000000000002</v>
      </c>
      <c r="G7753" s="96">
        <v>0.15</v>
      </c>
      <c r="H7753" s="96">
        <v>13.7</v>
      </c>
      <c r="I7753" s="96">
        <v>10.169906666666666</v>
      </c>
      <c r="J7753" s="96">
        <v>13.06</v>
      </c>
    </row>
    <row r="7754" spans="1:10" x14ac:dyDescent="0.25">
      <c r="A7754" s="96">
        <v>41232</v>
      </c>
      <c r="B7754" s="96">
        <v>0</v>
      </c>
      <c r="C7754" s="96">
        <v>0</v>
      </c>
      <c r="D7754" s="96">
        <v>98405.7</v>
      </c>
      <c r="E7754" s="96">
        <v>2.585</v>
      </c>
      <c r="F7754" s="96">
        <v>2.8660000000000001</v>
      </c>
      <c r="G7754" s="96">
        <v>0.15</v>
      </c>
      <c r="H7754" s="96">
        <v>13.7</v>
      </c>
      <c r="I7754" s="96">
        <v>10.470733333333333</v>
      </c>
      <c r="J7754" s="96">
        <v>13.06</v>
      </c>
    </row>
    <row r="7755" spans="1:10" x14ac:dyDescent="0.25">
      <c r="A7755" s="96">
        <v>41232.041666666664</v>
      </c>
      <c r="B7755" s="96">
        <v>0</v>
      </c>
      <c r="C7755" s="96">
        <v>0</v>
      </c>
      <c r="D7755" s="96">
        <v>98405.7</v>
      </c>
      <c r="E7755" s="96">
        <v>2.4089999999999998</v>
      </c>
      <c r="F7755" s="96">
        <v>2.786</v>
      </c>
      <c r="G7755" s="96">
        <v>0.15</v>
      </c>
      <c r="H7755" s="96">
        <v>13.7</v>
      </c>
      <c r="I7755" s="96">
        <v>10.232146666666665</v>
      </c>
      <c r="J7755" s="96">
        <v>13.06</v>
      </c>
    </row>
    <row r="7756" spans="1:10" x14ac:dyDescent="0.25">
      <c r="A7756" s="96">
        <v>41232.083333333336</v>
      </c>
      <c r="B7756" s="96">
        <v>0</v>
      </c>
      <c r="C7756" s="96">
        <v>0</v>
      </c>
      <c r="D7756" s="96">
        <v>98405.7</v>
      </c>
      <c r="E7756" s="96">
        <v>2.2090000000000001</v>
      </c>
      <c r="F7756" s="96">
        <v>2.7959999999999998</v>
      </c>
      <c r="G7756" s="96">
        <v>0.15</v>
      </c>
      <c r="H7756" s="96">
        <v>13.7</v>
      </c>
      <c r="I7756" s="96">
        <v>10.802679999999999</v>
      </c>
      <c r="J7756" s="96">
        <v>13.06</v>
      </c>
    </row>
    <row r="7757" spans="1:10" x14ac:dyDescent="0.25">
      <c r="A7757" s="96">
        <v>41232.125</v>
      </c>
      <c r="B7757" s="96">
        <v>0</v>
      </c>
      <c r="C7757" s="96">
        <v>0</v>
      </c>
      <c r="D7757" s="96">
        <v>98405.7</v>
      </c>
      <c r="E7757" s="96">
        <v>2.0089999999999999</v>
      </c>
      <c r="F7757" s="96">
        <v>2.915</v>
      </c>
      <c r="G7757" s="96">
        <v>0.15</v>
      </c>
      <c r="H7757" s="96">
        <v>13.7</v>
      </c>
      <c r="I7757" s="96">
        <v>10.377373333333333</v>
      </c>
      <c r="J7757" s="96">
        <v>13.06</v>
      </c>
    </row>
    <row r="7758" spans="1:10" x14ac:dyDescent="0.25">
      <c r="A7758" s="96">
        <v>41232.166666666664</v>
      </c>
      <c r="B7758" s="96">
        <v>0</v>
      </c>
      <c r="C7758" s="96">
        <v>0</v>
      </c>
      <c r="D7758" s="96">
        <v>98405.7</v>
      </c>
      <c r="E7758" s="96">
        <v>2.1160000000000001</v>
      </c>
      <c r="F7758" s="96">
        <v>3.0790000000000002</v>
      </c>
      <c r="G7758" s="96">
        <v>0.15</v>
      </c>
      <c r="H7758" s="96">
        <v>13.7</v>
      </c>
      <c r="I7758" s="96">
        <v>8.8524933333333315</v>
      </c>
      <c r="J7758" s="96">
        <v>13.06</v>
      </c>
    </row>
    <row r="7759" spans="1:10" x14ac:dyDescent="0.25">
      <c r="A7759" s="96">
        <v>41232.208333333336</v>
      </c>
      <c r="B7759" s="96">
        <v>0</v>
      </c>
      <c r="C7759" s="96">
        <v>0</v>
      </c>
      <c r="D7759" s="96">
        <v>98405.7</v>
      </c>
      <c r="E7759" s="96">
        <v>2.08</v>
      </c>
      <c r="F7759" s="96">
        <v>3.2349999999999999</v>
      </c>
      <c r="G7759" s="96">
        <v>0.15</v>
      </c>
      <c r="H7759" s="96">
        <v>13.7</v>
      </c>
      <c r="I7759" s="96">
        <v>8.8628666666666653</v>
      </c>
      <c r="J7759" s="96">
        <v>13.06</v>
      </c>
    </row>
    <row r="7760" spans="1:10" x14ac:dyDescent="0.25">
      <c r="A7760" s="96">
        <v>41232.25</v>
      </c>
      <c r="B7760" s="96">
        <v>0</v>
      </c>
      <c r="C7760" s="96">
        <v>0</v>
      </c>
      <c r="D7760" s="96">
        <v>98405.7</v>
      </c>
      <c r="E7760" s="96">
        <v>2.0870000000000002</v>
      </c>
      <c r="F7760" s="96">
        <v>3.427</v>
      </c>
      <c r="G7760" s="96">
        <v>0.15</v>
      </c>
      <c r="H7760" s="96">
        <v>13.7</v>
      </c>
      <c r="I7760" s="96">
        <v>8.8317466666666657</v>
      </c>
      <c r="J7760" s="96">
        <v>13.06</v>
      </c>
    </row>
    <row r="7761" spans="1:10" x14ac:dyDescent="0.25">
      <c r="A7761" s="96">
        <v>41232.291666666664</v>
      </c>
      <c r="B7761" s="96">
        <v>6</v>
      </c>
      <c r="C7761" s="96">
        <v>4</v>
      </c>
      <c r="D7761" s="96">
        <v>98405.7</v>
      </c>
      <c r="E7761" s="96">
        <v>2.2309999999999999</v>
      </c>
      <c r="F7761" s="96">
        <v>3.7480000000000002</v>
      </c>
      <c r="G7761" s="96">
        <v>0.15</v>
      </c>
      <c r="H7761" s="96">
        <v>13.7</v>
      </c>
      <c r="I7761" s="96">
        <v>9.2881733333333329</v>
      </c>
      <c r="J7761" s="96">
        <v>13.06</v>
      </c>
    </row>
    <row r="7762" spans="1:10" x14ac:dyDescent="0.25">
      <c r="A7762" s="96">
        <v>41232.333333333336</v>
      </c>
      <c r="B7762" s="96">
        <v>27</v>
      </c>
      <c r="C7762" s="96">
        <v>8</v>
      </c>
      <c r="D7762" s="96">
        <v>98405.7</v>
      </c>
      <c r="E7762" s="96">
        <v>2.754</v>
      </c>
      <c r="F7762" s="96">
        <v>4.0830000000000002</v>
      </c>
      <c r="G7762" s="96">
        <v>0.15</v>
      </c>
      <c r="H7762" s="96">
        <v>13.7</v>
      </c>
      <c r="I7762" s="96">
        <v>11.072386666666665</v>
      </c>
      <c r="J7762" s="96">
        <v>13.06</v>
      </c>
    </row>
    <row r="7763" spans="1:10" x14ac:dyDescent="0.25">
      <c r="A7763" s="96">
        <v>41232.375</v>
      </c>
      <c r="B7763" s="96">
        <v>48</v>
      </c>
      <c r="C7763" s="96">
        <v>12</v>
      </c>
      <c r="D7763" s="96">
        <v>98405.7</v>
      </c>
      <c r="E7763" s="96">
        <v>2.9769999999999999</v>
      </c>
      <c r="F7763" s="96">
        <v>4.22</v>
      </c>
      <c r="G7763" s="96">
        <v>0.15</v>
      </c>
      <c r="H7763" s="96">
        <v>13.7</v>
      </c>
      <c r="I7763" s="96">
        <v>12.649133333333333</v>
      </c>
      <c r="J7763" s="96">
        <v>13.06</v>
      </c>
    </row>
    <row r="7764" spans="1:10" x14ac:dyDescent="0.25">
      <c r="A7764" s="96">
        <v>41232.416666666664</v>
      </c>
      <c r="B7764" s="96">
        <v>69</v>
      </c>
      <c r="C7764" s="96">
        <v>20</v>
      </c>
      <c r="D7764" s="96">
        <v>98405.7</v>
      </c>
      <c r="E7764" s="96">
        <v>3.4889999999999999</v>
      </c>
      <c r="F7764" s="96">
        <v>4.3940000000000001</v>
      </c>
      <c r="G7764" s="96">
        <v>0.15</v>
      </c>
      <c r="H7764" s="96">
        <v>13.7</v>
      </c>
      <c r="I7764" s="96">
        <v>13.406386666666666</v>
      </c>
      <c r="J7764" s="96">
        <v>13.06</v>
      </c>
    </row>
    <row r="7765" spans="1:10" x14ac:dyDescent="0.25">
      <c r="A7765" s="96">
        <v>41232.458333333336</v>
      </c>
      <c r="B7765" s="96">
        <v>76</v>
      </c>
      <c r="C7765" s="96">
        <v>25</v>
      </c>
      <c r="D7765" s="96">
        <v>98405.7</v>
      </c>
      <c r="E7765" s="96">
        <v>3.9849999999999999</v>
      </c>
      <c r="F7765" s="96">
        <v>4.5940000000000003</v>
      </c>
      <c r="G7765" s="96">
        <v>0.15</v>
      </c>
      <c r="H7765" s="96">
        <v>13.7</v>
      </c>
      <c r="I7765" s="96">
        <v>14.215506666666666</v>
      </c>
      <c r="J7765" s="96">
        <v>13.06</v>
      </c>
    </row>
    <row r="7766" spans="1:10" x14ac:dyDescent="0.25">
      <c r="A7766" s="96">
        <v>41232.5</v>
      </c>
      <c r="B7766" s="96">
        <v>65</v>
      </c>
      <c r="C7766" s="96">
        <v>22</v>
      </c>
      <c r="D7766" s="96">
        <v>98405.7</v>
      </c>
      <c r="E7766" s="96">
        <v>4.3460000000000001</v>
      </c>
      <c r="F7766" s="96">
        <v>4.734</v>
      </c>
      <c r="G7766" s="96">
        <v>0.15</v>
      </c>
      <c r="H7766" s="96">
        <v>13.7</v>
      </c>
      <c r="I7766" s="96">
        <v>14.983133333333331</v>
      </c>
      <c r="J7766" s="96">
        <v>13.06</v>
      </c>
    </row>
    <row r="7767" spans="1:10" x14ac:dyDescent="0.25">
      <c r="A7767" s="96">
        <v>41232.541666666664</v>
      </c>
      <c r="B7767" s="96">
        <v>43</v>
      </c>
      <c r="C7767" s="96">
        <v>16</v>
      </c>
      <c r="D7767" s="96">
        <v>98405.7</v>
      </c>
      <c r="E7767" s="96">
        <v>4.6150000000000002</v>
      </c>
      <c r="F7767" s="96">
        <v>4.7809999999999997</v>
      </c>
      <c r="G7767" s="96">
        <v>0.15</v>
      </c>
      <c r="H7767" s="96">
        <v>13.7</v>
      </c>
      <c r="I7767" s="96">
        <v>15.1906</v>
      </c>
      <c r="J7767" s="96">
        <v>13.06</v>
      </c>
    </row>
    <row r="7768" spans="1:10" x14ac:dyDescent="0.25">
      <c r="A7768" s="96">
        <v>41232.583333333336</v>
      </c>
      <c r="B7768" s="96">
        <v>17</v>
      </c>
      <c r="C7768" s="96">
        <v>11</v>
      </c>
      <c r="D7768" s="96">
        <v>98405.7</v>
      </c>
      <c r="E7768" s="96">
        <v>4.8140000000000001</v>
      </c>
      <c r="F7768" s="96">
        <v>4.6429999999999998</v>
      </c>
      <c r="G7768" s="96">
        <v>0.15</v>
      </c>
      <c r="H7768" s="96">
        <v>13.7</v>
      </c>
      <c r="I7768" s="96">
        <v>15.3462</v>
      </c>
      <c r="J7768" s="96">
        <v>13.06</v>
      </c>
    </row>
    <row r="7769" spans="1:10" x14ac:dyDescent="0.25">
      <c r="A7769" s="96">
        <v>41232.625</v>
      </c>
      <c r="B7769" s="96">
        <v>1</v>
      </c>
      <c r="C7769" s="96">
        <v>1</v>
      </c>
      <c r="D7769" s="96">
        <v>98405.7</v>
      </c>
      <c r="E7769" s="96">
        <v>4.8079999999999998</v>
      </c>
      <c r="F7769" s="96">
        <v>4.6159999999999997</v>
      </c>
      <c r="G7769" s="96">
        <v>0.15</v>
      </c>
      <c r="H7769" s="96">
        <v>13.7</v>
      </c>
      <c r="I7769" s="96">
        <v>15.335826666666666</v>
      </c>
      <c r="J7769" s="96">
        <v>13.06</v>
      </c>
    </row>
    <row r="7770" spans="1:10" x14ac:dyDescent="0.25">
      <c r="A7770" s="96">
        <v>41232.666666666664</v>
      </c>
      <c r="B7770" s="96">
        <v>0</v>
      </c>
      <c r="C7770" s="96">
        <v>0</v>
      </c>
      <c r="D7770" s="96">
        <v>98405.7</v>
      </c>
      <c r="E7770" s="96">
        <v>5.14</v>
      </c>
      <c r="F7770" s="96">
        <v>5.0209999999999999</v>
      </c>
      <c r="G7770" s="96">
        <v>0.15</v>
      </c>
      <c r="H7770" s="96">
        <v>13.7</v>
      </c>
      <c r="I7770" s="96">
        <v>15.377320000000001</v>
      </c>
      <c r="J7770" s="96">
        <v>13.06</v>
      </c>
    </row>
    <row r="7771" spans="1:10" x14ac:dyDescent="0.25">
      <c r="A7771" s="96">
        <v>41232.708333333336</v>
      </c>
      <c r="B7771" s="96">
        <v>0</v>
      </c>
      <c r="C7771" s="96">
        <v>0</v>
      </c>
      <c r="D7771" s="96">
        <v>98405.7</v>
      </c>
      <c r="E7771" s="96">
        <v>5.3150000000000004</v>
      </c>
      <c r="F7771" s="96">
        <v>5.2119999999999997</v>
      </c>
      <c r="G7771" s="96">
        <v>0.15</v>
      </c>
      <c r="H7771" s="96">
        <v>13.7</v>
      </c>
      <c r="I7771" s="96">
        <v>15.294333333333331</v>
      </c>
      <c r="J7771" s="96">
        <v>13.06</v>
      </c>
    </row>
    <row r="7772" spans="1:10" x14ac:dyDescent="0.25">
      <c r="A7772" s="96">
        <v>41232.75</v>
      </c>
      <c r="B7772" s="96">
        <v>0</v>
      </c>
      <c r="C7772" s="96">
        <v>0</v>
      </c>
      <c r="D7772" s="96">
        <v>98405.7</v>
      </c>
      <c r="E7772" s="96">
        <v>5.2549999999999999</v>
      </c>
      <c r="F7772" s="96">
        <v>5.0880000000000001</v>
      </c>
      <c r="G7772" s="96">
        <v>0.15</v>
      </c>
      <c r="H7772" s="96">
        <v>13.7</v>
      </c>
      <c r="I7772" s="96">
        <v>14.754919999999998</v>
      </c>
      <c r="J7772" s="96">
        <v>13.06</v>
      </c>
    </row>
    <row r="7773" spans="1:10" x14ac:dyDescent="0.25">
      <c r="A7773" s="96">
        <v>41232.791666666664</v>
      </c>
      <c r="B7773" s="96">
        <v>0</v>
      </c>
      <c r="C7773" s="96">
        <v>0</v>
      </c>
      <c r="D7773" s="96">
        <v>98405.7</v>
      </c>
      <c r="E7773" s="96">
        <v>5.24</v>
      </c>
      <c r="F7773" s="96">
        <v>5.1559999999999997</v>
      </c>
      <c r="G7773" s="96">
        <v>0.15</v>
      </c>
      <c r="H7773" s="96">
        <v>13.7</v>
      </c>
      <c r="I7773" s="96">
        <v>14.256999999999998</v>
      </c>
      <c r="J7773" s="96">
        <v>13.06</v>
      </c>
    </row>
    <row r="7774" spans="1:10" x14ac:dyDescent="0.25">
      <c r="A7774" s="96">
        <v>41232.833333333336</v>
      </c>
      <c r="B7774" s="96">
        <v>0</v>
      </c>
      <c r="C7774" s="96">
        <v>0</v>
      </c>
      <c r="D7774" s="96">
        <v>98405.7</v>
      </c>
      <c r="E7774" s="96">
        <v>5.2519999999999998</v>
      </c>
      <c r="F7774" s="96">
        <v>5.1509999999999998</v>
      </c>
      <c r="G7774" s="96">
        <v>0.15</v>
      </c>
      <c r="H7774" s="96">
        <v>13.7</v>
      </c>
      <c r="I7774" s="96">
        <v>13.966546666666666</v>
      </c>
      <c r="J7774" s="96">
        <v>13.06</v>
      </c>
    </row>
    <row r="7775" spans="1:10" x14ac:dyDescent="0.25">
      <c r="A7775" s="96">
        <v>41232.875</v>
      </c>
      <c r="B7775" s="96">
        <v>0</v>
      </c>
      <c r="C7775" s="96">
        <v>0</v>
      </c>
      <c r="D7775" s="96">
        <v>98405.7</v>
      </c>
      <c r="E7775" s="96">
        <v>5.2839999999999998</v>
      </c>
      <c r="F7775" s="96">
        <v>5.0679999999999996</v>
      </c>
      <c r="G7775" s="96">
        <v>0.15</v>
      </c>
      <c r="H7775" s="96">
        <v>13.7</v>
      </c>
      <c r="I7775" s="96">
        <v>13.842066666666666</v>
      </c>
      <c r="J7775" s="96">
        <v>13.06</v>
      </c>
    </row>
    <row r="7776" spans="1:10" x14ac:dyDescent="0.25">
      <c r="A7776" s="96">
        <v>41232.916666666664</v>
      </c>
      <c r="B7776" s="96">
        <v>0</v>
      </c>
      <c r="C7776" s="96">
        <v>0</v>
      </c>
      <c r="D7776" s="96">
        <v>98405.7</v>
      </c>
      <c r="E7776" s="96">
        <v>5.1219999999999999</v>
      </c>
      <c r="F7776" s="96">
        <v>4.8899999999999997</v>
      </c>
      <c r="G7776" s="96">
        <v>0.15</v>
      </c>
      <c r="H7776" s="96">
        <v>13.7</v>
      </c>
      <c r="I7776" s="96">
        <v>13.686466666666666</v>
      </c>
      <c r="J7776" s="96">
        <v>13.06</v>
      </c>
    </row>
    <row r="7777" spans="1:10" x14ac:dyDescent="0.25">
      <c r="A7777" s="96">
        <v>41232.958333333336</v>
      </c>
      <c r="B7777" s="96">
        <v>0</v>
      </c>
      <c r="C7777" s="96">
        <v>0</v>
      </c>
      <c r="D7777" s="96">
        <v>98405.7</v>
      </c>
      <c r="E7777" s="96">
        <v>4.9480000000000004</v>
      </c>
      <c r="F7777" s="96">
        <v>4.8680000000000003</v>
      </c>
      <c r="G7777" s="96">
        <v>0.15</v>
      </c>
      <c r="H7777" s="96">
        <v>13.7</v>
      </c>
      <c r="I7777" s="96">
        <v>13.385639999999999</v>
      </c>
      <c r="J7777" s="96">
        <v>13.06</v>
      </c>
    </row>
    <row r="7778" spans="1:10" x14ac:dyDescent="0.25">
      <c r="A7778" s="96">
        <v>41233</v>
      </c>
      <c r="B7778" s="96">
        <v>0</v>
      </c>
      <c r="C7778" s="96">
        <v>0</v>
      </c>
      <c r="D7778" s="96">
        <v>98405.7</v>
      </c>
      <c r="E7778" s="96">
        <v>4.5819999999999999</v>
      </c>
      <c r="F7778" s="96">
        <v>4.8550000000000004</v>
      </c>
      <c r="G7778" s="96">
        <v>0.15</v>
      </c>
      <c r="H7778" s="96">
        <v>13.7</v>
      </c>
      <c r="I7778" s="96">
        <v>13.178173333333334</v>
      </c>
      <c r="J7778" s="96">
        <v>13.06</v>
      </c>
    </row>
    <row r="7779" spans="1:10" x14ac:dyDescent="0.25">
      <c r="A7779" s="96">
        <v>41233.041666666664</v>
      </c>
      <c r="B7779" s="96">
        <v>0</v>
      </c>
      <c r="C7779" s="96">
        <v>0</v>
      </c>
      <c r="D7779" s="96">
        <v>98405.7</v>
      </c>
      <c r="E7779" s="96">
        <v>4.28</v>
      </c>
      <c r="F7779" s="96">
        <v>4.7590000000000003</v>
      </c>
      <c r="G7779" s="96">
        <v>0.15</v>
      </c>
      <c r="H7779" s="96">
        <v>13.7</v>
      </c>
      <c r="I7779" s="96">
        <v>12.794359999999998</v>
      </c>
      <c r="J7779" s="96">
        <v>13.06</v>
      </c>
    </row>
    <row r="7780" spans="1:10" x14ac:dyDescent="0.25">
      <c r="A7780" s="96">
        <v>41233.083333333336</v>
      </c>
      <c r="B7780" s="96">
        <v>0</v>
      </c>
      <c r="C7780" s="96">
        <v>0</v>
      </c>
      <c r="D7780" s="96">
        <v>98405.7</v>
      </c>
      <c r="E7780" s="96">
        <v>4.0880000000000001</v>
      </c>
      <c r="F7780" s="96">
        <v>4.7060000000000004</v>
      </c>
      <c r="G7780" s="96">
        <v>0.15</v>
      </c>
      <c r="H7780" s="96">
        <v>13.7</v>
      </c>
      <c r="I7780" s="96">
        <v>12.732119999999998</v>
      </c>
      <c r="J7780" s="96">
        <v>13.06</v>
      </c>
    </row>
    <row r="7781" spans="1:10" x14ac:dyDescent="0.25">
      <c r="A7781" s="96">
        <v>41233.125</v>
      </c>
      <c r="B7781" s="96">
        <v>0</v>
      </c>
      <c r="C7781" s="96">
        <v>0</v>
      </c>
      <c r="D7781" s="96">
        <v>98405.7</v>
      </c>
      <c r="E7781" s="96">
        <v>3.9249999999999998</v>
      </c>
      <c r="F7781" s="96">
        <v>4.4219999999999997</v>
      </c>
      <c r="G7781" s="96">
        <v>0.15</v>
      </c>
      <c r="H7781" s="96">
        <v>13.7</v>
      </c>
      <c r="I7781" s="96">
        <v>12.45204</v>
      </c>
      <c r="J7781" s="96">
        <v>13.06</v>
      </c>
    </row>
    <row r="7782" spans="1:10" x14ac:dyDescent="0.25">
      <c r="A7782" s="96">
        <v>41233.166666666664</v>
      </c>
      <c r="B7782" s="96">
        <v>0</v>
      </c>
      <c r="C7782" s="96">
        <v>0</v>
      </c>
      <c r="D7782" s="96">
        <v>98405.7</v>
      </c>
      <c r="E7782" s="96">
        <v>3.8180000000000001</v>
      </c>
      <c r="F7782" s="96">
        <v>4.2619999999999996</v>
      </c>
      <c r="G7782" s="96">
        <v>0.15</v>
      </c>
      <c r="H7782" s="96">
        <v>13.7</v>
      </c>
      <c r="I7782" s="96">
        <v>12.234199999999998</v>
      </c>
      <c r="J7782" s="96">
        <v>13.06</v>
      </c>
    </row>
    <row r="7783" spans="1:10" x14ac:dyDescent="0.25">
      <c r="A7783" s="96">
        <v>41233.208333333336</v>
      </c>
      <c r="B7783" s="96">
        <v>0</v>
      </c>
      <c r="C7783" s="96">
        <v>0</v>
      </c>
      <c r="D7783" s="96">
        <v>98405.7</v>
      </c>
      <c r="E7783" s="96">
        <v>3.762</v>
      </c>
      <c r="F7783" s="96">
        <v>4.2210000000000001</v>
      </c>
      <c r="G7783" s="96">
        <v>0.15</v>
      </c>
      <c r="H7783" s="96">
        <v>13.7</v>
      </c>
      <c r="I7783" s="96">
        <v>11.902253333333331</v>
      </c>
      <c r="J7783" s="96">
        <v>13.06</v>
      </c>
    </row>
    <row r="7784" spans="1:10" x14ac:dyDescent="0.25">
      <c r="A7784" s="96">
        <v>41233.25</v>
      </c>
      <c r="B7784" s="96">
        <v>0</v>
      </c>
      <c r="C7784" s="96">
        <v>0</v>
      </c>
      <c r="D7784" s="96">
        <v>98405.7</v>
      </c>
      <c r="E7784" s="96">
        <v>3.661</v>
      </c>
      <c r="F7784" s="96">
        <v>4.1630000000000003</v>
      </c>
      <c r="G7784" s="96">
        <v>0.15</v>
      </c>
      <c r="H7784" s="96">
        <v>13.7</v>
      </c>
      <c r="I7784" s="96">
        <v>11.632546666666666</v>
      </c>
      <c r="J7784" s="96">
        <v>13.06</v>
      </c>
    </row>
    <row r="7785" spans="1:10" x14ac:dyDescent="0.25">
      <c r="A7785" s="96">
        <v>41233.291666666664</v>
      </c>
      <c r="B7785" s="96">
        <v>3</v>
      </c>
      <c r="C7785" s="96">
        <v>2</v>
      </c>
      <c r="D7785" s="96">
        <v>98405.7</v>
      </c>
      <c r="E7785" s="96">
        <v>3.6640000000000001</v>
      </c>
      <c r="F7785" s="96">
        <v>4.2519999999999998</v>
      </c>
      <c r="G7785" s="96">
        <v>0.15</v>
      </c>
      <c r="H7785" s="96">
        <v>13.7</v>
      </c>
      <c r="I7785" s="96">
        <v>11.518439999999998</v>
      </c>
      <c r="J7785" s="96">
        <v>13.06</v>
      </c>
    </row>
    <row r="7786" spans="1:10" x14ac:dyDescent="0.25">
      <c r="A7786" s="96">
        <v>41233.333333333336</v>
      </c>
      <c r="B7786" s="96">
        <v>27</v>
      </c>
      <c r="C7786" s="96">
        <v>13</v>
      </c>
      <c r="D7786" s="96">
        <v>98405.7</v>
      </c>
      <c r="E7786" s="96">
        <v>4.0759999999999996</v>
      </c>
      <c r="F7786" s="96">
        <v>4.3470000000000004</v>
      </c>
      <c r="G7786" s="96">
        <v>0.15</v>
      </c>
      <c r="H7786" s="96">
        <v>13.7</v>
      </c>
      <c r="I7786" s="96">
        <v>11.54956</v>
      </c>
      <c r="J7786" s="96">
        <v>13.06</v>
      </c>
    </row>
    <row r="7787" spans="1:10" x14ac:dyDescent="0.25">
      <c r="A7787" s="96">
        <v>41233.375</v>
      </c>
      <c r="B7787" s="96">
        <v>58</v>
      </c>
      <c r="C7787" s="96">
        <v>35</v>
      </c>
      <c r="D7787" s="96">
        <v>98405.7</v>
      </c>
      <c r="E7787" s="96">
        <v>4.6859999999999999</v>
      </c>
      <c r="F7787" s="96">
        <v>4.383</v>
      </c>
      <c r="G7787" s="96">
        <v>0.15</v>
      </c>
      <c r="H7787" s="96">
        <v>13.7</v>
      </c>
      <c r="I7787" s="96">
        <v>11.902253333333332</v>
      </c>
      <c r="J7787" s="96">
        <v>13.06</v>
      </c>
    </row>
    <row r="7788" spans="1:10" x14ac:dyDescent="0.25">
      <c r="A7788" s="96">
        <v>41233.416666666664</v>
      </c>
      <c r="B7788" s="96">
        <v>92</v>
      </c>
      <c r="C7788" s="96">
        <v>176</v>
      </c>
      <c r="D7788" s="96">
        <v>98405.7</v>
      </c>
      <c r="E7788" s="96">
        <v>6.0540000000000003</v>
      </c>
      <c r="F7788" s="96">
        <v>4.5190000000000001</v>
      </c>
      <c r="G7788" s="96">
        <v>0.15</v>
      </c>
      <c r="H7788" s="96">
        <v>13.7</v>
      </c>
      <c r="I7788" s="96">
        <v>12.535026666666667</v>
      </c>
      <c r="J7788" s="96">
        <v>13.06</v>
      </c>
    </row>
    <row r="7789" spans="1:10" x14ac:dyDescent="0.25">
      <c r="A7789" s="96">
        <v>41233.458333333336</v>
      </c>
      <c r="B7789" s="96">
        <v>91</v>
      </c>
      <c r="C7789" s="96">
        <v>364</v>
      </c>
      <c r="D7789" s="96">
        <v>98405.7</v>
      </c>
      <c r="E7789" s="96">
        <v>7.2519999999999998</v>
      </c>
      <c r="F7789" s="96">
        <v>4.5590000000000002</v>
      </c>
      <c r="G7789" s="96">
        <v>0.15</v>
      </c>
      <c r="H7789" s="96">
        <v>13.7</v>
      </c>
      <c r="I7789" s="96">
        <v>13.323399999999999</v>
      </c>
      <c r="J7789" s="96">
        <v>13.06</v>
      </c>
    </row>
    <row r="7790" spans="1:10" x14ac:dyDescent="0.25">
      <c r="A7790" s="96">
        <v>41233.5</v>
      </c>
      <c r="B7790" s="96">
        <v>78</v>
      </c>
      <c r="C7790" s="96">
        <v>453</v>
      </c>
      <c r="D7790" s="96">
        <v>98405.7</v>
      </c>
      <c r="E7790" s="96">
        <v>8.0950000000000006</v>
      </c>
      <c r="F7790" s="96">
        <v>4.54</v>
      </c>
      <c r="G7790" s="96">
        <v>0.15</v>
      </c>
      <c r="H7790" s="96">
        <v>13.7</v>
      </c>
      <c r="I7790" s="96">
        <v>13.831693333333332</v>
      </c>
      <c r="J7790" s="96">
        <v>13.06</v>
      </c>
    </row>
    <row r="7791" spans="1:10" x14ac:dyDescent="0.25">
      <c r="A7791" s="96">
        <v>41233.541666666664</v>
      </c>
      <c r="B7791" s="96">
        <v>60</v>
      </c>
      <c r="C7791" s="96">
        <v>439</v>
      </c>
      <c r="D7791" s="96">
        <v>98405.7</v>
      </c>
      <c r="E7791" s="96">
        <v>8.26</v>
      </c>
      <c r="F7791" s="96">
        <v>4.3650000000000002</v>
      </c>
      <c r="G7791" s="96">
        <v>0.15</v>
      </c>
      <c r="H7791" s="96">
        <v>13.7</v>
      </c>
      <c r="I7791" s="96">
        <v>14.308866666666667</v>
      </c>
      <c r="J7791" s="96">
        <v>13.06</v>
      </c>
    </row>
    <row r="7792" spans="1:10" x14ac:dyDescent="0.25">
      <c r="A7792" s="96">
        <v>41233.583333333336</v>
      </c>
      <c r="B7792" s="96">
        <v>32</v>
      </c>
      <c r="C7792" s="96">
        <v>280</v>
      </c>
      <c r="D7792" s="96">
        <v>98405.7</v>
      </c>
      <c r="E7792" s="96">
        <v>6.7880000000000003</v>
      </c>
      <c r="F7792" s="96">
        <v>4.194</v>
      </c>
      <c r="G7792" s="96">
        <v>0.15</v>
      </c>
      <c r="H7792" s="96">
        <v>13.7</v>
      </c>
      <c r="I7792" s="96">
        <v>14.433346666666665</v>
      </c>
      <c r="J7792" s="96">
        <v>13.06</v>
      </c>
    </row>
    <row r="7793" spans="1:10" x14ac:dyDescent="0.25">
      <c r="A7793" s="96">
        <v>41233.625</v>
      </c>
      <c r="B7793" s="96">
        <v>2</v>
      </c>
      <c r="C7793" s="96">
        <v>11</v>
      </c>
      <c r="D7793" s="96">
        <v>98405.7</v>
      </c>
      <c r="E7793" s="96">
        <v>4.7050000000000001</v>
      </c>
      <c r="F7793" s="96">
        <v>4.6539999999999999</v>
      </c>
      <c r="G7793" s="96">
        <v>0.15</v>
      </c>
      <c r="H7793" s="96">
        <v>13.7</v>
      </c>
      <c r="I7793" s="96">
        <v>14.122146666666666</v>
      </c>
      <c r="J7793" s="96">
        <v>13.06</v>
      </c>
    </row>
    <row r="7794" spans="1:10" x14ac:dyDescent="0.25">
      <c r="A7794" s="96">
        <v>41233.666666666664</v>
      </c>
      <c r="B7794" s="96">
        <v>0</v>
      </c>
      <c r="C7794" s="96">
        <v>0</v>
      </c>
      <c r="D7794" s="96">
        <v>98405.7</v>
      </c>
      <c r="E7794" s="96">
        <v>4.5650000000000004</v>
      </c>
      <c r="F7794" s="96">
        <v>5.1550000000000002</v>
      </c>
      <c r="G7794" s="96">
        <v>0.15</v>
      </c>
      <c r="H7794" s="96">
        <v>13.7</v>
      </c>
      <c r="I7794" s="96">
        <v>13.44788</v>
      </c>
      <c r="J7794" s="96">
        <v>13.06</v>
      </c>
    </row>
    <row r="7795" spans="1:10" x14ac:dyDescent="0.25">
      <c r="A7795" s="96">
        <v>41233.708333333336</v>
      </c>
      <c r="B7795" s="96">
        <v>0</v>
      </c>
      <c r="C7795" s="96">
        <v>0</v>
      </c>
      <c r="D7795" s="96">
        <v>98405.7</v>
      </c>
      <c r="E7795" s="96">
        <v>4.2309999999999999</v>
      </c>
      <c r="F7795" s="96">
        <v>5.181</v>
      </c>
      <c r="G7795" s="96">
        <v>0.15</v>
      </c>
      <c r="H7795" s="96">
        <v>13.7</v>
      </c>
      <c r="I7795" s="96">
        <v>12.752866666666666</v>
      </c>
      <c r="J7795" s="96">
        <v>13.06</v>
      </c>
    </row>
    <row r="7796" spans="1:10" x14ac:dyDescent="0.25">
      <c r="A7796" s="96">
        <v>41233.75</v>
      </c>
      <c r="B7796" s="96">
        <v>0</v>
      </c>
      <c r="C7796" s="96">
        <v>0</v>
      </c>
      <c r="D7796" s="96">
        <v>98405.7</v>
      </c>
      <c r="E7796" s="96">
        <v>4.1719999999999997</v>
      </c>
      <c r="F7796" s="96">
        <v>5.2080000000000002</v>
      </c>
      <c r="G7796" s="96">
        <v>0.15</v>
      </c>
      <c r="H7796" s="96">
        <v>13.7</v>
      </c>
      <c r="I7796" s="96">
        <v>12.068226666666666</v>
      </c>
      <c r="J7796" s="96">
        <v>13.06</v>
      </c>
    </row>
    <row r="7797" spans="1:10" x14ac:dyDescent="0.25">
      <c r="A7797" s="96">
        <v>41233.791666666664</v>
      </c>
      <c r="B7797" s="96">
        <v>0</v>
      </c>
      <c r="C7797" s="96">
        <v>0</v>
      </c>
      <c r="D7797" s="96">
        <v>98405.7</v>
      </c>
      <c r="E7797" s="96">
        <v>3.9089999999999998</v>
      </c>
      <c r="F7797" s="96">
        <v>5.0730000000000004</v>
      </c>
      <c r="G7797" s="96">
        <v>0.15</v>
      </c>
      <c r="H7797" s="96">
        <v>13.7</v>
      </c>
      <c r="I7797" s="96">
        <v>11.321346666666667</v>
      </c>
      <c r="J7797" s="96">
        <v>13.06</v>
      </c>
    </row>
    <row r="7798" spans="1:10" x14ac:dyDescent="0.25">
      <c r="A7798" s="96">
        <v>41233.833333333336</v>
      </c>
      <c r="B7798" s="96">
        <v>0</v>
      </c>
      <c r="C7798" s="96">
        <v>0</v>
      </c>
      <c r="D7798" s="96">
        <v>98405.7</v>
      </c>
      <c r="E7798" s="96">
        <v>3.7349999999999999</v>
      </c>
      <c r="F7798" s="96">
        <v>4.9649999999999999</v>
      </c>
      <c r="G7798" s="96">
        <v>0.15</v>
      </c>
      <c r="H7798" s="96">
        <v>13.7</v>
      </c>
      <c r="I7798" s="96">
        <v>10.968653333333332</v>
      </c>
      <c r="J7798" s="96">
        <v>13.06</v>
      </c>
    </row>
    <row r="7799" spans="1:10" x14ac:dyDescent="0.25">
      <c r="A7799" s="96">
        <v>41233.875</v>
      </c>
      <c r="B7799" s="96">
        <v>0</v>
      </c>
      <c r="C7799" s="96">
        <v>0</v>
      </c>
      <c r="D7799" s="96">
        <v>98405.7</v>
      </c>
      <c r="E7799" s="96">
        <v>3.66</v>
      </c>
      <c r="F7799" s="96">
        <v>4.641</v>
      </c>
      <c r="G7799" s="96">
        <v>0.15</v>
      </c>
      <c r="H7799" s="96">
        <v>13.7</v>
      </c>
      <c r="I7799" s="96">
        <v>10.9894</v>
      </c>
      <c r="J7799" s="96">
        <v>13.06</v>
      </c>
    </row>
    <row r="7800" spans="1:10" x14ac:dyDescent="0.25">
      <c r="A7800" s="96">
        <v>41233.916666666664</v>
      </c>
      <c r="B7800" s="96">
        <v>0</v>
      </c>
      <c r="C7800" s="96">
        <v>0</v>
      </c>
      <c r="D7800" s="96">
        <v>98405.7</v>
      </c>
      <c r="E7800" s="96">
        <v>3.69</v>
      </c>
      <c r="F7800" s="96">
        <v>4.4320000000000004</v>
      </c>
      <c r="G7800" s="96">
        <v>0.15</v>
      </c>
      <c r="H7800" s="96">
        <v>13.7</v>
      </c>
      <c r="I7800" s="96">
        <v>10.916786666666667</v>
      </c>
      <c r="J7800" s="96">
        <v>13.06</v>
      </c>
    </row>
    <row r="7801" spans="1:10" x14ac:dyDescent="0.25">
      <c r="A7801" s="96">
        <v>41233.958333333336</v>
      </c>
      <c r="B7801" s="96">
        <v>0</v>
      </c>
      <c r="C7801" s="96">
        <v>0</v>
      </c>
      <c r="D7801" s="96">
        <v>98405.7</v>
      </c>
      <c r="E7801" s="96">
        <v>3.7109999999999999</v>
      </c>
      <c r="F7801" s="96">
        <v>4.37</v>
      </c>
      <c r="G7801" s="96">
        <v>0.15</v>
      </c>
      <c r="H7801" s="96">
        <v>13.7</v>
      </c>
      <c r="I7801" s="96">
        <v>10.916786666666665</v>
      </c>
      <c r="J7801" s="96">
        <v>13.06</v>
      </c>
    </row>
    <row r="7802" spans="1:10" x14ac:dyDescent="0.25">
      <c r="A7802" s="96">
        <v>41234</v>
      </c>
      <c r="B7802" s="96">
        <v>0</v>
      </c>
      <c r="C7802" s="96">
        <v>0</v>
      </c>
      <c r="D7802" s="96">
        <v>98405.7</v>
      </c>
      <c r="E7802" s="96">
        <v>3.7069999999999999</v>
      </c>
      <c r="F7802" s="96">
        <v>4.3380000000000001</v>
      </c>
      <c r="G7802" s="96">
        <v>0.15</v>
      </c>
      <c r="H7802" s="96">
        <v>13.7</v>
      </c>
      <c r="I7802" s="96">
        <v>10.823426666666666</v>
      </c>
      <c r="J7802" s="96">
        <v>13.06</v>
      </c>
    </row>
    <row r="7803" spans="1:10" x14ac:dyDescent="0.25">
      <c r="A7803" s="96">
        <v>41234.041666666664</v>
      </c>
      <c r="B7803" s="96">
        <v>0</v>
      </c>
      <c r="C7803" s="96">
        <v>0</v>
      </c>
      <c r="D7803" s="96">
        <v>98405.7</v>
      </c>
      <c r="E7803" s="96">
        <v>3.754</v>
      </c>
      <c r="F7803" s="96">
        <v>4.2839999999999998</v>
      </c>
      <c r="G7803" s="96">
        <v>0.15</v>
      </c>
      <c r="H7803" s="96">
        <v>13.7</v>
      </c>
      <c r="I7803" s="96">
        <v>10.885666666666665</v>
      </c>
      <c r="J7803" s="96">
        <v>13.06</v>
      </c>
    </row>
    <row r="7804" spans="1:10" x14ac:dyDescent="0.25">
      <c r="A7804" s="96">
        <v>41234.083333333336</v>
      </c>
      <c r="B7804" s="96">
        <v>0</v>
      </c>
      <c r="C7804" s="96">
        <v>0</v>
      </c>
      <c r="D7804" s="96">
        <v>98405.7</v>
      </c>
      <c r="E7804" s="96">
        <v>3.7759999999999998</v>
      </c>
      <c r="F7804" s="96">
        <v>4.25</v>
      </c>
      <c r="G7804" s="96">
        <v>0.15</v>
      </c>
      <c r="H7804" s="96">
        <v>13.7</v>
      </c>
      <c r="I7804" s="96">
        <v>10.885666666666665</v>
      </c>
      <c r="J7804" s="96">
        <v>13.06</v>
      </c>
    </row>
    <row r="7805" spans="1:10" x14ac:dyDescent="0.25">
      <c r="A7805" s="96">
        <v>41234.125</v>
      </c>
      <c r="B7805" s="96">
        <v>0</v>
      </c>
      <c r="C7805" s="96">
        <v>0</v>
      </c>
      <c r="D7805" s="96">
        <v>98405.7</v>
      </c>
      <c r="E7805" s="96">
        <v>3.8170000000000002</v>
      </c>
      <c r="F7805" s="96">
        <v>4.2430000000000003</v>
      </c>
      <c r="G7805" s="96">
        <v>0.15</v>
      </c>
      <c r="H7805" s="96">
        <v>13.7</v>
      </c>
      <c r="I7805" s="96">
        <v>10.864919999999998</v>
      </c>
      <c r="J7805" s="96">
        <v>13.06</v>
      </c>
    </row>
    <row r="7806" spans="1:10" x14ac:dyDescent="0.25">
      <c r="A7806" s="96">
        <v>41234.166666666664</v>
      </c>
      <c r="B7806" s="96">
        <v>0</v>
      </c>
      <c r="C7806" s="96">
        <v>0</v>
      </c>
      <c r="D7806" s="96">
        <v>98405.7</v>
      </c>
      <c r="E7806" s="96">
        <v>3.8530000000000002</v>
      </c>
      <c r="F7806" s="96">
        <v>4.2990000000000004</v>
      </c>
      <c r="G7806" s="96">
        <v>0.15</v>
      </c>
      <c r="H7806" s="96">
        <v>13.7</v>
      </c>
      <c r="I7806" s="96">
        <v>10.823426666666666</v>
      </c>
      <c r="J7806" s="96">
        <v>13.06</v>
      </c>
    </row>
    <row r="7807" spans="1:10" x14ac:dyDescent="0.25">
      <c r="A7807" s="96">
        <v>41234.208333333336</v>
      </c>
      <c r="B7807" s="96">
        <v>0</v>
      </c>
      <c r="C7807" s="96">
        <v>0</v>
      </c>
      <c r="D7807" s="96">
        <v>98405.7</v>
      </c>
      <c r="E7807" s="96">
        <v>3.8650000000000002</v>
      </c>
      <c r="F7807" s="96">
        <v>4.4379999999999997</v>
      </c>
      <c r="G7807" s="96">
        <v>0.15</v>
      </c>
      <c r="H7807" s="96">
        <v>13.7</v>
      </c>
      <c r="I7807" s="96">
        <v>10.709319999999998</v>
      </c>
      <c r="J7807" s="96">
        <v>13.06</v>
      </c>
    </row>
    <row r="7808" spans="1:10" x14ac:dyDescent="0.25">
      <c r="A7808" s="96">
        <v>41234.25</v>
      </c>
      <c r="B7808" s="96">
        <v>0</v>
      </c>
      <c r="C7808" s="96">
        <v>0</v>
      </c>
      <c r="D7808" s="96">
        <v>98405.7</v>
      </c>
      <c r="E7808" s="96">
        <v>3.8370000000000002</v>
      </c>
      <c r="F7808" s="96">
        <v>4.4610000000000003</v>
      </c>
      <c r="G7808" s="96">
        <v>0.15</v>
      </c>
      <c r="H7808" s="96">
        <v>13.7</v>
      </c>
      <c r="I7808" s="96">
        <v>10.626333333333331</v>
      </c>
      <c r="J7808" s="96">
        <v>13.06</v>
      </c>
    </row>
    <row r="7809" spans="1:10" x14ac:dyDescent="0.25">
      <c r="A7809" s="96">
        <v>41234.291666666664</v>
      </c>
      <c r="B7809" s="96">
        <v>5</v>
      </c>
      <c r="C7809" s="96">
        <v>6</v>
      </c>
      <c r="D7809" s="96">
        <v>98405.7</v>
      </c>
      <c r="E7809" s="96">
        <v>3.8029999999999999</v>
      </c>
      <c r="F7809" s="96">
        <v>4.423</v>
      </c>
      <c r="G7809" s="96">
        <v>0.15</v>
      </c>
      <c r="H7809" s="96">
        <v>13.7</v>
      </c>
      <c r="I7809" s="96">
        <v>10.678199999999999</v>
      </c>
      <c r="J7809" s="96">
        <v>13.06</v>
      </c>
    </row>
    <row r="7810" spans="1:10" x14ac:dyDescent="0.25">
      <c r="A7810" s="96">
        <v>41234.333333333336</v>
      </c>
      <c r="B7810" s="96">
        <v>30</v>
      </c>
      <c r="C7810" s="96">
        <v>21</v>
      </c>
      <c r="D7810" s="96">
        <v>98405.7</v>
      </c>
      <c r="E7810" s="96">
        <v>4.1420000000000003</v>
      </c>
      <c r="F7810" s="96">
        <v>4.694</v>
      </c>
      <c r="G7810" s="96">
        <v>0.15</v>
      </c>
      <c r="H7810" s="96">
        <v>13.7</v>
      </c>
      <c r="I7810" s="96">
        <v>10.8338</v>
      </c>
      <c r="J7810" s="96">
        <v>13.06</v>
      </c>
    </row>
    <row r="7811" spans="1:10" x14ac:dyDescent="0.25">
      <c r="A7811" s="96">
        <v>41234.375</v>
      </c>
      <c r="B7811" s="96">
        <v>74</v>
      </c>
      <c r="C7811" s="96">
        <v>141</v>
      </c>
      <c r="D7811" s="96">
        <v>98405.7</v>
      </c>
      <c r="E7811" s="96">
        <v>4.7869999999999999</v>
      </c>
      <c r="F7811" s="96">
        <v>5.0190000000000001</v>
      </c>
      <c r="G7811" s="96">
        <v>0.15</v>
      </c>
      <c r="H7811" s="96">
        <v>13.7</v>
      </c>
      <c r="I7811" s="96">
        <v>11.041266666666665</v>
      </c>
      <c r="J7811" s="96">
        <v>13.06</v>
      </c>
    </row>
    <row r="7812" spans="1:10" x14ac:dyDescent="0.25">
      <c r="A7812" s="96">
        <v>41234.416666666664</v>
      </c>
      <c r="B7812" s="96">
        <v>88</v>
      </c>
      <c r="C7812" s="96">
        <v>171</v>
      </c>
      <c r="D7812" s="96">
        <v>98405.7</v>
      </c>
      <c r="E7812" s="96">
        <v>5.5380000000000003</v>
      </c>
      <c r="F7812" s="96">
        <v>5.3369999999999997</v>
      </c>
      <c r="G7812" s="96">
        <v>0.15</v>
      </c>
      <c r="H7812" s="96">
        <v>13.7</v>
      </c>
      <c r="I7812" s="96">
        <v>11.300599999999999</v>
      </c>
      <c r="J7812" s="96">
        <v>13.06</v>
      </c>
    </row>
    <row r="7813" spans="1:10" x14ac:dyDescent="0.25">
      <c r="A7813" s="96">
        <v>41234.458333333336</v>
      </c>
      <c r="B7813" s="96">
        <v>88</v>
      </c>
      <c r="C7813" s="96">
        <v>382</v>
      </c>
      <c r="D7813" s="96">
        <v>98405.7</v>
      </c>
      <c r="E7813" s="96">
        <v>6.3419999999999996</v>
      </c>
      <c r="F7813" s="96">
        <v>5.4939999999999998</v>
      </c>
      <c r="G7813" s="96">
        <v>0.15</v>
      </c>
      <c r="H7813" s="96">
        <v>13.7</v>
      </c>
      <c r="I7813" s="96">
        <v>11.580679999999999</v>
      </c>
      <c r="J7813" s="96">
        <v>13.06</v>
      </c>
    </row>
    <row r="7814" spans="1:10" x14ac:dyDescent="0.25">
      <c r="A7814" s="96">
        <v>41234.5</v>
      </c>
      <c r="B7814" s="96">
        <v>77</v>
      </c>
      <c r="C7814" s="96">
        <v>430</v>
      </c>
      <c r="D7814" s="96">
        <v>98405.7</v>
      </c>
      <c r="E7814" s="96">
        <v>6.8890000000000002</v>
      </c>
      <c r="F7814" s="96">
        <v>5.5720000000000001</v>
      </c>
      <c r="G7814" s="96">
        <v>0.15</v>
      </c>
      <c r="H7814" s="96">
        <v>13.7</v>
      </c>
      <c r="I7814" s="96">
        <v>12.016359999999999</v>
      </c>
      <c r="J7814" s="96">
        <v>13.06</v>
      </c>
    </row>
    <row r="7815" spans="1:10" x14ac:dyDescent="0.25">
      <c r="A7815" s="96">
        <v>41234.541666666664</v>
      </c>
      <c r="B7815" s="96">
        <v>61</v>
      </c>
      <c r="C7815" s="96">
        <v>347</v>
      </c>
      <c r="D7815" s="96">
        <v>98405.7</v>
      </c>
      <c r="E7815" s="96">
        <v>6.8449999999999998</v>
      </c>
      <c r="F7815" s="96">
        <v>5.3550000000000004</v>
      </c>
      <c r="G7815" s="96">
        <v>0.15</v>
      </c>
      <c r="H7815" s="96">
        <v>13.7</v>
      </c>
      <c r="I7815" s="96">
        <v>12.286066666666667</v>
      </c>
      <c r="J7815" s="96">
        <v>13.06</v>
      </c>
    </row>
    <row r="7816" spans="1:10" x14ac:dyDescent="0.25">
      <c r="A7816" s="96">
        <v>41234.583333333336</v>
      </c>
      <c r="B7816" s="96">
        <v>29</v>
      </c>
      <c r="C7816" s="96">
        <v>169</v>
      </c>
      <c r="D7816" s="96">
        <v>98405.7</v>
      </c>
      <c r="E7816" s="96">
        <v>5.7359999999999998</v>
      </c>
      <c r="F7816" s="96">
        <v>5.0469999999999997</v>
      </c>
      <c r="G7816" s="96">
        <v>0.15</v>
      </c>
      <c r="H7816" s="96">
        <v>13.7</v>
      </c>
      <c r="I7816" s="96">
        <v>12.659506666666665</v>
      </c>
      <c r="J7816" s="96">
        <v>13.06</v>
      </c>
    </row>
    <row r="7817" spans="1:10" x14ac:dyDescent="0.25">
      <c r="A7817" s="96">
        <v>41234.625</v>
      </c>
      <c r="B7817" s="96">
        <v>1</v>
      </c>
      <c r="C7817" s="96">
        <v>8</v>
      </c>
      <c r="D7817" s="96">
        <v>98405.7</v>
      </c>
      <c r="E7817" s="96">
        <v>3.9729999999999999</v>
      </c>
      <c r="F7817" s="96">
        <v>5.101</v>
      </c>
      <c r="G7817" s="96">
        <v>0.15</v>
      </c>
      <c r="H7817" s="96">
        <v>13.7</v>
      </c>
      <c r="I7817" s="96">
        <v>12.835853333333333</v>
      </c>
      <c r="J7817" s="96">
        <v>13.06</v>
      </c>
    </row>
    <row r="7818" spans="1:10" x14ac:dyDescent="0.25">
      <c r="A7818" s="96">
        <v>41234.666666666664</v>
      </c>
      <c r="B7818" s="96">
        <v>0</v>
      </c>
      <c r="C7818" s="96">
        <v>0</v>
      </c>
      <c r="D7818" s="96">
        <v>98405.7</v>
      </c>
      <c r="E7818" s="96">
        <v>3.6059999999999999</v>
      </c>
      <c r="F7818" s="96">
        <v>5.4169999999999998</v>
      </c>
      <c r="G7818" s="96">
        <v>0.15</v>
      </c>
      <c r="H7818" s="96">
        <v>13.7</v>
      </c>
      <c r="I7818" s="96">
        <v>12.45204</v>
      </c>
      <c r="J7818" s="96">
        <v>13.06</v>
      </c>
    </row>
    <row r="7819" spans="1:10" x14ac:dyDescent="0.25">
      <c r="A7819" s="96">
        <v>41234.708333333336</v>
      </c>
      <c r="B7819" s="96">
        <v>0</v>
      </c>
      <c r="C7819" s="96">
        <v>0</v>
      </c>
      <c r="D7819" s="96">
        <v>98405.7</v>
      </c>
      <c r="E7819" s="96">
        <v>3.3010000000000002</v>
      </c>
      <c r="F7819" s="96">
        <v>5.44</v>
      </c>
      <c r="G7819" s="96">
        <v>0.15</v>
      </c>
      <c r="H7819" s="96">
        <v>13.7</v>
      </c>
      <c r="I7819" s="96">
        <v>12.223826666666666</v>
      </c>
      <c r="J7819" s="96">
        <v>13.06</v>
      </c>
    </row>
    <row r="7820" spans="1:10" x14ac:dyDescent="0.25">
      <c r="A7820" s="96">
        <v>41234.75</v>
      </c>
      <c r="B7820" s="96">
        <v>0</v>
      </c>
      <c r="C7820" s="96">
        <v>0</v>
      </c>
      <c r="D7820" s="96">
        <v>98405.7</v>
      </c>
      <c r="E7820" s="96">
        <v>3.468</v>
      </c>
      <c r="F7820" s="96">
        <v>5.5960000000000001</v>
      </c>
      <c r="G7820" s="96">
        <v>0.15</v>
      </c>
      <c r="H7820" s="96">
        <v>13.7</v>
      </c>
      <c r="I7820" s="96">
        <v>12.120093333333333</v>
      </c>
      <c r="J7820" s="96">
        <v>13.06</v>
      </c>
    </row>
    <row r="7821" spans="1:10" x14ac:dyDescent="0.25">
      <c r="A7821" s="96">
        <v>41234.791666666664</v>
      </c>
      <c r="B7821" s="96">
        <v>0</v>
      </c>
      <c r="C7821" s="96">
        <v>0</v>
      </c>
      <c r="D7821" s="96">
        <v>98405.7</v>
      </c>
      <c r="E7821" s="96">
        <v>3.2949999999999999</v>
      </c>
      <c r="F7821" s="96">
        <v>5.4139999999999997</v>
      </c>
      <c r="G7821" s="96">
        <v>0.15</v>
      </c>
      <c r="H7821" s="96">
        <v>13.7</v>
      </c>
      <c r="I7821" s="96">
        <v>12.265319999999999</v>
      </c>
      <c r="J7821" s="96">
        <v>13.06</v>
      </c>
    </row>
    <row r="7822" spans="1:10" x14ac:dyDescent="0.25">
      <c r="A7822" s="96">
        <v>41234.833333333336</v>
      </c>
      <c r="B7822" s="96">
        <v>0</v>
      </c>
      <c r="C7822" s="96">
        <v>0</v>
      </c>
      <c r="D7822" s="96">
        <v>98405.7</v>
      </c>
      <c r="E7822" s="96">
        <v>3.3069999999999999</v>
      </c>
      <c r="F7822" s="96">
        <v>5.327</v>
      </c>
      <c r="G7822" s="96">
        <v>0.15</v>
      </c>
      <c r="H7822" s="96">
        <v>13.7</v>
      </c>
      <c r="I7822" s="96">
        <v>12.576519999999999</v>
      </c>
      <c r="J7822" s="96">
        <v>13.06</v>
      </c>
    </row>
    <row r="7823" spans="1:10" x14ac:dyDescent="0.25">
      <c r="A7823" s="96">
        <v>41234.875</v>
      </c>
      <c r="B7823" s="96">
        <v>0</v>
      </c>
      <c r="C7823" s="96">
        <v>0</v>
      </c>
      <c r="D7823" s="96">
        <v>98405.7</v>
      </c>
      <c r="E7823" s="96">
        <v>2.67</v>
      </c>
      <c r="F7823" s="96">
        <v>4.9580000000000002</v>
      </c>
      <c r="G7823" s="96">
        <v>0.15</v>
      </c>
      <c r="H7823" s="96">
        <v>13.7</v>
      </c>
      <c r="I7823" s="96">
        <v>13.178173333333332</v>
      </c>
      <c r="J7823" s="96">
        <v>13.06</v>
      </c>
    </row>
    <row r="7824" spans="1:10" x14ac:dyDescent="0.25">
      <c r="A7824" s="96">
        <v>41234.916666666664</v>
      </c>
      <c r="B7824" s="96">
        <v>0</v>
      </c>
      <c r="C7824" s="96">
        <v>0</v>
      </c>
      <c r="D7824" s="96">
        <v>98405.7</v>
      </c>
      <c r="E7824" s="96">
        <v>2.7029999999999998</v>
      </c>
      <c r="F7824" s="96">
        <v>5.03</v>
      </c>
      <c r="G7824" s="96">
        <v>0.15</v>
      </c>
      <c r="H7824" s="96">
        <v>13.7</v>
      </c>
      <c r="I7824" s="96">
        <v>14.163639999999997</v>
      </c>
      <c r="J7824" s="96">
        <v>13.06</v>
      </c>
    </row>
    <row r="7825" spans="1:10" x14ac:dyDescent="0.25">
      <c r="A7825" s="96">
        <v>41234.958333333336</v>
      </c>
      <c r="B7825" s="96">
        <v>0</v>
      </c>
      <c r="C7825" s="96">
        <v>0</v>
      </c>
      <c r="D7825" s="96">
        <v>98405.7</v>
      </c>
      <c r="E7825" s="96">
        <v>2.9860000000000002</v>
      </c>
      <c r="F7825" s="96">
        <v>5.0339999999999998</v>
      </c>
      <c r="G7825" s="96">
        <v>0.15</v>
      </c>
      <c r="H7825" s="96">
        <v>13.7</v>
      </c>
      <c r="I7825" s="96">
        <v>14.402226666666664</v>
      </c>
      <c r="J7825" s="96">
        <v>13.06</v>
      </c>
    </row>
    <row r="7826" spans="1:10" x14ac:dyDescent="0.25">
      <c r="A7826" s="96">
        <v>41235</v>
      </c>
      <c r="B7826" s="96">
        <v>0</v>
      </c>
      <c r="C7826" s="96">
        <v>0</v>
      </c>
      <c r="D7826" s="96">
        <v>98405.7</v>
      </c>
      <c r="E7826" s="96">
        <v>3.2589999999999999</v>
      </c>
      <c r="F7826" s="96">
        <v>5.1619999999999999</v>
      </c>
      <c r="G7826" s="96">
        <v>0.15</v>
      </c>
      <c r="H7826" s="96">
        <v>13.7</v>
      </c>
      <c r="I7826" s="96">
        <v>14.412599999999998</v>
      </c>
      <c r="J7826" s="96">
        <v>13.06</v>
      </c>
    </row>
    <row r="7827" spans="1:10" x14ac:dyDescent="0.25">
      <c r="A7827" s="96">
        <v>41235.041666666664</v>
      </c>
      <c r="B7827" s="96">
        <v>0</v>
      </c>
      <c r="C7827" s="96">
        <v>0</v>
      </c>
      <c r="D7827" s="96">
        <v>98405.7</v>
      </c>
      <c r="E7827" s="96">
        <v>3.4660000000000002</v>
      </c>
      <c r="F7827" s="96">
        <v>5.3159999999999998</v>
      </c>
      <c r="G7827" s="96">
        <v>0.15</v>
      </c>
      <c r="H7827" s="96">
        <v>13.7</v>
      </c>
      <c r="I7827" s="96">
        <v>14.174013333333331</v>
      </c>
      <c r="J7827" s="96">
        <v>13.06</v>
      </c>
    </row>
    <row r="7828" spans="1:10" x14ac:dyDescent="0.25">
      <c r="A7828" s="96">
        <v>41235.083333333336</v>
      </c>
      <c r="B7828" s="96">
        <v>0</v>
      </c>
      <c r="C7828" s="96">
        <v>0</v>
      </c>
      <c r="D7828" s="96">
        <v>98405.7</v>
      </c>
      <c r="E7828" s="96">
        <v>3.7490000000000001</v>
      </c>
      <c r="F7828" s="96">
        <v>5.5149999999999997</v>
      </c>
      <c r="G7828" s="96">
        <v>0.15</v>
      </c>
      <c r="H7828" s="96">
        <v>13.7</v>
      </c>
      <c r="I7828" s="96">
        <v>14.018413333333331</v>
      </c>
      <c r="J7828" s="96">
        <v>13.06</v>
      </c>
    </row>
    <row r="7829" spans="1:10" x14ac:dyDescent="0.25">
      <c r="A7829" s="96">
        <v>41235.125</v>
      </c>
      <c r="B7829" s="96">
        <v>0</v>
      </c>
      <c r="C7829" s="96">
        <v>0</v>
      </c>
      <c r="D7829" s="96">
        <v>98405.7</v>
      </c>
      <c r="E7829" s="96">
        <v>4.5999999999999996</v>
      </c>
      <c r="F7829" s="96">
        <v>5.6639999999999997</v>
      </c>
      <c r="G7829" s="96">
        <v>0.15</v>
      </c>
      <c r="H7829" s="96">
        <v>13.7</v>
      </c>
      <c r="I7829" s="96">
        <v>13.821319999999998</v>
      </c>
      <c r="J7829" s="96">
        <v>13.06</v>
      </c>
    </row>
    <row r="7830" spans="1:10" x14ac:dyDescent="0.25">
      <c r="A7830" s="96">
        <v>41235.166666666664</v>
      </c>
      <c r="B7830" s="96">
        <v>0</v>
      </c>
      <c r="C7830" s="96">
        <v>0</v>
      </c>
      <c r="D7830" s="96">
        <v>98405.7</v>
      </c>
      <c r="E7830" s="96">
        <v>5.75</v>
      </c>
      <c r="F7830" s="96">
        <v>6.08</v>
      </c>
      <c r="G7830" s="96">
        <v>0.15</v>
      </c>
      <c r="H7830" s="96">
        <v>13.7</v>
      </c>
      <c r="I7830" s="96">
        <v>12.140839999999997</v>
      </c>
      <c r="J7830" s="96">
        <v>13.06</v>
      </c>
    </row>
    <row r="7831" spans="1:10" x14ac:dyDescent="0.25">
      <c r="A7831" s="96">
        <v>41235.208333333336</v>
      </c>
      <c r="B7831" s="96">
        <v>0</v>
      </c>
      <c r="C7831" s="96">
        <v>0</v>
      </c>
      <c r="D7831" s="96">
        <v>98405.7</v>
      </c>
      <c r="E7831" s="96">
        <v>6.968</v>
      </c>
      <c r="F7831" s="96">
        <v>6.859</v>
      </c>
      <c r="G7831" s="96">
        <v>0.15</v>
      </c>
      <c r="H7831" s="96">
        <v>13.7</v>
      </c>
      <c r="I7831" s="96">
        <v>10.875293333333332</v>
      </c>
      <c r="J7831" s="96">
        <v>13.06</v>
      </c>
    </row>
    <row r="7832" spans="1:10" x14ac:dyDescent="0.25">
      <c r="A7832" s="96">
        <v>41235.25</v>
      </c>
      <c r="B7832" s="96">
        <v>0</v>
      </c>
      <c r="C7832" s="96">
        <v>0</v>
      </c>
      <c r="D7832" s="96">
        <v>98405.7</v>
      </c>
      <c r="E7832" s="96">
        <v>7.218</v>
      </c>
      <c r="F7832" s="96">
        <v>7.032</v>
      </c>
      <c r="G7832" s="96">
        <v>0.15</v>
      </c>
      <c r="H7832" s="96">
        <v>13.7</v>
      </c>
      <c r="I7832" s="96">
        <v>12.20308</v>
      </c>
      <c r="J7832" s="96">
        <v>13.06</v>
      </c>
    </row>
    <row r="7833" spans="1:10" x14ac:dyDescent="0.25">
      <c r="A7833" s="96">
        <v>41235.291666666664</v>
      </c>
      <c r="B7833" s="96">
        <v>4</v>
      </c>
      <c r="C7833" s="96">
        <v>7</v>
      </c>
      <c r="D7833" s="96">
        <v>98405.7</v>
      </c>
      <c r="E7833" s="96">
        <v>6.8319999999999999</v>
      </c>
      <c r="F7833" s="96">
        <v>6.7930000000000001</v>
      </c>
      <c r="G7833" s="96">
        <v>0.15</v>
      </c>
      <c r="H7833" s="96">
        <v>13.7</v>
      </c>
      <c r="I7833" s="96">
        <v>12.472786666666664</v>
      </c>
      <c r="J7833" s="96">
        <v>13.06</v>
      </c>
    </row>
    <row r="7834" spans="1:10" x14ac:dyDescent="0.25">
      <c r="A7834" s="96">
        <v>41235.333333333336</v>
      </c>
      <c r="B7834" s="96">
        <v>43</v>
      </c>
      <c r="C7834" s="96">
        <v>159</v>
      </c>
      <c r="D7834" s="96">
        <v>98405.7</v>
      </c>
      <c r="E7834" s="96">
        <v>6.5960000000000001</v>
      </c>
      <c r="F7834" s="96">
        <v>6.0709999999999997</v>
      </c>
      <c r="G7834" s="96">
        <v>0.15</v>
      </c>
      <c r="H7834" s="96">
        <v>13.7</v>
      </c>
      <c r="I7834" s="96">
        <v>12.057853333333332</v>
      </c>
      <c r="J7834" s="96">
        <v>13.06</v>
      </c>
    </row>
    <row r="7835" spans="1:10" x14ac:dyDescent="0.25">
      <c r="A7835" s="96">
        <v>41235.375</v>
      </c>
      <c r="B7835" s="96">
        <v>65</v>
      </c>
      <c r="C7835" s="96">
        <v>374</v>
      </c>
      <c r="D7835" s="96">
        <v>98405.7</v>
      </c>
      <c r="E7835" s="96">
        <v>7.1840000000000002</v>
      </c>
      <c r="F7835" s="96">
        <v>5.5650000000000004</v>
      </c>
      <c r="G7835" s="96">
        <v>0.15</v>
      </c>
      <c r="H7835" s="96">
        <v>13.7</v>
      </c>
      <c r="I7835" s="96">
        <v>12.45204</v>
      </c>
      <c r="J7835" s="96">
        <v>13.06</v>
      </c>
    </row>
    <row r="7836" spans="1:10" x14ac:dyDescent="0.25">
      <c r="A7836" s="96">
        <v>41235.416666666664</v>
      </c>
      <c r="B7836" s="96">
        <v>76</v>
      </c>
      <c r="C7836" s="96">
        <v>444</v>
      </c>
      <c r="D7836" s="96">
        <v>98405.7</v>
      </c>
      <c r="E7836" s="96">
        <v>8.2159999999999993</v>
      </c>
      <c r="F7836" s="96">
        <v>5.5570000000000004</v>
      </c>
      <c r="G7836" s="96">
        <v>0.15</v>
      </c>
      <c r="H7836" s="96">
        <v>13.7</v>
      </c>
      <c r="I7836" s="96">
        <v>13.655346666666667</v>
      </c>
      <c r="J7836" s="96">
        <v>13.06</v>
      </c>
    </row>
    <row r="7837" spans="1:10" x14ac:dyDescent="0.25">
      <c r="A7837" s="96">
        <v>41235.458333333336</v>
      </c>
      <c r="B7837" s="96">
        <v>80</v>
      </c>
      <c r="C7837" s="96">
        <v>441</v>
      </c>
      <c r="D7837" s="96">
        <v>98405.7</v>
      </c>
      <c r="E7837" s="96">
        <v>8.8919999999999995</v>
      </c>
      <c r="F7837" s="96">
        <v>5.4320000000000004</v>
      </c>
      <c r="G7837" s="96">
        <v>0.15</v>
      </c>
      <c r="H7837" s="96">
        <v>13.7</v>
      </c>
      <c r="I7837" s="96">
        <v>14.661559999999998</v>
      </c>
      <c r="J7837" s="96">
        <v>13.06</v>
      </c>
    </row>
    <row r="7838" spans="1:10" x14ac:dyDescent="0.25">
      <c r="A7838" s="96">
        <v>41235.5</v>
      </c>
      <c r="B7838" s="96">
        <v>72</v>
      </c>
      <c r="C7838" s="96">
        <v>483</v>
      </c>
      <c r="D7838" s="96">
        <v>98405.7</v>
      </c>
      <c r="E7838" s="96">
        <v>9.2949999999999999</v>
      </c>
      <c r="F7838" s="96">
        <v>5.2060000000000004</v>
      </c>
      <c r="G7838" s="96">
        <v>0.15</v>
      </c>
      <c r="H7838" s="96">
        <v>13.7</v>
      </c>
      <c r="I7838" s="96">
        <v>15.460306666666664</v>
      </c>
      <c r="J7838" s="96">
        <v>13.06</v>
      </c>
    </row>
    <row r="7839" spans="1:10" x14ac:dyDescent="0.25">
      <c r="A7839" s="96">
        <v>41235.541666666664</v>
      </c>
      <c r="B7839" s="96">
        <v>56</v>
      </c>
      <c r="C7839" s="96">
        <v>407</v>
      </c>
      <c r="D7839" s="96">
        <v>98405.7</v>
      </c>
      <c r="E7839" s="96">
        <v>9.1359999999999992</v>
      </c>
      <c r="F7839" s="96">
        <v>4.7569999999999997</v>
      </c>
      <c r="G7839" s="96">
        <v>0.15</v>
      </c>
      <c r="H7839" s="96">
        <v>13.7</v>
      </c>
      <c r="I7839" s="96">
        <v>15.688519999999997</v>
      </c>
      <c r="J7839" s="96">
        <v>13.06</v>
      </c>
    </row>
    <row r="7840" spans="1:10" x14ac:dyDescent="0.25">
      <c r="A7840" s="96">
        <v>41235.583333333336</v>
      </c>
      <c r="B7840" s="96">
        <v>28</v>
      </c>
      <c r="C7840" s="96">
        <v>245</v>
      </c>
      <c r="D7840" s="96">
        <v>98405.7</v>
      </c>
      <c r="E7840" s="96">
        <v>7.4980000000000002</v>
      </c>
      <c r="F7840" s="96">
        <v>4.3019999999999996</v>
      </c>
      <c r="G7840" s="96">
        <v>0.15</v>
      </c>
      <c r="H7840" s="96">
        <v>13.7</v>
      </c>
      <c r="I7840" s="96">
        <v>15.532919999999997</v>
      </c>
      <c r="J7840" s="96">
        <v>13.06</v>
      </c>
    </row>
    <row r="7841" spans="1:10" x14ac:dyDescent="0.25">
      <c r="A7841" s="96">
        <v>41235.625</v>
      </c>
      <c r="B7841" s="96">
        <v>1</v>
      </c>
      <c r="C7841" s="96">
        <v>8</v>
      </c>
      <c r="D7841" s="96">
        <v>98405.7</v>
      </c>
      <c r="E7841" s="96">
        <v>5.3760000000000003</v>
      </c>
      <c r="F7841" s="96">
        <v>4.4710000000000001</v>
      </c>
      <c r="G7841" s="96">
        <v>0.15</v>
      </c>
      <c r="H7841" s="96">
        <v>13.7</v>
      </c>
      <c r="I7841" s="96">
        <v>15.117986666666665</v>
      </c>
      <c r="J7841" s="96">
        <v>13.06</v>
      </c>
    </row>
    <row r="7842" spans="1:10" x14ac:dyDescent="0.25">
      <c r="A7842" s="96">
        <v>41235.666666666664</v>
      </c>
      <c r="B7842" s="96">
        <v>0</v>
      </c>
      <c r="C7842" s="96">
        <v>0</v>
      </c>
      <c r="D7842" s="96">
        <v>98405.7</v>
      </c>
      <c r="E7842" s="96">
        <v>5.0410000000000004</v>
      </c>
      <c r="F7842" s="96">
        <v>4.79</v>
      </c>
      <c r="G7842" s="96">
        <v>0.15</v>
      </c>
      <c r="H7842" s="96">
        <v>13.7</v>
      </c>
      <c r="I7842" s="96">
        <v>14.256999999999998</v>
      </c>
      <c r="J7842" s="96">
        <v>13.06</v>
      </c>
    </row>
    <row r="7843" spans="1:10" x14ac:dyDescent="0.25">
      <c r="A7843" s="96">
        <v>41235.708333333336</v>
      </c>
      <c r="B7843" s="96">
        <v>0</v>
      </c>
      <c r="C7843" s="96">
        <v>0</v>
      </c>
      <c r="D7843" s="96">
        <v>98405.7</v>
      </c>
      <c r="E7843" s="96">
        <v>4.976</v>
      </c>
      <c r="F7843" s="96">
        <v>5.1680000000000001</v>
      </c>
      <c r="G7843" s="96">
        <v>0.15</v>
      </c>
      <c r="H7843" s="96">
        <v>13.7</v>
      </c>
      <c r="I7843" s="96">
        <v>13.738333333333332</v>
      </c>
      <c r="J7843" s="96">
        <v>13.06</v>
      </c>
    </row>
    <row r="7844" spans="1:10" x14ac:dyDescent="0.25">
      <c r="A7844" s="96">
        <v>41235.75</v>
      </c>
      <c r="B7844" s="96">
        <v>0</v>
      </c>
      <c r="C7844" s="96">
        <v>0</v>
      </c>
      <c r="D7844" s="96">
        <v>98405.7</v>
      </c>
      <c r="E7844" s="96">
        <v>4.5570000000000004</v>
      </c>
      <c r="F7844" s="96">
        <v>5.3319999999999999</v>
      </c>
      <c r="G7844" s="96">
        <v>0.15</v>
      </c>
      <c r="H7844" s="96">
        <v>13.7</v>
      </c>
      <c r="I7844" s="96">
        <v>13.29228</v>
      </c>
      <c r="J7844" s="96">
        <v>13.06</v>
      </c>
    </row>
    <row r="7845" spans="1:10" x14ac:dyDescent="0.25">
      <c r="A7845" s="96">
        <v>41235.791666666664</v>
      </c>
      <c r="B7845" s="96">
        <v>0</v>
      </c>
      <c r="C7845" s="96">
        <v>0</v>
      </c>
      <c r="D7845" s="96">
        <v>98405.7</v>
      </c>
      <c r="E7845" s="96">
        <v>3.9380000000000002</v>
      </c>
      <c r="F7845" s="96">
        <v>5.3230000000000004</v>
      </c>
      <c r="G7845" s="96">
        <v>0.15</v>
      </c>
      <c r="H7845" s="96">
        <v>13.7</v>
      </c>
      <c r="I7845" s="96">
        <v>13.001826666666666</v>
      </c>
      <c r="J7845" s="96">
        <v>13.06</v>
      </c>
    </row>
    <row r="7846" spans="1:10" x14ac:dyDescent="0.25">
      <c r="A7846" s="96">
        <v>41235.833333333336</v>
      </c>
      <c r="B7846" s="96">
        <v>0</v>
      </c>
      <c r="C7846" s="96">
        <v>0</v>
      </c>
      <c r="D7846" s="96">
        <v>98405.7</v>
      </c>
      <c r="E7846" s="96">
        <v>3.5880000000000001</v>
      </c>
      <c r="F7846" s="96">
        <v>5.2679999999999998</v>
      </c>
      <c r="G7846" s="96">
        <v>0.15</v>
      </c>
      <c r="H7846" s="96">
        <v>13.7</v>
      </c>
      <c r="I7846" s="96">
        <v>12.493533333333332</v>
      </c>
      <c r="J7846" s="96">
        <v>13.06</v>
      </c>
    </row>
    <row r="7847" spans="1:10" x14ac:dyDescent="0.25">
      <c r="A7847" s="96">
        <v>41235.875</v>
      </c>
      <c r="B7847" s="96">
        <v>0</v>
      </c>
      <c r="C7847" s="96">
        <v>0</v>
      </c>
      <c r="D7847" s="96">
        <v>98405.7</v>
      </c>
      <c r="E7847" s="96">
        <v>3.3050000000000002</v>
      </c>
      <c r="F7847" s="96">
        <v>5.1289999999999996</v>
      </c>
      <c r="G7847" s="96">
        <v>0.15</v>
      </c>
      <c r="H7847" s="96">
        <v>13.7</v>
      </c>
      <c r="I7847" s="96">
        <v>12.047479999999998</v>
      </c>
      <c r="J7847" s="96">
        <v>13.06</v>
      </c>
    </row>
    <row r="7848" spans="1:10" x14ac:dyDescent="0.25">
      <c r="A7848" s="96">
        <v>41235.916666666664</v>
      </c>
      <c r="B7848" s="96">
        <v>0</v>
      </c>
      <c r="C7848" s="96">
        <v>0</v>
      </c>
      <c r="D7848" s="96">
        <v>98405.7</v>
      </c>
      <c r="E7848" s="96">
        <v>3.4319999999999999</v>
      </c>
      <c r="F7848" s="96">
        <v>5.0599999999999996</v>
      </c>
      <c r="G7848" s="96">
        <v>0.15</v>
      </c>
      <c r="H7848" s="96">
        <v>13.7</v>
      </c>
      <c r="I7848" s="96">
        <v>11.943746666666666</v>
      </c>
      <c r="J7848" s="96">
        <v>13.06</v>
      </c>
    </row>
    <row r="7849" spans="1:10" x14ac:dyDescent="0.25">
      <c r="A7849" s="96">
        <v>41235.958333333336</v>
      </c>
      <c r="B7849" s="96">
        <v>0</v>
      </c>
      <c r="C7849" s="96">
        <v>0</v>
      </c>
      <c r="D7849" s="96">
        <v>98405.7</v>
      </c>
      <c r="E7849" s="96">
        <v>3.0760000000000001</v>
      </c>
      <c r="F7849" s="96">
        <v>4.867</v>
      </c>
      <c r="G7849" s="96">
        <v>0.15</v>
      </c>
      <c r="H7849" s="96">
        <v>13.7</v>
      </c>
      <c r="I7849" s="96">
        <v>11.840013333333332</v>
      </c>
      <c r="J7849" s="96">
        <v>13.06</v>
      </c>
    </row>
    <row r="7850" spans="1:10" x14ac:dyDescent="0.25">
      <c r="A7850" s="96">
        <v>41236</v>
      </c>
      <c r="B7850" s="96">
        <v>0</v>
      </c>
      <c r="C7850" s="96">
        <v>0</v>
      </c>
      <c r="D7850" s="96">
        <v>98405.7</v>
      </c>
      <c r="E7850" s="96">
        <v>2.7749999999999999</v>
      </c>
      <c r="F7850" s="96">
        <v>4.9489999999999998</v>
      </c>
      <c r="G7850" s="96">
        <v>0.15</v>
      </c>
      <c r="H7850" s="96">
        <v>13.7</v>
      </c>
      <c r="I7850" s="96">
        <v>12.057853333333334</v>
      </c>
      <c r="J7850" s="96">
        <v>13.06</v>
      </c>
    </row>
    <row r="7851" spans="1:10" x14ac:dyDescent="0.25">
      <c r="A7851" s="96">
        <v>41236.041666666664</v>
      </c>
      <c r="B7851" s="96">
        <v>0</v>
      </c>
      <c r="C7851" s="96">
        <v>0</v>
      </c>
      <c r="D7851" s="96">
        <v>98405.7</v>
      </c>
      <c r="E7851" s="96">
        <v>2.794</v>
      </c>
      <c r="F7851" s="96">
        <v>5.0670000000000002</v>
      </c>
      <c r="G7851" s="96">
        <v>0.15</v>
      </c>
      <c r="H7851" s="96">
        <v>13.7</v>
      </c>
      <c r="I7851" s="96">
        <v>12.192706666666666</v>
      </c>
      <c r="J7851" s="96">
        <v>13.06</v>
      </c>
    </row>
    <row r="7852" spans="1:10" x14ac:dyDescent="0.25">
      <c r="A7852" s="96">
        <v>41236.083333333336</v>
      </c>
      <c r="B7852" s="96">
        <v>0</v>
      </c>
      <c r="C7852" s="96">
        <v>0</v>
      </c>
      <c r="D7852" s="96">
        <v>98405.7</v>
      </c>
      <c r="E7852" s="96">
        <v>2.2999999999999998</v>
      </c>
      <c r="F7852" s="96">
        <v>4.923</v>
      </c>
      <c r="G7852" s="96">
        <v>0.15</v>
      </c>
      <c r="H7852" s="96">
        <v>13.7</v>
      </c>
      <c r="I7852" s="96">
        <v>12.348306666666666</v>
      </c>
      <c r="J7852" s="96">
        <v>13.06</v>
      </c>
    </row>
    <row r="7853" spans="1:10" x14ac:dyDescent="0.25">
      <c r="A7853" s="96">
        <v>41236.125</v>
      </c>
      <c r="B7853" s="96">
        <v>0</v>
      </c>
      <c r="C7853" s="96">
        <v>0</v>
      </c>
      <c r="D7853" s="96">
        <v>98405.7</v>
      </c>
      <c r="E7853" s="96">
        <v>2.1070000000000002</v>
      </c>
      <c r="F7853" s="96">
        <v>5.0970000000000004</v>
      </c>
      <c r="G7853" s="96">
        <v>0.15</v>
      </c>
      <c r="H7853" s="96">
        <v>13.7</v>
      </c>
      <c r="I7853" s="96">
        <v>12.472786666666664</v>
      </c>
      <c r="J7853" s="96">
        <v>13.06</v>
      </c>
    </row>
    <row r="7854" spans="1:10" x14ac:dyDescent="0.25">
      <c r="A7854" s="96">
        <v>41236.166666666664</v>
      </c>
      <c r="B7854" s="96">
        <v>0</v>
      </c>
      <c r="C7854" s="96">
        <v>0</v>
      </c>
      <c r="D7854" s="96">
        <v>98405.7</v>
      </c>
      <c r="E7854" s="96">
        <v>2.2930000000000001</v>
      </c>
      <c r="F7854" s="96">
        <v>5.3040000000000003</v>
      </c>
      <c r="G7854" s="96">
        <v>0.15</v>
      </c>
      <c r="H7854" s="96">
        <v>13.7</v>
      </c>
      <c r="I7854" s="96">
        <v>12.514279999999999</v>
      </c>
      <c r="J7854" s="96">
        <v>13.06</v>
      </c>
    </row>
    <row r="7855" spans="1:10" x14ac:dyDescent="0.25">
      <c r="A7855" s="96">
        <v>41236.208333333336</v>
      </c>
      <c r="B7855" s="96">
        <v>0</v>
      </c>
      <c r="C7855" s="96">
        <v>0</v>
      </c>
      <c r="D7855" s="96">
        <v>98405.7</v>
      </c>
      <c r="E7855" s="96">
        <v>2.069</v>
      </c>
      <c r="F7855" s="96">
        <v>5.3070000000000004</v>
      </c>
      <c r="G7855" s="96">
        <v>0.15</v>
      </c>
      <c r="H7855" s="96">
        <v>13.7</v>
      </c>
      <c r="I7855" s="96">
        <v>12.649133333333332</v>
      </c>
      <c r="J7855" s="96">
        <v>13.06</v>
      </c>
    </row>
    <row r="7856" spans="1:10" x14ac:dyDescent="0.25">
      <c r="A7856" s="96">
        <v>41236.25</v>
      </c>
      <c r="B7856" s="96">
        <v>0</v>
      </c>
      <c r="C7856" s="96">
        <v>0</v>
      </c>
      <c r="D7856" s="96">
        <v>98405.7</v>
      </c>
      <c r="E7856" s="96">
        <v>1.9330000000000001</v>
      </c>
      <c r="F7856" s="96">
        <v>5.53</v>
      </c>
      <c r="G7856" s="96">
        <v>0.15</v>
      </c>
      <c r="H7856" s="96">
        <v>13.7</v>
      </c>
      <c r="I7856" s="96">
        <v>12.597266666666666</v>
      </c>
      <c r="J7856" s="96">
        <v>13.06</v>
      </c>
    </row>
    <row r="7857" spans="1:10" x14ac:dyDescent="0.25">
      <c r="A7857" s="96">
        <v>41236.291666666664</v>
      </c>
      <c r="B7857" s="96">
        <v>5</v>
      </c>
      <c r="C7857" s="96">
        <v>4</v>
      </c>
      <c r="D7857" s="96">
        <v>98405.7</v>
      </c>
      <c r="E7857" s="96">
        <v>1.8109999999999999</v>
      </c>
      <c r="F7857" s="96">
        <v>5.4980000000000002</v>
      </c>
      <c r="G7857" s="96">
        <v>0.15</v>
      </c>
      <c r="H7857" s="96">
        <v>13.7</v>
      </c>
      <c r="I7857" s="96">
        <v>12.680253333333333</v>
      </c>
      <c r="J7857" s="96">
        <v>13.06</v>
      </c>
    </row>
    <row r="7858" spans="1:10" x14ac:dyDescent="0.25">
      <c r="A7858" s="96">
        <v>41236.333333333336</v>
      </c>
      <c r="B7858" s="96">
        <v>19</v>
      </c>
      <c r="C7858" s="96">
        <v>4</v>
      </c>
      <c r="D7858" s="96">
        <v>98405.7</v>
      </c>
      <c r="E7858" s="96">
        <v>1.919</v>
      </c>
      <c r="F7858" s="96">
        <v>5.431</v>
      </c>
      <c r="G7858" s="96">
        <v>0.15</v>
      </c>
      <c r="H7858" s="96">
        <v>13.7</v>
      </c>
      <c r="I7858" s="96">
        <v>12.794359999999999</v>
      </c>
      <c r="J7858" s="96">
        <v>13.06</v>
      </c>
    </row>
    <row r="7859" spans="1:10" x14ac:dyDescent="0.25">
      <c r="A7859" s="96">
        <v>41236.375</v>
      </c>
      <c r="B7859" s="96">
        <v>26</v>
      </c>
      <c r="C7859" s="96">
        <v>3</v>
      </c>
      <c r="D7859" s="96">
        <v>98405.7</v>
      </c>
      <c r="E7859" s="96">
        <v>2.4209999999999998</v>
      </c>
      <c r="F7859" s="96">
        <v>5.476</v>
      </c>
      <c r="G7859" s="96">
        <v>0.15</v>
      </c>
      <c r="H7859" s="96">
        <v>13.7</v>
      </c>
      <c r="I7859" s="96">
        <v>13.188546666666666</v>
      </c>
      <c r="J7859" s="96">
        <v>13.06</v>
      </c>
    </row>
    <row r="7860" spans="1:10" x14ac:dyDescent="0.25">
      <c r="A7860" s="96">
        <v>41236.416666666664</v>
      </c>
      <c r="B7860" s="96">
        <v>29</v>
      </c>
      <c r="C7860" s="96">
        <v>2</v>
      </c>
      <c r="D7860" s="96">
        <v>98405.7</v>
      </c>
      <c r="E7860" s="96">
        <v>3.0950000000000002</v>
      </c>
      <c r="F7860" s="96">
        <v>5.859</v>
      </c>
      <c r="G7860" s="96">
        <v>0.15</v>
      </c>
      <c r="H7860" s="96">
        <v>13.7</v>
      </c>
      <c r="I7860" s="96">
        <v>13.478999999999999</v>
      </c>
      <c r="J7860" s="96">
        <v>13.06</v>
      </c>
    </row>
    <row r="7861" spans="1:10" x14ac:dyDescent="0.25">
      <c r="A7861" s="96">
        <v>41236.458333333336</v>
      </c>
      <c r="B7861" s="96">
        <v>33</v>
      </c>
      <c r="C7861" s="96">
        <v>3</v>
      </c>
      <c r="D7861" s="96">
        <v>98405.7</v>
      </c>
      <c r="E7861" s="96">
        <v>3.6749999999999998</v>
      </c>
      <c r="F7861" s="96">
        <v>5.7949999999999999</v>
      </c>
      <c r="G7861" s="96">
        <v>0.15</v>
      </c>
      <c r="H7861" s="96">
        <v>13.7</v>
      </c>
      <c r="I7861" s="96">
        <v>13.727959999999999</v>
      </c>
      <c r="J7861" s="96">
        <v>13.06</v>
      </c>
    </row>
    <row r="7862" spans="1:10" x14ac:dyDescent="0.25">
      <c r="A7862" s="96">
        <v>41236.5</v>
      </c>
      <c r="B7862" s="96">
        <v>32</v>
      </c>
      <c r="C7862" s="96">
        <v>3</v>
      </c>
      <c r="D7862" s="96">
        <v>98405.7</v>
      </c>
      <c r="E7862" s="96">
        <v>4.282</v>
      </c>
      <c r="F7862" s="96">
        <v>5.56</v>
      </c>
      <c r="G7862" s="96">
        <v>0.15</v>
      </c>
      <c r="H7862" s="96">
        <v>13.7</v>
      </c>
      <c r="I7862" s="96">
        <v>13.862813333333332</v>
      </c>
      <c r="J7862" s="96">
        <v>13.06</v>
      </c>
    </row>
    <row r="7863" spans="1:10" x14ac:dyDescent="0.25">
      <c r="A7863" s="96">
        <v>41236.541666666664</v>
      </c>
      <c r="B7863" s="96">
        <v>25</v>
      </c>
      <c r="C7863" s="96">
        <v>4</v>
      </c>
      <c r="D7863" s="96">
        <v>98405.7</v>
      </c>
      <c r="E7863" s="96">
        <v>4.7089999999999996</v>
      </c>
      <c r="F7863" s="96">
        <v>5.3019999999999996</v>
      </c>
      <c r="G7863" s="96">
        <v>0.15</v>
      </c>
      <c r="H7863" s="96">
        <v>13.7</v>
      </c>
      <c r="I7863" s="96">
        <v>13.634599999999999</v>
      </c>
      <c r="J7863" s="96">
        <v>13.06</v>
      </c>
    </row>
    <row r="7864" spans="1:10" x14ac:dyDescent="0.25">
      <c r="A7864" s="96">
        <v>41236.583333333336</v>
      </c>
      <c r="B7864" s="96">
        <v>9</v>
      </c>
      <c r="C7864" s="96">
        <v>3</v>
      </c>
      <c r="D7864" s="96">
        <v>98405.7</v>
      </c>
      <c r="E7864" s="96">
        <v>4.6319999999999997</v>
      </c>
      <c r="F7864" s="96">
        <v>5.2110000000000003</v>
      </c>
      <c r="G7864" s="96">
        <v>0.15</v>
      </c>
      <c r="H7864" s="96">
        <v>13.7</v>
      </c>
      <c r="I7864" s="96">
        <v>13.375266666666665</v>
      </c>
      <c r="J7864" s="96">
        <v>13.06</v>
      </c>
    </row>
    <row r="7865" spans="1:10" x14ac:dyDescent="0.25">
      <c r="A7865" s="96">
        <v>41236.625</v>
      </c>
      <c r="B7865" s="96">
        <v>0</v>
      </c>
      <c r="C7865" s="96">
        <v>0</v>
      </c>
      <c r="D7865" s="96">
        <v>98405.7</v>
      </c>
      <c r="E7865" s="96">
        <v>4.4720000000000004</v>
      </c>
      <c r="F7865" s="96">
        <v>5.2220000000000004</v>
      </c>
      <c r="G7865" s="96">
        <v>0.15</v>
      </c>
      <c r="H7865" s="96">
        <v>13.7</v>
      </c>
      <c r="I7865" s="96">
        <v>13.271533333333331</v>
      </c>
      <c r="J7865" s="96">
        <v>13.06</v>
      </c>
    </row>
    <row r="7866" spans="1:10" x14ac:dyDescent="0.25">
      <c r="A7866" s="96">
        <v>41236.666666666664</v>
      </c>
      <c r="B7866" s="96">
        <v>0</v>
      </c>
      <c r="C7866" s="96">
        <v>0</v>
      </c>
      <c r="D7866" s="96">
        <v>98405.7</v>
      </c>
      <c r="E7866" s="96">
        <v>4.5170000000000003</v>
      </c>
      <c r="F7866" s="96">
        <v>5.1429999999999998</v>
      </c>
      <c r="G7866" s="96">
        <v>0.15</v>
      </c>
      <c r="H7866" s="96">
        <v>13.7</v>
      </c>
      <c r="I7866" s="96">
        <v>13.364893333333331</v>
      </c>
      <c r="J7866" s="96">
        <v>13.06</v>
      </c>
    </row>
    <row r="7867" spans="1:10" x14ac:dyDescent="0.25">
      <c r="A7867" s="96">
        <v>41236.708333333336</v>
      </c>
      <c r="B7867" s="96">
        <v>0</v>
      </c>
      <c r="C7867" s="96">
        <v>0</v>
      </c>
      <c r="D7867" s="96">
        <v>98405.7</v>
      </c>
      <c r="E7867" s="96">
        <v>4.6479999999999997</v>
      </c>
      <c r="F7867" s="96">
        <v>4.9690000000000003</v>
      </c>
      <c r="G7867" s="96">
        <v>0.15</v>
      </c>
      <c r="H7867" s="96">
        <v>13.7</v>
      </c>
      <c r="I7867" s="96">
        <v>13.427133333333332</v>
      </c>
      <c r="J7867" s="96">
        <v>13.06</v>
      </c>
    </row>
    <row r="7868" spans="1:10" x14ac:dyDescent="0.25">
      <c r="A7868" s="96">
        <v>41236.75</v>
      </c>
      <c r="B7868" s="96">
        <v>0</v>
      </c>
      <c r="C7868" s="96">
        <v>0</v>
      </c>
      <c r="D7868" s="96">
        <v>98405.7</v>
      </c>
      <c r="E7868" s="96">
        <v>4.7569999999999997</v>
      </c>
      <c r="F7868" s="96">
        <v>4.7320000000000002</v>
      </c>
      <c r="G7868" s="96">
        <v>0.15</v>
      </c>
      <c r="H7868" s="96">
        <v>13.7</v>
      </c>
      <c r="I7868" s="96">
        <v>13.458253333333332</v>
      </c>
      <c r="J7868" s="96">
        <v>13.06</v>
      </c>
    </row>
    <row r="7869" spans="1:10" x14ac:dyDescent="0.25">
      <c r="A7869" s="96">
        <v>41236.791666666664</v>
      </c>
      <c r="B7869" s="96">
        <v>0</v>
      </c>
      <c r="C7869" s="96">
        <v>0</v>
      </c>
      <c r="D7869" s="96">
        <v>98405.7</v>
      </c>
      <c r="E7869" s="96">
        <v>4.7069999999999999</v>
      </c>
      <c r="F7869" s="96">
        <v>4.6230000000000002</v>
      </c>
      <c r="G7869" s="96">
        <v>0.15</v>
      </c>
      <c r="H7869" s="96">
        <v>13.7</v>
      </c>
      <c r="I7869" s="96">
        <v>13.489373333333333</v>
      </c>
      <c r="J7869" s="96">
        <v>13.06</v>
      </c>
    </row>
    <row r="7870" spans="1:10" x14ac:dyDescent="0.25">
      <c r="A7870" s="96">
        <v>41236.833333333336</v>
      </c>
      <c r="B7870" s="96">
        <v>0</v>
      </c>
      <c r="C7870" s="96">
        <v>0</v>
      </c>
      <c r="D7870" s="96">
        <v>98405.7</v>
      </c>
      <c r="E7870" s="96">
        <v>4.6529999999999996</v>
      </c>
      <c r="F7870" s="96">
        <v>4.3949999999999996</v>
      </c>
      <c r="G7870" s="96">
        <v>0.15</v>
      </c>
      <c r="H7870" s="96">
        <v>13.7</v>
      </c>
      <c r="I7870" s="96">
        <v>13.44788</v>
      </c>
      <c r="J7870" s="96">
        <v>13.06</v>
      </c>
    </row>
    <row r="7871" spans="1:10" x14ac:dyDescent="0.25">
      <c r="A7871" s="96">
        <v>41236.875</v>
      </c>
      <c r="B7871" s="96">
        <v>0</v>
      </c>
      <c r="C7871" s="96">
        <v>0</v>
      </c>
      <c r="D7871" s="96">
        <v>98405.7</v>
      </c>
      <c r="E7871" s="96">
        <v>4.67</v>
      </c>
      <c r="F7871" s="96">
        <v>4.2480000000000002</v>
      </c>
      <c r="G7871" s="96">
        <v>0.15</v>
      </c>
      <c r="H7871" s="96">
        <v>13.7</v>
      </c>
      <c r="I7871" s="96">
        <v>13.385639999999999</v>
      </c>
      <c r="J7871" s="96">
        <v>13.06</v>
      </c>
    </row>
    <row r="7872" spans="1:10" x14ac:dyDescent="0.25">
      <c r="A7872" s="96">
        <v>41236.916666666664</v>
      </c>
      <c r="B7872" s="96">
        <v>0</v>
      </c>
      <c r="C7872" s="96">
        <v>0</v>
      </c>
      <c r="D7872" s="96">
        <v>98405.7</v>
      </c>
      <c r="E7872" s="96">
        <v>4.274</v>
      </c>
      <c r="F7872" s="96">
        <v>3.9889999999999999</v>
      </c>
      <c r="G7872" s="96">
        <v>0.15</v>
      </c>
      <c r="H7872" s="96">
        <v>13.7</v>
      </c>
      <c r="I7872" s="96">
        <v>13.313026666666666</v>
      </c>
      <c r="J7872" s="96">
        <v>13.06</v>
      </c>
    </row>
    <row r="7873" spans="1:10" x14ac:dyDescent="0.25">
      <c r="A7873" s="96">
        <v>41236.958333333336</v>
      </c>
      <c r="B7873" s="96">
        <v>0</v>
      </c>
      <c r="C7873" s="96">
        <v>0</v>
      </c>
      <c r="D7873" s="96">
        <v>98405.7</v>
      </c>
      <c r="E7873" s="96">
        <v>3.827</v>
      </c>
      <c r="F7873" s="96">
        <v>3.7360000000000002</v>
      </c>
      <c r="G7873" s="96">
        <v>0.15</v>
      </c>
      <c r="H7873" s="96">
        <v>13.7</v>
      </c>
      <c r="I7873" s="96">
        <v>13.271533333333331</v>
      </c>
      <c r="J7873" s="96">
        <v>13.06</v>
      </c>
    </row>
    <row r="7874" spans="1:10" x14ac:dyDescent="0.25">
      <c r="A7874" s="96">
        <v>41237</v>
      </c>
      <c r="B7874" s="96">
        <v>0</v>
      </c>
      <c r="C7874" s="96">
        <v>0</v>
      </c>
      <c r="D7874" s="96">
        <v>98405.7</v>
      </c>
      <c r="E7874" s="96">
        <v>3.9129999999999998</v>
      </c>
      <c r="F7874" s="96">
        <v>3.55</v>
      </c>
      <c r="G7874" s="96">
        <v>0.15</v>
      </c>
      <c r="H7874" s="96">
        <v>13.7</v>
      </c>
      <c r="I7874" s="96">
        <v>13.178173333333334</v>
      </c>
      <c r="J7874" s="96">
        <v>13.06</v>
      </c>
    </row>
    <row r="7875" spans="1:10" x14ac:dyDescent="0.25">
      <c r="A7875" s="96">
        <v>41237.041666666664</v>
      </c>
      <c r="B7875" s="96">
        <v>0</v>
      </c>
      <c r="C7875" s="96">
        <v>0</v>
      </c>
      <c r="D7875" s="96">
        <v>98405.7</v>
      </c>
      <c r="E7875" s="96">
        <v>3.8050000000000002</v>
      </c>
      <c r="F7875" s="96">
        <v>3.38</v>
      </c>
      <c r="G7875" s="96">
        <v>0.15</v>
      </c>
      <c r="H7875" s="96">
        <v>13.7</v>
      </c>
      <c r="I7875" s="96">
        <v>13.115933333333331</v>
      </c>
      <c r="J7875" s="96">
        <v>13.06</v>
      </c>
    </row>
    <row r="7876" spans="1:10" x14ac:dyDescent="0.25">
      <c r="A7876" s="96">
        <v>41237.083333333336</v>
      </c>
      <c r="B7876" s="96">
        <v>0</v>
      </c>
      <c r="C7876" s="96">
        <v>0</v>
      </c>
      <c r="D7876" s="96">
        <v>98405.7</v>
      </c>
      <c r="E7876" s="96">
        <v>3.6970000000000001</v>
      </c>
      <c r="F7876" s="96">
        <v>3.2109999999999999</v>
      </c>
      <c r="G7876" s="96">
        <v>0.15</v>
      </c>
      <c r="H7876" s="96">
        <v>13.7</v>
      </c>
      <c r="I7876" s="96">
        <v>13.178173333333334</v>
      </c>
      <c r="J7876" s="96">
        <v>13.06</v>
      </c>
    </row>
    <row r="7877" spans="1:10" x14ac:dyDescent="0.25">
      <c r="A7877" s="96">
        <v>41237.125</v>
      </c>
      <c r="B7877" s="96">
        <v>0</v>
      </c>
      <c r="C7877" s="96">
        <v>0</v>
      </c>
      <c r="D7877" s="96">
        <v>98405.7</v>
      </c>
      <c r="E7877" s="96">
        <v>3.504</v>
      </c>
      <c r="F7877" s="96">
        <v>3.0510000000000002</v>
      </c>
      <c r="G7877" s="96">
        <v>0.15</v>
      </c>
      <c r="H7877" s="96">
        <v>13.7</v>
      </c>
      <c r="I7877" s="96">
        <v>13.178173333333334</v>
      </c>
      <c r="J7877" s="96">
        <v>13.06</v>
      </c>
    </row>
    <row r="7878" spans="1:10" x14ac:dyDescent="0.25">
      <c r="A7878" s="96">
        <v>41237.166666666664</v>
      </c>
      <c r="B7878" s="96">
        <v>0</v>
      </c>
      <c r="C7878" s="96">
        <v>0</v>
      </c>
      <c r="D7878" s="96">
        <v>98405.7</v>
      </c>
      <c r="E7878" s="96">
        <v>3.4049999999999998</v>
      </c>
      <c r="F7878" s="96">
        <v>2.86</v>
      </c>
      <c r="G7878" s="96">
        <v>0.15</v>
      </c>
      <c r="H7878" s="96">
        <v>13.7</v>
      </c>
      <c r="I7878" s="96">
        <v>13.053693333333332</v>
      </c>
      <c r="J7878" s="96">
        <v>13.06</v>
      </c>
    </row>
    <row r="7879" spans="1:10" x14ac:dyDescent="0.25">
      <c r="A7879" s="96">
        <v>41237.208333333336</v>
      </c>
      <c r="B7879" s="96">
        <v>0</v>
      </c>
      <c r="C7879" s="96">
        <v>0</v>
      </c>
      <c r="D7879" s="96">
        <v>98405.7</v>
      </c>
      <c r="E7879" s="96">
        <v>3.48</v>
      </c>
      <c r="F7879" s="96">
        <v>2.6869999999999998</v>
      </c>
      <c r="G7879" s="96">
        <v>0.15</v>
      </c>
      <c r="H7879" s="96">
        <v>13.7</v>
      </c>
      <c r="I7879" s="96">
        <v>12.960333333333331</v>
      </c>
      <c r="J7879" s="96">
        <v>13.06</v>
      </c>
    </row>
    <row r="7880" spans="1:10" x14ac:dyDescent="0.25">
      <c r="A7880" s="96">
        <v>41237.25</v>
      </c>
      <c r="B7880" s="96">
        <v>0</v>
      </c>
      <c r="C7880" s="96">
        <v>0</v>
      </c>
      <c r="D7880" s="96">
        <v>98405.7</v>
      </c>
      <c r="E7880" s="96">
        <v>3.4620000000000002</v>
      </c>
      <c r="F7880" s="96">
        <v>2.5350000000000001</v>
      </c>
      <c r="G7880" s="96">
        <v>0.15</v>
      </c>
      <c r="H7880" s="96">
        <v>13.7</v>
      </c>
      <c r="I7880" s="96">
        <v>12.939586666666665</v>
      </c>
      <c r="J7880" s="96">
        <v>13.06</v>
      </c>
    </row>
    <row r="7881" spans="1:10" x14ac:dyDescent="0.25">
      <c r="A7881" s="96">
        <v>41237.291666666664</v>
      </c>
      <c r="B7881" s="96">
        <v>3</v>
      </c>
      <c r="C7881" s="96">
        <v>2</v>
      </c>
      <c r="D7881" s="96">
        <v>98405.7</v>
      </c>
      <c r="E7881" s="96">
        <v>3.4910000000000001</v>
      </c>
      <c r="F7881" s="96">
        <v>2.4670000000000001</v>
      </c>
      <c r="G7881" s="96">
        <v>0.15</v>
      </c>
      <c r="H7881" s="96">
        <v>13.7</v>
      </c>
      <c r="I7881" s="96">
        <v>12.960333333333331</v>
      </c>
      <c r="J7881" s="96">
        <v>13.06</v>
      </c>
    </row>
    <row r="7882" spans="1:10" x14ac:dyDescent="0.25">
      <c r="A7882" s="96">
        <v>41237.333333333336</v>
      </c>
      <c r="B7882" s="96">
        <v>24</v>
      </c>
      <c r="C7882" s="96">
        <v>8</v>
      </c>
      <c r="D7882" s="96">
        <v>98405.7</v>
      </c>
      <c r="E7882" s="96">
        <v>3.508</v>
      </c>
      <c r="F7882" s="96">
        <v>2.6309999999999998</v>
      </c>
      <c r="G7882" s="96">
        <v>0.15</v>
      </c>
      <c r="H7882" s="96">
        <v>13.7</v>
      </c>
      <c r="I7882" s="96">
        <v>12.711373333333331</v>
      </c>
      <c r="J7882" s="96">
        <v>13.06</v>
      </c>
    </row>
    <row r="7883" spans="1:10" x14ac:dyDescent="0.25">
      <c r="A7883" s="96">
        <v>41237.375</v>
      </c>
      <c r="B7883" s="96">
        <v>43</v>
      </c>
      <c r="C7883" s="96">
        <v>11</v>
      </c>
      <c r="D7883" s="96">
        <v>98405.7</v>
      </c>
      <c r="E7883" s="96">
        <v>3.2679999999999998</v>
      </c>
      <c r="F7883" s="96">
        <v>2.7029999999999998</v>
      </c>
      <c r="G7883" s="96">
        <v>0.15</v>
      </c>
      <c r="H7883" s="96">
        <v>13.7</v>
      </c>
      <c r="I7883" s="96">
        <v>13.375266666666665</v>
      </c>
      <c r="J7883" s="96">
        <v>13.06</v>
      </c>
    </row>
    <row r="7884" spans="1:10" x14ac:dyDescent="0.25">
      <c r="A7884" s="96">
        <v>41237.416666666664</v>
      </c>
      <c r="B7884" s="96">
        <v>57</v>
      </c>
      <c r="C7884" s="96">
        <v>13</v>
      </c>
      <c r="D7884" s="96">
        <v>98405.7</v>
      </c>
      <c r="E7884" s="96">
        <v>3.4910000000000001</v>
      </c>
      <c r="F7884" s="96">
        <v>2.7189999999999999</v>
      </c>
      <c r="G7884" s="96">
        <v>0.15</v>
      </c>
      <c r="H7884" s="96">
        <v>13.7</v>
      </c>
      <c r="I7884" s="96">
        <v>13.821319999999998</v>
      </c>
      <c r="J7884" s="96">
        <v>13.06</v>
      </c>
    </row>
    <row r="7885" spans="1:10" x14ac:dyDescent="0.25">
      <c r="A7885" s="96">
        <v>41237.458333333336</v>
      </c>
      <c r="B7885" s="96">
        <v>60</v>
      </c>
      <c r="C7885" s="96">
        <v>14</v>
      </c>
      <c r="D7885" s="96">
        <v>98405.7</v>
      </c>
      <c r="E7885" s="96">
        <v>3.8090000000000002</v>
      </c>
      <c r="F7885" s="96">
        <v>2.7480000000000002</v>
      </c>
      <c r="G7885" s="96">
        <v>0.15</v>
      </c>
      <c r="H7885" s="96">
        <v>13.7</v>
      </c>
      <c r="I7885" s="96">
        <v>14.028786666666665</v>
      </c>
      <c r="J7885" s="96">
        <v>13.06</v>
      </c>
    </row>
    <row r="7886" spans="1:10" x14ac:dyDescent="0.25">
      <c r="A7886" s="96">
        <v>41237.5</v>
      </c>
      <c r="B7886" s="96">
        <v>50</v>
      </c>
      <c r="C7886" s="96">
        <v>12</v>
      </c>
      <c r="D7886" s="96">
        <v>98405.7</v>
      </c>
      <c r="E7886" s="96">
        <v>3.97</v>
      </c>
      <c r="F7886" s="96">
        <v>2.7429999999999999</v>
      </c>
      <c r="G7886" s="96">
        <v>0.15</v>
      </c>
      <c r="H7886" s="96">
        <v>13.7</v>
      </c>
      <c r="I7886" s="96">
        <v>14.391853333333332</v>
      </c>
      <c r="J7886" s="96">
        <v>13.06</v>
      </c>
    </row>
    <row r="7887" spans="1:10" x14ac:dyDescent="0.25">
      <c r="A7887" s="96">
        <v>41237.541666666664</v>
      </c>
      <c r="B7887" s="96">
        <v>33</v>
      </c>
      <c r="C7887" s="96">
        <v>9</v>
      </c>
      <c r="D7887" s="96">
        <v>98405.7</v>
      </c>
      <c r="E7887" s="96">
        <v>3.9239999999999999</v>
      </c>
      <c r="F7887" s="96">
        <v>2.8250000000000002</v>
      </c>
      <c r="G7887" s="96">
        <v>0.15</v>
      </c>
      <c r="H7887" s="96">
        <v>13.7</v>
      </c>
      <c r="I7887" s="96">
        <v>14.713426666666665</v>
      </c>
      <c r="J7887" s="96">
        <v>13.06</v>
      </c>
    </row>
    <row r="7888" spans="1:10" x14ac:dyDescent="0.25">
      <c r="A7888" s="96">
        <v>41237.583333333336</v>
      </c>
      <c r="B7888" s="96">
        <v>12</v>
      </c>
      <c r="C7888" s="96">
        <v>6</v>
      </c>
      <c r="D7888" s="96">
        <v>98405.7</v>
      </c>
      <c r="E7888" s="96">
        <v>3.6890000000000001</v>
      </c>
      <c r="F7888" s="96">
        <v>3.01</v>
      </c>
      <c r="G7888" s="96">
        <v>0.15</v>
      </c>
      <c r="H7888" s="96">
        <v>13.7</v>
      </c>
      <c r="I7888" s="96">
        <v>14.869026666666665</v>
      </c>
      <c r="J7888" s="96">
        <v>13.06</v>
      </c>
    </row>
    <row r="7889" spans="1:10" x14ac:dyDescent="0.25">
      <c r="A7889" s="96">
        <v>41237.625</v>
      </c>
      <c r="B7889" s="96">
        <v>0</v>
      </c>
      <c r="C7889" s="96">
        <v>0</v>
      </c>
      <c r="D7889" s="96">
        <v>98405.7</v>
      </c>
      <c r="E7889" s="96">
        <v>3.423</v>
      </c>
      <c r="F7889" s="96">
        <v>3.2890000000000001</v>
      </c>
      <c r="G7889" s="96">
        <v>0.15</v>
      </c>
      <c r="H7889" s="96">
        <v>13.7</v>
      </c>
      <c r="I7889" s="96">
        <v>14.671933333333332</v>
      </c>
      <c r="J7889" s="96">
        <v>13.06</v>
      </c>
    </row>
    <row r="7890" spans="1:10" x14ac:dyDescent="0.25">
      <c r="A7890" s="96">
        <v>41237.666666666664</v>
      </c>
      <c r="B7890" s="96">
        <v>0</v>
      </c>
      <c r="C7890" s="96">
        <v>0</v>
      </c>
      <c r="D7890" s="96">
        <v>98405.7</v>
      </c>
      <c r="E7890" s="96">
        <v>3.2919999999999998</v>
      </c>
      <c r="F7890" s="96">
        <v>3.6629999999999998</v>
      </c>
      <c r="G7890" s="96">
        <v>0.15</v>
      </c>
      <c r="H7890" s="96">
        <v>13.7</v>
      </c>
      <c r="I7890" s="96">
        <v>14.070279999999999</v>
      </c>
      <c r="J7890" s="96">
        <v>13.06</v>
      </c>
    </row>
    <row r="7891" spans="1:10" x14ac:dyDescent="0.25">
      <c r="A7891" s="96">
        <v>41237.708333333336</v>
      </c>
      <c r="B7891" s="96">
        <v>0</v>
      </c>
      <c r="C7891" s="96">
        <v>0</v>
      </c>
      <c r="D7891" s="96">
        <v>98405.7</v>
      </c>
      <c r="E7891" s="96">
        <v>3.2530000000000001</v>
      </c>
      <c r="F7891" s="96">
        <v>3.9340000000000002</v>
      </c>
      <c r="G7891" s="96">
        <v>0.15</v>
      </c>
      <c r="H7891" s="96">
        <v>13.7</v>
      </c>
      <c r="I7891" s="96">
        <v>13.696839999999998</v>
      </c>
      <c r="J7891" s="96">
        <v>13.06</v>
      </c>
    </row>
    <row r="7892" spans="1:10" x14ac:dyDescent="0.25">
      <c r="A7892" s="96">
        <v>41237.75</v>
      </c>
      <c r="B7892" s="96">
        <v>0</v>
      </c>
      <c r="C7892" s="96">
        <v>0</v>
      </c>
      <c r="D7892" s="96">
        <v>98405.7</v>
      </c>
      <c r="E7892" s="96">
        <v>3.2290000000000001</v>
      </c>
      <c r="F7892" s="96">
        <v>4.2039999999999997</v>
      </c>
      <c r="G7892" s="96">
        <v>0.15</v>
      </c>
      <c r="H7892" s="96">
        <v>13.7</v>
      </c>
      <c r="I7892" s="96">
        <v>14.184386666666665</v>
      </c>
      <c r="J7892" s="96">
        <v>13.06</v>
      </c>
    </row>
    <row r="7893" spans="1:10" x14ac:dyDescent="0.25">
      <c r="A7893" s="96">
        <v>41237.791666666664</v>
      </c>
      <c r="B7893" s="96">
        <v>0</v>
      </c>
      <c r="C7893" s="96">
        <v>0</v>
      </c>
      <c r="D7893" s="96">
        <v>98405.7</v>
      </c>
      <c r="E7893" s="96">
        <v>3.1890000000000001</v>
      </c>
      <c r="F7893" s="96">
        <v>4.4530000000000003</v>
      </c>
      <c r="G7893" s="96">
        <v>0.15</v>
      </c>
      <c r="H7893" s="96">
        <v>13.7</v>
      </c>
      <c r="I7893" s="96">
        <v>14.568199999999999</v>
      </c>
      <c r="J7893" s="96">
        <v>13.06</v>
      </c>
    </row>
    <row r="7894" spans="1:10" x14ac:dyDescent="0.25">
      <c r="A7894" s="96">
        <v>41237.833333333336</v>
      </c>
      <c r="B7894" s="96">
        <v>0</v>
      </c>
      <c r="C7894" s="96">
        <v>0</v>
      </c>
      <c r="D7894" s="96">
        <v>98405.7</v>
      </c>
      <c r="E7894" s="96">
        <v>3.15</v>
      </c>
      <c r="F7894" s="96">
        <v>4.593</v>
      </c>
      <c r="G7894" s="96">
        <v>0.15</v>
      </c>
      <c r="H7894" s="96">
        <v>13.7</v>
      </c>
      <c r="I7894" s="96">
        <v>14.599319999999999</v>
      </c>
      <c r="J7894" s="96">
        <v>13.06</v>
      </c>
    </row>
    <row r="7895" spans="1:10" x14ac:dyDescent="0.25">
      <c r="A7895" s="96">
        <v>41237.875</v>
      </c>
      <c r="B7895" s="96">
        <v>0</v>
      </c>
      <c r="C7895" s="96">
        <v>0</v>
      </c>
      <c r="D7895" s="96">
        <v>98405.7</v>
      </c>
      <c r="E7895" s="96">
        <v>3.1429999999999998</v>
      </c>
      <c r="F7895" s="96">
        <v>4.68</v>
      </c>
      <c r="G7895" s="96">
        <v>0.15</v>
      </c>
      <c r="H7895" s="96">
        <v>13.7</v>
      </c>
      <c r="I7895" s="96">
        <v>14.682306666666666</v>
      </c>
      <c r="J7895" s="96">
        <v>13.06</v>
      </c>
    </row>
    <row r="7896" spans="1:10" x14ac:dyDescent="0.25">
      <c r="A7896" s="96">
        <v>41237.916666666664</v>
      </c>
      <c r="B7896" s="96">
        <v>0</v>
      </c>
      <c r="C7896" s="96">
        <v>0</v>
      </c>
      <c r="D7896" s="96">
        <v>98405.7</v>
      </c>
      <c r="E7896" s="96">
        <v>3.165</v>
      </c>
      <c r="F7896" s="96">
        <v>4.8479999999999999</v>
      </c>
      <c r="G7896" s="96">
        <v>0.15</v>
      </c>
      <c r="H7896" s="96">
        <v>13.7</v>
      </c>
      <c r="I7896" s="96">
        <v>14.734173333333333</v>
      </c>
      <c r="J7896" s="96">
        <v>13.06</v>
      </c>
    </row>
    <row r="7897" spans="1:10" x14ac:dyDescent="0.25">
      <c r="A7897" s="96">
        <v>41237.958333333336</v>
      </c>
      <c r="B7897" s="96">
        <v>0</v>
      </c>
      <c r="C7897" s="96">
        <v>0</v>
      </c>
      <c r="D7897" s="96">
        <v>98405.7</v>
      </c>
      <c r="E7897" s="96">
        <v>3.3109999999999999</v>
      </c>
      <c r="F7897" s="96">
        <v>5.3470000000000004</v>
      </c>
      <c r="G7897" s="96">
        <v>0.15</v>
      </c>
      <c r="H7897" s="96">
        <v>13.7</v>
      </c>
      <c r="I7897" s="96">
        <v>15.034999999999998</v>
      </c>
      <c r="J7897" s="96">
        <v>13.06</v>
      </c>
    </row>
    <row r="7898" spans="1:10" x14ac:dyDescent="0.25">
      <c r="A7898" s="96">
        <v>41238</v>
      </c>
      <c r="B7898" s="96">
        <v>0</v>
      </c>
      <c r="C7898" s="96">
        <v>0</v>
      </c>
      <c r="D7898" s="96">
        <v>98405.7</v>
      </c>
      <c r="E7898" s="96">
        <v>3.5870000000000002</v>
      </c>
      <c r="F7898" s="96">
        <v>5.774</v>
      </c>
      <c r="G7898" s="96">
        <v>0.15</v>
      </c>
      <c r="H7898" s="96">
        <v>13.7</v>
      </c>
      <c r="I7898" s="96">
        <v>15.252839999999999</v>
      </c>
      <c r="J7898" s="96">
        <v>13.06</v>
      </c>
    </row>
    <row r="7899" spans="1:10" x14ac:dyDescent="0.25">
      <c r="A7899" s="96">
        <v>41238.041666666664</v>
      </c>
      <c r="B7899" s="96">
        <v>0</v>
      </c>
      <c r="C7899" s="96">
        <v>0</v>
      </c>
      <c r="D7899" s="96">
        <v>98405.7</v>
      </c>
      <c r="E7899" s="96">
        <v>3.7629999999999999</v>
      </c>
      <c r="F7899" s="96">
        <v>5.9370000000000003</v>
      </c>
      <c r="G7899" s="96">
        <v>0.15</v>
      </c>
      <c r="H7899" s="96">
        <v>13.7</v>
      </c>
      <c r="I7899" s="96">
        <v>15.273586666666665</v>
      </c>
      <c r="J7899" s="96">
        <v>13.06</v>
      </c>
    </row>
    <row r="7900" spans="1:10" x14ac:dyDescent="0.25">
      <c r="A7900" s="96">
        <v>41238.083333333336</v>
      </c>
      <c r="B7900" s="96">
        <v>0</v>
      </c>
      <c r="C7900" s="96">
        <v>0</v>
      </c>
      <c r="D7900" s="96">
        <v>98405.7</v>
      </c>
      <c r="E7900" s="96">
        <v>3.8980000000000001</v>
      </c>
      <c r="F7900" s="96">
        <v>6.2759999999999998</v>
      </c>
      <c r="G7900" s="96">
        <v>0.15</v>
      </c>
      <c r="H7900" s="96">
        <v>13.7</v>
      </c>
      <c r="I7900" s="96">
        <v>15.47068</v>
      </c>
      <c r="J7900" s="96">
        <v>13.06</v>
      </c>
    </row>
    <row r="7901" spans="1:10" x14ac:dyDescent="0.25">
      <c r="A7901" s="96">
        <v>41238.125</v>
      </c>
      <c r="B7901" s="96">
        <v>0</v>
      </c>
      <c r="C7901" s="96">
        <v>0</v>
      </c>
      <c r="D7901" s="96">
        <v>98405.7</v>
      </c>
      <c r="E7901" s="96">
        <v>4.093</v>
      </c>
      <c r="F7901" s="96">
        <v>6.4290000000000003</v>
      </c>
      <c r="G7901" s="96">
        <v>0.15</v>
      </c>
      <c r="H7901" s="96">
        <v>13.7</v>
      </c>
      <c r="I7901" s="96">
        <v>15.709266666666664</v>
      </c>
      <c r="J7901" s="96">
        <v>13.06</v>
      </c>
    </row>
    <row r="7902" spans="1:10" x14ac:dyDescent="0.25">
      <c r="A7902" s="96">
        <v>41238.166666666664</v>
      </c>
      <c r="B7902" s="96">
        <v>0</v>
      </c>
      <c r="C7902" s="96">
        <v>0</v>
      </c>
      <c r="D7902" s="96">
        <v>98405.7</v>
      </c>
      <c r="E7902" s="96">
        <v>4.3159999999999998</v>
      </c>
      <c r="F7902" s="96">
        <v>6.4619999999999997</v>
      </c>
      <c r="G7902" s="96">
        <v>0.15</v>
      </c>
      <c r="H7902" s="96">
        <v>13.7</v>
      </c>
      <c r="I7902" s="96">
        <v>15.978973333333332</v>
      </c>
      <c r="J7902" s="96">
        <v>13.06</v>
      </c>
    </row>
    <row r="7903" spans="1:10" x14ac:dyDescent="0.25">
      <c r="A7903" s="96">
        <v>41238.208333333336</v>
      </c>
      <c r="B7903" s="96">
        <v>0</v>
      </c>
      <c r="C7903" s="96">
        <v>0</v>
      </c>
      <c r="D7903" s="96">
        <v>98405.7</v>
      </c>
      <c r="E7903" s="96">
        <v>4.4080000000000004</v>
      </c>
      <c r="F7903" s="96">
        <v>6.4119999999999999</v>
      </c>
      <c r="G7903" s="96">
        <v>0.15</v>
      </c>
      <c r="H7903" s="96">
        <v>13.7</v>
      </c>
      <c r="I7903" s="96">
        <v>16.487266666666663</v>
      </c>
      <c r="J7903" s="96">
        <v>13.06</v>
      </c>
    </row>
    <row r="7904" spans="1:10" x14ac:dyDescent="0.25">
      <c r="A7904" s="96">
        <v>41238.25</v>
      </c>
      <c r="B7904" s="96">
        <v>0</v>
      </c>
      <c r="C7904" s="96">
        <v>0</v>
      </c>
      <c r="D7904" s="96">
        <v>98405.7</v>
      </c>
      <c r="E7904" s="96">
        <v>4.3339999999999996</v>
      </c>
      <c r="F7904" s="96">
        <v>6.3719999999999999</v>
      </c>
      <c r="G7904" s="96">
        <v>0.15</v>
      </c>
      <c r="H7904" s="96">
        <v>13.7</v>
      </c>
      <c r="I7904" s="96">
        <v>16.912573333333331</v>
      </c>
      <c r="J7904" s="96">
        <v>13.06</v>
      </c>
    </row>
    <row r="7905" spans="1:10" x14ac:dyDescent="0.25">
      <c r="A7905" s="96">
        <v>41238.291666666664</v>
      </c>
      <c r="B7905" s="96">
        <v>1</v>
      </c>
      <c r="C7905" s="96">
        <v>0</v>
      </c>
      <c r="D7905" s="96">
        <v>98405.7</v>
      </c>
      <c r="E7905" s="96">
        <v>4.3360000000000003</v>
      </c>
      <c r="F7905" s="96">
        <v>6.4290000000000003</v>
      </c>
      <c r="G7905" s="96">
        <v>0.15</v>
      </c>
      <c r="H7905" s="96">
        <v>13.7</v>
      </c>
      <c r="I7905" s="96">
        <v>16.736226666666667</v>
      </c>
      <c r="J7905" s="96">
        <v>13.06</v>
      </c>
    </row>
    <row r="7906" spans="1:10" x14ac:dyDescent="0.25">
      <c r="A7906" s="96">
        <v>41238.333333333336</v>
      </c>
      <c r="B7906" s="96">
        <v>7</v>
      </c>
      <c r="C7906" s="96">
        <v>1</v>
      </c>
      <c r="D7906" s="96">
        <v>98405.7</v>
      </c>
      <c r="E7906" s="96">
        <v>4.6310000000000002</v>
      </c>
      <c r="F7906" s="96">
        <v>6.1639999999999997</v>
      </c>
      <c r="G7906" s="96">
        <v>0.15</v>
      </c>
      <c r="H7906" s="96">
        <v>13.7</v>
      </c>
      <c r="I7906" s="96">
        <v>16.497639999999997</v>
      </c>
      <c r="J7906" s="96">
        <v>13.06</v>
      </c>
    </row>
    <row r="7907" spans="1:10" x14ac:dyDescent="0.25">
      <c r="A7907" s="96">
        <v>41238.375</v>
      </c>
      <c r="B7907" s="96">
        <v>17</v>
      </c>
      <c r="C7907" s="96">
        <v>2</v>
      </c>
      <c r="D7907" s="96">
        <v>98405.7</v>
      </c>
      <c r="E7907" s="96">
        <v>5.4080000000000004</v>
      </c>
      <c r="F7907" s="96">
        <v>5.9770000000000003</v>
      </c>
      <c r="G7907" s="96">
        <v>0.15</v>
      </c>
      <c r="H7907" s="96">
        <v>13.7</v>
      </c>
      <c r="I7907" s="96">
        <v>15.761133333333332</v>
      </c>
      <c r="J7907" s="96">
        <v>13.06</v>
      </c>
    </row>
    <row r="7908" spans="1:10" x14ac:dyDescent="0.25">
      <c r="A7908" s="96">
        <v>41238.416666666664</v>
      </c>
      <c r="B7908" s="96">
        <v>45</v>
      </c>
      <c r="C7908" s="96">
        <v>8</v>
      </c>
      <c r="D7908" s="96">
        <v>98405.7</v>
      </c>
      <c r="E7908" s="96">
        <v>6.992</v>
      </c>
      <c r="F7908" s="96">
        <v>6.0519999999999996</v>
      </c>
      <c r="G7908" s="96">
        <v>0.15</v>
      </c>
      <c r="H7908" s="96">
        <v>13.7</v>
      </c>
      <c r="I7908" s="96">
        <v>15.377319999999997</v>
      </c>
      <c r="J7908" s="96">
        <v>13.06</v>
      </c>
    </row>
    <row r="7909" spans="1:10" x14ac:dyDescent="0.25">
      <c r="A7909" s="96">
        <v>41238.458333333336</v>
      </c>
      <c r="B7909" s="96">
        <v>76</v>
      </c>
      <c r="C7909" s="96">
        <v>37</v>
      </c>
      <c r="D7909" s="96">
        <v>98405.7</v>
      </c>
      <c r="E7909" s="96">
        <v>9.2460000000000004</v>
      </c>
      <c r="F7909" s="96">
        <v>6.7750000000000004</v>
      </c>
      <c r="G7909" s="96">
        <v>0.15</v>
      </c>
      <c r="H7909" s="96">
        <v>13.7</v>
      </c>
      <c r="I7909" s="96">
        <v>15.418813333333333</v>
      </c>
      <c r="J7909" s="96">
        <v>13.06</v>
      </c>
    </row>
    <row r="7910" spans="1:10" x14ac:dyDescent="0.25">
      <c r="A7910" s="96">
        <v>41238.5</v>
      </c>
      <c r="B7910" s="96">
        <v>81</v>
      </c>
      <c r="C7910" s="96">
        <v>110</v>
      </c>
      <c r="D7910" s="96">
        <v>98405.7</v>
      </c>
      <c r="E7910" s="96">
        <v>9.984</v>
      </c>
      <c r="F7910" s="96">
        <v>7.2050000000000001</v>
      </c>
      <c r="G7910" s="96">
        <v>0.15</v>
      </c>
      <c r="H7910" s="96">
        <v>13.7</v>
      </c>
      <c r="I7910" s="96">
        <v>15.232093333333333</v>
      </c>
      <c r="J7910" s="96">
        <v>13.06</v>
      </c>
    </row>
    <row r="7911" spans="1:10" x14ac:dyDescent="0.25">
      <c r="A7911" s="96">
        <v>41238.541666666664</v>
      </c>
      <c r="B7911" s="96">
        <v>62</v>
      </c>
      <c r="C7911" s="96">
        <v>236</v>
      </c>
      <c r="D7911" s="96">
        <v>98405.7</v>
      </c>
      <c r="E7911" s="96">
        <v>9.6470000000000002</v>
      </c>
      <c r="F7911" s="96">
        <v>7.4550000000000001</v>
      </c>
      <c r="G7911" s="96">
        <v>0.15</v>
      </c>
      <c r="H7911" s="96">
        <v>13.7</v>
      </c>
      <c r="I7911" s="96">
        <v>15.232093333333331</v>
      </c>
      <c r="J7911" s="96">
        <v>13.06</v>
      </c>
    </row>
    <row r="7912" spans="1:10" x14ac:dyDescent="0.25">
      <c r="A7912" s="96">
        <v>41238.583333333336</v>
      </c>
      <c r="B7912" s="96">
        <v>27</v>
      </c>
      <c r="C7912" s="96">
        <v>148</v>
      </c>
      <c r="D7912" s="96">
        <v>98405.7</v>
      </c>
      <c r="E7912" s="96">
        <v>8.7460000000000004</v>
      </c>
      <c r="F7912" s="96">
        <v>7.5220000000000002</v>
      </c>
      <c r="G7912" s="96">
        <v>0.15</v>
      </c>
      <c r="H7912" s="96">
        <v>13.7</v>
      </c>
      <c r="I7912" s="96">
        <v>15.180226666666666</v>
      </c>
      <c r="J7912" s="96">
        <v>13.06</v>
      </c>
    </row>
    <row r="7913" spans="1:10" x14ac:dyDescent="0.25">
      <c r="A7913" s="96">
        <v>41238.625</v>
      </c>
      <c r="B7913" s="96">
        <v>1</v>
      </c>
      <c r="C7913" s="96">
        <v>5</v>
      </c>
      <c r="D7913" s="96">
        <v>98405.7</v>
      </c>
      <c r="E7913" s="96">
        <v>7.62</v>
      </c>
      <c r="F7913" s="96">
        <v>7.5069999999999997</v>
      </c>
      <c r="G7913" s="96">
        <v>0.15</v>
      </c>
      <c r="H7913" s="96">
        <v>13.7</v>
      </c>
      <c r="I7913" s="96">
        <v>14.952013333333333</v>
      </c>
      <c r="J7913" s="96">
        <v>13.06</v>
      </c>
    </row>
    <row r="7914" spans="1:10" x14ac:dyDescent="0.25">
      <c r="A7914" s="96">
        <v>41238.666666666664</v>
      </c>
      <c r="B7914" s="96">
        <v>0</v>
      </c>
      <c r="C7914" s="96">
        <v>0</v>
      </c>
      <c r="D7914" s="96">
        <v>98405.7</v>
      </c>
      <c r="E7914" s="96">
        <v>6.9619999999999997</v>
      </c>
      <c r="F7914" s="96">
        <v>7.5640000000000001</v>
      </c>
      <c r="G7914" s="96">
        <v>0.15</v>
      </c>
      <c r="H7914" s="96">
        <v>13.7</v>
      </c>
      <c r="I7914" s="96">
        <v>14.505959999999998</v>
      </c>
      <c r="J7914" s="96">
        <v>13.06</v>
      </c>
    </row>
    <row r="7915" spans="1:10" x14ac:dyDescent="0.25">
      <c r="A7915" s="96">
        <v>41238.708333333336</v>
      </c>
      <c r="B7915" s="96">
        <v>0</v>
      </c>
      <c r="C7915" s="96">
        <v>0</v>
      </c>
      <c r="D7915" s="96">
        <v>98405.7</v>
      </c>
      <c r="E7915" s="96">
        <v>6.891</v>
      </c>
      <c r="F7915" s="96">
        <v>7.7839999999999998</v>
      </c>
      <c r="G7915" s="96">
        <v>0.15</v>
      </c>
      <c r="H7915" s="96">
        <v>13.7</v>
      </c>
      <c r="I7915" s="96">
        <v>14.516333333333332</v>
      </c>
      <c r="J7915" s="96">
        <v>13.06</v>
      </c>
    </row>
    <row r="7916" spans="1:10" x14ac:dyDescent="0.25">
      <c r="A7916" s="96">
        <v>41238.75</v>
      </c>
      <c r="B7916" s="96">
        <v>0</v>
      </c>
      <c r="C7916" s="96">
        <v>0</v>
      </c>
      <c r="D7916" s="96">
        <v>98405.7</v>
      </c>
      <c r="E7916" s="96">
        <v>7.1440000000000001</v>
      </c>
      <c r="F7916" s="96">
        <v>8.0980000000000008</v>
      </c>
      <c r="G7916" s="96">
        <v>0.15</v>
      </c>
      <c r="H7916" s="96">
        <v>13.7</v>
      </c>
      <c r="I7916" s="96">
        <v>14.485213333333332</v>
      </c>
      <c r="J7916" s="96">
        <v>13.06</v>
      </c>
    </row>
    <row r="7917" spans="1:10" x14ac:dyDescent="0.25">
      <c r="A7917" s="96">
        <v>41238.791666666664</v>
      </c>
      <c r="B7917" s="96">
        <v>0</v>
      </c>
      <c r="C7917" s="96">
        <v>0</v>
      </c>
      <c r="D7917" s="96">
        <v>98405.7</v>
      </c>
      <c r="E7917" s="96">
        <v>7.4580000000000002</v>
      </c>
      <c r="F7917" s="96">
        <v>8.4459999999999997</v>
      </c>
      <c r="G7917" s="96">
        <v>0.15</v>
      </c>
      <c r="H7917" s="96">
        <v>13.7</v>
      </c>
      <c r="I7917" s="96">
        <v>14.288119999999999</v>
      </c>
      <c r="J7917" s="96">
        <v>13.06</v>
      </c>
    </row>
    <row r="7918" spans="1:10" x14ac:dyDescent="0.25">
      <c r="A7918" s="96">
        <v>41238.833333333336</v>
      </c>
      <c r="B7918" s="96">
        <v>0</v>
      </c>
      <c r="C7918" s="96">
        <v>0</v>
      </c>
      <c r="D7918" s="96">
        <v>98405.7</v>
      </c>
      <c r="E7918" s="96">
        <v>7.6449999999999996</v>
      </c>
      <c r="F7918" s="96">
        <v>8.5749999999999993</v>
      </c>
      <c r="G7918" s="96">
        <v>0.15</v>
      </c>
      <c r="H7918" s="96">
        <v>13.7</v>
      </c>
      <c r="I7918" s="96">
        <v>14.039159999999999</v>
      </c>
      <c r="J7918" s="96">
        <v>13.06</v>
      </c>
    </row>
    <row r="7919" spans="1:10" x14ac:dyDescent="0.25">
      <c r="A7919" s="96">
        <v>41238.875</v>
      </c>
      <c r="B7919" s="96">
        <v>0</v>
      </c>
      <c r="C7919" s="96">
        <v>0</v>
      </c>
      <c r="D7919" s="96">
        <v>98405.7</v>
      </c>
      <c r="E7919" s="96">
        <v>7.63</v>
      </c>
      <c r="F7919" s="96">
        <v>8.4710000000000001</v>
      </c>
      <c r="G7919" s="96">
        <v>0.15</v>
      </c>
      <c r="H7919" s="96">
        <v>13.7</v>
      </c>
      <c r="I7919" s="96">
        <v>13.416759999999998</v>
      </c>
      <c r="J7919" s="96">
        <v>13.06</v>
      </c>
    </row>
    <row r="7920" spans="1:10" x14ac:dyDescent="0.25">
      <c r="A7920" s="96">
        <v>41238.916666666664</v>
      </c>
      <c r="B7920" s="96">
        <v>0</v>
      </c>
      <c r="C7920" s="96">
        <v>0</v>
      </c>
      <c r="D7920" s="96">
        <v>98405.7</v>
      </c>
      <c r="E7920" s="96">
        <v>7.452</v>
      </c>
      <c r="F7920" s="96">
        <v>8.3420000000000005</v>
      </c>
      <c r="G7920" s="96">
        <v>0.15</v>
      </c>
      <c r="H7920" s="96">
        <v>13.7</v>
      </c>
      <c r="I7920" s="96">
        <v>12.929213333333333</v>
      </c>
      <c r="J7920" s="96">
        <v>13.06</v>
      </c>
    </row>
    <row r="7921" spans="1:10" x14ac:dyDescent="0.25">
      <c r="A7921" s="96">
        <v>41238.958333333336</v>
      </c>
      <c r="B7921" s="96">
        <v>0</v>
      </c>
      <c r="C7921" s="96">
        <v>0</v>
      </c>
      <c r="D7921" s="96">
        <v>98405.7</v>
      </c>
      <c r="E7921" s="96">
        <v>7.19</v>
      </c>
      <c r="F7921" s="96">
        <v>8.1720000000000006</v>
      </c>
      <c r="G7921" s="96">
        <v>0.15</v>
      </c>
      <c r="H7921" s="96">
        <v>13.7</v>
      </c>
      <c r="I7921" s="96">
        <v>12.618013333333334</v>
      </c>
      <c r="J7921" s="96">
        <v>13.06</v>
      </c>
    </row>
    <row r="7922" spans="1:10" x14ac:dyDescent="0.25">
      <c r="A7922" s="96">
        <v>41239</v>
      </c>
      <c r="B7922" s="96">
        <v>0</v>
      </c>
      <c r="C7922" s="96">
        <v>0</v>
      </c>
      <c r="D7922" s="96">
        <v>98405.7</v>
      </c>
      <c r="E7922" s="96">
        <v>6.8879999999999999</v>
      </c>
      <c r="F7922" s="96">
        <v>7.7839999999999998</v>
      </c>
      <c r="G7922" s="96">
        <v>0.15</v>
      </c>
      <c r="H7922" s="96">
        <v>13.7</v>
      </c>
      <c r="I7922" s="96">
        <v>12.317186666666665</v>
      </c>
      <c r="J7922" s="96">
        <v>13.06</v>
      </c>
    </row>
    <row r="7923" spans="1:10" x14ac:dyDescent="0.25">
      <c r="A7923" s="96">
        <v>41239.041666666664</v>
      </c>
      <c r="B7923" s="96">
        <v>0</v>
      </c>
      <c r="C7923" s="96">
        <v>0</v>
      </c>
      <c r="D7923" s="96">
        <v>98405.7</v>
      </c>
      <c r="E7923" s="96">
        <v>6.6909999999999998</v>
      </c>
      <c r="F7923" s="96">
        <v>7.3109999999999999</v>
      </c>
      <c r="G7923" s="96">
        <v>0.15</v>
      </c>
      <c r="H7923" s="96">
        <v>13.7</v>
      </c>
      <c r="I7923" s="96">
        <v>12.099346666666666</v>
      </c>
      <c r="J7923" s="96">
        <v>13.06</v>
      </c>
    </row>
    <row r="7924" spans="1:10" x14ac:dyDescent="0.25">
      <c r="A7924" s="96">
        <v>41239.083333333336</v>
      </c>
      <c r="B7924" s="96">
        <v>0</v>
      </c>
      <c r="C7924" s="96">
        <v>0</v>
      </c>
      <c r="D7924" s="96">
        <v>98405.7</v>
      </c>
      <c r="E7924" s="96">
        <v>6.5449999999999999</v>
      </c>
      <c r="F7924" s="96">
        <v>6.9370000000000003</v>
      </c>
      <c r="G7924" s="96">
        <v>0.15</v>
      </c>
      <c r="H7924" s="96">
        <v>13.7</v>
      </c>
      <c r="I7924" s="96">
        <v>11.788146666666664</v>
      </c>
      <c r="J7924" s="96">
        <v>13.06</v>
      </c>
    </row>
    <row r="7925" spans="1:10" x14ac:dyDescent="0.25">
      <c r="A7925" s="96">
        <v>41239.125</v>
      </c>
      <c r="B7925" s="96">
        <v>0</v>
      </c>
      <c r="C7925" s="96">
        <v>0</v>
      </c>
      <c r="D7925" s="96">
        <v>98405.7</v>
      </c>
      <c r="E7925" s="96">
        <v>6.2370000000000001</v>
      </c>
      <c r="F7925" s="96">
        <v>6.5629999999999997</v>
      </c>
      <c r="G7925" s="96">
        <v>0.15</v>
      </c>
      <c r="H7925" s="96">
        <v>13.7</v>
      </c>
      <c r="I7925" s="96">
        <v>11.746653333333331</v>
      </c>
      <c r="J7925" s="96">
        <v>13.06</v>
      </c>
    </row>
    <row r="7926" spans="1:10" x14ac:dyDescent="0.25">
      <c r="A7926" s="96">
        <v>41239.166666666664</v>
      </c>
      <c r="B7926" s="96">
        <v>0</v>
      </c>
      <c r="C7926" s="96">
        <v>0</v>
      </c>
      <c r="D7926" s="96">
        <v>98405.7</v>
      </c>
      <c r="E7926" s="96">
        <v>5.657</v>
      </c>
      <c r="F7926" s="96">
        <v>6.2050000000000001</v>
      </c>
      <c r="G7926" s="96">
        <v>0.15</v>
      </c>
      <c r="H7926" s="96">
        <v>13.7</v>
      </c>
      <c r="I7926" s="96">
        <v>11.850386666666665</v>
      </c>
      <c r="J7926" s="96">
        <v>13.06</v>
      </c>
    </row>
    <row r="7927" spans="1:10" x14ac:dyDescent="0.25">
      <c r="A7927" s="96">
        <v>41239.208333333336</v>
      </c>
      <c r="B7927" s="96">
        <v>0</v>
      </c>
      <c r="C7927" s="96">
        <v>0</v>
      </c>
      <c r="D7927" s="96">
        <v>98405.7</v>
      </c>
      <c r="E7927" s="96">
        <v>5.2190000000000003</v>
      </c>
      <c r="F7927" s="96">
        <v>6.0119999999999996</v>
      </c>
      <c r="G7927" s="96">
        <v>0.15</v>
      </c>
      <c r="H7927" s="96">
        <v>13.7</v>
      </c>
      <c r="I7927" s="96">
        <v>11.757026666666665</v>
      </c>
      <c r="J7927" s="96">
        <v>13.06</v>
      </c>
    </row>
    <row r="7928" spans="1:10" x14ac:dyDescent="0.25">
      <c r="A7928" s="96">
        <v>41239.25</v>
      </c>
      <c r="B7928" s="96">
        <v>0</v>
      </c>
      <c r="C7928" s="96">
        <v>0</v>
      </c>
      <c r="D7928" s="96">
        <v>98405.7</v>
      </c>
      <c r="E7928" s="96">
        <v>4.7309999999999999</v>
      </c>
      <c r="F7928" s="96">
        <v>5.5730000000000004</v>
      </c>
      <c r="G7928" s="96">
        <v>0.15</v>
      </c>
      <c r="H7928" s="96">
        <v>13.7</v>
      </c>
      <c r="I7928" s="96">
        <v>11.653293333333332</v>
      </c>
      <c r="J7928" s="96">
        <v>13.06</v>
      </c>
    </row>
    <row r="7929" spans="1:10" x14ac:dyDescent="0.25">
      <c r="A7929" s="96">
        <v>41239.291666666664</v>
      </c>
      <c r="B7929" s="96">
        <v>6</v>
      </c>
      <c r="C7929" s="96">
        <v>24</v>
      </c>
      <c r="D7929" s="96">
        <v>98405.7</v>
      </c>
      <c r="E7929" s="96">
        <v>3.7309999999999999</v>
      </c>
      <c r="F7929" s="96">
        <v>5.1479999999999997</v>
      </c>
      <c r="G7929" s="96">
        <v>0.15</v>
      </c>
      <c r="H7929" s="96">
        <v>13.7</v>
      </c>
      <c r="I7929" s="96">
        <v>11.777773333333332</v>
      </c>
      <c r="J7929" s="96">
        <v>13.06</v>
      </c>
    </row>
    <row r="7930" spans="1:10" x14ac:dyDescent="0.25">
      <c r="A7930" s="96">
        <v>41239.333333333336</v>
      </c>
      <c r="B7930" s="96">
        <v>38</v>
      </c>
      <c r="C7930" s="96">
        <v>127</v>
      </c>
      <c r="D7930" s="96">
        <v>98405.7</v>
      </c>
      <c r="E7930" s="96">
        <v>4.0640000000000001</v>
      </c>
      <c r="F7930" s="96">
        <v>5.0990000000000002</v>
      </c>
      <c r="G7930" s="96">
        <v>0.15</v>
      </c>
      <c r="H7930" s="96">
        <v>13.7</v>
      </c>
      <c r="I7930" s="96">
        <v>12.337933333333332</v>
      </c>
      <c r="J7930" s="96">
        <v>13.06</v>
      </c>
    </row>
    <row r="7931" spans="1:10" x14ac:dyDescent="0.25">
      <c r="A7931" s="96">
        <v>41239.375</v>
      </c>
      <c r="B7931" s="96">
        <v>60</v>
      </c>
      <c r="C7931" s="96">
        <v>449</v>
      </c>
      <c r="D7931" s="96">
        <v>98405.7</v>
      </c>
      <c r="E7931" s="96">
        <v>4.9269999999999996</v>
      </c>
      <c r="F7931" s="96">
        <v>4.5659999999999998</v>
      </c>
      <c r="G7931" s="96">
        <v>0.15</v>
      </c>
      <c r="H7931" s="96">
        <v>13.7</v>
      </c>
      <c r="I7931" s="96">
        <v>12.794359999999998</v>
      </c>
      <c r="J7931" s="96">
        <v>13.06</v>
      </c>
    </row>
    <row r="7932" spans="1:10" x14ac:dyDescent="0.25">
      <c r="A7932" s="96">
        <v>41239.416666666664</v>
      </c>
      <c r="B7932" s="96">
        <v>66</v>
      </c>
      <c r="C7932" s="96">
        <v>583</v>
      </c>
      <c r="D7932" s="96">
        <v>98405.7</v>
      </c>
      <c r="E7932" s="96">
        <v>6.2069999999999999</v>
      </c>
      <c r="F7932" s="96">
        <v>4.3029999999999999</v>
      </c>
      <c r="G7932" s="96">
        <v>0.15</v>
      </c>
      <c r="H7932" s="96">
        <v>13.7</v>
      </c>
      <c r="I7932" s="96">
        <v>12.939586666666665</v>
      </c>
      <c r="J7932" s="96">
        <v>13.06</v>
      </c>
    </row>
    <row r="7933" spans="1:10" x14ac:dyDescent="0.25">
      <c r="A7933" s="96">
        <v>41239.458333333336</v>
      </c>
      <c r="B7933" s="96">
        <v>71</v>
      </c>
      <c r="C7933" s="96">
        <v>602</v>
      </c>
      <c r="D7933" s="96">
        <v>98405.7</v>
      </c>
      <c r="E7933" s="96">
        <v>7.5869999999999997</v>
      </c>
      <c r="F7933" s="96">
        <v>4.266</v>
      </c>
      <c r="G7933" s="96">
        <v>0.15</v>
      </c>
      <c r="H7933" s="96">
        <v>13.7</v>
      </c>
      <c r="I7933" s="96">
        <v>12.960333333333331</v>
      </c>
      <c r="J7933" s="96">
        <v>13.06</v>
      </c>
    </row>
    <row r="7934" spans="1:10" x14ac:dyDescent="0.25">
      <c r="A7934" s="96">
        <v>41239.5</v>
      </c>
      <c r="B7934" s="96">
        <v>78</v>
      </c>
      <c r="C7934" s="96">
        <v>279</v>
      </c>
      <c r="D7934" s="96">
        <v>98405.7</v>
      </c>
      <c r="E7934" s="96">
        <v>8.0410000000000004</v>
      </c>
      <c r="F7934" s="96">
        <v>3.97</v>
      </c>
      <c r="G7934" s="96">
        <v>0.15</v>
      </c>
      <c r="H7934" s="96">
        <v>13.7</v>
      </c>
      <c r="I7934" s="96">
        <v>13.157426666666666</v>
      </c>
      <c r="J7934" s="96">
        <v>13.06</v>
      </c>
    </row>
    <row r="7935" spans="1:10" x14ac:dyDescent="0.25">
      <c r="A7935" s="96">
        <v>41239.541666666664</v>
      </c>
      <c r="B7935" s="96">
        <v>43</v>
      </c>
      <c r="C7935" s="96">
        <v>42</v>
      </c>
      <c r="D7935" s="96">
        <v>98405.7</v>
      </c>
      <c r="E7935" s="96">
        <v>7.2279999999999998</v>
      </c>
      <c r="F7935" s="96">
        <v>3.5379999999999998</v>
      </c>
      <c r="G7935" s="96">
        <v>0.15</v>
      </c>
      <c r="H7935" s="96">
        <v>13.7</v>
      </c>
      <c r="I7935" s="96">
        <v>13.458253333333332</v>
      </c>
      <c r="J7935" s="96">
        <v>13.06</v>
      </c>
    </row>
    <row r="7936" spans="1:10" x14ac:dyDescent="0.25">
      <c r="A7936" s="96">
        <v>41239.583333333336</v>
      </c>
      <c r="B7936" s="96">
        <v>10</v>
      </c>
      <c r="C7936" s="96">
        <v>7</v>
      </c>
      <c r="D7936" s="96">
        <v>98405.7</v>
      </c>
      <c r="E7936" s="96">
        <v>5.9329999999999998</v>
      </c>
      <c r="F7936" s="96">
        <v>3.8370000000000002</v>
      </c>
      <c r="G7936" s="96">
        <v>0.15</v>
      </c>
      <c r="H7936" s="96">
        <v>13.7</v>
      </c>
      <c r="I7936" s="96">
        <v>13.748706666666665</v>
      </c>
      <c r="J7936" s="96">
        <v>13.06</v>
      </c>
    </row>
    <row r="7937" spans="1:10" x14ac:dyDescent="0.25">
      <c r="A7937" s="96">
        <v>41239.625</v>
      </c>
      <c r="B7937" s="96">
        <v>0</v>
      </c>
      <c r="C7937" s="96">
        <v>0</v>
      </c>
      <c r="D7937" s="96">
        <v>98405.7</v>
      </c>
      <c r="E7937" s="96">
        <v>5.5830000000000002</v>
      </c>
      <c r="F7937" s="96">
        <v>4.4859999999999998</v>
      </c>
      <c r="G7937" s="96">
        <v>0.15</v>
      </c>
      <c r="H7937" s="96">
        <v>13.7</v>
      </c>
      <c r="I7937" s="96">
        <v>13.842066666666666</v>
      </c>
      <c r="J7937" s="96">
        <v>13.06</v>
      </c>
    </row>
    <row r="7938" spans="1:10" x14ac:dyDescent="0.25">
      <c r="A7938" s="96">
        <v>41239.666666666664</v>
      </c>
      <c r="B7938" s="96">
        <v>0</v>
      </c>
      <c r="C7938" s="96">
        <v>0</v>
      </c>
      <c r="D7938" s="96">
        <v>98405.7</v>
      </c>
      <c r="E7938" s="96">
        <v>5.3010000000000002</v>
      </c>
      <c r="F7938" s="96">
        <v>4.6289999999999996</v>
      </c>
      <c r="G7938" s="96">
        <v>0.15</v>
      </c>
      <c r="H7938" s="96">
        <v>13.7</v>
      </c>
      <c r="I7938" s="96">
        <v>13.904306666666663</v>
      </c>
      <c r="J7938" s="96">
        <v>13.06</v>
      </c>
    </row>
    <row r="7939" spans="1:10" x14ac:dyDescent="0.25">
      <c r="A7939" s="96">
        <v>41239.708333333336</v>
      </c>
      <c r="B7939" s="96">
        <v>0</v>
      </c>
      <c r="C7939" s="96">
        <v>0</v>
      </c>
      <c r="D7939" s="96">
        <v>98405.7</v>
      </c>
      <c r="E7939" s="96">
        <v>5.19</v>
      </c>
      <c r="F7939" s="96">
        <v>4.5190000000000001</v>
      </c>
      <c r="G7939" s="96">
        <v>0.15</v>
      </c>
      <c r="H7939" s="96">
        <v>13.7</v>
      </c>
      <c r="I7939" s="96">
        <v>14.039159999999999</v>
      </c>
      <c r="J7939" s="96">
        <v>13.06</v>
      </c>
    </row>
    <row r="7940" spans="1:10" x14ac:dyDescent="0.25">
      <c r="A7940" s="96">
        <v>41239.75</v>
      </c>
      <c r="B7940" s="96">
        <v>0</v>
      </c>
      <c r="C7940" s="96">
        <v>0</v>
      </c>
      <c r="D7940" s="96">
        <v>98405.7</v>
      </c>
      <c r="E7940" s="96">
        <v>5.4770000000000003</v>
      </c>
      <c r="F7940" s="96">
        <v>4.6449999999999996</v>
      </c>
      <c r="G7940" s="96">
        <v>0.15</v>
      </c>
      <c r="H7940" s="96">
        <v>13.7</v>
      </c>
      <c r="I7940" s="96">
        <v>14.091026666666666</v>
      </c>
      <c r="J7940" s="96">
        <v>13.06</v>
      </c>
    </row>
    <row r="7941" spans="1:10" x14ac:dyDescent="0.25">
      <c r="A7941" s="96">
        <v>41239.791666666664</v>
      </c>
      <c r="B7941" s="96">
        <v>0</v>
      </c>
      <c r="C7941" s="96">
        <v>0</v>
      </c>
      <c r="D7941" s="96">
        <v>98405.7</v>
      </c>
      <c r="E7941" s="96">
        <v>5.7460000000000004</v>
      </c>
      <c r="F7941" s="96">
        <v>4.468</v>
      </c>
      <c r="G7941" s="96">
        <v>0.15</v>
      </c>
      <c r="H7941" s="96">
        <v>13.7</v>
      </c>
      <c r="I7941" s="96">
        <v>14.225879999999998</v>
      </c>
      <c r="J7941" s="96">
        <v>13.06</v>
      </c>
    </row>
    <row r="7942" spans="1:10" x14ac:dyDescent="0.25">
      <c r="A7942" s="96">
        <v>41239.833333333336</v>
      </c>
      <c r="B7942" s="96">
        <v>0</v>
      </c>
      <c r="C7942" s="96">
        <v>0</v>
      </c>
      <c r="D7942" s="96">
        <v>98405.7</v>
      </c>
      <c r="E7942" s="96">
        <v>5.8280000000000003</v>
      </c>
      <c r="F7942" s="96">
        <v>4.1849999999999996</v>
      </c>
      <c r="G7942" s="96">
        <v>0.15</v>
      </c>
      <c r="H7942" s="96">
        <v>13.7</v>
      </c>
      <c r="I7942" s="96">
        <v>14.329613333333333</v>
      </c>
      <c r="J7942" s="96">
        <v>13.06</v>
      </c>
    </row>
    <row r="7943" spans="1:10" x14ac:dyDescent="0.25">
      <c r="A7943" s="96">
        <v>41239.875</v>
      </c>
      <c r="B7943" s="96">
        <v>0</v>
      </c>
      <c r="C7943" s="96">
        <v>0</v>
      </c>
      <c r="D7943" s="96">
        <v>98405.7</v>
      </c>
      <c r="E7943" s="96">
        <v>5.82</v>
      </c>
      <c r="F7943" s="96">
        <v>4.0529999999999999</v>
      </c>
      <c r="G7943" s="96">
        <v>0.15</v>
      </c>
      <c r="H7943" s="96">
        <v>13.7</v>
      </c>
      <c r="I7943" s="96">
        <v>14.391853333333332</v>
      </c>
      <c r="J7943" s="96">
        <v>13.06</v>
      </c>
    </row>
    <row r="7944" spans="1:10" x14ac:dyDescent="0.25">
      <c r="A7944" s="96">
        <v>41239.916666666664</v>
      </c>
      <c r="B7944" s="96">
        <v>0</v>
      </c>
      <c r="C7944" s="96">
        <v>0</v>
      </c>
      <c r="D7944" s="96">
        <v>98405.7</v>
      </c>
      <c r="E7944" s="96">
        <v>5.8239999999999998</v>
      </c>
      <c r="F7944" s="96">
        <v>3.97</v>
      </c>
      <c r="G7944" s="96">
        <v>0.15</v>
      </c>
      <c r="H7944" s="96">
        <v>13.7</v>
      </c>
      <c r="I7944" s="96">
        <v>13.956173333333332</v>
      </c>
      <c r="J7944" s="96">
        <v>13.06</v>
      </c>
    </row>
    <row r="7945" spans="1:10" x14ac:dyDescent="0.25">
      <c r="A7945" s="96">
        <v>41239.958333333336</v>
      </c>
      <c r="B7945" s="96">
        <v>0</v>
      </c>
      <c r="C7945" s="96">
        <v>0</v>
      </c>
      <c r="D7945" s="96">
        <v>98405.7</v>
      </c>
      <c r="E7945" s="96">
        <v>5.7759999999999998</v>
      </c>
      <c r="F7945" s="96">
        <v>3.806</v>
      </c>
      <c r="G7945" s="96">
        <v>0.15</v>
      </c>
      <c r="H7945" s="96">
        <v>13.7</v>
      </c>
      <c r="I7945" s="96">
        <v>13.821319999999998</v>
      </c>
      <c r="J7945" s="96">
        <v>13.06</v>
      </c>
    </row>
    <row r="7946" spans="1:10" x14ac:dyDescent="0.25">
      <c r="A7946" s="96">
        <v>41240</v>
      </c>
      <c r="B7946" s="96">
        <v>0</v>
      </c>
      <c r="C7946" s="96">
        <v>0</v>
      </c>
      <c r="D7946" s="96">
        <v>98405.7</v>
      </c>
      <c r="E7946" s="96">
        <v>5.7789999999999999</v>
      </c>
      <c r="F7946" s="96">
        <v>3.762</v>
      </c>
      <c r="G7946" s="96">
        <v>0.15</v>
      </c>
      <c r="H7946" s="96">
        <v>13.7</v>
      </c>
      <c r="I7946" s="96">
        <v>13.852439999999998</v>
      </c>
      <c r="J7946" s="96">
        <v>13.06</v>
      </c>
    </row>
    <row r="7947" spans="1:10" x14ac:dyDescent="0.25">
      <c r="A7947" s="96">
        <v>41240.041666666664</v>
      </c>
      <c r="B7947" s="96">
        <v>0</v>
      </c>
      <c r="C7947" s="96">
        <v>0</v>
      </c>
      <c r="D7947" s="96">
        <v>98405.7</v>
      </c>
      <c r="E7947" s="96">
        <v>5.734</v>
      </c>
      <c r="F7947" s="96">
        <v>3.7</v>
      </c>
      <c r="G7947" s="96">
        <v>0.15</v>
      </c>
      <c r="H7947" s="96">
        <v>13.7</v>
      </c>
      <c r="I7947" s="96">
        <v>13.551613333333332</v>
      </c>
      <c r="J7947" s="96">
        <v>13.06</v>
      </c>
    </row>
    <row r="7948" spans="1:10" x14ac:dyDescent="0.25">
      <c r="A7948" s="96">
        <v>41240.083333333336</v>
      </c>
      <c r="B7948" s="96">
        <v>0</v>
      </c>
      <c r="C7948" s="96">
        <v>0</v>
      </c>
      <c r="D7948" s="96">
        <v>98405.7</v>
      </c>
      <c r="E7948" s="96">
        <v>5.7089999999999996</v>
      </c>
      <c r="F7948" s="96">
        <v>3.7679999999999998</v>
      </c>
      <c r="G7948" s="96">
        <v>0.15</v>
      </c>
      <c r="H7948" s="96">
        <v>13.7</v>
      </c>
      <c r="I7948" s="96">
        <v>13.593106666666666</v>
      </c>
      <c r="J7948" s="96">
        <v>13.06</v>
      </c>
    </row>
    <row r="7949" spans="1:10" x14ac:dyDescent="0.25">
      <c r="A7949" s="96">
        <v>41240.125</v>
      </c>
      <c r="B7949" s="96">
        <v>0</v>
      </c>
      <c r="C7949" s="96">
        <v>0</v>
      </c>
      <c r="D7949" s="96">
        <v>98405.7</v>
      </c>
      <c r="E7949" s="96">
        <v>5.59</v>
      </c>
      <c r="F7949" s="96">
        <v>3.819</v>
      </c>
      <c r="G7949" s="96">
        <v>0.15</v>
      </c>
      <c r="H7949" s="96">
        <v>13.7</v>
      </c>
      <c r="I7949" s="96">
        <v>13.759079999999997</v>
      </c>
      <c r="J7949" s="96">
        <v>13.06</v>
      </c>
    </row>
    <row r="7950" spans="1:10" x14ac:dyDescent="0.25">
      <c r="A7950" s="96">
        <v>41240.166666666664</v>
      </c>
      <c r="B7950" s="96">
        <v>0</v>
      </c>
      <c r="C7950" s="96">
        <v>0</v>
      </c>
      <c r="D7950" s="96">
        <v>98405.7</v>
      </c>
      <c r="E7950" s="96">
        <v>5.4340000000000002</v>
      </c>
      <c r="F7950" s="96">
        <v>3.8940000000000001</v>
      </c>
      <c r="G7950" s="96">
        <v>0.15</v>
      </c>
      <c r="H7950" s="96">
        <v>13.7</v>
      </c>
      <c r="I7950" s="96">
        <v>13.707213333333332</v>
      </c>
      <c r="J7950" s="96">
        <v>13.06</v>
      </c>
    </row>
    <row r="7951" spans="1:10" x14ac:dyDescent="0.25">
      <c r="A7951" s="96">
        <v>41240.208333333336</v>
      </c>
      <c r="B7951" s="96">
        <v>0</v>
      </c>
      <c r="C7951" s="96">
        <v>0</v>
      </c>
      <c r="D7951" s="96">
        <v>98405.7</v>
      </c>
      <c r="E7951" s="96">
        <v>5.3049999999999997</v>
      </c>
      <c r="F7951" s="96">
        <v>4.0419999999999998</v>
      </c>
      <c r="G7951" s="96">
        <v>0.15</v>
      </c>
      <c r="H7951" s="96">
        <v>13.7</v>
      </c>
      <c r="I7951" s="96">
        <v>13.759079999999997</v>
      </c>
      <c r="J7951" s="96">
        <v>13.06</v>
      </c>
    </row>
    <row r="7952" spans="1:10" x14ac:dyDescent="0.25">
      <c r="A7952" s="96">
        <v>41240.25</v>
      </c>
      <c r="B7952" s="96">
        <v>0</v>
      </c>
      <c r="C7952" s="96">
        <v>0</v>
      </c>
      <c r="D7952" s="96">
        <v>98405.7</v>
      </c>
      <c r="E7952" s="96">
        <v>5.4530000000000003</v>
      </c>
      <c r="F7952" s="96">
        <v>4.266</v>
      </c>
      <c r="G7952" s="96">
        <v>0.15</v>
      </c>
      <c r="H7952" s="96">
        <v>13.7</v>
      </c>
      <c r="I7952" s="96">
        <v>13.727959999999999</v>
      </c>
      <c r="J7952" s="96">
        <v>13.06</v>
      </c>
    </row>
    <row r="7953" spans="1:10" x14ac:dyDescent="0.25">
      <c r="A7953" s="96">
        <v>41240.291666666664</v>
      </c>
      <c r="B7953" s="96">
        <v>1</v>
      </c>
      <c r="C7953" s="96">
        <v>1</v>
      </c>
      <c r="D7953" s="96">
        <v>98405.7</v>
      </c>
      <c r="E7953" s="96">
        <v>5.4379999999999997</v>
      </c>
      <c r="F7953" s="96">
        <v>4.3150000000000004</v>
      </c>
      <c r="G7953" s="96">
        <v>0.15</v>
      </c>
      <c r="H7953" s="96">
        <v>13.7</v>
      </c>
      <c r="I7953" s="96">
        <v>13.738333333333332</v>
      </c>
      <c r="J7953" s="96">
        <v>13.06</v>
      </c>
    </row>
    <row r="7954" spans="1:10" x14ac:dyDescent="0.25">
      <c r="A7954" s="96">
        <v>41240.333333333336</v>
      </c>
      <c r="B7954" s="96">
        <v>15</v>
      </c>
      <c r="C7954" s="96">
        <v>4</v>
      </c>
      <c r="D7954" s="96">
        <v>98405.7</v>
      </c>
      <c r="E7954" s="96">
        <v>5.67</v>
      </c>
      <c r="F7954" s="96">
        <v>4.4359999999999999</v>
      </c>
      <c r="G7954" s="96">
        <v>0.15</v>
      </c>
      <c r="H7954" s="96">
        <v>13.7</v>
      </c>
      <c r="I7954" s="96">
        <v>13.686466666666666</v>
      </c>
      <c r="J7954" s="96">
        <v>13.06</v>
      </c>
    </row>
    <row r="7955" spans="1:10" x14ac:dyDescent="0.25">
      <c r="A7955" s="96">
        <v>41240.375</v>
      </c>
      <c r="B7955" s="96">
        <v>36</v>
      </c>
      <c r="C7955" s="96">
        <v>9</v>
      </c>
      <c r="D7955" s="96">
        <v>98405.7</v>
      </c>
      <c r="E7955" s="96">
        <v>6.1239999999999997</v>
      </c>
      <c r="F7955" s="96">
        <v>4.2850000000000001</v>
      </c>
      <c r="G7955" s="96">
        <v>0.15</v>
      </c>
      <c r="H7955" s="96">
        <v>13.7</v>
      </c>
      <c r="I7955" s="96">
        <v>13.738333333333332</v>
      </c>
      <c r="J7955" s="96">
        <v>13.06</v>
      </c>
    </row>
    <row r="7956" spans="1:10" x14ac:dyDescent="0.25">
      <c r="A7956" s="96">
        <v>41240.416666666664</v>
      </c>
      <c r="B7956" s="96">
        <v>64</v>
      </c>
      <c r="C7956" s="96">
        <v>28</v>
      </c>
      <c r="D7956" s="96">
        <v>98405.7</v>
      </c>
      <c r="E7956" s="96">
        <v>6.6180000000000003</v>
      </c>
      <c r="F7956" s="96">
        <v>4.2290000000000001</v>
      </c>
      <c r="G7956" s="96">
        <v>0.15</v>
      </c>
      <c r="H7956" s="96">
        <v>13.7</v>
      </c>
      <c r="I7956" s="96">
        <v>13.873186666666665</v>
      </c>
      <c r="J7956" s="96">
        <v>13.06</v>
      </c>
    </row>
    <row r="7957" spans="1:10" x14ac:dyDescent="0.25">
      <c r="A7957" s="96">
        <v>41240.458333333336</v>
      </c>
      <c r="B7957" s="96">
        <v>87</v>
      </c>
      <c r="C7957" s="96">
        <v>94</v>
      </c>
      <c r="D7957" s="96">
        <v>98405.7</v>
      </c>
      <c r="E7957" s="96">
        <v>7.3140000000000001</v>
      </c>
      <c r="F7957" s="96">
        <v>4.359</v>
      </c>
      <c r="G7957" s="96">
        <v>0.15</v>
      </c>
      <c r="H7957" s="96">
        <v>13.7</v>
      </c>
      <c r="I7957" s="96">
        <v>13.852439999999998</v>
      </c>
      <c r="J7957" s="96">
        <v>13.06</v>
      </c>
    </row>
    <row r="7958" spans="1:10" x14ac:dyDescent="0.25">
      <c r="A7958" s="96">
        <v>41240.5</v>
      </c>
      <c r="B7958" s="96">
        <v>82</v>
      </c>
      <c r="C7958" s="96">
        <v>198</v>
      </c>
      <c r="D7958" s="96">
        <v>98405.7</v>
      </c>
      <c r="E7958" s="96">
        <v>7.8390000000000004</v>
      </c>
      <c r="F7958" s="96">
        <v>4.0910000000000002</v>
      </c>
      <c r="G7958" s="96">
        <v>0.15</v>
      </c>
      <c r="H7958" s="96">
        <v>13.7</v>
      </c>
      <c r="I7958" s="96">
        <v>13.842066666666666</v>
      </c>
      <c r="J7958" s="96">
        <v>13.06</v>
      </c>
    </row>
    <row r="7959" spans="1:10" x14ac:dyDescent="0.25">
      <c r="A7959" s="96">
        <v>41240.541666666664</v>
      </c>
      <c r="B7959" s="96">
        <v>57</v>
      </c>
      <c r="C7959" s="96">
        <v>144</v>
      </c>
      <c r="D7959" s="96">
        <v>98405.7</v>
      </c>
      <c r="E7959" s="96">
        <v>7.6980000000000004</v>
      </c>
      <c r="F7959" s="96">
        <v>3.4809999999999999</v>
      </c>
      <c r="G7959" s="96">
        <v>0.15</v>
      </c>
      <c r="H7959" s="96">
        <v>13.7</v>
      </c>
      <c r="I7959" s="96">
        <v>14.142893333333333</v>
      </c>
      <c r="J7959" s="96">
        <v>13.06</v>
      </c>
    </row>
    <row r="7960" spans="1:10" x14ac:dyDescent="0.25">
      <c r="A7960" s="96">
        <v>41240.583333333336</v>
      </c>
      <c r="B7960" s="96">
        <v>21</v>
      </c>
      <c r="C7960" s="96">
        <v>68</v>
      </c>
      <c r="D7960" s="96">
        <v>98405.7</v>
      </c>
      <c r="E7960" s="96">
        <v>6.0330000000000004</v>
      </c>
      <c r="F7960" s="96">
        <v>3.319</v>
      </c>
      <c r="G7960" s="96">
        <v>0.15</v>
      </c>
      <c r="H7960" s="96">
        <v>13.7</v>
      </c>
      <c r="I7960" s="96">
        <v>14.443719999999999</v>
      </c>
      <c r="J7960" s="96">
        <v>13.06</v>
      </c>
    </row>
    <row r="7961" spans="1:10" x14ac:dyDescent="0.25">
      <c r="A7961" s="96">
        <v>41240.625</v>
      </c>
      <c r="B7961" s="96">
        <v>0</v>
      </c>
      <c r="C7961" s="96">
        <v>0</v>
      </c>
      <c r="D7961" s="96">
        <v>98405.7</v>
      </c>
      <c r="E7961" s="96">
        <v>4.5519999999999996</v>
      </c>
      <c r="F7961" s="96">
        <v>3.472</v>
      </c>
      <c r="G7961" s="96">
        <v>0.15</v>
      </c>
      <c r="H7961" s="96">
        <v>13.7</v>
      </c>
      <c r="I7961" s="96">
        <v>13.810946666666666</v>
      </c>
      <c r="J7961" s="96">
        <v>13.06</v>
      </c>
    </row>
    <row r="7962" spans="1:10" x14ac:dyDescent="0.25">
      <c r="A7962" s="96">
        <v>41240.666666666664</v>
      </c>
      <c r="B7962" s="96">
        <v>0</v>
      </c>
      <c r="C7962" s="96">
        <v>0</v>
      </c>
      <c r="D7962" s="96">
        <v>98405.7</v>
      </c>
      <c r="E7962" s="96">
        <v>4.2939999999999996</v>
      </c>
      <c r="F7962" s="96">
        <v>3.4390000000000001</v>
      </c>
      <c r="G7962" s="96">
        <v>0.15</v>
      </c>
      <c r="H7962" s="96">
        <v>13.7</v>
      </c>
      <c r="I7962" s="96">
        <v>13.624226666666665</v>
      </c>
      <c r="J7962" s="96">
        <v>13.06</v>
      </c>
    </row>
    <row r="7963" spans="1:10" x14ac:dyDescent="0.25">
      <c r="A7963" s="96">
        <v>41240.708333333336</v>
      </c>
      <c r="B7963" s="96">
        <v>0</v>
      </c>
      <c r="C7963" s="96">
        <v>0</v>
      </c>
      <c r="D7963" s="96">
        <v>98405.7</v>
      </c>
      <c r="E7963" s="96">
        <v>4.2640000000000002</v>
      </c>
      <c r="F7963" s="96">
        <v>3.4169999999999998</v>
      </c>
      <c r="G7963" s="96">
        <v>0.15</v>
      </c>
      <c r="H7963" s="96">
        <v>13.7</v>
      </c>
      <c r="I7963" s="96">
        <v>13.551613333333332</v>
      </c>
      <c r="J7963" s="96">
        <v>13.06</v>
      </c>
    </row>
    <row r="7964" spans="1:10" x14ac:dyDescent="0.25">
      <c r="A7964" s="96">
        <v>41240.75</v>
      </c>
      <c r="B7964" s="96">
        <v>0</v>
      </c>
      <c r="C7964" s="96">
        <v>0</v>
      </c>
      <c r="D7964" s="96">
        <v>98405.7</v>
      </c>
      <c r="E7964" s="96">
        <v>4.069</v>
      </c>
      <c r="F7964" s="96">
        <v>3.4060000000000001</v>
      </c>
      <c r="G7964" s="96">
        <v>0.15</v>
      </c>
      <c r="H7964" s="96">
        <v>13.7</v>
      </c>
      <c r="I7964" s="96">
        <v>13.302653333333332</v>
      </c>
      <c r="J7964" s="96">
        <v>13.06</v>
      </c>
    </row>
    <row r="7965" spans="1:10" x14ac:dyDescent="0.25">
      <c r="A7965" s="96">
        <v>41240.791666666664</v>
      </c>
      <c r="B7965" s="96">
        <v>0</v>
      </c>
      <c r="C7965" s="96">
        <v>0</v>
      </c>
      <c r="D7965" s="96">
        <v>98405.7</v>
      </c>
      <c r="E7965" s="96">
        <v>4.03</v>
      </c>
      <c r="F7965" s="96">
        <v>3.4140000000000001</v>
      </c>
      <c r="G7965" s="96">
        <v>0.15</v>
      </c>
      <c r="H7965" s="96">
        <v>13.7</v>
      </c>
      <c r="I7965" s="96">
        <v>12.991453333333332</v>
      </c>
      <c r="J7965" s="96">
        <v>13.06</v>
      </c>
    </row>
    <row r="7966" spans="1:10" x14ac:dyDescent="0.25">
      <c r="A7966" s="96">
        <v>41240.833333333336</v>
      </c>
      <c r="B7966" s="96">
        <v>0</v>
      </c>
      <c r="C7966" s="96">
        <v>0</v>
      </c>
      <c r="D7966" s="96">
        <v>98405.7</v>
      </c>
      <c r="E7966" s="96">
        <v>3.964</v>
      </c>
      <c r="F7966" s="96">
        <v>3.4289999999999998</v>
      </c>
      <c r="G7966" s="96">
        <v>0.15</v>
      </c>
      <c r="H7966" s="96">
        <v>13.7</v>
      </c>
      <c r="I7966" s="96">
        <v>12.441666666666666</v>
      </c>
      <c r="J7966" s="96">
        <v>13.06</v>
      </c>
    </row>
    <row r="7967" spans="1:10" x14ac:dyDescent="0.25">
      <c r="A7967" s="96">
        <v>41240.875</v>
      </c>
      <c r="B7967" s="96">
        <v>0</v>
      </c>
      <c r="C7967" s="96">
        <v>0</v>
      </c>
      <c r="D7967" s="96">
        <v>98405.7</v>
      </c>
      <c r="E7967" s="96">
        <v>3.8069999999999999</v>
      </c>
      <c r="F7967" s="96">
        <v>3.4319999999999999</v>
      </c>
      <c r="G7967" s="96">
        <v>0.15</v>
      </c>
      <c r="H7967" s="96">
        <v>13.7</v>
      </c>
      <c r="I7967" s="96">
        <v>12.400173333333331</v>
      </c>
      <c r="J7967" s="96">
        <v>13.06</v>
      </c>
    </row>
    <row r="7968" spans="1:10" x14ac:dyDescent="0.25">
      <c r="A7968" s="96">
        <v>41240.916666666664</v>
      </c>
      <c r="B7968" s="96">
        <v>0</v>
      </c>
      <c r="C7968" s="96">
        <v>0</v>
      </c>
      <c r="D7968" s="96">
        <v>98405.7</v>
      </c>
      <c r="E7968" s="96">
        <v>3.5579999999999998</v>
      </c>
      <c r="F7968" s="96">
        <v>3.3719999999999999</v>
      </c>
      <c r="G7968" s="96">
        <v>0.15</v>
      </c>
      <c r="H7968" s="96">
        <v>13.7</v>
      </c>
      <c r="I7968" s="96">
        <v>12.337933333333332</v>
      </c>
      <c r="J7968" s="96">
        <v>13.06</v>
      </c>
    </row>
    <row r="7969" spans="1:10" x14ac:dyDescent="0.25">
      <c r="A7969" s="96">
        <v>41240.958333333336</v>
      </c>
      <c r="B7969" s="96">
        <v>0</v>
      </c>
      <c r="C7969" s="96">
        <v>0</v>
      </c>
      <c r="D7969" s="96">
        <v>98405.7</v>
      </c>
      <c r="E7969" s="96">
        <v>3.44</v>
      </c>
      <c r="F7969" s="96">
        <v>3.226</v>
      </c>
      <c r="G7969" s="96">
        <v>0.15</v>
      </c>
      <c r="H7969" s="96">
        <v>13.7</v>
      </c>
      <c r="I7969" s="96">
        <v>12.130466666666665</v>
      </c>
      <c r="J7969" s="96">
        <v>13.06</v>
      </c>
    </row>
    <row r="7970" spans="1:10" x14ac:dyDescent="0.25">
      <c r="A7970" s="96">
        <v>41241</v>
      </c>
      <c r="B7970" s="96">
        <v>0</v>
      </c>
      <c r="C7970" s="96">
        <v>0</v>
      </c>
      <c r="D7970" s="96">
        <v>98405.7</v>
      </c>
      <c r="E7970" s="96">
        <v>3.52</v>
      </c>
      <c r="F7970" s="96">
        <v>3.069</v>
      </c>
      <c r="G7970" s="96">
        <v>0.15</v>
      </c>
      <c r="H7970" s="96">
        <v>13.7</v>
      </c>
      <c r="I7970" s="96">
        <v>11.466573333333333</v>
      </c>
      <c r="J7970" s="96">
        <v>13.06</v>
      </c>
    </row>
    <row r="7971" spans="1:10" x14ac:dyDescent="0.25">
      <c r="A7971" s="96">
        <v>41241.041666666664</v>
      </c>
      <c r="B7971" s="96">
        <v>0</v>
      </c>
      <c r="C7971" s="96">
        <v>0</v>
      </c>
      <c r="D7971" s="96">
        <v>98405.7</v>
      </c>
      <c r="E7971" s="96">
        <v>3.6840000000000002</v>
      </c>
      <c r="F7971" s="96">
        <v>2.891</v>
      </c>
      <c r="G7971" s="96">
        <v>0.15</v>
      </c>
      <c r="H7971" s="96">
        <v>13.7</v>
      </c>
      <c r="I7971" s="96">
        <v>10.968653333333332</v>
      </c>
      <c r="J7971" s="96">
        <v>13.06</v>
      </c>
    </row>
    <row r="7972" spans="1:10" x14ac:dyDescent="0.25">
      <c r="A7972" s="96">
        <v>41241.083333333336</v>
      </c>
      <c r="B7972" s="96">
        <v>0</v>
      </c>
      <c r="C7972" s="96">
        <v>0</v>
      </c>
      <c r="D7972" s="96">
        <v>98405.7</v>
      </c>
      <c r="E7972" s="96">
        <v>3.871</v>
      </c>
      <c r="F7972" s="96">
        <v>2.609</v>
      </c>
      <c r="G7972" s="96">
        <v>0.15</v>
      </c>
      <c r="H7972" s="96">
        <v>13.7</v>
      </c>
      <c r="I7972" s="96">
        <v>11.030893333333333</v>
      </c>
      <c r="J7972" s="96">
        <v>13.06</v>
      </c>
    </row>
    <row r="7973" spans="1:10" x14ac:dyDescent="0.25">
      <c r="A7973" s="96">
        <v>41241.125</v>
      </c>
      <c r="B7973" s="96">
        <v>0</v>
      </c>
      <c r="C7973" s="96">
        <v>0</v>
      </c>
      <c r="D7973" s="96">
        <v>98405.7</v>
      </c>
      <c r="E7973" s="96">
        <v>4.0640000000000001</v>
      </c>
      <c r="F7973" s="96">
        <v>2.3879999999999999</v>
      </c>
      <c r="G7973" s="96">
        <v>0.15</v>
      </c>
      <c r="H7973" s="96">
        <v>13.7</v>
      </c>
      <c r="I7973" s="96">
        <v>10.678199999999999</v>
      </c>
      <c r="J7973" s="96">
        <v>13.06</v>
      </c>
    </row>
    <row r="7974" spans="1:10" x14ac:dyDescent="0.25">
      <c r="A7974" s="96">
        <v>41241.166666666664</v>
      </c>
      <c r="B7974" s="96">
        <v>0</v>
      </c>
      <c r="C7974" s="96">
        <v>0</v>
      </c>
      <c r="D7974" s="96">
        <v>98405.7</v>
      </c>
      <c r="E7974" s="96">
        <v>3.9940000000000002</v>
      </c>
      <c r="F7974" s="96">
        <v>2.2160000000000002</v>
      </c>
      <c r="G7974" s="96">
        <v>0.15</v>
      </c>
      <c r="H7974" s="96">
        <v>13.7</v>
      </c>
      <c r="I7974" s="96">
        <v>10.688573333333332</v>
      </c>
      <c r="J7974" s="96">
        <v>13.06</v>
      </c>
    </row>
    <row r="7975" spans="1:10" x14ac:dyDescent="0.25">
      <c r="A7975" s="96">
        <v>41241.208333333336</v>
      </c>
      <c r="B7975" s="96">
        <v>0</v>
      </c>
      <c r="C7975" s="96">
        <v>0</v>
      </c>
      <c r="D7975" s="96">
        <v>98405.7</v>
      </c>
      <c r="E7975" s="96">
        <v>3.84</v>
      </c>
      <c r="F7975" s="96">
        <v>2.137</v>
      </c>
      <c r="G7975" s="96">
        <v>0.15</v>
      </c>
      <c r="H7975" s="96">
        <v>13.7</v>
      </c>
      <c r="I7975" s="96">
        <v>10.802679999999999</v>
      </c>
      <c r="J7975" s="96">
        <v>13.06</v>
      </c>
    </row>
    <row r="7976" spans="1:10" x14ac:dyDescent="0.25">
      <c r="A7976" s="96">
        <v>41241.25</v>
      </c>
      <c r="B7976" s="96">
        <v>0</v>
      </c>
      <c r="C7976" s="96">
        <v>0</v>
      </c>
      <c r="D7976" s="96">
        <v>98405.7</v>
      </c>
      <c r="E7976" s="96">
        <v>3.6619999999999999</v>
      </c>
      <c r="F7976" s="96">
        <v>2.1139999999999999</v>
      </c>
      <c r="G7976" s="96">
        <v>0.15</v>
      </c>
      <c r="H7976" s="96">
        <v>13.7</v>
      </c>
      <c r="I7976" s="96">
        <v>10.74044</v>
      </c>
      <c r="J7976" s="96">
        <v>13.06</v>
      </c>
    </row>
    <row r="7977" spans="1:10" x14ac:dyDescent="0.25">
      <c r="A7977" s="96">
        <v>41241.291666666664</v>
      </c>
      <c r="B7977" s="96">
        <v>1</v>
      </c>
      <c r="C7977" s="96">
        <v>0</v>
      </c>
      <c r="D7977" s="96">
        <v>98405.7</v>
      </c>
      <c r="E7977" s="96">
        <v>3.62</v>
      </c>
      <c r="F7977" s="96">
        <v>2.1539999999999999</v>
      </c>
      <c r="G7977" s="96">
        <v>0.15</v>
      </c>
      <c r="H7977" s="96">
        <v>13.7</v>
      </c>
      <c r="I7977" s="96">
        <v>11.010146666666666</v>
      </c>
      <c r="J7977" s="96">
        <v>13.06</v>
      </c>
    </row>
    <row r="7978" spans="1:10" x14ac:dyDescent="0.25">
      <c r="A7978" s="96">
        <v>41241.333333333336</v>
      </c>
      <c r="B7978" s="96">
        <v>12</v>
      </c>
      <c r="C7978" s="96">
        <v>2</v>
      </c>
      <c r="D7978" s="96">
        <v>98405.7</v>
      </c>
      <c r="E7978" s="96">
        <v>3.8530000000000002</v>
      </c>
      <c r="F7978" s="96">
        <v>2.335</v>
      </c>
      <c r="G7978" s="96">
        <v>0.15</v>
      </c>
      <c r="H7978" s="96">
        <v>13.7</v>
      </c>
      <c r="I7978" s="96">
        <v>10.947906666666666</v>
      </c>
      <c r="J7978" s="96">
        <v>13.06</v>
      </c>
    </row>
    <row r="7979" spans="1:10" x14ac:dyDescent="0.25">
      <c r="A7979" s="96">
        <v>41241.375</v>
      </c>
      <c r="B7979" s="96">
        <v>23</v>
      </c>
      <c r="C7979" s="96">
        <v>2</v>
      </c>
      <c r="D7979" s="96">
        <v>98405.7</v>
      </c>
      <c r="E7979" s="96">
        <v>4.2750000000000004</v>
      </c>
      <c r="F7979" s="96">
        <v>2.4980000000000002</v>
      </c>
      <c r="G7979" s="96">
        <v>0.15</v>
      </c>
      <c r="H7979" s="96">
        <v>13.7</v>
      </c>
      <c r="I7979" s="96">
        <v>11.26948</v>
      </c>
      <c r="J7979" s="96">
        <v>13.06</v>
      </c>
    </row>
    <row r="7980" spans="1:10" x14ac:dyDescent="0.25">
      <c r="A7980" s="96">
        <v>41241.416666666664</v>
      </c>
      <c r="B7980" s="96">
        <v>37</v>
      </c>
      <c r="C7980" s="96">
        <v>4</v>
      </c>
      <c r="D7980" s="96">
        <v>98405.7</v>
      </c>
      <c r="E7980" s="96">
        <v>4.8019999999999996</v>
      </c>
      <c r="F7980" s="96">
        <v>2.7389999999999999</v>
      </c>
      <c r="G7980" s="96">
        <v>0.15</v>
      </c>
      <c r="H7980" s="96">
        <v>13.7</v>
      </c>
      <c r="I7980" s="96">
        <v>11.39396</v>
      </c>
      <c r="J7980" s="96">
        <v>13.06</v>
      </c>
    </row>
    <row r="7981" spans="1:10" x14ac:dyDescent="0.25">
      <c r="A7981" s="96">
        <v>41241.458333333336</v>
      </c>
      <c r="B7981" s="96">
        <v>47</v>
      </c>
      <c r="C7981" s="96">
        <v>7</v>
      </c>
      <c r="D7981" s="96">
        <v>98405.7</v>
      </c>
      <c r="E7981" s="96">
        <v>5.1539999999999999</v>
      </c>
      <c r="F7981" s="96">
        <v>3.0390000000000001</v>
      </c>
      <c r="G7981" s="96">
        <v>0.15</v>
      </c>
      <c r="H7981" s="96">
        <v>13.7</v>
      </c>
      <c r="I7981" s="96">
        <v>11.67404</v>
      </c>
      <c r="J7981" s="96">
        <v>13.06</v>
      </c>
    </row>
    <row r="7982" spans="1:10" x14ac:dyDescent="0.25">
      <c r="A7982" s="96">
        <v>41241.5</v>
      </c>
      <c r="B7982" s="96">
        <v>40</v>
      </c>
      <c r="C7982" s="96">
        <v>7</v>
      </c>
      <c r="D7982" s="96">
        <v>98405.7</v>
      </c>
      <c r="E7982" s="96">
        <v>5.2809999999999997</v>
      </c>
      <c r="F7982" s="96">
        <v>3.25</v>
      </c>
      <c r="G7982" s="96">
        <v>0.15</v>
      </c>
      <c r="H7982" s="96">
        <v>13.7</v>
      </c>
      <c r="I7982" s="96">
        <v>12.016359999999999</v>
      </c>
      <c r="J7982" s="96">
        <v>13.06</v>
      </c>
    </row>
    <row r="7983" spans="1:10" x14ac:dyDescent="0.25">
      <c r="A7983" s="96">
        <v>41241.541666666664</v>
      </c>
      <c r="B7983" s="96">
        <v>27</v>
      </c>
      <c r="C7983" s="96">
        <v>6</v>
      </c>
      <c r="D7983" s="96">
        <v>98405.7</v>
      </c>
      <c r="E7983" s="96">
        <v>5.1669999999999998</v>
      </c>
      <c r="F7983" s="96">
        <v>3.3029999999999999</v>
      </c>
      <c r="G7983" s="96">
        <v>0.15</v>
      </c>
      <c r="H7983" s="96">
        <v>13.7</v>
      </c>
      <c r="I7983" s="96">
        <v>12.410546666666665</v>
      </c>
      <c r="J7983" s="96">
        <v>13.06</v>
      </c>
    </row>
    <row r="7984" spans="1:10" x14ac:dyDescent="0.25">
      <c r="A7984" s="96">
        <v>41241.583333333336</v>
      </c>
      <c r="B7984" s="96">
        <v>9</v>
      </c>
      <c r="C7984" s="96">
        <v>4</v>
      </c>
      <c r="D7984" s="96">
        <v>98405.7</v>
      </c>
      <c r="E7984" s="96">
        <v>4.8959999999999999</v>
      </c>
      <c r="F7984" s="96">
        <v>3.2679999999999998</v>
      </c>
      <c r="G7984" s="96">
        <v>0.15</v>
      </c>
      <c r="H7984" s="96">
        <v>13.7</v>
      </c>
      <c r="I7984" s="96">
        <v>11.985239999999999</v>
      </c>
      <c r="J7984" s="96">
        <v>13.06</v>
      </c>
    </row>
    <row r="7985" spans="1:10" x14ac:dyDescent="0.25">
      <c r="A7985" s="96">
        <v>41241.625</v>
      </c>
      <c r="B7985" s="96">
        <v>0</v>
      </c>
      <c r="C7985" s="96">
        <v>0</v>
      </c>
      <c r="D7985" s="96">
        <v>98405.7</v>
      </c>
      <c r="E7985" s="96">
        <v>4.5510000000000002</v>
      </c>
      <c r="F7985" s="96">
        <v>3.423</v>
      </c>
      <c r="G7985" s="96">
        <v>0.15</v>
      </c>
      <c r="H7985" s="96">
        <v>13.7</v>
      </c>
      <c r="I7985" s="96">
        <v>11.684413333333332</v>
      </c>
      <c r="J7985" s="96">
        <v>13.06</v>
      </c>
    </row>
    <row r="7986" spans="1:10" x14ac:dyDescent="0.25">
      <c r="A7986" s="96">
        <v>41241.666666666664</v>
      </c>
      <c r="B7986" s="96">
        <v>0</v>
      </c>
      <c r="C7986" s="96">
        <v>0</v>
      </c>
      <c r="D7986" s="96">
        <v>98405.7</v>
      </c>
      <c r="E7986" s="96">
        <v>4.6059999999999999</v>
      </c>
      <c r="F7986" s="96">
        <v>3.7469999999999999</v>
      </c>
      <c r="G7986" s="96">
        <v>0.15</v>
      </c>
      <c r="H7986" s="96">
        <v>13.7</v>
      </c>
      <c r="I7986" s="96">
        <v>11.497693333333332</v>
      </c>
      <c r="J7986" s="96">
        <v>13.06</v>
      </c>
    </row>
    <row r="7987" spans="1:10" x14ac:dyDescent="0.25">
      <c r="A7987" s="96">
        <v>41241.708333333336</v>
      </c>
      <c r="B7987" s="96">
        <v>0</v>
      </c>
      <c r="C7987" s="96">
        <v>0</v>
      </c>
      <c r="D7987" s="96">
        <v>98405.7</v>
      </c>
      <c r="E7987" s="96">
        <v>4.47</v>
      </c>
      <c r="F7987" s="96">
        <v>3.7690000000000001</v>
      </c>
      <c r="G7987" s="96">
        <v>0.15</v>
      </c>
      <c r="H7987" s="96">
        <v>13.7</v>
      </c>
      <c r="I7987" s="96">
        <v>11.466573333333333</v>
      </c>
      <c r="J7987" s="96">
        <v>13.06</v>
      </c>
    </row>
    <row r="7988" spans="1:10" x14ac:dyDescent="0.25">
      <c r="A7988" s="96">
        <v>41241.75</v>
      </c>
      <c r="B7988" s="96">
        <v>0</v>
      </c>
      <c r="C7988" s="96">
        <v>0</v>
      </c>
      <c r="D7988" s="96">
        <v>98405.7</v>
      </c>
      <c r="E7988" s="96">
        <v>4.1849999999999996</v>
      </c>
      <c r="F7988" s="96">
        <v>3.82</v>
      </c>
      <c r="G7988" s="96">
        <v>0.15</v>
      </c>
      <c r="H7988" s="96">
        <v>13.7</v>
      </c>
      <c r="I7988" s="96">
        <v>11.414706666666666</v>
      </c>
      <c r="J7988" s="96">
        <v>13.06</v>
      </c>
    </row>
    <row r="7989" spans="1:10" x14ac:dyDescent="0.25">
      <c r="A7989" s="96">
        <v>41241.791666666664</v>
      </c>
      <c r="B7989" s="96">
        <v>0</v>
      </c>
      <c r="C7989" s="96">
        <v>0</v>
      </c>
      <c r="D7989" s="96">
        <v>98405.7</v>
      </c>
      <c r="E7989" s="96">
        <v>3.9390000000000001</v>
      </c>
      <c r="F7989" s="96">
        <v>3.9140000000000001</v>
      </c>
      <c r="G7989" s="96">
        <v>0.15</v>
      </c>
      <c r="H7989" s="96">
        <v>13.7</v>
      </c>
      <c r="I7989" s="96">
        <v>11.373213333333332</v>
      </c>
      <c r="J7989" s="96">
        <v>13.06</v>
      </c>
    </row>
    <row r="7990" spans="1:10" x14ac:dyDescent="0.25">
      <c r="A7990" s="96">
        <v>41241.833333333336</v>
      </c>
      <c r="B7990" s="96">
        <v>0</v>
      </c>
      <c r="C7990" s="96">
        <v>0</v>
      </c>
      <c r="D7990" s="96">
        <v>98405.7</v>
      </c>
      <c r="E7990" s="96">
        <v>3.6970000000000001</v>
      </c>
      <c r="F7990" s="96">
        <v>4.056</v>
      </c>
      <c r="G7990" s="96">
        <v>0.15</v>
      </c>
      <c r="H7990" s="96">
        <v>13.7</v>
      </c>
      <c r="I7990" s="96">
        <v>11.342093333333333</v>
      </c>
      <c r="J7990" s="96">
        <v>13.06</v>
      </c>
    </row>
    <row r="7991" spans="1:10" x14ac:dyDescent="0.25">
      <c r="A7991" s="96">
        <v>41241.875</v>
      </c>
      <c r="B7991" s="96">
        <v>0</v>
      </c>
      <c r="C7991" s="96">
        <v>0</v>
      </c>
      <c r="D7991" s="96">
        <v>98405.7</v>
      </c>
      <c r="E7991" s="96">
        <v>3.073</v>
      </c>
      <c r="F7991" s="96">
        <v>4.1820000000000004</v>
      </c>
      <c r="G7991" s="96">
        <v>0.15</v>
      </c>
      <c r="H7991" s="96">
        <v>13.7</v>
      </c>
      <c r="I7991" s="96">
        <v>11.321346666666665</v>
      </c>
      <c r="J7991" s="96">
        <v>13.06</v>
      </c>
    </row>
    <row r="7992" spans="1:10" x14ac:dyDescent="0.25">
      <c r="A7992" s="96">
        <v>41241.916666666664</v>
      </c>
      <c r="B7992" s="96">
        <v>0</v>
      </c>
      <c r="C7992" s="96">
        <v>0</v>
      </c>
      <c r="D7992" s="96">
        <v>98405.7</v>
      </c>
      <c r="E7992" s="96">
        <v>2.8780000000000001</v>
      </c>
      <c r="F7992" s="96">
        <v>4.4560000000000004</v>
      </c>
      <c r="G7992" s="96">
        <v>0.15</v>
      </c>
      <c r="H7992" s="96">
        <v>13.7</v>
      </c>
      <c r="I7992" s="96">
        <v>11.393959999999998</v>
      </c>
      <c r="J7992" s="96">
        <v>13.06</v>
      </c>
    </row>
    <row r="7993" spans="1:10" x14ac:dyDescent="0.25">
      <c r="A7993" s="96">
        <v>41241.958333333336</v>
      </c>
      <c r="B7993" s="96">
        <v>0</v>
      </c>
      <c r="C7993" s="96">
        <v>0</v>
      </c>
      <c r="D7993" s="96">
        <v>98405.7</v>
      </c>
      <c r="E7993" s="96">
        <v>2.8210000000000002</v>
      </c>
      <c r="F7993" s="96">
        <v>4.5830000000000002</v>
      </c>
      <c r="G7993" s="96">
        <v>0.15</v>
      </c>
      <c r="H7993" s="96">
        <v>13.7</v>
      </c>
      <c r="I7993" s="96">
        <v>11.559933333333333</v>
      </c>
      <c r="J7993" s="96">
        <v>13.06</v>
      </c>
    </row>
    <row r="7994" spans="1:10" x14ac:dyDescent="0.25">
      <c r="A7994" s="96">
        <v>41242</v>
      </c>
      <c r="B7994" s="96">
        <v>0</v>
      </c>
      <c r="C7994" s="96">
        <v>0</v>
      </c>
      <c r="D7994" s="96">
        <v>98405.7</v>
      </c>
      <c r="E7994" s="96">
        <v>2.7360000000000002</v>
      </c>
      <c r="F7994" s="96">
        <v>4.59</v>
      </c>
      <c r="G7994" s="96">
        <v>0.15</v>
      </c>
      <c r="H7994" s="96">
        <v>13.7</v>
      </c>
      <c r="I7994" s="96">
        <v>11.611799999999999</v>
      </c>
      <c r="J7994" s="96">
        <v>13.06</v>
      </c>
    </row>
    <row r="7995" spans="1:10" x14ac:dyDescent="0.25">
      <c r="A7995" s="96">
        <v>41242.041666666664</v>
      </c>
      <c r="B7995" s="96">
        <v>0</v>
      </c>
      <c r="C7995" s="96">
        <v>0</v>
      </c>
      <c r="D7995" s="96">
        <v>98405.7</v>
      </c>
      <c r="E7995" s="96">
        <v>2.6389999999999998</v>
      </c>
      <c r="F7995" s="96">
        <v>4.6790000000000003</v>
      </c>
      <c r="G7995" s="96">
        <v>0.15</v>
      </c>
      <c r="H7995" s="96">
        <v>13.7</v>
      </c>
      <c r="I7995" s="96">
        <v>11.622173333333333</v>
      </c>
      <c r="J7995" s="96">
        <v>13.06</v>
      </c>
    </row>
    <row r="7996" spans="1:10" x14ac:dyDescent="0.25">
      <c r="A7996" s="96">
        <v>41242.083333333336</v>
      </c>
      <c r="B7996" s="96">
        <v>0</v>
      </c>
      <c r="C7996" s="96">
        <v>0</v>
      </c>
      <c r="D7996" s="96">
        <v>98405.7</v>
      </c>
      <c r="E7996" s="96">
        <v>2.4</v>
      </c>
      <c r="F7996" s="96">
        <v>4.83</v>
      </c>
      <c r="G7996" s="96">
        <v>0.15</v>
      </c>
      <c r="H7996" s="96">
        <v>13.7</v>
      </c>
      <c r="I7996" s="96">
        <v>11.331719999999999</v>
      </c>
      <c r="J7996" s="96">
        <v>13.06</v>
      </c>
    </row>
    <row r="7997" spans="1:10" x14ac:dyDescent="0.25">
      <c r="A7997" s="96">
        <v>41242.125</v>
      </c>
      <c r="B7997" s="96">
        <v>0</v>
      </c>
      <c r="C7997" s="96">
        <v>0</v>
      </c>
      <c r="D7997" s="96">
        <v>98405.7</v>
      </c>
      <c r="E7997" s="96">
        <v>2.1760000000000002</v>
      </c>
      <c r="F7997" s="96">
        <v>4.8680000000000003</v>
      </c>
      <c r="G7997" s="96">
        <v>0.15</v>
      </c>
      <c r="H7997" s="96">
        <v>13.7</v>
      </c>
      <c r="I7997" s="96">
        <v>11.093133333333332</v>
      </c>
      <c r="J7997" s="96">
        <v>13.06</v>
      </c>
    </row>
    <row r="7998" spans="1:10" x14ac:dyDescent="0.25">
      <c r="A7998" s="96">
        <v>41242.166666666664</v>
      </c>
      <c r="B7998" s="96">
        <v>0</v>
      </c>
      <c r="C7998" s="96">
        <v>0</v>
      </c>
      <c r="D7998" s="96">
        <v>98405.7</v>
      </c>
      <c r="E7998" s="96">
        <v>1.925</v>
      </c>
      <c r="F7998" s="96">
        <v>4.9530000000000003</v>
      </c>
      <c r="G7998" s="96">
        <v>0.15</v>
      </c>
      <c r="H7998" s="96">
        <v>13.7</v>
      </c>
      <c r="I7998" s="96">
        <v>11.051639999999999</v>
      </c>
      <c r="J7998" s="96">
        <v>13.06</v>
      </c>
    </row>
    <row r="7999" spans="1:10" x14ac:dyDescent="0.25">
      <c r="A7999" s="96">
        <v>41242.208333333336</v>
      </c>
      <c r="B7999" s="96">
        <v>0</v>
      </c>
      <c r="C7999" s="96">
        <v>0</v>
      </c>
      <c r="D7999" s="96">
        <v>98405.7</v>
      </c>
      <c r="E7999" s="96">
        <v>1.776</v>
      </c>
      <c r="F7999" s="96">
        <v>5.2069999999999999</v>
      </c>
      <c r="G7999" s="96">
        <v>0.15</v>
      </c>
      <c r="H7999" s="96">
        <v>13.7</v>
      </c>
      <c r="I7999" s="96">
        <v>10.999773333333332</v>
      </c>
      <c r="J7999" s="96">
        <v>13.06</v>
      </c>
    </row>
    <row r="8000" spans="1:10" x14ac:dyDescent="0.25">
      <c r="A8000" s="96">
        <v>41242.25</v>
      </c>
      <c r="B8000" s="96">
        <v>0</v>
      </c>
      <c r="C8000" s="96">
        <v>0</v>
      </c>
      <c r="D8000" s="96">
        <v>98405.7</v>
      </c>
      <c r="E8000" s="96">
        <v>1.6859999999999999</v>
      </c>
      <c r="F8000" s="96">
        <v>5.3869999999999996</v>
      </c>
      <c r="G8000" s="96">
        <v>0.15</v>
      </c>
      <c r="H8000" s="96">
        <v>13.7</v>
      </c>
      <c r="I8000" s="96">
        <v>10.74044</v>
      </c>
      <c r="J8000" s="96">
        <v>13.06</v>
      </c>
    </row>
    <row r="8001" spans="1:10" x14ac:dyDescent="0.25">
      <c r="A8001" s="96">
        <v>41242.291666666664</v>
      </c>
      <c r="B8001" s="96">
        <v>3</v>
      </c>
      <c r="C8001" s="96">
        <v>4</v>
      </c>
      <c r="D8001" s="96">
        <v>98405.7</v>
      </c>
      <c r="E8001" s="96">
        <v>1.657</v>
      </c>
      <c r="F8001" s="96">
        <v>5.423</v>
      </c>
      <c r="G8001" s="96">
        <v>0.15</v>
      </c>
      <c r="H8001" s="96">
        <v>13.7</v>
      </c>
      <c r="I8001" s="96">
        <v>10.481106666666665</v>
      </c>
      <c r="J8001" s="96">
        <v>13.06</v>
      </c>
    </row>
    <row r="8002" spans="1:10" x14ac:dyDescent="0.25">
      <c r="A8002" s="96">
        <v>41242.333333333336</v>
      </c>
      <c r="B8002" s="96">
        <v>29</v>
      </c>
      <c r="C8002" s="96">
        <v>27</v>
      </c>
      <c r="D8002" s="96">
        <v>98405.7</v>
      </c>
      <c r="E8002" s="96">
        <v>1.982</v>
      </c>
      <c r="F8002" s="96">
        <v>5.4820000000000002</v>
      </c>
      <c r="G8002" s="96">
        <v>0.15</v>
      </c>
      <c r="H8002" s="96">
        <v>13.7</v>
      </c>
      <c r="I8002" s="96">
        <v>10.294386666666664</v>
      </c>
      <c r="J8002" s="96">
        <v>13.06</v>
      </c>
    </row>
    <row r="8003" spans="1:10" x14ac:dyDescent="0.25">
      <c r="A8003" s="96">
        <v>41242.375</v>
      </c>
      <c r="B8003" s="96">
        <v>58</v>
      </c>
      <c r="C8003" s="96">
        <v>54</v>
      </c>
      <c r="D8003" s="96">
        <v>98405.7</v>
      </c>
      <c r="E8003" s="96">
        <v>2.4910000000000001</v>
      </c>
      <c r="F8003" s="96">
        <v>5.6779999999999999</v>
      </c>
      <c r="G8003" s="96">
        <v>0.15</v>
      </c>
      <c r="H8003" s="96">
        <v>13.7</v>
      </c>
      <c r="I8003" s="96">
        <v>10.325506666666666</v>
      </c>
      <c r="J8003" s="96">
        <v>13.06</v>
      </c>
    </row>
    <row r="8004" spans="1:10" x14ac:dyDescent="0.25">
      <c r="A8004" s="96">
        <v>41242.416666666664</v>
      </c>
      <c r="B8004" s="96">
        <v>80</v>
      </c>
      <c r="C8004" s="96">
        <v>88</v>
      </c>
      <c r="D8004" s="96">
        <v>98405.7</v>
      </c>
      <c r="E8004" s="96">
        <v>2.972</v>
      </c>
      <c r="F8004" s="96">
        <v>6.1520000000000001</v>
      </c>
      <c r="G8004" s="96">
        <v>0.15</v>
      </c>
      <c r="H8004" s="96">
        <v>13.7</v>
      </c>
      <c r="I8004" s="96">
        <v>10.418866666666666</v>
      </c>
      <c r="J8004" s="96">
        <v>13.06</v>
      </c>
    </row>
    <row r="8005" spans="1:10" x14ac:dyDescent="0.25">
      <c r="A8005" s="96">
        <v>41242.458333333336</v>
      </c>
      <c r="B8005" s="96">
        <v>80</v>
      </c>
      <c r="C8005" s="96">
        <v>71</v>
      </c>
      <c r="D8005" s="96">
        <v>98405.7</v>
      </c>
      <c r="E8005" s="96">
        <v>3.2240000000000002</v>
      </c>
      <c r="F8005" s="96">
        <v>6.3769999999999998</v>
      </c>
      <c r="G8005" s="96">
        <v>0.15</v>
      </c>
      <c r="H8005" s="96">
        <v>13.7</v>
      </c>
      <c r="I8005" s="96">
        <v>10.688573333333332</v>
      </c>
      <c r="J8005" s="96">
        <v>13.06</v>
      </c>
    </row>
    <row r="8006" spans="1:10" x14ac:dyDescent="0.25">
      <c r="A8006" s="96">
        <v>41242.5</v>
      </c>
      <c r="B8006" s="96">
        <v>72</v>
      </c>
      <c r="C8006" s="96">
        <v>79</v>
      </c>
      <c r="D8006" s="96">
        <v>98405.7</v>
      </c>
      <c r="E8006" s="96">
        <v>3.2450000000000001</v>
      </c>
      <c r="F8006" s="96">
        <v>6.3070000000000004</v>
      </c>
      <c r="G8006" s="96">
        <v>0.15</v>
      </c>
      <c r="H8006" s="96">
        <v>13.7</v>
      </c>
      <c r="I8006" s="96">
        <v>10.896039999999999</v>
      </c>
      <c r="J8006" s="96">
        <v>13.06</v>
      </c>
    </row>
    <row r="8007" spans="1:10" x14ac:dyDescent="0.25">
      <c r="A8007" s="96">
        <v>41242.541666666664</v>
      </c>
      <c r="B8007" s="96">
        <v>45</v>
      </c>
      <c r="C8007" s="96">
        <v>46</v>
      </c>
      <c r="D8007" s="96">
        <v>98405.7</v>
      </c>
      <c r="E8007" s="96">
        <v>3.0489999999999999</v>
      </c>
      <c r="F8007" s="96">
        <v>6.1470000000000002</v>
      </c>
      <c r="G8007" s="96">
        <v>0.15</v>
      </c>
      <c r="H8007" s="96">
        <v>13.7</v>
      </c>
      <c r="I8007" s="96">
        <v>10.968653333333332</v>
      </c>
      <c r="J8007" s="96">
        <v>13.06</v>
      </c>
    </row>
    <row r="8008" spans="1:10" x14ac:dyDescent="0.25">
      <c r="A8008" s="96">
        <v>41242.583333333336</v>
      </c>
      <c r="B8008" s="96">
        <v>17</v>
      </c>
      <c r="C8008" s="96">
        <v>37</v>
      </c>
      <c r="D8008" s="96">
        <v>98405.7</v>
      </c>
      <c r="E8008" s="96">
        <v>2.5150000000000001</v>
      </c>
      <c r="F8008" s="96">
        <v>5.9930000000000003</v>
      </c>
      <c r="G8008" s="96">
        <v>0.15</v>
      </c>
      <c r="H8008" s="96">
        <v>13.7</v>
      </c>
      <c r="I8008" s="96">
        <v>11.020519999999999</v>
      </c>
      <c r="J8008" s="96">
        <v>13.06</v>
      </c>
    </row>
    <row r="8009" spans="1:10" x14ac:dyDescent="0.25">
      <c r="A8009" s="96">
        <v>41242.625</v>
      </c>
      <c r="B8009" s="96">
        <v>0</v>
      </c>
      <c r="C8009" s="96">
        <v>0</v>
      </c>
      <c r="D8009" s="96">
        <v>98405.7</v>
      </c>
      <c r="E8009" s="96">
        <v>1.891</v>
      </c>
      <c r="F8009" s="96">
        <v>5.8419999999999996</v>
      </c>
      <c r="G8009" s="96">
        <v>0.15</v>
      </c>
      <c r="H8009" s="96">
        <v>13.7</v>
      </c>
      <c r="I8009" s="96">
        <v>11.113879999999998</v>
      </c>
      <c r="J8009" s="96">
        <v>13.06</v>
      </c>
    </row>
    <row r="8010" spans="1:10" x14ac:dyDescent="0.25">
      <c r="A8010" s="96">
        <v>41242.666666666664</v>
      </c>
      <c r="B8010" s="96">
        <v>0</v>
      </c>
      <c r="C8010" s="96">
        <v>0</v>
      </c>
      <c r="D8010" s="96">
        <v>98405.7</v>
      </c>
      <c r="E8010" s="96">
        <v>1.5720000000000001</v>
      </c>
      <c r="F8010" s="96">
        <v>5.6820000000000004</v>
      </c>
      <c r="G8010" s="96">
        <v>0.15</v>
      </c>
      <c r="H8010" s="96">
        <v>13.7</v>
      </c>
      <c r="I8010" s="96">
        <v>10.999773333333332</v>
      </c>
      <c r="J8010" s="96">
        <v>13.06</v>
      </c>
    </row>
    <row r="8011" spans="1:10" x14ac:dyDescent="0.25">
      <c r="A8011" s="96">
        <v>41242.708333333336</v>
      </c>
      <c r="B8011" s="96">
        <v>0</v>
      </c>
      <c r="C8011" s="96">
        <v>0</v>
      </c>
      <c r="D8011" s="96">
        <v>98405.7</v>
      </c>
      <c r="E8011" s="96">
        <v>1.2809999999999999</v>
      </c>
      <c r="F8011" s="96">
        <v>5.4820000000000002</v>
      </c>
      <c r="G8011" s="96">
        <v>0.15</v>
      </c>
      <c r="H8011" s="96">
        <v>13.7</v>
      </c>
      <c r="I8011" s="96">
        <v>10.947906666666666</v>
      </c>
      <c r="J8011" s="96">
        <v>13.06</v>
      </c>
    </row>
    <row r="8012" spans="1:10" x14ac:dyDescent="0.25">
      <c r="A8012" s="96">
        <v>41242.75</v>
      </c>
      <c r="B8012" s="96">
        <v>0</v>
      </c>
      <c r="C8012" s="96">
        <v>0</v>
      </c>
      <c r="D8012" s="96">
        <v>98405.7</v>
      </c>
      <c r="E8012" s="96">
        <v>0.97199999999999998</v>
      </c>
      <c r="F8012" s="96">
        <v>5.3170000000000002</v>
      </c>
      <c r="G8012" s="96">
        <v>0.15</v>
      </c>
      <c r="H8012" s="96">
        <v>13.7</v>
      </c>
      <c r="I8012" s="96">
        <v>10.937533333333333</v>
      </c>
      <c r="J8012" s="96">
        <v>13.06</v>
      </c>
    </row>
    <row r="8013" spans="1:10" x14ac:dyDescent="0.25">
      <c r="A8013" s="96">
        <v>41242.791666666664</v>
      </c>
      <c r="B8013" s="96">
        <v>0</v>
      </c>
      <c r="C8013" s="96">
        <v>0</v>
      </c>
      <c r="D8013" s="96">
        <v>98405.7</v>
      </c>
      <c r="E8013" s="96">
        <v>0.79400000000000004</v>
      </c>
      <c r="F8013" s="96">
        <v>5.3280000000000003</v>
      </c>
      <c r="G8013" s="96">
        <v>0.15</v>
      </c>
      <c r="H8013" s="96">
        <v>13.7</v>
      </c>
      <c r="I8013" s="96">
        <v>10.750813333333332</v>
      </c>
      <c r="J8013" s="96">
        <v>13.06</v>
      </c>
    </row>
    <row r="8014" spans="1:10" x14ac:dyDescent="0.25">
      <c r="A8014" s="96">
        <v>41242.833333333336</v>
      </c>
      <c r="B8014" s="96">
        <v>0</v>
      </c>
      <c r="C8014" s="96">
        <v>0</v>
      </c>
      <c r="D8014" s="96">
        <v>98405.7</v>
      </c>
      <c r="E8014" s="96">
        <v>0.71299999999999997</v>
      </c>
      <c r="F8014" s="96">
        <v>5.3129999999999997</v>
      </c>
      <c r="G8014" s="96">
        <v>0.15</v>
      </c>
      <c r="H8014" s="96">
        <v>13.7</v>
      </c>
      <c r="I8014" s="96">
        <v>10.118039999999999</v>
      </c>
      <c r="J8014" s="96">
        <v>13.06</v>
      </c>
    </row>
    <row r="8015" spans="1:10" x14ac:dyDescent="0.25">
      <c r="A8015" s="96">
        <v>41242.875</v>
      </c>
      <c r="B8015" s="96">
        <v>0</v>
      </c>
      <c r="C8015" s="96">
        <v>0</v>
      </c>
      <c r="D8015" s="96">
        <v>98405.7</v>
      </c>
      <c r="E8015" s="96">
        <v>0.59799999999999998</v>
      </c>
      <c r="F8015" s="96">
        <v>5.2069999999999999</v>
      </c>
      <c r="G8015" s="96">
        <v>0.15</v>
      </c>
      <c r="H8015" s="96">
        <v>13.7</v>
      </c>
      <c r="I8015" s="96">
        <v>9.4852666666666661</v>
      </c>
      <c r="J8015" s="96">
        <v>13.06</v>
      </c>
    </row>
    <row r="8016" spans="1:10" x14ac:dyDescent="0.25">
      <c r="A8016" s="96">
        <v>41242.916666666664</v>
      </c>
      <c r="B8016" s="96">
        <v>0</v>
      </c>
      <c r="C8016" s="96">
        <v>0</v>
      </c>
      <c r="D8016" s="96">
        <v>98405.7</v>
      </c>
      <c r="E8016" s="96">
        <v>0.51300000000000001</v>
      </c>
      <c r="F8016" s="96">
        <v>5.2080000000000002</v>
      </c>
      <c r="G8016" s="96">
        <v>0.15</v>
      </c>
      <c r="H8016" s="96">
        <v>13.7</v>
      </c>
      <c r="I8016" s="96">
        <v>9.8379599999999989</v>
      </c>
      <c r="J8016" s="96">
        <v>13.06</v>
      </c>
    </row>
    <row r="8017" spans="1:10" x14ac:dyDescent="0.25">
      <c r="A8017" s="96">
        <v>41242.958333333336</v>
      </c>
      <c r="B8017" s="96">
        <v>0</v>
      </c>
      <c r="C8017" s="96">
        <v>0</v>
      </c>
      <c r="D8017" s="96">
        <v>98405.7</v>
      </c>
      <c r="E8017" s="96">
        <v>0.49099999999999999</v>
      </c>
      <c r="F8017" s="96">
        <v>5.069</v>
      </c>
      <c r="G8017" s="96">
        <v>0.15</v>
      </c>
      <c r="H8017" s="96">
        <v>13.7</v>
      </c>
      <c r="I8017" s="96">
        <v>9.7549733333333322</v>
      </c>
      <c r="J8017" s="96">
        <v>13.06</v>
      </c>
    </row>
    <row r="8018" spans="1:10" x14ac:dyDescent="0.25">
      <c r="A8018" s="96">
        <v>41243</v>
      </c>
      <c r="B8018" s="96">
        <v>0</v>
      </c>
      <c r="C8018" s="96">
        <v>0</v>
      </c>
      <c r="D8018" s="96">
        <v>98405.7</v>
      </c>
      <c r="E8018" s="96">
        <v>0.40100000000000002</v>
      </c>
      <c r="F8018" s="96">
        <v>4.9409999999999998</v>
      </c>
      <c r="G8018" s="96">
        <v>0.15</v>
      </c>
      <c r="H8018" s="96">
        <v>13.7</v>
      </c>
      <c r="I8018" s="96">
        <v>9.7238533333333326</v>
      </c>
      <c r="J8018" s="96">
        <v>13.06</v>
      </c>
    </row>
    <row r="8019" spans="1:10" x14ac:dyDescent="0.25">
      <c r="A8019" s="96">
        <v>41243.041666666664</v>
      </c>
      <c r="B8019" s="96">
        <v>0</v>
      </c>
      <c r="C8019" s="96">
        <v>0</v>
      </c>
      <c r="D8019" s="96">
        <v>98405.7</v>
      </c>
      <c r="E8019" s="96">
        <v>0.26800000000000002</v>
      </c>
      <c r="F8019" s="96">
        <v>4.7759999999999998</v>
      </c>
      <c r="G8019" s="96">
        <v>0.15</v>
      </c>
      <c r="H8019" s="96">
        <v>13.7</v>
      </c>
      <c r="I8019" s="96">
        <v>9.8379599999999989</v>
      </c>
      <c r="J8019" s="96">
        <v>13.06</v>
      </c>
    </row>
    <row r="8020" spans="1:10" x14ac:dyDescent="0.25">
      <c r="A8020" s="96">
        <v>41243.083333333336</v>
      </c>
      <c r="B8020" s="96">
        <v>0</v>
      </c>
      <c r="C8020" s="96">
        <v>0</v>
      </c>
      <c r="D8020" s="96">
        <v>98405.7</v>
      </c>
      <c r="E8020" s="96">
        <v>0.161</v>
      </c>
      <c r="F8020" s="96">
        <v>4.734</v>
      </c>
      <c r="G8020" s="96">
        <v>0.15</v>
      </c>
      <c r="H8020" s="96">
        <v>13.7</v>
      </c>
      <c r="I8020" s="96">
        <v>9.9001999999999981</v>
      </c>
      <c r="J8020" s="96">
        <v>13.06</v>
      </c>
    </row>
    <row r="8021" spans="1:10" x14ac:dyDescent="0.25">
      <c r="A8021" s="96">
        <v>41243.125</v>
      </c>
      <c r="B8021" s="96">
        <v>0</v>
      </c>
      <c r="C8021" s="96">
        <v>0</v>
      </c>
      <c r="D8021" s="96">
        <v>98405.7</v>
      </c>
      <c r="E8021" s="96">
        <v>-1.2999999999999999E-2</v>
      </c>
      <c r="F8021" s="96">
        <v>4.6559999999999997</v>
      </c>
      <c r="G8021" s="96">
        <v>0.15</v>
      </c>
      <c r="H8021" s="96">
        <v>13.7</v>
      </c>
      <c r="I8021" s="96">
        <v>9.9831866666666649</v>
      </c>
      <c r="J8021" s="96">
        <v>13.06</v>
      </c>
    </row>
    <row r="8022" spans="1:10" x14ac:dyDescent="0.25">
      <c r="A8022" s="96">
        <v>41243.166666666664</v>
      </c>
      <c r="B8022" s="96">
        <v>0</v>
      </c>
      <c r="C8022" s="96">
        <v>0</v>
      </c>
      <c r="D8022" s="96">
        <v>98405.7</v>
      </c>
      <c r="E8022" s="96">
        <v>-0.313</v>
      </c>
      <c r="F8022" s="96">
        <v>4.5190000000000001</v>
      </c>
      <c r="G8022" s="96">
        <v>0.15</v>
      </c>
      <c r="H8022" s="96">
        <v>13.7</v>
      </c>
      <c r="I8022" s="96">
        <v>9.7757199999999997</v>
      </c>
      <c r="J8022" s="96">
        <v>13.06</v>
      </c>
    </row>
    <row r="8023" spans="1:10" x14ac:dyDescent="0.25">
      <c r="A8023" s="96">
        <v>41243.208333333336</v>
      </c>
      <c r="B8023" s="96">
        <v>0</v>
      </c>
      <c r="C8023" s="96">
        <v>0</v>
      </c>
      <c r="D8023" s="96">
        <v>98405.7</v>
      </c>
      <c r="E8023" s="96">
        <v>-0.63200000000000001</v>
      </c>
      <c r="F8023" s="96">
        <v>4.4749999999999996</v>
      </c>
      <c r="G8023" s="96">
        <v>0.15</v>
      </c>
      <c r="H8023" s="96">
        <v>13.7</v>
      </c>
      <c r="I8023" s="96">
        <v>9.6097466666666662</v>
      </c>
      <c r="J8023" s="96">
        <v>13.06</v>
      </c>
    </row>
    <row r="8024" spans="1:10" x14ac:dyDescent="0.25">
      <c r="A8024" s="96">
        <v>41243.25</v>
      </c>
      <c r="B8024" s="96">
        <v>0</v>
      </c>
      <c r="C8024" s="96">
        <v>0</v>
      </c>
      <c r="D8024" s="96">
        <v>98405.7</v>
      </c>
      <c r="E8024" s="96">
        <v>-0.98499999999999999</v>
      </c>
      <c r="F8024" s="96">
        <v>4.4020000000000001</v>
      </c>
      <c r="G8024" s="96">
        <v>0.15</v>
      </c>
      <c r="H8024" s="96">
        <v>13.7</v>
      </c>
      <c r="I8024" s="96">
        <v>9.6512399999999996</v>
      </c>
      <c r="J8024" s="96">
        <v>13.06</v>
      </c>
    </row>
    <row r="8025" spans="1:10" x14ac:dyDescent="0.25">
      <c r="A8025" s="96">
        <v>41243.291666666664</v>
      </c>
      <c r="B8025" s="96">
        <v>3</v>
      </c>
      <c r="C8025" s="96">
        <v>4</v>
      </c>
      <c r="D8025" s="96">
        <v>98405.7</v>
      </c>
      <c r="E8025" s="96">
        <v>-1.284</v>
      </c>
      <c r="F8025" s="96">
        <v>4.335</v>
      </c>
      <c r="G8025" s="96">
        <v>0.15</v>
      </c>
      <c r="H8025" s="96">
        <v>13.7</v>
      </c>
      <c r="I8025" s="96">
        <v>9.6823599999999992</v>
      </c>
      <c r="J8025" s="96">
        <v>13.06</v>
      </c>
    </row>
    <row r="8026" spans="1:10" x14ac:dyDescent="0.25">
      <c r="A8026" s="96">
        <v>41243.333333333336</v>
      </c>
      <c r="B8026" s="96">
        <v>26</v>
      </c>
      <c r="C8026" s="96">
        <v>27</v>
      </c>
      <c r="D8026" s="96">
        <v>98405.7</v>
      </c>
      <c r="E8026" s="96">
        <v>-0.71</v>
      </c>
      <c r="F8026" s="96">
        <v>4.4039999999999999</v>
      </c>
      <c r="G8026" s="96">
        <v>0.15</v>
      </c>
      <c r="H8026" s="96">
        <v>13.7</v>
      </c>
      <c r="I8026" s="96">
        <v>9.5267599999999995</v>
      </c>
      <c r="J8026" s="96">
        <v>13.06</v>
      </c>
    </row>
    <row r="8027" spans="1:10" x14ac:dyDescent="0.25">
      <c r="A8027" s="96">
        <v>41243.375</v>
      </c>
      <c r="B8027" s="96">
        <v>62</v>
      </c>
      <c r="C8027" s="96">
        <v>151</v>
      </c>
      <c r="D8027" s="96">
        <v>98405.7</v>
      </c>
      <c r="E8027" s="96">
        <v>-3.2000000000000001E-2</v>
      </c>
      <c r="F8027" s="96">
        <v>4.3819999999999997</v>
      </c>
      <c r="G8027" s="96">
        <v>0.15</v>
      </c>
      <c r="H8027" s="96">
        <v>13.7</v>
      </c>
      <c r="I8027" s="96">
        <v>9.1118266666666656</v>
      </c>
      <c r="J8027" s="96">
        <v>13.06</v>
      </c>
    </row>
    <row r="8028" spans="1:10" x14ac:dyDescent="0.25">
      <c r="A8028" s="96">
        <v>41243.416666666664</v>
      </c>
      <c r="B8028" s="96">
        <v>76</v>
      </c>
      <c r="C8028" s="96">
        <v>333</v>
      </c>
      <c r="D8028" s="96">
        <v>98405.7</v>
      </c>
      <c r="E8028" s="96">
        <v>0.90700000000000003</v>
      </c>
      <c r="F8028" s="96">
        <v>4.524</v>
      </c>
      <c r="G8028" s="96">
        <v>0.15</v>
      </c>
      <c r="H8028" s="96">
        <v>13.7</v>
      </c>
      <c r="I8028" s="96">
        <v>9.1325733333333332</v>
      </c>
      <c r="J8028" s="96">
        <v>13.06</v>
      </c>
    </row>
    <row r="8029" spans="1:10" x14ac:dyDescent="0.25">
      <c r="A8029" s="96">
        <v>41243.458333333336</v>
      </c>
      <c r="B8029" s="96">
        <v>74</v>
      </c>
      <c r="C8029" s="96">
        <v>460</v>
      </c>
      <c r="D8029" s="96">
        <v>98405.7</v>
      </c>
      <c r="E8029" s="96">
        <v>1.5469999999999999</v>
      </c>
      <c r="F8029" s="96">
        <v>4.694</v>
      </c>
      <c r="G8029" s="96">
        <v>0.15</v>
      </c>
      <c r="H8029" s="96">
        <v>13.7</v>
      </c>
      <c r="I8029" s="96">
        <v>9.2985466666666667</v>
      </c>
      <c r="J8029" s="96">
        <v>13.06</v>
      </c>
    </row>
    <row r="8030" spans="1:10" x14ac:dyDescent="0.25">
      <c r="A8030" s="96">
        <v>41243.5</v>
      </c>
      <c r="B8030" s="96">
        <v>66</v>
      </c>
      <c r="C8030" s="96">
        <v>470</v>
      </c>
      <c r="D8030" s="96">
        <v>98405.7</v>
      </c>
      <c r="E8030" s="96">
        <v>1.7629999999999999</v>
      </c>
      <c r="F8030" s="96">
        <v>4.7539999999999996</v>
      </c>
      <c r="G8030" s="96">
        <v>0.15</v>
      </c>
      <c r="H8030" s="96">
        <v>13.7</v>
      </c>
      <c r="I8030" s="96">
        <v>9.630493333333332</v>
      </c>
      <c r="J8030" s="96">
        <v>13.06</v>
      </c>
    </row>
    <row r="8031" spans="1:10" x14ac:dyDescent="0.25">
      <c r="A8031" s="96">
        <v>41243.541666666664</v>
      </c>
      <c r="B8031" s="96">
        <v>50</v>
      </c>
      <c r="C8031" s="96">
        <v>397</v>
      </c>
      <c r="D8031" s="96">
        <v>98405.7</v>
      </c>
      <c r="E8031" s="96">
        <v>1.458</v>
      </c>
      <c r="F8031" s="96">
        <v>4.508</v>
      </c>
      <c r="G8031" s="96">
        <v>0.15</v>
      </c>
      <c r="H8031" s="96">
        <v>13.7</v>
      </c>
      <c r="I8031" s="96">
        <v>9.9520666666666653</v>
      </c>
      <c r="J8031" s="96">
        <v>13.06</v>
      </c>
    </row>
    <row r="8032" spans="1:10" x14ac:dyDescent="0.25">
      <c r="A8032" s="96">
        <v>41243.583333333336</v>
      </c>
      <c r="B8032" s="96">
        <v>21</v>
      </c>
      <c r="C8032" s="96">
        <v>223</v>
      </c>
      <c r="D8032" s="96">
        <v>98405.7</v>
      </c>
      <c r="E8032" s="96">
        <v>-0.223</v>
      </c>
      <c r="F8032" s="96">
        <v>3.9689999999999999</v>
      </c>
      <c r="G8032" s="96">
        <v>0.15</v>
      </c>
      <c r="H8032" s="96">
        <v>13.7</v>
      </c>
      <c r="I8032" s="96">
        <v>10.107666666666667</v>
      </c>
      <c r="J8032" s="96">
        <v>13.06</v>
      </c>
    </row>
    <row r="8033" spans="1:10" x14ac:dyDescent="0.25">
      <c r="A8033" s="96">
        <v>41243.625</v>
      </c>
      <c r="B8033" s="96">
        <v>0</v>
      </c>
      <c r="C8033" s="96">
        <v>0</v>
      </c>
      <c r="D8033" s="96">
        <v>98405.7</v>
      </c>
      <c r="E8033" s="96">
        <v>-2.2210000000000001</v>
      </c>
      <c r="F8033" s="96">
        <v>3.9279999999999999</v>
      </c>
      <c r="G8033" s="96">
        <v>0.15</v>
      </c>
      <c r="H8033" s="96">
        <v>13.7</v>
      </c>
      <c r="I8033" s="96">
        <v>9.9935599999999987</v>
      </c>
      <c r="J8033" s="96">
        <v>13.06</v>
      </c>
    </row>
    <row r="8034" spans="1:10" x14ac:dyDescent="0.25">
      <c r="A8034" s="96">
        <v>41243.666666666664</v>
      </c>
      <c r="B8034" s="96">
        <v>0</v>
      </c>
      <c r="C8034" s="96">
        <v>0</v>
      </c>
      <c r="D8034" s="96">
        <v>98405.7</v>
      </c>
      <c r="E8034" s="96">
        <v>-2.653</v>
      </c>
      <c r="F8034" s="96">
        <v>3.8340000000000001</v>
      </c>
      <c r="G8034" s="96">
        <v>0.15</v>
      </c>
      <c r="H8034" s="96">
        <v>13.7</v>
      </c>
      <c r="I8034" s="96">
        <v>9.3089199999999988</v>
      </c>
      <c r="J8034" s="96">
        <v>13.06</v>
      </c>
    </row>
    <row r="8035" spans="1:10" x14ac:dyDescent="0.25">
      <c r="A8035" s="96">
        <v>41243.708333333336</v>
      </c>
      <c r="B8035" s="96">
        <v>0</v>
      </c>
      <c r="C8035" s="96">
        <v>0</v>
      </c>
      <c r="D8035" s="96">
        <v>98405.7</v>
      </c>
      <c r="E8035" s="96">
        <v>-2.7770000000000001</v>
      </c>
      <c r="F8035" s="96">
        <v>3.7280000000000002</v>
      </c>
      <c r="G8035" s="96">
        <v>0.15</v>
      </c>
      <c r="H8035" s="96">
        <v>13.7</v>
      </c>
      <c r="I8035" s="96">
        <v>8.5724133333333334</v>
      </c>
      <c r="J8035" s="96">
        <v>13.06</v>
      </c>
    </row>
    <row r="8036" spans="1:10" x14ac:dyDescent="0.25">
      <c r="A8036" s="96">
        <v>41243.75</v>
      </c>
      <c r="B8036" s="96">
        <v>0</v>
      </c>
      <c r="C8036" s="96">
        <v>0</v>
      </c>
      <c r="D8036" s="96">
        <v>98405.7</v>
      </c>
      <c r="E8036" s="96">
        <v>-2.496</v>
      </c>
      <c r="F8036" s="96">
        <v>3.6440000000000001</v>
      </c>
      <c r="G8036" s="96">
        <v>0.15</v>
      </c>
      <c r="H8036" s="96">
        <v>13.7</v>
      </c>
      <c r="I8036" s="96">
        <v>8.3338266666666652</v>
      </c>
      <c r="J8036" s="96">
        <v>13.06</v>
      </c>
    </row>
    <row r="8037" spans="1:10" x14ac:dyDescent="0.25">
      <c r="A8037" s="96">
        <v>41243.791666666664</v>
      </c>
      <c r="B8037" s="96">
        <v>0</v>
      </c>
      <c r="C8037" s="96">
        <v>0</v>
      </c>
      <c r="D8037" s="96">
        <v>98405.7</v>
      </c>
      <c r="E8037" s="96">
        <v>-2.2170000000000001</v>
      </c>
      <c r="F8037" s="96">
        <v>3.5819999999999999</v>
      </c>
      <c r="G8037" s="96">
        <v>0.15</v>
      </c>
      <c r="H8037" s="96">
        <v>13.7</v>
      </c>
      <c r="I8037" s="96">
        <v>8.3027066666666656</v>
      </c>
      <c r="J8037" s="96">
        <v>13.06</v>
      </c>
    </row>
    <row r="8038" spans="1:10" x14ac:dyDescent="0.25">
      <c r="A8038" s="96">
        <v>41243.833333333336</v>
      </c>
      <c r="B8038" s="96">
        <v>0</v>
      </c>
      <c r="C8038" s="96">
        <v>0</v>
      </c>
      <c r="D8038" s="96">
        <v>98405.7</v>
      </c>
      <c r="E8038" s="96">
        <v>-1.633</v>
      </c>
      <c r="F8038" s="96">
        <v>3.5329999999999999</v>
      </c>
      <c r="G8038" s="96">
        <v>0.15</v>
      </c>
      <c r="H8038" s="96">
        <v>13.7</v>
      </c>
      <c r="I8038" s="96">
        <v>8.3130799999999994</v>
      </c>
      <c r="J8038" s="96">
        <v>13.06</v>
      </c>
    </row>
    <row r="8039" spans="1:10" x14ac:dyDescent="0.25">
      <c r="A8039" s="96">
        <v>41243.875</v>
      </c>
      <c r="B8039" s="96">
        <v>0</v>
      </c>
      <c r="C8039" s="96">
        <v>0</v>
      </c>
      <c r="D8039" s="96">
        <v>98405.7</v>
      </c>
      <c r="E8039" s="96">
        <v>-1.133</v>
      </c>
      <c r="F8039" s="96">
        <v>3.544</v>
      </c>
      <c r="G8039" s="96">
        <v>0.15</v>
      </c>
      <c r="H8039" s="96">
        <v>13.7</v>
      </c>
      <c r="I8039" s="96">
        <v>8.676146666666666</v>
      </c>
      <c r="J8039" s="96">
        <v>13.06</v>
      </c>
    </row>
    <row r="8040" spans="1:10" x14ac:dyDescent="0.25">
      <c r="A8040" s="96">
        <v>41243.916666666664</v>
      </c>
      <c r="B8040" s="96">
        <v>0</v>
      </c>
      <c r="C8040" s="96">
        <v>0</v>
      </c>
      <c r="D8040" s="96">
        <v>98405.7</v>
      </c>
      <c r="E8040" s="96">
        <v>-0.66500000000000004</v>
      </c>
      <c r="F8040" s="96">
        <v>3.6419999999999999</v>
      </c>
      <c r="G8040" s="96">
        <v>0.15</v>
      </c>
      <c r="H8040" s="96">
        <v>13.7</v>
      </c>
      <c r="I8040" s="96">
        <v>8.6242799999999988</v>
      </c>
      <c r="J8040" s="96">
        <v>13.06</v>
      </c>
    </row>
    <row r="8041" spans="1:10" x14ac:dyDescent="0.25">
      <c r="A8041" s="96">
        <v>41243.958333333336</v>
      </c>
      <c r="B8041" s="96">
        <v>0</v>
      </c>
      <c r="C8041" s="96">
        <v>0</v>
      </c>
      <c r="D8041" s="96">
        <v>98405.7</v>
      </c>
      <c r="E8041" s="96">
        <v>-0.441</v>
      </c>
      <c r="F8041" s="96">
        <v>3.8149999999999999</v>
      </c>
      <c r="G8041" s="96">
        <v>0.15</v>
      </c>
      <c r="H8041" s="96">
        <v>13.7</v>
      </c>
      <c r="I8041" s="96">
        <v>8.5101733333333325</v>
      </c>
      <c r="J8041" s="96">
        <v>13.06</v>
      </c>
    </row>
    <row r="8042" spans="1:10" x14ac:dyDescent="0.25">
      <c r="A8042" s="96">
        <v>41244</v>
      </c>
      <c r="B8042" s="96">
        <v>0</v>
      </c>
      <c r="C8042" s="96">
        <v>0</v>
      </c>
      <c r="D8042" s="96">
        <v>98405.7</v>
      </c>
      <c r="E8042" s="96">
        <v>-0.44900000000000001</v>
      </c>
      <c r="F8042" s="96">
        <v>3.7970000000000002</v>
      </c>
      <c r="G8042" s="96">
        <v>0.15</v>
      </c>
      <c r="H8042" s="96">
        <v>13.7</v>
      </c>
      <c r="I8042" s="96">
        <v>9.0392133333333327</v>
      </c>
      <c r="J8042" s="96">
        <v>13.06</v>
      </c>
    </row>
    <row r="8043" spans="1:10" x14ac:dyDescent="0.25">
      <c r="A8043" s="96">
        <v>41244.041666666664</v>
      </c>
      <c r="B8043" s="96">
        <v>0</v>
      </c>
      <c r="C8043" s="96">
        <v>0</v>
      </c>
      <c r="D8043" s="96">
        <v>98405.7</v>
      </c>
      <c r="E8043" s="96">
        <v>-0.41799999999999998</v>
      </c>
      <c r="F8043" s="96">
        <v>3.83</v>
      </c>
      <c r="G8043" s="96">
        <v>0.15</v>
      </c>
      <c r="H8043" s="96">
        <v>13.7</v>
      </c>
      <c r="I8043" s="96">
        <v>9.0495866666666664</v>
      </c>
      <c r="J8043" s="96">
        <v>13.06</v>
      </c>
    </row>
    <row r="8044" spans="1:10" x14ac:dyDescent="0.25">
      <c r="A8044" s="96">
        <v>41244.083333333336</v>
      </c>
      <c r="B8044" s="96">
        <v>0</v>
      </c>
      <c r="C8044" s="96">
        <v>0</v>
      </c>
      <c r="D8044" s="96">
        <v>98405.7</v>
      </c>
      <c r="E8044" s="96">
        <v>-0.32400000000000001</v>
      </c>
      <c r="F8044" s="96">
        <v>3.78</v>
      </c>
      <c r="G8044" s="96">
        <v>0.15</v>
      </c>
      <c r="H8044" s="96">
        <v>13.7</v>
      </c>
      <c r="I8044" s="96">
        <v>8.9354799999999983</v>
      </c>
      <c r="J8044" s="96">
        <v>13.06</v>
      </c>
    </row>
    <row r="8045" spans="1:10" x14ac:dyDescent="0.25">
      <c r="A8045" s="96">
        <v>41244.125</v>
      </c>
      <c r="B8045" s="96">
        <v>0</v>
      </c>
      <c r="C8045" s="96">
        <v>0</v>
      </c>
      <c r="D8045" s="96">
        <v>98405.7</v>
      </c>
      <c r="E8045" s="96">
        <v>-0.24399999999999999</v>
      </c>
      <c r="F8045" s="96">
        <v>3.827</v>
      </c>
      <c r="G8045" s="96">
        <v>0.15</v>
      </c>
      <c r="H8045" s="96">
        <v>13.7</v>
      </c>
      <c r="I8045" s="96">
        <v>9.0080933333333331</v>
      </c>
      <c r="J8045" s="96">
        <v>13.06</v>
      </c>
    </row>
    <row r="8046" spans="1:10" x14ac:dyDescent="0.25">
      <c r="A8046" s="96">
        <v>41244.166666666664</v>
      </c>
      <c r="B8046" s="96">
        <v>0</v>
      </c>
      <c r="C8046" s="96">
        <v>0</v>
      </c>
      <c r="D8046" s="96">
        <v>98405.7</v>
      </c>
      <c r="E8046" s="96">
        <v>-0.22700000000000001</v>
      </c>
      <c r="F8046" s="96">
        <v>3.641</v>
      </c>
      <c r="G8046" s="96">
        <v>0.15</v>
      </c>
      <c r="H8046" s="96">
        <v>13.7</v>
      </c>
      <c r="I8046" s="96">
        <v>9.1221999999999994</v>
      </c>
      <c r="J8046" s="96">
        <v>13.06</v>
      </c>
    </row>
    <row r="8047" spans="1:10" x14ac:dyDescent="0.25">
      <c r="A8047" s="96">
        <v>41244.208333333336</v>
      </c>
      <c r="B8047" s="96">
        <v>0</v>
      </c>
      <c r="C8047" s="96">
        <v>0</v>
      </c>
      <c r="D8047" s="96">
        <v>98405.7</v>
      </c>
      <c r="E8047" s="96">
        <v>-0.14499999999999999</v>
      </c>
      <c r="F8047" s="96">
        <v>3.5880000000000001</v>
      </c>
      <c r="G8047" s="96">
        <v>0.15</v>
      </c>
      <c r="H8047" s="96">
        <v>13.7</v>
      </c>
      <c r="I8047" s="96">
        <v>9.4126533333333331</v>
      </c>
      <c r="J8047" s="96">
        <v>13.06</v>
      </c>
    </row>
    <row r="8048" spans="1:10" x14ac:dyDescent="0.25">
      <c r="A8048" s="96">
        <v>41244.25</v>
      </c>
      <c r="B8048" s="96">
        <v>0</v>
      </c>
      <c r="C8048" s="96">
        <v>0</v>
      </c>
      <c r="D8048" s="96">
        <v>98405.7</v>
      </c>
      <c r="E8048" s="96">
        <v>0.14599999999999999</v>
      </c>
      <c r="F8048" s="96">
        <v>3.8380000000000001</v>
      </c>
      <c r="G8048" s="96">
        <v>0.15</v>
      </c>
      <c r="H8048" s="96">
        <v>13.7</v>
      </c>
      <c r="I8048" s="96">
        <v>9.5267599999999995</v>
      </c>
      <c r="J8048" s="96">
        <v>13.06</v>
      </c>
    </row>
    <row r="8049" spans="1:10" x14ac:dyDescent="0.25">
      <c r="A8049" s="96">
        <v>41244.291666666664</v>
      </c>
      <c r="B8049" s="96">
        <v>1</v>
      </c>
      <c r="C8049" s="96">
        <v>0</v>
      </c>
      <c r="D8049" s="96">
        <v>98405.7</v>
      </c>
      <c r="E8049" s="96">
        <v>0.26400000000000001</v>
      </c>
      <c r="F8049" s="96">
        <v>4.2560000000000002</v>
      </c>
      <c r="G8049" s="96">
        <v>0.15</v>
      </c>
      <c r="H8049" s="96">
        <v>13.7</v>
      </c>
      <c r="I8049" s="96">
        <v>9.557879999999999</v>
      </c>
      <c r="J8049" s="96">
        <v>13.06</v>
      </c>
    </row>
    <row r="8050" spans="1:10" x14ac:dyDescent="0.25">
      <c r="A8050" s="96">
        <v>41244.333333333336</v>
      </c>
      <c r="B8050" s="96">
        <v>9</v>
      </c>
      <c r="C8050" s="96">
        <v>1</v>
      </c>
      <c r="D8050" s="96">
        <v>98405.7</v>
      </c>
      <c r="E8050" s="96">
        <v>0.55700000000000005</v>
      </c>
      <c r="F8050" s="96">
        <v>4.7270000000000003</v>
      </c>
      <c r="G8050" s="96">
        <v>0.15</v>
      </c>
      <c r="H8050" s="96">
        <v>13.7</v>
      </c>
      <c r="I8050" s="96">
        <v>9.5475066666666653</v>
      </c>
      <c r="J8050" s="96">
        <v>13.06</v>
      </c>
    </row>
    <row r="8051" spans="1:10" x14ac:dyDescent="0.25">
      <c r="A8051" s="96">
        <v>41244.375</v>
      </c>
      <c r="B8051" s="96">
        <v>21</v>
      </c>
      <c r="C8051" s="96">
        <v>2</v>
      </c>
      <c r="D8051" s="96">
        <v>98405.7</v>
      </c>
      <c r="E8051" s="96">
        <v>0.91200000000000003</v>
      </c>
      <c r="F8051" s="96">
        <v>4.9050000000000002</v>
      </c>
      <c r="G8051" s="96">
        <v>0.15</v>
      </c>
      <c r="H8051" s="96">
        <v>13.7</v>
      </c>
      <c r="I8051" s="96">
        <v>9.7445999999999984</v>
      </c>
      <c r="J8051" s="96">
        <v>13.06</v>
      </c>
    </row>
    <row r="8052" spans="1:10" x14ac:dyDescent="0.25">
      <c r="A8052" s="96">
        <v>41244.416666666664</v>
      </c>
      <c r="B8052" s="96">
        <v>28</v>
      </c>
      <c r="C8052" s="96">
        <v>2</v>
      </c>
      <c r="D8052" s="96">
        <v>98405.7</v>
      </c>
      <c r="E8052" s="96">
        <v>1.38</v>
      </c>
      <c r="F8052" s="96">
        <v>4.899</v>
      </c>
      <c r="G8052" s="96">
        <v>0.15</v>
      </c>
      <c r="H8052" s="96">
        <v>13.7</v>
      </c>
      <c r="I8052" s="96">
        <v>9.9001999999999981</v>
      </c>
      <c r="J8052" s="96">
        <v>13.06</v>
      </c>
    </row>
    <row r="8053" spans="1:10" x14ac:dyDescent="0.25">
      <c r="A8053" s="96">
        <v>41244.458333333336</v>
      </c>
      <c r="B8053" s="96">
        <v>25</v>
      </c>
      <c r="C8053" s="96">
        <v>2</v>
      </c>
      <c r="D8053" s="96">
        <v>98405.7</v>
      </c>
      <c r="E8053" s="96">
        <v>1.7450000000000001</v>
      </c>
      <c r="F8053" s="96">
        <v>4.8280000000000003</v>
      </c>
      <c r="G8053" s="96">
        <v>0.15</v>
      </c>
      <c r="H8053" s="96">
        <v>13.7</v>
      </c>
      <c r="I8053" s="96">
        <v>10.159533333333332</v>
      </c>
      <c r="J8053" s="96">
        <v>13.06</v>
      </c>
    </row>
    <row r="8054" spans="1:10" x14ac:dyDescent="0.25">
      <c r="A8054" s="96">
        <v>41244.5</v>
      </c>
      <c r="B8054" s="96">
        <v>28</v>
      </c>
      <c r="C8054" s="96">
        <v>3</v>
      </c>
      <c r="D8054" s="96">
        <v>98405.7</v>
      </c>
      <c r="E8054" s="96">
        <v>2.032</v>
      </c>
      <c r="F8054" s="96">
        <v>4.8010000000000002</v>
      </c>
      <c r="G8054" s="96">
        <v>0.15</v>
      </c>
      <c r="H8054" s="96">
        <v>13.7</v>
      </c>
      <c r="I8054" s="96">
        <v>10.18028</v>
      </c>
      <c r="J8054" s="96">
        <v>13.06</v>
      </c>
    </row>
    <row r="8055" spans="1:10" x14ac:dyDescent="0.25">
      <c r="A8055" s="96">
        <v>41244.541666666664</v>
      </c>
      <c r="B8055" s="96">
        <v>23</v>
      </c>
      <c r="C8055" s="96">
        <v>4</v>
      </c>
      <c r="D8055" s="96">
        <v>98405.7</v>
      </c>
      <c r="E8055" s="96">
        <v>2.1440000000000001</v>
      </c>
      <c r="F8055" s="96">
        <v>4.7910000000000004</v>
      </c>
      <c r="G8055" s="96">
        <v>0.15</v>
      </c>
      <c r="H8055" s="96">
        <v>13.7</v>
      </c>
      <c r="I8055" s="96">
        <v>10.242519999999999</v>
      </c>
      <c r="J8055" s="96">
        <v>13.06</v>
      </c>
    </row>
    <row r="8056" spans="1:10" x14ac:dyDescent="0.25">
      <c r="A8056" s="96">
        <v>41244.583333333336</v>
      </c>
      <c r="B8056" s="96">
        <v>8</v>
      </c>
      <c r="C8056" s="96">
        <v>3</v>
      </c>
      <c r="D8056" s="96">
        <v>98405.7</v>
      </c>
      <c r="E8056" s="96">
        <v>1.988</v>
      </c>
      <c r="F8056" s="96">
        <v>4.7030000000000003</v>
      </c>
      <c r="G8056" s="96">
        <v>0.15</v>
      </c>
      <c r="H8056" s="96">
        <v>13.7</v>
      </c>
      <c r="I8056" s="96">
        <v>10.190653333333334</v>
      </c>
      <c r="J8056" s="96">
        <v>13.06</v>
      </c>
    </row>
    <row r="8057" spans="1:10" x14ac:dyDescent="0.25">
      <c r="A8057" s="96">
        <v>41244.625</v>
      </c>
      <c r="B8057" s="96">
        <v>0</v>
      </c>
      <c r="C8057" s="96">
        <v>0</v>
      </c>
      <c r="D8057" s="96">
        <v>98405.7</v>
      </c>
      <c r="E8057" s="96">
        <v>1.885</v>
      </c>
      <c r="F8057" s="96">
        <v>4.7530000000000001</v>
      </c>
      <c r="G8057" s="96">
        <v>0.15</v>
      </c>
      <c r="H8057" s="96">
        <v>13.7</v>
      </c>
      <c r="I8057" s="96">
        <v>10.107666666666667</v>
      </c>
      <c r="J8057" s="96">
        <v>13.06</v>
      </c>
    </row>
    <row r="8058" spans="1:10" x14ac:dyDescent="0.25">
      <c r="A8058" s="96">
        <v>41244.666666666664</v>
      </c>
      <c r="B8058" s="96">
        <v>0</v>
      </c>
      <c r="C8058" s="96">
        <v>0</v>
      </c>
      <c r="D8058" s="96">
        <v>98405.7</v>
      </c>
      <c r="E8058" s="96">
        <v>1.9370000000000001</v>
      </c>
      <c r="F8058" s="96">
        <v>4.7990000000000004</v>
      </c>
      <c r="G8058" s="96">
        <v>0.15</v>
      </c>
      <c r="H8058" s="96">
        <v>13.7</v>
      </c>
      <c r="I8058" s="96">
        <v>9.8068399999999993</v>
      </c>
      <c r="J8058" s="96">
        <v>13.06</v>
      </c>
    </row>
    <row r="8059" spans="1:10" x14ac:dyDescent="0.25">
      <c r="A8059" s="96">
        <v>41244.708333333336</v>
      </c>
      <c r="B8059" s="96">
        <v>0</v>
      </c>
      <c r="C8059" s="96">
        <v>0</v>
      </c>
      <c r="D8059" s="96">
        <v>98405.7</v>
      </c>
      <c r="E8059" s="96">
        <v>1.9039999999999999</v>
      </c>
      <c r="F8059" s="96">
        <v>4.859</v>
      </c>
      <c r="G8059" s="96">
        <v>0.15</v>
      </c>
      <c r="H8059" s="96">
        <v>13.7</v>
      </c>
      <c r="I8059" s="96">
        <v>9.8690799999999985</v>
      </c>
      <c r="J8059" s="96">
        <v>13.06</v>
      </c>
    </row>
    <row r="8060" spans="1:10" x14ac:dyDescent="0.25">
      <c r="A8060" s="96">
        <v>41244.75</v>
      </c>
      <c r="B8060" s="96">
        <v>0</v>
      </c>
      <c r="C8060" s="96">
        <v>0</v>
      </c>
      <c r="D8060" s="96">
        <v>98405.7</v>
      </c>
      <c r="E8060" s="96">
        <v>1.754</v>
      </c>
      <c r="F8060" s="96">
        <v>4.931</v>
      </c>
      <c r="G8060" s="96">
        <v>0.15</v>
      </c>
      <c r="H8060" s="96">
        <v>13.7</v>
      </c>
      <c r="I8060" s="96">
        <v>9.9728133333333329</v>
      </c>
      <c r="J8060" s="96">
        <v>13.06</v>
      </c>
    </row>
    <row r="8061" spans="1:10" x14ac:dyDescent="0.25">
      <c r="A8061" s="96">
        <v>41244.791666666664</v>
      </c>
      <c r="B8061" s="96">
        <v>0</v>
      </c>
      <c r="C8061" s="96">
        <v>0</v>
      </c>
      <c r="D8061" s="96">
        <v>98405.7</v>
      </c>
      <c r="E8061" s="96">
        <v>1.6259999999999999</v>
      </c>
      <c r="F8061" s="96">
        <v>5.1020000000000003</v>
      </c>
      <c r="G8061" s="96">
        <v>0.15</v>
      </c>
      <c r="H8061" s="96">
        <v>13.7</v>
      </c>
      <c r="I8061" s="96">
        <v>9.4333999999999989</v>
      </c>
      <c r="J8061" s="96">
        <v>13.06</v>
      </c>
    </row>
    <row r="8062" spans="1:10" x14ac:dyDescent="0.25">
      <c r="A8062" s="96">
        <v>41244.833333333336</v>
      </c>
      <c r="B8062" s="96">
        <v>0</v>
      </c>
      <c r="C8062" s="96">
        <v>0</v>
      </c>
      <c r="D8062" s="96">
        <v>98405.7</v>
      </c>
      <c r="E8062" s="96">
        <v>1.3620000000000001</v>
      </c>
      <c r="F8062" s="96">
        <v>5.0220000000000002</v>
      </c>
      <c r="G8062" s="96">
        <v>0.15</v>
      </c>
      <c r="H8062" s="96">
        <v>13.7</v>
      </c>
      <c r="I8062" s="96">
        <v>9.3815333333333317</v>
      </c>
      <c r="J8062" s="96">
        <v>13.06</v>
      </c>
    </row>
    <row r="8063" spans="1:10" x14ac:dyDescent="0.25">
      <c r="A8063" s="96">
        <v>41244.875</v>
      </c>
      <c r="B8063" s="96">
        <v>0</v>
      </c>
      <c r="C8063" s="96">
        <v>0</v>
      </c>
      <c r="D8063" s="96">
        <v>98405.7</v>
      </c>
      <c r="E8063" s="96">
        <v>0.93600000000000005</v>
      </c>
      <c r="F8063" s="96">
        <v>4.97</v>
      </c>
      <c r="G8063" s="96">
        <v>0.15</v>
      </c>
      <c r="H8063" s="96">
        <v>13.7</v>
      </c>
      <c r="I8063" s="96">
        <v>8.6968933333333318</v>
      </c>
      <c r="J8063" s="96">
        <v>13.06</v>
      </c>
    </row>
    <row r="8064" spans="1:10" x14ac:dyDescent="0.25">
      <c r="A8064" s="96">
        <v>41244.916666666664</v>
      </c>
      <c r="B8064" s="96">
        <v>0</v>
      </c>
      <c r="C8064" s="96">
        <v>0</v>
      </c>
      <c r="D8064" s="96">
        <v>98405.7</v>
      </c>
      <c r="E8064" s="96">
        <v>0.625</v>
      </c>
      <c r="F8064" s="96">
        <v>4.93</v>
      </c>
      <c r="G8064" s="96">
        <v>0.15</v>
      </c>
      <c r="H8064" s="96">
        <v>13.7</v>
      </c>
      <c r="I8064" s="96">
        <v>9.153319999999999</v>
      </c>
      <c r="J8064" s="96">
        <v>13.06</v>
      </c>
    </row>
    <row r="8065" spans="1:10" x14ac:dyDescent="0.25">
      <c r="A8065" s="96">
        <v>41244.958333333336</v>
      </c>
      <c r="B8065" s="96">
        <v>0</v>
      </c>
      <c r="C8065" s="96">
        <v>0</v>
      </c>
      <c r="D8065" s="96">
        <v>98405.7</v>
      </c>
      <c r="E8065" s="96">
        <v>0.48499999999999999</v>
      </c>
      <c r="F8065" s="96">
        <v>4.8899999999999997</v>
      </c>
      <c r="G8065" s="96">
        <v>0.15</v>
      </c>
      <c r="H8065" s="96">
        <v>13.7</v>
      </c>
      <c r="I8065" s="96">
        <v>9.4541466666666665</v>
      </c>
      <c r="J8065" s="96">
        <v>13.06</v>
      </c>
    </row>
    <row r="8066" spans="1:10" x14ac:dyDescent="0.25">
      <c r="A8066" s="96">
        <v>41245</v>
      </c>
      <c r="B8066" s="96">
        <v>0</v>
      </c>
      <c r="C8066" s="96">
        <v>0</v>
      </c>
      <c r="D8066" s="96">
        <v>98405.7</v>
      </c>
      <c r="E8066" s="96">
        <v>0.27200000000000002</v>
      </c>
      <c r="F8066" s="96">
        <v>4.8689999999999998</v>
      </c>
      <c r="G8066" s="96">
        <v>0.15</v>
      </c>
      <c r="H8066" s="96">
        <v>13.7</v>
      </c>
      <c r="I8066" s="96">
        <v>9.5267599999999995</v>
      </c>
      <c r="J8066" s="96">
        <v>13.06</v>
      </c>
    </row>
    <row r="8067" spans="1:10" x14ac:dyDescent="0.25">
      <c r="A8067" s="96">
        <v>41245.041666666664</v>
      </c>
      <c r="B8067" s="96">
        <v>0</v>
      </c>
      <c r="C8067" s="96">
        <v>0</v>
      </c>
      <c r="D8067" s="96">
        <v>98405.7</v>
      </c>
      <c r="E8067" s="96">
        <v>7.4999999999999997E-2</v>
      </c>
      <c r="F8067" s="96">
        <v>4.907</v>
      </c>
      <c r="G8067" s="96">
        <v>0.15</v>
      </c>
      <c r="H8067" s="96">
        <v>13.7</v>
      </c>
      <c r="I8067" s="96">
        <v>9.7549733333333322</v>
      </c>
      <c r="J8067" s="96">
        <v>13.06</v>
      </c>
    </row>
    <row r="8068" spans="1:10" x14ac:dyDescent="0.25">
      <c r="A8068" s="96">
        <v>41245.083333333336</v>
      </c>
      <c r="B8068" s="96">
        <v>0</v>
      </c>
      <c r="C8068" s="96">
        <v>0</v>
      </c>
      <c r="D8068" s="96">
        <v>98405.7</v>
      </c>
      <c r="E8068" s="96">
        <v>-2.8000000000000001E-2</v>
      </c>
      <c r="F8068" s="96">
        <v>4.8079999999999998</v>
      </c>
      <c r="G8068" s="96">
        <v>0.15</v>
      </c>
      <c r="H8068" s="96">
        <v>13.7</v>
      </c>
      <c r="I8068" s="96">
        <v>9.692733333333333</v>
      </c>
      <c r="J8068" s="96">
        <v>13.06</v>
      </c>
    </row>
    <row r="8069" spans="1:10" x14ac:dyDescent="0.25">
      <c r="A8069" s="96">
        <v>41245.125</v>
      </c>
      <c r="B8069" s="96">
        <v>0</v>
      </c>
      <c r="C8069" s="96">
        <v>0</v>
      </c>
      <c r="D8069" s="96">
        <v>98405.7</v>
      </c>
      <c r="E8069" s="96">
        <v>-9.2999999999999999E-2</v>
      </c>
      <c r="F8069" s="96">
        <v>4.6479999999999997</v>
      </c>
      <c r="G8069" s="96">
        <v>0.15</v>
      </c>
      <c r="H8069" s="96">
        <v>13.7</v>
      </c>
      <c r="I8069" s="96">
        <v>9.5371333333333332</v>
      </c>
      <c r="J8069" s="96">
        <v>13.06</v>
      </c>
    </row>
    <row r="8070" spans="1:10" x14ac:dyDescent="0.25">
      <c r="A8070" s="96">
        <v>41245.166666666664</v>
      </c>
      <c r="B8070" s="96">
        <v>0</v>
      </c>
      <c r="C8070" s="96">
        <v>0</v>
      </c>
      <c r="D8070" s="96">
        <v>98405.7</v>
      </c>
      <c r="E8070" s="96">
        <v>-0.222</v>
      </c>
      <c r="F8070" s="96">
        <v>4.4800000000000004</v>
      </c>
      <c r="G8070" s="96">
        <v>0.15</v>
      </c>
      <c r="H8070" s="96">
        <v>13.7</v>
      </c>
      <c r="I8070" s="96">
        <v>9.6823599999999992</v>
      </c>
      <c r="J8070" s="96">
        <v>13.06</v>
      </c>
    </row>
    <row r="8071" spans="1:10" x14ac:dyDescent="0.25">
      <c r="A8071" s="96">
        <v>41245.208333333336</v>
      </c>
      <c r="B8071" s="96">
        <v>0</v>
      </c>
      <c r="C8071" s="96">
        <v>0</v>
      </c>
      <c r="D8071" s="96">
        <v>98405.7</v>
      </c>
      <c r="E8071" s="96">
        <v>-0.38500000000000001</v>
      </c>
      <c r="F8071" s="96">
        <v>4.2850000000000001</v>
      </c>
      <c r="G8071" s="96">
        <v>0.15</v>
      </c>
      <c r="H8071" s="96">
        <v>13.7</v>
      </c>
      <c r="I8071" s="96">
        <v>9.7134799999999988</v>
      </c>
      <c r="J8071" s="96">
        <v>13.06</v>
      </c>
    </row>
    <row r="8072" spans="1:10" x14ac:dyDescent="0.25">
      <c r="A8072" s="96">
        <v>41245.25</v>
      </c>
      <c r="B8072" s="96">
        <v>0</v>
      </c>
      <c r="C8072" s="96">
        <v>0</v>
      </c>
      <c r="D8072" s="96">
        <v>98405.7</v>
      </c>
      <c r="E8072" s="96">
        <v>-0.57799999999999996</v>
      </c>
      <c r="F8072" s="96">
        <v>3.9780000000000002</v>
      </c>
      <c r="G8072" s="96">
        <v>0.15</v>
      </c>
      <c r="H8072" s="96">
        <v>13.7</v>
      </c>
      <c r="I8072" s="96">
        <v>9.5163866666666657</v>
      </c>
      <c r="J8072" s="96">
        <v>13.06</v>
      </c>
    </row>
    <row r="8073" spans="1:10" x14ac:dyDescent="0.25">
      <c r="A8073" s="96">
        <v>41245.291666666664</v>
      </c>
      <c r="B8073" s="96">
        <v>1</v>
      </c>
      <c r="C8073" s="96">
        <v>0</v>
      </c>
      <c r="D8073" s="96">
        <v>98405.7</v>
      </c>
      <c r="E8073" s="96">
        <v>-0.76800000000000002</v>
      </c>
      <c r="F8073" s="96">
        <v>3.6469999999999998</v>
      </c>
      <c r="G8073" s="96">
        <v>0.15</v>
      </c>
      <c r="H8073" s="96">
        <v>13.7</v>
      </c>
      <c r="I8073" s="96">
        <v>9.298546666666665</v>
      </c>
      <c r="J8073" s="96">
        <v>13.06</v>
      </c>
    </row>
    <row r="8074" spans="1:10" x14ac:dyDescent="0.25">
      <c r="A8074" s="96">
        <v>41245.333333333336</v>
      </c>
      <c r="B8074" s="96">
        <v>12</v>
      </c>
      <c r="C8074" s="96">
        <v>2</v>
      </c>
      <c r="D8074" s="96">
        <v>98405.7</v>
      </c>
      <c r="E8074" s="96">
        <v>-0.55200000000000005</v>
      </c>
      <c r="F8074" s="96">
        <v>3.4049999999999998</v>
      </c>
      <c r="G8074" s="96">
        <v>0.15</v>
      </c>
      <c r="H8074" s="96">
        <v>13.7</v>
      </c>
      <c r="I8074" s="96">
        <v>9.5475066666666653</v>
      </c>
      <c r="J8074" s="96">
        <v>13.06</v>
      </c>
    </row>
    <row r="8075" spans="1:10" x14ac:dyDescent="0.25">
      <c r="A8075" s="96">
        <v>41245.375</v>
      </c>
      <c r="B8075" s="96">
        <v>28</v>
      </c>
      <c r="C8075" s="96">
        <v>5</v>
      </c>
      <c r="D8075" s="96">
        <v>98405.7</v>
      </c>
      <c r="E8075" s="96">
        <v>-0.122</v>
      </c>
      <c r="F8075" s="96">
        <v>3.024</v>
      </c>
      <c r="G8075" s="96">
        <v>0.15</v>
      </c>
      <c r="H8075" s="96">
        <v>13.7</v>
      </c>
      <c r="I8075" s="96">
        <v>9.6201199999999982</v>
      </c>
      <c r="J8075" s="96">
        <v>13.06</v>
      </c>
    </row>
    <row r="8076" spans="1:10" x14ac:dyDescent="0.25">
      <c r="A8076" s="96">
        <v>41245.416666666664</v>
      </c>
      <c r="B8076" s="96">
        <v>46</v>
      </c>
      <c r="C8076" s="96">
        <v>9</v>
      </c>
      <c r="D8076" s="96">
        <v>98405.7</v>
      </c>
      <c r="E8076" s="96">
        <v>0.377</v>
      </c>
      <c r="F8076" s="96">
        <v>2.48</v>
      </c>
      <c r="G8076" s="96">
        <v>0.15</v>
      </c>
      <c r="H8076" s="96">
        <v>13.7</v>
      </c>
      <c r="I8076" s="96">
        <v>9.9416933333333315</v>
      </c>
      <c r="J8076" s="96">
        <v>13.06</v>
      </c>
    </row>
    <row r="8077" spans="1:10" x14ac:dyDescent="0.25">
      <c r="A8077" s="96">
        <v>41245.458333333336</v>
      </c>
      <c r="B8077" s="96">
        <v>53</v>
      </c>
      <c r="C8077" s="96">
        <v>12</v>
      </c>
      <c r="D8077" s="96">
        <v>98405.7</v>
      </c>
      <c r="E8077" s="96">
        <v>0.89700000000000002</v>
      </c>
      <c r="F8077" s="96">
        <v>2.2280000000000002</v>
      </c>
      <c r="G8077" s="96">
        <v>0.15</v>
      </c>
      <c r="H8077" s="96">
        <v>13.7</v>
      </c>
      <c r="I8077" s="96">
        <v>10.398119999999999</v>
      </c>
      <c r="J8077" s="96">
        <v>13.06</v>
      </c>
    </row>
    <row r="8078" spans="1:10" x14ac:dyDescent="0.25">
      <c r="A8078" s="96">
        <v>41245.5</v>
      </c>
      <c r="B8078" s="96">
        <v>46</v>
      </c>
      <c r="C8078" s="96">
        <v>11</v>
      </c>
      <c r="D8078" s="96">
        <v>98405.7</v>
      </c>
      <c r="E8078" s="96">
        <v>1.0620000000000001</v>
      </c>
      <c r="F8078" s="96">
        <v>3.056</v>
      </c>
      <c r="G8078" s="96">
        <v>0.15</v>
      </c>
      <c r="H8078" s="96">
        <v>13.7</v>
      </c>
      <c r="I8078" s="96">
        <v>10.875293333333332</v>
      </c>
      <c r="J8078" s="96">
        <v>13.06</v>
      </c>
    </row>
    <row r="8079" spans="1:10" x14ac:dyDescent="0.25">
      <c r="A8079" s="96">
        <v>41245.541666666664</v>
      </c>
      <c r="B8079" s="96">
        <v>29</v>
      </c>
      <c r="C8079" s="96">
        <v>9</v>
      </c>
      <c r="D8079" s="96">
        <v>98405.7</v>
      </c>
      <c r="E8079" s="96">
        <v>0.97499999999999998</v>
      </c>
      <c r="F8079" s="96">
        <v>3.6379999999999999</v>
      </c>
      <c r="G8079" s="96">
        <v>0.15</v>
      </c>
      <c r="H8079" s="96">
        <v>13.7</v>
      </c>
      <c r="I8079" s="96">
        <v>10.9894</v>
      </c>
      <c r="J8079" s="96">
        <v>13.06</v>
      </c>
    </row>
    <row r="8080" spans="1:10" x14ac:dyDescent="0.25">
      <c r="A8080" s="96">
        <v>41245.583333333336</v>
      </c>
      <c r="B8080" s="96">
        <v>10</v>
      </c>
      <c r="C8080" s="96">
        <v>7</v>
      </c>
      <c r="D8080" s="96">
        <v>98405.7</v>
      </c>
      <c r="E8080" s="96">
        <v>0.57799999999999996</v>
      </c>
      <c r="F8080" s="96">
        <v>3.9649999999999999</v>
      </c>
      <c r="G8080" s="96">
        <v>0.15</v>
      </c>
      <c r="H8080" s="96">
        <v>13.7</v>
      </c>
      <c r="I8080" s="96">
        <v>11.373213333333332</v>
      </c>
      <c r="J8080" s="96">
        <v>13.06</v>
      </c>
    </row>
    <row r="8081" spans="1:10" x14ac:dyDescent="0.25">
      <c r="A8081" s="96">
        <v>41245.625</v>
      </c>
      <c r="B8081" s="96">
        <v>0</v>
      </c>
      <c r="C8081" s="96">
        <v>0</v>
      </c>
      <c r="D8081" s="96">
        <v>98405.7</v>
      </c>
      <c r="E8081" s="96">
        <v>8.2000000000000003E-2</v>
      </c>
      <c r="F8081" s="96">
        <v>4.2939999999999996</v>
      </c>
      <c r="G8081" s="96">
        <v>0.15</v>
      </c>
      <c r="H8081" s="96">
        <v>13.7</v>
      </c>
      <c r="I8081" s="96">
        <v>11.259106666666664</v>
      </c>
      <c r="J8081" s="96">
        <v>13.06</v>
      </c>
    </row>
    <row r="8082" spans="1:10" x14ac:dyDescent="0.25">
      <c r="A8082" s="96">
        <v>41245.666666666664</v>
      </c>
      <c r="B8082" s="96">
        <v>0</v>
      </c>
      <c r="C8082" s="96">
        <v>0</v>
      </c>
      <c r="D8082" s="96">
        <v>98405.7</v>
      </c>
      <c r="E8082" s="96">
        <v>-0.08</v>
      </c>
      <c r="F8082" s="96">
        <v>4.5449999999999999</v>
      </c>
      <c r="G8082" s="96">
        <v>0.15</v>
      </c>
      <c r="H8082" s="96">
        <v>13.7</v>
      </c>
      <c r="I8082" s="96">
        <v>10.9894</v>
      </c>
      <c r="J8082" s="96">
        <v>13.06</v>
      </c>
    </row>
    <row r="8083" spans="1:10" x14ac:dyDescent="0.25">
      <c r="A8083" s="96">
        <v>41245.708333333336</v>
      </c>
      <c r="B8083" s="96">
        <v>0</v>
      </c>
      <c r="C8083" s="96">
        <v>0</v>
      </c>
      <c r="D8083" s="96">
        <v>98405.7</v>
      </c>
      <c r="E8083" s="96">
        <v>-0.41599999999999998</v>
      </c>
      <c r="F8083" s="96">
        <v>4.5759999999999996</v>
      </c>
      <c r="G8083" s="96">
        <v>0.15</v>
      </c>
      <c r="H8083" s="96">
        <v>13.7</v>
      </c>
      <c r="I8083" s="96">
        <v>10.854546666666664</v>
      </c>
      <c r="J8083" s="96">
        <v>13.06</v>
      </c>
    </row>
    <row r="8084" spans="1:10" x14ac:dyDescent="0.25">
      <c r="A8084" s="96">
        <v>41245.75</v>
      </c>
      <c r="B8084" s="96">
        <v>0</v>
      </c>
      <c r="C8084" s="96">
        <v>0</v>
      </c>
      <c r="D8084" s="96">
        <v>98405.7</v>
      </c>
      <c r="E8084" s="96">
        <v>-0.94199999999999995</v>
      </c>
      <c r="F8084" s="96">
        <v>4.5609999999999999</v>
      </c>
      <c r="G8084" s="96">
        <v>0.15</v>
      </c>
      <c r="H8084" s="96">
        <v>13.7</v>
      </c>
      <c r="I8084" s="96">
        <v>10.439613333333332</v>
      </c>
      <c r="J8084" s="96">
        <v>13.06</v>
      </c>
    </row>
    <row r="8085" spans="1:10" x14ac:dyDescent="0.25">
      <c r="A8085" s="96">
        <v>41245.791666666664</v>
      </c>
      <c r="B8085" s="96">
        <v>0</v>
      </c>
      <c r="C8085" s="96">
        <v>0</v>
      </c>
      <c r="D8085" s="96">
        <v>98405.7</v>
      </c>
      <c r="E8085" s="96">
        <v>-1.6579999999999999</v>
      </c>
      <c r="F8085" s="96">
        <v>4.3860000000000001</v>
      </c>
      <c r="G8085" s="96">
        <v>0.15</v>
      </c>
      <c r="H8085" s="96">
        <v>13.7</v>
      </c>
      <c r="I8085" s="96">
        <v>9.9624399999999991</v>
      </c>
      <c r="J8085" s="96">
        <v>13.06</v>
      </c>
    </row>
    <row r="8086" spans="1:10" x14ac:dyDescent="0.25">
      <c r="A8086" s="96">
        <v>41245.833333333336</v>
      </c>
      <c r="B8086" s="96">
        <v>0</v>
      </c>
      <c r="C8086" s="96">
        <v>0</v>
      </c>
      <c r="D8086" s="96">
        <v>98405.7</v>
      </c>
      <c r="E8086" s="96">
        <v>-2.74</v>
      </c>
      <c r="F8086" s="96">
        <v>4.0970000000000004</v>
      </c>
      <c r="G8086" s="96">
        <v>0.15</v>
      </c>
      <c r="H8086" s="96">
        <v>13.7</v>
      </c>
      <c r="I8086" s="96">
        <v>9.9624399999999991</v>
      </c>
      <c r="J8086" s="96">
        <v>13.06</v>
      </c>
    </row>
    <row r="8087" spans="1:10" x14ac:dyDescent="0.25">
      <c r="A8087" s="96">
        <v>41245.875</v>
      </c>
      <c r="B8087" s="96">
        <v>0</v>
      </c>
      <c r="C8087" s="96">
        <v>0</v>
      </c>
      <c r="D8087" s="96">
        <v>98405.7</v>
      </c>
      <c r="E8087" s="96">
        <v>-3.6030000000000002</v>
      </c>
      <c r="F8087" s="96">
        <v>3.8679999999999999</v>
      </c>
      <c r="G8087" s="96">
        <v>0.15</v>
      </c>
      <c r="H8087" s="96">
        <v>13.7</v>
      </c>
      <c r="I8087" s="96">
        <v>9.9728133333333329</v>
      </c>
      <c r="J8087" s="96">
        <v>13.06</v>
      </c>
    </row>
    <row r="8088" spans="1:10" x14ac:dyDescent="0.25">
      <c r="A8088" s="96">
        <v>41245.916666666664</v>
      </c>
      <c r="B8088" s="96">
        <v>0</v>
      </c>
      <c r="C8088" s="96">
        <v>0</v>
      </c>
      <c r="D8088" s="96">
        <v>98405.7</v>
      </c>
      <c r="E8088" s="96">
        <v>-4.2649999999999997</v>
      </c>
      <c r="F8088" s="96">
        <v>3.669</v>
      </c>
      <c r="G8088" s="96">
        <v>0.15</v>
      </c>
      <c r="H8088" s="96">
        <v>13.7</v>
      </c>
      <c r="I8088" s="96">
        <v>9.9624399999999991</v>
      </c>
      <c r="J8088" s="96">
        <v>13.06</v>
      </c>
    </row>
    <row r="8089" spans="1:10" x14ac:dyDescent="0.25">
      <c r="A8089" s="96">
        <v>41245.958333333336</v>
      </c>
      <c r="B8089" s="96">
        <v>0</v>
      </c>
      <c r="C8089" s="96">
        <v>0</v>
      </c>
      <c r="D8089" s="96">
        <v>98405.7</v>
      </c>
      <c r="E8089" s="96">
        <v>-4.5410000000000004</v>
      </c>
      <c r="F8089" s="96">
        <v>3.38</v>
      </c>
      <c r="G8089" s="96">
        <v>0.15</v>
      </c>
      <c r="H8089" s="96">
        <v>13.7</v>
      </c>
      <c r="I8089" s="96">
        <v>9.7757199999999997</v>
      </c>
      <c r="J8089" s="96">
        <v>13.06</v>
      </c>
    </row>
    <row r="8090" spans="1:10" x14ac:dyDescent="0.25">
      <c r="A8090" s="96">
        <v>41246</v>
      </c>
      <c r="B8090" s="96">
        <v>0</v>
      </c>
      <c r="C8090" s="96">
        <v>0</v>
      </c>
      <c r="D8090" s="96">
        <v>98405.7</v>
      </c>
      <c r="E8090" s="96">
        <v>-4.6150000000000002</v>
      </c>
      <c r="F8090" s="96">
        <v>3.056</v>
      </c>
      <c r="G8090" s="96">
        <v>0.15</v>
      </c>
      <c r="H8090" s="96">
        <v>13.7</v>
      </c>
      <c r="I8090" s="96">
        <v>9.5993733333333324</v>
      </c>
      <c r="J8090" s="96">
        <v>13.06</v>
      </c>
    </row>
    <row r="8091" spans="1:10" x14ac:dyDescent="0.25">
      <c r="A8091" s="96">
        <v>41246.041666666664</v>
      </c>
      <c r="B8091" s="96">
        <v>0</v>
      </c>
      <c r="C8091" s="96">
        <v>0</v>
      </c>
      <c r="D8091" s="96">
        <v>98405.7</v>
      </c>
      <c r="E8091" s="96">
        <v>-4.4329999999999998</v>
      </c>
      <c r="F8091" s="96">
        <v>2.7879999999999998</v>
      </c>
      <c r="G8091" s="96">
        <v>0.15</v>
      </c>
      <c r="H8091" s="96">
        <v>13.7</v>
      </c>
      <c r="I8091" s="96">
        <v>9.8068399999999993</v>
      </c>
      <c r="J8091" s="96">
        <v>13.06</v>
      </c>
    </row>
    <row r="8092" spans="1:10" x14ac:dyDescent="0.25">
      <c r="A8092" s="96">
        <v>41246.083333333336</v>
      </c>
      <c r="B8092" s="96">
        <v>0</v>
      </c>
      <c r="C8092" s="96">
        <v>0</v>
      </c>
      <c r="D8092" s="96">
        <v>98405.7</v>
      </c>
      <c r="E8092" s="96">
        <v>-4.4749999999999996</v>
      </c>
      <c r="F8092" s="96">
        <v>2.706</v>
      </c>
      <c r="G8092" s="96">
        <v>0.15</v>
      </c>
      <c r="H8092" s="96">
        <v>13.7</v>
      </c>
      <c r="I8092" s="96">
        <v>9.9105733333333319</v>
      </c>
      <c r="J8092" s="96">
        <v>13.06</v>
      </c>
    </row>
    <row r="8093" spans="1:10" x14ac:dyDescent="0.25">
      <c r="A8093" s="96">
        <v>41246.125</v>
      </c>
      <c r="B8093" s="96">
        <v>0</v>
      </c>
      <c r="C8093" s="96">
        <v>0</v>
      </c>
      <c r="D8093" s="96">
        <v>98405.7</v>
      </c>
      <c r="E8093" s="96">
        <v>-5.0519999999999996</v>
      </c>
      <c r="F8093" s="96">
        <v>2.9159999999999999</v>
      </c>
      <c r="G8093" s="96">
        <v>0.15</v>
      </c>
      <c r="H8093" s="96">
        <v>13.7</v>
      </c>
      <c r="I8093" s="96">
        <v>9.7860933333333335</v>
      </c>
      <c r="J8093" s="96">
        <v>13.06</v>
      </c>
    </row>
    <row r="8094" spans="1:10" x14ac:dyDescent="0.25">
      <c r="A8094" s="96">
        <v>41246.166666666664</v>
      </c>
      <c r="B8094" s="96">
        <v>0</v>
      </c>
      <c r="C8094" s="96">
        <v>0</v>
      </c>
      <c r="D8094" s="96">
        <v>98405.7</v>
      </c>
      <c r="E8094" s="96">
        <v>-5.2450000000000001</v>
      </c>
      <c r="F8094" s="96">
        <v>3.246</v>
      </c>
      <c r="G8094" s="96">
        <v>0.15</v>
      </c>
      <c r="H8094" s="96">
        <v>13.7</v>
      </c>
      <c r="I8094" s="96">
        <v>9.62012</v>
      </c>
      <c r="J8094" s="96">
        <v>13.06</v>
      </c>
    </row>
    <row r="8095" spans="1:10" x14ac:dyDescent="0.25">
      <c r="A8095" s="96">
        <v>41246.208333333336</v>
      </c>
      <c r="B8095" s="96">
        <v>0</v>
      </c>
      <c r="C8095" s="96">
        <v>0</v>
      </c>
      <c r="D8095" s="96">
        <v>98405.7</v>
      </c>
      <c r="E8095" s="96">
        <v>-4.9180000000000001</v>
      </c>
      <c r="F8095" s="96">
        <v>3.633</v>
      </c>
      <c r="G8095" s="96">
        <v>0.15</v>
      </c>
      <c r="H8095" s="96">
        <v>13.7</v>
      </c>
      <c r="I8095" s="96">
        <v>9.5889999999999986</v>
      </c>
      <c r="J8095" s="96">
        <v>13.06</v>
      </c>
    </row>
    <row r="8096" spans="1:10" x14ac:dyDescent="0.25">
      <c r="A8096" s="96">
        <v>41246.25</v>
      </c>
      <c r="B8096" s="96">
        <v>0</v>
      </c>
      <c r="C8096" s="96">
        <v>0</v>
      </c>
      <c r="D8096" s="96">
        <v>98405.7</v>
      </c>
      <c r="E8096" s="96">
        <v>-4.4740000000000002</v>
      </c>
      <c r="F8096" s="96">
        <v>4.03</v>
      </c>
      <c r="G8096" s="96">
        <v>0.15</v>
      </c>
      <c r="H8096" s="96">
        <v>13.7</v>
      </c>
      <c r="I8096" s="96">
        <v>9.3192933333333325</v>
      </c>
      <c r="J8096" s="96">
        <v>13.06</v>
      </c>
    </row>
    <row r="8097" spans="1:10" x14ac:dyDescent="0.25">
      <c r="A8097" s="96">
        <v>41246.291666666664</v>
      </c>
      <c r="B8097" s="96">
        <v>3</v>
      </c>
      <c r="C8097" s="96">
        <v>7</v>
      </c>
      <c r="D8097" s="96">
        <v>98405.7</v>
      </c>
      <c r="E8097" s="96">
        <v>-4.0019999999999998</v>
      </c>
      <c r="F8097" s="96">
        <v>4.3410000000000002</v>
      </c>
      <c r="G8097" s="96">
        <v>0.15</v>
      </c>
      <c r="H8097" s="96">
        <v>13.7</v>
      </c>
      <c r="I8097" s="96">
        <v>9.1118266666666656</v>
      </c>
      <c r="J8097" s="96">
        <v>13.06</v>
      </c>
    </row>
    <row r="8098" spans="1:10" x14ac:dyDescent="0.25">
      <c r="A8098" s="96">
        <v>41246.333333333336</v>
      </c>
      <c r="B8098" s="96">
        <v>31</v>
      </c>
      <c r="C8098" s="96">
        <v>51</v>
      </c>
      <c r="D8098" s="96">
        <v>98405.7</v>
      </c>
      <c r="E8098" s="96">
        <v>-2.8919999999999999</v>
      </c>
      <c r="F8098" s="96">
        <v>4.6079999999999997</v>
      </c>
      <c r="G8098" s="96">
        <v>0.15</v>
      </c>
      <c r="H8098" s="96">
        <v>13.7</v>
      </c>
      <c r="I8098" s="96">
        <v>9.6097466666666662</v>
      </c>
      <c r="J8098" s="96">
        <v>13.06</v>
      </c>
    </row>
    <row r="8099" spans="1:10" x14ac:dyDescent="0.25">
      <c r="A8099" s="96">
        <v>41246.375</v>
      </c>
      <c r="B8099" s="96">
        <v>61</v>
      </c>
      <c r="C8099" s="96">
        <v>101</v>
      </c>
      <c r="D8099" s="96">
        <v>98405.7</v>
      </c>
      <c r="E8099" s="96">
        <v>-1.7190000000000001</v>
      </c>
      <c r="F8099" s="96">
        <v>4.625</v>
      </c>
      <c r="G8099" s="96">
        <v>0.15</v>
      </c>
      <c r="H8099" s="96">
        <v>13.7</v>
      </c>
      <c r="I8099" s="96">
        <v>9.7757199999999997</v>
      </c>
      <c r="J8099" s="96">
        <v>13.06</v>
      </c>
    </row>
    <row r="8100" spans="1:10" x14ac:dyDescent="0.25">
      <c r="A8100" s="96">
        <v>41246.416666666664</v>
      </c>
      <c r="B8100" s="96">
        <v>83</v>
      </c>
      <c r="C8100" s="96">
        <v>148</v>
      </c>
      <c r="D8100" s="96">
        <v>98405.7</v>
      </c>
      <c r="E8100" s="96">
        <v>-0.307</v>
      </c>
      <c r="F8100" s="96">
        <v>5.0140000000000002</v>
      </c>
      <c r="G8100" s="96">
        <v>0.15</v>
      </c>
      <c r="H8100" s="96">
        <v>13.7</v>
      </c>
      <c r="I8100" s="96">
        <v>9.7445999999999984</v>
      </c>
      <c r="J8100" s="96">
        <v>13.06</v>
      </c>
    </row>
    <row r="8101" spans="1:10" x14ac:dyDescent="0.25">
      <c r="A8101" s="96">
        <v>41246.458333333336</v>
      </c>
      <c r="B8101" s="96">
        <v>71</v>
      </c>
      <c r="C8101" s="96">
        <v>44</v>
      </c>
      <c r="D8101" s="96">
        <v>98405.7</v>
      </c>
      <c r="E8101" s="96">
        <v>0.64700000000000002</v>
      </c>
      <c r="F8101" s="96">
        <v>5.2869999999999999</v>
      </c>
      <c r="G8101" s="96">
        <v>0.15</v>
      </c>
      <c r="H8101" s="96">
        <v>13.7</v>
      </c>
      <c r="I8101" s="96">
        <v>9.0910799999999998</v>
      </c>
      <c r="J8101" s="96">
        <v>13.06</v>
      </c>
    </row>
    <row r="8102" spans="1:10" x14ac:dyDescent="0.25">
      <c r="A8102" s="96">
        <v>41246.5</v>
      </c>
      <c r="B8102" s="96">
        <v>38</v>
      </c>
      <c r="C8102" s="96">
        <v>10</v>
      </c>
      <c r="D8102" s="96">
        <v>98405.7</v>
      </c>
      <c r="E8102" s="96">
        <v>0.88300000000000001</v>
      </c>
      <c r="F8102" s="96">
        <v>5.1829999999999998</v>
      </c>
      <c r="G8102" s="96">
        <v>0.15</v>
      </c>
      <c r="H8102" s="96">
        <v>13.7</v>
      </c>
      <c r="I8102" s="96">
        <v>9.0495866666666664</v>
      </c>
      <c r="J8102" s="96">
        <v>13.06</v>
      </c>
    </row>
    <row r="8103" spans="1:10" x14ac:dyDescent="0.25">
      <c r="A8103" s="96">
        <v>41246.541666666664</v>
      </c>
      <c r="B8103" s="96">
        <v>23</v>
      </c>
      <c r="C8103" s="96">
        <v>7</v>
      </c>
      <c r="D8103" s="96">
        <v>98405.7</v>
      </c>
      <c r="E8103" s="96">
        <v>0.876</v>
      </c>
      <c r="F8103" s="96">
        <v>5.0979999999999999</v>
      </c>
      <c r="G8103" s="96">
        <v>0.15</v>
      </c>
      <c r="H8103" s="96">
        <v>13.7</v>
      </c>
      <c r="I8103" s="96">
        <v>8.9873466666666655</v>
      </c>
      <c r="J8103" s="96">
        <v>13.06</v>
      </c>
    </row>
    <row r="8104" spans="1:10" x14ac:dyDescent="0.25">
      <c r="A8104" s="96">
        <v>41246.583333333336</v>
      </c>
      <c r="B8104" s="96">
        <v>9</v>
      </c>
      <c r="C8104" s="96">
        <v>8</v>
      </c>
      <c r="D8104" s="96">
        <v>98405.7</v>
      </c>
      <c r="E8104" s="96">
        <v>0.66800000000000004</v>
      </c>
      <c r="F8104" s="96">
        <v>4.9989999999999997</v>
      </c>
      <c r="G8104" s="96">
        <v>0.15</v>
      </c>
      <c r="H8104" s="96">
        <v>13.7</v>
      </c>
      <c r="I8104" s="96">
        <v>9.0599599999999985</v>
      </c>
      <c r="J8104" s="96">
        <v>13.06</v>
      </c>
    </row>
    <row r="8105" spans="1:10" x14ac:dyDescent="0.25">
      <c r="A8105" s="96">
        <v>41246.625</v>
      </c>
      <c r="B8105" s="96">
        <v>0</v>
      </c>
      <c r="C8105" s="96">
        <v>0</v>
      </c>
      <c r="D8105" s="96">
        <v>98405.7</v>
      </c>
      <c r="E8105" s="96">
        <v>9.1999999999999998E-2</v>
      </c>
      <c r="F8105" s="96">
        <v>4.8630000000000004</v>
      </c>
      <c r="G8105" s="96">
        <v>0.15</v>
      </c>
      <c r="H8105" s="96">
        <v>13.7</v>
      </c>
      <c r="I8105" s="96">
        <v>9.3192933333333325</v>
      </c>
      <c r="J8105" s="96">
        <v>13.06</v>
      </c>
    </row>
    <row r="8106" spans="1:10" x14ac:dyDescent="0.25">
      <c r="A8106" s="96">
        <v>41246.666666666664</v>
      </c>
      <c r="B8106" s="96">
        <v>0</v>
      </c>
      <c r="C8106" s="96">
        <v>0</v>
      </c>
      <c r="D8106" s="96">
        <v>98405.7</v>
      </c>
      <c r="E8106" s="96">
        <v>-0.17499999999999999</v>
      </c>
      <c r="F8106" s="96">
        <v>5.0890000000000004</v>
      </c>
      <c r="G8106" s="96">
        <v>0.15</v>
      </c>
      <c r="H8106" s="96">
        <v>13.7</v>
      </c>
      <c r="I8106" s="96">
        <v>9.557879999999999</v>
      </c>
      <c r="J8106" s="96">
        <v>13.06</v>
      </c>
    </row>
    <row r="8107" spans="1:10" x14ac:dyDescent="0.25">
      <c r="A8107" s="96">
        <v>41246.708333333336</v>
      </c>
      <c r="B8107" s="96">
        <v>0</v>
      </c>
      <c r="C8107" s="96">
        <v>0</v>
      </c>
      <c r="D8107" s="96">
        <v>98405.7</v>
      </c>
      <c r="E8107" s="96">
        <v>-0.44400000000000001</v>
      </c>
      <c r="F8107" s="96">
        <v>5.2610000000000001</v>
      </c>
      <c r="G8107" s="96">
        <v>0.15</v>
      </c>
      <c r="H8107" s="96">
        <v>13.7</v>
      </c>
      <c r="I8107" s="96">
        <v>9.6719866666666654</v>
      </c>
      <c r="J8107" s="96">
        <v>13.06</v>
      </c>
    </row>
    <row r="8108" spans="1:10" x14ac:dyDescent="0.25">
      <c r="A8108" s="96">
        <v>41246.75</v>
      </c>
      <c r="B8108" s="96">
        <v>0</v>
      </c>
      <c r="C8108" s="96">
        <v>0</v>
      </c>
      <c r="D8108" s="96">
        <v>98405.7</v>
      </c>
      <c r="E8108" s="96">
        <v>-0.46899999999999997</v>
      </c>
      <c r="F8108" s="96">
        <v>5.6840000000000002</v>
      </c>
      <c r="G8108" s="96">
        <v>0.15</v>
      </c>
      <c r="H8108" s="96">
        <v>13.7</v>
      </c>
      <c r="I8108" s="96">
        <v>9.7445999999999984</v>
      </c>
      <c r="J8108" s="96">
        <v>13.06</v>
      </c>
    </row>
    <row r="8109" spans="1:10" x14ac:dyDescent="0.25">
      <c r="A8109" s="96">
        <v>41246.791666666664</v>
      </c>
      <c r="B8109" s="96">
        <v>0</v>
      </c>
      <c r="C8109" s="96">
        <v>0</v>
      </c>
      <c r="D8109" s="96">
        <v>98405.7</v>
      </c>
      <c r="E8109" s="96">
        <v>-0.66200000000000003</v>
      </c>
      <c r="F8109" s="96">
        <v>6.1150000000000002</v>
      </c>
      <c r="G8109" s="96">
        <v>0.15</v>
      </c>
      <c r="H8109" s="96">
        <v>13.7</v>
      </c>
      <c r="I8109" s="96">
        <v>10.014306666666666</v>
      </c>
      <c r="J8109" s="96">
        <v>13.06</v>
      </c>
    </row>
    <row r="8110" spans="1:10" x14ac:dyDescent="0.25">
      <c r="A8110" s="96">
        <v>41246.833333333336</v>
      </c>
      <c r="B8110" s="96">
        <v>0</v>
      </c>
      <c r="C8110" s="96">
        <v>0</v>
      </c>
      <c r="D8110" s="96">
        <v>98405.7</v>
      </c>
      <c r="E8110" s="96">
        <v>-0.95199999999999996</v>
      </c>
      <c r="F8110" s="96">
        <v>6.319</v>
      </c>
      <c r="G8110" s="96">
        <v>0.15</v>
      </c>
      <c r="H8110" s="96">
        <v>13.7</v>
      </c>
      <c r="I8110" s="96">
        <v>10.377373333333333</v>
      </c>
      <c r="J8110" s="96">
        <v>13.06</v>
      </c>
    </row>
    <row r="8111" spans="1:10" x14ac:dyDescent="0.25">
      <c r="A8111" s="96">
        <v>41246.875</v>
      </c>
      <c r="B8111" s="96">
        <v>0</v>
      </c>
      <c r="C8111" s="96">
        <v>0</v>
      </c>
      <c r="D8111" s="96">
        <v>98405.7</v>
      </c>
      <c r="E8111" s="96">
        <v>-1.0580000000000001</v>
      </c>
      <c r="F8111" s="96">
        <v>6.1509999999999998</v>
      </c>
      <c r="G8111" s="96">
        <v>0.15</v>
      </c>
      <c r="H8111" s="96">
        <v>13.7</v>
      </c>
      <c r="I8111" s="96">
        <v>11.010146666666666</v>
      </c>
      <c r="J8111" s="96">
        <v>13.06</v>
      </c>
    </row>
    <row r="8112" spans="1:10" x14ac:dyDescent="0.25">
      <c r="A8112" s="96">
        <v>41246.916666666664</v>
      </c>
      <c r="B8112" s="96">
        <v>0</v>
      </c>
      <c r="C8112" s="96">
        <v>0</v>
      </c>
      <c r="D8112" s="96">
        <v>98405.7</v>
      </c>
      <c r="E8112" s="96">
        <v>-0.872</v>
      </c>
      <c r="F8112" s="96">
        <v>5.819</v>
      </c>
      <c r="G8112" s="96">
        <v>0.15</v>
      </c>
      <c r="H8112" s="96">
        <v>13.7</v>
      </c>
      <c r="I8112" s="96">
        <v>11.373213333333332</v>
      </c>
      <c r="J8112" s="96">
        <v>13.06</v>
      </c>
    </row>
    <row r="8113" spans="1:10" x14ac:dyDescent="0.25">
      <c r="A8113" s="96">
        <v>41246.958333333336</v>
      </c>
      <c r="B8113" s="96">
        <v>0</v>
      </c>
      <c r="C8113" s="96">
        <v>0</v>
      </c>
      <c r="D8113" s="96">
        <v>98405.7</v>
      </c>
      <c r="E8113" s="96">
        <v>-5.5E-2</v>
      </c>
      <c r="F8113" s="96">
        <v>5.7110000000000003</v>
      </c>
      <c r="G8113" s="96">
        <v>0.15</v>
      </c>
      <c r="H8113" s="96">
        <v>13.7</v>
      </c>
      <c r="I8113" s="96">
        <v>11.062013333333333</v>
      </c>
      <c r="J8113" s="96">
        <v>13.06</v>
      </c>
    </row>
    <row r="8114" spans="1:10" x14ac:dyDescent="0.25">
      <c r="A8114" s="96">
        <v>41247</v>
      </c>
      <c r="B8114" s="96">
        <v>0</v>
      </c>
      <c r="C8114" s="96">
        <v>0</v>
      </c>
      <c r="D8114" s="96">
        <v>98405.7</v>
      </c>
      <c r="E8114" s="96">
        <v>1.2330000000000001</v>
      </c>
      <c r="F8114" s="96">
        <v>6.1159999999999997</v>
      </c>
      <c r="G8114" s="96">
        <v>0.15</v>
      </c>
      <c r="H8114" s="96">
        <v>13.7</v>
      </c>
      <c r="I8114" s="96">
        <v>10.035053333333332</v>
      </c>
      <c r="J8114" s="96">
        <v>13.06</v>
      </c>
    </row>
    <row r="8115" spans="1:10" x14ac:dyDescent="0.25">
      <c r="A8115" s="96">
        <v>41247.041666666664</v>
      </c>
      <c r="B8115" s="96">
        <v>0</v>
      </c>
      <c r="C8115" s="96">
        <v>0</v>
      </c>
      <c r="D8115" s="96">
        <v>98405.7</v>
      </c>
      <c r="E8115" s="96">
        <v>2.1930000000000001</v>
      </c>
      <c r="F8115" s="96">
        <v>7.3360000000000003</v>
      </c>
      <c r="G8115" s="96">
        <v>0.15</v>
      </c>
      <c r="H8115" s="96">
        <v>13.7</v>
      </c>
      <c r="I8115" s="96">
        <v>9.8068399999999993</v>
      </c>
      <c r="J8115" s="96">
        <v>13.06</v>
      </c>
    </row>
    <row r="8116" spans="1:10" x14ac:dyDescent="0.25">
      <c r="A8116" s="96">
        <v>41247.083333333336</v>
      </c>
      <c r="B8116" s="96">
        <v>0</v>
      </c>
      <c r="C8116" s="96">
        <v>0</v>
      </c>
      <c r="D8116" s="96">
        <v>98405.7</v>
      </c>
      <c r="E8116" s="96">
        <v>2.2360000000000002</v>
      </c>
      <c r="F8116" s="96">
        <v>7.524</v>
      </c>
      <c r="G8116" s="96">
        <v>0.15</v>
      </c>
      <c r="H8116" s="96">
        <v>13.7</v>
      </c>
      <c r="I8116" s="96">
        <v>10.118039999999999</v>
      </c>
      <c r="J8116" s="96">
        <v>13.06</v>
      </c>
    </row>
    <row r="8117" spans="1:10" x14ac:dyDescent="0.25">
      <c r="A8117" s="96">
        <v>41247.125</v>
      </c>
      <c r="B8117" s="96">
        <v>0</v>
      </c>
      <c r="C8117" s="96">
        <v>0</v>
      </c>
      <c r="D8117" s="96">
        <v>98405.7</v>
      </c>
      <c r="E8117" s="96">
        <v>2.1880000000000002</v>
      </c>
      <c r="F8117" s="96">
        <v>7.476</v>
      </c>
      <c r="G8117" s="96">
        <v>0.15</v>
      </c>
      <c r="H8117" s="96">
        <v>13.7</v>
      </c>
      <c r="I8117" s="96">
        <v>10.284013333333332</v>
      </c>
      <c r="J8117" s="96">
        <v>13.06</v>
      </c>
    </row>
    <row r="8118" spans="1:10" x14ac:dyDescent="0.25">
      <c r="A8118" s="96">
        <v>41247.166666666664</v>
      </c>
      <c r="B8118" s="96">
        <v>0</v>
      </c>
      <c r="C8118" s="96">
        <v>0</v>
      </c>
      <c r="D8118" s="96">
        <v>98405.7</v>
      </c>
      <c r="E8118" s="96">
        <v>2.1419999999999999</v>
      </c>
      <c r="F8118" s="96">
        <v>7.3730000000000002</v>
      </c>
      <c r="G8118" s="96">
        <v>0.15</v>
      </c>
      <c r="H8118" s="96">
        <v>13.7</v>
      </c>
      <c r="I8118" s="96">
        <v>10.439613333333332</v>
      </c>
      <c r="J8118" s="96">
        <v>13.06</v>
      </c>
    </row>
    <row r="8119" spans="1:10" x14ac:dyDescent="0.25">
      <c r="A8119" s="96">
        <v>41247.208333333336</v>
      </c>
      <c r="B8119" s="96">
        <v>0</v>
      </c>
      <c r="C8119" s="96">
        <v>0</v>
      </c>
      <c r="D8119" s="96">
        <v>98405.7</v>
      </c>
      <c r="E8119" s="96">
        <v>2.1520000000000001</v>
      </c>
      <c r="F8119" s="96">
        <v>7.508</v>
      </c>
      <c r="G8119" s="96">
        <v>0.15</v>
      </c>
      <c r="H8119" s="96">
        <v>13.7</v>
      </c>
      <c r="I8119" s="96">
        <v>9.9520666666666653</v>
      </c>
      <c r="J8119" s="96">
        <v>13.06</v>
      </c>
    </row>
    <row r="8120" spans="1:10" x14ac:dyDescent="0.25">
      <c r="A8120" s="96">
        <v>41247.25</v>
      </c>
      <c r="B8120" s="96">
        <v>0</v>
      </c>
      <c r="C8120" s="96">
        <v>0</v>
      </c>
      <c r="D8120" s="96">
        <v>98405.7</v>
      </c>
      <c r="E8120" s="96">
        <v>1.883</v>
      </c>
      <c r="F8120" s="96">
        <v>7.1139999999999999</v>
      </c>
      <c r="G8120" s="96">
        <v>0.15</v>
      </c>
      <c r="H8120" s="96">
        <v>13.7</v>
      </c>
      <c r="I8120" s="96">
        <v>9.6097466666666662</v>
      </c>
      <c r="J8120" s="96">
        <v>13.06</v>
      </c>
    </row>
    <row r="8121" spans="1:10" x14ac:dyDescent="0.25">
      <c r="A8121" s="96">
        <v>41247.291666666664</v>
      </c>
      <c r="B8121" s="96">
        <v>1</v>
      </c>
      <c r="C8121" s="96">
        <v>1</v>
      </c>
      <c r="D8121" s="96">
        <v>98405.7</v>
      </c>
      <c r="E8121" s="96">
        <v>1.5820000000000001</v>
      </c>
      <c r="F8121" s="96">
        <v>7.0229999999999997</v>
      </c>
      <c r="G8121" s="96">
        <v>0.15</v>
      </c>
      <c r="H8121" s="96">
        <v>13.7</v>
      </c>
      <c r="I8121" s="96">
        <v>9.4230266666666651</v>
      </c>
      <c r="J8121" s="96">
        <v>13.06</v>
      </c>
    </row>
    <row r="8122" spans="1:10" x14ac:dyDescent="0.25">
      <c r="A8122" s="96">
        <v>41247.333333333336</v>
      </c>
      <c r="B8122" s="96">
        <v>14</v>
      </c>
      <c r="C8122" s="96">
        <v>3</v>
      </c>
      <c r="D8122" s="96">
        <v>98405.7</v>
      </c>
      <c r="E8122" s="96">
        <v>1.5449999999999999</v>
      </c>
      <c r="F8122" s="96">
        <v>6.8609999999999998</v>
      </c>
      <c r="G8122" s="96">
        <v>0.15</v>
      </c>
      <c r="H8122" s="96">
        <v>13.7</v>
      </c>
      <c r="I8122" s="96">
        <v>9.4230266666666651</v>
      </c>
      <c r="J8122" s="96">
        <v>13.06</v>
      </c>
    </row>
    <row r="8123" spans="1:10" x14ac:dyDescent="0.25">
      <c r="A8123" s="96">
        <v>41247.375</v>
      </c>
      <c r="B8123" s="96">
        <v>22</v>
      </c>
      <c r="C8123" s="96">
        <v>3</v>
      </c>
      <c r="D8123" s="96">
        <v>98405.7</v>
      </c>
      <c r="E8123" s="96">
        <v>1.6950000000000001</v>
      </c>
      <c r="F8123" s="96">
        <v>6.59</v>
      </c>
      <c r="G8123" s="96">
        <v>0.15</v>
      </c>
      <c r="H8123" s="96">
        <v>13.7</v>
      </c>
      <c r="I8123" s="96">
        <v>10.035053333333332</v>
      </c>
      <c r="J8123" s="96">
        <v>13.06</v>
      </c>
    </row>
    <row r="8124" spans="1:10" x14ac:dyDescent="0.25">
      <c r="A8124" s="96">
        <v>41247.416666666664</v>
      </c>
      <c r="B8124" s="96">
        <v>24</v>
      </c>
      <c r="C8124" s="96">
        <v>2</v>
      </c>
      <c r="D8124" s="96">
        <v>98405.7</v>
      </c>
      <c r="E8124" s="96">
        <v>1.7889999999999999</v>
      </c>
      <c r="F8124" s="96">
        <v>6.3470000000000004</v>
      </c>
      <c r="G8124" s="96">
        <v>0.15</v>
      </c>
      <c r="H8124" s="96">
        <v>13.7</v>
      </c>
      <c r="I8124" s="96">
        <v>10.771559999999999</v>
      </c>
      <c r="J8124" s="96">
        <v>13.06</v>
      </c>
    </row>
    <row r="8125" spans="1:10" x14ac:dyDescent="0.25">
      <c r="A8125" s="96">
        <v>41247.458333333336</v>
      </c>
      <c r="B8125" s="96">
        <v>27</v>
      </c>
      <c r="C8125" s="96">
        <v>2</v>
      </c>
      <c r="D8125" s="96">
        <v>98405.7</v>
      </c>
      <c r="E8125" s="96">
        <v>1.8140000000000001</v>
      </c>
      <c r="F8125" s="96">
        <v>6.0190000000000001</v>
      </c>
      <c r="G8125" s="96">
        <v>0.15</v>
      </c>
      <c r="H8125" s="96">
        <v>13.7</v>
      </c>
      <c r="I8125" s="96">
        <v>11.331719999999999</v>
      </c>
      <c r="J8125" s="96">
        <v>13.06</v>
      </c>
    </row>
    <row r="8126" spans="1:10" x14ac:dyDescent="0.25">
      <c r="A8126" s="96">
        <v>41247.5</v>
      </c>
      <c r="B8126" s="96">
        <v>26</v>
      </c>
      <c r="C8126" s="96">
        <v>3</v>
      </c>
      <c r="D8126" s="96">
        <v>98405.7</v>
      </c>
      <c r="E8126" s="96">
        <v>1.84</v>
      </c>
      <c r="F8126" s="96">
        <v>5.6379999999999999</v>
      </c>
      <c r="G8126" s="96">
        <v>0.15</v>
      </c>
      <c r="H8126" s="96">
        <v>13.7</v>
      </c>
      <c r="I8126" s="96">
        <v>11.632546666666666</v>
      </c>
      <c r="J8126" s="96">
        <v>13.06</v>
      </c>
    </row>
    <row r="8127" spans="1:10" x14ac:dyDescent="0.25">
      <c r="A8127" s="96">
        <v>41247.541666666664</v>
      </c>
      <c r="B8127" s="96">
        <v>17</v>
      </c>
      <c r="C8127" s="96">
        <v>3</v>
      </c>
      <c r="D8127" s="96">
        <v>98405.7</v>
      </c>
      <c r="E8127" s="96">
        <v>1.756</v>
      </c>
      <c r="F8127" s="96">
        <v>5.2030000000000003</v>
      </c>
      <c r="G8127" s="96">
        <v>0.15</v>
      </c>
      <c r="H8127" s="96">
        <v>13.7</v>
      </c>
      <c r="I8127" s="96">
        <v>11.611799999999999</v>
      </c>
      <c r="J8127" s="96">
        <v>13.06</v>
      </c>
    </row>
    <row r="8128" spans="1:10" x14ac:dyDescent="0.25">
      <c r="A8128" s="96">
        <v>41247.583333333336</v>
      </c>
      <c r="B8128" s="96">
        <v>5</v>
      </c>
      <c r="C8128" s="96">
        <v>2</v>
      </c>
      <c r="D8128" s="96">
        <v>98405.7</v>
      </c>
      <c r="E8128" s="96">
        <v>1.399</v>
      </c>
      <c r="F8128" s="96">
        <v>4.6070000000000002</v>
      </c>
      <c r="G8128" s="96">
        <v>0.15</v>
      </c>
      <c r="H8128" s="96">
        <v>13.7</v>
      </c>
      <c r="I8128" s="96">
        <v>11.580679999999997</v>
      </c>
      <c r="J8128" s="96">
        <v>13.06</v>
      </c>
    </row>
    <row r="8129" spans="1:10" x14ac:dyDescent="0.25">
      <c r="A8129" s="96">
        <v>41247.625</v>
      </c>
      <c r="B8129" s="96">
        <v>0</v>
      </c>
      <c r="C8129" s="96">
        <v>0</v>
      </c>
      <c r="D8129" s="96">
        <v>98405.7</v>
      </c>
      <c r="E8129" s="96">
        <v>0.70699999999999996</v>
      </c>
      <c r="F8129" s="96">
        <v>3.806</v>
      </c>
      <c r="G8129" s="96">
        <v>0.15</v>
      </c>
      <c r="H8129" s="96">
        <v>13.7</v>
      </c>
      <c r="I8129" s="96">
        <v>11.279853333333332</v>
      </c>
      <c r="J8129" s="96">
        <v>13.06</v>
      </c>
    </row>
    <row r="8130" spans="1:10" x14ac:dyDescent="0.25">
      <c r="A8130" s="96">
        <v>41247.666666666664</v>
      </c>
      <c r="B8130" s="96">
        <v>0</v>
      </c>
      <c r="C8130" s="96">
        <v>0</v>
      </c>
      <c r="D8130" s="96">
        <v>98405.7</v>
      </c>
      <c r="E8130" s="96">
        <v>0.42199999999999999</v>
      </c>
      <c r="F8130" s="96">
        <v>3.8690000000000002</v>
      </c>
      <c r="G8130" s="96">
        <v>0.15</v>
      </c>
      <c r="H8130" s="96">
        <v>13.7</v>
      </c>
      <c r="I8130" s="96">
        <v>11.051639999999999</v>
      </c>
      <c r="J8130" s="96">
        <v>13.06</v>
      </c>
    </row>
    <row r="8131" spans="1:10" x14ac:dyDescent="0.25">
      <c r="A8131" s="96">
        <v>41247.708333333336</v>
      </c>
      <c r="B8131" s="96">
        <v>0</v>
      </c>
      <c r="C8131" s="96">
        <v>0</v>
      </c>
      <c r="D8131" s="96">
        <v>98405.7</v>
      </c>
      <c r="E8131" s="96">
        <v>0.123</v>
      </c>
      <c r="F8131" s="96">
        <v>4.649</v>
      </c>
      <c r="G8131" s="96">
        <v>0.15</v>
      </c>
      <c r="H8131" s="96">
        <v>13.7</v>
      </c>
      <c r="I8131" s="96">
        <v>10.864919999999998</v>
      </c>
      <c r="J8131" s="96">
        <v>13.06</v>
      </c>
    </row>
    <row r="8132" spans="1:10" x14ac:dyDescent="0.25">
      <c r="A8132" s="96">
        <v>41247.75</v>
      </c>
      <c r="B8132" s="96">
        <v>0</v>
      </c>
      <c r="C8132" s="96">
        <v>0</v>
      </c>
      <c r="D8132" s="96">
        <v>98405.7</v>
      </c>
      <c r="E8132" s="96">
        <v>-0.219</v>
      </c>
      <c r="F8132" s="96">
        <v>5.1630000000000003</v>
      </c>
      <c r="G8132" s="96">
        <v>0.15</v>
      </c>
      <c r="H8132" s="96">
        <v>13.7</v>
      </c>
      <c r="I8132" s="96">
        <v>10.750813333333332</v>
      </c>
      <c r="J8132" s="96">
        <v>13.06</v>
      </c>
    </row>
    <row r="8133" spans="1:10" x14ac:dyDescent="0.25">
      <c r="A8133" s="96">
        <v>41247.791666666664</v>
      </c>
      <c r="B8133" s="96">
        <v>0</v>
      </c>
      <c r="C8133" s="96">
        <v>0</v>
      </c>
      <c r="D8133" s="96">
        <v>98405.7</v>
      </c>
      <c r="E8133" s="96">
        <v>-0.57799999999999996</v>
      </c>
      <c r="F8133" s="96">
        <v>5.4050000000000002</v>
      </c>
      <c r="G8133" s="96">
        <v>0.15</v>
      </c>
      <c r="H8133" s="96">
        <v>13.7</v>
      </c>
      <c r="I8133" s="96">
        <v>10.481106666666665</v>
      </c>
      <c r="J8133" s="96">
        <v>13.06</v>
      </c>
    </row>
    <row r="8134" spans="1:10" x14ac:dyDescent="0.25">
      <c r="A8134" s="96">
        <v>41247.833333333336</v>
      </c>
      <c r="B8134" s="96">
        <v>0</v>
      </c>
      <c r="C8134" s="96">
        <v>0</v>
      </c>
      <c r="D8134" s="96">
        <v>98405.7</v>
      </c>
      <c r="E8134" s="96">
        <v>-1.0860000000000001</v>
      </c>
      <c r="F8134" s="96">
        <v>5.5010000000000003</v>
      </c>
      <c r="G8134" s="96">
        <v>0.15</v>
      </c>
      <c r="H8134" s="96">
        <v>13.7</v>
      </c>
      <c r="I8134" s="96">
        <v>10.138786666666665</v>
      </c>
      <c r="J8134" s="96">
        <v>13.06</v>
      </c>
    </row>
    <row r="8135" spans="1:10" x14ac:dyDescent="0.25">
      <c r="A8135" s="96">
        <v>41247.875</v>
      </c>
      <c r="B8135" s="96">
        <v>0</v>
      </c>
      <c r="C8135" s="96">
        <v>0</v>
      </c>
      <c r="D8135" s="96">
        <v>98405.7</v>
      </c>
      <c r="E8135" s="96">
        <v>-1.825</v>
      </c>
      <c r="F8135" s="96">
        <v>5.7519999999999998</v>
      </c>
      <c r="G8135" s="96">
        <v>0.15</v>
      </c>
      <c r="H8135" s="96">
        <v>13.7</v>
      </c>
      <c r="I8135" s="96">
        <v>9.7964666666666655</v>
      </c>
      <c r="J8135" s="96">
        <v>13.06</v>
      </c>
    </row>
    <row r="8136" spans="1:10" x14ac:dyDescent="0.25">
      <c r="A8136" s="96">
        <v>41247.916666666664</v>
      </c>
      <c r="B8136" s="96">
        <v>0</v>
      </c>
      <c r="C8136" s="96">
        <v>0</v>
      </c>
      <c r="D8136" s="96">
        <v>98405.7</v>
      </c>
      <c r="E8136" s="96">
        <v>-2.6520000000000001</v>
      </c>
      <c r="F8136" s="96">
        <v>5.8209999999999997</v>
      </c>
      <c r="G8136" s="96">
        <v>0.15</v>
      </c>
      <c r="H8136" s="96">
        <v>13.7</v>
      </c>
      <c r="I8136" s="96">
        <v>9.7342266666666664</v>
      </c>
      <c r="J8136" s="96">
        <v>13.06</v>
      </c>
    </row>
    <row r="8137" spans="1:10" x14ac:dyDescent="0.25">
      <c r="A8137" s="96">
        <v>41247.958333333336</v>
      </c>
      <c r="B8137" s="96">
        <v>0</v>
      </c>
      <c r="C8137" s="96">
        <v>0</v>
      </c>
      <c r="D8137" s="96">
        <v>98405.7</v>
      </c>
      <c r="E8137" s="96">
        <v>-3.3879999999999999</v>
      </c>
      <c r="F8137" s="96">
        <v>5.6369999999999996</v>
      </c>
      <c r="G8137" s="96">
        <v>0.15</v>
      </c>
      <c r="H8137" s="96">
        <v>13.7</v>
      </c>
      <c r="I8137" s="96">
        <v>9.9624399999999991</v>
      </c>
      <c r="J8137" s="96">
        <v>13.06</v>
      </c>
    </row>
    <row r="8138" spans="1:10" x14ac:dyDescent="0.25">
      <c r="A8138" s="96">
        <v>41248</v>
      </c>
      <c r="B8138" s="96">
        <v>0</v>
      </c>
      <c r="C8138" s="96">
        <v>0</v>
      </c>
      <c r="D8138" s="96">
        <v>98405.7</v>
      </c>
      <c r="E8138" s="96">
        <v>-4.1379999999999999</v>
      </c>
      <c r="F8138" s="96">
        <v>5.4630000000000001</v>
      </c>
      <c r="G8138" s="96">
        <v>0.15</v>
      </c>
      <c r="H8138" s="96">
        <v>13.7</v>
      </c>
      <c r="I8138" s="96">
        <v>10.128413333333333</v>
      </c>
      <c r="J8138" s="96">
        <v>13.06</v>
      </c>
    </row>
    <row r="8139" spans="1:10" x14ac:dyDescent="0.25">
      <c r="A8139" s="96">
        <v>41248.041666666664</v>
      </c>
      <c r="B8139" s="96">
        <v>0</v>
      </c>
      <c r="C8139" s="96">
        <v>0</v>
      </c>
      <c r="D8139" s="96">
        <v>98405.7</v>
      </c>
      <c r="E8139" s="96">
        <v>-4.7960000000000003</v>
      </c>
      <c r="F8139" s="96">
        <v>5.31</v>
      </c>
      <c r="G8139" s="96">
        <v>0.15</v>
      </c>
      <c r="H8139" s="96">
        <v>13.7</v>
      </c>
      <c r="I8139" s="96">
        <v>10.118039999999999</v>
      </c>
      <c r="J8139" s="96">
        <v>13.06</v>
      </c>
    </row>
    <row r="8140" spans="1:10" x14ac:dyDescent="0.25">
      <c r="A8140" s="96">
        <v>41248.083333333336</v>
      </c>
      <c r="B8140" s="96">
        <v>0</v>
      </c>
      <c r="C8140" s="96">
        <v>0</v>
      </c>
      <c r="D8140" s="96">
        <v>98405.7</v>
      </c>
      <c r="E8140" s="96">
        <v>-5.14</v>
      </c>
      <c r="F8140" s="96">
        <v>5.173</v>
      </c>
      <c r="G8140" s="96">
        <v>0.15</v>
      </c>
      <c r="H8140" s="96">
        <v>13.7</v>
      </c>
      <c r="I8140" s="96">
        <v>10.0558</v>
      </c>
      <c r="J8140" s="96">
        <v>13.06</v>
      </c>
    </row>
    <row r="8141" spans="1:10" x14ac:dyDescent="0.25">
      <c r="A8141" s="96">
        <v>41248.125</v>
      </c>
      <c r="B8141" s="96">
        <v>0</v>
      </c>
      <c r="C8141" s="96">
        <v>0</v>
      </c>
      <c r="D8141" s="96">
        <v>98405.7</v>
      </c>
      <c r="E8141" s="96">
        <v>-5.3239999999999998</v>
      </c>
      <c r="F8141" s="96">
        <v>5.1429999999999998</v>
      </c>
      <c r="G8141" s="96">
        <v>0.15</v>
      </c>
      <c r="H8141" s="96">
        <v>13.7</v>
      </c>
      <c r="I8141" s="96">
        <v>10.066173333333333</v>
      </c>
      <c r="J8141" s="96">
        <v>13.06</v>
      </c>
    </row>
    <row r="8142" spans="1:10" x14ac:dyDescent="0.25">
      <c r="A8142" s="96">
        <v>41248.166666666664</v>
      </c>
      <c r="B8142" s="96">
        <v>0</v>
      </c>
      <c r="C8142" s="96">
        <v>0</v>
      </c>
      <c r="D8142" s="96">
        <v>98405.7</v>
      </c>
      <c r="E8142" s="96">
        <v>-5.5410000000000004</v>
      </c>
      <c r="F8142" s="96">
        <v>5.0199999999999996</v>
      </c>
      <c r="G8142" s="96">
        <v>0.15</v>
      </c>
      <c r="H8142" s="96">
        <v>13.7</v>
      </c>
      <c r="I8142" s="96">
        <v>10.118039999999999</v>
      </c>
      <c r="J8142" s="96">
        <v>13.06</v>
      </c>
    </row>
    <row r="8143" spans="1:10" x14ac:dyDescent="0.25">
      <c r="A8143" s="96">
        <v>41248.208333333336</v>
      </c>
      <c r="B8143" s="96">
        <v>0</v>
      </c>
      <c r="C8143" s="96">
        <v>0</v>
      </c>
      <c r="D8143" s="96">
        <v>98405.7</v>
      </c>
      <c r="E8143" s="96">
        <v>-5.9880000000000004</v>
      </c>
      <c r="F8143" s="96">
        <v>4.6870000000000003</v>
      </c>
      <c r="G8143" s="96">
        <v>0.15</v>
      </c>
      <c r="H8143" s="96">
        <v>13.7</v>
      </c>
      <c r="I8143" s="96">
        <v>10.066173333333333</v>
      </c>
      <c r="J8143" s="96">
        <v>13.06</v>
      </c>
    </row>
    <row r="8144" spans="1:10" x14ac:dyDescent="0.25">
      <c r="A8144" s="96">
        <v>41248.25</v>
      </c>
      <c r="B8144" s="96">
        <v>0</v>
      </c>
      <c r="C8144" s="96">
        <v>0</v>
      </c>
      <c r="D8144" s="96">
        <v>98405.7</v>
      </c>
      <c r="E8144" s="96">
        <v>-6.3259999999999996</v>
      </c>
      <c r="F8144" s="96">
        <v>4.4669999999999996</v>
      </c>
      <c r="G8144" s="96">
        <v>0.15</v>
      </c>
      <c r="H8144" s="96">
        <v>13.7</v>
      </c>
      <c r="I8144" s="96">
        <v>9.8690799999999985</v>
      </c>
      <c r="J8144" s="96">
        <v>13.06</v>
      </c>
    </row>
    <row r="8145" spans="1:10" x14ac:dyDescent="0.25">
      <c r="A8145" s="96">
        <v>41248.291666666664</v>
      </c>
      <c r="B8145" s="96">
        <v>3</v>
      </c>
      <c r="C8145" s="96">
        <v>14</v>
      </c>
      <c r="D8145" s="96">
        <v>98405.7</v>
      </c>
      <c r="E8145" s="96">
        <v>-6.5010000000000003</v>
      </c>
      <c r="F8145" s="96">
        <v>4.3319999999999999</v>
      </c>
      <c r="G8145" s="96">
        <v>0.15</v>
      </c>
      <c r="H8145" s="96">
        <v>13.7</v>
      </c>
      <c r="I8145" s="96">
        <v>9.7134799999999988</v>
      </c>
      <c r="J8145" s="96">
        <v>13.06</v>
      </c>
    </row>
    <row r="8146" spans="1:10" x14ac:dyDescent="0.25">
      <c r="A8146" s="96">
        <v>41248.333333333336</v>
      </c>
      <c r="B8146" s="96">
        <v>31</v>
      </c>
      <c r="C8146" s="96">
        <v>183</v>
      </c>
      <c r="D8146" s="96">
        <v>98405.7</v>
      </c>
      <c r="E8146" s="96">
        <v>-5.7380000000000004</v>
      </c>
      <c r="F8146" s="96">
        <v>4.3150000000000004</v>
      </c>
      <c r="G8146" s="96">
        <v>0.15</v>
      </c>
      <c r="H8146" s="96">
        <v>13.7</v>
      </c>
      <c r="I8146" s="96">
        <v>9.5786266666666648</v>
      </c>
      <c r="J8146" s="96">
        <v>13.06</v>
      </c>
    </row>
    <row r="8147" spans="1:10" x14ac:dyDescent="0.25">
      <c r="A8147" s="96">
        <v>41248.375</v>
      </c>
      <c r="B8147" s="96">
        <v>54</v>
      </c>
      <c r="C8147" s="96">
        <v>385</v>
      </c>
      <c r="D8147" s="96">
        <v>98405.7</v>
      </c>
      <c r="E8147" s="96">
        <v>-4.24</v>
      </c>
      <c r="F8147" s="96">
        <v>4.4260000000000002</v>
      </c>
      <c r="G8147" s="96">
        <v>0.15</v>
      </c>
      <c r="H8147" s="96">
        <v>13.7</v>
      </c>
      <c r="I8147" s="96">
        <v>9.6408666666666658</v>
      </c>
      <c r="J8147" s="96">
        <v>13.06</v>
      </c>
    </row>
    <row r="8148" spans="1:10" x14ac:dyDescent="0.25">
      <c r="A8148" s="96">
        <v>41248.416666666664</v>
      </c>
      <c r="B8148" s="96">
        <v>65</v>
      </c>
      <c r="C8148" s="96">
        <v>468</v>
      </c>
      <c r="D8148" s="96">
        <v>98405.7</v>
      </c>
      <c r="E8148" s="96">
        <v>-3.3340000000000001</v>
      </c>
      <c r="F8148" s="96">
        <v>4.4829999999999997</v>
      </c>
      <c r="G8148" s="96">
        <v>0.15</v>
      </c>
      <c r="H8148" s="96">
        <v>13.7</v>
      </c>
      <c r="I8148" s="96">
        <v>9.7445999999999984</v>
      </c>
      <c r="J8148" s="96">
        <v>13.06</v>
      </c>
    </row>
    <row r="8149" spans="1:10" x14ac:dyDescent="0.25">
      <c r="A8149" s="96">
        <v>41248.458333333336</v>
      </c>
      <c r="B8149" s="96">
        <v>66</v>
      </c>
      <c r="C8149" s="96">
        <v>531</v>
      </c>
      <c r="D8149" s="96">
        <v>98405.7</v>
      </c>
      <c r="E8149" s="96">
        <v>-2.7629999999999999</v>
      </c>
      <c r="F8149" s="96">
        <v>4.359</v>
      </c>
      <c r="G8149" s="96">
        <v>0.15</v>
      </c>
      <c r="H8149" s="96">
        <v>13.7</v>
      </c>
      <c r="I8149" s="96">
        <v>10.035053333333332</v>
      </c>
      <c r="J8149" s="96">
        <v>13.06</v>
      </c>
    </row>
    <row r="8150" spans="1:10" x14ac:dyDescent="0.25">
      <c r="A8150" s="96">
        <v>41248.5</v>
      </c>
      <c r="B8150" s="96">
        <v>62</v>
      </c>
      <c r="C8150" s="96">
        <v>471</v>
      </c>
      <c r="D8150" s="96">
        <v>98405.7</v>
      </c>
      <c r="E8150" s="96">
        <v>-2.4729999999999999</v>
      </c>
      <c r="F8150" s="96">
        <v>4.077</v>
      </c>
      <c r="G8150" s="96">
        <v>0.15</v>
      </c>
      <c r="H8150" s="96">
        <v>13.7</v>
      </c>
      <c r="I8150" s="96">
        <v>10.252893333333333</v>
      </c>
      <c r="J8150" s="96">
        <v>13.06</v>
      </c>
    </row>
    <row r="8151" spans="1:10" x14ac:dyDescent="0.25">
      <c r="A8151" s="96">
        <v>41248.541666666664</v>
      </c>
      <c r="B8151" s="96">
        <v>48</v>
      </c>
      <c r="C8151" s="96">
        <v>279</v>
      </c>
      <c r="D8151" s="96">
        <v>98405.7</v>
      </c>
      <c r="E8151" s="96">
        <v>-2.605</v>
      </c>
      <c r="F8151" s="96">
        <v>3.6320000000000001</v>
      </c>
      <c r="G8151" s="96">
        <v>0.15</v>
      </c>
      <c r="H8151" s="96">
        <v>13.7</v>
      </c>
      <c r="I8151" s="96">
        <v>10.543346666666666</v>
      </c>
      <c r="J8151" s="96">
        <v>13.06</v>
      </c>
    </row>
    <row r="8152" spans="1:10" x14ac:dyDescent="0.25">
      <c r="A8152" s="96">
        <v>41248.583333333336</v>
      </c>
      <c r="B8152" s="96">
        <v>15</v>
      </c>
      <c r="C8152" s="96">
        <v>95</v>
      </c>
      <c r="D8152" s="96">
        <v>98405.7</v>
      </c>
      <c r="E8152" s="96">
        <v>-3.4449999999999998</v>
      </c>
      <c r="F8152" s="96">
        <v>3.0750000000000002</v>
      </c>
      <c r="G8152" s="96">
        <v>0.15</v>
      </c>
      <c r="H8152" s="96">
        <v>13.7</v>
      </c>
      <c r="I8152" s="96">
        <v>10.501853333333333</v>
      </c>
      <c r="J8152" s="96">
        <v>13.06</v>
      </c>
    </row>
    <row r="8153" spans="1:10" x14ac:dyDescent="0.25">
      <c r="A8153" s="96">
        <v>41248.625</v>
      </c>
      <c r="B8153" s="96">
        <v>0</v>
      </c>
      <c r="C8153" s="96">
        <v>0</v>
      </c>
      <c r="D8153" s="96">
        <v>98405.7</v>
      </c>
      <c r="E8153" s="96">
        <v>-4.0999999999999996</v>
      </c>
      <c r="F8153" s="96">
        <v>3.0680000000000001</v>
      </c>
      <c r="G8153" s="96">
        <v>0.15</v>
      </c>
      <c r="H8153" s="96">
        <v>13.7</v>
      </c>
      <c r="I8153" s="96">
        <v>10.066173333333332</v>
      </c>
      <c r="J8153" s="96">
        <v>13.06</v>
      </c>
    </row>
    <row r="8154" spans="1:10" x14ac:dyDescent="0.25">
      <c r="A8154" s="96">
        <v>41248.666666666664</v>
      </c>
      <c r="B8154" s="96">
        <v>0</v>
      </c>
      <c r="C8154" s="96">
        <v>0</v>
      </c>
      <c r="D8154" s="96">
        <v>98405.7</v>
      </c>
      <c r="E8154" s="96">
        <v>-3.524</v>
      </c>
      <c r="F8154" s="96">
        <v>3.448</v>
      </c>
      <c r="G8154" s="96">
        <v>0.15</v>
      </c>
      <c r="H8154" s="96">
        <v>13.7</v>
      </c>
      <c r="I8154" s="96">
        <v>9.7238533333333326</v>
      </c>
      <c r="J8154" s="96">
        <v>13.06</v>
      </c>
    </row>
    <row r="8155" spans="1:10" x14ac:dyDescent="0.25">
      <c r="A8155" s="96">
        <v>41248.708333333336</v>
      </c>
      <c r="B8155" s="96">
        <v>0</v>
      </c>
      <c r="C8155" s="96">
        <v>0</v>
      </c>
      <c r="D8155" s="96">
        <v>98405.7</v>
      </c>
      <c r="E8155" s="96">
        <v>-2.9129999999999998</v>
      </c>
      <c r="F8155" s="96">
        <v>4.1349999999999998</v>
      </c>
      <c r="G8155" s="96">
        <v>0.15</v>
      </c>
      <c r="H8155" s="96">
        <v>13.7</v>
      </c>
      <c r="I8155" s="96">
        <v>9.8483333333333327</v>
      </c>
      <c r="J8155" s="96">
        <v>13.06</v>
      </c>
    </row>
    <row r="8156" spans="1:10" x14ac:dyDescent="0.25">
      <c r="A8156" s="96">
        <v>41248.75</v>
      </c>
      <c r="B8156" s="96">
        <v>0</v>
      </c>
      <c r="C8156" s="96">
        <v>0</v>
      </c>
      <c r="D8156" s="96">
        <v>98405.7</v>
      </c>
      <c r="E8156" s="96">
        <v>-2.29</v>
      </c>
      <c r="F8156" s="96">
        <v>4.923</v>
      </c>
      <c r="G8156" s="96">
        <v>0.15</v>
      </c>
      <c r="H8156" s="96">
        <v>13.7</v>
      </c>
      <c r="I8156" s="96">
        <v>9.765346666666666</v>
      </c>
      <c r="J8156" s="96">
        <v>13.06</v>
      </c>
    </row>
    <row r="8157" spans="1:10" x14ac:dyDescent="0.25">
      <c r="A8157" s="96">
        <v>41248.791666666664</v>
      </c>
      <c r="B8157" s="96">
        <v>0</v>
      </c>
      <c r="C8157" s="96">
        <v>0</v>
      </c>
      <c r="D8157" s="96">
        <v>98405.7</v>
      </c>
      <c r="E8157" s="96">
        <v>-1.929</v>
      </c>
      <c r="F8157" s="96">
        <v>5.4569999999999999</v>
      </c>
      <c r="G8157" s="96">
        <v>0.15</v>
      </c>
      <c r="H8157" s="96">
        <v>13.7</v>
      </c>
      <c r="I8157" s="96">
        <v>9.5889999999999986</v>
      </c>
      <c r="J8157" s="96">
        <v>13.06</v>
      </c>
    </row>
    <row r="8158" spans="1:10" x14ac:dyDescent="0.25">
      <c r="A8158" s="96">
        <v>41248.833333333336</v>
      </c>
      <c r="B8158" s="96">
        <v>0</v>
      </c>
      <c r="C8158" s="96">
        <v>0</v>
      </c>
      <c r="D8158" s="96">
        <v>98405.7</v>
      </c>
      <c r="E8158" s="96">
        <v>-1.476</v>
      </c>
      <c r="F8158" s="96">
        <v>5.5</v>
      </c>
      <c r="G8158" s="96">
        <v>0.15</v>
      </c>
      <c r="H8158" s="96">
        <v>13.7</v>
      </c>
      <c r="I8158" s="96">
        <v>9.3400399999999983</v>
      </c>
      <c r="J8158" s="96">
        <v>13.06</v>
      </c>
    </row>
    <row r="8159" spans="1:10" x14ac:dyDescent="0.25">
      <c r="A8159" s="96">
        <v>41248.875</v>
      </c>
      <c r="B8159" s="96">
        <v>0</v>
      </c>
      <c r="C8159" s="96">
        <v>0</v>
      </c>
      <c r="D8159" s="96">
        <v>98405.7</v>
      </c>
      <c r="E8159" s="96">
        <v>-1.2230000000000001</v>
      </c>
      <c r="F8159" s="96">
        <v>5.4980000000000002</v>
      </c>
      <c r="G8159" s="96">
        <v>0.15</v>
      </c>
      <c r="H8159" s="96">
        <v>13.7</v>
      </c>
      <c r="I8159" s="96">
        <v>9.2881733333333329</v>
      </c>
      <c r="J8159" s="96">
        <v>13.06</v>
      </c>
    </row>
    <row r="8160" spans="1:10" x14ac:dyDescent="0.25">
      <c r="A8160" s="96">
        <v>41248.916666666664</v>
      </c>
      <c r="B8160" s="96">
        <v>0</v>
      </c>
      <c r="C8160" s="96">
        <v>0</v>
      </c>
      <c r="D8160" s="96">
        <v>98405.7</v>
      </c>
      <c r="E8160" s="96">
        <v>-1.1080000000000001</v>
      </c>
      <c r="F8160" s="96">
        <v>5.3609999999999998</v>
      </c>
      <c r="G8160" s="96">
        <v>0.15</v>
      </c>
      <c r="H8160" s="96">
        <v>13.7</v>
      </c>
      <c r="I8160" s="96">
        <v>9.225933333333332</v>
      </c>
      <c r="J8160" s="96">
        <v>13.06</v>
      </c>
    </row>
    <row r="8161" spans="1:10" x14ac:dyDescent="0.25">
      <c r="A8161" s="96">
        <v>41248.958333333336</v>
      </c>
      <c r="B8161" s="96">
        <v>0</v>
      </c>
      <c r="C8161" s="96">
        <v>0</v>
      </c>
      <c r="D8161" s="96">
        <v>98405.7</v>
      </c>
      <c r="E8161" s="96">
        <v>-1.1439999999999999</v>
      </c>
      <c r="F8161" s="96">
        <v>4.6820000000000004</v>
      </c>
      <c r="G8161" s="96">
        <v>0.15</v>
      </c>
      <c r="H8161" s="96">
        <v>13.7</v>
      </c>
      <c r="I8161" s="96">
        <v>9.1948133333333324</v>
      </c>
      <c r="J8161" s="96">
        <v>13.06</v>
      </c>
    </row>
    <row r="8162" spans="1:10" x14ac:dyDescent="0.25">
      <c r="A8162" s="96">
        <v>41249</v>
      </c>
      <c r="B8162" s="96">
        <v>0</v>
      </c>
      <c r="C8162" s="96">
        <v>0</v>
      </c>
      <c r="D8162" s="96">
        <v>98405.7</v>
      </c>
      <c r="E8162" s="96">
        <v>-1.3560000000000001</v>
      </c>
      <c r="F8162" s="96">
        <v>4.66</v>
      </c>
      <c r="G8162" s="96">
        <v>0.15</v>
      </c>
      <c r="H8162" s="96">
        <v>13.7</v>
      </c>
      <c r="I8162" s="96">
        <v>8.9147333333333325</v>
      </c>
      <c r="J8162" s="96">
        <v>13.06</v>
      </c>
    </row>
    <row r="8163" spans="1:10" x14ac:dyDescent="0.25">
      <c r="A8163" s="96">
        <v>41249.041666666664</v>
      </c>
      <c r="B8163" s="96">
        <v>0</v>
      </c>
      <c r="C8163" s="96">
        <v>0</v>
      </c>
      <c r="D8163" s="96">
        <v>98405.7</v>
      </c>
      <c r="E8163" s="96">
        <v>-1.8140000000000001</v>
      </c>
      <c r="F8163" s="96">
        <v>5.1989999999999998</v>
      </c>
      <c r="G8163" s="96">
        <v>0.15</v>
      </c>
      <c r="H8163" s="96">
        <v>13.7</v>
      </c>
      <c r="I8163" s="96">
        <v>8.6657733333333322</v>
      </c>
      <c r="J8163" s="96">
        <v>13.06</v>
      </c>
    </row>
    <row r="8164" spans="1:10" x14ac:dyDescent="0.25">
      <c r="A8164" s="96">
        <v>41249.083333333336</v>
      </c>
      <c r="B8164" s="96">
        <v>0</v>
      </c>
      <c r="C8164" s="96">
        <v>0</v>
      </c>
      <c r="D8164" s="96">
        <v>98405.7</v>
      </c>
      <c r="E8164" s="96">
        <v>-2.302</v>
      </c>
      <c r="F8164" s="96">
        <v>5.5750000000000002</v>
      </c>
      <c r="G8164" s="96">
        <v>0.15</v>
      </c>
      <c r="H8164" s="96">
        <v>13.7</v>
      </c>
      <c r="I8164" s="96">
        <v>8.6553999999999984</v>
      </c>
      <c r="J8164" s="96">
        <v>13.06</v>
      </c>
    </row>
    <row r="8165" spans="1:10" x14ac:dyDescent="0.25">
      <c r="A8165" s="96">
        <v>41249.125</v>
      </c>
      <c r="B8165" s="96">
        <v>0</v>
      </c>
      <c r="C8165" s="96">
        <v>0</v>
      </c>
      <c r="D8165" s="96">
        <v>98405.7</v>
      </c>
      <c r="E8165" s="96">
        <v>-2.7290000000000001</v>
      </c>
      <c r="F8165" s="96">
        <v>6.0010000000000003</v>
      </c>
      <c r="G8165" s="96">
        <v>0.15</v>
      </c>
      <c r="H8165" s="96">
        <v>13.7</v>
      </c>
      <c r="I8165" s="96">
        <v>8.4064399999999999</v>
      </c>
      <c r="J8165" s="96">
        <v>13.06</v>
      </c>
    </row>
    <row r="8166" spans="1:10" x14ac:dyDescent="0.25">
      <c r="A8166" s="96">
        <v>41249.166666666664</v>
      </c>
      <c r="B8166" s="96">
        <v>0</v>
      </c>
      <c r="C8166" s="96">
        <v>0</v>
      </c>
      <c r="D8166" s="96">
        <v>98405.7</v>
      </c>
      <c r="E8166" s="96">
        <v>-2.996</v>
      </c>
      <c r="F8166" s="96">
        <v>6.34</v>
      </c>
      <c r="G8166" s="96">
        <v>0.15</v>
      </c>
      <c r="H8166" s="96">
        <v>13.7</v>
      </c>
      <c r="I8166" s="96">
        <v>8.3649466666666665</v>
      </c>
      <c r="J8166" s="96">
        <v>13.06</v>
      </c>
    </row>
    <row r="8167" spans="1:10" x14ac:dyDescent="0.25">
      <c r="A8167" s="96">
        <v>41249.208333333336</v>
      </c>
      <c r="B8167" s="96">
        <v>0</v>
      </c>
      <c r="C8167" s="96">
        <v>0</v>
      </c>
      <c r="D8167" s="96">
        <v>98405.7</v>
      </c>
      <c r="E8167" s="96">
        <v>-3.141</v>
      </c>
      <c r="F8167" s="96">
        <v>6.3789999999999996</v>
      </c>
      <c r="G8167" s="96">
        <v>0.15</v>
      </c>
      <c r="H8167" s="96">
        <v>13.7</v>
      </c>
      <c r="I8167" s="96">
        <v>8.0952399999999987</v>
      </c>
      <c r="J8167" s="96">
        <v>13.06</v>
      </c>
    </row>
    <row r="8168" spans="1:10" x14ac:dyDescent="0.25">
      <c r="A8168" s="96">
        <v>41249.25</v>
      </c>
      <c r="B8168" s="96">
        <v>0</v>
      </c>
      <c r="C8168" s="96">
        <v>0</v>
      </c>
      <c r="D8168" s="96">
        <v>98405.7</v>
      </c>
      <c r="E8168" s="96">
        <v>-3.246</v>
      </c>
      <c r="F8168" s="96">
        <v>6.1879999999999997</v>
      </c>
      <c r="G8168" s="96">
        <v>0.15</v>
      </c>
      <c r="H8168" s="96">
        <v>13.7</v>
      </c>
      <c r="I8168" s="96">
        <v>7.9811333333333323</v>
      </c>
      <c r="J8168" s="96">
        <v>13.06</v>
      </c>
    </row>
    <row r="8169" spans="1:10" x14ac:dyDescent="0.25">
      <c r="A8169" s="96">
        <v>41249.291666666664</v>
      </c>
      <c r="B8169" s="96">
        <v>2</v>
      </c>
      <c r="C8169" s="96">
        <v>2</v>
      </c>
      <c r="D8169" s="96">
        <v>98405.7</v>
      </c>
      <c r="E8169" s="96">
        <v>-3.4369999999999998</v>
      </c>
      <c r="F8169" s="96">
        <v>5.907</v>
      </c>
      <c r="G8169" s="96">
        <v>0.15</v>
      </c>
      <c r="H8169" s="96">
        <v>13.7</v>
      </c>
      <c r="I8169" s="96">
        <v>8.0122533333333319</v>
      </c>
      <c r="J8169" s="96">
        <v>13.06</v>
      </c>
    </row>
    <row r="8170" spans="1:10" x14ac:dyDescent="0.25">
      <c r="A8170" s="96">
        <v>41249.333333333336</v>
      </c>
      <c r="B8170" s="96">
        <v>23</v>
      </c>
      <c r="C8170" s="96">
        <v>31</v>
      </c>
      <c r="D8170" s="96">
        <v>98405.7</v>
      </c>
      <c r="E8170" s="96">
        <v>-3.387</v>
      </c>
      <c r="F8170" s="96">
        <v>5.5490000000000004</v>
      </c>
      <c r="G8170" s="96">
        <v>0.15</v>
      </c>
      <c r="H8170" s="96">
        <v>13.7</v>
      </c>
      <c r="I8170" s="96">
        <v>7.8359066666666655</v>
      </c>
      <c r="J8170" s="96">
        <v>13.06</v>
      </c>
    </row>
    <row r="8171" spans="1:10" x14ac:dyDescent="0.25">
      <c r="A8171" s="96">
        <v>41249.375</v>
      </c>
      <c r="B8171" s="96">
        <v>55</v>
      </c>
      <c r="C8171" s="96">
        <v>114</v>
      </c>
      <c r="D8171" s="96">
        <v>98405.7</v>
      </c>
      <c r="E8171" s="96">
        <v>-2.78</v>
      </c>
      <c r="F8171" s="96">
        <v>5.585</v>
      </c>
      <c r="G8171" s="96">
        <v>0.15</v>
      </c>
      <c r="H8171" s="96">
        <v>13.7</v>
      </c>
      <c r="I8171" s="96">
        <v>7.9396399999999989</v>
      </c>
      <c r="J8171" s="96">
        <v>13.06</v>
      </c>
    </row>
    <row r="8172" spans="1:10" x14ac:dyDescent="0.25">
      <c r="A8172" s="96">
        <v>41249.416666666664</v>
      </c>
      <c r="B8172" s="96">
        <v>69</v>
      </c>
      <c r="C8172" s="96">
        <v>393</v>
      </c>
      <c r="D8172" s="96">
        <v>98405.7</v>
      </c>
      <c r="E8172" s="96">
        <v>-2.1070000000000002</v>
      </c>
      <c r="F8172" s="96">
        <v>5.859</v>
      </c>
      <c r="G8172" s="96">
        <v>0.15</v>
      </c>
      <c r="H8172" s="96">
        <v>13.7</v>
      </c>
      <c r="I8172" s="96">
        <v>8.12636</v>
      </c>
      <c r="J8172" s="96">
        <v>13.06</v>
      </c>
    </row>
    <row r="8173" spans="1:10" x14ac:dyDescent="0.25">
      <c r="A8173" s="96">
        <v>41249.458333333336</v>
      </c>
      <c r="B8173" s="96">
        <v>66</v>
      </c>
      <c r="C8173" s="96">
        <v>533</v>
      </c>
      <c r="D8173" s="96">
        <v>98405.7</v>
      </c>
      <c r="E8173" s="96">
        <v>-1.748</v>
      </c>
      <c r="F8173" s="96">
        <v>5.8159999999999998</v>
      </c>
      <c r="G8173" s="96">
        <v>0.15</v>
      </c>
      <c r="H8173" s="96">
        <v>13.7</v>
      </c>
      <c r="I8173" s="96">
        <v>8.6450266666666664</v>
      </c>
      <c r="J8173" s="96">
        <v>13.06</v>
      </c>
    </row>
    <row r="8174" spans="1:10" x14ac:dyDescent="0.25">
      <c r="A8174" s="96">
        <v>41249.5</v>
      </c>
      <c r="B8174" s="96">
        <v>59</v>
      </c>
      <c r="C8174" s="96">
        <v>536</v>
      </c>
      <c r="D8174" s="96">
        <v>98405.7</v>
      </c>
      <c r="E8174" s="96">
        <v>-1.716</v>
      </c>
      <c r="F8174" s="96">
        <v>5.5110000000000001</v>
      </c>
      <c r="G8174" s="96">
        <v>0.15</v>
      </c>
      <c r="H8174" s="96">
        <v>13.7</v>
      </c>
      <c r="I8174" s="96">
        <v>9.2777999999999992</v>
      </c>
      <c r="J8174" s="96">
        <v>13.06</v>
      </c>
    </row>
    <row r="8175" spans="1:10" x14ac:dyDescent="0.25">
      <c r="A8175" s="96">
        <v>41249.541666666664</v>
      </c>
      <c r="B8175" s="96">
        <v>44</v>
      </c>
      <c r="C8175" s="96">
        <v>442</v>
      </c>
      <c r="D8175" s="96">
        <v>98405.7</v>
      </c>
      <c r="E8175" s="96">
        <v>-2.1629999999999998</v>
      </c>
      <c r="F8175" s="96">
        <v>4.8140000000000001</v>
      </c>
      <c r="G8175" s="96">
        <v>0.15</v>
      </c>
      <c r="H8175" s="96">
        <v>13.7</v>
      </c>
      <c r="I8175" s="96">
        <v>9.6823599999999992</v>
      </c>
      <c r="J8175" s="96">
        <v>13.06</v>
      </c>
    </row>
    <row r="8176" spans="1:10" x14ac:dyDescent="0.25">
      <c r="A8176" s="96">
        <v>41249.583333333336</v>
      </c>
      <c r="B8176" s="96">
        <v>17</v>
      </c>
      <c r="C8176" s="96">
        <v>268</v>
      </c>
      <c r="D8176" s="96">
        <v>98405.7</v>
      </c>
      <c r="E8176" s="96">
        <v>-4.0590000000000002</v>
      </c>
      <c r="F8176" s="96">
        <v>4.08</v>
      </c>
      <c r="G8176" s="96">
        <v>0.15</v>
      </c>
      <c r="H8176" s="96">
        <v>13.7</v>
      </c>
      <c r="I8176" s="96">
        <v>9.8172133333333331</v>
      </c>
      <c r="J8176" s="96">
        <v>13.06</v>
      </c>
    </row>
    <row r="8177" spans="1:10" x14ac:dyDescent="0.25">
      <c r="A8177" s="96">
        <v>41249.625</v>
      </c>
      <c r="B8177" s="96">
        <v>0</v>
      </c>
      <c r="C8177" s="96">
        <v>0</v>
      </c>
      <c r="D8177" s="96">
        <v>98405.7</v>
      </c>
      <c r="E8177" s="96">
        <v>-6.016</v>
      </c>
      <c r="F8177" s="96">
        <v>3.972</v>
      </c>
      <c r="G8177" s="96">
        <v>0.15</v>
      </c>
      <c r="H8177" s="96">
        <v>13.7</v>
      </c>
      <c r="I8177" s="96">
        <v>9.2466799999999996</v>
      </c>
      <c r="J8177" s="96">
        <v>13.06</v>
      </c>
    </row>
    <row r="8178" spans="1:10" x14ac:dyDescent="0.25">
      <c r="A8178" s="96">
        <v>41249.666666666664</v>
      </c>
      <c r="B8178" s="96">
        <v>0</v>
      </c>
      <c r="C8178" s="96">
        <v>0</v>
      </c>
      <c r="D8178" s="96">
        <v>98405.7</v>
      </c>
      <c r="E8178" s="96">
        <v>-6.2240000000000002</v>
      </c>
      <c r="F8178" s="96">
        <v>4.0010000000000003</v>
      </c>
      <c r="G8178" s="96">
        <v>0.15</v>
      </c>
      <c r="H8178" s="96">
        <v>13.7</v>
      </c>
      <c r="I8178" s="96">
        <v>8.3649466666666665</v>
      </c>
      <c r="J8178" s="96">
        <v>13.06</v>
      </c>
    </row>
    <row r="8179" spans="1:10" x14ac:dyDescent="0.25">
      <c r="A8179" s="96">
        <v>41249.708333333336</v>
      </c>
      <c r="B8179" s="96">
        <v>0</v>
      </c>
      <c r="C8179" s="96">
        <v>0</v>
      </c>
      <c r="D8179" s="96">
        <v>98405.7</v>
      </c>
      <c r="E8179" s="96">
        <v>-5.9980000000000002</v>
      </c>
      <c r="F8179" s="96">
        <v>4.0979999999999999</v>
      </c>
      <c r="G8179" s="96">
        <v>0.15</v>
      </c>
      <c r="H8179" s="96">
        <v>13.7</v>
      </c>
      <c r="I8179" s="96">
        <v>8.8006266666666662</v>
      </c>
      <c r="J8179" s="96">
        <v>13.06</v>
      </c>
    </row>
    <row r="8180" spans="1:10" x14ac:dyDescent="0.25">
      <c r="A8180" s="96">
        <v>41249.75</v>
      </c>
      <c r="B8180" s="96">
        <v>0</v>
      </c>
      <c r="C8180" s="96">
        <v>0</v>
      </c>
      <c r="D8180" s="96">
        <v>98405.7</v>
      </c>
      <c r="E8180" s="96">
        <v>-5.5430000000000001</v>
      </c>
      <c r="F8180" s="96">
        <v>4.2469999999999999</v>
      </c>
      <c r="G8180" s="96">
        <v>0.15</v>
      </c>
      <c r="H8180" s="96">
        <v>13.7</v>
      </c>
      <c r="I8180" s="96">
        <v>8.8109999999999999</v>
      </c>
      <c r="J8180" s="96">
        <v>13.06</v>
      </c>
    </row>
    <row r="8181" spans="1:10" x14ac:dyDescent="0.25">
      <c r="A8181" s="96">
        <v>41249.791666666664</v>
      </c>
      <c r="B8181" s="96">
        <v>0</v>
      </c>
      <c r="C8181" s="96">
        <v>0</v>
      </c>
      <c r="D8181" s="96">
        <v>98405.7</v>
      </c>
      <c r="E8181" s="96">
        <v>-5.1619999999999999</v>
      </c>
      <c r="F8181" s="96">
        <v>4.4740000000000002</v>
      </c>
      <c r="G8181" s="96">
        <v>0.15</v>
      </c>
      <c r="H8181" s="96">
        <v>13.7</v>
      </c>
      <c r="I8181" s="96">
        <v>9.1325733333333332</v>
      </c>
      <c r="J8181" s="96">
        <v>13.06</v>
      </c>
    </row>
    <row r="8182" spans="1:10" x14ac:dyDescent="0.25">
      <c r="A8182" s="96">
        <v>41249.833333333336</v>
      </c>
      <c r="B8182" s="96">
        <v>0</v>
      </c>
      <c r="C8182" s="96">
        <v>0</v>
      </c>
      <c r="D8182" s="96">
        <v>98405.7</v>
      </c>
      <c r="E8182" s="96">
        <v>-4.9089999999999998</v>
      </c>
      <c r="F8182" s="96">
        <v>4.6639999999999997</v>
      </c>
      <c r="G8182" s="96">
        <v>0.15</v>
      </c>
      <c r="H8182" s="96">
        <v>13.7</v>
      </c>
      <c r="I8182" s="96">
        <v>9.2363066666666658</v>
      </c>
      <c r="J8182" s="96">
        <v>13.06</v>
      </c>
    </row>
    <row r="8183" spans="1:10" x14ac:dyDescent="0.25">
      <c r="A8183" s="96">
        <v>41249.875</v>
      </c>
      <c r="B8183" s="96">
        <v>0</v>
      </c>
      <c r="C8183" s="96">
        <v>0</v>
      </c>
      <c r="D8183" s="96">
        <v>98405.7</v>
      </c>
      <c r="E8183" s="96">
        <v>-4.72</v>
      </c>
      <c r="F8183" s="96">
        <v>4.7069999999999999</v>
      </c>
      <c r="G8183" s="96">
        <v>0.15</v>
      </c>
      <c r="H8183" s="96">
        <v>13.7</v>
      </c>
      <c r="I8183" s="96">
        <v>8.9562266666666659</v>
      </c>
      <c r="J8183" s="96">
        <v>13.06</v>
      </c>
    </row>
    <row r="8184" spans="1:10" x14ac:dyDescent="0.25">
      <c r="A8184" s="96">
        <v>41249.916666666664</v>
      </c>
      <c r="B8184" s="96">
        <v>0</v>
      </c>
      <c r="C8184" s="96">
        <v>0</v>
      </c>
      <c r="D8184" s="96">
        <v>98405.7</v>
      </c>
      <c r="E8184" s="96">
        <v>-4.4370000000000003</v>
      </c>
      <c r="F8184" s="96">
        <v>4.6989999999999998</v>
      </c>
      <c r="G8184" s="96">
        <v>0.15</v>
      </c>
      <c r="H8184" s="96">
        <v>13.7</v>
      </c>
      <c r="I8184" s="96">
        <v>8.821373333333332</v>
      </c>
      <c r="J8184" s="96">
        <v>13.06</v>
      </c>
    </row>
    <row r="8185" spans="1:10" x14ac:dyDescent="0.25">
      <c r="A8185" s="96">
        <v>41249.958333333336</v>
      </c>
      <c r="B8185" s="96">
        <v>0</v>
      </c>
      <c r="C8185" s="96">
        <v>0</v>
      </c>
      <c r="D8185" s="96">
        <v>98405.7</v>
      </c>
      <c r="E8185" s="96">
        <v>-4.4249999999999998</v>
      </c>
      <c r="F8185" s="96">
        <v>4.67</v>
      </c>
      <c r="G8185" s="96">
        <v>0.15</v>
      </c>
      <c r="H8185" s="96">
        <v>13.7</v>
      </c>
      <c r="I8185" s="96">
        <v>8.613906666666665</v>
      </c>
      <c r="J8185" s="96">
        <v>13.06</v>
      </c>
    </row>
    <row r="8186" spans="1:10" x14ac:dyDescent="0.25">
      <c r="A8186" s="96">
        <v>41250</v>
      </c>
      <c r="B8186" s="96">
        <v>0</v>
      </c>
      <c r="C8186" s="96">
        <v>0</v>
      </c>
      <c r="D8186" s="96">
        <v>98405.7</v>
      </c>
      <c r="E8186" s="96">
        <v>-4.3810000000000002</v>
      </c>
      <c r="F8186" s="96">
        <v>4.7160000000000002</v>
      </c>
      <c r="G8186" s="96">
        <v>0.15</v>
      </c>
      <c r="H8186" s="96">
        <v>13.7</v>
      </c>
      <c r="I8186" s="96">
        <v>8.5827866666666655</v>
      </c>
      <c r="J8186" s="96">
        <v>13.06</v>
      </c>
    </row>
    <row r="8187" spans="1:10" x14ac:dyDescent="0.25">
      <c r="A8187" s="96">
        <v>41250.041666666664</v>
      </c>
      <c r="B8187" s="96">
        <v>0</v>
      </c>
      <c r="C8187" s="96">
        <v>0</v>
      </c>
      <c r="D8187" s="96">
        <v>98405.7</v>
      </c>
      <c r="E8187" s="96">
        <v>-3.7410000000000001</v>
      </c>
      <c r="F8187" s="96">
        <v>4.8550000000000004</v>
      </c>
      <c r="G8187" s="96">
        <v>0.15</v>
      </c>
      <c r="H8187" s="96">
        <v>13.7</v>
      </c>
      <c r="I8187" s="96">
        <v>8.5620399999999997</v>
      </c>
      <c r="J8187" s="96">
        <v>13.06</v>
      </c>
    </row>
    <row r="8188" spans="1:10" x14ac:dyDescent="0.25">
      <c r="A8188" s="96">
        <v>41250.083333333336</v>
      </c>
      <c r="B8188" s="96">
        <v>0</v>
      </c>
      <c r="C8188" s="96">
        <v>0</v>
      </c>
      <c r="D8188" s="96">
        <v>98405.7</v>
      </c>
      <c r="E8188" s="96">
        <v>-3.1259999999999999</v>
      </c>
      <c r="F8188" s="96">
        <v>4.8620000000000001</v>
      </c>
      <c r="G8188" s="96">
        <v>0.15</v>
      </c>
      <c r="H8188" s="96">
        <v>13.7</v>
      </c>
      <c r="I8188" s="96">
        <v>8.5620399999999997</v>
      </c>
      <c r="J8188" s="96">
        <v>13.06</v>
      </c>
    </row>
    <row r="8189" spans="1:10" x14ac:dyDescent="0.25">
      <c r="A8189" s="96">
        <v>41250.125</v>
      </c>
      <c r="B8189" s="96">
        <v>0</v>
      </c>
      <c r="C8189" s="96">
        <v>0</v>
      </c>
      <c r="D8189" s="96">
        <v>98405.7</v>
      </c>
      <c r="E8189" s="96">
        <v>-3.0219999999999998</v>
      </c>
      <c r="F8189" s="96">
        <v>4.7229999999999999</v>
      </c>
      <c r="G8189" s="96">
        <v>0.15</v>
      </c>
      <c r="H8189" s="96">
        <v>13.7</v>
      </c>
      <c r="I8189" s="96">
        <v>8.6553999999999984</v>
      </c>
      <c r="J8189" s="96">
        <v>13.06</v>
      </c>
    </row>
    <row r="8190" spans="1:10" x14ac:dyDescent="0.25">
      <c r="A8190" s="96">
        <v>41250.166666666664</v>
      </c>
      <c r="B8190" s="96">
        <v>0</v>
      </c>
      <c r="C8190" s="96">
        <v>0</v>
      </c>
      <c r="D8190" s="96">
        <v>98405.7</v>
      </c>
      <c r="E8190" s="96">
        <v>-3.4430000000000001</v>
      </c>
      <c r="F8190" s="96">
        <v>4.6440000000000001</v>
      </c>
      <c r="G8190" s="96">
        <v>0.15</v>
      </c>
      <c r="H8190" s="96">
        <v>13.7</v>
      </c>
      <c r="I8190" s="96">
        <v>8.6657733333333322</v>
      </c>
      <c r="J8190" s="96">
        <v>13.06</v>
      </c>
    </row>
    <row r="8191" spans="1:10" x14ac:dyDescent="0.25">
      <c r="A8191" s="96">
        <v>41250.208333333336</v>
      </c>
      <c r="B8191" s="96">
        <v>0</v>
      </c>
      <c r="C8191" s="96">
        <v>0</v>
      </c>
      <c r="D8191" s="96">
        <v>98405.7</v>
      </c>
      <c r="E8191" s="96">
        <v>-4.0350000000000001</v>
      </c>
      <c r="F8191" s="96">
        <v>4.7279999999999998</v>
      </c>
      <c r="G8191" s="96">
        <v>0.15</v>
      </c>
      <c r="H8191" s="96">
        <v>13.7</v>
      </c>
      <c r="I8191" s="96">
        <v>8.6242799999999988</v>
      </c>
      <c r="J8191" s="96">
        <v>13.06</v>
      </c>
    </row>
    <row r="8192" spans="1:10" x14ac:dyDescent="0.25">
      <c r="A8192" s="96">
        <v>41250.25</v>
      </c>
      <c r="B8192" s="96">
        <v>0</v>
      </c>
      <c r="C8192" s="96">
        <v>0</v>
      </c>
      <c r="D8192" s="96">
        <v>98405.7</v>
      </c>
      <c r="E8192" s="96">
        <v>-4.4909999999999997</v>
      </c>
      <c r="F8192" s="96">
        <v>4.8550000000000004</v>
      </c>
      <c r="G8192" s="96">
        <v>0.15</v>
      </c>
      <c r="H8192" s="96">
        <v>13.7</v>
      </c>
      <c r="I8192" s="96">
        <v>8.5931599999999992</v>
      </c>
      <c r="J8192" s="96">
        <v>13.06</v>
      </c>
    </row>
    <row r="8193" spans="1:10" x14ac:dyDescent="0.25">
      <c r="A8193" s="96">
        <v>41250.291666666664</v>
      </c>
      <c r="B8193" s="96">
        <v>2</v>
      </c>
      <c r="C8193" s="96">
        <v>10</v>
      </c>
      <c r="D8193" s="96">
        <v>98405.7</v>
      </c>
      <c r="E8193" s="96">
        <v>-4.6609999999999996</v>
      </c>
      <c r="F8193" s="96">
        <v>4.9710000000000001</v>
      </c>
      <c r="G8193" s="96">
        <v>0.15</v>
      </c>
      <c r="H8193" s="96">
        <v>13.7</v>
      </c>
      <c r="I8193" s="96">
        <v>8.6346533333333326</v>
      </c>
      <c r="J8193" s="96">
        <v>13.06</v>
      </c>
    </row>
    <row r="8194" spans="1:10" x14ac:dyDescent="0.25">
      <c r="A8194" s="96">
        <v>41250.333333333336</v>
      </c>
      <c r="B8194" s="96">
        <v>29</v>
      </c>
      <c r="C8194" s="96">
        <v>135</v>
      </c>
      <c r="D8194" s="96">
        <v>98405.7</v>
      </c>
      <c r="E8194" s="96">
        <v>-4.1040000000000001</v>
      </c>
      <c r="F8194" s="96">
        <v>4.9820000000000002</v>
      </c>
      <c r="G8194" s="96">
        <v>0.15</v>
      </c>
      <c r="H8194" s="96">
        <v>13.7</v>
      </c>
      <c r="I8194" s="96">
        <v>8.0018799999999999</v>
      </c>
      <c r="J8194" s="96">
        <v>13.06</v>
      </c>
    </row>
    <row r="8195" spans="1:10" x14ac:dyDescent="0.25">
      <c r="A8195" s="96">
        <v>41250.375</v>
      </c>
      <c r="B8195" s="96">
        <v>55</v>
      </c>
      <c r="C8195" s="96">
        <v>304</v>
      </c>
      <c r="D8195" s="96">
        <v>98405.7</v>
      </c>
      <c r="E8195" s="96">
        <v>-3</v>
      </c>
      <c r="F8195" s="96">
        <v>4.7889999999999997</v>
      </c>
      <c r="G8195" s="96">
        <v>0.15</v>
      </c>
      <c r="H8195" s="96">
        <v>13.7</v>
      </c>
      <c r="I8195" s="96">
        <v>7.5454533333333327</v>
      </c>
      <c r="J8195" s="96">
        <v>13.06</v>
      </c>
    </row>
    <row r="8196" spans="1:10" x14ac:dyDescent="0.25">
      <c r="A8196" s="96">
        <v>41250.416666666664</v>
      </c>
      <c r="B8196" s="96">
        <v>65</v>
      </c>
      <c r="C8196" s="96">
        <v>421</v>
      </c>
      <c r="D8196" s="96">
        <v>98405.7</v>
      </c>
      <c r="E8196" s="96">
        <v>-1.7749999999999999</v>
      </c>
      <c r="F8196" s="96">
        <v>4.8239999999999998</v>
      </c>
      <c r="G8196" s="96">
        <v>0.15</v>
      </c>
      <c r="H8196" s="96">
        <v>13.7</v>
      </c>
      <c r="I8196" s="96">
        <v>7.5454533333333327</v>
      </c>
      <c r="J8196" s="96">
        <v>13.06</v>
      </c>
    </row>
    <row r="8197" spans="1:10" x14ac:dyDescent="0.25">
      <c r="A8197" s="96">
        <v>41250.458333333336</v>
      </c>
      <c r="B8197" s="96">
        <v>63</v>
      </c>
      <c r="C8197" s="96">
        <v>543</v>
      </c>
      <c r="D8197" s="96">
        <v>98405.7</v>
      </c>
      <c r="E8197" s="96">
        <v>-0.94399999999999995</v>
      </c>
      <c r="F8197" s="96">
        <v>4.6529999999999996</v>
      </c>
      <c r="G8197" s="96">
        <v>0.15</v>
      </c>
      <c r="H8197" s="96">
        <v>13.7</v>
      </c>
      <c r="I8197" s="96">
        <v>7.597319999999999</v>
      </c>
      <c r="J8197" s="96">
        <v>13.06</v>
      </c>
    </row>
    <row r="8198" spans="1:10" x14ac:dyDescent="0.25">
      <c r="A8198" s="96">
        <v>41250.5</v>
      </c>
      <c r="B8198" s="96">
        <v>57</v>
      </c>
      <c r="C8198" s="96">
        <v>546</v>
      </c>
      <c r="D8198" s="96">
        <v>98405.7</v>
      </c>
      <c r="E8198" s="96">
        <v>-0.59099999999999997</v>
      </c>
      <c r="F8198" s="96">
        <v>4.4710000000000001</v>
      </c>
      <c r="G8198" s="96">
        <v>0.15</v>
      </c>
      <c r="H8198" s="96">
        <v>13.7</v>
      </c>
      <c r="I8198" s="96">
        <v>7.5869466666666661</v>
      </c>
      <c r="J8198" s="96">
        <v>13.06</v>
      </c>
    </row>
    <row r="8199" spans="1:10" x14ac:dyDescent="0.25">
      <c r="A8199" s="96">
        <v>41250.541666666664</v>
      </c>
      <c r="B8199" s="96">
        <v>44</v>
      </c>
      <c r="C8199" s="96">
        <v>395</v>
      </c>
      <c r="D8199" s="96">
        <v>98405.7</v>
      </c>
      <c r="E8199" s="96">
        <v>-1.1659999999999999</v>
      </c>
      <c r="F8199" s="96">
        <v>4.157</v>
      </c>
      <c r="G8199" s="96">
        <v>0.15</v>
      </c>
      <c r="H8199" s="96">
        <v>13.7</v>
      </c>
      <c r="I8199" s="96">
        <v>7.7321733333333329</v>
      </c>
      <c r="J8199" s="96">
        <v>13.06</v>
      </c>
    </row>
    <row r="8200" spans="1:10" x14ac:dyDescent="0.25">
      <c r="A8200" s="96">
        <v>41250.583333333336</v>
      </c>
      <c r="B8200" s="96">
        <v>15</v>
      </c>
      <c r="C8200" s="96">
        <v>173</v>
      </c>
      <c r="D8200" s="96">
        <v>98405.7</v>
      </c>
      <c r="E8200" s="96">
        <v>-3.3069999999999999</v>
      </c>
      <c r="F8200" s="96">
        <v>4.08</v>
      </c>
      <c r="G8200" s="96">
        <v>0.15</v>
      </c>
      <c r="H8200" s="96">
        <v>13.7</v>
      </c>
      <c r="I8200" s="96">
        <v>7.8566533333333322</v>
      </c>
      <c r="J8200" s="96">
        <v>13.06</v>
      </c>
    </row>
    <row r="8201" spans="1:10" x14ac:dyDescent="0.25">
      <c r="A8201" s="96">
        <v>41250.625</v>
      </c>
      <c r="B8201" s="96">
        <v>0</v>
      </c>
      <c r="C8201" s="96">
        <v>0</v>
      </c>
      <c r="D8201" s="96">
        <v>98405.7</v>
      </c>
      <c r="E8201" s="96">
        <v>-5.016</v>
      </c>
      <c r="F8201" s="96">
        <v>4.4740000000000002</v>
      </c>
      <c r="G8201" s="96">
        <v>0.15</v>
      </c>
      <c r="H8201" s="96">
        <v>13.7</v>
      </c>
      <c r="I8201" s="96">
        <v>7.8877733333333326</v>
      </c>
      <c r="J8201" s="96">
        <v>13.06</v>
      </c>
    </row>
    <row r="8202" spans="1:10" x14ac:dyDescent="0.25">
      <c r="A8202" s="96">
        <v>41250.666666666664</v>
      </c>
      <c r="B8202" s="96">
        <v>0</v>
      </c>
      <c r="C8202" s="96">
        <v>0</v>
      </c>
      <c r="D8202" s="96">
        <v>98405.7</v>
      </c>
      <c r="E8202" s="96">
        <v>-5.5380000000000003</v>
      </c>
      <c r="F8202" s="96">
        <v>4.66</v>
      </c>
      <c r="G8202" s="96">
        <v>0.15</v>
      </c>
      <c r="H8202" s="96">
        <v>13.7</v>
      </c>
      <c r="I8202" s="96">
        <v>7.8566533333333322</v>
      </c>
      <c r="J8202" s="96">
        <v>13.06</v>
      </c>
    </row>
    <row r="8203" spans="1:10" x14ac:dyDescent="0.25">
      <c r="A8203" s="96">
        <v>41250.708333333336</v>
      </c>
      <c r="B8203" s="96">
        <v>0</v>
      </c>
      <c r="C8203" s="96">
        <v>0</v>
      </c>
      <c r="D8203" s="96">
        <v>98405.7</v>
      </c>
      <c r="E8203" s="96">
        <v>-6.2530000000000001</v>
      </c>
      <c r="F8203" s="96">
        <v>4.5460000000000003</v>
      </c>
      <c r="G8203" s="96">
        <v>0.15</v>
      </c>
      <c r="H8203" s="96">
        <v>13.7</v>
      </c>
      <c r="I8203" s="96">
        <v>7.8047866666666659</v>
      </c>
      <c r="J8203" s="96">
        <v>13.06</v>
      </c>
    </row>
    <row r="8204" spans="1:10" x14ac:dyDescent="0.25">
      <c r="A8204" s="96">
        <v>41250.75</v>
      </c>
      <c r="B8204" s="96">
        <v>0</v>
      </c>
      <c r="C8204" s="96">
        <v>0</v>
      </c>
      <c r="D8204" s="96">
        <v>98405.7</v>
      </c>
      <c r="E8204" s="96">
        <v>-6.9790000000000001</v>
      </c>
      <c r="F8204" s="96">
        <v>4.3230000000000004</v>
      </c>
      <c r="G8204" s="96">
        <v>0.15</v>
      </c>
      <c r="H8204" s="96">
        <v>13.7</v>
      </c>
      <c r="I8204" s="96">
        <v>7.8255333333333326</v>
      </c>
      <c r="J8204" s="96">
        <v>13.06</v>
      </c>
    </row>
    <row r="8205" spans="1:10" x14ac:dyDescent="0.25">
      <c r="A8205" s="96">
        <v>41250.791666666664</v>
      </c>
      <c r="B8205" s="96">
        <v>0</v>
      </c>
      <c r="C8205" s="96">
        <v>0</v>
      </c>
      <c r="D8205" s="96">
        <v>98405.7</v>
      </c>
      <c r="E8205" s="96">
        <v>-7.5730000000000004</v>
      </c>
      <c r="F8205" s="96">
        <v>4.0750000000000002</v>
      </c>
      <c r="G8205" s="96">
        <v>0.15</v>
      </c>
      <c r="H8205" s="96">
        <v>13.7</v>
      </c>
      <c r="I8205" s="96">
        <v>7.8151599999999997</v>
      </c>
      <c r="J8205" s="96">
        <v>13.06</v>
      </c>
    </row>
    <row r="8206" spans="1:10" x14ac:dyDescent="0.25">
      <c r="A8206" s="96">
        <v>41250.833333333336</v>
      </c>
      <c r="B8206" s="96">
        <v>0</v>
      </c>
      <c r="C8206" s="96">
        <v>0</v>
      </c>
      <c r="D8206" s="96">
        <v>98405.7</v>
      </c>
      <c r="E8206" s="96">
        <v>-8.0579999999999998</v>
      </c>
      <c r="F8206" s="96">
        <v>3.8420000000000001</v>
      </c>
      <c r="G8206" s="96">
        <v>0.15</v>
      </c>
      <c r="H8206" s="96">
        <v>13.7</v>
      </c>
      <c r="I8206" s="96">
        <v>7.7425466666666658</v>
      </c>
      <c r="J8206" s="96">
        <v>13.06</v>
      </c>
    </row>
    <row r="8207" spans="1:10" x14ac:dyDescent="0.25">
      <c r="A8207" s="96">
        <v>41250.875</v>
      </c>
      <c r="B8207" s="96">
        <v>0</v>
      </c>
      <c r="C8207" s="96">
        <v>0</v>
      </c>
      <c r="D8207" s="96">
        <v>98405.7</v>
      </c>
      <c r="E8207" s="96">
        <v>-8.4740000000000002</v>
      </c>
      <c r="F8207" s="96">
        <v>3.66</v>
      </c>
      <c r="G8207" s="96">
        <v>0.15</v>
      </c>
      <c r="H8207" s="96">
        <v>13.7</v>
      </c>
      <c r="I8207" s="96">
        <v>7.3068666666666662</v>
      </c>
      <c r="J8207" s="96">
        <v>13.06</v>
      </c>
    </row>
    <row r="8208" spans="1:10" x14ac:dyDescent="0.25">
      <c r="A8208" s="96">
        <v>41250.916666666664</v>
      </c>
      <c r="B8208" s="96">
        <v>0</v>
      </c>
      <c r="C8208" s="96">
        <v>0</v>
      </c>
      <c r="D8208" s="96">
        <v>98405.7</v>
      </c>
      <c r="E8208" s="96">
        <v>-8.7970000000000006</v>
      </c>
      <c r="F8208" s="96">
        <v>3.548</v>
      </c>
      <c r="G8208" s="96">
        <v>0.15</v>
      </c>
      <c r="H8208" s="96">
        <v>13.7</v>
      </c>
      <c r="I8208" s="96">
        <v>6.2695333333333325</v>
      </c>
      <c r="J8208" s="96">
        <v>13.06</v>
      </c>
    </row>
    <row r="8209" spans="1:10" x14ac:dyDescent="0.25">
      <c r="A8209" s="96">
        <v>41250.958333333336</v>
      </c>
      <c r="B8209" s="96">
        <v>0</v>
      </c>
      <c r="C8209" s="96">
        <v>0</v>
      </c>
      <c r="D8209" s="96">
        <v>98405.7</v>
      </c>
      <c r="E8209" s="96">
        <v>-8.8360000000000003</v>
      </c>
      <c r="F8209" s="96">
        <v>3.4289999999999998</v>
      </c>
      <c r="G8209" s="96">
        <v>0.15</v>
      </c>
      <c r="H8209" s="96">
        <v>13.7</v>
      </c>
      <c r="I8209" s="96">
        <v>6.0724399999999994</v>
      </c>
      <c r="J8209" s="96">
        <v>13.06</v>
      </c>
    </row>
    <row r="8210" spans="1:10" x14ac:dyDescent="0.25">
      <c r="A8210" s="96">
        <v>41251</v>
      </c>
      <c r="B8210" s="96">
        <v>0</v>
      </c>
      <c r="C8210" s="96">
        <v>0</v>
      </c>
      <c r="D8210" s="96">
        <v>98405.7</v>
      </c>
      <c r="E8210" s="96">
        <v>-8.5640000000000001</v>
      </c>
      <c r="F8210" s="96">
        <v>3.3250000000000002</v>
      </c>
      <c r="G8210" s="96">
        <v>0.15</v>
      </c>
      <c r="H8210" s="96">
        <v>13.7</v>
      </c>
      <c r="I8210" s="96">
        <v>5.221826666666666</v>
      </c>
      <c r="J8210" s="96">
        <v>13.06</v>
      </c>
    </row>
    <row r="8211" spans="1:10" x14ac:dyDescent="0.25">
      <c r="A8211" s="96">
        <v>41251.041666666664</v>
      </c>
      <c r="B8211" s="96">
        <v>0</v>
      </c>
      <c r="C8211" s="96">
        <v>0</v>
      </c>
      <c r="D8211" s="96">
        <v>98405.7</v>
      </c>
      <c r="E8211" s="96">
        <v>-8.3179999999999996</v>
      </c>
      <c r="F8211" s="96">
        <v>3.18</v>
      </c>
      <c r="G8211" s="96">
        <v>0.15</v>
      </c>
      <c r="H8211" s="96">
        <v>13.7</v>
      </c>
      <c r="I8211" s="96">
        <v>4.4438266666666664</v>
      </c>
      <c r="J8211" s="96">
        <v>13.06</v>
      </c>
    </row>
    <row r="8212" spans="1:10" x14ac:dyDescent="0.25">
      <c r="A8212" s="96">
        <v>41251.083333333336</v>
      </c>
      <c r="B8212" s="96">
        <v>0</v>
      </c>
      <c r="C8212" s="96">
        <v>0</v>
      </c>
      <c r="D8212" s="96">
        <v>98405.7</v>
      </c>
      <c r="E8212" s="96">
        <v>-8.3260000000000005</v>
      </c>
      <c r="F8212" s="96">
        <v>3.0859999999999999</v>
      </c>
      <c r="G8212" s="96">
        <v>0.15</v>
      </c>
      <c r="H8212" s="96">
        <v>13.7</v>
      </c>
      <c r="I8212" s="96">
        <v>4.1429999999999989</v>
      </c>
      <c r="J8212" s="96">
        <v>13.06</v>
      </c>
    </row>
    <row r="8213" spans="1:10" x14ac:dyDescent="0.25">
      <c r="A8213" s="96">
        <v>41251.125</v>
      </c>
      <c r="B8213" s="96">
        <v>0</v>
      </c>
      <c r="C8213" s="96">
        <v>0</v>
      </c>
      <c r="D8213" s="96">
        <v>98405.7</v>
      </c>
      <c r="E8213" s="96">
        <v>-8.2829999999999995</v>
      </c>
      <c r="F8213" s="96">
        <v>3.109</v>
      </c>
      <c r="G8213" s="96">
        <v>0.15</v>
      </c>
      <c r="H8213" s="96">
        <v>13.7</v>
      </c>
      <c r="I8213" s="96">
        <v>4.0496400000000001</v>
      </c>
      <c r="J8213" s="96">
        <v>13.06</v>
      </c>
    </row>
    <row r="8214" spans="1:10" x14ac:dyDescent="0.25">
      <c r="A8214" s="96">
        <v>41251.166666666664</v>
      </c>
      <c r="B8214" s="96">
        <v>0</v>
      </c>
      <c r="C8214" s="96">
        <v>0</v>
      </c>
      <c r="D8214" s="96">
        <v>98405.7</v>
      </c>
      <c r="E8214" s="96">
        <v>-8.1219999999999999</v>
      </c>
      <c r="F8214" s="96">
        <v>3.1080000000000001</v>
      </c>
      <c r="G8214" s="96">
        <v>0.15</v>
      </c>
      <c r="H8214" s="96">
        <v>13.7</v>
      </c>
      <c r="I8214" s="96">
        <v>4.1429999999999998</v>
      </c>
      <c r="J8214" s="96">
        <v>13.06</v>
      </c>
    </row>
    <row r="8215" spans="1:10" x14ac:dyDescent="0.25">
      <c r="A8215" s="96">
        <v>41251.208333333336</v>
      </c>
      <c r="B8215" s="96">
        <v>0</v>
      </c>
      <c r="C8215" s="96">
        <v>0</v>
      </c>
      <c r="D8215" s="96">
        <v>98405.7</v>
      </c>
      <c r="E8215" s="96">
        <v>-7.7850000000000001</v>
      </c>
      <c r="F8215" s="96">
        <v>3.0819999999999999</v>
      </c>
      <c r="G8215" s="96">
        <v>0.15</v>
      </c>
      <c r="H8215" s="96">
        <v>13.7</v>
      </c>
      <c r="I8215" s="96">
        <v>3.7384399999999989</v>
      </c>
      <c r="J8215" s="96">
        <v>13.06</v>
      </c>
    </row>
    <row r="8216" spans="1:10" x14ac:dyDescent="0.25">
      <c r="A8216" s="96">
        <v>41251.25</v>
      </c>
      <c r="B8216" s="96">
        <v>0</v>
      </c>
      <c r="C8216" s="96">
        <v>0</v>
      </c>
      <c r="D8216" s="96">
        <v>98405.7</v>
      </c>
      <c r="E8216" s="96">
        <v>-7.42</v>
      </c>
      <c r="F8216" s="96">
        <v>3.1309999999999998</v>
      </c>
      <c r="G8216" s="96">
        <v>0.15</v>
      </c>
      <c r="H8216" s="96">
        <v>13.7</v>
      </c>
      <c r="I8216" s="96">
        <v>3.116039999999999</v>
      </c>
      <c r="J8216" s="96">
        <v>13.06</v>
      </c>
    </row>
    <row r="8217" spans="1:10" x14ac:dyDescent="0.25">
      <c r="A8217" s="96">
        <v>41251.291666666664</v>
      </c>
      <c r="B8217" s="96">
        <v>1</v>
      </c>
      <c r="C8217" s="96">
        <v>1</v>
      </c>
      <c r="D8217" s="96">
        <v>98405.7</v>
      </c>
      <c r="E8217" s="96">
        <v>-7.0659999999999998</v>
      </c>
      <c r="F8217" s="96">
        <v>3.242</v>
      </c>
      <c r="G8217" s="96">
        <v>0.15</v>
      </c>
      <c r="H8217" s="96">
        <v>13.7</v>
      </c>
      <c r="I8217" s="96">
        <v>3.790306666666666</v>
      </c>
      <c r="J8217" s="96">
        <v>13.06</v>
      </c>
    </row>
    <row r="8218" spans="1:10" x14ac:dyDescent="0.25">
      <c r="A8218" s="96">
        <v>41251.333333333336</v>
      </c>
      <c r="B8218" s="96">
        <v>15</v>
      </c>
      <c r="C8218" s="96">
        <v>7</v>
      </c>
      <c r="D8218" s="96">
        <v>98405.7</v>
      </c>
      <c r="E8218" s="96">
        <v>-6.3220000000000001</v>
      </c>
      <c r="F8218" s="96">
        <v>3.3780000000000001</v>
      </c>
      <c r="G8218" s="96">
        <v>0.15</v>
      </c>
      <c r="H8218" s="96">
        <v>13.7</v>
      </c>
      <c r="I8218" s="96">
        <v>3.997773333333333</v>
      </c>
      <c r="J8218" s="96">
        <v>13.06</v>
      </c>
    </row>
    <row r="8219" spans="1:10" x14ac:dyDescent="0.25">
      <c r="A8219" s="96">
        <v>41251.375</v>
      </c>
      <c r="B8219" s="96">
        <v>33</v>
      </c>
      <c r="C8219" s="96">
        <v>10</v>
      </c>
      <c r="D8219" s="96">
        <v>98405.7</v>
      </c>
      <c r="E8219" s="96">
        <v>-5.1749999999999998</v>
      </c>
      <c r="F8219" s="96">
        <v>3.5209999999999999</v>
      </c>
      <c r="G8219" s="96">
        <v>0.15</v>
      </c>
      <c r="H8219" s="96">
        <v>13.7</v>
      </c>
      <c r="I8219" s="96">
        <v>3.6865733333333326</v>
      </c>
      <c r="J8219" s="96">
        <v>13.06</v>
      </c>
    </row>
    <row r="8220" spans="1:10" x14ac:dyDescent="0.25">
      <c r="A8220" s="96">
        <v>41251.416666666664</v>
      </c>
      <c r="B8220" s="96">
        <v>50</v>
      </c>
      <c r="C8220" s="96">
        <v>18</v>
      </c>
      <c r="D8220" s="96">
        <v>98405.7</v>
      </c>
      <c r="E8220" s="96">
        <v>-4.2300000000000004</v>
      </c>
      <c r="F8220" s="96">
        <v>3.6190000000000002</v>
      </c>
      <c r="G8220" s="96">
        <v>0.15</v>
      </c>
      <c r="H8220" s="96">
        <v>13.7</v>
      </c>
      <c r="I8220" s="96">
        <v>4.4853199999999998</v>
      </c>
      <c r="J8220" s="96">
        <v>13.06</v>
      </c>
    </row>
    <row r="8221" spans="1:10" x14ac:dyDescent="0.25">
      <c r="A8221" s="96">
        <v>41251.458333333336</v>
      </c>
      <c r="B8221" s="96">
        <v>63</v>
      </c>
      <c r="C8221" s="96">
        <v>35</v>
      </c>
      <c r="D8221" s="96">
        <v>98405.7</v>
      </c>
      <c r="E8221" s="96">
        <v>-3.3650000000000002</v>
      </c>
      <c r="F8221" s="96">
        <v>3.7210000000000001</v>
      </c>
      <c r="G8221" s="96">
        <v>0.15</v>
      </c>
      <c r="H8221" s="96">
        <v>13.7</v>
      </c>
      <c r="I8221" s="96">
        <v>5.8649733333333334</v>
      </c>
      <c r="J8221" s="96">
        <v>13.06</v>
      </c>
    </row>
    <row r="8222" spans="1:10" x14ac:dyDescent="0.25">
      <c r="A8222" s="96">
        <v>41251.5</v>
      </c>
      <c r="B8222" s="96">
        <v>67</v>
      </c>
      <c r="C8222" s="96">
        <v>91</v>
      </c>
      <c r="D8222" s="96">
        <v>98405.7</v>
      </c>
      <c r="E8222" s="96">
        <v>-2.6280000000000001</v>
      </c>
      <c r="F8222" s="96">
        <v>3.774</v>
      </c>
      <c r="G8222" s="96">
        <v>0.15</v>
      </c>
      <c r="H8222" s="96">
        <v>13.7</v>
      </c>
      <c r="I8222" s="96">
        <v>6.4769999999999994</v>
      </c>
      <c r="J8222" s="96">
        <v>13.06</v>
      </c>
    </row>
    <row r="8223" spans="1:10" x14ac:dyDescent="0.25">
      <c r="A8223" s="96">
        <v>41251.541666666664</v>
      </c>
      <c r="B8223" s="96">
        <v>50</v>
      </c>
      <c r="C8223" s="96">
        <v>192</v>
      </c>
      <c r="D8223" s="96">
        <v>98405.7</v>
      </c>
      <c r="E8223" s="96">
        <v>-2.7010000000000001</v>
      </c>
      <c r="F8223" s="96">
        <v>3.54</v>
      </c>
      <c r="G8223" s="96">
        <v>0.15</v>
      </c>
      <c r="H8223" s="96">
        <v>13.7</v>
      </c>
      <c r="I8223" s="96">
        <v>7.1720133333333322</v>
      </c>
      <c r="J8223" s="96">
        <v>13.06</v>
      </c>
    </row>
    <row r="8224" spans="1:10" x14ac:dyDescent="0.25">
      <c r="A8224" s="96">
        <v>41251.583333333336</v>
      </c>
      <c r="B8224" s="96">
        <v>16</v>
      </c>
      <c r="C8224" s="96">
        <v>138</v>
      </c>
      <c r="D8224" s="96">
        <v>98405.7</v>
      </c>
      <c r="E8224" s="96">
        <v>-4.6269999999999998</v>
      </c>
      <c r="F8224" s="96">
        <v>3.2480000000000002</v>
      </c>
      <c r="G8224" s="96">
        <v>0.15</v>
      </c>
      <c r="H8224" s="96">
        <v>13.7</v>
      </c>
      <c r="I8224" s="96">
        <v>6.6533466666666659</v>
      </c>
      <c r="J8224" s="96">
        <v>13.06</v>
      </c>
    </row>
    <row r="8225" spans="1:10" x14ac:dyDescent="0.25">
      <c r="A8225" s="96">
        <v>41251.625</v>
      </c>
      <c r="B8225" s="96">
        <v>0</v>
      </c>
      <c r="C8225" s="96">
        <v>0</v>
      </c>
      <c r="D8225" s="96">
        <v>98405.7</v>
      </c>
      <c r="E8225" s="96">
        <v>-6.2880000000000003</v>
      </c>
      <c r="F8225" s="96">
        <v>3.2949999999999999</v>
      </c>
      <c r="G8225" s="96">
        <v>0.15</v>
      </c>
      <c r="H8225" s="96">
        <v>13.7</v>
      </c>
      <c r="I8225" s="96">
        <v>5.7716133333333328</v>
      </c>
      <c r="J8225" s="96">
        <v>13.06</v>
      </c>
    </row>
    <row r="8226" spans="1:10" x14ac:dyDescent="0.25">
      <c r="A8226" s="96">
        <v>41251.666666666664</v>
      </c>
      <c r="B8226" s="96">
        <v>0</v>
      </c>
      <c r="C8226" s="96">
        <v>0</v>
      </c>
      <c r="D8226" s="96">
        <v>98405.7</v>
      </c>
      <c r="E8226" s="96">
        <v>-6.62</v>
      </c>
      <c r="F8226" s="96">
        <v>3.2010000000000001</v>
      </c>
      <c r="G8226" s="96">
        <v>0.15</v>
      </c>
      <c r="H8226" s="96">
        <v>13.7</v>
      </c>
      <c r="I8226" s="96">
        <v>6.0620666666666665</v>
      </c>
      <c r="J8226" s="96">
        <v>13.06</v>
      </c>
    </row>
    <row r="8227" spans="1:10" x14ac:dyDescent="0.25">
      <c r="A8227" s="96">
        <v>41251.708333333336</v>
      </c>
      <c r="B8227" s="96">
        <v>0</v>
      </c>
      <c r="C8227" s="96">
        <v>0</v>
      </c>
      <c r="D8227" s="96">
        <v>98405.7</v>
      </c>
      <c r="E8227" s="96">
        <v>-6.6619999999999999</v>
      </c>
      <c r="F8227" s="96">
        <v>3.0139999999999998</v>
      </c>
      <c r="G8227" s="96">
        <v>0.15</v>
      </c>
      <c r="H8227" s="96">
        <v>13.7</v>
      </c>
      <c r="I8227" s="96">
        <v>5.0869733333333329</v>
      </c>
      <c r="J8227" s="96">
        <v>13.06</v>
      </c>
    </row>
    <row r="8228" spans="1:10" x14ac:dyDescent="0.25">
      <c r="A8228" s="96">
        <v>41251.75</v>
      </c>
      <c r="B8228" s="96">
        <v>0</v>
      </c>
      <c r="C8228" s="96">
        <v>0</v>
      </c>
      <c r="D8228" s="96">
        <v>98405.7</v>
      </c>
      <c r="E8228" s="96">
        <v>-6.7789999999999999</v>
      </c>
      <c r="F8228" s="96">
        <v>2.835</v>
      </c>
      <c r="G8228" s="96">
        <v>0.15</v>
      </c>
      <c r="H8228" s="96">
        <v>13.7</v>
      </c>
      <c r="I8228" s="96">
        <v>4.5268133333333331</v>
      </c>
      <c r="J8228" s="96">
        <v>13.06</v>
      </c>
    </row>
    <row r="8229" spans="1:10" x14ac:dyDescent="0.25">
      <c r="A8229" s="96">
        <v>41251.791666666664</v>
      </c>
      <c r="B8229" s="96">
        <v>0</v>
      </c>
      <c r="C8229" s="96">
        <v>0</v>
      </c>
      <c r="D8229" s="96">
        <v>98405.7</v>
      </c>
      <c r="E8229" s="96">
        <v>-6.8140000000000001</v>
      </c>
      <c r="F8229" s="96">
        <v>2.8740000000000001</v>
      </c>
      <c r="G8229" s="96">
        <v>0.15</v>
      </c>
      <c r="H8229" s="96">
        <v>13.7</v>
      </c>
      <c r="I8229" s="96">
        <v>4.8276399999999997</v>
      </c>
      <c r="J8229" s="96">
        <v>13.06</v>
      </c>
    </row>
    <row r="8230" spans="1:10" x14ac:dyDescent="0.25">
      <c r="A8230" s="96">
        <v>41251.833333333336</v>
      </c>
      <c r="B8230" s="96">
        <v>0</v>
      </c>
      <c r="C8230" s="96">
        <v>0</v>
      </c>
      <c r="D8230" s="96">
        <v>98405.7</v>
      </c>
      <c r="E8230" s="96">
        <v>-6.4950000000000001</v>
      </c>
      <c r="F8230" s="96">
        <v>3.1320000000000001</v>
      </c>
      <c r="G8230" s="96">
        <v>0.15</v>
      </c>
      <c r="H8230" s="96">
        <v>13.7</v>
      </c>
      <c r="I8230" s="96">
        <v>5.2425733333333326</v>
      </c>
      <c r="J8230" s="96">
        <v>13.06</v>
      </c>
    </row>
    <row r="8231" spans="1:10" x14ac:dyDescent="0.25">
      <c r="A8231" s="96">
        <v>41251.875</v>
      </c>
      <c r="B8231" s="96">
        <v>0</v>
      </c>
      <c r="C8231" s="96">
        <v>0</v>
      </c>
      <c r="D8231" s="96">
        <v>98405.7</v>
      </c>
      <c r="E8231" s="96">
        <v>-5.9390000000000001</v>
      </c>
      <c r="F8231" s="96">
        <v>3.6459999999999999</v>
      </c>
      <c r="G8231" s="96">
        <v>0.15</v>
      </c>
      <c r="H8231" s="96">
        <v>13.7</v>
      </c>
      <c r="I8231" s="96">
        <v>5.8131066666666662</v>
      </c>
      <c r="J8231" s="96">
        <v>13.06</v>
      </c>
    </row>
    <row r="8232" spans="1:10" x14ac:dyDescent="0.25">
      <c r="A8232" s="96">
        <v>41251.916666666664</v>
      </c>
      <c r="B8232" s="96">
        <v>0</v>
      </c>
      <c r="C8232" s="96">
        <v>0</v>
      </c>
      <c r="D8232" s="96">
        <v>98405.7</v>
      </c>
      <c r="E8232" s="96">
        <v>-5.4560000000000004</v>
      </c>
      <c r="F8232" s="96">
        <v>3.9990000000000001</v>
      </c>
      <c r="G8232" s="96">
        <v>0.15</v>
      </c>
      <c r="H8232" s="96">
        <v>13.7</v>
      </c>
      <c r="I8232" s="96">
        <v>6.1346799999999995</v>
      </c>
      <c r="J8232" s="96">
        <v>13.06</v>
      </c>
    </row>
    <row r="8233" spans="1:10" x14ac:dyDescent="0.25">
      <c r="A8233" s="96">
        <v>41251.958333333336</v>
      </c>
      <c r="B8233" s="96">
        <v>0</v>
      </c>
      <c r="C8233" s="96">
        <v>0</v>
      </c>
      <c r="D8233" s="96">
        <v>98405.7</v>
      </c>
      <c r="E8233" s="96">
        <v>-4.9240000000000004</v>
      </c>
      <c r="F8233" s="96">
        <v>4.4359999999999999</v>
      </c>
      <c r="G8233" s="96">
        <v>0.15</v>
      </c>
      <c r="H8233" s="96">
        <v>13.7</v>
      </c>
      <c r="I8233" s="96">
        <v>6.3421466666666664</v>
      </c>
      <c r="J8233" s="96">
        <v>13.06</v>
      </c>
    </row>
    <row r="8234" spans="1:10" x14ac:dyDescent="0.25">
      <c r="A8234" s="96">
        <v>41252</v>
      </c>
      <c r="B8234" s="96">
        <v>0</v>
      </c>
      <c r="C8234" s="96">
        <v>0</v>
      </c>
      <c r="D8234" s="96">
        <v>98405.7</v>
      </c>
      <c r="E8234" s="96">
        <v>-4.4690000000000003</v>
      </c>
      <c r="F8234" s="96">
        <v>4.8760000000000003</v>
      </c>
      <c r="G8234" s="96">
        <v>0.15</v>
      </c>
      <c r="H8234" s="96">
        <v>13.7</v>
      </c>
      <c r="I8234" s="96">
        <v>6.5703599999999991</v>
      </c>
      <c r="J8234" s="96">
        <v>13.06</v>
      </c>
    </row>
    <row r="8235" spans="1:10" x14ac:dyDescent="0.25">
      <c r="A8235" s="96">
        <v>41252.041666666664</v>
      </c>
      <c r="B8235" s="96">
        <v>0</v>
      </c>
      <c r="C8235" s="96">
        <v>0</v>
      </c>
      <c r="D8235" s="96">
        <v>98405.7</v>
      </c>
      <c r="E8235" s="96">
        <v>-4.0650000000000004</v>
      </c>
      <c r="F8235" s="96">
        <v>5.2329999999999997</v>
      </c>
      <c r="G8235" s="96">
        <v>0.15</v>
      </c>
      <c r="H8235" s="96">
        <v>13.7</v>
      </c>
      <c r="I8235" s="96">
        <v>6.7259599999999988</v>
      </c>
      <c r="J8235" s="96">
        <v>13.06</v>
      </c>
    </row>
    <row r="8236" spans="1:10" x14ac:dyDescent="0.25">
      <c r="A8236" s="96">
        <v>41252.083333333336</v>
      </c>
      <c r="B8236" s="96">
        <v>0</v>
      </c>
      <c r="C8236" s="96">
        <v>0</v>
      </c>
      <c r="D8236" s="96">
        <v>98405.7</v>
      </c>
      <c r="E8236" s="96">
        <v>-3.84</v>
      </c>
      <c r="F8236" s="96">
        <v>5.4880000000000004</v>
      </c>
      <c r="G8236" s="96">
        <v>0.15</v>
      </c>
      <c r="H8236" s="96">
        <v>13.7</v>
      </c>
      <c r="I8236" s="96">
        <v>6.6948399999999992</v>
      </c>
      <c r="J8236" s="96">
        <v>13.06</v>
      </c>
    </row>
    <row r="8237" spans="1:10" x14ac:dyDescent="0.25">
      <c r="A8237" s="96">
        <v>41252.125</v>
      </c>
      <c r="B8237" s="96">
        <v>0</v>
      </c>
      <c r="C8237" s="96">
        <v>0</v>
      </c>
      <c r="D8237" s="96">
        <v>98405.7</v>
      </c>
      <c r="E8237" s="96">
        <v>-3.6019999999999999</v>
      </c>
      <c r="F8237" s="96">
        <v>5.83</v>
      </c>
      <c r="G8237" s="96">
        <v>0.15</v>
      </c>
      <c r="H8237" s="96">
        <v>13.7</v>
      </c>
      <c r="I8237" s="96">
        <v>6.5599866666666662</v>
      </c>
      <c r="J8237" s="96">
        <v>13.06</v>
      </c>
    </row>
    <row r="8238" spans="1:10" x14ac:dyDescent="0.25">
      <c r="A8238" s="96">
        <v>41252.166666666664</v>
      </c>
      <c r="B8238" s="96">
        <v>0</v>
      </c>
      <c r="C8238" s="96">
        <v>0</v>
      </c>
      <c r="D8238" s="96">
        <v>98405.7</v>
      </c>
      <c r="E8238" s="96">
        <v>-3.3069999999999999</v>
      </c>
      <c r="F8238" s="96">
        <v>6.1950000000000003</v>
      </c>
      <c r="G8238" s="96">
        <v>0.15</v>
      </c>
      <c r="H8238" s="96">
        <v>13.7</v>
      </c>
      <c r="I8238" s="96">
        <v>6.300653333333333</v>
      </c>
      <c r="J8238" s="96">
        <v>13.06</v>
      </c>
    </row>
    <row r="8239" spans="1:10" x14ac:dyDescent="0.25">
      <c r="A8239" s="96">
        <v>41252.208333333336</v>
      </c>
      <c r="B8239" s="96">
        <v>0</v>
      </c>
      <c r="C8239" s="96">
        <v>0</v>
      </c>
      <c r="D8239" s="96">
        <v>98405.7</v>
      </c>
      <c r="E8239" s="96">
        <v>-2.9529999999999998</v>
      </c>
      <c r="F8239" s="96">
        <v>6.5839999999999996</v>
      </c>
      <c r="G8239" s="96">
        <v>0.15</v>
      </c>
      <c r="H8239" s="96">
        <v>13.7</v>
      </c>
      <c r="I8239" s="96">
        <v>6.5703599999999991</v>
      </c>
      <c r="J8239" s="96">
        <v>13.06</v>
      </c>
    </row>
    <row r="8240" spans="1:10" x14ac:dyDescent="0.25">
      <c r="A8240" s="96">
        <v>41252.25</v>
      </c>
      <c r="B8240" s="96">
        <v>0</v>
      </c>
      <c r="C8240" s="96">
        <v>0</v>
      </c>
      <c r="D8240" s="96">
        <v>98405.7</v>
      </c>
      <c r="E8240" s="96">
        <v>-2.5640000000000001</v>
      </c>
      <c r="F8240" s="96">
        <v>6.8410000000000002</v>
      </c>
      <c r="G8240" s="96">
        <v>0.15</v>
      </c>
      <c r="H8240" s="96">
        <v>13.7</v>
      </c>
      <c r="I8240" s="96">
        <v>7.1512666666666664</v>
      </c>
      <c r="J8240" s="96">
        <v>13.06</v>
      </c>
    </row>
    <row r="8241" spans="1:10" x14ac:dyDescent="0.25">
      <c r="A8241" s="96">
        <v>41252.291666666664</v>
      </c>
      <c r="B8241" s="96">
        <v>0</v>
      </c>
      <c r="C8241" s="96">
        <v>0</v>
      </c>
      <c r="D8241" s="96">
        <v>98405.7</v>
      </c>
      <c r="E8241" s="96">
        <v>-2.16</v>
      </c>
      <c r="F8241" s="96">
        <v>7.1239999999999997</v>
      </c>
      <c r="G8241" s="96">
        <v>0.15</v>
      </c>
      <c r="H8241" s="96">
        <v>13.7</v>
      </c>
      <c r="I8241" s="96">
        <v>8.1056133333333324</v>
      </c>
      <c r="J8241" s="96">
        <v>13.06</v>
      </c>
    </row>
    <row r="8242" spans="1:10" x14ac:dyDescent="0.25">
      <c r="A8242" s="96">
        <v>41252.333333333336</v>
      </c>
      <c r="B8242" s="96">
        <v>5</v>
      </c>
      <c r="C8242" s="96">
        <v>1</v>
      </c>
      <c r="D8242" s="96">
        <v>98405.7</v>
      </c>
      <c r="E8242" s="96">
        <v>-1.5649999999999999</v>
      </c>
      <c r="F8242" s="96">
        <v>7.0979999999999999</v>
      </c>
      <c r="G8242" s="96">
        <v>0.15</v>
      </c>
      <c r="H8242" s="96">
        <v>13.7</v>
      </c>
      <c r="I8242" s="96">
        <v>8.9354799999999983</v>
      </c>
      <c r="J8242" s="96">
        <v>13.06</v>
      </c>
    </row>
    <row r="8243" spans="1:10" x14ac:dyDescent="0.25">
      <c r="A8243" s="96">
        <v>41252.375</v>
      </c>
      <c r="B8243" s="96">
        <v>12</v>
      </c>
      <c r="C8243" s="96">
        <v>1</v>
      </c>
      <c r="D8243" s="96">
        <v>98405.7</v>
      </c>
      <c r="E8243" s="96">
        <v>-0.88700000000000001</v>
      </c>
      <c r="F8243" s="96">
        <v>7.0469999999999997</v>
      </c>
      <c r="G8243" s="96">
        <v>0.15</v>
      </c>
      <c r="H8243" s="96">
        <v>13.7</v>
      </c>
      <c r="I8243" s="96">
        <v>9.225933333333332</v>
      </c>
      <c r="J8243" s="96">
        <v>13.06</v>
      </c>
    </row>
    <row r="8244" spans="1:10" x14ac:dyDescent="0.25">
      <c r="A8244" s="96">
        <v>41252.416666666664</v>
      </c>
      <c r="B8244" s="96">
        <v>19</v>
      </c>
      <c r="C8244" s="96">
        <v>1</v>
      </c>
      <c r="D8244" s="96">
        <v>98405.7</v>
      </c>
      <c r="E8244" s="96">
        <v>-0.15</v>
      </c>
      <c r="F8244" s="96">
        <v>6.8609999999999998</v>
      </c>
      <c r="G8244" s="96">
        <v>0.15</v>
      </c>
      <c r="H8244" s="96">
        <v>13.7</v>
      </c>
      <c r="I8244" s="96">
        <v>9.5163866666666657</v>
      </c>
      <c r="J8244" s="96">
        <v>13.06</v>
      </c>
    </row>
    <row r="8245" spans="1:10" x14ac:dyDescent="0.25">
      <c r="A8245" s="96">
        <v>41252.458333333336</v>
      </c>
      <c r="B8245" s="96">
        <v>21</v>
      </c>
      <c r="C8245" s="96">
        <v>1</v>
      </c>
      <c r="D8245" s="96">
        <v>98405.7</v>
      </c>
      <c r="E8245" s="96">
        <v>0.58699999999999997</v>
      </c>
      <c r="F8245" s="96">
        <v>7.032</v>
      </c>
      <c r="G8245" s="96">
        <v>0.15</v>
      </c>
      <c r="H8245" s="96">
        <v>13.7</v>
      </c>
      <c r="I8245" s="96">
        <v>9.6823599999999992</v>
      </c>
      <c r="J8245" s="96">
        <v>13.06</v>
      </c>
    </row>
    <row r="8246" spans="1:10" x14ac:dyDescent="0.25">
      <c r="A8246" s="96">
        <v>41252.5</v>
      </c>
      <c r="B8246" s="96">
        <v>15</v>
      </c>
      <c r="C8246" s="96">
        <v>1</v>
      </c>
      <c r="D8246" s="96">
        <v>98405.7</v>
      </c>
      <c r="E8246" s="96">
        <v>0.78300000000000003</v>
      </c>
      <c r="F8246" s="96">
        <v>6.4809999999999999</v>
      </c>
      <c r="G8246" s="96">
        <v>0.15</v>
      </c>
      <c r="H8246" s="96">
        <v>13.7</v>
      </c>
      <c r="I8246" s="96">
        <v>10.0558</v>
      </c>
      <c r="J8246" s="96">
        <v>13.06</v>
      </c>
    </row>
    <row r="8247" spans="1:10" x14ac:dyDescent="0.25">
      <c r="A8247" s="96">
        <v>41252.541666666664</v>
      </c>
      <c r="B8247" s="96">
        <v>12</v>
      </c>
      <c r="C8247" s="96">
        <v>1</v>
      </c>
      <c r="D8247" s="96">
        <v>98405.7</v>
      </c>
      <c r="E8247" s="96">
        <v>0.83</v>
      </c>
      <c r="F8247" s="96">
        <v>6.0389999999999997</v>
      </c>
      <c r="G8247" s="96">
        <v>0.15</v>
      </c>
      <c r="H8247" s="96">
        <v>13.7</v>
      </c>
      <c r="I8247" s="96">
        <v>10.356626666666665</v>
      </c>
      <c r="J8247" s="96">
        <v>13.06</v>
      </c>
    </row>
    <row r="8248" spans="1:10" x14ac:dyDescent="0.25">
      <c r="A8248" s="96">
        <v>41252.583333333336</v>
      </c>
      <c r="B8248" s="96">
        <v>4</v>
      </c>
      <c r="C8248" s="96">
        <v>2</v>
      </c>
      <c r="D8248" s="96">
        <v>98405.7</v>
      </c>
      <c r="E8248" s="96">
        <v>0.98599999999999999</v>
      </c>
      <c r="F8248" s="96">
        <v>5.9089999999999998</v>
      </c>
      <c r="G8248" s="96">
        <v>0.15</v>
      </c>
      <c r="H8248" s="96">
        <v>13.7</v>
      </c>
      <c r="I8248" s="96">
        <v>10.439613333333332</v>
      </c>
      <c r="J8248" s="96">
        <v>13.06</v>
      </c>
    </row>
    <row r="8249" spans="1:10" x14ac:dyDescent="0.25">
      <c r="A8249" s="96">
        <v>41252.625</v>
      </c>
      <c r="B8249" s="96">
        <v>0</v>
      </c>
      <c r="C8249" s="96">
        <v>0</v>
      </c>
      <c r="D8249" s="96">
        <v>98405.7</v>
      </c>
      <c r="E8249" s="96">
        <v>1.028</v>
      </c>
      <c r="F8249" s="96">
        <v>5.7880000000000003</v>
      </c>
      <c r="G8249" s="96">
        <v>0.15</v>
      </c>
      <c r="H8249" s="96">
        <v>13.7</v>
      </c>
      <c r="I8249" s="96">
        <v>10.553719999999998</v>
      </c>
      <c r="J8249" s="96">
        <v>13.06</v>
      </c>
    </row>
    <row r="8250" spans="1:10" x14ac:dyDescent="0.25">
      <c r="A8250" s="96">
        <v>41252.666666666664</v>
      </c>
      <c r="B8250" s="96">
        <v>0</v>
      </c>
      <c r="C8250" s="96">
        <v>0</v>
      </c>
      <c r="D8250" s="96">
        <v>98405.7</v>
      </c>
      <c r="E8250" s="96">
        <v>0.89400000000000002</v>
      </c>
      <c r="F8250" s="96">
        <v>5.6230000000000002</v>
      </c>
      <c r="G8250" s="96">
        <v>0.15</v>
      </c>
      <c r="H8250" s="96">
        <v>13.7</v>
      </c>
      <c r="I8250" s="96">
        <v>10.636706666666665</v>
      </c>
      <c r="J8250" s="96">
        <v>13.06</v>
      </c>
    </row>
    <row r="8251" spans="1:10" x14ac:dyDescent="0.25">
      <c r="A8251" s="96">
        <v>41252.708333333336</v>
      </c>
      <c r="B8251" s="96">
        <v>0</v>
      </c>
      <c r="C8251" s="96">
        <v>0</v>
      </c>
      <c r="D8251" s="96">
        <v>98405.7</v>
      </c>
      <c r="E8251" s="96">
        <v>0.754</v>
      </c>
      <c r="F8251" s="96">
        <v>5.5209999999999999</v>
      </c>
      <c r="G8251" s="96">
        <v>0.15</v>
      </c>
      <c r="H8251" s="96">
        <v>13.7</v>
      </c>
      <c r="I8251" s="96">
        <v>10.730066666666666</v>
      </c>
      <c r="J8251" s="96">
        <v>13.06</v>
      </c>
    </row>
    <row r="8252" spans="1:10" x14ac:dyDescent="0.25">
      <c r="A8252" s="96">
        <v>41252.75</v>
      </c>
      <c r="B8252" s="96">
        <v>0</v>
      </c>
      <c r="C8252" s="96">
        <v>0</v>
      </c>
      <c r="D8252" s="96">
        <v>98405.7</v>
      </c>
      <c r="E8252" s="96">
        <v>0.71099999999999997</v>
      </c>
      <c r="F8252" s="96">
        <v>5.4950000000000001</v>
      </c>
      <c r="G8252" s="96">
        <v>0.15</v>
      </c>
      <c r="H8252" s="96">
        <v>13.7</v>
      </c>
      <c r="I8252" s="96">
        <v>10.802679999999999</v>
      </c>
      <c r="J8252" s="96">
        <v>13.06</v>
      </c>
    </row>
    <row r="8253" spans="1:10" x14ac:dyDescent="0.25">
      <c r="A8253" s="96">
        <v>41252.791666666664</v>
      </c>
      <c r="B8253" s="96">
        <v>0</v>
      </c>
      <c r="C8253" s="96">
        <v>0</v>
      </c>
      <c r="D8253" s="96">
        <v>98405.7</v>
      </c>
      <c r="E8253" s="96">
        <v>0.72599999999999998</v>
      </c>
      <c r="F8253" s="96">
        <v>5.5220000000000002</v>
      </c>
      <c r="G8253" s="96">
        <v>0.15</v>
      </c>
      <c r="H8253" s="96">
        <v>13.7</v>
      </c>
      <c r="I8253" s="96">
        <v>10.771559999999999</v>
      </c>
      <c r="J8253" s="96">
        <v>13.06</v>
      </c>
    </row>
    <row r="8254" spans="1:10" x14ac:dyDescent="0.25">
      <c r="A8254" s="96">
        <v>41252.833333333336</v>
      </c>
      <c r="B8254" s="96">
        <v>0</v>
      </c>
      <c r="C8254" s="96">
        <v>0</v>
      </c>
      <c r="D8254" s="96">
        <v>98405.7</v>
      </c>
      <c r="E8254" s="96">
        <v>0.80100000000000005</v>
      </c>
      <c r="F8254" s="96">
        <v>5.665</v>
      </c>
      <c r="G8254" s="96">
        <v>0.15</v>
      </c>
      <c r="H8254" s="96">
        <v>13.7</v>
      </c>
      <c r="I8254" s="96">
        <v>10.211399999999999</v>
      </c>
      <c r="J8254" s="96">
        <v>13.06</v>
      </c>
    </row>
    <row r="8255" spans="1:10" x14ac:dyDescent="0.25">
      <c r="A8255" s="96">
        <v>41252.875</v>
      </c>
      <c r="B8255" s="96">
        <v>0</v>
      </c>
      <c r="C8255" s="96">
        <v>0</v>
      </c>
      <c r="D8255" s="96">
        <v>98405.7</v>
      </c>
      <c r="E8255" s="96">
        <v>0.83099999999999996</v>
      </c>
      <c r="F8255" s="96">
        <v>5.34</v>
      </c>
      <c r="G8255" s="96">
        <v>0.15</v>
      </c>
      <c r="H8255" s="96">
        <v>13.7</v>
      </c>
      <c r="I8255" s="96">
        <v>10.771559999999999</v>
      </c>
      <c r="J8255" s="96">
        <v>13.06</v>
      </c>
    </row>
    <row r="8256" spans="1:10" x14ac:dyDescent="0.25">
      <c r="A8256" s="96">
        <v>41252.916666666664</v>
      </c>
      <c r="B8256" s="96">
        <v>0</v>
      </c>
      <c r="C8256" s="96">
        <v>0</v>
      </c>
      <c r="D8256" s="96">
        <v>98405.7</v>
      </c>
      <c r="E8256" s="96">
        <v>0.77200000000000002</v>
      </c>
      <c r="F8256" s="96">
        <v>4.827</v>
      </c>
      <c r="G8256" s="96">
        <v>0.15</v>
      </c>
      <c r="H8256" s="96">
        <v>13.7</v>
      </c>
      <c r="I8256" s="96">
        <v>10.543346666666665</v>
      </c>
      <c r="J8256" s="96">
        <v>13.06</v>
      </c>
    </row>
    <row r="8257" spans="1:10" x14ac:dyDescent="0.25">
      <c r="A8257" s="96">
        <v>41252.958333333336</v>
      </c>
      <c r="B8257" s="96">
        <v>0</v>
      </c>
      <c r="C8257" s="96">
        <v>0</v>
      </c>
      <c r="D8257" s="96">
        <v>98405.7</v>
      </c>
      <c r="E8257" s="96">
        <v>0.61399999999999999</v>
      </c>
      <c r="F8257" s="96">
        <v>4.13</v>
      </c>
      <c r="G8257" s="96">
        <v>0.15</v>
      </c>
      <c r="H8257" s="96">
        <v>13.7</v>
      </c>
      <c r="I8257" s="96">
        <v>10.201026666666666</v>
      </c>
      <c r="J8257" s="96">
        <v>13.06</v>
      </c>
    </row>
    <row r="8258" spans="1:10" x14ac:dyDescent="0.25">
      <c r="A8258" s="96">
        <v>41253</v>
      </c>
      <c r="B8258" s="96">
        <v>0</v>
      </c>
      <c r="C8258" s="96">
        <v>0</v>
      </c>
      <c r="D8258" s="96">
        <v>98405.7</v>
      </c>
      <c r="E8258" s="96">
        <v>0.42199999999999999</v>
      </c>
      <c r="F8258" s="96">
        <v>3.274</v>
      </c>
      <c r="G8258" s="96">
        <v>0.15</v>
      </c>
      <c r="H8258" s="96">
        <v>13.7</v>
      </c>
      <c r="I8258" s="96">
        <v>10.387746666666665</v>
      </c>
      <c r="J8258" s="96">
        <v>13.06</v>
      </c>
    </row>
    <row r="8259" spans="1:10" x14ac:dyDescent="0.25">
      <c r="A8259" s="96">
        <v>41253.041666666664</v>
      </c>
      <c r="B8259" s="96">
        <v>0</v>
      </c>
      <c r="C8259" s="96">
        <v>0</v>
      </c>
      <c r="D8259" s="96">
        <v>98405.7</v>
      </c>
      <c r="E8259" s="96">
        <v>0.26100000000000001</v>
      </c>
      <c r="F8259" s="96">
        <v>2.5249999999999999</v>
      </c>
      <c r="G8259" s="96">
        <v>0.15</v>
      </c>
      <c r="H8259" s="96">
        <v>13.7</v>
      </c>
      <c r="I8259" s="96">
        <v>10.564093333333332</v>
      </c>
      <c r="J8259" s="96">
        <v>13.06</v>
      </c>
    </row>
    <row r="8260" spans="1:10" x14ac:dyDescent="0.25">
      <c r="A8260" s="96">
        <v>41253.083333333336</v>
      </c>
      <c r="B8260" s="96">
        <v>0</v>
      </c>
      <c r="C8260" s="96">
        <v>0</v>
      </c>
      <c r="D8260" s="96">
        <v>98405.7</v>
      </c>
      <c r="E8260" s="96">
        <v>5.7000000000000002E-2</v>
      </c>
      <c r="F8260" s="96">
        <v>2.3839999999999999</v>
      </c>
      <c r="G8260" s="96">
        <v>0.15</v>
      </c>
      <c r="H8260" s="96">
        <v>13.7</v>
      </c>
      <c r="I8260" s="96">
        <v>10.761186666666665</v>
      </c>
      <c r="J8260" s="96">
        <v>13.06</v>
      </c>
    </row>
    <row r="8261" spans="1:10" x14ac:dyDescent="0.25">
      <c r="A8261" s="96">
        <v>41253.125</v>
      </c>
      <c r="B8261" s="96">
        <v>0</v>
      </c>
      <c r="C8261" s="96">
        <v>0</v>
      </c>
      <c r="D8261" s="96">
        <v>98405.7</v>
      </c>
      <c r="E8261" s="96">
        <v>-0.32800000000000001</v>
      </c>
      <c r="F8261" s="96">
        <v>3.4940000000000002</v>
      </c>
      <c r="G8261" s="96">
        <v>0.15</v>
      </c>
      <c r="H8261" s="96">
        <v>13.7</v>
      </c>
      <c r="I8261" s="96">
        <v>10.927159999999999</v>
      </c>
      <c r="J8261" s="96">
        <v>13.06</v>
      </c>
    </row>
    <row r="8262" spans="1:10" x14ac:dyDescent="0.25">
      <c r="A8262" s="96">
        <v>41253.166666666664</v>
      </c>
      <c r="B8262" s="96">
        <v>0</v>
      </c>
      <c r="C8262" s="96">
        <v>0</v>
      </c>
      <c r="D8262" s="96">
        <v>98405.7</v>
      </c>
      <c r="E8262" s="96">
        <v>-0.159</v>
      </c>
      <c r="F8262" s="96">
        <v>4.42</v>
      </c>
      <c r="G8262" s="96">
        <v>0.15</v>
      </c>
      <c r="H8262" s="96">
        <v>13.7</v>
      </c>
      <c r="I8262" s="96">
        <v>10.792306666666665</v>
      </c>
      <c r="J8262" s="96">
        <v>13.06</v>
      </c>
    </row>
    <row r="8263" spans="1:10" x14ac:dyDescent="0.25">
      <c r="A8263" s="96">
        <v>41253.208333333336</v>
      </c>
      <c r="B8263" s="96">
        <v>0</v>
      </c>
      <c r="C8263" s="96">
        <v>0</v>
      </c>
      <c r="D8263" s="96">
        <v>98405.7</v>
      </c>
      <c r="E8263" s="96">
        <v>3.4000000000000002E-2</v>
      </c>
      <c r="F8263" s="96">
        <v>5.0039999999999996</v>
      </c>
      <c r="G8263" s="96">
        <v>0.15</v>
      </c>
      <c r="H8263" s="96">
        <v>13.7</v>
      </c>
      <c r="I8263" s="96">
        <v>10.678199999999999</v>
      </c>
      <c r="J8263" s="96">
        <v>13.06</v>
      </c>
    </row>
    <row r="8264" spans="1:10" x14ac:dyDescent="0.25">
      <c r="A8264" s="96">
        <v>41253.25</v>
      </c>
      <c r="B8264" s="96">
        <v>0</v>
      </c>
      <c r="C8264" s="96">
        <v>0</v>
      </c>
      <c r="D8264" s="96">
        <v>98405.7</v>
      </c>
      <c r="E8264" s="96">
        <v>9.6000000000000002E-2</v>
      </c>
      <c r="F8264" s="96">
        <v>5.2949999999999999</v>
      </c>
      <c r="G8264" s="96">
        <v>0.15</v>
      </c>
      <c r="H8264" s="96">
        <v>13.7</v>
      </c>
      <c r="I8264" s="96">
        <v>10.647079999999999</v>
      </c>
      <c r="J8264" s="96">
        <v>13.06</v>
      </c>
    </row>
    <row r="8265" spans="1:10" x14ac:dyDescent="0.25">
      <c r="A8265" s="96">
        <v>41253.291666666664</v>
      </c>
      <c r="B8265" s="96">
        <v>1</v>
      </c>
      <c r="C8265" s="96">
        <v>1</v>
      </c>
      <c r="D8265" s="96">
        <v>98405.7</v>
      </c>
      <c r="E8265" s="96">
        <v>0.187</v>
      </c>
      <c r="F8265" s="96">
        <v>5.7519999999999998</v>
      </c>
      <c r="G8265" s="96">
        <v>0.15</v>
      </c>
      <c r="H8265" s="96">
        <v>13.7</v>
      </c>
      <c r="I8265" s="96">
        <v>10.636706666666665</v>
      </c>
      <c r="J8265" s="96">
        <v>13.06</v>
      </c>
    </row>
    <row r="8266" spans="1:10" x14ac:dyDescent="0.25">
      <c r="A8266" s="96">
        <v>41253.333333333336</v>
      </c>
      <c r="B8266" s="96">
        <v>18</v>
      </c>
      <c r="C8266" s="96">
        <v>11</v>
      </c>
      <c r="D8266" s="96">
        <v>98405.7</v>
      </c>
      <c r="E8266" s="96">
        <v>0.33500000000000002</v>
      </c>
      <c r="F8266" s="96">
        <v>5.9320000000000004</v>
      </c>
      <c r="G8266" s="96">
        <v>0.15</v>
      </c>
      <c r="H8266" s="96">
        <v>13.7</v>
      </c>
      <c r="I8266" s="96">
        <v>10.543346666666665</v>
      </c>
      <c r="J8266" s="96">
        <v>13.06</v>
      </c>
    </row>
    <row r="8267" spans="1:10" x14ac:dyDescent="0.25">
      <c r="A8267" s="96">
        <v>41253.375</v>
      </c>
      <c r="B8267" s="96">
        <v>44</v>
      </c>
      <c r="C8267" s="96">
        <v>27</v>
      </c>
      <c r="D8267" s="96">
        <v>98405.7</v>
      </c>
      <c r="E8267" s="96">
        <v>0.45400000000000001</v>
      </c>
      <c r="F8267" s="96">
        <v>6.1340000000000003</v>
      </c>
      <c r="G8267" s="96">
        <v>0.15</v>
      </c>
      <c r="H8267" s="96">
        <v>13.7</v>
      </c>
      <c r="I8267" s="96">
        <v>10.387746666666665</v>
      </c>
      <c r="J8267" s="96">
        <v>13.06</v>
      </c>
    </row>
    <row r="8268" spans="1:10" x14ac:dyDescent="0.25">
      <c r="A8268" s="96">
        <v>41253.416666666664</v>
      </c>
      <c r="B8268" s="96">
        <v>67</v>
      </c>
      <c r="C8268" s="96">
        <v>54</v>
      </c>
      <c r="D8268" s="96">
        <v>98405.7</v>
      </c>
      <c r="E8268" s="96">
        <v>0.505</v>
      </c>
      <c r="F8268" s="96">
        <v>6.13</v>
      </c>
      <c r="G8268" s="96">
        <v>0.15</v>
      </c>
      <c r="H8268" s="96">
        <v>13.7</v>
      </c>
      <c r="I8268" s="96">
        <v>10.201026666666666</v>
      </c>
      <c r="J8268" s="96">
        <v>13.06</v>
      </c>
    </row>
    <row r="8269" spans="1:10" x14ac:dyDescent="0.25">
      <c r="A8269" s="96">
        <v>41253.458333333336</v>
      </c>
      <c r="B8269" s="96">
        <v>75</v>
      </c>
      <c r="C8269" s="96">
        <v>74</v>
      </c>
      <c r="D8269" s="96">
        <v>98405.7</v>
      </c>
      <c r="E8269" s="96">
        <v>0.47299999999999998</v>
      </c>
      <c r="F8269" s="96">
        <v>6.2119999999999997</v>
      </c>
      <c r="G8269" s="96">
        <v>0.15</v>
      </c>
      <c r="H8269" s="96">
        <v>13.7</v>
      </c>
      <c r="I8269" s="96">
        <v>10.211399999999999</v>
      </c>
      <c r="J8269" s="96">
        <v>13.06</v>
      </c>
    </row>
    <row r="8270" spans="1:10" x14ac:dyDescent="0.25">
      <c r="A8270" s="96">
        <v>41253.5</v>
      </c>
      <c r="B8270" s="96">
        <v>63</v>
      </c>
      <c r="C8270" s="96">
        <v>61</v>
      </c>
      <c r="D8270" s="96">
        <v>98405.7</v>
      </c>
      <c r="E8270" s="96">
        <v>0.29399999999999998</v>
      </c>
      <c r="F8270" s="96">
        <v>6.1159999999999997</v>
      </c>
      <c r="G8270" s="96">
        <v>0.15</v>
      </c>
      <c r="H8270" s="96">
        <v>13.7</v>
      </c>
      <c r="I8270" s="96">
        <v>10.58484</v>
      </c>
      <c r="J8270" s="96">
        <v>13.06</v>
      </c>
    </row>
    <row r="8271" spans="1:10" x14ac:dyDescent="0.25">
      <c r="A8271" s="96">
        <v>41253.541666666664</v>
      </c>
      <c r="B8271" s="96">
        <v>34</v>
      </c>
      <c r="C8271" s="96">
        <v>24</v>
      </c>
      <c r="D8271" s="96">
        <v>98405.7</v>
      </c>
      <c r="E8271" s="96">
        <v>-3.9E-2</v>
      </c>
      <c r="F8271" s="96">
        <v>5.9980000000000002</v>
      </c>
      <c r="G8271" s="96">
        <v>0.15</v>
      </c>
      <c r="H8271" s="96">
        <v>13.7</v>
      </c>
      <c r="I8271" s="96">
        <v>10.366999999999999</v>
      </c>
      <c r="J8271" s="96">
        <v>13.06</v>
      </c>
    </row>
    <row r="8272" spans="1:10" x14ac:dyDescent="0.25">
      <c r="A8272" s="96">
        <v>41253.583333333336</v>
      </c>
      <c r="B8272" s="96">
        <v>7</v>
      </c>
      <c r="C8272" s="96">
        <v>8</v>
      </c>
      <c r="D8272" s="96">
        <v>98405.7</v>
      </c>
      <c r="E8272" s="96">
        <v>-0.51200000000000001</v>
      </c>
      <c r="F8272" s="96">
        <v>5.86</v>
      </c>
      <c r="G8272" s="96">
        <v>0.15</v>
      </c>
      <c r="H8272" s="96">
        <v>13.7</v>
      </c>
      <c r="I8272" s="96">
        <v>10.169906666666666</v>
      </c>
      <c r="J8272" s="96">
        <v>13.06</v>
      </c>
    </row>
    <row r="8273" spans="1:10" x14ac:dyDescent="0.25">
      <c r="A8273" s="96">
        <v>41253.625</v>
      </c>
      <c r="B8273" s="96">
        <v>0</v>
      </c>
      <c r="C8273" s="96">
        <v>0</v>
      </c>
      <c r="D8273" s="96">
        <v>98405.7</v>
      </c>
      <c r="E8273" s="96">
        <v>-0.90300000000000002</v>
      </c>
      <c r="F8273" s="96">
        <v>5.8090000000000002</v>
      </c>
      <c r="G8273" s="96">
        <v>0.15</v>
      </c>
      <c r="H8273" s="96">
        <v>13.7</v>
      </c>
      <c r="I8273" s="96">
        <v>9.9520666666666653</v>
      </c>
      <c r="J8273" s="96">
        <v>13.06</v>
      </c>
    </row>
    <row r="8274" spans="1:10" x14ac:dyDescent="0.25">
      <c r="A8274" s="96">
        <v>41253.666666666664</v>
      </c>
      <c r="B8274" s="96">
        <v>0</v>
      </c>
      <c r="C8274" s="96">
        <v>0</v>
      </c>
      <c r="D8274" s="96">
        <v>98405.7</v>
      </c>
      <c r="E8274" s="96">
        <v>-1.1479999999999999</v>
      </c>
      <c r="F8274" s="96">
        <v>5.7430000000000003</v>
      </c>
      <c r="G8274" s="96">
        <v>0.15</v>
      </c>
      <c r="H8274" s="96">
        <v>13.7</v>
      </c>
      <c r="I8274" s="96">
        <v>9.5682533333333328</v>
      </c>
      <c r="J8274" s="96">
        <v>13.06</v>
      </c>
    </row>
    <row r="8275" spans="1:10" x14ac:dyDescent="0.25">
      <c r="A8275" s="96">
        <v>41253.708333333336</v>
      </c>
      <c r="B8275" s="96">
        <v>0</v>
      </c>
      <c r="C8275" s="96">
        <v>0</v>
      </c>
      <c r="D8275" s="96">
        <v>98405.7</v>
      </c>
      <c r="E8275" s="96">
        <v>-1.4039999999999999</v>
      </c>
      <c r="F8275" s="96">
        <v>5.5730000000000004</v>
      </c>
      <c r="G8275" s="96">
        <v>0.15</v>
      </c>
      <c r="H8275" s="96">
        <v>13.7</v>
      </c>
      <c r="I8275" s="96">
        <v>9.2674266666666654</v>
      </c>
      <c r="J8275" s="96">
        <v>13.06</v>
      </c>
    </row>
    <row r="8276" spans="1:10" x14ac:dyDescent="0.25">
      <c r="A8276" s="96">
        <v>41253.75</v>
      </c>
      <c r="B8276" s="96">
        <v>0</v>
      </c>
      <c r="C8276" s="96">
        <v>0</v>
      </c>
      <c r="D8276" s="96">
        <v>98405.7</v>
      </c>
      <c r="E8276" s="96">
        <v>-1.508</v>
      </c>
      <c r="F8276" s="96">
        <v>5.2450000000000001</v>
      </c>
      <c r="G8276" s="96">
        <v>0.15</v>
      </c>
      <c r="H8276" s="96">
        <v>13.7</v>
      </c>
      <c r="I8276" s="96">
        <v>9.1740666666666666</v>
      </c>
      <c r="J8276" s="96">
        <v>13.06</v>
      </c>
    </row>
    <row r="8277" spans="1:10" x14ac:dyDescent="0.25">
      <c r="A8277" s="96">
        <v>41253.791666666664</v>
      </c>
      <c r="B8277" s="96">
        <v>0</v>
      </c>
      <c r="C8277" s="96">
        <v>0</v>
      </c>
      <c r="D8277" s="96">
        <v>98405.7</v>
      </c>
      <c r="E8277" s="96">
        <v>-1.425</v>
      </c>
      <c r="F8277" s="96">
        <v>4.91</v>
      </c>
      <c r="G8277" s="96">
        <v>0.15</v>
      </c>
      <c r="H8277" s="96">
        <v>13.7</v>
      </c>
      <c r="I8277" s="96">
        <v>9.1325733333333332</v>
      </c>
      <c r="J8277" s="96">
        <v>13.06</v>
      </c>
    </row>
    <row r="8278" spans="1:10" x14ac:dyDescent="0.25">
      <c r="A8278" s="96">
        <v>41253.833333333336</v>
      </c>
      <c r="B8278" s="96">
        <v>0</v>
      </c>
      <c r="C8278" s="96">
        <v>0</v>
      </c>
      <c r="D8278" s="96">
        <v>98405.7</v>
      </c>
      <c r="E8278" s="96">
        <v>-1.3939999999999999</v>
      </c>
      <c r="F8278" s="96">
        <v>4.5339999999999998</v>
      </c>
      <c r="G8278" s="96">
        <v>0.15</v>
      </c>
      <c r="H8278" s="96">
        <v>13.7</v>
      </c>
      <c r="I8278" s="96">
        <v>9.0184666666666651</v>
      </c>
      <c r="J8278" s="96">
        <v>13.06</v>
      </c>
    </row>
    <row r="8279" spans="1:10" x14ac:dyDescent="0.25">
      <c r="A8279" s="96">
        <v>41253.875</v>
      </c>
      <c r="B8279" s="96">
        <v>0</v>
      </c>
      <c r="C8279" s="96">
        <v>0</v>
      </c>
      <c r="D8279" s="96">
        <v>98405.7</v>
      </c>
      <c r="E8279" s="96">
        <v>-1.3520000000000001</v>
      </c>
      <c r="F8279" s="96">
        <v>4.6529999999999996</v>
      </c>
      <c r="G8279" s="96">
        <v>0.15</v>
      </c>
      <c r="H8279" s="96">
        <v>13.7</v>
      </c>
      <c r="I8279" s="96">
        <v>8.8836133333333329</v>
      </c>
      <c r="J8279" s="96">
        <v>13.06</v>
      </c>
    </row>
    <row r="8280" spans="1:10" x14ac:dyDescent="0.25">
      <c r="A8280" s="96">
        <v>41253.916666666664</v>
      </c>
      <c r="B8280" s="96">
        <v>0</v>
      </c>
      <c r="C8280" s="96">
        <v>0</v>
      </c>
      <c r="D8280" s="96">
        <v>98405.7</v>
      </c>
      <c r="E8280" s="96">
        <v>-1.083</v>
      </c>
      <c r="F8280" s="96">
        <v>5.0789999999999997</v>
      </c>
      <c r="G8280" s="96">
        <v>0.15</v>
      </c>
      <c r="H8280" s="96">
        <v>13.7</v>
      </c>
      <c r="I8280" s="96">
        <v>8.8732399999999991</v>
      </c>
      <c r="J8280" s="96">
        <v>13.06</v>
      </c>
    </row>
    <row r="8281" spans="1:10" x14ac:dyDescent="0.25">
      <c r="A8281" s="96">
        <v>41253.958333333336</v>
      </c>
      <c r="B8281" s="96">
        <v>0</v>
      </c>
      <c r="C8281" s="96">
        <v>0</v>
      </c>
      <c r="D8281" s="96">
        <v>98405.7</v>
      </c>
      <c r="E8281" s="96">
        <v>-1.2290000000000001</v>
      </c>
      <c r="F8281" s="96">
        <v>5.38</v>
      </c>
      <c r="G8281" s="96">
        <v>0.15</v>
      </c>
      <c r="H8281" s="96">
        <v>13.7</v>
      </c>
      <c r="I8281" s="96">
        <v>8.8732399999999991</v>
      </c>
      <c r="J8281" s="96">
        <v>13.06</v>
      </c>
    </row>
    <row r="8282" spans="1:10" x14ac:dyDescent="0.25">
      <c r="A8282" s="96">
        <v>41254</v>
      </c>
      <c r="B8282" s="96">
        <v>0</v>
      </c>
      <c r="C8282" s="96">
        <v>0</v>
      </c>
      <c r="D8282" s="96">
        <v>98405.7</v>
      </c>
      <c r="E8282" s="96">
        <v>-1.7070000000000001</v>
      </c>
      <c r="F8282" s="96">
        <v>5.4409999999999998</v>
      </c>
      <c r="G8282" s="96">
        <v>0.15</v>
      </c>
      <c r="H8282" s="96">
        <v>13.7</v>
      </c>
      <c r="I8282" s="96">
        <v>8.7591333333333328</v>
      </c>
      <c r="J8282" s="96">
        <v>13.06</v>
      </c>
    </row>
    <row r="8283" spans="1:10" x14ac:dyDescent="0.25">
      <c r="A8283" s="96">
        <v>41254.041666666664</v>
      </c>
      <c r="B8283" s="96">
        <v>0</v>
      </c>
      <c r="C8283" s="96">
        <v>0</v>
      </c>
      <c r="D8283" s="96">
        <v>98405.7</v>
      </c>
      <c r="E8283" s="96">
        <v>-2.403</v>
      </c>
      <c r="F8283" s="96">
        <v>5.3869999999999996</v>
      </c>
      <c r="G8283" s="96">
        <v>0.15</v>
      </c>
      <c r="H8283" s="96">
        <v>13.7</v>
      </c>
      <c r="I8283" s="96">
        <v>8.6865199999999998</v>
      </c>
      <c r="J8283" s="96">
        <v>13.06</v>
      </c>
    </row>
    <row r="8284" spans="1:10" x14ac:dyDescent="0.25">
      <c r="A8284" s="96">
        <v>41254.083333333336</v>
      </c>
      <c r="B8284" s="96">
        <v>0</v>
      </c>
      <c r="C8284" s="96">
        <v>0</v>
      </c>
      <c r="D8284" s="96">
        <v>98405.7</v>
      </c>
      <c r="E8284" s="96">
        <v>-3.2320000000000002</v>
      </c>
      <c r="F8284" s="96">
        <v>5.258</v>
      </c>
      <c r="G8284" s="96">
        <v>0.15</v>
      </c>
      <c r="H8284" s="96">
        <v>13.7</v>
      </c>
      <c r="I8284" s="96">
        <v>8.6242799999999988</v>
      </c>
      <c r="J8284" s="96">
        <v>13.06</v>
      </c>
    </row>
    <row r="8285" spans="1:10" x14ac:dyDescent="0.25">
      <c r="A8285" s="96">
        <v>41254.125</v>
      </c>
      <c r="B8285" s="96">
        <v>0</v>
      </c>
      <c r="C8285" s="96">
        <v>0</v>
      </c>
      <c r="D8285" s="96">
        <v>98405.7</v>
      </c>
      <c r="E8285" s="96">
        <v>-3.702</v>
      </c>
      <c r="F8285" s="96">
        <v>5.4020000000000001</v>
      </c>
      <c r="G8285" s="96">
        <v>0.15</v>
      </c>
      <c r="H8285" s="96">
        <v>13.7</v>
      </c>
      <c r="I8285" s="96">
        <v>8.5412933333333321</v>
      </c>
      <c r="J8285" s="96">
        <v>13.06</v>
      </c>
    </row>
    <row r="8286" spans="1:10" x14ac:dyDescent="0.25">
      <c r="A8286" s="96">
        <v>41254.166666666664</v>
      </c>
      <c r="B8286" s="96">
        <v>0</v>
      </c>
      <c r="C8286" s="96">
        <v>0</v>
      </c>
      <c r="D8286" s="96">
        <v>98405.7</v>
      </c>
      <c r="E8286" s="96">
        <v>-3.7730000000000001</v>
      </c>
      <c r="F8286" s="96">
        <v>5.4770000000000003</v>
      </c>
      <c r="G8286" s="96">
        <v>0.15</v>
      </c>
      <c r="H8286" s="96">
        <v>13.7</v>
      </c>
      <c r="I8286" s="96">
        <v>8.3234533333333331</v>
      </c>
      <c r="J8286" s="96">
        <v>13.06</v>
      </c>
    </row>
    <row r="8287" spans="1:10" x14ac:dyDescent="0.25">
      <c r="A8287" s="96">
        <v>41254.208333333336</v>
      </c>
      <c r="B8287" s="96">
        <v>0</v>
      </c>
      <c r="C8287" s="96">
        <v>0</v>
      </c>
      <c r="D8287" s="96">
        <v>98405.7</v>
      </c>
      <c r="E8287" s="96">
        <v>-3.6930000000000001</v>
      </c>
      <c r="F8287" s="96">
        <v>5.577</v>
      </c>
      <c r="G8287" s="96">
        <v>0.15</v>
      </c>
      <c r="H8287" s="96">
        <v>13.7</v>
      </c>
      <c r="I8287" s="96">
        <v>8.271586666666666</v>
      </c>
      <c r="J8287" s="96">
        <v>13.06</v>
      </c>
    </row>
    <row r="8288" spans="1:10" x14ac:dyDescent="0.25">
      <c r="A8288" s="96">
        <v>41254.25</v>
      </c>
      <c r="B8288" s="96">
        <v>0</v>
      </c>
      <c r="C8288" s="96">
        <v>0</v>
      </c>
      <c r="D8288" s="96">
        <v>98405.7</v>
      </c>
      <c r="E8288" s="96">
        <v>-3.7440000000000002</v>
      </c>
      <c r="F8288" s="96">
        <v>5.4409999999999998</v>
      </c>
      <c r="G8288" s="96">
        <v>0.15</v>
      </c>
      <c r="H8288" s="96">
        <v>13.7</v>
      </c>
      <c r="I8288" s="96">
        <v>8.3234533333333331</v>
      </c>
      <c r="J8288" s="96">
        <v>13.06</v>
      </c>
    </row>
    <row r="8289" spans="1:10" x14ac:dyDescent="0.25">
      <c r="A8289" s="96">
        <v>41254.291666666664</v>
      </c>
      <c r="B8289" s="96">
        <v>1</v>
      </c>
      <c r="C8289" s="96">
        <v>4</v>
      </c>
      <c r="D8289" s="96">
        <v>98405.7</v>
      </c>
      <c r="E8289" s="96">
        <v>-4.0289999999999999</v>
      </c>
      <c r="F8289" s="96">
        <v>5.423</v>
      </c>
      <c r="G8289" s="96">
        <v>0.15</v>
      </c>
      <c r="H8289" s="96">
        <v>13.7</v>
      </c>
      <c r="I8289" s="96">
        <v>8.3753199999999985</v>
      </c>
      <c r="J8289" s="96">
        <v>13.06</v>
      </c>
    </row>
    <row r="8290" spans="1:10" x14ac:dyDescent="0.25">
      <c r="A8290" s="96">
        <v>41254.333333333336</v>
      </c>
      <c r="B8290" s="96">
        <v>27</v>
      </c>
      <c r="C8290" s="96">
        <v>78</v>
      </c>
      <c r="D8290" s="96">
        <v>98405.7</v>
      </c>
      <c r="E8290" s="96">
        <v>-3.4140000000000001</v>
      </c>
      <c r="F8290" s="96">
        <v>5.6040000000000001</v>
      </c>
      <c r="G8290" s="96">
        <v>0.15</v>
      </c>
      <c r="H8290" s="96">
        <v>13.7</v>
      </c>
      <c r="I8290" s="96">
        <v>8.4375599999999995</v>
      </c>
      <c r="J8290" s="96">
        <v>13.06</v>
      </c>
    </row>
    <row r="8291" spans="1:10" x14ac:dyDescent="0.25">
      <c r="A8291" s="96">
        <v>41254.375</v>
      </c>
      <c r="B8291" s="96">
        <v>56</v>
      </c>
      <c r="C8291" s="96">
        <v>182</v>
      </c>
      <c r="D8291" s="96">
        <v>98405.7</v>
      </c>
      <c r="E8291" s="96">
        <v>-2.5840000000000001</v>
      </c>
      <c r="F8291" s="96">
        <v>5.6150000000000002</v>
      </c>
      <c r="G8291" s="96">
        <v>0.15</v>
      </c>
      <c r="H8291" s="96">
        <v>13.7</v>
      </c>
      <c r="I8291" s="96">
        <v>8.2197199999999988</v>
      </c>
      <c r="J8291" s="96">
        <v>13.06</v>
      </c>
    </row>
    <row r="8292" spans="1:10" x14ac:dyDescent="0.25">
      <c r="A8292" s="96">
        <v>41254.416666666664</v>
      </c>
      <c r="B8292" s="96">
        <v>72</v>
      </c>
      <c r="C8292" s="96">
        <v>255</v>
      </c>
      <c r="D8292" s="96">
        <v>98405.7</v>
      </c>
      <c r="E8292" s="96">
        <v>-2.077</v>
      </c>
      <c r="F8292" s="96">
        <v>5.4340000000000002</v>
      </c>
      <c r="G8292" s="96">
        <v>0.15</v>
      </c>
      <c r="H8292" s="96">
        <v>13.7</v>
      </c>
      <c r="I8292" s="96">
        <v>7.9707599999999994</v>
      </c>
      <c r="J8292" s="96">
        <v>13.06</v>
      </c>
    </row>
    <row r="8293" spans="1:10" x14ac:dyDescent="0.25">
      <c r="A8293" s="96">
        <v>41254.458333333336</v>
      </c>
      <c r="B8293" s="96">
        <v>75</v>
      </c>
      <c r="C8293" s="96">
        <v>292</v>
      </c>
      <c r="D8293" s="96">
        <v>98405.7</v>
      </c>
      <c r="E8293" s="96">
        <v>-1.7649999999999999</v>
      </c>
      <c r="F8293" s="96">
        <v>5.423</v>
      </c>
      <c r="G8293" s="96">
        <v>0.15</v>
      </c>
      <c r="H8293" s="96">
        <v>13.7</v>
      </c>
      <c r="I8293" s="96">
        <v>8.3856933333333323</v>
      </c>
      <c r="J8293" s="96">
        <v>13.06</v>
      </c>
    </row>
    <row r="8294" spans="1:10" x14ac:dyDescent="0.25">
      <c r="A8294" s="96">
        <v>41254.5</v>
      </c>
      <c r="B8294" s="96">
        <v>66</v>
      </c>
      <c r="C8294" s="96">
        <v>289</v>
      </c>
      <c r="D8294" s="96">
        <v>98405.7</v>
      </c>
      <c r="E8294" s="96">
        <v>-1.7190000000000001</v>
      </c>
      <c r="F8294" s="96">
        <v>5.399</v>
      </c>
      <c r="G8294" s="96">
        <v>0.15</v>
      </c>
      <c r="H8294" s="96">
        <v>13.7</v>
      </c>
      <c r="I8294" s="96">
        <v>8.4997999999999987</v>
      </c>
      <c r="J8294" s="96">
        <v>13.06</v>
      </c>
    </row>
    <row r="8295" spans="1:10" x14ac:dyDescent="0.25">
      <c r="A8295" s="96">
        <v>41254.541666666664</v>
      </c>
      <c r="B8295" s="96">
        <v>46</v>
      </c>
      <c r="C8295" s="96">
        <v>191</v>
      </c>
      <c r="D8295" s="96">
        <v>98405.7</v>
      </c>
      <c r="E8295" s="96">
        <v>-2.085</v>
      </c>
      <c r="F8295" s="96">
        <v>5.2560000000000002</v>
      </c>
      <c r="G8295" s="96">
        <v>0.15</v>
      </c>
      <c r="H8295" s="96">
        <v>13.7</v>
      </c>
      <c r="I8295" s="96">
        <v>8.5827866666666655</v>
      </c>
      <c r="J8295" s="96">
        <v>13.06</v>
      </c>
    </row>
    <row r="8296" spans="1:10" x14ac:dyDescent="0.25">
      <c r="A8296" s="96">
        <v>41254.583333333336</v>
      </c>
      <c r="B8296" s="96">
        <v>13</v>
      </c>
      <c r="C8296" s="96">
        <v>73</v>
      </c>
      <c r="D8296" s="96">
        <v>98405.7</v>
      </c>
      <c r="E8296" s="96">
        <v>-3.0489999999999999</v>
      </c>
      <c r="F8296" s="96">
        <v>5.1550000000000002</v>
      </c>
      <c r="G8296" s="96">
        <v>0.15</v>
      </c>
      <c r="H8296" s="96">
        <v>13.7</v>
      </c>
      <c r="I8296" s="96">
        <v>8.5309200000000001</v>
      </c>
      <c r="J8296" s="96">
        <v>13.06</v>
      </c>
    </row>
    <row r="8297" spans="1:10" x14ac:dyDescent="0.25">
      <c r="A8297" s="96">
        <v>41254.625</v>
      </c>
      <c r="B8297" s="96">
        <v>0</v>
      </c>
      <c r="C8297" s="96">
        <v>0</v>
      </c>
      <c r="D8297" s="96">
        <v>98405.7</v>
      </c>
      <c r="E8297" s="96">
        <v>-4.5419999999999998</v>
      </c>
      <c r="F8297" s="96">
        <v>5.0259999999999998</v>
      </c>
      <c r="G8297" s="96">
        <v>0.15</v>
      </c>
      <c r="H8297" s="96">
        <v>13.7</v>
      </c>
      <c r="I8297" s="96">
        <v>8.3338266666666652</v>
      </c>
      <c r="J8297" s="96">
        <v>13.06</v>
      </c>
    </row>
    <row r="8298" spans="1:10" x14ac:dyDescent="0.25">
      <c r="A8298" s="96">
        <v>41254.666666666664</v>
      </c>
      <c r="B8298" s="96">
        <v>0</v>
      </c>
      <c r="C8298" s="96">
        <v>0</v>
      </c>
      <c r="D8298" s="96">
        <v>98405.7</v>
      </c>
      <c r="E8298" s="96">
        <v>-5.5129999999999999</v>
      </c>
      <c r="F8298" s="96">
        <v>5.0750000000000002</v>
      </c>
      <c r="G8298" s="96">
        <v>0.15</v>
      </c>
      <c r="H8298" s="96">
        <v>13.7</v>
      </c>
      <c r="I8298" s="96">
        <v>7.8773999999999988</v>
      </c>
      <c r="J8298" s="96">
        <v>13.06</v>
      </c>
    </row>
    <row r="8299" spans="1:10" x14ac:dyDescent="0.25">
      <c r="A8299" s="96">
        <v>41254.708333333336</v>
      </c>
      <c r="B8299" s="96">
        <v>0</v>
      </c>
      <c r="C8299" s="96">
        <v>0</v>
      </c>
      <c r="D8299" s="96">
        <v>98405.7</v>
      </c>
      <c r="E8299" s="96">
        <v>-6.1219999999999999</v>
      </c>
      <c r="F8299" s="96">
        <v>4.9960000000000004</v>
      </c>
      <c r="G8299" s="96">
        <v>0.15</v>
      </c>
      <c r="H8299" s="96">
        <v>13.7</v>
      </c>
      <c r="I8299" s="96">
        <v>7.6180666666666657</v>
      </c>
      <c r="J8299" s="96">
        <v>13.06</v>
      </c>
    </row>
    <row r="8300" spans="1:10" x14ac:dyDescent="0.25">
      <c r="A8300" s="96">
        <v>41254.75</v>
      </c>
      <c r="B8300" s="96">
        <v>0</v>
      </c>
      <c r="C8300" s="96">
        <v>0</v>
      </c>
      <c r="D8300" s="96">
        <v>98405.7</v>
      </c>
      <c r="E8300" s="96">
        <v>-6.45</v>
      </c>
      <c r="F8300" s="96">
        <v>4.8369999999999997</v>
      </c>
      <c r="G8300" s="96">
        <v>0.15</v>
      </c>
      <c r="H8300" s="96">
        <v>13.7</v>
      </c>
      <c r="I8300" s="96">
        <v>7.4313466666666663</v>
      </c>
      <c r="J8300" s="96">
        <v>13.06</v>
      </c>
    </row>
    <row r="8301" spans="1:10" x14ac:dyDescent="0.25">
      <c r="A8301" s="96">
        <v>41254.791666666664</v>
      </c>
      <c r="B8301" s="96">
        <v>0</v>
      </c>
      <c r="C8301" s="96">
        <v>0</v>
      </c>
      <c r="D8301" s="96">
        <v>98405.7</v>
      </c>
      <c r="E8301" s="96">
        <v>-6.5460000000000003</v>
      </c>
      <c r="F8301" s="96">
        <v>4.6500000000000004</v>
      </c>
      <c r="G8301" s="96">
        <v>0.15</v>
      </c>
      <c r="H8301" s="96">
        <v>13.7</v>
      </c>
      <c r="I8301" s="96">
        <v>7.2031333333333327</v>
      </c>
      <c r="J8301" s="96">
        <v>13.06</v>
      </c>
    </row>
    <row r="8302" spans="1:10" x14ac:dyDescent="0.25">
      <c r="A8302" s="96">
        <v>41254.833333333336</v>
      </c>
      <c r="B8302" s="96">
        <v>0</v>
      </c>
      <c r="C8302" s="96">
        <v>0</v>
      </c>
      <c r="D8302" s="96">
        <v>98405.7</v>
      </c>
      <c r="E8302" s="96">
        <v>-6.5209999999999999</v>
      </c>
      <c r="F8302" s="96">
        <v>4.4249999999999998</v>
      </c>
      <c r="G8302" s="96">
        <v>0.15</v>
      </c>
      <c r="H8302" s="96">
        <v>13.7</v>
      </c>
      <c r="I8302" s="96">
        <v>7.3172399999999991</v>
      </c>
      <c r="J8302" s="96">
        <v>13.06</v>
      </c>
    </row>
    <row r="8303" spans="1:10" x14ac:dyDescent="0.25">
      <c r="A8303" s="96">
        <v>41254.875</v>
      </c>
      <c r="B8303" s="96">
        <v>0</v>
      </c>
      <c r="C8303" s="96">
        <v>0</v>
      </c>
      <c r="D8303" s="96">
        <v>98405.7</v>
      </c>
      <c r="E8303" s="96">
        <v>-6.94</v>
      </c>
      <c r="F8303" s="96">
        <v>4.1379999999999999</v>
      </c>
      <c r="G8303" s="96">
        <v>0.15</v>
      </c>
      <c r="H8303" s="96">
        <v>13.7</v>
      </c>
      <c r="I8303" s="96">
        <v>7.659559999999999</v>
      </c>
      <c r="J8303" s="96">
        <v>13.06</v>
      </c>
    </row>
    <row r="8304" spans="1:10" x14ac:dyDescent="0.25">
      <c r="A8304" s="96">
        <v>41254.916666666664</v>
      </c>
      <c r="B8304" s="96">
        <v>0</v>
      </c>
      <c r="C8304" s="96">
        <v>0</v>
      </c>
      <c r="D8304" s="96">
        <v>98405.7</v>
      </c>
      <c r="E8304" s="96">
        <v>-7.4790000000000001</v>
      </c>
      <c r="F8304" s="96">
        <v>3.8490000000000002</v>
      </c>
      <c r="G8304" s="96">
        <v>0.15</v>
      </c>
      <c r="H8304" s="96">
        <v>13.7</v>
      </c>
      <c r="I8304" s="96">
        <v>7.7840399999999992</v>
      </c>
      <c r="J8304" s="96">
        <v>13.06</v>
      </c>
    </row>
    <row r="8305" spans="1:10" x14ac:dyDescent="0.25">
      <c r="A8305" s="96">
        <v>41254.958333333336</v>
      </c>
      <c r="B8305" s="96">
        <v>0</v>
      </c>
      <c r="C8305" s="96">
        <v>0</v>
      </c>
      <c r="D8305" s="96">
        <v>98405.7</v>
      </c>
      <c r="E8305" s="96">
        <v>-7.758</v>
      </c>
      <c r="F8305" s="96">
        <v>3.5449999999999999</v>
      </c>
      <c r="G8305" s="96">
        <v>0.15</v>
      </c>
      <c r="H8305" s="96">
        <v>13.7</v>
      </c>
      <c r="I8305" s="96">
        <v>7.7632933333333325</v>
      </c>
      <c r="J8305" s="96">
        <v>13.06</v>
      </c>
    </row>
    <row r="8306" spans="1:10" x14ac:dyDescent="0.25">
      <c r="A8306" s="96">
        <v>41255</v>
      </c>
      <c r="B8306" s="96">
        <v>0</v>
      </c>
      <c r="C8306" s="96">
        <v>0</v>
      </c>
      <c r="D8306" s="96">
        <v>98405.7</v>
      </c>
      <c r="E8306" s="96">
        <v>-7.9279999999999999</v>
      </c>
      <c r="F8306" s="96">
        <v>3.286</v>
      </c>
      <c r="G8306" s="96">
        <v>0.15</v>
      </c>
      <c r="H8306" s="96">
        <v>13.7</v>
      </c>
      <c r="I8306" s="96">
        <v>7.5869466666666661</v>
      </c>
      <c r="J8306" s="96">
        <v>13.06</v>
      </c>
    </row>
    <row r="8307" spans="1:10" x14ac:dyDescent="0.25">
      <c r="A8307" s="96">
        <v>41255.041666666664</v>
      </c>
      <c r="B8307" s="96">
        <v>0</v>
      </c>
      <c r="C8307" s="96">
        <v>0</v>
      </c>
      <c r="D8307" s="96">
        <v>98405.7</v>
      </c>
      <c r="E8307" s="96">
        <v>-7.976</v>
      </c>
      <c r="F8307" s="96">
        <v>3.0270000000000001</v>
      </c>
      <c r="G8307" s="96">
        <v>0.15</v>
      </c>
      <c r="H8307" s="96">
        <v>13.7</v>
      </c>
      <c r="I8307" s="96">
        <v>7.3794799999999992</v>
      </c>
      <c r="J8307" s="96">
        <v>13.06</v>
      </c>
    </row>
    <row r="8308" spans="1:10" x14ac:dyDescent="0.25">
      <c r="A8308" s="96">
        <v>41255.083333333336</v>
      </c>
      <c r="B8308" s="96">
        <v>0</v>
      </c>
      <c r="C8308" s="96">
        <v>0</v>
      </c>
      <c r="D8308" s="96">
        <v>98405.7</v>
      </c>
      <c r="E8308" s="96">
        <v>-8.0340000000000007</v>
      </c>
      <c r="F8308" s="96">
        <v>2.798</v>
      </c>
      <c r="G8308" s="96">
        <v>0.15</v>
      </c>
      <c r="H8308" s="96">
        <v>13.7</v>
      </c>
      <c r="I8308" s="96">
        <v>6.9645466666666662</v>
      </c>
      <c r="J8308" s="96">
        <v>13.06</v>
      </c>
    </row>
    <row r="8309" spans="1:10" x14ac:dyDescent="0.25">
      <c r="A8309" s="96">
        <v>41255.125</v>
      </c>
      <c r="B8309" s="96">
        <v>0</v>
      </c>
      <c r="C8309" s="96">
        <v>0</v>
      </c>
      <c r="D8309" s="96">
        <v>98405.7</v>
      </c>
      <c r="E8309" s="96">
        <v>-8.0079999999999991</v>
      </c>
      <c r="F8309" s="96">
        <v>2.6459999999999999</v>
      </c>
      <c r="G8309" s="96">
        <v>0.15</v>
      </c>
      <c r="H8309" s="96">
        <v>13.7</v>
      </c>
      <c r="I8309" s="96">
        <v>7.2964933333333324</v>
      </c>
      <c r="J8309" s="96">
        <v>13.06</v>
      </c>
    </row>
    <row r="8310" spans="1:10" x14ac:dyDescent="0.25">
      <c r="A8310" s="96">
        <v>41255.166666666664</v>
      </c>
      <c r="B8310" s="96">
        <v>0</v>
      </c>
      <c r="C8310" s="96">
        <v>0</v>
      </c>
      <c r="D8310" s="96">
        <v>98405.7</v>
      </c>
      <c r="E8310" s="96">
        <v>-7.9480000000000004</v>
      </c>
      <c r="F8310" s="96">
        <v>2.5590000000000002</v>
      </c>
      <c r="G8310" s="96">
        <v>0.15</v>
      </c>
      <c r="H8310" s="96">
        <v>13.7</v>
      </c>
      <c r="I8310" s="96">
        <v>7.7010533333333324</v>
      </c>
      <c r="J8310" s="96">
        <v>13.06</v>
      </c>
    </row>
    <row r="8311" spans="1:10" x14ac:dyDescent="0.25">
      <c r="A8311" s="96">
        <v>41255.208333333336</v>
      </c>
      <c r="B8311" s="96">
        <v>0</v>
      </c>
      <c r="C8311" s="96">
        <v>0</v>
      </c>
      <c r="D8311" s="96">
        <v>98405.7</v>
      </c>
      <c r="E8311" s="96">
        <v>-8.42</v>
      </c>
      <c r="F8311" s="96">
        <v>2.581</v>
      </c>
      <c r="G8311" s="96">
        <v>0.15</v>
      </c>
      <c r="H8311" s="96">
        <v>13.7</v>
      </c>
      <c r="I8311" s="96">
        <v>7.7529199999999996</v>
      </c>
      <c r="J8311" s="96">
        <v>13.06</v>
      </c>
    </row>
    <row r="8312" spans="1:10" x14ac:dyDescent="0.25">
      <c r="A8312" s="96">
        <v>41255.25</v>
      </c>
      <c r="B8312" s="96">
        <v>0</v>
      </c>
      <c r="C8312" s="96">
        <v>0</v>
      </c>
      <c r="D8312" s="96">
        <v>98405.7</v>
      </c>
      <c r="E8312" s="96">
        <v>-9.0440000000000005</v>
      </c>
      <c r="F8312" s="96">
        <v>2.7149999999999999</v>
      </c>
      <c r="G8312" s="96">
        <v>0.15</v>
      </c>
      <c r="H8312" s="96">
        <v>13.7</v>
      </c>
      <c r="I8312" s="96">
        <v>7.7114266666666662</v>
      </c>
      <c r="J8312" s="96">
        <v>13.06</v>
      </c>
    </row>
    <row r="8313" spans="1:10" x14ac:dyDescent="0.25">
      <c r="A8313" s="96">
        <v>41255.291666666664</v>
      </c>
      <c r="B8313" s="96">
        <v>1</v>
      </c>
      <c r="C8313" s="96">
        <v>5</v>
      </c>
      <c r="D8313" s="96">
        <v>98405.7</v>
      </c>
      <c r="E8313" s="96">
        <v>-9.3699999999999992</v>
      </c>
      <c r="F8313" s="96">
        <v>2.9</v>
      </c>
      <c r="G8313" s="96">
        <v>0.15</v>
      </c>
      <c r="H8313" s="96">
        <v>13.7</v>
      </c>
      <c r="I8313" s="96">
        <v>7.7840399999999992</v>
      </c>
      <c r="J8313" s="96">
        <v>13.06</v>
      </c>
    </row>
    <row r="8314" spans="1:10" x14ac:dyDescent="0.25">
      <c r="A8314" s="96">
        <v>41255.333333333336</v>
      </c>
      <c r="B8314" s="96">
        <v>27</v>
      </c>
      <c r="C8314" s="96">
        <v>97</v>
      </c>
      <c r="D8314" s="96">
        <v>98405.7</v>
      </c>
      <c r="E8314" s="96">
        <v>-9.0630000000000006</v>
      </c>
      <c r="F8314" s="96">
        <v>3.024</v>
      </c>
      <c r="G8314" s="96">
        <v>0.15</v>
      </c>
      <c r="H8314" s="96">
        <v>13.7</v>
      </c>
      <c r="I8314" s="96">
        <v>7.9915066666666661</v>
      </c>
      <c r="J8314" s="96">
        <v>13.06</v>
      </c>
    </row>
    <row r="8315" spans="1:10" x14ac:dyDescent="0.25">
      <c r="A8315" s="96">
        <v>41255.375</v>
      </c>
      <c r="B8315" s="96">
        <v>54</v>
      </c>
      <c r="C8315" s="96">
        <v>214</v>
      </c>
      <c r="D8315" s="96">
        <v>98405.7</v>
      </c>
      <c r="E8315" s="96">
        <v>-7.5289999999999999</v>
      </c>
      <c r="F8315" s="96">
        <v>3.0339999999999998</v>
      </c>
      <c r="G8315" s="96">
        <v>0.15</v>
      </c>
      <c r="H8315" s="96">
        <v>13.7</v>
      </c>
      <c r="I8315" s="96">
        <v>7.8047866666666659</v>
      </c>
      <c r="J8315" s="96">
        <v>13.06</v>
      </c>
    </row>
    <row r="8316" spans="1:10" x14ac:dyDescent="0.25">
      <c r="A8316" s="96">
        <v>41255.416666666664</v>
      </c>
      <c r="B8316" s="96">
        <v>67</v>
      </c>
      <c r="C8316" s="96">
        <v>337</v>
      </c>
      <c r="D8316" s="96">
        <v>98405.7</v>
      </c>
      <c r="E8316" s="96">
        <v>-5.6029999999999998</v>
      </c>
      <c r="F8316" s="96">
        <v>3.181</v>
      </c>
      <c r="G8316" s="96">
        <v>0.15</v>
      </c>
      <c r="H8316" s="96">
        <v>13.7</v>
      </c>
      <c r="I8316" s="96">
        <v>8.0226266666666657</v>
      </c>
      <c r="J8316" s="96">
        <v>13.06</v>
      </c>
    </row>
    <row r="8317" spans="1:10" x14ac:dyDescent="0.25">
      <c r="A8317" s="96">
        <v>41255.458333333336</v>
      </c>
      <c r="B8317" s="96">
        <v>65</v>
      </c>
      <c r="C8317" s="96">
        <v>488</v>
      </c>
      <c r="D8317" s="96">
        <v>98405.7</v>
      </c>
      <c r="E8317" s="96">
        <v>-4.4020000000000001</v>
      </c>
      <c r="F8317" s="96">
        <v>3.2330000000000001</v>
      </c>
      <c r="G8317" s="96">
        <v>0.15</v>
      </c>
      <c r="H8317" s="96">
        <v>13.7</v>
      </c>
      <c r="I8317" s="96">
        <v>8.3545733333333327</v>
      </c>
      <c r="J8317" s="96">
        <v>13.06</v>
      </c>
    </row>
    <row r="8318" spans="1:10" x14ac:dyDescent="0.25">
      <c r="A8318" s="96">
        <v>41255.5</v>
      </c>
      <c r="B8318" s="96">
        <v>60</v>
      </c>
      <c r="C8318" s="96">
        <v>442</v>
      </c>
      <c r="D8318" s="96">
        <v>98405.7</v>
      </c>
      <c r="E8318" s="96">
        <v>-3.8580000000000001</v>
      </c>
      <c r="F8318" s="96">
        <v>3.2629999999999999</v>
      </c>
      <c r="G8318" s="96">
        <v>0.15</v>
      </c>
      <c r="H8318" s="96">
        <v>13.7</v>
      </c>
      <c r="I8318" s="96">
        <v>8.7695066666666666</v>
      </c>
      <c r="J8318" s="96">
        <v>13.06</v>
      </c>
    </row>
    <row r="8319" spans="1:10" x14ac:dyDescent="0.25">
      <c r="A8319" s="96">
        <v>41255.541666666664</v>
      </c>
      <c r="B8319" s="96">
        <v>44</v>
      </c>
      <c r="C8319" s="96">
        <v>305</v>
      </c>
      <c r="D8319" s="96">
        <v>98405.7</v>
      </c>
      <c r="E8319" s="96">
        <v>-4.2460000000000004</v>
      </c>
      <c r="F8319" s="96">
        <v>3.2309999999999999</v>
      </c>
      <c r="G8319" s="96">
        <v>0.15</v>
      </c>
      <c r="H8319" s="96">
        <v>13.7</v>
      </c>
      <c r="I8319" s="96">
        <v>8.8006266666666662</v>
      </c>
      <c r="J8319" s="96">
        <v>13.06</v>
      </c>
    </row>
    <row r="8320" spans="1:10" x14ac:dyDescent="0.25">
      <c r="A8320" s="96">
        <v>41255.583333333336</v>
      </c>
      <c r="B8320" s="96">
        <v>14</v>
      </c>
      <c r="C8320" s="96">
        <v>133</v>
      </c>
      <c r="D8320" s="96">
        <v>98405.7</v>
      </c>
      <c r="E8320" s="96">
        <v>-6.1319999999999997</v>
      </c>
      <c r="F8320" s="96">
        <v>3.387</v>
      </c>
      <c r="G8320" s="96">
        <v>0.15</v>
      </c>
      <c r="H8320" s="96">
        <v>13.7</v>
      </c>
      <c r="I8320" s="96">
        <v>9.3296666666666663</v>
      </c>
      <c r="J8320" s="96">
        <v>13.06</v>
      </c>
    </row>
    <row r="8321" spans="1:10" x14ac:dyDescent="0.25">
      <c r="A8321" s="96">
        <v>41255.625</v>
      </c>
      <c r="B8321" s="96">
        <v>0</v>
      </c>
      <c r="C8321" s="96">
        <v>0</v>
      </c>
      <c r="D8321" s="96">
        <v>98405.7</v>
      </c>
      <c r="E8321" s="96">
        <v>-8.0589999999999993</v>
      </c>
      <c r="F8321" s="96">
        <v>3.6890000000000001</v>
      </c>
      <c r="G8321" s="96">
        <v>0.15</v>
      </c>
      <c r="H8321" s="96">
        <v>13.7</v>
      </c>
      <c r="I8321" s="96">
        <v>9.0288399999999989</v>
      </c>
      <c r="J8321" s="96">
        <v>13.06</v>
      </c>
    </row>
    <row r="8322" spans="1:10" x14ac:dyDescent="0.25">
      <c r="A8322" s="96">
        <v>41255.666666666664</v>
      </c>
      <c r="B8322" s="96">
        <v>0</v>
      </c>
      <c r="C8322" s="96">
        <v>0</v>
      </c>
      <c r="D8322" s="96">
        <v>98405.7</v>
      </c>
      <c r="E8322" s="96">
        <v>-8.6910000000000007</v>
      </c>
      <c r="F8322" s="96">
        <v>3.9079999999999999</v>
      </c>
      <c r="G8322" s="96">
        <v>0.15</v>
      </c>
      <c r="H8322" s="96">
        <v>13.7</v>
      </c>
      <c r="I8322" s="96">
        <v>8.0329999999999995</v>
      </c>
      <c r="J8322" s="96">
        <v>13.06</v>
      </c>
    </row>
    <row r="8323" spans="1:10" x14ac:dyDescent="0.25">
      <c r="A8323" s="96">
        <v>41255.708333333336</v>
      </c>
      <c r="B8323" s="96">
        <v>0</v>
      </c>
      <c r="C8323" s="96">
        <v>0</v>
      </c>
      <c r="D8323" s="96">
        <v>98405.7</v>
      </c>
      <c r="E8323" s="96">
        <v>-8.6259999999999994</v>
      </c>
      <c r="F8323" s="96">
        <v>4.0270000000000001</v>
      </c>
      <c r="G8323" s="96">
        <v>0.15</v>
      </c>
      <c r="H8323" s="96">
        <v>13.7</v>
      </c>
      <c r="I8323" s="96">
        <v>7.3691066666666662</v>
      </c>
      <c r="J8323" s="96">
        <v>13.06</v>
      </c>
    </row>
    <row r="8324" spans="1:10" x14ac:dyDescent="0.25">
      <c r="A8324" s="96">
        <v>41255.75</v>
      </c>
      <c r="B8324" s="96">
        <v>0</v>
      </c>
      <c r="C8324" s="96">
        <v>0</v>
      </c>
      <c r="D8324" s="96">
        <v>98405.7</v>
      </c>
      <c r="E8324" s="96">
        <v>-8.3209999999999997</v>
      </c>
      <c r="F8324" s="96">
        <v>4.0389999999999997</v>
      </c>
      <c r="G8324" s="96">
        <v>0.15</v>
      </c>
      <c r="H8324" s="96">
        <v>13.7</v>
      </c>
      <c r="I8324" s="96">
        <v>7.120146666666666</v>
      </c>
      <c r="J8324" s="96">
        <v>13.06</v>
      </c>
    </row>
    <row r="8325" spans="1:10" x14ac:dyDescent="0.25">
      <c r="A8325" s="96">
        <v>41255.791666666664</v>
      </c>
      <c r="B8325" s="96">
        <v>0</v>
      </c>
      <c r="C8325" s="96">
        <v>0</v>
      </c>
      <c r="D8325" s="96">
        <v>98405.7</v>
      </c>
      <c r="E8325" s="96">
        <v>-7.8719999999999999</v>
      </c>
      <c r="F8325" s="96">
        <v>4.0220000000000002</v>
      </c>
      <c r="G8325" s="96">
        <v>0.15</v>
      </c>
      <c r="H8325" s="96">
        <v>13.7</v>
      </c>
      <c r="I8325" s="96">
        <v>7.2446266666666661</v>
      </c>
      <c r="J8325" s="96">
        <v>13.06</v>
      </c>
    </row>
    <row r="8326" spans="1:10" x14ac:dyDescent="0.25">
      <c r="A8326" s="96">
        <v>41255.833333333336</v>
      </c>
      <c r="B8326" s="96">
        <v>0</v>
      </c>
      <c r="C8326" s="96">
        <v>0</v>
      </c>
      <c r="D8326" s="96">
        <v>98405.7</v>
      </c>
      <c r="E8326" s="96">
        <v>-7.3490000000000002</v>
      </c>
      <c r="F8326" s="96">
        <v>4.0060000000000002</v>
      </c>
      <c r="G8326" s="96">
        <v>0.15</v>
      </c>
      <c r="H8326" s="96">
        <v>13.7</v>
      </c>
      <c r="I8326" s="96">
        <v>7.6388133333333323</v>
      </c>
      <c r="J8326" s="96">
        <v>13.06</v>
      </c>
    </row>
    <row r="8327" spans="1:10" x14ac:dyDescent="0.25">
      <c r="A8327" s="96">
        <v>41255.875</v>
      </c>
      <c r="B8327" s="96">
        <v>0</v>
      </c>
      <c r="C8327" s="96">
        <v>0</v>
      </c>
      <c r="D8327" s="96">
        <v>98405.7</v>
      </c>
      <c r="E8327" s="96">
        <v>-6.8840000000000003</v>
      </c>
      <c r="F8327" s="96">
        <v>4.0229999999999997</v>
      </c>
      <c r="G8327" s="96">
        <v>0.15</v>
      </c>
      <c r="H8327" s="96">
        <v>13.7</v>
      </c>
      <c r="I8327" s="96">
        <v>7.8981466666666655</v>
      </c>
      <c r="J8327" s="96">
        <v>13.06</v>
      </c>
    </row>
    <row r="8328" spans="1:10" x14ac:dyDescent="0.25">
      <c r="A8328" s="96">
        <v>41255.916666666664</v>
      </c>
      <c r="B8328" s="96">
        <v>0</v>
      </c>
      <c r="C8328" s="96">
        <v>0</v>
      </c>
      <c r="D8328" s="96">
        <v>98405.7</v>
      </c>
      <c r="E8328" s="96">
        <v>-6.5449999999999999</v>
      </c>
      <c r="F8328" s="96">
        <v>4.0919999999999996</v>
      </c>
      <c r="G8328" s="96">
        <v>0.15</v>
      </c>
      <c r="H8328" s="96">
        <v>13.7</v>
      </c>
      <c r="I8328" s="96">
        <v>7.7114266666666662</v>
      </c>
      <c r="J8328" s="96">
        <v>13.06</v>
      </c>
    </row>
    <row r="8329" spans="1:10" x14ac:dyDescent="0.25">
      <c r="A8329" s="96">
        <v>41255.958333333336</v>
      </c>
      <c r="B8329" s="96">
        <v>0</v>
      </c>
      <c r="C8329" s="96">
        <v>0</v>
      </c>
      <c r="D8329" s="96">
        <v>98405.7</v>
      </c>
      <c r="E8329" s="96">
        <v>-6.2370000000000001</v>
      </c>
      <c r="F8329" s="96">
        <v>4.1769999999999996</v>
      </c>
      <c r="G8329" s="96">
        <v>0.15</v>
      </c>
      <c r="H8329" s="96">
        <v>13.7</v>
      </c>
      <c r="I8329" s="96">
        <v>7.4209733333333325</v>
      </c>
      <c r="J8329" s="96">
        <v>13.06</v>
      </c>
    </row>
    <row r="8330" spans="1:10" x14ac:dyDescent="0.25">
      <c r="A8330" s="96">
        <v>41256</v>
      </c>
      <c r="B8330" s="96">
        <v>0</v>
      </c>
      <c r="C8330" s="96">
        <v>0</v>
      </c>
      <c r="D8330" s="96">
        <v>98405.7</v>
      </c>
      <c r="E8330" s="96">
        <v>-5.91</v>
      </c>
      <c r="F8330" s="96">
        <v>4.2380000000000004</v>
      </c>
      <c r="G8330" s="96">
        <v>0.15</v>
      </c>
      <c r="H8330" s="96">
        <v>13.7</v>
      </c>
      <c r="I8330" s="96">
        <v>7.1097733333333331</v>
      </c>
      <c r="J8330" s="96">
        <v>13.06</v>
      </c>
    </row>
    <row r="8331" spans="1:10" x14ac:dyDescent="0.25">
      <c r="A8331" s="96">
        <v>41256.041666666664</v>
      </c>
      <c r="B8331" s="96">
        <v>0</v>
      </c>
      <c r="C8331" s="96">
        <v>0</v>
      </c>
      <c r="D8331" s="96">
        <v>98405.7</v>
      </c>
      <c r="E8331" s="96">
        <v>-5.6550000000000002</v>
      </c>
      <c r="F8331" s="96">
        <v>4.2560000000000002</v>
      </c>
      <c r="G8331" s="96">
        <v>0.15</v>
      </c>
      <c r="H8331" s="96">
        <v>13.7</v>
      </c>
      <c r="I8331" s="96">
        <v>7.0267866666666663</v>
      </c>
      <c r="J8331" s="96">
        <v>13.06</v>
      </c>
    </row>
    <row r="8332" spans="1:10" x14ac:dyDescent="0.25">
      <c r="A8332" s="96">
        <v>41256.083333333336</v>
      </c>
      <c r="B8332" s="96">
        <v>0</v>
      </c>
      <c r="C8332" s="96">
        <v>0</v>
      </c>
      <c r="D8332" s="96">
        <v>98405.7</v>
      </c>
      <c r="E8332" s="96">
        <v>-5.5839999999999996</v>
      </c>
      <c r="F8332" s="96">
        <v>4.141</v>
      </c>
      <c r="G8332" s="96">
        <v>0.15</v>
      </c>
      <c r="H8332" s="96">
        <v>13.7</v>
      </c>
      <c r="I8332" s="96">
        <v>7.0267866666666663</v>
      </c>
      <c r="J8332" s="96">
        <v>13.06</v>
      </c>
    </row>
    <row r="8333" spans="1:10" x14ac:dyDescent="0.25">
      <c r="A8333" s="96">
        <v>41256.125</v>
      </c>
      <c r="B8333" s="96">
        <v>0</v>
      </c>
      <c r="C8333" s="96">
        <v>0</v>
      </c>
      <c r="D8333" s="96">
        <v>98405.7</v>
      </c>
      <c r="E8333" s="96">
        <v>-5.548</v>
      </c>
      <c r="F8333" s="96">
        <v>3.976</v>
      </c>
      <c r="G8333" s="96">
        <v>0.15</v>
      </c>
      <c r="H8333" s="96">
        <v>13.7</v>
      </c>
      <c r="I8333" s="96">
        <v>6.9852933333333329</v>
      </c>
      <c r="J8333" s="96">
        <v>13.06</v>
      </c>
    </row>
    <row r="8334" spans="1:10" x14ac:dyDescent="0.25">
      <c r="A8334" s="96">
        <v>41256.166666666664</v>
      </c>
      <c r="B8334" s="96">
        <v>0</v>
      </c>
      <c r="C8334" s="96">
        <v>0</v>
      </c>
      <c r="D8334" s="96">
        <v>98405.7</v>
      </c>
      <c r="E8334" s="96">
        <v>-5.4770000000000003</v>
      </c>
      <c r="F8334" s="96">
        <v>4.0049999999999999</v>
      </c>
      <c r="G8334" s="96">
        <v>0.15</v>
      </c>
      <c r="H8334" s="96">
        <v>13.7</v>
      </c>
      <c r="I8334" s="96">
        <v>6.9334266666666657</v>
      </c>
      <c r="J8334" s="96">
        <v>13.06</v>
      </c>
    </row>
    <row r="8335" spans="1:10" x14ac:dyDescent="0.25">
      <c r="A8335" s="96">
        <v>41256.208333333336</v>
      </c>
      <c r="B8335" s="96">
        <v>0</v>
      </c>
      <c r="C8335" s="96">
        <v>0</v>
      </c>
      <c r="D8335" s="96">
        <v>98405.7</v>
      </c>
      <c r="E8335" s="96">
        <v>-5.3019999999999996</v>
      </c>
      <c r="F8335" s="96">
        <v>4.0780000000000003</v>
      </c>
      <c r="G8335" s="96">
        <v>0.15</v>
      </c>
      <c r="H8335" s="96">
        <v>13.7</v>
      </c>
      <c r="I8335" s="96">
        <v>7.120146666666666</v>
      </c>
      <c r="J8335" s="96">
        <v>13.06</v>
      </c>
    </row>
    <row r="8336" spans="1:10" x14ac:dyDescent="0.25">
      <c r="A8336" s="96">
        <v>41256.25</v>
      </c>
      <c r="B8336" s="96">
        <v>0</v>
      </c>
      <c r="C8336" s="96">
        <v>0</v>
      </c>
      <c r="D8336" s="96">
        <v>98405.7</v>
      </c>
      <c r="E8336" s="96">
        <v>-5.1630000000000003</v>
      </c>
      <c r="F8336" s="96">
        <v>4.0979999999999999</v>
      </c>
      <c r="G8336" s="96">
        <v>0.15</v>
      </c>
      <c r="H8336" s="96">
        <v>13.7</v>
      </c>
      <c r="I8336" s="96">
        <v>7.3172399999999991</v>
      </c>
      <c r="J8336" s="96">
        <v>13.06</v>
      </c>
    </row>
    <row r="8337" spans="1:10" x14ac:dyDescent="0.25">
      <c r="A8337" s="96">
        <v>41256.291666666664</v>
      </c>
      <c r="B8337" s="96">
        <v>1</v>
      </c>
      <c r="C8337" s="96">
        <v>0</v>
      </c>
      <c r="D8337" s="96">
        <v>98405.7</v>
      </c>
      <c r="E8337" s="96">
        <v>-4.9720000000000004</v>
      </c>
      <c r="F8337" s="96">
        <v>4.1959999999999997</v>
      </c>
      <c r="G8337" s="96">
        <v>0.15</v>
      </c>
      <c r="H8337" s="96">
        <v>13.7</v>
      </c>
      <c r="I8337" s="96">
        <v>7.4417199999999992</v>
      </c>
      <c r="J8337" s="96">
        <v>13.06</v>
      </c>
    </row>
    <row r="8338" spans="1:10" x14ac:dyDescent="0.25">
      <c r="A8338" s="96">
        <v>41256.333333333336</v>
      </c>
      <c r="B8338" s="96">
        <v>14</v>
      </c>
      <c r="C8338" s="96">
        <v>7</v>
      </c>
      <c r="D8338" s="96">
        <v>98405.7</v>
      </c>
      <c r="E8338" s="96">
        <v>-4.4630000000000001</v>
      </c>
      <c r="F8338" s="96">
        <v>4.3079999999999998</v>
      </c>
      <c r="G8338" s="96">
        <v>0.15</v>
      </c>
      <c r="H8338" s="96">
        <v>13.7</v>
      </c>
      <c r="I8338" s="96">
        <v>7.3379866666666658</v>
      </c>
      <c r="J8338" s="96">
        <v>13.06</v>
      </c>
    </row>
    <row r="8339" spans="1:10" x14ac:dyDescent="0.25">
      <c r="A8339" s="96">
        <v>41256.375</v>
      </c>
      <c r="B8339" s="96">
        <v>36</v>
      </c>
      <c r="C8339" s="96">
        <v>15</v>
      </c>
      <c r="D8339" s="96">
        <v>98405.7</v>
      </c>
      <c r="E8339" s="96">
        <v>-3.6579999999999999</v>
      </c>
      <c r="F8339" s="96">
        <v>4.2690000000000001</v>
      </c>
      <c r="G8339" s="96">
        <v>0.15</v>
      </c>
      <c r="H8339" s="96">
        <v>13.7</v>
      </c>
      <c r="I8339" s="96">
        <v>7.4002266666666658</v>
      </c>
      <c r="J8339" s="96">
        <v>13.06</v>
      </c>
    </row>
    <row r="8340" spans="1:10" x14ac:dyDescent="0.25">
      <c r="A8340" s="96">
        <v>41256.416666666664</v>
      </c>
      <c r="B8340" s="96">
        <v>54</v>
      </c>
      <c r="C8340" s="96">
        <v>25</v>
      </c>
      <c r="D8340" s="96">
        <v>98405.7</v>
      </c>
      <c r="E8340" s="96">
        <v>-2.91</v>
      </c>
      <c r="F8340" s="96">
        <v>4.0910000000000002</v>
      </c>
      <c r="G8340" s="96">
        <v>0.15</v>
      </c>
      <c r="H8340" s="96">
        <v>13.7</v>
      </c>
      <c r="I8340" s="96">
        <v>7.5765733333333323</v>
      </c>
      <c r="J8340" s="96">
        <v>13.06</v>
      </c>
    </row>
    <row r="8341" spans="1:10" x14ac:dyDescent="0.25">
      <c r="A8341" s="96">
        <v>41256.458333333336</v>
      </c>
      <c r="B8341" s="96">
        <v>67</v>
      </c>
      <c r="C8341" s="96">
        <v>52</v>
      </c>
      <c r="D8341" s="96">
        <v>98405.7</v>
      </c>
      <c r="E8341" s="96">
        <v>-2.2080000000000002</v>
      </c>
      <c r="F8341" s="96">
        <v>3.9420000000000002</v>
      </c>
      <c r="G8341" s="96">
        <v>0.15</v>
      </c>
      <c r="H8341" s="96">
        <v>13.7</v>
      </c>
      <c r="I8341" s="96">
        <v>7.8877733333333326</v>
      </c>
      <c r="J8341" s="96">
        <v>13.06</v>
      </c>
    </row>
    <row r="8342" spans="1:10" x14ac:dyDescent="0.25">
      <c r="A8342" s="96">
        <v>41256.5</v>
      </c>
      <c r="B8342" s="96">
        <v>68</v>
      </c>
      <c r="C8342" s="96">
        <v>113</v>
      </c>
      <c r="D8342" s="96">
        <v>98405.7</v>
      </c>
      <c r="E8342" s="96">
        <v>-1.744</v>
      </c>
      <c r="F8342" s="96">
        <v>3.8690000000000002</v>
      </c>
      <c r="G8342" s="96">
        <v>0.15</v>
      </c>
      <c r="H8342" s="96">
        <v>13.7</v>
      </c>
      <c r="I8342" s="96">
        <v>8.344199999999999</v>
      </c>
      <c r="J8342" s="96">
        <v>13.06</v>
      </c>
    </row>
    <row r="8343" spans="1:10" x14ac:dyDescent="0.25">
      <c r="A8343" s="96">
        <v>41256.541666666664</v>
      </c>
      <c r="B8343" s="96">
        <v>46</v>
      </c>
      <c r="C8343" s="96">
        <v>115</v>
      </c>
      <c r="D8343" s="96">
        <v>98405.7</v>
      </c>
      <c r="E8343" s="96">
        <v>-2.0179999999999998</v>
      </c>
      <c r="F8343" s="96">
        <v>3.8759999999999999</v>
      </c>
      <c r="G8343" s="96">
        <v>0.15</v>
      </c>
      <c r="H8343" s="96">
        <v>13.7</v>
      </c>
      <c r="I8343" s="96">
        <v>8.5620399999999997</v>
      </c>
      <c r="J8343" s="96">
        <v>13.06</v>
      </c>
    </row>
    <row r="8344" spans="1:10" x14ac:dyDescent="0.25">
      <c r="A8344" s="96">
        <v>41256.583333333336</v>
      </c>
      <c r="B8344" s="96">
        <v>13</v>
      </c>
      <c r="C8344" s="96">
        <v>65</v>
      </c>
      <c r="D8344" s="96">
        <v>98405.7</v>
      </c>
      <c r="E8344" s="96">
        <v>-3.81</v>
      </c>
      <c r="F8344" s="96">
        <v>3.9769999999999999</v>
      </c>
      <c r="G8344" s="96">
        <v>0.15</v>
      </c>
      <c r="H8344" s="96">
        <v>13.7</v>
      </c>
      <c r="I8344" s="96">
        <v>8.5516666666666659</v>
      </c>
      <c r="J8344" s="96">
        <v>13.06</v>
      </c>
    </row>
    <row r="8345" spans="1:10" x14ac:dyDescent="0.25">
      <c r="A8345" s="96">
        <v>41256.625</v>
      </c>
      <c r="B8345" s="96">
        <v>0</v>
      </c>
      <c r="C8345" s="96">
        <v>0</v>
      </c>
      <c r="D8345" s="96">
        <v>98405.7</v>
      </c>
      <c r="E8345" s="96">
        <v>-5.665</v>
      </c>
      <c r="F8345" s="96">
        <v>4.431</v>
      </c>
      <c r="G8345" s="96">
        <v>0.15</v>
      </c>
      <c r="H8345" s="96">
        <v>13.7</v>
      </c>
      <c r="I8345" s="96">
        <v>8.5516666666666659</v>
      </c>
      <c r="J8345" s="96">
        <v>13.06</v>
      </c>
    </row>
    <row r="8346" spans="1:10" x14ac:dyDescent="0.25">
      <c r="A8346" s="96">
        <v>41256.666666666664</v>
      </c>
      <c r="B8346" s="96">
        <v>0</v>
      </c>
      <c r="C8346" s="96">
        <v>0</v>
      </c>
      <c r="D8346" s="96">
        <v>98405.7</v>
      </c>
      <c r="E8346" s="96">
        <v>-5.4619999999999997</v>
      </c>
      <c r="F8346" s="96">
        <v>4.7450000000000001</v>
      </c>
      <c r="G8346" s="96">
        <v>0.15</v>
      </c>
      <c r="H8346" s="96">
        <v>13.7</v>
      </c>
      <c r="I8346" s="96">
        <v>8.4479333333333333</v>
      </c>
      <c r="J8346" s="96">
        <v>13.06</v>
      </c>
    </row>
    <row r="8347" spans="1:10" x14ac:dyDescent="0.25">
      <c r="A8347" s="96">
        <v>41256.708333333336</v>
      </c>
      <c r="B8347" s="96">
        <v>0</v>
      </c>
      <c r="C8347" s="96">
        <v>0</v>
      </c>
      <c r="D8347" s="96">
        <v>98405.7</v>
      </c>
      <c r="E8347" s="96">
        <v>-4.4219999999999997</v>
      </c>
      <c r="F8347" s="96">
        <v>4.9400000000000004</v>
      </c>
      <c r="G8347" s="96">
        <v>0.15</v>
      </c>
      <c r="H8347" s="96">
        <v>13.7</v>
      </c>
      <c r="I8347" s="96">
        <v>8.4271866666666657</v>
      </c>
      <c r="J8347" s="96">
        <v>13.06</v>
      </c>
    </row>
    <row r="8348" spans="1:10" x14ac:dyDescent="0.25">
      <c r="A8348" s="96">
        <v>41256.75</v>
      </c>
      <c r="B8348" s="96">
        <v>0</v>
      </c>
      <c r="C8348" s="96">
        <v>0</v>
      </c>
      <c r="D8348" s="96">
        <v>98405.7</v>
      </c>
      <c r="E8348" s="96">
        <v>-4.0789999999999997</v>
      </c>
      <c r="F8348" s="96">
        <v>4.9550000000000001</v>
      </c>
      <c r="G8348" s="96">
        <v>0.15</v>
      </c>
      <c r="H8348" s="96">
        <v>13.7</v>
      </c>
      <c r="I8348" s="96">
        <v>8.271586666666666</v>
      </c>
      <c r="J8348" s="96">
        <v>13.06</v>
      </c>
    </row>
    <row r="8349" spans="1:10" x14ac:dyDescent="0.25">
      <c r="A8349" s="96">
        <v>41256.791666666664</v>
      </c>
      <c r="B8349" s="96">
        <v>0</v>
      </c>
      <c r="C8349" s="96">
        <v>0</v>
      </c>
      <c r="D8349" s="96">
        <v>98405.7</v>
      </c>
      <c r="E8349" s="96">
        <v>-4.38</v>
      </c>
      <c r="F8349" s="96">
        <v>4.8890000000000002</v>
      </c>
      <c r="G8349" s="96">
        <v>0.15</v>
      </c>
      <c r="H8349" s="96">
        <v>13.7</v>
      </c>
      <c r="I8349" s="96">
        <v>8.2300933333333326</v>
      </c>
      <c r="J8349" s="96">
        <v>13.06</v>
      </c>
    </row>
    <row r="8350" spans="1:10" x14ac:dyDescent="0.25">
      <c r="A8350" s="96">
        <v>41256.833333333336</v>
      </c>
      <c r="B8350" s="96">
        <v>0</v>
      </c>
      <c r="C8350" s="96">
        <v>0</v>
      </c>
      <c r="D8350" s="96">
        <v>98405.7</v>
      </c>
      <c r="E8350" s="96">
        <v>-4.7240000000000002</v>
      </c>
      <c r="F8350" s="96">
        <v>4.8680000000000003</v>
      </c>
      <c r="G8350" s="96">
        <v>0.15</v>
      </c>
      <c r="H8350" s="96">
        <v>13.7</v>
      </c>
      <c r="I8350" s="96">
        <v>8.3545733333333327</v>
      </c>
      <c r="J8350" s="96">
        <v>13.06</v>
      </c>
    </row>
    <row r="8351" spans="1:10" x14ac:dyDescent="0.25">
      <c r="A8351" s="96">
        <v>41256.875</v>
      </c>
      <c r="B8351" s="96">
        <v>0</v>
      </c>
      <c r="C8351" s="96">
        <v>0</v>
      </c>
      <c r="D8351" s="96">
        <v>98405.7</v>
      </c>
      <c r="E8351" s="96">
        <v>-5.0069999999999997</v>
      </c>
      <c r="F8351" s="96">
        <v>4.79</v>
      </c>
      <c r="G8351" s="96">
        <v>0.15</v>
      </c>
      <c r="H8351" s="96">
        <v>13.7</v>
      </c>
      <c r="I8351" s="96">
        <v>8.5724133333333334</v>
      </c>
      <c r="J8351" s="96">
        <v>13.06</v>
      </c>
    </row>
    <row r="8352" spans="1:10" x14ac:dyDescent="0.25">
      <c r="A8352" s="96">
        <v>41256.916666666664</v>
      </c>
      <c r="B8352" s="96">
        <v>0</v>
      </c>
      <c r="C8352" s="96">
        <v>0</v>
      </c>
      <c r="D8352" s="96">
        <v>98405.7</v>
      </c>
      <c r="E8352" s="96">
        <v>-5.2530000000000001</v>
      </c>
      <c r="F8352" s="96">
        <v>4.8479999999999999</v>
      </c>
      <c r="G8352" s="96">
        <v>0.15</v>
      </c>
      <c r="H8352" s="96">
        <v>13.7</v>
      </c>
      <c r="I8352" s="96">
        <v>8.7176399999999994</v>
      </c>
      <c r="J8352" s="96">
        <v>13.06</v>
      </c>
    </row>
    <row r="8353" spans="1:10" x14ac:dyDescent="0.25">
      <c r="A8353" s="96">
        <v>41256.958333333336</v>
      </c>
      <c r="B8353" s="96">
        <v>0</v>
      </c>
      <c r="C8353" s="96">
        <v>0</v>
      </c>
      <c r="D8353" s="96">
        <v>98405.7</v>
      </c>
      <c r="E8353" s="96">
        <v>-5.2990000000000004</v>
      </c>
      <c r="F8353" s="96">
        <v>4.9390000000000001</v>
      </c>
      <c r="G8353" s="96">
        <v>0.15</v>
      </c>
      <c r="H8353" s="96">
        <v>13.7</v>
      </c>
      <c r="I8353" s="96">
        <v>8.7176399999999994</v>
      </c>
      <c r="J8353" s="96">
        <v>13.06</v>
      </c>
    </row>
    <row r="8354" spans="1:10" x14ac:dyDescent="0.25">
      <c r="A8354" s="96">
        <v>41257</v>
      </c>
      <c r="B8354" s="96">
        <v>0</v>
      </c>
      <c r="C8354" s="96">
        <v>0</v>
      </c>
      <c r="D8354" s="96">
        <v>98405.7</v>
      </c>
      <c r="E8354" s="96">
        <v>-5.67</v>
      </c>
      <c r="F8354" s="96">
        <v>4.8810000000000002</v>
      </c>
      <c r="G8354" s="96">
        <v>0.15</v>
      </c>
      <c r="H8354" s="96">
        <v>13.7</v>
      </c>
      <c r="I8354" s="96">
        <v>8.9354799999999983</v>
      </c>
      <c r="J8354" s="96">
        <v>13.06</v>
      </c>
    </row>
    <row r="8355" spans="1:10" x14ac:dyDescent="0.25">
      <c r="A8355" s="96">
        <v>41257.041666666664</v>
      </c>
      <c r="B8355" s="96">
        <v>0</v>
      </c>
      <c r="C8355" s="96">
        <v>0</v>
      </c>
      <c r="D8355" s="96">
        <v>98405.7</v>
      </c>
      <c r="E8355" s="96">
        <v>-6.4630000000000001</v>
      </c>
      <c r="F8355" s="96">
        <v>4.8949999999999996</v>
      </c>
      <c r="G8355" s="96">
        <v>0.15</v>
      </c>
      <c r="H8355" s="96">
        <v>13.7</v>
      </c>
      <c r="I8355" s="96">
        <v>9.0080933333333331</v>
      </c>
      <c r="J8355" s="96">
        <v>13.06</v>
      </c>
    </row>
    <row r="8356" spans="1:10" x14ac:dyDescent="0.25">
      <c r="A8356" s="96">
        <v>41257.083333333336</v>
      </c>
      <c r="B8356" s="96">
        <v>0</v>
      </c>
      <c r="C8356" s="96">
        <v>0</v>
      </c>
      <c r="D8356" s="96">
        <v>98405.7</v>
      </c>
      <c r="E8356" s="96">
        <v>-7.1710000000000003</v>
      </c>
      <c r="F8356" s="96">
        <v>4.923</v>
      </c>
      <c r="G8356" s="96">
        <v>0.15</v>
      </c>
      <c r="H8356" s="96">
        <v>13.7</v>
      </c>
      <c r="I8356" s="96">
        <v>9.2051866666666662</v>
      </c>
      <c r="J8356" s="96">
        <v>13.06</v>
      </c>
    </row>
    <row r="8357" spans="1:10" x14ac:dyDescent="0.25">
      <c r="A8357" s="96">
        <v>41257.125</v>
      </c>
      <c r="B8357" s="96">
        <v>0</v>
      </c>
      <c r="C8357" s="96">
        <v>0</v>
      </c>
      <c r="D8357" s="96">
        <v>98405.7</v>
      </c>
      <c r="E8357" s="96">
        <v>-7.5670000000000002</v>
      </c>
      <c r="F8357" s="96">
        <v>4.9560000000000004</v>
      </c>
      <c r="G8357" s="96">
        <v>0.15</v>
      </c>
      <c r="H8357" s="96">
        <v>13.7</v>
      </c>
      <c r="I8357" s="96">
        <v>9.4541466666666665</v>
      </c>
      <c r="J8357" s="96">
        <v>13.06</v>
      </c>
    </row>
    <row r="8358" spans="1:10" x14ac:dyDescent="0.25">
      <c r="A8358" s="96">
        <v>41257.166666666664</v>
      </c>
      <c r="B8358" s="96">
        <v>0</v>
      </c>
      <c r="C8358" s="96">
        <v>0</v>
      </c>
      <c r="D8358" s="96">
        <v>98405.7</v>
      </c>
      <c r="E8358" s="96">
        <v>-7.7119999999999997</v>
      </c>
      <c r="F8358" s="96">
        <v>4.8849999999999998</v>
      </c>
      <c r="G8358" s="96">
        <v>0.15</v>
      </c>
      <c r="H8358" s="96">
        <v>13.7</v>
      </c>
      <c r="I8358" s="96">
        <v>9.62012</v>
      </c>
      <c r="J8358" s="96">
        <v>13.06</v>
      </c>
    </row>
    <row r="8359" spans="1:10" x14ac:dyDescent="0.25">
      <c r="A8359" s="96">
        <v>41257.208333333336</v>
      </c>
      <c r="B8359" s="96">
        <v>0</v>
      </c>
      <c r="C8359" s="96">
        <v>0</v>
      </c>
      <c r="D8359" s="96">
        <v>98405.7</v>
      </c>
      <c r="E8359" s="96">
        <v>-7.6470000000000002</v>
      </c>
      <c r="F8359" s="96">
        <v>4.8099999999999996</v>
      </c>
      <c r="G8359" s="96">
        <v>0.15</v>
      </c>
      <c r="H8359" s="96">
        <v>13.7</v>
      </c>
      <c r="I8359" s="96">
        <v>9.7757199999999997</v>
      </c>
      <c r="J8359" s="96">
        <v>13.06</v>
      </c>
    </row>
    <row r="8360" spans="1:10" x14ac:dyDescent="0.25">
      <c r="A8360" s="96">
        <v>41257.25</v>
      </c>
      <c r="B8360" s="96">
        <v>0</v>
      </c>
      <c r="C8360" s="96">
        <v>0</v>
      </c>
      <c r="D8360" s="96">
        <v>98405.7</v>
      </c>
      <c r="E8360" s="96">
        <v>-7.5149999999999997</v>
      </c>
      <c r="F8360" s="96">
        <v>4.7220000000000004</v>
      </c>
      <c r="G8360" s="96">
        <v>0.15</v>
      </c>
      <c r="H8360" s="96">
        <v>13.7</v>
      </c>
      <c r="I8360" s="96">
        <v>9.9001999999999981</v>
      </c>
      <c r="J8360" s="96">
        <v>13.06</v>
      </c>
    </row>
    <row r="8361" spans="1:10" x14ac:dyDescent="0.25">
      <c r="A8361" s="96">
        <v>41257.291666666664</v>
      </c>
      <c r="B8361" s="96">
        <v>1</v>
      </c>
      <c r="C8361" s="96">
        <v>2</v>
      </c>
      <c r="D8361" s="96">
        <v>98405.7</v>
      </c>
      <c r="E8361" s="96">
        <v>-7.65</v>
      </c>
      <c r="F8361" s="96">
        <v>4.5679999999999996</v>
      </c>
      <c r="G8361" s="96">
        <v>0.15</v>
      </c>
      <c r="H8361" s="96">
        <v>13.7</v>
      </c>
      <c r="I8361" s="96">
        <v>9.9209466666666657</v>
      </c>
      <c r="J8361" s="96">
        <v>13.06</v>
      </c>
    </row>
    <row r="8362" spans="1:10" x14ac:dyDescent="0.25">
      <c r="A8362" s="96">
        <v>41257.333333333336</v>
      </c>
      <c r="B8362" s="96">
        <v>24</v>
      </c>
      <c r="C8362" s="96">
        <v>40</v>
      </c>
      <c r="D8362" s="96">
        <v>98405.7</v>
      </c>
      <c r="E8362" s="96">
        <v>-7.1719999999999997</v>
      </c>
      <c r="F8362" s="96">
        <v>4.6390000000000002</v>
      </c>
      <c r="G8362" s="96">
        <v>0.15</v>
      </c>
      <c r="H8362" s="96">
        <v>13.7</v>
      </c>
      <c r="I8362" s="96">
        <v>10.221773333333331</v>
      </c>
      <c r="J8362" s="96">
        <v>13.06</v>
      </c>
    </row>
    <row r="8363" spans="1:10" x14ac:dyDescent="0.25">
      <c r="A8363" s="96">
        <v>41257.375</v>
      </c>
      <c r="B8363" s="96">
        <v>51</v>
      </c>
      <c r="C8363" s="96">
        <v>63</v>
      </c>
      <c r="D8363" s="96">
        <v>98405.7</v>
      </c>
      <c r="E8363" s="96">
        <v>-5.641</v>
      </c>
      <c r="F8363" s="96">
        <v>4.7110000000000003</v>
      </c>
      <c r="G8363" s="96">
        <v>0.15</v>
      </c>
      <c r="H8363" s="96">
        <v>13.7</v>
      </c>
      <c r="I8363" s="96">
        <v>10.398119999999999</v>
      </c>
      <c r="J8363" s="96">
        <v>13.06</v>
      </c>
    </row>
    <row r="8364" spans="1:10" x14ac:dyDescent="0.25">
      <c r="A8364" s="96">
        <v>41257.416666666664</v>
      </c>
      <c r="B8364" s="96">
        <v>67</v>
      </c>
      <c r="C8364" s="96">
        <v>70</v>
      </c>
      <c r="D8364" s="96">
        <v>98405.7</v>
      </c>
      <c r="E8364" s="96">
        <v>-4.4370000000000003</v>
      </c>
      <c r="F8364" s="96">
        <v>4.6970000000000001</v>
      </c>
      <c r="G8364" s="96">
        <v>0.15</v>
      </c>
      <c r="H8364" s="96">
        <v>13.7</v>
      </c>
      <c r="I8364" s="96">
        <v>10.730066666666666</v>
      </c>
      <c r="J8364" s="96">
        <v>13.06</v>
      </c>
    </row>
    <row r="8365" spans="1:10" x14ac:dyDescent="0.25">
      <c r="A8365" s="96">
        <v>41257.458333333336</v>
      </c>
      <c r="B8365" s="96">
        <v>69</v>
      </c>
      <c r="C8365" s="96">
        <v>63</v>
      </c>
      <c r="D8365" s="96">
        <v>98405.7</v>
      </c>
      <c r="E8365" s="96">
        <v>-3.3319999999999999</v>
      </c>
      <c r="F8365" s="96">
        <v>4.8259999999999996</v>
      </c>
      <c r="G8365" s="96">
        <v>0.15</v>
      </c>
      <c r="H8365" s="96">
        <v>13.7</v>
      </c>
      <c r="I8365" s="96">
        <v>11.062013333333333</v>
      </c>
      <c r="J8365" s="96">
        <v>13.06</v>
      </c>
    </row>
    <row r="8366" spans="1:10" x14ac:dyDescent="0.25">
      <c r="A8366" s="96">
        <v>41257.5</v>
      </c>
      <c r="B8366" s="96">
        <v>61</v>
      </c>
      <c r="C8366" s="96">
        <v>68</v>
      </c>
      <c r="D8366" s="96">
        <v>98405.7</v>
      </c>
      <c r="E8366" s="96">
        <v>-2.4620000000000002</v>
      </c>
      <c r="F8366" s="96">
        <v>5.069</v>
      </c>
      <c r="G8366" s="96">
        <v>0.15</v>
      </c>
      <c r="H8366" s="96">
        <v>13.7</v>
      </c>
      <c r="I8366" s="96">
        <v>11.559933333333333</v>
      </c>
      <c r="J8366" s="96">
        <v>13.06</v>
      </c>
    </row>
    <row r="8367" spans="1:10" x14ac:dyDescent="0.25">
      <c r="A8367" s="96">
        <v>41257.541666666664</v>
      </c>
      <c r="B8367" s="96">
        <v>40</v>
      </c>
      <c r="C8367" s="96">
        <v>55</v>
      </c>
      <c r="D8367" s="96">
        <v>98405.7</v>
      </c>
      <c r="E8367" s="96">
        <v>-1.9370000000000001</v>
      </c>
      <c r="F8367" s="96">
        <v>5.2080000000000002</v>
      </c>
      <c r="G8367" s="96">
        <v>0.15</v>
      </c>
      <c r="H8367" s="96">
        <v>13.7</v>
      </c>
      <c r="I8367" s="96">
        <v>11.95412</v>
      </c>
      <c r="J8367" s="96">
        <v>13.06</v>
      </c>
    </row>
    <row r="8368" spans="1:10" x14ac:dyDescent="0.25">
      <c r="A8368" s="96">
        <v>41257.583333333336</v>
      </c>
      <c r="B8368" s="96">
        <v>10</v>
      </c>
      <c r="C8368" s="96">
        <v>24</v>
      </c>
      <c r="D8368" s="96">
        <v>98405.7</v>
      </c>
      <c r="E8368" s="96">
        <v>-1.8140000000000001</v>
      </c>
      <c r="F8368" s="96">
        <v>5.4740000000000002</v>
      </c>
      <c r="G8368" s="96">
        <v>0.15</v>
      </c>
      <c r="H8368" s="96">
        <v>13.7</v>
      </c>
      <c r="I8368" s="96">
        <v>11.995613333333333</v>
      </c>
      <c r="J8368" s="96">
        <v>13.06</v>
      </c>
    </row>
    <row r="8369" spans="1:10" x14ac:dyDescent="0.25">
      <c r="A8369" s="96">
        <v>41257.625</v>
      </c>
      <c r="B8369" s="96">
        <v>0</v>
      </c>
      <c r="C8369" s="96">
        <v>0</v>
      </c>
      <c r="D8369" s="96">
        <v>98405.7</v>
      </c>
      <c r="E8369" s="96">
        <v>-1.8560000000000001</v>
      </c>
      <c r="F8369" s="96">
        <v>5.8650000000000002</v>
      </c>
      <c r="G8369" s="96">
        <v>0.15</v>
      </c>
      <c r="H8369" s="96">
        <v>13.7</v>
      </c>
      <c r="I8369" s="96">
        <v>12.192706666666666</v>
      </c>
      <c r="J8369" s="96">
        <v>13.06</v>
      </c>
    </row>
    <row r="8370" spans="1:10" x14ac:dyDescent="0.25">
      <c r="A8370" s="96">
        <v>41257.666666666664</v>
      </c>
      <c r="B8370" s="96">
        <v>0</v>
      </c>
      <c r="C8370" s="96">
        <v>0</v>
      </c>
      <c r="D8370" s="96">
        <v>98405.7</v>
      </c>
      <c r="E8370" s="96">
        <v>-1.875</v>
      </c>
      <c r="F8370" s="96">
        <v>6.3179999999999996</v>
      </c>
      <c r="G8370" s="96">
        <v>0.15</v>
      </c>
      <c r="H8370" s="96">
        <v>13.7</v>
      </c>
      <c r="I8370" s="96">
        <v>12.223826666666666</v>
      </c>
      <c r="J8370" s="96">
        <v>13.06</v>
      </c>
    </row>
    <row r="8371" spans="1:10" x14ac:dyDescent="0.25">
      <c r="A8371" s="96">
        <v>41257.708333333336</v>
      </c>
      <c r="B8371" s="96">
        <v>0</v>
      </c>
      <c r="C8371" s="96">
        <v>0</v>
      </c>
      <c r="D8371" s="96">
        <v>98405.7</v>
      </c>
      <c r="E8371" s="96">
        <v>-2.1</v>
      </c>
      <c r="F8371" s="96">
        <v>6.7279999999999998</v>
      </c>
      <c r="G8371" s="96">
        <v>0.15</v>
      </c>
      <c r="H8371" s="96">
        <v>13.7</v>
      </c>
      <c r="I8371" s="96">
        <v>11.684413333333332</v>
      </c>
      <c r="J8371" s="96">
        <v>13.06</v>
      </c>
    </row>
    <row r="8372" spans="1:10" x14ac:dyDescent="0.25">
      <c r="A8372" s="96">
        <v>41257.75</v>
      </c>
      <c r="B8372" s="96">
        <v>0</v>
      </c>
      <c r="C8372" s="96">
        <v>0</v>
      </c>
      <c r="D8372" s="96">
        <v>98405.7</v>
      </c>
      <c r="E8372" s="96">
        <v>-2.323</v>
      </c>
      <c r="F8372" s="96">
        <v>7.1580000000000004</v>
      </c>
      <c r="G8372" s="96">
        <v>0.15</v>
      </c>
      <c r="H8372" s="96">
        <v>13.7</v>
      </c>
      <c r="I8372" s="96">
        <v>11.746653333333331</v>
      </c>
      <c r="J8372" s="96">
        <v>13.06</v>
      </c>
    </row>
    <row r="8373" spans="1:10" x14ac:dyDescent="0.25">
      <c r="A8373" s="96">
        <v>41257.791666666664</v>
      </c>
      <c r="B8373" s="96">
        <v>0</v>
      </c>
      <c r="C8373" s="96">
        <v>0</v>
      </c>
      <c r="D8373" s="96">
        <v>98405.7</v>
      </c>
      <c r="E8373" s="96">
        <v>-2.3519999999999999</v>
      </c>
      <c r="F8373" s="96">
        <v>7.3739999999999997</v>
      </c>
      <c r="G8373" s="96">
        <v>0.15</v>
      </c>
      <c r="H8373" s="96">
        <v>13.7</v>
      </c>
      <c r="I8373" s="96">
        <v>11.95412</v>
      </c>
      <c r="J8373" s="96">
        <v>13.06</v>
      </c>
    </row>
    <row r="8374" spans="1:10" x14ac:dyDescent="0.25">
      <c r="A8374" s="96">
        <v>41257.833333333336</v>
      </c>
      <c r="B8374" s="96">
        <v>0</v>
      </c>
      <c r="C8374" s="96">
        <v>0</v>
      </c>
      <c r="D8374" s="96">
        <v>98405.7</v>
      </c>
      <c r="E8374" s="96">
        <v>-1.6850000000000001</v>
      </c>
      <c r="F8374" s="96">
        <v>7.8780000000000001</v>
      </c>
      <c r="G8374" s="96">
        <v>0.15</v>
      </c>
      <c r="H8374" s="96">
        <v>13.7</v>
      </c>
      <c r="I8374" s="96">
        <v>12.389799999999999</v>
      </c>
      <c r="J8374" s="96">
        <v>13.06</v>
      </c>
    </row>
    <row r="8375" spans="1:10" x14ac:dyDescent="0.25">
      <c r="A8375" s="96">
        <v>41257.875</v>
      </c>
      <c r="B8375" s="96">
        <v>0</v>
      </c>
      <c r="C8375" s="96">
        <v>0</v>
      </c>
      <c r="D8375" s="96">
        <v>98405.7</v>
      </c>
      <c r="E8375" s="96">
        <v>-1.617</v>
      </c>
      <c r="F8375" s="96">
        <v>7.4850000000000003</v>
      </c>
      <c r="G8375" s="96">
        <v>0.15</v>
      </c>
      <c r="H8375" s="96">
        <v>13.7</v>
      </c>
      <c r="I8375" s="96">
        <v>12.618013333333334</v>
      </c>
      <c r="J8375" s="96">
        <v>13.06</v>
      </c>
    </row>
    <row r="8376" spans="1:10" x14ac:dyDescent="0.25">
      <c r="A8376" s="96">
        <v>41257.916666666664</v>
      </c>
      <c r="B8376" s="96">
        <v>0</v>
      </c>
      <c r="C8376" s="96">
        <v>0</v>
      </c>
      <c r="D8376" s="96">
        <v>98405.7</v>
      </c>
      <c r="E8376" s="96">
        <v>-1.5249999999999999</v>
      </c>
      <c r="F8376" s="96">
        <v>7.4470000000000001</v>
      </c>
      <c r="G8376" s="96">
        <v>0.15</v>
      </c>
      <c r="H8376" s="96">
        <v>13.7</v>
      </c>
      <c r="I8376" s="96">
        <v>12.835853333333333</v>
      </c>
      <c r="J8376" s="96">
        <v>13.06</v>
      </c>
    </row>
    <row r="8377" spans="1:10" x14ac:dyDescent="0.25">
      <c r="A8377" s="96">
        <v>41257.958333333336</v>
      </c>
      <c r="B8377" s="96">
        <v>0</v>
      </c>
      <c r="C8377" s="96">
        <v>0</v>
      </c>
      <c r="D8377" s="96">
        <v>98405.7</v>
      </c>
      <c r="E8377" s="96">
        <v>-0.41299999999999998</v>
      </c>
      <c r="F8377" s="96">
        <v>7.2610000000000001</v>
      </c>
      <c r="G8377" s="96">
        <v>0.15</v>
      </c>
      <c r="H8377" s="96">
        <v>13.7</v>
      </c>
      <c r="I8377" s="96">
        <v>13.1678</v>
      </c>
      <c r="J8377" s="96">
        <v>13.06</v>
      </c>
    </row>
    <row r="8378" spans="1:10" x14ac:dyDescent="0.25">
      <c r="A8378" s="96">
        <v>41258</v>
      </c>
      <c r="B8378" s="96">
        <v>0</v>
      </c>
      <c r="C8378" s="96">
        <v>0</v>
      </c>
      <c r="D8378" s="96">
        <v>98405.7</v>
      </c>
      <c r="E8378" s="96">
        <v>0</v>
      </c>
      <c r="F8378" s="96">
        <v>6.8659999999999997</v>
      </c>
      <c r="G8378" s="96">
        <v>0.15</v>
      </c>
      <c r="H8378" s="96">
        <v>13.7</v>
      </c>
      <c r="I8378" s="96">
        <v>13.022573333333332</v>
      </c>
      <c r="J8378" s="96">
        <v>13.06</v>
      </c>
    </row>
    <row r="8379" spans="1:10" x14ac:dyDescent="0.25">
      <c r="A8379" s="96">
        <v>41258.041666666664</v>
      </c>
      <c r="B8379" s="96">
        <v>0</v>
      </c>
      <c r="C8379" s="96">
        <v>0</v>
      </c>
      <c r="D8379" s="96">
        <v>98405.7</v>
      </c>
      <c r="E8379" s="96">
        <v>0.30099999999999999</v>
      </c>
      <c r="F8379" s="96">
        <v>6.5449999999999999</v>
      </c>
      <c r="G8379" s="96">
        <v>0.15</v>
      </c>
      <c r="H8379" s="96">
        <v>13.7</v>
      </c>
      <c r="I8379" s="96">
        <v>13.032946666666666</v>
      </c>
      <c r="J8379" s="96">
        <v>13.06</v>
      </c>
    </row>
    <row r="8380" spans="1:10" x14ac:dyDescent="0.25">
      <c r="A8380" s="96">
        <v>41258.083333333336</v>
      </c>
      <c r="B8380" s="96">
        <v>0</v>
      </c>
      <c r="C8380" s="96">
        <v>0</v>
      </c>
      <c r="D8380" s="96">
        <v>98405.7</v>
      </c>
      <c r="E8380" s="96">
        <v>0.56000000000000005</v>
      </c>
      <c r="F8380" s="96">
        <v>6.4109999999999996</v>
      </c>
      <c r="G8380" s="96">
        <v>0.15</v>
      </c>
      <c r="H8380" s="96">
        <v>13.7</v>
      </c>
      <c r="I8380" s="96">
        <v>13.209293333333331</v>
      </c>
      <c r="J8380" s="96">
        <v>13.06</v>
      </c>
    </row>
    <row r="8381" spans="1:10" x14ac:dyDescent="0.25">
      <c r="A8381" s="96">
        <v>41258.125</v>
      </c>
      <c r="B8381" s="96">
        <v>0</v>
      </c>
      <c r="C8381" s="96">
        <v>0</v>
      </c>
      <c r="D8381" s="96">
        <v>98405.7</v>
      </c>
      <c r="E8381" s="96">
        <v>0.627</v>
      </c>
      <c r="F8381" s="96">
        <v>6.0609999999999999</v>
      </c>
      <c r="G8381" s="96">
        <v>0.15</v>
      </c>
      <c r="H8381" s="96">
        <v>13.7</v>
      </c>
      <c r="I8381" s="96">
        <v>13.66572</v>
      </c>
      <c r="J8381" s="96">
        <v>13.06</v>
      </c>
    </row>
    <row r="8382" spans="1:10" x14ac:dyDescent="0.25">
      <c r="A8382" s="96">
        <v>41258.166666666664</v>
      </c>
      <c r="B8382" s="96">
        <v>0</v>
      </c>
      <c r="C8382" s="96">
        <v>0</v>
      </c>
      <c r="D8382" s="96">
        <v>98405.7</v>
      </c>
      <c r="E8382" s="96">
        <v>0.71299999999999997</v>
      </c>
      <c r="F8382" s="96">
        <v>6.157</v>
      </c>
      <c r="G8382" s="96">
        <v>0.15</v>
      </c>
      <c r="H8382" s="96">
        <v>13.7</v>
      </c>
      <c r="I8382" s="96">
        <v>13.364893333333333</v>
      </c>
      <c r="J8382" s="96">
        <v>13.06</v>
      </c>
    </row>
    <row r="8383" spans="1:10" x14ac:dyDescent="0.25">
      <c r="A8383" s="96">
        <v>41258.208333333336</v>
      </c>
      <c r="B8383" s="96">
        <v>0</v>
      </c>
      <c r="C8383" s="96">
        <v>0</v>
      </c>
      <c r="D8383" s="96">
        <v>98405.7</v>
      </c>
      <c r="E8383" s="96">
        <v>0.88700000000000001</v>
      </c>
      <c r="F8383" s="96">
        <v>5.9850000000000003</v>
      </c>
      <c r="G8383" s="96">
        <v>0.15</v>
      </c>
      <c r="H8383" s="96">
        <v>13.7</v>
      </c>
      <c r="I8383" s="96">
        <v>13.396013333333332</v>
      </c>
      <c r="J8383" s="96">
        <v>13.06</v>
      </c>
    </row>
    <row r="8384" spans="1:10" x14ac:dyDescent="0.25">
      <c r="A8384" s="96">
        <v>41258.25</v>
      </c>
      <c r="B8384" s="96">
        <v>0</v>
      </c>
      <c r="C8384" s="96">
        <v>0</v>
      </c>
      <c r="D8384" s="96">
        <v>98405.7</v>
      </c>
      <c r="E8384" s="96">
        <v>1.008</v>
      </c>
      <c r="F8384" s="96">
        <v>5.7960000000000003</v>
      </c>
      <c r="G8384" s="96">
        <v>0.15</v>
      </c>
      <c r="H8384" s="96">
        <v>13.7</v>
      </c>
      <c r="I8384" s="96">
        <v>13.198919999999999</v>
      </c>
      <c r="J8384" s="96">
        <v>13.06</v>
      </c>
    </row>
    <row r="8385" spans="1:10" x14ac:dyDescent="0.25">
      <c r="A8385" s="96">
        <v>41258.291666666664</v>
      </c>
      <c r="B8385" s="96">
        <v>1</v>
      </c>
      <c r="C8385" s="96">
        <v>1</v>
      </c>
      <c r="D8385" s="96">
        <v>98405.7</v>
      </c>
      <c r="E8385" s="96">
        <v>1.0680000000000001</v>
      </c>
      <c r="F8385" s="96">
        <v>5.6539999999999999</v>
      </c>
      <c r="G8385" s="96">
        <v>0.15</v>
      </c>
      <c r="H8385" s="96">
        <v>13.7</v>
      </c>
      <c r="I8385" s="96">
        <v>13.198919999999998</v>
      </c>
      <c r="J8385" s="96">
        <v>13.06</v>
      </c>
    </row>
    <row r="8386" spans="1:10" x14ac:dyDescent="0.25">
      <c r="A8386" s="96">
        <v>41258.333333333336</v>
      </c>
      <c r="B8386" s="96">
        <v>25</v>
      </c>
      <c r="C8386" s="96">
        <v>52</v>
      </c>
      <c r="D8386" s="96">
        <v>98405.7</v>
      </c>
      <c r="E8386" s="96">
        <v>0.95199999999999996</v>
      </c>
      <c r="F8386" s="96">
        <v>5.3979999999999997</v>
      </c>
      <c r="G8386" s="96">
        <v>0.15</v>
      </c>
      <c r="H8386" s="96">
        <v>13.7</v>
      </c>
      <c r="I8386" s="96">
        <v>12.866973333333332</v>
      </c>
      <c r="J8386" s="96">
        <v>13.06</v>
      </c>
    </row>
    <row r="8387" spans="1:10" x14ac:dyDescent="0.25">
      <c r="A8387" s="96">
        <v>41258.375</v>
      </c>
      <c r="B8387" s="96">
        <v>55</v>
      </c>
      <c r="C8387" s="96">
        <v>98</v>
      </c>
      <c r="D8387" s="96">
        <v>98405.7</v>
      </c>
      <c r="E8387" s="96">
        <v>0.92600000000000005</v>
      </c>
      <c r="F8387" s="96">
        <v>5.3780000000000001</v>
      </c>
      <c r="G8387" s="96">
        <v>0.15</v>
      </c>
      <c r="H8387" s="96">
        <v>13.7</v>
      </c>
      <c r="I8387" s="96">
        <v>13.26116</v>
      </c>
      <c r="J8387" s="96">
        <v>13.06</v>
      </c>
    </row>
    <row r="8388" spans="1:10" x14ac:dyDescent="0.25">
      <c r="A8388" s="96">
        <v>41258.416666666664</v>
      </c>
      <c r="B8388" s="96">
        <v>64</v>
      </c>
      <c r="C8388" s="96">
        <v>54</v>
      </c>
      <c r="D8388" s="96">
        <v>98405.7</v>
      </c>
      <c r="E8388" s="96">
        <v>0.998</v>
      </c>
      <c r="F8388" s="96">
        <v>5.1790000000000003</v>
      </c>
      <c r="G8388" s="96">
        <v>0.15</v>
      </c>
      <c r="H8388" s="96">
        <v>13.7</v>
      </c>
      <c r="I8388" s="96">
        <v>13.468626666666665</v>
      </c>
      <c r="J8388" s="96">
        <v>13.06</v>
      </c>
    </row>
    <row r="8389" spans="1:10" x14ac:dyDescent="0.25">
      <c r="A8389" s="96">
        <v>41258.458333333336</v>
      </c>
      <c r="B8389" s="96">
        <v>53</v>
      </c>
      <c r="C8389" s="96">
        <v>21</v>
      </c>
      <c r="D8389" s="96">
        <v>98405.7</v>
      </c>
      <c r="E8389" s="96">
        <v>1.1719999999999999</v>
      </c>
      <c r="F8389" s="96">
        <v>4.8230000000000004</v>
      </c>
      <c r="G8389" s="96">
        <v>0.15</v>
      </c>
      <c r="H8389" s="96">
        <v>13.7</v>
      </c>
      <c r="I8389" s="96">
        <v>13.624226666666665</v>
      </c>
      <c r="J8389" s="96">
        <v>13.06</v>
      </c>
    </row>
    <row r="8390" spans="1:10" x14ac:dyDescent="0.25">
      <c r="A8390" s="96">
        <v>41258.5</v>
      </c>
      <c r="B8390" s="96">
        <v>49</v>
      </c>
      <c r="C8390" s="96">
        <v>25</v>
      </c>
      <c r="D8390" s="96">
        <v>98405.7</v>
      </c>
      <c r="E8390" s="96">
        <v>1.4359999999999999</v>
      </c>
      <c r="F8390" s="96">
        <v>4.6130000000000004</v>
      </c>
      <c r="G8390" s="96">
        <v>0.15</v>
      </c>
      <c r="H8390" s="96">
        <v>13.7</v>
      </c>
      <c r="I8390" s="96">
        <v>13.935426666666665</v>
      </c>
      <c r="J8390" s="96">
        <v>13.06</v>
      </c>
    </row>
    <row r="8391" spans="1:10" x14ac:dyDescent="0.25">
      <c r="A8391" s="96">
        <v>41258.541666666664</v>
      </c>
      <c r="B8391" s="96">
        <v>37</v>
      </c>
      <c r="C8391" s="96">
        <v>40</v>
      </c>
      <c r="D8391" s="96">
        <v>98405.7</v>
      </c>
      <c r="E8391" s="96">
        <v>1.5509999999999999</v>
      </c>
      <c r="F8391" s="96">
        <v>4.4050000000000002</v>
      </c>
      <c r="G8391" s="96">
        <v>0.15</v>
      </c>
      <c r="H8391" s="96">
        <v>13.7</v>
      </c>
      <c r="I8391" s="96">
        <v>14.443719999999999</v>
      </c>
      <c r="J8391" s="96">
        <v>13.06</v>
      </c>
    </row>
    <row r="8392" spans="1:10" x14ac:dyDescent="0.25">
      <c r="A8392" s="96">
        <v>41258.583333333336</v>
      </c>
      <c r="B8392" s="96">
        <v>9</v>
      </c>
      <c r="C8392" s="96">
        <v>19</v>
      </c>
      <c r="D8392" s="96">
        <v>98405.7</v>
      </c>
      <c r="E8392" s="96">
        <v>1.3919999999999999</v>
      </c>
      <c r="F8392" s="96">
        <v>4.3609999999999998</v>
      </c>
      <c r="G8392" s="96">
        <v>0.15</v>
      </c>
      <c r="H8392" s="96">
        <v>13.7</v>
      </c>
      <c r="I8392" s="96">
        <v>14.640813333333332</v>
      </c>
      <c r="J8392" s="96">
        <v>13.06</v>
      </c>
    </row>
    <row r="8393" spans="1:10" x14ac:dyDescent="0.25">
      <c r="A8393" s="96">
        <v>41258.625</v>
      </c>
      <c r="B8393" s="96">
        <v>0</v>
      </c>
      <c r="C8393" s="96">
        <v>0</v>
      </c>
      <c r="D8393" s="96">
        <v>98405.7</v>
      </c>
      <c r="E8393" s="96">
        <v>1.3280000000000001</v>
      </c>
      <c r="F8393" s="96">
        <v>4.4119999999999999</v>
      </c>
      <c r="G8393" s="96">
        <v>0.15</v>
      </c>
      <c r="H8393" s="96">
        <v>13.7</v>
      </c>
      <c r="I8393" s="96">
        <v>14.267373333333332</v>
      </c>
      <c r="J8393" s="96">
        <v>13.06</v>
      </c>
    </row>
    <row r="8394" spans="1:10" x14ac:dyDescent="0.25">
      <c r="A8394" s="96">
        <v>41258.666666666664</v>
      </c>
      <c r="B8394" s="96">
        <v>0</v>
      </c>
      <c r="C8394" s="96">
        <v>0</v>
      </c>
      <c r="D8394" s="96">
        <v>98405.7</v>
      </c>
      <c r="E8394" s="96">
        <v>1.381</v>
      </c>
      <c r="F8394" s="96">
        <v>4.4669999999999996</v>
      </c>
      <c r="G8394" s="96">
        <v>0.15</v>
      </c>
      <c r="H8394" s="96">
        <v>13.7</v>
      </c>
      <c r="I8394" s="96">
        <v>13.976919999999998</v>
      </c>
      <c r="J8394" s="96">
        <v>13.06</v>
      </c>
    </row>
    <row r="8395" spans="1:10" x14ac:dyDescent="0.25">
      <c r="A8395" s="96">
        <v>41258.708333333336</v>
      </c>
      <c r="B8395" s="96">
        <v>0</v>
      </c>
      <c r="C8395" s="96">
        <v>0</v>
      </c>
      <c r="D8395" s="96">
        <v>98405.7</v>
      </c>
      <c r="E8395" s="96">
        <v>1.417</v>
      </c>
      <c r="F8395" s="96">
        <v>4.6230000000000002</v>
      </c>
      <c r="G8395" s="96">
        <v>0.15</v>
      </c>
      <c r="H8395" s="96">
        <v>13.7</v>
      </c>
      <c r="I8395" s="96">
        <v>13.468626666666665</v>
      </c>
      <c r="J8395" s="96">
        <v>13.06</v>
      </c>
    </row>
    <row r="8396" spans="1:10" x14ac:dyDescent="0.25">
      <c r="A8396" s="96">
        <v>41258.75</v>
      </c>
      <c r="B8396" s="96">
        <v>0</v>
      </c>
      <c r="C8396" s="96">
        <v>0</v>
      </c>
      <c r="D8396" s="96">
        <v>98405.7</v>
      </c>
      <c r="E8396" s="96">
        <v>1.419</v>
      </c>
      <c r="F8396" s="96">
        <v>4.8109999999999999</v>
      </c>
      <c r="G8396" s="96">
        <v>0.15</v>
      </c>
      <c r="H8396" s="96">
        <v>13.7</v>
      </c>
      <c r="I8396" s="96">
        <v>13.696839999999998</v>
      </c>
      <c r="J8396" s="96">
        <v>13.06</v>
      </c>
    </row>
    <row r="8397" spans="1:10" x14ac:dyDescent="0.25">
      <c r="A8397" s="96">
        <v>41258.791666666664</v>
      </c>
      <c r="B8397" s="96">
        <v>0</v>
      </c>
      <c r="C8397" s="96">
        <v>0</v>
      </c>
      <c r="D8397" s="96">
        <v>98405.7</v>
      </c>
      <c r="E8397" s="96">
        <v>1.3120000000000001</v>
      </c>
      <c r="F8397" s="96">
        <v>4.8230000000000004</v>
      </c>
      <c r="G8397" s="96">
        <v>0.15</v>
      </c>
      <c r="H8397" s="96">
        <v>13.7</v>
      </c>
      <c r="I8397" s="96">
        <v>13.624226666666665</v>
      </c>
      <c r="J8397" s="96">
        <v>13.06</v>
      </c>
    </row>
    <row r="8398" spans="1:10" x14ac:dyDescent="0.25">
      <c r="A8398" s="96">
        <v>41258.833333333336</v>
      </c>
      <c r="B8398" s="96">
        <v>0</v>
      </c>
      <c r="C8398" s="96">
        <v>0</v>
      </c>
      <c r="D8398" s="96">
        <v>98405.7</v>
      </c>
      <c r="E8398" s="96">
        <v>1.1479999999999999</v>
      </c>
      <c r="F8398" s="96">
        <v>4.8209999999999997</v>
      </c>
      <c r="G8398" s="96">
        <v>0.15</v>
      </c>
      <c r="H8398" s="96">
        <v>13.7</v>
      </c>
      <c r="I8398" s="96">
        <v>13.520493333333331</v>
      </c>
      <c r="J8398" s="96">
        <v>13.06</v>
      </c>
    </row>
    <row r="8399" spans="1:10" x14ac:dyDescent="0.25">
      <c r="A8399" s="96">
        <v>41258.875</v>
      </c>
      <c r="B8399" s="96">
        <v>0</v>
      </c>
      <c r="C8399" s="96">
        <v>0</v>
      </c>
      <c r="D8399" s="96">
        <v>98405.7</v>
      </c>
      <c r="E8399" s="96">
        <v>1.266</v>
      </c>
      <c r="F8399" s="96">
        <v>4.8860000000000001</v>
      </c>
      <c r="G8399" s="96">
        <v>0.15</v>
      </c>
      <c r="H8399" s="96">
        <v>13.7</v>
      </c>
      <c r="I8399" s="96">
        <v>13.375266666666665</v>
      </c>
      <c r="J8399" s="96">
        <v>13.06</v>
      </c>
    </row>
    <row r="8400" spans="1:10" x14ac:dyDescent="0.25">
      <c r="A8400" s="96">
        <v>41258.916666666664</v>
      </c>
      <c r="B8400" s="96">
        <v>0</v>
      </c>
      <c r="C8400" s="96">
        <v>0</v>
      </c>
      <c r="D8400" s="96">
        <v>98405.7</v>
      </c>
      <c r="E8400" s="96">
        <v>1.1619999999999999</v>
      </c>
      <c r="F8400" s="96">
        <v>4.7869999999999999</v>
      </c>
      <c r="G8400" s="96">
        <v>0.15</v>
      </c>
      <c r="H8400" s="96">
        <v>13.7</v>
      </c>
      <c r="I8400" s="96">
        <v>13.313026666666666</v>
      </c>
      <c r="J8400" s="96">
        <v>13.06</v>
      </c>
    </row>
    <row r="8401" spans="1:10" x14ac:dyDescent="0.25">
      <c r="A8401" s="96">
        <v>41258.958333333336</v>
      </c>
      <c r="B8401" s="96">
        <v>0</v>
      </c>
      <c r="C8401" s="96">
        <v>0</v>
      </c>
      <c r="D8401" s="96">
        <v>98405.7</v>
      </c>
      <c r="E8401" s="96">
        <v>1.024</v>
      </c>
      <c r="F8401" s="96">
        <v>4.6539999999999999</v>
      </c>
      <c r="G8401" s="96">
        <v>0.15</v>
      </c>
      <c r="H8401" s="96">
        <v>13.7</v>
      </c>
      <c r="I8401" s="96">
        <v>13.437506666666666</v>
      </c>
      <c r="J8401" s="96">
        <v>13.06</v>
      </c>
    </row>
    <row r="8402" spans="1:10" x14ac:dyDescent="0.25">
      <c r="A8402" s="96">
        <v>41259</v>
      </c>
      <c r="B8402" s="96">
        <v>0</v>
      </c>
      <c r="C8402" s="96">
        <v>0</v>
      </c>
      <c r="D8402" s="96">
        <v>98405.7</v>
      </c>
      <c r="E8402" s="96">
        <v>1.0780000000000001</v>
      </c>
      <c r="F8402" s="96">
        <v>4.5170000000000003</v>
      </c>
      <c r="G8402" s="96">
        <v>0.15</v>
      </c>
      <c r="H8402" s="96">
        <v>13.7</v>
      </c>
      <c r="I8402" s="96">
        <v>13.219666666666665</v>
      </c>
      <c r="J8402" s="96">
        <v>13.06</v>
      </c>
    </row>
    <row r="8403" spans="1:10" x14ac:dyDescent="0.25">
      <c r="A8403" s="96">
        <v>41259.041666666664</v>
      </c>
      <c r="B8403" s="96">
        <v>0</v>
      </c>
      <c r="C8403" s="96">
        <v>0</v>
      </c>
      <c r="D8403" s="96">
        <v>98405.7</v>
      </c>
      <c r="E8403" s="96">
        <v>1.1850000000000001</v>
      </c>
      <c r="F8403" s="96">
        <v>4.4470000000000001</v>
      </c>
      <c r="G8403" s="96">
        <v>0.15</v>
      </c>
      <c r="H8403" s="96">
        <v>13.7</v>
      </c>
      <c r="I8403" s="96">
        <v>12.773613333333332</v>
      </c>
      <c r="J8403" s="96">
        <v>13.06</v>
      </c>
    </row>
    <row r="8404" spans="1:10" x14ac:dyDescent="0.25">
      <c r="A8404" s="96">
        <v>41259.083333333336</v>
      </c>
      <c r="B8404" s="96">
        <v>0</v>
      </c>
      <c r="C8404" s="96">
        <v>0</v>
      </c>
      <c r="D8404" s="96">
        <v>98405.7</v>
      </c>
      <c r="E8404" s="96">
        <v>1.2330000000000001</v>
      </c>
      <c r="F8404" s="96">
        <v>4.4820000000000002</v>
      </c>
      <c r="G8404" s="96">
        <v>0.15</v>
      </c>
      <c r="H8404" s="96">
        <v>13.7</v>
      </c>
      <c r="I8404" s="96">
        <v>12.898093333333332</v>
      </c>
      <c r="J8404" s="96">
        <v>13.06</v>
      </c>
    </row>
    <row r="8405" spans="1:10" x14ac:dyDescent="0.25">
      <c r="A8405" s="96">
        <v>41259.125</v>
      </c>
      <c r="B8405" s="96">
        <v>0</v>
      </c>
      <c r="C8405" s="96">
        <v>0</v>
      </c>
      <c r="D8405" s="96">
        <v>98405.7</v>
      </c>
      <c r="E8405" s="96">
        <v>1.248</v>
      </c>
      <c r="F8405" s="96">
        <v>4.5179999999999998</v>
      </c>
      <c r="G8405" s="96">
        <v>0.15</v>
      </c>
      <c r="H8405" s="96">
        <v>13.7</v>
      </c>
      <c r="I8405" s="96">
        <v>13.126306666666666</v>
      </c>
      <c r="J8405" s="96">
        <v>13.06</v>
      </c>
    </row>
    <row r="8406" spans="1:10" x14ac:dyDescent="0.25">
      <c r="A8406" s="96">
        <v>41259.166666666664</v>
      </c>
      <c r="B8406" s="96">
        <v>0</v>
      </c>
      <c r="C8406" s="96">
        <v>0</v>
      </c>
      <c r="D8406" s="96">
        <v>98405.7</v>
      </c>
      <c r="E8406" s="96">
        <v>1.1759999999999999</v>
      </c>
      <c r="F8406" s="96">
        <v>4.5309999999999997</v>
      </c>
      <c r="G8406" s="96">
        <v>0.15</v>
      </c>
      <c r="H8406" s="96">
        <v>13.7</v>
      </c>
      <c r="I8406" s="96">
        <v>13.198919999999998</v>
      </c>
      <c r="J8406" s="96">
        <v>13.06</v>
      </c>
    </row>
    <row r="8407" spans="1:10" x14ac:dyDescent="0.25">
      <c r="A8407" s="96">
        <v>41259.208333333336</v>
      </c>
      <c r="B8407" s="96">
        <v>0</v>
      </c>
      <c r="C8407" s="96">
        <v>0</v>
      </c>
      <c r="D8407" s="96">
        <v>98405.7</v>
      </c>
      <c r="E8407" s="96">
        <v>1.129</v>
      </c>
      <c r="F8407" s="96">
        <v>4.5579999999999998</v>
      </c>
      <c r="G8407" s="96">
        <v>0.15</v>
      </c>
      <c r="H8407" s="96">
        <v>13.7</v>
      </c>
      <c r="I8407" s="96">
        <v>12.887719999999998</v>
      </c>
      <c r="J8407" s="96">
        <v>13.06</v>
      </c>
    </row>
    <row r="8408" spans="1:10" x14ac:dyDescent="0.25">
      <c r="A8408" s="96">
        <v>41259.25</v>
      </c>
      <c r="B8408" s="96">
        <v>0</v>
      </c>
      <c r="C8408" s="96">
        <v>0</v>
      </c>
      <c r="D8408" s="96">
        <v>98405.7</v>
      </c>
      <c r="E8408" s="96">
        <v>1.077</v>
      </c>
      <c r="F8408" s="96">
        <v>4.5380000000000003</v>
      </c>
      <c r="G8408" s="96">
        <v>0.15</v>
      </c>
      <c r="H8408" s="96">
        <v>13.7</v>
      </c>
      <c r="I8408" s="96">
        <v>12.908466666666666</v>
      </c>
      <c r="J8408" s="96">
        <v>13.06</v>
      </c>
    </row>
    <row r="8409" spans="1:10" x14ac:dyDescent="0.25">
      <c r="A8409" s="96">
        <v>41259.291666666664</v>
      </c>
      <c r="B8409" s="96">
        <v>0</v>
      </c>
      <c r="C8409" s="96">
        <v>0</v>
      </c>
      <c r="D8409" s="96">
        <v>98405.7</v>
      </c>
      <c r="E8409" s="96">
        <v>1.095</v>
      </c>
      <c r="F8409" s="96">
        <v>4.4800000000000004</v>
      </c>
      <c r="G8409" s="96">
        <v>0.15</v>
      </c>
      <c r="H8409" s="96">
        <v>13.7</v>
      </c>
      <c r="I8409" s="96">
        <v>12.866973333333332</v>
      </c>
      <c r="J8409" s="96">
        <v>13.06</v>
      </c>
    </row>
    <row r="8410" spans="1:10" x14ac:dyDescent="0.25">
      <c r="A8410" s="96">
        <v>41259.333333333336</v>
      </c>
      <c r="B8410" s="96">
        <v>10</v>
      </c>
      <c r="C8410" s="96">
        <v>3</v>
      </c>
      <c r="D8410" s="96">
        <v>98405.7</v>
      </c>
      <c r="E8410" s="96">
        <v>1.2170000000000001</v>
      </c>
      <c r="F8410" s="96">
        <v>4.4320000000000004</v>
      </c>
      <c r="G8410" s="96">
        <v>0.15</v>
      </c>
      <c r="H8410" s="96">
        <v>13.7</v>
      </c>
      <c r="I8410" s="96">
        <v>12.887719999999998</v>
      </c>
      <c r="J8410" s="96">
        <v>13.06</v>
      </c>
    </row>
    <row r="8411" spans="1:10" x14ac:dyDescent="0.25">
      <c r="A8411" s="96">
        <v>41259.375</v>
      </c>
      <c r="B8411" s="96">
        <v>27</v>
      </c>
      <c r="C8411" s="96">
        <v>6</v>
      </c>
      <c r="D8411" s="96">
        <v>98405.7</v>
      </c>
      <c r="E8411" s="96">
        <v>1.4179999999999999</v>
      </c>
      <c r="F8411" s="96">
        <v>4.4080000000000004</v>
      </c>
      <c r="G8411" s="96">
        <v>0.15</v>
      </c>
      <c r="H8411" s="96">
        <v>13.7</v>
      </c>
      <c r="I8411" s="96">
        <v>12.949959999999997</v>
      </c>
      <c r="J8411" s="96">
        <v>13.06</v>
      </c>
    </row>
    <row r="8412" spans="1:10" x14ac:dyDescent="0.25">
      <c r="A8412" s="96">
        <v>41259.416666666664</v>
      </c>
      <c r="B8412" s="96">
        <v>39</v>
      </c>
      <c r="C8412" s="96">
        <v>7</v>
      </c>
      <c r="D8412" s="96">
        <v>98405.7</v>
      </c>
      <c r="E8412" s="96">
        <v>1.6719999999999999</v>
      </c>
      <c r="F8412" s="96">
        <v>4.4450000000000003</v>
      </c>
      <c r="G8412" s="96">
        <v>0.15</v>
      </c>
      <c r="H8412" s="96">
        <v>13.7</v>
      </c>
      <c r="I8412" s="96">
        <v>13.240413333333333</v>
      </c>
      <c r="J8412" s="96">
        <v>13.06</v>
      </c>
    </row>
    <row r="8413" spans="1:10" x14ac:dyDescent="0.25">
      <c r="A8413" s="96">
        <v>41259.458333333336</v>
      </c>
      <c r="B8413" s="96">
        <v>41</v>
      </c>
      <c r="C8413" s="96">
        <v>7</v>
      </c>
      <c r="D8413" s="96">
        <v>98405.7</v>
      </c>
      <c r="E8413" s="96">
        <v>1.94</v>
      </c>
      <c r="F8413" s="96">
        <v>4.4169999999999998</v>
      </c>
      <c r="G8413" s="96">
        <v>0.15</v>
      </c>
      <c r="H8413" s="96">
        <v>13.7</v>
      </c>
      <c r="I8413" s="96">
        <v>13.385639999999999</v>
      </c>
      <c r="J8413" s="96">
        <v>13.06</v>
      </c>
    </row>
    <row r="8414" spans="1:10" x14ac:dyDescent="0.25">
      <c r="A8414" s="96">
        <v>41259.5</v>
      </c>
      <c r="B8414" s="96">
        <v>36</v>
      </c>
      <c r="C8414" s="96">
        <v>8</v>
      </c>
      <c r="D8414" s="96">
        <v>98405.7</v>
      </c>
      <c r="E8414" s="96">
        <v>2.048</v>
      </c>
      <c r="F8414" s="96">
        <v>4.343</v>
      </c>
      <c r="G8414" s="96">
        <v>0.15</v>
      </c>
      <c r="H8414" s="96">
        <v>13.7</v>
      </c>
      <c r="I8414" s="96">
        <v>13.219666666666665</v>
      </c>
      <c r="J8414" s="96">
        <v>13.06</v>
      </c>
    </row>
    <row r="8415" spans="1:10" x14ac:dyDescent="0.25">
      <c r="A8415" s="96">
        <v>41259.541666666664</v>
      </c>
      <c r="B8415" s="96">
        <v>23</v>
      </c>
      <c r="C8415" s="96">
        <v>6</v>
      </c>
      <c r="D8415" s="96">
        <v>98405.7</v>
      </c>
      <c r="E8415" s="96">
        <v>1.893</v>
      </c>
      <c r="F8415" s="96">
        <v>4.2619999999999996</v>
      </c>
      <c r="G8415" s="96">
        <v>0.15</v>
      </c>
      <c r="H8415" s="96">
        <v>13.7</v>
      </c>
      <c r="I8415" s="96">
        <v>13.644973333333333</v>
      </c>
      <c r="J8415" s="96">
        <v>13.06</v>
      </c>
    </row>
    <row r="8416" spans="1:10" x14ac:dyDescent="0.25">
      <c r="A8416" s="96">
        <v>41259.583333333336</v>
      </c>
      <c r="B8416" s="96">
        <v>5</v>
      </c>
      <c r="C8416" s="96">
        <v>3</v>
      </c>
      <c r="D8416" s="96">
        <v>98405.7</v>
      </c>
      <c r="E8416" s="96">
        <v>1.6220000000000001</v>
      </c>
      <c r="F8416" s="96">
        <v>4.2949999999999999</v>
      </c>
      <c r="G8416" s="96">
        <v>0.15</v>
      </c>
      <c r="H8416" s="96">
        <v>13.7</v>
      </c>
      <c r="I8416" s="96">
        <v>13.323399999999999</v>
      </c>
      <c r="J8416" s="96">
        <v>13.06</v>
      </c>
    </row>
    <row r="8417" spans="1:10" x14ac:dyDescent="0.25">
      <c r="A8417" s="96">
        <v>41259.625</v>
      </c>
      <c r="B8417" s="96">
        <v>0</v>
      </c>
      <c r="C8417" s="96">
        <v>0</v>
      </c>
      <c r="D8417" s="96">
        <v>98405.7</v>
      </c>
      <c r="E8417" s="96">
        <v>1.534</v>
      </c>
      <c r="F8417" s="96">
        <v>4.3630000000000004</v>
      </c>
      <c r="G8417" s="96">
        <v>0.15</v>
      </c>
      <c r="H8417" s="96">
        <v>13.7</v>
      </c>
      <c r="I8417" s="96">
        <v>12.804733333333331</v>
      </c>
      <c r="J8417" s="96">
        <v>13.06</v>
      </c>
    </row>
    <row r="8418" spans="1:10" x14ac:dyDescent="0.25">
      <c r="A8418" s="96">
        <v>41259.666666666664</v>
      </c>
      <c r="B8418" s="96">
        <v>0</v>
      </c>
      <c r="C8418" s="96">
        <v>0</v>
      </c>
      <c r="D8418" s="96">
        <v>98405.7</v>
      </c>
      <c r="E8418" s="96">
        <v>1.573</v>
      </c>
      <c r="F8418" s="96">
        <v>4.484</v>
      </c>
      <c r="G8418" s="96">
        <v>0.15</v>
      </c>
      <c r="H8418" s="96">
        <v>13.7</v>
      </c>
      <c r="I8418" s="96">
        <v>12.825479999999999</v>
      </c>
      <c r="J8418" s="96">
        <v>13.06</v>
      </c>
    </row>
    <row r="8419" spans="1:10" x14ac:dyDescent="0.25">
      <c r="A8419" s="96">
        <v>41259.708333333336</v>
      </c>
      <c r="B8419" s="96">
        <v>0</v>
      </c>
      <c r="C8419" s="96">
        <v>0</v>
      </c>
      <c r="D8419" s="96">
        <v>98405.7</v>
      </c>
      <c r="E8419" s="96">
        <v>1.581</v>
      </c>
      <c r="F8419" s="96">
        <v>4.4950000000000001</v>
      </c>
      <c r="G8419" s="96">
        <v>0.15</v>
      </c>
      <c r="H8419" s="96">
        <v>13.7</v>
      </c>
      <c r="I8419" s="96">
        <v>12.752866666666666</v>
      </c>
      <c r="J8419" s="96">
        <v>13.06</v>
      </c>
    </row>
    <row r="8420" spans="1:10" x14ac:dyDescent="0.25">
      <c r="A8420" s="96">
        <v>41259.75</v>
      </c>
      <c r="B8420" s="96">
        <v>0</v>
      </c>
      <c r="C8420" s="96">
        <v>0</v>
      </c>
      <c r="D8420" s="96">
        <v>98405.7</v>
      </c>
      <c r="E8420" s="96">
        <v>1.5349999999999999</v>
      </c>
      <c r="F8420" s="96">
        <v>4.399</v>
      </c>
      <c r="G8420" s="96">
        <v>0.15</v>
      </c>
      <c r="H8420" s="96">
        <v>13.7</v>
      </c>
      <c r="I8420" s="96">
        <v>12.835853333333333</v>
      </c>
      <c r="J8420" s="96">
        <v>13.06</v>
      </c>
    </row>
    <row r="8421" spans="1:10" x14ac:dyDescent="0.25">
      <c r="A8421" s="96">
        <v>41259.791666666664</v>
      </c>
      <c r="B8421" s="96">
        <v>0</v>
      </c>
      <c r="C8421" s="96">
        <v>0</v>
      </c>
      <c r="D8421" s="96">
        <v>98405.7</v>
      </c>
      <c r="E8421" s="96">
        <v>1.6160000000000001</v>
      </c>
      <c r="F8421" s="96">
        <v>4.3639999999999999</v>
      </c>
      <c r="G8421" s="96">
        <v>0.15</v>
      </c>
      <c r="H8421" s="96">
        <v>13.7</v>
      </c>
      <c r="I8421" s="96">
        <v>12.76324</v>
      </c>
      <c r="J8421" s="96">
        <v>13.06</v>
      </c>
    </row>
    <row r="8422" spans="1:10" x14ac:dyDescent="0.25">
      <c r="A8422" s="96">
        <v>41259.833333333336</v>
      </c>
      <c r="B8422" s="96">
        <v>0</v>
      </c>
      <c r="C8422" s="96">
        <v>0</v>
      </c>
      <c r="D8422" s="96">
        <v>98405.7</v>
      </c>
      <c r="E8422" s="96">
        <v>1.6240000000000001</v>
      </c>
      <c r="F8422" s="96">
        <v>4.2140000000000004</v>
      </c>
      <c r="G8422" s="96">
        <v>0.15</v>
      </c>
      <c r="H8422" s="96">
        <v>13.7</v>
      </c>
      <c r="I8422" s="96">
        <v>12.680253333333333</v>
      </c>
      <c r="J8422" s="96">
        <v>13.06</v>
      </c>
    </row>
    <row r="8423" spans="1:10" x14ac:dyDescent="0.25">
      <c r="A8423" s="96">
        <v>41259.875</v>
      </c>
      <c r="B8423" s="96">
        <v>0</v>
      </c>
      <c r="C8423" s="96">
        <v>0</v>
      </c>
      <c r="D8423" s="96">
        <v>98405.7</v>
      </c>
      <c r="E8423" s="96">
        <v>1.603</v>
      </c>
      <c r="F8423" s="96">
        <v>4.0430000000000001</v>
      </c>
      <c r="G8423" s="96">
        <v>0.15</v>
      </c>
      <c r="H8423" s="96">
        <v>13.7</v>
      </c>
      <c r="I8423" s="96">
        <v>12.804733333333331</v>
      </c>
      <c r="J8423" s="96">
        <v>13.06</v>
      </c>
    </row>
    <row r="8424" spans="1:10" x14ac:dyDescent="0.25">
      <c r="A8424" s="96">
        <v>41259.916666666664</v>
      </c>
      <c r="B8424" s="96">
        <v>0</v>
      </c>
      <c r="C8424" s="96">
        <v>0</v>
      </c>
      <c r="D8424" s="96">
        <v>98405.7</v>
      </c>
      <c r="E8424" s="96">
        <v>1.5629999999999999</v>
      </c>
      <c r="F8424" s="96">
        <v>3.8969999999999998</v>
      </c>
      <c r="G8424" s="96">
        <v>0.15</v>
      </c>
      <c r="H8424" s="96">
        <v>13.7</v>
      </c>
      <c r="I8424" s="96">
        <v>12.628386666666664</v>
      </c>
      <c r="J8424" s="96">
        <v>13.06</v>
      </c>
    </row>
    <row r="8425" spans="1:10" x14ac:dyDescent="0.25">
      <c r="A8425" s="96">
        <v>41259.958333333336</v>
      </c>
      <c r="B8425" s="96">
        <v>0</v>
      </c>
      <c r="C8425" s="96">
        <v>0</v>
      </c>
      <c r="D8425" s="96">
        <v>98405.7</v>
      </c>
      <c r="E8425" s="96">
        <v>1.5049999999999999</v>
      </c>
      <c r="F8425" s="96">
        <v>3.7890000000000001</v>
      </c>
      <c r="G8425" s="96">
        <v>0.15</v>
      </c>
      <c r="H8425" s="96">
        <v>13.7</v>
      </c>
      <c r="I8425" s="96">
        <v>12.32756</v>
      </c>
      <c r="J8425" s="96">
        <v>13.06</v>
      </c>
    </row>
    <row r="8426" spans="1:10" x14ac:dyDescent="0.25">
      <c r="A8426" s="96">
        <v>41260</v>
      </c>
      <c r="B8426" s="96">
        <v>0</v>
      </c>
      <c r="C8426" s="96">
        <v>0</v>
      </c>
      <c r="D8426" s="96">
        <v>98405.7</v>
      </c>
      <c r="E8426" s="96">
        <v>1.4650000000000001</v>
      </c>
      <c r="F8426" s="96">
        <v>3.7130000000000001</v>
      </c>
      <c r="G8426" s="96">
        <v>0.15</v>
      </c>
      <c r="H8426" s="96">
        <v>13.7</v>
      </c>
      <c r="I8426" s="96">
        <v>12.078599999999998</v>
      </c>
      <c r="J8426" s="96">
        <v>13.06</v>
      </c>
    </row>
    <row r="8427" spans="1:10" x14ac:dyDescent="0.25">
      <c r="A8427" s="96">
        <v>41260.041666666664</v>
      </c>
      <c r="B8427" s="96">
        <v>0</v>
      </c>
      <c r="C8427" s="96">
        <v>0</v>
      </c>
      <c r="D8427" s="96">
        <v>98405.7</v>
      </c>
      <c r="E8427" s="96">
        <v>1.405</v>
      </c>
      <c r="F8427" s="96">
        <v>3.629</v>
      </c>
      <c r="G8427" s="96">
        <v>0.15</v>
      </c>
      <c r="H8427" s="96">
        <v>13.7</v>
      </c>
      <c r="I8427" s="96">
        <v>12.099346666666666</v>
      </c>
      <c r="J8427" s="96">
        <v>13.06</v>
      </c>
    </row>
    <row r="8428" spans="1:10" x14ac:dyDescent="0.25">
      <c r="A8428" s="96">
        <v>41260.083333333336</v>
      </c>
      <c r="B8428" s="96">
        <v>0</v>
      </c>
      <c r="C8428" s="96">
        <v>0</v>
      </c>
      <c r="D8428" s="96">
        <v>98405.7</v>
      </c>
      <c r="E8428" s="96">
        <v>1.3580000000000001</v>
      </c>
      <c r="F8428" s="96">
        <v>3.5449999999999999</v>
      </c>
      <c r="G8428" s="96">
        <v>0.15</v>
      </c>
      <c r="H8428" s="96">
        <v>13.7</v>
      </c>
      <c r="I8428" s="96">
        <v>12.120093333333333</v>
      </c>
      <c r="J8428" s="96">
        <v>13.06</v>
      </c>
    </row>
    <row r="8429" spans="1:10" x14ac:dyDescent="0.25">
      <c r="A8429" s="96">
        <v>41260.125</v>
      </c>
      <c r="B8429" s="96">
        <v>0</v>
      </c>
      <c r="C8429" s="96">
        <v>0</v>
      </c>
      <c r="D8429" s="96">
        <v>98405.7</v>
      </c>
      <c r="E8429" s="96">
        <v>1.2709999999999999</v>
      </c>
      <c r="F8429" s="96">
        <v>3.456</v>
      </c>
      <c r="G8429" s="96">
        <v>0.15</v>
      </c>
      <c r="H8429" s="96">
        <v>13.7</v>
      </c>
      <c r="I8429" s="96">
        <v>11.933373333333332</v>
      </c>
      <c r="J8429" s="96">
        <v>13.06</v>
      </c>
    </row>
    <row r="8430" spans="1:10" x14ac:dyDescent="0.25">
      <c r="A8430" s="96">
        <v>41260.166666666664</v>
      </c>
      <c r="B8430" s="96">
        <v>0</v>
      </c>
      <c r="C8430" s="96">
        <v>0</v>
      </c>
      <c r="D8430" s="96">
        <v>98405.7</v>
      </c>
      <c r="E8430" s="96">
        <v>1.1180000000000001</v>
      </c>
      <c r="F8430" s="96">
        <v>3.383</v>
      </c>
      <c r="G8430" s="96">
        <v>0.15</v>
      </c>
      <c r="H8430" s="96">
        <v>13.7</v>
      </c>
      <c r="I8430" s="96">
        <v>11.964493333333332</v>
      </c>
      <c r="J8430" s="96">
        <v>13.06</v>
      </c>
    </row>
    <row r="8431" spans="1:10" x14ac:dyDescent="0.25">
      <c r="A8431" s="96">
        <v>41260.208333333336</v>
      </c>
      <c r="B8431" s="96">
        <v>0</v>
      </c>
      <c r="C8431" s="96">
        <v>0</v>
      </c>
      <c r="D8431" s="96">
        <v>98405.7</v>
      </c>
      <c r="E8431" s="96">
        <v>1.008</v>
      </c>
      <c r="F8431" s="96">
        <v>3.3460000000000001</v>
      </c>
      <c r="G8431" s="96">
        <v>0.15</v>
      </c>
      <c r="H8431" s="96">
        <v>13.7</v>
      </c>
      <c r="I8431" s="96">
        <v>11.933373333333332</v>
      </c>
      <c r="J8431" s="96">
        <v>13.06</v>
      </c>
    </row>
    <row r="8432" spans="1:10" x14ac:dyDescent="0.25">
      <c r="A8432" s="96">
        <v>41260.25</v>
      </c>
      <c r="B8432" s="96">
        <v>0</v>
      </c>
      <c r="C8432" s="96">
        <v>0</v>
      </c>
      <c r="D8432" s="96">
        <v>98405.7</v>
      </c>
      <c r="E8432" s="96">
        <v>0.93</v>
      </c>
      <c r="F8432" s="96">
        <v>3.3319999999999999</v>
      </c>
      <c r="G8432" s="96">
        <v>0.15</v>
      </c>
      <c r="H8432" s="96">
        <v>13.7</v>
      </c>
      <c r="I8432" s="96">
        <v>12.078599999999998</v>
      </c>
      <c r="J8432" s="96">
        <v>13.06</v>
      </c>
    </row>
    <row r="8433" spans="1:10" x14ac:dyDescent="0.25">
      <c r="A8433" s="96">
        <v>41260.291666666664</v>
      </c>
      <c r="B8433" s="96">
        <v>1</v>
      </c>
      <c r="C8433" s="96">
        <v>0</v>
      </c>
      <c r="D8433" s="96">
        <v>98405.7</v>
      </c>
      <c r="E8433" s="96">
        <v>0.88300000000000001</v>
      </c>
      <c r="F8433" s="96">
        <v>3.3319999999999999</v>
      </c>
      <c r="G8433" s="96">
        <v>0.15</v>
      </c>
      <c r="H8433" s="96">
        <v>13.7</v>
      </c>
      <c r="I8433" s="96">
        <v>12.306813333333331</v>
      </c>
      <c r="J8433" s="96">
        <v>13.06</v>
      </c>
    </row>
    <row r="8434" spans="1:10" x14ac:dyDescent="0.25">
      <c r="A8434" s="96">
        <v>41260.333333333336</v>
      </c>
      <c r="B8434" s="96">
        <v>13</v>
      </c>
      <c r="C8434" s="96">
        <v>6</v>
      </c>
      <c r="D8434" s="96">
        <v>98405.7</v>
      </c>
      <c r="E8434" s="96">
        <v>1.1890000000000001</v>
      </c>
      <c r="F8434" s="96">
        <v>3.3290000000000002</v>
      </c>
      <c r="G8434" s="96">
        <v>0.15</v>
      </c>
      <c r="H8434" s="96">
        <v>13.7</v>
      </c>
      <c r="I8434" s="96">
        <v>12.389799999999999</v>
      </c>
      <c r="J8434" s="96">
        <v>13.06</v>
      </c>
    </row>
    <row r="8435" spans="1:10" x14ac:dyDescent="0.25">
      <c r="A8435" s="96">
        <v>41260.375</v>
      </c>
      <c r="B8435" s="96">
        <v>34</v>
      </c>
      <c r="C8435" s="96">
        <v>13</v>
      </c>
      <c r="D8435" s="96">
        <v>98405.7</v>
      </c>
      <c r="E8435" s="96">
        <v>1.7210000000000001</v>
      </c>
      <c r="F8435" s="96">
        <v>3.3679999999999999</v>
      </c>
      <c r="G8435" s="96">
        <v>0.15</v>
      </c>
      <c r="H8435" s="96">
        <v>13.7</v>
      </c>
      <c r="I8435" s="96">
        <v>12.566146666666665</v>
      </c>
      <c r="J8435" s="96">
        <v>13.06</v>
      </c>
    </row>
    <row r="8436" spans="1:10" x14ac:dyDescent="0.25">
      <c r="A8436" s="96">
        <v>41260.416666666664</v>
      </c>
      <c r="B8436" s="96">
        <v>51</v>
      </c>
      <c r="C8436" s="96">
        <v>19</v>
      </c>
      <c r="D8436" s="96">
        <v>98405.7</v>
      </c>
      <c r="E8436" s="96">
        <v>2.0819999999999999</v>
      </c>
      <c r="F8436" s="96">
        <v>3.3639999999999999</v>
      </c>
      <c r="G8436" s="96">
        <v>0.15</v>
      </c>
      <c r="H8436" s="96">
        <v>13.7</v>
      </c>
      <c r="I8436" s="96">
        <v>12.908466666666666</v>
      </c>
      <c r="J8436" s="96">
        <v>13.06</v>
      </c>
    </row>
    <row r="8437" spans="1:10" x14ac:dyDescent="0.25">
      <c r="A8437" s="96">
        <v>41260.458333333336</v>
      </c>
      <c r="B8437" s="96">
        <v>56</v>
      </c>
      <c r="C8437" s="96">
        <v>22</v>
      </c>
      <c r="D8437" s="96">
        <v>98405.7</v>
      </c>
      <c r="E8437" s="96">
        <v>2.2559999999999998</v>
      </c>
      <c r="F8437" s="96">
        <v>3.2850000000000001</v>
      </c>
      <c r="G8437" s="96">
        <v>0.15</v>
      </c>
      <c r="H8437" s="96">
        <v>13.7</v>
      </c>
      <c r="I8437" s="96">
        <v>12.991453333333332</v>
      </c>
      <c r="J8437" s="96">
        <v>13.06</v>
      </c>
    </row>
    <row r="8438" spans="1:10" x14ac:dyDescent="0.25">
      <c r="A8438" s="96">
        <v>41260.5</v>
      </c>
      <c r="B8438" s="96">
        <v>48</v>
      </c>
      <c r="C8438" s="96">
        <v>20</v>
      </c>
      <c r="D8438" s="96">
        <v>98405.7</v>
      </c>
      <c r="E8438" s="96">
        <v>2.2509999999999999</v>
      </c>
      <c r="F8438" s="96">
        <v>3.242</v>
      </c>
      <c r="G8438" s="96">
        <v>0.15</v>
      </c>
      <c r="H8438" s="96">
        <v>13.7</v>
      </c>
      <c r="I8438" s="96">
        <v>13.313026666666666</v>
      </c>
      <c r="J8438" s="96">
        <v>13.06</v>
      </c>
    </row>
    <row r="8439" spans="1:10" x14ac:dyDescent="0.25">
      <c r="A8439" s="96">
        <v>41260.541666666664</v>
      </c>
      <c r="B8439" s="96">
        <v>29</v>
      </c>
      <c r="C8439" s="96">
        <v>15</v>
      </c>
      <c r="D8439" s="96">
        <v>98405.7</v>
      </c>
      <c r="E8439" s="96">
        <v>1.873</v>
      </c>
      <c r="F8439" s="96">
        <v>3.2789999999999999</v>
      </c>
      <c r="G8439" s="96">
        <v>0.15</v>
      </c>
      <c r="H8439" s="96">
        <v>13.7</v>
      </c>
      <c r="I8439" s="96">
        <v>13.416759999999998</v>
      </c>
      <c r="J8439" s="96">
        <v>13.06</v>
      </c>
    </row>
    <row r="8440" spans="1:10" x14ac:dyDescent="0.25">
      <c r="A8440" s="96">
        <v>41260.583333333336</v>
      </c>
      <c r="B8440" s="96">
        <v>8</v>
      </c>
      <c r="C8440" s="96">
        <v>9</v>
      </c>
      <c r="D8440" s="96">
        <v>98405.7</v>
      </c>
      <c r="E8440" s="96">
        <v>1.24</v>
      </c>
      <c r="F8440" s="96">
        <v>3.4830000000000001</v>
      </c>
      <c r="G8440" s="96">
        <v>0.15</v>
      </c>
      <c r="H8440" s="96">
        <v>13.7</v>
      </c>
      <c r="I8440" s="96">
        <v>13.302653333333332</v>
      </c>
      <c r="J8440" s="96">
        <v>13.06</v>
      </c>
    </row>
    <row r="8441" spans="1:10" x14ac:dyDescent="0.25">
      <c r="A8441" s="96">
        <v>41260.625</v>
      </c>
      <c r="B8441" s="96">
        <v>0</v>
      </c>
      <c r="C8441" s="96">
        <v>0</v>
      </c>
      <c r="D8441" s="96">
        <v>98405.7</v>
      </c>
      <c r="E8441" s="96">
        <v>0.88900000000000001</v>
      </c>
      <c r="F8441" s="96">
        <v>3.7090000000000001</v>
      </c>
      <c r="G8441" s="96">
        <v>0.15</v>
      </c>
      <c r="H8441" s="96">
        <v>13.7</v>
      </c>
      <c r="I8441" s="96">
        <v>13.458253333333332</v>
      </c>
      <c r="J8441" s="96">
        <v>13.06</v>
      </c>
    </row>
    <row r="8442" spans="1:10" x14ac:dyDescent="0.25">
      <c r="A8442" s="96">
        <v>41260.666666666664</v>
      </c>
      <c r="B8442" s="96">
        <v>0</v>
      </c>
      <c r="C8442" s="96">
        <v>0</v>
      </c>
      <c r="D8442" s="96">
        <v>98405.7</v>
      </c>
      <c r="E8442" s="96">
        <v>0.83499999999999996</v>
      </c>
      <c r="F8442" s="96">
        <v>3.907</v>
      </c>
      <c r="G8442" s="96">
        <v>0.15</v>
      </c>
      <c r="H8442" s="96">
        <v>13.7</v>
      </c>
      <c r="I8442" s="96">
        <v>13.084813333333333</v>
      </c>
      <c r="J8442" s="96">
        <v>13.06</v>
      </c>
    </row>
    <row r="8443" spans="1:10" x14ac:dyDescent="0.25">
      <c r="A8443" s="96">
        <v>41260.708333333336</v>
      </c>
      <c r="B8443" s="96">
        <v>0</v>
      </c>
      <c r="C8443" s="96">
        <v>0</v>
      </c>
      <c r="D8443" s="96">
        <v>98405.7</v>
      </c>
      <c r="E8443" s="96">
        <v>0.86499999999999999</v>
      </c>
      <c r="F8443" s="96">
        <v>4.08</v>
      </c>
      <c r="G8443" s="96">
        <v>0.15</v>
      </c>
      <c r="H8443" s="96">
        <v>13.7</v>
      </c>
      <c r="I8443" s="96">
        <v>12.76324</v>
      </c>
      <c r="J8443" s="96">
        <v>13.06</v>
      </c>
    </row>
    <row r="8444" spans="1:10" x14ac:dyDescent="0.25">
      <c r="A8444" s="96">
        <v>41260.75</v>
      </c>
      <c r="B8444" s="96">
        <v>0</v>
      </c>
      <c r="C8444" s="96">
        <v>0</v>
      </c>
      <c r="D8444" s="96">
        <v>98405.7</v>
      </c>
      <c r="E8444" s="96">
        <v>0.58599999999999997</v>
      </c>
      <c r="F8444" s="96">
        <v>4.1369999999999996</v>
      </c>
      <c r="G8444" s="96">
        <v>0.15</v>
      </c>
      <c r="H8444" s="96">
        <v>13.7</v>
      </c>
      <c r="I8444" s="96">
        <v>12.597266666666666</v>
      </c>
      <c r="J8444" s="96">
        <v>13.06</v>
      </c>
    </row>
    <row r="8445" spans="1:10" x14ac:dyDescent="0.25">
      <c r="A8445" s="96">
        <v>41260.791666666664</v>
      </c>
      <c r="B8445" s="96">
        <v>0</v>
      </c>
      <c r="C8445" s="96">
        <v>0</v>
      </c>
      <c r="D8445" s="96">
        <v>98405.7</v>
      </c>
      <c r="E8445" s="96">
        <v>0.17799999999999999</v>
      </c>
      <c r="F8445" s="96">
        <v>4.0590000000000002</v>
      </c>
      <c r="G8445" s="96">
        <v>0.15</v>
      </c>
      <c r="H8445" s="96">
        <v>13.7</v>
      </c>
      <c r="I8445" s="96">
        <v>12.265319999999999</v>
      </c>
      <c r="J8445" s="96">
        <v>13.06</v>
      </c>
    </row>
    <row r="8446" spans="1:10" x14ac:dyDescent="0.25">
      <c r="A8446" s="96">
        <v>41260.833333333336</v>
      </c>
      <c r="B8446" s="96">
        <v>0</v>
      </c>
      <c r="C8446" s="96">
        <v>0</v>
      </c>
      <c r="D8446" s="96">
        <v>98405.7</v>
      </c>
      <c r="E8446" s="96">
        <v>-2.5000000000000001E-2</v>
      </c>
      <c r="F8446" s="96">
        <v>4.0199999999999996</v>
      </c>
      <c r="G8446" s="96">
        <v>0.15</v>
      </c>
      <c r="H8446" s="96">
        <v>13.7</v>
      </c>
      <c r="I8446" s="96">
        <v>12.140839999999999</v>
      </c>
      <c r="J8446" s="96">
        <v>13.06</v>
      </c>
    </row>
    <row r="8447" spans="1:10" x14ac:dyDescent="0.25">
      <c r="A8447" s="96">
        <v>41260.875</v>
      </c>
      <c r="B8447" s="96">
        <v>0</v>
      </c>
      <c r="C8447" s="96">
        <v>0</v>
      </c>
      <c r="D8447" s="96">
        <v>98405.7</v>
      </c>
      <c r="E8447" s="96">
        <v>-0.19800000000000001</v>
      </c>
      <c r="F8447" s="96">
        <v>4.0229999999999997</v>
      </c>
      <c r="G8447" s="96">
        <v>0.15</v>
      </c>
      <c r="H8447" s="96">
        <v>13.7</v>
      </c>
      <c r="I8447" s="96">
        <v>12.265319999999999</v>
      </c>
      <c r="J8447" s="96">
        <v>13.06</v>
      </c>
    </row>
    <row r="8448" spans="1:10" x14ac:dyDescent="0.25">
      <c r="A8448" s="96">
        <v>41260.916666666664</v>
      </c>
      <c r="B8448" s="96">
        <v>0</v>
      </c>
      <c r="C8448" s="96">
        <v>0</v>
      </c>
      <c r="D8448" s="96">
        <v>98405.7</v>
      </c>
      <c r="E8448" s="96">
        <v>-0.32700000000000001</v>
      </c>
      <c r="F8448" s="96">
        <v>4.0549999999999997</v>
      </c>
      <c r="G8448" s="96">
        <v>0.15</v>
      </c>
      <c r="H8448" s="96">
        <v>13.7</v>
      </c>
      <c r="I8448" s="96">
        <v>12.286066666666667</v>
      </c>
      <c r="J8448" s="96">
        <v>13.06</v>
      </c>
    </row>
    <row r="8449" spans="1:10" x14ac:dyDescent="0.25">
      <c r="A8449" s="96">
        <v>41260.958333333336</v>
      </c>
      <c r="B8449" s="96">
        <v>0</v>
      </c>
      <c r="C8449" s="96">
        <v>0</v>
      </c>
      <c r="D8449" s="96">
        <v>98405.7</v>
      </c>
      <c r="E8449" s="96">
        <v>-0.501</v>
      </c>
      <c r="F8449" s="96">
        <v>4.0789999999999997</v>
      </c>
      <c r="G8449" s="96">
        <v>0.15</v>
      </c>
      <c r="H8449" s="96">
        <v>13.7</v>
      </c>
      <c r="I8449" s="96">
        <v>12.120093333333333</v>
      </c>
      <c r="J8449" s="96">
        <v>13.06</v>
      </c>
    </row>
    <row r="8450" spans="1:10" x14ac:dyDescent="0.25">
      <c r="A8450" s="96">
        <v>41261</v>
      </c>
      <c r="B8450" s="96">
        <v>0</v>
      </c>
      <c r="C8450" s="96">
        <v>0</v>
      </c>
      <c r="D8450" s="96">
        <v>98405.7</v>
      </c>
      <c r="E8450" s="96">
        <v>-0.59599999999999997</v>
      </c>
      <c r="F8450" s="96">
        <v>4.0430000000000001</v>
      </c>
      <c r="G8450" s="96">
        <v>0.15</v>
      </c>
      <c r="H8450" s="96">
        <v>13.7</v>
      </c>
      <c r="I8450" s="96">
        <v>12.29644</v>
      </c>
      <c r="J8450" s="96">
        <v>13.06</v>
      </c>
    </row>
    <row r="8451" spans="1:10" x14ac:dyDescent="0.25">
      <c r="A8451" s="96">
        <v>41261.041666666664</v>
      </c>
      <c r="B8451" s="96">
        <v>0</v>
      </c>
      <c r="C8451" s="96">
        <v>0</v>
      </c>
      <c r="D8451" s="96">
        <v>98405.7</v>
      </c>
      <c r="E8451" s="96">
        <v>-0.58299999999999996</v>
      </c>
      <c r="F8451" s="96">
        <v>3.9369999999999998</v>
      </c>
      <c r="G8451" s="96">
        <v>0.15</v>
      </c>
      <c r="H8451" s="96">
        <v>13.7</v>
      </c>
      <c r="I8451" s="96">
        <v>12.171959999999999</v>
      </c>
      <c r="J8451" s="96">
        <v>13.06</v>
      </c>
    </row>
    <row r="8452" spans="1:10" x14ac:dyDescent="0.25">
      <c r="A8452" s="96">
        <v>41261.083333333336</v>
      </c>
      <c r="B8452" s="96">
        <v>0</v>
      </c>
      <c r="C8452" s="96">
        <v>0</v>
      </c>
      <c r="D8452" s="96">
        <v>98405.7</v>
      </c>
      <c r="E8452" s="96">
        <v>-0.41299999999999998</v>
      </c>
      <c r="F8452" s="96">
        <v>3.8340000000000001</v>
      </c>
      <c r="G8452" s="96">
        <v>0.15</v>
      </c>
      <c r="H8452" s="96">
        <v>13.7</v>
      </c>
      <c r="I8452" s="96">
        <v>12.130466666666667</v>
      </c>
      <c r="J8452" s="96">
        <v>13.06</v>
      </c>
    </row>
    <row r="8453" spans="1:10" x14ac:dyDescent="0.25">
      <c r="A8453" s="96">
        <v>41261.125</v>
      </c>
      <c r="B8453" s="96">
        <v>0</v>
      </c>
      <c r="C8453" s="96">
        <v>0</v>
      </c>
      <c r="D8453" s="96">
        <v>98405.7</v>
      </c>
      <c r="E8453" s="96">
        <v>-0.11</v>
      </c>
      <c r="F8453" s="96">
        <v>3.7120000000000002</v>
      </c>
      <c r="G8453" s="96">
        <v>0.15</v>
      </c>
      <c r="H8453" s="96">
        <v>13.7</v>
      </c>
      <c r="I8453" s="96">
        <v>11.922999999999998</v>
      </c>
      <c r="J8453" s="96">
        <v>13.06</v>
      </c>
    </row>
    <row r="8454" spans="1:10" x14ac:dyDescent="0.25">
      <c r="A8454" s="96">
        <v>41261.166666666664</v>
      </c>
      <c r="B8454" s="96">
        <v>0</v>
      </c>
      <c r="C8454" s="96">
        <v>0</v>
      </c>
      <c r="D8454" s="96">
        <v>98405.7</v>
      </c>
      <c r="E8454" s="96">
        <v>7.6999999999999999E-2</v>
      </c>
      <c r="F8454" s="96">
        <v>3.6589999999999998</v>
      </c>
      <c r="G8454" s="96">
        <v>0.15</v>
      </c>
      <c r="H8454" s="96">
        <v>13.7</v>
      </c>
      <c r="I8454" s="96">
        <v>11.67404</v>
      </c>
      <c r="J8454" s="96">
        <v>13.06</v>
      </c>
    </row>
    <row r="8455" spans="1:10" x14ac:dyDescent="0.25">
      <c r="A8455" s="96">
        <v>41261.208333333336</v>
      </c>
      <c r="B8455" s="96">
        <v>0</v>
      </c>
      <c r="C8455" s="96">
        <v>0</v>
      </c>
      <c r="D8455" s="96">
        <v>98405.7</v>
      </c>
      <c r="E8455" s="96">
        <v>0.16500000000000001</v>
      </c>
      <c r="F8455" s="96">
        <v>3.6120000000000001</v>
      </c>
      <c r="G8455" s="96">
        <v>0.15</v>
      </c>
      <c r="H8455" s="96">
        <v>13.7</v>
      </c>
      <c r="I8455" s="96">
        <v>11.425079999999999</v>
      </c>
      <c r="J8455" s="96">
        <v>13.06</v>
      </c>
    </row>
    <row r="8456" spans="1:10" x14ac:dyDescent="0.25">
      <c r="A8456" s="96">
        <v>41261.25</v>
      </c>
      <c r="B8456" s="96">
        <v>0</v>
      </c>
      <c r="C8456" s="96">
        <v>0</v>
      </c>
      <c r="D8456" s="96">
        <v>98405.7</v>
      </c>
      <c r="E8456" s="96">
        <v>0.223</v>
      </c>
      <c r="F8456" s="96">
        <v>3.5790000000000002</v>
      </c>
      <c r="G8456" s="96">
        <v>0.15</v>
      </c>
      <c r="H8456" s="96">
        <v>13.7</v>
      </c>
      <c r="I8456" s="96">
        <v>10.802679999999999</v>
      </c>
      <c r="J8456" s="96">
        <v>13.06</v>
      </c>
    </row>
    <row r="8457" spans="1:10" x14ac:dyDescent="0.25">
      <c r="A8457" s="96">
        <v>41261.291666666664</v>
      </c>
      <c r="B8457" s="96">
        <v>0</v>
      </c>
      <c r="C8457" s="96">
        <v>0</v>
      </c>
      <c r="D8457" s="96">
        <v>98405.7</v>
      </c>
      <c r="E8457" s="96">
        <v>0.24399999999999999</v>
      </c>
      <c r="F8457" s="96">
        <v>3.5539999999999998</v>
      </c>
      <c r="G8457" s="96">
        <v>0.15</v>
      </c>
      <c r="H8457" s="96">
        <v>13.7</v>
      </c>
      <c r="I8457" s="96">
        <v>11.227986666666666</v>
      </c>
      <c r="J8457" s="96">
        <v>13.06</v>
      </c>
    </row>
    <row r="8458" spans="1:10" x14ac:dyDescent="0.25">
      <c r="A8458" s="96">
        <v>41261.333333333336</v>
      </c>
      <c r="B8458" s="96">
        <v>9</v>
      </c>
      <c r="C8458" s="96">
        <v>2</v>
      </c>
      <c r="D8458" s="96">
        <v>98405.7</v>
      </c>
      <c r="E8458" s="96">
        <v>0.45500000000000002</v>
      </c>
      <c r="F8458" s="96">
        <v>3.5649999999999999</v>
      </c>
      <c r="G8458" s="96">
        <v>0.15</v>
      </c>
      <c r="H8458" s="96">
        <v>13.7</v>
      </c>
      <c r="I8458" s="96">
        <v>11.466573333333333</v>
      </c>
      <c r="J8458" s="96">
        <v>13.06</v>
      </c>
    </row>
    <row r="8459" spans="1:10" x14ac:dyDescent="0.25">
      <c r="A8459" s="96">
        <v>41261.375</v>
      </c>
      <c r="B8459" s="96">
        <v>25</v>
      </c>
      <c r="C8459" s="96">
        <v>5</v>
      </c>
      <c r="D8459" s="96">
        <v>98405.7</v>
      </c>
      <c r="E8459" s="96">
        <v>0.79900000000000004</v>
      </c>
      <c r="F8459" s="96">
        <v>3.5139999999999998</v>
      </c>
      <c r="G8459" s="96">
        <v>0.15</v>
      </c>
      <c r="H8459" s="96">
        <v>13.7</v>
      </c>
      <c r="I8459" s="96">
        <v>11.829639999999999</v>
      </c>
      <c r="J8459" s="96">
        <v>13.06</v>
      </c>
    </row>
    <row r="8460" spans="1:10" x14ac:dyDescent="0.25">
      <c r="A8460" s="96">
        <v>41261.416666666664</v>
      </c>
      <c r="B8460" s="96">
        <v>38</v>
      </c>
      <c r="C8460" s="96">
        <v>7</v>
      </c>
      <c r="D8460" s="96">
        <v>98405.7</v>
      </c>
      <c r="E8460" s="96">
        <v>1.0249999999999999</v>
      </c>
      <c r="F8460" s="96">
        <v>3.4140000000000001</v>
      </c>
      <c r="G8460" s="96">
        <v>0.15</v>
      </c>
      <c r="H8460" s="96">
        <v>13.7</v>
      </c>
      <c r="I8460" s="96">
        <v>12.016359999999999</v>
      </c>
      <c r="J8460" s="96">
        <v>13.06</v>
      </c>
    </row>
    <row r="8461" spans="1:10" x14ac:dyDescent="0.25">
      <c r="A8461" s="96">
        <v>41261.458333333336</v>
      </c>
      <c r="B8461" s="96">
        <v>42</v>
      </c>
      <c r="C8461" s="96">
        <v>8</v>
      </c>
      <c r="D8461" s="96">
        <v>98405.7</v>
      </c>
      <c r="E8461" s="96">
        <v>1.17</v>
      </c>
      <c r="F8461" s="96">
        <v>3.3279999999999998</v>
      </c>
      <c r="G8461" s="96">
        <v>0.15</v>
      </c>
      <c r="H8461" s="96">
        <v>13.7</v>
      </c>
      <c r="I8461" s="96">
        <v>12.254946666666665</v>
      </c>
      <c r="J8461" s="96">
        <v>13.06</v>
      </c>
    </row>
    <row r="8462" spans="1:10" x14ac:dyDescent="0.25">
      <c r="A8462" s="96">
        <v>41261.5</v>
      </c>
      <c r="B8462" s="96">
        <v>36</v>
      </c>
      <c r="C8462" s="96">
        <v>8</v>
      </c>
      <c r="D8462" s="96">
        <v>98405.7</v>
      </c>
      <c r="E8462" s="96">
        <v>1.214</v>
      </c>
      <c r="F8462" s="96">
        <v>3.3029999999999999</v>
      </c>
      <c r="G8462" s="96">
        <v>0.15</v>
      </c>
      <c r="H8462" s="96">
        <v>13.7</v>
      </c>
      <c r="I8462" s="96">
        <v>12.327559999999998</v>
      </c>
      <c r="J8462" s="96">
        <v>13.06</v>
      </c>
    </row>
    <row r="8463" spans="1:10" x14ac:dyDescent="0.25">
      <c r="A8463" s="96">
        <v>41261.541666666664</v>
      </c>
      <c r="B8463" s="96">
        <v>19</v>
      </c>
      <c r="C8463" s="96">
        <v>4</v>
      </c>
      <c r="D8463" s="96">
        <v>98405.7</v>
      </c>
      <c r="E8463" s="96">
        <v>1.1000000000000001</v>
      </c>
      <c r="F8463" s="96">
        <v>3.3879999999999999</v>
      </c>
      <c r="G8463" s="96">
        <v>0.15</v>
      </c>
      <c r="H8463" s="96">
        <v>13.7</v>
      </c>
      <c r="I8463" s="96">
        <v>12.35868</v>
      </c>
      <c r="J8463" s="96">
        <v>13.06</v>
      </c>
    </row>
    <row r="8464" spans="1:10" x14ac:dyDescent="0.25">
      <c r="A8464" s="96">
        <v>41261.583333333336</v>
      </c>
      <c r="B8464" s="96">
        <v>4</v>
      </c>
      <c r="C8464" s="96">
        <v>2</v>
      </c>
      <c r="D8464" s="96">
        <v>98405.7</v>
      </c>
      <c r="E8464" s="96">
        <v>0.88700000000000001</v>
      </c>
      <c r="F8464" s="96">
        <v>3.55</v>
      </c>
      <c r="G8464" s="96">
        <v>0.15</v>
      </c>
      <c r="H8464" s="96">
        <v>13.7</v>
      </c>
      <c r="I8464" s="96">
        <v>12.337933333333332</v>
      </c>
      <c r="J8464" s="96">
        <v>13.06</v>
      </c>
    </row>
    <row r="8465" spans="1:10" x14ac:dyDescent="0.25">
      <c r="A8465" s="96">
        <v>41261.625</v>
      </c>
      <c r="B8465" s="96">
        <v>0</v>
      </c>
      <c r="C8465" s="96">
        <v>0</v>
      </c>
      <c r="D8465" s="96">
        <v>98405.7</v>
      </c>
      <c r="E8465" s="96">
        <v>0.78600000000000003</v>
      </c>
      <c r="F8465" s="96">
        <v>3.7290000000000001</v>
      </c>
      <c r="G8465" s="96">
        <v>0.15</v>
      </c>
      <c r="H8465" s="96">
        <v>13.7</v>
      </c>
      <c r="I8465" s="96">
        <v>12.213453333333332</v>
      </c>
      <c r="J8465" s="96">
        <v>13.06</v>
      </c>
    </row>
    <row r="8466" spans="1:10" x14ac:dyDescent="0.25">
      <c r="A8466" s="96">
        <v>41261.666666666664</v>
      </c>
      <c r="B8466" s="96">
        <v>0</v>
      </c>
      <c r="C8466" s="96">
        <v>0</v>
      </c>
      <c r="D8466" s="96">
        <v>98405.7</v>
      </c>
      <c r="E8466" s="96">
        <v>0.69499999999999995</v>
      </c>
      <c r="F8466" s="96">
        <v>3.758</v>
      </c>
      <c r="G8466" s="96">
        <v>0.15</v>
      </c>
      <c r="H8466" s="96">
        <v>13.7</v>
      </c>
      <c r="I8466" s="96">
        <v>12.088973333333332</v>
      </c>
      <c r="J8466" s="96">
        <v>13.06</v>
      </c>
    </row>
    <row r="8467" spans="1:10" x14ac:dyDescent="0.25">
      <c r="A8467" s="96">
        <v>41261.708333333336</v>
      </c>
      <c r="B8467" s="96">
        <v>0</v>
      </c>
      <c r="C8467" s="96">
        <v>0</v>
      </c>
      <c r="D8467" s="96">
        <v>98405.7</v>
      </c>
      <c r="E8467" s="96">
        <v>0.54200000000000004</v>
      </c>
      <c r="F8467" s="96">
        <v>3.6880000000000002</v>
      </c>
      <c r="G8467" s="96">
        <v>0.15</v>
      </c>
      <c r="H8467" s="96">
        <v>13.7</v>
      </c>
      <c r="I8467" s="96">
        <v>12.016359999999999</v>
      </c>
      <c r="J8467" s="96">
        <v>13.06</v>
      </c>
    </row>
    <row r="8468" spans="1:10" x14ac:dyDescent="0.25">
      <c r="A8468" s="96">
        <v>41261.75</v>
      </c>
      <c r="B8468" s="96">
        <v>0</v>
      </c>
      <c r="C8468" s="96">
        <v>0</v>
      </c>
      <c r="D8468" s="96">
        <v>98405.7</v>
      </c>
      <c r="E8468" s="96">
        <v>0.39900000000000002</v>
      </c>
      <c r="F8468" s="96">
        <v>3.6269999999999998</v>
      </c>
      <c r="G8468" s="96">
        <v>0.15</v>
      </c>
      <c r="H8468" s="96">
        <v>13.7</v>
      </c>
      <c r="I8468" s="96">
        <v>11.995613333333333</v>
      </c>
      <c r="J8468" s="96">
        <v>13.06</v>
      </c>
    </row>
    <row r="8469" spans="1:10" x14ac:dyDescent="0.25">
      <c r="A8469" s="96">
        <v>41261.791666666664</v>
      </c>
      <c r="B8469" s="96">
        <v>0</v>
      </c>
      <c r="C8469" s="96">
        <v>0</v>
      </c>
      <c r="D8469" s="96">
        <v>98405.7</v>
      </c>
      <c r="E8469" s="96">
        <v>0.312</v>
      </c>
      <c r="F8469" s="96">
        <v>3.5790000000000002</v>
      </c>
      <c r="G8469" s="96">
        <v>0.15</v>
      </c>
      <c r="H8469" s="96">
        <v>13.7</v>
      </c>
      <c r="I8469" s="96">
        <v>11.912626666666666</v>
      </c>
      <c r="J8469" s="96">
        <v>13.06</v>
      </c>
    </row>
    <row r="8470" spans="1:10" x14ac:dyDescent="0.25">
      <c r="A8470" s="96">
        <v>41261.833333333336</v>
      </c>
      <c r="B8470" s="96">
        <v>0</v>
      </c>
      <c r="C8470" s="96">
        <v>0</v>
      </c>
      <c r="D8470" s="96">
        <v>98405.7</v>
      </c>
      <c r="E8470" s="96">
        <v>0.13400000000000001</v>
      </c>
      <c r="F8470" s="96">
        <v>3.496</v>
      </c>
      <c r="G8470" s="96">
        <v>0.15</v>
      </c>
      <c r="H8470" s="96">
        <v>13.7</v>
      </c>
      <c r="I8470" s="96">
        <v>11.850386666666665</v>
      </c>
      <c r="J8470" s="96">
        <v>13.06</v>
      </c>
    </row>
    <row r="8471" spans="1:10" x14ac:dyDescent="0.25">
      <c r="A8471" s="96">
        <v>41261.875</v>
      </c>
      <c r="B8471" s="96">
        <v>0</v>
      </c>
      <c r="C8471" s="96">
        <v>0</v>
      </c>
      <c r="D8471" s="96">
        <v>98405.7</v>
      </c>
      <c r="E8471" s="96">
        <v>1.7999999999999999E-2</v>
      </c>
      <c r="F8471" s="96">
        <v>3.4359999999999999</v>
      </c>
      <c r="G8471" s="96">
        <v>0.15</v>
      </c>
      <c r="H8471" s="96">
        <v>13.7</v>
      </c>
      <c r="I8471" s="96">
        <v>11.694786666666666</v>
      </c>
      <c r="J8471" s="96">
        <v>13.06</v>
      </c>
    </row>
    <row r="8472" spans="1:10" x14ac:dyDescent="0.25">
      <c r="A8472" s="96">
        <v>41261.916666666664</v>
      </c>
      <c r="B8472" s="96">
        <v>0</v>
      </c>
      <c r="C8472" s="96">
        <v>0</v>
      </c>
      <c r="D8472" s="96">
        <v>98405.7</v>
      </c>
      <c r="E8472" s="96">
        <v>-5.7000000000000002E-2</v>
      </c>
      <c r="F8472" s="96">
        <v>3.4420000000000002</v>
      </c>
      <c r="G8472" s="96">
        <v>0.15</v>
      </c>
      <c r="H8472" s="96">
        <v>13.7</v>
      </c>
      <c r="I8472" s="96">
        <v>11.694786666666666</v>
      </c>
      <c r="J8472" s="96">
        <v>13.06</v>
      </c>
    </row>
    <row r="8473" spans="1:10" x14ac:dyDescent="0.25">
      <c r="A8473" s="96">
        <v>41261.958333333336</v>
      </c>
      <c r="B8473" s="96">
        <v>0</v>
      </c>
      <c r="C8473" s="96">
        <v>0</v>
      </c>
      <c r="D8473" s="96">
        <v>98405.7</v>
      </c>
      <c r="E8473" s="96">
        <v>-7.2999999999999995E-2</v>
      </c>
      <c r="F8473" s="96">
        <v>3.5419999999999998</v>
      </c>
      <c r="G8473" s="96">
        <v>0.15</v>
      </c>
      <c r="H8473" s="96">
        <v>13.7</v>
      </c>
      <c r="I8473" s="96">
        <v>11.663666666666666</v>
      </c>
      <c r="J8473" s="96">
        <v>13.06</v>
      </c>
    </row>
    <row r="8474" spans="1:10" x14ac:dyDescent="0.25">
      <c r="A8474" s="96">
        <v>41262</v>
      </c>
      <c r="B8474" s="96">
        <v>0</v>
      </c>
      <c r="C8474" s="96">
        <v>0</v>
      </c>
      <c r="D8474" s="96">
        <v>98405.7</v>
      </c>
      <c r="E8474" s="96">
        <v>-4.8000000000000001E-2</v>
      </c>
      <c r="F8474" s="96">
        <v>3.6920000000000002</v>
      </c>
      <c r="G8474" s="96">
        <v>0.15</v>
      </c>
      <c r="H8474" s="96">
        <v>13.7</v>
      </c>
      <c r="I8474" s="96">
        <v>11.632546666666666</v>
      </c>
      <c r="J8474" s="96">
        <v>13.06</v>
      </c>
    </row>
    <row r="8475" spans="1:10" x14ac:dyDescent="0.25">
      <c r="A8475" s="96">
        <v>41262.041666666664</v>
      </c>
      <c r="B8475" s="96">
        <v>0</v>
      </c>
      <c r="C8475" s="96">
        <v>0</v>
      </c>
      <c r="D8475" s="96">
        <v>98405.7</v>
      </c>
      <c r="E8475" s="96">
        <v>-3.5000000000000003E-2</v>
      </c>
      <c r="F8475" s="96">
        <v>3.8370000000000002</v>
      </c>
      <c r="G8475" s="96">
        <v>0.15</v>
      </c>
      <c r="H8475" s="96">
        <v>13.7</v>
      </c>
      <c r="I8475" s="96">
        <v>11.508066666666664</v>
      </c>
      <c r="J8475" s="96">
        <v>13.06</v>
      </c>
    </row>
    <row r="8476" spans="1:10" x14ac:dyDescent="0.25">
      <c r="A8476" s="96">
        <v>41262.083333333336</v>
      </c>
      <c r="B8476" s="96">
        <v>0</v>
      </c>
      <c r="C8476" s="96">
        <v>0</v>
      </c>
      <c r="D8476" s="96">
        <v>98405.7</v>
      </c>
      <c r="E8476" s="96">
        <v>-7.2999999999999995E-2</v>
      </c>
      <c r="F8476" s="96">
        <v>3.8919999999999999</v>
      </c>
      <c r="G8476" s="96">
        <v>0.15</v>
      </c>
      <c r="H8476" s="96">
        <v>13.7</v>
      </c>
      <c r="I8476" s="96">
        <v>11.48732</v>
      </c>
      <c r="J8476" s="96">
        <v>13.06</v>
      </c>
    </row>
    <row r="8477" spans="1:10" x14ac:dyDescent="0.25">
      <c r="A8477" s="96">
        <v>41262.125</v>
      </c>
      <c r="B8477" s="96">
        <v>0</v>
      </c>
      <c r="C8477" s="96">
        <v>0</v>
      </c>
      <c r="D8477" s="96">
        <v>98405.7</v>
      </c>
      <c r="E8477" s="96">
        <v>-0.14399999999999999</v>
      </c>
      <c r="F8477" s="96">
        <v>3.86</v>
      </c>
      <c r="G8477" s="96">
        <v>0.15</v>
      </c>
      <c r="H8477" s="96">
        <v>13.7</v>
      </c>
      <c r="I8477" s="96">
        <v>11.227986666666666</v>
      </c>
      <c r="J8477" s="96">
        <v>13.06</v>
      </c>
    </row>
    <row r="8478" spans="1:10" x14ac:dyDescent="0.25">
      <c r="A8478" s="96">
        <v>41262.166666666664</v>
      </c>
      <c r="B8478" s="96">
        <v>0</v>
      </c>
      <c r="C8478" s="96">
        <v>0</v>
      </c>
      <c r="D8478" s="96">
        <v>98405.7</v>
      </c>
      <c r="E8478" s="96">
        <v>-0.27100000000000002</v>
      </c>
      <c r="F8478" s="96">
        <v>3.726</v>
      </c>
      <c r="G8478" s="96">
        <v>0.15</v>
      </c>
      <c r="H8478" s="96">
        <v>13.7</v>
      </c>
      <c r="I8478" s="96">
        <v>10.875293333333332</v>
      </c>
      <c r="J8478" s="96">
        <v>13.06</v>
      </c>
    </row>
    <row r="8479" spans="1:10" x14ac:dyDescent="0.25">
      <c r="A8479" s="96">
        <v>41262.208333333336</v>
      </c>
      <c r="B8479" s="96">
        <v>0</v>
      </c>
      <c r="C8479" s="96">
        <v>0</v>
      </c>
      <c r="D8479" s="96">
        <v>98405.7</v>
      </c>
      <c r="E8479" s="96">
        <v>-0.35599999999999998</v>
      </c>
      <c r="F8479" s="96">
        <v>3.6040000000000001</v>
      </c>
      <c r="G8479" s="96">
        <v>0.15</v>
      </c>
      <c r="H8479" s="96">
        <v>13.7</v>
      </c>
      <c r="I8479" s="96">
        <v>10.896039999999999</v>
      </c>
      <c r="J8479" s="96">
        <v>13.06</v>
      </c>
    </row>
    <row r="8480" spans="1:10" x14ac:dyDescent="0.25">
      <c r="A8480" s="96">
        <v>41262.25</v>
      </c>
      <c r="B8480" s="96">
        <v>0</v>
      </c>
      <c r="C8480" s="96">
        <v>0</v>
      </c>
      <c r="D8480" s="96">
        <v>98405.7</v>
      </c>
      <c r="E8480" s="96">
        <v>-0.51900000000000002</v>
      </c>
      <c r="F8480" s="96">
        <v>3.5129999999999999</v>
      </c>
      <c r="G8480" s="96">
        <v>0.15</v>
      </c>
      <c r="H8480" s="96">
        <v>13.7</v>
      </c>
      <c r="I8480" s="96">
        <v>11.082759999999999</v>
      </c>
      <c r="J8480" s="96">
        <v>13.06</v>
      </c>
    </row>
    <row r="8481" spans="1:10" x14ac:dyDescent="0.25">
      <c r="A8481" s="96">
        <v>41262.291666666664</v>
      </c>
      <c r="B8481" s="96">
        <v>1</v>
      </c>
      <c r="C8481" s="96">
        <v>1</v>
      </c>
      <c r="D8481" s="96">
        <v>98405.7</v>
      </c>
      <c r="E8481" s="96">
        <v>-0.80300000000000005</v>
      </c>
      <c r="F8481" s="96">
        <v>3.444</v>
      </c>
      <c r="G8481" s="96">
        <v>0.15</v>
      </c>
      <c r="H8481" s="96">
        <v>13.7</v>
      </c>
      <c r="I8481" s="96">
        <v>11.248733333333332</v>
      </c>
      <c r="J8481" s="96">
        <v>13.06</v>
      </c>
    </row>
    <row r="8482" spans="1:10" x14ac:dyDescent="0.25">
      <c r="A8482" s="96">
        <v>41262.333333333336</v>
      </c>
      <c r="B8482" s="96">
        <v>20</v>
      </c>
      <c r="C8482" s="96">
        <v>27</v>
      </c>
      <c r="D8482" s="96">
        <v>98405.7</v>
      </c>
      <c r="E8482" s="96">
        <v>-0.53100000000000003</v>
      </c>
      <c r="F8482" s="96">
        <v>3.3879999999999999</v>
      </c>
      <c r="G8482" s="96">
        <v>0.15</v>
      </c>
      <c r="H8482" s="96">
        <v>13.7</v>
      </c>
      <c r="I8482" s="96">
        <v>11.435453333333331</v>
      </c>
      <c r="J8482" s="96">
        <v>13.06</v>
      </c>
    </row>
    <row r="8483" spans="1:10" x14ac:dyDescent="0.25">
      <c r="A8483" s="96">
        <v>41262.375</v>
      </c>
      <c r="B8483" s="96">
        <v>51</v>
      </c>
      <c r="C8483" s="96">
        <v>85</v>
      </c>
      <c r="D8483" s="96">
        <v>98405.7</v>
      </c>
      <c r="E8483" s="96">
        <v>0.51800000000000002</v>
      </c>
      <c r="F8483" s="96">
        <v>3.3969999999999998</v>
      </c>
      <c r="G8483" s="96">
        <v>0.15</v>
      </c>
      <c r="H8483" s="96">
        <v>13.7</v>
      </c>
      <c r="I8483" s="96">
        <v>11.570306666666665</v>
      </c>
      <c r="J8483" s="96">
        <v>13.06</v>
      </c>
    </row>
    <row r="8484" spans="1:10" x14ac:dyDescent="0.25">
      <c r="A8484" s="96">
        <v>41262.416666666664</v>
      </c>
      <c r="B8484" s="96">
        <v>71</v>
      </c>
      <c r="C8484" s="96">
        <v>157</v>
      </c>
      <c r="D8484" s="96">
        <v>98405.7</v>
      </c>
      <c r="E8484" s="96">
        <v>0.97299999999999998</v>
      </c>
      <c r="F8484" s="96">
        <v>3.331</v>
      </c>
      <c r="G8484" s="96">
        <v>0.15</v>
      </c>
      <c r="H8484" s="96">
        <v>13.7</v>
      </c>
      <c r="I8484" s="96">
        <v>11.985239999999997</v>
      </c>
      <c r="J8484" s="96">
        <v>13.06</v>
      </c>
    </row>
    <row r="8485" spans="1:10" x14ac:dyDescent="0.25">
      <c r="A8485" s="96">
        <v>41262.458333333336</v>
      </c>
      <c r="B8485" s="96">
        <v>75</v>
      </c>
      <c r="C8485" s="96">
        <v>201</v>
      </c>
      <c r="D8485" s="96">
        <v>98405.7</v>
      </c>
      <c r="E8485" s="96">
        <v>1.22</v>
      </c>
      <c r="F8485" s="96">
        <v>3.2759999999999998</v>
      </c>
      <c r="G8485" s="96">
        <v>0.15</v>
      </c>
      <c r="H8485" s="96">
        <v>13.7</v>
      </c>
      <c r="I8485" s="96">
        <v>12.016359999999999</v>
      </c>
      <c r="J8485" s="96">
        <v>13.06</v>
      </c>
    </row>
    <row r="8486" spans="1:10" x14ac:dyDescent="0.25">
      <c r="A8486" s="96">
        <v>41262.5</v>
      </c>
      <c r="B8486" s="96">
        <v>66</v>
      </c>
      <c r="C8486" s="96">
        <v>194</v>
      </c>
      <c r="D8486" s="96">
        <v>98405.7</v>
      </c>
      <c r="E8486" s="96">
        <v>1.2789999999999999</v>
      </c>
      <c r="F8486" s="96">
        <v>3.2530000000000001</v>
      </c>
      <c r="G8486" s="96">
        <v>0.15</v>
      </c>
      <c r="H8486" s="96">
        <v>13.7</v>
      </c>
      <c r="I8486" s="96">
        <v>12.109719999999999</v>
      </c>
      <c r="J8486" s="96">
        <v>13.06</v>
      </c>
    </row>
    <row r="8487" spans="1:10" x14ac:dyDescent="0.25">
      <c r="A8487" s="96">
        <v>41262.541666666664</v>
      </c>
      <c r="B8487" s="96">
        <v>43</v>
      </c>
      <c r="C8487" s="96">
        <v>119</v>
      </c>
      <c r="D8487" s="96">
        <v>98405.7</v>
      </c>
      <c r="E8487" s="96">
        <v>0.81200000000000006</v>
      </c>
      <c r="F8487" s="96">
        <v>3.0680000000000001</v>
      </c>
      <c r="G8487" s="96">
        <v>0.15</v>
      </c>
      <c r="H8487" s="96">
        <v>13.7</v>
      </c>
      <c r="I8487" s="96">
        <v>12.140839999999999</v>
      </c>
      <c r="J8487" s="96">
        <v>13.06</v>
      </c>
    </row>
    <row r="8488" spans="1:10" x14ac:dyDescent="0.25">
      <c r="A8488" s="96">
        <v>41262.583333333336</v>
      </c>
      <c r="B8488" s="96">
        <v>11</v>
      </c>
      <c r="C8488" s="96">
        <v>49</v>
      </c>
      <c r="D8488" s="96">
        <v>98405.7</v>
      </c>
      <c r="E8488" s="96">
        <v>-0.82</v>
      </c>
      <c r="F8488" s="96">
        <v>3.2730000000000001</v>
      </c>
      <c r="G8488" s="96">
        <v>0.15</v>
      </c>
      <c r="H8488" s="96">
        <v>13.7</v>
      </c>
      <c r="I8488" s="96">
        <v>12.078599999999998</v>
      </c>
      <c r="J8488" s="96">
        <v>13.06</v>
      </c>
    </row>
    <row r="8489" spans="1:10" x14ac:dyDescent="0.25">
      <c r="A8489" s="96">
        <v>41262.625</v>
      </c>
      <c r="B8489" s="96">
        <v>0</v>
      </c>
      <c r="C8489" s="96">
        <v>0</v>
      </c>
      <c r="D8489" s="96">
        <v>98405.7</v>
      </c>
      <c r="E8489" s="96">
        <v>-1.931</v>
      </c>
      <c r="F8489" s="96">
        <v>3.597</v>
      </c>
      <c r="G8489" s="96">
        <v>0.15</v>
      </c>
      <c r="H8489" s="96">
        <v>13.7</v>
      </c>
      <c r="I8489" s="96">
        <v>12.026733333333333</v>
      </c>
      <c r="J8489" s="96">
        <v>13.06</v>
      </c>
    </row>
    <row r="8490" spans="1:10" x14ac:dyDescent="0.25">
      <c r="A8490" s="96">
        <v>41262.666666666664</v>
      </c>
      <c r="B8490" s="96">
        <v>0</v>
      </c>
      <c r="C8490" s="96">
        <v>0</v>
      </c>
      <c r="D8490" s="96">
        <v>98405.7</v>
      </c>
      <c r="E8490" s="96">
        <v>-2.3359999999999999</v>
      </c>
      <c r="F8490" s="96">
        <v>3.85</v>
      </c>
      <c r="G8490" s="96">
        <v>0.15</v>
      </c>
      <c r="H8490" s="96">
        <v>13.7</v>
      </c>
      <c r="I8490" s="96">
        <v>11.393959999999998</v>
      </c>
      <c r="J8490" s="96">
        <v>13.06</v>
      </c>
    </row>
    <row r="8491" spans="1:10" x14ac:dyDescent="0.25">
      <c r="A8491" s="96">
        <v>41262.708333333336</v>
      </c>
      <c r="B8491" s="96">
        <v>0</v>
      </c>
      <c r="C8491" s="96">
        <v>0</v>
      </c>
      <c r="D8491" s="96">
        <v>98405.7</v>
      </c>
      <c r="E8491" s="96">
        <v>-2.653</v>
      </c>
      <c r="F8491" s="96">
        <v>3.964</v>
      </c>
      <c r="G8491" s="96">
        <v>0.15</v>
      </c>
      <c r="H8491" s="96">
        <v>13.7</v>
      </c>
      <c r="I8491" s="96">
        <v>10.999773333333332</v>
      </c>
      <c r="J8491" s="96">
        <v>13.06</v>
      </c>
    </row>
    <row r="8492" spans="1:10" x14ac:dyDescent="0.25">
      <c r="A8492" s="96">
        <v>41262.75</v>
      </c>
      <c r="B8492" s="96">
        <v>0</v>
      </c>
      <c r="C8492" s="96">
        <v>0</v>
      </c>
      <c r="D8492" s="96">
        <v>98405.7</v>
      </c>
      <c r="E8492" s="96">
        <v>-2.8220000000000001</v>
      </c>
      <c r="F8492" s="96">
        <v>3.97</v>
      </c>
      <c r="G8492" s="96">
        <v>0.15</v>
      </c>
      <c r="H8492" s="96">
        <v>13.7</v>
      </c>
      <c r="I8492" s="96">
        <v>11.062013333333333</v>
      </c>
      <c r="J8492" s="96">
        <v>13.06</v>
      </c>
    </row>
    <row r="8493" spans="1:10" x14ac:dyDescent="0.25">
      <c r="A8493" s="96">
        <v>41262.791666666664</v>
      </c>
      <c r="B8493" s="96">
        <v>0</v>
      </c>
      <c r="C8493" s="96">
        <v>0</v>
      </c>
      <c r="D8493" s="96">
        <v>98405.7</v>
      </c>
      <c r="E8493" s="96">
        <v>-2.972</v>
      </c>
      <c r="F8493" s="96">
        <v>3.9340000000000002</v>
      </c>
      <c r="G8493" s="96">
        <v>0.15</v>
      </c>
      <c r="H8493" s="96">
        <v>13.7</v>
      </c>
      <c r="I8493" s="96">
        <v>11.425079999999999</v>
      </c>
      <c r="J8493" s="96">
        <v>13.06</v>
      </c>
    </row>
    <row r="8494" spans="1:10" x14ac:dyDescent="0.25">
      <c r="A8494" s="96">
        <v>41262.833333333336</v>
      </c>
      <c r="B8494" s="96">
        <v>0</v>
      </c>
      <c r="C8494" s="96">
        <v>0</v>
      </c>
      <c r="D8494" s="96">
        <v>98405.7</v>
      </c>
      <c r="E8494" s="96">
        <v>-2.6360000000000001</v>
      </c>
      <c r="F8494" s="96">
        <v>4.0540000000000003</v>
      </c>
      <c r="G8494" s="96">
        <v>0.15</v>
      </c>
      <c r="H8494" s="96">
        <v>13.7</v>
      </c>
      <c r="I8494" s="96">
        <v>10.864919999999998</v>
      </c>
      <c r="J8494" s="96">
        <v>13.06</v>
      </c>
    </row>
    <row r="8495" spans="1:10" x14ac:dyDescent="0.25">
      <c r="A8495" s="96">
        <v>41262.875</v>
      </c>
      <c r="B8495" s="96">
        <v>0</v>
      </c>
      <c r="C8495" s="96">
        <v>0</v>
      </c>
      <c r="D8495" s="96">
        <v>98405.7</v>
      </c>
      <c r="E8495" s="96">
        <v>-2.504</v>
      </c>
      <c r="F8495" s="96">
        <v>4.2030000000000003</v>
      </c>
      <c r="G8495" s="96">
        <v>0.15</v>
      </c>
      <c r="H8495" s="96">
        <v>13.7</v>
      </c>
      <c r="I8495" s="96">
        <v>10.647079999999999</v>
      </c>
      <c r="J8495" s="96">
        <v>13.06</v>
      </c>
    </row>
    <row r="8496" spans="1:10" x14ac:dyDescent="0.25">
      <c r="A8496" s="96">
        <v>41262.916666666664</v>
      </c>
      <c r="B8496" s="96">
        <v>0</v>
      </c>
      <c r="C8496" s="96">
        <v>0</v>
      </c>
      <c r="D8496" s="96">
        <v>98405.7</v>
      </c>
      <c r="E8496" s="96">
        <v>-2.8370000000000002</v>
      </c>
      <c r="F8496" s="96">
        <v>4.2729999999999997</v>
      </c>
      <c r="G8496" s="96">
        <v>0.15</v>
      </c>
      <c r="H8496" s="96">
        <v>13.7</v>
      </c>
      <c r="I8496" s="96">
        <v>10.232146666666665</v>
      </c>
      <c r="J8496" s="96">
        <v>13.06</v>
      </c>
    </row>
    <row r="8497" spans="1:10" x14ac:dyDescent="0.25">
      <c r="A8497" s="96">
        <v>41262.958333333336</v>
      </c>
      <c r="B8497" s="96">
        <v>0</v>
      </c>
      <c r="C8497" s="96">
        <v>0</v>
      </c>
      <c r="D8497" s="96">
        <v>98405.7</v>
      </c>
      <c r="E8497" s="96">
        <v>-3.036</v>
      </c>
      <c r="F8497" s="96">
        <v>4.3360000000000003</v>
      </c>
      <c r="G8497" s="96">
        <v>0.15</v>
      </c>
      <c r="H8497" s="96">
        <v>13.7</v>
      </c>
      <c r="I8497" s="96">
        <v>10.979026666666666</v>
      </c>
      <c r="J8497" s="96">
        <v>13.06</v>
      </c>
    </row>
    <row r="8498" spans="1:10" x14ac:dyDescent="0.25">
      <c r="A8498" s="96">
        <v>41263</v>
      </c>
      <c r="B8498" s="96">
        <v>0</v>
      </c>
      <c r="C8498" s="96">
        <v>0</v>
      </c>
      <c r="D8498" s="96">
        <v>98405.7</v>
      </c>
      <c r="E8498" s="96">
        <v>-2.96</v>
      </c>
      <c r="F8498" s="96">
        <v>4.4470000000000001</v>
      </c>
      <c r="G8498" s="96">
        <v>0.15</v>
      </c>
      <c r="H8498" s="96">
        <v>13.7</v>
      </c>
      <c r="I8498" s="96">
        <v>10.615959999999999</v>
      </c>
      <c r="J8498" s="96">
        <v>13.06</v>
      </c>
    </row>
    <row r="8499" spans="1:10" x14ac:dyDescent="0.25">
      <c r="A8499" s="96">
        <v>41263.041666666664</v>
      </c>
      <c r="B8499" s="96">
        <v>0</v>
      </c>
      <c r="C8499" s="96">
        <v>0</v>
      </c>
      <c r="D8499" s="96">
        <v>98405.7</v>
      </c>
      <c r="E8499" s="96">
        <v>-2.786</v>
      </c>
      <c r="F8499" s="96">
        <v>4.5030000000000001</v>
      </c>
      <c r="G8499" s="96">
        <v>0.15</v>
      </c>
      <c r="H8499" s="96">
        <v>13.7</v>
      </c>
      <c r="I8499" s="96">
        <v>10.366999999999999</v>
      </c>
      <c r="J8499" s="96">
        <v>13.06</v>
      </c>
    </row>
    <row r="8500" spans="1:10" x14ac:dyDescent="0.25">
      <c r="A8500" s="96">
        <v>41263.083333333336</v>
      </c>
      <c r="B8500" s="96">
        <v>0</v>
      </c>
      <c r="C8500" s="96">
        <v>0</v>
      </c>
      <c r="D8500" s="96">
        <v>98405.7</v>
      </c>
      <c r="E8500" s="96">
        <v>-2.6080000000000001</v>
      </c>
      <c r="F8500" s="96">
        <v>4.569</v>
      </c>
      <c r="G8500" s="96">
        <v>0.15</v>
      </c>
      <c r="H8500" s="96">
        <v>13.7</v>
      </c>
      <c r="I8500" s="96">
        <v>10.418866666666666</v>
      </c>
      <c r="J8500" s="96">
        <v>13.06</v>
      </c>
    </row>
    <row r="8501" spans="1:10" x14ac:dyDescent="0.25">
      <c r="A8501" s="96">
        <v>41263.125</v>
      </c>
      <c r="B8501" s="96">
        <v>0</v>
      </c>
      <c r="C8501" s="96">
        <v>0</v>
      </c>
      <c r="D8501" s="96">
        <v>98405.7</v>
      </c>
      <c r="E8501" s="96">
        <v>-2.4529999999999998</v>
      </c>
      <c r="F8501" s="96">
        <v>4.6020000000000003</v>
      </c>
      <c r="G8501" s="96">
        <v>0.15</v>
      </c>
      <c r="H8501" s="96">
        <v>13.7</v>
      </c>
      <c r="I8501" s="96">
        <v>10.0558</v>
      </c>
      <c r="J8501" s="96">
        <v>13.06</v>
      </c>
    </row>
    <row r="8502" spans="1:10" x14ac:dyDescent="0.25">
      <c r="A8502" s="96">
        <v>41263.166666666664</v>
      </c>
      <c r="B8502" s="96">
        <v>0</v>
      </c>
      <c r="C8502" s="96">
        <v>0</v>
      </c>
      <c r="D8502" s="96">
        <v>98405.7</v>
      </c>
      <c r="E8502" s="96">
        <v>-2.383</v>
      </c>
      <c r="F8502" s="96">
        <v>4.6539999999999999</v>
      </c>
      <c r="G8502" s="96">
        <v>0.15</v>
      </c>
      <c r="H8502" s="96">
        <v>13.7</v>
      </c>
      <c r="I8502" s="96">
        <v>9.8690799999999985</v>
      </c>
      <c r="J8502" s="96">
        <v>13.06</v>
      </c>
    </row>
    <row r="8503" spans="1:10" x14ac:dyDescent="0.25">
      <c r="A8503" s="96">
        <v>41263.208333333336</v>
      </c>
      <c r="B8503" s="96">
        <v>0</v>
      </c>
      <c r="C8503" s="96">
        <v>0</v>
      </c>
      <c r="D8503" s="96">
        <v>98405.7</v>
      </c>
      <c r="E8503" s="96">
        <v>-2.1440000000000001</v>
      </c>
      <c r="F8503" s="96">
        <v>4.7439999999999998</v>
      </c>
      <c r="G8503" s="96">
        <v>0.15</v>
      </c>
      <c r="H8503" s="96">
        <v>13.7</v>
      </c>
      <c r="I8503" s="96">
        <v>9.4541466666666665</v>
      </c>
      <c r="J8503" s="96">
        <v>13.06</v>
      </c>
    </row>
    <row r="8504" spans="1:10" x14ac:dyDescent="0.25">
      <c r="A8504" s="96">
        <v>41263.25</v>
      </c>
      <c r="B8504" s="96">
        <v>0</v>
      </c>
      <c r="C8504" s="96">
        <v>0</v>
      </c>
      <c r="D8504" s="96">
        <v>98405.7</v>
      </c>
      <c r="E8504" s="96">
        <v>-1.976</v>
      </c>
      <c r="F8504" s="96">
        <v>4.8499999999999996</v>
      </c>
      <c r="G8504" s="96">
        <v>0.15</v>
      </c>
      <c r="H8504" s="96">
        <v>13.7</v>
      </c>
      <c r="I8504" s="96">
        <v>9.3919066666666655</v>
      </c>
      <c r="J8504" s="96">
        <v>13.06</v>
      </c>
    </row>
    <row r="8505" spans="1:10" x14ac:dyDescent="0.25">
      <c r="A8505" s="96">
        <v>41263.291666666664</v>
      </c>
      <c r="B8505" s="96">
        <v>1</v>
      </c>
      <c r="C8505" s="96">
        <v>2</v>
      </c>
      <c r="D8505" s="96">
        <v>98405.7</v>
      </c>
      <c r="E8505" s="96">
        <v>-2.024</v>
      </c>
      <c r="F8505" s="96">
        <v>4.9400000000000004</v>
      </c>
      <c r="G8505" s="96">
        <v>0.15</v>
      </c>
      <c r="H8505" s="96">
        <v>13.7</v>
      </c>
      <c r="I8505" s="96">
        <v>9.765346666666666</v>
      </c>
      <c r="J8505" s="96">
        <v>13.06</v>
      </c>
    </row>
    <row r="8506" spans="1:10" x14ac:dyDescent="0.25">
      <c r="A8506" s="96">
        <v>41263.333333333336</v>
      </c>
      <c r="B8506" s="96">
        <v>24</v>
      </c>
      <c r="C8506" s="96">
        <v>61</v>
      </c>
      <c r="D8506" s="96">
        <v>98405.7</v>
      </c>
      <c r="E8506" s="96">
        <v>-1.75</v>
      </c>
      <c r="F8506" s="96">
        <v>5.0620000000000003</v>
      </c>
      <c r="G8506" s="96">
        <v>0.15</v>
      </c>
      <c r="H8506" s="96">
        <v>13.7</v>
      </c>
      <c r="I8506" s="96">
        <v>9.6719866666666654</v>
      </c>
      <c r="J8506" s="96">
        <v>13.06</v>
      </c>
    </row>
    <row r="8507" spans="1:10" x14ac:dyDescent="0.25">
      <c r="A8507" s="96">
        <v>41263.375</v>
      </c>
      <c r="B8507" s="96">
        <v>53</v>
      </c>
      <c r="C8507" s="96">
        <v>135</v>
      </c>
      <c r="D8507" s="96">
        <v>98405.7</v>
      </c>
      <c r="E8507" s="96">
        <v>-1.026</v>
      </c>
      <c r="F8507" s="96">
        <v>5.1070000000000002</v>
      </c>
      <c r="G8507" s="96">
        <v>0.15</v>
      </c>
      <c r="H8507" s="96">
        <v>13.7</v>
      </c>
      <c r="I8507" s="96">
        <v>9.8483333333333327</v>
      </c>
      <c r="J8507" s="96">
        <v>13.06</v>
      </c>
    </row>
    <row r="8508" spans="1:10" x14ac:dyDescent="0.25">
      <c r="A8508" s="96">
        <v>41263.416666666664</v>
      </c>
      <c r="B8508" s="96">
        <v>70</v>
      </c>
      <c r="C8508" s="96">
        <v>146</v>
      </c>
      <c r="D8508" s="96">
        <v>98405.7</v>
      </c>
      <c r="E8508" s="96">
        <v>-0.185</v>
      </c>
      <c r="F8508" s="96">
        <v>5.2539999999999996</v>
      </c>
      <c r="G8508" s="96">
        <v>0.15</v>
      </c>
      <c r="H8508" s="96">
        <v>13.7</v>
      </c>
      <c r="I8508" s="96">
        <v>10.470733333333332</v>
      </c>
      <c r="J8508" s="96">
        <v>13.06</v>
      </c>
    </row>
    <row r="8509" spans="1:10" x14ac:dyDescent="0.25">
      <c r="A8509" s="96">
        <v>41263.458333333336</v>
      </c>
      <c r="B8509" s="96">
        <v>74</v>
      </c>
      <c r="C8509" s="96">
        <v>146</v>
      </c>
      <c r="D8509" s="96">
        <v>98405.7</v>
      </c>
      <c r="E8509" s="96">
        <v>0.39700000000000002</v>
      </c>
      <c r="F8509" s="96">
        <v>5.32</v>
      </c>
      <c r="G8509" s="96">
        <v>0.15</v>
      </c>
      <c r="H8509" s="96">
        <v>13.7</v>
      </c>
      <c r="I8509" s="96">
        <v>10.896039999999999</v>
      </c>
      <c r="J8509" s="96">
        <v>13.06</v>
      </c>
    </row>
    <row r="8510" spans="1:10" x14ac:dyDescent="0.25">
      <c r="A8510" s="96">
        <v>41263.5</v>
      </c>
      <c r="B8510" s="96">
        <v>63</v>
      </c>
      <c r="C8510" s="96">
        <v>111</v>
      </c>
      <c r="D8510" s="96">
        <v>98405.7</v>
      </c>
      <c r="E8510" s="96">
        <v>0.6</v>
      </c>
      <c r="F8510" s="96">
        <v>5.3639999999999999</v>
      </c>
      <c r="G8510" s="96">
        <v>0.15</v>
      </c>
      <c r="H8510" s="96">
        <v>13.7</v>
      </c>
      <c r="I8510" s="96">
        <v>11.124253333333332</v>
      </c>
      <c r="J8510" s="96">
        <v>13.06</v>
      </c>
    </row>
    <row r="8511" spans="1:10" x14ac:dyDescent="0.25">
      <c r="A8511" s="96">
        <v>41263.541666666664</v>
      </c>
      <c r="B8511" s="96">
        <v>40</v>
      </c>
      <c r="C8511" s="96">
        <v>73</v>
      </c>
      <c r="D8511" s="96">
        <v>98405.7</v>
      </c>
      <c r="E8511" s="96">
        <v>0.48099999999999998</v>
      </c>
      <c r="F8511" s="96">
        <v>5.351</v>
      </c>
      <c r="G8511" s="96">
        <v>0.15</v>
      </c>
      <c r="H8511" s="96">
        <v>13.7</v>
      </c>
      <c r="I8511" s="96">
        <v>11.082759999999999</v>
      </c>
      <c r="J8511" s="96">
        <v>13.06</v>
      </c>
    </row>
    <row r="8512" spans="1:10" x14ac:dyDescent="0.25">
      <c r="A8512" s="96">
        <v>41263.583333333336</v>
      </c>
      <c r="B8512" s="96">
        <v>10</v>
      </c>
      <c r="C8512" s="96">
        <v>39</v>
      </c>
      <c r="D8512" s="96">
        <v>98405.7</v>
      </c>
      <c r="E8512" s="96">
        <v>3.1E-2</v>
      </c>
      <c r="F8512" s="96">
        <v>5.6909999999999998</v>
      </c>
      <c r="G8512" s="96">
        <v>0.15</v>
      </c>
      <c r="H8512" s="96">
        <v>13.7</v>
      </c>
      <c r="I8512" s="96">
        <v>10.999773333333332</v>
      </c>
      <c r="J8512" s="96">
        <v>13.06</v>
      </c>
    </row>
    <row r="8513" spans="1:10" x14ac:dyDescent="0.25">
      <c r="A8513" s="96">
        <v>41263.625</v>
      </c>
      <c r="B8513" s="96">
        <v>0</v>
      </c>
      <c r="C8513" s="96">
        <v>0</v>
      </c>
      <c r="D8513" s="96">
        <v>98405.7</v>
      </c>
      <c r="E8513" s="96">
        <v>-0.35799999999999998</v>
      </c>
      <c r="F8513" s="96">
        <v>5.93</v>
      </c>
      <c r="G8513" s="96">
        <v>0.15</v>
      </c>
      <c r="H8513" s="96">
        <v>13.7</v>
      </c>
      <c r="I8513" s="96">
        <v>10.574466666666666</v>
      </c>
      <c r="J8513" s="96">
        <v>13.06</v>
      </c>
    </row>
    <row r="8514" spans="1:10" x14ac:dyDescent="0.25">
      <c r="A8514" s="96">
        <v>41263.666666666664</v>
      </c>
      <c r="B8514" s="96">
        <v>0</v>
      </c>
      <c r="C8514" s="96">
        <v>0</v>
      </c>
      <c r="D8514" s="96">
        <v>98405.7</v>
      </c>
      <c r="E8514" s="96">
        <v>-0.60799999999999998</v>
      </c>
      <c r="F8514" s="96">
        <v>6.07</v>
      </c>
      <c r="G8514" s="96">
        <v>0.15</v>
      </c>
      <c r="H8514" s="96">
        <v>13.7</v>
      </c>
      <c r="I8514" s="96">
        <v>10.128413333333333</v>
      </c>
      <c r="J8514" s="96">
        <v>13.06</v>
      </c>
    </row>
    <row r="8515" spans="1:10" x14ac:dyDescent="0.25">
      <c r="A8515" s="96">
        <v>41263.708333333336</v>
      </c>
      <c r="B8515" s="96">
        <v>0</v>
      </c>
      <c r="C8515" s="96">
        <v>0</v>
      </c>
      <c r="D8515" s="96">
        <v>98405.7</v>
      </c>
      <c r="E8515" s="96">
        <v>-0.97299999999999998</v>
      </c>
      <c r="F8515" s="96">
        <v>6.258</v>
      </c>
      <c r="G8515" s="96">
        <v>0.15</v>
      </c>
      <c r="H8515" s="96">
        <v>13.7</v>
      </c>
      <c r="I8515" s="96">
        <v>9.8587066666666665</v>
      </c>
      <c r="J8515" s="96">
        <v>13.06</v>
      </c>
    </row>
    <row r="8516" spans="1:10" x14ac:dyDescent="0.25">
      <c r="A8516" s="96">
        <v>41263.75</v>
      </c>
      <c r="B8516" s="96">
        <v>0</v>
      </c>
      <c r="C8516" s="96">
        <v>0</v>
      </c>
      <c r="D8516" s="96">
        <v>98405.7</v>
      </c>
      <c r="E8516" s="96">
        <v>-1.6459999999999999</v>
      </c>
      <c r="F8516" s="96">
        <v>6.3330000000000002</v>
      </c>
      <c r="G8516" s="96">
        <v>0.15</v>
      </c>
      <c r="H8516" s="96">
        <v>13.7</v>
      </c>
      <c r="I8516" s="96">
        <v>9.7031066666666668</v>
      </c>
      <c r="J8516" s="96">
        <v>13.06</v>
      </c>
    </row>
    <row r="8517" spans="1:10" x14ac:dyDescent="0.25">
      <c r="A8517" s="96">
        <v>41263.791666666664</v>
      </c>
      <c r="B8517" s="96">
        <v>0</v>
      </c>
      <c r="C8517" s="96">
        <v>0</v>
      </c>
      <c r="D8517" s="96">
        <v>98405.7</v>
      </c>
      <c r="E8517" s="96">
        <v>-2.3170000000000002</v>
      </c>
      <c r="F8517" s="96">
        <v>6.3129999999999997</v>
      </c>
      <c r="G8517" s="96">
        <v>0.15</v>
      </c>
      <c r="H8517" s="96">
        <v>13.7</v>
      </c>
      <c r="I8517" s="96">
        <v>9.6616133333333316</v>
      </c>
      <c r="J8517" s="96">
        <v>13.06</v>
      </c>
    </row>
    <row r="8518" spans="1:10" x14ac:dyDescent="0.25">
      <c r="A8518" s="96">
        <v>41263.833333333336</v>
      </c>
      <c r="B8518" s="96">
        <v>0</v>
      </c>
      <c r="C8518" s="96">
        <v>0</v>
      </c>
      <c r="D8518" s="96">
        <v>98405.7</v>
      </c>
      <c r="E8518" s="96">
        <v>-2.5880000000000001</v>
      </c>
      <c r="F8518" s="96">
        <v>6.0119999999999996</v>
      </c>
      <c r="G8518" s="96">
        <v>0.15</v>
      </c>
      <c r="H8518" s="96">
        <v>13.7</v>
      </c>
      <c r="I8518" s="96">
        <v>9.5889999999999986</v>
      </c>
      <c r="J8518" s="96">
        <v>13.06</v>
      </c>
    </row>
    <row r="8519" spans="1:10" x14ac:dyDescent="0.25">
      <c r="A8519" s="96">
        <v>41263.875</v>
      </c>
      <c r="B8519" s="96">
        <v>0</v>
      </c>
      <c r="C8519" s="96">
        <v>0</v>
      </c>
      <c r="D8519" s="96">
        <v>98405.7</v>
      </c>
      <c r="E8519" s="96">
        <v>-2.4929999999999999</v>
      </c>
      <c r="F8519" s="96">
        <v>5.7359999999999998</v>
      </c>
      <c r="G8519" s="96">
        <v>0.15</v>
      </c>
      <c r="H8519" s="96">
        <v>13.7</v>
      </c>
      <c r="I8519" s="96">
        <v>9.6097466666666662</v>
      </c>
      <c r="J8519" s="96">
        <v>13.06</v>
      </c>
    </row>
    <row r="8520" spans="1:10" x14ac:dyDescent="0.25">
      <c r="A8520" s="96">
        <v>41263.916666666664</v>
      </c>
      <c r="B8520" s="96">
        <v>0</v>
      </c>
      <c r="C8520" s="96">
        <v>0</v>
      </c>
      <c r="D8520" s="96">
        <v>98405.7</v>
      </c>
      <c r="E8520" s="96">
        <v>-2.42</v>
      </c>
      <c r="F8520" s="96">
        <v>5.718</v>
      </c>
      <c r="G8520" s="96">
        <v>0.15</v>
      </c>
      <c r="H8520" s="96">
        <v>13.7</v>
      </c>
      <c r="I8520" s="96">
        <v>9.6512399999999996</v>
      </c>
      <c r="J8520" s="96">
        <v>13.06</v>
      </c>
    </row>
    <row r="8521" spans="1:10" x14ac:dyDescent="0.25">
      <c r="A8521" s="96">
        <v>41263.958333333336</v>
      </c>
      <c r="B8521" s="96">
        <v>0</v>
      </c>
      <c r="C8521" s="96">
        <v>0</v>
      </c>
      <c r="D8521" s="96">
        <v>98405.7</v>
      </c>
      <c r="E8521" s="96">
        <v>-2.3180000000000001</v>
      </c>
      <c r="F8521" s="96">
        <v>5.9530000000000003</v>
      </c>
      <c r="G8521" s="96">
        <v>0.15</v>
      </c>
      <c r="H8521" s="96">
        <v>13.7</v>
      </c>
      <c r="I8521" s="96">
        <v>9.7031066666666668</v>
      </c>
      <c r="J8521" s="96">
        <v>13.06</v>
      </c>
    </row>
    <row r="8522" spans="1:10" x14ac:dyDescent="0.25">
      <c r="A8522" s="96">
        <v>41264</v>
      </c>
      <c r="B8522" s="96">
        <v>0</v>
      </c>
      <c r="C8522" s="96">
        <v>0</v>
      </c>
      <c r="D8522" s="96">
        <v>98405.7</v>
      </c>
      <c r="E8522" s="96">
        <v>-2.4300000000000002</v>
      </c>
      <c r="F8522" s="96">
        <v>5.907</v>
      </c>
      <c r="G8522" s="96">
        <v>0.15</v>
      </c>
      <c r="H8522" s="96">
        <v>13.7</v>
      </c>
      <c r="I8522" s="96">
        <v>9.7445999999999984</v>
      </c>
      <c r="J8522" s="96">
        <v>13.06</v>
      </c>
    </row>
    <row r="8523" spans="1:10" x14ac:dyDescent="0.25">
      <c r="A8523" s="96">
        <v>41264.041666666664</v>
      </c>
      <c r="B8523" s="96">
        <v>0</v>
      </c>
      <c r="C8523" s="96">
        <v>0</v>
      </c>
      <c r="D8523" s="96">
        <v>98405.7</v>
      </c>
      <c r="E8523" s="96">
        <v>-2.794</v>
      </c>
      <c r="F8523" s="96">
        <v>5.774</v>
      </c>
      <c r="G8523" s="96">
        <v>0.15</v>
      </c>
      <c r="H8523" s="96">
        <v>13.7</v>
      </c>
      <c r="I8523" s="96">
        <v>9.8275866666666651</v>
      </c>
      <c r="J8523" s="96">
        <v>13.06</v>
      </c>
    </row>
    <row r="8524" spans="1:10" x14ac:dyDescent="0.25">
      <c r="A8524" s="96">
        <v>41264.083333333336</v>
      </c>
      <c r="B8524" s="96">
        <v>0</v>
      </c>
      <c r="C8524" s="96">
        <v>0</v>
      </c>
      <c r="D8524" s="96">
        <v>98405.7</v>
      </c>
      <c r="E8524" s="96">
        <v>-3.4449999999999998</v>
      </c>
      <c r="F8524" s="96">
        <v>5.6509999999999998</v>
      </c>
      <c r="G8524" s="96">
        <v>0.15</v>
      </c>
      <c r="H8524" s="96">
        <v>13.7</v>
      </c>
      <c r="I8524" s="96">
        <v>9.8275866666666651</v>
      </c>
      <c r="J8524" s="96">
        <v>13.06</v>
      </c>
    </row>
    <row r="8525" spans="1:10" x14ac:dyDescent="0.25">
      <c r="A8525" s="96">
        <v>41264.125</v>
      </c>
      <c r="B8525" s="96">
        <v>0</v>
      </c>
      <c r="C8525" s="96">
        <v>0</v>
      </c>
      <c r="D8525" s="96">
        <v>98405.7</v>
      </c>
      <c r="E8525" s="96">
        <v>-4.32</v>
      </c>
      <c r="F8525" s="96">
        <v>5.6369999999999996</v>
      </c>
      <c r="G8525" s="96">
        <v>0.15</v>
      </c>
      <c r="H8525" s="96">
        <v>13.7</v>
      </c>
      <c r="I8525" s="96">
        <v>9.8172133333333331</v>
      </c>
      <c r="J8525" s="96">
        <v>13.06</v>
      </c>
    </row>
    <row r="8526" spans="1:10" x14ac:dyDescent="0.25">
      <c r="A8526" s="96">
        <v>41264.166666666664</v>
      </c>
      <c r="B8526" s="96">
        <v>0</v>
      </c>
      <c r="C8526" s="96">
        <v>0</v>
      </c>
      <c r="D8526" s="96">
        <v>98405.7</v>
      </c>
      <c r="E8526" s="96">
        <v>-5.0789999999999997</v>
      </c>
      <c r="F8526" s="96">
        <v>5.6740000000000004</v>
      </c>
      <c r="G8526" s="96">
        <v>0.15</v>
      </c>
      <c r="H8526" s="96">
        <v>13.7</v>
      </c>
      <c r="I8526" s="96">
        <v>9.9624399999999991</v>
      </c>
      <c r="J8526" s="96">
        <v>13.06</v>
      </c>
    </row>
    <row r="8527" spans="1:10" x14ac:dyDescent="0.25">
      <c r="A8527" s="96">
        <v>41264.208333333336</v>
      </c>
      <c r="B8527" s="96">
        <v>0</v>
      </c>
      <c r="C8527" s="96">
        <v>0</v>
      </c>
      <c r="D8527" s="96">
        <v>98405.7</v>
      </c>
      <c r="E8527" s="96">
        <v>-5.8609999999999998</v>
      </c>
      <c r="F8527" s="96">
        <v>5.4969999999999999</v>
      </c>
      <c r="G8527" s="96">
        <v>0.15</v>
      </c>
      <c r="H8527" s="96">
        <v>13.7</v>
      </c>
      <c r="I8527" s="96">
        <v>10.086919999999999</v>
      </c>
      <c r="J8527" s="96">
        <v>13.06</v>
      </c>
    </row>
    <row r="8528" spans="1:10" x14ac:dyDescent="0.25">
      <c r="A8528" s="96">
        <v>41264.25</v>
      </c>
      <c r="B8528" s="96">
        <v>0</v>
      </c>
      <c r="C8528" s="96">
        <v>0</v>
      </c>
      <c r="D8528" s="96">
        <v>98405.7</v>
      </c>
      <c r="E8528" s="96">
        <v>-6.56</v>
      </c>
      <c r="F8528" s="96">
        <v>5.3719999999999999</v>
      </c>
      <c r="G8528" s="96">
        <v>0.15</v>
      </c>
      <c r="H8528" s="96">
        <v>13.7</v>
      </c>
      <c r="I8528" s="96">
        <v>10.284013333333332</v>
      </c>
      <c r="J8528" s="96">
        <v>13.06</v>
      </c>
    </row>
    <row r="8529" spans="1:10" x14ac:dyDescent="0.25">
      <c r="A8529" s="96">
        <v>41264.291666666664</v>
      </c>
      <c r="B8529" s="96">
        <v>1</v>
      </c>
      <c r="C8529" s="96">
        <v>6</v>
      </c>
      <c r="D8529" s="96">
        <v>98405.7</v>
      </c>
      <c r="E8529" s="96">
        <v>-7.0170000000000003</v>
      </c>
      <c r="F8529" s="96">
        <v>5.2910000000000004</v>
      </c>
      <c r="G8529" s="96">
        <v>0.15</v>
      </c>
      <c r="H8529" s="96">
        <v>13.7</v>
      </c>
      <c r="I8529" s="96">
        <v>10.346253333333333</v>
      </c>
      <c r="J8529" s="96">
        <v>13.06</v>
      </c>
    </row>
    <row r="8530" spans="1:10" x14ac:dyDescent="0.25">
      <c r="A8530" s="96">
        <v>41264.333333333336</v>
      </c>
      <c r="B8530" s="96">
        <v>25</v>
      </c>
      <c r="C8530" s="96">
        <v>140</v>
      </c>
      <c r="D8530" s="96">
        <v>98405.7</v>
      </c>
      <c r="E8530" s="96">
        <v>-6.72</v>
      </c>
      <c r="F8530" s="96">
        <v>5.2210000000000001</v>
      </c>
      <c r="G8530" s="96">
        <v>0.15</v>
      </c>
      <c r="H8530" s="96">
        <v>13.7</v>
      </c>
      <c r="I8530" s="96">
        <v>10.553719999999998</v>
      </c>
      <c r="J8530" s="96">
        <v>13.06</v>
      </c>
    </row>
    <row r="8531" spans="1:10" x14ac:dyDescent="0.25">
      <c r="A8531" s="96">
        <v>41264.375</v>
      </c>
      <c r="B8531" s="96">
        <v>50</v>
      </c>
      <c r="C8531" s="96">
        <v>320</v>
      </c>
      <c r="D8531" s="96">
        <v>98405.7</v>
      </c>
      <c r="E8531" s="96">
        <v>-5.5590000000000002</v>
      </c>
      <c r="F8531" s="96">
        <v>5.1050000000000004</v>
      </c>
      <c r="G8531" s="96">
        <v>0.15</v>
      </c>
      <c r="H8531" s="96">
        <v>13.7</v>
      </c>
      <c r="I8531" s="96">
        <v>10.771559999999999</v>
      </c>
      <c r="J8531" s="96">
        <v>13.06</v>
      </c>
    </row>
    <row r="8532" spans="1:10" x14ac:dyDescent="0.25">
      <c r="A8532" s="96">
        <v>41264.416666666664</v>
      </c>
      <c r="B8532" s="96">
        <v>59</v>
      </c>
      <c r="C8532" s="96">
        <v>473</v>
      </c>
      <c r="D8532" s="96">
        <v>98405.7</v>
      </c>
      <c r="E8532" s="96">
        <v>-4.5940000000000003</v>
      </c>
      <c r="F8532" s="96">
        <v>5.1589999999999998</v>
      </c>
      <c r="G8532" s="96">
        <v>0.15</v>
      </c>
      <c r="H8532" s="96">
        <v>13.7</v>
      </c>
      <c r="I8532" s="96">
        <v>11.030893333333331</v>
      </c>
      <c r="J8532" s="96">
        <v>13.06</v>
      </c>
    </row>
    <row r="8533" spans="1:10" x14ac:dyDescent="0.25">
      <c r="A8533" s="96">
        <v>41264.458333333336</v>
      </c>
      <c r="B8533" s="96">
        <v>59</v>
      </c>
      <c r="C8533" s="96">
        <v>554</v>
      </c>
      <c r="D8533" s="96">
        <v>98405.7</v>
      </c>
      <c r="E8533" s="96">
        <v>-3.87</v>
      </c>
      <c r="F8533" s="96">
        <v>5.298</v>
      </c>
      <c r="G8533" s="96">
        <v>0.15</v>
      </c>
      <c r="H8533" s="96">
        <v>13.7</v>
      </c>
      <c r="I8533" s="96">
        <v>11.186493333333331</v>
      </c>
      <c r="J8533" s="96">
        <v>13.06</v>
      </c>
    </row>
    <row r="8534" spans="1:10" x14ac:dyDescent="0.25">
      <c r="A8534" s="96">
        <v>41264.5</v>
      </c>
      <c r="B8534" s="96">
        <v>54</v>
      </c>
      <c r="C8534" s="96">
        <v>505</v>
      </c>
      <c r="D8534" s="96">
        <v>98405.7</v>
      </c>
      <c r="E8534" s="96">
        <v>-3.6030000000000002</v>
      </c>
      <c r="F8534" s="96">
        <v>5.2460000000000004</v>
      </c>
      <c r="G8534" s="96">
        <v>0.15</v>
      </c>
      <c r="H8534" s="96">
        <v>13.7</v>
      </c>
      <c r="I8534" s="96">
        <v>11.383586666666666</v>
      </c>
      <c r="J8534" s="96">
        <v>13.06</v>
      </c>
    </row>
    <row r="8535" spans="1:10" x14ac:dyDescent="0.25">
      <c r="A8535" s="96">
        <v>41264.541666666664</v>
      </c>
      <c r="B8535" s="96">
        <v>42</v>
      </c>
      <c r="C8535" s="96">
        <v>272</v>
      </c>
      <c r="D8535" s="96">
        <v>98405.7</v>
      </c>
      <c r="E8535" s="96">
        <v>-3.9329999999999998</v>
      </c>
      <c r="F8535" s="96">
        <v>5.1040000000000001</v>
      </c>
      <c r="G8535" s="96">
        <v>0.15</v>
      </c>
      <c r="H8535" s="96">
        <v>13.7</v>
      </c>
      <c r="I8535" s="96">
        <v>11.694786666666666</v>
      </c>
      <c r="J8535" s="96">
        <v>13.06</v>
      </c>
    </row>
    <row r="8536" spans="1:10" x14ac:dyDescent="0.25">
      <c r="A8536" s="96">
        <v>41264.583333333336</v>
      </c>
      <c r="B8536" s="96">
        <v>11</v>
      </c>
      <c r="C8536" s="96">
        <v>72</v>
      </c>
      <c r="D8536" s="96">
        <v>98405.7</v>
      </c>
      <c r="E8536" s="96">
        <v>-4.9160000000000004</v>
      </c>
      <c r="F8536" s="96">
        <v>4.99</v>
      </c>
      <c r="G8536" s="96">
        <v>0.15</v>
      </c>
      <c r="H8536" s="96">
        <v>13.7</v>
      </c>
      <c r="I8536" s="96">
        <v>11.902253333333331</v>
      </c>
      <c r="J8536" s="96">
        <v>13.06</v>
      </c>
    </row>
    <row r="8537" spans="1:10" x14ac:dyDescent="0.25">
      <c r="A8537" s="96">
        <v>41264.625</v>
      </c>
      <c r="B8537" s="96">
        <v>0</v>
      </c>
      <c r="C8537" s="96">
        <v>0</v>
      </c>
      <c r="D8537" s="96">
        <v>98405.7</v>
      </c>
      <c r="E8537" s="96">
        <v>-5.7560000000000002</v>
      </c>
      <c r="F8537" s="96">
        <v>5.0259999999999998</v>
      </c>
      <c r="G8537" s="96">
        <v>0.15</v>
      </c>
      <c r="H8537" s="96">
        <v>13.7</v>
      </c>
      <c r="I8537" s="96">
        <v>11.974866666666665</v>
      </c>
      <c r="J8537" s="96">
        <v>13.06</v>
      </c>
    </row>
    <row r="8538" spans="1:10" x14ac:dyDescent="0.25">
      <c r="A8538" s="96">
        <v>41264.666666666664</v>
      </c>
      <c r="B8538" s="96">
        <v>0</v>
      </c>
      <c r="C8538" s="96">
        <v>0</v>
      </c>
      <c r="D8538" s="96">
        <v>98405.7</v>
      </c>
      <c r="E8538" s="96">
        <v>-6.032</v>
      </c>
      <c r="F8538" s="96">
        <v>5.032</v>
      </c>
      <c r="G8538" s="96">
        <v>0.15</v>
      </c>
      <c r="H8538" s="96">
        <v>13.7</v>
      </c>
      <c r="I8538" s="96">
        <v>11.974866666666665</v>
      </c>
      <c r="J8538" s="96">
        <v>13.06</v>
      </c>
    </row>
    <row r="8539" spans="1:10" x14ac:dyDescent="0.25">
      <c r="A8539" s="96">
        <v>41264.708333333336</v>
      </c>
      <c r="B8539" s="96">
        <v>0</v>
      </c>
      <c r="C8539" s="96">
        <v>0</v>
      </c>
      <c r="D8539" s="96">
        <v>98405.7</v>
      </c>
      <c r="E8539" s="96">
        <v>-6.016</v>
      </c>
      <c r="F8539" s="96">
        <v>5.1280000000000001</v>
      </c>
      <c r="G8539" s="96">
        <v>0.15</v>
      </c>
      <c r="H8539" s="96">
        <v>13.7</v>
      </c>
      <c r="I8539" s="96">
        <v>12.057853333333334</v>
      </c>
      <c r="J8539" s="96">
        <v>13.06</v>
      </c>
    </row>
    <row r="8540" spans="1:10" x14ac:dyDescent="0.25">
      <c r="A8540" s="96">
        <v>41264.75</v>
      </c>
      <c r="B8540" s="96">
        <v>0</v>
      </c>
      <c r="C8540" s="96">
        <v>0</v>
      </c>
      <c r="D8540" s="96">
        <v>98405.7</v>
      </c>
      <c r="E8540" s="96">
        <v>-5.6929999999999996</v>
      </c>
      <c r="F8540" s="96">
        <v>5.1470000000000002</v>
      </c>
      <c r="G8540" s="96">
        <v>0.15</v>
      </c>
      <c r="H8540" s="96">
        <v>13.7</v>
      </c>
      <c r="I8540" s="96">
        <v>11.943746666666666</v>
      </c>
      <c r="J8540" s="96">
        <v>13.06</v>
      </c>
    </row>
    <row r="8541" spans="1:10" x14ac:dyDescent="0.25">
      <c r="A8541" s="96">
        <v>41264.791666666664</v>
      </c>
      <c r="B8541" s="96">
        <v>0</v>
      </c>
      <c r="C8541" s="96">
        <v>0</v>
      </c>
      <c r="D8541" s="96">
        <v>98405.7</v>
      </c>
      <c r="E8541" s="96">
        <v>-5.431</v>
      </c>
      <c r="F8541" s="96">
        <v>4.9210000000000003</v>
      </c>
      <c r="G8541" s="96">
        <v>0.15</v>
      </c>
      <c r="H8541" s="96">
        <v>13.7</v>
      </c>
      <c r="I8541" s="96">
        <v>12.161586666666665</v>
      </c>
      <c r="J8541" s="96">
        <v>13.06</v>
      </c>
    </row>
    <row r="8542" spans="1:10" x14ac:dyDescent="0.25">
      <c r="A8542" s="96">
        <v>41264.833333333336</v>
      </c>
      <c r="B8542" s="96">
        <v>0</v>
      </c>
      <c r="C8542" s="96">
        <v>0</v>
      </c>
      <c r="D8542" s="96">
        <v>98405.7</v>
      </c>
      <c r="E8542" s="96">
        <v>-5.3129999999999997</v>
      </c>
      <c r="F8542" s="96">
        <v>4.8010000000000002</v>
      </c>
      <c r="G8542" s="96">
        <v>0.15</v>
      </c>
      <c r="H8542" s="96">
        <v>13.7</v>
      </c>
      <c r="I8542" s="96">
        <v>12.213453333333334</v>
      </c>
      <c r="J8542" s="96">
        <v>13.06</v>
      </c>
    </row>
    <row r="8543" spans="1:10" x14ac:dyDescent="0.25">
      <c r="A8543" s="96">
        <v>41264.875</v>
      </c>
      <c r="B8543" s="96">
        <v>0</v>
      </c>
      <c r="C8543" s="96">
        <v>0</v>
      </c>
      <c r="D8543" s="96">
        <v>98405.7</v>
      </c>
      <c r="E8543" s="96">
        <v>-5.2409999999999997</v>
      </c>
      <c r="F8543" s="96">
        <v>4.9160000000000004</v>
      </c>
      <c r="G8543" s="96">
        <v>0.15</v>
      </c>
      <c r="H8543" s="96">
        <v>13.7</v>
      </c>
      <c r="I8543" s="96">
        <v>12.545399999999997</v>
      </c>
      <c r="J8543" s="96">
        <v>13.06</v>
      </c>
    </row>
    <row r="8544" spans="1:10" x14ac:dyDescent="0.25">
      <c r="A8544" s="96">
        <v>41264.916666666664</v>
      </c>
      <c r="B8544" s="96">
        <v>0</v>
      </c>
      <c r="C8544" s="96">
        <v>0</v>
      </c>
      <c r="D8544" s="96">
        <v>98405.7</v>
      </c>
      <c r="E8544" s="96">
        <v>-5.2569999999999997</v>
      </c>
      <c r="F8544" s="96">
        <v>4.9710000000000001</v>
      </c>
      <c r="G8544" s="96">
        <v>0.15</v>
      </c>
      <c r="H8544" s="96">
        <v>13.7</v>
      </c>
      <c r="I8544" s="96">
        <v>12.680253333333333</v>
      </c>
      <c r="J8544" s="96">
        <v>13.06</v>
      </c>
    </row>
    <row r="8545" spans="1:10" x14ac:dyDescent="0.25">
      <c r="A8545" s="96">
        <v>41264.958333333336</v>
      </c>
      <c r="B8545" s="96">
        <v>0</v>
      </c>
      <c r="C8545" s="96">
        <v>0</v>
      </c>
      <c r="D8545" s="96">
        <v>98405.7</v>
      </c>
      <c r="E8545" s="96">
        <v>-5.2530000000000001</v>
      </c>
      <c r="F8545" s="96">
        <v>4.891</v>
      </c>
      <c r="G8545" s="96">
        <v>0.15</v>
      </c>
      <c r="H8545" s="96">
        <v>13.7</v>
      </c>
      <c r="I8545" s="96">
        <v>12.732119999999998</v>
      </c>
      <c r="J8545" s="96">
        <v>13.06</v>
      </c>
    </row>
    <row r="8546" spans="1:10" x14ac:dyDescent="0.25">
      <c r="A8546" s="96">
        <v>41265</v>
      </c>
      <c r="B8546" s="96">
        <v>0</v>
      </c>
      <c r="C8546" s="96">
        <v>0</v>
      </c>
      <c r="D8546" s="96">
        <v>98405.7</v>
      </c>
      <c r="E8546" s="96">
        <v>-5.2809999999999997</v>
      </c>
      <c r="F8546" s="96">
        <v>4.7489999999999997</v>
      </c>
      <c r="G8546" s="96">
        <v>0.15</v>
      </c>
      <c r="H8546" s="96">
        <v>13.7</v>
      </c>
      <c r="I8546" s="96">
        <v>12.742493333333332</v>
      </c>
      <c r="J8546" s="96">
        <v>13.06</v>
      </c>
    </row>
    <row r="8547" spans="1:10" x14ac:dyDescent="0.25">
      <c r="A8547" s="96">
        <v>41265.041666666664</v>
      </c>
      <c r="B8547" s="96">
        <v>0</v>
      </c>
      <c r="C8547" s="96">
        <v>0</v>
      </c>
      <c r="D8547" s="96">
        <v>98405.7</v>
      </c>
      <c r="E8547" s="96">
        <v>-5.3019999999999996</v>
      </c>
      <c r="F8547" s="96">
        <v>4.8070000000000004</v>
      </c>
      <c r="G8547" s="96">
        <v>0.15</v>
      </c>
      <c r="H8547" s="96">
        <v>13.7</v>
      </c>
      <c r="I8547" s="96">
        <v>12.732119999999998</v>
      </c>
      <c r="J8547" s="96">
        <v>13.06</v>
      </c>
    </row>
    <row r="8548" spans="1:10" x14ac:dyDescent="0.25">
      <c r="A8548" s="96">
        <v>41265.083333333336</v>
      </c>
      <c r="B8548" s="96">
        <v>0</v>
      </c>
      <c r="C8548" s="96">
        <v>0</v>
      </c>
      <c r="D8548" s="96">
        <v>98405.7</v>
      </c>
      <c r="E8548" s="96">
        <v>-5.4370000000000003</v>
      </c>
      <c r="F8548" s="96">
        <v>4.8639999999999999</v>
      </c>
      <c r="G8548" s="96">
        <v>0.15</v>
      </c>
      <c r="H8548" s="96">
        <v>13.7</v>
      </c>
      <c r="I8548" s="96">
        <v>12.649133333333332</v>
      </c>
      <c r="J8548" s="96">
        <v>13.06</v>
      </c>
    </row>
    <row r="8549" spans="1:10" x14ac:dyDescent="0.25">
      <c r="A8549" s="96">
        <v>41265.125</v>
      </c>
      <c r="B8549" s="96">
        <v>0</v>
      </c>
      <c r="C8549" s="96">
        <v>0</v>
      </c>
      <c r="D8549" s="96">
        <v>98405.7</v>
      </c>
      <c r="E8549" s="96">
        <v>-5.6539999999999999</v>
      </c>
      <c r="F8549" s="96">
        <v>4.9409999999999998</v>
      </c>
      <c r="G8549" s="96">
        <v>0.15</v>
      </c>
      <c r="H8549" s="96">
        <v>13.7</v>
      </c>
      <c r="I8549" s="96">
        <v>12.690626666666667</v>
      </c>
      <c r="J8549" s="96">
        <v>13.06</v>
      </c>
    </row>
    <row r="8550" spans="1:10" x14ac:dyDescent="0.25">
      <c r="A8550" s="96">
        <v>41265.166666666664</v>
      </c>
      <c r="B8550" s="96">
        <v>0</v>
      </c>
      <c r="C8550" s="96">
        <v>0</v>
      </c>
      <c r="D8550" s="96">
        <v>98405.7</v>
      </c>
      <c r="E8550" s="96">
        <v>-5.6879999999999997</v>
      </c>
      <c r="F8550" s="96">
        <v>5.0659999999999998</v>
      </c>
      <c r="G8550" s="96">
        <v>0.15</v>
      </c>
      <c r="H8550" s="96">
        <v>13.7</v>
      </c>
      <c r="I8550" s="96">
        <v>12.659506666666665</v>
      </c>
      <c r="J8550" s="96">
        <v>13.06</v>
      </c>
    </row>
    <row r="8551" spans="1:10" x14ac:dyDescent="0.25">
      <c r="A8551" s="96">
        <v>41265.208333333336</v>
      </c>
      <c r="B8551" s="96">
        <v>0</v>
      </c>
      <c r="C8551" s="96">
        <v>0</v>
      </c>
      <c r="D8551" s="96">
        <v>98405.7</v>
      </c>
      <c r="E8551" s="96">
        <v>-5.5270000000000001</v>
      </c>
      <c r="F8551" s="96">
        <v>5.1970000000000001</v>
      </c>
      <c r="G8551" s="96">
        <v>0.15</v>
      </c>
      <c r="H8551" s="96">
        <v>13.7</v>
      </c>
      <c r="I8551" s="96">
        <v>12.690626666666667</v>
      </c>
      <c r="J8551" s="96">
        <v>13.06</v>
      </c>
    </row>
    <row r="8552" spans="1:10" x14ac:dyDescent="0.25">
      <c r="A8552" s="96">
        <v>41265.25</v>
      </c>
      <c r="B8552" s="96">
        <v>0</v>
      </c>
      <c r="C8552" s="96">
        <v>0</v>
      </c>
      <c r="D8552" s="96">
        <v>98405.7</v>
      </c>
      <c r="E8552" s="96">
        <v>-5.4409999999999998</v>
      </c>
      <c r="F8552" s="96">
        <v>5.2359999999999998</v>
      </c>
      <c r="G8552" s="96">
        <v>0.15</v>
      </c>
      <c r="H8552" s="96">
        <v>13.7</v>
      </c>
      <c r="I8552" s="96">
        <v>12.711373333333333</v>
      </c>
      <c r="J8552" s="96">
        <v>13.06</v>
      </c>
    </row>
    <row r="8553" spans="1:10" x14ac:dyDescent="0.25">
      <c r="A8553" s="96">
        <v>41265.291666666664</v>
      </c>
      <c r="B8553" s="96">
        <v>1</v>
      </c>
      <c r="C8553" s="96">
        <v>0</v>
      </c>
      <c r="D8553" s="96">
        <v>98405.7</v>
      </c>
      <c r="E8553" s="96">
        <v>-5.4089999999999998</v>
      </c>
      <c r="F8553" s="96">
        <v>5.2939999999999996</v>
      </c>
      <c r="G8553" s="96">
        <v>0.15</v>
      </c>
      <c r="H8553" s="96">
        <v>13.7</v>
      </c>
      <c r="I8553" s="96">
        <v>12.773613333333332</v>
      </c>
      <c r="J8553" s="96">
        <v>13.06</v>
      </c>
    </row>
    <row r="8554" spans="1:10" x14ac:dyDescent="0.25">
      <c r="A8554" s="96">
        <v>41265.333333333336</v>
      </c>
      <c r="B8554" s="96">
        <v>14</v>
      </c>
      <c r="C8554" s="96">
        <v>7</v>
      </c>
      <c r="D8554" s="96">
        <v>98405.7</v>
      </c>
      <c r="E8554" s="96">
        <v>-5.1660000000000004</v>
      </c>
      <c r="F8554" s="96">
        <v>5.3780000000000001</v>
      </c>
      <c r="G8554" s="96">
        <v>0.15</v>
      </c>
      <c r="H8554" s="96">
        <v>13.7</v>
      </c>
      <c r="I8554" s="96">
        <v>12.742493333333332</v>
      </c>
      <c r="J8554" s="96">
        <v>13.06</v>
      </c>
    </row>
    <row r="8555" spans="1:10" x14ac:dyDescent="0.25">
      <c r="A8555" s="96">
        <v>41265.375</v>
      </c>
      <c r="B8555" s="96">
        <v>30</v>
      </c>
      <c r="C8555" s="96">
        <v>9</v>
      </c>
      <c r="D8555" s="96">
        <v>98405.7</v>
      </c>
      <c r="E8555" s="96">
        <v>-4.734</v>
      </c>
      <c r="F8555" s="96">
        <v>5.4969999999999999</v>
      </c>
      <c r="G8555" s="96">
        <v>0.15</v>
      </c>
      <c r="H8555" s="96">
        <v>13.7</v>
      </c>
      <c r="I8555" s="96">
        <v>12.835853333333333</v>
      </c>
      <c r="J8555" s="96">
        <v>13.06</v>
      </c>
    </row>
    <row r="8556" spans="1:10" x14ac:dyDescent="0.25">
      <c r="A8556" s="96">
        <v>41265.416666666664</v>
      </c>
      <c r="B8556" s="96">
        <v>40</v>
      </c>
      <c r="C8556" s="96">
        <v>9</v>
      </c>
      <c r="D8556" s="96">
        <v>98405.7</v>
      </c>
      <c r="E8556" s="96">
        <v>-4.234</v>
      </c>
      <c r="F8556" s="96">
        <v>5.7169999999999996</v>
      </c>
      <c r="G8556" s="96">
        <v>0.15</v>
      </c>
      <c r="H8556" s="96">
        <v>13.7</v>
      </c>
      <c r="I8556" s="96">
        <v>12.981079999999999</v>
      </c>
      <c r="J8556" s="96">
        <v>13.06</v>
      </c>
    </row>
    <row r="8557" spans="1:10" x14ac:dyDescent="0.25">
      <c r="A8557" s="96">
        <v>41265.458333333336</v>
      </c>
      <c r="B8557" s="96">
        <v>40</v>
      </c>
      <c r="C8557" s="96">
        <v>8</v>
      </c>
      <c r="D8557" s="96">
        <v>98405.7</v>
      </c>
      <c r="E8557" s="96">
        <v>-3.8260000000000001</v>
      </c>
      <c r="F8557" s="96">
        <v>5.6849999999999996</v>
      </c>
      <c r="G8557" s="96">
        <v>0.15</v>
      </c>
      <c r="H8557" s="96">
        <v>13.7</v>
      </c>
      <c r="I8557" s="96">
        <v>13.157426666666666</v>
      </c>
      <c r="J8557" s="96">
        <v>13.06</v>
      </c>
    </row>
    <row r="8558" spans="1:10" x14ac:dyDescent="0.25">
      <c r="A8558" s="96">
        <v>41265.5</v>
      </c>
      <c r="B8558" s="96">
        <v>37</v>
      </c>
      <c r="C8558" s="96">
        <v>9</v>
      </c>
      <c r="D8558" s="96">
        <v>98405.7</v>
      </c>
      <c r="E8558" s="96">
        <v>-3.5550000000000002</v>
      </c>
      <c r="F8558" s="96">
        <v>5.6269999999999998</v>
      </c>
      <c r="G8558" s="96">
        <v>0.15</v>
      </c>
      <c r="H8558" s="96">
        <v>13.7</v>
      </c>
      <c r="I8558" s="96">
        <v>13.333773333333331</v>
      </c>
      <c r="J8558" s="96">
        <v>13.06</v>
      </c>
    </row>
    <row r="8559" spans="1:10" x14ac:dyDescent="0.25">
      <c r="A8559" s="96">
        <v>41265.541666666664</v>
      </c>
      <c r="B8559" s="96">
        <v>23</v>
      </c>
      <c r="C8559" s="96">
        <v>7</v>
      </c>
      <c r="D8559" s="96">
        <v>98405.7</v>
      </c>
      <c r="E8559" s="96">
        <v>-3.46</v>
      </c>
      <c r="F8559" s="96">
        <v>5.5170000000000003</v>
      </c>
      <c r="G8559" s="96">
        <v>0.15</v>
      </c>
      <c r="H8559" s="96">
        <v>13.7</v>
      </c>
      <c r="I8559" s="96">
        <v>13.41676</v>
      </c>
      <c r="J8559" s="96">
        <v>13.06</v>
      </c>
    </row>
    <row r="8560" spans="1:10" x14ac:dyDescent="0.25">
      <c r="A8560" s="96">
        <v>41265.583333333336</v>
      </c>
      <c r="B8560" s="96">
        <v>5</v>
      </c>
      <c r="C8560" s="96">
        <v>3</v>
      </c>
      <c r="D8560" s="96">
        <v>98405.7</v>
      </c>
      <c r="E8560" s="96">
        <v>-3.5960000000000001</v>
      </c>
      <c r="F8560" s="96">
        <v>5.3380000000000001</v>
      </c>
      <c r="G8560" s="96">
        <v>0.15</v>
      </c>
      <c r="H8560" s="96">
        <v>13.7</v>
      </c>
      <c r="I8560" s="96">
        <v>13.271533333333331</v>
      </c>
      <c r="J8560" s="96">
        <v>13.06</v>
      </c>
    </row>
    <row r="8561" spans="1:10" x14ac:dyDescent="0.25">
      <c r="A8561" s="96">
        <v>41265.625</v>
      </c>
      <c r="B8561" s="96">
        <v>0</v>
      </c>
      <c r="C8561" s="96">
        <v>0</v>
      </c>
      <c r="D8561" s="96">
        <v>98405.7</v>
      </c>
      <c r="E8561" s="96">
        <v>-3.923</v>
      </c>
      <c r="F8561" s="96">
        <v>5.41</v>
      </c>
      <c r="G8561" s="96">
        <v>0.15</v>
      </c>
      <c r="H8561" s="96">
        <v>13.7</v>
      </c>
      <c r="I8561" s="96">
        <v>12.856599999999998</v>
      </c>
      <c r="J8561" s="96">
        <v>13.06</v>
      </c>
    </row>
    <row r="8562" spans="1:10" x14ac:dyDescent="0.25">
      <c r="A8562" s="96">
        <v>41265.666666666664</v>
      </c>
      <c r="B8562" s="96">
        <v>0</v>
      </c>
      <c r="C8562" s="96">
        <v>0</v>
      </c>
      <c r="D8562" s="96">
        <v>98405.7</v>
      </c>
      <c r="E8562" s="96">
        <v>-4.181</v>
      </c>
      <c r="F8562" s="96">
        <v>5.4710000000000001</v>
      </c>
      <c r="G8562" s="96">
        <v>0.15</v>
      </c>
      <c r="H8562" s="96">
        <v>13.7</v>
      </c>
      <c r="I8562" s="96">
        <v>12.597266666666666</v>
      </c>
      <c r="J8562" s="96">
        <v>13.06</v>
      </c>
    </row>
    <row r="8563" spans="1:10" x14ac:dyDescent="0.25">
      <c r="A8563" s="96">
        <v>41265.708333333336</v>
      </c>
      <c r="B8563" s="96">
        <v>0</v>
      </c>
      <c r="C8563" s="96">
        <v>0</v>
      </c>
      <c r="D8563" s="96">
        <v>98405.7</v>
      </c>
      <c r="E8563" s="96">
        <v>-4.242</v>
      </c>
      <c r="F8563" s="96">
        <v>5.4770000000000003</v>
      </c>
      <c r="G8563" s="96">
        <v>0.15</v>
      </c>
      <c r="H8563" s="96">
        <v>13.7</v>
      </c>
      <c r="I8563" s="96">
        <v>12.441666666666666</v>
      </c>
      <c r="J8563" s="96">
        <v>13.06</v>
      </c>
    </row>
    <row r="8564" spans="1:10" x14ac:dyDescent="0.25">
      <c r="A8564" s="96">
        <v>41265.75</v>
      </c>
      <c r="B8564" s="96">
        <v>0</v>
      </c>
      <c r="C8564" s="96">
        <v>0</v>
      </c>
      <c r="D8564" s="96">
        <v>98405.7</v>
      </c>
      <c r="E8564" s="96">
        <v>-3.996</v>
      </c>
      <c r="F8564" s="96">
        <v>5.4749999999999996</v>
      </c>
      <c r="G8564" s="96">
        <v>0.15</v>
      </c>
      <c r="H8564" s="96">
        <v>13.7</v>
      </c>
      <c r="I8564" s="96">
        <v>12.265319999999999</v>
      </c>
      <c r="J8564" s="96">
        <v>13.06</v>
      </c>
    </row>
    <row r="8565" spans="1:10" x14ac:dyDescent="0.25">
      <c r="A8565" s="96">
        <v>41265.791666666664</v>
      </c>
      <c r="B8565" s="96">
        <v>0</v>
      </c>
      <c r="C8565" s="96">
        <v>0</v>
      </c>
      <c r="D8565" s="96">
        <v>98405.7</v>
      </c>
      <c r="E8565" s="96">
        <v>-3.8519999999999999</v>
      </c>
      <c r="F8565" s="96">
        <v>5.3179999999999996</v>
      </c>
      <c r="G8565" s="96">
        <v>0.15</v>
      </c>
      <c r="H8565" s="96">
        <v>13.7</v>
      </c>
      <c r="I8565" s="96">
        <v>12.099346666666666</v>
      </c>
      <c r="J8565" s="96">
        <v>13.06</v>
      </c>
    </row>
    <row r="8566" spans="1:10" x14ac:dyDescent="0.25">
      <c r="A8566" s="96">
        <v>41265.833333333336</v>
      </c>
      <c r="B8566" s="96">
        <v>0</v>
      </c>
      <c r="C8566" s="96">
        <v>0</v>
      </c>
      <c r="D8566" s="96">
        <v>98405.7</v>
      </c>
      <c r="E8566" s="96">
        <v>-3.7850000000000001</v>
      </c>
      <c r="F8566" s="96">
        <v>5.3390000000000004</v>
      </c>
      <c r="G8566" s="96">
        <v>0.15</v>
      </c>
      <c r="H8566" s="96">
        <v>13.7</v>
      </c>
      <c r="I8566" s="96">
        <v>11.95412</v>
      </c>
      <c r="J8566" s="96">
        <v>13.06</v>
      </c>
    </row>
    <row r="8567" spans="1:10" x14ac:dyDescent="0.25">
      <c r="A8567" s="96">
        <v>41265.875</v>
      </c>
      <c r="B8567" s="96">
        <v>0</v>
      </c>
      <c r="C8567" s="96">
        <v>0</v>
      </c>
      <c r="D8567" s="96">
        <v>98405.7</v>
      </c>
      <c r="E8567" s="96">
        <v>-3.415</v>
      </c>
      <c r="F8567" s="96">
        <v>5.5140000000000002</v>
      </c>
      <c r="G8567" s="96">
        <v>0.15</v>
      </c>
      <c r="H8567" s="96">
        <v>13.7</v>
      </c>
      <c r="I8567" s="96">
        <v>11.943746666666666</v>
      </c>
      <c r="J8567" s="96">
        <v>13.06</v>
      </c>
    </row>
    <row r="8568" spans="1:10" x14ac:dyDescent="0.25">
      <c r="A8568" s="96">
        <v>41265.916666666664</v>
      </c>
      <c r="B8568" s="96">
        <v>0</v>
      </c>
      <c r="C8568" s="96">
        <v>0</v>
      </c>
      <c r="D8568" s="96">
        <v>98405.7</v>
      </c>
      <c r="E8568" s="96">
        <v>-2.9990000000000001</v>
      </c>
      <c r="F8568" s="96">
        <v>5.5679999999999996</v>
      </c>
      <c r="G8568" s="96">
        <v>0.15</v>
      </c>
      <c r="H8568" s="96">
        <v>13.7</v>
      </c>
      <c r="I8568" s="96">
        <v>12.068226666666666</v>
      </c>
      <c r="J8568" s="96">
        <v>13.06</v>
      </c>
    </row>
    <row r="8569" spans="1:10" x14ac:dyDescent="0.25">
      <c r="A8569" s="96">
        <v>41265.958333333336</v>
      </c>
      <c r="B8569" s="96">
        <v>0</v>
      </c>
      <c r="C8569" s="96">
        <v>0</v>
      </c>
      <c r="D8569" s="96">
        <v>98405.7</v>
      </c>
      <c r="E8569" s="96">
        <v>-2.8159999999999998</v>
      </c>
      <c r="F8569" s="96">
        <v>5.4870000000000001</v>
      </c>
      <c r="G8569" s="96">
        <v>0.15</v>
      </c>
      <c r="H8569" s="96">
        <v>13.7</v>
      </c>
      <c r="I8569" s="96">
        <v>12.213453333333334</v>
      </c>
      <c r="J8569" s="96">
        <v>13.06</v>
      </c>
    </row>
    <row r="8570" spans="1:10" x14ac:dyDescent="0.25">
      <c r="A8570" s="96">
        <v>41266</v>
      </c>
      <c r="B8570" s="96">
        <v>0</v>
      </c>
      <c r="C8570" s="96">
        <v>0</v>
      </c>
      <c r="D8570" s="96">
        <v>98405.7</v>
      </c>
      <c r="E8570" s="96">
        <v>-2.8180000000000001</v>
      </c>
      <c r="F8570" s="96">
        <v>5.6239999999999997</v>
      </c>
      <c r="G8570" s="96">
        <v>0.15</v>
      </c>
      <c r="H8570" s="96">
        <v>13.7</v>
      </c>
      <c r="I8570" s="96">
        <v>12.369053333333332</v>
      </c>
      <c r="J8570" s="96">
        <v>13.06</v>
      </c>
    </row>
    <row r="8571" spans="1:10" x14ac:dyDescent="0.25">
      <c r="A8571" s="96">
        <v>41266.041666666664</v>
      </c>
      <c r="B8571" s="96">
        <v>0</v>
      </c>
      <c r="C8571" s="96">
        <v>0</v>
      </c>
      <c r="D8571" s="96">
        <v>98405.7</v>
      </c>
      <c r="E8571" s="96">
        <v>-2.7690000000000001</v>
      </c>
      <c r="F8571" s="96">
        <v>5.8570000000000002</v>
      </c>
      <c r="G8571" s="96">
        <v>0.15</v>
      </c>
      <c r="H8571" s="96">
        <v>13.7</v>
      </c>
      <c r="I8571" s="96">
        <v>12.773613333333333</v>
      </c>
      <c r="J8571" s="96">
        <v>13.06</v>
      </c>
    </row>
    <row r="8572" spans="1:10" x14ac:dyDescent="0.25">
      <c r="A8572" s="96">
        <v>41266.083333333336</v>
      </c>
      <c r="B8572" s="96">
        <v>0</v>
      </c>
      <c r="C8572" s="96">
        <v>0</v>
      </c>
      <c r="D8572" s="96">
        <v>98405.7</v>
      </c>
      <c r="E8572" s="96">
        <v>-2.5880000000000001</v>
      </c>
      <c r="F8572" s="96">
        <v>6.1230000000000002</v>
      </c>
      <c r="G8572" s="96">
        <v>0.15</v>
      </c>
      <c r="H8572" s="96">
        <v>13.7</v>
      </c>
      <c r="I8572" s="96">
        <v>13.354519999999997</v>
      </c>
      <c r="J8572" s="96">
        <v>13.06</v>
      </c>
    </row>
    <row r="8573" spans="1:10" x14ac:dyDescent="0.25">
      <c r="A8573" s="96">
        <v>41266.125</v>
      </c>
      <c r="B8573" s="96">
        <v>0</v>
      </c>
      <c r="C8573" s="96">
        <v>0</v>
      </c>
      <c r="D8573" s="96">
        <v>98405.7</v>
      </c>
      <c r="E8573" s="96">
        <v>-2.448</v>
      </c>
      <c r="F8573" s="96">
        <v>6.1849999999999996</v>
      </c>
      <c r="G8573" s="96">
        <v>0.15</v>
      </c>
      <c r="H8573" s="96">
        <v>13.7</v>
      </c>
      <c r="I8573" s="96">
        <v>15.149106666666665</v>
      </c>
      <c r="J8573" s="96">
        <v>13.06</v>
      </c>
    </row>
    <row r="8574" spans="1:10" x14ac:dyDescent="0.25">
      <c r="A8574" s="96">
        <v>41266.166666666664</v>
      </c>
      <c r="B8574" s="96">
        <v>0</v>
      </c>
      <c r="C8574" s="96">
        <v>0</v>
      </c>
      <c r="D8574" s="96">
        <v>98405.7</v>
      </c>
      <c r="E8574" s="96">
        <v>-2.367</v>
      </c>
      <c r="F8574" s="96">
        <v>6.2969999999999997</v>
      </c>
      <c r="G8574" s="96">
        <v>0.15</v>
      </c>
      <c r="H8574" s="96">
        <v>13.7</v>
      </c>
      <c r="I8574" s="96">
        <v>15.730013333333332</v>
      </c>
      <c r="J8574" s="96">
        <v>13.06</v>
      </c>
    </row>
    <row r="8575" spans="1:10" x14ac:dyDescent="0.25">
      <c r="A8575" s="96">
        <v>41266.208333333336</v>
      </c>
      <c r="B8575" s="96">
        <v>0</v>
      </c>
      <c r="C8575" s="96">
        <v>0</v>
      </c>
      <c r="D8575" s="96">
        <v>98405.7</v>
      </c>
      <c r="E8575" s="96">
        <v>-2.399</v>
      </c>
      <c r="F8575" s="96">
        <v>6.569</v>
      </c>
      <c r="G8575" s="96">
        <v>0.15</v>
      </c>
      <c r="H8575" s="96">
        <v>13.7</v>
      </c>
      <c r="I8575" s="96">
        <v>15.844119999999997</v>
      </c>
      <c r="J8575" s="96">
        <v>13.06</v>
      </c>
    </row>
    <row r="8576" spans="1:10" x14ac:dyDescent="0.25">
      <c r="A8576" s="96">
        <v>41266.25</v>
      </c>
      <c r="B8576" s="96">
        <v>0</v>
      </c>
      <c r="C8576" s="96">
        <v>0</v>
      </c>
      <c r="D8576" s="96">
        <v>98405.7</v>
      </c>
      <c r="E8576" s="96">
        <v>-2.5529999999999999</v>
      </c>
      <c r="F8576" s="96">
        <v>6.673</v>
      </c>
      <c r="G8576" s="96">
        <v>0.15</v>
      </c>
      <c r="H8576" s="96">
        <v>13.7</v>
      </c>
      <c r="I8576" s="96">
        <v>15.895986666666666</v>
      </c>
      <c r="J8576" s="96">
        <v>13.06</v>
      </c>
    </row>
    <row r="8577" spans="1:10" x14ac:dyDescent="0.25">
      <c r="A8577" s="96">
        <v>41266.291666666664</v>
      </c>
      <c r="B8577" s="96">
        <v>0</v>
      </c>
      <c r="C8577" s="96">
        <v>0</v>
      </c>
      <c r="D8577" s="96">
        <v>98405.7</v>
      </c>
      <c r="E8577" s="96">
        <v>-2.7450000000000001</v>
      </c>
      <c r="F8577" s="96">
        <v>6.931</v>
      </c>
      <c r="G8577" s="96">
        <v>0.15</v>
      </c>
      <c r="H8577" s="96">
        <v>13.7</v>
      </c>
      <c r="I8577" s="96">
        <v>15.906359999999999</v>
      </c>
      <c r="J8577" s="96">
        <v>13.06</v>
      </c>
    </row>
    <row r="8578" spans="1:10" x14ac:dyDescent="0.25">
      <c r="A8578" s="96">
        <v>41266.333333333336</v>
      </c>
      <c r="B8578" s="96">
        <v>5</v>
      </c>
      <c r="C8578" s="96">
        <v>1</v>
      </c>
      <c r="D8578" s="96">
        <v>98405.7</v>
      </c>
      <c r="E8578" s="96">
        <v>-2.8239999999999998</v>
      </c>
      <c r="F8578" s="96">
        <v>7.1369999999999996</v>
      </c>
      <c r="G8578" s="96">
        <v>0.15</v>
      </c>
      <c r="H8578" s="96">
        <v>13.7</v>
      </c>
      <c r="I8578" s="96">
        <v>16.010093333333334</v>
      </c>
      <c r="J8578" s="96">
        <v>13.06</v>
      </c>
    </row>
    <row r="8579" spans="1:10" x14ac:dyDescent="0.25">
      <c r="A8579" s="96">
        <v>41266.375</v>
      </c>
      <c r="B8579" s="96">
        <v>12</v>
      </c>
      <c r="C8579" s="96">
        <v>1</v>
      </c>
      <c r="D8579" s="96">
        <v>98405.7</v>
      </c>
      <c r="E8579" s="96">
        <v>-2.7570000000000001</v>
      </c>
      <c r="F8579" s="96">
        <v>7.194</v>
      </c>
      <c r="G8579" s="96">
        <v>0.15</v>
      </c>
      <c r="H8579" s="96">
        <v>13.7</v>
      </c>
      <c r="I8579" s="96">
        <v>16.082706666666663</v>
      </c>
      <c r="J8579" s="96">
        <v>13.06</v>
      </c>
    </row>
    <row r="8580" spans="1:10" x14ac:dyDescent="0.25">
      <c r="A8580" s="96">
        <v>41266.416666666664</v>
      </c>
      <c r="B8580" s="96">
        <v>17</v>
      </c>
      <c r="C8580" s="96">
        <v>1</v>
      </c>
      <c r="D8580" s="96">
        <v>98405.7</v>
      </c>
      <c r="E8580" s="96">
        <v>-2.5819999999999999</v>
      </c>
      <c r="F8580" s="96">
        <v>6.9509999999999996</v>
      </c>
      <c r="G8580" s="96">
        <v>0.15</v>
      </c>
      <c r="H8580" s="96">
        <v>13.7</v>
      </c>
      <c r="I8580" s="96">
        <v>16.207186666666665</v>
      </c>
      <c r="J8580" s="96">
        <v>13.06</v>
      </c>
    </row>
    <row r="8581" spans="1:10" x14ac:dyDescent="0.25">
      <c r="A8581" s="96">
        <v>41266.458333333336</v>
      </c>
      <c r="B8581" s="96">
        <v>16</v>
      </c>
      <c r="C8581" s="96">
        <v>1</v>
      </c>
      <c r="D8581" s="96">
        <v>98405.7</v>
      </c>
      <c r="E8581" s="96">
        <v>-2.1019999999999999</v>
      </c>
      <c r="F8581" s="96">
        <v>6.8920000000000003</v>
      </c>
      <c r="G8581" s="96">
        <v>0.15</v>
      </c>
      <c r="H8581" s="96">
        <v>13.7</v>
      </c>
      <c r="I8581" s="96">
        <v>16.290173333333332</v>
      </c>
      <c r="J8581" s="96">
        <v>13.06</v>
      </c>
    </row>
    <row r="8582" spans="1:10" x14ac:dyDescent="0.25">
      <c r="A8582" s="96">
        <v>41266.5</v>
      </c>
      <c r="B8582" s="96">
        <v>13</v>
      </c>
      <c r="C8582" s="96">
        <v>1</v>
      </c>
      <c r="D8582" s="96">
        <v>98405.7</v>
      </c>
      <c r="E8582" s="96">
        <v>-0.77200000000000002</v>
      </c>
      <c r="F8582" s="96">
        <v>6.3810000000000002</v>
      </c>
      <c r="G8582" s="96">
        <v>0.15</v>
      </c>
      <c r="H8582" s="96">
        <v>13.7</v>
      </c>
      <c r="I8582" s="96">
        <v>16.487266666666663</v>
      </c>
      <c r="J8582" s="96">
        <v>13.06</v>
      </c>
    </row>
    <row r="8583" spans="1:10" x14ac:dyDescent="0.25">
      <c r="A8583" s="96">
        <v>41266.541666666664</v>
      </c>
      <c r="B8583" s="96">
        <v>8</v>
      </c>
      <c r="C8583" s="96">
        <v>1</v>
      </c>
      <c r="D8583" s="96">
        <v>98405.7</v>
      </c>
      <c r="E8583" s="96">
        <v>1.2E-2</v>
      </c>
      <c r="F8583" s="96">
        <v>4.78</v>
      </c>
      <c r="G8583" s="96">
        <v>0.15</v>
      </c>
      <c r="H8583" s="96">
        <v>13.7</v>
      </c>
      <c r="I8583" s="96">
        <v>16.476893333333333</v>
      </c>
      <c r="J8583" s="96">
        <v>13.06</v>
      </c>
    </row>
    <row r="8584" spans="1:10" x14ac:dyDescent="0.25">
      <c r="A8584" s="96">
        <v>41266.583333333336</v>
      </c>
      <c r="B8584" s="96">
        <v>2</v>
      </c>
      <c r="C8584" s="96">
        <v>0</v>
      </c>
      <c r="D8584" s="96">
        <v>98405.7</v>
      </c>
      <c r="E8584" s="96">
        <v>0.49</v>
      </c>
      <c r="F8584" s="96">
        <v>4.0780000000000003</v>
      </c>
      <c r="G8584" s="96">
        <v>0.15</v>
      </c>
      <c r="H8584" s="96">
        <v>13.7</v>
      </c>
      <c r="I8584" s="96">
        <v>16.082706666666667</v>
      </c>
      <c r="J8584" s="96">
        <v>13.06</v>
      </c>
    </row>
    <row r="8585" spans="1:10" x14ac:dyDescent="0.25">
      <c r="A8585" s="96">
        <v>41266.625</v>
      </c>
      <c r="B8585" s="96">
        <v>0</v>
      </c>
      <c r="C8585" s="96">
        <v>0</v>
      </c>
      <c r="D8585" s="96">
        <v>98405.7</v>
      </c>
      <c r="E8585" s="96">
        <v>1.635</v>
      </c>
      <c r="F8585" s="96">
        <v>4.9969999999999999</v>
      </c>
      <c r="G8585" s="96">
        <v>0.15</v>
      </c>
      <c r="H8585" s="96">
        <v>13.7</v>
      </c>
      <c r="I8585" s="96">
        <v>16.051586666666665</v>
      </c>
      <c r="J8585" s="96">
        <v>13.06</v>
      </c>
    </row>
    <row r="8586" spans="1:10" x14ac:dyDescent="0.25">
      <c r="A8586" s="96">
        <v>41266.666666666664</v>
      </c>
      <c r="B8586" s="96">
        <v>0</v>
      </c>
      <c r="C8586" s="96">
        <v>0</v>
      </c>
      <c r="D8586" s="96">
        <v>98405.7</v>
      </c>
      <c r="E8586" s="96">
        <v>2.2309999999999999</v>
      </c>
      <c r="F8586" s="96">
        <v>5.5730000000000004</v>
      </c>
      <c r="G8586" s="96">
        <v>0.15</v>
      </c>
      <c r="H8586" s="96">
        <v>13.7</v>
      </c>
      <c r="I8586" s="96">
        <v>15.792253333333333</v>
      </c>
      <c r="J8586" s="96">
        <v>13.06</v>
      </c>
    </row>
    <row r="8587" spans="1:10" x14ac:dyDescent="0.25">
      <c r="A8587" s="96">
        <v>41266.708333333336</v>
      </c>
      <c r="B8587" s="96">
        <v>0</v>
      </c>
      <c r="C8587" s="96">
        <v>0</v>
      </c>
      <c r="D8587" s="96">
        <v>98405.7</v>
      </c>
      <c r="E8587" s="96">
        <v>2.2080000000000002</v>
      </c>
      <c r="F8587" s="96">
        <v>5.71</v>
      </c>
      <c r="G8587" s="96">
        <v>0.15</v>
      </c>
      <c r="H8587" s="96">
        <v>13.7</v>
      </c>
      <c r="I8587" s="96">
        <v>14.578573333333331</v>
      </c>
      <c r="J8587" s="96">
        <v>13.06</v>
      </c>
    </row>
    <row r="8588" spans="1:10" x14ac:dyDescent="0.25">
      <c r="A8588" s="96">
        <v>41266.75</v>
      </c>
      <c r="B8588" s="96">
        <v>0</v>
      </c>
      <c r="C8588" s="96">
        <v>0</v>
      </c>
      <c r="D8588" s="96">
        <v>98405.7</v>
      </c>
      <c r="E8588" s="96">
        <v>1.929</v>
      </c>
      <c r="F8588" s="96">
        <v>5.8620000000000001</v>
      </c>
      <c r="G8588" s="96">
        <v>0.15</v>
      </c>
      <c r="H8588" s="96">
        <v>13.7</v>
      </c>
      <c r="I8588" s="96">
        <v>14.339986666666665</v>
      </c>
      <c r="J8588" s="96">
        <v>13.06</v>
      </c>
    </row>
    <row r="8589" spans="1:10" x14ac:dyDescent="0.25">
      <c r="A8589" s="96">
        <v>41266.791666666664</v>
      </c>
      <c r="B8589" s="96">
        <v>0</v>
      </c>
      <c r="C8589" s="96">
        <v>0</v>
      </c>
      <c r="D8589" s="96">
        <v>98405.7</v>
      </c>
      <c r="E8589" s="96">
        <v>1.643</v>
      </c>
      <c r="F8589" s="96">
        <v>5.9269999999999996</v>
      </c>
      <c r="G8589" s="96">
        <v>0.15</v>
      </c>
      <c r="H8589" s="96">
        <v>13.7</v>
      </c>
      <c r="I8589" s="96">
        <v>14.236253333333332</v>
      </c>
      <c r="J8589" s="96">
        <v>13.06</v>
      </c>
    </row>
    <row r="8590" spans="1:10" x14ac:dyDescent="0.25">
      <c r="A8590" s="96">
        <v>41266.833333333336</v>
      </c>
      <c r="B8590" s="96">
        <v>0</v>
      </c>
      <c r="C8590" s="96">
        <v>0</v>
      </c>
      <c r="D8590" s="96">
        <v>98405.7</v>
      </c>
      <c r="E8590" s="96">
        <v>1.452</v>
      </c>
      <c r="F8590" s="96">
        <v>5.6689999999999996</v>
      </c>
      <c r="G8590" s="96">
        <v>0.15</v>
      </c>
      <c r="H8590" s="96">
        <v>13.7</v>
      </c>
      <c r="I8590" s="96">
        <v>14.091026666666666</v>
      </c>
      <c r="J8590" s="96">
        <v>13.06</v>
      </c>
    </row>
    <row r="8591" spans="1:10" x14ac:dyDescent="0.25">
      <c r="A8591" s="96">
        <v>41266.875</v>
      </c>
      <c r="B8591" s="96">
        <v>0</v>
      </c>
      <c r="C8591" s="96">
        <v>0</v>
      </c>
      <c r="D8591" s="96">
        <v>98405.7</v>
      </c>
      <c r="E8591" s="96">
        <v>1.323</v>
      </c>
      <c r="F8591" s="96">
        <v>5.5149999999999997</v>
      </c>
      <c r="G8591" s="96">
        <v>0.15</v>
      </c>
      <c r="H8591" s="96">
        <v>13.7</v>
      </c>
      <c r="I8591" s="96">
        <v>13.966546666666666</v>
      </c>
      <c r="J8591" s="96">
        <v>13.06</v>
      </c>
    </row>
    <row r="8592" spans="1:10" x14ac:dyDescent="0.25">
      <c r="A8592" s="96">
        <v>41266.916666666664</v>
      </c>
      <c r="B8592" s="96">
        <v>0</v>
      </c>
      <c r="C8592" s="96">
        <v>0</v>
      </c>
      <c r="D8592" s="96">
        <v>98405.7</v>
      </c>
      <c r="E8592" s="96">
        <v>1.1930000000000001</v>
      </c>
      <c r="F8592" s="96">
        <v>5.5259999999999998</v>
      </c>
      <c r="G8592" s="96">
        <v>0.15</v>
      </c>
      <c r="H8592" s="96">
        <v>13.7</v>
      </c>
      <c r="I8592" s="96">
        <v>13.707213333333332</v>
      </c>
      <c r="J8592" s="96">
        <v>13.06</v>
      </c>
    </row>
    <row r="8593" spans="1:10" x14ac:dyDescent="0.25">
      <c r="A8593" s="96">
        <v>41266.958333333336</v>
      </c>
      <c r="B8593" s="96">
        <v>0</v>
      </c>
      <c r="C8593" s="96">
        <v>0</v>
      </c>
      <c r="D8593" s="96">
        <v>98405.7</v>
      </c>
      <c r="E8593" s="96">
        <v>1.224</v>
      </c>
      <c r="F8593" s="96">
        <v>5.6459999999999999</v>
      </c>
      <c r="G8593" s="96">
        <v>0.15</v>
      </c>
      <c r="H8593" s="96">
        <v>13.7</v>
      </c>
      <c r="I8593" s="96">
        <v>13.489373333333333</v>
      </c>
      <c r="J8593" s="96">
        <v>13.06</v>
      </c>
    </row>
    <row r="8594" spans="1:10" x14ac:dyDescent="0.25">
      <c r="A8594" s="96">
        <v>41267</v>
      </c>
      <c r="B8594" s="96">
        <v>0</v>
      </c>
      <c r="C8594" s="96">
        <v>0</v>
      </c>
      <c r="D8594" s="96">
        <v>98405.7</v>
      </c>
      <c r="E8594" s="96">
        <v>1.3</v>
      </c>
      <c r="F8594" s="96">
        <v>5.6449999999999996</v>
      </c>
      <c r="G8594" s="96">
        <v>0.15</v>
      </c>
      <c r="H8594" s="96">
        <v>13.7</v>
      </c>
      <c r="I8594" s="96">
        <v>13.364893333333333</v>
      </c>
      <c r="J8594" s="96">
        <v>13.06</v>
      </c>
    </row>
    <row r="8595" spans="1:10" x14ac:dyDescent="0.25">
      <c r="A8595" s="96">
        <v>41267.041666666664</v>
      </c>
      <c r="B8595" s="96">
        <v>0</v>
      </c>
      <c r="C8595" s="96">
        <v>0</v>
      </c>
      <c r="D8595" s="96">
        <v>98405.7</v>
      </c>
      <c r="E8595" s="96">
        <v>1.395</v>
      </c>
      <c r="F8595" s="96">
        <v>5.5789999999999997</v>
      </c>
      <c r="G8595" s="96">
        <v>0.15</v>
      </c>
      <c r="H8595" s="96">
        <v>13.7</v>
      </c>
      <c r="I8595" s="96">
        <v>13.354519999999997</v>
      </c>
      <c r="J8595" s="96">
        <v>13.06</v>
      </c>
    </row>
    <row r="8596" spans="1:10" x14ac:dyDescent="0.25">
      <c r="A8596" s="96">
        <v>41267.083333333336</v>
      </c>
      <c r="B8596" s="96">
        <v>0</v>
      </c>
      <c r="C8596" s="96">
        <v>0</v>
      </c>
      <c r="D8596" s="96">
        <v>98405.7</v>
      </c>
      <c r="E8596" s="96">
        <v>1.645</v>
      </c>
      <c r="F8596" s="96">
        <v>5.4870000000000001</v>
      </c>
      <c r="G8596" s="96">
        <v>0.15</v>
      </c>
      <c r="H8596" s="96">
        <v>13.7</v>
      </c>
      <c r="I8596" s="96">
        <v>13.344146666666665</v>
      </c>
      <c r="J8596" s="96">
        <v>13.06</v>
      </c>
    </row>
    <row r="8597" spans="1:10" x14ac:dyDescent="0.25">
      <c r="A8597" s="96">
        <v>41267.125</v>
      </c>
      <c r="B8597" s="96">
        <v>0</v>
      </c>
      <c r="C8597" s="96">
        <v>0</v>
      </c>
      <c r="D8597" s="96">
        <v>98405.7</v>
      </c>
      <c r="E8597" s="96">
        <v>2.0640000000000001</v>
      </c>
      <c r="F8597" s="96">
        <v>5.4989999999999997</v>
      </c>
      <c r="G8597" s="96">
        <v>0.15</v>
      </c>
      <c r="H8597" s="96">
        <v>13.7</v>
      </c>
      <c r="I8597" s="96">
        <v>13.354519999999997</v>
      </c>
      <c r="J8597" s="96">
        <v>13.06</v>
      </c>
    </row>
    <row r="8598" spans="1:10" x14ac:dyDescent="0.25">
      <c r="A8598" s="96">
        <v>41267.166666666664</v>
      </c>
      <c r="B8598" s="96">
        <v>0</v>
      </c>
      <c r="C8598" s="96">
        <v>0</v>
      </c>
      <c r="D8598" s="96">
        <v>98405.7</v>
      </c>
      <c r="E8598" s="96">
        <v>2.4020000000000001</v>
      </c>
      <c r="F8598" s="96">
        <v>5.492</v>
      </c>
      <c r="G8598" s="96">
        <v>0.15</v>
      </c>
      <c r="H8598" s="96">
        <v>13.7</v>
      </c>
      <c r="I8598" s="96">
        <v>13.354519999999997</v>
      </c>
      <c r="J8598" s="96">
        <v>13.06</v>
      </c>
    </row>
    <row r="8599" spans="1:10" x14ac:dyDescent="0.25">
      <c r="A8599" s="96">
        <v>41267.208333333336</v>
      </c>
      <c r="B8599" s="96">
        <v>0</v>
      </c>
      <c r="C8599" s="96">
        <v>0</v>
      </c>
      <c r="D8599" s="96">
        <v>98405.7</v>
      </c>
      <c r="E8599" s="96">
        <v>2.581</v>
      </c>
      <c r="F8599" s="96">
        <v>5.4290000000000003</v>
      </c>
      <c r="G8599" s="96">
        <v>0.15</v>
      </c>
      <c r="H8599" s="96">
        <v>13.7</v>
      </c>
      <c r="I8599" s="96">
        <v>13.333773333333333</v>
      </c>
      <c r="J8599" s="96">
        <v>13.06</v>
      </c>
    </row>
    <row r="8600" spans="1:10" x14ac:dyDescent="0.25">
      <c r="A8600" s="96">
        <v>41267.25</v>
      </c>
      <c r="B8600" s="96">
        <v>0</v>
      </c>
      <c r="C8600" s="96">
        <v>0</v>
      </c>
      <c r="D8600" s="96">
        <v>98405.7</v>
      </c>
      <c r="E8600" s="96">
        <v>2.613</v>
      </c>
      <c r="F8600" s="96">
        <v>5.3479999999999999</v>
      </c>
      <c r="G8600" s="96">
        <v>0.15</v>
      </c>
      <c r="H8600" s="96">
        <v>13.7</v>
      </c>
      <c r="I8600" s="96">
        <v>13.178173333333332</v>
      </c>
      <c r="J8600" s="96">
        <v>13.06</v>
      </c>
    </row>
    <row r="8601" spans="1:10" x14ac:dyDescent="0.25">
      <c r="A8601" s="96">
        <v>41267.291666666664</v>
      </c>
      <c r="B8601" s="96">
        <v>0</v>
      </c>
      <c r="C8601" s="96">
        <v>0</v>
      </c>
      <c r="D8601" s="96">
        <v>98405.7</v>
      </c>
      <c r="E8601" s="96">
        <v>2.5590000000000002</v>
      </c>
      <c r="F8601" s="96">
        <v>5.2329999999999997</v>
      </c>
      <c r="G8601" s="96">
        <v>0.15</v>
      </c>
      <c r="H8601" s="96">
        <v>13.7</v>
      </c>
      <c r="I8601" s="96">
        <v>13.375266666666665</v>
      </c>
      <c r="J8601" s="96">
        <v>13.06</v>
      </c>
    </row>
    <row r="8602" spans="1:10" x14ac:dyDescent="0.25">
      <c r="A8602" s="96">
        <v>41267.333333333336</v>
      </c>
      <c r="B8602" s="96">
        <v>7</v>
      </c>
      <c r="C8602" s="96">
        <v>1</v>
      </c>
      <c r="D8602" s="96">
        <v>98405.7</v>
      </c>
      <c r="E8602" s="96">
        <v>2.552</v>
      </c>
      <c r="F8602" s="96">
        <v>5.0910000000000002</v>
      </c>
      <c r="G8602" s="96">
        <v>0.15</v>
      </c>
      <c r="H8602" s="96">
        <v>13.7</v>
      </c>
      <c r="I8602" s="96">
        <v>13.406386666666666</v>
      </c>
      <c r="J8602" s="96">
        <v>13.06</v>
      </c>
    </row>
    <row r="8603" spans="1:10" x14ac:dyDescent="0.25">
      <c r="A8603" s="96">
        <v>41267.375</v>
      </c>
      <c r="B8603" s="96">
        <v>18</v>
      </c>
      <c r="C8603" s="96">
        <v>2</v>
      </c>
      <c r="D8603" s="96">
        <v>98405.7</v>
      </c>
      <c r="E8603" s="96">
        <v>2.605</v>
      </c>
      <c r="F8603" s="96">
        <v>4.8869999999999996</v>
      </c>
      <c r="G8603" s="96">
        <v>0.15</v>
      </c>
      <c r="H8603" s="96">
        <v>13.7</v>
      </c>
      <c r="I8603" s="96">
        <v>13.707213333333332</v>
      </c>
      <c r="J8603" s="96">
        <v>13.06</v>
      </c>
    </row>
    <row r="8604" spans="1:10" x14ac:dyDescent="0.25">
      <c r="A8604" s="96">
        <v>41267.416666666664</v>
      </c>
      <c r="B8604" s="96">
        <v>29</v>
      </c>
      <c r="C8604" s="96">
        <v>3</v>
      </c>
      <c r="D8604" s="96">
        <v>98405.7</v>
      </c>
      <c r="E8604" s="96">
        <v>2.6880000000000002</v>
      </c>
      <c r="F8604" s="96">
        <v>4.7130000000000001</v>
      </c>
      <c r="G8604" s="96">
        <v>0.15</v>
      </c>
      <c r="H8604" s="96">
        <v>13.7</v>
      </c>
      <c r="I8604" s="96">
        <v>14.329613333333331</v>
      </c>
      <c r="J8604" s="96">
        <v>13.06</v>
      </c>
    </row>
    <row r="8605" spans="1:10" x14ac:dyDescent="0.25">
      <c r="A8605" s="96">
        <v>41267.458333333336</v>
      </c>
      <c r="B8605" s="96">
        <v>32</v>
      </c>
      <c r="C8605" s="96">
        <v>4</v>
      </c>
      <c r="D8605" s="96">
        <v>98405.7</v>
      </c>
      <c r="E8605" s="96">
        <v>2.657</v>
      </c>
      <c r="F8605" s="96">
        <v>4.3550000000000004</v>
      </c>
      <c r="G8605" s="96">
        <v>0.15</v>
      </c>
      <c r="H8605" s="96">
        <v>13.7</v>
      </c>
      <c r="I8605" s="96">
        <v>15.242466666666665</v>
      </c>
      <c r="J8605" s="96">
        <v>13.06</v>
      </c>
    </row>
    <row r="8606" spans="1:10" x14ac:dyDescent="0.25">
      <c r="A8606" s="96">
        <v>41267.5</v>
      </c>
      <c r="B8606" s="96">
        <v>24</v>
      </c>
      <c r="C8606" s="96">
        <v>3</v>
      </c>
      <c r="D8606" s="96">
        <v>98405.7</v>
      </c>
      <c r="E8606" s="96">
        <v>2.4929999999999999</v>
      </c>
      <c r="F8606" s="96">
        <v>4.1239999999999997</v>
      </c>
      <c r="G8606" s="96">
        <v>0.15</v>
      </c>
      <c r="H8606" s="96">
        <v>13.7</v>
      </c>
      <c r="I8606" s="96">
        <v>15.584786666666666</v>
      </c>
      <c r="J8606" s="96">
        <v>13.06</v>
      </c>
    </row>
    <row r="8607" spans="1:10" x14ac:dyDescent="0.25">
      <c r="A8607" s="96">
        <v>41267.541666666664</v>
      </c>
      <c r="B8607" s="96">
        <v>13</v>
      </c>
      <c r="C8607" s="96">
        <v>2</v>
      </c>
      <c r="D8607" s="96">
        <v>98405.7</v>
      </c>
      <c r="E8607" s="96">
        <v>2.246</v>
      </c>
      <c r="F8607" s="96">
        <v>4.1500000000000004</v>
      </c>
      <c r="G8607" s="96">
        <v>0.15</v>
      </c>
      <c r="H8607" s="96">
        <v>13.7</v>
      </c>
      <c r="I8607" s="96">
        <v>15.968599999999999</v>
      </c>
      <c r="J8607" s="96">
        <v>13.06</v>
      </c>
    </row>
    <row r="8608" spans="1:10" x14ac:dyDescent="0.25">
      <c r="A8608" s="96">
        <v>41267.583333333336</v>
      </c>
      <c r="B8608" s="96">
        <v>2</v>
      </c>
      <c r="C8608" s="96">
        <v>1</v>
      </c>
      <c r="D8608" s="96">
        <v>98405.7</v>
      </c>
      <c r="E8608" s="96">
        <v>2.056</v>
      </c>
      <c r="F8608" s="96">
        <v>4.47</v>
      </c>
      <c r="G8608" s="96">
        <v>0.15</v>
      </c>
      <c r="H8608" s="96">
        <v>13.7</v>
      </c>
      <c r="I8608" s="96">
        <v>16.165693333333333</v>
      </c>
      <c r="J8608" s="96">
        <v>13.06</v>
      </c>
    </row>
    <row r="8609" spans="1:10" x14ac:dyDescent="0.25">
      <c r="A8609" s="96">
        <v>41267.625</v>
      </c>
      <c r="B8609" s="96">
        <v>0</v>
      </c>
      <c r="C8609" s="96">
        <v>0</v>
      </c>
      <c r="D8609" s="96">
        <v>98405.7</v>
      </c>
      <c r="E8609" s="96">
        <v>2.1230000000000002</v>
      </c>
      <c r="F8609" s="96">
        <v>4.944</v>
      </c>
      <c r="G8609" s="96">
        <v>0.15</v>
      </c>
      <c r="H8609" s="96">
        <v>13.7</v>
      </c>
      <c r="I8609" s="96">
        <v>15.989346666666666</v>
      </c>
      <c r="J8609" s="96">
        <v>13.06</v>
      </c>
    </row>
    <row r="8610" spans="1:10" x14ac:dyDescent="0.25">
      <c r="A8610" s="96">
        <v>41267.666666666664</v>
      </c>
      <c r="B8610" s="96">
        <v>0</v>
      </c>
      <c r="C8610" s="96">
        <v>0</v>
      </c>
      <c r="D8610" s="96">
        <v>98405.7</v>
      </c>
      <c r="E8610" s="96">
        <v>2.4830000000000001</v>
      </c>
      <c r="F8610" s="96">
        <v>5.3940000000000001</v>
      </c>
      <c r="G8610" s="96">
        <v>0.15</v>
      </c>
      <c r="H8610" s="96">
        <v>13.7</v>
      </c>
      <c r="I8610" s="96">
        <v>15.75076</v>
      </c>
      <c r="J8610" s="96">
        <v>13.06</v>
      </c>
    </row>
    <row r="8611" spans="1:10" x14ac:dyDescent="0.25">
      <c r="A8611" s="96">
        <v>41267.708333333336</v>
      </c>
      <c r="B8611" s="96">
        <v>0</v>
      </c>
      <c r="C8611" s="96">
        <v>0</v>
      </c>
      <c r="D8611" s="96">
        <v>98405.7</v>
      </c>
      <c r="E8611" s="96">
        <v>2.9729999999999999</v>
      </c>
      <c r="F8611" s="96">
        <v>5.68</v>
      </c>
      <c r="G8611" s="96">
        <v>0.15</v>
      </c>
      <c r="H8611" s="96">
        <v>13.7</v>
      </c>
      <c r="I8611" s="96">
        <v>15.615906666666664</v>
      </c>
      <c r="J8611" s="96">
        <v>13.06</v>
      </c>
    </row>
    <row r="8612" spans="1:10" x14ac:dyDescent="0.25">
      <c r="A8612" s="96">
        <v>41267.75</v>
      </c>
      <c r="B8612" s="96">
        <v>0</v>
      </c>
      <c r="C8612" s="96">
        <v>0</v>
      </c>
      <c r="D8612" s="96">
        <v>98405.7</v>
      </c>
      <c r="E8612" s="96">
        <v>3.2610000000000001</v>
      </c>
      <c r="F8612" s="96">
        <v>5.8620000000000001</v>
      </c>
      <c r="G8612" s="96">
        <v>0.15</v>
      </c>
      <c r="H8612" s="96">
        <v>13.7</v>
      </c>
      <c r="I8612" s="96">
        <v>15.44993333333333</v>
      </c>
      <c r="J8612" s="96">
        <v>13.06</v>
      </c>
    </row>
    <row r="8613" spans="1:10" x14ac:dyDescent="0.25">
      <c r="A8613" s="96">
        <v>41267.791666666664</v>
      </c>
      <c r="B8613" s="96">
        <v>0</v>
      </c>
      <c r="C8613" s="96">
        <v>0</v>
      </c>
      <c r="D8613" s="96">
        <v>98405.7</v>
      </c>
      <c r="E8613" s="96">
        <v>3.3159999999999998</v>
      </c>
      <c r="F8613" s="96">
        <v>6.2229999999999999</v>
      </c>
      <c r="G8613" s="96">
        <v>0.15</v>
      </c>
      <c r="H8613" s="96">
        <v>13.7</v>
      </c>
      <c r="I8613" s="96">
        <v>15.781879999999999</v>
      </c>
      <c r="J8613" s="96">
        <v>13.06</v>
      </c>
    </row>
    <row r="8614" spans="1:10" x14ac:dyDescent="0.25">
      <c r="A8614" s="96">
        <v>41267.833333333336</v>
      </c>
      <c r="B8614" s="96">
        <v>0</v>
      </c>
      <c r="C8614" s="96">
        <v>0</v>
      </c>
      <c r="D8614" s="96">
        <v>98405.7</v>
      </c>
      <c r="E8614" s="96">
        <v>3.2679999999999998</v>
      </c>
      <c r="F8614" s="96">
        <v>6.5720000000000001</v>
      </c>
      <c r="G8614" s="96">
        <v>0.15</v>
      </c>
      <c r="H8614" s="96">
        <v>13.7</v>
      </c>
      <c r="I8614" s="96">
        <v>15.999719999999998</v>
      </c>
      <c r="J8614" s="96">
        <v>13.06</v>
      </c>
    </row>
    <row r="8615" spans="1:10" x14ac:dyDescent="0.25">
      <c r="A8615" s="96">
        <v>41267.875</v>
      </c>
      <c r="B8615" s="96">
        <v>0</v>
      </c>
      <c r="C8615" s="96">
        <v>0</v>
      </c>
      <c r="D8615" s="96">
        <v>98405.7</v>
      </c>
      <c r="E8615" s="96">
        <v>3.5779999999999998</v>
      </c>
      <c r="F8615" s="96">
        <v>6.7910000000000004</v>
      </c>
      <c r="G8615" s="96">
        <v>0.15</v>
      </c>
      <c r="H8615" s="96">
        <v>13.7</v>
      </c>
      <c r="I8615" s="96">
        <v>16.238306666666666</v>
      </c>
      <c r="J8615" s="96">
        <v>13.06</v>
      </c>
    </row>
    <row r="8616" spans="1:10" x14ac:dyDescent="0.25">
      <c r="A8616" s="96">
        <v>41267.916666666664</v>
      </c>
      <c r="B8616" s="96">
        <v>0</v>
      </c>
      <c r="C8616" s="96">
        <v>0</v>
      </c>
      <c r="D8616" s="96">
        <v>98405.7</v>
      </c>
      <c r="E8616" s="96">
        <v>4.3120000000000003</v>
      </c>
      <c r="F8616" s="96">
        <v>7.0069999999999997</v>
      </c>
      <c r="G8616" s="96">
        <v>0.15</v>
      </c>
      <c r="H8616" s="96">
        <v>13.7</v>
      </c>
      <c r="I8616" s="96">
        <v>16.134573333333332</v>
      </c>
      <c r="J8616" s="96">
        <v>13.06</v>
      </c>
    </row>
    <row r="8617" spans="1:10" x14ac:dyDescent="0.25">
      <c r="A8617" s="96">
        <v>41267.958333333336</v>
      </c>
      <c r="B8617" s="96">
        <v>0</v>
      </c>
      <c r="C8617" s="96">
        <v>0</v>
      </c>
      <c r="D8617" s="96">
        <v>98405.7</v>
      </c>
      <c r="E8617" s="96">
        <v>5.2770000000000001</v>
      </c>
      <c r="F8617" s="96">
        <v>7.4320000000000004</v>
      </c>
      <c r="G8617" s="96">
        <v>0.15</v>
      </c>
      <c r="H8617" s="96">
        <v>13.7</v>
      </c>
      <c r="I8617" s="96">
        <v>16.072333333333333</v>
      </c>
      <c r="J8617" s="96">
        <v>13.06</v>
      </c>
    </row>
    <row r="8618" spans="1:10" x14ac:dyDescent="0.25">
      <c r="A8618" s="96">
        <v>41268</v>
      </c>
      <c r="B8618" s="96">
        <v>0</v>
      </c>
      <c r="C8618" s="96">
        <v>0</v>
      </c>
      <c r="D8618" s="96">
        <v>98405.7</v>
      </c>
      <c r="E8618" s="96">
        <v>6.415</v>
      </c>
      <c r="F8618" s="96">
        <v>8.66</v>
      </c>
      <c r="G8618" s="96">
        <v>0.15</v>
      </c>
      <c r="H8618" s="96">
        <v>13.7</v>
      </c>
      <c r="I8618" s="96">
        <v>15.916733333333331</v>
      </c>
      <c r="J8618" s="96">
        <v>13.06</v>
      </c>
    </row>
    <row r="8619" spans="1:10" x14ac:dyDescent="0.25">
      <c r="A8619" s="96">
        <v>41268.041666666664</v>
      </c>
      <c r="B8619" s="96">
        <v>0</v>
      </c>
      <c r="C8619" s="96">
        <v>0</v>
      </c>
      <c r="D8619" s="96">
        <v>98405.7</v>
      </c>
      <c r="E8619" s="96">
        <v>6.31</v>
      </c>
      <c r="F8619" s="96">
        <v>8.1929999999999996</v>
      </c>
      <c r="G8619" s="96">
        <v>0.15</v>
      </c>
      <c r="H8619" s="96">
        <v>13.7</v>
      </c>
      <c r="I8619" s="96">
        <v>15.740386666666666</v>
      </c>
      <c r="J8619" s="96">
        <v>13.06</v>
      </c>
    </row>
    <row r="8620" spans="1:10" x14ac:dyDescent="0.25">
      <c r="A8620" s="96">
        <v>41268.083333333336</v>
      </c>
      <c r="B8620" s="96">
        <v>0</v>
      </c>
      <c r="C8620" s="96">
        <v>0</v>
      </c>
      <c r="D8620" s="96">
        <v>98405.7</v>
      </c>
      <c r="E8620" s="96">
        <v>5.83</v>
      </c>
      <c r="F8620" s="96">
        <v>7.6109999999999998</v>
      </c>
      <c r="G8620" s="96">
        <v>0.15</v>
      </c>
      <c r="H8620" s="96">
        <v>13.7</v>
      </c>
      <c r="I8620" s="96">
        <v>15.678146666666665</v>
      </c>
      <c r="J8620" s="96">
        <v>13.06</v>
      </c>
    </row>
    <row r="8621" spans="1:10" x14ac:dyDescent="0.25">
      <c r="A8621" s="96">
        <v>41268.125</v>
      </c>
      <c r="B8621" s="96">
        <v>0</v>
      </c>
      <c r="C8621" s="96">
        <v>0</v>
      </c>
      <c r="D8621" s="96">
        <v>98405.7</v>
      </c>
      <c r="E8621" s="96">
        <v>5.0609999999999999</v>
      </c>
      <c r="F8621" s="96">
        <v>6.6479999999999997</v>
      </c>
      <c r="G8621" s="96">
        <v>0.15</v>
      </c>
      <c r="H8621" s="96">
        <v>13.7</v>
      </c>
      <c r="I8621" s="96">
        <v>15.263213333333333</v>
      </c>
      <c r="J8621" s="96">
        <v>13.06</v>
      </c>
    </row>
    <row r="8622" spans="1:10" x14ac:dyDescent="0.25">
      <c r="A8622" s="96">
        <v>41268.166666666664</v>
      </c>
      <c r="B8622" s="96">
        <v>0</v>
      </c>
      <c r="C8622" s="96">
        <v>0</v>
      </c>
      <c r="D8622" s="96">
        <v>98405.7</v>
      </c>
      <c r="E8622" s="96">
        <v>3.8330000000000002</v>
      </c>
      <c r="F8622" s="96">
        <v>5.4669999999999996</v>
      </c>
      <c r="G8622" s="96">
        <v>0.15</v>
      </c>
      <c r="H8622" s="96">
        <v>13.7</v>
      </c>
      <c r="I8622" s="96">
        <v>15.159479999999999</v>
      </c>
      <c r="J8622" s="96">
        <v>13.06</v>
      </c>
    </row>
    <row r="8623" spans="1:10" x14ac:dyDescent="0.25">
      <c r="A8623" s="96">
        <v>41268.208333333336</v>
      </c>
      <c r="B8623" s="96">
        <v>0</v>
      </c>
      <c r="C8623" s="96">
        <v>0</v>
      </c>
      <c r="D8623" s="96">
        <v>98405.7</v>
      </c>
      <c r="E8623" s="96">
        <v>3.0249999999999999</v>
      </c>
      <c r="F8623" s="96">
        <v>4.7270000000000003</v>
      </c>
      <c r="G8623" s="96">
        <v>0.15</v>
      </c>
      <c r="H8623" s="96">
        <v>13.7</v>
      </c>
      <c r="I8623" s="96">
        <v>15.149106666666665</v>
      </c>
      <c r="J8623" s="96">
        <v>13.06</v>
      </c>
    </row>
    <row r="8624" spans="1:10" x14ac:dyDescent="0.25">
      <c r="A8624" s="96">
        <v>41268.25</v>
      </c>
      <c r="B8624" s="96">
        <v>0</v>
      </c>
      <c r="C8624" s="96">
        <v>0</v>
      </c>
      <c r="D8624" s="96">
        <v>98405.7</v>
      </c>
      <c r="E8624" s="96">
        <v>2.5579999999999998</v>
      </c>
      <c r="F8624" s="96">
        <v>4.202</v>
      </c>
      <c r="G8624" s="96">
        <v>0.15</v>
      </c>
      <c r="H8624" s="96">
        <v>13.7</v>
      </c>
      <c r="I8624" s="96">
        <v>15.335826666666666</v>
      </c>
      <c r="J8624" s="96">
        <v>13.06</v>
      </c>
    </row>
    <row r="8625" spans="1:10" x14ac:dyDescent="0.25">
      <c r="A8625" s="96">
        <v>41268.291666666664</v>
      </c>
      <c r="B8625" s="96">
        <v>0</v>
      </c>
      <c r="C8625" s="96">
        <v>0</v>
      </c>
      <c r="D8625" s="96">
        <v>98405.7</v>
      </c>
      <c r="E8625" s="96">
        <v>2.33</v>
      </c>
      <c r="F8625" s="96">
        <v>3.68</v>
      </c>
      <c r="G8625" s="96">
        <v>0.15</v>
      </c>
      <c r="H8625" s="96">
        <v>13.7</v>
      </c>
      <c r="I8625" s="96">
        <v>15.097239999999999</v>
      </c>
      <c r="J8625" s="96">
        <v>13.06</v>
      </c>
    </row>
    <row r="8626" spans="1:10" x14ac:dyDescent="0.25">
      <c r="A8626" s="96">
        <v>41268.333333333336</v>
      </c>
      <c r="B8626" s="96">
        <v>5</v>
      </c>
      <c r="C8626" s="96">
        <v>1</v>
      </c>
      <c r="D8626" s="96">
        <v>98405.7</v>
      </c>
      <c r="E8626" s="96">
        <v>2.5710000000000002</v>
      </c>
      <c r="F8626" s="96">
        <v>3.23</v>
      </c>
      <c r="G8626" s="96">
        <v>0.15</v>
      </c>
      <c r="H8626" s="96">
        <v>13.7</v>
      </c>
      <c r="I8626" s="96">
        <v>14.298493333333333</v>
      </c>
      <c r="J8626" s="96">
        <v>13.06</v>
      </c>
    </row>
    <row r="8627" spans="1:10" x14ac:dyDescent="0.25">
      <c r="A8627" s="96">
        <v>41268.375</v>
      </c>
      <c r="B8627" s="96">
        <v>11</v>
      </c>
      <c r="C8627" s="96">
        <v>1</v>
      </c>
      <c r="D8627" s="96">
        <v>98405.7</v>
      </c>
      <c r="E8627" s="96">
        <v>3.07</v>
      </c>
      <c r="F8627" s="96">
        <v>2.9820000000000002</v>
      </c>
      <c r="G8627" s="96">
        <v>0.15</v>
      </c>
      <c r="H8627" s="96">
        <v>13.7</v>
      </c>
      <c r="I8627" s="96">
        <v>13.862813333333332</v>
      </c>
      <c r="J8627" s="96">
        <v>13.06</v>
      </c>
    </row>
    <row r="8628" spans="1:10" x14ac:dyDescent="0.25">
      <c r="A8628" s="96">
        <v>41268.416666666664</v>
      </c>
      <c r="B8628" s="96">
        <v>18</v>
      </c>
      <c r="C8628" s="96">
        <v>1</v>
      </c>
      <c r="D8628" s="96">
        <v>98405.7</v>
      </c>
      <c r="E8628" s="96">
        <v>3.1869999999999998</v>
      </c>
      <c r="F8628" s="96">
        <v>3.093</v>
      </c>
      <c r="G8628" s="96">
        <v>0.15</v>
      </c>
      <c r="H8628" s="96">
        <v>13.7</v>
      </c>
      <c r="I8628" s="96">
        <v>13.572359999999998</v>
      </c>
      <c r="J8628" s="96">
        <v>13.06</v>
      </c>
    </row>
    <row r="8629" spans="1:10" x14ac:dyDescent="0.25">
      <c r="A8629" s="96">
        <v>41268.458333333336</v>
      </c>
      <c r="B8629" s="96">
        <v>19</v>
      </c>
      <c r="C8629" s="96">
        <v>1</v>
      </c>
      <c r="D8629" s="96">
        <v>98405.7</v>
      </c>
      <c r="E8629" s="96">
        <v>3.125</v>
      </c>
      <c r="F8629" s="96">
        <v>3.4</v>
      </c>
      <c r="G8629" s="96">
        <v>0.15</v>
      </c>
      <c r="H8629" s="96">
        <v>13.7</v>
      </c>
      <c r="I8629" s="96">
        <v>13.593106666666666</v>
      </c>
      <c r="J8629" s="96">
        <v>13.06</v>
      </c>
    </row>
    <row r="8630" spans="1:10" x14ac:dyDescent="0.25">
      <c r="A8630" s="96">
        <v>41268.5</v>
      </c>
      <c r="B8630" s="96">
        <v>20</v>
      </c>
      <c r="C8630" s="96">
        <v>2</v>
      </c>
      <c r="D8630" s="96">
        <v>98405.7</v>
      </c>
      <c r="E8630" s="96">
        <v>3.206</v>
      </c>
      <c r="F8630" s="96">
        <v>3.605</v>
      </c>
      <c r="G8630" s="96">
        <v>0.15</v>
      </c>
      <c r="H8630" s="96">
        <v>13.7</v>
      </c>
      <c r="I8630" s="96">
        <v>13.603479999999999</v>
      </c>
      <c r="J8630" s="96">
        <v>13.06</v>
      </c>
    </row>
    <row r="8631" spans="1:10" x14ac:dyDescent="0.25">
      <c r="A8631" s="96">
        <v>41268.541666666664</v>
      </c>
      <c r="B8631" s="96">
        <v>11</v>
      </c>
      <c r="C8631" s="96">
        <v>1</v>
      </c>
      <c r="D8631" s="96">
        <v>98405.7</v>
      </c>
      <c r="E8631" s="96">
        <v>3.0920000000000001</v>
      </c>
      <c r="F8631" s="96">
        <v>3.798</v>
      </c>
      <c r="G8631" s="96">
        <v>0.15</v>
      </c>
      <c r="H8631" s="96">
        <v>13.7</v>
      </c>
      <c r="I8631" s="96">
        <v>13.883559999999997</v>
      </c>
      <c r="J8631" s="96">
        <v>13.06</v>
      </c>
    </row>
    <row r="8632" spans="1:10" x14ac:dyDescent="0.25">
      <c r="A8632" s="96">
        <v>41268.583333333336</v>
      </c>
      <c r="B8632" s="96">
        <v>2</v>
      </c>
      <c r="C8632" s="96">
        <v>1</v>
      </c>
      <c r="D8632" s="96">
        <v>98405.7</v>
      </c>
      <c r="E8632" s="96">
        <v>3.113</v>
      </c>
      <c r="F8632" s="96">
        <v>4.1020000000000003</v>
      </c>
      <c r="G8632" s="96">
        <v>0.15</v>
      </c>
      <c r="H8632" s="96">
        <v>13.7</v>
      </c>
      <c r="I8632" s="96">
        <v>14.194759999999999</v>
      </c>
      <c r="J8632" s="96">
        <v>13.06</v>
      </c>
    </row>
    <row r="8633" spans="1:10" x14ac:dyDescent="0.25">
      <c r="A8633" s="96">
        <v>41268.625</v>
      </c>
      <c r="B8633" s="96">
        <v>0</v>
      </c>
      <c r="C8633" s="96">
        <v>0</v>
      </c>
      <c r="D8633" s="96">
        <v>98405.7</v>
      </c>
      <c r="E8633" s="96">
        <v>3.6040000000000001</v>
      </c>
      <c r="F8633" s="96">
        <v>4.58</v>
      </c>
      <c r="G8633" s="96">
        <v>0.15</v>
      </c>
      <c r="H8633" s="96">
        <v>13.7</v>
      </c>
      <c r="I8633" s="96">
        <v>14.236253333333332</v>
      </c>
      <c r="J8633" s="96">
        <v>13.06</v>
      </c>
    </row>
    <row r="8634" spans="1:10" x14ac:dyDescent="0.25">
      <c r="A8634" s="96">
        <v>41268.666666666664</v>
      </c>
      <c r="B8634" s="96">
        <v>0</v>
      </c>
      <c r="C8634" s="96">
        <v>0</v>
      </c>
      <c r="D8634" s="96">
        <v>98405.7</v>
      </c>
      <c r="E8634" s="96">
        <v>4.4050000000000002</v>
      </c>
      <c r="F8634" s="96">
        <v>5.194</v>
      </c>
      <c r="G8634" s="96">
        <v>0.15</v>
      </c>
      <c r="H8634" s="96">
        <v>13.7</v>
      </c>
      <c r="I8634" s="96">
        <v>14.443719999999999</v>
      </c>
      <c r="J8634" s="96">
        <v>13.06</v>
      </c>
    </row>
    <row r="8635" spans="1:10" x14ac:dyDescent="0.25">
      <c r="A8635" s="96">
        <v>41268.708333333336</v>
      </c>
      <c r="B8635" s="96">
        <v>0</v>
      </c>
      <c r="C8635" s="96">
        <v>0</v>
      </c>
      <c r="D8635" s="96">
        <v>98405.7</v>
      </c>
      <c r="E8635" s="96">
        <v>4.6980000000000004</v>
      </c>
      <c r="F8635" s="96">
        <v>5.4569999999999999</v>
      </c>
      <c r="G8635" s="96">
        <v>0.15</v>
      </c>
      <c r="H8635" s="96">
        <v>13.7</v>
      </c>
      <c r="I8635" s="96">
        <v>14.329613333333331</v>
      </c>
      <c r="J8635" s="96">
        <v>13.06</v>
      </c>
    </row>
    <row r="8636" spans="1:10" x14ac:dyDescent="0.25">
      <c r="A8636" s="96">
        <v>41268.75</v>
      </c>
      <c r="B8636" s="96">
        <v>0</v>
      </c>
      <c r="C8636" s="96">
        <v>0</v>
      </c>
      <c r="D8636" s="96">
        <v>98405.7</v>
      </c>
      <c r="E8636" s="96">
        <v>4.5449999999999999</v>
      </c>
      <c r="F8636" s="96">
        <v>5.4790000000000001</v>
      </c>
      <c r="G8636" s="96">
        <v>0.15</v>
      </c>
      <c r="H8636" s="96">
        <v>13.7</v>
      </c>
      <c r="I8636" s="96">
        <v>14.53708</v>
      </c>
      <c r="J8636" s="96">
        <v>13.06</v>
      </c>
    </row>
    <row r="8637" spans="1:10" x14ac:dyDescent="0.25">
      <c r="A8637" s="96">
        <v>41268.791666666664</v>
      </c>
      <c r="B8637" s="96">
        <v>0</v>
      </c>
      <c r="C8637" s="96">
        <v>0</v>
      </c>
      <c r="D8637" s="96">
        <v>98405.7</v>
      </c>
      <c r="E8637" s="96">
        <v>4.1509999999999998</v>
      </c>
      <c r="F8637" s="96">
        <v>5.5129999999999999</v>
      </c>
      <c r="G8637" s="96">
        <v>0.15</v>
      </c>
      <c r="H8637" s="96">
        <v>13.7</v>
      </c>
      <c r="I8637" s="96">
        <v>14.22588</v>
      </c>
      <c r="J8637" s="96">
        <v>13.06</v>
      </c>
    </row>
    <row r="8638" spans="1:10" x14ac:dyDescent="0.25">
      <c r="A8638" s="96">
        <v>41268.833333333336</v>
      </c>
      <c r="B8638" s="96">
        <v>0</v>
      </c>
      <c r="C8638" s="96">
        <v>0</v>
      </c>
      <c r="D8638" s="96">
        <v>98405.7</v>
      </c>
      <c r="E8638" s="96">
        <v>4.1980000000000004</v>
      </c>
      <c r="F8638" s="96">
        <v>6.1369999999999996</v>
      </c>
      <c r="G8638" s="96">
        <v>0.15</v>
      </c>
      <c r="H8638" s="96">
        <v>13.7</v>
      </c>
      <c r="I8638" s="96">
        <v>14.07028</v>
      </c>
      <c r="J8638" s="96">
        <v>13.06</v>
      </c>
    </row>
    <row r="8639" spans="1:10" x14ac:dyDescent="0.25">
      <c r="A8639" s="96">
        <v>41268.875</v>
      </c>
      <c r="B8639" s="96">
        <v>0</v>
      </c>
      <c r="C8639" s="96">
        <v>0</v>
      </c>
      <c r="D8639" s="96">
        <v>98405.7</v>
      </c>
      <c r="E8639" s="96">
        <v>4.6070000000000002</v>
      </c>
      <c r="F8639" s="96">
        <v>6.9169999999999998</v>
      </c>
      <c r="G8639" s="96">
        <v>0.15</v>
      </c>
      <c r="H8639" s="96">
        <v>13.7</v>
      </c>
      <c r="I8639" s="96">
        <v>13.97692</v>
      </c>
      <c r="J8639" s="96">
        <v>13.06</v>
      </c>
    </row>
    <row r="8640" spans="1:10" x14ac:dyDescent="0.25">
      <c r="A8640" s="96">
        <v>41268.916666666664</v>
      </c>
      <c r="B8640" s="96">
        <v>0</v>
      </c>
      <c r="C8640" s="96">
        <v>0</v>
      </c>
      <c r="D8640" s="96">
        <v>98405.7</v>
      </c>
      <c r="E8640" s="96">
        <v>5.5369999999999999</v>
      </c>
      <c r="F8640" s="96">
        <v>7.23</v>
      </c>
      <c r="G8640" s="96">
        <v>0.15</v>
      </c>
      <c r="H8640" s="96">
        <v>13.7</v>
      </c>
      <c r="I8640" s="96">
        <v>13.956173333333332</v>
      </c>
      <c r="J8640" s="96">
        <v>13.06</v>
      </c>
    </row>
    <row r="8641" spans="1:10" x14ac:dyDescent="0.25">
      <c r="A8641" s="96">
        <v>41268.958333333336</v>
      </c>
      <c r="B8641" s="96">
        <v>0</v>
      </c>
      <c r="C8641" s="96">
        <v>0</v>
      </c>
      <c r="D8641" s="96">
        <v>98405.7</v>
      </c>
      <c r="E8641" s="96">
        <v>5.8680000000000003</v>
      </c>
      <c r="F8641" s="96">
        <v>7.4489999999999998</v>
      </c>
      <c r="G8641" s="96">
        <v>0.15</v>
      </c>
      <c r="H8641" s="96">
        <v>13.7</v>
      </c>
      <c r="I8641" s="96">
        <v>13.634599999999999</v>
      </c>
      <c r="J8641" s="96">
        <v>13.06</v>
      </c>
    </row>
    <row r="8642" spans="1:10" x14ac:dyDescent="0.25">
      <c r="A8642" s="96">
        <v>41269</v>
      </c>
      <c r="B8642" s="96">
        <v>0</v>
      </c>
      <c r="C8642" s="96">
        <v>0</v>
      </c>
      <c r="D8642" s="96">
        <v>98405.7</v>
      </c>
      <c r="E8642" s="96">
        <v>5.9880000000000004</v>
      </c>
      <c r="F8642" s="96">
        <v>7.8339999999999996</v>
      </c>
      <c r="G8642" s="96">
        <v>0.15</v>
      </c>
      <c r="H8642" s="96">
        <v>13.7</v>
      </c>
      <c r="I8642" s="96">
        <v>13.468626666666665</v>
      </c>
      <c r="J8642" s="96">
        <v>13.06</v>
      </c>
    </row>
    <row r="8643" spans="1:10" x14ac:dyDescent="0.25">
      <c r="A8643" s="96">
        <v>41269.041666666664</v>
      </c>
      <c r="B8643" s="96">
        <v>0</v>
      </c>
      <c r="C8643" s="96">
        <v>0</v>
      </c>
      <c r="D8643" s="96">
        <v>98405.7</v>
      </c>
      <c r="E8643" s="96">
        <v>5.774</v>
      </c>
      <c r="F8643" s="96">
        <v>7.7229999999999999</v>
      </c>
      <c r="G8643" s="96">
        <v>0.15</v>
      </c>
      <c r="H8643" s="96">
        <v>13.7</v>
      </c>
      <c r="I8643" s="96">
        <v>13.530866666666665</v>
      </c>
      <c r="J8643" s="96">
        <v>13.06</v>
      </c>
    </row>
    <row r="8644" spans="1:10" x14ac:dyDescent="0.25">
      <c r="A8644" s="96">
        <v>41269.083333333336</v>
      </c>
      <c r="B8644" s="96">
        <v>0</v>
      </c>
      <c r="C8644" s="96">
        <v>0</v>
      </c>
      <c r="D8644" s="96">
        <v>98405.7</v>
      </c>
      <c r="E8644" s="96">
        <v>5.5289999999999999</v>
      </c>
      <c r="F8644" s="96">
        <v>7.6890000000000001</v>
      </c>
      <c r="G8644" s="96">
        <v>0.15</v>
      </c>
      <c r="H8644" s="96">
        <v>13.7</v>
      </c>
      <c r="I8644" s="96">
        <v>13.41676</v>
      </c>
      <c r="J8644" s="96">
        <v>13.06</v>
      </c>
    </row>
    <row r="8645" spans="1:10" x14ac:dyDescent="0.25">
      <c r="A8645" s="96">
        <v>41269.125</v>
      </c>
      <c r="B8645" s="96">
        <v>0</v>
      </c>
      <c r="C8645" s="96">
        <v>0</v>
      </c>
      <c r="D8645" s="96">
        <v>98405.7</v>
      </c>
      <c r="E8645" s="96">
        <v>5.3540000000000001</v>
      </c>
      <c r="F8645" s="96">
        <v>7.819</v>
      </c>
      <c r="G8645" s="96">
        <v>0.15</v>
      </c>
      <c r="H8645" s="96">
        <v>13.7</v>
      </c>
      <c r="I8645" s="96">
        <v>13.344146666666665</v>
      </c>
      <c r="J8645" s="96">
        <v>13.06</v>
      </c>
    </row>
    <row r="8646" spans="1:10" x14ac:dyDescent="0.25">
      <c r="A8646" s="96">
        <v>41269.166666666664</v>
      </c>
      <c r="B8646" s="96">
        <v>0</v>
      </c>
      <c r="C8646" s="96">
        <v>0</v>
      </c>
      <c r="D8646" s="96">
        <v>98405.7</v>
      </c>
      <c r="E8646" s="96">
        <v>5.17</v>
      </c>
      <c r="F8646" s="96">
        <v>7.7370000000000001</v>
      </c>
      <c r="G8646" s="96">
        <v>0.15</v>
      </c>
      <c r="H8646" s="96">
        <v>13.7</v>
      </c>
      <c r="I8646" s="96">
        <v>13.271533333333331</v>
      </c>
      <c r="J8646" s="96">
        <v>13.06</v>
      </c>
    </row>
    <row r="8647" spans="1:10" x14ac:dyDescent="0.25">
      <c r="A8647" s="96">
        <v>41269.208333333336</v>
      </c>
      <c r="B8647" s="96">
        <v>0</v>
      </c>
      <c r="C8647" s="96">
        <v>0</v>
      </c>
      <c r="D8647" s="96">
        <v>98405.7</v>
      </c>
      <c r="E8647" s="96">
        <v>5.04</v>
      </c>
      <c r="F8647" s="96">
        <v>7.5049999999999999</v>
      </c>
      <c r="G8647" s="96">
        <v>0.15</v>
      </c>
      <c r="H8647" s="96">
        <v>13.7</v>
      </c>
      <c r="I8647" s="96">
        <v>12.939586666666667</v>
      </c>
      <c r="J8647" s="96">
        <v>13.06</v>
      </c>
    </row>
    <row r="8648" spans="1:10" x14ac:dyDescent="0.25">
      <c r="A8648" s="96">
        <v>41269.25</v>
      </c>
      <c r="B8648" s="96">
        <v>0</v>
      </c>
      <c r="C8648" s="96">
        <v>0</v>
      </c>
      <c r="D8648" s="96">
        <v>98405.7</v>
      </c>
      <c r="E8648" s="96">
        <v>4.952</v>
      </c>
      <c r="F8648" s="96">
        <v>7.1779999999999999</v>
      </c>
      <c r="G8648" s="96">
        <v>0.15</v>
      </c>
      <c r="H8648" s="96">
        <v>13.7</v>
      </c>
      <c r="I8648" s="96">
        <v>12.680253333333333</v>
      </c>
      <c r="J8648" s="96">
        <v>13.06</v>
      </c>
    </row>
    <row r="8649" spans="1:10" x14ac:dyDescent="0.25">
      <c r="A8649" s="96">
        <v>41269.291666666664</v>
      </c>
      <c r="B8649" s="96">
        <v>0</v>
      </c>
      <c r="C8649" s="96">
        <v>0</v>
      </c>
      <c r="D8649" s="96">
        <v>98405.7</v>
      </c>
      <c r="E8649" s="96">
        <v>4.9169999999999998</v>
      </c>
      <c r="F8649" s="96">
        <v>6.9210000000000003</v>
      </c>
      <c r="G8649" s="96">
        <v>0.15</v>
      </c>
      <c r="H8649" s="96">
        <v>13.7</v>
      </c>
      <c r="I8649" s="96">
        <v>12.825479999999999</v>
      </c>
      <c r="J8649" s="96">
        <v>13.06</v>
      </c>
    </row>
    <row r="8650" spans="1:10" x14ac:dyDescent="0.25">
      <c r="A8650" s="96">
        <v>41269.333333333336</v>
      </c>
      <c r="B8650" s="96">
        <v>20</v>
      </c>
      <c r="C8650" s="96">
        <v>27</v>
      </c>
      <c r="D8650" s="96">
        <v>98405.7</v>
      </c>
      <c r="E8650" s="96">
        <v>4.7050000000000001</v>
      </c>
      <c r="F8650" s="96">
        <v>6.43</v>
      </c>
      <c r="G8650" s="96">
        <v>0.15</v>
      </c>
      <c r="H8650" s="96">
        <v>13.7</v>
      </c>
      <c r="I8650" s="96">
        <v>12.337933333333332</v>
      </c>
      <c r="J8650" s="96">
        <v>13.06</v>
      </c>
    </row>
    <row r="8651" spans="1:10" x14ac:dyDescent="0.25">
      <c r="A8651" s="96">
        <v>41269.375</v>
      </c>
      <c r="B8651" s="96">
        <v>56</v>
      </c>
      <c r="C8651" s="96">
        <v>233</v>
      </c>
      <c r="D8651" s="96">
        <v>98405.7</v>
      </c>
      <c r="E8651" s="96">
        <v>4.8419999999999996</v>
      </c>
      <c r="F8651" s="96">
        <v>6.0229999999999997</v>
      </c>
      <c r="G8651" s="96">
        <v>0.15</v>
      </c>
      <c r="H8651" s="96">
        <v>13.7</v>
      </c>
      <c r="I8651" s="96">
        <v>12.088973333333332</v>
      </c>
      <c r="J8651" s="96">
        <v>13.06</v>
      </c>
    </row>
    <row r="8652" spans="1:10" x14ac:dyDescent="0.25">
      <c r="A8652" s="96">
        <v>41269.416666666664</v>
      </c>
      <c r="B8652" s="96">
        <v>71</v>
      </c>
      <c r="C8652" s="96">
        <v>320</v>
      </c>
      <c r="D8652" s="96">
        <v>98405.7</v>
      </c>
      <c r="E8652" s="96">
        <v>5.1970000000000001</v>
      </c>
      <c r="F8652" s="96">
        <v>5.8049999999999997</v>
      </c>
      <c r="G8652" s="96">
        <v>0.15</v>
      </c>
      <c r="H8652" s="96">
        <v>13.7</v>
      </c>
      <c r="I8652" s="96">
        <v>12.29644</v>
      </c>
      <c r="J8652" s="96">
        <v>13.06</v>
      </c>
    </row>
    <row r="8653" spans="1:10" x14ac:dyDescent="0.25">
      <c r="A8653" s="96">
        <v>41269.458333333336</v>
      </c>
      <c r="B8653" s="96">
        <v>76</v>
      </c>
      <c r="C8653" s="96">
        <v>215</v>
      </c>
      <c r="D8653" s="96">
        <v>98405.7</v>
      </c>
      <c r="E8653" s="96">
        <v>5.5119999999999996</v>
      </c>
      <c r="F8653" s="96">
        <v>6.0430000000000001</v>
      </c>
      <c r="G8653" s="96">
        <v>0.15</v>
      </c>
      <c r="H8653" s="96">
        <v>13.7</v>
      </c>
      <c r="I8653" s="96">
        <v>12.576519999999999</v>
      </c>
      <c r="J8653" s="96">
        <v>13.06</v>
      </c>
    </row>
    <row r="8654" spans="1:10" x14ac:dyDescent="0.25">
      <c r="A8654" s="96">
        <v>41269.5</v>
      </c>
      <c r="B8654" s="96">
        <v>63</v>
      </c>
      <c r="C8654" s="96">
        <v>98</v>
      </c>
      <c r="D8654" s="96">
        <v>98405.7</v>
      </c>
      <c r="E8654" s="96">
        <v>5.5389999999999997</v>
      </c>
      <c r="F8654" s="96">
        <v>6.1349999999999998</v>
      </c>
      <c r="G8654" s="96">
        <v>0.15</v>
      </c>
      <c r="H8654" s="96">
        <v>13.7</v>
      </c>
      <c r="I8654" s="96">
        <v>12.898093333333332</v>
      </c>
      <c r="J8654" s="96">
        <v>13.06</v>
      </c>
    </row>
    <row r="8655" spans="1:10" x14ac:dyDescent="0.25">
      <c r="A8655" s="96">
        <v>41269.541666666664</v>
      </c>
      <c r="B8655" s="96">
        <v>39</v>
      </c>
      <c r="C8655" s="96">
        <v>58</v>
      </c>
      <c r="D8655" s="96">
        <v>98405.7</v>
      </c>
      <c r="E8655" s="96">
        <v>5.3109999999999999</v>
      </c>
      <c r="F8655" s="96">
        <v>6.1390000000000002</v>
      </c>
      <c r="G8655" s="96">
        <v>0.15</v>
      </c>
      <c r="H8655" s="96">
        <v>13.7</v>
      </c>
      <c r="I8655" s="96">
        <v>13.230039999999999</v>
      </c>
      <c r="J8655" s="96">
        <v>13.06</v>
      </c>
    </row>
    <row r="8656" spans="1:10" x14ac:dyDescent="0.25">
      <c r="A8656" s="96">
        <v>41269.583333333336</v>
      </c>
      <c r="B8656" s="96">
        <v>11</v>
      </c>
      <c r="C8656" s="96">
        <v>28</v>
      </c>
      <c r="D8656" s="96">
        <v>98405.7</v>
      </c>
      <c r="E8656" s="96">
        <v>4.758</v>
      </c>
      <c r="F8656" s="96">
        <v>6.2530000000000001</v>
      </c>
      <c r="G8656" s="96">
        <v>0.15</v>
      </c>
      <c r="H8656" s="96">
        <v>13.7</v>
      </c>
      <c r="I8656" s="96">
        <v>13.458253333333332</v>
      </c>
      <c r="J8656" s="96">
        <v>13.06</v>
      </c>
    </row>
    <row r="8657" spans="1:10" x14ac:dyDescent="0.25">
      <c r="A8657" s="96">
        <v>41269.625</v>
      </c>
      <c r="B8657" s="96">
        <v>0</v>
      </c>
      <c r="C8657" s="96">
        <v>0</v>
      </c>
      <c r="D8657" s="96">
        <v>98405.7</v>
      </c>
      <c r="E8657" s="96">
        <v>4.5549999999999997</v>
      </c>
      <c r="F8657" s="96">
        <v>6.4749999999999996</v>
      </c>
      <c r="G8657" s="96">
        <v>0.15</v>
      </c>
      <c r="H8657" s="96">
        <v>13.7</v>
      </c>
      <c r="I8657" s="96">
        <v>13.427133333333332</v>
      </c>
      <c r="J8657" s="96">
        <v>13.06</v>
      </c>
    </row>
    <row r="8658" spans="1:10" x14ac:dyDescent="0.25">
      <c r="A8658" s="96">
        <v>41269.666666666664</v>
      </c>
      <c r="B8658" s="96">
        <v>0</v>
      </c>
      <c r="C8658" s="96">
        <v>0</v>
      </c>
      <c r="D8658" s="96">
        <v>98405.7</v>
      </c>
      <c r="E8658" s="96">
        <v>4.5970000000000004</v>
      </c>
      <c r="F8658" s="96">
        <v>6.6740000000000004</v>
      </c>
      <c r="G8658" s="96">
        <v>0.15</v>
      </c>
      <c r="H8658" s="96">
        <v>13.7</v>
      </c>
      <c r="I8658" s="96">
        <v>13.323399999999999</v>
      </c>
      <c r="J8658" s="96">
        <v>13.06</v>
      </c>
    </row>
    <row r="8659" spans="1:10" x14ac:dyDescent="0.25">
      <c r="A8659" s="96">
        <v>41269.708333333336</v>
      </c>
      <c r="B8659" s="96">
        <v>0</v>
      </c>
      <c r="C8659" s="96">
        <v>0</v>
      </c>
      <c r="D8659" s="96">
        <v>98405.7</v>
      </c>
      <c r="E8659" s="96">
        <v>4.5309999999999997</v>
      </c>
      <c r="F8659" s="96">
        <v>6.7450000000000001</v>
      </c>
      <c r="G8659" s="96">
        <v>0.15</v>
      </c>
      <c r="H8659" s="96">
        <v>13.7</v>
      </c>
      <c r="I8659" s="96">
        <v>12.618013333333334</v>
      </c>
      <c r="J8659" s="96">
        <v>13.06</v>
      </c>
    </row>
    <row r="8660" spans="1:10" x14ac:dyDescent="0.25">
      <c r="A8660" s="96">
        <v>41269.75</v>
      </c>
      <c r="B8660" s="96">
        <v>0</v>
      </c>
      <c r="C8660" s="96">
        <v>0</v>
      </c>
      <c r="D8660" s="96">
        <v>98405.7</v>
      </c>
      <c r="E8660" s="96">
        <v>4.5199999999999996</v>
      </c>
      <c r="F8660" s="96">
        <v>6.7839999999999998</v>
      </c>
      <c r="G8660" s="96">
        <v>0.15</v>
      </c>
      <c r="H8660" s="96">
        <v>13.7</v>
      </c>
      <c r="I8660" s="96">
        <v>12.918839999999998</v>
      </c>
      <c r="J8660" s="96">
        <v>13.06</v>
      </c>
    </row>
    <row r="8661" spans="1:10" x14ac:dyDescent="0.25">
      <c r="A8661" s="96">
        <v>41269.791666666664</v>
      </c>
      <c r="B8661" s="96">
        <v>0</v>
      </c>
      <c r="C8661" s="96">
        <v>0</v>
      </c>
      <c r="D8661" s="96">
        <v>98405.7</v>
      </c>
      <c r="E8661" s="96">
        <v>4.7679999999999998</v>
      </c>
      <c r="F8661" s="96">
        <v>6.8529999999999998</v>
      </c>
      <c r="G8661" s="96">
        <v>0.15</v>
      </c>
      <c r="H8661" s="96">
        <v>13.7</v>
      </c>
      <c r="I8661" s="96">
        <v>13.281906666666664</v>
      </c>
      <c r="J8661" s="96">
        <v>13.06</v>
      </c>
    </row>
    <row r="8662" spans="1:10" x14ac:dyDescent="0.25">
      <c r="A8662" s="96">
        <v>41269.833333333336</v>
      </c>
      <c r="B8662" s="96">
        <v>0</v>
      </c>
      <c r="C8662" s="96">
        <v>0</v>
      </c>
      <c r="D8662" s="96">
        <v>98405.7</v>
      </c>
      <c r="E8662" s="96">
        <v>4.9269999999999996</v>
      </c>
      <c r="F8662" s="96">
        <v>6.8879999999999999</v>
      </c>
      <c r="G8662" s="96">
        <v>0.15</v>
      </c>
      <c r="H8662" s="96">
        <v>13.7</v>
      </c>
      <c r="I8662" s="96">
        <v>13.530866666666665</v>
      </c>
      <c r="J8662" s="96">
        <v>13.06</v>
      </c>
    </row>
    <row r="8663" spans="1:10" x14ac:dyDescent="0.25">
      <c r="A8663" s="96">
        <v>41269.875</v>
      </c>
      <c r="B8663" s="96">
        <v>0</v>
      </c>
      <c r="C8663" s="96">
        <v>0</v>
      </c>
      <c r="D8663" s="96">
        <v>98405.7</v>
      </c>
      <c r="E8663" s="96">
        <v>4.9109999999999996</v>
      </c>
      <c r="F8663" s="96">
        <v>6.476</v>
      </c>
      <c r="G8663" s="96">
        <v>0.15</v>
      </c>
      <c r="H8663" s="96">
        <v>13.7</v>
      </c>
      <c r="I8663" s="96">
        <v>13.810946666666666</v>
      </c>
      <c r="J8663" s="96">
        <v>13.06</v>
      </c>
    </row>
    <row r="8664" spans="1:10" x14ac:dyDescent="0.25">
      <c r="A8664" s="96">
        <v>41269.916666666664</v>
      </c>
      <c r="B8664" s="96">
        <v>0</v>
      </c>
      <c r="C8664" s="96">
        <v>0</v>
      </c>
      <c r="D8664" s="96">
        <v>98405.7</v>
      </c>
      <c r="E8664" s="96">
        <v>5.0309999999999997</v>
      </c>
      <c r="F8664" s="96">
        <v>5.9340000000000002</v>
      </c>
      <c r="G8664" s="96">
        <v>0.15</v>
      </c>
      <c r="H8664" s="96">
        <v>13.7</v>
      </c>
      <c r="I8664" s="96">
        <v>13.862813333333332</v>
      </c>
      <c r="J8664" s="96">
        <v>13.06</v>
      </c>
    </row>
    <row r="8665" spans="1:10" x14ac:dyDescent="0.25">
      <c r="A8665" s="96">
        <v>41269.958333333336</v>
      </c>
      <c r="B8665" s="96">
        <v>0</v>
      </c>
      <c r="C8665" s="96">
        <v>0</v>
      </c>
      <c r="D8665" s="96">
        <v>98405.7</v>
      </c>
      <c r="E8665" s="96">
        <v>5.093</v>
      </c>
      <c r="F8665" s="96">
        <v>6.0510000000000002</v>
      </c>
      <c r="G8665" s="96">
        <v>0.15</v>
      </c>
      <c r="H8665" s="96">
        <v>13.7</v>
      </c>
      <c r="I8665" s="96">
        <v>13.520493333333334</v>
      </c>
      <c r="J8665" s="96">
        <v>13.06</v>
      </c>
    </row>
    <row r="8666" spans="1:10" x14ac:dyDescent="0.25">
      <c r="A8666" s="96">
        <v>41270</v>
      </c>
      <c r="B8666" s="96">
        <v>0</v>
      </c>
      <c r="C8666" s="96">
        <v>0</v>
      </c>
      <c r="D8666" s="96">
        <v>98405.7</v>
      </c>
      <c r="E8666" s="96">
        <v>4.82</v>
      </c>
      <c r="F8666" s="96">
        <v>5.8869999999999996</v>
      </c>
      <c r="G8666" s="96">
        <v>0.15</v>
      </c>
      <c r="H8666" s="96">
        <v>13.7</v>
      </c>
      <c r="I8666" s="96">
        <v>13.427133333333332</v>
      </c>
      <c r="J8666" s="96">
        <v>13.06</v>
      </c>
    </row>
    <row r="8667" spans="1:10" x14ac:dyDescent="0.25">
      <c r="A8667" s="96">
        <v>41270.041666666664</v>
      </c>
      <c r="B8667" s="96">
        <v>0</v>
      </c>
      <c r="C8667" s="96">
        <v>0</v>
      </c>
      <c r="D8667" s="96">
        <v>98405.7</v>
      </c>
      <c r="E8667" s="96">
        <v>4.5010000000000003</v>
      </c>
      <c r="F8667" s="96">
        <v>6.008</v>
      </c>
      <c r="G8667" s="96">
        <v>0.15</v>
      </c>
      <c r="H8667" s="96">
        <v>13.7</v>
      </c>
      <c r="I8667" s="96">
        <v>13.790199999999999</v>
      </c>
      <c r="J8667" s="96">
        <v>13.06</v>
      </c>
    </row>
    <row r="8668" spans="1:10" x14ac:dyDescent="0.25">
      <c r="A8668" s="96">
        <v>41270.083333333336</v>
      </c>
      <c r="B8668" s="96">
        <v>0</v>
      </c>
      <c r="C8668" s="96">
        <v>0</v>
      </c>
      <c r="D8668" s="96">
        <v>98405.7</v>
      </c>
      <c r="E8668" s="96">
        <v>4.1710000000000003</v>
      </c>
      <c r="F8668" s="96">
        <v>6.516</v>
      </c>
      <c r="G8668" s="96">
        <v>0.15</v>
      </c>
      <c r="H8668" s="96">
        <v>13.7</v>
      </c>
      <c r="I8668" s="96">
        <v>13.904306666666667</v>
      </c>
      <c r="J8668" s="96">
        <v>13.06</v>
      </c>
    </row>
    <row r="8669" spans="1:10" x14ac:dyDescent="0.25">
      <c r="A8669" s="96">
        <v>41270.125</v>
      </c>
      <c r="B8669" s="96">
        <v>0</v>
      </c>
      <c r="C8669" s="96">
        <v>0</v>
      </c>
      <c r="D8669" s="96">
        <v>98405.7</v>
      </c>
      <c r="E8669" s="96">
        <v>4.8140000000000001</v>
      </c>
      <c r="F8669" s="96">
        <v>6.9279999999999999</v>
      </c>
      <c r="G8669" s="96">
        <v>0.15</v>
      </c>
      <c r="H8669" s="96">
        <v>13.7</v>
      </c>
      <c r="I8669" s="96">
        <v>13.727959999999999</v>
      </c>
      <c r="J8669" s="96">
        <v>13.06</v>
      </c>
    </row>
    <row r="8670" spans="1:10" x14ac:dyDescent="0.25">
      <c r="A8670" s="96">
        <v>41270.166666666664</v>
      </c>
      <c r="B8670" s="96">
        <v>0</v>
      </c>
      <c r="C8670" s="96">
        <v>0</v>
      </c>
      <c r="D8670" s="96">
        <v>98405.7</v>
      </c>
      <c r="E8670" s="96">
        <v>6.069</v>
      </c>
      <c r="F8670" s="96">
        <v>7.468</v>
      </c>
      <c r="G8670" s="96">
        <v>0.15</v>
      </c>
      <c r="H8670" s="96">
        <v>13.7</v>
      </c>
      <c r="I8670" s="96">
        <v>13.800573333333332</v>
      </c>
      <c r="J8670" s="96">
        <v>13.06</v>
      </c>
    </row>
    <row r="8671" spans="1:10" x14ac:dyDescent="0.25">
      <c r="A8671" s="96">
        <v>41270.208333333336</v>
      </c>
      <c r="B8671" s="96">
        <v>0</v>
      </c>
      <c r="C8671" s="96">
        <v>0</v>
      </c>
      <c r="D8671" s="96">
        <v>98405.7</v>
      </c>
      <c r="E8671" s="96">
        <v>5.9249999999999998</v>
      </c>
      <c r="F8671" s="96">
        <v>7.8259999999999996</v>
      </c>
      <c r="G8671" s="96">
        <v>0.15</v>
      </c>
      <c r="H8671" s="96">
        <v>13.7</v>
      </c>
      <c r="I8671" s="96">
        <v>13.437506666666664</v>
      </c>
      <c r="J8671" s="96">
        <v>13.06</v>
      </c>
    </row>
    <row r="8672" spans="1:10" x14ac:dyDescent="0.25">
      <c r="A8672" s="96">
        <v>41270.25</v>
      </c>
      <c r="B8672" s="96">
        <v>0</v>
      </c>
      <c r="C8672" s="96">
        <v>0</v>
      </c>
      <c r="D8672" s="96">
        <v>98405.7</v>
      </c>
      <c r="E8672" s="96">
        <v>5.3540000000000001</v>
      </c>
      <c r="F8672" s="96">
        <v>7.9420000000000002</v>
      </c>
      <c r="G8672" s="96">
        <v>0.15</v>
      </c>
      <c r="H8672" s="96">
        <v>13.7</v>
      </c>
      <c r="I8672" s="96">
        <v>12.960333333333331</v>
      </c>
      <c r="J8672" s="96">
        <v>13.06</v>
      </c>
    </row>
    <row r="8673" spans="1:10" x14ac:dyDescent="0.25">
      <c r="A8673" s="96">
        <v>41270.291666666664</v>
      </c>
      <c r="B8673" s="96">
        <v>1</v>
      </c>
      <c r="C8673" s="96">
        <v>1</v>
      </c>
      <c r="D8673" s="96">
        <v>98405.7</v>
      </c>
      <c r="E8673" s="96">
        <v>5.22</v>
      </c>
      <c r="F8673" s="96">
        <v>8.0939999999999994</v>
      </c>
      <c r="G8673" s="96">
        <v>0.15</v>
      </c>
      <c r="H8673" s="96">
        <v>13.7</v>
      </c>
      <c r="I8673" s="96">
        <v>12.835853333333333</v>
      </c>
      <c r="J8673" s="96">
        <v>13.06</v>
      </c>
    </row>
    <row r="8674" spans="1:10" x14ac:dyDescent="0.25">
      <c r="A8674" s="96">
        <v>41270.333333333336</v>
      </c>
      <c r="B8674" s="96">
        <v>17</v>
      </c>
      <c r="C8674" s="96">
        <v>14</v>
      </c>
      <c r="D8674" s="96">
        <v>98405.7</v>
      </c>
      <c r="E8674" s="96">
        <v>5.3650000000000002</v>
      </c>
      <c r="F8674" s="96">
        <v>8.1920000000000002</v>
      </c>
      <c r="G8674" s="96">
        <v>0.15</v>
      </c>
      <c r="H8674" s="96">
        <v>13.7</v>
      </c>
      <c r="I8674" s="96">
        <v>13.022573333333332</v>
      </c>
      <c r="J8674" s="96">
        <v>13.06</v>
      </c>
    </row>
    <row r="8675" spans="1:10" x14ac:dyDescent="0.25">
      <c r="A8675" s="96">
        <v>41270.375</v>
      </c>
      <c r="B8675" s="96">
        <v>42</v>
      </c>
      <c r="C8675" s="96">
        <v>29</v>
      </c>
      <c r="D8675" s="96">
        <v>98405.7</v>
      </c>
      <c r="E8675" s="96">
        <v>5.6289999999999996</v>
      </c>
      <c r="F8675" s="96">
        <v>8.3309999999999995</v>
      </c>
      <c r="G8675" s="96">
        <v>0.15</v>
      </c>
      <c r="H8675" s="96">
        <v>13.7</v>
      </c>
      <c r="I8675" s="96">
        <v>13.281906666666666</v>
      </c>
      <c r="J8675" s="96">
        <v>13.06</v>
      </c>
    </row>
    <row r="8676" spans="1:10" x14ac:dyDescent="0.25">
      <c r="A8676" s="96">
        <v>41270.416666666664</v>
      </c>
      <c r="B8676" s="96">
        <v>64</v>
      </c>
      <c r="C8676" s="96">
        <v>51</v>
      </c>
      <c r="D8676" s="96">
        <v>98405.7</v>
      </c>
      <c r="E8676" s="96">
        <v>5.9240000000000004</v>
      </c>
      <c r="F8676" s="96">
        <v>8.4440000000000008</v>
      </c>
      <c r="G8676" s="96">
        <v>0.15</v>
      </c>
      <c r="H8676" s="96">
        <v>13.7</v>
      </c>
      <c r="I8676" s="96">
        <v>13.406386666666666</v>
      </c>
      <c r="J8676" s="96">
        <v>13.06</v>
      </c>
    </row>
    <row r="8677" spans="1:10" x14ac:dyDescent="0.25">
      <c r="A8677" s="96">
        <v>41270.458333333336</v>
      </c>
      <c r="B8677" s="96">
        <v>68</v>
      </c>
      <c r="C8677" s="96">
        <v>54</v>
      </c>
      <c r="D8677" s="96">
        <v>98405.7</v>
      </c>
      <c r="E8677" s="96">
        <v>6.1539999999999999</v>
      </c>
      <c r="F8677" s="96">
        <v>8.3510000000000009</v>
      </c>
      <c r="G8677" s="96">
        <v>0.15</v>
      </c>
      <c r="H8677" s="96">
        <v>13.7</v>
      </c>
      <c r="I8677" s="96">
        <v>13.748706666666667</v>
      </c>
      <c r="J8677" s="96">
        <v>13.06</v>
      </c>
    </row>
    <row r="8678" spans="1:10" x14ac:dyDescent="0.25">
      <c r="A8678" s="96">
        <v>41270.5</v>
      </c>
      <c r="B8678" s="96">
        <v>57</v>
      </c>
      <c r="C8678" s="96">
        <v>41</v>
      </c>
      <c r="D8678" s="96">
        <v>98405.7</v>
      </c>
      <c r="E8678" s="96">
        <v>6.1689999999999996</v>
      </c>
      <c r="F8678" s="96">
        <v>7.9859999999999998</v>
      </c>
      <c r="G8678" s="96">
        <v>0.15</v>
      </c>
      <c r="H8678" s="96">
        <v>13.7</v>
      </c>
      <c r="I8678" s="96">
        <v>13.997666666666666</v>
      </c>
      <c r="J8678" s="96">
        <v>13.06</v>
      </c>
    </row>
    <row r="8679" spans="1:10" x14ac:dyDescent="0.25">
      <c r="A8679" s="96">
        <v>41270.541666666664</v>
      </c>
      <c r="B8679" s="96">
        <v>33</v>
      </c>
      <c r="C8679" s="96">
        <v>25</v>
      </c>
      <c r="D8679" s="96">
        <v>98405.7</v>
      </c>
      <c r="E8679" s="96">
        <v>5.766</v>
      </c>
      <c r="F8679" s="96">
        <v>7.1749999999999998</v>
      </c>
      <c r="G8679" s="96">
        <v>0.15</v>
      </c>
      <c r="H8679" s="96">
        <v>13.7</v>
      </c>
      <c r="I8679" s="96">
        <v>13.665719999999999</v>
      </c>
      <c r="J8679" s="96">
        <v>13.06</v>
      </c>
    </row>
    <row r="8680" spans="1:10" x14ac:dyDescent="0.25">
      <c r="A8680" s="96">
        <v>41270.583333333336</v>
      </c>
      <c r="B8680" s="96">
        <v>9</v>
      </c>
      <c r="C8680" s="96">
        <v>13</v>
      </c>
      <c r="D8680" s="96">
        <v>98405.7</v>
      </c>
      <c r="E8680" s="96">
        <v>4.6529999999999996</v>
      </c>
      <c r="F8680" s="96">
        <v>5.931</v>
      </c>
      <c r="G8680" s="96">
        <v>0.15</v>
      </c>
      <c r="H8680" s="96">
        <v>13.7</v>
      </c>
      <c r="I8680" s="96">
        <v>13.198919999999998</v>
      </c>
      <c r="J8680" s="96">
        <v>13.06</v>
      </c>
    </row>
    <row r="8681" spans="1:10" x14ac:dyDescent="0.25">
      <c r="A8681" s="96">
        <v>41270.625</v>
      </c>
      <c r="B8681" s="96">
        <v>0</v>
      </c>
      <c r="C8681" s="96">
        <v>0</v>
      </c>
      <c r="D8681" s="96">
        <v>98405.7</v>
      </c>
      <c r="E8681" s="96">
        <v>2.887</v>
      </c>
      <c r="F8681" s="96">
        <v>4.8289999999999997</v>
      </c>
      <c r="G8681" s="96">
        <v>0.15</v>
      </c>
      <c r="H8681" s="96">
        <v>13.7</v>
      </c>
      <c r="I8681" s="96">
        <v>13.084813333333333</v>
      </c>
      <c r="J8681" s="96">
        <v>13.06</v>
      </c>
    </row>
    <row r="8682" spans="1:10" x14ac:dyDescent="0.25">
      <c r="A8682" s="96">
        <v>41270.666666666664</v>
      </c>
      <c r="B8682" s="96">
        <v>0</v>
      </c>
      <c r="C8682" s="96">
        <v>0</v>
      </c>
      <c r="D8682" s="96">
        <v>98405.7</v>
      </c>
      <c r="E8682" s="96">
        <v>1.5009999999999999</v>
      </c>
      <c r="F8682" s="96">
        <v>4.415</v>
      </c>
      <c r="G8682" s="96">
        <v>0.15</v>
      </c>
      <c r="H8682" s="96">
        <v>13.7</v>
      </c>
      <c r="I8682" s="96">
        <v>12.908466666666666</v>
      </c>
      <c r="J8682" s="96">
        <v>13.06</v>
      </c>
    </row>
    <row r="8683" spans="1:10" x14ac:dyDescent="0.25">
      <c r="A8683" s="96">
        <v>41270.708333333336</v>
      </c>
      <c r="B8683" s="96">
        <v>0</v>
      </c>
      <c r="C8683" s="96">
        <v>0</v>
      </c>
      <c r="D8683" s="96">
        <v>98405.7</v>
      </c>
      <c r="E8683" s="96">
        <v>0.27800000000000002</v>
      </c>
      <c r="F8683" s="96">
        <v>4.4980000000000002</v>
      </c>
      <c r="G8683" s="96">
        <v>0.15</v>
      </c>
      <c r="H8683" s="96">
        <v>13.7</v>
      </c>
      <c r="I8683" s="96">
        <v>12.503906666666666</v>
      </c>
      <c r="J8683" s="96">
        <v>13.06</v>
      </c>
    </row>
    <row r="8684" spans="1:10" x14ac:dyDescent="0.25">
      <c r="A8684" s="96">
        <v>41270.75</v>
      </c>
      <c r="B8684" s="96">
        <v>0</v>
      </c>
      <c r="C8684" s="96">
        <v>0</v>
      </c>
      <c r="D8684" s="96">
        <v>98405.7</v>
      </c>
      <c r="E8684" s="96">
        <v>-0.4</v>
      </c>
      <c r="F8684" s="96">
        <v>4.734</v>
      </c>
      <c r="G8684" s="96">
        <v>0.15</v>
      </c>
      <c r="H8684" s="96">
        <v>13.7</v>
      </c>
      <c r="I8684" s="96">
        <v>12.213453333333332</v>
      </c>
      <c r="J8684" s="96">
        <v>13.06</v>
      </c>
    </row>
    <row r="8685" spans="1:10" x14ac:dyDescent="0.25">
      <c r="A8685" s="96">
        <v>41270.791666666664</v>
      </c>
      <c r="B8685" s="96">
        <v>0</v>
      </c>
      <c r="C8685" s="96">
        <v>0</v>
      </c>
      <c r="D8685" s="96">
        <v>98405.7</v>
      </c>
      <c r="E8685" s="96">
        <v>-1.0920000000000001</v>
      </c>
      <c r="F8685" s="96">
        <v>4.9489999999999998</v>
      </c>
      <c r="G8685" s="96">
        <v>0.15</v>
      </c>
      <c r="H8685" s="96">
        <v>13.7</v>
      </c>
      <c r="I8685" s="96">
        <v>12.078599999999998</v>
      </c>
      <c r="J8685" s="96">
        <v>13.06</v>
      </c>
    </row>
    <row r="8686" spans="1:10" x14ac:dyDescent="0.25">
      <c r="A8686" s="96">
        <v>41270.833333333336</v>
      </c>
      <c r="B8686" s="96">
        <v>0</v>
      </c>
      <c r="C8686" s="96">
        <v>0</v>
      </c>
      <c r="D8686" s="96">
        <v>98405.7</v>
      </c>
      <c r="E8686" s="96">
        <v>-2.3380000000000001</v>
      </c>
      <c r="F8686" s="96">
        <v>4.9029999999999996</v>
      </c>
      <c r="G8686" s="96">
        <v>0.15</v>
      </c>
      <c r="H8686" s="96">
        <v>13.7</v>
      </c>
      <c r="I8686" s="96">
        <v>12.182333333333332</v>
      </c>
      <c r="J8686" s="96">
        <v>13.06</v>
      </c>
    </row>
    <row r="8687" spans="1:10" x14ac:dyDescent="0.25">
      <c r="A8687" s="96">
        <v>41270.875</v>
      </c>
      <c r="B8687" s="96">
        <v>0</v>
      </c>
      <c r="C8687" s="96">
        <v>0</v>
      </c>
      <c r="D8687" s="96">
        <v>98405.7</v>
      </c>
      <c r="E8687" s="96">
        <v>-3.1429999999999998</v>
      </c>
      <c r="F8687" s="96">
        <v>4.8949999999999996</v>
      </c>
      <c r="G8687" s="96">
        <v>0.15</v>
      </c>
      <c r="H8687" s="96">
        <v>13.7</v>
      </c>
      <c r="I8687" s="96">
        <v>12.337933333333332</v>
      </c>
      <c r="J8687" s="96">
        <v>13.06</v>
      </c>
    </row>
    <row r="8688" spans="1:10" x14ac:dyDescent="0.25">
      <c r="A8688" s="96">
        <v>41270.916666666664</v>
      </c>
      <c r="B8688" s="96">
        <v>0</v>
      </c>
      <c r="C8688" s="96">
        <v>0</v>
      </c>
      <c r="D8688" s="96">
        <v>98405.7</v>
      </c>
      <c r="E8688" s="96">
        <v>-3.613</v>
      </c>
      <c r="F8688" s="96">
        <v>4.8559999999999999</v>
      </c>
      <c r="G8688" s="96">
        <v>0.15</v>
      </c>
      <c r="H8688" s="96">
        <v>13.7</v>
      </c>
      <c r="I8688" s="96">
        <v>12.441666666666666</v>
      </c>
      <c r="J8688" s="96">
        <v>13.06</v>
      </c>
    </row>
    <row r="8689" spans="1:10" x14ac:dyDescent="0.25">
      <c r="A8689" s="96">
        <v>41270.958333333336</v>
      </c>
      <c r="B8689" s="96">
        <v>0</v>
      </c>
      <c r="C8689" s="96">
        <v>0</v>
      </c>
      <c r="D8689" s="96">
        <v>98405.7</v>
      </c>
      <c r="E8689" s="96">
        <v>-3.86</v>
      </c>
      <c r="F8689" s="96">
        <v>4.8010000000000002</v>
      </c>
      <c r="G8689" s="96">
        <v>0.15</v>
      </c>
      <c r="H8689" s="96">
        <v>13.7</v>
      </c>
      <c r="I8689" s="96">
        <v>12.503906666666666</v>
      </c>
      <c r="J8689" s="96">
        <v>13.06</v>
      </c>
    </row>
    <row r="8690" spans="1:10" x14ac:dyDescent="0.25">
      <c r="A8690" s="96">
        <v>41271</v>
      </c>
      <c r="B8690" s="96">
        <v>0</v>
      </c>
      <c r="C8690" s="96">
        <v>0</v>
      </c>
      <c r="D8690" s="96">
        <v>98405.7</v>
      </c>
      <c r="E8690" s="96">
        <v>-4.0199999999999996</v>
      </c>
      <c r="F8690" s="96">
        <v>4.657</v>
      </c>
      <c r="G8690" s="96">
        <v>0.15</v>
      </c>
      <c r="H8690" s="96">
        <v>13.7</v>
      </c>
      <c r="I8690" s="96">
        <v>12.099346666666666</v>
      </c>
      <c r="J8690" s="96">
        <v>13.06</v>
      </c>
    </row>
    <row r="8691" spans="1:10" x14ac:dyDescent="0.25">
      <c r="A8691" s="96">
        <v>41271.041666666664</v>
      </c>
      <c r="B8691" s="96">
        <v>0</v>
      </c>
      <c r="C8691" s="96">
        <v>0</v>
      </c>
      <c r="D8691" s="96">
        <v>98405.7</v>
      </c>
      <c r="E8691" s="96">
        <v>-4.1159999999999997</v>
      </c>
      <c r="F8691" s="96">
        <v>4.4240000000000004</v>
      </c>
      <c r="G8691" s="96">
        <v>0.15</v>
      </c>
      <c r="H8691" s="96">
        <v>13.7</v>
      </c>
      <c r="I8691" s="96">
        <v>11.922999999999998</v>
      </c>
      <c r="J8691" s="96">
        <v>13.06</v>
      </c>
    </row>
    <row r="8692" spans="1:10" x14ac:dyDescent="0.25">
      <c r="A8692" s="96">
        <v>41271.083333333336</v>
      </c>
      <c r="B8692" s="96">
        <v>0</v>
      </c>
      <c r="C8692" s="96">
        <v>0</v>
      </c>
      <c r="D8692" s="96">
        <v>98405.7</v>
      </c>
      <c r="E8692" s="96">
        <v>-4.1840000000000002</v>
      </c>
      <c r="F8692" s="96">
        <v>4.1340000000000003</v>
      </c>
      <c r="G8692" s="96">
        <v>0.15</v>
      </c>
      <c r="H8692" s="96">
        <v>13.7</v>
      </c>
      <c r="I8692" s="96">
        <v>11.777773333333332</v>
      </c>
      <c r="J8692" s="96">
        <v>13.06</v>
      </c>
    </row>
    <row r="8693" spans="1:10" x14ac:dyDescent="0.25">
      <c r="A8693" s="96">
        <v>41271.125</v>
      </c>
      <c r="B8693" s="96">
        <v>0</v>
      </c>
      <c r="C8693" s="96">
        <v>0</v>
      </c>
      <c r="D8693" s="96">
        <v>98405.7</v>
      </c>
      <c r="E8693" s="96">
        <v>-3.8239999999999998</v>
      </c>
      <c r="F8693" s="96">
        <v>3.87</v>
      </c>
      <c r="G8693" s="96">
        <v>0.15</v>
      </c>
      <c r="H8693" s="96">
        <v>13.7</v>
      </c>
      <c r="I8693" s="96">
        <v>11.342093333333333</v>
      </c>
      <c r="J8693" s="96">
        <v>13.06</v>
      </c>
    </row>
    <row r="8694" spans="1:10" x14ac:dyDescent="0.25">
      <c r="A8694" s="96">
        <v>41271.166666666664</v>
      </c>
      <c r="B8694" s="96">
        <v>0</v>
      </c>
      <c r="C8694" s="96">
        <v>0</v>
      </c>
      <c r="D8694" s="96">
        <v>98405.7</v>
      </c>
      <c r="E8694" s="96">
        <v>-3.7410000000000001</v>
      </c>
      <c r="F8694" s="96">
        <v>3.5979999999999999</v>
      </c>
      <c r="G8694" s="96">
        <v>0.15</v>
      </c>
      <c r="H8694" s="96">
        <v>13.7</v>
      </c>
      <c r="I8694" s="96">
        <v>10.927159999999999</v>
      </c>
      <c r="J8694" s="96">
        <v>13.06</v>
      </c>
    </row>
    <row r="8695" spans="1:10" x14ac:dyDescent="0.25">
      <c r="A8695" s="96">
        <v>41271.208333333336</v>
      </c>
      <c r="B8695" s="96">
        <v>0</v>
      </c>
      <c r="C8695" s="96">
        <v>0</v>
      </c>
      <c r="D8695" s="96">
        <v>98405.7</v>
      </c>
      <c r="E8695" s="96">
        <v>-3.9990000000000001</v>
      </c>
      <c r="F8695" s="96">
        <v>3.3159999999999998</v>
      </c>
      <c r="G8695" s="96">
        <v>0.15</v>
      </c>
      <c r="H8695" s="96">
        <v>13.7</v>
      </c>
      <c r="I8695" s="96">
        <v>10.74044</v>
      </c>
      <c r="J8695" s="96">
        <v>13.06</v>
      </c>
    </row>
    <row r="8696" spans="1:10" x14ac:dyDescent="0.25">
      <c r="A8696" s="96">
        <v>41271.25</v>
      </c>
      <c r="B8696" s="96">
        <v>0</v>
      </c>
      <c r="C8696" s="96">
        <v>0</v>
      </c>
      <c r="D8696" s="96">
        <v>98405.7</v>
      </c>
      <c r="E8696" s="96">
        <v>-4.2809999999999997</v>
      </c>
      <c r="F8696" s="96">
        <v>3.2069999999999999</v>
      </c>
      <c r="G8696" s="96">
        <v>0.15</v>
      </c>
      <c r="H8696" s="96">
        <v>13.7</v>
      </c>
      <c r="I8696" s="96">
        <v>10.118039999999999</v>
      </c>
      <c r="J8696" s="96">
        <v>13.06</v>
      </c>
    </row>
    <row r="8697" spans="1:10" x14ac:dyDescent="0.25">
      <c r="A8697" s="96">
        <v>41271.291666666664</v>
      </c>
      <c r="B8697" s="96">
        <v>2</v>
      </c>
      <c r="C8697" s="96">
        <v>12</v>
      </c>
      <c r="D8697" s="96">
        <v>98405.7</v>
      </c>
      <c r="E8697" s="96">
        <v>-4.6230000000000002</v>
      </c>
      <c r="F8697" s="96">
        <v>3.2160000000000002</v>
      </c>
      <c r="G8697" s="96">
        <v>0.15</v>
      </c>
      <c r="H8697" s="96">
        <v>13.7</v>
      </c>
      <c r="I8697" s="96">
        <v>9.6616133333333316</v>
      </c>
      <c r="J8697" s="96">
        <v>13.06</v>
      </c>
    </row>
    <row r="8698" spans="1:10" x14ac:dyDescent="0.25">
      <c r="A8698" s="96">
        <v>41271.333333333336</v>
      </c>
      <c r="B8698" s="96">
        <v>26</v>
      </c>
      <c r="C8698" s="96">
        <v>323</v>
      </c>
      <c r="D8698" s="96">
        <v>98405.7</v>
      </c>
      <c r="E8698" s="96">
        <v>-3.4089999999999998</v>
      </c>
      <c r="F8698" s="96">
        <v>3.3410000000000002</v>
      </c>
      <c r="G8698" s="96">
        <v>0.15</v>
      </c>
      <c r="H8698" s="96">
        <v>13.7</v>
      </c>
      <c r="I8698" s="96">
        <v>10.398119999999999</v>
      </c>
      <c r="J8698" s="96">
        <v>13.06</v>
      </c>
    </row>
    <row r="8699" spans="1:10" x14ac:dyDescent="0.25">
      <c r="A8699" s="96">
        <v>41271.375</v>
      </c>
      <c r="B8699" s="96">
        <v>45</v>
      </c>
      <c r="C8699" s="96">
        <v>550</v>
      </c>
      <c r="D8699" s="96">
        <v>98405.7</v>
      </c>
      <c r="E8699" s="96">
        <v>-2.1280000000000001</v>
      </c>
      <c r="F8699" s="96">
        <v>3.7679999999999998</v>
      </c>
      <c r="G8699" s="96">
        <v>0.15</v>
      </c>
      <c r="H8699" s="96">
        <v>13.7</v>
      </c>
      <c r="I8699" s="96">
        <v>10.771559999999999</v>
      </c>
      <c r="J8699" s="96">
        <v>13.06</v>
      </c>
    </row>
    <row r="8700" spans="1:10" x14ac:dyDescent="0.25">
      <c r="A8700" s="96">
        <v>41271.416666666664</v>
      </c>
      <c r="B8700" s="96">
        <v>54</v>
      </c>
      <c r="C8700" s="96">
        <v>641</v>
      </c>
      <c r="D8700" s="96">
        <v>98405.7</v>
      </c>
      <c r="E8700" s="96">
        <v>-1.167</v>
      </c>
      <c r="F8700" s="96">
        <v>3.903</v>
      </c>
      <c r="G8700" s="96">
        <v>0.15</v>
      </c>
      <c r="H8700" s="96">
        <v>13.7</v>
      </c>
      <c r="I8700" s="96">
        <v>11.414706666666666</v>
      </c>
      <c r="J8700" s="96">
        <v>13.06</v>
      </c>
    </row>
    <row r="8701" spans="1:10" x14ac:dyDescent="0.25">
      <c r="A8701" s="96">
        <v>41271.458333333336</v>
      </c>
      <c r="B8701" s="96">
        <v>61</v>
      </c>
      <c r="C8701" s="96">
        <v>567</v>
      </c>
      <c r="D8701" s="96">
        <v>98405.7</v>
      </c>
      <c r="E8701" s="96">
        <v>-0.28399999999999997</v>
      </c>
      <c r="F8701" s="96">
        <v>4.3949999999999996</v>
      </c>
      <c r="G8701" s="96">
        <v>0.15</v>
      </c>
      <c r="H8701" s="28">
        <v>13.7</v>
      </c>
      <c r="I8701" s="96">
        <v>12.20308</v>
      </c>
      <c r="J8701" s="96">
        <v>13.06</v>
      </c>
    </row>
    <row r="8702" spans="1:10" x14ac:dyDescent="0.25">
      <c r="A8702" s="96">
        <v>41271.5</v>
      </c>
      <c r="B8702" s="96">
        <v>63</v>
      </c>
      <c r="C8702" s="96">
        <v>288</v>
      </c>
      <c r="D8702" s="96">
        <v>98405.7</v>
      </c>
      <c r="E8702" s="96">
        <v>-0.21</v>
      </c>
      <c r="F8702" s="96">
        <v>4.6180000000000003</v>
      </c>
      <c r="G8702" s="96">
        <v>0.15</v>
      </c>
      <c r="H8702" s="96">
        <v>13.7</v>
      </c>
      <c r="I8702" s="96">
        <v>12.846226666666666</v>
      </c>
      <c r="J8702" s="96">
        <v>13.06</v>
      </c>
    </row>
    <row r="8703" spans="1:10" x14ac:dyDescent="0.25">
      <c r="A8703" s="96">
        <v>41271.541666666664</v>
      </c>
      <c r="B8703" s="96">
        <v>40</v>
      </c>
      <c r="C8703" s="96">
        <v>81</v>
      </c>
      <c r="D8703" s="96">
        <v>98405.7</v>
      </c>
      <c r="E8703" s="96">
        <v>-0.72799999999999998</v>
      </c>
      <c r="F8703" s="96">
        <v>4.57</v>
      </c>
      <c r="G8703" s="96">
        <v>0.15</v>
      </c>
      <c r="H8703" s="96">
        <v>13.7</v>
      </c>
      <c r="I8703" s="96">
        <v>13.074439999999999</v>
      </c>
      <c r="J8703" s="96">
        <v>13.06</v>
      </c>
    </row>
    <row r="8704" spans="1:10" x14ac:dyDescent="0.25">
      <c r="A8704" s="96">
        <v>41271.583333333336</v>
      </c>
      <c r="B8704" s="96">
        <v>6</v>
      </c>
      <c r="C8704" s="96">
        <v>7</v>
      </c>
      <c r="D8704" s="96">
        <v>98405.7</v>
      </c>
      <c r="E8704" s="96">
        <v>-1.236</v>
      </c>
      <c r="F8704" s="96">
        <v>4.9420000000000002</v>
      </c>
      <c r="G8704" s="96">
        <v>0.15</v>
      </c>
      <c r="H8704" s="96">
        <v>13.7</v>
      </c>
      <c r="I8704" s="96">
        <v>13.188546666666666</v>
      </c>
      <c r="J8704" s="96">
        <v>13.06</v>
      </c>
    </row>
    <row r="8705" spans="1:10" x14ac:dyDescent="0.25">
      <c r="A8705" s="96">
        <v>41271.625</v>
      </c>
      <c r="B8705" s="96">
        <v>0</v>
      </c>
      <c r="C8705" s="96">
        <v>0</v>
      </c>
      <c r="D8705" s="96">
        <v>98405.7</v>
      </c>
      <c r="E8705" s="96">
        <v>-1.48</v>
      </c>
      <c r="F8705" s="96">
        <v>5.391</v>
      </c>
      <c r="G8705" s="96">
        <v>0.15</v>
      </c>
      <c r="H8705" s="96">
        <v>13.7</v>
      </c>
      <c r="I8705" s="96">
        <v>13.126306666666665</v>
      </c>
      <c r="J8705" s="96">
        <v>13.06</v>
      </c>
    </row>
    <row r="8706" spans="1:10" x14ac:dyDescent="0.25">
      <c r="A8706" s="96">
        <v>41271.666666666664</v>
      </c>
      <c r="B8706" s="96">
        <v>0</v>
      </c>
      <c r="C8706" s="96">
        <v>0</v>
      </c>
      <c r="D8706" s="96">
        <v>98405.7</v>
      </c>
      <c r="E8706" s="96">
        <v>-1.5720000000000001</v>
      </c>
      <c r="F8706" s="96">
        <v>5.71</v>
      </c>
      <c r="G8706" s="96">
        <v>0.15</v>
      </c>
      <c r="H8706" s="96">
        <v>13.7</v>
      </c>
      <c r="I8706" s="96">
        <v>12.721746666666666</v>
      </c>
      <c r="J8706" s="96">
        <v>13.06</v>
      </c>
    </row>
    <row r="8707" spans="1:10" x14ac:dyDescent="0.25">
      <c r="A8707" s="96">
        <v>41271.708333333336</v>
      </c>
      <c r="B8707" s="96">
        <v>0</v>
      </c>
      <c r="C8707" s="96">
        <v>0</v>
      </c>
      <c r="D8707" s="96">
        <v>98405.7</v>
      </c>
      <c r="E8707" s="96">
        <v>-1.605</v>
      </c>
      <c r="F8707" s="96">
        <v>5.8540000000000001</v>
      </c>
      <c r="G8707" s="96">
        <v>0.15</v>
      </c>
      <c r="H8707" s="96">
        <v>13.7</v>
      </c>
      <c r="I8707" s="96">
        <v>12.618013333333334</v>
      </c>
      <c r="J8707" s="96">
        <v>13.06</v>
      </c>
    </row>
    <row r="8708" spans="1:10" x14ac:dyDescent="0.25">
      <c r="A8708" s="96">
        <v>41271.75</v>
      </c>
      <c r="B8708" s="96">
        <v>0</v>
      </c>
      <c r="C8708" s="96">
        <v>0</v>
      </c>
      <c r="D8708" s="96">
        <v>98405.7</v>
      </c>
      <c r="E8708" s="96">
        <v>-1.3120000000000001</v>
      </c>
      <c r="F8708" s="96">
        <v>5.9619999999999997</v>
      </c>
      <c r="G8708" s="96">
        <v>0.15</v>
      </c>
      <c r="H8708" s="96">
        <v>13.7</v>
      </c>
      <c r="I8708" s="96">
        <v>12.649133333333332</v>
      </c>
      <c r="J8708" s="96">
        <v>13.06</v>
      </c>
    </row>
    <row r="8709" spans="1:10" x14ac:dyDescent="0.25">
      <c r="A8709" s="96">
        <v>41271.791666666664</v>
      </c>
      <c r="B8709" s="96">
        <v>0</v>
      </c>
      <c r="C8709" s="96">
        <v>0</v>
      </c>
      <c r="D8709" s="96">
        <v>98405.7</v>
      </c>
      <c r="E8709" s="96">
        <v>-0.85399999999999998</v>
      </c>
      <c r="F8709" s="96">
        <v>6.056</v>
      </c>
      <c r="G8709" s="96">
        <v>0.15</v>
      </c>
      <c r="H8709" s="96">
        <v>13.7</v>
      </c>
      <c r="I8709" s="96">
        <v>12.60764</v>
      </c>
      <c r="J8709" s="96">
        <v>13.06</v>
      </c>
    </row>
    <row r="8710" spans="1:10" x14ac:dyDescent="0.25">
      <c r="A8710" s="96">
        <v>41271.833333333336</v>
      </c>
      <c r="B8710" s="96">
        <v>0</v>
      </c>
      <c r="C8710" s="96">
        <v>0</v>
      </c>
      <c r="D8710" s="96">
        <v>98405.7</v>
      </c>
      <c r="E8710" s="96">
        <v>-0.32200000000000001</v>
      </c>
      <c r="F8710" s="96">
        <v>6.069</v>
      </c>
      <c r="G8710" s="96">
        <v>0.15</v>
      </c>
      <c r="H8710" s="96">
        <v>13.7</v>
      </c>
      <c r="I8710" s="96">
        <v>12.773613333333332</v>
      </c>
      <c r="J8710" s="96">
        <v>13.06</v>
      </c>
    </row>
    <row r="8711" spans="1:10" x14ac:dyDescent="0.25">
      <c r="A8711" s="96">
        <v>41271.875</v>
      </c>
      <c r="B8711" s="96">
        <v>0</v>
      </c>
      <c r="C8711" s="96">
        <v>0</v>
      </c>
      <c r="D8711" s="96">
        <v>98405.7</v>
      </c>
      <c r="E8711" s="96">
        <v>0.29899999999999999</v>
      </c>
      <c r="F8711" s="96">
        <v>6.38</v>
      </c>
      <c r="G8711" s="96">
        <v>0.15</v>
      </c>
      <c r="H8711" s="96">
        <v>13.7</v>
      </c>
      <c r="I8711" s="96">
        <v>12.887719999999998</v>
      </c>
      <c r="J8711" s="96">
        <v>13.06</v>
      </c>
    </row>
    <row r="8712" spans="1:10" x14ac:dyDescent="0.25">
      <c r="A8712" s="96">
        <v>41271.916666666664</v>
      </c>
      <c r="B8712" s="96">
        <v>0</v>
      </c>
      <c r="C8712" s="96">
        <v>0</v>
      </c>
      <c r="D8712" s="96">
        <v>98405.7</v>
      </c>
      <c r="E8712" s="96">
        <v>1.3109999999999999</v>
      </c>
      <c r="F8712" s="96">
        <v>6.633</v>
      </c>
      <c r="G8712" s="96">
        <v>0.15</v>
      </c>
      <c r="H8712" s="96">
        <v>13.7</v>
      </c>
      <c r="I8712" s="96">
        <v>13.001826666666666</v>
      </c>
      <c r="J8712" s="96">
        <v>13.06</v>
      </c>
    </row>
    <row r="8713" spans="1:10" x14ac:dyDescent="0.25">
      <c r="A8713" s="96">
        <v>41271.958333333336</v>
      </c>
      <c r="B8713" s="96">
        <v>0</v>
      </c>
      <c r="C8713" s="96">
        <v>0</v>
      </c>
      <c r="D8713" s="96">
        <v>98405.7</v>
      </c>
      <c r="E8713" s="96">
        <v>2.2130000000000001</v>
      </c>
      <c r="F8713" s="96">
        <v>6.7750000000000004</v>
      </c>
      <c r="G8713" s="96">
        <v>0.15</v>
      </c>
      <c r="H8713" s="96">
        <v>13.7</v>
      </c>
      <c r="I8713" s="96">
        <v>13.178173333333334</v>
      </c>
      <c r="J8713" s="96">
        <v>13.06</v>
      </c>
    </row>
    <row r="8714" spans="1:10" x14ac:dyDescent="0.25">
      <c r="A8714" s="96">
        <v>41272</v>
      </c>
      <c r="B8714" s="96">
        <v>0</v>
      </c>
      <c r="C8714" s="96">
        <v>0</v>
      </c>
      <c r="D8714" s="96">
        <v>98405.7</v>
      </c>
      <c r="E8714" s="96">
        <v>2.9910000000000001</v>
      </c>
      <c r="F8714" s="96">
        <v>6.5880000000000001</v>
      </c>
      <c r="G8714" s="96">
        <v>0.15</v>
      </c>
      <c r="H8714" s="96">
        <v>13.7</v>
      </c>
      <c r="I8714" s="96">
        <v>13.323399999999998</v>
      </c>
      <c r="J8714" s="96">
        <v>13.06</v>
      </c>
    </row>
    <row r="8715" spans="1:10" x14ac:dyDescent="0.25">
      <c r="A8715" s="96">
        <v>41272.041666666664</v>
      </c>
      <c r="B8715" s="96">
        <v>0</v>
      </c>
      <c r="C8715" s="96">
        <v>0</v>
      </c>
      <c r="D8715" s="96">
        <v>98405.7</v>
      </c>
      <c r="E8715" s="96">
        <v>3.6440000000000001</v>
      </c>
      <c r="F8715" s="96">
        <v>6.3780000000000001</v>
      </c>
      <c r="G8715" s="96">
        <v>0.15</v>
      </c>
      <c r="H8715" s="96">
        <v>13.7</v>
      </c>
      <c r="I8715" s="96">
        <v>13.530866666666665</v>
      </c>
      <c r="J8715" s="96">
        <v>13.06</v>
      </c>
    </row>
    <row r="8716" spans="1:10" x14ac:dyDescent="0.25">
      <c r="A8716" s="96">
        <v>41272.083333333336</v>
      </c>
      <c r="B8716" s="96">
        <v>0</v>
      </c>
      <c r="C8716" s="96">
        <v>0</v>
      </c>
      <c r="D8716" s="96">
        <v>98405.7</v>
      </c>
      <c r="E8716" s="96">
        <v>4.1859999999999999</v>
      </c>
      <c r="F8716" s="96">
        <v>6.4050000000000002</v>
      </c>
      <c r="G8716" s="96">
        <v>0.15</v>
      </c>
      <c r="H8716" s="96">
        <v>13.7</v>
      </c>
      <c r="I8716" s="96">
        <v>13.520493333333331</v>
      </c>
      <c r="J8716" s="96">
        <v>13.06</v>
      </c>
    </row>
    <row r="8717" spans="1:10" x14ac:dyDescent="0.25">
      <c r="A8717" s="96">
        <v>41272.125</v>
      </c>
      <c r="B8717" s="96">
        <v>0</v>
      </c>
      <c r="C8717" s="96">
        <v>0</v>
      </c>
      <c r="D8717" s="96">
        <v>98405.7</v>
      </c>
      <c r="E8717" s="96">
        <v>4.298</v>
      </c>
      <c r="F8717" s="96">
        <v>6.2560000000000002</v>
      </c>
      <c r="G8717" s="96">
        <v>0.15</v>
      </c>
      <c r="H8717" s="96">
        <v>13.7</v>
      </c>
      <c r="I8717" s="96">
        <v>13.696839999999998</v>
      </c>
      <c r="J8717" s="96">
        <v>13.06</v>
      </c>
    </row>
    <row r="8718" spans="1:10" x14ac:dyDescent="0.25">
      <c r="A8718" s="96">
        <v>41272.166666666664</v>
      </c>
      <c r="B8718" s="96">
        <v>0</v>
      </c>
      <c r="C8718" s="96">
        <v>0</v>
      </c>
      <c r="D8718" s="96">
        <v>98405.7</v>
      </c>
      <c r="E8718" s="96">
        <v>4.16</v>
      </c>
      <c r="F8718" s="96">
        <v>6.3129999999999997</v>
      </c>
      <c r="G8718" s="96">
        <v>0.15</v>
      </c>
      <c r="H8718" s="96">
        <v>13.7</v>
      </c>
      <c r="I8718" s="96">
        <v>14.142893333333333</v>
      </c>
      <c r="J8718" s="96">
        <v>13.06</v>
      </c>
    </row>
    <row r="8719" spans="1:10" x14ac:dyDescent="0.25">
      <c r="A8719" s="96">
        <v>41272.208333333336</v>
      </c>
      <c r="B8719" s="96">
        <v>0</v>
      </c>
      <c r="C8719" s="96">
        <v>0</v>
      </c>
      <c r="D8719" s="96">
        <v>98405.7</v>
      </c>
      <c r="E8719" s="96">
        <v>4.1399999999999997</v>
      </c>
      <c r="F8719" s="96">
        <v>6.3440000000000003</v>
      </c>
      <c r="G8719" s="96">
        <v>0.15</v>
      </c>
      <c r="H8719" s="96">
        <v>13.7</v>
      </c>
      <c r="I8719" s="96">
        <v>14.142893333333333</v>
      </c>
      <c r="J8719" s="96">
        <v>13.06</v>
      </c>
    </row>
    <row r="8720" spans="1:10" x14ac:dyDescent="0.25">
      <c r="A8720" s="96">
        <v>41272.25</v>
      </c>
      <c r="B8720" s="96">
        <v>0</v>
      </c>
      <c r="C8720" s="96">
        <v>0</v>
      </c>
      <c r="D8720" s="96">
        <v>98405.7</v>
      </c>
      <c r="E8720" s="96">
        <v>4.3540000000000001</v>
      </c>
      <c r="F8720" s="96">
        <v>6.1950000000000003</v>
      </c>
      <c r="G8720" s="96">
        <v>0.15</v>
      </c>
      <c r="H8720" s="96">
        <v>13.7</v>
      </c>
      <c r="I8720" s="96">
        <v>14.422973333333331</v>
      </c>
      <c r="J8720" s="96">
        <v>13.06</v>
      </c>
    </row>
    <row r="8721" spans="1:10" x14ac:dyDescent="0.25">
      <c r="A8721" s="96">
        <v>41272.291666666664</v>
      </c>
      <c r="B8721" s="96">
        <v>1</v>
      </c>
      <c r="C8721" s="96">
        <v>1</v>
      </c>
      <c r="D8721" s="96">
        <v>98405.7</v>
      </c>
      <c r="E8721" s="96">
        <v>3.847</v>
      </c>
      <c r="F8721" s="96">
        <v>6.0279999999999996</v>
      </c>
      <c r="G8721" s="96">
        <v>0.15</v>
      </c>
      <c r="H8721" s="96">
        <v>13.7</v>
      </c>
      <c r="I8721" s="96">
        <v>14.256999999999998</v>
      </c>
      <c r="J8721" s="96">
        <v>13.06</v>
      </c>
    </row>
    <row r="8722" spans="1:10" x14ac:dyDescent="0.25">
      <c r="A8722" s="96">
        <v>41272.333333333336</v>
      </c>
      <c r="B8722" s="96">
        <v>14</v>
      </c>
      <c r="C8722" s="96">
        <v>7</v>
      </c>
      <c r="D8722" s="96">
        <v>98405.7</v>
      </c>
      <c r="E8722" s="96">
        <v>3.9969999999999999</v>
      </c>
      <c r="F8722" s="96">
        <v>5.9470000000000001</v>
      </c>
      <c r="G8722" s="96">
        <v>0.15</v>
      </c>
      <c r="H8722" s="96">
        <v>13.7</v>
      </c>
      <c r="I8722" s="96">
        <v>14.236253333333332</v>
      </c>
      <c r="J8722" s="96">
        <v>13.06</v>
      </c>
    </row>
    <row r="8723" spans="1:10" x14ac:dyDescent="0.25">
      <c r="A8723" s="96">
        <v>41272.375</v>
      </c>
      <c r="B8723" s="96">
        <v>28</v>
      </c>
      <c r="C8723" s="96">
        <v>7</v>
      </c>
      <c r="D8723" s="96">
        <v>98405.7</v>
      </c>
      <c r="E8723" s="96">
        <v>4.8380000000000001</v>
      </c>
      <c r="F8723" s="96">
        <v>5.7880000000000003</v>
      </c>
      <c r="G8723" s="96">
        <v>0.15</v>
      </c>
      <c r="H8723" s="96">
        <v>13.7</v>
      </c>
      <c r="I8723" s="96">
        <v>14.474839999999999</v>
      </c>
      <c r="J8723" s="96">
        <v>13.06</v>
      </c>
    </row>
    <row r="8724" spans="1:10" x14ac:dyDescent="0.25">
      <c r="A8724" s="96">
        <v>41272.416666666664</v>
      </c>
      <c r="B8724" s="96">
        <v>46</v>
      </c>
      <c r="C8724" s="96">
        <v>14</v>
      </c>
      <c r="D8724" s="96">
        <v>98405.7</v>
      </c>
      <c r="E8724" s="96">
        <v>6.0519999999999996</v>
      </c>
      <c r="F8724" s="96">
        <v>6.0979999999999999</v>
      </c>
      <c r="G8724" s="96">
        <v>0.15</v>
      </c>
      <c r="H8724" s="96">
        <v>13.7</v>
      </c>
      <c r="I8724" s="96">
        <v>14.858653333333333</v>
      </c>
      <c r="J8724" s="96">
        <v>13.06</v>
      </c>
    </row>
    <row r="8725" spans="1:10" x14ac:dyDescent="0.25">
      <c r="A8725" s="96">
        <v>41272.458333333336</v>
      </c>
      <c r="B8725" s="96">
        <v>68</v>
      </c>
      <c r="C8725" s="96">
        <v>45</v>
      </c>
      <c r="D8725" s="96">
        <v>98405.7</v>
      </c>
      <c r="E8725" s="96">
        <v>6.9080000000000004</v>
      </c>
      <c r="F8725" s="96">
        <v>6.2789999999999999</v>
      </c>
      <c r="G8725" s="96">
        <v>0.15</v>
      </c>
      <c r="H8725" s="96">
        <v>13.7</v>
      </c>
      <c r="I8725" s="96">
        <v>14.920893333333332</v>
      </c>
      <c r="J8725" s="96">
        <v>13.06</v>
      </c>
    </row>
    <row r="8726" spans="1:10" x14ac:dyDescent="0.25">
      <c r="A8726" s="96">
        <v>41272.5</v>
      </c>
      <c r="B8726" s="96">
        <v>61</v>
      </c>
      <c r="C8726" s="96">
        <v>50</v>
      </c>
      <c r="D8726" s="96">
        <v>98405.7</v>
      </c>
      <c r="E8726" s="96">
        <v>7.157</v>
      </c>
      <c r="F8726" s="96">
        <v>6.1550000000000002</v>
      </c>
      <c r="G8726" s="96">
        <v>0.15</v>
      </c>
      <c r="H8726" s="96">
        <v>13.7</v>
      </c>
      <c r="I8726" s="96">
        <v>15.211346666666664</v>
      </c>
      <c r="J8726" s="96">
        <v>13.06</v>
      </c>
    </row>
    <row r="8727" spans="1:10" x14ac:dyDescent="0.25">
      <c r="A8727" s="96">
        <v>41272.541666666664</v>
      </c>
      <c r="B8727" s="96">
        <v>32</v>
      </c>
      <c r="C8727" s="96">
        <v>19</v>
      </c>
      <c r="D8727" s="96">
        <v>98405.7</v>
      </c>
      <c r="E8727" s="96">
        <v>6.5549999999999997</v>
      </c>
      <c r="F8727" s="96">
        <v>5.8940000000000001</v>
      </c>
      <c r="G8727" s="96">
        <v>0.15</v>
      </c>
      <c r="H8727" s="96">
        <v>13.7</v>
      </c>
      <c r="I8727" s="96">
        <v>15.335826666666666</v>
      </c>
      <c r="J8727" s="96">
        <v>13.06</v>
      </c>
    </row>
    <row r="8728" spans="1:10" x14ac:dyDescent="0.25">
      <c r="A8728" s="96">
        <v>41272.583333333336</v>
      </c>
      <c r="B8728" s="96">
        <v>7</v>
      </c>
      <c r="C8728" s="96">
        <v>6</v>
      </c>
      <c r="D8728" s="96">
        <v>98405.7</v>
      </c>
      <c r="E8728" s="96">
        <v>5.8639999999999999</v>
      </c>
      <c r="F8728" s="96">
        <v>5.9770000000000003</v>
      </c>
      <c r="G8728" s="96">
        <v>0.15</v>
      </c>
      <c r="H8728" s="96">
        <v>13.7</v>
      </c>
      <c r="I8728" s="96">
        <v>15.408439999999999</v>
      </c>
      <c r="J8728" s="96">
        <v>13.06</v>
      </c>
    </row>
    <row r="8729" spans="1:10" x14ac:dyDescent="0.25">
      <c r="A8729" s="96">
        <v>41272.625</v>
      </c>
      <c r="B8729" s="96">
        <v>0</v>
      </c>
      <c r="C8729" s="96">
        <v>0</v>
      </c>
      <c r="D8729" s="96">
        <v>98405.7</v>
      </c>
      <c r="E8729" s="96">
        <v>5.4489999999999998</v>
      </c>
      <c r="F8729" s="96">
        <v>6.1150000000000002</v>
      </c>
      <c r="G8729" s="96">
        <v>0.15</v>
      </c>
      <c r="H8729" s="96">
        <v>13.7</v>
      </c>
      <c r="I8729" s="96">
        <v>14.94164</v>
      </c>
      <c r="J8729" s="96">
        <v>13.06</v>
      </c>
    </row>
    <row r="8730" spans="1:10" x14ac:dyDescent="0.25">
      <c r="A8730" s="96">
        <v>41272.666666666664</v>
      </c>
      <c r="B8730" s="96">
        <v>0</v>
      </c>
      <c r="C8730" s="96">
        <v>0</v>
      </c>
      <c r="D8730" s="96">
        <v>98405.7</v>
      </c>
      <c r="E8730" s="96">
        <v>5.2670000000000003</v>
      </c>
      <c r="F8730" s="96">
        <v>6.2039999999999997</v>
      </c>
      <c r="G8730" s="96">
        <v>0.15</v>
      </c>
      <c r="H8730" s="96">
        <v>13.7</v>
      </c>
      <c r="I8730" s="96">
        <v>14.754919999999998</v>
      </c>
      <c r="J8730" s="96">
        <v>13.06</v>
      </c>
    </row>
    <row r="8731" spans="1:10" x14ac:dyDescent="0.25">
      <c r="A8731" s="96">
        <v>41272.708333333336</v>
      </c>
      <c r="B8731" s="96">
        <v>0</v>
      </c>
      <c r="C8731" s="96">
        <v>0</v>
      </c>
      <c r="D8731" s="96">
        <v>98405.7</v>
      </c>
      <c r="E8731" s="96">
        <v>5.0279999999999996</v>
      </c>
      <c r="F8731" s="96">
        <v>6.274</v>
      </c>
      <c r="G8731" s="96">
        <v>0.15</v>
      </c>
      <c r="H8731" s="96">
        <v>13.7</v>
      </c>
      <c r="I8731" s="96">
        <v>14.817159999999998</v>
      </c>
      <c r="J8731" s="96">
        <v>13.06</v>
      </c>
    </row>
    <row r="8732" spans="1:10" x14ac:dyDescent="0.25">
      <c r="A8732" s="96">
        <v>41272.75</v>
      </c>
      <c r="B8732" s="96">
        <v>0</v>
      </c>
      <c r="C8732" s="96">
        <v>0</v>
      </c>
      <c r="D8732" s="96">
        <v>98405.7</v>
      </c>
      <c r="E8732" s="96">
        <v>4.726</v>
      </c>
      <c r="F8732" s="96">
        <v>6.3250000000000002</v>
      </c>
      <c r="G8732" s="96">
        <v>0.15</v>
      </c>
      <c r="H8732" s="96">
        <v>13.7</v>
      </c>
      <c r="I8732" s="96">
        <v>15.034999999999998</v>
      </c>
      <c r="J8732" s="96">
        <v>13.06</v>
      </c>
    </row>
    <row r="8733" spans="1:10" x14ac:dyDescent="0.25">
      <c r="A8733" s="96">
        <v>41272.791666666664</v>
      </c>
      <c r="B8733" s="96">
        <v>0</v>
      </c>
      <c r="C8733" s="96">
        <v>0</v>
      </c>
      <c r="D8733" s="96">
        <v>98405.7</v>
      </c>
      <c r="E8733" s="96">
        <v>4.3179999999999996</v>
      </c>
      <c r="F8733" s="96">
        <v>6.3159999999999998</v>
      </c>
      <c r="G8733" s="96">
        <v>0.15</v>
      </c>
      <c r="H8733" s="96">
        <v>13.7</v>
      </c>
      <c r="I8733" s="96">
        <v>15.169853333333332</v>
      </c>
      <c r="J8733" s="96">
        <v>13.06</v>
      </c>
    </row>
    <row r="8734" spans="1:10" x14ac:dyDescent="0.25">
      <c r="A8734" s="96">
        <v>41272.833333333336</v>
      </c>
      <c r="B8734" s="96">
        <v>0</v>
      </c>
      <c r="C8734" s="96">
        <v>0</v>
      </c>
      <c r="D8734" s="96">
        <v>98405.7</v>
      </c>
      <c r="E8734" s="96">
        <v>4.0039999999999996</v>
      </c>
      <c r="F8734" s="96">
        <v>6.2220000000000004</v>
      </c>
      <c r="G8734" s="96">
        <v>0.15</v>
      </c>
      <c r="H8734" s="96">
        <v>13.7</v>
      </c>
      <c r="I8734" s="96">
        <v>14.920893333333332</v>
      </c>
      <c r="J8734" s="96">
        <v>13.06</v>
      </c>
    </row>
    <row r="8735" spans="1:10" x14ac:dyDescent="0.25">
      <c r="A8735" s="96">
        <v>41272.875</v>
      </c>
      <c r="B8735" s="96">
        <v>0</v>
      </c>
      <c r="C8735" s="96">
        <v>0</v>
      </c>
      <c r="D8735" s="96">
        <v>98405.7</v>
      </c>
      <c r="E8735" s="96">
        <v>3.952</v>
      </c>
      <c r="F8735" s="96">
        <v>6.1050000000000004</v>
      </c>
      <c r="G8735" s="96">
        <v>0.15</v>
      </c>
      <c r="H8735" s="96">
        <v>13.7</v>
      </c>
      <c r="I8735" s="96">
        <v>15.014253333333333</v>
      </c>
      <c r="J8735" s="96">
        <v>13.06</v>
      </c>
    </row>
    <row r="8736" spans="1:10" x14ac:dyDescent="0.25">
      <c r="A8736" s="96">
        <v>41272.916666666664</v>
      </c>
      <c r="B8736" s="96">
        <v>0</v>
      </c>
      <c r="C8736" s="96">
        <v>0</v>
      </c>
      <c r="D8736" s="96">
        <v>98405.7</v>
      </c>
      <c r="E8736" s="96">
        <v>4.1029999999999998</v>
      </c>
      <c r="F8736" s="96">
        <v>5.99</v>
      </c>
      <c r="G8736" s="96">
        <v>0.15</v>
      </c>
      <c r="H8736" s="96">
        <v>13.7</v>
      </c>
      <c r="I8736" s="96">
        <v>15.04537333333333</v>
      </c>
      <c r="J8736" s="96">
        <v>13.06</v>
      </c>
    </row>
    <row r="8737" spans="1:10" x14ac:dyDescent="0.25">
      <c r="A8737" s="96">
        <v>41272.958333333336</v>
      </c>
      <c r="B8737" s="96">
        <v>0</v>
      </c>
      <c r="C8737" s="96">
        <v>0</v>
      </c>
      <c r="D8737" s="96">
        <v>98405.7</v>
      </c>
      <c r="E8737" s="96">
        <v>4.45</v>
      </c>
      <c r="F8737" s="96">
        <v>6.0750000000000002</v>
      </c>
      <c r="G8737" s="96">
        <v>0.15</v>
      </c>
      <c r="H8737" s="96">
        <v>13.7</v>
      </c>
      <c r="I8737" s="96">
        <v>14.983133333333331</v>
      </c>
      <c r="J8737" s="96">
        <v>13.06</v>
      </c>
    </row>
    <row r="8738" spans="1:10" x14ac:dyDescent="0.25">
      <c r="A8738" s="96">
        <v>41273</v>
      </c>
      <c r="B8738" s="96">
        <v>0</v>
      </c>
      <c r="C8738" s="96">
        <v>0</v>
      </c>
      <c r="D8738" s="96">
        <v>98405.7</v>
      </c>
      <c r="E8738" s="96">
        <v>4.9630000000000001</v>
      </c>
      <c r="F8738" s="96">
        <v>5.93</v>
      </c>
      <c r="G8738" s="96">
        <v>0.15</v>
      </c>
      <c r="H8738" s="96">
        <v>13.7</v>
      </c>
      <c r="I8738" s="96">
        <v>14.080653333333332</v>
      </c>
      <c r="J8738" s="96">
        <v>13.06</v>
      </c>
    </row>
    <row r="8739" spans="1:10" x14ac:dyDescent="0.25">
      <c r="A8739" s="96">
        <v>41273.041666666664</v>
      </c>
      <c r="B8739" s="96">
        <v>0</v>
      </c>
      <c r="C8739" s="96">
        <v>0</v>
      </c>
      <c r="D8739" s="96">
        <v>98405.7</v>
      </c>
      <c r="E8739" s="96">
        <v>5.5010000000000003</v>
      </c>
      <c r="F8739" s="96">
        <v>5.9139999999999997</v>
      </c>
      <c r="G8739" s="96">
        <v>0.15</v>
      </c>
      <c r="H8739" s="96">
        <v>13.7</v>
      </c>
      <c r="I8739" s="96">
        <v>13.790199999999999</v>
      </c>
      <c r="J8739" s="96">
        <v>13.06</v>
      </c>
    </row>
    <row r="8740" spans="1:10" x14ac:dyDescent="0.25">
      <c r="A8740" s="96">
        <v>41273.083333333336</v>
      </c>
      <c r="B8740" s="96">
        <v>0</v>
      </c>
      <c r="C8740" s="96">
        <v>0</v>
      </c>
      <c r="D8740" s="96">
        <v>98405.7</v>
      </c>
      <c r="E8740" s="96">
        <v>5.9829999999999997</v>
      </c>
      <c r="F8740" s="96">
        <v>6.37</v>
      </c>
      <c r="G8740" s="96">
        <v>0.15</v>
      </c>
      <c r="H8740" s="96">
        <v>13.7</v>
      </c>
      <c r="I8740" s="96">
        <v>13.126306666666665</v>
      </c>
      <c r="J8740" s="96">
        <v>13.06</v>
      </c>
    </row>
    <row r="8741" spans="1:10" x14ac:dyDescent="0.25">
      <c r="A8741" s="96">
        <v>41273.125</v>
      </c>
      <c r="B8741" s="96">
        <v>0</v>
      </c>
      <c r="C8741" s="96">
        <v>0</v>
      </c>
      <c r="D8741" s="96">
        <v>98405.7</v>
      </c>
      <c r="E8741" s="96">
        <v>6.31</v>
      </c>
      <c r="F8741" s="96">
        <v>6.4749999999999996</v>
      </c>
      <c r="G8741" s="96">
        <v>0.15</v>
      </c>
      <c r="H8741" s="96">
        <v>13.7</v>
      </c>
      <c r="I8741" s="96">
        <v>13.0122</v>
      </c>
      <c r="J8741" s="96">
        <v>13.06</v>
      </c>
    </row>
    <row r="8742" spans="1:10" x14ac:dyDescent="0.25">
      <c r="A8742" s="96">
        <v>41273.166666666664</v>
      </c>
      <c r="B8742" s="96">
        <v>0</v>
      </c>
      <c r="C8742" s="96">
        <v>0</v>
      </c>
      <c r="D8742" s="96">
        <v>98405.7</v>
      </c>
      <c r="E8742" s="96">
        <v>6.4690000000000003</v>
      </c>
      <c r="F8742" s="96">
        <v>6.51</v>
      </c>
      <c r="G8742" s="96">
        <v>0.15</v>
      </c>
      <c r="H8742" s="96">
        <v>13.7</v>
      </c>
      <c r="I8742" s="96">
        <v>13.313026666666666</v>
      </c>
      <c r="J8742" s="96">
        <v>13.06</v>
      </c>
    </row>
    <row r="8743" spans="1:10" x14ac:dyDescent="0.25">
      <c r="A8743" s="96">
        <v>41273.208333333336</v>
      </c>
      <c r="B8743" s="96">
        <v>0</v>
      </c>
      <c r="C8743" s="96">
        <v>0</v>
      </c>
      <c r="D8743" s="96">
        <v>98405.7</v>
      </c>
      <c r="E8743" s="96">
        <v>6.3739999999999997</v>
      </c>
      <c r="F8743" s="96">
        <v>6.1790000000000003</v>
      </c>
      <c r="G8743" s="96">
        <v>0.15</v>
      </c>
      <c r="H8743" s="96">
        <v>13.7</v>
      </c>
      <c r="I8743" s="96">
        <v>12.918839999999999</v>
      </c>
      <c r="J8743" s="96">
        <v>13.06</v>
      </c>
    </row>
    <row r="8744" spans="1:10" x14ac:dyDescent="0.25">
      <c r="A8744" s="96">
        <v>41273.25</v>
      </c>
      <c r="B8744" s="96">
        <v>0</v>
      </c>
      <c r="C8744" s="96">
        <v>0</v>
      </c>
      <c r="D8744" s="96">
        <v>98405.7</v>
      </c>
      <c r="E8744" s="96">
        <v>6.53</v>
      </c>
      <c r="F8744" s="96">
        <v>6.758</v>
      </c>
      <c r="G8744" s="96">
        <v>0.15</v>
      </c>
      <c r="H8744" s="96">
        <v>13.7</v>
      </c>
      <c r="I8744" s="96">
        <v>12.514279999999999</v>
      </c>
      <c r="J8744" s="96">
        <v>13.06</v>
      </c>
    </row>
    <row r="8745" spans="1:10" x14ac:dyDescent="0.25">
      <c r="A8745" s="96">
        <v>41273.291666666664</v>
      </c>
      <c r="B8745" s="96">
        <v>1</v>
      </c>
      <c r="C8745" s="96">
        <v>0</v>
      </c>
      <c r="D8745" s="96">
        <v>98405.7</v>
      </c>
      <c r="E8745" s="96">
        <v>6.3159999999999998</v>
      </c>
      <c r="F8745" s="96">
        <v>7.03</v>
      </c>
      <c r="G8745" s="96">
        <v>0.15</v>
      </c>
      <c r="H8745" s="96">
        <v>13.7</v>
      </c>
      <c r="I8745" s="96">
        <v>12.700999999999999</v>
      </c>
      <c r="J8745" s="96">
        <v>13.06</v>
      </c>
    </row>
    <row r="8746" spans="1:10" x14ac:dyDescent="0.25">
      <c r="A8746" s="96">
        <v>41273.333333333336</v>
      </c>
      <c r="B8746" s="96">
        <v>12</v>
      </c>
      <c r="C8746" s="96">
        <v>5</v>
      </c>
      <c r="D8746" s="96">
        <v>98405.7</v>
      </c>
      <c r="E8746" s="96">
        <v>6.1589999999999998</v>
      </c>
      <c r="F8746" s="96">
        <v>7.2130000000000001</v>
      </c>
      <c r="G8746" s="96">
        <v>0.15</v>
      </c>
      <c r="H8746" s="96">
        <v>13.7</v>
      </c>
      <c r="I8746" s="96">
        <v>11.528813333333332</v>
      </c>
      <c r="J8746" s="96">
        <v>13.06</v>
      </c>
    </row>
    <row r="8747" spans="1:10" x14ac:dyDescent="0.25">
      <c r="A8747" s="96">
        <v>41273.375</v>
      </c>
      <c r="B8747" s="96">
        <v>33</v>
      </c>
      <c r="C8747" s="96">
        <v>11</v>
      </c>
      <c r="D8747" s="96">
        <v>98405.7</v>
      </c>
      <c r="E8747" s="96">
        <v>6.202</v>
      </c>
      <c r="F8747" s="96">
        <v>7.3840000000000003</v>
      </c>
      <c r="G8747" s="96">
        <v>0.15</v>
      </c>
      <c r="H8747" s="96">
        <v>13.7</v>
      </c>
      <c r="I8747" s="96">
        <v>11.746653333333331</v>
      </c>
      <c r="J8747" s="96">
        <v>13.06</v>
      </c>
    </row>
    <row r="8748" spans="1:10" x14ac:dyDescent="0.25">
      <c r="A8748" s="96">
        <v>41273.416666666664</v>
      </c>
      <c r="B8748" s="96">
        <v>59</v>
      </c>
      <c r="C8748" s="96">
        <v>29</v>
      </c>
      <c r="D8748" s="96">
        <v>98405.7</v>
      </c>
      <c r="E8748" s="96">
        <v>6.327</v>
      </c>
      <c r="F8748" s="96">
        <v>7.5129999999999999</v>
      </c>
      <c r="G8748" s="96">
        <v>0.15</v>
      </c>
      <c r="H8748" s="96">
        <v>13.7</v>
      </c>
      <c r="I8748" s="96">
        <v>11.995613333333333</v>
      </c>
      <c r="J8748" s="96">
        <v>13.06</v>
      </c>
    </row>
    <row r="8749" spans="1:10" x14ac:dyDescent="0.25">
      <c r="A8749" s="96">
        <v>41273.458333333336</v>
      </c>
      <c r="B8749" s="96">
        <v>49</v>
      </c>
      <c r="C8749" s="96">
        <v>14</v>
      </c>
      <c r="D8749" s="96">
        <v>98405.7</v>
      </c>
      <c r="E8749" s="96">
        <v>6.1379999999999999</v>
      </c>
      <c r="F8749" s="96">
        <v>7.5549999999999997</v>
      </c>
      <c r="G8749" s="96">
        <v>0.15</v>
      </c>
      <c r="H8749" s="96">
        <v>13.7</v>
      </c>
      <c r="I8749" s="96">
        <v>12.462413333333332</v>
      </c>
      <c r="J8749" s="96">
        <v>13.06</v>
      </c>
    </row>
    <row r="8750" spans="1:10" x14ac:dyDescent="0.25">
      <c r="A8750" s="96">
        <v>41273.5</v>
      </c>
      <c r="B8750" s="96">
        <v>43</v>
      </c>
      <c r="C8750" s="96">
        <v>13</v>
      </c>
      <c r="D8750" s="96">
        <v>98405.7</v>
      </c>
      <c r="E8750" s="96">
        <v>5.7649999999999997</v>
      </c>
      <c r="F8750" s="96">
        <v>7.4020000000000001</v>
      </c>
      <c r="G8750" s="96">
        <v>0.15</v>
      </c>
      <c r="H8750" s="96">
        <v>13.7</v>
      </c>
      <c r="I8750" s="96">
        <v>12.628386666666666</v>
      </c>
      <c r="J8750" s="96">
        <v>13.06</v>
      </c>
    </row>
    <row r="8751" spans="1:10" x14ac:dyDescent="0.25">
      <c r="A8751" s="96">
        <v>41273.541666666664</v>
      </c>
      <c r="B8751" s="96">
        <v>33</v>
      </c>
      <c r="C8751" s="96">
        <v>19</v>
      </c>
      <c r="D8751" s="96">
        <v>98405.7</v>
      </c>
      <c r="E8751" s="96">
        <v>5.51</v>
      </c>
      <c r="F8751" s="96">
        <v>7.34</v>
      </c>
      <c r="G8751" s="96">
        <v>0.15</v>
      </c>
      <c r="H8751" s="96">
        <v>13.7</v>
      </c>
      <c r="I8751" s="96">
        <v>12.669879999999999</v>
      </c>
      <c r="J8751" s="96">
        <v>13.06</v>
      </c>
    </row>
    <row r="8752" spans="1:10" x14ac:dyDescent="0.25">
      <c r="A8752" s="96">
        <v>41273.583333333336</v>
      </c>
      <c r="B8752" s="96">
        <v>11</v>
      </c>
      <c r="C8752" s="96">
        <v>15</v>
      </c>
      <c r="D8752" s="96">
        <v>98405.7</v>
      </c>
      <c r="E8752" s="96">
        <v>5.0629999999999997</v>
      </c>
      <c r="F8752" s="96">
        <v>7.3170000000000002</v>
      </c>
      <c r="G8752" s="96">
        <v>0.15</v>
      </c>
      <c r="H8752" s="96">
        <v>13.7</v>
      </c>
      <c r="I8752" s="96">
        <v>13.250786666666666</v>
      </c>
      <c r="J8752" s="96">
        <v>13.06</v>
      </c>
    </row>
    <row r="8753" spans="1:10" x14ac:dyDescent="0.25">
      <c r="A8753" s="96">
        <v>41273.625</v>
      </c>
      <c r="B8753" s="96">
        <v>0</v>
      </c>
      <c r="C8753" s="96">
        <v>0</v>
      </c>
      <c r="D8753" s="96">
        <v>98405.7</v>
      </c>
      <c r="E8753" s="96">
        <v>4.5940000000000003</v>
      </c>
      <c r="F8753" s="96">
        <v>7.3319999999999999</v>
      </c>
      <c r="G8753" s="96">
        <v>0.15</v>
      </c>
      <c r="H8753" s="96">
        <v>13.7</v>
      </c>
      <c r="I8753" s="96">
        <v>13.250786666666666</v>
      </c>
      <c r="J8753" s="96">
        <v>13.06</v>
      </c>
    </row>
    <row r="8754" spans="1:10" x14ac:dyDescent="0.25">
      <c r="A8754" s="96">
        <v>41273.666666666664</v>
      </c>
      <c r="B8754" s="96">
        <v>0</v>
      </c>
      <c r="C8754" s="96">
        <v>0</v>
      </c>
      <c r="D8754" s="96">
        <v>98405.7</v>
      </c>
      <c r="E8754" s="96">
        <v>4.4850000000000003</v>
      </c>
      <c r="F8754" s="96">
        <v>7.4829999999999997</v>
      </c>
      <c r="G8754" s="96">
        <v>0.15</v>
      </c>
      <c r="H8754" s="96">
        <v>13.7</v>
      </c>
      <c r="I8754" s="96">
        <v>13.043319999999998</v>
      </c>
      <c r="J8754" s="96">
        <v>13.06</v>
      </c>
    </row>
    <row r="8755" spans="1:10" x14ac:dyDescent="0.25">
      <c r="A8755" s="96">
        <v>41273.708333333336</v>
      </c>
      <c r="B8755" s="96">
        <v>0</v>
      </c>
      <c r="C8755" s="96">
        <v>0</v>
      </c>
      <c r="D8755" s="96">
        <v>98405.7</v>
      </c>
      <c r="E8755" s="96">
        <v>4.5629999999999997</v>
      </c>
      <c r="F8755" s="96">
        <v>7.5209999999999999</v>
      </c>
      <c r="G8755" s="96">
        <v>0.15</v>
      </c>
      <c r="H8755" s="96">
        <v>13.7</v>
      </c>
      <c r="I8755" s="96">
        <v>12.763239999999998</v>
      </c>
      <c r="J8755" s="96">
        <v>13.06</v>
      </c>
    </row>
    <row r="8756" spans="1:10" x14ac:dyDescent="0.25">
      <c r="A8756" s="96">
        <v>41273.75</v>
      </c>
      <c r="B8756" s="96">
        <v>0</v>
      </c>
      <c r="C8756" s="96">
        <v>0</v>
      </c>
      <c r="D8756" s="96">
        <v>98405.7</v>
      </c>
      <c r="E8756" s="96">
        <v>4.5510000000000002</v>
      </c>
      <c r="F8756" s="96">
        <v>7.4829999999999997</v>
      </c>
      <c r="G8756" s="96">
        <v>0.15</v>
      </c>
      <c r="H8756" s="96">
        <v>13.7</v>
      </c>
      <c r="I8756" s="96">
        <v>12.970706666666665</v>
      </c>
      <c r="J8756" s="96">
        <v>13.06</v>
      </c>
    </row>
    <row r="8757" spans="1:10" x14ac:dyDescent="0.25">
      <c r="A8757" s="96">
        <v>41273.791666666664</v>
      </c>
      <c r="B8757" s="96">
        <v>0</v>
      </c>
      <c r="C8757" s="96">
        <v>0</v>
      </c>
      <c r="D8757" s="96">
        <v>98405.7</v>
      </c>
      <c r="E8757" s="96">
        <v>4.4870000000000001</v>
      </c>
      <c r="F8757" s="96">
        <v>7.468</v>
      </c>
      <c r="G8757" s="96">
        <v>0.15</v>
      </c>
      <c r="H8757" s="96">
        <v>13.7</v>
      </c>
      <c r="I8757" s="96">
        <v>13.281906666666664</v>
      </c>
      <c r="J8757" s="96">
        <v>13.06</v>
      </c>
    </row>
    <row r="8758" spans="1:10" x14ac:dyDescent="0.25">
      <c r="A8758" s="96">
        <v>41273.833333333336</v>
      </c>
      <c r="B8758" s="96">
        <v>0</v>
      </c>
      <c r="C8758" s="96">
        <v>0</v>
      </c>
      <c r="D8758" s="96">
        <v>98405.7</v>
      </c>
      <c r="E8758" s="96">
        <v>4.4560000000000004</v>
      </c>
      <c r="F8758" s="96">
        <v>7.3940000000000001</v>
      </c>
      <c r="G8758" s="96">
        <v>0.15</v>
      </c>
      <c r="H8758" s="96">
        <v>13.7</v>
      </c>
      <c r="I8758" s="96">
        <v>13.240413333333333</v>
      </c>
      <c r="J8758" s="96">
        <v>13.06</v>
      </c>
    </row>
    <row r="8759" spans="1:10" x14ac:dyDescent="0.25">
      <c r="A8759" s="96">
        <v>41273.875</v>
      </c>
      <c r="B8759" s="96">
        <v>0</v>
      </c>
      <c r="C8759" s="96">
        <v>0</v>
      </c>
      <c r="D8759" s="96">
        <v>98405.7</v>
      </c>
      <c r="E8759" s="96">
        <v>4.5350000000000001</v>
      </c>
      <c r="F8759" s="96">
        <v>7.3120000000000003</v>
      </c>
      <c r="G8759" s="96">
        <v>0.15</v>
      </c>
      <c r="H8759" s="96">
        <v>13.7</v>
      </c>
      <c r="I8759" s="96">
        <v>13.115933333333333</v>
      </c>
      <c r="J8759" s="96">
        <v>13.06</v>
      </c>
    </row>
    <row r="8760" spans="1:10" x14ac:dyDescent="0.25">
      <c r="A8760" s="96">
        <v>41273.916666666664</v>
      </c>
      <c r="B8760" s="96">
        <v>0</v>
      </c>
      <c r="C8760" s="96">
        <v>0</v>
      </c>
      <c r="D8760" s="96">
        <v>98405.7</v>
      </c>
      <c r="E8760" s="96">
        <v>4.5819999999999999</v>
      </c>
      <c r="F8760" s="96">
        <v>7.1920000000000002</v>
      </c>
      <c r="G8760" s="96">
        <v>0.15</v>
      </c>
      <c r="H8760" s="96">
        <v>13.7</v>
      </c>
      <c r="I8760" s="96">
        <v>13.385639999999999</v>
      </c>
      <c r="J8760" s="96">
        <v>13.06</v>
      </c>
    </row>
    <row r="8761" spans="1:10" x14ac:dyDescent="0.25">
      <c r="A8761" s="96">
        <v>41273.958333333336</v>
      </c>
      <c r="B8761" s="96">
        <v>0</v>
      </c>
      <c r="C8761" s="96">
        <v>0</v>
      </c>
      <c r="D8761" s="96">
        <v>98405.7</v>
      </c>
      <c r="E8761" s="96">
        <v>4.2519999999999998</v>
      </c>
      <c r="F8761" s="96">
        <v>6.7910000000000004</v>
      </c>
      <c r="G8761" s="96">
        <v>0.15</v>
      </c>
      <c r="H8761" s="96">
        <v>13.7</v>
      </c>
      <c r="I8761" s="96">
        <v>13.468626666666665</v>
      </c>
      <c r="J8761" s="96">
        <v>13.06</v>
      </c>
    </row>
    <row r="8762" spans="1:10" x14ac:dyDescent="0.25">
      <c r="A8762" s="89"/>
      <c r="B8762" s="28"/>
      <c r="C8762" s="28"/>
      <c r="D8762" s="28"/>
      <c r="E8762" s="28"/>
      <c r="F8762" s="101"/>
    </row>
    <row r="8763" spans="1:10" x14ac:dyDescent="0.25">
      <c r="A8763" s="89"/>
      <c r="B8763" s="28"/>
      <c r="C8763" s="28"/>
      <c r="D8763" s="28"/>
      <c r="E8763" s="28"/>
      <c r="F8763" s="28"/>
    </row>
    <row r="8764" spans="1:10" x14ac:dyDescent="0.25">
      <c r="A8764" s="89"/>
      <c r="B8764" s="28"/>
      <c r="C8764" s="28"/>
      <c r="D8764" s="28"/>
      <c r="E8764" s="28"/>
      <c r="F8764" s="28"/>
    </row>
    <row r="8765" spans="1:10" x14ac:dyDescent="0.25">
      <c r="A8765" s="89"/>
      <c r="B8765" s="28"/>
      <c r="C8765" s="28"/>
      <c r="D8765" s="28"/>
      <c r="E8765" s="28"/>
      <c r="F8765" s="28"/>
    </row>
    <row r="8766" spans="1:10" x14ac:dyDescent="0.25">
      <c r="A8766" s="89"/>
      <c r="B8766" s="28"/>
      <c r="C8766" s="28"/>
      <c r="D8766" s="28"/>
      <c r="E8766" s="28"/>
      <c r="F8766" s="28"/>
    </row>
    <row r="8767" spans="1:10" x14ac:dyDescent="0.25">
      <c r="A8767" s="89"/>
      <c r="B8767" s="28"/>
      <c r="C8767" s="28"/>
      <c r="D8767" s="28"/>
      <c r="E8767" s="28"/>
      <c r="F8767" s="28"/>
    </row>
    <row r="8768" spans="1:10" x14ac:dyDescent="0.25">
      <c r="A8768" s="89"/>
      <c r="B8768" s="28"/>
      <c r="C8768" s="28"/>
      <c r="D8768" s="28"/>
      <c r="E8768" s="28"/>
      <c r="F8768" s="28"/>
    </row>
    <row r="8769" spans="1:6" x14ac:dyDescent="0.25">
      <c r="A8769" s="89"/>
      <c r="B8769" s="28"/>
      <c r="C8769" s="28"/>
      <c r="D8769" s="28"/>
      <c r="E8769" s="28"/>
      <c r="F8769" s="28"/>
    </row>
    <row r="8770" spans="1:6" x14ac:dyDescent="0.25">
      <c r="A8770" s="89"/>
      <c r="B8770" s="28"/>
      <c r="C8770" s="28"/>
      <c r="D8770" s="28"/>
      <c r="E8770" s="28"/>
      <c r="F8770" s="28"/>
    </row>
    <row r="8771" spans="1:6" x14ac:dyDescent="0.25">
      <c r="A8771" s="89"/>
      <c r="B8771" s="28"/>
      <c r="C8771" s="28"/>
      <c r="D8771" s="28"/>
      <c r="E8771" s="28"/>
      <c r="F8771" s="28"/>
    </row>
    <row r="8772" spans="1:6" x14ac:dyDescent="0.25">
      <c r="A8772" s="89"/>
      <c r="B8772" s="28"/>
      <c r="C8772" s="28"/>
      <c r="D8772" s="28"/>
      <c r="E8772" s="28"/>
      <c r="F8772" s="28"/>
    </row>
    <row r="8773" spans="1:6" x14ac:dyDescent="0.25">
      <c r="A8773" s="89"/>
      <c r="B8773" s="28"/>
      <c r="C8773" s="28"/>
      <c r="D8773" s="28"/>
      <c r="E8773" s="28"/>
      <c r="F8773" s="28"/>
    </row>
    <row r="8774" spans="1:6" x14ac:dyDescent="0.25">
      <c r="A8774" s="89"/>
      <c r="B8774" s="28"/>
      <c r="C8774" s="28"/>
      <c r="D8774" s="28"/>
      <c r="E8774" s="28"/>
      <c r="F8774" s="28"/>
    </row>
    <row r="8775" spans="1:6" x14ac:dyDescent="0.25">
      <c r="A8775" s="89"/>
      <c r="B8775" s="28"/>
      <c r="C8775" s="28"/>
      <c r="D8775" s="28"/>
      <c r="E8775" s="28"/>
      <c r="F8775" s="28"/>
    </row>
    <row r="8776" spans="1:6" x14ac:dyDescent="0.25">
      <c r="A8776" s="89"/>
      <c r="B8776" s="28"/>
      <c r="C8776" s="28"/>
      <c r="D8776" s="28"/>
      <c r="E8776" s="28"/>
      <c r="F8776" s="28"/>
    </row>
    <row r="8777" spans="1:6" x14ac:dyDescent="0.25">
      <c r="A8777" s="89"/>
      <c r="B8777" s="28"/>
      <c r="C8777" s="28"/>
      <c r="D8777" s="28"/>
      <c r="E8777" s="28"/>
      <c r="F8777" s="28"/>
    </row>
    <row r="8778" spans="1:6" x14ac:dyDescent="0.25">
      <c r="A8778" s="89"/>
      <c r="B8778" s="28"/>
      <c r="C8778" s="28"/>
      <c r="D8778" s="28"/>
      <c r="E8778" s="28"/>
      <c r="F8778" s="28"/>
    </row>
    <row r="8779" spans="1:6" x14ac:dyDescent="0.25">
      <c r="A8779" s="89"/>
      <c r="B8779" s="28"/>
      <c r="C8779" s="28"/>
      <c r="D8779" s="28"/>
      <c r="E8779" s="28"/>
      <c r="F8779" s="28"/>
    </row>
    <row r="8780" spans="1:6" x14ac:dyDescent="0.25">
      <c r="A8780" s="89"/>
      <c r="B8780" s="28"/>
      <c r="C8780" s="28"/>
      <c r="D8780" s="28"/>
      <c r="E8780" s="28"/>
      <c r="F8780" s="28"/>
    </row>
    <row r="8781" spans="1:6" x14ac:dyDescent="0.25">
      <c r="A8781" s="89"/>
      <c r="B8781" s="28"/>
      <c r="C8781" s="28"/>
      <c r="D8781" s="28"/>
      <c r="E8781" s="28"/>
      <c r="F8781" s="28"/>
    </row>
    <row r="8782" spans="1:6" x14ac:dyDescent="0.25">
      <c r="A8782" s="89"/>
      <c r="B8782" s="28"/>
      <c r="C8782" s="28"/>
      <c r="D8782" s="28"/>
      <c r="E8782" s="28"/>
      <c r="F8782" s="28"/>
    </row>
    <row r="8783" spans="1:6" x14ac:dyDescent="0.25">
      <c r="A8783" s="89"/>
      <c r="B8783" s="28"/>
      <c r="C8783" s="28"/>
      <c r="D8783" s="28"/>
      <c r="E8783" s="28"/>
      <c r="F8783" s="28"/>
    </row>
    <row r="8784" spans="1:6" x14ac:dyDescent="0.25">
      <c r="A8784" s="89"/>
      <c r="B8784" s="28"/>
      <c r="C8784" s="28"/>
      <c r="D8784" s="28"/>
      <c r="E8784" s="28"/>
      <c r="F8784" s="28"/>
    </row>
    <row r="8785" spans="1:6" x14ac:dyDescent="0.25">
      <c r="A8785" s="89"/>
      <c r="B8785" s="86"/>
      <c r="C8785" s="86"/>
      <c r="E8785" s="87"/>
      <c r="F8785" s="88"/>
    </row>
  </sheetData>
  <phoneticPr fontId="11" type="noConversion"/>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2480A-124D-4C7E-B5EA-F204BAC7E781}">
  <dimension ref="A1:G9174"/>
  <sheetViews>
    <sheetView zoomScaleNormal="100" workbookViewId="0">
      <selection activeCell="E2" sqref="E2"/>
    </sheetView>
  </sheetViews>
  <sheetFormatPr baseColWidth="10" defaultRowHeight="13.2" x14ac:dyDescent="0.25"/>
  <cols>
    <col min="1" max="1" width="22.44140625" bestFit="1" customWidth="1"/>
    <col min="5" max="5" width="22.33203125" style="111" customWidth="1"/>
    <col min="6" max="6" width="22.6640625" style="116" customWidth="1"/>
    <col min="7" max="7" width="16.109375" style="114" customWidth="1"/>
  </cols>
  <sheetData>
    <row r="1" spans="1:7" ht="39.6" x14ac:dyDescent="0.25">
      <c r="A1" t="s">
        <v>198</v>
      </c>
      <c r="B1" s="5" t="s">
        <v>226</v>
      </c>
      <c r="C1" s="5" t="s">
        <v>227</v>
      </c>
      <c r="E1" s="108"/>
      <c r="F1" s="109" t="s">
        <v>233</v>
      </c>
      <c r="G1" s="110"/>
    </row>
    <row r="2" spans="1:7" x14ac:dyDescent="0.25">
      <c r="A2">
        <f>IF('weather data'!E2&lt;=5,5,'weather data'!E2)</f>
        <v>5</v>
      </c>
      <c r="B2" s="4">
        <f>IF(A2=5,0,1)*0.54+0.25*24.6*(Hilfstabelle!A2-5)/1000</f>
        <v>0</v>
      </c>
      <c r="C2" s="1">
        <f>(1213.2+(17.25*('weather data'!E2-5)))/1000</f>
        <v>1.166901</v>
      </c>
      <c r="E2" s="96">
        <v>1.8464710708705121</v>
      </c>
      <c r="F2" s="115">
        <v>0</v>
      </c>
      <c r="G2" s="112">
        <f t="shared" ref="G2:G65" si="0">F2+E2</f>
        <v>1.8464710708705121</v>
      </c>
    </row>
    <row r="3" spans="1:7" x14ac:dyDescent="0.25">
      <c r="A3" s="28">
        <f>IF('weather data'!E3&lt;=5,5,'weather data'!E3)</f>
        <v>5</v>
      </c>
      <c r="B3" s="4">
        <f>IF(A3=5,0,1)*0.54+0.25*24.6*(Hilfstabelle!A3-5)/1000</f>
        <v>0</v>
      </c>
      <c r="C3" s="3">
        <f>(1213.2+(17.25*('weather data'!E3-5)))/1000</f>
        <v>1.174698</v>
      </c>
      <c r="E3" s="96">
        <v>1.9196645187248389</v>
      </c>
      <c r="F3" s="115">
        <v>0</v>
      </c>
      <c r="G3" s="112">
        <f t="shared" si="0"/>
        <v>1.9196645187248389</v>
      </c>
    </row>
    <row r="4" spans="1:7" x14ac:dyDescent="0.25">
      <c r="A4" s="28">
        <f>IF('weather data'!E4&lt;=5,5,'weather data'!E4)</f>
        <v>5</v>
      </c>
      <c r="B4" s="4">
        <f>IF(A4=5,0,1)*0.54+0.25*24.6*(Hilfstabelle!A4-5)/1000</f>
        <v>0</v>
      </c>
      <c r="C4" s="3">
        <f>(1213.2+(17.25*('weather data'!E4-5)))/1000</f>
        <v>1.1892914999999999</v>
      </c>
      <c r="E4" s="96">
        <v>1.8229743106218219</v>
      </c>
      <c r="F4" s="115">
        <v>0</v>
      </c>
      <c r="G4" s="112">
        <f t="shared" si="0"/>
        <v>1.8229743106218219</v>
      </c>
    </row>
    <row r="5" spans="1:7" x14ac:dyDescent="0.25">
      <c r="A5" s="28">
        <f>IF('weather data'!E5&lt;=5,5,'weather data'!E5)</f>
        <v>5</v>
      </c>
      <c r="B5" s="4">
        <f>IF(A5=5,0,1)*0.54+0.25*24.6*(Hilfstabelle!A5-5)/1000</f>
        <v>0</v>
      </c>
      <c r="C5" s="3">
        <f>(1213.2+(17.25*('weather data'!E5-5)))/1000</f>
        <v>1.2067485000000002</v>
      </c>
      <c r="E5" s="96">
        <v>1.74354278482537</v>
      </c>
      <c r="F5" s="115">
        <v>0</v>
      </c>
      <c r="G5" s="112">
        <f t="shared" si="0"/>
        <v>1.74354278482537</v>
      </c>
    </row>
    <row r="6" spans="1:7" x14ac:dyDescent="0.25">
      <c r="A6" s="28">
        <f>IF('weather data'!E6&lt;=5,5,'weather data'!E6)</f>
        <v>5.42</v>
      </c>
      <c r="B6" s="4">
        <f>IF(A6=5,0,1)*0.54+0.25*24.6*(Hilfstabelle!A6-5)/1000</f>
        <v>0.54258300000000004</v>
      </c>
      <c r="C6" s="3">
        <f>(1213.2+(17.25*('weather data'!E6-5)))/1000</f>
        <v>1.220445</v>
      </c>
      <c r="E6" s="96">
        <v>1.6859445318263639</v>
      </c>
      <c r="F6" s="115">
        <v>0</v>
      </c>
      <c r="G6" s="112">
        <f t="shared" si="0"/>
        <v>1.6859445318263639</v>
      </c>
    </row>
    <row r="7" spans="1:7" x14ac:dyDescent="0.25">
      <c r="A7" s="28">
        <f>IF('weather data'!E7&lt;=5,5,'weather data'!E7)</f>
        <v>6.2480000000000002</v>
      </c>
      <c r="B7" s="4">
        <f>IF(A7=5,0,1)*0.54+0.25*24.6*(Hilfstabelle!A7-5)/1000</f>
        <v>0.54767520000000003</v>
      </c>
      <c r="C7" s="3">
        <f>(1213.2+(17.25*('weather data'!E7-5)))/1000</f>
        <v>1.234728</v>
      </c>
      <c r="E7" s="96">
        <v>1.9483596772586369</v>
      </c>
      <c r="F7" s="115">
        <v>0</v>
      </c>
      <c r="G7" s="112">
        <f t="shared" si="0"/>
        <v>1.9483596772586369</v>
      </c>
    </row>
    <row r="8" spans="1:7" x14ac:dyDescent="0.25">
      <c r="A8" s="28">
        <f>IF('weather data'!E8&lt;=5,5,'weather data'!E8)</f>
        <v>7.1440000000000001</v>
      </c>
      <c r="B8" s="4">
        <f>IF(A8=5,0,1)*0.54+0.25*24.6*(Hilfstabelle!A8-5)/1000</f>
        <v>0.55318560000000006</v>
      </c>
      <c r="C8" s="3">
        <f>(1213.2+(17.25*('weather data'!E8-5)))/1000</f>
        <v>1.250184</v>
      </c>
      <c r="E8" s="96">
        <v>2.0275832671236889</v>
      </c>
      <c r="F8" s="115">
        <v>0</v>
      </c>
      <c r="G8" s="112">
        <f t="shared" si="0"/>
        <v>2.0275832671236889</v>
      </c>
    </row>
    <row r="9" spans="1:7" x14ac:dyDescent="0.25">
      <c r="A9" s="28">
        <f>IF('weather data'!E9&lt;=5,5,'weather data'!E9)</f>
        <v>7.6470000000000002</v>
      </c>
      <c r="B9" s="4">
        <f>IF(A9=5,0,1)*0.54+0.25*24.6*(Hilfstabelle!A9-5)/1000</f>
        <v>0.55627905</v>
      </c>
      <c r="C9" s="3">
        <f>(1213.2+(17.25*('weather data'!E9-5)))/1000</f>
        <v>1.25886075</v>
      </c>
      <c r="E9" s="96">
        <v>2.011572200405555</v>
      </c>
      <c r="F9" s="115">
        <v>0</v>
      </c>
      <c r="G9" s="112">
        <f t="shared" si="0"/>
        <v>2.011572200405555</v>
      </c>
    </row>
    <row r="10" spans="1:7" x14ac:dyDescent="0.25">
      <c r="A10" s="28">
        <f>IF('weather data'!E10&lt;=5,5,'weather data'!E10)</f>
        <v>7.9749999999999996</v>
      </c>
      <c r="B10" s="4">
        <f>IF(A10=5,0,1)*0.54+0.25*24.6*(Hilfstabelle!A10-5)/1000</f>
        <v>0.55829625000000005</v>
      </c>
      <c r="C10" s="3">
        <f>(1213.2+(17.25*('weather data'!E10-5)))/1000</f>
        <v>1.2645187499999999</v>
      </c>
      <c r="E10" s="96">
        <v>2.0672990300219181</v>
      </c>
      <c r="F10" s="115">
        <v>0</v>
      </c>
      <c r="G10" s="112">
        <f t="shared" si="0"/>
        <v>2.0672990300219181</v>
      </c>
    </row>
    <row r="11" spans="1:7" x14ac:dyDescent="0.25">
      <c r="A11" s="28">
        <f>IF('weather data'!E11&lt;=5,5,'weather data'!E11)</f>
        <v>8.3710000000000004</v>
      </c>
      <c r="B11" s="4">
        <f>IF(A11=5,0,1)*0.54+0.25*24.6*(Hilfstabelle!A11-5)/1000</f>
        <v>0.56073165000000003</v>
      </c>
      <c r="C11" s="3">
        <f>(1213.2+(17.25*('weather data'!E11-5)))/1000</f>
        <v>1.2713497500000002</v>
      </c>
      <c r="E11" s="96">
        <v>2.1084703444399771</v>
      </c>
      <c r="F11" s="115">
        <v>0</v>
      </c>
      <c r="G11" s="112">
        <f t="shared" si="0"/>
        <v>2.1084703444399771</v>
      </c>
    </row>
    <row r="12" spans="1:7" x14ac:dyDescent="0.25">
      <c r="A12" s="28">
        <f>IF('weather data'!E12&lt;=5,5,'weather data'!E12)</f>
        <v>8.7759999999999998</v>
      </c>
      <c r="B12" s="4">
        <f>IF(A12=5,0,1)*0.54+0.25*24.6*(Hilfstabelle!A12-5)/1000</f>
        <v>0.56322240000000001</v>
      </c>
      <c r="C12" s="3">
        <f>(1213.2+(17.25*('weather data'!E12-5)))/1000</f>
        <v>1.2783359999999999</v>
      </c>
      <c r="E12" s="96">
        <v>2.121778244049854</v>
      </c>
      <c r="F12" s="115">
        <v>0</v>
      </c>
      <c r="G12" s="112">
        <f t="shared" si="0"/>
        <v>2.121778244049854</v>
      </c>
    </row>
    <row r="13" spans="1:7" x14ac:dyDescent="0.25">
      <c r="A13" s="28">
        <f>IF('weather data'!E13&lt;=5,5,'weather data'!E13)</f>
        <v>9.3219999999999992</v>
      </c>
      <c r="B13" s="4">
        <f>IF(A13=5,0,1)*0.54+0.25*24.6*(Hilfstabelle!A13-5)/1000</f>
        <v>0.56658030000000004</v>
      </c>
      <c r="C13" s="3">
        <f>(1213.2+(17.25*('weather data'!E13-5)))/1000</f>
        <v>1.2877544999999999</v>
      </c>
      <c r="E13" s="96">
        <v>2.0789434421805608</v>
      </c>
      <c r="F13" s="115">
        <v>0</v>
      </c>
      <c r="G13" s="112">
        <f t="shared" si="0"/>
        <v>2.0789434421805608</v>
      </c>
    </row>
    <row r="14" spans="1:7" x14ac:dyDescent="0.25">
      <c r="A14" s="28">
        <f>IF('weather data'!E14&lt;=5,5,'weather data'!E14)</f>
        <v>9.5</v>
      </c>
      <c r="B14" s="4">
        <f>IF(A14=5,0,1)*0.54+0.25*24.6*(Hilfstabelle!A14-5)/1000</f>
        <v>0.56767500000000004</v>
      </c>
      <c r="C14" s="3">
        <f>(1213.2+(17.25*('weather data'!E14-5)))/1000</f>
        <v>1.2908250000000001</v>
      </c>
      <c r="E14" s="96">
        <v>2.0955783166929081</v>
      </c>
      <c r="F14" s="115">
        <v>0</v>
      </c>
      <c r="G14" s="112">
        <f t="shared" si="0"/>
        <v>2.0955783166929081</v>
      </c>
    </row>
    <row r="15" spans="1:7" x14ac:dyDescent="0.25">
      <c r="A15" s="28">
        <f>IF('weather data'!E15&lt;=5,5,'weather data'!E15)</f>
        <v>9.3879999999999999</v>
      </c>
      <c r="B15" s="4">
        <f>IF(A15=5,0,1)*0.54+0.25*24.6*(Hilfstabelle!A15-5)/1000</f>
        <v>0.5669862</v>
      </c>
      <c r="C15" s="3">
        <f>(1213.2+(17.25*('weather data'!E15-5)))/1000</f>
        <v>1.2888930000000001</v>
      </c>
      <c r="E15" s="96">
        <v>2.119283012873002</v>
      </c>
      <c r="F15" s="115">
        <v>0</v>
      </c>
      <c r="G15" s="112">
        <f t="shared" si="0"/>
        <v>2.119283012873002</v>
      </c>
    </row>
    <row r="16" spans="1:7" x14ac:dyDescent="0.25">
      <c r="A16" s="28">
        <f>IF('weather data'!E16&lt;=5,5,'weather data'!E16)</f>
        <v>9.2050000000000001</v>
      </c>
      <c r="B16" s="4">
        <f>IF(A16=5,0,1)*0.54+0.25*24.6*(Hilfstabelle!A16-5)/1000</f>
        <v>0.56586075000000002</v>
      </c>
      <c r="C16" s="3">
        <f>(1213.2+(17.25*('weather data'!E16-5)))/1000</f>
        <v>1.28573625</v>
      </c>
      <c r="E16" s="96">
        <v>1.9803818106949049</v>
      </c>
      <c r="F16" s="115">
        <v>0</v>
      </c>
      <c r="G16" s="112">
        <f t="shared" si="0"/>
        <v>1.9803818106949049</v>
      </c>
    </row>
    <row r="17" spans="1:7" x14ac:dyDescent="0.25">
      <c r="A17" s="28">
        <f>IF('weather data'!E17&lt;=5,5,'weather data'!E17)</f>
        <v>9.2140000000000004</v>
      </c>
      <c r="B17" s="4">
        <f>IF(A17=5,0,1)*0.54+0.25*24.6*(Hilfstabelle!A17-5)/1000</f>
        <v>0.56591610000000003</v>
      </c>
      <c r="C17" s="3">
        <f>(1213.2+(17.25*('weather data'!E17-5)))/1000</f>
        <v>1.2858915</v>
      </c>
      <c r="E17" s="96">
        <v>1.906564555046365</v>
      </c>
      <c r="F17" s="115">
        <v>0</v>
      </c>
      <c r="G17" s="112">
        <f t="shared" si="0"/>
        <v>1.906564555046365</v>
      </c>
    </row>
    <row r="18" spans="1:7" x14ac:dyDescent="0.25">
      <c r="A18" s="28">
        <f>IF('weather data'!E18&lt;=5,5,'weather data'!E18)</f>
        <v>9.2539999999999996</v>
      </c>
      <c r="B18" s="4">
        <f>IF(A18=5,0,1)*0.54+0.25*24.6*(Hilfstabelle!A18-5)/1000</f>
        <v>0.5661621</v>
      </c>
      <c r="C18" s="3">
        <f>(1213.2+(17.25*('weather data'!E18-5)))/1000</f>
        <v>1.2865815</v>
      </c>
      <c r="E18" s="96">
        <v>1.9431612789735291</v>
      </c>
      <c r="F18" s="115">
        <v>0</v>
      </c>
      <c r="G18" s="112">
        <f t="shared" si="0"/>
        <v>1.9431612789735291</v>
      </c>
    </row>
    <row r="19" spans="1:7" x14ac:dyDescent="0.25">
      <c r="A19" s="28">
        <f>IF('weather data'!E19&lt;=5,5,'weather data'!E19)</f>
        <v>9.3859999999999992</v>
      </c>
      <c r="B19" s="4">
        <f>IF(A19=5,0,1)*0.54+0.25*24.6*(Hilfstabelle!A19-5)/1000</f>
        <v>0.56697390000000003</v>
      </c>
      <c r="C19" s="3">
        <f>(1213.2+(17.25*('weather data'!E19-5)))/1000</f>
        <v>1.2888585000000001</v>
      </c>
      <c r="E19" s="96">
        <v>1.9768468998610309</v>
      </c>
      <c r="F19" s="115">
        <v>0</v>
      </c>
      <c r="G19" s="112">
        <f t="shared" si="0"/>
        <v>1.9768468998610309</v>
      </c>
    </row>
    <row r="20" spans="1:7" x14ac:dyDescent="0.25">
      <c r="A20" s="28">
        <f>IF('weather data'!E20&lt;=5,5,'weather data'!E20)</f>
        <v>9.4969999999999999</v>
      </c>
      <c r="B20" s="4">
        <f>IF(A20=5,0,1)*0.54+0.25*24.6*(Hilfstabelle!A20-5)/1000</f>
        <v>0.56765655000000004</v>
      </c>
      <c r="C20" s="3">
        <f>(1213.2+(17.25*('weather data'!E20-5)))/1000</f>
        <v>1.29077325</v>
      </c>
      <c r="E20" s="96">
        <v>2.1648209818505522</v>
      </c>
      <c r="F20" s="115">
        <v>0</v>
      </c>
      <c r="G20" s="112">
        <f t="shared" si="0"/>
        <v>2.1648209818505522</v>
      </c>
    </row>
    <row r="21" spans="1:7" x14ac:dyDescent="0.25">
      <c r="A21" s="28">
        <f>IF('weather data'!E21&lt;=5,5,'weather data'!E21)</f>
        <v>9.5389999999999997</v>
      </c>
      <c r="B21" s="4">
        <f>IF(A21=5,0,1)*0.54+0.25*24.6*(Hilfstabelle!A21-5)/1000</f>
        <v>0.56791485000000008</v>
      </c>
      <c r="C21" s="3">
        <f>(1213.2+(17.25*('weather data'!E21-5)))/1000</f>
        <v>1.29149775</v>
      </c>
      <c r="E21" s="96">
        <v>2.4153837791927781</v>
      </c>
      <c r="F21" s="115">
        <v>0</v>
      </c>
      <c r="G21" s="112">
        <f t="shared" si="0"/>
        <v>2.4153837791927781</v>
      </c>
    </row>
    <row r="22" spans="1:7" x14ac:dyDescent="0.25">
      <c r="A22" s="28">
        <f>IF('weather data'!E22&lt;=5,5,'weather data'!E22)</f>
        <v>9.3960000000000008</v>
      </c>
      <c r="B22" s="4">
        <f>IF(A22=5,0,1)*0.54+0.25*24.6*(Hilfstabelle!A22-5)/1000</f>
        <v>0.56703540000000008</v>
      </c>
      <c r="C22" s="3">
        <f>(1213.2+(17.25*('weather data'!E22-5)))/1000</f>
        <v>1.289031</v>
      </c>
      <c r="E22" s="96">
        <v>2.222835106712362</v>
      </c>
      <c r="F22" s="115">
        <v>0</v>
      </c>
      <c r="G22" s="112">
        <f t="shared" si="0"/>
        <v>2.222835106712362</v>
      </c>
    </row>
    <row r="23" spans="1:7" x14ac:dyDescent="0.25">
      <c r="A23" s="28">
        <f>IF('weather data'!E23&lt;=5,5,'weather data'!E23)</f>
        <v>9.4030000000000005</v>
      </c>
      <c r="B23" s="4">
        <f>IF(A23=5,0,1)*0.54+0.25*24.6*(Hilfstabelle!A23-5)/1000</f>
        <v>0.56707845000000001</v>
      </c>
      <c r="C23" s="3">
        <f>(1213.2+(17.25*('weather data'!E23-5)))/1000</f>
        <v>1.28915175</v>
      </c>
      <c r="E23" s="96">
        <v>1.992650030647761</v>
      </c>
      <c r="F23" s="115">
        <v>0</v>
      </c>
      <c r="G23" s="112">
        <f t="shared" si="0"/>
        <v>1.992650030647761</v>
      </c>
    </row>
    <row r="24" spans="1:7" x14ac:dyDescent="0.25">
      <c r="A24" s="28">
        <f>IF('weather data'!E24&lt;=5,5,'weather data'!E24)</f>
        <v>9.6280000000000001</v>
      </c>
      <c r="B24" s="4">
        <f>IF(A24=5,0,1)*0.54+0.25*24.6*(Hilfstabelle!A24-5)/1000</f>
        <v>0.56846220000000003</v>
      </c>
      <c r="C24" s="3">
        <f>(1213.2+(17.25*('weather data'!E24-5)))/1000</f>
        <v>1.2930330000000001</v>
      </c>
      <c r="E24" s="96">
        <v>1.9111391455372611</v>
      </c>
      <c r="F24" s="115">
        <v>0</v>
      </c>
      <c r="G24" s="112">
        <f t="shared" si="0"/>
        <v>1.9111391455372611</v>
      </c>
    </row>
    <row r="25" spans="1:7" x14ac:dyDescent="0.25">
      <c r="A25" s="28">
        <f>IF('weather data'!E25&lt;=5,5,'weather data'!E25)</f>
        <v>10.06</v>
      </c>
      <c r="B25" s="4">
        <f>IF(A25=5,0,1)*0.54+0.25*24.6*(Hilfstabelle!A25-5)/1000</f>
        <v>0.57111900000000004</v>
      </c>
      <c r="C25" s="3">
        <f>(1213.2+(17.25*('weather data'!E25-5)))/1000</f>
        <v>1.3004850000000001</v>
      </c>
      <c r="E25" s="96">
        <v>1.797606126990493</v>
      </c>
      <c r="F25" s="115">
        <v>0</v>
      </c>
      <c r="G25" s="112">
        <f t="shared" si="0"/>
        <v>1.797606126990493</v>
      </c>
    </row>
    <row r="26" spans="1:7" x14ac:dyDescent="0.25">
      <c r="A26" s="28">
        <f>IF('weather data'!E26&lt;=5,5,'weather data'!E26)</f>
        <v>10.608000000000001</v>
      </c>
      <c r="B26" s="4">
        <f>IF(A26=5,0,1)*0.54+0.25*24.6*(Hilfstabelle!A26-5)/1000</f>
        <v>0.57448920000000003</v>
      </c>
      <c r="C26" s="3">
        <f>(1213.2+(17.25*('weather data'!E26-5)))/1000</f>
        <v>1.309938</v>
      </c>
      <c r="E26" s="96">
        <v>1.964578679908175</v>
      </c>
      <c r="F26" s="115">
        <v>0</v>
      </c>
      <c r="G26" s="112">
        <f t="shared" si="0"/>
        <v>1.964578679908175</v>
      </c>
    </row>
    <row r="27" spans="1:7" x14ac:dyDescent="0.25">
      <c r="A27" s="28">
        <f>IF('weather data'!E27&lt;=5,5,'weather data'!E27)</f>
        <v>10.771000000000001</v>
      </c>
      <c r="B27" s="4">
        <f>IF(A27=5,0,1)*0.54+0.25*24.6*(Hilfstabelle!A27-5)/1000</f>
        <v>0.57549165000000002</v>
      </c>
      <c r="C27" s="3">
        <f>(1213.2+(17.25*('weather data'!E27-5)))/1000</f>
        <v>1.31274975</v>
      </c>
      <c r="E27" s="96">
        <v>2.0512879633037842</v>
      </c>
      <c r="F27" s="115">
        <v>0</v>
      </c>
      <c r="G27" s="112">
        <f t="shared" si="0"/>
        <v>2.0512879633037842</v>
      </c>
    </row>
    <row r="28" spans="1:7" x14ac:dyDescent="0.25">
      <c r="A28" s="28">
        <f>IF('weather data'!E28&lt;=5,5,'weather data'!E28)</f>
        <v>10.563000000000001</v>
      </c>
      <c r="B28" s="4">
        <f>IF(A28=5,0,1)*0.54+0.25*24.6*(Hilfstabelle!A28-5)/1000</f>
        <v>0.5742124500000001</v>
      </c>
      <c r="C28" s="3">
        <f>(1213.2+(17.25*('weather data'!E28-5)))/1000</f>
        <v>1.3091617499999999</v>
      </c>
      <c r="E28" s="96">
        <v>1.9471120616702109</v>
      </c>
      <c r="F28" s="115">
        <v>0</v>
      </c>
      <c r="G28" s="112">
        <f t="shared" si="0"/>
        <v>1.9471120616702109</v>
      </c>
    </row>
    <row r="29" spans="1:7" x14ac:dyDescent="0.25">
      <c r="A29" s="28">
        <f>IF('weather data'!E29&lt;=5,5,'weather data'!E29)</f>
        <v>9.6609999999999996</v>
      </c>
      <c r="B29" s="4">
        <f>IF(A29=5,0,1)*0.54+0.25*24.6*(Hilfstabelle!A29-5)/1000</f>
        <v>0.56866515000000006</v>
      </c>
      <c r="C29" s="3">
        <f>(1213.2+(17.25*('weather data'!E29-5)))/1000</f>
        <v>1.2936022500000002</v>
      </c>
      <c r="E29" s="96">
        <v>1.833371107192038</v>
      </c>
      <c r="F29" s="115">
        <v>0</v>
      </c>
      <c r="G29" s="112">
        <f t="shared" si="0"/>
        <v>1.833371107192038</v>
      </c>
    </row>
    <row r="30" spans="1:7" x14ac:dyDescent="0.25">
      <c r="A30" s="28">
        <f>IF('weather data'!E30&lt;=5,5,'weather data'!E30)</f>
        <v>8.4870000000000001</v>
      </c>
      <c r="B30" s="4">
        <f>IF(A30=5,0,1)*0.54+0.25*24.6*(Hilfstabelle!A30-5)/1000</f>
        <v>0.56144505</v>
      </c>
      <c r="C30" s="3">
        <f>(1213.2+(17.25*('weather data'!E30-5)))/1000</f>
        <v>1.2733507500000001</v>
      </c>
      <c r="E30" s="96">
        <v>1.7603855952691161</v>
      </c>
      <c r="F30" s="115">
        <v>0</v>
      </c>
      <c r="G30" s="112">
        <f t="shared" si="0"/>
        <v>1.7603855952691161</v>
      </c>
    </row>
    <row r="31" spans="1:7" x14ac:dyDescent="0.25">
      <c r="A31" s="28">
        <f>IF('weather data'!E31&lt;=5,5,'weather data'!E31)</f>
        <v>7.7450000000000001</v>
      </c>
      <c r="B31" s="4">
        <f>IF(A31=5,0,1)*0.54+0.25*24.6*(Hilfstabelle!A31-5)/1000</f>
        <v>0.55688175000000006</v>
      </c>
      <c r="C31" s="3">
        <f>(1213.2+(17.25*('weather data'!E31-5)))/1000</f>
        <v>1.26055125</v>
      </c>
      <c r="E31" s="96">
        <v>2.0036706350121909</v>
      </c>
      <c r="F31" s="115">
        <v>0</v>
      </c>
      <c r="G31" s="112">
        <f t="shared" si="0"/>
        <v>2.0036706350121909</v>
      </c>
    </row>
    <row r="32" spans="1:7" x14ac:dyDescent="0.25">
      <c r="A32" s="28">
        <f>IF('weather data'!E32&lt;=5,5,'weather data'!E32)</f>
        <v>7.4509999999999996</v>
      </c>
      <c r="B32" s="4">
        <f>IF(A32=5,0,1)*0.54+0.25*24.6*(Hilfstabelle!A32-5)/1000</f>
        <v>0.55507365000000009</v>
      </c>
      <c r="C32" s="3">
        <f>(1213.2+(17.25*('weather data'!E32-5)))/1000</f>
        <v>1.2554797499999999</v>
      </c>
      <c r="E32" s="96">
        <v>2.142363901258884</v>
      </c>
      <c r="F32" s="115">
        <v>0</v>
      </c>
      <c r="G32" s="112">
        <f t="shared" si="0"/>
        <v>2.142363901258884</v>
      </c>
    </row>
    <row r="33" spans="1:7" x14ac:dyDescent="0.25">
      <c r="A33" s="28">
        <f>IF('weather data'!E33&lt;=5,5,'weather data'!E33)</f>
        <v>7.4409999999999998</v>
      </c>
      <c r="B33" s="4">
        <f>IF(A33=5,0,1)*0.54+0.25*24.6*(Hilfstabelle!A33-5)/1000</f>
        <v>0.55501215000000004</v>
      </c>
      <c r="C33" s="3">
        <f>(1213.2+(17.25*('weather data'!E33-5)))/1000</f>
        <v>1.25530725</v>
      </c>
      <c r="E33" s="96">
        <v>2.1775050736662158</v>
      </c>
      <c r="F33" s="115">
        <v>0</v>
      </c>
      <c r="G33" s="112">
        <f t="shared" si="0"/>
        <v>2.1775050736662158</v>
      </c>
    </row>
    <row r="34" spans="1:7" x14ac:dyDescent="0.25">
      <c r="A34" s="28">
        <f>IF('weather data'!E34&lt;=5,5,'weather data'!E34)</f>
        <v>7.4930000000000003</v>
      </c>
      <c r="B34" s="4">
        <f>IF(A34=5,0,1)*0.54+0.25*24.6*(Hilfstabelle!A34-5)/1000</f>
        <v>0.55533195000000002</v>
      </c>
      <c r="C34" s="3">
        <f>(1213.2+(17.25*('weather data'!E34-5)))/1000</f>
        <v>1.2562042499999999</v>
      </c>
      <c r="E34" s="96">
        <v>2.705662339433232</v>
      </c>
      <c r="F34" s="115">
        <v>0</v>
      </c>
      <c r="G34" s="112">
        <f t="shared" si="0"/>
        <v>2.705662339433232</v>
      </c>
    </row>
    <row r="35" spans="1:7" x14ac:dyDescent="0.25">
      <c r="A35" s="28">
        <f>IF('weather data'!E35&lt;=5,5,'weather data'!E35)</f>
        <v>7.6159999999999997</v>
      </c>
      <c r="B35" s="4">
        <f>IF(A35=5,0,1)*0.54+0.25*24.6*(Hilfstabelle!A35-5)/1000</f>
        <v>0.55608840000000004</v>
      </c>
      <c r="C35" s="3">
        <f>(1213.2+(17.25*('weather data'!E35-5)))/1000</f>
        <v>1.2583260000000001</v>
      </c>
      <c r="E35" s="96">
        <v>3.0192297239909718</v>
      </c>
      <c r="F35" s="115">
        <v>0</v>
      </c>
      <c r="G35" s="112">
        <f t="shared" si="0"/>
        <v>3.0192297239909718</v>
      </c>
    </row>
    <row r="36" spans="1:7" x14ac:dyDescent="0.25">
      <c r="A36" s="28">
        <f>IF('weather data'!E36&lt;=5,5,'weather data'!E36)</f>
        <v>7.7460000000000004</v>
      </c>
      <c r="B36" s="4">
        <f>IF(A36=5,0,1)*0.54+0.25*24.6*(Hilfstabelle!A36-5)/1000</f>
        <v>0.55688789999999999</v>
      </c>
      <c r="C36" s="3">
        <f>(1213.2+(17.25*('weather data'!E36-5)))/1000</f>
        <v>1.2605685</v>
      </c>
      <c r="E36" s="96">
        <v>3.120702458516289</v>
      </c>
      <c r="F36" s="115">
        <v>0</v>
      </c>
      <c r="G36" s="112">
        <f t="shared" si="0"/>
        <v>3.120702458516289</v>
      </c>
    </row>
    <row r="37" spans="1:7" x14ac:dyDescent="0.25">
      <c r="A37" s="28">
        <f>IF('weather data'!E37&lt;=5,5,'weather data'!E37)</f>
        <v>7.7789999999999999</v>
      </c>
      <c r="B37" s="4">
        <f>IF(A37=5,0,1)*0.54+0.25*24.6*(Hilfstabelle!A37-5)/1000</f>
        <v>0.55709085000000003</v>
      </c>
      <c r="C37" s="3">
        <f>(1213.2+(17.25*('weather data'!E37-5)))/1000</f>
        <v>1.2611377500000001</v>
      </c>
      <c r="E37" s="96">
        <v>3.205956190392067</v>
      </c>
      <c r="F37" s="115">
        <v>0</v>
      </c>
      <c r="G37" s="112">
        <f t="shared" si="0"/>
        <v>3.205956190392067</v>
      </c>
    </row>
    <row r="38" spans="1:7" x14ac:dyDescent="0.25">
      <c r="A38" s="28">
        <f>IF('weather data'!E38&lt;=5,5,'weather data'!E38)</f>
        <v>7.5880000000000001</v>
      </c>
      <c r="B38" s="4">
        <f>IF(A38=5,0,1)*0.54+0.25*24.6*(Hilfstabelle!A38-5)/1000</f>
        <v>0.55591620000000008</v>
      </c>
      <c r="C38" s="3">
        <f>(1213.2+(17.25*('weather data'!E38-5)))/1000</f>
        <v>1.257843</v>
      </c>
      <c r="E38" s="96">
        <v>3.206164126323471</v>
      </c>
      <c r="F38" s="115">
        <v>0</v>
      </c>
      <c r="G38" s="112">
        <f t="shared" si="0"/>
        <v>3.206164126323471</v>
      </c>
    </row>
    <row r="39" spans="1:7" x14ac:dyDescent="0.25">
      <c r="A39" s="28">
        <f>IF('weather data'!E39&lt;=5,5,'weather data'!E39)</f>
        <v>7.1879999999999997</v>
      </c>
      <c r="B39" s="4">
        <f>IF(A39=5,0,1)*0.54+0.25*24.6*(Hilfstabelle!A39-5)/1000</f>
        <v>0.55345620000000006</v>
      </c>
      <c r="C39" s="3">
        <f>(1213.2+(17.25*('weather data'!E39-5)))/1000</f>
        <v>1.2509429999999999</v>
      </c>
      <c r="E39" s="96">
        <v>3.0793232081668251</v>
      </c>
      <c r="F39" s="115">
        <v>0</v>
      </c>
      <c r="G39" s="112">
        <f t="shared" si="0"/>
        <v>3.0793232081668251</v>
      </c>
    </row>
    <row r="40" spans="1:7" x14ac:dyDescent="0.25">
      <c r="A40" s="28">
        <f>IF('weather data'!E40&lt;=5,5,'weather data'!E40)</f>
        <v>6.6150000000000002</v>
      </c>
      <c r="B40" s="4">
        <f>IF(A40=5,0,1)*0.54+0.25*24.6*(Hilfstabelle!A40-5)/1000</f>
        <v>0.54993225000000001</v>
      </c>
      <c r="C40" s="3">
        <f>(1213.2+(17.25*('weather data'!E40-5)))/1000</f>
        <v>1.2410587500000001</v>
      </c>
      <c r="E40" s="96">
        <v>2.7921636868974362</v>
      </c>
      <c r="F40" s="115">
        <v>0</v>
      </c>
      <c r="G40" s="112">
        <f t="shared" si="0"/>
        <v>2.7921636868974362</v>
      </c>
    </row>
    <row r="41" spans="1:7" x14ac:dyDescent="0.25">
      <c r="A41" s="28">
        <f>IF('weather data'!E41&lt;=5,5,'weather data'!E41)</f>
        <v>6.13</v>
      </c>
      <c r="B41" s="4">
        <f>IF(A41=5,0,1)*0.54+0.25*24.6*(Hilfstabelle!A41-5)/1000</f>
        <v>0.54694950000000009</v>
      </c>
      <c r="C41" s="3">
        <f>(1213.2+(17.25*('weather data'!E41-5)))/1000</f>
        <v>1.2326925000000002</v>
      </c>
      <c r="E41" s="96">
        <v>2.804016034987483</v>
      </c>
      <c r="F41" s="115">
        <v>0</v>
      </c>
      <c r="G41" s="112">
        <f t="shared" si="0"/>
        <v>2.804016034987483</v>
      </c>
    </row>
    <row r="42" spans="1:7" x14ac:dyDescent="0.25">
      <c r="A42" s="28">
        <f>IF('weather data'!E42&lt;=5,5,'weather data'!E42)</f>
        <v>5.819</v>
      </c>
      <c r="B42" s="4">
        <f>IF(A42=5,0,1)*0.54+0.25*24.6*(Hilfstabelle!A42-5)/1000</f>
        <v>0.54503685000000002</v>
      </c>
      <c r="C42" s="3">
        <f>(1213.2+(17.25*('weather data'!E42-5)))/1000</f>
        <v>1.2273277500000002</v>
      </c>
      <c r="E42" s="96">
        <v>2.9183807972598692</v>
      </c>
      <c r="F42" s="115">
        <v>0</v>
      </c>
      <c r="G42" s="112">
        <f t="shared" si="0"/>
        <v>2.9183807972598692</v>
      </c>
    </row>
    <row r="43" spans="1:7" x14ac:dyDescent="0.25">
      <c r="A43" s="28">
        <f>IF('weather data'!E43&lt;=5,5,'weather data'!E43)</f>
        <v>5.44</v>
      </c>
      <c r="B43" s="4">
        <f>IF(A43=5,0,1)*0.54+0.25*24.6*(Hilfstabelle!A43-5)/1000</f>
        <v>0.54270600000000002</v>
      </c>
      <c r="C43" s="3">
        <f>(1213.2+(17.25*('weather data'!E43-5)))/1000</f>
        <v>1.22079</v>
      </c>
      <c r="E43" s="96">
        <v>3.013199581980246</v>
      </c>
      <c r="F43" s="115">
        <v>0</v>
      </c>
      <c r="G43" s="112">
        <f t="shared" si="0"/>
        <v>3.013199581980246</v>
      </c>
    </row>
    <row r="44" spans="1:7" x14ac:dyDescent="0.25">
      <c r="A44" s="28">
        <f>IF('weather data'!E44&lt;=5,5,'weather data'!E44)</f>
        <v>5</v>
      </c>
      <c r="B44" s="4">
        <f>IF(A44=5,0,1)*0.54+0.25*24.6*(Hilfstabelle!A44-5)/1000</f>
        <v>0</v>
      </c>
      <c r="C44" s="3">
        <f>(1213.2+(17.25*('weather data'!E44-5)))/1000</f>
        <v>1.212855</v>
      </c>
      <c r="E44" s="96">
        <v>3.1652007478368169</v>
      </c>
      <c r="F44" s="115">
        <v>0</v>
      </c>
      <c r="G44" s="112">
        <f t="shared" si="0"/>
        <v>3.1652007478368169</v>
      </c>
    </row>
    <row r="45" spans="1:7" x14ac:dyDescent="0.25">
      <c r="A45" s="28">
        <f>IF('weather data'!E45&lt;=5,5,'weather data'!E45)</f>
        <v>5</v>
      </c>
      <c r="B45" s="4">
        <f>IF(A45=5,0,1)*0.54+0.25*24.6*(Hilfstabelle!A45-5)/1000</f>
        <v>0</v>
      </c>
      <c r="C45" s="3">
        <f>(1213.2+(17.25*('weather data'!E45-5)))/1000</f>
        <v>1.2031604999999999</v>
      </c>
      <c r="E45" s="96">
        <v>2.9318966328011511</v>
      </c>
      <c r="F45" s="115">
        <v>0</v>
      </c>
      <c r="G45" s="112">
        <f t="shared" si="0"/>
        <v>2.9318966328011511</v>
      </c>
    </row>
    <row r="46" spans="1:7" x14ac:dyDescent="0.25">
      <c r="A46" s="28">
        <f>IF('weather data'!E46&lt;=5,5,'weather data'!E46)</f>
        <v>5</v>
      </c>
      <c r="B46" s="4">
        <f>IF(A46=5,0,1)*0.54+0.25*24.6*(Hilfstabelle!A46-5)/1000</f>
        <v>0</v>
      </c>
      <c r="C46" s="3">
        <f>(1213.2+(17.25*('weather data'!E46-5)))/1000</f>
        <v>1.193535</v>
      </c>
      <c r="E46" s="96">
        <v>2.4407519628241068</v>
      </c>
      <c r="F46" s="115">
        <v>0</v>
      </c>
      <c r="G46" s="112">
        <f t="shared" si="0"/>
        <v>2.4407519628241068</v>
      </c>
    </row>
    <row r="47" spans="1:7" x14ac:dyDescent="0.25">
      <c r="A47" s="28">
        <f>IF('weather data'!E47&lt;=5,5,'weather data'!E47)</f>
        <v>5</v>
      </c>
      <c r="B47" s="4">
        <f>IF(A47=5,0,1)*0.54+0.25*24.6*(Hilfstabelle!A47-5)/1000</f>
        <v>0</v>
      </c>
      <c r="C47" s="3">
        <f>(1213.2+(17.25*('weather data'!E47-5)))/1000</f>
        <v>1.1851342500000002</v>
      </c>
      <c r="E47" s="96">
        <v>2.2488270981379039</v>
      </c>
      <c r="F47" s="115">
        <v>0</v>
      </c>
      <c r="G47" s="112">
        <f t="shared" si="0"/>
        <v>2.2488270981379039</v>
      </c>
    </row>
    <row r="48" spans="1:7" x14ac:dyDescent="0.25">
      <c r="A48" s="28">
        <f>IF('weather data'!E48&lt;=5,5,'weather data'!E48)</f>
        <v>5</v>
      </c>
      <c r="B48" s="4">
        <f>IF(A48=5,0,1)*0.54+0.25*24.6*(Hilfstabelle!A48-5)/1000</f>
        <v>0</v>
      </c>
      <c r="C48" s="3">
        <f>(1213.2+(17.25*('weather data'!E48-5)))/1000</f>
        <v>1.1765955000000001</v>
      </c>
      <c r="E48" s="96">
        <v>2.1596225835654428</v>
      </c>
      <c r="F48" s="115">
        <v>0</v>
      </c>
      <c r="G48" s="112">
        <f t="shared" si="0"/>
        <v>2.1596225835654428</v>
      </c>
    </row>
    <row r="49" spans="1:7" x14ac:dyDescent="0.25">
      <c r="A49" s="28">
        <f>IF('weather data'!E49&lt;=5,5,'weather data'!E49)</f>
        <v>5</v>
      </c>
      <c r="B49" s="4">
        <f>IF(A49=5,0,1)*0.54+0.25*24.6*(Hilfstabelle!A49-5)/1000</f>
        <v>0</v>
      </c>
      <c r="C49" s="3">
        <f>(1213.2+(17.25*('weather data'!E49-5)))/1000</f>
        <v>1.171041</v>
      </c>
      <c r="E49" s="96">
        <v>2.023632484427007</v>
      </c>
      <c r="F49" s="115">
        <v>0</v>
      </c>
      <c r="G49" s="112">
        <f t="shared" si="0"/>
        <v>2.023632484427007</v>
      </c>
    </row>
    <row r="50" spans="1:7" x14ac:dyDescent="0.25">
      <c r="A50" s="28">
        <f>IF('weather data'!E50&lt;=5,5,'weather data'!E50)</f>
        <v>5</v>
      </c>
      <c r="B50" s="4">
        <f>IF(A50=5,0,1)*0.54+0.25*24.6*(Hilfstabelle!A50-5)/1000</f>
        <v>0</v>
      </c>
      <c r="C50" s="3">
        <f>(1213.2+(17.25*('weather data'!E50-5)))/1000</f>
        <v>1.1625885</v>
      </c>
      <c r="E50" s="96">
        <v>1.964578679908175</v>
      </c>
      <c r="F50" s="115">
        <v>0</v>
      </c>
      <c r="G50" s="112">
        <f t="shared" si="0"/>
        <v>1.964578679908175</v>
      </c>
    </row>
    <row r="51" spans="1:7" x14ac:dyDescent="0.25">
      <c r="A51" s="28">
        <f>IF('weather data'!E51&lt;=5,5,'weather data'!E51)</f>
        <v>5</v>
      </c>
      <c r="B51" s="4">
        <f>IF(A51=5,0,1)*0.54+0.25*24.6*(Hilfstabelle!A51-5)/1000</f>
        <v>0</v>
      </c>
      <c r="C51" s="3">
        <f>(1213.2+(17.25*('weather data'!E51-5)))/1000</f>
        <v>1.1576204999999999</v>
      </c>
      <c r="E51" s="96">
        <v>2.0512879633037842</v>
      </c>
      <c r="F51" s="115">
        <v>0</v>
      </c>
      <c r="G51" s="112">
        <f t="shared" si="0"/>
        <v>2.0512879633037842</v>
      </c>
    </row>
    <row r="52" spans="1:7" x14ac:dyDescent="0.25">
      <c r="A52" s="28">
        <f>IF('weather data'!E52&lt;=5,5,'weather data'!E52)</f>
        <v>5</v>
      </c>
      <c r="B52" s="4">
        <f>IF(A52=5,0,1)*0.54+0.25*24.6*(Hilfstabelle!A52-5)/1000</f>
        <v>0</v>
      </c>
      <c r="C52" s="3">
        <f>(1213.2+(17.25*('weather data'!E52-5)))/1000</f>
        <v>1.1533769999999999</v>
      </c>
      <c r="E52" s="96">
        <v>1.9471120616702109</v>
      </c>
      <c r="F52" s="115">
        <v>0</v>
      </c>
      <c r="G52" s="112">
        <f t="shared" si="0"/>
        <v>1.9471120616702109</v>
      </c>
    </row>
    <row r="53" spans="1:7" x14ac:dyDescent="0.25">
      <c r="A53" s="28">
        <f>IF('weather data'!E53&lt;=5,5,'weather data'!E53)</f>
        <v>5</v>
      </c>
      <c r="B53" s="4">
        <f>IF(A53=5,0,1)*0.54+0.25*24.6*(Hilfstabelle!A53-5)/1000</f>
        <v>0</v>
      </c>
      <c r="C53" s="3">
        <f>(1213.2+(17.25*('weather data'!E53-5)))/1000</f>
        <v>1.15712025</v>
      </c>
      <c r="E53" s="96">
        <v>1.833371107192038</v>
      </c>
      <c r="F53" s="115">
        <v>0</v>
      </c>
      <c r="G53" s="112">
        <f t="shared" si="0"/>
        <v>1.833371107192038</v>
      </c>
    </row>
    <row r="54" spans="1:7" x14ac:dyDescent="0.25">
      <c r="A54" s="28">
        <f>IF('weather data'!E54&lt;=5,5,'weather data'!E54)</f>
        <v>5</v>
      </c>
      <c r="B54" s="4">
        <f>IF(A54=5,0,1)*0.54+0.25*24.6*(Hilfstabelle!A54-5)/1000</f>
        <v>0</v>
      </c>
      <c r="C54" s="3">
        <f>(1213.2+(17.25*('weather data'!E54-5)))/1000</f>
        <v>1.1615707500000001</v>
      </c>
      <c r="E54" s="96">
        <v>1.7603855952691161</v>
      </c>
      <c r="F54" s="115">
        <v>0</v>
      </c>
      <c r="G54" s="112">
        <f t="shared" si="0"/>
        <v>1.7603855952691161</v>
      </c>
    </row>
    <row r="55" spans="1:7" x14ac:dyDescent="0.25">
      <c r="A55" s="28">
        <f>IF('weather data'!E55&lt;=5,5,'weather data'!E55)</f>
        <v>5</v>
      </c>
      <c r="B55" s="4">
        <f>IF(A55=5,0,1)*0.54+0.25*24.6*(Hilfstabelle!A55-5)/1000</f>
        <v>0</v>
      </c>
      <c r="C55" s="3">
        <f>(1213.2+(17.25*('weather data'!E55-5)))/1000</f>
        <v>1.1687467499999999</v>
      </c>
      <c r="E55" s="96">
        <v>2.0036706350121909</v>
      </c>
      <c r="F55" s="115">
        <v>0</v>
      </c>
      <c r="G55" s="112">
        <f t="shared" si="0"/>
        <v>2.0036706350121909</v>
      </c>
    </row>
    <row r="56" spans="1:7" x14ac:dyDescent="0.25">
      <c r="A56" s="28">
        <f>IF('weather data'!E56&lt;=5,5,'weather data'!E56)</f>
        <v>5</v>
      </c>
      <c r="B56" s="4">
        <f>IF(A56=5,0,1)*0.54+0.25*24.6*(Hilfstabelle!A56-5)/1000</f>
        <v>0</v>
      </c>
      <c r="C56" s="3">
        <f>(1213.2+(17.25*('weather data'!E56-5)))/1000</f>
        <v>1.1773372500000001</v>
      </c>
      <c r="E56" s="96">
        <v>2.142363901258884</v>
      </c>
      <c r="F56" s="115">
        <v>0</v>
      </c>
      <c r="G56" s="112">
        <f t="shared" si="0"/>
        <v>2.142363901258884</v>
      </c>
    </row>
    <row r="57" spans="1:7" x14ac:dyDescent="0.25">
      <c r="A57" s="28">
        <f>IF('weather data'!E57&lt;=5,5,'weather data'!E57)</f>
        <v>5</v>
      </c>
      <c r="B57" s="4">
        <f>IF(A57=5,0,1)*0.54+0.25*24.6*(Hilfstabelle!A57-5)/1000</f>
        <v>0</v>
      </c>
      <c r="C57" s="3">
        <f>(1213.2+(17.25*('weather data'!E57-5)))/1000</f>
        <v>1.1867557500000001</v>
      </c>
      <c r="E57" s="96">
        <v>2.1775050736662158</v>
      </c>
      <c r="F57" s="115">
        <v>0</v>
      </c>
      <c r="G57" s="112">
        <f t="shared" si="0"/>
        <v>2.1775050736662158</v>
      </c>
    </row>
    <row r="58" spans="1:7" x14ac:dyDescent="0.25">
      <c r="A58" s="28">
        <f>IF('weather data'!E58&lt;=5,5,'weather data'!E58)</f>
        <v>5</v>
      </c>
      <c r="B58" s="4">
        <f>IF(A58=5,0,1)*0.54+0.25*24.6*(Hilfstabelle!A58-5)/1000</f>
        <v>0</v>
      </c>
      <c r="C58" s="3">
        <f>(1213.2+(17.25*('weather data'!E58-5)))/1000</f>
        <v>1.1967435</v>
      </c>
      <c r="E58" s="96">
        <v>2.705662339433232</v>
      </c>
      <c r="F58" s="115">
        <v>0</v>
      </c>
      <c r="G58" s="112">
        <f t="shared" si="0"/>
        <v>2.705662339433232</v>
      </c>
    </row>
    <row r="59" spans="1:7" x14ac:dyDescent="0.25">
      <c r="A59" s="28">
        <f>IF('weather data'!E59&lt;=5,5,'weather data'!E59)</f>
        <v>5</v>
      </c>
      <c r="B59" s="4">
        <f>IF(A59=5,0,1)*0.54+0.25*24.6*(Hilfstabelle!A59-5)/1000</f>
        <v>0</v>
      </c>
      <c r="C59" s="3">
        <f>(1213.2+(17.25*('weather data'!E59-5)))/1000</f>
        <v>1.2041955</v>
      </c>
      <c r="E59" s="96">
        <v>3.0192297239909718</v>
      </c>
      <c r="F59" s="115">
        <v>0</v>
      </c>
      <c r="G59" s="112">
        <f t="shared" si="0"/>
        <v>3.0192297239909718</v>
      </c>
    </row>
    <row r="60" spans="1:7" x14ac:dyDescent="0.25">
      <c r="A60" s="28">
        <f>IF('weather data'!E60&lt;=5,5,'weather data'!E60)</f>
        <v>5</v>
      </c>
      <c r="B60" s="4">
        <f>IF(A60=5,0,1)*0.54+0.25*24.6*(Hilfstabelle!A60-5)/1000</f>
        <v>0</v>
      </c>
      <c r="C60" s="3">
        <f>(1213.2+(17.25*('weather data'!E60-5)))/1000</f>
        <v>1.2090082500000001</v>
      </c>
      <c r="E60" s="96">
        <v>3.120702458516289</v>
      </c>
      <c r="F60" s="115">
        <v>0</v>
      </c>
      <c r="G60" s="112">
        <f t="shared" si="0"/>
        <v>3.120702458516289</v>
      </c>
    </row>
    <row r="61" spans="1:7" x14ac:dyDescent="0.25">
      <c r="A61" s="28">
        <f>IF('weather data'!E61&lt;=5,5,'weather data'!E61)</f>
        <v>5</v>
      </c>
      <c r="B61" s="4">
        <f>IF(A61=5,0,1)*0.54+0.25*24.6*(Hilfstabelle!A61-5)/1000</f>
        <v>0</v>
      </c>
      <c r="C61" s="3">
        <f>(1213.2+(17.25*('weather data'!E61-5)))/1000</f>
        <v>1.2073177499999999</v>
      </c>
      <c r="E61" s="96">
        <v>3.205956190392067</v>
      </c>
      <c r="F61" s="115">
        <v>0</v>
      </c>
      <c r="G61" s="112">
        <f t="shared" si="0"/>
        <v>3.205956190392067</v>
      </c>
    </row>
    <row r="62" spans="1:7" x14ac:dyDescent="0.25">
      <c r="A62" s="28">
        <f>IF('weather data'!E62&lt;=5,5,'weather data'!E62)</f>
        <v>5</v>
      </c>
      <c r="B62" s="4">
        <f>IF(A62=5,0,1)*0.54+0.25*24.6*(Hilfstabelle!A62-5)/1000</f>
        <v>0</v>
      </c>
      <c r="C62" s="3">
        <f>(1213.2+(17.25*('weather data'!E62-5)))/1000</f>
        <v>1.196502</v>
      </c>
      <c r="E62" s="96">
        <v>3.206164126323471</v>
      </c>
      <c r="F62" s="115">
        <v>0</v>
      </c>
      <c r="G62" s="112">
        <f t="shared" si="0"/>
        <v>3.206164126323471</v>
      </c>
    </row>
    <row r="63" spans="1:7" x14ac:dyDescent="0.25">
      <c r="A63" s="28">
        <f>IF('weather data'!E63&lt;=5,5,'weather data'!E63)</f>
        <v>5</v>
      </c>
      <c r="B63" s="4">
        <f>IF(A63=5,0,1)*0.54+0.25*24.6*(Hilfstabelle!A63-5)/1000</f>
        <v>0</v>
      </c>
      <c r="C63" s="3">
        <f>(1213.2+(17.25*('weather data'!E63-5)))/1000</f>
        <v>1.2023842500000002</v>
      </c>
      <c r="E63" s="96">
        <v>3.0793232081668251</v>
      </c>
      <c r="F63" s="115">
        <v>0</v>
      </c>
      <c r="G63" s="112">
        <f t="shared" si="0"/>
        <v>3.0793232081668251</v>
      </c>
    </row>
    <row r="64" spans="1:7" x14ac:dyDescent="0.25">
      <c r="A64" s="28">
        <f>IF('weather data'!E64&lt;=5,5,'weather data'!E64)</f>
        <v>6.2679999999999998</v>
      </c>
      <c r="B64" s="4">
        <f>IF(A64=5,0,1)*0.54+0.25*24.6*(Hilfstabelle!A64-5)/1000</f>
        <v>0.54779820000000001</v>
      </c>
      <c r="C64" s="3">
        <f>(1213.2+(17.25*('weather data'!E64-5)))/1000</f>
        <v>1.2350730000000001</v>
      </c>
      <c r="E64" s="96">
        <v>2.7921636868974362</v>
      </c>
      <c r="F64" s="115">
        <v>0</v>
      </c>
      <c r="G64" s="112">
        <f t="shared" si="0"/>
        <v>2.7921636868974362</v>
      </c>
    </row>
    <row r="65" spans="1:7" x14ac:dyDescent="0.25">
      <c r="A65" s="28">
        <f>IF('weather data'!E65&lt;=5,5,'weather data'!E65)</f>
        <v>7.2779999999999996</v>
      </c>
      <c r="B65" s="4">
        <f>IF(A65=5,0,1)*0.54+0.25*24.6*(Hilfstabelle!A65-5)/1000</f>
        <v>0.55400970000000005</v>
      </c>
      <c r="C65" s="3">
        <f>(1213.2+(17.25*('weather data'!E65-5)))/1000</f>
        <v>1.2524955</v>
      </c>
      <c r="E65" s="96">
        <v>2.804016034987483</v>
      </c>
      <c r="F65" s="115">
        <v>0</v>
      </c>
      <c r="G65" s="112">
        <f t="shared" si="0"/>
        <v>2.804016034987483</v>
      </c>
    </row>
    <row r="66" spans="1:7" x14ac:dyDescent="0.25">
      <c r="A66" s="28">
        <f>IF('weather data'!E66&lt;=5,5,'weather data'!E66)</f>
        <v>7.7939999999999996</v>
      </c>
      <c r="B66" s="4">
        <f>IF(A66=5,0,1)*0.54+0.25*24.6*(Hilfstabelle!A66-5)/1000</f>
        <v>0.55718310000000004</v>
      </c>
      <c r="C66" s="3">
        <f>(1213.2+(17.25*('weather data'!E66-5)))/1000</f>
        <v>1.2613965</v>
      </c>
      <c r="E66" s="96">
        <v>2.9183807972598692</v>
      </c>
      <c r="F66" s="115">
        <v>0</v>
      </c>
      <c r="G66" s="112">
        <f t="shared" ref="G66:G129" si="1">F66+E66</f>
        <v>2.9183807972598692</v>
      </c>
    </row>
    <row r="67" spans="1:7" x14ac:dyDescent="0.25">
      <c r="A67" s="28">
        <f>IF('weather data'!E67&lt;=5,5,'weather data'!E67)</f>
        <v>8.4469999999999992</v>
      </c>
      <c r="B67" s="4">
        <f>IF(A67=5,0,1)*0.54+0.25*24.6*(Hilfstabelle!A67-5)/1000</f>
        <v>0.56119905000000003</v>
      </c>
      <c r="C67" s="3">
        <f>(1213.2+(17.25*('weather data'!E67-5)))/1000</f>
        <v>1.27266075</v>
      </c>
      <c r="E67" s="96">
        <v>3.013199581980246</v>
      </c>
      <c r="F67" s="115">
        <v>0</v>
      </c>
      <c r="G67" s="112">
        <f t="shared" si="1"/>
        <v>3.013199581980246</v>
      </c>
    </row>
    <row r="68" spans="1:7" x14ac:dyDescent="0.25">
      <c r="A68" s="28">
        <f>IF('weather data'!E68&lt;=5,5,'weather data'!E68)</f>
        <v>8.8049999999999997</v>
      </c>
      <c r="B68" s="4">
        <f>IF(A68=5,0,1)*0.54+0.25*24.6*(Hilfstabelle!A68-5)/1000</f>
        <v>0.56340075000000001</v>
      </c>
      <c r="C68" s="3">
        <f>(1213.2+(17.25*('weather data'!E68-5)))/1000</f>
        <v>1.2788362500000001</v>
      </c>
      <c r="E68" s="96">
        <v>3.1652007478368169</v>
      </c>
      <c r="F68" s="115">
        <v>0</v>
      </c>
      <c r="G68" s="112">
        <f t="shared" si="1"/>
        <v>3.1652007478368169</v>
      </c>
    </row>
    <row r="69" spans="1:7" x14ac:dyDescent="0.25">
      <c r="A69" s="28">
        <f>IF('weather data'!E69&lt;=5,5,'weather data'!E69)</f>
        <v>8.2899999999999991</v>
      </c>
      <c r="B69" s="4">
        <f>IF(A69=5,0,1)*0.54+0.25*24.6*(Hilfstabelle!A69-5)/1000</f>
        <v>0.56023350000000005</v>
      </c>
      <c r="C69" s="3">
        <f>(1213.2+(17.25*('weather data'!E69-5)))/1000</f>
        <v>1.2699525</v>
      </c>
      <c r="E69" s="96">
        <v>2.9318966328011511</v>
      </c>
      <c r="F69" s="115">
        <v>0</v>
      </c>
      <c r="G69" s="112">
        <f t="shared" si="1"/>
        <v>2.9318966328011511</v>
      </c>
    </row>
    <row r="70" spans="1:7" x14ac:dyDescent="0.25">
      <c r="A70" s="28">
        <f>IF('weather data'!E70&lt;=5,5,'weather data'!E70)</f>
        <v>6.1180000000000003</v>
      </c>
      <c r="B70" s="4">
        <f>IF(A70=5,0,1)*0.54+0.25*24.6*(Hilfstabelle!A70-5)/1000</f>
        <v>0.54687570000000008</v>
      </c>
      <c r="C70" s="3">
        <f>(1213.2+(17.25*('weather data'!E70-5)))/1000</f>
        <v>1.2324854999999999</v>
      </c>
      <c r="E70" s="96">
        <v>2.4407519628241068</v>
      </c>
      <c r="F70" s="115">
        <v>0</v>
      </c>
      <c r="G70" s="112">
        <f t="shared" si="1"/>
        <v>2.4407519628241068</v>
      </c>
    </row>
    <row r="71" spans="1:7" x14ac:dyDescent="0.25">
      <c r="A71" s="28">
        <f>IF('weather data'!E71&lt;=5,5,'weather data'!E71)</f>
        <v>5</v>
      </c>
      <c r="B71" s="4">
        <f>IF(A71=5,0,1)*0.54+0.25*24.6*(Hilfstabelle!A71-5)/1000</f>
        <v>0</v>
      </c>
      <c r="C71" s="3">
        <f>(1213.2+(17.25*('weather data'!E71-5)))/1000</f>
        <v>1.2118027500000002</v>
      </c>
      <c r="E71" s="96">
        <v>2.2488270981379039</v>
      </c>
      <c r="F71" s="115">
        <v>0</v>
      </c>
      <c r="G71" s="112">
        <f t="shared" si="1"/>
        <v>2.2488270981379039</v>
      </c>
    </row>
    <row r="72" spans="1:7" x14ac:dyDescent="0.25">
      <c r="A72" s="28">
        <f>IF('weather data'!E72&lt;=5,5,'weather data'!E72)</f>
        <v>5</v>
      </c>
      <c r="B72" s="4">
        <f>IF(A72=5,0,1)*0.54+0.25*24.6*(Hilfstabelle!A72-5)/1000</f>
        <v>0</v>
      </c>
      <c r="C72" s="3">
        <f>(1213.2+(17.25*('weather data'!E72-5)))/1000</f>
        <v>1.2061965000000001</v>
      </c>
      <c r="E72" s="96">
        <v>2.1596225835654428</v>
      </c>
      <c r="F72" s="115">
        <v>0</v>
      </c>
      <c r="G72" s="112">
        <f t="shared" si="1"/>
        <v>2.1596225835654428</v>
      </c>
    </row>
    <row r="73" spans="1:7" x14ac:dyDescent="0.25">
      <c r="A73" s="28">
        <f>IF('weather data'!E73&lt;=5,5,'weather data'!E73)</f>
        <v>5</v>
      </c>
      <c r="B73" s="4">
        <f>IF(A73=5,0,1)*0.54+0.25*24.6*(Hilfstabelle!A73-5)/1000</f>
        <v>0</v>
      </c>
      <c r="C73" s="3">
        <f>(1213.2+(17.25*('weather data'!E73-5)))/1000</f>
        <v>1.2010732500000001</v>
      </c>
      <c r="E73" s="96">
        <v>2.023632484427007</v>
      </c>
      <c r="F73" s="115">
        <v>0</v>
      </c>
      <c r="G73" s="112">
        <f t="shared" si="1"/>
        <v>2.023632484427007</v>
      </c>
    </row>
    <row r="74" spans="1:7" x14ac:dyDescent="0.25">
      <c r="A74" s="28">
        <f>IF('weather data'!E74&lt;=5,5,'weather data'!E74)</f>
        <v>5</v>
      </c>
      <c r="B74" s="4">
        <f>IF(A74=5,0,1)*0.54+0.25*24.6*(Hilfstabelle!A74-5)/1000</f>
        <v>0</v>
      </c>
      <c r="C74" s="3">
        <f>(1213.2+(17.25*('weather data'!E74-5)))/1000</f>
        <v>1.1967435</v>
      </c>
      <c r="E74" s="96">
        <v>1.964578679908175</v>
      </c>
      <c r="F74" s="115">
        <v>0</v>
      </c>
      <c r="G74" s="112">
        <f t="shared" si="1"/>
        <v>1.964578679908175</v>
      </c>
    </row>
    <row r="75" spans="1:7" x14ac:dyDescent="0.25">
      <c r="A75" s="28">
        <f>IF('weather data'!E75&lt;=5,5,'weather data'!E75)</f>
        <v>5</v>
      </c>
      <c r="B75" s="4">
        <f>IF(A75=5,0,1)*0.54+0.25*24.6*(Hilfstabelle!A75-5)/1000</f>
        <v>0</v>
      </c>
      <c r="C75" s="3">
        <f>(1213.2+(17.25*('weather data'!E75-5)))/1000</f>
        <v>1.19572575</v>
      </c>
      <c r="E75" s="96">
        <v>2.0512879633037842</v>
      </c>
      <c r="F75" s="115">
        <v>0</v>
      </c>
      <c r="G75" s="112">
        <f t="shared" si="1"/>
        <v>2.0512879633037842</v>
      </c>
    </row>
    <row r="76" spans="1:7" x14ac:dyDescent="0.25">
      <c r="A76" s="28">
        <f>IF('weather data'!E76&lt;=5,5,'weather data'!E76)</f>
        <v>5</v>
      </c>
      <c r="B76" s="4">
        <f>IF(A76=5,0,1)*0.54+0.25*24.6*(Hilfstabelle!A76-5)/1000</f>
        <v>0</v>
      </c>
      <c r="C76" s="3">
        <f>(1213.2+(17.25*('weather data'!E76-5)))/1000</f>
        <v>1.1976577500000001</v>
      </c>
      <c r="E76" s="96">
        <v>1.9471120616702109</v>
      </c>
      <c r="F76" s="115">
        <v>0</v>
      </c>
      <c r="G76" s="112">
        <f t="shared" si="1"/>
        <v>1.9471120616702109</v>
      </c>
    </row>
    <row r="77" spans="1:7" x14ac:dyDescent="0.25">
      <c r="A77" s="28">
        <f>IF('weather data'!E77&lt;=5,5,'weather data'!E77)</f>
        <v>5</v>
      </c>
      <c r="B77" s="4">
        <f>IF(A77=5,0,1)*0.54+0.25*24.6*(Hilfstabelle!A77-5)/1000</f>
        <v>0</v>
      </c>
      <c r="C77" s="3">
        <f>(1213.2+(17.25*('weather data'!E77-5)))/1000</f>
        <v>1.1983649999999999</v>
      </c>
      <c r="E77" s="96">
        <v>1.833371107192038</v>
      </c>
      <c r="F77" s="115">
        <v>0</v>
      </c>
      <c r="G77" s="112">
        <f t="shared" si="1"/>
        <v>1.833371107192038</v>
      </c>
    </row>
    <row r="78" spans="1:7" x14ac:dyDescent="0.25">
      <c r="A78" s="28">
        <f>IF('weather data'!E78&lt;=5,5,'weather data'!E78)</f>
        <v>5</v>
      </c>
      <c r="B78" s="4">
        <f>IF(A78=5,0,1)*0.54+0.25*24.6*(Hilfstabelle!A78-5)/1000</f>
        <v>0</v>
      </c>
      <c r="C78" s="3">
        <f>(1213.2+(17.25*('weather data'!E78-5)))/1000</f>
        <v>1.1988652500000001</v>
      </c>
      <c r="E78" s="96">
        <v>1.7603855952691161</v>
      </c>
      <c r="F78" s="115">
        <v>0</v>
      </c>
      <c r="G78" s="112">
        <f t="shared" si="1"/>
        <v>1.7603855952691161</v>
      </c>
    </row>
    <row r="79" spans="1:7" x14ac:dyDescent="0.25">
      <c r="A79" s="28">
        <f>IF('weather data'!E79&lt;=5,5,'weather data'!E79)</f>
        <v>5</v>
      </c>
      <c r="B79" s="4">
        <f>IF(A79=5,0,1)*0.54+0.25*24.6*(Hilfstabelle!A79-5)/1000</f>
        <v>0</v>
      </c>
      <c r="C79" s="3">
        <f>(1213.2+(17.25*('weather data'!E79-5)))/1000</f>
        <v>1.1989687499999999</v>
      </c>
      <c r="E79" s="96">
        <v>2.0036706350121909</v>
      </c>
      <c r="F79" s="115">
        <v>0</v>
      </c>
      <c r="G79" s="112">
        <f t="shared" si="1"/>
        <v>2.0036706350121909</v>
      </c>
    </row>
    <row r="80" spans="1:7" x14ac:dyDescent="0.25">
      <c r="A80" s="28">
        <f>IF('weather data'!E80&lt;=5,5,'weather data'!E80)</f>
        <v>5</v>
      </c>
      <c r="B80" s="4">
        <f>IF(A80=5,0,1)*0.54+0.25*24.6*(Hilfstabelle!A80-5)/1000</f>
        <v>0</v>
      </c>
      <c r="C80" s="3">
        <f>(1213.2+(17.25*('weather data'!E80-5)))/1000</f>
        <v>1.1975025000000001</v>
      </c>
      <c r="E80" s="96">
        <v>2.142363901258884</v>
      </c>
      <c r="F80" s="115">
        <v>0</v>
      </c>
      <c r="G80" s="112">
        <f t="shared" si="1"/>
        <v>2.142363901258884</v>
      </c>
    </row>
    <row r="81" spans="1:7" x14ac:dyDescent="0.25">
      <c r="A81" s="28">
        <f>IF('weather data'!E81&lt;=5,5,'weather data'!E81)</f>
        <v>5</v>
      </c>
      <c r="B81" s="4">
        <f>IF(A81=5,0,1)*0.54+0.25*24.6*(Hilfstabelle!A81-5)/1000</f>
        <v>0</v>
      </c>
      <c r="C81" s="3">
        <f>(1213.2+(17.25*('weather data'!E81-5)))/1000</f>
        <v>1.19551875</v>
      </c>
      <c r="E81" s="96">
        <v>2.1775050736662158</v>
      </c>
      <c r="F81" s="115">
        <v>0</v>
      </c>
      <c r="G81" s="112">
        <f t="shared" si="1"/>
        <v>2.1775050736662158</v>
      </c>
    </row>
    <row r="82" spans="1:7" x14ac:dyDescent="0.25">
      <c r="A82" s="28">
        <f>IF('weather data'!E82&lt;=5,5,'weather data'!E82)</f>
        <v>5</v>
      </c>
      <c r="B82" s="4">
        <f>IF(A82=5,0,1)*0.54+0.25*24.6*(Hilfstabelle!A82-5)/1000</f>
        <v>0</v>
      </c>
      <c r="C82" s="3">
        <f>(1213.2+(17.25*('weather data'!E82-5)))/1000</f>
        <v>1.1965364999999999</v>
      </c>
      <c r="E82" s="96">
        <v>2.705662339433232</v>
      </c>
      <c r="F82" s="115">
        <v>0</v>
      </c>
      <c r="G82" s="112">
        <f t="shared" si="1"/>
        <v>2.705662339433232</v>
      </c>
    </row>
    <row r="83" spans="1:7" x14ac:dyDescent="0.25">
      <c r="A83" s="28">
        <f>IF('weather data'!E83&lt;=5,5,'weather data'!E83)</f>
        <v>5</v>
      </c>
      <c r="B83" s="4">
        <f>IF(A83=5,0,1)*0.54+0.25*24.6*(Hilfstabelle!A83-5)/1000</f>
        <v>0</v>
      </c>
      <c r="C83" s="3">
        <f>(1213.2+(17.25*('weather data'!E83-5)))/1000</f>
        <v>1.2012802499999999</v>
      </c>
      <c r="E83" s="96">
        <v>3.0192297239909718</v>
      </c>
      <c r="F83" s="115">
        <v>0</v>
      </c>
      <c r="G83" s="112">
        <f t="shared" si="1"/>
        <v>3.0192297239909718</v>
      </c>
    </row>
    <row r="84" spans="1:7" x14ac:dyDescent="0.25">
      <c r="A84" s="28">
        <f>IF('weather data'!E84&lt;=5,5,'weather data'!E84)</f>
        <v>5</v>
      </c>
      <c r="B84" s="4">
        <f>IF(A84=5,0,1)*0.54+0.25*24.6*(Hilfstabelle!A84-5)/1000</f>
        <v>0</v>
      </c>
      <c r="C84" s="3">
        <f>(1213.2+(17.25*('weather data'!E84-5)))/1000</f>
        <v>1.210785</v>
      </c>
      <c r="E84" s="96">
        <v>3.120702458516289</v>
      </c>
      <c r="F84" s="115">
        <v>0</v>
      </c>
      <c r="G84" s="112">
        <f t="shared" si="1"/>
        <v>3.120702458516289</v>
      </c>
    </row>
    <row r="85" spans="1:7" x14ac:dyDescent="0.25">
      <c r="A85" s="28">
        <f>IF('weather data'!E85&lt;=5,5,'weather data'!E85)</f>
        <v>5.3639999999999999</v>
      </c>
      <c r="B85" s="4">
        <f>IF(A85=5,0,1)*0.54+0.25*24.6*(Hilfstabelle!A85-5)/1000</f>
        <v>0.54223860000000002</v>
      </c>
      <c r="C85" s="3">
        <f>(1213.2+(17.25*('weather data'!E85-5)))/1000</f>
        <v>1.219479</v>
      </c>
      <c r="E85" s="96">
        <v>3.205956190392067</v>
      </c>
      <c r="F85" s="115">
        <v>0</v>
      </c>
      <c r="G85" s="112">
        <f t="shared" si="1"/>
        <v>3.205956190392067</v>
      </c>
    </row>
    <row r="86" spans="1:7" x14ac:dyDescent="0.25">
      <c r="A86" s="28">
        <f>IF('weather data'!E86&lt;=5,5,'weather data'!E86)</f>
        <v>5.5750000000000002</v>
      </c>
      <c r="B86" s="4">
        <f>IF(A86=5,0,1)*0.54+0.25*24.6*(Hilfstabelle!A86-5)/1000</f>
        <v>0.54353625000000005</v>
      </c>
      <c r="C86" s="3">
        <f>(1213.2+(17.25*('weather data'!E86-5)))/1000</f>
        <v>1.22311875</v>
      </c>
      <c r="E86" s="96">
        <v>3.206164126323471</v>
      </c>
      <c r="F86" s="115">
        <v>0</v>
      </c>
      <c r="G86" s="112">
        <f t="shared" si="1"/>
        <v>3.206164126323471</v>
      </c>
    </row>
    <row r="87" spans="1:7" x14ac:dyDescent="0.25">
      <c r="A87" s="28">
        <f>IF('weather data'!E87&lt;=5,5,'weather data'!E87)</f>
        <v>5.4039999999999999</v>
      </c>
      <c r="B87" s="4">
        <f>IF(A87=5,0,1)*0.54+0.25*24.6*(Hilfstabelle!A87-5)/1000</f>
        <v>0.54248459999999998</v>
      </c>
      <c r="C87" s="3">
        <f>(1213.2+(17.25*('weather data'!E87-5)))/1000</f>
        <v>1.2201690000000001</v>
      </c>
      <c r="E87" s="96">
        <v>3.0793232081668251</v>
      </c>
      <c r="F87" s="115">
        <v>0</v>
      </c>
      <c r="G87" s="112">
        <f t="shared" si="1"/>
        <v>3.0793232081668251</v>
      </c>
    </row>
    <row r="88" spans="1:7" x14ac:dyDescent="0.25">
      <c r="A88" s="28">
        <f>IF('weather data'!E88&lt;=5,5,'weather data'!E88)</f>
        <v>5</v>
      </c>
      <c r="B88" s="4">
        <f>IF(A88=5,0,1)*0.54+0.25*24.6*(Hilfstabelle!A88-5)/1000</f>
        <v>0</v>
      </c>
      <c r="C88" s="3">
        <f>(1213.2+(17.25*('weather data'!E88-5)))/1000</f>
        <v>1.20883575</v>
      </c>
      <c r="E88" s="96">
        <v>2.7921636868974362</v>
      </c>
      <c r="F88" s="115">
        <v>11</v>
      </c>
      <c r="G88" s="112">
        <f t="shared" si="1"/>
        <v>13.792163686897435</v>
      </c>
    </row>
    <row r="89" spans="1:7" x14ac:dyDescent="0.25">
      <c r="A89" s="28">
        <f>IF('weather data'!E89&lt;=5,5,'weather data'!E89)</f>
        <v>5</v>
      </c>
      <c r="B89" s="4">
        <f>IF(A89=5,0,1)*0.54+0.25*24.6*(Hilfstabelle!A89-5)/1000</f>
        <v>0</v>
      </c>
      <c r="C89" s="3">
        <f>(1213.2+(17.25*('weather data'!E89-5)))/1000</f>
        <v>1.1975887500000002</v>
      </c>
      <c r="E89" s="96">
        <v>2.804016034987483</v>
      </c>
      <c r="F89" s="115">
        <v>11</v>
      </c>
      <c r="G89" s="112">
        <f t="shared" si="1"/>
        <v>13.804016034987484</v>
      </c>
    </row>
    <row r="90" spans="1:7" x14ac:dyDescent="0.25">
      <c r="A90" s="28">
        <f>IF('weather data'!E90&lt;=5,5,'weather data'!E90)</f>
        <v>5</v>
      </c>
      <c r="B90" s="4">
        <f>IF(A90=5,0,1)*0.54+0.25*24.6*(Hilfstabelle!A90-5)/1000</f>
        <v>0</v>
      </c>
      <c r="C90" s="3">
        <f>(1213.2+(17.25*('weather data'!E90-5)))/1000</f>
        <v>1.1996932499999999</v>
      </c>
      <c r="E90" s="96">
        <v>2.9183807972598692</v>
      </c>
      <c r="F90" s="115">
        <v>11</v>
      </c>
      <c r="G90" s="112">
        <f t="shared" si="1"/>
        <v>13.91838079725987</v>
      </c>
    </row>
    <row r="91" spans="1:7" x14ac:dyDescent="0.25">
      <c r="A91" s="28">
        <f>IF('weather data'!E91&lt;=5,5,'weather data'!E91)</f>
        <v>5</v>
      </c>
      <c r="B91" s="4">
        <f>IF(A91=5,0,1)*0.54+0.25*24.6*(Hilfstabelle!A91-5)/1000</f>
        <v>0</v>
      </c>
      <c r="C91" s="3">
        <f>(1213.2+(17.25*('weather data'!E91-5)))/1000</f>
        <v>1.2036607500000001</v>
      </c>
      <c r="E91" s="96">
        <v>3.013199581980246</v>
      </c>
      <c r="F91" s="115">
        <f>11/6</f>
        <v>1.8333333333333333</v>
      </c>
      <c r="G91" s="112">
        <f t="shared" si="1"/>
        <v>4.8465329153135794</v>
      </c>
    </row>
    <row r="92" spans="1:7" x14ac:dyDescent="0.25">
      <c r="A92" s="28">
        <f>IF('weather data'!E92&lt;=5,5,'weather data'!E92)</f>
        <v>5</v>
      </c>
      <c r="B92" s="4">
        <f>IF(A92=5,0,1)*0.54+0.25*24.6*(Hilfstabelle!A92-5)/1000</f>
        <v>0</v>
      </c>
      <c r="C92" s="3">
        <f>(1213.2+(17.25*('weather data'!E92-5)))/1000</f>
        <v>1.2046267500000001</v>
      </c>
      <c r="E92" s="96">
        <v>3.1652007478368169</v>
      </c>
      <c r="F92" s="115">
        <v>0</v>
      </c>
      <c r="G92" s="112">
        <f t="shared" si="1"/>
        <v>3.1652007478368169</v>
      </c>
    </row>
    <row r="93" spans="1:7" x14ac:dyDescent="0.25">
      <c r="A93" s="28">
        <f>IF('weather data'!E93&lt;=5,5,'weather data'!E93)</f>
        <v>5</v>
      </c>
      <c r="B93" s="4">
        <f>IF(A93=5,0,1)*0.54+0.25*24.6*(Hilfstabelle!A93-5)/1000</f>
        <v>0</v>
      </c>
      <c r="C93" s="3">
        <f>(1213.2+(17.25*('weather data'!E93-5)))/1000</f>
        <v>1.204782</v>
      </c>
      <c r="E93" s="96">
        <v>2.9318966328011511</v>
      </c>
      <c r="F93" s="115">
        <v>0</v>
      </c>
      <c r="G93" s="112">
        <f t="shared" si="1"/>
        <v>2.9318966328011511</v>
      </c>
    </row>
    <row r="94" spans="1:7" x14ac:dyDescent="0.25">
      <c r="A94" s="28">
        <f>IF('weather data'!E94&lt;=5,5,'weather data'!E94)</f>
        <v>5</v>
      </c>
      <c r="B94" s="4">
        <f>IF(A94=5,0,1)*0.54+0.25*24.6*(Hilfstabelle!A94-5)/1000</f>
        <v>0</v>
      </c>
      <c r="C94" s="3">
        <f>(1213.2+(17.25*('weather data'!E94-5)))/1000</f>
        <v>1.2047474999999999</v>
      </c>
      <c r="E94" s="96">
        <v>2.4407519628241068</v>
      </c>
      <c r="F94" s="115">
        <v>0</v>
      </c>
      <c r="G94" s="112">
        <f t="shared" si="1"/>
        <v>2.4407519628241068</v>
      </c>
    </row>
    <row r="95" spans="1:7" x14ac:dyDescent="0.25">
      <c r="A95" s="28">
        <f>IF('weather data'!E95&lt;=5,5,'weather data'!E95)</f>
        <v>5</v>
      </c>
      <c r="B95" s="4">
        <f>IF(A95=5,0,1)*0.54+0.25*24.6*(Hilfstabelle!A95-5)/1000</f>
        <v>0</v>
      </c>
      <c r="C95" s="3">
        <f>(1213.2+(17.25*('weather data'!E95-5)))/1000</f>
        <v>1.2005557499999999</v>
      </c>
      <c r="E95" s="96">
        <v>2.2488270981379039</v>
      </c>
      <c r="F95" s="115">
        <v>0</v>
      </c>
      <c r="G95" s="112">
        <f t="shared" si="1"/>
        <v>2.2488270981379039</v>
      </c>
    </row>
    <row r="96" spans="1:7" x14ac:dyDescent="0.25">
      <c r="A96" s="28">
        <f>IF('weather data'!E96&lt;=5,5,'weather data'!E96)</f>
        <v>5</v>
      </c>
      <c r="B96" s="4">
        <f>IF(A96=5,0,1)*0.54+0.25*24.6*(Hilfstabelle!A96-5)/1000</f>
        <v>0</v>
      </c>
      <c r="C96" s="3">
        <f>(1213.2+(17.25*('weather data'!E96-5)))/1000</f>
        <v>1.19624325</v>
      </c>
      <c r="E96" s="96">
        <v>2.1596225835654428</v>
      </c>
      <c r="F96" s="115">
        <v>0</v>
      </c>
      <c r="G96" s="112">
        <f t="shared" si="1"/>
        <v>2.1596225835654428</v>
      </c>
    </row>
    <row r="97" spans="1:7" x14ac:dyDescent="0.25">
      <c r="A97" s="28">
        <f>IF('weather data'!E97&lt;=5,5,'weather data'!E97)</f>
        <v>5</v>
      </c>
      <c r="B97" s="4">
        <f>IF(A97=5,0,1)*0.54+0.25*24.6*(Hilfstabelle!A97-5)/1000</f>
        <v>0</v>
      </c>
      <c r="C97" s="3">
        <f>(1213.2+(17.25*('weather data'!E97-5)))/1000</f>
        <v>1.1921377500000001</v>
      </c>
      <c r="E97" s="96">
        <v>2.023632484427007</v>
      </c>
      <c r="F97" s="115">
        <v>0</v>
      </c>
      <c r="G97" s="112">
        <f t="shared" si="1"/>
        <v>2.023632484427007</v>
      </c>
    </row>
    <row r="98" spans="1:7" x14ac:dyDescent="0.25">
      <c r="A98" s="28">
        <f>IF('weather data'!E98&lt;=5,5,'weather data'!E98)</f>
        <v>5</v>
      </c>
      <c r="B98" s="4">
        <f>IF(A98=5,0,1)*0.54+0.25*24.6*(Hilfstabelle!A98-5)/1000</f>
        <v>0</v>
      </c>
      <c r="C98" s="3">
        <f>(1213.2+(17.25*('weather data'!E98-5)))/1000</f>
        <v>1.1926725</v>
      </c>
      <c r="E98" s="96">
        <v>1.964578679908175</v>
      </c>
      <c r="F98" s="115">
        <v>0</v>
      </c>
      <c r="G98" s="112">
        <f t="shared" si="1"/>
        <v>1.964578679908175</v>
      </c>
    </row>
    <row r="99" spans="1:7" x14ac:dyDescent="0.25">
      <c r="A99" s="28">
        <f>IF('weather data'!E99&lt;=5,5,'weather data'!E99)</f>
        <v>5</v>
      </c>
      <c r="B99" s="4">
        <f>IF(A99=5,0,1)*0.54+0.25*24.6*(Hilfstabelle!A99-5)/1000</f>
        <v>0</v>
      </c>
      <c r="C99" s="3">
        <f>(1213.2+(17.25*('weather data'!E99-5)))/1000</f>
        <v>1.1999002500000002</v>
      </c>
      <c r="E99" s="96">
        <v>2.0512879633037842</v>
      </c>
      <c r="F99" s="115">
        <v>0</v>
      </c>
      <c r="G99" s="112">
        <f t="shared" si="1"/>
        <v>2.0512879633037842</v>
      </c>
    </row>
    <row r="100" spans="1:7" x14ac:dyDescent="0.25">
      <c r="A100" s="28">
        <f>IF('weather data'!E100&lt;=5,5,'weather data'!E100)</f>
        <v>5</v>
      </c>
      <c r="B100" s="4">
        <f>IF(A100=5,0,1)*0.54+0.25*24.6*(Hilfstabelle!A100-5)/1000</f>
        <v>0</v>
      </c>
      <c r="C100" s="3">
        <f>(1213.2+(17.25*('weather data'!E100-5)))/1000</f>
        <v>1.2016770000000001</v>
      </c>
      <c r="E100" s="96">
        <v>1.9471120616702109</v>
      </c>
      <c r="F100" s="115">
        <v>0</v>
      </c>
      <c r="G100" s="112">
        <f t="shared" si="1"/>
        <v>1.9471120616702109</v>
      </c>
    </row>
    <row r="101" spans="1:7" x14ac:dyDescent="0.25">
      <c r="A101" s="28">
        <f>IF('weather data'!E101&lt;=5,5,'weather data'!E101)</f>
        <v>5</v>
      </c>
      <c r="B101" s="4">
        <f>IF(A101=5,0,1)*0.54+0.25*24.6*(Hilfstabelle!A101-5)/1000</f>
        <v>0</v>
      </c>
      <c r="C101" s="3">
        <f>(1213.2+(17.25*('weather data'!E101-5)))/1000</f>
        <v>1.2016942500000001</v>
      </c>
      <c r="E101" s="96">
        <v>1.833371107192038</v>
      </c>
      <c r="F101" s="115">
        <v>0</v>
      </c>
      <c r="G101" s="112">
        <f t="shared" si="1"/>
        <v>1.833371107192038</v>
      </c>
    </row>
    <row r="102" spans="1:7" x14ac:dyDescent="0.25">
      <c r="A102" s="28">
        <f>IF('weather data'!E102&lt;=5,5,'weather data'!E102)</f>
        <v>5</v>
      </c>
      <c r="B102" s="4">
        <f>IF(A102=5,0,1)*0.54+0.25*24.6*(Hilfstabelle!A102-5)/1000</f>
        <v>0</v>
      </c>
      <c r="C102" s="3">
        <f>(1213.2+(17.25*('weather data'!E102-5)))/1000</f>
        <v>1.2087840000000001</v>
      </c>
      <c r="E102" s="96">
        <v>1.7603855952691161</v>
      </c>
      <c r="F102" s="115">
        <v>0</v>
      </c>
      <c r="G102" s="112">
        <f t="shared" si="1"/>
        <v>1.7603855952691161</v>
      </c>
    </row>
    <row r="103" spans="1:7" x14ac:dyDescent="0.25">
      <c r="A103" s="28">
        <f>IF('weather data'!E103&lt;=5,5,'weather data'!E103)</f>
        <v>5.7290000000000001</v>
      </c>
      <c r="B103" s="4">
        <f>IF(A103=5,0,1)*0.54+0.25*24.6*(Hilfstabelle!A103-5)/1000</f>
        <v>0.54448335000000003</v>
      </c>
      <c r="C103" s="3">
        <f>(1213.2+(17.25*('weather data'!E103-5)))/1000</f>
        <v>1.2257752500000001</v>
      </c>
      <c r="E103" s="96">
        <v>2.0036706350121909</v>
      </c>
      <c r="F103" s="115">
        <v>0</v>
      </c>
      <c r="G103" s="112">
        <f t="shared" si="1"/>
        <v>2.0036706350121909</v>
      </c>
    </row>
    <row r="104" spans="1:7" x14ac:dyDescent="0.25">
      <c r="A104" s="28">
        <f>IF('weather data'!E104&lt;=5,5,'weather data'!E104)</f>
        <v>6.1710000000000003</v>
      </c>
      <c r="B104" s="4">
        <f>IF(A104=5,0,1)*0.54+0.25*24.6*(Hilfstabelle!A104-5)/1000</f>
        <v>0.54720164999999998</v>
      </c>
      <c r="C104" s="3">
        <f>(1213.2+(17.25*('weather data'!E104-5)))/1000</f>
        <v>1.23339975</v>
      </c>
      <c r="E104" s="96">
        <v>2.142363901258884</v>
      </c>
      <c r="F104" s="115">
        <v>0</v>
      </c>
      <c r="G104" s="112">
        <f t="shared" si="1"/>
        <v>2.142363901258884</v>
      </c>
    </row>
    <row r="105" spans="1:7" x14ac:dyDescent="0.25">
      <c r="A105" s="28">
        <f>IF('weather data'!E105&lt;=5,5,'weather data'!E105)</f>
        <v>6.0419999999999998</v>
      </c>
      <c r="B105" s="4">
        <f>IF(A105=5,0,1)*0.54+0.25*24.6*(Hilfstabelle!A105-5)/1000</f>
        <v>0.54640830000000007</v>
      </c>
      <c r="C105" s="3">
        <f>(1213.2+(17.25*('weather data'!E105-5)))/1000</f>
        <v>1.2311745000000001</v>
      </c>
      <c r="E105" s="96">
        <v>2.1775050736662158</v>
      </c>
      <c r="F105" s="115">
        <v>0</v>
      </c>
      <c r="G105" s="112">
        <f t="shared" si="1"/>
        <v>2.1775050736662158</v>
      </c>
    </row>
    <row r="106" spans="1:7" x14ac:dyDescent="0.25">
      <c r="A106" s="28">
        <f>IF('weather data'!E106&lt;=5,5,'weather data'!E106)</f>
        <v>5.7160000000000002</v>
      </c>
      <c r="B106" s="4">
        <f>IF(A106=5,0,1)*0.54+0.25*24.6*(Hilfstabelle!A106-5)/1000</f>
        <v>0.54440339999999998</v>
      </c>
      <c r="C106" s="3">
        <f>(1213.2+(17.25*('weather data'!E106-5)))/1000</f>
        <v>1.2255510000000001</v>
      </c>
      <c r="E106" s="96">
        <v>2.705662339433232</v>
      </c>
      <c r="F106" s="115">
        <v>0</v>
      </c>
      <c r="G106" s="112">
        <f t="shared" si="1"/>
        <v>2.705662339433232</v>
      </c>
    </row>
    <row r="107" spans="1:7" x14ac:dyDescent="0.25">
      <c r="A107" s="28">
        <f>IF('weather data'!E107&lt;=5,5,'weather data'!E107)</f>
        <v>5.6950000000000003</v>
      </c>
      <c r="B107" s="4">
        <f>IF(A107=5,0,1)*0.54+0.25*24.6*(Hilfstabelle!A107-5)/1000</f>
        <v>0.54427425000000007</v>
      </c>
      <c r="C107" s="3">
        <f>(1213.2+(17.25*('weather data'!E107-5)))/1000</f>
        <v>1.22518875</v>
      </c>
      <c r="E107" s="96">
        <v>3.0192297239909718</v>
      </c>
      <c r="F107" s="115">
        <v>0</v>
      </c>
      <c r="G107" s="112">
        <f t="shared" si="1"/>
        <v>3.0192297239909718</v>
      </c>
    </row>
    <row r="108" spans="1:7" x14ac:dyDescent="0.25">
      <c r="A108" s="28">
        <f>IF('weather data'!E108&lt;=5,5,'weather data'!E108)</f>
        <v>5.7309999999999999</v>
      </c>
      <c r="B108" s="4">
        <f>IF(A108=5,0,1)*0.54+0.25*24.6*(Hilfstabelle!A108-5)/1000</f>
        <v>0.54449565</v>
      </c>
      <c r="C108" s="3">
        <f>(1213.2+(17.25*('weather data'!E108-5)))/1000</f>
        <v>1.22580975</v>
      </c>
      <c r="E108" s="96">
        <v>3.120702458516289</v>
      </c>
      <c r="F108" s="115">
        <v>0</v>
      </c>
      <c r="G108" s="112">
        <f t="shared" si="1"/>
        <v>3.120702458516289</v>
      </c>
    </row>
    <row r="109" spans="1:7" x14ac:dyDescent="0.25">
      <c r="A109" s="28">
        <f>IF('weather data'!E109&lt;=5,5,'weather data'!E109)</f>
        <v>5.2329999999999997</v>
      </c>
      <c r="B109" s="4">
        <f>IF(A109=5,0,1)*0.54+0.25*24.6*(Hilfstabelle!A109-5)/1000</f>
        <v>0.54143295000000002</v>
      </c>
      <c r="C109" s="3">
        <f>(1213.2+(17.25*('weather data'!E109-5)))/1000</f>
        <v>1.2172192500000001</v>
      </c>
      <c r="E109" s="96">
        <v>3.205956190392067</v>
      </c>
      <c r="F109" s="115">
        <v>0</v>
      </c>
      <c r="G109" s="112">
        <f t="shared" si="1"/>
        <v>3.205956190392067</v>
      </c>
    </row>
    <row r="110" spans="1:7" x14ac:dyDescent="0.25">
      <c r="A110" s="28">
        <f>IF('weather data'!E110&lt;=5,5,'weather data'!E110)</f>
        <v>5</v>
      </c>
      <c r="B110" s="4">
        <f>IF(A110=5,0,1)*0.54+0.25*24.6*(Hilfstabelle!A110-5)/1000</f>
        <v>0</v>
      </c>
      <c r="C110" s="3">
        <f>(1213.2+(17.25*('weather data'!E110-5)))/1000</f>
        <v>1.20921525</v>
      </c>
      <c r="E110" s="96">
        <v>3.206164126323471</v>
      </c>
      <c r="F110" s="115">
        <v>0</v>
      </c>
      <c r="G110" s="112">
        <f t="shared" si="1"/>
        <v>3.206164126323471</v>
      </c>
    </row>
    <row r="111" spans="1:7" x14ac:dyDescent="0.25">
      <c r="A111" s="28">
        <f>IF('weather data'!E111&lt;=5,5,'weather data'!E111)</f>
        <v>5.4029999999999996</v>
      </c>
      <c r="B111" s="4">
        <f>IF(A111=5,0,1)*0.54+0.25*24.6*(Hilfstabelle!A111-5)/1000</f>
        <v>0.54247845000000006</v>
      </c>
      <c r="C111" s="3">
        <f>(1213.2+(17.25*('weather data'!E111-5)))/1000</f>
        <v>1.2201517500000001</v>
      </c>
      <c r="E111" s="96">
        <v>3.0793232081668251</v>
      </c>
      <c r="F111" s="115">
        <v>0</v>
      </c>
      <c r="G111" s="112">
        <f t="shared" si="1"/>
        <v>3.0793232081668251</v>
      </c>
    </row>
    <row r="112" spans="1:7" x14ac:dyDescent="0.25">
      <c r="A112" s="28">
        <f>IF('weather data'!E112&lt;=5,5,'weather data'!E112)</f>
        <v>5.109</v>
      </c>
      <c r="B112" s="4">
        <f>IF(A112=5,0,1)*0.54+0.25*24.6*(Hilfstabelle!A112-5)/1000</f>
        <v>0.54067035000000008</v>
      </c>
      <c r="C112" s="3">
        <f>(1213.2+(17.25*('weather data'!E112-5)))/1000</f>
        <v>1.21508025</v>
      </c>
      <c r="E112" s="96">
        <v>2.7921636868974362</v>
      </c>
      <c r="F112" s="115">
        <v>0</v>
      </c>
      <c r="G112" s="112">
        <f t="shared" si="1"/>
        <v>2.7921636868974362</v>
      </c>
    </row>
    <row r="113" spans="1:7" x14ac:dyDescent="0.25">
      <c r="A113" s="28">
        <f>IF('weather data'!E113&lt;=5,5,'weather data'!E113)</f>
        <v>5</v>
      </c>
      <c r="B113" s="4">
        <f>IF(A113=5,0,1)*0.54+0.25*24.6*(Hilfstabelle!A113-5)/1000</f>
        <v>0</v>
      </c>
      <c r="C113" s="3">
        <f>(1213.2+(17.25*('weather data'!E113-5)))/1000</f>
        <v>1.2016425000000002</v>
      </c>
      <c r="E113" s="96">
        <v>2.804016034987483</v>
      </c>
      <c r="F113" s="115">
        <v>0</v>
      </c>
      <c r="G113" s="112">
        <f t="shared" si="1"/>
        <v>2.804016034987483</v>
      </c>
    </row>
    <row r="114" spans="1:7" x14ac:dyDescent="0.25">
      <c r="A114" s="28">
        <f>IF('weather data'!E114&lt;=5,5,'weather data'!E114)</f>
        <v>5</v>
      </c>
      <c r="B114" s="4">
        <f>IF(A114=5,0,1)*0.54+0.25*24.6*(Hilfstabelle!A114-5)/1000</f>
        <v>0</v>
      </c>
      <c r="C114" s="3">
        <f>(1213.2+(17.25*('weather data'!E114-5)))/1000</f>
        <v>1.19610525</v>
      </c>
      <c r="E114" s="96">
        <v>2.9183807972598692</v>
      </c>
      <c r="F114" s="115">
        <v>0</v>
      </c>
      <c r="G114" s="112">
        <f t="shared" si="1"/>
        <v>2.9183807972598692</v>
      </c>
    </row>
    <row r="115" spans="1:7" x14ac:dyDescent="0.25">
      <c r="A115" s="28">
        <f>IF('weather data'!E115&lt;=5,5,'weather data'!E115)</f>
        <v>5</v>
      </c>
      <c r="B115" s="4">
        <f>IF(A115=5,0,1)*0.54+0.25*24.6*(Hilfstabelle!A115-5)/1000</f>
        <v>0</v>
      </c>
      <c r="C115" s="3">
        <f>(1213.2+(17.25*('weather data'!E115-5)))/1000</f>
        <v>1.1919825000000002</v>
      </c>
      <c r="E115" s="96">
        <v>3.013199581980246</v>
      </c>
      <c r="F115" s="115">
        <v>0</v>
      </c>
      <c r="G115" s="112">
        <f t="shared" si="1"/>
        <v>3.013199581980246</v>
      </c>
    </row>
    <row r="116" spans="1:7" x14ac:dyDescent="0.25">
      <c r="A116" s="28">
        <f>IF('weather data'!E116&lt;=5,5,'weather data'!E116)</f>
        <v>5</v>
      </c>
      <c r="B116" s="4">
        <f>IF(A116=5,0,1)*0.54+0.25*24.6*(Hilfstabelle!A116-5)/1000</f>
        <v>0</v>
      </c>
      <c r="C116" s="3">
        <f>(1213.2+(17.25*('weather data'!E116-5)))/1000</f>
        <v>1.1852550000000002</v>
      </c>
      <c r="E116" s="96">
        <v>3.1652007478368169</v>
      </c>
      <c r="F116" s="115">
        <v>0</v>
      </c>
      <c r="G116" s="112">
        <f t="shared" si="1"/>
        <v>3.1652007478368169</v>
      </c>
    </row>
    <row r="117" spans="1:7" x14ac:dyDescent="0.25">
      <c r="A117" s="28">
        <f>IF('weather data'!E117&lt;=5,5,'weather data'!E117)</f>
        <v>5</v>
      </c>
      <c r="B117" s="4">
        <f>IF(A117=5,0,1)*0.54+0.25*24.6*(Hilfstabelle!A117-5)/1000</f>
        <v>0</v>
      </c>
      <c r="C117" s="3">
        <f>(1213.2+(17.25*('weather data'!E117-5)))/1000</f>
        <v>1.1828572500000001</v>
      </c>
      <c r="E117" s="96">
        <v>2.9318966328011511</v>
      </c>
      <c r="F117" s="115">
        <v>0</v>
      </c>
      <c r="G117" s="112">
        <f t="shared" si="1"/>
        <v>2.9318966328011511</v>
      </c>
    </row>
    <row r="118" spans="1:7" x14ac:dyDescent="0.25">
      <c r="A118" s="28">
        <f>IF('weather data'!E118&lt;=5,5,'weather data'!E118)</f>
        <v>5</v>
      </c>
      <c r="B118" s="4">
        <f>IF(A118=5,0,1)*0.54+0.25*24.6*(Hilfstabelle!A118-5)/1000</f>
        <v>0</v>
      </c>
      <c r="C118" s="3">
        <f>(1213.2+(17.25*('weather data'!E118-5)))/1000</f>
        <v>1.1800282500000001</v>
      </c>
      <c r="E118" s="96">
        <v>2.4407519628241068</v>
      </c>
      <c r="F118" s="115">
        <v>0</v>
      </c>
      <c r="G118" s="112">
        <f t="shared" si="1"/>
        <v>2.4407519628241068</v>
      </c>
    </row>
    <row r="119" spans="1:7" x14ac:dyDescent="0.25">
      <c r="A119" s="28">
        <f>IF('weather data'!E119&lt;=5,5,'weather data'!E119)</f>
        <v>5</v>
      </c>
      <c r="B119" s="4">
        <f>IF(A119=5,0,1)*0.54+0.25*24.6*(Hilfstabelle!A119-5)/1000</f>
        <v>0</v>
      </c>
      <c r="C119" s="3">
        <f>(1213.2+(17.25*('weather data'!E119-5)))/1000</f>
        <v>1.17764775</v>
      </c>
      <c r="E119" s="96">
        <v>2.2488270981379039</v>
      </c>
      <c r="F119" s="115">
        <v>0</v>
      </c>
      <c r="G119" s="112">
        <f t="shared" si="1"/>
        <v>2.2488270981379039</v>
      </c>
    </row>
    <row r="120" spans="1:7" x14ac:dyDescent="0.25">
      <c r="A120" s="28">
        <f>IF('weather data'!E120&lt;=5,5,'weather data'!E120)</f>
        <v>5</v>
      </c>
      <c r="B120" s="4">
        <f>IF(A120=5,0,1)*0.54+0.25*24.6*(Hilfstabelle!A120-5)/1000</f>
        <v>0</v>
      </c>
      <c r="C120" s="3">
        <f>(1213.2+(17.25*('weather data'!E120-5)))/1000</f>
        <v>1.1751292499999999</v>
      </c>
      <c r="E120" s="96">
        <v>2.1596225835654428</v>
      </c>
      <c r="F120" s="115">
        <v>0</v>
      </c>
      <c r="G120" s="112">
        <f t="shared" si="1"/>
        <v>2.1596225835654428</v>
      </c>
    </row>
    <row r="121" spans="1:7" x14ac:dyDescent="0.25">
      <c r="A121" s="28">
        <f>IF('weather data'!E121&lt;=5,5,'weather data'!E121)</f>
        <v>5</v>
      </c>
      <c r="B121" s="4">
        <f>IF(A121=5,0,1)*0.54+0.25*24.6*(Hilfstabelle!A121-5)/1000</f>
        <v>0</v>
      </c>
      <c r="C121" s="3">
        <f>(1213.2+(17.25*('weather data'!E121-5)))/1000</f>
        <v>1.1702129999999999</v>
      </c>
      <c r="E121" s="96">
        <v>2.023632484427007</v>
      </c>
      <c r="F121" s="115">
        <v>0</v>
      </c>
      <c r="G121" s="112">
        <f t="shared" si="1"/>
        <v>2.023632484427007</v>
      </c>
    </row>
    <row r="122" spans="1:7" x14ac:dyDescent="0.25">
      <c r="A122" s="28">
        <f>IF('weather data'!E122&lt;=5,5,'weather data'!E122)</f>
        <v>5</v>
      </c>
      <c r="B122" s="4">
        <f>IF(A122=5,0,1)*0.54+0.25*24.6*(Hilfstabelle!A122-5)/1000</f>
        <v>0</v>
      </c>
      <c r="C122" s="3">
        <f>(1213.2+(17.25*('weather data'!E122-5)))/1000</f>
        <v>1.1649690000000001</v>
      </c>
      <c r="E122" s="96">
        <v>1.964578679908175</v>
      </c>
      <c r="F122" s="115">
        <v>0</v>
      </c>
      <c r="G122" s="112">
        <f t="shared" si="1"/>
        <v>1.964578679908175</v>
      </c>
    </row>
    <row r="123" spans="1:7" x14ac:dyDescent="0.25">
      <c r="A123" s="28">
        <f>IF('weather data'!E123&lt;=5,5,'weather data'!E123)</f>
        <v>5</v>
      </c>
      <c r="B123" s="4">
        <f>IF(A123=5,0,1)*0.54+0.25*24.6*(Hilfstabelle!A123-5)/1000</f>
        <v>0</v>
      </c>
      <c r="C123" s="3">
        <f>(1213.2+(17.25*('weather data'!E123-5)))/1000</f>
        <v>1.1628645000000002</v>
      </c>
      <c r="E123" s="96">
        <v>2.0512879633037842</v>
      </c>
      <c r="F123" s="115">
        <v>0</v>
      </c>
      <c r="G123" s="112">
        <f t="shared" si="1"/>
        <v>2.0512879633037842</v>
      </c>
    </row>
    <row r="124" spans="1:7" x14ac:dyDescent="0.25">
      <c r="A124" s="28">
        <f>IF('weather data'!E124&lt;=5,5,'weather data'!E124)</f>
        <v>5</v>
      </c>
      <c r="B124" s="4">
        <f>IF(A124=5,0,1)*0.54+0.25*24.6*(Hilfstabelle!A124-5)/1000</f>
        <v>0</v>
      </c>
      <c r="C124" s="3">
        <f>(1213.2+(17.25*('weather data'!E124-5)))/1000</f>
        <v>1.1544982500000001</v>
      </c>
      <c r="E124" s="96">
        <v>1.9471120616702109</v>
      </c>
      <c r="F124" s="115">
        <v>0</v>
      </c>
      <c r="G124" s="112">
        <f t="shared" si="1"/>
        <v>1.9471120616702109</v>
      </c>
    </row>
    <row r="125" spans="1:7" x14ac:dyDescent="0.25">
      <c r="A125" s="28">
        <f>IF('weather data'!E125&lt;=5,5,'weather data'!E125)</f>
        <v>5</v>
      </c>
      <c r="B125" s="4">
        <f>IF(A125=5,0,1)*0.54+0.25*24.6*(Hilfstabelle!A125-5)/1000</f>
        <v>0</v>
      </c>
      <c r="C125" s="3">
        <f>(1213.2+(17.25*('weather data'!E125-5)))/1000</f>
        <v>1.1429407499999999</v>
      </c>
      <c r="E125" s="96">
        <v>1.833371107192038</v>
      </c>
      <c r="F125" s="115">
        <v>0</v>
      </c>
      <c r="G125" s="112">
        <f t="shared" si="1"/>
        <v>1.833371107192038</v>
      </c>
    </row>
    <row r="126" spans="1:7" x14ac:dyDescent="0.25">
      <c r="A126" s="28">
        <f>IF('weather data'!E126&lt;=5,5,'weather data'!E126)</f>
        <v>5</v>
      </c>
      <c r="B126" s="4">
        <f>IF(A126=5,0,1)*0.54+0.25*24.6*(Hilfstabelle!A126-5)/1000</f>
        <v>0</v>
      </c>
      <c r="C126" s="3">
        <f>(1213.2+(17.25*('weather data'!E126-5)))/1000</f>
        <v>1.1331600000000002</v>
      </c>
      <c r="E126" s="96">
        <v>1.7603855952691161</v>
      </c>
      <c r="F126" s="115">
        <v>0</v>
      </c>
      <c r="G126" s="112">
        <f t="shared" si="1"/>
        <v>1.7603855952691161</v>
      </c>
    </row>
    <row r="127" spans="1:7" x14ac:dyDescent="0.25">
      <c r="A127" s="28">
        <f>IF('weather data'!E127&lt;=5,5,'weather data'!E127)</f>
        <v>5</v>
      </c>
      <c r="B127" s="4">
        <f>IF(A127=5,0,1)*0.54+0.25*24.6*(Hilfstabelle!A127-5)/1000</f>
        <v>0</v>
      </c>
      <c r="C127" s="3">
        <f>(1213.2+(17.25*('weather data'!E127-5)))/1000</f>
        <v>1.1248800000000001</v>
      </c>
      <c r="E127" s="96">
        <v>2.0036706350121909</v>
      </c>
      <c r="F127" s="115">
        <v>0</v>
      </c>
      <c r="G127" s="112">
        <f t="shared" si="1"/>
        <v>2.0036706350121909</v>
      </c>
    </row>
    <row r="128" spans="1:7" x14ac:dyDescent="0.25">
      <c r="A128" s="28">
        <f>IF('weather data'!E128&lt;=5,5,'weather data'!E128)</f>
        <v>5</v>
      </c>
      <c r="B128" s="4">
        <f>IF(A128=5,0,1)*0.54+0.25*24.6*(Hilfstabelle!A128-5)/1000</f>
        <v>0</v>
      </c>
      <c r="C128" s="3">
        <f>(1213.2+(17.25*('weather data'!E128-5)))/1000</f>
        <v>1.11830775</v>
      </c>
      <c r="E128" s="96">
        <v>2.142363901258884</v>
      </c>
      <c r="F128" s="115">
        <v>0</v>
      </c>
      <c r="G128" s="112">
        <f t="shared" si="1"/>
        <v>2.142363901258884</v>
      </c>
    </row>
    <row r="129" spans="1:7" x14ac:dyDescent="0.25">
      <c r="A129" s="28">
        <f>IF('weather data'!E129&lt;=5,5,'weather data'!E129)</f>
        <v>5</v>
      </c>
      <c r="B129" s="4">
        <f>IF(A129=5,0,1)*0.54+0.25*24.6*(Hilfstabelle!A129-5)/1000</f>
        <v>0</v>
      </c>
      <c r="C129" s="3">
        <f>(1213.2+(17.25*('weather data'!E129-5)))/1000</f>
        <v>1.1118735000000002</v>
      </c>
      <c r="E129" s="96">
        <v>2.1775050736662158</v>
      </c>
      <c r="F129" s="115">
        <v>0</v>
      </c>
      <c r="G129" s="112">
        <f t="shared" si="1"/>
        <v>2.1775050736662158</v>
      </c>
    </row>
    <row r="130" spans="1:7" x14ac:dyDescent="0.25">
      <c r="A130" s="28">
        <f>IF('weather data'!E130&lt;=5,5,'weather data'!E130)</f>
        <v>5</v>
      </c>
      <c r="B130" s="4">
        <f>IF(A130=5,0,1)*0.54+0.25*24.6*(Hilfstabelle!A130-5)/1000</f>
        <v>0</v>
      </c>
      <c r="C130" s="3">
        <f>(1213.2+(17.25*('weather data'!E130-5)))/1000</f>
        <v>1.11868725</v>
      </c>
      <c r="E130" s="96">
        <v>2.705662339433232</v>
      </c>
      <c r="F130" s="115">
        <v>0</v>
      </c>
      <c r="G130" s="112">
        <f t="shared" ref="G130:G193" si="2">F130+E130</f>
        <v>2.705662339433232</v>
      </c>
    </row>
    <row r="131" spans="1:7" x14ac:dyDescent="0.25">
      <c r="A131" s="28">
        <f>IF('weather data'!E131&lt;=5,5,'weather data'!E131)</f>
        <v>5</v>
      </c>
      <c r="B131" s="4">
        <f>IF(A131=5,0,1)*0.54+0.25*24.6*(Hilfstabelle!A131-5)/1000</f>
        <v>0</v>
      </c>
      <c r="C131" s="3">
        <f>(1213.2+(17.25*('weather data'!E131-5)))/1000</f>
        <v>1.13628225</v>
      </c>
      <c r="E131" s="96">
        <v>3.0192297239909718</v>
      </c>
      <c r="F131" s="115">
        <v>0</v>
      </c>
      <c r="G131" s="112">
        <f t="shared" si="2"/>
        <v>3.0192297239909718</v>
      </c>
    </row>
    <row r="132" spans="1:7" x14ac:dyDescent="0.25">
      <c r="A132" s="28">
        <f>IF('weather data'!E132&lt;=5,5,'weather data'!E132)</f>
        <v>5</v>
      </c>
      <c r="B132" s="4">
        <f>IF(A132=5,0,1)*0.54+0.25*24.6*(Hilfstabelle!A132-5)/1000</f>
        <v>0</v>
      </c>
      <c r="C132" s="3">
        <f>(1213.2+(17.25*('weather data'!E132-5)))/1000</f>
        <v>1.1570340000000001</v>
      </c>
      <c r="E132" s="96">
        <v>3.120702458516289</v>
      </c>
      <c r="F132" s="115">
        <v>0</v>
      </c>
      <c r="G132" s="112">
        <f t="shared" si="2"/>
        <v>3.120702458516289</v>
      </c>
    </row>
    <row r="133" spans="1:7" x14ac:dyDescent="0.25">
      <c r="A133" s="28">
        <f>IF('weather data'!E133&lt;=5,5,'weather data'!E133)</f>
        <v>5</v>
      </c>
      <c r="B133" s="4">
        <f>IF(A133=5,0,1)*0.54+0.25*24.6*(Hilfstabelle!A133-5)/1000</f>
        <v>0</v>
      </c>
      <c r="C133" s="3">
        <f>(1213.2+(17.25*('weather data'!E133-5)))/1000</f>
        <v>1.1723520000000001</v>
      </c>
      <c r="E133" s="96">
        <v>3.205956190392067</v>
      </c>
      <c r="F133" s="115">
        <v>0</v>
      </c>
      <c r="G133" s="112">
        <f t="shared" si="2"/>
        <v>3.205956190392067</v>
      </c>
    </row>
    <row r="134" spans="1:7" x14ac:dyDescent="0.25">
      <c r="A134" s="28">
        <f>IF('weather data'!E134&lt;=5,5,'weather data'!E134)</f>
        <v>5</v>
      </c>
      <c r="B134" s="4">
        <f>IF(A134=5,0,1)*0.54+0.25*24.6*(Hilfstabelle!A134-5)/1000</f>
        <v>0</v>
      </c>
      <c r="C134" s="3">
        <f>(1213.2+(17.25*('weather data'!E134-5)))/1000</f>
        <v>1.1779410000000001</v>
      </c>
      <c r="E134" s="96">
        <v>3.206164126323471</v>
      </c>
      <c r="F134" s="115">
        <v>0</v>
      </c>
      <c r="G134" s="112">
        <f t="shared" si="2"/>
        <v>3.206164126323471</v>
      </c>
    </row>
    <row r="135" spans="1:7" x14ac:dyDescent="0.25">
      <c r="A135" s="28">
        <f>IF('weather data'!E135&lt;=5,5,'weather data'!E135)</f>
        <v>5</v>
      </c>
      <c r="B135" s="4">
        <f>IF(A135=5,0,1)*0.54+0.25*24.6*(Hilfstabelle!A135-5)/1000</f>
        <v>0</v>
      </c>
      <c r="C135" s="3">
        <f>(1213.2+(17.25*('weather data'!E135-5)))/1000</f>
        <v>1.17212775</v>
      </c>
      <c r="E135" s="96">
        <v>3.0793232081668251</v>
      </c>
      <c r="F135" s="115">
        <v>0</v>
      </c>
      <c r="G135" s="112">
        <f t="shared" si="2"/>
        <v>3.0793232081668251</v>
      </c>
    </row>
    <row r="136" spans="1:7" x14ac:dyDescent="0.25">
      <c r="A136" s="28">
        <f>IF('weather data'!E136&lt;=5,5,'weather data'!E136)</f>
        <v>5</v>
      </c>
      <c r="B136" s="4">
        <f>IF(A136=5,0,1)*0.54+0.25*24.6*(Hilfstabelle!A136-5)/1000</f>
        <v>0</v>
      </c>
      <c r="C136" s="3">
        <f>(1213.2+(17.25*('weather data'!E136-5)))/1000</f>
        <v>1.1367135000000002</v>
      </c>
      <c r="E136" s="96">
        <v>2.7921636868974362</v>
      </c>
      <c r="F136" s="115">
        <v>11</v>
      </c>
      <c r="G136" s="112">
        <f t="shared" si="2"/>
        <v>13.792163686897435</v>
      </c>
    </row>
    <row r="137" spans="1:7" x14ac:dyDescent="0.25">
      <c r="A137" s="28">
        <f>IF('weather data'!E137&lt;=5,5,'weather data'!E137)</f>
        <v>5</v>
      </c>
      <c r="B137" s="4">
        <f>IF(A137=5,0,1)*0.54+0.25*24.6*(Hilfstabelle!A137-5)/1000</f>
        <v>0</v>
      </c>
      <c r="C137" s="3">
        <f>(1213.2+(17.25*('weather data'!E137-5)))/1000</f>
        <v>1.1076300000000001</v>
      </c>
      <c r="E137" s="96">
        <v>2.804016034987483</v>
      </c>
      <c r="F137" s="115">
        <v>11</v>
      </c>
      <c r="G137" s="112">
        <f t="shared" si="2"/>
        <v>13.804016034987484</v>
      </c>
    </row>
    <row r="138" spans="1:7" x14ac:dyDescent="0.25">
      <c r="A138" s="28">
        <f>IF('weather data'!E138&lt;=5,5,'weather data'!E138)</f>
        <v>5</v>
      </c>
      <c r="B138" s="4">
        <f>IF(A138=5,0,1)*0.54+0.25*24.6*(Hilfstabelle!A138-5)/1000</f>
        <v>0</v>
      </c>
      <c r="C138" s="3">
        <f>(1213.2+(17.25*('weather data'!E138-5)))/1000</f>
        <v>1.1117010000000001</v>
      </c>
      <c r="E138" s="96">
        <v>2.9183807972598692</v>
      </c>
      <c r="F138" s="115">
        <v>0</v>
      </c>
      <c r="G138" s="112">
        <f t="shared" si="2"/>
        <v>2.9183807972598692</v>
      </c>
    </row>
    <row r="139" spans="1:7" x14ac:dyDescent="0.25">
      <c r="A139" s="28">
        <f>IF('weather data'!E139&lt;=5,5,'weather data'!E139)</f>
        <v>5</v>
      </c>
      <c r="B139" s="4">
        <f>IF(A139=5,0,1)*0.54+0.25*24.6*(Hilfstabelle!A139-5)/1000</f>
        <v>0</v>
      </c>
      <c r="C139" s="3">
        <f>(1213.2+(17.25*('weather data'!E139-5)))/1000</f>
        <v>1.1385075000000002</v>
      </c>
      <c r="E139" s="96">
        <v>3.013199581980246</v>
      </c>
      <c r="F139" s="115">
        <v>0</v>
      </c>
      <c r="G139" s="112">
        <f t="shared" si="2"/>
        <v>3.013199581980246</v>
      </c>
    </row>
    <row r="140" spans="1:7" x14ac:dyDescent="0.25">
      <c r="A140" s="28">
        <f>IF('weather data'!E140&lt;=5,5,'weather data'!E140)</f>
        <v>5</v>
      </c>
      <c r="B140" s="4">
        <f>IF(A140=5,0,1)*0.54+0.25*24.6*(Hilfstabelle!A140-5)/1000</f>
        <v>0</v>
      </c>
      <c r="C140" s="3">
        <f>(1213.2+(17.25*('weather data'!E140-5)))/1000</f>
        <v>1.1509275000000001</v>
      </c>
      <c r="E140" s="96">
        <v>3.1652007478368169</v>
      </c>
      <c r="F140" s="115">
        <v>0</v>
      </c>
      <c r="G140" s="112">
        <f t="shared" si="2"/>
        <v>3.1652007478368169</v>
      </c>
    </row>
    <row r="141" spans="1:7" x14ac:dyDescent="0.25">
      <c r="A141" s="28">
        <f>IF('weather data'!E141&lt;=5,5,'weather data'!E141)</f>
        <v>5</v>
      </c>
      <c r="B141" s="4">
        <f>IF(A141=5,0,1)*0.54+0.25*24.6*(Hilfstabelle!A141-5)/1000</f>
        <v>0</v>
      </c>
      <c r="C141" s="3">
        <f>(1213.2+(17.25*('weather data'!E141-5)))/1000</f>
        <v>1.1578620000000002</v>
      </c>
      <c r="E141" s="96">
        <v>2.9318966328011511</v>
      </c>
      <c r="F141" s="115">
        <v>0</v>
      </c>
      <c r="G141" s="112">
        <f t="shared" si="2"/>
        <v>2.9318966328011511</v>
      </c>
    </row>
    <row r="142" spans="1:7" x14ac:dyDescent="0.25">
      <c r="A142" s="28">
        <f>IF('weather data'!E142&lt;=5,5,'weather data'!E142)</f>
        <v>5</v>
      </c>
      <c r="B142" s="4">
        <f>IF(A142=5,0,1)*0.54+0.25*24.6*(Hilfstabelle!A142-5)/1000</f>
        <v>0</v>
      </c>
      <c r="C142" s="3">
        <f>(1213.2+(17.25*('weather data'!E142-5)))/1000</f>
        <v>1.16246775</v>
      </c>
      <c r="E142" s="96">
        <v>2.4407519628241068</v>
      </c>
      <c r="F142" s="115">
        <v>0</v>
      </c>
      <c r="G142" s="112">
        <f t="shared" si="2"/>
        <v>2.4407519628241068</v>
      </c>
    </row>
    <row r="143" spans="1:7" x14ac:dyDescent="0.25">
      <c r="A143" s="28">
        <f>IF('weather data'!E143&lt;=5,5,'weather data'!E143)</f>
        <v>5</v>
      </c>
      <c r="B143" s="4">
        <f>IF(A143=5,0,1)*0.54+0.25*24.6*(Hilfstabelle!A143-5)/1000</f>
        <v>0</v>
      </c>
      <c r="C143" s="3">
        <f>(1213.2+(17.25*('weather data'!E143-5)))/1000</f>
        <v>1.1709892500000001</v>
      </c>
      <c r="E143" s="96">
        <v>2.2488270981379039</v>
      </c>
      <c r="F143" s="115">
        <v>0</v>
      </c>
      <c r="G143" s="112">
        <f t="shared" si="2"/>
        <v>2.2488270981379039</v>
      </c>
    </row>
    <row r="144" spans="1:7" x14ac:dyDescent="0.25">
      <c r="A144" s="28">
        <f>IF('weather data'!E144&lt;=5,5,'weather data'!E144)</f>
        <v>5</v>
      </c>
      <c r="B144" s="4">
        <f>IF(A144=5,0,1)*0.54+0.25*24.6*(Hilfstabelle!A144-5)/1000</f>
        <v>0</v>
      </c>
      <c r="C144" s="3">
        <f>(1213.2+(17.25*('weather data'!E144-5)))/1000</f>
        <v>1.18023525</v>
      </c>
      <c r="E144" s="96">
        <v>2.1596225835654428</v>
      </c>
      <c r="F144" s="115">
        <v>0</v>
      </c>
      <c r="G144" s="112">
        <f t="shared" si="2"/>
        <v>2.1596225835654428</v>
      </c>
    </row>
    <row r="145" spans="1:7" x14ac:dyDescent="0.25">
      <c r="A145" s="28">
        <f>IF('weather data'!E145&lt;=5,5,'weather data'!E145)</f>
        <v>5</v>
      </c>
      <c r="B145" s="4">
        <f>IF(A145=5,0,1)*0.54+0.25*24.6*(Hilfstabelle!A145-5)/1000</f>
        <v>0</v>
      </c>
      <c r="C145" s="3">
        <f>(1213.2+(17.25*('weather data'!E145-5)))/1000</f>
        <v>1.1797867499999999</v>
      </c>
      <c r="E145" s="96">
        <v>2.023632484427007</v>
      </c>
      <c r="F145" s="115">
        <v>0</v>
      </c>
      <c r="G145" s="112">
        <f t="shared" si="2"/>
        <v>2.023632484427007</v>
      </c>
    </row>
    <row r="146" spans="1:7" x14ac:dyDescent="0.25">
      <c r="A146" s="28">
        <f>IF('weather data'!E146&lt;=5,5,'weather data'!E146)</f>
        <v>5</v>
      </c>
      <c r="B146" s="4">
        <f>IF(A146=5,0,1)*0.54+0.25*24.6*(Hilfstabelle!A146-5)/1000</f>
        <v>0</v>
      </c>
      <c r="C146" s="3">
        <f>(1213.2+(17.25*('weather data'!E146-5)))/1000</f>
        <v>1.17409425</v>
      </c>
      <c r="E146" s="96">
        <v>1.9978484289328691</v>
      </c>
      <c r="F146" s="115">
        <v>0</v>
      </c>
      <c r="G146" s="112">
        <f t="shared" si="2"/>
        <v>1.9978484289328691</v>
      </c>
    </row>
    <row r="147" spans="1:7" x14ac:dyDescent="0.25">
      <c r="A147" s="28">
        <f>IF('weather data'!E147&lt;=5,5,'weather data'!E147)</f>
        <v>5</v>
      </c>
      <c r="B147" s="4">
        <f>IF(A147=5,0,1)*0.54+0.25*24.6*(Hilfstabelle!A147-5)/1000</f>
        <v>0</v>
      </c>
      <c r="C147" s="3">
        <f>(1213.2+(17.25*('weather data'!E147-5)))/1000</f>
        <v>1.1680050000000002</v>
      </c>
      <c r="E147" s="96">
        <v>2.0820624811516262</v>
      </c>
      <c r="F147" s="115">
        <v>0</v>
      </c>
      <c r="G147" s="112">
        <f t="shared" si="2"/>
        <v>2.0820624811516262</v>
      </c>
    </row>
    <row r="148" spans="1:7" x14ac:dyDescent="0.25">
      <c r="A148" s="28">
        <f>IF('weather data'!E148&lt;=5,5,'weather data'!E148)</f>
        <v>5</v>
      </c>
      <c r="B148" s="4">
        <f>IF(A148=5,0,1)*0.54+0.25*24.6*(Hilfstabelle!A148-5)/1000</f>
        <v>0</v>
      </c>
      <c r="C148" s="3">
        <f>(1213.2+(17.25*('weather data'!E148-5)))/1000</f>
        <v>1.16295075</v>
      </c>
      <c r="E148" s="96">
        <v>1.947735869464424</v>
      </c>
      <c r="F148" s="115">
        <v>0</v>
      </c>
      <c r="G148" s="112">
        <f t="shared" si="2"/>
        <v>1.947735869464424</v>
      </c>
    </row>
    <row r="149" spans="1:7" x14ac:dyDescent="0.25">
      <c r="A149" s="28">
        <f>IF('weather data'!E149&lt;=5,5,'weather data'!E149)</f>
        <v>5</v>
      </c>
      <c r="B149" s="4">
        <f>IF(A149=5,0,1)*0.54+0.25*24.6*(Hilfstabelle!A149-5)/1000</f>
        <v>0</v>
      </c>
      <c r="C149" s="3">
        <f>(1213.2+(17.25*('weather data'!E149-5)))/1000</f>
        <v>1.15977675</v>
      </c>
      <c r="E149" s="96">
        <v>1.8408568007225949</v>
      </c>
      <c r="F149" s="115">
        <v>0</v>
      </c>
      <c r="G149" s="112">
        <f t="shared" si="2"/>
        <v>1.8408568007225949</v>
      </c>
    </row>
    <row r="150" spans="1:7" x14ac:dyDescent="0.25">
      <c r="A150" s="28">
        <f>IF('weather data'!E150&lt;=5,5,'weather data'!E150)</f>
        <v>5</v>
      </c>
      <c r="B150" s="4">
        <f>IF(A150=5,0,1)*0.54+0.25*24.6*(Hilfstabelle!A150-5)/1000</f>
        <v>0</v>
      </c>
      <c r="C150" s="3">
        <f>(1213.2+(17.25*('weather data'!E150-5)))/1000</f>
        <v>1.16015625</v>
      </c>
      <c r="E150" s="96">
        <v>1.774733174536016</v>
      </c>
      <c r="F150" s="115">
        <v>0</v>
      </c>
      <c r="G150" s="112">
        <f t="shared" si="2"/>
        <v>1.774733174536016</v>
      </c>
    </row>
    <row r="151" spans="1:7" x14ac:dyDescent="0.25">
      <c r="A151" s="28">
        <f>IF('weather data'!E151&lt;=5,5,'weather data'!E151)</f>
        <v>5</v>
      </c>
      <c r="B151" s="4">
        <f>IF(A151=5,0,1)*0.54+0.25*24.6*(Hilfstabelle!A151-5)/1000</f>
        <v>0</v>
      </c>
      <c r="C151" s="3">
        <f>(1213.2+(17.25*('weather data'!E151-5)))/1000</f>
        <v>1.173594</v>
      </c>
      <c r="E151" s="96">
        <v>2.0022150834923611</v>
      </c>
      <c r="F151" s="115">
        <v>0</v>
      </c>
      <c r="G151" s="112">
        <f t="shared" si="2"/>
        <v>2.0022150834923611</v>
      </c>
    </row>
    <row r="152" spans="1:7" x14ac:dyDescent="0.25">
      <c r="A152" s="28">
        <f>IF('weather data'!E152&lt;=5,5,'weather data'!E152)</f>
        <v>5</v>
      </c>
      <c r="B152" s="4">
        <f>IF(A152=5,0,1)*0.54+0.25*24.6*(Hilfstabelle!A152-5)/1000</f>
        <v>0</v>
      </c>
      <c r="C152" s="3">
        <f>(1213.2+(17.25*('weather data'!E152-5)))/1000</f>
        <v>1.1840647500000001</v>
      </c>
      <c r="E152" s="96">
        <v>2.1111735115482331</v>
      </c>
      <c r="F152" s="115">
        <v>0</v>
      </c>
      <c r="G152" s="112">
        <f t="shared" si="2"/>
        <v>2.1111735115482331</v>
      </c>
    </row>
    <row r="153" spans="1:7" x14ac:dyDescent="0.25">
      <c r="A153" s="28">
        <f>IF('weather data'!E153&lt;=5,5,'weather data'!E153)</f>
        <v>5</v>
      </c>
      <c r="B153" s="4">
        <f>IF(A153=5,0,1)*0.54+0.25*24.6*(Hilfstabelle!A153-5)/1000</f>
        <v>0</v>
      </c>
      <c r="C153" s="3">
        <f>(1213.2+(17.25*('weather data'!E153-5)))/1000</f>
        <v>1.1903265000000001</v>
      </c>
      <c r="E153" s="96">
        <v>2.1542162493489312</v>
      </c>
      <c r="F153" s="115">
        <v>0</v>
      </c>
      <c r="G153" s="112">
        <f t="shared" si="2"/>
        <v>2.1542162493489312</v>
      </c>
    </row>
    <row r="154" spans="1:7" x14ac:dyDescent="0.25">
      <c r="A154" s="28">
        <f>IF('weather data'!E154&lt;=5,5,'weather data'!E154)</f>
        <v>5</v>
      </c>
      <c r="B154" s="4">
        <f>IF(A154=5,0,1)*0.54+0.25*24.6*(Hilfstabelle!A154-5)/1000</f>
        <v>0</v>
      </c>
      <c r="C154" s="3">
        <f>(1213.2+(17.25*('weather data'!E154-5)))/1000</f>
        <v>1.1907750000000001</v>
      </c>
      <c r="E154" s="96">
        <v>2.6898592086465021</v>
      </c>
      <c r="F154" s="115">
        <v>0</v>
      </c>
      <c r="G154" s="112">
        <f t="shared" si="2"/>
        <v>2.6898592086465021</v>
      </c>
    </row>
    <row r="155" spans="1:7" x14ac:dyDescent="0.25">
      <c r="A155" s="28">
        <f>IF('weather data'!E155&lt;=5,5,'weather data'!E155)</f>
        <v>5</v>
      </c>
      <c r="B155" s="4">
        <f>IF(A155=5,0,1)*0.54+0.25*24.6*(Hilfstabelle!A155-5)/1000</f>
        <v>0</v>
      </c>
      <c r="C155" s="3">
        <f>(1213.2+(17.25*('weather data'!E155-5)))/1000</f>
        <v>1.2014010000000002</v>
      </c>
      <c r="E155" s="96">
        <v>2.9628790865803971</v>
      </c>
      <c r="F155" s="115">
        <v>0</v>
      </c>
      <c r="G155" s="112">
        <f t="shared" si="2"/>
        <v>2.9628790865803971</v>
      </c>
    </row>
    <row r="156" spans="1:7" x14ac:dyDescent="0.25">
      <c r="A156" s="28">
        <f>IF('weather data'!E156&lt;=5,5,'weather data'!E156)</f>
        <v>5.54</v>
      </c>
      <c r="B156" s="4">
        <f>IF(A156=5,0,1)*0.54+0.25*24.6*(Hilfstabelle!A156-5)/1000</f>
        <v>0.54332100000000005</v>
      </c>
      <c r="C156" s="3">
        <f>(1213.2+(17.25*('weather data'!E156-5)))/1000</f>
        <v>1.222515</v>
      </c>
      <c r="E156" s="96">
        <v>3.0221408270306331</v>
      </c>
      <c r="F156" s="115">
        <v>0</v>
      </c>
      <c r="G156" s="112">
        <f t="shared" si="2"/>
        <v>3.0221408270306331</v>
      </c>
    </row>
    <row r="157" spans="1:7" x14ac:dyDescent="0.25">
      <c r="A157" s="28">
        <f>IF('weather data'!E157&lt;=5,5,'weather data'!E157)</f>
        <v>6.1239999999999997</v>
      </c>
      <c r="B157" s="4">
        <f>IF(A157=5,0,1)*0.54+0.25*24.6*(Hilfstabelle!A157-5)/1000</f>
        <v>0.54691260000000008</v>
      </c>
      <c r="C157" s="3">
        <f>(1213.2+(17.25*('weather data'!E157-5)))/1000</f>
        <v>1.2325889999999999</v>
      </c>
      <c r="E157" s="96">
        <v>3.059569294683413</v>
      </c>
      <c r="F157" s="115">
        <v>0</v>
      </c>
      <c r="G157" s="112">
        <f t="shared" si="2"/>
        <v>3.059569294683413</v>
      </c>
    </row>
    <row r="158" spans="1:7" x14ac:dyDescent="0.25">
      <c r="A158" s="28">
        <f>IF('weather data'!E158&lt;=5,5,'weather data'!E158)</f>
        <v>6.1310000000000002</v>
      </c>
      <c r="B158" s="4">
        <f>IF(A158=5,0,1)*0.54+0.25*24.6*(Hilfstabelle!A158-5)/1000</f>
        <v>0.54695565000000002</v>
      </c>
      <c r="C158" s="3">
        <f>(1213.2+(17.25*('weather data'!E158-5)))/1000</f>
        <v>1.2327097499999999</v>
      </c>
      <c r="E158" s="96">
        <v>3.0371122140917448</v>
      </c>
      <c r="F158" s="115">
        <v>0</v>
      </c>
      <c r="G158" s="112">
        <f t="shared" si="2"/>
        <v>3.0371122140917448</v>
      </c>
    </row>
    <row r="159" spans="1:7" x14ac:dyDescent="0.25">
      <c r="A159" s="28">
        <f>IF('weather data'!E159&lt;=5,5,'weather data'!E159)</f>
        <v>5.827</v>
      </c>
      <c r="B159" s="4">
        <f>IF(A159=5,0,1)*0.54+0.25*24.6*(Hilfstabelle!A159-5)/1000</f>
        <v>0.54508604999999999</v>
      </c>
      <c r="C159" s="3">
        <f>(1213.2+(17.25*('weather data'!E159-5)))/1000</f>
        <v>1.2274657500000001</v>
      </c>
      <c r="E159" s="96">
        <v>2.8354143606295379</v>
      </c>
      <c r="F159" s="115">
        <v>0</v>
      </c>
      <c r="G159" s="112">
        <f t="shared" si="2"/>
        <v>2.8354143606295379</v>
      </c>
    </row>
    <row r="160" spans="1:7" x14ac:dyDescent="0.25">
      <c r="A160" s="28">
        <f>IF('weather data'!E160&lt;=5,5,'weather data'!E160)</f>
        <v>5.359</v>
      </c>
      <c r="B160" s="4">
        <f>IF(A160=5,0,1)*0.54+0.25*24.6*(Hilfstabelle!A160-5)/1000</f>
        <v>0.54220785000000005</v>
      </c>
      <c r="C160" s="3">
        <f>(1213.2+(17.25*('weather data'!E160-5)))/1000</f>
        <v>1.2193927499999999</v>
      </c>
      <c r="E160" s="96">
        <v>2.3486363452119861</v>
      </c>
      <c r="F160" s="115">
        <v>0</v>
      </c>
      <c r="G160" s="112">
        <f t="shared" si="2"/>
        <v>2.3486363452119861</v>
      </c>
    </row>
    <row r="161" spans="1:7" x14ac:dyDescent="0.25">
      <c r="A161" s="28">
        <f>IF('weather data'!E161&lt;=5,5,'weather data'!E161)</f>
        <v>5.0060000000000002</v>
      </c>
      <c r="B161" s="4">
        <f>IF(A161=5,0,1)*0.54+0.25*24.6*(Hilfstabelle!A161-5)/1000</f>
        <v>0.54003690000000004</v>
      </c>
      <c r="C161" s="3">
        <f>(1213.2+(17.25*('weather data'!E161-5)))/1000</f>
        <v>1.2133035000000001</v>
      </c>
      <c r="E161" s="96">
        <v>2.0941227651730769</v>
      </c>
      <c r="F161" s="115">
        <v>0</v>
      </c>
      <c r="G161" s="112">
        <f t="shared" si="2"/>
        <v>2.0941227651730769</v>
      </c>
    </row>
    <row r="162" spans="1:7" x14ac:dyDescent="0.25">
      <c r="A162" s="28">
        <f>IF('weather data'!E162&lt;=5,5,'weather data'!E162)</f>
        <v>5</v>
      </c>
      <c r="B162" s="4">
        <f>IF(A162=5,0,1)*0.54+0.25*24.6*(Hilfstabelle!A162-5)/1000</f>
        <v>0</v>
      </c>
      <c r="C162" s="3">
        <f>(1213.2+(17.25*('weather data'!E162-5)))/1000</f>
        <v>1.2102502500000001</v>
      </c>
      <c r="E162" s="96">
        <v>2.1155401661077242</v>
      </c>
      <c r="F162" s="115">
        <v>0</v>
      </c>
      <c r="G162" s="112">
        <f t="shared" si="2"/>
        <v>2.1155401661077242</v>
      </c>
    </row>
    <row r="163" spans="1:7" x14ac:dyDescent="0.25">
      <c r="A163" s="28">
        <f>IF('weather data'!E163&lt;=5,5,'weather data'!E163)</f>
        <v>5</v>
      </c>
      <c r="B163" s="4">
        <f>IF(A163=5,0,1)*0.54+0.25*24.6*(Hilfstabelle!A163-5)/1000</f>
        <v>0</v>
      </c>
      <c r="C163" s="3">
        <f>(1213.2+(17.25*('weather data'!E163-5)))/1000</f>
        <v>1.20942225</v>
      </c>
      <c r="E163" s="96">
        <v>2.2854238220650669</v>
      </c>
      <c r="F163" s="115">
        <v>0</v>
      </c>
      <c r="G163" s="112">
        <f t="shared" si="2"/>
        <v>2.2854238220650669</v>
      </c>
    </row>
    <row r="164" spans="1:7" x14ac:dyDescent="0.25">
      <c r="A164" s="28">
        <f>IF('weather data'!E164&lt;=5,5,'weather data'!E164)</f>
        <v>5</v>
      </c>
      <c r="B164" s="4">
        <f>IF(A164=5,0,1)*0.54+0.25*24.6*(Hilfstabelle!A164-5)/1000</f>
        <v>0</v>
      </c>
      <c r="C164" s="3">
        <f>(1213.2+(17.25*('weather data'!E164-5)))/1000</f>
        <v>1.2083872499999999</v>
      </c>
      <c r="E164" s="96">
        <v>2.413928227672947</v>
      </c>
      <c r="F164" s="115">
        <v>0</v>
      </c>
      <c r="G164" s="112">
        <f t="shared" si="2"/>
        <v>2.413928227672947</v>
      </c>
    </row>
    <row r="165" spans="1:7" x14ac:dyDescent="0.25">
      <c r="A165" s="28">
        <f>IF('weather data'!E165&lt;=5,5,'weather data'!E165)</f>
        <v>5</v>
      </c>
      <c r="B165" s="4">
        <f>IF(A165=5,0,1)*0.54+0.25*24.6*(Hilfstabelle!A165-5)/1000</f>
        <v>0</v>
      </c>
      <c r="C165" s="3">
        <f>(1213.2+(17.25*('weather data'!E165-5)))/1000</f>
        <v>1.201884</v>
      </c>
      <c r="E165" s="96">
        <v>2.5018851266569819</v>
      </c>
      <c r="F165" s="115">
        <v>0</v>
      </c>
      <c r="G165" s="112">
        <f t="shared" si="2"/>
        <v>2.5018851266569819</v>
      </c>
    </row>
    <row r="166" spans="1:7" x14ac:dyDescent="0.25">
      <c r="A166" s="28">
        <f>IF('weather data'!E166&lt;=5,5,'weather data'!E166)</f>
        <v>5</v>
      </c>
      <c r="B166" s="4">
        <f>IF(A166=5,0,1)*0.54+0.25*24.6*(Hilfstabelle!A166-5)/1000</f>
        <v>0</v>
      </c>
      <c r="C166" s="3">
        <f>(1213.2+(17.25*('weather data'!E166-5)))/1000</f>
        <v>1.1960362500000001</v>
      </c>
      <c r="E166" s="96">
        <v>2.2775222566717028</v>
      </c>
      <c r="F166" s="115">
        <v>0</v>
      </c>
      <c r="G166" s="112">
        <f t="shared" si="2"/>
        <v>2.2775222566717028</v>
      </c>
    </row>
    <row r="167" spans="1:7" x14ac:dyDescent="0.25">
      <c r="A167" s="28">
        <f>IF('weather data'!E167&lt;=5,5,'weather data'!E167)</f>
        <v>5</v>
      </c>
      <c r="B167" s="4">
        <f>IF(A167=5,0,1)*0.54+0.25*24.6*(Hilfstabelle!A167-5)/1000</f>
        <v>0</v>
      </c>
      <c r="C167" s="3">
        <f>(1213.2+(17.25*('weather data'!E167-5)))/1000</f>
        <v>1.199538</v>
      </c>
      <c r="E167" s="96">
        <v>2.0194737657989199</v>
      </c>
      <c r="F167" s="115">
        <v>0</v>
      </c>
      <c r="G167" s="112">
        <f t="shared" si="2"/>
        <v>2.0194737657989199</v>
      </c>
    </row>
    <row r="168" spans="1:7" x14ac:dyDescent="0.25">
      <c r="A168" s="28">
        <f>IF('weather data'!E168&lt;=5,5,'weather data'!E168)</f>
        <v>5</v>
      </c>
      <c r="B168" s="4">
        <f>IF(A168=5,0,1)*0.54+0.25*24.6*(Hilfstabelle!A168-5)/1000</f>
        <v>0</v>
      </c>
      <c r="C168" s="3">
        <f>(1213.2+(17.25*('weather data'!E168-5)))/1000</f>
        <v>1.2061275</v>
      </c>
      <c r="E168" s="96">
        <v>1.9263184685297781</v>
      </c>
      <c r="F168" s="115">
        <v>0</v>
      </c>
      <c r="G168" s="112">
        <f t="shared" si="2"/>
        <v>1.9263184685297781</v>
      </c>
    </row>
    <row r="169" spans="1:7" x14ac:dyDescent="0.25">
      <c r="A169" s="28">
        <f>IF('weather data'!E169&lt;=5,5,'weather data'!E169)</f>
        <v>5</v>
      </c>
      <c r="B169" s="4">
        <f>IF(A169=5,0,1)*0.54+0.25*24.6*(Hilfstabelle!A169-5)/1000</f>
        <v>0</v>
      </c>
      <c r="C169" s="3">
        <f>(1213.2+(17.25*('weather data'!E169-5)))/1000</f>
        <v>1.2082664999999999</v>
      </c>
      <c r="E169" s="96">
        <v>1.8396091851341689</v>
      </c>
      <c r="F169" s="115">
        <v>0</v>
      </c>
      <c r="G169" s="112">
        <f t="shared" si="2"/>
        <v>1.8396091851341689</v>
      </c>
    </row>
    <row r="170" spans="1:7" x14ac:dyDescent="0.25">
      <c r="A170" s="28">
        <f>IF('weather data'!E170&lt;=5,5,'weather data'!E170)</f>
        <v>5</v>
      </c>
      <c r="B170" s="4">
        <f>IF(A170=5,0,1)*0.54+0.25*24.6*(Hilfstabelle!A170-5)/1000</f>
        <v>0</v>
      </c>
      <c r="C170" s="3">
        <f>(1213.2+(17.25*('weather data'!E170-5)))/1000</f>
        <v>1.2060930000000001</v>
      </c>
      <c r="E170" s="96">
        <v>1.8464710708705121</v>
      </c>
      <c r="F170" s="115">
        <v>0</v>
      </c>
      <c r="G170" s="112">
        <f t="shared" si="2"/>
        <v>1.8464710708705121</v>
      </c>
    </row>
    <row r="171" spans="1:7" x14ac:dyDescent="0.25">
      <c r="A171" s="28">
        <f>IF('weather data'!E171&lt;=5,5,'weather data'!E171)</f>
        <v>5</v>
      </c>
      <c r="B171" s="4">
        <f>IF(A171=5,0,1)*0.54+0.25*24.6*(Hilfstabelle!A171-5)/1000</f>
        <v>0</v>
      </c>
      <c r="C171" s="3">
        <f>(1213.2+(17.25*('weather data'!E171-5)))/1000</f>
        <v>1.2021427499999999</v>
      </c>
      <c r="E171" s="96">
        <v>1.9196645187248389</v>
      </c>
      <c r="F171" s="115">
        <v>0</v>
      </c>
      <c r="G171" s="112">
        <f t="shared" si="2"/>
        <v>1.9196645187248389</v>
      </c>
    </row>
    <row r="172" spans="1:7" x14ac:dyDescent="0.25">
      <c r="A172" s="28">
        <f>IF('weather data'!E172&lt;=5,5,'weather data'!E172)</f>
        <v>5</v>
      </c>
      <c r="B172" s="4">
        <f>IF(A172=5,0,1)*0.54+0.25*24.6*(Hilfstabelle!A172-5)/1000</f>
        <v>0</v>
      </c>
      <c r="C172" s="3">
        <f>(1213.2+(17.25*('weather data'!E172-5)))/1000</f>
        <v>1.2000727500000001</v>
      </c>
      <c r="E172" s="96">
        <v>1.8229743106218219</v>
      </c>
      <c r="F172" s="115">
        <v>0</v>
      </c>
      <c r="G172" s="112">
        <f t="shared" si="2"/>
        <v>1.8229743106218219</v>
      </c>
    </row>
    <row r="173" spans="1:7" x14ac:dyDescent="0.25">
      <c r="A173" s="28">
        <f>IF('weather data'!E173&lt;=5,5,'weather data'!E173)</f>
        <v>5</v>
      </c>
      <c r="B173" s="4">
        <f>IF(A173=5,0,1)*0.54+0.25*24.6*(Hilfstabelle!A173-5)/1000</f>
        <v>0</v>
      </c>
      <c r="C173" s="3">
        <f>(1213.2+(17.25*('weather data'!E173-5)))/1000</f>
        <v>1.1999865000000001</v>
      </c>
      <c r="E173" s="96">
        <v>1.7435427848253651</v>
      </c>
      <c r="F173" s="115">
        <v>0</v>
      </c>
      <c r="G173" s="112">
        <f t="shared" si="2"/>
        <v>1.7435427848253651</v>
      </c>
    </row>
    <row r="174" spans="1:7" x14ac:dyDescent="0.25">
      <c r="A174" s="28">
        <f>IF('weather data'!E174&lt;=5,5,'weather data'!E174)</f>
        <v>5</v>
      </c>
      <c r="B174" s="4">
        <f>IF(A174=5,0,1)*0.54+0.25*24.6*(Hilfstabelle!A174-5)/1000</f>
        <v>0</v>
      </c>
      <c r="C174" s="3">
        <f>(1213.2+(17.25*('weather data'!E174-5)))/1000</f>
        <v>1.20086625</v>
      </c>
      <c r="E174" s="96">
        <v>1.6859445318263639</v>
      </c>
      <c r="F174" s="115">
        <v>0</v>
      </c>
      <c r="G174" s="112">
        <f t="shared" si="2"/>
        <v>1.6859445318263639</v>
      </c>
    </row>
    <row r="175" spans="1:7" x14ac:dyDescent="0.25">
      <c r="A175" s="28">
        <f>IF('weather data'!E175&lt;=5,5,'weather data'!E175)</f>
        <v>5</v>
      </c>
      <c r="B175" s="4">
        <f>IF(A175=5,0,1)*0.54+0.25*24.6*(Hilfstabelle!A175-5)/1000</f>
        <v>0</v>
      </c>
      <c r="C175" s="3">
        <f>(1213.2+(17.25*('weather data'!E175-5)))/1000</f>
        <v>1.20245325</v>
      </c>
      <c r="E175" s="96">
        <v>1.9483596772586369</v>
      </c>
      <c r="F175" s="115">
        <v>0</v>
      </c>
      <c r="G175" s="112">
        <f t="shared" si="2"/>
        <v>1.9483596772586369</v>
      </c>
    </row>
    <row r="176" spans="1:7" x14ac:dyDescent="0.25">
      <c r="A176" s="28">
        <f>IF('weather data'!E176&lt;=5,5,'weather data'!E176)</f>
        <v>5</v>
      </c>
      <c r="B176" s="4">
        <f>IF(A176=5,0,1)*0.54+0.25*24.6*(Hilfstabelle!A176-5)/1000</f>
        <v>0</v>
      </c>
      <c r="C176" s="3">
        <f>(1213.2+(17.25*('weather data'!E176-5)))/1000</f>
        <v>1.205403</v>
      </c>
      <c r="E176" s="96">
        <v>2.0275832671236889</v>
      </c>
      <c r="F176" s="115">
        <v>0</v>
      </c>
      <c r="G176" s="112">
        <f t="shared" si="2"/>
        <v>2.0275832671236889</v>
      </c>
    </row>
    <row r="177" spans="1:7" x14ac:dyDescent="0.25">
      <c r="A177" s="28">
        <f>IF('weather data'!E177&lt;=5,5,'weather data'!E177)</f>
        <v>5</v>
      </c>
      <c r="B177" s="4">
        <f>IF(A177=5,0,1)*0.54+0.25*24.6*(Hilfstabelle!A177-5)/1000</f>
        <v>0</v>
      </c>
      <c r="C177" s="3">
        <f>(1213.2+(17.25*('weather data'!E177-5)))/1000</f>
        <v>1.2083700000000002</v>
      </c>
      <c r="E177" s="96">
        <v>2.011572200405555</v>
      </c>
      <c r="F177" s="115">
        <v>0</v>
      </c>
      <c r="G177" s="112">
        <f t="shared" si="2"/>
        <v>2.011572200405555</v>
      </c>
    </row>
    <row r="178" spans="1:7" x14ac:dyDescent="0.25">
      <c r="A178" s="28">
        <f>IF('weather data'!E178&lt;=5,5,'weather data'!E178)</f>
        <v>5</v>
      </c>
      <c r="B178" s="4">
        <f>IF(A178=5,0,1)*0.54+0.25*24.6*(Hilfstabelle!A178-5)/1000</f>
        <v>0</v>
      </c>
      <c r="C178" s="3">
        <f>(1213.2+(17.25*('weather data'!E178-5)))/1000</f>
        <v>1.2112852500000002</v>
      </c>
      <c r="E178" s="96">
        <v>2.0672990300219181</v>
      </c>
      <c r="F178" s="115">
        <v>0</v>
      </c>
      <c r="G178" s="112">
        <f t="shared" si="2"/>
        <v>2.0672990300219181</v>
      </c>
    </row>
    <row r="179" spans="1:7" x14ac:dyDescent="0.25">
      <c r="A179" s="28">
        <f>IF('weather data'!E179&lt;=5,5,'weather data'!E179)</f>
        <v>5.2850000000000001</v>
      </c>
      <c r="B179" s="4">
        <f>IF(A179=5,0,1)*0.54+0.25*24.6*(Hilfstabelle!A179-5)/1000</f>
        <v>0.54175275000000001</v>
      </c>
      <c r="C179" s="3">
        <f>(1213.2+(17.25*('weather data'!E179-5)))/1000</f>
        <v>1.21811625</v>
      </c>
      <c r="E179" s="96">
        <v>2.1084703444399771</v>
      </c>
      <c r="F179" s="115">
        <v>0</v>
      </c>
      <c r="G179" s="112">
        <f t="shared" si="2"/>
        <v>2.1084703444399771</v>
      </c>
    </row>
    <row r="180" spans="1:7" x14ac:dyDescent="0.25">
      <c r="A180" s="28">
        <f>IF('weather data'!E180&lt;=5,5,'weather data'!E180)</f>
        <v>5.6980000000000004</v>
      </c>
      <c r="B180" s="4">
        <f>IF(A180=5,0,1)*0.54+0.25*24.6*(Hilfstabelle!A180-5)/1000</f>
        <v>0.54429270000000007</v>
      </c>
      <c r="C180" s="3">
        <f>(1213.2+(17.25*('weather data'!E180-5)))/1000</f>
        <v>1.2252405000000002</v>
      </c>
      <c r="E180" s="96">
        <v>2.121778244049854</v>
      </c>
      <c r="F180" s="115">
        <v>0</v>
      </c>
      <c r="G180" s="112">
        <f t="shared" si="2"/>
        <v>2.121778244049854</v>
      </c>
    </row>
    <row r="181" spans="1:7" x14ac:dyDescent="0.25">
      <c r="A181" s="28">
        <f>IF('weather data'!E181&lt;=5,5,'weather data'!E181)</f>
        <v>6.133</v>
      </c>
      <c r="B181" s="4">
        <f>IF(A181=5,0,1)*0.54+0.25*24.6*(Hilfstabelle!A181-5)/1000</f>
        <v>0.54696794999999998</v>
      </c>
      <c r="C181" s="3">
        <f>(1213.2+(17.25*('weather data'!E181-5)))/1000</f>
        <v>1.2327442499999999</v>
      </c>
      <c r="E181" s="96">
        <v>2.0789434421805608</v>
      </c>
      <c r="F181" s="115">
        <v>0</v>
      </c>
      <c r="G181" s="112">
        <f t="shared" si="2"/>
        <v>2.0789434421805608</v>
      </c>
    </row>
    <row r="182" spans="1:7" x14ac:dyDescent="0.25">
      <c r="A182" s="28">
        <f>IF('weather data'!E182&lt;=5,5,'weather data'!E182)</f>
        <v>6.37</v>
      </c>
      <c r="B182" s="4">
        <f>IF(A182=5,0,1)*0.54+0.25*24.6*(Hilfstabelle!A182-5)/1000</f>
        <v>0.54842550000000001</v>
      </c>
      <c r="C182" s="3">
        <f>(1213.2+(17.25*('weather data'!E182-5)))/1000</f>
        <v>1.2368325</v>
      </c>
      <c r="E182" s="96">
        <v>2.0955783166929081</v>
      </c>
      <c r="F182" s="115">
        <v>0</v>
      </c>
      <c r="G182" s="112">
        <f t="shared" si="2"/>
        <v>2.0955783166929081</v>
      </c>
    </row>
    <row r="183" spans="1:7" x14ac:dyDescent="0.25">
      <c r="A183" s="28">
        <f>IF('weather data'!E183&lt;=5,5,'weather data'!E183)</f>
        <v>6.0270000000000001</v>
      </c>
      <c r="B183" s="4">
        <f>IF(A183=5,0,1)*0.54+0.25*24.6*(Hilfstabelle!A183-5)/1000</f>
        <v>0.54631605000000005</v>
      </c>
      <c r="C183" s="3">
        <f>(1213.2+(17.25*('weather data'!E183-5)))/1000</f>
        <v>1.2309157500000001</v>
      </c>
      <c r="E183" s="96">
        <v>2.119283012873002</v>
      </c>
      <c r="F183" s="115">
        <v>0</v>
      </c>
      <c r="G183" s="112">
        <f t="shared" si="2"/>
        <v>2.119283012873002</v>
      </c>
    </row>
    <row r="184" spans="1:7" x14ac:dyDescent="0.25">
      <c r="A184" s="28">
        <f>IF('weather data'!E184&lt;=5,5,'weather data'!E184)</f>
        <v>5.0179999999999998</v>
      </c>
      <c r="B184" s="4">
        <f>IF(A184=5,0,1)*0.54+0.25*24.6*(Hilfstabelle!A184-5)/1000</f>
        <v>0.54011070000000005</v>
      </c>
      <c r="C184" s="3">
        <f>(1213.2+(17.25*('weather data'!E184-5)))/1000</f>
        <v>1.2135105000000002</v>
      </c>
      <c r="E184" s="96">
        <v>1.9803818106949049</v>
      </c>
      <c r="F184" s="115">
        <v>0</v>
      </c>
      <c r="G184" s="112">
        <f t="shared" si="2"/>
        <v>1.9803818106949049</v>
      </c>
    </row>
    <row r="185" spans="1:7" x14ac:dyDescent="0.25">
      <c r="A185" s="28">
        <f>IF('weather data'!E185&lt;=5,5,'weather data'!E185)</f>
        <v>5</v>
      </c>
      <c r="B185" s="4">
        <f>IF(A185=5,0,1)*0.54+0.25*24.6*(Hilfstabelle!A185-5)/1000</f>
        <v>0</v>
      </c>
      <c r="C185" s="3">
        <f>(1213.2+(17.25*('weather data'!E185-5)))/1000</f>
        <v>1.1943112499999999</v>
      </c>
      <c r="E185" s="96">
        <v>1.906564555046365</v>
      </c>
      <c r="F185" s="115">
        <v>0</v>
      </c>
      <c r="G185" s="112">
        <f t="shared" si="2"/>
        <v>1.906564555046365</v>
      </c>
    </row>
    <row r="186" spans="1:7" x14ac:dyDescent="0.25">
      <c r="A186" s="28">
        <f>IF('weather data'!E186&lt;=5,5,'weather data'!E186)</f>
        <v>5</v>
      </c>
      <c r="B186" s="4">
        <f>IF(A186=5,0,1)*0.54+0.25*24.6*(Hilfstabelle!A186-5)/1000</f>
        <v>0</v>
      </c>
      <c r="C186" s="3">
        <f>(1213.2+(17.25*('weather data'!E186-5)))/1000</f>
        <v>1.1867385000000001</v>
      </c>
      <c r="E186" s="96">
        <v>1.9431612789735291</v>
      </c>
      <c r="F186" s="115">
        <v>0</v>
      </c>
      <c r="G186" s="112">
        <f t="shared" si="2"/>
        <v>1.9431612789735291</v>
      </c>
    </row>
    <row r="187" spans="1:7" x14ac:dyDescent="0.25">
      <c r="A187" s="28">
        <f>IF('weather data'!E187&lt;=5,5,'weather data'!E187)</f>
        <v>5</v>
      </c>
      <c r="B187" s="4">
        <f>IF(A187=5,0,1)*0.54+0.25*24.6*(Hilfstabelle!A187-5)/1000</f>
        <v>0</v>
      </c>
      <c r="C187" s="3">
        <f>(1213.2+(17.25*('weather data'!E187-5)))/1000</f>
        <v>1.1817015000000002</v>
      </c>
      <c r="E187" s="96">
        <v>1.9768468998610309</v>
      </c>
      <c r="F187" s="115">
        <v>0</v>
      </c>
      <c r="G187" s="112">
        <f t="shared" si="2"/>
        <v>1.9768468998610309</v>
      </c>
    </row>
    <row r="188" spans="1:7" x14ac:dyDescent="0.25">
      <c r="A188" s="28">
        <f>IF('weather data'!E188&lt;=5,5,'weather data'!E188)</f>
        <v>5</v>
      </c>
      <c r="B188" s="4">
        <f>IF(A188=5,0,1)*0.54+0.25*24.6*(Hilfstabelle!A188-5)/1000</f>
        <v>0</v>
      </c>
      <c r="C188" s="3">
        <f>(1213.2+(17.25*('weather data'!E188-5)))/1000</f>
        <v>1.1760952500000001</v>
      </c>
      <c r="E188" s="96">
        <v>2.1648209818505522</v>
      </c>
      <c r="F188" s="115">
        <v>0</v>
      </c>
      <c r="G188" s="112">
        <f t="shared" si="2"/>
        <v>2.1648209818505522</v>
      </c>
    </row>
    <row r="189" spans="1:7" x14ac:dyDescent="0.25">
      <c r="A189" s="28">
        <f>IF('weather data'!E189&lt;=5,5,'weather data'!E189)</f>
        <v>5</v>
      </c>
      <c r="B189" s="4">
        <f>IF(A189=5,0,1)*0.54+0.25*24.6*(Hilfstabelle!A189-5)/1000</f>
        <v>0</v>
      </c>
      <c r="C189" s="3">
        <f>(1213.2+(17.25*('weather data'!E189-5)))/1000</f>
        <v>1.1711272500000001</v>
      </c>
      <c r="E189" s="96">
        <v>2.4153837791927781</v>
      </c>
      <c r="F189" s="115">
        <v>0</v>
      </c>
      <c r="G189" s="112">
        <f t="shared" si="2"/>
        <v>2.4153837791927781</v>
      </c>
    </row>
    <row r="190" spans="1:7" x14ac:dyDescent="0.25">
      <c r="A190" s="28">
        <f>IF('weather data'!E190&lt;=5,5,'weather data'!E190)</f>
        <v>5</v>
      </c>
      <c r="B190" s="4">
        <f>IF(A190=5,0,1)*0.54+0.25*24.6*(Hilfstabelle!A190-5)/1000</f>
        <v>0</v>
      </c>
      <c r="C190" s="3">
        <f>(1213.2+(17.25*('weather data'!E190-5)))/1000</f>
        <v>1.165038</v>
      </c>
      <c r="E190" s="96">
        <v>2.222835106712362</v>
      </c>
      <c r="F190" s="115">
        <v>0</v>
      </c>
      <c r="G190" s="112">
        <f t="shared" si="2"/>
        <v>2.222835106712362</v>
      </c>
    </row>
    <row r="191" spans="1:7" x14ac:dyDescent="0.25">
      <c r="A191" s="28">
        <f>IF('weather data'!E191&lt;=5,5,'weather data'!E191)</f>
        <v>5</v>
      </c>
      <c r="B191" s="4">
        <f>IF(A191=5,0,1)*0.54+0.25*24.6*(Hilfstabelle!A191-5)/1000</f>
        <v>0</v>
      </c>
      <c r="C191" s="3">
        <f>(1213.2+(17.25*('weather data'!E191-5)))/1000</f>
        <v>1.1561542499999999</v>
      </c>
      <c r="E191" s="96">
        <v>1.992650030647761</v>
      </c>
      <c r="F191" s="115">
        <v>0</v>
      </c>
      <c r="G191" s="112">
        <f t="shared" si="2"/>
        <v>1.992650030647761</v>
      </c>
    </row>
    <row r="192" spans="1:7" x14ac:dyDescent="0.25">
      <c r="A192" s="28">
        <f>IF('weather data'!E192&lt;=5,5,'weather data'!E192)</f>
        <v>5</v>
      </c>
      <c r="B192" s="4">
        <f>IF(A192=5,0,1)*0.54+0.25*24.6*(Hilfstabelle!A192-5)/1000</f>
        <v>0</v>
      </c>
      <c r="C192" s="3">
        <f>(1213.2+(17.25*('weather data'!E192-5)))/1000</f>
        <v>1.1515657500000001</v>
      </c>
      <c r="E192" s="96">
        <v>1.9111391455372611</v>
      </c>
      <c r="F192" s="115">
        <v>0</v>
      </c>
      <c r="G192" s="112">
        <f t="shared" si="2"/>
        <v>1.9111391455372611</v>
      </c>
    </row>
    <row r="193" spans="1:7" x14ac:dyDescent="0.25">
      <c r="A193" s="28">
        <f>IF('weather data'!E193&lt;=5,5,'weather data'!E193)</f>
        <v>5</v>
      </c>
      <c r="B193" s="4">
        <f>IF(A193=5,0,1)*0.54+0.25*24.6*(Hilfstabelle!A193-5)/1000</f>
        <v>0</v>
      </c>
      <c r="C193" s="3">
        <f>(1213.2+(17.25*('weather data'!E193-5)))/1000</f>
        <v>1.1480985000000001</v>
      </c>
      <c r="E193" s="96">
        <v>1.797606126990493</v>
      </c>
      <c r="F193" s="115">
        <v>0</v>
      </c>
      <c r="G193" s="112">
        <f t="shared" si="2"/>
        <v>1.797606126990493</v>
      </c>
    </row>
    <row r="194" spans="1:7" x14ac:dyDescent="0.25">
      <c r="A194" s="28">
        <f>IF('weather data'!E194&lt;=5,5,'weather data'!E194)</f>
        <v>5</v>
      </c>
      <c r="B194" s="4">
        <f>IF(A194=5,0,1)*0.54+0.25*24.6*(Hilfstabelle!A194-5)/1000</f>
        <v>0</v>
      </c>
      <c r="C194" s="3">
        <f>(1213.2+(17.25*('weather data'!E194-5)))/1000</f>
        <v>1.1438032499999999</v>
      </c>
      <c r="E194" s="96">
        <v>1.964578679908175</v>
      </c>
      <c r="F194" s="115">
        <v>0</v>
      </c>
      <c r="G194" s="112">
        <f t="shared" ref="G194:G257" si="3">F194+E194</f>
        <v>1.964578679908175</v>
      </c>
    </row>
    <row r="195" spans="1:7" x14ac:dyDescent="0.25">
      <c r="A195" s="28">
        <f>IF('weather data'!E195&lt;=5,5,'weather data'!E195)</f>
        <v>5</v>
      </c>
      <c r="B195" s="4">
        <f>IF(A195=5,0,1)*0.54+0.25*24.6*(Hilfstabelle!A195-5)/1000</f>
        <v>0</v>
      </c>
      <c r="C195" s="3">
        <f>(1213.2+(17.25*('weather data'!E195-5)))/1000</f>
        <v>1.14145725</v>
      </c>
      <c r="E195" s="96">
        <v>2.0512879633037842</v>
      </c>
      <c r="F195" s="115">
        <v>0</v>
      </c>
      <c r="G195" s="112">
        <f t="shared" si="3"/>
        <v>2.0512879633037842</v>
      </c>
    </row>
    <row r="196" spans="1:7" x14ac:dyDescent="0.25">
      <c r="A196" s="28">
        <f>IF('weather data'!E196&lt;=5,5,'weather data'!E196)</f>
        <v>5</v>
      </c>
      <c r="B196" s="4">
        <f>IF(A196=5,0,1)*0.54+0.25*24.6*(Hilfstabelle!A196-5)/1000</f>
        <v>0</v>
      </c>
      <c r="C196" s="3">
        <f>(1213.2+(17.25*('weather data'!E196-5)))/1000</f>
        <v>1.1368514999999999</v>
      </c>
      <c r="E196" s="96">
        <v>1.9471120616702109</v>
      </c>
      <c r="F196" s="115">
        <v>0</v>
      </c>
      <c r="G196" s="112">
        <f t="shared" si="3"/>
        <v>1.9471120616702109</v>
      </c>
    </row>
    <row r="197" spans="1:7" x14ac:dyDescent="0.25">
      <c r="A197" s="28">
        <f>IF('weather data'!E197&lt;=5,5,'weather data'!E197)</f>
        <v>5</v>
      </c>
      <c r="B197" s="4">
        <f>IF(A197=5,0,1)*0.54+0.25*24.6*(Hilfstabelle!A197-5)/1000</f>
        <v>0</v>
      </c>
      <c r="C197" s="3">
        <f>(1213.2+(17.25*('weather data'!E197-5)))/1000</f>
        <v>1.1295547500000001</v>
      </c>
      <c r="E197" s="96">
        <v>1.833371107192038</v>
      </c>
      <c r="F197" s="115">
        <v>0</v>
      </c>
      <c r="G197" s="112">
        <f t="shared" si="3"/>
        <v>1.833371107192038</v>
      </c>
    </row>
    <row r="198" spans="1:7" x14ac:dyDescent="0.25">
      <c r="A198" s="28">
        <f>IF('weather data'!E198&lt;=5,5,'weather data'!E198)</f>
        <v>5</v>
      </c>
      <c r="B198" s="4">
        <f>IF(A198=5,0,1)*0.54+0.25*24.6*(Hilfstabelle!A198-5)/1000</f>
        <v>0</v>
      </c>
      <c r="C198" s="3">
        <f>(1213.2+(17.25*('weather data'!E198-5)))/1000</f>
        <v>1.1343157500000001</v>
      </c>
      <c r="E198" s="96">
        <v>1.7603855952691161</v>
      </c>
      <c r="F198" s="115">
        <v>0</v>
      </c>
      <c r="G198" s="112">
        <f t="shared" si="3"/>
        <v>1.7603855952691161</v>
      </c>
    </row>
    <row r="199" spans="1:7" x14ac:dyDescent="0.25">
      <c r="A199" s="28">
        <f>IF('weather data'!E199&lt;=5,5,'weather data'!E199)</f>
        <v>5</v>
      </c>
      <c r="B199" s="4">
        <f>IF(A199=5,0,1)*0.54+0.25*24.6*(Hilfstabelle!A199-5)/1000</f>
        <v>0</v>
      </c>
      <c r="C199" s="3">
        <f>(1213.2+(17.25*('weather data'!E199-5)))/1000</f>
        <v>1.1409052500000001</v>
      </c>
      <c r="E199" s="96">
        <v>2.0036706350121909</v>
      </c>
      <c r="F199" s="115">
        <v>0</v>
      </c>
      <c r="G199" s="112">
        <f t="shared" si="3"/>
        <v>2.0036706350121909</v>
      </c>
    </row>
    <row r="200" spans="1:7" x14ac:dyDescent="0.25">
      <c r="A200" s="28">
        <f>IF('weather data'!E200&lt;=5,5,'weather data'!E200)</f>
        <v>5</v>
      </c>
      <c r="B200" s="4">
        <f>IF(A200=5,0,1)*0.54+0.25*24.6*(Hilfstabelle!A200-5)/1000</f>
        <v>0</v>
      </c>
      <c r="C200" s="3">
        <f>(1213.2+(17.25*('weather data'!E200-5)))/1000</f>
        <v>1.13924925</v>
      </c>
      <c r="E200" s="96">
        <v>2.142363901258884</v>
      </c>
      <c r="F200" s="115">
        <v>0</v>
      </c>
      <c r="G200" s="112">
        <f t="shared" si="3"/>
        <v>2.142363901258884</v>
      </c>
    </row>
    <row r="201" spans="1:7" x14ac:dyDescent="0.25">
      <c r="A201" s="28">
        <f>IF('weather data'!E201&lt;=5,5,'weather data'!E201)</f>
        <v>5</v>
      </c>
      <c r="B201" s="4">
        <f>IF(A201=5,0,1)*0.54+0.25*24.6*(Hilfstabelle!A201-5)/1000</f>
        <v>0</v>
      </c>
      <c r="C201" s="3">
        <f>(1213.2+(17.25*('weather data'!E201-5)))/1000</f>
        <v>1.13997375</v>
      </c>
      <c r="E201" s="96">
        <v>2.1775050736662158</v>
      </c>
      <c r="F201" s="115">
        <v>0</v>
      </c>
      <c r="G201" s="112">
        <f t="shared" si="3"/>
        <v>2.1775050736662158</v>
      </c>
    </row>
    <row r="202" spans="1:7" x14ac:dyDescent="0.25">
      <c r="A202" s="28">
        <f>IF('weather data'!E202&lt;=5,5,'weather data'!E202)</f>
        <v>5</v>
      </c>
      <c r="B202" s="4">
        <f>IF(A202=5,0,1)*0.54+0.25*24.6*(Hilfstabelle!A202-5)/1000</f>
        <v>0</v>
      </c>
      <c r="C202" s="3">
        <f>(1213.2+(17.25*('weather data'!E202-5)))/1000</f>
        <v>1.155999</v>
      </c>
      <c r="E202" s="96">
        <v>2.705662339433232</v>
      </c>
      <c r="F202" s="115">
        <v>0</v>
      </c>
      <c r="G202" s="112">
        <f t="shared" si="3"/>
        <v>2.705662339433232</v>
      </c>
    </row>
    <row r="203" spans="1:7" x14ac:dyDescent="0.25">
      <c r="A203" s="28">
        <f>IF('weather data'!E203&lt;=5,5,'weather data'!E203)</f>
        <v>5</v>
      </c>
      <c r="B203" s="4">
        <f>IF(A203=5,0,1)*0.54+0.25*24.6*(Hilfstabelle!A203-5)/1000</f>
        <v>0</v>
      </c>
      <c r="C203" s="3">
        <f>(1213.2+(17.25*('weather data'!E203-5)))/1000</f>
        <v>1.1756467500000001</v>
      </c>
      <c r="E203" s="96">
        <v>3.0192297239909718</v>
      </c>
      <c r="F203" s="115">
        <v>0</v>
      </c>
      <c r="G203" s="112">
        <f t="shared" si="3"/>
        <v>3.0192297239909718</v>
      </c>
    </row>
    <row r="204" spans="1:7" x14ac:dyDescent="0.25">
      <c r="A204" s="28">
        <f>IF('weather data'!E204&lt;=5,5,'weather data'!E204)</f>
        <v>5</v>
      </c>
      <c r="B204" s="4">
        <f>IF(A204=5,0,1)*0.54+0.25*24.6*(Hilfstabelle!A204-5)/1000</f>
        <v>0</v>
      </c>
      <c r="C204" s="3">
        <f>(1213.2+(17.25*('weather data'!E204-5)))/1000</f>
        <v>1.1822190000000001</v>
      </c>
      <c r="E204" s="96">
        <v>3.120702458516289</v>
      </c>
      <c r="F204" s="115">
        <v>0</v>
      </c>
      <c r="G204" s="112">
        <f t="shared" si="3"/>
        <v>3.120702458516289</v>
      </c>
    </row>
    <row r="205" spans="1:7" x14ac:dyDescent="0.25">
      <c r="A205" s="28">
        <f>IF('weather data'!E205&lt;=5,5,'weather data'!E205)</f>
        <v>5</v>
      </c>
      <c r="B205" s="4">
        <f>IF(A205=5,0,1)*0.54+0.25*24.6*(Hilfstabelle!A205-5)/1000</f>
        <v>0</v>
      </c>
      <c r="C205" s="3">
        <f>(1213.2+(17.25*('weather data'!E205-5)))/1000</f>
        <v>1.18251225</v>
      </c>
      <c r="E205" s="96">
        <v>3.205956190392067</v>
      </c>
      <c r="F205" s="115">
        <v>0</v>
      </c>
      <c r="G205" s="112">
        <f t="shared" si="3"/>
        <v>3.205956190392067</v>
      </c>
    </row>
    <row r="206" spans="1:7" x14ac:dyDescent="0.25">
      <c r="A206" s="28">
        <f>IF('weather data'!E206&lt;=5,5,'weather data'!E206)</f>
        <v>5</v>
      </c>
      <c r="B206" s="4">
        <f>IF(A206=5,0,1)*0.54+0.25*24.6*(Hilfstabelle!A206-5)/1000</f>
        <v>0</v>
      </c>
      <c r="C206" s="3">
        <f>(1213.2+(17.25*('weather data'!E206-5)))/1000</f>
        <v>1.1828572500000001</v>
      </c>
      <c r="E206" s="96">
        <v>3.206164126323471</v>
      </c>
      <c r="F206" s="115">
        <v>0</v>
      </c>
      <c r="G206" s="112">
        <f t="shared" si="3"/>
        <v>3.206164126323471</v>
      </c>
    </row>
    <row r="207" spans="1:7" x14ac:dyDescent="0.25">
      <c r="A207" s="28">
        <f>IF('weather data'!E207&lt;=5,5,'weather data'!E207)</f>
        <v>5</v>
      </c>
      <c r="B207" s="4">
        <f>IF(A207=5,0,1)*0.54+0.25*24.6*(Hilfstabelle!A207-5)/1000</f>
        <v>0</v>
      </c>
      <c r="C207" s="3">
        <f>(1213.2+(17.25*('weather data'!E207-5)))/1000</f>
        <v>1.19096475</v>
      </c>
      <c r="E207" s="96">
        <v>3.0793232081668251</v>
      </c>
      <c r="F207" s="115">
        <v>0</v>
      </c>
      <c r="G207" s="112">
        <f t="shared" si="3"/>
        <v>3.0793232081668251</v>
      </c>
    </row>
    <row r="208" spans="1:7" x14ac:dyDescent="0.25">
      <c r="A208" s="28">
        <f>IF('weather data'!E208&lt;=5,5,'weather data'!E208)</f>
        <v>5</v>
      </c>
      <c r="B208" s="4">
        <f>IF(A208=5,0,1)*0.54+0.25*24.6*(Hilfstabelle!A208-5)/1000</f>
        <v>0</v>
      </c>
      <c r="C208" s="3">
        <f>(1213.2+(17.25*('weather data'!E208-5)))/1000</f>
        <v>1.209681</v>
      </c>
      <c r="E208" s="96">
        <v>2.7921636868974362</v>
      </c>
      <c r="F208" s="115">
        <v>0</v>
      </c>
      <c r="G208" s="112">
        <f t="shared" si="3"/>
        <v>2.7921636868974362</v>
      </c>
    </row>
    <row r="209" spans="1:7" x14ac:dyDescent="0.25">
      <c r="A209" s="28">
        <f>IF('weather data'!E209&lt;=5,5,'weather data'!E209)</f>
        <v>5.617</v>
      </c>
      <c r="B209" s="4">
        <f>IF(A209=5,0,1)*0.54+0.25*24.6*(Hilfstabelle!A209-5)/1000</f>
        <v>0.54379454999999999</v>
      </c>
      <c r="C209" s="3">
        <f>(1213.2+(17.25*('weather data'!E209-5)))/1000</f>
        <v>1.22384325</v>
      </c>
      <c r="E209" s="96">
        <v>2.804016034987483</v>
      </c>
      <c r="F209" s="115">
        <v>0</v>
      </c>
      <c r="G209" s="112">
        <f t="shared" si="3"/>
        <v>2.804016034987483</v>
      </c>
    </row>
    <row r="210" spans="1:7" x14ac:dyDescent="0.25">
      <c r="A210" s="28">
        <f>IF('weather data'!E210&lt;=5,5,'weather data'!E210)</f>
        <v>5.8159999999999998</v>
      </c>
      <c r="B210" s="4">
        <f>IF(A210=5,0,1)*0.54+0.25*24.6*(Hilfstabelle!A210-5)/1000</f>
        <v>0.54501840000000001</v>
      </c>
      <c r="C210" s="3">
        <f>(1213.2+(17.25*('weather data'!E210-5)))/1000</f>
        <v>1.227276</v>
      </c>
      <c r="E210" s="96">
        <v>2.9183807972598692</v>
      </c>
      <c r="F210" s="115">
        <v>0</v>
      </c>
      <c r="G210" s="112">
        <f t="shared" si="3"/>
        <v>2.9183807972598692</v>
      </c>
    </row>
    <row r="211" spans="1:7" x14ac:dyDescent="0.25">
      <c r="A211" s="28">
        <f>IF('weather data'!E211&lt;=5,5,'weather data'!E211)</f>
        <v>5.9109999999999996</v>
      </c>
      <c r="B211" s="4">
        <f>IF(A211=5,0,1)*0.54+0.25*24.6*(Hilfstabelle!A211-5)/1000</f>
        <v>0.54560265000000008</v>
      </c>
      <c r="C211" s="3">
        <f>(1213.2+(17.25*('weather data'!E211-5)))/1000</f>
        <v>1.2289147500000002</v>
      </c>
      <c r="E211" s="96">
        <v>3.013199581980246</v>
      </c>
      <c r="F211" s="115">
        <v>0</v>
      </c>
      <c r="G211" s="112">
        <f t="shared" si="3"/>
        <v>3.013199581980246</v>
      </c>
    </row>
    <row r="212" spans="1:7" x14ac:dyDescent="0.25">
      <c r="A212" s="28">
        <f>IF('weather data'!E212&lt;=5,5,'weather data'!E212)</f>
        <v>6.093</v>
      </c>
      <c r="B212" s="4">
        <f>IF(A212=5,0,1)*0.54+0.25*24.6*(Hilfstabelle!A212-5)/1000</f>
        <v>0.54672195000000001</v>
      </c>
      <c r="C212" s="3">
        <f>(1213.2+(17.25*('weather data'!E212-5)))/1000</f>
        <v>1.2320542500000002</v>
      </c>
      <c r="E212" s="96">
        <v>3.1652007478368169</v>
      </c>
      <c r="F212" s="115">
        <v>0</v>
      </c>
      <c r="G212" s="112">
        <f t="shared" si="3"/>
        <v>3.1652007478368169</v>
      </c>
    </row>
    <row r="213" spans="1:7" x14ac:dyDescent="0.25">
      <c r="A213" s="28">
        <f>IF('weather data'!E213&lt;=5,5,'weather data'!E213)</f>
        <v>6.4020000000000001</v>
      </c>
      <c r="B213" s="4">
        <f>IF(A213=5,0,1)*0.54+0.25*24.6*(Hilfstabelle!A213-5)/1000</f>
        <v>0.54862230000000001</v>
      </c>
      <c r="C213" s="3">
        <f>(1213.2+(17.25*('weather data'!E213-5)))/1000</f>
        <v>1.2373845000000001</v>
      </c>
      <c r="E213" s="96">
        <v>2.9318966328011511</v>
      </c>
      <c r="F213" s="115">
        <v>0</v>
      </c>
      <c r="G213" s="112">
        <f t="shared" si="3"/>
        <v>2.9318966328011511</v>
      </c>
    </row>
    <row r="214" spans="1:7" x14ac:dyDescent="0.25">
      <c r="A214" s="28">
        <f>IF('weather data'!E214&lt;=5,5,'weather data'!E214)</f>
        <v>6.64</v>
      </c>
      <c r="B214" s="4">
        <f>IF(A214=5,0,1)*0.54+0.25*24.6*(Hilfstabelle!A214-5)/1000</f>
        <v>0.55008600000000007</v>
      </c>
      <c r="C214" s="3">
        <f>(1213.2+(17.25*('weather data'!E214-5)))/1000</f>
        <v>1.24149</v>
      </c>
      <c r="E214" s="96">
        <v>2.4407519628241068</v>
      </c>
      <c r="F214" s="115">
        <v>0</v>
      </c>
      <c r="G214" s="112">
        <f t="shared" si="3"/>
        <v>2.4407519628241068</v>
      </c>
    </row>
    <row r="215" spans="1:7" x14ac:dyDescent="0.25">
      <c r="A215" s="28">
        <f>IF('weather data'!E215&lt;=5,5,'weather data'!E215)</f>
        <v>6.1079999999999997</v>
      </c>
      <c r="B215" s="4">
        <f>IF(A215=5,0,1)*0.54+0.25*24.6*(Hilfstabelle!A215-5)/1000</f>
        <v>0.54681420000000003</v>
      </c>
      <c r="C215" s="3">
        <f>(1213.2+(17.25*('weather data'!E215-5)))/1000</f>
        <v>1.232313</v>
      </c>
      <c r="E215" s="96">
        <v>2.2488270981379039</v>
      </c>
      <c r="F215" s="115">
        <v>0</v>
      </c>
      <c r="G215" s="112">
        <f t="shared" si="3"/>
        <v>2.2488270981379039</v>
      </c>
    </row>
    <row r="216" spans="1:7" x14ac:dyDescent="0.25">
      <c r="A216" s="28">
        <f>IF('weather data'!E216&lt;=5,5,'weather data'!E216)</f>
        <v>5.3959999999999999</v>
      </c>
      <c r="B216" s="4">
        <f>IF(A216=5,0,1)*0.54+0.25*24.6*(Hilfstabelle!A216-5)/1000</f>
        <v>0.54243540000000001</v>
      </c>
      <c r="C216" s="3">
        <f>(1213.2+(17.25*('weather data'!E216-5)))/1000</f>
        <v>1.2200309999999999</v>
      </c>
      <c r="E216" s="96">
        <v>2.1596225835654428</v>
      </c>
      <c r="F216" s="115">
        <v>0</v>
      </c>
      <c r="G216" s="112">
        <f t="shared" si="3"/>
        <v>2.1596225835654428</v>
      </c>
    </row>
    <row r="217" spans="1:7" x14ac:dyDescent="0.25">
      <c r="A217" s="28">
        <f>IF('weather data'!E217&lt;=5,5,'weather data'!E217)</f>
        <v>5</v>
      </c>
      <c r="B217" s="4">
        <f>IF(A217=5,0,1)*0.54+0.25*24.6*(Hilfstabelle!A217-5)/1000</f>
        <v>0</v>
      </c>
      <c r="C217" s="3">
        <f>(1213.2+(17.25*('weather data'!E217-5)))/1000</f>
        <v>1.2128895</v>
      </c>
      <c r="E217" s="96">
        <v>2.023632484427007</v>
      </c>
      <c r="F217" s="115">
        <v>0</v>
      </c>
      <c r="G217" s="112">
        <f t="shared" si="3"/>
        <v>2.023632484427007</v>
      </c>
    </row>
    <row r="218" spans="1:7" x14ac:dyDescent="0.25">
      <c r="A218" s="28">
        <f>IF('weather data'!E218&lt;=5,5,'weather data'!E218)</f>
        <v>5</v>
      </c>
      <c r="B218" s="4">
        <f>IF(A218=5,0,1)*0.54+0.25*24.6*(Hilfstabelle!A218-5)/1000</f>
        <v>0</v>
      </c>
      <c r="C218" s="3">
        <f>(1213.2+(17.25*('weather data'!E218-5)))/1000</f>
        <v>1.2033847499999999</v>
      </c>
      <c r="E218" s="96">
        <v>1.964578679908175</v>
      </c>
      <c r="F218" s="115">
        <v>0</v>
      </c>
      <c r="G218" s="112">
        <f t="shared" si="3"/>
        <v>1.964578679908175</v>
      </c>
    </row>
    <row r="219" spans="1:7" x14ac:dyDescent="0.25">
      <c r="A219" s="28">
        <f>IF('weather data'!E219&lt;=5,5,'weather data'!E219)</f>
        <v>5</v>
      </c>
      <c r="B219" s="4">
        <f>IF(A219=5,0,1)*0.54+0.25*24.6*(Hilfstabelle!A219-5)/1000</f>
        <v>0</v>
      </c>
      <c r="C219" s="3">
        <f>(1213.2+(17.25*('weather data'!E219-5)))/1000</f>
        <v>1.1957775000000002</v>
      </c>
      <c r="E219" s="96">
        <v>2.0512879633037842</v>
      </c>
      <c r="F219" s="115">
        <v>0</v>
      </c>
      <c r="G219" s="112">
        <f t="shared" si="3"/>
        <v>2.0512879633037842</v>
      </c>
    </row>
    <row r="220" spans="1:7" x14ac:dyDescent="0.25">
      <c r="A220" s="28">
        <f>IF('weather data'!E220&lt;=5,5,'weather data'!E220)</f>
        <v>5</v>
      </c>
      <c r="B220" s="4">
        <f>IF(A220=5,0,1)*0.54+0.25*24.6*(Hilfstabelle!A220-5)/1000</f>
        <v>0</v>
      </c>
      <c r="C220" s="3">
        <f>(1213.2+(17.25*('weather data'!E220-5)))/1000</f>
        <v>1.19268975</v>
      </c>
      <c r="E220" s="96">
        <v>1.9471120616702109</v>
      </c>
      <c r="F220" s="115">
        <v>0</v>
      </c>
      <c r="G220" s="112">
        <f t="shared" si="3"/>
        <v>1.9471120616702109</v>
      </c>
    </row>
    <row r="221" spans="1:7" x14ac:dyDescent="0.25">
      <c r="A221" s="28">
        <f>IF('weather data'!E221&lt;=5,5,'weather data'!E221)</f>
        <v>5</v>
      </c>
      <c r="B221" s="4">
        <f>IF(A221=5,0,1)*0.54+0.25*24.6*(Hilfstabelle!A221-5)/1000</f>
        <v>0</v>
      </c>
      <c r="C221" s="3">
        <f>(1213.2+(17.25*('weather data'!E221-5)))/1000</f>
        <v>1.18974</v>
      </c>
      <c r="E221" s="96">
        <v>1.833371107192038</v>
      </c>
      <c r="F221" s="115">
        <v>0</v>
      </c>
      <c r="G221" s="112">
        <f t="shared" si="3"/>
        <v>1.833371107192038</v>
      </c>
    </row>
    <row r="222" spans="1:7" x14ac:dyDescent="0.25">
      <c r="A222" s="28">
        <f>IF('weather data'!E222&lt;=5,5,'weather data'!E222)</f>
        <v>5</v>
      </c>
      <c r="B222" s="4">
        <f>IF(A222=5,0,1)*0.54+0.25*24.6*(Hilfstabelle!A222-5)/1000</f>
        <v>0</v>
      </c>
      <c r="C222" s="3">
        <f>(1213.2+(17.25*('weather data'!E222-5)))/1000</f>
        <v>1.18606575</v>
      </c>
      <c r="E222" s="96">
        <v>1.7603855952691161</v>
      </c>
      <c r="F222" s="115">
        <v>0</v>
      </c>
      <c r="G222" s="112">
        <f t="shared" si="3"/>
        <v>1.7603855952691161</v>
      </c>
    </row>
    <row r="223" spans="1:7" x14ac:dyDescent="0.25">
      <c r="A223" s="28">
        <f>IF('weather data'!E223&lt;=5,5,'weather data'!E223)</f>
        <v>5</v>
      </c>
      <c r="B223" s="4">
        <f>IF(A223=5,0,1)*0.54+0.25*24.6*(Hilfstabelle!A223-5)/1000</f>
        <v>0</v>
      </c>
      <c r="C223" s="3">
        <f>(1213.2+(17.25*('weather data'!E223-5)))/1000</f>
        <v>1.1812184999999999</v>
      </c>
      <c r="E223" s="96">
        <v>2.0036706350121909</v>
      </c>
      <c r="F223" s="115">
        <v>0</v>
      </c>
      <c r="G223" s="112">
        <f t="shared" si="3"/>
        <v>2.0036706350121909</v>
      </c>
    </row>
    <row r="224" spans="1:7" x14ac:dyDescent="0.25">
      <c r="A224" s="28">
        <f>IF('weather data'!E224&lt;=5,5,'weather data'!E224)</f>
        <v>5</v>
      </c>
      <c r="B224" s="4">
        <f>IF(A224=5,0,1)*0.54+0.25*24.6*(Hilfstabelle!A224-5)/1000</f>
        <v>0</v>
      </c>
      <c r="C224" s="3">
        <f>(1213.2+(17.25*('weather data'!E224-5)))/1000</f>
        <v>1.1810287499999998</v>
      </c>
      <c r="E224" s="96">
        <v>2.142363901258884</v>
      </c>
      <c r="F224" s="115">
        <v>0</v>
      </c>
      <c r="G224" s="112">
        <f t="shared" si="3"/>
        <v>2.142363901258884</v>
      </c>
    </row>
    <row r="225" spans="1:7" x14ac:dyDescent="0.25">
      <c r="A225" s="28">
        <f>IF('weather data'!E225&lt;=5,5,'weather data'!E225)</f>
        <v>5</v>
      </c>
      <c r="B225" s="4">
        <f>IF(A225=5,0,1)*0.54+0.25*24.6*(Hilfstabelle!A225-5)/1000</f>
        <v>0</v>
      </c>
      <c r="C225" s="3">
        <f>(1213.2+(17.25*('weather data'!E225-5)))/1000</f>
        <v>1.18009725</v>
      </c>
      <c r="E225" s="96">
        <v>2.1775050736662158</v>
      </c>
      <c r="F225" s="115">
        <v>0</v>
      </c>
      <c r="G225" s="112">
        <f t="shared" si="3"/>
        <v>2.1775050736662158</v>
      </c>
    </row>
    <row r="226" spans="1:7" x14ac:dyDescent="0.25">
      <c r="A226" s="28">
        <f>IF('weather data'!E226&lt;=5,5,'weather data'!E226)</f>
        <v>5</v>
      </c>
      <c r="B226" s="4">
        <f>IF(A226=5,0,1)*0.54+0.25*24.6*(Hilfstabelle!A226-5)/1000</f>
        <v>0</v>
      </c>
      <c r="C226" s="3">
        <f>(1213.2+(17.25*('weather data'!E226-5)))/1000</f>
        <v>1.1855137500000001</v>
      </c>
      <c r="E226" s="96">
        <v>2.705662339433232</v>
      </c>
      <c r="F226" s="115">
        <v>0</v>
      </c>
      <c r="G226" s="112">
        <f t="shared" si="3"/>
        <v>2.705662339433232</v>
      </c>
    </row>
    <row r="227" spans="1:7" x14ac:dyDescent="0.25">
      <c r="A227" s="28">
        <f>IF('weather data'!E227&lt;=5,5,'weather data'!E227)</f>
        <v>5</v>
      </c>
      <c r="B227" s="4">
        <f>IF(A227=5,0,1)*0.54+0.25*24.6*(Hilfstabelle!A227-5)/1000</f>
        <v>0</v>
      </c>
      <c r="C227" s="3">
        <f>(1213.2+(17.25*('weather data'!E227-5)))/1000</f>
        <v>1.19389725</v>
      </c>
      <c r="E227" s="96">
        <v>3.0192297239909718</v>
      </c>
      <c r="F227" s="115">
        <v>0</v>
      </c>
      <c r="G227" s="112">
        <f t="shared" si="3"/>
        <v>3.0192297239909718</v>
      </c>
    </row>
    <row r="228" spans="1:7" x14ac:dyDescent="0.25">
      <c r="A228" s="28">
        <f>IF('weather data'!E228&lt;=5,5,'weather data'!E228)</f>
        <v>5</v>
      </c>
      <c r="B228" s="4">
        <f>IF(A228=5,0,1)*0.54+0.25*24.6*(Hilfstabelle!A228-5)/1000</f>
        <v>0</v>
      </c>
      <c r="C228" s="3">
        <f>(1213.2+(17.25*('weather data'!E228-5)))/1000</f>
        <v>1.2046785</v>
      </c>
      <c r="E228" s="96">
        <v>3.120702458516289</v>
      </c>
      <c r="F228" s="115">
        <v>0</v>
      </c>
      <c r="G228" s="112">
        <f t="shared" si="3"/>
        <v>3.120702458516289</v>
      </c>
    </row>
    <row r="229" spans="1:7" x14ac:dyDescent="0.25">
      <c r="A229" s="28">
        <f>IF('weather data'!E229&lt;=5,5,'weather data'!E229)</f>
        <v>5.3019999999999996</v>
      </c>
      <c r="B229" s="4">
        <f>IF(A229=5,0,1)*0.54+0.25*24.6*(Hilfstabelle!A229-5)/1000</f>
        <v>0.54185729999999999</v>
      </c>
      <c r="C229" s="3">
        <f>(1213.2+(17.25*('weather data'!E229-5)))/1000</f>
        <v>1.2184094999999999</v>
      </c>
      <c r="E229" s="96">
        <v>3.205956190392067</v>
      </c>
      <c r="F229" s="115">
        <v>0</v>
      </c>
      <c r="G229" s="112">
        <f t="shared" si="3"/>
        <v>3.205956190392067</v>
      </c>
    </row>
    <row r="230" spans="1:7" x14ac:dyDescent="0.25">
      <c r="A230" s="28">
        <f>IF('weather data'!E230&lt;=5,5,'weather data'!E230)</f>
        <v>5.9690000000000003</v>
      </c>
      <c r="B230" s="4">
        <f>IF(A230=5,0,1)*0.54+0.25*24.6*(Hilfstabelle!A230-5)/1000</f>
        <v>0.54595935000000007</v>
      </c>
      <c r="C230" s="3">
        <f>(1213.2+(17.25*('weather data'!E230-5)))/1000</f>
        <v>1.2299152499999999</v>
      </c>
      <c r="E230" s="96">
        <v>3.206164126323471</v>
      </c>
      <c r="F230" s="115">
        <v>0</v>
      </c>
      <c r="G230" s="112">
        <f t="shared" si="3"/>
        <v>3.206164126323471</v>
      </c>
    </row>
    <row r="231" spans="1:7" x14ac:dyDescent="0.25">
      <c r="A231" s="28">
        <f>IF('weather data'!E231&lt;=5,5,'weather data'!E231)</f>
        <v>6.02</v>
      </c>
      <c r="B231" s="4">
        <f>IF(A231=5,0,1)*0.54+0.25*24.6*(Hilfstabelle!A231-5)/1000</f>
        <v>0.54627300000000001</v>
      </c>
      <c r="C231" s="3">
        <f>(1213.2+(17.25*('weather data'!E231-5)))/1000</f>
        <v>1.2307950000000001</v>
      </c>
      <c r="E231" s="96">
        <v>3.0793232081668251</v>
      </c>
      <c r="F231" s="115">
        <v>0</v>
      </c>
      <c r="G231" s="112">
        <f t="shared" si="3"/>
        <v>3.0793232081668251</v>
      </c>
    </row>
    <row r="232" spans="1:7" x14ac:dyDescent="0.25">
      <c r="A232" s="28">
        <f>IF('weather data'!E232&lt;=5,5,'weather data'!E232)</f>
        <v>5.306</v>
      </c>
      <c r="B232" s="4">
        <f>IF(A232=5,0,1)*0.54+0.25*24.6*(Hilfstabelle!A232-5)/1000</f>
        <v>0.54188190000000003</v>
      </c>
      <c r="C232" s="3">
        <f>(1213.2+(17.25*('weather data'!E232-5)))/1000</f>
        <v>1.2184785</v>
      </c>
      <c r="E232" s="96">
        <v>2.7921636868974362</v>
      </c>
      <c r="F232" s="115">
        <v>0</v>
      </c>
      <c r="G232" s="112">
        <f t="shared" si="3"/>
        <v>2.7921636868974362</v>
      </c>
    </row>
    <row r="233" spans="1:7" x14ac:dyDescent="0.25">
      <c r="A233" s="28">
        <f>IF('weather data'!E233&lt;=5,5,'weather data'!E233)</f>
        <v>5</v>
      </c>
      <c r="B233" s="4">
        <f>IF(A233=5,0,1)*0.54+0.25*24.6*(Hilfstabelle!A233-5)/1000</f>
        <v>0</v>
      </c>
      <c r="C233" s="3">
        <f>(1213.2+(17.25*('weather data'!E233-5)))/1000</f>
        <v>1.2086805000000003</v>
      </c>
      <c r="E233" s="96">
        <v>2.804016034987483</v>
      </c>
      <c r="F233" s="115">
        <v>0</v>
      </c>
      <c r="G233" s="112">
        <f t="shared" si="3"/>
        <v>2.804016034987483</v>
      </c>
    </row>
    <row r="234" spans="1:7" x14ac:dyDescent="0.25">
      <c r="A234" s="28">
        <f>IF('weather data'!E234&lt;=5,5,'weather data'!E234)</f>
        <v>5</v>
      </c>
      <c r="B234" s="4">
        <f>IF(A234=5,0,1)*0.54+0.25*24.6*(Hilfstabelle!A234-5)/1000</f>
        <v>0</v>
      </c>
      <c r="C234" s="3">
        <f>(1213.2+(17.25*('weather data'!E234-5)))/1000</f>
        <v>1.2049545000000002</v>
      </c>
      <c r="E234" s="96">
        <v>2.9183807972598692</v>
      </c>
      <c r="F234" s="115">
        <v>0</v>
      </c>
      <c r="G234" s="112">
        <f t="shared" si="3"/>
        <v>2.9183807972598692</v>
      </c>
    </row>
    <row r="235" spans="1:7" x14ac:dyDescent="0.25">
      <c r="A235" s="28">
        <f>IF('weather data'!E235&lt;=5,5,'weather data'!E235)</f>
        <v>5</v>
      </c>
      <c r="B235" s="4">
        <f>IF(A235=5,0,1)*0.54+0.25*24.6*(Hilfstabelle!A235-5)/1000</f>
        <v>0</v>
      </c>
      <c r="C235" s="3">
        <f>(1213.2+(17.25*('weather data'!E235-5)))/1000</f>
        <v>1.2003487500000001</v>
      </c>
      <c r="E235" s="96">
        <v>3.013199581980246</v>
      </c>
      <c r="F235" s="115">
        <v>0</v>
      </c>
      <c r="G235" s="112">
        <f t="shared" si="3"/>
        <v>3.013199581980246</v>
      </c>
    </row>
    <row r="236" spans="1:7" x14ac:dyDescent="0.25">
      <c r="A236" s="28">
        <f>IF('weather data'!E236&lt;=5,5,'weather data'!E236)</f>
        <v>5</v>
      </c>
      <c r="B236" s="4">
        <f>IF(A236=5,0,1)*0.54+0.25*24.6*(Hilfstabelle!A236-5)/1000</f>
        <v>0</v>
      </c>
      <c r="C236" s="3">
        <f>(1213.2+(17.25*('weather data'!E236-5)))/1000</f>
        <v>1.19769225</v>
      </c>
      <c r="E236" s="96">
        <v>3.1652007478368169</v>
      </c>
      <c r="F236" s="115">
        <v>0</v>
      </c>
      <c r="G236" s="112">
        <f t="shared" si="3"/>
        <v>3.1652007478368169</v>
      </c>
    </row>
    <row r="237" spans="1:7" x14ac:dyDescent="0.25">
      <c r="A237" s="28">
        <f>IF('weather data'!E237&lt;=5,5,'weather data'!E237)</f>
        <v>5</v>
      </c>
      <c r="B237" s="4">
        <f>IF(A237=5,0,1)*0.54+0.25*24.6*(Hilfstabelle!A237-5)/1000</f>
        <v>0</v>
      </c>
      <c r="C237" s="3">
        <f>(1213.2+(17.25*('weather data'!E237-5)))/1000</f>
        <v>1.19500125</v>
      </c>
      <c r="E237" s="96">
        <v>2.9318966328011511</v>
      </c>
      <c r="F237" s="115">
        <v>0</v>
      </c>
      <c r="G237" s="112">
        <f t="shared" si="3"/>
        <v>2.9318966328011511</v>
      </c>
    </row>
    <row r="238" spans="1:7" x14ac:dyDescent="0.25">
      <c r="A238" s="28">
        <f>IF('weather data'!E238&lt;=5,5,'weather data'!E238)</f>
        <v>5</v>
      </c>
      <c r="B238" s="4">
        <f>IF(A238=5,0,1)*0.54+0.25*24.6*(Hilfstabelle!A238-5)/1000</f>
        <v>0</v>
      </c>
      <c r="C238" s="3">
        <f>(1213.2+(17.25*('weather data'!E238-5)))/1000</f>
        <v>1.1916720000000001</v>
      </c>
      <c r="E238" s="96">
        <v>2.4407519628241068</v>
      </c>
      <c r="F238" s="115">
        <v>0</v>
      </c>
      <c r="G238" s="112">
        <f t="shared" si="3"/>
        <v>2.4407519628241068</v>
      </c>
    </row>
    <row r="239" spans="1:7" x14ac:dyDescent="0.25">
      <c r="A239" s="28">
        <f>IF('weather data'!E239&lt;=5,5,'weather data'!E239)</f>
        <v>5</v>
      </c>
      <c r="B239" s="4">
        <f>IF(A239=5,0,1)*0.54+0.25*24.6*(Hilfstabelle!A239-5)/1000</f>
        <v>0</v>
      </c>
      <c r="C239" s="3">
        <f>(1213.2+(17.25*('weather data'!E239-5)))/1000</f>
        <v>1.19234475</v>
      </c>
      <c r="E239" s="96">
        <v>2.2488270981379039</v>
      </c>
      <c r="F239" s="115">
        <v>0</v>
      </c>
      <c r="G239" s="112">
        <f t="shared" si="3"/>
        <v>2.2488270981379039</v>
      </c>
    </row>
    <row r="240" spans="1:7" x14ac:dyDescent="0.25">
      <c r="A240" s="28">
        <f>IF('weather data'!E240&lt;=5,5,'weather data'!E240)</f>
        <v>5</v>
      </c>
      <c r="B240" s="4">
        <f>IF(A240=5,0,1)*0.54+0.25*24.6*(Hilfstabelle!A240-5)/1000</f>
        <v>0</v>
      </c>
      <c r="C240" s="3">
        <f>(1213.2+(17.25*('weather data'!E240-5)))/1000</f>
        <v>1.1969332500000001</v>
      </c>
      <c r="E240" s="96">
        <v>2.1596225835654428</v>
      </c>
      <c r="F240" s="115">
        <v>0</v>
      </c>
      <c r="G240" s="112">
        <f t="shared" si="3"/>
        <v>2.1596225835654428</v>
      </c>
    </row>
    <row r="241" spans="1:7" x14ac:dyDescent="0.25">
      <c r="A241" s="28">
        <f>IF('weather data'!E241&lt;=5,5,'weather data'!E241)</f>
        <v>5</v>
      </c>
      <c r="B241" s="4">
        <f>IF(A241=5,0,1)*0.54+0.25*24.6*(Hilfstabelle!A241-5)/1000</f>
        <v>0</v>
      </c>
      <c r="C241" s="3">
        <f>(1213.2+(17.25*('weather data'!E241-5)))/1000</f>
        <v>1.2046267500000001</v>
      </c>
      <c r="E241" s="96">
        <v>2.023632484427007</v>
      </c>
      <c r="F241" s="115">
        <v>0</v>
      </c>
      <c r="G241" s="112">
        <f t="shared" si="3"/>
        <v>2.023632484427007</v>
      </c>
    </row>
    <row r="242" spans="1:7" x14ac:dyDescent="0.25">
      <c r="A242" s="28">
        <f>IF('weather data'!E242&lt;=5,5,'weather data'!E242)</f>
        <v>5</v>
      </c>
      <c r="B242" s="4">
        <f>IF(A242=5,0,1)*0.54+0.25*24.6*(Hilfstabelle!A242-5)/1000</f>
        <v>0</v>
      </c>
      <c r="C242" s="3">
        <f>(1213.2+(17.25*('weather data'!E242-5)))/1000</f>
        <v>1.2124755</v>
      </c>
      <c r="E242" s="96">
        <v>1.964578679908175</v>
      </c>
      <c r="F242" s="115">
        <v>0</v>
      </c>
      <c r="G242" s="112">
        <f t="shared" si="3"/>
        <v>1.964578679908175</v>
      </c>
    </row>
    <row r="243" spans="1:7" x14ac:dyDescent="0.25">
      <c r="A243" s="28">
        <f>IF('weather data'!E243&lt;=5,5,'weather data'!E243)</f>
        <v>5.1260000000000003</v>
      </c>
      <c r="B243" s="4">
        <f>IF(A243=5,0,1)*0.54+0.25*24.6*(Hilfstabelle!A243-5)/1000</f>
        <v>0.54077490000000006</v>
      </c>
      <c r="C243" s="3">
        <f>(1213.2+(17.25*('weather data'!E243-5)))/1000</f>
        <v>1.2153735000000001</v>
      </c>
      <c r="E243" s="96">
        <v>2.0512879633037842</v>
      </c>
      <c r="F243" s="115">
        <v>0</v>
      </c>
      <c r="G243" s="112">
        <f t="shared" si="3"/>
        <v>2.0512879633037842</v>
      </c>
    </row>
    <row r="244" spans="1:7" x14ac:dyDescent="0.25">
      <c r="A244" s="28">
        <f>IF('weather data'!E244&lt;=5,5,'weather data'!E244)</f>
        <v>5</v>
      </c>
      <c r="B244" s="4">
        <f>IF(A244=5,0,1)*0.54+0.25*24.6*(Hilfstabelle!A244-5)/1000</f>
        <v>0</v>
      </c>
      <c r="C244" s="3">
        <f>(1213.2+(17.25*('weather data'!E244-5)))/1000</f>
        <v>1.2081112500000002</v>
      </c>
      <c r="E244" s="96">
        <v>1.9471120616702109</v>
      </c>
      <c r="F244" s="115">
        <v>0</v>
      </c>
      <c r="G244" s="112">
        <f t="shared" si="3"/>
        <v>1.9471120616702109</v>
      </c>
    </row>
    <row r="245" spans="1:7" x14ac:dyDescent="0.25">
      <c r="A245" s="28">
        <f>IF('weather data'!E245&lt;=5,5,'weather data'!E245)</f>
        <v>5</v>
      </c>
      <c r="B245" s="4">
        <f>IF(A245=5,0,1)*0.54+0.25*24.6*(Hilfstabelle!A245-5)/1000</f>
        <v>0</v>
      </c>
      <c r="C245" s="3">
        <f>(1213.2+(17.25*('weather data'!E245-5)))/1000</f>
        <v>1.2030915</v>
      </c>
      <c r="E245" s="96">
        <v>1.833371107192038</v>
      </c>
      <c r="F245" s="115">
        <v>0</v>
      </c>
      <c r="G245" s="112">
        <f t="shared" si="3"/>
        <v>1.833371107192038</v>
      </c>
    </row>
    <row r="246" spans="1:7" x14ac:dyDescent="0.25">
      <c r="A246" s="28">
        <f>IF('weather data'!E246&lt;=5,5,'weather data'!E246)</f>
        <v>5</v>
      </c>
      <c r="B246" s="4">
        <f>IF(A246=5,0,1)*0.54+0.25*24.6*(Hilfstabelle!A246-5)/1000</f>
        <v>0</v>
      </c>
      <c r="C246" s="3">
        <f>(1213.2+(17.25*('weather data'!E246-5)))/1000</f>
        <v>1.2076627499999999</v>
      </c>
      <c r="E246" s="96">
        <v>1.7603855952691161</v>
      </c>
      <c r="F246" s="115">
        <v>0</v>
      </c>
      <c r="G246" s="112">
        <f t="shared" si="3"/>
        <v>1.7603855952691161</v>
      </c>
    </row>
    <row r="247" spans="1:7" x14ac:dyDescent="0.25">
      <c r="A247" s="28">
        <f>IF('weather data'!E247&lt;=5,5,'weather data'!E247)</f>
        <v>5.0759999999999996</v>
      </c>
      <c r="B247" s="4">
        <f>IF(A247=5,0,1)*0.54+0.25*24.6*(Hilfstabelle!A247-5)/1000</f>
        <v>0.54046740000000004</v>
      </c>
      <c r="C247" s="3">
        <f>(1213.2+(17.25*('weather data'!E247-5)))/1000</f>
        <v>1.2145109999999999</v>
      </c>
      <c r="E247" s="96">
        <v>2.0036706350121909</v>
      </c>
      <c r="F247" s="115">
        <v>0</v>
      </c>
      <c r="G247" s="112">
        <f t="shared" si="3"/>
        <v>2.0036706350121909</v>
      </c>
    </row>
    <row r="248" spans="1:7" x14ac:dyDescent="0.25">
      <c r="A248" s="28">
        <f>IF('weather data'!E248&lt;=5,5,'weather data'!E248)</f>
        <v>5.4749999999999996</v>
      </c>
      <c r="B248" s="4">
        <f>IF(A248=5,0,1)*0.54+0.25*24.6*(Hilfstabelle!A248-5)/1000</f>
        <v>0.54292125000000002</v>
      </c>
      <c r="C248" s="3">
        <f>(1213.2+(17.25*('weather data'!E248-5)))/1000</f>
        <v>1.2213937500000001</v>
      </c>
      <c r="E248" s="96">
        <v>2.142363901258884</v>
      </c>
      <c r="F248" s="115">
        <v>0</v>
      </c>
      <c r="G248" s="112">
        <f t="shared" si="3"/>
        <v>2.142363901258884</v>
      </c>
    </row>
    <row r="249" spans="1:7" x14ac:dyDescent="0.25">
      <c r="A249" s="28">
        <f>IF('weather data'!E249&lt;=5,5,'weather data'!E249)</f>
        <v>5.9009999999999998</v>
      </c>
      <c r="B249" s="4">
        <f>IF(A249=5,0,1)*0.54+0.25*24.6*(Hilfstabelle!A249-5)/1000</f>
        <v>0.54554115000000003</v>
      </c>
      <c r="C249" s="3">
        <f>(1213.2+(17.25*('weather data'!E249-5)))/1000</f>
        <v>1.22874225</v>
      </c>
      <c r="E249" s="96">
        <v>2.1775050736662158</v>
      </c>
      <c r="F249" s="115">
        <v>0</v>
      </c>
      <c r="G249" s="112">
        <f t="shared" si="3"/>
        <v>2.1775050736662158</v>
      </c>
    </row>
    <row r="250" spans="1:7" x14ac:dyDescent="0.25">
      <c r="A250" s="28">
        <f>IF('weather data'!E250&lt;=5,5,'weather data'!E250)</f>
        <v>6.3730000000000002</v>
      </c>
      <c r="B250" s="4">
        <f>IF(A250=5,0,1)*0.54+0.25*24.6*(Hilfstabelle!A250-5)/1000</f>
        <v>0.54844395000000001</v>
      </c>
      <c r="C250" s="3">
        <f>(1213.2+(17.25*('weather data'!E250-5)))/1000</f>
        <v>1.2368842500000001</v>
      </c>
      <c r="E250" s="96">
        <v>2.705662339433232</v>
      </c>
      <c r="F250" s="115">
        <v>0</v>
      </c>
      <c r="G250" s="112">
        <f t="shared" si="3"/>
        <v>2.705662339433232</v>
      </c>
    </row>
    <row r="251" spans="1:7" x14ac:dyDescent="0.25">
      <c r="A251" s="28">
        <f>IF('weather data'!E251&lt;=5,5,'weather data'!E251)</f>
        <v>6.8730000000000002</v>
      </c>
      <c r="B251" s="4">
        <f>IF(A251=5,0,1)*0.54+0.25*24.6*(Hilfstabelle!A251-5)/1000</f>
        <v>0.55151895000000006</v>
      </c>
      <c r="C251" s="3">
        <f>(1213.2+(17.25*('weather data'!E251-5)))/1000</f>
        <v>1.24550925</v>
      </c>
      <c r="E251" s="96">
        <v>3.0192297239909718</v>
      </c>
      <c r="F251" s="115">
        <v>0</v>
      </c>
      <c r="G251" s="112">
        <f t="shared" si="3"/>
        <v>3.0192297239909718</v>
      </c>
    </row>
    <row r="252" spans="1:7" x14ac:dyDescent="0.25">
      <c r="A252" s="28">
        <f>IF('weather data'!E252&lt;=5,5,'weather data'!E252)</f>
        <v>7.1040000000000001</v>
      </c>
      <c r="B252" s="4">
        <f>IF(A252=5,0,1)*0.54+0.25*24.6*(Hilfstabelle!A252-5)/1000</f>
        <v>0.55293960000000009</v>
      </c>
      <c r="C252" s="3">
        <f>(1213.2+(17.25*('weather data'!E252-5)))/1000</f>
        <v>1.2494940000000001</v>
      </c>
      <c r="E252" s="96">
        <v>3.120702458516289</v>
      </c>
      <c r="F252" s="115">
        <v>0</v>
      </c>
      <c r="G252" s="112">
        <f t="shared" si="3"/>
        <v>3.120702458516289</v>
      </c>
    </row>
    <row r="253" spans="1:7" x14ac:dyDescent="0.25">
      <c r="A253" s="28">
        <f>IF('weather data'!E253&lt;=5,5,'weather data'!E253)</f>
        <v>7.2549999999999999</v>
      </c>
      <c r="B253" s="4">
        <f>IF(A253=5,0,1)*0.54+0.25*24.6*(Hilfstabelle!A253-5)/1000</f>
        <v>0.55386825000000006</v>
      </c>
      <c r="C253" s="3">
        <f>(1213.2+(17.25*('weather data'!E253-5)))/1000</f>
        <v>1.25209875</v>
      </c>
      <c r="E253" s="96">
        <v>3.205956190392067</v>
      </c>
      <c r="F253" s="115">
        <v>0</v>
      </c>
      <c r="G253" s="112">
        <f t="shared" si="3"/>
        <v>3.205956190392067</v>
      </c>
    </row>
    <row r="254" spans="1:7" x14ac:dyDescent="0.25">
      <c r="A254" s="28">
        <f>IF('weather data'!E254&lt;=5,5,'weather data'!E254)</f>
        <v>7.3479999999999999</v>
      </c>
      <c r="B254" s="4">
        <f>IF(A254=5,0,1)*0.54+0.25*24.6*(Hilfstabelle!A254-5)/1000</f>
        <v>0.55444020000000005</v>
      </c>
      <c r="C254" s="3">
        <f>(1213.2+(17.25*('weather data'!E254-5)))/1000</f>
        <v>1.253703</v>
      </c>
      <c r="E254" s="96">
        <v>3.206164126323471</v>
      </c>
      <c r="F254" s="115">
        <v>0</v>
      </c>
      <c r="G254" s="112">
        <f t="shared" si="3"/>
        <v>3.206164126323471</v>
      </c>
    </row>
    <row r="255" spans="1:7" x14ac:dyDescent="0.25">
      <c r="A255" s="28">
        <f>IF('weather data'!E255&lt;=5,5,'weather data'!E255)</f>
        <v>7.3730000000000002</v>
      </c>
      <c r="B255" s="4">
        <f>IF(A255=5,0,1)*0.54+0.25*24.6*(Hilfstabelle!A255-5)/1000</f>
        <v>0.55459395</v>
      </c>
      <c r="C255" s="3">
        <f>(1213.2+(17.25*('weather data'!E255-5)))/1000</f>
        <v>1.2541342500000001</v>
      </c>
      <c r="E255" s="96">
        <v>3.0793232081668251</v>
      </c>
      <c r="F255" s="115">
        <v>0</v>
      </c>
      <c r="G255" s="112">
        <f t="shared" si="3"/>
        <v>3.0793232081668251</v>
      </c>
    </row>
    <row r="256" spans="1:7" x14ac:dyDescent="0.25">
      <c r="A256" s="28">
        <f>IF('weather data'!E256&lt;=5,5,'weather data'!E256)</f>
        <v>7.1379999999999999</v>
      </c>
      <c r="B256" s="4">
        <f>IF(A256=5,0,1)*0.54+0.25*24.6*(Hilfstabelle!A256-5)/1000</f>
        <v>0.55314870000000005</v>
      </c>
      <c r="C256" s="3">
        <f>(1213.2+(17.25*('weather data'!E256-5)))/1000</f>
        <v>1.2500804999999999</v>
      </c>
      <c r="E256" s="96">
        <v>2.7921636868974362</v>
      </c>
      <c r="F256" s="115">
        <v>11</v>
      </c>
      <c r="G256" s="112">
        <f t="shared" si="3"/>
        <v>13.792163686897435</v>
      </c>
    </row>
    <row r="257" spans="1:7" x14ac:dyDescent="0.25">
      <c r="A257" s="28">
        <f>IF('weather data'!E257&lt;=5,5,'weather data'!E257)</f>
        <v>6.6429999999999998</v>
      </c>
      <c r="B257" s="4">
        <f>IF(A257=5,0,1)*0.54+0.25*24.6*(Hilfstabelle!A257-5)/1000</f>
        <v>0.55010445000000008</v>
      </c>
      <c r="C257" s="3">
        <f>(1213.2+(17.25*('weather data'!E257-5)))/1000</f>
        <v>1.2415417500000001</v>
      </c>
      <c r="E257" s="96">
        <v>2.804016034987483</v>
      </c>
      <c r="F257" s="115">
        <v>11</v>
      </c>
      <c r="G257" s="112">
        <f t="shared" si="3"/>
        <v>13.804016034987484</v>
      </c>
    </row>
    <row r="258" spans="1:7" x14ac:dyDescent="0.25">
      <c r="A258" s="28">
        <f>IF('weather data'!E258&lt;=5,5,'weather data'!E258)</f>
        <v>6.415</v>
      </c>
      <c r="B258" s="4">
        <f>IF(A258=5,0,1)*0.54+0.25*24.6*(Hilfstabelle!A258-5)/1000</f>
        <v>0.54870225000000006</v>
      </c>
      <c r="C258" s="3">
        <f>(1213.2+(17.25*('weather data'!E258-5)))/1000</f>
        <v>1.2376087500000001</v>
      </c>
      <c r="E258" s="96">
        <v>2.9183807972598692</v>
      </c>
      <c r="F258" s="115">
        <v>11</v>
      </c>
      <c r="G258" s="112">
        <f t="shared" ref="G258:G321" si="4">F258+E258</f>
        <v>13.91838079725987</v>
      </c>
    </row>
    <row r="259" spans="1:7" x14ac:dyDescent="0.25">
      <c r="A259" s="28">
        <f>IF('weather data'!E259&lt;=5,5,'weather data'!E259)</f>
        <v>6.3289999999999997</v>
      </c>
      <c r="B259" s="4">
        <f>IF(A259=5,0,1)*0.54+0.25*24.6*(Hilfstabelle!A259-5)/1000</f>
        <v>0.54817335</v>
      </c>
      <c r="C259" s="3">
        <f>(1213.2+(17.25*('weather data'!E259-5)))/1000</f>
        <v>1.23612525</v>
      </c>
      <c r="E259" s="96">
        <v>3.013199581980246</v>
      </c>
      <c r="F259" s="115">
        <f>11/6</f>
        <v>1.8333333333333333</v>
      </c>
      <c r="G259" s="112">
        <f t="shared" si="4"/>
        <v>4.8465329153135794</v>
      </c>
    </row>
    <row r="260" spans="1:7" x14ac:dyDescent="0.25">
      <c r="A260" s="28">
        <f>IF('weather data'!E260&lt;=5,5,'weather data'!E260)</f>
        <v>6.3079999999999998</v>
      </c>
      <c r="B260" s="4">
        <f>IF(A260=5,0,1)*0.54+0.25*24.6*(Hilfstabelle!A260-5)/1000</f>
        <v>0.54804419999999998</v>
      </c>
      <c r="C260" s="3">
        <f>(1213.2+(17.25*('weather data'!E260-5)))/1000</f>
        <v>1.2357630000000002</v>
      </c>
      <c r="E260" s="96">
        <v>3.1652007478368169</v>
      </c>
      <c r="F260" s="115">
        <v>0</v>
      </c>
      <c r="G260" s="112">
        <f t="shared" si="4"/>
        <v>3.1652007478368169</v>
      </c>
    </row>
    <row r="261" spans="1:7" x14ac:dyDescent="0.25">
      <c r="A261" s="28">
        <f>IF('weather data'!E261&lt;=5,5,'weather data'!E261)</f>
        <v>6.3879999999999999</v>
      </c>
      <c r="B261" s="4">
        <f>IF(A261=5,0,1)*0.54+0.25*24.6*(Hilfstabelle!A261-5)/1000</f>
        <v>0.54853620000000003</v>
      </c>
      <c r="C261" s="3">
        <f>(1213.2+(17.25*('weather data'!E261-5)))/1000</f>
        <v>1.2371430000000001</v>
      </c>
      <c r="E261" s="96">
        <v>2.9318966328011511</v>
      </c>
      <c r="F261" s="115">
        <v>0</v>
      </c>
      <c r="G261" s="112">
        <f t="shared" si="4"/>
        <v>2.9318966328011511</v>
      </c>
    </row>
    <row r="262" spans="1:7" x14ac:dyDescent="0.25">
      <c r="A262" s="28">
        <f>IF('weather data'!E262&lt;=5,5,'weather data'!E262)</f>
        <v>6.4539999999999997</v>
      </c>
      <c r="B262" s="4">
        <f>IF(A262=5,0,1)*0.54+0.25*24.6*(Hilfstabelle!A262-5)/1000</f>
        <v>0.54894209999999999</v>
      </c>
      <c r="C262" s="3">
        <f>(1213.2+(17.25*('weather data'!E262-5)))/1000</f>
        <v>1.2382815</v>
      </c>
      <c r="E262" s="96">
        <v>2.4407519628241068</v>
      </c>
      <c r="F262" s="115">
        <v>0</v>
      </c>
      <c r="G262" s="112">
        <f t="shared" si="4"/>
        <v>2.4407519628241068</v>
      </c>
    </row>
    <row r="263" spans="1:7" x14ac:dyDescent="0.25">
      <c r="A263" s="28">
        <f>IF('weather data'!E263&lt;=5,5,'weather data'!E263)</f>
        <v>6.532</v>
      </c>
      <c r="B263" s="4">
        <f>IF(A263=5,0,1)*0.54+0.25*24.6*(Hilfstabelle!A263-5)/1000</f>
        <v>0.54942180000000007</v>
      </c>
      <c r="C263" s="3">
        <f>(1213.2+(17.25*('weather data'!E263-5)))/1000</f>
        <v>1.239627</v>
      </c>
      <c r="E263" s="96">
        <v>2.2488270981379039</v>
      </c>
      <c r="F263" s="115">
        <v>0</v>
      </c>
      <c r="G263" s="112">
        <f t="shared" si="4"/>
        <v>2.2488270981379039</v>
      </c>
    </row>
    <row r="264" spans="1:7" x14ac:dyDescent="0.25">
      <c r="A264" s="28">
        <f>IF('weather data'!E264&lt;=5,5,'weather data'!E264)</f>
        <v>6.7220000000000004</v>
      </c>
      <c r="B264" s="4">
        <f>IF(A264=5,0,1)*0.54+0.25*24.6*(Hilfstabelle!A264-5)/1000</f>
        <v>0.55059030000000009</v>
      </c>
      <c r="C264" s="3">
        <f>(1213.2+(17.25*('weather data'!E264-5)))/1000</f>
        <v>1.2429045000000001</v>
      </c>
      <c r="E264" s="96">
        <v>2.1596225835654428</v>
      </c>
      <c r="F264" s="115">
        <v>0</v>
      </c>
      <c r="G264" s="112">
        <f t="shared" si="4"/>
        <v>2.1596225835654428</v>
      </c>
    </row>
    <row r="265" spans="1:7" x14ac:dyDescent="0.25">
      <c r="A265" s="28">
        <f>IF('weather data'!E265&lt;=5,5,'weather data'!E265)</f>
        <v>6.9589999999999996</v>
      </c>
      <c r="B265" s="4">
        <f>IF(A265=5,0,1)*0.54+0.25*24.6*(Hilfstabelle!A265-5)/1000</f>
        <v>0.55204785000000001</v>
      </c>
      <c r="C265" s="3">
        <f>(1213.2+(17.25*('weather data'!E265-5)))/1000</f>
        <v>1.2469927500000002</v>
      </c>
      <c r="E265" s="96">
        <v>2.023632484427007</v>
      </c>
      <c r="F265" s="115">
        <v>0</v>
      </c>
      <c r="G265" s="112">
        <f t="shared" si="4"/>
        <v>2.023632484427007</v>
      </c>
    </row>
    <row r="266" spans="1:7" x14ac:dyDescent="0.25">
      <c r="A266" s="28">
        <f>IF('weather data'!E266&lt;=5,5,'weather data'!E266)</f>
        <v>7.1269999999999998</v>
      </c>
      <c r="B266" s="4">
        <f>IF(A266=5,0,1)*0.54+0.25*24.6*(Hilfstabelle!A266-5)/1000</f>
        <v>0.55308105000000007</v>
      </c>
      <c r="C266" s="3">
        <f>(1213.2+(17.25*('weather data'!E266-5)))/1000</f>
        <v>1.2498907500000001</v>
      </c>
      <c r="E266" s="96">
        <v>1.964578679908175</v>
      </c>
      <c r="F266" s="115">
        <v>0</v>
      </c>
      <c r="G266" s="112">
        <f t="shared" si="4"/>
        <v>1.964578679908175</v>
      </c>
    </row>
    <row r="267" spans="1:7" x14ac:dyDescent="0.25">
      <c r="A267" s="28">
        <f>IF('weather data'!E267&lt;=5,5,'weather data'!E267)</f>
        <v>7.2720000000000002</v>
      </c>
      <c r="B267" s="4">
        <f>IF(A267=5,0,1)*0.54+0.25*24.6*(Hilfstabelle!A267-5)/1000</f>
        <v>0.55397280000000004</v>
      </c>
      <c r="C267" s="3">
        <f>(1213.2+(17.25*('weather data'!E267-5)))/1000</f>
        <v>1.2523919999999999</v>
      </c>
      <c r="E267" s="96">
        <v>2.0512879633037842</v>
      </c>
      <c r="F267" s="115">
        <v>0</v>
      </c>
      <c r="G267" s="112">
        <f t="shared" si="4"/>
        <v>2.0512879633037842</v>
      </c>
    </row>
    <row r="268" spans="1:7" x14ac:dyDescent="0.25">
      <c r="A268" s="28">
        <f>IF('weather data'!E268&lt;=5,5,'weather data'!E268)</f>
        <v>7.4480000000000004</v>
      </c>
      <c r="B268" s="4">
        <f>IF(A268=5,0,1)*0.54+0.25*24.6*(Hilfstabelle!A268-5)/1000</f>
        <v>0.55505520000000008</v>
      </c>
      <c r="C268" s="3">
        <f>(1213.2+(17.25*('weather data'!E268-5)))/1000</f>
        <v>1.2554280000000002</v>
      </c>
      <c r="E268" s="96">
        <v>1.9471120616702109</v>
      </c>
      <c r="F268" s="115">
        <v>0</v>
      </c>
      <c r="G268" s="112">
        <f t="shared" si="4"/>
        <v>1.9471120616702109</v>
      </c>
    </row>
    <row r="269" spans="1:7" x14ac:dyDescent="0.25">
      <c r="A269" s="28">
        <f>IF('weather data'!E269&lt;=5,5,'weather data'!E269)</f>
        <v>7.61</v>
      </c>
      <c r="B269" s="4">
        <f>IF(A269=5,0,1)*0.54+0.25*24.6*(Hilfstabelle!A269-5)/1000</f>
        <v>0.55605150000000003</v>
      </c>
      <c r="C269" s="3">
        <f>(1213.2+(17.25*('weather data'!E269-5)))/1000</f>
        <v>1.2582225</v>
      </c>
      <c r="E269" s="96">
        <v>1.833371107192038</v>
      </c>
      <c r="F269" s="115">
        <v>0</v>
      </c>
      <c r="G269" s="112">
        <f t="shared" si="4"/>
        <v>1.833371107192038</v>
      </c>
    </row>
    <row r="270" spans="1:7" x14ac:dyDescent="0.25">
      <c r="A270" s="28">
        <f>IF('weather data'!E270&lt;=5,5,'weather data'!E270)</f>
        <v>7.7030000000000003</v>
      </c>
      <c r="B270" s="4">
        <f>IF(A270=5,0,1)*0.54+0.25*24.6*(Hilfstabelle!A270-5)/1000</f>
        <v>0.55662345000000002</v>
      </c>
      <c r="C270" s="3">
        <f>(1213.2+(17.25*('weather data'!E270-5)))/1000</f>
        <v>1.25982675</v>
      </c>
      <c r="E270" s="96">
        <v>1.7603855952691161</v>
      </c>
      <c r="F270" s="115">
        <v>0</v>
      </c>
      <c r="G270" s="112">
        <f t="shared" si="4"/>
        <v>1.7603855952691161</v>
      </c>
    </row>
    <row r="271" spans="1:7" x14ac:dyDescent="0.25">
      <c r="A271" s="28">
        <f>IF('weather data'!E271&lt;=5,5,'weather data'!E271)</f>
        <v>7.7050000000000001</v>
      </c>
      <c r="B271" s="4">
        <f>IF(A271=5,0,1)*0.54+0.25*24.6*(Hilfstabelle!A271-5)/1000</f>
        <v>0.55663574999999998</v>
      </c>
      <c r="C271" s="3">
        <f>(1213.2+(17.25*('weather data'!E271-5)))/1000</f>
        <v>1.2598612500000002</v>
      </c>
      <c r="E271" s="96">
        <v>2.0036706350121909</v>
      </c>
      <c r="F271" s="115">
        <v>0</v>
      </c>
      <c r="G271" s="112">
        <f t="shared" si="4"/>
        <v>2.0036706350121909</v>
      </c>
    </row>
    <row r="272" spans="1:7" x14ac:dyDescent="0.25">
      <c r="A272" s="28">
        <f>IF('weather data'!E272&lt;=5,5,'weather data'!E272)</f>
        <v>7.5259999999999998</v>
      </c>
      <c r="B272" s="4">
        <f>IF(A272=5,0,1)*0.54+0.25*24.6*(Hilfstabelle!A272-5)/1000</f>
        <v>0.55553490000000005</v>
      </c>
      <c r="C272" s="3">
        <f>(1213.2+(17.25*('weather data'!E272-5)))/1000</f>
        <v>1.2567735</v>
      </c>
      <c r="E272" s="96">
        <v>2.142363901258884</v>
      </c>
      <c r="F272" s="115">
        <v>0</v>
      </c>
      <c r="G272" s="112">
        <f t="shared" si="4"/>
        <v>2.142363901258884</v>
      </c>
    </row>
    <row r="273" spans="1:7" x14ac:dyDescent="0.25">
      <c r="A273" s="28">
        <f>IF('weather data'!E273&lt;=5,5,'weather data'!E273)</f>
        <v>7.3090000000000002</v>
      </c>
      <c r="B273" s="4">
        <f>IF(A273=5,0,1)*0.54+0.25*24.6*(Hilfstabelle!A273-5)/1000</f>
        <v>0.55420035000000001</v>
      </c>
      <c r="C273" s="3">
        <f>(1213.2+(17.25*('weather data'!E273-5)))/1000</f>
        <v>1.2530302500000001</v>
      </c>
      <c r="E273" s="96">
        <v>2.1775050736662158</v>
      </c>
      <c r="F273" s="115">
        <v>0</v>
      </c>
      <c r="G273" s="112">
        <f t="shared" si="4"/>
        <v>2.1775050736662158</v>
      </c>
    </row>
    <row r="274" spans="1:7" x14ac:dyDescent="0.25">
      <c r="A274" s="28">
        <f>IF('weather data'!E274&lt;=5,5,'weather data'!E274)</f>
        <v>7.2359999999999998</v>
      </c>
      <c r="B274" s="4">
        <f>IF(A274=5,0,1)*0.54+0.25*24.6*(Hilfstabelle!A274-5)/1000</f>
        <v>0.5537514</v>
      </c>
      <c r="C274" s="3">
        <f>(1213.2+(17.25*('weather data'!E274-5)))/1000</f>
        <v>1.251771</v>
      </c>
      <c r="E274" s="96">
        <v>2.705662339433232</v>
      </c>
      <c r="F274" s="115">
        <v>0</v>
      </c>
      <c r="G274" s="112">
        <f t="shared" si="4"/>
        <v>2.705662339433232</v>
      </c>
    </row>
    <row r="275" spans="1:7" x14ac:dyDescent="0.25">
      <c r="A275" s="28">
        <f>IF('weather data'!E275&lt;=5,5,'weather data'!E275)</f>
        <v>7.2409999999999997</v>
      </c>
      <c r="B275" s="4">
        <f>IF(A275=5,0,1)*0.54+0.25*24.6*(Hilfstabelle!A275-5)/1000</f>
        <v>0.55378215000000008</v>
      </c>
      <c r="C275" s="3">
        <f>(1213.2+(17.25*('weather data'!E275-5)))/1000</f>
        <v>1.25185725</v>
      </c>
      <c r="E275" s="96">
        <v>3.0192297239909718</v>
      </c>
      <c r="F275" s="115">
        <v>0</v>
      </c>
      <c r="G275" s="112">
        <f t="shared" si="4"/>
        <v>3.0192297239909718</v>
      </c>
    </row>
    <row r="276" spans="1:7" x14ac:dyDescent="0.25">
      <c r="A276" s="28">
        <f>IF('weather data'!E276&lt;=5,5,'weather data'!E276)</f>
        <v>7.375</v>
      </c>
      <c r="B276" s="4">
        <f>IF(A276=5,0,1)*0.54+0.25*24.6*(Hilfstabelle!A276-5)/1000</f>
        <v>0.55460625000000008</v>
      </c>
      <c r="C276" s="3">
        <f>(1213.2+(17.25*('weather data'!E276-5)))/1000</f>
        <v>1.2541687500000001</v>
      </c>
      <c r="E276" s="96">
        <v>3.120702458516289</v>
      </c>
      <c r="F276" s="115">
        <v>0</v>
      </c>
      <c r="G276" s="112">
        <f t="shared" si="4"/>
        <v>3.120702458516289</v>
      </c>
    </row>
    <row r="277" spans="1:7" x14ac:dyDescent="0.25">
      <c r="A277" s="28">
        <f>IF('weather data'!E277&lt;=5,5,'weather data'!E277)</f>
        <v>7.6219999999999999</v>
      </c>
      <c r="B277" s="4">
        <f>IF(A277=5,0,1)*0.54+0.25*24.6*(Hilfstabelle!A277-5)/1000</f>
        <v>0.55612530000000004</v>
      </c>
      <c r="C277" s="3">
        <f>(1213.2+(17.25*('weather data'!E277-5)))/1000</f>
        <v>1.2584294999999999</v>
      </c>
      <c r="E277" s="96">
        <v>3.205956190392067</v>
      </c>
      <c r="F277" s="115">
        <v>0</v>
      </c>
      <c r="G277" s="112">
        <f t="shared" si="4"/>
        <v>3.205956190392067</v>
      </c>
    </row>
    <row r="278" spans="1:7" x14ac:dyDescent="0.25">
      <c r="A278" s="28">
        <f>IF('weather data'!E278&lt;=5,5,'weather data'!E278)</f>
        <v>7.915</v>
      </c>
      <c r="B278" s="4">
        <f>IF(A278=5,0,1)*0.54+0.25*24.6*(Hilfstabelle!A278-5)/1000</f>
        <v>0.55792724999999999</v>
      </c>
      <c r="C278" s="3">
        <f>(1213.2+(17.25*('weather data'!E278-5)))/1000</f>
        <v>1.26348375</v>
      </c>
      <c r="E278" s="96">
        <v>3.206164126323471</v>
      </c>
      <c r="F278" s="115">
        <v>0</v>
      </c>
      <c r="G278" s="112">
        <f t="shared" si="4"/>
        <v>3.206164126323471</v>
      </c>
    </row>
    <row r="279" spans="1:7" x14ac:dyDescent="0.25">
      <c r="A279" s="28">
        <f>IF('weather data'!E279&lt;=5,5,'weather data'!E279)</f>
        <v>8.19</v>
      </c>
      <c r="B279" s="4">
        <f>IF(A279=5,0,1)*0.54+0.25*24.6*(Hilfstabelle!A279-5)/1000</f>
        <v>0.55961850000000002</v>
      </c>
      <c r="C279" s="3">
        <f>(1213.2+(17.25*('weather data'!E279-5)))/1000</f>
        <v>1.2682275000000001</v>
      </c>
      <c r="E279" s="96">
        <v>3.0793232081668251</v>
      </c>
      <c r="F279" s="115">
        <v>0</v>
      </c>
      <c r="G279" s="112">
        <f t="shared" si="4"/>
        <v>3.0793232081668251</v>
      </c>
    </row>
    <row r="280" spans="1:7" x14ac:dyDescent="0.25">
      <c r="A280" s="28">
        <f>IF('weather data'!E280&lt;=5,5,'weather data'!E280)</f>
        <v>7.57</v>
      </c>
      <c r="B280" s="4">
        <f>IF(A280=5,0,1)*0.54+0.25*24.6*(Hilfstabelle!A280-5)/1000</f>
        <v>0.55580550000000006</v>
      </c>
      <c r="C280" s="3">
        <f>(1213.2+(17.25*('weather data'!E280-5)))/1000</f>
        <v>1.2575324999999999</v>
      </c>
      <c r="E280" s="96">
        <v>2.7921636868974362</v>
      </c>
      <c r="F280" s="115">
        <v>0</v>
      </c>
      <c r="G280" s="112">
        <f t="shared" si="4"/>
        <v>2.7921636868974362</v>
      </c>
    </row>
    <row r="281" spans="1:7" x14ac:dyDescent="0.25">
      <c r="A281" s="28">
        <f>IF('weather data'!E281&lt;=5,5,'weather data'!E281)</f>
        <v>5.7880000000000003</v>
      </c>
      <c r="B281" s="4">
        <f>IF(A281=5,0,1)*0.54+0.25*24.6*(Hilfstabelle!A281-5)/1000</f>
        <v>0.54484620000000006</v>
      </c>
      <c r="C281" s="3">
        <f>(1213.2+(17.25*('weather data'!E281-5)))/1000</f>
        <v>1.226793</v>
      </c>
      <c r="E281" s="96">
        <v>2.804016034987483</v>
      </c>
      <c r="F281" s="115">
        <v>0</v>
      </c>
      <c r="G281" s="112">
        <f t="shared" si="4"/>
        <v>2.804016034987483</v>
      </c>
    </row>
    <row r="282" spans="1:7" x14ac:dyDescent="0.25">
      <c r="A282" s="28">
        <f>IF('weather data'!E282&lt;=5,5,'weather data'!E282)</f>
        <v>5</v>
      </c>
      <c r="B282" s="4">
        <f>IF(A282=5,0,1)*0.54+0.25*24.6*(Hilfstabelle!A282-5)/1000</f>
        <v>0</v>
      </c>
      <c r="C282" s="3">
        <f>(1213.2+(17.25*('weather data'!E282-5)))/1000</f>
        <v>1.2075765000000001</v>
      </c>
      <c r="E282" s="96">
        <v>2.9183807972598692</v>
      </c>
      <c r="F282" s="115">
        <v>0</v>
      </c>
      <c r="G282" s="112">
        <f t="shared" si="4"/>
        <v>2.9183807972598692</v>
      </c>
    </row>
    <row r="283" spans="1:7" x14ac:dyDescent="0.25">
      <c r="A283" s="28">
        <f>IF('weather data'!E283&lt;=5,5,'weather data'!E283)</f>
        <v>5</v>
      </c>
      <c r="B283" s="4">
        <f>IF(A283=5,0,1)*0.54+0.25*24.6*(Hilfstabelle!A283-5)/1000</f>
        <v>0</v>
      </c>
      <c r="C283" s="3">
        <f>(1213.2+(17.25*('weather data'!E283-5)))/1000</f>
        <v>1.1970540000000001</v>
      </c>
      <c r="E283" s="96">
        <v>3.013199581980246</v>
      </c>
      <c r="F283" s="115">
        <v>0</v>
      </c>
      <c r="G283" s="112">
        <f t="shared" si="4"/>
        <v>3.013199581980246</v>
      </c>
    </row>
    <row r="284" spans="1:7" x14ac:dyDescent="0.25">
      <c r="A284" s="28">
        <f>IF('weather data'!E284&lt;=5,5,'weather data'!E284)</f>
        <v>5</v>
      </c>
      <c r="B284" s="4">
        <f>IF(A284=5,0,1)*0.54+0.25*24.6*(Hilfstabelle!A284-5)/1000</f>
        <v>0</v>
      </c>
      <c r="C284" s="3">
        <f>(1213.2+(17.25*('weather data'!E284-5)))/1000</f>
        <v>1.189395</v>
      </c>
      <c r="E284" s="96">
        <v>3.1652007478368169</v>
      </c>
      <c r="F284" s="115">
        <v>0</v>
      </c>
      <c r="G284" s="112">
        <f t="shared" si="4"/>
        <v>3.1652007478368169</v>
      </c>
    </row>
    <row r="285" spans="1:7" x14ac:dyDescent="0.25">
      <c r="A285" s="28">
        <f>IF('weather data'!E285&lt;=5,5,'weather data'!E285)</f>
        <v>5</v>
      </c>
      <c r="B285" s="4">
        <f>IF(A285=5,0,1)*0.54+0.25*24.6*(Hilfstabelle!A285-5)/1000</f>
        <v>0</v>
      </c>
      <c r="C285" s="3">
        <f>(1213.2+(17.25*('weather data'!E285-5)))/1000</f>
        <v>1.1860485000000001</v>
      </c>
      <c r="E285" s="96">
        <v>2.9318966328011511</v>
      </c>
      <c r="F285" s="115">
        <v>0</v>
      </c>
      <c r="G285" s="112">
        <f t="shared" si="4"/>
        <v>2.9318966328011511</v>
      </c>
    </row>
    <row r="286" spans="1:7" x14ac:dyDescent="0.25">
      <c r="A286" s="28">
        <f>IF('weather data'!E286&lt;=5,5,'weather data'!E286)</f>
        <v>5</v>
      </c>
      <c r="B286" s="4">
        <f>IF(A286=5,0,1)*0.54+0.25*24.6*(Hilfstabelle!A286-5)/1000</f>
        <v>0</v>
      </c>
      <c r="C286" s="3">
        <f>(1213.2+(17.25*('weather data'!E286-5)))/1000</f>
        <v>1.1845650000000001</v>
      </c>
      <c r="E286" s="96">
        <v>2.4407519628241068</v>
      </c>
      <c r="F286" s="115">
        <v>0</v>
      </c>
      <c r="G286" s="112">
        <f t="shared" si="4"/>
        <v>2.4407519628241068</v>
      </c>
    </row>
    <row r="287" spans="1:7" x14ac:dyDescent="0.25">
      <c r="A287" s="28">
        <f>IF('weather data'!E287&lt;=5,5,'weather data'!E287)</f>
        <v>5</v>
      </c>
      <c r="B287" s="4">
        <f>IF(A287=5,0,1)*0.54+0.25*24.6*(Hilfstabelle!A287-5)/1000</f>
        <v>0</v>
      </c>
      <c r="C287" s="3">
        <f>(1213.2+(17.25*('weather data'!E287-5)))/1000</f>
        <v>1.18316775</v>
      </c>
      <c r="E287" s="96">
        <v>2.2488270981379039</v>
      </c>
      <c r="F287" s="115">
        <v>0</v>
      </c>
      <c r="G287" s="112">
        <f t="shared" si="4"/>
        <v>2.2488270981379039</v>
      </c>
    </row>
    <row r="288" spans="1:7" x14ac:dyDescent="0.25">
      <c r="A288" s="28">
        <f>IF('weather data'!E288&lt;=5,5,'weather data'!E288)</f>
        <v>5</v>
      </c>
      <c r="B288" s="4">
        <f>IF(A288=5,0,1)*0.54+0.25*24.6*(Hilfstabelle!A288-5)/1000</f>
        <v>0</v>
      </c>
      <c r="C288" s="3">
        <f>(1213.2+(17.25*('weather data'!E288-5)))/1000</f>
        <v>1.1812530000000001</v>
      </c>
      <c r="E288" s="96">
        <v>2.1596225835654428</v>
      </c>
      <c r="F288" s="115">
        <v>0</v>
      </c>
      <c r="G288" s="112">
        <f t="shared" si="4"/>
        <v>2.1596225835654428</v>
      </c>
    </row>
    <row r="289" spans="1:7" x14ac:dyDescent="0.25">
      <c r="A289" s="28">
        <f>IF('weather data'!E289&lt;=5,5,'weather data'!E289)</f>
        <v>5</v>
      </c>
      <c r="B289" s="4">
        <f>IF(A289=5,0,1)*0.54+0.25*24.6*(Hilfstabelle!A289-5)/1000</f>
        <v>0</v>
      </c>
      <c r="C289" s="3">
        <f>(1213.2+(17.25*('weather data'!E289-5)))/1000</f>
        <v>1.1791657500000001</v>
      </c>
      <c r="E289" s="96">
        <v>2.023632484427007</v>
      </c>
      <c r="F289" s="115">
        <v>0</v>
      </c>
      <c r="G289" s="112">
        <f t="shared" si="4"/>
        <v>2.023632484427007</v>
      </c>
    </row>
    <row r="290" spans="1:7" x14ac:dyDescent="0.25">
      <c r="A290" s="28">
        <f>IF('weather data'!E290&lt;=5,5,'weather data'!E290)</f>
        <v>5</v>
      </c>
      <c r="B290" s="4">
        <f>IF(A290=5,0,1)*0.54+0.25*24.6*(Hilfstabelle!A290-5)/1000</f>
        <v>0</v>
      </c>
      <c r="C290" s="3">
        <f>(1213.2+(17.25*('weather data'!E290-5)))/1000</f>
        <v>1.1774925000000001</v>
      </c>
      <c r="E290" s="96">
        <v>1.964578679908175</v>
      </c>
      <c r="F290" s="115">
        <v>0</v>
      </c>
      <c r="G290" s="112">
        <f t="shared" si="4"/>
        <v>1.964578679908175</v>
      </c>
    </row>
    <row r="291" spans="1:7" x14ac:dyDescent="0.25">
      <c r="A291" s="28">
        <f>IF('weather data'!E291&lt;=5,5,'weather data'!E291)</f>
        <v>5</v>
      </c>
      <c r="B291" s="4">
        <f>IF(A291=5,0,1)*0.54+0.25*24.6*(Hilfstabelle!A291-5)/1000</f>
        <v>0</v>
      </c>
      <c r="C291" s="3">
        <f>(1213.2+(17.25*('weather data'!E291-5)))/1000</f>
        <v>1.1769750000000001</v>
      </c>
      <c r="E291" s="96">
        <v>2.0512879633037842</v>
      </c>
      <c r="F291" s="115">
        <v>0</v>
      </c>
      <c r="G291" s="112">
        <f t="shared" si="4"/>
        <v>2.0512879633037842</v>
      </c>
    </row>
    <row r="292" spans="1:7" x14ac:dyDescent="0.25">
      <c r="A292" s="28">
        <f>IF('weather data'!E292&lt;=5,5,'weather data'!E292)</f>
        <v>5</v>
      </c>
      <c r="B292" s="4">
        <f>IF(A292=5,0,1)*0.54+0.25*24.6*(Hilfstabelle!A292-5)/1000</f>
        <v>0</v>
      </c>
      <c r="C292" s="3">
        <f>(1213.2+(17.25*('weather data'!E292-5)))/1000</f>
        <v>1.1772855</v>
      </c>
      <c r="E292" s="96">
        <v>1.9471120616702109</v>
      </c>
      <c r="F292" s="115">
        <v>0</v>
      </c>
      <c r="G292" s="112">
        <f t="shared" si="4"/>
        <v>1.9471120616702109</v>
      </c>
    </row>
    <row r="293" spans="1:7" x14ac:dyDescent="0.25">
      <c r="A293" s="28">
        <f>IF('weather data'!E293&lt;=5,5,'weather data'!E293)</f>
        <v>5</v>
      </c>
      <c r="B293" s="4">
        <f>IF(A293=5,0,1)*0.54+0.25*24.6*(Hilfstabelle!A293-5)/1000</f>
        <v>0</v>
      </c>
      <c r="C293" s="3">
        <f>(1213.2+(17.25*('weather data'!E293-5)))/1000</f>
        <v>1.17423225</v>
      </c>
      <c r="E293" s="96">
        <v>1.833371107192038</v>
      </c>
      <c r="F293" s="115">
        <v>0</v>
      </c>
      <c r="G293" s="112">
        <f t="shared" si="4"/>
        <v>1.833371107192038</v>
      </c>
    </row>
    <row r="294" spans="1:7" x14ac:dyDescent="0.25">
      <c r="A294" s="28">
        <f>IF('weather data'!E294&lt;=5,5,'weather data'!E294)</f>
        <v>5</v>
      </c>
      <c r="B294" s="4">
        <f>IF(A294=5,0,1)*0.54+0.25*24.6*(Hilfstabelle!A294-5)/1000</f>
        <v>0</v>
      </c>
      <c r="C294" s="3">
        <f>(1213.2+(17.25*('weather data'!E294-5)))/1000</f>
        <v>1.1689020000000001</v>
      </c>
      <c r="E294" s="96">
        <v>1.7603855952691161</v>
      </c>
      <c r="F294" s="115">
        <v>0</v>
      </c>
      <c r="G294" s="112">
        <f t="shared" si="4"/>
        <v>1.7603855952691161</v>
      </c>
    </row>
    <row r="295" spans="1:7" x14ac:dyDescent="0.25">
      <c r="A295" s="28">
        <f>IF('weather data'!E295&lt;=5,5,'weather data'!E295)</f>
        <v>5</v>
      </c>
      <c r="B295" s="4">
        <f>IF(A295=5,0,1)*0.54+0.25*24.6*(Hilfstabelle!A295-5)/1000</f>
        <v>0</v>
      </c>
      <c r="C295" s="3">
        <f>(1213.2+(17.25*('weather data'!E295-5)))/1000</f>
        <v>1.165659</v>
      </c>
      <c r="E295" s="96">
        <v>2.0036706350121909</v>
      </c>
      <c r="F295" s="115">
        <v>0</v>
      </c>
      <c r="G295" s="112">
        <f t="shared" si="4"/>
        <v>2.0036706350121909</v>
      </c>
    </row>
    <row r="296" spans="1:7" x14ac:dyDescent="0.25">
      <c r="A296" s="28">
        <f>IF('weather data'!E296&lt;=5,5,'weather data'!E296)</f>
        <v>5</v>
      </c>
      <c r="B296" s="4">
        <f>IF(A296=5,0,1)*0.54+0.25*24.6*(Hilfstabelle!A296-5)/1000</f>
        <v>0</v>
      </c>
      <c r="C296" s="3">
        <f>(1213.2+(17.25*('weather data'!E296-5)))/1000</f>
        <v>1.1654519999999999</v>
      </c>
      <c r="E296" s="96">
        <v>2.142363901258884</v>
      </c>
      <c r="F296" s="115">
        <v>0</v>
      </c>
      <c r="G296" s="112">
        <f t="shared" si="4"/>
        <v>2.142363901258884</v>
      </c>
    </row>
    <row r="297" spans="1:7" x14ac:dyDescent="0.25">
      <c r="A297" s="28">
        <f>IF('weather data'!E297&lt;=5,5,'weather data'!E297)</f>
        <v>5</v>
      </c>
      <c r="B297" s="4">
        <f>IF(A297=5,0,1)*0.54+0.25*24.6*(Hilfstabelle!A297-5)/1000</f>
        <v>0</v>
      </c>
      <c r="C297" s="3">
        <f>(1213.2+(17.25*('weather data'!E297-5)))/1000</f>
        <v>1.1665732500000001</v>
      </c>
      <c r="E297" s="96">
        <v>2.1775050736662158</v>
      </c>
      <c r="F297" s="115">
        <v>0</v>
      </c>
      <c r="G297" s="112">
        <f t="shared" si="4"/>
        <v>2.1775050736662158</v>
      </c>
    </row>
    <row r="298" spans="1:7" x14ac:dyDescent="0.25">
      <c r="A298" s="28">
        <f>IF('weather data'!E298&lt;=5,5,'weather data'!E298)</f>
        <v>5</v>
      </c>
      <c r="B298" s="4">
        <f>IF(A298=5,0,1)*0.54+0.25*24.6*(Hilfstabelle!A298-5)/1000</f>
        <v>0</v>
      </c>
      <c r="C298" s="3">
        <f>(1213.2+(17.25*('weather data'!E298-5)))/1000</f>
        <v>1.1704545</v>
      </c>
      <c r="E298" s="96">
        <v>2.705662339433232</v>
      </c>
      <c r="F298" s="115">
        <v>0</v>
      </c>
      <c r="G298" s="112">
        <f t="shared" si="4"/>
        <v>2.705662339433232</v>
      </c>
    </row>
    <row r="299" spans="1:7" x14ac:dyDescent="0.25">
      <c r="A299" s="28">
        <f>IF('weather data'!E299&lt;=5,5,'weather data'!E299)</f>
        <v>5</v>
      </c>
      <c r="B299" s="4">
        <f>IF(A299=5,0,1)*0.54+0.25*24.6*(Hilfstabelle!A299-5)/1000</f>
        <v>0</v>
      </c>
      <c r="C299" s="3">
        <f>(1213.2+(17.25*('weather data'!E299-5)))/1000</f>
        <v>1.1819602500000002</v>
      </c>
      <c r="E299" s="96">
        <v>3.0192297239909718</v>
      </c>
      <c r="F299" s="115">
        <v>0</v>
      </c>
      <c r="G299" s="112">
        <f t="shared" si="4"/>
        <v>3.0192297239909718</v>
      </c>
    </row>
    <row r="300" spans="1:7" x14ac:dyDescent="0.25">
      <c r="A300" s="28">
        <f>IF('weather data'!E300&lt;=5,5,'weather data'!E300)</f>
        <v>5</v>
      </c>
      <c r="B300" s="4">
        <f>IF(A300=5,0,1)*0.54+0.25*24.6*(Hilfstabelle!A300-5)/1000</f>
        <v>0</v>
      </c>
      <c r="C300" s="3">
        <f>(1213.2+(17.25*('weather data'!E300-5)))/1000</f>
        <v>1.19500125</v>
      </c>
      <c r="E300" s="96">
        <v>3.120702458516289</v>
      </c>
      <c r="F300" s="115">
        <v>0</v>
      </c>
      <c r="G300" s="112">
        <f t="shared" si="4"/>
        <v>3.120702458516289</v>
      </c>
    </row>
    <row r="301" spans="1:7" x14ac:dyDescent="0.25">
      <c r="A301" s="28">
        <f>IF('weather data'!E301&lt;=5,5,'weather data'!E301)</f>
        <v>5</v>
      </c>
      <c r="B301" s="4">
        <f>IF(A301=5,0,1)*0.54+0.25*24.6*(Hilfstabelle!A301-5)/1000</f>
        <v>0</v>
      </c>
      <c r="C301" s="3">
        <f>(1213.2+(17.25*('weather data'!E301-5)))/1000</f>
        <v>1.20479925</v>
      </c>
      <c r="E301" s="96">
        <v>3.205956190392067</v>
      </c>
      <c r="F301" s="115">
        <v>0</v>
      </c>
      <c r="G301" s="112">
        <f t="shared" si="4"/>
        <v>3.205956190392067</v>
      </c>
    </row>
    <row r="302" spans="1:7" x14ac:dyDescent="0.25">
      <c r="A302" s="28">
        <f>IF('weather data'!E302&lt;=5,5,'weather data'!E302)</f>
        <v>5</v>
      </c>
      <c r="B302" s="4">
        <f>IF(A302=5,0,1)*0.54+0.25*24.6*(Hilfstabelle!A302-5)/1000</f>
        <v>0</v>
      </c>
      <c r="C302" s="3">
        <f>(1213.2+(17.25*('weather data'!E302-5)))/1000</f>
        <v>1.2116992500000001</v>
      </c>
      <c r="E302" s="96">
        <v>3.206164126323471</v>
      </c>
      <c r="F302" s="115">
        <v>0</v>
      </c>
      <c r="G302" s="112">
        <f t="shared" si="4"/>
        <v>3.206164126323471</v>
      </c>
    </row>
    <row r="303" spans="1:7" x14ac:dyDescent="0.25">
      <c r="A303" s="28">
        <f>IF('weather data'!E303&lt;=5,5,'weather data'!E303)</f>
        <v>5</v>
      </c>
      <c r="B303" s="4">
        <f>IF(A303=5,0,1)*0.54+0.25*24.6*(Hilfstabelle!A303-5)/1000</f>
        <v>0</v>
      </c>
      <c r="C303" s="3">
        <f>(1213.2+(17.25*('weather data'!E303-5)))/1000</f>
        <v>1.2118890000000002</v>
      </c>
      <c r="E303" s="96">
        <v>3.0793232081668251</v>
      </c>
      <c r="F303" s="115">
        <v>0</v>
      </c>
      <c r="G303" s="112">
        <f t="shared" si="4"/>
        <v>3.0793232081668251</v>
      </c>
    </row>
    <row r="304" spans="1:7" x14ac:dyDescent="0.25">
      <c r="A304" s="28">
        <f>IF('weather data'!E304&lt;=5,5,'weather data'!E304)</f>
        <v>5</v>
      </c>
      <c r="B304" s="4">
        <f>IF(A304=5,0,1)*0.54+0.25*24.6*(Hilfstabelle!A304-5)/1000</f>
        <v>0</v>
      </c>
      <c r="C304" s="3">
        <f>(1213.2+(17.25*('weather data'!E304-5)))/1000</f>
        <v>1.2018495</v>
      </c>
      <c r="E304" s="96">
        <v>2.7921636868974362</v>
      </c>
      <c r="F304" s="115">
        <v>11</v>
      </c>
      <c r="G304" s="112">
        <f t="shared" si="4"/>
        <v>13.792163686897435</v>
      </c>
    </row>
    <row r="305" spans="1:7" x14ac:dyDescent="0.25">
      <c r="A305" s="28">
        <f>IF('weather data'!E305&lt;=5,5,'weather data'!E305)</f>
        <v>5</v>
      </c>
      <c r="B305" s="4">
        <f>IF(A305=5,0,1)*0.54+0.25*24.6*(Hilfstabelle!A305-5)/1000</f>
        <v>0</v>
      </c>
      <c r="C305" s="3">
        <f>(1213.2+(17.25*('weather data'!E305-5)))/1000</f>
        <v>1.1906542500000001</v>
      </c>
      <c r="E305" s="96">
        <v>2.804016034987483</v>
      </c>
      <c r="F305" s="115">
        <v>11</v>
      </c>
      <c r="G305" s="112">
        <f t="shared" si="4"/>
        <v>13.804016034987484</v>
      </c>
    </row>
    <row r="306" spans="1:7" x14ac:dyDescent="0.25">
      <c r="A306" s="28">
        <f>IF('weather data'!E306&lt;=5,5,'weather data'!E306)</f>
        <v>5</v>
      </c>
      <c r="B306" s="4">
        <f>IF(A306=5,0,1)*0.54+0.25*24.6*(Hilfstabelle!A306-5)/1000</f>
        <v>0</v>
      </c>
      <c r="C306" s="3">
        <f>(1213.2+(17.25*('weather data'!E306-5)))/1000</f>
        <v>1.1847892500000001</v>
      </c>
      <c r="E306" s="96">
        <v>2.9183807972598692</v>
      </c>
      <c r="F306" s="115">
        <v>0</v>
      </c>
      <c r="G306" s="112">
        <f t="shared" si="4"/>
        <v>2.9183807972598692</v>
      </c>
    </row>
    <row r="307" spans="1:7" x14ac:dyDescent="0.25">
      <c r="A307" s="28">
        <f>IF('weather data'!E307&lt;=5,5,'weather data'!E307)</f>
        <v>5</v>
      </c>
      <c r="B307" s="4">
        <f>IF(A307=5,0,1)*0.54+0.25*24.6*(Hilfstabelle!A307-5)/1000</f>
        <v>0</v>
      </c>
      <c r="C307" s="3">
        <f>(1213.2+(17.25*('weather data'!E307-5)))/1000</f>
        <v>1.17799275</v>
      </c>
      <c r="E307" s="96">
        <v>3.013199581980246</v>
      </c>
      <c r="F307" s="115">
        <v>0</v>
      </c>
      <c r="G307" s="112">
        <f t="shared" si="4"/>
        <v>3.013199581980246</v>
      </c>
    </row>
    <row r="308" spans="1:7" x14ac:dyDescent="0.25">
      <c r="A308" s="28">
        <f>IF('weather data'!E308&lt;=5,5,'weather data'!E308)</f>
        <v>5</v>
      </c>
      <c r="B308" s="4">
        <f>IF(A308=5,0,1)*0.54+0.25*24.6*(Hilfstabelle!A308-5)/1000</f>
        <v>0</v>
      </c>
      <c r="C308" s="3">
        <f>(1213.2+(17.25*('weather data'!E308-5)))/1000</f>
        <v>1.1714205</v>
      </c>
      <c r="E308" s="96">
        <v>3.1652007478368169</v>
      </c>
      <c r="F308" s="115">
        <v>0</v>
      </c>
      <c r="G308" s="112">
        <f t="shared" si="4"/>
        <v>3.1652007478368169</v>
      </c>
    </row>
    <row r="309" spans="1:7" x14ac:dyDescent="0.25">
      <c r="A309" s="28">
        <f>IF('weather data'!E309&lt;=5,5,'weather data'!E309)</f>
        <v>5</v>
      </c>
      <c r="B309" s="4">
        <f>IF(A309=5,0,1)*0.54+0.25*24.6*(Hilfstabelle!A309-5)/1000</f>
        <v>0</v>
      </c>
      <c r="C309" s="3">
        <f>(1213.2+(17.25*('weather data'!E309-5)))/1000</f>
        <v>1.16564175</v>
      </c>
      <c r="E309" s="96">
        <v>2.9318966328011511</v>
      </c>
      <c r="F309" s="115">
        <v>0</v>
      </c>
      <c r="G309" s="112">
        <f t="shared" si="4"/>
        <v>2.9318966328011511</v>
      </c>
    </row>
    <row r="310" spans="1:7" x14ac:dyDescent="0.25">
      <c r="A310" s="28">
        <f>IF('weather data'!E310&lt;=5,5,'weather data'!E310)</f>
        <v>5</v>
      </c>
      <c r="B310" s="4">
        <f>IF(A310=5,0,1)*0.54+0.25*24.6*(Hilfstabelle!A310-5)/1000</f>
        <v>0</v>
      </c>
      <c r="C310" s="3">
        <f>(1213.2+(17.25*('weather data'!E310-5)))/1000</f>
        <v>1.1603287500000001</v>
      </c>
      <c r="E310" s="96">
        <v>2.4407519628241068</v>
      </c>
      <c r="F310" s="115">
        <v>0</v>
      </c>
      <c r="G310" s="112">
        <f t="shared" si="4"/>
        <v>2.4407519628241068</v>
      </c>
    </row>
    <row r="311" spans="1:7" x14ac:dyDescent="0.25">
      <c r="A311" s="28">
        <f>IF('weather data'!E311&lt;=5,5,'weather data'!E311)</f>
        <v>5</v>
      </c>
      <c r="B311" s="4">
        <f>IF(A311=5,0,1)*0.54+0.25*24.6*(Hilfstabelle!A311-5)/1000</f>
        <v>0</v>
      </c>
      <c r="C311" s="3">
        <f>(1213.2+(17.25*('weather data'!E311-5)))/1000</f>
        <v>1.1561715000000001</v>
      </c>
      <c r="E311" s="96">
        <v>2.2488270981379039</v>
      </c>
      <c r="F311" s="115">
        <v>0</v>
      </c>
      <c r="G311" s="112">
        <f t="shared" si="4"/>
        <v>2.2488270981379039</v>
      </c>
    </row>
    <row r="312" spans="1:7" x14ac:dyDescent="0.25">
      <c r="A312" s="28">
        <f>IF('weather data'!E312&lt;=5,5,'weather data'!E312)</f>
        <v>5</v>
      </c>
      <c r="B312" s="4">
        <f>IF(A312=5,0,1)*0.54+0.25*24.6*(Hilfstabelle!A312-5)/1000</f>
        <v>0</v>
      </c>
      <c r="C312" s="3">
        <f>(1213.2+(17.25*('weather data'!E312-5)))/1000</f>
        <v>1.1512035</v>
      </c>
      <c r="E312" s="96">
        <v>2.1596225835654428</v>
      </c>
      <c r="F312" s="115">
        <v>0</v>
      </c>
      <c r="G312" s="112">
        <f t="shared" si="4"/>
        <v>2.1596225835654428</v>
      </c>
    </row>
    <row r="313" spans="1:7" x14ac:dyDescent="0.25">
      <c r="A313" s="28">
        <f>IF('weather data'!E313&lt;=5,5,'weather data'!E313)</f>
        <v>5</v>
      </c>
      <c r="B313" s="4">
        <f>IF(A313=5,0,1)*0.54+0.25*24.6*(Hilfstabelle!A313-5)/1000</f>
        <v>0</v>
      </c>
      <c r="C313" s="3">
        <f>(1213.2+(17.25*('weather data'!E313-5)))/1000</f>
        <v>1.1416124999999999</v>
      </c>
      <c r="E313" s="96">
        <v>2.023632484427007</v>
      </c>
      <c r="F313" s="115">
        <v>0</v>
      </c>
      <c r="G313" s="112">
        <f t="shared" si="4"/>
        <v>2.023632484427007</v>
      </c>
    </row>
    <row r="314" spans="1:7" x14ac:dyDescent="0.25">
      <c r="A314" s="28">
        <f>IF('weather data'!E314&lt;=5,5,'weather data'!E314)</f>
        <v>5</v>
      </c>
      <c r="B314" s="4">
        <f>IF(A314=5,0,1)*0.54+0.25*24.6*(Hilfstabelle!A314-5)/1000</f>
        <v>0</v>
      </c>
      <c r="C314" s="3">
        <f>(1213.2+(17.25*('weather data'!E314-5)))/1000</f>
        <v>1.133367</v>
      </c>
      <c r="E314" s="96">
        <v>1.9978484289328691</v>
      </c>
      <c r="F314" s="115">
        <v>0</v>
      </c>
      <c r="G314" s="112">
        <f t="shared" si="4"/>
        <v>1.9978484289328691</v>
      </c>
    </row>
    <row r="315" spans="1:7" x14ac:dyDescent="0.25">
      <c r="A315" s="28">
        <f>IF('weather data'!E315&lt;=5,5,'weather data'!E315)</f>
        <v>5</v>
      </c>
      <c r="B315" s="4">
        <f>IF(A315=5,0,1)*0.54+0.25*24.6*(Hilfstabelle!A315-5)/1000</f>
        <v>0</v>
      </c>
      <c r="C315" s="3">
        <f>(1213.2+(17.25*('weather data'!E315-5)))/1000</f>
        <v>1.1328150000000001</v>
      </c>
      <c r="E315" s="96">
        <v>2.0820624811516262</v>
      </c>
      <c r="F315" s="115">
        <v>0</v>
      </c>
      <c r="G315" s="112">
        <f t="shared" si="4"/>
        <v>2.0820624811516262</v>
      </c>
    </row>
    <row r="316" spans="1:7" x14ac:dyDescent="0.25">
      <c r="A316" s="28">
        <f>IF('weather data'!E316&lt;=5,5,'weather data'!E316)</f>
        <v>5</v>
      </c>
      <c r="B316" s="4">
        <f>IF(A316=5,0,1)*0.54+0.25*24.6*(Hilfstabelle!A316-5)/1000</f>
        <v>0</v>
      </c>
      <c r="C316" s="3">
        <f>(1213.2+(17.25*('weather data'!E316-5)))/1000</f>
        <v>1.12920975</v>
      </c>
      <c r="E316" s="96">
        <v>1.947735869464424</v>
      </c>
      <c r="F316" s="115">
        <v>0</v>
      </c>
      <c r="G316" s="112">
        <f t="shared" si="4"/>
        <v>1.947735869464424</v>
      </c>
    </row>
    <row r="317" spans="1:7" x14ac:dyDescent="0.25">
      <c r="A317" s="28">
        <f>IF('weather data'!E317&lt;=5,5,'weather data'!E317)</f>
        <v>5</v>
      </c>
      <c r="B317" s="4">
        <f>IF(A317=5,0,1)*0.54+0.25*24.6*(Hilfstabelle!A317-5)/1000</f>
        <v>0</v>
      </c>
      <c r="C317" s="3">
        <f>(1213.2+(17.25*('weather data'!E317-5)))/1000</f>
        <v>1.1258632500000001</v>
      </c>
      <c r="E317" s="96">
        <v>1.8408568007225949</v>
      </c>
      <c r="F317" s="115">
        <v>0</v>
      </c>
      <c r="G317" s="112">
        <f t="shared" si="4"/>
        <v>1.8408568007225949</v>
      </c>
    </row>
    <row r="318" spans="1:7" x14ac:dyDescent="0.25">
      <c r="A318" s="28">
        <f>IF('weather data'!E318&lt;=5,5,'weather data'!E318)</f>
        <v>5</v>
      </c>
      <c r="B318" s="4">
        <f>IF(A318=5,0,1)*0.54+0.25*24.6*(Hilfstabelle!A318-5)/1000</f>
        <v>0</v>
      </c>
      <c r="C318" s="3">
        <f>(1213.2+(17.25*('weather data'!E318-5)))/1000</f>
        <v>1.1236380000000001</v>
      </c>
      <c r="E318" s="96">
        <v>1.774733174536016</v>
      </c>
      <c r="F318" s="115">
        <v>0</v>
      </c>
      <c r="G318" s="112">
        <f t="shared" si="4"/>
        <v>1.774733174536016</v>
      </c>
    </row>
    <row r="319" spans="1:7" x14ac:dyDescent="0.25">
      <c r="A319" s="28">
        <f>IF('weather data'!E319&lt;=5,5,'weather data'!E319)</f>
        <v>5</v>
      </c>
      <c r="B319" s="4">
        <f>IF(A319=5,0,1)*0.54+0.25*24.6*(Hilfstabelle!A319-5)/1000</f>
        <v>0</v>
      </c>
      <c r="C319" s="3">
        <f>(1213.2+(17.25*('weather data'!E319-5)))/1000</f>
        <v>1.1230342500000001</v>
      </c>
      <c r="E319" s="96">
        <v>2.0022150834923611</v>
      </c>
      <c r="F319" s="115">
        <v>0</v>
      </c>
      <c r="G319" s="112">
        <f t="shared" si="4"/>
        <v>2.0022150834923611</v>
      </c>
    </row>
    <row r="320" spans="1:7" x14ac:dyDescent="0.25">
      <c r="A320" s="28">
        <f>IF('weather data'!E320&lt;=5,5,'weather data'!E320)</f>
        <v>5</v>
      </c>
      <c r="B320" s="4">
        <f>IF(A320=5,0,1)*0.54+0.25*24.6*(Hilfstabelle!A320-5)/1000</f>
        <v>0</v>
      </c>
      <c r="C320" s="3">
        <f>(1213.2+(17.25*('weather data'!E320-5)))/1000</f>
        <v>1.11392625</v>
      </c>
      <c r="E320" s="96">
        <v>2.1111735115482331</v>
      </c>
      <c r="F320" s="115">
        <v>0</v>
      </c>
      <c r="G320" s="112">
        <f t="shared" si="4"/>
        <v>2.1111735115482331</v>
      </c>
    </row>
    <row r="321" spans="1:7" x14ac:dyDescent="0.25">
      <c r="A321" s="28">
        <f>IF('weather data'!E321&lt;=5,5,'weather data'!E321)</f>
        <v>5</v>
      </c>
      <c r="B321" s="4">
        <f>IF(A321=5,0,1)*0.54+0.25*24.6*(Hilfstabelle!A321-5)/1000</f>
        <v>0</v>
      </c>
      <c r="C321" s="3">
        <f>(1213.2+(17.25*('weather data'!E321-5)))/1000</f>
        <v>1.1091307500000001</v>
      </c>
      <c r="E321" s="96">
        <v>2.1542162493489312</v>
      </c>
      <c r="F321" s="115">
        <v>0</v>
      </c>
      <c r="G321" s="112">
        <f t="shared" si="4"/>
        <v>2.1542162493489312</v>
      </c>
    </row>
    <row r="322" spans="1:7" x14ac:dyDescent="0.25">
      <c r="A322" s="28">
        <f>IF('weather data'!E322&lt;=5,5,'weather data'!E322)</f>
        <v>5</v>
      </c>
      <c r="B322" s="4">
        <f>IF(A322=5,0,1)*0.54+0.25*24.6*(Hilfstabelle!A322-5)/1000</f>
        <v>0</v>
      </c>
      <c r="C322" s="3">
        <f>(1213.2+(17.25*('weather data'!E322-5)))/1000</f>
        <v>1.121637</v>
      </c>
      <c r="E322" s="96">
        <v>2.6898592086465021</v>
      </c>
      <c r="F322" s="115">
        <v>0</v>
      </c>
      <c r="G322" s="112">
        <f t="shared" ref="G322:G385" si="5">F322+E322</f>
        <v>2.6898592086465021</v>
      </c>
    </row>
    <row r="323" spans="1:7" x14ac:dyDescent="0.25">
      <c r="A323" s="28">
        <f>IF('weather data'!E323&lt;=5,5,'weather data'!E323)</f>
        <v>5</v>
      </c>
      <c r="B323" s="4">
        <f>IF(A323=5,0,1)*0.54+0.25*24.6*(Hilfstabelle!A323-5)/1000</f>
        <v>0</v>
      </c>
      <c r="C323" s="3">
        <f>(1213.2+(17.25*('weather data'!E323-5)))/1000</f>
        <v>1.1385937500000001</v>
      </c>
      <c r="E323" s="96">
        <v>2.9628790865803971</v>
      </c>
      <c r="F323" s="115">
        <v>0</v>
      </c>
      <c r="G323" s="112">
        <f t="shared" si="5"/>
        <v>2.9628790865803971</v>
      </c>
    </row>
    <row r="324" spans="1:7" x14ac:dyDescent="0.25">
      <c r="A324" s="28">
        <f>IF('weather data'!E324&lt;=5,5,'weather data'!E324)</f>
        <v>5</v>
      </c>
      <c r="B324" s="4">
        <f>IF(A324=5,0,1)*0.54+0.25*24.6*(Hilfstabelle!A324-5)/1000</f>
        <v>0</v>
      </c>
      <c r="C324" s="3">
        <f>(1213.2+(17.25*('weather data'!E324-5)))/1000</f>
        <v>1.1622607500000002</v>
      </c>
      <c r="E324" s="96">
        <v>3.0221408270306331</v>
      </c>
      <c r="F324" s="115">
        <v>0</v>
      </c>
      <c r="G324" s="112">
        <f t="shared" si="5"/>
        <v>3.0221408270306331</v>
      </c>
    </row>
    <row r="325" spans="1:7" x14ac:dyDescent="0.25">
      <c r="A325" s="28">
        <f>IF('weather data'!E325&lt;=5,5,'weather data'!E325)</f>
        <v>5</v>
      </c>
      <c r="B325" s="4">
        <f>IF(A325=5,0,1)*0.54+0.25*24.6*(Hilfstabelle!A325-5)/1000</f>
        <v>0</v>
      </c>
      <c r="C325" s="3">
        <f>(1213.2+(17.25*('weather data'!E325-5)))/1000</f>
        <v>1.1797867499999999</v>
      </c>
      <c r="E325" s="96">
        <v>3.059569294683413</v>
      </c>
      <c r="F325" s="115">
        <v>0</v>
      </c>
      <c r="G325" s="112">
        <f t="shared" si="5"/>
        <v>3.059569294683413</v>
      </c>
    </row>
    <row r="326" spans="1:7" x14ac:dyDescent="0.25">
      <c r="A326" s="28">
        <f>IF('weather data'!E326&lt;=5,5,'weather data'!E326)</f>
        <v>5</v>
      </c>
      <c r="B326" s="4">
        <f>IF(A326=5,0,1)*0.54+0.25*24.6*(Hilfstabelle!A326-5)/1000</f>
        <v>0</v>
      </c>
      <c r="C326" s="3">
        <f>(1213.2+(17.25*('weather data'!E326-5)))/1000</f>
        <v>1.18813575</v>
      </c>
      <c r="E326" s="96">
        <v>3.0371122140917448</v>
      </c>
      <c r="F326" s="115">
        <v>0</v>
      </c>
      <c r="G326" s="112">
        <f t="shared" si="5"/>
        <v>3.0371122140917448</v>
      </c>
    </row>
    <row r="327" spans="1:7" x14ac:dyDescent="0.25">
      <c r="A327" s="28">
        <f>IF('weather data'!E327&lt;=5,5,'weather data'!E327)</f>
        <v>5</v>
      </c>
      <c r="B327" s="4">
        <f>IF(A327=5,0,1)*0.54+0.25*24.6*(Hilfstabelle!A327-5)/1000</f>
        <v>0</v>
      </c>
      <c r="C327" s="3">
        <f>(1213.2+(17.25*('weather data'!E327-5)))/1000</f>
        <v>1.1834955</v>
      </c>
      <c r="E327" s="96">
        <v>2.8354143606295379</v>
      </c>
      <c r="F327" s="115">
        <v>0</v>
      </c>
      <c r="G327" s="112">
        <f t="shared" si="5"/>
        <v>2.8354143606295379</v>
      </c>
    </row>
    <row r="328" spans="1:7" x14ac:dyDescent="0.25">
      <c r="A328" s="28">
        <f>IF('weather data'!E328&lt;=5,5,'weather data'!E328)</f>
        <v>5</v>
      </c>
      <c r="B328" s="4">
        <f>IF(A328=5,0,1)*0.54+0.25*24.6*(Hilfstabelle!A328-5)/1000</f>
        <v>0</v>
      </c>
      <c r="C328" s="3">
        <f>(1213.2+(17.25*('weather data'!E328-5)))/1000</f>
        <v>1.153308</v>
      </c>
      <c r="E328" s="96">
        <v>2.3486363452119861</v>
      </c>
      <c r="F328" s="115">
        <v>0</v>
      </c>
      <c r="G328" s="112">
        <f t="shared" si="5"/>
        <v>2.3486363452119861</v>
      </c>
    </row>
    <row r="329" spans="1:7" x14ac:dyDescent="0.25">
      <c r="A329" s="28">
        <f>IF('weather data'!E329&lt;=5,5,'weather data'!E329)</f>
        <v>5</v>
      </c>
      <c r="B329" s="4">
        <f>IF(A329=5,0,1)*0.54+0.25*24.6*(Hilfstabelle!A329-5)/1000</f>
        <v>0</v>
      </c>
      <c r="C329" s="3">
        <f>(1213.2+(17.25*('weather data'!E329-5)))/1000</f>
        <v>1.1211884999999999</v>
      </c>
      <c r="E329" s="96">
        <v>2.0941227651730769</v>
      </c>
      <c r="F329" s="115">
        <v>0</v>
      </c>
      <c r="G329" s="112">
        <f t="shared" si="5"/>
        <v>2.0941227651730769</v>
      </c>
    </row>
    <row r="330" spans="1:7" x14ac:dyDescent="0.25">
      <c r="A330" s="28">
        <f>IF('weather data'!E330&lt;=5,5,'weather data'!E330)</f>
        <v>5</v>
      </c>
      <c r="B330" s="4">
        <f>IF(A330=5,0,1)*0.54+0.25*24.6*(Hilfstabelle!A330-5)/1000</f>
        <v>0</v>
      </c>
      <c r="C330" s="3">
        <f>(1213.2+(17.25*('weather data'!E330-5)))/1000</f>
        <v>1.11844575</v>
      </c>
      <c r="E330" s="96">
        <v>2.1155401661077242</v>
      </c>
      <c r="F330" s="115">
        <v>0</v>
      </c>
      <c r="G330" s="112">
        <f t="shared" si="5"/>
        <v>2.1155401661077242</v>
      </c>
    </row>
    <row r="331" spans="1:7" x14ac:dyDescent="0.25">
      <c r="A331" s="28">
        <f>IF('weather data'!E331&lt;=5,5,'weather data'!E331)</f>
        <v>5</v>
      </c>
      <c r="B331" s="4">
        <f>IF(A331=5,0,1)*0.54+0.25*24.6*(Hilfstabelle!A331-5)/1000</f>
        <v>0</v>
      </c>
      <c r="C331" s="3">
        <f>(1213.2+(17.25*('weather data'!E331-5)))/1000</f>
        <v>1.1138572500000001</v>
      </c>
      <c r="E331" s="96">
        <v>2.2854238220650669</v>
      </c>
      <c r="F331" s="115">
        <v>0</v>
      </c>
      <c r="G331" s="112">
        <f t="shared" si="5"/>
        <v>2.2854238220650669</v>
      </c>
    </row>
    <row r="332" spans="1:7" x14ac:dyDescent="0.25">
      <c r="A332" s="28">
        <f>IF('weather data'!E332&lt;=5,5,'weather data'!E332)</f>
        <v>5</v>
      </c>
      <c r="B332" s="4">
        <f>IF(A332=5,0,1)*0.54+0.25*24.6*(Hilfstabelle!A332-5)/1000</f>
        <v>0</v>
      </c>
      <c r="C332" s="3">
        <f>(1213.2+(17.25*('weather data'!E332-5)))/1000</f>
        <v>1.1062844999999999</v>
      </c>
      <c r="E332" s="96">
        <v>2.413928227672947</v>
      </c>
      <c r="F332" s="115">
        <v>0</v>
      </c>
      <c r="G332" s="112">
        <f t="shared" si="5"/>
        <v>2.413928227672947</v>
      </c>
    </row>
    <row r="333" spans="1:7" x14ac:dyDescent="0.25">
      <c r="A333" s="28">
        <f>IF('weather data'!E333&lt;=5,5,'weather data'!E333)</f>
        <v>5</v>
      </c>
      <c r="B333" s="4">
        <f>IF(A333=5,0,1)*0.54+0.25*24.6*(Hilfstabelle!A333-5)/1000</f>
        <v>0</v>
      </c>
      <c r="C333" s="3">
        <f>(1213.2+(17.25*('weather data'!E333-5)))/1000</f>
        <v>1.0984185</v>
      </c>
      <c r="E333" s="96">
        <v>2.5018851266569819</v>
      </c>
      <c r="F333" s="115">
        <v>0</v>
      </c>
      <c r="G333" s="112">
        <f t="shared" si="5"/>
        <v>2.5018851266569819</v>
      </c>
    </row>
    <row r="334" spans="1:7" x14ac:dyDescent="0.25">
      <c r="A334" s="28">
        <f>IF('weather data'!E334&lt;=5,5,'weather data'!E334)</f>
        <v>5</v>
      </c>
      <c r="B334" s="4">
        <f>IF(A334=5,0,1)*0.54+0.25*24.6*(Hilfstabelle!A334-5)/1000</f>
        <v>0</v>
      </c>
      <c r="C334" s="3">
        <f>(1213.2+(17.25*('weather data'!E334-5)))/1000</f>
        <v>1.0956239999999999</v>
      </c>
      <c r="E334" s="96">
        <v>2.2775222566717028</v>
      </c>
      <c r="F334" s="115">
        <v>0</v>
      </c>
      <c r="G334" s="112">
        <f t="shared" si="5"/>
        <v>2.2775222566717028</v>
      </c>
    </row>
    <row r="335" spans="1:7" x14ac:dyDescent="0.25">
      <c r="A335" s="28">
        <f>IF('weather data'!E335&lt;=5,5,'weather data'!E335)</f>
        <v>5</v>
      </c>
      <c r="B335" s="4">
        <f>IF(A335=5,0,1)*0.54+0.25*24.6*(Hilfstabelle!A335-5)/1000</f>
        <v>0</v>
      </c>
      <c r="C335" s="3">
        <f>(1213.2+(17.25*('weather data'!E335-5)))/1000</f>
        <v>1.1013682499999999</v>
      </c>
      <c r="E335" s="96">
        <v>2.0194737657989199</v>
      </c>
      <c r="F335" s="115">
        <v>0</v>
      </c>
      <c r="G335" s="112">
        <f t="shared" si="5"/>
        <v>2.0194737657989199</v>
      </c>
    </row>
    <row r="336" spans="1:7" x14ac:dyDescent="0.25">
      <c r="A336" s="28">
        <f>IF('weather data'!E336&lt;=5,5,'weather data'!E336)</f>
        <v>5</v>
      </c>
      <c r="B336" s="4">
        <f>IF(A336=5,0,1)*0.54+0.25*24.6*(Hilfstabelle!A336-5)/1000</f>
        <v>0</v>
      </c>
      <c r="C336" s="3">
        <f>(1213.2+(17.25*('weather data'!E336-5)))/1000</f>
        <v>1.1068020000000001</v>
      </c>
      <c r="E336" s="96">
        <v>1.9263184685297781</v>
      </c>
      <c r="F336" s="115">
        <v>0</v>
      </c>
      <c r="G336" s="112">
        <f t="shared" si="5"/>
        <v>1.9263184685297781</v>
      </c>
    </row>
    <row r="337" spans="1:7" x14ac:dyDescent="0.25">
      <c r="A337" s="28">
        <f>IF('weather data'!E337&lt;=5,5,'weather data'!E337)</f>
        <v>5</v>
      </c>
      <c r="B337" s="4">
        <f>IF(A337=5,0,1)*0.54+0.25*24.6*(Hilfstabelle!A337-5)/1000</f>
        <v>0</v>
      </c>
      <c r="C337" s="3">
        <f>(1213.2+(17.25*('weather data'!E337-5)))/1000</f>
        <v>1.1077507500000001</v>
      </c>
      <c r="E337" s="96">
        <v>1.8396091851341689</v>
      </c>
      <c r="F337" s="115">
        <v>0</v>
      </c>
      <c r="G337" s="112">
        <f t="shared" si="5"/>
        <v>1.8396091851341689</v>
      </c>
    </row>
    <row r="338" spans="1:7" x14ac:dyDescent="0.25">
      <c r="A338" s="28">
        <f>IF('weather data'!E338&lt;=5,5,'weather data'!E338)</f>
        <v>5</v>
      </c>
      <c r="B338" s="4">
        <f>IF(A338=5,0,1)*0.54+0.25*24.6*(Hilfstabelle!A338-5)/1000</f>
        <v>0</v>
      </c>
      <c r="C338" s="3">
        <f>(1213.2+(17.25*('weather data'!E338-5)))/1000</f>
        <v>1.10609475</v>
      </c>
      <c r="E338" s="96">
        <v>1.8464710708705121</v>
      </c>
      <c r="F338" s="115">
        <v>0</v>
      </c>
      <c r="G338" s="112">
        <f t="shared" si="5"/>
        <v>1.8464710708705121</v>
      </c>
    </row>
    <row r="339" spans="1:7" x14ac:dyDescent="0.25">
      <c r="A339" s="28">
        <f>IF('weather data'!E339&lt;=5,5,'weather data'!E339)</f>
        <v>5</v>
      </c>
      <c r="B339" s="4">
        <f>IF(A339=5,0,1)*0.54+0.25*24.6*(Hilfstabelle!A339-5)/1000</f>
        <v>0</v>
      </c>
      <c r="C339" s="3">
        <f>(1213.2+(17.25*('weather data'!E339-5)))/1000</f>
        <v>1.1065777500000002</v>
      </c>
      <c r="E339" s="96">
        <v>1.9196645187248389</v>
      </c>
      <c r="F339" s="115">
        <v>0</v>
      </c>
      <c r="G339" s="112">
        <f t="shared" si="5"/>
        <v>1.9196645187248389</v>
      </c>
    </row>
    <row r="340" spans="1:7" x14ac:dyDescent="0.25">
      <c r="A340" s="28">
        <f>IF('weather data'!E340&lt;=5,5,'weather data'!E340)</f>
        <v>5</v>
      </c>
      <c r="B340" s="4">
        <f>IF(A340=5,0,1)*0.54+0.25*24.6*(Hilfstabelle!A340-5)/1000</f>
        <v>0</v>
      </c>
      <c r="C340" s="3">
        <f>(1213.2+(17.25*('weather data'!E340-5)))/1000</f>
        <v>1.1059394999999999</v>
      </c>
      <c r="E340" s="96">
        <v>1.8229743106218219</v>
      </c>
      <c r="F340" s="115">
        <v>0</v>
      </c>
      <c r="G340" s="112">
        <f t="shared" si="5"/>
        <v>1.8229743106218219</v>
      </c>
    </row>
    <row r="341" spans="1:7" x14ac:dyDescent="0.25">
      <c r="A341" s="28">
        <f>IF('weather data'!E341&lt;=5,5,'weather data'!E341)</f>
        <v>5</v>
      </c>
      <c r="B341" s="4">
        <f>IF(A341=5,0,1)*0.54+0.25*24.6*(Hilfstabelle!A341-5)/1000</f>
        <v>0</v>
      </c>
      <c r="C341" s="3">
        <f>(1213.2+(17.25*('weather data'!E341-5)))/1000</f>
        <v>1.1062327500000002</v>
      </c>
      <c r="E341" s="96">
        <v>1.7435427848253651</v>
      </c>
      <c r="F341" s="115">
        <v>0</v>
      </c>
      <c r="G341" s="112">
        <f t="shared" si="5"/>
        <v>1.7435427848253651</v>
      </c>
    </row>
    <row r="342" spans="1:7" x14ac:dyDescent="0.25">
      <c r="A342" s="28">
        <f>IF('weather data'!E342&lt;=5,5,'weather data'!E342)</f>
        <v>5</v>
      </c>
      <c r="B342" s="4">
        <f>IF(A342=5,0,1)*0.54+0.25*24.6*(Hilfstabelle!A342-5)/1000</f>
        <v>0</v>
      </c>
      <c r="C342" s="3">
        <f>(1213.2+(17.25*('weather data'!E342-5)))/1000</f>
        <v>1.1083717500000001</v>
      </c>
      <c r="E342" s="96">
        <v>1.6859445318263639</v>
      </c>
      <c r="F342" s="115">
        <v>0</v>
      </c>
      <c r="G342" s="112">
        <f t="shared" si="5"/>
        <v>1.6859445318263639</v>
      </c>
    </row>
    <row r="343" spans="1:7" x14ac:dyDescent="0.25">
      <c r="A343" s="28">
        <f>IF('weather data'!E343&lt;=5,5,'weather data'!E343)</f>
        <v>5</v>
      </c>
      <c r="B343" s="4">
        <f>IF(A343=5,0,1)*0.54+0.25*24.6*(Hilfstabelle!A343-5)/1000</f>
        <v>0</v>
      </c>
      <c r="C343" s="3">
        <f>(1213.2+(17.25*('weather data'!E343-5)))/1000</f>
        <v>1.10975175</v>
      </c>
      <c r="E343" s="96">
        <v>1.9483596772586369</v>
      </c>
      <c r="F343" s="115">
        <v>0</v>
      </c>
      <c r="G343" s="112">
        <f t="shared" si="5"/>
        <v>1.9483596772586369</v>
      </c>
    </row>
    <row r="344" spans="1:7" x14ac:dyDescent="0.25">
      <c r="A344" s="28">
        <f>IF('weather data'!E344&lt;=5,5,'weather data'!E344)</f>
        <v>5</v>
      </c>
      <c r="B344" s="4">
        <f>IF(A344=5,0,1)*0.54+0.25*24.6*(Hilfstabelle!A344-5)/1000</f>
        <v>0</v>
      </c>
      <c r="C344" s="3">
        <f>(1213.2+(17.25*('weather data'!E344-5)))/1000</f>
        <v>1.1102175000000001</v>
      </c>
      <c r="E344" s="96">
        <v>2.0275832671236889</v>
      </c>
      <c r="F344" s="115">
        <v>0</v>
      </c>
      <c r="G344" s="112">
        <f t="shared" si="5"/>
        <v>2.0275832671236889</v>
      </c>
    </row>
    <row r="345" spans="1:7" x14ac:dyDescent="0.25">
      <c r="A345" s="28">
        <f>IF('weather data'!E345&lt;=5,5,'weather data'!E345)</f>
        <v>5</v>
      </c>
      <c r="B345" s="4">
        <f>IF(A345=5,0,1)*0.54+0.25*24.6*(Hilfstabelle!A345-5)/1000</f>
        <v>0</v>
      </c>
      <c r="C345" s="3">
        <f>(1213.2+(17.25*('weather data'!E345-5)))/1000</f>
        <v>1.1102865000000002</v>
      </c>
      <c r="E345" s="96">
        <v>2.011572200405555</v>
      </c>
      <c r="F345" s="115">
        <v>0</v>
      </c>
      <c r="G345" s="112">
        <f t="shared" si="5"/>
        <v>2.011572200405555</v>
      </c>
    </row>
    <row r="346" spans="1:7" x14ac:dyDescent="0.25">
      <c r="A346" s="28">
        <f>IF('weather data'!E346&lt;=5,5,'weather data'!E346)</f>
        <v>5</v>
      </c>
      <c r="B346" s="4">
        <f>IF(A346=5,0,1)*0.54+0.25*24.6*(Hilfstabelle!A346-5)/1000</f>
        <v>0</v>
      </c>
      <c r="C346" s="3">
        <f>(1213.2+(17.25*('weather data'!E346-5)))/1000</f>
        <v>1.119705</v>
      </c>
      <c r="E346" s="96">
        <v>2.0672990300219181</v>
      </c>
      <c r="F346" s="115">
        <v>0</v>
      </c>
      <c r="G346" s="112">
        <f t="shared" si="5"/>
        <v>2.0672990300219181</v>
      </c>
    </row>
    <row r="347" spans="1:7" x14ac:dyDescent="0.25">
      <c r="A347" s="28">
        <f>IF('weather data'!E347&lt;=5,5,'weather data'!E347)</f>
        <v>5</v>
      </c>
      <c r="B347" s="4">
        <f>IF(A347=5,0,1)*0.54+0.25*24.6*(Hilfstabelle!A347-5)/1000</f>
        <v>0</v>
      </c>
      <c r="C347" s="3">
        <f>(1213.2+(17.25*('weather data'!E347-5)))/1000</f>
        <v>1.13666175</v>
      </c>
      <c r="E347" s="96">
        <v>2.1084703444399771</v>
      </c>
      <c r="F347" s="115">
        <v>0</v>
      </c>
      <c r="G347" s="112">
        <f t="shared" si="5"/>
        <v>2.1084703444399771</v>
      </c>
    </row>
    <row r="348" spans="1:7" x14ac:dyDescent="0.25">
      <c r="A348" s="28">
        <f>IF('weather data'!E348&lt;=5,5,'weather data'!E348)</f>
        <v>5</v>
      </c>
      <c r="B348" s="4">
        <f>IF(A348=5,0,1)*0.54+0.25*24.6*(Hilfstabelle!A348-5)/1000</f>
        <v>0</v>
      </c>
      <c r="C348" s="3">
        <f>(1213.2+(17.25*('weather data'!E348-5)))/1000</f>
        <v>1.1568787500000002</v>
      </c>
      <c r="E348" s="96">
        <v>2.121778244049854</v>
      </c>
      <c r="F348" s="115">
        <v>0</v>
      </c>
      <c r="G348" s="112">
        <f t="shared" si="5"/>
        <v>2.121778244049854</v>
      </c>
    </row>
    <row r="349" spans="1:7" x14ac:dyDescent="0.25">
      <c r="A349" s="28">
        <f>IF('weather data'!E349&lt;=5,5,'weather data'!E349)</f>
        <v>5</v>
      </c>
      <c r="B349" s="4">
        <f>IF(A349=5,0,1)*0.54+0.25*24.6*(Hilfstabelle!A349-5)/1000</f>
        <v>0</v>
      </c>
      <c r="C349" s="3">
        <f>(1213.2+(17.25*('weather data'!E349-5)))/1000</f>
        <v>1.1715930000000001</v>
      </c>
      <c r="E349" s="96">
        <v>2.0789434421805608</v>
      </c>
      <c r="F349" s="115">
        <v>0</v>
      </c>
      <c r="G349" s="112">
        <f t="shared" si="5"/>
        <v>2.0789434421805608</v>
      </c>
    </row>
    <row r="350" spans="1:7" x14ac:dyDescent="0.25">
      <c r="A350" s="28">
        <f>IF('weather data'!E350&lt;=5,5,'weather data'!E350)</f>
        <v>5</v>
      </c>
      <c r="B350" s="4">
        <f>IF(A350=5,0,1)*0.54+0.25*24.6*(Hilfstabelle!A350-5)/1000</f>
        <v>0</v>
      </c>
      <c r="C350" s="3">
        <f>(1213.2+(17.25*('weather data'!E350-5)))/1000</f>
        <v>1.1768025</v>
      </c>
      <c r="E350" s="96">
        <v>2.0955783166929081</v>
      </c>
      <c r="F350" s="115">
        <v>0</v>
      </c>
      <c r="G350" s="112">
        <f t="shared" si="5"/>
        <v>2.0955783166929081</v>
      </c>
    </row>
    <row r="351" spans="1:7" x14ac:dyDescent="0.25">
      <c r="A351" s="28">
        <f>IF('weather data'!E351&lt;=5,5,'weather data'!E351)</f>
        <v>5</v>
      </c>
      <c r="B351" s="4">
        <f>IF(A351=5,0,1)*0.54+0.25*24.6*(Hilfstabelle!A351-5)/1000</f>
        <v>0</v>
      </c>
      <c r="C351" s="3">
        <f>(1213.2+(17.25*('weather data'!E351-5)))/1000</f>
        <v>1.1717655</v>
      </c>
      <c r="E351" s="96">
        <v>2.119283012873002</v>
      </c>
      <c r="F351" s="115">
        <v>0</v>
      </c>
      <c r="G351" s="112">
        <f t="shared" si="5"/>
        <v>2.119283012873002</v>
      </c>
    </row>
    <row r="352" spans="1:7" x14ac:dyDescent="0.25">
      <c r="A352" s="28">
        <f>IF('weather data'!E352&lt;=5,5,'weather data'!E352)</f>
        <v>5</v>
      </c>
      <c r="B352" s="4">
        <f>IF(A352=5,0,1)*0.54+0.25*24.6*(Hilfstabelle!A352-5)/1000</f>
        <v>0</v>
      </c>
      <c r="C352" s="3">
        <f>(1213.2+(17.25*('weather data'!E352-5)))/1000</f>
        <v>1.13766225</v>
      </c>
      <c r="E352" s="96">
        <v>1.9803818106949049</v>
      </c>
      <c r="F352" s="115">
        <v>0</v>
      </c>
      <c r="G352" s="112">
        <f t="shared" si="5"/>
        <v>1.9803818106949049</v>
      </c>
    </row>
    <row r="353" spans="1:7" x14ac:dyDescent="0.25">
      <c r="A353" s="28">
        <f>IF('weather data'!E353&lt;=5,5,'weather data'!E353)</f>
        <v>5</v>
      </c>
      <c r="B353" s="4">
        <f>IF(A353=5,0,1)*0.54+0.25*24.6*(Hilfstabelle!A353-5)/1000</f>
        <v>0</v>
      </c>
      <c r="C353" s="3">
        <f>(1213.2+(17.25*('weather data'!E353-5)))/1000</f>
        <v>1.1097172500000001</v>
      </c>
      <c r="E353" s="96">
        <v>1.906564555046365</v>
      </c>
      <c r="F353" s="115">
        <v>0</v>
      </c>
      <c r="G353" s="112">
        <f t="shared" si="5"/>
        <v>1.906564555046365</v>
      </c>
    </row>
    <row r="354" spans="1:7" x14ac:dyDescent="0.25">
      <c r="A354" s="28">
        <f>IF('weather data'!E354&lt;=5,5,'weather data'!E354)</f>
        <v>5</v>
      </c>
      <c r="B354" s="4">
        <f>IF(A354=5,0,1)*0.54+0.25*24.6*(Hilfstabelle!A354-5)/1000</f>
        <v>0</v>
      </c>
      <c r="C354" s="3">
        <f>(1213.2+(17.25*('weather data'!E354-5)))/1000</f>
        <v>1.10209275</v>
      </c>
      <c r="E354" s="96">
        <v>1.9431612789735291</v>
      </c>
      <c r="F354" s="115">
        <v>0</v>
      </c>
      <c r="G354" s="112">
        <f t="shared" si="5"/>
        <v>1.9431612789735291</v>
      </c>
    </row>
    <row r="355" spans="1:7" x14ac:dyDescent="0.25">
      <c r="A355" s="28">
        <f>IF('weather data'!E355&lt;=5,5,'weather data'!E355)</f>
        <v>5</v>
      </c>
      <c r="B355" s="4">
        <f>IF(A355=5,0,1)*0.54+0.25*24.6*(Hilfstabelle!A355-5)/1000</f>
        <v>0</v>
      </c>
      <c r="C355" s="3">
        <f>(1213.2+(17.25*('weather data'!E355-5)))/1000</f>
        <v>1.098039</v>
      </c>
      <c r="E355" s="96">
        <v>1.9768468998610309</v>
      </c>
      <c r="F355" s="115">
        <v>0</v>
      </c>
      <c r="G355" s="112">
        <f t="shared" si="5"/>
        <v>1.9768468998610309</v>
      </c>
    </row>
    <row r="356" spans="1:7" x14ac:dyDescent="0.25">
      <c r="A356" s="28">
        <f>IF('weather data'!E356&lt;=5,5,'weather data'!E356)</f>
        <v>5</v>
      </c>
      <c r="B356" s="4">
        <f>IF(A356=5,0,1)*0.54+0.25*24.6*(Hilfstabelle!A356-5)/1000</f>
        <v>0</v>
      </c>
      <c r="C356" s="3">
        <f>(1213.2+(17.25*('weather data'!E356-5)))/1000</f>
        <v>1.0946580000000001</v>
      </c>
      <c r="E356" s="96">
        <v>2.1648209818505522</v>
      </c>
      <c r="F356" s="115">
        <v>0</v>
      </c>
      <c r="G356" s="112">
        <f t="shared" si="5"/>
        <v>2.1648209818505522</v>
      </c>
    </row>
    <row r="357" spans="1:7" x14ac:dyDescent="0.25">
      <c r="A357" s="28">
        <f>IF('weather data'!E357&lt;=5,5,'weather data'!E357)</f>
        <v>5</v>
      </c>
      <c r="B357" s="4">
        <f>IF(A357=5,0,1)*0.54+0.25*24.6*(Hilfstabelle!A357-5)/1000</f>
        <v>0</v>
      </c>
      <c r="C357" s="3">
        <f>(1213.2+(17.25*('weather data'!E357-5)))/1000</f>
        <v>1.091898</v>
      </c>
      <c r="E357" s="96">
        <v>2.4153837791927781</v>
      </c>
      <c r="F357" s="115">
        <v>0</v>
      </c>
      <c r="G357" s="112">
        <f t="shared" si="5"/>
        <v>2.4153837791927781</v>
      </c>
    </row>
    <row r="358" spans="1:7" x14ac:dyDescent="0.25">
      <c r="A358" s="28">
        <f>IF('weather data'!E358&lt;=5,5,'weather data'!E358)</f>
        <v>5</v>
      </c>
      <c r="B358" s="4">
        <f>IF(A358=5,0,1)*0.54+0.25*24.6*(Hilfstabelle!A358-5)/1000</f>
        <v>0</v>
      </c>
      <c r="C358" s="3">
        <f>(1213.2+(17.25*('weather data'!E358-5)))/1000</f>
        <v>1.0922429999999999</v>
      </c>
      <c r="E358" s="96">
        <v>2.222835106712362</v>
      </c>
      <c r="F358" s="115">
        <v>0</v>
      </c>
      <c r="G358" s="112">
        <f t="shared" si="5"/>
        <v>2.222835106712362</v>
      </c>
    </row>
    <row r="359" spans="1:7" x14ac:dyDescent="0.25">
      <c r="A359" s="28">
        <f>IF('weather data'!E359&lt;=5,5,'weather data'!E359)</f>
        <v>5</v>
      </c>
      <c r="B359" s="4">
        <f>IF(A359=5,0,1)*0.54+0.25*24.6*(Hilfstabelle!A359-5)/1000</f>
        <v>0</v>
      </c>
      <c r="C359" s="3">
        <f>(1213.2+(17.25*('weather data'!E359-5)))/1000</f>
        <v>1.098384</v>
      </c>
      <c r="E359" s="96">
        <v>1.992650030647761</v>
      </c>
      <c r="F359" s="115">
        <v>0</v>
      </c>
      <c r="G359" s="112">
        <f t="shared" si="5"/>
        <v>1.992650030647761</v>
      </c>
    </row>
    <row r="360" spans="1:7" x14ac:dyDescent="0.25">
      <c r="A360" s="28">
        <f>IF('weather data'!E360&lt;=5,5,'weather data'!E360)</f>
        <v>5</v>
      </c>
      <c r="B360" s="4">
        <f>IF(A360=5,0,1)*0.54+0.25*24.6*(Hilfstabelle!A360-5)/1000</f>
        <v>0</v>
      </c>
      <c r="C360" s="3">
        <f>(1213.2+(17.25*('weather data'!E360-5)))/1000</f>
        <v>1.1073712500000001</v>
      </c>
      <c r="E360" s="96">
        <v>1.9111391455372611</v>
      </c>
      <c r="F360" s="115">
        <v>0</v>
      </c>
      <c r="G360" s="112">
        <f t="shared" si="5"/>
        <v>1.9111391455372611</v>
      </c>
    </row>
    <row r="361" spans="1:7" x14ac:dyDescent="0.25">
      <c r="A361" s="28">
        <f>IF('weather data'!E361&lt;=5,5,'weather data'!E361)</f>
        <v>5</v>
      </c>
      <c r="B361" s="4">
        <f>IF(A361=5,0,1)*0.54+0.25*24.6*(Hilfstabelle!A361-5)/1000</f>
        <v>0</v>
      </c>
      <c r="C361" s="3">
        <f>(1213.2+(17.25*('weather data'!E361-5)))/1000</f>
        <v>1.1121840000000001</v>
      </c>
      <c r="E361" s="96">
        <v>1.797606126990493</v>
      </c>
      <c r="F361" s="115">
        <v>0</v>
      </c>
      <c r="G361" s="112">
        <f t="shared" si="5"/>
        <v>1.797606126990493</v>
      </c>
    </row>
    <row r="362" spans="1:7" x14ac:dyDescent="0.25">
      <c r="A362" s="28">
        <f>IF('weather data'!E362&lt;=5,5,'weather data'!E362)</f>
        <v>5</v>
      </c>
      <c r="B362" s="4">
        <f>IF(A362=5,0,1)*0.54+0.25*24.6*(Hilfstabelle!A362-5)/1000</f>
        <v>0</v>
      </c>
      <c r="C362" s="3">
        <f>(1213.2+(17.25*('weather data'!E362-5)))/1000</f>
        <v>1.1124255000000001</v>
      </c>
      <c r="E362" s="96">
        <v>1.964578679908175</v>
      </c>
      <c r="F362" s="115">
        <v>0</v>
      </c>
      <c r="G362" s="112">
        <f t="shared" si="5"/>
        <v>1.964578679908175</v>
      </c>
    </row>
    <row r="363" spans="1:7" x14ac:dyDescent="0.25">
      <c r="A363" s="28">
        <f>IF('weather data'!E363&lt;=5,5,'weather data'!E363)</f>
        <v>5</v>
      </c>
      <c r="B363" s="4">
        <f>IF(A363=5,0,1)*0.54+0.25*24.6*(Hilfstabelle!A363-5)/1000</f>
        <v>0</v>
      </c>
      <c r="C363" s="3">
        <f>(1213.2+(17.25*('weather data'!E363-5)))/1000</f>
        <v>1.1131672500000001</v>
      </c>
      <c r="E363" s="96">
        <v>2.0512879633037842</v>
      </c>
      <c r="F363" s="115">
        <v>0</v>
      </c>
      <c r="G363" s="112">
        <f t="shared" si="5"/>
        <v>2.0512879633037842</v>
      </c>
    </row>
    <row r="364" spans="1:7" x14ac:dyDescent="0.25">
      <c r="A364" s="28">
        <f>IF('weather data'!E364&lt;=5,5,'weather data'!E364)</f>
        <v>5</v>
      </c>
      <c r="B364" s="4">
        <f>IF(A364=5,0,1)*0.54+0.25*24.6*(Hilfstabelle!A364-5)/1000</f>
        <v>0</v>
      </c>
      <c r="C364" s="3">
        <f>(1213.2+(17.25*('weather data'!E364-5)))/1000</f>
        <v>1.1140642500000002</v>
      </c>
      <c r="E364" s="96">
        <v>1.9471120616702109</v>
      </c>
      <c r="F364" s="115">
        <v>0</v>
      </c>
      <c r="G364" s="112">
        <f t="shared" si="5"/>
        <v>1.9471120616702109</v>
      </c>
    </row>
    <row r="365" spans="1:7" x14ac:dyDescent="0.25">
      <c r="A365" s="28">
        <f>IF('weather data'!E365&lt;=5,5,'weather data'!E365)</f>
        <v>5</v>
      </c>
      <c r="B365" s="4">
        <f>IF(A365=5,0,1)*0.54+0.25*24.6*(Hilfstabelle!A365-5)/1000</f>
        <v>0</v>
      </c>
      <c r="C365" s="3">
        <f>(1213.2+(17.25*('weather data'!E365-5)))/1000</f>
        <v>1.1174625</v>
      </c>
      <c r="E365" s="96">
        <v>1.833371107192038</v>
      </c>
      <c r="F365" s="115">
        <v>0</v>
      </c>
      <c r="G365" s="112">
        <f t="shared" si="5"/>
        <v>1.833371107192038</v>
      </c>
    </row>
    <row r="366" spans="1:7" x14ac:dyDescent="0.25">
      <c r="A366" s="28">
        <f>IF('weather data'!E366&lt;=5,5,'weather data'!E366)</f>
        <v>5</v>
      </c>
      <c r="B366" s="4">
        <f>IF(A366=5,0,1)*0.54+0.25*24.6*(Hilfstabelle!A366-5)/1000</f>
        <v>0</v>
      </c>
      <c r="C366" s="3">
        <f>(1213.2+(17.25*('weather data'!E366-5)))/1000</f>
        <v>1.125294</v>
      </c>
      <c r="E366" s="96">
        <v>1.7603855952691161</v>
      </c>
      <c r="F366" s="115">
        <v>0</v>
      </c>
      <c r="G366" s="112">
        <f t="shared" si="5"/>
        <v>1.7603855952691161</v>
      </c>
    </row>
    <row r="367" spans="1:7" x14ac:dyDescent="0.25">
      <c r="A367" s="28">
        <f>IF('weather data'!E367&lt;=5,5,'weather data'!E367)</f>
        <v>5</v>
      </c>
      <c r="B367" s="4">
        <f>IF(A367=5,0,1)*0.54+0.25*24.6*(Hilfstabelle!A367-5)/1000</f>
        <v>0</v>
      </c>
      <c r="C367" s="3">
        <f>(1213.2+(17.25*('weather data'!E367-5)))/1000</f>
        <v>1.1327805</v>
      </c>
      <c r="E367" s="96">
        <v>2.0036706350121909</v>
      </c>
      <c r="F367" s="115">
        <v>0</v>
      </c>
      <c r="G367" s="112">
        <f t="shared" si="5"/>
        <v>2.0036706350121909</v>
      </c>
    </row>
    <row r="368" spans="1:7" x14ac:dyDescent="0.25">
      <c r="A368" s="28">
        <f>IF('weather data'!E368&lt;=5,5,'weather data'!E368)</f>
        <v>5</v>
      </c>
      <c r="B368" s="4">
        <f>IF(A368=5,0,1)*0.54+0.25*24.6*(Hilfstabelle!A368-5)/1000</f>
        <v>0</v>
      </c>
      <c r="C368" s="3">
        <f>(1213.2+(17.25*('weather data'!E368-5)))/1000</f>
        <v>1.1385420000000002</v>
      </c>
      <c r="E368" s="96">
        <v>2.142363901258884</v>
      </c>
      <c r="F368" s="115">
        <v>0</v>
      </c>
      <c r="G368" s="112">
        <f t="shared" si="5"/>
        <v>2.142363901258884</v>
      </c>
    </row>
    <row r="369" spans="1:7" x14ac:dyDescent="0.25">
      <c r="A369" s="28">
        <f>IF('weather data'!E369&lt;=5,5,'weather data'!E369)</f>
        <v>5</v>
      </c>
      <c r="B369" s="4">
        <f>IF(A369=5,0,1)*0.54+0.25*24.6*(Hilfstabelle!A369-5)/1000</f>
        <v>0</v>
      </c>
      <c r="C369" s="3">
        <f>(1213.2+(17.25*('weather data'!E369-5)))/1000</f>
        <v>1.14118125</v>
      </c>
      <c r="E369" s="96">
        <v>2.1775050736662158</v>
      </c>
      <c r="F369" s="115">
        <v>0</v>
      </c>
      <c r="G369" s="112">
        <f t="shared" si="5"/>
        <v>2.1775050736662158</v>
      </c>
    </row>
    <row r="370" spans="1:7" x14ac:dyDescent="0.25">
      <c r="A370" s="28">
        <f>IF('weather data'!E370&lt;=5,5,'weather data'!E370)</f>
        <v>5</v>
      </c>
      <c r="B370" s="4">
        <f>IF(A370=5,0,1)*0.54+0.25*24.6*(Hilfstabelle!A370-5)/1000</f>
        <v>0</v>
      </c>
      <c r="C370" s="3">
        <f>(1213.2+(17.25*('weather data'!E370-5)))/1000</f>
        <v>1.1521522500000001</v>
      </c>
      <c r="E370" s="96">
        <v>2.705662339433232</v>
      </c>
      <c r="F370" s="115">
        <v>0</v>
      </c>
      <c r="G370" s="112">
        <f t="shared" si="5"/>
        <v>2.705662339433232</v>
      </c>
    </row>
    <row r="371" spans="1:7" x14ac:dyDescent="0.25">
      <c r="A371" s="28">
        <f>IF('weather data'!E371&lt;=5,5,'weather data'!E371)</f>
        <v>5</v>
      </c>
      <c r="B371" s="4">
        <f>IF(A371=5,0,1)*0.54+0.25*24.6*(Hilfstabelle!A371-5)/1000</f>
        <v>0</v>
      </c>
      <c r="C371" s="3">
        <f>(1213.2+(17.25*('weather data'!E371-5)))/1000</f>
        <v>1.1636580000000001</v>
      </c>
      <c r="E371" s="96">
        <v>3.0192297239909718</v>
      </c>
      <c r="F371" s="115">
        <v>0</v>
      </c>
      <c r="G371" s="112">
        <f t="shared" si="5"/>
        <v>3.0192297239909718</v>
      </c>
    </row>
    <row r="372" spans="1:7" x14ac:dyDescent="0.25">
      <c r="A372" s="28">
        <f>IF('weather data'!E372&lt;=5,5,'weather data'!E372)</f>
        <v>5</v>
      </c>
      <c r="B372" s="4">
        <f>IF(A372=5,0,1)*0.54+0.25*24.6*(Hilfstabelle!A372-5)/1000</f>
        <v>0</v>
      </c>
      <c r="C372" s="3">
        <f>(1213.2+(17.25*('weather data'!E372-5)))/1000</f>
        <v>1.1743185</v>
      </c>
      <c r="E372" s="96">
        <v>3.120702458516289</v>
      </c>
      <c r="F372" s="115">
        <v>0</v>
      </c>
      <c r="G372" s="112">
        <f t="shared" si="5"/>
        <v>3.120702458516289</v>
      </c>
    </row>
    <row r="373" spans="1:7" x14ac:dyDescent="0.25">
      <c r="A373" s="28">
        <f>IF('weather data'!E373&lt;=5,5,'weather data'!E373)</f>
        <v>5</v>
      </c>
      <c r="B373" s="4">
        <f>IF(A373=5,0,1)*0.54+0.25*24.6*(Hilfstabelle!A373-5)/1000</f>
        <v>0</v>
      </c>
      <c r="C373" s="3">
        <f>(1213.2+(17.25*('weather data'!E373-5)))/1000</f>
        <v>1.18144275</v>
      </c>
      <c r="E373" s="96">
        <v>3.205956190392067</v>
      </c>
      <c r="F373" s="115">
        <v>0</v>
      </c>
      <c r="G373" s="112">
        <f t="shared" si="5"/>
        <v>3.205956190392067</v>
      </c>
    </row>
    <row r="374" spans="1:7" x14ac:dyDescent="0.25">
      <c r="A374" s="28">
        <f>IF('weather data'!E374&lt;=5,5,'weather data'!E374)</f>
        <v>5</v>
      </c>
      <c r="B374" s="4">
        <f>IF(A374=5,0,1)*0.54+0.25*24.6*(Hilfstabelle!A374-5)/1000</f>
        <v>0</v>
      </c>
      <c r="C374" s="3">
        <f>(1213.2+(17.25*('weather data'!E374-5)))/1000</f>
        <v>1.1826157499999999</v>
      </c>
      <c r="E374" s="96">
        <v>3.206164126323471</v>
      </c>
      <c r="F374" s="115">
        <v>0</v>
      </c>
      <c r="G374" s="112">
        <f t="shared" si="5"/>
        <v>3.206164126323471</v>
      </c>
    </row>
    <row r="375" spans="1:7" x14ac:dyDescent="0.25">
      <c r="A375" s="28">
        <f>IF('weather data'!E375&lt;=5,5,'weather data'!E375)</f>
        <v>5</v>
      </c>
      <c r="B375" s="4">
        <f>IF(A375=5,0,1)*0.54+0.25*24.6*(Hilfstabelle!A375-5)/1000</f>
        <v>0</v>
      </c>
      <c r="C375" s="3">
        <f>(1213.2+(17.25*('weather data'!E375-5)))/1000</f>
        <v>1.1783895</v>
      </c>
      <c r="E375" s="96">
        <v>3.0793232081668251</v>
      </c>
      <c r="F375" s="115">
        <v>0</v>
      </c>
      <c r="G375" s="112">
        <f t="shared" si="5"/>
        <v>3.0793232081668251</v>
      </c>
    </row>
    <row r="376" spans="1:7" x14ac:dyDescent="0.25">
      <c r="A376" s="28">
        <f>IF('weather data'!E376&lt;=5,5,'weather data'!E376)</f>
        <v>5</v>
      </c>
      <c r="B376" s="4">
        <f>IF(A376=5,0,1)*0.54+0.25*24.6*(Hilfstabelle!A376-5)/1000</f>
        <v>0</v>
      </c>
      <c r="C376" s="3">
        <f>(1213.2+(17.25*('weather data'!E376-5)))/1000</f>
        <v>1.1687640000000001</v>
      </c>
      <c r="E376" s="96">
        <v>2.7921636868974362</v>
      </c>
      <c r="F376" s="115">
        <v>0</v>
      </c>
      <c r="G376" s="112">
        <f t="shared" si="5"/>
        <v>2.7921636868974362</v>
      </c>
    </row>
    <row r="377" spans="1:7" x14ac:dyDescent="0.25">
      <c r="A377" s="28">
        <f>IF('weather data'!E377&lt;=5,5,'weather data'!E377)</f>
        <v>5</v>
      </c>
      <c r="B377" s="4">
        <f>IF(A377=5,0,1)*0.54+0.25*24.6*(Hilfstabelle!A377-5)/1000</f>
        <v>0</v>
      </c>
      <c r="C377" s="3">
        <f>(1213.2+(17.25*('weather data'!E377-5)))/1000</f>
        <v>1.1596387500000001</v>
      </c>
      <c r="E377" s="96">
        <v>2.804016034987483</v>
      </c>
      <c r="F377" s="115">
        <v>0</v>
      </c>
      <c r="G377" s="112">
        <f t="shared" si="5"/>
        <v>2.804016034987483</v>
      </c>
    </row>
    <row r="378" spans="1:7" x14ac:dyDescent="0.25">
      <c r="A378" s="28">
        <f>IF('weather data'!E378&lt;=5,5,'weather data'!E378)</f>
        <v>5</v>
      </c>
      <c r="B378" s="4">
        <f>IF(A378=5,0,1)*0.54+0.25*24.6*(Hilfstabelle!A378-5)/1000</f>
        <v>0</v>
      </c>
      <c r="C378" s="3">
        <f>(1213.2+(17.25*('weather data'!E378-5)))/1000</f>
        <v>1.1609842500000001</v>
      </c>
      <c r="E378" s="96">
        <v>2.9183807972598692</v>
      </c>
      <c r="F378" s="115">
        <v>0</v>
      </c>
      <c r="G378" s="112">
        <f t="shared" si="5"/>
        <v>2.9183807972598692</v>
      </c>
    </row>
    <row r="379" spans="1:7" x14ac:dyDescent="0.25">
      <c r="A379" s="28">
        <f>IF('weather data'!E379&lt;=5,5,'weather data'!E379)</f>
        <v>5</v>
      </c>
      <c r="B379" s="4">
        <f>IF(A379=5,0,1)*0.54+0.25*24.6*(Hilfstabelle!A379-5)/1000</f>
        <v>0</v>
      </c>
      <c r="C379" s="3">
        <f>(1213.2+(17.25*('weather data'!E379-5)))/1000</f>
        <v>1.1596905000000002</v>
      </c>
      <c r="E379" s="96">
        <v>3.013199581980246</v>
      </c>
      <c r="F379" s="115">
        <v>0</v>
      </c>
      <c r="G379" s="112">
        <f t="shared" si="5"/>
        <v>3.013199581980246</v>
      </c>
    </row>
    <row r="380" spans="1:7" x14ac:dyDescent="0.25">
      <c r="A380" s="28">
        <f>IF('weather data'!E380&lt;=5,5,'weather data'!E380)</f>
        <v>5</v>
      </c>
      <c r="B380" s="4">
        <f>IF(A380=5,0,1)*0.54+0.25*24.6*(Hilfstabelle!A380-5)/1000</f>
        <v>0</v>
      </c>
      <c r="C380" s="3">
        <f>(1213.2+(17.25*('weather data'!E380-5)))/1000</f>
        <v>1.1595007500000001</v>
      </c>
      <c r="E380" s="96">
        <v>3.1652007478368169</v>
      </c>
      <c r="F380" s="115">
        <v>0</v>
      </c>
      <c r="G380" s="112">
        <f t="shared" si="5"/>
        <v>3.1652007478368169</v>
      </c>
    </row>
    <row r="381" spans="1:7" x14ac:dyDescent="0.25">
      <c r="A381" s="28">
        <f>IF('weather data'!E381&lt;=5,5,'weather data'!E381)</f>
        <v>5</v>
      </c>
      <c r="B381" s="4">
        <f>IF(A381=5,0,1)*0.54+0.25*24.6*(Hilfstabelle!A381-5)/1000</f>
        <v>0</v>
      </c>
      <c r="C381" s="3">
        <f>(1213.2+(17.25*('weather data'!E381-5)))/1000</f>
        <v>1.1593627500000001</v>
      </c>
      <c r="E381" s="96">
        <v>2.9318966328011511</v>
      </c>
      <c r="F381" s="115">
        <v>0</v>
      </c>
      <c r="G381" s="112">
        <f t="shared" si="5"/>
        <v>2.9318966328011511</v>
      </c>
    </row>
    <row r="382" spans="1:7" x14ac:dyDescent="0.25">
      <c r="A382" s="28">
        <f>IF('weather data'!E382&lt;=5,5,'weather data'!E382)</f>
        <v>5</v>
      </c>
      <c r="B382" s="4">
        <f>IF(A382=5,0,1)*0.54+0.25*24.6*(Hilfstabelle!A382-5)/1000</f>
        <v>0</v>
      </c>
      <c r="C382" s="3">
        <f>(1213.2+(17.25*('weather data'!E382-5)))/1000</f>
        <v>1.1580172500000001</v>
      </c>
      <c r="E382" s="96">
        <v>2.4407519628241068</v>
      </c>
      <c r="F382" s="115">
        <v>0</v>
      </c>
      <c r="G382" s="112">
        <f t="shared" si="5"/>
        <v>2.4407519628241068</v>
      </c>
    </row>
    <row r="383" spans="1:7" x14ac:dyDescent="0.25">
      <c r="A383" s="28">
        <f>IF('weather data'!E383&lt;=5,5,'weather data'!E383)</f>
        <v>5</v>
      </c>
      <c r="B383" s="4">
        <f>IF(A383=5,0,1)*0.54+0.25*24.6*(Hilfstabelle!A383-5)/1000</f>
        <v>0</v>
      </c>
      <c r="C383" s="3">
        <f>(1213.2+(17.25*('weather data'!E383-5)))/1000</f>
        <v>1.1582070000000002</v>
      </c>
      <c r="E383" s="96">
        <v>2.2488270981379039</v>
      </c>
      <c r="F383" s="115">
        <v>0</v>
      </c>
      <c r="G383" s="112">
        <f t="shared" si="5"/>
        <v>2.2488270981379039</v>
      </c>
    </row>
    <row r="384" spans="1:7" x14ac:dyDescent="0.25">
      <c r="A384" s="28">
        <f>IF('weather data'!E384&lt;=5,5,'weather data'!E384)</f>
        <v>5</v>
      </c>
      <c r="B384" s="4">
        <f>IF(A384=5,0,1)*0.54+0.25*24.6*(Hilfstabelle!A384-5)/1000</f>
        <v>0</v>
      </c>
      <c r="C384" s="3">
        <f>(1213.2+(17.25*('weather data'!E384-5)))/1000</f>
        <v>1.15894875</v>
      </c>
      <c r="E384" s="96">
        <v>2.1596225835654428</v>
      </c>
      <c r="F384" s="115">
        <v>0</v>
      </c>
      <c r="G384" s="112">
        <f t="shared" si="5"/>
        <v>2.1596225835654428</v>
      </c>
    </row>
    <row r="385" spans="1:7" x14ac:dyDescent="0.25">
      <c r="A385" s="28">
        <f>IF('weather data'!E385&lt;=5,5,'weather data'!E385)</f>
        <v>5</v>
      </c>
      <c r="B385" s="4">
        <f>IF(A385=5,0,1)*0.54+0.25*24.6*(Hilfstabelle!A385-5)/1000</f>
        <v>0</v>
      </c>
      <c r="C385" s="3">
        <f>(1213.2+(17.25*('weather data'!E385-5)))/1000</f>
        <v>1.1587417500000001</v>
      </c>
      <c r="E385" s="96">
        <v>2.023632484427007</v>
      </c>
      <c r="F385" s="115">
        <v>0</v>
      </c>
      <c r="G385" s="112">
        <f t="shared" si="5"/>
        <v>2.023632484427007</v>
      </c>
    </row>
    <row r="386" spans="1:7" x14ac:dyDescent="0.25">
      <c r="A386" s="28">
        <f>IF('weather data'!E386&lt;=5,5,'weather data'!E386)</f>
        <v>5</v>
      </c>
      <c r="B386" s="4">
        <f>IF(A386=5,0,1)*0.54+0.25*24.6*(Hilfstabelle!A386-5)/1000</f>
        <v>0</v>
      </c>
      <c r="C386" s="3">
        <f>(1213.2+(17.25*('weather data'!E386-5)))/1000</f>
        <v>1.15805175</v>
      </c>
      <c r="E386" s="96">
        <v>1.964578679908175</v>
      </c>
      <c r="F386" s="115">
        <v>0</v>
      </c>
      <c r="G386" s="112">
        <f t="shared" ref="G386:G449" si="6">F386+E386</f>
        <v>1.964578679908175</v>
      </c>
    </row>
    <row r="387" spans="1:7" x14ac:dyDescent="0.25">
      <c r="A387" s="28">
        <f>IF('weather data'!E387&lt;=5,5,'weather data'!E387)</f>
        <v>5</v>
      </c>
      <c r="B387" s="4">
        <f>IF(A387=5,0,1)*0.54+0.25*24.6*(Hilfstabelle!A387-5)/1000</f>
        <v>0</v>
      </c>
      <c r="C387" s="3">
        <f>(1213.2+(17.25*('weather data'!E387-5)))/1000</f>
        <v>1.1589315000000002</v>
      </c>
      <c r="E387" s="96">
        <v>2.0512879633037842</v>
      </c>
      <c r="F387" s="115">
        <v>0</v>
      </c>
      <c r="G387" s="112">
        <f t="shared" si="6"/>
        <v>2.0512879633037842</v>
      </c>
    </row>
    <row r="388" spans="1:7" x14ac:dyDescent="0.25">
      <c r="A388" s="28">
        <f>IF('weather data'!E388&lt;=5,5,'weather data'!E388)</f>
        <v>5</v>
      </c>
      <c r="B388" s="4">
        <f>IF(A388=5,0,1)*0.54+0.25*24.6*(Hilfstabelle!A388-5)/1000</f>
        <v>0</v>
      </c>
      <c r="C388" s="3">
        <f>(1213.2+(17.25*('weather data'!E388-5)))/1000</f>
        <v>1.15977675</v>
      </c>
      <c r="E388" s="96">
        <v>1.9471120616702109</v>
      </c>
      <c r="F388" s="115">
        <v>0</v>
      </c>
      <c r="G388" s="112">
        <f t="shared" si="6"/>
        <v>1.9471120616702109</v>
      </c>
    </row>
    <row r="389" spans="1:7" x14ac:dyDescent="0.25">
      <c r="A389" s="28">
        <f>IF('weather data'!E389&lt;=5,5,'weather data'!E389)</f>
        <v>5</v>
      </c>
      <c r="B389" s="4">
        <f>IF(A389=5,0,1)*0.54+0.25*24.6*(Hilfstabelle!A389-5)/1000</f>
        <v>0</v>
      </c>
      <c r="C389" s="3">
        <f>(1213.2+(17.25*('weather data'!E389-5)))/1000</f>
        <v>1.1628645000000002</v>
      </c>
      <c r="E389" s="96">
        <v>1.833371107192038</v>
      </c>
      <c r="F389" s="115">
        <v>0</v>
      </c>
      <c r="G389" s="112">
        <f t="shared" si="6"/>
        <v>1.833371107192038</v>
      </c>
    </row>
    <row r="390" spans="1:7" x14ac:dyDescent="0.25">
      <c r="A390" s="28">
        <f>IF('weather data'!E390&lt;=5,5,'weather data'!E390)</f>
        <v>5</v>
      </c>
      <c r="B390" s="4">
        <f>IF(A390=5,0,1)*0.54+0.25*24.6*(Hilfstabelle!A390-5)/1000</f>
        <v>0</v>
      </c>
      <c r="C390" s="3">
        <f>(1213.2+(17.25*('weather data'!E390-5)))/1000</f>
        <v>1.1625712500000001</v>
      </c>
      <c r="E390" s="96">
        <v>1.7603855952691161</v>
      </c>
      <c r="F390" s="115">
        <v>0</v>
      </c>
      <c r="G390" s="112">
        <f t="shared" si="6"/>
        <v>1.7603855952691161</v>
      </c>
    </row>
    <row r="391" spans="1:7" x14ac:dyDescent="0.25">
      <c r="A391" s="28">
        <f>IF('weather data'!E391&lt;=5,5,'weather data'!E391)</f>
        <v>5</v>
      </c>
      <c r="B391" s="4">
        <f>IF(A391=5,0,1)*0.54+0.25*24.6*(Hilfstabelle!A391-5)/1000</f>
        <v>0</v>
      </c>
      <c r="C391" s="3">
        <f>(1213.2+(17.25*('weather data'!E391-5)))/1000</f>
        <v>1.1628990000000001</v>
      </c>
      <c r="E391" s="96">
        <v>2.0036706350121909</v>
      </c>
      <c r="F391" s="115">
        <v>0</v>
      </c>
      <c r="G391" s="112">
        <f t="shared" si="6"/>
        <v>2.0036706350121909</v>
      </c>
    </row>
    <row r="392" spans="1:7" x14ac:dyDescent="0.25">
      <c r="A392" s="28">
        <f>IF('weather data'!E392&lt;=5,5,'weather data'!E392)</f>
        <v>5</v>
      </c>
      <c r="B392" s="4">
        <f>IF(A392=5,0,1)*0.54+0.25*24.6*(Hilfstabelle!A392-5)/1000</f>
        <v>0</v>
      </c>
      <c r="C392" s="3">
        <f>(1213.2+(17.25*('weather data'!E392-5)))/1000</f>
        <v>1.16160525</v>
      </c>
      <c r="E392" s="96">
        <v>2.142363901258884</v>
      </c>
      <c r="F392" s="115">
        <v>0</v>
      </c>
      <c r="G392" s="112">
        <f t="shared" si="6"/>
        <v>2.142363901258884</v>
      </c>
    </row>
    <row r="393" spans="1:7" x14ac:dyDescent="0.25">
      <c r="A393" s="28">
        <f>IF('weather data'!E393&lt;=5,5,'weather data'!E393)</f>
        <v>5</v>
      </c>
      <c r="B393" s="4">
        <f>IF(A393=5,0,1)*0.54+0.25*24.6*(Hilfstabelle!A393-5)/1000</f>
        <v>0</v>
      </c>
      <c r="C393" s="3">
        <f>(1213.2+(17.25*('weather data'!E393-5)))/1000</f>
        <v>1.16063925</v>
      </c>
      <c r="E393" s="96">
        <v>2.1775050736662158</v>
      </c>
      <c r="F393" s="115">
        <v>0</v>
      </c>
      <c r="G393" s="112">
        <f t="shared" si="6"/>
        <v>2.1775050736662158</v>
      </c>
    </row>
    <row r="394" spans="1:7" x14ac:dyDescent="0.25">
      <c r="A394" s="28">
        <f>IF('weather data'!E394&lt;=5,5,'weather data'!E394)</f>
        <v>5</v>
      </c>
      <c r="B394" s="4">
        <f>IF(A394=5,0,1)*0.54+0.25*24.6*(Hilfstabelle!A394-5)/1000</f>
        <v>0</v>
      </c>
      <c r="C394" s="3">
        <f>(1213.2+(17.25*('weather data'!E394-5)))/1000</f>
        <v>1.1652450000000001</v>
      </c>
      <c r="E394" s="96">
        <v>2.705662339433232</v>
      </c>
      <c r="F394" s="115">
        <v>0</v>
      </c>
      <c r="G394" s="112">
        <f t="shared" si="6"/>
        <v>2.705662339433232</v>
      </c>
    </row>
    <row r="395" spans="1:7" x14ac:dyDescent="0.25">
      <c r="A395" s="28">
        <f>IF('weather data'!E395&lt;=5,5,'weather data'!E395)</f>
        <v>5</v>
      </c>
      <c r="B395" s="4">
        <f>IF(A395=5,0,1)*0.54+0.25*24.6*(Hilfstabelle!A395-5)/1000</f>
        <v>0</v>
      </c>
      <c r="C395" s="3">
        <f>(1213.2+(17.25*('weather data'!E395-5)))/1000</f>
        <v>1.1752155</v>
      </c>
      <c r="E395" s="96">
        <v>3.0192297239909718</v>
      </c>
      <c r="F395" s="115">
        <v>0</v>
      </c>
      <c r="G395" s="112">
        <f t="shared" si="6"/>
        <v>3.0192297239909718</v>
      </c>
    </row>
    <row r="396" spans="1:7" x14ac:dyDescent="0.25">
      <c r="A396" s="28">
        <f>IF('weather data'!E396&lt;=5,5,'weather data'!E396)</f>
        <v>5</v>
      </c>
      <c r="B396" s="4">
        <f>IF(A396=5,0,1)*0.54+0.25*24.6*(Hilfstabelle!A396-5)/1000</f>
        <v>0</v>
      </c>
      <c r="C396" s="3">
        <f>(1213.2+(17.25*('weather data'!E396-5)))/1000</f>
        <v>1.1888947500000002</v>
      </c>
      <c r="E396" s="96">
        <v>3.120702458516289</v>
      </c>
      <c r="F396" s="115">
        <v>0</v>
      </c>
      <c r="G396" s="112">
        <f t="shared" si="6"/>
        <v>3.120702458516289</v>
      </c>
    </row>
    <row r="397" spans="1:7" x14ac:dyDescent="0.25">
      <c r="A397" s="28">
        <f>IF('weather data'!E397&lt;=5,5,'weather data'!E397)</f>
        <v>5</v>
      </c>
      <c r="B397" s="4">
        <f>IF(A397=5,0,1)*0.54+0.25*24.6*(Hilfstabelle!A397-5)/1000</f>
        <v>0</v>
      </c>
      <c r="C397" s="3">
        <f>(1213.2+(17.25*('weather data'!E397-5)))/1000</f>
        <v>1.1999519999999999</v>
      </c>
      <c r="E397" s="96">
        <v>3.205956190392067</v>
      </c>
      <c r="F397" s="115">
        <v>0</v>
      </c>
      <c r="G397" s="112">
        <f t="shared" si="6"/>
        <v>3.205956190392067</v>
      </c>
    </row>
    <row r="398" spans="1:7" x14ac:dyDescent="0.25">
      <c r="A398" s="28">
        <f>IF('weather data'!E398&lt;=5,5,'weather data'!E398)</f>
        <v>5</v>
      </c>
      <c r="B398" s="4">
        <f>IF(A398=5,0,1)*0.54+0.25*24.6*(Hilfstabelle!A398-5)/1000</f>
        <v>0</v>
      </c>
      <c r="C398" s="3">
        <f>(1213.2+(17.25*('weather data'!E398-5)))/1000</f>
        <v>1.2032640000000001</v>
      </c>
      <c r="E398" s="96">
        <v>3.206164126323471</v>
      </c>
      <c r="F398" s="115">
        <v>0</v>
      </c>
      <c r="G398" s="112">
        <f t="shared" si="6"/>
        <v>3.206164126323471</v>
      </c>
    </row>
    <row r="399" spans="1:7" x14ac:dyDescent="0.25">
      <c r="A399" s="28">
        <f>IF('weather data'!E399&lt;=5,5,'weather data'!E399)</f>
        <v>5</v>
      </c>
      <c r="B399" s="4">
        <f>IF(A399=5,0,1)*0.54+0.25*24.6*(Hilfstabelle!A399-5)/1000</f>
        <v>0</v>
      </c>
      <c r="C399" s="3">
        <f>(1213.2+(17.25*('weather data'!E399-5)))/1000</f>
        <v>1.1975715</v>
      </c>
      <c r="E399" s="96">
        <v>3.0793232081668251</v>
      </c>
      <c r="F399" s="115">
        <v>0</v>
      </c>
      <c r="G399" s="112">
        <f t="shared" si="6"/>
        <v>3.0793232081668251</v>
      </c>
    </row>
    <row r="400" spans="1:7" x14ac:dyDescent="0.25">
      <c r="A400" s="28">
        <f>IF('weather data'!E400&lt;=5,5,'weather data'!E400)</f>
        <v>5</v>
      </c>
      <c r="B400" s="4">
        <f>IF(A400=5,0,1)*0.54+0.25*24.6*(Hilfstabelle!A400-5)/1000</f>
        <v>0</v>
      </c>
      <c r="C400" s="3">
        <f>(1213.2+(17.25*('weather data'!E400-5)))/1000</f>
        <v>1.1742667499999999</v>
      </c>
      <c r="E400" s="96">
        <v>2.7921636868974362</v>
      </c>
      <c r="F400" s="115">
        <v>0</v>
      </c>
      <c r="G400" s="112">
        <f t="shared" si="6"/>
        <v>2.7921636868974362</v>
      </c>
    </row>
    <row r="401" spans="1:7" x14ac:dyDescent="0.25">
      <c r="A401" s="28">
        <f>IF('weather data'!E401&lt;=5,5,'weather data'!E401)</f>
        <v>5</v>
      </c>
      <c r="B401" s="4">
        <f>IF(A401=5,0,1)*0.54+0.25*24.6*(Hilfstabelle!A401-5)/1000</f>
        <v>0</v>
      </c>
      <c r="C401" s="3">
        <f>(1213.2+(17.25*('weather data'!E401-5)))/1000</f>
        <v>1.14559725</v>
      </c>
      <c r="E401" s="96">
        <v>2.804016034987483</v>
      </c>
      <c r="F401" s="115">
        <v>0</v>
      </c>
      <c r="G401" s="112">
        <f t="shared" si="6"/>
        <v>2.804016034987483</v>
      </c>
    </row>
    <row r="402" spans="1:7" x14ac:dyDescent="0.25">
      <c r="A402" s="28">
        <f>IF('weather data'!E402&lt;=5,5,'weather data'!E402)</f>
        <v>5</v>
      </c>
      <c r="B402" s="4">
        <f>IF(A402=5,0,1)*0.54+0.25*24.6*(Hilfstabelle!A402-5)/1000</f>
        <v>0</v>
      </c>
      <c r="C402" s="3">
        <f>(1213.2+(17.25*('weather data'!E402-5)))/1000</f>
        <v>1.1443379999999999</v>
      </c>
      <c r="E402" s="96">
        <v>2.9183807972598692</v>
      </c>
      <c r="F402" s="115">
        <v>0</v>
      </c>
      <c r="G402" s="112">
        <f t="shared" si="6"/>
        <v>2.9183807972598692</v>
      </c>
    </row>
    <row r="403" spans="1:7" x14ac:dyDescent="0.25">
      <c r="A403" s="28">
        <f>IF('weather data'!E403&lt;=5,5,'weather data'!E403)</f>
        <v>5</v>
      </c>
      <c r="B403" s="4">
        <f>IF(A403=5,0,1)*0.54+0.25*24.6*(Hilfstabelle!A403-5)/1000</f>
        <v>0</v>
      </c>
      <c r="C403" s="3">
        <f>(1213.2+(17.25*('weather data'!E403-5)))/1000</f>
        <v>1.1413710000000001</v>
      </c>
      <c r="E403" s="96">
        <v>3.013199581980246</v>
      </c>
      <c r="F403" s="115">
        <v>0</v>
      </c>
      <c r="G403" s="112">
        <f t="shared" si="6"/>
        <v>3.013199581980246</v>
      </c>
    </row>
    <row r="404" spans="1:7" x14ac:dyDescent="0.25">
      <c r="A404" s="28">
        <f>IF('weather data'!E404&lt;=5,5,'weather data'!E404)</f>
        <v>5</v>
      </c>
      <c r="B404" s="4">
        <f>IF(A404=5,0,1)*0.54+0.25*24.6*(Hilfstabelle!A404-5)/1000</f>
        <v>0</v>
      </c>
      <c r="C404" s="3">
        <f>(1213.2+(17.25*('weather data'!E404-5)))/1000</f>
        <v>1.14011175</v>
      </c>
      <c r="E404" s="96">
        <v>3.1652007478368169</v>
      </c>
      <c r="F404" s="115">
        <v>0</v>
      </c>
      <c r="G404" s="112">
        <f t="shared" si="6"/>
        <v>3.1652007478368169</v>
      </c>
    </row>
    <row r="405" spans="1:7" x14ac:dyDescent="0.25">
      <c r="A405" s="28">
        <f>IF('weather data'!E405&lt;=5,5,'weather data'!E405)</f>
        <v>5</v>
      </c>
      <c r="B405" s="4">
        <f>IF(A405=5,0,1)*0.54+0.25*24.6*(Hilfstabelle!A405-5)/1000</f>
        <v>0</v>
      </c>
      <c r="C405" s="3">
        <f>(1213.2+(17.25*('weather data'!E405-5)))/1000</f>
        <v>1.1364547500000002</v>
      </c>
      <c r="E405" s="96">
        <v>2.9318966328011511</v>
      </c>
      <c r="F405" s="115">
        <v>0</v>
      </c>
      <c r="G405" s="112">
        <f t="shared" si="6"/>
        <v>2.9318966328011511</v>
      </c>
    </row>
    <row r="406" spans="1:7" x14ac:dyDescent="0.25">
      <c r="A406" s="28">
        <f>IF('weather data'!E406&lt;=5,5,'weather data'!E406)</f>
        <v>5</v>
      </c>
      <c r="B406" s="4">
        <f>IF(A406=5,0,1)*0.54+0.25*24.6*(Hilfstabelle!A406-5)/1000</f>
        <v>0</v>
      </c>
      <c r="C406" s="3">
        <f>(1213.2+(17.25*('weather data'!E406-5)))/1000</f>
        <v>1.1334015</v>
      </c>
      <c r="E406" s="96">
        <v>2.4407519628241068</v>
      </c>
      <c r="F406" s="115">
        <v>0</v>
      </c>
      <c r="G406" s="112">
        <f t="shared" si="6"/>
        <v>2.4407519628241068</v>
      </c>
    </row>
    <row r="407" spans="1:7" x14ac:dyDescent="0.25">
      <c r="A407" s="28">
        <f>IF('weather data'!E407&lt;=5,5,'weather data'!E407)</f>
        <v>5</v>
      </c>
      <c r="B407" s="4">
        <f>IF(A407=5,0,1)*0.54+0.25*24.6*(Hilfstabelle!A407-5)/1000</f>
        <v>0</v>
      </c>
      <c r="C407" s="3">
        <f>(1213.2+(17.25*('weather data'!E407-5)))/1000</f>
        <v>1.1303655000000001</v>
      </c>
      <c r="E407" s="96">
        <v>2.2488270981379039</v>
      </c>
      <c r="F407" s="115">
        <v>0</v>
      </c>
      <c r="G407" s="112">
        <f t="shared" si="6"/>
        <v>2.2488270981379039</v>
      </c>
    </row>
    <row r="408" spans="1:7" x14ac:dyDescent="0.25">
      <c r="A408" s="28">
        <f>IF('weather data'!E408&lt;=5,5,'weather data'!E408)</f>
        <v>5</v>
      </c>
      <c r="B408" s="4">
        <f>IF(A408=5,0,1)*0.54+0.25*24.6*(Hilfstabelle!A408-5)/1000</f>
        <v>0</v>
      </c>
      <c r="C408" s="3">
        <f>(1213.2+(17.25*('weather data'!E408-5)))/1000</f>
        <v>1.1267257500000001</v>
      </c>
      <c r="E408" s="96">
        <v>2.1596225835654428</v>
      </c>
      <c r="F408" s="115">
        <v>0</v>
      </c>
      <c r="G408" s="112">
        <f t="shared" si="6"/>
        <v>2.1596225835654428</v>
      </c>
    </row>
    <row r="409" spans="1:7" x14ac:dyDescent="0.25">
      <c r="A409" s="28">
        <f>IF('weather data'!E409&lt;=5,5,'weather data'!E409)</f>
        <v>5</v>
      </c>
      <c r="B409" s="4">
        <f>IF(A409=5,0,1)*0.54+0.25*24.6*(Hilfstabelle!A409-5)/1000</f>
        <v>0</v>
      </c>
      <c r="C409" s="3">
        <f>(1213.2+(17.25*('weather data'!E409-5)))/1000</f>
        <v>1.1256217500000001</v>
      </c>
      <c r="E409" s="96">
        <v>2.023632484427007</v>
      </c>
      <c r="F409" s="115">
        <v>0</v>
      </c>
      <c r="G409" s="112">
        <f t="shared" si="6"/>
        <v>2.023632484427007</v>
      </c>
    </row>
    <row r="410" spans="1:7" x14ac:dyDescent="0.25">
      <c r="A410" s="28">
        <f>IF('weather data'!E410&lt;=5,5,'weather data'!E410)</f>
        <v>5</v>
      </c>
      <c r="B410" s="4">
        <f>IF(A410=5,0,1)*0.54+0.25*24.6*(Hilfstabelle!A410-5)/1000</f>
        <v>0</v>
      </c>
      <c r="C410" s="3">
        <f>(1213.2+(17.25*('weather data'!E410-5)))/1000</f>
        <v>1.1263462500000001</v>
      </c>
      <c r="E410" s="96">
        <v>1.964578679908175</v>
      </c>
      <c r="F410" s="115">
        <v>0</v>
      </c>
      <c r="G410" s="112">
        <f t="shared" si="6"/>
        <v>1.964578679908175</v>
      </c>
    </row>
    <row r="411" spans="1:7" x14ac:dyDescent="0.25">
      <c r="A411" s="28">
        <f>IF('weather data'!E411&lt;=5,5,'weather data'!E411)</f>
        <v>5</v>
      </c>
      <c r="B411" s="4">
        <f>IF(A411=5,0,1)*0.54+0.25*24.6*(Hilfstabelle!A411-5)/1000</f>
        <v>0</v>
      </c>
      <c r="C411" s="3">
        <f>(1213.2+(17.25*('weather data'!E411-5)))/1000</f>
        <v>1.12555275</v>
      </c>
      <c r="E411" s="96">
        <v>2.0512879633037842</v>
      </c>
      <c r="F411" s="115">
        <v>0</v>
      </c>
      <c r="G411" s="112">
        <f t="shared" si="6"/>
        <v>2.0512879633037842</v>
      </c>
    </row>
    <row r="412" spans="1:7" x14ac:dyDescent="0.25">
      <c r="A412" s="28">
        <f>IF('weather data'!E412&lt;=5,5,'weather data'!E412)</f>
        <v>5</v>
      </c>
      <c r="B412" s="4">
        <f>IF(A412=5,0,1)*0.54+0.25*24.6*(Hilfstabelle!A412-5)/1000</f>
        <v>0</v>
      </c>
      <c r="C412" s="3">
        <f>(1213.2+(17.25*('weather data'!E412-5)))/1000</f>
        <v>1.1191357500000001</v>
      </c>
      <c r="E412" s="96">
        <v>1.9471120616702109</v>
      </c>
      <c r="F412" s="115">
        <v>0</v>
      </c>
      <c r="G412" s="112">
        <f t="shared" si="6"/>
        <v>1.9471120616702109</v>
      </c>
    </row>
    <row r="413" spans="1:7" x14ac:dyDescent="0.25">
      <c r="A413" s="28">
        <f>IF('weather data'!E413&lt;=5,5,'weather data'!E413)</f>
        <v>5</v>
      </c>
      <c r="B413" s="4">
        <f>IF(A413=5,0,1)*0.54+0.25*24.6*(Hilfstabelle!A413-5)/1000</f>
        <v>0</v>
      </c>
      <c r="C413" s="3">
        <f>(1213.2+(17.25*('weather data'!E413-5)))/1000</f>
        <v>1.1043007500000002</v>
      </c>
      <c r="E413" s="96">
        <v>1.833371107192038</v>
      </c>
      <c r="F413" s="115">
        <v>0</v>
      </c>
      <c r="G413" s="112">
        <f t="shared" si="6"/>
        <v>1.833371107192038</v>
      </c>
    </row>
    <row r="414" spans="1:7" x14ac:dyDescent="0.25">
      <c r="A414" s="28">
        <f>IF('weather data'!E414&lt;=5,5,'weather data'!E414)</f>
        <v>5</v>
      </c>
      <c r="B414" s="4">
        <f>IF(A414=5,0,1)*0.54+0.25*24.6*(Hilfstabelle!A414-5)/1000</f>
        <v>0</v>
      </c>
      <c r="C414" s="3">
        <f>(1213.2+(17.25*('weather data'!E414-5)))/1000</f>
        <v>1.092174</v>
      </c>
      <c r="E414" s="96">
        <v>1.7603855952691161</v>
      </c>
      <c r="F414" s="115">
        <v>0</v>
      </c>
      <c r="G414" s="112">
        <f t="shared" si="6"/>
        <v>1.7603855952691161</v>
      </c>
    </row>
    <row r="415" spans="1:7" x14ac:dyDescent="0.25">
      <c r="A415" s="28">
        <f>IF('weather data'!E415&lt;=5,5,'weather data'!E415)</f>
        <v>5</v>
      </c>
      <c r="B415" s="4">
        <f>IF(A415=5,0,1)*0.54+0.25*24.6*(Hilfstabelle!A415-5)/1000</f>
        <v>0</v>
      </c>
      <c r="C415" s="3">
        <f>(1213.2+(17.25*('weather data'!E415-5)))/1000</f>
        <v>1.0768215000000001</v>
      </c>
      <c r="E415" s="96">
        <v>2.0036706350121909</v>
      </c>
      <c r="F415" s="115">
        <v>0</v>
      </c>
      <c r="G415" s="112">
        <f t="shared" si="6"/>
        <v>2.0036706350121909</v>
      </c>
    </row>
    <row r="416" spans="1:7" x14ac:dyDescent="0.25">
      <c r="A416" s="28">
        <f>IF('weather data'!E416&lt;=5,5,'weather data'!E416)</f>
        <v>5</v>
      </c>
      <c r="B416" s="4">
        <f>IF(A416=5,0,1)*0.54+0.25*24.6*(Hilfstabelle!A416-5)/1000</f>
        <v>0</v>
      </c>
      <c r="C416" s="3">
        <f>(1213.2+(17.25*('weather data'!E416-5)))/1000</f>
        <v>1.0673857500000001</v>
      </c>
      <c r="E416" s="96">
        <v>2.142363901258884</v>
      </c>
      <c r="F416" s="115">
        <v>0</v>
      </c>
      <c r="G416" s="112">
        <f t="shared" si="6"/>
        <v>2.142363901258884</v>
      </c>
    </row>
    <row r="417" spans="1:7" x14ac:dyDescent="0.25">
      <c r="A417" s="28">
        <f>IF('weather data'!E417&lt;=5,5,'weather data'!E417)</f>
        <v>5</v>
      </c>
      <c r="B417" s="4">
        <f>IF(A417=5,0,1)*0.54+0.25*24.6*(Hilfstabelle!A417-5)/1000</f>
        <v>0</v>
      </c>
      <c r="C417" s="3">
        <f>(1213.2+(17.25*('weather data'!E417-5)))/1000</f>
        <v>1.0671614999999999</v>
      </c>
      <c r="E417" s="96">
        <v>2.1775050736662158</v>
      </c>
      <c r="F417" s="115">
        <v>0</v>
      </c>
      <c r="G417" s="112">
        <f t="shared" si="6"/>
        <v>2.1775050736662158</v>
      </c>
    </row>
    <row r="418" spans="1:7" x14ac:dyDescent="0.25">
      <c r="A418" s="28">
        <f>IF('weather data'!E418&lt;=5,5,'weather data'!E418)</f>
        <v>5</v>
      </c>
      <c r="B418" s="4">
        <f>IF(A418=5,0,1)*0.54+0.25*24.6*(Hilfstabelle!A418-5)/1000</f>
        <v>0</v>
      </c>
      <c r="C418" s="3">
        <f>(1213.2+(17.25*('weather data'!E418-5)))/1000</f>
        <v>1.083342</v>
      </c>
      <c r="E418" s="96">
        <v>2.705662339433232</v>
      </c>
      <c r="F418" s="115">
        <v>0</v>
      </c>
      <c r="G418" s="112">
        <f t="shared" si="6"/>
        <v>2.705662339433232</v>
      </c>
    </row>
    <row r="419" spans="1:7" x14ac:dyDescent="0.25">
      <c r="A419" s="28">
        <f>IF('weather data'!E419&lt;=5,5,'weather data'!E419)</f>
        <v>5</v>
      </c>
      <c r="B419" s="4">
        <f>IF(A419=5,0,1)*0.54+0.25*24.6*(Hilfstabelle!A419-5)/1000</f>
        <v>0</v>
      </c>
      <c r="C419" s="3">
        <f>(1213.2+(17.25*('weather data'!E419-5)))/1000</f>
        <v>1.1125635</v>
      </c>
      <c r="E419" s="96">
        <v>3.0192297239909718</v>
      </c>
      <c r="F419" s="115">
        <v>0</v>
      </c>
      <c r="G419" s="112">
        <f t="shared" si="6"/>
        <v>3.0192297239909718</v>
      </c>
    </row>
    <row r="420" spans="1:7" x14ac:dyDescent="0.25">
      <c r="A420" s="28">
        <f>IF('weather data'!E420&lt;=5,5,'weather data'!E420)</f>
        <v>5</v>
      </c>
      <c r="B420" s="4">
        <f>IF(A420=5,0,1)*0.54+0.25*24.6*(Hilfstabelle!A420-5)/1000</f>
        <v>0</v>
      </c>
      <c r="C420" s="3">
        <f>(1213.2+(17.25*('weather data'!E420-5)))/1000</f>
        <v>1.1436825000000002</v>
      </c>
      <c r="E420" s="96">
        <v>3.120702458516289</v>
      </c>
      <c r="F420" s="115">
        <v>0</v>
      </c>
      <c r="G420" s="112">
        <f t="shared" si="6"/>
        <v>3.120702458516289</v>
      </c>
    </row>
    <row r="421" spans="1:7" x14ac:dyDescent="0.25">
      <c r="A421" s="28">
        <f>IF('weather data'!E421&lt;=5,5,'weather data'!E421)</f>
        <v>5</v>
      </c>
      <c r="B421" s="4">
        <f>IF(A421=5,0,1)*0.54+0.25*24.6*(Hilfstabelle!A421-5)/1000</f>
        <v>0</v>
      </c>
      <c r="C421" s="3">
        <f>(1213.2+(17.25*('weather data'!E421-5)))/1000</f>
        <v>1.1625195000000001</v>
      </c>
      <c r="E421" s="96">
        <v>3.205956190392067</v>
      </c>
      <c r="F421" s="115">
        <v>0</v>
      </c>
      <c r="G421" s="112">
        <f t="shared" si="6"/>
        <v>3.205956190392067</v>
      </c>
    </row>
    <row r="422" spans="1:7" x14ac:dyDescent="0.25">
      <c r="A422" s="28">
        <f>IF('weather data'!E422&lt;=5,5,'weather data'!E422)</f>
        <v>5</v>
      </c>
      <c r="B422" s="4">
        <f>IF(A422=5,0,1)*0.54+0.25*24.6*(Hilfstabelle!A422-5)/1000</f>
        <v>0</v>
      </c>
      <c r="C422" s="3">
        <f>(1213.2+(17.25*('weather data'!E422-5)))/1000</f>
        <v>1.1665732500000001</v>
      </c>
      <c r="E422" s="96">
        <v>3.206164126323471</v>
      </c>
      <c r="F422" s="115">
        <v>0</v>
      </c>
      <c r="G422" s="112">
        <f t="shared" si="6"/>
        <v>3.206164126323471</v>
      </c>
    </row>
    <row r="423" spans="1:7" x14ac:dyDescent="0.25">
      <c r="A423" s="28">
        <f>IF('weather data'!E423&lt;=5,5,'weather data'!E423)</f>
        <v>5</v>
      </c>
      <c r="B423" s="4">
        <f>IF(A423=5,0,1)*0.54+0.25*24.6*(Hilfstabelle!A423-5)/1000</f>
        <v>0</v>
      </c>
      <c r="C423" s="3">
        <f>(1213.2+(17.25*('weather data'!E423-5)))/1000</f>
        <v>1.1637615000000001</v>
      </c>
      <c r="E423" s="96">
        <v>3.0793232081668251</v>
      </c>
      <c r="F423" s="115">
        <v>0</v>
      </c>
      <c r="G423" s="112">
        <f t="shared" si="6"/>
        <v>3.0793232081668251</v>
      </c>
    </row>
    <row r="424" spans="1:7" x14ac:dyDescent="0.25">
      <c r="A424" s="28">
        <f>IF('weather data'!E424&lt;=5,5,'weather data'!E424)</f>
        <v>5</v>
      </c>
      <c r="B424" s="4">
        <f>IF(A424=5,0,1)*0.54+0.25*24.6*(Hilfstabelle!A424-5)/1000</f>
        <v>0</v>
      </c>
      <c r="C424" s="3">
        <f>(1213.2+(17.25*('weather data'!E424-5)))/1000</f>
        <v>1.1563267499999998</v>
      </c>
      <c r="E424" s="96">
        <v>2.7921636868974362</v>
      </c>
      <c r="F424" s="115">
        <v>11</v>
      </c>
      <c r="G424" s="112">
        <f t="shared" si="6"/>
        <v>13.792163686897435</v>
      </c>
    </row>
    <row r="425" spans="1:7" x14ac:dyDescent="0.25">
      <c r="A425" s="28">
        <f>IF('weather data'!E425&lt;=5,5,'weather data'!E425)</f>
        <v>5</v>
      </c>
      <c r="B425" s="4">
        <f>IF(A425=5,0,1)*0.54+0.25*24.6*(Hilfstabelle!A425-5)/1000</f>
        <v>0</v>
      </c>
      <c r="C425" s="3">
        <f>(1213.2+(17.25*('weather data'!E425-5)))/1000</f>
        <v>1.1498407500000001</v>
      </c>
      <c r="E425" s="96">
        <v>2.804016034987483</v>
      </c>
      <c r="F425" s="115">
        <v>11</v>
      </c>
      <c r="G425" s="112">
        <f t="shared" si="6"/>
        <v>13.804016034987484</v>
      </c>
    </row>
    <row r="426" spans="1:7" x14ac:dyDescent="0.25">
      <c r="A426" s="28">
        <f>IF('weather data'!E426&lt;=5,5,'weather data'!E426)</f>
        <v>5</v>
      </c>
      <c r="B426" s="4">
        <f>IF(A426=5,0,1)*0.54+0.25*24.6*(Hilfstabelle!A426-5)/1000</f>
        <v>0</v>
      </c>
      <c r="C426" s="3">
        <f>(1213.2+(17.25*('weather data'!E426-5)))/1000</f>
        <v>1.14880575</v>
      </c>
      <c r="E426" s="96">
        <v>2.9183807972598692</v>
      </c>
      <c r="F426" s="115">
        <v>11</v>
      </c>
      <c r="G426" s="112">
        <f t="shared" si="6"/>
        <v>13.91838079725987</v>
      </c>
    </row>
    <row r="427" spans="1:7" x14ac:dyDescent="0.25">
      <c r="A427" s="28">
        <f>IF('weather data'!E427&lt;=5,5,'weather data'!E427)</f>
        <v>5</v>
      </c>
      <c r="B427" s="4">
        <f>IF(A427=5,0,1)*0.54+0.25*24.6*(Hilfstabelle!A427-5)/1000</f>
        <v>0</v>
      </c>
      <c r="C427" s="3">
        <f>(1213.2+(17.25*('weather data'!E427-5)))/1000</f>
        <v>1.14611475</v>
      </c>
      <c r="E427" s="96">
        <v>3.013199581980246</v>
      </c>
      <c r="F427" s="115">
        <f>11/6</f>
        <v>1.8333333333333333</v>
      </c>
      <c r="G427" s="112">
        <f t="shared" si="6"/>
        <v>4.8465329153135794</v>
      </c>
    </row>
    <row r="428" spans="1:7" x14ac:dyDescent="0.25">
      <c r="A428" s="28">
        <f>IF('weather data'!E428&lt;=5,5,'weather data'!E428)</f>
        <v>5</v>
      </c>
      <c r="B428" s="4">
        <f>IF(A428=5,0,1)*0.54+0.25*24.6*(Hilfstabelle!A428-5)/1000</f>
        <v>0</v>
      </c>
      <c r="C428" s="3">
        <f>(1213.2+(17.25*('weather data'!E428-5)))/1000</f>
        <v>1.14376875</v>
      </c>
      <c r="E428" s="96">
        <v>3.1652007478368169</v>
      </c>
      <c r="F428" s="115">
        <v>0</v>
      </c>
      <c r="G428" s="112">
        <f t="shared" si="6"/>
        <v>3.1652007478368169</v>
      </c>
    </row>
    <row r="429" spans="1:7" x14ac:dyDescent="0.25">
      <c r="A429" s="28">
        <f>IF('weather data'!E429&lt;=5,5,'weather data'!E429)</f>
        <v>5</v>
      </c>
      <c r="B429" s="4">
        <f>IF(A429=5,0,1)*0.54+0.25*24.6*(Hilfstabelle!A429-5)/1000</f>
        <v>0</v>
      </c>
      <c r="C429" s="3">
        <f>(1213.2+(17.25*('weather data'!E429-5)))/1000</f>
        <v>1.14204375</v>
      </c>
      <c r="E429" s="96">
        <v>2.9318966328011511</v>
      </c>
      <c r="F429" s="115">
        <v>0</v>
      </c>
      <c r="G429" s="112">
        <f t="shared" si="6"/>
        <v>2.9318966328011511</v>
      </c>
    </row>
    <row r="430" spans="1:7" x14ac:dyDescent="0.25">
      <c r="A430" s="28">
        <f>IF('weather data'!E430&lt;=5,5,'weather data'!E430)</f>
        <v>5</v>
      </c>
      <c r="B430" s="4">
        <f>IF(A430=5,0,1)*0.54+0.25*24.6*(Hilfstabelle!A430-5)/1000</f>
        <v>0</v>
      </c>
      <c r="C430" s="3">
        <f>(1213.2+(17.25*('weather data'!E430-5)))/1000</f>
        <v>1.1422162499999999</v>
      </c>
      <c r="E430" s="96">
        <v>2.4407519628241068</v>
      </c>
      <c r="F430" s="115">
        <v>0</v>
      </c>
      <c r="G430" s="112">
        <f t="shared" si="6"/>
        <v>2.4407519628241068</v>
      </c>
    </row>
    <row r="431" spans="1:7" x14ac:dyDescent="0.25">
      <c r="A431" s="28">
        <f>IF('weather data'!E431&lt;=5,5,'weather data'!E431)</f>
        <v>5</v>
      </c>
      <c r="B431" s="4">
        <f>IF(A431=5,0,1)*0.54+0.25*24.6*(Hilfstabelle!A431-5)/1000</f>
        <v>0</v>
      </c>
      <c r="C431" s="3">
        <f>(1213.2+(17.25*('weather data'!E431-5)))/1000</f>
        <v>1.1492197499999999</v>
      </c>
      <c r="E431" s="96">
        <v>2.2488270981379039</v>
      </c>
      <c r="F431" s="115">
        <v>0</v>
      </c>
      <c r="G431" s="112">
        <f t="shared" si="6"/>
        <v>2.2488270981379039</v>
      </c>
    </row>
    <row r="432" spans="1:7" x14ac:dyDescent="0.25">
      <c r="A432" s="28">
        <f>IF('weather data'!E432&lt;=5,5,'weather data'!E432)</f>
        <v>5</v>
      </c>
      <c r="B432" s="4">
        <f>IF(A432=5,0,1)*0.54+0.25*24.6*(Hilfstabelle!A432-5)/1000</f>
        <v>0</v>
      </c>
      <c r="C432" s="3">
        <f>(1213.2+(17.25*('weather data'!E432-5)))/1000</f>
        <v>1.155654</v>
      </c>
      <c r="E432" s="96">
        <v>2.1596225835654428</v>
      </c>
      <c r="F432" s="115">
        <v>0</v>
      </c>
      <c r="G432" s="112">
        <f t="shared" si="6"/>
        <v>2.1596225835654428</v>
      </c>
    </row>
    <row r="433" spans="1:7" x14ac:dyDescent="0.25">
      <c r="A433" s="28">
        <f>IF('weather data'!E433&lt;=5,5,'weather data'!E433)</f>
        <v>5</v>
      </c>
      <c r="B433" s="4">
        <f>IF(A433=5,0,1)*0.54+0.25*24.6*(Hilfstabelle!A433-5)/1000</f>
        <v>0</v>
      </c>
      <c r="C433" s="3">
        <f>(1213.2+(17.25*('weather data'!E433-5)))/1000</f>
        <v>1.1652622500000001</v>
      </c>
      <c r="E433" s="96">
        <v>2.023632484427007</v>
      </c>
      <c r="F433" s="115">
        <v>0</v>
      </c>
      <c r="G433" s="112">
        <f t="shared" si="6"/>
        <v>2.023632484427007</v>
      </c>
    </row>
    <row r="434" spans="1:7" x14ac:dyDescent="0.25">
      <c r="A434" s="28">
        <f>IF('weather data'!E434&lt;=5,5,'weather data'!E434)</f>
        <v>5</v>
      </c>
      <c r="B434" s="4">
        <f>IF(A434=5,0,1)*0.54+0.25*24.6*(Hilfstabelle!A434-5)/1000</f>
        <v>0</v>
      </c>
      <c r="C434" s="3">
        <f>(1213.2+(17.25*('weather data'!E434-5)))/1000</f>
        <v>1.1714722500000001</v>
      </c>
      <c r="E434" s="96">
        <v>1.964578679908175</v>
      </c>
      <c r="F434" s="115">
        <v>0</v>
      </c>
      <c r="G434" s="112">
        <f t="shared" si="6"/>
        <v>1.964578679908175</v>
      </c>
    </row>
    <row r="435" spans="1:7" x14ac:dyDescent="0.25">
      <c r="A435" s="28">
        <f>IF('weather data'!E435&lt;=5,5,'weather data'!E435)</f>
        <v>5</v>
      </c>
      <c r="B435" s="4">
        <f>IF(A435=5,0,1)*0.54+0.25*24.6*(Hilfstabelle!A435-5)/1000</f>
        <v>0</v>
      </c>
      <c r="C435" s="3">
        <f>(1213.2+(17.25*('weather data'!E435-5)))/1000</f>
        <v>1.173387</v>
      </c>
      <c r="E435" s="96">
        <v>2.0512879633037842</v>
      </c>
      <c r="F435" s="115">
        <v>0</v>
      </c>
      <c r="G435" s="112">
        <f t="shared" si="6"/>
        <v>2.0512879633037842</v>
      </c>
    </row>
    <row r="436" spans="1:7" x14ac:dyDescent="0.25">
      <c r="A436" s="28">
        <f>IF('weather data'!E436&lt;=5,5,'weather data'!E436)</f>
        <v>5</v>
      </c>
      <c r="B436" s="4">
        <f>IF(A436=5,0,1)*0.54+0.25*24.6*(Hilfstabelle!A436-5)/1000</f>
        <v>0</v>
      </c>
      <c r="C436" s="3">
        <f>(1213.2+(17.25*('weather data'!E436-5)))/1000</f>
        <v>1.1727142500000001</v>
      </c>
      <c r="E436" s="96">
        <v>1.9471120616702109</v>
      </c>
      <c r="F436" s="115">
        <v>0</v>
      </c>
      <c r="G436" s="112">
        <f t="shared" si="6"/>
        <v>1.9471120616702109</v>
      </c>
    </row>
    <row r="437" spans="1:7" x14ac:dyDescent="0.25">
      <c r="A437" s="28">
        <f>IF('weather data'!E437&lt;=5,5,'weather data'!E437)</f>
        <v>5</v>
      </c>
      <c r="B437" s="4">
        <f>IF(A437=5,0,1)*0.54+0.25*24.6*(Hilfstabelle!A437-5)/1000</f>
        <v>0</v>
      </c>
      <c r="C437" s="3">
        <f>(1213.2+(17.25*('weather data'!E437-5)))/1000</f>
        <v>1.17150675</v>
      </c>
      <c r="E437" s="96">
        <v>1.833371107192038</v>
      </c>
      <c r="F437" s="115">
        <v>0</v>
      </c>
      <c r="G437" s="112">
        <f t="shared" si="6"/>
        <v>1.833371107192038</v>
      </c>
    </row>
    <row r="438" spans="1:7" x14ac:dyDescent="0.25">
      <c r="A438" s="28">
        <f>IF('weather data'!E438&lt;=5,5,'weather data'!E438)</f>
        <v>5</v>
      </c>
      <c r="B438" s="4">
        <f>IF(A438=5,0,1)*0.54+0.25*24.6*(Hilfstabelle!A438-5)/1000</f>
        <v>0</v>
      </c>
      <c r="C438" s="3">
        <f>(1213.2+(17.25*('weather data'!E438-5)))/1000</f>
        <v>1.1723347500000001</v>
      </c>
      <c r="E438" s="96">
        <v>1.7603855952691161</v>
      </c>
      <c r="F438" s="115">
        <v>0</v>
      </c>
      <c r="G438" s="112">
        <f t="shared" si="6"/>
        <v>1.7603855952691161</v>
      </c>
    </row>
    <row r="439" spans="1:7" x14ac:dyDescent="0.25">
      <c r="A439" s="28">
        <f>IF('weather data'!E439&lt;=5,5,'weather data'!E439)</f>
        <v>5</v>
      </c>
      <c r="B439" s="4">
        <f>IF(A439=5,0,1)*0.54+0.25*24.6*(Hilfstabelle!A439-5)/1000</f>
        <v>0</v>
      </c>
      <c r="C439" s="3">
        <f>(1213.2+(17.25*('weather data'!E439-5)))/1000</f>
        <v>1.1708340000000002</v>
      </c>
      <c r="E439" s="96">
        <v>2.0036706350121909</v>
      </c>
      <c r="F439" s="115">
        <v>0</v>
      </c>
      <c r="G439" s="112">
        <f t="shared" si="6"/>
        <v>2.0036706350121909</v>
      </c>
    </row>
    <row r="440" spans="1:7" x14ac:dyDescent="0.25">
      <c r="A440" s="28">
        <f>IF('weather data'!E440&lt;=5,5,'weather data'!E440)</f>
        <v>5</v>
      </c>
      <c r="B440" s="4">
        <f>IF(A440=5,0,1)*0.54+0.25*24.6*(Hilfstabelle!A440-5)/1000</f>
        <v>0</v>
      </c>
      <c r="C440" s="3">
        <f>(1213.2+(17.25*('weather data'!E440-5)))/1000</f>
        <v>1.1719897500000001</v>
      </c>
      <c r="E440" s="96">
        <v>2.142363901258884</v>
      </c>
      <c r="F440" s="115">
        <v>0</v>
      </c>
      <c r="G440" s="112">
        <f t="shared" si="6"/>
        <v>2.142363901258884</v>
      </c>
    </row>
    <row r="441" spans="1:7" x14ac:dyDescent="0.25">
      <c r="A441" s="28">
        <f>IF('weather data'!E441&lt;=5,5,'weather data'!E441)</f>
        <v>5</v>
      </c>
      <c r="B441" s="4">
        <f>IF(A441=5,0,1)*0.54+0.25*24.6*(Hilfstabelle!A441-5)/1000</f>
        <v>0</v>
      </c>
      <c r="C441" s="3">
        <f>(1213.2+(17.25*('weather data'!E441-5)))/1000</f>
        <v>1.1727142500000001</v>
      </c>
      <c r="E441" s="96">
        <v>2.1775050736662158</v>
      </c>
      <c r="F441" s="115">
        <v>0</v>
      </c>
      <c r="G441" s="112">
        <f t="shared" si="6"/>
        <v>2.1775050736662158</v>
      </c>
    </row>
    <row r="442" spans="1:7" x14ac:dyDescent="0.25">
      <c r="A442" s="28">
        <f>IF('weather data'!E442&lt;=5,5,'weather data'!E442)</f>
        <v>5</v>
      </c>
      <c r="B442" s="4">
        <f>IF(A442=5,0,1)*0.54+0.25*24.6*(Hilfstabelle!A442-5)/1000</f>
        <v>0</v>
      </c>
      <c r="C442" s="3">
        <f>(1213.2+(17.25*('weather data'!E442-5)))/1000</f>
        <v>1.1740079999999999</v>
      </c>
      <c r="E442" s="96">
        <v>2.705662339433232</v>
      </c>
      <c r="F442" s="115">
        <v>0</v>
      </c>
      <c r="G442" s="112">
        <f t="shared" si="6"/>
        <v>2.705662339433232</v>
      </c>
    </row>
    <row r="443" spans="1:7" x14ac:dyDescent="0.25">
      <c r="A443" s="28">
        <f>IF('weather data'!E443&lt;=5,5,'weather data'!E443)</f>
        <v>5</v>
      </c>
      <c r="B443" s="4">
        <f>IF(A443=5,0,1)*0.54+0.25*24.6*(Hilfstabelle!A443-5)/1000</f>
        <v>0</v>
      </c>
      <c r="C443" s="3">
        <f>(1213.2+(17.25*('weather data'!E443-5)))/1000</f>
        <v>1.17664725</v>
      </c>
      <c r="E443" s="96">
        <v>3.0192297239909718</v>
      </c>
      <c r="F443" s="115">
        <v>0</v>
      </c>
      <c r="G443" s="112">
        <f t="shared" si="6"/>
        <v>3.0192297239909718</v>
      </c>
    </row>
    <row r="444" spans="1:7" x14ac:dyDescent="0.25">
      <c r="A444" s="28">
        <f>IF('weather data'!E444&lt;=5,5,'weather data'!E444)</f>
        <v>5</v>
      </c>
      <c r="B444" s="4">
        <f>IF(A444=5,0,1)*0.54+0.25*24.6*(Hilfstabelle!A444-5)/1000</f>
        <v>0</v>
      </c>
      <c r="C444" s="3">
        <f>(1213.2+(17.25*('weather data'!E444-5)))/1000</f>
        <v>1.1795279999999999</v>
      </c>
      <c r="E444" s="96">
        <v>3.120702458516289</v>
      </c>
      <c r="F444" s="115">
        <v>0</v>
      </c>
      <c r="G444" s="112">
        <f t="shared" si="6"/>
        <v>3.120702458516289</v>
      </c>
    </row>
    <row r="445" spans="1:7" x14ac:dyDescent="0.25">
      <c r="A445" s="28">
        <f>IF('weather data'!E445&lt;=5,5,'weather data'!E445)</f>
        <v>5</v>
      </c>
      <c r="B445" s="4">
        <f>IF(A445=5,0,1)*0.54+0.25*24.6*(Hilfstabelle!A445-5)/1000</f>
        <v>0</v>
      </c>
      <c r="C445" s="3">
        <f>(1213.2+(17.25*('weather data'!E445-5)))/1000</f>
        <v>1.1824260000000002</v>
      </c>
      <c r="E445" s="96">
        <v>3.205956190392067</v>
      </c>
      <c r="F445" s="115">
        <v>0</v>
      </c>
      <c r="G445" s="112">
        <f t="shared" si="6"/>
        <v>3.205956190392067</v>
      </c>
    </row>
    <row r="446" spans="1:7" x14ac:dyDescent="0.25">
      <c r="A446" s="28">
        <f>IF('weather data'!E446&lt;=5,5,'weather data'!E446)</f>
        <v>5</v>
      </c>
      <c r="B446" s="4">
        <f>IF(A446=5,0,1)*0.54+0.25*24.6*(Hilfstabelle!A446-5)/1000</f>
        <v>0</v>
      </c>
      <c r="C446" s="3">
        <f>(1213.2+(17.25*('weather data'!E446-5)))/1000</f>
        <v>1.1839439999999999</v>
      </c>
      <c r="E446" s="96">
        <v>3.206164126323471</v>
      </c>
      <c r="F446" s="115">
        <v>0</v>
      </c>
      <c r="G446" s="112">
        <f t="shared" si="6"/>
        <v>3.206164126323471</v>
      </c>
    </row>
    <row r="447" spans="1:7" x14ac:dyDescent="0.25">
      <c r="A447" s="28">
        <f>IF('weather data'!E447&lt;=5,5,'weather data'!E447)</f>
        <v>5</v>
      </c>
      <c r="B447" s="4">
        <f>IF(A447=5,0,1)*0.54+0.25*24.6*(Hilfstabelle!A447-5)/1000</f>
        <v>0</v>
      </c>
      <c r="C447" s="3">
        <f>(1213.2+(17.25*('weather data'!E447-5)))/1000</f>
        <v>1.1867730000000001</v>
      </c>
      <c r="E447" s="96">
        <v>3.0793232081668251</v>
      </c>
      <c r="F447" s="115">
        <v>0</v>
      </c>
      <c r="G447" s="112">
        <f t="shared" si="6"/>
        <v>3.0793232081668251</v>
      </c>
    </row>
    <row r="448" spans="1:7" x14ac:dyDescent="0.25">
      <c r="A448" s="28">
        <f>IF('weather data'!E448&lt;=5,5,'weather data'!E448)</f>
        <v>5</v>
      </c>
      <c r="B448" s="4">
        <f>IF(A448=5,0,1)*0.54+0.25*24.6*(Hilfstabelle!A448-5)/1000</f>
        <v>0</v>
      </c>
      <c r="C448" s="3">
        <f>(1213.2+(17.25*('weather data'!E448-5)))/1000</f>
        <v>1.1849272499999999</v>
      </c>
      <c r="E448" s="96">
        <v>2.7921636868974362</v>
      </c>
      <c r="F448" s="115">
        <v>0</v>
      </c>
      <c r="G448" s="112">
        <f t="shared" si="6"/>
        <v>2.7921636868974362</v>
      </c>
    </row>
    <row r="449" spans="1:7" x14ac:dyDescent="0.25">
      <c r="A449" s="28">
        <f>IF('weather data'!E449&lt;=5,5,'weather data'!E449)</f>
        <v>5</v>
      </c>
      <c r="B449" s="4">
        <f>IF(A449=5,0,1)*0.54+0.25*24.6*(Hilfstabelle!A449-5)/1000</f>
        <v>0</v>
      </c>
      <c r="C449" s="3">
        <f>(1213.2+(17.25*('weather data'!E449-5)))/1000</f>
        <v>1.1808735000000001</v>
      </c>
      <c r="E449" s="96">
        <v>2.804016034987483</v>
      </c>
      <c r="F449" s="115">
        <v>0</v>
      </c>
      <c r="G449" s="112">
        <f t="shared" si="6"/>
        <v>2.804016034987483</v>
      </c>
    </row>
    <row r="450" spans="1:7" x14ac:dyDescent="0.25">
      <c r="A450" s="28">
        <f>IF('weather data'!E450&lt;=5,5,'weather data'!E450)</f>
        <v>5</v>
      </c>
      <c r="B450" s="4">
        <f>IF(A450=5,0,1)*0.54+0.25*24.6*(Hilfstabelle!A450-5)/1000</f>
        <v>0</v>
      </c>
      <c r="C450" s="3">
        <f>(1213.2+(17.25*('weather data'!E450-5)))/1000</f>
        <v>1.177665</v>
      </c>
      <c r="E450" s="96">
        <v>2.9183807972598692</v>
      </c>
      <c r="F450" s="115">
        <v>0</v>
      </c>
      <c r="G450" s="112">
        <f t="shared" ref="G450:G513" si="7">F450+E450</f>
        <v>2.9183807972598692</v>
      </c>
    </row>
    <row r="451" spans="1:7" x14ac:dyDescent="0.25">
      <c r="A451" s="28">
        <f>IF('weather data'!E451&lt;=5,5,'weather data'!E451)</f>
        <v>5</v>
      </c>
      <c r="B451" s="4">
        <f>IF(A451=5,0,1)*0.54+0.25*24.6*(Hilfstabelle!A451-5)/1000</f>
        <v>0</v>
      </c>
      <c r="C451" s="3">
        <f>(1213.2+(17.25*('weather data'!E451-5)))/1000</f>
        <v>1.18437525</v>
      </c>
      <c r="E451" s="96">
        <v>3.013199581980246</v>
      </c>
      <c r="F451" s="115">
        <v>0</v>
      </c>
      <c r="G451" s="112">
        <f t="shared" si="7"/>
        <v>3.013199581980246</v>
      </c>
    </row>
    <row r="452" spans="1:7" x14ac:dyDescent="0.25">
      <c r="A452" s="28">
        <f>IF('weather data'!E452&lt;=5,5,'weather data'!E452)</f>
        <v>5</v>
      </c>
      <c r="B452" s="4">
        <f>IF(A452=5,0,1)*0.54+0.25*24.6*(Hilfstabelle!A452-5)/1000</f>
        <v>0</v>
      </c>
      <c r="C452" s="3">
        <f>(1213.2+(17.25*('weather data'!E452-5)))/1000</f>
        <v>1.1853585</v>
      </c>
      <c r="E452" s="96">
        <v>3.1652007478368169</v>
      </c>
      <c r="F452" s="115">
        <v>0</v>
      </c>
      <c r="G452" s="112">
        <f t="shared" si="7"/>
        <v>3.1652007478368169</v>
      </c>
    </row>
    <row r="453" spans="1:7" x14ac:dyDescent="0.25">
      <c r="A453" s="28">
        <f>IF('weather data'!E453&lt;=5,5,'weather data'!E453)</f>
        <v>5</v>
      </c>
      <c r="B453" s="4">
        <f>IF(A453=5,0,1)*0.54+0.25*24.6*(Hilfstabelle!A453-5)/1000</f>
        <v>0</v>
      </c>
      <c r="C453" s="3">
        <f>(1213.2+(17.25*('weather data'!E453-5)))/1000</f>
        <v>1.1790967500000002</v>
      </c>
      <c r="E453" s="96">
        <v>2.9318966328011511</v>
      </c>
      <c r="F453" s="115">
        <v>0</v>
      </c>
      <c r="G453" s="112">
        <f t="shared" si="7"/>
        <v>2.9318966328011511</v>
      </c>
    </row>
    <row r="454" spans="1:7" x14ac:dyDescent="0.25">
      <c r="A454" s="28">
        <f>IF('weather data'!E454&lt;=5,5,'weather data'!E454)</f>
        <v>5</v>
      </c>
      <c r="B454" s="4">
        <f>IF(A454=5,0,1)*0.54+0.25*24.6*(Hilfstabelle!A454-5)/1000</f>
        <v>0</v>
      </c>
      <c r="C454" s="3">
        <f>(1213.2+(17.25*('weather data'!E454-5)))/1000</f>
        <v>1.1754570000000002</v>
      </c>
      <c r="E454" s="96">
        <v>2.4407519628241068</v>
      </c>
      <c r="F454" s="115">
        <v>0</v>
      </c>
      <c r="G454" s="112">
        <f t="shared" si="7"/>
        <v>2.4407519628241068</v>
      </c>
    </row>
    <row r="455" spans="1:7" x14ac:dyDescent="0.25">
      <c r="A455" s="28">
        <f>IF('weather data'!E455&lt;=5,5,'weather data'!E455)</f>
        <v>5</v>
      </c>
      <c r="B455" s="4">
        <f>IF(A455=5,0,1)*0.54+0.25*24.6*(Hilfstabelle!A455-5)/1000</f>
        <v>0</v>
      </c>
      <c r="C455" s="3">
        <f>(1213.2+(17.25*('weather data'!E455-5)))/1000</f>
        <v>1.1747497499999999</v>
      </c>
      <c r="E455" s="96">
        <v>2.2488270981379039</v>
      </c>
      <c r="F455" s="115">
        <v>0</v>
      </c>
      <c r="G455" s="112">
        <f t="shared" si="7"/>
        <v>2.2488270981379039</v>
      </c>
    </row>
    <row r="456" spans="1:7" x14ac:dyDescent="0.25">
      <c r="A456" s="28">
        <f>IF('weather data'!E456&lt;=5,5,'weather data'!E456)</f>
        <v>5</v>
      </c>
      <c r="B456" s="4">
        <f>IF(A456=5,0,1)*0.54+0.25*24.6*(Hilfstabelle!A456-5)/1000</f>
        <v>0</v>
      </c>
      <c r="C456" s="3">
        <f>(1213.2+(17.25*('weather data'!E456-5)))/1000</f>
        <v>1.1746635000000001</v>
      </c>
      <c r="E456" s="96">
        <v>2.1596225835654428</v>
      </c>
      <c r="F456" s="115">
        <v>0</v>
      </c>
      <c r="G456" s="112">
        <f t="shared" si="7"/>
        <v>2.1596225835654428</v>
      </c>
    </row>
    <row r="457" spans="1:7" x14ac:dyDescent="0.25">
      <c r="A457" s="28">
        <f>IF('weather data'!E457&lt;=5,5,'weather data'!E457)</f>
        <v>5</v>
      </c>
      <c r="B457" s="4">
        <f>IF(A457=5,0,1)*0.54+0.25*24.6*(Hilfstabelle!A457-5)/1000</f>
        <v>0</v>
      </c>
      <c r="C457" s="3">
        <f>(1213.2+(17.25*('weather data'!E457-5)))/1000</f>
        <v>1.1706960000000002</v>
      </c>
      <c r="E457" s="96">
        <v>2.023632484427007</v>
      </c>
      <c r="F457" s="115">
        <v>0</v>
      </c>
      <c r="G457" s="112">
        <f t="shared" si="7"/>
        <v>2.023632484427007</v>
      </c>
    </row>
    <row r="458" spans="1:7" x14ac:dyDescent="0.25">
      <c r="A458" s="28">
        <f>IF('weather data'!E458&lt;=5,5,'weather data'!E458)</f>
        <v>5</v>
      </c>
      <c r="B458" s="4">
        <f>IF(A458=5,0,1)*0.54+0.25*24.6*(Hilfstabelle!A458-5)/1000</f>
        <v>0</v>
      </c>
      <c r="C458" s="3">
        <f>(1213.2+(17.25*('weather data'!E458-5)))/1000</f>
        <v>1.1631232500000002</v>
      </c>
      <c r="E458" s="96">
        <v>1.964578679908175</v>
      </c>
      <c r="F458" s="115">
        <v>0</v>
      </c>
      <c r="G458" s="112">
        <f t="shared" si="7"/>
        <v>1.964578679908175</v>
      </c>
    </row>
    <row r="459" spans="1:7" x14ac:dyDescent="0.25">
      <c r="A459" s="28">
        <f>IF('weather data'!E459&lt;=5,5,'weather data'!E459)</f>
        <v>5</v>
      </c>
      <c r="B459" s="4">
        <f>IF(A459=5,0,1)*0.54+0.25*24.6*(Hilfstabelle!A459-5)/1000</f>
        <v>0</v>
      </c>
      <c r="C459" s="3">
        <f>(1213.2+(17.25*('weather data'!E459-5)))/1000</f>
        <v>1.15511925</v>
      </c>
      <c r="E459" s="96">
        <v>2.0512879633037842</v>
      </c>
      <c r="F459" s="115">
        <v>0</v>
      </c>
      <c r="G459" s="112">
        <f t="shared" si="7"/>
        <v>2.0512879633037842</v>
      </c>
    </row>
    <row r="460" spans="1:7" x14ac:dyDescent="0.25">
      <c r="A460" s="28">
        <f>IF('weather data'!E460&lt;=5,5,'weather data'!E460)</f>
        <v>5</v>
      </c>
      <c r="B460" s="4">
        <f>IF(A460=5,0,1)*0.54+0.25*24.6*(Hilfstabelle!A460-5)/1000</f>
        <v>0</v>
      </c>
      <c r="C460" s="3">
        <f>(1213.2+(17.25*('weather data'!E460-5)))/1000</f>
        <v>1.1505479999999999</v>
      </c>
      <c r="E460" s="96">
        <v>1.9471120616702109</v>
      </c>
      <c r="F460" s="115">
        <v>0</v>
      </c>
      <c r="G460" s="112">
        <f t="shared" si="7"/>
        <v>1.9471120616702109</v>
      </c>
    </row>
    <row r="461" spans="1:7" x14ac:dyDescent="0.25">
      <c r="A461" s="28">
        <f>IF('weather data'!E461&lt;=5,5,'weather data'!E461)</f>
        <v>5</v>
      </c>
      <c r="B461" s="4">
        <f>IF(A461=5,0,1)*0.54+0.25*24.6*(Hilfstabelle!A461-5)/1000</f>
        <v>0</v>
      </c>
      <c r="C461" s="3">
        <f>(1213.2+(17.25*('weather data'!E461-5)))/1000</f>
        <v>1.14169875</v>
      </c>
      <c r="E461" s="96">
        <v>1.833371107192038</v>
      </c>
      <c r="F461" s="115">
        <v>0</v>
      </c>
      <c r="G461" s="112">
        <f t="shared" si="7"/>
        <v>1.833371107192038</v>
      </c>
    </row>
    <row r="462" spans="1:7" x14ac:dyDescent="0.25">
      <c r="A462" s="28">
        <f>IF('weather data'!E462&lt;=5,5,'weather data'!E462)</f>
        <v>5</v>
      </c>
      <c r="B462" s="4">
        <f>IF(A462=5,0,1)*0.54+0.25*24.6*(Hilfstabelle!A462-5)/1000</f>
        <v>0</v>
      </c>
      <c r="C462" s="3">
        <f>(1213.2+(17.25*('weather data'!E462-5)))/1000</f>
        <v>1.13800725</v>
      </c>
      <c r="E462" s="96">
        <v>1.7603855952691161</v>
      </c>
      <c r="F462" s="115">
        <v>0</v>
      </c>
      <c r="G462" s="112">
        <f t="shared" si="7"/>
        <v>1.7603855952691161</v>
      </c>
    </row>
    <row r="463" spans="1:7" x14ac:dyDescent="0.25">
      <c r="A463" s="28">
        <f>IF('weather data'!E463&lt;=5,5,'weather data'!E463)</f>
        <v>5</v>
      </c>
      <c r="B463" s="4">
        <f>IF(A463=5,0,1)*0.54+0.25*24.6*(Hilfstabelle!A463-5)/1000</f>
        <v>0</v>
      </c>
      <c r="C463" s="3">
        <f>(1213.2+(17.25*('weather data'!E463-5)))/1000</f>
        <v>1.1369205</v>
      </c>
      <c r="E463" s="96">
        <v>2.0036706350121909</v>
      </c>
      <c r="F463" s="115">
        <v>0</v>
      </c>
      <c r="G463" s="112">
        <f t="shared" si="7"/>
        <v>2.0036706350121909</v>
      </c>
    </row>
    <row r="464" spans="1:7" x14ac:dyDescent="0.25">
      <c r="A464" s="28">
        <f>IF('weather data'!E464&lt;=5,5,'weather data'!E464)</f>
        <v>5</v>
      </c>
      <c r="B464" s="4">
        <f>IF(A464=5,0,1)*0.54+0.25*24.6*(Hilfstabelle!A464-5)/1000</f>
        <v>0</v>
      </c>
      <c r="C464" s="3">
        <f>(1213.2+(17.25*('weather data'!E464-5)))/1000</f>
        <v>1.1369549999999999</v>
      </c>
      <c r="E464" s="96">
        <v>2.142363901258884</v>
      </c>
      <c r="F464" s="115">
        <v>0</v>
      </c>
      <c r="G464" s="112">
        <f t="shared" si="7"/>
        <v>2.142363901258884</v>
      </c>
    </row>
    <row r="465" spans="1:7" x14ac:dyDescent="0.25">
      <c r="A465" s="28">
        <f>IF('weather data'!E465&lt;=5,5,'weather data'!E465)</f>
        <v>5</v>
      </c>
      <c r="B465" s="4">
        <f>IF(A465=5,0,1)*0.54+0.25*24.6*(Hilfstabelle!A465-5)/1000</f>
        <v>0</v>
      </c>
      <c r="C465" s="3">
        <f>(1213.2+(17.25*('weather data'!E465-5)))/1000</f>
        <v>1.1383177500000001</v>
      </c>
      <c r="E465" s="96">
        <v>2.1775050736662158</v>
      </c>
      <c r="F465" s="115">
        <v>0</v>
      </c>
      <c r="G465" s="112">
        <f t="shared" si="7"/>
        <v>2.1775050736662158</v>
      </c>
    </row>
    <row r="466" spans="1:7" x14ac:dyDescent="0.25">
      <c r="A466" s="28">
        <f>IF('weather data'!E466&lt;=5,5,'weather data'!E466)</f>
        <v>5</v>
      </c>
      <c r="B466" s="4">
        <f>IF(A466=5,0,1)*0.54+0.25*24.6*(Hilfstabelle!A466-5)/1000</f>
        <v>0</v>
      </c>
      <c r="C466" s="3">
        <f>(1213.2+(17.25*('weather data'!E466-5)))/1000</f>
        <v>1.1444415000000001</v>
      </c>
      <c r="E466" s="96">
        <v>2.705662339433232</v>
      </c>
      <c r="F466" s="115">
        <v>0</v>
      </c>
      <c r="G466" s="112">
        <f t="shared" si="7"/>
        <v>2.705662339433232</v>
      </c>
    </row>
    <row r="467" spans="1:7" x14ac:dyDescent="0.25">
      <c r="A467" s="28">
        <f>IF('weather data'!E467&lt;=5,5,'weather data'!E467)</f>
        <v>5</v>
      </c>
      <c r="B467" s="4">
        <f>IF(A467=5,0,1)*0.54+0.25*24.6*(Hilfstabelle!A467-5)/1000</f>
        <v>0</v>
      </c>
      <c r="C467" s="3">
        <f>(1213.2+(17.25*('weather data'!E467-5)))/1000</f>
        <v>1.15477425</v>
      </c>
      <c r="E467" s="96">
        <v>3.0192297239909718</v>
      </c>
      <c r="F467" s="115">
        <v>0</v>
      </c>
      <c r="G467" s="112">
        <f t="shared" si="7"/>
        <v>3.0192297239909718</v>
      </c>
    </row>
    <row r="468" spans="1:7" x14ac:dyDescent="0.25">
      <c r="A468" s="28">
        <f>IF('weather data'!E468&lt;=5,5,'weather data'!E468)</f>
        <v>5</v>
      </c>
      <c r="B468" s="4">
        <f>IF(A468=5,0,1)*0.54+0.25*24.6*(Hilfstabelle!A468-5)/1000</f>
        <v>0</v>
      </c>
      <c r="C468" s="3">
        <f>(1213.2+(17.25*('weather data'!E468-5)))/1000</f>
        <v>1.1648827500000001</v>
      </c>
      <c r="E468" s="96">
        <v>3.120702458516289</v>
      </c>
      <c r="F468" s="115">
        <v>0</v>
      </c>
      <c r="G468" s="112">
        <f t="shared" si="7"/>
        <v>3.120702458516289</v>
      </c>
    </row>
    <row r="469" spans="1:7" x14ac:dyDescent="0.25">
      <c r="A469" s="28">
        <f>IF('weather data'!E469&lt;=5,5,'weather data'!E469)</f>
        <v>5</v>
      </c>
      <c r="B469" s="4">
        <f>IF(A469=5,0,1)*0.54+0.25*24.6*(Hilfstabelle!A469-5)/1000</f>
        <v>0</v>
      </c>
      <c r="C469" s="3">
        <f>(1213.2+(17.25*('weather data'!E469-5)))/1000</f>
        <v>1.1728350000000001</v>
      </c>
      <c r="E469" s="96">
        <v>3.205956190392067</v>
      </c>
      <c r="F469" s="115">
        <v>0</v>
      </c>
      <c r="G469" s="112">
        <f t="shared" si="7"/>
        <v>3.205956190392067</v>
      </c>
    </row>
    <row r="470" spans="1:7" x14ac:dyDescent="0.25">
      <c r="A470" s="28">
        <f>IF('weather data'!E470&lt;=5,5,'weather data'!E470)</f>
        <v>5</v>
      </c>
      <c r="B470" s="4">
        <f>IF(A470=5,0,1)*0.54+0.25*24.6*(Hilfstabelle!A470-5)/1000</f>
        <v>0</v>
      </c>
      <c r="C470" s="3">
        <f>(1213.2+(17.25*('weather data'!E470-5)))/1000</f>
        <v>1.17851025</v>
      </c>
      <c r="E470" s="96">
        <v>3.206164126323471</v>
      </c>
      <c r="F470" s="115">
        <v>0</v>
      </c>
      <c r="G470" s="112">
        <f t="shared" si="7"/>
        <v>3.206164126323471</v>
      </c>
    </row>
    <row r="471" spans="1:7" x14ac:dyDescent="0.25">
      <c r="A471" s="28">
        <f>IF('weather data'!E471&lt;=5,5,'weather data'!E471)</f>
        <v>5</v>
      </c>
      <c r="B471" s="4">
        <f>IF(A471=5,0,1)*0.54+0.25*24.6*(Hilfstabelle!A471-5)/1000</f>
        <v>0</v>
      </c>
      <c r="C471" s="3">
        <f>(1213.2+(17.25*('weather data'!E471-5)))/1000</f>
        <v>1.1802870000000001</v>
      </c>
      <c r="E471" s="96">
        <v>3.0793232081668251</v>
      </c>
      <c r="F471" s="115">
        <v>0</v>
      </c>
      <c r="G471" s="112">
        <f t="shared" si="7"/>
        <v>3.0793232081668251</v>
      </c>
    </row>
    <row r="472" spans="1:7" x14ac:dyDescent="0.25">
      <c r="A472" s="28">
        <f>IF('weather data'!E472&lt;=5,5,'weather data'!E472)</f>
        <v>5</v>
      </c>
      <c r="B472" s="4">
        <f>IF(A472=5,0,1)*0.54+0.25*24.6*(Hilfstabelle!A472-5)/1000</f>
        <v>0</v>
      </c>
      <c r="C472" s="3">
        <f>(1213.2+(17.25*('weather data'!E472-5)))/1000</f>
        <v>1.17788925</v>
      </c>
      <c r="E472" s="96">
        <v>2.7921636868974362</v>
      </c>
      <c r="F472" s="115">
        <v>11</v>
      </c>
      <c r="G472" s="112">
        <f t="shared" si="7"/>
        <v>13.792163686897435</v>
      </c>
    </row>
    <row r="473" spans="1:7" x14ac:dyDescent="0.25">
      <c r="A473" s="28">
        <f>IF('weather data'!E473&lt;=5,5,'weather data'!E473)</f>
        <v>5</v>
      </c>
      <c r="B473" s="4">
        <f>IF(A473=5,0,1)*0.54+0.25*24.6*(Hilfstabelle!A473-5)/1000</f>
        <v>0</v>
      </c>
      <c r="C473" s="3">
        <f>(1213.2+(17.25*('weather data'!E473-5)))/1000</f>
        <v>1.17350775</v>
      </c>
      <c r="E473" s="96">
        <v>2.804016034987483</v>
      </c>
      <c r="F473" s="115">
        <v>11</v>
      </c>
      <c r="G473" s="112">
        <f t="shared" si="7"/>
        <v>13.804016034987484</v>
      </c>
    </row>
    <row r="474" spans="1:7" x14ac:dyDescent="0.25">
      <c r="A474" s="28">
        <f>IF('weather data'!E474&lt;=5,5,'weather data'!E474)</f>
        <v>5</v>
      </c>
      <c r="B474" s="4">
        <f>IF(A474=5,0,1)*0.54+0.25*24.6*(Hilfstabelle!A474-5)/1000</f>
        <v>0</v>
      </c>
      <c r="C474" s="3">
        <f>(1213.2+(17.25*('weather data'!E474-5)))/1000</f>
        <v>1.16747025</v>
      </c>
      <c r="E474" s="96">
        <v>2.9183807972598692</v>
      </c>
      <c r="F474" s="115">
        <v>0</v>
      </c>
      <c r="G474" s="112">
        <f t="shared" si="7"/>
        <v>2.9183807972598692</v>
      </c>
    </row>
    <row r="475" spans="1:7" x14ac:dyDescent="0.25">
      <c r="A475" s="28">
        <f>IF('weather data'!E475&lt;=5,5,'weather data'!E475)</f>
        <v>5</v>
      </c>
      <c r="B475" s="4">
        <f>IF(A475=5,0,1)*0.54+0.25*24.6*(Hilfstabelle!A475-5)/1000</f>
        <v>0</v>
      </c>
      <c r="C475" s="3">
        <f>(1213.2+(17.25*('weather data'!E475-5)))/1000</f>
        <v>1.161243</v>
      </c>
      <c r="E475" s="96">
        <v>3.013199581980246</v>
      </c>
      <c r="F475" s="115">
        <v>0</v>
      </c>
      <c r="G475" s="112">
        <f t="shared" si="7"/>
        <v>3.013199581980246</v>
      </c>
    </row>
    <row r="476" spans="1:7" x14ac:dyDescent="0.25">
      <c r="A476" s="28">
        <f>IF('weather data'!E476&lt;=5,5,'weather data'!E476)</f>
        <v>5</v>
      </c>
      <c r="B476" s="4">
        <f>IF(A476=5,0,1)*0.54+0.25*24.6*(Hilfstabelle!A476-5)/1000</f>
        <v>0</v>
      </c>
      <c r="C476" s="3">
        <f>(1213.2+(17.25*('weather data'!E476-5)))/1000</f>
        <v>1.1541187500000001</v>
      </c>
      <c r="E476" s="96">
        <v>3.1652007478368169</v>
      </c>
      <c r="F476" s="115">
        <v>0</v>
      </c>
      <c r="G476" s="112">
        <f t="shared" si="7"/>
        <v>3.1652007478368169</v>
      </c>
    </row>
    <row r="477" spans="1:7" x14ac:dyDescent="0.25">
      <c r="A477" s="28">
        <f>IF('weather data'!E477&lt;=5,5,'weather data'!E477)</f>
        <v>5</v>
      </c>
      <c r="B477" s="4">
        <f>IF(A477=5,0,1)*0.54+0.25*24.6*(Hilfstabelle!A477-5)/1000</f>
        <v>0</v>
      </c>
      <c r="C477" s="3">
        <f>(1213.2+(17.25*('weather data'!E477-5)))/1000</f>
        <v>1.15063425</v>
      </c>
      <c r="E477" s="96">
        <v>2.9318966328011511</v>
      </c>
      <c r="F477" s="115">
        <v>0</v>
      </c>
      <c r="G477" s="112">
        <f t="shared" si="7"/>
        <v>2.9318966328011511</v>
      </c>
    </row>
    <row r="478" spans="1:7" x14ac:dyDescent="0.25">
      <c r="A478" s="28">
        <f>IF('weather data'!E478&lt;=5,5,'weather data'!E478)</f>
        <v>5</v>
      </c>
      <c r="B478" s="4">
        <f>IF(A478=5,0,1)*0.54+0.25*24.6*(Hilfstabelle!A478-5)/1000</f>
        <v>0</v>
      </c>
      <c r="C478" s="3">
        <f>(1213.2+(17.25*('weather data'!E478-5)))/1000</f>
        <v>1.1472360000000001</v>
      </c>
      <c r="E478" s="96">
        <v>2.4407519628241068</v>
      </c>
      <c r="F478" s="115">
        <v>0</v>
      </c>
      <c r="G478" s="112">
        <f t="shared" si="7"/>
        <v>2.4407519628241068</v>
      </c>
    </row>
    <row r="479" spans="1:7" x14ac:dyDescent="0.25">
      <c r="A479" s="28">
        <f>IF('weather data'!E479&lt;=5,5,'weather data'!E479)</f>
        <v>5</v>
      </c>
      <c r="B479" s="4">
        <f>IF(A479=5,0,1)*0.54+0.25*24.6*(Hilfstabelle!A479-5)/1000</f>
        <v>0</v>
      </c>
      <c r="C479" s="3">
        <f>(1213.2+(17.25*('weather data'!E479-5)))/1000</f>
        <v>1.14632175</v>
      </c>
      <c r="E479" s="96">
        <v>2.2488270981379039</v>
      </c>
      <c r="F479" s="115">
        <v>0</v>
      </c>
      <c r="G479" s="112">
        <f t="shared" si="7"/>
        <v>2.2488270981379039</v>
      </c>
    </row>
    <row r="480" spans="1:7" x14ac:dyDescent="0.25">
      <c r="A480" s="28">
        <f>IF('weather data'!E480&lt;=5,5,'weather data'!E480)</f>
        <v>5</v>
      </c>
      <c r="B480" s="4">
        <f>IF(A480=5,0,1)*0.54+0.25*24.6*(Hilfstabelle!A480-5)/1000</f>
        <v>0</v>
      </c>
      <c r="C480" s="3">
        <f>(1213.2+(17.25*('weather data'!E480-5)))/1000</f>
        <v>1.1451832500000001</v>
      </c>
      <c r="E480" s="96">
        <v>2.1596225835654428</v>
      </c>
      <c r="F480" s="115">
        <v>0</v>
      </c>
      <c r="G480" s="112">
        <f t="shared" si="7"/>
        <v>2.1596225835654428</v>
      </c>
    </row>
    <row r="481" spans="1:7" x14ac:dyDescent="0.25">
      <c r="A481" s="28">
        <f>IF('weather data'!E481&lt;=5,5,'weather data'!E481)</f>
        <v>5</v>
      </c>
      <c r="B481" s="4">
        <f>IF(A481=5,0,1)*0.54+0.25*24.6*(Hilfstabelle!A481-5)/1000</f>
        <v>0</v>
      </c>
      <c r="C481" s="3">
        <f>(1213.2+(17.25*('weather data'!E481-5)))/1000</f>
        <v>1.1456317499999999</v>
      </c>
      <c r="E481" s="96">
        <v>2.023632484427007</v>
      </c>
      <c r="F481" s="115">
        <v>0</v>
      </c>
      <c r="G481" s="112">
        <f t="shared" si="7"/>
        <v>2.023632484427007</v>
      </c>
    </row>
    <row r="482" spans="1:7" x14ac:dyDescent="0.25">
      <c r="A482" s="28">
        <f>IF('weather data'!E482&lt;=5,5,'weather data'!E482)</f>
        <v>5</v>
      </c>
      <c r="B482" s="4">
        <f>IF(A482=5,0,1)*0.54+0.25*24.6*(Hilfstabelle!A482-5)/1000</f>
        <v>0</v>
      </c>
      <c r="C482" s="3">
        <f>(1213.2+(17.25*('weather data'!E482-5)))/1000</f>
        <v>1.1475982499999999</v>
      </c>
      <c r="E482" s="96">
        <v>1.9978484289328691</v>
      </c>
      <c r="F482" s="115">
        <v>0</v>
      </c>
      <c r="G482" s="112">
        <f t="shared" si="7"/>
        <v>1.9978484289328691</v>
      </c>
    </row>
    <row r="483" spans="1:7" x14ac:dyDescent="0.25">
      <c r="A483" s="28">
        <f>IF('weather data'!E483&lt;=5,5,'weather data'!E483)</f>
        <v>5</v>
      </c>
      <c r="B483" s="4">
        <f>IF(A483=5,0,1)*0.54+0.25*24.6*(Hilfstabelle!A483-5)/1000</f>
        <v>0</v>
      </c>
      <c r="C483" s="3">
        <f>(1213.2+(17.25*('weather data'!E483-5)))/1000</f>
        <v>1.1488575000000001</v>
      </c>
      <c r="E483" s="96">
        <v>2.0820624811516262</v>
      </c>
      <c r="F483" s="115">
        <v>0</v>
      </c>
      <c r="G483" s="112">
        <f t="shared" si="7"/>
        <v>2.0820624811516262</v>
      </c>
    </row>
    <row r="484" spans="1:7" x14ac:dyDescent="0.25">
      <c r="A484" s="28">
        <f>IF('weather data'!E484&lt;=5,5,'weather data'!E484)</f>
        <v>5</v>
      </c>
      <c r="B484" s="4">
        <f>IF(A484=5,0,1)*0.54+0.25*24.6*(Hilfstabelle!A484-5)/1000</f>
        <v>0</v>
      </c>
      <c r="C484" s="3">
        <f>(1213.2+(17.25*('weather data'!E484-5)))/1000</f>
        <v>1.1492025000000001</v>
      </c>
      <c r="E484" s="96">
        <v>1.947735869464424</v>
      </c>
      <c r="F484" s="115">
        <v>0</v>
      </c>
      <c r="G484" s="112">
        <f t="shared" si="7"/>
        <v>1.947735869464424</v>
      </c>
    </row>
    <row r="485" spans="1:7" x14ac:dyDescent="0.25">
      <c r="A485" s="28">
        <f>IF('weather data'!E485&lt;=5,5,'weather data'!E485)</f>
        <v>5</v>
      </c>
      <c r="B485" s="4">
        <f>IF(A485=5,0,1)*0.54+0.25*24.6*(Hilfstabelle!A485-5)/1000</f>
        <v>0</v>
      </c>
      <c r="C485" s="3">
        <f>(1213.2+(17.25*('weather data'!E485-5)))/1000</f>
        <v>1.1492370000000001</v>
      </c>
      <c r="E485" s="96">
        <v>1.8408568007225949</v>
      </c>
      <c r="F485" s="115">
        <v>0</v>
      </c>
      <c r="G485" s="112">
        <f t="shared" si="7"/>
        <v>1.8408568007225949</v>
      </c>
    </row>
    <row r="486" spans="1:7" x14ac:dyDescent="0.25">
      <c r="A486" s="28">
        <f>IF('weather data'!E486&lt;=5,5,'weather data'!E486)</f>
        <v>5</v>
      </c>
      <c r="B486" s="4">
        <f>IF(A486=5,0,1)*0.54+0.25*24.6*(Hilfstabelle!A486-5)/1000</f>
        <v>0</v>
      </c>
      <c r="C486" s="3">
        <f>(1213.2+(17.25*('weather data'!E486-5)))/1000</f>
        <v>1.1497545</v>
      </c>
      <c r="E486" s="96">
        <v>1.774733174536016</v>
      </c>
      <c r="F486" s="115">
        <v>0</v>
      </c>
      <c r="G486" s="112">
        <f t="shared" si="7"/>
        <v>1.774733174536016</v>
      </c>
    </row>
    <row r="487" spans="1:7" x14ac:dyDescent="0.25">
      <c r="A487" s="28">
        <f>IF('weather data'!E487&lt;=5,5,'weather data'!E487)</f>
        <v>5</v>
      </c>
      <c r="B487" s="4">
        <f>IF(A487=5,0,1)*0.54+0.25*24.6*(Hilfstabelle!A487-5)/1000</f>
        <v>0</v>
      </c>
      <c r="C487" s="3">
        <f>(1213.2+(17.25*('weather data'!E487-5)))/1000</f>
        <v>1.1504962500000002</v>
      </c>
      <c r="E487" s="96">
        <v>2.0022150834923611</v>
      </c>
      <c r="F487" s="115">
        <v>0</v>
      </c>
      <c r="G487" s="112">
        <f t="shared" si="7"/>
        <v>2.0022150834923611</v>
      </c>
    </row>
    <row r="488" spans="1:7" x14ac:dyDescent="0.25">
      <c r="A488" s="28">
        <f>IF('weather data'!E488&lt;=5,5,'weather data'!E488)</f>
        <v>5</v>
      </c>
      <c r="B488" s="4">
        <f>IF(A488=5,0,1)*0.54+0.25*24.6*(Hilfstabelle!A488-5)/1000</f>
        <v>0</v>
      </c>
      <c r="C488" s="3">
        <f>(1213.2+(17.25*('weather data'!E488-5)))/1000</f>
        <v>1.1475465000000002</v>
      </c>
      <c r="E488" s="96">
        <v>2.1111735115482331</v>
      </c>
      <c r="F488" s="115">
        <v>0</v>
      </c>
      <c r="G488" s="112">
        <f t="shared" si="7"/>
        <v>2.1111735115482331</v>
      </c>
    </row>
    <row r="489" spans="1:7" x14ac:dyDescent="0.25">
      <c r="A489" s="28">
        <f>IF('weather data'!E489&lt;=5,5,'weather data'!E489)</f>
        <v>5</v>
      </c>
      <c r="B489" s="4">
        <f>IF(A489=5,0,1)*0.54+0.25*24.6*(Hilfstabelle!A489-5)/1000</f>
        <v>0</v>
      </c>
      <c r="C489" s="3">
        <f>(1213.2+(17.25*('weather data'!E489-5)))/1000</f>
        <v>1.1409052500000001</v>
      </c>
      <c r="E489" s="96">
        <v>2.1542162493489312</v>
      </c>
      <c r="F489" s="115">
        <v>0</v>
      </c>
      <c r="G489" s="112">
        <f t="shared" si="7"/>
        <v>2.1542162493489312</v>
      </c>
    </row>
    <row r="490" spans="1:7" x14ac:dyDescent="0.25">
      <c r="A490" s="28">
        <f>IF('weather data'!E490&lt;=5,5,'weather data'!E490)</f>
        <v>5</v>
      </c>
      <c r="B490" s="4">
        <f>IF(A490=5,0,1)*0.54+0.25*24.6*(Hilfstabelle!A490-5)/1000</f>
        <v>0</v>
      </c>
      <c r="C490" s="3">
        <f>(1213.2+(17.25*('weather data'!E490-5)))/1000</f>
        <v>1.14007725</v>
      </c>
      <c r="E490" s="96">
        <v>2.6898592086465021</v>
      </c>
      <c r="F490" s="115">
        <v>0</v>
      </c>
      <c r="G490" s="112">
        <f t="shared" si="7"/>
        <v>2.6898592086465021</v>
      </c>
    </row>
    <row r="491" spans="1:7" x14ac:dyDescent="0.25">
      <c r="A491" s="28">
        <f>IF('weather data'!E491&lt;=5,5,'weather data'!E491)</f>
        <v>5</v>
      </c>
      <c r="B491" s="4">
        <f>IF(A491=5,0,1)*0.54+0.25*24.6*(Hilfstabelle!A491-5)/1000</f>
        <v>0</v>
      </c>
      <c r="C491" s="3">
        <f>(1213.2+(17.25*('weather data'!E491-5)))/1000</f>
        <v>1.1422335000000001</v>
      </c>
      <c r="E491" s="96">
        <v>2.9628790865803971</v>
      </c>
      <c r="F491" s="115">
        <v>0</v>
      </c>
      <c r="G491" s="112">
        <f t="shared" si="7"/>
        <v>2.9628790865803971</v>
      </c>
    </row>
    <row r="492" spans="1:7" x14ac:dyDescent="0.25">
      <c r="A492" s="28">
        <f>IF('weather data'!E492&lt;=5,5,'weather data'!E492)</f>
        <v>5</v>
      </c>
      <c r="B492" s="4">
        <f>IF(A492=5,0,1)*0.54+0.25*24.6*(Hilfstabelle!A492-5)/1000</f>
        <v>0</v>
      </c>
      <c r="C492" s="3">
        <f>(1213.2+(17.25*('weather data'!E492-5)))/1000</f>
        <v>1.1452005000000001</v>
      </c>
      <c r="E492" s="96">
        <v>3.0221408270306331</v>
      </c>
      <c r="F492" s="115">
        <v>0</v>
      </c>
      <c r="G492" s="112">
        <f t="shared" si="7"/>
        <v>3.0221408270306331</v>
      </c>
    </row>
    <row r="493" spans="1:7" x14ac:dyDescent="0.25">
      <c r="A493" s="28">
        <f>IF('weather data'!E493&lt;=5,5,'weather data'!E493)</f>
        <v>5</v>
      </c>
      <c r="B493" s="4">
        <f>IF(A493=5,0,1)*0.54+0.25*24.6*(Hilfstabelle!A493-5)/1000</f>
        <v>0</v>
      </c>
      <c r="C493" s="3">
        <f>(1213.2+(17.25*('weather data'!E493-5)))/1000</f>
        <v>1.1550502499999999</v>
      </c>
      <c r="E493" s="96">
        <v>3.059569294683413</v>
      </c>
      <c r="F493" s="115">
        <v>0</v>
      </c>
      <c r="G493" s="112">
        <f t="shared" si="7"/>
        <v>3.059569294683413</v>
      </c>
    </row>
    <row r="494" spans="1:7" x14ac:dyDescent="0.25">
      <c r="A494" s="28">
        <f>IF('weather data'!E494&lt;=5,5,'weather data'!E494)</f>
        <v>5</v>
      </c>
      <c r="B494" s="4">
        <f>IF(A494=5,0,1)*0.54+0.25*24.6*(Hilfstabelle!A494-5)/1000</f>
        <v>0</v>
      </c>
      <c r="C494" s="3">
        <f>(1213.2+(17.25*('weather data'!E494-5)))/1000</f>
        <v>1.17640575</v>
      </c>
      <c r="E494" s="96">
        <v>3.0371122140917448</v>
      </c>
      <c r="F494" s="115">
        <v>0</v>
      </c>
      <c r="G494" s="112">
        <f t="shared" si="7"/>
        <v>3.0371122140917448</v>
      </c>
    </row>
    <row r="495" spans="1:7" x14ac:dyDescent="0.25">
      <c r="A495" s="28">
        <f>IF('weather data'!E495&lt;=5,5,'weather data'!E495)</f>
        <v>5</v>
      </c>
      <c r="B495" s="4">
        <f>IF(A495=5,0,1)*0.54+0.25*24.6*(Hilfstabelle!A495-5)/1000</f>
        <v>0</v>
      </c>
      <c r="C495" s="3">
        <f>(1213.2+(17.25*('weather data'!E495-5)))/1000</f>
        <v>1.1983649999999999</v>
      </c>
      <c r="E495" s="96">
        <v>2.8354143606295379</v>
      </c>
      <c r="F495" s="115">
        <v>0</v>
      </c>
      <c r="G495" s="112">
        <f t="shared" si="7"/>
        <v>2.8354143606295379</v>
      </c>
    </row>
    <row r="496" spans="1:7" x14ac:dyDescent="0.25">
      <c r="A496" s="28">
        <f>IF('weather data'!E496&lt;=5,5,'weather data'!E496)</f>
        <v>5</v>
      </c>
      <c r="B496" s="4">
        <f>IF(A496=5,0,1)*0.54+0.25*24.6*(Hilfstabelle!A496-5)/1000</f>
        <v>0</v>
      </c>
      <c r="C496" s="3">
        <f>(1213.2+(17.25*('weather data'!E496-5)))/1000</f>
        <v>1.20003825</v>
      </c>
      <c r="E496" s="96">
        <v>2.3486363452119861</v>
      </c>
      <c r="F496" s="115">
        <v>0</v>
      </c>
      <c r="G496" s="112">
        <f t="shared" si="7"/>
        <v>2.3486363452119861</v>
      </c>
    </row>
    <row r="497" spans="1:7" x14ac:dyDescent="0.25">
      <c r="A497" s="28">
        <f>IF('weather data'!E497&lt;=5,5,'weather data'!E497)</f>
        <v>5</v>
      </c>
      <c r="B497" s="4">
        <f>IF(A497=5,0,1)*0.54+0.25*24.6*(Hilfstabelle!A497-5)/1000</f>
        <v>0</v>
      </c>
      <c r="C497" s="3">
        <f>(1213.2+(17.25*('weather data'!E497-5)))/1000</f>
        <v>1.1913959999999999</v>
      </c>
      <c r="E497" s="96">
        <v>2.0941227651730769</v>
      </c>
      <c r="F497" s="115">
        <v>0</v>
      </c>
      <c r="G497" s="112">
        <f t="shared" si="7"/>
        <v>2.0941227651730769</v>
      </c>
    </row>
    <row r="498" spans="1:7" x14ac:dyDescent="0.25">
      <c r="A498" s="28">
        <f>IF('weather data'!E498&lt;=5,5,'weather data'!E498)</f>
        <v>5</v>
      </c>
      <c r="B498" s="4">
        <f>IF(A498=5,0,1)*0.54+0.25*24.6*(Hilfstabelle!A498-5)/1000</f>
        <v>0</v>
      </c>
      <c r="C498" s="3">
        <f>(1213.2+(17.25*('weather data'!E498-5)))/1000</f>
        <v>1.185117</v>
      </c>
      <c r="E498" s="96">
        <v>2.1155401661077242</v>
      </c>
      <c r="F498" s="115">
        <v>0</v>
      </c>
      <c r="G498" s="112">
        <f t="shared" si="7"/>
        <v>2.1155401661077242</v>
      </c>
    </row>
    <row r="499" spans="1:7" x14ac:dyDescent="0.25">
      <c r="A499" s="28">
        <f>IF('weather data'!E499&lt;=5,5,'weather data'!E499)</f>
        <v>5</v>
      </c>
      <c r="B499" s="4">
        <f>IF(A499=5,0,1)*0.54+0.25*24.6*(Hilfstabelle!A499-5)/1000</f>
        <v>0</v>
      </c>
      <c r="C499" s="3">
        <f>(1213.2+(17.25*('weather data'!E499-5)))/1000</f>
        <v>1.1830297500000002</v>
      </c>
      <c r="E499" s="96">
        <v>2.2854238220650669</v>
      </c>
      <c r="F499" s="115">
        <v>0</v>
      </c>
      <c r="G499" s="112">
        <f t="shared" si="7"/>
        <v>2.2854238220650669</v>
      </c>
    </row>
    <row r="500" spans="1:7" x14ac:dyDescent="0.25">
      <c r="A500" s="28">
        <f>IF('weather data'!E500&lt;=5,5,'weather data'!E500)</f>
        <v>5</v>
      </c>
      <c r="B500" s="4">
        <f>IF(A500=5,0,1)*0.54+0.25*24.6*(Hilfstabelle!A500-5)/1000</f>
        <v>0</v>
      </c>
      <c r="C500" s="3">
        <f>(1213.2+(17.25*('weather data'!E500-5)))/1000</f>
        <v>1.18399575</v>
      </c>
      <c r="E500" s="96">
        <v>2.413928227672947</v>
      </c>
      <c r="F500" s="115">
        <v>0</v>
      </c>
      <c r="G500" s="112">
        <f t="shared" si="7"/>
        <v>2.413928227672947</v>
      </c>
    </row>
    <row r="501" spans="1:7" x14ac:dyDescent="0.25">
      <c r="A501" s="28">
        <f>IF('weather data'!E501&lt;=5,5,'weather data'!E501)</f>
        <v>5</v>
      </c>
      <c r="B501" s="4">
        <f>IF(A501=5,0,1)*0.54+0.25*24.6*(Hilfstabelle!A501-5)/1000</f>
        <v>0</v>
      </c>
      <c r="C501" s="3">
        <f>(1213.2+(17.25*('weather data'!E501-5)))/1000</f>
        <v>1.18485825</v>
      </c>
      <c r="E501" s="96">
        <v>2.5018851266569819</v>
      </c>
      <c r="F501" s="115">
        <v>0</v>
      </c>
      <c r="G501" s="112">
        <f t="shared" si="7"/>
        <v>2.5018851266569819</v>
      </c>
    </row>
    <row r="502" spans="1:7" x14ac:dyDescent="0.25">
      <c r="A502" s="28">
        <f>IF('weather data'!E502&lt;=5,5,'weather data'!E502)</f>
        <v>5</v>
      </c>
      <c r="B502" s="4">
        <f>IF(A502=5,0,1)*0.54+0.25*24.6*(Hilfstabelle!A502-5)/1000</f>
        <v>0</v>
      </c>
      <c r="C502" s="3">
        <f>(1213.2+(17.25*('weather data'!E502-5)))/1000</f>
        <v>1.1865487500000003</v>
      </c>
      <c r="E502" s="96">
        <v>2.2775222566717028</v>
      </c>
      <c r="F502" s="115">
        <v>0</v>
      </c>
      <c r="G502" s="112">
        <f t="shared" si="7"/>
        <v>2.2775222566717028</v>
      </c>
    </row>
    <row r="503" spans="1:7" x14ac:dyDescent="0.25">
      <c r="A503" s="28">
        <f>IF('weather data'!E503&lt;=5,5,'weather data'!E503)</f>
        <v>5</v>
      </c>
      <c r="B503" s="4">
        <f>IF(A503=5,0,1)*0.54+0.25*24.6*(Hilfstabelle!A503-5)/1000</f>
        <v>0</v>
      </c>
      <c r="C503" s="3">
        <f>(1213.2+(17.25*('weather data'!E503-5)))/1000</f>
        <v>1.18830825</v>
      </c>
      <c r="E503" s="96">
        <v>2.0194737657989199</v>
      </c>
      <c r="F503" s="115">
        <v>0</v>
      </c>
      <c r="G503" s="112">
        <f t="shared" si="7"/>
        <v>2.0194737657989199</v>
      </c>
    </row>
    <row r="504" spans="1:7" x14ac:dyDescent="0.25">
      <c r="A504" s="28">
        <f>IF('weather data'!E504&lt;=5,5,'weather data'!E504)</f>
        <v>5</v>
      </c>
      <c r="B504" s="4">
        <f>IF(A504=5,0,1)*0.54+0.25*24.6*(Hilfstabelle!A504-5)/1000</f>
        <v>0</v>
      </c>
      <c r="C504" s="3">
        <f>(1213.2+(17.25*('weather data'!E504-5)))/1000</f>
        <v>1.18741125</v>
      </c>
      <c r="E504" s="96">
        <v>1.9263184685297781</v>
      </c>
      <c r="F504" s="115">
        <v>0</v>
      </c>
      <c r="G504" s="112">
        <f t="shared" si="7"/>
        <v>1.9263184685297781</v>
      </c>
    </row>
    <row r="505" spans="1:7" x14ac:dyDescent="0.25">
      <c r="A505" s="28">
        <f>IF('weather data'!E505&lt;=5,5,'weather data'!E505)</f>
        <v>5</v>
      </c>
      <c r="B505" s="4">
        <f>IF(A505=5,0,1)*0.54+0.25*24.6*(Hilfstabelle!A505-5)/1000</f>
        <v>0</v>
      </c>
      <c r="C505" s="3">
        <f>(1213.2+(17.25*('weather data'!E505-5)))/1000</f>
        <v>1.18682475</v>
      </c>
      <c r="E505" s="96">
        <v>1.8396091851341689</v>
      </c>
      <c r="F505" s="115">
        <v>0</v>
      </c>
      <c r="G505" s="112">
        <f t="shared" si="7"/>
        <v>1.8396091851341689</v>
      </c>
    </row>
    <row r="506" spans="1:7" x14ac:dyDescent="0.25">
      <c r="A506" s="28">
        <f>IF('weather data'!E506&lt;=5,5,'weather data'!E506)</f>
        <v>5</v>
      </c>
      <c r="B506" s="4">
        <f>IF(A506=5,0,1)*0.54+0.25*24.6*(Hilfstabelle!A506-5)/1000</f>
        <v>0</v>
      </c>
      <c r="C506" s="3">
        <f>(1213.2+(17.25*('weather data'!E506-5)))/1000</f>
        <v>1.1888775</v>
      </c>
      <c r="E506" s="96">
        <v>1.8464710708705121</v>
      </c>
      <c r="F506" s="115">
        <v>0</v>
      </c>
      <c r="G506" s="112">
        <f t="shared" si="7"/>
        <v>1.8464710708705121</v>
      </c>
    </row>
    <row r="507" spans="1:7" x14ac:dyDescent="0.25">
      <c r="A507" s="28">
        <f>IF('weather data'!E507&lt;=5,5,'weather data'!E507)</f>
        <v>5</v>
      </c>
      <c r="B507" s="4">
        <f>IF(A507=5,0,1)*0.54+0.25*24.6*(Hilfstabelle!A507-5)/1000</f>
        <v>0</v>
      </c>
      <c r="C507" s="3">
        <f>(1213.2+(17.25*('weather data'!E507-5)))/1000</f>
        <v>1.1941905000000002</v>
      </c>
      <c r="E507" s="96">
        <v>1.9196645187248389</v>
      </c>
      <c r="F507" s="115">
        <v>0</v>
      </c>
      <c r="G507" s="112">
        <f t="shared" si="7"/>
        <v>1.9196645187248389</v>
      </c>
    </row>
    <row r="508" spans="1:7" x14ac:dyDescent="0.25">
      <c r="A508" s="28">
        <f>IF('weather data'!E508&lt;=5,5,'weather data'!E508)</f>
        <v>5</v>
      </c>
      <c r="B508" s="4">
        <f>IF(A508=5,0,1)*0.54+0.25*24.6*(Hilfstabelle!A508-5)/1000</f>
        <v>0</v>
      </c>
      <c r="C508" s="3">
        <f>(1213.2+(17.25*('weather data'!E508-5)))/1000</f>
        <v>1.1999175</v>
      </c>
      <c r="E508" s="96">
        <v>1.8229743106218219</v>
      </c>
      <c r="F508" s="115">
        <v>0</v>
      </c>
      <c r="G508" s="112">
        <f t="shared" si="7"/>
        <v>1.8229743106218219</v>
      </c>
    </row>
    <row r="509" spans="1:7" x14ac:dyDescent="0.25">
      <c r="A509" s="28">
        <f>IF('weather data'!E509&lt;=5,5,'weather data'!E509)</f>
        <v>5</v>
      </c>
      <c r="B509" s="4">
        <f>IF(A509=5,0,1)*0.54+0.25*24.6*(Hilfstabelle!A509-5)/1000</f>
        <v>0</v>
      </c>
      <c r="C509" s="3">
        <f>(1213.2+(17.25*('weather data'!E509-5)))/1000</f>
        <v>1.2005040000000002</v>
      </c>
      <c r="E509" s="96">
        <v>1.7435427848253651</v>
      </c>
      <c r="F509" s="115">
        <v>0</v>
      </c>
      <c r="G509" s="112">
        <f t="shared" si="7"/>
        <v>1.7435427848253651</v>
      </c>
    </row>
    <row r="510" spans="1:7" x14ac:dyDescent="0.25">
      <c r="A510" s="28">
        <f>IF('weather data'!E510&lt;=5,5,'weather data'!E510)</f>
        <v>5</v>
      </c>
      <c r="B510" s="4">
        <f>IF(A510=5,0,1)*0.54+0.25*24.6*(Hilfstabelle!A510-5)/1000</f>
        <v>0</v>
      </c>
      <c r="C510" s="3">
        <f>(1213.2+(17.25*('weather data'!E510-5)))/1000</f>
        <v>1.2011422500000002</v>
      </c>
      <c r="E510" s="96">
        <v>1.6859445318263639</v>
      </c>
      <c r="F510" s="115">
        <v>0</v>
      </c>
      <c r="G510" s="112">
        <f t="shared" si="7"/>
        <v>1.6859445318263639</v>
      </c>
    </row>
    <row r="511" spans="1:7" x14ac:dyDescent="0.25">
      <c r="A511" s="28">
        <f>IF('weather data'!E511&lt;=5,5,'weather data'!E511)</f>
        <v>5</v>
      </c>
      <c r="B511" s="4">
        <f>IF(A511=5,0,1)*0.54+0.25*24.6*(Hilfstabelle!A511-5)/1000</f>
        <v>0</v>
      </c>
      <c r="C511" s="3">
        <f>(1213.2+(17.25*('weather data'!E511-5)))/1000</f>
        <v>1.2023152500000001</v>
      </c>
      <c r="E511" s="96">
        <v>1.9483596772586369</v>
      </c>
      <c r="F511" s="115">
        <v>0</v>
      </c>
      <c r="G511" s="112">
        <f t="shared" si="7"/>
        <v>1.9483596772586369</v>
      </c>
    </row>
    <row r="512" spans="1:7" x14ac:dyDescent="0.25">
      <c r="A512" s="28">
        <f>IF('weather data'!E512&lt;=5,5,'weather data'!E512)</f>
        <v>5</v>
      </c>
      <c r="B512" s="4">
        <f>IF(A512=5,0,1)*0.54+0.25*24.6*(Hilfstabelle!A512-5)/1000</f>
        <v>0</v>
      </c>
      <c r="C512" s="3">
        <f>(1213.2+(17.25*('weather data'!E512-5)))/1000</f>
        <v>1.20086625</v>
      </c>
      <c r="E512" s="96">
        <v>2.0275832671236889</v>
      </c>
      <c r="F512" s="115">
        <v>0</v>
      </c>
      <c r="G512" s="112">
        <f t="shared" si="7"/>
        <v>2.0275832671236889</v>
      </c>
    </row>
    <row r="513" spans="1:7" x14ac:dyDescent="0.25">
      <c r="A513" s="28">
        <f>IF('weather data'!E513&lt;=5,5,'weather data'!E513)</f>
        <v>5</v>
      </c>
      <c r="B513" s="4">
        <f>IF(A513=5,0,1)*0.54+0.25*24.6*(Hilfstabelle!A513-5)/1000</f>
        <v>0</v>
      </c>
      <c r="C513" s="3">
        <f>(1213.2+(17.25*('weather data'!E513-5)))/1000</f>
        <v>1.1996760000000002</v>
      </c>
      <c r="E513" s="96">
        <v>2.011572200405555</v>
      </c>
      <c r="F513" s="115">
        <v>0</v>
      </c>
      <c r="G513" s="112">
        <f t="shared" si="7"/>
        <v>2.011572200405555</v>
      </c>
    </row>
    <row r="514" spans="1:7" x14ac:dyDescent="0.25">
      <c r="A514" s="28">
        <f>IF('weather data'!E514&lt;=5,5,'weather data'!E514)</f>
        <v>5</v>
      </c>
      <c r="B514" s="4">
        <f>IF(A514=5,0,1)*0.54+0.25*24.6*(Hilfstabelle!A514-5)/1000</f>
        <v>0</v>
      </c>
      <c r="C514" s="3">
        <f>(1213.2+(17.25*('weather data'!E514-5)))/1000</f>
        <v>1.2023152500000001</v>
      </c>
      <c r="E514" s="96">
        <v>2.0672990300219181</v>
      </c>
      <c r="F514" s="115">
        <v>0</v>
      </c>
      <c r="G514" s="112">
        <f t="shared" ref="G514:G577" si="8">F514+E514</f>
        <v>2.0672990300219181</v>
      </c>
    </row>
    <row r="515" spans="1:7" x14ac:dyDescent="0.25">
      <c r="A515" s="28">
        <f>IF('weather data'!E515&lt;=5,5,'weather data'!E515)</f>
        <v>5</v>
      </c>
      <c r="B515" s="4">
        <f>IF(A515=5,0,1)*0.54+0.25*24.6*(Hilfstabelle!A515-5)/1000</f>
        <v>0</v>
      </c>
      <c r="C515" s="3">
        <f>(1213.2+(17.25*('weather data'!E515-5)))/1000</f>
        <v>1.2075592500000001</v>
      </c>
      <c r="E515" s="96">
        <v>2.1084703444399771</v>
      </c>
      <c r="F515" s="115">
        <v>0</v>
      </c>
      <c r="G515" s="112">
        <f t="shared" si="8"/>
        <v>2.1084703444399771</v>
      </c>
    </row>
    <row r="516" spans="1:7" x14ac:dyDescent="0.25">
      <c r="A516" s="28">
        <f>IF('weather data'!E516&lt;=5,5,'weather data'!E516)</f>
        <v>5</v>
      </c>
      <c r="B516" s="4">
        <f>IF(A516=5,0,1)*0.54+0.25*24.6*(Hilfstabelle!A516-5)/1000</f>
        <v>0</v>
      </c>
      <c r="C516" s="3">
        <f>(1213.2+(17.25*('weather data'!E516-5)))/1000</f>
        <v>1.21018125</v>
      </c>
      <c r="E516" s="96">
        <v>2.121778244049854</v>
      </c>
      <c r="F516" s="115">
        <v>0</v>
      </c>
      <c r="G516" s="112">
        <f t="shared" si="8"/>
        <v>2.121778244049854</v>
      </c>
    </row>
    <row r="517" spans="1:7" x14ac:dyDescent="0.25">
      <c r="A517" s="28">
        <f>IF('weather data'!E517&lt;=5,5,'weather data'!E517)</f>
        <v>5</v>
      </c>
      <c r="B517" s="4">
        <f>IF(A517=5,0,1)*0.54+0.25*24.6*(Hilfstabelle!A517-5)/1000</f>
        <v>0</v>
      </c>
      <c r="C517" s="3">
        <f>(1213.2+(17.25*('weather data'!E517-5)))/1000</f>
        <v>1.20993975</v>
      </c>
      <c r="E517" s="96">
        <v>2.0789434421805608</v>
      </c>
      <c r="F517" s="115">
        <v>0</v>
      </c>
      <c r="G517" s="112">
        <f t="shared" si="8"/>
        <v>2.0789434421805608</v>
      </c>
    </row>
    <row r="518" spans="1:7" x14ac:dyDescent="0.25">
      <c r="A518" s="28">
        <f>IF('weather data'!E518&lt;=5,5,'weather data'!E518)</f>
        <v>5</v>
      </c>
      <c r="B518" s="4">
        <f>IF(A518=5,0,1)*0.54+0.25*24.6*(Hilfstabelle!A518-5)/1000</f>
        <v>0</v>
      </c>
      <c r="C518" s="3">
        <f>(1213.2+(17.25*('weather data'!E518-5)))/1000</f>
        <v>1.2073695</v>
      </c>
      <c r="E518" s="96">
        <v>2.0955783166929081</v>
      </c>
      <c r="F518" s="115">
        <v>0</v>
      </c>
      <c r="G518" s="112">
        <f t="shared" si="8"/>
        <v>2.0955783166929081</v>
      </c>
    </row>
    <row r="519" spans="1:7" x14ac:dyDescent="0.25">
      <c r="A519" s="28">
        <f>IF('weather data'!E519&lt;=5,5,'weather data'!E519)</f>
        <v>5</v>
      </c>
      <c r="B519" s="4">
        <f>IF(A519=5,0,1)*0.54+0.25*24.6*(Hilfstabelle!A519-5)/1000</f>
        <v>0</v>
      </c>
      <c r="C519" s="3">
        <f>(1213.2+(17.25*('weather data'!E519-5)))/1000</f>
        <v>1.2044542499999999</v>
      </c>
      <c r="E519" s="96">
        <v>2.119283012873002</v>
      </c>
      <c r="F519" s="115">
        <v>0</v>
      </c>
      <c r="G519" s="112">
        <f t="shared" si="8"/>
        <v>2.119283012873002</v>
      </c>
    </row>
    <row r="520" spans="1:7" x14ac:dyDescent="0.25">
      <c r="A520" s="28">
        <f>IF('weather data'!E520&lt;=5,5,'weather data'!E520)</f>
        <v>5</v>
      </c>
      <c r="B520" s="4">
        <f>IF(A520=5,0,1)*0.54+0.25*24.6*(Hilfstabelle!A520-5)/1000</f>
        <v>0</v>
      </c>
      <c r="C520" s="3">
        <f>(1213.2+(17.25*('weather data'!E520-5)))/1000</f>
        <v>1.1968987500000001</v>
      </c>
      <c r="E520" s="96">
        <v>1.9803818106949049</v>
      </c>
      <c r="F520" s="115">
        <v>0</v>
      </c>
      <c r="G520" s="112">
        <f t="shared" si="8"/>
        <v>1.9803818106949049</v>
      </c>
    </row>
    <row r="521" spans="1:7" x14ac:dyDescent="0.25">
      <c r="A521" s="28">
        <f>IF('weather data'!E521&lt;=5,5,'weather data'!E521)</f>
        <v>5</v>
      </c>
      <c r="B521" s="4">
        <f>IF(A521=5,0,1)*0.54+0.25*24.6*(Hilfstabelle!A521-5)/1000</f>
        <v>0</v>
      </c>
      <c r="C521" s="3">
        <f>(1213.2+(17.25*('weather data'!E521-5)))/1000</f>
        <v>1.183875</v>
      </c>
      <c r="E521" s="96">
        <v>1.906564555046365</v>
      </c>
      <c r="F521" s="115">
        <v>0</v>
      </c>
      <c r="G521" s="112">
        <f t="shared" si="8"/>
        <v>1.906564555046365</v>
      </c>
    </row>
    <row r="522" spans="1:7" x14ac:dyDescent="0.25">
      <c r="A522" s="28">
        <f>IF('weather data'!E522&lt;=5,5,'weather data'!E522)</f>
        <v>5</v>
      </c>
      <c r="B522" s="4">
        <f>IF(A522=5,0,1)*0.54+0.25*24.6*(Hilfstabelle!A522-5)/1000</f>
        <v>0</v>
      </c>
      <c r="C522" s="3">
        <f>(1213.2+(17.25*('weather data'!E522-5)))/1000</f>
        <v>1.1769577500000001</v>
      </c>
      <c r="E522" s="96">
        <v>1.9431612789735291</v>
      </c>
      <c r="F522" s="115">
        <v>0</v>
      </c>
      <c r="G522" s="112">
        <f t="shared" si="8"/>
        <v>1.9431612789735291</v>
      </c>
    </row>
    <row r="523" spans="1:7" x14ac:dyDescent="0.25">
      <c r="A523" s="28">
        <f>IF('weather data'!E523&lt;=5,5,'weather data'!E523)</f>
        <v>5</v>
      </c>
      <c r="B523" s="4">
        <f>IF(A523=5,0,1)*0.54+0.25*24.6*(Hilfstabelle!A523-5)/1000</f>
        <v>0</v>
      </c>
      <c r="C523" s="3">
        <f>(1213.2+(17.25*('weather data'!E523-5)))/1000</f>
        <v>1.17312825</v>
      </c>
      <c r="E523" s="96">
        <v>1.9768468998610309</v>
      </c>
      <c r="F523" s="115">
        <v>0</v>
      </c>
      <c r="G523" s="112">
        <f t="shared" si="8"/>
        <v>1.9768468998610309</v>
      </c>
    </row>
    <row r="524" spans="1:7" x14ac:dyDescent="0.25">
      <c r="A524" s="28">
        <f>IF('weather data'!E524&lt;=5,5,'weather data'!E524)</f>
        <v>5</v>
      </c>
      <c r="B524" s="4">
        <f>IF(A524=5,0,1)*0.54+0.25*24.6*(Hilfstabelle!A524-5)/1000</f>
        <v>0</v>
      </c>
      <c r="C524" s="3">
        <f>(1213.2+(17.25*('weather data'!E524-5)))/1000</f>
        <v>1.1658487500000001</v>
      </c>
      <c r="E524" s="96">
        <v>2.1648209818505522</v>
      </c>
      <c r="F524" s="115">
        <v>0</v>
      </c>
      <c r="G524" s="112">
        <f t="shared" si="8"/>
        <v>2.1648209818505522</v>
      </c>
    </row>
    <row r="525" spans="1:7" x14ac:dyDescent="0.25">
      <c r="A525" s="28">
        <f>IF('weather data'!E525&lt;=5,5,'weather data'!E525)</f>
        <v>5</v>
      </c>
      <c r="B525" s="4">
        <f>IF(A525=5,0,1)*0.54+0.25*24.6*(Hilfstabelle!A525-5)/1000</f>
        <v>0</v>
      </c>
      <c r="C525" s="3">
        <f>(1213.2+(17.25*('weather data'!E525-5)))/1000</f>
        <v>1.1578792499999999</v>
      </c>
      <c r="E525" s="96">
        <v>2.4153837791927781</v>
      </c>
      <c r="F525" s="115">
        <v>0</v>
      </c>
      <c r="G525" s="112">
        <f t="shared" si="8"/>
        <v>2.4153837791927781</v>
      </c>
    </row>
    <row r="526" spans="1:7" x14ac:dyDescent="0.25">
      <c r="A526" s="28">
        <f>IF('weather data'!E526&lt;=5,5,'weather data'!E526)</f>
        <v>5</v>
      </c>
      <c r="B526" s="4">
        <f>IF(A526=5,0,1)*0.54+0.25*24.6*(Hilfstabelle!A526-5)/1000</f>
        <v>0</v>
      </c>
      <c r="C526" s="3">
        <f>(1213.2+(17.25*('weather data'!E526-5)))/1000</f>
        <v>1.1489092500000002</v>
      </c>
      <c r="E526" s="96">
        <v>2.222835106712362</v>
      </c>
      <c r="F526" s="115">
        <v>0</v>
      </c>
      <c r="G526" s="112">
        <f t="shared" si="8"/>
        <v>2.222835106712362</v>
      </c>
    </row>
    <row r="527" spans="1:7" x14ac:dyDescent="0.25">
      <c r="A527" s="28">
        <f>IF('weather data'!E527&lt;=5,5,'weather data'!E527)</f>
        <v>5</v>
      </c>
      <c r="B527" s="4">
        <f>IF(A527=5,0,1)*0.54+0.25*24.6*(Hilfstabelle!A527-5)/1000</f>
        <v>0</v>
      </c>
      <c r="C527" s="3">
        <f>(1213.2+(17.25*('weather data'!E527-5)))/1000</f>
        <v>1.1374035</v>
      </c>
      <c r="E527" s="96">
        <v>1.992650030647761</v>
      </c>
      <c r="F527" s="115">
        <v>0</v>
      </c>
      <c r="G527" s="112">
        <f t="shared" si="8"/>
        <v>1.992650030647761</v>
      </c>
    </row>
    <row r="528" spans="1:7" x14ac:dyDescent="0.25">
      <c r="A528" s="28">
        <f>IF('weather data'!E528&lt;=5,5,'weather data'!E528)</f>
        <v>5</v>
      </c>
      <c r="B528" s="4">
        <f>IF(A528=5,0,1)*0.54+0.25*24.6*(Hilfstabelle!A528-5)/1000</f>
        <v>0</v>
      </c>
      <c r="C528" s="3">
        <f>(1213.2+(17.25*('weather data'!E528-5)))/1000</f>
        <v>1.1274329999999999</v>
      </c>
      <c r="E528" s="96">
        <v>1.9111391455372611</v>
      </c>
      <c r="F528" s="115">
        <v>0</v>
      </c>
      <c r="G528" s="112">
        <f t="shared" si="8"/>
        <v>1.9111391455372611</v>
      </c>
    </row>
    <row r="529" spans="1:7" x14ac:dyDescent="0.25">
      <c r="A529" s="28">
        <f>IF('weather data'!E529&lt;=5,5,'weather data'!E529)</f>
        <v>5</v>
      </c>
      <c r="B529" s="4">
        <f>IF(A529=5,0,1)*0.54+0.25*24.6*(Hilfstabelle!A529-5)/1000</f>
        <v>0</v>
      </c>
      <c r="C529" s="3">
        <f>(1213.2+(17.25*('weather data'!E529-5)))/1000</f>
        <v>1.12099875</v>
      </c>
      <c r="E529" s="96">
        <v>1.797606126990493</v>
      </c>
      <c r="F529" s="115">
        <v>0</v>
      </c>
      <c r="G529" s="112">
        <f t="shared" si="8"/>
        <v>1.797606126990493</v>
      </c>
    </row>
    <row r="530" spans="1:7" x14ac:dyDescent="0.25">
      <c r="A530" s="28">
        <f>IF('weather data'!E530&lt;=5,5,'weather data'!E530)</f>
        <v>5</v>
      </c>
      <c r="B530" s="4">
        <f>IF(A530=5,0,1)*0.54+0.25*24.6*(Hilfstabelle!A530-5)/1000</f>
        <v>0</v>
      </c>
      <c r="C530" s="3">
        <f>(1213.2+(17.25*('weather data'!E530-5)))/1000</f>
        <v>1.1160135</v>
      </c>
      <c r="E530" s="96">
        <v>1.964578679908175</v>
      </c>
      <c r="F530" s="115">
        <v>0</v>
      </c>
      <c r="G530" s="112">
        <f t="shared" si="8"/>
        <v>1.964578679908175</v>
      </c>
    </row>
    <row r="531" spans="1:7" x14ac:dyDescent="0.25">
      <c r="A531" s="28">
        <f>IF('weather data'!E531&lt;=5,5,'weather data'!E531)</f>
        <v>5</v>
      </c>
      <c r="B531" s="4">
        <f>IF(A531=5,0,1)*0.54+0.25*24.6*(Hilfstabelle!A531-5)/1000</f>
        <v>0</v>
      </c>
      <c r="C531" s="3">
        <f>(1213.2+(17.25*('weather data'!E531-5)))/1000</f>
        <v>1.1100967500000001</v>
      </c>
      <c r="E531" s="96">
        <v>2.0512879633037842</v>
      </c>
      <c r="F531" s="115">
        <v>0</v>
      </c>
      <c r="G531" s="112">
        <f t="shared" si="8"/>
        <v>2.0512879633037842</v>
      </c>
    </row>
    <row r="532" spans="1:7" x14ac:dyDescent="0.25">
      <c r="A532" s="28">
        <f>IF('weather data'!E532&lt;=5,5,'weather data'!E532)</f>
        <v>5</v>
      </c>
      <c r="B532" s="4">
        <f>IF(A532=5,0,1)*0.54+0.25*24.6*(Hilfstabelle!A532-5)/1000</f>
        <v>0</v>
      </c>
      <c r="C532" s="3">
        <f>(1213.2+(17.25*('weather data'!E532-5)))/1000</f>
        <v>1.10619825</v>
      </c>
      <c r="E532" s="96">
        <v>1.9471120616702109</v>
      </c>
      <c r="F532" s="115">
        <v>0</v>
      </c>
      <c r="G532" s="112">
        <f t="shared" si="8"/>
        <v>1.9471120616702109</v>
      </c>
    </row>
    <row r="533" spans="1:7" x14ac:dyDescent="0.25">
      <c r="A533" s="28">
        <f>IF('weather data'!E533&lt;=5,5,'weather data'!E533)</f>
        <v>5</v>
      </c>
      <c r="B533" s="4">
        <f>IF(A533=5,0,1)*0.54+0.25*24.6*(Hilfstabelle!A533-5)/1000</f>
        <v>0</v>
      </c>
      <c r="C533" s="3">
        <f>(1213.2+(17.25*('weather data'!E533-5)))/1000</f>
        <v>1.1046112499999998</v>
      </c>
      <c r="E533" s="96">
        <v>1.833371107192038</v>
      </c>
      <c r="F533" s="115">
        <v>0</v>
      </c>
      <c r="G533" s="112">
        <f t="shared" si="8"/>
        <v>1.833371107192038</v>
      </c>
    </row>
    <row r="534" spans="1:7" x14ac:dyDescent="0.25">
      <c r="A534" s="28">
        <f>IF('weather data'!E534&lt;=5,5,'weather data'!E534)</f>
        <v>5</v>
      </c>
      <c r="B534" s="4">
        <f>IF(A534=5,0,1)*0.54+0.25*24.6*(Hilfstabelle!A534-5)/1000</f>
        <v>0</v>
      </c>
      <c r="C534" s="3">
        <f>(1213.2+(17.25*('weather data'!E534-5)))/1000</f>
        <v>1.10326575</v>
      </c>
      <c r="E534" s="96">
        <v>1.7603855952691161</v>
      </c>
      <c r="F534" s="115">
        <v>0</v>
      </c>
      <c r="G534" s="112">
        <f t="shared" si="8"/>
        <v>1.7603855952691161</v>
      </c>
    </row>
    <row r="535" spans="1:7" x14ac:dyDescent="0.25">
      <c r="A535" s="28">
        <f>IF('weather data'!E535&lt;=5,5,'weather data'!E535)</f>
        <v>5</v>
      </c>
      <c r="B535" s="4">
        <f>IF(A535=5,0,1)*0.54+0.25*24.6*(Hilfstabelle!A535-5)/1000</f>
        <v>0</v>
      </c>
      <c r="C535" s="3">
        <f>(1213.2+(17.25*('weather data'!E535-5)))/1000</f>
        <v>1.1061637500000001</v>
      </c>
      <c r="E535" s="96">
        <v>2.0036706350121909</v>
      </c>
      <c r="F535" s="115">
        <v>0</v>
      </c>
      <c r="G535" s="112">
        <f t="shared" si="8"/>
        <v>2.0036706350121909</v>
      </c>
    </row>
    <row r="536" spans="1:7" x14ac:dyDescent="0.25">
      <c r="A536" s="28">
        <f>IF('weather data'!E536&lt;=5,5,'weather data'!E536)</f>
        <v>5</v>
      </c>
      <c r="B536" s="4">
        <f>IF(A536=5,0,1)*0.54+0.25*24.6*(Hilfstabelle!A536-5)/1000</f>
        <v>0</v>
      </c>
      <c r="C536" s="3">
        <f>(1213.2+(17.25*('weather data'!E536-5)))/1000</f>
        <v>1.1090617500000002</v>
      </c>
      <c r="E536" s="96">
        <v>2.142363901258884</v>
      </c>
      <c r="F536" s="115">
        <v>0</v>
      </c>
      <c r="G536" s="112">
        <f t="shared" si="8"/>
        <v>2.142363901258884</v>
      </c>
    </row>
    <row r="537" spans="1:7" x14ac:dyDescent="0.25">
      <c r="A537" s="28">
        <f>IF('weather data'!E537&lt;=5,5,'weather data'!E537)</f>
        <v>5</v>
      </c>
      <c r="B537" s="4">
        <f>IF(A537=5,0,1)*0.54+0.25*24.6*(Hilfstabelle!A537-5)/1000</f>
        <v>0</v>
      </c>
      <c r="C537" s="3">
        <f>(1213.2+(17.25*('weather data'!E537-5)))/1000</f>
        <v>1.1106659999999999</v>
      </c>
      <c r="E537" s="96">
        <v>2.1775050736662158</v>
      </c>
      <c r="F537" s="115">
        <v>0</v>
      </c>
      <c r="G537" s="112">
        <f t="shared" si="8"/>
        <v>2.1775050736662158</v>
      </c>
    </row>
    <row r="538" spans="1:7" x14ac:dyDescent="0.25">
      <c r="A538" s="28">
        <f>IF('weather data'!E538&lt;=5,5,'weather data'!E538)</f>
        <v>5</v>
      </c>
      <c r="B538" s="4">
        <f>IF(A538=5,0,1)*0.54+0.25*24.6*(Hilfstabelle!A538-5)/1000</f>
        <v>0</v>
      </c>
      <c r="C538" s="3">
        <f>(1213.2+(17.25*('weather data'!E538-5)))/1000</f>
        <v>1.1217405</v>
      </c>
      <c r="E538" s="96">
        <v>2.705662339433232</v>
      </c>
      <c r="F538" s="115">
        <v>0</v>
      </c>
      <c r="G538" s="112">
        <f t="shared" si="8"/>
        <v>2.705662339433232</v>
      </c>
    </row>
    <row r="539" spans="1:7" x14ac:dyDescent="0.25">
      <c r="A539" s="28">
        <f>IF('weather data'!E539&lt;=5,5,'weather data'!E539)</f>
        <v>5</v>
      </c>
      <c r="B539" s="4">
        <f>IF(A539=5,0,1)*0.54+0.25*24.6*(Hilfstabelle!A539-5)/1000</f>
        <v>0</v>
      </c>
      <c r="C539" s="3">
        <f>(1213.2+(17.25*('weather data'!E539-5)))/1000</f>
        <v>1.1328322499999999</v>
      </c>
      <c r="E539" s="96">
        <v>3.0192297239909718</v>
      </c>
      <c r="F539" s="115">
        <v>0</v>
      </c>
      <c r="G539" s="112">
        <f t="shared" si="8"/>
        <v>3.0192297239909718</v>
      </c>
    </row>
    <row r="540" spans="1:7" x14ac:dyDescent="0.25">
      <c r="A540" s="28">
        <f>IF('weather data'!E540&lt;=5,5,'weather data'!E540)</f>
        <v>5</v>
      </c>
      <c r="B540" s="4">
        <f>IF(A540=5,0,1)*0.54+0.25*24.6*(Hilfstabelle!A540-5)/1000</f>
        <v>0</v>
      </c>
      <c r="C540" s="3">
        <f>(1213.2+(17.25*('weather data'!E540-5)))/1000</f>
        <v>1.14839175</v>
      </c>
      <c r="E540" s="96">
        <v>3.120702458516289</v>
      </c>
      <c r="F540" s="115">
        <v>0</v>
      </c>
      <c r="G540" s="112">
        <f t="shared" si="8"/>
        <v>3.120702458516289</v>
      </c>
    </row>
    <row r="541" spans="1:7" x14ac:dyDescent="0.25">
      <c r="A541" s="28">
        <f>IF('weather data'!E541&lt;=5,5,'weather data'!E541)</f>
        <v>5</v>
      </c>
      <c r="B541" s="4">
        <f>IF(A541=5,0,1)*0.54+0.25*24.6*(Hilfstabelle!A541-5)/1000</f>
        <v>0</v>
      </c>
      <c r="C541" s="3">
        <f>(1213.2+(17.25*('weather data'!E541-5)))/1000</f>
        <v>1.1576895</v>
      </c>
      <c r="E541" s="96">
        <v>3.205956190392067</v>
      </c>
      <c r="F541" s="115">
        <v>0</v>
      </c>
      <c r="G541" s="112">
        <f t="shared" si="8"/>
        <v>3.205956190392067</v>
      </c>
    </row>
    <row r="542" spans="1:7" x14ac:dyDescent="0.25">
      <c r="A542" s="28">
        <f>IF('weather data'!E542&lt;=5,5,'weather data'!E542)</f>
        <v>5</v>
      </c>
      <c r="B542" s="4">
        <f>IF(A542=5,0,1)*0.54+0.25*24.6*(Hilfstabelle!A542-5)/1000</f>
        <v>0</v>
      </c>
      <c r="C542" s="3">
        <f>(1213.2+(17.25*('weather data'!E542-5)))/1000</f>
        <v>1.1610532499999999</v>
      </c>
      <c r="E542" s="96">
        <v>3.206164126323471</v>
      </c>
      <c r="F542" s="115">
        <v>0</v>
      </c>
      <c r="G542" s="112">
        <f t="shared" si="8"/>
        <v>3.206164126323471</v>
      </c>
    </row>
    <row r="543" spans="1:7" x14ac:dyDescent="0.25">
      <c r="A543" s="28">
        <f>IF('weather data'!E543&lt;=5,5,'weather data'!E543)</f>
        <v>5</v>
      </c>
      <c r="B543" s="4">
        <f>IF(A543=5,0,1)*0.54+0.25*24.6*(Hilfstabelle!A543-5)/1000</f>
        <v>0</v>
      </c>
      <c r="C543" s="3">
        <f>(1213.2+(17.25*('weather data'!E543-5)))/1000</f>
        <v>1.1585865000000002</v>
      </c>
      <c r="E543" s="96">
        <v>3.0793232081668251</v>
      </c>
      <c r="F543" s="115">
        <v>0</v>
      </c>
      <c r="G543" s="112">
        <f t="shared" si="8"/>
        <v>3.0793232081668251</v>
      </c>
    </row>
    <row r="544" spans="1:7" x14ac:dyDescent="0.25">
      <c r="A544" s="28">
        <f>IF('weather data'!E544&lt;=5,5,'weather data'!E544)</f>
        <v>5</v>
      </c>
      <c r="B544" s="4">
        <f>IF(A544=5,0,1)*0.54+0.25*24.6*(Hilfstabelle!A544-5)/1000</f>
        <v>0</v>
      </c>
      <c r="C544" s="3">
        <f>(1213.2+(17.25*('weather data'!E544-5)))/1000</f>
        <v>1.1467185</v>
      </c>
      <c r="E544" s="96">
        <v>2.7921636868974362</v>
      </c>
      <c r="F544" s="115">
        <v>0</v>
      </c>
      <c r="G544" s="112">
        <f t="shared" si="8"/>
        <v>2.7921636868974362</v>
      </c>
    </row>
    <row r="545" spans="1:7" x14ac:dyDescent="0.25">
      <c r="A545" s="28">
        <f>IF('weather data'!E545&lt;=5,5,'weather data'!E545)</f>
        <v>5</v>
      </c>
      <c r="B545" s="4">
        <f>IF(A545=5,0,1)*0.54+0.25*24.6*(Hilfstabelle!A545-5)/1000</f>
        <v>0</v>
      </c>
      <c r="C545" s="3">
        <f>(1213.2+(17.25*('weather data'!E545-5)))/1000</f>
        <v>1.1354025000000001</v>
      </c>
      <c r="E545" s="96">
        <v>2.804016034987483</v>
      </c>
      <c r="F545" s="115">
        <v>0</v>
      </c>
      <c r="G545" s="112">
        <f t="shared" si="8"/>
        <v>2.804016034987483</v>
      </c>
    </row>
    <row r="546" spans="1:7" x14ac:dyDescent="0.25">
      <c r="A546" s="28">
        <f>IF('weather data'!E546&lt;=5,5,'weather data'!E546)</f>
        <v>5</v>
      </c>
      <c r="B546" s="4">
        <f>IF(A546=5,0,1)*0.54+0.25*24.6*(Hilfstabelle!A546-5)/1000</f>
        <v>0</v>
      </c>
      <c r="C546" s="3">
        <f>(1213.2+(17.25*('weather data'!E546-5)))/1000</f>
        <v>1.134816</v>
      </c>
      <c r="E546" s="96">
        <v>2.9183807972598692</v>
      </c>
      <c r="F546" s="115">
        <v>0</v>
      </c>
      <c r="G546" s="112">
        <f t="shared" si="8"/>
        <v>2.9183807972598692</v>
      </c>
    </row>
    <row r="547" spans="1:7" x14ac:dyDescent="0.25">
      <c r="A547" s="28">
        <f>IF('weather data'!E547&lt;=5,5,'weather data'!E547)</f>
        <v>5</v>
      </c>
      <c r="B547" s="4">
        <f>IF(A547=5,0,1)*0.54+0.25*24.6*(Hilfstabelle!A547-5)/1000</f>
        <v>0</v>
      </c>
      <c r="C547" s="3">
        <f>(1213.2+(17.25*('weather data'!E547-5)))/1000</f>
        <v>1.137645</v>
      </c>
      <c r="E547" s="96">
        <v>3.013199581980246</v>
      </c>
      <c r="F547" s="115">
        <v>0</v>
      </c>
      <c r="G547" s="112">
        <f t="shared" si="8"/>
        <v>3.013199581980246</v>
      </c>
    </row>
    <row r="548" spans="1:7" x14ac:dyDescent="0.25">
      <c r="A548" s="28">
        <f>IF('weather data'!E548&lt;=5,5,'weather data'!E548)</f>
        <v>5</v>
      </c>
      <c r="B548" s="4">
        <f>IF(A548=5,0,1)*0.54+0.25*24.6*(Hilfstabelle!A548-5)/1000</f>
        <v>0</v>
      </c>
      <c r="C548" s="3">
        <f>(1213.2+(17.25*('weather data'!E548-5)))/1000</f>
        <v>1.1404395000000001</v>
      </c>
      <c r="E548" s="96">
        <v>3.1652007478368169</v>
      </c>
      <c r="F548" s="115">
        <v>0</v>
      </c>
      <c r="G548" s="112">
        <f t="shared" si="8"/>
        <v>3.1652007478368169</v>
      </c>
    </row>
    <row r="549" spans="1:7" x14ac:dyDescent="0.25">
      <c r="A549" s="28">
        <f>IF('weather data'!E549&lt;=5,5,'weather data'!E549)</f>
        <v>5</v>
      </c>
      <c r="B549" s="4">
        <f>IF(A549=5,0,1)*0.54+0.25*24.6*(Hilfstabelle!A549-5)/1000</f>
        <v>0</v>
      </c>
      <c r="C549" s="3">
        <f>(1213.2+(17.25*('weather data'!E549-5)))/1000</f>
        <v>1.1426475</v>
      </c>
      <c r="E549" s="96">
        <v>2.9318966328011511</v>
      </c>
      <c r="F549" s="115">
        <v>0</v>
      </c>
      <c r="G549" s="112">
        <f t="shared" si="8"/>
        <v>2.9318966328011511</v>
      </c>
    </row>
    <row r="550" spans="1:7" x14ac:dyDescent="0.25">
      <c r="A550" s="28">
        <f>IF('weather data'!E550&lt;=5,5,'weather data'!E550)</f>
        <v>5</v>
      </c>
      <c r="B550" s="4">
        <f>IF(A550=5,0,1)*0.54+0.25*24.6*(Hilfstabelle!A550-5)/1000</f>
        <v>0</v>
      </c>
      <c r="C550" s="3">
        <f>(1213.2+(17.25*('weather data'!E550-5)))/1000</f>
        <v>1.14376875</v>
      </c>
      <c r="E550" s="96">
        <v>2.4407519628241068</v>
      </c>
      <c r="F550" s="115">
        <v>0</v>
      </c>
      <c r="G550" s="112">
        <f t="shared" si="8"/>
        <v>2.4407519628241068</v>
      </c>
    </row>
    <row r="551" spans="1:7" x14ac:dyDescent="0.25">
      <c r="A551" s="28">
        <f>IF('weather data'!E551&lt;=5,5,'weather data'!E551)</f>
        <v>5</v>
      </c>
      <c r="B551" s="4">
        <f>IF(A551=5,0,1)*0.54+0.25*24.6*(Hilfstabelle!A551-5)/1000</f>
        <v>0</v>
      </c>
      <c r="C551" s="3">
        <f>(1213.2+(17.25*('weather data'!E551-5)))/1000</f>
        <v>1.1436480000000002</v>
      </c>
      <c r="E551" s="96">
        <v>2.2488270981379039</v>
      </c>
      <c r="F551" s="115">
        <v>0</v>
      </c>
      <c r="G551" s="112">
        <f t="shared" si="8"/>
        <v>2.2488270981379039</v>
      </c>
    </row>
    <row r="552" spans="1:7" x14ac:dyDescent="0.25">
      <c r="A552" s="28">
        <f>IF('weather data'!E552&lt;=5,5,'weather data'!E552)</f>
        <v>5</v>
      </c>
      <c r="B552" s="4">
        <f>IF(A552=5,0,1)*0.54+0.25*24.6*(Hilfstabelle!A552-5)/1000</f>
        <v>0</v>
      </c>
      <c r="C552" s="3">
        <f>(1213.2+(17.25*('weather data'!E552-5)))/1000</f>
        <v>1.1413365000000002</v>
      </c>
      <c r="E552" s="96">
        <v>2.1596225835654428</v>
      </c>
      <c r="F552" s="115">
        <v>0</v>
      </c>
      <c r="G552" s="112">
        <f t="shared" si="8"/>
        <v>2.1596225835654428</v>
      </c>
    </row>
    <row r="553" spans="1:7" x14ac:dyDescent="0.25">
      <c r="A553" s="28">
        <f>IF('weather data'!E553&lt;=5,5,'weather data'!E553)</f>
        <v>5</v>
      </c>
      <c r="B553" s="4">
        <f>IF(A553=5,0,1)*0.54+0.25*24.6*(Hilfstabelle!A553-5)/1000</f>
        <v>0</v>
      </c>
      <c r="C553" s="3">
        <f>(1213.2+(17.25*('weather data'!E553-5)))/1000</f>
        <v>1.1373172500000002</v>
      </c>
      <c r="E553" s="96">
        <v>2.023632484427007</v>
      </c>
      <c r="F553" s="115">
        <v>0</v>
      </c>
      <c r="G553" s="112">
        <f t="shared" si="8"/>
        <v>2.023632484427007</v>
      </c>
    </row>
    <row r="554" spans="1:7" x14ac:dyDescent="0.25">
      <c r="A554" s="28">
        <f>IF('weather data'!E554&lt;=5,5,'weather data'!E554)</f>
        <v>5</v>
      </c>
      <c r="B554" s="4">
        <f>IF(A554=5,0,1)*0.54+0.25*24.6*(Hilfstabelle!A554-5)/1000</f>
        <v>0</v>
      </c>
      <c r="C554" s="3">
        <f>(1213.2+(17.25*('weather data'!E554-5)))/1000</f>
        <v>1.1335395000000001</v>
      </c>
      <c r="E554" s="96">
        <v>1.964578679908175</v>
      </c>
      <c r="F554" s="115">
        <v>0</v>
      </c>
      <c r="G554" s="112">
        <f t="shared" si="8"/>
        <v>1.964578679908175</v>
      </c>
    </row>
    <row r="555" spans="1:7" x14ac:dyDescent="0.25">
      <c r="A555" s="28">
        <f>IF('weather data'!E555&lt;=5,5,'weather data'!E555)</f>
        <v>5</v>
      </c>
      <c r="B555" s="4">
        <f>IF(A555=5,0,1)*0.54+0.25*24.6*(Hilfstabelle!A555-5)/1000</f>
        <v>0</v>
      </c>
      <c r="C555" s="3">
        <f>(1213.2+(17.25*('weather data'!E555-5)))/1000</f>
        <v>1.1283990000000002</v>
      </c>
      <c r="E555" s="96">
        <v>2.0512879633037842</v>
      </c>
      <c r="F555" s="115">
        <v>0</v>
      </c>
      <c r="G555" s="112">
        <f t="shared" si="8"/>
        <v>2.0512879633037842</v>
      </c>
    </row>
    <row r="556" spans="1:7" x14ac:dyDescent="0.25">
      <c r="A556" s="28">
        <f>IF('weather data'!E556&lt;=5,5,'weather data'!E556)</f>
        <v>5</v>
      </c>
      <c r="B556" s="4">
        <f>IF(A556=5,0,1)*0.54+0.25*24.6*(Hilfstabelle!A556-5)/1000</f>
        <v>0</v>
      </c>
      <c r="C556" s="3">
        <f>(1213.2+(17.25*('weather data'!E556-5)))/1000</f>
        <v>1.123983</v>
      </c>
      <c r="E556" s="96">
        <v>1.9471120616702109</v>
      </c>
      <c r="F556" s="115">
        <v>0</v>
      </c>
      <c r="G556" s="112">
        <f t="shared" si="8"/>
        <v>1.9471120616702109</v>
      </c>
    </row>
    <row r="557" spans="1:7" x14ac:dyDescent="0.25">
      <c r="A557" s="28">
        <f>IF('weather data'!E557&lt;=5,5,'weather data'!E557)</f>
        <v>5</v>
      </c>
      <c r="B557" s="4">
        <f>IF(A557=5,0,1)*0.54+0.25*24.6*(Hilfstabelle!A557-5)/1000</f>
        <v>0</v>
      </c>
      <c r="C557" s="3">
        <f>(1213.2+(17.25*('weather data'!E557-5)))/1000</f>
        <v>1.11965325</v>
      </c>
      <c r="E557" s="96">
        <v>1.833371107192038</v>
      </c>
      <c r="F557" s="115">
        <v>0</v>
      </c>
      <c r="G557" s="112">
        <f t="shared" si="8"/>
        <v>1.833371107192038</v>
      </c>
    </row>
    <row r="558" spans="1:7" x14ac:dyDescent="0.25">
      <c r="A558" s="28">
        <f>IF('weather data'!E558&lt;=5,5,'weather data'!E558)</f>
        <v>5</v>
      </c>
      <c r="B558" s="4">
        <f>IF(A558=5,0,1)*0.54+0.25*24.6*(Hilfstabelle!A558-5)/1000</f>
        <v>0</v>
      </c>
      <c r="C558" s="3">
        <f>(1213.2+(17.25*('weather data'!E558-5)))/1000</f>
        <v>1.1166862499999999</v>
      </c>
      <c r="E558" s="96">
        <v>1.7603855952691161</v>
      </c>
      <c r="F558" s="115">
        <v>0</v>
      </c>
      <c r="G558" s="112">
        <f t="shared" si="8"/>
        <v>1.7603855952691161</v>
      </c>
    </row>
    <row r="559" spans="1:7" x14ac:dyDescent="0.25">
      <c r="A559" s="28">
        <f>IF('weather data'!E559&lt;=5,5,'weather data'!E559)</f>
        <v>5</v>
      </c>
      <c r="B559" s="4">
        <f>IF(A559=5,0,1)*0.54+0.25*24.6*(Hilfstabelle!A559-5)/1000</f>
        <v>0</v>
      </c>
      <c r="C559" s="3">
        <f>(1213.2+(17.25*('weather data'!E559-5)))/1000</f>
        <v>1.1135122500000001</v>
      </c>
      <c r="E559" s="96">
        <v>2.0036706350121909</v>
      </c>
      <c r="F559" s="115">
        <v>0</v>
      </c>
      <c r="G559" s="112">
        <f t="shared" si="8"/>
        <v>2.0036706350121909</v>
      </c>
    </row>
    <row r="560" spans="1:7" x14ac:dyDescent="0.25">
      <c r="A560" s="28">
        <f>IF('weather data'!E560&lt;=5,5,'weather data'!E560)</f>
        <v>5</v>
      </c>
      <c r="B560" s="4">
        <f>IF(A560=5,0,1)*0.54+0.25*24.6*(Hilfstabelle!A560-5)/1000</f>
        <v>0</v>
      </c>
      <c r="C560" s="3">
        <f>(1213.2+(17.25*('weather data'!E560-5)))/1000</f>
        <v>1.1083717500000001</v>
      </c>
      <c r="E560" s="96">
        <v>2.142363901258884</v>
      </c>
      <c r="F560" s="115">
        <v>0</v>
      </c>
      <c r="G560" s="112">
        <f t="shared" si="8"/>
        <v>2.142363901258884</v>
      </c>
    </row>
    <row r="561" spans="1:7" x14ac:dyDescent="0.25">
      <c r="A561" s="28">
        <f>IF('weather data'!E561&lt;=5,5,'weather data'!E561)</f>
        <v>5</v>
      </c>
      <c r="B561" s="4">
        <f>IF(A561=5,0,1)*0.54+0.25*24.6*(Hilfstabelle!A561-5)/1000</f>
        <v>0</v>
      </c>
      <c r="C561" s="3">
        <f>(1213.2+(17.25*('weather data'!E561-5)))/1000</f>
        <v>1.1066985</v>
      </c>
      <c r="E561" s="96">
        <v>2.1775050736662158</v>
      </c>
      <c r="F561" s="115">
        <v>0</v>
      </c>
      <c r="G561" s="112">
        <f t="shared" si="8"/>
        <v>2.1775050736662158</v>
      </c>
    </row>
    <row r="562" spans="1:7" x14ac:dyDescent="0.25">
      <c r="A562" s="28">
        <f>IF('weather data'!E562&lt;=5,5,'weather data'!E562)</f>
        <v>5</v>
      </c>
      <c r="B562" s="4">
        <f>IF(A562=5,0,1)*0.54+0.25*24.6*(Hilfstabelle!A562-5)/1000</f>
        <v>0</v>
      </c>
      <c r="C562" s="3">
        <f>(1213.2+(17.25*('weather data'!E562-5)))/1000</f>
        <v>1.1194980000000001</v>
      </c>
      <c r="E562" s="96">
        <v>2.705662339433232</v>
      </c>
      <c r="F562" s="115">
        <v>0</v>
      </c>
      <c r="G562" s="112">
        <f t="shared" si="8"/>
        <v>2.705662339433232</v>
      </c>
    </row>
    <row r="563" spans="1:7" x14ac:dyDescent="0.25">
      <c r="A563" s="28">
        <f>IF('weather data'!E563&lt;=5,5,'weather data'!E563)</f>
        <v>5</v>
      </c>
      <c r="B563" s="4">
        <f>IF(A563=5,0,1)*0.54+0.25*24.6*(Hilfstabelle!A563-5)/1000</f>
        <v>0</v>
      </c>
      <c r="C563" s="3">
        <f>(1213.2+(17.25*('weather data'!E563-5)))/1000</f>
        <v>1.1325217500000002</v>
      </c>
      <c r="E563" s="96">
        <v>3.0192297239909718</v>
      </c>
      <c r="F563" s="115">
        <v>0</v>
      </c>
      <c r="G563" s="112">
        <f t="shared" si="8"/>
        <v>3.0192297239909718</v>
      </c>
    </row>
    <row r="564" spans="1:7" x14ac:dyDescent="0.25">
      <c r="A564" s="28">
        <f>IF('weather data'!E564&lt;=5,5,'weather data'!E564)</f>
        <v>5</v>
      </c>
      <c r="B564" s="4">
        <f>IF(A564=5,0,1)*0.54+0.25*24.6*(Hilfstabelle!A564-5)/1000</f>
        <v>0</v>
      </c>
      <c r="C564" s="3">
        <f>(1213.2+(17.25*('weather data'!E564-5)))/1000</f>
        <v>1.1512035</v>
      </c>
      <c r="E564" s="96">
        <v>3.120702458516289</v>
      </c>
      <c r="F564" s="115">
        <v>0</v>
      </c>
      <c r="G564" s="112">
        <f t="shared" si="8"/>
        <v>3.120702458516289</v>
      </c>
    </row>
    <row r="565" spans="1:7" x14ac:dyDescent="0.25">
      <c r="A565" s="28">
        <f>IF('weather data'!E565&lt;=5,5,'weather data'!E565)</f>
        <v>5</v>
      </c>
      <c r="B565" s="4">
        <f>IF(A565=5,0,1)*0.54+0.25*24.6*(Hilfstabelle!A565-5)/1000</f>
        <v>0</v>
      </c>
      <c r="C565" s="3">
        <f>(1213.2+(17.25*('weather data'!E565-5)))/1000</f>
        <v>1.1628645000000002</v>
      </c>
      <c r="E565" s="96">
        <v>3.205956190392067</v>
      </c>
      <c r="F565" s="115">
        <v>0</v>
      </c>
      <c r="G565" s="112">
        <f t="shared" si="8"/>
        <v>3.205956190392067</v>
      </c>
    </row>
    <row r="566" spans="1:7" x14ac:dyDescent="0.25">
      <c r="A566" s="28">
        <f>IF('weather data'!E566&lt;=5,5,'weather data'!E566)</f>
        <v>5</v>
      </c>
      <c r="B566" s="4">
        <f>IF(A566=5,0,1)*0.54+0.25*24.6*(Hilfstabelle!A566-5)/1000</f>
        <v>0</v>
      </c>
      <c r="C566" s="3">
        <f>(1213.2+(17.25*('weather data'!E566-5)))/1000</f>
        <v>1.1676600000000001</v>
      </c>
      <c r="E566" s="96">
        <v>3.206164126323471</v>
      </c>
      <c r="F566" s="115">
        <v>0</v>
      </c>
      <c r="G566" s="112">
        <f t="shared" si="8"/>
        <v>3.206164126323471</v>
      </c>
    </row>
    <row r="567" spans="1:7" x14ac:dyDescent="0.25">
      <c r="A567" s="28">
        <f>IF('weather data'!E567&lt;=5,5,'weather data'!E567)</f>
        <v>5</v>
      </c>
      <c r="B567" s="4">
        <f>IF(A567=5,0,1)*0.54+0.25*24.6*(Hilfstabelle!A567-5)/1000</f>
        <v>0</v>
      </c>
      <c r="C567" s="3">
        <f>(1213.2+(17.25*('weather data'!E567-5)))/1000</f>
        <v>1.1664525000000001</v>
      </c>
      <c r="E567" s="96">
        <v>3.0793232081668251</v>
      </c>
      <c r="F567" s="115">
        <v>0</v>
      </c>
      <c r="G567" s="112">
        <f t="shared" si="8"/>
        <v>3.0793232081668251</v>
      </c>
    </row>
    <row r="568" spans="1:7" x14ac:dyDescent="0.25">
      <c r="A568" s="28">
        <f>IF('weather data'!E568&lt;=5,5,'weather data'!E568)</f>
        <v>5</v>
      </c>
      <c r="B568" s="4">
        <f>IF(A568=5,0,1)*0.54+0.25*24.6*(Hilfstabelle!A568-5)/1000</f>
        <v>0</v>
      </c>
      <c r="C568" s="3">
        <f>(1213.2+(17.25*('weather data'!E568-5)))/1000</f>
        <v>1.1510309999999999</v>
      </c>
      <c r="E568" s="96">
        <v>2.7921636868974362</v>
      </c>
      <c r="F568" s="115">
        <v>0</v>
      </c>
      <c r="G568" s="112">
        <f t="shared" si="8"/>
        <v>2.7921636868974362</v>
      </c>
    </row>
    <row r="569" spans="1:7" x14ac:dyDescent="0.25">
      <c r="A569" s="28">
        <f>IF('weather data'!E569&lt;=5,5,'weather data'!E569)</f>
        <v>5</v>
      </c>
      <c r="B569" s="4">
        <f>IF(A569=5,0,1)*0.54+0.25*24.6*(Hilfstabelle!A569-5)/1000</f>
        <v>0</v>
      </c>
      <c r="C569" s="3">
        <f>(1213.2+(17.25*('weather data'!E569-5)))/1000</f>
        <v>1.1288130000000001</v>
      </c>
      <c r="E569" s="96">
        <v>2.804016034987483</v>
      </c>
      <c r="F569" s="115">
        <v>0</v>
      </c>
      <c r="G569" s="112">
        <f t="shared" si="8"/>
        <v>2.804016034987483</v>
      </c>
    </row>
    <row r="570" spans="1:7" x14ac:dyDescent="0.25">
      <c r="A570" s="28">
        <f>IF('weather data'!E570&lt;=5,5,'weather data'!E570)</f>
        <v>5</v>
      </c>
      <c r="B570" s="4">
        <f>IF(A570=5,0,1)*0.54+0.25*24.6*(Hilfstabelle!A570-5)/1000</f>
        <v>0</v>
      </c>
      <c r="C570" s="3">
        <f>(1213.2+(17.25*('weather data'!E570-5)))/1000</f>
        <v>1.1165827500000001</v>
      </c>
      <c r="E570" s="96">
        <v>2.9183807972598692</v>
      </c>
      <c r="F570" s="115">
        <v>0</v>
      </c>
      <c r="G570" s="112">
        <f t="shared" si="8"/>
        <v>2.9183807972598692</v>
      </c>
    </row>
    <row r="571" spans="1:7" x14ac:dyDescent="0.25">
      <c r="A571" s="28">
        <f>IF('weather data'!E571&lt;=5,5,'weather data'!E571)</f>
        <v>5</v>
      </c>
      <c r="B571" s="4">
        <f>IF(A571=5,0,1)*0.54+0.25*24.6*(Hilfstabelle!A571-5)/1000</f>
        <v>0</v>
      </c>
      <c r="C571" s="3">
        <f>(1213.2+(17.25*('weather data'!E571-5)))/1000</f>
        <v>1.1105970000000001</v>
      </c>
      <c r="E571" s="96">
        <v>3.013199581980246</v>
      </c>
      <c r="F571" s="115">
        <v>0</v>
      </c>
      <c r="G571" s="112">
        <f t="shared" si="8"/>
        <v>3.013199581980246</v>
      </c>
    </row>
    <row r="572" spans="1:7" x14ac:dyDescent="0.25">
      <c r="A572" s="28">
        <f>IF('weather data'!E572&lt;=5,5,'weather data'!E572)</f>
        <v>5</v>
      </c>
      <c r="B572" s="4">
        <f>IF(A572=5,0,1)*0.54+0.25*24.6*(Hilfstabelle!A572-5)/1000</f>
        <v>0</v>
      </c>
      <c r="C572" s="3">
        <f>(1213.2+(17.25*('weather data'!E572-5)))/1000</f>
        <v>1.105146</v>
      </c>
      <c r="E572" s="96">
        <v>3.1652007478368169</v>
      </c>
      <c r="F572" s="115">
        <v>0</v>
      </c>
      <c r="G572" s="112">
        <f t="shared" si="8"/>
        <v>3.1652007478368169</v>
      </c>
    </row>
    <row r="573" spans="1:7" x14ac:dyDescent="0.25">
      <c r="A573" s="28">
        <f>IF('weather data'!E573&lt;=5,5,'weather data'!E573)</f>
        <v>5</v>
      </c>
      <c r="B573" s="4">
        <f>IF(A573=5,0,1)*0.54+0.25*24.6*(Hilfstabelle!A573-5)/1000</f>
        <v>0</v>
      </c>
      <c r="C573" s="3">
        <f>(1213.2+(17.25*('weather data'!E573-5)))/1000</f>
        <v>1.0988497500000001</v>
      </c>
      <c r="E573" s="96">
        <v>2.9318966328011511</v>
      </c>
      <c r="F573" s="115">
        <v>0</v>
      </c>
      <c r="G573" s="112">
        <f t="shared" si="8"/>
        <v>2.9318966328011511</v>
      </c>
    </row>
    <row r="574" spans="1:7" x14ac:dyDescent="0.25">
      <c r="A574" s="28">
        <f>IF('weather data'!E574&lt;=5,5,'weather data'!E574)</f>
        <v>5</v>
      </c>
      <c r="B574" s="4">
        <f>IF(A574=5,0,1)*0.54+0.25*24.6*(Hilfstabelle!A574-5)/1000</f>
        <v>0</v>
      </c>
      <c r="C574" s="3">
        <f>(1213.2+(17.25*('weather data'!E574-5)))/1000</f>
        <v>1.0921912500000002</v>
      </c>
      <c r="E574" s="96">
        <v>2.4407519628241068</v>
      </c>
      <c r="F574" s="115">
        <v>0</v>
      </c>
      <c r="G574" s="112">
        <f t="shared" si="8"/>
        <v>2.4407519628241068</v>
      </c>
    </row>
    <row r="575" spans="1:7" x14ac:dyDescent="0.25">
      <c r="A575" s="28">
        <f>IF('weather data'!E575&lt;=5,5,'weather data'!E575)</f>
        <v>5</v>
      </c>
      <c r="B575" s="4">
        <f>IF(A575=5,0,1)*0.54+0.25*24.6*(Hilfstabelle!A575-5)/1000</f>
        <v>0</v>
      </c>
      <c r="C575" s="3">
        <f>(1213.2+(17.25*('weather data'!E575-5)))/1000</f>
        <v>1.0873267499999999</v>
      </c>
      <c r="E575" s="96">
        <v>2.2488270981379039</v>
      </c>
      <c r="F575" s="115">
        <v>0</v>
      </c>
      <c r="G575" s="112">
        <f t="shared" si="8"/>
        <v>2.2488270981379039</v>
      </c>
    </row>
    <row r="576" spans="1:7" x14ac:dyDescent="0.25">
      <c r="A576" s="28">
        <f>IF('weather data'!E576&lt;=5,5,'weather data'!E576)</f>
        <v>5</v>
      </c>
      <c r="B576" s="4">
        <f>IF(A576=5,0,1)*0.54+0.25*24.6*(Hilfstabelle!A576-5)/1000</f>
        <v>0</v>
      </c>
      <c r="C576" s="3">
        <f>(1213.2+(17.25*('weather data'!E576-5)))/1000</f>
        <v>1.0816860000000001</v>
      </c>
      <c r="E576" s="96">
        <v>2.1596225835654428</v>
      </c>
      <c r="F576" s="115">
        <v>0</v>
      </c>
      <c r="G576" s="112">
        <f t="shared" si="8"/>
        <v>2.1596225835654428</v>
      </c>
    </row>
    <row r="577" spans="1:7" x14ac:dyDescent="0.25">
      <c r="A577" s="28">
        <f>IF('weather data'!E577&lt;=5,5,'weather data'!E577)</f>
        <v>5</v>
      </c>
      <c r="B577" s="4">
        <f>IF(A577=5,0,1)*0.54+0.25*24.6*(Hilfstabelle!A577-5)/1000</f>
        <v>0</v>
      </c>
      <c r="C577" s="3">
        <f>(1213.2+(17.25*('weather data'!E577-5)))/1000</f>
        <v>1.07528625</v>
      </c>
      <c r="E577" s="96">
        <v>2.023632484427007</v>
      </c>
      <c r="F577" s="115">
        <v>0</v>
      </c>
      <c r="G577" s="112">
        <f t="shared" si="8"/>
        <v>2.023632484427007</v>
      </c>
    </row>
    <row r="578" spans="1:7" x14ac:dyDescent="0.25">
      <c r="A578" s="28">
        <f>IF('weather data'!E578&lt;=5,5,'weather data'!E578)</f>
        <v>5</v>
      </c>
      <c r="B578" s="4">
        <f>IF(A578=5,0,1)*0.54+0.25*24.6*(Hilfstabelle!A578-5)/1000</f>
        <v>0</v>
      </c>
      <c r="C578" s="3">
        <f>(1213.2+(17.25*('weather data'!E578-5)))/1000</f>
        <v>1.0701802500000002</v>
      </c>
      <c r="E578" s="96">
        <v>1.964578679908175</v>
      </c>
      <c r="F578" s="115">
        <v>0</v>
      </c>
      <c r="G578" s="112">
        <f t="shared" ref="G578:G641" si="9">F578+E578</f>
        <v>1.964578679908175</v>
      </c>
    </row>
    <row r="579" spans="1:7" x14ac:dyDescent="0.25">
      <c r="A579" s="28">
        <f>IF('weather data'!E579&lt;=5,5,'weather data'!E579)</f>
        <v>5</v>
      </c>
      <c r="B579" s="4">
        <f>IF(A579=5,0,1)*0.54+0.25*24.6*(Hilfstabelle!A579-5)/1000</f>
        <v>0</v>
      </c>
      <c r="C579" s="3">
        <f>(1213.2+(17.25*('weather data'!E579-5)))/1000</f>
        <v>1.0665405000000001</v>
      </c>
      <c r="E579" s="96">
        <v>2.0512879633037842</v>
      </c>
      <c r="F579" s="115">
        <v>0</v>
      </c>
      <c r="G579" s="112">
        <f t="shared" si="9"/>
        <v>2.0512879633037842</v>
      </c>
    </row>
    <row r="580" spans="1:7" x14ac:dyDescent="0.25">
      <c r="A580" s="28">
        <f>IF('weather data'!E580&lt;=5,5,'weather data'!E580)</f>
        <v>5</v>
      </c>
      <c r="B580" s="4">
        <f>IF(A580=5,0,1)*0.54+0.25*24.6*(Hilfstabelle!A580-5)/1000</f>
        <v>0</v>
      </c>
      <c r="C580" s="3">
        <f>(1213.2+(17.25*('weather data'!E580-5)))/1000</f>
        <v>1.06365975</v>
      </c>
      <c r="E580" s="96">
        <v>1.9471120616702109</v>
      </c>
      <c r="F580" s="115">
        <v>0</v>
      </c>
      <c r="G580" s="112">
        <f t="shared" si="9"/>
        <v>1.9471120616702109</v>
      </c>
    </row>
    <row r="581" spans="1:7" x14ac:dyDescent="0.25">
      <c r="A581" s="28">
        <f>IF('weather data'!E581&lt;=5,5,'weather data'!E581)</f>
        <v>5</v>
      </c>
      <c r="B581" s="4">
        <f>IF(A581=5,0,1)*0.54+0.25*24.6*(Hilfstabelle!A581-5)/1000</f>
        <v>0</v>
      </c>
      <c r="C581" s="3">
        <f>(1213.2+(17.25*('weather data'!E581-5)))/1000</f>
        <v>1.06062375</v>
      </c>
      <c r="E581" s="96">
        <v>1.833371107192038</v>
      </c>
      <c r="F581" s="115">
        <v>0</v>
      </c>
      <c r="G581" s="112">
        <f t="shared" si="9"/>
        <v>1.833371107192038</v>
      </c>
    </row>
    <row r="582" spans="1:7" x14ac:dyDescent="0.25">
      <c r="A582" s="28">
        <f>IF('weather data'!E582&lt;=5,5,'weather data'!E582)</f>
        <v>5</v>
      </c>
      <c r="B582" s="4">
        <f>IF(A582=5,0,1)*0.54+0.25*24.6*(Hilfstabelle!A582-5)/1000</f>
        <v>0</v>
      </c>
      <c r="C582" s="3">
        <f>(1213.2+(17.25*('weather data'!E582-5)))/1000</f>
        <v>1.0584157500000002</v>
      </c>
      <c r="E582" s="96">
        <v>1.7603855952691161</v>
      </c>
      <c r="F582" s="115">
        <v>0</v>
      </c>
      <c r="G582" s="112">
        <f t="shared" si="9"/>
        <v>1.7603855952691161</v>
      </c>
    </row>
    <row r="583" spans="1:7" x14ac:dyDescent="0.25">
      <c r="A583" s="28">
        <f>IF('weather data'!E583&lt;=5,5,'weather data'!E583)</f>
        <v>5</v>
      </c>
      <c r="B583" s="4">
        <f>IF(A583=5,0,1)*0.54+0.25*24.6*(Hilfstabelle!A583-5)/1000</f>
        <v>0</v>
      </c>
      <c r="C583" s="3">
        <f>(1213.2+(17.25*('weather data'!E583-5)))/1000</f>
        <v>1.0580879999999999</v>
      </c>
      <c r="E583" s="96">
        <v>2.0036706350121909</v>
      </c>
      <c r="F583" s="115">
        <v>0</v>
      </c>
      <c r="G583" s="112">
        <f t="shared" si="9"/>
        <v>2.0036706350121909</v>
      </c>
    </row>
    <row r="584" spans="1:7" x14ac:dyDescent="0.25">
      <c r="A584" s="28">
        <f>IF('weather data'!E584&lt;=5,5,'weather data'!E584)</f>
        <v>5</v>
      </c>
      <c r="B584" s="4">
        <f>IF(A584=5,0,1)*0.54+0.25*24.6*(Hilfstabelle!A584-5)/1000</f>
        <v>0</v>
      </c>
      <c r="C584" s="3">
        <f>(1213.2+(17.25*('weather data'!E584-5)))/1000</f>
        <v>1.059882</v>
      </c>
      <c r="E584" s="96">
        <v>2.142363901258884</v>
      </c>
      <c r="F584" s="115">
        <v>0</v>
      </c>
      <c r="G584" s="112">
        <f t="shared" si="9"/>
        <v>2.142363901258884</v>
      </c>
    </row>
    <row r="585" spans="1:7" x14ac:dyDescent="0.25">
      <c r="A585" s="28">
        <f>IF('weather data'!E585&lt;=5,5,'weather data'!E585)</f>
        <v>5</v>
      </c>
      <c r="B585" s="4">
        <f>IF(A585=5,0,1)*0.54+0.25*24.6*(Hilfstabelle!A585-5)/1000</f>
        <v>0</v>
      </c>
      <c r="C585" s="3">
        <f>(1213.2+(17.25*('weather data'!E585-5)))/1000</f>
        <v>1.0704562499999999</v>
      </c>
      <c r="E585" s="96">
        <v>2.1775050736662158</v>
      </c>
      <c r="F585" s="115">
        <v>0</v>
      </c>
      <c r="G585" s="112">
        <f t="shared" si="9"/>
        <v>2.1775050736662158</v>
      </c>
    </row>
    <row r="586" spans="1:7" x14ac:dyDescent="0.25">
      <c r="A586" s="28">
        <f>IF('weather data'!E586&lt;=5,5,'weather data'!E586)</f>
        <v>5</v>
      </c>
      <c r="B586" s="4">
        <f>IF(A586=5,0,1)*0.54+0.25*24.6*(Hilfstabelle!A586-5)/1000</f>
        <v>0</v>
      </c>
      <c r="C586" s="3">
        <f>(1213.2+(17.25*('weather data'!E586-5)))/1000</f>
        <v>1.0945717500000001</v>
      </c>
      <c r="E586" s="96">
        <v>2.705662339433232</v>
      </c>
      <c r="F586" s="115">
        <v>0</v>
      </c>
      <c r="G586" s="112">
        <f t="shared" si="9"/>
        <v>2.705662339433232</v>
      </c>
    </row>
    <row r="587" spans="1:7" x14ac:dyDescent="0.25">
      <c r="A587" s="28">
        <f>IF('weather data'!E587&lt;=5,5,'weather data'!E587)</f>
        <v>5</v>
      </c>
      <c r="B587" s="4">
        <f>IF(A587=5,0,1)*0.54+0.25*24.6*(Hilfstabelle!A587-5)/1000</f>
        <v>0</v>
      </c>
      <c r="C587" s="3">
        <f>(1213.2+(17.25*('weather data'!E587-5)))/1000</f>
        <v>1.1163757500000002</v>
      </c>
      <c r="E587" s="96">
        <v>3.0192297239909718</v>
      </c>
      <c r="F587" s="115">
        <v>0</v>
      </c>
      <c r="G587" s="112">
        <f t="shared" si="9"/>
        <v>3.0192297239909718</v>
      </c>
    </row>
    <row r="588" spans="1:7" x14ac:dyDescent="0.25">
      <c r="A588" s="28">
        <f>IF('weather data'!E588&lt;=5,5,'weather data'!E588)</f>
        <v>5</v>
      </c>
      <c r="B588" s="4">
        <f>IF(A588=5,0,1)*0.54+0.25*24.6*(Hilfstabelle!A588-5)/1000</f>
        <v>0</v>
      </c>
      <c r="C588" s="3">
        <f>(1213.2+(17.25*('weather data'!E588-5)))/1000</f>
        <v>1.131642</v>
      </c>
      <c r="E588" s="96">
        <v>3.120702458516289</v>
      </c>
      <c r="F588" s="115">
        <v>0</v>
      </c>
      <c r="G588" s="112">
        <f t="shared" si="9"/>
        <v>3.120702458516289</v>
      </c>
    </row>
    <row r="589" spans="1:7" x14ac:dyDescent="0.25">
      <c r="A589" s="28">
        <f>IF('weather data'!E589&lt;=5,5,'weather data'!E589)</f>
        <v>5</v>
      </c>
      <c r="B589" s="4">
        <f>IF(A589=5,0,1)*0.54+0.25*24.6*(Hilfstabelle!A589-5)/1000</f>
        <v>0</v>
      </c>
      <c r="C589" s="3">
        <f>(1213.2+(17.25*('weather data'!E589-5)))/1000</f>
        <v>1.1400427500000001</v>
      </c>
      <c r="E589" s="96">
        <v>3.205956190392067</v>
      </c>
      <c r="F589" s="115">
        <v>0</v>
      </c>
      <c r="G589" s="112">
        <f t="shared" si="9"/>
        <v>3.205956190392067</v>
      </c>
    </row>
    <row r="590" spans="1:7" x14ac:dyDescent="0.25">
      <c r="A590" s="28">
        <f>IF('weather data'!E590&lt;=5,5,'weather data'!E590)</f>
        <v>5</v>
      </c>
      <c r="B590" s="4">
        <f>IF(A590=5,0,1)*0.54+0.25*24.6*(Hilfstabelle!A590-5)/1000</f>
        <v>0</v>
      </c>
      <c r="C590" s="3">
        <f>(1213.2+(17.25*('weather data'!E590-5)))/1000</f>
        <v>1.1425095000000001</v>
      </c>
      <c r="E590" s="96">
        <v>3.206164126323471</v>
      </c>
      <c r="F590" s="115">
        <v>0</v>
      </c>
      <c r="G590" s="112">
        <f t="shared" si="9"/>
        <v>3.206164126323471</v>
      </c>
    </row>
    <row r="591" spans="1:7" x14ac:dyDescent="0.25">
      <c r="A591" s="28">
        <f>IF('weather data'!E591&lt;=5,5,'weather data'!E591)</f>
        <v>5</v>
      </c>
      <c r="B591" s="4">
        <f>IF(A591=5,0,1)*0.54+0.25*24.6*(Hilfstabelle!A591-5)/1000</f>
        <v>0</v>
      </c>
      <c r="C591" s="3">
        <f>(1213.2+(17.25*('weather data'!E591-5)))/1000</f>
        <v>1.1377139999999999</v>
      </c>
      <c r="E591" s="96">
        <v>3.0793232081668251</v>
      </c>
      <c r="F591" s="115">
        <v>0</v>
      </c>
      <c r="G591" s="112">
        <f t="shared" si="9"/>
        <v>3.0793232081668251</v>
      </c>
    </row>
    <row r="592" spans="1:7" x14ac:dyDescent="0.25">
      <c r="A592" s="28">
        <f>IF('weather data'!E592&lt;=5,5,'weather data'!E592)</f>
        <v>5</v>
      </c>
      <c r="B592" s="4">
        <f>IF(A592=5,0,1)*0.54+0.25*24.6*(Hilfstabelle!A592-5)/1000</f>
        <v>0</v>
      </c>
      <c r="C592" s="3">
        <f>(1213.2+(17.25*('weather data'!E592-5)))/1000</f>
        <v>1.1138917500000001</v>
      </c>
      <c r="E592" s="96">
        <v>2.7921636868974362</v>
      </c>
      <c r="F592" s="115">
        <v>11</v>
      </c>
      <c r="G592" s="112">
        <f t="shared" si="9"/>
        <v>13.792163686897435</v>
      </c>
    </row>
    <row r="593" spans="1:7" x14ac:dyDescent="0.25">
      <c r="A593" s="28">
        <f>IF('weather data'!E593&lt;=5,5,'weather data'!E593)</f>
        <v>5</v>
      </c>
      <c r="B593" s="4">
        <f>IF(A593=5,0,1)*0.54+0.25*24.6*(Hilfstabelle!A593-5)/1000</f>
        <v>0</v>
      </c>
      <c r="C593" s="3">
        <f>(1213.2+(17.25*('weather data'!E593-5)))/1000</f>
        <v>1.0731127499999999</v>
      </c>
      <c r="E593" s="96">
        <v>2.804016034987483</v>
      </c>
      <c r="F593" s="115">
        <v>11</v>
      </c>
      <c r="G593" s="112">
        <f t="shared" si="9"/>
        <v>13.804016034987484</v>
      </c>
    </row>
    <row r="594" spans="1:7" x14ac:dyDescent="0.25">
      <c r="A594" s="28">
        <f>IF('weather data'!E594&lt;=5,5,'weather data'!E594)</f>
        <v>5</v>
      </c>
      <c r="B594" s="4">
        <f>IF(A594=5,0,1)*0.54+0.25*24.6*(Hilfstabelle!A594-5)/1000</f>
        <v>0</v>
      </c>
      <c r="C594" s="3">
        <f>(1213.2+(17.25*('weather data'!E594-5)))/1000</f>
        <v>1.0686104999999999</v>
      </c>
      <c r="E594" s="96">
        <v>2.9183807972598692</v>
      </c>
      <c r="F594" s="115">
        <v>11</v>
      </c>
      <c r="G594" s="112">
        <f t="shared" si="9"/>
        <v>13.91838079725987</v>
      </c>
    </row>
    <row r="595" spans="1:7" x14ac:dyDescent="0.25">
      <c r="A595" s="28">
        <f>IF('weather data'!E595&lt;=5,5,'weather data'!E595)</f>
        <v>5</v>
      </c>
      <c r="B595" s="4">
        <f>IF(A595=5,0,1)*0.54+0.25*24.6*(Hilfstabelle!A595-5)/1000</f>
        <v>0</v>
      </c>
      <c r="C595" s="3">
        <f>(1213.2+(17.25*('weather data'!E595-5)))/1000</f>
        <v>1.0724745</v>
      </c>
      <c r="E595" s="96">
        <v>3.013199581980246</v>
      </c>
      <c r="F595" s="115">
        <f>11/6</f>
        <v>1.8333333333333333</v>
      </c>
      <c r="G595" s="112">
        <f t="shared" si="9"/>
        <v>4.8465329153135794</v>
      </c>
    </row>
    <row r="596" spans="1:7" x14ac:dyDescent="0.25">
      <c r="A596" s="28">
        <f>IF('weather data'!E596&lt;=5,5,'weather data'!E596)</f>
        <v>5</v>
      </c>
      <c r="B596" s="4">
        <f>IF(A596=5,0,1)*0.54+0.25*24.6*(Hilfstabelle!A596-5)/1000</f>
        <v>0</v>
      </c>
      <c r="C596" s="3">
        <f>(1213.2+(17.25*('weather data'!E596-5)))/1000</f>
        <v>1.0701285</v>
      </c>
      <c r="E596" s="96">
        <v>3.1652007478368169</v>
      </c>
      <c r="F596" s="115">
        <v>0</v>
      </c>
      <c r="G596" s="112">
        <f t="shared" si="9"/>
        <v>3.1652007478368169</v>
      </c>
    </row>
    <row r="597" spans="1:7" x14ac:dyDescent="0.25">
      <c r="A597" s="28">
        <f>IF('weather data'!E597&lt;=5,5,'weather data'!E597)</f>
        <v>5</v>
      </c>
      <c r="B597" s="4">
        <f>IF(A597=5,0,1)*0.54+0.25*24.6*(Hilfstabelle!A597-5)/1000</f>
        <v>0</v>
      </c>
      <c r="C597" s="3">
        <f>(1213.2+(17.25*('weather data'!E597-5)))/1000</f>
        <v>1.0645567499999999</v>
      </c>
      <c r="E597" s="96">
        <v>2.9318966328011511</v>
      </c>
      <c r="F597" s="115">
        <v>0</v>
      </c>
      <c r="G597" s="112">
        <f t="shared" si="9"/>
        <v>2.9318966328011511</v>
      </c>
    </row>
    <row r="598" spans="1:7" x14ac:dyDescent="0.25">
      <c r="A598" s="28">
        <f>IF('weather data'!E598&lt;=5,5,'weather data'!E598)</f>
        <v>5</v>
      </c>
      <c r="B598" s="4">
        <f>IF(A598=5,0,1)*0.54+0.25*24.6*(Hilfstabelle!A598-5)/1000</f>
        <v>0</v>
      </c>
      <c r="C598" s="3">
        <f>(1213.2+(17.25*('weather data'!E598-5)))/1000</f>
        <v>1.0604339999999999</v>
      </c>
      <c r="E598" s="96">
        <v>2.4407519628241068</v>
      </c>
      <c r="F598" s="115">
        <v>0</v>
      </c>
      <c r="G598" s="112">
        <f t="shared" si="9"/>
        <v>2.4407519628241068</v>
      </c>
    </row>
    <row r="599" spans="1:7" x14ac:dyDescent="0.25">
      <c r="A599" s="28">
        <f>IF('weather data'!E599&lt;=5,5,'weather data'!E599)</f>
        <v>5</v>
      </c>
      <c r="B599" s="4">
        <f>IF(A599=5,0,1)*0.54+0.25*24.6*(Hilfstabelle!A599-5)/1000</f>
        <v>0</v>
      </c>
      <c r="C599" s="3">
        <f>(1213.2+(17.25*('weather data'!E599-5)))/1000</f>
        <v>1.061331</v>
      </c>
      <c r="E599" s="96">
        <v>2.2488270981379039</v>
      </c>
      <c r="F599" s="115">
        <v>0</v>
      </c>
      <c r="G599" s="112">
        <f t="shared" si="9"/>
        <v>2.2488270981379039</v>
      </c>
    </row>
    <row r="600" spans="1:7" x14ac:dyDescent="0.25">
      <c r="A600" s="28">
        <f>IF('weather data'!E600&lt;=5,5,'weather data'!E600)</f>
        <v>5</v>
      </c>
      <c r="B600" s="4">
        <f>IF(A600=5,0,1)*0.54+0.25*24.6*(Hilfstabelle!A600-5)/1000</f>
        <v>0</v>
      </c>
      <c r="C600" s="3">
        <f>(1213.2+(17.25*('weather data'!E600-5)))/1000</f>
        <v>1.06071</v>
      </c>
      <c r="E600" s="96">
        <v>2.1596225835654428</v>
      </c>
      <c r="F600" s="115">
        <v>0</v>
      </c>
      <c r="G600" s="112">
        <f t="shared" si="9"/>
        <v>2.1596225835654428</v>
      </c>
    </row>
    <row r="601" spans="1:7" x14ac:dyDescent="0.25">
      <c r="A601" s="28">
        <f>IF('weather data'!E601&lt;=5,5,'weather data'!E601)</f>
        <v>5</v>
      </c>
      <c r="B601" s="4">
        <f>IF(A601=5,0,1)*0.54+0.25*24.6*(Hilfstabelle!A601-5)/1000</f>
        <v>0</v>
      </c>
      <c r="C601" s="3">
        <f>(1213.2+(17.25*('weather data'!E601-5)))/1000</f>
        <v>1.061331</v>
      </c>
      <c r="E601" s="96">
        <v>2.023632484427007</v>
      </c>
      <c r="F601" s="115">
        <v>0</v>
      </c>
      <c r="G601" s="112">
        <f t="shared" si="9"/>
        <v>2.023632484427007</v>
      </c>
    </row>
    <row r="602" spans="1:7" x14ac:dyDescent="0.25">
      <c r="A602" s="28">
        <f>IF('weather data'!E602&lt;=5,5,'weather data'!E602)</f>
        <v>5</v>
      </c>
      <c r="B602" s="4">
        <f>IF(A602=5,0,1)*0.54+0.25*24.6*(Hilfstabelle!A602-5)/1000</f>
        <v>0</v>
      </c>
      <c r="C602" s="3">
        <f>(1213.2+(17.25*('weather data'!E602-5)))/1000</f>
        <v>1.0640047500000001</v>
      </c>
      <c r="E602" s="96">
        <v>1.964578679908175</v>
      </c>
      <c r="F602" s="115">
        <v>0</v>
      </c>
      <c r="G602" s="112">
        <f t="shared" si="9"/>
        <v>1.964578679908175</v>
      </c>
    </row>
    <row r="603" spans="1:7" x14ac:dyDescent="0.25">
      <c r="A603" s="28">
        <f>IF('weather data'!E603&lt;=5,5,'weather data'!E603)</f>
        <v>5</v>
      </c>
      <c r="B603" s="4">
        <f>IF(A603=5,0,1)*0.54+0.25*24.6*(Hilfstabelle!A603-5)/1000</f>
        <v>0</v>
      </c>
      <c r="C603" s="3">
        <f>(1213.2+(17.25*('weather data'!E603-5)))/1000</f>
        <v>1.0655745000000001</v>
      </c>
      <c r="E603" s="96">
        <v>2.0512879633037842</v>
      </c>
      <c r="F603" s="115">
        <v>0</v>
      </c>
      <c r="G603" s="112">
        <f t="shared" si="9"/>
        <v>2.0512879633037842</v>
      </c>
    </row>
    <row r="604" spans="1:7" x14ac:dyDescent="0.25">
      <c r="A604" s="28">
        <f>IF('weather data'!E604&lt;=5,5,'weather data'!E604)</f>
        <v>5</v>
      </c>
      <c r="B604" s="4">
        <f>IF(A604=5,0,1)*0.54+0.25*24.6*(Hilfstabelle!A604-5)/1000</f>
        <v>0</v>
      </c>
      <c r="C604" s="3">
        <f>(1213.2+(17.25*('weather data'!E604-5)))/1000</f>
        <v>1.0663335</v>
      </c>
      <c r="E604" s="96">
        <v>1.9471120616702109</v>
      </c>
      <c r="F604" s="115">
        <v>0</v>
      </c>
      <c r="G604" s="112">
        <f t="shared" si="9"/>
        <v>1.9471120616702109</v>
      </c>
    </row>
    <row r="605" spans="1:7" x14ac:dyDescent="0.25">
      <c r="A605" s="28">
        <f>IF('weather data'!E605&lt;=5,5,'weather data'!E605)</f>
        <v>5</v>
      </c>
      <c r="B605" s="4">
        <f>IF(A605=5,0,1)*0.54+0.25*24.6*(Hilfstabelle!A605-5)/1000</f>
        <v>0</v>
      </c>
      <c r="C605" s="3">
        <f>(1213.2+(17.25*('weather data'!E605-5)))/1000</f>
        <v>1.0684897499999999</v>
      </c>
      <c r="E605" s="96">
        <v>1.833371107192038</v>
      </c>
      <c r="F605" s="115">
        <v>0</v>
      </c>
      <c r="G605" s="112">
        <f t="shared" si="9"/>
        <v>1.833371107192038</v>
      </c>
    </row>
    <row r="606" spans="1:7" x14ac:dyDescent="0.25">
      <c r="A606" s="28">
        <f>IF('weather data'!E606&lt;=5,5,'weather data'!E606)</f>
        <v>5</v>
      </c>
      <c r="B606" s="4">
        <f>IF(A606=5,0,1)*0.54+0.25*24.6*(Hilfstabelle!A606-5)/1000</f>
        <v>0</v>
      </c>
      <c r="C606" s="3">
        <f>(1213.2+(17.25*('weather data'!E606-5)))/1000</f>
        <v>1.07024925</v>
      </c>
      <c r="E606" s="96">
        <v>1.7603855952691161</v>
      </c>
      <c r="F606" s="115">
        <v>0</v>
      </c>
      <c r="G606" s="112">
        <f t="shared" si="9"/>
        <v>1.7603855952691161</v>
      </c>
    </row>
    <row r="607" spans="1:7" x14ac:dyDescent="0.25">
      <c r="A607" s="28">
        <f>IF('weather data'!E607&lt;=5,5,'weather data'!E607)</f>
        <v>5</v>
      </c>
      <c r="B607" s="4">
        <f>IF(A607=5,0,1)*0.54+0.25*24.6*(Hilfstabelle!A607-5)/1000</f>
        <v>0</v>
      </c>
      <c r="C607" s="3">
        <f>(1213.2+(17.25*('weather data'!E607-5)))/1000</f>
        <v>1.0699560000000001</v>
      </c>
      <c r="E607" s="96">
        <v>2.0036706350121909</v>
      </c>
      <c r="F607" s="115">
        <v>0</v>
      </c>
      <c r="G607" s="112">
        <f t="shared" si="9"/>
        <v>2.0036706350121909</v>
      </c>
    </row>
    <row r="608" spans="1:7" x14ac:dyDescent="0.25">
      <c r="A608" s="28">
        <f>IF('weather data'!E608&lt;=5,5,'weather data'!E608)</f>
        <v>5</v>
      </c>
      <c r="B608" s="4">
        <f>IF(A608=5,0,1)*0.54+0.25*24.6*(Hilfstabelle!A608-5)/1000</f>
        <v>0</v>
      </c>
      <c r="C608" s="3">
        <f>(1213.2+(17.25*('weather data'!E608-5)))/1000</f>
        <v>1.0670925</v>
      </c>
      <c r="E608" s="96">
        <v>2.142363901258884</v>
      </c>
      <c r="F608" s="115">
        <v>0</v>
      </c>
      <c r="G608" s="112">
        <f t="shared" si="9"/>
        <v>2.142363901258884</v>
      </c>
    </row>
    <row r="609" spans="1:7" x14ac:dyDescent="0.25">
      <c r="A609" s="28">
        <f>IF('weather data'!E609&lt;=5,5,'weather data'!E609)</f>
        <v>5</v>
      </c>
      <c r="B609" s="4">
        <f>IF(A609=5,0,1)*0.54+0.25*24.6*(Hilfstabelle!A609-5)/1000</f>
        <v>0</v>
      </c>
      <c r="C609" s="3">
        <f>(1213.2+(17.25*('weather data'!E609-5)))/1000</f>
        <v>1.0682654999999999</v>
      </c>
      <c r="E609" s="96">
        <v>2.1775050736662158</v>
      </c>
      <c r="F609" s="115">
        <v>0</v>
      </c>
      <c r="G609" s="112">
        <f t="shared" si="9"/>
        <v>2.1775050736662158</v>
      </c>
    </row>
    <row r="610" spans="1:7" x14ac:dyDescent="0.25">
      <c r="A610" s="28">
        <f>IF('weather data'!E610&lt;=5,5,'weather data'!E610)</f>
        <v>5</v>
      </c>
      <c r="B610" s="4">
        <f>IF(A610=5,0,1)*0.54+0.25*24.6*(Hilfstabelle!A610-5)/1000</f>
        <v>0</v>
      </c>
      <c r="C610" s="3">
        <f>(1213.2+(17.25*('weather data'!E610-5)))/1000</f>
        <v>1.08591225</v>
      </c>
      <c r="E610" s="96">
        <v>2.705662339433232</v>
      </c>
      <c r="F610" s="115">
        <v>0</v>
      </c>
      <c r="G610" s="112">
        <f t="shared" si="9"/>
        <v>2.705662339433232</v>
      </c>
    </row>
    <row r="611" spans="1:7" x14ac:dyDescent="0.25">
      <c r="A611" s="28">
        <f>IF('weather data'!E611&lt;=5,5,'weather data'!E611)</f>
        <v>5</v>
      </c>
      <c r="B611" s="4">
        <f>IF(A611=5,0,1)*0.54+0.25*24.6*(Hilfstabelle!A611-5)/1000</f>
        <v>0</v>
      </c>
      <c r="C611" s="3">
        <f>(1213.2+(17.25*('weather data'!E611-5)))/1000</f>
        <v>1.1076645000000001</v>
      </c>
      <c r="E611" s="96">
        <v>3.0192297239909718</v>
      </c>
      <c r="F611" s="115">
        <v>0</v>
      </c>
      <c r="G611" s="112">
        <f t="shared" si="9"/>
        <v>3.0192297239909718</v>
      </c>
    </row>
    <row r="612" spans="1:7" x14ac:dyDescent="0.25">
      <c r="A612" s="28">
        <f>IF('weather data'!E612&lt;=5,5,'weather data'!E612)</f>
        <v>5</v>
      </c>
      <c r="B612" s="4">
        <f>IF(A612=5,0,1)*0.54+0.25*24.6*(Hilfstabelle!A612-5)/1000</f>
        <v>0</v>
      </c>
      <c r="C612" s="3">
        <f>(1213.2+(17.25*('weather data'!E612-5)))/1000</f>
        <v>1.1247419999999999</v>
      </c>
      <c r="E612" s="96">
        <v>3.120702458516289</v>
      </c>
      <c r="F612" s="115">
        <v>0</v>
      </c>
      <c r="G612" s="112">
        <f t="shared" si="9"/>
        <v>3.120702458516289</v>
      </c>
    </row>
    <row r="613" spans="1:7" x14ac:dyDescent="0.25">
      <c r="A613" s="28">
        <f>IF('weather data'!E613&lt;=5,5,'weather data'!E613)</f>
        <v>5</v>
      </c>
      <c r="B613" s="4">
        <f>IF(A613=5,0,1)*0.54+0.25*24.6*(Hilfstabelle!A613-5)/1000</f>
        <v>0</v>
      </c>
      <c r="C613" s="3">
        <f>(1213.2+(17.25*('weather data'!E613-5)))/1000</f>
        <v>1.1369205</v>
      </c>
      <c r="E613" s="96">
        <v>3.205956190392067</v>
      </c>
      <c r="F613" s="115">
        <v>0</v>
      </c>
      <c r="G613" s="112">
        <f t="shared" si="9"/>
        <v>3.205956190392067</v>
      </c>
    </row>
    <row r="614" spans="1:7" x14ac:dyDescent="0.25">
      <c r="A614" s="28">
        <f>IF('weather data'!E614&lt;=5,5,'weather data'!E614)</f>
        <v>5</v>
      </c>
      <c r="B614" s="4">
        <f>IF(A614=5,0,1)*0.54+0.25*24.6*(Hilfstabelle!A614-5)/1000</f>
        <v>0</v>
      </c>
      <c r="C614" s="3">
        <f>(1213.2+(17.25*('weather data'!E614-5)))/1000</f>
        <v>1.1419057500000001</v>
      </c>
      <c r="E614" s="96">
        <v>3.206164126323471</v>
      </c>
      <c r="F614" s="115">
        <v>0</v>
      </c>
      <c r="G614" s="112">
        <f t="shared" si="9"/>
        <v>3.206164126323471</v>
      </c>
    </row>
    <row r="615" spans="1:7" x14ac:dyDescent="0.25">
      <c r="A615" s="28">
        <f>IF('weather data'!E615&lt;=5,5,'weather data'!E615)</f>
        <v>5</v>
      </c>
      <c r="B615" s="4">
        <f>IF(A615=5,0,1)*0.54+0.25*24.6*(Hilfstabelle!A615-5)/1000</f>
        <v>0</v>
      </c>
      <c r="C615" s="3">
        <f>(1213.2+(17.25*('weather data'!E615-5)))/1000</f>
        <v>1.1386800000000001</v>
      </c>
      <c r="E615" s="96">
        <v>3.0793232081668251</v>
      </c>
      <c r="F615" s="115">
        <v>0</v>
      </c>
      <c r="G615" s="112">
        <f t="shared" si="9"/>
        <v>3.0793232081668251</v>
      </c>
    </row>
    <row r="616" spans="1:7" x14ac:dyDescent="0.25">
      <c r="A616" s="28">
        <f>IF('weather data'!E616&lt;=5,5,'weather data'!E616)</f>
        <v>5</v>
      </c>
      <c r="B616" s="4">
        <f>IF(A616=5,0,1)*0.54+0.25*24.6*(Hilfstabelle!A616-5)/1000</f>
        <v>0</v>
      </c>
      <c r="C616" s="3">
        <f>(1213.2+(17.25*('weather data'!E616-5)))/1000</f>
        <v>1.1253630000000001</v>
      </c>
      <c r="E616" s="96">
        <v>2.7921636868974362</v>
      </c>
      <c r="F616" s="115">
        <v>0</v>
      </c>
      <c r="G616" s="112">
        <f t="shared" si="9"/>
        <v>2.7921636868974362</v>
      </c>
    </row>
    <row r="617" spans="1:7" x14ac:dyDescent="0.25">
      <c r="A617" s="28">
        <f>IF('weather data'!E617&lt;=5,5,'weather data'!E617)</f>
        <v>5</v>
      </c>
      <c r="B617" s="4">
        <f>IF(A617=5,0,1)*0.54+0.25*24.6*(Hilfstabelle!A617-5)/1000</f>
        <v>0</v>
      </c>
      <c r="C617" s="3">
        <f>(1213.2+(17.25*('weather data'!E617-5)))/1000</f>
        <v>1.1052150000000001</v>
      </c>
      <c r="E617" s="96">
        <v>2.804016034987483</v>
      </c>
      <c r="F617" s="115">
        <v>0</v>
      </c>
      <c r="G617" s="112">
        <f t="shared" si="9"/>
        <v>2.804016034987483</v>
      </c>
    </row>
    <row r="618" spans="1:7" x14ac:dyDescent="0.25">
      <c r="A618" s="28">
        <f>IF('weather data'!E618&lt;=5,5,'weather data'!E618)</f>
        <v>5</v>
      </c>
      <c r="B618" s="4">
        <f>IF(A618=5,0,1)*0.54+0.25*24.6*(Hilfstabelle!A618-5)/1000</f>
        <v>0</v>
      </c>
      <c r="C618" s="3">
        <f>(1213.2+(17.25*('weather data'!E618-5)))/1000</f>
        <v>1.09350225</v>
      </c>
      <c r="E618" s="96">
        <v>2.9183807972598692</v>
      </c>
      <c r="F618" s="115">
        <v>0</v>
      </c>
      <c r="G618" s="112">
        <f t="shared" si="9"/>
        <v>2.9183807972598692</v>
      </c>
    </row>
    <row r="619" spans="1:7" x14ac:dyDescent="0.25">
      <c r="A619" s="28">
        <f>IF('weather data'!E619&lt;=5,5,'weather data'!E619)</f>
        <v>5</v>
      </c>
      <c r="B619" s="4">
        <f>IF(A619=5,0,1)*0.54+0.25*24.6*(Hilfstabelle!A619-5)/1000</f>
        <v>0</v>
      </c>
      <c r="C619" s="3">
        <f>(1213.2+(17.25*('weather data'!E619-5)))/1000</f>
        <v>1.0884480000000001</v>
      </c>
      <c r="E619" s="96">
        <v>3.013199581980246</v>
      </c>
      <c r="F619" s="115">
        <v>0</v>
      </c>
      <c r="G619" s="112">
        <f t="shared" si="9"/>
        <v>3.013199581980246</v>
      </c>
    </row>
    <row r="620" spans="1:7" x14ac:dyDescent="0.25">
      <c r="A620" s="28">
        <f>IF('weather data'!E620&lt;=5,5,'weather data'!E620)</f>
        <v>5</v>
      </c>
      <c r="B620" s="4">
        <f>IF(A620=5,0,1)*0.54+0.25*24.6*(Hilfstabelle!A620-5)/1000</f>
        <v>0</v>
      </c>
      <c r="C620" s="3">
        <f>(1213.2+(17.25*('weather data'!E620-5)))/1000</f>
        <v>1.0837215</v>
      </c>
      <c r="E620" s="96">
        <v>3.1652007478368169</v>
      </c>
      <c r="F620" s="115">
        <v>0</v>
      </c>
      <c r="G620" s="112">
        <f t="shared" si="9"/>
        <v>3.1652007478368169</v>
      </c>
    </row>
    <row r="621" spans="1:7" x14ac:dyDescent="0.25">
      <c r="A621" s="28">
        <f>IF('weather data'!E621&lt;=5,5,'weather data'!E621)</f>
        <v>5</v>
      </c>
      <c r="B621" s="4">
        <f>IF(A621=5,0,1)*0.54+0.25*24.6*(Hilfstabelle!A621-5)/1000</f>
        <v>0</v>
      </c>
      <c r="C621" s="3">
        <f>(1213.2+(17.25*('weather data'!E621-5)))/1000</f>
        <v>1.078443</v>
      </c>
      <c r="E621" s="96">
        <v>2.9318966328011511</v>
      </c>
      <c r="F621" s="115">
        <v>0</v>
      </c>
      <c r="G621" s="112">
        <f t="shared" si="9"/>
        <v>2.9318966328011511</v>
      </c>
    </row>
    <row r="622" spans="1:7" x14ac:dyDescent="0.25">
      <c r="A622" s="28">
        <f>IF('weather data'!E622&lt;=5,5,'weather data'!E622)</f>
        <v>5</v>
      </c>
      <c r="B622" s="4">
        <f>IF(A622=5,0,1)*0.54+0.25*24.6*(Hilfstabelle!A622-5)/1000</f>
        <v>0</v>
      </c>
      <c r="C622" s="3">
        <f>(1213.2+(17.25*('weather data'!E622-5)))/1000</f>
        <v>1.0745790000000002</v>
      </c>
      <c r="E622" s="96">
        <v>2.4407519628241068</v>
      </c>
      <c r="F622" s="115">
        <v>0</v>
      </c>
      <c r="G622" s="112">
        <f t="shared" si="9"/>
        <v>2.4407519628241068</v>
      </c>
    </row>
    <row r="623" spans="1:7" x14ac:dyDescent="0.25">
      <c r="A623" s="28">
        <f>IF('weather data'!E623&lt;=5,5,'weather data'!E623)</f>
        <v>5</v>
      </c>
      <c r="B623" s="4">
        <f>IF(A623=5,0,1)*0.54+0.25*24.6*(Hilfstabelle!A623-5)/1000</f>
        <v>0</v>
      </c>
      <c r="C623" s="3">
        <f>(1213.2+(17.25*('weather data'!E623-5)))/1000</f>
        <v>1.0744754999999999</v>
      </c>
      <c r="E623" s="96">
        <v>2.2488270981379039</v>
      </c>
      <c r="F623" s="115">
        <v>0</v>
      </c>
      <c r="G623" s="112">
        <f t="shared" si="9"/>
        <v>2.2488270981379039</v>
      </c>
    </row>
    <row r="624" spans="1:7" x14ac:dyDescent="0.25">
      <c r="A624" s="28">
        <f>IF('weather data'!E624&lt;=5,5,'weather data'!E624)</f>
        <v>5</v>
      </c>
      <c r="B624" s="4">
        <f>IF(A624=5,0,1)*0.54+0.25*24.6*(Hilfstabelle!A624-5)/1000</f>
        <v>0</v>
      </c>
      <c r="C624" s="3">
        <f>(1213.2+(17.25*('weather data'!E624-5)))/1000</f>
        <v>1.0736130000000002</v>
      </c>
      <c r="E624" s="96">
        <v>2.1596225835654428</v>
      </c>
      <c r="F624" s="115">
        <v>0</v>
      </c>
      <c r="G624" s="112">
        <f t="shared" si="9"/>
        <v>2.1596225835654428</v>
      </c>
    </row>
    <row r="625" spans="1:7" x14ac:dyDescent="0.25">
      <c r="A625" s="28">
        <f>IF('weather data'!E625&lt;=5,5,'weather data'!E625)</f>
        <v>5</v>
      </c>
      <c r="B625" s="4">
        <f>IF(A625=5,0,1)*0.54+0.25*24.6*(Hilfstabelle!A625-5)/1000</f>
        <v>0</v>
      </c>
      <c r="C625" s="3">
        <f>(1213.2+(17.25*('weather data'!E625-5)))/1000</f>
        <v>1.0726469999999999</v>
      </c>
      <c r="E625" s="96">
        <v>2.023632484427007</v>
      </c>
      <c r="F625" s="115">
        <v>0</v>
      </c>
      <c r="G625" s="112">
        <f t="shared" si="9"/>
        <v>2.023632484427007</v>
      </c>
    </row>
    <row r="626" spans="1:7" x14ac:dyDescent="0.25">
      <c r="A626" s="28">
        <f>IF('weather data'!E626&lt;=5,5,'weather data'!E626)</f>
        <v>5</v>
      </c>
      <c r="B626" s="4">
        <f>IF(A626=5,0,1)*0.54+0.25*24.6*(Hilfstabelle!A626-5)/1000</f>
        <v>0</v>
      </c>
      <c r="C626" s="3">
        <f>(1213.2+(17.25*('weather data'!E626-5)))/1000</f>
        <v>1.07114625</v>
      </c>
      <c r="E626" s="96">
        <v>1.964578679908175</v>
      </c>
      <c r="F626" s="115">
        <v>0</v>
      </c>
      <c r="G626" s="112">
        <f t="shared" si="9"/>
        <v>1.964578679908175</v>
      </c>
    </row>
    <row r="627" spans="1:7" x14ac:dyDescent="0.25">
      <c r="A627" s="28">
        <f>IF('weather data'!E627&lt;=5,5,'weather data'!E627)</f>
        <v>5</v>
      </c>
      <c r="B627" s="4">
        <f>IF(A627=5,0,1)*0.54+0.25*24.6*(Hilfstabelle!A627-5)/1000</f>
        <v>0</v>
      </c>
      <c r="C627" s="3">
        <f>(1213.2+(17.25*('weather data'!E627-5)))/1000</f>
        <v>1.0720605000000001</v>
      </c>
      <c r="E627" s="96">
        <v>2.0512879633037842</v>
      </c>
      <c r="F627" s="115">
        <v>0</v>
      </c>
      <c r="G627" s="112">
        <f t="shared" si="9"/>
        <v>2.0512879633037842</v>
      </c>
    </row>
    <row r="628" spans="1:7" x14ac:dyDescent="0.25">
      <c r="A628" s="28">
        <f>IF('weather data'!E628&lt;=5,5,'weather data'!E628)</f>
        <v>5</v>
      </c>
      <c r="B628" s="4">
        <f>IF(A628=5,0,1)*0.54+0.25*24.6*(Hilfstabelle!A628-5)/1000</f>
        <v>0</v>
      </c>
      <c r="C628" s="3">
        <f>(1213.2+(17.25*('weather data'!E628-5)))/1000</f>
        <v>1.0739062500000001</v>
      </c>
      <c r="E628" s="96">
        <v>1.9471120616702109</v>
      </c>
      <c r="F628" s="115">
        <v>0</v>
      </c>
      <c r="G628" s="112">
        <f t="shared" si="9"/>
        <v>1.9471120616702109</v>
      </c>
    </row>
    <row r="629" spans="1:7" x14ac:dyDescent="0.25">
      <c r="A629" s="28">
        <f>IF('weather data'!E629&lt;=5,5,'weather data'!E629)</f>
        <v>5</v>
      </c>
      <c r="B629" s="4">
        <f>IF(A629=5,0,1)*0.54+0.25*24.6*(Hilfstabelle!A629-5)/1000</f>
        <v>0</v>
      </c>
      <c r="C629" s="3">
        <f>(1213.2+(17.25*('weather data'!E629-5)))/1000</f>
        <v>1.07514825</v>
      </c>
      <c r="E629" s="96">
        <v>1.833371107192038</v>
      </c>
      <c r="F629" s="115">
        <v>0</v>
      </c>
      <c r="G629" s="112">
        <f t="shared" si="9"/>
        <v>1.833371107192038</v>
      </c>
    </row>
    <row r="630" spans="1:7" x14ac:dyDescent="0.25">
      <c r="A630" s="28">
        <f>IF('weather data'!E630&lt;=5,5,'weather data'!E630)</f>
        <v>5</v>
      </c>
      <c r="B630" s="4">
        <f>IF(A630=5,0,1)*0.54+0.25*24.6*(Hilfstabelle!A630-5)/1000</f>
        <v>0</v>
      </c>
      <c r="C630" s="3">
        <f>(1213.2+(17.25*('weather data'!E630-5)))/1000</f>
        <v>1.0761660000000002</v>
      </c>
      <c r="E630" s="96">
        <v>1.7603855952691161</v>
      </c>
      <c r="F630" s="115">
        <v>0</v>
      </c>
      <c r="G630" s="112">
        <f t="shared" si="9"/>
        <v>1.7603855952691161</v>
      </c>
    </row>
    <row r="631" spans="1:7" x14ac:dyDescent="0.25">
      <c r="A631" s="28">
        <f>IF('weather data'!E631&lt;=5,5,'weather data'!E631)</f>
        <v>5</v>
      </c>
      <c r="B631" s="4">
        <f>IF(A631=5,0,1)*0.54+0.25*24.6*(Hilfstabelle!A631-5)/1000</f>
        <v>0</v>
      </c>
      <c r="C631" s="3">
        <f>(1213.2+(17.25*('weather data'!E631-5)))/1000</f>
        <v>1.0772872500000001</v>
      </c>
      <c r="E631" s="96">
        <v>2.0036706350121909</v>
      </c>
      <c r="F631" s="115">
        <v>0</v>
      </c>
      <c r="G631" s="112">
        <f t="shared" si="9"/>
        <v>2.0036706350121909</v>
      </c>
    </row>
    <row r="632" spans="1:7" x14ac:dyDescent="0.25">
      <c r="A632" s="28">
        <f>IF('weather data'!E632&lt;=5,5,'weather data'!E632)</f>
        <v>5</v>
      </c>
      <c r="B632" s="4">
        <f>IF(A632=5,0,1)*0.54+0.25*24.6*(Hilfstabelle!A632-5)/1000</f>
        <v>0</v>
      </c>
      <c r="C632" s="3">
        <f>(1213.2+(17.25*('weather data'!E632-5)))/1000</f>
        <v>1.0780289999999999</v>
      </c>
      <c r="E632" s="96">
        <v>2.142363901258884</v>
      </c>
      <c r="F632" s="115">
        <v>0</v>
      </c>
      <c r="G632" s="112">
        <f t="shared" si="9"/>
        <v>2.142363901258884</v>
      </c>
    </row>
    <row r="633" spans="1:7" x14ac:dyDescent="0.25">
      <c r="A633" s="28">
        <f>IF('weather data'!E633&lt;=5,5,'weather data'!E633)</f>
        <v>5</v>
      </c>
      <c r="B633" s="4">
        <f>IF(A633=5,0,1)*0.54+0.25*24.6*(Hilfstabelle!A633-5)/1000</f>
        <v>0</v>
      </c>
      <c r="C633" s="3">
        <f>(1213.2+(17.25*('weather data'!E633-5)))/1000</f>
        <v>1.07932275</v>
      </c>
      <c r="E633" s="96">
        <v>2.1775050736662158</v>
      </c>
      <c r="F633" s="115">
        <v>0</v>
      </c>
      <c r="G633" s="112">
        <f t="shared" si="9"/>
        <v>2.1775050736662158</v>
      </c>
    </row>
    <row r="634" spans="1:7" x14ac:dyDescent="0.25">
      <c r="A634" s="28">
        <f>IF('weather data'!E634&lt;=5,5,'weather data'!E634)</f>
        <v>5</v>
      </c>
      <c r="B634" s="4">
        <f>IF(A634=5,0,1)*0.54+0.25*24.6*(Hilfstabelle!A634-5)/1000</f>
        <v>0</v>
      </c>
      <c r="C634" s="3">
        <f>(1213.2+(17.25*('weather data'!E634-5)))/1000</f>
        <v>1.0862745</v>
      </c>
      <c r="E634" s="96">
        <v>2.705662339433232</v>
      </c>
      <c r="F634" s="115">
        <v>0</v>
      </c>
      <c r="G634" s="112">
        <f t="shared" si="9"/>
        <v>2.705662339433232</v>
      </c>
    </row>
    <row r="635" spans="1:7" x14ac:dyDescent="0.25">
      <c r="A635" s="28">
        <f>IF('weather data'!E635&lt;=5,5,'weather data'!E635)</f>
        <v>5</v>
      </c>
      <c r="B635" s="4">
        <f>IF(A635=5,0,1)*0.54+0.25*24.6*(Hilfstabelle!A635-5)/1000</f>
        <v>0</v>
      </c>
      <c r="C635" s="3">
        <f>(1213.2+(17.25*('weather data'!E635-5)))/1000</f>
        <v>1.0962277499999999</v>
      </c>
      <c r="E635" s="96">
        <v>3.0192297239909718</v>
      </c>
      <c r="F635" s="115">
        <v>0</v>
      </c>
      <c r="G635" s="112">
        <f t="shared" si="9"/>
        <v>3.0192297239909718</v>
      </c>
    </row>
    <row r="636" spans="1:7" x14ac:dyDescent="0.25">
      <c r="A636" s="28">
        <f>IF('weather data'!E636&lt;=5,5,'weather data'!E636)</f>
        <v>5</v>
      </c>
      <c r="B636" s="4">
        <f>IF(A636=5,0,1)*0.54+0.25*24.6*(Hilfstabelle!A636-5)/1000</f>
        <v>0</v>
      </c>
      <c r="C636" s="3">
        <f>(1213.2+(17.25*('weather data'!E636-5)))/1000</f>
        <v>1.1082682500000001</v>
      </c>
      <c r="E636" s="96">
        <v>3.120702458516289</v>
      </c>
      <c r="F636" s="115">
        <v>0</v>
      </c>
      <c r="G636" s="112">
        <f t="shared" si="9"/>
        <v>3.120702458516289</v>
      </c>
    </row>
    <row r="637" spans="1:7" x14ac:dyDescent="0.25">
      <c r="A637" s="28">
        <f>IF('weather data'!E637&lt;=5,5,'weather data'!E637)</f>
        <v>5</v>
      </c>
      <c r="B637" s="4">
        <f>IF(A637=5,0,1)*0.54+0.25*24.6*(Hilfstabelle!A637-5)/1000</f>
        <v>0</v>
      </c>
      <c r="C637" s="3">
        <f>(1213.2+(17.25*('weather data'!E637-5)))/1000</f>
        <v>1.118808</v>
      </c>
      <c r="E637" s="96">
        <v>3.205956190392067</v>
      </c>
      <c r="F637" s="115">
        <v>0</v>
      </c>
      <c r="G637" s="112">
        <f t="shared" si="9"/>
        <v>3.205956190392067</v>
      </c>
    </row>
    <row r="638" spans="1:7" x14ac:dyDescent="0.25">
      <c r="A638" s="28">
        <f>IF('weather data'!E638&lt;=5,5,'weather data'!E638)</f>
        <v>5</v>
      </c>
      <c r="B638" s="4">
        <f>IF(A638=5,0,1)*0.54+0.25*24.6*(Hilfstabelle!A638-5)/1000</f>
        <v>0</v>
      </c>
      <c r="C638" s="3">
        <f>(1213.2+(17.25*('weather data'!E638-5)))/1000</f>
        <v>1.1257080000000002</v>
      </c>
      <c r="E638" s="96">
        <v>3.206164126323471</v>
      </c>
      <c r="F638" s="115">
        <v>0</v>
      </c>
      <c r="G638" s="112">
        <f t="shared" si="9"/>
        <v>3.206164126323471</v>
      </c>
    </row>
    <row r="639" spans="1:7" x14ac:dyDescent="0.25">
      <c r="A639" s="28">
        <f>IF('weather data'!E639&lt;=5,5,'weather data'!E639)</f>
        <v>5</v>
      </c>
      <c r="B639" s="4">
        <f>IF(A639=5,0,1)*0.54+0.25*24.6*(Hilfstabelle!A639-5)/1000</f>
        <v>0</v>
      </c>
      <c r="C639" s="3">
        <f>(1213.2+(17.25*('weather data'!E639-5)))/1000</f>
        <v>1.127502</v>
      </c>
      <c r="E639" s="96">
        <v>3.0793232081668251</v>
      </c>
      <c r="F639" s="115">
        <v>0</v>
      </c>
      <c r="G639" s="112">
        <f t="shared" si="9"/>
        <v>3.0793232081668251</v>
      </c>
    </row>
    <row r="640" spans="1:7" x14ac:dyDescent="0.25">
      <c r="A640" s="28">
        <f>IF('weather data'!E640&lt;=5,5,'weather data'!E640)</f>
        <v>5</v>
      </c>
      <c r="B640" s="4">
        <f>IF(A640=5,0,1)*0.54+0.25*24.6*(Hilfstabelle!A640-5)/1000</f>
        <v>0</v>
      </c>
      <c r="C640" s="3">
        <f>(1213.2+(17.25*('weather data'!E640-5)))/1000</f>
        <v>1.1221200000000002</v>
      </c>
      <c r="E640" s="96">
        <v>2.7921636868974362</v>
      </c>
      <c r="F640" s="115">
        <v>11</v>
      </c>
      <c r="G640" s="112">
        <f t="shared" si="9"/>
        <v>13.792163686897435</v>
      </c>
    </row>
    <row r="641" spans="1:7" x14ac:dyDescent="0.25">
      <c r="A641" s="28">
        <f>IF('weather data'!E641&lt;=5,5,'weather data'!E641)</f>
        <v>5</v>
      </c>
      <c r="B641" s="4">
        <f>IF(A641=5,0,1)*0.54+0.25*24.6*(Hilfstabelle!A641-5)/1000</f>
        <v>0</v>
      </c>
      <c r="C641" s="3">
        <f>(1213.2+(17.25*('weather data'!E641-5)))/1000</f>
        <v>1.11037275</v>
      </c>
      <c r="E641" s="96">
        <v>2.804016034987483</v>
      </c>
      <c r="F641" s="115">
        <v>11</v>
      </c>
      <c r="G641" s="112">
        <f t="shared" si="9"/>
        <v>13.804016034987484</v>
      </c>
    </row>
    <row r="642" spans="1:7" x14ac:dyDescent="0.25">
      <c r="A642" s="28">
        <f>IF('weather data'!E642&lt;=5,5,'weather data'!E642)</f>
        <v>5</v>
      </c>
      <c r="B642" s="4">
        <f>IF(A642=5,0,1)*0.54+0.25*24.6*(Hilfstabelle!A642-5)/1000</f>
        <v>0</v>
      </c>
      <c r="C642" s="3">
        <f>(1213.2+(17.25*('weather data'!E642-5)))/1000</f>
        <v>1.1018685000000001</v>
      </c>
      <c r="E642" s="96">
        <v>2.9183807972598692</v>
      </c>
      <c r="F642" s="115">
        <v>0</v>
      </c>
      <c r="G642" s="112">
        <f t="shared" ref="G642:G705" si="10">F642+E642</f>
        <v>2.9183807972598692</v>
      </c>
    </row>
    <row r="643" spans="1:7" x14ac:dyDescent="0.25">
      <c r="A643" s="28">
        <f>IF('weather data'!E643&lt;=5,5,'weather data'!E643)</f>
        <v>5</v>
      </c>
      <c r="B643" s="4">
        <f>IF(A643=5,0,1)*0.54+0.25*24.6*(Hilfstabelle!A643-5)/1000</f>
        <v>0</v>
      </c>
      <c r="C643" s="3">
        <f>(1213.2+(17.25*('weather data'!E643-5)))/1000</f>
        <v>1.095072</v>
      </c>
      <c r="E643" s="96">
        <v>3.013199581980246</v>
      </c>
      <c r="F643" s="115">
        <v>0</v>
      </c>
      <c r="G643" s="112">
        <f t="shared" si="10"/>
        <v>3.013199581980246</v>
      </c>
    </row>
    <row r="644" spans="1:7" x14ac:dyDescent="0.25">
      <c r="A644" s="28">
        <f>IF('weather data'!E644&lt;=5,5,'weather data'!E644)</f>
        <v>5</v>
      </c>
      <c r="B644" s="4">
        <f>IF(A644=5,0,1)*0.54+0.25*24.6*(Hilfstabelle!A644-5)/1000</f>
        <v>0</v>
      </c>
      <c r="C644" s="3">
        <f>(1213.2+(17.25*('weather data'!E644-5)))/1000</f>
        <v>1.08970725</v>
      </c>
      <c r="E644" s="96">
        <v>3.1652007478368169</v>
      </c>
      <c r="F644" s="115">
        <v>0</v>
      </c>
      <c r="G644" s="112">
        <f t="shared" si="10"/>
        <v>3.1652007478368169</v>
      </c>
    </row>
    <row r="645" spans="1:7" x14ac:dyDescent="0.25">
      <c r="A645" s="28">
        <f>IF('weather data'!E645&lt;=5,5,'weather data'!E645)</f>
        <v>5</v>
      </c>
      <c r="B645" s="4">
        <f>IF(A645=5,0,1)*0.54+0.25*24.6*(Hilfstabelle!A645-5)/1000</f>
        <v>0</v>
      </c>
      <c r="C645" s="3">
        <f>(1213.2+(17.25*('weather data'!E645-5)))/1000</f>
        <v>1.08605025</v>
      </c>
      <c r="E645" s="96">
        <v>2.9318966328011511</v>
      </c>
      <c r="F645" s="115">
        <v>0</v>
      </c>
      <c r="G645" s="112">
        <f t="shared" si="10"/>
        <v>2.9318966328011511</v>
      </c>
    </row>
    <row r="646" spans="1:7" x14ac:dyDescent="0.25">
      <c r="A646" s="28">
        <f>IF('weather data'!E646&lt;=5,5,'weather data'!E646)</f>
        <v>5</v>
      </c>
      <c r="B646" s="4">
        <f>IF(A646=5,0,1)*0.54+0.25*24.6*(Hilfstabelle!A646-5)/1000</f>
        <v>0</v>
      </c>
      <c r="C646" s="3">
        <f>(1213.2+(17.25*('weather data'!E646-5)))/1000</f>
        <v>1.08408375</v>
      </c>
      <c r="E646" s="96">
        <v>2.4407519628241068</v>
      </c>
      <c r="F646" s="115">
        <v>0</v>
      </c>
      <c r="G646" s="112">
        <f t="shared" si="10"/>
        <v>2.4407519628241068</v>
      </c>
    </row>
    <row r="647" spans="1:7" x14ac:dyDescent="0.25">
      <c r="A647" s="28">
        <f>IF('weather data'!E647&lt;=5,5,'weather data'!E647)</f>
        <v>5</v>
      </c>
      <c r="B647" s="4">
        <f>IF(A647=5,0,1)*0.54+0.25*24.6*(Hilfstabelle!A647-5)/1000</f>
        <v>0</v>
      </c>
      <c r="C647" s="3">
        <f>(1213.2+(17.25*('weather data'!E647-5)))/1000</f>
        <v>1.08166875</v>
      </c>
      <c r="E647" s="96">
        <v>2.2488270981379039</v>
      </c>
      <c r="F647" s="115">
        <v>0</v>
      </c>
      <c r="G647" s="112">
        <f t="shared" si="10"/>
        <v>2.2488270981379039</v>
      </c>
    </row>
    <row r="648" spans="1:7" x14ac:dyDescent="0.25">
      <c r="A648" s="28">
        <f>IF('weather data'!E648&lt;=5,5,'weather data'!E648)</f>
        <v>5</v>
      </c>
      <c r="B648" s="4">
        <f>IF(A648=5,0,1)*0.54+0.25*24.6*(Hilfstabelle!A648-5)/1000</f>
        <v>0</v>
      </c>
      <c r="C648" s="3">
        <f>(1213.2+(17.25*('weather data'!E648-5)))/1000</f>
        <v>1.0793572499999999</v>
      </c>
      <c r="E648" s="96">
        <v>2.1596225835654428</v>
      </c>
      <c r="F648" s="115">
        <v>0</v>
      </c>
      <c r="G648" s="112">
        <f t="shared" si="10"/>
        <v>2.1596225835654428</v>
      </c>
    </row>
    <row r="649" spans="1:7" x14ac:dyDescent="0.25">
      <c r="A649" s="28">
        <f>IF('weather data'!E649&lt;=5,5,'weather data'!E649)</f>
        <v>5</v>
      </c>
      <c r="B649" s="4">
        <f>IF(A649=5,0,1)*0.54+0.25*24.6*(Hilfstabelle!A649-5)/1000</f>
        <v>0</v>
      </c>
      <c r="C649" s="3">
        <f>(1213.2+(17.25*('weather data'!E649-5)))/1000</f>
        <v>1.0769077500000002</v>
      </c>
      <c r="E649" s="96">
        <v>2.023632484427007</v>
      </c>
      <c r="F649" s="115">
        <v>0</v>
      </c>
      <c r="G649" s="112">
        <f t="shared" si="10"/>
        <v>2.023632484427007</v>
      </c>
    </row>
    <row r="650" spans="1:7" x14ac:dyDescent="0.25">
      <c r="A650" s="28">
        <f>IF('weather data'!E650&lt;=5,5,'weather data'!E650)</f>
        <v>5</v>
      </c>
      <c r="B650" s="4">
        <f>IF(A650=5,0,1)*0.54+0.25*24.6*(Hilfstabelle!A650-5)/1000</f>
        <v>0</v>
      </c>
      <c r="C650" s="3">
        <f>(1213.2+(17.25*('weather data'!E650-5)))/1000</f>
        <v>1.0749757500000001</v>
      </c>
      <c r="E650" s="96">
        <v>1.9978484289328691</v>
      </c>
      <c r="F650" s="115">
        <v>0</v>
      </c>
      <c r="G650" s="112">
        <f t="shared" si="10"/>
        <v>1.9978484289328691</v>
      </c>
    </row>
    <row r="651" spans="1:7" x14ac:dyDescent="0.25">
      <c r="A651" s="28">
        <f>IF('weather data'!E651&lt;=5,5,'weather data'!E651)</f>
        <v>5</v>
      </c>
      <c r="B651" s="4">
        <f>IF(A651=5,0,1)*0.54+0.25*24.6*(Hilfstabelle!A651-5)/1000</f>
        <v>0</v>
      </c>
      <c r="C651" s="3">
        <f>(1213.2+(17.25*('weather data'!E651-5)))/1000</f>
        <v>1.07225025</v>
      </c>
      <c r="E651" s="96">
        <v>2.0820624811516262</v>
      </c>
      <c r="F651" s="115">
        <v>0</v>
      </c>
      <c r="G651" s="112">
        <f t="shared" si="10"/>
        <v>2.0820624811516262</v>
      </c>
    </row>
    <row r="652" spans="1:7" x14ac:dyDescent="0.25">
      <c r="A652" s="28">
        <f>IF('weather data'!E652&lt;=5,5,'weather data'!E652)</f>
        <v>5</v>
      </c>
      <c r="B652" s="4">
        <f>IF(A652=5,0,1)*0.54+0.25*24.6*(Hilfstabelle!A652-5)/1000</f>
        <v>0</v>
      </c>
      <c r="C652" s="3">
        <f>(1213.2+(17.25*('weather data'!E652-5)))/1000</f>
        <v>1.0679032500000001</v>
      </c>
      <c r="E652" s="96">
        <v>1.947735869464424</v>
      </c>
      <c r="F652" s="115">
        <v>0</v>
      </c>
      <c r="G652" s="112">
        <f t="shared" si="10"/>
        <v>1.947735869464424</v>
      </c>
    </row>
    <row r="653" spans="1:7" x14ac:dyDescent="0.25">
      <c r="A653" s="28">
        <f>IF('weather data'!E653&lt;=5,5,'weather data'!E653)</f>
        <v>5</v>
      </c>
      <c r="B653" s="4">
        <f>IF(A653=5,0,1)*0.54+0.25*24.6*(Hilfstabelle!A653-5)/1000</f>
        <v>0</v>
      </c>
      <c r="C653" s="3">
        <f>(1213.2+(17.25*('weather data'!E653-5)))/1000</f>
        <v>1.0621590000000001</v>
      </c>
      <c r="E653" s="96">
        <v>1.8408568007225949</v>
      </c>
      <c r="F653" s="115">
        <v>0</v>
      </c>
      <c r="G653" s="112">
        <f t="shared" si="10"/>
        <v>1.8408568007225949</v>
      </c>
    </row>
    <row r="654" spans="1:7" x14ac:dyDescent="0.25">
      <c r="A654" s="28">
        <f>IF('weather data'!E654&lt;=5,5,'weather data'!E654)</f>
        <v>5</v>
      </c>
      <c r="B654" s="4">
        <f>IF(A654=5,0,1)*0.54+0.25*24.6*(Hilfstabelle!A654-5)/1000</f>
        <v>0</v>
      </c>
      <c r="C654" s="3">
        <f>(1213.2+(17.25*('weather data'!E654-5)))/1000</f>
        <v>1.0558800000000002</v>
      </c>
      <c r="E654" s="96">
        <v>1.774733174536016</v>
      </c>
      <c r="F654" s="115">
        <v>0</v>
      </c>
      <c r="G654" s="112">
        <f t="shared" si="10"/>
        <v>1.774733174536016</v>
      </c>
    </row>
    <row r="655" spans="1:7" x14ac:dyDescent="0.25">
      <c r="A655" s="28">
        <f>IF('weather data'!E655&lt;=5,5,'weather data'!E655)</f>
        <v>5</v>
      </c>
      <c r="B655" s="4">
        <f>IF(A655=5,0,1)*0.54+0.25*24.6*(Hilfstabelle!A655-5)/1000</f>
        <v>0</v>
      </c>
      <c r="C655" s="3">
        <f>(1213.2+(17.25*('weather data'!E655-5)))/1000</f>
        <v>1.0491870000000001</v>
      </c>
      <c r="E655" s="96">
        <v>2.0022150834923611</v>
      </c>
      <c r="F655" s="115">
        <v>0</v>
      </c>
      <c r="G655" s="112">
        <f t="shared" si="10"/>
        <v>2.0022150834923611</v>
      </c>
    </row>
    <row r="656" spans="1:7" x14ac:dyDescent="0.25">
      <c r="A656" s="28">
        <f>IF('weather data'!E656&lt;=5,5,'weather data'!E656)</f>
        <v>5</v>
      </c>
      <c r="B656" s="4">
        <f>IF(A656=5,0,1)*0.54+0.25*24.6*(Hilfstabelle!A656-5)/1000</f>
        <v>0</v>
      </c>
      <c r="C656" s="3">
        <f>(1213.2+(17.25*('weather data'!E656-5)))/1000</f>
        <v>1.0427872500000002</v>
      </c>
      <c r="E656" s="96">
        <v>2.1111735115482331</v>
      </c>
      <c r="F656" s="115">
        <v>0</v>
      </c>
      <c r="G656" s="112">
        <f t="shared" si="10"/>
        <v>2.1111735115482331</v>
      </c>
    </row>
    <row r="657" spans="1:7" x14ac:dyDescent="0.25">
      <c r="A657" s="28">
        <f>IF('weather data'!E657&lt;=5,5,'weather data'!E657)</f>
        <v>5</v>
      </c>
      <c r="B657" s="4">
        <f>IF(A657=5,0,1)*0.54+0.25*24.6*(Hilfstabelle!A657-5)/1000</f>
        <v>0</v>
      </c>
      <c r="C657" s="3">
        <f>(1213.2+(17.25*('weather data'!E657-5)))/1000</f>
        <v>1.0386817500000001</v>
      </c>
      <c r="E657" s="96">
        <v>2.1542162493489312</v>
      </c>
      <c r="F657" s="115">
        <v>0</v>
      </c>
      <c r="G657" s="112">
        <f t="shared" si="10"/>
        <v>2.1542162493489312</v>
      </c>
    </row>
    <row r="658" spans="1:7" x14ac:dyDescent="0.25">
      <c r="A658" s="28">
        <f>IF('weather data'!E658&lt;=5,5,'weather data'!E658)</f>
        <v>5</v>
      </c>
      <c r="B658" s="4">
        <f>IF(A658=5,0,1)*0.54+0.25*24.6*(Hilfstabelle!A658-5)/1000</f>
        <v>0</v>
      </c>
      <c r="C658" s="3">
        <f>(1213.2+(17.25*('weather data'!E658-5)))/1000</f>
        <v>1.0464615000000002</v>
      </c>
      <c r="E658" s="96">
        <v>2.6898592086465021</v>
      </c>
      <c r="F658" s="115">
        <v>0</v>
      </c>
      <c r="G658" s="112">
        <f t="shared" si="10"/>
        <v>2.6898592086465021</v>
      </c>
    </row>
    <row r="659" spans="1:7" x14ac:dyDescent="0.25">
      <c r="A659" s="28">
        <f>IF('weather data'!E659&lt;=5,5,'weather data'!E659)</f>
        <v>5</v>
      </c>
      <c r="B659" s="4">
        <f>IF(A659=5,0,1)*0.54+0.25*24.6*(Hilfstabelle!A659-5)/1000</f>
        <v>0</v>
      </c>
      <c r="C659" s="3">
        <f>(1213.2+(17.25*('weather data'!E659-5)))/1000</f>
        <v>1.0605375000000001</v>
      </c>
      <c r="E659" s="96">
        <v>2.9628790865803971</v>
      </c>
      <c r="F659" s="115">
        <v>0</v>
      </c>
      <c r="G659" s="112">
        <f t="shared" si="10"/>
        <v>2.9628790865803971</v>
      </c>
    </row>
    <row r="660" spans="1:7" x14ac:dyDescent="0.25">
      <c r="A660" s="28">
        <f>IF('weather data'!E660&lt;=5,5,'weather data'!E660)</f>
        <v>5</v>
      </c>
      <c r="B660" s="4">
        <f>IF(A660=5,0,1)*0.54+0.25*24.6*(Hilfstabelle!A660-5)/1000</f>
        <v>0</v>
      </c>
      <c r="C660" s="3">
        <f>(1213.2+(17.25*('weather data'!E660-5)))/1000</f>
        <v>1.0725607500000001</v>
      </c>
      <c r="E660" s="96">
        <v>3.0221408270306331</v>
      </c>
      <c r="F660" s="115">
        <v>0</v>
      </c>
      <c r="G660" s="112">
        <f t="shared" si="10"/>
        <v>3.0221408270306331</v>
      </c>
    </row>
    <row r="661" spans="1:7" x14ac:dyDescent="0.25">
      <c r="A661" s="28">
        <f>IF('weather data'!E661&lt;=5,5,'weather data'!E661)</f>
        <v>5</v>
      </c>
      <c r="B661" s="4">
        <f>IF(A661=5,0,1)*0.54+0.25*24.6*(Hilfstabelle!A661-5)/1000</f>
        <v>0</v>
      </c>
      <c r="C661" s="3">
        <f>(1213.2+(17.25*('weather data'!E661-5)))/1000</f>
        <v>1.0833247500000001</v>
      </c>
      <c r="E661" s="96">
        <v>3.059569294683413</v>
      </c>
      <c r="F661" s="115">
        <v>0</v>
      </c>
      <c r="G661" s="112">
        <f t="shared" si="10"/>
        <v>3.059569294683413</v>
      </c>
    </row>
    <row r="662" spans="1:7" x14ac:dyDescent="0.25">
      <c r="A662" s="28">
        <f>IF('weather data'!E662&lt;=5,5,'weather data'!E662)</f>
        <v>5</v>
      </c>
      <c r="B662" s="4">
        <f>IF(A662=5,0,1)*0.54+0.25*24.6*(Hilfstabelle!A662-5)/1000</f>
        <v>0</v>
      </c>
      <c r="C662" s="3">
        <f>(1213.2+(17.25*('weather data'!E662-5)))/1000</f>
        <v>1.08836175</v>
      </c>
      <c r="E662" s="96">
        <v>3.0371122140917448</v>
      </c>
      <c r="F662" s="115">
        <v>0</v>
      </c>
      <c r="G662" s="112">
        <f t="shared" si="10"/>
        <v>3.0371122140917448</v>
      </c>
    </row>
    <row r="663" spans="1:7" x14ac:dyDescent="0.25">
      <c r="A663" s="28">
        <f>IF('weather data'!E663&lt;=5,5,'weather data'!E663)</f>
        <v>5</v>
      </c>
      <c r="B663" s="4">
        <f>IF(A663=5,0,1)*0.54+0.25*24.6*(Hilfstabelle!A663-5)/1000</f>
        <v>0</v>
      </c>
      <c r="C663" s="3">
        <f>(1213.2+(17.25*('weather data'!E663-5)))/1000</f>
        <v>1.0866884999999999</v>
      </c>
      <c r="E663" s="96">
        <v>2.8354143606295379</v>
      </c>
      <c r="F663" s="115">
        <v>0</v>
      </c>
      <c r="G663" s="112">
        <f t="shared" si="10"/>
        <v>2.8354143606295379</v>
      </c>
    </row>
    <row r="664" spans="1:7" x14ac:dyDescent="0.25">
      <c r="A664" s="28">
        <f>IF('weather data'!E664&lt;=5,5,'weather data'!E664)</f>
        <v>5</v>
      </c>
      <c r="B664" s="4">
        <f>IF(A664=5,0,1)*0.54+0.25*24.6*(Hilfstabelle!A664-5)/1000</f>
        <v>0</v>
      </c>
      <c r="C664" s="3">
        <f>(1213.2+(17.25*('weather data'!E664-5)))/1000</f>
        <v>1.0795987500000002</v>
      </c>
      <c r="E664" s="96">
        <v>2.3486363452119861</v>
      </c>
      <c r="F664" s="115">
        <v>0</v>
      </c>
      <c r="G664" s="112">
        <f t="shared" si="10"/>
        <v>2.3486363452119861</v>
      </c>
    </row>
    <row r="665" spans="1:7" x14ac:dyDescent="0.25">
      <c r="A665" s="28">
        <f>IF('weather data'!E665&lt;=5,5,'weather data'!E665)</f>
        <v>5</v>
      </c>
      <c r="B665" s="4">
        <f>IF(A665=5,0,1)*0.54+0.25*24.6*(Hilfstabelle!A665-5)/1000</f>
        <v>0</v>
      </c>
      <c r="C665" s="3">
        <f>(1213.2+(17.25*('weather data'!E665-5)))/1000</f>
        <v>1.0688692499999999</v>
      </c>
      <c r="E665" s="96">
        <v>2.0941227651730769</v>
      </c>
      <c r="F665" s="115">
        <v>0</v>
      </c>
      <c r="G665" s="112">
        <f t="shared" si="10"/>
        <v>2.0941227651730769</v>
      </c>
    </row>
    <row r="666" spans="1:7" x14ac:dyDescent="0.25">
      <c r="A666" s="28">
        <f>IF('weather data'!E666&lt;=5,5,'weather data'!E666)</f>
        <v>5</v>
      </c>
      <c r="B666" s="4">
        <f>IF(A666=5,0,1)*0.54+0.25*24.6*(Hilfstabelle!A666-5)/1000</f>
        <v>0</v>
      </c>
      <c r="C666" s="3">
        <f>(1213.2+(17.25*('weather data'!E666-5)))/1000</f>
        <v>1.063056</v>
      </c>
      <c r="E666" s="96">
        <v>2.1155401661077242</v>
      </c>
      <c r="F666" s="115">
        <v>0</v>
      </c>
      <c r="G666" s="112">
        <f t="shared" si="10"/>
        <v>2.1155401661077242</v>
      </c>
    </row>
    <row r="667" spans="1:7" x14ac:dyDescent="0.25">
      <c r="A667" s="28">
        <f>IF('weather data'!E667&lt;=5,5,'weather data'!E667)</f>
        <v>5</v>
      </c>
      <c r="B667" s="4">
        <f>IF(A667=5,0,1)*0.54+0.25*24.6*(Hilfstabelle!A667-5)/1000</f>
        <v>0</v>
      </c>
      <c r="C667" s="3">
        <f>(1213.2+(17.25*('weather data'!E667-5)))/1000</f>
        <v>1.0595197500000002</v>
      </c>
      <c r="E667" s="96">
        <v>2.2854238220650669</v>
      </c>
      <c r="F667" s="115">
        <v>0</v>
      </c>
      <c r="G667" s="112">
        <f t="shared" si="10"/>
        <v>2.2854238220650669</v>
      </c>
    </row>
    <row r="668" spans="1:7" x14ac:dyDescent="0.25">
      <c r="A668" s="28">
        <f>IF('weather data'!E668&lt;=5,5,'weather data'!E668)</f>
        <v>5</v>
      </c>
      <c r="B668" s="4">
        <f>IF(A668=5,0,1)*0.54+0.25*24.6*(Hilfstabelle!A668-5)/1000</f>
        <v>0</v>
      </c>
      <c r="C668" s="3">
        <f>(1213.2+(17.25*('weather data'!E668-5)))/1000</f>
        <v>1.05558675</v>
      </c>
      <c r="E668" s="96">
        <v>2.413928227672947</v>
      </c>
      <c r="F668" s="115">
        <v>0</v>
      </c>
      <c r="G668" s="112">
        <f t="shared" si="10"/>
        <v>2.413928227672947</v>
      </c>
    </row>
    <row r="669" spans="1:7" x14ac:dyDescent="0.25">
      <c r="A669" s="28">
        <f>IF('weather data'!E669&lt;=5,5,'weather data'!E669)</f>
        <v>5</v>
      </c>
      <c r="B669" s="4">
        <f>IF(A669=5,0,1)*0.54+0.25*24.6*(Hilfstabelle!A669-5)/1000</f>
        <v>0</v>
      </c>
      <c r="C669" s="3">
        <f>(1213.2+(17.25*('weather data'!E669-5)))/1000</f>
        <v>1.0515157500000001</v>
      </c>
      <c r="E669" s="96">
        <v>2.5018851266569819</v>
      </c>
      <c r="F669" s="115">
        <v>0</v>
      </c>
      <c r="G669" s="112">
        <f t="shared" si="10"/>
        <v>2.5018851266569819</v>
      </c>
    </row>
    <row r="670" spans="1:7" x14ac:dyDescent="0.25">
      <c r="A670" s="28">
        <f>IF('weather data'!E670&lt;=5,5,'weather data'!E670)</f>
        <v>5</v>
      </c>
      <c r="B670" s="4">
        <f>IF(A670=5,0,1)*0.54+0.25*24.6*(Hilfstabelle!A670-5)/1000</f>
        <v>0</v>
      </c>
      <c r="C670" s="3">
        <f>(1213.2+(17.25*('weather data'!E670-5)))/1000</f>
        <v>1.0485314999999999</v>
      </c>
      <c r="E670" s="96">
        <v>2.2775222566717028</v>
      </c>
      <c r="F670" s="115">
        <v>0</v>
      </c>
      <c r="G670" s="112">
        <f t="shared" si="10"/>
        <v>2.2775222566717028</v>
      </c>
    </row>
    <row r="671" spans="1:7" x14ac:dyDescent="0.25">
      <c r="A671" s="28">
        <f>IF('weather data'!E671&lt;=5,5,'weather data'!E671)</f>
        <v>5</v>
      </c>
      <c r="B671" s="4">
        <f>IF(A671=5,0,1)*0.54+0.25*24.6*(Hilfstabelle!A671-5)/1000</f>
        <v>0</v>
      </c>
      <c r="C671" s="3">
        <f>(1213.2+(17.25*('weather data'!E671-5)))/1000</f>
        <v>1.04644425</v>
      </c>
      <c r="E671" s="96">
        <v>2.0194737657989199</v>
      </c>
      <c r="F671" s="115">
        <v>0</v>
      </c>
      <c r="G671" s="112">
        <f t="shared" si="10"/>
        <v>2.0194737657989199</v>
      </c>
    </row>
    <row r="672" spans="1:7" x14ac:dyDescent="0.25">
      <c r="A672" s="28">
        <f>IF('weather data'!E672&lt;=5,5,'weather data'!E672)</f>
        <v>5</v>
      </c>
      <c r="B672" s="4">
        <f>IF(A672=5,0,1)*0.54+0.25*24.6*(Hilfstabelle!A672-5)/1000</f>
        <v>0</v>
      </c>
      <c r="C672" s="3">
        <f>(1213.2+(17.25*('weather data'!E672-5)))/1000</f>
        <v>1.0451504999999999</v>
      </c>
      <c r="E672" s="96">
        <v>1.9263184685297781</v>
      </c>
      <c r="F672" s="115">
        <v>0</v>
      </c>
      <c r="G672" s="112">
        <f t="shared" si="10"/>
        <v>1.9263184685297781</v>
      </c>
    </row>
    <row r="673" spans="1:7" x14ac:dyDescent="0.25">
      <c r="A673" s="28">
        <f>IF('weather data'!E673&lt;=5,5,'weather data'!E673)</f>
        <v>5</v>
      </c>
      <c r="B673" s="4">
        <f>IF(A673=5,0,1)*0.54+0.25*24.6*(Hilfstabelle!A673-5)/1000</f>
        <v>0</v>
      </c>
      <c r="C673" s="3">
        <f>(1213.2+(17.25*('weather data'!E673-5)))/1000</f>
        <v>1.0422697500000002</v>
      </c>
      <c r="E673" s="96">
        <v>1.8396091851341689</v>
      </c>
      <c r="F673" s="115">
        <v>0</v>
      </c>
      <c r="G673" s="112">
        <f t="shared" si="10"/>
        <v>1.8396091851341689</v>
      </c>
    </row>
    <row r="674" spans="1:7" x14ac:dyDescent="0.25">
      <c r="A674" s="28">
        <f>IF('weather data'!E674&lt;=5,5,'weather data'!E674)</f>
        <v>5</v>
      </c>
      <c r="B674" s="4">
        <f>IF(A674=5,0,1)*0.54+0.25*24.6*(Hilfstabelle!A674-5)/1000</f>
        <v>0</v>
      </c>
      <c r="C674" s="3">
        <f>(1213.2+(17.25*('weather data'!E674-5)))/1000</f>
        <v>1.0392337500000002</v>
      </c>
      <c r="E674" s="96">
        <v>1.8464710708705121</v>
      </c>
      <c r="F674" s="115">
        <v>0</v>
      </c>
      <c r="G674" s="112">
        <f t="shared" si="10"/>
        <v>1.8464710708705121</v>
      </c>
    </row>
    <row r="675" spans="1:7" x14ac:dyDescent="0.25">
      <c r="A675" s="28">
        <f>IF('weather data'!E675&lt;=5,5,'weather data'!E675)</f>
        <v>5</v>
      </c>
      <c r="B675" s="4">
        <f>IF(A675=5,0,1)*0.54+0.25*24.6*(Hilfstabelle!A675-5)/1000</f>
        <v>0</v>
      </c>
      <c r="C675" s="3">
        <f>(1213.2+(17.25*('weather data'!E675-5)))/1000</f>
        <v>1.0360597500000002</v>
      </c>
      <c r="E675" s="96">
        <v>1.9196645187248389</v>
      </c>
      <c r="F675" s="115">
        <v>0</v>
      </c>
      <c r="G675" s="112">
        <f t="shared" si="10"/>
        <v>1.9196645187248389</v>
      </c>
    </row>
    <row r="676" spans="1:7" x14ac:dyDescent="0.25">
      <c r="A676" s="28">
        <f>IF('weather data'!E676&lt;=5,5,'weather data'!E676)</f>
        <v>5</v>
      </c>
      <c r="B676" s="4">
        <f>IF(A676=5,0,1)*0.54+0.25*24.6*(Hilfstabelle!A676-5)/1000</f>
        <v>0</v>
      </c>
      <c r="C676" s="3">
        <f>(1213.2+(17.25*('weather data'!E676-5)))/1000</f>
        <v>1.0331617499999999</v>
      </c>
      <c r="E676" s="96">
        <v>1.8229743106218219</v>
      </c>
      <c r="F676" s="115">
        <v>0</v>
      </c>
      <c r="G676" s="112">
        <f t="shared" si="10"/>
        <v>1.8229743106218219</v>
      </c>
    </row>
    <row r="677" spans="1:7" x14ac:dyDescent="0.25">
      <c r="A677" s="28">
        <f>IF('weather data'!E677&lt;=5,5,'weather data'!E677)</f>
        <v>5</v>
      </c>
      <c r="B677" s="4">
        <f>IF(A677=5,0,1)*0.54+0.25*24.6*(Hilfstabelle!A677-5)/1000</f>
        <v>0</v>
      </c>
      <c r="C677" s="3">
        <f>(1213.2+(17.25*('weather data'!E677-5)))/1000</f>
        <v>1.0310917500000001</v>
      </c>
      <c r="E677" s="96">
        <v>1.7435427848253651</v>
      </c>
      <c r="F677" s="115">
        <v>0</v>
      </c>
      <c r="G677" s="112">
        <f t="shared" si="10"/>
        <v>1.7435427848253651</v>
      </c>
    </row>
    <row r="678" spans="1:7" x14ac:dyDescent="0.25">
      <c r="A678" s="28">
        <f>IF('weather data'!E678&lt;=5,5,'weather data'!E678)</f>
        <v>5</v>
      </c>
      <c r="B678" s="4">
        <f>IF(A678=5,0,1)*0.54+0.25*24.6*(Hilfstabelle!A678-5)/1000</f>
        <v>0</v>
      </c>
      <c r="C678" s="3">
        <f>(1213.2+(17.25*('weather data'!E678-5)))/1000</f>
        <v>1.02978075</v>
      </c>
      <c r="E678" s="96">
        <v>1.6859445318263639</v>
      </c>
      <c r="F678" s="115">
        <v>0</v>
      </c>
      <c r="G678" s="112">
        <f t="shared" si="10"/>
        <v>1.6859445318263639</v>
      </c>
    </row>
    <row r="679" spans="1:7" x14ac:dyDescent="0.25">
      <c r="A679" s="28">
        <f>IF('weather data'!E679&lt;=5,5,'weather data'!E679)</f>
        <v>5</v>
      </c>
      <c r="B679" s="4">
        <f>IF(A679=5,0,1)*0.54+0.25*24.6*(Hilfstabelle!A679-5)/1000</f>
        <v>0</v>
      </c>
      <c r="C679" s="3">
        <f>(1213.2+(17.25*('weather data'!E679-5)))/1000</f>
        <v>1.0297117499999999</v>
      </c>
      <c r="E679" s="96">
        <v>1.9483596772586369</v>
      </c>
      <c r="F679" s="115">
        <v>0</v>
      </c>
      <c r="G679" s="112">
        <f t="shared" si="10"/>
        <v>1.9483596772586369</v>
      </c>
    </row>
    <row r="680" spans="1:7" x14ac:dyDescent="0.25">
      <c r="A680" s="28">
        <f>IF('weather data'!E680&lt;=5,5,'weather data'!E680)</f>
        <v>5</v>
      </c>
      <c r="B680" s="4">
        <f>IF(A680=5,0,1)*0.54+0.25*24.6*(Hilfstabelle!A680-5)/1000</f>
        <v>0</v>
      </c>
      <c r="C680" s="3">
        <f>(1213.2+(17.25*('weather data'!E680-5)))/1000</f>
        <v>1.030626</v>
      </c>
      <c r="E680" s="96">
        <v>2.0275832671236889</v>
      </c>
      <c r="F680" s="115">
        <v>0</v>
      </c>
      <c r="G680" s="112">
        <f t="shared" si="10"/>
        <v>2.0275832671236889</v>
      </c>
    </row>
    <row r="681" spans="1:7" x14ac:dyDescent="0.25">
      <c r="A681" s="28">
        <f>IF('weather data'!E681&lt;=5,5,'weather data'!E681)</f>
        <v>5</v>
      </c>
      <c r="B681" s="4">
        <f>IF(A681=5,0,1)*0.54+0.25*24.6*(Hilfstabelle!A681-5)/1000</f>
        <v>0</v>
      </c>
      <c r="C681" s="3">
        <f>(1213.2+(17.25*('weather data'!E681-5)))/1000</f>
        <v>1.0343692499999999</v>
      </c>
      <c r="E681" s="96">
        <v>2.011572200405555</v>
      </c>
      <c r="F681" s="115">
        <v>0</v>
      </c>
      <c r="G681" s="112">
        <f t="shared" si="10"/>
        <v>2.011572200405555</v>
      </c>
    </row>
    <row r="682" spans="1:7" x14ac:dyDescent="0.25">
      <c r="A682" s="28">
        <f>IF('weather data'!E682&lt;=5,5,'weather data'!E682)</f>
        <v>5</v>
      </c>
      <c r="B682" s="4">
        <f>IF(A682=5,0,1)*0.54+0.25*24.6*(Hilfstabelle!A682-5)/1000</f>
        <v>0</v>
      </c>
      <c r="C682" s="3">
        <f>(1213.2+(17.25*('weather data'!E682-5)))/1000</f>
        <v>1.0434255000000001</v>
      </c>
      <c r="E682" s="96">
        <v>2.0672990300219181</v>
      </c>
      <c r="F682" s="115">
        <v>0</v>
      </c>
      <c r="G682" s="112">
        <f t="shared" si="10"/>
        <v>2.0672990300219181</v>
      </c>
    </row>
    <row r="683" spans="1:7" x14ac:dyDescent="0.25">
      <c r="A683" s="28">
        <f>IF('weather data'!E683&lt;=5,5,'weather data'!E683)</f>
        <v>5</v>
      </c>
      <c r="B683" s="4">
        <f>IF(A683=5,0,1)*0.54+0.25*24.6*(Hilfstabelle!A683-5)/1000</f>
        <v>0</v>
      </c>
      <c r="C683" s="3">
        <f>(1213.2+(17.25*('weather data'!E683-5)))/1000</f>
        <v>1.052154</v>
      </c>
      <c r="E683" s="96">
        <v>2.1084703444399771</v>
      </c>
      <c r="F683" s="115">
        <v>0</v>
      </c>
      <c r="G683" s="112">
        <f t="shared" si="10"/>
        <v>2.1084703444399771</v>
      </c>
    </row>
    <row r="684" spans="1:7" x14ac:dyDescent="0.25">
      <c r="A684" s="28">
        <f>IF('weather data'!E684&lt;=5,5,'weather data'!E684)</f>
        <v>5</v>
      </c>
      <c r="B684" s="4">
        <f>IF(A684=5,0,1)*0.54+0.25*24.6*(Hilfstabelle!A684-5)/1000</f>
        <v>0</v>
      </c>
      <c r="C684" s="3">
        <f>(1213.2+(17.25*('weather data'!E684-5)))/1000</f>
        <v>1.0591575</v>
      </c>
      <c r="E684" s="96">
        <v>2.121778244049854</v>
      </c>
      <c r="F684" s="115">
        <v>0</v>
      </c>
      <c r="G684" s="112">
        <f t="shared" si="10"/>
        <v>2.121778244049854</v>
      </c>
    </row>
    <row r="685" spans="1:7" x14ac:dyDescent="0.25">
      <c r="A685" s="28">
        <f>IF('weather data'!E685&lt;=5,5,'weather data'!E685)</f>
        <v>5</v>
      </c>
      <c r="B685" s="4">
        <f>IF(A685=5,0,1)*0.54+0.25*24.6*(Hilfstabelle!A685-5)/1000</f>
        <v>0</v>
      </c>
      <c r="C685" s="3">
        <f>(1213.2+(17.25*('weather data'!E685-5)))/1000</f>
        <v>1.062435</v>
      </c>
      <c r="E685" s="96">
        <v>2.0789434421805608</v>
      </c>
      <c r="F685" s="115">
        <v>0</v>
      </c>
      <c r="G685" s="112">
        <f t="shared" si="10"/>
        <v>2.0789434421805608</v>
      </c>
    </row>
    <row r="686" spans="1:7" x14ac:dyDescent="0.25">
      <c r="A686" s="28">
        <f>IF('weather data'!E686&lt;=5,5,'weather data'!E686)</f>
        <v>5</v>
      </c>
      <c r="B686" s="4">
        <f>IF(A686=5,0,1)*0.54+0.25*24.6*(Hilfstabelle!A686-5)/1000</f>
        <v>0</v>
      </c>
      <c r="C686" s="3">
        <f>(1213.2+(17.25*('weather data'!E686-5)))/1000</f>
        <v>1.0645740000000001</v>
      </c>
      <c r="E686" s="96">
        <v>2.0955783166929081</v>
      </c>
      <c r="F686" s="115">
        <v>0</v>
      </c>
      <c r="G686" s="112">
        <f t="shared" si="10"/>
        <v>2.0955783166929081</v>
      </c>
    </row>
    <row r="687" spans="1:7" x14ac:dyDescent="0.25">
      <c r="A687" s="28">
        <f>IF('weather data'!E687&lt;=5,5,'weather data'!E687)</f>
        <v>5</v>
      </c>
      <c r="B687" s="4">
        <f>IF(A687=5,0,1)*0.54+0.25*24.6*(Hilfstabelle!A687-5)/1000</f>
        <v>0</v>
      </c>
      <c r="C687" s="3">
        <f>(1213.2+(17.25*('weather data'!E687-5)))/1000</f>
        <v>1.06572975</v>
      </c>
      <c r="E687" s="96">
        <v>2.119283012873002</v>
      </c>
      <c r="F687" s="115">
        <v>0</v>
      </c>
      <c r="G687" s="112">
        <f t="shared" si="10"/>
        <v>2.119283012873002</v>
      </c>
    </row>
    <row r="688" spans="1:7" x14ac:dyDescent="0.25">
      <c r="A688" s="28">
        <f>IF('weather data'!E688&lt;=5,5,'weather data'!E688)</f>
        <v>5</v>
      </c>
      <c r="B688" s="4">
        <f>IF(A688=5,0,1)*0.54+0.25*24.6*(Hilfstabelle!A688-5)/1000</f>
        <v>0</v>
      </c>
      <c r="C688" s="3">
        <f>(1213.2+(17.25*('weather data'!E688-5)))/1000</f>
        <v>1.0630215000000001</v>
      </c>
      <c r="E688" s="96">
        <v>1.9803818106949049</v>
      </c>
      <c r="F688" s="115">
        <v>0</v>
      </c>
      <c r="G688" s="112">
        <f t="shared" si="10"/>
        <v>1.9803818106949049</v>
      </c>
    </row>
    <row r="689" spans="1:7" x14ac:dyDescent="0.25">
      <c r="A689" s="28">
        <f>IF('weather data'!E689&lt;=5,5,'weather data'!E689)</f>
        <v>5</v>
      </c>
      <c r="B689" s="4">
        <f>IF(A689=5,0,1)*0.54+0.25*24.6*(Hilfstabelle!A689-5)/1000</f>
        <v>0</v>
      </c>
      <c r="C689" s="3">
        <f>(1213.2+(17.25*('weather data'!E689-5)))/1000</f>
        <v>1.05158475</v>
      </c>
      <c r="E689" s="96">
        <v>1.906564555046365</v>
      </c>
      <c r="F689" s="115">
        <v>0</v>
      </c>
      <c r="G689" s="112">
        <f t="shared" si="10"/>
        <v>1.906564555046365</v>
      </c>
    </row>
    <row r="690" spans="1:7" x14ac:dyDescent="0.25">
      <c r="A690" s="28">
        <f>IF('weather data'!E690&lt;=5,5,'weather data'!E690)</f>
        <v>5</v>
      </c>
      <c r="B690" s="4">
        <f>IF(A690=5,0,1)*0.54+0.25*24.6*(Hilfstabelle!A690-5)/1000</f>
        <v>0</v>
      </c>
      <c r="C690" s="3">
        <f>(1213.2+(17.25*('weather data'!E690-5)))/1000</f>
        <v>1.0406655</v>
      </c>
      <c r="E690" s="96">
        <v>1.9431612789735291</v>
      </c>
      <c r="F690" s="115">
        <v>0</v>
      </c>
      <c r="G690" s="112">
        <f t="shared" si="10"/>
        <v>1.9431612789735291</v>
      </c>
    </row>
    <row r="691" spans="1:7" x14ac:dyDescent="0.25">
      <c r="A691" s="28">
        <f>IF('weather data'!E691&lt;=5,5,'weather data'!E691)</f>
        <v>5</v>
      </c>
      <c r="B691" s="4">
        <f>IF(A691=5,0,1)*0.54+0.25*24.6*(Hilfstabelle!A691-5)/1000</f>
        <v>0</v>
      </c>
      <c r="C691" s="3">
        <f>(1213.2+(17.25*('weather data'!E691-5)))/1000</f>
        <v>1.0332997500000001</v>
      </c>
      <c r="E691" s="96">
        <v>1.9768468998610309</v>
      </c>
      <c r="F691" s="115">
        <v>0</v>
      </c>
      <c r="G691" s="112">
        <f t="shared" si="10"/>
        <v>1.9768468998610309</v>
      </c>
    </row>
    <row r="692" spans="1:7" x14ac:dyDescent="0.25">
      <c r="A692" s="28">
        <f>IF('weather data'!E692&lt;=5,5,'weather data'!E692)</f>
        <v>5</v>
      </c>
      <c r="B692" s="4">
        <f>IF(A692=5,0,1)*0.54+0.25*24.6*(Hilfstabelle!A692-5)/1000</f>
        <v>0</v>
      </c>
      <c r="C692" s="3">
        <f>(1213.2+(17.25*('weather data'!E692-5)))/1000</f>
        <v>1.03150575</v>
      </c>
      <c r="E692" s="96">
        <v>2.1648209818505522</v>
      </c>
      <c r="F692" s="115">
        <v>0</v>
      </c>
      <c r="G692" s="112">
        <f t="shared" si="10"/>
        <v>2.1648209818505522</v>
      </c>
    </row>
    <row r="693" spans="1:7" x14ac:dyDescent="0.25">
      <c r="A693" s="28">
        <f>IF('weather data'!E693&lt;=5,5,'weather data'!E693)</f>
        <v>5</v>
      </c>
      <c r="B693" s="4">
        <f>IF(A693=5,0,1)*0.54+0.25*24.6*(Hilfstabelle!A693-5)/1000</f>
        <v>0</v>
      </c>
      <c r="C693" s="3">
        <f>(1213.2+(17.25*('weather data'!E693-5)))/1000</f>
        <v>1.0304190000000002</v>
      </c>
      <c r="E693" s="96">
        <v>2.4153837791927781</v>
      </c>
      <c r="F693" s="115">
        <v>0</v>
      </c>
      <c r="G693" s="112">
        <f t="shared" si="10"/>
        <v>2.4153837791927781</v>
      </c>
    </row>
    <row r="694" spans="1:7" x14ac:dyDescent="0.25">
      <c r="A694" s="28">
        <f>IF('weather data'!E694&lt;=5,5,'weather data'!E694)</f>
        <v>5</v>
      </c>
      <c r="B694" s="4">
        <f>IF(A694=5,0,1)*0.54+0.25*24.6*(Hilfstabelle!A694-5)/1000</f>
        <v>0</v>
      </c>
      <c r="C694" s="3">
        <f>(1213.2+(17.25*('weather data'!E694-5)))/1000</f>
        <v>1.0261582499999999</v>
      </c>
      <c r="E694" s="96">
        <v>2.222835106712362</v>
      </c>
      <c r="F694" s="115">
        <v>0</v>
      </c>
      <c r="G694" s="112">
        <f t="shared" si="10"/>
        <v>2.222835106712362</v>
      </c>
    </row>
    <row r="695" spans="1:7" x14ac:dyDescent="0.25">
      <c r="A695" s="28">
        <f>IF('weather data'!E695&lt;=5,5,'weather data'!E695)</f>
        <v>5</v>
      </c>
      <c r="B695" s="4">
        <f>IF(A695=5,0,1)*0.54+0.25*24.6*(Hilfstabelle!A695-5)/1000</f>
        <v>0</v>
      </c>
      <c r="C695" s="3">
        <f>(1213.2+(17.25*('weather data'!E695-5)))/1000</f>
        <v>1.0168604999999999</v>
      </c>
      <c r="E695" s="96">
        <v>1.992650030647761</v>
      </c>
      <c r="F695" s="115">
        <v>0</v>
      </c>
      <c r="G695" s="112">
        <f t="shared" si="10"/>
        <v>1.992650030647761</v>
      </c>
    </row>
    <row r="696" spans="1:7" x14ac:dyDescent="0.25">
      <c r="A696" s="28">
        <f>IF('weather data'!E696&lt;=5,5,'weather data'!E696)</f>
        <v>5</v>
      </c>
      <c r="B696" s="4">
        <f>IF(A696=5,0,1)*0.54+0.25*24.6*(Hilfstabelle!A696-5)/1000</f>
        <v>0</v>
      </c>
      <c r="C696" s="3">
        <f>(1213.2+(17.25*('weather data'!E696-5)))/1000</f>
        <v>1.0059757500000002</v>
      </c>
      <c r="E696" s="96">
        <v>1.9111391455372611</v>
      </c>
      <c r="F696" s="115">
        <v>0</v>
      </c>
      <c r="G696" s="112">
        <f t="shared" si="10"/>
        <v>1.9111391455372611</v>
      </c>
    </row>
    <row r="697" spans="1:7" x14ac:dyDescent="0.25">
      <c r="A697" s="28">
        <f>IF('weather data'!E697&lt;=5,5,'weather data'!E697)</f>
        <v>5</v>
      </c>
      <c r="B697" s="4">
        <f>IF(A697=5,0,1)*0.54+0.25*24.6*(Hilfstabelle!A697-5)/1000</f>
        <v>0</v>
      </c>
      <c r="C697" s="3">
        <f>(1213.2+(17.25*('weather data'!E697-5)))/1000</f>
        <v>0.99707475000000001</v>
      </c>
      <c r="E697" s="96">
        <v>1.797606126990493</v>
      </c>
      <c r="F697" s="115">
        <v>0</v>
      </c>
      <c r="G697" s="112">
        <f t="shared" si="10"/>
        <v>1.797606126990493</v>
      </c>
    </row>
    <row r="698" spans="1:7" x14ac:dyDescent="0.25">
      <c r="A698" s="28">
        <f>IF('weather data'!E698&lt;=5,5,'weather data'!E698)</f>
        <v>5</v>
      </c>
      <c r="B698" s="4">
        <f>IF(A698=5,0,1)*0.54+0.25*24.6*(Hilfstabelle!A698-5)/1000</f>
        <v>0</v>
      </c>
      <c r="C698" s="3">
        <f>(1213.2+(17.25*('weather data'!E698-5)))/1000</f>
        <v>0.99136500000000005</v>
      </c>
      <c r="E698" s="96">
        <v>1.964578679908175</v>
      </c>
      <c r="F698" s="115">
        <v>0</v>
      </c>
      <c r="G698" s="112">
        <f t="shared" si="10"/>
        <v>1.964578679908175</v>
      </c>
    </row>
    <row r="699" spans="1:7" x14ac:dyDescent="0.25">
      <c r="A699" s="28">
        <f>IF('weather data'!E699&lt;=5,5,'weather data'!E699)</f>
        <v>5</v>
      </c>
      <c r="B699" s="4">
        <f>IF(A699=5,0,1)*0.54+0.25*24.6*(Hilfstabelle!A699-5)/1000</f>
        <v>0</v>
      </c>
      <c r="C699" s="3">
        <f>(1213.2+(17.25*('weather data'!E699-5)))/1000</f>
        <v>0.98719050000000008</v>
      </c>
      <c r="E699" s="96">
        <v>2.0512879633037842</v>
      </c>
      <c r="F699" s="115">
        <v>0</v>
      </c>
      <c r="G699" s="112">
        <f t="shared" si="10"/>
        <v>2.0512879633037842</v>
      </c>
    </row>
    <row r="700" spans="1:7" x14ac:dyDescent="0.25">
      <c r="A700" s="28">
        <f>IF('weather data'!E700&lt;=5,5,'weather data'!E700)</f>
        <v>5</v>
      </c>
      <c r="B700" s="4">
        <f>IF(A700=5,0,1)*0.54+0.25*24.6*(Hilfstabelle!A700-5)/1000</f>
        <v>0</v>
      </c>
      <c r="C700" s="3">
        <f>(1213.2+(17.25*('weather data'!E700-5)))/1000</f>
        <v>0.98313675000000011</v>
      </c>
      <c r="E700" s="96">
        <v>1.9471120616702109</v>
      </c>
      <c r="F700" s="115">
        <v>0</v>
      </c>
      <c r="G700" s="112">
        <f t="shared" si="10"/>
        <v>1.9471120616702109</v>
      </c>
    </row>
    <row r="701" spans="1:7" x14ac:dyDescent="0.25">
      <c r="A701" s="28">
        <f>IF('weather data'!E701&lt;=5,5,'weather data'!E701)</f>
        <v>5</v>
      </c>
      <c r="B701" s="4">
        <f>IF(A701=5,0,1)*0.54+0.25*24.6*(Hilfstabelle!A701-5)/1000</f>
        <v>0</v>
      </c>
      <c r="C701" s="3">
        <f>(1213.2+(17.25*('weather data'!E701-5)))/1000</f>
        <v>0.97842750000000001</v>
      </c>
      <c r="E701" s="96">
        <v>1.833371107192038</v>
      </c>
      <c r="F701" s="115">
        <v>0</v>
      </c>
      <c r="G701" s="112">
        <f t="shared" si="10"/>
        <v>1.833371107192038</v>
      </c>
    </row>
    <row r="702" spans="1:7" x14ac:dyDescent="0.25">
      <c r="A702" s="28">
        <f>IF('weather data'!E702&lt;=5,5,'weather data'!E702)</f>
        <v>5</v>
      </c>
      <c r="B702" s="4">
        <f>IF(A702=5,0,1)*0.54+0.25*24.6*(Hilfstabelle!A702-5)/1000</f>
        <v>0</v>
      </c>
      <c r="C702" s="3">
        <f>(1213.2+(17.25*('weather data'!E702-5)))/1000</f>
        <v>0.97285575000000002</v>
      </c>
      <c r="E702" s="96">
        <v>1.7603855952691161</v>
      </c>
      <c r="F702" s="115">
        <v>0</v>
      </c>
      <c r="G702" s="112">
        <f t="shared" si="10"/>
        <v>1.7603855952691161</v>
      </c>
    </row>
    <row r="703" spans="1:7" x14ac:dyDescent="0.25">
      <c r="A703" s="28">
        <f>IF('weather data'!E703&lt;=5,5,'weather data'!E703)</f>
        <v>5</v>
      </c>
      <c r="B703" s="4">
        <f>IF(A703=5,0,1)*0.54+0.25*24.6*(Hilfstabelle!A703-5)/1000</f>
        <v>0</v>
      </c>
      <c r="C703" s="3">
        <f>(1213.2+(17.25*('weather data'!E703-5)))/1000</f>
        <v>0.96749099999999999</v>
      </c>
      <c r="E703" s="96">
        <v>2.0036706350121909</v>
      </c>
      <c r="F703" s="115">
        <v>0</v>
      </c>
      <c r="G703" s="112">
        <f t="shared" si="10"/>
        <v>2.0036706350121909</v>
      </c>
    </row>
    <row r="704" spans="1:7" x14ac:dyDescent="0.25">
      <c r="A704" s="28">
        <f>IF('weather data'!E704&lt;=5,5,'weather data'!E704)</f>
        <v>5</v>
      </c>
      <c r="B704" s="4">
        <f>IF(A704=5,0,1)*0.54+0.25*24.6*(Hilfstabelle!A704-5)/1000</f>
        <v>0</v>
      </c>
      <c r="C704" s="3">
        <f>(1213.2+(17.25*('weather data'!E704-5)))/1000</f>
        <v>0.96188475000000007</v>
      </c>
      <c r="E704" s="96">
        <v>2.142363901258884</v>
      </c>
      <c r="F704" s="115">
        <v>0</v>
      </c>
      <c r="G704" s="112">
        <f t="shared" si="10"/>
        <v>2.142363901258884</v>
      </c>
    </row>
    <row r="705" spans="1:7" x14ac:dyDescent="0.25">
      <c r="A705" s="28">
        <f>IF('weather data'!E705&lt;=5,5,'weather data'!E705)</f>
        <v>5</v>
      </c>
      <c r="B705" s="4">
        <f>IF(A705=5,0,1)*0.54+0.25*24.6*(Hilfstabelle!A705-5)/1000</f>
        <v>0</v>
      </c>
      <c r="C705" s="3">
        <f>(1213.2+(17.25*('weather data'!E705-5)))/1000</f>
        <v>0.96116025000000005</v>
      </c>
      <c r="E705" s="96">
        <v>2.1775050736662158</v>
      </c>
      <c r="F705" s="115">
        <v>0</v>
      </c>
      <c r="G705" s="112">
        <f t="shared" si="10"/>
        <v>2.1775050736662158</v>
      </c>
    </row>
    <row r="706" spans="1:7" x14ac:dyDescent="0.25">
      <c r="A706" s="28">
        <f>IF('weather data'!E706&lt;=5,5,'weather data'!E706)</f>
        <v>5</v>
      </c>
      <c r="B706" s="4">
        <f>IF(A706=5,0,1)*0.54+0.25*24.6*(Hilfstabelle!A706-5)/1000</f>
        <v>0</v>
      </c>
      <c r="C706" s="3">
        <f>(1213.2+(17.25*('weather data'!E706-5)))/1000</f>
        <v>0.97801349999999998</v>
      </c>
      <c r="E706" s="96">
        <v>2.705662339433232</v>
      </c>
      <c r="F706" s="115">
        <v>0</v>
      </c>
      <c r="G706" s="112">
        <f t="shared" ref="G706:G769" si="11">F706+E706</f>
        <v>2.705662339433232</v>
      </c>
    </row>
    <row r="707" spans="1:7" x14ac:dyDescent="0.25">
      <c r="A707" s="28">
        <f>IF('weather data'!E707&lt;=5,5,'weather data'!E707)</f>
        <v>5</v>
      </c>
      <c r="B707" s="4">
        <f>IF(A707=5,0,1)*0.54+0.25*24.6*(Hilfstabelle!A707-5)/1000</f>
        <v>0</v>
      </c>
      <c r="C707" s="3">
        <f>(1213.2+(17.25*('weather data'!E707-5)))/1000</f>
        <v>1.0041817499999999</v>
      </c>
      <c r="E707" s="96">
        <v>3.0192297239909718</v>
      </c>
      <c r="F707" s="115">
        <v>0</v>
      </c>
      <c r="G707" s="112">
        <f t="shared" si="11"/>
        <v>3.0192297239909718</v>
      </c>
    </row>
    <row r="708" spans="1:7" x14ac:dyDescent="0.25">
      <c r="A708" s="28">
        <f>IF('weather data'!E708&lt;=5,5,'weather data'!E708)</f>
        <v>5</v>
      </c>
      <c r="B708" s="4">
        <f>IF(A708=5,0,1)*0.54+0.25*24.6*(Hilfstabelle!A708-5)/1000</f>
        <v>0</v>
      </c>
      <c r="C708" s="3">
        <f>(1213.2+(17.25*('weather data'!E708-5)))/1000</f>
        <v>1.0310745000000001</v>
      </c>
      <c r="E708" s="96">
        <v>3.120702458516289</v>
      </c>
      <c r="F708" s="115">
        <v>0</v>
      </c>
      <c r="G708" s="112">
        <f t="shared" si="11"/>
        <v>3.120702458516289</v>
      </c>
    </row>
    <row r="709" spans="1:7" x14ac:dyDescent="0.25">
      <c r="A709" s="28">
        <f>IF('weather data'!E709&lt;=5,5,'weather data'!E709)</f>
        <v>5</v>
      </c>
      <c r="B709" s="4">
        <f>IF(A709=5,0,1)*0.54+0.25*24.6*(Hilfstabelle!A709-5)/1000</f>
        <v>0</v>
      </c>
      <c r="C709" s="3">
        <f>(1213.2+(17.25*('weather data'!E709-5)))/1000</f>
        <v>1.0552072500000003</v>
      </c>
      <c r="E709" s="96">
        <v>3.205956190392067</v>
      </c>
      <c r="F709" s="115">
        <v>0</v>
      </c>
      <c r="G709" s="112">
        <f t="shared" si="11"/>
        <v>3.205956190392067</v>
      </c>
    </row>
    <row r="710" spans="1:7" x14ac:dyDescent="0.25">
      <c r="A710" s="28">
        <f>IF('weather data'!E710&lt;=5,5,'weather data'!E710)</f>
        <v>5</v>
      </c>
      <c r="B710" s="4">
        <f>IF(A710=5,0,1)*0.54+0.25*24.6*(Hilfstabelle!A710-5)/1000</f>
        <v>0</v>
      </c>
      <c r="C710" s="3">
        <f>(1213.2+(17.25*('weather data'!E710-5)))/1000</f>
        <v>1.06928325</v>
      </c>
      <c r="E710" s="96">
        <v>3.206164126323471</v>
      </c>
      <c r="F710" s="115">
        <v>0</v>
      </c>
      <c r="G710" s="112">
        <f t="shared" si="11"/>
        <v>3.206164126323471</v>
      </c>
    </row>
    <row r="711" spans="1:7" x14ac:dyDescent="0.25">
      <c r="A711" s="28">
        <f>IF('weather data'!E711&lt;=5,5,'weather data'!E711)</f>
        <v>5</v>
      </c>
      <c r="B711" s="4">
        <f>IF(A711=5,0,1)*0.54+0.25*24.6*(Hilfstabelle!A711-5)/1000</f>
        <v>0</v>
      </c>
      <c r="C711" s="3">
        <f>(1213.2+(17.25*('weather data'!E711-5)))/1000</f>
        <v>1.0724745</v>
      </c>
      <c r="E711" s="96">
        <v>3.0793232081668251</v>
      </c>
      <c r="F711" s="115">
        <v>0</v>
      </c>
      <c r="G711" s="112">
        <f t="shared" si="11"/>
        <v>3.0793232081668251</v>
      </c>
    </row>
    <row r="712" spans="1:7" x14ac:dyDescent="0.25">
      <c r="A712" s="28">
        <f>IF('weather data'!E712&lt;=5,5,'weather data'!E712)</f>
        <v>5</v>
      </c>
      <c r="B712" s="4">
        <f>IF(A712=5,0,1)*0.54+0.25*24.6*(Hilfstabelle!A712-5)/1000</f>
        <v>0</v>
      </c>
      <c r="C712" s="3">
        <f>(1213.2+(17.25*('weather data'!E712-5)))/1000</f>
        <v>1.0631422500000001</v>
      </c>
      <c r="E712" s="96">
        <v>2.7921636868974362</v>
      </c>
      <c r="F712" s="115">
        <v>0</v>
      </c>
      <c r="G712" s="112">
        <f t="shared" si="11"/>
        <v>2.7921636868974362</v>
      </c>
    </row>
    <row r="713" spans="1:7" x14ac:dyDescent="0.25">
      <c r="A713" s="28">
        <f>IF('weather data'!E713&lt;=5,5,'weather data'!E713)</f>
        <v>5</v>
      </c>
      <c r="B713" s="4">
        <f>IF(A713=5,0,1)*0.54+0.25*24.6*(Hilfstabelle!A713-5)/1000</f>
        <v>0</v>
      </c>
      <c r="C713" s="3">
        <f>(1213.2+(17.25*('weather data'!E713-5)))/1000</f>
        <v>1.041873</v>
      </c>
      <c r="E713" s="96">
        <v>2.804016034987483</v>
      </c>
      <c r="F713" s="115">
        <v>0</v>
      </c>
      <c r="G713" s="112">
        <f t="shared" si="11"/>
        <v>2.804016034987483</v>
      </c>
    </row>
    <row r="714" spans="1:7" x14ac:dyDescent="0.25">
      <c r="A714" s="28">
        <f>IF('weather data'!E714&lt;=5,5,'weather data'!E714)</f>
        <v>5</v>
      </c>
      <c r="B714" s="4">
        <f>IF(A714=5,0,1)*0.54+0.25*24.6*(Hilfstabelle!A714-5)/1000</f>
        <v>0</v>
      </c>
      <c r="C714" s="3">
        <f>(1213.2+(17.25*('weather data'!E714-5)))/1000</f>
        <v>1.0267275</v>
      </c>
      <c r="E714" s="96">
        <v>2.9183807972598692</v>
      </c>
      <c r="F714" s="115">
        <v>0</v>
      </c>
      <c r="G714" s="112">
        <f t="shared" si="11"/>
        <v>2.9183807972598692</v>
      </c>
    </row>
    <row r="715" spans="1:7" x14ac:dyDescent="0.25">
      <c r="A715" s="28">
        <f>IF('weather data'!E715&lt;=5,5,'weather data'!E715)</f>
        <v>5</v>
      </c>
      <c r="B715" s="4">
        <f>IF(A715=5,0,1)*0.54+0.25*24.6*(Hilfstabelle!A715-5)/1000</f>
        <v>0</v>
      </c>
      <c r="C715" s="3">
        <f>(1213.2+(17.25*('weather data'!E715-5)))/1000</f>
        <v>1.0180335</v>
      </c>
      <c r="E715" s="96">
        <v>3.013199581980246</v>
      </c>
      <c r="F715" s="115">
        <v>0</v>
      </c>
      <c r="G715" s="112">
        <f t="shared" si="11"/>
        <v>3.013199581980246</v>
      </c>
    </row>
    <row r="716" spans="1:7" x14ac:dyDescent="0.25">
      <c r="A716" s="28">
        <f>IF('weather data'!E716&lt;=5,5,'weather data'!E716)</f>
        <v>5</v>
      </c>
      <c r="B716" s="4">
        <f>IF(A716=5,0,1)*0.54+0.25*24.6*(Hilfstabelle!A716-5)/1000</f>
        <v>0</v>
      </c>
      <c r="C716" s="3">
        <f>(1213.2+(17.25*('weather data'!E716-5)))/1000</f>
        <v>1.01021925</v>
      </c>
      <c r="E716" s="96">
        <v>3.1652007478368169</v>
      </c>
      <c r="F716" s="115">
        <v>0</v>
      </c>
      <c r="G716" s="112">
        <f t="shared" si="11"/>
        <v>3.1652007478368169</v>
      </c>
    </row>
    <row r="717" spans="1:7" x14ac:dyDescent="0.25">
      <c r="A717" s="28">
        <f>IF('weather data'!E717&lt;=5,5,'weather data'!E717)</f>
        <v>5</v>
      </c>
      <c r="B717" s="4">
        <f>IF(A717=5,0,1)*0.54+0.25*24.6*(Hilfstabelle!A717-5)/1000</f>
        <v>0</v>
      </c>
      <c r="C717" s="3">
        <f>(1213.2+(17.25*('weather data'!E717-5)))/1000</f>
        <v>1.0019737499999999</v>
      </c>
      <c r="E717" s="96">
        <v>2.9318966328011511</v>
      </c>
      <c r="F717" s="115">
        <v>0</v>
      </c>
      <c r="G717" s="112">
        <f t="shared" si="11"/>
        <v>2.9318966328011511</v>
      </c>
    </row>
    <row r="718" spans="1:7" x14ac:dyDescent="0.25">
      <c r="A718" s="28">
        <f>IF('weather data'!E718&lt;=5,5,'weather data'!E718)</f>
        <v>5</v>
      </c>
      <c r="B718" s="4">
        <f>IF(A718=5,0,1)*0.54+0.25*24.6*(Hilfstabelle!A718-5)/1000</f>
        <v>0</v>
      </c>
      <c r="C718" s="3">
        <f>(1213.2+(17.25*('weather data'!E718-5)))/1000</f>
        <v>0.99279675000000001</v>
      </c>
      <c r="E718" s="96">
        <v>2.4407519628241068</v>
      </c>
      <c r="F718" s="115">
        <v>0</v>
      </c>
      <c r="G718" s="112">
        <f t="shared" si="11"/>
        <v>2.4407519628241068</v>
      </c>
    </row>
    <row r="719" spans="1:7" x14ac:dyDescent="0.25">
      <c r="A719" s="28">
        <f>IF('weather data'!E719&lt;=5,5,'weather data'!E719)</f>
        <v>5</v>
      </c>
      <c r="B719" s="4">
        <f>IF(A719=5,0,1)*0.54+0.25*24.6*(Hilfstabelle!A719-5)/1000</f>
        <v>0</v>
      </c>
      <c r="C719" s="3">
        <f>(1213.2+(17.25*('weather data'!E719-5)))/1000</f>
        <v>0.9857760000000001</v>
      </c>
      <c r="E719" s="96">
        <v>2.2488270981379039</v>
      </c>
      <c r="F719" s="115">
        <v>0</v>
      </c>
      <c r="G719" s="112">
        <f t="shared" si="11"/>
        <v>2.2488270981379039</v>
      </c>
    </row>
    <row r="720" spans="1:7" x14ac:dyDescent="0.25">
      <c r="A720" s="28">
        <f>IF('weather data'!E720&lt;=5,5,'weather data'!E720)</f>
        <v>5</v>
      </c>
      <c r="B720" s="4">
        <f>IF(A720=5,0,1)*0.54+0.25*24.6*(Hilfstabelle!A720-5)/1000</f>
        <v>0</v>
      </c>
      <c r="C720" s="3">
        <f>(1213.2+(17.25*('weather data'!E720-5)))/1000</f>
        <v>0.98139449999999995</v>
      </c>
      <c r="E720" s="96">
        <v>2.1596225835654428</v>
      </c>
      <c r="F720" s="115">
        <v>0</v>
      </c>
      <c r="G720" s="112">
        <f t="shared" si="11"/>
        <v>2.1596225835654428</v>
      </c>
    </row>
    <row r="721" spans="1:7" x14ac:dyDescent="0.25">
      <c r="A721" s="28">
        <f>IF('weather data'!E721&lt;=5,5,'weather data'!E721)</f>
        <v>5</v>
      </c>
      <c r="B721" s="4">
        <f>IF(A721=5,0,1)*0.54+0.25*24.6*(Hilfstabelle!A721-5)/1000</f>
        <v>0</v>
      </c>
      <c r="C721" s="3">
        <f>(1213.2+(17.25*('weather data'!E721-5)))/1000</f>
        <v>0.97808249999999997</v>
      </c>
      <c r="E721" s="96">
        <v>2.023632484427007</v>
      </c>
      <c r="F721" s="115">
        <v>0</v>
      </c>
      <c r="G721" s="112">
        <f t="shared" si="11"/>
        <v>2.023632484427007</v>
      </c>
    </row>
    <row r="722" spans="1:7" x14ac:dyDescent="0.25">
      <c r="A722" s="28">
        <f>IF('weather data'!E722&lt;=5,5,'weather data'!E722)</f>
        <v>5</v>
      </c>
      <c r="B722" s="4">
        <f>IF(A722=5,0,1)*0.54+0.25*24.6*(Hilfstabelle!A722-5)/1000</f>
        <v>0</v>
      </c>
      <c r="C722" s="3">
        <f>(1213.2+(17.25*('weather data'!E722-5)))/1000</f>
        <v>0.97420125000000002</v>
      </c>
      <c r="E722" s="96">
        <v>1.964578679908175</v>
      </c>
      <c r="F722" s="115">
        <v>0</v>
      </c>
      <c r="G722" s="112">
        <f t="shared" si="11"/>
        <v>1.964578679908175</v>
      </c>
    </row>
    <row r="723" spans="1:7" x14ac:dyDescent="0.25">
      <c r="A723" s="28">
        <f>IF('weather data'!E723&lt;=5,5,'weather data'!E723)</f>
        <v>5</v>
      </c>
      <c r="B723" s="4">
        <f>IF(A723=5,0,1)*0.54+0.25*24.6*(Hilfstabelle!A723-5)/1000</f>
        <v>0</v>
      </c>
      <c r="C723" s="3">
        <f>(1213.2+(17.25*('weather data'!E723-5)))/1000</f>
        <v>0.9703027500000001</v>
      </c>
      <c r="E723" s="96">
        <v>2.0512879633037842</v>
      </c>
      <c r="F723" s="115">
        <v>0</v>
      </c>
      <c r="G723" s="112">
        <f t="shared" si="11"/>
        <v>2.0512879633037842</v>
      </c>
    </row>
    <row r="724" spans="1:7" x14ac:dyDescent="0.25">
      <c r="A724" s="28">
        <f>IF('weather data'!E724&lt;=5,5,'weather data'!E724)</f>
        <v>5</v>
      </c>
      <c r="B724" s="4">
        <f>IF(A724=5,0,1)*0.54+0.25*24.6*(Hilfstabelle!A724-5)/1000</f>
        <v>0</v>
      </c>
      <c r="C724" s="3">
        <f>(1213.2+(17.25*('weather data'!E724-5)))/1000</f>
        <v>0.96680100000000002</v>
      </c>
      <c r="E724" s="96">
        <v>1.9471120616702109</v>
      </c>
      <c r="F724" s="115">
        <v>0</v>
      </c>
      <c r="G724" s="112">
        <f t="shared" si="11"/>
        <v>1.9471120616702109</v>
      </c>
    </row>
    <row r="725" spans="1:7" x14ac:dyDescent="0.25">
      <c r="A725" s="28">
        <f>IF('weather data'!E725&lt;=5,5,'weather data'!E725)</f>
        <v>5</v>
      </c>
      <c r="B725" s="4">
        <f>IF(A725=5,0,1)*0.54+0.25*24.6*(Hilfstabelle!A725-5)/1000</f>
        <v>0</v>
      </c>
      <c r="C725" s="3">
        <f>(1213.2+(17.25*('weather data'!E725-5)))/1000</f>
        <v>0.96376500000000009</v>
      </c>
      <c r="E725" s="96">
        <v>1.833371107192038</v>
      </c>
      <c r="F725" s="115">
        <v>0</v>
      </c>
      <c r="G725" s="112">
        <f t="shared" si="11"/>
        <v>1.833371107192038</v>
      </c>
    </row>
    <row r="726" spans="1:7" x14ac:dyDescent="0.25">
      <c r="A726" s="28">
        <f>IF('weather data'!E726&lt;=5,5,'weather data'!E726)</f>
        <v>5</v>
      </c>
      <c r="B726" s="4">
        <f>IF(A726=5,0,1)*0.54+0.25*24.6*(Hilfstabelle!A726-5)/1000</f>
        <v>0</v>
      </c>
      <c r="C726" s="3">
        <f>(1213.2+(17.25*('weather data'!E726-5)))/1000</f>
        <v>0.95998725000000007</v>
      </c>
      <c r="E726" s="96">
        <v>1.7603855952691161</v>
      </c>
      <c r="F726" s="115">
        <v>0</v>
      </c>
      <c r="G726" s="112">
        <f t="shared" si="11"/>
        <v>1.7603855952691161</v>
      </c>
    </row>
    <row r="727" spans="1:7" x14ac:dyDescent="0.25">
      <c r="A727" s="28">
        <f>IF('weather data'!E727&lt;=5,5,'weather data'!E727)</f>
        <v>5</v>
      </c>
      <c r="B727" s="4">
        <f>IF(A727=5,0,1)*0.54+0.25*24.6*(Hilfstabelle!A727-5)/1000</f>
        <v>0</v>
      </c>
      <c r="C727" s="3">
        <f>(1213.2+(17.25*('weather data'!E727-5)))/1000</f>
        <v>0.95515724999999996</v>
      </c>
      <c r="E727" s="96">
        <v>2.0036706350121909</v>
      </c>
      <c r="F727" s="115">
        <v>0</v>
      </c>
      <c r="G727" s="112">
        <f t="shared" si="11"/>
        <v>2.0036706350121909</v>
      </c>
    </row>
    <row r="728" spans="1:7" x14ac:dyDescent="0.25">
      <c r="A728" s="28">
        <f>IF('weather data'!E728&lt;=5,5,'weather data'!E728)</f>
        <v>5</v>
      </c>
      <c r="B728" s="4">
        <f>IF(A728=5,0,1)*0.54+0.25*24.6*(Hilfstabelle!A728-5)/1000</f>
        <v>0</v>
      </c>
      <c r="C728" s="3">
        <f>(1213.2+(17.25*('weather data'!E728-5)))/1000</f>
        <v>0.94936125000000005</v>
      </c>
      <c r="E728" s="96">
        <v>2.142363901258884</v>
      </c>
      <c r="F728" s="115">
        <v>0</v>
      </c>
      <c r="G728" s="112">
        <f t="shared" si="11"/>
        <v>2.142363901258884</v>
      </c>
    </row>
    <row r="729" spans="1:7" x14ac:dyDescent="0.25">
      <c r="A729" s="28">
        <f>IF('weather data'!E729&lt;=5,5,'weather data'!E729)</f>
        <v>5</v>
      </c>
      <c r="B729" s="4">
        <f>IF(A729=5,0,1)*0.54+0.25*24.6*(Hilfstabelle!A729-5)/1000</f>
        <v>0</v>
      </c>
      <c r="C729" s="3">
        <f>(1213.2+(17.25*('weather data'!E729-5)))/1000</f>
        <v>0.9495165000000001</v>
      </c>
      <c r="E729" s="96">
        <v>2.1775050736662158</v>
      </c>
      <c r="F729" s="115">
        <v>0</v>
      </c>
      <c r="G729" s="112">
        <f t="shared" si="11"/>
        <v>2.1775050736662158</v>
      </c>
    </row>
    <row r="730" spans="1:7" x14ac:dyDescent="0.25">
      <c r="A730" s="28">
        <f>IF('weather data'!E730&lt;=5,5,'weather data'!E730)</f>
        <v>5</v>
      </c>
      <c r="B730" s="4">
        <f>IF(A730=5,0,1)*0.54+0.25*24.6*(Hilfstabelle!A730-5)/1000</f>
        <v>0</v>
      </c>
      <c r="C730" s="3">
        <f>(1213.2+(17.25*('weather data'!E730-5)))/1000</f>
        <v>0.96588675000000013</v>
      </c>
      <c r="E730" s="96">
        <v>2.705662339433232</v>
      </c>
      <c r="F730" s="115">
        <v>0</v>
      </c>
      <c r="G730" s="112">
        <f t="shared" si="11"/>
        <v>2.705662339433232</v>
      </c>
    </row>
    <row r="731" spans="1:7" x14ac:dyDescent="0.25">
      <c r="A731" s="28">
        <f>IF('weather data'!E731&lt;=5,5,'weather data'!E731)</f>
        <v>5</v>
      </c>
      <c r="B731" s="4">
        <f>IF(A731=5,0,1)*0.54+0.25*24.6*(Hilfstabelle!A731-5)/1000</f>
        <v>0</v>
      </c>
      <c r="C731" s="3">
        <f>(1213.2+(17.25*('weather data'!E731-5)))/1000</f>
        <v>0.98408550000000006</v>
      </c>
      <c r="E731" s="96">
        <v>3.0192297239909718</v>
      </c>
      <c r="F731" s="115">
        <v>0</v>
      </c>
      <c r="G731" s="112">
        <f t="shared" si="11"/>
        <v>3.0192297239909718</v>
      </c>
    </row>
    <row r="732" spans="1:7" x14ac:dyDescent="0.25">
      <c r="A732" s="28">
        <f>IF('weather data'!E732&lt;=5,5,'weather data'!E732)</f>
        <v>5</v>
      </c>
      <c r="B732" s="4">
        <f>IF(A732=5,0,1)*0.54+0.25*24.6*(Hilfstabelle!A732-5)/1000</f>
        <v>0</v>
      </c>
      <c r="C732" s="3">
        <f>(1213.2+(17.25*('weather data'!E732-5)))/1000</f>
        <v>1.0066140000000001</v>
      </c>
      <c r="E732" s="96">
        <v>3.120702458516289</v>
      </c>
      <c r="F732" s="115">
        <v>0</v>
      </c>
      <c r="G732" s="112">
        <f t="shared" si="11"/>
        <v>3.120702458516289</v>
      </c>
    </row>
    <row r="733" spans="1:7" x14ac:dyDescent="0.25">
      <c r="A733" s="28">
        <f>IF('weather data'!E733&lt;=5,5,'weather data'!E733)</f>
        <v>5</v>
      </c>
      <c r="B733" s="4">
        <f>IF(A733=5,0,1)*0.54+0.25*24.6*(Hilfstabelle!A733-5)/1000</f>
        <v>0</v>
      </c>
      <c r="C733" s="3">
        <f>(1213.2+(17.25*('weather data'!E733-5)))/1000</f>
        <v>1.0249852500000001</v>
      </c>
      <c r="E733" s="96">
        <v>3.205956190392067</v>
      </c>
      <c r="F733" s="115">
        <v>0</v>
      </c>
      <c r="G733" s="112">
        <f t="shared" si="11"/>
        <v>3.205956190392067</v>
      </c>
    </row>
    <row r="734" spans="1:7" x14ac:dyDescent="0.25">
      <c r="A734" s="28">
        <f>IF('weather data'!E734&lt;=5,5,'weather data'!E734)</f>
        <v>5</v>
      </c>
      <c r="B734" s="4">
        <f>IF(A734=5,0,1)*0.54+0.25*24.6*(Hilfstabelle!A734-5)/1000</f>
        <v>0</v>
      </c>
      <c r="C734" s="3">
        <f>(1213.2+(17.25*('weather data'!E734-5)))/1000</f>
        <v>1.0384402500000001</v>
      </c>
      <c r="E734" s="96">
        <v>3.206164126323471</v>
      </c>
      <c r="F734" s="115">
        <v>0</v>
      </c>
      <c r="G734" s="112">
        <f t="shared" si="11"/>
        <v>3.206164126323471</v>
      </c>
    </row>
    <row r="735" spans="1:7" x14ac:dyDescent="0.25">
      <c r="A735" s="28">
        <f>IF('weather data'!E735&lt;=5,5,'weather data'!E735)</f>
        <v>5</v>
      </c>
      <c r="B735" s="4">
        <f>IF(A735=5,0,1)*0.54+0.25*24.6*(Hilfstabelle!A735-5)/1000</f>
        <v>0</v>
      </c>
      <c r="C735" s="3">
        <f>(1213.2+(17.25*('weather data'!E735-5)))/1000</f>
        <v>1.0454265</v>
      </c>
      <c r="E735" s="96">
        <v>3.0793232081668251</v>
      </c>
      <c r="F735" s="115">
        <v>0</v>
      </c>
      <c r="G735" s="112">
        <f t="shared" si="11"/>
        <v>3.0793232081668251</v>
      </c>
    </row>
    <row r="736" spans="1:7" x14ac:dyDescent="0.25">
      <c r="A736" s="28">
        <f>IF('weather data'!E736&lt;=5,5,'weather data'!E736)</f>
        <v>5</v>
      </c>
      <c r="B736" s="4">
        <f>IF(A736=5,0,1)*0.54+0.25*24.6*(Hilfstabelle!A736-5)/1000</f>
        <v>0</v>
      </c>
      <c r="C736" s="3">
        <f>(1213.2+(17.25*('weather data'!E736-5)))/1000</f>
        <v>1.0420627500000001</v>
      </c>
      <c r="E736" s="96">
        <v>2.7921636868974362</v>
      </c>
      <c r="F736" s="115">
        <v>0</v>
      </c>
      <c r="G736" s="112">
        <f t="shared" si="11"/>
        <v>2.7921636868974362</v>
      </c>
    </row>
    <row r="737" spans="1:7" x14ac:dyDescent="0.25">
      <c r="A737" s="28">
        <f>IF('weather data'!E737&lt;=5,5,'weather data'!E737)</f>
        <v>5</v>
      </c>
      <c r="B737" s="4">
        <f>IF(A737=5,0,1)*0.54+0.25*24.6*(Hilfstabelle!A737-5)/1000</f>
        <v>0</v>
      </c>
      <c r="C737" s="3">
        <f>(1213.2+(17.25*('weather data'!E737-5)))/1000</f>
        <v>1.0249335000000002</v>
      </c>
      <c r="E737" s="96">
        <v>2.804016034987483</v>
      </c>
      <c r="F737" s="115">
        <v>0</v>
      </c>
      <c r="G737" s="112">
        <f t="shared" si="11"/>
        <v>2.804016034987483</v>
      </c>
    </row>
    <row r="738" spans="1:7" x14ac:dyDescent="0.25">
      <c r="A738" s="28">
        <f>IF('weather data'!E738&lt;=5,5,'weather data'!E738)</f>
        <v>5</v>
      </c>
      <c r="B738" s="4">
        <f>IF(A738=5,0,1)*0.54+0.25*24.6*(Hilfstabelle!A738-5)/1000</f>
        <v>0</v>
      </c>
      <c r="C738" s="3">
        <f>(1213.2+(17.25*('weather data'!E738-5)))/1000</f>
        <v>1.0139452499999999</v>
      </c>
      <c r="E738" s="96">
        <v>2.9183807972598692</v>
      </c>
      <c r="F738" s="115">
        <v>0</v>
      </c>
      <c r="G738" s="112">
        <f t="shared" si="11"/>
        <v>2.9183807972598692</v>
      </c>
    </row>
    <row r="739" spans="1:7" x14ac:dyDescent="0.25">
      <c r="A739" s="28">
        <f>IF('weather data'!E739&lt;=5,5,'weather data'!E739)</f>
        <v>5</v>
      </c>
      <c r="B739" s="4">
        <f>IF(A739=5,0,1)*0.54+0.25*24.6*(Hilfstabelle!A739-5)/1000</f>
        <v>0</v>
      </c>
      <c r="C739" s="3">
        <f>(1213.2+(17.25*('weather data'!E739-5)))/1000</f>
        <v>1.0100295000000001</v>
      </c>
      <c r="E739" s="96">
        <v>3.013199581980246</v>
      </c>
      <c r="F739" s="115">
        <v>0</v>
      </c>
      <c r="G739" s="112">
        <f t="shared" si="11"/>
        <v>3.013199581980246</v>
      </c>
    </row>
    <row r="740" spans="1:7" x14ac:dyDescent="0.25">
      <c r="A740" s="28">
        <f>IF('weather data'!E740&lt;=5,5,'weather data'!E740)</f>
        <v>5</v>
      </c>
      <c r="B740" s="4">
        <f>IF(A740=5,0,1)*0.54+0.25*24.6*(Hilfstabelle!A740-5)/1000</f>
        <v>0</v>
      </c>
      <c r="C740" s="3">
        <f>(1213.2+(17.25*('weather data'!E740-5)))/1000</f>
        <v>1.0062</v>
      </c>
      <c r="E740" s="96">
        <v>3.1652007478368169</v>
      </c>
      <c r="F740" s="115">
        <v>0</v>
      </c>
      <c r="G740" s="112">
        <f t="shared" si="11"/>
        <v>3.1652007478368169</v>
      </c>
    </row>
    <row r="741" spans="1:7" x14ac:dyDescent="0.25">
      <c r="A741" s="28">
        <f>IF('weather data'!E741&lt;=5,5,'weather data'!E741)</f>
        <v>5</v>
      </c>
      <c r="B741" s="4">
        <f>IF(A741=5,0,1)*0.54+0.25*24.6*(Hilfstabelle!A741-5)/1000</f>
        <v>0</v>
      </c>
      <c r="C741" s="3">
        <f>(1213.2+(17.25*('weather data'!E741-5)))/1000</f>
        <v>1.0011285000000001</v>
      </c>
      <c r="E741" s="96">
        <v>2.9318966328011511</v>
      </c>
      <c r="F741" s="115">
        <v>0</v>
      </c>
      <c r="G741" s="112">
        <f t="shared" si="11"/>
        <v>2.9318966328011511</v>
      </c>
    </row>
    <row r="742" spans="1:7" x14ac:dyDescent="0.25">
      <c r="A742" s="28">
        <f>IF('weather data'!E742&lt;=5,5,'weather data'!E742)</f>
        <v>5</v>
      </c>
      <c r="B742" s="4">
        <f>IF(A742=5,0,1)*0.54+0.25*24.6*(Hilfstabelle!A742-5)/1000</f>
        <v>0</v>
      </c>
      <c r="C742" s="3">
        <f>(1213.2+(17.25*('weather data'!E742-5)))/1000</f>
        <v>0.99307275000000006</v>
      </c>
      <c r="E742" s="96">
        <v>2.4407519628241068</v>
      </c>
      <c r="F742" s="115">
        <v>0</v>
      </c>
      <c r="G742" s="112">
        <f t="shared" si="11"/>
        <v>2.4407519628241068</v>
      </c>
    </row>
    <row r="743" spans="1:7" x14ac:dyDescent="0.25">
      <c r="A743" s="28">
        <f>IF('weather data'!E743&lt;=5,5,'weather data'!E743)</f>
        <v>5</v>
      </c>
      <c r="B743" s="4">
        <f>IF(A743=5,0,1)*0.54+0.25*24.6*(Hilfstabelle!A743-5)/1000</f>
        <v>0</v>
      </c>
      <c r="C743" s="3">
        <f>(1213.2+(17.25*('weather data'!E743-5)))/1000</f>
        <v>0.98593125000000004</v>
      </c>
      <c r="E743" s="96">
        <v>2.2488270981379039</v>
      </c>
      <c r="F743" s="115">
        <v>0</v>
      </c>
      <c r="G743" s="112">
        <f t="shared" si="11"/>
        <v>2.2488270981379039</v>
      </c>
    </row>
    <row r="744" spans="1:7" x14ac:dyDescent="0.25">
      <c r="A744" s="28">
        <f>IF('weather data'!E744&lt;=5,5,'weather data'!E744)</f>
        <v>5</v>
      </c>
      <c r="B744" s="4">
        <f>IF(A744=5,0,1)*0.54+0.25*24.6*(Hilfstabelle!A744-5)/1000</f>
        <v>0</v>
      </c>
      <c r="C744" s="3">
        <f>(1213.2+(17.25*('weather data'!E744-5)))/1000</f>
        <v>0.98084249999999995</v>
      </c>
      <c r="E744" s="96">
        <v>2.1596225835654428</v>
      </c>
      <c r="F744" s="115">
        <v>0</v>
      </c>
      <c r="G744" s="112">
        <f t="shared" si="11"/>
        <v>2.1596225835654428</v>
      </c>
    </row>
    <row r="745" spans="1:7" x14ac:dyDescent="0.25">
      <c r="A745" s="28">
        <f>IF('weather data'!E745&lt;=5,5,'weather data'!E745)</f>
        <v>5</v>
      </c>
      <c r="B745" s="4">
        <f>IF(A745=5,0,1)*0.54+0.25*24.6*(Hilfstabelle!A745-5)/1000</f>
        <v>0</v>
      </c>
      <c r="C745" s="3">
        <f>(1213.2+(17.25*('weather data'!E745-5)))/1000</f>
        <v>0.976047</v>
      </c>
      <c r="E745" s="96">
        <v>2.023632484427007</v>
      </c>
      <c r="F745" s="115">
        <v>0</v>
      </c>
      <c r="G745" s="112">
        <f t="shared" si="11"/>
        <v>2.023632484427007</v>
      </c>
    </row>
    <row r="746" spans="1:7" x14ac:dyDescent="0.25">
      <c r="A746" s="28">
        <f>IF('weather data'!E746&lt;=5,5,'weather data'!E746)</f>
        <v>5</v>
      </c>
      <c r="B746" s="4">
        <f>IF(A746=5,0,1)*0.54+0.25*24.6*(Hilfstabelle!A746-5)/1000</f>
        <v>0</v>
      </c>
      <c r="C746" s="3">
        <f>(1213.2+(17.25*('weather data'!E746-5)))/1000</f>
        <v>0.97099274999999996</v>
      </c>
      <c r="E746" s="96">
        <v>1.964578679908175</v>
      </c>
      <c r="F746" s="115">
        <v>0</v>
      </c>
      <c r="G746" s="112">
        <f t="shared" si="11"/>
        <v>1.964578679908175</v>
      </c>
    </row>
    <row r="747" spans="1:7" x14ac:dyDescent="0.25">
      <c r="A747" s="28">
        <f>IF('weather data'!E747&lt;=5,5,'weather data'!E747)</f>
        <v>5</v>
      </c>
      <c r="B747" s="4">
        <f>IF(A747=5,0,1)*0.54+0.25*24.6*(Hilfstabelle!A747-5)/1000</f>
        <v>0</v>
      </c>
      <c r="C747" s="3">
        <f>(1213.2+(17.25*('weather data'!E747-5)))/1000</f>
        <v>0.96835350000000009</v>
      </c>
      <c r="E747" s="96">
        <v>2.0512879633037842</v>
      </c>
      <c r="F747" s="115">
        <v>0</v>
      </c>
      <c r="G747" s="112">
        <f t="shared" si="11"/>
        <v>2.0512879633037842</v>
      </c>
    </row>
    <row r="748" spans="1:7" x14ac:dyDescent="0.25">
      <c r="A748" s="28">
        <f>IF('weather data'!E748&lt;=5,5,'weather data'!E748)</f>
        <v>5</v>
      </c>
      <c r="B748" s="4">
        <f>IF(A748=5,0,1)*0.54+0.25*24.6*(Hilfstabelle!A748-5)/1000</f>
        <v>0</v>
      </c>
      <c r="C748" s="3">
        <f>(1213.2+(17.25*('weather data'!E748-5)))/1000</f>
        <v>0.96590399999999998</v>
      </c>
      <c r="E748" s="96">
        <v>1.9471120616702109</v>
      </c>
      <c r="F748" s="115">
        <v>0</v>
      </c>
      <c r="G748" s="112">
        <f t="shared" si="11"/>
        <v>1.9471120616702109</v>
      </c>
    </row>
    <row r="749" spans="1:7" x14ac:dyDescent="0.25">
      <c r="A749" s="28">
        <f>IF('weather data'!E749&lt;=5,5,'weather data'!E749)</f>
        <v>5</v>
      </c>
      <c r="B749" s="4">
        <f>IF(A749=5,0,1)*0.54+0.25*24.6*(Hilfstabelle!A749-5)/1000</f>
        <v>0</v>
      </c>
      <c r="C749" s="3">
        <f>(1213.2+(17.25*('weather data'!E749-5)))/1000</f>
        <v>0.96286800000000006</v>
      </c>
      <c r="E749" s="96">
        <v>1.833371107192038</v>
      </c>
      <c r="F749" s="115">
        <v>0</v>
      </c>
      <c r="G749" s="112">
        <f t="shared" si="11"/>
        <v>1.833371107192038</v>
      </c>
    </row>
    <row r="750" spans="1:7" x14ac:dyDescent="0.25">
      <c r="A750" s="28">
        <f>IF('weather data'!E750&lt;=5,5,'weather data'!E750)</f>
        <v>5</v>
      </c>
      <c r="B750" s="4">
        <f>IF(A750=5,0,1)*0.54+0.25*24.6*(Hilfstabelle!A750-5)/1000</f>
        <v>0</v>
      </c>
      <c r="C750" s="3">
        <f>(1213.2+(17.25*('weather data'!E750-5)))/1000</f>
        <v>0.95898675</v>
      </c>
      <c r="E750" s="96">
        <v>1.7603855952691161</v>
      </c>
      <c r="F750" s="115">
        <v>0</v>
      </c>
      <c r="G750" s="112">
        <f t="shared" si="11"/>
        <v>1.7603855952691161</v>
      </c>
    </row>
    <row r="751" spans="1:7" x14ac:dyDescent="0.25">
      <c r="A751" s="28">
        <f>IF('weather data'!E751&lt;=5,5,'weather data'!E751)</f>
        <v>5</v>
      </c>
      <c r="B751" s="4">
        <f>IF(A751=5,0,1)*0.54+0.25*24.6*(Hilfstabelle!A751-5)/1000</f>
        <v>0</v>
      </c>
      <c r="C751" s="3">
        <f>(1213.2+(17.25*('weather data'!E751-5)))/1000</f>
        <v>0.95550225</v>
      </c>
      <c r="E751" s="96">
        <v>2.0036706350121909</v>
      </c>
      <c r="F751" s="115">
        <v>0</v>
      </c>
      <c r="G751" s="112">
        <f t="shared" si="11"/>
        <v>2.0036706350121909</v>
      </c>
    </row>
    <row r="752" spans="1:7" x14ac:dyDescent="0.25">
      <c r="A752" s="28">
        <f>IF('weather data'!E752&lt;=5,5,'weather data'!E752)</f>
        <v>5</v>
      </c>
      <c r="B752" s="4">
        <f>IF(A752=5,0,1)*0.54+0.25*24.6*(Hilfstabelle!A752-5)/1000</f>
        <v>0</v>
      </c>
      <c r="C752" s="3">
        <f>(1213.2+(17.25*('weather data'!E752-5)))/1000</f>
        <v>0.95320800000000006</v>
      </c>
      <c r="E752" s="96">
        <v>2.142363901258884</v>
      </c>
      <c r="F752" s="115">
        <v>0</v>
      </c>
      <c r="G752" s="112">
        <f t="shared" si="11"/>
        <v>2.142363901258884</v>
      </c>
    </row>
    <row r="753" spans="1:7" x14ac:dyDescent="0.25">
      <c r="A753" s="28">
        <f>IF('weather data'!E753&lt;=5,5,'weather data'!E753)</f>
        <v>5</v>
      </c>
      <c r="B753" s="4">
        <f>IF(A753=5,0,1)*0.54+0.25*24.6*(Hilfstabelle!A753-5)/1000</f>
        <v>0</v>
      </c>
      <c r="C753" s="3">
        <f>(1213.2+(17.25*('weather data'!E753-5)))/1000</f>
        <v>0.96347175000000007</v>
      </c>
      <c r="E753" s="96">
        <v>2.1775050736662158</v>
      </c>
      <c r="F753" s="115">
        <v>0</v>
      </c>
      <c r="G753" s="112">
        <f t="shared" si="11"/>
        <v>2.1775050736662158</v>
      </c>
    </row>
    <row r="754" spans="1:7" x14ac:dyDescent="0.25">
      <c r="A754" s="28">
        <f>IF('weather data'!E754&lt;=5,5,'weather data'!E754)</f>
        <v>5</v>
      </c>
      <c r="B754" s="4">
        <f>IF(A754=5,0,1)*0.54+0.25*24.6*(Hilfstabelle!A754-5)/1000</f>
        <v>0</v>
      </c>
      <c r="C754" s="3">
        <f>(1213.2+(17.25*('weather data'!E754-5)))/1000</f>
        <v>0.99614325000000004</v>
      </c>
      <c r="E754" s="96">
        <v>2.705662339433232</v>
      </c>
      <c r="F754" s="115">
        <v>0</v>
      </c>
      <c r="G754" s="112">
        <f t="shared" si="11"/>
        <v>2.705662339433232</v>
      </c>
    </row>
    <row r="755" spans="1:7" x14ac:dyDescent="0.25">
      <c r="A755" s="28">
        <f>IF('weather data'!E755&lt;=5,5,'weather data'!E755)</f>
        <v>5</v>
      </c>
      <c r="B755" s="4">
        <f>IF(A755=5,0,1)*0.54+0.25*24.6*(Hilfstabelle!A755-5)/1000</f>
        <v>0</v>
      </c>
      <c r="C755" s="3">
        <f>(1213.2+(17.25*('weather data'!E755-5)))/1000</f>
        <v>1.0292805</v>
      </c>
      <c r="E755" s="96">
        <v>3.0192297239909718</v>
      </c>
      <c r="F755" s="115">
        <v>0</v>
      </c>
      <c r="G755" s="112">
        <f t="shared" si="11"/>
        <v>3.0192297239909718</v>
      </c>
    </row>
    <row r="756" spans="1:7" x14ac:dyDescent="0.25">
      <c r="A756" s="28">
        <f>IF('weather data'!E756&lt;=5,5,'weather data'!E756)</f>
        <v>5</v>
      </c>
      <c r="B756" s="4">
        <f>IF(A756=5,0,1)*0.54+0.25*24.6*(Hilfstabelle!A756-5)/1000</f>
        <v>0</v>
      </c>
      <c r="C756" s="3">
        <f>(1213.2+(17.25*('weather data'!E756-5)))/1000</f>
        <v>1.052913</v>
      </c>
      <c r="E756" s="96">
        <v>3.120702458516289</v>
      </c>
      <c r="F756" s="115">
        <v>0</v>
      </c>
      <c r="G756" s="112">
        <f t="shared" si="11"/>
        <v>3.120702458516289</v>
      </c>
    </row>
    <row r="757" spans="1:7" x14ac:dyDescent="0.25">
      <c r="A757" s="28">
        <f>IF('weather data'!E757&lt;=5,5,'weather data'!E757)</f>
        <v>5</v>
      </c>
      <c r="B757" s="4">
        <f>IF(A757=5,0,1)*0.54+0.25*24.6*(Hilfstabelle!A757-5)/1000</f>
        <v>0</v>
      </c>
      <c r="C757" s="3">
        <f>(1213.2+(17.25*('weather data'!E757-5)))/1000</f>
        <v>1.0679895000000001</v>
      </c>
      <c r="E757" s="96">
        <v>3.205956190392067</v>
      </c>
      <c r="F757" s="115">
        <v>0</v>
      </c>
      <c r="G757" s="112">
        <f t="shared" si="11"/>
        <v>3.205956190392067</v>
      </c>
    </row>
    <row r="758" spans="1:7" x14ac:dyDescent="0.25">
      <c r="A758" s="28">
        <f>IF('weather data'!E758&lt;=5,5,'weather data'!E758)</f>
        <v>5</v>
      </c>
      <c r="B758" s="4">
        <f>IF(A758=5,0,1)*0.54+0.25*24.6*(Hilfstabelle!A758-5)/1000</f>
        <v>0</v>
      </c>
      <c r="C758" s="3">
        <f>(1213.2+(17.25*('weather data'!E758-5)))/1000</f>
        <v>1.0741132500000001</v>
      </c>
      <c r="E758" s="96">
        <v>3.206164126323471</v>
      </c>
      <c r="F758" s="115">
        <v>0</v>
      </c>
      <c r="G758" s="112">
        <f t="shared" si="11"/>
        <v>3.206164126323471</v>
      </c>
    </row>
    <row r="759" spans="1:7" x14ac:dyDescent="0.25">
      <c r="A759" s="28">
        <f>IF('weather data'!E759&lt;=5,5,'weather data'!E759)</f>
        <v>5</v>
      </c>
      <c r="B759" s="4">
        <f>IF(A759=5,0,1)*0.54+0.25*24.6*(Hilfstabelle!A759-5)/1000</f>
        <v>0</v>
      </c>
      <c r="C759" s="3">
        <f>(1213.2+(17.25*('weather data'!E759-5)))/1000</f>
        <v>1.07225025</v>
      </c>
      <c r="E759" s="96">
        <v>3.0793232081668251</v>
      </c>
      <c r="F759" s="115">
        <v>0</v>
      </c>
      <c r="G759" s="112">
        <f t="shared" si="11"/>
        <v>3.0793232081668251</v>
      </c>
    </row>
    <row r="760" spans="1:7" x14ac:dyDescent="0.25">
      <c r="A760" s="28">
        <f>IF('weather data'!E760&lt;=5,5,'weather data'!E760)</f>
        <v>5</v>
      </c>
      <c r="B760" s="4">
        <f>IF(A760=5,0,1)*0.54+0.25*24.6*(Hilfstabelle!A760-5)/1000</f>
        <v>0</v>
      </c>
      <c r="C760" s="3">
        <f>(1213.2+(17.25*('weather data'!E760-5)))/1000</f>
        <v>1.062297</v>
      </c>
      <c r="E760" s="96">
        <v>2.7921636868974362</v>
      </c>
      <c r="F760" s="115">
        <v>11</v>
      </c>
      <c r="G760" s="112">
        <f t="shared" si="11"/>
        <v>13.792163686897435</v>
      </c>
    </row>
    <row r="761" spans="1:7" x14ac:dyDescent="0.25">
      <c r="A761" s="28">
        <f>IF('weather data'!E761&lt;=5,5,'weather data'!E761)</f>
        <v>5</v>
      </c>
      <c r="B761" s="4">
        <f>IF(A761=5,0,1)*0.54+0.25*24.6*(Hilfstabelle!A761-5)/1000</f>
        <v>0</v>
      </c>
      <c r="C761" s="3">
        <f>(1213.2+(17.25*('weather data'!E761-5)))/1000</f>
        <v>1.0414935000000001</v>
      </c>
      <c r="E761" s="96">
        <v>2.804016034987483</v>
      </c>
      <c r="F761" s="115">
        <v>11</v>
      </c>
      <c r="G761" s="112">
        <f t="shared" si="11"/>
        <v>13.804016034987484</v>
      </c>
    </row>
    <row r="762" spans="1:7" x14ac:dyDescent="0.25">
      <c r="A762" s="28">
        <f>IF('weather data'!E762&lt;=5,5,'weather data'!E762)</f>
        <v>5</v>
      </c>
      <c r="B762" s="4">
        <f>IF(A762=5,0,1)*0.54+0.25*24.6*(Hilfstabelle!A762-5)/1000</f>
        <v>0</v>
      </c>
      <c r="C762" s="3">
        <f>(1213.2+(17.25*('weather data'!E762-5)))/1000</f>
        <v>1.023657</v>
      </c>
      <c r="E762" s="96">
        <v>2.9183807972598692</v>
      </c>
      <c r="F762" s="115">
        <v>11</v>
      </c>
      <c r="G762" s="112">
        <f t="shared" si="11"/>
        <v>13.91838079725987</v>
      </c>
    </row>
    <row r="763" spans="1:7" x14ac:dyDescent="0.25">
      <c r="A763" s="28">
        <f>IF('weather data'!E763&lt;=5,5,'weather data'!E763)</f>
        <v>5</v>
      </c>
      <c r="B763" s="4">
        <f>IF(A763=5,0,1)*0.54+0.25*24.6*(Hilfstabelle!A763-5)/1000</f>
        <v>0</v>
      </c>
      <c r="C763" s="3">
        <f>(1213.2+(17.25*('weather data'!E763-5)))/1000</f>
        <v>1.0114784999999999</v>
      </c>
      <c r="E763" s="96">
        <v>3.013199581980246</v>
      </c>
      <c r="F763" s="115">
        <f>11/6</f>
        <v>1.8333333333333333</v>
      </c>
      <c r="G763" s="112">
        <f t="shared" si="11"/>
        <v>4.8465329153135794</v>
      </c>
    </row>
    <row r="764" spans="1:7" x14ac:dyDescent="0.25">
      <c r="A764" s="28">
        <f>IF('weather data'!E764&lt;=5,5,'weather data'!E764)</f>
        <v>5</v>
      </c>
      <c r="B764" s="4">
        <f>IF(A764=5,0,1)*0.54+0.25*24.6*(Hilfstabelle!A764-5)/1000</f>
        <v>0</v>
      </c>
      <c r="C764" s="3">
        <f>(1213.2+(17.25*('weather data'!E764-5)))/1000</f>
        <v>0.99990375000000009</v>
      </c>
      <c r="E764" s="96">
        <v>3.1652007478368169</v>
      </c>
      <c r="F764" s="115">
        <v>0</v>
      </c>
      <c r="G764" s="112">
        <f t="shared" si="11"/>
        <v>3.1652007478368169</v>
      </c>
    </row>
    <row r="765" spans="1:7" x14ac:dyDescent="0.25">
      <c r="A765" s="28">
        <f>IF('weather data'!E765&lt;=5,5,'weather data'!E765)</f>
        <v>5</v>
      </c>
      <c r="B765" s="4">
        <f>IF(A765=5,0,1)*0.54+0.25*24.6*(Hilfstabelle!A765-5)/1000</f>
        <v>0</v>
      </c>
      <c r="C765" s="3">
        <f>(1213.2+(17.25*('weather data'!E765-5)))/1000</f>
        <v>0.98732850000000005</v>
      </c>
      <c r="E765" s="96">
        <v>2.9318966328011511</v>
      </c>
      <c r="F765" s="115">
        <v>0</v>
      </c>
      <c r="G765" s="112">
        <f t="shared" si="11"/>
        <v>2.9318966328011511</v>
      </c>
    </row>
    <row r="766" spans="1:7" x14ac:dyDescent="0.25">
      <c r="A766" s="28">
        <f>IF('weather data'!E766&lt;=5,5,'weather data'!E766)</f>
        <v>5</v>
      </c>
      <c r="B766" s="4">
        <f>IF(A766=5,0,1)*0.54+0.25*24.6*(Hilfstabelle!A766-5)/1000</f>
        <v>0</v>
      </c>
      <c r="C766" s="3">
        <f>(1213.2+(17.25*('weather data'!E766-5)))/1000</f>
        <v>0.97490849999999996</v>
      </c>
      <c r="E766" s="96">
        <v>2.4407519628241068</v>
      </c>
      <c r="F766" s="115">
        <v>0</v>
      </c>
      <c r="G766" s="112">
        <f t="shared" si="11"/>
        <v>2.4407519628241068</v>
      </c>
    </row>
    <row r="767" spans="1:7" x14ac:dyDescent="0.25">
      <c r="A767" s="28">
        <f>IF('weather data'!E767&lt;=5,5,'weather data'!E767)</f>
        <v>5</v>
      </c>
      <c r="B767" s="4">
        <f>IF(A767=5,0,1)*0.54+0.25*24.6*(Hilfstabelle!A767-5)/1000</f>
        <v>0</v>
      </c>
      <c r="C767" s="3">
        <f>(1213.2+(17.25*('weather data'!E767-5)))/1000</f>
        <v>0.96224700000000007</v>
      </c>
      <c r="E767" s="96">
        <v>2.2488270981379039</v>
      </c>
      <c r="F767" s="115">
        <v>0</v>
      </c>
      <c r="G767" s="112">
        <f t="shared" si="11"/>
        <v>2.2488270981379039</v>
      </c>
    </row>
    <row r="768" spans="1:7" x14ac:dyDescent="0.25">
      <c r="A768" s="28">
        <f>IF('weather data'!E768&lt;=5,5,'weather data'!E768)</f>
        <v>5</v>
      </c>
      <c r="B768" s="4">
        <f>IF(A768=5,0,1)*0.54+0.25*24.6*(Hilfstabelle!A768-5)/1000</f>
        <v>0</v>
      </c>
      <c r="C768" s="3">
        <f>(1213.2+(17.25*('weather data'!E768-5)))/1000</f>
        <v>0.94956825</v>
      </c>
      <c r="E768" s="96">
        <v>2.1596225835654428</v>
      </c>
      <c r="F768" s="115">
        <v>0</v>
      </c>
      <c r="G768" s="112">
        <f t="shared" si="11"/>
        <v>2.1596225835654428</v>
      </c>
    </row>
    <row r="769" spans="1:7" x14ac:dyDescent="0.25">
      <c r="A769" s="28">
        <f>IF('weather data'!E769&lt;=5,5,'weather data'!E769)</f>
        <v>5</v>
      </c>
      <c r="B769" s="4">
        <f>IF(A769=5,0,1)*0.54+0.25*24.6*(Hilfstabelle!A769-5)/1000</f>
        <v>0</v>
      </c>
      <c r="C769" s="3">
        <f>(1213.2+(17.25*('weather data'!E769-5)))/1000</f>
        <v>0.93902850000000015</v>
      </c>
      <c r="E769" s="96">
        <v>2.023632484427007</v>
      </c>
      <c r="F769" s="115">
        <v>0</v>
      </c>
      <c r="G769" s="112">
        <f t="shared" si="11"/>
        <v>2.023632484427007</v>
      </c>
    </row>
    <row r="770" spans="1:7" x14ac:dyDescent="0.25">
      <c r="A770" s="28">
        <f>IF('weather data'!E770&lt;=5,5,'weather data'!E770)</f>
        <v>5</v>
      </c>
      <c r="B770" s="4">
        <f>IF(A770=5,0,1)*0.54+0.25*24.6*(Hilfstabelle!A770-5)/1000</f>
        <v>0</v>
      </c>
      <c r="C770" s="3">
        <f>(1213.2+(17.25*('weather data'!E770-5)))/1000</f>
        <v>0.93069675000000007</v>
      </c>
      <c r="E770" s="96">
        <v>1.964578679908175</v>
      </c>
      <c r="F770" s="115">
        <v>0</v>
      </c>
      <c r="G770" s="112">
        <f t="shared" ref="G770:G833" si="12">F770+E770</f>
        <v>1.964578679908175</v>
      </c>
    </row>
    <row r="771" spans="1:7" x14ac:dyDescent="0.25">
      <c r="A771" s="28">
        <f>IF('weather data'!E771&lt;=5,5,'weather data'!E771)</f>
        <v>5</v>
      </c>
      <c r="B771" s="4">
        <f>IF(A771=5,0,1)*0.54+0.25*24.6*(Hilfstabelle!A771-5)/1000</f>
        <v>0</v>
      </c>
      <c r="C771" s="3">
        <f>(1213.2+(17.25*('weather data'!E771-5)))/1000</f>
        <v>0.92393475000000014</v>
      </c>
      <c r="E771" s="96">
        <v>2.0512879633037842</v>
      </c>
      <c r="F771" s="115">
        <v>0</v>
      </c>
      <c r="G771" s="112">
        <f t="shared" si="12"/>
        <v>2.0512879633037842</v>
      </c>
    </row>
    <row r="772" spans="1:7" x14ac:dyDescent="0.25">
      <c r="A772" s="28">
        <f>IF('weather data'!E772&lt;=5,5,'weather data'!E772)</f>
        <v>5</v>
      </c>
      <c r="B772" s="4">
        <f>IF(A772=5,0,1)*0.54+0.25*24.6*(Hilfstabelle!A772-5)/1000</f>
        <v>0</v>
      </c>
      <c r="C772" s="3">
        <f>(1213.2+(17.25*('weather data'!E772-5)))/1000</f>
        <v>0.91858725000000008</v>
      </c>
      <c r="E772" s="96">
        <v>1.9471120616702109</v>
      </c>
      <c r="F772" s="115">
        <v>0</v>
      </c>
      <c r="G772" s="112">
        <f t="shared" si="12"/>
        <v>1.9471120616702109</v>
      </c>
    </row>
    <row r="773" spans="1:7" x14ac:dyDescent="0.25">
      <c r="A773" s="28">
        <f>IF('weather data'!E773&lt;=5,5,'weather data'!E773)</f>
        <v>5</v>
      </c>
      <c r="B773" s="4">
        <f>IF(A773=5,0,1)*0.54+0.25*24.6*(Hilfstabelle!A773-5)/1000</f>
        <v>0</v>
      </c>
      <c r="C773" s="3">
        <f>(1213.2+(17.25*('weather data'!E773-5)))/1000</f>
        <v>0.91380899999999998</v>
      </c>
      <c r="E773" s="96">
        <v>1.833371107192038</v>
      </c>
      <c r="F773" s="115">
        <v>0</v>
      </c>
      <c r="G773" s="112">
        <f t="shared" si="12"/>
        <v>1.833371107192038</v>
      </c>
    </row>
    <row r="774" spans="1:7" x14ac:dyDescent="0.25">
      <c r="A774" s="28">
        <f>IF('weather data'!E774&lt;=5,5,'weather data'!E774)</f>
        <v>5</v>
      </c>
      <c r="B774" s="4">
        <f>IF(A774=5,0,1)*0.54+0.25*24.6*(Hilfstabelle!A774-5)/1000</f>
        <v>0</v>
      </c>
      <c r="C774" s="3">
        <f>(1213.2+(17.25*('weather data'!E774-5)))/1000</f>
        <v>0.91010025000000006</v>
      </c>
      <c r="E774" s="96">
        <v>1.7603855952691161</v>
      </c>
      <c r="F774" s="115">
        <v>0</v>
      </c>
      <c r="G774" s="112">
        <f t="shared" si="12"/>
        <v>1.7603855952691161</v>
      </c>
    </row>
    <row r="775" spans="1:7" x14ac:dyDescent="0.25">
      <c r="A775" s="28">
        <f>IF('weather data'!E775&lt;=5,5,'weather data'!E775)</f>
        <v>5</v>
      </c>
      <c r="B775" s="4">
        <f>IF(A775=5,0,1)*0.54+0.25*24.6*(Hilfstabelle!A775-5)/1000</f>
        <v>0</v>
      </c>
      <c r="C775" s="3">
        <f>(1213.2+(17.25*('weather data'!E775-5)))/1000</f>
        <v>0.90846150000000014</v>
      </c>
      <c r="E775" s="96">
        <v>2.0036706350121909</v>
      </c>
      <c r="F775" s="115">
        <v>0</v>
      </c>
      <c r="G775" s="112">
        <f t="shared" si="12"/>
        <v>2.0036706350121909</v>
      </c>
    </row>
    <row r="776" spans="1:7" x14ac:dyDescent="0.25">
      <c r="A776" s="28">
        <f>IF('weather data'!E776&lt;=5,5,'weather data'!E776)</f>
        <v>5</v>
      </c>
      <c r="B776" s="4">
        <f>IF(A776=5,0,1)*0.54+0.25*24.6*(Hilfstabelle!A776-5)/1000</f>
        <v>0</v>
      </c>
      <c r="C776" s="3">
        <f>(1213.2+(17.25*('weather data'!E776-5)))/1000</f>
        <v>0.90947925000000007</v>
      </c>
      <c r="E776" s="96">
        <v>2.142363901258884</v>
      </c>
      <c r="F776" s="115">
        <v>0</v>
      </c>
      <c r="G776" s="112">
        <f t="shared" si="12"/>
        <v>2.142363901258884</v>
      </c>
    </row>
    <row r="777" spans="1:7" x14ac:dyDescent="0.25">
      <c r="A777" s="28">
        <f>IF('weather data'!E777&lt;=5,5,'weather data'!E777)</f>
        <v>5</v>
      </c>
      <c r="B777" s="4">
        <f>IF(A777=5,0,1)*0.54+0.25*24.6*(Hilfstabelle!A777-5)/1000</f>
        <v>0</v>
      </c>
      <c r="C777" s="3">
        <f>(1213.2+(17.25*('weather data'!E777-5)))/1000</f>
        <v>0.92343450000000005</v>
      </c>
      <c r="E777" s="96">
        <v>2.1775050736662158</v>
      </c>
      <c r="F777" s="115">
        <v>0</v>
      </c>
      <c r="G777" s="112">
        <f t="shared" si="12"/>
        <v>2.1775050736662158</v>
      </c>
    </row>
    <row r="778" spans="1:7" x14ac:dyDescent="0.25">
      <c r="A778" s="28">
        <f>IF('weather data'!E778&lt;=5,5,'weather data'!E778)</f>
        <v>5</v>
      </c>
      <c r="B778" s="4">
        <f>IF(A778=5,0,1)*0.54+0.25*24.6*(Hilfstabelle!A778-5)/1000</f>
        <v>0</v>
      </c>
      <c r="C778" s="3">
        <f>(1213.2+(17.25*('weather data'!E778-5)))/1000</f>
        <v>0.95151750000000002</v>
      </c>
      <c r="E778" s="96">
        <v>2.705662339433232</v>
      </c>
      <c r="F778" s="115">
        <v>0</v>
      </c>
      <c r="G778" s="112">
        <f t="shared" si="12"/>
        <v>2.705662339433232</v>
      </c>
    </row>
    <row r="779" spans="1:7" x14ac:dyDescent="0.25">
      <c r="A779" s="28">
        <f>IF('weather data'!E779&lt;=5,5,'weather data'!E779)</f>
        <v>5</v>
      </c>
      <c r="B779" s="4">
        <f>IF(A779=5,0,1)*0.54+0.25*24.6*(Hilfstabelle!A779-5)/1000</f>
        <v>0</v>
      </c>
      <c r="C779" s="3">
        <f>(1213.2+(17.25*('weather data'!E779-5)))/1000</f>
        <v>0.98349900000000001</v>
      </c>
      <c r="E779" s="96">
        <v>3.0192297239909718</v>
      </c>
      <c r="F779" s="115">
        <v>0</v>
      </c>
      <c r="G779" s="112">
        <f t="shared" si="12"/>
        <v>3.0192297239909718</v>
      </c>
    </row>
    <row r="780" spans="1:7" x14ac:dyDescent="0.25">
      <c r="A780" s="28">
        <f>IF('weather data'!E780&lt;=5,5,'weather data'!E780)</f>
        <v>5</v>
      </c>
      <c r="B780" s="4">
        <f>IF(A780=5,0,1)*0.54+0.25*24.6*(Hilfstabelle!A780-5)/1000</f>
        <v>0</v>
      </c>
      <c r="C780" s="3">
        <f>(1213.2+(17.25*('weather data'!E780-5)))/1000</f>
        <v>1.01853375</v>
      </c>
      <c r="E780" s="96">
        <v>3.120702458516289</v>
      </c>
      <c r="F780" s="115">
        <v>0</v>
      </c>
      <c r="G780" s="112">
        <f t="shared" si="12"/>
        <v>3.120702458516289</v>
      </c>
    </row>
    <row r="781" spans="1:7" x14ac:dyDescent="0.25">
      <c r="A781" s="28">
        <f>IF('weather data'!E781&lt;=5,5,'weather data'!E781)</f>
        <v>5</v>
      </c>
      <c r="B781" s="4">
        <f>IF(A781=5,0,1)*0.54+0.25*24.6*(Hilfstabelle!A781-5)/1000</f>
        <v>0</v>
      </c>
      <c r="C781" s="3">
        <f>(1213.2+(17.25*('weather data'!E781-5)))/1000</f>
        <v>1.0363875</v>
      </c>
      <c r="E781" s="96">
        <v>3.205956190392067</v>
      </c>
      <c r="F781" s="115">
        <v>0</v>
      </c>
      <c r="G781" s="112">
        <f t="shared" si="12"/>
        <v>3.205956190392067</v>
      </c>
    </row>
    <row r="782" spans="1:7" x14ac:dyDescent="0.25">
      <c r="A782" s="28">
        <f>IF('weather data'!E782&lt;=5,5,'weather data'!E782)</f>
        <v>5</v>
      </c>
      <c r="B782" s="4">
        <f>IF(A782=5,0,1)*0.54+0.25*24.6*(Hilfstabelle!A782-5)/1000</f>
        <v>0</v>
      </c>
      <c r="C782" s="3">
        <f>(1213.2+(17.25*('weather data'!E782-5)))/1000</f>
        <v>1.0455127500000001</v>
      </c>
      <c r="E782" s="96">
        <v>3.206164126323471</v>
      </c>
      <c r="F782" s="115">
        <v>0</v>
      </c>
      <c r="G782" s="112">
        <f t="shared" si="12"/>
        <v>3.206164126323471</v>
      </c>
    </row>
    <row r="783" spans="1:7" x14ac:dyDescent="0.25">
      <c r="A783" s="28">
        <f>IF('weather data'!E783&lt;=5,5,'weather data'!E783)</f>
        <v>5</v>
      </c>
      <c r="B783" s="4">
        <f>IF(A783=5,0,1)*0.54+0.25*24.6*(Hilfstabelle!A783-5)/1000</f>
        <v>0</v>
      </c>
      <c r="C783" s="3">
        <f>(1213.2+(17.25*('weather data'!E783-5)))/1000</f>
        <v>1.04875575</v>
      </c>
      <c r="E783" s="96">
        <v>3.0793232081668251</v>
      </c>
      <c r="F783" s="115">
        <v>0</v>
      </c>
      <c r="G783" s="112">
        <f t="shared" si="12"/>
        <v>3.0793232081668251</v>
      </c>
    </row>
    <row r="784" spans="1:7" x14ac:dyDescent="0.25">
      <c r="A784" s="28">
        <f>IF('weather data'!E784&lt;=5,5,'weather data'!E784)</f>
        <v>5</v>
      </c>
      <c r="B784" s="4">
        <f>IF(A784=5,0,1)*0.54+0.25*24.6*(Hilfstabelle!A784-5)/1000</f>
        <v>0</v>
      </c>
      <c r="C784" s="3">
        <f>(1213.2+(17.25*('weather data'!E784-5)))/1000</f>
        <v>1.0457025000000002</v>
      </c>
      <c r="E784" s="96">
        <v>2.7921636868974362</v>
      </c>
      <c r="F784" s="115">
        <v>0</v>
      </c>
      <c r="G784" s="112">
        <f t="shared" si="12"/>
        <v>2.7921636868974362</v>
      </c>
    </row>
    <row r="785" spans="1:7" x14ac:dyDescent="0.25">
      <c r="A785" s="28">
        <f>IF('weather data'!E785&lt;=5,5,'weather data'!E785)</f>
        <v>5</v>
      </c>
      <c r="B785" s="4">
        <f>IF(A785=5,0,1)*0.54+0.25*24.6*(Hilfstabelle!A785-5)/1000</f>
        <v>0</v>
      </c>
      <c r="C785" s="3">
        <f>(1213.2+(17.25*('weather data'!E785-5)))/1000</f>
        <v>1.0316265</v>
      </c>
      <c r="E785" s="96">
        <v>2.804016034987483</v>
      </c>
      <c r="F785" s="115">
        <v>0</v>
      </c>
      <c r="G785" s="112">
        <f t="shared" si="12"/>
        <v>2.804016034987483</v>
      </c>
    </row>
    <row r="786" spans="1:7" x14ac:dyDescent="0.25">
      <c r="A786" s="28">
        <f>IF('weather data'!E786&lt;=5,5,'weather data'!E786)</f>
        <v>5</v>
      </c>
      <c r="B786" s="4">
        <f>IF(A786=5,0,1)*0.54+0.25*24.6*(Hilfstabelle!A786-5)/1000</f>
        <v>0</v>
      </c>
      <c r="C786" s="3">
        <f>(1213.2+(17.25*('weather data'!E786-5)))/1000</f>
        <v>1.02319125</v>
      </c>
      <c r="E786" s="96">
        <v>2.9183807972598692</v>
      </c>
      <c r="F786" s="115">
        <v>0</v>
      </c>
      <c r="G786" s="112">
        <f t="shared" si="12"/>
        <v>2.9183807972598692</v>
      </c>
    </row>
    <row r="787" spans="1:7" x14ac:dyDescent="0.25">
      <c r="A787" s="28">
        <f>IF('weather data'!E787&lt;=5,5,'weather data'!E787)</f>
        <v>5</v>
      </c>
      <c r="B787" s="4">
        <f>IF(A787=5,0,1)*0.54+0.25*24.6*(Hilfstabelle!A787-5)/1000</f>
        <v>0</v>
      </c>
      <c r="C787" s="3">
        <f>(1213.2+(17.25*('weather data'!E787-5)))/1000</f>
        <v>1.0194135000000002</v>
      </c>
      <c r="E787" s="96">
        <v>3.013199581980246</v>
      </c>
      <c r="F787" s="115">
        <v>0</v>
      </c>
      <c r="G787" s="112">
        <f t="shared" si="12"/>
        <v>3.013199581980246</v>
      </c>
    </row>
    <row r="788" spans="1:7" x14ac:dyDescent="0.25">
      <c r="A788" s="28">
        <f>IF('weather data'!E788&lt;=5,5,'weather data'!E788)</f>
        <v>5</v>
      </c>
      <c r="B788" s="4">
        <f>IF(A788=5,0,1)*0.54+0.25*24.6*(Hilfstabelle!A788-5)/1000</f>
        <v>0</v>
      </c>
      <c r="C788" s="3">
        <f>(1213.2+(17.25*('weather data'!E788-5)))/1000</f>
        <v>1.01425575</v>
      </c>
      <c r="E788" s="96">
        <v>3.1652007478368169</v>
      </c>
      <c r="F788" s="115">
        <v>0</v>
      </c>
      <c r="G788" s="112">
        <f t="shared" si="12"/>
        <v>3.1652007478368169</v>
      </c>
    </row>
    <row r="789" spans="1:7" x14ac:dyDescent="0.25">
      <c r="A789" s="28">
        <f>IF('weather data'!E789&lt;=5,5,'weather data'!E789)</f>
        <v>5</v>
      </c>
      <c r="B789" s="4">
        <f>IF(A789=5,0,1)*0.54+0.25*24.6*(Hilfstabelle!A789-5)/1000</f>
        <v>0</v>
      </c>
      <c r="C789" s="3">
        <f>(1213.2+(17.25*('weather data'!E789-5)))/1000</f>
        <v>1.0106850000000001</v>
      </c>
      <c r="E789" s="96">
        <v>2.9318966328011511</v>
      </c>
      <c r="F789" s="115">
        <v>0</v>
      </c>
      <c r="G789" s="112">
        <f t="shared" si="12"/>
        <v>2.9318966328011511</v>
      </c>
    </row>
    <row r="790" spans="1:7" x14ac:dyDescent="0.25">
      <c r="A790" s="28">
        <f>IF('weather data'!E790&lt;=5,5,'weather data'!E790)</f>
        <v>5</v>
      </c>
      <c r="B790" s="4">
        <f>IF(A790=5,0,1)*0.54+0.25*24.6*(Hilfstabelle!A790-5)/1000</f>
        <v>0</v>
      </c>
      <c r="C790" s="3">
        <f>(1213.2+(17.25*('weather data'!E790-5)))/1000</f>
        <v>1.0082355000000001</v>
      </c>
      <c r="E790" s="96">
        <v>2.4407519628241068</v>
      </c>
      <c r="F790" s="115">
        <v>0</v>
      </c>
      <c r="G790" s="112">
        <f t="shared" si="12"/>
        <v>2.4407519628241068</v>
      </c>
    </row>
    <row r="791" spans="1:7" x14ac:dyDescent="0.25">
      <c r="A791" s="28">
        <f>IF('weather data'!E791&lt;=5,5,'weather data'!E791)</f>
        <v>5</v>
      </c>
      <c r="B791" s="4">
        <f>IF(A791=5,0,1)*0.54+0.25*24.6*(Hilfstabelle!A791-5)/1000</f>
        <v>0</v>
      </c>
      <c r="C791" s="3">
        <f>(1213.2+(17.25*('weather data'!E791-5)))/1000</f>
        <v>1.0015080000000001</v>
      </c>
      <c r="E791" s="96">
        <v>2.2488270981379039</v>
      </c>
      <c r="F791" s="115">
        <v>0</v>
      </c>
      <c r="G791" s="112">
        <f t="shared" si="12"/>
        <v>2.2488270981379039</v>
      </c>
    </row>
    <row r="792" spans="1:7" x14ac:dyDescent="0.25">
      <c r="A792" s="28">
        <f>IF('weather data'!E792&lt;=5,5,'weather data'!E792)</f>
        <v>5</v>
      </c>
      <c r="B792" s="4">
        <f>IF(A792=5,0,1)*0.54+0.25*24.6*(Hilfstabelle!A792-5)/1000</f>
        <v>0</v>
      </c>
      <c r="C792" s="3">
        <f>(1213.2+(17.25*('weather data'!E792-5)))/1000</f>
        <v>0.99907574999999993</v>
      </c>
      <c r="E792" s="96">
        <v>2.1596225835654428</v>
      </c>
      <c r="F792" s="115">
        <v>0</v>
      </c>
      <c r="G792" s="112">
        <f t="shared" si="12"/>
        <v>2.1596225835654428</v>
      </c>
    </row>
    <row r="793" spans="1:7" x14ac:dyDescent="0.25">
      <c r="A793" s="28">
        <f>IF('weather data'!E793&lt;=5,5,'weather data'!E793)</f>
        <v>5</v>
      </c>
      <c r="B793" s="4">
        <f>IF(A793=5,0,1)*0.54+0.25*24.6*(Hilfstabelle!A793-5)/1000</f>
        <v>0</v>
      </c>
      <c r="C793" s="3">
        <f>(1213.2+(17.25*('weather data'!E793-5)))/1000</f>
        <v>0.99814425000000007</v>
      </c>
      <c r="E793" s="96">
        <v>2.023632484427007</v>
      </c>
      <c r="F793" s="115">
        <v>0</v>
      </c>
      <c r="G793" s="112">
        <f t="shared" si="12"/>
        <v>2.023632484427007</v>
      </c>
    </row>
    <row r="794" spans="1:7" x14ac:dyDescent="0.25">
      <c r="A794" s="28">
        <f>IF('weather data'!E794&lt;=5,5,'weather data'!E794)</f>
        <v>5</v>
      </c>
      <c r="B794" s="4">
        <f>IF(A794=5,0,1)*0.54+0.25*24.6*(Hilfstabelle!A794-5)/1000</f>
        <v>0</v>
      </c>
      <c r="C794" s="3">
        <f>(1213.2+(17.25*('weather data'!E794-5)))/1000</f>
        <v>0.99683325</v>
      </c>
      <c r="E794" s="96">
        <v>1.964578679908175</v>
      </c>
      <c r="F794" s="115">
        <v>0</v>
      </c>
      <c r="G794" s="112">
        <f t="shared" si="12"/>
        <v>1.964578679908175</v>
      </c>
    </row>
    <row r="795" spans="1:7" x14ac:dyDescent="0.25">
      <c r="A795" s="28">
        <f>IF('weather data'!E795&lt;=5,5,'weather data'!E795)</f>
        <v>5</v>
      </c>
      <c r="B795" s="4">
        <f>IF(A795=5,0,1)*0.54+0.25*24.6*(Hilfstabelle!A795-5)/1000</f>
        <v>0</v>
      </c>
      <c r="C795" s="3">
        <f>(1213.2+(17.25*('weather data'!E795-5)))/1000</f>
        <v>1.0000245000000001</v>
      </c>
      <c r="E795" s="96">
        <v>2.0512879633037842</v>
      </c>
      <c r="F795" s="115">
        <v>0</v>
      </c>
      <c r="G795" s="112">
        <f t="shared" si="12"/>
        <v>2.0512879633037842</v>
      </c>
    </row>
    <row r="796" spans="1:7" x14ac:dyDescent="0.25">
      <c r="A796" s="28">
        <f>IF('weather data'!E796&lt;=5,5,'weather data'!E796)</f>
        <v>5</v>
      </c>
      <c r="B796" s="4">
        <f>IF(A796=5,0,1)*0.54+0.25*24.6*(Hilfstabelle!A796-5)/1000</f>
        <v>0</v>
      </c>
      <c r="C796" s="3">
        <f>(1213.2+(17.25*('weather data'!E796-5)))/1000</f>
        <v>1.0002660000000001</v>
      </c>
      <c r="E796" s="96">
        <v>1.9471120616702109</v>
      </c>
      <c r="F796" s="115">
        <v>0</v>
      </c>
      <c r="G796" s="112">
        <f t="shared" si="12"/>
        <v>1.9471120616702109</v>
      </c>
    </row>
    <row r="797" spans="1:7" x14ac:dyDescent="0.25">
      <c r="A797" s="28">
        <f>IF('weather data'!E797&lt;=5,5,'weather data'!E797)</f>
        <v>5</v>
      </c>
      <c r="B797" s="4">
        <f>IF(A797=5,0,1)*0.54+0.25*24.6*(Hilfstabelle!A797-5)/1000</f>
        <v>0</v>
      </c>
      <c r="C797" s="3">
        <f>(1213.2+(17.25*('weather data'!E797-5)))/1000</f>
        <v>0.99943800000000005</v>
      </c>
      <c r="E797" s="96">
        <v>1.833371107192038</v>
      </c>
      <c r="F797" s="115">
        <v>0</v>
      </c>
      <c r="G797" s="112">
        <f t="shared" si="12"/>
        <v>1.833371107192038</v>
      </c>
    </row>
    <row r="798" spans="1:7" x14ac:dyDescent="0.25">
      <c r="A798" s="28">
        <f>IF('weather data'!E798&lt;=5,5,'weather data'!E798)</f>
        <v>5</v>
      </c>
      <c r="B798" s="4">
        <f>IF(A798=5,0,1)*0.54+0.25*24.6*(Hilfstabelle!A798-5)/1000</f>
        <v>0</v>
      </c>
      <c r="C798" s="3">
        <f>(1213.2+(17.25*('weather data'!E798-5)))/1000</f>
        <v>0.99980025000000006</v>
      </c>
      <c r="E798" s="96">
        <v>1.7603855952691161</v>
      </c>
      <c r="F798" s="115">
        <v>0</v>
      </c>
      <c r="G798" s="112">
        <f t="shared" si="12"/>
        <v>1.7603855952691161</v>
      </c>
    </row>
    <row r="799" spans="1:7" x14ac:dyDescent="0.25">
      <c r="A799" s="28">
        <f>IF('weather data'!E799&lt;=5,5,'weather data'!E799)</f>
        <v>5</v>
      </c>
      <c r="B799" s="4">
        <f>IF(A799=5,0,1)*0.54+0.25*24.6*(Hilfstabelle!A799-5)/1000</f>
        <v>0</v>
      </c>
      <c r="C799" s="3">
        <f>(1213.2+(17.25*('weather data'!E799-5)))/1000</f>
        <v>0.99636750000000007</v>
      </c>
      <c r="E799" s="96">
        <v>2.0036706350121909</v>
      </c>
      <c r="F799" s="115">
        <v>0</v>
      </c>
      <c r="G799" s="112">
        <f t="shared" si="12"/>
        <v>2.0036706350121909</v>
      </c>
    </row>
    <row r="800" spans="1:7" x14ac:dyDescent="0.25">
      <c r="A800" s="28">
        <f>IF('weather data'!E800&lt;=5,5,'weather data'!E800)</f>
        <v>5</v>
      </c>
      <c r="B800" s="4">
        <f>IF(A800=5,0,1)*0.54+0.25*24.6*(Hilfstabelle!A800-5)/1000</f>
        <v>0</v>
      </c>
      <c r="C800" s="3">
        <f>(1213.2+(17.25*('weather data'!E800-5)))/1000</f>
        <v>0.99048525000000009</v>
      </c>
      <c r="E800" s="96">
        <v>2.142363901258884</v>
      </c>
      <c r="F800" s="115">
        <v>0</v>
      </c>
      <c r="G800" s="112">
        <f t="shared" si="12"/>
        <v>2.142363901258884</v>
      </c>
    </row>
    <row r="801" spans="1:7" x14ac:dyDescent="0.25">
      <c r="A801" s="28">
        <f>IF('weather data'!E801&lt;=5,5,'weather data'!E801)</f>
        <v>5</v>
      </c>
      <c r="B801" s="4">
        <f>IF(A801=5,0,1)*0.54+0.25*24.6*(Hilfstabelle!A801-5)/1000</f>
        <v>0</v>
      </c>
      <c r="C801" s="3">
        <f>(1213.2+(17.25*('weather data'!E801-5)))/1000</f>
        <v>0.9939697500000001</v>
      </c>
      <c r="E801" s="96">
        <v>2.1775050736662158</v>
      </c>
      <c r="F801" s="115">
        <v>0</v>
      </c>
      <c r="G801" s="112">
        <f t="shared" si="12"/>
        <v>2.1775050736662158</v>
      </c>
    </row>
    <row r="802" spans="1:7" x14ac:dyDescent="0.25">
      <c r="A802" s="28">
        <f>IF('weather data'!E802&lt;=5,5,'weather data'!E802)</f>
        <v>5</v>
      </c>
      <c r="B802" s="4">
        <f>IF(A802=5,0,1)*0.54+0.25*24.6*(Hilfstabelle!A802-5)/1000</f>
        <v>0</v>
      </c>
      <c r="C802" s="3">
        <f>(1213.2+(17.25*('weather data'!E802-5)))/1000</f>
        <v>1.0106677500000001</v>
      </c>
      <c r="E802" s="96">
        <v>2.705662339433232</v>
      </c>
      <c r="F802" s="115">
        <v>0</v>
      </c>
      <c r="G802" s="112">
        <f t="shared" si="12"/>
        <v>2.705662339433232</v>
      </c>
    </row>
    <row r="803" spans="1:7" x14ac:dyDescent="0.25">
      <c r="A803" s="28">
        <f>IF('weather data'!E803&lt;=5,5,'weather data'!E803)</f>
        <v>5</v>
      </c>
      <c r="B803" s="4">
        <f>IF(A803=5,0,1)*0.54+0.25*24.6*(Hilfstabelle!A803-5)/1000</f>
        <v>0</v>
      </c>
      <c r="C803" s="3">
        <f>(1213.2+(17.25*('weather data'!E803-5)))/1000</f>
        <v>1.025382</v>
      </c>
      <c r="E803" s="96">
        <v>3.0192297239909718</v>
      </c>
      <c r="F803" s="115">
        <v>0</v>
      </c>
      <c r="G803" s="112">
        <f t="shared" si="12"/>
        <v>3.0192297239909718</v>
      </c>
    </row>
    <row r="804" spans="1:7" x14ac:dyDescent="0.25">
      <c r="A804" s="28">
        <f>IF('weather data'!E804&lt;=5,5,'weather data'!E804)</f>
        <v>5</v>
      </c>
      <c r="B804" s="4">
        <f>IF(A804=5,0,1)*0.54+0.25*24.6*(Hilfstabelle!A804-5)/1000</f>
        <v>0</v>
      </c>
      <c r="C804" s="3">
        <f>(1213.2+(17.25*('weather data'!E804-5)))/1000</f>
        <v>1.036767</v>
      </c>
      <c r="E804" s="96">
        <v>3.120702458516289</v>
      </c>
      <c r="F804" s="115">
        <v>0</v>
      </c>
      <c r="G804" s="112">
        <f t="shared" si="12"/>
        <v>3.120702458516289</v>
      </c>
    </row>
    <row r="805" spans="1:7" x14ac:dyDescent="0.25">
      <c r="A805" s="28">
        <f>IF('weather data'!E805&lt;=5,5,'weather data'!E805)</f>
        <v>5</v>
      </c>
      <c r="B805" s="4">
        <f>IF(A805=5,0,1)*0.54+0.25*24.6*(Hilfstabelle!A805-5)/1000</f>
        <v>0</v>
      </c>
      <c r="C805" s="3">
        <f>(1213.2+(17.25*('weather data'!E805-5)))/1000</f>
        <v>1.0451159999999999</v>
      </c>
      <c r="E805" s="96">
        <v>3.205956190392067</v>
      </c>
      <c r="F805" s="115">
        <v>0</v>
      </c>
      <c r="G805" s="112">
        <f t="shared" si="12"/>
        <v>3.205956190392067</v>
      </c>
    </row>
    <row r="806" spans="1:7" x14ac:dyDescent="0.25">
      <c r="A806" s="28">
        <f>IF('weather data'!E806&lt;=5,5,'weather data'!E806)</f>
        <v>5</v>
      </c>
      <c r="B806" s="4">
        <f>IF(A806=5,0,1)*0.54+0.25*24.6*(Hilfstabelle!A806-5)/1000</f>
        <v>0</v>
      </c>
      <c r="C806" s="3">
        <f>(1213.2+(17.25*('weather data'!E806-5)))/1000</f>
        <v>1.0498425</v>
      </c>
      <c r="E806" s="96">
        <v>3.206164126323471</v>
      </c>
      <c r="F806" s="115">
        <v>0</v>
      </c>
      <c r="G806" s="112">
        <f t="shared" si="12"/>
        <v>3.206164126323471</v>
      </c>
    </row>
    <row r="807" spans="1:7" x14ac:dyDescent="0.25">
      <c r="A807" s="28">
        <f>IF('weather data'!E807&lt;=5,5,'weather data'!E807)</f>
        <v>5</v>
      </c>
      <c r="B807" s="4">
        <f>IF(A807=5,0,1)*0.54+0.25*24.6*(Hilfstabelle!A807-5)/1000</f>
        <v>0</v>
      </c>
      <c r="C807" s="3">
        <f>(1213.2+(17.25*('weather data'!E807-5)))/1000</f>
        <v>1.050084</v>
      </c>
      <c r="E807" s="96">
        <v>3.0793232081668251</v>
      </c>
      <c r="F807" s="115">
        <v>0</v>
      </c>
      <c r="G807" s="112">
        <f t="shared" si="12"/>
        <v>3.0793232081668251</v>
      </c>
    </row>
    <row r="808" spans="1:7" x14ac:dyDescent="0.25">
      <c r="A808" s="28">
        <f>IF('weather data'!E808&lt;=5,5,'weather data'!E808)</f>
        <v>5</v>
      </c>
      <c r="B808" s="4">
        <f>IF(A808=5,0,1)*0.54+0.25*24.6*(Hilfstabelle!A808-5)/1000</f>
        <v>0</v>
      </c>
      <c r="C808" s="3">
        <f>(1213.2+(17.25*('weather data'!E808-5)))/1000</f>
        <v>1.0435634999999999</v>
      </c>
      <c r="E808" s="96">
        <v>2.7921636868974362</v>
      </c>
      <c r="F808" s="115">
        <v>11</v>
      </c>
      <c r="G808" s="112">
        <f t="shared" si="12"/>
        <v>13.792163686897435</v>
      </c>
    </row>
    <row r="809" spans="1:7" x14ac:dyDescent="0.25">
      <c r="A809" s="28">
        <f>IF('weather data'!E809&lt;=5,5,'weather data'!E809)</f>
        <v>5</v>
      </c>
      <c r="B809" s="4">
        <f>IF(A809=5,0,1)*0.54+0.25*24.6*(Hilfstabelle!A809-5)/1000</f>
        <v>0</v>
      </c>
      <c r="C809" s="3">
        <f>(1213.2+(17.25*('weather data'!E809-5)))/1000</f>
        <v>1.0236052500000001</v>
      </c>
      <c r="E809" s="96">
        <v>2.804016034987483</v>
      </c>
      <c r="F809" s="115">
        <v>11</v>
      </c>
      <c r="G809" s="112">
        <f t="shared" si="12"/>
        <v>13.804016034987484</v>
      </c>
    </row>
    <row r="810" spans="1:7" x14ac:dyDescent="0.25">
      <c r="A810" s="28">
        <f>IF('weather data'!E810&lt;=5,5,'weather data'!E810)</f>
        <v>5</v>
      </c>
      <c r="B810" s="4">
        <f>IF(A810=5,0,1)*0.54+0.25*24.6*(Hilfstabelle!A810-5)/1000</f>
        <v>0</v>
      </c>
      <c r="C810" s="3">
        <f>(1213.2+(17.25*('weather data'!E810-5)))/1000</f>
        <v>1.0044232500000001</v>
      </c>
      <c r="E810" s="96">
        <v>2.9183807972598692</v>
      </c>
      <c r="F810" s="115">
        <v>0</v>
      </c>
      <c r="G810" s="112">
        <f t="shared" si="12"/>
        <v>2.9183807972598692</v>
      </c>
    </row>
    <row r="811" spans="1:7" x14ac:dyDescent="0.25">
      <c r="A811" s="28">
        <f>IF('weather data'!E811&lt;=5,5,'weather data'!E811)</f>
        <v>5</v>
      </c>
      <c r="B811" s="4">
        <f>IF(A811=5,0,1)*0.54+0.25*24.6*(Hilfstabelle!A811-5)/1000</f>
        <v>0</v>
      </c>
      <c r="C811" s="3">
        <f>(1213.2+(17.25*('weather data'!E811-5)))/1000</f>
        <v>0.99070950000000002</v>
      </c>
      <c r="E811" s="96">
        <v>3.013199581980246</v>
      </c>
      <c r="F811" s="115">
        <v>0</v>
      </c>
      <c r="G811" s="112">
        <f t="shared" si="12"/>
        <v>3.013199581980246</v>
      </c>
    </row>
    <row r="812" spans="1:7" x14ac:dyDescent="0.25">
      <c r="A812" s="28">
        <f>IF('weather data'!E812&lt;=5,5,'weather data'!E812)</f>
        <v>5</v>
      </c>
      <c r="B812" s="4">
        <f>IF(A812=5,0,1)*0.54+0.25*24.6*(Hilfstabelle!A812-5)/1000</f>
        <v>0</v>
      </c>
      <c r="C812" s="3">
        <f>(1213.2+(17.25*('weather data'!E812-5)))/1000</f>
        <v>0.97765125000000008</v>
      </c>
      <c r="E812" s="96">
        <v>3.1652007478368169</v>
      </c>
      <c r="F812" s="115">
        <v>0</v>
      </c>
      <c r="G812" s="112">
        <f t="shared" si="12"/>
        <v>3.1652007478368169</v>
      </c>
    </row>
    <row r="813" spans="1:7" x14ac:dyDescent="0.25">
      <c r="A813" s="28">
        <f>IF('weather data'!E813&lt;=5,5,'weather data'!E813)</f>
        <v>5</v>
      </c>
      <c r="B813" s="4">
        <f>IF(A813=5,0,1)*0.54+0.25*24.6*(Hilfstabelle!A813-5)/1000</f>
        <v>0</v>
      </c>
      <c r="C813" s="3">
        <f>(1213.2+(17.25*('weather data'!E813-5)))/1000</f>
        <v>0.96790500000000002</v>
      </c>
      <c r="E813" s="96">
        <v>2.9318966328011511</v>
      </c>
      <c r="F813" s="115">
        <v>0</v>
      </c>
      <c r="G813" s="112">
        <f t="shared" si="12"/>
        <v>2.9318966328011511</v>
      </c>
    </row>
    <row r="814" spans="1:7" x14ac:dyDescent="0.25">
      <c r="A814" s="28">
        <f>IF('weather data'!E814&lt;=5,5,'weather data'!E814)</f>
        <v>5</v>
      </c>
      <c r="B814" s="4">
        <f>IF(A814=5,0,1)*0.54+0.25*24.6*(Hilfstabelle!A814-5)/1000</f>
        <v>0</v>
      </c>
      <c r="C814" s="3">
        <f>(1213.2+(17.25*('weather data'!E814-5)))/1000</f>
        <v>0.9611947500000001</v>
      </c>
      <c r="E814" s="96">
        <v>2.4407519628241068</v>
      </c>
      <c r="F814" s="115">
        <v>0</v>
      </c>
      <c r="G814" s="112">
        <f t="shared" si="12"/>
        <v>2.4407519628241068</v>
      </c>
    </row>
    <row r="815" spans="1:7" x14ac:dyDescent="0.25">
      <c r="A815" s="28">
        <f>IF('weather data'!E815&lt;=5,5,'weather data'!E815)</f>
        <v>5</v>
      </c>
      <c r="B815" s="4">
        <f>IF(A815=5,0,1)*0.54+0.25*24.6*(Hilfstabelle!A815-5)/1000</f>
        <v>0</v>
      </c>
      <c r="C815" s="3">
        <f>(1213.2+(17.25*('weather data'!E815-5)))/1000</f>
        <v>0.95589900000000017</v>
      </c>
      <c r="E815" s="96">
        <v>2.2488270981379039</v>
      </c>
      <c r="F815" s="115">
        <v>0</v>
      </c>
      <c r="G815" s="112">
        <f t="shared" si="12"/>
        <v>2.2488270981379039</v>
      </c>
    </row>
    <row r="816" spans="1:7" x14ac:dyDescent="0.25">
      <c r="A816" s="28">
        <f>IF('weather data'!E816&lt;=5,5,'weather data'!E816)</f>
        <v>5</v>
      </c>
      <c r="B816" s="4">
        <f>IF(A816=5,0,1)*0.54+0.25*24.6*(Hilfstabelle!A816-5)/1000</f>
        <v>0</v>
      </c>
      <c r="C816" s="3">
        <f>(1213.2+(17.25*('weather data'!E816-5)))/1000</f>
        <v>0.95036175000000001</v>
      </c>
      <c r="E816" s="96">
        <v>2.1596225835654428</v>
      </c>
      <c r="F816" s="115">
        <v>0</v>
      </c>
      <c r="G816" s="112">
        <f t="shared" si="12"/>
        <v>2.1596225835654428</v>
      </c>
    </row>
    <row r="817" spans="1:7" x14ac:dyDescent="0.25">
      <c r="A817" s="28">
        <f>IF('weather data'!E817&lt;=5,5,'weather data'!E817)</f>
        <v>5</v>
      </c>
      <c r="B817" s="4">
        <f>IF(A817=5,0,1)*0.54+0.25*24.6*(Hilfstabelle!A817-5)/1000</f>
        <v>0</v>
      </c>
      <c r="C817" s="3">
        <f>(1213.2+(17.25*('weather data'!E817-5)))/1000</f>
        <v>0.94661850000000003</v>
      </c>
      <c r="E817" s="96">
        <v>2.023632484427007</v>
      </c>
      <c r="F817" s="115">
        <v>0</v>
      </c>
      <c r="G817" s="112">
        <f t="shared" si="12"/>
        <v>2.023632484427007</v>
      </c>
    </row>
    <row r="818" spans="1:7" x14ac:dyDescent="0.25">
      <c r="A818" s="28">
        <f>IF('weather data'!E818&lt;=5,5,'weather data'!E818)</f>
        <v>5</v>
      </c>
      <c r="B818" s="4">
        <f>IF(A818=5,0,1)*0.54+0.25*24.6*(Hilfstabelle!A818-5)/1000</f>
        <v>0</v>
      </c>
      <c r="C818" s="3">
        <f>(1213.2+(17.25*('weather data'!E818-5)))/1000</f>
        <v>0.94296150000000012</v>
      </c>
      <c r="E818" s="96">
        <v>1.9978484289328691</v>
      </c>
      <c r="F818" s="115">
        <v>0</v>
      </c>
      <c r="G818" s="112">
        <f t="shared" si="12"/>
        <v>1.9978484289328691</v>
      </c>
    </row>
    <row r="819" spans="1:7" x14ac:dyDescent="0.25">
      <c r="A819" s="28">
        <f>IF('weather data'!E819&lt;=5,5,'weather data'!E819)</f>
        <v>5</v>
      </c>
      <c r="B819" s="4">
        <f>IF(A819=5,0,1)*0.54+0.25*24.6*(Hilfstabelle!A819-5)/1000</f>
        <v>0</v>
      </c>
      <c r="C819" s="3">
        <f>(1213.2+(17.25*('weather data'!E819-5)))/1000</f>
        <v>0.94111575000000003</v>
      </c>
      <c r="E819" s="96">
        <v>2.0820624811516262</v>
      </c>
      <c r="F819" s="115">
        <v>0</v>
      </c>
      <c r="G819" s="112">
        <f t="shared" si="12"/>
        <v>2.0820624811516262</v>
      </c>
    </row>
    <row r="820" spans="1:7" x14ac:dyDescent="0.25">
      <c r="A820" s="28">
        <f>IF('weather data'!E820&lt;=5,5,'weather data'!E820)</f>
        <v>5</v>
      </c>
      <c r="B820" s="4">
        <f>IF(A820=5,0,1)*0.54+0.25*24.6*(Hilfstabelle!A820-5)/1000</f>
        <v>0</v>
      </c>
      <c r="C820" s="3">
        <f>(1213.2+(17.25*('weather data'!E820-5)))/1000</f>
        <v>0.94070175000000011</v>
      </c>
      <c r="E820" s="96">
        <v>1.947735869464424</v>
      </c>
      <c r="F820" s="115">
        <v>0</v>
      </c>
      <c r="G820" s="112">
        <f t="shared" si="12"/>
        <v>1.947735869464424</v>
      </c>
    </row>
    <row r="821" spans="1:7" x14ac:dyDescent="0.25">
      <c r="A821" s="28">
        <f>IF('weather data'!E821&lt;=5,5,'weather data'!E821)</f>
        <v>5</v>
      </c>
      <c r="B821" s="4">
        <f>IF(A821=5,0,1)*0.54+0.25*24.6*(Hilfstabelle!A821-5)/1000</f>
        <v>0</v>
      </c>
      <c r="C821" s="3">
        <f>(1213.2+(17.25*('weather data'!E821-5)))/1000</f>
        <v>0.94868849999999993</v>
      </c>
      <c r="E821" s="96">
        <v>1.8408568007225949</v>
      </c>
      <c r="F821" s="115">
        <v>0</v>
      </c>
      <c r="G821" s="112">
        <f t="shared" si="12"/>
        <v>1.8408568007225949</v>
      </c>
    </row>
    <row r="822" spans="1:7" x14ac:dyDescent="0.25">
      <c r="A822" s="28">
        <f>IF('weather data'!E822&lt;=5,5,'weather data'!E822)</f>
        <v>5</v>
      </c>
      <c r="B822" s="4">
        <f>IF(A822=5,0,1)*0.54+0.25*24.6*(Hilfstabelle!A822-5)/1000</f>
        <v>0</v>
      </c>
      <c r="C822" s="3">
        <f>(1213.2+(17.25*('weather data'!E822-5)))/1000</f>
        <v>0.95075850000000006</v>
      </c>
      <c r="E822" s="96">
        <v>1.774733174536016</v>
      </c>
      <c r="F822" s="115">
        <v>0</v>
      </c>
      <c r="G822" s="112">
        <f t="shared" si="12"/>
        <v>1.774733174536016</v>
      </c>
    </row>
    <row r="823" spans="1:7" x14ac:dyDescent="0.25">
      <c r="A823" s="28">
        <f>IF('weather data'!E823&lt;=5,5,'weather data'!E823)</f>
        <v>5</v>
      </c>
      <c r="B823" s="4">
        <f>IF(A823=5,0,1)*0.54+0.25*24.6*(Hilfstabelle!A823-5)/1000</f>
        <v>0</v>
      </c>
      <c r="C823" s="3">
        <f>(1213.2+(17.25*('weather data'!E823-5)))/1000</f>
        <v>0.95463975000000001</v>
      </c>
      <c r="E823" s="96">
        <v>2.0022150834923611</v>
      </c>
      <c r="F823" s="115">
        <v>0</v>
      </c>
      <c r="G823" s="112">
        <f t="shared" si="12"/>
        <v>2.0022150834923611</v>
      </c>
    </row>
    <row r="824" spans="1:7" x14ac:dyDescent="0.25">
      <c r="A824" s="28">
        <f>IF('weather data'!E824&lt;=5,5,'weather data'!E824)</f>
        <v>5</v>
      </c>
      <c r="B824" s="4">
        <f>IF(A824=5,0,1)*0.54+0.25*24.6*(Hilfstabelle!A824-5)/1000</f>
        <v>0</v>
      </c>
      <c r="C824" s="3">
        <f>(1213.2+(17.25*('weather data'!E824-5)))/1000</f>
        <v>0.95248350000000004</v>
      </c>
      <c r="E824" s="96">
        <v>2.1111735115482331</v>
      </c>
      <c r="F824" s="115">
        <v>0</v>
      </c>
      <c r="G824" s="112">
        <f t="shared" si="12"/>
        <v>2.1111735115482331</v>
      </c>
    </row>
    <row r="825" spans="1:7" x14ac:dyDescent="0.25">
      <c r="A825" s="28">
        <f>IF('weather data'!E825&lt;=5,5,'weather data'!E825)</f>
        <v>5</v>
      </c>
      <c r="B825" s="4">
        <f>IF(A825=5,0,1)*0.54+0.25*24.6*(Hilfstabelle!A825-5)/1000</f>
        <v>0</v>
      </c>
      <c r="C825" s="3">
        <f>(1213.2+(17.25*('weather data'!E825-5)))/1000</f>
        <v>0.96483450000000004</v>
      </c>
      <c r="E825" s="96">
        <v>2.1542162493489312</v>
      </c>
      <c r="F825" s="115">
        <v>0</v>
      </c>
      <c r="G825" s="112">
        <f t="shared" si="12"/>
        <v>2.1542162493489312</v>
      </c>
    </row>
    <row r="826" spans="1:7" x14ac:dyDescent="0.25">
      <c r="A826" s="28">
        <f>IF('weather data'!E826&lt;=5,5,'weather data'!E826)</f>
        <v>5</v>
      </c>
      <c r="B826" s="4">
        <f>IF(A826=5,0,1)*0.54+0.25*24.6*(Hilfstabelle!A826-5)/1000</f>
        <v>0</v>
      </c>
      <c r="C826" s="3">
        <f>(1213.2+(17.25*('weather data'!E826-5)))/1000</f>
        <v>0.99122700000000008</v>
      </c>
      <c r="E826" s="96">
        <v>2.6898592086465021</v>
      </c>
      <c r="F826" s="115">
        <v>0</v>
      </c>
      <c r="G826" s="112">
        <f t="shared" si="12"/>
        <v>2.6898592086465021</v>
      </c>
    </row>
    <row r="827" spans="1:7" x14ac:dyDescent="0.25">
      <c r="A827" s="28">
        <f>IF('weather data'!E827&lt;=5,5,'weather data'!E827)</f>
        <v>5</v>
      </c>
      <c r="B827" s="4">
        <f>IF(A827=5,0,1)*0.54+0.25*24.6*(Hilfstabelle!A827-5)/1000</f>
        <v>0</v>
      </c>
      <c r="C827" s="3">
        <f>(1213.2+(17.25*('weather data'!E827-5)))/1000</f>
        <v>1.0045267499999999</v>
      </c>
      <c r="E827" s="96">
        <v>2.9628790865803971</v>
      </c>
      <c r="F827" s="115">
        <v>0</v>
      </c>
      <c r="G827" s="112">
        <f t="shared" si="12"/>
        <v>2.9628790865803971</v>
      </c>
    </row>
    <row r="828" spans="1:7" x14ac:dyDescent="0.25">
      <c r="A828" s="28">
        <f>IF('weather data'!E828&lt;=5,5,'weather data'!E828)</f>
        <v>5</v>
      </c>
      <c r="B828" s="4">
        <f>IF(A828=5,0,1)*0.54+0.25*24.6*(Hilfstabelle!A828-5)/1000</f>
        <v>0</v>
      </c>
      <c r="C828" s="3">
        <f>(1213.2+(17.25*('weather data'!E828-5)))/1000</f>
        <v>1.01035725</v>
      </c>
      <c r="E828" s="96">
        <v>3.0221408270306331</v>
      </c>
      <c r="F828" s="115">
        <v>0</v>
      </c>
      <c r="G828" s="112">
        <f t="shared" si="12"/>
        <v>3.0221408270306331</v>
      </c>
    </row>
    <row r="829" spans="1:7" x14ac:dyDescent="0.25">
      <c r="A829" s="28">
        <f>IF('weather data'!E829&lt;=5,5,'weather data'!E829)</f>
        <v>5</v>
      </c>
      <c r="B829" s="4">
        <f>IF(A829=5,0,1)*0.54+0.25*24.6*(Hilfstabelle!A829-5)/1000</f>
        <v>0</v>
      </c>
      <c r="C829" s="3">
        <f>(1213.2+(17.25*('weather data'!E829-5)))/1000</f>
        <v>1.01366925</v>
      </c>
      <c r="E829" s="96">
        <v>3.059569294683413</v>
      </c>
      <c r="F829" s="115">
        <v>0</v>
      </c>
      <c r="G829" s="112">
        <f t="shared" si="12"/>
        <v>3.059569294683413</v>
      </c>
    </row>
    <row r="830" spans="1:7" x14ac:dyDescent="0.25">
      <c r="A830" s="28">
        <f>IF('weather data'!E830&lt;=5,5,'weather data'!E830)</f>
        <v>5</v>
      </c>
      <c r="B830" s="4">
        <f>IF(A830=5,0,1)*0.54+0.25*24.6*(Hilfstabelle!A830-5)/1000</f>
        <v>0</v>
      </c>
      <c r="C830" s="3">
        <f>(1213.2+(17.25*('weather data'!E830-5)))/1000</f>
        <v>1.0137210000000001</v>
      </c>
      <c r="E830" s="96">
        <v>3.0371122140917448</v>
      </c>
      <c r="F830" s="115">
        <v>0</v>
      </c>
      <c r="G830" s="112">
        <f t="shared" si="12"/>
        <v>3.0371122140917448</v>
      </c>
    </row>
    <row r="831" spans="1:7" x14ac:dyDescent="0.25">
      <c r="A831" s="28">
        <f>IF('weather data'!E831&lt;=5,5,'weather data'!E831)</f>
        <v>5</v>
      </c>
      <c r="B831" s="4">
        <f>IF(A831=5,0,1)*0.54+0.25*24.6*(Hilfstabelle!A831-5)/1000</f>
        <v>0</v>
      </c>
      <c r="C831" s="3">
        <f>(1213.2+(17.25*('weather data'!E831-5)))/1000</f>
        <v>1.0109954999999999</v>
      </c>
      <c r="E831" s="96">
        <v>2.8354143606295379</v>
      </c>
      <c r="F831" s="115">
        <v>0</v>
      </c>
      <c r="G831" s="112">
        <f t="shared" si="12"/>
        <v>2.8354143606295379</v>
      </c>
    </row>
    <row r="832" spans="1:7" x14ac:dyDescent="0.25">
      <c r="A832" s="28">
        <f>IF('weather data'!E832&lt;=5,5,'weather data'!E832)</f>
        <v>5</v>
      </c>
      <c r="B832" s="4">
        <f>IF(A832=5,0,1)*0.54+0.25*24.6*(Hilfstabelle!A832-5)/1000</f>
        <v>0</v>
      </c>
      <c r="C832" s="3">
        <f>(1213.2+(17.25*('weather data'!E832-5)))/1000</f>
        <v>1.0021635000000002</v>
      </c>
      <c r="E832" s="96">
        <v>2.3486363452119861</v>
      </c>
      <c r="F832" s="115">
        <v>0</v>
      </c>
      <c r="G832" s="112">
        <f t="shared" si="12"/>
        <v>2.3486363452119861</v>
      </c>
    </row>
    <row r="833" spans="1:7" x14ac:dyDescent="0.25">
      <c r="A833" s="28">
        <f>IF('weather data'!E833&lt;=5,5,'weather data'!E833)</f>
        <v>5</v>
      </c>
      <c r="B833" s="4">
        <f>IF(A833=5,0,1)*0.54+0.25*24.6*(Hilfstabelle!A833-5)/1000</f>
        <v>0</v>
      </c>
      <c r="C833" s="3">
        <f>(1213.2+(17.25*('weather data'!E833-5)))/1000</f>
        <v>0.9798420000000001</v>
      </c>
      <c r="E833" s="96">
        <v>2.0941227651730769</v>
      </c>
      <c r="F833" s="115">
        <v>0</v>
      </c>
      <c r="G833" s="112">
        <f t="shared" si="12"/>
        <v>2.0941227651730769</v>
      </c>
    </row>
    <row r="834" spans="1:7" x14ac:dyDescent="0.25">
      <c r="A834" s="28">
        <f>IF('weather data'!E834&lt;=5,5,'weather data'!E834)</f>
        <v>5</v>
      </c>
      <c r="B834" s="4">
        <f>IF(A834=5,0,1)*0.54+0.25*24.6*(Hilfstabelle!A834-5)/1000</f>
        <v>0</v>
      </c>
      <c r="C834" s="3">
        <f>(1213.2+(17.25*('weather data'!E834-5)))/1000</f>
        <v>0.96159150000000004</v>
      </c>
      <c r="E834" s="96">
        <v>2.1155401661077242</v>
      </c>
      <c r="F834" s="115">
        <v>0</v>
      </c>
      <c r="G834" s="112">
        <f t="shared" ref="G834:G897" si="13">F834+E834</f>
        <v>2.1155401661077242</v>
      </c>
    </row>
    <row r="835" spans="1:7" x14ac:dyDescent="0.25">
      <c r="A835" s="28">
        <f>IF('weather data'!E835&lt;=5,5,'weather data'!E835)</f>
        <v>5</v>
      </c>
      <c r="B835" s="4">
        <f>IF(A835=5,0,1)*0.54+0.25*24.6*(Hilfstabelle!A835-5)/1000</f>
        <v>0</v>
      </c>
      <c r="C835" s="3">
        <f>(1213.2+(17.25*('weather data'!E835-5)))/1000</f>
        <v>0.95336325000000011</v>
      </c>
      <c r="E835" s="96">
        <v>2.2854238220650669</v>
      </c>
      <c r="F835" s="115">
        <v>0</v>
      </c>
      <c r="G835" s="112">
        <f t="shared" si="13"/>
        <v>2.2854238220650669</v>
      </c>
    </row>
    <row r="836" spans="1:7" x14ac:dyDescent="0.25">
      <c r="A836" s="28">
        <f>IF('weather data'!E836&lt;=5,5,'weather data'!E836)</f>
        <v>5</v>
      </c>
      <c r="B836" s="4">
        <f>IF(A836=5,0,1)*0.54+0.25*24.6*(Hilfstabelle!A836-5)/1000</f>
        <v>0</v>
      </c>
      <c r="C836" s="3">
        <f>(1213.2+(17.25*('weather data'!E836-5)))/1000</f>
        <v>0.94739475000000006</v>
      </c>
      <c r="E836" s="96">
        <v>2.413928227672947</v>
      </c>
      <c r="F836" s="115">
        <v>0</v>
      </c>
      <c r="G836" s="112">
        <f t="shared" si="13"/>
        <v>2.413928227672947</v>
      </c>
    </row>
    <row r="837" spans="1:7" x14ac:dyDescent="0.25">
      <c r="A837" s="28">
        <f>IF('weather data'!E837&lt;=5,5,'weather data'!E837)</f>
        <v>5</v>
      </c>
      <c r="B837" s="4">
        <f>IF(A837=5,0,1)*0.54+0.25*24.6*(Hilfstabelle!A837-5)/1000</f>
        <v>0</v>
      </c>
      <c r="C837" s="3">
        <f>(1213.2+(17.25*('weather data'!E837-5)))/1000</f>
        <v>0.94410000000000016</v>
      </c>
      <c r="E837" s="96">
        <v>2.5018851266569819</v>
      </c>
      <c r="F837" s="115">
        <v>0</v>
      </c>
      <c r="G837" s="112">
        <f t="shared" si="13"/>
        <v>2.5018851266569819</v>
      </c>
    </row>
    <row r="838" spans="1:7" x14ac:dyDescent="0.25">
      <c r="A838" s="28">
        <f>IF('weather data'!E838&lt;=5,5,'weather data'!E838)</f>
        <v>5</v>
      </c>
      <c r="B838" s="4">
        <f>IF(A838=5,0,1)*0.54+0.25*24.6*(Hilfstabelle!A838-5)/1000</f>
        <v>0</v>
      </c>
      <c r="C838" s="3">
        <f>(1213.2+(17.25*('weather data'!E838-5)))/1000</f>
        <v>0.94175399999999998</v>
      </c>
      <c r="E838" s="96">
        <v>2.2775222566717028</v>
      </c>
      <c r="F838" s="115">
        <v>0</v>
      </c>
      <c r="G838" s="112">
        <f t="shared" si="13"/>
        <v>2.2775222566717028</v>
      </c>
    </row>
    <row r="839" spans="1:7" x14ac:dyDescent="0.25">
      <c r="A839" s="28">
        <f>IF('weather data'!E839&lt;=5,5,'weather data'!E839)</f>
        <v>5</v>
      </c>
      <c r="B839" s="4">
        <f>IF(A839=5,0,1)*0.54+0.25*24.6*(Hilfstabelle!A839-5)/1000</f>
        <v>0</v>
      </c>
      <c r="C839" s="3">
        <f>(1213.2+(17.25*('weather data'!E839-5)))/1000</f>
        <v>0.93669974999999994</v>
      </c>
      <c r="E839" s="96">
        <v>2.0194737657989199</v>
      </c>
      <c r="F839" s="115">
        <v>0</v>
      </c>
      <c r="G839" s="112">
        <f t="shared" si="13"/>
        <v>2.0194737657989199</v>
      </c>
    </row>
    <row r="840" spans="1:7" x14ac:dyDescent="0.25">
      <c r="A840" s="28">
        <f>IF('weather data'!E840&lt;=5,5,'weather data'!E840)</f>
        <v>5</v>
      </c>
      <c r="B840" s="4">
        <f>IF(A840=5,0,1)*0.54+0.25*24.6*(Hilfstabelle!A840-5)/1000</f>
        <v>0</v>
      </c>
      <c r="C840" s="3">
        <f>(1213.2+(17.25*('weather data'!E840-5)))/1000</f>
        <v>0.93012750000000011</v>
      </c>
      <c r="E840" s="96">
        <v>1.9263184685297781</v>
      </c>
      <c r="F840" s="115">
        <v>0</v>
      </c>
      <c r="G840" s="112">
        <f t="shared" si="13"/>
        <v>1.9263184685297781</v>
      </c>
    </row>
    <row r="841" spans="1:7" x14ac:dyDescent="0.25">
      <c r="A841" s="28">
        <f>IF('weather data'!E841&lt;=5,5,'weather data'!E841)</f>
        <v>5</v>
      </c>
      <c r="B841" s="4">
        <f>IF(A841=5,0,1)*0.54+0.25*24.6*(Hilfstabelle!A841-5)/1000</f>
        <v>0</v>
      </c>
      <c r="C841" s="3">
        <f>(1213.2+(17.25*('weather data'!E841-5)))/1000</f>
        <v>0.92398650000000004</v>
      </c>
      <c r="E841" s="96">
        <v>1.8396091851341689</v>
      </c>
      <c r="F841" s="115">
        <v>0</v>
      </c>
      <c r="G841" s="112">
        <f t="shared" si="13"/>
        <v>1.8396091851341689</v>
      </c>
    </row>
    <row r="842" spans="1:7" x14ac:dyDescent="0.25">
      <c r="A842" s="28">
        <f>IF('weather data'!E842&lt;=5,5,'weather data'!E842)</f>
        <v>5</v>
      </c>
      <c r="B842" s="4">
        <f>IF(A842=5,0,1)*0.54+0.25*24.6*(Hilfstabelle!A842-5)/1000</f>
        <v>0</v>
      </c>
      <c r="C842" s="3">
        <f>(1213.2+(17.25*('weather data'!E842-5)))/1000</f>
        <v>0.91715550000000012</v>
      </c>
      <c r="E842" s="96">
        <v>1.8464710708705121</v>
      </c>
      <c r="F842" s="115">
        <v>0</v>
      </c>
      <c r="G842" s="112">
        <f t="shared" si="13"/>
        <v>1.8464710708705121</v>
      </c>
    </row>
    <row r="843" spans="1:7" x14ac:dyDescent="0.25">
      <c r="A843" s="28">
        <f>IF('weather data'!E843&lt;=5,5,'weather data'!E843)</f>
        <v>5</v>
      </c>
      <c r="B843" s="4">
        <f>IF(A843=5,0,1)*0.54+0.25*24.6*(Hilfstabelle!A843-5)/1000</f>
        <v>0</v>
      </c>
      <c r="C843" s="3">
        <f>(1213.2+(17.25*('weather data'!E843-5)))/1000</f>
        <v>0.90903075000000011</v>
      </c>
      <c r="E843" s="96">
        <v>1.9196645187248389</v>
      </c>
      <c r="F843" s="115">
        <v>0</v>
      </c>
      <c r="G843" s="112">
        <f t="shared" si="13"/>
        <v>1.9196645187248389</v>
      </c>
    </row>
    <row r="844" spans="1:7" x14ac:dyDescent="0.25">
      <c r="A844" s="28">
        <f>IF('weather data'!E844&lt;=5,5,'weather data'!E844)</f>
        <v>5</v>
      </c>
      <c r="B844" s="4">
        <f>IF(A844=5,0,1)*0.54+0.25*24.6*(Hilfstabelle!A844-5)/1000</f>
        <v>0</v>
      </c>
      <c r="C844" s="3">
        <f>(1213.2+(17.25*('weather data'!E844-5)))/1000</f>
        <v>0.90387300000000004</v>
      </c>
      <c r="E844" s="96">
        <v>1.8229743106218219</v>
      </c>
      <c r="F844" s="115">
        <v>0</v>
      </c>
      <c r="G844" s="112">
        <f t="shared" si="13"/>
        <v>1.8229743106218219</v>
      </c>
    </row>
    <row r="845" spans="1:7" x14ac:dyDescent="0.25">
      <c r="A845" s="28">
        <f>IF('weather data'!E845&lt;=5,5,'weather data'!E845)</f>
        <v>5</v>
      </c>
      <c r="B845" s="4">
        <f>IF(A845=5,0,1)*0.54+0.25*24.6*(Hilfstabelle!A845-5)/1000</f>
        <v>0</v>
      </c>
      <c r="C845" s="3">
        <f>(1213.2+(17.25*('weather data'!E845-5)))/1000</f>
        <v>0.90582224999999994</v>
      </c>
      <c r="E845" s="96">
        <v>1.7435427848253651</v>
      </c>
      <c r="F845" s="115">
        <v>0</v>
      </c>
      <c r="G845" s="112">
        <f t="shared" si="13"/>
        <v>1.7435427848253651</v>
      </c>
    </row>
    <row r="846" spans="1:7" x14ac:dyDescent="0.25">
      <c r="A846" s="28">
        <f>IF('weather data'!E846&lt;=5,5,'weather data'!E846)</f>
        <v>5</v>
      </c>
      <c r="B846" s="4">
        <f>IF(A846=5,0,1)*0.54+0.25*24.6*(Hilfstabelle!A846-5)/1000</f>
        <v>0</v>
      </c>
      <c r="C846" s="3">
        <f>(1213.2+(17.25*('weather data'!E846-5)))/1000</f>
        <v>0.90737475000000001</v>
      </c>
      <c r="E846" s="96">
        <v>1.6859445318263639</v>
      </c>
      <c r="F846" s="115">
        <v>0</v>
      </c>
      <c r="G846" s="112">
        <f t="shared" si="13"/>
        <v>1.6859445318263639</v>
      </c>
    </row>
    <row r="847" spans="1:7" x14ac:dyDescent="0.25">
      <c r="A847" s="28">
        <f>IF('weather data'!E847&lt;=5,5,'weather data'!E847)</f>
        <v>5</v>
      </c>
      <c r="B847" s="4">
        <f>IF(A847=5,0,1)*0.54+0.25*24.6*(Hilfstabelle!A847-5)/1000</f>
        <v>0</v>
      </c>
      <c r="C847" s="3">
        <f>(1213.2+(17.25*('weather data'!E847-5)))/1000</f>
        <v>0.90627075000000012</v>
      </c>
      <c r="E847" s="96">
        <v>1.9483596772586369</v>
      </c>
      <c r="F847" s="115">
        <v>0</v>
      </c>
      <c r="G847" s="112">
        <f t="shared" si="13"/>
        <v>1.9483596772586369</v>
      </c>
    </row>
    <row r="848" spans="1:7" x14ac:dyDescent="0.25">
      <c r="A848" s="28">
        <f>IF('weather data'!E848&lt;=5,5,'weather data'!E848)</f>
        <v>5</v>
      </c>
      <c r="B848" s="4">
        <f>IF(A848=5,0,1)*0.54+0.25*24.6*(Hilfstabelle!A848-5)/1000</f>
        <v>0</v>
      </c>
      <c r="C848" s="3">
        <f>(1213.2+(17.25*('weather data'!E848-5)))/1000</f>
        <v>0.90397649999999996</v>
      </c>
      <c r="E848" s="96">
        <v>2.0275832671236889</v>
      </c>
      <c r="F848" s="115">
        <v>0</v>
      </c>
      <c r="G848" s="112">
        <f t="shared" si="13"/>
        <v>2.0275832671236889</v>
      </c>
    </row>
    <row r="849" spans="1:7" x14ac:dyDescent="0.25">
      <c r="A849" s="28">
        <f>IF('weather data'!E849&lt;=5,5,'weather data'!E849)</f>
        <v>5</v>
      </c>
      <c r="B849" s="4">
        <f>IF(A849=5,0,1)*0.54+0.25*24.6*(Hilfstabelle!A849-5)/1000</f>
        <v>0</v>
      </c>
      <c r="C849" s="3">
        <f>(1213.2+(17.25*('weather data'!E849-5)))/1000</f>
        <v>0.90960000000000008</v>
      </c>
      <c r="E849" s="96">
        <v>2.011572200405555</v>
      </c>
      <c r="F849" s="115">
        <v>0</v>
      </c>
      <c r="G849" s="112">
        <f t="shared" si="13"/>
        <v>2.011572200405555</v>
      </c>
    </row>
    <row r="850" spans="1:7" x14ac:dyDescent="0.25">
      <c r="A850" s="28">
        <f>IF('weather data'!E850&lt;=5,5,'weather data'!E850)</f>
        <v>5</v>
      </c>
      <c r="B850" s="4">
        <f>IF(A850=5,0,1)*0.54+0.25*24.6*(Hilfstabelle!A850-5)/1000</f>
        <v>0</v>
      </c>
      <c r="C850" s="3">
        <f>(1213.2+(17.25*('weather data'!E850-5)))/1000</f>
        <v>0.93042075000000002</v>
      </c>
      <c r="E850" s="96">
        <v>2.0672990300219181</v>
      </c>
      <c r="F850" s="115">
        <v>0</v>
      </c>
      <c r="G850" s="112">
        <f t="shared" si="13"/>
        <v>2.0672990300219181</v>
      </c>
    </row>
    <row r="851" spans="1:7" x14ac:dyDescent="0.25">
      <c r="A851" s="28">
        <f>IF('weather data'!E851&lt;=5,5,'weather data'!E851)</f>
        <v>5</v>
      </c>
      <c r="B851" s="4">
        <f>IF(A851=5,0,1)*0.54+0.25*24.6*(Hilfstabelle!A851-5)/1000</f>
        <v>0</v>
      </c>
      <c r="C851" s="3">
        <f>(1213.2+(17.25*('weather data'!E851-5)))/1000</f>
        <v>0.95983200000000002</v>
      </c>
      <c r="E851" s="96">
        <v>2.1084703444399771</v>
      </c>
      <c r="F851" s="115">
        <v>0</v>
      </c>
      <c r="G851" s="112">
        <f t="shared" si="13"/>
        <v>2.1084703444399771</v>
      </c>
    </row>
    <row r="852" spans="1:7" x14ac:dyDescent="0.25">
      <c r="A852" s="28">
        <f>IF('weather data'!E852&lt;=5,5,'weather data'!E852)</f>
        <v>5</v>
      </c>
      <c r="B852" s="4">
        <f>IF(A852=5,0,1)*0.54+0.25*24.6*(Hilfstabelle!A852-5)/1000</f>
        <v>0</v>
      </c>
      <c r="C852" s="3">
        <f>(1213.2+(17.25*('weather data'!E852-5)))/1000</f>
        <v>0.98199825000000007</v>
      </c>
      <c r="E852" s="96">
        <v>2.121778244049854</v>
      </c>
      <c r="F852" s="115">
        <v>0</v>
      </c>
      <c r="G852" s="112">
        <f t="shared" si="13"/>
        <v>2.121778244049854</v>
      </c>
    </row>
    <row r="853" spans="1:7" x14ac:dyDescent="0.25">
      <c r="A853" s="28">
        <f>IF('weather data'!E853&lt;=5,5,'weather data'!E853)</f>
        <v>5</v>
      </c>
      <c r="B853" s="4">
        <f>IF(A853=5,0,1)*0.54+0.25*24.6*(Hilfstabelle!A853-5)/1000</f>
        <v>0</v>
      </c>
      <c r="C853" s="3">
        <f>(1213.2+(17.25*('weather data'!E853-5)))/1000</f>
        <v>0.99914475000000003</v>
      </c>
      <c r="E853" s="96">
        <v>2.0789434421805608</v>
      </c>
      <c r="F853" s="115">
        <v>0</v>
      </c>
      <c r="G853" s="112">
        <f t="shared" si="13"/>
        <v>2.0789434421805608</v>
      </c>
    </row>
    <row r="854" spans="1:7" x14ac:dyDescent="0.25">
      <c r="A854" s="28">
        <f>IF('weather data'!E854&lt;=5,5,'weather data'!E854)</f>
        <v>5</v>
      </c>
      <c r="B854" s="4">
        <f>IF(A854=5,0,1)*0.54+0.25*24.6*(Hilfstabelle!A854-5)/1000</f>
        <v>0</v>
      </c>
      <c r="C854" s="3">
        <f>(1213.2+(17.25*('weather data'!E854-5)))/1000</f>
        <v>1.00680375</v>
      </c>
      <c r="E854" s="96">
        <v>2.0955783166929081</v>
      </c>
      <c r="F854" s="115">
        <v>0</v>
      </c>
      <c r="G854" s="112">
        <f t="shared" si="13"/>
        <v>2.0955783166929081</v>
      </c>
    </row>
    <row r="855" spans="1:7" x14ac:dyDescent="0.25">
      <c r="A855" s="28">
        <f>IF('weather data'!E855&lt;=5,5,'weather data'!E855)</f>
        <v>5</v>
      </c>
      <c r="B855" s="4">
        <f>IF(A855=5,0,1)*0.54+0.25*24.6*(Hilfstabelle!A855-5)/1000</f>
        <v>0</v>
      </c>
      <c r="C855" s="3">
        <f>(1213.2+(17.25*('weather data'!E855-5)))/1000</f>
        <v>1.00752825</v>
      </c>
      <c r="E855" s="96">
        <v>2.119283012873002</v>
      </c>
      <c r="F855" s="115">
        <v>0</v>
      </c>
      <c r="G855" s="112">
        <f t="shared" si="13"/>
        <v>2.119283012873002</v>
      </c>
    </row>
    <row r="856" spans="1:7" x14ac:dyDescent="0.25">
      <c r="A856" s="28">
        <f>IF('weather data'!E856&lt;=5,5,'weather data'!E856)</f>
        <v>5</v>
      </c>
      <c r="B856" s="4">
        <f>IF(A856=5,0,1)*0.54+0.25*24.6*(Hilfstabelle!A856-5)/1000</f>
        <v>0</v>
      </c>
      <c r="C856" s="3">
        <f>(1213.2+(17.25*('weather data'!E856-5)))/1000</f>
        <v>0.99638475000000004</v>
      </c>
      <c r="E856" s="96">
        <v>1.9803818106949049</v>
      </c>
      <c r="F856" s="115">
        <v>0</v>
      </c>
      <c r="G856" s="112">
        <f t="shared" si="13"/>
        <v>1.9803818106949049</v>
      </c>
    </row>
    <row r="857" spans="1:7" x14ac:dyDescent="0.25">
      <c r="A857" s="28">
        <f>IF('weather data'!E857&lt;=5,5,'weather data'!E857)</f>
        <v>5</v>
      </c>
      <c r="B857" s="4">
        <f>IF(A857=5,0,1)*0.54+0.25*24.6*(Hilfstabelle!A857-5)/1000</f>
        <v>0</v>
      </c>
      <c r="C857" s="3">
        <f>(1213.2+(17.25*('weather data'!E857-5)))/1000</f>
        <v>0.95938350000000006</v>
      </c>
      <c r="E857" s="96">
        <v>1.906564555046365</v>
      </c>
      <c r="F857" s="115">
        <v>0</v>
      </c>
      <c r="G857" s="112">
        <f t="shared" si="13"/>
        <v>1.906564555046365</v>
      </c>
    </row>
    <row r="858" spans="1:7" x14ac:dyDescent="0.25">
      <c r="A858" s="28">
        <f>IF('weather data'!E858&lt;=5,5,'weather data'!E858)</f>
        <v>5</v>
      </c>
      <c r="B858" s="4">
        <f>IF(A858=5,0,1)*0.54+0.25*24.6*(Hilfstabelle!A858-5)/1000</f>
        <v>0</v>
      </c>
      <c r="C858" s="3">
        <f>(1213.2+(17.25*('weather data'!E858-5)))/1000</f>
        <v>0.93604425000000002</v>
      </c>
      <c r="E858" s="96">
        <v>1.9431612789735291</v>
      </c>
      <c r="F858" s="115">
        <v>0</v>
      </c>
      <c r="G858" s="112">
        <f t="shared" si="13"/>
        <v>1.9431612789735291</v>
      </c>
    </row>
    <row r="859" spans="1:7" x14ac:dyDescent="0.25">
      <c r="A859" s="28">
        <f>IF('weather data'!E859&lt;=5,5,'weather data'!E859)</f>
        <v>5</v>
      </c>
      <c r="B859" s="4">
        <f>IF(A859=5,0,1)*0.54+0.25*24.6*(Hilfstabelle!A859-5)/1000</f>
        <v>0</v>
      </c>
      <c r="C859" s="3">
        <f>(1213.2+(17.25*('weather data'!E859-5)))/1000</f>
        <v>0.9317145</v>
      </c>
      <c r="E859" s="96">
        <v>1.9768468998610309</v>
      </c>
      <c r="F859" s="115">
        <v>0</v>
      </c>
      <c r="G859" s="112">
        <f t="shared" si="13"/>
        <v>1.9768468998610309</v>
      </c>
    </row>
    <row r="860" spans="1:7" x14ac:dyDescent="0.25">
      <c r="A860" s="28">
        <f>IF('weather data'!E860&lt;=5,5,'weather data'!E860)</f>
        <v>5</v>
      </c>
      <c r="B860" s="4">
        <f>IF(A860=5,0,1)*0.54+0.25*24.6*(Hilfstabelle!A860-5)/1000</f>
        <v>0</v>
      </c>
      <c r="C860" s="3">
        <f>(1213.2+(17.25*('weather data'!E860-5)))/1000</f>
        <v>0.92657400000000012</v>
      </c>
      <c r="E860" s="96">
        <v>2.1648209818505522</v>
      </c>
      <c r="F860" s="115">
        <v>0</v>
      </c>
      <c r="G860" s="112">
        <f t="shared" si="13"/>
        <v>2.1648209818505522</v>
      </c>
    </row>
    <row r="861" spans="1:7" x14ac:dyDescent="0.25">
      <c r="A861" s="28">
        <f>IF('weather data'!E861&lt;=5,5,'weather data'!E861)</f>
        <v>5</v>
      </c>
      <c r="B861" s="4">
        <f>IF(A861=5,0,1)*0.54+0.25*24.6*(Hilfstabelle!A861-5)/1000</f>
        <v>0</v>
      </c>
      <c r="C861" s="3">
        <f>(1213.2+(17.25*('weather data'!E861-5)))/1000</f>
        <v>0.91986374999999998</v>
      </c>
      <c r="E861" s="96">
        <v>2.4153837791927781</v>
      </c>
      <c r="F861" s="115">
        <v>0</v>
      </c>
      <c r="G861" s="112">
        <f t="shared" si="13"/>
        <v>2.4153837791927781</v>
      </c>
    </row>
    <row r="862" spans="1:7" x14ac:dyDescent="0.25">
      <c r="A862" s="28">
        <f>IF('weather data'!E862&lt;=5,5,'weather data'!E862)</f>
        <v>5</v>
      </c>
      <c r="B862" s="4">
        <f>IF(A862=5,0,1)*0.54+0.25*24.6*(Hilfstabelle!A862-5)/1000</f>
        <v>0</v>
      </c>
      <c r="C862" s="3">
        <f>(1213.2+(17.25*('weather data'!E862-5)))/1000</f>
        <v>0.91403325000000002</v>
      </c>
      <c r="E862" s="96">
        <v>2.222835106712362</v>
      </c>
      <c r="F862" s="115">
        <v>0</v>
      </c>
      <c r="G862" s="112">
        <f t="shared" si="13"/>
        <v>2.222835106712362</v>
      </c>
    </row>
    <row r="863" spans="1:7" x14ac:dyDescent="0.25">
      <c r="A863" s="28">
        <f>IF('weather data'!E863&lt;=5,5,'weather data'!E863)</f>
        <v>5</v>
      </c>
      <c r="B863" s="4">
        <f>IF(A863=5,0,1)*0.54+0.25*24.6*(Hilfstabelle!A863-5)/1000</f>
        <v>0</v>
      </c>
      <c r="C863" s="3">
        <f>(1213.2+(17.25*('weather data'!E863-5)))/1000</f>
        <v>0.91153200000000001</v>
      </c>
      <c r="E863" s="96">
        <v>1.992650030647761</v>
      </c>
      <c r="F863" s="115">
        <v>0</v>
      </c>
      <c r="G863" s="112">
        <f t="shared" si="13"/>
        <v>1.992650030647761</v>
      </c>
    </row>
    <row r="864" spans="1:7" x14ac:dyDescent="0.25">
      <c r="A864" s="28">
        <f>IF('weather data'!E864&lt;=5,5,'weather data'!E864)</f>
        <v>5</v>
      </c>
      <c r="B864" s="4">
        <f>IF(A864=5,0,1)*0.54+0.25*24.6*(Hilfstabelle!A864-5)/1000</f>
        <v>0</v>
      </c>
      <c r="C864" s="3">
        <f>(1213.2+(17.25*('weather data'!E864-5)))/1000</f>
        <v>0.91079025000000002</v>
      </c>
      <c r="E864" s="96">
        <v>1.9111391455372611</v>
      </c>
      <c r="F864" s="115">
        <v>0</v>
      </c>
      <c r="G864" s="112">
        <f t="shared" si="13"/>
        <v>1.9111391455372611</v>
      </c>
    </row>
    <row r="865" spans="1:7" x14ac:dyDescent="0.25">
      <c r="A865" s="28">
        <f>IF('weather data'!E865&lt;=5,5,'weather data'!E865)</f>
        <v>5</v>
      </c>
      <c r="B865" s="4">
        <f>IF(A865=5,0,1)*0.54+0.25*24.6*(Hilfstabelle!A865-5)/1000</f>
        <v>0</v>
      </c>
      <c r="C865" s="3">
        <f>(1213.2+(17.25*('weather data'!E865-5)))/1000</f>
        <v>0.90818550000000009</v>
      </c>
      <c r="E865" s="96">
        <v>1.797606126990493</v>
      </c>
      <c r="F865" s="115">
        <v>0</v>
      </c>
      <c r="G865" s="112">
        <f t="shared" si="13"/>
        <v>1.797606126990493</v>
      </c>
    </row>
    <row r="866" spans="1:7" x14ac:dyDescent="0.25">
      <c r="A866" s="28">
        <f>IF('weather data'!E866&lt;=5,5,'weather data'!E866)</f>
        <v>5</v>
      </c>
      <c r="B866" s="4">
        <f>IF(A866=5,0,1)*0.54+0.25*24.6*(Hilfstabelle!A866-5)/1000</f>
        <v>0</v>
      </c>
      <c r="C866" s="3">
        <f>(1213.2+(17.25*('weather data'!E866-5)))/1000</f>
        <v>0.90633975000000011</v>
      </c>
      <c r="E866" s="96">
        <v>1.964578679908175</v>
      </c>
      <c r="F866" s="115">
        <v>0</v>
      </c>
      <c r="G866" s="112">
        <f t="shared" si="13"/>
        <v>1.964578679908175</v>
      </c>
    </row>
    <row r="867" spans="1:7" x14ac:dyDescent="0.25">
      <c r="A867" s="28">
        <f>IF('weather data'!E867&lt;=5,5,'weather data'!E867)</f>
        <v>5</v>
      </c>
      <c r="B867" s="4">
        <f>IF(A867=5,0,1)*0.54+0.25*24.6*(Hilfstabelle!A867-5)/1000</f>
        <v>0</v>
      </c>
      <c r="C867" s="3">
        <f>(1213.2+(17.25*('weather data'!E867-5)))/1000</f>
        <v>0.89750774999999994</v>
      </c>
      <c r="E867" s="96">
        <v>2.0512879633037842</v>
      </c>
      <c r="F867" s="115">
        <v>0</v>
      </c>
      <c r="G867" s="112">
        <f t="shared" si="13"/>
        <v>2.0512879633037842</v>
      </c>
    </row>
    <row r="868" spans="1:7" x14ac:dyDescent="0.25">
      <c r="A868" s="28">
        <f>IF('weather data'!E868&lt;=5,5,'weather data'!E868)</f>
        <v>5</v>
      </c>
      <c r="B868" s="4">
        <f>IF(A868=5,0,1)*0.54+0.25*24.6*(Hilfstabelle!A868-5)/1000</f>
        <v>0</v>
      </c>
      <c r="C868" s="3">
        <f>(1213.2+(17.25*('weather data'!E868-5)))/1000</f>
        <v>0.88695075000000001</v>
      </c>
      <c r="E868" s="96">
        <v>1.9471120616702109</v>
      </c>
      <c r="F868" s="115">
        <v>0</v>
      </c>
      <c r="G868" s="112">
        <f t="shared" si="13"/>
        <v>1.9471120616702109</v>
      </c>
    </row>
    <row r="869" spans="1:7" x14ac:dyDescent="0.25">
      <c r="A869" s="28">
        <f>IF('weather data'!E869&lt;=5,5,'weather data'!E869)</f>
        <v>5</v>
      </c>
      <c r="B869" s="4">
        <f>IF(A869=5,0,1)*0.54+0.25*24.6*(Hilfstabelle!A869-5)/1000</f>
        <v>0</v>
      </c>
      <c r="C869" s="3">
        <f>(1213.2+(17.25*('weather data'!E869-5)))/1000</f>
        <v>0.87839475</v>
      </c>
      <c r="E869" s="96">
        <v>1.833371107192038</v>
      </c>
      <c r="F869" s="115">
        <v>0</v>
      </c>
      <c r="G869" s="112">
        <f t="shared" si="13"/>
        <v>1.833371107192038</v>
      </c>
    </row>
    <row r="870" spans="1:7" x14ac:dyDescent="0.25">
      <c r="A870" s="28">
        <f>IF('weather data'!E870&lt;=5,5,'weather data'!E870)</f>
        <v>5</v>
      </c>
      <c r="B870" s="4">
        <f>IF(A870=5,0,1)*0.54+0.25*24.6*(Hilfstabelle!A870-5)/1000</f>
        <v>0</v>
      </c>
      <c r="C870" s="3">
        <f>(1213.2+(17.25*('weather data'!E870-5)))/1000</f>
        <v>0.86594025000000008</v>
      </c>
      <c r="E870" s="96">
        <v>1.7603855952691161</v>
      </c>
      <c r="F870" s="115">
        <v>0</v>
      </c>
      <c r="G870" s="112">
        <f t="shared" si="13"/>
        <v>1.7603855952691161</v>
      </c>
    </row>
    <row r="871" spans="1:7" x14ac:dyDescent="0.25">
      <c r="A871" s="28">
        <f>IF('weather data'!E871&lt;=5,5,'weather data'!E871)</f>
        <v>5</v>
      </c>
      <c r="B871" s="4">
        <f>IF(A871=5,0,1)*0.54+0.25*24.6*(Hilfstabelle!A871-5)/1000</f>
        <v>0</v>
      </c>
      <c r="C871" s="3">
        <f>(1213.2+(17.25*('weather data'!E871-5)))/1000</f>
        <v>0.85622849999999995</v>
      </c>
      <c r="E871" s="96">
        <v>2.0036706350121909</v>
      </c>
      <c r="F871" s="115">
        <v>0</v>
      </c>
      <c r="G871" s="112">
        <f t="shared" si="13"/>
        <v>2.0036706350121909</v>
      </c>
    </row>
    <row r="872" spans="1:7" x14ac:dyDescent="0.25">
      <c r="A872" s="28">
        <f>IF('weather data'!E872&lt;=5,5,'weather data'!E872)</f>
        <v>5</v>
      </c>
      <c r="B872" s="4">
        <f>IF(A872=5,0,1)*0.54+0.25*24.6*(Hilfstabelle!A872-5)/1000</f>
        <v>0</v>
      </c>
      <c r="C872" s="3">
        <f>(1213.2+(17.25*('weather data'!E872-5)))/1000</f>
        <v>0.85060500000000006</v>
      </c>
      <c r="E872" s="96">
        <v>2.142363901258884</v>
      </c>
      <c r="F872" s="115">
        <v>0</v>
      </c>
      <c r="G872" s="112">
        <f t="shared" si="13"/>
        <v>2.142363901258884</v>
      </c>
    </row>
    <row r="873" spans="1:7" x14ac:dyDescent="0.25">
      <c r="A873" s="28">
        <f>IF('weather data'!E873&lt;=5,5,'weather data'!E873)</f>
        <v>5</v>
      </c>
      <c r="B873" s="4">
        <f>IF(A873=5,0,1)*0.54+0.25*24.6*(Hilfstabelle!A873-5)/1000</f>
        <v>0</v>
      </c>
      <c r="C873" s="3">
        <f>(1213.2+(17.25*('weather data'!E873-5)))/1000</f>
        <v>0.85398600000000013</v>
      </c>
      <c r="E873" s="96">
        <v>2.1775050736662158</v>
      </c>
      <c r="F873" s="115">
        <v>0</v>
      </c>
      <c r="G873" s="112">
        <f t="shared" si="13"/>
        <v>2.1775050736662158</v>
      </c>
    </row>
    <row r="874" spans="1:7" x14ac:dyDescent="0.25">
      <c r="A874" s="28">
        <f>IF('weather data'!E874&lt;=5,5,'weather data'!E874)</f>
        <v>5</v>
      </c>
      <c r="B874" s="4">
        <f>IF(A874=5,0,1)*0.54+0.25*24.6*(Hilfstabelle!A874-5)/1000</f>
        <v>0</v>
      </c>
      <c r="C874" s="3">
        <f>(1213.2+(17.25*('weather data'!E874-5)))/1000</f>
        <v>0.88029225000000011</v>
      </c>
      <c r="E874" s="96">
        <v>2.705662339433232</v>
      </c>
      <c r="F874" s="115">
        <v>0</v>
      </c>
      <c r="G874" s="112">
        <f t="shared" si="13"/>
        <v>2.705662339433232</v>
      </c>
    </row>
    <row r="875" spans="1:7" x14ac:dyDescent="0.25">
      <c r="A875" s="28">
        <f>IF('weather data'!E875&lt;=5,5,'weather data'!E875)</f>
        <v>5</v>
      </c>
      <c r="B875" s="4">
        <f>IF(A875=5,0,1)*0.54+0.25*24.6*(Hilfstabelle!A875-5)/1000</f>
        <v>0</v>
      </c>
      <c r="C875" s="3">
        <f>(1213.2+(17.25*('weather data'!E875-5)))/1000</f>
        <v>0.90494250000000009</v>
      </c>
      <c r="E875" s="96">
        <v>3.0192297239909718</v>
      </c>
      <c r="F875" s="115">
        <v>0</v>
      </c>
      <c r="G875" s="112">
        <f t="shared" si="13"/>
        <v>3.0192297239909718</v>
      </c>
    </row>
    <row r="876" spans="1:7" x14ac:dyDescent="0.25">
      <c r="A876" s="28">
        <f>IF('weather data'!E876&lt;=5,5,'weather data'!E876)</f>
        <v>5</v>
      </c>
      <c r="B876" s="4">
        <f>IF(A876=5,0,1)*0.54+0.25*24.6*(Hilfstabelle!A876-5)/1000</f>
        <v>0</v>
      </c>
      <c r="C876" s="3">
        <f>(1213.2+(17.25*('weather data'!E876-5)))/1000</f>
        <v>0.92823</v>
      </c>
      <c r="E876" s="96">
        <v>3.120702458516289</v>
      </c>
      <c r="F876" s="115">
        <v>0</v>
      </c>
      <c r="G876" s="112">
        <f t="shared" si="13"/>
        <v>3.120702458516289</v>
      </c>
    </row>
    <row r="877" spans="1:7" x14ac:dyDescent="0.25">
      <c r="A877" s="28">
        <f>IF('weather data'!E877&lt;=5,5,'weather data'!E877)</f>
        <v>5</v>
      </c>
      <c r="B877" s="4">
        <f>IF(A877=5,0,1)*0.54+0.25*24.6*(Hilfstabelle!A877-5)/1000</f>
        <v>0</v>
      </c>
      <c r="C877" s="3">
        <f>(1213.2+(17.25*('weather data'!E877-5)))/1000</f>
        <v>0.94623900000000005</v>
      </c>
      <c r="E877" s="96">
        <v>3.205956190392067</v>
      </c>
      <c r="F877" s="115">
        <v>0</v>
      </c>
      <c r="G877" s="112">
        <f t="shared" si="13"/>
        <v>3.205956190392067</v>
      </c>
    </row>
    <row r="878" spans="1:7" x14ac:dyDescent="0.25">
      <c r="A878" s="28">
        <f>IF('weather data'!E878&lt;=5,5,'weather data'!E878)</f>
        <v>5</v>
      </c>
      <c r="B878" s="4">
        <f>IF(A878=5,0,1)*0.54+0.25*24.6*(Hilfstabelle!A878-5)/1000</f>
        <v>0</v>
      </c>
      <c r="C878" s="3">
        <f>(1213.2+(17.25*('weather data'!E878-5)))/1000</f>
        <v>0.95948700000000009</v>
      </c>
      <c r="E878" s="96">
        <v>3.206164126323471</v>
      </c>
      <c r="F878" s="115">
        <v>0</v>
      </c>
      <c r="G878" s="112">
        <f t="shared" si="13"/>
        <v>3.206164126323471</v>
      </c>
    </row>
    <row r="879" spans="1:7" x14ac:dyDescent="0.25">
      <c r="A879" s="28">
        <f>IF('weather data'!E879&lt;=5,5,'weather data'!E879)</f>
        <v>5</v>
      </c>
      <c r="B879" s="4">
        <f>IF(A879=5,0,1)*0.54+0.25*24.6*(Hilfstabelle!A879-5)/1000</f>
        <v>0</v>
      </c>
      <c r="C879" s="3">
        <f>(1213.2+(17.25*('weather data'!E879-5)))/1000</f>
        <v>0.96276450000000002</v>
      </c>
      <c r="E879" s="96">
        <v>3.0793232081668251</v>
      </c>
      <c r="F879" s="115">
        <v>0</v>
      </c>
      <c r="G879" s="112">
        <f t="shared" si="13"/>
        <v>3.0793232081668251</v>
      </c>
    </row>
    <row r="880" spans="1:7" x14ac:dyDescent="0.25">
      <c r="A880" s="28">
        <f>IF('weather data'!E880&lt;=5,5,'weather data'!E880)</f>
        <v>5</v>
      </c>
      <c r="B880" s="4">
        <f>IF(A880=5,0,1)*0.54+0.25*24.6*(Hilfstabelle!A880-5)/1000</f>
        <v>0</v>
      </c>
      <c r="C880" s="3">
        <f>(1213.2+(17.25*('weather data'!E880-5)))/1000</f>
        <v>0.95108625000000002</v>
      </c>
      <c r="E880" s="96">
        <v>2.7921636868974362</v>
      </c>
      <c r="F880" s="115">
        <v>0</v>
      </c>
      <c r="G880" s="112">
        <f t="shared" si="13"/>
        <v>2.7921636868974362</v>
      </c>
    </row>
    <row r="881" spans="1:7" x14ac:dyDescent="0.25">
      <c r="A881" s="28">
        <f>IF('weather data'!E881&lt;=5,5,'weather data'!E881)</f>
        <v>5</v>
      </c>
      <c r="B881" s="4">
        <f>IF(A881=5,0,1)*0.54+0.25*24.6*(Hilfstabelle!A881-5)/1000</f>
        <v>0</v>
      </c>
      <c r="C881" s="3">
        <f>(1213.2+(17.25*('weather data'!E881-5)))/1000</f>
        <v>0.91286024999999993</v>
      </c>
      <c r="E881" s="96">
        <v>2.804016034987483</v>
      </c>
      <c r="F881" s="115">
        <v>0</v>
      </c>
      <c r="G881" s="112">
        <f t="shared" si="13"/>
        <v>2.804016034987483</v>
      </c>
    </row>
    <row r="882" spans="1:7" x14ac:dyDescent="0.25">
      <c r="A882" s="28">
        <f>IF('weather data'!E882&lt;=5,5,'weather data'!E882)</f>
        <v>5</v>
      </c>
      <c r="B882" s="4">
        <f>IF(A882=5,0,1)*0.54+0.25*24.6*(Hilfstabelle!A882-5)/1000</f>
        <v>0</v>
      </c>
      <c r="C882" s="3">
        <f>(1213.2+(17.25*('weather data'!E882-5)))/1000</f>
        <v>0.88339725000000002</v>
      </c>
      <c r="E882" s="96">
        <v>2.9183807972598692</v>
      </c>
      <c r="F882" s="115">
        <v>0</v>
      </c>
      <c r="G882" s="112">
        <f t="shared" si="13"/>
        <v>2.9183807972598692</v>
      </c>
    </row>
    <row r="883" spans="1:7" x14ac:dyDescent="0.25">
      <c r="A883" s="28">
        <f>IF('weather data'!E883&lt;=5,5,'weather data'!E883)</f>
        <v>5</v>
      </c>
      <c r="B883" s="4">
        <f>IF(A883=5,0,1)*0.54+0.25*24.6*(Hilfstabelle!A883-5)/1000</f>
        <v>0</v>
      </c>
      <c r="C883" s="3">
        <f>(1213.2+(17.25*('weather data'!E883-5)))/1000</f>
        <v>0.87166725000000012</v>
      </c>
      <c r="E883" s="96">
        <v>3.013199581980246</v>
      </c>
      <c r="F883" s="115">
        <v>0</v>
      </c>
      <c r="G883" s="112">
        <f t="shared" si="13"/>
        <v>3.013199581980246</v>
      </c>
    </row>
    <row r="884" spans="1:7" x14ac:dyDescent="0.25">
      <c r="A884" s="28">
        <f>IF('weather data'!E884&lt;=5,5,'weather data'!E884)</f>
        <v>5</v>
      </c>
      <c r="B884" s="4">
        <f>IF(A884=5,0,1)*0.54+0.25*24.6*(Hilfstabelle!A884-5)/1000</f>
        <v>0</v>
      </c>
      <c r="C884" s="3">
        <f>(1213.2+(17.25*('weather data'!E884-5)))/1000</f>
        <v>0.86264550000000007</v>
      </c>
      <c r="E884" s="96">
        <v>3.1652007478368169</v>
      </c>
      <c r="F884" s="115">
        <v>0</v>
      </c>
      <c r="G884" s="112">
        <f t="shared" si="13"/>
        <v>3.1652007478368169</v>
      </c>
    </row>
    <row r="885" spans="1:7" x14ac:dyDescent="0.25">
      <c r="A885" s="28">
        <f>IF('weather data'!E885&lt;=5,5,'weather data'!E885)</f>
        <v>5</v>
      </c>
      <c r="B885" s="4">
        <f>IF(A885=5,0,1)*0.54+0.25*24.6*(Hilfstabelle!A885-5)/1000</f>
        <v>0</v>
      </c>
      <c r="C885" s="3">
        <f>(1213.2+(17.25*('weather data'!E885-5)))/1000</f>
        <v>0.8564527500000001</v>
      </c>
      <c r="E885" s="96">
        <v>2.9318966328011511</v>
      </c>
      <c r="F885" s="115">
        <v>0</v>
      </c>
      <c r="G885" s="112">
        <f t="shared" si="13"/>
        <v>2.9318966328011511</v>
      </c>
    </row>
    <row r="886" spans="1:7" x14ac:dyDescent="0.25">
      <c r="A886" s="28">
        <f>IF('weather data'!E886&lt;=5,5,'weather data'!E886)</f>
        <v>5</v>
      </c>
      <c r="B886" s="4">
        <f>IF(A886=5,0,1)*0.54+0.25*24.6*(Hilfstabelle!A886-5)/1000</f>
        <v>0</v>
      </c>
      <c r="C886" s="3">
        <f>(1213.2+(17.25*('weather data'!E886-5)))/1000</f>
        <v>0.85436550000000011</v>
      </c>
      <c r="E886" s="96">
        <v>2.4407519628241068</v>
      </c>
      <c r="F886" s="115">
        <v>0</v>
      </c>
      <c r="G886" s="112">
        <f t="shared" si="13"/>
        <v>2.4407519628241068</v>
      </c>
    </row>
    <row r="887" spans="1:7" x14ac:dyDescent="0.25">
      <c r="A887" s="28">
        <f>IF('weather data'!E887&lt;=5,5,'weather data'!E887)</f>
        <v>5</v>
      </c>
      <c r="B887" s="4">
        <f>IF(A887=5,0,1)*0.54+0.25*24.6*(Hilfstabelle!A887-5)/1000</f>
        <v>0</v>
      </c>
      <c r="C887" s="3">
        <f>(1213.2+(17.25*('weather data'!E887-5)))/1000</f>
        <v>0.85640100000000008</v>
      </c>
      <c r="E887" s="96">
        <v>2.2488270981379039</v>
      </c>
      <c r="F887" s="115">
        <v>0</v>
      </c>
      <c r="G887" s="112">
        <f t="shared" si="13"/>
        <v>2.2488270981379039</v>
      </c>
    </row>
    <row r="888" spans="1:7" x14ac:dyDescent="0.25">
      <c r="A888" s="28">
        <f>IF('weather data'!E888&lt;=5,5,'weather data'!E888)</f>
        <v>5</v>
      </c>
      <c r="B888" s="4">
        <f>IF(A888=5,0,1)*0.54+0.25*24.6*(Hilfstabelle!A888-5)/1000</f>
        <v>0</v>
      </c>
      <c r="C888" s="3">
        <f>(1213.2+(17.25*('weather data'!E888-5)))/1000</f>
        <v>0.86192100000000005</v>
      </c>
      <c r="E888" s="96">
        <v>2.1596225835654428</v>
      </c>
      <c r="F888" s="115">
        <v>0</v>
      </c>
      <c r="G888" s="112">
        <f t="shared" si="13"/>
        <v>2.1596225835654428</v>
      </c>
    </row>
    <row r="889" spans="1:7" x14ac:dyDescent="0.25">
      <c r="A889" s="28">
        <f>IF('weather data'!E889&lt;=5,5,'weather data'!E889)</f>
        <v>5</v>
      </c>
      <c r="B889" s="4">
        <f>IF(A889=5,0,1)*0.54+0.25*24.6*(Hilfstabelle!A889-5)/1000</f>
        <v>0</v>
      </c>
      <c r="C889" s="3">
        <f>(1213.2+(17.25*('weather data'!E889-5)))/1000</f>
        <v>0.86730300000000016</v>
      </c>
      <c r="E889" s="96">
        <v>2.023632484427007</v>
      </c>
      <c r="F889" s="115">
        <v>0</v>
      </c>
      <c r="G889" s="112">
        <f t="shared" si="13"/>
        <v>2.023632484427007</v>
      </c>
    </row>
    <row r="890" spans="1:7" x14ac:dyDescent="0.25">
      <c r="A890" s="28">
        <f>IF('weather data'!E890&lt;=5,5,'weather data'!E890)</f>
        <v>5</v>
      </c>
      <c r="B890" s="4">
        <f>IF(A890=5,0,1)*0.54+0.25*24.6*(Hilfstabelle!A890-5)/1000</f>
        <v>0</v>
      </c>
      <c r="C890" s="3">
        <f>(1213.2+(17.25*('weather data'!E890-5)))/1000</f>
        <v>0.87140850000000003</v>
      </c>
      <c r="E890" s="96">
        <v>1.964578679908175</v>
      </c>
      <c r="F890" s="115">
        <v>0</v>
      </c>
      <c r="G890" s="112">
        <f t="shared" si="13"/>
        <v>1.964578679908175</v>
      </c>
    </row>
    <row r="891" spans="1:7" x14ac:dyDescent="0.25">
      <c r="A891" s="28">
        <f>IF('weather data'!E891&lt;=5,5,'weather data'!E891)</f>
        <v>5</v>
      </c>
      <c r="B891" s="4">
        <f>IF(A891=5,0,1)*0.54+0.25*24.6*(Hilfstabelle!A891-5)/1000</f>
        <v>0</v>
      </c>
      <c r="C891" s="3">
        <f>(1213.2+(17.25*('weather data'!E891-5)))/1000</f>
        <v>0.87982649999999996</v>
      </c>
      <c r="E891" s="96">
        <v>2.0512879633037842</v>
      </c>
      <c r="F891" s="115">
        <v>0</v>
      </c>
      <c r="G891" s="112">
        <f t="shared" si="13"/>
        <v>2.0512879633037842</v>
      </c>
    </row>
    <row r="892" spans="1:7" x14ac:dyDescent="0.25">
      <c r="A892" s="28">
        <f>IF('weather data'!E892&lt;=5,5,'weather data'!E892)</f>
        <v>5</v>
      </c>
      <c r="B892" s="4">
        <f>IF(A892=5,0,1)*0.54+0.25*24.6*(Hilfstabelle!A892-5)/1000</f>
        <v>0</v>
      </c>
      <c r="C892" s="3">
        <f>(1213.2+(17.25*('weather data'!E892-5)))/1000</f>
        <v>0.89873250000000005</v>
      </c>
      <c r="E892" s="96">
        <v>1.9471120616702109</v>
      </c>
      <c r="F892" s="115">
        <v>0</v>
      </c>
      <c r="G892" s="112">
        <f t="shared" si="13"/>
        <v>1.9471120616702109</v>
      </c>
    </row>
    <row r="893" spans="1:7" x14ac:dyDescent="0.25">
      <c r="A893" s="28">
        <f>IF('weather data'!E893&lt;=5,5,'weather data'!E893)</f>
        <v>5</v>
      </c>
      <c r="B893" s="4">
        <f>IF(A893=5,0,1)*0.54+0.25*24.6*(Hilfstabelle!A893-5)/1000</f>
        <v>0</v>
      </c>
      <c r="C893" s="3">
        <f>(1213.2+(17.25*('weather data'!E893-5)))/1000</f>
        <v>0.92514225000000005</v>
      </c>
      <c r="E893" s="96">
        <v>1.833371107192038</v>
      </c>
      <c r="F893" s="115">
        <v>0</v>
      </c>
      <c r="G893" s="112">
        <f t="shared" si="13"/>
        <v>1.833371107192038</v>
      </c>
    </row>
    <row r="894" spans="1:7" x14ac:dyDescent="0.25">
      <c r="A894" s="28">
        <f>IF('weather data'!E894&lt;=5,5,'weather data'!E894)</f>
        <v>5</v>
      </c>
      <c r="B894" s="4">
        <f>IF(A894=5,0,1)*0.54+0.25*24.6*(Hilfstabelle!A894-5)/1000</f>
        <v>0</v>
      </c>
      <c r="C894" s="3">
        <f>(1213.2+(17.25*('weather data'!E894-5)))/1000</f>
        <v>0.94722225000000004</v>
      </c>
      <c r="E894" s="96">
        <v>1.7603855952691161</v>
      </c>
      <c r="F894" s="115">
        <v>0</v>
      </c>
      <c r="G894" s="112">
        <f t="shared" si="13"/>
        <v>1.7603855952691161</v>
      </c>
    </row>
    <row r="895" spans="1:7" x14ac:dyDescent="0.25">
      <c r="A895" s="28">
        <f>IF('weather data'!E895&lt;=5,5,'weather data'!E895)</f>
        <v>5</v>
      </c>
      <c r="B895" s="4">
        <f>IF(A895=5,0,1)*0.54+0.25*24.6*(Hilfstabelle!A895-5)/1000</f>
        <v>0</v>
      </c>
      <c r="C895" s="3">
        <f>(1213.2+(17.25*('weather data'!E895-5)))/1000</f>
        <v>0.96012525000000004</v>
      </c>
      <c r="E895" s="96">
        <v>2.0036706350121909</v>
      </c>
      <c r="F895" s="115">
        <v>0</v>
      </c>
      <c r="G895" s="112">
        <f t="shared" si="13"/>
        <v>2.0036706350121909</v>
      </c>
    </row>
    <row r="896" spans="1:7" x14ac:dyDescent="0.25">
      <c r="A896" s="28">
        <f>IF('weather data'!E896&lt;=5,5,'weather data'!E896)</f>
        <v>5</v>
      </c>
      <c r="B896" s="4">
        <f>IF(A896=5,0,1)*0.54+0.25*24.6*(Hilfstabelle!A896-5)/1000</f>
        <v>0</v>
      </c>
      <c r="C896" s="3">
        <f>(1213.2+(17.25*('weather data'!E896-5)))/1000</f>
        <v>0.96642150000000004</v>
      </c>
      <c r="E896" s="96">
        <v>2.142363901258884</v>
      </c>
      <c r="F896" s="115">
        <v>0</v>
      </c>
      <c r="G896" s="112">
        <f t="shared" si="13"/>
        <v>2.142363901258884</v>
      </c>
    </row>
    <row r="897" spans="1:7" x14ac:dyDescent="0.25">
      <c r="A897" s="28">
        <f>IF('weather data'!E897&lt;=5,5,'weather data'!E897)</f>
        <v>5</v>
      </c>
      <c r="B897" s="4">
        <f>IF(A897=5,0,1)*0.54+0.25*24.6*(Hilfstabelle!A897-5)/1000</f>
        <v>0</v>
      </c>
      <c r="C897" s="3">
        <f>(1213.2+(17.25*('weather data'!E897-5)))/1000</f>
        <v>0.98136000000000001</v>
      </c>
      <c r="E897" s="96">
        <v>2.1775050736662158</v>
      </c>
      <c r="F897" s="115">
        <v>0</v>
      </c>
      <c r="G897" s="112">
        <f t="shared" si="13"/>
        <v>2.1775050736662158</v>
      </c>
    </row>
    <row r="898" spans="1:7" x14ac:dyDescent="0.25">
      <c r="A898" s="28">
        <f>IF('weather data'!E898&lt;=5,5,'weather data'!E898)</f>
        <v>5</v>
      </c>
      <c r="B898" s="4">
        <f>IF(A898=5,0,1)*0.54+0.25*24.6*(Hilfstabelle!A898-5)/1000</f>
        <v>0</v>
      </c>
      <c r="C898" s="3">
        <f>(1213.2+(17.25*('weather data'!E898-5)))/1000</f>
        <v>0.99897225000000001</v>
      </c>
      <c r="E898" s="96">
        <v>2.705662339433232</v>
      </c>
      <c r="F898" s="115">
        <v>0</v>
      </c>
      <c r="G898" s="112">
        <f t="shared" ref="G898:G961" si="14">F898+E898</f>
        <v>2.705662339433232</v>
      </c>
    </row>
    <row r="899" spans="1:7" x14ac:dyDescent="0.25">
      <c r="A899" s="28">
        <f>IF('weather data'!E899&lt;=5,5,'weather data'!E899)</f>
        <v>5</v>
      </c>
      <c r="B899" s="4">
        <f>IF(A899=5,0,1)*0.54+0.25*24.6*(Hilfstabelle!A899-5)/1000</f>
        <v>0</v>
      </c>
      <c r="C899" s="3">
        <f>(1213.2+(17.25*('weather data'!E899-5)))/1000</f>
        <v>1.0125825000000002</v>
      </c>
      <c r="E899" s="96">
        <v>3.0192297239909718</v>
      </c>
      <c r="F899" s="115">
        <v>0</v>
      </c>
      <c r="G899" s="112">
        <f t="shared" si="14"/>
        <v>3.0192297239909718</v>
      </c>
    </row>
    <row r="900" spans="1:7" x14ac:dyDescent="0.25">
      <c r="A900" s="28">
        <f>IF('weather data'!E900&lt;=5,5,'weather data'!E900)</f>
        <v>5</v>
      </c>
      <c r="B900" s="4">
        <f>IF(A900=5,0,1)*0.54+0.25*24.6*(Hilfstabelle!A900-5)/1000</f>
        <v>0</v>
      </c>
      <c r="C900" s="3">
        <f>(1213.2+(17.25*('weather data'!E900-5)))/1000</f>
        <v>1.0251749999999999</v>
      </c>
      <c r="E900" s="96">
        <v>3.120702458516289</v>
      </c>
      <c r="F900" s="115">
        <v>0</v>
      </c>
      <c r="G900" s="112">
        <f t="shared" si="14"/>
        <v>3.120702458516289</v>
      </c>
    </row>
    <row r="901" spans="1:7" x14ac:dyDescent="0.25">
      <c r="A901" s="28">
        <f>IF('weather data'!E901&lt;=5,5,'weather data'!E901)</f>
        <v>5</v>
      </c>
      <c r="B901" s="4">
        <f>IF(A901=5,0,1)*0.54+0.25*24.6*(Hilfstabelle!A901-5)/1000</f>
        <v>0</v>
      </c>
      <c r="C901" s="3">
        <f>(1213.2+(17.25*('weather data'!E901-5)))/1000</f>
        <v>1.0351972500000002</v>
      </c>
      <c r="E901" s="96">
        <v>3.205956190392067</v>
      </c>
      <c r="F901" s="115">
        <v>0</v>
      </c>
      <c r="G901" s="112">
        <f t="shared" si="14"/>
        <v>3.205956190392067</v>
      </c>
    </row>
    <row r="902" spans="1:7" x14ac:dyDescent="0.25">
      <c r="A902" s="28">
        <f>IF('weather data'!E902&lt;=5,5,'weather data'!E902)</f>
        <v>5</v>
      </c>
      <c r="B902" s="4">
        <f>IF(A902=5,0,1)*0.54+0.25*24.6*(Hilfstabelle!A902-5)/1000</f>
        <v>0</v>
      </c>
      <c r="C902" s="3">
        <f>(1213.2+(17.25*('weather data'!E902-5)))/1000</f>
        <v>1.04216625</v>
      </c>
      <c r="E902" s="96">
        <v>3.206164126323471</v>
      </c>
      <c r="F902" s="115">
        <v>0</v>
      </c>
      <c r="G902" s="112">
        <f t="shared" si="14"/>
        <v>3.206164126323471</v>
      </c>
    </row>
    <row r="903" spans="1:7" x14ac:dyDescent="0.25">
      <c r="A903" s="28">
        <f>IF('weather data'!E903&lt;=5,5,'weather data'!E903)</f>
        <v>5</v>
      </c>
      <c r="B903" s="4">
        <f>IF(A903=5,0,1)*0.54+0.25*24.6*(Hilfstabelle!A903-5)/1000</f>
        <v>0</v>
      </c>
      <c r="C903" s="3">
        <f>(1213.2+(17.25*('weather data'!E903-5)))/1000</f>
        <v>1.046289</v>
      </c>
      <c r="E903" s="96">
        <v>3.0793232081668251</v>
      </c>
      <c r="F903" s="115">
        <v>0</v>
      </c>
      <c r="G903" s="112">
        <f t="shared" si="14"/>
        <v>3.0793232081668251</v>
      </c>
    </row>
    <row r="904" spans="1:7" x14ac:dyDescent="0.25">
      <c r="A904" s="28">
        <f>IF('weather data'!E904&lt;=5,5,'weather data'!E904)</f>
        <v>5</v>
      </c>
      <c r="B904" s="4">
        <f>IF(A904=5,0,1)*0.54+0.25*24.6*(Hilfstabelle!A904-5)/1000</f>
        <v>0</v>
      </c>
      <c r="C904" s="3">
        <f>(1213.2+(17.25*('weather data'!E904-5)))/1000</f>
        <v>1.04737575</v>
      </c>
      <c r="E904" s="96">
        <v>2.7921636868974362</v>
      </c>
      <c r="F904" s="115">
        <v>0</v>
      </c>
      <c r="G904" s="112">
        <f t="shared" si="14"/>
        <v>2.7921636868974362</v>
      </c>
    </row>
    <row r="905" spans="1:7" x14ac:dyDescent="0.25">
      <c r="A905" s="28">
        <f>IF('weather data'!E905&lt;=5,5,'weather data'!E905)</f>
        <v>5</v>
      </c>
      <c r="B905" s="4">
        <f>IF(A905=5,0,1)*0.54+0.25*24.6*(Hilfstabelle!A905-5)/1000</f>
        <v>0</v>
      </c>
      <c r="C905" s="3">
        <f>(1213.2+(17.25*('weather data'!E905-5)))/1000</f>
        <v>1.0434427499999999</v>
      </c>
      <c r="E905" s="96">
        <v>2.804016034987483</v>
      </c>
      <c r="F905" s="115">
        <v>0</v>
      </c>
      <c r="G905" s="112">
        <f t="shared" si="14"/>
        <v>2.804016034987483</v>
      </c>
    </row>
    <row r="906" spans="1:7" x14ac:dyDescent="0.25">
      <c r="A906" s="28">
        <f>IF('weather data'!E906&lt;=5,5,'weather data'!E906)</f>
        <v>5</v>
      </c>
      <c r="B906" s="4">
        <f>IF(A906=5,0,1)*0.54+0.25*24.6*(Hilfstabelle!A906-5)/1000</f>
        <v>0</v>
      </c>
      <c r="C906" s="3">
        <f>(1213.2+(17.25*('weather data'!E906-5)))/1000</f>
        <v>1.04554725</v>
      </c>
      <c r="E906" s="96">
        <v>2.9183807972598692</v>
      </c>
      <c r="F906" s="115">
        <v>0</v>
      </c>
      <c r="G906" s="112">
        <f t="shared" si="14"/>
        <v>2.9183807972598692</v>
      </c>
    </row>
    <row r="907" spans="1:7" x14ac:dyDescent="0.25">
      <c r="A907" s="28">
        <f>IF('weather data'!E907&lt;=5,5,'weather data'!E907)</f>
        <v>5</v>
      </c>
      <c r="B907" s="4">
        <f>IF(A907=5,0,1)*0.54+0.25*24.6*(Hilfstabelle!A907-5)/1000</f>
        <v>0</v>
      </c>
      <c r="C907" s="3">
        <f>(1213.2+(17.25*('weather data'!E907-5)))/1000</f>
        <v>1.0511017499999999</v>
      </c>
      <c r="E907" s="96">
        <v>3.013199581980246</v>
      </c>
      <c r="F907" s="115">
        <v>0</v>
      </c>
      <c r="G907" s="112">
        <f t="shared" si="14"/>
        <v>3.013199581980246</v>
      </c>
    </row>
    <row r="908" spans="1:7" x14ac:dyDescent="0.25">
      <c r="A908" s="28">
        <f>IF('weather data'!E908&lt;=5,5,'weather data'!E908)</f>
        <v>5</v>
      </c>
      <c r="B908" s="4">
        <f>IF(A908=5,0,1)*0.54+0.25*24.6*(Hilfstabelle!A908-5)/1000</f>
        <v>0</v>
      </c>
      <c r="C908" s="3">
        <f>(1213.2+(17.25*('weather data'!E908-5)))/1000</f>
        <v>1.0540687500000001</v>
      </c>
      <c r="E908" s="96">
        <v>3.1652007478368169</v>
      </c>
      <c r="F908" s="115">
        <v>0</v>
      </c>
      <c r="G908" s="112">
        <f t="shared" si="14"/>
        <v>3.1652007478368169</v>
      </c>
    </row>
    <row r="909" spans="1:7" x14ac:dyDescent="0.25">
      <c r="A909" s="28">
        <f>IF('weather data'!E909&lt;=5,5,'weather data'!E909)</f>
        <v>5</v>
      </c>
      <c r="B909" s="4">
        <f>IF(A909=5,0,1)*0.54+0.25*24.6*(Hilfstabelle!A909-5)/1000</f>
        <v>0</v>
      </c>
      <c r="C909" s="3">
        <f>(1213.2+(17.25*('weather data'!E909-5)))/1000</f>
        <v>1.05475875</v>
      </c>
      <c r="E909" s="96">
        <v>2.9318966328011511</v>
      </c>
      <c r="F909" s="115">
        <v>0</v>
      </c>
      <c r="G909" s="112">
        <f t="shared" si="14"/>
        <v>2.9318966328011511</v>
      </c>
    </row>
    <row r="910" spans="1:7" x14ac:dyDescent="0.25">
      <c r="A910" s="28">
        <f>IF('weather data'!E910&lt;=5,5,'weather data'!E910)</f>
        <v>5</v>
      </c>
      <c r="B910" s="4">
        <f>IF(A910=5,0,1)*0.54+0.25*24.6*(Hilfstabelle!A910-5)/1000</f>
        <v>0</v>
      </c>
      <c r="C910" s="3">
        <f>(1213.2+(17.25*('weather data'!E910-5)))/1000</f>
        <v>1.05631125</v>
      </c>
      <c r="E910" s="96">
        <v>2.4407519628241068</v>
      </c>
      <c r="F910" s="115">
        <v>0</v>
      </c>
      <c r="G910" s="112">
        <f t="shared" si="14"/>
        <v>2.4407519628241068</v>
      </c>
    </row>
    <row r="911" spans="1:7" x14ac:dyDescent="0.25">
      <c r="A911" s="28">
        <f>IF('weather data'!E911&lt;=5,5,'weather data'!E911)</f>
        <v>5</v>
      </c>
      <c r="B911" s="4">
        <f>IF(A911=5,0,1)*0.54+0.25*24.6*(Hilfstabelle!A911-5)/1000</f>
        <v>0</v>
      </c>
      <c r="C911" s="3">
        <f>(1213.2+(17.25*('weather data'!E911-5)))/1000</f>
        <v>1.05534525</v>
      </c>
      <c r="E911" s="96">
        <v>2.2488270981379039</v>
      </c>
      <c r="F911" s="115">
        <v>0</v>
      </c>
      <c r="G911" s="112">
        <f t="shared" si="14"/>
        <v>2.2488270981379039</v>
      </c>
    </row>
    <row r="912" spans="1:7" x14ac:dyDescent="0.25">
      <c r="A912" s="28">
        <f>IF('weather data'!E912&lt;=5,5,'weather data'!E912)</f>
        <v>5</v>
      </c>
      <c r="B912" s="4">
        <f>IF(A912=5,0,1)*0.54+0.25*24.6*(Hilfstabelle!A912-5)/1000</f>
        <v>0</v>
      </c>
      <c r="C912" s="3">
        <f>(1213.2+(17.25*('weather data'!E912-5)))/1000</f>
        <v>1.0509465</v>
      </c>
      <c r="E912" s="96">
        <v>2.1596225835654428</v>
      </c>
      <c r="F912" s="115">
        <v>0</v>
      </c>
      <c r="G912" s="112">
        <f t="shared" si="14"/>
        <v>2.1596225835654428</v>
      </c>
    </row>
    <row r="913" spans="1:7" x14ac:dyDescent="0.25">
      <c r="A913" s="28">
        <f>IF('weather data'!E913&lt;=5,5,'weather data'!E913)</f>
        <v>5</v>
      </c>
      <c r="B913" s="4">
        <f>IF(A913=5,0,1)*0.54+0.25*24.6*(Hilfstabelle!A913-5)/1000</f>
        <v>0</v>
      </c>
      <c r="C913" s="3">
        <f>(1213.2+(17.25*('weather data'!E913-5)))/1000</f>
        <v>1.0441845000000001</v>
      </c>
      <c r="E913" s="96">
        <v>2.023632484427007</v>
      </c>
      <c r="F913" s="115">
        <v>0</v>
      </c>
      <c r="G913" s="112">
        <f t="shared" si="14"/>
        <v>2.023632484427007</v>
      </c>
    </row>
    <row r="914" spans="1:7" x14ac:dyDescent="0.25">
      <c r="A914" s="28">
        <f>IF('weather data'!E914&lt;=5,5,'weather data'!E914)</f>
        <v>5</v>
      </c>
      <c r="B914" s="4">
        <f>IF(A914=5,0,1)*0.54+0.25*24.6*(Hilfstabelle!A914-5)/1000</f>
        <v>0</v>
      </c>
      <c r="C914" s="3">
        <f>(1213.2+(17.25*('weather data'!E914-5)))/1000</f>
        <v>1.0317989999999999</v>
      </c>
      <c r="E914" s="96">
        <v>1.964578679908175</v>
      </c>
      <c r="F914" s="115">
        <v>0</v>
      </c>
      <c r="G914" s="112">
        <f t="shared" si="14"/>
        <v>1.964578679908175</v>
      </c>
    </row>
    <row r="915" spans="1:7" x14ac:dyDescent="0.25">
      <c r="A915" s="28">
        <f>IF('weather data'!E915&lt;=5,5,'weather data'!E915)</f>
        <v>5</v>
      </c>
      <c r="B915" s="4">
        <f>IF(A915=5,0,1)*0.54+0.25*24.6*(Hilfstabelle!A915-5)/1000</f>
        <v>0</v>
      </c>
      <c r="C915" s="3">
        <f>(1213.2+(17.25*('weather data'!E915-5)))/1000</f>
        <v>1.0256580000000002</v>
      </c>
      <c r="E915" s="96">
        <v>2.0512879633037842</v>
      </c>
      <c r="F915" s="115">
        <v>0</v>
      </c>
      <c r="G915" s="112">
        <f t="shared" si="14"/>
        <v>2.0512879633037842</v>
      </c>
    </row>
    <row r="916" spans="1:7" x14ac:dyDescent="0.25">
      <c r="A916" s="28">
        <f>IF('weather data'!E916&lt;=5,5,'weather data'!E916)</f>
        <v>5</v>
      </c>
      <c r="B916" s="4">
        <f>IF(A916=5,0,1)*0.54+0.25*24.6*(Hilfstabelle!A916-5)/1000</f>
        <v>0</v>
      </c>
      <c r="C916" s="3">
        <f>(1213.2+(17.25*('weather data'!E916-5)))/1000</f>
        <v>1.02087975</v>
      </c>
      <c r="E916" s="96">
        <v>1.9471120616702109</v>
      </c>
      <c r="F916" s="115">
        <v>0</v>
      </c>
      <c r="G916" s="112">
        <f t="shared" si="14"/>
        <v>1.9471120616702109</v>
      </c>
    </row>
    <row r="917" spans="1:7" x14ac:dyDescent="0.25">
      <c r="A917" s="28">
        <f>IF('weather data'!E917&lt;=5,5,'weather data'!E917)</f>
        <v>5</v>
      </c>
      <c r="B917" s="4">
        <f>IF(A917=5,0,1)*0.54+0.25*24.6*(Hilfstabelle!A917-5)/1000</f>
        <v>0</v>
      </c>
      <c r="C917" s="3">
        <f>(1213.2+(17.25*('weather data'!E917-5)))/1000</f>
        <v>1.014618</v>
      </c>
      <c r="E917" s="96">
        <v>1.833371107192038</v>
      </c>
      <c r="F917" s="115">
        <v>0</v>
      </c>
      <c r="G917" s="112">
        <f t="shared" si="14"/>
        <v>1.833371107192038</v>
      </c>
    </row>
    <row r="918" spans="1:7" x14ac:dyDescent="0.25">
      <c r="A918" s="28">
        <f>IF('weather data'!E918&lt;=5,5,'weather data'!E918)</f>
        <v>5</v>
      </c>
      <c r="B918" s="4">
        <f>IF(A918=5,0,1)*0.54+0.25*24.6*(Hilfstabelle!A918-5)/1000</f>
        <v>0</v>
      </c>
      <c r="C918" s="3">
        <f>(1213.2+(17.25*('weather data'!E918-5)))/1000</f>
        <v>1.0046475000000001</v>
      </c>
      <c r="E918" s="96">
        <v>1.7603855952691161</v>
      </c>
      <c r="F918" s="115">
        <v>0</v>
      </c>
      <c r="G918" s="112">
        <f t="shared" si="14"/>
        <v>1.7603855952691161</v>
      </c>
    </row>
    <row r="919" spans="1:7" x14ac:dyDescent="0.25">
      <c r="A919" s="28">
        <f>IF('weather data'!E919&lt;=5,5,'weather data'!E919)</f>
        <v>5</v>
      </c>
      <c r="B919" s="4">
        <f>IF(A919=5,0,1)*0.54+0.25*24.6*(Hilfstabelle!A919-5)/1000</f>
        <v>0</v>
      </c>
      <c r="C919" s="3">
        <f>(1213.2+(17.25*('weather data'!E919-5)))/1000</f>
        <v>1.0000417500000001</v>
      </c>
      <c r="E919" s="96">
        <v>2.0036706350121909</v>
      </c>
      <c r="F919" s="115">
        <v>0</v>
      </c>
      <c r="G919" s="112">
        <f t="shared" si="14"/>
        <v>2.0036706350121909</v>
      </c>
    </row>
    <row r="920" spans="1:7" x14ac:dyDescent="0.25">
      <c r="A920" s="28">
        <f>IF('weather data'!E920&lt;=5,5,'weather data'!E920)</f>
        <v>5</v>
      </c>
      <c r="B920" s="4">
        <f>IF(A920=5,0,1)*0.54+0.25*24.6*(Hilfstabelle!A920-5)/1000</f>
        <v>0</v>
      </c>
      <c r="C920" s="3">
        <f>(1213.2+(17.25*('weather data'!E920-5)))/1000</f>
        <v>0.99835125000000002</v>
      </c>
      <c r="E920" s="96">
        <v>2.142363901258884</v>
      </c>
      <c r="F920" s="115">
        <v>0</v>
      </c>
      <c r="G920" s="112">
        <f t="shared" si="14"/>
        <v>2.142363901258884</v>
      </c>
    </row>
    <row r="921" spans="1:7" x14ac:dyDescent="0.25">
      <c r="A921" s="28">
        <f>IF('weather data'!E921&lt;=5,5,'weather data'!E921)</f>
        <v>5</v>
      </c>
      <c r="B921" s="4">
        <f>IF(A921=5,0,1)*0.54+0.25*24.6*(Hilfstabelle!A921-5)/1000</f>
        <v>0</v>
      </c>
      <c r="C921" s="3">
        <f>(1213.2+(17.25*('weather data'!E921-5)))/1000</f>
        <v>1.015101</v>
      </c>
      <c r="E921" s="96">
        <v>2.1775050736662158</v>
      </c>
      <c r="F921" s="115">
        <v>0</v>
      </c>
      <c r="G921" s="112">
        <f t="shared" si="14"/>
        <v>2.1775050736662158</v>
      </c>
    </row>
    <row r="922" spans="1:7" x14ac:dyDescent="0.25">
      <c r="A922" s="28">
        <f>IF('weather data'!E922&lt;=5,5,'weather data'!E922)</f>
        <v>5</v>
      </c>
      <c r="B922" s="4">
        <f>IF(A922=5,0,1)*0.54+0.25*24.6*(Hilfstabelle!A922-5)/1000</f>
        <v>0</v>
      </c>
      <c r="C922" s="3">
        <f>(1213.2+(17.25*('weather data'!E922-5)))/1000</f>
        <v>1.0405275</v>
      </c>
      <c r="E922" s="96">
        <v>2.705662339433232</v>
      </c>
      <c r="F922" s="115">
        <v>0</v>
      </c>
      <c r="G922" s="112">
        <f t="shared" si="14"/>
        <v>2.705662339433232</v>
      </c>
    </row>
    <row r="923" spans="1:7" x14ac:dyDescent="0.25">
      <c r="A923" s="28">
        <f>IF('weather data'!E923&lt;=5,5,'weather data'!E923)</f>
        <v>5</v>
      </c>
      <c r="B923" s="4">
        <f>IF(A923=5,0,1)*0.54+0.25*24.6*(Hilfstabelle!A923-5)/1000</f>
        <v>0</v>
      </c>
      <c r="C923" s="3">
        <f>(1213.2+(17.25*('weather data'!E923-5)))/1000</f>
        <v>1.0644015</v>
      </c>
      <c r="E923" s="96">
        <v>3.0192297239909718</v>
      </c>
      <c r="F923" s="115">
        <v>0</v>
      </c>
      <c r="G923" s="112">
        <f t="shared" si="14"/>
        <v>3.0192297239909718</v>
      </c>
    </row>
    <row r="924" spans="1:7" x14ac:dyDescent="0.25">
      <c r="A924" s="28">
        <f>IF('weather data'!E924&lt;=5,5,'weather data'!E924)</f>
        <v>5</v>
      </c>
      <c r="B924" s="4">
        <f>IF(A924=5,0,1)*0.54+0.25*24.6*(Hilfstabelle!A924-5)/1000</f>
        <v>0</v>
      </c>
      <c r="C924" s="3">
        <f>(1213.2+(17.25*('weather data'!E924-5)))/1000</f>
        <v>1.0830487499999999</v>
      </c>
      <c r="E924" s="96">
        <v>3.120702458516289</v>
      </c>
      <c r="F924" s="115">
        <v>0</v>
      </c>
      <c r="G924" s="112">
        <f t="shared" si="14"/>
        <v>3.120702458516289</v>
      </c>
    </row>
    <row r="925" spans="1:7" x14ac:dyDescent="0.25">
      <c r="A925" s="28">
        <f>IF('weather data'!E925&lt;=5,5,'weather data'!E925)</f>
        <v>5</v>
      </c>
      <c r="B925" s="4">
        <f>IF(A925=5,0,1)*0.54+0.25*24.6*(Hilfstabelle!A925-5)/1000</f>
        <v>0</v>
      </c>
      <c r="C925" s="3">
        <f>(1213.2+(17.25*('weather data'!E925-5)))/1000</f>
        <v>1.0949685</v>
      </c>
      <c r="E925" s="96">
        <v>3.205956190392067</v>
      </c>
      <c r="F925" s="115">
        <v>0</v>
      </c>
      <c r="G925" s="112">
        <f t="shared" si="14"/>
        <v>3.205956190392067</v>
      </c>
    </row>
    <row r="926" spans="1:7" x14ac:dyDescent="0.25">
      <c r="A926" s="28">
        <f>IF('weather data'!E926&lt;=5,5,'weather data'!E926)</f>
        <v>5</v>
      </c>
      <c r="B926" s="4">
        <f>IF(A926=5,0,1)*0.54+0.25*24.6*(Hilfstabelle!A926-5)/1000</f>
        <v>0</v>
      </c>
      <c r="C926" s="3">
        <f>(1213.2+(17.25*('weather data'!E926-5)))/1000</f>
        <v>1.1026965</v>
      </c>
      <c r="E926" s="96">
        <v>3.206164126323471</v>
      </c>
      <c r="F926" s="115">
        <v>0</v>
      </c>
      <c r="G926" s="112">
        <f t="shared" si="14"/>
        <v>3.206164126323471</v>
      </c>
    </row>
    <row r="927" spans="1:7" x14ac:dyDescent="0.25">
      <c r="A927" s="28">
        <f>IF('weather data'!E927&lt;=5,5,'weather data'!E927)</f>
        <v>5</v>
      </c>
      <c r="B927" s="4">
        <f>IF(A927=5,0,1)*0.54+0.25*24.6*(Hilfstabelle!A927-5)/1000</f>
        <v>0</v>
      </c>
      <c r="C927" s="3">
        <f>(1213.2+(17.25*('weather data'!E927-5)))/1000</f>
        <v>1.1046802500000001</v>
      </c>
      <c r="E927" s="96">
        <v>3.0793232081668251</v>
      </c>
      <c r="F927" s="115">
        <v>0</v>
      </c>
      <c r="G927" s="112">
        <f t="shared" si="14"/>
        <v>3.0793232081668251</v>
      </c>
    </row>
    <row r="928" spans="1:7" x14ac:dyDescent="0.25">
      <c r="A928" s="28">
        <f>IF('weather data'!E928&lt;=5,5,'weather data'!E928)</f>
        <v>5</v>
      </c>
      <c r="B928" s="4">
        <f>IF(A928=5,0,1)*0.54+0.25*24.6*(Hilfstabelle!A928-5)/1000</f>
        <v>0</v>
      </c>
      <c r="C928" s="3">
        <f>(1213.2+(17.25*('weather data'!E928-5)))/1000</f>
        <v>1.0968142500000002</v>
      </c>
      <c r="E928" s="96">
        <v>2.7921636868974362</v>
      </c>
      <c r="F928" s="115">
        <v>11</v>
      </c>
      <c r="G928" s="112">
        <f t="shared" si="14"/>
        <v>13.792163686897435</v>
      </c>
    </row>
    <row r="929" spans="1:7" x14ac:dyDescent="0.25">
      <c r="A929" s="28">
        <f>IF('weather data'!E929&lt;=5,5,'weather data'!E929)</f>
        <v>5</v>
      </c>
      <c r="B929" s="4">
        <f>IF(A929=5,0,1)*0.54+0.25*24.6*(Hilfstabelle!A929-5)/1000</f>
        <v>0</v>
      </c>
      <c r="C929" s="3">
        <f>(1213.2+(17.25*('weather data'!E929-5)))/1000</f>
        <v>1.0598130000000001</v>
      </c>
      <c r="E929" s="96">
        <v>2.804016034987483</v>
      </c>
      <c r="F929" s="115">
        <v>11</v>
      </c>
      <c r="G929" s="112">
        <f t="shared" si="14"/>
        <v>13.804016034987484</v>
      </c>
    </row>
    <row r="930" spans="1:7" x14ac:dyDescent="0.25">
      <c r="A930" s="28">
        <f>IF('weather data'!E930&lt;=5,5,'weather data'!E930)</f>
        <v>5</v>
      </c>
      <c r="B930" s="4">
        <f>IF(A930=5,0,1)*0.54+0.25*24.6*(Hilfstabelle!A930-5)/1000</f>
        <v>0</v>
      </c>
      <c r="C930" s="3">
        <f>(1213.2+(17.25*('weather data'!E930-5)))/1000</f>
        <v>1.0335067499999999</v>
      </c>
      <c r="E930" s="96">
        <v>2.9183807972598692</v>
      </c>
      <c r="F930" s="115">
        <v>11</v>
      </c>
      <c r="G930" s="112">
        <f t="shared" si="14"/>
        <v>13.91838079725987</v>
      </c>
    </row>
    <row r="931" spans="1:7" x14ac:dyDescent="0.25">
      <c r="A931" s="28">
        <f>IF('weather data'!E931&lt;=5,5,'weather data'!E931)</f>
        <v>5</v>
      </c>
      <c r="B931" s="4">
        <f>IF(A931=5,0,1)*0.54+0.25*24.6*(Hilfstabelle!A931-5)/1000</f>
        <v>0</v>
      </c>
      <c r="C931" s="3">
        <f>(1213.2+(17.25*('weather data'!E931-5)))/1000</f>
        <v>1.02650325</v>
      </c>
      <c r="E931" s="96">
        <v>3.013199581980246</v>
      </c>
      <c r="F931" s="115">
        <f>11/6</f>
        <v>1.8333333333333333</v>
      </c>
      <c r="G931" s="112">
        <f t="shared" si="14"/>
        <v>4.8465329153135794</v>
      </c>
    </row>
    <row r="932" spans="1:7" x14ac:dyDescent="0.25">
      <c r="A932" s="28">
        <f>IF('weather data'!E932&lt;=5,5,'weather data'!E932)</f>
        <v>5</v>
      </c>
      <c r="B932" s="4">
        <f>IF(A932=5,0,1)*0.54+0.25*24.6*(Hilfstabelle!A932-5)/1000</f>
        <v>0</v>
      </c>
      <c r="C932" s="3">
        <f>(1213.2+(17.25*('weather data'!E932-5)))/1000</f>
        <v>1.0272795000000001</v>
      </c>
      <c r="E932" s="96">
        <v>3.1652007478368169</v>
      </c>
      <c r="F932" s="115">
        <v>0</v>
      </c>
      <c r="G932" s="112">
        <f t="shared" si="14"/>
        <v>3.1652007478368169</v>
      </c>
    </row>
    <row r="933" spans="1:7" x14ac:dyDescent="0.25">
      <c r="A933" s="28">
        <f>IF('weather data'!E933&lt;=5,5,'weather data'!E933)</f>
        <v>5</v>
      </c>
      <c r="B933" s="4">
        <f>IF(A933=5,0,1)*0.54+0.25*24.6*(Hilfstabelle!A933-5)/1000</f>
        <v>0</v>
      </c>
      <c r="C933" s="3">
        <f>(1213.2+(17.25*('weather data'!E933-5)))/1000</f>
        <v>1.0285387500000001</v>
      </c>
      <c r="E933" s="96">
        <v>2.9318966328011511</v>
      </c>
      <c r="F933" s="115">
        <v>0</v>
      </c>
      <c r="G933" s="112">
        <f t="shared" si="14"/>
        <v>2.9318966328011511</v>
      </c>
    </row>
    <row r="934" spans="1:7" x14ac:dyDescent="0.25">
      <c r="A934" s="28">
        <f>IF('weather data'!E934&lt;=5,5,'weather data'!E934)</f>
        <v>5</v>
      </c>
      <c r="B934" s="4">
        <f>IF(A934=5,0,1)*0.54+0.25*24.6*(Hilfstabelle!A934-5)/1000</f>
        <v>0</v>
      </c>
      <c r="C934" s="3">
        <f>(1213.2+(17.25*('weather data'!E934-5)))/1000</f>
        <v>1.0302292500000001</v>
      </c>
      <c r="E934" s="96">
        <v>2.4407519628241068</v>
      </c>
      <c r="F934" s="115">
        <v>0</v>
      </c>
      <c r="G934" s="112">
        <f t="shared" si="14"/>
        <v>2.4407519628241068</v>
      </c>
    </row>
    <row r="935" spans="1:7" x14ac:dyDescent="0.25">
      <c r="A935" s="28">
        <f>IF('weather data'!E935&lt;=5,5,'weather data'!E935)</f>
        <v>5</v>
      </c>
      <c r="B935" s="4">
        <f>IF(A935=5,0,1)*0.54+0.25*24.6*(Hilfstabelle!A935-5)/1000</f>
        <v>0</v>
      </c>
      <c r="C935" s="3">
        <f>(1213.2+(17.25*('weather data'!E935-5)))/1000</f>
        <v>1.03367925</v>
      </c>
      <c r="E935" s="96">
        <v>2.2488270981379039</v>
      </c>
      <c r="F935" s="115">
        <v>0</v>
      </c>
      <c r="G935" s="112">
        <f t="shared" si="14"/>
        <v>2.2488270981379039</v>
      </c>
    </row>
    <row r="936" spans="1:7" x14ac:dyDescent="0.25">
      <c r="A936" s="28">
        <f>IF('weather data'!E936&lt;=5,5,'weather data'!E936)</f>
        <v>5</v>
      </c>
      <c r="B936" s="4">
        <f>IF(A936=5,0,1)*0.54+0.25*24.6*(Hilfstabelle!A936-5)/1000</f>
        <v>0</v>
      </c>
      <c r="C936" s="3">
        <f>(1213.2+(17.25*('weather data'!E936-5)))/1000</f>
        <v>1.0358182499999999</v>
      </c>
      <c r="E936" s="96">
        <v>2.1596225835654428</v>
      </c>
      <c r="F936" s="115">
        <v>0</v>
      </c>
      <c r="G936" s="112">
        <f t="shared" si="14"/>
        <v>2.1596225835654428</v>
      </c>
    </row>
    <row r="937" spans="1:7" x14ac:dyDescent="0.25">
      <c r="A937" s="28">
        <f>IF('weather data'!E937&lt;=5,5,'weather data'!E937)</f>
        <v>5</v>
      </c>
      <c r="B937" s="4">
        <f>IF(A937=5,0,1)*0.54+0.25*24.6*(Hilfstabelle!A937-5)/1000</f>
        <v>0</v>
      </c>
      <c r="C937" s="3">
        <f>(1213.2+(17.25*('weather data'!E937-5)))/1000</f>
        <v>1.0353697500000001</v>
      </c>
      <c r="E937" s="96">
        <v>2.023632484427007</v>
      </c>
      <c r="F937" s="115">
        <v>0</v>
      </c>
      <c r="G937" s="112">
        <f t="shared" si="14"/>
        <v>2.023632484427007</v>
      </c>
    </row>
    <row r="938" spans="1:7" x14ac:dyDescent="0.25">
      <c r="A938" s="28">
        <f>IF('weather data'!E938&lt;=5,5,'weather data'!E938)</f>
        <v>5</v>
      </c>
      <c r="B938" s="4">
        <f>IF(A938=5,0,1)*0.54+0.25*24.6*(Hilfstabelle!A938-5)/1000</f>
        <v>0</v>
      </c>
      <c r="C938" s="3">
        <f>(1213.2+(17.25*('weather data'!E938-5)))/1000</f>
        <v>1.0358182499999999</v>
      </c>
      <c r="E938" s="96">
        <v>1.964578679908175</v>
      </c>
      <c r="F938" s="115">
        <v>0</v>
      </c>
      <c r="G938" s="112">
        <f t="shared" si="14"/>
        <v>1.964578679908175</v>
      </c>
    </row>
    <row r="939" spans="1:7" x14ac:dyDescent="0.25">
      <c r="A939" s="28">
        <f>IF('weather data'!E939&lt;=5,5,'weather data'!E939)</f>
        <v>5</v>
      </c>
      <c r="B939" s="4">
        <f>IF(A939=5,0,1)*0.54+0.25*24.6*(Hilfstabelle!A939-5)/1000</f>
        <v>0</v>
      </c>
      <c r="C939" s="3">
        <f>(1213.2+(17.25*('weather data'!E939-5)))/1000</f>
        <v>1.0369739999999998</v>
      </c>
      <c r="E939" s="96">
        <v>2.0512879633037842</v>
      </c>
      <c r="F939" s="115">
        <v>0</v>
      </c>
      <c r="G939" s="112">
        <f t="shared" si="14"/>
        <v>2.0512879633037842</v>
      </c>
    </row>
    <row r="940" spans="1:7" x14ac:dyDescent="0.25">
      <c r="A940" s="28">
        <f>IF('weather data'!E940&lt;=5,5,'weather data'!E940)</f>
        <v>5</v>
      </c>
      <c r="B940" s="4">
        <f>IF(A940=5,0,1)*0.54+0.25*24.6*(Hilfstabelle!A940-5)/1000</f>
        <v>0</v>
      </c>
      <c r="C940" s="3">
        <f>(1213.2+(17.25*('weather data'!E940-5)))/1000</f>
        <v>1.0408207500000002</v>
      </c>
      <c r="E940" s="96">
        <v>1.9471120616702109</v>
      </c>
      <c r="F940" s="115">
        <v>0</v>
      </c>
      <c r="G940" s="112">
        <f t="shared" si="14"/>
        <v>1.9471120616702109</v>
      </c>
    </row>
    <row r="941" spans="1:7" x14ac:dyDescent="0.25">
      <c r="A941" s="28">
        <f>IF('weather data'!E941&lt;=5,5,'weather data'!E941)</f>
        <v>5</v>
      </c>
      <c r="B941" s="4">
        <f>IF(A941=5,0,1)*0.54+0.25*24.6*(Hilfstabelle!A941-5)/1000</f>
        <v>0</v>
      </c>
      <c r="C941" s="3">
        <f>(1213.2+(17.25*('weather data'!E941-5)))/1000</f>
        <v>1.04361525</v>
      </c>
      <c r="E941" s="96">
        <v>1.833371107192038</v>
      </c>
      <c r="F941" s="115">
        <v>0</v>
      </c>
      <c r="G941" s="112">
        <f t="shared" si="14"/>
        <v>1.833371107192038</v>
      </c>
    </row>
    <row r="942" spans="1:7" x14ac:dyDescent="0.25">
      <c r="A942" s="28">
        <f>IF('weather data'!E942&lt;=5,5,'weather data'!E942)</f>
        <v>5</v>
      </c>
      <c r="B942" s="4">
        <f>IF(A942=5,0,1)*0.54+0.25*24.6*(Hilfstabelle!A942-5)/1000</f>
        <v>0</v>
      </c>
      <c r="C942" s="3">
        <f>(1213.2+(17.25*('weather data'!E942-5)))/1000</f>
        <v>1.0454782500000002</v>
      </c>
      <c r="E942" s="96">
        <v>1.7603855952691161</v>
      </c>
      <c r="F942" s="115">
        <v>0</v>
      </c>
      <c r="G942" s="112">
        <f t="shared" si="14"/>
        <v>1.7603855952691161</v>
      </c>
    </row>
    <row r="943" spans="1:7" x14ac:dyDescent="0.25">
      <c r="A943" s="28">
        <f>IF('weather data'!E943&lt;=5,5,'weather data'!E943)</f>
        <v>5</v>
      </c>
      <c r="B943" s="4">
        <f>IF(A943=5,0,1)*0.54+0.25*24.6*(Hilfstabelle!A943-5)/1000</f>
        <v>0</v>
      </c>
      <c r="C943" s="3">
        <f>(1213.2+(17.25*('weather data'!E943-5)))/1000</f>
        <v>1.0495665000000001</v>
      </c>
      <c r="E943" s="96">
        <v>2.0036706350121909</v>
      </c>
      <c r="F943" s="115">
        <v>0</v>
      </c>
      <c r="G943" s="112">
        <f t="shared" si="14"/>
        <v>2.0036706350121909</v>
      </c>
    </row>
    <row r="944" spans="1:7" x14ac:dyDescent="0.25">
      <c r="A944" s="28">
        <f>IF('weather data'!E944&lt;=5,5,'weather data'!E944)</f>
        <v>5</v>
      </c>
      <c r="B944" s="4">
        <f>IF(A944=5,0,1)*0.54+0.25*24.6*(Hilfstabelle!A944-5)/1000</f>
        <v>0</v>
      </c>
      <c r="C944" s="3">
        <f>(1213.2+(17.25*('weather data'!E944-5)))/1000</f>
        <v>1.05864</v>
      </c>
      <c r="E944" s="96">
        <v>2.142363901258884</v>
      </c>
      <c r="F944" s="115">
        <v>0</v>
      </c>
      <c r="G944" s="112">
        <f t="shared" si="14"/>
        <v>2.142363901258884</v>
      </c>
    </row>
    <row r="945" spans="1:7" x14ac:dyDescent="0.25">
      <c r="A945" s="28">
        <f>IF('weather data'!E945&lt;=5,5,'weather data'!E945)</f>
        <v>5</v>
      </c>
      <c r="B945" s="4">
        <f>IF(A945=5,0,1)*0.54+0.25*24.6*(Hilfstabelle!A945-5)/1000</f>
        <v>0</v>
      </c>
      <c r="C945" s="3">
        <f>(1213.2+(17.25*('weather data'!E945-5)))/1000</f>
        <v>1.06072725</v>
      </c>
      <c r="E945" s="96">
        <v>2.1775050736662158</v>
      </c>
      <c r="F945" s="115">
        <v>0</v>
      </c>
      <c r="G945" s="112">
        <f t="shared" si="14"/>
        <v>2.1775050736662158</v>
      </c>
    </row>
    <row r="946" spans="1:7" x14ac:dyDescent="0.25">
      <c r="A946" s="28">
        <f>IF('weather data'!E946&lt;=5,5,'weather data'!E946)</f>
        <v>5</v>
      </c>
      <c r="B946" s="4">
        <f>IF(A946=5,0,1)*0.54+0.25*24.6*(Hilfstabelle!A946-5)/1000</f>
        <v>0</v>
      </c>
      <c r="C946" s="3">
        <f>(1213.2+(17.25*('weather data'!E946-5)))/1000</f>
        <v>1.06241775</v>
      </c>
      <c r="E946" s="96">
        <v>2.705662339433232</v>
      </c>
      <c r="F946" s="115">
        <v>0</v>
      </c>
      <c r="G946" s="112">
        <f t="shared" si="14"/>
        <v>2.705662339433232</v>
      </c>
    </row>
    <row r="947" spans="1:7" x14ac:dyDescent="0.25">
      <c r="A947" s="28">
        <f>IF('weather data'!E947&lt;=5,5,'weather data'!E947)</f>
        <v>5</v>
      </c>
      <c r="B947" s="4">
        <f>IF(A947=5,0,1)*0.54+0.25*24.6*(Hilfstabelle!A947-5)/1000</f>
        <v>0</v>
      </c>
      <c r="C947" s="3">
        <f>(1213.2+(17.25*('weather data'!E947-5)))/1000</f>
        <v>1.0670925</v>
      </c>
      <c r="E947" s="96">
        <v>3.0192297239909718</v>
      </c>
      <c r="F947" s="115">
        <v>0</v>
      </c>
      <c r="G947" s="112">
        <f t="shared" si="14"/>
        <v>3.0192297239909718</v>
      </c>
    </row>
    <row r="948" spans="1:7" x14ac:dyDescent="0.25">
      <c r="A948" s="28">
        <f>IF('weather data'!E948&lt;=5,5,'weather data'!E948)</f>
        <v>5</v>
      </c>
      <c r="B948" s="4">
        <f>IF(A948=5,0,1)*0.54+0.25*24.6*(Hilfstabelle!A948-5)/1000</f>
        <v>0</v>
      </c>
      <c r="C948" s="3">
        <f>(1213.2+(17.25*('weather data'!E948-5)))/1000</f>
        <v>1.0785810000000002</v>
      </c>
      <c r="E948" s="96">
        <v>3.120702458516289</v>
      </c>
      <c r="F948" s="115">
        <v>0</v>
      </c>
      <c r="G948" s="112">
        <f t="shared" si="14"/>
        <v>3.120702458516289</v>
      </c>
    </row>
    <row r="949" spans="1:7" x14ac:dyDescent="0.25">
      <c r="A949" s="28">
        <f>IF('weather data'!E949&lt;=5,5,'weather data'!E949)</f>
        <v>5</v>
      </c>
      <c r="B949" s="4">
        <f>IF(A949=5,0,1)*0.54+0.25*24.6*(Hilfstabelle!A949-5)/1000</f>
        <v>0</v>
      </c>
      <c r="C949" s="3">
        <f>(1213.2+(17.25*('weather data'!E949-5)))/1000</f>
        <v>1.0951410000000001</v>
      </c>
      <c r="E949" s="96">
        <v>3.205956190392067</v>
      </c>
      <c r="F949" s="115">
        <v>0</v>
      </c>
      <c r="G949" s="112">
        <f t="shared" si="14"/>
        <v>3.205956190392067</v>
      </c>
    </row>
    <row r="950" spans="1:7" x14ac:dyDescent="0.25">
      <c r="A950" s="28">
        <f>IF('weather data'!E950&lt;=5,5,'weather data'!E950)</f>
        <v>5</v>
      </c>
      <c r="B950" s="4">
        <f>IF(A950=5,0,1)*0.54+0.25*24.6*(Hilfstabelle!A950-5)/1000</f>
        <v>0</v>
      </c>
      <c r="C950" s="3">
        <f>(1213.2+(17.25*('weather data'!E950-5)))/1000</f>
        <v>1.1142195000000001</v>
      </c>
      <c r="E950" s="96">
        <v>3.206164126323471</v>
      </c>
      <c r="F950" s="115">
        <v>0</v>
      </c>
      <c r="G950" s="112">
        <f t="shared" si="14"/>
        <v>3.206164126323471</v>
      </c>
    </row>
    <row r="951" spans="1:7" x14ac:dyDescent="0.25">
      <c r="A951" s="28">
        <f>IF('weather data'!E951&lt;=5,5,'weather data'!E951)</f>
        <v>5</v>
      </c>
      <c r="B951" s="4">
        <f>IF(A951=5,0,1)*0.54+0.25*24.6*(Hilfstabelle!A951-5)/1000</f>
        <v>0</v>
      </c>
      <c r="C951" s="3">
        <f>(1213.2+(17.25*('weather data'!E951-5)))/1000</f>
        <v>1.1206882500000002</v>
      </c>
      <c r="E951" s="96">
        <v>3.0793232081668251</v>
      </c>
      <c r="F951" s="115">
        <v>0</v>
      </c>
      <c r="G951" s="112">
        <f t="shared" si="14"/>
        <v>3.0793232081668251</v>
      </c>
    </row>
    <row r="952" spans="1:7" x14ac:dyDescent="0.25">
      <c r="A952" s="28">
        <f>IF('weather data'!E952&lt;=5,5,'weather data'!E952)</f>
        <v>5</v>
      </c>
      <c r="B952" s="4">
        <f>IF(A952=5,0,1)*0.54+0.25*24.6*(Hilfstabelle!A952-5)/1000</f>
        <v>0</v>
      </c>
      <c r="C952" s="3">
        <f>(1213.2+(17.25*('weather data'!E952-5)))/1000</f>
        <v>1.1050942500000001</v>
      </c>
      <c r="E952" s="96">
        <v>2.7921636868974362</v>
      </c>
      <c r="F952" s="115">
        <v>0</v>
      </c>
      <c r="G952" s="112">
        <f t="shared" si="14"/>
        <v>2.7921636868974362</v>
      </c>
    </row>
    <row r="953" spans="1:7" x14ac:dyDescent="0.25">
      <c r="A953" s="28">
        <f>IF('weather data'!E953&lt;=5,5,'weather data'!E953)</f>
        <v>5</v>
      </c>
      <c r="B953" s="4">
        <f>IF(A953=5,0,1)*0.54+0.25*24.6*(Hilfstabelle!A953-5)/1000</f>
        <v>0</v>
      </c>
      <c r="C953" s="3">
        <f>(1213.2+(17.25*('weather data'!E953-5)))/1000</f>
        <v>1.0806165000000001</v>
      </c>
      <c r="E953" s="96">
        <v>2.804016034987483</v>
      </c>
      <c r="F953" s="115">
        <v>0</v>
      </c>
      <c r="G953" s="112">
        <f t="shared" si="14"/>
        <v>2.804016034987483</v>
      </c>
    </row>
    <row r="954" spans="1:7" x14ac:dyDescent="0.25">
      <c r="A954" s="28">
        <f>IF('weather data'!E954&lt;=5,5,'weather data'!E954)</f>
        <v>5</v>
      </c>
      <c r="B954" s="4">
        <f>IF(A954=5,0,1)*0.54+0.25*24.6*(Hilfstabelle!A954-5)/1000</f>
        <v>0</v>
      </c>
      <c r="C954" s="3">
        <f>(1213.2+(17.25*('weather data'!E954-5)))/1000</f>
        <v>1.0673512500000002</v>
      </c>
      <c r="E954" s="96">
        <v>2.9183807972598692</v>
      </c>
      <c r="F954" s="115">
        <v>0</v>
      </c>
      <c r="G954" s="112">
        <f t="shared" si="14"/>
        <v>2.9183807972598692</v>
      </c>
    </row>
    <row r="955" spans="1:7" x14ac:dyDescent="0.25">
      <c r="A955" s="28">
        <f>IF('weather data'!E955&lt;=5,5,'weather data'!E955)</f>
        <v>5</v>
      </c>
      <c r="B955" s="4">
        <f>IF(A955=5,0,1)*0.54+0.25*24.6*(Hilfstabelle!A955-5)/1000</f>
        <v>0</v>
      </c>
      <c r="C955" s="3">
        <f>(1213.2+(17.25*('weather data'!E955-5)))/1000</f>
        <v>1.0642462500000001</v>
      </c>
      <c r="E955" s="96">
        <v>3.013199581980246</v>
      </c>
      <c r="F955" s="115">
        <v>0</v>
      </c>
      <c r="G955" s="112">
        <f t="shared" si="14"/>
        <v>3.013199581980246</v>
      </c>
    </row>
    <row r="956" spans="1:7" x14ac:dyDescent="0.25">
      <c r="A956" s="28">
        <f>IF('weather data'!E956&lt;=5,5,'weather data'!E956)</f>
        <v>5</v>
      </c>
      <c r="B956" s="4">
        <f>IF(A956=5,0,1)*0.54+0.25*24.6*(Hilfstabelle!A956-5)/1000</f>
        <v>0</v>
      </c>
      <c r="C956" s="3">
        <f>(1213.2+(17.25*('weather data'!E956-5)))/1000</f>
        <v>1.0605547500000001</v>
      </c>
      <c r="E956" s="96">
        <v>3.1652007478368169</v>
      </c>
      <c r="F956" s="115">
        <v>0</v>
      </c>
      <c r="G956" s="112">
        <f t="shared" si="14"/>
        <v>3.1652007478368169</v>
      </c>
    </row>
    <row r="957" spans="1:7" x14ac:dyDescent="0.25">
      <c r="A957" s="28">
        <f>IF('weather data'!E957&lt;=5,5,'weather data'!E957)</f>
        <v>5</v>
      </c>
      <c r="B957" s="4">
        <f>IF(A957=5,0,1)*0.54+0.25*24.6*(Hilfstabelle!A957-5)/1000</f>
        <v>0</v>
      </c>
      <c r="C957" s="3">
        <f>(1213.2+(17.25*('weather data'!E957-5)))/1000</f>
        <v>1.05500025</v>
      </c>
      <c r="E957" s="96">
        <v>2.9318966328011511</v>
      </c>
      <c r="F957" s="115">
        <v>0</v>
      </c>
      <c r="G957" s="112">
        <f t="shared" si="14"/>
        <v>2.9318966328011511</v>
      </c>
    </row>
    <row r="958" spans="1:7" x14ac:dyDescent="0.25">
      <c r="A958" s="28">
        <f>IF('weather data'!E958&lt;=5,5,'weather data'!E958)</f>
        <v>5</v>
      </c>
      <c r="B958" s="4">
        <f>IF(A958=5,0,1)*0.54+0.25*24.6*(Hilfstabelle!A958-5)/1000</f>
        <v>0</v>
      </c>
      <c r="C958" s="3">
        <f>(1213.2+(17.25*('weather data'!E958-5)))/1000</f>
        <v>1.0514295</v>
      </c>
      <c r="E958" s="96">
        <v>2.4407519628241068</v>
      </c>
      <c r="F958" s="115">
        <v>0</v>
      </c>
      <c r="G958" s="112">
        <f t="shared" si="14"/>
        <v>2.4407519628241068</v>
      </c>
    </row>
    <row r="959" spans="1:7" x14ac:dyDescent="0.25">
      <c r="A959" s="28">
        <f>IF('weather data'!E959&lt;=5,5,'weather data'!E959)</f>
        <v>5</v>
      </c>
      <c r="B959" s="4">
        <f>IF(A959=5,0,1)*0.54+0.25*24.6*(Hilfstabelle!A959-5)/1000</f>
        <v>0</v>
      </c>
      <c r="C959" s="3">
        <f>(1213.2+(17.25*('weather data'!E959-5)))/1000</f>
        <v>1.0453747499999999</v>
      </c>
      <c r="E959" s="96">
        <v>2.2488270981379039</v>
      </c>
      <c r="F959" s="115">
        <v>0</v>
      </c>
      <c r="G959" s="112">
        <f t="shared" si="14"/>
        <v>2.2488270981379039</v>
      </c>
    </row>
    <row r="960" spans="1:7" x14ac:dyDescent="0.25">
      <c r="A960" s="28">
        <f>IF('weather data'!E960&lt;=5,5,'weather data'!E960)</f>
        <v>5</v>
      </c>
      <c r="B960" s="4">
        <f>IF(A960=5,0,1)*0.54+0.25*24.6*(Hilfstabelle!A960-5)/1000</f>
        <v>0</v>
      </c>
      <c r="C960" s="3">
        <f>(1213.2+(17.25*('weather data'!E960-5)))/1000</f>
        <v>1.0327650000000002</v>
      </c>
      <c r="E960" s="96">
        <v>2.1596225835654428</v>
      </c>
      <c r="F960" s="115">
        <v>0</v>
      </c>
      <c r="G960" s="112">
        <f t="shared" si="14"/>
        <v>2.1596225835654428</v>
      </c>
    </row>
    <row r="961" spans="1:7" x14ac:dyDescent="0.25">
      <c r="A961" s="28">
        <f>IF('weather data'!E961&lt;=5,5,'weather data'!E961)</f>
        <v>5</v>
      </c>
      <c r="B961" s="4">
        <f>IF(A961=5,0,1)*0.54+0.25*24.6*(Hilfstabelle!A961-5)/1000</f>
        <v>0</v>
      </c>
      <c r="C961" s="3">
        <f>(1213.2+(17.25*('weather data'!E961-5)))/1000</f>
        <v>1.0153252500000001</v>
      </c>
      <c r="E961" s="96">
        <v>2.023632484427007</v>
      </c>
      <c r="F961" s="115">
        <v>0</v>
      </c>
      <c r="G961" s="112">
        <f t="shared" si="14"/>
        <v>2.023632484427007</v>
      </c>
    </row>
    <row r="962" spans="1:7" x14ac:dyDescent="0.25">
      <c r="A962" s="28">
        <f>IF('weather data'!E962&lt;=5,5,'weather data'!E962)</f>
        <v>5</v>
      </c>
      <c r="B962" s="4">
        <f>IF(A962=5,0,1)*0.54+0.25*24.6*(Hilfstabelle!A962-5)/1000</f>
        <v>0</v>
      </c>
      <c r="C962" s="3">
        <f>(1213.2+(17.25*('weather data'!E962-5)))/1000</f>
        <v>1.0018875</v>
      </c>
      <c r="E962" s="96">
        <v>1.964578679908175</v>
      </c>
      <c r="F962" s="115">
        <v>0</v>
      </c>
      <c r="G962" s="112">
        <f t="shared" ref="G962:G1025" si="15">F962+E962</f>
        <v>1.964578679908175</v>
      </c>
    </row>
    <row r="963" spans="1:7" x14ac:dyDescent="0.25">
      <c r="A963" s="28">
        <f>IF('weather data'!E963&lt;=5,5,'weather data'!E963)</f>
        <v>5</v>
      </c>
      <c r="B963" s="4">
        <f>IF(A963=5,0,1)*0.54+0.25*24.6*(Hilfstabelle!A963-5)/1000</f>
        <v>0</v>
      </c>
      <c r="C963" s="3">
        <f>(1213.2+(17.25*('weather data'!E963-5)))/1000</f>
        <v>0.98413724999999996</v>
      </c>
      <c r="E963" s="96">
        <v>2.0512879633037842</v>
      </c>
      <c r="F963" s="115">
        <v>0</v>
      </c>
      <c r="G963" s="112">
        <f t="shared" si="15"/>
        <v>2.0512879633037842</v>
      </c>
    </row>
    <row r="964" spans="1:7" x14ac:dyDescent="0.25">
      <c r="A964" s="28">
        <f>IF('weather data'!E964&lt;=5,5,'weather data'!E964)</f>
        <v>5</v>
      </c>
      <c r="B964" s="4">
        <f>IF(A964=5,0,1)*0.54+0.25*24.6*(Hilfstabelle!A964-5)/1000</f>
        <v>0</v>
      </c>
      <c r="C964" s="3">
        <f>(1213.2+(17.25*('weather data'!E964-5)))/1000</f>
        <v>0.97137225000000005</v>
      </c>
      <c r="E964" s="96">
        <v>1.9471120616702109</v>
      </c>
      <c r="F964" s="115">
        <v>0</v>
      </c>
      <c r="G964" s="112">
        <f t="shared" si="15"/>
        <v>1.9471120616702109</v>
      </c>
    </row>
    <row r="965" spans="1:7" x14ac:dyDescent="0.25">
      <c r="A965" s="28">
        <f>IF('weather data'!E965&lt;=5,5,'weather data'!E965)</f>
        <v>5</v>
      </c>
      <c r="B965" s="4">
        <f>IF(A965=5,0,1)*0.54+0.25*24.6*(Hilfstabelle!A965-5)/1000</f>
        <v>0</v>
      </c>
      <c r="C965" s="3">
        <f>(1213.2+(17.25*('weather data'!E965-5)))/1000</f>
        <v>0.9623505</v>
      </c>
      <c r="E965" s="96">
        <v>1.833371107192038</v>
      </c>
      <c r="F965" s="115">
        <v>0</v>
      </c>
      <c r="G965" s="112">
        <f t="shared" si="15"/>
        <v>1.833371107192038</v>
      </c>
    </row>
    <row r="966" spans="1:7" x14ac:dyDescent="0.25">
      <c r="A966" s="28">
        <f>IF('weather data'!E966&lt;=5,5,'weather data'!E966)</f>
        <v>5</v>
      </c>
      <c r="B966" s="4">
        <f>IF(A966=5,0,1)*0.54+0.25*24.6*(Hilfstabelle!A966-5)/1000</f>
        <v>0</v>
      </c>
      <c r="C966" s="3">
        <f>(1213.2+(17.25*('weather data'!E966-5)))/1000</f>
        <v>0.95608875000000015</v>
      </c>
      <c r="E966" s="96">
        <v>1.7603855952691161</v>
      </c>
      <c r="F966" s="115">
        <v>0</v>
      </c>
      <c r="G966" s="112">
        <f t="shared" si="15"/>
        <v>1.7603855952691161</v>
      </c>
    </row>
    <row r="967" spans="1:7" x14ac:dyDescent="0.25">
      <c r="A967" s="28">
        <f>IF('weather data'!E967&lt;=5,5,'weather data'!E967)</f>
        <v>5</v>
      </c>
      <c r="B967" s="4">
        <f>IF(A967=5,0,1)*0.54+0.25*24.6*(Hilfstabelle!A967-5)/1000</f>
        <v>0</v>
      </c>
      <c r="C967" s="3">
        <f>(1213.2+(17.25*('weather data'!E967-5)))/1000</f>
        <v>0.95215575000000008</v>
      </c>
      <c r="E967" s="96">
        <v>2.0036706350121909</v>
      </c>
      <c r="F967" s="115">
        <v>0</v>
      </c>
      <c r="G967" s="112">
        <f t="shared" si="15"/>
        <v>2.0036706350121909</v>
      </c>
    </row>
    <row r="968" spans="1:7" x14ac:dyDescent="0.25">
      <c r="A968" s="28">
        <f>IF('weather data'!E968&lt;=5,5,'weather data'!E968)</f>
        <v>5</v>
      </c>
      <c r="B968" s="4">
        <f>IF(A968=5,0,1)*0.54+0.25*24.6*(Hilfstabelle!A968-5)/1000</f>
        <v>0</v>
      </c>
      <c r="C968" s="3">
        <f>(1213.2+(17.25*('weather data'!E968-5)))/1000</f>
        <v>0.95184525000000009</v>
      </c>
      <c r="E968" s="96">
        <v>2.142363901258884</v>
      </c>
      <c r="F968" s="115">
        <v>0</v>
      </c>
      <c r="G968" s="112">
        <f t="shared" si="15"/>
        <v>2.142363901258884</v>
      </c>
    </row>
    <row r="969" spans="1:7" x14ac:dyDescent="0.25">
      <c r="A969" s="28">
        <f>IF('weather data'!E969&lt;=5,5,'weather data'!E969)</f>
        <v>5</v>
      </c>
      <c r="B969" s="4">
        <f>IF(A969=5,0,1)*0.54+0.25*24.6*(Hilfstabelle!A969-5)/1000</f>
        <v>0</v>
      </c>
      <c r="C969" s="3">
        <f>(1213.2+(17.25*('weather data'!E969-5)))/1000</f>
        <v>0.96835350000000009</v>
      </c>
      <c r="E969" s="96">
        <v>2.1775050736662158</v>
      </c>
      <c r="F969" s="115">
        <v>0</v>
      </c>
      <c r="G969" s="112">
        <f t="shared" si="15"/>
        <v>2.1775050736662158</v>
      </c>
    </row>
    <row r="970" spans="1:7" x14ac:dyDescent="0.25">
      <c r="A970" s="28">
        <f>IF('weather data'!E970&lt;=5,5,'weather data'!E970)</f>
        <v>5</v>
      </c>
      <c r="B970" s="4">
        <f>IF(A970=5,0,1)*0.54+0.25*24.6*(Hilfstabelle!A970-5)/1000</f>
        <v>0</v>
      </c>
      <c r="C970" s="3">
        <f>(1213.2+(17.25*('weather data'!E970-5)))/1000</f>
        <v>0.99452175000000009</v>
      </c>
      <c r="E970" s="96">
        <v>2.705662339433232</v>
      </c>
      <c r="F970" s="115">
        <v>0</v>
      </c>
      <c r="G970" s="112">
        <f t="shared" si="15"/>
        <v>2.705662339433232</v>
      </c>
    </row>
    <row r="971" spans="1:7" x14ac:dyDescent="0.25">
      <c r="A971" s="28">
        <f>IF('weather data'!E971&lt;=5,5,'weather data'!E971)</f>
        <v>5</v>
      </c>
      <c r="B971" s="4">
        <f>IF(A971=5,0,1)*0.54+0.25*24.6*(Hilfstabelle!A971-5)/1000</f>
        <v>0</v>
      </c>
      <c r="C971" s="3">
        <f>(1213.2+(17.25*('weather data'!E971-5)))/1000</f>
        <v>1.0241745</v>
      </c>
      <c r="E971" s="96">
        <v>3.0192297239909718</v>
      </c>
      <c r="F971" s="115">
        <v>0</v>
      </c>
      <c r="G971" s="112">
        <f t="shared" si="15"/>
        <v>3.0192297239909718</v>
      </c>
    </row>
    <row r="972" spans="1:7" x14ac:dyDescent="0.25">
      <c r="A972" s="28">
        <f>IF('weather data'!E972&lt;=5,5,'weather data'!E972)</f>
        <v>5</v>
      </c>
      <c r="B972" s="4">
        <f>IF(A972=5,0,1)*0.54+0.25*24.6*(Hilfstabelle!A972-5)/1000</f>
        <v>0</v>
      </c>
      <c r="C972" s="3">
        <f>(1213.2+(17.25*('weather data'!E972-5)))/1000</f>
        <v>1.04872125</v>
      </c>
      <c r="E972" s="96">
        <v>3.120702458516289</v>
      </c>
      <c r="F972" s="115">
        <v>0</v>
      </c>
      <c r="G972" s="112">
        <f t="shared" si="15"/>
        <v>3.120702458516289</v>
      </c>
    </row>
    <row r="973" spans="1:7" x14ac:dyDescent="0.25">
      <c r="A973" s="28">
        <f>IF('weather data'!E973&lt;=5,5,'weather data'!E973)</f>
        <v>5</v>
      </c>
      <c r="B973" s="4">
        <f>IF(A973=5,0,1)*0.54+0.25*24.6*(Hilfstabelle!A973-5)/1000</f>
        <v>0</v>
      </c>
      <c r="C973" s="3">
        <f>(1213.2+(17.25*('weather data'!E973-5)))/1000</f>
        <v>1.0712842500000002</v>
      </c>
      <c r="E973" s="96">
        <v>3.205956190392067</v>
      </c>
      <c r="F973" s="115">
        <v>0</v>
      </c>
      <c r="G973" s="112">
        <f t="shared" si="15"/>
        <v>3.205956190392067</v>
      </c>
    </row>
    <row r="974" spans="1:7" x14ac:dyDescent="0.25">
      <c r="A974" s="28">
        <f>IF('weather data'!E974&lt;=5,5,'weather data'!E974)</f>
        <v>5</v>
      </c>
      <c r="B974" s="4">
        <f>IF(A974=5,0,1)*0.54+0.25*24.6*(Hilfstabelle!A974-5)/1000</f>
        <v>0</v>
      </c>
      <c r="C974" s="3">
        <f>(1213.2+(17.25*('weather data'!E974-5)))/1000</f>
        <v>1.07880525</v>
      </c>
      <c r="E974" s="96">
        <v>3.206164126323471</v>
      </c>
      <c r="F974" s="115">
        <v>0</v>
      </c>
      <c r="G974" s="112">
        <f t="shared" si="15"/>
        <v>3.206164126323471</v>
      </c>
    </row>
    <row r="975" spans="1:7" x14ac:dyDescent="0.25">
      <c r="A975" s="28">
        <f>IF('weather data'!E975&lt;=5,5,'weather data'!E975)</f>
        <v>5</v>
      </c>
      <c r="B975" s="4">
        <f>IF(A975=5,0,1)*0.54+0.25*24.6*(Hilfstabelle!A975-5)/1000</f>
        <v>0</v>
      </c>
      <c r="C975" s="3">
        <f>(1213.2+(17.25*('weather data'!E975-5)))/1000</f>
        <v>1.08008175</v>
      </c>
      <c r="E975" s="96">
        <v>3.0793232081668251</v>
      </c>
      <c r="F975" s="115">
        <v>0</v>
      </c>
      <c r="G975" s="112">
        <f t="shared" si="15"/>
        <v>3.0793232081668251</v>
      </c>
    </row>
    <row r="976" spans="1:7" x14ac:dyDescent="0.25">
      <c r="A976" s="28">
        <f>IF('weather data'!E976&lt;=5,5,'weather data'!E976)</f>
        <v>5</v>
      </c>
      <c r="B976" s="4">
        <f>IF(A976=5,0,1)*0.54+0.25*24.6*(Hilfstabelle!A976-5)/1000</f>
        <v>0</v>
      </c>
      <c r="C976" s="3">
        <f>(1213.2+(17.25*('weather data'!E976-5)))/1000</f>
        <v>1.07687325</v>
      </c>
      <c r="E976" s="96">
        <v>2.7921636868974362</v>
      </c>
      <c r="F976" s="115">
        <v>11</v>
      </c>
      <c r="G976" s="112">
        <f t="shared" si="15"/>
        <v>13.792163686897435</v>
      </c>
    </row>
    <row r="977" spans="1:7" x14ac:dyDescent="0.25">
      <c r="A977" s="28">
        <f>IF('weather data'!E977&lt;=5,5,'weather data'!E977)</f>
        <v>5</v>
      </c>
      <c r="B977" s="4">
        <f>IF(A977=5,0,1)*0.54+0.25*24.6*(Hilfstabelle!A977-5)/1000</f>
        <v>0</v>
      </c>
      <c r="C977" s="3">
        <f>(1213.2+(17.25*('weather data'!E977-5)))/1000</f>
        <v>1.0606927499999999</v>
      </c>
      <c r="E977" s="96">
        <v>2.804016034987483</v>
      </c>
      <c r="F977" s="115">
        <v>11</v>
      </c>
      <c r="G977" s="112">
        <f t="shared" si="15"/>
        <v>13.804016034987484</v>
      </c>
    </row>
    <row r="978" spans="1:7" x14ac:dyDescent="0.25">
      <c r="A978" s="28">
        <f>IF('weather data'!E978&lt;=5,5,'weather data'!E978)</f>
        <v>5</v>
      </c>
      <c r="B978" s="4">
        <f>IF(A978=5,0,1)*0.54+0.25*24.6*(Hilfstabelle!A978-5)/1000</f>
        <v>0</v>
      </c>
      <c r="C978" s="3">
        <f>(1213.2+(17.25*('weather data'!E978-5)))/1000</f>
        <v>1.0415624999999999</v>
      </c>
      <c r="E978" s="96">
        <v>2.9183807972598692</v>
      </c>
      <c r="F978" s="115">
        <v>0</v>
      </c>
      <c r="G978" s="112">
        <f t="shared" si="15"/>
        <v>2.9183807972598692</v>
      </c>
    </row>
    <row r="979" spans="1:7" x14ac:dyDescent="0.25">
      <c r="A979" s="28">
        <f>IF('weather data'!E979&lt;=5,5,'weather data'!E979)</f>
        <v>5</v>
      </c>
      <c r="B979" s="4">
        <f>IF(A979=5,0,1)*0.54+0.25*24.6*(Hilfstabelle!A979-5)/1000</f>
        <v>0</v>
      </c>
      <c r="C979" s="3">
        <f>(1213.2+(17.25*('weather data'!E979-5)))/1000</f>
        <v>1.0338690000000001</v>
      </c>
      <c r="E979" s="96">
        <v>3.013199581980246</v>
      </c>
      <c r="F979" s="115">
        <v>0</v>
      </c>
      <c r="G979" s="112">
        <f t="shared" si="15"/>
        <v>3.013199581980246</v>
      </c>
    </row>
    <row r="980" spans="1:7" x14ac:dyDescent="0.25">
      <c r="A980" s="28">
        <f>IF('weather data'!E980&lt;=5,5,'weather data'!E980)</f>
        <v>5</v>
      </c>
      <c r="B980" s="4">
        <f>IF(A980=5,0,1)*0.54+0.25*24.6*(Hilfstabelle!A980-5)/1000</f>
        <v>0</v>
      </c>
      <c r="C980" s="3">
        <f>(1213.2+(17.25*('weather data'!E980-5)))/1000</f>
        <v>1.0298152500000002</v>
      </c>
      <c r="E980" s="96">
        <v>3.1652007478368169</v>
      </c>
      <c r="F980" s="115">
        <v>0</v>
      </c>
      <c r="G980" s="112">
        <f t="shared" si="15"/>
        <v>3.1652007478368169</v>
      </c>
    </row>
    <row r="981" spans="1:7" x14ac:dyDescent="0.25">
      <c r="A981" s="28">
        <f>IF('weather data'!E981&lt;=5,5,'weather data'!E981)</f>
        <v>5</v>
      </c>
      <c r="B981" s="4">
        <f>IF(A981=5,0,1)*0.54+0.25*24.6*(Hilfstabelle!A981-5)/1000</f>
        <v>0</v>
      </c>
      <c r="C981" s="3">
        <f>(1213.2+(17.25*('weather data'!E981-5)))/1000</f>
        <v>1.0300912499999999</v>
      </c>
      <c r="E981" s="96">
        <v>2.9318966328011511</v>
      </c>
      <c r="F981" s="115">
        <v>0</v>
      </c>
      <c r="G981" s="112">
        <f t="shared" si="15"/>
        <v>2.9318966328011511</v>
      </c>
    </row>
    <row r="982" spans="1:7" x14ac:dyDescent="0.25">
      <c r="A982" s="28">
        <f>IF('weather data'!E982&lt;=5,5,'weather data'!E982)</f>
        <v>5</v>
      </c>
      <c r="B982" s="4">
        <f>IF(A982=5,0,1)*0.54+0.25*24.6*(Hilfstabelle!A982-5)/1000</f>
        <v>0</v>
      </c>
      <c r="C982" s="3">
        <f>(1213.2+(17.25*('weather data'!E982-5)))/1000</f>
        <v>1.0295219999999998</v>
      </c>
      <c r="E982" s="96">
        <v>2.4407519628241068</v>
      </c>
      <c r="F982" s="115">
        <v>0</v>
      </c>
      <c r="G982" s="112">
        <f t="shared" si="15"/>
        <v>2.4407519628241068</v>
      </c>
    </row>
    <row r="983" spans="1:7" x14ac:dyDescent="0.25">
      <c r="A983" s="28">
        <f>IF('weather data'!E983&lt;=5,5,'weather data'!E983)</f>
        <v>5</v>
      </c>
      <c r="B983" s="4">
        <f>IF(A983=5,0,1)*0.54+0.25*24.6*(Hilfstabelle!A983-5)/1000</f>
        <v>0</v>
      </c>
      <c r="C983" s="3">
        <f>(1213.2+(17.25*('weather data'!E983-5)))/1000</f>
        <v>1.0305742500000001</v>
      </c>
      <c r="E983" s="96">
        <v>2.2488270981379039</v>
      </c>
      <c r="F983" s="115">
        <v>0</v>
      </c>
      <c r="G983" s="112">
        <f t="shared" si="15"/>
        <v>2.2488270981379039</v>
      </c>
    </row>
    <row r="984" spans="1:7" x14ac:dyDescent="0.25">
      <c r="A984" s="28">
        <f>IF('weather data'!E984&lt;=5,5,'weather data'!E984)</f>
        <v>5</v>
      </c>
      <c r="B984" s="4">
        <f>IF(A984=5,0,1)*0.54+0.25*24.6*(Hilfstabelle!A984-5)/1000</f>
        <v>0</v>
      </c>
      <c r="C984" s="3">
        <f>(1213.2+(17.25*('weather data'!E984-5)))/1000</f>
        <v>1.03188525</v>
      </c>
      <c r="E984" s="96">
        <v>2.1596225835654428</v>
      </c>
      <c r="F984" s="115">
        <v>0</v>
      </c>
      <c r="G984" s="112">
        <f t="shared" si="15"/>
        <v>2.1596225835654428</v>
      </c>
    </row>
    <row r="985" spans="1:7" x14ac:dyDescent="0.25">
      <c r="A985" s="28">
        <f>IF('weather data'!E985&lt;=5,5,'weather data'!E985)</f>
        <v>5</v>
      </c>
      <c r="B985" s="4">
        <f>IF(A985=5,0,1)*0.54+0.25*24.6*(Hilfstabelle!A985-5)/1000</f>
        <v>0</v>
      </c>
      <c r="C985" s="3">
        <f>(1213.2+(17.25*('weather data'!E985-5)))/1000</f>
        <v>1.0316955000000001</v>
      </c>
      <c r="E985" s="96">
        <v>2.023632484427007</v>
      </c>
      <c r="F985" s="115">
        <v>0</v>
      </c>
      <c r="G985" s="112">
        <f t="shared" si="15"/>
        <v>2.023632484427007</v>
      </c>
    </row>
    <row r="986" spans="1:7" x14ac:dyDescent="0.25">
      <c r="A986" s="28">
        <f>IF('weather data'!E986&lt;=5,5,'weather data'!E986)</f>
        <v>5</v>
      </c>
      <c r="B986" s="4">
        <f>IF(A986=5,0,1)*0.54+0.25*24.6*(Hilfstabelle!A986-5)/1000</f>
        <v>0</v>
      </c>
      <c r="C986" s="3">
        <f>(1213.2+(17.25*('weather data'!E986-5)))/1000</f>
        <v>1.0313160000000001</v>
      </c>
      <c r="E986" s="96">
        <v>1.9978484289328691</v>
      </c>
      <c r="F986" s="115">
        <v>0</v>
      </c>
      <c r="G986" s="112">
        <f t="shared" si="15"/>
        <v>1.9978484289328691</v>
      </c>
    </row>
    <row r="987" spans="1:7" x14ac:dyDescent="0.25">
      <c r="A987" s="28">
        <f>IF('weather data'!E987&lt;=5,5,'weather data'!E987)</f>
        <v>5</v>
      </c>
      <c r="B987" s="4">
        <f>IF(A987=5,0,1)*0.54+0.25*24.6*(Hilfstabelle!A987-5)/1000</f>
        <v>0</v>
      </c>
      <c r="C987" s="3">
        <f>(1213.2+(17.25*('weather data'!E987-5)))/1000</f>
        <v>1.02833175</v>
      </c>
      <c r="E987" s="96">
        <v>2.0820624811516262</v>
      </c>
      <c r="F987" s="115">
        <v>0</v>
      </c>
      <c r="G987" s="112">
        <f t="shared" si="15"/>
        <v>2.0820624811516262</v>
      </c>
    </row>
    <row r="988" spans="1:7" x14ac:dyDescent="0.25">
      <c r="A988" s="28">
        <f>IF('weather data'!E988&lt;=5,5,'weather data'!E988)</f>
        <v>5</v>
      </c>
      <c r="B988" s="4">
        <f>IF(A988=5,0,1)*0.54+0.25*24.6*(Hilfstabelle!A988-5)/1000</f>
        <v>0</v>
      </c>
      <c r="C988" s="3">
        <f>(1213.2+(17.25*('weather data'!E988-5)))/1000</f>
        <v>1.0230360000000001</v>
      </c>
      <c r="E988" s="96">
        <v>1.947735869464424</v>
      </c>
      <c r="F988" s="115">
        <v>0</v>
      </c>
      <c r="G988" s="112">
        <f t="shared" si="15"/>
        <v>1.947735869464424</v>
      </c>
    </row>
    <row r="989" spans="1:7" x14ac:dyDescent="0.25">
      <c r="A989" s="28">
        <f>IF('weather data'!E989&lt;=5,5,'weather data'!E989)</f>
        <v>5</v>
      </c>
      <c r="B989" s="4">
        <f>IF(A989=5,0,1)*0.54+0.25*24.6*(Hilfstabelle!A989-5)/1000</f>
        <v>0</v>
      </c>
      <c r="C989" s="3">
        <f>(1213.2+(17.25*('weather data'!E989-5)))/1000</f>
        <v>1.0162395</v>
      </c>
      <c r="E989" s="96">
        <v>1.8408568007225949</v>
      </c>
      <c r="F989" s="115">
        <v>0</v>
      </c>
      <c r="G989" s="112">
        <f t="shared" si="15"/>
        <v>1.8408568007225949</v>
      </c>
    </row>
    <row r="990" spans="1:7" x14ac:dyDescent="0.25">
      <c r="A990" s="28">
        <f>IF('weather data'!E990&lt;=5,5,'weather data'!E990)</f>
        <v>5</v>
      </c>
      <c r="B990" s="4">
        <f>IF(A990=5,0,1)*0.54+0.25*24.6*(Hilfstabelle!A990-5)/1000</f>
        <v>0</v>
      </c>
      <c r="C990" s="3">
        <f>(1213.2+(17.25*('weather data'!E990-5)))/1000</f>
        <v>1.0121512500000001</v>
      </c>
      <c r="E990" s="96">
        <v>1.774733174536016</v>
      </c>
      <c r="F990" s="115">
        <v>0</v>
      </c>
      <c r="G990" s="112">
        <f t="shared" si="15"/>
        <v>1.774733174536016</v>
      </c>
    </row>
    <row r="991" spans="1:7" x14ac:dyDescent="0.25">
      <c r="A991" s="28">
        <f>IF('weather data'!E991&lt;=5,5,'weather data'!E991)</f>
        <v>5</v>
      </c>
      <c r="B991" s="4">
        <f>IF(A991=5,0,1)*0.54+0.25*24.6*(Hilfstabelle!A991-5)/1000</f>
        <v>0</v>
      </c>
      <c r="C991" s="3">
        <f>(1213.2+(17.25*('weather data'!E991-5)))/1000</f>
        <v>1.0105642500000001</v>
      </c>
      <c r="E991" s="96">
        <v>2.0022150834923611</v>
      </c>
      <c r="F991" s="115">
        <v>0</v>
      </c>
      <c r="G991" s="112">
        <f t="shared" si="15"/>
        <v>2.0022150834923611</v>
      </c>
    </row>
    <row r="992" spans="1:7" x14ac:dyDescent="0.25">
      <c r="A992" s="28">
        <f>IF('weather data'!E992&lt;=5,5,'weather data'!E992)</f>
        <v>5</v>
      </c>
      <c r="B992" s="4">
        <f>IF(A992=5,0,1)*0.54+0.25*24.6*(Hilfstabelle!A992-5)/1000</f>
        <v>0</v>
      </c>
      <c r="C992" s="3">
        <f>(1213.2+(17.25*('weather data'!E992-5)))/1000</f>
        <v>1.0109092500000001</v>
      </c>
      <c r="E992" s="96">
        <v>2.1111735115482331</v>
      </c>
      <c r="F992" s="115">
        <v>0</v>
      </c>
      <c r="G992" s="112">
        <f t="shared" si="15"/>
        <v>2.1111735115482331</v>
      </c>
    </row>
    <row r="993" spans="1:7" x14ac:dyDescent="0.25">
      <c r="A993" s="28">
        <f>IF('weather data'!E993&lt;=5,5,'weather data'!E993)</f>
        <v>5</v>
      </c>
      <c r="B993" s="4">
        <f>IF(A993=5,0,1)*0.54+0.25*24.6*(Hilfstabelle!A993-5)/1000</f>
        <v>0</v>
      </c>
      <c r="C993" s="3">
        <f>(1213.2+(17.25*('weather data'!E993-5)))/1000</f>
        <v>1.0302292500000001</v>
      </c>
      <c r="E993" s="96">
        <v>2.1542162493489312</v>
      </c>
      <c r="F993" s="115">
        <v>0</v>
      </c>
      <c r="G993" s="112">
        <f t="shared" si="15"/>
        <v>2.1542162493489312</v>
      </c>
    </row>
    <row r="994" spans="1:7" x14ac:dyDescent="0.25">
      <c r="A994" s="28">
        <f>IF('weather data'!E994&lt;=5,5,'weather data'!E994)</f>
        <v>5</v>
      </c>
      <c r="B994" s="4">
        <f>IF(A994=5,0,1)*0.54+0.25*24.6*(Hilfstabelle!A994-5)/1000</f>
        <v>0</v>
      </c>
      <c r="C994" s="3">
        <f>(1213.2+(17.25*('weather data'!E994-5)))/1000</f>
        <v>1.0545517500000001</v>
      </c>
      <c r="E994" s="96">
        <v>2.6898592086465021</v>
      </c>
      <c r="F994" s="115">
        <v>0</v>
      </c>
      <c r="G994" s="112">
        <f t="shared" si="15"/>
        <v>2.6898592086465021</v>
      </c>
    </row>
    <row r="995" spans="1:7" x14ac:dyDescent="0.25">
      <c r="A995" s="28">
        <f>IF('weather data'!E995&lt;=5,5,'weather data'!E995)</f>
        <v>5</v>
      </c>
      <c r="B995" s="4">
        <f>IF(A995=5,0,1)*0.54+0.25*24.6*(Hilfstabelle!A995-5)/1000</f>
        <v>0</v>
      </c>
      <c r="C995" s="3">
        <f>(1213.2+(17.25*('weather data'!E995-5)))/1000</f>
        <v>1.07418225</v>
      </c>
      <c r="E995" s="96">
        <v>2.9628790865803971</v>
      </c>
      <c r="F995" s="115">
        <v>0</v>
      </c>
      <c r="G995" s="112">
        <f t="shared" si="15"/>
        <v>2.9628790865803971</v>
      </c>
    </row>
    <row r="996" spans="1:7" x14ac:dyDescent="0.25">
      <c r="A996" s="28">
        <f>IF('weather data'!E996&lt;=5,5,'weather data'!E996)</f>
        <v>5</v>
      </c>
      <c r="B996" s="4">
        <f>IF(A996=5,0,1)*0.54+0.25*24.6*(Hilfstabelle!A996-5)/1000</f>
        <v>0</v>
      </c>
      <c r="C996" s="3">
        <f>(1213.2+(17.25*('weather data'!E996-5)))/1000</f>
        <v>1.0878442500000001</v>
      </c>
      <c r="E996" s="96">
        <v>3.0221408270306331</v>
      </c>
      <c r="F996" s="115">
        <v>0</v>
      </c>
      <c r="G996" s="112">
        <f t="shared" si="15"/>
        <v>3.0221408270306331</v>
      </c>
    </row>
    <row r="997" spans="1:7" x14ac:dyDescent="0.25">
      <c r="A997" s="28">
        <f>IF('weather data'!E997&lt;=5,5,'weather data'!E997)</f>
        <v>5</v>
      </c>
      <c r="B997" s="4">
        <f>IF(A997=5,0,1)*0.54+0.25*24.6*(Hilfstabelle!A997-5)/1000</f>
        <v>0</v>
      </c>
      <c r="C997" s="3">
        <f>(1213.2+(17.25*('weather data'!E997-5)))/1000</f>
        <v>1.093623</v>
      </c>
      <c r="E997" s="96">
        <v>3.059569294683413</v>
      </c>
      <c r="F997" s="115">
        <v>0</v>
      </c>
      <c r="G997" s="112">
        <f t="shared" si="15"/>
        <v>3.059569294683413</v>
      </c>
    </row>
    <row r="998" spans="1:7" x14ac:dyDescent="0.25">
      <c r="A998" s="28">
        <f>IF('weather data'!E998&lt;=5,5,'weather data'!E998)</f>
        <v>5</v>
      </c>
      <c r="B998" s="4">
        <f>IF(A998=5,0,1)*0.54+0.25*24.6*(Hilfstabelle!A998-5)/1000</f>
        <v>0</v>
      </c>
      <c r="C998" s="3">
        <f>(1213.2+(17.25*('weather data'!E998-5)))/1000</f>
        <v>1.0948994999999999</v>
      </c>
      <c r="E998" s="96">
        <v>3.0371122140917448</v>
      </c>
      <c r="F998" s="115">
        <v>0</v>
      </c>
      <c r="G998" s="112">
        <f t="shared" si="15"/>
        <v>3.0371122140917448</v>
      </c>
    </row>
    <row r="999" spans="1:7" x14ac:dyDescent="0.25">
      <c r="A999" s="28">
        <f>IF('weather data'!E999&lt;=5,5,'weather data'!E999)</f>
        <v>5</v>
      </c>
      <c r="B999" s="4">
        <f>IF(A999=5,0,1)*0.54+0.25*24.6*(Hilfstabelle!A999-5)/1000</f>
        <v>0</v>
      </c>
      <c r="C999" s="3">
        <f>(1213.2+(17.25*('weather data'!E999-5)))/1000</f>
        <v>1.09226025</v>
      </c>
      <c r="E999" s="96">
        <v>2.8354143606295379</v>
      </c>
      <c r="F999" s="115">
        <v>0</v>
      </c>
      <c r="G999" s="112">
        <f t="shared" si="15"/>
        <v>2.8354143606295379</v>
      </c>
    </row>
    <row r="1000" spans="1:7" x14ac:dyDescent="0.25">
      <c r="A1000" s="28">
        <f>IF('weather data'!E1000&lt;=5,5,'weather data'!E1000)</f>
        <v>5</v>
      </c>
      <c r="B1000" s="4">
        <f>IF(A1000=5,0,1)*0.54+0.25*24.6*(Hilfstabelle!A1000-5)/1000</f>
        <v>0</v>
      </c>
      <c r="C1000" s="3">
        <f>(1213.2+(17.25*('weather data'!E1000-5)))/1000</f>
        <v>1.0856017500000001</v>
      </c>
      <c r="E1000" s="96">
        <v>2.3486363452119861</v>
      </c>
      <c r="F1000" s="115">
        <v>0</v>
      </c>
      <c r="G1000" s="112">
        <f t="shared" si="15"/>
        <v>2.3486363452119861</v>
      </c>
    </row>
    <row r="1001" spans="1:7" x14ac:dyDescent="0.25">
      <c r="A1001" s="28">
        <f>IF('weather data'!E1001&lt;=5,5,'weather data'!E1001)</f>
        <v>5</v>
      </c>
      <c r="B1001" s="4">
        <f>IF(A1001=5,0,1)*0.54+0.25*24.6*(Hilfstabelle!A1001-5)/1000</f>
        <v>0</v>
      </c>
      <c r="C1001" s="3">
        <f>(1213.2+(17.25*('weather data'!E1001-5)))/1000</f>
        <v>1.06845525</v>
      </c>
      <c r="E1001" s="96">
        <v>2.0941227651730769</v>
      </c>
      <c r="F1001" s="115">
        <v>0</v>
      </c>
      <c r="G1001" s="112">
        <f t="shared" si="15"/>
        <v>2.0941227651730769</v>
      </c>
    </row>
    <row r="1002" spans="1:7" x14ac:dyDescent="0.25">
      <c r="A1002" s="28">
        <f>IF('weather data'!E1002&lt;=5,5,'weather data'!E1002)</f>
        <v>5</v>
      </c>
      <c r="B1002" s="4">
        <f>IF(A1002=5,0,1)*0.54+0.25*24.6*(Hilfstabelle!A1002-5)/1000</f>
        <v>0</v>
      </c>
      <c r="C1002" s="3">
        <f>(1213.2+(17.25*('weather data'!E1002-5)))/1000</f>
        <v>1.04948025</v>
      </c>
      <c r="E1002" s="96">
        <v>2.1155401661077242</v>
      </c>
      <c r="F1002" s="115">
        <v>0</v>
      </c>
      <c r="G1002" s="112">
        <f t="shared" si="15"/>
        <v>2.1155401661077242</v>
      </c>
    </row>
    <row r="1003" spans="1:7" x14ac:dyDescent="0.25">
      <c r="A1003" s="28">
        <f>IF('weather data'!E1003&lt;=5,5,'weather data'!E1003)</f>
        <v>5</v>
      </c>
      <c r="B1003" s="4">
        <f>IF(A1003=5,0,1)*0.54+0.25*24.6*(Hilfstabelle!A1003-5)/1000</f>
        <v>0</v>
      </c>
      <c r="C1003" s="3">
        <f>(1213.2+(17.25*('weather data'!E1003-5)))/1000</f>
        <v>1.0408207500000002</v>
      </c>
      <c r="E1003" s="96">
        <v>2.2854238220650669</v>
      </c>
      <c r="F1003" s="115">
        <v>0</v>
      </c>
      <c r="G1003" s="112">
        <f t="shared" si="15"/>
        <v>2.2854238220650669</v>
      </c>
    </row>
    <row r="1004" spans="1:7" x14ac:dyDescent="0.25">
      <c r="A1004" s="28">
        <f>IF('weather data'!E1004&lt;=5,5,'weather data'!E1004)</f>
        <v>5</v>
      </c>
      <c r="B1004" s="4">
        <f>IF(A1004=5,0,1)*0.54+0.25*24.6*(Hilfstabelle!A1004-5)/1000</f>
        <v>0</v>
      </c>
      <c r="C1004" s="3">
        <f>(1213.2+(17.25*('weather data'!E1004-5)))/1000</f>
        <v>1.0350420000000002</v>
      </c>
      <c r="E1004" s="96">
        <v>2.413928227672947</v>
      </c>
      <c r="F1004" s="115">
        <v>0</v>
      </c>
      <c r="G1004" s="112">
        <f t="shared" si="15"/>
        <v>2.413928227672947</v>
      </c>
    </row>
    <row r="1005" spans="1:7" x14ac:dyDescent="0.25">
      <c r="A1005" s="28">
        <f>IF('weather data'!E1005&lt;=5,5,'weather data'!E1005)</f>
        <v>5</v>
      </c>
      <c r="B1005" s="4">
        <f>IF(A1005=5,0,1)*0.54+0.25*24.6*(Hilfstabelle!A1005-5)/1000</f>
        <v>0</v>
      </c>
      <c r="C1005" s="3">
        <f>(1213.2+(17.25*('weather data'!E1005-5)))/1000</f>
        <v>1.0302292500000001</v>
      </c>
      <c r="E1005" s="96">
        <v>2.5018851266569819</v>
      </c>
      <c r="F1005" s="115">
        <v>0</v>
      </c>
      <c r="G1005" s="112">
        <f t="shared" si="15"/>
        <v>2.5018851266569819</v>
      </c>
    </row>
    <row r="1006" spans="1:7" x14ac:dyDescent="0.25">
      <c r="A1006" s="28">
        <f>IF('weather data'!E1006&lt;=5,5,'weather data'!E1006)</f>
        <v>5</v>
      </c>
      <c r="B1006" s="4">
        <f>IF(A1006=5,0,1)*0.54+0.25*24.6*(Hilfstabelle!A1006-5)/1000</f>
        <v>0</v>
      </c>
      <c r="C1006" s="3">
        <f>(1213.2+(17.25*('weather data'!E1006-5)))/1000</f>
        <v>1.02688275</v>
      </c>
      <c r="E1006" s="96">
        <v>2.2775222566717028</v>
      </c>
      <c r="F1006" s="115">
        <v>0</v>
      </c>
      <c r="G1006" s="112">
        <f t="shared" si="15"/>
        <v>2.2775222566717028</v>
      </c>
    </row>
    <row r="1007" spans="1:7" x14ac:dyDescent="0.25">
      <c r="A1007" s="28">
        <f>IF('weather data'!E1007&lt;=5,5,'weather data'!E1007)</f>
        <v>5</v>
      </c>
      <c r="B1007" s="4">
        <f>IF(A1007=5,0,1)*0.54+0.25*24.6*(Hilfstabelle!A1007-5)/1000</f>
        <v>0</v>
      </c>
      <c r="C1007" s="3">
        <f>(1213.2+(17.25*('weather data'!E1007-5)))/1000</f>
        <v>1.026141</v>
      </c>
      <c r="E1007" s="96">
        <v>2.0194737657989199</v>
      </c>
      <c r="F1007" s="115">
        <v>0</v>
      </c>
      <c r="G1007" s="112">
        <f t="shared" si="15"/>
        <v>2.0194737657989199</v>
      </c>
    </row>
    <row r="1008" spans="1:7" x14ac:dyDescent="0.25">
      <c r="A1008" s="28">
        <f>IF('weather data'!E1008&lt;=5,5,'weather data'!E1008)</f>
        <v>5</v>
      </c>
      <c r="B1008" s="4">
        <f>IF(A1008=5,0,1)*0.54+0.25*24.6*(Hilfstabelle!A1008-5)/1000</f>
        <v>0</v>
      </c>
      <c r="C1008" s="3">
        <f>(1213.2+(17.25*('weather data'!E1008-5)))/1000</f>
        <v>1.0218112500000001</v>
      </c>
      <c r="E1008" s="96">
        <v>1.9263184685297781</v>
      </c>
      <c r="F1008" s="115">
        <v>0</v>
      </c>
      <c r="G1008" s="112">
        <f t="shared" si="15"/>
        <v>1.9263184685297781</v>
      </c>
    </row>
    <row r="1009" spans="1:7" x14ac:dyDescent="0.25">
      <c r="A1009" s="28">
        <f>IF('weather data'!E1009&lt;=5,5,'weather data'!E1009)</f>
        <v>5</v>
      </c>
      <c r="B1009" s="4">
        <f>IF(A1009=5,0,1)*0.54+0.25*24.6*(Hilfstabelle!A1009-5)/1000</f>
        <v>0</v>
      </c>
      <c r="C1009" s="3">
        <f>(1213.2+(17.25*('weather data'!E1009-5)))/1000</f>
        <v>1.01387625</v>
      </c>
      <c r="E1009" s="96">
        <v>1.8396091851341689</v>
      </c>
      <c r="F1009" s="115">
        <v>0</v>
      </c>
      <c r="G1009" s="112">
        <f t="shared" si="15"/>
        <v>1.8396091851341689</v>
      </c>
    </row>
    <row r="1010" spans="1:7" x14ac:dyDescent="0.25">
      <c r="A1010" s="28">
        <f>IF('weather data'!E1010&lt;=5,5,'weather data'!E1010)</f>
        <v>5</v>
      </c>
      <c r="B1010" s="4">
        <f>IF(A1010=5,0,1)*0.54+0.25*24.6*(Hilfstabelle!A1010-5)/1000</f>
        <v>0</v>
      </c>
      <c r="C1010" s="3">
        <f>(1213.2+(17.25*('weather data'!E1010-5)))/1000</f>
        <v>1.00656225</v>
      </c>
      <c r="E1010" s="96">
        <v>1.8464710708705121</v>
      </c>
      <c r="F1010" s="115">
        <v>0</v>
      </c>
      <c r="G1010" s="112">
        <f t="shared" si="15"/>
        <v>1.8464710708705121</v>
      </c>
    </row>
    <row r="1011" spans="1:7" x14ac:dyDescent="0.25">
      <c r="A1011" s="28">
        <f>IF('weather data'!E1011&lt;=5,5,'weather data'!E1011)</f>
        <v>5</v>
      </c>
      <c r="B1011" s="4">
        <f>IF(A1011=5,0,1)*0.54+0.25*24.6*(Hilfstabelle!A1011-5)/1000</f>
        <v>0</v>
      </c>
      <c r="C1011" s="3">
        <f>(1213.2+(17.25*('weather data'!E1011-5)))/1000</f>
        <v>1.0068555000000001</v>
      </c>
      <c r="E1011" s="96">
        <v>1.9196645187248389</v>
      </c>
      <c r="F1011" s="115">
        <v>0</v>
      </c>
      <c r="G1011" s="112">
        <f t="shared" si="15"/>
        <v>1.9196645187248389</v>
      </c>
    </row>
    <row r="1012" spans="1:7" x14ac:dyDescent="0.25">
      <c r="A1012" s="28">
        <f>IF('weather data'!E1012&lt;=5,5,'weather data'!E1012)</f>
        <v>5</v>
      </c>
      <c r="B1012" s="4">
        <f>IF(A1012=5,0,1)*0.54+0.25*24.6*(Hilfstabelle!A1012-5)/1000</f>
        <v>0</v>
      </c>
      <c r="C1012" s="3">
        <f>(1213.2+(17.25*('weather data'!E1012-5)))/1000</f>
        <v>1.0087012500000001</v>
      </c>
      <c r="E1012" s="96">
        <v>1.8229743106218219</v>
      </c>
      <c r="F1012" s="115">
        <v>0</v>
      </c>
      <c r="G1012" s="112">
        <f t="shared" si="15"/>
        <v>1.8229743106218219</v>
      </c>
    </row>
    <row r="1013" spans="1:7" x14ac:dyDescent="0.25">
      <c r="A1013" s="28">
        <f>IF('weather data'!E1013&lt;=5,5,'weather data'!E1013)</f>
        <v>5</v>
      </c>
      <c r="B1013" s="4">
        <f>IF(A1013=5,0,1)*0.54+0.25*24.6*(Hilfstabelle!A1013-5)/1000</f>
        <v>0</v>
      </c>
      <c r="C1013" s="3">
        <f>(1213.2+(17.25*('weather data'!E1013-5)))/1000</f>
        <v>1.01170275</v>
      </c>
      <c r="E1013" s="96">
        <v>1.7435427848253651</v>
      </c>
      <c r="F1013" s="115">
        <v>0</v>
      </c>
      <c r="G1013" s="112">
        <f t="shared" si="15"/>
        <v>1.7435427848253651</v>
      </c>
    </row>
    <row r="1014" spans="1:7" x14ac:dyDescent="0.25">
      <c r="A1014" s="28">
        <f>IF('weather data'!E1014&lt;=5,5,'weather data'!E1014)</f>
        <v>5</v>
      </c>
      <c r="B1014" s="4">
        <f>IF(A1014=5,0,1)*0.54+0.25*24.6*(Hilfstabelle!A1014-5)/1000</f>
        <v>0</v>
      </c>
      <c r="C1014" s="3">
        <f>(1213.2+(17.25*('weather data'!E1014-5)))/1000</f>
        <v>1.00897725</v>
      </c>
      <c r="E1014" s="96">
        <v>1.6859445318263639</v>
      </c>
      <c r="F1014" s="115">
        <v>0</v>
      </c>
      <c r="G1014" s="112">
        <f t="shared" si="15"/>
        <v>1.6859445318263639</v>
      </c>
    </row>
    <row r="1015" spans="1:7" x14ac:dyDescent="0.25">
      <c r="A1015" s="28">
        <f>IF('weather data'!E1015&lt;=5,5,'weather data'!E1015)</f>
        <v>5</v>
      </c>
      <c r="B1015" s="4">
        <f>IF(A1015=5,0,1)*0.54+0.25*24.6*(Hilfstabelle!A1015-5)/1000</f>
        <v>0</v>
      </c>
      <c r="C1015" s="3">
        <f>(1213.2+(17.25*('weather data'!E1015-5)))/1000</f>
        <v>1.00739025</v>
      </c>
      <c r="E1015" s="96">
        <v>1.9483596772586369</v>
      </c>
      <c r="F1015" s="115">
        <v>0</v>
      </c>
      <c r="G1015" s="112">
        <f t="shared" si="15"/>
        <v>1.9483596772586369</v>
      </c>
    </row>
    <row r="1016" spans="1:7" x14ac:dyDescent="0.25">
      <c r="A1016" s="28">
        <f>IF('weather data'!E1016&lt;=5,5,'weather data'!E1016)</f>
        <v>5</v>
      </c>
      <c r="B1016" s="4">
        <f>IF(A1016=5,0,1)*0.54+0.25*24.6*(Hilfstabelle!A1016-5)/1000</f>
        <v>0</v>
      </c>
      <c r="C1016" s="3">
        <f>(1213.2+(17.25*('weather data'!E1016-5)))/1000</f>
        <v>1.0076835000000002</v>
      </c>
      <c r="E1016" s="96">
        <v>2.0275832671236889</v>
      </c>
      <c r="F1016" s="115">
        <v>0</v>
      </c>
      <c r="G1016" s="112">
        <f t="shared" si="15"/>
        <v>2.0275832671236889</v>
      </c>
    </row>
    <row r="1017" spans="1:7" x14ac:dyDescent="0.25">
      <c r="A1017" s="28">
        <f>IF('weather data'!E1017&lt;=5,5,'weather data'!E1017)</f>
        <v>5</v>
      </c>
      <c r="B1017" s="4">
        <f>IF(A1017=5,0,1)*0.54+0.25*24.6*(Hilfstabelle!A1017-5)/1000</f>
        <v>0</v>
      </c>
      <c r="C1017" s="3">
        <f>(1213.2+(17.25*('weather data'!E1017-5)))/1000</f>
        <v>1.01815425</v>
      </c>
      <c r="E1017" s="96">
        <v>2.011572200405555</v>
      </c>
      <c r="F1017" s="115">
        <v>0</v>
      </c>
      <c r="G1017" s="112">
        <f t="shared" si="15"/>
        <v>2.011572200405555</v>
      </c>
    </row>
    <row r="1018" spans="1:7" x14ac:dyDescent="0.25">
      <c r="A1018" s="28">
        <f>IF('weather data'!E1018&lt;=5,5,'weather data'!E1018)</f>
        <v>5</v>
      </c>
      <c r="B1018" s="4">
        <f>IF(A1018=5,0,1)*0.54+0.25*24.6*(Hilfstabelle!A1018-5)/1000</f>
        <v>0</v>
      </c>
      <c r="C1018" s="3">
        <f>(1213.2+(17.25*('weather data'!E1018-5)))/1000</f>
        <v>1.03785375</v>
      </c>
      <c r="E1018" s="96">
        <v>2.0672990300219181</v>
      </c>
      <c r="F1018" s="115">
        <v>0</v>
      </c>
      <c r="G1018" s="112">
        <f t="shared" si="15"/>
        <v>2.0672990300219181</v>
      </c>
    </row>
    <row r="1019" spans="1:7" x14ac:dyDescent="0.25">
      <c r="A1019" s="28">
        <f>IF('weather data'!E1019&lt;=5,5,'weather data'!E1019)</f>
        <v>5</v>
      </c>
      <c r="B1019" s="4">
        <f>IF(A1019=5,0,1)*0.54+0.25*24.6*(Hilfstabelle!A1019-5)/1000</f>
        <v>0</v>
      </c>
      <c r="C1019" s="3">
        <f>(1213.2+(17.25*('weather data'!E1019-5)))/1000</f>
        <v>1.0589677500000001</v>
      </c>
      <c r="E1019" s="96">
        <v>2.1084703444399771</v>
      </c>
      <c r="F1019" s="115">
        <v>0</v>
      </c>
      <c r="G1019" s="112">
        <f t="shared" si="15"/>
        <v>2.1084703444399771</v>
      </c>
    </row>
    <row r="1020" spans="1:7" x14ac:dyDescent="0.25">
      <c r="A1020" s="28">
        <f>IF('weather data'!E1020&lt;=5,5,'weather data'!E1020)</f>
        <v>5</v>
      </c>
      <c r="B1020" s="4">
        <f>IF(A1020=5,0,1)*0.54+0.25*24.6*(Hilfstabelle!A1020-5)/1000</f>
        <v>0</v>
      </c>
      <c r="C1020" s="3">
        <f>(1213.2+(17.25*('weather data'!E1020-5)))/1000</f>
        <v>1.0723365</v>
      </c>
      <c r="E1020" s="96">
        <v>2.121778244049854</v>
      </c>
      <c r="F1020" s="115">
        <v>0</v>
      </c>
      <c r="G1020" s="112">
        <f t="shared" si="15"/>
        <v>2.121778244049854</v>
      </c>
    </row>
    <row r="1021" spans="1:7" x14ac:dyDescent="0.25">
      <c r="A1021" s="28">
        <f>IF('weather data'!E1021&lt;=5,5,'weather data'!E1021)</f>
        <v>5</v>
      </c>
      <c r="B1021" s="4">
        <f>IF(A1021=5,0,1)*0.54+0.25*24.6*(Hilfstabelle!A1021-5)/1000</f>
        <v>0</v>
      </c>
      <c r="C1021" s="3">
        <f>(1213.2+(17.25*('weather data'!E1021-5)))/1000</f>
        <v>1.0788742500000001</v>
      </c>
      <c r="E1021" s="96">
        <v>2.0789434421805608</v>
      </c>
      <c r="F1021" s="115">
        <v>0</v>
      </c>
      <c r="G1021" s="112">
        <f t="shared" si="15"/>
        <v>2.0789434421805608</v>
      </c>
    </row>
    <row r="1022" spans="1:7" x14ac:dyDescent="0.25">
      <c r="A1022" s="28">
        <f>IF('weather data'!E1022&lt;=5,5,'weather data'!E1022)</f>
        <v>5</v>
      </c>
      <c r="B1022" s="4">
        <f>IF(A1022=5,0,1)*0.54+0.25*24.6*(Hilfstabelle!A1022-5)/1000</f>
        <v>0</v>
      </c>
      <c r="C1022" s="3">
        <f>(1213.2+(17.25*('weather data'!E1022-5)))/1000</f>
        <v>1.0815824999999999</v>
      </c>
      <c r="E1022" s="96">
        <v>2.0955783166929081</v>
      </c>
      <c r="F1022" s="115">
        <v>0</v>
      </c>
      <c r="G1022" s="112">
        <f t="shared" si="15"/>
        <v>2.0955783166929081</v>
      </c>
    </row>
    <row r="1023" spans="1:7" x14ac:dyDescent="0.25">
      <c r="A1023" s="28">
        <f>IF('weather data'!E1023&lt;=5,5,'weather data'!E1023)</f>
        <v>5</v>
      </c>
      <c r="B1023" s="4">
        <f>IF(A1023=5,0,1)*0.54+0.25*24.6*(Hilfstabelle!A1023-5)/1000</f>
        <v>0</v>
      </c>
      <c r="C1023" s="3">
        <f>(1213.2+(17.25*('weather data'!E1023-5)))/1000</f>
        <v>1.0822207499999998</v>
      </c>
      <c r="E1023" s="96">
        <v>2.119283012873002</v>
      </c>
      <c r="F1023" s="115">
        <v>0</v>
      </c>
      <c r="G1023" s="112">
        <f t="shared" si="15"/>
        <v>2.119283012873002</v>
      </c>
    </row>
    <row r="1024" spans="1:7" x14ac:dyDescent="0.25">
      <c r="A1024" s="28">
        <f>IF('weather data'!E1024&lt;=5,5,'weather data'!E1024)</f>
        <v>5</v>
      </c>
      <c r="B1024" s="4">
        <f>IF(A1024=5,0,1)*0.54+0.25*24.6*(Hilfstabelle!A1024-5)/1000</f>
        <v>0</v>
      </c>
      <c r="C1024" s="3">
        <f>(1213.2+(17.25*('weather data'!E1024-5)))/1000</f>
        <v>1.0809270000000002</v>
      </c>
      <c r="E1024" s="96">
        <v>1.9803818106949049</v>
      </c>
      <c r="F1024" s="115">
        <v>0</v>
      </c>
      <c r="G1024" s="112">
        <f t="shared" si="15"/>
        <v>1.9803818106949049</v>
      </c>
    </row>
    <row r="1025" spans="1:7" x14ac:dyDescent="0.25">
      <c r="A1025" s="28">
        <f>IF('weather data'!E1025&lt;=5,5,'weather data'!E1025)</f>
        <v>5</v>
      </c>
      <c r="B1025" s="4">
        <f>IF(A1025=5,0,1)*0.54+0.25*24.6*(Hilfstabelle!A1025-5)/1000</f>
        <v>0</v>
      </c>
      <c r="C1025" s="3">
        <f>(1213.2+(17.25*('weather data'!E1025-5)))/1000</f>
        <v>1.07628675</v>
      </c>
      <c r="E1025" s="96">
        <v>1.906564555046365</v>
      </c>
      <c r="F1025" s="115">
        <v>0</v>
      </c>
      <c r="G1025" s="112">
        <f t="shared" si="15"/>
        <v>1.906564555046365</v>
      </c>
    </row>
    <row r="1026" spans="1:7" x14ac:dyDescent="0.25">
      <c r="A1026" s="28">
        <f>IF('weather data'!E1026&lt;=5,5,'weather data'!E1026)</f>
        <v>5</v>
      </c>
      <c r="B1026" s="4">
        <f>IF(A1026=5,0,1)*0.54+0.25*24.6*(Hilfstabelle!A1026-5)/1000</f>
        <v>0</v>
      </c>
      <c r="C1026" s="3">
        <f>(1213.2+(17.25*('weather data'!E1026-5)))/1000</f>
        <v>1.07283675</v>
      </c>
      <c r="E1026" s="96">
        <v>1.9431612789735291</v>
      </c>
      <c r="F1026" s="115">
        <v>0</v>
      </c>
      <c r="G1026" s="112">
        <f t="shared" ref="G1026:G1089" si="16">F1026+E1026</f>
        <v>1.9431612789735291</v>
      </c>
    </row>
    <row r="1027" spans="1:7" x14ac:dyDescent="0.25">
      <c r="A1027" s="28">
        <f>IF('weather data'!E1027&lt;=5,5,'weather data'!E1027)</f>
        <v>5</v>
      </c>
      <c r="B1027" s="4">
        <f>IF(A1027=5,0,1)*0.54+0.25*24.6*(Hilfstabelle!A1027-5)/1000</f>
        <v>0</v>
      </c>
      <c r="C1027" s="3">
        <f>(1213.2+(17.25*('weather data'!E1027-5)))/1000</f>
        <v>1.0726297500000002</v>
      </c>
      <c r="E1027" s="96">
        <v>1.9768468998610309</v>
      </c>
      <c r="F1027" s="115">
        <v>0</v>
      </c>
      <c r="G1027" s="112">
        <f t="shared" si="16"/>
        <v>1.9768468998610309</v>
      </c>
    </row>
    <row r="1028" spans="1:7" x14ac:dyDescent="0.25">
      <c r="A1028" s="28">
        <f>IF('weather data'!E1028&lt;=5,5,'weather data'!E1028)</f>
        <v>5</v>
      </c>
      <c r="B1028" s="4">
        <f>IF(A1028=5,0,1)*0.54+0.25*24.6*(Hilfstabelle!A1028-5)/1000</f>
        <v>0</v>
      </c>
      <c r="C1028" s="3">
        <f>(1213.2+(17.25*('weather data'!E1028-5)))/1000</f>
        <v>1.0800645</v>
      </c>
      <c r="E1028" s="96">
        <v>2.1648209818505522</v>
      </c>
      <c r="F1028" s="115">
        <v>0</v>
      </c>
      <c r="G1028" s="112">
        <f t="shared" si="16"/>
        <v>2.1648209818505522</v>
      </c>
    </row>
    <row r="1029" spans="1:7" x14ac:dyDescent="0.25">
      <c r="A1029" s="28">
        <f>IF('weather data'!E1029&lt;=5,5,'weather data'!E1029)</f>
        <v>5</v>
      </c>
      <c r="B1029" s="4">
        <f>IF(A1029=5,0,1)*0.54+0.25*24.6*(Hilfstabelle!A1029-5)/1000</f>
        <v>0</v>
      </c>
      <c r="C1029" s="3">
        <f>(1213.2+(17.25*('weather data'!E1029-5)))/1000</f>
        <v>1.0867575000000003</v>
      </c>
      <c r="E1029" s="96">
        <v>2.4153837791927781</v>
      </c>
      <c r="F1029" s="115">
        <v>0</v>
      </c>
      <c r="G1029" s="112">
        <f t="shared" si="16"/>
        <v>2.4153837791927781</v>
      </c>
    </row>
    <row r="1030" spans="1:7" x14ac:dyDescent="0.25">
      <c r="A1030" s="28">
        <f>IF('weather data'!E1030&lt;=5,5,'weather data'!E1030)</f>
        <v>5</v>
      </c>
      <c r="B1030" s="4">
        <f>IF(A1030=5,0,1)*0.54+0.25*24.6*(Hilfstabelle!A1030-5)/1000</f>
        <v>0</v>
      </c>
      <c r="C1030" s="3">
        <f>(1213.2+(17.25*('weather data'!E1030-5)))/1000</f>
        <v>1.0871887499999999</v>
      </c>
      <c r="E1030" s="96">
        <v>2.222835106712362</v>
      </c>
      <c r="F1030" s="115">
        <v>0</v>
      </c>
      <c r="G1030" s="112">
        <f t="shared" si="16"/>
        <v>2.222835106712362</v>
      </c>
    </row>
    <row r="1031" spans="1:7" x14ac:dyDescent="0.25">
      <c r="A1031" s="28">
        <f>IF('weather data'!E1031&lt;=5,5,'weather data'!E1031)</f>
        <v>5</v>
      </c>
      <c r="B1031" s="4">
        <f>IF(A1031=5,0,1)*0.54+0.25*24.6*(Hilfstabelle!A1031-5)/1000</f>
        <v>0</v>
      </c>
      <c r="C1031" s="3">
        <f>(1213.2+(17.25*('weather data'!E1031-5)))/1000</f>
        <v>1.0851359999999999</v>
      </c>
      <c r="E1031" s="96">
        <v>1.992650030647761</v>
      </c>
      <c r="F1031" s="115">
        <v>0</v>
      </c>
      <c r="G1031" s="112">
        <f t="shared" si="16"/>
        <v>1.992650030647761</v>
      </c>
    </row>
    <row r="1032" spans="1:7" x14ac:dyDescent="0.25">
      <c r="A1032" s="28">
        <f>IF('weather data'!E1032&lt;=5,5,'weather data'!E1032)</f>
        <v>5</v>
      </c>
      <c r="B1032" s="4">
        <f>IF(A1032=5,0,1)*0.54+0.25*24.6*(Hilfstabelle!A1032-5)/1000</f>
        <v>0</v>
      </c>
      <c r="C1032" s="3">
        <f>(1213.2+(17.25*('weather data'!E1032-5)))/1000</f>
        <v>1.0797885</v>
      </c>
      <c r="E1032" s="96">
        <v>1.9111391455372611</v>
      </c>
      <c r="F1032" s="115">
        <v>0</v>
      </c>
      <c r="G1032" s="112">
        <f t="shared" si="16"/>
        <v>1.9111391455372611</v>
      </c>
    </row>
    <row r="1033" spans="1:7" x14ac:dyDescent="0.25">
      <c r="A1033" s="28">
        <f>IF('weather data'!E1033&lt;=5,5,'weather data'!E1033)</f>
        <v>5</v>
      </c>
      <c r="B1033" s="4">
        <f>IF(A1033=5,0,1)*0.54+0.25*24.6*(Hilfstabelle!A1033-5)/1000</f>
        <v>0</v>
      </c>
      <c r="C1033" s="3">
        <f>(1213.2+(17.25*('weather data'!E1033-5)))/1000</f>
        <v>1.0755105</v>
      </c>
      <c r="E1033" s="96">
        <v>1.797606126990493</v>
      </c>
      <c r="F1033" s="115">
        <v>0</v>
      </c>
      <c r="G1033" s="112">
        <f t="shared" si="16"/>
        <v>1.797606126990493</v>
      </c>
    </row>
    <row r="1034" spans="1:7" x14ac:dyDescent="0.25">
      <c r="A1034" s="28">
        <f>IF('weather data'!E1034&lt;=5,5,'weather data'!E1034)</f>
        <v>5</v>
      </c>
      <c r="B1034" s="4">
        <f>IF(A1034=5,0,1)*0.54+0.25*24.6*(Hilfstabelle!A1034-5)/1000</f>
        <v>0</v>
      </c>
      <c r="C1034" s="3">
        <f>(1213.2+(17.25*('weather data'!E1034-5)))/1000</f>
        <v>1.07418225</v>
      </c>
      <c r="E1034" s="96">
        <v>1.964578679908175</v>
      </c>
      <c r="F1034" s="115">
        <v>0</v>
      </c>
      <c r="G1034" s="112">
        <f t="shared" si="16"/>
        <v>1.964578679908175</v>
      </c>
    </row>
    <row r="1035" spans="1:7" x14ac:dyDescent="0.25">
      <c r="A1035" s="28">
        <f>IF('weather data'!E1035&lt;=5,5,'weather data'!E1035)</f>
        <v>5</v>
      </c>
      <c r="B1035" s="4">
        <f>IF(A1035=5,0,1)*0.54+0.25*24.6*(Hilfstabelle!A1035-5)/1000</f>
        <v>0</v>
      </c>
      <c r="C1035" s="3">
        <f>(1213.2+(17.25*('weather data'!E1035-5)))/1000</f>
        <v>1.0686277500000001</v>
      </c>
      <c r="E1035" s="96">
        <v>2.0512879633037842</v>
      </c>
      <c r="F1035" s="115">
        <v>0</v>
      </c>
      <c r="G1035" s="112">
        <f t="shared" si="16"/>
        <v>2.0512879633037842</v>
      </c>
    </row>
    <row r="1036" spans="1:7" x14ac:dyDescent="0.25">
      <c r="A1036" s="28">
        <f>IF('weather data'!E1036&lt;=5,5,'weather data'!E1036)</f>
        <v>5</v>
      </c>
      <c r="B1036" s="4">
        <f>IF(A1036=5,0,1)*0.54+0.25*24.6*(Hilfstabelle!A1036-5)/1000</f>
        <v>0</v>
      </c>
      <c r="C1036" s="3">
        <f>(1213.2+(17.25*('weather data'!E1036-5)))/1000</f>
        <v>1.0572600000000001</v>
      </c>
      <c r="E1036" s="96">
        <v>1.9471120616702109</v>
      </c>
      <c r="F1036" s="115">
        <v>0</v>
      </c>
      <c r="G1036" s="112">
        <f t="shared" si="16"/>
        <v>1.9471120616702109</v>
      </c>
    </row>
    <row r="1037" spans="1:7" x14ac:dyDescent="0.25">
      <c r="A1037" s="28">
        <f>IF('weather data'!E1037&lt;=5,5,'weather data'!E1037)</f>
        <v>5</v>
      </c>
      <c r="B1037" s="4">
        <f>IF(A1037=5,0,1)*0.54+0.25*24.6*(Hilfstabelle!A1037-5)/1000</f>
        <v>0</v>
      </c>
      <c r="C1037" s="3">
        <f>(1213.2+(17.25*('weather data'!E1037-5)))/1000</f>
        <v>1.0443915000000001</v>
      </c>
      <c r="E1037" s="96">
        <v>1.833371107192038</v>
      </c>
      <c r="F1037" s="115">
        <v>0</v>
      </c>
      <c r="G1037" s="112">
        <f t="shared" si="16"/>
        <v>1.833371107192038</v>
      </c>
    </row>
    <row r="1038" spans="1:7" x14ac:dyDescent="0.25">
      <c r="A1038" s="28">
        <f>IF('weather data'!E1038&lt;=5,5,'weather data'!E1038)</f>
        <v>5</v>
      </c>
      <c r="B1038" s="4">
        <f>IF(A1038=5,0,1)*0.54+0.25*24.6*(Hilfstabelle!A1038-5)/1000</f>
        <v>0</v>
      </c>
      <c r="C1038" s="3">
        <f>(1213.2+(17.25*('weather data'!E1038-5)))/1000</f>
        <v>1.0411140000000001</v>
      </c>
      <c r="E1038" s="96">
        <v>1.7603855952691161</v>
      </c>
      <c r="F1038" s="115">
        <v>0</v>
      </c>
      <c r="G1038" s="112">
        <f t="shared" si="16"/>
        <v>1.7603855952691161</v>
      </c>
    </row>
    <row r="1039" spans="1:7" x14ac:dyDescent="0.25">
      <c r="A1039" s="28">
        <f>IF('weather data'!E1039&lt;=5,5,'weather data'!E1039)</f>
        <v>5</v>
      </c>
      <c r="B1039" s="4">
        <f>IF(A1039=5,0,1)*0.54+0.25*24.6*(Hilfstabelle!A1039-5)/1000</f>
        <v>0</v>
      </c>
      <c r="C1039" s="3">
        <f>(1213.2+(17.25*('weather data'!E1039-5)))/1000</f>
        <v>1.0369394999999999</v>
      </c>
      <c r="E1039" s="96">
        <v>2.0036706350121909</v>
      </c>
      <c r="F1039" s="115">
        <v>0</v>
      </c>
      <c r="G1039" s="112">
        <f t="shared" si="16"/>
        <v>2.0036706350121909</v>
      </c>
    </row>
    <row r="1040" spans="1:7" x14ac:dyDescent="0.25">
      <c r="A1040" s="28">
        <f>IF('weather data'!E1040&lt;=5,5,'weather data'!E1040)</f>
        <v>5</v>
      </c>
      <c r="B1040" s="4">
        <f>IF(A1040=5,0,1)*0.54+0.25*24.6*(Hilfstabelle!A1040-5)/1000</f>
        <v>0</v>
      </c>
      <c r="C1040" s="3">
        <f>(1213.2+(17.25*('weather data'!E1040-5)))/1000</f>
        <v>1.03226475</v>
      </c>
      <c r="E1040" s="96">
        <v>2.142363901258884</v>
      </c>
      <c r="F1040" s="115">
        <v>0</v>
      </c>
      <c r="G1040" s="112">
        <f t="shared" si="16"/>
        <v>2.142363901258884</v>
      </c>
    </row>
    <row r="1041" spans="1:7" x14ac:dyDescent="0.25">
      <c r="A1041" s="28">
        <f>IF('weather data'!E1041&lt;=5,5,'weather data'!E1041)</f>
        <v>5</v>
      </c>
      <c r="B1041" s="4">
        <f>IF(A1041=5,0,1)*0.54+0.25*24.6*(Hilfstabelle!A1041-5)/1000</f>
        <v>0</v>
      </c>
      <c r="C1041" s="3">
        <f>(1213.2+(17.25*('weather data'!E1041-5)))/1000</f>
        <v>1.0381987500000001</v>
      </c>
      <c r="E1041" s="96">
        <v>2.1775050736662158</v>
      </c>
      <c r="F1041" s="115">
        <v>0</v>
      </c>
      <c r="G1041" s="112">
        <f t="shared" si="16"/>
        <v>2.1775050736662158</v>
      </c>
    </row>
    <row r="1042" spans="1:7" x14ac:dyDescent="0.25">
      <c r="A1042" s="28">
        <f>IF('weather data'!E1042&lt;=5,5,'weather data'!E1042)</f>
        <v>5</v>
      </c>
      <c r="B1042" s="4">
        <f>IF(A1042=5,0,1)*0.54+0.25*24.6*(Hilfstabelle!A1042-5)/1000</f>
        <v>0</v>
      </c>
      <c r="C1042" s="3">
        <f>(1213.2+(17.25*('weather data'!E1042-5)))/1000</f>
        <v>1.05182625</v>
      </c>
      <c r="E1042" s="96">
        <v>2.705662339433232</v>
      </c>
      <c r="F1042" s="115">
        <v>0</v>
      </c>
      <c r="G1042" s="112">
        <f t="shared" si="16"/>
        <v>2.705662339433232</v>
      </c>
    </row>
    <row r="1043" spans="1:7" x14ac:dyDescent="0.25">
      <c r="A1043" s="28">
        <f>IF('weather data'!E1043&lt;=5,5,'weather data'!E1043)</f>
        <v>5</v>
      </c>
      <c r="B1043" s="4">
        <f>IF(A1043=5,0,1)*0.54+0.25*24.6*(Hilfstabelle!A1043-5)/1000</f>
        <v>0</v>
      </c>
      <c r="C1043" s="3">
        <f>(1213.2+(17.25*('weather data'!E1043-5)))/1000</f>
        <v>1.0796505000000001</v>
      </c>
      <c r="E1043" s="96">
        <v>3.0192297239909718</v>
      </c>
      <c r="F1043" s="115">
        <v>0</v>
      </c>
      <c r="G1043" s="112">
        <f t="shared" si="16"/>
        <v>3.0192297239909718</v>
      </c>
    </row>
    <row r="1044" spans="1:7" x14ac:dyDescent="0.25">
      <c r="A1044" s="28">
        <f>IF('weather data'!E1044&lt;=5,5,'weather data'!E1044)</f>
        <v>5</v>
      </c>
      <c r="B1044" s="4">
        <f>IF(A1044=5,0,1)*0.54+0.25*24.6*(Hilfstabelle!A1044-5)/1000</f>
        <v>0</v>
      </c>
      <c r="C1044" s="3">
        <f>(1213.2+(17.25*('weather data'!E1044-5)))/1000</f>
        <v>1.10671575</v>
      </c>
      <c r="E1044" s="96">
        <v>3.120702458516289</v>
      </c>
      <c r="F1044" s="115">
        <v>0</v>
      </c>
      <c r="G1044" s="112">
        <f t="shared" si="16"/>
        <v>3.120702458516289</v>
      </c>
    </row>
    <row r="1045" spans="1:7" x14ac:dyDescent="0.25">
      <c r="A1045" s="28">
        <f>IF('weather data'!E1045&lt;=5,5,'weather data'!E1045)</f>
        <v>5</v>
      </c>
      <c r="B1045" s="4">
        <f>IF(A1045=5,0,1)*0.54+0.25*24.6*(Hilfstabelle!A1045-5)/1000</f>
        <v>0</v>
      </c>
      <c r="C1045" s="3">
        <f>(1213.2+(17.25*('weather data'!E1045-5)))/1000</f>
        <v>1.129227</v>
      </c>
      <c r="E1045" s="96">
        <v>3.205956190392067</v>
      </c>
      <c r="F1045" s="115">
        <v>0</v>
      </c>
      <c r="G1045" s="112">
        <f t="shared" si="16"/>
        <v>3.205956190392067</v>
      </c>
    </row>
    <row r="1046" spans="1:7" x14ac:dyDescent="0.25">
      <c r="A1046" s="28">
        <f>IF('weather data'!E1046&lt;=5,5,'weather data'!E1046)</f>
        <v>5</v>
      </c>
      <c r="B1046" s="4">
        <f>IF(A1046=5,0,1)*0.54+0.25*24.6*(Hilfstabelle!A1046-5)/1000</f>
        <v>0</v>
      </c>
      <c r="C1046" s="3">
        <f>(1213.2+(17.25*('weather data'!E1046-5)))/1000</f>
        <v>1.14300975</v>
      </c>
      <c r="E1046" s="96">
        <v>3.206164126323471</v>
      </c>
      <c r="F1046" s="115">
        <v>0</v>
      </c>
      <c r="G1046" s="112">
        <f t="shared" si="16"/>
        <v>3.206164126323471</v>
      </c>
    </row>
    <row r="1047" spans="1:7" x14ac:dyDescent="0.25">
      <c r="A1047" s="28">
        <f>IF('weather data'!E1047&lt;=5,5,'weather data'!E1047)</f>
        <v>5</v>
      </c>
      <c r="B1047" s="4">
        <f>IF(A1047=5,0,1)*0.54+0.25*24.6*(Hilfstabelle!A1047-5)/1000</f>
        <v>0</v>
      </c>
      <c r="C1047" s="3">
        <f>(1213.2+(17.25*('weather data'!E1047-5)))/1000</f>
        <v>1.146684</v>
      </c>
      <c r="E1047" s="96">
        <v>3.0793232081668251</v>
      </c>
      <c r="F1047" s="115">
        <v>0</v>
      </c>
      <c r="G1047" s="112">
        <f t="shared" si="16"/>
        <v>3.0793232081668251</v>
      </c>
    </row>
    <row r="1048" spans="1:7" x14ac:dyDescent="0.25">
      <c r="A1048" s="28">
        <f>IF('weather data'!E1048&lt;=5,5,'weather data'!E1048)</f>
        <v>5</v>
      </c>
      <c r="B1048" s="4">
        <f>IF(A1048=5,0,1)*0.54+0.25*24.6*(Hilfstabelle!A1048-5)/1000</f>
        <v>0</v>
      </c>
      <c r="C1048" s="3">
        <f>(1213.2+(17.25*('weather data'!E1048-5)))/1000</f>
        <v>1.13924925</v>
      </c>
      <c r="E1048" s="96">
        <v>2.7921636868974362</v>
      </c>
      <c r="F1048" s="115">
        <v>0</v>
      </c>
      <c r="G1048" s="112">
        <f t="shared" si="16"/>
        <v>2.7921636868974362</v>
      </c>
    </row>
    <row r="1049" spans="1:7" x14ac:dyDescent="0.25">
      <c r="A1049" s="28">
        <f>IF('weather data'!E1049&lt;=5,5,'weather data'!E1049)</f>
        <v>5</v>
      </c>
      <c r="B1049" s="4">
        <f>IF(A1049=5,0,1)*0.54+0.25*24.6*(Hilfstabelle!A1049-5)/1000</f>
        <v>0</v>
      </c>
      <c r="C1049" s="3">
        <f>(1213.2+(17.25*('weather data'!E1049-5)))/1000</f>
        <v>1.1165309999999999</v>
      </c>
      <c r="E1049" s="96">
        <v>2.804016034987483</v>
      </c>
      <c r="F1049" s="115">
        <v>0</v>
      </c>
      <c r="G1049" s="112">
        <f t="shared" si="16"/>
        <v>2.804016034987483</v>
      </c>
    </row>
    <row r="1050" spans="1:7" x14ac:dyDescent="0.25">
      <c r="A1050" s="28">
        <f>IF('weather data'!E1050&lt;=5,5,'weather data'!E1050)</f>
        <v>5</v>
      </c>
      <c r="B1050" s="4">
        <f>IF(A1050=5,0,1)*0.54+0.25*24.6*(Hilfstabelle!A1050-5)/1000</f>
        <v>0</v>
      </c>
      <c r="C1050" s="3">
        <f>(1213.2+(17.25*('weather data'!E1050-5)))/1000</f>
        <v>1.1012474999999999</v>
      </c>
      <c r="E1050" s="96">
        <v>2.9183807972598692</v>
      </c>
      <c r="F1050" s="115">
        <v>0</v>
      </c>
      <c r="G1050" s="112">
        <f t="shared" si="16"/>
        <v>2.9183807972598692</v>
      </c>
    </row>
    <row r="1051" spans="1:7" x14ac:dyDescent="0.25">
      <c r="A1051" s="28">
        <f>IF('weather data'!E1051&lt;=5,5,'weather data'!E1051)</f>
        <v>5</v>
      </c>
      <c r="B1051" s="4">
        <f>IF(A1051=5,0,1)*0.54+0.25*24.6*(Hilfstabelle!A1051-5)/1000</f>
        <v>0</v>
      </c>
      <c r="C1051" s="3">
        <f>(1213.2+(17.25*('weather data'!E1051-5)))/1000</f>
        <v>1.0933470000000001</v>
      </c>
      <c r="E1051" s="96">
        <v>3.013199581980246</v>
      </c>
      <c r="F1051" s="115">
        <v>0</v>
      </c>
      <c r="G1051" s="112">
        <f t="shared" si="16"/>
        <v>3.013199581980246</v>
      </c>
    </row>
    <row r="1052" spans="1:7" x14ac:dyDescent="0.25">
      <c r="A1052" s="28">
        <f>IF('weather data'!E1052&lt;=5,5,'weather data'!E1052)</f>
        <v>5</v>
      </c>
      <c r="B1052" s="4">
        <f>IF(A1052=5,0,1)*0.54+0.25*24.6*(Hilfstabelle!A1052-5)/1000</f>
        <v>0</v>
      </c>
      <c r="C1052" s="3">
        <f>(1213.2+(17.25*('weather data'!E1052-5)))/1000</f>
        <v>1.0862745</v>
      </c>
      <c r="E1052" s="96">
        <v>3.1652007478368169</v>
      </c>
      <c r="F1052" s="115">
        <v>0</v>
      </c>
      <c r="G1052" s="112">
        <f t="shared" si="16"/>
        <v>3.1652007478368169</v>
      </c>
    </row>
    <row r="1053" spans="1:7" x14ac:dyDescent="0.25">
      <c r="A1053" s="28">
        <f>IF('weather data'!E1053&lt;=5,5,'weather data'!E1053)</f>
        <v>5</v>
      </c>
      <c r="B1053" s="4">
        <f>IF(A1053=5,0,1)*0.54+0.25*24.6*(Hilfstabelle!A1053-5)/1000</f>
        <v>0</v>
      </c>
      <c r="C1053" s="3">
        <f>(1213.2+(17.25*('weather data'!E1053-5)))/1000</f>
        <v>1.08373875</v>
      </c>
      <c r="E1053" s="96">
        <v>2.9318966328011511</v>
      </c>
      <c r="F1053" s="115">
        <v>0</v>
      </c>
      <c r="G1053" s="112">
        <f t="shared" si="16"/>
        <v>2.9318966328011511</v>
      </c>
    </row>
    <row r="1054" spans="1:7" x14ac:dyDescent="0.25">
      <c r="A1054" s="28">
        <f>IF('weather data'!E1054&lt;=5,5,'weather data'!E1054)</f>
        <v>5</v>
      </c>
      <c r="B1054" s="4">
        <f>IF(A1054=5,0,1)*0.54+0.25*24.6*(Hilfstabelle!A1054-5)/1000</f>
        <v>0</v>
      </c>
      <c r="C1054" s="3">
        <f>(1213.2+(17.25*('weather data'!E1054-5)))/1000</f>
        <v>1.08629175</v>
      </c>
      <c r="E1054" s="96">
        <v>2.4407519628241068</v>
      </c>
      <c r="F1054" s="115">
        <v>0</v>
      </c>
      <c r="G1054" s="112">
        <f t="shared" si="16"/>
        <v>2.4407519628241068</v>
      </c>
    </row>
    <row r="1055" spans="1:7" x14ac:dyDescent="0.25">
      <c r="A1055" s="28">
        <f>IF('weather data'!E1055&lt;=5,5,'weather data'!E1055)</f>
        <v>5</v>
      </c>
      <c r="B1055" s="4">
        <f>IF(A1055=5,0,1)*0.54+0.25*24.6*(Hilfstabelle!A1055-5)/1000</f>
        <v>0</v>
      </c>
      <c r="C1055" s="3">
        <f>(1213.2+(17.25*('weather data'!E1055-5)))/1000</f>
        <v>1.0905007500000001</v>
      </c>
      <c r="E1055" s="96">
        <v>2.2488270981379039</v>
      </c>
      <c r="F1055" s="115">
        <v>0</v>
      </c>
      <c r="G1055" s="112">
        <f t="shared" si="16"/>
        <v>2.2488270981379039</v>
      </c>
    </row>
    <row r="1056" spans="1:7" x14ac:dyDescent="0.25">
      <c r="A1056" s="28">
        <f>IF('weather data'!E1056&lt;=5,5,'weather data'!E1056)</f>
        <v>5</v>
      </c>
      <c r="B1056" s="4">
        <f>IF(A1056=5,0,1)*0.54+0.25*24.6*(Hilfstabelle!A1056-5)/1000</f>
        <v>0</v>
      </c>
      <c r="C1056" s="3">
        <f>(1213.2+(17.25*('weather data'!E1056-5)))/1000</f>
        <v>1.0914840000000001</v>
      </c>
      <c r="E1056" s="96">
        <v>2.1596225835654428</v>
      </c>
      <c r="F1056" s="115">
        <v>0</v>
      </c>
      <c r="G1056" s="112">
        <f t="shared" si="16"/>
        <v>2.1596225835654428</v>
      </c>
    </row>
    <row r="1057" spans="1:7" x14ac:dyDescent="0.25">
      <c r="A1057" s="28">
        <f>IF('weather data'!E1057&lt;=5,5,'weather data'!E1057)</f>
        <v>5</v>
      </c>
      <c r="B1057" s="4">
        <f>IF(A1057=5,0,1)*0.54+0.25*24.6*(Hilfstabelle!A1057-5)/1000</f>
        <v>0</v>
      </c>
      <c r="C1057" s="3">
        <f>(1213.2+(17.25*('weather data'!E1057-5)))/1000</f>
        <v>1.0889655</v>
      </c>
      <c r="E1057" s="96">
        <v>2.023632484427007</v>
      </c>
      <c r="F1057" s="115">
        <v>0</v>
      </c>
      <c r="G1057" s="112">
        <f t="shared" si="16"/>
        <v>2.023632484427007</v>
      </c>
    </row>
    <row r="1058" spans="1:7" x14ac:dyDescent="0.25">
      <c r="A1058" s="28">
        <f>IF('weather data'!E1058&lt;=5,5,'weather data'!E1058)</f>
        <v>5</v>
      </c>
      <c r="B1058" s="4">
        <f>IF(A1058=5,0,1)*0.54+0.25*24.6*(Hilfstabelle!A1058-5)/1000</f>
        <v>0</v>
      </c>
      <c r="C1058" s="3">
        <f>(1213.2+(17.25*('weather data'!E1058-5)))/1000</f>
        <v>1.0861882500000002</v>
      </c>
      <c r="E1058" s="96">
        <v>1.964578679908175</v>
      </c>
      <c r="F1058" s="115">
        <v>0</v>
      </c>
      <c r="G1058" s="112">
        <f t="shared" si="16"/>
        <v>1.964578679908175</v>
      </c>
    </row>
    <row r="1059" spans="1:7" x14ac:dyDescent="0.25">
      <c r="A1059" s="28">
        <f>IF('weather data'!E1059&lt;=5,5,'weather data'!E1059)</f>
        <v>5</v>
      </c>
      <c r="B1059" s="4">
        <f>IF(A1059=5,0,1)*0.54+0.25*24.6*(Hilfstabelle!A1059-5)/1000</f>
        <v>0</v>
      </c>
      <c r="C1059" s="3">
        <f>(1213.2+(17.25*('weather data'!E1059-5)))/1000</f>
        <v>1.08470475</v>
      </c>
      <c r="E1059" s="96">
        <v>2.0512879633037842</v>
      </c>
      <c r="F1059" s="115">
        <v>0</v>
      </c>
      <c r="G1059" s="112">
        <f t="shared" si="16"/>
        <v>2.0512879633037842</v>
      </c>
    </row>
    <row r="1060" spans="1:7" x14ac:dyDescent="0.25">
      <c r="A1060" s="28">
        <f>IF('weather data'!E1060&lt;=5,5,'weather data'!E1060)</f>
        <v>5</v>
      </c>
      <c r="B1060" s="4">
        <f>IF(A1060=5,0,1)*0.54+0.25*24.6*(Hilfstabelle!A1060-5)/1000</f>
        <v>0</v>
      </c>
      <c r="C1060" s="3">
        <f>(1213.2+(17.25*('weather data'!E1060-5)))/1000</f>
        <v>1.0838939999999999</v>
      </c>
      <c r="E1060" s="96">
        <v>1.9471120616702109</v>
      </c>
      <c r="F1060" s="115">
        <v>0</v>
      </c>
      <c r="G1060" s="112">
        <f t="shared" si="16"/>
        <v>1.9471120616702109</v>
      </c>
    </row>
    <row r="1061" spans="1:7" x14ac:dyDescent="0.25">
      <c r="A1061" s="28">
        <f>IF('weather data'!E1061&lt;=5,5,'weather data'!E1061)</f>
        <v>5</v>
      </c>
      <c r="B1061" s="4">
        <f>IF(A1061=5,0,1)*0.54+0.25*24.6*(Hilfstabelle!A1061-5)/1000</f>
        <v>0</v>
      </c>
      <c r="C1061" s="3">
        <f>(1213.2+(17.25*('weather data'!E1061-5)))/1000</f>
        <v>1.08370425</v>
      </c>
      <c r="E1061" s="96">
        <v>1.833371107192038</v>
      </c>
      <c r="F1061" s="115">
        <v>0</v>
      </c>
      <c r="G1061" s="112">
        <f t="shared" si="16"/>
        <v>1.833371107192038</v>
      </c>
    </row>
    <row r="1062" spans="1:7" x14ac:dyDescent="0.25">
      <c r="A1062" s="28">
        <f>IF('weather data'!E1062&lt;=5,5,'weather data'!E1062)</f>
        <v>5</v>
      </c>
      <c r="B1062" s="4">
        <f>IF(A1062=5,0,1)*0.54+0.25*24.6*(Hilfstabelle!A1062-5)/1000</f>
        <v>0</v>
      </c>
      <c r="C1062" s="3">
        <f>(1213.2+(17.25*('weather data'!E1062-5)))/1000</f>
        <v>1.0858777500000001</v>
      </c>
      <c r="E1062" s="96">
        <v>1.7603855952691161</v>
      </c>
      <c r="F1062" s="115">
        <v>0</v>
      </c>
      <c r="G1062" s="112">
        <f t="shared" si="16"/>
        <v>1.7603855952691161</v>
      </c>
    </row>
    <row r="1063" spans="1:7" x14ac:dyDescent="0.25">
      <c r="A1063" s="28">
        <f>IF('weather data'!E1063&lt;=5,5,'weather data'!E1063)</f>
        <v>5</v>
      </c>
      <c r="B1063" s="4">
        <f>IF(A1063=5,0,1)*0.54+0.25*24.6*(Hilfstabelle!A1063-5)/1000</f>
        <v>0</v>
      </c>
      <c r="C1063" s="3">
        <f>(1213.2+(17.25*('weather data'!E1063-5)))/1000</f>
        <v>1.0890517500000001</v>
      </c>
      <c r="E1063" s="96">
        <v>2.0036706350121909</v>
      </c>
      <c r="F1063" s="115">
        <v>0</v>
      </c>
      <c r="G1063" s="112">
        <f t="shared" si="16"/>
        <v>2.0036706350121909</v>
      </c>
    </row>
    <row r="1064" spans="1:7" x14ac:dyDescent="0.25">
      <c r="A1064" s="28">
        <f>IF('weather data'!E1064&lt;=5,5,'weather data'!E1064)</f>
        <v>5</v>
      </c>
      <c r="B1064" s="4">
        <f>IF(A1064=5,0,1)*0.54+0.25*24.6*(Hilfstabelle!A1064-5)/1000</f>
        <v>0</v>
      </c>
      <c r="C1064" s="3">
        <f>(1213.2+(17.25*('weather data'!E1064-5)))/1000</f>
        <v>1.0911045000000001</v>
      </c>
      <c r="E1064" s="96">
        <v>2.142363901258884</v>
      </c>
      <c r="F1064" s="115">
        <v>0</v>
      </c>
      <c r="G1064" s="112">
        <f t="shared" si="16"/>
        <v>2.142363901258884</v>
      </c>
    </row>
    <row r="1065" spans="1:7" x14ac:dyDescent="0.25">
      <c r="A1065" s="28">
        <f>IF('weather data'!E1065&lt;=5,5,'weather data'!E1065)</f>
        <v>5</v>
      </c>
      <c r="B1065" s="4">
        <f>IF(A1065=5,0,1)*0.54+0.25*24.6*(Hilfstabelle!A1065-5)/1000</f>
        <v>0</v>
      </c>
      <c r="C1065" s="3">
        <f>(1213.2+(17.25*('weather data'!E1065-5)))/1000</f>
        <v>1.1026965</v>
      </c>
      <c r="E1065" s="96">
        <v>2.1775050736662158</v>
      </c>
      <c r="F1065" s="115">
        <v>0</v>
      </c>
      <c r="G1065" s="112">
        <f t="shared" si="16"/>
        <v>2.1775050736662158</v>
      </c>
    </row>
    <row r="1066" spans="1:7" x14ac:dyDescent="0.25">
      <c r="A1066" s="28">
        <f>IF('weather data'!E1066&lt;=5,5,'weather data'!E1066)</f>
        <v>5</v>
      </c>
      <c r="B1066" s="4">
        <f>IF(A1066=5,0,1)*0.54+0.25*24.6*(Hilfstabelle!A1066-5)/1000</f>
        <v>0</v>
      </c>
      <c r="C1066" s="3">
        <f>(1213.2+(17.25*('weather data'!E1066-5)))/1000</f>
        <v>1.11806625</v>
      </c>
      <c r="E1066" s="96">
        <v>2.705662339433232</v>
      </c>
      <c r="F1066" s="115">
        <v>0</v>
      </c>
      <c r="G1066" s="112">
        <f t="shared" si="16"/>
        <v>2.705662339433232</v>
      </c>
    </row>
    <row r="1067" spans="1:7" x14ac:dyDescent="0.25">
      <c r="A1067" s="28">
        <f>IF('weather data'!E1067&lt;=5,5,'weather data'!E1067)</f>
        <v>5</v>
      </c>
      <c r="B1067" s="4">
        <f>IF(A1067=5,0,1)*0.54+0.25*24.6*(Hilfstabelle!A1067-5)/1000</f>
        <v>0</v>
      </c>
      <c r="C1067" s="3">
        <f>(1213.2+(17.25*('weather data'!E1067-5)))/1000</f>
        <v>1.1343157500000001</v>
      </c>
      <c r="E1067" s="96">
        <v>3.0192297239909718</v>
      </c>
      <c r="F1067" s="115">
        <v>0</v>
      </c>
      <c r="G1067" s="112">
        <f t="shared" si="16"/>
        <v>3.0192297239909718</v>
      </c>
    </row>
    <row r="1068" spans="1:7" x14ac:dyDescent="0.25">
      <c r="A1068" s="28">
        <f>IF('weather data'!E1068&lt;=5,5,'weather data'!E1068)</f>
        <v>5</v>
      </c>
      <c r="B1068" s="4">
        <f>IF(A1068=5,0,1)*0.54+0.25*24.6*(Hilfstabelle!A1068-5)/1000</f>
        <v>0</v>
      </c>
      <c r="C1068" s="3">
        <f>(1213.2+(17.25*('weather data'!E1068-5)))/1000</f>
        <v>1.1501512500000002</v>
      </c>
      <c r="E1068" s="96">
        <v>3.120702458516289</v>
      </c>
      <c r="F1068" s="115">
        <v>0</v>
      </c>
      <c r="G1068" s="112">
        <f t="shared" si="16"/>
        <v>3.120702458516289</v>
      </c>
    </row>
    <row r="1069" spans="1:7" x14ac:dyDescent="0.25">
      <c r="A1069" s="28">
        <f>IF('weather data'!E1069&lt;=5,5,'weather data'!E1069)</f>
        <v>5</v>
      </c>
      <c r="B1069" s="4">
        <f>IF(A1069=5,0,1)*0.54+0.25*24.6*(Hilfstabelle!A1069-5)/1000</f>
        <v>0</v>
      </c>
      <c r="C1069" s="3">
        <f>(1213.2+(17.25*('weather data'!E1069-5)))/1000</f>
        <v>1.16063925</v>
      </c>
      <c r="E1069" s="96">
        <v>3.205956190392067</v>
      </c>
      <c r="F1069" s="115">
        <v>0</v>
      </c>
      <c r="G1069" s="112">
        <f t="shared" si="16"/>
        <v>3.205956190392067</v>
      </c>
    </row>
    <row r="1070" spans="1:7" x14ac:dyDescent="0.25">
      <c r="A1070" s="28">
        <f>IF('weather data'!E1070&lt;=5,5,'weather data'!E1070)</f>
        <v>5</v>
      </c>
      <c r="B1070" s="4">
        <f>IF(A1070=5,0,1)*0.54+0.25*24.6*(Hilfstabelle!A1070-5)/1000</f>
        <v>0</v>
      </c>
      <c r="C1070" s="3">
        <f>(1213.2+(17.25*('weather data'!E1070-5)))/1000</f>
        <v>1.1632957500000001</v>
      </c>
      <c r="E1070" s="96">
        <v>3.206164126323471</v>
      </c>
      <c r="F1070" s="115">
        <v>0</v>
      </c>
      <c r="G1070" s="112">
        <f t="shared" si="16"/>
        <v>3.206164126323471</v>
      </c>
    </row>
    <row r="1071" spans="1:7" x14ac:dyDescent="0.25">
      <c r="A1071" s="28">
        <f>IF('weather data'!E1071&lt;=5,5,'weather data'!E1071)</f>
        <v>5</v>
      </c>
      <c r="B1071" s="4">
        <f>IF(A1071=5,0,1)*0.54+0.25*24.6*(Hilfstabelle!A1071-5)/1000</f>
        <v>0</v>
      </c>
      <c r="C1071" s="3">
        <f>(1213.2+(17.25*('weather data'!E1071-5)))/1000</f>
        <v>1.1612775000000002</v>
      </c>
      <c r="E1071" s="96">
        <v>3.0793232081668251</v>
      </c>
      <c r="F1071" s="115">
        <v>0</v>
      </c>
      <c r="G1071" s="112">
        <f t="shared" si="16"/>
        <v>3.0793232081668251</v>
      </c>
    </row>
    <row r="1072" spans="1:7" x14ac:dyDescent="0.25">
      <c r="A1072" s="28">
        <f>IF('weather data'!E1072&lt;=5,5,'weather data'!E1072)</f>
        <v>5</v>
      </c>
      <c r="B1072" s="4">
        <f>IF(A1072=5,0,1)*0.54+0.25*24.6*(Hilfstabelle!A1072-5)/1000</f>
        <v>0</v>
      </c>
      <c r="C1072" s="3">
        <f>(1213.2+(17.25*('weather data'!E1072-5)))/1000</f>
        <v>1.1550675000000001</v>
      </c>
      <c r="E1072" s="96">
        <v>2.7921636868974362</v>
      </c>
      <c r="F1072" s="115">
        <v>0</v>
      </c>
      <c r="G1072" s="112">
        <f t="shared" si="16"/>
        <v>2.7921636868974362</v>
      </c>
    </row>
    <row r="1073" spans="1:7" x14ac:dyDescent="0.25">
      <c r="A1073" s="28">
        <f>IF('weather data'!E1073&lt;=5,5,'weather data'!E1073)</f>
        <v>5</v>
      </c>
      <c r="B1073" s="4">
        <f>IF(A1073=5,0,1)*0.54+0.25*24.6*(Hilfstabelle!A1073-5)/1000</f>
        <v>0</v>
      </c>
      <c r="C1073" s="3">
        <f>(1213.2+(17.25*('weather data'!E1073-5)))/1000</f>
        <v>1.1444415000000001</v>
      </c>
      <c r="E1073" s="96">
        <v>2.804016034987483</v>
      </c>
      <c r="F1073" s="115">
        <v>0</v>
      </c>
      <c r="G1073" s="112">
        <f t="shared" si="16"/>
        <v>2.804016034987483</v>
      </c>
    </row>
    <row r="1074" spans="1:7" x14ac:dyDescent="0.25">
      <c r="A1074" s="28">
        <f>IF('weather data'!E1074&lt;=5,5,'weather data'!E1074)</f>
        <v>5</v>
      </c>
      <c r="B1074" s="4">
        <f>IF(A1074=5,0,1)*0.54+0.25*24.6*(Hilfstabelle!A1074-5)/1000</f>
        <v>0</v>
      </c>
      <c r="C1074" s="3">
        <f>(1213.2+(17.25*('weather data'!E1074-5)))/1000</f>
        <v>1.1367135000000002</v>
      </c>
      <c r="E1074" s="96">
        <v>2.9183807972598692</v>
      </c>
      <c r="F1074" s="115">
        <v>0</v>
      </c>
      <c r="G1074" s="112">
        <f t="shared" si="16"/>
        <v>2.9183807972598692</v>
      </c>
    </row>
    <row r="1075" spans="1:7" x14ac:dyDescent="0.25">
      <c r="A1075" s="28">
        <f>IF('weather data'!E1075&lt;=5,5,'weather data'!E1075)</f>
        <v>5</v>
      </c>
      <c r="B1075" s="4">
        <f>IF(A1075=5,0,1)*0.54+0.25*24.6*(Hilfstabelle!A1075-5)/1000</f>
        <v>0</v>
      </c>
      <c r="C1075" s="3">
        <f>(1213.2+(17.25*('weather data'!E1075-5)))/1000</f>
        <v>1.1356440000000001</v>
      </c>
      <c r="E1075" s="96">
        <v>3.013199581980246</v>
      </c>
      <c r="F1075" s="115">
        <v>0</v>
      </c>
      <c r="G1075" s="112">
        <f t="shared" si="16"/>
        <v>3.013199581980246</v>
      </c>
    </row>
    <row r="1076" spans="1:7" x14ac:dyDescent="0.25">
      <c r="A1076" s="28">
        <f>IF('weather data'!E1076&lt;=5,5,'weather data'!E1076)</f>
        <v>5</v>
      </c>
      <c r="B1076" s="4">
        <f>IF(A1076=5,0,1)*0.54+0.25*24.6*(Hilfstabelle!A1076-5)/1000</f>
        <v>0</v>
      </c>
      <c r="C1076" s="3">
        <f>(1213.2+(17.25*('weather data'!E1076-5)))/1000</f>
        <v>1.1374035</v>
      </c>
      <c r="E1076" s="96">
        <v>3.1652007478368169</v>
      </c>
      <c r="F1076" s="115">
        <v>0</v>
      </c>
      <c r="G1076" s="112">
        <f t="shared" si="16"/>
        <v>3.1652007478368169</v>
      </c>
    </row>
    <row r="1077" spans="1:7" x14ac:dyDescent="0.25">
      <c r="A1077" s="28">
        <f>IF('weather data'!E1077&lt;=5,5,'weather data'!E1077)</f>
        <v>5</v>
      </c>
      <c r="B1077" s="4">
        <f>IF(A1077=5,0,1)*0.54+0.25*24.6*(Hilfstabelle!A1077-5)/1000</f>
        <v>0</v>
      </c>
      <c r="C1077" s="3">
        <f>(1213.2+(17.25*('weather data'!E1077-5)))/1000</f>
        <v>1.14142275</v>
      </c>
      <c r="E1077" s="96">
        <v>2.9318966328011511</v>
      </c>
      <c r="F1077" s="115">
        <v>0</v>
      </c>
      <c r="G1077" s="112">
        <f t="shared" si="16"/>
        <v>2.9318966328011511</v>
      </c>
    </row>
    <row r="1078" spans="1:7" x14ac:dyDescent="0.25">
      <c r="A1078" s="28">
        <f>IF('weather data'!E1078&lt;=5,5,'weather data'!E1078)</f>
        <v>5</v>
      </c>
      <c r="B1078" s="4">
        <f>IF(A1078=5,0,1)*0.54+0.25*24.6*(Hilfstabelle!A1078-5)/1000</f>
        <v>0</v>
      </c>
      <c r="C1078" s="3">
        <f>(1213.2+(17.25*('weather data'!E1078-5)))/1000</f>
        <v>1.1462872500000001</v>
      </c>
      <c r="E1078" s="96">
        <v>2.4407519628241068</v>
      </c>
      <c r="F1078" s="115">
        <v>0</v>
      </c>
      <c r="G1078" s="112">
        <f t="shared" si="16"/>
        <v>2.4407519628241068</v>
      </c>
    </row>
    <row r="1079" spans="1:7" x14ac:dyDescent="0.25">
      <c r="A1079" s="28">
        <f>IF('weather data'!E1079&lt;=5,5,'weather data'!E1079)</f>
        <v>5</v>
      </c>
      <c r="B1079" s="4">
        <f>IF(A1079=5,0,1)*0.54+0.25*24.6*(Hilfstabelle!A1079-5)/1000</f>
        <v>0</v>
      </c>
      <c r="C1079" s="3">
        <f>(1213.2+(17.25*('weather data'!E1079-5)))/1000</f>
        <v>1.1412502500000001</v>
      </c>
      <c r="E1079" s="96">
        <v>2.2488270981379039</v>
      </c>
      <c r="F1079" s="115">
        <v>0</v>
      </c>
      <c r="G1079" s="112">
        <f t="shared" si="16"/>
        <v>2.2488270981379039</v>
      </c>
    </row>
    <row r="1080" spans="1:7" x14ac:dyDescent="0.25">
      <c r="A1080" s="28">
        <f>IF('weather data'!E1080&lt;=5,5,'weather data'!E1080)</f>
        <v>5</v>
      </c>
      <c r="B1080" s="4">
        <f>IF(A1080=5,0,1)*0.54+0.25*24.6*(Hilfstabelle!A1080-5)/1000</f>
        <v>0</v>
      </c>
      <c r="C1080" s="3">
        <f>(1213.2+(17.25*('weather data'!E1080-5)))/1000</f>
        <v>1.1469255</v>
      </c>
      <c r="E1080" s="96">
        <v>2.1596225835654428</v>
      </c>
      <c r="F1080" s="115">
        <v>0</v>
      </c>
      <c r="G1080" s="112">
        <f t="shared" si="16"/>
        <v>2.1596225835654428</v>
      </c>
    </row>
    <row r="1081" spans="1:7" x14ac:dyDescent="0.25">
      <c r="A1081" s="28">
        <f>IF('weather data'!E1081&lt;=5,5,'weather data'!E1081)</f>
        <v>5</v>
      </c>
      <c r="B1081" s="4">
        <f>IF(A1081=5,0,1)*0.54+0.25*24.6*(Hilfstabelle!A1081-5)/1000</f>
        <v>0</v>
      </c>
      <c r="C1081" s="3">
        <f>(1213.2+(17.25*('weather data'!E1081-5)))/1000</f>
        <v>1.15708575</v>
      </c>
      <c r="E1081" s="96">
        <v>2.023632484427007</v>
      </c>
      <c r="F1081" s="115">
        <v>0</v>
      </c>
      <c r="G1081" s="112">
        <f t="shared" si="16"/>
        <v>2.023632484427007</v>
      </c>
    </row>
    <row r="1082" spans="1:7" x14ac:dyDescent="0.25">
      <c r="A1082" s="28">
        <f>IF('weather data'!E1082&lt;=5,5,'weather data'!E1082)</f>
        <v>5</v>
      </c>
      <c r="B1082" s="4">
        <f>IF(A1082=5,0,1)*0.54+0.25*24.6*(Hilfstabelle!A1082-5)/1000</f>
        <v>0</v>
      </c>
      <c r="C1082" s="3">
        <f>(1213.2+(17.25*('weather data'!E1082-5)))/1000</f>
        <v>1.1709547500000002</v>
      </c>
      <c r="E1082" s="96">
        <v>1.964578679908175</v>
      </c>
      <c r="F1082" s="115">
        <v>0</v>
      </c>
      <c r="G1082" s="112">
        <f t="shared" si="16"/>
        <v>1.964578679908175</v>
      </c>
    </row>
    <row r="1083" spans="1:7" x14ac:dyDescent="0.25">
      <c r="A1083" s="28">
        <f>IF('weather data'!E1083&lt;=5,5,'weather data'!E1083)</f>
        <v>5</v>
      </c>
      <c r="B1083" s="4">
        <f>IF(A1083=5,0,1)*0.54+0.25*24.6*(Hilfstabelle!A1083-5)/1000</f>
        <v>0</v>
      </c>
      <c r="C1083" s="3">
        <f>(1213.2+(17.25*('weather data'!E1083-5)))/1000</f>
        <v>1.1622952500000001</v>
      </c>
      <c r="E1083" s="96">
        <v>2.0512879633037842</v>
      </c>
      <c r="F1083" s="115">
        <v>0</v>
      </c>
      <c r="G1083" s="112">
        <f t="shared" si="16"/>
        <v>2.0512879633037842</v>
      </c>
    </row>
    <row r="1084" spans="1:7" x14ac:dyDescent="0.25">
      <c r="A1084" s="28">
        <f>IF('weather data'!E1084&lt;=5,5,'weather data'!E1084)</f>
        <v>5</v>
      </c>
      <c r="B1084" s="4">
        <f>IF(A1084=5,0,1)*0.54+0.25*24.6*(Hilfstabelle!A1084-5)/1000</f>
        <v>0</v>
      </c>
      <c r="C1084" s="3">
        <f>(1213.2+(17.25*('weather data'!E1084-5)))/1000</f>
        <v>1.1396804999999999</v>
      </c>
      <c r="E1084" s="96">
        <v>1.9471120616702109</v>
      </c>
      <c r="F1084" s="115">
        <v>0</v>
      </c>
      <c r="G1084" s="112">
        <f t="shared" si="16"/>
        <v>1.9471120616702109</v>
      </c>
    </row>
    <row r="1085" spans="1:7" x14ac:dyDescent="0.25">
      <c r="A1085" s="28">
        <f>IF('weather data'!E1085&lt;=5,5,'weather data'!E1085)</f>
        <v>5</v>
      </c>
      <c r="B1085" s="4">
        <f>IF(A1085=5,0,1)*0.54+0.25*24.6*(Hilfstabelle!A1085-5)/1000</f>
        <v>0</v>
      </c>
      <c r="C1085" s="3">
        <f>(1213.2+(17.25*('weather data'!E1085-5)))/1000</f>
        <v>1.1234137500000001</v>
      </c>
      <c r="E1085" s="96">
        <v>1.833371107192038</v>
      </c>
      <c r="F1085" s="115">
        <v>0</v>
      </c>
      <c r="G1085" s="112">
        <f t="shared" si="16"/>
        <v>1.833371107192038</v>
      </c>
    </row>
    <row r="1086" spans="1:7" x14ac:dyDescent="0.25">
      <c r="A1086" s="28">
        <f>IF('weather data'!E1086&lt;=5,5,'weather data'!E1086)</f>
        <v>5</v>
      </c>
      <c r="B1086" s="4">
        <f>IF(A1086=5,0,1)*0.54+0.25*24.6*(Hilfstabelle!A1086-5)/1000</f>
        <v>0</v>
      </c>
      <c r="C1086" s="3">
        <f>(1213.2+(17.25*('weather data'!E1086-5)))/1000</f>
        <v>1.1138917500000001</v>
      </c>
      <c r="E1086" s="96">
        <v>1.7603855952691161</v>
      </c>
      <c r="F1086" s="115">
        <v>0</v>
      </c>
      <c r="G1086" s="112">
        <f t="shared" si="16"/>
        <v>1.7603855952691161</v>
      </c>
    </row>
    <row r="1087" spans="1:7" x14ac:dyDescent="0.25">
      <c r="A1087" s="28">
        <f>IF('weather data'!E1087&lt;=5,5,'weather data'!E1087)</f>
        <v>5</v>
      </c>
      <c r="B1087" s="4">
        <f>IF(A1087=5,0,1)*0.54+0.25*24.6*(Hilfstabelle!A1087-5)/1000</f>
        <v>0</v>
      </c>
      <c r="C1087" s="3">
        <f>(1213.2+(17.25*('weather data'!E1087-5)))/1000</f>
        <v>1.1094757500000001</v>
      </c>
      <c r="E1087" s="96">
        <v>2.0036706350121909</v>
      </c>
      <c r="F1087" s="115">
        <v>0</v>
      </c>
      <c r="G1087" s="112">
        <f t="shared" si="16"/>
        <v>2.0036706350121909</v>
      </c>
    </row>
    <row r="1088" spans="1:7" x14ac:dyDescent="0.25">
      <c r="A1088" s="28">
        <f>IF('weather data'!E1088&lt;=5,5,'weather data'!E1088)</f>
        <v>5</v>
      </c>
      <c r="B1088" s="4">
        <f>IF(A1088=5,0,1)*0.54+0.25*24.6*(Hilfstabelle!A1088-5)/1000</f>
        <v>0</v>
      </c>
      <c r="C1088" s="3">
        <f>(1213.2+(17.25*('weather data'!E1088-5)))/1000</f>
        <v>1.1147715</v>
      </c>
      <c r="E1088" s="96">
        <v>2.142363901258884</v>
      </c>
      <c r="F1088" s="115">
        <v>0</v>
      </c>
      <c r="G1088" s="112">
        <f t="shared" si="16"/>
        <v>2.142363901258884</v>
      </c>
    </row>
    <row r="1089" spans="1:7" x14ac:dyDescent="0.25">
      <c r="A1089" s="28">
        <f>IF('weather data'!E1089&lt;=5,5,'weather data'!E1089)</f>
        <v>5</v>
      </c>
      <c r="B1089" s="4">
        <f>IF(A1089=5,0,1)*0.54+0.25*24.6*(Hilfstabelle!A1089-5)/1000</f>
        <v>0</v>
      </c>
      <c r="C1089" s="3">
        <f>(1213.2+(17.25*('weather data'!E1089-5)))/1000</f>
        <v>1.1292960000000001</v>
      </c>
      <c r="E1089" s="96">
        <v>2.1775050736662158</v>
      </c>
      <c r="F1089" s="115">
        <v>0</v>
      </c>
      <c r="G1089" s="112">
        <f t="shared" si="16"/>
        <v>2.1775050736662158</v>
      </c>
    </row>
    <row r="1090" spans="1:7" x14ac:dyDescent="0.25">
      <c r="A1090" s="28">
        <f>IF('weather data'!E1090&lt;=5,5,'weather data'!E1090)</f>
        <v>5</v>
      </c>
      <c r="B1090" s="4">
        <f>IF(A1090=5,0,1)*0.54+0.25*24.6*(Hilfstabelle!A1090-5)/1000</f>
        <v>0</v>
      </c>
      <c r="C1090" s="3">
        <f>(1213.2+(17.25*('weather data'!E1090-5)))/1000</f>
        <v>1.15039275</v>
      </c>
      <c r="E1090" s="96">
        <v>2.705662339433232</v>
      </c>
      <c r="F1090" s="115">
        <v>0</v>
      </c>
      <c r="G1090" s="112">
        <f t="shared" ref="G1090:G1153" si="17">F1090+E1090</f>
        <v>2.705662339433232</v>
      </c>
    </row>
    <row r="1091" spans="1:7" x14ac:dyDescent="0.25">
      <c r="A1091" s="28">
        <f>IF('weather data'!E1091&lt;=5,5,'weather data'!E1091)</f>
        <v>5</v>
      </c>
      <c r="B1091" s="4">
        <f>IF(A1091=5,0,1)*0.54+0.25*24.6*(Hilfstabelle!A1091-5)/1000</f>
        <v>0</v>
      </c>
      <c r="C1091" s="3">
        <f>(1213.2+(17.25*('weather data'!E1091-5)))/1000</f>
        <v>1.1714550000000001</v>
      </c>
      <c r="E1091" s="96">
        <v>3.0192297239909718</v>
      </c>
      <c r="F1091" s="115">
        <v>0</v>
      </c>
      <c r="G1091" s="112">
        <f t="shared" si="17"/>
        <v>3.0192297239909718</v>
      </c>
    </row>
    <row r="1092" spans="1:7" x14ac:dyDescent="0.25">
      <c r="A1092" s="28">
        <f>IF('weather data'!E1092&lt;=5,5,'weather data'!E1092)</f>
        <v>5</v>
      </c>
      <c r="B1092" s="4">
        <f>IF(A1092=5,0,1)*0.54+0.25*24.6*(Hilfstabelle!A1092-5)/1000</f>
        <v>0</v>
      </c>
      <c r="C1092" s="3">
        <f>(1213.2+(17.25*('weather data'!E1092-5)))/1000</f>
        <v>1.1899815</v>
      </c>
      <c r="E1092" s="96">
        <v>3.120702458516289</v>
      </c>
      <c r="F1092" s="115">
        <v>0</v>
      </c>
      <c r="G1092" s="112">
        <f t="shared" si="17"/>
        <v>3.120702458516289</v>
      </c>
    </row>
    <row r="1093" spans="1:7" x14ac:dyDescent="0.25">
      <c r="A1093" s="28">
        <f>IF('weather data'!E1093&lt;=5,5,'weather data'!E1093)</f>
        <v>5</v>
      </c>
      <c r="B1093" s="4">
        <f>IF(A1093=5,0,1)*0.54+0.25*24.6*(Hilfstabelle!A1093-5)/1000</f>
        <v>0</v>
      </c>
      <c r="C1093" s="3">
        <f>(1213.2+(17.25*('weather data'!E1093-5)))/1000</f>
        <v>1.2022117500000002</v>
      </c>
      <c r="E1093" s="96">
        <v>3.205956190392067</v>
      </c>
      <c r="F1093" s="115">
        <v>0</v>
      </c>
      <c r="G1093" s="112">
        <f t="shared" si="17"/>
        <v>3.205956190392067</v>
      </c>
    </row>
    <row r="1094" spans="1:7" x14ac:dyDescent="0.25">
      <c r="A1094" s="28">
        <f>IF('weather data'!E1094&lt;=5,5,'weather data'!E1094)</f>
        <v>5</v>
      </c>
      <c r="B1094" s="4">
        <f>IF(A1094=5,0,1)*0.54+0.25*24.6*(Hilfstabelle!A1094-5)/1000</f>
        <v>0</v>
      </c>
      <c r="C1094" s="3">
        <f>(1213.2+(17.25*('weather data'!E1094-5)))/1000</f>
        <v>1.206162</v>
      </c>
      <c r="E1094" s="96">
        <v>3.206164126323471</v>
      </c>
      <c r="F1094" s="115">
        <v>0</v>
      </c>
      <c r="G1094" s="112">
        <f t="shared" si="17"/>
        <v>3.206164126323471</v>
      </c>
    </row>
    <row r="1095" spans="1:7" x14ac:dyDescent="0.25">
      <c r="A1095" s="28">
        <f>IF('weather data'!E1095&lt;=5,5,'weather data'!E1095)</f>
        <v>5</v>
      </c>
      <c r="B1095" s="4">
        <f>IF(A1095=5,0,1)*0.54+0.25*24.6*(Hilfstabelle!A1095-5)/1000</f>
        <v>0</v>
      </c>
      <c r="C1095" s="3">
        <f>(1213.2+(17.25*('weather data'!E1095-5)))/1000</f>
        <v>1.20162525</v>
      </c>
      <c r="E1095" s="96">
        <v>3.0793232081668251</v>
      </c>
      <c r="F1095" s="115">
        <v>0</v>
      </c>
      <c r="G1095" s="112">
        <f t="shared" si="17"/>
        <v>3.0793232081668251</v>
      </c>
    </row>
    <row r="1096" spans="1:7" x14ac:dyDescent="0.25">
      <c r="A1096" s="28">
        <f>IF('weather data'!E1096&lt;=5,5,'weather data'!E1096)</f>
        <v>5</v>
      </c>
      <c r="B1096" s="4">
        <f>IF(A1096=5,0,1)*0.54+0.25*24.6*(Hilfstabelle!A1096-5)/1000</f>
        <v>0</v>
      </c>
      <c r="C1096" s="3">
        <f>(1213.2+(17.25*('weather data'!E1096-5)))/1000</f>
        <v>1.1882392500000001</v>
      </c>
      <c r="E1096" s="96">
        <v>2.7921636868974362</v>
      </c>
      <c r="F1096" s="115">
        <v>11</v>
      </c>
      <c r="G1096" s="112">
        <f t="shared" si="17"/>
        <v>13.792163686897435</v>
      </c>
    </row>
    <row r="1097" spans="1:7" x14ac:dyDescent="0.25">
      <c r="A1097" s="28">
        <f>IF('weather data'!E1097&lt;=5,5,'weather data'!E1097)</f>
        <v>5</v>
      </c>
      <c r="B1097" s="4">
        <f>IF(A1097=5,0,1)*0.54+0.25*24.6*(Hilfstabelle!A1097-5)/1000</f>
        <v>0</v>
      </c>
      <c r="C1097" s="3">
        <f>(1213.2+(17.25*('weather data'!E1097-5)))/1000</f>
        <v>1.1636925</v>
      </c>
      <c r="E1097" s="96">
        <v>2.804016034987483</v>
      </c>
      <c r="F1097" s="115">
        <v>11</v>
      </c>
      <c r="G1097" s="112">
        <f t="shared" si="17"/>
        <v>13.804016034987484</v>
      </c>
    </row>
    <row r="1098" spans="1:7" x14ac:dyDescent="0.25">
      <c r="A1098" s="28">
        <f>IF('weather data'!E1098&lt;=5,5,'weather data'!E1098)</f>
        <v>5</v>
      </c>
      <c r="B1098" s="4">
        <f>IF(A1098=5,0,1)*0.54+0.25*24.6*(Hilfstabelle!A1098-5)/1000</f>
        <v>0</v>
      </c>
      <c r="C1098" s="3">
        <f>(1213.2+(17.25*('weather data'!E1098-5)))/1000</f>
        <v>1.13852475</v>
      </c>
      <c r="E1098" s="96">
        <v>2.9183807972598692</v>
      </c>
      <c r="F1098" s="115">
        <v>11</v>
      </c>
      <c r="G1098" s="112">
        <f t="shared" si="17"/>
        <v>13.91838079725987</v>
      </c>
    </row>
    <row r="1099" spans="1:7" x14ac:dyDescent="0.25">
      <c r="A1099" s="28">
        <f>IF('weather data'!E1099&lt;=5,5,'weather data'!E1099)</f>
        <v>5</v>
      </c>
      <c r="B1099" s="4">
        <f>IF(A1099=5,0,1)*0.54+0.25*24.6*(Hilfstabelle!A1099-5)/1000</f>
        <v>0</v>
      </c>
      <c r="C1099" s="3">
        <f>(1213.2+(17.25*('weather data'!E1099-5)))/1000</f>
        <v>1.1248110000000002</v>
      </c>
      <c r="E1099" s="96">
        <v>3.013199581980246</v>
      </c>
      <c r="F1099" s="115">
        <f>11/6</f>
        <v>1.8333333333333333</v>
      </c>
      <c r="G1099" s="112">
        <f t="shared" si="17"/>
        <v>4.8465329153135794</v>
      </c>
    </row>
    <row r="1100" spans="1:7" x14ac:dyDescent="0.25">
      <c r="A1100" s="28">
        <f>IF('weather data'!E1100&lt;=5,5,'weather data'!E1100)</f>
        <v>5</v>
      </c>
      <c r="B1100" s="4">
        <f>IF(A1100=5,0,1)*0.54+0.25*24.6*(Hilfstabelle!A1100-5)/1000</f>
        <v>0</v>
      </c>
      <c r="C1100" s="3">
        <f>(1213.2+(17.25*('weather data'!E1100-5)))/1000</f>
        <v>1.10730225</v>
      </c>
      <c r="E1100" s="96">
        <v>3.1652007478368169</v>
      </c>
      <c r="F1100" s="115">
        <v>0</v>
      </c>
      <c r="G1100" s="112">
        <f t="shared" si="17"/>
        <v>3.1652007478368169</v>
      </c>
    </row>
    <row r="1101" spans="1:7" x14ac:dyDescent="0.25">
      <c r="A1101" s="28">
        <f>IF('weather data'!E1101&lt;=5,5,'weather data'!E1101)</f>
        <v>5</v>
      </c>
      <c r="B1101" s="4">
        <f>IF(A1101=5,0,1)*0.54+0.25*24.6*(Hilfstabelle!A1101-5)/1000</f>
        <v>0</v>
      </c>
      <c r="C1101" s="3">
        <f>(1213.2+(17.25*('weather data'!E1101-5)))/1000</f>
        <v>1.1013855000000001</v>
      </c>
      <c r="E1101" s="96">
        <v>2.9318966328011511</v>
      </c>
      <c r="F1101" s="115">
        <v>0</v>
      </c>
      <c r="G1101" s="112">
        <f t="shared" si="17"/>
        <v>2.9318966328011511</v>
      </c>
    </row>
    <row r="1102" spans="1:7" x14ac:dyDescent="0.25">
      <c r="A1102" s="28">
        <f>IF('weather data'!E1102&lt;=5,5,'weather data'!E1102)</f>
        <v>5</v>
      </c>
      <c r="B1102" s="4">
        <f>IF(A1102=5,0,1)*0.54+0.25*24.6*(Hilfstabelle!A1102-5)/1000</f>
        <v>0</v>
      </c>
      <c r="C1102" s="3">
        <f>(1213.2+(17.25*('weather data'!E1102-5)))/1000</f>
        <v>1.104732</v>
      </c>
      <c r="E1102" s="96">
        <v>2.4407519628241068</v>
      </c>
      <c r="F1102" s="115">
        <v>0</v>
      </c>
      <c r="G1102" s="112">
        <f t="shared" si="17"/>
        <v>2.4407519628241068</v>
      </c>
    </row>
    <row r="1103" spans="1:7" x14ac:dyDescent="0.25">
      <c r="A1103" s="28">
        <f>IF('weather data'!E1103&lt;=5,5,'weather data'!E1103)</f>
        <v>5</v>
      </c>
      <c r="B1103" s="4">
        <f>IF(A1103=5,0,1)*0.54+0.25*24.6*(Hilfstabelle!A1103-5)/1000</f>
        <v>0</v>
      </c>
      <c r="C1103" s="3">
        <f>(1213.2+(17.25*('weather data'!E1103-5)))/1000</f>
        <v>1.1015235000000001</v>
      </c>
      <c r="E1103" s="96">
        <v>2.2488270981379039</v>
      </c>
      <c r="F1103" s="115">
        <v>0</v>
      </c>
      <c r="G1103" s="112">
        <f t="shared" si="17"/>
        <v>2.2488270981379039</v>
      </c>
    </row>
    <row r="1104" spans="1:7" x14ac:dyDescent="0.25">
      <c r="A1104" s="28">
        <f>IF('weather data'!E1104&lt;=5,5,'weather data'!E1104)</f>
        <v>5</v>
      </c>
      <c r="B1104" s="4">
        <f>IF(A1104=5,0,1)*0.54+0.25*24.6*(Hilfstabelle!A1104-5)/1000</f>
        <v>0</v>
      </c>
      <c r="C1104" s="3">
        <f>(1213.2+(17.25*('weather data'!E1104-5)))/1000</f>
        <v>1.0907422499999999</v>
      </c>
      <c r="E1104" s="96">
        <v>2.1596225835654428</v>
      </c>
      <c r="F1104" s="115">
        <v>0</v>
      </c>
      <c r="G1104" s="112">
        <f t="shared" si="17"/>
        <v>2.1596225835654428</v>
      </c>
    </row>
    <row r="1105" spans="1:7" x14ac:dyDescent="0.25">
      <c r="A1105" s="28">
        <f>IF('weather data'!E1105&lt;=5,5,'weather data'!E1105)</f>
        <v>5</v>
      </c>
      <c r="B1105" s="4">
        <f>IF(A1105=5,0,1)*0.54+0.25*24.6*(Hilfstabelle!A1105-5)/1000</f>
        <v>0</v>
      </c>
      <c r="C1105" s="3">
        <f>(1213.2+(17.25*('weather data'!E1105-5)))/1000</f>
        <v>1.0873612499999998</v>
      </c>
      <c r="E1105" s="96">
        <v>2.023632484427007</v>
      </c>
      <c r="F1105" s="115">
        <v>0</v>
      </c>
      <c r="G1105" s="112">
        <f t="shared" si="17"/>
        <v>2.023632484427007</v>
      </c>
    </row>
    <row r="1106" spans="1:7" x14ac:dyDescent="0.25">
      <c r="A1106" s="28">
        <f>IF('weather data'!E1106&lt;=5,5,'weather data'!E1106)</f>
        <v>5</v>
      </c>
      <c r="B1106" s="4">
        <f>IF(A1106=5,0,1)*0.54+0.25*24.6*(Hilfstabelle!A1106-5)/1000</f>
        <v>0</v>
      </c>
      <c r="C1106" s="3">
        <f>(1213.2+(17.25*('weather data'!E1106-5)))/1000</f>
        <v>1.0831694999999999</v>
      </c>
      <c r="E1106" s="96">
        <v>1.964578679908175</v>
      </c>
      <c r="F1106" s="115">
        <v>0</v>
      </c>
      <c r="G1106" s="112">
        <f t="shared" si="17"/>
        <v>1.964578679908175</v>
      </c>
    </row>
    <row r="1107" spans="1:7" x14ac:dyDescent="0.25">
      <c r="A1107" s="28">
        <f>IF('weather data'!E1107&lt;=5,5,'weather data'!E1107)</f>
        <v>5</v>
      </c>
      <c r="B1107" s="4">
        <f>IF(A1107=5,0,1)*0.54+0.25*24.6*(Hilfstabelle!A1107-5)/1000</f>
        <v>0</v>
      </c>
      <c r="C1107" s="3">
        <f>(1213.2+(17.25*('weather data'!E1107-5)))/1000</f>
        <v>1.08115125</v>
      </c>
      <c r="E1107" s="96">
        <v>2.0512879633037842</v>
      </c>
      <c r="F1107" s="115">
        <v>0</v>
      </c>
      <c r="G1107" s="112">
        <f t="shared" si="17"/>
        <v>2.0512879633037842</v>
      </c>
    </row>
    <row r="1108" spans="1:7" x14ac:dyDescent="0.25">
      <c r="A1108" s="28">
        <f>IF('weather data'!E1108&lt;=5,5,'weather data'!E1108)</f>
        <v>5</v>
      </c>
      <c r="B1108" s="4">
        <f>IF(A1108=5,0,1)*0.54+0.25*24.6*(Hilfstabelle!A1108-5)/1000</f>
        <v>0</v>
      </c>
      <c r="C1108" s="3">
        <f>(1213.2+(17.25*('weather data'!E1108-5)))/1000</f>
        <v>1.08408375</v>
      </c>
      <c r="E1108" s="96">
        <v>1.9471120616702109</v>
      </c>
      <c r="F1108" s="115">
        <v>0</v>
      </c>
      <c r="G1108" s="112">
        <f t="shared" si="17"/>
        <v>1.9471120616702109</v>
      </c>
    </row>
    <row r="1109" spans="1:7" x14ac:dyDescent="0.25">
      <c r="A1109" s="28">
        <f>IF('weather data'!E1109&lt;=5,5,'weather data'!E1109)</f>
        <v>5</v>
      </c>
      <c r="B1109" s="4">
        <f>IF(A1109=5,0,1)*0.54+0.25*24.6*(Hilfstabelle!A1109-5)/1000</f>
        <v>0</v>
      </c>
      <c r="C1109" s="3">
        <f>(1213.2+(17.25*('weather data'!E1109-5)))/1000</f>
        <v>1.0836870000000001</v>
      </c>
      <c r="E1109" s="96">
        <v>1.833371107192038</v>
      </c>
      <c r="F1109" s="115">
        <v>0</v>
      </c>
      <c r="G1109" s="112">
        <f t="shared" si="17"/>
        <v>1.833371107192038</v>
      </c>
    </row>
    <row r="1110" spans="1:7" x14ac:dyDescent="0.25">
      <c r="A1110" s="28">
        <f>IF('weather data'!E1110&lt;=5,5,'weather data'!E1110)</f>
        <v>5</v>
      </c>
      <c r="B1110" s="4">
        <f>IF(A1110=5,0,1)*0.54+0.25*24.6*(Hilfstabelle!A1110-5)/1000</f>
        <v>0</v>
      </c>
      <c r="C1110" s="3">
        <f>(1213.2+(17.25*('weather data'!E1110-5)))/1000</f>
        <v>1.07614875</v>
      </c>
      <c r="E1110" s="96">
        <v>1.7603855952691161</v>
      </c>
      <c r="F1110" s="115">
        <v>0</v>
      </c>
      <c r="G1110" s="112">
        <f t="shared" si="17"/>
        <v>1.7603855952691161</v>
      </c>
    </row>
    <row r="1111" spans="1:7" x14ac:dyDescent="0.25">
      <c r="A1111" s="28">
        <f>IF('weather data'!E1111&lt;=5,5,'weather data'!E1111)</f>
        <v>5</v>
      </c>
      <c r="B1111" s="4">
        <f>IF(A1111=5,0,1)*0.54+0.25*24.6*(Hilfstabelle!A1111-5)/1000</f>
        <v>0</v>
      </c>
      <c r="C1111" s="3">
        <f>(1213.2+(17.25*('weather data'!E1111-5)))/1000</f>
        <v>1.0741477500000001</v>
      </c>
      <c r="E1111" s="96">
        <v>2.0036706350121909</v>
      </c>
      <c r="F1111" s="115">
        <v>0</v>
      </c>
      <c r="G1111" s="112">
        <f t="shared" si="17"/>
        <v>2.0036706350121909</v>
      </c>
    </row>
    <row r="1112" spans="1:7" x14ac:dyDescent="0.25">
      <c r="A1112" s="28">
        <f>IF('weather data'!E1112&lt;=5,5,'weather data'!E1112)</f>
        <v>5</v>
      </c>
      <c r="B1112" s="4">
        <f>IF(A1112=5,0,1)*0.54+0.25*24.6*(Hilfstabelle!A1112-5)/1000</f>
        <v>0</v>
      </c>
      <c r="C1112" s="3">
        <f>(1213.2+(17.25*('weather data'!E1112-5)))/1000</f>
        <v>1.0675410000000001</v>
      </c>
      <c r="E1112" s="96">
        <v>2.142363901258884</v>
      </c>
      <c r="F1112" s="115">
        <v>0</v>
      </c>
      <c r="G1112" s="112">
        <f t="shared" si="17"/>
        <v>2.142363901258884</v>
      </c>
    </row>
    <row r="1113" spans="1:7" x14ac:dyDescent="0.25">
      <c r="A1113" s="28">
        <f>IF('weather data'!E1113&lt;=5,5,'weather data'!E1113)</f>
        <v>5</v>
      </c>
      <c r="B1113" s="4">
        <f>IF(A1113=5,0,1)*0.54+0.25*24.6*(Hilfstabelle!A1113-5)/1000</f>
        <v>0</v>
      </c>
      <c r="C1113" s="3">
        <f>(1213.2+(17.25*('weather data'!E1113-5)))/1000</f>
        <v>1.0845495000000001</v>
      </c>
      <c r="E1113" s="96">
        <v>2.1775050736662158</v>
      </c>
      <c r="F1113" s="115">
        <v>0</v>
      </c>
      <c r="G1113" s="112">
        <f t="shared" si="17"/>
        <v>2.1775050736662158</v>
      </c>
    </row>
    <row r="1114" spans="1:7" x14ac:dyDescent="0.25">
      <c r="A1114" s="28">
        <f>IF('weather data'!E1114&lt;=5,5,'weather data'!E1114)</f>
        <v>5</v>
      </c>
      <c r="B1114" s="4">
        <f>IF(A1114=5,0,1)*0.54+0.25*24.6*(Hilfstabelle!A1114-5)/1000</f>
        <v>0</v>
      </c>
      <c r="C1114" s="3">
        <f>(1213.2+(17.25*('weather data'!E1114-5)))/1000</f>
        <v>1.111356</v>
      </c>
      <c r="E1114" s="96">
        <v>2.705662339433232</v>
      </c>
      <c r="F1114" s="115">
        <v>0</v>
      </c>
      <c r="G1114" s="112">
        <f t="shared" si="17"/>
        <v>2.705662339433232</v>
      </c>
    </row>
    <row r="1115" spans="1:7" x14ac:dyDescent="0.25">
      <c r="A1115" s="28">
        <f>IF('weather data'!E1115&lt;=5,5,'weather data'!E1115)</f>
        <v>5</v>
      </c>
      <c r="B1115" s="4">
        <f>IF(A1115=5,0,1)*0.54+0.25*24.6*(Hilfstabelle!A1115-5)/1000</f>
        <v>0</v>
      </c>
      <c r="C1115" s="3">
        <f>(1213.2+(17.25*('weather data'!E1115-5)))/1000</f>
        <v>1.1449762500000003</v>
      </c>
      <c r="E1115" s="96">
        <v>3.0192297239909718</v>
      </c>
      <c r="F1115" s="115">
        <v>0</v>
      </c>
      <c r="G1115" s="112">
        <f t="shared" si="17"/>
        <v>3.0192297239909718</v>
      </c>
    </row>
    <row r="1116" spans="1:7" x14ac:dyDescent="0.25">
      <c r="A1116" s="28">
        <f>IF('weather data'!E1116&lt;=5,5,'weather data'!E1116)</f>
        <v>5</v>
      </c>
      <c r="B1116" s="4">
        <f>IF(A1116=5,0,1)*0.54+0.25*24.6*(Hilfstabelle!A1116-5)/1000</f>
        <v>0</v>
      </c>
      <c r="C1116" s="3">
        <f>(1213.2+(17.25*('weather data'!E1116-5)))/1000</f>
        <v>1.1691780000000001</v>
      </c>
      <c r="E1116" s="96">
        <v>3.120702458516289</v>
      </c>
      <c r="F1116" s="115">
        <v>0</v>
      </c>
      <c r="G1116" s="112">
        <f t="shared" si="17"/>
        <v>3.120702458516289</v>
      </c>
    </row>
    <row r="1117" spans="1:7" x14ac:dyDescent="0.25">
      <c r="A1117" s="28">
        <f>IF('weather data'!E1117&lt;=5,5,'weather data'!E1117)</f>
        <v>5</v>
      </c>
      <c r="B1117" s="4">
        <f>IF(A1117=5,0,1)*0.54+0.25*24.6*(Hilfstabelle!A1117-5)/1000</f>
        <v>0</v>
      </c>
      <c r="C1117" s="3">
        <f>(1213.2+(17.25*('weather data'!E1117-5)))/1000</f>
        <v>1.188912</v>
      </c>
      <c r="E1117" s="96">
        <v>3.205956190392067</v>
      </c>
      <c r="F1117" s="115">
        <v>0</v>
      </c>
      <c r="G1117" s="112">
        <f t="shared" si="17"/>
        <v>3.205956190392067</v>
      </c>
    </row>
    <row r="1118" spans="1:7" x14ac:dyDescent="0.25">
      <c r="A1118" s="28">
        <f>IF('weather data'!E1118&lt;=5,5,'weather data'!E1118)</f>
        <v>5</v>
      </c>
      <c r="B1118" s="4">
        <f>IF(A1118=5,0,1)*0.54+0.25*24.6*(Hilfstabelle!A1118-5)/1000</f>
        <v>0</v>
      </c>
      <c r="C1118" s="3">
        <f>(1213.2+(17.25*('weather data'!E1118-5)))/1000</f>
        <v>1.19462175</v>
      </c>
      <c r="E1118" s="96">
        <v>3.206164126323471</v>
      </c>
      <c r="F1118" s="115">
        <v>0</v>
      </c>
      <c r="G1118" s="112">
        <f t="shared" si="17"/>
        <v>3.206164126323471</v>
      </c>
    </row>
    <row r="1119" spans="1:7" x14ac:dyDescent="0.25">
      <c r="A1119" s="28">
        <f>IF('weather data'!E1119&lt;=5,5,'weather data'!E1119)</f>
        <v>5</v>
      </c>
      <c r="B1119" s="4">
        <f>IF(A1119=5,0,1)*0.54+0.25*24.6*(Hilfstabelle!A1119-5)/1000</f>
        <v>0</v>
      </c>
      <c r="C1119" s="3">
        <f>(1213.2+(17.25*('weather data'!E1119-5)))/1000</f>
        <v>1.1868937499999999</v>
      </c>
      <c r="E1119" s="96">
        <v>3.0793232081668251</v>
      </c>
      <c r="F1119" s="115">
        <v>0</v>
      </c>
      <c r="G1119" s="112">
        <f t="shared" si="17"/>
        <v>3.0793232081668251</v>
      </c>
    </row>
    <row r="1120" spans="1:7" x14ac:dyDescent="0.25">
      <c r="A1120" s="28">
        <f>IF('weather data'!E1120&lt;=5,5,'weather data'!E1120)</f>
        <v>5</v>
      </c>
      <c r="B1120" s="4">
        <f>IF(A1120=5,0,1)*0.54+0.25*24.6*(Hilfstabelle!A1120-5)/1000</f>
        <v>0</v>
      </c>
      <c r="C1120" s="3">
        <f>(1213.2+(17.25*('weather data'!E1120-5)))/1000</f>
        <v>1.1714722500000001</v>
      </c>
      <c r="E1120" s="96">
        <v>2.7921636868974362</v>
      </c>
      <c r="F1120" s="115">
        <v>0</v>
      </c>
      <c r="G1120" s="112">
        <f t="shared" si="17"/>
        <v>2.7921636868974362</v>
      </c>
    </row>
    <row r="1121" spans="1:7" x14ac:dyDescent="0.25">
      <c r="A1121" s="28">
        <f>IF('weather data'!E1121&lt;=5,5,'weather data'!E1121)</f>
        <v>5</v>
      </c>
      <c r="B1121" s="4">
        <f>IF(A1121=5,0,1)*0.54+0.25*24.6*(Hilfstabelle!A1121-5)/1000</f>
        <v>0</v>
      </c>
      <c r="C1121" s="3">
        <f>(1213.2+(17.25*('weather data'!E1121-5)))/1000</f>
        <v>1.1624850000000002</v>
      </c>
      <c r="E1121" s="96">
        <v>2.804016034987483</v>
      </c>
      <c r="F1121" s="115">
        <v>0</v>
      </c>
      <c r="G1121" s="112">
        <f t="shared" si="17"/>
        <v>2.804016034987483</v>
      </c>
    </row>
    <row r="1122" spans="1:7" x14ac:dyDescent="0.25">
      <c r="A1122" s="28">
        <f>IF('weather data'!E1122&lt;=5,5,'weather data'!E1122)</f>
        <v>5</v>
      </c>
      <c r="B1122" s="4">
        <f>IF(A1122=5,0,1)*0.54+0.25*24.6*(Hilfstabelle!A1122-5)/1000</f>
        <v>0</v>
      </c>
      <c r="C1122" s="3">
        <f>(1213.2+(17.25*('weather data'!E1122-5)))/1000</f>
        <v>1.16005275</v>
      </c>
      <c r="E1122" s="96">
        <v>2.9183807972598692</v>
      </c>
      <c r="F1122" s="115">
        <v>0</v>
      </c>
      <c r="G1122" s="112">
        <f t="shared" si="17"/>
        <v>2.9183807972598692</v>
      </c>
    </row>
    <row r="1123" spans="1:7" x14ac:dyDescent="0.25">
      <c r="A1123" s="28">
        <f>IF('weather data'!E1123&lt;=5,5,'weather data'!E1123)</f>
        <v>5</v>
      </c>
      <c r="B1123" s="4">
        <f>IF(A1123=5,0,1)*0.54+0.25*24.6*(Hilfstabelle!A1123-5)/1000</f>
        <v>0</v>
      </c>
      <c r="C1123" s="3">
        <f>(1213.2+(17.25*('weather data'!E1123-5)))/1000</f>
        <v>1.1587417500000001</v>
      </c>
      <c r="E1123" s="96">
        <v>3.013199581980246</v>
      </c>
      <c r="F1123" s="115">
        <v>0</v>
      </c>
      <c r="G1123" s="112">
        <f t="shared" si="17"/>
        <v>3.013199581980246</v>
      </c>
    </row>
    <row r="1124" spans="1:7" x14ac:dyDescent="0.25">
      <c r="A1124" s="28">
        <f>IF('weather data'!E1124&lt;=5,5,'weather data'!E1124)</f>
        <v>5</v>
      </c>
      <c r="B1124" s="4">
        <f>IF(A1124=5,0,1)*0.54+0.25*24.6*(Hilfstabelle!A1124-5)/1000</f>
        <v>0</v>
      </c>
      <c r="C1124" s="3">
        <f>(1213.2+(17.25*('weather data'!E1124-5)))/1000</f>
        <v>1.158069</v>
      </c>
      <c r="E1124" s="96">
        <v>3.1652007478368169</v>
      </c>
      <c r="F1124" s="115">
        <v>0</v>
      </c>
      <c r="G1124" s="112">
        <f t="shared" si="17"/>
        <v>3.1652007478368169</v>
      </c>
    </row>
    <row r="1125" spans="1:7" x14ac:dyDescent="0.25">
      <c r="A1125" s="28">
        <f>IF('weather data'!E1125&lt;=5,5,'weather data'!E1125)</f>
        <v>5</v>
      </c>
      <c r="B1125" s="4">
        <f>IF(A1125=5,0,1)*0.54+0.25*24.6*(Hilfstabelle!A1125-5)/1000</f>
        <v>0</v>
      </c>
      <c r="C1125" s="3">
        <f>(1213.2+(17.25*('weather data'!E1125-5)))/1000</f>
        <v>1.1587590000000001</v>
      </c>
      <c r="E1125" s="96">
        <v>2.9318966328011511</v>
      </c>
      <c r="F1125" s="115">
        <v>0</v>
      </c>
      <c r="G1125" s="112">
        <f t="shared" si="17"/>
        <v>2.9318966328011511</v>
      </c>
    </row>
    <row r="1126" spans="1:7" x14ac:dyDescent="0.25">
      <c r="A1126" s="28">
        <f>IF('weather data'!E1126&lt;=5,5,'weather data'!E1126)</f>
        <v>5</v>
      </c>
      <c r="B1126" s="4">
        <f>IF(A1126=5,0,1)*0.54+0.25*24.6*(Hilfstabelle!A1126-5)/1000</f>
        <v>0</v>
      </c>
      <c r="C1126" s="3">
        <f>(1213.2+(17.25*('weather data'!E1126-5)))/1000</f>
        <v>1.161243</v>
      </c>
      <c r="E1126" s="96">
        <v>2.4407519628241068</v>
      </c>
      <c r="F1126" s="115">
        <v>0</v>
      </c>
      <c r="G1126" s="112">
        <f t="shared" si="17"/>
        <v>2.4407519628241068</v>
      </c>
    </row>
    <row r="1127" spans="1:7" x14ac:dyDescent="0.25">
      <c r="A1127" s="28">
        <f>IF('weather data'!E1127&lt;=5,5,'weather data'!E1127)</f>
        <v>5</v>
      </c>
      <c r="B1127" s="4">
        <f>IF(A1127=5,0,1)*0.54+0.25*24.6*(Hilfstabelle!A1127-5)/1000</f>
        <v>0</v>
      </c>
      <c r="C1127" s="3">
        <f>(1213.2+(17.25*('weather data'!E1127-5)))/1000</f>
        <v>1.1632612499999999</v>
      </c>
      <c r="E1127" s="96">
        <v>2.2488270981379039</v>
      </c>
      <c r="F1127" s="115">
        <v>0</v>
      </c>
      <c r="G1127" s="112">
        <f t="shared" si="17"/>
        <v>2.2488270981379039</v>
      </c>
    </row>
    <row r="1128" spans="1:7" x14ac:dyDescent="0.25">
      <c r="A1128" s="28">
        <f>IF('weather data'!E1128&lt;=5,5,'weather data'!E1128)</f>
        <v>5</v>
      </c>
      <c r="B1128" s="4">
        <f>IF(A1128=5,0,1)*0.54+0.25*24.6*(Hilfstabelle!A1128-5)/1000</f>
        <v>0</v>
      </c>
      <c r="C1128" s="3">
        <f>(1213.2+(17.25*('weather data'!E1128-5)))/1000</f>
        <v>1.1637960000000001</v>
      </c>
      <c r="E1128" s="96">
        <v>2.1596225835654428</v>
      </c>
      <c r="F1128" s="115">
        <v>0</v>
      </c>
      <c r="G1128" s="112">
        <f t="shared" si="17"/>
        <v>2.1596225835654428</v>
      </c>
    </row>
    <row r="1129" spans="1:7" x14ac:dyDescent="0.25">
      <c r="A1129" s="28">
        <f>IF('weather data'!E1129&lt;=5,5,'weather data'!E1129)</f>
        <v>5</v>
      </c>
      <c r="B1129" s="4">
        <f>IF(A1129=5,0,1)*0.54+0.25*24.6*(Hilfstabelle!A1129-5)/1000</f>
        <v>0</v>
      </c>
      <c r="C1129" s="3">
        <f>(1213.2+(17.25*('weather data'!E1129-5)))/1000</f>
        <v>1.16395125</v>
      </c>
      <c r="E1129" s="96">
        <v>2.023632484427007</v>
      </c>
      <c r="F1129" s="115">
        <v>0</v>
      </c>
      <c r="G1129" s="112">
        <f t="shared" si="17"/>
        <v>2.023632484427007</v>
      </c>
    </row>
    <row r="1130" spans="1:7" x14ac:dyDescent="0.25">
      <c r="A1130" s="28">
        <f>IF('weather data'!E1130&lt;=5,5,'weather data'!E1130)</f>
        <v>5</v>
      </c>
      <c r="B1130" s="4">
        <f>IF(A1130=5,0,1)*0.54+0.25*24.6*(Hilfstabelle!A1130-5)/1000</f>
        <v>0</v>
      </c>
      <c r="C1130" s="3">
        <f>(1213.2+(17.25*('weather data'!E1130-5)))/1000</f>
        <v>1.1668492500000001</v>
      </c>
      <c r="E1130" s="96">
        <v>1.964578679908175</v>
      </c>
      <c r="F1130" s="115">
        <v>0</v>
      </c>
      <c r="G1130" s="112">
        <f t="shared" si="17"/>
        <v>1.964578679908175</v>
      </c>
    </row>
    <row r="1131" spans="1:7" x14ac:dyDescent="0.25">
      <c r="A1131" s="28">
        <f>IF('weather data'!E1131&lt;=5,5,'weather data'!E1131)</f>
        <v>5</v>
      </c>
      <c r="B1131" s="4">
        <f>IF(A1131=5,0,1)*0.54+0.25*24.6*(Hilfstabelle!A1131-5)/1000</f>
        <v>0</v>
      </c>
      <c r="C1131" s="3">
        <f>(1213.2+(17.25*('weather data'!E1131-5)))/1000</f>
        <v>1.1684017499999999</v>
      </c>
      <c r="E1131" s="96">
        <v>2.0512879633037842</v>
      </c>
      <c r="F1131" s="115">
        <v>0</v>
      </c>
      <c r="G1131" s="112">
        <f t="shared" si="17"/>
        <v>2.0512879633037842</v>
      </c>
    </row>
    <row r="1132" spans="1:7" x14ac:dyDescent="0.25">
      <c r="A1132" s="28">
        <f>IF('weather data'!E1132&lt;=5,5,'weather data'!E1132)</f>
        <v>5</v>
      </c>
      <c r="B1132" s="4">
        <f>IF(A1132=5,0,1)*0.54+0.25*24.6*(Hilfstabelle!A1132-5)/1000</f>
        <v>0</v>
      </c>
      <c r="C1132" s="3">
        <f>(1213.2+(17.25*('weather data'!E1132-5)))/1000</f>
        <v>1.1695402500000001</v>
      </c>
      <c r="E1132" s="96">
        <v>1.9471120616702109</v>
      </c>
      <c r="F1132" s="115">
        <v>0</v>
      </c>
      <c r="G1132" s="112">
        <f t="shared" si="17"/>
        <v>1.9471120616702109</v>
      </c>
    </row>
    <row r="1133" spans="1:7" x14ac:dyDescent="0.25">
      <c r="A1133" s="28">
        <f>IF('weather data'!E1133&lt;=5,5,'weather data'!E1133)</f>
        <v>5</v>
      </c>
      <c r="B1133" s="4">
        <f>IF(A1133=5,0,1)*0.54+0.25*24.6*(Hilfstabelle!A1133-5)/1000</f>
        <v>0</v>
      </c>
      <c r="C1133" s="3">
        <f>(1213.2+(17.25*('weather data'!E1133-5)))/1000</f>
        <v>1.17105825</v>
      </c>
      <c r="E1133" s="96">
        <v>1.833371107192038</v>
      </c>
      <c r="F1133" s="115">
        <v>0</v>
      </c>
      <c r="G1133" s="112">
        <f t="shared" si="17"/>
        <v>1.833371107192038</v>
      </c>
    </row>
    <row r="1134" spans="1:7" x14ac:dyDescent="0.25">
      <c r="A1134" s="28">
        <f>IF('weather data'!E1134&lt;=5,5,'weather data'!E1134)</f>
        <v>5</v>
      </c>
      <c r="B1134" s="4">
        <f>IF(A1134=5,0,1)*0.54+0.25*24.6*(Hilfstabelle!A1134-5)/1000</f>
        <v>0</v>
      </c>
      <c r="C1134" s="3">
        <f>(1213.2+(17.25*('weather data'!E1134-5)))/1000</f>
        <v>1.1691607500000001</v>
      </c>
      <c r="E1134" s="96">
        <v>1.7603855952691161</v>
      </c>
      <c r="F1134" s="115">
        <v>0</v>
      </c>
      <c r="G1134" s="112">
        <f t="shared" si="17"/>
        <v>1.7603855952691161</v>
      </c>
    </row>
    <row r="1135" spans="1:7" x14ac:dyDescent="0.25">
      <c r="A1135" s="28">
        <f>IF('weather data'!E1135&lt;=5,5,'weather data'!E1135)</f>
        <v>5</v>
      </c>
      <c r="B1135" s="4">
        <f>IF(A1135=5,0,1)*0.54+0.25*24.6*(Hilfstabelle!A1135-5)/1000</f>
        <v>0</v>
      </c>
      <c r="C1135" s="3">
        <f>(1213.2+(17.25*('weather data'!E1135-5)))/1000</f>
        <v>1.168695</v>
      </c>
      <c r="E1135" s="96">
        <v>2.0036706350121909</v>
      </c>
      <c r="F1135" s="115">
        <v>0</v>
      </c>
      <c r="G1135" s="112">
        <f t="shared" si="17"/>
        <v>2.0036706350121909</v>
      </c>
    </row>
    <row r="1136" spans="1:7" x14ac:dyDescent="0.25">
      <c r="A1136" s="28">
        <f>IF('weather data'!E1136&lt;=5,5,'weather data'!E1136)</f>
        <v>5</v>
      </c>
      <c r="B1136" s="4">
        <f>IF(A1136=5,0,1)*0.54+0.25*24.6*(Hilfstabelle!A1136-5)/1000</f>
        <v>0</v>
      </c>
      <c r="C1136" s="3">
        <f>(1213.2+(17.25*('weather data'!E1136-5)))/1000</f>
        <v>1.1649345</v>
      </c>
      <c r="E1136" s="96">
        <v>2.142363901258884</v>
      </c>
      <c r="F1136" s="115">
        <v>0</v>
      </c>
      <c r="G1136" s="112">
        <f t="shared" si="17"/>
        <v>2.142363901258884</v>
      </c>
    </row>
    <row r="1137" spans="1:7" x14ac:dyDescent="0.25">
      <c r="A1137" s="28">
        <f>IF('weather data'!E1137&lt;=5,5,'weather data'!E1137)</f>
        <v>5</v>
      </c>
      <c r="B1137" s="4">
        <f>IF(A1137=5,0,1)*0.54+0.25*24.6*(Hilfstabelle!A1137-5)/1000</f>
        <v>0</v>
      </c>
      <c r="C1137" s="3">
        <f>(1213.2+(17.25*('weather data'!E1137-5)))/1000</f>
        <v>1.1633647499999999</v>
      </c>
      <c r="E1137" s="96">
        <v>2.1775050736662158</v>
      </c>
      <c r="F1137" s="115">
        <v>0</v>
      </c>
      <c r="G1137" s="112">
        <f t="shared" si="17"/>
        <v>2.1775050736662158</v>
      </c>
    </row>
    <row r="1138" spans="1:7" x14ac:dyDescent="0.25">
      <c r="A1138" s="28">
        <f>IF('weather data'!E1138&lt;=5,5,'weather data'!E1138)</f>
        <v>5</v>
      </c>
      <c r="B1138" s="4">
        <f>IF(A1138=5,0,1)*0.54+0.25*24.6*(Hilfstabelle!A1138-5)/1000</f>
        <v>0</v>
      </c>
      <c r="C1138" s="3">
        <f>(1213.2+(17.25*('weather data'!E1138-5)))/1000</f>
        <v>1.1645894999999999</v>
      </c>
      <c r="E1138" s="96">
        <v>2.705662339433232</v>
      </c>
      <c r="F1138" s="115">
        <v>0</v>
      </c>
      <c r="G1138" s="112">
        <f t="shared" si="17"/>
        <v>2.705662339433232</v>
      </c>
    </row>
    <row r="1139" spans="1:7" x14ac:dyDescent="0.25">
      <c r="A1139" s="28">
        <f>IF('weather data'!E1139&lt;=5,5,'weather data'!E1139)</f>
        <v>5</v>
      </c>
      <c r="B1139" s="4">
        <f>IF(A1139=5,0,1)*0.54+0.25*24.6*(Hilfstabelle!A1139-5)/1000</f>
        <v>0</v>
      </c>
      <c r="C1139" s="3">
        <f>(1213.2+(17.25*('weather data'!E1139-5)))/1000</f>
        <v>1.16967825</v>
      </c>
      <c r="E1139" s="96">
        <v>3.0192297239909718</v>
      </c>
      <c r="F1139" s="115">
        <v>0</v>
      </c>
      <c r="G1139" s="112">
        <f t="shared" si="17"/>
        <v>3.0192297239909718</v>
      </c>
    </row>
    <row r="1140" spans="1:7" x14ac:dyDescent="0.25">
      <c r="A1140" s="28">
        <f>IF('weather data'!E1140&lt;=5,5,'weather data'!E1140)</f>
        <v>5</v>
      </c>
      <c r="B1140" s="4">
        <f>IF(A1140=5,0,1)*0.54+0.25*24.6*(Hilfstabelle!A1140-5)/1000</f>
        <v>0</v>
      </c>
      <c r="C1140" s="3">
        <f>(1213.2+(17.25*('weather data'!E1140-5)))/1000</f>
        <v>1.1792175</v>
      </c>
      <c r="E1140" s="96">
        <v>3.120702458516289</v>
      </c>
      <c r="F1140" s="115">
        <v>0</v>
      </c>
      <c r="G1140" s="112">
        <f t="shared" si="17"/>
        <v>3.120702458516289</v>
      </c>
    </row>
    <row r="1141" spans="1:7" x14ac:dyDescent="0.25">
      <c r="A1141" s="28">
        <f>IF('weather data'!E1141&lt;=5,5,'weather data'!E1141)</f>
        <v>5</v>
      </c>
      <c r="B1141" s="4">
        <f>IF(A1141=5,0,1)*0.54+0.25*24.6*(Hilfstabelle!A1141-5)/1000</f>
        <v>0</v>
      </c>
      <c r="C1141" s="3">
        <f>(1213.2+(17.25*('weather data'!E1141-5)))/1000</f>
        <v>1.1888085000000002</v>
      </c>
      <c r="E1141" s="96">
        <v>3.205956190392067</v>
      </c>
      <c r="F1141" s="115">
        <v>0</v>
      </c>
      <c r="G1141" s="112">
        <f t="shared" si="17"/>
        <v>3.205956190392067</v>
      </c>
    </row>
    <row r="1142" spans="1:7" x14ac:dyDescent="0.25">
      <c r="A1142" s="28">
        <f>IF('weather data'!E1142&lt;=5,5,'weather data'!E1142)</f>
        <v>5</v>
      </c>
      <c r="B1142" s="4">
        <f>IF(A1142=5,0,1)*0.54+0.25*24.6*(Hilfstabelle!A1142-5)/1000</f>
        <v>0</v>
      </c>
      <c r="C1142" s="3">
        <f>(1213.2+(17.25*('weather data'!E1142-5)))/1000</f>
        <v>1.202091</v>
      </c>
      <c r="E1142" s="96">
        <v>3.206164126323471</v>
      </c>
      <c r="F1142" s="115">
        <v>0</v>
      </c>
      <c r="G1142" s="112">
        <f t="shared" si="17"/>
        <v>3.206164126323471</v>
      </c>
    </row>
    <row r="1143" spans="1:7" x14ac:dyDescent="0.25">
      <c r="A1143" s="28">
        <f>IF('weather data'!E1143&lt;=5,5,'weather data'!E1143)</f>
        <v>5</v>
      </c>
      <c r="B1143" s="4">
        <f>IF(A1143=5,0,1)*0.54+0.25*24.6*(Hilfstabelle!A1143-5)/1000</f>
        <v>0</v>
      </c>
      <c r="C1143" s="3">
        <f>(1213.2+(17.25*('weather data'!E1143-5)))/1000</f>
        <v>1.2119407499999999</v>
      </c>
      <c r="E1143" s="96">
        <v>3.0793232081668251</v>
      </c>
      <c r="F1143" s="115">
        <v>0</v>
      </c>
      <c r="G1143" s="112">
        <f t="shared" si="17"/>
        <v>3.0793232081668251</v>
      </c>
    </row>
    <row r="1144" spans="1:7" x14ac:dyDescent="0.25">
      <c r="A1144" s="28">
        <f>IF('weather data'!E1144&lt;=5,5,'weather data'!E1144)</f>
        <v>5</v>
      </c>
      <c r="B1144" s="4">
        <f>IF(A1144=5,0,1)*0.54+0.25*24.6*(Hilfstabelle!A1144-5)/1000</f>
        <v>0</v>
      </c>
      <c r="C1144" s="3">
        <f>(1213.2+(17.25*('weather data'!E1144-5)))/1000</f>
        <v>1.207335</v>
      </c>
      <c r="E1144" s="96">
        <v>2.7921636868974362</v>
      </c>
      <c r="F1144" s="115">
        <v>11</v>
      </c>
      <c r="G1144" s="112">
        <f t="shared" si="17"/>
        <v>13.792163686897435</v>
      </c>
    </row>
    <row r="1145" spans="1:7" x14ac:dyDescent="0.25">
      <c r="A1145" s="28">
        <f>IF('weather data'!E1145&lt;=5,5,'weather data'!E1145)</f>
        <v>5</v>
      </c>
      <c r="B1145" s="4">
        <f>IF(A1145=5,0,1)*0.54+0.25*24.6*(Hilfstabelle!A1145-5)/1000</f>
        <v>0</v>
      </c>
      <c r="C1145" s="3">
        <f>(1213.2+(17.25*('weather data'!E1145-5)))/1000</f>
        <v>1.1805457500000001</v>
      </c>
      <c r="E1145" s="96">
        <v>2.804016034987483</v>
      </c>
      <c r="F1145" s="115">
        <v>11</v>
      </c>
      <c r="G1145" s="112">
        <f t="shared" si="17"/>
        <v>13.804016034987484</v>
      </c>
    </row>
    <row r="1146" spans="1:7" x14ac:dyDescent="0.25">
      <c r="A1146" s="28">
        <f>IF('weather data'!E1146&lt;=5,5,'weather data'!E1146)</f>
        <v>5</v>
      </c>
      <c r="B1146" s="4">
        <f>IF(A1146=5,0,1)*0.54+0.25*24.6*(Hilfstabelle!A1146-5)/1000</f>
        <v>0</v>
      </c>
      <c r="C1146" s="3">
        <f>(1213.2+(17.25*('weather data'!E1146-5)))/1000</f>
        <v>1.1483400000000001</v>
      </c>
      <c r="E1146" s="96">
        <v>2.9183807972598692</v>
      </c>
      <c r="F1146" s="115">
        <v>0</v>
      </c>
      <c r="G1146" s="112">
        <f t="shared" si="17"/>
        <v>2.9183807972598692</v>
      </c>
    </row>
    <row r="1147" spans="1:7" x14ac:dyDescent="0.25">
      <c r="A1147" s="28">
        <f>IF('weather data'!E1147&lt;=5,5,'weather data'!E1147)</f>
        <v>5</v>
      </c>
      <c r="B1147" s="4">
        <f>IF(A1147=5,0,1)*0.54+0.25*24.6*(Hilfstabelle!A1147-5)/1000</f>
        <v>0</v>
      </c>
      <c r="C1147" s="3">
        <f>(1213.2+(17.25*('weather data'!E1147-5)))/1000</f>
        <v>1.1442862500000002</v>
      </c>
      <c r="E1147" s="96">
        <v>3.013199581980246</v>
      </c>
      <c r="F1147" s="115">
        <v>0</v>
      </c>
      <c r="G1147" s="112">
        <f t="shared" si="17"/>
        <v>3.013199581980246</v>
      </c>
    </row>
    <row r="1148" spans="1:7" x14ac:dyDescent="0.25">
      <c r="A1148" s="28">
        <f>IF('weather data'!E1148&lt;=5,5,'weather data'!E1148)</f>
        <v>5</v>
      </c>
      <c r="B1148" s="4">
        <f>IF(A1148=5,0,1)*0.54+0.25*24.6*(Hilfstabelle!A1148-5)/1000</f>
        <v>0</v>
      </c>
      <c r="C1148" s="3">
        <f>(1213.2+(17.25*('weather data'!E1148-5)))/1000</f>
        <v>1.1544464999999999</v>
      </c>
      <c r="E1148" s="96">
        <v>3.1652007478368169</v>
      </c>
      <c r="F1148" s="115">
        <v>0</v>
      </c>
      <c r="G1148" s="112">
        <f t="shared" si="17"/>
        <v>3.1652007478368169</v>
      </c>
    </row>
    <row r="1149" spans="1:7" x14ac:dyDescent="0.25">
      <c r="A1149" s="28">
        <f>IF('weather data'!E1149&lt;=5,5,'weather data'!E1149)</f>
        <v>5</v>
      </c>
      <c r="B1149" s="4">
        <f>IF(A1149=5,0,1)*0.54+0.25*24.6*(Hilfstabelle!A1149-5)/1000</f>
        <v>0</v>
      </c>
      <c r="C1149" s="3">
        <f>(1213.2+(17.25*('weather data'!E1149-5)))/1000</f>
        <v>1.1511517499999999</v>
      </c>
      <c r="E1149" s="96">
        <v>2.9318966328011511</v>
      </c>
      <c r="F1149" s="115">
        <v>0</v>
      </c>
      <c r="G1149" s="112">
        <f t="shared" si="17"/>
        <v>2.9318966328011511</v>
      </c>
    </row>
    <row r="1150" spans="1:7" x14ac:dyDescent="0.25">
      <c r="A1150" s="28">
        <f>IF('weather data'!E1150&lt;=5,5,'weather data'!E1150)</f>
        <v>5</v>
      </c>
      <c r="B1150" s="4">
        <f>IF(A1150=5,0,1)*0.54+0.25*24.6*(Hilfstabelle!A1150-5)/1000</f>
        <v>0</v>
      </c>
      <c r="C1150" s="3">
        <f>(1213.2+(17.25*('weather data'!E1150-5)))/1000</f>
        <v>1.1458904999999999</v>
      </c>
      <c r="E1150" s="96">
        <v>2.4407519628241068</v>
      </c>
      <c r="F1150" s="115">
        <v>0</v>
      </c>
      <c r="G1150" s="112">
        <f t="shared" si="17"/>
        <v>2.4407519628241068</v>
      </c>
    </row>
    <row r="1151" spans="1:7" x14ac:dyDescent="0.25">
      <c r="A1151" s="28">
        <f>IF('weather data'!E1151&lt;=5,5,'weather data'!E1151)</f>
        <v>5</v>
      </c>
      <c r="B1151" s="4">
        <f>IF(A1151=5,0,1)*0.54+0.25*24.6*(Hilfstabelle!A1151-5)/1000</f>
        <v>0</v>
      </c>
      <c r="C1151" s="3">
        <f>(1213.2+(17.25*('weather data'!E1151-5)))/1000</f>
        <v>1.142544</v>
      </c>
      <c r="E1151" s="96">
        <v>2.2488270981379039</v>
      </c>
      <c r="F1151" s="115">
        <v>0</v>
      </c>
      <c r="G1151" s="112">
        <f t="shared" si="17"/>
        <v>2.2488270981379039</v>
      </c>
    </row>
    <row r="1152" spans="1:7" x14ac:dyDescent="0.25">
      <c r="A1152" s="28">
        <f>IF('weather data'!E1152&lt;=5,5,'weather data'!E1152)</f>
        <v>5</v>
      </c>
      <c r="B1152" s="4">
        <f>IF(A1152=5,0,1)*0.54+0.25*24.6*(Hilfstabelle!A1152-5)/1000</f>
        <v>0</v>
      </c>
      <c r="C1152" s="3">
        <f>(1213.2+(17.25*('weather data'!E1152-5)))/1000</f>
        <v>1.1411985</v>
      </c>
      <c r="E1152" s="96">
        <v>2.1596225835654428</v>
      </c>
      <c r="F1152" s="115">
        <v>0</v>
      </c>
      <c r="G1152" s="112">
        <f t="shared" si="17"/>
        <v>2.1596225835654428</v>
      </c>
    </row>
    <row r="1153" spans="1:7" x14ac:dyDescent="0.25">
      <c r="A1153" s="28">
        <f>IF('weather data'!E1153&lt;=5,5,'weather data'!E1153)</f>
        <v>5</v>
      </c>
      <c r="B1153" s="4">
        <f>IF(A1153=5,0,1)*0.54+0.25*24.6*(Hilfstabelle!A1153-5)/1000</f>
        <v>0</v>
      </c>
      <c r="C1153" s="3">
        <f>(1213.2+(17.25*('weather data'!E1153-5)))/1000</f>
        <v>1.1422680000000001</v>
      </c>
      <c r="E1153" s="96">
        <v>2.023632484427007</v>
      </c>
      <c r="F1153" s="115">
        <v>0</v>
      </c>
      <c r="G1153" s="112">
        <f t="shared" si="17"/>
        <v>2.023632484427007</v>
      </c>
    </row>
    <row r="1154" spans="1:7" x14ac:dyDescent="0.25">
      <c r="A1154" s="28">
        <f>IF('weather data'!E1154&lt;=5,5,'weather data'!E1154)</f>
        <v>5</v>
      </c>
      <c r="B1154" s="4">
        <f>IF(A1154=5,0,1)*0.54+0.25*24.6*(Hilfstabelle!A1154-5)/1000</f>
        <v>0</v>
      </c>
      <c r="C1154" s="3">
        <f>(1213.2+(17.25*('weather data'!E1154-5)))/1000</f>
        <v>1.1469255</v>
      </c>
      <c r="E1154" s="96">
        <v>1.9978484289328691</v>
      </c>
      <c r="F1154" s="115">
        <v>0</v>
      </c>
      <c r="G1154" s="112">
        <f t="shared" ref="G1154:G1217" si="18">F1154+E1154</f>
        <v>1.9978484289328691</v>
      </c>
    </row>
    <row r="1155" spans="1:7" x14ac:dyDescent="0.25">
      <c r="A1155" s="28">
        <f>IF('weather data'!E1155&lt;=5,5,'weather data'!E1155)</f>
        <v>5</v>
      </c>
      <c r="B1155" s="4">
        <f>IF(A1155=5,0,1)*0.54+0.25*24.6*(Hilfstabelle!A1155-5)/1000</f>
        <v>0</v>
      </c>
      <c r="C1155" s="3">
        <f>(1213.2+(17.25*('weather data'!E1155-5)))/1000</f>
        <v>1.1523592499999999</v>
      </c>
      <c r="E1155" s="96">
        <v>2.0820624811516262</v>
      </c>
      <c r="F1155" s="115">
        <v>0</v>
      </c>
      <c r="G1155" s="112">
        <f t="shared" si="18"/>
        <v>2.0820624811516262</v>
      </c>
    </row>
    <row r="1156" spans="1:7" x14ac:dyDescent="0.25">
      <c r="A1156" s="28">
        <f>IF('weather data'!E1156&lt;=5,5,'weather data'!E1156)</f>
        <v>5</v>
      </c>
      <c r="B1156" s="4">
        <f>IF(A1156=5,0,1)*0.54+0.25*24.6*(Hilfstabelle!A1156-5)/1000</f>
        <v>0</v>
      </c>
      <c r="C1156" s="3">
        <f>(1213.2+(17.25*('weather data'!E1156-5)))/1000</f>
        <v>1.1578792499999999</v>
      </c>
      <c r="E1156" s="96">
        <v>1.947735869464424</v>
      </c>
      <c r="F1156" s="115">
        <v>0</v>
      </c>
      <c r="G1156" s="112">
        <f t="shared" si="18"/>
        <v>1.947735869464424</v>
      </c>
    </row>
    <row r="1157" spans="1:7" x14ac:dyDescent="0.25">
      <c r="A1157" s="28">
        <f>IF('weather data'!E1157&lt;=5,5,'weather data'!E1157)</f>
        <v>5</v>
      </c>
      <c r="B1157" s="4">
        <f>IF(A1157=5,0,1)*0.54+0.25*24.6*(Hilfstabelle!A1157-5)/1000</f>
        <v>0</v>
      </c>
      <c r="C1157" s="3">
        <f>(1213.2+(17.25*('weather data'!E1157-5)))/1000</f>
        <v>1.1595007500000001</v>
      </c>
      <c r="E1157" s="96">
        <v>1.8408568007225949</v>
      </c>
      <c r="F1157" s="115">
        <v>0</v>
      </c>
      <c r="G1157" s="112">
        <f t="shared" si="18"/>
        <v>1.8408568007225949</v>
      </c>
    </row>
    <row r="1158" spans="1:7" x14ac:dyDescent="0.25">
      <c r="A1158" s="28">
        <f>IF('weather data'!E1158&lt;=5,5,'weather data'!E1158)</f>
        <v>5</v>
      </c>
      <c r="B1158" s="4">
        <f>IF(A1158=5,0,1)*0.54+0.25*24.6*(Hilfstabelle!A1158-5)/1000</f>
        <v>0</v>
      </c>
      <c r="C1158" s="3">
        <f>(1213.2+(17.25*('weather data'!E1158-5)))/1000</f>
        <v>1.1607082500000001</v>
      </c>
      <c r="E1158" s="96">
        <v>1.774733174536016</v>
      </c>
      <c r="F1158" s="115">
        <v>0</v>
      </c>
      <c r="G1158" s="112">
        <f t="shared" si="18"/>
        <v>1.774733174536016</v>
      </c>
    </row>
    <row r="1159" spans="1:7" x14ac:dyDescent="0.25">
      <c r="A1159" s="28">
        <f>IF('weather data'!E1159&lt;=5,5,'weather data'!E1159)</f>
        <v>5</v>
      </c>
      <c r="B1159" s="4">
        <f>IF(A1159=5,0,1)*0.54+0.25*24.6*(Hilfstabelle!A1159-5)/1000</f>
        <v>0</v>
      </c>
      <c r="C1159" s="3">
        <f>(1213.2+(17.25*('weather data'!E1159-5)))/1000</f>
        <v>1.162347</v>
      </c>
      <c r="E1159" s="96">
        <v>2.0022150834923611</v>
      </c>
      <c r="F1159" s="115">
        <v>0</v>
      </c>
      <c r="G1159" s="112">
        <f t="shared" si="18"/>
        <v>2.0022150834923611</v>
      </c>
    </row>
    <row r="1160" spans="1:7" x14ac:dyDescent="0.25">
      <c r="A1160" s="28">
        <f>IF('weather data'!E1160&lt;=5,5,'weather data'!E1160)</f>
        <v>5</v>
      </c>
      <c r="B1160" s="4">
        <f>IF(A1160=5,0,1)*0.54+0.25*24.6*(Hilfstabelle!A1160-5)/1000</f>
        <v>0</v>
      </c>
      <c r="C1160" s="3">
        <f>(1213.2+(17.25*('weather data'!E1160-5)))/1000</f>
        <v>1.1642272500000002</v>
      </c>
      <c r="E1160" s="96">
        <v>2.1111735115482331</v>
      </c>
      <c r="F1160" s="115">
        <v>0</v>
      </c>
      <c r="G1160" s="112">
        <f t="shared" si="18"/>
        <v>2.1111735115482331</v>
      </c>
    </row>
    <row r="1161" spans="1:7" x14ac:dyDescent="0.25">
      <c r="A1161" s="28">
        <f>IF('weather data'!E1161&lt;=5,5,'weather data'!E1161)</f>
        <v>5</v>
      </c>
      <c r="B1161" s="4">
        <f>IF(A1161=5,0,1)*0.54+0.25*24.6*(Hilfstabelle!A1161-5)/1000</f>
        <v>0</v>
      </c>
      <c r="C1161" s="3">
        <f>(1213.2+(17.25*('weather data'!E1161-5)))/1000</f>
        <v>1.17274875</v>
      </c>
      <c r="E1161" s="96">
        <v>2.1542162493489312</v>
      </c>
      <c r="F1161" s="115">
        <v>0</v>
      </c>
      <c r="G1161" s="112">
        <f t="shared" si="18"/>
        <v>2.1542162493489312</v>
      </c>
    </row>
    <row r="1162" spans="1:7" x14ac:dyDescent="0.25">
      <c r="A1162" s="28">
        <f>IF('weather data'!E1162&lt;=5,5,'weather data'!E1162)</f>
        <v>5</v>
      </c>
      <c r="B1162" s="4">
        <f>IF(A1162=5,0,1)*0.54+0.25*24.6*(Hilfstabelle!A1162-5)/1000</f>
        <v>0</v>
      </c>
      <c r="C1162" s="3">
        <f>(1213.2+(17.25*('weather data'!E1162-5)))/1000</f>
        <v>1.18634175</v>
      </c>
      <c r="E1162" s="96">
        <v>2.6898592086465021</v>
      </c>
      <c r="F1162" s="115">
        <v>0</v>
      </c>
      <c r="G1162" s="112">
        <f t="shared" si="18"/>
        <v>2.6898592086465021</v>
      </c>
    </row>
    <row r="1163" spans="1:7" x14ac:dyDescent="0.25">
      <c r="A1163" s="28">
        <f>IF('weather data'!E1163&lt;=5,5,'weather data'!E1163)</f>
        <v>5</v>
      </c>
      <c r="B1163" s="4">
        <f>IF(A1163=5,0,1)*0.54+0.25*24.6*(Hilfstabelle!A1163-5)/1000</f>
        <v>0</v>
      </c>
      <c r="C1163" s="3">
        <f>(1213.2+(17.25*('weather data'!E1163-5)))/1000</f>
        <v>1.1982615000000001</v>
      </c>
      <c r="E1163" s="96">
        <v>2.9628790865803971</v>
      </c>
      <c r="F1163" s="115">
        <v>0</v>
      </c>
      <c r="G1163" s="112">
        <f t="shared" si="18"/>
        <v>2.9628790865803971</v>
      </c>
    </row>
    <row r="1164" spans="1:7" x14ac:dyDescent="0.25">
      <c r="A1164" s="28">
        <f>IF('weather data'!E1164&lt;=5,5,'weather data'!E1164)</f>
        <v>5</v>
      </c>
      <c r="B1164" s="4">
        <f>IF(A1164=5,0,1)*0.54+0.25*24.6*(Hilfstabelle!A1164-5)/1000</f>
        <v>0</v>
      </c>
      <c r="C1164" s="3">
        <f>(1213.2+(17.25*('weather data'!E1164-5)))/1000</f>
        <v>1.2075765000000001</v>
      </c>
      <c r="E1164" s="96">
        <v>3.0221408270306331</v>
      </c>
      <c r="F1164" s="115">
        <v>0</v>
      </c>
      <c r="G1164" s="112">
        <f t="shared" si="18"/>
        <v>3.0221408270306331</v>
      </c>
    </row>
    <row r="1165" spans="1:7" x14ac:dyDescent="0.25">
      <c r="A1165" s="28">
        <f>IF('weather data'!E1165&lt;=5,5,'weather data'!E1165)</f>
        <v>5.2130000000000001</v>
      </c>
      <c r="B1165" s="4">
        <f>IF(A1165=5,0,1)*0.54+0.25*24.6*(Hilfstabelle!A1165-5)/1000</f>
        <v>0.54130995000000004</v>
      </c>
      <c r="C1165" s="3">
        <f>(1213.2+(17.25*('weather data'!E1165-5)))/1000</f>
        <v>1.21687425</v>
      </c>
      <c r="E1165" s="96">
        <v>3.059569294683413</v>
      </c>
      <c r="F1165" s="115">
        <v>0</v>
      </c>
      <c r="G1165" s="112">
        <f t="shared" si="18"/>
        <v>3.059569294683413</v>
      </c>
    </row>
    <row r="1166" spans="1:7" x14ac:dyDescent="0.25">
      <c r="A1166" s="28">
        <f>IF('weather data'!E1166&lt;=5,5,'weather data'!E1166)</f>
        <v>5.6669999999999998</v>
      </c>
      <c r="B1166" s="4">
        <f>IF(A1166=5,0,1)*0.54+0.25*24.6*(Hilfstabelle!A1166-5)/1000</f>
        <v>0.54410205</v>
      </c>
      <c r="C1166" s="3">
        <f>(1213.2+(17.25*('weather data'!E1166-5)))/1000</f>
        <v>1.22470575</v>
      </c>
      <c r="E1166" s="96">
        <v>3.0371122140917448</v>
      </c>
      <c r="F1166" s="115">
        <v>0</v>
      </c>
      <c r="G1166" s="112">
        <f t="shared" si="18"/>
        <v>3.0371122140917448</v>
      </c>
    </row>
    <row r="1167" spans="1:7" x14ac:dyDescent="0.25">
      <c r="A1167" s="28">
        <f>IF('weather data'!E1167&lt;=5,5,'weather data'!E1167)</f>
        <v>5.8330000000000002</v>
      </c>
      <c r="B1167" s="4">
        <f>IF(A1167=5,0,1)*0.54+0.25*24.6*(Hilfstabelle!A1167-5)/1000</f>
        <v>0.54512295</v>
      </c>
      <c r="C1167" s="3">
        <f>(1213.2+(17.25*('weather data'!E1167-5)))/1000</f>
        <v>1.2275692499999999</v>
      </c>
      <c r="E1167" s="96">
        <v>2.8354143606295379</v>
      </c>
      <c r="F1167" s="115">
        <v>0</v>
      </c>
      <c r="G1167" s="112">
        <f t="shared" si="18"/>
        <v>2.8354143606295379</v>
      </c>
    </row>
    <row r="1168" spans="1:7" x14ac:dyDescent="0.25">
      <c r="A1168" s="28">
        <f>IF('weather data'!E1168&lt;=5,5,'weather data'!E1168)</f>
        <v>5.7830000000000004</v>
      </c>
      <c r="B1168" s="4">
        <f>IF(A1168=5,0,1)*0.54+0.25*24.6*(Hilfstabelle!A1168-5)/1000</f>
        <v>0.54481545000000009</v>
      </c>
      <c r="C1168" s="3">
        <f>(1213.2+(17.25*('weather data'!E1168-5)))/1000</f>
        <v>1.22670675</v>
      </c>
      <c r="E1168" s="96">
        <v>2.3486363452119861</v>
      </c>
      <c r="F1168" s="115">
        <v>0</v>
      </c>
      <c r="G1168" s="112">
        <f t="shared" si="18"/>
        <v>2.3486363452119861</v>
      </c>
    </row>
    <row r="1169" spans="1:7" x14ac:dyDescent="0.25">
      <c r="A1169" s="28">
        <f>IF('weather data'!E1169&lt;=5,5,'weather data'!E1169)</f>
        <v>5.5439999999999996</v>
      </c>
      <c r="B1169" s="4">
        <f>IF(A1169=5,0,1)*0.54+0.25*24.6*(Hilfstabelle!A1169-5)/1000</f>
        <v>0.54334559999999998</v>
      </c>
      <c r="C1169" s="3">
        <f>(1213.2+(17.25*('weather data'!E1169-5)))/1000</f>
        <v>1.2225840000000001</v>
      </c>
      <c r="E1169" s="96">
        <v>2.0941227651730769</v>
      </c>
      <c r="F1169" s="115">
        <v>0</v>
      </c>
      <c r="G1169" s="112">
        <f t="shared" si="18"/>
        <v>2.0941227651730769</v>
      </c>
    </row>
    <row r="1170" spans="1:7" x14ac:dyDescent="0.25">
      <c r="A1170" s="28">
        <f>IF('weather data'!E1170&lt;=5,5,'weather data'!E1170)</f>
        <v>5.2990000000000004</v>
      </c>
      <c r="B1170" s="4">
        <f>IF(A1170=5,0,1)*0.54+0.25*24.6*(Hilfstabelle!A1170-5)/1000</f>
        <v>0.54183884999999998</v>
      </c>
      <c r="C1170" s="3">
        <f>(1213.2+(17.25*('weather data'!E1170-5)))/1000</f>
        <v>1.21835775</v>
      </c>
      <c r="E1170" s="96">
        <v>2.1155401661077242</v>
      </c>
      <c r="F1170" s="115">
        <v>0</v>
      </c>
      <c r="G1170" s="112">
        <f t="shared" si="18"/>
        <v>2.1155401661077242</v>
      </c>
    </row>
    <row r="1171" spans="1:7" x14ac:dyDescent="0.25">
      <c r="A1171" s="28">
        <f>IF('weather data'!E1171&lt;=5,5,'weather data'!E1171)</f>
        <v>5.2679999999999998</v>
      </c>
      <c r="B1171" s="4">
        <f>IF(A1171=5,0,1)*0.54+0.25*24.6*(Hilfstabelle!A1171-5)/1000</f>
        <v>0.54164820000000002</v>
      </c>
      <c r="C1171" s="3">
        <f>(1213.2+(17.25*('weather data'!E1171-5)))/1000</f>
        <v>1.2178230000000001</v>
      </c>
      <c r="E1171" s="96">
        <v>2.2854238220650669</v>
      </c>
      <c r="F1171" s="115">
        <v>0</v>
      </c>
      <c r="G1171" s="112">
        <f t="shared" si="18"/>
        <v>2.2854238220650669</v>
      </c>
    </row>
    <row r="1172" spans="1:7" x14ac:dyDescent="0.25">
      <c r="A1172" s="28">
        <f>IF('weather data'!E1172&lt;=5,5,'weather data'!E1172)</f>
        <v>5.173</v>
      </c>
      <c r="B1172" s="4">
        <f>IF(A1172=5,0,1)*0.54+0.25*24.6*(Hilfstabelle!A1172-5)/1000</f>
        <v>0.54106395000000007</v>
      </c>
      <c r="C1172" s="3">
        <f>(1213.2+(17.25*('weather data'!E1172-5)))/1000</f>
        <v>1.21618425</v>
      </c>
      <c r="E1172" s="96">
        <v>2.413928227672947</v>
      </c>
      <c r="F1172" s="115">
        <v>0</v>
      </c>
      <c r="G1172" s="112">
        <f t="shared" si="18"/>
        <v>2.413928227672947</v>
      </c>
    </row>
    <row r="1173" spans="1:7" x14ac:dyDescent="0.25">
      <c r="A1173" s="28">
        <f>IF('weather data'!E1173&lt;=5,5,'weather data'!E1173)</f>
        <v>5.1719999999999997</v>
      </c>
      <c r="B1173" s="4">
        <f>IF(A1173=5,0,1)*0.54+0.25*24.6*(Hilfstabelle!A1173-5)/1000</f>
        <v>0.54105780000000003</v>
      </c>
      <c r="C1173" s="3">
        <f>(1213.2+(17.25*('weather data'!E1173-5)))/1000</f>
        <v>1.2161670000000002</v>
      </c>
      <c r="E1173" s="96">
        <v>2.5018851266569819</v>
      </c>
      <c r="F1173" s="115">
        <v>0</v>
      </c>
      <c r="G1173" s="112">
        <f t="shared" si="18"/>
        <v>2.5018851266569819</v>
      </c>
    </row>
    <row r="1174" spans="1:7" x14ac:dyDescent="0.25">
      <c r="A1174" s="28">
        <f>IF('weather data'!E1174&lt;=5,5,'weather data'!E1174)</f>
        <v>5.1859999999999999</v>
      </c>
      <c r="B1174" s="4">
        <f>IF(A1174=5,0,1)*0.54+0.25*24.6*(Hilfstabelle!A1174-5)/1000</f>
        <v>0.54114390000000001</v>
      </c>
      <c r="C1174" s="3">
        <f>(1213.2+(17.25*('weather data'!E1174-5)))/1000</f>
        <v>1.2164085</v>
      </c>
      <c r="E1174" s="96">
        <v>2.2775222566717028</v>
      </c>
      <c r="F1174" s="115">
        <v>0</v>
      </c>
      <c r="G1174" s="112">
        <f t="shared" si="18"/>
        <v>2.2775222566717028</v>
      </c>
    </row>
    <row r="1175" spans="1:7" x14ac:dyDescent="0.25">
      <c r="A1175" s="28">
        <f>IF('weather data'!E1175&lt;=5,5,'weather data'!E1175)</f>
        <v>5.093</v>
      </c>
      <c r="B1175" s="4">
        <f>IF(A1175=5,0,1)*0.54+0.25*24.6*(Hilfstabelle!A1175-5)/1000</f>
        <v>0.54057195000000002</v>
      </c>
      <c r="C1175" s="3">
        <f>(1213.2+(17.25*('weather data'!E1175-5)))/1000</f>
        <v>1.21480425</v>
      </c>
      <c r="E1175" s="96">
        <v>2.0194737657989199</v>
      </c>
      <c r="F1175" s="115">
        <v>0</v>
      </c>
      <c r="G1175" s="112">
        <f t="shared" si="18"/>
        <v>2.0194737657989199</v>
      </c>
    </row>
    <row r="1176" spans="1:7" x14ac:dyDescent="0.25">
      <c r="A1176" s="28">
        <f>IF('weather data'!E1176&lt;=5,5,'weather data'!E1176)</f>
        <v>5</v>
      </c>
      <c r="B1176" s="4">
        <f>IF(A1176=5,0,1)*0.54+0.25*24.6*(Hilfstabelle!A1176-5)/1000</f>
        <v>0</v>
      </c>
      <c r="C1176" s="3">
        <f>(1213.2+(17.25*('weather data'!E1176-5)))/1000</f>
        <v>1.2110955000000001</v>
      </c>
      <c r="E1176" s="96">
        <v>1.9263184685297781</v>
      </c>
      <c r="F1176" s="115">
        <v>0</v>
      </c>
      <c r="G1176" s="112">
        <f t="shared" si="18"/>
        <v>1.9263184685297781</v>
      </c>
    </row>
    <row r="1177" spans="1:7" x14ac:dyDescent="0.25">
      <c r="A1177" s="28">
        <f>IF('weather data'!E1177&lt;=5,5,'weather data'!E1177)</f>
        <v>5</v>
      </c>
      <c r="B1177" s="4">
        <f>IF(A1177=5,0,1)*0.54+0.25*24.6*(Hilfstabelle!A1177-5)/1000</f>
        <v>0</v>
      </c>
      <c r="C1177" s="3">
        <f>(1213.2+(17.25*('weather data'!E1177-5)))/1000</f>
        <v>1.2045060000000001</v>
      </c>
      <c r="E1177" s="96">
        <v>1.8396091851341689</v>
      </c>
      <c r="F1177" s="115">
        <v>0</v>
      </c>
      <c r="G1177" s="112">
        <f t="shared" si="18"/>
        <v>1.8396091851341689</v>
      </c>
    </row>
    <row r="1178" spans="1:7" x14ac:dyDescent="0.25">
      <c r="A1178" s="28">
        <f>IF('weather data'!E1178&lt;=5,5,'weather data'!E1178)</f>
        <v>5</v>
      </c>
      <c r="B1178" s="4">
        <f>IF(A1178=5,0,1)*0.54+0.25*24.6*(Hilfstabelle!A1178-5)/1000</f>
        <v>0</v>
      </c>
      <c r="C1178" s="3">
        <f>(1213.2+(17.25*('weather data'!E1178-5)))/1000</f>
        <v>1.196709</v>
      </c>
      <c r="E1178" s="96">
        <v>1.8464710708705121</v>
      </c>
      <c r="F1178" s="115">
        <v>0</v>
      </c>
      <c r="G1178" s="112">
        <f t="shared" si="18"/>
        <v>1.8464710708705121</v>
      </c>
    </row>
    <row r="1179" spans="1:7" x14ac:dyDescent="0.25">
      <c r="A1179" s="28">
        <f>IF('weather data'!E1179&lt;=5,5,'weather data'!E1179)</f>
        <v>5</v>
      </c>
      <c r="B1179" s="4">
        <f>IF(A1179=5,0,1)*0.54+0.25*24.6*(Hilfstabelle!A1179-5)/1000</f>
        <v>0</v>
      </c>
      <c r="C1179" s="3">
        <f>(1213.2+(17.25*('weather data'!E1179-5)))/1000</f>
        <v>1.1861347499999999</v>
      </c>
      <c r="E1179" s="96">
        <v>1.9196645187248389</v>
      </c>
      <c r="F1179" s="115">
        <v>0</v>
      </c>
      <c r="G1179" s="112">
        <f t="shared" si="18"/>
        <v>1.9196645187248389</v>
      </c>
    </row>
    <row r="1180" spans="1:7" x14ac:dyDescent="0.25">
      <c r="A1180" s="28">
        <f>IF('weather data'!E1180&lt;=5,5,'weather data'!E1180)</f>
        <v>5</v>
      </c>
      <c r="B1180" s="4">
        <f>IF(A1180=5,0,1)*0.54+0.25*24.6*(Hilfstabelle!A1180-5)/1000</f>
        <v>0</v>
      </c>
      <c r="C1180" s="3">
        <f>(1213.2+(17.25*('weather data'!E1180-5)))/1000</f>
        <v>1.1742840000000001</v>
      </c>
      <c r="E1180" s="96">
        <v>1.8229743106218219</v>
      </c>
      <c r="F1180" s="115">
        <v>0</v>
      </c>
      <c r="G1180" s="112">
        <f t="shared" si="18"/>
        <v>1.8229743106218219</v>
      </c>
    </row>
    <row r="1181" spans="1:7" x14ac:dyDescent="0.25">
      <c r="A1181" s="28">
        <f>IF('weather data'!E1181&lt;=5,5,'weather data'!E1181)</f>
        <v>5</v>
      </c>
      <c r="B1181" s="4">
        <f>IF(A1181=5,0,1)*0.54+0.25*24.6*(Hilfstabelle!A1181-5)/1000</f>
        <v>0</v>
      </c>
      <c r="C1181" s="3">
        <f>(1213.2+(17.25*('weather data'!E1181-5)))/1000</f>
        <v>1.1566545000000001</v>
      </c>
      <c r="E1181" s="96">
        <v>1.7435427848253651</v>
      </c>
      <c r="F1181" s="115">
        <v>0</v>
      </c>
      <c r="G1181" s="112">
        <f t="shared" si="18"/>
        <v>1.7435427848253651</v>
      </c>
    </row>
    <row r="1182" spans="1:7" x14ac:dyDescent="0.25">
      <c r="A1182" s="28">
        <f>IF('weather data'!E1182&lt;=5,5,'weather data'!E1182)</f>
        <v>5</v>
      </c>
      <c r="B1182" s="4">
        <f>IF(A1182=5,0,1)*0.54+0.25*24.6*(Hilfstabelle!A1182-5)/1000</f>
        <v>0</v>
      </c>
      <c r="C1182" s="3">
        <f>(1213.2+(17.25*('weather data'!E1182-5)))/1000</f>
        <v>1.1437515</v>
      </c>
      <c r="E1182" s="96">
        <v>1.6859445318263639</v>
      </c>
      <c r="F1182" s="115">
        <v>0</v>
      </c>
      <c r="G1182" s="112">
        <f t="shared" si="18"/>
        <v>1.6859445318263639</v>
      </c>
    </row>
    <row r="1183" spans="1:7" x14ac:dyDescent="0.25">
      <c r="A1183" s="28">
        <f>IF('weather data'!E1183&lt;=5,5,'weather data'!E1183)</f>
        <v>5</v>
      </c>
      <c r="B1183" s="4">
        <f>IF(A1183=5,0,1)*0.54+0.25*24.6*(Hilfstabelle!A1183-5)/1000</f>
        <v>0</v>
      </c>
      <c r="C1183" s="3">
        <f>(1213.2+(17.25*('weather data'!E1183-5)))/1000</f>
        <v>1.13617875</v>
      </c>
      <c r="E1183" s="96">
        <v>1.9483596772586369</v>
      </c>
      <c r="F1183" s="115">
        <v>0</v>
      </c>
      <c r="G1183" s="112">
        <f t="shared" si="18"/>
        <v>1.9483596772586369</v>
      </c>
    </row>
    <row r="1184" spans="1:7" x14ac:dyDescent="0.25">
      <c r="A1184" s="28">
        <f>IF('weather data'!E1184&lt;=5,5,'weather data'!E1184)</f>
        <v>5</v>
      </c>
      <c r="B1184" s="4">
        <f>IF(A1184=5,0,1)*0.54+0.25*24.6*(Hilfstabelle!A1184-5)/1000</f>
        <v>0</v>
      </c>
      <c r="C1184" s="3">
        <f>(1213.2+(17.25*('weather data'!E1184-5)))/1000</f>
        <v>1.1365237500000001</v>
      </c>
      <c r="E1184" s="96">
        <v>2.0275832671236889</v>
      </c>
      <c r="F1184" s="115">
        <v>0</v>
      </c>
      <c r="G1184" s="112">
        <f t="shared" si="18"/>
        <v>2.0275832671236889</v>
      </c>
    </row>
    <row r="1185" spans="1:7" x14ac:dyDescent="0.25">
      <c r="A1185" s="28">
        <f>IF('weather data'!E1185&lt;=5,5,'weather data'!E1185)</f>
        <v>5</v>
      </c>
      <c r="B1185" s="4">
        <f>IF(A1185=5,0,1)*0.54+0.25*24.6*(Hilfstabelle!A1185-5)/1000</f>
        <v>0</v>
      </c>
      <c r="C1185" s="3">
        <f>(1213.2+(17.25*('weather data'!E1185-5)))/1000</f>
        <v>1.1433202499999999</v>
      </c>
      <c r="E1185" s="96">
        <v>2.011572200405555</v>
      </c>
      <c r="F1185" s="115">
        <v>0</v>
      </c>
      <c r="G1185" s="112">
        <f t="shared" si="18"/>
        <v>2.011572200405555</v>
      </c>
    </row>
    <row r="1186" spans="1:7" x14ac:dyDescent="0.25">
      <c r="A1186" s="28">
        <f>IF('weather data'!E1186&lt;=5,5,'weather data'!E1186)</f>
        <v>5</v>
      </c>
      <c r="B1186" s="4">
        <f>IF(A1186=5,0,1)*0.54+0.25*24.6*(Hilfstabelle!A1186-5)/1000</f>
        <v>0</v>
      </c>
      <c r="C1186" s="3">
        <f>(1213.2+(17.25*('weather data'!E1186-5)))/1000</f>
        <v>1.1572237500000002</v>
      </c>
      <c r="E1186" s="96">
        <v>2.0672990300219181</v>
      </c>
      <c r="F1186" s="115">
        <v>0</v>
      </c>
      <c r="G1186" s="112">
        <f t="shared" si="18"/>
        <v>2.0672990300219181</v>
      </c>
    </row>
    <row r="1187" spans="1:7" x14ac:dyDescent="0.25">
      <c r="A1187" s="28">
        <f>IF('weather data'!E1187&lt;=5,5,'weather data'!E1187)</f>
        <v>5</v>
      </c>
      <c r="B1187" s="4">
        <f>IF(A1187=5,0,1)*0.54+0.25*24.6*(Hilfstabelle!A1187-5)/1000</f>
        <v>0</v>
      </c>
      <c r="C1187" s="3">
        <f>(1213.2+(17.25*('weather data'!E1187-5)))/1000</f>
        <v>1.1719897500000001</v>
      </c>
      <c r="E1187" s="96">
        <v>2.1084703444399771</v>
      </c>
      <c r="F1187" s="115">
        <v>0</v>
      </c>
      <c r="G1187" s="112">
        <f t="shared" si="18"/>
        <v>2.1084703444399771</v>
      </c>
    </row>
    <row r="1188" spans="1:7" x14ac:dyDescent="0.25">
      <c r="A1188" s="28">
        <f>IF('weather data'!E1188&lt;=5,5,'weather data'!E1188)</f>
        <v>5</v>
      </c>
      <c r="B1188" s="4">
        <f>IF(A1188=5,0,1)*0.54+0.25*24.6*(Hilfstabelle!A1188-5)/1000</f>
        <v>0</v>
      </c>
      <c r="C1188" s="3">
        <f>(1213.2+(17.25*('weather data'!E1188-5)))/1000</f>
        <v>1.1853067500000001</v>
      </c>
      <c r="E1188" s="96">
        <v>2.121778244049854</v>
      </c>
      <c r="F1188" s="115">
        <v>0</v>
      </c>
      <c r="G1188" s="112">
        <f t="shared" si="18"/>
        <v>2.121778244049854</v>
      </c>
    </row>
    <row r="1189" spans="1:7" x14ac:dyDescent="0.25">
      <c r="A1189" s="28">
        <f>IF('weather data'!E1189&lt;=5,5,'weather data'!E1189)</f>
        <v>5</v>
      </c>
      <c r="B1189" s="4">
        <f>IF(A1189=5,0,1)*0.54+0.25*24.6*(Hilfstabelle!A1189-5)/1000</f>
        <v>0</v>
      </c>
      <c r="C1189" s="3">
        <f>(1213.2+(17.25*('weather data'!E1189-5)))/1000</f>
        <v>1.1991585</v>
      </c>
      <c r="E1189" s="96">
        <v>2.0789434421805608</v>
      </c>
      <c r="F1189" s="115">
        <v>0</v>
      </c>
      <c r="G1189" s="112">
        <f t="shared" si="18"/>
        <v>2.0789434421805608</v>
      </c>
    </row>
    <row r="1190" spans="1:7" x14ac:dyDescent="0.25">
      <c r="A1190" s="28">
        <f>IF('weather data'!E1190&lt;=5,5,'weather data'!E1190)</f>
        <v>5</v>
      </c>
      <c r="B1190" s="4">
        <f>IF(A1190=5,0,1)*0.54+0.25*24.6*(Hilfstabelle!A1190-5)/1000</f>
        <v>0</v>
      </c>
      <c r="C1190" s="3">
        <f>(1213.2+(17.25*('weather data'!E1190-5)))/1000</f>
        <v>1.2064552499999999</v>
      </c>
      <c r="E1190" s="96">
        <v>2.0955783166929081</v>
      </c>
      <c r="F1190" s="115">
        <v>0</v>
      </c>
      <c r="G1190" s="112">
        <f t="shared" si="18"/>
        <v>2.0955783166929081</v>
      </c>
    </row>
    <row r="1191" spans="1:7" x14ac:dyDescent="0.25">
      <c r="A1191" s="28">
        <f>IF('weather data'!E1191&lt;=5,5,'weather data'!E1191)</f>
        <v>5</v>
      </c>
      <c r="B1191" s="4">
        <f>IF(A1191=5,0,1)*0.54+0.25*24.6*(Hilfstabelle!A1191-5)/1000</f>
        <v>0</v>
      </c>
      <c r="C1191" s="3">
        <f>(1213.2+(17.25*('weather data'!E1191-5)))/1000</f>
        <v>1.2078525</v>
      </c>
      <c r="E1191" s="96">
        <v>2.119283012873002</v>
      </c>
      <c r="F1191" s="115">
        <v>0</v>
      </c>
      <c r="G1191" s="112">
        <f t="shared" si="18"/>
        <v>2.119283012873002</v>
      </c>
    </row>
    <row r="1192" spans="1:7" x14ac:dyDescent="0.25">
      <c r="A1192" s="28">
        <f>IF('weather data'!E1192&lt;=5,5,'weather data'!E1192)</f>
        <v>5</v>
      </c>
      <c r="B1192" s="4">
        <f>IF(A1192=5,0,1)*0.54+0.25*24.6*(Hilfstabelle!A1192-5)/1000</f>
        <v>0</v>
      </c>
      <c r="C1192" s="3">
        <f>(1213.2+(17.25*('weather data'!E1192-5)))/1000</f>
        <v>1.20078</v>
      </c>
      <c r="E1192" s="96">
        <v>1.9803818106949049</v>
      </c>
      <c r="F1192" s="115">
        <v>0</v>
      </c>
      <c r="G1192" s="112">
        <f t="shared" si="18"/>
        <v>1.9803818106949049</v>
      </c>
    </row>
    <row r="1193" spans="1:7" x14ac:dyDescent="0.25">
      <c r="A1193" s="28">
        <f>IF('weather data'!E1193&lt;=5,5,'weather data'!E1193)</f>
        <v>5</v>
      </c>
      <c r="B1193" s="4">
        <f>IF(A1193=5,0,1)*0.54+0.25*24.6*(Hilfstabelle!A1193-5)/1000</f>
        <v>0</v>
      </c>
      <c r="C1193" s="3">
        <f>(1213.2+(17.25*('weather data'!E1193-5)))/1000</f>
        <v>1.1794072499999999</v>
      </c>
      <c r="E1193" s="96">
        <v>1.906564555046365</v>
      </c>
      <c r="F1193" s="115">
        <v>0</v>
      </c>
      <c r="G1193" s="112">
        <f t="shared" si="18"/>
        <v>1.906564555046365</v>
      </c>
    </row>
    <row r="1194" spans="1:7" x14ac:dyDescent="0.25">
      <c r="A1194" s="28">
        <f>IF('weather data'!E1194&lt;=5,5,'weather data'!E1194)</f>
        <v>5</v>
      </c>
      <c r="B1194" s="4">
        <f>IF(A1194=5,0,1)*0.54+0.25*24.6*(Hilfstabelle!A1194-5)/1000</f>
        <v>0</v>
      </c>
      <c r="C1194" s="3">
        <f>(1213.2+(17.25*('weather data'!E1194-5)))/1000</f>
        <v>1.1539807499999999</v>
      </c>
      <c r="E1194" s="96">
        <v>1.9431612789735291</v>
      </c>
      <c r="F1194" s="115">
        <v>0</v>
      </c>
      <c r="G1194" s="112">
        <f t="shared" si="18"/>
        <v>1.9431612789735291</v>
      </c>
    </row>
    <row r="1195" spans="1:7" x14ac:dyDescent="0.25">
      <c r="A1195" s="28">
        <f>IF('weather data'!E1195&lt;=5,5,'weather data'!E1195)</f>
        <v>5</v>
      </c>
      <c r="B1195" s="4">
        <f>IF(A1195=5,0,1)*0.54+0.25*24.6*(Hilfstabelle!A1195-5)/1000</f>
        <v>0</v>
      </c>
      <c r="C1195" s="3">
        <f>(1213.2+(17.25*('weather data'!E1195-5)))/1000</f>
        <v>1.1389905</v>
      </c>
      <c r="E1195" s="96">
        <v>1.9768468998610309</v>
      </c>
      <c r="F1195" s="115">
        <v>0</v>
      </c>
      <c r="G1195" s="112">
        <f t="shared" si="18"/>
        <v>1.9768468998610309</v>
      </c>
    </row>
    <row r="1196" spans="1:7" x14ac:dyDescent="0.25">
      <c r="A1196" s="28">
        <f>IF('weather data'!E1196&lt;=5,5,'weather data'!E1196)</f>
        <v>5</v>
      </c>
      <c r="B1196" s="4">
        <f>IF(A1196=5,0,1)*0.54+0.25*24.6*(Hilfstabelle!A1196-5)/1000</f>
        <v>0</v>
      </c>
      <c r="C1196" s="3">
        <f>(1213.2+(17.25*('weather data'!E1196-5)))/1000</f>
        <v>1.1299860000000002</v>
      </c>
      <c r="E1196" s="96">
        <v>2.1648209818505522</v>
      </c>
      <c r="F1196" s="115">
        <v>0</v>
      </c>
      <c r="G1196" s="112">
        <f t="shared" si="18"/>
        <v>2.1648209818505522</v>
      </c>
    </row>
    <row r="1197" spans="1:7" x14ac:dyDescent="0.25">
      <c r="A1197" s="28">
        <f>IF('weather data'!E1197&lt;=5,5,'weather data'!E1197)</f>
        <v>5</v>
      </c>
      <c r="B1197" s="4">
        <f>IF(A1197=5,0,1)*0.54+0.25*24.6*(Hilfstabelle!A1197-5)/1000</f>
        <v>0</v>
      </c>
      <c r="C1197" s="3">
        <f>(1213.2+(17.25*('weather data'!E1197-5)))/1000</f>
        <v>1.1227582500000002</v>
      </c>
      <c r="E1197" s="96">
        <v>2.4153837791927781</v>
      </c>
      <c r="F1197" s="115">
        <v>0</v>
      </c>
      <c r="G1197" s="112">
        <f t="shared" si="18"/>
        <v>2.4153837791927781</v>
      </c>
    </row>
    <row r="1198" spans="1:7" x14ac:dyDescent="0.25">
      <c r="A1198" s="28">
        <f>IF('weather data'!E1198&lt;=5,5,'weather data'!E1198)</f>
        <v>5</v>
      </c>
      <c r="B1198" s="4">
        <f>IF(A1198=5,0,1)*0.54+0.25*24.6*(Hilfstabelle!A1198-5)/1000</f>
        <v>0</v>
      </c>
      <c r="C1198" s="3">
        <f>(1213.2+(17.25*('weather data'!E1198-5)))/1000</f>
        <v>1.11696225</v>
      </c>
      <c r="E1198" s="96">
        <v>2.222835106712362</v>
      </c>
      <c r="F1198" s="115">
        <v>0</v>
      </c>
      <c r="G1198" s="112">
        <f t="shared" si="18"/>
        <v>2.222835106712362</v>
      </c>
    </row>
    <row r="1199" spans="1:7" x14ac:dyDescent="0.25">
      <c r="A1199" s="28">
        <f>IF('weather data'!E1199&lt;=5,5,'weather data'!E1199)</f>
        <v>5</v>
      </c>
      <c r="B1199" s="4">
        <f>IF(A1199=5,0,1)*0.54+0.25*24.6*(Hilfstabelle!A1199-5)/1000</f>
        <v>0</v>
      </c>
      <c r="C1199" s="3">
        <f>(1213.2+(17.25*('weather data'!E1199-5)))/1000</f>
        <v>1.11416775</v>
      </c>
      <c r="E1199" s="96">
        <v>1.992650030647761</v>
      </c>
      <c r="F1199" s="115">
        <v>0</v>
      </c>
      <c r="G1199" s="112">
        <f t="shared" si="18"/>
        <v>1.992650030647761</v>
      </c>
    </row>
    <row r="1200" spans="1:7" x14ac:dyDescent="0.25">
      <c r="A1200" s="28">
        <f>IF('weather data'!E1200&lt;=5,5,'weather data'!E1200)</f>
        <v>5</v>
      </c>
      <c r="B1200" s="4">
        <f>IF(A1200=5,0,1)*0.54+0.25*24.6*(Hilfstabelle!A1200-5)/1000</f>
        <v>0</v>
      </c>
      <c r="C1200" s="3">
        <f>(1213.2+(17.25*('weather data'!E1200-5)))/1000</f>
        <v>1.1102002500000001</v>
      </c>
      <c r="E1200" s="96">
        <v>1.9111391455372611</v>
      </c>
      <c r="F1200" s="115">
        <v>0</v>
      </c>
      <c r="G1200" s="112">
        <f t="shared" si="18"/>
        <v>1.9111391455372611</v>
      </c>
    </row>
    <row r="1201" spans="1:7" x14ac:dyDescent="0.25">
      <c r="A1201" s="28">
        <f>IF('weather data'!E1201&lt;=5,5,'weather data'!E1201)</f>
        <v>5</v>
      </c>
      <c r="B1201" s="4">
        <f>IF(A1201=5,0,1)*0.54+0.25*24.6*(Hilfstabelle!A1201-5)/1000</f>
        <v>0</v>
      </c>
      <c r="C1201" s="3">
        <f>(1213.2+(17.25*('weather data'!E1201-5)))/1000</f>
        <v>1.10595675</v>
      </c>
      <c r="E1201" s="96">
        <v>1.797606126990493</v>
      </c>
      <c r="F1201" s="115">
        <v>0</v>
      </c>
      <c r="G1201" s="112">
        <f t="shared" si="18"/>
        <v>1.797606126990493</v>
      </c>
    </row>
    <row r="1202" spans="1:7" x14ac:dyDescent="0.25">
      <c r="A1202" s="28">
        <f>IF('weather data'!E1202&lt;=5,5,'weather data'!E1202)</f>
        <v>5</v>
      </c>
      <c r="B1202" s="4">
        <f>IF(A1202=5,0,1)*0.54+0.25*24.6*(Hilfstabelle!A1202-5)/1000</f>
        <v>0</v>
      </c>
      <c r="C1202" s="3">
        <f>(1213.2+(17.25*('weather data'!E1202-5)))/1000</f>
        <v>1.10254125</v>
      </c>
      <c r="E1202" s="96">
        <v>1.964578679908175</v>
      </c>
      <c r="F1202" s="115">
        <v>0</v>
      </c>
      <c r="G1202" s="112">
        <f t="shared" si="18"/>
        <v>1.964578679908175</v>
      </c>
    </row>
    <row r="1203" spans="1:7" x14ac:dyDescent="0.25">
      <c r="A1203" s="28">
        <f>IF('weather data'!E1203&lt;=5,5,'weather data'!E1203)</f>
        <v>5</v>
      </c>
      <c r="B1203" s="4">
        <f>IF(A1203=5,0,1)*0.54+0.25*24.6*(Hilfstabelle!A1203-5)/1000</f>
        <v>0</v>
      </c>
      <c r="C1203" s="3">
        <f>(1213.2+(17.25*('weather data'!E1203-5)))/1000</f>
        <v>1.1016960000000002</v>
      </c>
      <c r="E1203" s="96">
        <v>2.0512879633037842</v>
      </c>
      <c r="F1203" s="115">
        <v>0</v>
      </c>
      <c r="G1203" s="112">
        <f t="shared" si="18"/>
        <v>2.0512879633037842</v>
      </c>
    </row>
    <row r="1204" spans="1:7" x14ac:dyDescent="0.25">
      <c r="A1204" s="28">
        <f>IF('weather data'!E1204&lt;=5,5,'weather data'!E1204)</f>
        <v>5</v>
      </c>
      <c r="B1204" s="4">
        <f>IF(A1204=5,0,1)*0.54+0.25*24.6*(Hilfstabelle!A1204-5)/1000</f>
        <v>0</v>
      </c>
      <c r="C1204" s="3">
        <f>(1213.2+(17.25*('weather data'!E1204-5)))/1000</f>
        <v>1.0976939999999999</v>
      </c>
      <c r="E1204" s="96">
        <v>1.9471120616702109</v>
      </c>
      <c r="F1204" s="115">
        <v>0</v>
      </c>
      <c r="G1204" s="112">
        <f t="shared" si="18"/>
        <v>1.9471120616702109</v>
      </c>
    </row>
    <row r="1205" spans="1:7" x14ac:dyDescent="0.25">
      <c r="A1205" s="28">
        <f>IF('weather data'!E1205&lt;=5,5,'weather data'!E1205)</f>
        <v>5</v>
      </c>
      <c r="B1205" s="4">
        <f>IF(A1205=5,0,1)*0.54+0.25*24.6*(Hilfstabelle!A1205-5)/1000</f>
        <v>0</v>
      </c>
      <c r="C1205" s="3">
        <f>(1213.2+(17.25*('weather data'!E1205-5)))/1000</f>
        <v>1.0934159999999999</v>
      </c>
      <c r="E1205" s="96">
        <v>1.833371107192038</v>
      </c>
      <c r="F1205" s="115">
        <v>0</v>
      </c>
      <c r="G1205" s="112">
        <f t="shared" si="18"/>
        <v>1.833371107192038</v>
      </c>
    </row>
    <row r="1206" spans="1:7" x14ac:dyDescent="0.25">
      <c r="A1206" s="28">
        <f>IF('weather data'!E1206&lt;=5,5,'weather data'!E1206)</f>
        <v>5</v>
      </c>
      <c r="B1206" s="4">
        <f>IF(A1206=5,0,1)*0.54+0.25*24.6*(Hilfstabelle!A1206-5)/1000</f>
        <v>0</v>
      </c>
      <c r="C1206" s="3">
        <f>(1213.2+(17.25*('weather data'!E1206-5)))/1000</f>
        <v>1.0956412500000001</v>
      </c>
      <c r="E1206" s="96">
        <v>1.7603855952691161</v>
      </c>
      <c r="F1206" s="115">
        <v>0</v>
      </c>
      <c r="G1206" s="112">
        <f t="shared" si="18"/>
        <v>1.7603855952691161</v>
      </c>
    </row>
    <row r="1207" spans="1:7" x14ac:dyDescent="0.25">
      <c r="A1207" s="28">
        <f>IF('weather data'!E1207&lt;=5,5,'weather data'!E1207)</f>
        <v>5</v>
      </c>
      <c r="B1207" s="4">
        <f>IF(A1207=5,0,1)*0.54+0.25*24.6*(Hilfstabelle!A1207-5)/1000</f>
        <v>0</v>
      </c>
      <c r="C1207" s="3">
        <f>(1213.2+(17.25*('weather data'!E1207-5)))/1000</f>
        <v>1.0966417500000001</v>
      </c>
      <c r="E1207" s="96">
        <v>2.0036706350121909</v>
      </c>
      <c r="F1207" s="115">
        <v>0</v>
      </c>
      <c r="G1207" s="112">
        <f t="shared" si="18"/>
        <v>2.0036706350121909</v>
      </c>
    </row>
    <row r="1208" spans="1:7" x14ac:dyDescent="0.25">
      <c r="A1208" s="28">
        <f>IF('weather data'!E1208&lt;=5,5,'weather data'!E1208)</f>
        <v>5</v>
      </c>
      <c r="B1208" s="4">
        <f>IF(A1208=5,0,1)*0.54+0.25*24.6*(Hilfstabelle!A1208-5)/1000</f>
        <v>0</v>
      </c>
      <c r="C1208" s="3">
        <f>(1213.2+(17.25*('weather data'!E1208-5)))/1000</f>
        <v>1.09691775</v>
      </c>
      <c r="E1208" s="96">
        <v>2.142363901258884</v>
      </c>
      <c r="F1208" s="115">
        <v>0</v>
      </c>
      <c r="G1208" s="112">
        <f t="shared" si="18"/>
        <v>2.142363901258884</v>
      </c>
    </row>
    <row r="1209" spans="1:7" x14ac:dyDescent="0.25">
      <c r="A1209" s="28">
        <f>IF('weather data'!E1209&lt;=5,5,'weather data'!E1209)</f>
        <v>5</v>
      </c>
      <c r="B1209" s="4">
        <f>IF(A1209=5,0,1)*0.54+0.25*24.6*(Hilfstabelle!A1209-5)/1000</f>
        <v>0</v>
      </c>
      <c r="C1209" s="3">
        <f>(1213.2+(17.25*('weather data'!E1209-5)))/1000</f>
        <v>1.12137825</v>
      </c>
      <c r="E1209" s="96">
        <v>2.1775050736662158</v>
      </c>
      <c r="F1209" s="115">
        <v>0</v>
      </c>
      <c r="G1209" s="112">
        <f t="shared" si="18"/>
        <v>2.1775050736662158</v>
      </c>
    </row>
    <row r="1210" spans="1:7" x14ac:dyDescent="0.25">
      <c r="A1210" s="28">
        <f>IF('weather data'!E1210&lt;=5,5,'weather data'!E1210)</f>
        <v>5</v>
      </c>
      <c r="B1210" s="4">
        <f>IF(A1210=5,0,1)*0.54+0.25*24.6*(Hilfstabelle!A1210-5)/1000</f>
        <v>0</v>
      </c>
      <c r="C1210" s="3">
        <f>(1213.2+(17.25*('weather data'!E1210-5)))/1000</f>
        <v>1.14680475</v>
      </c>
      <c r="E1210" s="96">
        <v>2.705662339433232</v>
      </c>
      <c r="F1210" s="115">
        <v>0</v>
      </c>
      <c r="G1210" s="112">
        <f t="shared" si="18"/>
        <v>2.705662339433232</v>
      </c>
    </row>
    <row r="1211" spans="1:7" x14ac:dyDescent="0.25">
      <c r="A1211" s="28">
        <f>IF('weather data'!E1211&lt;=5,5,'weather data'!E1211)</f>
        <v>5</v>
      </c>
      <c r="B1211" s="4">
        <f>IF(A1211=5,0,1)*0.54+0.25*24.6*(Hilfstabelle!A1211-5)/1000</f>
        <v>0</v>
      </c>
      <c r="C1211" s="3">
        <f>(1213.2+(17.25*('weather data'!E1211-5)))/1000</f>
        <v>1.17688875</v>
      </c>
      <c r="E1211" s="96">
        <v>3.0192297239909718</v>
      </c>
      <c r="F1211" s="115">
        <v>0</v>
      </c>
      <c r="G1211" s="112">
        <f t="shared" si="18"/>
        <v>3.0192297239909718</v>
      </c>
    </row>
    <row r="1212" spans="1:7" x14ac:dyDescent="0.25">
      <c r="A1212" s="28">
        <f>IF('weather data'!E1212&lt;=5,5,'weather data'!E1212)</f>
        <v>5</v>
      </c>
      <c r="B1212" s="4">
        <f>IF(A1212=5,0,1)*0.54+0.25*24.6*(Hilfstabelle!A1212-5)/1000</f>
        <v>0</v>
      </c>
      <c r="C1212" s="3">
        <f>(1213.2+(17.25*('weather data'!E1212-5)))/1000</f>
        <v>1.1954152499999999</v>
      </c>
      <c r="E1212" s="96">
        <v>3.120702458516289</v>
      </c>
      <c r="F1212" s="115">
        <v>0</v>
      </c>
      <c r="G1212" s="112">
        <f t="shared" si="18"/>
        <v>3.120702458516289</v>
      </c>
    </row>
    <row r="1213" spans="1:7" x14ac:dyDescent="0.25">
      <c r="A1213" s="28">
        <f>IF('weather data'!E1213&lt;=5,5,'weather data'!E1213)</f>
        <v>5</v>
      </c>
      <c r="B1213" s="4">
        <f>IF(A1213=5,0,1)*0.54+0.25*24.6*(Hilfstabelle!A1213-5)/1000</f>
        <v>0</v>
      </c>
      <c r="C1213" s="3">
        <f>(1213.2+(17.25*('weather data'!E1213-5)))/1000</f>
        <v>1.20321225</v>
      </c>
      <c r="E1213" s="96">
        <v>3.205956190392067</v>
      </c>
      <c r="F1213" s="115">
        <v>0</v>
      </c>
      <c r="G1213" s="112">
        <f t="shared" si="18"/>
        <v>3.205956190392067</v>
      </c>
    </row>
    <row r="1214" spans="1:7" x14ac:dyDescent="0.25">
      <c r="A1214" s="28">
        <f>IF('weather data'!E1214&lt;=5,5,'weather data'!E1214)</f>
        <v>5</v>
      </c>
      <c r="B1214" s="4">
        <f>IF(A1214=5,0,1)*0.54+0.25*24.6*(Hilfstabelle!A1214-5)/1000</f>
        <v>0</v>
      </c>
      <c r="C1214" s="3">
        <f>(1213.2+(17.25*('weather data'!E1214-5)))/1000</f>
        <v>1.2014872500000002</v>
      </c>
      <c r="E1214" s="96">
        <v>3.206164126323471</v>
      </c>
      <c r="F1214" s="115">
        <v>0</v>
      </c>
      <c r="G1214" s="112">
        <f t="shared" si="18"/>
        <v>3.206164126323471</v>
      </c>
    </row>
    <row r="1215" spans="1:7" x14ac:dyDescent="0.25">
      <c r="A1215" s="28">
        <f>IF('weather data'!E1215&lt;=5,5,'weather data'!E1215)</f>
        <v>5</v>
      </c>
      <c r="B1215" s="4">
        <f>IF(A1215=5,0,1)*0.54+0.25*24.6*(Hilfstabelle!A1215-5)/1000</f>
        <v>0</v>
      </c>
      <c r="C1215" s="3">
        <f>(1213.2+(17.25*('weather data'!E1215-5)))/1000</f>
        <v>1.19255175</v>
      </c>
      <c r="E1215" s="96">
        <v>3.0793232081668251</v>
      </c>
      <c r="F1215" s="115">
        <v>0</v>
      </c>
      <c r="G1215" s="112">
        <f t="shared" si="18"/>
        <v>3.0793232081668251</v>
      </c>
    </row>
    <row r="1216" spans="1:7" x14ac:dyDescent="0.25">
      <c r="A1216" s="28">
        <f>IF('weather data'!E1216&lt;=5,5,'weather data'!E1216)</f>
        <v>5</v>
      </c>
      <c r="B1216" s="4">
        <f>IF(A1216=5,0,1)*0.54+0.25*24.6*(Hilfstabelle!A1216-5)/1000</f>
        <v>0</v>
      </c>
      <c r="C1216" s="3">
        <f>(1213.2+(17.25*('weather data'!E1216-5)))/1000</f>
        <v>1.1794935</v>
      </c>
      <c r="E1216" s="96">
        <v>2.7921636868974362</v>
      </c>
      <c r="F1216" s="115">
        <v>0</v>
      </c>
      <c r="G1216" s="112">
        <f t="shared" si="18"/>
        <v>2.7921636868974362</v>
      </c>
    </row>
    <row r="1217" spans="1:7" x14ac:dyDescent="0.25">
      <c r="A1217" s="28">
        <f>IF('weather data'!E1217&lt;=5,5,'weather data'!E1217)</f>
        <v>5</v>
      </c>
      <c r="B1217" s="4">
        <f>IF(A1217=5,0,1)*0.54+0.25*24.6*(Hilfstabelle!A1217-5)/1000</f>
        <v>0</v>
      </c>
      <c r="C1217" s="3">
        <f>(1213.2+(17.25*('weather data'!E1217-5)))/1000</f>
        <v>1.1621572499999999</v>
      </c>
      <c r="E1217" s="96">
        <v>2.804016034987483</v>
      </c>
      <c r="F1217" s="115">
        <v>0</v>
      </c>
      <c r="G1217" s="112">
        <f t="shared" si="18"/>
        <v>2.804016034987483</v>
      </c>
    </row>
    <row r="1218" spans="1:7" x14ac:dyDescent="0.25">
      <c r="A1218" s="28">
        <f>IF('weather data'!E1218&lt;=5,5,'weather data'!E1218)</f>
        <v>5</v>
      </c>
      <c r="B1218" s="4">
        <f>IF(A1218=5,0,1)*0.54+0.25*24.6*(Hilfstabelle!A1218-5)/1000</f>
        <v>0</v>
      </c>
      <c r="C1218" s="3">
        <f>(1213.2+(17.25*('weather data'!E1218-5)))/1000</f>
        <v>1.146822</v>
      </c>
      <c r="E1218" s="96">
        <v>2.9183807972598692</v>
      </c>
      <c r="F1218" s="115">
        <v>0</v>
      </c>
      <c r="G1218" s="112">
        <f t="shared" ref="G1218:G1281" si="19">F1218+E1218</f>
        <v>2.9183807972598692</v>
      </c>
    </row>
    <row r="1219" spans="1:7" x14ac:dyDescent="0.25">
      <c r="A1219" s="28">
        <f>IF('weather data'!E1219&lt;=5,5,'weather data'!E1219)</f>
        <v>5</v>
      </c>
      <c r="B1219" s="4">
        <f>IF(A1219=5,0,1)*0.54+0.25*24.6*(Hilfstabelle!A1219-5)/1000</f>
        <v>0</v>
      </c>
      <c r="C1219" s="3">
        <f>(1213.2+(17.25*('weather data'!E1219-5)))/1000</f>
        <v>1.13987025</v>
      </c>
      <c r="E1219" s="96">
        <v>3.013199581980246</v>
      </c>
      <c r="F1219" s="115">
        <v>0</v>
      </c>
      <c r="G1219" s="112">
        <f t="shared" si="19"/>
        <v>3.013199581980246</v>
      </c>
    </row>
    <row r="1220" spans="1:7" x14ac:dyDescent="0.25">
      <c r="A1220" s="28">
        <f>IF('weather data'!E1220&lt;=5,5,'weather data'!E1220)</f>
        <v>5</v>
      </c>
      <c r="B1220" s="4">
        <f>IF(A1220=5,0,1)*0.54+0.25*24.6*(Hilfstabelle!A1220-5)/1000</f>
        <v>0</v>
      </c>
      <c r="C1220" s="3">
        <f>(1213.2+(17.25*('weather data'!E1220-5)))/1000</f>
        <v>1.1336257500000002</v>
      </c>
      <c r="E1220" s="96">
        <v>3.1652007478368169</v>
      </c>
      <c r="F1220" s="115">
        <v>0</v>
      </c>
      <c r="G1220" s="112">
        <f t="shared" si="19"/>
        <v>3.1652007478368169</v>
      </c>
    </row>
    <row r="1221" spans="1:7" x14ac:dyDescent="0.25">
      <c r="A1221" s="28">
        <f>IF('weather data'!E1221&lt;=5,5,'weather data'!E1221)</f>
        <v>5</v>
      </c>
      <c r="B1221" s="4">
        <f>IF(A1221=5,0,1)*0.54+0.25*24.6*(Hilfstabelle!A1221-5)/1000</f>
        <v>0</v>
      </c>
      <c r="C1221" s="3">
        <f>(1213.2+(17.25*('weather data'!E1221-5)))/1000</f>
        <v>1.1260702499999999</v>
      </c>
      <c r="E1221" s="96">
        <v>2.9318966328011511</v>
      </c>
      <c r="F1221" s="115">
        <v>0</v>
      </c>
      <c r="G1221" s="112">
        <f t="shared" si="19"/>
        <v>2.9318966328011511</v>
      </c>
    </row>
    <row r="1222" spans="1:7" x14ac:dyDescent="0.25">
      <c r="A1222" s="28">
        <f>IF('weather data'!E1222&lt;=5,5,'weather data'!E1222)</f>
        <v>5</v>
      </c>
      <c r="B1222" s="4">
        <f>IF(A1222=5,0,1)*0.54+0.25*24.6*(Hilfstabelle!A1222-5)/1000</f>
        <v>0</v>
      </c>
      <c r="C1222" s="3">
        <f>(1213.2+(17.25*('weather data'!E1222-5)))/1000</f>
        <v>1.1206192500000001</v>
      </c>
      <c r="E1222" s="96">
        <v>2.4407519628241068</v>
      </c>
      <c r="F1222" s="115">
        <v>0</v>
      </c>
      <c r="G1222" s="112">
        <f t="shared" si="19"/>
        <v>2.4407519628241068</v>
      </c>
    </row>
    <row r="1223" spans="1:7" x14ac:dyDescent="0.25">
      <c r="A1223" s="28">
        <f>IF('weather data'!E1223&lt;=5,5,'weather data'!E1223)</f>
        <v>5</v>
      </c>
      <c r="B1223" s="4">
        <f>IF(A1223=5,0,1)*0.54+0.25*24.6*(Hilfstabelle!A1223-5)/1000</f>
        <v>0</v>
      </c>
      <c r="C1223" s="3">
        <f>(1213.2+(17.25*('weather data'!E1223-5)))/1000</f>
        <v>1.1188425</v>
      </c>
      <c r="E1223" s="96">
        <v>2.2488270981379039</v>
      </c>
      <c r="F1223" s="115">
        <v>0</v>
      </c>
      <c r="G1223" s="112">
        <f t="shared" si="19"/>
        <v>2.2488270981379039</v>
      </c>
    </row>
    <row r="1224" spans="1:7" x14ac:dyDescent="0.25">
      <c r="A1224" s="28">
        <f>IF('weather data'!E1224&lt;=5,5,'weather data'!E1224)</f>
        <v>5</v>
      </c>
      <c r="B1224" s="4">
        <f>IF(A1224=5,0,1)*0.54+0.25*24.6*(Hilfstabelle!A1224-5)/1000</f>
        <v>0</v>
      </c>
      <c r="C1224" s="3">
        <f>(1213.2+(17.25*('weather data'!E1224-5)))/1000</f>
        <v>1.1190495</v>
      </c>
      <c r="E1224" s="96">
        <v>2.1596225835654428</v>
      </c>
      <c r="F1224" s="115">
        <v>0</v>
      </c>
      <c r="G1224" s="112">
        <f t="shared" si="19"/>
        <v>2.1596225835654428</v>
      </c>
    </row>
    <row r="1225" spans="1:7" x14ac:dyDescent="0.25">
      <c r="A1225" s="28">
        <f>IF('weather data'!E1225&lt;=5,5,'weather data'!E1225)</f>
        <v>5</v>
      </c>
      <c r="B1225" s="4">
        <f>IF(A1225=5,0,1)*0.54+0.25*24.6*(Hilfstabelle!A1225-5)/1000</f>
        <v>0</v>
      </c>
      <c r="C1225" s="3">
        <f>(1213.2+(17.25*('weather data'!E1225-5)))/1000</f>
        <v>1.1213437500000001</v>
      </c>
      <c r="E1225" s="96">
        <v>2.023632484427007</v>
      </c>
      <c r="F1225" s="115">
        <v>0</v>
      </c>
      <c r="G1225" s="112">
        <f t="shared" si="19"/>
        <v>2.023632484427007</v>
      </c>
    </row>
    <row r="1226" spans="1:7" x14ac:dyDescent="0.25">
      <c r="A1226" s="28">
        <f>IF('weather data'!E1226&lt;=5,5,'weather data'!E1226)</f>
        <v>5</v>
      </c>
      <c r="B1226" s="4">
        <f>IF(A1226=5,0,1)*0.54+0.25*24.6*(Hilfstabelle!A1226-5)/1000</f>
        <v>0</v>
      </c>
      <c r="C1226" s="3">
        <f>(1213.2+(17.25*('weather data'!E1226-5)))/1000</f>
        <v>1.1241210000000001</v>
      </c>
      <c r="E1226" s="96">
        <v>1.964578679908175</v>
      </c>
      <c r="F1226" s="115">
        <v>0</v>
      </c>
      <c r="G1226" s="112">
        <f t="shared" si="19"/>
        <v>1.964578679908175</v>
      </c>
    </row>
    <row r="1227" spans="1:7" x14ac:dyDescent="0.25">
      <c r="A1227" s="28">
        <f>IF('weather data'!E1227&lt;=5,5,'weather data'!E1227)</f>
        <v>5</v>
      </c>
      <c r="B1227" s="4">
        <f>IF(A1227=5,0,1)*0.54+0.25*24.6*(Hilfstabelle!A1227-5)/1000</f>
        <v>0</v>
      </c>
      <c r="C1227" s="3">
        <f>(1213.2+(17.25*('weather data'!E1227-5)))/1000</f>
        <v>1.1270362500000002</v>
      </c>
      <c r="E1227" s="96">
        <v>2.0512879633037842</v>
      </c>
      <c r="F1227" s="115">
        <v>0</v>
      </c>
      <c r="G1227" s="112">
        <f t="shared" si="19"/>
        <v>2.0512879633037842</v>
      </c>
    </row>
    <row r="1228" spans="1:7" x14ac:dyDescent="0.25">
      <c r="A1228" s="28">
        <f>IF('weather data'!E1228&lt;=5,5,'weather data'!E1228)</f>
        <v>5</v>
      </c>
      <c r="B1228" s="4">
        <f>IF(A1228=5,0,1)*0.54+0.25*24.6*(Hilfstabelle!A1228-5)/1000</f>
        <v>0</v>
      </c>
      <c r="C1228" s="3">
        <f>(1213.2+(17.25*('weather data'!E1228-5)))/1000</f>
        <v>1.1274157500000002</v>
      </c>
      <c r="E1228" s="96">
        <v>1.9471120616702109</v>
      </c>
      <c r="F1228" s="115">
        <v>0</v>
      </c>
      <c r="G1228" s="112">
        <f t="shared" si="19"/>
        <v>1.9471120616702109</v>
      </c>
    </row>
    <row r="1229" spans="1:7" x14ac:dyDescent="0.25">
      <c r="A1229" s="28">
        <f>IF('weather data'!E1229&lt;=5,5,'weather data'!E1229)</f>
        <v>5</v>
      </c>
      <c r="B1229" s="4">
        <f>IF(A1229=5,0,1)*0.54+0.25*24.6*(Hilfstabelle!A1229-5)/1000</f>
        <v>0</v>
      </c>
      <c r="C1229" s="3">
        <f>(1213.2+(17.25*('weather data'!E1229-5)))/1000</f>
        <v>1.127502</v>
      </c>
      <c r="E1229" s="96">
        <v>1.833371107192038</v>
      </c>
      <c r="F1229" s="115">
        <v>0</v>
      </c>
      <c r="G1229" s="112">
        <f t="shared" si="19"/>
        <v>1.833371107192038</v>
      </c>
    </row>
    <row r="1230" spans="1:7" x14ac:dyDescent="0.25">
      <c r="A1230" s="28">
        <f>IF('weather data'!E1230&lt;=5,5,'weather data'!E1230)</f>
        <v>5</v>
      </c>
      <c r="B1230" s="4">
        <f>IF(A1230=5,0,1)*0.54+0.25*24.6*(Hilfstabelle!A1230-5)/1000</f>
        <v>0</v>
      </c>
      <c r="C1230" s="3">
        <f>(1213.2+(17.25*('weather data'!E1230-5)))/1000</f>
        <v>1.128261</v>
      </c>
      <c r="E1230" s="96">
        <v>1.7603855952691161</v>
      </c>
      <c r="F1230" s="115">
        <v>0</v>
      </c>
      <c r="G1230" s="112">
        <f t="shared" si="19"/>
        <v>1.7603855952691161</v>
      </c>
    </row>
    <row r="1231" spans="1:7" x14ac:dyDescent="0.25">
      <c r="A1231" s="28">
        <f>IF('weather data'!E1231&lt;=5,5,'weather data'!E1231)</f>
        <v>5</v>
      </c>
      <c r="B1231" s="4">
        <f>IF(A1231=5,0,1)*0.54+0.25*24.6*(Hilfstabelle!A1231-5)/1000</f>
        <v>0</v>
      </c>
      <c r="C1231" s="3">
        <f>(1213.2+(17.25*('weather data'!E1231-5)))/1000</f>
        <v>1.12920975</v>
      </c>
      <c r="E1231" s="96">
        <v>2.0036706350121909</v>
      </c>
      <c r="F1231" s="115">
        <v>0</v>
      </c>
      <c r="G1231" s="112">
        <f t="shared" si="19"/>
        <v>2.0036706350121909</v>
      </c>
    </row>
    <row r="1232" spans="1:7" x14ac:dyDescent="0.25">
      <c r="A1232" s="28">
        <f>IF('weather data'!E1232&lt;=5,5,'weather data'!E1232)</f>
        <v>5</v>
      </c>
      <c r="B1232" s="4">
        <f>IF(A1232=5,0,1)*0.54+0.25*24.6*(Hilfstabelle!A1232-5)/1000</f>
        <v>0</v>
      </c>
      <c r="C1232" s="3">
        <f>(1213.2+(17.25*('weather data'!E1232-5)))/1000</f>
        <v>1.132056</v>
      </c>
      <c r="E1232" s="96">
        <v>2.142363901258884</v>
      </c>
      <c r="F1232" s="115">
        <v>0</v>
      </c>
      <c r="G1232" s="112">
        <f t="shared" si="19"/>
        <v>2.142363901258884</v>
      </c>
    </row>
    <row r="1233" spans="1:7" x14ac:dyDescent="0.25">
      <c r="A1233" s="28">
        <f>IF('weather data'!E1233&lt;=5,5,'weather data'!E1233)</f>
        <v>5</v>
      </c>
      <c r="B1233" s="4">
        <f>IF(A1233=5,0,1)*0.54+0.25*24.6*(Hilfstabelle!A1233-5)/1000</f>
        <v>0</v>
      </c>
      <c r="C1233" s="3">
        <f>(1213.2+(17.25*('weather data'!E1233-5)))/1000</f>
        <v>1.1358165000000002</v>
      </c>
      <c r="E1233" s="96">
        <v>2.1775050736662158</v>
      </c>
      <c r="F1233" s="115">
        <v>0</v>
      </c>
      <c r="G1233" s="112">
        <f t="shared" si="19"/>
        <v>2.1775050736662158</v>
      </c>
    </row>
    <row r="1234" spans="1:7" x14ac:dyDescent="0.25">
      <c r="A1234" s="28">
        <f>IF('weather data'!E1234&lt;=5,5,'weather data'!E1234)</f>
        <v>5</v>
      </c>
      <c r="B1234" s="4">
        <f>IF(A1234=5,0,1)*0.54+0.25*24.6*(Hilfstabelle!A1234-5)/1000</f>
        <v>0</v>
      </c>
      <c r="C1234" s="3">
        <f>(1213.2+(17.25*('weather data'!E1234-5)))/1000</f>
        <v>1.1403532500000002</v>
      </c>
      <c r="E1234" s="96">
        <v>2.705662339433232</v>
      </c>
      <c r="F1234" s="115">
        <v>0</v>
      </c>
      <c r="G1234" s="112">
        <f t="shared" si="19"/>
        <v>2.705662339433232</v>
      </c>
    </row>
    <row r="1235" spans="1:7" x14ac:dyDescent="0.25">
      <c r="A1235" s="28">
        <f>IF('weather data'!E1235&lt;=5,5,'weather data'!E1235)</f>
        <v>5</v>
      </c>
      <c r="B1235" s="4">
        <f>IF(A1235=5,0,1)*0.54+0.25*24.6*(Hilfstabelle!A1235-5)/1000</f>
        <v>0</v>
      </c>
      <c r="C1235" s="3">
        <f>(1213.2+(17.25*('weather data'!E1235-5)))/1000</f>
        <v>1.1443207500000001</v>
      </c>
      <c r="E1235" s="96">
        <v>3.0192297239909718</v>
      </c>
      <c r="F1235" s="115">
        <v>0</v>
      </c>
      <c r="G1235" s="112">
        <f t="shared" si="19"/>
        <v>3.0192297239909718</v>
      </c>
    </row>
    <row r="1236" spans="1:7" x14ac:dyDescent="0.25">
      <c r="A1236" s="28">
        <f>IF('weather data'!E1236&lt;=5,5,'weather data'!E1236)</f>
        <v>5</v>
      </c>
      <c r="B1236" s="4">
        <f>IF(A1236=5,0,1)*0.54+0.25*24.6*(Hilfstabelle!A1236-5)/1000</f>
        <v>0</v>
      </c>
      <c r="C1236" s="3">
        <f>(1213.2+(17.25*('weather data'!E1236-5)))/1000</f>
        <v>1.1522902500000001</v>
      </c>
      <c r="E1236" s="96">
        <v>3.120702458516289</v>
      </c>
      <c r="F1236" s="115">
        <v>0</v>
      </c>
      <c r="G1236" s="112">
        <f t="shared" si="19"/>
        <v>3.120702458516289</v>
      </c>
    </row>
    <row r="1237" spans="1:7" x14ac:dyDescent="0.25">
      <c r="A1237" s="28">
        <f>IF('weather data'!E1237&lt;=5,5,'weather data'!E1237)</f>
        <v>5</v>
      </c>
      <c r="B1237" s="4">
        <f>IF(A1237=5,0,1)*0.54+0.25*24.6*(Hilfstabelle!A1237-5)/1000</f>
        <v>0</v>
      </c>
      <c r="C1237" s="3">
        <f>(1213.2+(17.25*('weather data'!E1237-5)))/1000</f>
        <v>1.1645205000000001</v>
      </c>
      <c r="E1237" s="96">
        <v>3.205956190392067</v>
      </c>
      <c r="F1237" s="115">
        <v>0</v>
      </c>
      <c r="G1237" s="112">
        <f t="shared" si="19"/>
        <v>3.205956190392067</v>
      </c>
    </row>
    <row r="1238" spans="1:7" x14ac:dyDescent="0.25">
      <c r="A1238" s="28">
        <f>IF('weather data'!E1238&lt;=5,5,'weather data'!E1238)</f>
        <v>5</v>
      </c>
      <c r="B1238" s="4">
        <f>IF(A1238=5,0,1)*0.54+0.25*24.6*(Hilfstabelle!A1238-5)/1000</f>
        <v>0</v>
      </c>
      <c r="C1238" s="3">
        <f>(1213.2+(17.25*('weather data'!E1238-5)))/1000</f>
        <v>1.17226575</v>
      </c>
      <c r="E1238" s="96">
        <v>3.206164126323471</v>
      </c>
      <c r="F1238" s="115">
        <v>0</v>
      </c>
      <c r="G1238" s="112">
        <f t="shared" si="19"/>
        <v>3.206164126323471</v>
      </c>
    </row>
    <row r="1239" spans="1:7" x14ac:dyDescent="0.25">
      <c r="A1239" s="28">
        <f>IF('weather data'!E1239&lt;=5,5,'weather data'!E1239)</f>
        <v>5</v>
      </c>
      <c r="B1239" s="4">
        <f>IF(A1239=5,0,1)*0.54+0.25*24.6*(Hilfstabelle!A1239-5)/1000</f>
        <v>0</v>
      </c>
      <c r="C1239" s="3">
        <f>(1213.2+(17.25*('weather data'!E1239-5)))/1000</f>
        <v>1.1767335000000001</v>
      </c>
      <c r="E1239" s="96">
        <v>3.0793232081668251</v>
      </c>
      <c r="F1239" s="115">
        <v>0</v>
      </c>
      <c r="G1239" s="112">
        <f t="shared" si="19"/>
        <v>3.0793232081668251</v>
      </c>
    </row>
    <row r="1240" spans="1:7" x14ac:dyDescent="0.25">
      <c r="A1240" s="28">
        <f>IF('weather data'!E1240&lt;=5,5,'weather data'!E1240)</f>
        <v>5</v>
      </c>
      <c r="B1240" s="4">
        <f>IF(A1240=5,0,1)*0.54+0.25*24.6*(Hilfstabelle!A1240-5)/1000</f>
        <v>0</v>
      </c>
      <c r="C1240" s="3">
        <f>(1213.2+(17.25*('weather data'!E1240-5)))/1000</f>
        <v>1.1790795000000001</v>
      </c>
      <c r="E1240" s="96">
        <v>2.7921636868974362</v>
      </c>
      <c r="F1240" s="115">
        <v>0</v>
      </c>
      <c r="G1240" s="112">
        <f t="shared" si="19"/>
        <v>2.7921636868974362</v>
      </c>
    </row>
    <row r="1241" spans="1:7" x14ac:dyDescent="0.25">
      <c r="A1241" s="28">
        <f>IF('weather data'!E1241&lt;=5,5,'weather data'!E1241)</f>
        <v>5</v>
      </c>
      <c r="B1241" s="4">
        <f>IF(A1241=5,0,1)*0.54+0.25*24.6*(Hilfstabelle!A1241-5)/1000</f>
        <v>0</v>
      </c>
      <c r="C1241" s="3">
        <f>(1213.2+(17.25*('weather data'!E1241-5)))/1000</f>
        <v>1.1829090000000002</v>
      </c>
      <c r="E1241" s="96">
        <v>2.804016034987483</v>
      </c>
      <c r="F1241" s="115">
        <v>0</v>
      </c>
      <c r="G1241" s="112">
        <f t="shared" si="19"/>
        <v>2.804016034987483</v>
      </c>
    </row>
    <row r="1242" spans="1:7" x14ac:dyDescent="0.25">
      <c r="A1242" s="28">
        <f>IF('weather data'!E1242&lt;=5,5,'weather data'!E1242)</f>
        <v>5</v>
      </c>
      <c r="B1242" s="4">
        <f>IF(A1242=5,0,1)*0.54+0.25*24.6*(Hilfstabelle!A1242-5)/1000</f>
        <v>0</v>
      </c>
      <c r="C1242" s="3">
        <f>(1213.2+(17.25*('weather data'!E1242-5)))/1000</f>
        <v>1.187049</v>
      </c>
      <c r="E1242" s="96">
        <v>2.9183807972598692</v>
      </c>
      <c r="F1242" s="115">
        <v>0</v>
      </c>
      <c r="G1242" s="112">
        <f t="shared" si="19"/>
        <v>2.9183807972598692</v>
      </c>
    </row>
    <row r="1243" spans="1:7" x14ac:dyDescent="0.25">
      <c r="A1243" s="28">
        <f>IF('weather data'!E1243&lt;=5,5,'weather data'!E1243)</f>
        <v>5</v>
      </c>
      <c r="B1243" s="4">
        <f>IF(A1243=5,0,1)*0.54+0.25*24.6*(Hilfstabelle!A1243-5)/1000</f>
        <v>0</v>
      </c>
      <c r="C1243" s="3">
        <f>(1213.2+(17.25*('weather data'!E1243-5)))/1000</f>
        <v>1.1916375000000001</v>
      </c>
      <c r="E1243" s="96">
        <v>3.013199581980246</v>
      </c>
      <c r="F1243" s="115">
        <v>0</v>
      </c>
      <c r="G1243" s="112">
        <f t="shared" si="19"/>
        <v>3.013199581980246</v>
      </c>
    </row>
    <row r="1244" spans="1:7" x14ac:dyDescent="0.25">
      <c r="A1244" s="28">
        <f>IF('weather data'!E1244&lt;=5,5,'weather data'!E1244)</f>
        <v>5</v>
      </c>
      <c r="B1244" s="4">
        <f>IF(A1244=5,0,1)*0.54+0.25*24.6*(Hilfstabelle!A1244-5)/1000</f>
        <v>0</v>
      </c>
      <c r="C1244" s="3">
        <f>(1213.2+(17.25*('weather data'!E1244-5)))/1000</f>
        <v>1.1917237500000002</v>
      </c>
      <c r="E1244" s="96">
        <v>3.1652007478368169</v>
      </c>
      <c r="F1244" s="115">
        <v>0</v>
      </c>
      <c r="G1244" s="112">
        <f t="shared" si="19"/>
        <v>3.1652007478368169</v>
      </c>
    </row>
    <row r="1245" spans="1:7" x14ac:dyDescent="0.25">
      <c r="A1245" s="28">
        <f>IF('weather data'!E1245&lt;=5,5,'weather data'!E1245)</f>
        <v>5</v>
      </c>
      <c r="B1245" s="4">
        <f>IF(A1245=5,0,1)*0.54+0.25*24.6*(Hilfstabelle!A1245-5)/1000</f>
        <v>0</v>
      </c>
      <c r="C1245" s="3">
        <f>(1213.2+(17.25*('weather data'!E1245-5)))/1000</f>
        <v>1.1916202499999999</v>
      </c>
      <c r="E1245" s="96">
        <v>2.9318966328011511</v>
      </c>
      <c r="F1245" s="115">
        <v>0</v>
      </c>
      <c r="G1245" s="112">
        <f t="shared" si="19"/>
        <v>2.9318966328011511</v>
      </c>
    </row>
    <row r="1246" spans="1:7" x14ac:dyDescent="0.25">
      <c r="A1246" s="28">
        <f>IF('weather data'!E1246&lt;=5,5,'weather data'!E1246)</f>
        <v>5</v>
      </c>
      <c r="B1246" s="4">
        <f>IF(A1246=5,0,1)*0.54+0.25*24.6*(Hilfstabelle!A1246-5)/1000</f>
        <v>0</v>
      </c>
      <c r="C1246" s="3">
        <f>(1213.2+(17.25*('weather data'!E1246-5)))/1000</f>
        <v>1.1902575</v>
      </c>
      <c r="E1246" s="96">
        <v>2.4407519628241068</v>
      </c>
      <c r="F1246" s="115">
        <v>0</v>
      </c>
      <c r="G1246" s="112">
        <f t="shared" si="19"/>
        <v>2.4407519628241068</v>
      </c>
    </row>
    <row r="1247" spans="1:7" x14ac:dyDescent="0.25">
      <c r="A1247" s="28">
        <f>IF('weather data'!E1247&lt;=5,5,'weather data'!E1247)</f>
        <v>5</v>
      </c>
      <c r="B1247" s="4">
        <f>IF(A1247=5,0,1)*0.54+0.25*24.6*(Hilfstabelle!A1247-5)/1000</f>
        <v>0</v>
      </c>
      <c r="C1247" s="3">
        <f>(1213.2+(17.25*('weather data'!E1247-5)))/1000</f>
        <v>1.1908612500000002</v>
      </c>
      <c r="E1247" s="96">
        <v>2.2488270981379039</v>
      </c>
      <c r="F1247" s="115">
        <v>0</v>
      </c>
      <c r="G1247" s="112">
        <f t="shared" si="19"/>
        <v>2.2488270981379039</v>
      </c>
    </row>
    <row r="1248" spans="1:7" x14ac:dyDescent="0.25">
      <c r="A1248" s="28">
        <f>IF('weather data'!E1248&lt;=5,5,'weather data'!E1248)</f>
        <v>5</v>
      </c>
      <c r="B1248" s="4">
        <f>IF(A1248=5,0,1)*0.54+0.25*24.6*(Hilfstabelle!A1248-5)/1000</f>
        <v>0</v>
      </c>
      <c r="C1248" s="3">
        <f>(1213.2+(17.25*('weather data'!E1248-5)))/1000</f>
        <v>1.1926725</v>
      </c>
      <c r="E1248" s="96">
        <v>2.1596225835654428</v>
      </c>
      <c r="F1248" s="115">
        <v>0</v>
      </c>
      <c r="G1248" s="112">
        <f t="shared" si="19"/>
        <v>2.1596225835654428</v>
      </c>
    </row>
    <row r="1249" spans="1:7" x14ac:dyDescent="0.25">
      <c r="A1249" s="28">
        <f>IF('weather data'!E1249&lt;=5,5,'weather data'!E1249)</f>
        <v>5</v>
      </c>
      <c r="B1249" s="4">
        <f>IF(A1249=5,0,1)*0.54+0.25*24.6*(Hilfstabelle!A1249-5)/1000</f>
        <v>0</v>
      </c>
      <c r="C1249" s="3">
        <f>(1213.2+(17.25*('weather data'!E1249-5)))/1000</f>
        <v>1.1927760000000001</v>
      </c>
      <c r="E1249" s="96">
        <v>2.023632484427007</v>
      </c>
      <c r="F1249" s="115">
        <v>0</v>
      </c>
      <c r="G1249" s="112">
        <f t="shared" si="19"/>
        <v>2.023632484427007</v>
      </c>
    </row>
    <row r="1250" spans="1:7" x14ac:dyDescent="0.25">
      <c r="A1250" s="28">
        <f>IF('weather data'!E1250&lt;=5,5,'weather data'!E1250)</f>
        <v>5</v>
      </c>
      <c r="B1250" s="4">
        <f>IF(A1250=5,0,1)*0.54+0.25*24.6*(Hilfstabelle!A1250-5)/1000</f>
        <v>0</v>
      </c>
      <c r="C1250" s="3">
        <f>(1213.2+(17.25*('weather data'!E1250-5)))/1000</f>
        <v>1.1890499999999999</v>
      </c>
      <c r="E1250" s="96">
        <v>1.964578679908175</v>
      </c>
      <c r="F1250" s="115">
        <v>0</v>
      </c>
      <c r="G1250" s="112">
        <f t="shared" si="19"/>
        <v>1.964578679908175</v>
      </c>
    </row>
    <row r="1251" spans="1:7" x14ac:dyDescent="0.25">
      <c r="A1251" s="28">
        <f>IF('weather data'!E1251&lt;=5,5,'weather data'!E1251)</f>
        <v>5</v>
      </c>
      <c r="B1251" s="4">
        <f>IF(A1251=5,0,1)*0.54+0.25*24.6*(Hilfstabelle!A1251-5)/1000</f>
        <v>0</v>
      </c>
      <c r="C1251" s="3">
        <f>(1213.2+(17.25*('weather data'!E1251-5)))/1000</f>
        <v>1.1885669999999999</v>
      </c>
      <c r="E1251" s="96">
        <v>2.0512879633037842</v>
      </c>
      <c r="F1251" s="115">
        <v>0</v>
      </c>
      <c r="G1251" s="112">
        <f t="shared" si="19"/>
        <v>2.0512879633037842</v>
      </c>
    </row>
    <row r="1252" spans="1:7" x14ac:dyDescent="0.25">
      <c r="A1252" s="28">
        <f>IF('weather data'!E1252&lt;=5,5,'weather data'!E1252)</f>
        <v>5</v>
      </c>
      <c r="B1252" s="4">
        <f>IF(A1252=5,0,1)*0.54+0.25*24.6*(Hilfstabelle!A1252-5)/1000</f>
        <v>0</v>
      </c>
      <c r="C1252" s="3">
        <f>(1213.2+(17.25*('weather data'!E1252-5)))/1000</f>
        <v>1.18058025</v>
      </c>
      <c r="E1252" s="96">
        <v>1.9471120616702109</v>
      </c>
      <c r="F1252" s="115">
        <v>0</v>
      </c>
      <c r="G1252" s="112">
        <f t="shared" si="19"/>
        <v>1.9471120616702109</v>
      </c>
    </row>
    <row r="1253" spans="1:7" x14ac:dyDescent="0.25">
      <c r="A1253" s="28">
        <f>IF('weather data'!E1253&lt;=5,5,'weather data'!E1253)</f>
        <v>5</v>
      </c>
      <c r="B1253" s="4">
        <f>IF(A1253=5,0,1)*0.54+0.25*24.6*(Hilfstabelle!A1253-5)/1000</f>
        <v>0</v>
      </c>
      <c r="C1253" s="3">
        <f>(1213.2+(17.25*('weather data'!E1253-5)))/1000</f>
        <v>1.1723002499999999</v>
      </c>
      <c r="E1253" s="96">
        <v>1.833371107192038</v>
      </c>
      <c r="F1253" s="115">
        <v>0</v>
      </c>
      <c r="G1253" s="112">
        <f t="shared" si="19"/>
        <v>1.833371107192038</v>
      </c>
    </row>
    <row r="1254" spans="1:7" x14ac:dyDescent="0.25">
      <c r="A1254" s="28">
        <f>IF('weather data'!E1254&lt;=5,5,'weather data'!E1254)</f>
        <v>5</v>
      </c>
      <c r="B1254" s="4">
        <f>IF(A1254=5,0,1)*0.54+0.25*24.6*(Hilfstabelle!A1254-5)/1000</f>
        <v>0</v>
      </c>
      <c r="C1254" s="3">
        <f>(1213.2+(17.25*('weather data'!E1254-5)))/1000</f>
        <v>1.1637615000000001</v>
      </c>
      <c r="E1254" s="96">
        <v>1.7603855952691161</v>
      </c>
      <c r="F1254" s="115">
        <v>0</v>
      </c>
      <c r="G1254" s="112">
        <f t="shared" si="19"/>
        <v>1.7603855952691161</v>
      </c>
    </row>
    <row r="1255" spans="1:7" x14ac:dyDescent="0.25">
      <c r="A1255" s="28">
        <f>IF('weather data'!E1255&lt;=5,5,'weather data'!E1255)</f>
        <v>5</v>
      </c>
      <c r="B1255" s="4">
        <f>IF(A1255=5,0,1)*0.54+0.25*24.6*(Hilfstabelle!A1255-5)/1000</f>
        <v>0</v>
      </c>
      <c r="C1255" s="3">
        <f>(1213.2+(17.25*('weather data'!E1255-5)))/1000</f>
        <v>1.1624159999999999</v>
      </c>
      <c r="E1255" s="96">
        <v>2.0036706350121909</v>
      </c>
      <c r="F1255" s="115">
        <v>0</v>
      </c>
      <c r="G1255" s="112">
        <f t="shared" si="19"/>
        <v>2.0036706350121909</v>
      </c>
    </row>
    <row r="1256" spans="1:7" x14ac:dyDescent="0.25">
      <c r="A1256" s="28">
        <f>IF('weather data'!E1256&lt;=5,5,'weather data'!E1256)</f>
        <v>5</v>
      </c>
      <c r="B1256" s="4">
        <f>IF(A1256=5,0,1)*0.54+0.25*24.6*(Hilfstabelle!A1256-5)/1000</f>
        <v>0</v>
      </c>
      <c r="C1256" s="3">
        <f>(1213.2+(17.25*('weather data'!E1256-5)))/1000</f>
        <v>1.1602080000000001</v>
      </c>
      <c r="E1256" s="96">
        <v>2.142363901258884</v>
      </c>
      <c r="F1256" s="115">
        <v>0</v>
      </c>
      <c r="G1256" s="112">
        <f t="shared" si="19"/>
        <v>2.142363901258884</v>
      </c>
    </row>
    <row r="1257" spans="1:7" x14ac:dyDescent="0.25">
      <c r="A1257" s="28">
        <f>IF('weather data'!E1257&lt;=5,5,'weather data'!E1257)</f>
        <v>5</v>
      </c>
      <c r="B1257" s="4">
        <f>IF(A1257=5,0,1)*0.54+0.25*24.6*(Hilfstabelle!A1257-5)/1000</f>
        <v>0</v>
      </c>
      <c r="C1257" s="3">
        <f>(1213.2+(17.25*('weather data'!E1257-5)))/1000</f>
        <v>1.1647102500000002</v>
      </c>
      <c r="E1257" s="96">
        <v>2.1775050736662158</v>
      </c>
      <c r="F1257" s="115">
        <v>0</v>
      </c>
      <c r="G1257" s="112">
        <f t="shared" si="19"/>
        <v>2.1775050736662158</v>
      </c>
    </row>
    <row r="1258" spans="1:7" x14ac:dyDescent="0.25">
      <c r="A1258" s="28">
        <f>IF('weather data'!E1258&lt;=5,5,'weather data'!E1258)</f>
        <v>5</v>
      </c>
      <c r="B1258" s="4">
        <f>IF(A1258=5,0,1)*0.54+0.25*24.6*(Hilfstabelle!A1258-5)/1000</f>
        <v>0</v>
      </c>
      <c r="C1258" s="3">
        <f>(1213.2+(17.25*('weather data'!E1258-5)))/1000</f>
        <v>1.1742150000000002</v>
      </c>
      <c r="E1258" s="96">
        <v>2.705662339433232</v>
      </c>
      <c r="F1258" s="115">
        <v>0</v>
      </c>
      <c r="G1258" s="112">
        <f t="shared" si="19"/>
        <v>2.705662339433232</v>
      </c>
    </row>
    <row r="1259" spans="1:7" x14ac:dyDescent="0.25">
      <c r="A1259" s="28">
        <f>IF('weather data'!E1259&lt;=5,5,'weather data'!E1259)</f>
        <v>5</v>
      </c>
      <c r="B1259" s="4">
        <f>IF(A1259=5,0,1)*0.54+0.25*24.6*(Hilfstabelle!A1259-5)/1000</f>
        <v>0</v>
      </c>
      <c r="C1259" s="3">
        <f>(1213.2+(17.25*('weather data'!E1259-5)))/1000</f>
        <v>1.1909130000000001</v>
      </c>
      <c r="E1259" s="96">
        <v>3.0192297239909718</v>
      </c>
      <c r="F1259" s="115">
        <v>0</v>
      </c>
      <c r="G1259" s="112">
        <f t="shared" si="19"/>
        <v>3.0192297239909718</v>
      </c>
    </row>
    <row r="1260" spans="1:7" x14ac:dyDescent="0.25">
      <c r="A1260" s="28">
        <f>IF('weather data'!E1260&lt;=5,5,'weather data'!E1260)</f>
        <v>5</v>
      </c>
      <c r="B1260" s="4">
        <f>IF(A1260=5,0,1)*0.54+0.25*24.6*(Hilfstabelle!A1260-5)/1000</f>
        <v>0</v>
      </c>
      <c r="C1260" s="3">
        <f>(1213.2+(17.25*('weather data'!E1260-5)))/1000</f>
        <v>1.21273425</v>
      </c>
      <c r="E1260" s="96">
        <v>3.120702458516289</v>
      </c>
      <c r="F1260" s="115">
        <v>0</v>
      </c>
      <c r="G1260" s="112">
        <f t="shared" si="19"/>
        <v>3.120702458516289</v>
      </c>
    </row>
    <row r="1261" spans="1:7" x14ac:dyDescent="0.25">
      <c r="A1261" s="28">
        <f>IF('weather data'!E1261&lt;=5,5,'weather data'!E1261)</f>
        <v>6.1440000000000001</v>
      </c>
      <c r="B1261" s="4">
        <f>IF(A1261=5,0,1)*0.54+0.25*24.6*(Hilfstabelle!A1261-5)/1000</f>
        <v>0.54703560000000007</v>
      </c>
      <c r="C1261" s="3">
        <f>(1213.2+(17.25*('weather data'!E1261-5)))/1000</f>
        <v>1.232934</v>
      </c>
      <c r="E1261" s="96">
        <v>3.205956190392067</v>
      </c>
      <c r="F1261" s="115">
        <v>0</v>
      </c>
      <c r="G1261" s="112">
        <f t="shared" si="19"/>
        <v>3.205956190392067</v>
      </c>
    </row>
    <row r="1262" spans="1:7" x14ac:dyDescent="0.25">
      <c r="A1262" s="28">
        <f>IF('weather data'!E1262&lt;=5,5,'weather data'!E1262)</f>
        <v>6.9850000000000003</v>
      </c>
      <c r="B1262" s="4">
        <f>IF(A1262=5,0,1)*0.54+0.25*24.6*(Hilfstabelle!A1262-5)/1000</f>
        <v>0.55220775</v>
      </c>
      <c r="C1262" s="3">
        <f>(1213.2+(17.25*('weather data'!E1262-5)))/1000</f>
        <v>1.2474412500000001</v>
      </c>
      <c r="E1262" s="96">
        <v>3.206164126323471</v>
      </c>
      <c r="F1262" s="115">
        <v>0</v>
      </c>
      <c r="G1262" s="112">
        <f t="shared" si="19"/>
        <v>3.206164126323471</v>
      </c>
    </row>
    <row r="1263" spans="1:7" x14ac:dyDescent="0.25">
      <c r="A1263" s="28">
        <f>IF('weather data'!E1263&lt;=5,5,'weather data'!E1263)</f>
        <v>7.351</v>
      </c>
      <c r="B1263" s="4">
        <f>IF(A1263=5,0,1)*0.54+0.25*24.6*(Hilfstabelle!A1263-5)/1000</f>
        <v>0.55445865000000005</v>
      </c>
      <c r="C1263" s="3">
        <f>(1213.2+(17.25*('weather data'!E1263-5)))/1000</f>
        <v>1.2537547500000001</v>
      </c>
      <c r="E1263" s="96">
        <v>3.0793232081668251</v>
      </c>
      <c r="F1263" s="115">
        <v>0</v>
      </c>
      <c r="G1263" s="112">
        <f t="shared" si="19"/>
        <v>3.0793232081668251</v>
      </c>
    </row>
    <row r="1264" spans="1:7" x14ac:dyDescent="0.25">
      <c r="A1264" s="28">
        <f>IF('weather data'!E1264&lt;=5,5,'weather data'!E1264)</f>
        <v>7.0709999999999997</v>
      </c>
      <c r="B1264" s="4">
        <f>IF(A1264=5,0,1)*0.54+0.25*24.6*(Hilfstabelle!A1264-5)/1000</f>
        <v>0.55273665000000005</v>
      </c>
      <c r="C1264" s="3">
        <f>(1213.2+(17.25*('weather data'!E1264-5)))/1000</f>
        <v>1.24892475</v>
      </c>
      <c r="E1264" s="96">
        <v>2.7921636868974362</v>
      </c>
      <c r="F1264" s="115">
        <v>11</v>
      </c>
      <c r="G1264" s="112">
        <f t="shared" si="19"/>
        <v>13.792163686897435</v>
      </c>
    </row>
    <row r="1265" spans="1:7" x14ac:dyDescent="0.25">
      <c r="A1265" s="28">
        <f>IF('weather data'!E1265&lt;=5,5,'weather data'!E1265)</f>
        <v>6.319</v>
      </c>
      <c r="B1265" s="4">
        <f>IF(A1265=5,0,1)*0.54+0.25*24.6*(Hilfstabelle!A1265-5)/1000</f>
        <v>0.54811185000000007</v>
      </c>
      <c r="C1265" s="3">
        <f>(1213.2+(17.25*('weather data'!E1265-5)))/1000</f>
        <v>1.23595275</v>
      </c>
      <c r="E1265" s="96">
        <v>2.804016034987483</v>
      </c>
      <c r="F1265" s="115">
        <v>11</v>
      </c>
      <c r="G1265" s="112">
        <f t="shared" si="19"/>
        <v>13.804016034987484</v>
      </c>
    </row>
    <row r="1266" spans="1:7" x14ac:dyDescent="0.25">
      <c r="A1266" s="28">
        <f>IF('weather data'!E1266&lt;=5,5,'weather data'!E1266)</f>
        <v>5.5940000000000003</v>
      </c>
      <c r="B1266" s="4">
        <f>IF(A1266=5,0,1)*0.54+0.25*24.6*(Hilfstabelle!A1266-5)/1000</f>
        <v>0.5436531</v>
      </c>
      <c r="C1266" s="3">
        <f>(1213.2+(17.25*('weather data'!E1266-5)))/1000</f>
        <v>1.2234465000000001</v>
      </c>
      <c r="E1266" s="96">
        <v>2.9183807972598692</v>
      </c>
      <c r="F1266" s="115">
        <v>11</v>
      </c>
      <c r="G1266" s="112">
        <f t="shared" si="19"/>
        <v>13.91838079725987</v>
      </c>
    </row>
    <row r="1267" spans="1:7" x14ac:dyDescent="0.25">
      <c r="A1267" s="28">
        <f>IF('weather data'!E1267&lt;=5,5,'weather data'!E1267)</f>
        <v>5</v>
      </c>
      <c r="B1267" s="4">
        <f>IF(A1267=5,0,1)*0.54+0.25*24.6*(Hilfstabelle!A1267-5)/1000</f>
        <v>0</v>
      </c>
      <c r="C1267" s="3">
        <f>(1213.2+(17.25*('weather data'!E1267-5)))/1000</f>
        <v>1.2123030000000001</v>
      </c>
      <c r="E1267" s="96">
        <v>3.013199581980246</v>
      </c>
      <c r="F1267" s="115">
        <f>11/6</f>
        <v>1.8333333333333333</v>
      </c>
      <c r="G1267" s="112">
        <f t="shared" si="19"/>
        <v>4.8465329153135794</v>
      </c>
    </row>
    <row r="1268" spans="1:7" x14ac:dyDescent="0.25">
      <c r="A1268" s="28">
        <f>IF('weather data'!E1268&lt;=5,5,'weather data'!E1268)</f>
        <v>5</v>
      </c>
      <c r="B1268" s="4">
        <f>IF(A1268=5,0,1)*0.54+0.25*24.6*(Hilfstabelle!A1268-5)/1000</f>
        <v>0</v>
      </c>
      <c r="C1268" s="3">
        <f>(1213.2+(17.25*('weather data'!E1268-5)))/1000</f>
        <v>1.2055755000000001</v>
      </c>
      <c r="E1268" s="96">
        <v>3.1652007478368169</v>
      </c>
      <c r="F1268" s="115">
        <v>0</v>
      </c>
      <c r="G1268" s="112">
        <f t="shared" si="19"/>
        <v>3.1652007478368169</v>
      </c>
    </row>
    <row r="1269" spans="1:7" x14ac:dyDescent="0.25">
      <c r="A1269" s="28">
        <f>IF('weather data'!E1269&lt;=5,5,'weather data'!E1269)</f>
        <v>5</v>
      </c>
      <c r="B1269" s="4">
        <f>IF(A1269=5,0,1)*0.54+0.25*24.6*(Hilfstabelle!A1269-5)/1000</f>
        <v>0</v>
      </c>
      <c r="C1269" s="3">
        <f>(1213.2+(17.25*('weather data'!E1269-5)))/1000</f>
        <v>1.2010387499999999</v>
      </c>
      <c r="E1269" s="96">
        <v>2.9318966328011511</v>
      </c>
      <c r="F1269" s="115">
        <v>0</v>
      </c>
      <c r="G1269" s="112">
        <f t="shared" si="19"/>
        <v>2.9318966328011511</v>
      </c>
    </row>
    <row r="1270" spans="1:7" x14ac:dyDescent="0.25">
      <c r="A1270" s="28">
        <f>IF('weather data'!E1270&lt;=5,5,'weather data'!E1270)</f>
        <v>5</v>
      </c>
      <c r="B1270" s="4">
        <f>IF(A1270=5,0,1)*0.54+0.25*24.6*(Hilfstabelle!A1270-5)/1000</f>
        <v>0</v>
      </c>
      <c r="C1270" s="3">
        <f>(1213.2+(17.25*('weather data'!E1270-5)))/1000</f>
        <v>1.20076275</v>
      </c>
      <c r="E1270" s="96">
        <v>2.4407519628241068</v>
      </c>
      <c r="F1270" s="115">
        <v>0</v>
      </c>
      <c r="G1270" s="112">
        <f t="shared" si="19"/>
        <v>2.4407519628241068</v>
      </c>
    </row>
    <row r="1271" spans="1:7" x14ac:dyDescent="0.25">
      <c r="A1271" s="28">
        <f>IF('weather data'!E1271&lt;=5,5,'weather data'!E1271)</f>
        <v>5</v>
      </c>
      <c r="B1271" s="4">
        <f>IF(A1271=5,0,1)*0.54+0.25*24.6*(Hilfstabelle!A1271-5)/1000</f>
        <v>0</v>
      </c>
      <c r="C1271" s="3">
        <f>(1213.2+(17.25*('weather data'!E1271-5)))/1000</f>
        <v>1.2005557499999999</v>
      </c>
      <c r="E1271" s="96">
        <v>2.2488270981379039</v>
      </c>
      <c r="F1271" s="115">
        <v>0</v>
      </c>
      <c r="G1271" s="112">
        <f t="shared" si="19"/>
        <v>2.2488270981379039</v>
      </c>
    </row>
    <row r="1272" spans="1:7" x14ac:dyDescent="0.25">
      <c r="A1272" s="28">
        <f>IF('weather data'!E1272&lt;=5,5,'weather data'!E1272)</f>
        <v>5</v>
      </c>
      <c r="B1272" s="4">
        <f>IF(A1272=5,0,1)*0.54+0.25*24.6*(Hilfstabelle!A1272-5)/1000</f>
        <v>0</v>
      </c>
      <c r="C1272" s="3">
        <f>(1213.2+(17.25*('weather data'!E1272-5)))/1000</f>
        <v>1.194984</v>
      </c>
      <c r="E1272" s="96">
        <v>2.1596225835654428</v>
      </c>
      <c r="F1272" s="115">
        <v>0</v>
      </c>
      <c r="G1272" s="112">
        <f t="shared" si="19"/>
        <v>2.1596225835654428</v>
      </c>
    </row>
    <row r="1273" spans="1:7" x14ac:dyDescent="0.25">
      <c r="A1273" s="28">
        <f>IF('weather data'!E1273&lt;=5,5,'weather data'!E1273)</f>
        <v>5</v>
      </c>
      <c r="B1273" s="4">
        <f>IF(A1273=5,0,1)*0.54+0.25*24.6*(Hilfstabelle!A1273-5)/1000</f>
        <v>0</v>
      </c>
      <c r="C1273" s="3">
        <f>(1213.2+(17.25*('weather data'!E1273-5)))/1000</f>
        <v>1.1903092500000001</v>
      </c>
      <c r="E1273" s="96">
        <v>2.023632484427007</v>
      </c>
      <c r="F1273" s="115">
        <v>0</v>
      </c>
      <c r="G1273" s="112">
        <f t="shared" si="19"/>
        <v>2.023632484427007</v>
      </c>
    </row>
    <row r="1274" spans="1:7" x14ac:dyDescent="0.25">
      <c r="A1274" s="28">
        <f>IF('weather data'!E1274&lt;=5,5,'weather data'!E1274)</f>
        <v>5</v>
      </c>
      <c r="B1274" s="4">
        <f>IF(A1274=5,0,1)*0.54+0.25*24.6*(Hilfstabelle!A1274-5)/1000</f>
        <v>0</v>
      </c>
      <c r="C1274" s="3">
        <f>(1213.2+(17.25*('weather data'!E1274-5)))/1000</f>
        <v>1.1887740000000002</v>
      </c>
      <c r="E1274" s="96">
        <v>1.964578679908175</v>
      </c>
      <c r="F1274" s="115">
        <v>0</v>
      </c>
      <c r="G1274" s="112">
        <f t="shared" si="19"/>
        <v>1.964578679908175</v>
      </c>
    </row>
    <row r="1275" spans="1:7" x14ac:dyDescent="0.25">
      <c r="A1275" s="28">
        <f>IF('weather data'!E1275&lt;=5,5,'weather data'!E1275)</f>
        <v>5</v>
      </c>
      <c r="B1275" s="4">
        <f>IF(A1275=5,0,1)*0.54+0.25*24.6*(Hilfstabelle!A1275-5)/1000</f>
        <v>0</v>
      </c>
      <c r="C1275" s="3">
        <f>(1213.2+(17.25*('weather data'!E1275-5)))/1000</f>
        <v>1.1901367500000002</v>
      </c>
      <c r="E1275" s="96">
        <v>2.0512879633037842</v>
      </c>
      <c r="F1275" s="115">
        <v>0</v>
      </c>
      <c r="G1275" s="112">
        <f t="shared" si="19"/>
        <v>2.0512879633037842</v>
      </c>
    </row>
    <row r="1276" spans="1:7" x14ac:dyDescent="0.25">
      <c r="A1276" s="28">
        <f>IF('weather data'!E1276&lt;=5,5,'weather data'!E1276)</f>
        <v>5</v>
      </c>
      <c r="B1276" s="4">
        <f>IF(A1276=5,0,1)*0.54+0.25*24.6*(Hilfstabelle!A1276-5)/1000</f>
        <v>0</v>
      </c>
      <c r="C1276" s="3">
        <f>(1213.2+(17.25*('weather data'!E1276-5)))/1000</f>
        <v>1.1939490000000001</v>
      </c>
      <c r="E1276" s="96">
        <v>1.9471120616702109</v>
      </c>
      <c r="F1276" s="115">
        <v>0</v>
      </c>
      <c r="G1276" s="112">
        <f t="shared" si="19"/>
        <v>1.9471120616702109</v>
      </c>
    </row>
    <row r="1277" spans="1:7" x14ac:dyDescent="0.25">
      <c r="A1277" s="28">
        <f>IF('weather data'!E1277&lt;=5,5,'weather data'!E1277)</f>
        <v>5</v>
      </c>
      <c r="B1277" s="4">
        <f>IF(A1277=5,0,1)*0.54+0.25*24.6*(Hilfstabelle!A1277-5)/1000</f>
        <v>0</v>
      </c>
      <c r="C1277" s="3">
        <f>(1213.2+(17.25*('weather data'!E1277-5)))/1000</f>
        <v>1.1994690000000001</v>
      </c>
      <c r="E1277" s="96">
        <v>1.833371107192038</v>
      </c>
      <c r="F1277" s="115">
        <v>0</v>
      </c>
      <c r="G1277" s="112">
        <f t="shared" si="19"/>
        <v>1.833371107192038</v>
      </c>
    </row>
    <row r="1278" spans="1:7" x14ac:dyDescent="0.25">
      <c r="A1278" s="28">
        <f>IF('weather data'!E1278&lt;=5,5,'weather data'!E1278)</f>
        <v>5</v>
      </c>
      <c r="B1278" s="4">
        <f>IF(A1278=5,0,1)*0.54+0.25*24.6*(Hilfstabelle!A1278-5)/1000</f>
        <v>0</v>
      </c>
      <c r="C1278" s="3">
        <f>(1213.2+(17.25*('weather data'!E1278-5)))/1000</f>
        <v>1.20562725</v>
      </c>
      <c r="E1278" s="96">
        <v>1.7603855952691161</v>
      </c>
      <c r="F1278" s="115">
        <v>0</v>
      </c>
      <c r="G1278" s="112">
        <f t="shared" si="19"/>
        <v>1.7603855952691161</v>
      </c>
    </row>
    <row r="1279" spans="1:7" x14ac:dyDescent="0.25">
      <c r="A1279" s="28">
        <f>IF('weather data'!E1279&lt;=5,5,'weather data'!E1279)</f>
        <v>5</v>
      </c>
      <c r="B1279" s="4">
        <f>IF(A1279=5,0,1)*0.54+0.25*24.6*(Hilfstabelle!A1279-5)/1000</f>
        <v>0</v>
      </c>
      <c r="C1279" s="3">
        <f>(1213.2+(17.25*('weather data'!E1279-5)))/1000</f>
        <v>1.2109574999999999</v>
      </c>
      <c r="E1279" s="96">
        <v>2.0036706350121909</v>
      </c>
      <c r="F1279" s="115">
        <v>0</v>
      </c>
      <c r="G1279" s="112">
        <f t="shared" si="19"/>
        <v>2.0036706350121909</v>
      </c>
    </row>
    <row r="1280" spans="1:7" x14ac:dyDescent="0.25">
      <c r="A1280" s="28">
        <f>IF('weather data'!E1280&lt;=5,5,'weather data'!E1280)</f>
        <v>5.0549999999999997</v>
      </c>
      <c r="B1280" s="4">
        <f>IF(A1280=5,0,1)*0.54+0.25*24.6*(Hilfstabelle!A1280-5)/1000</f>
        <v>0.54033825000000002</v>
      </c>
      <c r="C1280" s="3">
        <f>(1213.2+(17.25*('weather data'!E1280-5)))/1000</f>
        <v>1.2141487500000001</v>
      </c>
      <c r="E1280" s="96">
        <v>2.142363901258884</v>
      </c>
      <c r="F1280" s="115">
        <v>0</v>
      </c>
      <c r="G1280" s="112">
        <f t="shared" si="19"/>
        <v>2.142363901258884</v>
      </c>
    </row>
    <row r="1281" spans="1:7" x14ac:dyDescent="0.25">
      <c r="A1281" s="28">
        <f>IF('weather data'!E1281&lt;=5,5,'weather data'!E1281)</f>
        <v>5.5430000000000001</v>
      </c>
      <c r="B1281" s="4">
        <f>IF(A1281=5,0,1)*0.54+0.25*24.6*(Hilfstabelle!A1281-5)/1000</f>
        <v>0.54333945000000006</v>
      </c>
      <c r="C1281" s="3">
        <f>(1213.2+(17.25*('weather data'!E1281-5)))/1000</f>
        <v>1.2225667499999999</v>
      </c>
      <c r="E1281" s="96">
        <v>2.1775050736662158</v>
      </c>
      <c r="F1281" s="115">
        <v>0</v>
      </c>
      <c r="G1281" s="112">
        <f t="shared" si="19"/>
        <v>2.1775050736662158</v>
      </c>
    </row>
    <row r="1282" spans="1:7" x14ac:dyDescent="0.25">
      <c r="A1282" s="28">
        <f>IF('weather data'!E1282&lt;=5,5,'weather data'!E1282)</f>
        <v>6.0890000000000004</v>
      </c>
      <c r="B1282" s="4">
        <f>IF(A1282=5,0,1)*0.54+0.25*24.6*(Hilfstabelle!A1282-5)/1000</f>
        <v>0.54669735000000008</v>
      </c>
      <c r="C1282" s="3">
        <f>(1213.2+(17.25*('weather data'!E1282-5)))/1000</f>
        <v>1.2319852499999999</v>
      </c>
      <c r="E1282" s="96">
        <v>2.705662339433232</v>
      </c>
      <c r="F1282" s="115">
        <v>0</v>
      </c>
      <c r="G1282" s="112">
        <f t="shared" ref="G1282:G1345" si="20">F1282+E1282</f>
        <v>2.705662339433232</v>
      </c>
    </row>
    <row r="1283" spans="1:7" x14ac:dyDescent="0.25">
      <c r="A1283" s="28">
        <f>IF('weather data'!E1283&lt;=5,5,'weather data'!E1283)</f>
        <v>6.6219999999999999</v>
      </c>
      <c r="B1283" s="4">
        <f>IF(A1283=5,0,1)*0.54+0.25*24.6*(Hilfstabelle!A1283-5)/1000</f>
        <v>0.54997530000000006</v>
      </c>
      <c r="C1283" s="3">
        <f>(1213.2+(17.25*('weather data'!E1283-5)))/1000</f>
        <v>1.2411794999999999</v>
      </c>
      <c r="E1283" s="96">
        <v>3.0192297239909718</v>
      </c>
      <c r="F1283" s="115">
        <v>0</v>
      </c>
      <c r="G1283" s="112">
        <f t="shared" si="20"/>
        <v>3.0192297239909718</v>
      </c>
    </row>
    <row r="1284" spans="1:7" x14ac:dyDescent="0.25">
      <c r="A1284" s="28">
        <f>IF('weather data'!E1284&lt;=5,5,'weather data'!E1284)</f>
        <v>7.4720000000000004</v>
      </c>
      <c r="B1284" s="4">
        <f>IF(A1284=5,0,1)*0.54+0.25*24.6*(Hilfstabelle!A1284-5)/1000</f>
        <v>0.5552028</v>
      </c>
      <c r="C1284" s="3">
        <f>(1213.2+(17.25*('weather data'!E1284-5)))/1000</f>
        <v>1.2558420000000001</v>
      </c>
      <c r="E1284" s="96">
        <v>3.120702458516289</v>
      </c>
      <c r="F1284" s="115">
        <v>0</v>
      </c>
      <c r="G1284" s="112">
        <f t="shared" si="20"/>
        <v>3.120702458516289</v>
      </c>
    </row>
    <row r="1285" spans="1:7" x14ac:dyDescent="0.25">
      <c r="A1285" s="28">
        <f>IF('weather data'!E1285&lt;=5,5,'weather data'!E1285)</f>
        <v>8.4689999999999994</v>
      </c>
      <c r="B1285" s="4">
        <f>IF(A1285=5,0,1)*0.54+0.25*24.6*(Hilfstabelle!A1285-5)/1000</f>
        <v>0.56133434999999998</v>
      </c>
      <c r="C1285" s="3">
        <f>(1213.2+(17.25*('weather data'!E1285-5)))/1000</f>
        <v>1.27304025</v>
      </c>
      <c r="E1285" s="96">
        <v>3.205956190392067</v>
      </c>
      <c r="F1285" s="115">
        <v>0</v>
      </c>
      <c r="G1285" s="112">
        <f t="shared" si="20"/>
        <v>3.205956190392067</v>
      </c>
    </row>
    <row r="1286" spans="1:7" x14ac:dyDescent="0.25">
      <c r="A1286" s="28">
        <f>IF('weather data'!E1286&lt;=5,5,'weather data'!E1286)</f>
        <v>9.1159999999999997</v>
      </c>
      <c r="B1286" s="4">
        <f>IF(A1286=5,0,1)*0.54+0.25*24.6*(Hilfstabelle!A1286-5)/1000</f>
        <v>0.56531340000000008</v>
      </c>
      <c r="C1286" s="3">
        <f>(1213.2+(17.25*('weather data'!E1286-5)))/1000</f>
        <v>1.2842009999999999</v>
      </c>
      <c r="E1286" s="96">
        <v>3.206164126323471</v>
      </c>
      <c r="F1286" s="115">
        <v>0</v>
      </c>
      <c r="G1286" s="112">
        <f t="shared" si="20"/>
        <v>3.206164126323471</v>
      </c>
    </row>
    <row r="1287" spans="1:7" x14ac:dyDescent="0.25">
      <c r="A1287" s="28">
        <f>IF('weather data'!E1287&lt;=5,5,'weather data'!E1287)</f>
        <v>9.0950000000000006</v>
      </c>
      <c r="B1287" s="4">
        <f>IF(A1287=5,0,1)*0.54+0.25*24.6*(Hilfstabelle!A1287-5)/1000</f>
        <v>0.56518425000000005</v>
      </c>
      <c r="C1287" s="3">
        <f>(1213.2+(17.25*('weather data'!E1287-5)))/1000</f>
        <v>1.2838387500000001</v>
      </c>
      <c r="E1287" s="96">
        <v>3.0793232081668251</v>
      </c>
      <c r="F1287" s="115">
        <v>0</v>
      </c>
      <c r="G1287" s="112">
        <f t="shared" si="20"/>
        <v>3.0793232081668251</v>
      </c>
    </row>
    <row r="1288" spans="1:7" x14ac:dyDescent="0.25">
      <c r="A1288" s="28">
        <f>IF('weather data'!E1288&lt;=5,5,'weather data'!E1288)</f>
        <v>8.6240000000000006</v>
      </c>
      <c r="B1288" s="4">
        <f>IF(A1288=5,0,1)*0.54+0.25*24.6*(Hilfstabelle!A1288-5)/1000</f>
        <v>0.5622876</v>
      </c>
      <c r="C1288" s="3">
        <f>(1213.2+(17.25*('weather data'!E1288-5)))/1000</f>
        <v>1.275714</v>
      </c>
      <c r="E1288" s="96">
        <v>2.7921636868974362</v>
      </c>
      <c r="F1288" s="115">
        <v>0</v>
      </c>
      <c r="G1288" s="112">
        <f t="shared" si="20"/>
        <v>2.7921636868974362</v>
      </c>
    </row>
    <row r="1289" spans="1:7" x14ac:dyDescent="0.25">
      <c r="A1289" s="28">
        <f>IF('weather data'!E1289&lt;=5,5,'weather data'!E1289)</f>
        <v>7.7709999999999999</v>
      </c>
      <c r="B1289" s="4">
        <f>IF(A1289=5,0,1)*0.54+0.25*24.6*(Hilfstabelle!A1289-5)/1000</f>
        <v>0.55704165000000005</v>
      </c>
      <c r="C1289" s="3">
        <f>(1213.2+(17.25*('weather data'!E1289-5)))/1000</f>
        <v>1.2609997499999999</v>
      </c>
      <c r="E1289" s="96">
        <v>2.804016034987483</v>
      </c>
      <c r="F1289" s="115">
        <v>0</v>
      </c>
      <c r="G1289" s="112">
        <f t="shared" si="20"/>
        <v>2.804016034987483</v>
      </c>
    </row>
    <row r="1290" spans="1:7" x14ac:dyDescent="0.25">
      <c r="A1290" s="28">
        <f>IF('weather data'!E1290&lt;=5,5,'weather data'!E1290)</f>
        <v>7.1239999999999997</v>
      </c>
      <c r="B1290" s="4">
        <f>IF(A1290=5,0,1)*0.54+0.25*24.6*(Hilfstabelle!A1290-5)/1000</f>
        <v>0.55306260000000007</v>
      </c>
      <c r="C1290" s="3">
        <f>(1213.2+(17.25*('weather data'!E1290-5)))/1000</f>
        <v>1.2498389999999999</v>
      </c>
      <c r="E1290" s="96">
        <v>2.9183807972598692</v>
      </c>
      <c r="F1290" s="115">
        <v>0</v>
      </c>
      <c r="G1290" s="112">
        <f t="shared" si="20"/>
        <v>2.9183807972598692</v>
      </c>
    </row>
    <row r="1291" spans="1:7" x14ac:dyDescent="0.25">
      <c r="A1291" s="28">
        <f>IF('weather data'!E1291&lt;=5,5,'weather data'!E1291)</f>
        <v>7.0579999999999998</v>
      </c>
      <c r="B1291" s="4">
        <f>IF(A1291=5,0,1)*0.54+0.25*24.6*(Hilfstabelle!A1291-5)/1000</f>
        <v>0.5526567</v>
      </c>
      <c r="C1291" s="3">
        <f>(1213.2+(17.25*('weather data'!E1291-5)))/1000</f>
        <v>1.2487005000000002</v>
      </c>
      <c r="E1291" s="96">
        <v>3.013199581980246</v>
      </c>
      <c r="F1291" s="115">
        <v>0</v>
      </c>
      <c r="G1291" s="112">
        <f t="shared" si="20"/>
        <v>3.013199581980246</v>
      </c>
    </row>
    <row r="1292" spans="1:7" x14ac:dyDescent="0.25">
      <c r="A1292" s="28">
        <f>IF('weather data'!E1292&lt;=5,5,'weather data'!E1292)</f>
        <v>7.367</v>
      </c>
      <c r="B1292" s="4">
        <f>IF(A1292=5,0,1)*0.54+0.25*24.6*(Hilfstabelle!A1292-5)/1000</f>
        <v>0.55455705</v>
      </c>
      <c r="C1292" s="3">
        <f>(1213.2+(17.25*('weather data'!E1292-5)))/1000</f>
        <v>1.2540307500000001</v>
      </c>
      <c r="E1292" s="96">
        <v>3.1652007478368169</v>
      </c>
      <c r="F1292" s="115">
        <v>0</v>
      </c>
      <c r="G1292" s="112">
        <f t="shared" si="20"/>
        <v>3.1652007478368169</v>
      </c>
    </row>
    <row r="1293" spans="1:7" x14ac:dyDescent="0.25">
      <c r="A1293" s="28">
        <f>IF('weather data'!E1293&lt;=5,5,'weather data'!E1293)</f>
        <v>7.6369999999999996</v>
      </c>
      <c r="B1293" s="4">
        <f>IF(A1293=5,0,1)*0.54+0.25*24.6*(Hilfstabelle!A1293-5)/1000</f>
        <v>0.55621755000000006</v>
      </c>
      <c r="C1293" s="3">
        <f>(1213.2+(17.25*('weather data'!E1293-5)))/1000</f>
        <v>1.2586882500000001</v>
      </c>
      <c r="E1293" s="96">
        <v>2.9318966328011511</v>
      </c>
      <c r="F1293" s="115">
        <v>0</v>
      </c>
      <c r="G1293" s="112">
        <f t="shared" si="20"/>
        <v>2.9318966328011511</v>
      </c>
    </row>
    <row r="1294" spans="1:7" x14ac:dyDescent="0.25">
      <c r="A1294" s="28">
        <f>IF('weather data'!E1294&lt;=5,5,'weather data'!E1294)</f>
        <v>7.75</v>
      </c>
      <c r="B1294" s="4">
        <f>IF(A1294=5,0,1)*0.54+0.25*24.6*(Hilfstabelle!A1294-5)/1000</f>
        <v>0.55691250000000003</v>
      </c>
      <c r="C1294" s="3">
        <f>(1213.2+(17.25*('weather data'!E1294-5)))/1000</f>
        <v>1.2606375000000001</v>
      </c>
      <c r="E1294" s="96">
        <v>2.4407519628241068</v>
      </c>
      <c r="F1294" s="115">
        <v>0</v>
      </c>
      <c r="G1294" s="112">
        <f t="shared" si="20"/>
        <v>2.4407519628241068</v>
      </c>
    </row>
    <row r="1295" spans="1:7" x14ac:dyDescent="0.25">
      <c r="A1295" s="28">
        <f>IF('weather data'!E1295&lt;=5,5,'weather data'!E1295)</f>
        <v>7.8289999999999997</v>
      </c>
      <c r="B1295" s="4">
        <f>IF(A1295=5,0,1)*0.54+0.25*24.6*(Hilfstabelle!A1295-5)/1000</f>
        <v>0.55739835000000004</v>
      </c>
      <c r="C1295" s="3">
        <f>(1213.2+(17.25*('weather data'!E1295-5)))/1000</f>
        <v>1.26200025</v>
      </c>
      <c r="E1295" s="96">
        <v>2.2488270981379039</v>
      </c>
      <c r="F1295" s="115">
        <v>0</v>
      </c>
      <c r="G1295" s="112">
        <f t="shared" si="20"/>
        <v>2.2488270981379039</v>
      </c>
    </row>
    <row r="1296" spans="1:7" x14ac:dyDescent="0.25">
      <c r="A1296" s="28">
        <f>IF('weather data'!E1296&lt;=5,5,'weather data'!E1296)</f>
        <v>7.9930000000000003</v>
      </c>
      <c r="B1296" s="4">
        <f>IF(A1296=5,0,1)*0.54+0.25*24.6*(Hilfstabelle!A1296-5)/1000</f>
        <v>0.55840695000000007</v>
      </c>
      <c r="C1296" s="3">
        <f>(1213.2+(17.25*('weather data'!E1296-5)))/1000</f>
        <v>1.26482925</v>
      </c>
      <c r="E1296" s="96">
        <v>2.1596225835654428</v>
      </c>
      <c r="F1296" s="115">
        <v>0</v>
      </c>
      <c r="G1296" s="112">
        <f t="shared" si="20"/>
        <v>2.1596225835654428</v>
      </c>
    </row>
    <row r="1297" spans="1:7" x14ac:dyDescent="0.25">
      <c r="A1297" s="28">
        <f>IF('weather data'!E1297&lt;=5,5,'weather data'!E1297)</f>
        <v>8.0220000000000002</v>
      </c>
      <c r="B1297" s="4">
        <f>IF(A1297=5,0,1)*0.54+0.25*24.6*(Hilfstabelle!A1297-5)/1000</f>
        <v>0.55858530000000006</v>
      </c>
      <c r="C1297" s="3">
        <f>(1213.2+(17.25*('weather data'!E1297-5)))/1000</f>
        <v>1.2653295</v>
      </c>
      <c r="E1297" s="96">
        <v>2.023632484427007</v>
      </c>
      <c r="F1297" s="115">
        <v>0</v>
      </c>
      <c r="G1297" s="112">
        <f t="shared" si="20"/>
        <v>2.023632484427007</v>
      </c>
    </row>
    <row r="1298" spans="1:7" x14ac:dyDescent="0.25">
      <c r="A1298" s="28">
        <f>IF('weather data'!E1298&lt;=5,5,'weather data'!E1298)</f>
        <v>7.9640000000000004</v>
      </c>
      <c r="B1298" s="4">
        <f>IF(A1298=5,0,1)*0.54+0.25*24.6*(Hilfstabelle!A1298-5)/1000</f>
        <v>0.55822860000000007</v>
      </c>
      <c r="C1298" s="3">
        <f>(1213.2+(17.25*('weather data'!E1298-5)))/1000</f>
        <v>1.264329</v>
      </c>
      <c r="E1298" s="96">
        <v>1.964578679908175</v>
      </c>
      <c r="F1298" s="115">
        <v>0</v>
      </c>
      <c r="G1298" s="112">
        <f t="shared" si="20"/>
        <v>1.964578679908175</v>
      </c>
    </row>
    <row r="1299" spans="1:7" x14ac:dyDescent="0.25">
      <c r="A1299" s="28">
        <f>IF('weather data'!E1299&lt;=5,5,'weather data'!E1299)</f>
        <v>7.8230000000000004</v>
      </c>
      <c r="B1299" s="4">
        <f>IF(A1299=5,0,1)*0.54+0.25*24.6*(Hilfstabelle!A1299-5)/1000</f>
        <v>0.55736145000000004</v>
      </c>
      <c r="C1299" s="3">
        <f>(1213.2+(17.25*('weather data'!E1299-5)))/1000</f>
        <v>1.26189675</v>
      </c>
      <c r="E1299" s="96">
        <v>2.0512879633037842</v>
      </c>
      <c r="F1299" s="115">
        <v>0</v>
      </c>
      <c r="G1299" s="112">
        <f t="shared" si="20"/>
        <v>2.0512879633037842</v>
      </c>
    </row>
    <row r="1300" spans="1:7" x14ac:dyDescent="0.25">
      <c r="A1300" s="28">
        <f>IF('weather data'!E1300&lt;=5,5,'weather data'!E1300)</f>
        <v>7.7830000000000004</v>
      </c>
      <c r="B1300" s="4">
        <f>IF(A1300=5,0,1)*0.54+0.25*24.6*(Hilfstabelle!A1300-5)/1000</f>
        <v>0.55711545000000007</v>
      </c>
      <c r="C1300" s="3">
        <f>(1213.2+(17.25*('weather data'!E1300-5)))/1000</f>
        <v>1.2612067500000002</v>
      </c>
      <c r="E1300" s="96">
        <v>1.9471120616702109</v>
      </c>
      <c r="F1300" s="115">
        <v>0</v>
      </c>
      <c r="G1300" s="112">
        <f t="shared" si="20"/>
        <v>1.9471120616702109</v>
      </c>
    </row>
    <row r="1301" spans="1:7" x14ac:dyDescent="0.25">
      <c r="A1301" s="28">
        <f>IF('weather data'!E1301&lt;=5,5,'weather data'!E1301)</f>
        <v>7.5819999999999999</v>
      </c>
      <c r="B1301" s="4">
        <f>IF(A1301=5,0,1)*0.54+0.25*24.6*(Hilfstabelle!A1301-5)/1000</f>
        <v>0.55587930000000008</v>
      </c>
      <c r="C1301" s="3">
        <f>(1213.2+(17.25*('weather data'!E1301-5)))/1000</f>
        <v>1.2577395000000002</v>
      </c>
      <c r="E1301" s="96">
        <v>1.833371107192038</v>
      </c>
      <c r="F1301" s="115">
        <v>0</v>
      </c>
      <c r="G1301" s="112">
        <f t="shared" si="20"/>
        <v>1.833371107192038</v>
      </c>
    </row>
    <row r="1302" spans="1:7" x14ac:dyDescent="0.25">
      <c r="A1302" s="28">
        <f>IF('weather data'!E1302&lt;=5,5,'weather data'!E1302)</f>
        <v>7.1879999999999997</v>
      </c>
      <c r="B1302" s="4">
        <f>IF(A1302=5,0,1)*0.54+0.25*24.6*(Hilfstabelle!A1302-5)/1000</f>
        <v>0.55345620000000006</v>
      </c>
      <c r="C1302" s="3">
        <f>(1213.2+(17.25*('weather data'!E1302-5)))/1000</f>
        <v>1.2509429999999999</v>
      </c>
      <c r="E1302" s="96">
        <v>1.7603855952691161</v>
      </c>
      <c r="F1302" s="115">
        <v>0</v>
      </c>
      <c r="G1302" s="112">
        <f t="shared" si="20"/>
        <v>1.7603855952691161</v>
      </c>
    </row>
    <row r="1303" spans="1:7" x14ac:dyDescent="0.25">
      <c r="A1303" s="28">
        <f>IF('weather data'!E1303&lt;=5,5,'weather data'!E1303)</f>
        <v>6.7939999999999996</v>
      </c>
      <c r="B1303" s="4">
        <f>IF(A1303=5,0,1)*0.54+0.25*24.6*(Hilfstabelle!A1303-5)/1000</f>
        <v>0.55103310000000005</v>
      </c>
      <c r="C1303" s="3">
        <f>(1213.2+(17.25*('weather data'!E1303-5)))/1000</f>
        <v>1.2441465</v>
      </c>
      <c r="E1303" s="96">
        <v>2.0036706350121909</v>
      </c>
      <c r="F1303" s="115">
        <v>0</v>
      </c>
      <c r="G1303" s="112">
        <f t="shared" si="20"/>
        <v>2.0036706350121909</v>
      </c>
    </row>
    <row r="1304" spans="1:7" x14ac:dyDescent="0.25">
      <c r="A1304" s="28">
        <f>IF('weather data'!E1304&lt;=5,5,'weather data'!E1304)</f>
        <v>6.5209999999999999</v>
      </c>
      <c r="B1304" s="4">
        <f>IF(A1304=5,0,1)*0.54+0.25*24.6*(Hilfstabelle!A1304-5)/1000</f>
        <v>0.54935414999999999</v>
      </c>
      <c r="C1304" s="3">
        <f>(1213.2+(17.25*('weather data'!E1304-5)))/1000</f>
        <v>1.2394372499999999</v>
      </c>
      <c r="E1304" s="96">
        <v>2.142363901258884</v>
      </c>
      <c r="F1304" s="115">
        <v>0</v>
      </c>
      <c r="G1304" s="112">
        <f t="shared" si="20"/>
        <v>2.142363901258884</v>
      </c>
    </row>
    <row r="1305" spans="1:7" x14ac:dyDescent="0.25">
      <c r="A1305" s="28">
        <f>IF('weather data'!E1305&lt;=5,5,'weather data'!E1305)</f>
        <v>6.8029999999999999</v>
      </c>
      <c r="B1305" s="4">
        <f>IF(A1305=5,0,1)*0.54+0.25*24.6*(Hilfstabelle!A1305-5)/1000</f>
        <v>0.55108845000000006</v>
      </c>
      <c r="C1305" s="3">
        <f>(1213.2+(17.25*('weather data'!E1305-5)))/1000</f>
        <v>1.24430175</v>
      </c>
      <c r="E1305" s="96">
        <v>2.1775050736662158</v>
      </c>
      <c r="F1305" s="115">
        <v>0</v>
      </c>
      <c r="G1305" s="112">
        <f t="shared" si="20"/>
        <v>2.1775050736662158</v>
      </c>
    </row>
    <row r="1306" spans="1:7" x14ac:dyDescent="0.25">
      <c r="A1306" s="28">
        <f>IF('weather data'!E1306&lt;=5,5,'weather data'!E1306)</f>
        <v>7.3179999999999996</v>
      </c>
      <c r="B1306" s="4">
        <f>IF(A1306=5,0,1)*0.54+0.25*24.6*(Hilfstabelle!A1306-5)/1000</f>
        <v>0.55425570000000002</v>
      </c>
      <c r="C1306" s="3">
        <f>(1213.2+(17.25*('weather data'!E1306-5)))/1000</f>
        <v>1.2531855000000001</v>
      </c>
      <c r="E1306" s="96">
        <v>2.705662339433232</v>
      </c>
      <c r="F1306" s="115">
        <v>0</v>
      </c>
      <c r="G1306" s="112">
        <f t="shared" si="20"/>
        <v>2.705662339433232</v>
      </c>
    </row>
    <row r="1307" spans="1:7" x14ac:dyDescent="0.25">
      <c r="A1307" s="28">
        <f>IF('weather data'!E1307&lt;=5,5,'weather data'!E1307)</f>
        <v>7.7640000000000002</v>
      </c>
      <c r="B1307" s="4">
        <f>IF(A1307=5,0,1)*0.54+0.25*24.6*(Hilfstabelle!A1307-5)/1000</f>
        <v>0.55699860000000001</v>
      </c>
      <c r="C1307" s="3">
        <f>(1213.2+(17.25*('weather data'!E1307-5)))/1000</f>
        <v>1.2608790000000001</v>
      </c>
      <c r="E1307" s="96">
        <v>3.0192297239909718</v>
      </c>
      <c r="F1307" s="115">
        <v>0</v>
      </c>
      <c r="G1307" s="112">
        <f t="shared" si="20"/>
        <v>3.0192297239909718</v>
      </c>
    </row>
    <row r="1308" spans="1:7" x14ac:dyDescent="0.25">
      <c r="A1308" s="28">
        <f>IF('weather data'!E1308&lt;=5,5,'weather data'!E1308)</f>
        <v>8.17</v>
      </c>
      <c r="B1308" s="4">
        <f>IF(A1308=5,0,1)*0.54+0.25*24.6*(Hilfstabelle!A1308-5)/1000</f>
        <v>0.55949550000000003</v>
      </c>
      <c r="C1308" s="3">
        <f>(1213.2+(17.25*('weather data'!E1308-5)))/1000</f>
        <v>1.2678825</v>
      </c>
      <c r="E1308" s="96">
        <v>3.120702458516289</v>
      </c>
      <c r="F1308" s="115">
        <v>0</v>
      </c>
      <c r="G1308" s="112">
        <f t="shared" si="20"/>
        <v>3.120702458516289</v>
      </c>
    </row>
    <row r="1309" spans="1:7" x14ac:dyDescent="0.25">
      <c r="A1309" s="28">
        <f>IF('weather data'!E1309&lt;=5,5,'weather data'!E1309)</f>
        <v>8.5909999999999993</v>
      </c>
      <c r="B1309" s="4">
        <f>IF(A1309=5,0,1)*0.54+0.25*24.6*(Hilfstabelle!A1309-5)/1000</f>
        <v>0.56208465000000007</v>
      </c>
      <c r="C1309" s="3">
        <f>(1213.2+(17.25*('weather data'!E1309-5)))/1000</f>
        <v>1.2751447499999999</v>
      </c>
      <c r="E1309" s="96">
        <v>3.205956190392067</v>
      </c>
      <c r="F1309" s="115">
        <v>0</v>
      </c>
      <c r="G1309" s="112">
        <f t="shared" si="20"/>
        <v>3.205956190392067</v>
      </c>
    </row>
    <row r="1310" spans="1:7" x14ac:dyDescent="0.25">
      <c r="A1310" s="28">
        <f>IF('weather data'!E1310&lt;=5,5,'weather data'!E1310)</f>
        <v>9.0570000000000004</v>
      </c>
      <c r="B1310" s="4">
        <f>IF(A1310=5,0,1)*0.54+0.25*24.6*(Hilfstabelle!A1310-5)/1000</f>
        <v>0.56495055000000005</v>
      </c>
      <c r="C1310" s="3">
        <f>(1213.2+(17.25*('weather data'!E1310-5)))/1000</f>
        <v>1.28318325</v>
      </c>
      <c r="E1310" s="96">
        <v>3.206164126323471</v>
      </c>
      <c r="F1310" s="115">
        <v>0</v>
      </c>
      <c r="G1310" s="112">
        <f t="shared" si="20"/>
        <v>3.206164126323471</v>
      </c>
    </row>
    <row r="1311" spans="1:7" x14ac:dyDescent="0.25">
      <c r="A1311" s="28">
        <f>IF('weather data'!E1311&lt;=5,5,'weather data'!E1311)</f>
        <v>9.0709999999999997</v>
      </c>
      <c r="B1311" s="4">
        <f>IF(A1311=5,0,1)*0.54+0.25*24.6*(Hilfstabelle!A1311-5)/1000</f>
        <v>0.56503665000000003</v>
      </c>
      <c r="C1311" s="3">
        <f>(1213.2+(17.25*('weather data'!E1311-5)))/1000</f>
        <v>1.2834247500000002</v>
      </c>
      <c r="E1311" s="96">
        <v>3.0793232081668251</v>
      </c>
      <c r="F1311" s="115">
        <v>0</v>
      </c>
      <c r="G1311" s="112">
        <f t="shared" si="20"/>
        <v>3.0793232081668251</v>
      </c>
    </row>
    <row r="1312" spans="1:7" x14ac:dyDescent="0.25">
      <c r="A1312" s="28">
        <f>IF('weather data'!E1312&lt;=5,5,'weather data'!E1312)</f>
        <v>8.7349999999999994</v>
      </c>
      <c r="B1312" s="4">
        <f>IF(A1312=5,0,1)*0.54+0.25*24.6*(Hilfstabelle!A1312-5)/1000</f>
        <v>0.56297025000000001</v>
      </c>
      <c r="C1312" s="3">
        <f>(1213.2+(17.25*('weather data'!E1312-5)))/1000</f>
        <v>1.2776287500000001</v>
      </c>
      <c r="E1312" s="96">
        <v>2.7921636868974362</v>
      </c>
      <c r="F1312" s="115">
        <v>11</v>
      </c>
      <c r="G1312" s="112">
        <f t="shared" si="20"/>
        <v>13.792163686897435</v>
      </c>
    </row>
    <row r="1313" spans="1:7" x14ac:dyDescent="0.25">
      <c r="A1313" s="28">
        <f>IF('weather data'!E1313&lt;=5,5,'weather data'!E1313)</f>
        <v>8.0549999999999997</v>
      </c>
      <c r="B1313" s="4">
        <f>IF(A1313=5,0,1)*0.54+0.25*24.6*(Hilfstabelle!A1313-5)/1000</f>
        <v>0.55878824999999999</v>
      </c>
      <c r="C1313" s="3">
        <f>(1213.2+(17.25*('weather data'!E1313-5)))/1000</f>
        <v>1.2658987500000001</v>
      </c>
      <c r="E1313" s="96">
        <v>2.804016034987483</v>
      </c>
      <c r="F1313" s="115">
        <v>11</v>
      </c>
      <c r="G1313" s="112">
        <f t="shared" si="20"/>
        <v>13.804016034987484</v>
      </c>
    </row>
    <row r="1314" spans="1:7" x14ac:dyDescent="0.25">
      <c r="A1314" s="28">
        <f>IF('weather data'!E1314&lt;=5,5,'weather data'!E1314)</f>
        <v>7.1420000000000003</v>
      </c>
      <c r="B1314" s="4">
        <f>IF(A1314=5,0,1)*0.54+0.25*24.6*(Hilfstabelle!A1314-5)/1000</f>
        <v>0.55317330000000009</v>
      </c>
      <c r="C1314" s="3">
        <f>(1213.2+(17.25*('weather data'!E1314-5)))/1000</f>
        <v>1.2501495</v>
      </c>
      <c r="E1314" s="96">
        <v>2.9183807972598692</v>
      </c>
      <c r="F1314" s="115">
        <v>0</v>
      </c>
      <c r="G1314" s="112">
        <f t="shared" si="20"/>
        <v>2.9183807972598692</v>
      </c>
    </row>
    <row r="1315" spans="1:7" x14ac:dyDescent="0.25">
      <c r="A1315" s="28">
        <f>IF('weather data'!E1315&lt;=5,5,'weather data'!E1315)</f>
        <v>6.2990000000000004</v>
      </c>
      <c r="B1315" s="4">
        <f>IF(A1315=5,0,1)*0.54+0.25*24.6*(Hilfstabelle!A1315-5)/1000</f>
        <v>0.54798885000000008</v>
      </c>
      <c r="C1315" s="3">
        <f>(1213.2+(17.25*('weather data'!E1315-5)))/1000</f>
        <v>1.2356077500000002</v>
      </c>
      <c r="E1315" s="96">
        <v>3.013199581980246</v>
      </c>
      <c r="F1315" s="115">
        <v>0</v>
      </c>
      <c r="G1315" s="112">
        <f t="shared" si="20"/>
        <v>3.013199581980246</v>
      </c>
    </row>
    <row r="1316" spans="1:7" x14ac:dyDescent="0.25">
      <c r="A1316" s="28">
        <f>IF('weather data'!E1316&lt;=5,5,'weather data'!E1316)</f>
        <v>5.65</v>
      </c>
      <c r="B1316" s="4">
        <f>IF(A1316=5,0,1)*0.54+0.25*24.6*(Hilfstabelle!A1316-5)/1000</f>
        <v>0.54399750000000002</v>
      </c>
      <c r="C1316" s="3">
        <f>(1213.2+(17.25*('weather data'!E1316-5)))/1000</f>
        <v>1.2244125000000001</v>
      </c>
      <c r="E1316" s="96">
        <v>3.1652007478368169</v>
      </c>
      <c r="F1316" s="115">
        <v>0</v>
      </c>
      <c r="G1316" s="112">
        <f t="shared" si="20"/>
        <v>3.1652007478368169</v>
      </c>
    </row>
    <row r="1317" spans="1:7" x14ac:dyDescent="0.25">
      <c r="A1317" s="28">
        <f>IF('weather data'!E1317&lt;=5,5,'weather data'!E1317)</f>
        <v>5.0670000000000002</v>
      </c>
      <c r="B1317" s="4">
        <f>IF(A1317=5,0,1)*0.54+0.25*24.6*(Hilfstabelle!A1317-5)/1000</f>
        <v>0.54041205000000003</v>
      </c>
      <c r="C1317" s="3">
        <f>(1213.2+(17.25*('weather data'!E1317-5)))/1000</f>
        <v>1.21435575</v>
      </c>
      <c r="E1317" s="96">
        <v>2.9318966328011511</v>
      </c>
      <c r="F1317" s="115">
        <v>0</v>
      </c>
      <c r="G1317" s="112">
        <f t="shared" si="20"/>
        <v>2.9318966328011511</v>
      </c>
    </row>
    <row r="1318" spans="1:7" x14ac:dyDescent="0.25">
      <c r="A1318" s="28">
        <f>IF('weather data'!E1318&lt;=5,5,'weather data'!E1318)</f>
        <v>5</v>
      </c>
      <c r="B1318" s="4">
        <f>IF(A1318=5,0,1)*0.54+0.25*24.6*(Hilfstabelle!A1318-5)/1000</f>
        <v>0</v>
      </c>
      <c r="C1318" s="3">
        <f>(1213.2+(17.25*('weather data'!E1318-5)))/1000</f>
        <v>1.2044715000000001</v>
      </c>
      <c r="E1318" s="96">
        <v>2.4407519628241068</v>
      </c>
      <c r="F1318" s="115">
        <v>0</v>
      </c>
      <c r="G1318" s="112">
        <f t="shared" si="20"/>
        <v>2.4407519628241068</v>
      </c>
    </row>
    <row r="1319" spans="1:7" x14ac:dyDescent="0.25">
      <c r="A1319" s="28">
        <f>IF('weather data'!E1319&lt;=5,5,'weather data'!E1319)</f>
        <v>5</v>
      </c>
      <c r="B1319" s="4">
        <f>IF(A1319=5,0,1)*0.54+0.25*24.6*(Hilfstabelle!A1319-5)/1000</f>
        <v>0</v>
      </c>
      <c r="C1319" s="3">
        <f>(1213.2+(17.25*('weather data'!E1319-5)))/1000</f>
        <v>1.1869972500000001</v>
      </c>
      <c r="E1319" s="96">
        <v>2.2488270981379039</v>
      </c>
      <c r="F1319" s="115">
        <v>0</v>
      </c>
      <c r="G1319" s="112">
        <f t="shared" si="20"/>
        <v>2.2488270981379039</v>
      </c>
    </row>
    <row r="1320" spans="1:7" x14ac:dyDescent="0.25">
      <c r="A1320" s="28">
        <f>IF('weather data'!E1320&lt;=5,5,'weather data'!E1320)</f>
        <v>5</v>
      </c>
      <c r="B1320" s="4">
        <f>IF(A1320=5,0,1)*0.54+0.25*24.6*(Hilfstabelle!A1320-5)/1000</f>
        <v>0</v>
      </c>
      <c r="C1320" s="3">
        <f>(1213.2+(17.25*('weather data'!E1320-5)))/1000</f>
        <v>1.1745082500000001</v>
      </c>
      <c r="E1320" s="96">
        <v>2.1596225835654428</v>
      </c>
      <c r="F1320" s="115">
        <v>0</v>
      </c>
      <c r="G1320" s="112">
        <f t="shared" si="20"/>
        <v>2.1596225835654428</v>
      </c>
    </row>
    <row r="1321" spans="1:7" x14ac:dyDescent="0.25">
      <c r="A1321" s="28">
        <f>IF('weather data'!E1321&lt;=5,5,'weather data'!E1321)</f>
        <v>5</v>
      </c>
      <c r="B1321" s="4">
        <f>IF(A1321=5,0,1)*0.54+0.25*24.6*(Hilfstabelle!A1321-5)/1000</f>
        <v>0</v>
      </c>
      <c r="C1321" s="3">
        <f>(1213.2+(17.25*('weather data'!E1321-5)))/1000</f>
        <v>1.16995425</v>
      </c>
      <c r="E1321" s="96">
        <v>2.023632484427007</v>
      </c>
      <c r="F1321" s="115">
        <v>0</v>
      </c>
      <c r="G1321" s="112">
        <f t="shared" si="20"/>
        <v>2.023632484427007</v>
      </c>
    </row>
    <row r="1322" spans="1:7" x14ac:dyDescent="0.25">
      <c r="A1322" s="28">
        <f>IF('weather data'!E1322&lt;=5,5,'weather data'!E1322)</f>
        <v>5</v>
      </c>
      <c r="B1322" s="4">
        <f>IF(A1322=5,0,1)*0.54+0.25*24.6*(Hilfstabelle!A1322-5)/1000</f>
        <v>0</v>
      </c>
      <c r="C1322" s="3">
        <f>(1213.2+(17.25*('weather data'!E1322-5)))/1000</f>
        <v>1.1664870000000001</v>
      </c>
      <c r="E1322" s="96">
        <v>1.9978484289328691</v>
      </c>
      <c r="F1322" s="115">
        <v>0</v>
      </c>
      <c r="G1322" s="112">
        <f t="shared" si="20"/>
        <v>1.9978484289328691</v>
      </c>
    </row>
    <row r="1323" spans="1:7" x14ac:dyDescent="0.25">
      <c r="A1323" s="28">
        <f>IF('weather data'!E1323&lt;=5,5,'weather data'!E1323)</f>
        <v>5</v>
      </c>
      <c r="B1323" s="4">
        <f>IF(A1323=5,0,1)*0.54+0.25*24.6*(Hilfstabelle!A1323-5)/1000</f>
        <v>0</v>
      </c>
      <c r="C1323" s="3">
        <f>(1213.2+(17.25*('weather data'!E1323-5)))/1000</f>
        <v>1.1648310000000002</v>
      </c>
      <c r="E1323" s="96">
        <v>2.0820624811516262</v>
      </c>
      <c r="F1323" s="115">
        <v>0</v>
      </c>
      <c r="G1323" s="112">
        <f t="shared" si="20"/>
        <v>2.0820624811516262</v>
      </c>
    </row>
    <row r="1324" spans="1:7" x14ac:dyDescent="0.25">
      <c r="A1324" s="28">
        <f>IF('weather data'!E1324&lt;=5,5,'weather data'!E1324)</f>
        <v>5</v>
      </c>
      <c r="B1324" s="4">
        <f>IF(A1324=5,0,1)*0.54+0.25*24.6*(Hilfstabelle!A1324-5)/1000</f>
        <v>0</v>
      </c>
      <c r="C1324" s="3">
        <f>(1213.2+(17.25*('weather data'!E1324-5)))/1000</f>
        <v>1.1625540000000001</v>
      </c>
      <c r="E1324" s="96">
        <v>1.947735869464424</v>
      </c>
      <c r="F1324" s="115">
        <v>0</v>
      </c>
      <c r="G1324" s="112">
        <f t="shared" si="20"/>
        <v>1.947735869464424</v>
      </c>
    </row>
    <row r="1325" spans="1:7" x14ac:dyDescent="0.25">
      <c r="A1325" s="28">
        <f>IF('weather data'!E1325&lt;=5,5,'weather data'!E1325)</f>
        <v>5</v>
      </c>
      <c r="B1325" s="4">
        <f>IF(A1325=5,0,1)*0.54+0.25*24.6*(Hilfstabelle!A1325-5)/1000</f>
        <v>0</v>
      </c>
      <c r="C1325" s="3">
        <f>(1213.2+(17.25*('weather data'!E1325-5)))/1000</f>
        <v>1.1607082500000001</v>
      </c>
      <c r="E1325" s="96">
        <v>1.8408568007225949</v>
      </c>
      <c r="F1325" s="115">
        <v>0</v>
      </c>
      <c r="G1325" s="112">
        <f t="shared" si="20"/>
        <v>1.8408568007225949</v>
      </c>
    </row>
    <row r="1326" spans="1:7" x14ac:dyDescent="0.25">
      <c r="A1326" s="28">
        <f>IF('weather data'!E1326&lt;=5,5,'weather data'!E1326)</f>
        <v>5</v>
      </c>
      <c r="B1326" s="4">
        <f>IF(A1326=5,0,1)*0.54+0.25*24.6*(Hilfstabelle!A1326-5)/1000</f>
        <v>0</v>
      </c>
      <c r="C1326" s="3">
        <f>(1213.2+(17.25*('weather data'!E1326-5)))/1000</f>
        <v>1.1601217500000001</v>
      </c>
      <c r="E1326" s="96">
        <v>1.774733174536016</v>
      </c>
      <c r="F1326" s="115">
        <v>0</v>
      </c>
      <c r="G1326" s="112">
        <f t="shared" si="20"/>
        <v>1.774733174536016</v>
      </c>
    </row>
    <row r="1327" spans="1:7" x14ac:dyDescent="0.25">
      <c r="A1327" s="28">
        <f>IF('weather data'!E1327&lt;=5,5,'weather data'!E1327)</f>
        <v>5</v>
      </c>
      <c r="B1327" s="4">
        <f>IF(A1327=5,0,1)*0.54+0.25*24.6*(Hilfstabelle!A1327-5)/1000</f>
        <v>0</v>
      </c>
      <c r="C1327" s="3">
        <f>(1213.2+(17.25*('weather data'!E1327-5)))/1000</f>
        <v>1.1611050000000001</v>
      </c>
      <c r="E1327" s="96">
        <v>2.0022150834923611</v>
      </c>
      <c r="F1327" s="115">
        <v>0</v>
      </c>
      <c r="G1327" s="112">
        <f t="shared" si="20"/>
        <v>2.0022150834923611</v>
      </c>
    </row>
    <row r="1328" spans="1:7" x14ac:dyDescent="0.25">
      <c r="A1328" s="28">
        <f>IF('weather data'!E1328&lt;=5,5,'weather data'!E1328)</f>
        <v>5</v>
      </c>
      <c r="B1328" s="4">
        <f>IF(A1328=5,0,1)*0.54+0.25*24.6*(Hilfstabelle!A1328-5)/1000</f>
        <v>0</v>
      </c>
      <c r="C1328" s="3">
        <f>(1213.2+(17.25*('weather data'!E1328-5)))/1000</f>
        <v>1.1633820000000001</v>
      </c>
      <c r="E1328" s="96">
        <v>2.1111735115482331</v>
      </c>
      <c r="F1328" s="115">
        <v>0</v>
      </c>
      <c r="G1328" s="112">
        <f t="shared" si="20"/>
        <v>2.1111735115482331</v>
      </c>
    </row>
    <row r="1329" spans="1:7" x14ac:dyDescent="0.25">
      <c r="A1329" s="28">
        <f>IF('weather data'!E1329&lt;=5,5,'weather data'!E1329)</f>
        <v>5</v>
      </c>
      <c r="B1329" s="4">
        <f>IF(A1329=5,0,1)*0.54+0.25*24.6*(Hilfstabelle!A1329-5)/1000</f>
        <v>0</v>
      </c>
      <c r="C1329" s="3">
        <f>(1213.2+(17.25*('weather data'!E1329-5)))/1000</f>
        <v>1.1686087500000002</v>
      </c>
      <c r="E1329" s="96">
        <v>2.1542162493489312</v>
      </c>
      <c r="F1329" s="115">
        <v>0</v>
      </c>
      <c r="G1329" s="112">
        <f t="shared" si="20"/>
        <v>2.1542162493489312</v>
      </c>
    </row>
    <row r="1330" spans="1:7" x14ac:dyDescent="0.25">
      <c r="A1330" s="28">
        <f>IF('weather data'!E1330&lt;=5,5,'weather data'!E1330)</f>
        <v>5</v>
      </c>
      <c r="B1330" s="4">
        <f>IF(A1330=5,0,1)*0.54+0.25*24.6*(Hilfstabelle!A1330-5)/1000</f>
        <v>0</v>
      </c>
      <c r="C1330" s="3">
        <f>(1213.2+(17.25*('weather data'!E1330-5)))/1000</f>
        <v>1.177527</v>
      </c>
      <c r="E1330" s="96">
        <v>2.6898592086465021</v>
      </c>
      <c r="F1330" s="115">
        <v>0</v>
      </c>
      <c r="G1330" s="112">
        <f t="shared" si="20"/>
        <v>2.6898592086465021</v>
      </c>
    </row>
    <row r="1331" spans="1:7" x14ac:dyDescent="0.25">
      <c r="A1331" s="28">
        <f>IF('weather data'!E1331&lt;=5,5,'weather data'!E1331)</f>
        <v>5</v>
      </c>
      <c r="B1331" s="4">
        <f>IF(A1331=5,0,1)*0.54+0.25*24.6*(Hilfstabelle!A1331-5)/1000</f>
        <v>0</v>
      </c>
      <c r="C1331" s="3">
        <f>(1213.2+(17.25*('weather data'!E1331-5)))/1000</f>
        <v>1.1871525000000001</v>
      </c>
      <c r="E1331" s="96">
        <v>2.9628790865803971</v>
      </c>
      <c r="F1331" s="115">
        <v>0</v>
      </c>
      <c r="G1331" s="112">
        <f t="shared" si="20"/>
        <v>2.9628790865803971</v>
      </c>
    </row>
    <row r="1332" spans="1:7" x14ac:dyDescent="0.25">
      <c r="A1332" s="28">
        <f>IF('weather data'!E1332&lt;=5,5,'weather data'!E1332)</f>
        <v>5</v>
      </c>
      <c r="B1332" s="4">
        <f>IF(A1332=5,0,1)*0.54+0.25*24.6*(Hilfstabelle!A1332-5)/1000</f>
        <v>0</v>
      </c>
      <c r="C1332" s="3">
        <f>(1213.2+(17.25*('weather data'!E1332-5)))/1000</f>
        <v>1.1977612500000001</v>
      </c>
      <c r="E1332" s="96">
        <v>3.0221408270306331</v>
      </c>
      <c r="F1332" s="115">
        <v>0</v>
      </c>
      <c r="G1332" s="112">
        <f t="shared" si="20"/>
        <v>3.0221408270306331</v>
      </c>
    </row>
    <row r="1333" spans="1:7" x14ac:dyDescent="0.25">
      <c r="A1333" s="28">
        <f>IF('weather data'!E1333&lt;=5,5,'weather data'!E1333)</f>
        <v>5</v>
      </c>
      <c r="B1333" s="4">
        <f>IF(A1333=5,0,1)*0.54+0.25*24.6*(Hilfstabelle!A1333-5)/1000</f>
        <v>0</v>
      </c>
      <c r="C1333" s="3">
        <f>(1213.2+(17.25*('weather data'!E1333-5)))/1000</f>
        <v>1.2100605</v>
      </c>
      <c r="E1333" s="96">
        <v>3.059569294683413</v>
      </c>
      <c r="F1333" s="115">
        <v>0</v>
      </c>
      <c r="G1333" s="112">
        <f t="shared" si="20"/>
        <v>3.059569294683413</v>
      </c>
    </row>
    <row r="1334" spans="1:7" x14ac:dyDescent="0.25">
      <c r="A1334" s="28">
        <f>IF('weather data'!E1334&lt;=5,5,'weather data'!E1334)</f>
        <v>5.6150000000000002</v>
      </c>
      <c r="B1334" s="4">
        <f>IF(A1334=5,0,1)*0.54+0.25*24.6*(Hilfstabelle!A1334-5)/1000</f>
        <v>0.54378225000000002</v>
      </c>
      <c r="C1334" s="3">
        <f>(1213.2+(17.25*('weather data'!E1334-5)))/1000</f>
        <v>1.2238087500000001</v>
      </c>
      <c r="E1334" s="96">
        <v>3.0371122140917448</v>
      </c>
      <c r="F1334" s="115">
        <v>0</v>
      </c>
      <c r="G1334" s="112">
        <f t="shared" si="20"/>
        <v>3.0371122140917448</v>
      </c>
    </row>
    <row r="1335" spans="1:7" x14ac:dyDescent="0.25">
      <c r="A1335" s="28">
        <f>IF('weather data'!E1335&lt;=5,5,'weather data'!E1335)</f>
        <v>6.3019999999999996</v>
      </c>
      <c r="B1335" s="4">
        <f>IF(A1335=5,0,1)*0.54+0.25*24.6*(Hilfstabelle!A1335-5)/1000</f>
        <v>0.54800730000000009</v>
      </c>
      <c r="C1335" s="3">
        <f>(1213.2+(17.25*('weather data'!E1335-5)))/1000</f>
        <v>1.2356594999999999</v>
      </c>
      <c r="E1335" s="96">
        <v>2.8354143606295379</v>
      </c>
      <c r="F1335" s="115">
        <v>0</v>
      </c>
      <c r="G1335" s="112">
        <f t="shared" si="20"/>
        <v>2.8354143606295379</v>
      </c>
    </row>
    <row r="1336" spans="1:7" x14ac:dyDescent="0.25">
      <c r="A1336" s="28">
        <f>IF('weather data'!E1336&lt;=5,5,'weather data'!E1336)</f>
        <v>6.242</v>
      </c>
      <c r="B1336" s="4">
        <f>IF(A1336=5,0,1)*0.54+0.25*24.6*(Hilfstabelle!A1336-5)/1000</f>
        <v>0.54763830000000002</v>
      </c>
      <c r="C1336" s="3">
        <f>(1213.2+(17.25*('weather data'!E1336-5)))/1000</f>
        <v>1.2346245000000002</v>
      </c>
      <c r="E1336" s="96">
        <v>2.3486363452119861</v>
      </c>
      <c r="F1336" s="115">
        <v>0</v>
      </c>
      <c r="G1336" s="112">
        <f t="shared" si="20"/>
        <v>2.3486363452119861</v>
      </c>
    </row>
    <row r="1337" spans="1:7" x14ac:dyDescent="0.25">
      <c r="A1337" s="28">
        <f>IF('weather data'!E1337&lt;=5,5,'weather data'!E1337)</f>
        <v>5.5449999999999999</v>
      </c>
      <c r="B1337" s="4">
        <f>IF(A1337=5,0,1)*0.54+0.25*24.6*(Hilfstabelle!A1337-5)/1000</f>
        <v>0.54335175000000002</v>
      </c>
      <c r="C1337" s="3">
        <f>(1213.2+(17.25*('weather data'!E1337-5)))/1000</f>
        <v>1.2226012499999999</v>
      </c>
      <c r="E1337" s="96">
        <v>2.0941227651730769</v>
      </c>
      <c r="F1337" s="115">
        <v>0</v>
      </c>
      <c r="G1337" s="112">
        <f t="shared" si="20"/>
        <v>2.0941227651730769</v>
      </c>
    </row>
    <row r="1338" spans="1:7" x14ac:dyDescent="0.25">
      <c r="A1338" s="28">
        <f>IF('weather data'!E1338&lt;=5,5,'weather data'!E1338)</f>
        <v>5</v>
      </c>
      <c r="B1338" s="4">
        <f>IF(A1338=5,0,1)*0.54+0.25*24.6*(Hilfstabelle!A1338-5)/1000</f>
        <v>0</v>
      </c>
      <c r="C1338" s="3">
        <f>(1213.2+(17.25*('weather data'!E1338-5)))/1000</f>
        <v>1.2025567500000001</v>
      </c>
      <c r="E1338" s="96">
        <v>2.1155401661077242</v>
      </c>
      <c r="F1338" s="115">
        <v>0</v>
      </c>
      <c r="G1338" s="112">
        <f t="shared" si="20"/>
        <v>2.1155401661077242</v>
      </c>
    </row>
    <row r="1339" spans="1:7" x14ac:dyDescent="0.25">
      <c r="A1339" s="28">
        <f>IF('weather data'!E1339&lt;=5,5,'weather data'!E1339)</f>
        <v>5</v>
      </c>
      <c r="B1339" s="4">
        <f>IF(A1339=5,0,1)*0.54+0.25*24.6*(Hilfstabelle!A1339-5)/1000</f>
        <v>0</v>
      </c>
      <c r="C1339" s="3">
        <f>(1213.2+(17.25*('weather data'!E1339-5)))/1000</f>
        <v>1.1931210000000001</v>
      </c>
      <c r="E1339" s="96">
        <v>2.2854238220650669</v>
      </c>
      <c r="F1339" s="115">
        <v>0</v>
      </c>
      <c r="G1339" s="112">
        <f t="shared" si="20"/>
        <v>2.2854238220650669</v>
      </c>
    </row>
    <row r="1340" spans="1:7" x14ac:dyDescent="0.25">
      <c r="A1340" s="28">
        <f>IF('weather data'!E1340&lt;=5,5,'weather data'!E1340)</f>
        <v>5</v>
      </c>
      <c r="B1340" s="4">
        <f>IF(A1340=5,0,1)*0.54+0.25*24.6*(Hilfstabelle!A1340-5)/1000</f>
        <v>0</v>
      </c>
      <c r="C1340" s="3">
        <f>(1213.2+(17.25*('weather data'!E1340-5)))/1000</f>
        <v>1.1890844999999999</v>
      </c>
      <c r="E1340" s="96">
        <v>2.413928227672947</v>
      </c>
      <c r="F1340" s="115">
        <v>0</v>
      </c>
      <c r="G1340" s="112">
        <f t="shared" si="20"/>
        <v>2.413928227672947</v>
      </c>
    </row>
    <row r="1341" spans="1:7" x14ac:dyDescent="0.25">
      <c r="A1341" s="28">
        <f>IF('weather data'!E1341&lt;=5,5,'weather data'!E1341)</f>
        <v>5</v>
      </c>
      <c r="B1341" s="4">
        <f>IF(A1341=5,0,1)*0.54+0.25*24.6*(Hilfstabelle!A1341-5)/1000</f>
        <v>0</v>
      </c>
      <c r="C1341" s="3">
        <f>(1213.2+(17.25*('weather data'!E1341-5)))/1000</f>
        <v>1.18668675</v>
      </c>
      <c r="E1341" s="96">
        <v>2.5018851266569819</v>
      </c>
      <c r="F1341" s="115">
        <v>0</v>
      </c>
      <c r="G1341" s="112">
        <f t="shared" si="20"/>
        <v>2.5018851266569819</v>
      </c>
    </row>
    <row r="1342" spans="1:7" x14ac:dyDescent="0.25">
      <c r="A1342" s="28">
        <f>IF('weather data'!E1342&lt;=5,5,'weather data'!E1342)</f>
        <v>5</v>
      </c>
      <c r="B1342" s="4">
        <f>IF(A1342=5,0,1)*0.54+0.25*24.6*(Hilfstabelle!A1342-5)/1000</f>
        <v>0</v>
      </c>
      <c r="C1342" s="3">
        <f>(1213.2+(17.25*('weather data'!E1342-5)))/1000</f>
        <v>1.1862727500000001</v>
      </c>
      <c r="E1342" s="96">
        <v>2.2775222566717028</v>
      </c>
      <c r="F1342" s="115">
        <v>0</v>
      </c>
      <c r="G1342" s="112">
        <f t="shared" si="20"/>
        <v>2.2775222566717028</v>
      </c>
    </row>
    <row r="1343" spans="1:7" x14ac:dyDescent="0.25">
      <c r="A1343" s="28">
        <f>IF('weather data'!E1343&lt;=5,5,'weather data'!E1343)</f>
        <v>5</v>
      </c>
      <c r="B1343" s="4">
        <f>IF(A1343=5,0,1)*0.54+0.25*24.6*(Hilfstabelle!A1343-5)/1000</f>
        <v>0</v>
      </c>
      <c r="C1343" s="3">
        <f>(1213.2+(17.25*('weather data'!E1343-5)))/1000</f>
        <v>1.1846512500000002</v>
      </c>
      <c r="E1343" s="96">
        <v>2.0194737657989199</v>
      </c>
      <c r="F1343" s="115">
        <v>0</v>
      </c>
      <c r="G1343" s="112">
        <f t="shared" si="20"/>
        <v>2.0194737657989199</v>
      </c>
    </row>
    <row r="1344" spans="1:7" x14ac:dyDescent="0.25">
      <c r="A1344" s="28">
        <f>IF('weather data'!E1344&lt;=5,5,'weather data'!E1344)</f>
        <v>5</v>
      </c>
      <c r="B1344" s="4">
        <f>IF(A1344=5,0,1)*0.54+0.25*24.6*(Hilfstabelle!A1344-5)/1000</f>
        <v>0</v>
      </c>
      <c r="C1344" s="3">
        <f>(1213.2+(17.25*('weather data'!E1344-5)))/1000</f>
        <v>1.1890155</v>
      </c>
      <c r="E1344" s="96">
        <v>1.9263184685297781</v>
      </c>
      <c r="F1344" s="115">
        <v>0</v>
      </c>
      <c r="G1344" s="112">
        <f t="shared" si="20"/>
        <v>1.9263184685297781</v>
      </c>
    </row>
    <row r="1345" spans="1:7" x14ac:dyDescent="0.25">
      <c r="A1345" s="28">
        <f>IF('weather data'!E1345&lt;=5,5,'weather data'!E1345)</f>
        <v>5</v>
      </c>
      <c r="B1345" s="4">
        <f>IF(A1345=5,0,1)*0.54+0.25*24.6*(Hilfstabelle!A1345-5)/1000</f>
        <v>0</v>
      </c>
      <c r="C1345" s="3">
        <f>(1213.2+(17.25*('weather data'!E1345-5)))/1000</f>
        <v>1.1900505000000001</v>
      </c>
      <c r="E1345" s="96">
        <v>1.8396091851341689</v>
      </c>
      <c r="F1345" s="115">
        <v>0</v>
      </c>
      <c r="G1345" s="112">
        <f t="shared" si="20"/>
        <v>1.8396091851341689</v>
      </c>
    </row>
    <row r="1346" spans="1:7" x14ac:dyDescent="0.25">
      <c r="A1346" s="28">
        <f>IF('weather data'!E1346&lt;=5,5,'weather data'!E1346)</f>
        <v>5</v>
      </c>
      <c r="B1346" s="4">
        <f>IF(A1346=5,0,1)*0.54+0.25*24.6*(Hilfstabelle!A1346-5)/1000</f>
        <v>0</v>
      </c>
      <c r="C1346" s="3">
        <f>(1213.2+(17.25*('weather data'!E1346-5)))/1000</f>
        <v>1.1884462499999999</v>
      </c>
      <c r="E1346" s="96">
        <v>1.8464710708705121</v>
      </c>
      <c r="F1346" s="115">
        <v>0</v>
      </c>
      <c r="G1346" s="112">
        <f t="shared" ref="G1346:G1409" si="21">F1346+E1346</f>
        <v>1.8464710708705121</v>
      </c>
    </row>
    <row r="1347" spans="1:7" x14ac:dyDescent="0.25">
      <c r="A1347" s="28">
        <f>IF('weather data'!E1347&lt;=5,5,'weather data'!E1347)</f>
        <v>5</v>
      </c>
      <c r="B1347" s="4">
        <f>IF(A1347=5,0,1)*0.54+0.25*24.6*(Hilfstabelle!A1347-5)/1000</f>
        <v>0</v>
      </c>
      <c r="C1347" s="3">
        <f>(1213.2+(17.25*('weather data'!E1347-5)))/1000</f>
        <v>1.1870317500000001</v>
      </c>
      <c r="E1347" s="96">
        <v>1.9196645187248389</v>
      </c>
      <c r="F1347" s="115">
        <v>0</v>
      </c>
      <c r="G1347" s="112">
        <f t="shared" si="21"/>
        <v>1.9196645187248389</v>
      </c>
    </row>
    <row r="1348" spans="1:7" x14ac:dyDescent="0.25">
      <c r="A1348" s="28">
        <f>IF('weather data'!E1348&lt;=5,5,'weather data'!E1348)</f>
        <v>5</v>
      </c>
      <c r="B1348" s="4">
        <f>IF(A1348=5,0,1)*0.54+0.25*24.6*(Hilfstabelle!A1348-5)/1000</f>
        <v>0</v>
      </c>
      <c r="C1348" s="3">
        <f>(1213.2+(17.25*('weather data'!E1348-5)))/1000</f>
        <v>1.1847375</v>
      </c>
      <c r="E1348" s="96">
        <v>1.8229743106218219</v>
      </c>
      <c r="F1348" s="115">
        <v>0</v>
      </c>
      <c r="G1348" s="112">
        <f t="shared" si="21"/>
        <v>1.8229743106218219</v>
      </c>
    </row>
    <row r="1349" spans="1:7" x14ac:dyDescent="0.25">
      <c r="A1349" s="28">
        <f>IF('weather data'!E1349&lt;=5,5,'weather data'!E1349)</f>
        <v>5</v>
      </c>
      <c r="B1349" s="4">
        <f>IF(A1349=5,0,1)*0.54+0.25*24.6*(Hilfstabelle!A1349-5)/1000</f>
        <v>0</v>
      </c>
      <c r="C1349" s="3">
        <f>(1213.2+(17.25*('weather data'!E1349-5)))/1000</f>
        <v>1.1810287499999998</v>
      </c>
      <c r="E1349" s="96">
        <v>1.7435427848253651</v>
      </c>
      <c r="F1349" s="115">
        <v>0</v>
      </c>
      <c r="G1349" s="112">
        <f t="shared" si="21"/>
        <v>1.7435427848253651</v>
      </c>
    </row>
    <row r="1350" spans="1:7" x14ac:dyDescent="0.25">
      <c r="A1350" s="28">
        <f>IF('weather data'!E1350&lt;=5,5,'weather data'!E1350)</f>
        <v>5</v>
      </c>
      <c r="B1350" s="4">
        <f>IF(A1350=5,0,1)*0.54+0.25*24.6*(Hilfstabelle!A1350-5)/1000</f>
        <v>0</v>
      </c>
      <c r="C1350" s="3">
        <f>(1213.2+(17.25*('weather data'!E1350-5)))/1000</f>
        <v>1.1759572500000002</v>
      </c>
      <c r="E1350" s="96">
        <v>1.6859445318263639</v>
      </c>
      <c r="F1350" s="115">
        <v>0</v>
      </c>
      <c r="G1350" s="112">
        <f t="shared" si="21"/>
        <v>1.6859445318263639</v>
      </c>
    </row>
    <row r="1351" spans="1:7" x14ac:dyDescent="0.25">
      <c r="A1351" s="28">
        <f>IF('weather data'!E1351&lt;=5,5,'weather data'!E1351)</f>
        <v>5</v>
      </c>
      <c r="B1351" s="4">
        <f>IF(A1351=5,0,1)*0.54+0.25*24.6*(Hilfstabelle!A1351-5)/1000</f>
        <v>0</v>
      </c>
      <c r="C1351" s="3">
        <f>(1213.2+(17.25*('weather data'!E1351-5)))/1000</f>
        <v>1.1689192500000001</v>
      </c>
      <c r="E1351" s="96">
        <v>1.9483596772586369</v>
      </c>
      <c r="F1351" s="115">
        <v>0</v>
      </c>
      <c r="G1351" s="112">
        <f t="shared" si="21"/>
        <v>1.9483596772586369</v>
      </c>
    </row>
    <row r="1352" spans="1:7" x14ac:dyDescent="0.25">
      <c r="A1352" s="28">
        <f>IF('weather data'!E1352&lt;=5,5,'weather data'!E1352)</f>
        <v>5</v>
      </c>
      <c r="B1352" s="4">
        <f>IF(A1352=5,0,1)*0.54+0.25*24.6*(Hilfstabelle!A1352-5)/1000</f>
        <v>0</v>
      </c>
      <c r="C1352" s="3">
        <f>(1213.2+(17.25*('weather data'!E1352-5)))/1000</f>
        <v>1.15784475</v>
      </c>
      <c r="E1352" s="96">
        <v>2.0275832671236889</v>
      </c>
      <c r="F1352" s="115">
        <v>0</v>
      </c>
      <c r="G1352" s="112">
        <f t="shared" si="21"/>
        <v>2.0275832671236889</v>
      </c>
    </row>
    <row r="1353" spans="1:7" x14ac:dyDescent="0.25">
      <c r="A1353" s="28">
        <f>IF('weather data'!E1353&lt;=5,5,'weather data'!E1353)</f>
        <v>5</v>
      </c>
      <c r="B1353" s="4">
        <f>IF(A1353=5,0,1)*0.54+0.25*24.6*(Hilfstabelle!A1353-5)/1000</f>
        <v>0</v>
      </c>
      <c r="C1353" s="3">
        <f>(1213.2+(17.25*('weather data'!E1353-5)))/1000</f>
        <v>1.152825</v>
      </c>
      <c r="E1353" s="96">
        <v>2.011572200405555</v>
      </c>
      <c r="F1353" s="115">
        <v>0</v>
      </c>
      <c r="G1353" s="112">
        <f t="shared" si="21"/>
        <v>2.011572200405555</v>
      </c>
    </row>
    <row r="1354" spans="1:7" x14ac:dyDescent="0.25">
      <c r="A1354" s="28">
        <f>IF('weather data'!E1354&lt;=5,5,'weather data'!E1354)</f>
        <v>5</v>
      </c>
      <c r="B1354" s="4">
        <f>IF(A1354=5,0,1)*0.54+0.25*24.6*(Hilfstabelle!A1354-5)/1000</f>
        <v>0</v>
      </c>
      <c r="C1354" s="3">
        <f>(1213.2+(17.25*('weather data'!E1354-5)))/1000</f>
        <v>1.15515375</v>
      </c>
      <c r="E1354" s="96">
        <v>2.0672990300219181</v>
      </c>
      <c r="F1354" s="115">
        <v>0</v>
      </c>
      <c r="G1354" s="112">
        <f t="shared" si="21"/>
        <v>2.0672990300219181</v>
      </c>
    </row>
    <row r="1355" spans="1:7" x14ac:dyDescent="0.25">
      <c r="A1355" s="28">
        <f>IF('weather data'!E1355&lt;=5,5,'weather data'!E1355)</f>
        <v>5</v>
      </c>
      <c r="B1355" s="4">
        <f>IF(A1355=5,0,1)*0.54+0.25*24.6*(Hilfstabelle!A1355-5)/1000</f>
        <v>0</v>
      </c>
      <c r="C1355" s="3">
        <f>(1213.2+(17.25*('weather data'!E1355-5)))/1000</f>
        <v>1.17178275</v>
      </c>
      <c r="E1355" s="96">
        <v>2.1084703444399771</v>
      </c>
      <c r="F1355" s="115">
        <v>0</v>
      </c>
      <c r="G1355" s="112">
        <f t="shared" si="21"/>
        <v>2.1084703444399771</v>
      </c>
    </row>
    <row r="1356" spans="1:7" x14ac:dyDescent="0.25">
      <c r="A1356" s="28">
        <f>IF('weather data'!E1356&lt;=5,5,'weather data'!E1356)</f>
        <v>5</v>
      </c>
      <c r="B1356" s="4">
        <f>IF(A1356=5,0,1)*0.54+0.25*24.6*(Hilfstabelle!A1356-5)/1000</f>
        <v>0</v>
      </c>
      <c r="C1356" s="3">
        <f>(1213.2+(17.25*('weather data'!E1356-5)))/1000</f>
        <v>1.1998485000000001</v>
      </c>
      <c r="E1356" s="96">
        <v>2.121778244049854</v>
      </c>
      <c r="F1356" s="115">
        <v>0</v>
      </c>
      <c r="G1356" s="112">
        <f t="shared" si="21"/>
        <v>2.121778244049854</v>
      </c>
    </row>
    <row r="1357" spans="1:7" x14ac:dyDescent="0.25">
      <c r="A1357" s="28">
        <f>IF('weather data'!E1357&lt;=5,5,'weather data'!E1357)</f>
        <v>5.524</v>
      </c>
      <c r="B1357" s="4">
        <f>IF(A1357=5,0,1)*0.54+0.25*24.6*(Hilfstabelle!A1357-5)/1000</f>
        <v>0.5432226</v>
      </c>
      <c r="C1357" s="3">
        <f>(1213.2+(17.25*('weather data'!E1357-5)))/1000</f>
        <v>1.2222390000000001</v>
      </c>
      <c r="E1357" s="96">
        <v>2.0789434421805608</v>
      </c>
      <c r="F1357" s="115">
        <v>0</v>
      </c>
      <c r="G1357" s="112">
        <f t="shared" si="21"/>
        <v>2.0789434421805608</v>
      </c>
    </row>
    <row r="1358" spans="1:7" x14ac:dyDescent="0.25">
      <c r="A1358" s="28">
        <f>IF('weather data'!E1358&lt;=5,5,'weather data'!E1358)</f>
        <v>6.1890000000000001</v>
      </c>
      <c r="B1358" s="4">
        <f>IF(A1358=5,0,1)*0.54+0.25*24.6*(Hilfstabelle!A1358-5)/1000</f>
        <v>0.54731235</v>
      </c>
      <c r="C1358" s="3">
        <f>(1213.2+(17.25*('weather data'!E1358-5)))/1000</f>
        <v>1.2337102500000001</v>
      </c>
      <c r="E1358" s="96">
        <v>2.0955783166929081</v>
      </c>
      <c r="F1358" s="115">
        <v>0</v>
      </c>
      <c r="G1358" s="112">
        <f t="shared" si="21"/>
        <v>2.0955783166929081</v>
      </c>
    </row>
    <row r="1359" spans="1:7" x14ac:dyDescent="0.25">
      <c r="A1359" s="28">
        <f>IF('weather data'!E1359&lt;=5,5,'weather data'!E1359)</f>
        <v>6.2080000000000002</v>
      </c>
      <c r="B1359" s="4">
        <f>IF(A1359=5,0,1)*0.54+0.25*24.6*(Hilfstabelle!A1359-5)/1000</f>
        <v>0.54742920000000006</v>
      </c>
      <c r="C1359" s="3">
        <f>(1213.2+(17.25*('weather data'!E1359-5)))/1000</f>
        <v>1.234038</v>
      </c>
      <c r="E1359" s="96">
        <v>2.119283012873002</v>
      </c>
      <c r="F1359" s="115">
        <v>0</v>
      </c>
      <c r="G1359" s="112">
        <f t="shared" si="21"/>
        <v>2.119283012873002</v>
      </c>
    </row>
    <row r="1360" spans="1:7" x14ac:dyDescent="0.25">
      <c r="A1360" s="28">
        <f>IF('weather data'!E1360&lt;=5,5,'weather data'!E1360)</f>
        <v>5.6820000000000004</v>
      </c>
      <c r="B1360" s="4">
        <f>IF(A1360=5,0,1)*0.54+0.25*24.6*(Hilfstabelle!A1360-5)/1000</f>
        <v>0.54419430000000002</v>
      </c>
      <c r="C1360" s="3">
        <f>(1213.2+(17.25*('weather data'!E1360-5)))/1000</f>
        <v>1.2249645</v>
      </c>
      <c r="E1360" s="96">
        <v>1.9803818106949049</v>
      </c>
      <c r="F1360" s="115">
        <v>0</v>
      </c>
      <c r="G1360" s="112">
        <f t="shared" si="21"/>
        <v>1.9803818106949049</v>
      </c>
    </row>
    <row r="1361" spans="1:7" x14ac:dyDescent="0.25">
      <c r="A1361" s="28">
        <f>IF('weather data'!E1361&lt;=5,5,'weather data'!E1361)</f>
        <v>5</v>
      </c>
      <c r="B1361" s="4">
        <f>IF(A1361=5,0,1)*0.54+0.25*24.6*(Hilfstabelle!A1361-5)/1000</f>
        <v>0</v>
      </c>
      <c r="C1361" s="3">
        <f>(1213.2+(17.25*('weather data'!E1361-5)))/1000</f>
        <v>1.1888430000000001</v>
      </c>
      <c r="E1361" s="96">
        <v>1.906564555046365</v>
      </c>
      <c r="F1361" s="115">
        <v>0</v>
      </c>
      <c r="G1361" s="112">
        <f t="shared" si="21"/>
        <v>1.906564555046365</v>
      </c>
    </row>
    <row r="1362" spans="1:7" x14ac:dyDescent="0.25">
      <c r="A1362" s="28">
        <f>IF('weather data'!E1362&lt;=5,5,'weather data'!E1362)</f>
        <v>5</v>
      </c>
      <c r="B1362" s="4">
        <f>IF(A1362=5,0,1)*0.54+0.25*24.6*(Hilfstabelle!A1362-5)/1000</f>
        <v>0</v>
      </c>
      <c r="C1362" s="3">
        <f>(1213.2+(17.25*('weather data'!E1362-5)))/1000</f>
        <v>1.1323320000000001</v>
      </c>
      <c r="E1362" s="96">
        <v>1.9431612789735291</v>
      </c>
      <c r="F1362" s="115">
        <v>0</v>
      </c>
      <c r="G1362" s="112">
        <f t="shared" si="21"/>
        <v>1.9431612789735291</v>
      </c>
    </row>
    <row r="1363" spans="1:7" x14ac:dyDescent="0.25">
      <c r="A1363" s="28">
        <f>IF('weather data'!E1363&lt;=5,5,'weather data'!E1363)</f>
        <v>5</v>
      </c>
      <c r="B1363" s="4">
        <f>IF(A1363=5,0,1)*0.54+0.25*24.6*(Hilfstabelle!A1363-5)/1000</f>
        <v>0</v>
      </c>
      <c r="C1363" s="3">
        <f>(1213.2+(17.25*('weather data'!E1363-5)))/1000</f>
        <v>1.1165827500000001</v>
      </c>
      <c r="E1363" s="96">
        <v>1.9768468998610309</v>
      </c>
      <c r="F1363" s="115">
        <v>0</v>
      </c>
      <c r="G1363" s="112">
        <f t="shared" si="21"/>
        <v>1.9768468998610309</v>
      </c>
    </row>
    <row r="1364" spans="1:7" x14ac:dyDescent="0.25">
      <c r="A1364" s="28">
        <f>IF('weather data'!E1364&lt;=5,5,'weather data'!E1364)</f>
        <v>5</v>
      </c>
      <c r="B1364" s="4">
        <f>IF(A1364=5,0,1)*0.54+0.25*24.6*(Hilfstabelle!A1364-5)/1000</f>
        <v>0</v>
      </c>
      <c r="C1364" s="3">
        <f>(1213.2+(17.25*('weather data'!E1364-5)))/1000</f>
        <v>1.1160479999999999</v>
      </c>
      <c r="E1364" s="96">
        <v>2.1648209818505522</v>
      </c>
      <c r="F1364" s="115">
        <v>0</v>
      </c>
      <c r="G1364" s="112">
        <f t="shared" si="21"/>
        <v>2.1648209818505522</v>
      </c>
    </row>
    <row r="1365" spans="1:7" x14ac:dyDescent="0.25">
      <c r="A1365" s="28">
        <f>IF('weather data'!E1365&lt;=5,5,'weather data'!E1365)</f>
        <v>5</v>
      </c>
      <c r="B1365" s="4">
        <f>IF(A1365=5,0,1)*0.54+0.25*24.6*(Hilfstabelle!A1365-5)/1000</f>
        <v>0</v>
      </c>
      <c r="C1365" s="3">
        <f>(1213.2+(17.25*('weather data'!E1365-5)))/1000</f>
        <v>1.1204467500000002</v>
      </c>
      <c r="E1365" s="96">
        <v>2.4153837791927781</v>
      </c>
      <c r="F1365" s="115">
        <v>0</v>
      </c>
      <c r="G1365" s="112">
        <f t="shared" si="21"/>
        <v>2.4153837791927781</v>
      </c>
    </row>
    <row r="1366" spans="1:7" x14ac:dyDescent="0.25">
      <c r="A1366" s="28">
        <f>IF('weather data'!E1366&lt;=5,5,'weather data'!E1366)</f>
        <v>5</v>
      </c>
      <c r="B1366" s="4">
        <f>IF(A1366=5,0,1)*0.54+0.25*24.6*(Hilfstabelle!A1366-5)/1000</f>
        <v>0</v>
      </c>
      <c r="C1366" s="3">
        <f>(1213.2+(17.25*('weather data'!E1366-5)))/1000</f>
        <v>1.1268120000000001</v>
      </c>
      <c r="E1366" s="96">
        <v>2.222835106712362</v>
      </c>
      <c r="F1366" s="115">
        <v>0</v>
      </c>
      <c r="G1366" s="112">
        <f t="shared" si="21"/>
        <v>2.222835106712362</v>
      </c>
    </row>
    <row r="1367" spans="1:7" x14ac:dyDescent="0.25">
      <c r="A1367" s="28">
        <f>IF('weather data'!E1367&lt;=5,5,'weather data'!E1367)</f>
        <v>5</v>
      </c>
      <c r="B1367" s="4">
        <f>IF(A1367=5,0,1)*0.54+0.25*24.6*(Hilfstabelle!A1367-5)/1000</f>
        <v>0</v>
      </c>
      <c r="C1367" s="3">
        <f>(1213.2+(17.25*('weather data'!E1367-5)))/1000</f>
        <v>1.13338425</v>
      </c>
      <c r="E1367" s="96">
        <v>1.992650030647761</v>
      </c>
      <c r="F1367" s="115">
        <v>0</v>
      </c>
      <c r="G1367" s="112">
        <f t="shared" si="21"/>
        <v>1.992650030647761</v>
      </c>
    </row>
    <row r="1368" spans="1:7" x14ac:dyDescent="0.25">
      <c r="A1368" s="28">
        <f>IF('weather data'!E1368&lt;=5,5,'weather data'!E1368)</f>
        <v>5</v>
      </c>
      <c r="B1368" s="4">
        <f>IF(A1368=5,0,1)*0.54+0.25*24.6*(Hilfstabelle!A1368-5)/1000</f>
        <v>0</v>
      </c>
      <c r="C1368" s="3">
        <f>(1213.2+(17.25*('weather data'!E1368-5)))/1000</f>
        <v>1.1260185</v>
      </c>
      <c r="E1368" s="96">
        <v>1.9111391455372611</v>
      </c>
      <c r="F1368" s="115">
        <v>0</v>
      </c>
      <c r="G1368" s="112">
        <f t="shared" si="21"/>
        <v>1.9111391455372611</v>
      </c>
    </row>
    <row r="1369" spans="1:7" x14ac:dyDescent="0.25">
      <c r="A1369" s="28">
        <f>IF('weather data'!E1369&lt;=5,5,'weather data'!E1369)</f>
        <v>5</v>
      </c>
      <c r="B1369" s="4">
        <f>IF(A1369=5,0,1)*0.54+0.25*24.6*(Hilfstabelle!A1369-5)/1000</f>
        <v>0</v>
      </c>
      <c r="C1369" s="3">
        <f>(1213.2+(17.25*('weather data'!E1369-5)))/1000</f>
        <v>1.1099070000000002</v>
      </c>
      <c r="E1369" s="96">
        <v>1.797606126990493</v>
      </c>
      <c r="F1369" s="115">
        <v>0</v>
      </c>
      <c r="G1369" s="112">
        <f t="shared" si="21"/>
        <v>1.797606126990493</v>
      </c>
    </row>
    <row r="1370" spans="1:7" x14ac:dyDescent="0.25">
      <c r="A1370" s="28">
        <f>IF('weather data'!E1370&lt;=5,5,'weather data'!E1370)</f>
        <v>5</v>
      </c>
      <c r="B1370" s="4">
        <f>IF(A1370=5,0,1)*0.54+0.25*24.6*(Hilfstabelle!A1370-5)/1000</f>
        <v>0</v>
      </c>
      <c r="C1370" s="3">
        <f>(1213.2+(17.25*('weather data'!E1370-5)))/1000</f>
        <v>1.0883790000000002</v>
      </c>
      <c r="E1370" s="96">
        <v>1.964578679908175</v>
      </c>
      <c r="F1370" s="115">
        <v>0</v>
      </c>
      <c r="G1370" s="112">
        <f t="shared" si="21"/>
        <v>1.964578679908175</v>
      </c>
    </row>
    <row r="1371" spans="1:7" x14ac:dyDescent="0.25">
      <c r="A1371" s="28">
        <f>IF('weather data'!E1371&lt;=5,5,'weather data'!E1371)</f>
        <v>5</v>
      </c>
      <c r="B1371" s="4">
        <f>IF(A1371=5,0,1)*0.54+0.25*24.6*(Hilfstabelle!A1371-5)/1000</f>
        <v>0</v>
      </c>
      <c r="C1371" s="3">
        <f>(1213.2+(17.25*('weather data'!E1371-5)))/1000</f>
        <v>1.0803750000000001</v>
      </c>
      <c r="E1371" s="96">
        <v>2.0512879633037842</v>
      </c>
      <c r="F1371" s="115">
        <v>0</v>
      </c>
      <c r="G1371" s="112">
        <f t="shared" si="21"/>
        <v>2.0512879633037842</v>
      </c>
    </row>
    <row r="1372" spans="1:7" x14ac:dyDescent="0.25">
      <c r="A1372" s="28">
        <f>IF('weather data'!E1372&lt;=5,5,'weather data'!E1372)</f>
        <v>5</v>
      </c>
      <c r="B1372" s="4">
        <f>IF(A1372=5,0,1)*0.54+0.25*24.6*(Hilfstabelle!A1372-5)/1000</f>
        <v>0</v>
      </c>
      <c r="C1372" s="3">
        <f>(1213.2+(17.25*('weather data'!E1372-5)))/1000</f>
        <v>1.09205325</v>
      </c>
      <c r="E1372" s="96">
        <v>1.9471120616702109</v>
      </c>
      <c r="F1372" s="115">
        <v>0</v>
      </c>
      <c r="G1372" s="112">
        <f t="shared" si="21"/>
        <v>1.9471120616702109</v>
      </c>
    </row>
    <row r="1373" spans="1:7" x14ac:dyDescent="0.25">
      <c r="A1373" s="28">
        <f>IF('weather data'!E1373&lt;=5,5,'weather data'!E1373)</f>
        <v>5</v>
      </c>
      <c r="B1373" s="4">
        <f>IF(A1373=5,0,1)*0.54+0.25*24.6*(Hilfstabelle!A1373-5)/1000</f>
        <v>0</v>
      </c>
      <c r="C1373" s="3">
        <f>(1213.2+(17.25*('weather data'!E1373-5)))/1000</f>
        <v>1.1040420000000002</v>
      </c>
      <c r="E1373" s="96">
        <v>1.833371107192038</v>
      </c>
      <c r="F1373" s="115">
        <v>0</v>
      </c>
      <c r="G1373" s="112">
        <f t="shared" si="21"/>
        <v>1.833371107192038</v>
      </c>
    </row>
    <row r="1374" spans="1:7" x14ac:dyDescent="0.25">
      <c r="A1374" s="28">
        <f>IF('weather data'!E1374&lt;=5,5,'weather data'!E1374)</f>
        <v>5</v>
      </c>
      <c r="B1374" s="4">
        <f>IF(A1374=5,0,1)*0.54+0.25*24.6*(Hilfstabelle!A1374-5)/1000</f>
        <v>0</v>
      </c>
      <c r="C1374" s="3">
        <f>(1213.2+(17.25*('weather data'!E1374-5)))/1000</f>
        <v>1.1038695000000001</v>
      </c>
      <c r="E1374" s="96">
        <v>1.7603855952691161</v>
      </c>
      <c r="F1374" s="115">
        <v>0</v>
      </c>
      <c r="G1374" s="112">
        <f t="shared" si="21"/>
        <v>1.7603855952691161</v>
      </c>
    </row>
    <row r="1375" spans="1:7" x14ac:dyDescent="0.25">
      <c r="A1375" s="28">
        <f>IF('weather data'!E1375&lt;=5,5,'weather data'!E1375)</f>
        <v>5</v>
      </c>
      <c r="B1375" s="4">
        <f>IF(A1375=5,0,1)*0.54+0.25*24.6*(Hilfstabelle!A1375-5)/1000</f>
        <v>0</v>
      </c>
      <c r="C1375" s="3">
        <f>(1213.2+(17.25*('weather data'!E1375-5)))/1000</f>
        <v>1.1048355000000001</v>
      </c>
      <c r="E1375" s="96">
        <v>2.0036706350121909</v>
      </c>
      <c r="F1375" s="115">
        <v>0</v>
      </c>
      <c r="G1375" s="112">
        <f t="shared" si="21"/>
        <v>2.0036706350121909</v>
      </c>
    </row>
    <row r="1376" spans="1:7" x14ac:dyDescent="0.25">
      <c r="A1376" s="28">
        <f>IF('weather data'!E1376&lt;=5,5,'weather data'!E1376)</f>
        <v>5</v>
      </c>
      <c r="B1376" s="4">
        <f>IF(A1376=5,0,1)*0.54+0.25*24.6*(Hilfstabelle!A1376-5)/1000</f>
        <v>0</v>
      </c>
      <c r="C1376" s="3">
        <f>(1213.2+(17.25*('weather data'!E1376-5)))/1000</f>
        <v>1.1088375000000001</v>
      </c>
      <c r="E1376" s="96">
        <v>2.142363901258884</v>
      </c>
      <c r="F1376" s="115">
        <v>0</v>
      </c>
      <c r="G1376" s="112">
        <f t="shared" si="21"/>
        <v>2.142363901258884</v>
      </c>
    </row>
    <row r="1377" spans="1:7" x14ac:dyDescent="0.25">
      <c r="A1377" s="28">
        <f>IF('weather data'!E1377&lt;=5,5,'weather data'!E1377)</f>
        <v>5</v>
      </c>
      <c r="B1377" s="4">
        <f>IF(A1377=5,0,1)*0.54+0.25*24.6*(Hilfstabelle!A1377-5)/1000</f>
        <v>0</v>
      </c>
      <c r="C1377" s="3">
        <f>(1213.2+(17.25*('weather data'!E1377-5)))/1000</f>
        <v>1.1150820000000001</v>
      </c>
      <c r="E1377" s="96">
        <v>2.1775050736662158</v>
      </c>
      <c r="F1377" s="115">
        <v>0</v>
      </c>
      <c r="G1377" s="112">
        <f t="shared" si="21"/>
        <v>2.1775050736662158</v>
      </c>
    </row>
    <row r="1378" spans="1:7" x14ac:dyDescent="0.25">
      <c r="A1378" s="28">
        <f>IF('weather data'!E1378&lt;=5,5,'weather data'!E1378)</f>
        <v>5</v>
      </c>
      <c r="B1378" s="4">
        <f>IF(A1378=5,0,1)*0.54+0.25*24.6*(Hilfstabelle!A1378-5)/1000</f>
        <v>0</v>
      </c>
      <c r="C1378" s="3">
        <f>(1213.2+(17.25*('weather data'!E1378-5)))/1000</f>
        <v>1.1269845000000001</v>
      </c>
      <c r="E1378" s="96">
        <v>2.705662339433232</v>
      </c>
      <c r="F1378" s="115">
        <v>0</v>
      </c>
      <c r="G1378" s="112">
        <f t="shared" si="21"/>
        <v>2.705662339433232</v>
      </c>
    </row>
    <row r="1379" spans="1:7" x14ac:dyDescent="0.25">
      <c r="A1379" s="28">
        <f>IF('weather data'!E1379&lt;=5,5,'weather data'!E1379)</f>
        <v>5</v>
      </c>
      <c r="B1379" s="4">
        <f>IF(A1379=5,0,1)*0.54+0.25*24.6*(Hilfstabelle!A1379-5)/1000</f>
        <v>0</v>
      </c>
      <c r="C1379" s="3">
        <f>(1213.2+(17.25*('weather data'!E1379-5)))/1000</f>
        <v>1.1443379999999999</v>
      </c>
      <c r="E1379" s="96">
        <v>3.0192297239909718</v>
      </c>
      <c r="F1379" s="115">
        <v>0</v>
      </c>
      <c r="G1379" s="112">
        <f t="shared" si="21"/>
        <v>3.0192297239909718</v>
      </c>
    </row>
    <row r="1380" spans="1:7" x14ac:dyDescent="0.25">
      <c r="A1380" s="28">
        <f>IF('weather data'!E1380&lt;=5,5,'weather data'!E1380)</f>
        <v>5</v>
      </c>
      <c r="B1380" s="4">
        <f>IF(A1380=5,0,1)*0.54+0.25*24.6*(Hilfstabelle!A1380-5)/1000</f>
        <v>0</v>
      </c>
      <c r="C1380" s="3">
        <f>(1213.2+(17.25*('weather data'!E1380-5)))/1000</f>
        <v>1.1612257500000001</v>
      </c>
      <c r="E1380" s="96">
        <v>3.120702458516289</v>
      </c>
      <c r="F1380" s="115">
        <v>0</v>
      </c>
      <c r="G1380" s="112">
        <f t="shared" si="21"/>
        <v>3.120702458516289</v>
      </c>
    </row>
    <row r="1381" spans="1:7" x14ac:dyDescent="0.25">
      <c r="A1381" s="28">
        <f>IF('weather data'!E1381&lt;=5,5,'weather data'!E1381)</f>
        <v>5</v>
      </c>
      <c r="B1381" s="4">
        <f>IF(A1381=5,0,1)*0.54+0.25*24.6*(Hilfstabelle!A1381-5)/1000</f>
        <v>0</v>
      </c>
      <c r="C1381" s="3">
        <f>(1213.2+(17.25*('weather data'!E1381-5)))/1000</f>
        <v>1.1742840000000001</v>
      </c>
      <c r="E1381" s="96">
        <v>3.205956190392067</v>
      </c>
      <c r="F1381" s="115">
        <v>0</v>
      </c>
      <c r="G1381" s="112">
        <f t="shared" si="21"/>
        <v>3.205956190392067</v>
      </c>
    </row>
    <row r="1382" spans="1:7" x14ac:dyDescent="0.25">
      <c r="A1382" s="28">
        <f>IF('weather data'!E1382&lt;=5,5,'weather data'!E1382)</f>
        <v>5</v>
      </c>
      <c r="B1382" s="4">
        <f>IF(A1382=5,0,1)*0.54+0.25*24.6*(Hilfstabelle!A1382-5)/1000</f>
        <v>0</v>
      </c>
      <c r="C1382" s="3">
        <f>(1213.2+(17.25*('weather data'!E1382-5)))/1000</f>
        <v>1.1785447499999999</v>
      </c>
      <c r="E1382" s="96">
        <v>3.206164126323471</v>
      </c>
      <c r="F1382" s="115">
        <v>0</v>
      </c>
      <c r="G1382" s="112">
        <f t="shared" si="21"/>
        <v>3.206164126323471</v>
      </c>
    </row>
    <row r="1383" spans="1:7" x14ac:dyDescent="0.25">
      <c r="A1383" s="28">
        <f>IF('weather data'!E1383&lt;=5,5,'weather data'!E1383)</f>
        <v>5</v>
      </c>
      <c r="B1383" s="4">
        <f>IF(A1383=5,0,1)*0.54+0.25*24.6*(Hilfstabelle!A1383-5)/1000</f>
        <v>0</v>
      </c>
      <c r="C1383" s="3">
        <f>(1213.2+(17.25*('weather data'!E1383-5)))/1000</f>
        <v>1.17813075</v>
      </c>
      <c r="E1383" s="96">
        <v>3.0793232081668251</v>
      </c>
      <c r="F1383" s="115">
        <v>0</v>
      </c>
      <c r="G1383" s="112">
        <f t="shared" si="21"/>
        <v>3.0793232081668251</v>
      </c>
    </row>
    <row r="1384" spans="1:7" x14ac:dyDescent="0.25">
      <c r="A1384" s="28">
        <f>IF('weather data'!E1384&lt;=5,5,'weather data'!E1384)</f>
        <v>5</v>
      </c>
      <c r="B1384" s="4">
        <f>IF(A1384=5,0,1)*0.54+0.25*24.6*(Hilfstabelle!A1384-5)/1000</f>
        <v>0</v>
      </c>
      <c r="C1384" s="3">
        <f>(1213.2+(17.25*('weather data'!E1384-5)))/1000</f>
        <v>1.1790450000000001</v>
      </c>
      <c r="E1384" s="96">
        <v>2.7921636868974362</v>
      </c>
      <c r="F1384" s="115">
        <v>0</v>
      </c>
      <c r="G1384" s="112">
        <f t="shared" si="21"/>
        <v>2.7921636868974362</v>
      </c>
    </row>
    <row r="1385" spans="1:7" x14ac:dyDescent="0.25">
      <c r="A1385" s="28">
        <f>IF('weather data'!E1385&lt;=5,5,'weather data'!E1385)</f>
        <v>5</v>
      </c>
      <c r="B1385" s="4">
        <f>IF(A1385=5,0,1)*0.54+0.25*24.6*(Hilfstabelle!A1385-5)/1000</f>
        <v>0</v>
      </c>
      <c r="C1385" s="3">
        <f>(1213.2+(17.25*('weather data'!E1385-5)))/1000</f>
        <v>1.1813910000000001</v>
      </c>
      <c r="E1385" s="96">
        <v>2.804016034987483</v>
      </c>
      <c r="F1385" s="115">
        <v>0</v>
      </c>
      <c r="G1385" s="112">
        <f t="shared" si="21"/>
        <v>2.804016034987483</v>
      </c>
    </row>
    <row r="1386" spans="1:7" x14ac:dyDescent="0.25">
      <c r="A1386" s="28">
        <f>IF('weather data'!E1386&lt;=5,5,'weather data'!E1386)</f>
        <v>5</v>
      </c>
      <c r="B1386" s="4">
        <f>IF(A1386=5,0,1)*0.54+0.25*24.6*(Hilfstabelle!A1386-5)/1000</f>
        <v>0</v>
      </c>
      <c r="C1386" s="3">
        <f>(1213.2+(17.25*('weather data'!E1386-5)))/1000</f>
        <v>1.183392</v>
      </c>
      <c r="E1386" s="96">
        <v>2.9183807972598692</v>
      </c>
      <c r="F1386" s="115">
        <v>0</v>
      </c>
      <c r="G1386" s="112">
        <f t="shared" si="21"/>
        <v>2.9183807972598692</v>
      </c>
    </row>
    <row r="1387" spans="1:7" x14ac:dyDescent="0.25">
      <c r="A1387" s="28">
        <f>IF('weather data'!E1387&lt;=5,5,'weather data'!E1387)</f>
        <v>5</v>
      </c>
      <c r="B1387" s="4">
        <f>IF(A1387=5,0,1)*0.54+0.25*24.6*(Hilfstabelle!A1387-5)/1000</f>
        <v>0</v>
      </c>
      <c r="C1387" s="3">
        <f>(1213.2+(17.25*('weather data'!E1387-5)))/1000</f>
        <v>1.1881012499999999</v>
      </c>
      <c r="E1387" s="96">
        <v>3.013199581980246</v>
      </c>
      <c r="F1387" s="115">
        <v>0</v>
      </c>
      <c r="G1387" s="112">
        <f t="shared" si="21"/>
        <v>3.013199581980246</v>
      </c>
    </row>
    <row r="1388" spans="1:7" x14ac:dyDescent="0.25">
      <c r="A1388" s="28">
        <f>IF('weather data'!E1388&lt;=5,5,'weather data'!E1388)</f>
        <v>5</v>
      </c>
      <c r="B1388" s="4">
        <f>IF(A1388=5,0,1)*0.54+0.25*24.6*(Hilfstabelle!A1388-5)/1000</f>
        <v>0</v>
      </c>
      <c r="C1388" s="3">
        <f>(1213.2+(17.25*('weather data'!E1388-5)))/1000</f>
        <v>1.190844</v>
      </c>
      <c r="E1388" s="96">
        <v>3.1652007478368169</v>
      </c>
      <c r="F1388" s="115">
        <v>0</v>
      </c>
      <c r="G1388" s="112">
        <f t="shared" si="21"/>
        <v>3.1652007478368169</v>
      </c>
    </row>
    <row r="1389" spans="1:7" x14ac:dyDescent="0.25">
      <c r="A1389" s="28">
        <f>IF('weather data'!E1389&lt;=5,5,'weather data'!E1389)</f>
        <v>5</v>
      </c>
      <c r="B1389" s="4">
        <f>IF(A1389=5,0,1)*0.54+0.25*24.6*(Hilfstabelle!A1389-5)/1000</f>
        <v>0</v>
      </c>
      <c r="C1389" s="3">
        <f>(1213.2+(17.25*('weather data'!E1389-5)))/1000</f>
        <v>1.1917065</v>
      </c>
      <c r="E1389" s="96">
        <v>2.9318966328011511</v>
      </c>
      <c r="F1389" s="115">
        <v>0</v>
      </c>
      <c r="G1389" s="112">
        <f t="shared" si="21"/>
        <v>2.9318966328011511</v>
      </c>
    </row>
    <row r="1390" spans="1:7" x14ac:dyDescent="0.25">
      <c r="A1390" s="28">
        <f>IF('weather data'!E1390&lt;=5,5,'weather data'!E1390)</f>
        <v>5</v>
      </c>
      <c r="B1390" s="4">
        <f>IF(A1390=5,0,1)*0.54+0.25*24.6*(Hilfstabelle!A1390-5)/1000</f>
        <v>0</v>
      </c>
      <c r="C1390" s="3">
        <f>(1213.2+(17.25*('weather data'!E1390-5)))/1000</f>
        <v>1.1920515</v>
      </c>
      <c r="E1390" s="96">
        <v>2.4407519628241068</v>
      </c>
      <c r="F1390" s="115">
        <v>0</v>
      </c>
      <c r="G1390" s="112">
        <f t="shared" si="21"/>
        <v>2.4407519628241068</v>
      </c>
    </row>
    <row r="1391" spans="1:7" x14ac:dyDescent="0.25">
      <c r="A1391" s="28">
        <f>IF('weather data'!E1391&lt;=5,5,'weather data'!E1391)</f>
        <v>5</v>
      </c>
      <c r="B1391" s="4">
        <f>IF(A1391=5,0,1)*0.54+0.25*24.6*(Hilfstabelle!A1391-5)/1000</f>
        <v>0</v>
      </c>
      <c r="C1391" s="3">
        <f>(1213.2+(17.25*('weather data'!E1391-5)))/1000</f>
        <v>1.1932935</v>
      </c>
      <c r="E1391" s="96">
        <v>2.2488270981379039</v>
      </c>
      <c r="F1391" s="115">
        <v>0</v>
      </c>
      <c r="G1391" s="112">
        <f t="shared" si="21"/>
        <v>2.2488270981379039</v>
      </c>
    </row>
    <row r="1392" spans="1:7" x14ac:dyDescent="0.25">
      <c r="A1392" s="28">
        <f>IF('weather data'!E1392&lt;=5,5,'weather data'!E1392)</f>
        <v>5</v>
      </c>
      <c r="B1392" s="4">
        <f>IF(A1392=5,0,1)*0.54+0.25*24.6*(Hilfstabelle!A1392-5)/1000</f>
        <v>0</v>
      </c>
      <c r="C1392" s="3">
        <f>(1213.2+(17.25*('weather data'!E1392-5)))/1000</f>
        <v>1.1939835000000001</v>
      </c>
      <c r="E1392" s="96">
        <v>2.1596225835654428</v>
      </c>
      <c r="F1392" s="115">
        <v>0</v>
      </c>
      <c r="G1392" s="112">
        <f t="shared" si="21"/>
        <v>2.1596225835654428</v>
      </c>
    </row>
    <row r="1393" spans="1:7" x14ac:dyDescent="0.25">
      <c r="A1393" s="28">
        <f>IF('weather data'!E1393&lt;=5,5,'weather data'!E1393)</f>
        <v>5</v>
      </c>
      <c r="B1393" s="4">
        <f>IF(A1393=5,0,1)*0.54+0.25*24.6*(Hilfstabelle!A1393-5)/1000</f>
        <v>0</v>
      </c>
      <c r="C1393" s="3">
        <f>(1213.2+(17.25*('weather data'!E1393-5)))/1000</f>
        <v>1.1950530000000001</v>
      </c>
      <c r="E1393" s="96">
        <v>2.023632484427007</v>
      </c>
      <c r="F1393" s="115">
        <v>0</v>
      </c>
      <c r="G1393" s="112">
        <f t="shared" si="21"/>
        <v>2.023632484427007</v>
      </c>
    </row>
    <row r="1394" spans="1:7" x14ac:dyDescent="0.25">
      <c r="A1394" s="28">
        <f>IF('weather data'!E1394&lt;=5,5,'weather data'!E1394)</f>
        <v>5</v>
      </c>
      <c r="B1394" s="4">
        <f>IF(A1394=5,0,1)*0.54+0.25*24.6*(Hilfstabelle!A1394-5)/1000</f>
        <v>0</v>
      </c>
      <c r="C1394" s="3">
        <f>(1213.2+(17.25*('weather data'!E1394-5)))/1000</f>
        <v>1.19779575</v>
      </c>
      <c r="E1394" s="96">
        <v>1.964578679908175</v>
      </c>
      <c r="F1394" s="115">
        <v>0</v>
      </c>
      <c r="G1394" s="112">
        <f t="shared" si="21"/>
        <v>1.964578679908175</v>
      </c>
    </row>
    <row r="1395" spans="1:7" x14ac:dyDescent="0.25">
      <c r="A1395" s="28">
        <f>IF('weather data'!E1395&lt;=5,5,'weather data'!E1395)</f>
        <v>5</v>
      </c>
      <c r="B1395" s="4">
        <f>IF(A1395=5,0,1)*0.54+0.25*24.6*(Hilfstabelle!A1395-5)/1000</f>
        <v>0</v>
      </c>
      <c r="C1395" s="3">
        <f>(1213.2+(17.25*('weather data'!E1395-5)))/1000</f>
        <v>1.2005902499999999</v>
      </c>
      <c r="E1395" s="96">
        <v>2.0512879633037842</v>
      </c>
      <c r="F1395" s="115">
        <v>0</v>
      </c>
      <c r="G1395" s="112">
        <f t="shared" si="21"/>
        <v>2.0512879633037842</v>
      </c>
    </row>
    <row r="1396" spans="1:7" x14ac:dyDescent="0.25">
      <c r="A1396" s="28">
        <f>IF('weather data'!E1396&lt;=5,5,'weather data'!E1396)</f>
        <v>5</v>
      </c>
      <c r="B1396" s="4">
        <f>IF(A1396=5,0,1)*0.54+0.25*24.6*(Hilfstabelle!A1396-5)/1000</f>
        <v>0</v>
      </c>
      <c r="C1396" s="3">
        <f>(1213.2+(17.25*('weather data'!E1396-5)))/1000</f>
        <v>1.2042299999999999</v>
      </c>
      <c r="E1396" s="96">
        <v>1.9471120616702109</v>
      </c>
      <c r="F1396" s="115">
        <v>0</v>
      </c>
      <c r="G1396" s="112">
        <f t="shared" si="21"/>
        <v>1.9471120616702109</v>
      </c>
    </row>
    <row r="1397" spans="1:7" x14ac:dyDescent="0.25">
      <c r="A1397" s="28">
        <f>IF('weather data'!E1397&lt;=5,5,'weather data'!E1397)</f>
        <v>5</v>
      </c>
      <c r="B1397" s="4">
        <f>IF(A1397=5,0,1)*0.54+0.25*24.6*(Hilfstabelle!A1397-5)/1000</f>
        <v>0</v>
      </c>
      <c r="C1397" s="3">
        <f>(1213.2+(17.25*('weather data'!E1397-5)))/1000</f>
        <v>1.20921525</v>
      </c>
      <c r="E1397" s="96">
        <v>1.833371107192038</v>
      </c>
      <c r="F1397" s="115">
        <v>0</v>
      </c>
      <c r="G1397" s="112">
        <f t="shared" si="21"/>
        <v>1.833371107192038</v>
      </c>
    </row>
    <row r="1398" spans="1:7" x14ac:dyDescent="0.25">
      <c r="A1398" s="28">
        <f>IF('weather data'!E1398&lt;=5,5,'weather data'!E1398)</f>
        <v>5</v>
      </c>
      <c r="B1398" s="4">
        <f>IF(A1398=5,0,1)*0.54+0.25*24.6*(Hilfstabelle!A1398-5)/1000</f>
        <v>0</v>
      </c>
      <c r="C1398" s="3">
        <f>(1213.2+(17.25*('weather data'!E1398-5)))/1000</f>
        <v>1.2130275000000001</v>
      </c>
      <c r="E1398" s="96">
        <v>1.7603855952691161</v>
      </c>
      <c r="F1398" s="115">
        <v>0</v>
      </c>
      <c r="G1398" s="112">
        <f t="shared" si="21"/>
        <v>1.7603855952691161</v>
      </c>
    </row>
    <row r="1399" spans="1:7" x14ac:dyDescent="0.25">
      <c r="A1399" s="28">
        <f>IF('weather data'!E1399&lt;=5,5,'weather data'!E1399)</f>
        <v>5.032</v>
      </c>
      <c r="B1399" s="4">
        <f>IF(A1399=5,0,1)*0.54+0.25*24.6*(Hilfstabelle!A1399-5)/1000</f>
        <v>0.54019680000000003</v>
      </c>
      <c r="C1399" s="3">
        <f>(1213.2+(17.25*('weather data'!E1399-5)))/1000</f>
        <v>1.2137519999999999</v>
      </c>
      <c r="E1399" s="96">
        <v>2.0036706350121909</v>
      </c>
      <c r="F1399" s="115">
        <v>0</v>
      </c>
      <c r="G1399" s="112">
        <f t="shared" si="21"/>
        <v>2.0036706350121909</v>
      </c>
    </row>
    <row r="1400" spans="1:7" x14ac:dyDescent="0.25">
      <c r="A1400" s="28">
        <f>IF('weather data'!E1400&lt;=5,5,'weather data'!E1400)</f>
        <v>5.2990000000000004</v>
      </c>
      <c r="B1400" s="4">
        <f>IF(A1400=5,0,1)*0.54+0.25*24.6*(Hilfstabelle!A1400-5)/1000</f>
        <v>0.54183884999999998</v>
      </c>
      <c r="C1400" s="3">
        <f>(1213.2+(17.25*('weather data'!E1400-5)))/1000</f>
        <v>1.21835775</v>
      </c>
      <c r="E1400" s="96">
        <v>2.142363901258884</v>
      </c>
      <c r="F1400" s="115">
        <v>0</v>
      </c>
      <c r="G1400" s="112">
        <f t="shared" si="21"/>
        <v>2.142363901258884</v>
      </c>
    </row>
    <row r="1401" spans="1:7" x14ac:dyDescent="0.25">
      <c r="A1401" s="28">
        <f>IF('weather data'!E1401&lt;=5,5,'weather data'!E1401)</f>
        <v>5.47</v>
      </c>
      <c r="B1401" s="4">
        <f>IF(A1401=5,0,1)*0.54+0.25*24.6*(Hilfstabelle!A1401-5)/1000</f>
        <v>0.54289050000000005</v>
      </c>
      <c r="C1401" s="3">
        <f>(1213.2+(17.25*('weather data'!E1401-5)))/1000</f>
        <v>1.2213075000000002</v>
      </c>
      <c r="E1401" s="96">
        <v>2.1775050736662158</v>
      </c>
      <c r="F1401" s="115">
        <v>0</v>
      </c>
      <c r="G1401" s="112">
        <f t="shared" si="21"/>
        <v>2.1775050736662158</v>
      </c>
    </row>
    <row r="1402" spans="1:7" x14ac:dyDescent="0.25">
      <c r="A1402" s="28">
        <f>IF('weather data'!E1402&lt;=5,5,'weather data'!E1402)</f>
        <v>5.7519999999999998</v>
      </c>
      <c r="B1402" s="4">
        <f>IF(A1402=5,0,1)*0.54+0.25*24.6*(Hilfstabelle!A1402-5)/1000</f>
        <v>0.54462480000000002</v>
      </c>
      <c r="C1402" s="3">
        <f>(1213.2+(17.25*('weather data'!E1402-5)))/1000</f>
        <v>1.226172</v>
      </c>
      <c r="E1402" s="96">
        <v>2.705662339433232</v>
      </c>
      <c r="F1402" s="115">
        <v>0</v>
      </c>
      <c r="G1402" s="112">
        <f t="shared" si="21"/>
        <v>2.705662339433232</v>
      </c>
    </row>
    <row r="1403" spans="1:7" x14ac:dyDescent="0.25">
      <c r="A1403" s="28">
        <f>IF('weather data'!E1403&lt;=5,5,'weather data'!E1403)</f>
        <v>6.1289999999999996</v>
      </c>
      <c r="B1403" s="4">
        <f>IF(A1403=5,0,1)*0.54+0.25*24.6*(Hilfstabelle!A1403-5)/1000</f>
        <v>0.54694335000000005</v>
      </c>
      <c r="C1403" s="3">
        <f>(1213.2+(17.25*('weather data'!E1403-5)))/1000</f>
        <v>1.23267525</v>
      </c>
      <c r="E1403" s="96">
        <v>3.0192297239909718</v>
      </c>
      <c r="F1403" s="115">
        <v>0</v>
      </c>
      <c r="G1403" s="112">
        <f t="shared" si="21"/>
        <v>3.0192297239909718</v>
      </c>
    </row>
    <row r="1404" spans="1:7" x14ac:dyDescent="0.25">
      <c r="A1404" s="28">
        <f>IF('weather data'!E1404&lt;=5,5,'weather data'!E1404)</f>
        <v>6.8029999999999999</v>
      </c>
      <c r="B1404" s="4">
        <f>IF(A1404=5,0,1)*0.54+0.25*24.6*(Hilfstabelle!A1404-5)/1000</f>
        <v>0.55108845000000006</v>
      </c>
      <c r="C1404" s="3">
        <f>(1213.2+(17.25*('weather data'!E1404-5)))/1000</f>
        <v>1.24430175</v>
      </c>
      <c r="E1404" s="96">
        <v>3.120702458516289</v>
      </c>
      <c r="F1404" s="115">
        <v>0</v>
      </c>
      <c r="G1404" s="112">
        <f t="shared" si="21"/>
        <v>3.120702458516289</v>
      </c>
    </row>
    <row r="1405" spans="1:7" x14ac:dyDescent="0.25">
      <c r="A1405" s="28">
        <f>IF('weather data'!E1405&lt;=5,5,'weather data'!E1405)</f>
        <v>7.6580000000000004</v>
      </c>
      <c r="B1405" s="4">
        <f>IF(A1405=5,0,1)*0.54+0.25*24.6*(Hilfstabelle!A1405-5)/1000</f>
        <v>0.55634670000000008</v>
      </c>
      <c r="C1405" s="3">
        <f>(1213.2+(17.25*('weather data'!E1405-5)))/1000</f>
        <v>1.2590505000000001</v>
      </c>
      <c r="E1405" s="96">
        <v>3.205956190392067</v>
      </c>
      <c r="F1405" s="115">
        <v>0</v>
      </c>
      <c r="G1405" s="112">
        <f t="shared" si="21"/>
        <v>3.205956190392067</v>
      </c>
    </row>
    <row r="1406" spans="1:7" x14ac:dyDescent="0.25">
      <c r="A1406" s="28">
        <f>IF('weather data'!E1406&lt;=5,5,'weather data'!E1406)</f>
        <v>8.2870000000000008</v>
      </c>
      <c r="B1406" s="4">
        <f>IF(A1406=5,0,1)*0.54+0.25*24.6*(Hilfstabelle!A1406-5)/1000</f>
        <v>0.56021505000000005</v>
      </c>
      <c r="C1406" s="3">
        <f>(1213.2+(17.25*('weather data'!E1406-5)))/1000</f>
        <v>1.2699007499999999</v>
      </c>
      <c r="E1406" s="96">
        <v>3.206164126323471</v>
      </c>
      <c r="F1406" s="115">
        <v>0</v>
      </c>
      <c r="G1406" s="112">
        <f t="shared" si="21"/>
        <v>3.206164126323471</v>
      </c>
    </row>
    <row r="1407" spans="1:7" x14ac:dyDescent="0.25">
      <c r="A1407" s="28">
        <f>IF('weather data'!E1407&lt;=5,5,'weather data'!E1407)</f>
        <v>8.6969999999999992</v>
      </c>
      <c r="B1407" s="4">
        <f>IF(A1407=5,0,1)*0.54+0.25*24.6*(Hilfstabelle!A1407-5)/1000</f>
        <v>0.56273655</v>
      </c>
      <c r="C1407" s="3">
        <f>(1213.2+(17.25*('weather data'!E1407-5)))/1000</f>
        <v>1.2769732499999999</v>
      </c>
      <c r="E1407" s="96">
        <v>3.0793232081668251</v>
      </c>
      <c r="F1407" s="115">
        <v>0</v>
      </c>
      <c r="G1407" s="112">
        <f t="shared" si="21"/>
        <v>3.0793232081668251</v>
      </c>
    </row>
    <row r="1408" spans="1:7" x14ac:dyDescent="0.25">
      <c r="A1408" s="28">
        <f>IF('weather data'!E1408&lt;=5,5,'weather data'!E1408)</f>
        <v>8.8490000000000002</v>
      </c>
      <c r="B1408" s="4">
        <f>IF(A1408=5,0,1)*0.54+0.25*24.6*(Hilfstabelle!A1408-5)/1000</f>
        <v>0.56367135000000002</v>
      </c>
      <c r="C1408" s="3">
        <f>(1213.2+(17.25*('weather data'!E1408-5)))/1000</f>
        <v>1.2795952500000001</v>
      </c>
      <c r="E1408" s="96">
        <v>2.7921636868974362</v>
      </c>
      <c r="F1408" s="115">
        <v>0</v>
      </c>
      <c r="G1408" s="112">
        <f t="shared" si="21"/>
        <v>2.7921636868974362</v>
      </c>
    </row>
    <row r="1409" spans="1:7" x14ac:dyDescent="0.25">
      <c r="A1409" s="28">
        <f>IF('weather data'!E1409&lt;=5,5,'weather data'!E1409)</f>
        <v>8.5449999999999999</v>
      </c>
      <c r="B1409" s="4">
        <f>IF(A1409=5,0,1)*0.54+0.25*24.6*(Hilfstabelle!A1409-5)/1000</f>
        <v>0.56180174999999999</v>
      </c>
      <c r="C1409" s="3">
        <f>(1213.2+(17.25*('weather data'!E1409-5)))/1000</f>
        <v>1.27435125</v>
      </c>
      <c r="E1409" s="96">
        <v>2.804016034987483</v>
      </c>
      <c r="F1409" s="115">
        <v>0</v>
      </c>
      <c r="G1409" s="112">
        <f t="shared" si="21"/>
        <v>2.804016034987483</v>
      </c>
    </row>
    <row r="1410" spans="1:7" x14ac:dyDescent="0.25">
      <c r="A1410" s="28">
        <f>IF('weather data'!E1410&lt;=5,5,'weather data'!E1410)</f>
        <v>7.9509999999999996</v>
      </c>
      <c r="B1410" s="4">
        <f>IF(A1410=5,0,1)*0.54+0.25*24.6*(Hilfstabelle!A1410-5)/1000</f>
        <v>0.55814865000000002</v>
      </c>
      <c r="C1410" s="3">
        <f>(1213.2+(17.25*('weather data'!E1410-5)))/1000</f>
        <v>1.26410475</v>
      </c>
      <c r="E1410" s="96">
        <v>2.9183807972598692</v>
      </c>
      <c r="F1410" s="115">
        <v>0</v>
      </c>
      <c r="G1410" s="112">
        <f t="shared" ref="G1410:G1473" si="22">F1410+E1410</f>
        <v>2.9183807972598692</v>
      </c>
    </row>
    <row r="1411" spans="1:7" x14ac:dyDescent="0.25">
      <c r="A1411" s="28">
        <f>IF('weather data'!E1411&lt;=5,5,'weather data'!E1411)</f>
        <v>7.484</v>
      </c>
      <c r="B1411" s="4">
        <f>IF(A1411=5,0,1)*0.54+0.25*24.6*(Hilfstabelle!A1411-5)/1000</f>
        <v>0.55527660000000001</v>
      </c>
      <c r="C1411" s="3">
        <f>(1213.2+(17.25*('weather data'!E1411-5)))/1000</f>
        <v>1.256049</v>
      </c>
      <c r="E1411" s="96">
        <v>3.013199581980246</v>
      </c>
      <c r="F1411" s="115">
        <v>0</v>
      </c>
      <c r="G1411" s="112">
        <f t="shared" si="22"/>
        <v>3.013199581980246</v>
      </c>
    </row>
    <row r="1412" spans="1:7" x14ac:dyDescent="0.25">
      <c r="A1412" s="28">
        <f>IF('weather data'!E1412&lt;=5,5,'weather data'!E1412)</f>
        <v>7.0359999999999996</v>
      </c>
      <c r="B1412" s="4">
        <f>IF(A1412=5,0,1)*0.54+0.25*24.6*(Hilfstabelle!A1412-5)/1000</f>
        <v>0.55252140000000005</v>
      </c>
      <c r="C1412" s="3">
        <f>(1213.2+(17.25*('weather data'!E1412-5)))/1000</f>
        <v>1.2483210000000002</v>
      </c>
      <c r="E1412" s="96">
        <v>3.1652007478368169</v>
      </c>
      <c r="F1412" s="115">
        <v>0</v>
      </c>
      <c r="G1412" s="112">
        <f t="shared" si="22"/>
        <v>3.1652007478368169</v>
      </c>
    </row>
    <row r="1413" spans="1:7" x14ac:dyDescent="0.25">
      <c r="A1413" s="28">
        <f>IF('weather data'!E1413&lt;=5,5,'weather data'!E1413)</f>
        <v>6.6660000000000004</v>
      </c>
      <c r="B1413" s="4">
        <f>IF(A1413=5,0,1)*0.54+0.25*24.6*(Hilfstabelle!A1413-5)/1000</f>
        <v>0.55024590000000007</v>
      </c>
      <c r="C1413" s="3">
        <f>(1213.2+(17.25*('weather data'!E1413-5)))/1000</f>
        <v>1.2419385000000001</v>
      </c>
      <c r="E1413" s="96">
        <v>2.9318966328011511</v>
      </c>
      <c r="F1413" s="115">
        <v>0</v>
      </c>
      <c r="G1413" s="112">
        <f t="shared" si="22"/>
        <v>2.9318966328011511</v>
      </c>
    </row>
    <row r="1414" spans="1:7" x14ac:dyDescent="0.25">
      <c r="A1414" s="28">
        <f>IF('weather data'!E1414&lt;=5,5,'weather data'!E1414)</f>
        <v>6.3239999999999998</v>
      </c>
      <c r="B1414" s="4">
        <f>IF(A1414=5,0,1)*0.54+0.25*24.6*(Hilfstabelle!A1414-5)/1000</f>
        <v>0.54814260000000004</v>
      </c>
      <c r="C1414" s="3">
        <f>(1213.2+(17.25*('weather data'!E1414-5)))/1000</f>
        <v>1.2360389999999999</v>
      </c>
      <c r="E1414" s="96">
        <v>2.4407519628241068</v>
      </c>
      <c r="F1414" s="115">
        <v>0</v>
      </c>
      <c r="G1414" s="112">
        <f t="shared" si="22"/>
        <v>2.4407519628241068</v>
      </c>
    </row>
    <row r="1415" spans="1:7" x14ac:dyDescent="0.25">
      <c r="A1415" s="28">
        <f>IF('weather data'!E1415&lt;=5,5,'weather data'!E1415)</f>
        <v>6.1559999999999997</v>
      </c>
      <c r="B1415" s="4">
        <f>IF(A1415=5,0,1)*0.54+0.25*24.6*(Hilfstabelle!A1415-5)/1000</f>
        <v>0.54710940000000008</v>
      </c>
      <c r="C1415" s="3">
        <f>(1213.2+(17.25*('weather data'!E1415-5)))/1000</f>
        <v>1.233141</v>
      </c>
      <c r="E1415" s="96">
        <v>2.2488270981379039</v>
      </c>
      <c r="F1415" s="115">
        <v>0</v>
      </c>
      <c r="G1415" s="112">
        <f t="shared" si="22"/>
        <v>2.2488270981379039</v>
      </c>
    </row>
    <row r="1416" spans="1:7" x14ac:dyDescent="0.25">
      <c r="A1416" s="28">
        <f>IF('weather data'!E1416&lt;=5,5,'weather data'!E1416)</f>
        <v>6.0140000000000002</v>
      </c>
      <c r="B1416" s="4">
        <f>IF(A1416=5,0,1)*0.54+0.25*24.6*(Hilfstabelle!A1416-5)/1000</f>
        <v>0.5462361</v>
      </c>
      <c r="C1416" s="3">
        <f>(1213.2+(17.25*('weather data'!E1416-5)))/1000</f>
        <v>1.2306915</v>
      </c>
      <c r="E1416" s="96">
        <v>2.1596225835654428</v>
      </c>
      <c r="F1416" s="115">
        <v>0</v>
      </c>
      <c r="G1416" s="112">
        <f t="shared" si="22"/>
        <v>2.1596225835654428</v>
      </c>
    </row>
    <row r="1417" spans="1:7" x14ac:dyDescent="0.25">
      <c r="A1417" s="28">
        <f>IF('weather data'!E1417&lt;=5,5,'weather data'!E1417)</f>
        <v>5.8330000000000002</v>
      </c>
      <c r="B1417" s="4">
        <f>IF(A1417=5,0,1)*0.54+0.25*24.6*(Hilfstabelle!A1417-5)/1000</f>
        <v>0.54512295</v>
      </c>
      <c r="C1417" s="3">
        <f>(1213.2+(17.25*('weather data'!E1417-5)))/1000</f>
        <v>1.2275692499999999</v>
      </c>
      <c r="E1417" s="96">
        <v>2.023632484427007</v>
      </c>
      <c r="F1417" s="115">
        <v>0</v>
      </c>
      <c r="G1417" s="112">
        <f t="shared" si="22"/>
        <v>2.023632484427007</v>
      </c>
    </row>
    <row r="1418" spans="1:7" x14ac:dyDescent="0.25">
      <c r="A1418" s="28">
        <f>IF('weather data'!E1418&lt;=5,5,'weather data'!E1418)</f>
        <v>5.6619999999999999</v>
      </c>
      <c r="B1418" s="4">
        <f>IF(A1418=5,0,1)*0.54+0.25*24.6*(Hilfstabelle!A1418-5)/1000</f>
        <v>0.54407130000000004</v>
      </c>
      <c r="C1418" s="3">
        <f>(1213.2+(17.25*('weather data'!E1418-5)))/1000</f>
        <v>1.2246195</v>
      </c>
      <c r="E1418" s="96">
        <v>1.964578679908175</v>
      </c>
      <c r="F1418" s="115">
        <v>0</v>
      </c>
      <c r="G1418" s="112">
        <f t="shared" si="22"/>
        <v>1.964578679908175</v>
      </c>
    </row>
    <row r="1419" spans="1:7" x14ac:dyDescent="0.25">
      <c r="A1419" s="28">
        <f>IF('weather data'!E1419&lt;=5,5,'weather data'!E1419)</f>
        <v>5.468</v>
      </c>
      <c r="B1419" s="4">
        <f>IF(A1419=5,0,1)*0.54+0.25*24.6*(Hilfstabelle!A1419-5)/1000</f>
        <v>0.54287820000000009</v>
      </c>
      <c r="C1419" s="3">
        <f>(1213.2+(17.25*('weather data'!E1419-5)))/1000</f>
        <v>1.2212730000000001</v>
      </c>
      <c r="E1419" s="96">
        <v>2.0512879633037842</v>
      </c>
      <c r="F1419" s="115">
        <v>0</v>
      </c>
      <c r="G1419" s="112">
        <f t="shared" si="22"/>
        <v>2.0512879633037842</v>
      </c>
    </row>
    <row r="1420" spans="1:7" x14ac:dyDescent="0.25">
      <c r="A1420" s="28">
        <f>IF('weather data'!E1420&lt;=5,5,'weather data'!E1420)</f>
        <v>5.2430000000000003</v>
      </c>
      <c r="B1420" s="4">
        <f>IF(A1420=5,0,1)*0.54+0.25*24.6*(Hilfstabelle!A1420-5)/1000</f>
        <v>0.54149445000000007</v>
      </c>
      <c r="C1420" s="3">
        <f>(1213.2+(17.25*('weather data'!E1420-5)))/1000</f>
        <v>1.21739175</v>
      </c>
      <c r="E1420" s="96">
        <v>1.9471120616702109</v>
      </c>
      <c r="F1420" s="115">
        <v>0</v>
      </c>
      <c r="G1420" s="112">
        <f t="shared" si="22"/>
        <v>1.9471120616702109</v>
      </c>
    </row>
    <row r="1421" spans="1:7" x14ac:dyDescent="0.25">
      <c r="A1421" s="28">
        <f>IF('weather data'!E1421&lt;=5,5,'weather data'!E1421)</f>
        <v>5</v>
      </c>
      <c r="B1421" s="4">
        <f>IF(A1421=5,0,1)*0.54+0.25*24.6*(Hilfstabelle!A1421-5)/1000</f>
        <v>0</v>
      </c>
      <c r="C1421" s="3">
        <f>(1213.2+(17.25*('weather data'!E1421-5)))/1000</f>
        <v>1.2123202499999999</v>
      </c>
      <c r="E1421" s="96">
        <v>1.833371107192038</v>
      </c>
      <c r="F1421" s="115">
        <v>0</v>
      </c>
      <c r="G1421" s="112">
        <f t="shared" si="22"/>
        <v>1.833371107192038</v>
      </c>
    </row>
    <row r="1422" spans="1:7" x14ac:dyDescent="0.25">
      <c r="A1422" s="28">
        <f>IF('weather data'!E1422&lt;=5,5,'weather data'!E1422)</f>
        <v>5</v>
      </c>
      <c r="B1422" s="4">
        <f>IF(A1422=5,0,1)*0.54+0.25*24.6*(Hilfstabelle!A1422-5)/1000</f>
        <v>0</v>
      </c>
      <c r="C1422" s="3">
        <f>(1213.2+(17.25*('weather data'!E1422-5)))/1000</f>
        <v>1.2077662500000002</v>
      </c>
      <c r="E1422" s="96">
        <v>1.7603855952691161</v>
      </c>
      <c r="F1422" s="115">
        <v>0</v>
      </c>
      <c r="G1422" s="112">
        <f t="shared" si="22"/>
        <v>1.7603855952691161</v>
      </c>
    </row>
    <row r="1423" spans="1:7" x14ac:dyDescent="0.25">
      <c r="A1423" s="28">
        <f>IF('weather data'!E1423&lt;=5,5,'weather data'!E1423)</f>
        <v>5</v>
      </c>
      <c r="B1423" s="4">
        <f>IF(A1423=5,0,1)*0.54+0.25*24.6*(Hilfstabelle!A1423-5)/1000</f>
        <v>0</v>
      </c>
      <c r="C1423" s="3">
        <f>(1213.2+(17.25*('weather data'!E1423-5)))/1000</f>
        <v>1.2050752500000002</v>
      </c>
      <c r="E1423" s="96">
        <v>2.0036706350121909</v>
      </c>
      <c r="F1423" s="115">
        <v>0</v>
      </c>
      <c r="G1423" s="112">
        <f t="shared" si="22"/>
        <v>2.0036706350121909</v>
      </c>
    </row>
    <row r="1424" spans="1:7" x14ac:dyDescent="0.25">
      <c r="A1424" s="28">
        <f>IF('weather data'!E1424&lt;=5,5,'weather data'!E1424)</f>
        <v>5</v>
      </c>
      <c r="B1424" s="4">
        <f>IF(A1424=5,0,1)*0.54+0.25*24.6*(Hilfstabelle!A1424-5)/1000</f>
        <v>0</v>
      </c>
      <c r="C1424" s="3">
        <f>(1213.2+(17.25*('weather data'!E1424-5)))/1000</f>
        <v>1.207749</v>
      </c>
      <c r="E1424" s="96">
        <v>2.142363901258884</v>
      </c>
      <c r="F1424" s="115">
        <v>0</v>
      </c>
      <c r="G1424" s="112">
        <f t="shared" si="22"/>
        <v>2.142363901258884</v>
      </c>
    </row>
    <row r="1425" spans="1:7" x14ac:dyDescent="0.25">
      <c r="A1425" s="28">
        <f>IF('weather data'!E1425&lt;=5,5,'weather data'!E1425)</f>
        <v>5.2290000000000001</v>
      </c>
      <c r="B1425" s="4">
        <f>IF(A1425=5,0,1)*0.54+0.25*24.6*(Hilfstabelle!A1425-5)/1000</f>
        <v>0.54140834999999998</v>
      </c>
      <c r="C1425" s="3">
        <f>(1213.2+(17.25*('weather data'!E1425-5)))/1000</f>
        <v>1.2171502500000002</v>
      </c>
      <c r="E1425" s="96">
        <v>2.1775050736662158</v>
      </c>
      <c r="F1425" s="115">
        <v>0</v>
      </c>
      <c r="G1425" s="112">
        <f t="shared" si="22"/>
        <v>2.1775050736662158</v>
      </c>
    </row>
    <row r="1426" spans="1:7" x14ac:dyDescent="0.25">
      <c r="A1426" s="28">
        <f>IF('weather data'!E1426&lt;=5,5,'weather data'!E1426)</f>
        <v>6.032</v>
      </c>
      <c r="B1426" s="4">
        <f>IF(A1426=5,0,1)*0.54+0.25*24.6*(Hilfstabelle!A1426-5)/1000</f>
        <v>0.54634680000000002</v>
      </c>
      <c r="C1426" s="3">
        <f>(1213.2+(17.25*('weather data'!E1426-5)))/1000</f>
        <v>1.2310019999999999</v>
      </c>
      <c r="E1426" s="96">
        <v>2.705662339433232</v>
      </c>
      <c r="F1426" s="115">
        <v>0</v>
      </c>
      <c r="G1426" s="112">
        <f t="shared" si="22"/>
        <v>2.705662339433232</v>
      </c>
    </row>
    <row r="1427" spans="1:7" x14ac:dyDescent="0.25">
      <c r="A1427" s="28">
        <f>IF('weather data'!E1427&lt;=5,5,'weather data'!E1427)</f>
        <v>7.117</v>
      </c>
      <c r="B1427" s="4">
        <f>IF(A1427=5,0,1)*0.54+0.25*24.6*(Hilfstabelle!A1427-5)/1000</f>
        <v>0.55301955000000003</v>
      </c>
      <c r="C1427" s="3">
        <f>(1213.2+(17.25*('weather data'!E1427-5)))/1000</f>
        <v>1.2497182500000001</v>
      </c>
      <c r="E1427" s="96">
        <v>3.0192297239909718</v>
      </c>
      <c r="F1427" s="115">
        <v>0</v>
      </c>
      <c r="G1427" s="112">
        <f t="shared" si="22"/>
        <v>3.0192297239909718</v>
      </c>
    </row>
    <row r="1428" spans="1:7" x14ac:dyDescent="0.25">
      <c r="A1428" s="28">
        <f>IF('weather data'!E1428&lt;=5,5,'weather data'!E1428)</f>
        <v>8.1349999999999998</v>
      </c>
      <c r="B1428" s="4">
        <f>IF(A1428=5,0,1)*0.54+0.25*24.6*(Hilfstabelle!A1428-5)/1000</f>
        <v>0.55928025000000003</v>
      </c>
      <c r="C1428" s="3">
        <f>(1213.2+(17.25*('weather data'!E1428-5)))/1000</f>
        <v>1.26727875</v>
      </c>
      <c r="E1428" s="96">
        <v>3.120702458516289</v>
      </c>
      <c r="F1428" s="115">
        <v>0</v>
      </c>
      <c r="G1428" s="112">
        <f t="shared" si="22"/>
        <v>3.120702458516289</v>
      </c>
    </row>
    <row r="1429" spans="1:7" x14ac:dyDescent="0.25">
      <c r="A1429" s="28">
        <f>IF('weather data'!E1429&lt;=5,5,'weather data'!E1429)</f>
        <v>8.8919999999999995</v>
      </c>
      <c r="B1429" s="4">
        <f>IF(A1429=5,0,1)*0.54+0.25*24.6*(Hilfstabelle!A1429-5)/1000</f>
        <v>0.56393579999999999</v>
      </c>
      <c r="C1429" s="3">
        <f>(1213.2+(17.25*('weather data'!E1429-5)))/1000</f>
        <v>1.2803370000000001</v>
      </c>
      <c r="E1429" s="96">
        <v>3.205956190392067</v>
      </c>
      <c r="F1429" s="115">
        <v>0</v>
      </c>
      <c r="G1429" s="112">
        <f t="shared" si="22"/>
        <v>3.205956190392067</v>
      </c>
    </row>
    <row r="1430" spans="1:7" x14ac:dyDescent="0.25">
      <c r="A1430" s="28">
        <f>IF('weather data'!E1430&lt;=5,5,'weather data'!E1430)</f>
        <v>9.5980000000000008</v>
      </c>
      <c r="B1430" s="4">
        <f>IF(A1430=5,0,1)*0.54+0.25*24.6*(Hilfstabelle!A1430-5)/1000</f>
        <v>0.5682777</v>
      </c>
      <c r="C1430" s="3">
        <f>(1213.2+(17.25*('weather data'!E1430-5)))/1000</f>
        <v>1.2925154999999999</v>
      </c>
      <c r="E1430" s="96">
        <v>3.206164126323471</v>
      </c>
      <c r="F1430" s="115">
        <v>0</v>
      </c>
      <c r="G1430" s="112">
        <f t="shared" si="22"/>
        <v>3.206164126323471</v>
      </c>
    </row>
    <row r="1431" spans="1:7" x14ac:dyDescent="0.25">
      <c r="A1431" s="28">
        <f>IF('weather data'!E1431&lt;=5,5,'weather data'!E1431)</f>
        <v>9.6980000000000004</v>
      </c>
      <c r="B1431" s="4">
        <f>IF(A1431=5,0,1)*0.54+0.25*24.6*(Hilfstabelle!A1431-5)/1000</f>
        <v>0.56889270000000003</v>
      </c>
      <c r="C1431" s="3">
        <f>(1213.2+(17.25*('weather data'!E1431-5)))/1000</f>
        <v>1.2942405000000001</v>
      </c>
      <c r="E1431" s="96">
        <v>3.0793232081668251</v>
      </c>
      <c r="F1431" s="115">
        <v>0</v>
      </c>
      <c r="G1431" s="112">
        <f t="shared" si="22"/>
        <v>3.0793232081668251</v>
      </c>
    </row>
    <row r="1432" spans="1:7" x14ac:dyDescent="0.25">
      <c r="A1432" s="28">
        <f>IF('weather data'!E1432&lt;=5,5,'weather data'!E1432)</f>
        <v>9.3699999999999992</v>
      </c>
      <c r="B1432" s="4">
        <f>IF(A1432=5,0,1)*0.54+0.25*24.6*(Hilfstabelle!A1432-5)/1000</f>
        <v>0.56687550000000009</v>
      </c>
      <c r="C1432" s="3">
        <f>(1213.2+(17.25*('weather data'!E1432-5)))/1000</f>
        <v>1.2885825</v>
      </c>
      <c r="E1432" s="96">
        <v>2.7921636868974362</v>
      </c>
      <c r="F1432" s="115">
        <v>11</v>
      </c>
      <c r="G1432" s="112">
        <f t="shared" si="22"/>
        <v>13.792163686897435</v>
      </c>
    </row>
    <row r="1433" spans="1:7" x14ac:dyDescent="0.25">
      <c r="A1433" s="28">
        <f>IF('weather data'!E1433&lt;=5,5,'weather data'!E1433)</f>
        <v>8.6869999999999994</v>
      </c>
      <c r="B1433" s="4">
        <f>IF(A1433=5,0,1)*0.54+0.25*24.6*(Hilfstabelle!A1433-5)/1000</f>
        <v>0.56267505000000007</v>
      </c>
      <c r="C1433" s="3">
        <f>(1213.2+(17.25*('weather data'!E1433-5)))/1000</f>
        <v>1.27680075</v>
      </c>
      <c r="E1433" s="96">
        <v>2.804016034987483</v>
      </c>
      <c r="F1433" s="115">
        <v>11</v>
      </c>
      <c r="G1433" s="112">
        <f t="shared" si="22"/>
        <v>13.804016034987484</v>
      </c>
    </row>
    <row r="1434" spans="1:7" x14ac:dyDescent="0.25">
      <c r="A1434" s="28">
        <f>IF('weather data'!E1434&lt;=5,5,'weather data'!E1434)</f>
        <v>7.6920000000000002</v>
      </c>
      <c r="B1434" s="4">
        <f>IF(A1434=5,0,1)*0.54+0.25*24.6*(Hilfstabelle!A1434-5)/1000</f>
        <v>0.55655580000000004</v>
      </c>
      <c r="C1434" s="3">
        <f>(1213.2+(17.25*('weather data'!E1434-5)))/1000</f>
        <v>1.2596369999999999</v>
      </c>
      <c r="E1434" s="96">
        <v>2.9183807972598692</v>
      </c>
      <c r="F1434" s="115">
        <v>11</v>
      </c>
      <c r="G1434" s="112">
        <f t="shared" si="22"/>
        <v>13.91838079725987</v>
      </c>
    </row>
    <row r="1435" spans="1:7" x14ac:dyDescent="0.25">
      <c r="A1435" s="28">
        <f>IF('weather data'!E1435&lt;=5,5,'weather data'!E1435)</f>
        <v>7.3140000000000001</v>
      </c>
      <c r="B1435" s="4">
        <f>IF(A1435=5,0,1)*0.54+0.25*24.6*(Hilfstabelle!A1435-5)/1000</f>
        <v>0.55423110000000009</v>
      </c>
      <c r="C1435" s="3">
        <f>(1213.2+(17.25*('weather data'!E1435-5)))/1000</f>
        <v>1.2531165000000002</v>
      </c>
      <c r="E1435" s="96">
        <v>3.013199581980246</v>
      </c>
      <c r="F1435" s="115">
        <f>11/6</f>
        <v>1.8333333333333333</v>
      </c>
      <c r="G1435" s="112">
        <f t="shared" si="22"/>
        <v>4.8465329153135794</v>
      </c>
    </row>
    <row r="1436" spans="1:7" x14ac:dyDescent="0.25">
      <c r="A1436" s="28">
        <f>IF('weather data'!E1436&lt;=5,5,'weather data'!E1436)</f>
        <v>7.048</v>
      </c>
      <c r="B1436" s="4">
        <f>IF(A1436=5,0,1)*0.54+0.25*24.6*(Hilfstabelle!A1436-5)/1000</f>
        <v>0.55259520000000006</v>
      </c>
      <c r="C1436" s="3">
        <f>(1213.2+(17.25*('weather data'!E1436-5)))/1000</f>
        <v>1.2485280000000001</v>
      </c>
      <c r="E1436" s="96">
        <v>3.1652007478368169</v>
      </c>
      <c r="F1436" s="115">
        <v>0</v>
      </c>
      <c r="G1436" s="112">
        <f t="shared" si="22"/>
        <v>3.1652007478368169</v>
      </c>
    </row>
    <row r="1437" spans="1:7" x14ac:dyDescent="0.25">
      <c r="A1437" s="28">
        <f>IF('weather data'!E1437&lt;=5,5,'weather data'!E1437)</f>
        <v>6.8239999999999998</v>
      </c>
      <c r="B1437" s="4">
        <f>IF(A1437=5,0,1)*0.54+0.25*24.6*(Hilfstabelle!A1437-5)/1000</f>
        <v>0.55121760000000009</v>
      </c>
      <c r="C1437" s="3">
        <f>(1213.2+(17.25*('weather data'!E1437-5)))/1000</f>
        <v>1.244664</v>
      </c>
      <c r="E1437" s="96">
        <v>2.9318966328011511</v>
      </c>
      <c r="F1437" s="115">
        <v>0</v>
      </c>
      <c r="G1437" s="112">
        <f t="shared" si="22"/>
        <v>2.9318966328011511</v>
      </c>
    </row>
    <row r="1438" spans="1:7" x14ac:dyDescent="0.25">
      <c r="A1438" s="28">
        <f>IF('weather data'!E1438&lt;=5,5,'weather data'!E1438)</f>
        <v>6.6779999999999999</v>
      </c>
      <c r="B1438" s="4">
        <f>IF(A1438=5,0,1)*0.54+0.25*24.6*(Hilfstabelle!A1438-5)/1000</f>
        <v>0.55031970000000008</v>
      </c>
      <c r="C1438" s="3">
        <f>(1213.2+(17.25*('weather data'!E1438-5)))/1000</f>
        <v>1.2421455000000001</v>
      </c>
      <c r="E1438" s="96">
        <v>2.4407519628241068</v>
      </c>
      <c r="F1438" s="115">
        <v>0</v>
      </c>
      <c r="G1438" s="112">
        <f t="shared" si="22"/>
        <v>2.4407519628241068</v>
      </c>
    </row>
    <row r="1439" spans="1:7" x14ac:dyDescent="0.25">
      <c r="A1439" s="28">
        <f>IF('weather data'!E1439&lt;=5,5,'weather data'!E1439)</f>
        <v>6.593</v>
      </c>
      <c r="B1439" s="4">
        <f>IF(A1439=5,0,1)*0.54+0.25*24.6*(Hilfstabelle!A1439-5)/1000</f>
        <v>0.54979695000000006</v>
      </c>
      <c r="C1439" s="3">
        <f>(1213.2+(17.25*('weather data'!E1439-5)))/1000</f>
        <v>1.2406792500000001</v>
      </c>
      <c r="E1439" s="96">
        <v>2.2488270981379039</v>
      </c>
      <c r="F1439" s="115">
        <v>0</v>
      </c>
      <c r="G1439" s="112">
        <f t="shared" si="22"/>
        <v>2.2488270981379039</v>
      </c>
    </row>
    <row r="1440" spans="1:7" x14ac:dyDescent="0.25">
      <c r="A1440" s="28">
        <f>IF('weather data'!E1440&lt;=5,5,'weather data'!E1440)</f>
        <v>6.476</v>
      </c>
      <c r="B1440" s="4">
        <f>IF(A1440=5,0,1)*0.54+0.25*24.6*(Hilfstabelle!A1440-5)/1000</f>
        <v>0.54907740000000005</v>
      </c>
      <c r="C1440" s="3">
        <f>(1213.2+(17.25*('weather data'!E1440-5)))/1000</f>
        <v>1.238661</v>
      </c>
      <c r="E1440" s="96">
        <v>2.1596225835654428</v>
      </c>
      <c r="F1440" s="115">
        <v>0</v>
      </c>
      <c r="G1440" s="112">
        <f t="shared" si="22"/>
        <v>2.1596225835654428</v>
      </c>
    </row>
    <row r="1441" spans="1:7" x14ac:dyDescent="0.25">
      <c r="A1441" s="28">
        <f>IF('weather data'!E1441&lt;=5,5,'weather data'!E1441)</f>
        <v>6.5659999999999998</v>
      </c>
      <c r="B1441" s="4">
        <f>IF(A1441=5,0,1)*0.54+0.25*24.6*(Hilfstabelle!A1441-5)/1000</f>
        <v>0.54963090000000003</v>
      </c>
      <c r="C1441" s="3">
        <f>(1213.2+(17.25*('weather data'!E1441-5)))/1000</f>
        <v>1.2402135000000001</v>
      </c>
      <c r="E1441" s="96">
        <v>2.023632484427007</v>
      </c>
      <c r="F1441" s="115">
        <v>0</v>
      </c>
      <c r="G1441" s="112">
        <f t="shared" si="22"/>
        <v>2.023632484427007</v>
      </c>
    </row>
    <row r="1442" spans="1:7" x14ac:dyDescent="0.25">
      <c r="A1442" s="28">
        <f>IF('weather data'!E1442&lt;=5,5,'weather data'!E1442)</f>
        <v>6.57</v>
      </c>
      <c r="B1442" s="4">
        <f>IF(A1442=5,0,1)*0.54+0.25*24.6*(Hilfstabelle!A1442-5)/1000</f>
        <v>0.54965550000000007</v>
      </c>
      <c r="C1442" s="3">
        <f>(1213.2+(17.25*('weather data'!E1442-5)))/1000</f>
        <v>1.2402825</v>
      </c>
      <c r="E1442" s="96">
        <v>1.964578679908175</v>
      </c>
      <c r="F1442" s="115">
        <v>0</v>
      </c>
      <c r="G1442" s="112">
        <f t="shared" si="22"/>
        <v>1.964578679908175</v>
      </c>
    </row>
    <row r="1443" spans="1:7" x14ac:dyDescent="0.25">
      <c r="A1443" s="28">
        <f>IF('weather data'!E1443&lt;=5,5,'weather data'!E1443)</f>
        <v>6.6449999999999996</v>
      </c>
      <c r="B1443" s="4">
        <f>IF(A1443=5,0,1)*0.54+0.25*24.6*(Hilfstabelle!A1443-5)/1000</f>
        <v>0.55011675000000004</v>
      </c>
      <c r="C1443" s="3">
        <f>(1213.2+(17.25*('weather data'!E1443-5)))/1000</f>
        <v>1.24157625</v>
      </c>
      <c r="E1443" s="96">
        <v>2.0512879633037842</v>
      </c>
      <c r="F1443" s="115">
        <v>0</v>
      </c>
      <c r="G1443" s="112">
        <f t="shared" si="22"/>
        <v>2.0512879633037842</v>
      </c>
    </row>
    <row r="1444" spans="1:7" x14ac:dyDescent="0.25">
      <c r="A1444" s="28">
        <f>IF('weather data'!E1444&lt;=5,5,'weather data'!E1444)</f>
        <v>6.6310000000000002</v>
      </c>
      <c r="B1444" s="4">
        <f>IF(A1444=5,0,1)*0.54+0.25*24.6*(Hilfstabelle!A1444-5)/1000</f>
        <v>0.55003065000000007</v>
      </c>
      <c r="C1444" s="3">
        <f>(1213.2+(17.25*('weather data'!E1444-5)))/1000</f>
        <v>1.24133475</v>
      </c>
      <c r="E1444" s="96">
        <v>1.9471120616702109</v>
      </c>
      <c r="F1444" s="115">
        <v>0</v>
      </c>
      <c r="G1444" s="112">
        <f t="shared" si="22"/>
        <v>1.9471120616702109</v>
      </c>
    </row>
    <row r="1445" spans="1:7" x14ac:dyDescent="0.25">
      <c r="A1445" s="28">
        <f>IF('weather data'!E1445&lt;=5,5,'weather data'!E1445)</f>
        <v>6.5940000000000003</v>
      </c>
      <c r="B1445" s="4">
        <f>IF(A1445=5,0,1)*0.54+0.25*24.6*(Hilfstabelle!A1445-5)/1000</f>
        <v>0.54980309999999999</v>
      </c>
      <c r="C1445" s="3">
        <f>(1213.2+(17.25*('weather data'!E1445-5)))/1000</f>
        <v>1.2406965000000001</v>
      </c>
      <c r="E1445" s="96">
        <v>1.833371107192038</v>
      </c>
      <c r="F1445" s="115">
        <v>0</v>
      </c>
      <c r="G1445" s="112">
        <f t="shared" si="22"/>
        <v>1.833371107192038</v>
      </c>
    </row>
    <row r="1446" spans="1:7" x14ac:dyDescent="0.25">
      <c r="A1446" s="28">
        <f>IF('weather data'!E1446&lt;=5,5,'weather data'!E1446)</f>
        <v>6.4130000000000003</v>
      </c>
      <c r="B1446" s="4">
        <f>IF(A1446=5,0,1)*0.54+0.25*24.6*(Hilfstabelle!A1446-5)/1000</f>
        <v>0.54868994999999998</v>
      </c>
      <c r="C1446" s="3">
        <f>(1213.2+(17.25*('weather data'!E1446-5)))/1000</f>
        <v>1.2375742500000002</v>
      </c>
      <c r="E1446" s="96">
        <v>1.7603855952691161</v>
      </c>
      <c r="F1446" s="115">
        <v>0</v>
      </c>
      <c r="G1446" s="112">
        <f t="shared" si="22"/>
        <v>1.7603855952691161</v>
      </c>
    </row>
    <row r="1447" spans="1:7" x14ac:dyDescent="0.25">
      <c r="A1447" s="28">
        <f>IF('weather data'!E1447&lt;=5,5,'weather data'!E1447)</f>
        <v>6.1509999999999998</v>
      </c>
      <c r="B1447" s="4">
        <f>IF(A1447=5,0,1)*0.54+0.25*24.6*(Hilfstabelle!A1447-5)/1000</f>
        <v>0.54707865</v>
      </c>
      <c r="C1447" s="3">
        <f>(1213.2+(17.25*('weather data'!E1447-5)))/1000</f>
        <v>1.23305475</v>
      </c>
      <c r="E1447" s="96">
        <v>2.0036706350121909</v>
      </c>
      <c r="F1447" s="115">
        <v>0</v>
      </c>
      <c r="G1447" s="112">
        <f t="shared" si="22"/>
        <v>2.0036706350121909</v>
      </c>
    </row>
    <row r="1448" spans="1:7" x14ac:dyDescent="0.25">
      <c r="A1448" s="28">
        <f>IF('weather data'!E1448&lt;=5,5,'weather data'!E1448)</f>
        <v>5.9130000000000003</v>
      </c>
      <c r="B1448" s="4">
        <f>IF(A1448=5,0,1)*0.54+0.25*24.6*(Hilfstabelle!A1448-5)/1000</f>
        <v>0.54561495000000004</v>
      </c>
      <c r="C1448" s="3">
        <f>(1213.2+(17.25*('weather data'!E1448-5)))/1000</f>
        <v>1.2289492500000001</v>
      </c>
      <c r="E1448" s="96">
        <v>2.142363901258884</v>
      </c>
      <c r="F1448" s="115">
        <v>0</v>
      </c>
      <c r="G1448" s="112">
        <f t="shared" si="22"/>
        <v>2.142363901258884</v>
      </c>
    </row>
    <row r="1449" spans="1:7" x14ac:dyDescent="0.25">
      <c r="A1449" s="28">
        <f>IF('weather data'!E1449&lt;=5,5,'weather data'!E1449)</f>
        <v>6.0640000000000001</v>
      </c>
      <c r="B1449" s="4">
        <f>IF(A1449=5,0,1)*0.54+0.25*24.6*(Hilfstabelle!A1449-5)/1000</f>
        <v>0.54654360000000002</v>
      </c>
      <c r="C1449" s="3">
        <f>(1213.2+(17.25*('weather data'!E1449-5)))/1000</f>
        <v>1.231554</v>
      </c>
      <c r="E1449" s="96">
        <v>2.1775050736662158</v>
      </c>
      <c r="F1449" s="115">
        <v>0</v>
      </c>
      <c r="G1449" s="112">
        <f t="shared" si="22"/>
        <v>2.1775050736662158</v>
      </c>
    </row>
    <row r="1450" spans="1:7" x14ac:dyDescent="0.25">
      <c r="A1450" s="28">
        <f>IF('weather data'!E1450&lt;=5,5,'weather data'!E1450)</f>
        <v>6.5780000000000003</v>
      </c>
      <c r="B1450" s="4">
        <f>IF(A1450=5,0,1)*0.54+0.25*24.6*(Hilfstabelle!A1450-5)/1000</f>
        <v>0.54970470000000005</v>
      </c>
      <c r="C1450" s="3">
        <f>(1213.2+(17.25*('weather data'!E1450-5)))/1000</f>
        <v>1.2404204999999999</v>
      </c>
      <c r="E1450" s="96">
        <v>2.705662339433232</v>
      </c>
      <c r="F1450" s="115">
        <v>0</v>
      </c>
      <c r="G1450" s="112">
        <f t="shared" si="22"/>
        <v>2.705662339433232</v>
      </c>
    </row>
    <row r="1451" spans="1:7" x14ac:dyDescent="0.25">
      <c r="A1451" s="28">
        <f>IF('weather data'!E1451&lt;=5,5,'weather data'!E1451)</f>
        <v>7.1310000000000002</v>
      </c>
      <c r="B1451" s="4">
        <f>IF(A1451=5,0,1)*0.54+0.25*24.6*(Hilfstabelle!A1451-5)/1000</f>
        <v>0.55310565</v>
      </c>
      <c r="C1451" s="3">
        <f>(1213.2+(17.25*('weather data'!E1451-5)))/1000</f>
        <v>1.2499597499999999</v>
      </c>
      <c r="E1451" s="96">
        <v>3.0192297239909718</v>
      </c>
      <c r="F1451" s="115">
        <v>0</v>
      </c>
      <c r="G1451" s="112">
        <f t="shared" si="22"/>
        <v>3.0192297239909718</v>
      </c>
    </row>
    <row r="1452" spans="1:7" x14ac:dyDescent="0.25">
      <c r="A1452" s="28">
        <f>IF('weather data'!E1452&lt;=5,5,'weather data'!E1452)</f>
        <v>7.5380000000000003</v>
      </c>
      <c r="B1452" s="4">
        <f>IF(A1452=5,0,1)*0.54+0.25*24.6*(Hilfstabelle!A1452-5)/1000</f>
        <v>0.55560870000000007</v>
      </c>
      <c r="C1452" s="3">
        <f>(1213.2+(17.25*('weather data'!E1452-5)))/1000</f>
        <v>1.2569805000000001</v>
      </c>
      <c r="E1452" s="96">
        <v>3.120702458516289</v>
      </c>
      <c r="F1452" s="115">
        <v>0</v>
      </c>
      <c r="G1452" s="112">
        <f t="shared" si="22"/>
        <v>3.120702458516289</v>
      </c>
    </row>
    <row r="1453" spans="1:7" x14ac:dyDescent="0.25">
      <c r="A1453" s="28">
        <f>IF('weather data'!E1453&lt;=5,5,'weather data'!E1453)</f>
        <v>7.8959999999999999</v>
      </c>
      <c r="B1453" s="4">
        <f>IF(A1453=5,0,1)*0.54+0.25*24.6*(Hilfstabelle!A1453-5)/1000</f>
        <v>0.55781040000000004</v>
      </c>
      <c r="C1453" s="3">
        <f>(1213.2+(17.25*('weather data'!E1453-5)))/1000</f>
        <v>1.2631559999999999</v>
      </c>
      <c r="E1453" s="96">
        <v>3.205956190392067</v>
      </c>
      <c r="F1453" s="115">
        <v>0</v>
      </c>
      <c r="G1453" s="112">
        <f t="shared" si="22"/>
        <v>3.205956190392067</v>
      </c>
    </row>
    <row r="1454" spans="1:7" x14ac:dyDescent="0.25">
      <c r="A1454" s="28">
        <f>IF('weather data'!E1454&lt;=5,5,'weather data'!E1454)</f>
        <v>8.2569999999999997</v>
      </c>
      <c r="B1454" s="4">
        <f>IF(A1454=5,0,1)*0.54+0.25*24.6*(Hilfstabelle!A1454-5)/1000</f>
        <v>0.56003055000000002</v>
      </c>
      <c r="C1454" s="3">
        <f>(1213.2+(17.25*('weather data'!E1454-5)))/1000</f>
        <v>1.2693832500000002</v>
      </c>
      <c r="E1454" s="96">
        <v>3.206164126323471</v>
      </c>
      <c r="F1454" s="115">
        <v>0</v>
      </c>
      <c r="G1454" s="112">
        <f t="shared" si="22"/>
        <v>3.206164126323471</v>
      </c>
    </row>
    <row r="1455" spans="1:7" x14ac:dyDescent="0.25">
      <c r="A1455" s="28">
        <f>IF('weather data'!E1455&lt;=5,5,'weather data'!E1455)</f>
        <v>8.5030000000000001</v>
      </c>
      <c r="B1455" s="4">
        <f>IF(A1455=5,0,1)*0.54+0.25*24.6*(Hilfstabelle!A1455-5)/1000</f>
        <v>0.56154345000000006</v>
      </c>
      <c r="C1455" s="3">
        <f>(1213.2+(17.25*('weather data'!E1455-5)))/1000</f>
        <v>1.27362675</v>
      </c>
      <c r="E1455" s="96">
        <v>3.0793232081668251</v>
      </c>
      <c r="F1455" s="115">
        <v>0</v>
      </c>
      <c r="G1455" s="112">
        <f t="shared" si="22"/>
        <v>3.0793232081668251</v>
      </c>
    </row>
    <row r="1456" spans="1:7" x14ac:dyDescent="0.25">
      <c r="A1456" s="28">
        <f>IF('weather data'!E1456&lt;=5,5,'weather data'!E1456)</f>
        <v>8.5570000000000004</v>
      </c>
      <c r="B1456" s="4">
        <f>IF(A1456=5,0,1)*0.54+0.25*24.6*(Hilfstabelle!A1456-5)/1000</f>
        <v>0.56187555</v>
      </c>
      <c r="C1456" s="3">
        <f>(1213.2+(17.25*('weather data'!E1456-5)))/1000</f>
        <v>1.2745582500000001</v>
      </c>
      <c r="E1456" s="96">
        <v>2.7921636868974362</v>
      </c>
      <c r="F1456" s="115">
        <v>0</v>
      </c>
      <c r="G1456" s="112">
        <f t="shared" si="22"/>
        <v>2.7921636868974362</v>
      </c>
    </row>
    <row r="1457" spans="1:7" x14ac:dyDescent="0.25">
      <c r="A1457" s="28">
        <f>IF('weather data'!E1457&lt;=5,5,'weather data'!E1457)</f>
        <v>7.8150000000000004</v>
      </c>
      <c r="B1457" s="4">
        <f>IF(A1457=5,0,1)*0.54+0.25*24.6*(Hilfstabelle!A1457-5)/1000</f>
        <v>0.55731225000000006</v>
      </c>
      <c r="C1457" s="3">
        <f>(1213.2+(17.25*('weather data'!E1457-5)))/1000</f>
        <v>1.26175875</v>
      </c>
      <c r="E1457" s="96">
        <v>2.804016034987483</v>
      </c>
      <c r="F1457" s="115">
        <v>0</v>
      </c>
      <c r="G1457" s="112">
        <f t="shared" si="22"/>
        <v>2.804016034987483</v>
      </c>
    </row>
    <row r="1458" spans="1:7" x14ac:dyDescent="0.25">
      <c r="A1458" s="28">
        <f>IF('weather data'!E1458&lt;=5,5,'weather data'!E1458)</f>
        <v>6.0739999999999998</v>
      </c>
      <c r="B1458" s="4">
        <f>IF(A1458=5,0,1)*0.54+0.25*24.6*(Hilfstabelle!A1458-5)/1000</f>
        <v>0.54660510000000007</v>
      </c>
      <c r="C1458" s="3">
        <f>(1213.2+(17.25*('weather data'!E1458-5)))/1000</f>
        <v>1.2317264999999999</v>
      </c>
      <c r="E1458" s="96">
        <v>2.9183807972598692</v>
      </c>
      <c r="F1458" s="115">
        <v>0</v>
      </c>
      <c r="G1458" s="112">
        <f t="shared" si="22"/>
        <v>2.9183807972598692</v>
      </c>
    </row>
    <row r="1459" spans="1:7" x14ac:dyDescent="0.25">
      <c r="A1459" s="28">
        <f>IF('weather data'!E1459&lt;=5,5,'weather data'!E1459)</f>
        <v>5.2919999999999998</v>
      </c>
      <c r="B1459" s="4">
        <f>IF(A1459=5,0,1)*0.54+0.25*24.6*(Hilfstabelle!A1459-5)/1000</f>
        <v>0.54179580000000005</v>
      </c>
      <c r="C1459" s="3">
        <f>(1213.2+(17.25*('weather data'!E1459-5)))/1000</f>
        <v>1.218237</v>
      </c>
      <c r="E1459" s="96">
        <v>3.013199581980246</v>
      </c>
      <c r="F1459" s="115">
        <v>0</v>
      </c>
      <c r="G1459" s="112">
        <f t="shared" si="22"/>
        <v>3.013199581980246</v>
      </c>
    </row>
    <row r="1460" spans="1:7" x14ac:dyDescent="0.25">
      <c r="A1460" s="28">
        <f>IF('weather data'!E1460&lt;=5,5,'weather data'!E1460)</f>
        <v>5</v>
      </c>
      <c r="B1460" s="4">
        <f>IF(A1460=5,0,1)*0.54+0.25*24.6*(Hilfstabelle!A1460-5)/1000</f>
        <v>0</v>
      </c>
      <c r="C1460" s="3">
        <f>(1213.2+(17.25*('weather data'!E1460-5)))/1000</f>
        <v>1.20906</v>
      </c>
      <c r="E1460" s="96">
        <v>3.1652007478368169</v>
      </c>
      <c r="F1460" s="115">
        <v>0</v>
      </c>
      <c r="G1460" s="112">
        <f t="shared" si="22"/>
        <v>3.1652007478368169</v>
      </c>
    </row>
    <row r="1461" spans="1:7" x14ac:dyDescent="0.25">
      <c r="A1461" s="28">
        <f>IF('weather data'!E1461&lt;=5,5,'weather data'!E1461)</f>
        <v>5</v>
      </c>
      <c r="B1461" s="4">
        <f>IF(A1461=5,0,1)*0.54+0.25*24.6*(Hilfstabelle!A1461-5)/1000</f>
        <v>0</v>
      </c>
      <c r="C1461" s="3">
        <f>(1213.2+(17.25*('weather data'!E1461-5)))/1000</f>
        <v>1.19820975</v>
      </c>
      <c r="E1461" s="96">
        <v>2.9318966328011511</v>
      </c>
      <c r="F1461" s="115">
        <v>0</v>
      </c>
      <c r="G1461" s="112">
        <f t="shared" si="22"/>
        <v>2.9318966328011511</v>
      </c>
    </row>
    <row r="1462" spans="1:7" x14ac:dyDescent="0.25">
      <c r="A1462" s="28">
        <f>IF('weather data'!E1462&lt;=5,5,'weather data'!E1462)</f>
        <v>5</v>
      </c>
      <c r="B1462" s="4">
        <f>IF(A1462=5,0,1)*0.54+0.25*24.6*(Hilfstabelle!A1462-5)/1000</f>
        <v>0</v>
      </c>
      <c r="C1462" s="3">
        <f>(1213.2+(17.25*('weather data'!E1462-5)))/1000</f>
        <v>1.1885669999999999</v>
      </c>
      <c r="E1462" s="96">
        <v>2.4407519628241068</v>
      </c>
      <c r="F1462" s="115">
        <v>0</v>
      </c>
      <c r="G1462" s="112">
        <f t="shared" si="22"/>
        <v>2.4407519628241068</v>
      </c>
    </row>
    <row r="1463" spans="1:7" x14ac:dyDescent="0.25">
      <c r="A1463" s="28">
        <f>IF('weather data'!E1463&lt;=5,5,'weather data'!E1463)</f>
        <v>5</v>
      </c>
      <c r="B1463" s="4">
        <f>IF(A1463=5,0,1)*0.54+0.25*24.6*(Hilfstabelle!A1463-5)/1000</f>
        <v>0</v>
      </c>
      <c r="C1463" s="3">
        <f>(1213.2+(17.25*('weather data'!E1463-5)))/1000</f>
        <v>1.1811149999999999</v>
      </c>
      <c r="E1463" s="96">
        <v>2.2488270981379039</v>
      </c>
      <c r="F1463" s="115">
        <v>0</v>
      </c>
      <c r="G1463" s="112">
        <f t="shared" si="22"/>
        <v>2.2488270981379039</v>
      </c>
    </row>
    <row r="1464" spans="1:7" x14ac:dyDescent="0.25">
      <c r="A1464" s="28">
        <f>IF('weather data'!E1464&lt;=5,5,'weather data'!E1464)</f>
        <v>5</v>
      </c>
      <c r="B1464" s="4">
        <f>IF(A1464=5,0,1)*0.54+0.25*24.6*(Hilfstabelle!A1464-5)/1000</f>
        <v>0</v>
      </c>
      <c r="C1464" s="3">
        <f>(1213.2+(17.25*('weather data'!E1464-5)))/1000</f>
        <v>1.1769405000000002</v>
      </c>
      <c r="E1464" s="96">
        <v>2.1596225835654428</v>
      </c>
      <c r="F1464" s="115">
        <v>0</v>
      </c>
      <c r="G1464" s="112">
        <f t="shared" si="22"/>
        <v>2.1596225835654428</v>
      </c>
    </row>
    <row r="1465" spans="1:7" x14ac:dyDescent="0.25">
      <c r="A1465" s="28">
        <f>IF('weather data'!E1465&lt;=5,5,'weather data'!E1465)</f>
        <v>5</v>
      </c>
      <c r="B1465" s="4">
        <f>IF(A1465=5,0,1)*0.54+0.25*24.6*(Hilfstabelle!A1465-5)/1000</f>
        <v>0</v>
      </c>
      <c r="C1465" s="3">
        <f>(1213.2+(17.25*('weather data'!E1465-5)))/1000</f>
        <v>1.1757502500000001</v>
      </c>
      <c r="E1465" s="96">
        <v>2.023632484427007</v>
      </c>
      <c r="F1465" s="115">
        <v>0</v>
      </c>
      <c r="G1465" s="112">
        <f t="shared" si="22"/>
        <v>2.023632484427007</v>
      </c>
    </row>
    <row r="1466" spans="1:7" x14ac:dyDescent="0.25">
      <c r="A1466" s="28">
        <f>IF('weather data'!E1466&lt;=5,5,'weather data'!E1466)</f>
        <v>5</v>
      </c>
      <c r="B1466" s="4">
        <f>IF(A1466=5,0,1)*0.54+0.25*24.6*(Hilfstabelle!A1466-5)/1000</f>
        <v>0</v>
      </c>
      <c r="C1466" s="3">
        <f>(1213.2+(17.25*('weather data'!E1466-5)))/1000</f>
        <v>1.1763195</v>
      </c>
      <c r="E1466" s="96">
        <v>1.964578679908175</v>
      </c>
      <c r="F1466" s="115">
        <v>0</v>
      </c>
      <c r="G1466" s="112">
        <f t="shared" si="22"/>
        <v>1.964578679908175</v>
      </c>
    </row>
    <row r="1467" spans="1:7" x14ac:dyDescent="0.25">
      <c r="A1467" s="28">
        <f>IF('weather data'!E1467&lt;=5,5,'weather data'!E1467)</f>
        <v>5</v>
      </c>
      <c r="B1467" s="4">
        <f>IF(A1467=5,0,1)*0.54+0.25*24.6*(Hilfstabelle!A1467-5)/1000</f>
        <v>0</v>
      </c>
      <c r="C1467" s="3">
        <f>(1213.2+(17.25*('weather data'!E1467-5)))/1000</f>
        <v>1.1772337500000001</v>
      </c>
      <c r="E1467" s="96">
        <v>2.0512879633037842</v>
      </c>
      <c r="F1467" s="115">
        <v>0</v>
      </c>
      <c r="G1467" s="112">
        <f t="shared" si="22"/>
        <v>2.0512879633037842</v>
      </c>
    </row>
    <row r="1468" spans="1:7" x14ac:dyDescent="0.25">
      <c r="A1468" s="28">
        <f>IF('weather data'!E1468&lt;=5,5,'weather data'!E1468)</f>
        <v>5</v>
      </c>
      <c r="B1468" s="4">
        <f>IF(A1468=5,0,1)*0.54+0.25*24.6*(Hilfstabelle!A1468-5)/1000</f>
        <v>0</v>
      </c>
      <c r="C1468" s="3">
        <f>(1213.2+(17.25*('weather data'!E1468-5)))/1000</f>
        <v>1.1783722500000002</v>
      </c>
      <c r="E1468" s="96">
        <v>1.9471120616702109</v>
      </c>
      <c r="F1468" s="115">
        <v>0</v>
      </c>
      <c r="G1468" s="112">
        <f t="shared" si="22"/>
        <v>1.9471120616702109</v>
      </c>
    </row>
    <row r="1469" spans="1:7" x14ac:dyDescent="0.25">
      <c r="A1469" s="28">
        <f>IF('weather data'!E1469&lt;=5,5,'weather data'!E1469)</f>
        <v>5</v>
      </c>
      <c r="B1469" s="4">
        <f>IF(A1469=5,0,1)*0.54+0.25*24.6*(Hilfstabelle!A1469-5)/1000</f>
        <v>0</v>
      </c>
      <c r="C1469" s="3">
        <f>(1213.2+(17.25*('weather data'!E1469-5)))/1000</f>
        <v>1.1786655000000001</v>
      </c>
      <c r="E1469" s="96">
        <v>1.833371107192038</v>
      </c>
      <c r="F1469" s="115">
        <v>0</v>
      </c>
      <c r="G1469" s="112">
        <f t="shared" si="22"/>
        <v>1.833371107192038</v>
      </c>
    </row>
    <row r="1470" spans="1:7" x14ac:dyDescent="0.25">
      <c r="A1470" s="28">
        <f>IF('weather data'!E1470&lt;=5,5,'weather data'!E1470)</f>
        <v>5</v>
      </c>
      <c r="B1470" s="4">
        <f>IF(A1470=5,0,1)*0.54+0.25*24.6*(Hilfstabelle!A1470-5)/1000</f>
        <v>0</v>
      </c>
      <c r="C1470" s="3">
        <f>(1213.2+(17.25*('weather data'!E1470-5)))/1000</f>
        <v>1.179459</v>
      </c>
      <c r="E1470" s="96">
        <v>1.7603855952691161</v>
      </c>
      <c r="F1470" s="115">
        <v>0</v>
      </c>
      <c r="G1470" s="112">
        <f t="shared" si="22"/>
        <v>1.7603855952691161</v>
      </c>
    </row>
    <row r="1471" spans="1:7" x14ac:dyDescent="0.25">
      <c r="A1471" s="28">
        <f>IF('weather data'!E1471&lt;=5,5,'weather data'!E1471)</f>
        <v>5</v>
      </c>
      <c r="B1471" s="4">
        <f>IF(A1471=5,0,1)*0.54+0.25*24.6*(Hilfstabelle!A1471-5)/1000</f>
        <v>0</v>
      </c>
      <c r="C1471" s="3">
        <f>(1213.2+(17.25*('weather data'!E1471-5)))/1000</f>
        <v>1.1817705000000001</v>
      </c>
      <c r="E1471" s="96">
        <v>2.0036706350121909</v>
      </c>
      <c r="F1471" s="115">
        <v>0</v>
      </c>
      <c r="G1471" s="112">
        <f t="shared" si="22"/>
        <v>2.0036706350121909</v>
      </c>
    </row>
    <row r="1472" spans="1:7" x14ac:dyDescent="0.25">
      <c r="A1472" s="28">
        <f>IF('weather data'!E1472&lt;=5,5,'weather data'!E1472)</f>
        <v>5</v>
      </c>
      <c r="B1472" s="4">
        <f>IF(A1472=5,0,1)*0.54+0.25*24.6*(Hilfstabelle!A1472-5)/1000</f>
        <v>0</v>
      </c>
      <c r="C1472" s="3">
        <f>(1213.2+(17.25*('weather data'!E1472-5)))/1000</f>
        <v>1.1862382500000002</v>
      </c>
      <c r="E1472" s="96">
        <v>2.142363901258884</v>
      </c>
      <c r="F1472" s="115">
        <v>0</v>
      </c>
      <c r="G1472" s="112">
        <f t="shared" si="22"/>
        <v>2.142363901258884</v>
      </c>
    </row>
    <row r="1473" spans="1:7" x14ac:dyDescent="0.25">
      <c r="A1473" s="28">
        <f>IF('weather data'!E1473&lt;=5,5,'weather data'!E1473)</f>
        <v>5</v>
      </c>
      <c r="B1473" s="4">
        <f>IF(A1473=5,0,1)*0.54+0.25*24.6*(Hilfstabelle!A1473-5)/1000</f>
        <v>0</v>
      </c>
      <c r="C1473" s="3">
        <f>(1213.2+(17.25*('weather data'!E1473-5)))/1000</f>
        <v>1.1948287500000001</v>
      </c>
      <c r="E1473" s="96">
        <v>2.1775050736662158</v>
      </c>
      <c r="F1473" s="115">
        <v>0</v>
      </c>
      <c r="G1473" s="112">
        <f t="shared" si="22"/>
        <v>2.1775050736662158</v>
      </c>
    </row>
    <row r="1474" spans="1:7" x14ac:dyDescent="0.25">
      <c r="A1474" s="28">
        <f>IF('weather data'!E1474&lt;=5,5,'weather data'!E1474)</f>
        <v>5</v>
      </c>
      <c r="B1474" s="4">
        <f>IF(A1474=5,0,1)*0.54+0.25*24.6*(Hilfstabelle!A1474-5)/1000</f>
        <v>0</v>
      </c>
      <c r="C1474" s="3">
        <f>(1213.2+(17.25*('weather data'!E1474-5)))/1000</f>
        <v>1.20528225</v>
      </c>
      <c r="E1474" s="96">
        <v>2.705662339433232</v>
      </c>
      <c r="F1474" s="115">
        <v>0</v>
      </c>
      <c r="G1474" s="112">
        <f t="shared" ref="G1474:G1537" si="23">F1474+E1474</f>
        <v>2.705662339433232</v>
      </c>
    </row>
    <row r="1475" spans="1:7" x14ac:dyDescent="0.25">
      <c r="A1475" s="28">
        <f>IF('weather data'!E1475&lt;=5,5,'weather data'!E1475)</f>
        <v>5.1280000000000001</v>
      </c>
      <c r="B1475" s="4">
        <f>IF(A1475=5,0,1)*0.54+0.25*24.6*(Hilfstabelle!A1475-5)/1000</f>
        <v>0.54078720000000002</v>
      </c>
      <c r="C1475" s="3">
        <f>(1213.2+(17.25*('weather data'!E1475-5)))/1000</f>
        <v>1.215408</v>
      </c>
      <c r="E1475" s="96">
        <v>3.0192297239909718</v>
      </c>
      <c r="F1475" s="115">
        <v>0</v>
      </c>
      <c r="G1475" s="112">
        <f t="shared" si="23"/>
        <v>3.0192297239909718</v>
      </c>
    </row>
    <row r="1476" spans="1:7" x14ac:dyDescent="0.25">
      <c r="A1476" s="28">
        <f>IF('weather data'!E1476&lt;=5,5,'weather data'!E1476)</f>
        <v>5.375</v>
      </c>
      <c r="B1476" s="4">
        <f>IF(A1476=5,0,1)*0.54+0.25*24.6*(Hilfstabelle!A1476-5)/1000</f>
        <v>0.54230624999999999</v>
      </c>
      <c r="C1476" s="3">
        <f>(1213.2+(17.25*('weather data'!E1476-5)))/1000</f>
        <v>1.2196687500000001</v>
      </c>
      <c r="E1476" s="96">
        <v>3.120702458516289</v>
      </c>
      <c r="F1476" s="115">
        <v>0</v>
      </c>
      <c r="G1476" s="112">
        <f t="shared" si="23"/>
        <v>3.120702458516289</v>
      </c>
    </row>
    <row r="1477" spans="1:7" x14ac:dyDescent="0.25">
      <c r="A1477" s="28">
        <f>IF('weather data'!E1477&lt;=5,5,'weather data'!E1477)</f>
        <v>5.45</v>
      </c>
      <c r="B1477" s="4">
        <f>IF(A1477=5,0,1)*0.54+0.25*24.6*(Hilfstabelle!A1477-5)/1000</f>
        <v>0.54276750000000007</v>
      </c>
      <c r="C1477" s="3">
        <f>(1213.2+(17.25*('weather data'!E1477-5)))/1000</f>
        <v>1.2209625000000002</v>
      </c>
      <c r="E1477" s="96">
        <v>3.205956190392067</v>
      </c>
      <c r="F1477" s="115">
        <v>0</v>
      </c>
      <c r="G1477" s="112">
        <f t="shared" si="23"/>
        <v>3.205956190392067</v>
      </c>
    </row>
    <row r="1478" spans="1:7" x14ac:dyDescent="0.25">
      <c r="A1478" s="28">
        <f>IF('weather data'!E1478&lt;=5,5,'weather data'!E1478)</f>
        <v>5.3520000000000003</v>
      </c>
      <c r="B1478" s="4">
        <f>IF(A1478=5,0,1)*0.54+0.25*24.6*(Hilfstabelle!A1478-5)/1000</f>
        <v>0.5421648</v>
      </c>
      <c r="C1478" s="3">
        <f>(1213.2+(17.25*('weather data'!E1478-5)))/1000</f>
        <v>1.2192720000000001</v>
      </c>
      <c r="E1478" s="96">
        <v>3.206164126323471</v>
      </c>
      <c r="F1478" s="115">
        <v>0</v>
      </c>
      <c r="G1478" s="112">
        <f t="shared" si="23"/>
        <v>3.206164126323471</v>
      </c>
    </row>
    <row r="1479" spans="1:7" x14ac:dyDescent="0.25">
      <c r="A1479" s="28">
        <f>IF('weather data'!E1479&lt;=5,5,'weather data'!E1479)</f>
        <v>5.0880000000000001</v>
      </c>
      <c r="B1479" s="4">
        <f>IF(A1479=5,0,1)*0.54+0.25*24.6*(Hilfstabelle!A1479-5)/1000</f>
        <v>0.54054120000000005</v>
      </c>
      <c r="C1479" s="3">
        <f>(1213.2+(17.25*('weather data'!E1479-5)))/1000</f>
        <v>1.214718</v>
      </c>
      <c r="E1479" s="96">
        <v>3.0793232081668251</v>
      </c>
      <c r="F1479" s="115">
        <v>0</v>
      </c>
      <c r="G1479" s="112">
        <f t="shared" si="23"/>
        <v>3.0793232081668251</v>
      </c>
    </row>
    <row r="1480" spans="1:7" x14ac:dyDescent="0.25">
      <c r="A1480" s="28">
        <f>IF('weather data'!E1480&lt;=5,5,'weather data'!E1480)</f>
        <v>5</v>
      </c>
      <c r="B1480" s="4">
        <f>IF(A1480=5,0,1)*0.54+0.25*24.6*(Hilfstabelle!A1480-5)/1000</f>
        <v>0</v>
      </c>
      <c r="C1480" s="3">
        <f>(1213.2+(17.25*('weather data'!E1480-5)))/1000</f>
        <v>1.2072832499999999</v>
      </c>
      <c r="E1480" s="96">
        <v>2.7921636868974362</v>
      </c>
      <c r="F1480" s="115">
        <v>11</v>
      </c>
      <c r="G1480" s="112">
        <f t="shared" si="23"/>
        <v>13.792163686897435</v>
      </c>
    </row>
    <row r="1481" spans="1:7" x14ac:dyDescent="0.25">
      <c r="A1481" s="28">
        <f>IF('weather data'!E1481&lt;=5,5,'weather data'!E1481)</f>
        <v>5</v>
      </c>
      <c r="B1481" s="4">
        <f>IF(A1481=5,0,1)*0.54+0.25*24.6*(Hilfstabelle!A1481-5)/1000</f>
        <v>0</v>
      </c>
      <c r="C1481" s="3">
        <f>(1213.2+(17.25*('weather data'!E1481-5)))/1000</f>
        <v>1.19855475</v>
      </c>
      <c r="E1481" s="96">
        <v>2.804016034987483</v>
      </c>
      <c r="F1481" s="115">
        <v>11</v>
      </c>
      <c r="G1481" s="112">
        <f t="shared" si="23"/>
        <v>13.804016034987484</v>
      </c>
    </row>
    <row r="1482" spans="1:7" x14ac:dyDescent="0.25">
      <c r="A1482" s="28">
        <f>IF('weather data'!E1482&lt;=5,5,'weather data'!E1482)</f>
        <v>5</v>
      </c>
      <c r="B1482" s="4">
        <f>IF(A1482=5,0,1)*0.54+0.25*24.6*(Hilfstabelle!A1482-5)/1000</f>
        <v>0</v>
      </c>
      <c r="C1482" s="3">
        <f>(1213.2+(17.25*('weather data'!E1482-5)))/1000</f>
        <v>1.18572075</v>
      </c>
      <c r="E1482" s="96">
        <v>2.9183807972598692</v>
      </c>
      <c r="F1482" s="115">
        <v>0</v>
      </c>
      <c r="G1482" s="112">
        <f t="shared" si="23"/>
        <v>2.9183807972598692</v>
      </c>
    </row>
    <row r="1483" spans="1:7" x14ac:dyDescent="0.25">
      <c r="A1483" s="28">
        <f>IF('weather data'!E1483&lt;=5,5,'weather data'!E1483)</f>
        <v>5</v>
      </c>
      <c r="B1483" s="4">
        <f>IF(A1483=5,0,1)*0.54+0.25*24.6*(Hilfstabelle!A1483-5)/1000</f>
        <v>0</v>
      </c>
      <c r="C1483" s="3">
        <f>(1213.2+(17.25*('weather data'!E1483-5)))/1000</f>
        <v>1.17347325</v>
      </c>
      <c r="E1483" s="96">
        <v>3.013199581980246</v>
      </c>
      <c r="F1483" s="115">
        <v>0</v>
      </c>
      <c r="G1483" s="112">
        <f t="shared" si="23"/>
        <v>3.013199581980246</v>
      </c>
    </row>
    <row r="1484" spans="1:7" x14ac:dyDescent="0.25">
      <c r="A1484" s="28">
        <f>IF('weather data'!E1484&lt;=5,5,'weather data'!E1484)</f>
        <v>5</v>
      </c>
      <c r="B1484" s="4">
        <f>IF(A1484=5,0,1)*0.54+0.25*24.6*(Hilfstabelle!A1484-5)/1000</f>
        <v>0</v>
      </c>
      <c r="C1484" s="3">
        <f>(1213.2+(17.25*('weather data'!E1484-5)))/1000</f>
        <v>1.1646412500000001</v>
      </c>
      <c r="E1484" s="96">
        <v>3.1652007478368169</v>
      </c>
      <c r="F1484" s="115">
        <v>0</v>
      </c>
      <c r="G1484" s="112">
        <f t="shared" si="23"/>
        <v>3.1652007478368169</v>
      </c>
    </row>
    <row r="1485" spans="1:7" x14ac:dyDescent="0.25">
      <c r="A1485" s="28">
        <f>IF('weather data'!E1485&lt;=5,5,'weather data'!E1485)</f>
        <v>5</v>
      </c>
      <c r="B1485" s="4">
        <f>IF(A1485=5,0,1)*0.54+0.25*24.6*(Hilfstabelle!A1485-5)/1000</f>
        <v>0</v>
      </c>
      <c r="C1485" s="3">
        <f>(1213.2+(17.25*('weather data'!E1485-5)))/1000</f>
        <v>1.1568787500000002</v>
      </c>
      <c r="E1485" s="96">
        <v>2.9318966328011511</v>
      </c>
      <c r="F1485" s="115">
        <v>0</v>
      </c>
      <c r="G1485" s="112">
        <f t="shared" si="23"/>
        <v>2.9318966328011511</v>
      </c>
    </row>
    <row r="1486" spans="1:7" x14ac:dyDescent="0.25">
      <c r="A1486" s="28">
        <f>IF('weather data'!E1486&lt;=5,5,'weather data'!E1486)</f>
        <v>5</v>
      </c>
      <c r="B1486" s="4">
        <f>IF(A1486=5,0,1)*0.54+0.25*24.6*(Hilfstabelle!A1486-5)/1000</f>
        <v>0</v>
      </c>
      <c r="C1486" s="3">
        <f>(1213.2+(17.25*('weather data'!E1486-5)))/1000</f>
        <v>1.1525317500000001</v>
      </c>
      <c r="E1486" s="96">
        <v>2.4407519628241068</v>
      </c>
      <c r="F1486" s="115">
        <v>0</v>
      </c>
      <c r="G1486" s="112">
        <f t="shared" si="23"/>
        <v>2.4407519628241068</v>
      </c>
    </row>
    <row r="1487" spans="1:7" x14ac:dyDescent="0.25">
      <c r="A1487" s="28">
        <f>IF('weather data'!E1487&lt;=5,5,'weather data'!E1487)</f>
        <v>5</v>
      </c>
      <c r="B1487" s="4">
        <f>IF(A1487=5,0,1)*0.54+0.25*24.6*(Hilfstabelle!A1487-5)/1000</f>
        <v>0</v>
      </c>
      <c r="C1487" s="3">
        <f>(1213.2+(17.25*('weather data'!E1487-5)))/1000</f>
        <v>1.1504272499999999</v>
      </c>
      <c r="E1487" s="96">
        <v>2.2488270981379039</v>
      </c>
      <c r="F1487" s="115">
        <v>0</v>
      </c>
      <c r="G1487" s="112">
        <f t="shared" si="23"/>
        <v>2.2488270981379039</v>
      </c>
    </row>
    <row r="1488" spans="1:7" x14ac:dyDescent="0.25">
      <c r="A1488" s="28">
        <f>IF('weather data'!E1488&lt;=5,5,'weather data'!E1488)</f>
        <v>5</v>
      </c>
      <c r="B1488" s="4">
        <f>IF(A1488=5,0,1)*0.54+0.25*24.6*(Hilfstabelle!A1488-5)/1000</f>
        <v>0</v>
      </c>
      <c r="C1488" s="3">
        <f>(1213.2+(17.25*('weather data'!E1488-5)))/1000</f>
        <v>1.1505135</v>
      </c>
      <c r="E1488" s="96">
        <v>2.1596225835654428</v>
      </c>
      <c r="F1488" s="115">
        <v>0</v>
      </c>
      <c r="G1488" s="112">
        <f t="shared" si="23"/>
        <v>2.1596225835654428</v>
      </c>
    </row>
    <row r="1489" spans="1:7" x14ac:dyDescent="0.25">
      <c r="A1489" s="28">
        <f>IF('weather data'!E1489&lt;=5,5,'weather data'!E1489)</f>
        <v>5</v>
      </c>
      <c r="B1489" s="4">
        <f>IF(A1489=5,0,1)*0.54+0.25*24.6*(Hilfstabelle!A1489-5)/1000</f>
        <v>0</v>
      </c>
      <c r="C1489" s="3">
        <f>(1213.2+(17.25*('weather data'!E1489-5)))/1000</f>
        <v>1.1544292500000002</v>
      </c>
      <c r="E1489" s="96">
        <v>2.023632484427007</v>
      </c>
      <c r="F1489" s="115">
        <v>0</v>
      </c>
      <c r="G1489" s="112">
        <f t="shared" si="23"/>
        <v>2.023632484427007</v>
      </c>
    </row>
    <row r="1490" spans="1:7" x14ac:dyDescent="0.25">
      <c r="A1490" s="28">
        <f>IF('weather data'!E1490&lt;=5,5,'weather data'!E1490)</f>
        <v>5</v>
      </c>
      <c r="B1490" s="4">
        <f>IF(A1490=5,0,1)*0.54+0.25*24.6*(Hilfstabelle!A1490-5)/1000</f>
        <v>0</v>
      </c>
      <c r="C1490" s="3">
        <f>(1213.2+(17.25*('weather data'!E1490-5)))/1000</f>
        <v>1.1492197499999999</v>
      </c>
      <c r="E1490" s="96">
        <v>1.9978484289328691</v>
      </c>
      <c r="F1490" s="115">
        <v>0</v>
      </c>
      <c r="G1490" s="112">
        <f t="shared" si="23"/>
        <v>1.9978484289328691</v>
      </c>
    </row>
    <row r="1491" spans="1:7" x14ac:dyDescent="0.25">
      <c r="A1491" s="28">
        <f>IF('weather data'!E1491&lt;=5,5,'weather data'!E1491)</f>
        <v>5</v>
      </c>
      <c r="B1491" s="4">
        <f>IF(A1491=5,0,1)*0.54+0.25*24.6*(Hilfstabelle!A1491-5)/1000</f>
        <v>0</v>
      </c>
      <c r="C1491" s="3">
        <f>(1213.2+(17.25*('weather data'!E1491-5)))/1000</f>
        <v>1.1441655000000002</v>
      </c>
      <c r="E1491" s="96">
        <v>2.0820624811516262</v>
      </c>
      <c r="F1491" s="115">
        <v>0</v>
      </c>
      <c r="G1491" s="112">
        <f t="shared" si="23"/>
        <v>2.0820624811516262</v>
      </c>
    </row>
    <row r="1492" spans="1:7" x14ac:dyDescent="0.25">
      <c r="A1492" s="28">
        <f>IF('weather data'!E1492&lt;=5,5,'weather data'!E1492)</f>
        <v>5</v>
      </c>
      <c r="B1492" s="4">
        <f>IF(A1492=5,0,1)*0.54+0.25*24.6*(Hilfstabelle!A1492-5)/1000</f>
        <v>0</v>
      </c>
      <c r="C1492" s="3">
        <f>(1213.2+(17.25*('weather data'!E1492-5)))/1000</f>
        <v>1.1395770000000001</v>
      </c>
      <c r="E1492" s="96">
        <v>1.947735869464424</v>
      </c>
      <c r="F1492" s="115">
        <v>0</v>
      </c>
      <c r="G1492" s="112">
        <f t="shared" si="23"/>
        <v>1.947735869464424</v>
      </c>
    </row>
    <row r="1493" spans="1:7" x14ac:dyDescent="0.25">
      <c r="A1493" s="28">
        <f>IF('weather data'!E1493&lt;=5,5,'weather data'!E1493)</f>
        <v>5</v>
      </c>
      <c r="B1493" s="4">
        <f>IF(A1493=5,0,1)*0.54+0.25*24.6*(Hilfstabelle!A1493-5)/1000</f>
        <v>0</v>
      </c>
      <c r="C1493" s="3">
        <f>(1213.2+(17.25*('weather data'!E1493-5)))/1000</f>
        <v>1.129089</v>
      </c>
      <c r="E1493" s="96">
        <v>1.8408568007225949</v>
      </c>
      <c r="F1493" s="115">
        <v>0</v>
      </c>
      <c r="G1493" s="112">
        <f t="shared" si="23"/>
        <v>1.8408568007225949</v>
      </c>
    </row>
    <row r="1494" spans="1:7" x14ac:dyDescent="0.25">
      <c r="A1494" s="28">
        <f>IF('weather data'!E1494&lt;=5,5,'weather data'!E1494)</f>
        <v>5</v>
      </c>
      <c r="B1494" s="4">
        <f>IF(A1494=5,0,1)*0.54+0.25*24.6*(Hilfstabelle!A1494-5)/1000</f>
        <v>0</v>
      </c>
      <c r="C1494" s="3">
        <f>(1213.2+(17.25*('weather data'!E1494-5)))/1000</f>
        <v>1.1220165</v>
      </c>
      <c r="E1494" s="96">
        <v>1.774733174536016</v>
      </c>
      <c r="F1494" s="115">
        <v>0</v>
      </c>
      <c r="G1494" s="112">
        <f t="shared" si="23"/>
        <v>1.774733174536016</v>
      </c>
    </row>
    <row r="1495" spans="1:7" x14ac:dyDescent="0.25">
      <c r="A1495" s="28">
        <f>IF('weather data'!E1495&lt;=5,5,'weather data'!E1495)</f>
        <v>5</v>
      </c>
      <c r="B1495" s="4">
        <f>IF(A1495=5,0,1)*0.54+0.25*24.6*(Hilfstabelle!A1495-5)/1000</f>
        <v>0</v>
      </c>
      <c r="C1495" s="3">
        <f>(1213.2+(17.25*('weather data'!E1495-5)))/1000</f>
        <v>1.1123737499999999</v>
      </c>
      <c r="E1495" s="96">
        <v>2.0022150834923611</v>
      </c>
      <c r="F1495" s="115">
        <v>0</v>
      </c>
      <c r="G1495" s="112">
        <f t="shared" si="23"/>
        <v>2.0022150834923611</v>
      </c>
    </row>
    <row r="1496" spans="1:7" x14ac:dyDescent="0.25">
      <c r="A1496" s="28">
        <f>IF('weather data'!E1496&lt;=5,5,'weather data'!E1496)</f>
        <v>5</v>
      </c>
      <c r="B1496" s="4">
        <f>IF(A1496=5,0,1)*0.54+0.25*24.6*(Hilfstabelle!A1496-5)/1000</f>
        <v>0</v>
      </c>
      <c r="C1496" s="3">
        <f>(1213.2+(17.25*('weather data'!E1496-5)))/1000</f>
        <v>1.1095965000000001</v>
      </c>
      <c r="E1496" s="96">
        <v>2.1111735115482331</v>
      </c>
      <c r="F1496" s="115">
        <v>0</v>
      </c>
      <c r="G1496" s="112">
        <f t="shared" si="23"/>
        <v>2.1111735115482331</v>
      </c>
    </row>
    <row r="1497" spans="1:7" x14ac:dyDescent="0.25">
      <c r="A1497" s="28">
        <f>IF('weather data'!E1497&lt;=5,5,'weather data'!E1497)</f>
        <v>5</v>
      </c>
      <c r="B1497" s="4">
        <f>IF(A1497=5,0,1)*0.54+0.25*24.6*(Hilfstabelle!A1497-5)/1000</f>
        <v>0</v>
      </c>
      <c r="C1497" s="3">
        <f>(1213.2+(17.25*('weather data'!E1497-5)))/1000</f>
        <v>1.1296065000000002</v>
      </c>
      <c r="E1497" s="96">
        <v>2.1542162493489312</v>
      </c>
      <c r="F1497" s="115">
        <v>0</v>
      </c>
      <c r="G1497" s="112">
        <f t="shared" si="23"/>
        <v>2.1542162493489312</v>
      </c>
    </row>
    <row r="1498" spans="1:7" x14ac:dyDescent="0.25">
      <c r="A1498" s="28">
        <f>IF('weather data'!E1498&lt;=5,5,'weather data'!E1498)</f>
        <v>5</v>
      </c>
      <c r="B1498" s="4">
        <f>IF(A1498=5,0,1)*0.54+0.25*24.6*(Hilfstabelle!A1498-5)/1000</f>
        <v>0</v>
      </c>
      <c r="C1498" s="3">
        <f>(1213.2+(17.25*('weather data'!E1498-5)))/1000</f>
        <v>1.1674357500000001</v>
      </c>
      <c r="E1498" s="96">
        <v>2.6898592086465021</v>
      </c>
      <c r="F1498" s="115">
        <v>0</v>
      </c>
      <c r="G1498" s="112">
        <f t="shared" si="23"/>
        <v>2.6898592086465021</v>
      </c>
    </row>
    <row r="1499" spans="1:7" x14ac:dyDescent="0.25">
      <c r="A1499" s="28">
        <f>IF('weather data'!E1499&lt;=5,5,'weather data'!E1499)</f>
        <v>5</v>
      </c>
      <c r="B1499" s="4">
        <f>IF(A1499=5,0,1)*0.54+0.25*24.6*(Hilfstabelle!A1499-5)/1000</f>
        <v>0</v>
      </c>
      <c r="C1499" s="3">
        <f>(1213.2+(17.25*('weather data'!E1499-5)))/1000</f>
        <v>1.2059722500000001</v>
      </c>
      <c r="E1499" s="96">
        <v>2.9628790865803971</v>
      </c>
      <c r="F1499" s="115">
        <v>0</v>
      </c>
      <c r="G1499" s="112">
        <f t="shared" si="23"/>
        <v>2.9628790865803971</v>
      </c>
    </row>
    <row r="1500" spans="1:7" x14ac:dyDescent="0.25">
      <c r="A1500" s="28">
        <f>IF('weather data'!E1500&lt;=5,5,'weather data'!E1500)</f>
        <v>6.2750000000000004</v>
      </c>
      <c r="B1500" s="4">
        <f>IF(A1500=5,0,1)*0.54+0.25*24.6*(Hilfstabelle!A1500-5)/1000</f>
        <v>0.54784125000000006</v>
      </c>
      <c r="C1500" s="3">
        <f>(1213.2+(17.25*('weather data'!E1500-5)))/1000</f>
        <v>1.2351937500000001</v>
      </c>
      <c r="E1500" s="96">
        <v>3.0221408270306331</v>
      </c>
      <c r="F1500" s="115">
        <v>0</v>
      </c>
      <c r="G1500" s="112">
        <f t="shared" si="23"/>
        <v>3.0221408270306331</v>
      </c>
    </row>
    <row r="1501" spans="1:7" x14ac:dyDescent="0.25">
      <c r="A1501" s="28">
        <f>IF('weather data'!E1501&lt;=5,5,'weather data'!E1501)</f>
        <v>7.2759999999999998</v>
      </c>
      <c r="B1501" s="4">
        <f>IF(A1501=5,0,1)*0.54+0.25*24.6*(Hilfstabelle!A1501-5)/1000</f>
        <v>0.55399740000000008</v>
      </c>
      <c r="C1501" s="3">
        <f>(1213.2+(17.25*('weather data'!E1501-5)))/1000</f>
        <v>1.252461</v>
      </c>
      <c r="E1501" s="96">
        <v>3.059569294683413</v>
      </c>
      <c r="F1501" s="115">
        <v>0</v>
      </c>
      <c r="G1501" s="112">
        <f t="shared" si="23"/>
        <v>3.059569294683413</v>
      </c>
    </row>
    <row r="1502" spans="1:7" x14ac:dyDescent="0.25">
      <c r="A1502" s="28">
        <f>IF('weather data'!E1502&lt;=5,5,'weather data'!E1502)</f>
        <v>7.7590000000000003</v>
      </c>
      <c r="B1502" s="4">
        <f>IF(A1502=5,0,1)*0.54+0.25*24.6*(Hilfstabelle!A1502-5)/1000</f>
        <v>0.55696785000000004</v>
      </c>
      <c r="C1502" s="3">
        <f>(1213.2+(17.25*('weather data'!E1502-5)))/1000</f>
        <v>1.26079275</v>
      </c>
      <c r="E1502" s="96">
        <v>3.0371122140917448</v>
      </c>
      <c r="F1502" s="115">
        <v>0</v>
      </c>
      <c r="G1502" s="112">
        <f t="shared" si="23"/>
        <v>3.0371122140917448</v>
      </c>
    </row>
    <row r="1503" spans="1:7" x14ac:dyDescent="0.25">
      <c r="A1503" s="28">
        <f>IF('weather data'!E1503&lt;=5,5,'weather data'!E1503)</f>
        <v>7.66</v>
      </c>
      <c r="B1503" s="4">
        <f>IF(A1503=5,0,1)*0.54+0.25*24.6*(Hilfstabelle!A1503-5)/1000</f>
        <v>0.55635900000000005</v>
      </c>
      <c r="C1503" s="3">
        <f>(1213.2+(17.25*('weather data'!E1503-5)))/1000</f>
        <v>1.259085</v>
      </c>
      <c r="E1503" s="96">
        <v>2.8354143606295379</v>
      </c>
      <c r="F1503" s="115">
        <v>0</v>
      </c>
      <c r="G1503" s="112">
        <f t="shared" si="23"/>
        <v>2.8354143606295379</v>
      </c>
    </row>
    <row r="1504" spans="1:7" x14ac:dyDescent="0.25">
      <c r="A1504" s="28">
        <f>IF('weather data'!E1504&lt;=5,5,'weather data'!E1504)</f>
        <v>7.0209999999999999</v>
      </c>
      <c r="B1504" s="4">
        <f>IF(A1504=5,0,1)*0.54+0.25*24.6*(Hilfstabelle!A1504-5)/1000</f>
        <v>0.55242915000000004</v>
      </c>
      <c r="C1504" s="3">
        <f>(1213.2+(17.25*('weather data'!E1504-5)))/1000</f>
        <v>1.24806225</v>
      </c>
      <c r="E1504" s="96">
        <v>2.3486363452119861</v>
      </c>
      <c r="F1504" s="115">
        <v>0</v>
      </c>
      <c r="G1504" s="112">
        <f t="shared" si="23"/>
        <v>2.3486363452119861</v>
      </c>
    </row>
    <row r="1505" spans="1:7" x14ac:dyDescent="0.25">
      <c r="A1505" s="28">
        <f>IF('weather data'!E1505&lt;=5,5,'weather data'!E1505)</f>
        <v>5.7759999999999998</v>
      </c>
      <c r="B1505" s="4">
        <f>IF(A1505=5,0,1)*0.54+0.25*24.6*(Hilfstabelle!A1505-5)/1000</f>
        <v>0.54477240000000005</v>
      </c>
      <c r="C1505" s="3">
        <f>(1213.2+(17.25*('weather data'!E1505-5)))/1000</f>
        <v>1.226586</v>
      </c>
      <c r="E1505" s="96">
        <v>2.0941227651730769</v>
      </c>
      <c r="F1505" s="115">
        <v>0</v>
      </c>
      <c r="G1505" s="112">
        <f t="shared" si="23"/>
        <v>2.0941227651730769</v>
      </c>
    </row>
    <row r="1506" spans="1:7" x14ac:dyDescent="0.25">
      <c r="A1506" s="28">
        <f>IF('weather data'!E1506&lt;=5,5,'weather data'!E1506)</f>
        <v>5</v>
      </c>
      <c r="B1506" s="4">
        <f>IF(A1506=5,0,1)*0.54+0.25*24.6*(Hilfstabelle!A1506-5)/1000</f>
        <v>0</v>
      </c>
      <c r="C1506" s="3">
        <f>(1213.2+(17.25*('weather data'!E1506-5)))/1000</f>
        <v>1.20428175</v>
      </c>
      <c r="E1506" s="96">
        <v>2.1155401661077242</v>
      </c>
      <c r="F1506" s="115">
        <v>0</v>
      </c>
      <c r="G1506" s="112">
        <f t="shared" si="23"/>
        <v>2.1155401661077242</v>
      </c>
    </row>
    <row r="1507" spans="1:7" x14ac:dyDescent="0.25">
      <c r="A1507" s="28">
        <f>IF('weather data'!E1507&lt;=5,5,'weather data'!E1507)</f>
        <v>5</v>
      </c>
      <c r="B1507" s="4">
        <f>IF(A1507=5,0,1)*0.54+0.25*24.6*(Hilfstabelle!A1507-5)/1000</f>
        <v>0</v>
      </c>
      <c r="C1507" s="3">
        <f>(1213.2+(17.25*('weather data'!E1507-5)))/1000</f>
        <v>1.1978475000000002</v>
      </c>
      <c r="E1507" s="96">
        <v>2.2854238220650669</v>
      </c>
      <c r="F1507" s="115">
        <v>0</v>
      </c>
      <c r="G1507" s="112">
        <f t="shared" si="23"/>
        <v>2.2854238220650669</v>
      </c>
    </row>
    <row r="1508" spans="1:7" x14ac:dyDescent="0.25">
      <c r="A1508" s="28">
        <f>IF('weather data'!E1508&lt;=5,5,'weather data'!E1508)</f>
        <v>5</v>
      </c>
      <c r="B1508" s="4">
        <f>IF(A1508=5,0,1)*0.54+0.25*24.6*(Hilfstabelle!A1508-5)/1000</f>
        <v>0</v>
      </c>
      <c r="C1508" s="3">
        <f>(1213.2+(17.25*('weather data'!E1508-5)))/1000</f>
        <v>1.192431</v>
      </c>
      <c r="E1508" s="96">
        <v>2.413928227672947</v>
      </c>
      <c r="F1508" s="115">
        <v>0</v>
      </c>
      <c r="G1508" s="112">
        <f t="shared" si="23"/>
        <v>2.413928227672947</v>
      </c>
    </row>
    <row r="1509" spans="1:7" x14ac:dyDescent="0.25">
      <c r="A1509" s="28">
        <f>IF('weather data'!E1509&lt;=5,5,'weather data'!E1509)</f>
        <v>5</v>
      </c>
      <c r="B1509" s="4">
        <f>IF(A1509=5,0,1)*0.54+0.25*24.6*(Hilfstabelle!A1509-5)/1000</f>
        <v>0</v>
      </c>
      <c r="C1509" s="3">
        <f>(1213.2+(17.25*('weather data'!E1509-5)))/1000</f>
        <v>1.1835817500000001</v>
      </c>
      <c r="E1509" s="96">
        <v>2.5018851266569819</v>
      </c>
      <c r="F1509" s="115">
        <v>0</v>
      </c>
      <c r="G1509" s="112">
        <f t="shared" si="23"/>
        <v>2.5018851266569819</v>
      </c>
    </row>
    <row r="1510" spans="1:7" x14ac:dyDescent="0.25">
      <c r="A1510" s="28">
        <f>IF('weather data'!E1510&lt;=5,5,'weather data'!E1510)</f>
        <v>5</v>
      </c>
      <c r="B1510" s="4">
        <f>IF(A1510=5,0,1)*0.54+0.25*24.6*(Hilfstabelle!A1510-5)/1000</f>
        <v>0</v>
      </c>
      <c r="C1510" s="3">
        <f>(1213.2+(17.25*('weather data'!E1510-5)))/1000</f>
        <v>1.1742495000000002</v>
      </c>
      <c r="E1510" s="96">
        <v>2.2775222566717028</v>
      </c>
      <c r="F1510" s="115">
        <v>0</v>
      </c>
      <c r="G1510" s="112">
        <f t="shared" si="23"/>
        <v>2.2775222566717028</v>
      </c>
    </row>
    <row r="1511" spans="1:7" x14ac:dyDescent="0.25">
      <c r="A1511" s="28">
        <f>IF('weather data'!E1511&lt;=5,5,'weather data'!E1511)</f>
        <v>5</v>
      </c>
      <c r="B1511" s="4">
        <f>IF(A1511=5,0,1)*0.54+0.25*24.6*(Hilfstabelle!A1511-5)/1000</f>
        <v>0</v>
      </c>
      <c r="C1511" s="3">
        <f>(1213.2+(17.25*('weather data'!E1511-5)))/1000</f>
        <v>1.1658487500000001</v>
      </c>
      <c r="E1511" s="96">
        <v>2.0194737657989199</v>
      </c>
      <c r="F1511" s="115">
        <v>0</v>
      </c>
      <c r="G1511" s="112">
        <f t="shared" si="23"/>
        <v>2.0194737657989199</v>
      </c>
    </row>
    <row r="1512" spans="1:7" x14ac:dyDescent="0.25">
      <c r="A1512" s="28">
        <f>IF('weather data'!E1512&lt;=5,5,'weather data'!E1512)</f>
        <v>5</v>
      </c>
      <c r="B1512" s="4">
        <f>IF(A1512=5,0,1)*0.54+0.25*24.6*(Hilfstabelle!A1512-5)/1000</f>
        <v>0</v>
      </c>
      <c r="C1512" s="3">
        <f>(1213.2+(17.25*('weather data'!E1512-5)))/1000</f>
        <v>1.16433075</v>
      </c>
      <c r="E1512" s="96">
        <v>1.9263184685297781</v>
      </c>
      <c r="F1512" s="115">
        <v>0</v>
      </c>
      <c r="G1512" s="112">
        <f t="shared" si="23"/>
        <v>1.9263184685297781</v>
      </c>
    </row>
    <row r="1513" spans="1:7" x14ac:dyDescent="0.25">
      <c r="A1513" s="28">
        <f>IF('weather data'!E1513&lt;=5,5,'weather data'!E1513)</f>
        <v>5</v>
      </c>
      <c r="B1513" s="4">
        <f>IF(A1513=5,0,1)*0.54+0.25*24.6*(Hilfstabelle!A1513-5)/1000</f>
        <v>0</v>
      </c>
      <c r="C1513" s="3">
        <f>(1213.2+(17.25*('weather data'!E1513-5)))/1000</f>
        <v>1.1626920000000001</v>
      </c>
      <c r="E1513" s="96">
        <v>1.8396091851341689</v>
      </c>
      <c r="F1513" s="115">
        <v>0</v>
      </c>
      <c r="G1513" s="112">
        <f t="shared" si="23"/>
        <v>1.8396091851341689</v>
      </c>
    </row>
    <row r="1514" spans="1:7" x14ac:dyDescent="0.25">
      <c r="A1514" s="28">
        <f>IF('weather data'!E1514&lt;=5,5,'weather data'!E1514)</f>
        <v>5</v>
      </c>
      <c r="B1514" s="4">
        <f>IF(A1514=5,0,1)*0.54+0.25*24.6*(Hilfstabelle!A1514-5)/1000</f>
        <v>0</v>
      </c>
      <c r="C1514" s="3">
        <f>(1213.2+(17.25*('weather data'!E1514-5)))/1000</f>
        <v>1.1583967500000001</v>
      </c>
      <c r="E1514" s="96">
        <v>1.8464710708705121</v>
      </c>
      <c r="F1514" s="115">
        <v>0</v>
      </c>
      <c r="G1514" s="112">
        <f t="shared" si="23"/>
        <v>1.8464710708705121</v>
      </c>
    </row>
    <row r="1515" spans="1:7" x14ac:dyDescent="0.25">
      <c r="A1515" s="28">
        <f>IF('weather data'!E1515&lt;=5,5,'weather data'!E1515)</f>
        <v>5</v>
      </c>
      <c r="B1515" s="4">
        <f>IF(A1515=5,0,1)*0.54+0.25*24.6*(Hilfstabelle!A1515-5)/1000</f>
        <v>0</v>
      </c>
      <c r="C1515" s="3">
        <f>(1213.2+(17.25*('weather data'!E1515-5)))/1000</f>
        <v>1.1544464999999999</v>
      </c>
      <c r="E1515" s="96">
        <v>1.9196645187248389</v>
      </c>
      <c r="F1515" s="115">
        <v>0</v>
      </c>
      <c r="G1515" s="112">
        <f t="shared" si="23"/>
        <v>1.9196645187248389</v>
      </c>
    </row>
    <row r="1516" spans="1:7" x14ac:dyDescent="0.25">
      <c r="A1516" s="28">
        <f>IF('weather data'!E1516&lt;=5,5,'weather data'!E1516)</f>
        <v>5</v>
      </c>
      <c r="B1516" s="4">
        <f>IF(A1516=5,0,1)*0.54+0.25*24.6*(Hilfstabelle!A1516-5)/1000</f>
        <v>0</v>
      </c>
      <c r="C1516" s="3">
        <f>(1213.2+(17.25*('weather data'!E1516-5)))/1000</f>
        <v>1.1481675</v>
      </c>
      <c r="E1516" s="96">
        <v>1.8229743106218219</v>
      </c>
      <c r="F1516" s="115">
        <v>0</v>
      </c>
      <c r="G1516" s="112">
        <f t="shared" si="23"/>
        <v>1.8229743106218219</v>
      </c>
    </row>
    <row r="1517" spans="1:7" x14ac:dyDescent="0.25">
      <c r="A1517" s="28">
        <f>IF('weather data'!E1517&lt;=5,5,'weather data'!E1517)</f>
        <v>5</v>
      </c>
      <c r="B1517" s="4">
        <f>IF(A1517=5,0,1)*0.54+0.25*24.6*(Hilfstabelle!A1517-5)/1000</f>
        <v>0</v>
      </c>
      <c r="C1517" s="3">
        <f>(1213.2+(17.25*('weather data'!E1517-5)))/1000</f>
        <v>1.1402842500000001</v>
      </c>
      <c r="E1517" s="96">
        <v>1.7435427848253651</v>
      </c>
      <c r="F1517" s="115">
        <v>0</v>
      </c>
      <c r="G1517" s="112">
        <f t="shared" si="23"/>
        <v>1.7435427848253651</v>
      </c>
    </row>
    <row r="1518" spans="1:7" x14ac:dyDescent="0.25">
      <c r="A1518" s="28">
        <f>IF('weather data'!E1518&lt;=5,5,'weather data'!E1518)</f>
        <v>5</v>
      </c>
      <c r="B1518" s="4">
        <f>IF(A1518=5,0,1)*0.54+0.25*24.6*(Hilfstabelle!A1518-5)/1000</f>
        <v>0</v>
      </c>
      <c r="C1518" s="3">
        <f>(1213.2+(17.25*('weather data'!E1518-5)))/1000</f>
        <v>1.1291580000000001</v>
      </c>
      <c r="E1518" s="96">
        <v>1.6859445318263639</v>
      </c>
      <c r="F1518" s="115">
        <v>0</v>
      </c>
      <c r="G1518" s="112">
        <f t="shared" si="23"/>
        <v>1.6859445318263639</v>
      </c>
    </row>
    <row r="1519" spans="1:7" x14ac:dyDescent="0.25">
      <c r="A1519" s="28">
        <f>IF('weather data'!E1519&lt;=5,5,'weather data'!E1519)</f>
        <v>5</v>
      </c>
      <c r="B1519" s="4">
        <f>IF(A1519=5,0,1)*0.54+0.25*24.6*(Hilfstabelle!A1519-5)/1000</f>
        <v>0</v>
      </c>
      <c r="C1519" s="3">
        <f>(1213.2+(17.25*('weather data'!E1519-5)))/1000</f>
        <v>1.1195497500000002</v>
      </c>
      <c r="E1519" s="96">
        <v>1.9483596772586369</v>
      </c>
      <c r="F1519" s="115">
        <v>0</v>
      </c>
      <c r="G1519" s="112">
        <f t="shared" si="23"/>
        <v>1.9483596772586369</v>
      </c>
    </row>
    <row r="1520" spans="1:7" x14ac:dyDescent="0.25">
      <c r="A1520" s="28">
        <f>IF('weather data'!E1520&lt;=5,5,'weather data'!E1520)</f>
        <v>5</v>
      </c>
      <c r="B1520" s="4">
        <f>IF(A1520=5,0,1)*0.54+0.25*24.6*(Hilfstabelle!A1520-5)/1000</f>
        <v>0</v>
      </c>
      <c r="C1520" s="3">
        <f>(1213.2+(17.25*('weather data'!E1520-5)))/1000</f>
        <v>1.11941175</v>
      </c>
      <c r="E1520" s="96">
        <v>2.0275832671236889</v>
      </c>
      <c r="F1520" s="115">
        <v>0</v>
      </c>
      <c r="G1520" s="112">
        <f t="shared" si="23"/>
        <v>2.0275832671236889</v>
      </c>
    </row>
    <row r="1521" spans="1:7" x14ac:dyDescent="0.25">
      <c r="A1521" s="28">
        <f>IF('weather data'!E1521&lt;=5,5,'weather data'!E1521)</f>
        <v>5</v>
      </c>
      <c r="B1521" s="4">
        <f>IF(A1521=5,0,1)*0.54+0.25*24.6*(Hilfstabelle!A1521-5)/1000</f>
        <v>0</v>
      </c>
      <c r="C1521" s="3">
        <f>(1213.2+(17.25*('weather data'!E1521-5)))/1000</f>
        <v>1.1352644999999999</v>
      </c>
      <c r="E1521" s="96">
        <v>2.011572200405555</v>
      </c>
      <c r="F1521" s="115">
        <v>0</v>
      </c>
      <c r="G1521" s="112">
        <f t="shared" si="23"/>
        <v>2.011572200405555</v>
      </c>
    </row>
    <row r="1522" spans="1:7" x14ac:dyDescent="0.25">
      <c r="A1522" s="28">
        <f>IF('weather data'!E1522&lt;=5,5,'weather data'!E1522)</f>
        <v>5</v>
      </c>
      <c r="B1522" s="4">
        <f>IF(A1522=5,0,1)*0.54+0.25*24.6*(Hilfstabelle!A1522-5)/1000</f>
        <v>0</v>
      </c>
      <c r="C1522" s="3">
        <f>(1213.2+(17.25*('weather data'!E1522-5)))/1000</f>
        <v>1.1672977499999999</v>
      </c>
      <c r="E1522" s="96">
        <v>2.0672990300219181</v>
      </c>
      <c r="F1522" s="115">
        <v>0</v>
      </c>
      <c r="G1522" s="112">
        <f t="shared" si="23"/>
        <v>2.0672990300219181</v>
      </c>
    </row>
    <row r="1523" spans="1:7" x14ac:dyDescent="0.25">
      <c r="A1523" s="28">
        <f>IF('weather data'!E1523&lt;=5,5,'weather data'!E1523)</f>
        <v>5</v>
      </c>
      <c r="B1523" s="4">
        <f>IF(A1523=5,0,1)*0.54+0.25*24.6*(Hilfstabelle!A1523-5)/1000</f>
        <v>0</v>
      </c>
      <c r="C1523" s="3">
        <f>(1213.2+(17.25*('weather data'!E1523-5)))/1000</f>
        <v>1.1987617500000001</v>
      </c>
      <c r="E1523" s="96">
        <v>2.1084703444399771</v>
      </c>
      <c r="F1523" s="115">
        <v>0</v>
      </c>
      <c r="G1523" s="112">
        <f t="shared" si="23"/>
        <v>2.1084703444399771</v>
      </c>
    </row>
    <row r="1524" spans="1:7" x14ac:dyDescent="0.25">
      <c r="A1524" s="28">
        <f>IF('weather data'!E1524&lt;=5,5,'weather data'!E1524)</f>
        <v>5.9189999999999996</v>
      </c>
      <c r="B1524" s="4">
        <f>IF(A1524=5,0,1)*0.54+0.25*24.6*(Hilfstabelle!A1524-5)/1000</f>
        <v>0.54565185000000005</v>
      </c>
      <c r="C1524" s="3">
        <f>(1213.2+(17.25*('weather data'!E1524-5)))/1000</f>
        <v>1.2290527500000001</v>
      </c>
      <c r="E1524" s="96">
        <v>2.121778244049854</v>
      </c>
      <c r="F1524" s="115">
        <v>0</v>
      </c>
      <c r="G1524" s="112">
        <f t="shared" si="23"/>
        <v>2.121778244049854</v>
      </c>
    </row>
    <row r="1525" spans="1:7" x14ac:dyDescent="0.25">
      <c r="A1525" s="28">
        <f>IF('weather data'!E1525&lt;=5,5,'weather data'!E1525)</f>
        <v>7.2789999999999999</v>
      </c>
      <c r="B1525" s="4">
        <f>IF(A1525=5,0,1)*0.54+0.25*24.6*(Hilfstabelle!A1525-5)/1000</f>
        <v>0.55401585000000009</v>
      </c>
      <c r="C1525" s="3">
        <f>(1213.2+(17.25*('weather data'!E1525-5)))/1000</f>
        <v>1.2525127500000002</v>
      </c>
      <c r="E1525" s="96">
        <v>2.0789434421805608</v>
      </c>
      <c r="F1525" s="115">
        <v>0</v>
      </c>
      <c r="G1525" s="112">
        <f t="shared" si="23"/>
        <v>2.0789434421805608</v>
      </c>
    </row>
    <row r="1526" spans="1:7" x14ac:dyDescent="0.25">
      <c r="A1526" s="28">
        <f>IF('weather data'!E1526&lt;=5,5,'weather data'!E1526)</f>
        <v>8.1379999999999999</v>
      </c>
      <c r="B1526" s="4">
        <f>IF(A1526=5,0,1)*0.54+0.25*24.6*(Hilfstabelle!A1526-5)/1000</f>
        <v>0.55929870000000004</v>
      </c>
      <c r="C1526" s="3">
        <f>(1213.2+(17.25*('weather data'!E1526-5)))/1000</f>
        <v>1.2673305000000001</v>
      </c>
      <c r="E1526" s="96">
        <v>2.0955783166929081</v>
      </c>
      <c r="F1526" s="115">
        <v>0</v>
      </c>
      <c r="G1526" s="112">
        <f t="shared" si="23"/>
        <v>2.0955783166929081</v>
      </c>
    </row>
    <row r="1527" spans="1:7" x14ac:dyDescent="0.25">
      <c r="A1527" s="28">
        <f>IF('weather data'!E1527&lt;=5,5,'weather data'!E1527)</f>
        <v>8.41</v>
      </c>
      <c r="B1527" s="4">
        <f>IF(A1527=5,0,1)*0.54+0.25*24.6*(Hilfstabelle!A1527-5)/1000</f>
        <v>0.56097150000000007</v>
      </c>
      <c r="C1527" s="3">
        <f>(1213.2+(17.25*('weather data'!E1527-5)))/1000</f>
        <v>1.2720225000000001</v>
      </c>
      <c r="E1527" s="96">
        <v>2.119283012873002</v>
      </c>
      <c r="F1527" s="115">
        <v>0</v>
      </c>
      <c r="G1527" s="112">
        <f t="shared" si="23"/>
        <v>2.119283012873002</v>
      </c>
    </row>
    <row r="1528" spans="1:7" x14ac:dyDescent="0.25">
      <c r="A1528" s="28">
        <f>IF('weather data'!E1528&lt;=5,5,'weather data'!E1528)</f>
        <v>7.98</v>
      </c>
      <c r="B1528" s="4">
        <f>IF(A1528=5,0,1)*0.54+0.25*24.6*(Hilfstabelle!A1528-5)/1000</f>
        <v>0.55832700000000002</v>
      </c>
      <c r="C1528" s="3">
        <f>(1213.2+(17.25*('weather data'!E1528-5)))/1000</f>
        <v>1.264605</v>
      </c>
      <c r="E1528" s="96">
        <v>1.9803818106949049</v>
      </c>
      <c r="F1528" s="115">
        <v>0</v>
      </c>
      <c r="G1528" s="112">
        <f t="shared" si="23"/>
        <v>1.9803818106949049</v>
      </c>
    </row>
    <row r="1529" spans="1:7" x14ac:dyDescent="0.25">
      <c r="A1529" s="28">
        <f>IF('weather data'!E1529&lt;=5,5,'weather data'!E1529)</f>
        <v>6.6310000000000002</v>
      </c>
      <c r="B1529" s="4">
        <f>IF(A1529=5,0,1)*0.54+0.25*24.6*(Hilfstabelle!A1529-5)/1000</f>
        <v>0.55003065000000007</v>
      </c>
      <c r="C1529" s="3">
        <f>(1213.2+(17.25*('weather data'!E1529-5)))/1000</f>
        <v>1.24133475</v>
      </c>
      <c r="E1529" s="96">
        <v>1.906564555046365</v>
      </c>
      <c r="F1529" s="115">
        <v>0</v>
      </c>
      <c r="G1529" s="112">
        <f t="shared" si="23"/>
        <v>1.906564555046365</v>
      </c>
    </row>
    <row r="1530" spans="1:7" x14ac:dyDescent="0.25">
      <c r="A1530" s="28">
        <f>IF('weather data'!E1530&lt;=5,5,'weather data'!E1530)</f>
        <v>5</v>
      </c>
      <c r="B1530" s="4">
        <f>IF(A1530=5,0,1)*0.54+0.25*24.6*(Hilfstabelle!A1530-5)/1000</f>
        <v>0</v>
      </c>
      <c r="C1530" s="3">
        <f>(1213.2+(17.25*('weather data'!E1530-5)))/1000</f>
        <v>1.206645</v>
      </c>
      <c r="E1530" s="96">
        <v>1.9431612789735291</v>
      </c>
      <c r="F1530" s="115">
        <v>0</v>
      </c>
      <c r="G1530" s="112">
        <f t="shared" si="23"/>
        <v>1.9431612789735291</v>
      </c>
    </row>
    <row r="1531" spans="1:7" x14ac:dyDescent="0.25">
      <c r="A1531" s="28">
        <f>IF('weather data'!E1531&lt;=5,5,'weather data'!E1531)</f>
        <v>5</v>
      </c>
      <c r="B1531" s="4">
        <f>IF(A1531=5,0,1)*0.54+0.25*24.6*(Hilfstabelle!A1531-5)/1000</f>
        <v>0</v>
      </c>
      <c r="C1531" s="3">
        <f>(1213.2+(17.25*('weather data'!E1531-5)))/1000</f>
        <v>1.1865315000000001</v>
      </c>
      <c r="E1531" s="96">
        <v>1.9768468998610309</v>
      </c>
      <c r="F1531" s="115">
        <v>0</v>
      </c>
      <c r="G1531" s="112">
        <f t="shared" si="23"/>
        <v>1.9768468998610309</v>
      </c>
    </row>
    <row r="1532" spans="1:7" x14ac:dyDescent="0.25">
      <c r="A1532" s="28">
        <f>IF('weather data'!E1532&lt;=5,5,'weather data'!E1532)</f>
        <v>5</v>
      </c>
      <c r="B1532" s="4">
        <f>IF(A1532=5,0,1)*0.54+0.25*24.6*(Hilfstabelle!A1532-5)/1000</f>
        <v>0</v>
      </c>
      <c r="C1532" s="3">
        <f>(1213.2+(17.25*('weather data'!E1532-5)))/1000</f>
        <v>1.1715585000000002</v>
      </c>
      <c r="E1532" s="96">
        <v>2.1648209818505522</v>
      </c>
      <c r="F1532" s="115">
        <v>0</v>
      </c>
      <c r="G1532" s="112">
        <f t="shared" si="23"/>
        <v>2.1648209818505522</v>
      </c>
    </row>
    <row r="1533" spans="1:7" x14ac:dyDescent="0.25">
      <c r="A1533" s="28">
        <f>IF('weather data'!E1533&lt;=5,5,'weather data'!E1533)</f>
        <v>5</v>
      </c>
      <c r="B1533" s="4">
        <f>IF(A1533=5,0,1)*0.54+0.25*24.6*(Hilfstabelle!A1533-5)/1000</f>
        <v>0</v>
      </c>
      <c r="C1533" s="3">
        <f>(1213.2+(17.25*('weather data'!E1533-5)))/1000</f>
        <v>1.1562405</v>
      </c>
      <c r="E1533" s="96">
        <v>2.4153837791927781</v>
      </c>
      <c r="F1533" s="115">
        <v>0</v>
      </c>
      <c r="G1533" s="112">
        <f t="shared" si="23"/>
        <v>2.4153837791927781</v>
      </c>
    </row>
    <row r="1534" spans="1:7" x14ac:dyDescent="0.25">
      <c r="A1534" s="28">
        <f>IF('weather data'!E1534&lt;=5,5,'weather data'!E1534)</f>
        <v>5</v>
      </c>
      <c r="B1534" s="4">
        <f>IF(A1534=5,0,1)*0.54+0.25*24.6*(Hilfstabelle!A1534-5)/1000</f>
        <v>0</v>
      </c>
      <c r="C1534" s="3">
        <f>(1213.2+(17.25*('weather data'!E1534-5)))/1000</f>
        <v>1.1430615</v>
      </c>
      <c r="E1534" s="96">
        <v>2.222835106712362</v>
      </c>
      <c r="F1534" s="115">
        <v>0</v>
      </c>
      <c r="G1534" s="112">
        <f t="shared" si="23"/>
        <v>2.222835106712362</v>
      </c>
    </row>
    <row r="1535" spans="1:7" x14ac:dyDescent="0.25">
      <c r="A1535" s="28">
        <f>IF('weather data'!E1535&lt;=5,5,'weather data'!E1535)</f>
        <v>5</v>
      </c>
      <c r="B1535" s="4">
        <f>IF(A1535=5,0,1)*0.54+0.25*24.6*(Hilfstabelle!A1535-5)/1000</f>
        <v>0</v>
      </c>
      <c r="C1535" s="3">
        <f>(1213.2+(17.25*('weather data'!E1535-5)))/1000</f>
        <v>1.1335912500000001</v>
      </c>
      <c r="E1535" s="96">
        <v>1.992650030647761</v>
      </c>
      <c r="F1535" s="115">
        <v>0</v>
      </c>
      <c r="G1535" s="112">
        <f t="shared" si="23"/>
        <v>1.992650030647761</v>
      </c>
    </row>
    <row r="1536" spans="1:7" x14ac:dyDescent="0.25">
      <c r="A1536" s="28">
        <f>IF('weather data'!E1536&lt;=5,5,'weather data'!E1536)</f>
        <v>5</v>
      </c>
      <c r="B1536" s="4">
        <f>IF(A1536=5,0,1)*0.54+0.25*24.6*(Hilfstabelle!A1536-5)/1000</f>
        <v>0</v>
      </c>
      <c r="C1536" s="3">
        <f>(1213.2+(17.25*('weather data'!E1536-5)))/1000</f>
        <v>1.1298652500000002</v>
      </c>
      <c r="E1536" s="96">
        <v>1.9111391455372611</v>
      </c>
      <c r="F1536" s="115">
        <v>0</v>
      </c>
      <c r="G1536" s="112">
        <f t="shared" si="23"/>
        <v>1.9111391455372611</v>
      </c>
    </row>
    <row r="1537" spans="1:7" x14ac:dyDescent="0.25">
      <c r="A1537" s="28">
        <f>IF('weather data'!E1537&lt;=5,5,'weather data'!E1537)</f>
        <v>5</v>
      </c>
      <c r="B1537" s="4">
        <f>IF(A1537=5,0,1)*0.54+0.25*24.6*(Hilfstabelle!A1537-5)/1000</f>
        <v>0</v>
      </c>
      <c r="C1537" s="3">
        <f>(1213.2+(17.25*('weather data'!E1537-5)))/1000</f>
        <v>1.1279159999999999</v>
      </c>
      <c r="E1537" s="96">
        <v>1.797606126990493</v>
      </c>
      <c r="F1537" s="115">
        <v>0</v>
      </c>
      <c r="G1537" s="112">
        <f t="shared" si="23"/>
        <v>1.797606126990493</v>
      </c>
    </row>
    <row r="1538" spans="1:7" x14ac:dyDescent="0.25">
      <c r="A1538" s="28">
        <f>IF('weather data'!E1538&lt;=5,5,'weather data'!E1538)</f>
        <v>5</v>
      </c>
      <c r="B1538" s="4">
        <f>IF(A1538=5,0,1)*0.54+0.25*24.6*(Hilfstabelle!A1538-5)/1000</f>
        <v>0</v>
      </c>
      <c r="C1538" s="3">
        <f>(1213.2+(17.25*('weather data'!E1538-5)))/1000</f>
        <v>1.1261565</v>
      </c>
      <c r="E1538" s="96">
        <v>1.964578679908175</v>
      </c>
      <c r="F1538" s="115">
        <v>0</v>
      </c>
      <c r="G1538" s="112">
        <f t="shared" ref="G1538:G1601" si="24">F1538+E1538</f>
        <v>1.964578679908175</v>
      </c>
    </row>
    <row r="1539" spans="1:7" x14ac:dyDescent="0.25">
      <c r="A1539" s="28">
        <f>IF('weather data'!E1539&lt;=5,5,'weather data'!E1539)</f>
        <v>5</v>
      </c>
      <c r="B1539" s="4">
        <f>IF(A1539=5,0,1)*0.54+0.25*24.6*(Hilfstabelle!A1539-5)/1000</f>
        <v>0</v>
      </c>
      <c r="C1539" s="3">
        <f>(1213.2+(17.25*('weather data'!E1539-5)))/1000</f>
        <v>1.1232585000000002</v>
      </c>
      <c r="E1539" s="96">
        <v>2.0512879633037842</v>
      </c>
      <c r="F1539" s="115">
        <v>0</v>
      </c>
      <c r="G1539" s="112">
        <f t="shared" si="24"/>
        <v>2.0512879633037842</v>
      </c>
    </row>
    <row r="1540" spans="1:7" x14ac:dyDescent="0.25">
      <c r="A1540" s="28">
        <f>IF('weather data'!E1540&lt;=5,5,'weather data'!E1540)</f>
        <v>5</v>
      </c>
      <c r="B1540" s="4">
        <f>IF(A1540=5,0,1)*0.54+0.25*24.6*(Hilfstabelle!A1540-5)/1000</f>
        <v>0</v>
      </c>
      <c r="C1540" s="3">
        <f>(1213.2+(17.25*('weather data'!E1540-5)))/1000</f>
        <v>1.1203259999999999</v>
      </c>
      <c r="E1540" s="96">
        <v>1.9471120616702109</v>
      </c>
      <c r="F1540" s="115">
        <v>0</v>
      </c>
      <c r="G1540" s="112">
        <f t="shared" si="24"/>
        <v>1.9471120616702109</v>
      </c>
    </row>
    <row r="1541" spans="1:7" x14ac:dyDescent="0.25">
      <c r="A1541" s="28">
        <f>IF('weather data'!E1541&lt;=5,5,'weather data'!E1541)</f>
        <v>5</v>
      </c>
      <c r="B1541" s="4">
        <f>IF(A1541=5,0,1)*0.54+0.25*24.6*(Hilfstabelle!A1541-5)/1000</f>
        <v>0</v>
      </c>
      <c r="C1541" s="3">
        <f>(1213.2+(17.25*('weather data'!E1541-5)))/1000</f>
        <v>1.1171520000000001</v>
      </c>
      <c r="E1541" s="96">
        <v>1.833371107192038</v>
      </c>
      <c r="F1541" s="115">
        <v>0</v>
      </c>
      <c r="G1541" s="112">
        <f t="shared" si="24"/>
        <v>1.833371107192038</v>
      </c>
    </row>
    <row r="1542" spans="1:7" x14ac:dyDescent="0.25">
      <c r="A1542" s="28">
        <f>IF('weather data'!E1542&lt;=5,5,'weather data'!E1542)</f>
        <v>5</v>
      </c>
      <c r="B1542" s="4">
        <f>IF(A1542=5,0,1)*0.54+0.25*24.6*(Hilfstabelle!A1542-5)/1000</f>
        <v>0</v>
      </c>
      <c r="C1542" s="3">
        <f>(1213.2+(17.25*('weather data'!E1542-5)))/1000</f>
        <v>1.1139435</v>
      </c>
      <c r="E1542" s="96">
        <v>1.7603855952691161</v>
      </c>
      <c r="F1542" s="115">
        <v>0</v>
      </c>
      <c r="G1542" s="112">
        <f t="shared" si="24"/>
        <v>1.7603855952691161</v>
      </c>
    </row>
    <row r="1543" spans="1:7" x14ac:dyDescent="0.25">
      <c r="A1543" s="28">
        <f>IF('weather data'!E1543&lt;=5,5,'weather data'!E1543)</f>
        <v>5</v>
      </c>
      <c r="B1543" s="4">
        <f>IF(A1543=5,0,1)*0.54+0.25*24.6*(Hilfstabelle!A1543-5)/1000</f>
        <v>0</v>
      </c>
      <c r="C1543" s="3">
        <f>(1213.2+(17.25*('weather data'!E1543-5)))/1000</f>
        <v>1.1112870000000001</v>
      </c>
      <c r="E1543" s="96">
        <v>2.0036706350121909</v>
      </c>
      <c r="F1543" s="115">
        <v>0</v>
      </c>
      <c r="G1543" s="112">
        <f t="shared" si="24"/>
        <v>2.0036706350121909</v>
      </c>
    </row>
    <row r="1544" spans="1:7" x14ac:dyDescent="0.25">
      <c r="A1544" s="28">
        <f>IF('weather data'!E1544&lt;=5,5,'weather data'!E1544)</f>
        <v>5</v>
      </c>
      <c r="B1544" s="4">
        <f>IF(A1544=5,0,1)*0.54+0.25*24.6*(Hilfstabelle!A1544-5)/1000</f>
        <v>0</v>
      </c>
      <c r="C1544" s="3">
        <f>(1213.2+(17.25*('weather data'!E1544-5)))/1000</f>
        <v>1.1116665000000001</v>
      </c>
      <c r="E1544" s="96">
        <v>2.142363901258884</v>
      </c>
      <c r="F1544" s="115">
        <v>0</v>
      </c>
      <c r="G1544" s="112">
        <f t="shared" si="24"/>
        <v>2.142363901258884</v>
      </c>
    </row>
    <row r="1545" spans="1:7" x14ac:dyDescent="0.25">
      <c r="A1545" s="28">
        <f>IF('weather data'!E1545&lt;=5,5,'weather data'!E1545)</f>
        <v>5</v>
      </c>
      <c r="B1545" s="4">
        <f>IF(A1545=5,0,1)*0.54+0.25*24.6*(Hilfstabelle!A1545-5)/1000</f>
        <v>0</v>
      </c>
      <c r="C1545" s="3">
        <f>(1213.2+(17.25*('weather data'!E1545-5)))/1000</f>
        <v>1.1186700000000001</v>
      </c>
      <c r="E1545" s="96">
        <v>2.1775050736662158</v>
      </c>
      <c r="F1545" s="115">
        <v>0</v>
      </c>
      <c r="G1545" s="112">
        <f t="shared" si="24"/>
        <v>2.1775050736662158</v>
      </c>
    </row>
    <row r="1546" spans="1:7" x14ac:dyDescent="0.25">
      <c r="A1546" s="28">
        <f>IF('weather data'!E1546&lt;=5,5,'weather data'!E1546)</f>
        <v>5</v>
      </c>
      <c r="B1546" s="4">
        <f>IF(A1546=5,0,1)*0.54+0.25*24.6*(Hilfstabelle!A1546-5)/1000</f>
        <v>0</v>
      </c>
      <c r="C1546" s="3">
        <f>(1213.2+(17.25*('weather data'!E1546-5)))/1000</f>
        <v>1.1322975000000002</v>
      </c>
      <c r="E1546" s="96">
        <v>2.705662339433232</v>
      </c>
      <c r="F1546" s="115">
        <v>0</v>
      </c>
      <c r="G1546" s="112">
        <f t="shared" si="24"/>
        <v>2.705662339433232</v>
      </c>
    </row>
    <row r="1547" spans="1:7" x14ac:dyDescent="0.25">
      <c r="A1547" s="28">
        <f>IF('weather data'!E1547&lt;=5,5,'weather data'!E1547)</f>
        <v>5</v>
      </c>
      <c r="B1547" s="4">
        <f>IF(A1547=5,0,1)*0.54+0.25*24.6*(Hilfstabelle!A1547-5)/1000</f>
        <v>0</v>
      </c>
      <c r="C1547" s="3">
        <f>(1213.2+(17.25*('weather data'!E1547-5)))/1000</f>
        <v>1.1520315000000001</v>
      </c>
      <c r="E1547" s="96">
        <v>3.0192297239909718</v>
      </c>
      <c r="F1547" s="115">
        <v>0</v>
      </c>
      <c r="G1547" s="112">
        <f t="shared" si="24"/>
        <v>3.0192297239909718</v>
      </c>
    </row>
    <row r="1548" spans="1:7" x14ac:dyDescent="0.25">
      <c r="A1548" s="28">
        <f>IF('weather data'!E1548&lt;=5,5,'weather data'!E1548)</f>
        <v>5</v>
      </c>
      <c r="B1548" s="4">
        <f>IF(A1548=5,0,1)*0.54+0.25*24.6*(Hilfstabelle!A1548-5)/1000</f>
        <v>0</v>
      </c>
      <c r="C1548" s="3">
        <f>(1213.2+(17.25*('weather data'!E1548-5)))/1000</f>
        <v>1.1727832499999999</v>
      </c>
      <c r="E1548" s="96">
        <v>3.120702458516289</v>
      </c>
      <c r="F1548" s="115">
        <v>0</v>
      </c>
      <c r="G1548" s="112">
        <f t="shared" si="24"/>
        <v>3.120702458516289</v>
      </c>
    </row>
    <row r="1549" spans="1:7" x14ac:dyDescent="0.25">
      <c r="A1549" s="28">
        <f>IF('weather data'!E1549&lt;=5,5,'weather data'!E1549)</f>
        <v>5</v>
      </c>
      <c r="B1549" s="4">
        <f>IF(A1549=5,0,1)*0.54+0.25*24.6*(Hilfstabelle!A1549-5)/1000</f>
        <v>0</v>
      </c>
      <c r="C1549" s="3">
        <f>(1213.2+(17.25*('weather data'!E1549-5)))/1000</f>
        <v>1.1945699999999999</v>
      </c>
      <c r="E1549" s="96">
        <v>3.205956190392067</v>
      </c>
      <c r="F1549" s="115">
        <v>0</v>
      </c>
      <c r="G1549" s="112">
        <f t="shared" si="24"/>
        <v>3.205956190392067</v>
      </c>
    </row>
    <row r="1550" spans="1:7" x14ac:dyDescent="0.25">
      <c r="A1550" s="28">
        <f>IF('weather data'!E1550&lt;=5,5,'weather data'!E1550)</f>
        <v>5.1360000000000001</v>
      </c>
      <c r="B1550" s="4">
        <f>IF(A1550=5,0,1)*0.54+0.25*24.6*(Hilfstabelle!A1550-5)/1000</f>
        <v>0.54083639999999999</v>
      </c>
      <c r="C1550" s="3">
        <f>(1213.2+(17.25*('weather data'!E1550-5)))/1000</f>
        <v>1.215546</v>
      </c>
      <c r="E1550" s="96">
        <v>3.206164126323471</v>
      </c>
      <c r="F1550" s="115">
        <v>0</v>
      </c>
      <c r="G1550" s="112">
        <f t="shared" si="24"/>
        <v>3.206164126323471</v>
      </c>
    </row>
    <row r="1551" spans="1:7" x14ac:dyDescent="0.25">
      <c r="A1551" s="28">
        <f>IF('weather data'!E1551&lt;=5,5,'weather data'!E1551)</f>
        <v>6.0289999999999999</v>
      </c>
      <c r="B1551" s="4">
        <f>IF(A1551=5,0,1)*0.54+0.25*24.6*(Hilfstabelle!A1551-5)/1000</f>
        <v>0.54632835000000002</v>
      </c>
      <c r="C1551" s="3">
        <f>(1213.2+(17.25*('weather data'!E1551-5)))/1000</f>
        <v>1.23095025</v>
      </c>
      <c r="E1551" s="96">
        <v>3.0793232081668251</v>
      </c>
      <c r="F1551" s="115">
        <v>0</v>
      </c>
      <c r="G1551" s="112">
        <f t="shared" si="24"/>
        <v>3.0793232081668251</v>
      </c>
    </row>
    <row r="1552" spans="1:7" x14ac:dyDescent="0.25">
      <c r="A1552" s="28">
        <f>IF('weather data'!E1552&lt;=5,5,'weather data'!E1552)</f>
        <v>6.2050000000000001</v>
      </c>
      <c r="B1552" s="4">
        <f>IF(A1552=5,0,1)*0.54+0.25*24.6*(Hilfstabelle!A1552-5)/1000</f>
        <v>0.54741075000000006</v>
      </c>
      <c r="C1552" s="3">
        <f>(1213.2+(17.25*('weather data'!E1552-5)))/1000</f>
        <v>1.2339862500000001</v>
      </c>
      <c r="E1552" s="96">
        <v>2.7921636868974362</v>
      </c>
      <c r="F1552" s="115">
        <v>0</v>
      </c>
      <c r="G1552" s="112">
        <f t="shared" si="24"/>
        <v>2.7921636868974362</v>
      </c>
    </row>
    <row r="1553" spans="1:7" x14ac:dyDescent="0.25">
      <c r="A1553" s="28">
        <f>IF('weather data'!E1553&lt;=5,5,'weather data'!E1553)</f>
        <v>5.282</v>
      </c>
      <c r="B1553" s="4">
        <f>IF(A1553=5,0,1)*0.54+0.25*24.6*(Hilfstabelle!A1553-5)/1000</f>
        <v>0.5417343</v>
      </c>
      <c r="C1553" s="3">
        <f>(1213.2+(17.25*('weather data'!E1553-5)))/1000</f>
        <v>1.2180644999999999</v>
      </c>
      <c r="E1553" s="96">
        <v>2.804016034987483</v>
      </c>
      <c r="F1553" s="115">
        <v>0</v>
      </c>
      <c r="G1553" s="112">
        <f t="shared" si="24"/>
        <v>2.804016034987483</v>
      </c>
    </row>
    <row r="1554" spans="1:7" x14ac:dyDescent="0.25">
      <c r="A1554" s="28">
        <f>IF('weather data'!E1554&lt;=5,5,'weather data'!E1554)</f>
        <v>5</v>
      </c>
      <c r="B1554" s="4">
        <f>IF(A1554=5,0,1)*0.54+0.25*24.6*(Hilfstabelle!A1554-5)/1000</f>
        <v>0</v>
      </c>
      <c r="C1554" s="3">
        <f>(1213.2+(17.25*('weather data'!E1554-5)))/1000</f>
        <v>1.1835817500000001</v>
      </c>
      <c r="E1554" s="96">
        <v>2.9183807972598692</v>
      </c>
      <c r="F1554" s="115">
        <v>0</v>
      </c>
      <c r="G1554" s="112">
        <f t="shared" si="24"/>
        <v>2.9183807972598692</v>
      </c>
    </row>
    <row r="1555" spans="1:7" x14ac:dyDescent="0.25">
      <c r="A1555" s="28">
        <f>IF('weather data'!E1555&lt;=5,5,'weather data'!E1555)</f>
        <v>5</v>
      </c>
      <c r="B1555" s="4">
        <f>IF(A1555=5,0,1)*0.54+0.25*24.6*(Hilfstabelle!A1555-5)/1000</f>
        <v>0</v>
      </c>
      <c r="C1555" s="3">
        <f>(1213.2+(17.25*('weather data'!E1555-5)))/1000</f>
        <v>1.1707477500000001</v>
      </c>
      <c r="E1555" s="96">
        <v>3.013199581980246</v>
      </c>
      <c r="F1555" s="115">
        <v>0</v>
      </c>
      <c r="G1555" s="112">
        <f t="shared" si="24"/>
        <v>3.013199581980246</v>
      </c>
    </row>
    <row r="1556" spans="1:7" x14ac:dyDescent="0.25">
      <c r="A1556" s="28">
        <f>IF('weather data'!E1556&lt;=5,5,'weather data'!E1556)</f>
        <v>5</v>
      </c>
      <c r="B1556" s="4">
        <f>IF(A1556=5,0,1)*0.54+0.25*24.6*(Hilfstabelle!A1556-5)/1000</f>
        <v>0</v>
      </c>
      <c r="C1556" s="3">
        <f>(1213.2+(17.25*('weather data'!E1556-5)))/1000</f>
        <v>1.1628990000000001</v>
      </c>
      <c r="E1556" s="96">
        <v>3.1652007478368169</v>
      </c>
      <c r="F1556" s="115">
        <v>0</v>
      </c>
      <c r="G1556" s="112">
        <f t="shared" si="24"/>
        <v>3.1652007478368169</v>
      </c>
    </row>
    <row r="1557" spans="1:7" x14ac:dyDescent="0.25">
      <c r="A1557" s="28">
        <f>IF('weather data'!E1557&lt;=5,5,'weather data'!E1557)</f>
        <v>5</v>
      </c>
      <c r="B1557" s="4">
        <f>IF(A1557=5,0,1)*0.54+0.25*24.6*(Hilfstabelle!A1557-5)/1000</f>
        <v>0</v>
      </c>
      <c r="C1557" s="3">
        <f>(1213.2+(17.25*('weather data'!E1557-5)))/1000</f>
        <v>1.1517382500000002</v>
      </c>
      <c r="E1557" s="96">
        <v>2.9318966328011511</v>
      </c>
      <c r="F1557" s="115">
        <v>0</v>
      </c>
      <c r="G1557" s="112">
        <f t="shared" si="24"/>
        <v>2.9318966328011511</v>
      </c>
    </row>
    <row r="1558" spans="1:7" x14ac:dyDescent="0.25">
      <c r="A1558" s="28">
        <f>IF('weather data'!E1558&lt;=5,5,'weather data'!E1558)</f>
        <v>5</v>
      </c>
      <c r="B1558" s="4">
        <f>IF(A1558=5,0,1)*0.54+0.25*24.6*(Hilfstabelle!A1558-5)/1000</f>
        <v>0</v>
      </c>
      <c r="C1558" s="3">
        <f>(1213.2+(17.25*('weather data'!E1558-5)))/1000</f>
        <v>1.1400254999999999</v>
      </c>
      <c r="E1558" s="96">
        <v>2.4407519628241068</v>
      </c>
      <c r="F1558" s="115">
        <v>0</v>
      </c>
      <c r="G1558" s="112">
        <f t="shared" si="24"/>
        <v>2.4407519628241068</v>
      </c>
    </row>
    <row r="1559" spans="1:7" x14ac:dyDescent="0.25">
      <c r="A1559" s="28">
        <f>IF('weather data'!E1559&lt;=5,5,'weather data'!E1559)</f>
        <v>5</v>
      </c>
      <c r="B1559" s="4">
        <f>IF(A1559=5,0,1)*0.54+0.25*24.6*(Hilfstabelle!A1559-5)/1000</f>
        <v>0</v>
      </c>
      <c r="C1559" s="3">
        <f>(1213.2+(17.25*('weather data'!E1559-5)))/1000</f>
        <v>1.1293994999999999</v>
      </c>
      <c r="E1559" s="96">
        <v>2.2488270981379039</v>
      </c>
      <c r="F1559" s="115">
        <v>0</v>
      </c>
      <c r="G1559" s="112">
        <f t="shared" si="24"/>
        <v>2.2488270981379039</v>
      </c>
    </row>
    <row r="1560" spans="1:7" x14ac:dyDescent="0.25">
      <c r="A1560" s="28">
        <f>IF('weather data'!E1560&lt;=5,5,'weather data'!E1560)</f>
        <v>5</v>
      </c>
      <c r="B1560" s="4">
        <f>IF(A1560=5,0,1)*0.54+0.25*24.6*(Hilfstabelle!A1560-5)/1000</f>
        <v>0</v>
      </c>
      <c r="C1560" s="3">
        <f>(1213.2+(17.25*('weather data'!E1560-5)))/1000</f>
        <v>1.11892875</v>
      </c>
      <c r="E1560" s="96">
        <v>2.1596225835654428</v>
      </c>
      <c r="F1560" s="115">
        <v>0</v>
      </c>
      <c r="G1560" s="112">
        <f t="shared" si="24"/>
        <v>2.1596225835654428</v>
      </c>
    </row>
    <row r="1561" spans="1:7" x14ac:dyDescent="0.25">
      <c r="A1561" s="28">
        <f>IF('weather data'!E1561&lt;=5,5,'weather data'!E1561)</f>
        <v>5</v>
      </c>
      <c r="B1561" s="4">
        <f>IF(A1561=5,0,1)*0.54+0.25*24.6*(Hilfstabelle!A1561-5)/1000</f>
        <v>0</v>
      </c>
      <c r="C1561" s="3">
        <f>(1213.2+(17.25*('weather data'!E1561-5)))/1000</f>
        <v>1.10940675</v>
      </c>
      <c r="E1561" s="96">
        <v>2.023632484427007</v>
      </c>
      <c r="F1561" s="115">
        <v>0</v>
      </c>
      <c r="G1561" s="112">
        <f t="shared" si="24"/>
        <v>2.023632484427007</v>
      </c>
    </row>
    <row r="1562" spans="1:7" x14ac:dyDescent="0.25">
      <c r="A1562" s="28">
        <f>IF('weather data'!E1562&lt;=5,5,'weather data'!E1562)</f>
        <v>5</v>
      </c>
      <c r="B1562" s="4">
        <f>IF(A1562=5,0,1)*0.54+0.25*24.6*(Hilfstabelle!A1562-5)/1000</f>
        <v>0</v>
      </c>
      <c r="C1562" s="3">
        <f>(1213.2+(17.25*('weather data'!E1562-5)))/1000</f>
        <v>1.1017995</v>
      </c>
      <c r="E1562" s="96">
        <v>1.964578679908175</v>
      </c>
      <c r="F1562" s="115">
        <v>0</v>
      </c>
      <c r="G1562" s="112">
        <f t="shared" si="24"/>
        <v>1.964578679908175</v>
      </c>
    </row>
    <row r="1563" spans="1:7" x14ac:dyDescent="0.25">
      <c r="A1563" s="28">
        <f>IF('weather data'!E1563&lt;=5,5,'weather data'!E1563)</f>
        <v>5</v>
      </c>
      <c r="B1563" s="4">
        <f>IF(A1563=5,0,1)*0.54+0.25*24.6*(Hilfstabelle!A1563-5)/1000</f>
        <v>0</v>
      </c>
      <c r="C1563" s="3">
        <f>(1213.2+(17.25*('weather data'!E1563-5)))/1000</f>
        <v>1.0966590000000001</v>
      </c>
      <c r="E1563" s="96">
        <v>2.0512879633037842</v>
      </c>
      <c r="F1563" s="115">
        <v>0</v>
      </c>
      <c r="G1563" s="112">
        <f t="shared" si="24"/>
        <v>2.0512879633037842</v>
      </c>
    </row>
    <row r="1564" spans="1:7" x14ac:dyDescent="0.25">
      <c r="A1564" s="28">
        <f>IF('weather data'!E1564&lt;=5,5,'weather data'!E1564)</f>
        <v>5</v>
      </c>
      <c r="B1564" s="4">
        <f>IF(A1564=5,0,1)*0.54+0.25*24.6*(Hilfstabelle!A1564-5)/1000</f>
        <v>0</v>
      </c>
      <c r="C1564" s="3">
        <f>(1213.2+(17.25*('weather data'!E1564-5)))/1000</f>
        <v>1.0919842499999999</v>
      </c>
      <c r="E1564" s="96">
        <v>1.9471120616702109</v>
      </c>
      <c r="F1564" s="115">
        <v>0</v>
      </c>
      <c r="G1564" s="112">
        <f t="shared" si="24"/>
        <v>1.9471120616702109</v>
      </c>
    </row>
    <row r="1565" spans="1:7" x14ac:dyDescent="0.25">
      <c r="A1565" s="28">
        <f>IF('weather data'!E1565&lt;=5,5,'weather data'!E1565)</f>
        <v>5</v>
      </c>
      <c r="B1565" s="4">
        <f>IF(A1565=5,0,1)*0.54+0.25*24.6*(Hilfstabelle!A1565-5)/1000</f>
        <v>0</v>
      </c>
      <c r="C1565" s="3">
        <f>(1213.2+(17.25*('weather data'!E1565-5)))/1000</f>
        <v>1.0847392500000002</v>
      </c>
      <c r="E1565" s="96">
        <v>1.833371107192038</v>
      </c>
      <c r="F1565" s="115">
        <v>0</v>
      </c>
      <c r="G1565" s="112">
        <f t="shared" si="24"/>
        <v>1.833371107192038</v>
      </c>
    </row>
    <row r="1566" spans="1:7" x14ac:dyDescent="0.25">
      <c r="A1566" s="28">
        <f>IF('weather data'!E1566&lt;=5,5,'weather data'!E1566)</f>
        <v>5</v>
      </c>
      <c r="B1566" s="4">
        <f>IF(A1566=5,0,1)*0.54+0.25*24.6*(Hilfstabelle!A1566-5)/1000</f>
        <v>0</v>
      </c>
      <c r="C1566" s="3">
        <f>(1213.2+(17.25*('weather data'!E1566-5)))/1000</f>
        <v>1.0748205</v>
      </c>
      <c r="E1566" s="96">
        <v>1.7603855952691161</v>
      </c>
      <c r="F1566" s="115">
        <v>0</v>
      </c>
      <c r="G1566" s="112">
        <f t="shared" si="24"/>
        <v>1.7603855952691161</v>
      </c>
    </row>
    <row r="1567" spans="1:7" x14ac:dyDescent="0.25">
      <c r="A1567" s="28">
        <f>IF('weather data'!E1567&lt;=5,5,'weather data'!E1567)</f>
        <v>5</v>
      </c>
      <c r="B1567" s="4">
        <f>IF(A1567=5,0,1)*0.54+0.25*24.6*(Hilfstabelle!A1567-5)/1000</f>
        <v>0</v>
      </c>
      <c r="C1567" s="3">
        <f>(1213.2+(17.25*('weather data'!E1567-5)))/1000</f>
        <v>1.06600575</v>
      </c>
      <c r="E1567" s="96">
        <v>2.0036706350121909</v>
      </c>
      <c r="F1567" s="115">
        <v>0</v>
      </c>
      <c r="G1567" s="112">
        <f t="shared" si="24"/>
        <v>2.0036706350121909</v>
      </c>
    </row>
    <row r="1568" spans="1:7" x14ac:dyDescent="0.25">
      <c r="A1568" s="28">
        <f>IF('weather data'!E1568&lt;=5,5,'weather data'!E1568)</f>
        <v>5</v>
      </c>
      <c r="B1568" s="4">
        <f>IF(A1568=5,0,1)*0.54+0.25*24.6*(Hilfstabelle!A1568-5)/1000</f>
        <v>0</v>
      </c>
      <c r="C1568" s="3">
        <f>(1213.2+(17.25*('weather data'!E1568-5)))/1000</f>
        <v>1.07321625</v>
      </c>
      <c r="E1568" s="96">
        <v>2.142363901258884</v>
      </c>
      <c r="F1568" s="115">
        <v>0</v>
      </c>
      <c r="G1568" s="112">
        <f t="shared" si="24"/>
        <v>2.142363901258884</v>
      </c>
    </row>
    <row r="1569" spans="1:7" x14ac:dyDescent="0.25">
      <c r="A1569" s="28">
        <f>IF('weather data'!E1569&lt;=5,5,'weather data'!E1569)</f>
        <v>5</v>
      </c>
      <c r="B1569" s="4">
        <f>IF(A1569=5,0,1)*0.54+0.25*24.6*(Hilfstabelle!A1569-5)/1000</f>
        <v>0</v>
      </c>
      <c r="C1569" s="3">
        <f>(1213.2+(17.25*('weather data'!E1569-5)))/1000</f>
        <v>1.1025240000000001</v>
      </c>
      <c r="E1569" s="96">
        <v>2.1775050736662158</v>
      </c>
      <c r="F1569" s="115">
        <v>0</v>
      </c>
      <c r="G1569" s="112">
        <f t="shared" si="24"/>
        <v>2.1775050736662158</v>
      </c>
    </row>
    <row r="1570" spans="1:7" x14ac:dyDescent="0.25">
      <c r="A1570" s="28">
        <f>IF('weather data'!E1570&lt;=5,5,'weather data'!E1570)</f>
        <v>5</v>
      </c>
      <c r="B1570" s="4">
        <f>IF(A1570=5,0,1)*0.54+0.25*24.6*(Hilfstabelle!A1570-5)/1000</f>
        <v>0</v>
      </c>
      <c r="C1570" s="3">
        <f>(1213.2+(17.25*('weather data'!E1570-5)))/1000</f>
        <v>1.141302</v>
      </c>
      <c r="E1570" s="96">
        <v>2.705662339433232</v>
      </c>
      <c r="F1570" s="115">
        <v>0</v>
      </c>
      <c r="G1570" s="112">
        <f t="shared" si="24"/>
        <v>2.705662339433232</v>
      </c>
    </row>
    <row r="1571" spans="1:7" x14ac:dyDescent="0.25">
      <c r="A1571" s="28">
        <f>IF('weather data'!E1571&lt;=5,5,'weather data'!E1571)</f>
        <v>5</v>
      </c>
      <c r="B1571" s="4">
        <f>IF(A1571=5,0,1)*0.54+0.25*24.6*(Hilfstabelle!A1571-5)/1000</f>
        <v>0</v>
      </c>
      <c r="C1571" s="3">
        <f>(1213.2+(17.25*('weather data'!E1571-5)))/1000</f>
        <v>1.1752327500000002</v>
      </c>
      <c r="E1571" s="96">
        <v>3.0192297239909718</v>
      </c>
      <c r="F1571" s="115">
        <v>0</v>
      </c>
      <c r="G1571" s="112">
        <f t="shared" si="24"/>
        <v>3.0192297239909718</v>
      </c>
    </row>
    <row r="1572" spans="1:7" x14ac:dyDescent="0.25">
      <c r="A1572" s="28">
        <f>IF('weather data'!E1572&lt;=5,5,'weather data'!E1572)</f>
        <v>5</v>
      </c>
      <c r="B1572" s="4">
        <f>IF(A1572=5,0,1)*0.54+0.25*24.6*(Hilfstabelle!A1572-5)/1000</f>
        <v>0</v>
      </c>
      <c r="C1572" s="3">
        <f>(1213.2+(17.25*('weather data'!E1572-5)))/1000</f>
        <v>1.2010905000000001</v>
      </c>
      <c r="E1572" s="96">
        <v>3.120702458516289</v>
      </c>
      <c r="F1572" s="115">
        <v>0</v>
      </c>
      <c r="G1572" s="112">
        <f t="shared" si="24"/>
        <v>3.120702458516289</v>
      </c>
    </row>
    <row r="1573" spans="1:7" x14ac:dyDescent="0.25">
      <c r="A1573" s="28">
        <f>IF('weather data'!E1573&lt;=5,5,'weather data'!E1573)</f>
        <v>5.3150000000000004</v>
      </c>
      <c r="B1573" s="4">
        <f>IF(A1573=5,0,1)*0.54+0.25*24.6*(Hilfstabelle!A1573-5)/1000</f>
        <v>0.54193725000000004</v>
      </c>
      <c r="C1573" s="3">
        <f>(1213.2+(17.25*('weather data'!E1573-5)))/1000</f>
        <v>1.21863375</v>
      </c>
      <c r="E1573" s="96">
        <v>3.205956190392067</v>
      </c>
      <c r="F1573" s="115">
        <v>0</v>
      </c>
      <c r="G1573" s="112">
        <f t="shared" si="24"/>
        <v>3.205956190392067</v>
      </c>
    </row>
    <row r="1574" spans="1:7" x14ac:dyDescent="0.25">
      <c r="A1574" s="28">
        <f>IF('weather data'!E1574&lt;=5,5,'weather data'!E1574)</f>
        <v>5.851</v>
      </c>
      <c r="B1574" s="4">
        <f>IF(A1574=5,0,1)*0.54+0.25*24.6*(Hilfstabelle!A1574-5)/1000</f>
        <v>0.54523365000000001</v>
      </c>
      <c r="C1574" s="3">
        <f>(1213.2+(17.25*('weather data'!E1574-5)))/1000</f>
        <v>1.22787975</v>
      </c>
      <c r="E1574" s="96">
        <v>3.206164126323471</v>
      </c>
      <c r="F1574" s="115">
        <v>0</v>
      </c>
      <c r="G1574" s="112">
        <f t="shared" si="24"/>
        <v>3.206164126323471</v>
      </c>
    </row>
    <row r="1575" spans="1:7" x14ac:dyDescent="0.25">
      <c r="A1575" s="28">
        <f>IF('weather data'!E1575&lt;=5,5,'weather data'!E1575)</f>
        <v>5.7869999999999999</v>
      </c>
      <c r="B1575" s="4">
        <f>IF(A1575=5,0,1)*0.54+0.25*24.6*(Hilfstabelle!A1575-5)/1000</f>
        <v>0.54484005000000002</v>
      </c>
      <c r="C1575" s="3">
        <f>(1213.2+(17.25*('weather data'!E1575-5)))/1000</f>
        <v>1.2267757500000001</v>
      </c>
      <c r="E1575" s="96">
        <v>3.0793232081668251</v>
      </c>
      <c r="F1575" s="115">
        <v>0</v>
      </c>
      <c r="G1575" s="112">
        <f t="shared" si="24"/>
        <v>3.0793232081668251</v>
      </c>
    </row>
    <row r="1576" spans="1:7" x14ac:dyDescent="0.25">
      <c r="A1576" s="28">
        <f>IF('weather data'!E1576&lt;=5,5,'weather data'!E1576)</f>
        <v>5.0960000000000001</v>
      </c>
      <c r="B1576" s="4">
        <f>IF(A1576=5,0,1)*0.54+0.25*24.6*(Hilfstabelle!A1576-5)/1000</f>
        <v>0.54059040000000003</v>
      </c>
      <c r="C1576" s="3">
        <f>(1213.2+(17.25*('weather data'!E1576-5)))/1000</f>
        <v>1.2148559999999999</v>
      </c>
      <c r="E1576" s="96">
        <v>2.7921636868974362</v>
      </c>
      <c r="F1576" s="115">
        <v>0</v>
      </c>
      <c r="G1576" s="112">
        <f t="shared" si="24"/>
        <v>2.7921636868974362</v>
      </c>
    </row>
    <row r="1577" spans="1:7" x14ac:dyDescent="0.25">
      <c r="A1577" s="28">
        <f>IF('weather data'!E1577&lt;=5,5,'weather data'!E1577)</f>
        <v>5</v>
      </c>
      <c r="B1577" s="4">
        <f>IF(A1577=5,0,1)*0.54+0.25*24.6*(Hilfstabelle!A1577-5)/1000</f>
        <v>0</v>
      </c>
      <c r="C1577" s="3">
        <f>(1213.2+(17.25*('weather data'!E1577-5)))/1000</f>
        <v>1.1908957500000001</v>
      </c>
      <c r="E1577" s="96">
        <v>2.804016034987483</v>
      </c>
      <c r="F1577" s="115">
        <v>0</v>
      </c>
      <c r="G1577" s="112">
        <f t="shared" si="24"/>
        <v>2.804016034987483</v>
      </c>
    </row>
    <row r="1578" spans="1:7" x14ac:dyDescent="0.25">
      <c r="A1578" s="28">
        <f>IF('weather data'!E1578&lt;=5,5,'weather data'!E1578)</f>
        <v>5</v>
      </c>
      <c r="B1578" s="4">
        <f>IF(A1578=5,0,1)*0.54+0.25*24.6*(Hilfstabelle!A1578-5)/1000</f>
        <v>0</v>
      </c>
      <c r="C1578" s="3">
        <f>(1213.2+(17.25*('weather data'!E1578-5)))/1000</f>
        <v>1.163451</v>
      </c>
      <c r="E1578" s="96">
        <v>2.9183807972598692</v>
      </c>
      <c r="F1578" s="115">
        <v>0</v>
      </c>
      <c r="G1578" s="112">
        <f t="shared" si="24"/>
        <v>2.9183807972598692</v>
      </c>
    </row>
    <row r="1579" spans="1:7" x14ac:dyDescent="0.25">
      <c r="A1579" s="28">
        <f>IF('weather data'!E1579&lt;=5,5,'weather data'!E1579)</f>
        <v>5</v>
      </c>
      <c r="B1579" s="4">
        <f>IF(A1579=5,0,1)*0.54+0.25*24.6*(Hilfstabelle!A1579-5)/1000</f>
        <v>0</v>
      </c>
      <c r="C1579" s="3">
        <f>(1213.2+(17.25*('weather data'!E1579-5)))/1000</f>
        <v>1.1504962500000002</v>
      </c>
      <c r="E1579" s="96">
        <v>3.013199581980246</v>
      </c>
      <c r="F1579" s="115">
        <v>0</v>
      </c>
      <c r="G1579" s="112">
        <f t="shared" si="24"/>
        <v>3.013199581980246</v>
      </c>
    </row>
    <row r="1580" spans="1:7" x14ac:dyDescent="0.25">
      <c r="A1580" s="28">
        <f>IF('weather data'!E1580&lt;=5,5,'weather data'!E1580)</f>
        <v>5</v>
      </c>
      <c r="B1580" s="4">
        <f>IF(A1580=5,0,1)*0.54+0.25*24.6*(Hilfstabelle!A1580-5)/1000</f>
        <v>0</v>
      </c>
      <c r="C1580" s="3">
        <f>(1213.2+(17.25*('weather data'!E1580-5)))/1000</f>
        <v>1.14169875</v>
      </c>
      <c r="E1580" s="96">
        <v>3.1652007478368169</v>
      </c>
      <c r="F1580" s="115">
        <v>0</v>
      </c>
      <c r="G1580" s="112">
        <f t="shared" si="24"/>
        <v>3.1652007478368169</v>
      </c>
    </row>
    <row r="1581" spans="1:7" x14ac:dyDescent="0.25">
      <c r="A1581" s="28">
        <f>IF('weather data'!E1581&lt;=5,5,'weather data'!E1581)</f>
        <v>5</v>
      </c>
      <c r="B1581" s="4">
        <f>IF(A1581=5,0,1)*0.54+0.25*24.6*(Hilfstabelle!A1581-5)/1000</f>
        <v>0</v>
      </c>
      <c r="C1581" s="3">
        <f>(1213.2+(17.25*('weather data'!E1581-5)))/1000</f>
        <v>1.1282092500000001</v>
      </c>
      <c r="E1581" s="96">
        <v>2.9318966328011511</v>
      </c>
      <c r="F1581" s="115">
        <v>0</v>
      </c>
      <c r="G1581" s="112">
        <f t="shared" si="24"/>
        <v>2.9318966328011511</v>
      </c>
    </row>
    <row r="1582" spans="1:7" x14ac:dyDescent="0.25">
      <c r="A1582" s="28">
        <f>IF('weather data'!E1582&lt;=5,5,'weather data'!E1582)</f>
        <v>5</v>
      </c>
      <c r="B1582" s="4">
        <f>IF(A1582=5,0,1)*0.54+0.25*24.6*(Hilfstabelle!A1582-5)/1000</f>
        <v>0</v>
      </c>
      <c r="C1582" s="3">
        <f>(1213.2+(17.25*('weather data'!E1582-5)))/1000</f>
        <v>1.1130292500000001</v>
      </c>
      <c r="E1582" s="96">
        <v>2.4407519628241068</v>
      </c>
      <c r="F1582" s="115">
        <v>0</v>
      </c>
      <c r="G1582" s="112">
        <f t="shared" si="24"/>
        <v>2.4407519628241068</v>
      </c>
    </row>
    <row r="1583" spans="1:7" x14ac:dyDescent="0.25">
      <c r="A1583" s="28">
        <f>IF('weather data'!E1583&lt;=5,5,'weather data'!E1583)</f>
        <v>5</v>
      </c>
      <c r="B1583" s="4">
        <f>IF(A1583=5,0,1)*0.54+0.25*24.6*(Hilfstabelle!A1583-5)/1000</f>
        <v>0</v>
      </c>
      <c r="C1583" s="3">
        <f>(1213.2+(17.25*('weather data'!E1583-5)))/1000</f>
        <v>1.1021445000000001</v>
      </c>
      <c r="E1583" s="96">
        <v>2.2488270981379039</v>
      </c>
      <c r="F1583" s="115">
        <v>0</v>
      </c>
      <c r="G1583" s="112">
        <f t="shared" si="24"/>
        <v>2.2488270981379039</v>
      </c>
    </row>
    <row r="1584" spans="1:7" x14ac:dyDescent="0.25">
      <c r="A1584" s="28">
        <f>IF('weather data'!E1584&lt;=5,5,'weather data'!E1584)</f>
        <v>5</v>
      </c>
      <c r="B1584" s="4">
        <f>IF(A1584=5,0,1)*0.54+0.25*24.6*(Hilfstabelle!A1584-5)/1000</f>
        <v>0</v>
      </c>
      <c r="C1584" s="3">
        <f>(1213.2+(17.25*('weather data'!E1584-5)))/1000</f>
        <v>1.09388175</v>
      </c>
      <c r="E1584" s="96">
        <v>2.1596225835654428</v>
      </c>
      <c r="F1584" s="115">
        <v>0</v>
      </c>
      <c r="G1584" s="112">
        <f t="shared" si="24"/>
        <v>2.1596225835654428</v>
      </c>
    </row>
    <row r="1585" spans="1:7" x14ac:dyDescent="0.25">
      <c r="A1585" s="28">
        <f>IF('weather data'!E1585&lt;=5,5,'weather data'!E1585)</f>
        <v>5</v>
      </c>
      <c r="B1585" s="4">
        <f>IF(A1585=5,0,1)*0.54+0.25*24.6*(Hilfstabelle!A1585-5)/1000</f>
        <v>0</v>
      </c>
      <c r="C1585" s="3">
        <f>(1213.2+(17.25*('weather data'!E1585-5)))/1000</f>
        <v>1.0880512499999999</v>
      </c>
      <c r="E1585" s="96">
        <v>2.023632484427007</v>
      </c>
      <c r="F1585" s="115">
        <v>0</v>
      </c>
      <c r="G1585" s="112">
        <f t="shared" si="24"/>
        <v>2.023632484427007</v>
      </c>
    </row>
    <row r="1586" spans="1:7" x14ac:dyDescent="0.25">
      <c r="A1586" s="28">
        <f>IF('weather data'!E1586&lt;=5,5,'weather data'!E1586)</f>
        <v>5</v>
      </c>
      <c r="B1586" s="4">
        <f>IF(A1586=5,0,1)*0.54+0.25*24.6*(Hilfstabelle!A1586-5)/1000</f>
        <v>0</v>
      </c>
      <c r="C1586" s="3">
        <f>(1213.2+(17.25*('weather data'!E1586-5)))/1000</f>
        <v>1.08494625</v>
      </c>
      <c r="E1586" s="96">
        <v>1.964578679908175</v>
      </c>
      <c r="F1586" s="115">
        <v>0</v>
      </c>
      <c r="G1586" s="112">
        <f t="shared" si="24"/>
        <v>1.964578679908175</v>
      </c>
    </row>
    <row r="1587" spans="1:7" x14ac:dyDescent="0.25">
      <c r="A1587" s="28">
        <f>IF('weather data'!E1587&lt;=5,5,'weather data'!E1587)</f>
        <v>5</v>
      </c>
      <c r="B1587" s="4">
        <f>IF(A1587=5,0,1)*0.54+0.25*24.6*(Hilfstabelle!A1587-5)/1000</f>
        <v>0</v>
      </c>
      <c r="C1587" s="3">
        <f>(1213.2+(17.25*('weather data'!E1587-5)))/1000</f>
        <v>1.0804095</v>
      </c>
      <c r="E1587" s="96">
        <v>2.0512879633037842</v>
      </c>
      <c r="F1587" s="115">
        <v>0</v>
      </c>
      <c r="G1587" s="112">
        <f t="shared" si="24"/>
        <v>2.0512879633037842</v>
      </c>
    </row>
    <row r="1588" spans="1:7" x14ac:dyDescent="0.25">
      <c r="A1588" s="28">
        <f>IF('weather data'!E1588&lt;=5,5,'weather data'!E1588)</f>
        <v>5</v>
      </c>
      <c r="B1588" s="4">
        <f>IF(A1588=5,0,1)*0.54+0.25*24.6*(Hilfstabelle!A1588-5)/1000</f>
        <v>0</v>
      </c>
      <c r="C1588" s="3">
        <f>(1213.2+(17.25*('weather data'!E1588-5)))/1000</f>
        <v>1.0822207499999998</v>
      </c>
      <c r="E1588" s="96">
        <v>1.9471120616702109</v>
      </c>
      <c r="F1588" s="115">
        <v>0</v>
      </c>
      <c r="G1588" s="112">
        <f t="shared" si="24"/>
        <v>1.9471120616702109</v>
      </c>
    </row>
    <row r="1589" spans="1:7" x14ac:dyDescent="0.25">
      <c r="A1589" s="28">
        <f>IF('weather data'!E1589&lt;=5,5,'weather data'!E1589)</f>
        <v>5</v>
      </c>
      <c r="B1589" s="4">
        <f>IF(A1589=5,0,1)*0.54+0.25*24.6*(Hilfstabelle!A1589-5)/1000</f>
        <v>0</v>
      </c>
      <c r="C1589" s="3">
        <f>(1213.2+(17.25*('weather data'!E1589-5)))/1000</f>
        <v>1.0838422500000002</v>
      </c>
      <c r="E1589" s="96">
        <v>1.833371107192038</v>
      </c>
      <c r="F1589" s="115">
        <v>0</v>
      </c>
      <c r="G1589" s="112">
        <f t="shared" si="24"/>
        <v>1.833371107192038</v>
      </c>
    </row>
    <row r="1590" spans="1:7" x14ac:dyDescent="0.25">
      <c r="A1590" s="28">
        <f>IF('weather data'!E1590&lt;=5,5,'weather data'!E1590)</f>
        <v>5</v>
      </c>
      <c r="B1590" s="4">
        <f>IF(A1590=5,0,1)*0.54+0.25*24.6*(Hilfstabelle!A1590-5)/1000</f>
        <v>0</v>
      </c>
      <c r="C1590" s="3">
        <f>(1213.2+(17.25*('weather data'!E1590-5)))/1000</f>
        <v>1.0821000000000001</v>
      </c>
      <c r="E1590" s="96">
        <v>1.7603855952691161</v>
      </c>
      <c r="F1590" s="115">
        <v>0</v>
      </c>
      <c r="G1590" s="112">
        <f t="shared" si="24"/>
        <v>1.7603855952691161</v>
      </c>
    </row>
    <row r="1591" spans="1:7" x14ac:dyDescent="0.25">
      <c r="A1591" s="28">
        <f>IF('weather data'!E1591&lt;=5,5,'weather data'!E1591)</f>
        <v>5</v>
      </c>
      <c r="B1591" s="4">
        <f>IF(A1591=5,0,1)*0.54+0.25*24.6*(Hilfstabelle!A1591-5)/1000</f>
        <v>0</v>
      </c>
      <c r="C1591" s="3">
        <f>(1213.2+(17.25*('weather data'!E1591-5)))/1000</f>
        <v>1.07749425</v>
      </c>
      <c r="E1591" s="96">
        <v>2.0036706350121909</v>
      </c>
      <c r="F1591" s="115">
        <v>0</v>
      </c>
      <c r="G1591" s="112">
        <f t="shared" si="24"/>
        <v>2.0036706350121909</v>
      </c>
    </row>
    <row r="1592" spans="1:7" x14ac:dyDescent="0.25">
      <c r="A1592" s="28">
        <f>IF('weather data'!E1592&lt;=5,5,'weather data'!E1592)</f>
        <v>5</v>
      </c>
      <c r="B1592" s="4">
        <f>IF(A1592=5,0,1)*0.54+0.25*24.6*(Hilfstabelle!A1592-5)/1000</f>
        <v>0</v>
      </c>
      <c r="C1592" s="3">
        <f>(1213.2+(17.25*('weather data'!E1592-5)))/1000</f>
        <v>1.0821862499999999</v>
      </c>
      <c r="E1592" s="96">
        <v>2.142363901258884</v>
      </c>
      <c r="F1592" s="115">
        <v>0</v>
      </c>
      <c r="G1592" s="112">
        <f t="shared" si="24"/>
        <v>2.142363901258884</v>
      </c>
    </row>
    <row r="1593" spans="1:7" x14ac:dyDescent="0.25">
      <c r="A1593" s="28">
        <f>IF('weather data'!E1593&lt;=5,5,'weather data'!E1593)</f>
        <v>5</v>
      </c>
      <c r="B1593" s="4">
        <f>IF(A1593=5,0,1)*0.54+0.25*24.6*(Hilfstabelle!A1593-5)/1000</f>
        <v>0</v>
      </c>
      <c r="C1593" s="3">
        <f>(1213.2+(17.25*('weather data'!E1593-5)))/1000</f>
        <v>1.1068365000000002</v>
      </c>
      <c r="E1593" s="96">
        <v>2.1775050736662158</v>
      </c>
      <c r="F1593" s="115">
        <v>0</v>
      </c>
      <c r="G1593" s="112">
        <f t="shared" si="24"/>
        <v>2.1775050736662158</v>
      </c>
    </row>
    <row r="1594" spans="1:7" x14ac:dyDescent="0.25">
      <c r="A1594" s="28">
        <f>IF('weather data'!E1594&lt;=5,5,'weather data'!E1594)</f>
        <v>5</v>
      </c>
      <c r="B1594" s="4">
        <f>IF(A1594=5,0,1)*0.54+0.25*24.6*(Hilfstabelle!A1594-5)/1000</f>
        <v>0</v>
      </c>
      <c r="C1594" s="3">
        <f>(1213.2+(17.25*('weather data'!E1594-5)))/1000</f>
        <v>1.14376875</v>
      </c>
      <c r="E1594" s="96">
        <v>2.705662339433232</v>
      </c>
      <c r="F1594" s="115">
        <v>0</v>
      </c>
      <c r="G1594" s="112">
        <f t="shared" si="24"/>
        <v>2.705662339433232</v>
      </c>
    </row>
    <row r="1595" spans="1:7" x14ac:dyDescent="0.25">
      <c r="A1595" s="28">
        <f>IF('weather data'!E1595&lt;=5,5,'weather data'!E1595)</f>
        <v>5</v>
      </c>
      <c r="B1595" s="4">
        <f>IF(A1595=5,0,1)*0.54+0.25*24.6*(Hilfstabelle!A1595-5)/1000</f>
        <v>0</v>
      </c>
      <c r="C1595" s="3">
        <f>(1213.2+(17.25*('weather data'!E1595-5)))/1000</f>
        <v>1.1735422499999999</v>
      </c>
      <c r="E1595" s="96">
        <v>3.0192297239909718</v>
      </c>
      <c r="F1595" s="115">
        <v>0</v>
      </c>
      <c r="G1595" s="112">
        <f t="shared" si="24"/>
        <v>3.0192297239909718</v>
      </c>
    </row>
    <row r="1596" spans="1:7" x14ac:dyDescent="0.25">
      <c r="A1596" s="28">
        <f>IF('weather data'!E1596&lt;=5,5,'weather data'!E1596)</f>
        <v>5</v>
      </c>
      <c r="B1596" s="4">
        <f>IF(A1596=5,0,1)*0.54+0.25*24.6*(Hilfstabelle!A1596-5)/1000</f>
        <v>0</v>
      </c>
      <c r="C1596" s="3">
        <f>(1213.2+(17.25*('weather data'!E1596-5)))/1000</f>
        <v>1.2042472500000001</v>
      </c>
      <c r="E1596" s="96">
        <v>3.120702458516289</v>
      </c>
      <c r="F1596" s="115">
        <v>0</v>
      </c>
      <c r="G1596" s="112">
        <f t="shared" si="24"/>
        <v>3.120702458516289</v>
      </c>
    </row>
    <row r="1597" spans="1:7" x14ac:dyDescent="0.25">
      <c r="A1597" s="28">
        <f>IF('weather data'!E1597&lt;=5,5,'weather data'!E1597)</f>
        <v>5.7380000000000004</v>
      </c>
      <c r="B1597" s="4">
        <f>IF(A1597=5,0,1)*0.54+0.25*24.6*(Hilfstabelle!A1597-5)/1000</f>
        <v>0.54453870000000004</v>
      </c>
      <c r="C1597" s="3">
        <f>(1213.2+(17.25*('weather data'!E1597-5)))/1000</f>
        <v>1.2259305000000003</v>
      </c>
      <c r="E1597" s="96">
        <v>3.205956190392067</v>
      </c>
      <c r="F1597" s="115">
        <v>0</v>
      </c>
      <c r="G1597" s="112">
        <f t="shared" si="24"/>
        <v>3.205956190392067</v>
      </c>
    </row>
    <row r="1598" spans="1:7" x14ac:dyDescent="0.25">
      <c r="A1598" s="28">
        <f>IF('weather data'!E1598&lt;=5,5,'weather data'!E1598)</f>
        <v>6.343</v>
      </c>
      <c r="B1598" s="4">
        <f>IF(A1598=5,0,1)*0.54+0.25*24.6*(Hilfstabelle!A1598-5)/1000</f>
        <v>0.54825944999999998</v>
      </c>
      <c r="C1598" s="3">
        <f>(1213.2+(17.25*('weather data'!E1598-5)))/1000</f>
        <v>1.2363667500000002</v>
      </c>
      <c r="E1598" s="96">
        <v>3.206164126323471</v>
      </c>
      <c r="F1598" s="115">
        <v>0</v>
      </c>
      <c r="G1598" s="112">
        <f t="shared" si="24"/>
        <v>3.206164126323471</v>
      </c>
    </row>
    <row r="1599" spans="1:7" x14ac:dyDescent="0.25">
      <c r="A1599" s="28">
        <f>IF('weather data'!E1599&lt;=5,5,'weather data'!E1599)</f>
        <v>6.0540000000000003</v>
      </c>
      <c r="B1599" s="4">
        <f>IF(A1599=5,0,1)*0.54+0.25*24.6*(Hilfstabelle!A1599-5)/1000</f>
        <v>0.54648210000000008</v>
      </c>
      <c r="C1599" s="3">
        <f>(1213.2+(17.25*('weather data'!E1599-5)))/1000</f>
        <v>1.2313814999999999</v>
      </c>
      <c r="E1599" s="96">
        <v>3.0793232081668251</v>
      </c>
      <c r="F1599" s="115">
        <v>0</v>
      </c>
      <c r="G1599" s="112">
        <f t="shared" si="24"/>
        <v>3.0793232081668251</v>
      </c>
    </row>
    <row r="1600" spans="1:7" x14ac:dyDescent="0.25">
      <c r="A1600" s="28">
        <f>IF('weather data'!E1600&lt;=5,5,'weather data'!E1600)</f>
        <v>5.266</v>
      </c>
      <c r="B1600" s="4">
        <f>IF(A1600=5,0,1)*0.54+0.25*24.6*(Hilfstabelle!A1600-5)/1000</f>
        <v>0.54163590000000006</v>
      </c>
      <c r="C1600" s="3">
        <f>(1213.2+(17.25*('weather data'!E1600-5)))/1000</f>
        <v>1.2177885000000002</v>
      </c>
      <c r="E1600" s="96">
        <v>2.7921636868974362</v>
      </c>
      <c r="F1600" s="115">
        <v>11</v>
      </c>
      <c r="G1600" s="112">
        <f t="shared" si="24"/>
        <v>13.792163686897435</v>
      </c>
    </row>
    <row r="1601" spans="1:7" x14ac:dyDescent="0.25">
      <c r="A1601" s="28">
        <f>IF('weather data'!E1601&lt;=5,5,'weather data'!E1601)</f>
        <v>5</v>
      </c>
      <c r="B1601" s="4">
        <f>IF(A1601=5,0,1)*0.54+0.25*24.6*(Hilfstabelle!A1601-5)/1000</f>
        <v>0</v>
      </c>
      <c r="C1601" s="3">
        <f>(1213.2+(17.25*('weather data'!E1601-5)))/1000</f>
        <v>1.2076972499999998</v>
      </c>
      <c r="E1601" s="96">
        <v>2.804016034987483</v>
      </c>
      <c r="F1601" s="115">
        <v>11</v>
      </c>
      <c r="G1601" s="112">
        <f t="shared" si="24"/>
        <v>13.804016034987484</v>
      </c>
    </row>
    <row r="1602" spans="1:7" x14ac:dyDescent="0.25">
      <c r="A1602" s="28">
        <f>IF('weather data'!E1602&lt;=5,5,'weather data'!E1602)</f>
        <v>5</v>
      </c>
      <c r="B1602" s="4">
        <f>IF(A1602=5,0,1)*0.54+0.25*24.6*(Hilfstabelle!A1602-5)/1000</f>
        <v>0</v>
      </c>
      <c r="C1602" s="3">
        <f>(1213.2+(17.25*('weather data'!E1602-5)))/1000</f>
        <v>1.1912925000000001</v>
      </c>
      <c r="E1602" s="96">
        <v>2.9183807972598692</v>
      </c>
      <c r="F1602" s="115">
        <v>11</v>
      </c>
      <c r="G1602" s="112">
        <f t="shared" ref="G1602:G1665" si="25">F1602+E1602</f>
        <v>13.91838079725987</v>
      </c>
    </row>
    <row r="1603" spans="1:7" x14ac:dyDescent="0.25">
      <c r="A1603" s="28">
        <f>IF('weather data'!E1603&lt;=5,5,'weather data'!E1603)</f>
        <v>5</v>
      </c>
      <c r="B1603" s="4">
        <f>IF(A1603=5,0,1)*0.54+0.25*24.6*(Hilfstabelle!A1603-5)/1000</f>
        <v>0</v>
      </c>
      <c r="C1603" s="3">
        <f>(1213.2+(17.25*('weather data'!E1603-5)))/1000</f>
        <v>1.180356</v>
      </c>
      <c r="E1603" s="96">
        <v>3.013199581980246</v>
      </c>
      <c r="F1603" s="115">
        <f>11/6</f>
        <v>1.8333333333333333</v>
      </c>
      <c r="G1603" s="112">
        <f t="shared" si="25"/>
        <v>4.8465329153135794</v>
      </c>
    </row>
    <row r="1604" spans="1:7" x14ac:dyDescent="0.25">
      <c r="A1604" s="28">
        <f>IF('weather data'!E1604&lt;=5,5,'weather data'!E1604)</f>
        <v>5</v>
      </c>
      <c r="B1604" s="4">
        <f>IF(A1604=5,0,1)*0.54+0.25*24.6*(Hilfstabelle!A1604-5)/1000</f>
        <v>0</v>
      </c>
      <c r="C1604" s="3">
        <f>(1213.2+(17.25*('weather data'!E1604-5)))/1000</f>
        <v>1.1766645</v>
      </c>
      <c r="E1604" s="96">
        <v>3.1652007478368169</v>
      </c>
      <c r="F1604" s="115">
        <v>0</v>
      </c>
      <c r="G1604" s="112">
        <f t="shared" si="25"/>
        <v>3.1652007478368169</v>
      </c>
    </row>
    <row r="1605" spans="1:7" x14ac:dyDescent="0.25">
      <c r="A1605" s="28">
        <f>IF('weather data'!E1605&lt;=5,5,'weather data'!E1605)</f>
        <v>5</v>
      </c>
      <c r="B1605" s="4">
        <f>IF(A1605=5,0,1)*0.54+0.25*24.6*(Hilfstabelle!A1605-5)/1000</f>
        <v>0</v>
      </c>
      <c r="C1605" s="3">
        <f>(1213.2+(17.25*('weather data'!E1605-5)))/1000</f>
        <v>1.1745254999999999</v>
      </c>
      <c r="E1605" s="96">
        <v>2.9318966328011511</v>
      </c>
      <c r="F1605" s="115">
        <v>0</v>
      </c>
      <c r="G1605" s="112">
        <f t="shared" si="25"/>
        <v>2.9318966328011511</v>
      </c>
    </row>
    <row r="1606" spans="1:7" x14ac:dyDescent="0.25">
      <c r="A1606" s="28">
        <f>IF('weather data'!E1606&lt;=5,5,'weather data'!E1606)</f>
        <v>5</v>
      </c>
      <c r="B1606" s="4">
        <f>IF(A1606=5,0,1)*0.54+0.25*24.6*(Hilfstabelle!A1606-5)/1000</f>
        <v>0</v>
      </c>
      <c r="C1606" s="3">
        <f>(1213.2+(17.25*('weather data'!E1606-5)))/1000</f>
        <v>1.1714377499999999</v>
      </c>
      <c r="E1606" s="96">
        <v>2.4407519628241068</v>
      </c>
      <c r="F1606" s="115">
        <v>0</v>
      </c>
      <c r="G1606" s="112">
        <f t="shared" si="25"/>
        <v>2.4407519628241068</v>
      </c>
    </row>
    <row r="1607" spans="1:7" x14ac:dyDescent="0.25">
      <c r="A1607" s="28">
        <f>IF('weather data'!E1607&lt;=5,5,'weather data'!E1607)</f>
        <v>5</v>
      </c>
      <c r="B1607" s="4">
        <f>IF(A1607=5,0,1)*0.54+0.25*24.6*(Hilfstabelle!A1607-5)/1000</f>
        <v>0</v>
      </c>
      <c r="C1607" s="3">
        <f>(1213.2+(17.25*('weather data'!E1607-5)))/1000</f>
        <v>1.1694022500000001</v>
      </c>
      <c r="E1607" s="96">
        <v>2.2488270981379039</v>
      </c>
      <c r="F1607" s="115">
        <v>0</v>
      </c>
      <c r="G1607" s="112">
        <f t="shared" si="25"/>
        <v>2.2488270981379039</v>
      </c>
    </row>
    <row r="1608" spans="1:7" x14ac:dyDescent="0.25">
      <c r="A1608" s="28">
        <f>IF('weather data'!E1608&lt;=5,5,'weather data'!E1608)</f>
        <v>5</v>
      </c>
      <c r="B1608" s="4">
        <f>IF(A1608=5,0,1)*0.54+0.25*24.6*(Hilfstabelle!A1608-5)/1000</f>
        <v>0</v>
      </c>
      <c r="C1608" s="3">
        <f>(1213.2+(17.25*('weather data'!E1608-5)))/1000</f>
        <v>1.1674012500000002</v>
      </c>
      <c r="E1608" s="96">
        <v>2.1596225835654428</v>
      </c>
      <c r="F1608" s="115">
        <v>0</v>
      </c>
      <c r="G1608" s="112">
        <f t="shared" si="25"/>
        <v>2.1596225835654428</v>
      </c>
    </row>
    <row r="1609" spans="1:7" x14ac:dyDescent="0.25">
      <c r="A1609" s="28">
        <f>IF('weather data'!E1609&lt;=5,5,'weather data'!E1609)</f>
        <v>5</v>
      </c>
      <c r="B1609" s="4">
        <f>IF(A1609=5,0,1)*0.54+0.25*24.6*(Hilfstabelle!A1609-5)/1000</f>
        <v>0</v>
      </c>
      <c r="C1609" s="3">
        <f>(1213.2+(17.25*('weather data'!E1609-5)))/1000</f>
        <v>1.1635027500000001</v>
      </c>
      <c r="E1609" s="96">
        <v>2.023632484427007</v>
      </c>
      <c r="F1609" s="115">
        <v>0</v>
      </c>
      <c r="G1609" s="112">
        <f t="shared" si="25"/>
        <v>2.023632484427007</v>
      </c>
    </row>
    <row r="1610" spans="1:7" x14ac:dyDescent="0.25">
      <c r="A1610" s="28">
        <f>IF('weather data'!E1610&lt;=5,5,'weather data'!E1610)</f>
        <v>5</v>
      </c>
      <c r="B1610" s="4">
        <f>IF(A1610=5,0,1)*0.54+0.25*24.6*(Hilfstabelle!A1610-5)/1000</f>
        <v>0</v>
      </c>
      <c r="C1610" s="3">
        <f>(1213.2+(17.25*('weather data'!E1610-5)))/1000</f>
        <v>1.1547915</v>
      </c>
      <c r="E1610" s="96">
        <v>1.964578679908175</v>
      </c>
      <c r="F1610" s="115">
        <v>0</v>
      </c>
      <c r="G1610" s="112">
        <f t="shared" si="25"/>
        <v>1.964578679908175</v>
      </c>
    </row>
    <row r="1611" spans="1:7" x14ac:dyDescent="0.25">
      <c r="A1611" s="28">
        <f>IF('weather data'!E1611&lt;=5,5,'weather data'!E1611)</f>
        <v>5</v>
      </c>
      <c r="B1611" s="4">
        <f>IF(A1611=5,0,1)*0.54+0.25*24.6*(Hilfstabelle!A1611-5)/1000</f>
        <v>0</v>
      </c>
      <c r="C1611" s="3">
        <f>(1213.2+(17.25*('weather data'!E1611-5)))/1000</f>
        <v>1.145097</v>
      </c>
      <c r="E1611" s="96">
        <v>2.0512879633037842</v>
      </c>
      <c r="F1611" s="115">
        <v>0</v>
      </c>
      <c r="G1611" s="112">
        <f t="shared" si="25"/>
        <v>2.0512879633037842</v>
      </c>
    </row>
    <row r="1612" spans="1:7" x14ac:dyDescent="0.25">
      <c r="A1612" s="28">
        <f>IF('weather data'!E1612&lt;=5,5,'weather data'!E1612)</f>
        <v>5</v>
      </c>
      <c r="B1612" s="4">
        <f>IF(A1612=5,0,1)*0.54+0.25*24.6*(Hilfstabelle!A1612-5)/1000</f>
        <v>0</v>
      </c>
      <c r="C1612" s="3">
        <f>(1213.2+(17.25*('weather data'!E1612-5)))/1000</f>
        <v>1.1418712500000001</v>
      </c>
      <c r="E1612" s="96">
        <v>1.9471120616702109</v>
      </c>
      <c r="F1612" s="115">
        <v>0</v>
      </c>
      <c r="G1612" s="112">
        <f t="shared" si="25"/>
        <v>1.9471120616702109</v>
      </c>
    </row>
    <row r="1613" spans="1:7" x14ac:dyDescent="0.25">
      <c r="A1613" s="28">
        <f>IF('weather data'!E1613&lt;=5,5,'weather data'!E1613)</f>
        <v>5</v>
      </c>
      <c r="B1613" s="4">
        <f>IF(A1613=5,0,1)*0.54+0.25*24.6*(Hilfstabelle!A1613-5)/1000</f>
        <v>0</v>
      </c>
      <c r="C1613" s="3">
        <f>(1213.2+(17.25*('weather data'!E1613-5)))/1000</f>
        <v>1.1474602500000002</v>
      </c>
      <c r="E1613" s="96">
        <v>1.833371107192038</v>
      </c>
      <c r="F1613" s="115">
        <v>0</v>
      </c>
      <c r="G1613" s="112">
        <f t="shared" si="25"/>
        <v>1.833371107192038</v>
      </c>
    </row>
    <row r="1614" spans="1:7" x14ac:dyDescent="0.25">
      <c r="A1614" s="28">
        <f>IF('weather data'!E1614&lt;=5,5,'weather data'!E1614)</f>
        <v>5</v>
      </c>
      <c r="B1614" s="4">
        <f>IF(A1614=5,0,1)*0.54+0.25*24.6*(Hilfstabelle!A1614-5)/1000</f>
        <v>0</v>
      </c>
      <c r="C1614" s="3">
        <f>(1213.2+(17.25*('weather data'!E1614-5)))/1000</f>
        <v>1.1570512500000001</v>
      </c>
      <c r="E1614" s="96">
        <v>1.7603855952691161</v>
      </c>
      <c r="F1614" s="115">
        <v>0</v>
      </c>
      <c r="G1614" s="112">
        <f t="shared" si="25"/>
        <v>1.7603855952691161</v>
      </c>
    </row>
    <row r="1615" spans="1:7" x14ac:dyDescent="0.25">
      <c r="A1615" s="28">
        <f>IF('weather data'!E1615&lt;=5,5,'weather data'!E1615)</f>
        <v>5</v>
      </c>
      <c r="B1615" s="4">
        <f>IF(A1615=5,0,1)*0.54+0.25*24.6*(Hilfstabelle!A1615-5)/1000</f>
        <v>0</v>
      </c>
      <c r="C1615" s="3">
        <f>(1213.2+(17.25*('weather data'!E1615-5)))/1000</f>
        <v>1.1646067500000001</v>
      </c>
      <c r="E1615" s="96">
        <v>2.0036706350121909</v>
      </c>
      <c r="F1615" s="115">
        <v>0</v>
      </c>
      <c r="G1615" s="112">
        <f t="shared" si="25"/>
        <v>2.0036706350121909</v>
      </c>
    </row>
    <row r="1616" spans="1:7" x14ac:dyDescent="0.25">
      <c r="A1616" s="28">
        <f>IF('weather data'!E1616&lt;=5,5,'weather data'!E1616)</f>
        <v>5</v>
      </c>
      <c r="B1616" s="4">
        <f>IF(A1616=5,0,1)*0.54+0.25*24.6*(Hilfstabelle!A1616-5)/1000</f>
        <v>0</v>
      </c>
      <c r="C1616" s="3">
        <f>(1213.2+(17.25*('weather data'!E1616-5)))/1000</f>
        <v>1.1703165000000002</v>
      </c>
      <c r="E1616" s="96">
        <v>2.142363901258884</v>
      </c>
      <c r="F1616" s="115">
        <v>0</v>
      </c>
      <c r="G1616" s="112">
        <f t="shared" si="25"/>
        <v>2.142363901258884</v>
      </c>
    </row>
    <row r="1617" spans="1:7" x14ac:dyDescent="0.25">
      <c r="A1617" s="28">
        <f>IF('weather data'!E1617&lt;=5,5,'weather data'!E1617)</f>
        <v>5</v>
      </c>
      <c r="B1617" s="4">
        <f>IF(A1617=5,0,1)*0.54+0.25*24.6*(Hilfstabelle!A1617-5)/1000</f>
        <v>0</v>
      </c>
      <c r="C1617" s="3">
        <f>(1213.2+(17.25*('weather data'!E1617-5)))/1000</f>
        <v>1.1829607499999999</v>
      </c>
      <c r="E1617" s="96">
        <v>2.1775050736662158</v>
      </c>
      <c r="F1617" s="115">
        <v>0</v>
      </c>
      <c r="G1617" s="112">
        <f t="shared" si="25"/>
        <v>2.1775050736662158</v>
      </c>
    </row>
    <row r="1618" spans="1:7" x14ac:dyDescent="0.25">
      <c r="A1618" s="28">
        <f>IF('weather data'!E1618&lt;=5,5,'weather data'!E1618)</f>
        <v>5</v>
      </c>
      <c r="B1618" s="4">
        <f>IF(A1618=5,0,1)*0.54+0.25*24.6*(Hilfstabelle!A1618-5)/1000</f>
        <v>0</v>
      </c>
      <c r="C1618" s="3">
        <f>(1213.2+(17.25*('weather data'!E1618-5)))/1000</f>
        <v>1.20831825</v>
      </c>
      <c r="E1618" s="96">
        <v>2.705662339433232</v>
      </c>
      <c r="F1618" s="115">
        <v>0</v>
      </c>
      <c r="G1618" s="112">
        <f t="shared" si="25"/>
        <v>2.705662339433232</v>
      </c>
    </row>
    <row r="1619" spans="1:7" x14ac:dyDescent="0.25">
      <c r="A1619" s="28">
        <f>IF('weather data'!E1619&lt;=5,5,'weather data'!E1619)</f>
        <v>6.2069999999999999</v>
      </c>
      <c r="B1619" s="4">
        <f>IF(A1619=5,0,1)*0.54+0.25*24.6*(Hilfstabelle!A1619-5)/1000</f>
        <v>0.54742305000000002</v>
      </c>
      <c r="C1619" s="3">
        <f>(1213.2+(17.25*('weather data'!E1619-5)))/1000</f>
        <v>1.2340207500000002</v>
      </c>
      <c r="E1619" s="96">
        <v>3.0192297239909718</v>
      </c>
      <c r="F1619" s="115">
        <v>0</v>
      </c>
      <c r="G1619" s="112">
        <f t="shared" si="25"/>
        <v>3.0192297239909718</v>
      </c>
    </row>
    <row r="1620" spans="1:7" x14ac:dyDescent="0.25">
      <c r="A1620" s="28">
        <f>IF('weather data'!E1620&lt;=5,5,'weather data'!E1620)</f>
        <v>7.2130000000000001</v>
      </c>
      <c r="B1620" s="4">
        <f>IF(A1620=5,0,1)*0.54+0.25*24.6*(Hilfstabelle!A1620-5)/1000</f>
        <v>0.55360995000000002</v>
      </c>
      <c r="C1620" s="3">
        <f>(1213.2+(17.25*('weather data'!E1620-5)))/1000</f>
        <v>1.25137425</v>
      </c>
      <c r="E1620" s="96">
        <v>3.120702458516289</v>
      </c>
      <c r="F1620" s="115">
        <v>0</v>
      </c>
      <c r="G1620" s="112">
        <f t="shared" si="25"/>
        <v>3.120702458516289</v>
      </c>
    </row>
    <row r="1621" spans="1:7" x14ac:dyDescent="0.25">
      <c r="A1621" s="28">
        <f>IF('weather data'!E1621&lt;=5,5,'weather data'!E1621)</f>
        <v>7.7629999999999999</v>
      </c>
      <c r="B1621" s="4">
        <f>IF(A1621=5,0,1)*0.54+0.25*24.6*(Hilfstabelle!A1621-5)/1000</f>
        <v>0.55699245000000008</v>
      </c>
      <c r="C1621" s="3">
        <f>(1213.2+(17.25*('weather data'!E1621-5)))/1000</f>
        <v>1.2608617500000001</v>
      </c>
      <c r="E1621" s="96">
        <v>3.205956190392067</v>
      </c>
      <c r="F1621" s="115">
        <v>0</v>
      </c>
      <c r="G1621" s="112">
        <f t="shared" si="25"/>
        <v>3.205956190392067</v>
      </c>
    </row>
    <row r="1622" spans="1:7" x14ac:dyDescent="0.25">
      <c r="A1622" s="28">
        <f>IF('weather data'!E1622&lt;=5,5,'weather data'!E1622)</f>
        <v>8.0009999999999994</v>
      </c>
      <c r="B1622" s="4">
        <f>IF(A1622=5,0,1)*0.54+0.25*24.6*(Hilfstabelle!A1622-5)/1000</f>
        <v>0.55845615000000004</v>
      </c>
      <c r="C1622" s="3">
        <f>(1213.2+(17.25*('weather data'!E1622-5)))/1000</f>
        <v>1.2649672500000002</v>
      </c>
      <c r="E1622" s="96">
        <v>3.206164126323471</v>
      </c>
      <c r="F1622" s="115">
        <v>0</v>
      </c>
      <c r="G1622" s="112">
        <f t="shared" si="25"/>
        <v>3.206164126323471</v>
      </c>
    </row>
    <row r="1623" spans="1:7" x14ac:dyDescent="0.25">
      <c r="A1623" s="28">
        <f>IF('weather data'!E1623&lt;=5,5,'weather data'!E1623)</f>
        <v>7.984</v>
      </c>
      <c r="B1623" s="4">
        <f>IF(A1623=5,0,1)*0.54+0.25*24.6*(Hilfstabelle!A1623-5)/1000</f>
        <v>0.55835160000000006</v>
      </c>
      <c r="C1623" s="3">
        <f>(1213.2+(17.25*('weather data'!E1623-5)))/1000</f>
        <v>1.2646740000000001</v>
      </c>
      <c r="E1623" s="96">
        <v>3.0793232081668251</v>
      </c>
      <c r="F1623" s="115">
        <v>0</v>
      </c>
      <c r="G1623" s="112">
        <f t="shared" si="25"/>
        <v>3.0793232081668251</v>
      </c>
    </row>
    <row r="1624" spans="1:7" x14ac:dyDescent="0.25">
      <c r="A1624" s="28">
        <f>IF('weather data'!E1624&lt;=5,5,'weather data'!E1624)</f>
        <v>7.681</v>
      </c>
      <c r="B1624" s="4">
        <f>IF(A1624=5,0,1)*0.54+0.25*24.6*(Hilfstabelle!A1624-5)/1000</f>
        <v>0.55648815000000007</v>
      </c>
      <c r="C1624" s="3">
        <f>(1213.2+(17.25*('weather data'!E1624-5)))/1000</f>
        <v>1.25944725</v>
      </c>
      <c r="E1624" s="96">
        <v>2.7921636868974362</v>
      </c>
      <c r="F1624" s="115">
        <v>0</v>
      </c>
      <c r="G1624" s="112">
        <f t="shared" si="25"/>
        <v>2.7921636868974362</v>
      </c>
    </row>
    <row r="1625" spans="1:7" x14ac:dyDescent="0.25">
      <c r="A1625" s="28">
        <f>IF('weather data'!E1625&lt;=5,5,'weather data'!E1625)</f>
        <v>6.76</v>
      </c>
      <c r="B1625" s="4">
        <f>IF(A1625=5,0,1)*0.54+0.25*24.6*(Hilfstabelle!A1625-5)/1000</f>
        <v>0.55082399999999998</v>
      </c>
      <c r="C1625" s="3">
        <f>(1213.2+(17.25*('weather data'!E1625-5)))/1000</f>
        <v>1.24356</v>
      </c>
      <c r="E1625" s="96">
        <v>2.804016034987483</v>
      </c>
      <c r="F1625" s="115">
        <v>0</v>
      </c>
      <c r="G1625" s="112">
        <f t="shared" si="25"/>
        <v>2.804016034987483</v>
      </c>
    </row>
    <row r="1626" spans="1:7" x14ac:dyDescent="0.25">
      <c r="A1626" s="28">
        <f>IF('weather data'!E1626&lt;=5,5,'weather data'!E1626)</f>
        <v>5.1219999999999999</v>
      </c>
      <c r="B1626" s="4">
        <f>IF(A1626=5,0,1)*0.54+0.25*24.6*(Hilfstabelle!A1626-5)/1000</f>
        <v>0.54075030000000002</v>
      </c>
      <c r="C1626" s="3">
        <f>(1213.2+(17.25*('weather data'!E1626-5)))/1000</f>
        <v>1.2153045</v>
      </c>
      <c r="E1626" s="96">
        <v>2.9183807972598692</v>
      </c>
      <c r="F1626" s="115">
        <v>0</v>
      </c>
      <c r="G1626" s="112">
        <f t="shared" si="25"/>
        <v>2.9183807972598692</v>
      </c>
    </row>
    <row r="1627" spans="1:7" x14ac:dyDescent="0.25">
      <c r="A1627" s="28">
        <f>IF('weather data'!E1627&lt;=5,5,'weather data'!E1627)</f>
        <v>5</v>
      </c>
      <c r="B1627" s="4">
        <f>IF(A1627=5,0,1)*0.54+0.25*24.6*(Hilfstabelle!A1627-5)/1000</f>
        <v>0</v>
      </c>
      <c r="C1627" s="3">
        <f>(1213.2+(17.25*('weather data'!E1627-5)))/1000</f>
        <v>1.1911717500000001</v>
      </c>
      <c r="E1627" s="96">
        <v>3.013199581980246</v>
      </c>
      <c r="F1627" s="115">
        <v>0</v>
      </c>
      <c r="G1627" s="112">
        <f t="shared" si="25"/>
        <v>3.013199581980246</v>
      </c>
    </row>
    <row r="1628" spans="1:7" x14ac:dyDescent="0.25">
      <c r="A1628" s="28">
        <f>IF('weather data'!E1628&lt;=5,5,'weather data'!E1628)</f>
        <v>5</v>
      </c>
      <c r="B1628" s="4">
        <f>IF(A1628=5,0,1)*0.54+0.25*24.6*(Hilfstabelle!A1628-5)/1000</f>
        <v>0</v>
      </c>
      <c r="C1628" s="3">
        <f>(1213.2+(17.25*('weather data'!E1628-5)))/1000</f>
        <v>1.16553825</v>
      </c>
      <c r="E1628" s="96">
        <v>3.1652007478368169</v>
      </c>
      <c r="F1628" s="115">
        <v>0</v>
      </c>
      <c r="G1628" s="112">
        <f t="shared" si="25"/>
        <v>3.1652007478368169</v>
      </c>
    </row>
    <row r="1629" spans="1:7" x14ac:dyDescent="0.25">
      <c r="A1629" s="28">
        <f>IF('weather data'!E1629&lt;=5,5,'weather data'!E1629)</f>
        <v>5</v>
      </c>
      <c r="B1629" s="4">
        <f>IF(A1629=5,0,1)*0.54+0.25*24.6*(Hilfstabelle!A1629-5)/1000</f>
        <v>0</v>
      </c>
      <c r="C1629" s="3">
        <f>(1213.2+(17.25*('weather data'!E1629-5)))/1000</f>
        <v>1.1457525</v>
      </c>
      <c r="E1629" s="96">
        <v>2.9318966328011511</v>
      </c>
      <c r="F1629" s="115">
        <v>0</v>
      </c>
      <c r="G1629" s="112">
        <f t="shared" si="25"/>
        <v>2.9318966328011511</v>
      </c>
    </row>
    <row r="1630" spans="1:7" x14ac:dyDescent="0.25">
      <c r="A1630" s="28">
        <f>IF('weather data'!E1630&lt;=5,5,'weather data'!E1630)</f>
        <v>5</v>
      </c>
      <c r="B1630" s="4">
        <f>IF(A1630=5,0,1)*0.54+0.25*24.6*(Hilfstabelle!A1630-5)/1000</f>
        <v>0</v>
      </c>
      <c r="C1630" s="3">
        <f>(1213.2+(17.25*('weather data'!E1630-5)))/1000</f>
        <v>1.1532045</v>
      </c>
      <c r="E1630" s="96">
        <v>2.4407519628241068</v>
      </c>
      <c r="F1630" s="115">
        <v>0</v>
      </c>
      <c r="G1630" s="112">
        <f t="shared" si="25"/>
        <v>2.4407519628241068</v>
      </c>
    </row>
    <row r="1631" spans="1:7" x14ac:dyDescent="0.25">
      <c r="A1631" s="28">
        <f>IF('weather data'!E1631&lt;=5,5,'weather data'!E1631)</f>
        <v>5</v>
      </c>
      <c r="B1631" s="4">
        <f>IF(A1631=5,0,1)*0.54+0.25*24.6*(Hilfstabelle!A1631-5)/1000</f>
        <v>0</v>
      </c>
      <c r="C1631" s="3">
        <f>(1213.2+(17.25*('weather data'!E1631-5)))/1000</f>
        <v>1.1604667500000001</v>
      </c>
      <c r="E1631" s="96">
        <v>2.2488270981379039</v>
      </c>
      <c r="F1631" s="115">
        <v>0</v>
      </c>
      <c r="G1631" s="112">
        <f t="shared" si="25"/>
        <v>2.2488270981379039</v>
      </c>
    </row>
    <row r="1632" spans="1:7" x14ac:dyDescent="0.25">
      <c r="A1632" s="28">
        <f>IF('weather data'!E1632&lt;=5,5,'weather data'!E1632)</f>
        <v>5</v>
      </c>
      <c r="B1632" s="4">
        <f>IF(A1632=5,0,1)*0.54+0.25*24.6*(Hilfstabelle!A1632-5)/1000</f>
        <v>0</v>
      </c>
      <c r="C1632" s="3">
        <f>(1213.2+(17.25*('weather data'!E1632-5)))/1000</f>
        <v>1.1584829999999999</v>
      </c>
      <c r="E1632" s="96">
        <v>2.1596225835654428</v>
      </c>
      <c r="F1632" s="115">
        <v>0</v>
      </c>
      <c r="G1632" s="112">
        <f t="shared" si="25"/>
        <v>2.1596225835654428</v>
      </c>
    </row>
    <row r="1633" spans="1:7" x14ac:dyDescent="0.25">
      <c r="A1633" s="28">
        <f>IF('weather data'!E1633&lt;=5,5,'weather data'!E1633)</f>
        <v>5</v>
      </c>
      <c r="B1633" s="4">
        <f>IF(A1633=5,0,1)*0.54+0.25*24.6*(Hilfstabelle!A1633-5)/1000</f>
        <v>0</v>
      </c>
      <c r="C1633" s="3">
        <f>(1213.2+(17.25*('weather data'!E1633-5)))/1000</f>
        <v>1.1518935000000001</v>
      </c>
      <c r="E1633" s="96">
        <v>2.023632484427007</v>
      </c>
      <c r="F1633" s="115">
        <v>0</v>
      </c>
      <c r="G1633" s="112">
        <f t="shared" si="25"/>
        <v>2.023632484427007</v>
      </c>
    </row>
    <row r="1634" spans="1:7" x14ac:dyDescent="0.25">
      <c r="A1634" s="28">
        <f>IF('weather data'!E1634&lt;=5,5,'weather data'!E1634)</f>
        <v>5</v>
      </c>
      <c r="B1634" s="4">
        <f>IF(A1634=5,0,1)*0.54+0.25*24.6*(Hilfstabelle!A1634-5)/1000</f>
        <v>0</v>
      </c>
      <c r="C1634" s="3">
        <f>(1213.2+(17.25*('weather data'!E1634-5)))/1000</f>
        <v>1.1467875000000001</v>
      </c>
      <c r="E1634" s="96">
        <v>1.964578679908175</v>
      </c>
      <c r="F1634" s="115">
        <v>0</v>
      </c>
      <c r="G1634" s="112">
        <f t="shared" si="25"/>
        <v>1.964578679908175</v>
      </c>
    </row>
    <row r="1635" spans="1:7" x14ac:dyDescent="0.25">
      <c r="A1635" s="28">
        <f>IF('weather data'!E1635&lt;=5,5,'weather data'!E1635)</f>
        <v>5</v>
      </c>
      <c r="B1635" s="4">
        <f>IF(A1635=5,0,1)*0.54+0.25*24.6*(Hilfstabelle!A1635-5)/1000</f>
        <v>0</v>
      </c>
      <c r="C1635" s="3">
        <f>(1213.2+(17.25*('weather data'!E1635-5)))/1000</f>
        <v>1.1446829999999999</v>
      </c>
      <c r="E1635" s="96">
        <v>2.0512879633037842</v>
      </c>
      <c r="F1635" s="115">
        <v>0</v>
      </c>
      <c r="G1635" s="112">
        <f t="shared" si="25"/>
        <v>2.0512879633037842</v>
      </c>
    </row>
    <row r="1636" spans="1:7" x14ac:dyDescent="0.25">
      <c r="A1636" s="28">
        <f>IF('weather data'!E1636&lt;=5,5,'weather data'!E1636)</f>
        <v>5</v>
      </c>
      <c r="B1636" s="4">
        <f>IF(A1636=5,0,1)*0.54+0.25*24.6*(Hilfstabelle!A1636-5)/1000</f>
        <v>0</v>
      </c>
      <c r="C1636" s="3">
        <f>(1213.2+(17.25*('weather data'!E1636-5)))/1000</f>
        <v>1.1454765</v>
      </c>
      <c r="E1636" s="96">
        <v>1.9471120616702109</v>
      </c>
      <c r="F1636" s="115">
        <v>0</v>
      </c>
      <c r="G1636" s="112">
        <f t="shared" si="25"/>
        <v>1.9471120616702109</v>
      </c>
    </row>
    <row r="1637" spans="1:7" x14ac:dyDescent="0.25">
      <c r="A1637" s="28">
        <f>IF('weather data'!E1637&lt;=5,5,'weather data'!E1637)</f>
        <v>5</v>
      </c>
      <c r="B1637" s="4">
        <f>IF(A1637=5,0,1)*0.54+0.25*24.6*(Hilfstabelle!A1637-5)/1000</f>
        <v>0</v>
      </c>
      <c r="C1637" s="3">
        <f>(1213.2+(17.25*('weather data'!E1637-5)))/1000</f>
        <v>1.148892</v>
      </c>
      <c r="E1637" s="96">
        <v>1.833371107192038</v>
      </c>
      <c r="F1637" s="115">
        <v>0</v>
      </c>
      <c r="G1637" s="112">
        <f t="shared" si="25"/>
        <v>1.833371107192038</v>
      </c>
    </row>
    <row r="1638" spans="1:7" x14ac:dyDescent="0.25">
      <c r="A1638" s="28">
        <f>IF('weather data'!E1638&lt;=5,5,'weather data'!E1638)</f>
        <v>5</v>
      </c>
      <c r="B1638" s="4">
        <f>IF(A1638=5,0,1)*0.54+0.25*24.6*(Hilfstabelle!A1638-5)/1000</f>
        <v>0</v>
      </c>
      <c r="C1638" s="3">
        <f>(1213.2+(17.25*('weather data'!E1638-5)))/1000</f>
        <v>1.152066</v>
      </c>
      <c r="E1638" s="96">
        <v>1.7603855952691161</v>
      </c>
      <c r="F1638" s="115">
        <v>0</v>
      </c>
      <c r="G1638" s="112">
        <f t="shared" si="25"/>
        <v>1.7603855952691161</v>
      </c>
    </row>
    <row r="1639" spans="1:7" x14ac:dyDescent="0.25">
      <c r="A1639" s="28">
        <f>IF('weather data'!E1639&lt;=5,5,'weather data'!E1639)</f>
        <v>5</v>
      </c>
      <c r="B1639" s="4">
        <f>IF(A1639=5,0,1)*0.54+0.25*24.6*(Hilfstabelle!A1639-5)/1000</f>
        <v>0</v>
      </c>
      <c r="C1639" s="3">
        <f>(1213.2+(17.25*('weather data'!E1639-5)))/1000</f>
        <v>1.1538772500000001</v>
      </c>
      <c r="E1639" s="96">
        <v>2.0036706350121909</v>
      </c>
      <c r="F1639" s="115">
        <v>0</v>
      </c>
      <c r="G1639" s="112">
        <f t="shared" si="25"/>
        <v>2.0036706350121909</v>
      </c>
    </row>
    <row r="1640" spans="1:7" x14ac:dyDescent="0.25">
      <c r="A1640" s="28">
        <f>IF('weather data'!E1640&lt;=5,5,'weather data'!E1640)</f>
        <v>5</v>
      </c>
      <c r="B1640" s="4">
        <f>IF(A1640=5,0,1)*0.54+0.25*24.6*(Hilfstabelle!A1640-5)/1000</f>
        <v>0</v>
      </c>
      <c r="C1640" s="3">
        <f>(1213.2+(17.25*('weather data'!E1640-5)))/1000</f>
        <v>1.1572927500000001</v>
      </c>
      <c r="E1640" s="96">
        <v>2.142363901258884</v>
      </c>
      <c r="F1640" s="115">
        <v>0</v>
      </c>
      <c r="G1640" s="112">
        <f t="shared" si="25"/>
        <v>2.142363901258884</v>
      </c>
    </row>
    <row r="1641" spans="1:7" x14ac:dyDescent="0.25">
      <c r="A1641" s="28">
        <f>IF('weather data'!E1641&lt;=5,5,'weather data'!E1641)</f>
        <v>5</v>
      </c>
      <c r="B1641" s="4">
        <f>IF(A1641=5,0,1)*0.54+0.25*24.6*(Hilfstabelle!A1641-5)/1000</f>
        <v>0</v>
      </c>
      <c r="C1641" s="3">
        <f>(1213.2+(17.25*('weather data'!E1641-5)))/1000</f>
        <v>1.1628300000000003</v>
      </c>
      <c r="E1641" s="96">
        <v>2.1775050736662158</v>
      </c>
      <c r="F1641" s="115">
        <v>0</v>
      </c>
      <c r="G1641" s="112">
        <f t="shared" si="25"/>
        <v>2.1775050736662158</v>
      </c>
    </row>
    <row r="1642" spans="1:7" x14ac:dyDescent="0.25">
      <c r="A1642" s="28">
        <f>IF('weather data'!E1642&lt;=5,5,'weather data'!E1642)</f>
        <v>5</v>
      </c>
      <c r="B1642" s="4">
        <f>IF(A1642=5,0,1)*0.54+0.25*24.6*(Hilfstabelle!A1642-5)/1000</f>
        <v>0</v>
      </c>
      <c r="C1642" s="3">
        <f>(1213.2+(17.25*('weather data'!E1642-5)))/1000</f>
        <v>1.1738872499999999</v>
      </c>
      <c r="E1642" s="96">
        <v>2.705662339433232</v>
      </c>
      <c r="F1642" s="115">
        <v>0</v>
      </c>
      <c r="G1642" s="112">
        <f t="shared" si="25"/>
        <v>2.705662339433232</v>
      </c>
    </row>
    <row r="1643" spans="1:7" x14ac:dyDescent="0.25">
      <c r="A1643" s="28">
        <f>IF('weather data'!E1643&lt;=5,5,'weather data'!E1643)</f>
        <v>5</v>
      </c>
      <c r="B1643" s="4">
        <f>IF(A1643=5,0,1)*0.54+0.25*24.6*(Hilfstabelle!A1643-5)/1000</f>
        <v>0</v>
      </c>
      <c r="C1643" s="3">
        <f>(1213.2+(17.25*('weather data'!E1643-5)))/1000</f>
        <v>1.194777</v>
      </c>
      <c r="E1643" s="96">
        <v>3.0192297239909718</v>
      </c>
      <c r="F1643" s="115">
        <v>0</v>
      </c>
      <c r="G1643" s="112">
        <f t="shared" si="25"/>
        <v>3.0192297239909718</v>
      </c>
    </row>
    <row r="1644" spans="1:7" x14ac:dyDescent="0.25">
      <c r="A1644" s="28">
        <f>IF('weather data'!E1644&lt;=5,5,'weather data'!E1644)</f>
        <v>6.2480000000000002</v>
      </c>
      <c r="B1644" s="4">
        <f>IF(A1644=5,0,1)*0.54+0.25*24.6*(Hilfstabelle!A1644-5)/1000</f>
        <v>0.54767520000000003</v>
      </c>
      <c r="C1644" s="3">
        <f>(1213.2+(17.25*('weather data'!E1644-5)))/1000</f>
        <v>1.234728</v>
      </c>
      <c r="E1644" s="96">
        <v>3.120702458516289</v>
      </c>
      <c r="F1644" s="115">
        <v>0</v>
      </c>
      <c r="G1644" s="112">
        <f t="shared" si="25"/>
        <v>3.120702458516289</v>
      </c>
    </row>
    <row r="1645" spans="1:7" x14ac:dyDescent="0.25">
      <c r="A1645" s="28">
        <f>IF('weather data'!E1645&lt;=5,5,'weather data'!E1645)</f>
        <v>7.7779999999999996</v>
      </c>
      <c r="B1645" s="4">
        <f>IF(A1645=5,0,1)*0.54+0.25*24.6*(Hilfstabelle!A1645-5)/1000</f>
        <v>0.55708469999999999</v>
      </c>
      <c r="C1645" s="3">
        <f>(1213.2+(17.25*('weather data'!E1645-5)))/1000</f>
        <v>1.2611205000000001</v>
      </c>
      <c r="E1645" s="96">
        <v>3.205956190392067</v>
      </c>
      <c r="F1645" s="115">
        <v>0</v>
      </c>
      <c r="G1645" s="112">
        <f t="shared" si="25"/>
        <v>3.205956190392067</v>
      </c>
    </row>
    <row r="1646" spans="1:7" x14ac:dyDescent="0.25">
      <c r="A1646" s="28">
        <f>IF('weather data'!E1646&lt;=5,5,'weather data'!E1646)</f>
        <v>8.2859999999999996</v>
      </c>
      <c r="B1646" s="4">
        <f>IF(A1646=5,0,1)*0.54+0.25*24.6*(Hilfstabelle!A1646-5)/1000</f>
        <v>0.56020890000000001</v>
      </c>
      <c r="C1646" s="3">
        <f>(1213.2+(17.25*('weather data'!E1646-5)))/1000</f>
        <v>1.2698835000000002</v>
      </c>
      <c r="E1646" s="96">
        <v>3.206164126323471</v>
      </c>
      <c r="F1646" s="115">
        <v>0</v>
      </c>
      <c r="G1646" s="112">
        <f t="shared" si="25"/>
        <v>3.206164126323471</v>
      </c>
    </row>
    <row r="1647" spans="1:7" x14ac:dyDescent="0.25">
      <c r="A1647" s="28">
        <f>IF('weather data'!E1647&lt;=5,5,'weather data'!E1647)</f>
        <v>8.5739999999999998</v>
      </c>
      <c r="B1647" s="4">
        <f>IF(A1647=5,0,1)*0.54+0.25*24.6*(Hilfstabelle!A1647-5)/1000</f>
        <v>0.56198009999999998</v>
      </c>
      <c r="C1647" s="3">
        <f>(1213.2+(17.25*('weather data'!E1647-5)))/1000</f>
        <v>1.2748515</v>
      </c>
      <c r="E1647" s="96">
        <v>3.0793232081668251</v>
      </c>
      <c r="F1647" s="115">
        <v>0</v>
      </c>
      <c r="G1647" s="112">
        <f t="shared" si="25"/>
        <v>3.0793232081668251</v>
      </c>
    </row>
    <row r="1648" spans="1:7" x14ac:dyDescent="0.25">
      <c r="A1648" s="28">
        <f>IF('weather data'!E1648&lt;=5,5,'weather data'!E1648)</f>
        <v>8.6829999999999998</v>
      </c>
      <c r="B1648" s="4">
        <f>IF(A1648=5,0,1)*0.54+0.25*24.6*(Hilfstabelle!A1648-5)/1000</f>
        <v>0.56265045000000002</v>
      </c>
      <c r="C1648" s="3">
        <f>(1213.2+(17.25*('weather data'!E1648-5)))/1000</f>
        <v>1.2767317500000002</v>
      </c>
      <c r="E1648" s="96">
        <v>2.7921636868974362</v>
      </c>
      <c r="F1648" s="115">
        <v>11</v>
      </c>
      <c r="G1648" s="112">
        <f t="shared" si="25"/>
        <v>13.792163686897435</v>
      </c>
    </row>
    <row r="1649" spans="1:7" x14ac:dyDescent="0.25">
      <c r="A1649" s="28">
        <f>IF('weather data'!E1649&lt;=5,5,'weather data'!E1649)</f>
        <v>8.2590000000000003</v>
      </c>
      <c r="B1649" s="4">
        <f>IF(A1649=5,0,1)*0.54+0.25*24.6*(Hilfstabelle!A1649-5)/1000</f>
        <v>0.56004285000000009</v>
      </c>
      <c r="C1649" s="3">
        <f>(1213.2+(17.25*('weather data'!E1649-5)))/1000</f>
        <v>1.2694177500000001</v>
      </c>
      <c r="E1649" s="96">
        <v>2.804016034987483</v>
      </c>
      <c r="F1649" s="115">
        <v>11</v>
      </c>
      <c r="G1649" s="112">
        <f t="shared" si="25"/>
        <v>13.804016034987484</v>
      </c>
    </row>
    <row r="1650" spans="1:7" x14ac:dyDescent="0.25">
      <c r="A1650" s="28">
        <f>IF('weather data'!E1650&lt;=5,5,'weather data'!E1650)</f>
        <v>7.4509999999999996</v>
      </c>
      <c r="B1650" s="4">
        <f>IF(A1650=5,0,1)*0.54+0.25*24.6*(Hilfstabelle!A1650-5)/1000</f>
        <v>0.55507365000000009</v>
      </c>
      <c r="C1650" s="3">
        <f>(1213.2+(17.25*('weather data'!E1650-5)))/1000</f>
        <v>1.2554797499999999</v>
      </c>
      <c r="E1650" s="96">
        <v>2.9183807972598692</v>
      </c>
      <c r="F1650" s="115">
        <v>0</v>
      </c>
      <c r="G1650" s="112">
        <f t="shared" si="25"/>
        <v>2.9183807972598692</v>
      </c>
    </row>
    <row r="1651" spans="1:7" x14ac:dyDescent="0.25">
      <c r="A1651" s="28">
        <f>IF('weather data'!E1651&lt;=5,5,'weather data'!E1651)</f>
        <v>6.8920000000000003</v>
      </c>
      <c r="B1651" s="4">
        <f>IF(A1651=5,0,1)*0.54+0.25*24.6*(Hilfstabelle!A1651-5)/1000</f>
        <v>0.55163580000000001</v>
      </c>
      <c r="C1651" s="3">
        <f>(1213.2+(17.25*('weather data'!E1651-5)))/1000</f>
        <v>1.2458370000000001</v>
      </c>
      <c r="E1651" s="96">
        <v>3.013199581980246</v>
      </c>
      <c r="F1651" s="115">
        <v>0</v>
      </c>
      <c r="G1651" s="112">
        <f t="shared" si="25"/>
        <v>3.013199581980246</v>
      </c>
    </row>
    <row r="1652" spans="1:7" x14ac:dyDescent="0.25">
      <c r="A1652" s="28">
        <f>IF('weather data'!E1652&lt;=5,5,'weather data'!E1652)</f>
        <v>6.6790000000000003</v>
      </c>
      <c r="B1652" s="4">
        <f>IF(A1652=5,0,1)*0.54+0.25*24.6*(Hilfstabelle!A1652-5)/1000</f>
        <v>0.55032585000000001</v>
      </c>
      <c r="C1652" s="3">
        <f>(1213.2+(17.25*('weather data'!E1652-5)))/1000</f>
        <v>1.2421627499999999</v>
      </c>
      <c r="E1652" s="96">
        <v>3.1652007478368169</v>
      </c>
      <c r="F1652" s="115">
        <v>0</v>
      </c>
      <c r="G1652" s="112">
        <f t="shared" si="25"/>
        <v>3.1652007478368169</v>
      </c>
    </row>
    <row r="1653" spans="1:7" x14ac:dyDescent="0.25">
      <c r="A1653" s="28">
        <f>IF('weather data'!E1653&lt;=5,5,'weather data'!E1653)</f>
        <v>6.7350000000000003</v>
      </c>
      <c r="B1653" s="4">
        <f>IF(A1653=5,0,1)*0.54+0.25*24.6*(Hilfstabelle!A1653-5)/1000</f>
        <v>0.55067025000000003</v>
      </c>
      <c r="C1653" s="3">
        <f>(1213.2+(17.25*('weather data'!E1653-5)))/1000</f>
        <v>1.2431287500000001</v>
      </c>
      <c r="E1653" s="96">
        <v>2.9318966328011511</v>
      </c>
      <c r="F1653" s="115">
        <v>0</v>
      </c>
      <c r="G1653" s="112">
        <f t="shared" si="25"/>
        <v>2.9318966328011511</v>
      </c>
    </row>
    <row r="1654" spans="1:7" x14ac:dyDescent="0.25">
      <c r="A1654" s="28">
        <f>IF('weather data'!E1654&lt;=5,5,'weather data'!E1654)</f>
        <v>6.6</v>
      </c>
      <c r="B1654" s="4">
        <f>IF(A1654=5,0,1)*0.54+0.25*24.6*(Hilfstabelle!A1654-5)/1000</f>
        <v>0.54984</v>
      </c>
      <c r="C1654" s="3">
        <f>(1213.2+(17.25*('weather data'!E1654-5)))/1000</f>
        <v>1.2407999999999999</v>
      </c>
      <c r="E1654" s="96">
        <v>2.4407519628241068</v>
      </c>
      <c r="F1654" s="115">
        <v>0</v>
      </c>
      <c r="G1654" s="112">
        <f t="shared" si="25"/>
        <v>2.4407519628241068</v>
      </c>
    </row>
    <row r="1655" spans="1:7" x14ac:dyDescent="0.25">
      <c r="A1655" s="28">
        <f>IF('weather data'!E1655&lt;=5,5,'weather data'!E1655)</f>
        <v>6.6289999999999996</v>
      </c>
      <c r="B1655" s="4">
        <f>IF(A1655=5,0,1)*0.54+0.25*24.6*(Hilfstabelle!A1655-5)/1000</f>
        <v>0.55001834999999999</v>
      </c>
      <c r="C1655" s="3">
        <f>(1213.2+(17.25*('weather data'!E1655-5)))/1000</f>
        <v>1.2413002500000001</v>
      </c>
      <c r="E1655" s="96">
        <v>2.2488270981379039</v>
      </c>
      <c r="F1655" s="115">
        <v>0</v>
      </c>
      <c r="G1655" s="112">
        <f t="shared" si="25"/>
        <v>2.2488270981379039</v>
      </c>
    </row>
    <row r="1656" spans="1:7" x14ac:dyDescent="0.25">
      <c r="A1656" s="28">
        <f>IF('weather data'!E1656&lt;=5,5,'weather data'!E1656)</f>
        <v>6.4260000000000002</v>
      </c>
      <c r="B1656" s="4">
        <f>IF(A1656=5,0,1)*0.54+0.25*24.6*(Hilfstabelle!A1656-5)/1000</f>
        <v>0.54876990000000003</v>
      </c>
      <c r="C1656" s="3">
        <f>(1213.2+(17.25*('weather data'!E1656-5)))/1000</f>
        <v>1.2377985</v>
      </c>
      <c r="E1656" s="96">
        <v>2.1596225835654428</v>
      </c>
      <c r="F1656" s="115">
        <v>0</v>
      </c>
      <c r="G1656" s="112">
        <f t="shared" si="25"/>
        <v>2.1596225835654428</v>
      </c>
    </row>
    <row r="1657" spans="1:7" x14ac:dyDescent="0.25">
      <c r="A1657" s="28">
        <f>IF('weather data'!E1657&lt;=5,5,'weather data'!E1657)</f>
        <v>6.2080000000000002</v>
      </c>
      <c r="B1657" s="4">
        <f>IF(A1657=5,0,1)*0.54+0.25*24.6*(Hilfstabelle!A1657-5)/1000</f>
        <v>0.54742920000000006</v>
      </c>
      <c r="C1657" s="3">
        <f>(1213.2+(17.25*('weather data'!E1657-5)))/1000</f>
        <v>1.234038</v>
      </c>
      <c r="E1657" s="96">
        <v>2.023632484427007</v>
      </c>
      <c r="F1657" s="115">
        <v>0</v>
      </c>
      <c r="G1657" s="112">
        <f t="shared" si="25"/>
        <v>2.023632484427007</v>
      </c>
    </row>
    <row r="1658" spans="1:7" x14ac:dyDescent="0.25">
      <c r="A1658" s="28">
        <f>IF('weather data'!E1658&lt;=5,5,'weather data'!E1658)</f>
        <v>6.048</v>
      </c>
      <c r="B1658" s="4">
        <f>IF(A1658=5,0,1)*0.54+0.25*24.6*(Hilfstabelle!A1658-5)/1000</f>
        <v>0.54644520000000008</v>
      </c>
      <c r="C1658" s="3">
        <f>(1213.2+(17.25*('weather data'!E1658-5)))/1000</f>
        <v>1.2312780000000001</v>
      </c>
      <c r="E1658" s="96">
        <v>1.9978484289328691</v>
      </c>
      <c r="F1658" s="115">
        <v>0</v>
      </c>
      <c r="G1658" s="112">
        <f t="shared" si="25"/>
        <v>1.9978484289328691</v>
      </c>
    </row>
    <row r="1659" spans="1:7" x14ac:dyDescent="0.25">
      <c r="A1659" s="28">
        <f>IF('weather data'!E1659&lt;=5,5,'weather data'!E1659)</f>
        <v>6.1289999999999996</v>
      </c>
      <c r="B1659" s="4">
        <f>IF(A1659=5,0,1)*0.54+0.25*24.6*(Hilfstabelle!A1659-5)/1000</f>
        <v>0.54694335000000005</v>
      </c>
      <c r="C1659" s="3">
        <f>(1213.2+(17.25*('weather data'!E1659-5)))/1000</f>
        <v>1.23267525</v>
      </c>
      <c r="E1659" s="96">
        <v>2.0820624811516262</v>
      </c>
      <c r="F1659" s="115">
        <v>0</v>
      </c>
      <c r="G1659" s="112">
        <f t="shared" si="25"/>
        <v>2.0820624811516262</v>
      </c>
    </row>
    <row r="1660" spans="1:7" x14ac:dyDescent="0.25">
      <c r="A1660" s="28">
        <f>IF('weather data'!E1660&lt;=5,5,'weather data'!E1660)</f>
        <v>5.9649999999999999</v>
      </c>
      <c r="B1660" s="4">
        <f>IF(A1660=5,0,1)*0.54+0.25*24.6*(Hilfstabelle!A1660-5)/1000</f>
        <v>0.54593475000000002</v>
      </c>
      <c r="C1660" s="3">
        <f>(1213.2+(17.25*('weather data'!E1660-5)))/1000</f>
        <v>1.22984625</v>
      </c>
      <c r="E1660" s="96">
        <v>1.947735869464424</v>
      </c>
      <c r="F1660" s="115">
        <v>0</v>
      </c>
      <c r="G1660" s="112">
        <f t="shared" si="25"/>
        <v>1.947735869464424</v>
      </c>
    </row>
    <row r="1661" spans="1:7" x14ac:dyDescent="0.25">
      <c r="A1661" s="28">
        <f>IF('weather data'!E1661&lt;=5,5,'weather data'!E1661)</f>
        <v>5.8310000000000004</v>
      </c>
      <c r="B1661" s="4">
        <f>IF(A1661=5,0,1)*0.54+0.25*24.6*(Hilfstabelle!A1661-5)/1000</f>
        <v>0.54511065000000003</v>
      </c>
      <c r="C1661" s="3">
        <f>(1213.2+(17.25*('weather data'!E1661-5)))/1000</f>
        <v>1.22753475</v>
      </c>
      <c r="E1661" s="96">
        <v>1.8408568007225949</v>
      </c>
      <c r="F1661" s="115">
        <v>0</v>
      </c>
      <c r="G1661" s="112">
        <f t="shared" si="25"/>
        <v>1.8408568007225949</v>
      </c>
    </row>
    <row r="1662" spans="1:7" x14ac:dyDescent="0.25">
      <c r="A1662" s="28">
        <f>IF('weather data'!E1662&lt;=5,5,'weather data'!E1662)</f>
        <v>5.7329999999999997</v>
      </c>
      <c r="B1662" s="4">
        <f>IF(A1662=5,0,1)*0.54+0.25*24.6*(Hilfstabelle!A1662-5)/1000</f>
        <v>0.54450795000000007</v>
      </c>
      <c r="C1662" s="3">
        <f>(1213.2+(17.25*('weather data'!E1662-5)))/1000</f>
        <v>1.2258442500000002</v>
      </c>
      <c r="E1662" s="96">
        <v>1.774733174536016</v>
      </c>
      <c r="F1662" s="115">
        <v>0</v>
      </c>
      <c r="G1662" s="112">
        <f t="shared" si="25"/>
        <v>1.774733174536016</v>
      </c>
    </row>
    <row r="1663" spans="1:7" x14ac:dyDescent="0.25">
      <c r="A1663" s="28">
        <f>IF('weather data'!E1663&lt;=5,5,'weather data'!E1663)</f>
        <v>5.7309999999999999</v>
      </c>
      <c r="B1663" s="4">
        <f>IF(A1663=5,0,1)*0.54+0.25*24.6*(Hilfstabelle!A1663-5)/1000</f>
        <v>0.54449565</v>
      </c>
      <c r="C1663" s="3">
        <f>(1213.2+(17.25*('weather data'!E1663-5)))/1000</f>
        <v>1.22580975</v>
      </c>
      <c r="E1663" s="96">
        <v>2.0022150834923611</v>
      </c>
      <c r="F1663" s="115">
        <v>0</v>
      </c>
      <c r="G1663" s="112">
        <f t="shared" si="25"/>
        <v>2.0022150834923611</v>
      </c>
    </row>
    <row r="1664" spans="1:7" x14ac:dyDescent="0.25">
      <c r="A1664" s="28">
        <f>IF('weather data'!E1664&lt;=5,5,'weather data'!E1664)</f>
        <v>6.2089999999999996</v>
      </c>
      <c r="B1664" s="4">
        <f>IF(A1664=5,0,1)*0.54+0.25*24.6*(Hilfstabelle!A1664-5)/1000</f>
        <v>0.54743534999999999</v>
      </c>
      <c r="C1664" s="3">
        <f>(1213.2+(17.25*('weather data'!E1664-5)))/1000</f>
        <v>1.2340552500000002</v>
      </c>
      <c r="E1664" s="96">
        <v>2.1111735115482331</v>
      </c>
      <c r="F1664" s="115">
        <v>0</v>
      </c>
      <c r="G1664" s="112">
        <f t="shared" si="25"/>
        <v>2.1111735115482331</v>
      </c>
    </row>
    <row r="1665" spans="1:7" x14ac:dyDescent="0.25">
      <c r="A1665" s="28">
        <f>IF('weather data'!E1665&lt;=5,5,'weather data'!E1665)</f>
        <v>6.5890000000000004</v>
      </c>
      <c r="B1665" s="4">
        <f>IF(A1665=5,0,1)*0.54+0.25*24.6*(Hilfstabelle!A1665-5)/1000</f>
        <v>0.54977235000000002</v>
      </c>
      <c r="C1665" s="3">
        <f>(1213.2+(17.25*('weather data'!E1665-5)))/1000</f>
        <v>1.24061025</v>
      </c>
      <c r="E1665" s="96">
        <v>2.1542162493489312</v>
      </c>
      <c r="F1665" s="115">
        <v>0</v>
      </c>
      <c r="G1665" s="112">
        <f t="shared" si="25"/>
        <v>2.1542162493489312</v>
      </c>
    </row>
    <row r="1666" spans="1:7" x14ac:dyDescent="0.25">
      <c r="A1666" s="28">
        <f>IF('weather data'!E1666&lt;=5,5,'weather data'!E1666)</f>
        <v>6.9470000000000001</v>
      </c>
      <c r="B1666" s="4">
        <f>IF(A1666=5,0,1)*0.54+0.25*24.6*(Hilfstabelle!A1666-5)/1000</f>
        <v>0.55197404999999999</v>
      </c>
      <c r="C1666" s="3">
        <f>(1213.2+(17.25*('weather data'!E1666-5)))/1000</f>
        <v>1.2467857499999999</v>
      </c>
      <c r="E1666" s="96">
        <v>2.6898592086465021</v>
      </c>
      <c r="F1666" s="115">
        <v>0</v>
      </c>
      <c r="G1666" s="112">
        <f t="shared" ref="G1666:G1729" si="26">F1666+E1666</f>
        <v>2.6898592086465021</v>
      </c>
    </row>
    <row r="1667" spans="1:7" x14ac:dyDescent="0.25">
      <c r="A1667" s="28">
        <f>IF('weather data'!E1667&lt;=5,5,'weather data'!E1667)</f>
        <v>7.5739999999999998</v>
      </c>
      <c r="B1667" s="4">
        <f>IF(A1667=5,0,1)*0.54+0.25*24.6*(Hilfstabelle!A1667-5)/1000</f>
        <v>0.55583009999999999</v>
      </c>
      <c r="C1667" s="3">
        <f>(1213.2+(17.25*('weather data'!E1667-5)))/1000</f>
        <v>1.2576015</v>
      </c>
      <c r="E1667" s="96">
        <v>2.9628790865803971</v>
      </c>
      <c r="F1667" s="115">
        <v>0</v>
      </c>
      <c r="G1667" s="112">
        <f t="shared" si="26"/>
        <v>2.9628790865803971</v>
      </c>
    </row>
    <row r="1668" spans="1:7" x14ac:dyDescent="0.25">
      <c r="A1668" s="28">
        <f>IF('weather data'!E1668&lt;=5,5,'weather data'!E1668)</f>
        <v>8.6950000000000003</v>
      </c>
      <c r="B1668" s="4">
        <f>IF(A1668=5,0,1)*0.54+0.25*24.6*(Hilfstabelle!A1668-5)/1000</f>
        <v>0.56272425000000004</v>
      </c>
      <c r="C1668" s="3">
        <f>(1213.2+(17.25*('weather data'!E1668-5)))/1000</f>
        <v>1.27693875</v>
      </c>
      <c r="E1668" s="96">
        <v>3.0221408270306331</v>
      </c>
      <c r="F1668" s="115">
        <v>0</v>
      </c>
      <c r="G1668" s="112">
        <f t="shared" si="26"/>
        <v>3.0221408270306331</v>
      </c>
    </row>
    <row r="1669" spans="1:7" x14ac:dyDescent="0.25">
      <c r="A1669" s="28">
        <f>IF('weather data'!E1669&lt;=5,5,'weather data'!E1669)</f>
        <v>9.5549999999999997</v>
      </c>
      <c r="B1669" s="4">
        <f>IF(A1669=5,0,1)*0.54+0.25*24.6*(Hilfstabelle!A1669-5)/1000</f>
        <v>0.56801325000000003</v>
      </c>
      <c r="C1669" s="3">
        <f>(1213.2+(17.25*('weather data'!E1669-5)))/1000</f>
        <v>1.2917737500000002</v>
      </c>
      <c r="E1669" s="96">
        <v>3.059569294683413</v>
      </c>
      <c r="F1669" s="115">
        <v>0</v>
      </c>
      <c r="G1669" s="112">
        <f t="shared" si="26"/>
        <v>3.059569294683413</v>
      </c>
    </row>
    <row r="1670" spans="1:7" x14ac:dyDescent="0.25">
      <c r="A1670" s="28">
        <f>IF('weather data'!E1670&lt;=5,5,'weather data'!E1670)</f>
        <v>10.321999999999999</v>
      </c>
      <c r="B1670" s="4">
        <f>IF(A1670=5,0,1)*0.54+0.25*24.6*(Hilfstabelle!A1670-5)/1000</f>
        <v>0.57273030000000003</v>
      </c>
      <c r="C1670" s="3">
        <f>(1213.2+(17.25*('weather data'!E1670-5)))/1000</f>
        <v>1.3050044999999999</v>
      </c>
      <c r="E1670" s="96">
        <v>3.0371122140917448</v>
      </c>
      <c r="F1670" s="115">
        <v>0</v>
      </c>
      <c r="G1670" s="112">
        <f t="shared" si="26"/>
        <v>3.0371122140917448</v>
      </c>
    </row>
    <row r="1671" spans="1:7" x14ac:dyDescent="0.25">
      <c r="A1671" s="28">
        <f>IF('weather data'!E1671&lt;=5,5,'weather data'!E1671)</f>
        <v>10.337999999999999</v>
      </c>
      <c r="B1671" s="4">
        <f>IF(A1671=5,0,1)*0.54+0.25*24.6*(Hilfstabelle!A1671-5)/1000</f>
        <v>0.57282870000000008</v>
      </c>
      <c r="C1671" s="3">
        <f>(1213.2+(17.25*('weather data'!E1671-5)))/1000</f>
        <v>1.3052805000000001</v>
      </c>
      <c r="E1671" s="96">
        <v>2.8354143606295379</v>
      </c>
      <c r="F1671" s="115">
        <v>0</v>
      </c>
      <c r="G1671" s="112">
        <f t="shared" si="26"/>
        <v>2.8354143606295379</v>
      </c>
    </row>
    <row r="1672" spans="1:7" x14ac:dyDescent="0.25">
      <c r="A1672" s="28">
        <f>IF('weather data'!E1672&lt;=5,5,'weather data'!E1672)</f>
        <v>9.4749999999999996</v>
      </c>
      <c r="B1672" s="4">
        <f>IF(A1672=5,0,1)*0.54+0.25*24.6*(Hilfstabelle!A1672-5)/1000</f>
        <v>0.56752124999999998</v>
      </c>
      <c r="C1672" s="3">
        <f>(1213.2+(17.25*('weather data'!E1672-5)))/1000</f>
        <v>1.29039375</v>
      </c>
      <c r="E1672" s="96">
        <v>2.3486363452119861</v>
      </c>
      <c r="F1672" s="115">
        <v>0</v>
      </c>
      <c r="G1672" s="112">
        <f t="shared" si="26"/>
        <v>2.3486363452119861</v>
      </c>
    </row>
    <row r="1673" spans="1:7" x14ac:dyDescent="0.25">
      <c r="A1673" s="28">
        <f>IF('weather data'!E1673&lt;=5,5,'weather data'!E1673)</f>
        <v>8.3689999999999998</v>
      </c>
      <c r="B1673" s="4">
        <f>IF(A1673=5,0,1)*0.54+0.25*24.6*(Hilfstabelle!A1673-5)/1000</f>
        <v>0.56071935000000006</v>
      </c>
      <c r="C1673" s="3">
        <f>(1213.2+(17.25*('weather data'!E1673-5)))/1000</f>
        <v>1.27131525</v>
      </c>
      <c r="E1673" s="96">
        <v>2.0941227651730769</v>
      </c>
      <c r="F1673" s="115">
        <v>0</v>
      </c>
      <c r="G1673" s="112">
        <f t="shared" si="26"/>
        <v>2.0941227651730769</v>
      </c>
    </row>
    <row r="1674" spans="1:7" x14ac:dyDescent="0.25">
      <c r="A1674" s="28">
        <f>IF('weather data'!E1674&lt;=5,5,'weather data'!E1674)</f>
        <v>7.1870000000000003</v>
      </c>
      <c r="B1674" s="4">
        <f>IF(A1674=5,0,1)*0.54+0.25*24.6*(Hilfstabelle!A1674-5)/1000</f>
        <v>0.55345005000000003</v>
      </c>
      <c r="C1674" s="3">
        <f>(1213.2+(17.25*('weather data'!E1674-5)))/1000</f>
        <v>1.2509257500000002</v>
      </c>
      <c r="E1674" s="96">
        <v>2.1155401661077242</v>
      </c>
      <c r="F1674" s="115">
        <v>0</v>
      </c>
      <c r="G1674" s="112">
        <f t="shared" si="26"/>
        <v>2.1155401661077242</v>
      </c>
    </row>
    <row r="1675" spans="1:7" x14ac:dyDescent="0.25">
      <c r="A1675" s="28">
        <f>IF('weather data'!E1675&lt;=5,5,'weather data'!E1675)</f>
        <v>6.1539999999999999</v>
      </c>
      <c r="B1675" s="4">
        <f>IF(A1675=5,0,1)*0.54+0.25*24.6*(Hilfstabelle!A1675-5)/1000</f>
        <v>0.5470971</v>
      </c>
      <c r="C1675" s="3">
        <f>(1213.2+(17.25*('weather data'!E1675-5)))/1000</f>
        <v>1.2331065000000001</v>
      </c>
      <c r="E1675" s="96">
        <v>2.2854238220650669</v>
      </c>
      <c r="F1675" s="115">
        <v>0</v>
      </c>
      <c r="G1675" s="112">
        <f t="shared" si="26"/>
        <v>2.2854238220650669</v>
      </c>
    </row>
    <row r="1676" spans="1:7" x14ac:dyDescent="0.25">
      <c r="A1676" s="28">
        <f>IF('weather data'!E1676&lt;=5,5,'weather data'!E1676)</f>
        <v>5.7080000000000002</v>
      </c>
      <c r="B1676" s="4">
        <f>IF(A1676=5,0,1)*0.54+0.25*24.6*(Hilfstabelle!A1676-5)/1000</f>
        <v>0.54435420000000001</v>
      </c>
      <c r="C1676" s="3">
        <f>(1213.2+(17.25*('weather data'!E1676-5)))/1000</f>
        <v>1.2254130000000001</v>
      </c>
      <c r="E1676" s="96">
        <v>2.413928227672947</v>
      </c>
      <c r="F1676" s="115">
        <v>0</v>
      </c>
      <c r="G1676" s="112">
        <f t="shared" si="26"/>
        <v>2.413928227672947</v>
      </c>
    </row>
    <row r="1677" spans="1:7" x14ac:dyDescent="0.25">
      <c r="A1677" s="28">
        <f>IF('weather data'!E1677&lt;=5,5,'weather data'!E1677)</f>
        <v>5.4649999999999999</v>
      </c>
      <c r="B1677" s="4">
        <f>IF(A1677=5,0,1)*0.54+0.25*24.6*(Hilfstabelle!A1677-5)/1000</f>
        <v>0.54285975000000009</v>
      </c>
      <c r="C1677" s="3">
        <f>(1213.2+(17.25*('weather data'!E1677-5)))/1000</f>
        <v>1.2212212500000001</v>
      </c>
      <c r="E1677" s="96">
        <v>2.5018851266569819</v>
      </c>
      <c r="F1677" s="115">
        <v>0</v>
      </c>
      <c r="G1677" s="112">
        <f t="shared" si="26"/>
        <v>2.5018851266569819</v>
      </c>
    </row>
    <row r="1678" spans="1:7" x14ac:dyDescent="0.25">
      <c r="A1678" s="28">
        <f>IF('weather data'!E1678&lt;=5,5,'weather data'!E1678)</f>
        <v>5.2489999999999997</v>
      </c>
      <c r="B1678" s="4">
        <f>IF(A1678=5,0,1)*0.54+0.25*24.6*(Hilfstabelle!A1678-5)/1000</f>
        <v>0.54153135000000008</v>
      </c>
      <c r="C1678" s="3">
        <f>(1213.2+(17.25*('weather data'!E1678-5)))/1000</f>
        <v>1.21749525</v>
      </c>
      <c r="E1678" s="96">
        <v>2.2775222566717028</v>
      </c>
      <c r="F1678" s="115">
        <v>0</v>
      </c>
      <c r="G1678" s="112">
        <f t="shared" si="26"/>
        <v>2.2775222566717028</v>
      </c>
    </row>
    <row r="1679" spans="1:7" x14ac:dyDescent="0.25">
      <c r="A1679" s="28">
        <f>IF('weather data'!E1679&lt;=5,5,'weather data'!E1679)</f>
        <v>5.1230000000000002</v>
      </c>
      <c r="B1679" s="4">
        <f>IF(A1679=5,0,1)*0.54+0.25*24.6*(Hilfstabelle!A1679-5)/1000</f>
        <v>0.54075645000000006</v>
      </c>
      <c r="C1679" s="3">
        <f>(1213.2+(17.25*('weather data'!E1679-5)))/1000</f>
        <v>1.21532175</v>
      </c>
      <c r="E1679" s="96">
        <v>2.0194737657989199</v>
      </c>
      <c r="F1679" s="115">
        <v>0</v>
      </c>
      <c r="G1679" s="112">
        <f t="shared" si="26"/>
        <v>2.0194737657989199</v>
      </c>
    </row>
    <row r="1680" spans="1:7" x14ac:dyDescent="0.25">
      <c r="A1680" s="28">
        <f>IF('weather data'!E1680&lt;=5,5,'weather data'!E1680)</f>
        <v>5</v>
      </c>
      <c r="B1680" s="4">
        <f>IF(A1680=5,0,1)*0.54+0.25*24.6*(Hilfstabelle!A1680-5)/1000</f>
        <v>0</v>
      </c>
      <c r="C1680" s="3">
        <f>(1213.2+(17.25*('weather data'!E1680-5)))/1000</f>
        <v>1.2124755</v>
      </c>
      <c r="E1680" s="96">
        <v>1.9263184685297781</v>
      </c>
      <c r="F1680" s="115">
        <v>0</v>
      </c>
      <c r="G1680" s="112">
        <f t="shared" si="26"/>
        <v>1.9263184685297781</v>
      </c>
    </row>
    <row r="1681" spans="1:7" x14ac:dyDescent="0.25">
      <c r="A1681" s="28">
        <f>IF('weather data'!E1681&lt;=5,5,'weather data'!E1681)</f>
        <v>5</v>
      </c>
      <c r="B1681" s="4">
        <f>IF(A1681=5,0,1)*0.54+0.25*24.6*(Hilfstabelle!A1681-5)/1000</f>
        <v>0</v>
      </c>
      <c r="C1681" s="3">
        <f>(1213.2+(17.25*('weather data'!E1681-5)))/1000</f>
        <v>1.20956025</v>
      </c>
      <c r="E1681" s="96">
        <v>1.8396091851341689</v>
      </c>
      <c r="F1681" s="115">
        <v>0</v>
      </c>
      <c r="G1681" s="112">
        <f t="shared" si="26"/>
        <v>1.8396091851341689</v>
      </c>
    </row>
    <row r="1682" spans="1:7" x14ac:dyDescent="0.25">
      <c r="A1682" s="28">
        <f>IF('weather data'!E1682&lt;=5,5,'weather data'!E1682)</f>
        <v>5</v>
      </c>
      <c r="B1682" s="4">
        <f>IF(A1682=5,0,1)*0.54+0.25*24.6*(Hilfstabelle!A1682-5)/1000</f>
        <v>0</v>
      </c>
      <c r="C1682" s="3">
        <f>(1213.2+(17.25*('weather data'!E1682-5)))/1000</f>
        <v>1.2094395</v>
      </c>
      <c r="E1682" s="96">
        <v>1.8464710708705121</v>
      </c>
      <c r="F1682" s="115">
        <v>0</v>
      </c>
      <c r="G1682" s="112">
        <f t="shared" si="26"/>
        <v>1.8464710708705121</v>
      </c>
    </row>
    <row r="1683" spans="1:7" x14ac:dyDescent="0.25">
      <c r="A1683" s="28">
        <f>IF('weather data'!E1683&lt;=5,5,'weather data'!E1683)</f>
        <v>5</v>
      </c>
      <c r="B1683" s="4">
        <f>IF(A1683=5,0,1)*0.54+0.25*24.6*(Hilfstabelle!A1683-5)/1000</f>
        <v>0</v>
      </c>
      <c r="C1683" s="3">
        <f>(1213.2+(17.25*('weather data'!E1683-5)))/1000</f>
        <v>1.2103882500000001</v>
      </c>
      <c r="E1683" s="96">
        <v>1.9196645187248389</v>
      </c>
      <c r="F1683" s="115">
        <v>0</v>
      </c>
      <c r="G1683" s="112">
        <f t="shared" si="26"/>
        <v>1.9196645187248389</v>
      </c>
    </row>
    <row r="1684" spans="1:7" x14ac:dyDescent="0.25">
      <c r="A1684" s="28">
        <f>IF('weather data'!E1684&lt;=5,5,'weather data'!E1684)</f>
        <v>5.1180000000000003</v>
      </c>
      <c r="B1684" s="4">
        <f>IF(A1684=5,0,1)*0.54+0.25*24.6*(Hilfstabelle!A1684-5)/1000</f>
        <v>0.54072570000000009</v>
      </c>
      <c r="C1684" s="3">
        <f>(1213.2+(17.25*('weather data'!E1684-5)))/1000</f>
        <v>1.2152354999999999</v>
      </c>
      <c r="E1684" s="96">
        <v>1.8229743106218219</v>
      </c>
      <c r="F1684" s="115">
        <v>0</v>
      </c>
      <c r="G1684" s="112">
        <f t="shared" si="26"/>
        <v>1.8229743106218219</v>
      </c>
    </row>
    <row r="1685" spans="1:7" x14ac:dyDescent="0.25">
      <c r="A1685" s="28">
        <f>IF('weather data'!E1685&lt;=5,5,'weather data'!E1685)</f>
        <v>5.3449999999999998</v>
      </c>
      <c r="B1685" s="4">
        <f>IF(A1685=5,0,1)*0.54+0.25*24.6*(Hilfstabelle!A1685-5)/1000</f>
        <v>0.54212175000000007</v>
      </c>
      <c r="C1685" s="3">
        <f>(1213.2+(17.25*('weather data'!E1685-5)))/1000</f>
        <v>1.2191512500000001</v>
      </c>
      <c r="E1685" s="96">
        <v>1.7435427848253651</v>
      </c>
      <c r="F1685" s="115">
        <v>0</v>
      </c>
      <c r="G1685" s="112">
        <f t="shared" si="26"/>
        <v>1.7435427848253651</v>
      </c>
    </row>
    <row r="1686" spans="1:7" x14ac:dyDescent="0.25">
      <c r="A1686" s="28">
        <f>IF('weather data'!E1686&lt;=5,5,'weather data'!E1686)</f>
        <v>5.3470000000000004</v>
      </c>
      <c r="B1686" s="4">
        <f>IF(A1686=5,0,1)*0.54+0.25*24.6*(Hilfstabelle!A1686-5)/1000</f>
        <v>0.54213405000000003</v>
      </c>
      <c r="C1686" s="3">
        <f>(1213.2+(17.25*('weather data'!E1686-5)))/1000</f>
        <v>1.2191857500000001</v>
      </c>
      <c r="E1686" s="96">
        <v>1.6859445318263639</v>
      </c>
      <c r="F1686" s="115">
        <v>0</v>
      </c>
      <c r="G1686" s="112">
        <f t="shared" si="26"/>
        <v>1.6859445318263639</v>
      </c>
    </row>
    <row r="1687" spans="1:7" x14ac:dyDescent="0.25">
      <c r="A1687" s="28">
        <f>IF('weather data'!E1687&lt;=5,5,'weather data'!E1687)</f>
        <v>5.2149999999999999</v>
      </c>
      <c r="B1687" s="4">
        <f>IF(A1687=5,0,1)*0.54+0.25*24.6*(Hilfstabelle!A1687-5)/1000</f>
        <v>0.54132225</v>
      </c>
      <c r="C1687" s="3">
        <f>(1213.2+(17.25*('weather data'!E1687-5)))/1000</f>
        <v>1.21690875</v>
      </c>
      <c r="E1687" s="96">
        <v>1.9483596772586369</v>
      </c>
      <c r="F1687" s="115">
        <v>0</v>
      </c>
      <c r="G1687" s="112">
        <f t="shared" si="26"/>
        <v>1.9483596772586369</v>
      </c>
    </row>
    <row r="1688" spans="1:7" x14ac:dyDescent="0.25">
      <c r="A1688" s="28">
        <f>IF('weather data'!E1688&lt;=5,5,'weather data'!E1688)</f>
        <v>5.1920000000000002</v>
      </c>
      <c r="B1688" s="4">
        <f>IF(A1688=5,0,1)*0.54+0.25*24.6*(Hilfstabelle!A1688-5)/1000</f>
        <v>0.54118080000000002</v>
      </c>
      <c r="C1688" s="3">
        <f>(1213.2+(17.25*('weather data'!E1688-5)))/1000</f>
        <v>1.216512</v>
      </c>
      <c r="E1688" s="96">
        <v>2.0275832671236889</v>
      </c>
      <c r="F1688" s="115">
        <v>0</v>
      </c>
      <c r="G1688" s="112">
        <f t="shared" si="26"/>
        <v>2.0275832671236889</v>
      </c>
    </row>
    <row r="1689" spans="1:7" x14ac:dyDescent="0.25">
      <c r="A1689" s="28">
        <f>IF('weather data'!E1689&lt;=5,5,'weather data'!E1689)</f>
        <v>5.5019999999999998</v>
      </c>
      <c r="B1689" s="4">
        <f>IF(A1689=5,0,1)*0.54+0.25*24.6*(Hilfstabelle!A1689-5)/1000</f>
        <v>0.54308730000000005</v>
      </c>
      <c r="C1689" s="3">
        <f>(1213.2+(17.25*('weather data'!E1689-5)))/1000</f>
        <v>1.2218595000000001</v>
      </c>
      <c r="E1689" s="96">
        <v>2.011572200405555</v>
      </c>
      <c r="F1689" s="115">
        <v>0</v>
      </c>
      <c r="G1689" s="112">
        <f t="shared" si="26"/>
        <v>2.011572200405555</v>
      </c>
    </row>
    <row r="1690" spans="1:7" x14ac:dyDescent="0.25">
      <c r="A1690" s="28">
        <f>IF('weather data'!E1690&lt;=5,5,'weather data'!E1690)</f>
        <v>6.3289999999999997</v>
      </c>
      <c r="B1690" s="4">
        <f>IF(A1690=5,0,1)*0.54+0.25*24.6*(Hilfstabelle!A1690-5)/1000</f>
        <v>0.54817335</v>
      </c>
      <c r="C1690" s="3">
        <f>(1213.2+(17.25*('weather data'!E1690-5)))/1000</f>
        <v>1.23612525</v>
      </c>
      <c r="E1690" s="96">
        <v>2.0672990300219181</v>
      </c>
      <c r="F1690" s="115">
        <v>0</v>
      </c>
      <c r="G1690" s="112">
        <f t="shared" si="26"/>
        <v>2.0672990300219181</v>
      </c>
    </row>
    <row r="1691" spans="1:7" x14ac:dyDescent="0.25">
      <c r="A1691" s="28">
        <f>IF('weather data'!E1691&lt;=5,5,'weather data'!E1691)</f>
        <v>7.4779999999999998</v>
      </c>
      <c r="B1691" s="4">
        <f>IF(A1691=5,0,1)*0.54+0.25*24.6*(Hilfstabelle!A1691-5)/1000</f>
        <v>0.5552397</v>
      </c>
      <c r="C1691" s="3">
        <f>(1213.2+(17.25*('weather data'!E1691-5)))/1000</f>
        <v>1.2559454999999999</v>
      </c>
      <c r="E1691" s="96">
        <v>2.1084703444399771</v>
      </c>
      <c r="F1691" s="115">
        <v>0</v>
      </c>
      <c r="G1691" s="112">
        <f t="shared" si="26"/>
        <v>2.1084703444399771</v>
      </c>
    </row>
    <row r="1692" spans="1:7" x14ac:dyDescent="0.25">
      <c r="A1692" s="28">
        <f>IF('weather data'!E1692&lt;=5,5,'weather data'!E1692)</f>
        <v>8.4749999999999996</v>
      </c>
      <c r="B1692" s="4">
        <f>IF(A1692=5,0,1)*0.54+0.25*24.6*(Hilfstabelle!A1692-5)/1000</f>
        <v>0.56137124999999999</v>
      </c>
      <c r="C1692" s="3">
        <f>(1213.2+(17.25*('weather data'!E1692-5)))/1000</f>
        <v>1.27314375</v>
      </c>
      <c r="E1692" s="96">
        <v>2.121778244049854</v>
      </c>
      <c r="F1692" s="115">
        <v>0</v>
      </c>
      <c r="G1692" s="112">
        <f t="shared" si="26"/>
        <v>2.121778244049854</v>
      </c>
    </row>
    <row r="1693" spans="1:7" x14ac:dyDescent="0.25">
      <c r="A1693" s="28">
        <f>IF('weather data'!E1693&lt;=5,5,'weather data'!E1693)</f>
        <v>9.2750000000000004</v>
      </c>
      <c r="B1693" s="4">
        <f>IF(A1693=5,0,1)*0.54+0.25*24.6*(Hilfstabelle!A1693-5)/1000</f>
        <v>0.56629125000000002</v>
      </c>
      <c r="C1693" s="3">
        <f>(1213.2+(17.25*('weather data'!E1693-5)))/1000</f>
        <v>1.2869437500000001</v>
      </c>
      <c r="E1693" s="96">
        <v>2.0789434421805608</v>
      </c>
      <c r="F1693" s="115">
        <v>0</v>
      </c>
      <c r="G1693" s="112">
        <f t="shared" si="26"/>
        <v>2.0789434421805608</v>
      </c>
    </row>
    <row r="1694" spans="1:7" x14ac:dyDescent="0.25">
      <c r="A1694" s="28">
        <f>IF('weather data'!E1694&lt;=5,5,'weather data'!E1694)</f>
        <v>9.4610000000000003</v>
      </c>
      <c r="B1694" s="4">
        <f>IF(A1694=5,0,1)*0.54+0.25*24.6*(Hilfstabelle!A1694-5)/1000</f>
        <v>0.56743515</v>
      </c>
      <c r="C1694" s="3">
        <f>(1213.2+(17.25*('weather data'!E1694-5)))/1000</f>
        <v>1.29015225</v>
      </c>
      <c r="E1694" s="96">
        <v>2.0955783166929081</v>
      </c>
      <c r="F1694" s="115">
        <v>0</v>
      </c>
      <c r="G1694" s="112">
        <f t="shared" si="26"/>
        <v>2.0955783166929081</v>
      </c>
    </row>
    <row r="1695" spans="1:7" x14ac:dyDescent="0.25">
      <c r="A1695" s="28">
        <f>IF('weather data'!E1695&lt;=5,5,'weather data'!E1695)</f>
        <v>9.173</v>
      </c>
      <c r="B1695" s="4">
        <f>IF(A1695=5,0,1)*0.54+0.25*24.6*(Hilfstabelle!A1695-5)/1000</f>
        <v>0.56566395000000003</v>
      </c>
      <c r="C1695" s="3">
        <f>(1213.2+(17.25*('weather data'!E1695-5)))/1000</f>
        <v>1.2851842499999999</v>
      </c>
      <c r="E1695" s="96">
        <v>2.119283012873002</v>
      </c>
      <c r="F1695" s="115">
        <v>0</v>
      </c>
      <c r="G1695" s="112">
        <f t="shared" si="26"/>
        <v>2.119283012873002</v>
      </c>
    </row>
    <row r="1696" spans="1:7" x14ac:dyDescent="0.25">
      <c r="A1696" s="28">
        <f>IF('weather data'!E1696&lt;=5,5,'weather data'!E1696)</f>
        <v>8.8079999999999998</v>
      </c>
      <c r="B1696" s="4">
        <f>IF(A1696=5,0,1)*0.54+0.25*24.6*(Hilfstabelle!A1696-5)/1000</f>
        <v>0.56341920000000001</v>
      </c>
      <c r="C1696" s="3">
        <f>(1213.2+(17.25*('weather data'!E1696-5)))/1000</f>
        <v>1.2788880000000002</v>
      </c>
      <c r="E1696" s="96">
        <v>1.9803818106949049</v>
      </c>
      <c r="F1696" s="115">
        <v>0</v>
      </c>
      <c r="G1696" s="112">
        <f t="shared" si="26"/>
        <v>1.9803818106949049</v>
      </c>
    </row>
    <row r="1697" spans="1:7" x14ac:dyDescent="0.25">
      <c r="A1697" s="28">
        <f>IF('weather data'!E1697&lt;=5,5,'weather data'!E1697)</f>
        <v>8.2170000000000005</v>
      </c>
      <c r="B1697" s="4">
        <f>IF(A1697=5,0,1)*0.54+0.25*24.6*(Hilfstabelle!A1697-5)/1000</f>
        <v>0.55978455000000005</v>
      </c>
      <c r="C1697" s="3">
        <f>(1213.2+(17.25*('weather data'!E1697-5)))/1000</f>
        <v>1.2686932500000001</v>
      </c>
      <c r="E1697" s="96">
        <v>1.906564555046365</v>
      </c>
      <c r="F1697" s="115">
        <v>0</v>
      </c>
      <c r="G1697" s="112">
        <f t="shared" si="26"/>
        <v>1.906564555046365</v>
      </c>
    </row>
    <row r="1698" spans="1:7" x14ac:dyDescent="0.25">
      <c r="A1698" s="28">
        <f>IF('weather data'!E1698&lt;=5,5,'weather data'!E1698)</f>
        <v>7.2530000000000001</v>
      </c>
      <c r="B1698" s="4">
        <f>IF(A1698=5,0,1)*0.54+0.25*24.6*(Hilfstabelle!A1698-5)/1000</f>
        <v>0.55385594999999999</v>
      </c>
      <c r="C1698" s="3">
        <f>(1213.2+(17.25*('weather data'!E1698-5)))/1000</f>
        <v>1.2520642500000001</v>
      </c>
      <c r="E1698" s="96">
        <v>1.9431612789735291</v>
      </c>
      <c r="F1698" s="115">
        <v>0</v>
      </c>
      <c r="G1698" s="112">
        <f t="shared" si="26"/>
        <v>1.9431612789735291</v>
      </c>
    </row>
    <row r="1699" spans="1:7" x14ac:dyDescent="0.25">
      <c r="A1699" s="28">
        <f>IF('weather data'!E1699&lt;=5,5,'weather data'!E1699)</f>
        <v>6.5570000000000004</v>
      </c>
      <c r="B1699" s="4">
        <f>IF(A1699=5,0,1)*0.54+0.25*24.6*(Hilfstabelle!A1699-5)/1000</f>
        <v>0.54957555000000002</v>
      </c>
      <c r="C1699" s="3">
        <f>(1213.2+(17.25*('weather data'!E1699-5)))/1000</f>
        <v>1.2400582500000001</v>
      </c>
      <c r="E1699" s="96">
        <v>1.9768468998610309</v>
      </c>
      <c r="F1699" s="115">
        <v>0</v>
      </c>
      <c r="G1699" s="112">
        <f t="shared" si="26"/>
        <v>1.9768468998610309</v>
      </c>
    </row>
    <row r="1700" spans="1:7" x14ac:dyDescent="0.25">
      <c r="A1700" s="28">
        <f>IF('weather data'!E1700&lt;=5,5,'weather data'!E1700)</f>
        <v>6.2309999999999999</v>
      </c>
      <c r="B1700" s="4">
        <f>IF(A1700=5,0,1)*0.54+0.25*24.6*(Hilfstabelle!A1700-5)/1000</f>
        <v>0.54757065000000005</v>
      </c>
      <c r="C1700" s="3">
        <f>(1213.2+(17.25*('weather data'!E1700-5)))/1000</f>
        <v>1.2344347500000001</v>
      </c>
      <c r="E1700" s="96">
        <v>2.1648209818505522</v>
      </c>
      <c r="F1700" s="115">
        <v>0</v>
      </c>
      <c r="G1700" s="112">
        <f t="shared" si="26"/>
        <v>2.1648209818505522</v>
      </c>
    </row>
    <row r="1701" spans="1:7" x14ac:dyDescent="0.25">
      <c r="A1701" s="28">
        <f>IF('weather data'!E1701&lt;=5,5,'weather data'!E1701)</f>
        <v>6.0419999999999998</v>
      </c>
      <c r="B1701" s="4">
        <f>IF(A1701=5,0,1)*0.54+0.25*24.6*(Hilfstabelle!A1701-5)/1000</f>
        <v>0.54640830000000007</v>
      </c>
      <c r="C1701" s="3">
        <f>(1213.2+(17.25*('weather data'!E1701-5)))/1000</f>
        <v>1.2311745000000001</v>
      </c>
      <c r="E1701" s="96">
        <v>2.4153837791927781</v>
      </c>
      <c r="F1701" s="115">
        <v>0</v>
      </c>
      <c r="G1701" s="112">
        <f t="shared" si="26"/>
        <v>2.4153837791927781</v>
      </c>
    </row>
    <row r="1702" spans="1:7" x14ac:dyDescent="0.25">
      <c r="A1702" s="28">
        <f>IF('weather data'!E1702&lt;=5,5,'weather data'!E1702)</f>
        <v>5.944</v>
      </c>
      <c r="B1702" s="4">
        <f>IF(A1702=5,0,1)*0.54+0.25*24.6*(Hilfstabelle!A1702-5)/1000</f>
        <v>0.5458056</v>
      </c>
      <c r="C1702" s="3">
        <f>(1213.2+(17.25*('weather data'!E1702-5)))/1000</f>
        <v>1.2294840000000002</v>
      </c>
      <c r="E1702" s="96">
        <v>2.222835106712362</v>
      </c>
      <c r="F1702" s="115">
        <v>0</v>
      </c>
      <c r="G1702" s="112">
        <f t="shared" si="26"/>
        <v>2.222835106712362</v>
      </c>
    </row>
    <row r="1703" spans="1:7" x14ac:dyDescent="0.25">
      <c r="A1703" s="28">
        <f>IF('weather data'!E1703&lt;=5,5,'weather data'!E1703)</f>
        <v>5.9530000000000003</v>
      </c>
      <c r="B1703" s="4">
        <f>IF(A1703=5,0,1)*0.54+0.25*24.6*(Hilfstabelle!A1703-5)/1000</f>
        <v>0.54586095000000001</v>
      </c>
      <c r="C1703" s="3">
        <f>(1213.2+(17.25*('weather data'!E1703-5)))/1000</f>
        <v>1.22963925</v>
      </c>
      <c r="E1703" s="96">
        <v>1.992650030647761</v>
      </c>
      <c r="F1703" s="115">
        <v>0</v>
      </c>
      <c r="G1703" s="112">
        <f t="shared" si="26"/>
        <v>1.992650030647761</v>
      </c>
    </row>
    <row r="1704" spans="1:7" x14ac:dyDescent="0.25">
      <c r="A1704" s="28">
        <f>IF('weather data'!E1704&lt;=5,5,'weather data'!E1704)</f>
        <v>6.0439999999999996</v>
      </c>
      <c r="B1704" s="4">
        <f>IF(A1704=5,0,1)*0.54+0.25*24.6*(Hilfstabelle!A1704-5)/1000</f>
        <v>0.54642060000000003</v>
      </c>
      <c r="C1704" s="3">
        <f>(1213.2+(17.25*('weather data'!E1704-5)))/1000</f>
        <v>1.231209</v>
      </c>
      <c r="E1704" s="96">
        <v>1.9111391455372611</v>
      </c>
      <c r="F1704" s="115">
        <v>0</v>
      </c>
      <c r="G1704" s="112">
        <f t="shared" si="26"/>
        <v>1.9111391455372611</v>
      </c>
    </row>
    <row r="1705" spans="1:7" x14ac:dyDescent="0.25">
      <c r="A1705" s="28">
        <f>IF('weather data'!E1705&lt;=5,5,'weather data'!E1705)</f>
        <v>6.0720000000000001</v>
      </c>
      <c r="B1705" s="4">
        <f>IF(A1705=5,0,1)*0.54+0.25*24.6*(Hilfstabelle!A1705-5)/1000</f>
        <v>0.54659279999999999</v>
      </c>
      <c r="C1705" s="3">
        <f>(1213.2+(17.25*('weather data'!E1705-5)))/1000</f>
        <v>1.231692</v>
      </c>
      <c r="E1705" s="96">
        <v>1.797606126990493</v>
      </c>
      <c r="F1705" s="115">
        <v>0</v>
      </c>
      <c r="G1705" s="112">
        <f t="shared" si="26"/>
        <v>1.797606126990493</v>
      </c>
    </row>
    <row r="1706" spans="1:7" x14ac:dyDescent="0.25">
      <c r="A1706" s="28">
        <f>IF('weather data'!E1706&lt;=5,5,'weather data'!E1706)</f>
        <v>6.1589999999999998</v>
      </c>
      <c r="B1706" s="4">
        <f>IF(A1706=5,0,1)*0.54+0.25*24.6*(Hilfstabelle!A1706-5)/1000</f>
        <v>0.54712785000000008</v>
      </c>
      <c r="C1706" s="3">
        <f>(1213.2+(17.25*('weather data'!E1706-5)))/1000</f>
        <v>1.2331927499999999</v>
      </c>
      <c r="E1706" s="96">
        <v>1.964578679908175</v>
      </c>
      <c r="F1706" s="115">
        <v>0</v>
      </c>
      <c r="G1706" s="112">
        <f t="shared" si="26"/>
        <v>1.964578679908175</v>
      </c>
    </row>
    <row r="1707" spans="1:7" x14ac:dyDescent="0.25">
      <c r="A1707" s="28">
        <f>IF('weather data'!E1707&lt;=5,5,'weather data'!E1707)</f>
        <v>6.0650000000000004</v>
      </c>
      <c r="B1707" s="4">
        <f>IF(A1707=5,0,1)*0.54+0.25*24.6*(Hilfstabelle!A1707-5)/1000</f>
        <v>0.54654975000000006</v>
      </c>
      <c r="C1707" s="3">
        <f>(1213.2+(17.25*('weather data'!E1707-5)))/1000</f>
        <v>1.23157125</v>
      </c>
      <c r="E1707" s="96">
        <v>2.0512879633037842</v>
      </c>
      <c r="F1707" s="115">
        <v>0</v>
      </c>
      <c r="G1707" s="112">
        <f t="shared" si="26"/>
        <v>2.0512879633037842</v>
      </c>
    </row>
    <row r="1708" spans="1:7" x14ac:dyDescent="0.25">
      <c r="A1708" s="28">
        <f>IF('weather data'!E1708&lt;=5,5,'weather data'!E1708)</f>
        <v>5.8970000000000002</v>
      </c>
      <c r="B1708" s="4">
        <f>IF(A1708=5,0,1)*0.54+0.25*24.6*(Hilfstabelle!A1708-5)/1000</f>
        <v>0.54551654999999999</v>
      </c>
      <c r="C1708" s="3">
        <f>(1213.2+(17.25*('weather data'!E1708-5)))/1000</f>
        <v>1.2286732500000002</v>
      </c>
      <c r="E1708" s="96">
        <v>1.9471120616702109</v>
      </c>
      <c r="F1708" s="115">
        <v>0</v>
      </c>
      <c r="G1708" s="112">
        <f t="shared" si="26"/>
        <v>1.9471120616702109</v>
      </c>
    </row>
    <row r="1709" spans="1:7" x14ac:dyDescent="0.25">
      <c r="A1709" s="28">
        <f>IF('weather data'!E1709&lt;=5,5,'weather data'!E1709)</f>
        <v>5.7640000000000002</v>
      </c>
      <c r="B1709" s="4">
        <f>IF(A1709=5,0,1)*0.54+0.25*24.6*(Hilfstabelle!A1709-5)/1000</f>
        <v>0.54469860000000003</v>
      </c>
      <c r="C1709" s="3">
        <f>(1213.2+(17.25*('weather data'!E1709-5)))/1000</f>
        <v>1.2263790000000001</v>
      </c>
      <c r="E1709" s="96">
        <v>1.833371107192038</v>
      </c>
      <c r="F1709" s="115">
        <v>0</v>
      </c>
      <c r="G1709" s="112">
        <f t="shared" si="26"/>
        <v>1.833371107192038</v>
      </c>
    </row>
    <row r="1710" spans="1:7" x14ac:dyDescent="0.25">
      <c r="A1710" s="28">
        <f>IF('weather data'!E1710&lt;=5,5,'weather data'!E1710)</f>
        <v>5.6630000000000003</v>
      </c>
      <c r="B1710" s="4">
        <f>IF(A1710=5,0,1)*0.54+0.25*24.6*(Hilfstabelle!A1710-5)/1000</f>
        <v>0.54407745000000007</v>
      </c>
      <c r="C1710" s="3">
        <f>(1213.2+(17.25*('weather data'!E1710-5)))/1000</f>
        <v>1.2246367500000002</v>
      </c>
      <c r="E1710" s="96">
        <v>1.7603855952691161</v>
      </c>
      <c r="F1710" s="115">
        <v>0</v>
      </c>
      <c r="G1710" s="112">
        <f t="shared" si="26"/>
        <v>1.7603855952691161</v>
      </c>
    </row>
    <row r="1711" spans="1:7" x14ac:dyDescent="0.25">
      <c r="A1711" s="28">
        <f>IF('weather data'!E1711&lt;=5,5,'weather data'!E1711)</f>
        <v>5.774</v>
      </c>
      <c r="B1711" s="4">
        <f>IF(A1711=5,0,1)*0.54+0.25*24.6*(Hilfstabelle!A1711-5)/1000</f>
        <v>0.54476010000000008</v>
      </c>
      <c r="C1711" s="3">
        <f>(1213.2+(17.25*('weather data'!E1711-5)))/1000</f>
        <v>1.2265515</v>
      </c>
      <c r="E1711" s="96">
        <v>2.0036706350121909</v>
      </c>
      <c r="F1711" s="115">
        <v>0</v>
      </c>
      <c r="G1711" s="112">
        <f t="shared" si="26"/>
        <v>2.0036706350121909</v>
      </c>
    </row>
    <row r="1712" spans="1:7" x14ac:dyDescent="0.25">
      <c r="A1712" s="28">
        <f>IF('weather data'!E1712&lt;=5,5,'weather data'!E1712)</f>
        <v>5.94</v>
      </c>
      <c r="B1712" s="4">
        <f>IF(A1712=5,0,1)*0.54+0.25*24.6*(Hilfstabelle!A1712-5)/1000</f>
        <v>0.54578100000000007</v>
      </c>
      <c r="C1712" s="3">
        <f>(1213.2+(17.25*('weather data'!E1712-5)))/1000</f>
        <v>1.2294149999999999</v>
      </c>
      <c r="E1712" s="96">
        <v>2.142363901258884</v>
      </c>
      <c r="F1712" s="115">
        <v>0</v>
      </c>
      <c r="G1712" s="112">
        <f t="shared" si="26"/>
        <v>2.142363901258884</v>
      </c>
    </row>
    <row r="1713" spans="1:7" x14ac:dyDescent="0.25">
      <c r="A1713" s="28">
        <f>IF('weather data'!E1713&lt;=5,5,'weather data'!E1713)</f>
        <v>6.2910000000000004</v>
      </c>
      <c r="B1713" s="4">
        <f>IF(A1713=5,0,1)*0.54+0.25*24.6*(Hilfstabelle!A1713-5)/1000</f>
        <v>0.54793965</v>
      </c>
      <c r="C1713" s="3">
        <f>(1213.2+(17.25*('weather data'!E1713-5)))/1000</f>
        <v>1.23546975</v>
      </c>
      <c r="E1713" s="96">
        <v>2.1775050736662158</v>
      </c>
      <c r="F1713" s="115">
        <v>0</v>
      </c>
      <c r="G1713" s="112">
        <f t="shared" si="26"/>
        <v>2.1775050736662158</v>
      </c>
    </row>
    <row r="1714" spans="1:7" x14ac:dyDescent="0.25">
      <c r="A1714" s="28">
        <f>IF('weather data'!E1714&lt;=5,5,'weather data'!E1714)</f>
        <v>6.71</v>
      </c>
      <c r="B1714" s="4">
        <f>IF(A1714=5,0,1)*0.54+0.25*24.6*(Hilfstabelle!A1714-5)/1000</f>
        <v>0.55051650000000008</v>
      </c>
      <c r="C1714" s="3">
        <f>(1213.2+(17.25*('weather data'!E1714-5)))/1000</f>
        <v>1.2426975</v>
      </c>
      <c r="E1714" s="96">
        <v>2.705662339433232</v>
      </c>
      <c r="F1714" s="115">
        <v>0</v>
      </c>
      <c r="G1714" s="112">
        <f t="shared" si="26"/>
        <v>2.705662339433232</v>
      </c>
    </row>
    <row r="1715" spans="1:7" x14ac:dyDescent="0.25">
      <c r="A1715" s="28">
        <f>IF('weather data'!E1715&lt;=5,5,'weather data'!E1715)</f>
        <v>7.1109999999999998</v>
      </c>
      <c r="B1715" s="4">
        <f>IF(A1715=5,0,1)*0.54+0.25*24.6*(Hilfstabelle!A1715-5)/1000</f>
        <v>0.55298265000000002</v>
      </c>
      <c r="C1715" s="3">
        <f>(1213.2+(17.25*('weather data'!E1715-5)))/1000</f>
        <v>1.2496147499999999</v>
      </c>
      <c r="E1715" s="96">
        <v>3.0192297239909718</v>
      </c>
      <c r="F1715" s="115">
        <v>0</v>
      </c>
      <c r="G1715" s="112">
        <f t="shared" si="26"/>
        <v>3.0192297239909718</v>
      </c>
    </row>
    <row r="1716" spans="1:7" x14ac:dyDescent="0.25">
      <c r="A1716" s="28">
        <f>IF('weather data'!E1716&lt;=5,5,'weather data'!E1716)</f>
        <v>7.5869999999999997</v>
      </c>
      <c r="B1716" s="4">
        <f>IF(A1716=5,0,1)*0.54+0.25*24.6*(Hilfstabelle!A1716-5)/1000</f>
        <v>0.55591005000000004</v>
      </c>
      <c r="C1716" s="3">
        <f>(1213.2+(17.25*('weather data'!E1716-5)))/1000</f>
        <v>1.2578257500000001</v>
      </c>
      <c r="E1716" s="96">
        <v>3.120702458516289</v>
      </c>
      <c r="F1716" s="115">
        <v>0</v>
      </c>
      <c r="G1716" s="112">
        <f t="shared" si="26"/>
        <v>3.120702458516289</v>
      </c>
    </row>
    <row r="1717" spans="1:7" x14ac:dyDescent="0.25">
      <c r="A1717" s="28">
        <f>IF('weather data'!E1717&lt;=5,5,'weather data'!E1717)</f>
        <v>8.1630000000000003</v>
      </c>
      <c r="B1717" s="4">
        <f>IF(A1717=5,0,1)*0.54+0.25*24.6*(Hilfstabelle!A1717-5)/1000</f>
        <v>0.55945244999999999</v>
      </c>
      <c r="C1717" s="3">
        <f>(1213.2+(17.25*('weather data'!E1717-5)))/1000</f>
        <v>1.26776175</v>
      </c>
      <c r="E1717" s="96">
        <v>3.205956190392067</v>
      </c>
      <c r="F1717" s="115">
        <v>0</v>
      </c>
      <c r="G1717" s="112">
        <f t="shared" si="26"/>
        <v>3.205956190392067</v>
      </c>
    </row>
    <row r="1718" spans="1:7" x14ac:dyDescent="0.25">
      <c r="A1718" s="28">
        <f>IF('weather data'!E1718&lt;=5,5,'weather data'!E1718)</f>
        <v>8.7469999999999999</v>
      </c>
      <c r="B1718" s="4">
        <f>IF(A1718=5,0,1)*0.54+0.25*24.6*(Hilfstabelle!A1718-5)/1000</f>
        <v>0.56304405000000002</v>
      </c>
      <c r="C1718" s="3">
        <f>(1213.2+(17.25*('weather data'!E1718-5)))/1000</f>
        <v>1.2778357499999999</v>
      </c>
      <c r="E1718" s="96">
        <v>3.206164126323471</v>
      </c>
      <c r="F1718" s="115">
        <v>0</v>
      </c>
      <c r="G1718" s="112">
        <f t="shared" si="26"/>
        <v>3.206164126323471</v>
      </c>
    </row>
    <row r="1719" spans="1:7" x14ac:dyDescent="0.25">
      <c r="A1719" s="28">
        <f>IF('weather data'!E1719&lt;=5,5,'weather data'!E1719)</f>
        <v>9.2590000000000003</v>
      </c>
      <c r="B1719" s="4">
        <f>IF(A1719=5,0,1)*0.54+0.25*24.6*(Hilfstabelle!A1719-5)/1000</f>
        <v>0.56619285000000008</v>
      </c>
      <c r="C1719" s="3">
        <f>(1213.2+(17.25*('weather data'!E1719-5)))/1000</f>
        <v>1.2866677500000001</v>
      </c>
      <c r="E1719" s="96">
        <v>3.0793232081668251</v>
      </c>
      <c r="F1719" s="115">
        <v>0</v>
      </c>
      <c r="G1719" s="112">
        <f t="shared" si="26"/>
        <v>3.0793232081668251</v>
      </c>
    </row>
    <row r="1720" spans="1:7" x14ac:dyDescent="0.25">
      <c r="A1720" s="28">
        <f>IF('weather data'!E1720&lt;=5,5,'weather data'!E1720)</f>
        <v>9.0289999999999999</v>
      </c>
      <c r="B1720" s="4">
        <f>IF(A1720=5,0,1)*0.54+0.25*24.6*(Hilfstabelle!A1720-5)/1000</f>
        <v>0.56477834999999998</v>
      </c>
      <c r="C1720" s="3">
        <f>(1213.2+(17.25*('weather data'!E1720-5)))/1000</f>
        <v>1.28270025</v>
      </c>
      <c r="E1720" s="96">
        <v>2.7921636868974362</v>
      </c>
      <c r="F1720" s="115">
        <v>0</v>
      </c>
      <c r="G1720" s="112">
        <f t="shared" si="26"/>
        <v>2.7921636868974362</v>
      </c>
    </row>
    <row r="1721" spans="1:7" x14ac:dyDescent="0.25">
      <c r="A1721" s="28">
        <f>IF('weather data'!E1721&lt;=5,5,'weather data'!E1721)</f>
        <v>8.1470000000000002</v>
      </c>
      <c r="B1721" s="4">
        <f>IF(A1721=5,0,1)*0.54+0.25*24.6*(Hilfstabelle!A1721-5)/1000</f>
        <v>0.55935405000000005</v>
      </c>
      <c r="C1721" s="3">
        <f>(1213.2+(17.25*('weather data'!E1721-5)))/1000</f>
        <v>1.2674857500000001</v>
      </c>
      <c r="E1721" s="96">
        <v>2.804016034987483</v>
      </c>
      <c r="F1721" s="115">
        <v>0</v>
      </c>
      <c r="G1721" s="112">
        <f t="shared" si="26"/>
        <v>2.804016034987483</v>
      </c>
    </row>
    <row r="1722" spans="1:7" x14ac:dyDescent="0.25">
      <c r="A1722" s="28">
        <f>IF('weather data'!E1722&lt;=5,5,'weather data'!E1722)</f>
        <v>7.0739999999999998</v>
      </c>
      <c r="B1722" s="4">
        <f>IF(A1722=5,0,1)*0.54+0.25*24.6*(Hilfstabelle!A1722-5)/1000</f>
        <v>0.55275510000000005</v>
      </c>
      <c r="C1722" s="3">
        <f>(1213.2+(17.25*('weather data'!E1722-5)))/1000</f>
        <v>1.2489764999999999</v>
      </c>
      <c r="E1722" s="96">
        <v>2.9183807972598692</v>
      </c>
      <c r="F1722" s="115">
        <v>0</v>
      </c>
      <c r="G1722" s="112">
        <f t="shared" si="26"/>
        <v>2.9183807972598692</v>
      </c>
    </row>
    <row r="1723" spans="1:7" x14ac:dyDescent="0.25">
      <c r="A1723" s="28">
        <f>IF('weather data'!E1723&lt;=5,5,'weather data'!E1723)</f>
        <v>6.5570000000000004</v>
      </c>
      <c r="B1723" s="4">
        <f>IF(A1723=5,0,1)*0.54+0.25*24.6*(Hilfstabelle!A1723-5)/1000</f>
        <v>0.54957555000000002</v>
      </c>
      <c r="C1723" s="3">
        <f>(1213.2+(17.25*('weather data'!E1723-5)))/1000</f>
        <v>1.2400582500000001</v>
      </c>
      <c r="E1723" s="96">
        <v>3.013199581980246</v>
      </c>
      <c r="F1723" s="115">
        <v>0</v>
      </c>
      <c r="G1723" s="112">
        <f t="shared" si="26"/>
        <v>3.013199581980246</v>
      </c>
    </row>
    <row r="1724" spans="1:7" x14ac:dyDescent="0.25">
      <c r="A1724" s="28">
        <f>IF('weather data'!E1724&lt;=5,5,'weather data'!E1724)</f>
        <v>6.2729999999999997</v>
      </c>
      <c r="B1724" s="4">
        <f>IF(A1724=5,0,1)*0.54+0.25*24.6*(Hilfstabelle!A1724-5)/1000</f>
        <v>0.54782894999999998</v>
      </c>
      <c r="C1724" s="3">
        <f>(1213.2+(17.25*('weather data'!E1724-5)))/1000</f>
        <v>1.2351592499999999</v>
      </c>
      <c r="E1724" s="96">
        <v>3.1652007478368169</v>
      </c>
      <c r="F1724" s="115">
        <v>0</v>
      </c>
      <c r="G1724" s="112">
        <f t="shared" si="26"/>
        <v>3.1652007478368169</v>
      </c>
    </row>
    <row r="1725" spans="1:7" x14ac:dyDescent="0.25">
      <c r="A1725" s="28">
        <f>IF('weather data'!E1725&lt;=5,5,'weather data'!E1725)</f>
        <v>6.0229999999999997</v>
      </c>
      <c r="B1725" s="4">
        <f>IF(A1725=5,0,1)*0.54+0.25*24.6*(Hilfstabelle!A1725-5)/1000</f>
        <v>0.54629145000000001</v>
      </c>
      <c r="C1725" s="3">
        <f>(1213.2+(17.25*('weather data'!E1725-5)))/1000</f>
        <v>1.23084675</v>
      </c>
      <c r="E1725" s="96">
        <v>2.9318966328011511</v>
      </c>
      <c r="F1725" s="115">
        <v>0</v>
      </c>
      <c r="G1725" s="112">
        <f t="shared" si="26"/>
        <v>2.9318966328011511</v>
      </c>
    </row>
    <row r="1726" spans="1:7" x14ac:dyDescent="0.25">
      <c r="A1726" s="28">
        <f>IF('weather data'!E1726&lt;=5,5,'weather data'!E1726)</f>
        <v>5.8630000000000004</v>
      </c>
      <c r="B1726" s="4">
        <f>IF(A1726=5,0,1)*0.54+0.25*24.6*(Hilfstabelle!A1726-5)/1000</f>
        <v>0.54530745000000003</v>
      </c>
      <c r="C1726" s="3">
        <f>(1213.2+(17.25*('weather data'!E1726-5)))/1000</f>
        <v>1.2280867500000001</v>
      </c>
      <c r="E1726" s="96">
        <v>2.4407519628241068</v>
      </c>
      <c r="F1726" s="115">
        <v>0</v>
      </c>
      <c r="G1726" s="112">
        <f t="shared" si="26"/>
        <v>2.4407519628241068</v>
      </c>
    </row>
    <row r="1727" spans="1:7" x14ac:dyDescent="0.25">
      <c r="A1727" s="28">
        <f>IF('weather data'!E1727&lt;=5,5,'weather data'!E1727)</f>
        <v>5.75</v>
      </c>
      <c r="B1727" s="4">
        <f>IF(A1727=5,0,1)*0.54+0.25*24.6*(Hilfstabelle!A1727-5)/1000</f>
        <v>0.54461250000000005</v>
      </c>
      <c r="C1727" s="3">
        <f>(1213.2+(17.25*('weather data'!E1727-5)))/1000</f>
        <v>1.2261375000000001</v>
      </c>
      <c r="E1727" s="96">
        <v>2.2488270981379039</v>
      </c>
      <c r="F1727" s="115">
        <v>0</v>
      </c>
      <c r="G1727" s="112">
        <f t="shared" si="26"/>
        <v>2.2488270981379039</v>
      </c>
    </row>
    <row r="1728" spans="1:7" x14ac:dyDescent="0.25">
      <c r="A1728" s="28">
        <f>IF('weather data'!E1728&lt;=5,5,'weather data'!E1728)</f>
        <v>5.6059999999999999</v>
      </c>
      <c r="B1728" s="4">
        <f>IF(A1728=5,0,1)*0.54+0.25*24.6*(Hilfstabelle!A1728-5)/1000</f>
        <v>0.54372690000000001</v>
      </c>
      <c r="C1728" s="3">
        <f>(1213.2+(17.25*('weather data'!E1728-5)))/1000</f>
        <v>1.2236535000000002</v>
      </c>
      <c r="E1728" s="96">
        <v>2.1596225835654428</v>
      </c>
      <c r="F1728" s="115">
        <v>0</v>
      </c>
      <c r="G1728" s="112">
        <f t="shared" si="26"/>
        <v>2.1596225835654428</v>
      </c>
    </row>
    <row r="1729" spans="1:7" x14ac:dyDescent="0.25">
      <c r="A1729" s="28">
        <f>IF('weather data'!E1729&lt;=5,5,'weather data'!E1729)</f>
        <v>5.5140000000000002</v>
      </c>
      <c r="B1729" s="4">
        <f>IF(A1729=5,0,1)*0.54+0.25*24.6*(Hilfstabelle!A1729-5)/1000</f>
        <v>0.54316110000000006</v>
      </c>
      <c r="C1729" s="3">
        <f>(1213.2+(17.25*('weather data'!E1729-5)))/1000</f>
        <v>1.2220665000000002</v>
      </c>
      <c r="E1729" s="96">
        <v>2.023632484427007</v>
      </c>
      <c r="F1729" s="115">
        <v>0</v>
      </c>
      <c r="G1729" s="112">
        <f t="shared" si="26"/>
        <v>2.023632484427007</v>
      </c>
    </row>
    <row r="1730" spans="1:7" x14ac:dyDescent="0.25">
      <c r="A1730" s="28">
        <f>IF('weather data'!E1730&lt;=5,5,'weather data'!E1730)</f>
        <v>5.556</v>
      </c>
      <c r="B1730" s="4">
        <f>IF(A1730=5,0,1)*0.54+0.25*24.6*(Hilfstabelle!A1730-5)/1000</f>
        <v>0.5434194</v>
      </c>
      <c r="C1730" s="3">
        <f>(1213.2+(17.25*('weather data'!E1730-5)))/1000</f>
        <v>1.222791</v>
      </c>
      <c r="E1730" s="96">
        <v>1.964578679908175</v>
      </c>
      <c r="F1730" s="115">
        <v>0</v>
      </c>
      <c r="G1730" s="112">
        <f t="shared" ref="G1730:G1793" si="27">F1730+E1730</f>
        <v>1.964578679908175</v>
      </c>
    </row>
    <row r="1731" spans="1:7" x14ac:dyDescent="0.25">
      <c r="A1731" s="28">
        <f>IF('weather data'!E1731&lt;=5,5,'weather data'!E1731)</f>
        <v>5.7060000000000004</v>
      </c>
      <c r="B1731" s="4">
        <f>IF(A1731=5,0,1)*0.54+0.25*24.6*(Hilfstabelle!A1731-5)/1000</f>
        <v>0.54434190000000005</v>
      </c>
      <c r="C1731" s="3">
        <f>(1213.2+(17.25*('weather data'!E1731-5)))/1000</f>
        <v>1.2253784999999999</v>
      </c>
      <c r="E1731" s="96">
        <v>2.0512879633037842</v>
      </c>
      <c r="F1731" s="115">
        <v>0</v>
      </c>
      <c r="G1731" s="112">
        <f t="shared" si="27"/>
        <v>2.0512879633037842</v>
      </c>
    </row>
    <row r="1732" spans="1:7" x14ac:dyDescent="0.25">
      <c r="A1732" s="28">
        <f>IF('weather data'!E1732&lt;=5,5,'weather data'!E1732)</f>
        <v>5.585</v>
      </c>
      <c r="B1732" s="4">
        <f>IF(A1732=5,0,1)*0.54+0.25*24.6*(Hilfstabelle!A1732-5)/1000</f>
        <v>0.54359774999999999</v>
      </c>
      <c r="C1732" s="3">
        <f>(1213.2+(17.25*('weather data'!E1732-5)))/1000</f>
        <v>1.2232912499999999</v>
      </c>
      <c r="E1732" s="96">
        <v>1.9471120616702109</v>
      </c>
      <c r="F1732" s="115">
        <v>0</v>
      </c>
      <c r="G1732" s="112">
        <f t="shared" si="27"/>
        <v>1.9471120616702109</v>
      </c>
    </row>
    <row r="1733" spans="1:7" x14ac:dyDescent="0.25">
      <c r="A1733" s="28">
        <f>IF('weather data'!E1733&lt;=5,5,'weather data'!E1733)</f>
        <v>5.4089999999999998</v>
      </c>
      <c r="B1733" s="4">
        <f>IF(A1733=5,0,1)*0.54+0.25*24.6*(Hilfstabelle!A1733-5)/1000</f>
        <v>0.54251535000000006</v>
      </c>
      <c r="C1733" s="3">
        <f>(1213.2+(17.25*('weather data'!E1733-5)))/1000</f>
        <v>1.2202552499999999</v>
      </c>
      <c r="E1733" s="96">
        <v>1.833371107192038</v>
      </c>
      <c r="F1733" s="115">
        <v>0</v>
      </c>
      <c r="G1733" s="112">
        <f t="shared" si="27"/>
        <v>1.833371107192038</v>
      </c>
    </row>
    <row r="1734" spans="1:7" x14ac:dyDescent="0.25">
      <c r="A1734" s="28">
        <f>IF('weather data'!E1734&lt;=5,5,'weather data'!E1734)</f>
        <v>5.2759999999999998</v>
      </c>
      <c r="B1734" s="4">
        <f>IF(A1734=5,0,1)*0.54+0.25*24.6*(Hilfstabelle!A1734-5)/1000</f>
        <v>0.5416974</v>
      </c>
      <c r="C1734" s="3">
        <f>(1213.2+(17.25*('weather data'!E1734-5)))/1000</f>
        <v>1.2179610000000001</v>
      </c>
      <c r="E1734" s="96">
        <v>1.7603855952691161</v>
      </c>
      <c r="F1734" s="115">
        <v>0</v>
      </c>
      <c r="G1734" s="112">
        <f t="shared" si="27"/>
        <v>1.7603855952691161</v>
      </c>
    </row>
    <row r="1735" spans="1:7" x14ac:dyDescent="0.25">
      <c r="A1735" s="28">
        <f>IF('weather data'!E1735&lt;=5,5,'weather data'!E1735)</f>
        <v>5.327</v>
      </c>
      <c r="B1735" s="4">
        <f>IF(A1735=5,0,1)*0.54+0.25*24.6*(Hilfstabelle!A1735-5)/1000</f>
        <v>0.54201105000000005</v>
      </c>
      <c r="C1735" s="3">
        <f>(1213.2+(17.25*('weather data'!E1735-5)))/1000</f>
        <v>1.21884075</v>
      </c>
      <c r="E1735" s="96">
        <v>2.0036706350121909</v>
      </c>
      <c r="F1735" s="115">
        <v>0</v>
      </c>
      <c r="G1735" s="112">
        <f t="shared" si="27"/>
        <v>2.0036706350121909</v>
      </c>
    </row>
    <row r="1736" spans="1:7" x14ac:dyDescent="0.25">
      <c r="A1736" s="28">
        <f>IF('weather data'!E1736&lt;=5,5,'weather data'!E1736)</f>
        <v>5.5739999999999998</v>
      </c>
      <c r="B1736" s="4">
        <f>IF(A1736=5,0,1)*0.54+0.25*24.6*(Hilfstabelle!A1736-5)/1000</f>
        <v>0.54353010000000002</v>
      </c>
      <c r="C1736" s="3">
        <f>(1213.2+(17.25*('weather data'!E1736-5)))/1000</f>
        <v>1.2231015000000001</v>
      </c>
      <c r="E1736" s="96">
        <v>2.142363901258884</v>
      </c>
      <c r="F1736" s="115">
        <v>0</v>
      </c>
      <c r="G1736" s="112">
        <f t="shared" si="27"/>
        <v>2.142363901258884</v>
      </c>
    </row>
    <row r="1737" spans="1:7" x14ac:dyDescent="0.25">
      <c r="A1737" s="28">
        <f>IF('weather data'!E1737&lt;=5,5,'weather data'!E1737)</f>
        <v>6.12</v>
      </c>
      <c r="B1737" s="4">
        <f>IF(A1737=5,0,1)*0.54+0.25*24.6*(Hilfstabelle!A1737-5)/1000</f>
        <v>0.54688800000000004</v>
      </c>
      <c r="C1737" s="3">
        <f>(1213.2+(17.25*('weather data'!E1737-5)))/1000</f>
        <v>1.2325200000000001</v>
      </c>
      <c r="E1737" s="96">
        <v>2.1775050736662158</v>
      </c>
      <c r="F1737" s="115">
        <v>0</v>
      </c>
      <c r="G1737" s="112">
        <f t="shared" si="27"/>
        <v>2.1775050736662158</v>
      </c>
    </row>
    <row r="1738" spans="1:7" x14ac:dyDescent="0.25">
      <c r="A1738" s="28">
        <f>IF('weather data'!E1738&lt;=5,5,'weather data'!E1738)</f>
        <v>7.0810000000000004</v>
      </c>
      <c r="B1738" s="4">
        <f>IF(A1738=5,0,1)*0.54+0.25*24.6*(Hilfstabelle!A1738-5)/1000</f>
        <v>0.55279814999999999</v>
      </c>
      <c r="C1738" s="3">
        <f>(1213.2+(17.25*('weather data'!E1738-5)))/1000</f>
        <v>1.2490972499999999</v>
      </c>
      <c r="E1738" s="96">
        <v>2.705662339433232</v>
      </c>
      <c r="F1738" s="115">
        <v>0</v>
      </c>
      <c r="G1738" s="112">
        <f t="shared" si="27"/>
        <v>2.705662339433232</v>
      </c>
    </row>
    <row r="1739" spans="1:7" x14ac:dyDescent="0.25">
      <c r="A1739" s="28">
        <f>IF('weather data'!E1739&lt;=5,5,'weather data'!E1739)</f>
        <v>8.1509999999999998</v>
      </c>
      <c r="B1739" s="4">
        <f>IF(A1739=5,0,1)*0.54+0.25*24.6*(Hilfstabelle!A1739-5)/1000</f>
        <v>0.55937865000000009</v>
      </c>
      <c r="C1739" s="3">
        <f>(1213.2+(17.25*('weather data'!E1739-5)))/1000</f>
        <v>1.26755475</v>
      </c>
      <c r="E1739" s="96">
        <v>3.0192297239909718</v>
      </c>
      <c r="F1739" s="115">
        <v>0</v>
      </c>
      <c r="G1739" s="112">
        <f t="shared" si="27"/>
        <v>3.0192297239909718</v>
      </c>
    </row>
    <row r="1740" spans="1:7" x14ac:dyDescent="0.25">
      <c r="A1740" s="28">
        <f>IF('weather data'!E1740&lt;=5,5,'weather data'!E1740)</f>
        <v>9.0609999999999999</v>
      </c>
      <c r="B1740" s="4">
        <f>IF(A1740=5,0,1)*0.54+0.25*24.6*(Hilfstabelle!A1740-5)/1000</f>
        <v>0.56497514999999998</v>
      </c>
      <c r="C1740" s="3">
        <f>(1213.2+(17.25*('weather data'!E1740-5)))/1000</f>
        <v>1.2832522500000001</v>
      </c>
      <c r="E1740" s="96">
        <v>3.120702458516289</v>
      </c>
      <c r="F1740" s="115">
        <v>0</v>
      </c>
      <c r="G1740" s="112">
        <f t="shared" si="27"/>
        <v>3.120702458516289</v>
      </c>
    </row>
    <row r="1741" spans="1:7" x14ac:dyDescent="0.25">
      <c r="A1741" s="28">
        <f>IF('weather data'!E1741&lt;=5,5,'weather data'!E1741)</f>
        <v>9.9909999999999997</v>
      </c>
      <c r="B1741" s="4">
        <f>IF(A1741=5,0,1)*0.54+0.25*24.6*(Hilfstabelle!A1741-5)/1000</f>
        <v>0.57069465000000008</v>
      </c>
      <c r="C1741" s="3">
        <f>(1213.2+(17.25*('weather data'!E1741-5)))/1000</f>
        <v>1.2992947500000001</v>
      </c>
      <c r="E1741" s="96">
        <v>3.205956190392067</v>
      </c>
      <c r="F1741" s="115">
        <v>0</v>
      </c>
      <c r="G1741" s="112">
        <f t="shared" si="27"/>
        <v>3.205956190392067</v>
      </c>
    </row>
    <row r="1742" spans="1:7" x14ac:dyDescent="0.25">
      <c r="A1742" s="28">
        <f>IF('weather data'!E1742&lt;=5,5,'weather data'!E1742)</f>
        <v>10.492000000000001</v>
      </c>
      <c r="B1742" s="4">
        <f>IF(A1742=5,0,1)*0.54+0.25*24.6*(Hilfstabelle!A1742-5)/1000</f>
        <v>0.57377580000000006</v>
      </c>
      <c r="C1742" s="3">
        <f>(1213.2+(17.25*('weather data'!E1742-5)))/1000</f>
        <v>1.3079370000000001</v>
      </c>
      <c r="E1742" s="96">
        <v>3.206164126323471</v>
      </c>
      <c r="F1742" s="115">
        <v>0</v>
      </c>
      <c r="G1742" s="112">
        <f t="shared" si="27"/>
        <v>3.206164126323471</v>
      </c>
    </row>
    <row r="1743" spans="1:7" x14ac:dyDescent="0.25">
      <c r="A1743" s="28">
        <f>IF('weather data'!E1743&lt;=5,5,'weather data'!E1743)</f>
        <v>10.260999999999999</v>
      </c>
      <c r="B1743" s="4">
        <f>IF(A1743=5,0,1)*0.54+0.25*24.6*(Hilfstabelle!A1743-5)/1000</f>
        <v>0.57235515000000003</v>
      </c>
      <c r="C1743" s="3">
        <f>(1213.2+(17.25*('weather data'!E1743-5)))/1000</f>
        <v>1.30395225</v>
      </c>
      <c r="E1743" s="96">
        <v>3.0793232081668251</v>
      </c>
      <c r="F1743" s="115">
        <v>0</v>
      </c>
      <c r="G1743" s="112">
        <f t="shared" si="27"/>
        <v>3.0793232081668251</v>
      </c>
    </row>
    <row r="1744" spans="1:7" x14ac:dyDescent="0.25">
      <c r="A1744" s="28">
        <f>IF('weather data'!E1744&lt;=5,5,'weather data'!E1744)</f>
        <v>9.4879999999999995</v>
      </c>
      <c r="B1744" s="4">
        <f>IF(A1744=5,0,1)*0.54+0.25*24.6*(Hilfstabelle!A1744-5)/1000</f>
        <v>0.56760120000000003</v>
      </c>
      <c r="C1744" s="3">
        <f>(1213.2+(17.25*('weather data'!E1744-5)))/1000</f>
        <v>1.290618</v>
      </c>
      <c r="E1744" s="96">
        <v>2.7921636868974362</v>
      </c>
      <c r="F1744" s="115">
        <v>0</v>
      </c>
      <c r="G1744" s="112">
        <f t="shared" si="27"/>
        <v>2.7921636868974362</v>
      </c>
    </row>
    <row r="1745" spans="1:7" x14ac:dyDescent="0.25">
      <c r="A1745" s="28">
        <f>IF('weather data'!E1745&lt;=5,5,'weather data'!E1745)</f>
        <v>8.5239999999999991</v>
      </c>
      <c r="B1745" s="4">
        <f>IF(A1745=5,0,1)*0.54+0.25*24.6*(Hilfstabelle!A1745-5)/1000</f>
        <v>0.56167260000000008</v>
      </c>
      <c r="C1745" s="3">
        <f>(1213.2+(17.25*('weather data'!E1745-5)))/1000</f>
        <v>1.273989</v>
      </c>
      <c r="E1745" s="96">
        <v>2.804016034987483</v>
      </c>
      <c r="F1745" s="115">
        <v>0</v>
      </c>
      <c r="G1745" s="112">
        <f t="shared" si="27"/>
        <v>2.804016034987483</v>
      </c>
    </row>
    <row r="1746" spans="1:7" x14ac:dyDescent="0.25">
      <c r="A1746" s="28">
        <f>IF('weather data'!E1746&lt;=5,5,'weather data'!E1746)</f>
        <v>7.6920000000000002</v>
      </c>
      <c r="B1746" s="4">
        <f>IF(A1746=5,0,1)*0.54+0.25*24.6*(Hilfstabelle!A1746-5)/1000</f>
        <v>0.55655580000000004</v>
      </c>
      <c r="C1746" s="3">
        <f>(1213.2+(17.25*('weather data'!E1746-5)))/1000</f>
        <v>1.2596369999999999</v>
      </c>
      <c r="E1746" s="96">
        <v>2.9183807972598692</v>
      </c>
      <c r="F1746" s="115">
        <v>0</v>
      </c>
      <c r="G1746" s="112">
        <f t="shared" si="27"/>
        <v>2.9183807972598692</v>
      </c>
    </row>
    <row r="1747" spans="1:7" x14ac:dyDescent="0.25">
      <c r="A1747" s="28">
        <f>IF('weather data'!E1747&lt;=5,5,'weather data'!E1747)</f>
        <v>7.1269999999999998</v>
      </c>
      <c r="B1747" s="4">
        <f>IF(A1747=5,0,1)*0.54+0.25*24.6*(Hilfstabelle!A1747-5)/1000</f>
        <v>0.55308105000000007</v>
      </c>
      <c r="C1747" s="3">
        <f>(1213.2+(17.25*('weather data'!E1747-5)))/1000</f>
        <v>1.2498907500000001</v>
      </c>
      <c r="E1747" s="96">
        <v>3.013199581980246</v>
      </c>
      <c r="F1747" s="115">
        <v>0</v>
      </c>
      <c r="G1747" s="112">
        <f t="shared" si="27"/>
        <v>3.013199581980246</v>
      </c>
    </row>
    <row r="1748" spans="1:7" x14ac:dyDescent="0.25">
      <c r="A1748" s="28">
        <f>IF('weather data'!E1748&lt;=5,5,'weather data'!E1748)</f>
        <v>6.8109999999999999</v>
      </c>
      <c r="B1748" s="4">
        <f>IF(A1748=5,0,1)*0.54+0.25*24.6*(Hilfstabelle!A1748-5)/1000</f>
        <v>0.55113765000000003</v>
      </c>
      <c r="C1748" s="3">
        <f>(1213.2+(17.25*('weather data'!E1748-5)))/1000</f>
        <v>1.24443975</v>
      </c>
      <c r="E1748" s="96">
        <v>3.1652007478368169</v>
      </c>
      <c r="F1748" s="115">
        <v>0</v>
      </c>
      <c r="G1748" s="112">
        <f t="shared" si="27"/>
        <v>3.1652007478368169</v>
      </c>
    </row>
    <row r="1749" spans="1:7" x14ac:dyDescent="0.25">
      <c r="A1749" s="28">
        <f>IF('weather data'!E1749&lt;=5,5,'weather data'!E1749)</f>
        <v>6.4329999999999998</v>
      </c>
      <c r="B1749" s="4">
        <f>IF(A1749=5,0,1)*0.54+0.25*24.6*(Hilfstabelle!A1749-5)/1000</f>
        <v>0.54881295000000008</v>
      </c>
      <c r="C1749" s="3">
        <f>(1213.2+(17.25*('weather data'!E1749-5)))/1000</f>
        <v>1.2379192500000002</v>
      </c>
      <c r="E1749" s="96">
        <v>2.9318966328011511</v>
      </c>
      <c r="F1749" s="115">
        <v>0</v>
      </c>
      <c r="G1749" s="112">
        <f t="shared" si="27"/>
        <v>2.9318966328011511</v>
      </c>
    </row>
    <row r="1750" spans="1:7" x14ac:dyDescent="0.25">
      <c r="A1750" s="28">
        <f>IF('weather data'!E1750&lt;=5,5,'weather data'!E1750)</f>
        <v>6.0410000000000004</v>
      </c>
      <c r="B1750" s="4">
        <f>IF(A1750=5,0,1)*0.54+0.25*24.6*(Hilfstabelle!A1750-5)/1000</f>
        <v>0.54640215000000003</v>
      </c>
      <c r="C1750" s="3">
        <f>(1213.2+(17.25*('weather data'!E1750-5)))/1000</f>
        <v>1.2311572499999999</v>
      </c>
      <c r="E1750" s="96">
        <v>2.4407519628241068</v>
      </c>
      <c r="F1750" s="115">
        <v>0</v>
      </c>
      <c r="G1750" s="112">
        <f t="shared" si="27"/>
        <v>2.4407519628241068</v>
      </c>
    </row>
    <row r="1751" spans="1:7" x14ac:dyDescent="0.25">
      <c r="A1751" s="28">
        <f>IF('weather data'!E1751&lt;=5,5,'weather data'!E1751)</f>
        <v>5.8</v>
      </c>
      <c r="B1751" s="4">
        <f>IF(A1751=5,0,1)*0.54+0.25*24.6*(Hilfstabelle!A1751-5)/1000</f>
        <v>0.54492000000000007</v>
      </c>
      <c r="C1751" s="3">
        <f>(1213.2+(17.25*('weather data'!E1751-5)))/1000</f>
        <v>1.2270000000000001</v>
      </c>
      <c r="E1751" s="96">
        <v>2.2488270981379039</v>
      </c>
      <c r="F1751" s="115">
        <v>0</v>
      </c>
      <c r="G1751" s="112">
        <f t="shared" si="27"/>
        <v>2.2488270981379039</v>
      </c>
    </row>
    <row r="1752" spans="1:7" x14ac:dyDescent="0.25">
      <c r="A1752" s="28">
        <f>IF('weather data'!E1752&lt;=5,5,'weather data'!E1752)</f>
        <v>5.7060000000000004</v>
      </c>
      <c r="B1752" s="4">
        <f>IF(A1752=5,0,1)*0.54+0.25*24.6*(Hilfstabelle!A1752-5)/1000</f>
        <v>0.54434190000000005</v>
      </c>
      <c r="C1752" s="3">
        <f>(1213.2+(17.25*('weather data'!E1752-5)))/1000</f>
        <v>1.2253784999999999</v>
      </c>
      <c r="E1752" s="96">
        <v>2.1596225835654428</v>
      </c>
      <c r="F1752" s="115">
        <v>0</v>
      </c>
      <c r="G1752" s="112">
        <f t="shared" si="27"/>
        <v>2.1596225835654428</v>
      </c>
    </row>
    <row r="1753" spans="1:7" x14ac:dyDescent="0.25">
      <c r="A1753" s="28">
        <f>IF('weather data'!E1753&lt;=5,5,'weather data'!E1753)</f>
        <v>5.5970000000000004</v>
      </c>
      <c r="B1753" s="4">
        <f>IF(A1753=5,0,1)*0.54+0.25*24.6*(Hilfstabelle!A1753-5)/1000</f>
        <v>0.54367155</v>
      </c>
      <c r="C1753" s="3">
        <f>(1213.2+(17.25*('weather data'!E1753-5)))/1000</f>
        <v>1.22349825</v>
      </c>
      <c r="E1753" s="96">
        <v>2.023632484427007</v>
      </c>
      <c r="F1753" s="115">
        <v>0</v>
      </c>
      <c r="G1753" s="112">
        <f t="shared" si="27"/>
        <v>2.023632484427007</v>
      </c>
    </row>
    <row r="1754" spans="1:7" x14ac:dyDescent="0.25">
      <c r="A1754" s="28">
        <f>IF('weather data'!E1754&lt;=5,5,'weather data'!E1754)</f>
        <v>5.47</v>
      </c>
      <c r="B1754" s="4">
        <f>IF(A1754=5,0,1)*0.54+0.25*24.6*(Hilfstabelle!A1754-5)/1000</f>
        <v>0.54289050000000005</v>
      </c>
      <c r="C1754" s="3">
        <f>(1213.2+(17.25*('weather data'!E1754-5)))/1000</f>
        <v>1.2213075000000002</v>
      </c>
      <c r="E1754" s="96">
        <v>1.964578679908175</v>
      </c>
      <c r="F1754" s="115">
        <v>0</v>
      </c>
      <c r="G1754" s="112">
        <f t="shared" si="27"/>
        <v>1.964578679908175</v>
      </c>
    </row>
    <row r="1755" spans="1:7" x14ac:dyDescent="0.25">
      <c r="A1755" s="28">
        <f>IF('weather data'!E1755&lt;=5,5,'weather data'!E1755)</f>
        <v>5.2439999999999998</v>
      </c>
      <c r="B1755" s="4">
        <f>IF(A1755=5,0,1)*0.54+0.25*24.6*(Hilfstabelle!A1755-5)/1000</f>
        <v>0.5415006</v>
      </c>
      <c r="C1755" s="3">
        <f>(1213.2+(17.25*('weather data'!E1755-5)))/1000</f>
        <v>1.2174090000000002</v>
      </c>
      <c r="E1755" s="96">
        <v>2.0512879633037842</v>
      </c>
      <c r="F1755" s="115">
        <v>0</v>
      </c>
      <c r="G1755" s="112">
        <f t="shared" si="27"/>
        <v>2.0512879633037842</v>
      </c>
    </row>
    <row r="1756" spans="1:7" x14ac:dyDescent="0.25">
      <c r="A1756" s="28">
        <f>IF('weather data'!E1756&lt;=5,5,'weather data'!E1756)</f>
        <v>5.0250000000000004</v>
      </c>
      <c r="B1756" s="4">
        <f>IF(A1756=5,0,1)*0.54+0.25*24.6*(Hilfstabelle!A1756-5)/1000</f>
        <v>0.54015374999999999</v>
      </c>
      <c r="C1756" s="3">
        <f>(1213.2+(17.25*('weather data'!E1756-5)))/1000</f>
        <v>1.2136312500000002</v>
      </c>
      <c r="E1756" s="96">
        <v>1.9471120616702109</v>
      </c>
      <c r="F1756" s="115">
        <v>0</v>
      </c>
      <c r="G1756" s="112">
        <f t="shared" si="27"/>
        <v>1.9471120616702109</v>
      </c>
    </row>
    <row r="1757" spans="1:7" x14ac:dyDescent="0.25">
      <c r="A1757" s="28">
        <f>IF('weather data'!E1757&lt;=5,5,'weather data'!E1757)</f>
        <v>5</v>
      </c>
      <c r="B1757" s="4">
        <f>IF(A1757=5,0,1)*0.54+0.25*24.6*(Hilfstabelle!A1757-5)/1000</f>
        <v>0</v>
      </c>
      <c r="C1757" s="3">
        <f>(1213.2+(17.25*('weather data'!E1757-5)))/1000</f>
        <v>1.2115440000000002</v>
      </c>
      <c r="E1757" s="96">
        <v>1.833371107192038</v>
      </c>
      <c r="F1757" s="115">
        <v>0</v>
      </c>
      <c r="G1757" s="112">
        <f t="shared" si="27"/>
        <v>1.833371107192038</v>
      </c>
    </row>
    <row r="1758" spans="1:7" x14ac:dyDescent="0.25">
      <c r="A1758" s="28">
        <f>IF('weather data'!E1758&lt;=5,5,'weather data'!E1758)</f>
        <v>5</v>
      </c>
      <c r="B1758" s="4">
        <f>IF(A1758=5,0,1)*0.54+0.25*24.6*(Hilfstabelle!A1758-5)/1000</f>
        <v>0</v>
      </c>
      <c r="C1758" s="3">
        <f>(1213.2+(17.25*('weather data'!E1758-5)))/1000</f>
        <v>1.21028475</v>
      </c>
      <c r="E1758" s="96">
        <v>1.7603855952691161</v>
      </c>
      <c r="F1758" s="115">
        <v>0</v>
      </c>
      <c r="G1758" s="112">
        <f t="shared" si="27"/>
        <v>1.7603855952691161</v>
      </c>
    </row>
    <row r="1759" spans="1:7" x14ac:dyDescent="0.25">
      <c r="A1759" s="28">
        <f>IF('weather data'!E1759&lt;=5,5,'weather data'!E1759)</f>
        <v>5</v>
      </c>
      <c r="B1759" s="4">
        <f>IF(A1759=5,0,1)*0.54+0.25*24.6*(Hilfstabelle!A1759-5)/1000</f>
        <v>0</v>
      </c>
      <c r="C1759" s="3">
        <f>(1213.2+(17.25*('weather data'!E1759-5)))/1000</f>
        <v>1.2088875000000001</v>
      </c>
      <c r="E1759" s="96">
        <v>2.0036706350121909</v>
      </c>
      <c r="F1759" s="115">
        <v>0</v>
      </c>
      <c r="G1759" s="112">
        <f t="shared" si="27"/>
        <v>2.0036706350121909</v>
      </c>
    </row>
    <row r="1760" spans="1:7" x14ac:dyDescent="0.25">
      <c r="A1760" s="28">
        <f>IF('weather data'!E1760&lt;=5,5,'weather data'!E1760)</f>
        <v>5.1070000000000002</v>
      </c>
      <c r="B1760" s="4">
        <f>IF(A1760=5,0,1)*0.54+0.25*24.6*(Hilfstabelle!A1760-5)/1000</f>
        <v>0.54065805</v>
      </c>
      <c r="C1760" s="3">
        <f>(1213.2+(17.25*('weather data'!E1760-5)))/1000</f>
        <v>1.21504575</v>
      </c>
      <c r="E1760" s="96">
        <v>2.142363901258884</v>
      </c>
      <c r="F1760" s="115">
        <v>0</v>
      </c>
      <c r="G1760" s="112">
        <f t="shared" si="27"/>
        <v>2.142363901258884</v>
      </c>
    </row>
    <row r="1761" spans="1:7" x14ac:dyDescent="0.25">
      <c r="A1761" s="28">
        <f>IF('weather data'!E1761&lt;=5,5,'weather data'!E1761)</f>
        <v>5.9989999999999997</v>
      </c>
      <c r="B1761" s="4">
        <f>IF(A1761=5,0,1)*0.54+0.25*24.6*(Hilfstabelle!A1761-5)/1000</f>
        <v>0.54614384999999999</v>
      </c>
      <c r="C1761" s="3">
        <f>(1213.2+(17.25*('weather data'!E1761-5)))/1000</f>
        <v>1.2304327499999999</v>
      </c>
      <c r="E1761" s="96">
        <v>2.1775050736662158</v>
      </c>
      <c r="F1761" s="115">
        <v>0</v>
      </c>
      <c r="G1761" s="112">
        <f t="shared" si="27"/>
        <v>2.1775050736662158</v>
      </c>
    </row>
    <row r="1762" spans="1:7" x14ac:dyDescent="0.25">
      <c r="A1762" s="28">
        <f>IF('weather data'!E1762&lt;=5,5,'weather data'!E1762)</f>
        <v>7.1479999999999997</v>
      </c>
      <c r="B1762" s="4">
        <f>IF(A1762=5,0,1)*0.54+0.25*24.6*(Hilfstabelle!A1762-5)/1000</f>
        <v>0.55321019999999999</v>
      </c>
      <c r="C1762" s="3">
        <f>(1213.2+(17.25*('weather data'!E1762-5)))/1000</f>
        <v>1.2502530000000001</v>
      </c>
      <c r="E1762" s="96">
        <v>2.705662339433232</v>
      </c>
      <c r="F1762" s="115">
        <v>0</v>
      </c>
      <c r="G1762" s="112">
        <f t="shared" si="27"/>
        <v>2.705662339433232</v>
      </c>
    </row>
    <row r="1763" spans="1:7" x14ac:dyDescent="0.25">
      <c r="A1763" s="28">
        <f>IF('weather data'!E1763&lt;=5,5,'weather data'!E1763)</f>
        <v>8.2789999999999999</v>
      </c>
      <c r="B1763" s="4">
        <f>IF(A1763=5,0,1)*0.54+0.25*24.6*(Hilfstabelle!A1763-5)/1000</f>
        <v>0.56016585000000008</v>
      </c>
      <c r="C1763" s="3">
        <f>(1213.2+(17.25*('weather data'!E1763-5)))/1000</f>
        <v>1.2697627500000002</v>
      </c>
      <c r="E1763" s="96">
        <v>3.0192297239909718</v>
      </c>
      <c r="F1763" s="115">
        <v>0</v>
      </c>
      <c r="G1763" s="112">
        <f t="shared" si="27"/>
        <v>3.0192297239909718</v>
      </c>
    </row>
    <row r="1764" spans="1:7" x14ac:dyDescent="0.25">
      <c r="A1764" s="28">
        <f>IF('weather data'!E1764&lt;=5,5,'weather data'!E1764)</f>
        <v>8.9239999999999995</v>
      </c>
      <c r="B1764" s="4">
        <f>IF(A1764=5,0,1)*0.54+0.25*24.6*(Hilfstabelle!A1764-5)/1000</f>
        <v>0.56413259999999998</v>
      </c>
      <c r="C1764" s="3">
        <f>(1213.2+(17.25*('weather data'!E1764-5)))/1000</f>
        <v>1.2808890000000002</v>
      </c>
      <c r="E1764" s="96">
        <v>3.120702458516289</v>
      </c>
      <c r="F1764" s="115">
        <v>0</v>
      </c>
      <c r="G1764" s="112">
        <f t="shared" si="27"/>
        <v>3.120702458516289</v>
      </c>
    </row>
    <row r="1765" spans="1:7" x14ac:dyDescent="0.25">
      <c r="A1765" s="28">
        <f>IF('weather data'!E1765&lt;=5,5,'weather data'!E1765)</f>
        <v>9.4190000000000005</v>
      </c>
      <c r="B1765" s="4">
        <f>IF(A1765=5,0,1)*0.54+0.25*24.6*(Hilfstabelle!A1765-5)/1000</f>
        <v>0.56717685000000007</v>
      </c>
      <c r="C1765" s="3">
        <f>(1213.2+(17.25*('weather data'!E1765-5)))/1000</f>
        <v>1.28942775</v>
      </c>
      <c r="E1765" s="96">
        <v>3.205956190392067</v>
      </c>
      <c r="F1765" s="115">
        <v>0</v>
      </c>
      <c r="G1765" s="112">
        <f t="shared" si="27"/>
        <v>3.205956190392067</v>
      </c>
    </row>
    <row r="1766" spans="1:7" x14ac:dyDescent="0.25">
      <c r="A1766" s="28">
        <f>IF('weather data'!E1766&lt;=5,5,'weather data'!E1766)</f>
        <v>9.7439999999999998</v>
      </c>
      <c r="B1766" s="4">
        <f>IF(A1766=5,0,1)*0.54+0.25*24.6*(Hilfstabelle!A1766-5)/1000</f>
        <v>0.5691756</v>
      </c>
      <c r="C1766" s="3">
        <f>(1213.2+(17.25*('weather data'!E1766-5)))/1000</f>
        <v>1.295034</v>
      </c>
      <c r="E1766" s="96">
        <v>3.206164126323471</v>
      </c>
      <c r="F1766" s="115">
        <v>0</v>
      </c>
      <c r="G1766" s="112">
        <f t="shared" si="27"/>
        <v>3.206164126323471</v>
      </c>
    </row>
    <row r="1767" spans="1:7" x14ac:dyDescent="0.25">
      <c r="A1767" s="28">
        <f>IF('weather data'!E1767&lt;=5,5,'weather data'!E1767)</f>
        <v>9.7349999999999994</v>
      </c>
      <c r="B1767" s="4">
        <f>IF(A1767=5,0,1)*0.54+0.25*24.6*(Hilfstabelle!A1767-5)/1000</f>
        <v>0.56912024999999999</v>
      </c>
      <c r="C1767" s="3">
        <f>(1213.2+(17.25*('weather data'!E1767-5)))/1000</f>
        <v>1.2948787500000001</v>
      </c>
      <c r="E1767" s="96">
        <v>3.0793232081668251</v>
      </c>
      <c r="F1767" s="115">
        <v>0</v>
      </c>
      <c r="G1767" s="112">
        <f t="shared" si="27"/>
        <v>3.0793232081668251</v>
      </c>
    </row>
    <row r="1768" spans="1:7" x14ac:dyDescent="0.25">
      <c r="A1768" s="28">
        <f>IF('weather data'!E1768&lt;=5,5,'weather data'!E1768)</f>
        <v>9.1989999999999998</v>
      </c>
      <c r="B1768" s="4">
        <f>IF(A1768=5,0,1)*0.54+0.25*24.6*(Hilfstabelle!A1768-5)/1000</f>
        <v>0.56582385000000002</v>
      </c>
      <c r="C1768" s="3">
        <f>(1213.2+(17.25*('weather data'!E1768-5)))/1000</f>
        <v>1.28563275</v>
      </c>
      <c r="E1768" s="96">
        <v>2.7921636868974362</v>
      </c>
      <c r="F1768" s="115">
        <v>11</v>
      </c>
      <c r="G1768" s="112">
        <f t="shared" si="27"/>
        <v>13.792163686897435</v>
      </c>
    </row>
    <row r="1769" spans="1:7" x14ac:dyDescent="0.25">
      <c r="A1769" s="28">
        <f>IF('weather data'!E1769&lt;=5,5,'weather data'!E1769)</f>
        <v>8.5790000000000006</v>
      </c>
      <c r="B1769" s="4">
        <f>IF(A1769=5,0,1)*0.54+0.25*24.6*(Hilfstabelle!A1769-5)/1000</f>
        <v>0.56201085000000006</v>
      </c>
      <c r="C1769" s="3">
        <f>(1213.2+(17.25*('weather data'!E1769-5)))/1000</f>
        <v>1.2749377500000001</v>
      </c>
      <c r="E1769" s="96">
        <v>2.804016034987483</v>
      </c>
      <c r="F1769" s="115">
        <v>11</v>
      </c>
      <c r="G1769" s="112">
        <f t="shared" si="27"/>
        <v>13.804016034987484</v>
      </c>
    </row>
    <row r="1770" spans="1:7" x14ac:dyDescent="0.25">
      <c r="A1770" s="28">
        <f>IF('weather data'!E1770&lt;=5,5,'weather data'!E1770)</f>
        <v>7.7469999999999999</v>
      </c>
      <c r="B1770" s="4">
        <f>IF(A1770=5,0,1)*0.54+0.25*24.6*(Hilfstabelle!A1770-5)/1000</f>
        <v>0.55689405000000003</v>
      </c>
      <c r="C1770" s="3">
        <f>(1213.2+(17.25*('weather data'!E1770-5)))/1000</f>
        <v>1.2605857499999999</v>
      </c>
      <c r="E1770" s="96">
        <v>2.9183807972598692</v>
      </c>
      <c r="F1770" s="115">
        <v>11</v>
      </c>
      <c r="G1770" s="112">
        <f t="shared" si="27"/>
        <v>13.91838079725987</v>
      </c>
    </row>
    <row r="1771" spans="1:7" x14ac:dyDescent="0.25">
      <c r="A1771" s="28">
        <f>IF('weather data'!E1771&lt;=5,5,'weather data'!E1771)</f>
        <v>7.0060000000000002</v>
      </c>
      <c r="B1771" s="4">
        <f>IF(A1771=5,0,1)*0.54+0.25*24.6*(Hilfstabelle!A1771-5)/1000</f>
        <v>0.55233690000000002</v>
      </c>
      <c r="C1771" s="3">
        <f>(1213.2+(17.25*('weather data'!E1771-5)))/1000</f>
        <v>1.2478035000000001</v>
      </c>
      <c r="E1771" s="96">
        <v>3.013199581980246</v>
      </c>
      <c r="F1771" s="115">
        <f>11/6</f>
        <v>1.8333333333333333</v>
      </c>
      <c r="G1771" s="112">
        <f t="shared" si="27"/>
        <v>4.8465329153135794</v>
      </c>
    </row>
    <row r="1772" spans="1:7" x14ac:dyDescent="0.25">
      <c r="A1772" s="28">
        <f>IF('weather data'!E1772&lt;=5,5,'weather data'!E1772)</f>
        <v>6.399</v>
      </c>
      <c r="B1772" s="4">
        <f>IF(A1772=5,0,1)*0.54+0.25*24.6*(Hilfstabelle!A1772-5)/1000</f>
        <v>0.54860385</v>
      </c>
      <c r="C1772" s="3">
        <f>(1213.2+(17.25*('weather data'!E1772-5)))/1000</f>
        <v>1.23733275</v>
      </c>
      <c r="E1772" s="96">
        <v>3.1652007478368169</v>
      </c>
      <c r="F1772" s="115">
        <v>0</v>
      </c>
      <c r="G1772" s="112">
        <f t="shared" si="27"/>
        <v>3.1652007478368169</v>
      </c>
    </row>
    <row r="1773" spans="1:7" x14ac:dyDescent="0.25">
      <c r="A1773" s="28">
        <f>IF('weather data'!E1773&lt;=5,5,'weather data'!E1773)</f>
        <v>5.4569999999999999</v>
      </c>
      <c r="B1773" s="4">
        <f>IF(A1773=5,0,1)*0.54+0.25*24.6*(Hilfstabelle!A1773-5)/1000</f>
        <v>0.54281055</v>
      </c>
      <c r="C1773" s="3">
        <f>(1213.2+(17.25*('weather data'!E1773-5)))/1000</f>
        <v>1.2210832500000002</v>
      </c>
      <c r="E1773" s="96">
        <v>2.9318966328011511</v>
      </c>
      <c r="F1773" s="115">
        <v>0</v>
      </c>
      <c r="G1773" s="112">
        <f t="shared" si="27"/>
        <v>2.9318966328011511</v>
      </c>
    </row>
    <row r="1774" spans="1:7" x14ac:dyDescent="0.25">
      <c r="A1774" s="28">
        <f>IF('weather data'!E1774&lt;=5,5,'weather data'!E1774)</f>
        <v>5.0519999999999996</v>
      </c>
      <c r="B1774" s="4">
        <f>IF(A1774=5,0,1)*0.54+0.25*24.6*(Hilfstabelle!A1774-5)/1000</f>
        <v>0.54031980000000002</v>
      </c>
      <c r="C1774" s="3">
        <f>(1213.2+(17.25*('weather data'!E1774-5)))/1000</f>
        <v>1.214097</v>
      </c>
      <c r="E1774" s="96">
        <v>2.4407519628241068</v>
      </c>
      <c r="F1774" s="115">
        <v>0</v>
      </c>
      <c r="G1774" s="112">
        <f t="shared" si="27"/>
        <v>2.4407519628241068</v>
      </c>
    </row>
    <row r="1775" spans="1:7" x14ac:dyDescent="0.25">
      <c r="A1775" s="28">
        <f>IF('weather data'!E1775&lt;=5,5,'weather data'!E1775)</f>
        <v>5.032</v>
      </c>
      <c r="B1775" s="4">
        <f>IF(A1775=5,0,1)*0.54+0.25*24.6*(Hilfstabelle!A1775-5)/1000</f>
        <v>0.54019680000000003</v>
      </c>
      <c r="C1775" s="3">
        <f>(1213.2+(17.25*('weather data'!E1775-5)))/1000</f>
        <v>1.2137519999999999</v>
      </c>
      <c r="E1775" s="96">
        <v>2.2488270981379039</v>
      </c>
      <c r="F1775" s="115">
        <v>0</v>
      </c>
      <c r="G1775" s="112">
        <f t="shared" si="27"/>
        <v>2.2488270981379039</v>
      </c>
    </row>
    <row r="1776" spans="1:7" x14ac:dyDescent="0.25">
      <c r="A1776" s="28">
        <f>IF('weather data'!E1776&lt;=5,5,'weather data'!E1776)</f>
        <v>5</v>
      </c>
      <c r="B1776" s="4">
        <f>IF(A1776=5,0,1)*0.54+0.25*24.6*(Hilfstabelle!A1776-5)/1000</f>
        <v>0</v>
      </c>
      <c r="C1776" s="3">
        <f>(1213.2+(17.25*('weather data'!E1776-5)))/1000</f>
        <v>1.2115440000000002</v>
      </c>
      <c r="E1776" s="96">
        <v>2.1596225835654428</v>
      </c>
      <c r="F1776" s="115">
        <v>0</v>
      </c>
      <c r="G1776" s="112">
        <f t="shared" si="27"/>
        <v>2.1596225835654428</v>
      </c>
    </row>
    <row r="1777" spans="1:7" x14ac:dyDescent="0.25">
      <c r="A1777" s="28">
        <f>IF('weather data'!E1777&lt;=5,5,'weather data'!E1777)</f>
        <v>5</v>
      </c>
      <c r="B1777" s="4">
        <f>IF(A1777=5,0,1)*0.54+0.25*24.6*(Hilfstabelle!A1777-5)/1000</f>
        <v>0</v>
      </c>
      <c r="C1777" s="3">
        <f>(1213.2+(17.25*('weather data'!E1777-5)))/1000</f>
        <v>1.20749025</v>
      </c>
      <c r="E1777" s="96">
        <v>2.023632484427007</v>
      </c>
      <c r="F1777" s="115">
        <v>0</v>
      </c>
      <c r="G1777" s="112">
        <f t="shared" si="27"/>
        <v>2.023632484427007</v>
      </c>
    </row>
    <row r="1778" spans="1:7" x14ac:dyDescent="0.25">
      <c r="A1778" s="28">
        <f>IF('weather data'!E1778&lt;=5,5,'weather data'!E1778)</f>
        <v>5</v>
      </c>
      <c r="B1778" s="4">
        <f>IF(A1778=5,0,1)*0.54+0.25*24.6*(Hilfstabelle!A1778-5)/1000</f>
        <v>0</v>
      </c>
      <c r="C1778" s="3">
        <f>(1213.2+(17.25*('weather data'!E1778-5)))/1000</f>
        <v>1.204782</v>
      </c>
      <c r="E1778" s="96">
        <v>1.964578679908175</v>
      </c>
      <c r="F1778" s="115">
        <v>0</v>
      </c>
      <c r="G1778" s="112">
        <f t="shared" si="27"/>
        <v>1.964578679908175</v>
      </c>
    </row>
    <row r="1779" spans="1:7" x14ac:dyDescent="0.25">
      <c r="A1779" s="28">
        <f>IF('weather data'!E1779&lt;=5,5,'weather data'!E1779)</f>
        <v>5</v>
      </c>
      <c r="B1779" s="4">
        <f>IF(A1779=5,0,1)*0.54+0.25*24.6*(Hilfstabelle!A1779-5)/1000</f>
        <v>0</v>
      </c>
      <c r="C1779" s="3">
        <f>(1213.2+(17.25*('weather data'!E1779-5)))/1000</f>
        <v>1.1969505000000003</v>
      </c>
      <c r="E1779" s="96">
        <v>2.0512879633037842</v>
      </c>
      <c r="F1779" s="115">
        <v>0</v>
      </c>
      <c r="G1779" s="112">
        <f t="shared" si="27"/>
        <v>2.0512879633037842</v>
      </c>
    </row>
    <row r="1780" spans="1:7" x14ac:dyDescent="0.25">
      <c r="A1780" s="28">
        <f>IF('weather data'!E1780&lt;=5,5,'weather data'!E1780)</f>
        <v>5</v>
      </c>
      <c r="B1780" s="4">
        <f>IF(A1780=5,0,1)*0.54+0.25*24.6*(Hilfstabelle!A1780-5)/1000</f>
        <v>0</v>
      </c>
      <c r="C1780" s="3">
        <f>(1213.2+(17.25*('weather data'!E1780-5)))/1000</f>
        <v>1.1926552500000001</v>
      </c>
      <c r="E1780" s="96">
        <v>1.9471120616702109</v>
      </c>
      <c r="F1780" s="115">
        <v>0</v>
      </c>
      <c r="G1780" s="112">
        <f t="shared" si="27"/>
        <v>1.9471120616702109</v>
      </c>
    </row>
    <row r="1781" spans="1:7" x14ac:dyDescent="0.25">
      <c r="A1781" s="28">
        <f>IF('weather data'!E1781&lt;=5,5,'weather data'!E1781)</f>
        <v>5</v>
      </c>
      <c r="B1781" s="4">
        <f>IF(A1781=5,0,1)*0.54+0.25*24.6*(Hilfstabelle!A1781-5)/1000</f>
        <v>0</v>
      </c>
      <c r="C1781" s="3">
        <f>(1213.2+(17.25*('weather data'!E1781-5)))/1000</f>
        <v>1.19217225</v>
      </c>
      <c r="E1781" s="96">
        <v>1.833371107192038</v>
      </c>
      <c r="F1781" s="115">
        <v>0</v>
      </c>
      <c r="G1781" s="112">
        <f t="shared" si="27"/>
        <v>1.833371107192038</v>
      </c>
    </row>
    <row r="1782" spans="1:7" x14ac:dyDescent="0.25">
      <c r="A1782" s="28">
        <f>IF('weather data'!E1782&lt;=5,5,'weather data'!E1782)</f>
        <v>5</v>
      </c>
      <c r="B1782" s="4">
        <f>IF(A1782=5,0,1)*0.54+0.25*24.6*(Hilfstabelle!A1782-5)/1000</f>
        <v>0</v>
      </c>
      <c r="C1782" s="3">
        <f>(1213.2+(17.25*('weather data'!E1782-5)))/1000</f>
        <v>1.19034375</v>
      </c>
      <c r="E1782" s="96">
        <v>1.7603855952691161</v>
      </c>
      <c r="F1782" s="115">
        <v>0</v>
      </c>
      <c r="G1782" s="112">
        <f t="shared" si="27"/>
        <v>1.7603855952691161</v>
      </c>
    </row>
    <row r="1783" spans="1:7" x14ac:dyDescent="0.25">
      <c r="A1783" s="28">
        <f>IF('weather data'!E1783&lt;=5,5,'weather data'!E1783)</f>
        <v>5</v>
      </c>
      <c r="B1783" s="4">
        <f>IF(A1783=5,0,1)*0.54+0.25*24.6*(Hilfstabelle!A1783-5)/1000</f>
        <v>0</v>
      </c>
      <c r="C1783" s="3">
        <f>(1213.2+(17.25*('weather data'!E1783-5)))/1000</f>
        <v>1.18875675</v>
      </c>
      <c r="E1783" s="96">
        <v>2.0036706350121909</v>
      </c>
      <c r="F1783" s="115">
        <v>0</v>
      </c>
      <c r="G1783" s="112">
        <f t="shared" si="27"/>
        <v>2.0036706350121909</v>
      </c>
    </row>
    <row r="1784" spans="1:7" x14ac:dyDescent="0.25">
      <c r="A1784" s="28">
        <f>IF('weather data'!E1784&lt;=5,5,'weather data'!E1784)</f>
        <v>5</v>
      </c>
      <c r="B1784" s="4">
        <f>IF(A1784=5,0,1)*0.54+0.25*24.6*(Hilfstabelle!A1784-5)/1000</f>
        <v>0</v>
      </c>
      <c r="C1784" s="3">
        <f>(1213.2+(17.25*('weather data'!E1784-5)))/1000</f>
        <v>1.1986755</v>
      </c>
      <c r="E1784" s="96">
        <v>2.142363901258884</v>
      </c>
      <c r="F1784" s="115">
        <v>0</v>
      </c>
      <c r="G1784" s="112">
        <f t="shared" si="27"/>
        <v>2.142363901258884</v>
      </c>
    </row>
    <row r="1785" spans="1:7" x14ac:dyDescent="0.25">
      <c r="A1785" s="28">
        <f>IF('weather data'!E1785&lt;=5,5,'weather data'!E1785)</f>
        <v>5.1920000000000002</v>
      </c>
      <c r="B1785" s="4">
        <f>IF(A1785=5,0,1)*0.54+0.25*24.6*(Hilfstabelle!A1785-5)/1000</f>
        <v>0.54118080000000002</v>
      </c>
      <c r="C1785" s="3">
        <f>(1213.2+(17.25*('weather data'!E1785-5)))/1000</f>
        <v>1.216512</v>
      </c>
      <c r="E1785" s="96">
        <v>2.1775050736662158</v>
      </c>
      <c r="F1785" s="115">
        <v>0</v>
      </c>
      <c r="G1785" s="112">
        <f t="shared" si="27"/>
        <v>2.1775050736662158</v>
      </c>
    </row>
    <row r="1786" spans="1:7" x14ac:dyDescent="0.25">
      <c r="A1786" s="28">
        <f>IF('weather data'!E1786&lt;=5,5,'weather data'!E1786)</f>
        <v>6.0659999999999998</v>
      </c>
      <c r="B1786" s="4">
        <f>IF(A1786=5,0,1)*0.54+0.25*24.6*(Hilfstabelle!A1786-5)/1000</f>
        <v>0.54655589999999998</v>
      </c>
      <c r="C1786" s="3">
        <f>(1213.2+(17.25*('weather data'!E1786-5)))/1000</f>
        <v>1.2315885</v>
      </c>
      <c r="E1786" s="96">
        <v>2.705662339433232</v>
      </c>
      <c r="F1786" s="115">
        <v>0</v>
      </c>
      <c r="G1786" s="112">
        <f t="shared" si="27"/>
        <v>2.705662339433232</v>
      </c>
    </row>
    <row r="1787" spans="1:7" x14ac:dyDescent="0.25">
      <c r="A1787" s="28">
        <f>IF('weather data'!E1787&lt;=5,5,'weather data'!E1787)</f>
        <v>6.7729999999999997</v>
      </c>
      <c r="B1787" s="4">
        <f>IF(A1787=5,0,1)*0.54+0.25*24.6*(Hilfstabelle!A1787-5)/1000</f>
        <v>0.55090395000000003</v>
      </c>
      <c r="C1787" s="3">
        <f>(1213.2+(17.25*('weather data'!E1787-5)))/1000</f>
        <v>1.24378425</v>
      </c>
      <c r="E1787" s="96">
        <v>3.0192297239909718</v>
      </c>
      <c r="F1787" s="115">
        <v>0</v>
      </c>
      <c r="G1787" s="112">
        <f t="shared" si="27"/>
        <v>3.0192297239909718</v>
      </c>
    </row>
    <row r="1788" spans="1:7" x14ac:dyDescent="0.25">
      <c r="A1788" s="28">
        <f>IF('weather data'!E1788&lt;=5,5,'weather data'!E1788)</f>
        <v>8.0429999999999993</v>
      </c>
      <c r="B1788" s="4">
        <f>IF(A1788=5,0,1)*0.54+0.25*24.6*(Hilfstabelle!A1788-5)/1000</f>
        <v>0.55871445000000008</v>
      </c>
      <c r="C1788" s="3">
        <f>(1213.2+(17.25*('weather data'!E1788-5)))/1000</f>
        <v>1.26569175</v>
      </c>
      <c r="E1788" s="96">
        <v>3.120702458516289</v>
      </c>
      <c r="F1788" s="115">
        <v>0</v>
      </c>
      <c r="G1788" s="112">
        <f t="shared" si="27"/>
        <v>3.120702458516289</v>
      </c>
    </row>
    <row r="1789" spans="1:7" x14ac:dyDescent="0.25">
      <c r="A1789" s="28">
        <f>IF('weather data'!E1789&lt;=5,5,'weather data'!E1789)</f>
        <v>9.3559999999999999</v>
      </c>
      <c r="B1789" s="4">
        <f>IF(A1789=5,0,1)*0.54+0.25*24.6*(Hilfstabelle!A1789-5)/1000</f>
        <v>0.5667894</v>
      </c>
      <c r="C1789" s="3">
        <f>(1213.2+(17.25*('weather data'!E1789-5)))/1000</f>
        <v>1.2883410000000002</v>
      </c>
      <c r="E1789" s="96">
        <v>3.205956190392067</v>
      </c>
      <c r="F1789" s="115">
        <v>0</v>
      </c>
      <c r="G1789" s="112">
        <f t="shared" si="27"/>
        <v>3.205956190392067</v>
      </c>
    </row>
    <row r="1790" spans="1:7" x14ac:dyDescent="0.25">
      <c r="A1790" s="28">
        <f>IF('weather data'!E1790&lt;=5,5,'weather data'!E1790)</f>
        <v>10.323</v>
      </c>
      <c r="B1790" s="4">
        <f>IF(A1790=5,0,1)*0.54+0.25*24.6*(Hilfstabelle!A1790-5)/1000</f>
        <v>0.57273645000000006</v>
      </c>
      <c r="C1790" s="3">
        <f>(1213.2+(17.25*('weather data'!E1790-5)))/1000</f>
        <v>1.3050217500000001</v>
      </c>
      <c r="E1790" s="96">
        <v>3.206164126323471</v>
      </c>
      <c r="F1790" s="115">
        <v>0</v>
      </c>
      <c r="G1790" s="112">
        <f t="shared" si="27"/>
        <v>3.206164126323471</v>
      </c>
    </row>
    <row r="1791" spans="1:7" x14ac:dyDescent="0.25">
      <c r="A1791" s="28">
        <f>IF('weather data'!E1791&lt;=5,5,'weather data'!E1791)</f>
        <v>10.804</v>
      </c>
      <c r="B1791" s="4">
        <f>IF(A1791=5,0,1)*0.54+0.25*24.6*(Hilfstabelle!A1791-5)/1000</f>
        <v>0.57569460000000006</v>
      </c>
      <c r="C1791" s="3">
        <f>(1213.2+(17.25*('weather data'!E1791-5)))/1000</f>
        <v>1.3133189999999999</v>
      </c>
      <c r="E1791" s="96">
        <v>3.0793232081668251</v>
      </c>
      <c r="F1791" s="115">
        <v>0</v>
      </c>
      <c r="G1791" s="112">
        <f t="shared" si="27"/>
        <v>3.0793232081668251</v>
      </c>
    </row>
    <row r="1792" spans="1:7" x14ac:dyDescent="0.25">
      <c r="A1792" s="28">
        <f>IF('weather data'!E1792&lt;=5,5,'weather data'!E1792)</f>
        <v>10.805</v>
      </c>
      <c r="B1792" s="4">
        <f>IF(A1792=5,0,1)*0.54+0.25*24.6*(Hilfstabelle!A1792-5)/1000</f>
        <v>0.57570074999999998</v>
      </c>
      <c r="C1792" s="3">
        <f>(1213.2+(17.25*('weather data'!E1792-5)))/1000</f>
        <v>1.3133362500000001</v>
      </c>
      <c r="E1792" s="96">
        <v>2.7921636868974362</v>
      </c>
      <c r="F1792" s="115">
        <v>0</v>
      </c>
      <c r="G1792" s="112">
        <f t="shared" si="27"/>
        <v>2.7921636868974362</v>
      </c>
    </row>
    <row r="1793" spans="1:7" x14ac:dyDescent="0.25">
      <c r="A1793" s="28">
        <f>IF('weather data'!E1793&lt;=5,5,'weather data'!E1793)</f>
        <v>10.302</v>
      </c>
      <c r="B1793" s="4">
        <f>IF(A1793=5,0,1)*0.54+0.25*24.6*(Hilfstabelle!A1793-5)/1000</f>
        <v>0.57260730000000004</v>
      </c>
      <c r="C1793" s="3">
        <f>(1213.2+(17.25*('weather data'!E1793-5)))/1000</f>
        <v>1.3046595000000001</v>
      </c>
      <c r="E1793" s="96">
        <v>2.804016034987483</v>
      </c>
      <c r="F1793" s="115">
        <v>0</v>
      </c>
      <c r="G1793" s="112">
        <f t="shared" si="27"/>
        <v>2.804016034987483</v>
      </c>
    </row>
    <row r="1794" spans="1:7" x14ac:dyDescent="0.25">
      <c r="A1794" s="28">
        <f>IF('weather data'!E1794&lt;=5,5,'weather data'!E1794)</f>
        <v>8.5670000000000002</v>
      </c>
      <c r="B1794" s="4">
        <f>IF(A1794=5,0,1)*0.54+0.25*24.6*(Hilfstabelle!A1794-5)/1000</f>
        <v>0.56193705000000005</v>
      </c>
      <c r="C1794" s="3">
        <f>(1213.2+(17.25*('weather data'!E1794-5)))/1000</f>
        <v>1.27473075</v>
      </c>
      <c r="E1794" s="96">
        <v>2.9183807972598692</v>
      </c>
      <c r="F1794" s="115">
        <v>0</v>
      </c>
      <c r="G1794" s="112">
        <f t="shared" ref="G1794:G1857" si="28">F1794+E1794</f>
        <v>2.9183807972598692</v>
      </c>
    </row>
    <row r="1795" spans="1:7" x14ac:dyDescent="0.25">
      <c r="A1795" s="28">
        <f>IF('weather data'!E1795&lt;=5,5,'weather data'!E1795)</f>
        <v>6.7969999999999997</v>
      </c>
      <c r="B1795" s="4">
        <f>IF(A1795=5,0,1)*0.54+0.25*24.6*(Hilfstabelle!A1795-5)/1000</f>
        <v>0.55105155000000006</v>
      </c>
      <c r="C1795" s="3">
        <f>(1213.2+(17.25*('weather data'!E1795-5)))/1000</f>
        <v>1.2441982500000002</v>
      </c>
      <c r="E1795" s="96">
        <v>3.013199581980246</v>
      </c>
      <c r="F1795" s="115">
        <v>0</v>
      </c>
      <c r="G1795" s="112">
        <f t="shared" si="28"/>
        <v>3.013199581980246</v>
      </c>
    </row>
    <row r="1796" spans="1:7" x14ac:dyDescent="0.25">
      <c r="A1796" s="28">
        <f>IF('weather data'!E1796&lt;=5,5,'weather data'!E1796)</f>
        <v>5.2759999999999998</v>
      </c>
      <c r="B1796" s="4">
        <f>IF(A1796=5,0,1)*0.54+0.25*24.6*(Hilfstabelle!A1796-5)/1000</f>
        <v>0.5416974</v>
      </c>
      <c r="C1796" s="3">
        <f>(1213.2+(17.25*('weather data'!E1796-5)))/1000</f>
        <v>1.2179610000000001</v>
      </c>
      <c r="E1796" s="96">
        <v>3.1652007478368169</v>
      </c>
      <c r="F1796" s="115">
        <v>0</v>
      </c>
      <c r="G1796" s="112">
        <f t="shared" si="28"/>
        <v>3.1652007478368169</v>
      </c>
    </row>
    <row r="1797" spans="1:7" x14ac:dyDescent="0.25">
      <c r="A1797" s="28">
        <f>IF('weather data'!E1797&lt;=5,5,'weather data'!E1797)</f>
        <v>5</v>
      </c>
      <c r="B1797" s="4">
        <f>IF(A1797=5,0,1)*0.54+0.25*24.6*(Hilfstabelle!A1797-5)/1000</f>
        <v>0</v>
      </c>
      <c r="C1797" s="3">
        <f>(1213.2+(17.25*('weather data'!E1797-5)))/1000</f>
        <v>1.1963295</v>
      </c>
      <c r="E1797" s="96">
        <v>2.9318966328011511</v>
      </c>
      <c r="F1797" s="115">
        <v>0</v>
      </c>
      <c r="G1797" s="112">
        <f t="shared" si="28"/>
        <v>2.9318966328011511</v>
      </c>
    </row>
    <row r="1798" spans="1:7" x14ac:dyDescent="0.25">
      <c r="A1798" s="28">
        <f>IF('weather data'!E1798&lt;=5,5,'weather data'!E1798)</f>
        <v>5</v>
      </c>
      <c r="B1798" s="4">
        <f>IF(A1798=5,0,1)*0.54+0.25*24.6*(Hilfstabelle!A1798-5)/1000</f>
        <v>0</v>
      </c>
      <c r="C1798" s="3">
        <f>(1213.2+(17.25*('weather data'!E1798-5)))/1000</f>
        <v>1.1836852499999999</v>
      </c>
      <c r="E1798" s="96">
        <v>2.4407519628241068</v>
      </c>
      <c r="F1798" s="115">
        <v>0</v>
      </c>
      <c r="G1798" s="112">
        <f t="shared" si="28"/>
        <v>2.4407519628241068</v>
      </c>
    </row>
    <row r="1799" spans="1:7" x14ac:dyDescent="0.25">
      <c r="A1799" s="28">
        <f>IF('weather data'!E1799&lt;=5,5,'weather data'!E1799)</f>
        <v>5</v>
      </c>
      <c r="B1799" s="4">
        <f>IF(A1799=5,0,1)*0.54+0.25*24.6*(Hilfstabelle!A1799-5)/1000</f>
        <v>0</v>
      </c>
      <c r="C1799" s="3">
        <f>(1213.2+(17.25*('weather data'!E1799-5)))/1000</f>
        <v>1.1743012500000001</v>
      </c>
      <c r="E1799" s="96">
        <v>2.2488270981379039</v>
      </c>
      <c r="F1799" s="115">
        <v>0</v>
      </c>
      <c r="G1799" s="112">
        <f t="shared" si="28"/>
        <v>2.2488270981379039</v>
      </c>
    </row>
    <row r="1800" spans="1:7" x14ac:dyDescent="0.25">
      <c r="A1800" s="28">
        <f>IF('weather data'!E1800&lt;=5,5,'weather data'!E1800)</f>
        <v>5</v>
      </c>
      <c r="B1800" s="4">
        <f>IF(A1800=5,0,1)*0.54+0.25*24.6*(Hilfstabelle!A1800-5)/1000</f>
        <v>0</v>
      </c>
      <c r="C1800" s="3">
        <f>(1213.2+(17.25*('weather data'!E1800-5)))/1000</f>
        <v>1.16602125</v>
      </c>
      <c r="E1800" s="96">
        <v>2.1596225835654428</v>
      </c>
      <c r="F1800" s="115">
        <v>0</v>
      </c>
      <c r="G1800" s="112">
        <f t="shared" si="28"/>
        <v>2.1596225835654428</v>
      </c>
    </row>
    <row r="1801" spans="1:7" x14ac:dyDescent="0.25">
      <c r="A1801" s="28">
        <f>IF('weather data'!E1801&lt;=5,5,'weather data'!E1801)</f>
        <v>5</v>
      </c>
      <c r="B1801" s="4">
        <f>IF(A1801=5,0,1)*0.54+0.25*24.6*(Hilfstabelle!A1801-5)/1000</f>
        <v>0</v>
      </c>
      <c r="C1801" s="3">
        <f>(1213.2+(17.25*('weather data'!E1801-5)))/1000</f>
        <v>1.15929375</v>
      </c>
      <c r="E1801" s="96">
        <v>2.023632484427007</v>
      </c>
      <c r="F1801" s="115">
        <v>0</v>
      </c>
      <c r="G1801" s="112">
        <f t="shared" si="28"/>
        <v>2.023632484427007</v>
      </c>
    </row>
    <row r="1802" spans="1:7" x14ac:dyDescent="0.25">
      <c r="A1802" s="28">
        <f>IF('weather data'!E1802&lt;=5,5,'weather data'!E1802)</f>
        <v>5</v>
      </c>
      <c r="B1802" s="4">
        <f>IF(A1802=5,0,1)*0.54+0.25*24.6*(Hilfstabelle!A1802-5)/1000</f>
        <v>0</v>
      </c>
      <c r="C1802" s="3">
        <f>(1213.2+(17.25*('weather data'!E1802-5)))/1000</f>
        <v>1.1541705</v>
      </c>
      <c r="E1802" s="96">
        <v>1.964578679908175</v>
      </c>
      <c r="F1802" s="115">
        <v>0</v>
      </c>
      <c r="G1802" s="112">
        <f t="shared" si="28"/>
        <v>1.964578679908175</v>
      </c>
    </row>
    <row r="1803" spans="1:7" x14ac:dyDescent="0.25">
      <c r="A1803" s="28">
        <f>IF('weather data'!E1803&lt;=5,5,'weather data'!E1803)</f>
        <v>5</v>
      </c>
      <c r="B1803" s="4">
        <f>IF(A1803=5,0,1)*0.54+0.25*24.6*(Hilfstabelle!A1803-5)/1000</f>
        <v>0</v>
      </c>
      <c r="C1803" s="3">
        <f>(1213.2+(17.25*('weather data'!E1803-5)))/1000</f>
        <v>1.1502892499999999</v>
      </c>
      <c r="E1803" s="96">
        <v>2.0512879633037842</v>
      </c>
      <c r="F1803" s="115">
        <v>0</v>
      </c>
      <c r="G1803" s="112">
        <f t="shared" si="28"/>
        <v>2.0512879633037842</v>
      </c>
    </row>
    <row r="1804" spans="1:7" x14ac:dyDescent="0.25">
      <c r="A1804" s="28">
        <f>IF('weather data'!E1804&lt;=5,5,'weather data'!E1804)</f>
        <v>5</v>
      </c>
      <c r="B1804" s="4">
        <f>IF(A1804=5,0,1)*0.54+0.25*24.6*(Hilfstabelle!A1804-5)/1000</f>
        <v>0</v>
      </c>
      <c r="C1804" s="3">
        <f>(1213.2+(17.25*('weather data'!E1804-5)))/1000</f>
        <v>1.1463907500000001</v>
      </c>
      <c r="E1804" s="96">
        <v>1.9471120616702109</v>
      </c>
      <c r="F1804" s="115">
        <v>0</v>
      </c>
      <c r="G1804" s="112">
        <f t="shared" si="28"/>
        <v>1.9471120616702109</v>
      </c>
    </row>
    <row r="1805" spans="1:7" x14ac:dyDescent="0.25">
      <c r="A1805" s="28">
        <f>IF('weather data'!E1805&lt;=5,5,'weather data'!E1805)</f>
        <v>5</v>
      </c>
      <c r="B1805" s="4">
        <f>IF(A1805=5,0,1)*0.54+0.25*24.6*(Hilfstabelle!A1805-5)/1000</f>
        <v>0</v>
      </c>
      <c r="C1805" s="3">
        <f>(1213.2+(17.25*('weather data'!E1805-5)))/1000</f>
        <v>1.1449762500000003</v>
      </c>
      <c r="E1805" s="96">
        <v>1.833371107192038</v>
      </c>
      <c r="F1805" s="115">
        <v>0</v>
      </c>
      <c r="G1805" s="112">
        <f t="shared" si="28"/>
        <v>1.833371107192038</v>
      </c>
    </row>
    <row r="1806" spans="1:7" x14ac:dyDescent="0.25">
      <c r="A1806" s="28">
        <f>IF('weather data'!E1806&lt;=5,5,'weather data'!E1806)</f>
        <v>5</v>
      </c>
      <c r="B1806" s="4">
        <f>IF(A1806=5,0,1)*0.54+0.25*24.6*(Hilfstabelle!A1806-5)/1000</f>
        <v>0</v>
      </c>
      <c r="C1806" s="3">
        <f>(1213.2+(17.25*('weather data'!E1806-5)))/1000</f>
        <v>1.1528422500000002</v>
      </c>
      <c r="E1806" s="96">
        <v>1.7603855952691161</v>
      </c>
      <c r="F1806" s="115">
        <v>0</v>
      </c>
      <c r="G1806" s="112">
        <f t="shared" si="28"/>
        <v>1.7603855952691161</v>
      </c>
    </row>
    <row r="1807" spans="1:7" x14ac:dyDescent="0.25">
      <c r="A1807" s="28">
        <f>IF('weather data'!E1807&lt;=5,5,'weather data'!E1807)</f>
        <v>5</v>
      </c>
      <c r="B1807" s="4">
        <f>IF(A1807=5,0,1)*0.54+0.25*24.6*(Hilfstabelle!A1807-5)/1000</f>
        <v>0</v>
      </c>
      <c r="C1807" s="3">
        <f>(1213.2+(17.25*('weather data'!E1807-5)))/1000</f>
        <v>1.1710065000000001</v>
      </c>
      <c r="E1807" s="96">
        <v>2.0036706350121909</v>
      </c>
      <c r="F1807" s="115">
        <v>0</v>
      </c>
      <c r="G1807" s="112">
        <f t="shared" si="28"/>
        <v>2.0036706350121909</v>
      </c>
    </row>
    <row r="1808" spans="1:7" x14ac:dyDescent="0.25">
      <c r="A1808" s="28">
        <f>IF('weather data'!E1808&lt;=5,5,'weather data'!E1808)</f>
        <v>5</v>
      </c>
      <c r="B1808" s="4">
        <f>IF(A1808=5,0,1)*0.54+0.25*24.6*(Hilfstabelle!A1808-5)/1000</f>
        <v>0</v>
      </c>
      <c r="C1808" s="3">
        <f>(1213.2+(17.25*('weather data'!E1808-5)))/1000</f>
        <v>1.1878597500000001</v>
      </c>
      <c r="E1808" s="96">
        <v>2.142363901258884</v>
      </c>
      <c r="F1808" s="115">
        <v>0</v>
      </c>
      <c r="G1808" s="112">
        <f t="shared" si="28"/>
        <v>2.142363901258884</v>
      </c>
    </row>
    <row r="1809" spans="1:7" x14ac:dyDescent="0.25">
      <c r="A1809" s="28">
        <f>IF('weather data'!E1809&lt;=5,5,'weather data'!E1809)</f>
        <v>5</v>
      </c>
      <c r="B1809" s="4">
        <f>IF(A1809=5,0,1)*0.54+0.25*24.6*(Hilfstabelle!A1809-5)/1000</f>
        <v>0</v>
      </c>
      <c r="C1809" s="3">
        <f>(1213.2+(17.25*('weather data'!E1809-5)))/1000</f>
        <v>1.2109574999999999</v>
      </c>
      <c r="E1809" s="96">
        <v>2.1775050736662158</v>
      </c>
      <c r="F1809" s="115">
        <v>0</v>
      </c>
      <c r="G1809" s="112">
        <f t="shared" si="28"/>
        <v>2.1775050736662158</v>
      </c>
    </row>
    <row r="1810" spans="1:7" x14ac:dyDescent="0.25">
      <c r="A1810" s="28">
        <f>IF('weather data'!E1810&lt;=5,5,'weather data'!E1810)</f>
        <v>7.4550000000000001</v>
      </c>
      <c r="B1810" s="4">
        <f>IF(A1810=5,0,1)*0.54+0.25*24.6*(Hilfstabelle!A1810-5)/1000</f>
        <v>0.55509825000000002</v>
      </c>
      <c r="C1810" s="3">
        <f>(1213.2+(17.25*('weather data'!E1810-5)))/1000</f>
        <v>1.2555487500000002</v>
      </c>
      <c r="E1810" s="96">
        <v>2.705662339433232</v>
      </c>
      <c r="F1810" s="115">
        <v>0</v>
      </c>
      <c r="G1810" s="112">
        <f t="shared" si="28"/>
        <v>2.705662339433232</v>
      </c>
    </row>
    <row r="1811" spans="1:7" x14ac:dyDescent="0.25">
      <c r="A1811" s="28">
        <f>IF('weather data'!E1811&lt;=5,5,'weather data'!E1811)</f>
        <v>11.083</v>
      </c>
      <c r="B1811" s="4">
        <f>IF(A1811=5,0,1)*0.54+0.25*24.6*(Hilfstabelle!A1811-5)/1000</f>
        <v>0.57741045000000002</v>
      </c>
      <c r="C1811" s="3">
        <f>(1213.2+(17.25*('weather data'!E1811-5)))/1000</f>
        <v>1.31813175</v>
      </c>
      <c r="E1811" s="96">
        <v>3.0192297239909718</v>
      </c>
      <c r="F1811" s="115">
        <v>0</v>
      </c>
      <c r="G1811" s="112">
        <f t="shared" si="28"/>
        <v>3.0192297239909718</v>
      </c>
    </row>
    <row r="1812" spans="1:7" x14ac:dyDescent="0.25">
      <c r="A1812" s="28">
        <f>IF('weather data'!E1812&lt;=5,5,'weather data'!E1812)</f>
        <v>13.762</v>
      </c>
      <c r="B1812" s="4">
        <f>IF(A1812=5,0,1)*0.54+0.25*24.6*(Hilfstabelle!A1812-5)/1000</f>
        <v>0.59388630000000009</v>
      </c>
      <c r="C1812" s="3">
        <f>(1213.2+(17.25*('weather data'!E1812-5)))/1000</f>
        <v>1.3643445000000001</v>
      </c>
      <c r="E1812" s="96">
        <v>3.120702458516289</v>
      </c>
      <c r="F1812" s="115">
        <v>0</v>
      </c>
      <c r="G1812" s="112">
        <f t="shared" si="28"/>
        <v>3.120702458516289</v>
      </c>
    </row>
    <row r="1813" spans="1:7" x14ac:dyDescent="0.25">
      <c r="A1813" s="28">
        <f>IF('weather data'!E1813&lt;=5,5,'weather data'!E1813)</f>
        <v>15.574999999999999</v>
      </c>
      <c r="B1813" s="4">
        <f>IF(A1813=5,0,1)*0.54+0.25*24.6*(Hilfstabelle!A1813-5)/1000</f>
        <v>0.60503625000000005</v>
      </c>
      <c r="C1813" s="3">
        <f>(1213.2+(17.25*('weather data'!E1813-5)))/1000</f>
        <v>1.3956187500000001</v>
      </c>
      <c r="E1813" s="96">
        <v>3.205956190392067</v>
      </c>
      <c r="F1813" s="115">
        <v>0</v>
      </c>
      <c r="G1813" s="112">
        <f t="shared" si="28"/>
        <v>3.205956190392067</v>
      </c>
    </row>
    <row r="1814" spans="1:7" x14ac:dyDescent="0.25">
      <c r="A1814" s="28">
        <f>IF('weather data'!E1814&lt;=5,5,'weather data'!E1814)</f>
        <v>16.244</v>
      </c>
      <c r="B1814" s="4">
        <f>IF(A1814=5,0,1)*0.54+0.25*24.6*(Hilfstabelle!A1814-5)/1000</f>
        <v>0.60915059999999999</v>
      </c>
      <c r="C1814" s="3">
        <f>(1213.2+(17.25*('weather data'!E1814-5)))/1000</f>
        <v>1.407159</v>
      </c>
      <c r="E1814" s="96">
        <v>3.206164126323471</v>
      </c>
      <c r="F1814" s="115">
        <v>0</v>
      </c>
      <c r="G1814" s="112">
        <f t="shared" si="28"/>
        <v>3.206164126323471</v>
      </c>
    </row>
    <row r="1815" spans="1:7" x14ac:dyDescent="0.25">
      <c r="A1815" s="28">
        <f>IF('weather data'!E1815&lt;=5,5,'weather data'!E1815)</f>
        <v>16.161999999999999</v>
      </c>
      <c r="B1815" s="4">
        <f>IF(A1815=5,0,1)*0.54+0.25*24.6*(Hilfstabelle!A1815-5)/1000</f>
        <v>0.60864629999999997</v>
      </c>
      <c r="C1815" s="3">
        <f>(1213.2+(17.25*('weather data'!E1815-5)))/1000</f>
        <v>1.4057445</v>
      </c>
      <c r="E1815" s="96">
        <v>3.0793232081668251</v>
      </c>
      <c r="F1815" s="115">
        <v>0</v>
      </c>
      <c r="G1815" s="112">
        <f t="shared" si="28"/>
        <v>3.0793232081668251</v>
      </c>
    </row>
    <row r="1816" spans="1:7" x14ac:dyDescent="0.25">
      <c r="A1816" s="28">
        <f>IF('weather data'!E1816&lt;=5,5,'weather data'!E1816)</f>
        <v>15.496</v>
      </c>
      <c r="B1816" s="4">
        <f>IF(A1816=5,0,1)*0.54+0.25*24.6*(Hilfstabelle!A1816-5)/1000</f>
        <v>0.60455040000000004</v>
      </c>
      <c r="C1816" s="3">
        <f>(1213.2+(17.25*('weather data'!E1816-5)))/1000</f>
        <v>1.3942560000000002</v>
      </c>
      <c r="E1816" s="96">
        <v>2.7921636868974362</v>
      </c>
      <c r="F1816" s="115">
        <v>11</v>
      </c>
      <c r="G1816" s="112">
        <f t="shared" si="28"/>
        <v>13.792163686897435</v>
      </c>
    </row>
    <row r="1817" spans="1:7" x14ac:dyDescent="0.25">
      <c r="A1817" s="28">
        <f>IF('weather data'!E1817&lt;=5,5,'weather data'!E1817)</f>
        <v>13.807</v>
      </c>
      <c r="B1817" s="4">
        <f>IF(A1817=5,0,1)*0.54+0.25*24.6*(Hilfstabelle!A1817-5)/1000</f>
        <v>0.59416305000000003</v>
      </c>
      <c r="C1817" s="3">
        <f>(1213.2+(17.25*('weather data'!E1817-5)))/1000</f>
        <v>1.36512075</v>
      </c>
      <c r="E1817" s="96">
        <v>2.804016034987483</v>
      </c>
      <c r="F1817" s="115">
        <v>11</v>
      </c>
      <c r="G1817" s="112">
        <f t="shared" si="28"/>
        <v>13.804016034987484</v>
      </c>
    </row>
    <row r="1818" spans="1:7" x14ac:dyDescent="0.25">
      <c r="A1818" s="28">
        <f>IF('weather data'!E1818&lt;=5,5,'weather data'!E1818)</f>
        <v>10.57</v>
      </c>
      <c r="B1818" s="4">
        <f>IF(A1818=5,0,1)*0.54+0.25*24.6*(Hilfstabelle!A1818-5)/1000</f>
        <v>0.57425550000000003</v>
      </c>
      <c r="C1818" s="3">
        <f>(1213.2+(17.25*('weather data'!E1818-5)))/1000</f>
        <v>1.3092825000000001</v>
      </c>
      <c r="E1818" s="96">
        <v>2.9183807972598692</v>
      </c>
      <c r="F1818" s="115">
        <v>0</v>
      </c>
      <c r="G1818" s="112">
        <f t="shared" si="28"/>
        <v>2.9183807972598692</v>
      </c>
    </row>
    <row r="1819" spans="1:7" x14ac:dyDescent="0.25">
      <c r="A1819" s="28">
        <f>IF('weather data'!E1819&lt;=5,5,'weather data'!E1819)</f>
        <v>7.4379999999999997</v>
      </c>
      <c r="B1819" s="4">
        <f>IF(A1819=5,0,1)*0.54+0.25*24.6*(Hilfstabelle!A1819-5)/1000</f>
        <v>0.55499370000000003</v>
      </c>
      <c r="C1819" s="3">
        <f>(1213.2+(17.25*('weather data'!E1819-5)))/1000</f>
        <v>1.2552555000000001</v>
      </c>
      <c r="E1819" s="96">
        <v>3.013199581980246</v>
      </c>
      <c r="F1819" s="115">
        <v>0</v>
      </c>
      <c r="G1819" s="112">
        <f t="shared" si="28"/>
        <v>3.013199581980246</v>
      </c>
    </row>
    <row r="1820" spans="1:7" x14ac:dyDescent="0.25">
      <c r="A1820" s="28">
        <f>IF('weather data'!E1820&lt;=5,5,'weather data'!E1820)</f>
        <v>5.9539999999999997</v>
      </c>
      <c r="B1820" s="4">
        <f>IF(A1820=5,0,1)*0.54+0.25*24.6*(Hilfstabelle!A1820-5)/1000</f>
        <v>0.54586710000000005</v>
      </c>
      <c r="C1820" s="3">
        <f>(1213.2+(17.25*('weather data'!E1820-5)))/1000</f>
        <v>1.2296565000000002</v>
      </c>
      <c r="E1820" s="96">
        <v>3.1652007478368169</v>
      </c>
      <c r="F1820" s="115">
        <v>0</v>
      </c>
      <c r="G1820" s="112">
        <f t="shared" si="28"/>
        <v>3.1652007478368169</v>
      </c>
    </row>
    <row r="1821" spans="1:7" x14ac:dyDescent="0.25">
      <c r="A1821" s="28">
        <f>IF('weather data'!E1821&lt;=5,5,'weather data'!E1821)</f>
        <v>5.4139999999999997</v>
      </c>
      <c r="B1821" s="4">
        <f>IF(A1821=5,0,1)*0.54+0.25*24.6*(Hilfstabelle!A1821-5)/1000</f>
        <v>0.54254610000000003</v>
      </c>
      <c r="C1821" s="3">
        <f>(1213.2+(17.25*('weather data'!E1821-5)))/1000</f>
        <v>1.2203415</v>
      </c>
      <c r="E1821" s="96">
        <v>2.9318966328011511</v>
      </c>
      <c r="F1821" s="115">
        <v>0</v>
      </c>
      <c r="G1821" s="112">
        <f t="shared" si="28"/>
        <v>2.9318966328011511</v>
      </c>
    </row>
    <row r="1822" spans="1:7" x14ac:dyDescent="0.25">
      <c r="A1822" s="28">
        <f>IF('weather data'!E1822&lt;=5,5,'weather data'!E1822)</f>
        <v>5</v>
      </c>
      <c r="B1822" s="4">
        <f>IF(A1822=5,0,1)*0.54+0.25*24.6*(Hilfstabelle!A1822-5)/1000</f>
        <v>0</v>
      </c>
      <c r="C1822" s="3">
        <f>(1213.2+(17.25*('weather data'!E1822-5)))/1000</f>
        <v>1.21187175</v>
      </c>
      <c r="E1822" s="96">
        <v>2.4407519628241068</v>
      </c>
      <c r="F1822" s="115">
        <v>0</v>
      </c>
      <c r="G1822" s="112">
        <f t="shared" si="28"/>
        <v>2.4407519628241068</v>
      </c>
    </row>
    <row r="1823" spans="1:7" x14ac:dyDescent="0.25">
      <c r="A1823" s="28">
        <f>IF('weather data'!E1823&lt;=5,5,'weather data'!E1823)</f>
        <v>5</v>
      </c>
      <c r="B1823" s="4">
        <f>IF(A1823=5,0,1)*0.54+0.25*24.6*(Hilfstabelle!A1823-5)/1000</f>
        <v>0</v>
      </c>
      <c r="C1823" s="3">
        <f>(1213.2+(17.25*('weather data'!E1823-5)))/1000</f>
        <v>1.20880125</v>
      </c>
      <c r="E1823" s="96">
        <v>2.2488270981379039</v>
      </c>
      <c r="F1823" s="115">
        <v>0</v>
      </c>
      <c r="G1823" s="112">
        <f t="shared" si="28"/>
        <v>2.2488270981379039</v>
      </c>
    </row>
    <row r="1824" spans="1:7" x14ac:dyDescent="0.25">
      <c r="A1824" s="28">
        <f>IF('weather data'!E1824&lt;=5,5,'weather data'!E1824)</f>
        <v>5</v>
      </c>
      <c r="B1824" s="4">
        <f>IF(A1824=5,0,1)*0.54+0.25*24.6*(Hilfstabelle!A1824-5)/1000</f>
        <v>0</v>
      </c>
      <c r="C1824" s="3">
        <f>(1213.2+(17.25*('weather data'!E1824-5)))/1000</f>
        <v>1.2066105</v>
      </c>
      <c r="E1824" s="96">
        <v>2.1596225835654428</v>
      </c>
      <c r="F1824" s="115">
        <v>0</v>
      </c>
      <c r="G1824" s="112">
        <f t="shared" si="28"/>
        <v>2.1596225835654428</v>
      </c>
    </row>
    <row r="1825" spans="1:7" x14ac:dyDescent="0.25">
      <c r="A1825" s="28">
        <f>IF('weather data'!E1825&lt;=5,5,'weather data'!E1825)</f>
        <v>5</v>
      </c>
      <c r="B1825" s="4">
        <f>IF(A1825=5,0,1)*0.54+0.25*24.6*(Hilfstabelle!A1825-5)/1000</f>
        <v>0</v>
      </c>
      <c r="C1825" s="3">
        <f>(1213.2+(17.25*('weather data'!E1825-5)))/1000</f>
        <v>1.2041265000000001</v>
      </c>
      <c r="E1825" s="96">
        <v>2.023632484427007</v>
      </c>
      <c r="F1825" s="115">
        <v>0</v>
      </c>
      <c r="G1825" s="112">
        <f t="shared" si="28"/>
        <v>2.023632484427007</v>
      </c>
    </row>
    <row r="1826" spans="1:7" x14ac:dyDescent="0.25">
      <c r="A1826" s="28">
        <f>IF('weather data'!E1826&lt;=5,5,'weather data'!E1826)</f>
        <v>5</v>
      </c>
      <c r="B1826" s="4">
        <f>IF(A1826=5,0,1)*0.54+0.25*24.6*(Hilfstabelle!A1826-5)/1000</f>
        <v>0</v>
      </c>
      <c r="C1826" s="3">
        <f>(1213.2+(17.25*('weather data'!E1826-5)))/1000</f>
        <v>1.2017115</v>
      </c>
      <c r="E1826" s="96">
        <v>1.9978484289328691</v>
      </c>
      <c r="F1826" s="115">
        <v>0</v>
      </c>
      <c r="G1826" s="112">
        <f t="shared" si="28"/>
        <v>1.9978484289328691</v>
      </c>
    </row>
    <row r="1827" spans="1:7" x14ac:dyDescent="0.25">
      <c r="A1827" s="28">
        <f>IF('weather data'!E1827&lt;=5,5,'weather data'!E1827)</f>
        <v>5</v>
      </c>
      <c r="B1827" s="4">
        <f>IF(A1827=5,0,1)*0.54+0.25*24.6*(Hilfstabelle!A1827-5)/1000</f>
        <v>0</v>
      </c>
      <c r="C1827" s="3">
        <f>(1213.2+(17.25*('weather data'!E1827-5)))/1000</f>
        <v>1.2002280000000001</v>
      </c>
      <c r="E1827" s="96">
        <v>2.0820624811516262</v>
      </c>
      <c r="F1827" s="115">
        <v>0</v>
      </c>
      <c r="G1827" s="112">
        <f t="shared" si="28"/>
        <v>2.0820624811516262</v>
      </c>
    </row>
    <row r="1828" spans="1:7" x14ac:dyDescent="0.25">
      <c r="A1828" s="28">
        <f>IF('weather data'!E1828&lt;=5,5,'weather data'!E1828)</f>
        <v>5</v>
      </c>
      <c r="B1828" s="4">
        <f>IF(A1828=5,0,1)*0.54+0.25*24.6*(Hilfstabelle!A1828-5)/1000</f>
        <v>0</v>
      </c>
      <c r="C1828" s="3">
        <f>(1213.2+(17.25*('weather data'!E1828-5)))/1000</f>
        <v>1.2012285</v>
      </c>
      <c r="E1828" s="96">
        <v>1.947735869464424</v>
      </c>
      <c r="F1828" s="115">
        <v>0</v>
      </c>
      <c r="G1828" s="112">
        <f t="shared" si="28"/>
        <v>1.947735869464424</v>
      </c>
    </row>
    <row r="1829" spans="1:7" x14ac:dyDescent="0.25">
      <c r="A1829" s="28">
        <f>IF('weather data'!E1829&lt;=5,5,'weather data'!E1829)</f>
        <v>5</v>
      </c>
      <c r="B1829" s="4">
        <f>IF(A1829=5,0,1)*0.54+0.25*24.6*(Hilfstabelle!A1829-5)/1000</f>
        <v>0</v>
      </c>
      <c r="C1829" s="3">
        <f>(1213.2+(17.25*('weather data'!E1829-5)))/1000</f>
        <v>1.2046957500000002</v>
      </c>
      <c r="E1829" s="96">
        <v>1.8408568007225949</v>
      </c>
      <c r="F1829" s="115">
        <v>0</v>
      </c>
      <c r="G1829" s="112">
        <f t="shared" si="28"/>
        <v>1.8408568007225949</v>
      </c>
    </row>
    <row r="1830" spans="1:7" x14ac:dyDescent="0.25">
      <c r="A1830" s="28">
        <f>IF('weather data'!E1830&lt;=5,5,'weather data'!E1830)</f>
        <v>5</v>
      </c>
      <c r="B1830" s="4">
        <f>IF(A1830=5,0,1)*0.54+0.25*24.6*(Hilfstabelle!A1830-5)/1000</f>
        <v>0</v>
      </c>
      <c r="C1830" s="3">
        <f>(1213.2+(17.25*('weather data'!E1830-5)))/1000</f>
        <v>1.2048510000000001</v>
      </c>
      <c r="E1830" s="96">
        <v>1.774733174536016</v>
      </c>
      <c r="F1830" s="115">
        <v>0</v>
      </c>
      <c r="G1830" s="112">
        <f t="shared" si="28"/>
        <v>1.774733174536016</v>
      </c>
    </row>
    <row r="1831" spans="1:7" x14ac:dyDescent="0.25">
      <c r="A1831" s="28">
        <f>IF('weather data'!E1831&lt;=5,5,'weather data'!E1831)</f>
        <v>5</v>
      </c>
      <c r="B1831" s="4">
        <f>IF(A1831=5,0,1)*0.54+0.25*24.6*(Hilfstabelle!A1831-5)/1000</f>
        <v>0</v>
      </c>
      <c r="C1831" s="3">
        <f>(1213.2+(17.25*('weather data'!E1831-5)))/1000</f>
        <v>1.20331575</v>
      </c>
      <c r="E1831" s="96">
        <v>2.0022150834923611</v>
      </c>
      <c r="F1831" s="115">
        <v>0</v>
      </c>
      <c r="G1831" s="112">
        <f t="shared" si="28"/>
        <v>2.0022150834923611</v>
      </c>
    </row>
    <row r="1832" spans="1:7" x14ac:dyDescent="0.25">
      <c r="A1832" s="28">
        <f>IF('weather data'!E1832&lt;=5,5,'weather data'!E1832)</f>
        <v>5</v>
      </c>
      <c r="B1832" s="4">
        <f>IF(A1832=5,0,1)*0.54+0.25*24.6*(Hilfstabelle!A1832-5)/1000</f>
        <v>0</v>
      </c>
      <c r="C1832" s="3">
        <f>(1213.2+(17.25*('weather data'!E1832-5)))/1000</f>
        <v>1.2070589999999999</v>
      </c>
      <c r="E1832" s="96">
        <v>2.1111735115482331</v>
      </c>
      <c r="F1832" s="115">
        <v>0</v>
      </c>
      <c r="G1832" s="112">
        <f t="shared" si="28"/>
        <v>2.1111735115482331</v>
      </c>
    </row>
    <row r="1833" spans="1:7" x14ac:dyDescent="0.25">
      <c r="A1833" s="28">
        <f>IF('weather data'!E1833&lt;=5,5,'weather data'!E1833)</f>
        <v>5.2910000000000004</v>
      </c>
      <c r="B1833" s="4">
        <f>IF(A1833=5,0,1)*0.54+0.25*24.6*(Hilfstabelle!A1833-5)/1000</f>
        <v>0.54178965000000001</v>
      </c>
      <c r="C1833" s="3">
        <f>(1213.2+(17.25*('weather data'!E1833-5)))/1000</f>
        <v>1.21821975</v>
      </c>
      <c r="E1833" s="96">
        <v>2.1542162493489312</v>
      </c>
      <c r="F1833" s="115">
        <v>0</v>
      </c>
      <c r="G1833" s="112">
        <f t="shared" si="28"/>
        <v>2.1542162493489312</v>
      </c>
    </row>
    <row r="1834" spans="1:7" x14ac:dyDescent="0.25">
      <c r="A1834" s="28">
        <f>IF('weather data'!E1834&lt;=5,5,'weather data'!E1834)</f>
        <v>6.3470000000000004</v>
      </c>
      <c r="B1834" s="4">
        <f>IF(A1834=5,0,1)*0.54+0.25*24.6*(Hilfstabelle!A1834-5)/1000</f>
        <v>0.54828405000000002</v>
      </c>
      <c r="C1834" s="3">
        <f>(1213.2+(17.25*('weather data'!E1834-5)))/1000</f>
        <v>1.2364357500000001</v>
      </c>
      <c r="E1834" s="96">
        <v>2.6898592086465021</v>
      </c>
      <c r="F1834" s="115">
        <v>0</v>
      </c>
      <c r="G1834" s="112">
        <f t="shared" si="28"/>
        <v>2.6898592086465021</v>
      </c>
    </row>
    <row r="1835" spans="1:7" x14ac:dyDescent="0.25">
      <c r="A1835" s="28">
        <f>IF('weather data'!E1835&lt;=5,5,'weather data'!E1835)</f>
        <v>7.415</v>
      </c>
      <c r="B1835" s="4">
        <f>IF(A1835=5,0,1)*0.54+0.25*24.6*(Hilfstabelle!A1835-5)/1000</f>
        <v>0.55485225000000005</v>
      </c>
      <c r="C1835" s="3">
        <f>(1213.2+(17.25*('weather data'!E1835-5)))/1000</f>
        <v>1.2548587500000001</v>
      </c>
      <c r="E1835" s="96">
        <v>2.9628790865803971</v>
      </c>
      <c r="F1835" s="115">
        <v>0</v>
      </c>
      <c r="G1835" s="112">
        <f t="shared" si="28"/>
        <v>2.9628790865803971</v>
      </c>
    </row>
    <row r="1836" spans="1:7" x14ac:dyDescent="0.25">
      <c r="A1836" s="28">
        <f>IF('weather data'!E1836&lt;=5,5,'weather data'!E1836)</f>
        <v>8.2560000000000002</v>
      </c>
      <c r="B1836" s="4">
        <f>IF(A1836=5,0,1)*0.54+0.25*24.6*(Hilfstabelle!A1836-5)/1000</f>
        <v>0.56002440000000009</v>
      </c>
      <c r="C1836" s="3">
        <f>(1213.2+(17.25*('weather data'!E1836-5)))/1000</f>
        <v>1.269366</v>
      </c>
      <c r="E1836" s="96">
        <v>3.0221408270306331</v>
      </c>
      <c r="F1836" s="115">
        <v>0</v>
      </c>
      <c r="G1836" s="112">
        <f t="shared" si="28"/>
        <v>3.0221408270306331</v>
      </c>
    </row>
    <row r="1837" spans="1:7" x14ac:dyDescent="0.25">
      <c r="A1837" s="28">
        <f>IF('weather data'!E1837&lt;=5,5,'weather data'!E1837)</f>
        <v>8.8040000000000003</v>
      </c>
      <c r="B1837" s="4">
        <f>IF(A1837=5,0,1)*0.54+0.25*24.6*(Hilfstabelle!A1837-5)/1000</f>
        <v>0.56339460000000008</v>
      </c>
      <c r="C1837" s="3">
        <f>(1213.2+(17.25*('weather data'!E1837-5)))/1000</f>
        <v>1.2788189999999999</v>
      </c>
      <c r="E1837" s="96">
        <v>3.059569294683413</v>
      </c>
      <c r="F1837" s="115">
        <v>0</v>
      </c>
      <c r="G1837" s="112">
        <f t="shared" si="28"/>
        <v>3.059569294683413</v>
      </c>
    </row>
    <row r="1838" spans="1:7" x14ac:dyDescent="0.25">
      <c r="A1838" s="28">
        <f>IF('weather data'!E1838&lt;=5,5,'weather data'!E1838)</f>
        <v>9.81</v>
      </c>
      <c r="B1838" s="4">
        <f>IF(A1838=5,0,1)*0.54+0.25*24.6*(Hilfstabelle!A1838-5)/1000</f>
        <v>0.56958150000000007</v>
      </c>
      <c r="C1838" s="3">
        <f>(1213.2+(17.25*('weather data'!E1838-5)))/1000</f>
        <v>1.2961725000000002</v>
      </c>
      <c r="E1838" s="96">
        <v>3.0371122140917448</v>
      </c>
      <c r="F1838" s="115">
        <v>0</v>
      </c>
      <c r="G1838" s="112">
        <f t="shared" si="28"/>
        <v>3.0371122140917448</v>
      </c>
    </row>
    <row r="1839" spans="1:7" x14ac:dyDescent="0.25">
      <c r="A1839" s="28">
        <f>IF('weather data'!E1839&lt;=5,5,'weather data'!E1839)</f>
        <v>10.445</v>
      </c>
      <c r="B1839" s="4">
        <f>IF(A1839=5,0,1)*0.54+0.25*24.6*(Hilfstabelle!A1839-5)/1000</f>
        <v>0.57348675000000005</v>
      </c>
      <c r="C1839" s="3">
        <f>(1213.2+(17.25*('weather data'!E1839-5)))/1000</f>
        <v>1.30712625</v>
      </c>
      <c r="E1839" s="96">
        <v>2.8354143606295379</v>
      </c>
      <c r="F1839" s="115">
        <v>0</v>
      </c>
      <c r="G1839" s="112">
        <f t="shared" si="28"/>
        <v>2.8354143606295379</v>
      </c>
    </row>
    <row r="1840" spans="1:7" x14ac:dyDescent="0.25">
      <c r="A1840" s="28">
        <f>IF('weather data'!E1840&lt;=5,5,'weather data'!E1840)</f>
        <v>10.567</v>
      </c>
      <c r="B1840" s="4">
        <f>IF(A1840=5,0,1)*0.54+0.25*24.6*(Hilfstabelle!A1840-5)/1000</f>
        <v>0.57423705000000003</v>
      </c>
      <c r="C1840" s="3">
        <f>(1213.2+(17.25*('weather data'!E1840-5)))/1000</f>
        <v>1.30923075</v>
      </c>
      <c r="E1840" s="96">
        <v>2.3486363452119861</v>
      </c>
      <c r="F1840" s="115">
        <v>0</v>
      </c>
      <c r="G1840" s="112">
        <f t="shared" si="28"/>
        <v>2.3486363452119861</v>
      </c>
    </row>
    <row r="1841" spans="1:7" x14ac:dyDescent="0.25">
      <c r="A1841" s="28">
        <f>IF('weather data'!E1841&lt;=5,5,'weather data'!E1841)</f>
        <v>10.06</v>
      </c>
      <c r="B1841" s="4">
        <f>IF(A1841=5,0,1)*0.54+0.25*24.6*(Hilfstabelle!A1841-5)/1000</f>
        <v>0.57111900000000004</v>
      </c>
      <c r="C1841" s="3">
        <f>(1213.2+(17.25*('weather data'!E1841-5)))/1000</f>
        <v>1.3004850000000001</v>
      </c>
      <c r="E1841" s="96">
        <v>2.0941227651730769</v>
      </c>
      <c r="F1841" s="115">
        <v>0</v>
      </c>
      <c r="G1841" s="112">
        <f t="shared" si="28"/>
        <v>2.0941227651730769</v>
      </c>
    </row>
    <row r="1842" spans="1:7" x14ac:dyDescent="0.25">
      <c r="A1842" s="28">
        <f>IF('weather data'!E1842&lt;=5,5,'weather data'!E1842)</f>
        <v>8.36</v>
      </c>
      <c r="B1842" s="4">
        <f>IF(A1842=5,0,1)*0.54+0.25*24.6*(Hilfstabelle!A1842-5)/1000</f>
        <v>0.56066400000000005</v>
      </c>
      <c r="C1842" s="3">
        <f>(1213.2+(17.25*('weather data'!E1842-5)))/1000</f>
        <v>1.2711600000000001</v>
      </c>
      <c r="E1842" s="96">
        <v>2.1155401661077242</v>
      </c>
      <c r="F1842" s="115">
        <v>0</v>
      </c>
      <c r="G1842" s="112">
        <f t="shared" si="28"/>
        <v>2.1155401661077242</v>
      </c>
    </row>
    <row r="1843" spans="1:7" x14ac:dyDescent="0.25">
      <c r="A1843" s="28">
        <f>IF('weather data'!E1843&lt;=5,5,'weather data'!E1843)</f>
        <v>7.6429999999999998</v>
      </c>
      <c r="B1843" s="4">
        <f>IF(A1843=5,0,1)*0.54+0.25*24.6*(Hilfstabelle!A1843-5)/1000</f>
        <v>0.55625445000000007</v>
      </c>
      <c r="C1843" s="3">
        <f>(1213.2+(17.25*('weather data'!E1843-5)))/1000</f>
        <v>1.2587917500000001</v>
      </c>
      <c r="E1843" s="96">
        <v>2.2854238220650669</v>
      </c>
      <c r="F1843" s="115">
        <v>0</v>
      </c>
      <c r="G1843" s="112">
        <f t="shared" si="28"/>
        <v>2.2854238220650669</v>
      </c>
    </row>
    <row r="1844" spans="1:7" x14ac:dyDescent="0.25">
      <c r="A1844" s="28">
        <f>IF('weather data'!E1844&lt;=5,5,'weather data'!E1844)</f>
        <v>7.8220000000000001</v>
      </c>
      <c r="B1844" s="4">
        <f>IF(A1844=5,0,1)*0.54+0.25*24.6*(Hilfstabelle!A1844-5)/1000</f>
        <v>0.5573553</v>
      </c>
      <c r="C1844" s="3">
        <f>(1213.2+(17.25*('weather data'!E1844-5)))/1000</f>
        <v>1.2618795</v>
      </c>
      <c r="E1844" s="96">
        <v>2.413928227672947</v>
      </c>
      <c r="F1844" s="115">
        <v>0</v>
      </c>
      <c r="G1844" s="112">
        <f t="shared" si="28"/>
        <v>2.413928227672947</v>
      </c>
    </row>
    <row r="1845" spans="1:7" x14ac:dyDescent="0.25">
      <c r="A1845" s="28">
        <f>IF('weather data'!E1845&lt;=5,5,'weather data'!E1845)</f>
        <v>7.5140000000000002</v>
      </c>
      <c r="B1845" s="4">
        <f>IF(A1845=5,0,1)*0.54+0.25*24.6*(Hilfstabelle!A1845-5)/1000</f>
        <v>0.55546110000000004</v>
      </c>
      <c r="C1845" s="3">
        <f>(1213.2+(17.25*('weather data'!E1845-5)))/1000</f>
        <v>1.2565665000000001</v>
      </c>
      <c r="E1845" s="96">
        <v>2.5018851266569819</v>
      </c>
      <c r="F1845" s="115">
        <v>0</v>
      </c>
      <c r="G1845" s="112">
        <f t="shared" si="28"/>
        <v>2.5018851266569819</v>
      </c>
    </row>
    <row r="1846" spans="1:7" x14ac:dyDescent="0.25">
      <c r="A1846" s="28">
        <f>IF('weather data'!E1846&lt;=5,5,'weather data'!E1846)</f>
        <v>6.907</v>
      </c>
      <c r="B1846" s="4">
        <f>IF(A1846=5,0,1)*0.54+0.25*24.6*(Hilfstabelle!A1846-5)/1000</f>
        <v>0.55172805000000003</v>
      </c>
      <c r="C1846" s="3">
        <f>(1213.2+(17.25*('weather data'!E1846-5)))/1000</f>
        <v>1.2460957500000001</v>
      </c>
      <c r="E1846" s="96">
        <v>2.2775222566717028</v>
      </c>
      <c r="F1846" s="115">
        <v>0</v>
      </c>
      <c r="G1846" s="112">
        <f t="shared" si="28"/>
        <v>2.2775222566717028</v>
      </c>
    </row>
    <row r="1847" spans="1:7" x14ac:dyDescent="0.25">
      <c r="A1847" s="28">
        <f>IF('weather data'!E1847&lt;=5,5,'weather data'!E1847)</f>
        <v>6.4</v>
      </c>
      <c r="B1847" s="4">
        <f>IF(A1847=5,0,1)*0.54+0.25*24.6*(Hilfstabelle!A1847-5)/1000</f>
        <v>0.54861000000000004</v>
      </c>
      <c r="C1847" s="3">
        <f>(1213.2+(17.25*('weather data'!E1847-5)))/1000</f>
        <v>1.2373500000000002</v>
      </c>
      <c r="E1847" s="96">
        <v>2.0194737657989199</v>
      </c>
      <c r="F1847" s="115">
        <v>0</v>
      </c>
      <c r="G1847" s="112">
        <f t="shared" si="28"/>
        <v>2.0194737657989199</v>
      </c>
    </row>
    <row r="1848" spans="1:7" x14ac:dyDescent="0.25">
      <c r="A1848" s="28">
        <f>IF('weather data'!E1848&lt;=5,5,'weather data'!E1848)</f>
        <v>6.01</v>
      </c>
      <c r="B1848" s="4">
        <f>IF(A1848=5,0,1)*0.54+0.25*24.6*(Hilfstabelle!A1848-5)/1000</f>
        <v>0.54621150000000007</v>
      </c>
      <c r="C1848" s="3">
        <f>(1213.2+(17.25*('weather data'!E1848-5)))/1000</f>
        <v>1.2306225</v>
      </c>
      <c r="E1848" s="96">
        <v>1.9263184685297781</v>
      </c>
      <c r="F1848" s="115">
        <v>0</v>
      </c>
      <c r="G1848" s="112">
        <f t="shared" si="28"/>
        <v>1.9263184685297781</v>
      </c>
    </row>
    <row r="1849" spans="1:7" x14ac:dyDescent="0.25">
      <c r="A1849" s="28">
        <f>IF('weather data'!E1849&lt;=5,5,'weather data'!E1849)</f>
        <v>5.5359999999999996</v>
      </c>
      <c r="B1849" s="4">
        <f>IF(A1849=5,0,1)*0.54+0.25*24.6*(Hilfstabelle!A1849-5)/1000</f>
        <v>0.54329640000000001</v>
      </c>
      <c r="C1849" s="3">
        <f>(1213.2+(17.25*('weather data'!E1849-5)))/1000</f>
        <v>1.2224460000000001</v>
      </c>
      <c r="E1849" s="96">
        <v>1.8396091851341689</v>
      </c>
      <c r="F1849" s="115">
        <v>0</v>
      </c>
      <c r="G1849" s="112">
        <f t="shared" si="28"/>
        <v>1.8396091851341689</v>
      </c>
    </row>
    <row r="1850" spans="1:7" x14ac:dyDescent="0.25">
      <c r="A1850" s="28">
        <f>IF('weather data'!E1850&lt;=5,5,'weather data'!E1850)</f>
        <v>5.0229999999999997</v>
      </c>
      <c r="B1850" s="4">
        <f>IF(A1850=5,0,1)*0.54+0.25*24.6*(Hilfstabelle!A1850-5)/1000</f>
        <v>0.54014145000000002</v>
      </c>
      <c r="C1850" s="3">
        <f>(1213.2+(17.25*('weather data'!E1850-5)))/1000</f>
        <v>1.21359675</v>
      </c>
      <c r="E1850" s="96">
        <v>1.8464710708705121</v>
      </c>
      <c r="F1850" s="115">
        <v>0</v>
      </c>
      <c r="G1850" s="112">
        <f t="shared" si="28"/>
        <v>1.8464710708705121</v>
      </c>
    </row>
    <row r="1851" spans="1:7" x14ac:dyDescent="0.25">
      <c r="A1851" s="28">
        <f>IF('weather data'!E1851&lt;=5,5,'weather data'!E1851)</f>
        <v>5</v>
      </c>
      <c r="B1851" s="4">
        <f>IF(A1851=5,0,1)*0.54+0.25*24.6*(Hilfstabelle!A1851-5)/1000</f>
        <v>0</v>
      </c>
      <c r="C1851" s="3">
        <f>(1213.2+(17.25*('weather data'!E1851-5)))/1000</f>
        <v>1.20552375</v>
      </c>
      <c r="E1851" s="96">
        <v>1.9196645187248389</v>
      </c>
      <c r="F1851" s="115">
        <v>0</v>
      </c>
      <c r="G1851" s="112">
        <f t="shared" si="28"/>
        <v>1.9196645187248389</v>
      </c>
    </row>
    <row r="1852" spans="1:7" x14ac:dyDescent="0.25">
      <c r="A1852" s="28">
        <f>IF('weather data'!E1852&lt;=5,5,'weather data'!E1852)</f>
        <v>5</v>
      </c>
      <c r="B1852" s="4">
        <f>IF(A1852=5,0,1)*0.54+0.25*24.6*(Hilfstabelle!A1852-5)/1000</f>
        <v>0</v>
      </c>
      <c r="C1852" s="3">
        <f>(1213.2+(17.25*('weather data'!E1852-5)))/1000</f>
        <v>1.2036435000000001</v>
      </c>
      <c r="E1852" s="96">
        <v>1.8229743106218219</v>
      </c>
      <c r="F1852" s="115">
        <v>0</v>
      </c>
      <c r="G1852" s="112">
        <f t="shared" si="28"/>
        <v>1.8229743106218219</v>
      </c>
    </row>
    <row r="1853" spans="1:7" x14ac:dyDescent="0.25">
      <c r="A1853" s="28">
        <f>IF('weather data'!E1853&lt;=5,5,'weather data'!E1853)</f>
        <v>5</v>
      </c>
      <c r="B1853" s="4">
        <f>IF(A1853=5,0,1)*0.54+0.25*24.6*(Hilfstabelle!A1853-5)/1000</f>
        <v>0</v>
      </c>
      <c r="C1853" s="3">
        <f>(1213.2+(17.25*('weather data'!E1853-5)))/1000</f>
        <v>1.2069382499999999</v>
      </c>
      <c r="E1853" s="96">
        <v>1.7435427848253651</v>
      </c>
      <c r="F1853" s="115">
        <v>0</v>
      </c>
      <c r="G1853" s="112">
        <f t="shared" si="28"/>
        <v>1.7435427848253651</v>
      </c>
    </row>
    <row r="1854" spans="1:7" x14ac:dyDescent="0.25">
      <c r="A1854" s="28">
        <f>IF('weather data'!E1854&lt;=5,5,'weather data'!E1854)</f>
        <v>5</v>
      </c>
      <c r="B1854" s="4">
        <f>IF(A1854=5,0,1)*0.54+0.25*24.6*(Hilfstabelle!A1854-5)/1000</f>
        <v>0</v>
      </c>
      <c r="C1854" s="3">
        <f>(1213.2+(17.25*('weather data'!E1854-5)))/1000</f>
        <v>1.210785</v>
      </c>
      <c r="E1854" s="96">
        <v>1.6859445318263639</v>
      </c>
      <c r="F1854" s="115">
        <v>0</v>
      </c>
      <c r="G1854" s="112">
        <f t="shared" si="28"/>
        <v>1.6859445318263639</v>
      </c>
    </row>
    <row r="1855" spans="1:7" x14ac:dyDescent="0.25">
      <c r="A1855" s="28">
        <f>IF('weather data'!E1855&lt;=5,5,'weather data'!E1855)</f>
        <v>5.3890000000000002</v>
      </c>
      <c r="B1855" s="4">
        <f>IF(A1855=5,0,1)*0.54+0.25*24.6*(Hilfstabelle!A1855-5)/1000</f>
        <v>0.54239235000000008</v>
      </c>
      <c r="C1855" s="3">
        <f>(1213.2+(17.25*('weather data'!E1855-5)))/1000</f>
        <v>1.2199102500000001</v>
      </c>
      <c r="E1855" s="96">
        <v>1.9483596772586369</v>
      </c>
      <c r="F1855" s="115">
        <v>0</v>
      </c>
      <c r="G1855" s="112">
        <f t="shared" si="28"/>
        <v>1.9483596772586369</v>
      </c>
    </row>
    <row r="1856" spans="1:7" x14ac:dyDescent="0.25">
      <c r="A1856" s="28">
        <f>IF('weather data'!E1856&lt;=5,5,'weather data'!E1856)</f>
        <v>6.3540000000000001</v>
      </c>
      <c r="B1856" s="4">
        <f>IF(A1856=5,0,1)*0.54+0.25*24.6*(Hilfstabelle!A1856-5)/1000</f>
        <v>0.54832710000000007</v>
      </c>
      <c r="C1856" s="3">
        <f>(1213.2+(17.25*('weather data'!E1856-5)))/1000</f>
        <v>1.2365565000000001</v>
      </c>
      <c r="E1856" s="96">
        <v>2.0275832671236889</v>
      </c>
      <c r="F1856" s="115">
        <v>0</v>
      </c>
      <c r="G1856" s="112">
        <f t="shared" si="28"/>
        <v>2.0275832671236889</v>
      </c>
    </row>
    <row r="1857" spans="1:7" x14ac:dyDescent="0.25">
      <c r="A1857" s="28">
        <f>IF('weather data'!E1857&lt;=5,5,'weather data'!E1857)</f>
        <v>7.5030000000000001</v>
      </c>
      <c r="B1857" s="4">
        <f>IF(A1857=5,0,1)*0.54+0.25*24.6*(Hilfstabelle!A1857-5)/1000</f>
        <v>0.55539345000000007</v>
      </c>
      <c r="C1857" s="3">
        <f>(1213.2+(17.25*('weather data'!E1857-5)))/1000</f>
        <v>1.25637675</v>
      </c>
      <c r="E1857" s="96">
        <v>2.011572200405555</v>
      </c>
      <c r="F1857" s="115">
        <v>0</v>
      </c>
      <c r="G1857" s="112">
        <f t="shared" si="28"/>
        <v>2.011572200405555</v>
      </c>
    </row>
    <row r="1858" spans="1:7" x14ac:dyDescent="0.25">
      <c r="A1858" s="28">
        <f>IF('weather data'!E1858&lt;=5,5,'weather data'!E1858)</f>
        <v>8.5350000000000001</v>
      </c>
      <c r="B1858" s="4">
        <f>IF(A1858=5,0,1)*0.54+0.25*24.6*(Hilfstabelle!A1858-5)/1000</f>
        <v>0.56174025000000005</v>
      </c>
      <c r="C1858" s="3">
        <f>(1213.2+(17.25*('weather data'!E1858-5)))/1000</f>
        <v>1.2741787500000001</v>
      </c>
      <c r="E1858" s="96">
        <v>2.0672990300219181</v>
      </c>
      <c r="F1858" s="115">
        <v>0</v>
      </c>
      <c r="G1858" s="112">
        <f t="shared" ref="G1858:G1921" si="29">F1858+E1858</f>
        <v>2.0672990300219181</v>
      </c>
    </row>
    <row r="1859" spans="1:7" x14ac:dyDescent="0.25">
      <c r="A1859" s="28">
        <f>IF('weather data'!E1859&lt;=5,5,'weather data'!E1859)</f>
        <v>9.4819999999999993</v>
      </c>
      <c r="B1859" s="4">
        <f>IF(A1859=5,0,1)*0.54+0.25*24.6*(Hilfstabelle!A1859-5)/1000</f>
        <v>0.56756430000000002</v>
      </c>
      <c r="C1859" s="3">
        <f>(1213.2+(17.25*('weather data'!E1859-5)))/1000</f>
        <v>1.2905145</v>
      </c>
      <c r="E1859" s="96">
        <v>2.1084703444399771</v>
      </c>
      <c r="F1859" s="115">
        <v>0</v>
      </c>
      <c r="G1859" s="112">
        <f t="shared" si="29"/>
        <v>2.1084703444399771</v>
      </c>
    </row>
    <row r="1860" spans="1:7" x14ac:dyDescent="0.25">
      <c r="A1860" s="28">
        <f>IF('weather data'!E1860&lt;=5,5,'weather data'!E1860)</f>
        <v>10.186999999999999</v>
      </c>
      <c r="B1860" s="4">
        <f>IF(A1860=5,0,1)*0.54+0.25*24.6*(Hilfstabelle!A1860-5)/1000</f>
        <v>0.57190004999999999</v>
      </c>
      <c r="C1860" s="3">
        <f>(1213.2+(17.25*('weather data'!E1860-5)))/1000</f>
        <v>1.3026757500000001</v>
      </c>
      <c r="E1860" s="96">
        <v>2.121778244049854</v>
      </c>
      <c r="F1860" s="115">
        <v>0</v>
      </c>
      <c r="G1860" s="112">
        <f t="shared" si="29"/>
        <v>2.121778244049854</v>
      </c>
    </row>
    <row r="1861" spans="1:7" x14ac:dyDescent="0.25">
      <c r="A1861" s="28">
        <f>IF('weather data'!E1861&lt;=5,5,'weather data'!E1861)</f>
        <v>10.57</v>
      </c>
      <c r="B1861" s="4">
        <f>IF(A1861=5,0,1)*0.54+0.25*24.6*(Hilfstabelle!A1861-5)/1000</f>
        <v>0.57425550000000003</v>
      </c>
      <c r="C1861" s="3">
        <f>(1213.2+(17.25*('weather data'!E1861-5)))/1000</f>
        <v>1.3092825000000001</v>
      </c>
      <c r="E1861" s="96">
        <v>2.0789434421805608</v>
      </c>
      <c r="F1861" s="115">
        <v>0</v>
      </c>
      <c r="G1861" s="112">
        <f t="shared" si="29"/>
        <v>2.0789434421805608</v>
      </c>
    </row>
    <row r="1862" spans="1:7" x14ac:dyDescent="0.25">
      <c r="A1862" s="28">
        <f>IF('weather data'!E1862&lt;=5,5,'weather data'!E1862)</f>
        <v>10.343999999999999</v>
      </c>
      <c r="B1862" s="4">
        <f>IF(A1862=5,0,1)*0.54+0.25*24.6*(Hilfstabelle!A1862-5)/1000</f>
        <v>0.57286560000000009</v>
      </c>
      <c r="C1862" s="3">
        <f>(1213.2+(17.25*('weather data'!E1862-5)))/1000</f>
        <v>1.3053840000000001</v>
      </c>
      <c r="E1862" s="96">
        <v>2.0955783166929081</v>
      </c>
      <c r="F1862" s="115">
        <v>0</v>
      </c>
      <c r="G1862" s="112">
        <f t="shared" si="29"/>
        <v>2.0955783166929081</v>
      </c>
    </row>
    <row r="1863" spans="1:7" x14ac:dyDescent="0.25">
      <c r="A1863" s="28">
        <f>IF('weather data'!E1863&lt;=5,5,'weather data'!E1863)</f>
        <v>9.89</v>
      </c>
      <c r="B1863" s="4">
        <f>IF(A1863=5,0,1)*0.54+0.25*24.6*(Hilfstabelle!A1863-5)/1000</f>
        <v>0.57007350000000001</v>
      </c>
      <c r="C1863" s="3">
        <f>(1213.2+(17.25*('weather data'!E1863-5)))/1000</f>
        <v>1.2975525000000001</v>
      </c>
      <c r="E1863" s="96">
        <v>2.119283012873002</v>
      </c>
      <c r="F1863" s="115">
        <v>0</v>
      </c>
      <c r="G1863" s="112">
        <f t="shared" si="29"/>
        <v>2.119283012873002</v>
      </c>
    </row>
    <row r="1864" spans="1:7" x14ac:dyDescent="0.25">
      <c r="A1864" s="28">
        <f>IF('weather data'!E1864&lt;=5,5,'weather data'!E1864)</f>
        <v>9.3539999999999992</v>
      </c>
      <c r="B1864" s="4">
        <f>IF(A1864=5,0,1)*0.54+0.25*24.6*(Hilfstabelle!A1864-5)/1000</f>
        <v>0.56677710000000003</v>
      </c>
      <c r="C1864" s="3">
        <f>(1213.2+(17.25*('weather data'!E1864-5)))/1000</f>
        <v>1.2883065000000002</v>
      </c>
      <c r="E1864" s="96">
        <v>1.9803818106949049</v>
      </c>
      <c r="F1864" s="115">
        <v>0</v>
      </c>
      <c r="G1864" s="112">
        <f t="shared" si="29"/>
        <v>1.9803818106949049</v>
      </c>
    </row>
    <row r="1865" spans="1:7" x14ac:dyDescent="0.25">
      <c r="A1865" s="28">
        <f>IF('weather data'!E1865&lt;=5,5,'weather data'!E1865)</f>
        <v>8.6929999999999996</v>
      </c>
      <c r="B1865" s="4">
        <f>IF(A1865=5,0,1)*0.54+0.25*24.6*(Hilfstabelle!A1865-5)/1000</f>
        <v>0.56271195000000007</v>
      </c>
      <c r="C1865" s="3">
        <f>(1213.2+(17.25*('weather data'!E1865-5)))/1000</f>
        <v>1.2769042500000001</v>
      </c>
      <c r="E1865" s="96">
        <v>1.906564555046365</v>
      </c>
      <c r="F1865" s="115">
        <v>0</v>
      </c>
      <c r="G1865" s="112">
        <f t="shared" si="29"/>
        <v>1.906564555046365</v>
      </c>
    </row>
    <row r="1866" spans="1:7" x14ac:dyDescent="0.25">
      <c r="A1866" s="28">
        <f>IF('weather data'!E1866&lt;=5,5,'weather data'!E1866)</f>
        <v>7.7969999999999997</v>
      </c>
      <c r="B1866" s="4">
        <f>IF(A1866=5,0,1)*0.54+0.25*24.6*(Hilfstabelle!A1866-5)/1000</f>
        <v>0.55720155000000005</v>
      </c>
      <c r="C1866" s="3">
        <f>(1213.2+(17.25*('weather data'!E1866-5)))/1000</f>
        <v>1.2614482500000002</v>
      </c>
      <c r="E1866" s="96">
        <v>1.9431612789735291</v>
      </c>
      <c r="F1866" s="115">
        <v>0</v>
      </c>
      <c r="G1866" s="112">
        <f t="shared" si="29"/>
        <v>1.9431612789735291</v>
      </c>
    </row>
    <row r="1867" spans="1:7" x14ac:dyDescent="0.25">
      <c r="A1867" s="28">
        <f>IF('weather data'!E1867&lt;=5,5,'weather data'!E1867)</f>
        <v>6.758</v>
      </c>
      <c r="B1867" s="4">
        <f>IF(A1867=5,0,1)*0.54+0.25*24.6*(Hilfstabelle!A1867-5)/1000</f>
        <v>0.55081170000000002</v>
      </c>
      <c r="C1867" s="3">
        <f>(1213.2+(17.25*('weather data'!E1867-5)))/1000</f>
        <v>1.2435255000000001</v>
      </c>
      <c r="E1867" s="96">
        <v>1.9768468998610309</v>
      </c>
      <c r="F1867" s="115">
        <v>0</v>
      </c>
      <c r="G1867" s="112">
        <f t="shared" si="29"/>
        <v>1.9768468998610309</v>
      </c>
    </row>
    <row r="1868" spans="1:7" x14ac:dyDescent="0.25">
      <c r="A1868" s="28">
        <f>IF('weather data'!E1868&lt;=5,5,'weather data'!E1868)</f>
        <v>6.47</v>
      </c>
      <c r="B1868" s="4">
        <f>IF(A1868=5,0,1)*0.54+0.25*24.6*(Hilfstabelle!A1868-5)/1000</f>
        <v>0.54904050000000004</v>
      </c>
      <c r="C1868" s="3">
        <f>(1213.2+(17.25*('weather data'!E1868-5)))/1000</f>
        <v>1.2385575000000002</v>
      </c>
      <c r="E1868" s="96">
        <v>2.1648209818505522</v>
      </c>
      <c r="F1868" s="115">
        <v>0</v>
      </c>
      <c r="G1868" s="112">
        <f t="shared" si="29"/>
        <v>2.1648209818505522</v>
      </c>
    </row>
    <row r="1869" spans="1:7" x14ac:dyDescent="0.25">
      <c r="A1869" s="28">
        <f>IF('weather data'!E1869&lt;=5,5,'weather data'!E1869)</f>
        <v>6.1139999999999999</v>
      </c>
      <c r="B1869" s="4">
        <f>IF(A1869=5,0,1)*0.54+0.25*24.6*(Hilfstabelle!A1869-5)/1000</f>
        <v>0.54685110000000003</v>
      </c>
      <c r="C1869" s="3">
        <f>(1213.2+(17.25*('weather data'!E1869-5)))/1000</f>
        <v>1.2324165</v>
      </c>
      <c r="E1869" s="96">
        <v>2.4153837791927781</v>
      </c>
      <c r="F1869" s="115">
        <v>0</v>
      </c>
      <c r="G1869" s="112">
        <f t="shared" si="29"/>
        <v>2.4153837791927781</v>
      </c>
    </row>
    <row r="1870" spans="1:7" x14ac:dyDescent="0.25">
      <c r="A1870" s="28">
        <f>IF('weather data'!E1870&lt;=5,5,'weather data'!E1870)</f>
        <v>5.1950000000000003</v>
      </c>
      <c r="B1870" s="4">
        <f>IF(A1870=5,0,1)*0.54+0.25*24.6*(Hilfstabelle!A1870-5)/1000</f>
        <v>0.54119925000000002</v>
      </c>
      <c r="C1870" s="3">
        <f>(1213.2+(17.25*('weather data'!E1870-5)))/1000</f>
        <v>1.2165637499999999</v>
      </c>
      <c r="E1870" s="96">
        <v>2.222835106712362</v>
      </c>
      <c r="F1870" s="115">
        <v>0</v>
      </c>
      <c r="G1870" s="112">
        <f t="shared" si="29"/>
        <v>2.222835106712362</v>
      </c>
    </row>
    <row r="1871" spans="1:7" x14ac:dyDescent="0.25">
      <c r="A1871" s="28">
        <f>IF('weather data'!E1871&lt;=5,5,'weather data'!E1871)</f>
        <v>5</v>
      </c>
      <c r="B1871" s="4">
        <f>IF(A1871=5,0,1)*0.54+0.25*24.6*(Hilfstabelle!A1871-5)/1000</f>
        <v>0</v>
      </c>
      <c r="C1871" s="3">
        <f>(1213.2+(17.25*('weather data'!E1871-5)))/1000</f>
        <v>1.205541</v>
      </c>
      <c r="E1871" s="96">
        <v>1.992650030647761</v>
      </c>
      <c r="F1871" s="115">
        <v>0</v>
      </c>
      <c r="G1871" s="112">
        <f t="shared" si="29"/>
        <v>1.992650030647761</v>
      </c>
    </row>
    <row r="1872" spans="1:7" x14ac:dyDescent="0.25">
      <c r="A1872" s="28">
        <f>IF('weather data'!E1872&lt;=5,5,'weather data'!E1872)</f>
        <v>5</v>
      </c>
      <c r="B1872" s="4">
        <f>IF(A1872=5,0,1)*0.54+0.25*24.6*(Hilfstabelle!A1872-5)/1000</f>
        <v>0</v>
      </c>
      <c r="C1872" s="3">
        <f>(1213.2+(17.25*('weather data'!E1872-5)))/1000</f>
        <v>1.2018667500000002</v>
      </c>
      <c r="E1872" s="96">
        <v>1.9111391455372611</v>
      </c>
      <c r="F1872" s="115">
        <v>0</v>
      </c>
      <c r="G1872" s="112">
        <f t="shared" si="29"/>
        <v>1.9111391455372611</v>
      </c>
    </row>
    <row r="1873" spans="1:7" x14ac:dyDescent="0.25">
      <c r="A1873" s="28">
        <f>IF('weather data'!E1873&lt;=5,5,'weather data'!E1873)</f>
        <v>5</v>
      </c>
      <c r="B1873" s="4">
        <f>IF(A1873=5,0,1)*0.54+0.25*24.6*(Hilfstabelle!A1873-5)/1000</f>
        <v>0</v>
      </c>
      <c r="C1873" s="3">
        <f>(1213.2+(17.25*('weather data'!E1873-5)))/1000</f>
        <v>1.1940697500000002</v>
      </c>
      <c r="E1873" s="96">
        <v>1.797606126990493</v>
      </c>
      <c r="F1873" s="115">
        <v>0</v>
      </c>
      <c r="G1873" s="112">
        <f t="shared" si="29"/>
        <v>1.797606126990493</v>
      </c>
    </row>
    <row r="1874" spans="1:7" x14ac:dyDescent="0.25">
      <c r="A1874" s="28">
        <f>IF('weather data'!E1874&lt;=5,5,'weather data'!E1874)</f>
        <v>5</v>
      </c>
      <c r="B1874" s="4">
        <f>IF(A1874=5,0,1)*0.54+0.25*24.6*(Hilfstabelle!A1874-5)/1000</f>
        <v>0</v>
      </c>
      <c r="C1874" s="3">
        <f>(1213.2+(17.25*('weather data'!E1874-5)))/1000</f>
        <v>1.18451325</v>
      </c>
      <c r="E1874" s="96">
        <v>1.964578679908175</v>
      </c>
      <c r="F1874" s="115">
        <v>0</v>
      </c>
      <c r="G1874" s="112">
        <f t="shared" si="29"/>
        <v>1.964578679908175</v>
      </c>
    </row>
    <row r="1875" spans="1:7" x14ac:dyDescent="0.25">
      <c r="A1875" s="28">
        <f>IF('weather data'!E1875&lt;=5,5,'weather data'!E1875)</f>
        <v>5</v>
      </c>
      <c r="B1875" s="4">
        <f>IF(A1875=5,0,1)*0.54+0.25*24.6*(Hilfstabelle!A1875-5)/1000</f>
        <v>0</v>
      </c>
      <c r="C1875" s="3">
        <f>(1213.2+(17.25*('weather data'!E1875-5)))/1000</f>
        <v>1.17871725</v>
      </c>
      <c r="E1875" s="96">
        <v>2.0512879633037842</v>
      </c>
      <c r="F1875" s="115">
        <v>0</v>
      </c>
      <c r="G1875" s="112">
        <f t="shared" si="29"/>
        <v>2.0512879633037842</v>
      </c>
    </row>
    <row r="1876" spans="1:7" x14ac:dyDescent="0.25">
      <c r="A1876" s="28">
        <f>IF('weather data'!E1876&lt;=5,5,'weather data'!E1876)</f>
        <v>5</v>
      </c>
      <c r="B1876" s="4">
        <f>IF(A1876=5,0,1)*0.54+0.25*24.6*(Hilfstabelle!A1876-5)/1000</f>
        <v>0</v>
      </c>
      <c r="C1876" s="3">
        <f>(1213.2+(17.25*('weather data'!E1876-5)))/1000</f>
        <v>1.1757329999999999</v>
      </c>
      <c r="E1876" s="96">
        <v>1.9471120616702109</v>
      </c>
      <c r="F1876" s="115">
        <v>0</v>
      </c>
      <c r="G1876" s="112">
        <f t="shared" si="29"/>
        <v>1.9471120616702109</v>
      </c>
    </row>
    <row r="1877" spans="1:7" x14ac:dyDescent="0.25">
      <c r="A1877" s="28">
        <f>IF('weather data'!E1877&lt;=5,5,'weather data'!E1877)</f>
        <v>5</v>
      </c>
      <c r="B1877" s="4">
        <f>IF(A1877=5,0,1)*0.54+0.25*24.6*(Hilfstabelle!A1877-5)/1000</f>
        <v>0</v>
      </c>
      <c r="C1877" s="3">
        <f>(1213.2+(17.25*('weather data'!E1877-5)))/1000</f>
        <v>1.1595697500000002</v>
      </c>
      <c r="E1877" s="96">
        <v>1.833371107192038</v>
      </c>
      <c r="F1877" s="115">
        <v>0</v>
      </c>
      <c r="G1877" s="112">
        <f t="shared" si="29"/>
        <v>1.833371107192038</v>
      </c>
    </row>
    <row r="1878" spans="1:7" x14ac:dyDescent="0.25">
      <c r="A1878" s="28">
        <f>IF('weather data'!E1878&lt;=5,5,'weather data'!E1878)</f>
        <v>5</v>
      </c>
      <c r="B1878" s="4">
        <f>IF(A1878=5,0,1)*0.54+0.25*24.6*(Hilfstabelle!A1878-5)/1000</f>
        <v>0</v>
      </c>
      <c r="C1878" s="3">
        <f>(1213.2+(17.25*('weather data'!E1878-5)))/1000</f>
        <v>1.14093975</v>
      </c>
      <c r="E1878" s="96">
        <v>1.7603855952691161</v>
      </c>
      <c r="F1878" s="115">
        <v>0</v>
      </c>
      <c r="G1878" s="112">
        <f t="shared" si="29"/>
        <v>1.7603855952691161</v>
      </c>
    </row>
    <row r="1879" spans="1:7" x14ac:dyDescent="0.25">
      <c r="A1879" s="28">
        <f>IF('weather data'!E1879&lt;=5,5,'weather data'!E1879)</f>
        <v>5</v>
      </c>
      <c r="B1879" s="4">
        <f>IF(A1879=5,0,1)*0.54+0.25*24.6*(Hilfstabelle!A1879-5)/1000</f>
        <v>0</v>
      </c>
      <c r="C1879" s="3">
        <f>(1213.2+(17.25*('weather data'!E1879-5)))/1000</f>
        <v>1.1475465000000002</v>
      </c>
      <c r="E1879" s="96">
        <v>2.0036706350121909</v>
      </c>
      <c r="F1879" s="115">
        <v>0</v>
      </c>
      <c r="G1879" s="112">
        <f t="shared" si="29"/>
        <v>2.0036706350121909</v>
      </c>
    </row>
    <row r="1880" spans="1:7" x14ac:dyDescent="0.25">
      <c r="A1880" s="28">
        <f>IF('weather data'!E1880&lt;=5,5,'weather data'!E1880)</f>
        <v>5</v>
      </c>
      <c r="B1880" s="4">
        <f>IF(A1880=5,0,1)*0.54+0.25*24.6*(Hilfstabelle!A1880-5)/1000</f>
        <v>0</v>
      </c>
      <c r="C1880" s="3">
        <f>(1213.2+(17.25*('weather data'!E1880-5)))/1000</f>
        <v>1.1651242500000001</v>
      </c>
      <c r="E1880" s="96">
        <v>2.142363901258884</v>
      </c>
      <c r="F1880" s="115">
        <v>0</v>
      </c>
      <c r="G1880" s="112">
        <f t="shared" si="29"/>
        <v>2.142363901258884</v>
      </c>
    </row>
    <row r="1881" spans="1:7" x14ac:dyDescent="0.25">
      <c r="A1881" s="28">
        <f>IF('weather data'!E1881&lt;=5,5,'weather data'!E1881)</f>
        <v>5</v>
      </c>
      <c r="B1881" s="4">
        <f>IF(A1881=5,0,1)*0.54+0.25*24.6*(Hilfstabelle!A1881-5)/1000</f>
        <v>0</v>
      </c>
      <c r="C1881" s="3">
        <f>(1213.2+(17.25*('weather data'!E1881-5)))/1000</f>
        <v>1.1958120000000001</v>
      </c>
      <c r="E1881" s="96">
        <v>2.1775050736662158</v>
      </c>
      <c r="F1881" s="115">
        <v>0</v>
      </c>
      <c r="G1881" s="112">
        <f t="shared" si="29"/>
        <v>2.1775050736662158</v>
      </c>
    </row>
    <row r="1882" spans="1:7" x14ac:dyDescent="0.25">
      <c r="A1882" s="28">
        <f>IF('weather data'!E1882&lt;=5,5,'weather data'!E1882)</f>
        <v>6.02</v>
      </c>
      <c r="B1882" s="4">
        <f>IF(A1882=5,0,1)*0.54+0.25*24.6*(Hilfstabelle!A1882-5)/1000</f>
        <v>0.54627300000000001</v>
      </c>
      <c r="C1882" s="3">
        <f>(1213.2+(17.25*('weather data'!E1882-5)))/1000</f>
        <v>1.2307950000000001</v>
      </c>
      <c r="E1882" s="96">
        <v>2.705662339433232</v>
      </c>
      <c r="F1882" s="115">
        <v>0</v>
      </c>
      <c r="G1882" s="112">
        <f t="shared" si="29"/>
        <v>2.705662339433232</v>
      </c>
    </row>
    <row r="1883" spans="1:7" x14ac:dyDescent="0.25">
      <c r="A1883" s="28">
        <f>IF('weather data'!E1883&lt;=5,5,'weather data'!E1883)</f>
        <v>7.5529999999999999</v>
      </c>
      <c r="B1883" s="4">
        <f>IF(A1883=5,0,1)*0.54+0.25*24.6*(Hilfstabelle!A1883-5)/1000</f>
        <v>0.55570095000000008</v>
      </c>
      <c r="C1883" s="3">
        <f>(1213.2+(17.25*('weather data'!E1883-5)))/1000</f>
        <v>1.25723925</v>
      </c>
      <c r="E1883" s="96">
        <v>3.0192297239909718</v>
      </c>
      <c r="F1883" s="115">
        <v>0</v>
      </c>
      <c r="G1883" s="112">
        <f t="shared" si="29"/>
        <v>3.0192297239909718</v>
      </c>
    </row>
    <row r="1884" spans="1:7" x14ac:dyDescent="0.25">
      <c r="A1884" s="28">
        <f>IF('weather data'!E1884&lt;=5,5,'weather data'!E1884)</f>
        <v>8.6489999999999991</v>
      </c>
      <c r="B1884" s="4">
        <f>IF(A1884=5,0,1)*0.54+0.25*24.6*(Hilfstabelle!A1884-5)/1000</f>
        <v>0.56244135000000006</v>
      </c>
      <c r="C1884" s="3">
        <f>(1213.2+(17.25*('weather data'!E1884-5)))/1000</f>
        <v>1.2761452500000001</v>
      </c>
      <c r="E1884" s="96">
        <v>3.120702458516289</v>
      </c>
      <c r="F1884" s="115">
        <v>0</v>
      </c>
      <c r="G1884" s="112">
        <f t="shared" si="29"/>
        <v>3.120702458516289</v>
      </c>
    </row>
    <row r="1885" spans="1:7" x14ac:dyDescent="0.25">
      <c r="A1885" s="28">
        <f>IF('weather data'!E1885&lt;=5,5,'weather data'!E1885)</f>
        <v>9.08</v>
      </c>
      <c r="B1885" s="4">
        <f>IF(A1885=5,0,1)*0.54+0.25*24.6*(Hilfstabelle!A1885-5)/1000</f>
        <v>0.56509200000000004</v>
      </c>
      <c r="C1885" s="3">
        <f>(1213.2+(17.25*('weather data'!E1885-5)))/1000</f>
        <v>1.2835799999999999</v>
      </c>
      <c r="E1885" s="96">
        <v>3.205956190392067</v>
      </c>
      <c r="F1885" s="115">
        <v>0</v>
      </c>
      <c r="G1885" s="112">
        <f t="shared" si="29"/>
        <v>3.205956190392067</v>
      </c>
    </row>
    <row r="1886" spans="1:7" x14ac:dyDescent="0.25">
      <c r="A1886" s="28">
        <f>IF('weather data'!E1886&lt;=5,5,'weather data'!E1886)</f>
        <v>9.1890000000000001</v>
      </c>
      <c r="B1886" s="4">
        <f>IF(A1886=5,0,1)*0.54+0.25*24.6*(Hilfstabelle!A1886-5)/1000</f>
        <v>0.56576235000000008</v>
      </c>
      <c r="C1886" s="3">
        <f>(1213.2+(17.25*('weather data'!E1886-5)))/1000</f>
        <v>1.2854602500000001</v>
      </c>
      <c r="E1886" s="96">
        <v>3.206164126323471</v>
      </c>
      <c r="F1886" s="115">
        <v>0</v>
      </c>
      <c r="G1886" s="112">
        <f t="shared" si="29"/>
        <v>3.206164126323471</v>
      </c>
    </row>
    <row r="1887" spans="1:7" x14ac:dyDescent="0.25">
      <c r="A1887" s="28">
        <f>IF('weather data'!E1887&lt;=5,5,'weather data'!E1887)</f>
        <v>9.0760000000000005</v>
      </c>
      <c r="B1887" s="4">
        <f>IF(A1887=5,0,1)*0.54+0.25*24.6*(Hilfstabelle!A1887-5)/1000</f>
        <v>0.5650674</v>
      </c>
      <c r="C1887" s="3">
        <f>(1213.2+(17.25*('weather data'!E1887-5)))/1000</f>
        <v>1.2835110000000001</v>
      </c>
      <c r="E1887" s="96">
        <v>3.0793232081668251</v>
      </c>
      <c r="F1887" s="115">
        <v>0</v>
      </c>
      <c r="G1887" s="112">
        <f t="shared" si="29"/>
        <v>3.0793232081668251</v>
      </c>
    </row>
    <row r="1888" spans="1:7" x14ac:dyDescent="0.25">
      <c r="A1888" s="28">
        <f>IF('weather data'!E1888&lt;=5,5,'weather data'!E1888)</f>
        <v>8.7840000000000007</v>
      </c>
      <c r="B1888" s="4">
        <f>IF(A1888=5,0,1)*0.54+0.25*24.6*(Hilfstabelle!A1888-5)/1000</f>
        <v>0.56327160000000009</v>
      </c>
      <c r="C1888" s="3">
        <f>(1213.2+(17.25*('weather data'!E1888-5)))/1000</f>
        <v>1.2784740000000001</v>
      </c>
      <c r="E1888" s="96">
        <v>2.7921636868974362</v>
      </c>
      <c r="F1888" s="115">
        <v>0</v>
      </c>
      <c r="G1888" s="112">
        <f t="shared" si="29"/>
        <v>2.7921636868974362</v>
      </c>
    </row>
    <row r="1889" spans="1:7" x14ac:dyDescent="0.25">
      <c r="A1889" s="28">
        <f>IF('weather data'!E1889&lt;=5,5,'weather data'!E1889)</f>
        <v>8.2479999999999993</v>
      </c>
      <c r="B1889" s="4">
        <f>IF(A1889=5,0,1)*0.54+0.25*24.6*(Hilfstabelle!A1889-5)/1000</f>
        <v>0.55997520000000001</v>
      </c>
      <c r="C1889" s="3">
        <f>(1213.2+(17.25*('weather data'!E1889-5)))/1000</f>
        <v>1.269228</v>
      </c>
      <c r="E1889" s="96">
        <v>2.804016034987483</v>
      </c>
      <c r="F1889" s="115">
        <v>0</v>
      </c>
      <c r="G1889" s="112">
        <f t="shared" si="29"/>
        <v>2.804016034987483</v>
      </c>
    </row>
    <row r="1890" spans="1:7" x14ac:dyDescent="0.25">
      <c r="A1890" s="28">
        <f>IF('weather data'!E1890&lt;=5,5,'weather data'!E1890)</f>
        <v>7.0750000000000002</v>
      </c>
      <c r="B1890" s="4">
        <f>IF(A1890=5,0,1)*0.54+0.25*24.6*(Hilfstabelle!A1890-5)/1000</f>
        <v>0.55276125000000009</v>
      </c>
      <c r="C1890" s="3">
        <f>(1213.2+(17.25*('weather data'!E1890-5)))/1000</f>
        <v>1.2489937500000001</v>
      </c>
      <c r="E1890" s="96">
        <v>2.9183807972598692</v>
      </c>
      <c r="F1890" s="115">
        <v>0</v>
      </c>
      <c r="G1890" s="112">
        <f t="shared" si="29"/>
        <v>2.9183807972598692</v>
      </c>
    </row>
    <row r="1891" spans="1:7" x14ac:dyDescent="0.25">
      <c r="A1891" s="28">
        <f>IF('weather data'!E1891&lt;=5,5,'weather data'!E1891)</f>
        <v>5</v>
      </c>
      <c r="B1891" s="4">
        <f>IF(A1891=5,0,1)*0.54+0.25*24.6*(Hilfstabelle!A1891-5)/1000</f>
        <v>0</v>
      </c>
      <c r="C1891" s="3">
        <f>(1213.2+(17.25*('weather data'!E1891-5)))/1000</f>
        <v>1.2061447500000002</v>
      </c>
      <c r="E1891" s="96">
        <v>3.013199581980246</v>
      </c>
      <c r="F1891" s="115">
        <v>0</v>
      </c>
      <c r="G1891" s="112">
        <f t="shared" si="29"/>
        <v>3.013199581980246</v>
      </c>
    </row>
    <row r="1892" spans="1:7" x14ac:dyDescent="0.25">
      <c r="A1892" s="28">
        <f>IF('weather data'!E1892&lt;=5,5,'weather data'!E1892)</f>
        <v>5</v>
      </c>
      <c r="B1892" s="4">
        <f>IF(A1892=5,0,1)*0.54+0.25*24.6*(Hilfstabelle!A1892-5)/1000</f>
        <v>0</v>
      </c>
      <c r="C1892" s="3">
        <f>(1213.2+(17.25*('weather data'!E1892-5)))/1000</f>
        <v>1.1856690000000001</v>
      </c>
      <c r="E1892" s="96">
        <v>3.1652007478368169</v>
      </c>
      <c r="F1892" s="115">
        <v>0</v>
      </c>
      <c r="G1892" s="112">
        <f t="shared" si="29"/>
        <v>3.1652007478368169</v>
      </c>
    </row>
    <row r="1893" spans="1:7" x14ac:dyDescent="0.25">
      <c r="A1893" s="28">
        <f>IF('weather data'!E1893&lt;=5,5,'weather data'!E1893)</f>
        <v>5</v>
      </c>
      <c r="B1893" s="4">
        <f>IF(A1893=5,0,1)*0.54+0.25*24.6*(Hilfstabelle!A1893-5)/1000</f>
        <v>0</v>
      </c>
      <c r="C1893" s="3">
        <f>(1213.2+(17.25*('weather data'!E1893-5)))/1000</f>
        <v>1.1734905000000002</v>
      </c>
      <c r="E1893" s="96">
        <v>2.9318966328011511</v>
      </c>
      <c r="F1893" s="115">
        <v>0</v>
      </c>
      <c r="G1893" s="112">
        <f t="shared" si="29"/>
        <v>2.9318966328011511</v>
      </c>
    </row>
    <row r="1894" spans="1:7" x14ac:dyDescent="0.25">
      <c r="A1894" s="28">
        <f>IF('weather data'!E1894&lt;=5,5,'weather data'!E1894)</f>
        <v>5</v>
      </c>
      <c r="B1894" s="4">
        <f>IF(A1894=5,0,1)*0.54+0.25*24.6*(Hilfstabelle!A1894-5)/1000</f>
        <v>0</v>
      </c>
      <c r="C1894" s="3">
        <f>(1213.2+(17.25*('weather data'!E1894-5)))/1000</f>
        <v>1.1731627499999999</v>
      </c>
      <c r="E1894" s="96">
        <v>2.4407519628241068</v>
      </c>
      <c r="F1894" s="115">
        <v>0</v>
      </c>
      <c r="G1894" s="112">
        <f t="shared" si="29"/>
        <v>2.4407519628241068</v>
      </c>
    </row>
    <row r="1895" spans="1:7" x14ac:dyDescent="0.25">
      <c r="A1895" s="28">
        <f>IF('weather data'!E1895&lt;=5,5,'weather data'!E1895)</f>
        <v>5</v>
      </c>
      <c r="B1895" s="4">
        <f>IF(A1895=5,0,1)*0.54+0.25*24.6*(Hilfstabelle!A1895-5)/1000</f>
        <v>0</v>
      </c>
      <c r="C1895" s="3">
        <f>(1213.2+(17.25*('weather data'!E1895-5)))/1000</f>
        <v>1.18202925</v>
      </c>
      <c r="E1895" s="96">
        <v>2.2488270981379039</v>
      </c>
      <c r="F1895" s="115">
        <v>0</v>
      </c>
      <c r="G1895" s="112">
        <f t="shared" si="29"/>
        <v>2.2488270981379039</v>
      </c>
    </row>
    <row r="1896" spans="1:7" x14ac:dyDescent="0.25">
      <c r="A1896" s="28">
        <f>IF('weather data'!E1896&lt;=5,5,'weather data'!E1896)</f>
        <v>5</v>
      </c>
      <c r="B1896" s="4">
        <f>IF(A1896=5,0,1)*0.54+0.25*24.6*(Hilfstabelle!A1896-5)/1000</f>
        <v>0</v>
      </c>
      <c r="C1896" s="3">
        <f>(1213.2+(17.25*('weather data'!E1896-5)))/1000</f>
        <v>1.1819774999999999</v>
      </c>
      <c r="E1896" s="96">
        <v>2.1596225835654428</v>
      </c>
      <c r="F1896" s="115">
        <v>0</v>
      </c>
      <c r="G1896" s="112">
        <f t="shared" si="29"/>
        <v>2.1596225835654428</v>
      </c>
    </row>
    <row r="1897" spans="1:7" x14ac:dyDescent="0.25">
      <c r="A1897" s="28">
        <f>IF('weather data'!E1897&lt;=5,5,'weather data'!E1897)</f>
        <v>5</v>
      </c>
      <c r="B1897" s="4">
        <f>IF(A1897=5,0,1)*0.54+0.25*24.6*(Hilfstabelle!A1897-5)/1000</f>
        <v>0</v>
      </c>
      <c r="C1897" s="3">
        <f>(1213.2+(17.25*('weather data'!E1897-5)))/1000</f>
        <v>1.1806147499999999</v>
      </c>
      <c r="E1897" s="96">
        <v>2.023632484427007</v>
      </c>
      <c r="F1897" s="115">
        <v>0</v>
      </c>
      <c r="G1897" s="112">
        <f t="shared" si="29"/>
        <v>2.023632484427007</v>
      </c>
    </row>
    <row r="1898" spans="1:7" x14ac:dyDescent="0.25">
      <c r="A1898" s="28">
        <f>IF('weather data'!E1898&lt;=5,5,'weather data'!E1898)</f>
        <v>5</v>
      </c>
      <c r="B1898" s="4">
        <f>IF(A1898=5,0,1)*0.54+0.25*24.6*(Hilfstabelle!A1898-5)/1000</f>
        <v>0</v>
      </c>
      <c r="C1898" s="3">
        <f>(1213.2+(17.25*('weather data'!E1898-5)))/1000</f>
        <v>1.182288</v>
      </c>
      <c r="E1898" s="96">
        <v>1.964578679908175</v>
      </c>
      <c r="F1898" s="115">
        <v>0</v>
      </c>
      <c r="G1898" s="112">
        <f t="shared" si="29"/>
        <v>1.964578679908175</v>
      </c>
    </row>
    <row r="1899" spans="1:7" x14ac:dyDescent="0.25">
      <c r="A1899" s="28">
        <f>IF('weather data'!E1899&lt;=5,5,'weather data'!E1899)</f>
        <v>5</v>
      </c>
      <c r="B1899" s="4">
        <f>IF(A1899=5,0,1)*0.54+0.25*24.6*(Hilfstabelle!A1899-5)/1000</f>
        <v>0</v>
      </c>
      <c r="C1899" s="3">
        <f>(1213.2+(17.25*('weather data'!E1899-5)))/1000</f>
        <v>1.1840647500000001</v>
      </c>
      <c r="E1899" s="96">
        <v>2.0512879633037842</v>
      </c>
      <c r="F1899" s="115">
        <v>0</v>
      </c>
      <c r="G1899" s="112">
        <f t="shared" si="29"/>
        <v>2.0512879633037842</v>
      </c>
    </row>
    <row r="1900" spans="1:7" x14ac:dyDescent="0.25">
      <c r="A1900" s="28">
        <f>IF('weather data'!E1900&lt;=5,5,'weather data'!E1900)</f>
        <v>5</v>
      </c>
      <c r="B1900" s="4">
        <f>IF(A1900=5,0,1)*0.54+0.25*24.6*(Hilfstabelle!A1900-5)/1000</f>
        <v>0</v>
      </c>
      <c r="C1900" s="3">
        <f>(1213.2+(17.25*('weather data'!E1900-5)))/1000</f>
        <v>1.1818740000000001</v>
      </c>
      <c r="E1900" s="96">
        <v>1.9471120616702109</v>
      </c>
      <c r="F1900" s="115">
        <v>0</v>
      </c>
      <c r="G1900" s="112">
        <f t="shared" si="29"/>
        <v>1.9471120616702109</v>
      </c>
    </row>
    <row r="1901" spans="1:7" x14ac:dyDescent="0.25">
      <c r="A1901" s="28">
        <f>IF('weather data'!E1901&lt;=5,5,'weather data'!E1901)</f>
        <v>5</v>
      </c>
      <c r="B1901" s="4">
        <f>IF(A1901=5,0,1)*0.54+0.25*24.6*(Hilfstabelle!A1901-5)/1000</f>
        <v>0</v>
      </c>
      <c r="C1901" s="3">
        <f>(1213.2+(17.25*('weather data'!E1901-5)))/1000</f>
        <v>1.1769405000000002</v>
      </c>
      <c r="E1901" s="96">
        <v>1.833371107192038</v>
      </c>
      <c r="F1901" s="115">
        <v>0</v>
      </c>
      <c r="G1901" s="112">
        <f t="shared" si="29"/>
        <v>1.833371107192038</v>
      </c>
    </row>
    <row r="1902" spans="1:7" x14ac:dyDescent="0.25">
      <c r="A1902" s="28">
        <f>IF('weather data'!E1902&lt;=5,5,'weather data'!E1902)</f>
        <v>5</v>
      </c>
      <c r="B1902" s="4">
        <f>IF(A1902=5,0,1)*0.54+0.25*24.6*(Hilfstabelle!A1902-5)/1000</f>
        <v>0</v>
      </c>
      <c r="C1902" s="3">
        <f>(1213.2+(17.25*('weather data'!E1902-5)))/1000</f>
        <v>1.1711445</v>
      </c>
      <c r="E1902" s="96">
        <v>1.7603855952691161</v>
      </c>
      <c r="F1902" s="115">
        <v>0</v>
      </c>
      <c r="G1902" s="112">
        <f t="shared" si="29"/>
        <v>1.7603855952691161</v>
      </c>
    </row>
    <row r="1903" spans="1:7" x14ac:dyDescent="0.25">
      <c r="A1903" s="28">
        <f>IF('weather data'!E1903&lt;=5,5,'weather data'!E1903)</f>
        <v>5</v>
      </c>
      <c r="B1903" s="4">
        <f>IF(A1903=5,0,1)*0.54+0.25*24.6*(Hilfstabelle!A1903-5)/1000</f>
        <v>0</v>
      </c>
      <c r="C1903" s="3">
        <f>(1213.2+(17.25*('weather data'!E1903-5)))/1000</f>
        <v>1.167108</v>
      </c>
      <c r="E1903" s="96">
        <v>2.0036706350121909</v>
      </c>
      <c r="F1903" s="115">
        <v>0</v>
      </c>
      <c r="G1903" s="112">
        <f t="shared" si="29"/>
        <v>2.0036706350121909</v>
      </c>
    </row>
    <row r="1904" spans="1:7" x14ac:dyDescent="0.25">
      <c r="A1904" s="28">
        <f>IF('weather data'!E1904&lt;=5,5,'weather data'!E1904)</f>
        <v>5</v>
      </c>
      <c r="B1904" s="4">
        <f>IF(A1904=5,0,1)*0.54+0.25*24.6*(Hilfstabelle!A1904-5)/1000</f>
        <v>0</v>
      </c>
      <c r="C1904" s="3">
        <f>(1213.2+(17.25*('weather data'!E1904-5)))/1000</f>
        <v>1.1771475</v>
      </c>
      <c r="E1904" s="96">
        <v>2.142363901258884</v>
      </c>
      <c r="F1904" s="115">
        <v>0</v>
      </c>
      <c r="G1904" s="112">
        <f t="shared" si="29"/>
        <v>2.142363901258884</v>
      </c>
    </row>
    <row r="1905" spans="1:7" x14ac:dyDescent="0.25">
      <c r="A1905" s="28">
        <f>IF('weather data'!E1905&lt;=5,5,'weather data'!E1905)</f>
        <v>5</v>
      </c>
      <c r="B1905" s="4">
        <f>IF(A1905=5,0,1)*0.54+0.25*24.6*(Hilfstabelle!A1905-5)/1000</f>
        <v>0</v>
      </c>
      <c r="C1905" s="3">
        <f>(1213.2+(17.25*('weather data'!E1905-5)))/1000</f>
        <v>1.2080250000000001</v>
      </c>
      <c r="E1905" s="96">
        <v>2.1775050736662158</v>
      </c>
      <c r="F1905" s="115">
        <v>0</v>
      </c>
      <c r="G1905" s="112">
        <f t="shared" si="29"/>
        <v>2.1775050736662158</v>
      </c>
    </row>
    <row r="1906" spans="1:7" x14ac:dyDescent="0.25">
      <c r="A1906" s="28">
        <f>IF('weather data'!E1906&lt;=5,5,'weather data'!E1906)</f>
        <v>6.9939999999999998</v>
      </c>
      <c r="B1906" s="4">
        <f>IF(A1906=5,0,1)*0.54+0.25*24.6*(Hilfstabelle!A1906-5)/1000</f>
        <v>0.55226310000000001</v>
      </c>
      <c r="C1906" s="3">
        <f>(1213.2+(17.25*('weather data'!E1906-5)))/1000</f>
        <v>1.2475965</v>
      </c>
      <c r="E1906" s="96">
        <v>2.705662339433232</v>
      </c>
      <c r="F1906" s="115">
        <v>0</v>
      </c>
      <c r="G1906" s="112">
        <f t="shared" si="29"/>
        <v>2.705662339433232</v>
      </c>
    </row>
    <row r="1907" spans="1:7" x14ac:dyDescent="0.25">
      <c r="A1907" s="28">
        <f>IF('weather data'!E1907&lt;=5,5,'weather data'!E1907)</f>
        <v>8.9179999999999993</v>
      </c>
      <c r="B1907" s="4">
        <f>IF(A1907=5,0,1)*0.54+0.25*24.6*(Hilfstabelle!A1907-5)/1000</f>
        <v>0.56409569999999998</v>
      </c>
      <c r="C1907" s="3">
        <f>(1213.2+(17.25*('weather data'!E1907-5)))/1000</f>
        <v>1.2807854999999999</v>
      </c>
      <c r="E1907" s="96">
        <v>3.0192297239909718</v>
      </c>
      <c r="F1907" s="115">
        <v>0</v>
      </c>
      <c r="G1907" s="112">
        <f t="shared" si="29"/>
        <v>3.0192297239909718</v>
      </c>
    </row>
    <row r="1908" spans="1:7" x14ac:dyDescent="0.25">
      <c r="A1908" s="28">
        <f>IF('weather data'!E1908&lt;=5,5,'weather data'!E1908)</f>
        <v>10.044</v>
      </c>
      <c r="B1908" s="4">
        <f>IF(A1908=5,0,1)*0.54+0.25*24.6*(Hilfstabelle!A1908-5)/1000</f>
        <v>0.57102059999999999</v>
      </c>
      <c r="C1908" s="3">
        <f>(1213.2+(17.25*('weather data'!E1908-5)))/1000</f>
        <v>1.3002090000000002</v>
      </c>
      <c r="E1908" s="96">
        <v>3.120702458516289</v>
      </c>
      <c r="F1908" s="115">
        <v>0</v>
      </c>
      <c r="G1908" s="112">
        <f t="shared" si="29"/>
        <v>3.120702458516289</v>
      </c>
    </row>
    <row r="1909" spans="1:7" x14ac:dyDescent="0.25">
      <c r="A1909" s="28">
        <f>IF('weather data'!E1909&lt;=5,5,'weather data'!E1909)</f>
        <v>10.773999999999999</v>
      </c>
      <c r="B1909" s="4">
        <f>IF(A1909=5,0,1)*0.54+0.25*24.6*(Hilfstabelle!A1909-5)/1000</f>
        <v>0.57551010000000002</v>
      </c>
      <c r="C1909" s="3">
        <f>(1213.2+(17.25*('weather data'!E1909-5)))/1000</f>
        <v>1.3128015</v>
      </c>
      <c r="E1909" s="96">
        <v>3.205956190392067</v>
      </c>
      <c r="F1909" s="115">
        <v>0</v>
      </c>
      <c r="G1909" s="112">
        <f t="shared" si="29"/>
        <v>3.205956190392067</v>
      </c>
    </row>
    <row r="1910" spans="1:7" x14ac:dyDescent="0.25">
      <c r="A1910" s="28">
        <f>IF('weather data'!E1910&lt;=5,5,'weather data'!E1910)</f>
        <v>11.419</v>
      </c>
      <c r="B1910" s="4">
        <f>IF(A1910=5,0,1)*0.54+0.25*24.6*(Hilfstabelle!A1910-5)/1000</f>
        <v>0.57947685000000004</v>
      </c>
      <c r="C1910" s="3">
        <f>(1213.2+(17.25*('weather data'!E1910-5)))/1000</f>
        <v>1.32392775</v>
      </c>
      <c r="E1910" s="96">
        <v>3.206164126323471</v>
      </c>
      <c r="F1910" s="115">
        <v>0</v>
      </c>
      <c r="G1910" s="112">
        <f t="shared" si="29"/>
        <v>3.206164126323471</v>
      </c>
    </row>
    <row r="1911" spans="1:7" x14ac:dyDescent="0.25">
      <c r="A1911" s="28">
        <f>IF('weather data'!E1911&lt;=5,5,'weather data'!E1911)</f>
        <v>11.532</v>
      </c>
      <c r="B1911" s="4">
        <f>IF(A1911=5,0,1)*0.54+0.25*24.6*(Hilfstabelle!A1911-5)/1000</f>
        <v>0.58017180000000002</v>
      </c>
      <c r="C1911" s="3">
        <f>(1213.2+(17.25*('weather data'!E1911-5)))/1000</f>
        <v>1.325877</v>
      </c>
      <c r="E1911" s="96">
        <v>3.0793232081668251</v>
      </c>
      <c r="F1911" s="115">
        <v>0</v>
      </c>
      <c r="G1911" s="112">
        <f t="shared" si="29"/>
        <v>3.0793232081668251</v>
      </c>
    </row>
    <row r="1912" spans="1:7" x14ac:dyDescent="0.25">
      <c r="A1912" s="28">
        <f>IF('weather data'!E1912&lt;=5,5,'weather data'!E1912)</f>
        <v>11.132</v>
      </c>
      <c r="B1912" s="4">
        <f>IF(A1912=5,0,1)*0.54+0.25*24.6*(Hilfstabelle!A1912-5)/1000</f>
        <v>0.5777118</v>
      </c>
      <c r="C1912" s="3">
        <f>(1213.2+(17.25*('weather data'!E1912-5)))/1000</f>
        <v>1.3189770000000001</v>
      </c>
      <c r="E1912" s="96">
        <v>2.7921636868974362</v>
      </c>
      <c r="F1912" s="115">
        <v>0</v>
      </c>
      <c r="G1912" s="112">
        <f t="shared" si="29"/>
        <v>2.7921636868974362</v>
      </c>
    </row>
    <row r="1913" spans="1:7" x14ac:dyDescent="0.25">
      <c r="A1913" s="28">
        <f>IF('weather data'!E1913&lt;=5,5,'weather data'!E1913)</f>
        <v>10.420999999999999</v>
      </c>
      <c r="B1913" s="4">
        <f>IF(A1913=5,0,1)*0.54+0.25*24.6*(Hilfstabelle!A1913-5)/1000</f>
        <v>0.57333915000000002</v>
      </c>
      <c r="C1913" s="3">
        <f>(1213.2+(17.25*('weather data'!E1913-5)))/1000</f>
        <v>1.3067122500000001</v>
      </c>
      <c r="E1913" s="96">
        <v>2.804016034987483</v>
      </c>
      <c r="F1913" s="115">
        <v>0</v>
      </c>
      <c r="G1913" s="112">
        <f t="shared" si="29"/>
        <v>2.804016034987483</v>
      </c>
    </row>
    <row r="1914" spans="1:7" x14ac:dyDescent="0.25">
      <c r="A1914" s="28">
        <f>IF('weather data'!E1914&lt;=5,5,'weather data'!E1914)</f>
        <v>9.5619999999999994</v>
      </c>
      <c r="B1914" s="4">
        <f>IF(A1914=5,0,1)*0.54+0.25*24.6*(Hilfstabelle!A1914-5)/1000</f>
        <v>0.56805630000000007</v>
      </c>
      <c r="C1914" s="3">
        <f>(1213.2+(17.25*('weather data'!E1914-5)))/1000</f>
        <v>1.2918945000000002</v>
      </c>
      <c r="E1914" s="96">
        <v>2.9183807972598692</v>
      </c>
      <c r="F1914" s="115">
        <v>0</v>
      </c>
      <c r="G1914" s="112">
        <f t="shared" si="29"/>
        <v>2.9183807972598692</v>
      </c>
    </row>
    <row r="1915" spans="1:7" x14ac:dyDescent="0.25">
      <c r="A1915" s="28">
        <f>IF('weather data'!E1915&lt;=5,5,'weather data'!E1915)</f>
        <v>8.7159999999999993</v>
      </c>
      <c r="B1915" s="4">
        <f>IF(A1915=5,0,1)*0.54+0.25*24.6*(Hilfstabelle!A1915-5)/1000</f>
        <v>0.56285340000000006</v>
      </c>
      <c r="C1915" s="3">
        <f>(1213.2+(17.25*('weather data'!E1915-5)))/1000</f>
        <v>1.277301</v>
      </c>
      <c r="E1915" s="96">
        <v>3.013199581980246</v>
      </c>
      <c r="F1915" s="115">
        <v>0</v>
      </c>
      <c r="G1915" s="112">
        <f t="shared" si="29"/>
        <v>3.013199581980246</v>
      </c>
    </row>
    <row r="1916" spans="1:7" x14ac:dyDescent="0.25">
      <c r="A1916" s="28">
        <f>IF('weather data'!E1916&lt;=5,5,'weather data'!E1916)</f>
        <v>8.2070000000000007</v>
      </c>
      <c r="B1916" s="4">
        <f>IF(A1916=5,0,1)*0.54+0.25*24.6*(Hilfstabelle!A1916-5)/1000</f>
        <v>0.55972305</v>
      </c>
      <c r="C1916" s="3">
        <f>(1213.2+(17.25*('weather data'!E1916-5)))/1000</f>
        <v>1.2685207500000002</v>
      </c>
      <c r="E1916" s="96">
        <v>3.1652007478368169</v>
      </c>
      <c r="F1916" s="115">
        <v>0</v>
      </c>
      <c r="G1916" s="112">
        <f t="shared" si="29"/>
        <v>3.1652007478368169</v>
      </c>
    </row>
    <row r="1917" spans="1:7" x14ac:dyDescent="0.25">
      <c r="A1917" s="28">
        <f>IF('weather data'!E1917&lt;=5,5,'weather data'!E1917)</f>
        <v>7.92</v>
      </c>
      <c r="B1917" s="4">
        <f>IF(A1917=5,0,1)*0.54+0.25*24.6*(Hilfstabelle!A1917-5)/1000</f>
        <v>0.55795800000000007</v>
      </c>
      <c r="C1917" s="3">
        <f>(1213.2+(17.25*('weather data'!E1917-5)))/1000</f>
        <v>1.2635699999999999</v>
      </c>
      <c r="E1917" s="96">
        <v>2.9318966328011511</v>
      </c>
      <c r="F1917" s="115">
        <v>0</v>
      </c>
      <c r="G1917" s="112">
        <f t="shared" si="29"/>
        <v>2.9318966328011511</v>
      </c>
    </row>
    <row r="1918" spans="1:7" x14ac:dyDescent="0.25">
      <c r="A1918" s="28">
        <f>IF('weather data'!E1918&lt;=5,5,'weather data'!E1918)</f>
        <v>7.7350000000000003</v>
      </c>
      <c r="B1918" s="4">
        <f>IF(A1918=5,0,1)*0.54+0.25*24.6*(Hilfstabelle!A1918-5)/1000</f>
        <v>0.55682025000000002</v>
      </c>
      <c r="C1918" s="3">
        <f>(1213.2+(17.25*('weather data'!E1918-5)))/1000</f>
        <v>1.2603787500000001</v>
      </c>
      <c r="E1918" s="96">
        <v>2.4407519628241068</v>
      </c>
      <c r="F1918" s="115">
        <v>0</v>
      </c>
      <c r="G1918" s="112">
        <f t="shared" si="29"/>
        <v>2.4407519628241068</v>
      </c>
    </row>
    <row r="1919" spans="1:7" x14ac:dyDescent="0.25">
      <c r="A1919" s="28">
        <f>IF('weather data'!E1919&lt;=5,5,'weather data'!E1919)</f>
        <v>7.5350000000000001</v>
      </c>
      <c r="B1919" s="4">
        <f>IF(A1919=5,0,1)*0.54+0.25*24.6*(Hilfstabelle!A1919-5)/1000</f>
        <v>0.55559025000000006</v>
      </c>
      <c r="C1919" s="3">
        <f>(1213.2+(17.25*('weather data'!E1919-5)))/1000</f>
        <v>1.2569287499999999</v>
      </c>
      <c r="E1919" s="96">
        <v>2.2488270981379039</v>
      </c>
      <c r="F1919" s="115">
        <v>0</v>
      </c>
      <c r="G1919" s="112">
        <f t="shared" si="29"/>
        <v>2.2488270981379039</v>
      </c>
    </row>
    <row r="1920" spans="1:7" x14ac:dyDescent="0.25">
      <c r="A1920" s="28">
        <f>IF('weather data'!E1920&lt;=5,5,'weather data'!E1920)</f>
        <v>7.3289999999999997</v>
      </c>
      <c r="B1920" s="4">
        <f>IF(A1920=5,0,1)*0.54+0.25*24.6*(Hilfstabelle!A1920-5)/1000</f>
        <v>0.55432334999999999</v>
      </c>
      <c r="C1920" s="3">
        <f>(1213.2+(17.25*('weather data'!E1920-5)))/1000</f>
        <v>1.2533752499999999</v>
      </c>
      <c r="E1920" s="96">
        <v>2.1596225835654428</v>
      </c>
      <c r="F1920" s="115">
        <v>0</v>
      </c>
      <c r="G1920" s="112">
        <f t="shared" si="29"/>
        <v>2.1596225835654428</v>
      </c>
    </row>
    <row r="1921" spans="1:7" x14ac:dyDescent="0.25">
      <c r="A1921" s="28">
        <f>IF('weather data'!E1921&lt;=5,5,'weather data'!E1921)</f>
        <v>7.0750000000000002</v>
      </c>
      <c r="B1921" s="4">
        <f>IF(A1921=5,0,1)*0.54+0.25*24.6*(Hilfstabelle!A1921-5)/1000</f>
        <v>0.55276125000000009</v>
      </c>
      <c r="C1921" s="3">
        <f>(1213.2+(17.25*('weather data'!E1921-5)))/1000</f>
        <v>1.2489937500000001</v>
      </c>
      <c r="E1921" s="96">
        <v>2.023632484427007</v>
      </c>
      <c r="F1921" s="115">
        <v>0</v>
      </c>
      <c r="G1921" s="112">
        <f t="shared" si="29"/>
        <v>2.023632484427007</v>
      </c>
    </row>
    <row r="1922" spans="1:7" x14ac:dyDescent="0.25">
      <c r="A1922" s="28">
        <f>IF('weather data'!E1922&lt;=5,5,'weather data'!E1922)</f>
        <v>6.7350000000000003</v>
      </c>
      <c r="B1922" s="4">
        <f>IF(A1922=5,0,1)*0.54+0.25*24.6*(Hilfstabelle!A1922-5)/1000</f>
        <v>0.55067025000000003</v>
      </c>
      <c r="C1922" s="3">
        <f>(1213.2+(17.25*('weather data'!E1922-5)))/1000</f>
        <v>1.2431287500000001</v>
      </c>
      <c r="E1922" s="96">
        <v>1.8701757670506061</v>
      </c>
      <c r="F1922" s="115">
        <v>0</v>
      </c>
      <c r="G1922" s="112">
        <f t="shared" ref="G1922:G1985" si="30">F1922+E1922</f>
        <v>1.8701757670506061</v>
      </c>
    </row>
    <row r="1923" spans="1:7" x14ac:dyDescent="0.25">
      <c r="A1923" s="28">
        <f>IF('weather data'!E1923&lt;=5,5,'weather data'!E1923)</f>
        <v>6.4139999999999997</v>
      </c>
      <c r="B1923" s="4">
        <f>IF(A1923=5,0,1)*0.54+0.25*24.6*(Hilfstabelle!A1923-5)/1000</f>
        <v>0.54869610000000002</v>
      </c>
      <c r="C1923" s="3">
        <f>(1213.2+(17.25*('weather data'!E1923-5)))/1000</f>
        <v>1.2375915</v>
      </c>
      <c r="E1923" s="96">
        <v>1.8512535972928119</v>
      </c>
      <c r="F1923" s="115">
        <v>0</v>
      </c>
      <c r="G1923" s="112">
        <f t="shared" si="30"/>
        <v>1.8512535972928119</v>
      </c>
    </row>
    <row r="1924" spans="1:7" x14ac:dyDescent="0.25">
      <c r="A1924" s="28">
        <f>IF('weather data'!E1924&lt;=5,5,'weather data'!E1924)</f>
        <v>6.1479999999999997</v>
      </c>
      <c r="B1924" s="4">
        <f>IF(A1924=5,0,1)*0.54+0.25*24.6*(Hilfstabelle!A1924-5)/1000</f>
        <v>0.5470602</v>
      </c>
      <c r="C1924" s="3">
        <f>(1213.2+(17.25*('weather data'!E1924-5)))/1000</f>
        <v>1.2330029999999998</v>
      </c>
      <c r="E1924" s="96">
        <v>1.871839254501841</v>
      </c>
      <c r="F1924" s="115">
        <v>0</v>
      </c>
      <c r="G1924" s="112">
        <f t="shared" si="30"/>
        <v>1.871839254501841</v>
      </c>
    </row>
    <row r="1925" spans="1:7" x14ac:dyDescent="0.25">
      <c r="A1925" s="28">
        <f>IF('weather data'!E1925&lt;=5,5,'weather data'!E1925)</f>
        <v>6.0460000000000003</v>
      </c>
      <c r="B1925" s="4">
        <f>IF(A1925=5,0,1)*0.54+0.25*24.6*(Hilfstabelle!A1925-5)/1000</f>
        <v>0.5464329</v>
      </c>
      <c r="C1925" s="3">
        <f>(1213.2+(17.25*('weather data'!E1925-5)))/1000</f>
        <v>1.2312434999999999</v>
      </c>
      <c r="E1925" s="96">
        <v>1.7689109684566939</v>
      </c>
      <c r="F1925" s="115">
        <v>0</v>
      </c>
      <c r="G1925" s="112">
        <f t="shared" si="30"/>
        <v>1.7689109684566939</v>
      </c>
    </row>
    <row r="1926" spans="1:7" x14ac:dyDescent="0.25">
      <c r="A1926" s="28">
        <f>IF('weather data'!E1926&lt;=5,5,'weather data'!E1926)</f>
        <v>5.923</v>
      </c>
      <c r="B1926" s="4">
        <f>IF(A1926=5,0,1)*0.54+0.25*24.6*(Hilfstabelle!A1926-5)/1000</f>
        <v>0.54567645000000009</v>
      </c>
      <c r="C1926" s="3">
        <f>(1213.2+(17.25*('weather data'!E1926-5)))/1000</f>
        <v>1.22912175</v>
      </c>
      <c r="E1926" s="96">
        <v>1.6763794789817641</v>
      </c>
      <c r="F1926" s="115">
        <v>0</v>
      </c>
      <c r="G1926" s="112">
        <f t="shared" si="30"/>
        <v>1.6763794789817641</v>
      </c>
    </row>
    <row r="1927" spans="1:7" x14ac:dyDescent="0.25">
      <c r="A1927" s="28">
        <f>IF('weather data'!E1927&lt;=5,5,'weather data'!E1927)</f>
        <v>5.9029999999999996</v>
      </c>
      <c r="B1927" s="4">
        <f>IF(A1927=5,0,1)*0.54+0.25*24.6*(Hilfstabelle!A1927-5)/1000</f>
        <v>0.54555345</v>
      </c>
      <c r="C1927" s="3">
        <f>(1213.2+(17.25*('weather data'!E1927-5)))/1000</f>
        <v>1.22877675</v>
      </c>
      <c r="E1927" s="96">
        <v>1.711104779526289</v>
      </c>
      <c r="F1927" s="115">
        <v>0</v>
      </c>
      <c r="G1927" s="112">
        <f t="shared" si="30"/>
        <v>1.711104779526289</v>
      </c>
    </row>
    <row r="1928" spans="1:7" x14ac:dyDescent="0.25">
      <c r="A1928" s="28">
        <f>IF('weather data'!E1928&lt;=5,5,'weather data'!E1928)</f>
        <v>6.5970000000000004</v>
      </c>
      <c r="B1928" s="4">
        <f>IF(A1928=5,0,1)*0.54+0.25*24.6*(Hilfstabelle!A1928-5)/1000</f>
        <v>0.54982154999999999</v>
      </c>
      <c r="C1928" s="3">
        <f>(1213.2+(17.25*('weather data'!E1928-5)))/1000</f>
        <v>1.24074825</v>
      </c>
      <c r="E1928" s="96">
        <v>1.9365073291685899</v>
      </c>
      <c r="F1928" s="115">
        <v>0</v>
      </c>
      <c r="G1928" s="112">
        <f t="shared" si="30"/>
        <v>1.9365073291685899</v>
      </c>
    </row>
    <row r="1929" spans="1:7" x14ac:dyDescent="0.25">
      <c r="A1929" s="28">
        <f>IF('weather data'!E1929&lt;=5,5,'weather data'!E1929)</f>
        <v>7.7809999999999997</v>
      </c>
      <c r="B1929" s="4">
        <f>IF(A1929=5,0,1)*0.54+0.25*24.6*(Hilfstabelle!A1929-5)/1000</f>
        <v>0.55710314999999999</v>
      </c>
      <c r="C1929" s="3">
        <f>(1213.2+(17.25*('weather data'!E1929-5)))/1000</f>
        <v>1.26117225</v>
      </c>
      <c r="E1929" s="96">
        <v>2.1305115531688359</v>
      </c>
      <c r="F1929" s="115">
        <v>0</v>
      </c>
      <c r="G1929" s="112">
        <f t="shared" si="30"/>
        <v>2.1305115531688359</v>
      </c>
    </row>
    <row r="1930" spans="1:7" x14ac:dyDescent="0.25">
      <c r="A1930" s="28">
        <f>IF('weather data'!E1930&lt;=5,5,'weather data'!E1930)</f>
        <v>9.3140000000000001</v>
      </c>
      <c r="B1930" s="4">
        <f>IF(A1930=5,0,1)*0.54+0.25*24.6*(Hilfstabelle!A1930-5)/1000</f>
        <v>0.56653110000000007</v>
      </c>
      <c r="C1930" s="3">
        <f>(1213.2+(17.25*('weather data'!E1930-5)))/1000</f>
        <v>1.2876165000000002</v>
      </c>
      <c r="E1930" s="96">
        <v>2.5438881848006578</v>
      </c>
      <c r="F1930" s="115">
        <v>0</v>
      </c>
      <c r="G1930" s="112">
        <f t="shared" si="30"/>
        <v>2.5438881848006578</v>
      </c>
    </row>
    <row r="1931" spans="1:7" x14ac:dyDescent="0.25">
      <c r="A1931" s="28">
        <f>IF('weather data'!E1931&lt;=5,5,'weather data'!E1931)</f>
        <v>11.407</v>
      </c>
      <c r="B1931" s="4">
        <f>IF(A1931=5,0,1)*0.54+0.25*24.6*(Hilfstabelle!A1931-5)/1000</f>
        <v>0.57940305000000003</v>
      </c>
      <c r="C1931" s="3">
        <f>(1213.2+(17.25*('weather data'!E1931-5)))/1000</f>
        <v>1.3237207499999999</v>
      </c>
      <c r="E1931" s="96">
        <v>2.7539034755190381</v>
      </c>
      <c r="F1931" s="115">
        <v>0</v>
      </c>
      <c r="G1931" s="112">
        <f t="shared" si="30"/>
        <v>2.7539034755190381</v>
      </c>
    </row>
    <row r="1932" spans="1:7" x14ac:dyDescent="0.25">
      <c r="A1932" s="28">
        <f>IF('weather data'!E1932&lt;=5,5,'weather data'!E1932)</f>
        <v>13.019</v>
      </c>
      <c r="B1932" s="4">
        <f>IF(A1932=5,0,1)*0.54+0.25*24.6*(Hilfstabelle!A1932-5)/1000</f>
        <v>0.58931685</v>
      </c>
      <c r="C1932" s="3">
        <f>(1213.2+(17.25*('weather data'!E1932-5)))/1000</f>
        <v>1.35152775</v>
      </c>
      <c r="E1932" s="96">
        <v>2.785301801161093</v>
      </c>
      <c r="F1932" s="115">
        <v>0</v>
      </c>
      <c r="G1932" s="112">
        <f t="shared" si="30"/>
        <v>2.785301801161093</v>
      </c>
    </row>
    <row r="1933" spans="1:7" x14ac:dyDescent="0.25">
      <c r="A1933" s="28">
        <f>IF('weather data'!E1933&lt;=5,5,'weather data'!E1933)</f>
        <v>14.113</v>
      </c>
      <c r="B1933" s="4">
        <f>IF(A1933=5,0,1)*0.54+0.25*24.6*(Hilfstabelle!A1933-5)/1000</f>
        <v>0.59604495000000002</v>
      </c>
      <c r="C1933" s="3">
        <f>(1213.2+(17.25*('weather data'!E1933-5)))/1000</f>
        <v>1.37039925</v>
      </c>
      <c r="E1933" s="96">
        <v>2.909231616278078</v>
      </c>
      <c r="F1933" s="115">
        <v>0</v>
      </c>
      <c r="G1933" s="112">
        <f t="shared" si="30"/>
        <v>2.909231616278078</v>
      </c>
    </row>
    <row r="1934" spans="1:7" x14ac:dyDescent="0.25">
      <c r="A1934" s="28">
        <f>IF('weather data'!E1934&lt;=5,5,'weather data'!E1934)</f>
        <v>14.647</v>
      </c>
      <c r="B1934" s="4">
        <f>IF(A1934=5,0,1)*0.54+0.25*24.6*(Hilfstabelle!A1934-5)/1000</f>
        <v>0.59932905000000003</v>
      </c>
      <c r="C1934" s="3">
        <f>(1213.2+(17.25*('weather data'!E1934-5)))/1000</f>
        <v>1.3796107500000001</v>
      </c>
      <c r="E1934" s="96">
        <v>2.898211011913649</v>
      </c>
      <c r="F1934" s="115">
        <v>0</v>
      </c>
      <c r="G1934" s="112">
        <f t="shared" si="30"/>
        <v>2.898211011913649</v>
      </c>
    </row>
    <row r="1935" spans="1:7" x14ac:dyDescent="0.25">
      <c r="A1935" s="28">
        <f>IF('weather data'!E1935&lt;=5,5,'weather data'!E1935)</f>
        <v>14.712999999999999</v>
      </c>
      <c r="B1935" s="4">
        <f>IF(A1935=5,0,1)*0.54+0.25*24.6*(Hilfstabelle!A1935-5)/1000</f>
        <v>0.59973494999999999</v>
      </c>
      <c r="C1935" s="3">
        <f>(1213.2+(17.25*('weather data'!E1935-5)))/1000</f>
        <v>1.38074925</v>
      </c>
      <c r="E1935" s="96">
        <v>2.8173239345973609</v>
      </c>
      <c r="F1935" s="115">
        <v>0</v>
      </c>
      <c r="G1935" s="112">
        <f t="shared" si="30"/>
        <v>2.8173239345973609</v>
      </c>
    </row>
    <row r="1936" spans="1:7" x14ac:dyDescent="0.25">
      <c r="A1936" s="28">
        <f>IF('weather data'!E1936&lt;=5,5,'weather data'!E1936)</f>
        <v>14.1</v>
      </c>
      <c r="B1936" s="4">
        <f>IF(A1936=5,0,1)*0.54+0.25*24.6*(Hilfstabelle!A1936-5)/1000</f>
        <v>0.59596500000000008</v>
      </c>
      <c r="C1936" s="3">
        <f>(1213.2+(17.25*('weather data'!E1936-5)))/1000</f>
        <v>1.3701749999999999</v>
      </c>
      <c r="E1936" s="96">
        <v>2.7711621578255978</v>
      </c>
      <c r="F1936" s="115">
        <v>11</v>
      </c>
      <c r="G1936" s="112">
        <f t="shared" si="30"/>
        <v>13.771162157825598</v>
      </c>
    </row>
    <row r="1937" spans="1:7" x14ac:dyDescent="0.25">
      <c r="A1937" s="28">
        <f>IF('weather data'!E1937&lt;=5,5,'weather data'!E1937)</f>
        <v>13.032</v>
      </c>
      <c r="B1937" s="4">
        <f>IF(A1937=5,0,1)*0.54+0.25*24.6*(Hilfstabelle!A1937-5)/1000</f>
        <v>0.58939680000000005</v>
      </c>
      <c r="C1937" s="3">
        <f>(1213.2+(17.25*('weather data'!E1937-5)))/1000</f>
        <v>1.3517519999999998</v>
      </c>
      <c r="E1937" s="96">
        <v>2.7755288123850899</v>
      </c>
      <c r="F1937" s="115">
        <v>11</v>
      </c>
      <c r="G1937" s="112">
        <f t="shared" si="30"/>
        <v>13.77552881238509</v>
      </c>
    </row>
    <row r="1938" spans="1:7" x14ac:dyDescent="0.25">
      <c r="A1938" s="28">
        <f>IF('weather data'!E1938&lt;=5,5,'weather data'!E1938)</f>
        <v>11.68</v>
      </c>
      <c r="B1938" s="4">
        <f>IF(A1938=5,0,1)*0.54+0.25*24.6*(Hilfstabelle!A1938-5)/1000</f>
        <v>0.58108199999999999</v>
      </c>
      <c r="C1938" s="3">
        <f>(1213.2+(17.25*('weather data'!E1938-5)))/1000</f>
        <v>1.32843</v>
      </c>
      <c r="E1938" s="96">
        <v>2.7684589907173418</v>
      </c>
      <c r="F1938" s="115">
        <v>11</v>
      </c>
      <c r="G1938" s="112">
        <f t="shared" si="30"/>
        <v>13.768458990717342</v>
      </c>
    </row>
    <row r="1939" spans="1:7" x14ac:dyDescent="0.25">
      <c r="A1939" s="28">
        <f>IF('weather data'!E1939&lt;=5,5,'weather data'!E1939)</f>
        <v>9.3979999999999997</v>
      </c>
      <c r="B1939" s="4">
        <f>IF(A1939=5,0,1)*0.54+0.25*24.6*(Hilfstabelle!A1939-5)/1000</f>
        <v>0.56704770000000004</v>
      </c>
      <c r="C1939" s="3">
        <f>(1213.2+(17.25*('weather data'!E1939-5)))/1000</f>
        <v>1.2890655000000002</v>
      </c>
      <c r="E1939" s="96">
        <v>2.8092144332725919</v>
      </c>
      <c r="F1939" s="115">
        <f>11/6</f>
        <v>1.8333333333333333</v>
      </c>
      <c r="G1939" s="112">
        <f t="shared" si="30"/>
        <v>4.6425477666059249</v>
      </c>
    </row>
    <row r="1940" spans="1:7" x14ac:dyDescent="0.25">
      <c r="A1940" s="28">
        <f>IF('weather data'!E1940&lt;=5,5,'weather data'!E1940)</f>
        <v>7.5010000000000003</v>
      </c>
      <c r="B1940" s="4">
        <f>IF(A1940=5,0,1)*0.54+0.25*24.6*(Hilfstabelle!A1940-5)/1000</f>
        <v>0.55538114999999999</v>
      </c>
      <c r="C1940" s="3">
        <f>(1213.2+(17.25*('weather data'!E1940-5)))/1000</f>
        <v>1.2563422500000001</v>
      </c>
      <c r="E1940" s="96">
        <v>2.8557920819071629</v>
      </c>
      <c r="F1940" s="115">
        <v>0</v>
      </c>
      <c r="G1940" s="112">
        <f t="shared" si="30"/>
        <v>2.8557920819071629</v>
      </c>
    </row>
    <row r="1941" spans="1:7" x14ac:dyDescent="0.25">
      <c r="A1941" s="28">
        <f>IF('weather data'!E1941&lt;=5,5,'weather data'!E1941)</f>
        <v>6.2430000000000003</v>
      </c>
      <c r="B1941" s="4">
        <f>IF(A1941=5,0,1)*0.54+0.25*24.6*(Hilfstabelle!A1941-5)/1000</f>
        <v>0.54764445000000006</v>
      </c>
      <c r="C1941" s="3">
        <f>(1213.2+(17.25*('weather data'!E1941-5)))/1000</f>
        <v>1.23464175</v>
      </c>
      <c r="E1941" s="96">
        <v>2.6626196016325339</v>
      </c>
      <c r="F1941" s="115">
        <v>0</v>
      </c>
      <c r="G1941" s="112">
        <f t="shared" si="30"/>
        <v>2.6626196016325339</v>
      </c>
    </row>
    <row r="1942" spans="1:7" x14ac:dyDescent="0.25">
      <c r="A1942" s="28">
        <f>IF('weather data'!E1942&lt;=5,5,'weather data'!E1942)</f>
        <v>5.2969999999999997</v>
      </c>
      <c r="B1942" s="4">
        <f>IF(A1942=5,0,1)*0.54+0.25*24.6*(Hilfstabelle!A1942-5)/1000</f>
        <v>0.54182655000000002</v>
      </c>
      <c r="C1942" s="3">
        <f>(1213.2+(17.25*('weather data'!E1942-5)))/1000</f>
        <v>1.2183232500000001</v>
      </c>
      <c r="E1942" s="96">
        <v>2.5185200011693292</v>
      </c>
      <c r="F1942" s="115">
        <v>0</v>
      </c>
      <c r="G1942" s="112">
        <f t="shared" si="30"/>
        <v>2.5185200011693292</v>
      </c>
    </row>
    <row r="1943" spans="1:7" x14ac:dyDescent="0.25">
      <c r="A1943" s="28">
        <f>IF('weather data'!E1943&lt;=5,5,'weather data'!E1943)</f>
        <v>5</v>
      </c>
      <c r="B1943" s="4">
        <f>IF(A1943=5,0,1)*0.54+0.25*24.6*(Hilfstabelle!A1943-5)/1000</f>
        <v>0</v>
      </c>
      <c r="C1943" s="3">
        <f>(1213.2+(17.25*('weather data'!E1943-5)))/1000</f>
        <v>1.20724875</v>
      </c>
      <c r="E1943" s="96">
        <v>2.3166142117757178</v>
      </c>
      <c r="F1943" s="115">
        <v>0</v>
      </c>
      <c r="G1943" s="112">
        <f t="shared" si="30"/>
        <v>2.3166142117757178</v>
      </c>
    </row>
    <row r="1944" spans="1:7" x14ac:dyDescent="0.25">
      <c r="A1944" s="28">
        <f>IF('weather data'!E1944&lt;=5,5,'weather data'!E1944)</f>
        <v>5</v>
      </c>
      <c r="B1944" s="4">
        <f>IF(A1944=5,0,1)*0.54+0.25*24.6*(Hilfstabelle!A1944-5)/1000</f>
        <v>0</v>
      </c>
      <c r="C1944" s="3">
        <f>(1213.2+(17.25*('weather data'!E1944-5)))/1000</f>
        <v>1.2002625</v>
      </c>
      <c r="E1944" s="96">
        <v>2.0947465729672898</v>
      </c>
      <c r="F1944" s="115">
        <v>0</v>
      </c>
      <c r="G1944" s="112">
        <f t="shared" si="30"/>
        <v>2.0947465729672898</v>
      </c>
    </row>
    <row r="1945" spans="1:7" x14ac:dyDescent="0.25">
      <c r="A1945" s="28">
        <f>IF('weather data'!E1945&lt;=5,5,'weather data'!E1945)</f>
        <v>5</v>
      </c>
      <c r="B1945" s="4">
        <f>IF(A1945=5,0,1)*0.54+0.25*24.6*(Hilfstabelle!A1945-5)/1000</f>
        <v>0</v>
      </c>
      <c r="C1945" s="3">
        <f>(1213.2+(17.25*('weather data'!E1945-5)))/1000</f>
        <v>1.1952772500000002</v>
      </c>
      <c r="E1945" s="96">
        <v>1.971232629713114</v>
      </c>
      <c r="F1945" s="115">
        <v>0</v>
      </c>
      <c r="G1945" s="112">
        <f t="shared" si="30"/>
        <v>1.971232629713114</v>
      </c>
    </row>
    <row r="1946" spans="1:7" x14ac:dyDescent="0.25">
      <c r="A1946" s="28">
        <f>IF('weather data'!E1946&lt;=5,5,'weather data'!E1946)</f>
        <v>5</v>
      </c>
      <c r="B1946" s="4">
        <f>IF(A1946=5,0,1)*0.54+0.25*24.6*(Hilfstabelle!A1946-5)/1000</f>
        <v>0</v>
      </c>
      <c r="C1946" s="3">
        <f>(1213.2+(17.25*('weather data'!E1946-5)))/1000</f>
        <v>1.1893432500000001</v>
      </c>
      <c r="E1946" s="96">
        <v>1.8701757670506061</v>
      </c>
      <c r="F1946" s="115">
        <v>0</v>
      </c>
      <c r="G1946" s="112">
        <f t="shared" si="30"/>
        <v>1.8701757670506061</v>
      </c>
    </row>
    <row r="1947" spans="1:7" x14ac:dyDescent="0.25">
      <c r="A1947" s="28">
        <f>IF('weather data'!E1947&lt;=5,5,'weather data'!E1947)</f>
        <v>5</v>
      </c>
      <c r="B1947" s="4">
        <f>IF(A1947=5,0,1)*0.54+0.25*24.6*(Hilfstabelle!A1947-5)/1000</f>
        <v>0</v>
      </c>
      <c r="C1947" s="3">
        <f>(1213.2+(17.25*('weather data'!E1947-5)))/1000</f>
        <v>1.1872387499999999</v>
      </c>
      <c r="E1947" s="96">
        <v>1.8512535972928119</v>
      </c>
      <c r="F1947" s="115">
        <v>0</v>
      </c>
      <c r="G1947" s="112">
        <f t="shared" si="30"/>
        <v>1.8512535972928119</v>
      </c>
    </row>
    <row r="1948" spans="1:7" x14ac:dyDescent="0.25">
      <c r="A1948" s="28">
        <f>IF('weather data'!E1948&lt;=5,5,'weather data'!E1948)</f>
        <v>5</v>
      </c>
      <c r="B1948" s="4">
        <f>IF(A1948=5,0,1)*0.54+0.25*24.6*(Hilfstabelle!A1948-5)/1000</f>
        <v>0</v>
      </c>
      <c r="C1948" s="3">
        <f>(1213.2+(17.25*('weather data'!E1948-5)))/1000</f>
        <v>1.19258625</v>
      </c>
      <c r="E1948" s="96">
        <v>1.871839254501841</v>
      </c>
      <c r="F1948" s="115">
        <v>0</v>
      </c>
      <c r="G1948" s="112">
        <f t="shared" si="30"/>
        <v>1.871839254501841</v>
      </c>
    </row>
    <row r="1949" spans="1:7" x14ac:dyDescent="0.25">
      <c r="A1949" s="28">
        <f>IF('weather data'!E1949&lt;=5,5,'weather data'!E1949)</f>
        <v>5</v>
      </c>
      <c r="B1949" s="4">
        <f>IF(A1949=5,0,1)*0.54+0.25*24.6*(Hilfstabelle!A1949-5)/1000</f>
        <v>0</v>
      </c>
      <c r="C1949" s="3">
        <f>(1213.2+(17.25*('weather data'!E1949-5)))/1000</f>
        <v>1.1926725</v>
      </c>
      <c r="E1949" s="96">
        <v>1.7689109684566939</v>
      </c>
      <c r="F1949" s="115">
        <v>0</v>
      </c>
      <c r="G1949" s="112">
        <f t="shared" si="30"/>
        <v>1.7689109684566939</v>
      </c>
    </row>
    <row r="1950" spans="1:7" x14ac:dyDescent="0.25">
      <c r="A1950" s="28">
        <f>IF('weather data'!E1950&lt;=5,5,'weather data'!E1950)</f>
        <v>5</v>
      </c>
      <c r="B1950" s="4">
        <f>IF(A1950=5,0,1)*0.54+0.25*24.6*(Hilfstabelle!A1950-5)/1000</f>
        <v>0</v>
      </c>
      <c r="C1950" s="3">
        <f>(1213.2+(17.25*('weather data'!E1950-5)))/1000</f>
        <v>1.1912579999999999</v>
      </c>
      <c r="E1950" s="96">
        <v>1.6763794789817641</v>
      </c>
      <c r="F1950" s="115">
        <v>0</v>
      </c>
      <c r="G1950" s="112">
        <f t="shared" si="30"/>
        <v>1.6763794789817641</v>
      </c>
    </row>
    <row r="1951" spans="1:7" x14ac:dyDescent="0.25">
      <c r="A1951" s="28">
        <f>IF('weather data'!E1951&lt;=5,5,'weather data'!E1951)</f>
        <v>5</v>
      </c>
      <c r="B1951" s="4">
        <f>IF(A1951=5,0,1)*0.54+0.25*24.6*(Hilfstabelle!A1951-5)/1000</f>
        <v>0</v>
      </c>
      <c r="C1951" s="3">
        <f>(1213.2+(17.25*('weather data'!E1951-5)))/1000</f>
        <v>1.1916375000000001</v>
      </c>
      <c r="E1951" s="96">
        <v>1.711104779526289</v>
      </c>
      <c r="F1951" s="115">
        <v>0</v>
      </c>
      <c r="G1951" s="112">
        <f t="shared" si="30"/>
        <v>1.711104779526289</v>
      </c>
    </row>
    <row r="1952" spans="1:7" x14ac:dyDescent="0.25">
      <c r="A1952" s="28">
        <f>IF('weather data'!E1952&lt;=5,5,'weather data'!E1952)</f>
        <v>5</v>
      </c>
      <c r="B1952" s="4">
        <f>IF(A1952=5,0,1)*0.54+0.25*24.6*(Hilfstabelle!A1952-5)/1000</f>
        <v>0</v>
      </c>
      <c r="C1952" s="3">
        <f>(1213.2+(17.25*('weather data'!E1952-5)))/1000</f>
        <v>1.2021600000000001</v>
      </c>
      <c r="E1952" s="96">
        <v>1.9365073291685899</v>
      </c>
      <c r="F1952" s="115">
        <v>0</v>
      </c>
      <c r="G1952" s="112">
        <f t="shared" si="30"/>
        <v>1.9365073291685899</v>
      </c>
    </row>
    <row r="1953" spans="1:7" x14ac:dyDescent="0.25">
      <c r="A1953" s="28">
        <f>IF('weather data'!E1953&lt;=5,5,'weather data'!E1953)</f>
        <v>5.8559999999999999</v>
      </c>
      <c r="B1953" s="4">
        <f>IF(A1953=5,0,1)*0.54+0.25*24.6*(Hilfstabelle!A1953-5)/1000</f>
        <v>0.54526439999999998</v>
      </c>
      <c r="C1953" s="3">
        <f>(1213.2+(17.25*('weather data'!E1953-5)))/1000</f>
        <v>1.2279660000000001</v>
      </c>
      <c r="E1953" s="96">
        <v>2.1305115531688359</v>
      </c>
      <c r="F1953" s="115">
        <v>0</v>
      </c>
      <c r="G1953" s="112">
        <f t="shared" si="30"/>
        <v>2.1305115531688359</v>
      </c>
    </row>
    <row r="1954" spans="1:7" x14ac:dyDescent="0.25">
      <c r="A1954" s="28">
        <f>IF('weather data'!E1954&lt;=5,5,'weather data'!E1954)</f>
        <v>8.2940000000000005</v>
      </c>
      <c r="B1954" s="4">
        <f>IF(A1954=5,0,1)*0.54+0.25*24.6*(Hilfstabelle!A1954-5)/1000</f>
        <v>0.56025809999999998</v>
      </c>
      <c r="C1954" s="3">
        <f>(1213.2+(17.25*('weather data'!E1954-5)))/1000</f>
        <v>1.2700215000000001</v>
      </c>
      <c r="E1954" s="96">
        <v>2.5438881848006578</v>
      </c>
      <c r="F1954" s="115">
        <v>0</v>
      </c>
      <c r="G1954" s="112">
        <f t="shared" si="30"/>
        <v>2.5438881848006578</v>
      </c>
    </row>
    <row r="1955" spans="1:7" x14ac:dyDescent="0.25">
      <c r="A1955" s="28">
        <f>IF('weather data'!E1955&lt;=5,5,'weather data'!E1955)</f>
        <v>10.786</v>
      </c>
      <c r="B1955" s="4">
        <f>IF(A1955=5,0,1)*0.54+0.25*24.6*(Hilfstabelle!A1955-5)/1000</f>
        <v>0.57558390000000004</v>
      </c>
      <c r="C1955" s="3">
        <f>(1213.2+(17.25*('weather data'!E1955-5)))/1000</f>
        <v>1.3130085000000002</v>
      </c>
      <c r="E1955" s="96">
        <v>2.7539034755190381</v>
      </c>
      <c r="F1955" s="115">
        <v>0</v>
      </c>
      <c r="G1955" s="112">
        <f t="shared" si="30"/>
        <v>2.7539034755190381</v>
      </c>
    </row>
    <row r="1956" spans="1:7" x14ac:dyDescent="0.25">
      <c r="A1956" s="28">
        <f>IF('weather data'!E1956&lt;=5,5,'weather data'!E1956)</f>
        <v>12.935</v>
      </c>
      <c r="B1956" s="4">
        <f>IF(A1956=5,0,1)*0.54+0.25*24.6*(Hilfstabelle!A1956-5)/1000</f>
        <v>0.58880025000000002</v>
      </c>
      <c r="C1956" s="3">
        <f>(1213.2+(17.25*('weather data'!E1956-5)))/1000</f>
        <v>1.3500787500000002</v>
      </c>
      <c r="E1956" s="96">
        <v>2.785301801161093</v>
      </c>
      <c r="F1956" s="115">
        <v>0</v>
      </c>
      <c r="G1956" s="112">
        <f t="shared" si="30"/>
        <v>2.785301801161093</v>
      </c>
    </row>
    <row r="1957" spans="1:7" x14ac:dyDescent="0.25">
      <c r="A1957" s="28">
        <f>IF('weather data'!E1957&lt;=5,5,'weather data'!E1957)</f>
        <v>13.92</v>
      </c>
      <c r="B1957" s="4">
        <f>IF(A1957=5,0,1)*0.54+0.25*24.6*(Hilfstabelle!A1957-5)/1000</f>
        <v>0.594858</v>
      </c>
      <c r="C1957" s="3">
        <f>(1213.2+(17.25*('weather data'!E1957-5)))/1000</f>
        <v>1.3670700000000002</v>
      </c>
      <c r="E1957" s="96">
        <v>2.909231616278078</v>
      </c>
      <c r="F1957" s="115">
        <v>0</v>
      </c>
      <c r="G1957" s="112">
        <f t="shared" si="30"/>
        <v>2.909231616278078</v>
      </c>
    </row>
    <row r="1958" spans="1:7" x14ac:dyDescent="0.25">
      <c r="A1958" s="28">
        <f>IF('weather data'!E1958&lt;=5,5,'weather data'!E1958)</f>
        <v>14.507</v>
      </c>
      <c r="B1958" s="4">
        <f>IF(A1958=5,0,1)*0.54+0.25*24.6*(Hilfstabelle!A1958-5)/1000</f>
        <v>0.59846805000000003</v>
      </c>
      <c r="C1958" s="3">
        <f>(1213.2+(17.25*('weather data'!E1958-5)))/1000</f>
        <v>1.3771957500000001</v>
      </c>
      <c r="E1958" s="96">
        <v>2.898211011913649</v>
      </c>
      <c r="F1958" s="115">
        <v>0</v>
      </c>
      <c r="G1958" s="112">
        <f t="shared" si="30"/>
        <v>2.898211011913649</v>
      </c>
    </row>
    <row r="1959" spans="1:7" x14ac:dyDescent="0.25">
      <c r="A1959" s="28">
        <f>IF('weather data'!E1959&lt;=5,5,'weather data'!E1959)</f>
        <v>14.797000000000001</v>
      </c>
      <c r="B1959" s="4">
        <f>IF(A1959=5,0,1)*0.54+0.25*24.6*(Hilfstabelle!A1959-5)/1000</f>
        <v>0.60025155000000008</v>
      </c>
      <c r="C1959" s="3">
        <f>(1213.2+(17.25*('weather data'!E1959-5)))/1000</f>
        <v>1.3821982500000001</v>
      </c>
      <c r="E1959" s="96">
        <v>2.8173239345973609</v>
      </c>
      <c r="F1959" s="115">
        <v>0</v>
      </c>
      <c r="G1959" s="112">
        <f t="shared" si="30"/>
        <v>2.8173239345973609</v>
      </c>
    </row>
    <row r="1960" spans="1:7" x14ac:dyDescent="0.25">
      <c r="A1960" s="28">
        <f>IF('weather data'!E1960&lt;=5,5,'weather data'!E1960)</f>
        <v>14.696999999999999</v>
      </c>
      <c r="B1960" s="4">
        <f>IF(A1960=5,0,1)*0.54+0.25*24.6*(Hilfstabelle!A1960-5)/1000</f>
        <v>0.59963655000000005</v>
      </c>
      <c r="C1960" s="3">
        <f>(1213.2+(17.25*('weather data'!E1960-5)))/1000</f>
        <v>1.3804732500000001</v>
      </c>
      <c r="E1960" s="96">
        <v>2.7711621578255978</v>
      </c>
      <c r="F1960" s="115">
        <v>0</v>
      </c>
      <c r="G1960" s="112">
        <f t="shared" si="30"/>
        <v>2.7711621578255978</v>
      </c>
    </row>
    <row r="1961" spans="1:7" x14ac:dyDescent="0.25">
      <c r="A1961" s="28">
        <f>IF('weather data'!E1961&lt;=5,5,'weather data'!E1961)</f>
        <v>14.055</v>
      </c>
      <c r="B1961" s="4">
        <f>IF(A1961=5,0,1)*0.54+0.25*24.6*(Hilfstabelle!A1961-5)/1000</f>
        <v>0.59568825000000003</v>
      </c>
      <c r="C1961" s="3">
        <f>(1213.2+(17.25*('weather data'!E1961-5)))/1000</f>
        <v>1.36939875</v>
      </c>
      <c r="E1961" s="96">
        <v>2.7755288123850899</v>
      </c>
      <c r="F1961" s="115">
        <v>0</v>
      </c>
      <c r="G1961" s="112">
        <f t="shared" si="30"/>
        <v>2.7755288123850899</v>
      </c>
    </row>
    <row r="1962" spans="1:7" x14ac:dyDescent="0.25">
      <c r="A1962" s="28">
        <f>IF('weather data'!E1962&lt;=5,5,'weather data'!E1962)</f>
        <v>12.019</v>
      </c>
      <c r="B1962" s="4">
        <f>IF(A1962=5,0,1)*0.54+0.25*24.6*(Hilfstabelle!A1962-5)/1000</f>
        <v>0.58316685000000001</v>
      </c>
      <c r="C1962" s="3">
        <f>(1213.2+(17.25*('weather data'!E1962-5)))/1000</f>
        <v>1.33427775</v>
      </c>
      <c r="E1962" s="96">
        <v>2.7684589907173418</v>
      </c>
      <c r="F1962" s="115">
        <v>0</v>
      </c>
      <c r="G1962" s="112">
        <f t="shared" si="30"/>
        <v>2.7684589907173418</v>
      </c>
    </row>
    <row r="1963" spans="1:7" x14ac:dyDescent="0.25">
      <c r="A1963" s="28">
        <f>IF('weather data'!E1963&lt;=5,5,'weather data'!E1963)</f>
        <v>8.8979999999999997</v>
      </c>
      <c r="B1963" s="4">
        <f>IF(A1963=5,0,1)*0.54+0.25*24.6*(Hilfstabelle!A1963-5)/1000</f>
        <v>0.56397269999999999</v>
      </c>
      <c r="C1963" s="3">
        <f>(1213.2+(17.25*('weather data'!E1963-5)))/1000</f>
        <v>1.2804405000000001</v>
      </c>
      <c r="E1963" s="96">
        <v>2.8092144332725919</v>
      </c>
      <c r="F1963" s="115">
        <v>0</v>
      </c>
      <c r="G1963" s="112">
        <f t="shared" si="30"/>
        <v>2.8092144332725919</v>
      </c>
    </row>
    <row r="1964" spans="1:7" x14ac:dyDescent="0.25">
      <c r="A1964" s="28">
        <f>IF('weather data'!E1964&lt;=5,5,'weather data'!E1964)</f>
        <v>7.7530000000000001</v>
      </c>
      <c r="B1964" s="4">
        <f>IF(A1964=5,0,1)*0.54+0.25*24.6*(Hilfstabelle!A1964-5)/1000</f>
        <v>0.55693095000000004</v>
      </c>
      <c r="C1964" s="3">
        <f>(1213.2+(17.25*('weather data'!E1964-5)))/1000</f>
        <v>1.2606892500000002</v>
      </c>
      <c r="E1964" s="96">
        <v>2.8557920819071629</v>
      </c>
      <c r="F1964" s="115">
        <v>0</v>
      </c>
      <c r="G1964" s="112">
        <f t="shared" si="30"/>
        <v>2.8557920819071629</v>
      </c>
    </row>
    <row r="1965" spans="1:7" x14ac:dyDescent="0.25">
      <c r="A1965" s="28">
        <f>IF('weather data'!E1965&lt;=5,5,'weather data'!E1965)</f>
        <v>6.976</v>
      </c>
      <c r="B1965" s="4">
        <f>IF(A1965=5,0,1)*0.54+0.25*24.6*(Hilfstabelle!A1965-5)/1000</f>
        <v>0.55215239999999999</v>
      </c>
      <c r="C1965" s="3">
        <f>(1213.2+(17.25*('weather data'!E1965-5)))/1000</f>
        <v>1.2472860000000001</v>
      </c>
      <c r="E1965" s="96">
        <v>2.6626196016325339</v>
      </c>
      <c r="F1965" s="115">
        <v>0</v>
      </c>
      <c r="G1965" s="112">
        <f t="shared" si="30"/>
        <v>2.6626196016325339</v>
      </c>
    </row>
    <row r="1966" spans="1:7" x14ac:dyDescent="0.25">
      <c r="A1966" s="28">
        <f>IF('weather data'!E1966&lt;=5,5,'weather data'!E1966)</f>
        <v>6.2569999999999997</v>
      </c>
      <c r="B1966" s="4">
        <f>IF(A1966=5,0,1)*0.54+0.25*24.6*(Hilfstabelle!A1966-5)/1000</f>
        <v>0.54773055000000004</v>
      </c>
      <c r="C1966" s="3">
        <f>(1213.2+(17.25*('weather data'!E1966-5)))/1000</f>
        <v>1.23488325</v>
      </c>
      <c r="E1966" s="96">
        <v>2.5185200011693292</v>
      </c>
      <c r="F1966" s="115">
        <v>0</v>
      </c>
      <c r="G1966" s="112">
        <f t="shared" si="30"/>
        <v>2.5185200011693292</v>
      </c>
    </row>
    <row r="1967" spans="1:7" x14ac:dyDescent="0.25">
      <c r="A1967" s="28">
        <f>IF('weather data'!E1967&lt;=5,5,'weather data'!E1967)</f>
        <v>5.6040000000000001</v>
      </c>
      <c r="B1967" s="4">
        <f>IF(A1967=5,0,1)*0.54+0.25*24.6*(Hilfstabelle!A1967-5)/1000</f>
        <v>0.54371460000000005</v>
      </c>
      <c r="C1967" s="3">
        <f>(1213.2+(17.25*('weather data'!E1967-5)))/1000</f>
        <v>1.2236190000000002</v>
      </c>
      <c r="E1967" s="96">
        <v>2.3166142117757178</v>
      </c>
      <c r="F1967" s="115">
        <v>0</v>
      </c>
      <c r="G1967" s="112">
        <f t="shared" si="30"/>
        <v>2.3166142117757178</v>
      </c>
    </row>
    <row r="1968" spans="1:7" x14ac:dyDescent="0.25">
      <c r="A1968" s="28">
        <f>IF('weather data'!E1968&lt;=5,5,'weather data'!E1968)</f>
        <v>5.0709999999999997</v>
      </c>
      <c r="B1968" s="4">
        <f>IF(A1968=5,0,1)*0.54+0.25*24.6*(Hilfstabelle!A1968-5)/1000</f>
        <v>0.54043665000000007</v>
      </c>
      <c r="C1968" s="3">
        <f>(1213.2+(17.25*('weather data'!E1968-5)))/1000</f>
        <v>1.2144247500000001</v>
      </c>
      <c r="E1968" s="96">
        <v>2.0947465729672898</v>
      </c>
      <c r="F1968" s="115">
        <v>0</v>
      </c>
      <c r="G1968" s="112">
        <f t="shared" si="30"/>
        <v>2.0947465729672898</v>
      </c>
    </row>
    <row r="1969" spans="1:7" x14ac:dyDescent="0.25">
      <c r="A1969" s="28">
        <f>IF('weather data'!E1969&lt;=5,5,'weather data'!E1969)</f>
        <v>5</v>
      </c>
      <c r="B1969" s="4">
        <f>IF(A1969=5,0,1)*0.54+0.25*24.6*(Hilfstabelle!A1969-5)/1000</f>
        <v>0</v>
      </c>
      <c r="C1969" s="3">
        <f>(1213.2+(17.25*('weather data'!E1969-5)))/1000</f>
        <v>1.2089909999999999</v>
      </c>
      <c r="E1969" s="96">
        <v>1.971232629713114</v>
      </c>
      <c r="F1969" s="115">
        <v>0</v>
      </c>
      <c r="G1969" s="112">
        <f t="shared" si="30"/>
        <v>1.971232629713114</v>
      </c>
    </row>
    <row r="1970" spans="1:7" x14ac:dyDescent="0.25">
      <c r="A1970" s="28">
        <f>IF('weather data'!E1970&lt;=5,5,'weather data'!E1970)</f>
        <v>5</v>
      </c>
      <c r="B1970" s="4">
        <f>IF(A1970=5,0,1)*0.54+0.25*24.6*(Hilfstabelle!A1970-5)/1000</f>
        <v>0</v>
      </c>
      <c r="C1970" s="3">
        <f>(1213.2+(17.25*('weather data'!E1970-5)))/1000</f>
        <v>1.2095775000000002</v>
      </c>
      <c r="E1970" s="96">
        <v>1.8701757670506061</v>
      </c>
      <c r="F1970" s="115">
        <v>0</v>
      </c>
      <c r="G1970" s="112">
        <f t="shared" si="30"/>
        <v>1.8701757670506061</v>
      </c>
    </row>
    <row r="1971" spans="1:7" x14ac:dyDescent="0.25">
      <c r="A1971" s="28">
        <f>IF('weather data'!E1971&lt;=5,5,'weather data'!E1971)</f>
        <v>5</v>
      </c>
      <c r="B1971" s="4">
        <f>IF(A1971=5,0,1)*0.54+0.25*24.6*(Hilfstabelle!A1971-5)/1000</f>
        <v>0</v>
      </c>
      <c r="C1971" s="3">
        <f>(1213.2+(17.25*('weather data'!E1971-5)))/1000</f>
        <v>1.2130447500000001</v>
      </c>
      <c r="E1971" s="96">
        <v>1.8512535972928119</v>
      </c>
      <c r="F1971" s="115">
        <v>0</v>
      </c>
      <c r="G1971" s="112">
        <f t="shared" si="30"/>
        <v>1.8512535972928119</v>
      </c>
    </row>
    <row r="1972" spans="1:7" x14ac:dyDescent="0.25">
      <c r="A1972" s="28">
        <f>IF('weather data'!E1972&lt;=5,5,'weather data'!E1972)</f>
        <v>5.0990000000000002</v>
      </c>
      <c r="B1972" s="4">
        <f>IF(A1972=5,0,1)*0.54+0.25*24.6*(Hilfstabelle!A1972-5)/1000</f>
        <v>0.54060885000000003</v>
      </c>
      <c r="C1972" s="3">
        <f>(1213.2+(17.25*('weather data'!E1972-5)))/1000</f>
        <v>1.2149077500000001</v>
      </c>
      <c r="E1972" s="96">
        <v>1.871839254501841</v>
      </c>
      <c r="F1972" s="115">
        <v>0</v>
      </c>
      <c r="G1972" s="112">
        <f t="shared" si="30"/>
        <v>1.871839254501841</v>
      </c>
    </row>
    <row r="1973" spans="1:7" x14ac:dyDescent="0.25">
      <c r="A1973" s="28">
        <f>IF('weather data'!E1973&lt;=5,5,'weather data'!E1973)</f>
        <v>5.16</v>
      </c>
      <c r="B1973" s="4">
        <f>IF(A1973=5,0,1)*0.54+0.25*24.6*(Hilfstabelle!A1973-5)/1000</f>
        <v>0.54098400000000002</v>
      </c>
      <c r="C1973" s="3">
        <f>(1213.2+(17.25*('weather data'!E1973-5)))/1000</f>
        <v>1.2159599999999999</v>
      </c>
      <c r="E1973" s="96">
        <v>1.7689109684566939</v>
      </c>
      <c r="F1973" s="115">
        <v>0</v>
      </c>
      <c r="G1973" s="112">
        <f t="shared" si="30"/>
        <v>1.7689109684566939</v>
      </c>
    </row>
    <row r="1974" spans="1:7" x14ac:dyDescent="0.25">
      <c r="A1974" s="28">
        <f>IF('weather data'!E1974&lt;=5,5,'weather data'!E1974)</f>
        <v>5.0289999999999999</v>
      </c>
      <c r="B1974" s="4">
        <f>IF(A1974=5,0,1)*0.54+0.25*24.6*(Hilfstabelle!A1974-5)/1000</f>
        <v>0.54017835000000003</v>
      </c>
      <c r="C1974" s="3">
        <f>(1213.2+(17.25*('weather data'!E1974-5)))/1000</f>
        <v>1.21370025</v>
      </c>
      <c r="E1974" s="96">
        <v>1.6763794789817641</v>
      </c>
      <c r="F1974" s="115">
        <v>0</v>
      </c>
      <c r="G1974" s="112">
        <f t="shared" si="30"/>
        <v>1.6763794789817641</v>
      </c>
    </row>
    <row r="1975" spans="1:7" x14ac:dyDescent="0.25">
      <c r="A1975" s="28">
        <f>IF('weather data'!E1975&lt;=5,5,'weather data'!E1975)</f>
        <v>5</v>
      </c>
      <c r="B1975" s="4">
        <f>IF(A1975=5,0,1)*0.54+0.25*24.6*(Hilfstabelle!A1975-5)/1000</f>
        <v>0</v>
      </c>
      <c r="C1975" s="3">
        <f>(1213.2+(17.25*('weather data'!E1975-5)))/1000</f>
        <v>1.21235475</v>
      </c>
      <c r="E1975" s="96">
        <v>1.711104779526289</v>
      </c>
      <c r="F1975" s="115">
        <v>0</v>
      </c>
      <c r="G1975" s="112">
        <f t="shared" si="30"/>
        <v>1.711104779526289</v>
      </c>
    </row>
    <row r="1976" spans="1:7" x14ac:dyDescent="0.25">
      <c r="A1976" s="28">
        <f>IF('weather data'!E1976&lt;=5,5,'weather data'!E1976)</f>
        <v>5.4960000000000004</v>
      </c>
      <c r="B1976" s="4">
        <f>IF(A1976=5,0,1)*0.54+0.25*24.6*(Hilfstabelle!A1976-5)/1000</f>
        <v>0.54305040000000004</v>
      </c>
      <c r="C1976" s="3">
        <f>(1213.2+(17.25*('weather data'!E1976-5)))/1000</f>
        <v>1.2217560000000001</v>
      </c>
      <c r="E1976" s="96">
        <v>1.9365073291685899</v>
      </c>
      <c r="F1976" s="115">
        <v>0</v>
      </c>
      <c r="G1976" s="112">
        <f t="shared" si="30"/>
        <v>1.9365073291685899</v>
      </c>
    </row>
    <row r="1977" spans="1:7" x14ac:dyDescent="0.25">
      <c r="A1977" s="28">
        <f>IF('weather data'!E1977&lt;=5,5,'weather data'!E1977)</f>
        <v>6.6239999999999997</v>
      </c>
      <c r="B1977" s="4">
        <f>IF(A1977=5,0,1)*0.54+0.25*24.6*(Hilfstabelle!A1977-5)/1000</f>
        <v>0.54998760000000002</v>
      </c>
      <c r="C1977" s="3">
        <f>(1213.2+(17.25*('weather data'!E1977-5)))/1000</f>
        <v>1.241214</v>
      </c>
      <c r="E1977" s="96">
        <v>2.1305115531688359</v>
      </c>
      <c r="F1977" s="115">
        <v>0</v>
      </c>
      <c r="G1977" s="112">
        <f t="shared" si="30"/>
        <v>2.1305115531688359</v>
      </c>
    </row>
    <row r="1978" spans="1:7" x14ac:dyDescent="0.25">
      <c r="A1978" s="28">
        <f>IF('weather data'!E1978&lt;=5,5,'weather data'!E1978)</f>
        <v>9.1270000000000007</v>
      </c>
      <c r="B1978" s="4">
        <f>IF(A1978=5,0,1)*0.54+0.25*24.6*(Hilfstabelle!A1978-5)/1000</f>
        <v>0.56538105000000005</v>
      </c>
      <c r="C1978" s="3">
        <f>(1213.2+(17.25*('weather data'!E1978-5)))/1000</f>
        <v>1.28439075</v>
      </c>
      <c r="E1978" s="96">
        <v>2.5438881848006578</v>
      </c>
      <c r="F1978" s="115">
        <v>0</v>
      </c>
      <c r="G1978" s="112">
        <f t="shared" si="30"/>
        <v>2.5438881848006578</v>
      </c>
    </row>
    <row r="1979" spans="1:7" x14ac:dyDescent="0.25">
      <c r="A1979" s="28">
        <f>IF('weather data'!E1979&lt;=5,5,'weather data'!E1979)</f>
        <v>12.218999999999999</v>
      </c>
      <c r="B1979" s="4">
        <f>IF(A1979=5,0,1)*0.54+0.25*24.6*(Hilfstabelle!A1979-5)/1000</f>
        <v>0.58439685000000008</v>
      </c>
      <c r="C1979" s="3">
        <f>(1213.2+(17.25*('weather data'!E1979-5)))/1000</f>
        <v>1.33772775</v>
      </c>
      <c r="E1979" s="96">
        <v>2.7539034755190381</v>
      </c>
      <c r="F1979" s="115">
        <v>0</v>
      </c>
      <c r="G1979" s="112">
        <f t="shared" si="30"/>
        <v>2.7539034755190381</v>
      </c>
    </row>
    <row r="1980" spans="1:7" x14ac:dyDescent="0.25">
      <c r="A1980" s="28">
        <f>IF('weather data'!E1980&lt;=5,5,'weather data'!E1980)</f>
        <v>14.295</v>
      </c>
      <c r="B1980" s="4">
        <f>IF(A1980=5,0,1)*0.54+0.25*24.6*(Hilfstabelle!A1980-5)/1000</f>
        <v>0.59716425000000006</v>
      </c>
      <c r="C1980" s="3">
        <f>(1213.2+(17.25*('weather data'!E1980-5)))/1000</f>
        <v>1.3735387500000003</v>
      </c>
      <c r="E1980" s="96">
        <v>2.785301801161093</v>
      </c>
      <c r="F1980" s="115">
        <v>0</v>
      </c>
      <c r="G1980" s="112">
        <f t="shared" si="30"/>
        <v>2.785301801161093</v>
      </c>
    </row>
    <row r="1981" spans="1:7" x14ac:dyDescent="0.25">
      <c r="A1981" s="28">
        <f>IF('weather data'!E1981&lt;=5,5,'weather data'!E1981)</f>
        <v>15.315</v>
      </c>
      <c r="B1981" s="4">
        <f>IF(A1981=5,0,1)*0.54+0.25*24.6*(Hilfstabelle!A1981-5)/1000</f>
        <v>0.60343725000000004</v>
      </c>
      <c r="C1981" s="3">
        <f>(1213.2+(17.25*('weather data'!E1981-5)))/1000</f>
        <v>1.3911337500000001</v>
      </c>
      <c r="E1981" s="96">
        <v>2.909231616278078</v>
      </c>
      <c r="F1981" s="115">
        <v>0</v>
      </c>
      <c r="G1981" s="112">
        <f t="shared" si="30"/>
        <v>2.909231616278078</v>
      </c>
    </row>
    <row r="1982" spans="1:7" x14ac:dyDescent="0.25">
      <c r="A1982" s="28">
        <f>IF('weather data'!E1982&lt;=5,5,'weather data'!E1982)</f>
        <v>16.058</v>
      </c>
      <c r="B1982" s="4">
        <f>IF(A1982=5,0,1)*0.54+0.25*24.6*(Hilfstabelle!A1982-5)/1000</f>
        <v>0.60800670000000001</v>
      </c>
      <c r="C1982" s="3">
        <f>(1213.2+(17.25*('weather data'!E1982-5)))/1000</f>
        <v>1.4039504999999999</v>
      </c>
      <c r="E1982" s="96">
        <v>2.898211011913649</v>
      </c>
      <c r="F1982" s="115">
        <v>0</v>
      </c>
      <c r="G1982" s="112">
        <f t="shared" si="30"/>
        <v>2.898211011913649</v>
      </c>
    </row>
    <row r="1983" spans="1:7" x14ac:dyDescent="0.25">
      <c r="A1983" s="28">
        <f>IF('weather data'!E1983&lt;=5,5,'weather data'!E1983)</f>
        <v>16.376999999999999</v>
      </c>
      <c r="B1983" s="4">
        <f>IF(A1983=5,0,1)*0.54+0.25*24.6*(Hilfstabelle!A1983-5)/1000</f>
        <v>0.60996855000000005</v>
      </c>
      <c r="C1983" s="3">
        <f>(1213.2+(17.25*('weather data'!E1983-5)))/1000</f>
        <v>1.4094532500000001</v>
      </c>
      <c r="E1983" s="96">
        <v>2.8173239345973609</v>
      </c>
      <c r="F1983" s="115">
        <v>0</v>
      </c>
      <c r="G1983" s="112">
        <f t="shared" si="30"/>
        <v>2.8173239345973609</v>
      </c>
    </row>
    <row r="1984" spans="1:7" x14ac:dyDescent="0.25">
      <c r="A1984" s="28">
        <f>IF('weather data'!E1984&lt;=5,5,'weather data'!E1984)</f>
        <v>16.273</v>
      </c>
      <c r="B1984" s="4">
        <f>IF(A1984=5,0,1)*0.54+0.25*24.6*(Hilfstabelle!A1984-5)/1000</f>
        <v>0.60932895000000009</v>
      </c>
      <c r="C1984" s="3">
        <f>(1213.2+(17.25*('weather data'!E1984-5)))/1000</f>
        <v>1.4076592500000003</v>
      </c>
      <c r="E1984" s="96">
        <v>2.7711621578255978</v>
      </c>
      <c r="F1984" s="115">
        <v>11</v>
      </c>
      <c r="G1984" s="112">
        <f t="shared" si="30"/>
        <v>13.771162157825598</v>
      </c>
    </row>
    <row r="1985" spans="1:7" x14ac:dyDescent="0.25">
      <c r="A1985" s="28">
        <f>IF('weather data'!E1985&lt;=5,5,'weather data'!E1985)</f>
        <v>15.601000000000001</v>
      </c>
      <c r="B1985" s="4">
        <f>IF(A1985=5,0,1)*0.54+0.25*24.6*(Hilfstabelle!A1985-5)/1000</f>
        <v>0.60519615000000004</v>
      </c>
      <c r="C1985" s="3">
        <f>(1213.2+(17.25*('weather data'!E1985-5)))/1000</f>
        <v>1.39606725</v>
      </c>
      <c r="E1985" s="96">
        <v>2.7755288123850899</v>
      </c>
      <c r="F1985" s="115">
        <v>11</v>
      </c>
      <c r="G1985" s="112">
        <f t="shared" si="30"/>
        <v>13.77552881238509</v>
      </c>
    </row>
    <row r="1986" spans="1:7" x14ac:dyDescent="0.25">
      <c r="A1986" s="28">
        <f>IF('weather data'!E1986&lt;=5,5,'weather data'!E1986)</f>
        <v>13.419</v>
      </c>
      <c r="B1986" s="4">
        <f>IF(A1986=5,0,1)*0.54+0.25*24.6*(Hilfstabelle!A1986-5)/1000</f>
        <v>0.59177685000000002</v>
      </c>
      <c r="C1986" s="3">
        <f>(1213.2+(17.25*('weather data'!E1986-5)))/1000</f>
        <v>1.3584277500000002</v>
      </c>
      <c r="E1986" s="96">
        <v>2.7684589907173418</v>
      </c>
      <c r="F1986" s="115">
        <v>0</v>
      </c>
      <c r="G1986" s="112">
        <f t="shared" ref="G1986:G2049" si="31">F1986+E1986</f>
        <v>2.7684589907173418</v>
      </c>
    </row>
    <row r="1987" spans="1:7" x14ac:dyDescent="0.25">
      <c r="A1987" s="28">
        <f>IF('weather data'!E1987&lt;=5,5,'weather data'!E1987)</f>
        <v>10.372999999999999</v>
      </c>
      <c r="B1987" s="4">
        <f>IF(A1987=5,0,1)*0.54+0.25*24.6*(Hilfstabelle!A1987-5)/1000</f>
        <v>0.57304395000000008</v>
      </c>
      <c r="C1987" s="3">
        <f>(1213.2+(17.25*('weather data'!E1987-5)))/1000</f>
        <v>1.3058842500000001</v>
      </c>
      <c r="E1987" s="96">
        <v>2.8092144332725919</v>
      </c>
      <c r="F1987" s="115">
        <v>0</v>
      </c>
      <c r="G1987" s="112">
        <f t="shared" si="31"/>
        <v>2.8092144332725919</v>
      </c>
    </row>
    <row r="1988" spans="1:7" x14ac:dyDescent="0.25">
      <c r="A1988" s="28">
        <f>IF('weather data'!E1988&lt;=5,5,'weather data'!E1988)</f>
        <v>9.0939999999999994</v>
      </c>
      <c r="B1988" s="4">
        <f>IF(A1988=5,0,1)*0.54+0.25*24.6*(Hilfstabelle!A1988-5)/1000</f>
        <v>0.56517810000000002</v>
      </c>
      <c r="C1988" s="3">
        <f>(1213.2+(17.25*('weather data'!E1988-5)))/1000</f>
        <v>1.2838214999999999</v>
      </c>
      <c r="E1988" s="96">
        <v>2.8557920819071629</v>
      </c>
      <c r="F1988" s="115">
        <v>0</v>
      </c>
      <c r="G1988" s="112">
        <f t="shared" si="31"/>
        <v>2.8557920819071629</v>
      </c>
    </row>
    <row r="1989" spans="1:7" x14ac:dyDescent="0.25">
      <c r="A1989" s="28">
        <f>IF('weather data'!E1989&lt;=5,5,'weather data'!E1989)</f>
        <v>8.2680000000000007</v>
      </c>
      <c r="B1989" s="4">
        <f>IF(A1989=5,0,1)*0.54+0.25*24.6*(Hilfstabelle!A1989-5)/1000</f>
        <v>0.56009819999999999</v>
      </c>
      <c r="C1989" s="3">
        <f>(1213.2+(17.25*('weather data'!E1989-5)))/1000</f>
        <v>1.2695730000000001</v>
      </c>
      <c r="E1989" s="96">
        <v>2.6626196016325339</v>
      </c>
      <c r="F1989" s="115">
        <v>0</v>
      </c>
      <c r="G1989" s="112">
        <f t="shared" si="31"/>
        <v>2.6626196016325339</v>
      </c>
    </row>
    <row r="1990" spans="1:7" x14ac:dyDescent="0.25">
      <c r="A1990" s="28">
        <f>IF('weather data'!E1990&lt;=5,5,'weather data'!E1990)</f>
        <v>7.6539999999999999</v>
      </c>
      <c r="B1990" s="4">
        <f>IF(A1990=5,0,1)*0.54+0.25*24.6*(Hilfstabelle!A1990-5)/1000</f>
        <v>0.55632210000000004</v>
      </c>
      <c r="C1990" s="3">
        <f>(1213.2+(17.25*('weather data'!E1990-5)))/1000</f>
        <v>1.2589815000000002</v>
      </c>
      <c r="E1990" s="96">
        <v>2.5185200011693292</v>
      </c>
      <c r="F1990" s="115">
        <v>0</v>
      </c>
      <c r="G1990" s="112">
        <f t="shared" si="31"/>
        <v>2.5185200011693292</v>
      </c>
    </row>
    <row r="1991" spans="1:7" x14ac:dyDescent="0.25">
      <c r="A1991" s="28">
        <f>IF('weather data'!E1991&lt;=5,5,'weather data'!E1991)</f>
        <v>7.28</v>
      </c>
      <c r="B1991" s="4">
        <f>IF(A1991=5,0,1)*0.54+0.25*24.6*(Hilfstabelle!A1991-5)/1000</f>
        <v>0.55402200000000001</v>
      </c>
      <c r="C1991" s="3">
        <f>(1213.2+(17.25*('weather data'!E1991-5)))/1000</f>
        <v>1.2525299999999999</v>
      </c>
      <c r="E1991" s="96">
        <v>2.3166142117757178</v>
      </c>
      <c r="F1991" s="115">
        <v>0</v>
      </c>
      <c r="G1991" s="112">
        <f t="shared" si="31"/>
        <v>2.3166142117757178</v>
      </c>
    </row>
    <row r="1992" spans="1:7" x14ac:dyDescent="0.25">
      <c r="A1992" s="28">
        <f>IF('weather data'!E1992&lt;=5,5,'weather data'!E1992)</f>
        <v>7.1980000000000004</v>
      </c>
      <c r="B1992" s="4">
        <f>IF(A1992=5,0,1)*0.54+0.25*24.6*(Hilfstabelle!A1992-5)/1000</f>
        <v>0.5535177</v>
      </c>
      <c r="C1992" s="3">
        <f>(1213.2+(17.25*('weather data'!E1992-5)))/1000</f>
        <v>1.2511155</v>
      </c>
      <c r="E1992" s="96">
        <v>2.0947465729672898</v>
      </c>
      <c r="F1992" s="115">
        <v>0</v>
      </c>
      <c r="G1992" s="112">
        <f t="shared" si="31"/>
        <v>2.0947465729672898</v>
      </c>
    </row>
    <row r="1993" spans="1:7" x14ac:dyDescent="0.25">
      <c r="A1993" s="28">
        <f>IF('weather data'!E1993&lt;=5,5,'weather data'!E1993)</f>
        <v>7.0330000000000004</v>
      </c>
      <c r="B1993" s="4">
        <f>IF(A1993=5,0,1)*0.54+0.25*24.6*(Hilfstabelle!A1993-5)/1000</f>
        <v>0.55250295000000005</v>
      </c>
      <c r="C1993" s="3">
        <f>(1213.2+(17.25*('weather data'!E1993-5)))/1000</f>
        <v>1.2482692500000001</v>
      </c>
      <c r="E1993" s="96">
        <v>1.971232629713114</v>
      </c>
      <c r="F1993" s="115">
        <v>0</v>
      </c>
      <c r="G1993" s="112">
        <f t="shared" si="31"/>
        <v>1.971232629713114</v>
      </c>
    </row>
    <row r="1994" spans="1:7" x14ac:dyDescent="0.25">
      <c r="A1994" s="28">
        <f>IF('weather data'!E1994&lt;=5,5,'weather data'!E1994)</f>
        <v>6.94</v>
      </c>
      <c r="B1994" s="4">
        <f>IF(A1994=5,0,1)*0.54+0.25*24.6*(Hilfstabelle!A1994-5)/1000</f>
        <v>0.55193100000000006</v>
      </c>
      <c r="C1994" s="3">
        <f>(1213.2+(17.25*('weather data'!E1994-5)))/1000</f>
        <v>1.2466649999999999</v>
      </c>
      <c r="E1994" s="96">
        <v>1.941705727453698</v>
      </c>
      <c r="F1994" s="115">
        <v>0</v>
      </c>
      <c r="G1994" s="112">
        <f t="shared" si="31"/>
        <v>1.941705727453698</v>
      </c>
    </row>
    <row r="1995" spans="1:7" x14ac:dyDescent="0.25">
      <c r="A1995" s="28">
        <f>IF('weather data'!E1995&lt;=5,5,'weather data'!E1995)</f>
        <v>6.73</v>
      </c>
      <c r="B1995" s="4">
        <f>IF(A1995=5,0,1)*0.54+0.25*24.6*(Hilfstabelle!A1995-5)/1000</f>
        <v>0.55063950000000006</v>
      </c>
      <c r="C1995" s="3">
        <f>(1213.2+(17.25*('weather data'!E1995-5)))/1000</f>
        <v>1.2430425000000001</v>
      </c>
      <c r="E1995" s="96">
        <v>1.9635390002511539</v>
      </c>
      <c r="F1995" s="115">
        <v>0</v>
      </c>
      <c r="G1995" s="112">
        <f t="shared" si="31"/>
        <v>1.9635390002511539</v>
      </c>
    </row>
    <row r="1996" spans="1:7" x14ac:dyDescent="0.25">
      <c r="A1996" s="28">
        <f>IF('weather data'!E1996&lt;=5,5,'weather data'!E1996)</f>
        <v>6.33</v>
      </c>
      <c r="B1996" s="4">
        <f>IF(A1996=5,0,1)*0.54+0.25*24.6*(Hilfstabelle!A1996-5)/1000</f>
        <v>0.54817950000000004</v>
      </c>
      <c r="C1996" s="3">
        <f>(1213.2+(17.25*('weather data'!E1996-5)))/1000</f>
        <v>1.2361425000000001</v>
      </c>
      <c r="E1996" s="96">
        <v>1.9706088219189011</v>
      </c>
      <c r="F1996" s="115">
        <v>0</v>
      </c>
      <c r="G1996" s="112">
        <f t="shared" si="31"/>
        <v>1.9706088219189011</v>
      </c>
    </row>
    <row r="1997" spans="1:7" x14ac:dyDescent="0.25">
      <c r="A1997" s="28">
        <f>IF('weather data'!E1997&lt;=5,5,'weather data'!E1997)</f>
        <v>5.4820000000000002</v>
      </c>
      <c r="B1997" s="4">
        <f>IF(A1997=5,0,1)*0.54+0.25*24.6*(Hilfstabelle!A1997-5)/1000</f>
        <v>0.54296430000000007</v>
      </c>
      <c r="C1997" s="3">
        <f>(1213.2+(17.25*('weather data'!E1997-5)))/1000</f>
        <v>1.2215145000000001</v>
      </c>
      <c r="E1997" s="96">
        <v>1.861442457931624</v>
      </c>
      <c r="F1997" s="115">
        <v>0</v>
      </c>
      <c r="G1997" s="112">
        <f t="shared" si="31"/>
        <v>1.861442457931624</v>
      </c>
    </row>
    <row r="1998" spans="1:7" x14ac:dyDescent="0.25">
      <c r="A1998" s="28">
        <f>IF('weather data'!E1998&lt;=5,5,'weather data'!E1998)</f>
        <v>5</v>
      </c>
      <c r="B1998" s="4">
        <f>IF(A1998=5,0,1)*0.54+0.25*24.6*(Hilfstabelle!A1998-5)/1000</f>
        <v>0</v>
      </c>
      <c r="C1998" s="3">
        <f>(1213.2+(17.25*('weather data'!E1998-5)))/1000</f>
        <v>1.21113</v>
      </c>
      <c r="E1998" s="96">
        <v>1.772237943359164</v>
      </c>
      <c r="F1998" s="115">
        <v>0</v>
      </c>
      <c r="G1998" s="112">
        <f t="shared" si="31"/>
        <v>1.772237943359164</v>
      </c>
    </row>
    <row r="1999" spans="1:7" x14ac:dyDescent="0.25">
      <c r="A1999" s="28">
        <f>IF('weather data'!E1999&lt;=5,5,'weather data'!E1999)</f>
        <v>5</v>
      </c>
      <c r="B1999" s="4">
        <f>IF(A1999=5,0,1)*0.54+0.25*24.6*(Hilfstabelle!A1999-5)/1000</f>
        <v>0</v>
      </c>
      <c r="C1999" s="3">
        <f>(1213.2+(17.25*('weather data'!E1999-5)))/1000</f>
        <v>1.2079905000000002</v>
      </c>
      <c r="E1999" s="96">
        <v>1.804260076795432</v>
      </c>
      <c r="F1999" s="115">
        <v>0</v>
      </c>
      <c r="G1999" s="112">
        <f t="shared" si="31"/>
        <v>1.804260076795432</v>
      </c>
    </row>
    <row r="2000" spans="1:7" x14ac:dyDescent="0.25">
      <c r="A2000" s="28">
        <f>IF('weather data'!E2000&lt;=5,5,'weather data'!E2000)</f>
        <v>6.0990000000000002</v>
      </c>
      <c r="B2000" s="4">
        <f>IF(A2000=5,0,1)*0.54+0.25*24.6*(Hilfstabelle!A2000-5)/1000</f>
        <v>0.54675885000000002</v>
      </c>
      <c r="C2000" s="3">
        <f>(1213.2+(17.25*('weather data'!E2000-5)))/1000</f>
        <v>1.2321577500000001</v>
      </c>
      <c r="E2000" s="96">
        <v>2.015938854965047</v>
      </c>
      <c r="F2000" s="115">
        <v>0</v>
      </c>
      <c r="G2000" s="112">
        <f t="shared" si="31"/>
        <v>2.015938854965047</v>
      </c>
    </row>
    <row r="2001" spans="1:7" x14ac:dyDescent="0.25">
      <c r="A2001" s="28">
        <f>IF('weather data'!E2001&lt;=5,5,'weather data'!E2001)</f>
        <v>7.4240000000000004</v>
      </c>
      <c r="B2001" s="4">
        <f>IF(A2001=5,0,1)*0.54+0.25*24.6*(Hilfstabelle!A2001-5)/1000</f>
        <v>0.55490760000000006</v>
      </c>
      <c r="C2001" s="3">
        <f>(1213.2+(17.25*('weather data'!E2001-5)))/1000</f>
        <v>1.2550140000000001</v>
      </c>
      <c r="E2001" s="96">
        <v>2.1371655029737751</v>
      </c>
      <c r="F2001" s="115">
        <v>0</v>
      </c>
      <c r="G2001" s="112">
        <f t="shared" si="31"/>
        <v>2.1371655029737751</v>
      </c>
    </row>
    <row r="2002" spans="1:7" x14ac:dyDescent="0.25">
      <c r="A2002" s="28">
        <f>IF('weather data'!E2002&lt;=5,5,'weather data'!E2002)</f>
        <v>9.423</v>
      </c>
      <c r="B2002" s="4">
        <f>IF(A2002=5,0,1)*0.54+0.25*24.6*(Hilfstabelle!A2002-5)/1000</f>
        <v>0.56720145</v>
      </c>
      <c r="C2002" s="3">
        <f>(1213.2+(17.25*('weather data'!E2002-5)))/1000</f>
        <v>1.2894967500000001</v>
      </c>
      <c r="E2002" s="96">
        <v>2.6811258995275198</v>
      </c>
      <c r="F2002" s="115">
        <v>0</v>
      </c>
      <c r="G2002" s="112">
        <f t="shared" si="31"/>
        <v>2.6811258995275198</v>
      </c>
    </row>
    <row r="2003" spans="1:7" x14ac:dyDescent="0.25">
      <c r="A2003" s="28">
        <f>IF('weather data'!E2003&lt;=5,5,'weather data'!E2003)</f>
        <v>11.006</v>
      </c>
      <c r="B2003" s="4">
        <f>IF(A2003=5,0,1)*0.54+0.25*24.6*(Hilfstabelle!A2003-5)/1000</f>
        <v>0.57693690000000009</v>
      </c>
      <c r="C2003" s="3">
        <f>(1213.2+(17.25*('weather data'!E2003-5)))/1000</f>
        <v>1.3168035</v>
      </c>
      <c r="E2003" s="96">
        <v>2.9106871677979091</v>
      </c>
      <c r="F2003" s="115">
        <v>0</v>
      </c>
      <c r="G2003" s="112">
        <f t="shared" si="31"/>
        <v>2.9106871677979091</v>
      </c>
    </row>
    <row r="2004" spans="1:7" x14ac:dyDescent="0.25">
      <c r="A2004" s="28">
        <f>IF('weather data'!E2004&lt;=5,5,'weather data'!E2004)</f>
        <v>12.138999999999999</v>
      </c>
      <c r="B2004" s="4">
        <f>IF(A2004=5,0,1)*0.54+0.25*24.6*(Hilfstabelle!A2004-5)/1000</f>
        <v>0.58390485000000003</v>
      </c>
      <c r="C2004" s="3">
        <f>(1213.2+(17.25*('weather data'!E2004-5)))/1000</f>
        <v>1.3363477500000001</v>
      </c>
      <c r="E2004" s="96">
        <v>2.877833290636024</v>
      </c>
      <c r="F2004" s="115">
        <v>0</v>
      </c>
      <c r="G2004" s="112">
        <f t="shared" si="31"/>
        <v>2.877833290636024</v>
      </c>
    </row>
    <row r="2005" spans="1:7" x14ac:dyDescent="0.25">
      <c r="A2005" s="28">
        <f>IF('weather data'!E2005&lt;=5,5,'weather data'!E2005)</f>
        <v>12.938000000000001</v>
      </c>
      <c r="B2005" s="4">
        <f>IF(A2005=5,0,1)*0.54+0.25*24.6*(Hilfstabelle!A2005-5)/1000</f>
        <v>0.58881870000000003</v>
      </c>
      <c r="C2005" s="3">
        <f>(1213.2+(17.25*('weather data'!E2005-5)))/1000</f>
        <v>1.3501304999999999</v>
      </c>
      <c r="E2005" s="96">
        <v>2.9818012563381919</v>
      </c>
      <c r="F2005" s="115">
        <v>0</v>
      </c>
      <c r="G2005" s="112">
        <f t="shared" si="31"/>
        <v>2.9818012563381919</v>
      </c>
    </row>
    <row r="2006" spans="1:7" x14ac:dyDescent="0.25">
      <c r="A2006" s="28">
        <f>IF('weather data'!E2006&lt;=5,5,'weather data'!E2006)</f>
        <v>13.302</v>
      </c>
      <c r="B2006" s="4">
        <f>IF(A2006=5,0,1)*0.54+0.25*24.6*(Hilfstabelle!A2006-5)/1000</f>
        <v>0.59105730000000001</v>
      </c>
      <c r="C2006" s="3">
        <f>(1213.2+(17.25*('weather data'!E2006-5)))/1000</f>
        <v>1.3564095</v>
      </c>
      <c r="E2006" s="96">
        <v>2.937510902949068</v>
      </c>
      <c r="F2006" s="115">
        <v>0</v>
      </c>
      <c r="G2006" s="112">
        <f t="shared" si="31"/>
        <v>2.937510902949068</v>
      </c>
    </row>
    <row r="2007" spans="1:7" x14ac:dyDescent="0.25">
      <c r="A2007" s="28">
        <f>IF('weather data'!E2007&lt;=5,5,'weather data'!E2007)</f>
        <v>13.331</v>
      </c>
      <c r="B2007" s="4">
        <f>IF(A2007=5,0,1)*0.54+0.25*24.6*(Hilfstabelle!A2007-5)/1000</f>
        <v>0.59123565</v>
      </c>
      <c r="C2007" s="3">
        <f>(1213.2+(17.25*('weather data'!E2007-5)))/1000</f>
        <v>1.35690975</v>
      </c>
      <c r="E2007" s="96">
        <v>2.8123334722436568</v>
      </c>
      <c r="F2007" s="115">
        <v>0</v>
      </c>
      <c r="G2007" s="112">
        <f t="shared" si="31"/>
        <v>2.8123334722436568</v>
      </c>
    </row>
    <row r="2008" spans="1:7" x14ac:dyDescent="0.25">
      <c r="A2008" s="28">
        <f>IF('weather data'!E2008&lt;=5,5,'weather data'!E2008)</f>
        <v>12.942</v>
      </c>
      <c r="B2008" s="4">
        <f>IF(A2008=5,0,1)*0.54+0.25*24.6*(Hilfstabelle!A2008-5)/1000</f>
        <v>0.58884330000000007</v>
      </c>
      <c r="C2008" s="3">
        <f>(1213.2+(17.25*('weather data'!E2008-5)))/1000</f>
        <v>1.3501995000000002</v>
      </c>
      <c r="E2008" s="96">
        <v>2.4902407144983392</v>
      </c>
      <c r="F2008" s="115">
        <v>0</v>
      </c>
      <c r="G2008" s="112">
        <f t="shared" si="31"/>
        <v>2.4902407144983392</v>
      </c>
    </row>
    <row r="2009" spans="1:7" x14ac:dyDescent="0.25">
      <c r="A2009" s="28">
        <f>IF('weather data'!E2009&lt;=5,5,'weather data'!E2009)</f>
        <v>12.141</v>
      </c>
      <c r="B2009" s="4">
        <f>IF(A2009=5,0,1)*0.54+0.25*24.6*(Hilfstabelle!A2009-5)/1000</f>
        <v>0.58391715</v>
      </c>
      <c r="C2009" s="3">
        <f>(1213.2+(17.25*('weather data'!E2009-5)))/1000</f>
        <v>1.3363822500000002</v>
      </c>
      <c r="E2009" s="96">
        <v>2.2504905855891391</v>
      </c>
      <c r="F2009" s="115">
        <v>0</v>
      </c>
      <c r="G2009" s="112">
        <f t="shared" si="31"/>
        <v>2.2504905855891391</v>
      </c>
    </row>
    <row r="2010" spans="1:7" x14ac:dyDescent="0.25">
      <c r="A2010" s="28">
        <f>IF('weather data'!E2010&lt;=5,5,'weather data'!E2010)</f>
        <v>10.37</v>
      </c>
      <c r="B2010" s="4">
        <f>IF(A2010=5,0,1)*0.54+0.25*24.6*(Hilfstabelle!A2010-5)/1000</f>
        <v>0.57302550000000008</v>
      </c>
      <c r="C2010" s="3">
        <f>(1213.2+(17.25*('weather data'!E2010-5)))/1000</f>
        <v>1.3058325</v>
      </c>
      <c r="E2010" s="96">
        <v>2.1671082770959988</v>
      </c>
      <c r="F2010" s="115">
        <v>0</v>
      </c>
      <c r="G2010" s="112">
        <f t="shared" si="31"/>
        <v>2.1671082770959988</v>
      </c>
    </row>
    <row r="2011" spans="1:7" x14ac:dyDescent="0.25">
      <c r="A2011" s="28">
        <f>IF('weather data'!E2011&lt;=5,5,'weather data'!E2011)</f>
        <v>7.0659999999999998</v>
      </c>
      <c r="B2011" s="4">
        <f>IF(A2011=5,0,1)*0.54+0.25*24.6*(Hilfstabelle!A2011-5)/1000</f>
        <v>0.55270590000000008</v>
      </c>
      <c r="C2011" s="3">
        <f>(1213.2+(17.25*('weather data'!E2011-5)))/1000</f>
        <v>1.2488385</v>
      </c>
      <c r="E2011" s="96">
        <v>2.263382613336208</v>
      </c>
      <c r="F2011" s="115">
        <v>0</v>
      </c>
      <c r="G2011" s="112">
        <f t="shared" si="31"/>
        <v>2.263382613336208</v>
      </c>
    </row>
    <row r="2012" spans="1:7" x14ac:dyDescent="0.25">
      <c r="A2012" s="28">
        <f>IF('weather data'!E2012&lt;=5,5,'weather data'!E2012)</f>
        <v>5.694</v>
      </c>
      <c r="B2012" s="4">
        <f>IF(A2012=5,0,1)*0.54+0.25*24.6*(Hilfstabelle!A2012-5)/1000</f>
        <v>0.54426810000000003</v>
      </c>
      <c r="C2012" s="3">
        <f>(1213.2+(17.25*('weather data'!E2012-5)))/1000</f>
        <v>1.2251715000000001</v>
      </c>
      <c r="E2012" s="96">
        <v>2.2488270981379039</v>
      </c>
      <c r="F2012" s="115">
        <v>0</v>
      </c>
      <c r="G2012" s="112">
        <f t="shared" si="31"/>
        <v>2.2488270981379039</v>
      </c>
    </row>
    <row r="2013" spans="1:7" x14ac:dyDescent="0.25">
      <c r="A2013" s="28">
        <f>IF('weather data'!E2013&lt;=5,5,'weather data'!E2013)</f>
        <v>5</v>
      </c>
      <c r="B2013" s="4">
        <f>IF(A2013=5,0,1)*0.54+0.25*24.6*(Hilfstabelle!A2013-5)/1000</f>
        <v>0</v>
      </c>
      <c r="C2013" s="3">
        <f>(1213.2+(17.25*('weather data'!E2013-5)))/1000</f>
        <v>1.2096292499999999</v>
      </c>
      <c r="E2013" s="96">
        <v>2.2473715466180741</v>
      </c>
      <c r="F2013" s="115">
        <v>0</v>
      </c>
      <c r="G2013" s="112">
        <f t="shared" si="31"/>
        <v>2.2473715466180741</v>
      </c>
    </row>
    <row r="2014" spans="1:7" x14ac:dyDescent="0.25">
      <c r="A2014" s="28">
        <f>IF('weather data'!E2014&lt;=5,5,'weather data'!E2014)</f>
        <v>5</v>
      </c>
      <c r="B2014" s="4">
        <f>IF(A2014=5,0,1)*0.54+0.25*24.6*(Hilfstabelle!A2014-5)/1000</f>
        <v>0</v>
      </c>
      <c r="C2014" s="3">
        <f>(1213.2+(17.25*('weather data'!E2014-5)))/1000</f>
        <v>1.1962950000000001</v>
      </c>
      <c r="E2014" s="96">
        <v>2.3538347434970941</v>
      </c>
      <c r="F2014" s="115">
        <v>0</v>
      </c>
      <c r="G2014" s="112">
        <f t="shared" si="31"/>
        <v>2.3538347434970941</v>
      </c>
    </row>
    <row r="2015" spans="1:7" x14ac:dyDescent="0.25">
      <c r="A2015" s="28">
        <f>IF('weather data'!E2015&lt;=5,5,'weather data'!E2015)</f>
        <v>5</v>
      </c>
      <c r="B2015" s="4">
        <f>IF(A2015=5,0,1)*0.54+0.25*24.6*(Hilfstabelle!A2015-5)/1000</f>
        <v>0</v>
      </c>
      <c r="C2015" s="3">
        <f>(1213.2+(17.25*('weather data'!E2015-5)))/1000</f>
        <v>1.1847892500000001</v>
      </c>
      <c r="E2015" s="96">
        <v>2.2180525802900619</v>
      </c>
      <c r="F2015" s="115">
        <v>0</v>
      </c>
      <c r="G2015" s="112">
        <f t="shared" si="31"/>
        <v>2.2180525802900619</v>
      </c>
    </row>
    <row r="2016" spans="1:7" x14ac:dyDescent="0.25">
      <c r="A2016" s="28">
        <f>IF('weather data'!E2016&lt;=5,5,'weather data'!E2016)</f>
        <v>5</v>
      </c>
      <c r="B2016" s="4">
        <f>IF(A2016=5,0,1)*0.54+0.25*24.6*(Hilfstabelle!A2016-5)/1000</f>
        <v>0</v>
      </c>
      <c r="C2016" s="3">
        <f>(1213.2+(17.25*('weather data'!E2016-5)))/1000</f>
        <v>1.1959500000000001</v>
      </c>
      <c r="E2016" s="96">
        <v>2.0250880359468368</v>
      </c>
      <c r="F2016" s="115">
        <v>0</v>
      </c>
      <c r="G2016" s="112">
        <f t="shared" si="31"/>
        <v>2.0250880359468368</v>
      </c>
    </row>
    <row r="2017" spans="1:7" x14ac:dyDescent="0.25">
      <c r="A2017" s="28">
        <f>IF('weather data'!E2017&lt;=5,5,'weather data'!E2017)</f>
        <v>5</v>
      </c>
      <c r="B2017" s="4">
        <f>IF(A2017=5,0,1)*0.54+0.25*24.6*(Hilfstabelle!A2017-5)/1000</f>
        <v>0</v>
      </c>
      <c r="C2017" s="3">
        <f>(1213.2+(17.25*('weather data'!E2017-5)))/1000</f>
        <v>1.2004349999999999</v>
      </c>
      <c r="E2017" s="96">
        <v>1.8834836666604839</v>
      </c>
      <c r="F2017" s="115">
        <v>0</v>
      </c>
      <c r="G2017" s="112">
        <f t="shared" si="31"/>
        <v>1.8834836666604839</v>
      </c>
    </row>
    <row r="2018" spans="1:7" x14ac:dyDescent="0.25">
      <c r="A2018" s="28">
        <f>IF('weather data'!E2018&lt;=5,5,'weather data'!E2018)</f>
        <v>5</v>
      </c>
      <c r="B2018" s="4">
        <f>IF(A2018=5,0,1)*0.54+0.25*24.6*(Hilfstabelle!A2018-5)/1000</f>
        <v>0</v>
      </c>
      <c r="C2018" s="3">
        <f>(1213.2+(17.25*('weather data'!E2018-5)))/1000</f>
        <v>1.18986075</v>
      </c>
      <c r="E2018" s="96">
        <v>1.819855271650757</v>
      </c>
      <c r="F2018" s="115">
        <v>0</v>
      </c>
      <c r="G2018" s="112">
        <f t="shared" si="31"/>
        <v>1.819855271650757</v>
      </c>
    </row>
    <row r="2019" spans="1:7" x14ac:dyDescent="0.25">
      <c r="A2019" s="28">
        <f>IF('weather data'!E2019&lt;=5,5,'weather data'!E2019)</f>
        <v>5</v>
      </c>
      <c r="B2019" s="4">
        <f>IF(A2019=5,0,1)*0.54+0.25*24.6*(Hilfstabelle!A2019-5)/1000</f>
        <v>0</v>
      </c>
      <c r="C2019" s="3">
        <f>(1213.2+(17.25*('weather data'!E2019-5)))/1000</f>
        <v>1.1821327500000001</v>
      </c>
      <c r="E2019" s="96">
        <v>1.8439758396936601</v>
      </c>
      <c r="F2019" s="115">
        <v>0</v>
      </c>
      <c r="G2019" s="112">
        <f t="shared" si="31"/>
        <v>1.8439758396936601</v>
      </c>
    </row>
    <row r="2020" spans="1:7" x14ac:dyDescent="0.25">
      <c r="A2020" s="28">
        <f>IF('weather data'!E2020&lt;=5,5,'weather data'!E2020)</f>
        <v>5</v>
      </c>
      <c r="B2020" s="4">
        <f>IF(A2020=5,0,1)*0.54+0.25*24.6*(Hilfstabelle!A2020-5)/1000</f>
        <v>0</v>
      </c>
      <c r="C2020" s="3">
        <f>(1213.2+(17.25*('weather data'!E2020-5)))/1000</f>
        <v>1.1687985000000001</v>
      </c>
      <c r="E2020" s="96">
        <v>1.888474129014188</v>
      </c>
      <c r="F2020" s="115">
        <v>0</v>
      </c>
      <c r="G2020" s="112">
        <f t="shared" si="31"/>
        <v>1.888474129014188</v>
      </c>
    </row>
    <row r="2021" spans="1:7" x14ac:dyDescent="0.25">
      <c r="A2021" s="28">
        <f>IF('weather data'!E2021&lt;=5,5,'weather data'!E2021)</f>
        <v>5</v>
      </c>
      <c r="B2021" s="4">
        <f>IF(A2021=5,0,1)*0.54+0.25*24.6*(Hilfstabelle!A2021-5)/1000</f>
        <v>0</v>
      </c>
      <c r="C2021" s="3">
        <f>(1213.2+(17.25*('weather data'!E2021-5)))/1000</f>
        <v>1.1668147499999999</v>
      </c>
      <c r="E2021" s="96">
        <v>1.793031536499597</v>
      </c>
      <c r="F2021" s="115">
        <v>0</v>
      </c>
      <c r="G2021" s="112">
        <f t="shared" si="31"/>
        <v>1.793031536499597</v>
      </c>
    </row>
    <row r="2022" spans="1:7" x14ac:dyDescent="0.25">
      <c r="A2022" s="28">
        <f>IF('weather data'!E2022&lt;=5,5,'weather data'!E2022)</f>
        <v>5</v>
      </c>
      <c r="B2022" s="4">
        <f>IF(A2022=5,0,1)*0.54+0.25*24.6*(Hilfstabelle!A2022-5)/1000</f>
        <v>0</v>
      </c>
      <c r="C2022" s="3">
        <f>(1213.2+(17.25*('weather data'!E2022-5)))/1000</f>
        <v>1.1674184999999999</v>
      </c>
      <c r="E2022" s="96">
        <v>1.725660294724592</v>
      </c>
      <c r="F2022" s="115">
        <v>0</v>
      </c>
      <c r="G2022" s="112">
        <f t="shared" si="31"/>
        <v>1.725660294724592</v>
      </c>
    </row>
    <row r="2023" spans="1:7" x14ac:dyDescent="0.25">
      <c r="A2023" s="28">
        <f>IF('weather data'!E2023&lt;=5,5,'weather data'!E2023)</f>
        <v>5</v>
      </c>
      <c r="B2023" s="4">
        <f>IF(A2023=5,0,1)*0.54+0.25*24.6*(Hilfstabelle!A2023-5)/1000</f>
        <v>0</v>
      </c>
      <c r="C2023" s="3">
        <f>(1213.2+(17.25*('weather data'!E2023-5)))/1000</f>
        <v>1.17140325</v>
      </c>
      <c r="E2023" s="96">
        <v>1.7622570186517561</v>
      </c>
      <c r="F2023" s="115">
        <v>0</v>
      </c>
      <c r="G2023" s="112">
        <f t="shared" si="31"/>
        <v>1.7622570186517561</v>
      </c>
    </row>
    <row r="2024" spans="1:7" x14ac:dyDescent="0.25">
      <c r="A2024" s="28">
        <f>IF('weather data'!E2024&lt;=5,5,'weather data'!E2024)</f>
        <v>5</v>
      </c>
      <c r="B2024" s="4">
        <f>IF(A2024=5,0,1)*0.54+0.25*24.6*(Hilfstabelle!A2024-5)/1000</f>
        <v>0</v>
      </c>
      <c r="C2024" s="3">
        <f>(1213.2+(17.25*('weather data'!E2024-5)))/1000</f>
        <v>1.1771992500000001</v>
      </c>
      <c r="E2024" s="96">
        <v>1.9458644460817851</v>
      </c>
      <c r="F2024" s="115">
        <v>0</v>
      </c>
      <c r="G2024" s="112">
        <f t="shared" si="31"/>
        <v>1.9458644460817851</v>
      </c>
    </row>
    <row r="2025" spans="1:7" x14ac:dyDescent="0.25">
      <c r="A2025" s="28">
        <f>IF('weather data'!E2025&lt;=5,5,'weather data'!E2025)</f>
        <v>5</v>
      </c>
      <c r="B2025" s="4">
        <f>IF(A2025=5,0,1)*0.54+0.25*24.6*(Hilfstabelle!A2025-5)/1000</f>
        <v>0</v>
      </c>
      <c r="C2025" s="3">
        <f>(1213.2+(17.25*('weather data'!E2025-5)))/1000</f>
        <v>1.1855309999999999</v>
      </c>
      <c r="E2025" s="96">
        <v>2.031534049820372</v>
      </c>
      <c r="F2025" s="115">
        <v>0</v>
      </c>
      <c r="G2025" s="112">
        <f t="shared" si="31"/>
        <v>2.031534049820372</v>
      </c>
    </row>
    <row r="2026" spans="1:7" x14ac:dyDescent="0.25">
      <c r="A2026" s="28">
        <f>IF('weather data'!E2026&lt;=5,5,'weather data'!E2026)</f>
        <v>5</v>
      </c>
      <c r="B2026" s="4">
        <f>IF(A2026=5,0,1)*0.54+0.25*24.6*(Hilfstabelle!A2026-5)/1000</f>
        <v>0</v>
      </c>
      <c r="C2026" s="3">
        <f>(1213.2+(17.25*('weather data'!E2026-5)))/1000</f>
        <v>1.1995035000000001</v>
      </c>
      <c r="E2026" s="96">
        <v>2.1560876727315699</v>
      </c>
      <c r="F2026" s="115">
        <v>0</v>
      </c>
      <c r="G2026" s="112">
        <f t="shared" si="31"/>
        <v>2.1560876727315699</v>
      </c>
    </row>
    <row r="2027" spans="1:7" x14ac:dyDescent="0.25">
      <c r="A2027" s="28">
        <f>IF('weather data'!E2027&lt;=5,5,'weather data'!E2027)</f>
        <v>5.7830000000000004</v>
      </c>
      <c r="B2027" s="4">
        <f>IF(A2027=5,0,1)*0.54+0.25*24.6*(Hilfstabelle!A2027-5)/1000</f>
        <v>0.54481545000000009</v>
      </c>
      <c r="C2027" s="3">
        <f>(1213.2+(17.25*('weather data'!E2027-5)))/1000</f>
        <v>1.22670675</v>
      </c>
      <c r="E2027" s="96">
        <v>2.1080544725771682</v>
      </c>
      <c r="F2027" s="115">
        <v>0</v>
      </c>
      <c r="G2027" s="112">
        <f t="shared" si="31"/>
        <v>2.1080544725771682</v>
      </c>
    </row>
    <row r="2028" spans="1:7" x14ac:dyDescent="0.25">
      <c r="A2028" s="28">
        <f>IF('weather data'!E2028&lt;=5,5,'weather data'!E2028)</f>
        <v>9.2449999999999992</v>
      </c>
      <c r="B2028" s="4">
        <f>IF(A2028=5,0,1)*0.54+0.25*24.6*(Hilfstabelle!A2028-5)/1000</f>
        <v>0.56610674999999999</v>
      </c>
      <c r="C2028" s="3">
        <f>(1213.2+(17.25*('weather data'!E2028-5)))/1000</f>
        <v>1.2864262499999999</v>
      </c>
      <c r="E2028" s="96">
        <v>2.0020071475609562</v>
      </c>
      <c r="F2028" s="115">
        <v>0</v>
      </c>
      <c r="G2028" s="112">
        <f t="shared" si="31"/>
        <v>2.0020071475609562</v>
      </c>
    </row>
    <row r="2029" spans="1:7" x14ac:dyDescent="0.25">
      <c r="A2029" s="28">
        <f>IF('weather data'!E2029&lt;=5,5,'weather data'!E2029)</f>
        <v>12.385</v>
      </c>
      <c r="B2029" s="4">
        <f>IF(A2029=5,0,1)*0.54+0.25*24.6*(Hilfstabelle!A2029-5)/1000</f>
        <v>0.58541775000000007</v>
      </c>
      <c r="C2029" s="3">
        <f>(1213.2+(17.25*('weather data'!E2029-5)))/1000</f>
        <v>1.3405912499999999</v>
      </c>
      <c r="E2029" s="96">
        <v>2.0092849051601078</v>
      </c>
      <c r="F2029" s="115">
        <v>0</v>
      </c>
      <c r="G2029" s="112">
        <f t="shared" si="31"/>
        <v>2.0092849051601078</v>
      </c>
    </row>
    <row r="2030" spans="1:7" x14ac:dyDescent="0.25">
      <c r="A2030" s="28">
        <f>IF('weather data'!E2030&lt;=5,5,'weather data'!E2030)</f>
        <v>14.096</v>
      </c>
      <c r="B2030" s="4">
        <f>IF(A2030=5,0,1)*0.54+0.25*24.6*(Hilfstabelle!A2030-5)/1000</f>
        <v>0.59594040000000004</v>
      </c>
      <c r="C2030" s="3">
        <f>(1213.2+(17.25*('weather data'!E2030-5)))/1000</f>
        <v>1.370106</v>
      </c>
      <c r="E2030" s="96">
        <v>1.9814214903519269</v>
      </c>
      <c r="F2030" s="115">
        <v>0</v>
      </c>
      <c r="G2030" s="112">
        <f t="shared" si="31"/>
        <v>1.9814214903519269</v>
      </c>
    </row>
    <row r="2031" spans="1:7" x14ac:dyDescent="0.25">
      <c r="A2031" s="28">
        <f>IF('weather data'!E2031&lt;=5,5,'weather data'!E2031)</f>
        <v>14.64</v>
      </c>
      <c r="B2031" s="4">
        <f>IF(A2031=5,0,1)*0.54+0.25*24.6*(Hilfstabelle!A2031-5)/1000</f>
        <v>0.59928599999999999</v>
      </c>
      <c r="C2031" s="3">
        <f>(1213.2+(17.25*('weather data'!E2031-5)))/1000</f>
        <v>1.3794900000000001</v>
      </c>
      <c r="E2031" s="96">
        <v>1.9859960808428221</v>
      </c>
      <c r="F2031" s="115">
        <v>0</v>
      </c>
      <c r="G2031" s="112">
        <f t="shared" si="31"/>
        <v>1.9859960808428221</v>
      </c>
    </row>
    <row r="2032" spans="1:7" x14ac:dyDescent="0.25">
      <c r="A2032" s="28">
        <f>IF('weather data'!E2032&lt;=5,5,'weather data'!E2032)</f>
        <v>14.41</v>
      </c>
      <c r="B2032" s="4">
        <f>IF(A2032=5,0,1)*0.54+0.25*24.6*(Hilfstabelle!A2032-5)/1000</f>
        <v>0.5978715</v>
      </c>
      <c r="C2032" s="3">
        <f>(1213.2+(17.25*('weather data'!E2032-5)))/1000</f>
        <v>1.3755225</v>
      </c>
      <c r="E2032" s="96">
        <v>2.0217610610443679</v>
      </c>
      <c r="F2032" s="115">
        <v>0</v>
      </c>
      <c r="G2032" s="112">
        <f t="shared" si="31"/>
        <v>2.0217610610443679</v>
      </c>
    </row>
    <row r="2033" spans="1:7" x14ac:dyDescent="0.25">
      <c r="A2033" s="28">
        <f>IF('weather data'!E2033&lt;=5,5,'weather data'!E2033)</f>
        <v>13.622</v>
      </c>
      <c r="B2033" s="4">
        <f>IF(A2033=5,0,1)*0.54+0.25*24.6*(Hilfstabelle!A2033-5)/1000</f>
        <v>0.59302530000000009</v>
      </c>
      <c r="C2033" s="3">
        <f>(1213.2+(17.25*('weather data'!E2033-5)))/1000</f>
        <v>1.3619295</v>
      </c>
      <c r="E2033" s="96">
        <v>1.984124657460183</v>
      </c>
      <c r="F2033" s="115">
        <v>0</v>
      </c>
      <c r="G2033" s="112">
        <f t="shared" si="31"/>
        <v>1.984124657460183</v>
      </c>
    </row>
    <row r="2034" spans="1:7" x14ac:dyDescent="0.25">
      <c r="A2034" s="28">
        <f>IF('weather data'!E2034&lt;=5,5,'weather data'!E2034)</f>
        <v>11.535</v>
      </c>
      <c r="B2034" s="4">
        <f>IF(A2034=5,0,1)*0.54+0.25*24.6*(Hilfstabelle!A2034-5)/1000</f>
        <v>0.58019025000000002</v>
      </c>
      <c r="C2034" s="3">
        <f>(1213.2+(17.25*('weather data'!E2034-5)))/1000</f>
        <v>1.3259287500000001</v>
      </c>
      <c r="E2034" s="96">
        <v>1.9859960808428221</v>
      </c>
      <c r="F2034" s="115">
        <v>0</v>
      </c>
      <c r="G2034" s="112">
        <f t="shared" si="31"/>
        <v>1.9859960808428221</v>
      </c>
    </row>
    <row r="2035" spans="1:7" x14ac:dyDescent="0.25">
      <c r="A2035" s="28">
        <f>IF('weather data'!E2035&lt;=5,5,'weather data'!E2035)</f>
        <v>8.0830000000000002</v>
      </c>
      <c r="B2035" s="4">
        <f>IF(A2035=5,0,1)*0.54+0.25*24.6*(Hilfstabelle!A2035-5)/1000</f>
        <v>0.55896045000000005</v>
      </c>
      <c r="C2035" s="3">
        <f>(1213.2+(17.25*('weather data'!E2035-5)))/1000</f>
        <v>1.2663817500000001</v>
      </c>
      <c r="E2035" s="96">
        <v>2.046921308744293</v>
      </c>
      <c r="F2035" s="115">
        <v>0</v>
      </c>
      <c r="G2035" s="112">
        <f t="shared" si="31"/>
        <v>2.046921308744293</v>
      </c>
    </row>
    <row r="2036" spans="1:7" x14ac:dyDescent="0.25">
      <c r="A2036" s="28">
        <f>IF('weather data'!E2036&lt;=5,5,'weather data'!E2036)</f>
        <v>6.8019999999999996</v>
      </c>
      <c r="B2036" s="4">
        <f>IF(A2036=5,0,1)*0.54+0.25*24.6*(Hilfstabelle!A2036-5)/1000</f>
        <v>0.55108230000000002</v>
      </c>
      <c r="C2036" s="3">
        <f>(1213.2+(17.25*('weather data'!E2036-5)))/1000</f>
        <v>1.2442845</v>
      </c>
      <c r="E2036" s="96">
        <v>2.0872608794367342</v>
      </c>
      <c r="F2036" s="115">
        <v>0</v>
      </c>
      <c r="G2036" s="112">
        <f t="shared" si="31"/>
        <v>2.0872608794367342</v>
      </c>
    </row>
    <row r="2037" spans="1:7" x14ac:dyDescent="0.25">
      <c r="A2037" s="28">
        <f>IF('weather data'!E2037&lt;=5,5,'weather data'!E2037)</f>
        <v>6.101</v>
      </c>
      <c r="B2037" s="4">
        <f>IF(A2037=5,0,1)*0.54+0.25*24.6*(Hilfstabelle!A2037-5)/1000</f>
        <v>0.54677114999999998</v>
      </c>
      <c r="C2037" s="3">
        <f>(1213.2+(17.25*('weather data'!E2037-5)))/1000</f>
        <v>1.23219225</v>
      </c>
      <c r="E2037" s="96">
        <v>2.2105668867595059</v>
      </c>
      <c r="F2037" s="115">
        <v>0</v>
      </c>
      <c r="G2037" s="112">
        <f t="shared" si="31"/>
        <v>2.2105668867595059</v>
      </c>
    </row>
    <row r="2038" spans="1:7" x14ac:dyDescent="0.25">
      <c r="A2038" s="28">
        <f>IF('weather data'!E2038&lt;=5,5,'weather data'!E2038)</f>
        <v>5.649</v>
      </c>
      <c r="B2038" s="4">
        <f>IF(A2038=5,0,1)*0.54+0.25*24.6*(Hilfstabelle!A2038-5)/1000</f>
        <v>0.54399134999999998</v>
      </c>
      <c r="C2038" s="3">
        <f>(1213.2+(17.25*('weather data'!E2038-5)))/1000</f>
        <v>1.2243952499999999</v>
      </c>
      <c r="E2038" s="96">
        <v>2.325971328688913</v>
      </c>
      <c r="F2038" s="115">
        <v>0</v>
      </c>
      <c r="G2038" s="112">
        <f t="shared" si="31"/>
        <v>2.325971328688913</v>
      </c>
    </row>
    <row r="2039" spans="1:7" x14ac:dyDescent="0.25">
      <c r="A2039" s="28">
        <f>IF('weather data'!E2039&lt;=5,5,'weather data'!E2039)</f>
        <v>5.2839999999999998</v>
      </c>
      <c r="B2039" s="4">
        <f>IF(A2039=5,0,1)*0.54+0.25*24.6*(Hilfstabelle!A2039-5)/1000</f>
        <v>0.54174660000000008</v>
      </c>
      <c r="C2039" s="3">
        <f>(1213.2+(17.25*('weather data'!E2039-5)))/1000</f>
        <v>1.218099</v>
      </c>
      <c r="E2039" s="96">
        <v>2.1388289904250102</v>
      </c>
      <c r="F2039" s="115">
        <v>0</v>
      </c>
      <c r="G2039" s="112">
        <f t="shared" si="31"/>
        <v>2.1388289904250102</v>
      </c>
    </row>
    <row r="2040" spans="1:7" x14ac:dyDescent="0.25">
      <c r="A2040" s="28">
        <f>IF('weather data'!E2040&lt;=5,5,'weather data'!E2040)</f>
        <v>5.0599999999999996</v>
      </c>
      <c r="B2040" s="4">
        <f>IF(A2040=5,0,1)*0.54+0.25*24.6*(Hilfstabelle!A2040-5)/1000</f>
        <v>0.54036899999999999</v>
      </c>
      <c r="C2040" s="3">
        <f>(1213.2+(17.25*('weather data'!E2040-5)))/1000</f>
        <v>1.2142350000000002</v>
      </c>
      <c r="E2040" s="96">
        <v>1.9350517776487599</v>
      </c>
      <c r="F2040" s="115">
        <v>0</v>
      </c>
      <c r="G2040" s="112">
        <f t="shared" si="31"/>
        <v>1.9350517776487599</v>
      </c>
    </row>
    <row r="2041" spans="1:7" x14ac:dyDescent="0.25">
      <c r="A2041" s="28">
        <f>IF('weather data'!E2041&lt;=5,5,'weather data'!E2041)</f>
        <v>5.22</v>
      </c>
      <c r="B2041" s="4">
        <f>IF(A2041=5,0,1)*0.54+0.25*24.6*(Hilfstabelle!A2041-5)/1000</f>
        <v>0.54135300000000008</v>
      </c>
      <c r="C2041" s="3">
        <f>(1213.2+(17.25*('weather data'!E2041-5)))/1000</f>
        <v>1.216995</v>
      </c>
      <c r="E2041" s="96">
        <v>1.8298361963581651</v>
      </c>
      <c r="F2041" s="115">
        <v>0</v>
      </c>
      <c r="G2041" s="112">
        <f t="shared" si="31"/>
        <v>1.8298361963581651</v>
      </c>
    </row>
    <row r="2042" spans="1:7" x14ac:dyDescent="0.25">
      <c r="A2042" s="28">
        <f>IF('weather data'!E2042&lt;=5,5,'weather data'!E2042)</f>
        <v>5.3090000000000002</v>
      </c>
      <c r="B2042" s="4">
        <f>IF(A2042=5,0,1)*0.54+0.25*24.6*(Hilfstabelle!A2042-5)/1000</f>
        <v>0.54190035000000003</v>
      </c>
      <c r="C2042" s="3">
        <f>(1213.2+(17.25*('weather data'!E2042-5)))/1000</f>
        <v>1.2185302499999999</v>
      </c>
      <c r="E2042" s="96">
        <v>1.8701757670506061</v>
      </c>
      <c r="F2042" s="115">
        <v>0</v>
      </c>
      <c r="G2042" s="112">
        <f t="shared" si="31"/>
        <v>1.8701757670506061</v>
      </c>
    </row>
    <row r="2043" spans="1:7" x14ac:dyDescent="0.25">
      <c r="A2043" s="28">
        <f>IF('weather data'!E2043&lt;=5,5,'weather data'!E2043)</f>
        <v>5</v>
      </c>
      <c r="B2043" s="4">
        <f>IF(A2043=5,0,1)*0.54+0.25*24.6*(Hilfstabelle!A2043-5)/1000</f>
        <v>0</v>
      </c>
      <c r="C2043" s="3">
        <f>(1213.2+(17.25*('weather data'!E2043-5)))/1000</f>
        <v>1.2087667500000001</v>
      </c>
      <c r="E2043" s="96">
        <v>1.8512535972928119</v>
      </c>
      <c r="F2043" s="115">
        <v>0</v>
      </c>
      <c r="G2043" s="112">
        <f t="shared" si="31"/>
        <v>1.8512535972928119</v>
      </c>
    </row>
    <row r="2044" spans="1:7" x14ac:dyDescent="0.25">
      <c r="A2044" s="28">
        <f>IF('weather data'!E2044&lt;=5,5,'weather data'!E2044)</f>
        <v>5</v>
      </c>
      <c r="B2044" s="4">
        <f>IF(A2044=5,0,1)*0.54+0.25*24.6*(Hilfstabelle!A2044-5)/1000</f>
        <v>0</v>
      </c>
      <c r="C2044" s="3">
        <f>(1213.2+(17.25*('weather data'!E2044-5)))/1000</f>
        <v>1.19979675</v>
      </c>
      <c r="E2044" s="96">
        <v>1.871839254501841</v>
      </c>
      <c r="F2044" s="115">
        <v>0</v>
      </c>
      <c r="G2044" s="112">
        <f t="shared" si="31"/>
        <v>1.871839254501841</v>
      </c>
    </row>
    <row r="2045" spans="1:7" x14ac:dyDescent="0.25">
      <c r="A2045" s="28">
        <f>IF('weather data'!E2045&lt;=5,5,'weather data'!E2045)</f>
        <v>5</v>
      </c>
      <c r="B2045" s="4">
        <f>IF(A2045=5,0,1)*0.54+0.25*24.6*(Hilfstabelle!A2045-5)/1000</f>
        <v>0</v>
      </c>
      <c r="C2045" s="3">
        <f>(1213.2+(17.25*('weather data'!E2045-5)))/1000</f>
        <v>1.19524275</v>
      </c>
      <c r="E2045" s="96">
        <v>1.7689109684566939</v>
      </c>
      <c r="F2045" s="115">
        <v>0</v>
      </c>
      <c r="G2045" s="112">
        <f t="shared" si="31"/>
        <v>1.7689109684566939</v>
      </c>
    </row>
    <row r="2046" spans="1:7" x14ac:dyDescent="0.25">
      <c r="A2046" s="28">
        <f>IF('weather data'!E2046&lt;=5,5,'weather data'!E2046)</f>
        <v>5</v>
      </c>
      <c r="B2046" s="4">
        <f>IF(A2046=5,0,1)*0.54+0.25*24.6*(Hilfstabelle!A2046-5)/1000</f>
        <v>0</v>
      </c>
      <c r="C2046" s="3">
        <f>(1213.2+(17.25*('weather data'!E2046-5)))/1000</f>
        <v>1.1890844999999999</v>
      </c>
      <c r="E2046" s="96">
        <v>1.6763794789817641</v>
      </c>
      <c r="F2046" s="115">
        <v>0</v>
      </c>
      <c r="G2046" s="112">
        <f t="shared" si="31"/>
        <v>1.6763794789817641</v>
      </c>
    </row>
    <row r="2047" spans="1:7" x14ac:dyDescent="0.25">
      <c r="A2047" s="28">
        <f>IF('weather data'!E2047&lt;=5,5,'weather data'!E2047)</f>
        <v>5</v>
      </c>
      <c r="B2047" s="4">
        <f>IF(A2047=5,0,1)*0.54+0.25*24.6*(Hilfstabelle!A2047-5)/1000</f>
        <v>0</v>
      </c>
      <c r="C2047" s="3">
        <f>(1213.2+(17.25*('weather data'!E2047-5)))/1000</f>
        <v>1.1879632499999999</v>
      </c>
      <c r="E2047" s="96">
        <v>1.711104779526289</v>
      </c>
      <c r="F2047" s="115">
        <v>0</v>
      </c>
      <c r="G2047" s="112">
        <f t="shared" si="31"/>
        <v>1.711104779526289</v>
      </c>
    </row>
    <row r="2048" spans="1:7" x14ac:dyDescent="0.25">
      <c r="A2048" s="28">
        <f>IF('weather data'!E2048&lt;=5,5,'weather data'!E2048)</f>
        <v>5</v>
      </c>
      <c r="B2048" s="4">
        <f>IF(A2048=5,0,1)*0.54+0.25*24.6*(Hilfstabelle!A2048-5)/1000</f>
        <v>0</v>
      </c>
      <c r="C2048" s="3">
        <f>(1213.2+(17.25*('weather data'!E2048-5)))/1000</f>
        <v>1.1961915000000001</v>
      </c>
      <c r="E2048" s="96">
        <v>1.9365073291685899</v>
      </c>
      <c r="F2048" s="115">
        <v>0</v>
      </c>
      <c r="G2048" s="112">
        <f t="shared" si="31"/>
        <v>1.9365073291685899</v>
      </c>
    </row>
    <row r="2049" spans="1:7" x14ac:dyDescent="0.25">
      <c r="A2049" s="28">
        <f>IF('weather data'!E2049&lt;=5,5,'weather data'!E2049)</f>
        <v>5</v>
      </c>
      <c r="B2049" s="4">
        <f>IF(A2049=5,0,1)*0.54+0.25*24.6*(Hilfstabelle!A2049-5)/1000</f>
        <v>0</v>
      </c>
      <c r="C2049" s="3">
        <f>(1213.2+(17.25*('weather data'!E2049-5)))/1000</f>
        <v>1.2087667500000001</v>
      </c>
      <c r="E2049" s="96">
        <v>2.1305115531688359</v>
      </c>
      <c r="F2049" s="115">
        <v>0</v>
      </c>
      <c r="G2049" s="112">
        <f t="shared" si="31"/>
        <v>2.1305115531688359</v>
      </c>
    </row>
    <row r="2050" spans="1:7" x14ac:dyDescent="0.25">
      <c r="A2050" s="28">
        <f>IF('weather data'!E2050&lt;=5,5,'weather data'!E2050)</f>
        <v>5.6340000000000003</v>
      </c>
      <c r="B2050" s="4">
        <f>IF(A2050=5,0,1)*0.54+0.25*24.6*(Hilfstabelle!A2050-5)/1000</f>
        <v>0.54389910000000008</v>
      </c>
      <c r="C2050" s="3">
        <f>(1213.2+(17.25*('weather data'!E2050-5)))/1000</f>
        <v>1.2241365</v>
      </c>
      <c r="E2050" s="96">
        <v>2.5438881848006578</v>
      </c>
      <c r="F2050" s="115">
        <v>0</v>
      </c>
      <c r="G2050" s="112">
        <f t="shared" ref="G2050:G2113" si="32">F2050+E2050</f>
        <v>2.5438881848006578</v>
      </c>
    </row>
    <row r="2051" spans="1:7" x14ac:dyDescent="0.25">
      <c r="A2051" s="28">
        <f>IF('weather data'!E2051&lt;=5,5,'weather data'!E2051)</f>
        <v>6.718</v>
      </c>
      <c r="B2051" s="4">
        <f>IF(A2051=5,0,1)*0.54+0.25*24.6*(Hilfstabelle!A2051-5)/1000</f>
        <v>0.55056570000000005</v>
      </c>
      <c r="C2051" s="3">
        <f>(1213.2+(17.25*('weather data'!E2051-5)))/1000</f>
        <v>1.2428355000000002</v>
      </c>
      <c r="E2051" s="96">
        <v>2.7539034755190381</v>
      </c>
      <c r="F2051" s="115">
        <v>0</v>
      </c>
      <c r="G2051" s="112">
        <f t="shared" si="32"/>
        <v>2.7539034755190381</v>
      </c>
    </row>
    <row r="2052" spans="1:7" x14ac:dyDescent="0.25">
      <c r="A2052" s="28">
        <f>IF('weather data'!E2052&lt;=5,5,'weather data'!E2052)</f>
        <v>7.8049999999999997</v>
      </c>
      <c r="B2052" s="4">
        <f>IF(A2052=5,0,1)*0.54+0.25*24.6*(Hilfstabelle!A2052-5)/1000</f>
        <v>0.55725075000000002</v>
      </c>
      <c r="C2052" s="3">
        <f>(1213.2+(17.25*('weather data'!E2052-5)))/1000</f>
        <v>1.2615862500000001</v>
      </c>
      <c r="E2052" s="96">
        <v>2.785301801161093</v>
      </c>
      <c r="F2052" s="115">
        <v>0</v>
      </c>
      <c r="G2052" s="112">
        <f t="shared" si="32"/>
        <v>2.785301801161093</v>
      </c>
    </row>
    <row r="2053" spans="1:7" x14ac:dyDescent="0.25">
      <c r="A2053" s="28">
        <f>IF('weather data'!E2053&lt;=5,5,'weather data'!E2053)</f>
        <v>9.2070000000000007</v>
      </c>
      <c r="B2053" s="4">
        <f>IF(A2053=5,0,1)*0.54+0.25*24.6*(Hilfstabelle!A2053-5)/1000</f>
        <v>0.56587304999999999</v>
      </c>
      <c r="C2053" s="3">
        <f>(1213.2+(17.25*('weather data'!E2053-5)))/1000</f>
        <v>1.2857707500000002</v>
      </c>
      <c r="E2053" s="96">
        <v>2.909231616278078</v>
      </c>
      <c r="F2053" s="115">
        <v>0</v>
      </c>
      <c r="G2053" s="112">
        <f t="shared" si="32"/>
        <v>2.909231616278078</v>
      </c>
    </row>
    <row r="2054" spans="1:7" x14ac:dyDescent="0.25">
      <c r="A2054" s="28">
        <f>IF('weather data'!E2054&lt;=5,5,'weather data'!E2054)</f>
        <v>10.744</v>
      </c>
      <c r="B2054" s="4">
        <f>IF(A2054=5,0,1)*0.54+0.25*24.6*(Hilfstabelle!A2054-5)/1000</f>
        <v>0.57532559999999999</v>
      </c>
      <c r="C2054" s="3">
        <f>(1213.2+(17.25*('weather data'!E2054-5)))/1000</f>
        <v>1.312284</v>
      </c>
      <c r="E2054" s="96">
        <v>2.898211011913649</v>
      </c>
      <c r="F2054" s="115">
        <v>0</v>
      </c>
      <c r="G2054" s="112">
        <f t="shared" si="32"/>
        <v>2.898211011913649</v>
      </c>
    </row>
    <row r="2055" spans="1:7" x14ac:dyDescent="0.25">
      <c r="A2055" s="28">
        <f>IF('weather data'!E2055&lt;=5,5,'weather data'!E2055)</f>
        <v>11.696</v>
      </c>
      <c r="B2055" s="4">
        <f>IF(A2055=5,0,1)*0.54+0.25*24.6*(Hilfstabelle!A2055-5)/1000</f>
        <v>0.58118040000000004</v>
      </c>
      <c r="C2055" s="3">
        <f>(1213.2+(17.25*('weather data'!E2055-5)))/1000</f>
        <v>1.3287060000000002</v>
      </c>
      <c r="E2055" s="96">
        <v>2.8173239345973609</v>
      </c>
      <c r="F2055" s="115">
        <v>0</v>
      </c>
      <c r="G2055" s="112">
        <f t="shared" si="32"/>
        <v>2.8173239345973609</v>
      </c>
    </row>
    <row r="2056" spans="1:7" x14ac:dyDescent="0.25">
      <c r="A2056" s="28">
        <f>IF('weather data'!E2056&lt;=5,5,'weather data'!E2056)</f>
        <v>11.773999999999999</v>
      </c>
      <c r="B2056" s="4">
        <f>IF(A2056=5,0,1)*0.54+0.25*24.6*(Hilfstabelle!A2056-5)/1000</f>
        <v>0.58166010000000001</v>
      </c>
      <c r="C2056" s="3">
        <f>(1213.2+(17.25*('weather data'!E2056-5)))/1000</f>
        <v>1.3300514999999999</v>
      </c>
      <c r="E2056" s="96">
        <v>2.7711621578255978</v>
      </c>
      <c r="F2056" s="115">
        <v>0</v>
      </c>
      <c r="G2056" s="112">
        <f t="shared" si="32"/>
        <v>2.7711621578255978</v>
      </c>
    </row>
    <row r="2057" spans="1:7" x14ac:dyDescent="0.25">
      <c r="A2057" s="28">
        <f>IF('weather data'!E2057&lt;=5,5,'weather data'!E2057)</f>
        <v>11.234999999999999</v>
      </c>
      <c r="B2057" s="4">
        <f>IF(A2057=5,0,1)*0.54+0.25*24.6*(Hilfstabelle!A2057-5)/1000</f>
        <v>0.57834525000000003</v>
      </c>
      <c r="C2057" s="3">
        <f>(1213.2+(17.25*('weather data'!E2057-5)))/1000</f>
        <v>1.3207537500000002</v>
      </c>
      <c r="E2057" s="96">
        <v>2.7755288123850899</v>
      </c>
      <c r="F2057" s="115">
        <v>0</v>
      </c>
      <c r="G2057" s="112">
        <f t="shared" si="32"/>
        <v>2.7755288123850899</v>
      </c>
    </row>
    <row r="2058" spans="1:7" x14ac:dyDescent="0.25">
      <c r="A2058" s="28">
        <f>IF('weather data'!E2058&lt;=5,5,'weather data'!E2058)</f>
        <v>9.7550000000000008</v>
      </c>
      <c r="B2058" s="4">
        <f>IF(A2058=5,0,1)*0.54+0.25*24.6*(Hilfstabelle!A2058-5)/1000</f>
        <v>0.56924325000000009</v>
      </c>
      <c r="C2058" s="3">
        <f>(1213.2+(17.25*('weather data'!E2058-5)))/1000</f>
        <v>1.2952237500000001</v>
      </c>
      <c r="E2058" s="96">
        <v>2.7684589907173418</v>
      </c>
      <c r="F2058" s="115">
        <v>0</v>
      </c>
      <c r="G2058" s="112">
        <f t="shared" si="32"/>
        <v>2.7684589907173418</v>
      </c>
    </row>
    <row r="2059" spans="1:7" x14ac:dyDescent="0.25">
      <c r="A2059" s="28">
        <f>IF('weather data'!E2059&lt;=5,5,'weather data'!E2059)</f>
        <v>6.431</v>
      </c>
      <c r="B2059" s="4">
        <f>IF(A2059=5,0,1)*0.54+0.25*24.6*(Hilfstabelle!A2059-5)/1000</f>
        <v>0.54880065</v>
      </c>
      <c r="C2059" s="3">
        <f>(1213.2+(17.25*('weather data'!E2059-5)))/1000</f>
        <v>1.2378847499999999</v>
      </c>
      <c r="E2059" s="96">
        <v>2.8092144332725919</v>
      </c>
      <c r="F2059" s="115">
        <v>0</v>
      </c>
      <c r="G2059" s="112">
        <f t="shared" si="32"/>
        <v>2.8092144332725919</v>
      </c>
    </row>
    <row r="2060" spans="1:7" x14ac:dyDescent="0.25">
      <c r="A2060" s="28">
        <f>IF('weather data'!E2060&lt;=5,5,'weather data'!E2060)</f>
        <v>5.0410000000000004</v>
      </c>
      <c r="B2060" s="4">
        <f>IF(A2060=5,0,1)*0.54+0.25*24.6*(Hilfstabelle!A2060-5)/1000</f>
        <v>0.54025215000000004</v>
      </c>
      <c r="C2060" s="3">
        <f>(1213.2+(17.25*('weather data'!E2060-5)))/1000</f>
        <v>1.2139072499999999</v>
      </c>
      <c r="E2060" s="96">
        <v>2.8557920819071629</v>
      </c>
      <c r="F2060" s="115">
        <v>0</v>
      </c>
      <c r="G2060" s="112">
        <f t="shared" si="32"/>
        <v>2.8557920819071629</v>
      </c>
    </row>
    <row r="2061" spans="1:7" x14ac:dyDescent="0.25">
      <c r="A2061" s="28">
        <f>IF('weather data'!E2061&lt;=5,5,'weather data'!E2061)</f>
        <v>5.0810000000000004</v>
      </c>
      <c r="B2061" s="4">
        <f>IF(A2061=5,0,1)*0.54+0.25*24.6*(Hilfstabelle!A2061-5)/1000</f>
        <v>0.54049815000000001</v>
      </c>
      <c r="C2061" s="3">
        <f>(1213.2+(17.25*('weather data'!E2061-5)))/1000</f>
        <v>1.21459725</v>
      </c>
      <c r="E2061" s="96">
        <v>2.6626196016325339</v>
      </c>
      <c r="F2061" s="115">
        <v>0</v>
      </c>
      <c r="G2061" s="112">
        <f t="shared" si="32"/>
        <v>2.6626196016325339</v>
      </c>
    </row>
    <row r="2062" spans="1:7" x14ac:dyDescent="0.25">
      <c r="A2062" s="28">
        <f>IF('weather data'!E2062&lt;=5,5,'weather data'!E2062)</f>
        <v>5.4459999999999997</v>
      </c>
      <c r="B2062" s="4">
        <f>IF(A2062=5,0,1)*0.54+0.25*24.6*(Hilfstabelle!A2062-5)/1000</f>
        <v>0.54274290000000003</v>
      </c>
      <c r="C2062" s="3">
        <f>(1213.2+(17.25*('weather data'!E2062-5)))/1000</f>
        <v>1.2208935000000001</v>
      </c>
      <c r="E2062" s="96">
        <v>2.5185200011693292</v>
      </c>
      <c r="F2062" s="115">
        <v>0</v>
      </c>
      <c r="G2062" s="112">
        <f t="shared" si="32"/>
        <v>2.5185200011693292</v>
      </c>
    </row>
    <row r="2063" spans="1:7" x14ac:dyDescent="0.25">
      <c r="A2063" s="28">
        <f>IF('weather data'!E2063&lt;=5,5,'weather data'!E2063)</f>
        <v>5.4340000000000002</v>
      </c>
      <c r="B2063" s="4">
        <f>IF(A2063=5,0,1)*0.54+0.25*24.6*(Hilfstabelle!A2063-5)/1000</f>
        <v>0.54266910000000002</v>
      </c>
      <c r="C2063" s="3">
        <f>(1213.2+(17.25*('weather data'!E2063-5)))/1000</f>
        <v>1.2206865</v>
      </c>
      <c r="E2063" s="96">
        <v>2.3166142117757178</v>
      </c>
      <c r="F2063" s="115">
        <v>0</v>
      </c>
      <c r="G2063" s="112">
        <f t="shared" si="32"/>
        <v>2.3166142117757178</v>
      </c>
    </row>
    <row r="2064" spans="1:7" x14ac:dyDescent="0.25">
      <c r="A2064" s="28">
        <f>IF('weather data'!E2064&lt;=5,5,'weather data'!E2064)</f>
        <v>5.1989999999999998</v>
      </c>
      <c r="B2064" s="4">
        <f>IF(A2064=5,0,1)*0.54+0.25*24.6*(Hilfstabelle!A2064-5)/1000</f>
        <v>0.54122385000000006</v>
      </c>
      <c r="C2064" s="3">
        <f>(1213.2+(17.25*('weather data'!E2064-5)))/1000</f>
        <v>1.21663275</v>
      </c>
      <c r="E2064" s="96">
        <v>2.0947465729672898</v>
      </c>
      <c r="F2064" s="115">
        <v>0</v>
      </c>
      <c r="G2064" s="112">
        <f t="shared" si="32"/>
        <v>2.0947465729672898</v>
      </c>
    </row>
    <row r="2065" spans="1:7" x14ac:dyDescent="0.25">
      <c r="A2065" s="28">
        <f>IF('weather data'!E2065&lt;=5,5,'weather data'!E2065)</f>
        <v>5</v>
      </c>
      <c r="B2065" s="4">
        <f>IF(A2065=5,0,1)*0.54+0.25*24.6*(Hilfstabelle!A2065-5)/1000</f>
        <v>0</v>
      </c>
      <c r="C2065" s="3">
        <f>(1213.2+(17.25*('weather data'!E2065-5)))/1000</f>
        <v>1.2116475</v>
      </c>
      <c r="E2065" s="96">
        <v>1.971232629713114</v>
      </c>
      <c r="F2065" s="115">
        <v>0</v>
      </c>
      <c r="G2065" s="112">
        <f t="shared" si="32"/>
        <v>1.971232629713114</v>
      </c>
    </row>
    <row r="2066" spans="1:7" x14ac:dyDescent="0.25">
      <c r="A2066" s="28">
        <f>IF('weather data'!E2066&lt;=5,5,'weather data'!E2066)</f>
        <v>5</v>
      </c>
      <c r="B2066" s="4">
        <f>IF(A2066=5,0,1)*0.54+0.25*24.6*(Hilfstabelle!A2066-5)/1000</f>
        <v>0</v>
      </c>
      <c r="C2066" s="3">
        <f>(1213.2+(17.25*('weather data'!E2066-5)))/1000</f>
        <v>1.2095775000000002</v>
      </c>
      <c r="E2066" s="96">
        <v>1.8701757670506061</v>
      </c>
      <c r="F2066" s="115">
        <v>0</v>
      </c>
      <c r="G2066" s="112">
        <f t="shared" si="32"/>
        <v>1.8701757670506061</v>
      </c>
    </row>
    <row r="2067" spans="1:7" x14ac:dyDescent="0.25">
      <c r="A2067" s="28">
        <f>IF('weather data'!E2067&lt;=5,5,'weather data'!E2067)</f>
        <v>5</v>
      </c>
      <c r="B2067" s="4">
        <f>IF(A2067=5,0,1)*0.54+0.25*24.6*(Hilfstabelle!A2067-5)/1000</f>
        <v>0</v>
      </c>
      <c r="C2067" s="3">
        <f>(1213.2+(17.25*('weather data'!E2067-5)))/1000</f>
        <v>1.2091462500000001</v>
      </c>
      <c r="E2067" s="96">
        <v>1.8512535972928119</v>
      </c>
      <c r="F2067" s="115">
        <v>0</v>
      </c>
      <c r="G2067" s="112">
        <f t="shared" si="32"/>
        <v>1.8512535972928119</v>
      </c>
    </row>
    <row r="2068" spans="1:7" x14ac:dyDescent="0.25">
      <c r="A2068" s="28">
        <f>IF('weather data'!E2068&lt;=5,5,'weather data'!E2068)</f>
        <v>5.0110000000000001</v>
      </c>
      <c r="B2068" s="4">
        <f>IF(A2068=5,0,1)*0.54+0.25*24.6*(Hilfstabelle!A2068-5)/1000</f>
        <v>0.54006765000000001</v>
      </c>
      <c r="C2068" s="3">
        <f>(1213.2+(17.25*('weather data'!E2068-5)))/1000</f>
        <v>1.2133897500000002</v>
      </c>
      <c r="E2068" s="96">
        <v>1.871839254501841</v>
      </c>
      <c r="F2068" s="115">
        <v>0</v>
      </c>
      <c r="G2068" s="112">
        <f t="shared" si="32"/>
        <v>1.871839254501841</v>
      </c>
    </row>
    <row r="2069" spans="1:7" x14ac:dyDescent="0.25">
      <c r="A2069" s="28">
        <f>IF('weather data'!E2069&lt;=5,5,'weather data'!E2069)</f>
        <v>5.2619999999999996</v>
      </c>
      <c r="B2069" s="4">
        <f>IF(A2069=5,0,1)*0.54+0.25*24.6*(Hilfstabelle!A2069-5)/1000</f>
        <v>0.54161130000000002</v>
      </c>
      <c r="C2069" s="3">
        <f>(1213.2+(17.25*('weather data'!E2069-5)))/1000</f>
        <v>1.2177194999999998</v>
      </c>
      <c r="E2069" s="96">
        <v>1.7689109684566939</v>
      </c>
      <c r="F2069" s="115">
        <v>0</v>
      </c>
      <c r="G2069" s="112">
        <f t="shared" si="32"/>
        <v>1.7689109684566939</v>
      </c>
    </row>
    <row r="2070" spans="1:7" x14ac:dyDescent="0.25">
      <c r="A2070" s="28">
        <f>IF('weather data'!E2070&lt;=5,5,'weather data'!E2070)</f>
        <v>5.375</v>
      </c>
      <c r="B2070" s="4">
        <f>IF(A2070=5,0,1)*0.54+0.25*24.6*(Hilfstabelle!A2070-5)/1000</f>
        <v>0.54230624999999999</v>
      </c>
      <c r="C2070" s="3">
        <f>(1213.2+(17.25*('weather data'!E2070-5)))/1000</f>
        <v>1.2196687500000001</v>
      </c>
      <c r="E2070" s="96">
        <v>1.6763794789817641</v>
      </c>
      <c r="F2070" s="115">
        <v>0</v>
      </c>
      <c r="G2070" s="112">
        <f t="shared" si="32"/>
        <v>1.6763794789817641</v>
      </c>
    </row>
    <row r="2071" spans="1:7" x14ac:dyDescent="0.25">
      <c r="A2071" s="28">
        <f>IF('weather data'!E2071&lt;=5,5,'weather data'!E2071)</f>
        <v>5.4240000000000004</v>
      </c>
      <c r="B2071" s="4">
        <f>IF(A2071=5,0,1)*0.54+0.25*24.6*(Hilfstabelle!A2071-5)/1000</f>
        <v>0.54260760000000008</v>
      </c>
      <c r="C2071" s="3">
        <f>(1213.2+(17.25*('weather data'!E2071-5)))/1000</f>
        <v>1.2205140000000001</v>
      </c>
      <c r="E2071" s="96">
        <v>1.711104779526289</v>
      </c>
      <c r="F2071" s="115">
        <v>0</v>
      </c>
      <c r="G2071" s="112">
        <f t="shared" si="32"/>
        <v>1.711104779526289</v>
      </c>
    </row>
    <row r="2072" spans="1:7" x14ac:dyDescent="0.25">
      <c r="A2072" s="28">
        <f>IF('weather data'!E2072&lt;=5,5,'weather data'!E2072)</f>
        <v>5.8179999999999996</v>
      </c>
      <c r="B2072" s="4">
        <f>IF(A2072=5,0,1)*0.54+0.25*24.6*(Hilfstabelle!A2072-5)/1000</f>
        <v>0.54503069999999998</v>
      </c>
      <c r="C2072" s="3">
        <f>(1213.2+(17.25*('weather data'!E2072-5)))/1000</f>
        <v>1.2273105</v>
      </c>
      <c r="E2072" s="96">
        <v>1.9365073291685899</v>
      </c>
      <c r="F2072" s="115">
        <v>0</v>
      </c>
      <c r="G2072" s="112">
        <f t="shared" si="32"/>
        <v>1.9365073291685899</v>
      </c>
    </row>
    <row r="2073" spans="1:7" x14ac:dyDescent="0.25">
      <c r="A2073" s="28">
        <f>IF('weather data'!E2073&lt;=5,5,'weather data'!E2073)</f>
        <v>6.7359999999999998</v>
      </c>
      <c r="B2073" s="4">
        <f>IF(A2073=5,0,1)*0.54+0.25*24.6*(Hilfstabelle!A2073-5)/1000</f>
        <v>0.55067640000000007</v>
      </c>
      <c r="C2073" s="3">
        <f>(1213.2+(17.25*('weather data'!E2073-5)))/1000</f>
        <v>1.2431459999999999</v>
      </c>
      <c r="E2073" s="96">
        <v>2.1305115531688359</v>
      </c>
      <c r="F2073" s="115">
        <v>0</v>
      </c>
      <c r="G2073" s="112">
        <f t="shared" si="32"/>
        <v>2.1305115531688359</v>
      </c>
    </row>
    <row r="2074" spans="1:7" x14ac:dyDescent="0.25">
      <c r="A2074" s="28">
        <f>IF('weather data'!E2074&lt;=5,5,'weather data'!E2074)</f>
        <v>8.3089999999999993</v>
      </c>
      <c r="B2074" s="4">
        <f>IF(A2074=5,0,1)*0.54+0.25*24.6*(Hilfstabelle!A2074-5)/1000</f>
        <v>0.56035035</v>
      </c>
      <c r="C2074" s="3">
        <f>(1213.2+(17.25*('weather data'!E2074-5)))/1000</f>
        <v>1.2702802500000001</v>
      </c>
      <c r="E2074" s="96">
        <v>2.5438881848006578</v>
      </c>
      <c r="F2074" s="115">
        <v>0</v>
      </c>
      <c r="G2074" s="112">
        <f t="shared" si="32"/>
        <v>2.5438881848006578</v>
      </c>
    </row>
    <row r="2075" spans="1:7" x14ac:dyDescent="0.25">
      <c r="A2075" s="28">
        <f>IF('weather data'!E2075&lt;=5,5,'weather data'!E2075)</f>
        <v>10.73</v>
      </c>
      <c r="B2075" s="4">
        <f>IF(A2075=5,0,1)*0.54+0.25*24.6*(Hilfstabelle!A2075-5)/1000</f>
        <v>0.57523950000000001</v>
      </c>
      <c r="C2075" s="3">
        <f>(1213.2+(17.25*('weather data'!E2075-5)))/1000</f>
        <v>1.3120425</v>
      </c>
      <c r="E2075" s="96">
        <v>2.7539034755190381</v>
      </c>
      <c r="F2075" s="115">
        <v>0</v>
      </c>
      <c r="G2075" s="112">
        <f t="shared" si="32"/>
        <v>2.7539034755190381</v>
      </c>
    </row>
    <row r="2076" spans="1:7" x14ac:dyDescent="0.25">
      <c r="A2076" s="28">
        <f>IF('weather data'!E2076&lt;=5,5,'weather data'!E2076)</f>
        <v>12.74</v>
      </c>
      <c r="B2076" s="4">
        <f>IF(A2076=5,0,1)*0.54+0.25*24.6*(Hilfstabelle!A2076-5)/1000</f>
        <v>0.58760100000000004</v>
      </c>
      <c r="C2076" s="3">
        <f>(1213.2+(17.25*('weather data'!E2076-5)))/1000</f>
        <v>1.3467150000000001</v>
      </c>
      <c r="E2076" s="96">
        <v>2.785301801161093</v>
      </c>
      <c r="F2076" s="115">
        <v>0</v>
      </c>
      <c r="G2076" s="112">
        <f t="shared" si="32"/>
        <v>2.785301801161093</v>
      </c>
    </row>
    <row r="2077" spans="1:7" x14ac:dyDescent="0.25">
      <c r="A2077" s="28">
        <f>IF('weather data'!E2077&lt;=5,5,'weather data'!E2077)</f>
        <v>14.295</v>
      </c>
      <c r="B2077" s="4">
        <f>IF(A2077=5,0,1)*0.54+0.25*24.6*(Hilfstabelle!A2077-5)/1000</f>
        <v>0.59716425000000006</v>
      </c>
      <c r="C2077" s="3">
        <f>(1213.2+(17.25*('weather data'!E2077-5)))/1000</f>
        <v>1.3735387500000003</v>
      </c>
      <c r="E2077" s="96">
        <v>2.909231616278078</v>
      </c>
      <c r="F2077" s="115">
        <v>0</v>
      </c>
      <c r="G2077" s="112">
        <f t="shared" si="32"/>
        <v>2.909231616278078</v>
      </c>
    </row>
    <row r="2078" spans="1:7" x14ac:dyDescent="0.25">
      <c r="A2078" s="28">
        <f>IF('weather data'!E2078&lt;=5,5,'weather data'!E2078)</f>
        <v>15.526999999999999</v>
      </c>
      <c r="B2078" s="4">
        <f>IF(A2078=5,0,1)*0.54+0.25*24.6*(Hilfstabelle!A2078-5)/1000</f>
        <v>0.60474105</v>
      </c>
      <c r="C2078" s="3">
        <f>(1213.2+(17.25*('weather data'!E2078-5)))/1000</f>
        <v>1.3947907500000001</v>
      </c>
      <c r="E2078" s="96">
        <v>2.898211011913649</v>
      </c>
      <c r="F2078" s="115">
        <v>0</v>
      </c>
      <c r="G2078" s="112">
        <f t="shared" si="32"/>
        <v>2.898211011913649</v>
      </c>
    </row>
    <row r="2079" spans="1:7" x14ac:dyDescent="0.25">
      <c r="A2079" s="28">
        <f>IF('weather data'!E2079&lt;=5,5,'weather data'!E2079)</f>
        <v>16.193000000000001</v>
      </c>
      <c r="B2079" s="4">
        <f>IF(A2079=5,0,1)*0.54+0.25*24.6*(Hilfstabelle!A2079-5)/1000</f>
        <v>0.60883695000000004</v>
      </c>
      <c r="C2079" s="3">
        <f>(1213.2+(17.25*('weather data'!E2079-5)))/1000</f>
        <v>1.4062792500000001</v>
      </c>
      <c r="E2079" s="96">
        <v>2.8173239345973609</v>
      </c>
      <c r="F2079" s="115">
        <v>0</v>
      </c>
      <c r="G2079" s="112">
        <f t="shared" si="32"/>
        <v>2.8173239345973609</v>
      </c>
    </row>
    <row r="2080" spans="1:7" x14ac:dyDescent="0.25">
      <c r="A2080" s="28">
        <f>IF('weather data'!E2080&lt;=5,5,'weather data'!E2080)</f>
        <v>16.331</v>
      </c>
      <c r="B2080" s="4">
        <f>IF(A2080=5,0,1)*0.54+0.25*24.6*(Hilfstabelle!A2080-5)/1000</f>
        <v>0.60968565000000008</v>
      </c>
      <c r="C2080" s="3">
        <f>(1213.2+(17.25*('weather data'!E2080-5)))/1000</f>
        <v>1.40865975</v>
      </c>
      <c r="E2080" s="96">
        <v>2.7711621578255978</v>
      </c>
      <c r="F2080" s="115">
        <v>0</v>
      </c>
      <c r="G2080" s="112">
        <f t="shared" si="32"/>
        <v>2.7711621578255978</v>
      </c>
    </row>
    <row r="2081" spans="1:7" x14ac:dyDescent="0.25">
      <c r="A2081" s="28">
        <f>IF('weather data'!E2081&lt;=5,5,'weather data'!E2081)</f>
        <v>15.753</v>
      </c>
      <c r="B2081" s="4">
        <f>IF(A2081=5,0,1)*0.54+0.25*24.6*(Hilfstabelle!A2081-5)/1000</f>
        <v>0.60613095000000006</v>
      </c>
      <c r="C2081" s="3">
        <f>(1213.2+(17.25*('weather data'!E2081-5)))/1000</f>
        <v>1.3986892500000001</v>
      </c>
      <c r="E2081" s="96">
        <v>2.7755288123850899</v>
      </c>
      <c r="F2081" s="115">
        <v>0</v>
      </c>
      <c r="G2081" s="112">
        <f t="shared" si="32"/>
        <v>2.7755288123850899</v>
      </c>
    </row>
    <row r="2082" spans="1:7" x14ac:dyDescent="0.25">
      <c r="A2082" s="28">
        <f>IF('weather data'!E2082&lt;=5,5,'weather data'!E2082)</f>
        <v>13.978999999999999</v>
      </c>
      <c r="B2082" s="4">
        <f>IF(A2082=5,0,1)*0.54+0.25*24.6*(Hilfstabelle!A2082-5)/1000</f>
        <v>0.59522085000000002</v>
      </c>
      <c r="C2082" s="3">
        <f>(1213.2+(17.25*('weather data'!E2082-5)))/1000</f>
        <v>1.3680877500000002</v>
      </c>
      <c r="E2082" s="96">
        <v>2.7684589907173418</v>
      </c>
      <c r="F2082" s="115">
        <v>0</v>
      </c>
      <c r="G2082" s="112">
        <f t="shared" si="32"/>
        <v>2.7684589907173418</v>
      </c>
    </row>
    <row r="2083" spans="1:7" x14ac:dyDescent="0.25">
      <c r="A2083" s="28">
        <f>IF('weather data'!E2083&lt;=5,5,'weather data'!E2083)</f>
        <v>10.837999999999999</v>
      </c>
      <c r="B2083" s="4">
        <f>IF(A2083=5,0,1)*0.54+0.25*24.6*(Hilfstabelle!A2083-5)/1000</f>
        <v>0.57590370000000002</v>
      </c>
      <c r="C2083" s="3">
        <f>(1213.2+(17.25*('weather data'!E2083-5)))/1000</f>
        <v>1.3139055000000002</v>
      </c>
      <c r="E2083" s="96">
        <v>2.8092144332725919</v>
      </c>
      <c r="F2083" s="115">
        <v>0</v>
      </c>
      <c r="G2083" s="112">
        <f t="shared" si="32"/>
        <v>2.8092144332725919</v>
      </c>
    </row>
    <row r="2084" spans="1:7" x14ac:dyDescent="0.25">
      <c r="A2084" s="28">
        <f>IF('weather data'!E2084&lt;=5,5,'weather data'!E2084)</f>
        <v>9.407</v>
      </c>
      <c r="B2084" s="4">
        <f>IF(A2084=5,0,1)*0.54+0.25*24.6*(Hilfstabelle!A2084-5)/1000</f>
        <v>0.56710305000000005</v>
      </c>
      <c r="C2084" s="3">
        <f>(1213.2+(17.25*('weather data'!E2084-5)))/1000</f>
        <v>1.2892207499999999</v>
      </c>
      <c r="E2084" s="96">
        <v>2.8557920819071629</v>
      </c>
      <c r="F2084" s="115">
        <v>0</v>
      </c>
      <c r="G2084" s="112">
        <f t="shared" si="32"/>
        <v>2.8557920819071629</v>
      </c>
    </row>
    <row r="2085" spans="1:7" x14ac:dyDescent="0.25">
      <c r="A2085" s="28">
        <f>IF('weather data'!E2085&lt;=5,5,'weather data'!E2085)</f>
        <v>8.1310000000000002</v>
      </c>
      <c r="B2085" s="4">
        <f>IF(A2085=5,0,1)*0.54+0.25*24.6*(Hilfstabelle!A2085-5)/1000</f>
        <v>0.55925564999999999</v>
      </c>
      <c r="C2085" s="3">
        <f>(1213.2+(17.25*('weather data'!E2085-5)))/1000</f>
        <v>1.2672097499999999</v>
      </c>
      <c r="E2085" s="96">
        <v>2.6626196016325339</v>
      </c>
      <c r="F2085" s="115">
        <v>0</v>
      </c>
      <c r="G2085" s="112">
        <f t="shared" si="32"/>
        <v>2.6626196016325339</v>
      </c>
    </row>
    <row r="2086" spans="1:7" x14ac:dyDescent="0.25">
      <c r="A2086" s="28">
        <f>IF('weather data'!E2086&lt;=5,5,'weather data'!E2086)</f>
        <v>7.0549999999999997</v>
      </c>
      <c r="B2086" s="4">
        <f>IF(A2086=5,0,1)*0.54+0.25*24.6*(Hilfstabelle!A2086-5)/1000</f>
        <v>0.55263825</v>
      </c>
      <c r="C2086" s="3">
        <f>(1213.2+(17.25*('weather data'!E2086-5)))/1000</f>
        <v>1.2486487500000001</v>
      </c>
      <c r="E2086" s="96">
        <v>2.5185200011693292</v>
      </c>
      <c r="F2086" s="115">
        <v>0</v>
      </c>
      <c r="G2086" s="112">
        <f t="shared" si="32"/>
        <v>2.5185200011693292</v>
      </c>
    </row>
    <row r="2087" spans="1:7" x14ac:dyDescent="0.25">
      <c r="A2087" s="28">
        <f>IF('weather data'!E2087&lt;=5,5,'weather data'!E2087)</f>
        <v>6.508</v>
      </c>
      <c r="B2087" s="4">
        <f>IF(A2087=5,0,1)*0.54+0.25*24.6*(Hilfstabelle!A2087-5)/1000</f>
        <v>0.54927420000000005</v>
      </c>
      <c r="C2087" s="3">
        <f>(1213.2+(17.25*('weather data'!E2087-5)))/1000</f>
        <v>1.2392129999999999</v>
      </c>
      <c r="E2087" s="96">
        <v>2.3166142117757178</v>
      </c>
      <c r="F2087" s="115">
        <v>0</v>
      </c>
      <c r="G2087" s="112">
        <f t="shared" si="32"/>
        <v>2.3166142117757178</v>
      </c>
    </row>
    <row r="2088" spans="1:7" x14ac:dyDescent="0.25">
      <c r="A2088" s="28">
        <f>IF('weather data'!E2088&lt;=5,5,'weather data'!E2088)</f>
        <v>5.9050000000000002</v>
      </c>
      <c r="B2088" s="4">
        <f>IF(A2088=5,0,1)*0.54+0.25*24.6*(Hilfstabelle!A2088-5)/1000</f>
        <v>0.54556575000000007</v>
      </c>
      <c r="C2088" s="3">
        <f>(1213.2+(17.25*('weather data'!E2088-5)))/1000</f>
        <v>1.2288112499999999</v>
      </c>
      <c r="E2088" s="96">
        <v>2.0947465729672898</v>
      </c>
      <c r="F2088" s="115">
        <v>0</v>
      </c>
      <c r="G2088" s="112">
        <f t="shared" si="32"/>
        <v>2.0947465729672898</v>
      </c>
    </row>
    <row r="2089" spans="1:7" x14ac:dyDescent="0.25">
      <c r="A2089" s="28">
        <f>IF('weather data'!E2089&lt;=5,5,'weather data'!E2089)</f>
        <v>5.6609999999999996</v>
      </c>
      <c r="B2089" s="4">
        <f>IF(A2089=5,0,1)*0.54+0.25*24.6*(Hilfstabelle!A2089-5)/1000</f>
        <v>0.54406515</v>
      </c>
      <c r="C2089" s="3">
        <f>(1213.2+(17.25*('weather data'!E2089-5)))/1000</f>
        <v>1.2246022500000002</v>
      </c>
      <c r="E2089" s="96">
        <v>1.971232629713114</v>
      </c>
      <c r="F2089" s="115">
        <v>0</v>
      </c>
      <c r="G2089" s="112">
        <f t="shared" si="32"/>
        <v>1.971232629713114</v>
      </c>
    </row>
    <row r="2090" spans="1:7" x14ac:dyDescent="0.25">
      <c r="A2090" s="28">
        <f>IF('weather data'!E2090&lt;=5,5,'weather data'!E2090)</f>
        <v>5.3239999999999998</v>
      </c>
      <c r="B2090" s="4">
        <f>IF(A2090=5,0,1)*0.54+0.25*24.6*(Hilfstabelle!A2090-5)/1000</f>
        <v>0.54199260000000005</v>
      </c>
      <c r="C2090" s="3">
        <f>(1213.2+(17.25*('weather data'!E2090-5)))/1000</f>
        <v>1.2187889999999999</v>
      </c>
      <c r="E2090" s="96">
        <v>1.8701757670506061</v>
      </c>
      <c r="F2090" s="115">
        <v>0</v>
      </c>
      <c r="G2090" s="112">
        <f t="shared" si="32"/>
        <v>1.8701757670506061</v>
      </c>
    </row>
    <row r="2091" spans="1:7" x14ac:dyDescent="0.25">
      <c r="A2091" s="28">
        <f>IF('weather data'!E2091&lt;=5,5,'weather data'!E2091)</f>
        <v>5.1970000000000001</v>
      </c>
      <c r="B2091" s="4">
        <f>IF(A2091=5,0,1)*0.54+0.25*24.6*(Hilfstabelle!A2091-5)/1000</f>
        <v>0.54121154999999999</v>
      </c>
      <c r="C2091" s="3">
        <f>(1213.2+(17.25*('weather data'!E2091-5)))/1000</f>
        <v>1.2165982500000001</v>
      </c>
      <c r="E2091" s="96">
        <v>1.8512535972928119</v>
      </c>
      <c r="F2091" s="115">
        <v>0</v>
      </c>
      <c r="G2091" s="112">
        <f t="shared" si="32"/>
        <v>1.8512535972928119</v>
      </c>
    </row>
    <row r="2092" spans="1:7" x14ac:dyDescent="0.25">
      <c r="A2092" s="28">
        <f>IF('weather data'!E2092&lt;=5,5,'weather data'!E2092)</f>
        <v>5</v>
      </c>
      <c r="B2092" s="4">
        <f>IF(A2092=5,0,1)*0.54+0.25*24.6*(Hilfstabelle!A2092-5)/1000</f>
        <v>0</v>
      </c>
      <c r="C2092" s="3">
        <f>(1213.2+(17.25*('weather data'!E2092-5)))/1000</f>
        <v>1.2076455000000001</v>
      </c>
      <c r="E2092" s="96">
        <v>1.871839254501841</v>
      </c>
      <c r="F2092" s="115">
        <v>0</v>
      </c>
      <c r="G2092" s="112">
        <f t="shared" si="32"/>
        <v>1.871839254501841</v>
      </c>
    </row>
    <row r="2093" spans="1:7" x14ac:dyDescent="0.25">
      <c r="A2093" s="28">
        <f>IF('weather data'!E2093&lt;=5,5,'weather data'!E2093)</f>
        <v>5</v>
      </c>
      <c r="B2093" s="4">
        <f>IF(A2093=5,0,1)*0.54+0.25*24.6*(Hilfstabelle!A2093-5)/1000</f>
        <v>0</v>
      </c>
      <c r="C2093" s="3">
        <f>(1213.2+(17.25*('weather data'!E2093-5)))/1000</f>
        <v>1.2076110000000002</v>
      </c>
      <c r="E2093" s="96">
        <v>1.7689109684566939</v>
      </c>
      <c r="F2093" s="115">
        <v>0</v>
      </c>
      <c r="G2093" s="112">
        <f t="shared" si="32"/>
        <v>1.7689109684566939</v>
      </c>
    </row>
    <row r="2094" spans="1:7" x14ac:dyDescent="0.25">
      <c r="A2094" s="28">
        <f>IF('weather data'!E2094&lt;=5,5,'weather data'!E2094)</f>
        <v>5</v>
      </c>
      <c r="B2094" s="4">
        <f>IF(A2094=5,0,1)*0.54+0.25*24.6*(Hilfstabelle!A2094-5)/1000</f>
        <v>0</v>
      </c>
      <c r="C2094" s="3">
        <f>(1213.2+(17.25*('weather data'!E2094-5)))/1000</f>
        <v>1.2020565000000001</v>
      </c>
      <c r="E2094" s="96">
        <v>1.6763794789817641</v>
      </c>
      <c r="F2094" s="115">
        <v>0</v>
      </c>
      <c r="G2094" s="112">
        <f t="shared" si="32"/>
        <v>1.6763794789817641</v>
      </c>
    </row>
    <row r="2095" spans="1:7" x14ac:dyDescent="0.25">
      <c r="A2095" s="28">
        <f>IF('weather data'!E2095&lt;=5,5,'weather data'!E2095)</f>
        <v>5</v>
      </c>
      <c r="B2095" s="4">
        <f>IF(A2095=5,0,1)*0.54+0.25*24.6*(Hilfstabelle!A2095-5)/1000</f>
        <v>0</v>
      </c>
      <c r="C2095" s="3">
        <f>(1213.2+(17.25*('weather data'!E2095-5)))/1000</f>
        <v>1.2076110000000002</v>
      </c>
      <c r="E2095" s="96">
        <v>1.711104779526289</v>
      </c>
      <c r="F2095" s="115">
        <v>0</v>
      </c>
      <c r="G2095" s="112">
        <f t="shared" si="32"/>
        <v>1.711104779526289</v>
      </c>
    </row>
    <row r="2096" spans="1:7" x14ac:dyDescent="0.25">
      <c r="A2096" s="28">
        <f>IF('weather data'!E2096&lt;=5,5,'weather data'!E2096)</f>
        <v>6.1</v>
      </c>
      <c r="B2096" s="4">
        <f>IF(A2096=5,0,1)*0.54+0.25*24.6*(Hilfstabelle!A2096-5)/1000</f>
        <v>0.54676500000000006</v>
      </c>
      <c r="C2096" s="3">
        <f>(1213.2+(17.25*('weather data'!E2096-5)))/1000</f>
        <v>1.232175</v>
      </c>
      <c r="E2096" s="96">
        <v>1.9365073291685899</v>
      </c>
      <c r="F2096" s="115">
        <v>0</v>
      </c>
      <c r="G2096" s="112">
        <f t="shared" si="32"/>
        <v>1.9365073291685899</v>
      </c>
    </row>
    <row r="2097" spans="1:7" x14ac:dyDescent="0.25">
      <c r="A2097" s="28">
        <f>IF('weather data'!E2097&lt;=5,5,'weather data'!E2097)</f>
        <v>8.1989999999999998</v>
      </c>
      <c r="B2097" s="4">
        <f>IF(A2097=5,0,1)*0.54+0.25*24.6*(Hilfstabelle!A2097-5)/1000</f>
        <v>0.55967385000000003</v>
      </c>
      <c r="C2097" s="3">
        <f>(1213.2+(17.25*('weather data'!E2097-5)))/1000</f>
        <v>1.26838275</v>
      </c>
      <c r="E2097" s="96">
        <v>2.1305115531688359</v>
      </c>
      <c r="F2097" s="115">
        <v>0</v>
      </c>
      <c r="G2097" s="112">
        <f t="shared" si="32"/>
        <v>2.1305115531688359</v>
      </c>
    </row>
    <row r="2098" spans="1:7" x14ac:dyDescent="0.25">
      <c r="A2098" s="28">
        <f>IF('weather data'!E2098&lt;=5,5,'weather data'!E2098)</f>
        <v>10.566000000000001</v>
      </c>
      <c r="B2098" s="4">
        <f>IF(A2098=5,0,1)*0.54+0.25*24.6*(Hilfstabelle!A2098-5)/1000</f>
        <v>0.5742309000000001</v>
      </c>
      <c r="C2098" s="3">
        <f>(1213.2+(17.25*('weather data'!E2098-5)))/1000</f>
        <v>1.3092135</v>
      </c>
      <c r="E2098" s="96">
        <v>2.5438881848006578</v>
      </c>
      <c r="F2098" s="115">
        <v>0</v>
      </c>
      <c r="G2098" s="112">
        <f t="shared" si="32"/>
        <v>2.5438881848006578</v>
      </c>
    </row>
    <row r="2099" spans="1:7" x14ac:dyDescent="0.25">
      <c r="A2099" s="28">
        <f>IF('weather data'!E2099&lt;=5,5,'weather data'!E2099)</f>
        <v>12.867000000000001</v>
      </c>
      <c r="B2099" s="4">
        <f>IF(A2099=5,0,1)*0.54+0.25*24.6*(Hilfstabelle!A2099-5)/1000</f>
        <v>0.5883820500000001</v>
      </c>
      <c r="C2099" s="3">
        <f>(1213.2+(17.25*('weather data'!E2099-5)))/1000</f>
        <v>1.3489057500000001</v>
      </c>
      <c r="E2099" s="96">
        <v>2.7539034755190381</v>
      </c>
      <c r="F2099" s="115">
        <v>0</v>
      </c>
      <c r="G2099" s="112">
        <f t="shared" si="32"/>
        <v>2.7539034755190381</v>
      </c>
    </row>
    <row r="2100" spans="1:7" x14ac:dyDescent="0.25">
      <c r="A2100" s="28">
        <f>IF('weather data'!E2100&lt;=5,5,'weather data'!E2100)</f>
        <v>14.63</v>
      </c>
      <c r="B2100" s="4">
        <f>IF(A2100=5,0,1)*0.54+0.25*24.6*(Hilfstabelle!A2100-5)/1000</f>
        <v>0.59922450000000005</v>
      </c>
      <c r="C2100" s="3">
        <f>(1213.2+(17.25*('weather data'!E2100-5)))/1000</f>
        <v>1.3793175000000002</v>
      </c>
      <c r="E2100" s="96">
        <v>2.785301801161093</v>
      </c>
      <c r="F2100" s="115">
        <v>0</v>
      </c>
      <c r="G2100" s="112">
        <f t="shared" si="32"/>
        <v>2.785301801161093</v>
      </c>
    </row>
    <row r="2101" spans="1:7" x14ac:dyDescent="0.25">
      <c r="A2101" s="28">
        <f>IF('weather data'!E2101&lt;=5,5,'weather data'!E2101)</f>
        <v>15.643000000000001</v>
      </c>
      <c r="B2101" s="4">
        <f>IF(A2101=5,0,1)*0.54+0.25*24.6*(Hilfstabelle!A2101-5)/1000</f>
        <v>0.60545445000000009</v>
      </c>
      <c r="C2101" s="3">
        <f>(1213.2+(17.25*('weather data'!E2101-5)))/1000</f>
        <v>1.39679175</v>
      </c>
      <c r="E2101" s="96">
        <v>2.909231616278078</v>
      </c>
      <c r="F2101" s="115">
        <v>0</v>
      </c>
      <c r="G2101" s="112">
        <f t="shared" si="32"/>
        <v>2.909231616278078</v>
      </c>
    </row>
    <row r="2102" spans="1:7" x14ac:dyDescent="0.25">
      <c r="A2102" s="28">
        <f>IF('weather data'!E2102&lt;=5,5,'weather data'!E2102)</f>
        <v>15.932</v>
      </c>
      <c r="B2102" s="4">
        <f>IF(A2102=5,0,1)*0.54+0.25*24.6*(Hilfstabelle!A2102-5)/1000</f>
        <v>0.6072318000000001</v>
      </c>
      <c r="C2102" s="3">
        <f>(1213.2+(17.25*('weather data'!E2102-5)))/1000</f>
        <v>1.4017770000000001</v>
      </c>
      <c r="E2102" s="96">
        <v>2.898211011913649</v>
      </c>
      <c r="F2102" s="115">
        <v>0</v>
      </c>
      <c r="G2102" s="112">
        <f t="shared" si="32"/>
        <v>2.898211011913649</v>
      </c>
    </row>
    <row r="2103" spans="1:7" x14ac:dyDescent="0.25">
      <c r="A2103" s="28">
        <f>IF('weather data'!E2103&lt;=5,5,'weather data'!E2103)</f>
        <v>15.603</v>
      </c>
      <c r="B2103" s="4">
        <f>IF(A2103=5,0,1)*0.54+0.25*24.6*(Hilfstabelle!A2103-5)/1000</f>
        <v>0.60520845000000001</v>
      </c>
      <c r="C2103" s="3">
        <f>(1213.2+(17.25*('weather data'!E2103-5)))/1000</f>
        <v>1.3961017500000001</v>
      </c>
      <c r="E2103" s="96">
        <v>2.8173239345973609</v>
      </c>
      <c r="F2103" s="115">
        <v>0</v>
      </c>
      <c r="G2103" s="112">
        <f t="shared" si="32"/>
        <v>2.8173239345973609</v>
      </c>
    </row>
    <row r="2104" spans="1:7" x14ac:dyDescent="0.25">
      <c r="A2104" s="28">
        <f>IF('weather data'!E2104&lt;=5,5,'weather data'!E2104)</f>
        <v>14.772</v>
      </c>
      <c r="B2104" s="4">
        <f>IF(A2104=5,0,1)*0.54+0.25*24.6*(Hilfstabelle!A2104-5)/1000</f>
        <v>0.60009780000000001</v>
      </c>
      <c r="C2104" s="3">
        <f>(1213.2+(17.25*('weather data'!E2104-5)))/1000</f>
        <v>1.381767</v>
      </c>
      <c r="E2104" s="96">
        <v>2.7711621578255978</v>
      </c>
      <c r="F2104" s="115">
        <v>11</v>
      </c>
      <c r="G2104" s="112">
        <f t="shared" si="32"/>
        <v>13.771162157825598</v>
      </c>
    </row>
    <row r="2105" spans="1:7" x14ac:dyDescent="0.25">
      <c r="A2105" s="28">
        <f>IF('weather data'!E2105&lt;=5,5,'weather data'!E2105)</f>
        <v>13.451000000000001</v>
      </c>
      <c r="B2105" s="4">
        <f>IF(A2105=5,0,1)*0.54+0.25*24.6*(Hilfstabelle!A2105-5)/1000</f>
        <v>0.59197365000000002</v>
      </c>
      <c r="C2105" s="3">
        <f>(1213.2+(17.25*('weather data'!E2105-5)))/1000</f>
        <v>1.35897975</v>
      </c>
      <c r="E2105" s="96">
        <v>2.7755288123850899</v>
      </c>
      <c r="F2105" s="115">
        <v>11</v>
      </c>
      <c r="G2105" s="112">
        <f t="shared" si="32"/>
        <v>13.77552881238509</v>
      </c>
    </row>
    <row r="2106" spans="1:7" x14ac:dyDescent="0.25">
      <c r="A2106" s="28">
        <f>IF('weather data'!E2106&lt;=5,5,'weather data'!E2106)</f>
        <v>11.622</v>
      </c>
      <c r="B2106" s="4">
        <f>IF(A2106=5,0,1)*0.54+0.25*24.6*(Hilfstabelle!A2106-5)/1000</f>
        <v>0.5807253</v>
      </c>
      <c r="C2106" s="3">
        <f>(1213.2+(17.25*('weather data'!E2106-5)))/1000</f>
        <v>1.3274295</v>
      </c>
      <c r="E2106" s="96">
        <v>2.7684589907173418</v>
      </c>
      <c r="F2106" s="115">
        <v>11</v>
      </c>
      <c r="G2106" s="112">
        <f t="shared" si="32"/>
        <v>13.768458990717342</v>
      </c>
    </row>
    <row r="2107" spans="1:7" x14ac:dyDescent="0.25">
      <c r="A2107" s="28">
        <f>IF('weather data'!E2107&lt;=5,5,'weather data'!E2107)</f>
        <v>9.6560000000000006</v>
      </c>
      <c r="B2107" s="4">
        <f>IF(A2107=5,0,1)*0.54+0.25*24.6*(Hilfstabelle!A2107-5)/1000</f>
        <v>0.5686344000000001</v>
      </c>
      <c r="C2107" s="3">
        <f>(1213.2+(17.25*('weather data'!E2107-5)))/1000</f>
        <v>1.2935160000000001</v>
      </c>
      <c r="E2107" s="96">
        <v>2.8092144332725919</v>
      </c>
      <c r="F2107" s="115">
        <f>11/6</f>
        <v>1.8333333333333333</v>
      </c>
      <c r="G2107" s="112">
        <f t="shared" si="32"/>
        <v>4.6425477666059249</v>
      </c>
    </row>
    <row r="2108" spans="1:7" x14ac:dyDescent="0.25">
      <c r="A2108" s="28">
        <f>IF('weather data'!E2108&lt;=5,5,'weather data'!E2108)</f>
        <v>8.2859999999999996</v>
      </c>
      <c r="B2108" s="4">
        <f>IF(A2108=5,0,1)*0.54+0.25*24.6*(Hilfstabelle!A2108-5)/1000</f>
        <v>0.56020890000000001</v>
      </c>
      <c r="C2108" s="3">
        <f>(1213.2+(17.25*('weather data'!E2108-5)))/1000</f>
        <v>1.2698835000000002</v>
      </c>
      <c r="E2108" s="96">
        <v>2.8557920819071629</v>
      </c>
      <c r="F2108" s="115">
        <v>0</v>
      </c>
      <c r="G2108" s="112">
        <f t="shared" si="32"/>
        <v>2.8557920819071629</v>
      </c>
    </row>
    <row r="2109" spans="1:7" x14ac:dyDescent="0.25">
      <c r="A2109" s="28">
        <f>IF('weather data'!E2109&lt;=5,5,'weather data'!E2109)</f>
        <v>7.45</v>
      </c>
      <c r="B2109" s="4">
        <f>IF(A2109=5,0,1)*0.54+0.25*24.6*(Hilfstabelle!A2109-5)/1000</f>
        <v>0.55506750000000005</v>
      </c>
      <c r="C2109" s="3">
        <f>(1213.2+(17.25*('weather data'!E2109-5)))/1000</f>
        <v>1.2554625000000001</v>
      </c>
      <c r="E2109" s="96">
        <v>2.6626196016325339</v>
      </c>
      <c r="F2109" s="115">
        <v>0</v>
      </c>
      <c r="G2109" s="112">
        <f t="shared" si="32"/>
        <v>2.6626196016325339</v>
      </c>
    </row>
    <row r="2110" spans="1:7" x14ac:dyDescent="0.25">
      <c r="A2110" s="28">
        <f>IF('weather data'!E2110&lt;=5,5,'weather data'!E2110)</f>
        <v>7.07</v>
      </c>
      <c r="B2110" s="4">
        <f>IF(A2110=5,0,1)*0.54+0.25*24.6*(Hilfstabelle!A2110-5)/1000</f>
        <v>0.55273050000000001</v>
      </c>
      <c r="C2110" s="3">
        <f>(1213.2+(17.25*('weather data'!E2110-5)))/1000</f>
        <v>1.2489075000000001</v>
      </c>
      <c r="E2110" s="96">
        <v>2.5185200011693292</v>
      </c>
      <c r="F2110" s="115">
        <v>0</v>
      </c>
      <c r="G2110" s="112">
        <f t="shared" si="32"/>
        <v>2.5185200011693292</v>
      </c>
    </row>
    <row r="2111" spans="1:7" x14ac:dyDescent="0.25">
      <c r="A2111" s="28">
        <f>IF('weather data'!E2111&lt;=5,5,'weather data'!E2111)</f>
        <v>6.7850000000000001</v>
      </c>
      <c r="B2111" s="4">
        <f>IF(A2111=5,0,1)*0.54+0.25*24.6*(Hilfstabelle!A2111-5)/1000</f>
        <v>0.55097775000000004</v>
      </c>
      <c r="C2111" s="3">
        <f>(1213.2+(17.25*('weather data'!E2111-5)))/1000</f>
        <v>1.2439912500000001</v>
      </c>
      <c r="E2111" s="96">
        <v>2.3166142117757178</v>
      </c>
      <c r="F2111" s="115">
        <v>0</v>
      </c>
      <c r="G2111" s="112">
        <f t="shared" si="32"/>
        <v>2.3166142117757178</v>
      </c>
    </row>
    <row r="2112" spans="1:7" x14ac:dyDescent="0.25">
      <c r="A2112" s="28">
        <f>IF('weather data'!E2112&lt;=5,5,'weather data'!E2112)</f>
        <v>6.3970000000000002</v>
      </c>
      <c r="B2112" s="4">
        <f>IF(A2112=5,0,1)*0.54+0.25*24.6*(Hilfstabelle!A2112-5)/1000</f>
        <v>0.54859155000000004</v>
      </c>
      <c r="C2112" s="3">
        <f>(1213.2+(17.25*('weather data'!E2112-5)))/1000</f>
        <v>1.23729825</v>
      </c>
      <c r="E2112" s="96">
        <v>2.0947465729672898</v>
      </c>
      <c r="F2112" s="115">
        <v>0</v>
      </c>
      <c r="G2112" s="112">
        <f t="shared" si="32"/>
        <v>2.0947465729672898</v>
      </c>
    </row>
    <row r="2113" spans="1:7" x14ac:dyDescent="0.25">
      <c r="A2113" s="28">
        <f>IF('weather data'!E2113&lt;=5,5,'weather data'!E2113)</f>
        <v>6.0839999999999996</v>
      </c>
      <c r="B2113" s="4">
        <f>IF(A2113=5,0,1)*0.54+0.25*24.6*(Hilfstabelle!A2113-5)/1000</f>
        <v>0.5466666</v>
      </c>
      <c r="C2113" s="3">
        <f>(1213.2+(17.25*('weather data'!E2113-5)))/1000</f>
        <v>1.2318990000000001</v>
      </c>
      <c r="E2113" s="96">
        <v>1.971232629713114</v>
      </c>
      <c r="F2113" s="115">
        <v>0</v>
      </c>
      <c r="G2113" s="112">
        <f t="shared" si="32"/>
        <v>1.971232629713114</v>
      </c>
    </row>
    <row r="2114" spans="1:7" x14ac:dyDescent="0.25">
      <c r="A2114" s="28">
        <f>IF('weather data'!E2114&lt;=5,5,'weather data'!E2114)</f>
        <v>5.9480000000000004</v>
      </c>
      <c r="B2114" s="4">
        <f>IF(A2114=5,0,1)*0.54+0.25*24.6*(Hilfstabelle!A2114-5)/1000</f>
        <v>0.54583020000000004</v>
      </c>
      <c r="C2114" s="3">
        <f>(1213.2+(17.25*('weather data'!E2114-5)))/1000</f>
        <v>1.2295530000000001</v>
      </c>
      <c r="E2114" s="96">
        <v>1.8701757670506061</v>
      </c>
      <c r="F2114" s="115">
        <v>0</v>
      </c>
      <c r="G2114" s="112">
        <f t="shared" ref="G2114:G2177" si="33">F2114+E2114</f>
        <v>1.8701757670506061</v>
      </c>
    </row>
    <row r="2115" spans="1:7" x14ac:dyDescent="0.25">
      <c r="A2115" s="28">
        <f>IF('weather data'!E2115&lt;=5,5,'weather data'!E2115)</f>
        <v>5.7930000000000001</v>
      </c>
      <c r="B2115" s="4">
        <f>IF(A2115=5,0,1)*0.54+0.25*24.6*(Hilfstabelle!A2115-5)/1000</f>
        <v>0.54487695000000003</v>
      </c>
      <c r="C2115" s="3">
        <f>(1213.2+(17.25*('weather data'!E2115-5)))/1000</f>
        <v>1.2268792499999999</v>
      </c>
      <c r="E2115" s="96">
        <v>1.8512535972928119</v>
      </c>
      <c r="F2115" s="115">
        <v>0</v>
      </c>
      <c r="G2115" s="112">
        <f t="shared" si="33"/>
        <v>1.8512535972928119</v>
      </c>
    </row>
    <row r="2116" spans="1:7" x14ac:dyDescent="0.25">
      <c r="A2116" s="28">
        <f>IF('weather data'!E2116&lt;=5,5,'weather data'!E2116)</f>
        <v>5.6589999999999998</v>
      </c>
      <c r="B2116" s="4">
        <f>IF(A2116=5,0,1)*0.54+0.25*24.6*(Hilfstabelle!A2116-5)/1000</f>
        <v>0.54405285000000003</v>
      </c>
      <c r="C2116" s="3">
        <f>(1213.2+(17.25*('weather data'!E2116-5)))/1000</f>
        <v>1.2245677499999998</v>
      </c>
      <c r="E2116" s="96">
        <v>1.871839254501841</v>
      </c>
      <c r="F2116" s="115">
        <v>0</v>
      </c>
      <c r="G2116" s="112">
        <f t="shared" si="33"/>
        <v>1.871839254501841</v>
      </c>
    </row>
    <row r="2117" spans="1:7" x14ac:dyDescent="0.25">
      <c r="A2117" s="28">
        <f>IF('weather data'!E2117&lt;=5,5,'weather data'!E2117)</f>
        <v>5.468</v>
      </c>
      <c r="B2117" s="4">
        <f>IF(A2117=5,0,1)*0.54+0.25*24.6*(Hilfstabelle!A2117-5)/1000</f>
        <v>0.54287820000000009</v>
      </c>
      <c r="C2117" s="3">
        <f>(1213.2+(17.25*('weather data'!E2117-5)))/1000</f>
        <v>1.2212730000000001</v>
      </c>
      <c r="E2117" s="96">
        <v>1.7689109684566939</v>
      </c>
      <c r="F2117" s="115">
        <v>0</v>
      </c>
      <c r="G2117" s="112">
        <f t="shared" si="33"/>
        <v>1.7689109684566939</v>
      </c>
    </row>
    <row r="2118" spans="1:7" x14ac:dyDescent="0.25">
      <c r="A2118" s="28">
        <f>IF('weather data'!E2118&lt;=5,5,'weather data'!E2118)</f>
        <v>5.4370000000000003</v>
      </c>
      <c r="B2118" s="4">
        <f>IF(A2118=5,0,1)*0.54+0.25*24.6*(Hilfstabelle!A2118-5)/1000</f>
        <v>0.54268755000000002</v>
      </c>
      <c r="C2118" s="3">
        <f>(1213.2+(17.25*('weather data'!E2118-5)))/1000</f>
        <v>1.2207382500000001</v>
      </c>
      <c r="E2118" s="96">
        <v>1.6763794789817641</v>
      </c>
      <c r="F2118" s="115">
        <v>0</v>
      </c>
      <c r="G2118" s="112">
        <f t="shared" si="33"/>
        <v>1.6763794789817641</v>
      </c>
    </row>
    <row r="2119" spans="1:7" x14ac:dyDescent="0.25">
      <c r="A2119" s="28">
        <f>IF('weather data'!E2119&lt;=5,5,'weather data'!E2119)</f>
        <v>5.6390000000000002</v>
      </c>
      <c r="B2119" s="4">
        <f>IF(A2119=5,0,1)*0.54+0.25*24.6*(Hilfstabelle!A2119-5)/1000</f>
        <v>0.54392985000000005</v>
      </c>
      <c r="C2119" s="3">
        <f>(1213.2+(17.25*('weather data'!E2119-5)))/1000</f>
        <v>1.22422275</v>
      </c>
      <c r="E2119" s="96">
        <v>1.711104779526289</v>
      </c>
      <c r="F2119" s="115">
        <v>0</v>
      </c>
      <c r="G2119" s="112">
        <f t="shared" si="33"/>
        <v>1.711104779526289</v>
      </c>
    </row>
    <row r="2120" spans="1:7" x14ac:dyDescent="0.25">
      <c r="A2120" s="28">
        <f>IF('weather data'!E2120&lt;=5,5,'weather data'!E2120)</f>
        <v>6.048</v>
      </c>
      <c r="B2120" s="4">
        <f>IF(A2120=5,0,1)*0.54+0.25*24.6*(Hilfstabelle!A2120-5)/1000</f>
        <v>0.54644520000000008</v>
      </c>
      <c r="C2120" s="3">
        <f>(1213.2+(17.25*('weather data'!E2120-5)))/1000</f>
        <v>1.2312780000000001</v>
      </c>
      <c r="E2120" s="96">
        <v>1.9365073291685899</v>
      </c>
      <c r="F2120" s="115">
        <v>0</v>
      </c>
      <c r="G2120" s="112">
        <f t="shared" si="33"/>
        <v>1.9365073291685899</v>
      </c>
    </row>
    <row r="2121" spans="1:7" x14ac:dyDescent="0.25">
      <c r="A2121" s="28">
        <f>IF('weather data'!E2121&lt;=5,5,'weather data'!E2121)</f>
        <v>6.6269999999999998</v>
      </c>
      <c r="B2121" s="4">
        <f>IF(A2121=5,0,1)*0.54+0.25*24.6*(Hilfstabelle!A2121-5)/1000</f>
        <v>0.55000605000000002</v>
      </c>
      <c r="C2121" s="3">
        <f>(1213.2+(17.25*('weather data'!E2121-5)))/1000</f>
        <v>1.2412657499999999</v>
      </c>
      <c r="E2121" s="96">
        <v>2.1305115531688359</v>
      </c>
      <c r="F2121" s="115">
        <v>0</v>
      </c>
      <c r="G2121" s="112">
        <f t="shared" si="33"/>
        <v>2.1305115531688359</v>
      </c>
    </row>
    <row r="2122" spans="1:7" x14ac:dyDescent="0.25">
      <c r="A2122" s="28">
        <f>IF('weather data'!E2122&lt;=5,5,'weather data'!E2122)</f>
        <v>7.6680000000000001</v>
      </c>
      <c r="B2122" s="4">
        <f>IF(A2122=5,0,1)*0.54+0.25*24.6*(Hilfstabelle!A2122-5)/1000</f>
        <v>0.55640820000000002</v>
      </c>
      <c r="C2122" s="3">
        <f>(1213.2+(17.25*('weather data'!E2122-5)))/1000</f>
        <v>1.259223</v>
      </c>
      <c r="E2122" s="96">
        <v>2.5438881848006578</v>
      </c>
      <c r="F2122" s="115">
        <v>0</v>
      </c>
      <c r="G2122" s="112">
        <f t="shared" si="33"/>
        <v>2.5438881848006578</v>
      </c>
    </row>
    <row r="2123" spans="1:7" x14ac:dyDescent="0.25">
      <c r="A2123" s="28">
        <f>IF('weather data'!E2123&lt;=5,5,'weather data'!E2123)</f>
        <v>8.4550000000000001</v>
      </c>
      <c r="B2123" s="4">
        <f>IF(A2123=5,0,1)*0.54+0.25*24.6*(Hilfstabelle!A2123-5)/1000</f>
        <v>0.56124825</v>
      </c>
      <c r="C2123" s="3">
        <f>(1213.2+(17.25*('weather data'!E2123-5)))/1000</f>
        <v>1.2727987500000002</v>
      </c>
      <c r="E2123" s="96">
        <v>2.7539034755190381</v>
      </c>
      <c r="F2123" s="115">
        <v>0</v>
      </c>
      <c r="G2123" s="112">
        <f t="shared" si="33"/>
        <v>2.7539034755190381</v>
      </c>
    </row>
    <row r="2124" spans="1:7" x14ac:dyDescent="0.25">
      <c r="A2124" s="28">
        <f>IF('weather data'!E2124&lt;=5,5,'weather data'!E2124)</f>
        <v>9.0679999999999996</v>
      </c>
      <c r="B2124" s="4">
        <f>IF(A2124=5,0,1)*0.54+0.25*24.6*(Hilfstabelle!A2124-5)/1000</f>
        <v>0.56501820000000003</v>
      </c>
      <c r="C2124" s="3">
        <f>(1213.2+(17.25*('weather data'!E2124-5)))/1000</f>
        <v>1.2833730000000001</v>
      </c>
      <c r="E2124" s="96">
        <v>2.785301801161093</v>
      </c>
      <c r="F2124" s="115">
        <v>0</v>
      </c>
      <c r="G2124" s="112">
        <f t="shared" si="33"/>
        <v>2.785301801161093</v>
      </c>
    </row>
    <row r="2125" spans="1:7" x14ac:dyDescent="0.25">
      <c r="A2125" s="28">
        <f>IF('weather data'!E2125&lt;=5,5,'weather data'!E2125)</f>
        <v>9.5429999999999993</v>
      </c>
      <c r="B2125" s="4">
        <f>IF(A2125=5,0,1)*0.54+0.25*24.6*(Hilfstabelle!A2125-5)/1000</f>
        <v>0.56793945000000001</v>
      </c>
      <c r="C2125" s="3">
        <f>(1213.2+(17.25*('weather data'!E2125-5)))/1000</f>
        <v>1.2915667499999999</v>
      </c>
      <c r="E2125" s="96">
        <v>2.909231616278078</v>
      </c>
      <c r="F2125" s="115">
        <v>0</v>
      </c>
      <c r="G2125" s="112">
        <f t="shared" si="33"/>
        <v>2.909231616278078</v>
      </c>
    </row>
    <row r="2126" spans="1:7" x14ac:dyDescent="0.25">
      <c r="A2126" s="28">
        <f>IF('weather data'!E2126&lt;=5,5,'weather data'!E2126)</f>
        <v>9.7680000000000007</v>
      </c>
      <c r="B2126" s="4">
        <f>IF(A2126=5,0,1)*0.54+0.25*24.6*(Hilfstabelle!A2126-5)/1000</f>
        <v>0.56932320000000003</v>
      </c>
      <c r="C2126" s="3">
        <f>(1213.2+(17.25*('weather data'!E2126-5)))/1000</f>
        <v>1.2954480000000002</v>
      </c>
      <c r="E2126" s="96">
        <v>2.898211011913649</v>
      </c>
      <c r="F2126" s="115">
        <v>0</v>
      </c>
      <c r="G2126" s="112">
        <f t="shared" si="33"/>
        <v>2.898211011913649</v>
      </c>
    </row>
    <row r="2127" spans="1:7" x14ac:dyDescent="0.25">
      <c r="A2127" s="28">
        <f>IF('weather data'!E2127&lt;=5,5,'weather data'!E2127)</f>
        <v>9.8149999999999995</v>
      </c>
      <c r="B2127" s="4">
        <f>IF(A2127=5,0,1)*0.54+0.25*24.6*(Hilfstabelle!A2127-5)/1000</f>
        <v>0.56961225000000004</v>
      </c>
      <c r="C2127" s="3">
        <f>(1213.2+(17.25*('weather data'!E2127-5)))/1000</f>
        <v>1.29625875</v>
      </c>
      <c r="E2127" s="96">
        <v>2.8173239345973609</v>
      </c>
      <c r="F2127" s="115">
        <v>0</v>
      </c>
      <c r="G2127" s="112">
        <f t="shared" si="33"/>
        <v>2.8173239345973609</v>
      </c>
    </row>
    <row r="2128" spans="1:7" x14ac:dyDescent="0.25">
      <c r="A2128" s="28">
        <f>IF('weather data'!E2128&lt;=5,5,'weather data'!E2128)</f>
        <v>9.3249999999999993</v>
      </c>
      <c r="B2128" s="4">
        <f>IF(A2128=5,0,1)*0.54+0.25*24.6*(Hilfstabelle!A2128-5)/1000</f>
        <v>0.56659875000000004</v>
      </c>
      <c r="C2128" s="3">
        <f>(1213.2+(17.25*('weather data'!E2128-5)))/1000</f>
        <v>1.28780625</v>
      </c>
      <c r="E2128" s="96">
        <v>2.7711621578255978</v>
      </c>
      <c r="F2128" s="115">
        <v>0</v>
      </c>
      <c r="G2128" s="112">
        <f t="shared" si="33"/>
        <v>2.7711621578255978</v>
      </c>
    </row>
    <row r="2129" spans="1:7" x14ac:dyDescent="0.25">
      <c r="A2129" s="28">
        <f>IF('weather data'!E2129&lt;=5,5,'weather data'!E2129)</f>
        <v>8.593</v>
      </c>
      <c r="B2129" s="4">
        <f>IF(A2129=5,0,1)*0.54+0.25*24.6*(Hilfstabelle!A2129-5)/1000</f>
        <v>0.56209695000000004</v>
      </c>
      <c r="C2129" s="3">
        <f>(1213.2+(17.25*('weather data'!E2129-5)))/1000</f>
        <v>1.2751792500000001</v>
      </c>
      <c r="E2129" s="96">
        <v>2.7755288123850899</v>
      </c>
      <c r="F2129" s="115">
        <v>0</v>
      </c>
      <c r="G2129" s="112">
        <f t="shared" si="33"/>
        <v>2.7755288123850899</v>
      </c>
    </row>
    <row r="2130" spans="1:7" x14ac:dyDescent="0.25">
      <c r="A2130" s="28">
        <f>IF('weather data'!E2130&lt;=5,5,'weather data'!E2130)</f>
        <v>7.7889999999999997</v>
      </c>
      <c r="B2130" s="4">
        <f>IF(A2130=5,0,1)*0.54+0.25*24.6*(Hilfstabelle!A2130-5)/1000</f>
        <v>0.55715235000000007</v>
      </c>
      <c r="C2130" s="3">
        <f>(1213.2+(17.25*('weather data'!E2130-5)))/1000</f>
        <v>1.26131025</v>
      </c>
      <c r="E2130" s="96">
        <v>2.7684589907173418</v>
      </c>
      <c r="F2130" s="115">
        <v>0</v>
      </c>
      <c r="G2130" s="112">
        <f t="shared" si="33"/>
        <v>2.7684589907173418</v>
      </c>
    </row>
    <row r="2131" spans="1:7" x14ac:dyDescent="0.25">
      <c r="A2131" s="28">
        <f>IF('weather data'!E2131&lt;=5,5,'weather data'!E2131)</f>
        <v>6.8289999999999997</v>
      </c>
      <c r="B2131" s="4">
        <f>IF(A2131=5,0,1)*0.54+0.25*24.6*(Hilfstabelle!A2131-5)/1000</f>
        <v>0.55124835000000005</v>
      </c>
      <c r="C2131" s="3">
        <f>(1213.2+(17.25*('weather data'!E2131-5)))/1000</f>
        <v>1.2447502500000001</v>
      </c>
      <c r="E2131" s="96">
        <v>2.8092144332725919</v>
      </c>
      <c r="F2131" s="115">
        <v>0</v>
      </c>
      <c r="G2131" s="112">
        <f t="shared" si="33"/>
        <v>2.8092144332725919</v>
      </c>
    </row>
    <row r="2132" spans="1:7" x14ac:dyDescent="0.25">
      <c r="A2132" s="28">
        <f>IF('weather data'!E2132&lt;=5,5,'weather data'!E2132)</f>
        <v>6.1879999999999997</v>
      </c>
      <c r="B2132" s="4">
        <f>IF(A2132=5,0,1)*0.54+0.25*24.6*(Hilfstabelle!A2132-5)/1000</f>
        <v>0.54730620000000008</v>
      </c>
      <c r="C2132" s="3">
        <f>(1213.2+(17.25*('weather data'!E2132-5)))/1000</f>
        <v>1.2336929999999999</v>
      </c>
      <c r="E2132" s="96">
        <v>2.8557920819071629</v>
      </c>
      <c r="F2132" s="115">
        <v>0</v>
      </c>
      <c r="G2132" s="112">
        <f t="shared" si="33"/>
        <v>2.8557920819071629</v>
      </c>
    </row>
    <row r="2133" spans="1:7" x14ac:dyDescent="0.25">
      <c r="A2133" s="28">
        <f>IF('weather data'!E2133&lt;=5,5,'weather data'!E2133)</f>
        <v>5.9379999999999997</v>
      </c>
      <c r="B2133" s="4">
        <f>IF(A2133=5,0,1)*0.54+0.25*24.6*(Hilfstabelle!A2133-5)/1000</f>
        <v>0.5457687</v>
      </c>
      <c r="C2133" s="3">
        <f>(1213.2+(17.25*('weather data'!E2133-5)))/1000</f>
        <v>1.2293805</v>
      </c>
      <c r="E2133" s="96">
        <v>2.6626196016325339</v>
      </c>
      <c r="F2133" s="115">
        <v>0</v>
      </c>
      <c r="G2133" s="112">
        <f t="shared" si="33"/>
        <v>2.6626196016325339</v>
      </c>
    </row>
    <row r="2134" spans="1:7" x14ac:dyDescent="0.25">
      <c r="A2134" s="28">
        <f>IF('weather data'!E2134&lt;=5,5,'weather data'!E2134)</f>
        <v>5.9290000000000003</v>
      </c>
      <c r="B2134" s="4">
        <f>IF(A2134=5,0,1)*0.54+0.25*24.6*(Hilfstabelle!A2134-5)/1000</f>
        <v>0.54571334999999999</v>
      </c>
      <c r="C2134" s="3">
        <f>(1213.2+(17.25*('weather data'!E2134-5)))/1000</f>
        <v>1.22922525</v>
      </c>
      <c r="E2134" s="96">
        <v>2.5185200011693292</v>
      </c>
      <c r="F2134" s="115">
        <v>0</v>
      </c>
      <c r="G2134" s="112">
        <f t="shared" si="33"/>
        <v>2.5185200011693292</v>
      </c>
    </row>
    <row r="2135" spans="1:7" x14ac:dyDescent="0.25">
      <c r="A2135" s="28">
        <f>IF('weather data'!E2135&lt;=5,5,'weather data'!E2135)</f>
        <v>6.0119999999999996</v>
      </c>
      <c r="B2135" s="4">
        <f>IF(A2135=5,0,1)*0.54+0.25*24.6*(Hilfstabelle!A2135-5)/1000</f>
        <v>0.54622380000000004</v>
      </c>
      <c r="C2135" s="3">
        <f>(1213.2+(17.25*('weather data'!E2135-5)))/1000</f>
        <v>1.2306570000000001</v>
      </c>
      <c r="E2135" s="96">
        <v>2.3166142117757178</v>
      </c>
      <c r="F2135" s="115">
        <v>0</v>
      </c>
      <c r="G2135" s="112">
        <f t="shared" si="33"/>
        <v>2.3166142117757178</v>
      </c>
    </row>
    <row r="2136" spans="1:7" x14ac:dyDescent="0.25">
      <c r="A2136" s="28">
        <f>IF('weather data'!E2136&lt;=5,5,'weather data'!E2136)</f>
        <v>6.1040000000000001</v>
      </c>
      <c r="B2136" s="4">
        <f>IF(A2136=5,0,1)*0.54+0.25*24.6*(Hilfstabelle!A2136-5)/1000</f>
        <v>0.54678959999999999</v>
      </c>
      <c r="C2136" s="3">
        <f>(1213.2+(17.25*('weather data'!E2136-5)))/1000</f>
        <v>1.2322440000000001</v>
      </c>
      <c r="E2136" s="96">
        <v>2.0947465729672898</v>
      </c>
      <c r="F2136" s="115">
        <v>0</v>
      </c>
      <c r="G2136" s="112">
        <f t="shared" si="33"/>
        <v>2.0947465729672898</v>
      </c>
    </row>
    <row r="2137" spans="1:7" x14ac:dyDescent="0.25">
      <c r="A2137" s="28">
        <f>IF('weather data'!E2137&lt;=5,5,'weather data'!E2137)</f>
        <v>6.1379999999999999</v>
      </c>
      <c r="B2137" s="4">
        <f>IF(A2137=5,0,1)*0.54+0.25*24.6*(Hilfstabelle!A2137-5)/1000</f>
        <v>0.54699870000000006</v>
      </c>
      <c r="C2137" s="3">
        <f>(1213.2+(17.25*('weather data'!E2137-5)))/1000</f>
        <v>1.2328304999999999</v>
      </c>
      <c r="E2137" s="96">
        <v>1.971232629713114</v>
      </c>
      <c r="F2137" s="115">
        <v>0</v>
      </c>
      <c r="G2137" s="112">
        <f t="shared" si="33"/>
        <v>1.971232629713114</v>
      </c>
    </row>
    <row r="2138" spans="1:7" x14ac:dyDescent="0.25">
      <c r="A2138" s="28">
        <f>IF('weather data'!E2138&lt;=5,5,'weather data'!E2138)</f>
        <v>6.06</v>
      </c>
      <c r="B2138" s="4">
        <f>IF(A2138=5,0,1)*0.54+0.25*24.6*(Hilfstabelle!A2138-5)/1000</f>
        <v>0.54651900000000009</v>
      </c>
      <c r="C2138" s="3">
        <f>(1213.2+(17.25*('weather data'!E2138-5)))/1000</f>
        <v>1.2314850000000002</v>
      </c>
      <c r="E2138" s="96">
        <v>1.8701757670506061</v>
      </c>
      <c r="F2138" s="115">
        <v>0</v>
      </c>
      <c r="G2138" s="112">
        <f t="shared" si="33"/>
        <v>1.8701757670506061</v>
      </c>
    </row>
    <row r="2139" spans="1:7" x14ac:dyDescent="0.25">
      <c r="A2139" s="28">
        <f>IF('weather data'!E2139&lt;=5,5,'weather data'!E2139)</f>
        <v>5.8979999999999997</v>
      </c>
      <c r="B2139" s="4">
        <f>IF(A2139=5,0,1)*0.54+0.25*24.6*(Hilfstabelle!A2139-5)/1000</f>
        <v>0.54552270000000003</v>
      </c>
      <c r="C2139" s="3">
        <f>(1213.2+(17.25*('weather data'!E2139-5)))/1000</f>
        <v>1.2286904999999999</v>
      </c>
      <c r="E2139" s="96">
        <v>1.8512535972928119</v>
      </c>
      <c r="F2139" s="115">
        <v>0</v>
      </c>
      <c r="G2139" s="112">
        <f t="shared" si="33"/>
        <v>1.8512535972928119</v>
      </c>
    </row>
    <row r="2140" spans="1:7" x14ac:dyDescent="0.25">
      <c r="A2140" s="28">
        <f>IF('weather data'!E2140&lt;=5,5,'weather data'!E2140)</f>
        <v>5.7329999999999997</v>
      </c>
      <c r="B2140" s="4">
        <f>IF(A2140=5,0,1)*0.54+0.25*24.6*(Hilfstabelle!A2140-5)/1000</f>
        <v>0.54450795000000007</v>
      </c>
      <c r="C2140" s="3">
        <f>(1213.2+(17.25*('weather data'!E2140-5)))/1000</f>
        <v>1.2258442500000002</v>
      </c>
      <c r="E2140" s="96">
        <v>1.871839254501841</v>
      </c>
      <c r="F2140" s="115">
        <v>0</v>
      </c>
      <c r="G2140" s="112">
        <f t="shared" si="33"/>
        <v>1.871839254501841</v>
      </c>
    </row>
    <row r="2141" spans="1:7" x14ac:dyDescent="0.25">
      <c r="A2141" s="28">
        <f>IF('weather data'!E2141&lt;=5,5,'weather data'!E2141)</f>
        <v>5.4980000000000002</v>
      </c>
      <c r="B2141" s="4">
        <f>IF(A2141=5,0,1)*0.54+0.25*24.6*(Hilfstabelle!A2141-5)/1000</f>
        <v>0.54306270000000001</v>
      </c>
      <c r="C2141" s="3">
        <f>(1213.2+(17.25*('weather data'!E2141-5)))/1000</f>
        <v>1.2217905</v>
      </c>
      <c r="E2141" s="96">
        <v>1.7689109684566939</v>
      </c>
      <c r="F2141" s="115">
        <v>0</v>
      </c>
      <c r="G2141" s="112">
        <f t="shared" si="33"/>
        <v>1.7689109684566939</v>
      </c>
    </row>
    <row r="2142" spans="1:7" x14ac:dyDescent="0.25">
      <c r="A2142" s="28">
        <f>IF('weather data'!E2142&lt;=5,5,'weather data'!E2142)</f>
        <v>5.5190000000000001</v>
      </c>
      <c r="B2142" s="4">
        <f>IF(A2142=5,0,1)*0.54+0.25*24.6*(Hilfstabelle!A2142-5)/1000</f>
        <v>0.54319185000000003</v>
      </c>
      <c r="C2142" s="3">
        <f>(1213.2+(17.25*('weather data'!E2142-5)))/1000</f>
        <v>1.22215275</v>
      </c>
      <c r="E2142" s="96">
        <v>1.6763794789817641</v>
      </c>
      <c r="F2142" s="115">
        <v>0</v>
      </c>
      <c r="G2142" s="112">
        <f t="shared" si="33"/>
        <v>1.6763794789817641</v>
      </c>
    </row>
    <row r="2143" spans="1:7" x14ac:dyDescent="0.25">
      <c r="A2143" s="28">
        <f>IF('weather data'!E2143&lt;=5,5,'weather data'!E2143)</f>
        <v>5.9089999999999998</v>
      </c>
      <c r="B2143" s="4">
        <f>IF(A2143=5,0,1)*0.54+0.25*24.6*(Hilfstabelle!A2143-5)/1000</f>
        <v>0.54559035</v>
      </c>
      <c r="C2143" s="3">
        <f>(1213.2+(17.25*('weather data'!E2143-5)))/1000</f>
        <v>1.22888025</v>
      </c>
      <c r="E2143" s="96">
        <v>1.711104779526289</v>
      </c>
      <c r="F2143" s="115">
        <v>0</v>
      </c>
      <c r="G2143" s="112">
        <f t="shared" si="33"/>
        <v>1.711104779526289</v>
      </c>
    </row>
    <row r="2144" spans="1:7" x14ac:dyDescent="0.25">
      <c r="A2144" s="28">
        <f>IF('weather data'!E2144&lt;=5,5,'weather data'!E2144)</f>
        <v>6.4169999999999998</v>
      </c>
      <c r="B2144" s="4">
        <f>IF(A2144=5,0,1)*0.54+0.25*24.6*(Hilfstabelle!A2144-5)/1000</f>
        <v>0.54871455000000002</v>
      </c>
      <c r="C2144" s="3">
        <f>(1213.2+(17.25*('weather data'!E2144-5)))/1000</f>
        <v>1.2376432500000001</v>
      </c>
      <c r="E2144" s="96">
        <v>1.9365073291685899</v>
      </c>
      <c r="F2144" s="115">
        <v>0</v>
      </c>
      <c r="G2144" s="112">
        <f t="shared" si="33"/>
        <v>1.9365073291685899</v>
      </c>
    </row>
    <row r="2145" spans="1:7" x14ac:dyDescent="0.25">
      <c r="A2145" s="28">
        <f>IF('weather data'!E2145&lt;=5,5,'weather data'!E2145)</f>
        <v>6.7949999999999999</v>
      </c>
      <c r="B2145" s="4">
        <f>IF(A2145=5,0,1)*0.54+0.25*24.6*(Hilfstabelle!A2145-5)/1000</f>
        <v>0.55103925000000009</v>
      </c>
      <c r="C2145" s="3">
        <f>(1213.2+(17.25*('weather data'!E2145-5)))/1000</f>
        <v>1.24416375</v>
      </c>
      <c r="E2145" s="96">
        <v>2.1305115531688359</v>
      </c>
      <c r="F2145" s="115">
        <v>0</v>
      </c>
      <c r="G2145" s="112">
        <f t="shared" si="33"/>
        <v>2.1305115531688359</v>
      </c>
    </row>
    <row r="2146" spans="1:7" x14ac:dyDescent="0.25">
      <c r="A2146" s="28">
        <f>IF('weather data'!E2146&lt;=5,5,'weather data'!E2146)</f>
        <v>7.5629999999999997</v>
      </c>
      <c r="B2146" s="4">
        <f>IF(A2146=5,0,1)*0.54+0.25*24.6*(Hilfstabelle!A2146-5)/1000</f>
        <v>0.55576245000000002</v>
      </c>
      <c r="C2146" s="3">
        <f>(1213.2+(17.25*('weather data'!E2146-5)))/1000</f>
        <v>1.2574117499999999</v>
      </c>
      <c r="E2146" s="96">
        <v>2.5438881848006578</v>
      </c>
      <c r="F2146" s="115">
        <v>0</v>
      </c>
      <c r="G2146" s="112">
        <f t="shared" si="33"/>
        <v>2.5438881848006578</v>
      </c>
    </row>
    <row r="2147" spans="1:7" x14ac:dyDescent="0.25">
      <c r="A2147" s="28">
        <f>IF('weather data'!E2147&lt;=5,5,'weather data'!E2147)</f>
        <v>8.2899999999999991</v>
      </c>
      <c r="B2147" s="4">
        <f>IF(A2147=5,0,1)*0.54+0.25*24.6*(Hilfstabelle!A2147-5)/1000</f>
        <v>0.56023350000000005</v>
      </c>
      <c r="C2147" s="3">
        <f>(1213.2+(17.25*('weather data'!E2147-5)))/1000</f>
        <v>1.2699525</v>
      </c>
      <c r="E2147" s="96">
        <v>2.7539034755190381</v>
      </c>
      <c r="F2147" s="115">
        <v>0</v>
      </c>
      <c r="G2147" s="112">
        <f t="shared" si="33"/>
        <v>2.7539034755190381</v>
      </c>
    </row>
    <row r="2148" spans="1:7" x14ac:dyDescent="0.25">
      <c r="A2148" s="28">
        <f>IF('weather data'!E2148&lt;=5,5,'weather data'!E2148)</f>
        <v>8.875</v>
      </c>
      <c r="B2148" s="4">
        <f>IF(A2148=5,0,1)*0.54+0.25*24.6*(Hilfstabelle!A2148-5)/1000</f>
        <v>0.56383125000000001</v>
      </c>
      <c r="C2148" s="3">
        <f>(1213.2+(17.25*('weather data'!E2148-5)))/1000</f>
        <v>1.2800437500000001</v>
      </c>
      <c r="E2148" s="96">
        <v>2.785301801161093</v>
      </c>
      <c r="F2148" s="115">
        <v>0</v>
      </c>
      <c r="G2148" s="112">
        <f t="shared" si="33"/>
        <v>2.785301801161093</v>
      </c>
    </row>
    <row r="2149" spans="1:7" x14ac:dyDescent="0.25">
      <c r="A2149" s="28">
        <f>IF('weather data'!E2149&lt;=5,5,'weather data'!E2149)</f>
        <v>9.61</v>
      </c>
      <c r="B2149" s="4">
        <f>IF(A2149=5,0,1)*0.54+0.25*24.6*(Hilfstabelle!A2149-5)/1000</f>
        <v>0.56835150000000001</v>
      </c>
      <c r="C2149" s="3">
        <f>(1213.2+(17.25*('weather data'!E2149-5)))/1000</f>
        <v>1.2927225</v>
      </c>
      <c r="E2149" s="96">
        <v>2.909231616278078</v>
      </c>
      <c r="F2149" s="115">
        <v>0</v>
      </c>
      <c r="G2149" s="112">
        <f t="shared" si="33"/>
        <v>2.909231616278078</v>
      </c>
    </row>
    <row r="2150" spans="1:7" x14ac:dyDescent="0.25">
      <c r="A2150" s="28">
        <f>IF('weather data'!E2150&lt;=5,5,'weather data'!E2150)</f>
        <v>10.16</v>
      </c>
      <c r="B2150" s="4">
        <f>IF(A2150=5,0,1)*0.54+0.25*24.6*(Hilfstabelle!A2150-5)/1000</f>
        <v>0.57173400000000008</v>
      </c>
      <c r="C2150" s="3">
        <f>(1213.2+(17.25*('weather data'!E2150-5)))/1000</f>
        <v>1.3022100000000001</v>
      </c>
      <c r="E2150" s="96">
        <v>2.898211011913649</v>
      </c>
      <c r="F2150" s="115">
        <v>0</v>
      </c>
      <c r="G2150" s="112">
        <f t="shared" si="33"/>
        <v>2.898211011913649</v>
      </c>
    </row>
    <row r="2151" spans="1:7" x14ac:dyDescent="0.25">
      <c r="A2151" s="28">
        <f>IF('weather data'!E2151&lt;=5,5,'weather data'!E2151)</f>
        <v>10.352</v>
      </c>
      <c r="B2151" s="4">
        <f>IF(A2151=5,0,1)*0.54+0.25*24.6*(Hilfstabelle!A2151-5)/1000</f>
        <v>0.57291480000000006</v>
      </c>
      <c r="C2151" s="3">
        <f>(1213.2+(17.25*('weather data'!E2151-5)))/1000</f>
        <v>1.3055219999999998</v>
      </c>
      <c r="E2151" s="96">
        <v>2.8173239345973609</v>
      </c>
      <c r="F2151" s="115">
        <v>0</v>
      </c>
      <c r="G2151" s="112">
        <f t="shared" si="33"/>
        <v>2.8173239345973609</v>
      </c>
    </row>
    <row r="2152" spans="1:7" x14ac:dyDescent="0.25">
      <c r="A2152" s="28">
        <f>IF('weather data'!E2152&lt;=5,5,'weather data'!E2152)</f>
        <v>10.090999999999999</v>
      </c>
      <c r="B2152" s="4">
        <f>IF(A2152=5,0,1)*0.54+0.25*24.6*(Hilfstabelle!A2152-5)/1000</f>
        <v>0.57130965</v>
      </c>
      <c r="C2152" s="3">
        <f>(1213.2+(17.25*('weather data'!E2152-5)))/1000</f>
        <v>1.30101975</v>
      </c>
      <c r="E2152" s="96">
        <v>2.7711621578255978</v>
      </c>
      <c r="F2152" s="115">
        <v>11</v>
      </c>
      <c r="G2152" s="112">
        <f t="shared" si="33"/>
        <v>13.771162157825598</v>
      </c>
    </row>
    <row r="2153" spans="1:7" x14ac:dyDescent="0.25">
      <c r="A2153" s="28">
        <f>IF('weather data'!E2153&lt;=5,5,'weather data'!E2153)</f>
        <v>9.3960000000000008</v>
      </c>
      <c r="B2153" s="4">
        <f>IF(A2153=5,0,1)*0.54+0.25*24.6*(Hilfstabelle!A2153-5)/1000</f>
        <v>0.56703540000000008</v>
      </c>
      <c r="C2153" s="3">
        <f>(1213.2+(17.25*('weather data'!E2153-5)))/1000</f>
        <v>1.289031</v>
      </c>
      <c r="E2153" s="96">
        <v>2.7755288123850899</v>
      </c>
      <c r="F2153" s="115">
        <v>11</v>
      </c>
      <c r="G2153" s="112">
        <f t="shared" si="33"/>
        <v>13.77552881238509</v>
      </c>
    </row>
    <row r="2154" spans="1:7" x14ac:dyDescent="0.25">
      <c r="A2154" s="28">
        <f>IF('weather data'!E2154&lt;=5,5,'weather data'!E2154)</f>
        <v>8.234</v>
      </c>
      <c r="B2154" s="4">
        <f>IF(A2154=5,0,1)*0.54+0.25*24.6*(Hilfstabelle!A2154-5)/1000</f>
        <v>0.55988910000000003</v>
      </c>
      <c r="C2154" s="3">
        <f>(1213.2+(17.25*('weather data'!E2154-5)))/1000</f>
        <v>1.2689865</v>
      </c>
      <c r="E2154" s="96">
        <v>2.7684589907173418</v>
      </c>
      <c r="F2154" s="115">
        <v>0</v>
      </c>
      <c r="G2154" s="112">
        <f t="shared" si="33"/>
        <v>2.7684589907173418</v>
      </c>
    </row>
    <row r="2155" spans="1:7" x14ac:dyDescent="0.25">
      <c r="A2155" s="28">
        <f>IF('weather data'!E2155&lt;=5,5,'weather data'!E2155)</f>
        <v>6.93</v>
      </c>
      <c r="B2155" s="4">
        <f>IF(A2155=5,0,1)*0.54+0.25*24.6*(Hilfstabelle!A2155-5)/1000</f>
        <v>0.55186950000000001</v>
      </c>
      <c r="C2155" s="3">
        <f>(1213.2+(17.25*('weather data'!E2155-5)))/1000</f>
        <v>1.2464925</v>
      </c>
      <c r="E2155" s="96">
        <v>2.8092144332725919</v>
      </c>
      <c r="F2155" s="115">
        <v>0</v>
      </c>
      <c r="G2155" s="112">
        <f t="shared" si="33"/>
        <v>2.8092144332725919</v>
      </c>
    </row>
    <row r="2156" spans="1:7" x14ac:dyDescent="0.25">
      <c r="A2156" s="28">
        <f>IF('weather data'!E2156&lt;=5,5,'weather data'!E2156)</f>
        <v>6.25</v>
      </c>
      <c r="B2156" s="4">
        <f>IF(A2156=5,0,1)*0.54+0.25*24.6*(Hilfstabelle!A2156-5)/1000</f>
        <v>0.54768749999999999</v>
      </c>
      <c r="C2156" s="3">
        <f>(1213.2+(17.25*('weather data'!E2156-5)))/1000</f>
        <v>1.2347625</v>
      </c>
      <c r="E2156" s="96">
        <v>2.8557920819071629</v>
      </c>
      <c r="F2156" s="115">
        <v>0</v>
      </c>
      <c r="G2156" s="112">
        <f t="shared" si="33"/>
        <v>2.8557920819071629</v>
      </c>
    </row>
    <row r="2157" spans="1:7" x14ac:dyDescent="0.25">
      <c r="A2157" s="28">
        <f>IF('weather data'!E2157&lt;=5,5,'weather data'!E2157)</f>
        <v>6.0220000000000002</v>
      </c>
      <c r="B2157" s="4">
        <f>IF(A2157=5,0,1)*0.54+0.25*24.6*(Hilfstabelle!A2157-5)/1000</f>
        <v>0.54628530000000008</v>
      </c>
      <c r="C2157" s="3">
        <f>(1213.2+(17.25*('weather data'!E2157-5)))/1000</f>
        <v>1.2308295</v>
      </c>
      <c r="E2157" s="96">
        <v>2.6626196016325339</v>
      </c>
      <c r="F2157" s="115">
        <v>0</v>
      </c>
      <c r="G2157" s="112">
        <f t="shared" si="33"/>
        <v>2.6626196016325339</v>
      </c>
    </row>
    <row r="2158" spans="1:7" x14ac:dyDescent="0.25">
      <c r="A2158" s="28">
        <f>IF('weather data'!E2158&lt;=5,5,'weather data'!E2158)</f>
        <v>5.7830000000000004</v>
      </c>
      <c r="B2158" s="4">
        <f>IF(A2158=5,0,1)*0.54+0.25*24.6*(Hilfstabelle!A2158-5)/1000</f>
        <v>0.54481545000000009</v>
      </c>
      <c r="C2158" s="3">
        <f>(1213.2+(17.25*('weather data'!E2158-5)))/1000</f>
        <v>1.22670675</v>
      </c>
      <c r="E2158" s="96">
        <v>2.5185200011693292</v>
      </c>
      <c r="F2158" s="115">
        <v>0</v>
      </c>
      <c r="G2158" s="112">
        <f t="shared" si="33"/>
        <v>2.5185200011693292</v>
      </c>
    </row>
    <row r="2159" spans="1:7" x14ac:dyDescent="0.25">
      <c r="A2159" s="28">
        <f>IF('weather data'!E2159&lt;=5,5,'weather data'!E2159)</f>
        <v>5.6360000000000001</v>
      </c>
      <c r="B2159" s="4">
        <f>IF(A2159=5,0,1)*0.54+0.25*24.6*(Hilfstabelle!A2159-5)/1000</f>
        <v>0.54391140000000004</v>
      </c>
      <c r="C2159" s="3">
        <f>(1213.2+(17.25*('weather data'!E2159-5)))/1000</f>
        <v>1.2241710000000001</v>
      </c>
      <c r="E2159" s="96">
        <v>2.3166142117757178</v>
      </c>
      <c r="F2159" s="115">
        <v>0</v>
      </c>
      <c r="G2159" s="112">
        <f t="shared" si="33"/>
        <v>2.3166142117757178</v>
      </c>
    </row>
    <row r="2160" spans="1:7" x14ac:dyDescent="0.25">
      <c r="A2160" s="28">
        <f>IF('weather data'!E2160&lt;=5,5,'weather data'!E2160)</f>
        <v>5.5830000000000002</v>
      </c>
      <c r="B2160" s="4">
        <f>IF(A2160=5,0,1)*0.54+0.25*24.6*(Hilfstabelle!A2160-5)/1000</f>
        <v>0.54358545000000003</v>
      </c>
      <c r="C2160" s="3">
        <f>(1213.2+(17.25*('weather data'!E2160-5)))/1000</f>
        <v>1.22325675</v>
      </c>
      <c r="E2160" s="96">
        <v>2.0947465729672898</v>
      </c>
      <c r="F2160" s="115">
        <v>0</v>
      </c>
      <c r="G2160" s="112">
        <f t="shared" si="33"/>
        <v>2.0947465729672898</v>
      </c>
    </row>
    <row r="2161" spans="1:7" x14ac:dyDescent="0.25">
      <c r="A2161" s="28">
        <f>IF('weather data'!E2161&lt;=5,5,'weather data'!E2161)</f>
        <v>5.5529999999999999</v>
      </c>
      <c r="B2161" s="4">
        <f>IF(A2161=5,0,1)*0.54+0.25*24.6*(Hilfstabelle!A2161-5)/1000</f>
        <v>0.54340094999999999</v>
      </c>
      <c r="C2161" s="3">
        <f>(1213.2+(17.25*('weather data'!E2161-5)))/1000</f>
        <v>1.2227392500000001</v>
      </c>
      <c r="E2161" s="96">
        <v>1.971232629713114</v>
      </c>
      <c r="F2161" s="115">
        <v>0</v>
      </c>
      <c r="G2161" s="112">
        <f t="shared" si="33"/>
        <v>1.971232629713114</v>
      </c>
    </row>
    <row r="2162" spans="1:7" x14ac:dyDescent="0.25">
      <c r="A2162" s="28">
        <f>IF('weather data'!E2162&lt;=5,5,'weather data'!E2162)</f>
        <v>5.625</v>
      </c>
      <c r="B2162" s="4">
        <f>IF(A2162=5,0,1)*0.54+0.25*24.6*(Hilfstabelle!A2162-5)/1000</f>
        <v>0.54384375000000007</v>
      </c>
      <c r="C2162" s="3">
        <f>(1213.2+(17.25*('weather data'!E2162-5)))/1000</f>
        <v>1.22398125</v>
      </c>
      <c r="E2162" s="96">
        <v>1.941705727453698</v>
      </c>
      <c r="F2162" s="115">
        <v>0</v>
      </c>
      <c r="G2162" s="112">
        <f t="shared" si="33"/>
        <v>1.941705727453698</v>
      </c>
    </row>
    <row r="2163" spans="1:7" x14ac:dyDescent="0.25">
      <c r="A2163" s="28">
        <f>IF('weather data'!E2163&lt;=5,5,'weather data'!E2163)</f>
        <v>5.88</v>
      </c>
      <c r="B2163" s="4">
        <f>IF(A2163=5,0,1)*0.54+0.25*24.6*(Hilfstabelle!A2163-5)/1000</f>
        <v>0.54541200000000001</v>
      </c>
      <c r="C2163" s="3">
        <f>(1213.2+(17.25*('weather data'!E2163-5)))/1000</f>
        <v>1.22838</v>
      </c>
      <c r="E2163" s="96">
        <v>1.9635390002511539</v>
      </c>
      <c r="F2163" s="115">
        <v>0</v>
      </c>
      <c r="G2163" s="112">
        <f t="shared" si="33"/>
        <v>1.9635390002511539</v>
      </c>
    </row>
    <row r="2164" spans="1:7" x14ac:dyDescent="0.25">
      <c r="A2164" s="28">
        <f>IF('weather data'!E2164&lt;=5,5,'weather data'!E2164)</f>
        <v>6.1070000000000002</v>
      </c>
      <c r="B2164" s="4">
        <f>IF(A2164=5,0,1)*0.54+0.25*24.6*(Hilfstabelle!A2164-5)/1000</f>
        <v>0.54680804999999999</v>
      </c>
      <c r="C2164" s="3">
        <f>(1213.2+(17.25*('weather data'!E2164-5)))/1000</f>
        <v>1.23229575</v>
      </c>
      <c r="E2164" s="96">
        <v>1.9706088219189011</v>
      </c>
      <c r="F2164" s="115">
        <v>0</v>
      </c>
      <c r="G2164" s="112">
        <f t="shared" si="33"/>
        <v>1.9706088219189011</v>
      </c>
    </row>
    <row r="2165" spans="1:7" x14ac:dyDescent="0.25">
      <c r="A2165" s="28">
        <f>IF('weather data'!E2165&lt;=5,5,'weather data'!E2165)</f>
        <v>5.7030000000000003</v>
      </c>
      <c r="B2165" s="4">
        <f>IF(A2165=5,0,1)*0.54+0.25*24.6*(Hilfstabelle!A2165-5)/1000</f>
        <v>0.54432345000000004</v>
      </c>
      <c r="C2165" s="3">
        <f>(1213.2+(17.25*('weather data'!E2165-5)))/1000</f>
        <v>1.22532675</v>
      </c>
      <c r="E2165" s="96">
        <v>1.861442457931624</v>
      </c>
      <c r="F2165" s="115">
        <v>0</v>
      </c>
      <c r="G2165" s="112">
        <f t="shared" si="33"/>
        <v>1.861442457931624</v>
      </c>
    </row>
    <row r="2166" spans="1:7" x14ac:dyDescent="0.25">
      <c r="A2166" s="28">
        <f>IF('weather data'!E2166&lt;=5,5,'weather data'!E2166)</f>
        <v>5</v>
      </c>
      <c r="B2166" s="4">
        <f>IF(A2166=5,0,1)*0.54+0.25*24.6*(Hilfstabelle!A2166-5)/1000</f>
        <v>0</v>
      </c>
      <c r="C2166" s="3">
        <f>(1213.2+(17.25*('weather data'!E2166-5)))/1000</f>
        <v>1.2068347500000001</v>
      </c>
      <c r="E2166" s="96">
        <v>1.772237943359164</v>
      </c>
      <c r="F2166" s="115">
        <v>0</v>
      </c>
      <c r="G2166" s="112">
        <f t="shared" si="33"/>
        <v>1.772237943359164</v>
      </c>
    </row>
    <row r="2167" spans="1:7" x14ac:dyDescent="0.25">
      <c r="A2167" s="28">
        <f>IF('weather data'!E2167&lt;=5,5,'weather data'!E2167)</f>
        <v>5</v>
      </c>
      <c r="B2167" s="4">
        <f>IF(A2167=5,0,1)*0.54+0.25*24.6*(Hilfstabelle!A2167-5)/1000</f>
        <v>0</v>
      </c>
      <c r="C2167" s="3">
        <f>(1213.2+(17.25*('weather data'!E2167-5)))/1000</f>
        <v>1.1938110000000002</v>
      </c>
      <c r="E2167" s="96">
        <v>1.804260076795432</v>
      </c>
      <c r="F2167" s="115">
        <v>0</v>
      </c>
      <c r="G2167" s="112">
        <f t="shared" si="33"/>
        <v>1.804260076795432</v>
      </c>
    </row>
    <row r="2168" spans="1:7" x14ac:dyDescent="0.25">
      <c r="A2168" s="28">
        <f>IF('weather data'!E2168&lt;=5,5,'weather data'!E2168)</f>
        <v>5</v>
      </c>
      <c r="B2168" s="4">
        <f>IF(A2168=5,0,1)*0.54+0.25*24.6*(Hilfstabelle!A2168-5)/1000</f>
        <v>0</v>
      </c>
      <c r="C2168" s="3">
        <f>(1213.2+(17.25*('weather data'!E2168-5)))/1000</f>
        <v>1.198089</v>
      </c>
      <c r="E2168" s="96">
        <v>2.015938854965047</v>
      </c>
      <c r="F2168" s="115">
        <v>0</v>
      </c>
      <c r="G2168" s="112">
        <f t="shared" si="33"/>
        <v>2.015938854965047</v>
      </c>
    </row>
    <row r="2169" spans="1:7" x14ac:dyDescent="0.25">
      <c r="A2169" s="28">
        <f>IF('weather data'!E2169&lt;=5,5,'weather data'!E2169)</f>
        <v>5</v>
      </c>
      <c r="B2169" s="4">
        <f>IF(A2169=5,0,1)*0.54+0.25*24.6*(Hilfstabelle!A2169-5)/1000</f>
        <v>0</v>
      </c>
      <c r="C2169" s="3">
        <f>(1213.2+(17.25*('weather data'!E2169-5)))/1000</f>
        <v>1.2075765000000001</v>
      </c>
      <c r="E2169" s="96">
        <v>2.1371655029737751</v>
      </c>
      <c r="F2169" s="115">
        <v>0</v>
      </c>
      <c r="G2169" s="112">
        <f t="shared" si="33"/>
        <v>2.1371655029737751</v>
      </c>
    </row>
    <row r="2170" spans="1:7" x14ac:dyDescent="0.25">
      <c r="A2170" s="28">
        <f>IF('weather data'!E2170&lt;=5,5,'weather data'!E2170)</f>
        <v>5.1580000000000004</v>
      </c>
      <c r="B2170" s="4">
        <f>IF(A2170=5,0,1)*0.54+0.25*24.6*(Hilfstabelle!A2170-5)/1000</f>
        <v>0.54097170000000006</v>
      </c>
      <c r="C2170" s="3">
        <f>(1213.2+(17.25*('weather data'!E2170-5)))/1000</f>
        <v>1.2159255</v>
      </c>
      <c r="E2170" s="96">
        <v>2.6811258995275198</v>
      </c>
      <c r="F2170" s="115">
        <v>0</v>
      </c>
      <c r="G2170" s="112">
        <f t="shared" si="33"/>
        <v>2.6811258995275198</v>
      </c>
    </row>
    <row r="2171" spans="1:7" x14ac:dyDescent="0.25">
      <c r="A2171" s="28">
        <f>IF('weather data'!E2171&lt;=5,5,'weather data'!E2171)</f>
        <v>5.6210000000000004</v>
      </c>
      <c r="B2171" s="4">
        <f>IF(A2171=5,0,1)*0.54+0.25*24.6*(Hilfstabelle!A2171-5)/1000</f>
        <v>0.54381915000000003</v>
      </c>
      <c r="C2171" s="3">
        <f>(1213.2+(17.25*('weather data'!E2171-5)))/1000</f>
        <v>1.2239122500000001</v>
      </c>
      <c r="E2171" s="96">
        <v>2.9106871677979091</v>
      </c>
      <c r="F2171" s="115">
        <v>0</v>
      </c>
      <c r="G2171" s="112">
        <f t="shared" si="33"/>
        <v>2.9106871677979091</v>
      </c>
    </row>
    <row r="2172" spans="1:7" x14ac:dyDescent="0.25">
      <c r="A2172" s="28">
        <f>IF('weather data'!E2172&lt;=5,5,'weather data'!E2172)</f>
        <v>5.49</v>
      </c>
      <c r="B2172" s="4">
        <f>IF(A2172=5,0,1)*0.54+0.25*24.6*(Hilfstabelle!A2172-5)/1000</f>
        <v>0.54301350000000004</v>
      </c>
      <c r="C2172" s="3">
        <f>(1213.2+(17.25*('weather data'!E2172-5)))/1000</f>
        <v>1.2216525000000003</v>
      </c>
      <c r="E2172" s="96">
        <v>2.877833290636024</v>
      </c>
      <c r="F2172" s="115">
        <v>0</v>
      </c>
      <c r="G2172" s="112">
        <f t="shared" si="33"/>
        <v>2.877833290636024</v>
      </c>
    </row>
    <row r="2173" spans="1:7" x14ac:dyDescent="0.25">
      <c r="A2173" s="28">
        <f>IF('weather data'!E2173&lt;=5,5,'weather data'!E2173)</f>
        <v>5.4950000000000001</v>
      </c>
      <c r="B2173" s="4">
        <f>IF(A2173=5,0,1)*0.54+0.25*24.6*(Hilfstabelle!A2173-5)/1000</f>
        <v>0.54304425000000001</v>
      </c>
      <c r="C2173" s="3">
        <f>(1213.2+(17.25*('weather data'!E2173-5)))/1000</f>
        <v>1.2217387499999999</v>
      </c>
      <c r="E2173" s="96">
        <v>2.9818012563381919</v>
      </c>
      <c r="F2173" s="115">
        <v>0</v>
      </c>
      <c r="G2173" s="112">
        <f t="shared" si="33"/>
        <v>2.9818012563381919</v>
      </c>
    </row>
    <row r="2174" spans="1:7" x14ac:dyDescent="0.25">
      <c r="A2174" s="28">
        <f>IF('weather data'!E2174&lt;=5,5,'weather data'!E2174)</f>
        <v>5.7519999999999998</v>
      </c>
      <c r="B2174" s="4">
        <f>IF(A2174=5,0,1)*0.54+0.25*24.6*(Hilfstabelle!A2174-5)/1000</f>
        <v>0.54462480000000002</v>
      </c>
      <c r="C2174" s="3">
        <f>(1213.2+(17.25*('weather data'!E2174-5)))/1000</f>
        <v>1.226172</v>
      </c>
      <c r="E2174" s="96">
        <v>2.937510902949068</v>
      </c>
      <c r="F2174" s="115">
        <v>0</v>
      </c>
      <c r="G2174" s="112">
        <f t="shared" si="33"/>
        <v>2.937510902949068</v>
      </c>
    </row>
    <row r="2175" spans="1:7" x14ac:dyDescent="0.25">
      <c r="A2175" s="28">
        <f>IF('weather data'!E2175&lt;=5,5,'weather data'!E2175)</f>
        <v>6.0570000000000004</v>
      </c>
      <c r="B2175" s="4">
        <f>IF(A2175=5,0,1)*0.54+0.25*24.6*(Hilfstabelle!A2175-5)/1000</f>
        <v>0.54650055000000008</v>
      </c>
      <c r="C2175" s="3">
        <f>(1213.2+(17.25*('weather data'!E2175-5)))/1000</f>
        <v>1.23143325</v>
      </c>
      <c r="E2175" s="96">
        <v>2.8123334722436568</v>
      </c>
      <c r="F2175" s="115">
        <v>0</v>
      </c>
      <c r="G2175" s="112">
        <f t="shared" si="33"/>
        <v>2.8123334722436568</v>
      </c>
    </row>
    <row r="2176" spans="1:7" x14ac:dyDescent="0.25">
      <c r="A2176" s="28">
        <f>IF('weather data'!E2176&lt;=5,5,'weather data'!E2176)</f>
        <v>6.101</v>
      </c>
      <c r="B2176" s="4">
        <f>IF(A2176=5,0,1)*0.54+0.25*24.6*(Hilfstabelle!A2176-5)/1000</f>
        <v>0.54677114999999998</v>
      </c>
      <c r="C2176" s="3">
        <f>(1213.2+(17.25*('weather data'!E2176-5)))/1000</f>
        <v>1.23219225</v>
      </c>
      <c r="E2176" s="96">
        <v>2.4902407144983392</v>
      </c>
      <c r="F2176" s="115">
        <v>0</v>
      </c>
      <c r="G2176" s="112">
        <f t="shared" si="33"/>
        <v>2.4902407144983392</v>
      </c>
    </row>
    <row r="2177" spans="1:7" x14ac:dyDescent="0.25">
      <c r="A2177" s="28">
        <f>IF('weather data'!E2177&lt;=5,5,'weather data'!E2177)</f>
        <v>5.9930000000000003</v>
      </c>
      <c r="B2177" s="4">
        <f>IF(A2177=5,0,1)*0.54+0.25*24.6*(Hilfstabelle!A2177-5)/1000</f>
        <v>0.54610695000000009</v>
      </c>
      <c r="C2177" s="3">
        <f>(1213.2+(17.25*('weather data'!E2177-5)))/1000</f>
        <v>1.23032925</v>
      </c>
      <c r="E2177" s="96">
        <v>2.2504905855891391</v>
      </c>
      <c r="F2177" s="115">
        <v>0</v>
      </c>
      <c r="G2177" s="112">
        <f t="shared" si="33"/>
        <v>2.2504905855891391</v>
      </c>
    </row>
    <row r="2178" spans="1:7" x14ac:dyDescent="0.25">
      <c r="A2178" s="28">
        <f>IF('weather data'!E2178&lt;=5,5,'weather data'!E2178)</f>
        <v>5.476</v>
      </c>
      <c r="B2178" s="4">
        <f>IF(A2178=5,0,1)*0.54+0.25*24.6*(Hilfstabelle!A2178-5)/1000</f>
        <v>0.54292740000000006</v>
      </c>
      <c r="C2178" s="3">
        <f>(1213.2+(17.25*('weather data'!E2178-5)))/1000</f>
        <v>1.221411</v>
      </c>
      <c r="E2178" s="96">
        <v>2.1671082770959988</v>
      </c>
      <c r="F2178" s="115">
        <v>0</v>
      </c>
      <c r="G2178" s="112">
        <f t="shared" ref="G2178:G2241" si="34">F2178+E2178</f>
        <v>2.1671082770959988</v>
      </c>
    </row>
    <row r="2179" spans="1:7" x14ac:dyDescent="0.25">
      <c r="A2179" s="28">
        <f>IF('weather data'!E2179&lt;=5,5,'weather data'!E2179)</f>
        <v>5</v>
      </c>
      <c r="B2179" s="4">
        <f>IF(A2179=5,0,1)*0.54+0.25*24.6*(Hilfstabelle!A2179-5)/1000</f>
        <v>0</v>
      </c>
      <c r="C2179" s="3">
        <f>(1213.2+(17.25*('weather data'!E2179-5)))/1000</f>
        <v>1.1967607500000002</v>
      </c>
      <c r="E2179" s="96">
        <v>2.263382613336208</v>
      </c>
      <c r="F2179" s="115">
        <v>0</v>
      </c>
      <c r="G2179" s="112">
        <f t="shared" si="34"/>
        <v>2.263382613336208</v>
      </c>
    </row>
    <row r="2180" spans="1:7" x14ac:dyDescent="0.25">
      <c r="A2180" s="28">
        <f>IF('weather data'!E2180&lt;=5,5,'weather data'!E2180)</f>
        <v>5</v>
      </c>
      <c r="B2180" s="4">
        <f>IF(A2180=5,0,1)*0.54+0.25*24.6*(Hilfstabelle!A2180-5)/1000</f>
        <v>0</v>
      </c>
      <c r="C2180" s="3">
        <f>(1213.2+(17.25*('weather data'!E2180-5)))/1000</f>
        <v>1.1751465000000001</v>
      </c>
      <c r="E2180" s="96">
        <v>2.2488270981379039</v>
      </c>
      <c r="F2180" s="115">
        <v>0</v>
      </c>
      <c r="G2180" s="112">
        <f t="shared" si="34"/>
        <v>2.2488270981379039</v>
      </c>
    </row>
    <row r="2181" spans="1:7" x14ac:dyDescent="0.25">
      <c r="A2181" s="28">
        <f>IF('weather data'!E2181&lt;=5,5,'weather data'!E2181)</f>
        <v>5</v>
      </c>
      <c r="B2181" s="4">
        <f>IF(A2181=5,0,1)*0.54+0.25*24.6*(Hilfstabelle!A2181-5)/1000</f>
        <v>0</v>
      </c>
      <c r="C2181" s="3">
        <f>(1213.2+(17.25*('weather data'!E2181-5)))/1000</f>
        <v>1.163934</v>
      </c>
      <c r="E2181" s="96">
        <v>2.2473715466180741</v>
      </c>
      <c r="F2181" s="115">
        <v>0</v>
      </c>
      <c r="G2181" s="112">
        <f t="shared" si="34"/>
        <v>2.2473715466180741</v>
      </c>
    </row>
    <row r="2182" spans="1:7" x14ac:dyDescent="0.25">
      <c r="A2182" s="28">
        <f>IF('weather data'!E2182&lt;=5,5,'weather data'!E2182)</f>
        <v>5</v>
      </c>
      <c r="B2182" s="4">
        <f>IF(A2182=5,0,1)*0.54+0.25*24.6*(Hilfstabelle!A2182-5)/1000</f>
        <v>0</v>
      </c>
      <c r="C2182" s="3">
        <f>(1213.2+(17.25*('weather data'!E2182-5)))/1000</f>
        <v>1.1502375</v>
      </c>
      <c r="E2182" s="96">
        <v>2.3538347434970941</v>
      </c>
      <c r="F2182" s="115">
        <v>0</v>
      </c>
      <c r="G2182" s="112">
        <f t="shared" si="34"/>
        <v>2.3538347434970941</v>
      </c>
    </row>
    <row r="2183" spans="1:7" x14ac:dyDescent="0.25">
      <c r="A2183" s="28">
        <f>IF('weather data'!E2183&lt;=5,5,'weather data'!E2183)</f>
        <v>5</v>
      </c>
      <c r="B2183" s="4">
        <f>IF(A2183=5,0,1)*0.54+0.25*24.6*(Hilfstabelle!A2183-5)/1000</f>
        <v>0</v>
      </c>
      <c r="C2183" s="3">
        <f>(1213.2+(17.25*('weather data'!E2183-5)))/1000</f>
        <v>1.1426130000000001</v>
      </c>
      <c r="E2183" s="96">
        <v>2.2180525802900619</v>
      </c>
      <c r="F2183" s="115">
        <v>0</v>
      </c>
      <c r="G2183" s="112">
        <f t="shared" si="34"/>
        <v>2.2180525802900619</v>
      </c>
    </row>
    <row r="2184" spans="1:7" x14ac:dyDescent="0.25">
      <c r="A2184" s="28">
        <f>IF('weather data'!E2184&lt;=5,5,'weather data'!E2184)</f>
        <v>5</v>
      </c>
      <c r="B2184" s="4">
        <f>IF(A2184=5,0,1)*0.54+0.25*24.6*(Hilfstabelle!A2184-5)/1000</f>
        <v>0</v>
      </c>
      <c r="C2184" s="3">
        <f>(1213.2+(17.25*('weather data'!E2184-5)))/1000</f>
        <v>1.1282265</v>
      </c>
      <c r="E2184" s="96">
        <v>2.0250880359468368</v>
      </c>
      <c r="F2184" s="115">
        <v>0</v>
      </c>
      <c r="G2184" s="112">
        <f t="shared" si="34"/>
        <v>2.0250880359468368</v>
      </c>
    </row>
    <row r="2185" spans="1:7" x14ac:dyDescent="0.25">
      <c r="A2185" s="28">
        <f>IF('weather data'!E2185&lt;=5,5,'weather data'!E2185)</f>
        <v>5</v>
      </c>
      <c r="B2185" s="4">
        <f>IF(A2185=5,0,1)*0.54+0.25*24.6*(Hilfstabelle!A2185-5)/1000</f>
        <v>0</v>
      </c>
      <c r="C2185" s="3">
        <f>(1213.2+(17.25*('weather data'!E2185-5)))/1000</f>
        <v>1.116393</v>
      </c>
      <c r="E2185" s="96">
        <v>1.8834836666604839</v>
      </c>
      <c r="F2185" s="115">
        <v>0</v>
      </c>
      <c r="G2185" s="112">
        <f t="shared" si="34"/>
        <v>1.8834836666604839</v>
      </c>
    </row>
    <row r="2186" spans="1:7" x14ac:dyDescent="0.25">
      <c r="A2186" s="28">
        <f>IF('weather data'!E2186&lt;=5,5,'weather data'!E2186)</f>
        <v>5</v>
      </c>
      <c r="B2186" s="4">
        <f>IF(A2186=5,0,1)*0.54+0.25*24.6*(Hilfstabelle!A2186-5)/1000</f>
        <v>0</v>
      </c>
      <c r="C2186" s="3">
        <f>(1213.2+(17.25*('weather data'!E2186-5)))/1000</f>
        <v>1.1085097499999998</v>
      </c>
      <c r="E2186" s="96">
        <v>1.819855271650757</v>
      </c>
      <c r="F2186" s="115">
        <v>0</v>
      </c>
      <c r="G2186" s="112">
        <f t="shared" si="34"/>
        <v>1.819855271650757</v>
      </c>
    </row>
    <row r="2187" spans="1:7" x14ac:dyDescent="0.25">
      <c r="A2187" s="28">
        <f>IF('weather data'!E2187&lt;=5,5,'weather data'!E2187)</f>
        <v>5</v>
      </c>
      <c r="B2187" s="4">
        <f>IF(A2187=5,0,1)*0.54+0.25*24.6*(Hilfstabelle!A2187-5)/1000</f>
        <v>0</v>
      </c>
      <c r="C2187" s="3">
        <f>(1213.2+(17.25*('weather data'!E2187-5)))/1000</f>
        <v>1.11161475</v>
      </c>
      <c r="E2187" s="96">
        <v>1.8439758396936601</v>
      </c>
      <c r="F2187" s="115">
        <v>0</v>
      </c>
      <c r="G2187" s="112">
        <f t="shared" si="34"/>
        <v>1.8439758396936601</v>
      </c>
    </row>
    <row r="2188" spans="1:7" x14ac:dyDescent="0.25">
      <c r="A2188" s="28">
        <f>IF('weather data'!E2188&lt;=5,5,'weather data'!E2188)</f>
        <v>5</v>
      </c>
      <c r="B2188" s="4">
        <f>IF(A2188=5,0,1)*0.54+0.25*24.6*(Hilfstabelle!A2188-5)/1000</f>
        <v>0</v>
      </c>
      <c r="C2188" s="3">
        <f>(1213.2+(17.25*('weather data'!E2188-5)))/1000</f>
        <v>1.1138055</v>
      </c>
      <c r="E2188" s="96">
        <v>1.888474129014188</v>
      </c>
      <c r="F2188" s="115">
        <v>0</v>
      </c>
      <c r="G2188" s="112">
        <f t="shared" si="34"/>
        <v>1.888474129014188</v>
      </c>
    </row>
    <row r="2189" spans="1:7" x14ac:dyDescent="0.25">
      <c r="A2189" s="28">
        <f>IF('weather data'!E2189&lt;=5,5,'weather data'!E2189)</f>
        <v>5</v>
      </c>
      <c r="B2189" s="4">
        <f>IF(A2189=5,0,1)*0.54+0.25*24.6*(Hilfstabelle!A2189-5)/1000</f>
        <v>0</v>
      </c>
      <c r="C2189" s="3">
        <f>(1213.2+(17.25*('weather data'!E2189-5)))/1000</f>
        <v>1.1186527499999999</v>
      </c>
      <c r="E2189" s="96">
        <v>1.793031536499597</v>
      </c>
      <c r="F2189" s="115">
        <v>0</v>
      </c>
      <c r="G2189" s="112">
        <f t="shared" si="34"/>
        <v>1.793031536499597</v>
      </c>
    </row>
    <row r="2190" spans="1:7" x14ac:dyDescent="0.25">
      <c r="A2190" s="28">
        <f>IF('weather data'!E2190&lt;=5,5,'weather data'!E2190)</f>
        <v>5</v>
      </c>
      <c r="B2190" s="4">
        <f>IF(A2190=5,0,1)*0.54+0.25*24.6*(Hilfstabelle!A2190-5)/1000</f>
        <v>0</v>
      </c>
      <c r="C2190" s="3">
        <f>(1213.2+(17.25*('weather data'!E2190-5)))/1000</f>
        <v>1.1169450000000001</v>
      </c>
      <c r="E2190" s="96">
        <v>1.725660294724592</v>
      </c>
      <c r="F2190" s="115">
        <v>0</v>
      </c>
      <c r="G2190" s="112">
        <f t="shared" si="34"/>
        <v>1.725660294724592</v>
      </c>
    </row>
    <row r="2191" spans="1:7" x14ac:dyDescent="0.25">
      <c r="A2191" s="28">
        <f>IF('weather data'!E2191&lt;=5,5,'weather data'!E2191)</f>
        <v>5</v>
      </c>
      <c r="B2191" s="4">
        <f>IF(A2191=5,0,1)*0.54+0.25*24.6*(Hilfstabelle!A2191-5)/1000</f>
        <v>0</v>
      </c>
      <c r="C2191" s="3">
        <f>(1213.2+(17.25*('weather data'!E2191-5)))/1000</f>
        <v>1.129227</v>
      </c>
      <c r="E2191" s="96">
        <v>1.7622570186517561</v>
      </c>
      <c r="F2191" s="115">
        <v>0</v>
      </c>
      <c r="G2191" s="112">
        <f t="shared" si="34"/>
        <v>1.7622570186517561</v>
      </c>
    </row>
    <row r="2192" spans="1:7" x14ac:dyDescent="0.25">
      <c r="A2192" s="28">
        <f>IF('weather data'!E2192&lt;=5,5,'weather data'!E2192)</f>
        <v>5</v>
      </c>
      <c r="B2192" s="4">
        <f>IF(A2192=5,0,1)*0.54+0.25*24.6*(Hilfstabelle!A2192-5)/1000</f>
        <v>0</v>
      </c>
      <c r="C2192" s="3">
        <f>(1213.2+(17.25*('weather data'!E2192-5)))/1000</f>
        <v>1.1605185000000002</v>
      </c>
      <c r="E2192" s="96">
        <v>1.9458644460817851</v>
      </c>
      <c r="F2192" s="115">
        <v>0</v>
      </c>
      <c r="G2192" s="112">
        <f t="shared" si="34"/>
        <v>1.9458644460817851</v>
      </c>
    </row>
    <row r="2193" spans="1:7" x14ac:dyDescent="0.25">
      <c r="A2193" s="28">
        <f>IF('weather data'!E2193&lt;=5,5,'weather data'!E2193)</f>
        <v>5</v>
      </c>
      <c r="B2193" s="4">
        <f>IF(A2193=5,0,1)*0.54+0.25*24.6*(Hilfstabelle!A2193-5)/1000</f>
        <v>0</v>
      </c>
      <c r="C2193" s="3">
        <f>(1213.2+(17.25*('weather data'!E2193-5)))/1000</f>
        <v>1.199883</v>
      </c>
      <c r="E2193" s="96">
        <v>2.031534049820372</v>
      </c>
      <c r="F2193" s="115">
        <v>0</v>
      </c>
      <c r="G2193" s="112">
        <f t="shared" si="34"/>
        <v>2.031534049820372</v>
      </c>
    </row>
    <row r="2194" spans="1:7" x14ac:dyDescent="0.25">
      <c r="A2194" s="28">
        <f>IF('weather data'!E2194&lt;=5,5,'weather data'!E2194)</f>
        <v>5.68</v>
      </c>
      <c r="B2194" s="4">
        <f>IF(A2194=5,0,1)*0.54+0.25*24.6*(Hilfstabelle!A2194-5)/1000</f>
        <v>0.54418200000000005</v>
      </c>
      <c r="C2194" s="3">
        <f>(1213.2+(17.25*('weather data'!E2194-5)))/1000</f>
        <v>1.2249300000000001</v>
      </c>
      <c r="E2194" s="96">
        <v>2.1560876727315699</v>
      </c>
      <c r="F2194" s="115">
        <v>0</v>
      </c>
      <c r="G2194" s="112">
        <f t="shared" si="34"/>
        <v>2.1560876727315699</v>
      </c>
    </row>
    <row r="2195" spans="1:7" x14ac:dyDescent="0.25">
      <c r="A2195" s="28">
        <f>IF('weather data'!E2195&lt;=5,5,'weather data'!E2195)</f>
        <v>6.5869999999999997</v>
      </c>
      <c r="B2195" s="4">
        <f>IF(A2195=5,0,1)*0.54+0.25*24.6*(Hilfstabelle!A2195-5)/1000</f>
        <v>0.54976005000000006</v>
      </c>
      <c r="C2195" s="3">
        <f>(1213.2+(17.25*('weather data'!E2195-5)))/1000</f>
        <v>1.2405757499999999</v>
      </c>
      <c r="E2195" s="96">
        <v>2.1080544725771682</v>
      </c>
      <c r="F2195" s="115">
        <v>0</v>
      </c>
      <c r="G2195" s="112">
        <f t="shared" si="34"/>
        <v>2.1080544725771682</v>
      </c>
    </row>
    <row r="2196" spans="1:7" x14ac:dyDescent="0.25">
      <c r="A2196" s="28">
        <f>IF('weather data'!E2196&lt;=5,5,'weather data'!E2196)</f>
        <v>6.89</v>
      </c>
      <c r="B2196" s="4">
        <f>IF(A2196=5,0,1)*0.54+0.25*24.6*(Hilfstabelle!A2196-5)/1000</f>
        <v>0.55162350000000004</v>
      </c>
      <c r="C2196" s="3">
        <f>(1213.2+(17.25*('weather data'!E2196-5)))/1000</f>
        <v>1.2458024999999999</v>
      </c>
      <c r="E2196" s="96">
        <v>2.0020071475609562</v>
      </c>
      <c r="F2196" s="115">
        <v>0</v>
      </c>
      <c r="G2196" s="112">
        <f t="shared" si="34"/>
        <v>2.0020071475609562</v>
      </c>
    </row>
    <row r="2197" spans="1:7" x14ac:dyDescent="0.25">
      <c r="A2197" s="28">
        <f>IF('weather data'!E2197&lt;=5,5,'weather data'!E2197)</f>
        <v>7.07</v>
      </c>
      <c r="B2197" s="4">
        <f>IF(A2197=5,0,1)*0.54+0.25*24.6*(Hilfstabelle!A2197-5)/1000</f>
        <v>0.55273050000000001</v>
      </c>
      <c r="C2197" s="3">
        <f>(1213.2+(17.25*('weather data'!E2197-5)))/1000</f>
        <v>1.2489075000000001</v>
      </c>
      <c r="E2197" s="96">
        <v>2.0092849051601078</v>
      </c>
      <c r="F2197" s="115">
        <v>0</v>
      </c>
      <c r="G2197" s="112">
        <f t="shared" si="34"/>
        <v>2.0092849051601078</v>
      </c>
    </row>
    <row r="2198" spans="1:7" x14ac:dyDescent="0.25">
      <c r="A2198" s="28">
        <f>IF('weather data'!E2198&lt;=5,5,'weather data'!E2198)</f>
        <v>7.1929999999999996</v>
      </c>
      <c r="B2198" s="4">
        <f>IF(A2198=5,0,1)*0.54+0.25*24.6*(Hilfstabelle!A2198-5)/1000</f>
        <v>0.55348695000000003</v>
      </c>
      <c r="C2198" s="3">
        <f>(1213.2+(17.25*('weather data'!E2198-5)))/1000</f>
        <v>1.25102925</v>
      </c>
      <c r="E2198" s="96">
        <v>1.9814214903519269</v>
      </c>
      <c r="F2198" s="115">
        <v>0</v>
      </c>
      <c r="G2198" s="112">
        <f t="shared" si="34"/>
        <v>1.9814214903519269</v>
      </c>
    </row>
    <row r="2199" spans="1:7" x14ac:dyDescent="0.25">
      <c r="A2199" s="28">
        <f>IF('weather data'!E2199&lt;=5,5,'weather data'!E2199)</f>
        <v>7.4589999999999996</v>
      </c>
      <c r="B2199" s="4">
        <f>IF(A2199=5,0,1)*0.54+0.25*24.6*(Hilfstabelle!A2199-5)/1000</f>
        <v>0.55512285000000006</v>
      </c>
      <c r="C2199" s="3">
        <f>(1213.2+(17.25*('weather data'!E2199-5)))/1000</f>
        <v>1.2556177500000001</v>
      </c>
      <c r="E2199" s="96">
        <v>1.9859960808428221</v>
      </c>
      <c r="F2199" s="115">
        <v>0</v>
      </c>
      <c r="G2199" s="112">
        <f t="shared" si="34"/>
        <v>1.9859960808428221</v>
      </c>
    </row>
    <row r="2200" spans="1:7" x14ac:dyDescent="0.25">
      <c r="A2200" s="28">
        <f>IF('weather data'!E2200&lt;=5,5,'weather data'!E2200)</f>
        <v>7.1529999999999996</v>
      </c>
      <c r="B2200" s="4">
        <f>IF(A2200=5,0,1)*0.54+0.25*24.6*(Hilfstabelle!A2200-5)/1000</f>
        <v>0.55324095000000006</v>
      </c>
      <c r="C2200" s="3">
        <f>(1213.2+(17.25*('weather data'!E2200-5)))/1000</f>
        <v>1.2503392499999999</v>
      </c>
      <c r="E2200" s="96">
        <v>2.0217610610443679</v>
      </c>
      <c r="F2200" s="115">
        <v>0</v>
      </c>
      <c r="G2200" s="112">
        <f t="shared" si="34"/>
        <v>2.0217610610443679</v>
      </c>
    </row>
    <row r="2201" spans="1:7" x14ac:dyDescent="0.25">
      <c r="A2201" s="28">
        <f>IF('weather data'!E2201&lt;=5,5,'weather data'!E2201)</f>
        <v>6.1950000000000003</v>
      </c>
      <c r="B2201" s="4">
        <f>IF(A2201=5,0,1)*0.54+0.25*24.6*(Hilfstabelle!A2201-5)/1000</f>
        <v>0.54734925000000001</v>
      </c>
      <c r="C2201" s="3">
        <f>(1213.2+(17.25*('weather data'!E2201-5)))/1000</f>
        <v>1.2338137499999999</v>
      </c>
      <c r="E2201" s="96">
        <v>1.984124657460183</v>
      </c>
      <c r="F2201" s="115">
        <v>0</v>
      </c>
      <c r="G2201" s="112">
        <f t="shared" si="34"/>
        <v>1.984124657460183</v>
      </c>
    </row>
    <row r="2202" spans="1:7" x14ac:dyDescent="0.25">
      <c r="A2202" s="28">
        <f>IF('weather data'!E2202&lt;=5,5,'weather data'!E2202)</f>
        <v>5.218</v>
      </c>
      <c r="B2202" s="4">
        <f>IF(A2202=5,0,1)*0.54+0.25*24.6*(Hilfstabelle!A2202-5)/1000</f>
        <v>0.54134070000000001</v>
      </c>
      <c r="C2202" s="3">
        <f>(1213.2+(17.25*('weather data'!E2202-5)))/1000</f>
        <v>1.2169605000000001</v>
      </c>
      <c r="E2202" s="96">
        <v>1.9859960808428221</v>
      </c>
      <c r="F2202" s="115">
        <v>0</v>
      </c>
      <c r="G2202" s="112">
        <f t="shared" si="34"/>
        <v>1.9859960808428221</v>
      </c>
    </row>
    <row r="2203" spans="1:7" x14ac:dyDescent="0.25">
      <c r="A2203" s="28">
        <f>IF('weather data'!E2203&lt;=5,5,'weather data'!E2203)</f>
        <v>5</v>
      </c>
      <c r="B2203" s="4">
        <f>IF(A2203=5,0,1)*0.54+0.25*24.6*(Hilfstabelle!A2203-5)/1000</f>
        <v>0</v>
      </c>
      <c r="C2203" s="3">
        <f>(1213.2+(17.25*('weather data'!E2203-5)))/1000</f>
        <v>1.2042127500000002</v>
      </c>
      <c r="E2203" s="96">
        <v>2.046921308744293</v>
      </c>
      <c r="F2203" s="115">
        <v>0</v>
      </c>
      <c r="G2203" s="112">
        <f t="shared" si="34"/>
        <v>2.046921308744293</v>
      </c>
    </row>
    <row r="2204" spans="1:7" x14ac:dyDescent="0.25">
      <c r="A2204" s="28">
        <f>IF('weather data'!E2204&lt;=5,5,'weather data'!E2204)</f>
        <v>5</v>
      </c>
      <c r="B2204" s="4">
        <f>IF(A2204=5,0,1)*0.54+0.25*24.6*(Hilfstabelle!A2204-5)/1000</f>
        <v>0</v>
      </c>
      <c r="C2204" s="3">
        <f>(1213.2+(17.25*('weather data'!E2204-5)))/1000</f>
        <v>1.2006764999999999</v>
      </c>
      <c r="E2204" s="96">
        <v>2.0872608794367342</v>
      </c>
      <c r="F2204" s="115">
        <v>0</v>
      </c>
      <c r="G2204" s="112">
        <f t="shared" si="34"/>
        <v>2.0872608794367342</v>
      </c>
    </row>
    <row r="2205" spans="1:7" x14ac:dyDescent="0.25">
      <c r="A2205" s="28">
        <f>IF('weather data'!E2205&lt;=5,5,'weather data'!E2205)</f>
        <v>5</v>
      </c>
      <c r="B2205" s="4">
        <f>IF(A2205=5,0,1)*0.54+0.25*24.6*(Hilfstabelle!A2205-5)/1000</f>
        <v>0</v>
      </c>
      <c r="C2205" s="3">
        <f>(1213.2+(17.25*('weather data'!E2205-5)))/1000</f>
        <v>1.20648975</v>
      </c>
      <c r="E2205" s="96">
        <v>2.2105668867595059</v>
      </c>
      <c r="F2205" s="115">
        <v>0</v>
      </c>
      <c r="G2205" s="112">
        <f t="shared" si="34"/>
        <v>2.2105668867595059</v>
      </c>
    </row>
    <row r="2206" spans="1:7" x14ac:dyDescent="0.25">
      <c r="A2206" s="28">
        <f>IF('weather data'!E2206&lt;=5,5,'weather data'!E2206)</f>
        <v>5.1829999999999998</v>
      </c>
      <c r="B2206" s="4">
        <f>IF(A2206=5,0,1)*0.54+0.25*24.6*(Hilfstabelle!A2206-5)/1000</f>
        <v>0.54112545000000001</v>
      </c>
      <c r="C2206" s="3">
        <f>(1213.2+(17.25*('weather data'!E2206-5)))/1000</f>
        <v>1.2163567500000001</v>
      </c>
      <c r="E2206" s="96">
        <v>2.325971328688913</v>
      </c>
      <c r="F2206" s="115">
        <v>0</v>
      </c>
      <c r="G2206" s="112">
        <f t="shared" si="34"/>
        <v>2.325971328688913</v>
      </c>
    </row>
    <row r="2207" spans="1:7" x14ac:dyDescent="0.25">
      <c r="A2207" s="28">
        <f>IF('weather data'!E2207&lt;=5,5,'weather data'!E2207)</f>
        <v>5.5789999999999997</v>
      </c>
      <c r="B2207" s="4">
        <f>IF(A2207=5,0,1)*0.54+0.25*24.6*(Hilfstabelle!A2207-5)/1000</f>
        <v>0.54356084999999998</v>
      </c>
      <c r="C2207" s="3">
        <f>(1213.2+(17.25*('weather data'!E2207-5)))/1000</f>
        <v>1.2231877500000001</v>
      </c>
      <c r="E2207" s="96">
        <v>2.1388289904250102</v>
      </c>
      <c r="F2207" s="115">
        <v>0</v>
      </c>
      <c r="G2207" s="112">
        <f t="shared" si="34"/>
        <v>2.1388289904250102</v>
      </c>
    </row>
    <row r="2208" spans="1:7" x14ac:dyDescent="0.25">
      <c r="A2208" s="28">
        <f>IF('weather data'!E2208&lt;=5,5,'weather data'!E2208)</f>
        <v>5.2409999999999997</v>
      </c>
      <c r="B2208" s="4">
        <f>IF(A2208=5,0,1)*0.54+0.25*24.6*(Hilfstabelle!A2208-5)/1000</f>
        <v>0.54148215</v>
      </c>
      <c r="C2208" s="3">
        <f>(1213.2+(17.25*('weather data'!E2208-5)))/1000</f>
        <v>1.2173572500000001</v>
      </c>
      <c r="E2208" s="96">
        <v>1.9350517776487599</v>
      </c>
      <c r="F2208" s="115">
        <v>0</v>
      </c>
      <c r="G2208" s="112">
        <f t="shared" si="34"/>
        <v>1.9350517776487599</v>
      </c>
    </row>
    <row r="2209" spans="1:7" x14ac:dyDescent="0.25">
      <c r="A2209" s="28">
        <f>IF('weather data'!E2209&lt;=5,5,'weather data'!E2209)</f>
        <v>5</v>
      </c>
      <c r="B2209" s="4">
        <f>IF(A2209=5,0,1)*0.54+0.25*24.6*(Hilfstabelle!A2209-5)/1000</f>
        <v>0</v>
      </c>
      <c r="C2209" s="3">
        <f>(1213.2+(17.25*('weather data'!E2209-5)))/1000</f>
        <v>1.1983822500000001</v>
      </c>
      <c r="E2209" s="96">
        <v>1.8298361963581651</v>
      </c>
      <c r="F2209" s="115">
        <v>0</v>
      </c>
      <c r="G2209" s="112">
        <f t="shared" si="34"/>
        <v>1.8298361963581651</v>
      </c>
    </row>
    <row r="2210" spans="1:7" x14ac:dyDescent="0.25">
      <c r="A2210" s="28">
        <f>IF('weather data'!E2210&lt;=5,5,'weather data'!E2210)</f>
        <v>5</v>
      </c>
      <c r="B2210" s="4">
        <f>IF(A2210=5,0,1)*0.54+0.25*24.6*(Hilfstabelle!A2210-5)/1000</f>
        <v>0</v>
      </c>
      <c r="C2210" s="3">
        <f>(1213.2+(17.25*('weather data'!E2210-5)))/1000</f>
        <v>1.1807872500000001</v>
      </c>
      <c r="E2210" s="96">
        <v>1.8701757670506061</v>
      </c>
      <c r="F2210" s="115">
        <v>0</v>
      </c>
      <c r="G2210" s="112">
        <f t="shared" si="34"/>
        <v>1.8701757670506061</v>
      </c>
    </row>
    <row r="2211" spans="1:7" x14ac:dyDescent="0.25">
      <c r="A2211" s="28">
        <f>IF('weather data'!E2211&lt;=5,5,'weather data'!E2211)</f>
        <v>5</v>
      </c>
      <c r="B2211" s="4">
        <f>IF(A2211=5,0,1)*0.54+0.25*24.6*(Hilfstabelle!A2211-5)/1000</f>
        <v>0</v>
      </c>
      <c r="C2211" s="3">
        <f>(1213.2+(17.25*('weather data'!E2211-5)))/1000</f>
        <v>1.1696610000000001</v>
      </c>
      <c r="E2211" s="96">
        <v>1.8512535972928119</v>
      </c>
      <c r="F2211" s="115">
        <v>0</v>
      </c>
      <c r="G2211" s="112">
        <f t="shared" si="34"/>
        <v>1.8512535972928119</v>
      </c>
    </row>
    <row r="2212" spans="1:7" x14ac:dyDescent="0.25">
      <c r="A2212" s="28">
        <f>IF('weather data'!E2212&lt;=5,5,'weather data'!E2212)</f>
        <v>5</v>
      </c>
      <c r="B2212" s="4">
        <f>IF(A2212=5,0,1)*0.54+0.25*24.6*(Hilfstabelle!A2212-5)/1000</f>
        <v>0</v>
      </c>
      <c r="C2212" s="3">
        <f>(1213.2+(17.25*('weather data'!E2212-5)))/1000</f>
        <v>1.16602125</v>
      </c>
      <c r="E2212" s="96">
        <v>1.871839254501841</v>
      </c>
      <c r="F2212" s="115">
        <v>0</v>
      </c>
      <c r="G2212" s="112">
        <f t="shared" si="34"/>
        <v>1.871839254501841</v>
      </c>
    </row>
    <row r="2213" spans="1:7" x14ac:dyDescent="0.25">
      <c r="A2213" s="28">
        <f>IF('weather data'!E2213&lt;=5,5,'weather data'!E2213)</f>
        <v>5</v>
      </c>
      <c r="B2213" s="4">
        <f>IF(A2213=5,0,1)*0.54+0.25*24.6*(Hilfstabelle!A2213-5)/1000</f>
        <v>0</v>
      </c>
      <c r="C2213" s="3">
        <f>(1213.2+(17.25*('weather data'!E2213-5)))/1000</f>
        <v>1.1620192499999999</v>
      </c>
      <c r="E2213" s="96">
        <v>1.7689109684566939</v>
      </c>
      <c r="F2213" s="115">
        <v>0</v>
      </c>
      <c r="G2213" s="112">
        <f t="shared" si="34"/>
        <v>1.7689109684566939</v>
      </c>
    </row>
    <row r="2214" spans="1:7" x14ac:dyDescent="0.25">
      <c r="A2214" s="28">
        <f>IF('weather data'!E2214&lt;=5,5,'weather data'!E2214)</f>
        <v>5</v>
      </c>
      <c r="B2214" s="4">
        <f>IF(A2214=5,0,1)*0.54+0.25*24.6*(Hilfstabelle!A2214-5)/1000</f>
        <v>0</v>
      </c>
      <c r="C2214" s="3">
        <f>(1213.2+(17.25*('weather data'!E2214-5)))/1000</f>
        <v>1.1541014999999999</v>
      </c>
      <c r="E2214" s="96">
        <v>1.6763794789817641</v>
      </c>
      <c r="F2214" s="115">
        <v>0</v>
      </c>
      <c r="G2214" s="112">
        <f t="shared" si="34"/>
        <v>1.6763794789817641</v>
      </c>
    </row>
    <row r="2215" spans="1:7" x14ac:dyDescent="0.25">
      <c r="A2215" s="28">
        <f>IF('weather data'!E2215&lt;=5,5,'weather data'!E2215)</f>
        <v>5</v>
      </c>
      <c r="B2215" s="4">
        <f>IF(A2215=5,0,1)*0.54+0.25*24.6*(Hilfstabelle!A2215-5)/1000</f>
        <v>0</v>
      </c>
      <c r="C2215" s="3">
        <f>(1213.2+(17.25*('weather data'!E2215-5)))/1000</f>
        <v>1.1579482500000002</v>
      </c>
      <c r="E2215" s="96">
        <v>1.711104779526289</v>
      </c>
      <c r="F2215" s="115">
        <v>0</v>
      </c>
      <c r="G2215" s="112">
        <f t="shared" si="34"/>
        <v>1.711104779526289</v>
      </c>
    </row>
    <row r="2216" spans="1:7" x14ac:dyDescent="0.25">
      <c r="A2216" s="28">
        <f>IF('weather data'!E2216&lt;=5,5,'weather data'!E2216)</f>
        <v>5</v>
      </c>
      <c r="B2216" s="4">
        <f>IF(A2216=5,0,1)*0.54+0.25*24.6*(Hilfstabelle!A2216-5)/1000</f>
        <v>0</v>
      </c>
      <c r="C2216" s="3">
        <f>(1213.2+(17.25*('weather data'!E2216-5)))/1000</f>
        <v>1.1777685000000002</v>
      </c>
      <c r="E2216" s="96">
        <v>1.9365073291685899</v>
      </c>
      <c r="F2216" s="115">
        <v>0</v>
      </c>
      <c r="G2216" s="112">
        <f t="shared" si="34"/>
        <v>1.9365073291685899</v>
      </c>
    </row>
    <row r="2217" spans="1:7" x14ac:dyDescent="0.25">
      <c r="A2217" s="28">
        <f>IF('weather data'!E2217&lt;=5,5,'weather data'!E2217)</f>
        <v>5</v>
      </c>
      <c r="B2217" s="4">
        <f>IF(A2217=5,0,1)*0.54+0.25*24.6*(Hilfstabelle!A2217-5)/1000</f>
        <v>0</v>
      </c>
      <c r="C2217" s="3">
        <f>(1213.2+(17.25*('weather data'!E2217-5)))/1000</f>
        <v>1.2003315000000001</v>
      </c>
      <c r="E2217" s="96">
        <v>2.1305115531688359</v>
      </c>
      <c r="F2217" s="115">
        <v>0</v>
      </c>
      <c r="G2217" s="112">
        <f t="shared" si="34"/>
        <v>2.1305115531688359</v>
      </c>
    </row>
    <row r="2218" spans="1:7" x14ac:dyDescent="0.25">
      <c r="A2218" s="28">
        <f>IF('weather data'!E2218&lt;=5,5,'weather data'!E2218)</f>
        <v>5.2670000000000003</v>
      </c>
      <c r="B2218" s="4">
        <f>IF(A2218=5,0,1)*0.54+0.25*24.6*(Hilfstabelle!A2218-5)/1000</f>
        <v>0.54164204999999999</v>
      </c>
      <c r="C2218" s="3">
        <f>(1213.2+(17.25*('weather data'!E2218-5)))/1000</f>
        <v>1.2178057499999999</v>
      </c>
      <c r="E2218" s="96">
        <v>2.5438881848006578</v>
      </c>
      <c r="F2218" s="115">
        <v>0</v>
      </c>
      <c r="G2218" s="112">
        <f t="shared" si="34"/>
        <v>2.5438881848006578</v>
      </c>
    </row>
    <row r="2219" spans="1:7" x14ac:dyDescent="0.25">
      <c r="A2219" s="28">
        <f>IF('weather data'!E2219&lt;=5,5,'weather data'!E2219)</f>
        <v>6.0149999999999997</v>
      </c>
      <c r="B2219" s="4">
        <f>IF(A2219=5,0,1)*0.54+0.25*24.6*(Hilfstabelle!A2219-5)/1000</f>
        <v>0.54624225000000004</v>
      </c>
      <c r="C2219" s="3">
        <f>(1213.2+(17.25*('weather data'!E2219-5)))/1000</f>
        <v>1.23070875</v>
      </c>
      <c r="E2219" s="96">
        <v>2.7539034755190381</v>
      </c>
      <c r="F2219" s="115">
        <v>0</v>
      </c>
      <c r="G2219" s="112">
        <f t="shared" si="34"/>
        <v>2.7539034755190381</v>
      </c>
    </row>
    <row r="2220" spans="1:7" x14ac:dyDescent="0.25">
      <c r="A2220" s="28">
        <f>IF('weather data'!E2220&lt;=5,5,'weather data'!E2220)</f>
        <v>6.6870000000000003</v>
      </c>
      <c r="B2220" s="4">
        <f>IF(A2220=5,0,1)*0.54+0.25*24.6*(Hilfstabelle!A2220-5)/1000</f>
        <v>0.55037505000000009</v>
      </c>
      <c r="C2220" s="3">
        <f>(1213.2+(17.25*('weather data'!E2220-5)))/1000</f>
        <v>1.2423007500000001</v>
      </c>
      <c r="E2220" s="96">
        <v>2.785301801161093</v>
      </c>
      <c r="F2220" s="115">
        <v>0</v>
      </c>
      <c r="G2220" s="112">
        <f t="shared" si="34"/>
        <v>2.785301801161093</v>
      </c>
    </row>
    <row r="2221" spans="1:7" x14ac:dyDescent="0.25">
      <c r="A2221" s="28">
        <f>IF('weather data'!E2221&lt;=5,5,'weather data'!E2221)</f>
        <v>7.3739999999999997</v>
      </c>
      <c r="B2221" s="4">
        <f>IF(A2221=5,0,1)*0.54+0.25*24.6*(Hilfstabelle!A2221-5)/1000</f>
        <v>0.55460010000000004</v>
      </c>
      <c r="C2221" s="3">
        <f>(1213.2+(17.25*('weather data'!E2221-5)))/1000</f>
        <v>1.2541514999999999</v>
      </c>
      <c r="E2221" s="96">
        <v>2.909231616278078</v>
      </c>
      <c r="F2221" s="115">
        <v>0</v>
      </c>
      <c r="G2221" s="112">
        <f t="shared" si="34"/>
        <v>2.909231616278078</v>
      </c>
    </row>
    <row r="2222" spans="1:7" x14ac:dyDescent="0.25">
      <c r="A2222" s="28">
        <f>IF('weather data'!E2222&lt;=5,5,'weather data'!E2222)</f>
        <v>7.6529999999999996</v>
      </c>
      <c r="B2222" s="4">
        <f>IF(A2222=5,0,1)*0.54+0.25*24.6*(Hilfstabelle!A2222-5)/1000</f>
        <v>0.55631595</v>
      </c>
      <c r="C2222" s="3">
        <f>(1213.2+(17.25*('weather data'!E2222-5)))/1000</f>
        <v>1.25896425</v>
      </c>
      <c r="E2222" s="96">
        <v>2.898211011913649</v>
      </c>
      <c r="F2222" s="115">
        <v>0</v>
      </c>
      <c r="G2222" s="112">
        <f t="shared" si="34"/>
        <v>2.898211011913649</v>
      </c>
    </row>
    <row r="2223" spans="1:7" x14ac:dyDescent="0.25">
      <c r="A2223" s="28">
        <f>IF('weather data'!E2223&lt;=5,5,'weather data'!E2223)</f>
        <v>7.5730000000000004</v>
      </c>
      <c r="B2223" s="4">
        <f>IF(A2223=5,0,1)*0.54+0.25*24.6*(Hilfstabelle!A2223-5)/1000</f>
        <v>0.55582395000000007</v>
      </c>
      <c r="C2223" s="3">
        <f>(1213.2+(17.25*('weather data'!E2223-5)))/1000</f>
        <v>1.2575842500000001</v>
      </c>
      <c r="E2223" s="96">
        <v>2.8173239345973609</v>
      </c>
      <c r="F2223" s="115">
        <v>0</v>
      </c>
      <c r="G2223" s="112">
        <f t="shared" si="34"/>
        <v>2.8173239345973609</v>
      </c>
    </row>
    <row r="2224" spans="1:7" x14ac:dyDescent="0.25">
      <c r="A2224" s="28">
        <f>IF('weather data'!E2224&lt;=5,5,'weather data'!E2224)</f>
        <v>7.2359999999999998</v>
      </c>
      <c r="B2224" s="4">
        <f>IF(A2224=5,0,1)*0.54+0.25*24.6*(Hilfstabelle!A2224-5)/1000</f>
        <v>0.5537514</v>
      </c>
      <c r="C2224" s="3">
        <f>(1213.2+(17.25*('weather data'!E2224-5)))/1000</f>
        <v>1.251771</v>
      </c>
      <c r="E2224" s="96">
        <v>2.7711621578255978</v>
      </c>
      <c r="F2224" s="115">
        <v>0</v>
      </c>
      <c r="G2224" s="112">
        <f t="shared" si="34"/>
        <v>2.7711621578255978</v>
      </c>
    </row>
    <row r="2225" spans="1:7" x14ac:dyDescent="0.25">
      <c r="A2225" s="28">
        <f>IF('weather data'!E2225&lt;=5,5,'weather data'!E2225)</f>
        <v>6.5439999999999996</v>
      </c>
      <c r="B2225" s="4">
        <f>IF(A2225=5,0,1)*0.54+0.25*24.6*(Hilfstabelle!A2225-5)/1000</f>
        <v>0.54949560000000008</v>
      </c>
      <c r="C2225" s="3">
        <f>(1213.2+(17.25*('weather data'!E2225-5)))/1000</f>
        <v>1.2398340000000001</v>
      </c>
      <c r="E2225" s="96">
        <v>2.7755288123850899</v>
      </c>
      <c r="F2225" s="115">
        <v>0</v>
      </c>
      <c r="G2225" s="112">
        <f t="shared" si="34"/>
        <v>2.7755288123850899</v>
      </c>
    </row>
    <row r="2226" spans="1:7" x14ac:dyDescent="0.25">
      <c r="A2226" s="28">
        <f>IF('weather data'!E2226&lt;=5,5,'weather data'!E2226)</f>
        <v>5.4770000000000003</v>
      </c>
      <c r="B2226" s="4">
        <f>IF(A2226=5,0,1)*0.54+0.25*24.6*(Hilfstabelle!A2226-5)/1000</f>
        <v>0.54293354999999999</v>
      </c>
      <c r="C2226" s="3">
        <f>(1213.2+(17.25*('weather data'!E2226-5)))/1000</f>
        <v>1.2214282500000002</v>
      </c>
      <c r="E2226" s="96">
        <v>2.7684589907173418</v>
      </c>
      <c r="F2226" s="115">
        <v>0</v>
      </c>
      <c r="G2226" s="112">
        <f t="shared" si="34"/>
        <v>2.7684589907173418</v>
      </c>
    </row>
    <row r="2227" spans="1:7" x14ac:dyDescent="0.25">
      <c r="A2227" s="28">
        <f>IF('weather data'!E2227&lt;=5,5,'weather data'!E2227)</f>
        <v>5</v>
      </c>
      <c r="B2227" s="4">
        <f>IF(A2227=5,0,1)*0.54+0.25*24.6*(Hilfstabelle!A2227-5)/1000</f>
        <v>0</v>
      </c>
      <c r="C2227" s="3">
        <f>(1213.2+(17.25*('weather data'!E2227-5)))/1000</f>
        <v>1.197675</v>
      </c>
      <c r="E2227" s="96">
        <v>2.8092144332725919</v>
      </c>
      <c r="F2227" s="115">
        <v>0</v>
      </c>
      <c r="G2227" s="112">
        <f t="shared" si="34"/>
        <v>2.8092144332725919</v>
      </c>
    </row>
    <row r="2228" spans="1:7" x14ac:dyDescent="0.25">
      <c r="A2228" s="28">
        <f>IF('weather data'!E2228&lt;=5,5,'weather data'!E2228)</f>
        <v>5</v>
      </c>
      <c r="B2228" s="4">
        <f>IF(A2228=5,0,1)*0.54+0.25*24.6*(Hilfstabelle!A2228-5)/1000</f>
        <v>0</v>
      </c>
      <c r="C2228" s="3">
        <f>(1213.2+(17.25*('weather data'!E2228-5)))/1000</f>
        <v>1.183047</v>
      </c>
      <c r="E2228" s="96">
        <v>2.8557920819071629</v>
      </c>
      <c r="F2228" s="115">
        <v>0</v>
      </c>
      <c r="G2228" s="112">
        <f t="shared" si="34"/>
        <v>2.8557920819071629</v>
      </c>
    </row>
    <row r="2229" spans="1:7" x14ac:dyDescent="0.25">
      <c r="A2229" s="28">
        <f>IF('weather data'!E2229&lt;=5,5,'weather data'!E2229)</f>
        <v>5</v>
      </c>
      <c r="B2229" s="4">
        <f>IF(A2229=5,0,1)*0.54+0.25*24.6*(Hilfstabelle!A2229-5)/1000</f>
        <v>0</v>
      </c>
      <c r="C2229" s="3">
        <f>(1213.2+(17.25*('weather data'!E2229-5)))/1000</f>
        <v>1.1756122500000001</v>
      </c>
      <c r="E2229" s="96">
        <v>2.6626196016325339</v>
      </c>
      <c r="F2229" s="115">
        <v>0</v>
      </c>
      <c r="G2229" s="112">
        <f t="shared" si="34"/>
        <v>2.6626196016325339</v>
      </c>
    </row>
    <row r="2230" spans="1:7" x14ac:dyDescent="0.25">
      <c r="A2230" s="28">
        <f>IF('weather data'!E2230&lt;=5,5,'weather data'!E2230)</f>
        <v>5</v>
      </c>
      <c r="B2230" s="4">
        <f>IF(A2230=5,0,1)*0.54+0.25*24.6*(Hilfstabelle!A2230-5)/1000</f>
        <v>0</v>
      </c>
      <c r="C2230" s="3">
        <f>(1213.2+(17.25*('weather data'!E2230-5)))/1000</f>
        <v>1.1680740000000001</v>
      </c>
      <c r="E2230" s="96">
        <v>2.5185200011693292</v>
      </c>
      <c r="F2230" s="115">
        <v>0</v>
      </c>
      <c r="G2230" s="112">
        <f t="shared" si="34"/>
        <v>2.5185200011693292</v>
      </c>
    </row>
    <row r="2231" spans="1:7" x14ac:dyDescent="0.25">
      <c r="A2231" s="28">
        <f>IF('weather data'!E2231&lt;=5,5,'weather data'!E2231)</f>
        <v>5</v>
      </c>
      <c r="B2231" s="4">
        <f>IF(A2231=5,0,1)*0.54+0.25*24.6*(Hilfstabelle!A2231-5)/1000</f>
        <v>0</v>
      </c>
      <c r="C2231" s="3">
        <f>(1213.2+(17.25*('weather data'!E2231-5)))/1000</f>
        <v>1.1599492500000002</v>
      </c>
      <c r="E2231" s="96">
        <v>2.3166142117757178</v>
      </c>
      <c r="F2231" s="115">
        <v>0</v>
      </c>
      <c r="G2231" s="112">
        <f t="shared" si="34"/>
        <v>2.3166142117757178</v>
      </c>
    </row>
    <row r="2232" spans="1:7" x14ac:dyDescent="0.25">
      <c r="A2232" s="28">
        <f>IF('weather data'!E2232&lt;=5,5,'weather data'!E2232)</f>
        <v>5</v>
      </c>
      <c r="B2232" s="4">
        <f>IF(A2232=5,0,1)*0.54+0.25*24.6*(Hilfstabelle!A2232-5)/1000</f>
        <v>0</v>
      </c>
      <c r="C2232" s="3">
        <f>(1213.2+(17.25*('weather data'!E2232-5)))/1000</f>
        <v>1.1575515000000001</v>
      </c>
      <c r="E2232" s="96">
        <v>2.0947465729672898</v>
      </c>
      <c r="F2232" s="115">
        <v>0</v>
      </c>
      <c r="G2232" s="112">
        <f t="shared" si="34"/>
        <v>2.0947465729672898</v>
      </c>
    </row>
    <row r="2233" spans="1:7" x14ac:dyDescent="0.25">
      <c r="A2233" s="28">
        <f>IF('weather data'!E2233&lt;=5,5,'weather data'!E2233)</f>
        <v>5</v>
      </c>
      <c r="B2233" s="4">
        <f>IF(A2233=5,0,1)*0.54+0.25*24.6*(Hilfstabelle!A2233-5)/1000</f>
        <v>0</v>
      </c>
      <c r="C2233" s="3">
        <f>(1213.2+(17.25*('weather data'!E2233-5)))/1000</f>
        <v>1.1556367500000002</v>
      </c>
      <c r="E2233" s="96">
        <v>1.971232629713114</v>
      </c>
      <c r="F2233" s="115">
        <v>0</v>
      </c>
      <c r="G2233" s="112">
        <f t="shared" si="34"/>
        <v>1.971232629713114</v>
      </c>
    </row>
    <row r="2234" spans="1:7" x14ac:dyDescent="0.25">
      <c r="A2234" s="28">
        <f>IF('weather data'!E2234&lt;=5,5,'weather data'!E2234)</f>
        <v>5</v>
      </c>
      <c r="B2234" s="4">
        <f>IF(A2234=5,0,1)*0.54+0.25*24.6*(Hilfstabelle!A2234-5)/1000</f>
        <v>0</v>
      </c>
      <c r="C2234" s="3">
        <f>(1213.2+(17.25*('weather data'!E2234-5)))/1000</f>
        <v>1.1537047500000002</v>
      </c>
      <c r="E2234" s="96">
        <v>1.8701757670506061</v>
      </c>
      <c r="F2234" s="115">
        <v>0</v>
      </c>
      <c r="G2234" s="112">
        <f t="shared" si="34"/>
        <v>1.8701757670506061</v>
      </c>
    </row>
    <row r="2235" spans="1:7" x14ac:dyDescent="0.25">
      <c r="A2235" s="28">
        <f>IF('weather data'!E2235&lt;=5,5,'weather data'!E2235)</f>
        <v>5</v>
      </c>
      <c r="B2235" s="4">
        <f>IF(A2235=5,0,1)*0.54+0.25*24.6*(Hilfstabelle!A2235-5)/1000</f>
        <v>0</v>
      </c>
      <c r="C2235" s="3">
        <f>(1213.2+(17.25*('weather data'!E2235-5)))/1000</f>
        <v>1.1512897500000001</v>
      </c>
      <c r="E2235" s="96">
        <v>1.8512535972928119</v>
      </c>
      <c r="F2235" s="115">
        <v>0</v>
      </c>
      <c r="G2235" s="112">
        <f t="shared" si="34"/>
        <v>1.8512535972928119</v>
      </c>
    </row>
    <row r="2236" spans="1:7" x14ac:dyDescent="0.25">
      <c r="A2236" s="28">
        <f>IF('weather data'!E2236&lt;=5,5,'weather data'!E2236)</f>
        <v>5</v>
      </c>
      <c r="B2236" s="4">
        <f>IF(A2236=5,0,1)*0.54+0.25*24.6*(Hilfstabelle!A2236-5)/1000</f>
        <v>0</v>
      </c>
      <c r="C2236" s="3">
        <f>(1213.2+(17.25*('weather data'!E2236-5)))/1000</f>
        <v>1.1497545</v>
      </c>
      <c r="E2236" s="96">
        <v>1.871839254501841</v>
      </c>
      <c r="F2236" s="115">
        <v>0</v>
      </c>
      <c r="G2236" s="112">
        <f t="shared" si="34"/>
        <v>1.871839254501841</v>
      </c>
    </row>
    <row r="2237" spans="1:7" x14ac:dyDescent="0.25">
      <c r="A2237" s="28">
        <f>IF('weather data'!E2237&lt;=5,5,'weather data'!E2237)</f>
        <v>5</v>
      </c>
      <c r="B2237" s="4">
        <f>IF(A2237=5,0,1)*0.54+0.25*24.6*(Hilfstabelle!A2237-5)/1000</f>
        <v>0</v>
      </c>
      <c r="C2237" s="3">
        <f>(1213.2+(17.25*('weather data'!E2237-5)))/1000</f>
        <v>1.1472360000000001</v>
      </c>
      <c r="E2237" s="96">
        <v>1.7689109684566939</v>
      </c>
      <c r="F2237" s="115">
        <v>0</v>
      </c>
      <c r="G2237" s="112">
        <f t="shared" si="34"/>
        <v>1.7689109684566939</v>
      </c>
    </row>
    <row r="2238" spans="1:7" x14ac:dyDescent="0.25">
      <c r="A2238" s="28">
        <f>IF('weather data'!E2238&lt;=5,5,'weather data'!E2238)</f>
        <v>5</v>
      </c>
      <c r="B2238" s="4">
        <f>IF(A2238=5,0,1)*0.54+0.25*24.6*(Hilfstabelle!A2238-5)/1000</f>
        <v>0</v>
      </c>
      <c r="C2238" s="3">
        <f>(1213.2+(17.25*('weather data'!E2238-5)))/1000</f>
        <v>1.1442000000000001</v>
      </c>
      <c r="E2238" s="96">
        <v>1.6763794789817641</v>
      </c>
      <c r="F2238" s="115">
        <v>0</v>
      </c>
      <c r="G2238" s="112">
        <f t="shared" si="34"/>
        <v>1.6763794789817641</v>
      </c>
    </row>
    <row r="2239" spans="1:7" x14ac:dyDescent="0.25">
      <c r="A2239" s="28">
        <f>IF('weather data'!E2239&lt;=5,5,'weather data'!E2239)</f>
        <v>5</v>
      </c>
      <c r="B2239" s="4">
        <f>IF(A2239=5,0,1)*0.54+0.25*24.6*(Hilfstabelle!A2239-5)/1000</f>
        <v>0</v>
      </c>
      <c r="C2239" s="3">
        <f>(1213.2+(17.25*('weather data'!E2239-5)))/1000</f>
        <v>1.145856</v>
      </c>
      <c r="E2239" s="96">
        <v>1.711104779526289</v>
      </c>
      <c r="F2239" s="115">
        <v>0</v>
      </c>
      <c r="G2239" s="112">
        <f t="shared" si="34"/>
        <v>1.711104779526289</v>
      </c>
    </row>
    <row r="2240" spans="1:7" x14ac:dyDescent="0.25">
      <c r="A2240" s="28">
        <f>IF('weather data'!E2240&lt;=5,5,'weather data'!E2240)</f>
        <v>5</v>
      </c>
      <c r="B2240" s="4">
        <f>IF(A2240=5,0,1)*0.54+0.25*24.6*(Hilfstabelle!A2240-5)/1000</f>
        <v>0</v>
      </c>
      <c r="C2240" s="3">
        <f>(1213.2+(17.25*('weather data'!E2240-5)))/1000</f>
        <v>1.1522557500000001</v>
      </c>
      <c r="E2240" s="96">
        <v>1.9365073291685899</v>
      </c>
      <c r="F2240" s="115">
        <v>0</v>
      </c>
      <c r="G2240" s="112">
        <f t="shared" si="34"/>
        <v>1.9365073291685899</v>
      </c>
    </row>
    <row r="2241" spans="1:7" x14ac:dyDescent="0.25">
      <c r="A2241" s="28">
        <f>IF('weather data'!E2241&lt;=5,5,'weather data'!E2241)</f>
        <v>5</v>
      </c>
      <c r="B2241" s="4">
        <f>IF(A2241=5,0,1)*0.54+0.25*24.6*(Hilfstabelle!A2241-5)/1000</f>
        <v>0</v>
      </c>
      <c r="C2241" s="3">
        <f>(1213.2+(17.25*('weather data'!E2241-5)))/1000</f>
        <v>1.1594145</v>
      </c>
      <c r="E2241" s="96">
        <v>2.1305115531688359</v>
      </c>
      <c r="F2241" s="115">
        <v>0</v>
      </c>
      <c r="G2241" s="112">
        <f t="shared" si="34"/>
        <v>2.1305115531688359</v>
      </c>
    </row>
    <row r="2242" spans="1:7" x14ac:dyDescent="0.25">
      <c r="A2242" s="28">
        <f>IF('weather data'!E2242&lt;=5,5,'weather data'!E2242)</f>
        <v>5</v>
      </c>
      <c r="B2242" s="4">
        <f>IF(A2242=5,0,1)*0.54+0.25*24.6*(Hilfstabelle!A2242-5)/1000</f>
        <v>0</v>
      </c>
      <c r="C2242" s="3">
        <f>(1213.2+(17.25*('weather data'!E2242-5)))/1000</f>
        <v>1.1693677500000002</v>
      </c>
      <c r="E2242" s="96">
        <v>2.5438881848006578</v>
      </c>
      <c r="F2242" s="115">
        <v>0</v>
      </c>
      <c r="G2242" s="112">
        <f t="shared" ref="G2242:G2305" si="35">F2242+E2242</f>
        <v>2.5438881848006578</v>
      </c>
    </row>
    <row r="2243" spans="1:7" x14ac:dyDescent="0.25">
      <c r="A2243" s="28">
        <f>IF('weather data'!E2243&lt;=5,5,'weather data'!E2243)</f>
        <v>5</v>
      </c>
      <c r="B2243" s="4">
        <f>IF(A2243=5,0,1)*0.54+0.25*24.6*(Hilfstabelle!A2243-5)/1000</f>
        <v>0</v>
      </c>
      <c r="C2243" s="3">
        <f>(1213.2+(17.25*('weather data'!E2243-5)))/1000</f>
        <v>1.1795279999999999</v>
      </c>
      <c r="E2243" s="96">
        <v>2.7539034755190381</v>
      </c>
      <c r="F2243" s="115">
        <v>0</v>
      </c>
      <c r="G2243" s="112">
        <f t="shared" si="35"/>
        <v>2.7539034755190381</v>
      </c>
    </row>
    <row r="2244" spans="1:7" x14ac:dyDescent="0.25">
      <c r="A2244" s="28">
        <f>IF('weather data'!E2244&lt;=5,5,'weather data'!E2244)</f>
        <v>5</v>
      </c>
      <c r="B2244" s="4">
        <f>IF(A2244=5,0,1)*0.54+0.25*24.6*(Hilfstabelle!A2244-5)/1000</f>
        <v>0</v>
      </c>
      <c r="C2244" s="3">
        <f>(1213.2+(17.25*('weather data'!E2244-5)))/1000</f>
        <v>1.1893260000000001</v>
      </c>
      <c r="E2244" s="96">
        <v>2.785301801161093</v>
      </c>
      <c r="F2244" s="115">
        <v>0</v>
      </c>
      <c r="G2244" s="112">
        <f t="shared" si="35"/>
        <v>2.785301801161093</v>
      </c>
    </row>
    <row r="2245" spans="1:7" x14ac:dyDescent="0.25">
      <c r="A2245" s="28">
        <f>IF('weather data'!E2245&lt;=5,5,'weather data'!E2245)</f>
        <v>5</v>
      </c>
      <c r="B2245" s="4">
        <f>IF(A2245=5,0,1)*0.54+0.25*24.6*(Hilfstabelle!A2245-5)/1000</f>
        <v>0</v>
      </c>
      <c r="C2245" s="3">
        <f>(1213.2+(17.25*('weather data'!E2245-5)))/1000</f>
        <v>1.2011422500000002</v>
      </c>
      <c r="E2245" s="96">
        <v>2.909231616278078</v>
      </c>
      <c r="F2245" s="115">
        <v>0</v>
      </c>
      <c r="G2245" s="112">
        <f t="shared" si="35"/>
        <v>2.909231616278078</v>
      </c>
    </row>
    <row r="2246" spans="1:7" x14ac:dyDescent="0.25">
      <c r="A2246" s="28">
        <f>IF('weather data'!E2246&lt;=5,5,'weather data'!E2246)</f>
        <v>5</v>
      </c>
      <c r="B2246" s="4">
        <f>IF(A2246=5,0,1)*0.54+0.25*24.6*(Hilfstabelle!A2246-5)/1000</f>
        <v>0</v>
      </c>
      <c r="C2246" s="3">
        <f>(1213.2+(17.25*('weather data'!E2246-5)))/1000</f>
        <v>1.2097327500000001</v>
      </c>
      <c r="E2246" s="96">
        <v>2.898211011913649</v>
      </c>
      <c r="F2246" s="115">
        <v>0</v>
      </c>
      <c r="G2246" s="112">
        <f t="shared" si="35"/>
        <v>2.898211011913649</v>
      </c>
    </row>
    <row r="2247" spans="1:7" x14ac:dyDescent="0.25">
      <c r="A2247" s="28">
        <f>IF('weather data'!E2247&lt;=5,5,'weather data'!E2247)</f>
        <v>5.1820000000000004</v>
      </c>
      <c r="B2247" s="4">
        <f>IF(A2247=5,0,1)*0.54+0.25*24.6*(Hilfstabelle!A2247-5)/1000</f>
        <v>0.54111930000000008</v>
      </c>
      <c r="C2247" s="3">
        <f>(1213.2+(17.25*('weather data'!E2247-5)))/1000</f>
        <v>1.2163395000000001</v>
      </c>
      <c r="E2247" s="96">
        <v>2.8173239345973609</v>
      </c>
      <c r="F2247" s="115">
        <v>0</v>
      </c>
      <c r="G2247" s="112">
        <f t="shared" si="35"/>
        <v>2.8173239345973609</v>
      </c>
    </row>
    <row r="2248" spans="1:7" x14ac:dyDescent="0.25">
      <c r="A2248" s="28">
        <f>IF('weather data'!E2248&lt;=5,5,'weather data'!E2248)</f>
        <v>5.1120000000000001</v>
      </c>
      <c r="B2248" s="4">
        <f>IF(A2248=5,0,1)*0.54+0.25*24.6*(Hilfstabelle!A2248-5)/1000</f>
        <v>0.54068880000000008</v>
      </c>
      <c r="C2248" s="3">
        <f>(1213.2+(17.25*('weather data'!E2248-5)))/1000</f>
        <v>1.2151320000000001</v>
      </c>
      <c r="E2248" s="96">
        <v>2.7711621578255978</v>
      </c>
      <c r="F2248" s="115">
        <v>0</v>
      </c>
      <c r="G2248" s="112">
        <f t="shared" si="35"/>
        <v>2.7711621578255978</v>
      </c>
    </row>
    <row r="2249" spans="1:7" x14ac:dyDescent="0.25">
      <c r="A2249" s="28">
        <f>IF('weather data'!E2249&lt;=5,5,'weather data'!E2249)</f>
        <v>5</v>
      </c>
      <c r="B2249" s="4">
        <f>IF(A2249=5,0,1)*0.54+0.25*24.6*(Hilfstabelle!A2249-5)/1000</f>
        <v>0</v>
      </c>
      <c r="C2249" s="3">
        <f>(1213.2+(17.25*('weather data'!E2249-5)))/1000</f>
        <v>1.20883575</v>
      </c>
      <c r="E2249" s="96">
        <v>2.7755288123850899</v>
      </c>
      <c r="F2249" s="115">
        <v>0</v>
      </c>
      <c r="G2249" s="112">
        <f t="shared" si="35"/>
        <v>2.7755288123850899</v>
      </c>
    </row>
    <row r="2250" spans="1:7" x14ac:dyDescent="0.25">
      <c r="A2250" s="28">
        <f>IF('weather data'!E2250&lt;=5,5,'weather data'!E2250)</f>
        <v>5</v>
      </c>
      <c r="B2250" s="4">
        <f>IF(A2250=5,0,1)*0.54+0.25*24.6*(Hilfstabelle!A2250-5)/1000</f>
        <v>0</v>
      </c>
      <c r="C2250" s="3">
        <f>(1213.2+(17.25*('weather data'!E2250-5)))/1000</f>
        <v>1.1989860000000001</v>
      </c>
      <c r="E2250" s="96">
        <v>2.7684589907173418</v>
      </c>
      <c r="F2250" s="115">
        <v>0</v>
      </c>
      <c r="G2250" s="112">
        <f t="shared" si="35"/>
        <v>2.7684589907173418</v>
      </c>
    </row>
    <row r="2251" spans="1:7" x14ac:dyDescent="0.25">
      <c r="A2251" s="28">
        <f>IF('weather data'!E2251&lt;=5,5,'weather data'!E2251)</f>
        <v>5</v>
      </c>
      <c r="B2251" s="4">
        <f>IF(A2251=5,0,1)*0.54+0.25*24.6*(Hilfstabelle!A2251-5)/1000</f>
        <v>0</v>
      </c>
      <c r="C2251" s="3">
        <f>(1213.2+(17.25*('weather data'!E2251-5)))/1000</f>
        <v>1.1862900000000001</v>
      </c>
      <c r="E2251" s="96">
        <v>2.8092144332725919</v>
      </c>
      <c r="F2251" s="115">
        <v>0</v>
      </c>
      <c r="G2251" s="112">
        <f t="shared" si="35"/>
        <v>2.8092144332725919</v>
      </c>
    </row>
    <row r="2252" spans="1:7" x14ac:dyDescent="0.25">
      <c r="A2252" s="28">
        <f>IF('weather data'!E2252&lt;=5,5,'weather data'!E2252)</f>
        <v>5</v>
      </c>
      <c r="B2252" s="4">
        <f>IF(A2252=5,0,1)*0.54+0.25*24.6*(Hilfstabelle!A2252-5)/1000</f>
        <v>0</v>
      </c>
      <c r="C2252" s="3">
        <f>(1213.2+(17.25*('weather data'!E2252-5)))/1000</f>
        <v>1.1760262500000001</v>
      </c>
      <c r="E2252" s="96">
        <v>2.8557920819071629</v>
      </c>
      <c r="F2252" s="115">
        <v>0</v>
      </c>
      <c r="G2252" s="112">
        <f t="shared" si="35"/>
        <v>2.8557920819071629</v>
      </c>
    </row>
    <row r="2253" spans="1:7" x14ac:dyDescent="0.25">
      <c r="A2253" s="28">
        <f>IF('weather data'!E2253&lt;=5,5,'weather data'!E2253)</f>
        <v>5</v>
      </c>
      <c r="B2253" s="4">
        <f>IF(A2253=5,0,1)*0.54+0.25*24.6*(Hilfstabelle!A2253-5)/1000</f>
        <v>0</v>
      </c>
      <c r="C2253" s="3">
        <f>(1213.2+(17.25*('weather data'!E2253-5)))/1000</f>
        <v>1.16885025</v>
      </c>
      <c r="E2253" s="96">
        <v>2.6626196016325339</v>
      </c>
      <c r="F2253" s="115">
        <v>0</v>
      </c>
      <c r="G2253" s="112">
        <f t="shared" si="35"/>
        <v>2.6626196016325339</v>
      </c>
    </row>
    <row r="2254" spans="1:7" x14ac:dyDescent="0.25">
      <c r="A2254" s="28">
        <f>IF('weather data'!E2254&lt;=5,5,'weather data'!E2254)</f>
        <v>5</v>
      </c>
      <c r="B2254" s="4">
        <f>IF(A2254=5,0,1)*0.54+0.25*24.6*(Hilfstabelle!A2254-5)/1000</f>
        <v>0</v>
      </c>
      <c r="C2254" s="3">
        <f>(1213.2+(17.25*('weather data'!E2254-5)))/1000</f>
        <v>1.1638132500000002</v>
      </c>
      <c r="E2254" s="96">
        <v>2.5185200011693292</v>
      </c>
      <c r="F2254" s="115">
        <v>0</v>
      </c>
      <c r="G2254" s="112">
        <f t="shared" si="35"/>
        <v>2.5185200011693292</v>
      </c>
    </row>
    <row r="2255" spans="1:7" x14ac:dyDescent="0.25">
      <c r="A2255" s="28">
        <f>IF('weather data'!E2255&lt;=5,5,'weather data'!E2255)</f>
        <v>5</v>
      </c>
      <c r="B2255" s="4">
        <f>IF(A2255=5,0,1)*0.54+0.25*24.6*(Hilfstabelle!A2255-5)/1000</f>
        <v>0</v>
      </c>
      <c r="C2255" s="3">
        <f>(1213.2+(17.25*('weather data'!E2255-5)))/1000</f>
        <v>1.1601217500000001</v>
      </c>
      <c r="E2255" s="96">
        <v>2.3166142117757178</v>
      </c>
      <c r="F2255" s="115">
        <v>0</v>
      </c>
      <c r="G2255" s="112">
        <f t="shared" si="35"/>
        <v>2.3166142117757178</v>
      </c>
    </row>
    <row r="2256" spans="1:7" x14ac:dyDescent="0.25">
      <c r="A2256" s="28">
        <f>IF('weather data'!E2256&lt;=5,5,'weather data'!E2256)</f>
        <v>5</v>
      </c>
      <c r="B2256" s="4">
        <f>IF(A2256=5,0,1)*0.54+0.25*24.6*(Hilfstabelle!A2256-5)/1000</f>
        <v>0</v>
      </c>
      <c r="C2256" s="3">
        <f>(1213.2+(17.25*('weather data'!E2256-5)))/1000</f>
        <v>1.157448</v>
      </c>
      <c r="E2256" s="96">
        <v>2.0947465729672898</v>
      </c>
      <c r="F2256" s="115">
        <v>0</v>
      </c>
      <c r="G2256" s="112">
        <f t="shared" si="35"/>
        <v>2.0947465729672898</v>
      </c>
    </row>
    <row r="2257" spans="1:7" x14ac:dyDescent="0.25">
      <c r="A2257" s="28">
        <f>IF('weather data'!E2257&lt;=5,5,'weather data'!E2257)</f>
        <v>5</v>
      </c>
      <c r="B2257" s="4">
        <f>IF(A2257=5,0,1)*0.54+0.25*24.6*(Hilfstabelle!A2257-5)/1000</f>
        <v>0</v>
      </c>
      <c r="C2257" s="3">
        <f>(1213.2+(17.25*('weather data'!E2257-5)))/1000</f>
        <v>1.15511925</v>
      </c>
      <c r="E2257" s="96">
        <v>1.971232629713114</v>
      </c>
      <c r="F2257" s="115">
        <v>0</v>
      </c>
      <c r="G2257" s="112">
        <f t="shared" si="35"/>
        <v>1.971232629713114</v>
      </c>
    </row>
    <row r="2258" spans="1:7" x14ac:dyDescent="0.25">
      <c r="A2258" s="28">
        <f>IF('weather data'!E2258&lt;=5,5,'weather data'!E2258)</f>
        <v>5</v>
      </c>
      <c r="B2258" s="4">
        <f>IF(A2258=5,0,1)*0.54+0.25*24.6*(Hilfstabelle!A2258-5)/1000</f>
        <v>0</v>
      </c>
      <c r="C2258" s="3">
        <f>(1213.2+(17.25*('weather data'!E2258-5)))/1000</f>
        <v>1.15308375</v>
      </c>
      <c r="E2258" s="96">
        <v>1.8701757670506061</v>
      </c>
      <c r="F2258" s="115">
        <v>0</v>
      </c>
      <c r="G2258" s="112">
        <f t="shared" si="35"/>
        <v>1.8701757670506061</v>
      </c>
    </row>
    <row r="2259" spans="1:7" x14ac:dyDescent="0.25">
      <c r="A2259" s="28">
        <f>IF('weather data'!E2259&lt;=5,5,'weather data'!E2259)</f>
        <v>5</v>
      </c>
      <c r="B2259" s="4">
        <f>IF(A2259=5,0,1)*0.54+0.25*24.6*(Hilfstabelle!A2259-5)/1000</f>
        <v>0</v>
      </c>
      <c r="C2259" s="3">
        <f>(1213.2+(17.25*('weather data'!E2259-5)))/1000</f>
        <v>1.1510482500000001</v>
      </c>
      <c r="E2259" s="96">
        <v>1.8512535972928119</v>
      </c>
      <c r="F2259" s="115">
        <v>0</v>
      </c>
      <c r="G2259" s="112">
        <f t="shared" si="35"/>
        <v>1.8512535972928119</v>
      </c>
    </row>
    <row r="2260" spans="1:7" x14ac:dyDescent="0.25">
      <c r="A2260" s="28">
        <f>IF('weather data'!E2260&lt;=5,5,'weather data'!E2260)</f>
        <v>5</v>
      </c>
      <c r="B2260" s="4">
        <f>IF(A2260=5,0,1)*0.54+0.25*24.6*(Hilfstabelle!A2260-5)/1000</f>
        <v>0</v>
      </c>
      <c r="C2260" s="3">
        <f>(1213.2+(17.25*('weather data'!E2260-5)))/1000</f>
        <v>1.1497717500000002</v>
      </c>
      <c r="E2260" s="96">
        <v>1.871839254501841</v>
      </c>
      <c r="F2260" s="115">
        <v>0</v>
      </c>
      <c r="G2260" s="112">
        <f t="shared" si="35"/>
        <v>1.871839254501841</v>
      </c>
    </row>
    <row r="2261" spans="1:7" x14ac:dyDescent="0.25">
      <c r="A2261" s="28">
        <f>IF('weather data'!E2261&lt;=5,5,'weather data'!E2261)</f>
        <v>5</v>
      </c>
      <c r="B2261" s="4">
        <f>IF(A2261=5,0,1)*0.54+0.25*24.6*(Hilfstabelle!A2261-5)/1000</f>
        <v>0</v>
      </c>
      <c r="C2261" s="3">
        <f>(1213.2+(17.25*('weather data'!E2261-5)))/1000</f>
        <v>1.1503237500000001</v>
      </c>
      <c r="E2261" s="96">
        <v>1.7689109684566939</v>
      </c>
      <c r="F2261" s="115">
        <v>0</v>
      </c>
      <c r="G2261" s="112">
        <f t="shared" si="35"/>
        <v>1.7689109684566939</v>
      </c>
    </row>
    <row r="2262" spans="1:7" x14ac:dyDescent="0.25">
      <c r="A2262" s="28">
        <f>IF('weather data'!E2262&lt;=5,5,'weather data'!E2262)</f>
        <v>5</v>
      </c>
      <c r="B2262" s="4">
        <f>IF(A2262=5,0,1)*0.54+0.25*24.6*(Hilfstabelle!A2262-5)/1000</f>
        <v>0</v>
      </c>
      <c r="C2262" s="3">
        <f>(1213.2+(17.25*('weather data'!E2262-5)))/1000</f>
        <v>1.1516175</v>
      </c>
      <c r="E2262" s="96">
        <v>1.6763794789817641</v>
      </c>
      <c r="F2262" s="115">
        <v>0</v>
      </c>
      <c r="G2262" s="112">
        <f t="shared" si="35"/>
        <v>1.6763794789817641</v>
      </c>
    </row>
    <row r="2263" spans="1:7" x14ac:dyDescent="0.25">
      <c r="A2263" s="28">
        <f>IF('weather data'!E2263&lt;=5,5,'weather data'!E2263)</f>
        <v>5</v>
      </c>
      <c r="B2263" s="4">
        <f>IF(A2263=5,0,1)*0.54+0.25*24.6*(Hilfstabelle!A2263-5)/1000</f>
        <v>0</v>
      </c>
      <c r="C2263" s="3">
        <f>(1213.2+(17.25*('weather data'!E2263-5)))/1000</f>
        <v>1.1549467500000001</v>
      </c>
      <c r="E2263" s="96">
        <v>1.711104779526289</v>
      </c>
      <c r="F2263" s="115">
        <v>0</v>
      </c>
      <c r="G2263" s="112">
        <f t="shared" si="35"/>
        <v>1.711104779526289</v>
      </c>
    </row>
    <row r="2264" spans="1:7" x14ac:dyDescent="0.25">
      <c r="A2264" s="28">
        <f>IF('weather data'!E2264&lt;=5,5,'weather data'!E2264)</f>
        <v>5</v>
      </c>
      <c r="B2264" s="4">
        <f>IF(A2264=5,0,1)*0.54+0.25*24.6*(Hilfstabelle!A2264-5)/1000</f>
        <v>0</v>
      </c>
      <c r="C2264" s="3">
        <f>(1213.2+(17.25*('weather data'!E2264-5)))/1000</f>
        <v>1.1617087500000001</v>
      </c>
      <c r="E2264" s="96">
        <v>1.9365073291685899</v>
      </c>
      <c r="F2264" s="115">
        <v>0</v>
      </c>
      <c r="G2264" s="112">
        <f t="shared" si="35"/>
        <v>1.9365073291685899</v>
      </c>
    </row>
    <row r="2265" spans="1:7" x14ac:dyDescent="0.25">
      <c r="A2265" s="28">
        <f>IF('weather data'!E2265&lt;=5,5,'weather data'!E2265)</f>
        <v>5</v>
      </c>
      <c r="B2265" s="4">
        <f>IF(A2265=5,0,1)*0.54+0.25*24.6*(Hilfstabelle!A2265-5)/1000</f>
        <v>0</v>
      </c>
      <c r="C2265" s="3">
        <f>(1213.2+(17.25*('weather data'!E2265-5)))/1000</f>
        <v>1.1704545</v>
      </c>
      <c r="E2265" s="96">
        <v>2.1305115531688359</v>
      </c>
      <c r="F2265" s="115">
        <v>0</v>
      </c>
      <c r="G2265" s="112">
        <f t="shared" si="35"/>
        <v>2.1305115531688359</v>
      </c>
    </row>
    <row r="2266" spans="1:7" x14ac:dyDescent="0.25">
      <c r="A2266" s="28">
        <f>IF('weather data'!E2266&lt;=5,5,'weather data'!E2266)</f>
        <v>5</v>
      </c>
      <c r="B2266" s="4">
        <f>IF(A2266=5,0,1)*0.54+0.25*24.6*(Hilfstabelle!A2266-5)/1000</f>
        <v>0</v>
      </c>
      <c r="C2266" s="3">
        <f>(1213.2+(17.25*('weather data'!E2266-5)))/1000</f>
        <v>1.1816497500000001</v>
      </c>
      <c r="E2266" s="96">
        <v>2.5438881848006578</v>
      </c>
      <c r="F2266" s="115">
        <v>0</v>
      </c>
      <c r="G2266" s="112">
        <f t="shared" si="35"/>
        <v>2.5438881848006578</v>
      </c>
    </row>
    <row r="2267" spans="1:7" x14ac:dyDescent="0.25">
      <c r="A2267" s="28">
        <f>IF('weather data'!E2267&lt;=5,5,'weather data'!E2267)</f>
        <v>5</v>
      </c>
      <c r="B2267" s="4">
        <f>IF(A2267=5,0,1)*0.54+0.25*24.6*(Hilfstabelle!A2267-5)/1000</f>
        <v>0</v>
      </c>
      <c r="C2267" s="3">
        <f>(1213.2+(17.25*('weather data'!E2267-5)))/1000</f>
        <v>1.1936902500000002</v>
      </c>
      <c r="E2267" s="96">
        <v>2.7539034755190381</v>
      </c>
      <c r="F2267" s="115">
        <v>0</v>
      </c>
      <c r="G2267" s="112">
        <f t="shared" si="35"/>
        <v>2.7539034755190381</v>
      </c>
    </row>
    <row r="2268" spans="1:7" x14ac:dyDescent="0.25">
      <c r="A2268" s="28">
        <f>IF('weather data'!E2268&lt;=5,5,'weather data'!E2268)</f>
        <v>5</v>
      </c>
      <c r="B2268" s="4">
        <f>IF(A2268=5,0,1)*0.54+0.25*24.6*(Hilfstabelle!A2268-5)/1000</f>
        <v>0</v>
      </c>
      <c r="C2268" s="3">
        <f>(1213.2+(17.25*('weather data'!E2268-5)))/1000</f>
        <v>1.206162</v>
      </c>
      <c r="E2268" s="96">
        <v>2.785301801161093</v>
      </c>
      <c r="F2268" s="115">
        <v>0</v>
      </c>
      <c r="G2268" s="112">
        <f t="shared" si="35"/>
        <v>2.785301801161093</v>
      </c>
    </row>
    <row r="2269" spans="1:7" x14ac:dyDescent="0.25">
      <c r="A2269" s="28">
        <f>IF('weather data'!E2269&lt;=5,5,'weather data'!E2269)</f>
        <v>5.149</v>
      </c>
      <c r="B2269" s="4">
        <f>IF(A2269=5,0,1)*0.54+0.25*24.6*(Hilfstabelle!A2269-5)/1000</f>
        <v>0.54091635000000005</v>
      </c>
      <c r="C2269" s="3">
        <f>(1213.2+(17.25*('weather data'!E2269-5)))/1000</f>
        <v>1.2157702500000001</v>
      </c>
      <c r="E2269" s="96">
        <v>2.909231616278078</v>
      </c>
      <c r="F2269" s="115">
        <v>0</v>
      </c>
      <c r="G2269" s="112">
        <f t="shared" si="35"/>
        <v>2.909231616278078</v>
      </c>
    </row>
    <row r="2270" spans="1:7" x14ac:dyDescent="0.25">
      <c r="A2270" s="28">
        <f>IF('weather data'!E2270&lt;=5,5,'weather data'!E2270)</f>
        <v>5.468</v>
      </c>
      <c r="B2270" s="4">
        <f>IF(A2270=5,0,1)*0.54+0.25*24.6*(Hilfstabelle!A2270-5)/1000</f>
        <v>0.54287820000000009</v>
      </c>
      <c r="C2270" s="3">
        <f>(1213.2+(17.25*('weather data'!E2270-5)))/1000</f>
        <v>1.2212730000000001</v>
      </c>
      <c r="E2270" s="96">
        <v>2.898211011913649</v>
      </c>
      <c r="F2270" s="115">
        <v>0</v>
      </c>
      <c r="G2270" s="112">
        <f t="shared" si="35"/>
        <v>2.898211011913649</v>
      </c>
    </row>
    <row r="2271" spans="1:7" x14ac:dyDescent="0.25">
      <c r="A2271" s="28">
        <f>IF('weather data'!E2271&lt;=5,5,'weather data'!E2271)</f>
        <v>5.4859999999999998</v>
      </c>
      <c r="B2271" s="4">
        <f>IF(A2271=5,0,1)*0.54+0.25*24.6*(Hilfstabelle!A2271-5)/1000</f>
        <v>0.5429889</v>
      </c>
      <c r="C2271" s="3">
        <f>(1213.2+(17.25*('weather data'!E2271-5)))/1000</f>
        <v>1.2215834999999999</v>
      </c>
      <c r="E2271" s="96">
        <v>2.8173239345973609</v>
      </c>
      <c r="F2271" s="115">
        <v>0</v>
      </c>
      <c r="G2271" s="112">
        <f t="shared" si="35"/>
        <v>2.8173239345973609</v>
      </c>
    </row>
    <row r="2272" spans="1:7" x14ac:dyDescent="0.25">
      <c r="A2272" s="28">
        <f>IF('weather data'!E2272&lt;=5,5,'weather data'!E2272)</f>
        <v>5.3040000000000003</v>
      </c>
      <c r="B2272" s="4">
        <f>IF(A2272=5,0,1)*0.54+0.25*24.6*(Hilfstabelle!A2272-5)/1000</f>
        <v>0.54186960000000006</v>
      </c>
      <c r="C2272" s="3">
        <f>(1213.2+(17.25*('weather data'!E2272-5)))/1000</f>
        <v>1.2184439999999999</v>
      </c>
      <c r="E2272" s="96">
        <v>2.7711621578255978</v>
      </c>
      <c r="F2272" s="115">
        <v>11</v>
      </c>
      <c r="G2272" s="112">
        <f t="shared" si="35"/>
        <v>13.771162157825598</v>
      </c>
    </row>
    <row r="2273" spans="1:7" x14ac:dyDescent="0.25">
      <c r="A2273" s="28">
        <f>IF('weather data'!E2273&lt;=5,5,'weather data'!E2273)</f>
        <v>5</v>
      </c>
      <c r="B2273" s="4">
        <f>IF(A2273=5,0,1)*0.54+0.25*24.6*(Hilfstabelle!A2273-5)/1000</f>
        <v>0</v>
      </c>
      <c r="C2273" s="3">
        <f>(1213.2+(17.25*('weather data'!E2273-5)))/1000</f>
        <v>1.2122685000000002</v>
      </c>
      <c r="E2273" s="96">
        <v>2.7755288123850899</v>
      </c>
      <c r="F2273" s="115">
        <v>11</v>
      </c>
      <c r="G2273" s="112">
        <f t="shared" si="35"/>
        <v>13.77552881238509</v>
      </c>
    </row>
    <row r="2274" spans="1:7" x14ac:dyDescent="0.25">
      <c r="A2274" s="28">
        <f>IF('weather data'!E2274&lt;=5,5,'weather data'!E2274)</f>
        <v>5</v>
      </c>
      <c r="B2274" s="4">
        <f>IF(A2274=5,0,1)*0.54+0.25*24.6*(Hilfstabelle!A2274-5)/1000</f>
        <v>0</v>
      </c>
      <c r="C2274" s="3">
        <f>(1213.2+(17.25*('weather data'!E2274-5)))/1000</f>
        <v>1.2031604999999999</v>
      </c>
      <c r="E2274" s="96">
        <v>2.7684589907173418</v>
      </c>
      <c r="F2274" s="115">
        <v>11</v>
      </c>
      <c r="G2274" s="112">
        <f t="shared" si="35"/>
        <v>13.768458990717342</v>
      </c>
    </row>
    <row r="2275" spans="1:7" x14ac:dyDescent="0.25">
      <c r="A2275" s="28">
        <f>IF('weather data'!E2275&lt;=5,5,'weather data'!E2275)</f>
        <v>5</v>
      </c>
      <c r="B2275" s="4">
        <f>IF(A2275=5,0,1)*0.54+0.25*24.6*(Hilfstabelle!A2275-5)/1000</f>
        <v>0</v>
      </c>
      <c r="C2275" s="3">
        <f>(1213.2+(17.25*('weather data'!E2275-5)))/1000</f>
        <v>1.1855655</v>
      </c>
      <c r="E2275" s="96">
        <v>2.8092144332725919</v>
      </c>
      <c r="F2275" s="115">
        <f>11/6</f>
        <v>1.8333333333333333</v>
      </c>
      <c r="G2275" s="112">
        <f t="shared" si="35"/>
        <v>4.6425477666059249</v>
      </c>
    </row>
    <row r="2276" spans="1:7" x14ac:dyDescent="0.25">
      <c r="A2276" s="28">
        <f>IF('weather data'!E2276&lt;=5,5,'weather data'!E2276)</f>
        <v>5</v>
      </c>
      <c r="B2276" s="4">
        <f>IF(A2276=5,0,1)*0.54+0.25*24.6*(Hilfstabelle!A2276-5)/1000</f>
        <v>0</v>
      </c>
      <c r="C2276" s="3">
        <f>(1213.2+(17.25*('weather data'!E2276-5)))/1000</f>
        <v>1.1696265000000001</v>
      </c>
      <c r="E2276" s="96">
        <v>2.8557920819071629</v>
      </c>
      <c r="F2276" s="115">
        <v>0</v>
      </c>
      <c r="G2276" s="112">
        <f t="shared" si="35"/>
        <v>2.8557920819071629</v>
      </c>
    </row>
    <row r="2277" spans="1:7" x14ac:dyDescent="0.25">
      <c r="A2277" s="28">
        <f>IF('weather data'!E2277&lt;=5,5,'weather data'!E2277)</f>
        <v>5</v>
      </c>
      <c r="B2277" s="4">
        <f>IF(A2277=5,0,1)*0.54+0.25*24.6*(Hilfstabelle!A2277-5)/1000</f>
        <v>0</v>
      </c>
      <c r="C2277" s="3">
        <f>(1213.2+(17.25*('weather data'!E2277-5)))/1000</f>
        <v>1.1589660000000002</v>
      </c>
      <c r="E2277" s="96">
        <v>2.6626196016325339</v>
      </c>
      <c r="F2277" s="115">
        <v>0</v>
      </c>
      <c r="G2277" s="112">
        <f t="shared" si="35"/>
        <v>2.6626196016325339</v>
      </c>
    </row>
    <row r="2278" spans="1:7" x14ac:dyDescent="0.25">
      <c r="A2278" s="28">
        <f>IF('weather data'!E2278&lt;=5,5,'weather data'!E2278)</f>
        <v>5</v>
      </c>
      <c r="B2278" s="4">
        <f>IF(A2278=5,0,1)*0.54+0.25*24.6*(Hilfstabelle!A2278-5)/1000</f>
        <v>0</v>
      </c>
      <c r="C2278" s="3">
        <f>(1213.2+(17.25*('weather data'!E2278-5)))/1000</f>
        <v>1.1481157499999999</v>
      </c>
      <c r="E2278" s="96">
        <v>2.5185200011693292</v>
      </c>
      <c r="F2278" s="115">
        <v>0</v>
      </c>
      <c r="G2278" s="112">
        <f t="shared" si="35"/>
        <v>2.5185200011693292</v>
      </c>
    </row>
    <row r="2279" spans="1:7" x14ac:dyDescent="0.25">
      <c r="A2279" s="28">
        <f>IF('weather data'!E2279&lt;=5,5,'weather data'!E2279)</f>
        <v>5</v>
      </c>
      <c r="B2279" s="4">
        <f>IF(A2279=5,0,1)*0.54+0.25*24.6*(Hilfstabelle!A2279-5)/1000</f>
        <v>0</v>
      </c>
      <c r="C2279" s="3">
        <f>(1213.2+(17.25*('weather data'!E2279-5)))/1000</f>
        <v>1.1339535000000001</v>
      </c>
      <c r="E2279" s="96">
        <v>2.3166142117757178</v>
      </c>
      <c r="F2279" s="115">
        <v>0</v>
      </c>
      <c r="G2279" s="112">
        <f t="shared" si="35"/>
        <v>2.3166142117757178</v>
      </c>
    </row>
    <row r="2280" spans="1:7" x14ac:dyDescent="0.25">
      <c r="A2280" s="28">
        <f>IF('weather data'!E2280&lt;=5,5,'weather data'!E2280)</f>
        <v>5</v>
      </c>
      <c r="B2280" s="4">
        <f>IF(A2280=5,0,1)*0.54+0.25*24.6*(Hilfstabelle!A2280-5)/1000</f>
        <v>0</v>
      </c>
      <c r="C2280" s="3">
        <f>(1213.2+(17.25*('weather data'!E2280-5)))/1000</f>
        <v>1.1178765000000002</v>
      </c>
      <c r="E2280" s="96">
        <v>2.0947465729672898</v>
      </c>
      <c r="F2280" s="115">
        <v>0</v>
      </c>
      <c r="G2280" s="112">
        <f t="shared" si="35"/>
        <v>2.0947465729672898</v>
      </c>
    </row>
    <row r="2281" spans="1:7" x14ac:dyDescent="0.25">
      <c r="A2281" s="28">
        <f>IF('weather data'!E2281&lt;=5,5,'weather data'!E2281)</f>
        <v>5</v>
      </c>
      <c r="B2281" s="4">
        <f>IF(A2281=5,0,1)*0.54+0.25*24.6*(Hilfstabelle!A2281-5)/1000</f>
        <v>0</v>
      </c>
      <c r="C2281" s="3">
        <f>(1213.2+(17.25*('weather data'!E2281-5)))/1000</f>
        <v>1.1069745</v>
      </c>
      <c r="E2281" s="96">
        <v>1.971232629713114</v>
      </c>
      <c r="F2281" s="115">
        <v>0</v>
      </c>
      <c r="G2281" s="112">
        <f t="shared" si="35"/>
        <v>1.971232629713114</v>
      </c>
    </row>
    <row r="2282" spans="1:7" x14ac:dyDescent="0.25">
      <c r="A2282" s="28">
        <f>IF('weather data'!E2282&lt;=5,5,'weather data'!E2282)</f>
        <v>5</v>
      </c>
      <c r="B2282" s="4">
        <f>IF(A2282=5,0,1)*0.54+0.25*24.6*(Hilfstabelle!A2282-5)/1000</f>
        <v>0</v>
      </c>
      <c r="C2282" s="3">
        <f>(1213.2+(17.25*('weather data'!E2282-5)))/1000</f>
        <v>1.0997295000000002</v>
      </c>
      <c r="E2282" s="96">
        <v>1.8701757670506061</v>
      </c>
      <c r="F2282" s="115">
        <v>0</v>
      </c>
      <c r="G2282" s="112">
        <f t="shared" si="35"/>
        <v>1.8701757670506061</v>
      </c>
    </row>
    <row r="2283" spans="1:7" x14ac:dyDescent="0.25">
      <c r="A2283" s="28">
        <f>IF('weather data'!E2283&lt;=5,5,'weather data'!E2283)</f>
        <v>5</v>
      </c>
      <c r="B2283" s="4">
        <f>IF(A2283=5,0,1)*0.54+0.25*24.6*(Hilfstabelle!A2283-5)/1000</f>
        <v>0</v>
      </c>
      <c r="C2283" s="3">
        <f>(1213.2+(17.25*('weather data'!E2283-5)))/1000</f>
        <v>1.0934677500000001</v>
      </c>
      <c r="E2283" s="96">
        <v>1.8512535972928119</v>
      </c>
      <c r="F2283" s="115">
        <v>0</v>
      </c>
      <c r="G2283" s="112">
        <f t="shared" si="35"/>
        <v>1.8512535972928119</v>
      </c>
    </row>
    <row r="2284" spans="1:7" x14ac:dyDescent="0.25">
      <c r="A2284" s="28">
        <f>IF('weather data'!E2284&lt;=5,5,'weather data'!E2284)</f>
        <v>5</v>
      </c>
      <c r="B2284" s="4">
        <f>IF(A2284=5,0,1)*0.54+0.25*24.6*(Hilfstabelle!A2284-5)/1000</f>
        <v>0</v>
      </c>
      <c r="C2284" s="3">
        <f>(1213.2+(17.25*('weather data'!E2284-5)))/1000</f>
        <v>1.0913632500000001</v>
      </c>
      <c r="E2284" s="96">
        <v>1.871839254501841</v>
      </c>
      <c r="F2284" s="115">
        <v>0</v>
      </c>
      <c r="G2284" s="112">
        <f t="shared" si="35"/>
        <v>1.871839254501841</v>
      </c>
    </row>
    <row r="2285" spans="1:7" x14ac:dyDescent="0.25">
      <c r="A2285" s="28">
        <f>IF('weather data'!E2285&lt;=5,5,'weather data'!E2285)</f>
        <v>5</v>
      </c>
      <c r="B2285" s="4">
        <f>IF(A2285=5,0,1)*0.54+0.25*24.6*(Hilfstabelle!A2285-5)/1000</f>
        <v>0</v>
      </c>
      <c r="C2285" s="3">
        <f>(1213.2+(17.25*('weather data'!E2285-5)))/1000</f>
        <v>1.094382</v>
      </c>
      <c r="E2285" s="96">
        <v>1.7689109684566939</v>
      </c>
      <c r="F2285" s="115">
        <v>0</v>
      </c>
      <c r="G2285" s="112">
        <f t="shared" si="35"/>
        <v>1.7689109684566939</v>
      </c>
    </row>
    <row r="2286" spans="1:7" x14ac:dyDescent="0.25">
      <c r="A2286" s="28">
        <f>IF('weather data'!E2286&lt;=5,5,'weather data'!E2286)</f>
        <v>5</v>
      </c>
      <c r="B2286" s="4">
        <f>IF(A2286=5,0,1)*0.54+0.25*24.6*(Hilfstabelle!A2286-5)/1000</f>
        <v>0</v>
      </c>
      <c r="C2286" s="3">
        <f>(1213.2+(17.25*('weather data'!E2286-5)))/1000</f>
        <v>1.1003849999999999</v>
      </c>
      <c r="E2286" s="96">
        <v>1.6763794789817641</v>
      </c>
      <c r="F2286" s="115">
        <v>0</v>
      </c>
      <c r="G2286" s="112">
        <f t="shared" si="35"/>
        <v>1.6763794789817641</v>
      </c>
    </row>
    <row r="2287" spans="1:7" x14ac:dyDescent="0.25">
      <c r="A2287" s="28">
        <f>IF('weather data'!E2287&lt;=5,5,'weather data'!E2287)</f>
        <v>5</v>
      </c>
      <c r="B2287" s="4">
        <f>IF(A2287=5,0,1)*0.54+0.25*24.6*(Hilfstabelle!A2287-5)/1000</f>
        <v>0</v>
      </c>
      <c r="C2287" s="3">
        <f>(1213.2+(17.25*('weather data'!E2287-5)))/1000</f>
        <v>1.119084</v>
      </c>
      <c r="E2287" s="96">
        <v>1.711104779526289</v>
      </c>
      <c r="F2287" s="115">
        <v>0</v>
      </c>
      <c r="G2287" s="112">
        <f t="shared" si="35"/>
        <v>1.711104779526289</v>
      </c>
    </row>
    <row r="2288" spans="1:7" x14ac:dyDescent="0.25">
      <c r="A2288" s="28">
        <f>IF('weather data'!E2288&lt;=5,5,'weather data'!E2288)</f>
        <v>5</v>
      </c>
      <c r="B2288" s="4">
        <f>IF(A2288=5,0,1)*0.54+0.25*24.6*(Hilfstabelle!A2288-5)/1000</f>
        <v>0</v>
      </c>
      <c r="C2288" s="3">
        <f>(1213.2+(17.25*('weather data'!E2288-5)))/1000</f>
        <v>1.15536075</v>
      </c>
      <c r="E2288" s="96">
        <v>1.9365073291685899</v>
      </c>
      <c r="F2288" s="115">
        <v>0</v>
      </c>
      <c r="G2288" s="112">
        <f t="shared" si="35"/>
        <v>1.9365073291685899</v>
      </c>
    </row>
    <row r="2289" spans="1:7" x14ac:dyDescent="0.25">
      <c r="A2289" s="28">
        <f>IF('weather data'!E2289&lt;=5,5,'weather data'!E2289)</f>
        <v>5</v>
      </c>
      <c r="B2289" s="4">
        <f>IF(A2289=5,0,1)*0.54+0.25*24.6*(Hilfstabelle!A2289-5)/1000</f>
        <v>0</v>
      </c>
      <c r="C2289" s="3">
        <f>(1213.2+(17.25*('weather data'!E2289-5)))/1000</f>
        <v>1.19379375</v>
      </c>
      <c r="E2289" s="96">
        <v>2.1305115531688359</v>
      </c>
      <c r="F2289" s="115">
        <v>0</v>
      </c>
      <c r="G2289" s="112">
        <f t="shared" si="35"/>
        <v>2.1305115531688359</v>
      </c>
    </row>
    <row r="2290" spans="1:7" x14ac:dyDescent="0.25">
      <c r="A2290" s="28">
        <f>IF('weather data'!E2290&lt;=5,5,'weather data'!E2290)</f>
        <v>5.4640000000000004</v>
      </c>
      <c r="B2290" s="4">
        <f>IF(A2290=5,0,1)*0.54+0.25*24.6*(Hilfstabelle!A2290-5)/1000</f>
        <v>0.54285360000000005</v>
      </c>
      <c r="C2290" s="3">
        <f>(1213.2+(17.25*('weather data'!E2290-5)))/1000</f>
        <v>1.221204</v>
      </c>
      <c r="E2290" s="96">
        <v>2.5438881848006578</v>
      </c>
      <c r="F2290" s="115">
        <v>0</v>
      </c>
      <c r="G2290" s="112">
        <f t="shared" si="35"/>
        <v>2.5438881848006578</v>
      </c>
    </row>
    <row r="2291" spans="1:7" x14ac:dyDescent="0.25">
      <c r="A2291" s="28">
        <f>IF('weather data'!E2291&lt;=5,5,'weather data'!E2291)</f>
        <v>6.6710000000000003</v>
      </c>
      <c r="B2291" s="4">
        <f>IF(A2291=5,0,1)*0.54+0.25*24.6*(Hilfstabelle!A2291-5)/1000</f>
        <v>0.55027665000000003</v>
      </c>
      <c r="C2291" s="3">
        <f>(1213.2+(17.25*('weather data'!E2291-5)))/1000</f>
        <v>1.2420247500000001</v>
      </c>
      <c r="E2291" s="96">
        <v>2.7539034755190381</v>
      </c>
      <c r="F2291" s="115">
        <v>0</v>
      </c>
      <c r="G2291" s="112">
        <f t="shared" si="35"/>
        <v>2.7539034755190381</v>
      </c>
    </row>
    <row r="2292" spans="1:7" x14ac:dyDescent="0.25">
      <c r="A2292" s="28">
        <f>IF('weather data'!E2292&lt;=5,5,'weather data'!E2292)</f>
        <v>7.64</v>
      </c>
      <c r="B2292" s="4">
        <f>IF(A2292=5,0,1)*0.54+0.25*24.6*(Hilfstabelle!A2292-5)/1000</f>
        <v>0.55623600000000006</v>
      </c>
      <c r="C2292" s="3">
        <f>(1213.2+(17.25*('weather data'!E2292-5)))/1000</f>
        <v>1.25874</v>
      </c>
      <c r="E2292" s="96">
        <v>2.785301801161093</v>
      </c>
      <c r="F2292" s="115">
        <v>0</v>
      </c>
      <c r="G2292" s="112">
        <f t="shared" si="35"/>
        <v>2.785301801161093</v>
      </c>
    </row>
    <row r="2293" spans="1:7" x14ac:dyDescent="0.25">
      <c r="A2293" s="28">
        <f>IF('weather data'!E2293&lt;=5,5,'weather data'!E2293)</f>
        <v>8.3680000000000003</v>
      </c>
      <c r="B2293" s="4">
        <f>IF(A2293=5,0,1)*0.54+0.25*24.6*(Hilfstabelle!A2293-5)/1000</f>
        <v>0.56071320000000002</v>
      </c>
      <c r="C2293" s="3">
        <f>(1213.2+(17.25*('weather data'!E2293-5)))/1000</f>
        <v>1.271298</v>
      </c>
      <c r="E2293" s="96">
        <v>2.909231616278078</v>
      </c>
      <c r="F2293" s="115">
        <v>0</v>
      </c>
      <c r="G2293" s="112">
        <f t="shared" si="35"/>
        <v>2.909231616278078</v>
      </c>
    </row>
    <row r="2294" spans="1:7" x14ac:dyDescent="0.25">
      <c r="A2294" s="28">
        <f>IF('weather data'!E2294&lt;=5,5,'weather data'!E2294)</f>
        <v>8.8160000000000007</v>
      </c>
      <c r="B2294" s="4">
        <f>IF(A2294=5,0,1)*0.54+0.25*24.6*(Hilfstabelle!A2294-5)/1000</f>
        <v>0.56346840000000009</v>
      </c>
      <c r="C2294" s="3">
        <f>(1213.2+(17.25*('weather data'!E2294-5)))/1000</f>
        <v>1.279026</v>
      </c>
      <c r="E2294" s="96">
        <v>2.898211011913649</v>
      </c>
      <c r="F2294" s="115">
        <v>0</v>
      </c>
      <c r="G2294" s="112">
        <f t="shared" si="35"/>
        <v>2.898211011913649</v>
      </c>
    </row>
    <row r="2295" spans="1:7" x14ac:dyDescent="0.25">
      <c r="A2295" s="28">
        <f>IF('weather data'!E2295&lt;=5,5,'weather data'!E2295)</f>
        <v>8.9529999999999994</v>
      </c>
      <c r="B2295" s="4">
        <f>IF(A2295=5,0,1)*0.54+0.25*24.6*(Hilfstabelle!A2295-5)/1000</f>
        <v>0.56431095000000009</v>
      </c>
      <c r="C2295" s="3">
        <f>(1213.2+(17.25*('weather data'!E2295-5)))/1000</f>
        <v>1.2813892499999999</v>
      </c>
      <c r="E2295" s="96">
        <v>2.8173239345973609</v>
      </c>
      <c r="F2295" s="115">
        <v>0</v>
      </c>
      <c r="G2295" s="112">
        <f t="shared" si="35"/>
        <v>2.8173239345973609</v>
      </c>
    </row>
    <row r="2296" spans="1:7" x14ac:dyDescent="0.25">
      <c r="A2296" s="28">
        <f>IF('weather data'!E2296&lt;=5,5,'weather data'!E2296)</f>
        <v>8.7460000000000004</v>
      </c>
      <c r="B2296" s="4">
        <f>IF(A2296=5,0,1)*0.54+0.25*24.6*(Hilfstabelle!A2296-5)/1000</f>
        <v>0.56303790000000009</v>
      </c>
      <c r="C2296" s="3">
        <f>(1213.2+(17.25*('weather data'!E2296-5)))/1000</f>
        <v>1.2778185000000002</v>
      </c>
      <c r="E2296" s="96">
        <v>2.7711621578255978</v>
      </c>
      <c r="F2296" s="115">
        <v>0</v>
      </c>
      <c r="G2296" s="112">
        <f t="shared" si="35"/>
        <v>2.7711621578255978</v>
      </c>
    </row>
    <row r="2297" spans="1:7" x14ac:dyDescent="0.25">
      <c r="A2297" s="28">
        <f>IF('weather data'!E2297&lt;=5,5,'weather data'!E2297)</f>
        <v>8.1989999999999998</v>
      </c>
      <c r="B2297" s="4">
        <f>IF(A2297=5,0,1)*0.54+0.25*24.6*(Hilfstabelle!A2297-5)/1000</f>
        <v>0.55967385000000003</v>
      </c>
      <c r="C2297" s="3">
        <f>(1213.2+(17.25*('weather data'!E2297-5)))/1000</f>
        <v>1.26838275</v>
      </c>
      <c r="E2297" s="96">
        <v>2.7755288123850899</v>
      </c>
      <c r="F2297" s="115">
        <v>0</v>
      </c>
      <c r="G2297" s="112">
        <f t="shared" si="35"/>
        <v>2.7755288123850899</v>
      </c>
    </row>
    <row r="2298" spans="1:7" x14ac:dyDescent="0.25">
      <c r="A2298" s="28">
        <f>IF('weather data'!E2298&lt;=5,5,'weather data'!E2298)</f>
        <v>6.9950000000000001</v>
      </c>
      <c r="B2298" s="4">
        <f>IF(A2298=5,0,1)*0.54+0.25*24.6*(Hilfstabelle!A2298-5)/1000</f>
        <v>0.55226925000000004</v>
      </c>
      <c r="C2298" s="3">
        <f>(1213.2+(17.25*('weather data'!E2298-5)))/1000</f>
        <v>1.24761375</v>
      </c>
      <c r="E2298" s="96">
        <v>2.7684589907173418</v>
      </c>
      <c r="F2298" s="115">
        <v>0</v>
      </c>
      <c r="G2298" s="112">
        <f t="shared" si="35"/>
        <v>2.7684589907173418</v>
      </c>
    </row>
    <row r="2299" spans="1:7" x14ac:dyDescent="0.25">
      <c r="A2299" s="28">
        <f>IF('weather data'!E2299&lt;=5,5,'weather data'!E2299)</f>
        <v>5</v>
      </c>
      <c r="B2299" s="4">
        <f>IF(A2299=5,0,1)*0.54+0.25*24.6*(Hilfstabelle!A2299-5)/1000</f>
        <v>0</v>
      </c>
      <c r="C2299" s="3">
        <f>(1213.2+(17.25*('weather data'!E2299-5)))/1000</f>
        <v>1.1911717500000001</v>
      </c>
      <c r="E2299" s="96">
        <v>2.8092144332725919</v>
      </c>
      <c r="F2299" s="115">
        <v>0</v>
      </c>
      <c r="G2299" s="112">
        <f t="shared" si="35"/>
        <v>2.8092144332725919</v>
      </c>
    </row>
    <row r="2300" spans="1:7" x14ac:dyDescent="0.25">
      <c r="A2300" s="28">
        <f>IF('weather data'!E2300&lt;=5,5,'weather data'!E2300)</f>
        <v>5</v>
      </c>
      <c r="B2300" s="4">
        <f>IF(A2300=5,0,1)*0.54+0.25*24.6*(Hilfstabelle!A2300-5)/1000</f>
        <v>0</v>
      </c>
      <c r="C2300" s="3">
        <f>(1213.2+(17.25*('weather data'!E2300-5)))/1000</f>
        <v>1.1538600000000001</v>
      </c>
      <c r="E2300" s="96">
        <v>2.8557920819071629</v>
      </c>
      <c r="F2300" s="115">
        <v>0</v>
      </c>
      <c r="G2300" s="112">
        <f t="shared" si="35"/>
        <v>2.8557920819071629</v>
      </c>
    </row>
    <row r="2301" spans="1:7" x14ac:dyDescent="0.25">
      <c r="A2301" s="28">
        <f>IF('weather data'!E2301&lt;=5,5,'weather data'!E2301)</f>
        <v>5</v>
      </c>
      <c r="B2301" s="4">
        <f>IF(A2301=5,0,1)*0.54+0.25*24.6*(Hilfstabelle!A2301-5)/1000</f>
        <v>0</v>
      </c>
      <c r="C2301" s="3">
        <f>(1213.2+(17.25*('weather data'!E2301-5)))/1000</f>
        <v>1.13973225</v>
      </c>
      <c r="E2301" s="96">
        <v>2.6626196016325339</v>
      </c>
      <c r="F2301" s="115">
        <v>0</v>
      </c>
      <c r="G2301" s="112">
        <f t="shared" si="35"/>
        <v>2.6626196016325339</v>
      </c>
    </row>
    <row r="2302" spans="1:7" x14ac:dyDescent="0.25">
      <c r="A2302" s="28">
        <f>IF('weather data'!E2302&lt;=5,5,'weather data'!E2302)</f>
        <v>5</v>
      </c>
      <c r="B2302" s="4">
        <f>IF(A2302=5,0,1)*0.54+0.25*24.6*(Hilfstabelle!A2302-5)/1000</f>
        <v>0</v>
      </c>
      <c r="C2302" s="3">
        <f>(1213.2+(17.25*('weather data'!E2302-5)))/1000</f>
        <v>1.12958925</v>
      </c>
      <c r="E2302" s="96">
        <v>2.5185200011693292</v>
      </c>
      <c r="F2302" s="115">
        <v>0</v>
      </c>
      <c r="G2302" s="112">
        <f t="shared" si="35"/>
        <v>2.5185200011693292</v>
      </c>
    </row>
    <row r="2303" spans="1:7" x14ac:dyDescent="0.25">
      <c r="A2303" s="28">
        <f>IF('weather data'!E2303&lt;=5,5,'weather data'!E2303)</f>
        <v>5</v>
      </c>
      <c r="B2303" s="4">
        <f>IF(A2303=5,0,1)*0.54+0.25*24.6*(Hilfstabelle!A2303-5)/1000</f>
        <v>0</v>
      </c>
      <c r="C2303" s="3">
        <f>(1213.2+(17.25*('weather data'!E2303-5)))/1000</f>
        <v>1.1240347500000001</v>
      </c>
      <c r="E2303" s="96">
        <v>2.3166142117757178</v>
      </c>
      <c r="F2303" s="115">
        <v>0</v>
      </c>
      <c r="G2303" s="112">
        <f t="shared" si="35"/>
        <v>2.3166142117757178</v>
      </c>
    </row>
    <row r="2304" spans="1:7" x14ac:dyDescent="0.25">
      <c r="A2304" s="28">
        <f>IF('weather data'!E2304&lt;=5,5,'weather data'!E2304)</f>
        <v>5</v>
      </c>
      <c r="B2304" s="4">
        <f>IF(A2304=5,0,1)*0.54+0.25*24.6*(Hilfstabelle!A2304-5)/1000</f>
        <v>0</v>
      </c>
      <c r="C2304" s="3">
        <f>(1213.2+(17.25*('weather data'!E2304-5)))/1000</f>
        <v>1.1208089999999999</v>
      </c>
      <c r="E2304" s="96">
        <v>2.0947465729672898</v>
      </c>
      <c r="F2304" s="115">
        <v>0</v>
      </c>
      <c r="G2304" s="112">
        <f t="shared" si="35"/>
        <v>2.0947465729672898</v>
      </c>
    </row>
    <row r="2305" spans="1:7" x14ac:dyDescent="0.25">
      <c r="A2305" s="28">
        <f>IF('weather data'!E2305&lt;=5,5,'weather data'!E2305)</f>
        <v>5</v>
      </c>
      <c r="B2305" s="4">
        <f>IF(A2305=5,0,1)*0.54+0.25*24.6*(Hilfstabelle!A2305-5)/1000</f>
        <v>0</v>
      </c>
      <c r="C2305" s="3">
        <f>(1213.2+(17.25*('weather data'!E2305-5)))/1000</f>
        <v>1.1198430000000001</v>
      </c>
      <c r="E2305" s="96">
        <v>1.971232629713114</v>
      </c>
      <c r="F2305" s="115">
        <v>0</v>
      </c>
      <c r="G2305" s="112">
        <f t="shared" si="35"/>
        <v>1.971232629713114</v>
      </c>
    </row>
    <row r="2306" spans="1:7" x14ac:dyDescent="0.25">
      <c r="A2306" s="28">
        <f>IF('weather data'!E2306&lt;=5,5,'weather data'!E2306)</f>
        <v>5</v>
      </c>
      <c r="B2306" s="4">
        <f>IF(A2306=5,0,1)*0.54+0.25*24.6*(Hilfstabelle!A2306-5)/1000</f>
        <v>0</v>
      </c>
      <c r="C2306" s="3">
        <f>(1213.2+(17.25*('weather data'!E2306-5)))/1000</f>
        <v>1.1162032500000001</v>
      </c>
      <c r="E2306" s="96">
        <v>1.8701757670506061</v>
      </c>
      <c r="F2306" s="115">
        <v>0</v>
      </c>
      <c r="G2306" s="112">
        <f t="shared" ref="G2306:G2369" si="36">F2306+E2306</f>
        <v>1.8701757670506061</v>
      </c>
    </row>
    <row r="2307" spans="1:7" x14ac:dyDescent="0.25">
      <c r="A2307" s="28">
        <f>IF('weather data'!E2307&lt;=5,5,'weather data'!E2307)</f>
        <v>5</v>
      </c>
      <c r="B2307" s="4">
        <f>IF(A2307=5,0,1)*0.54+0.25*24.6*(Hilfstabelle!A2307-5)/1000</f>
        <v>0</v>
      </c>
      <c r="C2307" s="3">
        <f>(1213.2+(17.25*('weather data'!E2307-5)))/1000</f>
        <v>1.1102865000000002</v>
      </c>
      <c r="E2307" s="96">
        <v>1.8512535972928119</v>
      </c>
      <c r="F2307" s="115">
        <v>0</v>
      </c>
      <c r="G2307" s="112">
        <f t="shared" si="36"/>
        <v>1.8512535972928119</v>
      </c>
    </row>
    <row r="2308" spans="1:7" x14ac:dyDescent="0.25">
      <c r="A2308" s="28">
        <f>IF('weather data'!E2308&lt;=5,5,'weather data'!E2308)</f>
        <v>5</v>
      </c>
      <c r="B2308" s="4">
        <f>IF(A2308=5,0,1)*0.54+0.25*24.6*(Hilfstabelle!A2308-5)/1000</f>
        <v>0</v>
      </c>
      <c r="C2308" s="3">
        <f>(1213.2+(17.25*('weather data'!E2308-5)))/1000</f>
        <v>1.1054565000000001</v>
      </c>
      <c r="E2308" s="96">
        <v>1.871839254501841</v>
      </c>
      <c r="F2308" s="115">
        <v>0</v>
      </c>
      <c r="G2308" s="112">
        <f t="shared" si="36"/>
        <v>1.871839254501841</v>
      </c>
    </row>
    <row r="2309" spans="1:7" x14ac:dyDescent="0.25">
      <c r="A2309" s="28">
        <f>IF('weather data'!E2309&lt;=5,5,'weather data'!E2309)</f>
        <v>5</v>
      </c>
      <c r="B2309" s="4">
        <f>IF(A2309=5,0,1)*0.54+0.25*24.6*(Hilfstabelle!A2309-5)/1000</f>
        <v>0</v>
      </c>
      <c r="C2309" s="3">
        <f>(1213.2+(17.25*('weather data'!E2309-5)))/1000</f>
        <v>1.1013855000000001</v>
      </c>
      <c r="E2309" s="96">
        <v>1.7689109684566939</v>
      </c>
      <c r="F2309" s="115">
        <v>0</v>
      </c>
      <c r="G2309" s="112">
        <f t="shared" si="36"/>
        <v>1.7689109684566939</v>
      </c>
    </row>
    <row r="2310" spans="1:7" x14ac:dyDescent="0.25">
      <c r="A2310" s="28">
        <f>IF('weather data'!E2310&lt;=5,5,'weather data'!E2310)</f>
        <v>5</v>
      </c>
      <c r="B2310" s="4">
        <f>IF(A2310=5,0,1)*0.54+0.25*24.6*(Hilfstabelle!A2310-5)/1000</f>
        <v>0</v>
      </c>
      <c r="C2310" s="3">
        <f>(1213.2+(17.25*('weather data'!E2310-5)))/1000</f>
        <v>1.09314</v>
      </c>
      <c r="E2310" s="96">
        <v>1.6763794789817641</v>
      </c>
      <c r="F2310" s="115">
        <v>0</v>
      </c>
      <c r="G2310" s="112">
        <f t="shared" si="36"/>
        <v>1.6763794789817641</v>
      </c>
    </row>
    <row r="2311" spans="1:7" x14ac:dyDescent="0.25">
      <c r="A2311" s="28">
        <f>IF('weather data'!E2311&lt;=5,5,'weather data'!E2311)</f>
        <v>5</v>
      </c>
      <c r="B2311" s="4">
        <f>IF(A2311=5,0,1)*0.54+0.25*24.6*(Hilfstabelle!A2311-5)/1000</f>
        <v>0</v>
      </c>
      <c r="C2311" s="3">
        <f>(1213.2+(17.25*('weather data'!E2311-5)))/1000</f>
        <v>1.10892375</v>
      </c>
      <c r="E2311" s="96">
        <v>1.711104779526289</v>
      </c>
      <c r="F2311" s="115">
        <v>0</v>
      </c>
      <c r="G2311" s="112">
        <f t="shared" si="36"/>
        <v>1.711104779526289</v>
      </c>
    </row>
    <row r="2312" spans="1:7" x14ac:dyDescent="0.25">
      <c r="A2312" s="28">
        <f>IF('weather data'!E2312&lt;=5,5,'weather data'!E2312)</f>
        <v>5</v>
      </c>
      <c r="B2312" s="4">
        <f>IF(A2312=5,0,1)*0.54+0.25*24.6*(Hilfstabelle!A2312-5)/1000</f>
        <v>0</v>
      </c>
      <c r="C2312" s="3">
        <f>(1213.2+(17.25*('weather data'!E2312-5)))/1000</f>
        <v>1.1503237500000001</v>
      </c>
      <c r="E2312" s="96">
        <v>1.9365073291685899</v>
      </c>
      <c r="F2312" s="115">
        <v>0</v>
      </c>
      <c r="G2312" s="112">
        <f t="shared" si="36"/>
        <v>1.9365073291685899</v>
      </c>
    </row>
    <row r="2313" spans="1:7" x14ac:dyDescent="0.25">
      <c r="A2313" s="28">
        <f>IF('weather data'!E2313&lt;=5,5,'weather data'!E2313)</f>
        <v>5</v>
      </c>
      <c r="B2313" s="4">
        <f>IF(A2313=5,0,1)*0.54+0.25*24.6*(Hilfstabelle!A2313-5)/1000</f>
        <v>0</v>
      </c>
      <c r="C2313" s="3">
        <f>(1213.2+(17.25*('weather data'!E2313-5)))/1000</f>
        <v>1.1954497500000001</v>
      </c>
      <c r="E2313" s="96">
        <v>2.1305115531688359</v>
      </c>
      <c r="F2313" s="115">
        <v>0</v>
      </c>
      <c r="G2313" s="112">
        <f t="shared" si="36"/>
        <v>2.1305115531688359</v>
      </c>
    </row>
    <row r="2314" spans="1:7" x14ac:dyDescent="0.25">
      <c r="A2314" s="28">
        <f>IF('weather data'!E2314&lt;=5,5,'weather data'!E2314)</f>
        <v>6.46</v>
      </c>
      <c r="B2314" s="4">
        <f>IF(A2314=5,0,1)*0.54+0.25*24.6*(Hilfstabelle!A2314-5)/1000</f>
        <v>0.54897899999999999</v>
      </c>
      <c r="C2314" s="3">
        <f>(1213.2+(17.25*('weather data'!E2314-5)))/1000</f>
        <v>1.2383850000000001</v>
      </c>
      <c r="E2314" s="96">
        <v>2.5438881848006578</v>
      </c>
      <c r="F2314" s="115">
        <v>0</v>
      </c>
      <c r="G2314" s="112">
        <f t="shared" si="36"/>
        <v>2.5438881848006578</v>
      </c>
    </row>
    <row r="2315" spans="1:7" x14ac:dyDescent="0.25">
      <c r="A2315" s="28">
        <f>IF('weather data'!E2315&lt;=5,5,'weather data'!E2315)</f>
        <v>7.5419999999999998</v>
      </c>
      <c r="B2315" s="4">
        <f>IF(A2315=5,0,1)*0.54+0.25*24.6*(Hilfstabelle!A2315-5)/1000</f>
        <v>0.5556333</v>
      </c>
      <c r="C2315" s="3">
        <f>(1213.2+(17.25*('weather data'!E2315-5)))/1000</f>
        <v>1.2570495000000002</v>
      </c>
      <c r="E2315" s="96">
        <v>2.7539034755190381</v>
      </c>
      <c r="F2315" s="115">
        <v>0</v>
      </c>
      <c r="G2315" s="112">
        <f t="shared" si="36"/>
        <v>2.7539034755190381</v>
      </c>
    </row>
    <row r="2316" spans="1:7" x14ac:dyDescent="0.25">
      <c r="A2316" s="28">
        <f>IF('weather data'!E2316&lt;=5,5,'weather data'!E2316)</f>
        <v>8.4030000000000005</v>
      </c>
      <c r="B2316" s="4">
        <f>IF(A2316=5,0,1)*0.54+0.25*24.6*(Hilfstabelle!A2316-5)/1000</f>
        <v>0.56092845000000002</v>
      </c>
      <c r="C2316" s="3">
        <f>(1213.2+(17.25*('weather data'!E2316-5)))/1000</f>
        <v>1.2719017500000001</v>
      </c>
      <c r="E2316" s="96">
        <v>2.785301801161093</v>
      </c>
      <c r="F2316" s="115">
        <v>0</v>
      </c>
      <c r="G2316" s="112">
        <f t="shared" si="36"/>
        <v>2.785301801161093</v>
      </c>
    </row>
    <row r="2317" spans="1:7" x14ac:dyDescent="0.25">
      <c r="A2317" s="28">
        <f>IF('weather data'!E2317&lt;=5,5,'weather data'!E2317)</f>
        <v>9.0719999999999992</v>
      </c>
      <c r="B2317" s="4">
        <f>IF(A2317=5,0,1)*0.54+0.25*24.6*(Hilfstabelle!A2317-5)/1000</f>
        <v>0.56504280000000007</v>
      </c>
      <c r="C2317" s="3">
        <f>(1213.2+(17.25*('weather data'!E2317-5)))/1000</f>
        <v>1.283442</v>
      </c>
      <c r="E2317" s="96">
        <v>2.909231616278078</v>
      </c>
      <c r="F2317" s="115">
        <v>0</v>
      </c>
      <c r="G2317" s="112">
        <f t="shared" si="36"/>
        <v>2.909231616278078</v>
      </c>
    </row>
    <row r="2318" spans="1:7" x14ac:dyDescent="0.25">
      <c r="A2318" s="28">
        <f>IF('weather data'!E2318&lt;=5,5,'weather data'!E2318)</f>
        <v>9.4390000000000001</v>
      </c>
      <c r="B2318" s="4">
        <f>IF(A2318=5,0,1)*0.54+0.25*24.6*(Hilfstabelle!A2318-5)/1000</f>
        <v>0.56729985000000005</v>
      </c>
      <c r="C2318" s="3">
        <f>(1213.2+(17.25*('weather data'!E2318-5)))/1000</f>
        <v>1.28977275</v>
      </c>
      <c r="E2318" s="96">
        <v>2.898211011913649</v>
      </c>
      <c r="F2318" s="115">
        <v>0</v>
      </c>
      <c r="G2318" s="112">
        <f t="shared" si="36"/>
        <v>2.898211011913649</v>
      </c>
    </row>
    <row r="2319" spans="1:7" x14ac:dyDescent="0.25">
      <c r="A2319" s="28">
        <f>IF('weather data'!E2319&lt;=5,5,'weather data'!E2319)</f>
        <v>9.4169999999999998</v>
      </c>
      <c r="B2319" s="4">
        <f>IF(A2319=5,0,1)*0.54+0.25*24.6*(Hilfstabelle!A2319-5)/1000</f>
        <v>0.56716454999999999</v>
      </c>
      <c r="C2319" s="3">
        <f>(1213.2+(17.25*('weather data'!E2319-5)))/1000</f>
        <v>1.28939325</v>
      </c>
      <c r="E2319" s="96">
        <v>2.8173239345973609</v>
      </c>
      <c r="F2319" s="115">
        <v>0</v>
      </c>
      <c r="G2319" s="112">
        <f t="shared" si="36"/>
        <v>2.8173239345973609</v>
      </c>
    </row>
    <row r="2320" spans="1:7" x14ac:dyDescent="0.25">
      <c r="A2320" s="28">
        <f>IF('weather data'!E2320&lt;=5,5,'weather data'!E2320)</f>
        <v>8.7360000000000007</v>
      </c>
      <c r="B2320" s="4">
        <f>IF(A2320=5,0,1)*0.54+0.25*24.6*(Hilfstabelle!A2320-5)/1000</f>
        <v>0.56297640000000004</v>
      </c>
      <c r="C2320" s="3">
        <f>(1213.2+(17.25*('weather data'!E2320-5)))/1000</f>
        <v>1.2776460000000001</v>
      </c>
      <c r="E2320" s="96">
        <v>2.7711621578255978</v>
      </c>
      <c r="F2320" s="115">
        <v>11</v>
      </c>
      <c r="G2320" s="112">
        <f t="shared" si="36"/>
        <v>13.771162157825598</v>
      </c>
    </row>
    <row r="2321" spans="1:7" x14ac:dyDescent="0.25">
      <c r="A2321" s="28">
        <f>IF('weather data'!E2321&lt;=5,5,'weather data'!E2321)</f>
        <v>7.1719999999999997</v>
      </c>
      <c r="B2321" s="4">
        <f>IF(A2321=5,0,1)*0.54+0.25*24.6*(Hilfstabelle!A2321-5)/1000</f>
        <v>0.55335780000000001</v>
      </c>
      <c r="C2321" s="3">
        <f>(1213.2+(17.25*('weather data'!E2321-5)))/1000</f>
        <v>1.2506670000000002</v>
      </c>
      <c r="E2321" s="96">
        <v>2.7755288123850899</v>
      </c>
      <c r="F2321" s="115">
        <v>11</v>
      </c>
      <c r="G2321" s="112">
        <f t="shared" si="36"/>
        <v>13.77552881238509</v>
      </c>
    </row>
    <row r="2322" spans="1:7" x14ac:dyDescent="0.25">
      <c r="A2322" s="28">
        <f>IF('weather data'!E2322&lt;=5,5,'weather data'!E2322)</f>
        <v>5.5309999999999997</v>
      </c>
      <c r="B2322" s="4">
        <f>IF(A2322=5,0,1)*0.54+0.25*24.6*(Hilfstabelle!A2322-5)/1000</f>
        <v>0.54326565000000004</v>
      </c>
      <c r="C2322" s="3">
        <f>(1213.2+(17.25*('weather data'!E2322-5)))/1000</f>
        <v>1.2223597500000001</v>
      </c>
      <c r="E2322" s="96">
        <v>2.7684589907173418</v>
      </c>
      <c r="F2322" s="115">
        <v>0</v>
      </c>
      <c r="G2322" s="112">
        <f t="shared" si="36"/>
        <v>2.7684589907173418</v>
      </c>
    </row>
    <row r="2323" spans="1:7" x14ac:dyDescent="0.25">
      <c r="A2323" s="28">
        <f>IF('weather data'!E2323&lt;=5,5,'weather data'!E2323)</f>
        <v>5</v>
      </c>
      <c r="B2323" s="4">
        <f>IF(A2323=5,0,1)*0.54+0.25*24.6*(Hilfstabelle!A2323-5)/1000</f>
        <v>0</v>
      </c>
      <c r="C2323" s="3">
        <f>(1213.2+(17.25*('weather data'!E2323-5)))/1000</f>
        <v>1.20293625</v>
      </c>
      <c r="E2323" s="96">
        <v>2.8092144332725919</v>
      </c>
      <c r="F2323" s="115">
        <v>0</v>
      </c>
      <c r="G2323" s="112">
        <f t="shared" si="36"/>
        <v>2.8092144332725919</v>
      </c>
    </row>
    <row r="2324" spans="1:7" x14ac:dyDescent="0.25">
      <c r="A2324" s="28">
        <f>IF('weather data'!E2324&lt;=5,5,'weather data'!E2324)</f>
        <v>5</v>
      </c>
      <c r="B2324" s="4">
        <f>IF(A2324=5,0,1)*0.54+0.25*24.6*(Hilfstabelle!A2324-5)/1000</f>
        <v>0</v>
      </c>
      <c r="C2324" s="3">
        <f>(1213.2+(17.25*('weather data'!E2324-5)))/1000</f>
        <v>1.1937247500000001</v>
      </c>
      <c r="E2324" s="96">
        <v>2.8557920819071629</v>
      </c>
      <c r="F2324" s="115">
        <v>0</v>
      </c>
      <c r="G2324" s="112">
        <f t="shared" si="36"/>
        <v>2.8557920819071629</v>
      </c>
    </row>
    <row r="2325" spans="1:7" x14ac:dyDescent="0.25">
      <c r="A2325" s="28">
        <f>IF('weather data'!E2325&lt;=5,5,'weather data'!E2325)</f>
        <v>5</v>
      </c>
      <c r="B2325" s="4">
        <f>IF(A2325=5,0,1)*0.54+0.25*24.6*(Hilfstabelle!A2325-5)/1000</f>
        <v>0</v>
      </c>
      <c r="C2325" s="3">
        <f>(1213.2+(17.25*('weather data'!E2325-5)))/1000</f>
        <v>1.1889810000000001</v>
      </c>
      <c r="E2325" s="96">
        <v>2.6626196016325339</v>
      </c>
      <c r="F2325" s="115">
        <v>0</v>
      </c>
      <c r="G2325" s="112">
        <f t="shared" si="36"/>
        <v>2.6626196016325339</v>
      </c>
    </row>
    <row r="2326" spans="1:7" x14ac:dyDescent="0.25">
      <c r="A2326" s="28">
        <f>IF('weather data'!E2326&lt;=5,5,'weather data'!E2326)</f>
        <v>5</v>
      </c>
      <c r="B2326" s="4">
        <f>IF(A2326=5,0,1)*0.54+0.25*24.6*(Hilfstabelle!A2326-5)/1000</f>
        <v>0</v>
      </c>
      <c r="C2326" s="3">
        <f>(1213.2+(17.25*('weather data'!E2326-5)))/1000</f>
        <v>1.1857035</v>
      </c>
      <c r="E2326" s="96">
        <v>2.5185200011693292</v>
      </c>
      <c r="F2326" s="115">
        <v>0</v>
      </c>
      <c r="G2326" s="112">
        <f t="shared" si="36"/>
        <v>2.5185200011693292</v>
      </c>
    </row>
    <row r="2327" spans="1:7" x14ac:dyDescent="0.25">
      <c r="A2327" s="28">
        <f>IF('weather data'!E2327&lt;=5,5,'weather data'!E2327)</f>
        <v>5</v>
      </c>
      <c r="B2327" s="4">
        <f>IF(A2327=5,0,1)*0.54+0.25*24.6*(Hilfstabelle!A2327-5)/1000</f>
        <v>0</v>
      </c>
      <c r="C2327" s="3">
        <f>(1213.2+(17.25*('weather data'!E2327-5)))/1000</f>
        <v>1.183737</v>
      </c>
      <c r="E2327" s="96">
        <v>2.3166142117757178</v>
      </c>
      <c r="F2327" s="115">
        <v>0</v>
      </c>
      <c r="G2327" s="112">
        <f t="shared" si="36"/>
        <v>2.3166142117757178</v>
      </c>
    </row>
    <row r="2328" spans="1:7" x14ac:dyDescent="0.25">
      <c r="A2328" s="28">
        <f>IF('weather data'!E2328&lt;=5,5,'weather data'!E2328)</f>
        <v>5</v>
      </c>
      <c r="B2328" s="4">
        <f>IF(A2328=5,0,1)*0.54+0.25*24.6*(Hilfstabelle!A2328-5)/1000</f>
        <v>0</v>
      </c>
      <c r="C2328" s="3">
        <f>(1213.2+(17.25*('weather data'!E2328-5)))/1000</f>
        <v>1.1826157499999999</v>
      </c>
      <c r="E2328" s="96">
        <v>2.0947465729672898</v>
      </c>
      <c r="F2328" s="115">
        <v>0</v>
      </c>
      <c r="G2328" s="112">
        <f t="shared" si="36"/>
        <v>2.0947465729672898</v>
      </c>
    </row>
    <row r="2329" spans="1:7" x14ac:dyDescent="0.25">
      <c r="A2329" s="28">
        <f>IF('weather data'!E2329&lt;=5,5,'weather data'!E2329)</f>
        <v>5</v>
      </c>
      <c r="B2329" s="4">
        <f>IF(A2329=5,0,1)*0.54+0.25*24.6*(Hilfstabelle!A2329-5)/1000</f>
        <v>0</v>
      </c>
      <c r="C2329" s="3">
        <f>(1213.2+(17.25*('weather data'!E2329-5)))/1000</f>
        <v>1.18146</v>
      </c>
      <c r="E2329" s="96">
        <v>1.971232629713114</v>
      </c>
      <c r="F2329" s="115">
        <v>0</v>
      </c>
      <c r="G2329" s="112">
        <f t="shared" si="36"/>
        <v>1.971232629713114</v>
      </c>
    </row>
    <row r="2330" spans="1:7" x14ac:dyDescent="0.25">
      <c r="A2330" s="28">
        <f>IF('weather data'!E2330&lt;=5,5,'weather data'!E2330)</f>
        <v>5</v>
      </c>
      <c r="B2330" s="4">
        <f>IF(A2330=5,0,1)*0.54+0.25*24.6*(Hilfstabelle!A2330-5)/1000</f>
        <v>0</v>
      </c>
      <c r="C2330" s="3">
        <f>(1213.2+(17.25*('weather data'!E2330-5)))/1000</f>
        <v>1.1770957499999999</v>
      </c>
      <c r="E2330" s="96">
        <v>1.941705727453698</v>
      </c>
      <c r="F2330" s="115">
        <v>0</v>
      </c>
      <c r="G2330" s="112">
        <f t="shared" si="36"/>
        <v>1.941705727453698</v>
      </c>
    </row>
    <row r="2331" spans="1:7" x14ac:dyDescent="0.25">
      <c r="A2331" s="28">
        <f>IF('weather data'!E2331&lt;=5,5,'weather data'!E2331)</f>
        <v>5</v>
      </c>
      <c r="B2331" s="4">
        <f>IF(A2331=5,0,1)*0.54+0.25*24.6*(Hilfstabelle!A2331-5)/1000</f>
        <v>0</v>
      </c>
      <c r="C2331" s="3">
        <f>(1213.2+(17.25*('weather data'!E2331-5)))/1000</f>
        <v>1.1652622500000001</v>
      </c>
      <c r="E2331" s="96">
        <v>1.9635390002511539</v>
      </c>
      <c r="F2331" s="115">
        <v>0</v>
      </c>
      <c r="G2331" s="112">
        <f t="shared" si="36"/>
        <v>1.9635390002511539</v>
      </c>
    </row>
    <row r="2332" spans="1:7" x14ac:dyDescent="0.25">
      <c r="A2332" s="28">
        <f>IF('weather data'!E2332&lt;=5,5,'weather data'!E2332)</f>
        <v>5</v>
      </c>
      <c r="B2332" s="4">
        <f>IF(A2332=5,0,1)*0.54+0.25*24.6*(Hilfstabelle!A2332-5)/1000</f>
        <v>0</v>
      </c>
      <c r="C2332" s="3">
        <f>(1213.2+(17.25*('weather data'!E2332-5)))/1000</f>
        <v>1.1472015000000002</v>
      </c>
      <c r="E2332" s="96">
        <v>1.9706088219189011</v>
      </c>
      <c r="F2332" s="115">
        <v>0</v>
      </c>
      <c r="G2332" s="112">
        <f t="shared" si="36"/>
        <v>1.9706088219189011</v>
      </c>
    </row>
    <row r="2333" spans="1:7" x14ac:dyDescent="0.25">
      <c r="A2333" s="28">
        <f>IF('weather data'!E2333&lt;=5,5,'weather data'!E2333)</f>
        <v>5</v>
      </c>
      <c r="B2333" s="4">
        <f>IF(A2333=5,0,1)*0.54+0.25*24.6*(Hilfstabelle!A2333-5)/1000</f>
        <v>0</v>
      </c>
      <c r="C2333" s="3">
        <f>(1213.2+(17.25*('weather data'!E2333-5)))/1000</f>
        <v>1.1332462500000002</v>
      </c>
      <c r="E2333" s="96">
        <v>1.861442457931624</v>
      </c>
      <c r="F2333" s="115">
        <v>0</v>
      </c>
      <c r="G2333" s="112">
        <f t="shared" si="36"/>
        <v>1.861442457931624</v>
      </c>
    </row>
    <row r="2334" spans="1:7" x14ac:dyDescent="0.25">
      <c r="A2334" s="28">
        <f>IF('weather data'!E2334&lt;=5,5,'weather data'!E2334)</f>
        <v>5</v>
      </c>
      <c r="B2334" s="4">
        <f>IF(A2334=5,0,1)*0.54+0.25*24.6*(Hilfstabelle!A2334-5)/1000</f>
        <v>0</v>
      </c>
      <c r="C2334" s="3">
        <f>(1213.2+(17.25*('weather data'!E2334-5)))/1000</f>
        <v>1.1277435</v>
      </c>
      <c r="E2334" s="96">
        <v>1.772237943359164</v>
      </c>
      <c r="F2334" s="115">
        <v>0</v>
      </c>
      <c r="G2334" s="112">
        <f t="shared" si="36"/>
        <v>1.772237943359164</v>
      </c>
    </row>
    <row r="2335" spans="1:7" x14ac:dyDescent="0.25">
      <c r="A2335" s="28">
        <f>IF('weather data'!E2335&lt;=5,5,'weather data'!E2335)</f>
        <v>5</v>
      </c>
      <c r="B2335" s="4">
        <f>IF(A2335=5,0,1)*0.54+0.25*24.6*(Hilfstabelle!A2335-5)/1000</f>
        <v>0</v>
      </c>
      <c r="C2335" s="3">
        <f>(1213.2+(17.25*('weather data'!E2335-5)))/1000</f>
        <v>1.1373</v>
      </c>
      <c r="E2335" s="96">
        <v>1.804260076795432</v>
      </c>
      <c r="F2335" s="115">
        <v>0</v>
      </c>
      <c r="G2335" s="112">
        <f t="shared" si="36"/>
        <v>1.804260076795432</v>
      </c>
    </row>
    <row r="2336" spans="1:7" x14ac:dyDescent="0.25">
      <c r="A2336" s="28">
        <f>IF('weather data'!E2336&lt;=5,5,'weather data'!E2336)</f>
        <v>5</v>
      </c>
      <c r="B2336" s="4">
        <f>IF(A2336=5,0,1)*0.54+0.25*24.6*(Hilfstabelle!A2336-5)/1000</f>
        <v>0</v>
      </c>
      <c r="C2336" s="3">
        <f>(1213.2+(17.25*('weather data'!E2336-5)))/1000</f>
        <v>1.1502892499999999</v>
      </c>
      <c r="E2336" s="96">
        <v>2.015938854965047</v>
      </c>
      <c r="F2336" s="115">
        <v>0</v>
      </c>
      <c r="G2336" s="112">
        <f t="shared" si="36"/>
        <v>2.015938854965047</v>
      </c>
    </row>
    <row r="2337" spans="1:7" x14ac:dyDescent="0.25">
      <c r="A2337" s="28">
        <f>IF('weather data'!E2337&lt;=5,5,'weather data'!E2337)</f>
        <v>5</v>
      </c>
      <c r="B2337" s="4">
        <f>IF(A2337=5,0,1)*0.54+0.25*24.6*(Hilfstabelle!A2337-5)/1000</f>
        <v>0</v>
      </c>
      <c r="C2337" s="3">
        <f>(1213.2+(17.25*('weather data'!E2337-5)))/1000</f>
        <v>1.1577412499999999</v>
      </c>
      <c r="E2337" s="96">
        <v>2.1371655029737751</v>
      </c>
      <c r="F2337" s="115">
        <v>0</v>
      </c>
      <c r="G2337" s="112">
        <f t="shared" si="36"/>
        <v>2.1371655029737751</v>
      </c>
    </row>
    <row r="2338" spans="1:7" x14ac:dyDescent="0.25">
      <c r="A2338" s="28">
        <f>IF('weather data'!E2338&lt;=5,5,'weather data'!E2338)</f>
        <v>5</v>
      </c>
      <c r="B2338" s="4">
        <f>IF(A2338=5,0,1)*0.54+0.25*24.6*(Hilfstabelle!A2338-5)/1000</f>
        <v>0</v>
      </c>
      <c r="C2338" s="3">
        <f>(1213.2+(17.25*('weather data'!E2338-5)))/1000</f>
        <v>1.17264525</v>
      </c>
      <c r="E2338" s="96">
        <v>2.6811258995275198</v>
      </c>
      <c r="F2338" s="115">
        <v>0</v>
      </c>
      <c r="G2338" s="112">
        <f t="shared" si="36"/>
        <v>2.6811258995275198</v>
      </c>
    </row>
    <row r="2339" spans="1:7" x14ac:dyDescent="0.25">
      <c r="A2339" s="28">
        <f>IF('weather data'!E2339&lt;=5,5,'weather data'!E2339)</f>
        <v>5</v>
      </c>
      <c r="B2339" s="4">
        <f>IF(A2339=5,0,1)*0.54+0.25*24.6*(Hilfstabelle!A2339-5)/1000</f>
        <v>0</v>
      </c>
      <c r="C2339" s="3">
        <f>(1213.2+(17.25*('weather data'!E2339-5)))/1000</f>
        <v>1.190499</v>
      </c>
      <c r="E2339" s="96">
        <v>2.9106871677979091</v>
      </c>
      <c r="F2339" s="115">
        <v>0</v>
      </c>
      <c r="G2339" s="112">
        <f t="shared" si="36"/>
        <v>2.9106871677979091</v>
      </c>
    </row>
    <row r="2340" spans="1:7" x14ac:dyDescent="0.25">
      <c r="A2340" s="28">
        <f>IF('weather data'!E2340&lt;=5,5,'weather data'!E2340)</f>
        <v>5</v>
      </c>
      <c r="B2340" s="4">
        <f>IF(A2340=5,0,1)*0.54+0.25*24.6*(Hilfstabelle!A2340-5)/1000</f>
        <v>0</v>
      </c>
      <c r="C2340" s="3">
        <f>(1213.2+(17.25*('weather data'!E2340-5)))/1000</f>
        <v>1.2088702499999999</v>
      </c>
      <c r="E2340" s="96">
        <v>2.877833290636024</v>
      </c>
      <c r="F2340" s="115">
        <v>0</v>
      </c>
      <c r="G2340" s="112">
        <f t="shared" si="36"/>
        <v>2.877833290636024</v>
      </c>
    </row>
    <row r="2341" spans="1:7" x14ac:dyDescent="0.25">
      <c r="A2341" s="28">
        <f>IF('weather data'!E2341&lt;=5,5,'weather data'!E2341)</f>
        <v>5</v>
      </c>
      <c r="B2341" s="4">
        <f>IF(A2341=5,0,1)*0.54+0.25*24.6*(Hilfstabelle!A2341-5)/1000</f>
        <v>0</v>
      </c>
      <c r="C2341" s="3">
        <f>(1213.2+(17.25*('weather data'!E2341-5)))/1000</f>
        <v>1.2114404999999999</v>
      </c>
      <c r="E2341" s="96">
        <v>2.9818012563381919</v>
      </c>
      <c r="F2341" s="115">
        <v>0</v>
      </c>
      <c r="G2341" s="112">
        <f t="shared" si="36"/>
        <v>2.9818012563381919</v>
      </c>
    </row>
    <row r="2342" spans="1:7" x14ac:dyDescent="0.25">
      <c r="A2342" s="28">
        <f>IF('weather data'!E2342&lt;=5,5,'weather data'!E2342)</f>
        <v>5</v>
      </c>
      <c r="B2342" s="4">
        <f>IF(A2342=5,0,1)*0.54+0.25*24.6*(Hilfstabelle!A2342-5)/1000</f>
        <v>0</v>
      </c>
      <c r="C2342" s="3">
        <f>(1213.2+(17.25*('weather data'!E2342-5)))/1000</f>
        <v>1.2044025</v>
      </c>
      <c r="E2342" s="96">
        <v>2.937510902949068</v>
      </c>
      <c r="F2342" s="115">
        <v>0</v>
      </c>
      <c r="G2342" s="112">
        <f t="shared" si="36"/>
        <v>2.937510902949068</v>
      </c>
    </row>
    <row r="2343" spans="1:7" x14ac:dyDescent="0.25">
      <c r="A2343" s="28">
        <f>IF('weather data'!E2343&lt;=5,5,'weather data'!E2343)</f>
        <v>5</v>
      </c>
      <c r="B2343" s="4">
        <f>IF(A2343=5,0,1)*0.54+0.25*24.6*(Hilfstabelle!A2343-5)/1000</f>
        <v>0</v>
      </c>
      <c r="C2343" s="3">
        <f>(1213.2+(17.25*('weather data'!E2343-5)))/1000</f>
        <v>1.20369525</v>
      </c>
      <c r="E2343" s="96">
        <v>2.8123334722436568</v>
      </c>
      <c r="F2343" s="115">
        <v>0</v>
      </c>
      <c r="G2343" s="112">
        <f t="shared" si="36"/>
        <v>2.8123334722436568</v>
      </c>
    </row>
    <row r="2344" spans="1:7" x14ac:dyDescent="0.25">
      <c r="A2344" s="28">
        <f>IF('weather data'!E2344&lt;=5,5,'weather data'!E2344)</f>
        <v>5</v>
      </c>
      <c r="B2344" s="4">
        <f>IF(A2344=5,0,1)*0.54+0.25*24.6*(Hilfstabelle!A2344-5)/1000</f>
        <v>0</v>
      </c>
      <c r="C2344" s="3">
        <f>(1213.2+(17.25*('weather data'!E2344-5)))/1000</f>
        <v>1.2032295000000002</v>
      </c>
      <c r="E2344" s="96">
        <v>2.4902407144983392</v>
      </c>
      <c r="F2344" s="115">
        <v>0</v>
      </c>
      <c r="G2344" s="112">
        <f t="shared" si="36"/>
        <v>2.4902407144983392</v>
      </c>
    </row>
    <row r="2345" spans="1:7" x14ac:dyDescent="0.25">
      <c r="A2345" s="28">
        <f>IF('weather data'!E2345&lt;=5,5,'weather data'!E2345)</f>
        <v>5</v>
      </c>
      <c r="B2345" s="4">
        <f>IF(A2345=5,0,1)*0.54+0.25*24.6*(Hilfstabelle!A2345-5)/1000</f>
        <v>0</v>
      </c>
      <c r="C2345" s="3">
        <f>(1213.2+(17.25*('weather data'!E2345-5)))/1000</f>
        <v>1.1978475000000002</v>
      </c>
      <c r="E2345" s="96">
        <v>2.2504905855891391</v>
      </c>
      <c r="F2345" s="115">
        <v>0</v>
      </c>
      <c r="G2345" s="112">
        <f t="shared" si="36"/>
        <v>2.2504905855891391</v>
      </c>
    </row>
    <row r="2346" spans="1:7" x14ac:dyDescent="0.25">
      <c r="A2346" s="28">
        <f>IF('weather data'!E2346&lt;=5,5,'weather data'!E2346)</f>
        <v>5</v>
      </c>
      <c r="B2346" s="4">
        <f>IF(A2346=5,0,1)*0.54+0.25*24.6*(Hilfstabelle!A2346-5)/1000</f>
        <v>0</v>
      </c>
      <c r="C2346" s="3">
        <f>(1213.2+(17.25*('weather data'!E2346-5)))/1000</f>
        <v>1.1834437500000001</v>
      </c>
      <c r="E2346" s="96">
        <v>2.1671082770959988</v>
      </c>
      <c r="F2346" s="115">
        <v>0</v>
      </c>
      <c r="G2346" s="112">
        <f t="shared" si="36"/>
        <v>2.1671082770959988</v>
      </c>
    </row>
    <row r="2347" spans="1:7" x14ac:dyDescent="0.25">
      <c r="A2347" s="28">
        <f>IF('weather data'!E2347&lt;=5,5,'weather data'!E2347)</f>
        <v>5</v>
      </c>
      <c r="B2347" s="4">
        <f>IF(A2347=5,0,1)*0.54+0.25*24.6*(Hilfstabelle!A2347-5)/1000</f>
        <v>0</v>
      </c>
      <c r="C2347" s="3">
        <f>(1213.2+(17.25*('weather data'!E2347-5)))/1000</f>
        <v>1.15001325</v>
      </c>
      <c r="E2347" s="96">
        <v>2.263382613336208</v>
      </c>
      <c r="F2347" s="115">
        <v>0</v>
      </c>
      <c r="G2347" s="112">
        <f t="shared" si="36"/>
        <v>2.263382613336208</v>
      </c>
    </row>
    <row r="2348" spans="1:7" x14ac:dyDescent="0.25">
      <c r="A2348" s="28">
        <f>IF('weather data'!E2348&lt;=5,5,'weather data'!E2348)</f>
        <v>5</v>
      </c>
      <c r="B2348" s="4">
        <f>IF(A2348=5,0,1)*0.54+0.25*24.6*(Hilfstabelle!A2348-5)/1000</f>
        <v>0</v>
      </c>
      <c r="C2348" s="3">
        <f>(1213.2+(17.25*('weather data'!E2348-5)))/1000</f>
        <v>1.119291</v>
      </c>
      <c r="E2348" s="96">
        <v>2.2488270981379039</v>
      </c>
      <c r="F2348" s="115">
        <v>0</v>
      </c>
      <c r="G2348" s="112">
        <f t="shared" si="36"/>
        <v>2.2488270981379039</v>
      </c>
    </row>
    <row r="2349" spans="1:7" x14ac:dyDescent="0.25">
      <c r="A2349" s="28">
        <f>IF('weather data'!E2349&lt;=5,5,'weather data'!E2349)</f>
        <v>5</v>
      </c>
      <c r="B2349" s="4">
        <f>IF(A2349=5,0,1)*0.54+0.25*24.6*(Hilfstabelle!A2349-5)/1000</f>
        <v>0</v>
      </c>
      <c r="C2349" s="3">
        <f>(1213.2+(17.25*('weather data'!E2349-5)))/1000</f>
        <v>1.1178937499999999</v>
      </c>
      <c r="E2349" s="96">
        <v>2.2473715466180741</v>
      </c>
      <c r="F2349" s="115">
        <v>0</v>
      </c>
      <c r="G2349" s="112">
        <f t="shared" si="36"/>
        <v>2.2473715466180741</v>
      </c>
    </row>
    <row r="2350" spans="1:7" x14ac:dyDescent="0.25">
      <c r="A2350" s="28">
        <f>IF('weather data'!E2350&lt;=5,5,'weather data'!E2350)</f>
        <v>5</v>
      </c>
      <c r="B2350" s="4">
        <f>IF(A2350=5,0,1)*0.54+0.25*24.6*(Hilfstabelle!A2350-5)/1000</f>
        <v>0</v>
      </c>
      <c r="C2350" s="3">
        <f>(1213.2+(17.25*('weather data'!E2350-5)))/1000</f>
        <v>1.1152545</v>
      </c>
      <c r="E2350" s="96">
        <v>2.3538347434970941</v>
      </c>
      <c r="F2350" s="115">
        <v>0</v>
      </c>
      <c r="G2350" s="112">
        <f t="shared" si="36"/>
        <v>2.3538347434970941</v>
      </c>
    </row>
    <row r="2351" spans="1:7" x14ac:dyDescent="0.25">
      <c r="A2351" s="28">
        <f>IF('weather data'!E2351&lt;=5,5,'weather data'!E2351)</f>
        <v>5</v>
      </c>
      <c r="B2351" s="4">
        <f>IF(A2351=5,0,1)*0.54+0.25*24.6*(Hilfstabelle!A2351-5)/1000</f>
        <v>0</v>
      </c>
      <c r="C2351" s="3">
        <f>(1213.2+(17.25*('weather data'!E2351-5)))/1000</f>
        <v>1.1043525000000001</v>
      </c>
      <c r="E2351" s="96">
        <v>2.2180525802900619</v>
      </c>
      <c r="F2351" s="115">
        <v>0</v>
      </c>
      <c r="G2351" s="112">
        <f t="shared" si="36"/>
        <v>2.2180525802900619</v>
      </c>
    </row>
    <row r="2352" spans="1:7" x14ac:dyDescent="0.25">
      <c r="A2352" s="28">
        <f>IF('weather data'!E2352&lt;=5,5,'weather data'!E2352)</f>
        <v>5</v>
      </c>
      <c r="B2352" s="4">
        <f>IF(A2352=5,0,1)*0.54+0.25*24.6*(Hilfstabelle!A2352-5)/1000</f>
        <v>0</v>
      </c>
      <c r="C2352" s="3">
        <f>(1213.2+(17.25*('weather data'!E2352-5)))/1000</f>
        <v>1.09512375</v>
      </c>
      <c r="E2352" s="96">
        <v>2.0250880359468368</v>
      </c>
      <c r="F2352" s="115">
        <v>0</v>
      </c>
      <c r="G2352" s="112">
        <f t="shared" si="36"/>
        <v>2.0250880359468368</v>
      </c>
    </row>
    <row r="2353" spans="1:7" x14ac:dyDescent="0.25">
      <c r="A2353" s="28">
        <f>IF('weather data'!E2353&lt;=5,5,'weather data'!E2353)</f>
        <v>5</v>
      </c>
      <c r="B2353" s="4">
        <f>IF(A2353=5,0,1)*0.54+0.25*24.6*(Hilfstabelle!A2353-5)/1000</f>
        <v>0</v>
      </c>
      <c r="C2353" s="3">
        <f>(1213.2+(17.25*('weather data'!E2353-5)))/1000</f>
        <v>1.08774075</v>
      </c>
      <c r="E2353" s="96">
        <v>1.8834836666604839</v>
      </c>
      <c r="F2353" s="115">
        <v>0</v>
      </c>
      <c r="G2353" s="112">
        <f t="shared" si="36"/>
        <v>1.8834836666604839</v>
      </c>
    </row>
    <row r="2354" spans="1:7" x14ac:dyDescent="0.25">
      <c r="A2354" s="28">
        <f>IF('weather data'!E2354&lt;=5,5,'weather data'!E2354)</f>
        <v>5</v>
      </c>
      <c r="B2354" s="4">
        <f>IF(A2354=5,0,1)*0.54+0.25*24.6*(Hilfstabelle!A2354-5)/1000</f>
        <v>0</v>
      </c>
      <c r="C2354" s="3">
        <f>(1213.2+(17.25*('weather data'!E2354-5)))/1000</f>
        <v>1.08177225</v>
      </c>
      <c r="E2354" s="96">
        <v>1.819855271650757</v>
      </c>
      <c r="F2354" s="115">
        <v>0</v>
      </c>
      <c r="G2354" s="112">
        <f t="shared" si="36"/>
        <v>1.819855271650757</v>
      </c>
    </row>
    <row r="2355" spans="1:7" x14ac:dyDescent="0.25">
      <c r="A2355" s="28">
        <f>IF('weather data'!E2355&lt;=5,5,'weather data'!E2355)</f>
        <v>5</v>
      </c>
      <c r="B2355" s="4">
        <f>IF(A2355=5,0,1)*0.54+0.25*24.6*(Hilfstabelle!A2355-5)/1000</f>
        <v>0</v>
      </c>
      <c r="C2355" s="3">
        <f>(1213.2+(17.25*('weather data'!E2355-5)))/1000</f>
        <v>1.07490675</v>
      </c>
      <c r="E2355" s="96">
        <v>1.8439758396936601</v>
      </c>
      <c r="F2355" s="115">
        <v>0</v>
      </c>
      <c r="G2355" s="112">
        <f t="shared" si="36"/>
        <v>1.8439758396936601</v>
      </c>
    </row>
    <row r="2356" spans="1:7" x14ac:dyDescent="0.25">
      <c r="A2356" s="28">
        <f>IF('weather data'!E2356&lt;=5,5,'weather data'!E2356)</f>
        <v>5</v>
      </c>
      <c r="B2356" s="4">
        <f>IF(A2356=5,0,1)*0.54+0.25*24.6*(Hilfstabelle!A2356-5)/1000</f>
        <v>0</v>
      </c>
      <c r="C2356" s="3">
        <f>(1213.2+(17.25*('weather data'!E2356-5)))/1000</f>
        <v>1.0715085</v>
      </c>
      <c r="E2356" s="96">
        <v>1.888474129014188</v>
      </c>
      <c r="F2356" s="115">
        <v>0</v>
      </c>
      <c r="G2356" s="112">
        <f t="shared" si="36"/>
        <v>1.888474129014188</v>
      </c>
    </row>
    <row r="2357" spans="1:7" x14ac:dyDescent="0.25">
      <c r="A2357" s="28">
        <f>IF('weather data'!E2357&lt;=5,5,'weather data'!E2357)</f>
        <v>5</v>
      </c>
      <c r="B2357" s="4">
        <f>IF(A2357=5,0,1)*0.54+0.25*24.6*(Hilfstabelle!A2357-5)/1000</f>
        <v>0</v>
      </c>
      <c r="C2357" s="3">
        <f>(1213.2+(17.25*('weather data'!E2357-5)))/1000</f>
        <v>1.0697145000000001</v>
      </c>
      <c r="E2357" s="96">
        <v>1.793031536499597</v>
      </c>
      <c r="F2357" s="115">
        <v>0</v>
      </c>
      <c r="G2357" s="112">
        <f t="shared" si="36"/>
        <v>1.793031536499597</v>
      </c>
    </row>
    <row r="2358" spans="1:7" x14ac:dyDescent="0.25">
      <c r="A2358" s="28">
        <f>IF('weather data'!E2358&lt;=5,5,'weather data'!E2358)</f>
        <v>5</v>
      </c>
      <c r="B2358" s="4">
        <f>IF(A2358=5,0,1)*0.54+0.25*24.6*(Hilfstabelle!A2358-5)/1000</f>
        <v>0</v>
      </c>
      <c r="C2358" s="3">
        <f>(1213.2+(17.25*('weather data'!E2358-5)))/1000</f>
        <v>1.06942125</v>
      </c>
      <c r="E2358" s="96">
        <v>1.725660294724592</v>
      </c>
      <c r="F2358" s="115">
        <v>0</v>
      </c>
      <c r="G2358" s="112">
        <f t="shared" si="36"/>
        <v>1.725660294724592</v>
      </c>
    </row>
    <row r="2359" spans="1:7" x14ac:dyDescent="0.25">
      <c r="A2359" s="28">
        <f>IF('weather data'!E2359&lt;=5,5,'weather data'!E2359)</f>
        <v>5</v>
      </c>
      <c r="B2359" s="4">
        <f>IF(A2359=5,0,1)*0.54+0.25*24.6*(Hilfstabelle!A2359-5)/1000</f>
        <v>0</v>
      </c>
      <c r="C2359" s="3">
        <f>(1213.2+(17.25*('weather data'!E2359-5)))/1000</f>
        <v>1.1059394999999999</v>
      </c>
      <c r="E2359" s="96">
        <v>1.7622570186517561</v>
      </c>
      <c r="F2359" s="115">
        <v>0</v>
      </c>
      <c r="G2359" s="112">
        <f t="shared" si="36"/>
        <v>1.7622570186517561</v>
      </c>
    </row>
    <row r="2360" spans="1:7" x14ac:dyDescent="0.25">
      <c r="A2360" s="28">
        <f>IF('weather data'!E2360&lt;=5,5,'weather data'!E2360)</f>
        <v>5</v>
      </c>
      <c r="B2360" s="4">
        <f>IF(A2360=5,0,1)*0.54+0.25*24.6*(Hilfstabelle!A2360-5)/1000</f>
        <v>0</v>
      </c>
      <c r="C2360" s="3">
        <f>(1213.2+(17.25*('weather data'!E2360-5)))/1000</f>
        <v>1.1482537500000001</v>
      </c>
      <c r="E2360" s="96">
        <v>1.9458644460817851</v>
      </c>
      <c r="F2360" s="115">
        <v>0</v>
      </c>
      <c r="G2360" s="112">
        <f t="shared" si="36"/>
        <v>1.9458644460817851</v>
      </c>
    </row>
    <row r="2361" spans="1:7" x14ac:dyDescent="0.25">
      <c r="A2361" s="28">
        <f>IF('weather data'!E2361&lt;=5,5,'weather data'!E2361)</f>
        <v>5</v>
      </c>
      <c r="B2361" s="4">
        <f>IF(A2361=5,0,1)*0.54+0.25*24.6*(Hilfstabelle!A2361-5)/1000</f>
        <v>0</v>
      </c>
      <c r="C2361" s="3">
        <f>(1213.2+(17.25*('weather data'!E2361-5)))/1000</f>
        <v>1.1797695000000001</v>
      </c>
      <c r="E2361" s="96">
        <v>2.031534049820372</v>
      </c>
      <c r="F2361" s="115">
        <v>0</v>
      </c>
      <c r="G2361" s="112">
        <f t="shared" si="36"/>
        <v>2.031534049820372</v>
      </c>
    </row>
    <row r="2362" spans="1:7" x14ac:dyDescent="0.25">
      <c r="A2362" s="28">
        <f>IF('weather data'!E2362&lt;=5,5,'weather data'!E2362)</f>
        <v>5</v>
      </c>
      <c r="B2362" s="4">
        <f>IF(A2362=5,0,1)*0.54+0.25*24.6*(Hilfstabelle!A2362-5)/1000</f>
        <v>0</v>
      </c>
      <c r="C2362" s="3">
        <f>(1213.2+(17.25*('weather data'!E2362-5)))/1000</f>
        <v>1.1912752500000001</v>
      </c>
      <c r="E2362" s="96">
        <v>2.1560876727315699</v>
      </c>
      <c r="F2362" s="115">
        <v>0</v>
      </c>
      <c r="G2362" s="112">
        <f t="shared" si="36"/>
        <v>2.1560876727315699</v>
      </c>
    </row>
    <row r="2363" spans="1:7" x14ac:dyDescent="0.25">
      <c r="A2363" s="28">
        <f>IF('weather data'!E2363&lt;=5,5,'weather data'!E2363)</f>
        <v>5</v>
      </c>
      <c r="B2363" s="4">
        <f>IF(A2363=5,0,1)*0.54+0.25*24.6*(Hilfstabelle!A2363-5)/1000</f>
        <v>0</v>
      </c>
      <c r="C2363" s="3">
        <f>(1213.2+(17.25*('weather data'!E2363-5)))/1000</f>
        <v>1.20431625</v>
      </c>
      <c r="E2363" s="96">
        <v>2.1080544725771682</v>
      </c>
      <c r="F2363" s="115">
        <v>0</v>
      </c>
      <c r="G2363" s="112">
        <f t="shared" si="36"/>
        <v>2.1080544725771682</v>
      </c>
    </row>
    <row r="2364" spans="1:7" x14ac:dyDescent="0.25">
      <c r="A2364" s="28">
        <f>IF('weather data'!E2364&lt;=5,5,'weather data'!E2364)</f>
        <v>5.3540000000000001</v>
      </c>
      <c r="B2364" s="4">
        <f>IF(A2364=5,0,1)*0.54+0.25*24.6*(Hilfstabelle!A2364-5)/1000</f>
        <v>0.54217710000000008</v>
      </c>
      <c r="C2364" s="3">
        <f>(1213.2+(17.25*('weather data'!E2364-5)))/1000</f>
        <v>1.2193065000000001</v>
      </c>
      <c r="E2364" s="96">
        <v>2.0020071475609562</v>
      </c>
      <c r="F2364" s="115">
        <v>0</v>
      </c>
      <c r="G2364" s="112">
        <f t="shared" si="36"/>
        <v>2.0020071475609562</v>
      </c>
    </row>
    <row r="2365" spans="1:7" x14ac:dyDescent="0.25">
      <c r="A2365" s="28">
        <f>IF('weather data'!E2365&lt;=5,5,'weather data'!E2365)</f>
        <v>6.1849999999999996</v>
      </c>
      <c r="B2365" s="4">
        <f>IF(A2365=5,0,1)*0.54+0.25*24.6*(Hilfstabelle!A2365-5)/1000</f>
        <v>0.54728775000000007</v>
      </c>
      <c r="C2365" s="3">
        <f>(1213.2+(17.25*('weather data'!E2365-5)))/1000</f>
        <v>1.23364125</v>
      </c>
      <c r="E2365" s="96">
        <v>2.0092849051601078</v>
      </c>
      <c r="F2365" s="115">
        <v>0</v>
      </c>
      <c r="G2365" s="112">
        <f t="shared" si="36"/>
        <v>2.0092849051601078</v>
      </c>
    </row>
    <row r="2366" spans="1:7" x14ac:dyDescent="0.25">
      <c r="A2366" s="28">
        <f>IF('weather data'!E2366&lt;=5,5,'weather data'!E2366)</f>
        <v>6.8810000000000002</v>
      </c>
      <c r="B2366" s="4">
        <f>IF(A2366=5,0,1)*0.54+0.25*24.6*(Hilfstabelle!A2366-5)/1000</f>
        <v>0.55156815000000003</v>
      </c>
      <c r="C2366" s="3">
        <f>(1213.2+(17.25*('weather data'!E2366-5)))/1000</f>
        <v>1.24564725</v>
      </c>
      <c r="E2366" s="96">
        <v>1.9814214903519269</v>
      </c>
      <c r="F2366" s="115">
        <v>0</v>
      </c>
      <c r="G2366" s="112">
        <f t="shared" si="36"/>
        <v>1.9814214903519269</v>
      </c>
    </row>
    <row r="2367" spans="1:7" x14ac:dyDescent="0.25">
      <c r="A2367" s="28">
        <f>IF('weather data'!E2367&lt;=5,5,'weather data'!E2367)</f>
        <v>7.2409999999999997</v>
      </c>
      <c r="B2367" s="4">
        <f>IF(A2367=5,0,1)*0.54+0.25*24.6*(Hilfstabelle!A2367-5)/1000</f>
        <v>0.55378215000000008</v>
      </c>
      <c r="C2367" s="3">
        <f>(1213.2+(17.25*('weather data'!E2367-5)))/1000</f>
        <v>1.25185725</v>
      </c>
      <c r="E2367" s="96">
        <v>1.9859960808428221</v>
      </c>
      <c r="F2367" s="115">
        <v>0</v>
      </c>
      <c r="G2367" s="112">
        <f t="shared" si="36"/>
        <v>1.9859960808428221</v>
      </c>
    </row>
    <row r="2368" spans="1:7" x14ac:dyDescent="0.25">
      <c r="A2368" s="28">
        <f>IF('weather data'!E2368&lt;=5,5,'weather data'!E2368)</f>
        <v>7.2750000000000004</v>
      </c>
      <c r="B2368" s="4">
        <f>IF(A2368=5,0,1)*0.54+0.25*24.6*(Hilfstabelle!A2368-5)/1000</f>
        <v>0.55399125000000005</v>
      </c>
      <c r="C2368" s="3">
        <f>(1213.2+(17.25*('weather data'!E2368-5)))/1000</f>
        <v>1.2524437500000001</v>
      </c>
      <c r="E2368" s="96">
        <v>2.0217610610443679</v>
      </c>
      <c r="F2368" s="115">
        <v>0</v>
      </c>
      <c r="G2368" s="112">
        <f t="shared" si="36"/>
        <v>2.0217610610443679</v>
      </c>
    </row>
    <row r="2369" spans="1:7" x14ac:dyDescent="0.25">
      <c r="A2369" s="28">
        <f>IF('weather data'!E2369&lt;=5,5,'weather data'!E2369)</f>
        <v>6.8170000000000002</v>
      </c>
      <c r="B2369" s="4">
        <f>IF(A2369=5,0,1)*0.54+0.25*24.6*(Hilfstabelle!A2369-5)/1000</f>
        <v>0.55117455000000004</v>
      </c>
      <c r="C2369" s="3">
        <f>(1213.2+(17.25*('weather data'!E2369-5)))/1000</f>
        <v>1.24454325</v>
      </c>
      <c r="E2369" s="96">
        <v>1.984124657460183</v>
      </c>
      <c r="F2369" s="115">
        <v>0</v>
      </c>
      <c r="G2369" s="112">
        <f t="shared" si="36"/>
        <v>1.984124657460183</v>
      </c>
    </row>
    <row r="2370" spans="1:7" x14ac:dyDescent="0.25">
      <c r="A2370" s="28">
        <f>IF('weather data'!E2370&lt;=5,5,'weather data'!E2370)</f>
        <v>5.7949999999999999</v>
      </c>
      <c r="B2370" s="4">
        <f>IF(A2370=5,0,1)*0.54+0.25*24.6*(Hilfstabelle!A2370-5)/1000</f>
        <v>0.54488924999999999</v>
      </c>
      <c r="C2370" s="3">
        <f>(1213.2+(17.25*('weather data'!E2370-5)))/1000</f>
        <v>1.22691375</v>
      </c>
      <c r="E2370" s="96">
        <v>1.9859960808428221</v>
      </c>
      <c r="F2370" s="115">
        <v>0</v>
      </c>
      <c r="G2370" s="112">
        <f t="shared" ref="G2370:G2433" si="37">F2370+E2370</f>
        <v>1.9859960808428221</v>
      </c>
    </row>
    <row r="2371" spans="1:7" x14ac:dyDescent="0.25">
      <c r="A2371" s="28">
        <f>IF('weather data'!E2371&lt;=5,5,'weather data'!E2371)</f>
        <v>5</v>
      </c>
      <c r="B2371" s="4">
        <f>IF(A2371=5,0,1)*0.54+0.25*24.6*(Hilfstabelle!A2371-5)/1000</f>
        <v>0</v>
      </c>
      <c r="C2371" s="3">
        <f>(1213.2+(17.25*('weather data'!E2371-5)))/1000</f>
        <v>1.1955532499999999</v>
      </c>
      <c r="E2371" s="96">
        <v>2.046921308744293</v>
      </c>
      <c r="F2371" s="115">
        <v>0</v>
      </c>
      <c r="G2371" s="112">
        <f t="shared" si="37"/>
        <v>2.046921308744293</v>
      </c>
    </row>
    <row r="2372" spans="1:7" x14ac:dyDescent="0.25">
      <c r="A2372" s="28">
        <f>IF('weather data'!E2372&lt;=5,5,'weather data'!E2372)</f>
        <v>5</v>
      </c>
      <c r="B2372" s="4">
        <f>IF(A2372=5,0,1)*0.54+0.25*24.6*(Hilfstabelle!A2372-5)/1000</f>
        <v>0</v>
      </c>
      <c r="C2372" s="3">
        <f>(1213.2+(17.25*('weather data'!E2372-5)))/1000</f>
        <v>1.1701785</v>
      </c>
      <c r="E2372" s="96">
        <v>2.0872608794367342</v>
      </c>
      <c r="F2372" s="115">
        <v>0</v>
      </c>
      <c r="G2372" s="112">
        <f t="shared" si="37"/>
        <v>2.0872608794367342</v>
      </c>
    </row>
    <row r="2373" spans="1:7" x14ac:dyDescent="0.25">
      <c r="A2373" s="28">
        <f>IF('weather data'!E2373&lt;=5,5,'weather data'!E2373)</f>
        <v>5</v>
      </c>
      <c r="B2373" s="4">
        <f>IF(A2373=5,0,1)*0.54+0.25*24.6*(Hilfstabelle!A2373-5)/1000</f>
        <v>0</v>
      </c>
      <c r="C2373" s="3">
        <f>(1213.2+(17.25*('weather data'!E2373-5)))/1000</f>
        <v>1.1615534999999999</v>
      </c>
      <c r="E2373" s="96">
        <v>2.2105668867595059</v>
      </c>
      <c r="F2373" s="115">
        <v>0</v>
      </c>
      <c r="G2373" s="112">
        <f t="shared" si="37"/>
        <v>2.2105668867595059</v>
      </c>
    </row>
    <row r="2374" spans="1:7" x14ac:dyDescent="0.25">
      <c r="A2374" s="28">
        <f>IF('weather data'!E2374&lt;=5,5,'weather data'!E2374)</f>
        <v>5</v>
      </c>
      <c r="B2374" s="4">
        <f>IF(A2374=5,0,1)*0.54+0.25*24.6*(Hilfstabelle!A2374-5)/1000</f>
        <v>0</v>
      </c>
      <c r="C2374" s="3">
        <f>(1213.2+(17.25*('weather data'!E2374-5)))/1000</f>
        <v>1.1623125000000001</v>
      </c>
      <c r="E2374" s="96">
        <v>2.325971328688913</v>
      </c>
      <c r="F2374" s="115">
        <v>0</v>
      </c>
      <c r="G2374" s="112">
        <f t="shared" si="37"/>
        <v>2.325971328688913</v>
      </c>
    </row>
    <row r="2375" spans="1:7" x14ac:dyDescent="0.25">
      <c r="A2375" s="28">
        <f>IF('weather data'!E2375&lt;=5,5,'weather data'!E2375)</f>
        <v>5</v>
      </c>
      <c r="B2375" s="4">
        <f>IF(A2375=5,0,1)*0.54+0.25*24.6*(Hilfstabelle!A2375-5)/1000</f>
        <v>0</v>
      </c>
      <c r="C2375" s="3">
        <f>(1213.2+(17.25*('weather data'!E2375-5)))/1000</f>
        <v>1.1658487500000001</v>
      </c>
      <c r="E2375" s="96">
        <v>2.1388289904250102</v>
      </c>
      <c r="F2375" s="115">
        <v>0</v>
      </c>
      <c r="G2375" s="112">
        <f t="shared" si="37"/>
        <v>2.1388289904250102</v>
      </c>
    </row>
    <row r="2376" spans="1:7" x14ac:dyDescent="0.25">
      <c r="A2376" s="28">
        <f>IF('weather data'!E2376&lt;=5,5,'weather data'!E2376)</f>
        <v>5</v>
      </c>
      <c r="B2376" s="4">
        <f>IF(A2376=5,0,1)*0.54+0.25*24.6*(Hilfstabelle!A2376-5)/1000</f>
        <v>0</v>
      </c>
      <c r="C2376" s="3">
        <f>(1213.2+(17.25*('weather data'!E2376-5)))/1000</f>
        <v>1.1636925</v>
      </c>
      <c r="E2376" s="96">
        <v>1.9350517776487599</v>
      </c>
      <c r="F2376" s="115">
        <v>0</v>
      </c>
      <c r="G2376" s="112">
        <f t="shared" si="37"/>
        <v>1.9350517776487599</v>
      </c>
    </row>
    <row r="2377" spans="1:7" x14ac:dyDescent="0.25">
      <c r="A2377" s="28">
        <f>IF('weather data'!E2377&lt;=5,5,'weather data'!E2377)</f>
        <v>5</v>
      </c>
      <c r="B2377" s="4">
        <f>IF(A2377=5,0,1)*0.54+0.25*24.6*(Hilfstabelle!A2377-5)/1000</f>
        <v>0</v>
      </c>
      <c r="C2377" s="3">
        <f>(1213.2+(17.25*('weather data'!E2377-5)))/1000</f>
        <v>1.16015625</v>
      </c>
      <c r="E2377" s="96">
        <v>1.8298361963581651</v>
      </c>
      <c r="F2377" s="115">
        <v>0</v>
      </c>
      <c r="G2377" s="112">
        <f t="shared" si="37"/>
        <v>1.8298361963581651</v>
      </c>
    </row>
    <row r="2378" spans="1:7" x14ac:dyDescent="0.25">
      <c r="A2378" s="28">
        <f>IF('weather data'!E2378&lt;=5,5,'weather data'!E2378)</f>
        <v>5</v>
      </c>
      <c r="B2378" s="4">
        <f>IF(A2378=5,0,1)*0.54+0.25*24.6*(Hilfstabelle!A2378-5)/1000</f>
        <v>0</v>
      </c>
      <c r="C2378" s="3">
        <f>(1213.2+(17.25*('weather data'!E2378-5)))/1000</f>
        <v>1.1579827500000002</v>
      </c>
      <c r="E2378" s="96">
        <v>1.8701757670506061</v>
      </c>
      <c r="F2378" s="115">
        <v>0</v>
      </c>
      <c r="G2378" s="112">
        <f t="shared" si="37"/>
        <v>1.8701757670506061</v>
      </c>
    </row>
    <row r="2379" spans="1:7" x14ac:dyDescent="0.25">
      <c r="A2379" s="28">
        <f>IF('weather data'!E2379&lt;=5,5,'weather data'!E2379)</f>
        <v>5</v>
      </c>
      <c r="B2379" s="4">
        <f>IF(A2379=5,0,1)*0.54+0.25*24.6*(Hilfstabelle!A2379-5)/1000</f>
        <v>0</v>
      </c>
      <c r="C2379" s="3">
        <f>(1213.2+(17.25*('weather data'!E2379-5)))/1000</f>
        <v>1.1584829999999999</v>
      </c>
      <c r="E2379" s="96">
        <v>1.8512535972928119</v>
      </c>
      <c r="F2379" s="115">
        <v>0</v>
      </c>
      <c r="G2379" s="112">
        <f t="shared" si="37"/>
        <v>1.8512535972928119</v>
      </c>
    </row>
    <row r="2380" spans="1:7" x14ac:dyDescent="0.25">
      <c r="A2380" s="28">
        <f>IF('weather data'!E2380&lt;=5,5,'weather data'!E2380)</f>
        <v>5</v>
      </c>
      <c r="B2380" s="4">
        <f>IF(A2380=5,0,1)*0.54+0.25*24.6*(Hilfstabelle!A2380-5)/1000</f>
        <v>0</v>
      </c>
      <c r="C2380" s="3">
        <f>(1213.2+(17.25*('weather data'!E2380-5)))/1000</f>
        <v>1.1547225000000001</v>
      </c>
      <c r="E2380" s="96">
        <v>1.871839254501841</v>
      </c>
      <c r="F2380" s="115">
        <v>0</v>
      </c>
      <c r="G2380" s="112">
        <f t="shared" si="37"/>
        <v>1.871839254501841</v>
      </c>
    </row>
    <row r="2381" spans="1:7" x14ac:dyDescent="0.25">
      <c r="A2381" s="28">
        <f>IF('weather data'!E2381&lt;=5,5,'weather data'!E2381)</f>
        <v>5</v>
      </c>
      <c r="B2381" s="4">
        <f>IF(A2381=5,0,1)*0.54+0.25*24.6*(Hilfstabelle!A2381-5)/1000</f>
        <v>0</v>
      </c>
      <c r="C2381" s="3">
        <f>(1213.2+(17.25*('weather data'!E2381-5)))/1000</f>
        <v>1.1523075</v>
      </c>
      <c r="E2381" s="96">
        <v>1.7689109684566939</v>
      </c>
      <c r="F2381" s="115">
        <v>0</v>
      </c>
      <c r="G2381" s="112">
        <f t="shared" si="37"/>
        <v>1.7689109684566939</v>
      </c>
    </row>
    <row r="2382" spans="1:7" x14ac:dyDescent="0.25">
      <c r="A2382" s="28">
        <f>IF('weather data'!E2382&lt;=5,5,'weather data'!E2382)</f>
        <v>5</v>
      </c>
      <c r="B2382" s="4">
        <f>IF(A2382=5,0,1)*0.54+0.25*24.6*(Hilfstabelle!A2382-5)/1000</f>
        <v>0</v>
      </c>
      <c r="C2382" s="3">
        <f>(1213.2+(17.25*('weather data'!E2382-5)))/1000</f>
        <v>1.1502892499999999</v>
      </c>
      <c r="E2382" s="96">
        <v>1.6763794789817641</v>
      </c>
      <c r="F2382" s="115">
        <v>0</v>
      </c>
      <c r="G2382" s="112">
        <f t="shared" si="37"/>
        <v>1.6763794789817641</v>
      </c>
    </row>
    <row r="2383" spans="1:7" x14ac:dyDescent="0.25">
      <c r="A2383" s="28">
        <f>IF('weather data'!E2383&lt;=5,5,'weather data'!E2383)</f>
        <v>5</v>
      </c>
      <c r="B2383" s="4">
        <f>IF(A2383=5,0,1)*0.54+0.25*24.6*(Hilfstabelle!A2383-5)/1000</f>
        <v>0</v>
      </c>
      <c r="C2383" s="3">
        <f>(1213.2+(17.25*('weather data'!E2383-5)))/1000</f>
        <v>1.1518935000000001</v>
      </c>
      <c r="E2383" s="96">
        <v>1.711104779526289</v>
      </c>
      <c r="F2383" s="115">
        <v>0</v>
      </c>
      <c r="G2383" s="112">
        <f t="shared" si="37"/>
        <v>1.711104779526289</v>
      </c>
    </row>
    <row r="2384" spans="1:7" x14ac:dyDescent="0.25">
      <c r="A2384" s="28">
        <f>IF('weather data'!E2384&lt;=5,5,'weather data'!E2384)</f>
        <v>5</v>
      </c>
      <c r="B2384" s="4">
        <f>IF(A2384=5,0,1)*0.54+0.25*24.6*(Hilfstabelle!A2384-5)/1000</f>
        <v>0</v>
      </c>
      <c r="C2384" s="3">
        <f>(1213.2+(17.25*('weather data'!E2384-5)))/1000</f>
        <v>1.1603287500000001</v>
      </c>
      <c r="E2384" s="96">
        <v>1.9365073291685899</v>
      </c>
      <c r="F2384" s="115">
        <v>0</v>
      </c>
      <c r="G2384" s="112">
        <f t="shared" si="37"/>
        <v>1.9365073291685899</v>
      </c>
    </row>
    <row r="2385" spans="1:7" x14ac:dyDescent="0.25">
      <c r="A2385" s="28">
        <f>IF('weather data'!E2385&lt;=5,5,'weather data'!E2385)</f>
        <v>5</v>
      </c>
      <c r="B2385" s="4">
        <f>IF(A2385=5,0,1)*0.54+0.25*24.6*(Hilfstabelle!A2385-5)/1000</f>
        <v>0</v>
      </c>
      <c r="C2385" s="3">
        <f>(1213.2+(17.25*('weather data'!E2385-5)))/1000</f>
        <v>1.1759572500000002</v>
      </c>
      <c r="E2385" s="96">
        <v>2.1305115531688359</v>
      </c>
      <c r="F2385" s="115">
        <v>0</v>
      </c>
      <c r="G2385" s="112">
        <f t="shared" si="37"/>
        <v>2.1305115531688359</v>
      </c>
    </row>
    <row r="2386" spans="1:7" x14ac:dyDescent="0.25">
      <c r="A2386" s="28">
        <f>IF('weather data'!E2386&lt;=5,5,'weather data'!E2386)</f>
        <v>5</v>
      </c>
      <c r="B2386" s="4">
        <f>IF(A2386=5,0,1)*0.54+0.25*24.6*(Hilfstabelle!A2386-5)/1000</f>
        <v>0</v>
      </c>
      <c r="C2386" s="3">
        <f>(1213.2+(17.25*('weather data'!E2386-5)))/1000</f>
        <v>1.1958120000000001</v>
      </c>
      <c r="E2386" s="96">
        <v>2.5438881848006578</v>
      </c>
      <c r="F2386" s="115">
        <v>0</v>
      </c>
      <c r="G2386" s="112">
        <f t="shared" si="37"/>
        <v>2.5438881848006578</v>
      </c>
    </row>
    <row r="2387" spans="1:7" x14ac:dyDescent="0.25">
      <c r="A2387" s="28">
        <f>IF('weather data'!E2387&lt;=5,5,'weather data'!E2387)</f>
        <v>5.0640000000000001</v>
      </c>
      <c r="B2387" s="4">
        <f>IF(A2387=5,0,1)*0.54+0.25*24.6*(Hilfstabelle!A2387-5)/1000</f>
        <v>0.54039360000000003</v>
      </c>
      <c r="C2387" s="3">
        <f>(1213.2+(17.25*('weather data'!E2387-5)))/1000</f>
        <v>1.2143040000000001</v>
      </c>
      <c r="E2387" s="96">
        <v>2.7539034755190381</v>
      </c>
      <c r="F2387" s="115">
        <v>0</v>
      </c>
      <c r="G2387" s="112">
        <f t="shared" si="37"/>
        <v>2.7539034755190381</v>
      </c>
    </row>
    <row r="2388" spans="1:7" x14ac:dyDescent="0.25">
      <c r="A2388" s="28">
        <f>IF('weather data'!E2388&lt;=5,5,'weather data'!E2388)</f>
        <v>6.1210000000000004</v>
      </c>
      <c r="B2388" s="4">
        <f>IF(A2388=5,0,1)*0.54+0.25*24.6*(Hilfstabelle!A2388-5)/1000</f>
        <v>0.54689415000000008</v>
      </c>
      <c r="C2388" s="3">
        <f>(1213.2+(17.25*('weather data'!E2388-5)))/1000</f>
        <v>1.23253725</v>
      </c>
      <c r="E2388" s="96">
        <v>2.785301801161093</v>
      </c>
      <c r="F2388" s="115">
        <v>0</v>
      </c>
      <c r="G2388" s="112">
        <f t="shared" si="37"/>
        <v>2.785301801161093</v>
      </c>
    </row>
    <row r="2389" spans="1:7" x14ac:dyDescent="0.25">
      <c r="A2389" s="28">
        <f>IF('weather data'!E2389&lt;=5,5,'weather data'!E2389)</f>
        <v>6.8109999999999999</v>
      </c>
      <c r="B2389" s="4">
        <f>IF(A2389=5,0,1)*0.54+0.25*24.6*(Hilfstabelle!A2389-5)/1000</f>
        <v>0.55113765000000003</v>
      </c>
      <c r="C2389" s="3">
        <f>(1213.2+(17.25*('weather data'!E2389-5)))/1000</f>
        <v>1.24443975</v>
      </c>
      <c r="E2389" s="96">
        <v>2.909231616278078</v>
      </c>
      <c r="F2389" s="115">
        <v>0</v>
      </c>
      <c r="G2389" s="112">
        <f t="shared" si="37"/>
        <v>2.909231616278078</v>
      </c>
    </row>
    <row r="2390" spans="1:7" x14ac:dyDescent="0.25">
      <c r="A2390" s="28">
        <f>IF('weather data'!E2390&lt;=5,5,'weather data'!E2390)</f>
        <v>6.9829999999999997</v>
      </c>
      <c r="B2390" s="4">
        <f>IF(A2390=5,0,1)*0.54+0.25*24.6*(Hilfstabelle!A2390-5)/1000</f>
        <v>0.55219545000000003</v>
      </c>
      <c r="C2390" s="3">
        <f>(1213.2+(17.25*('weather data'!E2390-5)))/1000</f>
        <v>1.2474067500000001</v>
      </c>
      <c r="E2390" s="96">
        <v>2.898211011913649</v>
      </c>
      <c r="F2390" s="115">
        <v>0</v>
      </c>
      <c r="G2390" s="112">
        <f t="shared" si="37"/>
        <v>2.898211011913649</v>
      </c>
    </row>
    <row r="2391" spans="1:7" x14ac:dyDescent="0.25">
      <c r="A2391" s="28">
        <f>IF('weather data'!E2391&lt;=5,5,'weather data'!E2391)</f>
        <v>6.8920000000000003</v>
      </c>
      <c r="B2391" s="4">
        <f>IF(A2391=5,0,1)*0.54+0.25*24.6*(Hilfstabelle!A2391-5)/1000</f>
        <v>0.55163580000000001</v>
      </c>
      <c r="C2391" s="3">
        <f>(1213.2+(17.25*('weather data'!E2391-5)))/1000</f>
        <v>1.2458370000000001</v>
      </c>
      <c r="E2391" s="96">
        <v>2.8173239345973609</v>
      </c>
      <c r="F2391" s="115">
        <v>0</v>
      </c>
      <c r="G2391" s="112">
        <f t="shared" si="37"/>
        <v>2.8173239345973609</v>
      </c>
    </row>
    <row r="2392" spans="1:7" x14ac:dyDescent="0.25">
      <c r="A2392" s="28">
        <f>IF('weather data'!E2392&lt;=5,5,'weather data'!E2392)</f>
        <v>6.9139999999999997</v>
      </c>
      <c r="B2392" s="4">
        <f>IF(A2392=5,0,1)*0.54+0.25*24.6*(Hilfstabelle!A2392-5)/1000</f>
        <v>0.55177110000000007</v>
      </c>
      <c r="C2392" s="3">
        <f>(1213.2+(17.25*('weather data'!E2392-5)))/1000</f>
        <v>1.2462165000000001</v>
      </c>
      <c r="E2392" s="96">
        <v>2.7711621578255978</v>
      </c>
      <c r="F2392" s="115">
        <v>0</v>
      </c>
      <c r="G2392" s="112">
        <f t="shared" si="37"/>
        <v>2.7711621578255978</v>
      </c>
    </row>
    <row r="2393" spans="1:7" x14ac:dyDescent="0.25">
      <c r="A2393" s="28">
        <f>IF('weather data'!E2393&lt;=5,5,'weather data'!E2393)</f>
        <v>7.1230000000000002</v>
      </c>
      <c r="B2393" s="4">
        <f>IF(A2393=5,0,1)*0.54+0.25*24.6*(Hilfstabelle!A2393-5)/1000</f>
        <v>0.55305645000000003</v>
      </c>
      <c r="C2393" s="3">
        <f>(1213.2+(17.25*('weather data'!E2393-5)))/1000</f>
        <v>1.2498217500000002</v>
      </c>
      <c r="E2393" s="96">
        <v>2.7755288123850899</v>
      </c>
      <c r="F2393" s="115">
        <v>0</v>
      </c>
      <c r="G2393" s="112">
        <f t="shared" si="37"/>
        <v>2.7755288123850899</v>
      </c>
    </row>
    <row r="2394" spans="1:7" x14ac:dyDescent="0.25">
      <c r="A2394" s="28">
        <f>IF('weather data'!E2394&lt;=5,5,'weather data'!E2394)</f>
        <v>7.2530000000000001</v>
      </c>
      <c r="B2394" s="4">
        <f>IF(A2394=5,0,1)*0.54+0.25*24.6*(Hilfstabelle!A2394-5)/1000</f>
        <v>0.55385594999999999</v>
      </c>
      <c r="C2394" s="3">
        <f>(1213.2+(17.25*('weather data'!E2394-5)))/1000</f>
        <v>1.2520642500000001</v>
      </c>
      <c r="E2394" s="96">
        <v>2.7684589907173418</v>
      </c>
      <c r="F2394" s="115">
        <v>0</v>
      </c>
      <c r="G2394" s="112">
        <f t="shared" si="37"/>
        <v>2.7684589907173418</v>
      </c>
    </row>
    <row r="2395" spans="1:7" x14ac:dyDescent="0.25">
      <c r="A2395" s="28">
        <f>IF('weather data'!E2395&lt;=5,5,'weather data'!E2395)</f>
        <v>7.0720000000000001</v>
      </c>
      <c r="B2395" s="4">
        <f>IF(A2395=5,0,1)*0.54+0.25*24.6*(Hilfstabelle!A2395-5)/1000</f>
        <v>0.55274280000000009</v>
      </c>
      <c r="C2395" s="3">
        <f>(1213.2+(17.25*('weather data'!E2395-5)))/1000</f>
        <v>1.248942</v>
      </c>
      <c r="E2395" s="96">
        <v>2.8092144332725919</v>
      </c>
      <c r="F2395" s="115">
        <v>0</v>
      </c>
      <c r="G2395" s="112">
        <f t="shared" si="37"/>
        <v>2.8092144332725919</v>
      </c>
    </row>
    <row r="2396" spans="1:7" x14ac:dyDescent="0.25">
      <c r="A2396" s="28">
        <f>IF('weather data'!E2396&lt;=5,5,'weather data'!E2396)</f>
        <v>6.6740000000000004</v>
      </c>
      <c r="B2396" s="4">
        <f>IF(A2396=5,0,1)*0.54+0.25*24.6*(Hilfstabelle!A2396-5)/1000</f>
        <v>0.55029510000000004</v>
      </c>
      <c r="C2396" s="3">
        <f>(1213.2+(17.25*('weather data'!E2396-5)))/1000</f>
        <v>1.2420765</v>
      </c>
      <c r="E2396" s="96">
        <v>2.8557920819071629</v>
      </c>
      <c r="F2396" s="115">
        <v>0</v>
      </c>
      <c r="G2396" s="112">
        <f t="shared" si="37"/>
        <v>2.8557920819071629</v>
      </c>
    </row>
    <row r="2397" spans="1:7" x14ac:dyDescent="0.25">
      <c r="A2397" s="28">
        <f>IF('weather data'!E2397&lt;=5,5,'weather data'!E2397)</f>
        <v>6.0940000000000003</v>
      </c>
      <c r="B2397" s="4">
        <f>IF(A2397=5,0,1)*0.54+0.25*24.6*(Hilfstabelle!A2397-5)/1000</f>
        <v>0.54672810000000005</v>
      </c>
      <c r="C2397" s="3">
        <f>(1213.2+(17.25*('weather data'!E2397-5)))/1000</f>
        <v>1.2320715</v>
      </c>
      <c r="E2397" s="96">
        <v>2.6626196016325339</v>
      </c>
      <c r="F2397" s="115">
        <v>0</v>
      </c>
      <c r="G2397" s="112">
        <f t="shared" si="37"/>
        <v>2.6626196016325339</v>
      </c>
    </row>
    <row r="2398" spans="1:7" x14ac:dyDescent="0.25">
      <c r="A2398" s="28">
        <f>IF('weather data'!E2398&lt;=5,5,'weather data'!E2398)</f>
        <v>5.6340000000000003</v>
      </c>
      <c r="B2398" s="4">
        <f>IF(A2398=5,0,1)*0.54+0.25*24.6*(Hilfstabelle!A2398-5)/1000</f>
        <v>0.54389910000000008</v>
      </c>
      <c r="C2398" s="3">
        <f>(1213.2+(17.25*('weather data'!E2398-5)))/1000</f>
        <v>1.2241365</v>
      </c>
      <c r="E2398" s="96">
        <v>2.5185200011693292</v>
      </c>
      <c r="F2398" s="115">
        <v>0</v>
      </c>
      <c r="G2398" s="112">
        <f t="shared" si="37"/>
        <v>2.5185200011693292</v>
      </c>
    </row>
    <row r="2399" spans="1:7" x14ac:dyDescent="0.25">
      <c r="A2399" s="28">
        <f>IF('weather data'!E2399&lt;=5,5,'weather data'!E2399)</f>
        <v>5.4470000000000001</v>
      </c>
      <c r="B2399" s="4">
        <f>IF(A2399=5,0,1)*0.54+0.25*24.6*(Hilfstabelle!A2399-5)/1000</f>
        <v>0.54274905000000007</v>
      </c>
      <c r="C2399" s="3">
        <f>(1213.2+(17.25*('weather data'!E2399-5)))/1000</f>
        <v>1.22091075</v>
      </c>
      <c r="E2399" s="96">
        <v>2.3166142117757178</v>
      </c>
      <c r="F2399" s="115">
        <v>0</v>
      </c>
      <c r="G2399" s="112">
        <f t="shared" si="37"/>
        <v>2.3166142117757178</v>
      </c>
    </row>
    <row r="2400" spans="1:7" x14ac:dyDescent="0.25">
      <c r="A2400" s="28">
        <f>IF('weather data'!E2400&lt;=5,5,'weather data'!E2400)</f>
        <v>5.4180000000000001</v>
      </c>
      <c r="B2400" s="4">
        <f>IF(A2400=5,0,1)*0.54+0.25*24.6*(Hilfstabelle!A2400-5)/1000</f>
        <v>0.54257070000000007</v>
      </c>
      <c r="C2400" s="3">
        <f>(1213.2+(17.25*('weather data'!E2400-5)))/1000</f>
        <v>1.2204105000000001</v>
      </c>
      <c r="E2400" s="96">
        <v>2.0947465729672898</v>
      </c>
      <c r="F2400" s="115">
        <v>0</v>
      </c>
      <c r="G2400" s="112">
        <f t="shared" si="37"/>
        <v>2.0947465729672898</v>
      </c>
    </row>
    <row r="2401" spans="1:7" x14ac:dyDescent="0.25">
      <c r="A2401" s="28">
        <f>IF('weather data'!E2401&lt;=5,5,'weather data'!E2401)</f>
        <v>5.31</v>
      </c>
      <c r="B2401" s="4">
        <f>IF(A2401=5,0,1)*0.54+0.25*24.6*(Hilfstabelle!A2401-5)/1000</f>
        <v>0.54190650000000007</v>
      </c>
      <c r="C2401" s="3">
        <f>(1213.2+(17.25*('weather data'!E2401-5)))/1000</f>
        <v>1.2185475000000001</v>
      </c>
      <c r="E2401" s="96">
        <v>1.971232629713114</v>
      </c>
      <c r="F2401" s="115">
        <v>0</v>
      </c>
      <c r="G2401" s="112">
        <f t="shared" si="37"/>
        <v>1.971232629713114</v>
      </c>
    </row>
    <row r="2402" spans="1:7" x14ac:dyDescent="0.25">
      <c r="A2402" s="28">
        <f>IF('weather data'!E2402&lt;=5,5,'weather data'!E2402)</f>
        <v>5.2839999999999998</v>
      </c>
      <c r="B2402" s="4">
        <f>IF(A2402=5,0,1)*0.54+0.25*24.6*(Hilfstabelle!A2402-5)/1000</f>
        <v>0.54174660000000008</v>
      </c>
      <c r="C2402" s="3">
        <f>(1213.2+(17.25*('weather data'!E2402-5)))/1000</f>
        <v>1.218099</v>
      </c>
      <c r="E2402" s="96">
        <v>1.8701757670506061</v>
      </c>
      <c r="F2402" s="115">
        <v>0</v>
      </c>
      <c r="G2402" s="112">
        <f t="shared" si="37"/>
        <v>1.8701757670506061</v>
      </c>
    </row>
    <row r="2403" spans="1:7" x14ac:dyDescent="0.25">
      <c r="A2403" s="28">
        <f>IF('weather data'!E2403&lt;=5,5,'weather data'!E2403)</f>
        <v>5.3230000000000004</v>
      </c>
      <c r="B2403" s="4">
        <f>IF(A2403=5,0,1)*0.54+0.25*24.6*(Hilfstabelle!A2403-5)/1000</f>
        <v>0.54198645000000001</v>
      </c>
      <c r="C2403" s="3">
        <f>(1213.2+(17.25*('weather data'!E2403-5)))/1000</f>
        <v>1.2187717500000002</v>
      </c>
      <c r="E2403" s="96">
        <v>1.8512535972928119</v>
      </c>
      <c r="F2403" s="115">
        <v>0</v>
      </c>
      <c r="G2403" s="112">
        <f t="shared" si="37"/>
        <v>1.8512535972928119</v>
      </c>
    </row>
    <row r="2404" spans="1:7" x14ac:dyDescent="0.25">
      <c r="A2404" s="28">
        <f>IF('weather data'!E2404&lt;=5,5,'weather data'!E2404)</f>
        <v>5.3490000000000002</v>
      </c>
      <c r="B2404" s="4">
        <f>IF(A2404=5,0,1)*0.54+0.25*24.6*(Hilfstabelle!A2404-5)/1000</f>
        <v>0.54214635</v>
      </c>
      <c r="C2404" s="3">
        <f>(1213.2+(17.25*('weather data'!E2404-5)))/1000</f>
        <v>1.21922025</v>
      </c>
      <c r="E2404" s="96">
        <v>1.871839254501841</v>
      </c>
      <c r="F2404" s="115">
        <v>0</v>
      </c>
      <c r="G2404" s="112">
        <f t="shared" si="37"/>
        <v>1.871839254501841</v>
      </c>
    </row>
    <row r="2405" spans="1:7" x14ac:dyDescent="0.25">
      <c r="A2405" s="28">
        <f>IF('weather data'!E2405&lt;=5,5,'weather data'!E2405)</f>
        <v>5.4420000000000002</v>
      </c>
      <c r="B2405" s="4">
        <f>IF(A2405=5,0,1)*0.54+0.25*24.6*(Hilfstabelle!A2405-5)/1000</f>
        <v>0.54271829999999999</v>
      </c>
      <c r="C2405" s="3">
        <f>(1213.2+(17.25*('weather data'!E2405-5)))/1000</f>
        <v>1.2208245</v>
      </c>
      <c r="E2405" s="96">
        <v>1.7689109684566939</v>
      </c>
      <c r="F2405" s="115">
        <v>0</v>
      </c>
      <c r="G2405" s="112">
        <f t="shared" si="37"/>
        <v>1.7689109684566939</v>
      </c>
    </row>
    <row r="2406" spans="1:7" x14ac:dyDescent="0.25">
      <c r="A2406" s="28">
        <f>IF('weather data'!E2406&lt;=5,5,'weather data'!E2406)</f>
        <v>5.5659999999999998</v>
      </c>
      <c r="B2406" s="4">
        <f>IF(A2406=5,0,1)*0.54+0.25*24.6*(Hilfstabelle!A2406-5)/1000</f>
        <v>0.54348090000000004</v>
      </c>
      <c r="C2406" s="3">
        <f>(1213.2+(17.25*('weather data'!E2406-5)))/1000</f>
        <v>1.2229635000000001</v>
      </c>
      <c r="E2406" s="96">
        <v>1.6763794789817641</v>
      </c>
      <c r="F2406" s="115">
        <v>0</v>
      </c>
      <c r="G2406" s="112">
        <f t="shared" si="37"/>
        <v>1.6763794789817641</v>
      </c>
    </row>
    <row r="2407" spans="1:7" x14ac:dyDescent="0.25">
      <c r="A2407" s="28">
        <f>IF('weather data'!E2407&lt;=5,5,'weather data'!E2407)</f>
        <v>5.944</v>
      </c>
      <c r="B2407" s="4">
        <f>IF(A2407=5,0,1)*0.54+0.25*24.6*(Hilfstabelle!A2407-5)/1000</f>
        <v>0.5458056</v>
      </c>
      <c r="C2407" s="3">
        <f>(1213.2+(17.25*('weather data'!E2407-5)))/1000</f>
        <v>1.2294840000000002</v>
      </c>
      <c r="E2407" s="96">
        <v>1.711104779526289</v>
      </c>
      <c r="F2407" s="115">
        <v>0</v>
      </c>
      <c r="G2407" s="112">
        <f t="shared" si="37"/>
        <v>1.711104779526289</v>
      </c>
    </row>
    <row r="2408" spans="1:7" x14ac:dyDescent="0.25">
      <c r="A2408" s="28">
        <f>IF('weather data'!E2408&lt;=5,5,'weather data'!E2408)</f>
        <v>6.6470000000000002</v>
      </c>
      <c r="B2408" s="4">
        <f>IF(A2408=5,0,1)*0.54+0.25*24.6*(Hilfstabelle!A2408-5)/1000</f>
        <v>0.55012905000000001</v>
      </c>
      <c r="C2408" s="3">
        <f>(1213.2+(17.25*('weather data'!E2408-5)))/1000</f>
        <v>1.24161075</v>
      </c>
      <c r="E2408" s="96">
        <v>1.9365073291685899</v>
      </c>
      <c r="F2408" s="115">
        <v>0</v>
      </c>
      <c r="G2408" s="112">
        <f t="shared" si="37"/>
        <v>1.9365073291685899</v>
      </c>
    </row>
    <row r="2409" spans="1:7" x14ac:dyDescent="0.25">
      <c r="A2409" s="28">
        <f>IF('weather data'!E2409&lt;=5,5,'weather data'!E2409)</f>
        <v>8.0289999999999999</v>
      </c>
      <c r="B2409" s="4">
        <f>IF(A2409=5,0,1)*0.54+0.25*24.6*(Hilfstabelle!A2409-5)/1000</f>
        <v>0.55862835</v>
      </c>
      <c r="C2409" s="3">
        <f>(1213.2+(17.25*('weather data'!E2409-5)))/1000</f>
        <v>1.26545025</v>
      </c>
      <c r="E2409" s="96">
        <v>2.1305115531688359</v>
      </c>
      <c r="F2409" s="115">
        <v>0</v>
      </c>
      <c r="G2409" s="112">
        <f t="shared" si="37"/>
        <v>2.1305115531688359</v>
      </c>
    </row>
    <row r="2410" spans="1:7" x14ac:dyDescent="0.25">
      <c r="A2410" s="28">
        <f>IF('weather data'!E2410&lt;=5,5,'weather data'!E2410)</f>
        <v>9.6809999999999992</v>
      </c>
      <c r="B2410" s="4">
        <f>IF(A2410=5,0,1)*0.54+0.25*24.6*(Hilfstabelle!A2410-5)/1000</f>
        <v>0.56878815000000005</v>
      </c>
      <c r="C2410" s="3">
        <f>(1213.2+(17.25*('weather data'!E2410-5)))/1000</f>
        <v>1.29394725</v>
      </c>
      <c r="E2410" s="96">
        <v>2.5438881848006578</v>
      </c>
      <c r="F2410" s="115">
        <v>0</v>
      </c>
      <c r="G2410" s="112">
        <f t="shared" si="37"/>
        <v>2.5438881848006578</v>
      </c>
    </row>
    <row r="2411" spans="1:7" x14ac:dyDescent="0.25">
      <c r="A2411" s="28">
        <f>IF('weather data'!E2411&lt;=5,5,'weather data'!E2411)</f>
        <v>10.791</v>
      </c>
      <c r="B2411" s="4">
        <f>IF(A2411=5,0,1)*0.54+0.25*24.6*(Hilfstabelle!A2411-5)/1000</f>
        <v>0.57561465000000001</v>
      </c>
      <c r="C2411" s="3">
        <f>(1213.2+(17.25*('weather data'!E2411-5)))/1000</f>
        <v>1.3130947499999999</v>
      </c>
      <c r="E2411" s="96">
        <v>2.7539034755190381</v>
      </c>
      <c r="F2411" s="115">
        <v>0</v>
      </c>
      <c r="G2411" s="112">
        <f t="shared" si="37"/>
        <v>2.7539034755190381</v>
      </c>
    </row>
    <row r="2412" spans="1:7" x14ac:dyDescent="0.25">
      <c r="A2412" s="28">
        <f>IF('weather data'!E2412&lt;=5,5,'weather data'!E2412)</f>
        <v>11.775</v>
      </c>
      <c r="B2412" s="4">
        <f>IF(A2412=5,0,1)*0.54+0.25*24.6*(Hilfstabelle!A2412-5)/1000</f>
        <v>0.58166625000000005</v>
      </c>
      <c r="C2412" s="3">
        <f>(1213.2+(17.25*('weather data'!E2412-5)))/1000</f>
        <v>1.3300687500000001</v>
      </c>
      <c r="E2412" s="96">
        <v>2.785301801161093</v>
      </c>
      <c r="F2412" s="115">
        <v>0</v>
      </c>
      <c r="G2412" s="112">
        <f t="shared" si="37"/>
        <v>2.785301801161093</v>
      </c>
    </row>
    <row r="2413" spans="1:7" x14ac:dyDescent="0.25">
      <c r="A2413" s="28">
        <f>IF('weather data'!E2413&lt;=5,5,'weather data'!E2413)</f>
        <v>12.515000000000001</v>
      </c>
      <c r="B2413" s="4">
        <f>IF(A2413=5,0,1)*0.54+0.25*24.6*(Hilfstabelle!A2413-5)/1000</f>
        <v>0.58621725000000002</v>
      </c>
      <c r="C2413" s="3">
        <f>(1213.2+(17.25*('weather data'!E2413-5)))/1000</f>
        <v>1.34283375</v>
      </c>
      <c r="E2413" s="96">
        <v>2.909231616278078</v>
      </c>
      <c r="F2413" s="115">
        <v>0</v>
      </c>
      <c r="G2413" s="112">
        <f t="shared" si="37"/>
        <v>2.909231616278078</v>
      </c>
    </row>
    <row r="2414" spans="1:7" x14ac:dyDescent="0.25">
      <c r="A2414" s="28">
        <f>IF('weather data'!E2414&lt;=5,5,'weather data'!E2414)</f>
        <v>13.013</v>
      </c>
      <c r="B2414" s="4">
        <f>IF(A2414=5,0,1)*0.54+0.25*24.6*(Hilfstabelle!A2414-5)/1000</f>
        <v>0.58927995</v>
      </c>
      <c r="C2414" s="3">
        <f>(1213.2+(17.25*('weather data'!E2414-5)))/1000</f>
        <v>1.35142425</v>
      </c>
      <c r="E2414" s="96">
        <v>2.898211011913649</v>
      </c>
      <c r="F2414" s="115">
        <v>0</v>
      </c>
      <c r="G2414" s="112">
        <f t="shared" si="37"/>
        <v>2.898211011913649</v>
      </c>
    </row>
    <row r="2415" spans="1:7" x14ac:dyDescent="0.25">
      <c r="A2415" s="28">
        <f>IF('weather data'!E2415&lt;=5,5,'weather data'!E2415)</f>
        <v>12.977</v>
      </c>
      <c r="B2415" s="4">
        <f>IF(A2415=5,0,1)*0.54+0.25*24.6*(Hilfstabelle!A2415-5)/1000</f>
        <v>0.58905855000000007</v>
      </c>
      <c r="C2415" s="3">
        <f>(1213.2+(17.25*('weather data'!E2415-5)))/1000</f>
        <v>1.35080325</v>
      </c>
      <c r="E2415" s="96">
        <v>2.8173239345973609</v>
      </c>
      <c r="F2415" s="115">
        <v>0</v>
      </c>
      <c r="G2415" s="112">
        <f t="shared" si="37"/>
        <v>2.8173239345973609</v>
      </c>
    </row>
    <row r="2416" spans="1:7" x14ac:dyDescent="0.25">
      <c r="A2416" s="28">
        <f>IF('weather data'!E2416&lt;=5,5,'weather data'!E2416)</f>
        <v>12.885999999999999</v>
      </c>
      <c r="B2416" s="4">
        <f>IF(A2416=5,0,1)*0.54+0.25*24.6*(Hilfstabelle!A2416-5)/1000</f>
        <v>0.58849890000000005</v>
      </c>
      <c r="C2416" s="3">
        <f>(1213.2+(17.25*('weather data'!E2416-5)))/1000</f>
        <v>1.3492335</v>
      </c>
      <c r="E2416" s="96">
        <v>2.7711621578255978</v>
      </c>
      <c r="F2416" s="115">
        <v>0</v>
      </c>
      <c r="G2416" s="112">
        <f t="shared" si="37"/>
        <v>2.7711621578255978</v>
      </c>
    </row>
    <row r="2417" spans="1:7" x14ac:dyDescent="0.25">
      <c r="A2417" s="28">
        <f>IF('weather data'!E2417&lt;=5,5,'weather data'!E2417)</f>
        <v>12.574999999999999</v>
      </c>
      <c r="B2417" s="4">
        <f>IF(A2417=5,0,1)*0.54+0.25*24.6*(Hilfstabelle!A2417-5)/1000</f>
        <v>0.58658625000000009</v>
      </c>
      <c r="C2417" s="3">
        <f>(1213.2+(17.25*('weather data'!E2417-5)))/1000</f>
        <v>1.3438687500000002</v>
      </c>
      <c r="E2417" s="96">
        <v>2.7755288123850899</v>
      </c>
      <c r="F2417" s="115">
        <v>0</v>
      </c>
      <c r="G2417" s="112">
        <f t="shared" si="37"/>
        <v>2.7755288123850899</v>
      </c>
    </row>
    <row r="2418" spans="1:7" x14ac:dyDescent="0.25">
      <c r="A2418" s="28">
        <f>IF('weather data'!E2418&lt;=5,5,'weather data'!E2418)</f>
        <v>12.143000000000001</v>
      </c>
      <c r="B2418" s="4">
        <f>IF(A2418=5,0,1)*0.54+0.25*24.6*(Hilfstabelle!A2418-5)/1000</f>
        <v>0.58392945000000007</v>
      </c>
      <c r="C2418" s="3">
        <f>(1213.2+(17.25*('weather data'!E2418-5)))/1000</f>
        <v>1.3364167500000002</v>
      </c>
      <c r="E2418" s="96">
        <v>2.7684589907173418</v>
      </c>
      <c r="F2418" s="115">
        <v>0</v>
      </c>
      <c r="G2418" s="112">
        <f t="shared" si="37"/>
        <v>2.7684589907173418</v>
      </c>
    </row>
    <row r="2419" spans="1:7" x14ac:dyDescent="0.25">
      <c r="A2419" s="28">
        <f>IF('weather data'!E2419&lt;=5,5,'weather data'!E2419)</f>
        <v>10.103999999999999</v>
      </c>
      <c r="B2419" s="4">
        <f>IF(A2419=5,0,1)*0.54+0.25*24.6*(Hilfstabelle!A2419-5)/1000</f>
        <v>0.57138960000000005</v>
      </c>
      <c r="C2419" s="3">
        <f>(1213.2+(17.25*('weather data'!E2419-5)))/1000</f>
        <v>1.3012440000000001</v>
      </c>
      <c r="E2419" s="96">
        <v>2.8092144332725919</v>
      </c>
      <c r="F2419" s="115">
        <v>0</v>
      </c>
      <c r="G2419" s="112">
        <f t="shared" si="37"/>
        <v>2.8092144332725919</v>
      </c>
    </row>
    <row r="2420" spans="1:7" x14ac:dyDescent="0.25">
      <c r="A2420" s="28">
        <f>IF('weather data'!E2420&lt;=5,5,'weather data'!E2420)</f>
        <v>8.1760000000000002</v>
      </c>
      <c r="B2420" s="4">
        <f>IF(A2420=5,0,1)*0.54+0.25*24.6*(Hilfstabelle!A2420-5)/1000</f>
        <v>0.55953240000000004</v>
      </c>
      <c r="C2420" s="3">
        <f>(1213.2+(17.25*('weather data'!E2420-5)))/1000</f>
        <v>1.2679860000000001</v>
      </c>
      <c r="E2420" s="96">
        <v>2.8557920819071629</v>
      </c>
      <c r="F2420" s="115">
        <v>0</v>
      </c>
      <c r="G2420" s="112">
        <f t="shared" si="37"/>
        <v>2.8557920819071629</v>
      </c>
    </row>
    <row r="2421" spans="1:7" x14ac:dyDescent="0.25">
      <c r="A2421" s="28">
        <f>IF('weather data'!E2421&lt;=5,5,'weather data'!E2421)</f>
        <v>8.3770000000000007</v>
      </c>
      <c r="B2421" s="4">
        <f>IF(A2421=5,0,1)*0.54+0.25*24.6*(Hilfstabelle!A2421-5)/1000</f>
        <v>0.56076855000000003</v>
      </c>
      <c r="C2421" s="3">
        <f>(1213.2+(17.25*('weather data'!E2421-5)))/1000</f>
        <v>1.27145325</v>
      </c>
      <c r="E2421" s="96">
        <v>2.6626196016325339</v>
      </c>
      <c r="F2421" s="115">
        <v>0</v>
      </c>
      <c r="G2421" s="112">
        <f t="shared" si="37"/>
        <v>2.6626196016325339</v>
      </c>
    </row>
    <row r="2422" spans="1:7" x14ac:dyDescent="0.25">
      <c r="A2422" s="28">
        <f>IF('weather data'!E2422&lt;=5,5,'weather data'!E2422)</f>
        <v>8.5340000000000007</v>
      </c>
      <c r="B2422" s="4">
        <f>IF(A2422=5,0,1)*0.54+0.25*24.6*(Hilfstabelle!A2422-5)/1000</f>
        <v>0.56173410000000001</v>
      </c>
      <c r="C2422" s="3">
        <f>(1213.2+(17.25*('weather data'!E2422-5)))/1000</f>
        <v>1.2741615000000002</v>
      </c>
      <c r="E2422" s="96">
        <v>2.5185200011693292</v>
      </c>
      <c r="F2422" s="115">
        <v>0</v>
      </c>
      <c r="G2422" s="112">
        <f t="shared" si="37"/>
        <v>2.5185200011693292</v>
      </c>
    </row>
    <row r="2423" spans="1:7" x14ac:dyDescent="0.25">
      <c r="A2423" s="28">
        <f>IF('weather data'!E2423&lt;=5,5,'weather data'!E2423)</f>
        <v>8.5419999999999998</v>
      </c>
      <c r="B2423" s="4">
        <f>IF(A2423=5,0,1)*0.54+0.25*24.6*(Hilfstabelle!A2423-5)/1000</f>
        <v>0.56178329999999999</v>
      </c>
      <c r="C2423" s="3">
        <f>(1213.2+(17.25*('weather data'!E2423-5)))/1000</f>
        <v>1.2742995000000001</v>
      </c>
      <c r="E2423" s="96">
        <v>2.3166142117757178</v>
      </c>
      <c r="F2423" s="115">
        <v>0</v>
      </c>
      <c r="G2423" s="112">
        <f t="shared" si="37"/>
        <v>2.3166142117757178</v>
      </c>
    </row>
    <row r="2424" spans="1:7" x14ac:dyDescent="0.25">
      <c r="A2424" s="28">
        <f>IF('weather data'!E2424&lt;=5,5,'weather data'!E2424)</f>
        <v>8.7289999999999992</v>
      </c>
      <c r="B2424" s="4">
        <f>IF(A2424=5,0,1)*0.54+0.25*24.6*(Hilfstabelle!A2424-5)/1000</f>
        <v>0.56293335</v>
      </c>
      <c r="C2424" s="3">
        <f>(1213.2+(17.25*('weather data'!E2424-5)))/1000</f>
        <v>1.2775252500000001</v>
      </c>
      <c r="E2424" s="96">
        <v>2.0947465729672898</v>
      </c>
      <c r="F2424" s="115">
        <v>0</v>
      </c>
      <c r="G2424" s="112">
        <f t="shared" si="37"/>
        <v>2.0947465729672898</v>
      </c>
    </row>
    <row r="2425" spans="1:7" x14ac:dyDescent="0.25">
      <c r="A2425" s="28">
        <f>IF('weather data'!E2425&lt;=5,5,'weather data'!E2425)</f>
        <v>8.8689999999999998</v>
      </c>
      <c r="B2425" s="4">
        <f>IF(A2425=5,0,1)*0.54+0.25*24.6*(Hilfstabelle!A2425-5)/1000</f>
        <v>0.56379435</v>
      </c>
      <c r="C2425" s="3">
        <f>(1213.2+(17.25*('weather data'!E2425-5)))/1000</f>
        <v>1.2799402500000001</v>
      </c>
      <c r="E2425" s="96">
        <v>1.971232629713114</v>
      </c>
      <c r="F2425" s="115">
        <v>0</v>
      </c>
      <c r="G2425" s="112">
        <f t="shared" si="37"/>
        <v>1.971232629713114</v>
      </c>
    </row>
    <row r="2426" spans="1:7" x14ac:dyDescent="0.25">
      <c r="A2426" s="28">
        <f>IF('weather data'!E2426&lt;=5,5,'weather data'!E2426)</f>
        <v>8.3870000000000005</v>
      </c>
      <c r="B2426" s="4">
        <f>IF(A2426=5,0,1)*0.54+0.25*24.6*(Hilfstabelle!A2426-5)/1000</f>
        <v>0.56083005000000008</v>
      </c>
      <c r="C2426" s="3">
        <f>(1213.2+(17.25*('weather data'!E2426-5)))/1000</f>
        <v>1.2716257500000001</v>
      </c>
      <c r="E2426" s="96">
        <v>1.8701757670506061</v>
      </c>
      <c r="F2426" s="115">
        <v>0</v>
      </c>
      <c r="G2426" s="112">
        <f t="shared" si="37"/>
        <v>1.8701757670506061</v>
      </c>
    </row>
    <row r="2427" spans="1:7" x14ac:dyDescent="0.25">
      <c r="A2427" s="28">
        <f>IF('weather data'!E2427&lt;=5,5,'weather data'!E2427)</f>
        <v>7.7380000000000004</v>
      </c>
      <c r="B2427" s="4">
        <f>IF(A2427=5,0,1)*0.54+0.25*24.6*(Hilfstabelle!A2427-5)/1000</f>
        <v>0.55683870000000002</v>
      </c>
      <c r="C2427" s="3">
        <f>(1213.2+(17.25*('weather data'!E2427-5)))/1000</f>
        <v>1.2604305</v>
      </c>
      <c r="E2427" s="96">
        <v>1.8512535972928119</v>
      </c>
      <c r="F2427" s="115">
        <v>0</v>
      </c>
      <c r="G2427" s="112">
        <f t="shared" si="37"/>
        <v>1.8512535972928119</v>
      </c>
    </row>
    <row r="2428" spans="1:7" x14ac:dyDescent="0.25">
      <c r="A2428" s="28">
        <f>IF('weather data'!E2428&lt;=5,5,'weather data'!E2428)</f>
        <v>7.157</v>
      </c>
      <c r="B2428" s="4">
        <f>IF(A2428=5,0,1)*0.54+0.25*24.6*(Hilfstabelle!A2428-5)/1000</f>
        <v>0.55326554999999999</v>
      </c>
      <c r="C2428" s="3">
        <f>(1213.2+(17.25*('weather data'!E2428-5)))/1000</f>
        <v>1.25040825</v>
      </c>
      <c r="E2428" s="96">
        <v>1.871839254501841</v>
      </c>
      <c r="F2428" s="115">
        <v>0</v>
      </c>
      <c r="G2428" s="112">
        <f t="shared" si="37"/>
        <v>1.871839254501841</v>
      </c>
    </row>
    <row r="2429" spans="1:7" x14ac:dyDescent="0.25">
      <c r="A2429" s="28">
        <f>IF('weather data'!E2429&lt;=5,5,'weather data'!E2429)</f>
        <v>6.4269999999999996</v>
      </c>
      <c r="B2429" s="4">
        <f>IF(A2429=5,0,1)*0.54+0.25*24.6*(Hilfstabelle!A2429-5)/1000</f>
        <v>0.54877605000000007</v>
      </c>
      <c r="C2429" s="3">
        <f>(1213.2+(17.25*('weather data'!E2429-5)))/1000</f>
        <v>1.23781575</v>
      </c>
      <c r="E2429" s="96">
        <v>1.7689109684566939</v>
      </c>
      <c r="F2429" s="115">
        <v>0</v>
      </c>
      <c r="G2429" s="112">
        <f t="shared" si="37"/>
        <v>1.7689109684566939</v>
      </c>
    </row>
    <row r="2430" spans="1:7" x14ac:dyDescent="0.25">
      <c r="A2430" s="28">
        <f>IF('weather data'!E2430&lt;=5,5,'weather data'!E2430)</f>
        <v>6.2359999999999998</v>
      </c>
      <c r="B2430" s="4">
        <f>IF(A2430=5,0,1)*0.54+0.25*24.6*(Hilfstabelle!A2430-5)/1000</f>
        <v>0.54760140000000002</v>
      </c>
      <c r="C2430" s="3">
        <f>(1213.2+(17.25*('weather data'!E2430-5)))/1000</f>
        <v>1.234521</v>
      </c>
      <c r="E2430" s="96">
        <v>1.6763794789817641</v>
      </c>
      <c r="F2430" s="115">
        <v>0</v>
      </c>
      <c r="G2430" s="112">
        <f t="shared" si="37"/>
        <v>1.6763794789817641</v>
      </c>
    </row>
    <row r="2431" spans="1:7" x14ac:dyDescent="0.25">
      <c r="A2431" s="28">
        <f>IF('weather data'!E2431&lt;=5,5,'weather data'!E2431)</f>
        <v>6.8890000000000002</v>
      </c>
      <c r="B2431" s="4">
        <f>IF(A2431=5,0,1)*0.54+0.25*24.6*(Hilfstabelle!A2431-5)/1000</f>
        <v>0.55161735000000001</v>
      </c>
      <c r="C2431" s="3">
        <f>(1213.2+(17.25*('weather data'!E2431-5)))/1000</f>
        <v>1.2457852500000002</v>
      </c>
      <c r="E2431" s="96">
        <v>1.711104779526289</v>
      </c>
      <c r="F2431" s="115">
        <v>0</v>
      </c>
      <c r="G2431" s="112">
        <f t="shared" si="37"/>
        <v>1.711104779526289</v>
      </c>
    </row>
    <row r="2432" spans="1:7" x14ac:dyDescent="0.25">
      <c r="A2432" s="28">
        <f>IF('weather data'!E2432&lt;=5,5,'weather data'!E2432)</f>
        <v>7.0309999999999997</v>
      </c>
      <c r="B2432" s="4">
        <f>IF(A2432=5,0,1)*0.54+0.25*24.6*(Hilfstabelle!A2432-5)/1000</f>
        <v>0.55249065000000008</v>
      </c>
      <c r="C2432" s="3">
        <f>(1213.2+(17.25*('weather data'!E2432-5)))/1000</f>
        <v>1.2482347500000002</v>
      </c>
      <c r="E2432" s="96">
        <v>1.9365073291685899</v>
      </c>
      <c r="F2432" s="115">
        <v>0</v>
      </c>
      <c r="G2432" s="112">
        <f t="shared" si="37"/>
        <v>1.9365073291685899</v>
      </c>
    </row>
    <row r="2433" spans="1:7" x14ac:dyDescent="0.25">
      <c r="A2433" s="28">
        <f>IF('weather data'!E2433&lt;=5,5,'weather data'!E2433)</f>
        <v>6.9550000000000001</v>
      </c>
      <c r="B2433" s="4">
        <f>IF(A2433=5,0,1)*0.54+0.25*24.6*(Hilfstabelle!A2433-5)/1000</f>
        <v>0.55202325000000008</v>
      </c>
      <c r="C2433" s="3">
        <f>(1213.2+(17.25*('weather data'!E2433-5)))/1000</f>
        <v>1.2469237500000001</v>
      </c>
      <c r="E2433" s="96">
        <v>2.1305115531688359</v>
      </c>
      <c r="F2433" s="115">
        <v>0</v>
      </c>
      <c r="G2433" s="112">
        <f t="shared" si="37"/>
        <v>2.1305115531688359</v>
      </c>
    </row>
    <row r="2434" spans="1:7" x14ac:dyDescent="0.25">
      <c r="A2434" s="28">
        <f>IF('weather data'!E2434&lt;=5,5,'weather data'!E2434)</f>
        <v>7.1130000000000004</v>
      </c>
      <c r="B2434" s="4">
        <f>IF(A2434=5,0,1)*0.54+0.25*24.6*(Hilfstabelle!A2434-5)/1000</f>
        <v>0.55299494999999999</v>
      </c>
      <c r="C2434" s="3">
        <f>(1213.2+(17.25*('weather data'!E2434-5)))/1000</f>
        <v>1.24964925</v>
      </c>
      <c r="E2434" s="96">
        <v>2.5438881848006578</v>
      </c>
      <c r="F2434" s="115">
        <v>0</v>
      </c>
      <c r="G2434" s="112">
        <f t="shared" ref="G2434:G2497" si="38">F2434+E2434</f>
        <v>2.5438881848006578</v>
      </c>
    </row>
    <row r="2435" spans="1:7" x14ac:dyDescent="0.25">
      <c r="A2435" s="28">
        <f>IF('weather data'!E2435&lt;=5,5,'weather data'!E2435)</f>
        <v>8.1440000000000001</v>
      </c>
      <c r="B2435" s="4">
        <f>IF(A2435=5,0,1)*0.54+0.25*24.6*(Hilfstabelle!A2435-5)/1000</f>
        <v>0.55933560000000004</v>
      </c>
      <c r="C2435" s="3">
        <f>(1213.2+(17.25*('weather data'!E2435-5)))/1000</f>
        <v>1.2674339999999999</v>
      </c>
      <c r="E2435" s="96">
        <v>2.7539034755190381</v>
      </c>
      <c r="F2435" s="115">
        <v>0</v>
      </c>
      <c r="G2435" s="112">
        <f t="shared" si="38"/>
        <v>2.7539034755190381</v>
      </c>
    </row>
    <row r="2436" spans="1:7" x14ac:dyDescent="0.25">
      <c r="A2436" s="28">
        <f>IF('weather data'!E2436&lt;=5,5,'weather data'!E2436)</f>
        <v>9.7029999999999994</v>
      </c>
      <c r="B2436" s="4">
        <f>IF(A2436=5,0,1)*0.54+0.25*24.6*(Hilfstabelle!A2436-5)/1000</f>
        <v>0.56892345</v>
      </c>
      <c r="C2436" s="3">
        <f>(1213.2+(17.25*('weather data'!E2436-5)))/1000</f>
        <v>1.29432675</v>
      </c>
      <c r="E2436" s="96">
        <v>2.785301801161093</v>
      </c>
      <c r="F2436" s="115">
        <v>0</v>
      </c>
      <c r="G2436" s="112">
        <f t="shared" si="38"/>
        <v>2.785301801161093</v>
      </c>
    </row>
    <row r="2437" spans="1:7" x14ac:dyDescent="0.25">
      <c r="A2437" s="28">
        <f>IF('weather data'!E2437&lt;=5,5,'weather data'!E2437)</f>
        <v>10.789</v>
      </c>
      <c r="B2437" s="4">
        <f>IF(A2437=5,0,1)*0.54+0.25*24.6*(Hilfstabelle!A2437-5)/1000</f>
        <v>0.57560235000000004</v>
      </c>
      <c r="C2437" s="3">
        <f>(1213.2+(17.25*('weather data'!E2437-5)))/1000</f>
        <v>1.3130602499999999</v>
      </c>
      <c r="E2437" s="96">
        <v>2.909231616278078</v>
      </c>
      <c r="F2437" s="115">
        <v>0</v>
      </c>
      <c r="G2437" s="112">
        <f t="shared" si="38"/>
        <v>2.909231616278078</v>
      </c>
    </row>
    <row r="2438" spans="1:7" x14ac:dyDescent="0.25">
      <c r="A2438" s="28">
        <f>IF('weather data'!E2438&lt;=5,5,'weather data'!E2438)</f>
        <v>10.997999999999999</v>
      </c>
      <c r="B2438" s="4">
        <f>IF(A2438=5,0,1)*0.54+0.25*24.6*(Hilfstabelle!A2438-5)/1000</f>
        <v>0.5768877</v>
      </c>
      <c r="C2438" s="3">
        <f>(1213.2+(17.25*('weather data'!E2438-5)))/1000</f>
        <v>1.3166655</v>
      </c>
      <c r="E2438" s="96">
        <v>2.898211011913649</v>
      </c>
      <c r="F2438" s="115">
        <v>0</v>
      </c>
      <c r="G2438" s="112">
        <f t="shared" si="38"/>
        <v>2.898211011913649</v>
      </c>
    </row>
    <row r="2439" spans="1:7" x14ac:dyDescent="0.25">
      <c r="A2439" s="28">
        <f>IF('weather data'!E2439&lt;=5,5,'weather data'!E2439)</f>
        <v>11.083</v>
      </c>
      <c r="B2439" s="4">
        <f>IF(A2439=5,0,1)*0.54+0.25*24.6*(Hilfstabelle!A2439-5)/1000</f>
        <v>0.57741045000000002</v>
      </c>
      <c r="C2439" s="3">
        <f>(1213.2+(17.25*('weather data'!E2439-5)))/1000</f>
        <v>1.31813175</v>
      </c>
      <c r="E2439" s="96">
        <v>2.8173239345973609</v>
      </c>
      <c r="F2439" s="115">
        <v>0</v>
      </c>
      <c r="G2439" s="112">
        <f t="shared" si="38"/>
        <v>2.8173239345973609</v>
      </c>
    </row>
    <row r="2440" spans="1:7" x14ac:dyDescent="0.25">
      <c r="A2440" s="28">
        <f>IF('weather data'!E2440&lt;=5,5,'weather data'!E2440)</f>
        <v>11.022</v>
      </c>
      <c r="B2440" s="4">
        <f>IF(A2440=5,0,1)*0.54+0.25*24.6*(Hilfstabelle!A2440-5)/1000</f>
        <v>0.57703530000000003</v>
      </c>
      <c r="C2440" s="3">
        <f>(1213.2+(17.25*('weather data'!E2440-5)))/1000</f>
        <v>1.3170795</v>
      </c>
      <c r="E2440" s="96">
        <v>2.7711621578255978</v>
      </c>
      <c r="F2440" s="115">
        <v>11</v>
      </c>
      <c r="G2440" s="112">
        <f t="shared" si="38"/>
        <v>13.771162157825598</v>
      </c>
    </row>
    <row r="2441" spans="1:7" x14ac:dyDescent="0.25">
      <c r="A2441" s="28">
        <f>IF('weather data'!E2441&lt;=5,5,'weather data'!E2441)</f>
        <v>10.853999999999999</v>
      </c>
      <c r="B2441" s="4">
        <f>IF(A2441=5,0,1)*0.54+0.25*24.6*(Hilfstabelle!A2441-5)/1000</f>
        <v>0.57600210000000007</v>
      </c>
      <c r="C2441" s="3">
        <f>(1213.2+(17.25*('weather data'!E2441-5)))/1000</f>
        <v>1.3141815000000001</v>
      </c>
      <c r="E2441" s="96">
        <v>2.7755288123850899</v>
      </c>
      <c r="F2441" s="115">
        <v>11</v>
      </c>
      <c r="G2441" s="112">
        <f t="shared" si="38"/>
        <v>13.77552881238509</v>
      </c>
    </row>
    <row r="2442" spans="1:7" x14ac:dyDescent="0.25">
      <c r="A2442" s="28">
        <f>IF('weather data'!E2442&lt;=5,5,'weather data'!E2442)</f>
        <v>10.361000000000001</v>
      </c>
      <c r="B2442" s="4">
        <f>IF(A2442=5,0,1)*0.54+0.25*24.6*(Hilfstabelle!A2442-5)/1000</f>
        <v>0.57297015000000007</v>
      </c>
      <c r="C2442" s="3">
        <f>(1213.2+(17.25*('weather data'!E2442-5)))/1000</f>
        <v>1.30567725</v>
      </c>
      <c r="E2442" s="96">
        <v>2.7684589907173418</v>
      </c>
      <c r="F2442" s="115">
        <v>11</v>
      </c>
      <c r="G2442" s="112">
        <f t="shared" si="38"/>
        <v>13.768458990717342</v>
      </c>
    </row>
    <row r="2443" spans="1:7" x14ac:dyDescent="0.25">
      <c r="A2443" s="28">
        <f>IF('weather data'!E2443&lt;=5,5,'weather data'!E2443)</f>
        <v>8.9730000000000008</v>
      </c>
      <c r="B2443" s="4">
        <f>IF(A2443=5,0,1)*0.54+0.25*24.6*(Hilfstabelle!A2443-5)/1000</f>
        <v>0.56443395000000007</v>
      </c>
      <c r="C2443" s="3">
        <f>(1213.2+(17.25*('weather data'!E2443-5)))/1000</f>
        <v>1.28173425</v>
      </c>
      <c r="E2443" s="96">
        <v>2.8092144332725919</v>
      </c>
      <c r="F2443" s="115">
        <f>11/6</f>
        <v>1.8333333333333333</v>
      </c>
      <c r="G2443" s="112">
        <f t="shared" si="38"/>
        <v>4.6425477666059249</v>
      </c>
    </row>
    <row r="2444" spans="1:7" x14ac:dyDescent="0.25">
      <c r="A2444" s="28">
        <f>IF('weather data'!E2444&lt;=5,5,'weather data'!E2444)</f>
        <v>8.0609999999999999</v>
      </c>
      <c r="B2444" s="4">
        <f>IF(A2444=5,0,1)*0.54+0.25*24.6*(Hilfstabelle!A2444-5)/1000</f>
        <v>0.55882514999999999</v>
      </c>
      <c r="C2444" s="3">
        <f>(1213.2+(17.25*('weather data'!E2444-5)))/1000</f>
        <v>1.2660022500000001</v>
      </c>
      <c r="E2444" s="96">
        <v>2.8557920819071629</v>
      </c>
      <c r="F2444" s="115">
        <v>0</v>
      </c>
      <c r="G2444" s="112">
        <f t="shared" si="38"/>
        <v>2.8557920819071629</v>
      </c>
    </row>
    <row r="2445" spans="1:7" x14ac:dyDescent="0.25">
      <c r="A2445" s="28">
        <f>IF('weather data'!E2445&lt;=5,5,'weather data'!E2445)</f>
        <v>7.766</v>
      </c>
      <c r="B2445" s="4">
        <f>IF(A2445=5,0,1)*0.54+0.25*24.6*(Hilfstabelle!A2445-5)/1000</f>
        <v>0.55701090000000009</v>
      </c>
      <c r="C2445" s="3">
        <f>(1213.2+(17.25*('weather data'!E2445-5)))/1000</f>
        <v>1.2609135</v>
      </c>
      <c r="E2445" s="96">
        <v>2.6626196016325339</v>
      </c>
      <c r="F2445" s="115">
        <v>0</v>
      </c>
      <c r="G2445" s="112">
        <f t="shared" si="38"/>
        <v>2.6626196016325339</v>
      </c>
    </row>
    <row r="2446" spans="1:7" x14ac:dyDescent="0.25">
      <c r="A2446" s="28">
        <f>IF('weather data'!E2446&lt;=5,5,'weather data'!E2446)</f>
        <v>7.4260000000000002</v>
      </c>
      <c r="B2446" s="4">
        <f>IF(A2446=5,0,1)*0.54+0.25*24.6*(Hilfstabelle!A2446-5)/1000</f>
        <v>0.55491990000000002</v>
      </c>
      <c r="C2446" s="3">
        <f>(1213.2+(17.25*('weather data'!E2446-5)))/1000</f>
        <v>1.2550485</v>
      </c>
      <c r="E2446" s="96">
        <v>2.5185200011693292</v>
      </c>
      <c r="F2446" s="115">
        <v>0</v>
      </c>
      <c r="G2446" s="112">
        <f t="shared" si="38"/>
        <v>2.5185200011693292</v>
      </c>
    </row>
    <row r="2447" spans="1:7" x14ac:dyDescent="0.25">
      <c r="A2447" s="28">
        <f>IF('weather data'!E2447&lt;=5,5,'weather data'!E2447)</f>
        <v>6.8929999999999998</v>
      </c>
      <c r="B2447" s="4">
        <f>IF(A2447=5,0,1)*0.54+0.25*24.6*(Hilfstabelle!A2447-5)/1000</f>
        <v>0.55164195000000005</v>
      </c>
      <c r="C2447" s="3">
        <f>(1213.2+(17.25*('weather data'!E2447-5)))/1000</f>
        <v>1.2458542500000001</v>
      </c>
      <c r="E2447" s="96">
        <v>2.3166142117757178</v>
      </c>
      <c r="F2447" s="115">
        <v>0</v>
      </c>
      <c r="G2447" s="112">
        <f t="shared" si="38"/>
        <v>2.3166142117757178</v>
      </c>
    </row>
    <row r="2448" spans="1:7" x14ac:dyDescent="0.25">
      <c r="A2448" s="28">
        <f>IF('weather data'!E2448&lt;=5,5,'weather data'!E2448)</f>
        <v>6.29</v>
      </c>
      <c r="B2448" s="4">
        <f>IF(A2448=5,0,1)*0.54+0.25*24.6*(Hilfstabelle!A2448-5)/1000</f>
        <v>0.54793350000000007</v>
      </c>
      <c r="C2448" s="3">
        <f>(1213.2+(17.25*('weather data'!E2448-5)))/1000</f>
        <v>1.2354525000000001</v>
      </c>
      <c r="E2448" s="96">
        <v>2.0947465729672898</v>
      </c>
      <c r="F2448" s="115">
        <v>0</v>
      </c>
      <c r="G2448" s="112">
        <f t="shared" si="38"/>
        <v>2.0947465729672898</v>
      </c>
    </row>
    <row r="2449" spans="1:7" x14ac:dyDescent="0.25">
      <c r="A2449" s="28">
        <f>IF('weather data'!E2449&lt;=5,5,'weather data'!E2449)</f>
        <v>5.9119999999999999</v>
      </c>
      <c r="B2449" s="4">
        <f>IF(A2449=5,0,1)*0.54+0.25*24.6*(Hilfstabelle!A2449-5)/1000</f>
        <v>0.5456088</v>
      </c>
      <c r="C2449" s="3">
        <f>(1213.2+(17.25*('weather data'!E2449-5)))/1000</f>
        <v>1.2289319999999999</v>
      </c>
      <c r="E2449" s="96">
        <v>1.971232629713114</v>
      </c>
      <c r="F2449" s="115">
        <v>0</v>
      </c>
      <c r="G2449" s="112">
        <f t="shared" si="38"/>
        <v>1.971232629713114</v>
      </c>
    </row>
    <row r="2450" spans="1:7" x14ac:dyDescent="0.25">
      <c r="A2450" s="28">
        <f>IF('weather data'!E2450&lt;=5,5,'weather data'!E2450)</f>
        <v>5.5890000000000004</v>
      </c>
      <c r="B2450" s="4">
        <f>IF(A2450=5,0,1)*0.54+0.25*24.6*(Hilfstabelle!A2450-5)/1000</f>
        <v>0.54362235000000003</v>
      </c>
      <c r="C2450" s="3">
        <f>(1213.2+(17.25*('weather data'!E2450-5)))/1000</f>
        <v>1.22336025</v>
      </c>
      <c r="E2450" s="96">
        <v>1.8701757670506061</v>
      </c>
      <c r="F2450" s="115">
        <v>0</v>
      </c>
      <c r="G2450" s="112">
        <f t="shared" si="38"/>
        <v>1.8701757670506061</v>
      </c>
    </row>
    <row r="2451" spans="1:7" x14ac:dyDescent="0.25">
      <c r="A2451" s="28">
        <f>IF('weather data'!E2451&lt;=5,5,'weather data'!E2451)</f>
        <v>5.2990000000000004</v>
      </c>
      <c r="B2451" s="4">
        <f>IF(A2451=5,0,1)*0.54+0.25*24.6*(Hilfstabelle!A2451-5)/1000</f>
        <v>0.54183884999999998</v>
      </c>
      <c r="C2451" s="3">
        <f>(1213.2+(17.25*('weather data'!E2451-5)))/1000</f>
        <v>1.21835775</v>
      </c>
      <c r="E2451" s="96">
        <v>1.8512535972928119</v>
      </c>
      <c r="F2451" s="115">
        <v>0</v>
      </c>
      <c r="G2451" s="112">
        <f t="shared" si="38"/>
        <v>1.8512535972928119</v>
      </c>
    </row>
    <row r="2452" spans="1:7" x14ac:dyDescent="0.25">
      <c r="A2452" s="28">
        <f>IF('weather data'!E2452&lt;=5,5,'weather data'!E2452)</f>
        <v>5.3620000000000001</v>
      </c>
      <c r="B2452" s="4">
        <f>IF(A2452=5,0,1)*0.54+0.25*24.6*(Hilfstabelle!A2452-5)/1000</f>
        <v>0.54222630000000005</v>
      </c>
      <c r="C2452" s="3">
        <f>(1213.2+(17.25*('weather data'!E2452-5)))/1000</f>
        <v>1.2194445</v>
      </c>
      <c r="E2452" s="96">
        <v>1.871839254501841</v>
      </c>
      <c r="F2452" s="115">
        <v>0</v>
      </c>
      <c r="G2452" s="112">
        <f t="shared" si="38"/>
        <v>1.871839254501841</v>
      </c>
    </row>
    <row r="2453" spans="1:7" x14ac:dyDescent="0.25">
      <c r="A2453" s="28">
        <f>IF('weather data'!E2453&lt;=5,5,'weather data'!E2453)</f>
        <v>5.1959999999999997</v>
      </c>
      <c r="B2453" s="4">
        <f>IF(A2453=5,0,1)*0.54+0.25*24.6*(Hilfstabelle!A2453-5)/1000</f>
        <v>0.54120540000000006</v>
      </c>
      <c r="C2453" s="3">
        <f>(1213.2+(17.25*('weather data'!E2453-5)))/1000</f>
        <v>1.2165810000000001</v>
      </c>
      <c r="E2453" s="96">
        <v>1.7689109684566939</v>
      </c>
      <c r="F2453" s="115">
        <v>0</v>
      </c>
      <c r="G2453" s="112">
        <f t="shared" si="38"/>
        <v>1.7689109684566939</v>
      </c>
    </row>
    <row r="2454" spans="1:7" x14ac:dyDescent="0.25">
      <c r="A2454" s="28">
        <f>IF('weather data'!E2454&lt;=5,5,'weather data'!E2454)</f>
        <v>5.0229999999999997</v>
      </c>
      <c r="B2454" s="4">
        <f>IF(A2454=5,0,1)*0.54+0.25*24.6*(Hilfstabelle!A2454-5)/1000</f>
        <v>0.54014145000000002</v>
      </c>
      <c r="C2454" s="3">
        <f>(1213.2+(17.25*('weather data'!E2454-5)))/1000</f>
        <v>1.21359675</v>
      </c>
      <c r="E2454" s="96">
        <v>1.6763794789817641</v>
      </c>
      <c r="F2454" s="115">
        <v>0</v>
      </c>
      <c r="G2454" s="112">
        <f t="shared" si="38"/>
        <v>1.6763794789817641</v>
      </c>
    </row>
    <row r="2455" spans="1:7" x14ac:dyDescent="0.25">
      <c r="A2455" s="28">
        <f>IF('weather data'!E2455&lt;=5,5,'weather data'!E2455)</f>
        <v>5.2640000000000002</v>
      </c>
      <c r="B2455" s="4">
        <f>IF(A2455=5,0,1)*0.54+0.25*24.6*(Hilfstabelle!A2455-5)/1000</f>
        <v>0.54162359999999998</v>
      </c>
      <c r="C2455" s="3">
        <f>(1213.2+(17.25*('weather data'!E2455-5)))/1000</f>
        <v>1.2177540000000002</v>
      </c>
      <c r="E2455" s="96">
        <v>1.711104779526289</v>
      </c>
      <c r="F2455" s="115">
        <v>0</v>
      </c>
      <c r="G2455" s="112">
        <f t="shared" si="38"/>
        <v>1.711104779526289</v>
      </c>
    </row>
    <row r="2456" spans="1:7" x14ac:dyDescent="0.25">
      <c r="A2456" s="28">
        <f>IF('weather data'!E2456&lt;=5,5,'weather data'!E2456)</f>
        <v>6.39</v>
      </c>
      <c r="B2456" s="4">
        <f>IF(A2456=5,0,1)*0.54+0.25*24.6*(Hilfstabelle!A2456-5)/1000</f>
        <v>0.54854849999999999</v>
      </c>
      <c r="C2456" s="3">
        <f>(1213.2+(17.25*('weather data'!E2456-5)))/1000</f>
        <v>1.2371775</v>
      </c>
      <c r="E2456" s="96">
        <v>1.9365073291685899</v>
      </c>
      <c r="F2456" s="115">
        <v>0</v>
      </c>
      <c r="G2456" s="112">
        <f t="shared" si="38"/>
        <v>1.9365073291685899</v>
      </c>
    </row>
    <row r="2457" spans="1:7" x14ac:dyDescent="0.25">
      <c r="A2457" s="28">
        <f>IF('weather data'!E2457&lt;=5,5,'weather data'!E2457)</f>
        <v>8.4469999999999992</v>
      </c>
      <c r="B2457" s="4">
        <f>IF(A2457=5,0,1)*0.54+0.25*24.6*(Hilfstabelle!A2457-5)/1000</f>
        <v>0.56119905000000003</v>
      </c>
      <c r="C2457" s="3">
        <f>(1213.2+(17.25*('weather data'!E2457-5)))/1000</f>
        <v>1.27266075</v>
      </c>
      <c r="E2457" s="96">
        <v>2.1305115531688359</v>
      </c>
      <c r="F2457" s="115">
        <v>0</v>
      </c>
      <c r="G2457" s="112">
        <f t="shared" si="38"/>
        <v>2.1305115531688359</v>
      </c>
    </row>
    <row r="2458" spans="1:7" x14ac:dyDescent="0.25">
      <c r="A2458" s="28">
        <f>IF('weather data'!E2458&lt;=5,5,'weather data'!E2458)</f>
        <v>10.837999999999999</v>
      </c>
      <c r="B2458" s="4">
        <f>IF(A2458=5,0,1)*0.54+0.25*24.6*(Hilfstabelle!A2458-5)/1000</f>
        <v>0.57590370000000002</v>
      </c>
      <c r="C2458" s="3">
        <f>(1213.2+(17.25*('weather data'!E2458-5)))/1000</f>
        <v>1.3139055000000002</v>
      </c>
      <c r="E2458" s="96">
        <v>2.5438881848006578</v>
      </c>
      <c r="F2458" s="115">
        <v>0</v>
      </c>
      <c r="G2458" s="112">
        <f t="shared" si="38"/>
        <v>2.5438881848006578</v>
      </c>
    </row>
    <row r="2459" spans="1:7" x14ac:dyDescent="0.25">
      <c r="A2459" s="28">
        <f>IF('weather data'!E2459&lt;=5,5,'weather data'!E2459)</f>
        <v>11.500999999999999</v>
      </c>
      <c r="B2459" s="4">
        <f>IF(A2459=5,0,1)*0.54+0.25*24.6*(Hilfstabelle!A2459-5)/1000</f>
        <v>0.57998115000000006</v>
      </c>
      <c r="C2459" s="3">
        <f>(1213.2+(17.25*('weather data'!E2459-5)))/1000</f>
        <v>1.3253422500000001</v>
      </c>
      <c r="E2459" s="96">
        <v>2.7539034755190381</v>
      </c>
      <c r="F2459" s="115">
        <v>0</v>
      </c>
      <c r="G2459" s="112">
        <f t="shared" si="38"/>
        <v>2.7539034755190381</v>
      </c>
    </row>
    <row r="2460" spans="1:7" x14ac:dyDescent="0.25">
      <c r="A2460" s="28">
        <f>IF('weather data'!E2460&lt;=5,5,'weather data'!E2460)</f>
        <v>12.028</v>
      </c>
      <c r="B2460" s="4">
        <f>IF(A2460=5,0,1)*0.54+0.25*24.6*(Hilfstabelle!A2460-5)/1000</f>
        <v>0.58322220000000002</v>
      </c>
      <c r="C2460" s="3">
        <f>(1213.2+(17.25*('weather data'!E2460-5)))/1000</f>
        <v>1.334433</v>
      </c>
      <c r="E2460" s="96">
        <v>2.785301801161093</v>
      </c>
      <c r="F2460" s="115">
        <v>0</v>
      </c>
      <c r="G2460" s="112">
        <f t="shared" si="38"/>
        <v>2.785301801161093</v>
      </c>
    </row>
    <row r="2461" spans="1:7" x14ac:dyDescent="0.25">
      <c r="A2461" s="28">
        <f>IF('weather data'!E2461&lt;=5,5,'weather data'!E2461)</f>
        <v>12.125999999999999</v>
      </c>
      <c r="B2461" s="4">
        <f>IF(A2461=5,0,1)*0.54+0.25*24.6*(Hilfstabelle!A2461-5)/1000</f>
        <v>0.58382489999999998</v>
      </c>
      <c r="C2461" s="3">
        <f>(1213.2+(17.25*('weather data'!E2461-5)))/1000</f>
        <v>1.3361235000000002</v>
      </c>
      <c r="E2461" s="96">
        <v>2.909231616278078</v>
      </c>
      <c r="F2461" s="115">
        <v>0</v>
      </c>
      <c r="G2461" s="112">
        <f t="shared" si="38"/>
        <v>2.909231616278078</v>
      </c>
    </row>
    <row r="2462" spans="1:7" x14ac:dyDescent="0.25">
      <c r="A2462" s="28">
        <f>IF('weather data'!E2462&lt;=5,5,'weather data'!E2462)</f>
        <v>12.201000000000001</v>
      </c>
      <c r="B2462" s="4">
        <f>IF(A2462=5,0,1)*0.54+0.25*24.6*(Hilfstabelle!A2462-5)/1000</f>
        <v>0.58428615000000006</v>
      </c>
      <c r="C2462" s="3">
        <f>(1213.2+(17.25*('weather data'!E2462-5)))/1000</f>
        <v>1.3374172499999999</v>
      </c>
      <c r="E2462" s="96">
        <v>2.898211011913649</v>
      </c>
      <c r="F2462" s="115">
        <v>0</v>
      </c>
      <c r="G2462" s="112">
        <f t="shared" si="38"/>
        <v>2.898211011913649</v>
      </c>
    </row>
    <row r="2463" spans="1:7" x14ac:dyDescent="0.25">
      <c r="A2463" s="28">
        <f>IF('weather data'!E2463&lt;=5,5,'weather data'!E2463)</f>
        <v>11.814</v>
      </c>
      <c r="B2463" s="4">
        <f>IF(A2463=5,0,1)*0.54+0.25*24.6*(Hilfstabelle!A2463-5)/1000</f>
        <v>0.58190610000000009</v>
      </c>
      <c r="C2463" s="3">
        <f>(1213.2+(17.25*('weather data'!E2463-5)))/1000</f>
        <v>1.3307415</v>
      </c>
      <c r="E2463" s="96">
        <v>2.8173239345973609</v>
      </c>
      <c r="F2463" s="115">
        <v>0</v>
      </c>
      <c r="G2463" s="112">
        <f t="shared" si="38"/>
        <v>2.8173239345973609</v>
      </c>
    </row>
    <row r="2464" spans="1:7" x14ac:dyDescent="0.25">
      <c r="A2464" s="28">
        <f>IF('weather data'!E2464&lt;=5,5,'weather data'!E2464)</f>
        <v>11.443</v>
      </c>
      <c r="B2464" s="4">
        <f>IF(A2464=5,0,1)*0.54+0.25*24.6*(Hilfstabelle!A2464-5)/1000</f>
        <v>0.57962445000000007</v>
      </c>
      <c r="C2464" s="3">
        <f>(1213.2+(17.25*('weather data'!E2464-5)))/1000</f>
        <v>1.3243417500000001</v>
      </c>
      <c r="E2464" s="96">
        <v>2.7711621578255978</v>
      </c>
      <c r="F2464" s="115">
        <v>0</v>
      </c>
      <c r="G2464" s="112">
        <f t="shared" si="38"/>
        <v>2.7711621578255978</v>
      </c>
    </row>
    <row r="2465" spans="1:7" x14ac:dyDescent="0.25">
      <c r="A2465" s="28">
        <f>IF('weather data'!E2465&lt;=5,5,'weather data'!E2465)</f>
        <v>10.624000000000001</v>
      </c>
      <c r="B2465" s="4">
        <f>IF(A2465=5,0,1)*0.54+0.25*24.6*(Hilfstabelle!A2465-5)/1000</f>
        <v>0.57458760000000009</v>
      </c>
      <c r="C2465" s="3">
        <f>(1213.2+(17.25*('weather data'!E2465-5)))/1000</f>
        <v>1.310214</v>
      </c>
      <c r="E2465" s="96">
        <v>2.7755288123850899</v>
      </c>
      <c r="F2465" s="115">
        <v>0</v>
      </c>
      <c r="G2465" s="112">
        <f t="shared" si="38"/>
        <v>2.7755288123850899</v>
      </c>
    </row>
    <row r="2466" spans="1:7" x14ac:dyDescent="0.25">
      <c r="A2466" s="28">
        <f>IF('weather data'!E2466&lt;=5,5,'weather data'!E2466)</f>
        <v>9.6590000000000007</v>
      </c>
      <c r="B2466" s="4">
        <f>IF(A2466=5,0,1)*0.54+0.25*24.6*(Hilfstabelle!A2466-5)/1000</f>
        <v>0.56865284999999999</v>
      </c>
      <c r="C2466" s="3">
        <f>(1213.2+(17.25*('weather data'!E2466-5)))/1000</f>
        <v>1.2935677500000002</v>
      </c>
      <c r="E2466" s="96">
        <v>2.7684589907173418</v>
      </c>
      <c r="F2466" s="115">
        <v>0</v>
      </c>
      <c r="G2466" s="112">
        <f t="shared" si="38"/>
        <v>2.7684589907173418</v>
      </c>
    </row>
    <row r="2467" spans="1:7" x14ac:dyDescent="0.25">
      <c r="A2467" s="28">
        <f>IF('weather data'!E2467&lt;=5,5,'weather data'!E2467)</f>
        <v>8.4079999999999995</v>
      </c>
      <c r="B2467" s="4">
        <f>IF(A2467=5,0,1)*0.54+0.25*24.6*(Hilfstabelle!A2467-5)/1000</f>
        <v>0.56095919999999999</v>
      </c>
      <c r="C2467" s="3">
        <f>(1213.2+(17.25*('weather data'!E2467-5)))/1000</f>
        <v>1.2719880000000001</v>
      </c>
      <c r="E2467" s="96">
        <v>2.8092144332725919</v>
      </c>
      <c r="F2467" s="115">
        <v>0</v>
      </c>
      <c r="G2467" s="112">
        <f t="shared" si="38"/>
        <v>2.8092144332725919</v>
      </c>
    </row>
    <row r="2468" spans="1:7" x14ac:dyDescent="0.25">
      <c r="A2468" s="28">
        <f>IF('weather data'!E2468&lt;=5,5,'weather data'!E2468)</f>
        <v>7.4119999999999999</v>
      </c>
      <c r="B2468" s="4">
        <f>IF(A2468=5,0,1)*0.54+0.25*24.6*(Hilfstabelle!A2468-5)/1000</f>
        <v>0.55483380000000004</v>
      </c>
      <c r="C2468" s="3">
        <f>(1213.2+(17.25*('weather data'!E2468-5)))/1000</f>
        <v>1.254807</v>
      </c>
      <c r="E2468" s="96">
        <v>2.8557920819071629</v>
      </c>
      <c r="F2468" s="115">
        <v>0</v>
      </c>
      <c r="G2468" s="112">
        <f t="shared" si="38"/>
        <v>2.8557920819071629</v>
      </c>
    </row>
    <row r="2469" spans="1:7" x14ac:dyDescent="0.25">
      <c r="A2469" s="28">
        <f>IF('weather data'!E2469&lt;=5,5,'weather data'!E2469)</f>
        <v>6.7750000000000004</v>
      </c>
      <c r="B2469" s="4">
        <f>IF(A2469=5,0,1)*0.54+0.25*24.6*(Hilfstabelle!A2469-5)/1000</f>
        <v>0.55091625</v>
      </c>
      <c r="C2469" s="3">
        <f>(1213.2+(17.25*('weather data'!E2469-5)))/1000</f>
        <v>1.2438187500000002</v>
      </c>
      <c r="E2469" s="96">
        <v>2.6626196016325339</v>
      </c>
      <c r="F2469" s="115">
        <v>0</v>
      </c>
      <c r="G2469" s="112">
        <f t="shared" si="38"/>
        <v>2.6626196016325339</v>
      </c>
    </row>
    <row r="2470" spans="1:7" x14ac:dyDescent="0.25">
      <c r="A2470" s="28">
        <f>IF('weather data'!E2470&lt;=5,5,'weather data'!E2470)</f>
        <v>6.343</v>
      </c>
      <c r="B2470" s="4">
        <f>IF(A2470=5,0,1)*0.54+0.25*24.6*(Hilfstabelle!A2470-5)/1000</f>
        <v>0.54825944999999998</v>
      </c>
      <c r="C2470" s="3">
        <f>(1213.2+(17.25*('weather data'!E2470-5)))/1000</f>
        <v>1.2363667500000002</v>
      </c>
      <c r="E2470" s="96">
        <v>2.5185200011693292</v>
      </c>
      <c r="F2470" s="115">
        <v>0</v>
      </c>
      <c r="G2470" s="112">
        <f t="shared" si="38"/>
        <v>2.5185200011693292</v>
      </c>
    </row>
    <row r="2471" spans="1:7" x14ac:dyDescent="0.25">
      <c r="A2471" s="28">
        <f>IF('weather data'!E2471&lt;=5,5,'weather data'!E2471)</f>
        <v>6.0579999999999998</v>
      </c>
      <c r="B2471" s="4">
        <f>IF(A2471=5,0,1)*0.54+0.25*24.6*(Hilfstabelle!A2471-5)/1000</f>
        <v>0.54650670000000001</v>
      </c>
      <c r="C2471" s="3">
        <f>(1213.2+(17.25*('weather data'!E2471-5)))/1000</f>
        <v>1.2314505000000002</v>
      </c>
      <c r="E2471" s="96">
        <v>2.3166142117757178</v>
      </c>
      <c r="F2471" s="115">
        <v>0</v>
      </c>
      <c r="G2471" s="112">
        <f t="shared" si="38"/>
        <v>2.3166142117757178</v>
      </c>
    </row>
    <row r="2472" spans="1:7" x14ac:dyDescent="0.25">
      <c r="A2472" s="28">
        <f>IF('weather data'!E2472&lt;=5,5,'weather data'!E2472)</f>
        <v>5.8029999999999999</v>
      </c>
      <c r="B2472" s="4">
        <f>IF(A2472=5,0,1)*0.54+0.25*24.6*(Hilfstabelle!A2472-5)/1000</f>
        <v>0.54493845000000007</v>
      </c>
      <c r="C2472" s="3">
        <f>(1213.2+(17.25*('weather data'!E2472-5)))/1000</f>
        <v>1.22705175</v>
      </c>
      <c r="E2472" s="96">
        <v>2.0947465729672898</v>
      </c>
      <c r="F2472" s="115">
        <v>0</v>
      </c>
      <c r="G2472" s="112">
        <f t="shared" si="38"/>
        <v>2.0947465729672898</v>
      </c>
    </row>
    <row r="2473" spans="1:7" x14ac:dyDescent="0.25">
      <c r="A2473" s="28">
        <f>IF('weather data'!E2473&lt;=5,5,'weather data'!E2473)</f>
        <v>5.431</v>
      </c>
      <c r="B2473" s="4">
        <f>IF(A2473=5,0,1)*0.54+0.25*24.6*(Hilfstabelle!A2473-5)/1000</f>
        <v>0.54265065000000001</v>
      </c>
      <c r="C2473" s="3">
        <f>(1213.2+(17.25*('weather data'!E2473-5)))/1000</f>
        <v>1.2206347499999999</v>
      </c>
      <c r="E2473" s="96">
        <v>1.971232629713114</v>
      </c>
      <c r="F2473" s="115">
        <v>0</v>
      </c>
      <c r="G2473" s="112">
        <f t="shared" si="38"/>
        <v>1.971232629713114</v>
      </c>
    </row>
    <row r="2474" spans="1:7" x14ac:dyDescent="0.25">
      <c r="A2474" s="28">
        <f>IF('weather data'!E2474&lt;=5,5,'weather data'!E2474)</f>
        <v>5.2240000000000002</v>
      </c>
      <c r="B2474" s="4">
        <f>IF(A2474=5,0,1)*0.54+0.25*24.6*(Hilfstabelle!A2474-5)/1000</f>
        <v>0.54137760000000001</v>
      </c>
      <c r="C2474" s="3">
        <f>(1213.2+(17.25*('weather data'!E2474-5)))/1000</f>
        <v>1.2170640000000001</v>
      </c>
      <c r="E2474" s="96">
        <v>1.8701757670506061</v>
      </c>
      <c r="F2474" s="115">
        <v>0</v>
      </c>
      <c r="G2474" s="112">
        <f t="shared" si="38"/>
        <v>1.8701757670506061</v>
      </c>
    </row>
    <row r="2475" spans="1:7" x14ac:dyDescent="0.25">
      <c r="A2475" s="28">
        <f>IF('weather data'!E2475&lt;=5,5,'weather data'!E2475)</f>
        <v>5.2880000000000003</v>
      </c>
      <c r="B2475" s="4">
        <f>IF(A2475=5,0,1)*0.54+0.25*24.6*(Hilfstabelle!A2475-5)/1000</f>
        <v>0.54177120000000001</v>
      </c>
      <c r="C2475" s="3">
        <f>(1213.2+(17.25*('weather data'!E2475-5)))/1000</f>
        <v>1.2181680000000001</v>
      </c>
      <c r="E2475" s="96">
        <v>1.8512535972928119</v>
      </c>
      <c r="F2475" s="115">
        <v>0</v>
      </c>
      <c r="G2475" s="112">
        <f t="shared" si="38"/>
        <v>1.8512535972928119</v>
      </c>
    </row>
    <row r="2476" spans="1:7" x14ac:dyDescent="0.25">
      <c r="A2476" s="28">
        <f>IF('weather data'!E2476&lt;=5,5,'weather data'!E2476)</f>
        <v>5.4180000000000001</v>
      </c>
      <c r="B2476" s="4">
        <f>IF(A2476=5,0,1)*0.54+0.25*24.6*(Hilfstabelle!A2476-5)/1000</f>
        <v>0.54257070000000007</v>
      </c>
      <c r="C2476" s="3">
        <f>(1213.2+(17.25*('weather data'!E2476-5)))/1000</f>
        <v>1.2204105000000001</v>
      </c>
      <c r="E2476" s="96">
        <v>1.871839254501841</v>
      </c>
      <c r="F2476" s="115">
        <v>0</v>
      </c>
      <c r="G2476" s="112">
        <f t="shared" si="38"/>
        <v>1.871839254501841</v>
      </c>
    </row>
    <row r="2477" spans="1:7" x14ac:dyDescent="0.25">
      <c r="A2477" s="28">
        <f>IF('weather data'!E2477&lt;=5,5,'weather data'!E2477)</f>
        <v>5.4939999999999998</v>
      </c>
      <c r="B2477" s="4">
        <f>IF(A2477=5,0,1)*0.54+0.25*24.6*(Hilfstabelle!A2477-5)/1000</f>
        <v>0.54303810000000008</v>
      </c>
      <c r="C2477" s="3">
        <f>(1213.2+(17.25*('weather data'!E2477-5)))/1000</f>
        <v>1.2217215000000001</v>
      </c>
      <c r="E2477" s="96">
        <v>1.7689109684566939</v>
      </c>
      <c r="F2477" s="115">
        <v>0</v>
      </c>
      <c r="G2477" s="112">
        <f t="shared" si="38"/>
        <v>1.7689109684566939</v>
      </c>
    </row>
    <row r="2478" spans="1:7" x14ac:dyDescent="0.25">
      <c r="A2478" s="28">
        <f>IF('weather data'!E2478&lt;=5,5,'weather data'!E2478)</f>
        <v>5.5019999999999998</v>
      </c>
      <c r="B2478" s="4">
        <f>IF(A2478=5,0,1)*0.54+0.25*24.6*(Hilfstabelle!A2478-5)/1000</f>
        <v>0.54308730000000005</v>
      </c>
      <c r="C2478" s="3">
        <f>(1213.2+(17.25*('weather data'!E2478-5)))/1000</f>
        <v>1.2218595000000001</v>
      </c>
      <c r="E2478" s="96">
        <v>1.6763794789817641</v>
      </c>
      <c r="F2478" s="115">
        <v>0</v>
      </c>
      <c r="G2478" s="112">
        <f t="shared" si="38"/>
        <v>1.6763794789817641</v>
      </c>
    </row>
    <row r="2479" spans="1:7" x14ac:dyDescent="0.25">
      <c r="A2479" s="28">
        <f>IF('weather data'!E2479&lt;=5,5,'weather data'!E2479)</f>
        <v>5.6029999999999998</v>
      </c>
      <c r="B2479" s="4">
        <f>IF(A2479=5,0,1)*0.54+0.25*24.6*(Hilfstabelle!A2479-5)/1000</f>
        <v>0.54370845000000001</v>
      </c>
      <c r="C2479" s="3">
        <f>(1213.2+(17.25*('weather data'!E2479-5)))/1000</f>
        <v>1.22360175</v>
      </c>
      <c r="E2479" s="96">
        <v>1.711104779526289</v>
      </c>
      <c r="F2479" s="115">
        <v>0</v>
      </c>
      <c r="G2479" s="112">
        <f t="shared" si="38"/>
        <v>1.711104779526289</v>
      </c>
    </row>
    <row r="2480" spans="1:7" x14ac:dyDescent="0.25">
      <c r="A2480" s="28">
        <f>IF('weather data'!E2480&lt;=5,5,'weather data'!E2480)</f>
        <v>5.8289999999999997</v>
      </c>
      <c r="B2480" s="4">
        <f>IF(A2480=5,0,1)*0.54+0.25*24.6*(Hilfstabelle!A2480-5)/1000</f>
        <v>0.54509835000000006</v>
      </c>
      <c r="C2480" s="3">
        <f>(1213.2+(17.25*('weather data'!E2480-5)))/1000</f>
        <v>1.2275002500000001</v>
      </c>
      <c r="E2480" s="96">
        <v>1.9365073291685899</v>
      </c>
      <c r="F2480" s="115">
        <v>0</v>
      </c>
      <c r="G2480" s="112">
        <f t="shared" si="38"/>
        <v>1.9365073291685899</v>
      </c>
    </row>
    <row r="2481" spans="1:7" x14ac:dyDescent="0.25">
      <c r="A2481" s="28">
        <f>IF('weather data'!E2481&lt;=5,5,'weather data'!E2481)</f>
        <v>6.298</v>
      </c>
      <c r="B2481" s="4">
        <f>IF(A2481=5,0,1)*0.54+0.25*24.6*(Hilfstabelle!A2481-5)/1000</f>
        <v>0.54798270000000004</v>
      </c>
      <c r="C2481" s="3">
        <f>(1213.2+(17.25*('weather data'!E2481-5)))/1000</f>
        <v>1.2355905</v>
      </c>
      <c r="E2481" s="96">
        <v>2.1305115531688359</v>
      </c>
      <c r="F2481" s="115">
        <v>0</v>
      </c>
      <c r="G2481" s="112">
        <f t="shared" si="38"/>
        <v>2.1305115531688359</v>
      </c>
    </row>
    <row r="2482" spans="1:7" x14ac:dyDescent="0.25">
      <c r="A2482" s="28">
        <f>IF('weather data'!E2482&lt;=5,5,'weather data'!E2482)</f>
        <v>7.2869999999999999</v>
      </c>
      <c r="B2482" s="4">
        <f>IF(A2482=5,0,1)*0.54+0.25*24.6*(Hilfstabelle!A2482-5)/1000</f>
        <v>0.55406505000000006</v>
      </c>
      <c r="C2482" s="3">
        <f>(1213.2+(17.25*('weather data'!E2482-5)))/1000</f>
        <v>1.2526507499999999</v>
      </c>
      <c r="E2482" s="96">
        <v>2.5438881848006578</v>
      </c>
      <c r="F2482" s="115">
        <v>0</v>
      </c>
      <c r="G2482" s="112">
        <f t="shared" si="38"/>
        <v>2.5438881848006578</v>
      </c>
    </row>
    <row r="2483" spans="1:7" x14ac:dyDescent="0.25">
      <c r="A2483" s="28">
        <f>IF('weather data'!E2483&lt;=5,5,'weather data'!E2483)</f>
        <v>8.3320000000000007</v>
      </c>
      <c r="B2483" s="4">
        <f>IF(A2483=5,0,1)*0.54+0.25*24.6*(Hilfstabelle!A2483-5)/1000</f>
        <v>0.5604918000000001</v>
      </c>
      <c r="C2483" s="3">
        <f>(1213.2+(17.25*('weather data'!E2483-5)))/1000</f>
        <v>1.2706770000000001</v>
      </c>
      <c r="E2483" s="96">
        <v>2.7539034755190381</v>
      </c>
      <c r="F2483" s="115">
        <v>0</v>
      </c>
      <c r="G2483" s="112">
        <f t="shared" si="38"/>
        <v>2.7539034755190381</v>
      </c>
    </row>
    <row r="2484" spans="1:7" x14ac:dyDescent="0.25">
      <c r="A2484" s="28">
        <f>IF('weather data'!E2484&lt;=5,5,'weather data'!E2484)</f>
        <v>9.0960000000000001</v>
      </c>
      <c r="B2484" s="4">
        <f>IF(A2484=5,0,1)*0.54+0.25*24.6*(Hilfstabelle!A2484-5)/1000</f>
        <v>0.56519040000000009</v>
      </c>
      <c r="C2484" s="3">
        <f>(1213.2+(17.25*('weather data'!E2484-5)))/1000</f>
        <v>1.2838559999999999</v>
      </c>
      <c r="E2484" s="96">
        <v>2.785301801161093</v>
      </c>
      <c r="F2484" s="115">
        <v>0</v>
      </c>
      <c r="G2484" s="112">
        <f t="shared" si="38"/>
        <v>2.785301801161093</v>
      </c>
    </row>
    <row r="2485" spans="1:7" x14ac:dyDescent="0.25">
      <c r="A2485" s="28">
        <f>IF('weather data'!E2485&lt;=5,5,'weather data'!E2485)</f>
        <v>9.5730000000000004</v>
      </c>
      <c r="B2485" s="4">
        <f>IF(A2485=5,0,1)*0.54+0.25*24.6*(Hilfstabelle!A2485-5)/1000</f>
        <v>0.56812395000000004</v>
      </c>
      <c r="C2485" s="3">
        <f>(1213.2+(17.25*('weather data'!E2485-5)))/1000</f>
        <v>1.29208425</v>
      </c>
      <c r="E2485" s="96">
        <v>2.909231616278078</v>
      </c>
      <c r="F2485" s="115">
        <v>0</v>
      </c>
      <c r="G2485" s="112">
        <f t="shared" si="38"/>
        <v>2.909231616278078</v>
      </c>
    </row>
    <row r="2486" spans="1:7" x14ac:dyDescent="0.25">
      <c r="A2486" s="28">
        <f>IF('weather data'!E2486&lt;=5,5,'weather data'!E2486)</f>
        <v>9.8339999999999996</v>
      </c>
      <c r="B2486" s="4">
        <f>IF(A2486=5,0,1)*0.54+0.25*24.6*(Hilfstabelle!A2486-5)/1000</f>
        <v>0.56972909999999999</v>
      </c>
      <c r="C2486" s="3">
        <f>(1213.2+(17.25*('weather data'!E2486-5)))/1000</f>
        <v>1.2965865000000001</v>
      </c>
      <c r="E2486" s="96">
        <v>2.898211011913649</v>
      </c>
      <c r="F2486" s="115">
        <v>0</v>
      </c>
      <c r="G2486" s="112">
        <f t="shared" si="38"/>
        <v>2.898211011913649</v>
      </c>
    </row>
    <row r="2487" spans="1:7" x14ac:dyDescent="0.25">
      <c r="A2487" s="28">
        <f>IF('weather data'!E2487&lt;=5,5,'weather data'!E2487)</f>
        <v>9.8339999999999996</v>
      </c>
      <c r="B2487" s="4">
        <f>IF(A2487=5,0,1)*0.54+0.25*24.6*(Hilfstabelle!A2487-5)/1000</f>
        <v>0.56972909999999999</v>
      </c>
      <c r="C2487" s="3">
        <f>(1213.2+(17.25*('weather data'!E2487-5)))/1000</f>
        <v>1.2965865000000001</v>
      </c>
      <c r="E2487" s="96">
        <v>2.8173239345973609</v>
      </c>
      <c r="F2487" s="115">
        <v>0</v>
      </c>
      <c r="G2487" s="112">
        <f t="shared" si="38"/>
        <v>2.8173239345973609</v>
      </c>
    </row>
    <row r="2488" spans="1:7" x14ac:dyDescent="0.25">
      <c r="A2488" s="28">
        <f>IF('weather data'!E2488&lt;=5,5,'weather data'!E2488)</f>
        <v>9.7629999999999999</v>
      </c>
      <c r="B2488" s="4">
        <f>IF(A2488=5,0,1)*0.54+0.25*24.6*(Hilfstabelle!A2488-5)/1000</f>
        <v>0.56929245000000006</v>
      </c>
      <c r="C2488" s="3">
        <f>(1213.2+(17.25*('weather data'!E2488-5)))/1000</f>
        <v>1.2953617500000001</v>
      </c>
      <c r="E2488" s="96">
        <v>2.7711621578255978</v>
      </c>
      <c r="F2488" s="115">
        <v>11</v>
      </c>
      <c r="G2488" s="112">
        <f t="shared" si="38"/>
        <v>13.771162157825598</v>
      </c>
    </row>
    <row r="2489" spans="1:7" x14ac:dyDescent="0.25">
      <c r="A2489" s="28">
        <f>IF('weather data'!E2489&lt;=5,5,'weather data'!E2489)</f>
        <v>9.3019999999999996</v>
      </c>
      <c r="B2489" s="4">
        <f>IF(A2489=5,0,1)*0.54+0.25*24.6*(Hilfstabelle!A2489-5)/1000</f>
        <v>0.56645730000000005</v>
      </c>
      <c r="C2489" s="3">
        <f>(1213.2+(17.25*('weather data'!E2489-5)))/1000</f>
        <v>1.2874094999999999</v>
      </c>
      <c r="E2489" s="96">
        <v>2.7755288123850899</v>
      </c>
      <c r="F2489" s="115">
        <v>11</v>
      </c>
      <c r="G2489" s="112">
        <f t="shared" si="38"/>
        <v>13.77552881238509</v>
      </c>
    </row>
    <row r="2490" spans="1:7" x14ac:dyDescent="0.25">
      <c r="A2490" s="28">
        <f>IF('weather data'!E2490&lt;=5,5,'weather data'!E2490)</f>
        <v>8.84</v>
      </c>
      <c r="B2490" s="4">
        <f>IF(A2490=5,0,1)*0.54+0.25*24.6*(Hilfstabelle!A2490-5)/1000</f>
        <v>0.56361600000000001</v>
      </c>
      <c r="C2490" s="3">
        <f>(1213.2+(17.25*('weather data'!E2490-5)))/1000</f>
        <v>1.2794400000000001</v>
      </c>
      <c r="E2490" s="96">
        <v>2.7684589907173418</v>
      </c>
      <c r="F2490" s="115">
        <v>0</v>
      </c>
      <c r="G2490" s="112">
        <f t="shared" si="38"/>
        <v>2.7684589907173418</v>
      </c>
    </row>
    <row r="2491" spans="1:7" x14ac:dyDescent="0.25">
      <c r="A2491" s="28">
        <f>IF('weather data'!E2491&lt;=5,5,'weather data'!E2491)</f>
        <v>7.0049999999999999</v>
      </c>
      <c r="B2491" s="4">
        <f>IF(A2491=5,0,1)*0.54+0.25*24.6*(Hilfstabelle!A2491-5)/1000</f>
        <v>0.55233074999999998</v>
      </c>
      <c r="C2491" s="3">
        <f>(1213.2+(17.25*('weather data'!E2491-5)))/1000</f>
        <v>1.2477862500000001</v>
      </c>
      <c r="E2491" s="96">
        <v>2.8092144332725919</v>
      </c>
      <c r="F2491" s="115">
        <v>0</v>
      </c>
      <c r="G2491" s="112">
        <f t="shared" si="38"/>
        <v>2.8092144332725919</v>
      </c>
    </row>
    <row r="2492" spans="1:7" x14ac:dyDescent="0.25">
      <c r="A2492" s="28">
        <f>IF('weather data'!E2492&lt;=5,5,'weather data'!E2492)</f>
        <v>5</v>
      </c>
      <c r="B2492" s="4">
        <f>IF(A2492=5,0,1)*0.54+0.25*24.6*(Hilfstabelle!A2492-5)/1000</f>
        <v>0</v>
      </c>
      <c r="C2492" s="3">
        <f>(1213.2+(17.25*('weather data'!E2492-5)))/1000</f>
        <v>1.2123375000000001</v>
      </c>
      <c r="E2492" s="96">
        <v>2.8557920819071629</v>
      </c>
      <c r="F2492" s="115">
        <v>0</v>
      </c>
      <c r="G2492" s="112">
        <f t="shared" si="38"/>
        <v>2.8557920819071629</v>
      </c>
    </row>
    <row r="2493" spans="1:7" x14ac:dyDescent="0.25">
      <c r="A2493" s="28">
        <f>IF('weather data'!E2493&lt;=5,5,'weather data'!E2493)</f>
        <v>5</v>
      </c>
      <c r="B2493" s="4">
        <f>IF(A2493=5,0,1)*0.54+0.25*24.6*(Hilfstabelle!A2493-5)/1000</f>
        <v>0</v>
      </c>
      <c r="C2493" s="3">
        <f>(1213.2+(17.25*('weather data'!E2493-5)))/1000</f>
        <v>1.20431625</v>
      </c>
      <c r="E2493" s="96">
        <v>2.6626196016325339</v>
      </c>
      <c r="F2493" s="115">
        <v>0</v>
      </c>
      <c r="G2493" s="112">
        <f t="shared" si="38"/>
        <v>2.6626196016325339</v>
      </c>
    </row>
    <row r="2494" spans="1:7" x14ac:dyDescent="0.25">
      <c r="A2494" s="28">
        <f>IF('weather data'!E2494&lt;=5,5,'weather data'!E2494)</f>
        <v>5</v>
      </c>
      <c r="B2494" s="4">
        <f>IF(A2494=5,0,1)*0.54+0.25*24.6*(Hilfstabelle!A2494-5)/1000</f>
        <v>0</v>
      </c>
      <c r="C2494" s="3">
        <f>(1213.2+(17.25*('weather data'!E2494-5)))/1000</f>
        <v>1.2001590000000002</v>
      </c>
      <c r="E2494" s="96">
        <v>2.5185200011693292</v>
      </c>
      <c r="F2494" s="115">
        <v>0</v>
      </c>
      <c r="G2494" s="112">
        <f t="shared" si="38"/>
        <v>2.5185200011693292</v>
      </c>
    </row>
    <row r="2495" spans="1:7" x14ac:dyDescent="0.25">
      <c r="A2495" s="28">
        <f>IF('weather data'!E2495&lt;=5,5,'weather data'!E2495)</f>
        <v>5</v>
      </c>
      <c r="B2495" s="4">
        <f>IF(A2495=5,0,1)*0.54+0.25*24.6*(Hilfstabelle!A2495-5)/1000</f>
        <v>0</v>
      </c>
      <c r="C2495" s="3">
        <f>(1213.2+(17.25*('weather data'!E2495-5)))/1000</f>
        <v>1.1965192500000001</v>
      </c>
      <c r="E2495" s="96">
        <v>2.3166142117757178</v>
      </c>
      <c r="F2495" s="115">
        <v>0</v>
      </c>
      <c r="G2495" s="112">
        <f t="shared" si="38"/>
        <v>2.3166142117757178</v>
      </c>
    </row>
    <row r="2496" spans="1:7" x14ac:dyDescent="0.25">
      <c r="A2496" s="28">
        <f>IF('weather data'!E2496&lt;=5,5,'weather data'!E2496)</f>
        <v>5</v>
      </c>
      <c r="B2496" s="4">
        <f>IF(A2496=5,0,1)*0.54+0.25*24.6*(Hilfstabelle!A2496-5)/1000</f>
        <v>0</v>
      </c>
      <c r="C2496" s="3">
        <f>(1213.2+(17.25*('weather data'!E2496-5)))/1000</f>
        <v>1.19500125</v>
      </c>
      <c r="E2496" s="96">
        <v>2.0947465729672898</v>
      </c>
      <c r="F2496" s="115">
        <v>0</v>
      </c>
      <c r="G2496" s="112">
        <f t="shared" si="38"/>
        <v>2.0947465729672898</v>
      </c>
    </row>
    <row r="2497" spans="1:7" x14ac:dyDescent="0.25">
      <c r="A2497" s="28">
        <f>IF('weather data'!E2497&lt;=5,5,'weather data'!E2497)</f>
        <v>5</v>
      </c>
      <c r="B2497" s="4">
        <f>IF(A2497=5,0,1)*0.54+0.25*24.6*(Hilfstabelle!A2497-5)/1000</f>
        <v>0</v>
      </c>
      <c r="C2497" s="3">
        <f>(1213.2+(17.25*('weather data'!E2497-5)))/1000</f>
        <v>1.1946390000000002</v>
      </c>
      <c r="E2497" s="96">
        <v>1.971232629713114</v>
      </c>
      <c r="F2497" s="115">
        <v>0</v>
      </c>
      <c r="G2497" s="112">
        <f t="shared" si="38"/>
        <v>1.971232629713114</v>
      </c>
    </row>
    <row r="2498" spans="1:7" x14ac:dyDescent="0.25">
      <c r="A2498" s="28">
        <f>IF('weather data'!E2498&lt;=5,5,'weather data'!E2498)</f>
        <v>5</v>
      </c>
      <c r="B2498" s="4">
        <f>IF(A2498=5,0,1)*0.54+0.25*24.6*(Hilfstabelle!A2498-5)/1000</f>
        <v>0</v>
      </c>
      <c r="C2498" s="3">
        <f>(1213.2+(17.25*('weather data'!E2498-5)))/1000</f>
        <v>1.1861347499999999</v>
      </c>
      <c r="E2498" s="96">
        <v>1.941705727453698</v>
      </c>
      <c r="F2498" s="115">
        <v>0</v>
      </c>
      <c r="G2498" s="112">
        <f t="shared" ref="G2498:G2561" si="39">F2498+E2498</f>
        <v>1.941705727453698</v>
      </c>
    </row>
    <row r="2499" spans="1:7" x14ac:dyDescent="0.25">
      <c r="A2499" s="28">
        <f>IF('weather data'!E2499&lt;=5,5,'weather data'!E2499)</f>
        <v>5</v>
      </c>
      <c r="B2499" s="4">
        <f>IF(A2499=5,0,1)*0.54+0.25*24.6*(Hilfstabelle!A2499-5)/1000</f>
        <v>0</v>
      </c>
      <c r="C2499" s="3">
        <f>(1213.2+(17.25*('weather data'!E2499-5)))/1000</f>
        <v>1.1686604999999999</v>
      </c>
      <c r="E2499" s="96">
        <v>1.9635390002511539</v>
      </c>
      <c r="F2499" s="115">
        <v>0</v>
      </c>
      <c r="G2499" s="112">
        <f t="shared" si="39"/>
        <v>1.9635390002511539</v>
      </c>
    </row>
    <row r="2500" spans="1:7" x14ac:dyDescent="0.25">
      <c r="A2500" s="28">
        <f>IF('weather data'!E2500&lt;=5,5,'weather data'!E2500)</f>
        <v>5</v>
      </c>
      <c r="B2500" s="4">
        <f>IF(A2500=5,0,1)*0.54+0.25*24.6*(Hilfstabelle!A2500-5)/1000</f>
        <v>0</v>
      </c>
      <c r="C2500" s="3">
        <f>(1213.2+(17.25*('weather data'!E2500-5)))/1000</f>
        <v>1.1568615</v>
      </c>
      <c r="E2500" s="96">
        <v>1.9706088219189011</v>
      </c>
      <c r="F2500" s="115">
        <v>0</v>
      </c>
      <c r="G2500" s="112">
        <f t="shared" si="39"/>
        <v>1.9706088219189011</v>
      </c>
    </row>
    <row r="2501" spans="1:7" x14ac:dyDescent="0.25">
      <c r="A2501" s="28">
        <f>IF('weather data'!E2501&lt;=5,5,'weather data'!E2501)</f>
        <v>5</v>
      </c>
      <c r="B2501" s="4">
        <f>IF(A2501=5,0,1)*0.54+0.25*24.6*(Hilfstabelle!A2501-5)/1000</f>
        <v>0</v>
      </c>
      <c r="C2501" s="3">
        <f>(1213.2+(17.25*('weather data'!E2501-5)))/1000</f>
        <v>1.1503237500000001</v>
      </c>
      <c r="E2501" s="96">
        <v>1.861442457931624</v>
      </c>
      <c r="F2501" s="115">
        <v>0</v>
      </c>
      <c r="G2501" s="112">
        <f t="shared" si="39"/>
        <v>1.861442457931624</v>
      </c>
    </row>
    <row r="2502" spans="1:7" x14ac:dyDescent="0.25">
      <c r="A2502" s="28">
        <f>IF('weather data'!E2502&lt;=5,5,'weather data'!E2502)</f>
        <v>5</v>
      </c>
      <c r="B2502" s="4">
        <f>IF(A2502=5,0,1)*0.54+0.25*24.6*(Hilfstabelle!A2502-5)/1000</f>
        <v>0</v>
      </c>
      <c r="C2502" s="3">
        <f>(1213.2+(17.25*('weather data'!E2502-5)))/1000</f>
        <v>1.15194525</v>
      </c>
      <c r="E2502" s="96">
        <v>1.772237943359164</v>
      </c>
      <c r="F2502" s="115">
        <v>0</v>
      </c>
      <c r="G2502" s="112">
        <f t="shared" si="39"/>
        <v>1.772237943359164</v>
      </c>
    </row>
    <row r="2503" spans="1:7" x14ac:dyDescent="0.25">
      <c r="A2503" s="28">
        <f>IF('weather data'!E2503&lt;=5,5,'weather data'!E2503)</f>
        <v>5</v>
      </c>
      <c r="B2503" s="4">
        <f>IF(A2503=5,0,1)*0.54+0.25*24.6*(Hilfstabelle!A2503-5)/1000</f>
        <v>0</v>
      </c>
      <c r="C2503" s="3">
        <f>(1213.2+(17.25*('weather data'!E2503-5)))/1000</f>
        <v>1.1802870000000001</v>
      </c>
      <c r="E2503" s="96">
        <v>1.804260076795432</v>
      </c>
      <c r="F2503" s="115">
        <v>0</v>
      </c>
      <c r="G2503" s="112">
        <f t="shared" si="39"/>
        <v>1.804260076795432</v>
      </c>
    </row>
    <row r="2504" spans="1:7" x14ac:dyDescent="0.25">
      <c r="A2504" s="28">
        <f>IF('weather data'!E2504&lt;=5,5,'weather data'!E2504)</f>
        <v>5</v>
      </c>
      <c r="B2504" s="4">
        <f>IF(A2504=5,0,1)*0.54+0.25*24.6*(Hilfstabelle!A2504-5)/1000</f>
        <v>0</v>
      </c>
      <c r="C2504" s="3">
        <f>(1213.2+(17.25*('weather data'!E2504-5)))/1000</f>
        <v>1.2115440000000002</v>
      </c>
      <c r="E2504" s="96">
        <v>2.015938854965047</v>
      </c>
      <c r="F2504" s="115">
        <v>0</v>
      </c>
      <c r="G2504" s="112">
        <f t="shared" si="39"/>
        <v>2.015938854965047</v>
      </c>
    </row>
    <row r="2505" spans="1:7" x14ac:dyDescent="0.25">
      <c r="A2505" s="28">
        <f>IF('weather data'!E2505&lt;=5,5,'weather data'!E2505)</f>
        <v>7.6740000000000004</v>
      </c>
      <c r="B2505" s="4">
        <f>IF(A2505=5,0,1)*0.54+0.25*24.6*(Hilfstabelle!A2505-5)/1000</f>
        <v>0.55644510000000003</v>
      </c>
      <c r="C2505" s="3">
        <f>(1213.2+(17.25*('weather data'!E2505-5)))/1000</f>
        <v>1.2593265</v>
      </c>
      <c r="E2505" s="96">
        <v>2.1371655029737751</v>
      </c>
      <c r="F2505" s="115">
        <v>0</v>
      </c>
      <c r="G2505" s="112">
        <f t="shared" si="39"/>
        <v>2.1371655029737751</v>
      </c>
    </row>
    <row r="2506" spans="1:7" x14ac:dyDescent="0.25">
      <c r="A2506" s="28">
        <f>IF('weather data'!E2506&lt;=5,5,'weather data'!E2506)</f>
        <v>9.3800000000000008</v>
      </c>
      <c r="B2506" s="4">
        <f>IF(A2506=5,0,1)*0.54+0.25*24.6*(Hilfstabelle!A2506-5)/1000</f>
        <v>0.56693700000000002</v>
      </c>
      <c r="C2506" s="3">
        <f>(1213.2+(17.25*('weather data'!E2506-5)))/1000</f>
        <v>1.2887550000000001</v>
      </c>
      <c r="E2506" s="96">
        <v>2.6811258995275198</v>
      </c>
      <c r="F2506" s="115">
        <v>0</v>
      </c>
      <c r="G2506" s="112">
        <f t="shared" si="39"/>
        <v>2.6811258995275198</v>
      </c>
    </row>
    <row r="2507" spans="1:7" x14ac:dyDescent="0.25">
      <c r="A2507" s="28">
        <f>IF('weather data'!E2507&lt;=5,5,'weather data'!E2507)</f>
        <v>10.093999999999999</v>
      </c>
      <c r="B2507" s="4">
        <f>IF(A2507=5,0,1)*0.54+0.25*24.6*(Hilfstabelle!A2507-5)/1000</f>
        <v>0.57132810000000001</v>
      </c>
      <c r="C2507" s="3">
        <f>(1213.2+(17.25*('weather data'!E2507-5)))/1000</f>
        <v>1.3010714999999999</v>
      </c>
      <c r="E2507" s="96">
        <v>2.9106871677979091</v>
      </c>
      <c r="F2507" s="115">
        <v>0</v>
      </c>
      <c r="G2507" s="112">
        <f t="shared" si="39"/>
        <v>2.9106871677979091</v>
      </c>
    </row>
    <row r="2508" spans="1:7" x14ac:dyDescent="0.25">
      <c r="A2508" s="28">
        <f>IF('weather data'!E2508&lt;=5,5,'weather data'!E2508)</f>
        <v>10.71</v>
      </c>
      <c r="B2508" s="4">
        <f>IF(A2508=5,0,1)*0.54+0.25*24.6*(Hilfstabelle!A2508-5)/1000</f>
        <v>0.57511650000000003</v>
      </c>
      <c r="C2508" s="3">
        <f>(1213.2+(17.25*('weather data'!E2508-5)))/1000</f>
        <v>1.3116975</v>
      </c>
      <c r="E2508" s="96">
        <v>2.877833290636024</v>
      </c>
      <c r="F2508" s="115">
        <v>0</v>
      </c>
      <c r="G2508" s="112">
        <f t="shared" si="39"/>
        <v>2.877833290636024</v>
      </c>
    </row>
    <row r="2509" spans="1:7" x14ac:dyDescent="0.25">
      <c r="A2509" s="28">
        <f>IF('weather data'!E2509&lt;=5,5,'weather data'!E2509)</f>
        <v>11.11</v>
      </c>
      <c r="B2509" s="4">
        <f>IF(A2509=5,0,1)*0.54+0.25*24.6*(Hilfstabelle!A2509-5)/1000</f>
        <v>0.57757650000000005</v>
      </c>
      <c r="C2509" s="3">
        <f>(1213.2+(17.25*('weather data'!E2509-5)))/1000</f>
        <v>1.3185975000000001</v>
      </c>
      <c r="E2509" s="96">
        <v>2.9818012563381919</v>
      </c>
      <c r="F2509" s="115">
        <v>0</v>
      </c>
      <c r="G2509" s="112">
        <f t="shared" si="39"/>
        <v>2.9818012563381919</v>
      </c>
    </row>
    <row r="2510" spans="1:7" x14ac:dyDescent="0.25">
      <c r="A2510" s="28">
        <f>IF('weather data'!E2510&lt;=5,5,'weather data'!E2510)</f>
        <v>11.34</v>
      </c>
      <c r="B2510" s="4">
        <f>IF(A2510=5,0,1)*0.54+0.25*24.6*(Hilfstabelle!A2510-5)/1000</f>
        <v>0.57899100000000003</v>
      </c>
      <c r="C2510" s="3">
        <f>(1213.2+(17.25*('weather data'!E2510-5)))/1000</f>
        <v>1.322565</v>
      </c>
      <c r="E2510" s="96">
        <v>2.937510902949068</v>
      </c>
      <c r="F2510" s="115">
        <v>0</v>
      </c>
      <c r="G2510" s="112">
        <f t="shared" si="39"/>
        <v>2.937510902949068</v>
      </c>
    </row>
    <row r="2511" spans="1:7" x14ac:dyDescent="0.25">
      <c r="A2511" s="28">
        <f>IF('weather data'!E2511&lt;=5,5,'weather data'!E2511)</f>
        <v>11.172000000000001</v>
      </c>
      <c r="B2511" s="4">
        <f>IF(A2511=5,0,1)*0.54+0.25*24.6*(Hilfstabelle!A2511-5)/1000</f>
        <v>0.57795780000000008</v>
      </c>
      <c r="C2511" s="3">
        <f>(1213.2+(17.25*('weather data'!E2511-5)))/1000</f>
        <v>1.3196670000000001</v>
      </c>
      <c r="E2511" s="96">
        <v>2.8123334722436568</v>
      </c>
      <c r="F2511" s="115">
        <v>0</v>
      </c>
      <c r="G2511" s="112">
        <f t="shared" si="39"/>
        <v>2.8123334722436568</v>
      </c>
    </row>
    <row r="2512" spans="1:7" x14ac:dyDescent="0.25">
      <c r="A2512" s="28">
        <f>IF('weather data'!E2512&lt;=5,5,'weather data'!E2512)</f>
        <v>11.247</v>
      </c>
      <c r="B2512" s="4">
        <f>IF(A2512=5,0,1)*0.54+0.25*24.6*(Hilfstabelle!A2512-5)/1000</f>
        <v>0.57841905000000005</v>
      </c>
      <c r="C2512" s="3">
        <f>(1213.2+(17.25*('weather data'!E2512-5)))/1000</f>
        <v>1.32096075</v>
      </c>
      <c r="E2512" s="96">
        <v>2.4902407144983392</v>
      </c>
      <c r="F2512" s="115">
        <v>0</v>
      </c>
      <c r="G2512" s="112">
        <f t="shared" si="39"/>
        <v>2.4902407144983392</v>
      </c>
    </row>
    <row r="2513" spans="1:7" x14ac:dyDescent="0.25">
      <c r="A2513" s="28">
        <f>IF('weather data'!E2513&lt;=5,5,'weather data'!E2513)</f>
        <v>11.018000000000001</v>
      </c>
      <c r="B2513" s="4">
        <f>IF(A2513=5,0,1)*0.54+0.25*24.6*(Hilfstabelle!A2513-5)/1000</f>
        <v>0.57701069999999999</v>
      </c>
      <c r="C2513" s="3">
        <f>(1213.2+(17.25*('weather data'!E2513-5)))/1000</f>
        <v>1.3170105000000001</v>
      </c>
      <c r="E2513" s="96">
        <v>2.2504905855891391</v>
      </c>
      <c r="F2513" s="115">
        <v>0</v>
      </c>
      <c r="G2513" s="112">
        <f t="shared" si="39"/>
        <v>2.2504905855891391</v>
      </c>
    </row>
    <row r="2514" spans="1:7" x14ac:dyDescent="0.25">
      <c r="A2514" s="28">
        <f>IF('weather data'!E2514&lt;=5,5,'weather data'!E2514)</f>
        <v>10.43</v>
      </c>
      <c r="B2514" s="4">
        <f>IF(A2514=5,0,1)*0.54+0.25*24.6*(Hilfstabelle!A2514-5)/1000</f>
        <v>0.57339450000000003</v>
      </c>
      <c r="C2514" s="3">
        <f>(1213.2+(17.25*('weather data'!E2514-5)))/1000</f>
        <v>1.3068675000000001</v>
      </c>
      <c r="E2514" s="96">
        <v>2.1671082770959988</v>
      </c>
      <c r="F2514" s="115">
        <v>0</v>
      </c>
      <c r="G2514" s="112">
        <f t="shared" si="39"/>
        <v>2.1671082770959988</v>
      </c>
    </row>
    <row r="2515" spans="1:7" x14ac:dyDescent="0.25">
      <c r="A2515" s="28">
        <f>IF('weather data'!E2515&lt;=5,5,'weather data'!E2515)</f>
        <v>8.4749999999999996</v>
      </c>
      <c r="B2515" s="4">
        <f>IF(A2515=5,0,1)*0.54+0.25*24.6*(Hilfstabelle!A2515-5)/1000</f>
        <v>0.56137124999999999</v>
      </c>
      <c r="C2515" s="3">
        <f>(1213.2+(17.25*('weather data'!E2515-5)))/1000</f>
        <v>1.27314375</v>
      </c>
      <c r="E2515" s="96">
        <v>2.263382613336208</v>
      </c>
      <c r="F2515" s="115">
        <v>0</v>
      </c>
      <c r="G2515" s="112">
        <f t="shared" si="39"/>
        <v>2.263382613336208</v>
      </c>
    </row>
    <row r="2516" spans="1:7" x14ac:dyDescent="0.25">
      <c r="A2516" s="28">
        <f>IF('weather data'!E2516&lt;=5,5,'weather data'!E2516)</f>
        <v>6.5110000000000001</v>
      </c>
      <c r="B2516" s="4">
        <f>IF(A2516=5,0,1)*0.54+0.25*24.6*(Hilfstabelle!A2516-5)/1000</f>
        <v>0.54929265000000005</v>
      </c>
      <c r="C2516" s="3">
        <f>(1213.2+(17.25*('weather data'!E2516-5)))/1000</f>
        <v>1.23926475</v>
      </c>
      <c r="E2516" s="96">
        <v>2.2488270981379039</v>
      </c>
      <c r="F2516" s="115">
        <v>0</v>
      </c>
      <c r="G2516" s="112">
        <f t="shared" si="39"/>
        <v>2.2488270981379039</v>
      </c>
    </row>
    <row r="2517" spans="1:7" x14ac:dyDescent="0.25">
      <c r="A2517" s="28">
        <f>IF('weather data'!E2517&lt;=5,5,'weather data'!E2517)</f>
        <v>5.7990000000000004</v>
      </c>
      <c r="B2517" s="4">
        <f>IF(A2517=5,0,1)*0.54+0.25*24.6*(Hilfstabelle!A2517-5)/1000</f>
        <v>0.54491385000000003</v>
      </c>
      <c r="C2517" s="3">
        <f>(1213.2+(17.25*('weather data'!E2517-5)))/1000</f>
        <v>1.2269827500000001</v>
      </c>
      <c r="E2517" s="96">
        <v>2.2473715466180741</v>
      </c>
      <c r="F2517" s="115">
        <v>0</v>
      </c>
      <c r="G2517" s="112">
        <f t="shared" si="39"/>
        <v>2.2473715466180741</v>
      </c>
    </row>
    <row r="2518" spans="1:7" x14ac:dyDescent="0.25">
      <c r="A2518" s="28">
        <f>IF('weather data'!E2518&lt;=5,5,'weather data'!E2518)</f>
        <v>5.2759999999999998</v>
      </c>
      <c r="B2518" s="4">
        <f>IF(A2518=5,0,1)*0.54+0.25*24.6*(Hilfstabelle!A2518-5)/1000</f>
        <v>0.5416974</v>
      </c>
      <c r="C2518" s="3">
        <f>(1213.2+(17.25*('weather data'!E2518-5)))/1000</f>
        <v>1.2179610000000001</v>
      </c>
      <c r="E2518" s="96">
        <v>2.3538347434970941</v>
      </c>
      <c r="F2518" s="115">
        <v>0</v>
      </c>
      <c r="G2518" s="112">
        <f t="shared" si="39"/>
        <v>2.3538347434970941</v>
      </c>
    </row>
    <row r="2519" spans="1:7" x14ac:dyDescent="0.25">
      <c r="A2519" s="28">
        <f>IF('weather data'!E2519&lt;=5,5,'weather data'!E2519)</f>
        <v>5</v>
      </c>
      <c r="B2519" s="4">
        <f>IF(A2519=5,0,1)*0.54+0.25*24.6*(Hilfstabelle!A2519-5)/1000</f>
        <v>0</v>
      </c>
      <c r="C2519" s="3">
        <f>(1213.2+(17.25*('weather data'!E2519-5)))/1000</f>
        <v>1.2087150000000002</v>
      </c>
      <c r="E2519" s="96">
        <v>2.2180525802900619</v>
      </c>
      <c r="F2519" s="115">
        <v>0</v>
      </c>
      <c r="G2519" s="112">
        <f t="shared" si="39"/>
        <v>2.2180525802900619</v>
      </c>
    </row>
    <row r="2520" spans="1:7" x14ac:dyDescent="0.25">
      <c r="A2520" s="28">
        <f>IF('weather data'!E2520&lt;=5,5,'weather data'!E2520)</f>
        <v>5</v>
      </c>
      <c r="B2520" s="4">
        <f>IF(A2520=5,0,1)*0.54+0.25*24.6*(Hilfstabelle!A2520-5)/1000</f>
        <v>0</v>
      </c>
      <c r="C2520" s="3">
        <f>(1213.2+(17.25*('weather data'!E2520-5)))/1000</f>
        <v>1.199193</v>
      </c>
      <c r="E2520" s="96">
        <v>2.0250880359468368</v>
      </c>
      <c r="F2520" s="115">
        <v>0</v>
      </c>
      <c r="G2520" s="112">
        <f t="shared" si="39"/>
        <v>2.0250880359468368</v>
      </c>
    </row>
    <row r="2521" spans="1:7" x14ac:dyDescent="0.25">
      <c r="A2521" s="28">
        <f>IF('weather data'!E2521&lt;=5,5,'weather data'!E2521)</f>
        <v>5</v>
      </c>
      <c r="B2521" s="4">
        <f>IF(A2521=5,0,1)*0.54+0.25*24.6*(Hilfstabelle!A2521-5)/1000</f>
        <v>0</v>
      </c>
      <c r="C2521" s="3">
        <f>(1213.2+(17.25*('weather data'!E2521-5)))/1000</f>
        <v>1.1897745</v>
      </c>
      <c r="E2521" s="96">
        <v>1.8834836666604839</v>
      </c>
      <c r="F2521" s="115">
        <v>0</v>
      </c>
      <c r="G2521" s="112">
        <f t="shared" si="39"/>
        <v>1.8834836666604839</v>
      </c>
    </row>
    <row r="2522" spans="1:7" x14ac:dyDescent="0.25">
      <c r="A2522" s="28">
        <f>IF('weather data'!E2522&lt;=5,5,'weather data'!E2522)</f>
        <v>5</v>
      </c>
      <c r="B2522" s="4">
        <f>IF(A2522=5,0,1)*0.54+0.25*24.6*(Hilfstabelle!A2522-5)/1000</f>
        <v>0</v>
      </c>
      <c r="C2522" s="3">
        <f>(1213.2+(17.25*('weather data'!E2522-5)))/1000</f>
        <v>1.1808045</v>
      </c>
      <c r="E2522" s="96">
        <v>1.819855271650757</v>
      </c>
      <c r="F2522" s="115">
        <v>0</v>
      </c>
      <c r="G2522" s="112">
        <f t="shared" si="39"/>
        <v>1.819855271650757</v>
      </c>
    </row>
    <row r="2523" spans="1:7" x14ac:dyDescent="0.25">
      <c r="A2523" s="28">
        <f>IF('weather data'!E2523&lt;=5,5,'weather data'!E2523)</f>
        <v>5</v>
      </c>
      <c r="B2523" s="4">
        <f>IF(A2523=5,0,1)*0.54+0.25*24.6*(Hilfstabelle!A2523-5)/1000</f>
        <v>0</v>
      </c>
      <c r="C2523" s="3">
        <f>(1213.2+(17.25*('weather data'!E2523-5)))/1000</f>
        <v>1.1736112500000002</v>
      </c>
      <c r="E2523" s="96">
        <v>1.8439758396936601</v>
      </c>
      <c r="F2523" s="115">
        <v>0</v>
      </c>
      <c r="G2523" s="112">
        <f t="shared" si="39"/>
        <v>1.8439758396936601</v>
      </c>
    </row>
    <row r="2524" spans="1:7" x14ac:dyDescent="0.25">
      <c r="A2524" s="28">
        <f>IF('weather data'!E2524&lt;=5,5,'weather data'!E2524)</f>
        <v>5</v>
      </c>
      <c r="B2524" s="4">
        <f>IF(A2524=5,0,1)*0.54+0.25*24.6*(Hilfstabelle!A2524-5)/1000</f>
        <v>0</v>
      </c>
      <c r="C2524" s="3">
        <f>(1213.2+(17.25*('weather data'!E2524-5)))/1000</f>
        <v>1.1724727500000001</v>
      </c>
      <c r="E2524" s="96">
        <v>1.888474129014188</v>
      </c>
      <c r="F2524" s="115">
        <v>0</v>
      </c>
      <c r="G2524" s="112">
        <f t="shared" si="39"/>
        <v>1.888474129014188</v>
      </c>
    </row>
    <row r="2525" spans="1:7" x14ac:dyDescent="0.25">
      <c r="A2525" s="28">
        <f>IF('weather data'!E2525&lt;=5,5,'weather data'!E2525)</f>
        <v>5</v>
      </c>
      <c r="B2525" s="4">
        <f>IF(A2525=5,0,1)*0.54+0.25*24.6*(Hilfstabelle!A2525-5)/1000</f>
        <v>0</v>
      </c>
      <c r="C2525" s="3">
        <f>(1213.2+(17.25*('weather data'!E2525-5)))/1000</f>
        <v>1.174836</v>
      </c>
      <c r="E2525" s="96">
        <v>1.793031536499597</v>
      </c>
      <c r="F2525" s="115">
        <v>0</v>
      </c>
      <c r="G2525" s="112">
        <f t="shared" si="39"/>
        <v>1.793031536499597</v>
      </c>
    </row>
    <row r="2526" spans="1:7" x14ac:dyDescent="0.25">
      <c r="A2526" s="28">
        <f>IF('weather data'!E2526&lt;=5,5,'weather data'!E2526)</f>
        <v>5</v>
      </c>
      <c r="B2526" s="4">
        <f>IF(A2526=5,0,1)*0.54+0.25*24.6*(Hilfstabelle!A2526-5)/1000</f>
        <v>0</v>
      </c>
      <c r="C2526" s="3">
        <f>(1213.2+(17.25*('weather data'!E2526-5)))/1000</f>
        <v>1.1783205000000001</v>
      </c>
      <c r="E2526" s="96">
        <v>1.725660294724592</v>
      </c>
      <c r="F2526" s="115">
        <v>0</v>
      </c>
      <c r="G2526" s="112">
        <f t="shared" si="39"/>
        <v>1.725660294724592</v>
      </c>
    </row>
    <row r="2527" spans="1:7" x14ac:dyDescent="0.25">
      <c r="A2527" s="28">
        <f>IF('weather data'!E2527&lt;=5,5,'weather data'!E2527)</f>
        <v>5</v>
      </c>
      <c r="B2527" s="4">
        <f>IF(A2527=5,0,1)*0.54+0.25*24.6*(Hilfstabelle!A2527-5)/1000</f>
        <v>0</v>
      </c>
      <c r="C2527" s="3">
        <f>(1213.2+(17.25*('weather data'!E2527-5)))/1000</f>
        <v>1.191948</v>
      </c>
      <c r="E2527" s="96">
        <v>1.7622570186517561</v>
      </c>
      <c r="F2527" s="115">
        <v>0</v>
      </c>
      <c r="G2527" s="112">
        <f t="shared" si="39"/>
        <v>1.7622570186517561</v>
      </c>
    </row>
    <row r="2528" spans="1:7" x14ac:dyDescent="0.25">
      <c r="A2528" s="28">
        <f>IF('weather data'!E2528&lt;=5,5,'weather data'!E2528)</f>
        <v>5</v>
      </c>
      <c r="B2528" s="4">
        <f>IF(A2528=5,0,1)*0.54+0.25*24.6*(Hilfstabelle!A2528-5)/1000</f>
        <v>0</v>
      </c>
      <c r="C2528" s="3">
        <f>(1213.2+(17.25*('weather data'!E2528-5)))/1000</f>
        <v>1.2052132500000001</v>
      </c>
      <c r="E2528" s="96">
        <v>1.9458644460817851</v>
      </c>
      <c r="F2528" s="115">
        <v>0</v>
      </c>
      <c r="G2528" s="112">
        <f t="shared" si="39"/>
        <v>1.9458644460817851</v>
      </c>
    </row>
    <row r="2529" spans="1:7" x14ac:dyDescent="0.25">
      <c r="A2529" s="28">
        <f>IF('weather data'!E2529&lt;=5,5,'weather data'!E2529)</f>
        <v>6.0389999999999997</v>
      </c>
      <c r="B2529" s="4">
        <f>IF(A2529=5,0,1)*0.54+0.25*24.6*(Hilfstabelle!A2529-5)/1000</f>
        <v>0.54638985000000007</v>
      </c>
      <c r="C2529" s="3">
        <f>(1213.2+(17.25*('weather data'!E2529-5)))/1000</f>
        <v>1.2311227499999999</v>
      </c>
      <c r="E2529" s="96">
        <v>2.031534049820372</v>
      </c>
      <c r="F2529" s="115">
        <v>0</v>
      </c>
      <c r="G2529" s="112">
        <f t="shared" si="39"/>
        <v>2.031534049820372</v>
      </c>
    </row>
    <row r="2530" spans="1:7" x14ac:dyDescent="0.25">
      <c r="A2530" s="28">
        <f>IF('weather data'!E2530&lt;=5,5,'weather data'!E2530)</f>
        <v>7.8070000000000004</v>
      </c>
      <c r="B2530" s="4">
        <f>IF(A2530=5,0,1)*0.54+0.25*24.6*(Hilfstabelle!A2530-5)/1000</f>
        <v>0.55726304999999998</v>
      </c>
      <c r="C2530" s="3">
        <f>(1213.2+(17.25*('weather data'!E2530-5)))/1000</f>
        <v>1.2616207500000001</v>
      </c>
      <c r="E2530" s="96">
        <v>2.1560876727315699</v>
      </c>
      <c r="F2530" s="115">
        <v>0</v>
      </c>
      <c r="G2530" s="112">
        <f t="shared" si="39"/>
        <v>2.1560876727315699</v>
      </c>
    </row>
    <row r="2531" spans="1:7" x14ac:dyDescent="0.25">
      <c r="A2531" s="28">
        <f>IF('weather data'!E2531&lt;=5,5,'weather data'!E2531)</f>
        <v>9.3979999999999997</v>
      </c>
      <c r="B2531" s="4">
        <f>IF(A2531=5,0,1)*0.54+0.25*24.6*(Hilfstabelle!A2531-5)/1000</f>
        <v>0.56704770000000004</v>
      </c>
      <c r="C2531" s="3">
        <f>(1213.2+(17.25*('weather data'!E2531-5)))/1000</f>
        <v>1.2890655000000002</v>
      </c>
      <c r="E2531" s="96">
        <v>2.1080544725771682</v>
      </c>
      <c r="F2531" s="115">
        <v>0</v>
      </c>
      <c r="G2531" s="112">
        <f t="shared" si="39"/>
        <v>2.1080544725771682</v>
      </c>
    </row>
    <row r="2532" spans="1:7" x14ac:dyDescent="0.25">
      <c r="A2532" s="28">
        <f>IF('weather data'!E2532&lt;=5,5,'weather data'!E2532)</f>
        <v>10.488</v>
      </c>
      <c r="B2532" s="4">
        <f>IF(A2532=5,0,1)*0.54+0.25*24.6*(Hilfstabelle!A2532-5)/1000</f>
        <v>0.57375120000000002</v>
      </c>
      <c r="C2532" s="3">
        <f>(1213.2+(17.25*('weather data'!E2532-5)))/1000</f>
        <v>1.307868</v>
      </c>
      <c r="E2532" s="96">
        <v>2.0020071475609562</v>
      </c>
      <c r="F2532" s="115">
        <v>0</v>
      </c>
      <c r="G2532" s="112">
        <f t="shared" si="39"/>
        <v>2.0020071475609562</v>
      </c>
    </row>
    <row r="2533" spans="1:7" x14ac:dyDescent="0.25">
      <c r="A2533" s="28">
        <f>IF('weather data'!E2533&lt;=5,5,'weather data'!E2533)</f>
        <v>11.074999999999999</v>
      </c>
      <c r="B2533" s="4">
        <f>IF(A2533=5,0,1)*0.54+0.25*24.6*(Hilfstabelle!A2533-5)/1000</f>
        <v>0.57736125000000005</v>
      </c>
      <c r="C2533" s="3">
        <f>(1213.2+(17.25*('weather data'!E2533-5)))/1000</f>
        <v>1.3179937500000001</v>
      </c>
      <c r="E2533" s="96">
        <v>2.0092849051601078</v>
      </c>
      <c r="F2533" s="115">
        <v>0</v>
      </c>
      <c r="G2533" s="112">
        <f t="shared" si="39"/>
        <v>2.0092849051601078</v>
      </c>
    </row>
    <row r="2534" spans="1:7" x14ac:dyDescent="0.25">
      <c r="A2534" s="28">
        <f>IF('weather data'!E2534&lt;=5,5,'weather data'!E2534)</f>
        <v>11.005000000000001</v>
      </c>
      <c r="B2534" s="4">
        <f>IF(A2534=5,0,1)*0.54+0.25*24.6*(Hilfstabelle!A2534-5)/1000</f>
        <v>0.57693075000000005</v>
      </c>
      <c r="C2534" s="3">
        <f>(1213.2+(17.25*('weather data'!E2534-5)))/1000</f>
        <v>1.31678625</v>
      </c>
      <c r="E2534" s="96">
        <v>1.9814214903519269</v>
      </c>
      <c r="F2534" s="115">
        <v>0</v>
      </c>
      <c r="G2534" s="112">
        <f t="shared" si="39"/>
        <v>1.9814214903519269</v>
      </c>
    </row>
    <row r="2535" spans="1:7" x14ac:dyDescent="0.25">
      <c r="A2535" s="28">
        <f>IF('weather data'!E2535&lt;=5,5,'weather data'!E2535)</f>
        <v>10.61</v>
      </c>
      <c r="B2535" s="4">
        <f>IF(A2535=5,0,1)*0.54+0.25*24.6*(Hilfstabelle!A2535-5)/1000</f>
        <v>0.5745015</v>
      </c>
      <c r="C2535" s="3">
        <f>(1213.2+(17.25*('weather data'!E2535-5)))/1000</f>
        <v>1.3099725</v>
      </c>
      <c r="E2535" s="96">
        <v>1.9859960808428221</v>
      </c>
      <c r="F2535" s="115">
        <v>0</v>
      </c>
      <c r="G2535" s="112">
        <f t="shared" si="39"/>
        <v>1.9859960808428221</v>
      </c>
    </row>
    <row r="2536" spans="1:7" x14ac:dyDescent="0.25">
      <c r="A2536" s="28">
        <f>IF('weather data'!E2536&lt;=5,5,'weather data'!E2536)</f>
        <v>10.134</v>
      </c>
      <c r="B2536" s="4">
        <f>IF(A2536=5,0,1)*0.54+0.25*24.6*(Hilfstabelle!A2536-5)/1000</f>
        <v>0.57157410000000008</v>
      </c>
      <c r="C2536" s="3">
        <f>(1213.2+(17.25*('weather data'!E2536-5)))/1000</f>
        <v>1.3017615</v>
      </c>
      <c r="E2536" s="96">
        <v>2.0217610610443679</v>
      </c>
      <c r="F2536" s="115">
        <v>0</v>
      </c>
      <c r="G2536" s="112">
        <f t="shared" si="39"/>
        <v>2.0217610610443679</v>
      </c>
    </row>
    <row r="2537" spans="1:7" x14ac:dyDescent="0.25">
      <c r="A2537" s="28">
        <f>IF('weather data'!E2537&lt;=5,5,'weather data'!E2537)</f>
        <v>9.5229999999999997</v>
      </c>
      <c r="B2537" s="4">
        <f>IF(A2537=5,0,1)*0.54+0.25*24.6*(Hilfstabelle!A2537-5)/1000</f>
        <v>0.56781645000000003</v>
      </c>
      <c r="C2537" s="3">
        <f>(1213.2+(17.25*('weather data'!E2537-5)))/1000</f>
        <v>1.2912217500000001</v>
      </c>
      <c r="E2537" s="96">
        <v>1.984124657460183</v>
      </c>
      <c r="F2537" s="115">
        <v>0</v>
      </c>
      <c r="G2537" s="112">
        <f t="shared" si="39"/>
        <v>1.984124657460183</v>
      </c>
    </row>
    <row r="2538" spans="1:7" x14ac:dyDescent="0.25">
      <c r="A2538" s="28">
        <f>IF('weather data'!E2538&lt;=5,5,'weather data'!E2538)</f>
        <v>8.9529999999999994</v>
      </c>
      <c r="B2538" s="4">
        <f>IF(A2538=5,0,1)*0.54+0.25*24.6*(Hilfstabelle!A2538-5)/1000</f>
        <v>0.56431095000000009</v>
      </c>
      <c r="C2538" s="3">
        <f>(1213.2+(17.25*('weather data'!E2538-5)))/1000</f>
        <v>1.2813892499999999</v>
      </c>
      <c r="E2538" s="96">
        <v>1.9859960808428221</v>
      </c>
      <c r="F2538" s="115">
        <v>0</v>
      </c>
      <c r="G2538" s="112">
        <f t="shared" si="39"/>
        <v>1.9859960808428221</v>
      </c>
    </row>
    <row r="2539" spans="1:7" x14ac:dyDescent="0.25">
      <c r="A2539" s="28">
        <f>IF('weather data'!E2539&lt;=5,5,'weather data'!E2539)</f>
        <v>7.9160000000000004</v>
      </c>
      <c r="B2539" s="4">
        <f>IF(A2539=5,0,1)*0.54+0.25*24.6*(Hilfstabelle!A2539-5)/1000</f>
        <v>0.55793340000000002</v>
      </c>
      <c r="C2539" s="3">
        <f>(1213.2+(17.25*('weather data'!E2539-5)))/1000</f>
        <v>1.263501</v>
      </c>
      <c r="E2539" s="96">
        <v>2.046921308744293</v>
      </c>
      <c r="F2539" s="115">
        <v>0</v>
      </c>
      <c r="G2539" s="112">
        <f t="shared" si="39"/>
        <v>2.046921308744293</v>
      </c>
    </row>
    <row r="2540" spans="1:7" x14ac:dyDescent="0.25">
      <c r="A2540" s="28">
        <f>IF('weather data'!E2540&lt;=5,5,'weather data'!E2540)</f>
        <v>6.5439999999999996</v>
      </c>
      <c r="B2540" s="4">
        <f>IF(A2540=5,0,1)*0.54+0.25*24.6*(Hilfstabelle!A2540-5)/1000</f>
        <v>0.54949560000000008</v>
      </c>
      <c r="C2540" s="3">
        <f>(1213.2+(17.25*('weather data'!E2540-5)))/1000</f>
        <v>1.2398340000000001</v>
      </c>
      <c r="E2540" s="96">
        <v>2.0872608794367342</v>
      </c>
      <c r="F2540" s="115">
        <v>0</v>
      </c>
      <c r="G2540" s="112">
        <f t="shared" si="39"/>
        <v>2.0872608794367342</v>
      </c>
    </row>
    <row r="2541" spans="1:7" x14ac:dyDescent="0.25">
      <c r="A2541" s="28">
        <f>IF('weather data'!E2541&lt;=5,5,'weather data'!E2541)</f>
        <v>5.67</v>
      </c>
      <c r="B2541" s="4">
        <f>IF(A2541=5,0,1)*0.54+0.25*24.6*(Hilfstabelle!A2541-5)/1000</f>
        <v>0.54412050000000001</v>
      </c>
      <c r="C2541" s="3">
        <f>(1213.2+(17.25*('weather data'!E2541-5)))/1000</f>
        <v>1.2247574999999999</v>
      </c>
      <c r="E2541" s="96">
        <v>2.2105668867595059</v>
      </c>
      <c r="F2541" s="115">
        <v>0</v>
      </c>
      <c r="G2541" s="112">
        <f t="shared" si="39"/>
        <v>2.2105668867595059</v>
      </c>
    </row>
    <row r="2542" spans="1:7" x14ac:dyDescent="0.25">
      <c r="A2542" s="28">
        <f>IF('weather data'!E2542&lt;=5,5,'weather data'!E2542)</f>
        <v>5</v>
      </c>
      <c r="B2542" s="4">
        <f>IF(A2542=5,0,1)*0.54+0.25*24.6*(Hilfstabelle!A2542-5)/1000</f>
        <v>0</v>
      </c>
      <c r="C2542" s="3">
        <f>(1213.2+(17.25*('weather data'!E2542-5)))/1000</f>
        <v>1.2096465000000001</v>
      </c>
      <c r="E2542" s="96">
        <v>2.325971328688913</v>
      </c>
      <c r="F2542" s="115">
        <v>0</v>
      </c>
      <c r="G2542" s="112">
        <f t="shared" si="39"/>
        <v>2.325971328688913</v>
      </c>
    </row>
    <row r="2543" spans="1:7" x14ac:dyDescent="0.25">
      <c r="A2543" s="28">
        <f>IF('weather data'!E2543&lt;=5,5,'weather data'!E2543)</f>
        <v>5</v>
      </c>
      <c r="B2543" s="4">
        <f>IF(A2543=5,0,1)*0.54+0.25*24.6*(Hilfstabelle!A2543-5)/1000</f>
        <v>0</v>
      </c>
      <c r="C2543" s="3">
        <f>(1213.2+(17.25*('weather data'!E2543-5)))/1000</f>
        <v>1.1932590000000001</v>
      </c>
      <c r="E2543" s="96">
        <v>2.1388289904250102</v>
      </c>
      <c r="F2543" s="115">
        <v>0</v>
      </c>
      <c r="G2543" s="112">
        <f t="shared" si="39"/>
        <v>2.1388289904250102</v>
      </c>
    </row>
    <row r="2544" spans="1:7" x14ac:dyDescent="0.25">
      <c r="A2544" s="28">
        <f>IF('weather data'!E2544&lt;=5,5,'weather data'!E2544)</f>
        <v>5</v>
      </c>
      <c r="B2544" s="4">
        <f>IF(A2544=5,0,1)*0.54+0.25*24.6*(Hilfstabelle!A2544-5)/1000</f>
        <v>0</v>
      </c>
      <c r="C2544" s="3">
        <f>(1213.2+(17.25*('weather data'!E2544-5)))/1000</f>
        <v>1.1775442500000002</v>
      </c>
      <c r="E2544" s="96">
        <v>1.9350517776487599</v>
      </c>
      <c r="F2544" s="115">
        <v>0</v>
      </c>
      <c r="G2544" s="112">
        <f t="shared" si="39"/>
        <v>1.9350517776487599</v>
      </c>
    </row>
    <row r="2545" spans="1:7" x14ac:dyDescent="0.25">
      <c r="A2545" s="28">
        <f>IF('weather data'!E2545&lt;=5,5,'weather data'!E2545)</f>
        <v>5</v>
      </c>
      <c r="B2545" s="4">
        <f>IF(A2545=5,0,1)*0.54+0.25*24.6*(Hilfstabelle!A2545-5)/1000</f>
        <v>0</v>
      </c>
      <c r="C2545" s="3">
        <f>(1213.2+(17.25*('weather data'!E2545-5)))/1000</f>
        <v>1.1647274999999999</v>
      </c>
      <c r="E2545" s="96">
        <v>1.8298361963581651</v>
      </c>
      <c r="F2545" s="115">
        <v>0</v>
      </c>
      <c r="G2545" s="112">
        <f t="shared" si="39"/>
        <v>1.8298361963581651</v>
      </c>
    </row>
    <row r="2546" spans="1:7" x14ac:dyDescent="0.25">
      <c r="A2546" s="28">
        <f>IF('weather data'!E2546&lt;=5,5,'weather data'!E2546)</f>
        <v>5</v>
      </c>
      <c r="B2546" s="4">
        <f>IF(A2546=5,0,1)*0.54+0.25*24.6*(Hilfstabelle!A2546-5)/1000</f>
        <v>0</v>
      </c>
      <c r="C2546" s="3">
        <f>(1213.2+(17.25*('weather data'!E2546-5)))/1000</f>
        <v>1.15415325</v>
      </c>
      <c r="E2546" s="96">
        <v>1.8701757670506061</v>
      </c>
      <c r="F2546" s="115">
        <v>0</v>
      </c>
      <c r="G2546" s="112">
        <f t="shared" si="39"/>
        <v>1.8701757670506061</v>
      </c>
    </row>
    <row r="2547" spans="1:7" x14ac:dyDescent="0.25">
      <c r="A2547" s="28">
        <f>IF('weather data'!E2547&lt;=5,5,'weather data'!E2547)</f>
        <v>5</v>
      </c>
      <c r="B2547" s="4">
        <f>IF(A2547=5,0,1)*0.54+0.25*24.6*(Hilfstabelle!A2547-5)/1000</f>
        <v>0</v>
      </c>
      <c r="C2547" s="3">
        <f>(1213.2+(17.25*('weather data'!E2547-5)))/1000</f>
        <v>1.1434065</v>
      </c>
      <c r="E2547" s="96">
        <v>1.8512535972928119</v>
      </c>
      <c r="F2547" s="115">
        <v>0</v>
      </c>
      <c r="G2547" s="112">
        <f t="shared" si="39"/>
        <v>1.8512535972928119</v>
      </c>
    </row>
    <row r="2548" spans="1:7" x14ac:dyDescent="0.25">
      <c r="A2548" s="28">
        <f>IF('weather data'!E2548&lt;=5,5,'weather data'!E2548)</f>
        <v>5</v>
      </c>
      <c r="B2548" s="4">
        <f>IF(A2548=5,0,1)*0.54+0.25*24.6*(Hilfstabelle!A2548-5)/1000</f>
        <v>0</v>
      </c>
      <c r="C2548" s="3">
        <f>(1213.2+(17.25*('weather data'!E2548-5)))/1000</f>
        <v>1.1375587500000002</v>
      </c>
      <c r="E2548" s="96">
        <v>1.871839254501841</v>
      </c>
      <c r="F2548" s="115">
        <v>0</v>
      </c>
      <c r="G2548" s="112">
        <f t="shared" si="39"/>
        <v>1.871839254501841</v>
      </c>
    </row>
    <row r="2549" spans="1:7" x14ac:dyDescent="0.25">
      <c r="A2549" s="28">
        <f>IF('weather data'!E2549&lt;=5,5,'weather data'!E2549)</f>
        <v>5</v>
      </c>
      <c r="B2549" s="4">
        <f>IF(A2549=5,0,1)*0.54+0.25*24.6*(Hilfstabelle!A2549-5)/1000</f>
        <v>0</v>
      </c>
      <c r="C2549" s="3">
        <f>(1213.2+(17.25*('weather data'!E2549-5)))/1000</f>
        <v>1.13314275</v>
      </c>
      <c r="E2549" s="96">
        <v>1.7689109684566939</v>
      </c>
      <c r="F2549" s="115">
        <v>0</v>
      </c>
      <c r="G2549" s="112">
        <f t="shared" si="39"/>
        <v>1.7689109684566939</v>
      </c>
    </row>
    <row r="2550" spans="1:7" x14ac:dyDescent="0.25">
      <c r="A2550" s="28">
        <f>IF('weather data'!E2550&lt;=5,5,'weather data'!E2550)</f>
        <v>5</v>
      </c>
      <c r="B2550" s="4">
        <f>IF(A2550=5,0,1)*0.54+0.25*24.6*(Hilfstabelle!A2550-5)/1000</f>
        <v>0</v>
      </c>
      <c r="C2550" s="3">
        <f>(1213.2+(17.25*('weather data'!E2550-5)))/1000</f>
        <v>1.1350057499999999</v>
      </c>
      <c r="E2550" s="96">
        <v>1.6763794789817641</v>
      </c>
      <c r="F2550" s="115">
        <v>0</v>
      </c>
      <c r="G2550" s="112">
        <f t="shared" si="39"/>
        <v>1.6763794789817641</v>
      </c>
    </row>
    <row r="2551" spans="1:7" x14ac:dyDescent="0.25">
      <c r="A2551" s="28">
        <f>IF('weather data'!E2551&lt;=5,5,'weather data'!E2551)</f>
        <v>5</v>
      </c>
      <c r="B2551" s="4">
        <f>IF(A2551=5,0,1)*0.54+0.25*24.6*(Hilfstabelle!A2551-5)/1000</f>
        <v>0</v>
      </c>
      <c r="C2551" s="3">
        <f>(1213.2+(17.25*('weather data'!E2551-5)))/1000</f>
        <v>1.1552055000000001</v>
      </c>
      <c r="E2551" s="96">
        <v>1.711104779526289</v>
      </c>
      <c r="F2551" s="115">
        <v>0</v>
      </c>
      <c r="G2551" s="112">
        <f t="shared" si="39"/>
        <v>1.711104779526289</v>
      </c>
    </row>
    <row r="2552" spans="1:7" x14ac:dyDescent="0.25">
      <c r="A2552" s="28">
        <f>IF('weather data'!E2552&lt;=5,5,'weather data'!E2552)</f>
        <v>5</v>
      </c>
      <c r="B2552" s="4">
        <f>IF(A2552=5,0,1)*0.54+0.25*24.6*(Hilfstabelle!A2552-5)/1000</f>
        <v>0</v>
      </c>
      <c r="C2552" s="3">
        <f>(1213.2+(17.25*('weather data'!E2552-5)))/1000</f>
        <v>1.1900850000000001</v>
      </c>
      <c r="E2552" s="96">
        <v>1.9365073291685899</v>
      </c>
      <c r="F2552" s="115">
        <v>0</v>
      </c>
      <c r="G2552" s="112">
        <f t="shared" si="39"/>
        <v>1.9365073291685899</v>
      </c>
    </row>
    <row r="2553" spans="1:7" x14ac:dyDescent="0.25">
      <c r="A2553" s="28">
        <f>IF('weather data'!E2553&lt;=5,5,'weather data'!E2553)</f>
        <v>5.4489999999999998</v>
      </c>
      <c r="B2553" s="4">
        <f>IF(A2553=5,0,1)*0.54+0.25*24.6*(Hilfstabelle!A2553-5)/1000</f>
        <v>0.54276135000000003</v>
      </c>
      <c r="C2553" s="3">
        <f>(1213.2+(17.25*('weather data'!E2553-5)))/1000</f>
        <v>1.22094525</v>
      </c>
      <c r="E2553" s="96">
        <v>2.1305115531688359</v>
      </c>
      <c r="F2553" s="115">
        <v>0</v>
      </c>
      <c r="G2553" s="112">
        <f t="shared" si="39"/>
        <v>2.1305115531688359</v>
      </c>
    </row>
    <row r="2554" spans="1:7" x14ac:dyDescent="0.25">
      <c r="A2554" s="28">
        <f>IF('weather data'!E2554&lt;=5,5,'weather data'!E2554)</f>
        <v>6.6479999999999997</v>
      </c>
      <c r="B2554" s="4">
        <f>IF(A2554=5,0,1)*0.54+0.25*24.6*(Hilfstabelle!A2554-5)/1000</f>
        <v>0.55013520000000005</v>
      </c>
      <c r="C2554" s="3">
        <f>(1213.2+(17.25*('weather data'!E2554-5)))/1000</f>
        <v>1.241628</v>
      </c>
      <c r="E2554" s="96">
        <v>2.5438881848006578</v>
      </c>
      <c r="F2554" s="115">
        <v>0</v>
      </c>
      <c r="G2554" s="112">
        <f t="shared" si="39"/>
        <v>2.5438881848006578</v>
      </c>
    </row>
    <row r="2555" spans="1:7" x14ac:dyDescent="0.25">
      <c r="A2555" s="28">
        <f>IF('weather data'!E2555&lt;=5,5,'weather data'!E2555)</f>
        <v>7.5129999999999999</v>
      </c>
      <c r="B2555" s="4">
        <f>IF(A2555=5,0,1)*0.54+0.25*24.6*(Hilfstabelle!A2555-5)/1000</f>
        <v>0.55545495</v>
      </c>
      <c r="C2555" s="3">
        <f>(1213.2+(17.25*('weather data'!E2555-5)))/1000</f>
        <v>1.25654925</v>
      </c>
      <c r="E2555" s="96">
        <v>2.7539034755190381</v>
      </c>
      <c r="F2555" s="115">
        <v>0</v>
      </c>
      <c r="G2555" s="112">
        <f t="shared" si="39"/>
        <v>2.7539034755190381</v>
      </c>
    </row>
    <row r="2556" spans="1:7" x14ac:dyDescent="0.25">
      <c r="A2556" s="28">
        <f>IF('weather data'!E2556&lt;=5,5,'weather data'!E2556)</f>
        <v>8.1310000000000002</v>
      </c>
      <c r="B2556" s="4">
        <f>IF(A2556=5,0,1)*0.54+0.25*24.6*(Hilfstabelle!A2556-5)/1000</f>
        <v>0.55925564999999999</v>
      </c>
      <c r="C2556" s="3">
        <f>(1213.2+(17.25*('weather data'!E2556-5)))/1000</f>
        <v>1.2672097499999999</v>
      </c>
      <c r="E2556" s="96">
        <v>2.785301801161093</v>
      </c>
      <c r="F2556" s="115">
        <v>0</v>
      </c>
      <c r="G2556" s="112">
        <f t="shared" si="39"/>
        <v>2.785301801161093</v>
      </c>
    </row>
    <row r="2557" spans="1:7" x14ac:dyDescent="0.25">
      <c r="A2557" s="28">
        <f>IF('weather data'!E2557&lt;=5,5,'weather data'!E2557)</f>
        <v>8.5120000000000005</v>
      </c>
      <c r="B2557" s="4">
        <f>IF(A2557=5,0,1)*0.54+0.25*24.6*(Hilfstabelle!A2557-5)/1000</f>
        <v>0.56159880000000006</v>
      </c>
      <c r="C2557" s="3">
        <f>(1213.2+(17.25*('weather data'!E2557-5)))/1000</f>
        <v>1.2737820000000002</v>
      </c>
      <c r="E2557" s="96">
        <v>2.909231616278078</v>
      </c>
      <c r="F2557" s="115">
        <v>0</v>
      </c>
      <c r="G2557" s="112">
        <f t="shared" si="39"/>
        <v>2.909231616278078</v>
      </c>
    </row>
    <row r="2558" spans="1:7" x14ac:dyDescent="0.25">
      <c r="A2558" s="28">
        <f>IF('weather data'!E2558&lt;=5,5,'weather data'!E2558)</f>
        <v>8.57</v>
      </c>
      <c r="B2558" s="4">
        <f>IF(A2558=5,0,1)*0.54+0.25*24.6*(Hilfstabelle!A2558-5)/1000</f>
        <v>0.56195550000000005</v>
      </c>
      <c r="C2558" s="3">
        <f>(1213.2+(17.25*('weather data'!E2558-5)))/1000</f>
        <v>1.2747824999999999</v>
      </c>
      <c r="E2558" s="96">
        <v>2.898211011913649</v>
      </c>
      <c r="F2558" s="115">
        <v>0</v>
      </c>
      <c r="G2558" s="112">
        <f t="shared" si="39"/>
        <v>2.898211011913649</v>
      </c>
    </row>
    <row r="2559" spans="1:7" x14ac:dyDescent="0.25">
      <c r="A2559" s="28">
        <f>IF('weather data'!E2559&lt;=5,5,'weather data'!E2559)</f>
        <v>8.3140000000000001</v>
      </c>
      <c r="B2559" s="4">
        <f>IF(A2559=5,0,1)*0.54+0.25*24.6*(Hilfstabelle!A2559-5)/1000</f>
        <v>0.56038110000000008</v>
      </c>
      <c r="C2559" s="3">
        <f>(1213.2+(17.25*('weather data'!E2559-5)))/1000</f>
        <v>1.2703665000000002</v>
      </c>
      <c r="E2559" s="96">
        <v>2.8173239345973609</v>
      </c>
      <c r="F2559" s="115">
        <v>0</v>
      </c>
      <c r="G2559" s="112">
        <f t="shared" si="39"/>
        <v>2.8173239345973609</v>
      </c>
    </row>
    <row r="2560" spans="1:7" x14ac:dyDescent="0.25">
      <c r="A2560" s="28">
        <f>IF('weather data'!E2560&lt;=5,5,'weather data'!E2560)</f>
        <v>7.85</v>
      </c>
      <c r="B2560" s="4">
        <f>IF(A2560=5,0,1)*0.54+0.25*24.6*(Hilfstabelle!A2560-5)/1000</f>
        <v>0.55752750000000006</v>
      </c>
      <c r="C2560" s="3">
        <f>(1213.2+(17.25*('weather data'!E2560-5)))/1000</f>
        <v>1.2623625000000001</v>
      </c>
      <c r="E2560" s="96">
        <v>2.7711621578255978</v>
      </c>
      <c r="F2560" s="115">
        <v>0</v>
      </c>
      <c r="G2560" s="112">
        <f t="shared" si="39"/>
        <v>2.7711621578255978</v>
      </c>
    </row>
    <row r="2561" spans="1:7" x14ac:dyDescent="0.25">
      <c r="A2561" s="28">
        <f>IF('weather data'!E2561&lt;=5,5,'weather data'!E2561)</f>
        <v>7.18</v>
      </c>
      <c r="B2561" s="4">
        <f>IF(A2561=5,0,1)*0.54+0.25*24.6*(Hilfstabelle!A2561-5)/1000</f>
        <v>0.55340699999999998</v>
      </c>
      <c r="C2561" s="3">
        <f>(1213.2+(17.25*('weather data'!E2561-5)))/1000</f>
        <v>1.2508050000000002</v>
      </c>
      <c r="E2561" s="96">
        <v>2.7755288123850899</v>
      </c>
      <c r="F2561" s="115">
        <v>0</v>
      </c>
      <c r="G2561" s="112">
        <f t="shared" si="39"/>
        <v>2.7755288123850899</v>
      </c>
    </row>
    <row r="2562" spans="1:7" x14ac:dyDescent="0.25">
      <c r="A2562" s="28">
        <f>IF('weather data'!E2562&lt;=5,5,'weather data'!E2562)</f>
        <v>6.3369999999999997</v>
      </c>
      <c r="B2562" s="4">
        <f>IF(A2562=5,0,1)*0.54+0.25*24.6*(Hilfstabelle!A2562-5)/1000</f>
        <v>0.54822255000000009</v>
      </c>
      <c r="C2562" s="3">
        <f>(1213.2+(17.25*('weather data'!E2562-5)))/1000</f>
        <v>1.2362632499999999</v>
      </c>
      <c r="E2562" s="96">
        <v>2.7684589907173418</v>
      </c>
      <c r="F2562" s="115">
        <v>0</v>
      </c>
      <c r="G2562" s="112">
        <f t="shared" ref="G2562:G2625" si="40">F2562+E2562</f>
        <v>2.7684589907173418</v>
      </c>
    </row>
    <row r="2563" spans="1:7" x14ac:dyDescent="0.25">
      <c r="A2563" s="28">
        <f>IF('weather data'!E2563&lt;=5,5,'weather data'!E2563)</f>
        <v>5.16</v>
      </c>
      <c r="B2563" s="4">
        <f>IF(A2563=5,0,1)*0.54+0.25*24.6*(Hilfstabelle!A2563-5)/1000</f>
        <v>0.54098400000000002</v>
      </c>
      <c r="C2563" s="3">
        <f>(1213.2+(17.25*('weather data'!E2563-5)))/1000</f>
        <v>1.2159599999999999</v>
      </c>
      <c r="E2563" s="96">
        <v>2.8092144332725919</v>
      </c>
      <c r="F2563" s="115">
        <v>0</v>
      </c>
      <c r="G2563" s="112">
        <f t="shared" si="40"/>
        <v>2.8092144332725919</v>
      </c>
    </row>
    <row r="2564" spans="1:7" x14ac:dyDescent="0.25">
      <c r="A2564" s="28">
        <f>IF('weather data'!E2564&lt;=5,5,'weather data'!E2564)</f>
        <v>5</v>
      </c>
      <c r="B2564" s="4">
        <f>IF(A2564=5,0,1)*0.54+0.25*24.6*(Hilfstabelle!A2564-5)/1000</f>
        <v>0</v>
      </c>
      <c r="C2564" s="3">
        <f>(1213.2+(17.25*('weather data'!E2564-5)))/1000</f>
        <v>1.1910682500000001</v>
      </c>
      <c r="E2564" s="96">
        <v>2.8557920819071629</v>
      </c>
      <c r="F2564" s="115">
        <v>0</v>
      </c>
      <c r="G2564" s="112">
        <f t="shared" si="40"/>
        <v>2.8557920819071629</v>
      </c>
    </row>
    <row r="2565" spans="1:7" x14ac:dyDescent="0.25">
      <c r="A2565" s="28">
        <f>IF('weather data'!E2565&lt;=5,5,'weather data'!E2565)</f>
        <v>5</v>
      </c>
      <c r="B2565" s="4">
        <f>IF(A2565=5,0,1)*0.54+0.25*24.6*(Hilfstabelle!A2565-5)/1000</f>
        <v>0</v>
      </c>
      <c r="C2565" s="3">
        <f>(1213.2+(17.25*('weather data'!E2565-5)))/1000</f>
        <v>1.176285</v>
      </c>
      <c r="E2565" s="96">
        <v>2.6626196016325339</v>
      </c>
      <c r="F2565" s="115">
        <v>0</v>
      </c>
      <c r="G2565" s="112">
        <f t="shared" si="40"/>
        <v>2.6626196016325339</v>
      </c>
    </row>
    <row r="2566" spans="1:7" x14ac:dyDescent="0.25">
      <c r="A2566" s="28">
        <f>IF('weather data'!E2566&lt;=5,5,'weather data'!E2566)</f>
        <v>5</v>
      </c>
      <c r="B2566" s="4">
        <f>IF(A2566=5,0,1)*0.54+0.25*24.6*(Hilfstabelle!A2566-5)/1000</f>
        <v>0</v>
      </c>
      <c r="C2566" s="3">
        <f>(1213.2+(17.25*('weather data'!E2566-5)))/1000</f>
        <v>1.1670389999999999</v>
      </c>
      <c r="E2566" s="96">
        <v>2.5185200011693292</v>
      </c>
      <c r="F2566" s="115">
        <v>0</v>
      </c>
      <c r="G2566" s="112">
        <f t="shared" si="40"/>
        <v>2.5185200011693292</v>
      </c>
    </row>
    <row r="2567" spans="1:7" x14ac:dyDescent="0.25">
      <c r="A2567" s="28">
        <f>IF('weather data'!E2567&lt;=5,5,'weather data'!E2567)</f>
        <v>5</v>
      </c>
      <c r="B2567" s="4">
        <f>IF(A2567=5,0,1)*0.54+0.25*24.6*(Hilfstabelle!A2567-5)/1000</f>
        <v>0</v>
      </c>
      <c r="C2567" s="3">
        <f>(1213.2+(17.25*('weather data'!E2567-5)))/1000</f>
        <v>1.1570685000000001</v>
      </c>
      <c r="E2567" s="96">
        <v>2.3166142117757178</v>
      </c>
      <c r="F2567" s="115">
        <v>0</v>
      </c>
      <c r="G2567" s="112">
        <f t="shared" si="40"/>
        <v>2.3166142117757178</v>
      </c>
    </row>
    <row r="2568" spans="1:7" x14ac:dyDescent="0.25">
      <c r="A2568" s="28">
        <f>IF('weather data'!E2568&lt;=5,5,'weather data'!E2568)</f>
        <v>5</v>
      </c>
      <c r="B2568" s="4">
        <f>IF(A2568=5,0,1)*0.54+0.25*24.6*(Hilfstabelle!A2568-5)/1000</f>
        <v>0</v>
      </c>
      <c r="C2568" s="3">
        <f>(1213.2+(17.25*('weather data'!E2568-5)))/1000</f>
        <v>1.1465460000000001</v>
      </c>
      <c r="E2568" s="96">
        <v>2.0947465729672898</v>
      </c>
      <c r="F2568" s="115">
        <v>0</v>
      </c>
      <c r="G2568" s="112">
        <f t="shared" si="40"/>
        <v>2.0947465729672898</v>
      </c>
    </row>
    <row r="2569" spans="1:7" x14ac:dyDescent="0.25">
      <c r="A2569" s="28">
        <f>IF('weather data'!E2569&lt;=5,5,'weather data'!E2569)</f>
        <v>5</v>
      </c>
      <c r="B2569" s="4">
        <f>IF(A2569=5,0,1)*0.54+0.25*24.6*(Hilfstabelle!A2569-5)/1000</f>
        <v>0</v>
      </c>
      <c r="C2569" s="3">
        <f>(1213.2+(17.25*('weather data'!E2569-5)))/1000</f>
        <v>1.1367480000000001</v>
      </c>
      <c r="E2569" s="96">
        <v>1.971232629713114</v>
      </c>
      <c r="F2569" s="115">
        <v>0</v>
      </c>
      <c r="G2569" s="112">
        <f t="shared" si="40"/>
        <v>1.971232629713114</v>
      </c>
    </row>
    <row r="2570" spans="1:7" x14ac:dyDescent="0.25">
      <c r="A2570" s="28">
        <f>IF('weather data'!E2570&lt;=5,5,'weather data'!E2570)</f>
        <v>5</v>
      </c>
      <c r="B2570" s="4">
        <f>IF(A2570=5,0,1)*0.54+0.25*24.6*(Hilfstabelle!A2570-5)/1000</f>
        <v>0</v>
      </c>
      <c r="C2570" s="3">
        <f>(1213.2+(17.25*('weather data'!E2570-5)))/1000</f>
        <v>1.1281574999999999</v>
      </c>
      <c r="E2570" s="96">
        <v>1.8701757670506061</v>
      </c>
      <c r="F2570" s="115">
        <v>0</v>
      </c>
      <c r="G2570" s="112">
        <f t="shared" si="40"/>
        <v>1.8701757670506061</v>
      </c>
    </row>
    <row r="2571" spans="1:7" x14ac:dyDescent="0.25">
      <c r="A2571" s="28">
        <f>IF('weather data'!E2571&lt;=5,5,'weather data'!E2571)</f>
        <v>5</v>
      </c>
      <c r="B2571" s="4">
        <f>IF(A2571=5,0,1)*0.54+0.25*24.6*(Hilfstabelle!A2571-5)/1000</f>
        <v>0</v>
      </c>
      <c r="C2571" s="3">
        <f>(1213.2+(17.25*('weather data'!E2571-5)))/1000</f>
        <v>1.123983</v>
      </c>
      <c r="E2571" s="96">
        <v>1.8512535972928119</v>
      </c>
      <c r="F2571" s="115">
        <v>0</v>
      </c>
      <c r="G2571" s="112">
        <f t="shared" si="40"/>
        <v>1.8512535972928119</v>
      </c>
    </row>
    <row r="2572" spans="1:7" x14ac:dyDescent="0.25">
      <c r="A2572" s="28">
        <f>IF('weather data'!E2572&lt;=5,5,'weather data'!E2572)</f>
        <v>5</v>
      </c>
      <c r="B2572" s="4">
        <f>IF(A2572=5,0,1)*0.54+0.25*24.6*(Hilfstabelle!A2572-5)/1000</f>
        <v>0</v>
      </c>
      <c r="C2572" s="3">
        <f>(1213.2+(17.25*('weather data'!E2572-5)))/1000</f>
        <v>1.1259667500000001</v>
      </c>
      <c r="E2572" s="96">
        <v>1.871839254501841</v>
      </c>
      <c r="F2572" s="115">
        <v>0</v>
      </c>
      <c r="G2572" s="112">
        <f t="shared" si="40"/>
        <v>1.871839254501841</v>
      </c>
    </row>
    <row r="2573" spans="1:7" x14ac:dyDescent="0.25">
      <c r="A2573" s="28">
        <f>IF('weather data'!E2573&lt;=5,5,'weather data'!E2573)</f>
        <v>5</v>
      </c>
      <c r="B2573" s="4">
        <f>IF(A2573=5,0,1)*0.54+0.25*24.6*(Hilfstabelle!A2573-5)/1000</f>
        <v>0</v>
      </c>
      <c r="C2573" s="3">
        <f>(1213.2+(17.25*('weather data'!E2573-5)))/1000</f>
        <v>1.12641525</v>
      </c>
      <c r="E2573" s="96">
        <v>1.7689109684566939</v>
      </c>
      <c r="F2573" s="115">
        <v>0</v>
      </c>
      <c r="G2573" s="112">
        <f t="shared" si="40"/>
        <v>1.7689109684566939</v>
      </c>
    </row>
    <row r="2574" spans="1:7" x14ac:dyDescent="0.25">
      <c r="A2574" s="28">
        <f>IF('weather data'!E2574&lt;=5,5,'weather data'!E2574)</f>
        <v>5</v>
      </c>
      <c r="B2574" s="4">
        <f>IF(A2574=5,0,1)*0.54+0.25*24.6*(Hilfstabelle!A2574-5)/1000</f>
        <v>0</v>
      </c>
      <c r="C2574" s="3">
        <f>(1213.2+(17.25*('weather data'!E2574-5)))/1000</f>
        <v>1.12971</v>
      </c>
      <c r="E2574" s="96">
        <v>1.6763794789817641</v>
      </c>
      <c r="F2574" s="115">
        <v>0</v>
      </c>
      <c r="G2574" s="112">
        <f t="shared" si="40"/>
        <v>1.6763794789817641</v>
      </c>
    </row>
    <row r="2575" spans="1:7" x14ac:dyDescent="0.25">
      <c r="A2575" s="28">
        <f>IF('weather data'!E2575&lt;=5,5,'weather data'!E2575)</f>
        <v>5</v>
      </c>
      <c r="B2575" s="4">
        <f>IF(A2575=5,0,1)*0.54+0.25*24.6*(Hilfstabelle!A2575-5)/1000</f>
        <v>0</v>
      </c>
      <c r="C2575" s="3">
        <f>(1213.2+(17.25*('weather data'!E2575-5)))/1000</f>
        <v>1.14597675</v>
      </c>
      <c r="E2575" s="96">
        <v>1.711104779526289</v>
      </c>
      <c r="F2575" s="115">
        <v>0</v>
      </c>
      <c r="G2575" s="112">
        <f t="shared" si="40"/>
        <v>1.711104779526289</v>
      </c>
    </row>
    <row r="2576" spans="1:7" x14ac:dyDescent="0.25">
      <c r="A2576" s="28">
        <f>IF('weather data'!E2576&lt;=5,5,'weather data'!E2576)</f>
        <v>5</v>
      </c>
      <c r="B2576" s="4">
        <f>IF(A2576=5,0,1)*0.54+0.25*24.6*(Hilfstabelle!A2576-5)/1000</f>
        <v>0</v>
      </c>
      <c r="C2576" s="3">
        <f>(1213.2+(17.25*('weather data'!E2576-5)))/1000</f>
        <v>1.1751465000000001</v>
      </c>
      <c r="E2576" s="96">
        <v>1.9365073291685899</v>
      </c>
      <c r="F2576" s="115">
        <v>0</v>
      </c>
      <c r="G2576" s="112">
        <f t="shared" si="40"/>
        <v>1.9365073291685899</v>
      </c>
    </row>
    <row r="2577" spans="1:7" x14ac:dyDescent="0.25">
      <c r="A2577" s="28">
        <f>IF('weather data'!E2577&lt;=5,5,'weather data'!E2577)</f>
        <v>5</v>
      </c>
      <c r="B2577" s="4">
        <f>IF(A2577=5,0,1)*0.54+0.25*24.6*(Hilfstabelle!A2577-5)/1000</f>
        <v>0</v>
      </c>
      <c r="C2577" s="3">
        <f>(1213.2+(17.25*('weather data'!E2577-5)))/1000</f>
        <v>1.2064380000000001</v>
      </c>
      <c r="E2577" s="96">
        <v>2.1305115531688359</v>
      </c>
      <c r="F2577" s="115">
        <v>0</v>
      </c>
      <c r="G2577" s="112">
        <f t="shared" si="40"/>
        <v>2.1305115531688359</v>
      </c>
    </row>
    <row r="2578" spans="1:7" x14ac:dyDescent="0.25">
      <c r="A2578" s="28">
        <f>IF('weather data'!E2578&lt;=5,5,'weather data'!E2578)</f>
        <v>5.694</v>
      </c>
      <c r="B2578" s="4">
        <f>IF(A2578=5,0,1)*0.54+0.25*24.6*(Hilfstabelle!A2578-5)/1000</f>
        <v>0.54426810000000003</v>
      </c>
      <c r="C2578" s="3">
        <f>(1213.2+(17.25*('weather data'!E2578-5)))/1000</f>
        <v>1.2251715000000001</v>
      </c>
      <c r="E2578" s="96">
        <v>2.5438881848006578</v>
      </c>
      <c r="F2578" s="115">
        <v>0</v>
      </c>
      <c r="G2578" s="112">
        <f t="shared" si="40"/>
        <v>2.5438881848006578</v>
      </c>
    </row>
    <row r="2579" spans="1:7" x14ac:dyDescent="0.25">
      <c r="A2579" s="28">
        <f>IF('weather data'!E2579&lt;=5,5,'weather data'!E2579)</f>
        <v>6.51</v>
      </c>
      <c r="B2579" s="4">
        <f>IF(A2579=5,0,1)*0.54+0.25*24.6*(Hilfstabelle!A2579-5)/1000</f>
        <v>0.54928650000000001</v>
      </c>
      <c r="C2579" s="3">
        <f>(1213.2+(17.25*('weather data'!E2579-5)))/1000</f>
        <v>1.2392474999999998</v>
      </c>
      <c r="E2579" s="96">
        <v>2.7539034755190381</v>
      </c>
      <c r="F2579" s="115">
        <v>0</v>
      </c>
      <c r="G2579" s="112">
        <f t="shared" si="40"/>
        <v>2.7539034755190381</v>
      </c>
    </row>
    <row r="2580" spans="1:7" x14ac:dyDescent="0.25">
      <c r="A2580" s="28">
        <f>IF('weather data'!E2580&lt;=5,5,'weather data'!E2580)</f>
        <v>7.4279999999999999</v>
      </c>
      <c r="B2580" s="4">
        <f>IF(A2580=5,0,1)*0.54+0.25*24.6*(Hilfstabelle!A2580-5)/1000</f>
        <v>0.55493219999999999</v>
      </c>
      <c r="C2580" s="3">
        <f>(1213.2+(17.25*('weather data'!E2580-5)))/1000</f>
        <v>1.2550830000000002</v>
      </c>
      <c r="E2580" s="96">
        <v>2.785301801161093</v>
      </c>
      <c r="F2580" s="115">
        <v>0</v>
      </c>
      <c r="G2580" s="112">
        <f t="shared" si="40"/>
        <v>2.785301801161093</v>
      </c>
    </row>
    <row r="2581" spans="1:7" x14ac:dyDescent="0.25">
      <c r="A2581" s="28">
        <f>IF('weather data'!E2581&lt;=5,5,'weather data'!E2581)</f>
        <v>8.2789999999999999</v>
      </c>
      <c r="B2581" s="4">
        <f>IF(A2581=5,0,1)*0.54+0.25*24.6*(Hilfstabelle!A2581-5)/1000</f>
        <v>0.56016585000000008</v>
      </c>
      <c r="C2581" s="3">
        <f>(1213.2+(17.25*('weather data'!E2581-5)))/1000</f>
        <v>1.2697627500000002</v>
      </c>
      <c r="E2581" s="96">
        <v>2.909231616278078</v>
      </c>
      <c r="F2581" s="115">
        <v>0</v>
      </c>
      <c r="G2581" s="112">
        <f t="shared" si="40"/>
        <v>2.909231616278078</v>
      </c>
    </row>
    <row r="2582" spans="1:7" x14ac:dyDescent="0.25">
      <c r="A2582" s="28">
        <f>IF('weather data'!E2582&lt;=5,5,'weather data'!E2582)</f>
        <v>8.9779999999999998</v>
      </c>
      <c r="B2582" s="4">
        <f>IF(A2582=5,0,1)*0.54+0.25*24.6*(Hilfstabelle!A2582-5)/1000</f>
        <v>0.56446470000000004</v>
      </c>
      <c r="C2582" s="3">
        <f>(1213.2+(17.25*('weather data'!E2582-5)))/1000</f>
        <v>1.2818205</v>
      </c>
      <c r="E2582" s="96">
        <v>2.898211011913649</v>
      </c>
      <c r="F2582" s="115">
        <v>0</v>
      </c>
      <c r="G2582" s="112">
        <f t="shared" si="40"/>
        <v>2.898211011913649</v>
      </c>
    </row>
    <row r="2583" spans="1:7" x14ac:dyDescent="0.25">
      <c r="A2583" s="28">
        <f>IF('weather data'!E2583&lt;=5,5,'weather data'!E2583)</f>
        <v>9.5440000000000005</v>
      </c>
      <c r="B2583" s="4">
        <f>IF(A2583=5,0,1)*0.54+0.25*24.6*(Hilfstabelle!A2583-5)/1000</f>
        <v>0.56794560000000005</v>
      </c>
      <c r="C2583" s="3">
        <f>(1213.2+(17.25*('weather data'!E2583-5)))/1000</f>
        <v>1.2915840000000001</v>
      </c>
      <c r="E2583" s="96">
        <v>2.8173239345973609</v>
      </c>
      <c r="F2583" s="115">
        <v>0</v>
      </c>
      <c r="G2583" s="112">
        <f t="shared" si="40"/>
        <v>2.8173239345973609</v>
      </c>
    </row>
    <row r="2584" spans="1:7" x14ac:dyDescent="0.25">
      <c r="A2584" s="28">
        <f>IF('weather data'!E2584&lt;=5,5,'weather data'!E2584)</f>
        <v>9.7919999999999998</v>
      </c>
      <c r="B2584" s="4">
        <f>IF(A2584=5,0,1)*0.54+0.25*24.6*(Hilfstabelle!A2584-5)/1000</f>
        <v>0.56947080000000005</v>
      </c>
      <c r="C2584" s="3">
        <f>(1213.2+(17.25*('weather data'!E2584-5)))/1000</f>
        <v>1.2958620000000001</v>
      </c>
      <c r="E2584" s="96">
        <v>2.7711621578255978</v>
      </c>
      <c r="F2584" s="115">
        <v>0</v>
      </c>
      <c r="G2584" s="112">
        <f t="shared" si="40"/>
        <v>2.7711621578255978</v>
      </c>
    </row>
    <row r="2585" spans="1:7" x14ac:dyDescent="0.25">
      <c r="A2585" s="28">
        <f>IF('weather data'!E2585&lt;=5,5,'weather data'!E2585)</f>
        <v>9.6630000000000003</v>
      </c>
      <c r="B2585" s="4">
        <f>IF(A2585=5,0,1)*0.54+0.25*24.6*(Hilfstabelle!A2585-5)/1000</f>
        <v>0.56867745000000003</v>
      </c>
      <c r="C2585" s="3">
        <f>(1213.2+(17.25*('weather data'!E2585-5)))/1000</f>
        <v>1.2936367500000001</v>
      </c>
      <c r="E2585" s="96">
        <v>2.7755288123850899</v>
      </c>
      <c r="F2585" s="115">
        <v>0</v>
      </c>
      <c r="G2585" s="112">
        <f t="shared" si="40"/>
        <v>2.7755288123850899</v>
      </c>
    </row>
    <row r="2586" spans="1:7" x14ac:dyDescent="0.25">
      <c r="A2586" s="28">
        <f>IF('weather data'!E2586&lt;=5,5,'weather data'!E2586)</f>
        <v>8.9649999999999999</v>
      </c>
      <c r="B2586" s="4">
        <f>IF(A2586=5,0,1)*0.54+0.25*24.6*(Hilfstabelle!A2586-5)/1000</f>
        <v>0.56438474999999999</v>
      </c>
      <c r="C2586" s="3">
        <f>(1213.2+(17.25*('weather data'!E2586-5)))/1000</f>
        <v>1.28159625</v>
      </c>
      <c r="E2586" s="96">
        <v>2.7684589907173418</v>
      </c>
      <c r="F2586" s="115">
        <v>0</v>
      </c>
      <c r="G2586" s="112">
        <f t="shared" si="40"/>
        <v>2.7684589907173418</v>
      </c>
    </row>
    <row r="2587" spans="1:7" x14ac:dyDescent="0.25">
      <c r="A2587" s="28">
        <f>IF('weather data'!E2587&lt;=5,5,'weather data'!E2587)</f>
        <v>7.26</v>
      </c>
      <c r="B2587" s="4">
        <f>IF(A2587=5,0,1)*0.54+0.25*24.6*(Hilfstabelle!A2587-5)/1000</f>
        <v>0.55389900000000003</v>
      </c>
      <c r="C2587" s="3">
        <f>(1213.2+(17.25*('weather data'!E2587-5)))/1000</f>
        <v>1.2521849999999999</v>
      </c>
      <c r="E2587" s="96">
        <v>2.8092144332725919</v>
      </c>
      <c r="F2587" s="115">
        <v>0</v>
      </c>
      <c r="G2587" s="112">
        <f t="shared" si="40"/>
        <v>2.8092144332725919</v>
      </c>
    </row>
    <row r="2588" spans="1:7" x14ac:dyDescent="0.25">
      <c r="A2588" s="28">
        <f>IF('weather data'!E2588&lt;=5,5,'weather data'!E2588)</f>
        <v>5.7530000000000001</v>
      </c>
      <c r="B2588" s="4">
        <f>IF(A2588=5,0,1)*0.54+0.25*24.6*(Hilfstabelle!A2588-5)/1000</f>
        <v>0.54463095000000006</v>
      </c>
      <c r="C2588" s="3">
        <f>(1213.2+(17.25*('weather data'!E2588-5)))/1000</f>
        <v>1.2261892500000002</v>
      </c>
      <c r="E2588" s="96">
        <v>2.8557920819071629</v>
      </c>
      <c r="F2588" s="115">
        <v>0</v>
      </c>
      <c r="G2588" s="112">
        <f t="shared" si="40"/>
        <v>2.8557920819071629</v>
      </c>
    </row>
    <row r="2589" spans="1:7" x14ac:dyDescent="0.25">
      <c r="A2589" s="28">
        <f>IF('weather data'!E2589&lt;=5,5,'weather data'!E2589)</f>
        <v>5.673</v>
      </c>
      <c r="B2589" s="4">
        <f>IF(A2589=5,0,1)*0.54+0.25*24.6*(Hilfstabelle!A2589-5)/1000</f>
        <v>0.54413895000000001</v>
      </c>
      <c r="C2589" s="3">
        <f>(1213.2+(17.25*('weather data'!E2589-5)))/1000</f>
        <v>1.2248092500000001</v>
      </c>
      <c r="E2589" s="96">
        <v>2.6626196016325339</v>
      </c>
      <c r="F2589" s="115">
        <v>0</v>
      </c>
      <c r="G2589" s="112">
        <f t="shared" si="40"/>
        <v>2.6626196016325339</v>
      </c>
    </row>
    <row r="2590" spans="1:7" x14ac:dyDescent="0.25">
      <c r="A2590" s="28">
        <f>IF('weather data'!E2590&lt;=5,5,'weather data'!E2590)</f>
        <v>5.5869999999999997</v>
      </c>
      <c r="B2590" s="4">
        <f>IF(A2590=5,0,1)*0.54+0.25*24.6*(Hilfstabelle!A2590-5)/1000</f>
        <v>0.54361005000000007</v>
      </c>
      <c r="C2590" s="3">
        <f>(1213.2+(17.25*('weather data'!E2590-5)))/1000</f>
        <v>1.2233257499999999</v>
      </c>
      <c r="E2590" s="96">
        <v>2.5185200011693292</v>
      </c>
      <c r="F2590" s="115">
        <v>0</v>
      </c>
      <c r="G2590" s="112">
        <f t="shared" si="40"/>
        <v>2.5185200011693292</v>
      </c>
    </row>
    <row r="2591" spans="1:7" x14ac:dyDescent="0.25">
      <c r="A2591" s="28">
        <f>IF('weather data'!E2591&lt;=5,5,'weather data'!E2591)</f>
        <v>5.2309999999999999</v>
      </c>
      <c r="B2591" s="4">
        <f>IF(A2591=5,0,1)*0.54+0.25*24.6*(Hilfstabelle!A2591-5)/1000</f>
        <v>0.54142065000000006</v>
      </c>
      <c r="C2591" s="3">
        <f>(1213.2+(17.25*('weather data'!E2591-5)))/1000</f>
        <v>1.2171847500000001</v>
      </c>
      <c r="E2591" s="96">
        <v>2.3166142117757178</v>
      </c>
      <c r="F2591" s="115">
        <v>0</v>
      </c>
      <c r="G2591" s="112">
        <f t="shared" si="40"/>
        <v>2.3166142117757178</v>
      </c>
    </row>
    <row r="2592" spans="1:7" x14ac:dyDescent="0.25">
      <c r="A2592" s="28">
        <f>IF('weather data'!E2592&lt;=5,5,'weather data'!E2592)</f>
        <v>5</v>
      </c>
      <c r="B2592" s="4">
        <f>IF(A2592=5,0,1)*0.54+0.25*24.6*(Hilfstabelle!A2592-5)/1000</f>
        <v>0</v>
      </c>
      <c r="C2592" s="3">
        <f>(1213.2+(17.25*('weather data'!E2592-5)))/1000</f>
        <v>1.2100777500000002</v>
      </c>
      <c r="E2592" s="96">
        <v>2.0947465729672898</v>
      </c>
      <c r="F2592" s="115">
        <v>0</v>
      </c>
      <c r="G2592" s="112">
        <f t="shared" si="40"/>
        <v>2.0947465729672898</v>
      </c>
    </row>
    <row r="2593" spans="1:7" x14ac:dyDescent="0.25">
      <c r="A2593" s="28">
        <f>IF('weather data'!E2593&lt;=5,5,'weather data'!E2593)</f>
        <v>5</v>
      </c>
      <c r="B2593" s="4">
        <f>IF(A2593=5,0,1)*0.54+0.25*24.6*(Hilfstabelle!A2593-5)/1000</f>
        <v>0</v>
      </c>
      <c r="C2593" s="3">
        <f>(1213.2+(17.25*('weather data'!E2593-5)))/1000</f>
        <v>1.2051270000000001</v>
      </c>
      <c r="E2593" s="96">
        <v>1.971232629713114</v>
      </c>
      <c r="F2593" s="115">
        <v>0</v>
      </c>
      <c r="G2593" s="112">
        <f t="shared" si="40"/>
        <v>1.971232629713114</v>
      </c>
    </row>
    <row r="2594" spans="1:7" x14ac:dyDescent="0.25">
      <c r="A2594" s="28">
        <f>IF('weather data'!E2594&lt;=5,5,'weather data'!E2594)</f>
        <v>5</v>
      </c>
      <c r="B2594" s="4">
        <f>IF(A2594=5,0,1)*0.54+0.25*24.6*(Hilfstabelle!A2594-5)/1000</f>
        <v>0</v>
      </c>
      <c r="C2594" s="3">
        <f>(1213.2+(17.25*('weather data'!E2594-5)))/1000</f>
        <v>1.1988824999999999</v>
      </c>
      <c r="E2594" s="96">
        <v>1.8701757670506061</v>
      </c>
      <c r="F2594" s="115">
        <v>0</v>
      </c>
      <c r="G2594" s="112">
        <f t="shared" si="40"/>
        <v>1.8701757670506061</v>
      </c>
    </row>
    <row r="2595" spans="1:7" x14ac:dyDescent="0.25">
      <c r="A2595" s="28">
        <f>IF('weather data'!E2595&lt;=5,5,'weather data'!E2595)</f>
        <v>5</v>
      </c>
      <c r="B2595" s="4">
        <f>IF(A2595=5,0,1)*0.54+0.25*24.6*(Hilfstabelle!A2595-5)/1000</f>
        <v>0</v>
      </c>
      <c r="C2595" s="3">
        <f>(1213.2+(17.25*('weather data'!E2595-5)))/1000</f>
        <v>1.19620875</v>
      </c>
      <c r="E2595" s="96">
        <v>1.8512535972928119</v>
      </c>
      <c r="F2595" s="115">
        <v>0</v>
      </c>
      <c r="G2595" s="112">
        <f t="shared" si="40"/>
        <v>1.8512535972928119</v>
      </c>
    </row>
    <row r="2596" spans="1:7" x14ac:dyDescent="0.25">
      <c r="A2596" s="28">
        <f>IF('weather data'!E2596&lt;=5,5,'weather data'!E2596)</f>
        <v>5</v>
      </c>
      <c r="B2596" s="4">
        <f>IF(A2596=5,0,1)*0.54+0.25*24.6*(Hilfstabelle!A2596-5)/1000</f>
        <v>0</v>
      </c>
      <c r="C2596" s="3">
        <f>(1213.2+(17.25*('weather data'!E2596-5)))/1000</f>
        <v>1.190844</v>
      </c>
      <c r="E2596" s="96">
        <v>1.871839254501841</v>
      </c>
      <c r="F2596" s="115">
        <v>0</v>
      </c>
      <c r="G2596" s="112">
        <f t="shared" si="40"/>
        <v>1.871839254501841</v>
      </c>
    </row>
    <row r="2597" spans="1:7" x14ac:dyDescent="0.25">
      <c r="A2597" s="28">
        <f>IF('weather data'!E2597&lt;=5,5,'weather data'!E2597)</f>
        <v>5</v>
      </c>
      <c r="B2597" s="4">
        <f>IF(A2597=5,0,1)*0.54+0.25*24.6*(Hilfstabelle!A2597-5)/1000</f>
        <v>0</v>
      </c>
      <c r="C2597" s="3">
        <f>(1213.2+(17.25*('weather data'!E2597-5)))/1000</f>
        <v>1.1864797499999999</v>
      </c>
      <c r="E2597" s="96">
        <v>1.7689109684566939</v>
      </c>
      <c r="F2597" s="115">
        <v>0</v>
      </c>
      <c r="G2597" s="112">
        <f t="shared" si="40"/>
        <v>1.7689109684566939</v>
      </c>
    </row>
    <row r="2598" spans="1:7" x14ac:dyDescent="0.25">
      <c r="A2598" s="28">
        <f>IF('weather data'!E2598&lt;=5,5,'weather data'!E2598)</f>
        <v>5</v>
      </c>
      <c r="B2598" s="4">
        <f>IF(A2598=5,0,1)*0.54+0.25*24.6*(Hilfstabelle!A2598-5)/1000</f>
        <v>0</v>
      </c>
      <c r="C2598" s="3">
        <f>(1213.2+(17.25*('weather data'!E2598-5)))/1000</f>
        <v>1.1864970000000001</v>
      </c>
      <c r="E2598" s="96">
        <v>1.6763794789817641</v>
      </c>
      <c r="F2598" s="115">
        <v>0</v>
      </c>
      <c r="G2598" s="112">
        <f t="shared" si="40"/>
        <v>1.6763794789817641</v>
      </c>
    </row>
    <row r="2599" spans="1:7" x14ac:dyDescent="0.25">
      <c r="A2599" s="28">
        <f>IF('weather data'!E2599&lt;=5,5,'weather data'!E2599)</f>
        <v>5</v>
      </c>
      <c r="B2599" s="4">
        <f>IF(A2599=5,0,1)*0.54+0.25*24.6*(Hilfstabelle!A2599-5)/1000</f>
        <v>0</v>
      </c>
      <c r="C2599" s="3">
        <f>(1213.2+(17.25*('weather data'!E2599-5)))/1000</f>
        <v>1.1945527500000002</v>
      </c>
      <c r="E2599" s="96">
        <v>1.711104779526289</v>
      </c>
      <c r="F2599" s="115">
        <v>0</v>
      </c>
      <c r="G2599" s="112">
        <f t="shared" si="40"/>
        <v>1.711104779526289</v>
      </c>
    </row>
    <row r="2600" spans="1:7" x14ac:dyDescent="0.25">
      <c r="A2600" s="28">
        <f>IF('weather data'!E2600&lt;=5,5,'weather data'!E2600)</f>
        <v>5</v>
      </c>
      <c r="B2600" s="4">
        <f>IF(A2600=5,0,1)*0.54+0.25*24.6*(Hilfstabelle!A2600-5)/1000</f>
        <v>0</v>
      </c>
      <c r="C2600" s="3">
        <f>(1213.2+(17.25*('weather data'!E2600-5)))/1000</f>
        <v>1.2064380000000001</v>
      </c>
      <c r="E2600" s="96">
        <v>1.9365073291685899</v>
      </c>
      <c r="F2600" s="115">
        <v>0</v>
      </c>
      <c r="G2600" s="112">
        <f t="shared" si="40"/>
        <v>1.9365073291685899</v>
      </c>
    </row>
    <row r="2601" spans="1:7" x14ac:dyDescent="0.25">
      <c r="A2601" s="28">
        <f>IF('weather data'!E2601&lt;=5,5,'weather data'!E2601)</f>
        <v>5.6630000000000003</v>
      </c>
      <c r="B2601" s="4">
        <f>IF(A2601=5,0,1)*0.54+0.25*24.6*(Hilfstabelle!A2601-5)/1000</f>
        <v>0.54407745000000007</v>
      </c>
      <c r="C2601" s="3">
        <f>(1213.2+(17.25*('weather data'!E2601-5)))/1000</f>
        <v>1.2246367500000002</v>
      </c>
      <c r="E2601" s="96">
        <v>2.1305115531688359</v>
      </c>
      <c r="F2601" s="115">
        <v>0</v>
      </c>
      <c r="G2601" s="112">
        <f t="shared" si="40"/>
        <v>2.1305115531688359</v>
      </c>
    </row>
    <row r="2602" spans="1:7" x14ac:dyDescent="0.25">
      <c r="A2602" s="28">
        <f>IF('weather data'!E2602&lt;=5,5,'weather data'!E2602)</f>
        <v>7.3550000000000004</v>
      </c>
      <c r="B2602" s="4">
        <f>IF(A2602=5,0,1)*0.54+0.25*24.6*(Hilfstabelle!A2602-5)/1000</f>
        <v>0.55448325000000009</v>
      </c>
      <c r="C2602" s="3">
        <f>(1213.2+(17.25*('weather data'!E2602-5)))/1000</f>
        <v>1.25382375</v>
      </c>
      <c r="E2602" s="96">
        <v>2.5438881848006578</v>
      </c>
      <c r="F2602" s="115">
        <v>0</v>
      </c>
      <c r="G2602" s="112">
        <f t="shared" si="40"/>
        <v>2.5438881848006578</v>
      </c>
    </row>
    <row r="2603" spans="1:7" x14ac:dyDescent="0.25">
      <c r="A2603" s="28">
        <f>IF('weather data'!E2603&lt;=5,5,'weather data'!E2603)</f>
        <v>8.9130000000000003</v>
      </c>
      <c r="B2603" s="4">
        <f>IF(A2603=5,0,1)*0.54+0.25*24.6*(Hilfstabelle!A2603-5)/1000</f>
        <v>0.56406495000000001</v>
      </c>
      <c r="C2603" s="3">
        <f>(1213.2+(17.25*('weather data'!E2603-5)))/1000</f>
        <v>1.2806992500000001</v>
      </c>
      <c r="E2603" s="96">
        <v>2.7539034755190381</v>
      </c>
      <c r="F2603" s="115">
        <v>0</v>
      </c>
      <c r="G2603" s="112">
        <f t="shared" si="40"/>
        <v>2.7539034755190381</v>
      </c>
    </row>
    <row r="2604" spans="1:7" x14ac:dyDescent="0.25">
      <c r="A2604" s="28">
        <f>IF('weather data'!E2604&lt;=5,5,'weather data'!E2604)</f>
        <v>10.09</v>
      </c>
      <c r="B2604" s="4">
        <f>IF(A2604=5,0,1)*0.54+0.25*24.6*(Hilfstabelle!A2604-5)/1000</f>
        <v>0.57130350000000008</v>
      </c>
      <c r="C2604" s="3">
        <f>(1213.2+(17.25*('weather data'!E2604-5)))/1000</f>
        <v>1.3010025000000001</v>
      </c>
      <c r="E2604" s="96">
        <v>2.785301801161093</v>
      </c>
      <c r="F2604" s="115">
        <v>0</v>
      </c>
      <c r="G2604" s="112">
        <f t="shared" si="40"/>
        <v>2.785301801161093</v>
      </c>
    </row>
    <row r="2605" spans="1:7" x14ac:dyDescent="0.25">
      <c r="A2605" s="28">
        <f>IF('weather data'!E2605&lt;=5,5,'weather data'!E2605)</f>
        <v>10.750999999999999</v>
      </c>
      <c r="B2605" s="4">
        <f>IF(A2605=5,0,1)*0.54+0.25*24.6*(Hilfstabelle!A2605-5)/1000</f>
        <v>0.57536865000000004</v>
      </c>
      <c r="C2605" s="3">
        <f>(1213.2+(17.25*('weather data'!E2605-5)))/1000</f>
        <v>1.3124047500000002</v>
      </c>
      <c r="E2605" s="96">
        <v>2.909231616278078</v>
      </c>
      <c r="F2605" s="115">
        <v>0</v>
      </c>
      <c r="G2605" s="112">
        <f t="shared" si="40"/>
        <v>2.909231616278078</v>
      </c>
    </row>
    <row r="2606" spans="1:7" x14ac:dyDescent="0.25">
      <c r="A2606" s="28">
        <f>IF('weather data'!E2606&lt;=5,5,'weather data'!E2606)</f>
        <v>11.15</v>
      </c>
      <c r="B2606" s="4">
        <f>IF(A2606=5,0,1)*0.54+0.25*24.6*(Hilfstabelle!A2606-5)/1000</f>
        <v>0.57782250000000002</v>
      </c>
      <c r="C2606" s="3">
        <f>(1213.2+(17.25*('weather data'!E2606-5)))/1000</f>
        <v>1.3192875000000002</v>
      </c>
      <c r="E2606" s="96">
        <v>2.898211011913649</v>
      </c>
      <c r="F2606" s="115">
        <v>0</v>
      </c>
      <c r="G2606" s="112">
        <f t="shared" si="40"/>
        <v>2.898211011913649</v>
      </c>
    </row>
    <row r="2607" spans="1:7" x14ac:dyDescent="0.25">
      <c r="A2607" s="28">
        <f>IF('weather data'!E2607&lt;=5,5,'weather data'!E2607)</f>
        <v>11.364000000000001</v>
      </c>
      <c r="B2607" s="4">
        <f>IF(A2607=5,0,1)*0.54+0.25*24.6*(Hilfstabelle!A2607-5)/1000</f>
        <v>0.57913860000000006</v>
      </c>
      <c r="C2607" s="3">
        <f>(1213.2+(17.25*('weather data'!E2607-5)))/1000</f>
        <v>1.3229790000000001</v>
      </c>
      <c r="E2607" s="96">
        <v>2.8173239345973609</v>
      </c>
      <c r="F2607" s="115">
        <v>0</v>
      </c>
      <c r="G2607" s="112">
        <f t="shared" si="40"/>
        <v>2.8173239345973609</v>
      </c>
    </row>
    <row r="2608" spans="1:7" x14ac:dyDescent="0.25">
      <c r="A2608" s="28">
        <f>IF('weather data'!E2608&lt;=5,5,'weather data'!E2608)</f>
        <v>11.472</v>
      </c>
      <c r="B2608" s="4">
        <f>IF(A2608=5,0,1)*0.54+0.25*24.6*(Hilfstabelle!A2608-5)/1000</f>
        <v>0.57980280000000006</v>
      </c>
      <c r="C2608" s="3">
        <f>(1213.2+(17.25*('weather data'!E2608-5)))/1000</f>
        <v>1.3248420000000001</v>
      </c>
      <c r="E2608" s="96">
        <v>2.7711621578255978</v>
      </c>
      <c r="F2608" s="115">
        <v>11</v>
      </c>
      <c r="G2608" s="112">
        <f t="shared" si="40"/>
        <v>13.771162157825598</v>
      </c>
    </row>
    <row r="2609" spans="1:7" x14ac:dyDescent="0.25">
      <c r="A2609" s="28">
        <f>IF('weather data'!E2609&lt;=5,5,'weather data'!E2609)</f>
        <v>11.335000000000001</v>
      </c>
      <c r="B2609" s="4">
        <f>IF(A2609=5,0,1)*0.54+0.25*24.6*(Hilfstabelle!A2609-5)/1000</f>
        <v>0.57896025000000007</v>
      </c>
      <c r="C2609" s="3">
        <f>(1213.2+(17.25*('weather data'!E2609-5)))/1000</f>
        <v>1.3224787499999999</v>
      </c>
      <c r="E2609" s="96">
        <v>2.7755288123850899</v>
      </c>
      <c r="F2609" s="115">
        <v>11</v>
      </c>
      <c r="G2609" s="112">
        <f t="shared" si="40"/>
        <v>13.77552881238509</v>
      </c>
    </row>
    <row r="2610" spans="1:7" x14ac:dyDescent="0.25">
      <c r="A2610" s="28">
        <f>IF('weather data'!E2610&lt;=5,5,'weather data'!E2610)</f>
        <v>10.858000000000001</v>
      </c>
      <c r="B2610" s="4">
        <f>IF(A2610=5,0,1)*0.54+0.25*24.6*(Hilfstabelle!A2610-5)/1000</f>
        <v>0.5760267</v>
      </c>
      <c r="C2610" s="3">
        <f>(1213.2+(17.25*('weather data'!E2610-5)))/1000</f>
        <v>1.3142505000000002</v>
      </c>
      <c r="E2610" s="96">
        <v>2.7684589907173418</v>
      </c>
      <c r="F2610" s="115">
        <v>11</v>
      </c>
      <c r="G2610" s="112">
        <f t="shared" si="40"/>
        <v>13.768458990717342</v>
      </c>
    </row>
    <row r="2611" spans="1:7" x14ac:dyDescent="0.25">
      <c r="A2611" s="28">
        <f>IF('weather data'!E2611&lt;=5,5,'weather data'!E2611)</f>
        <v>9.0389999999999997</v>
      </c>
      <c r="B2611" s="4">
        <f>IF(A2611=5,0,1)*0.54+0.25*24.6*(Hilfstabelle!A2611-5)/1000</f>
        <v>0.56483985000000003</v>
      </c>
      <c r="C2611" s="3">
        <f>(1213.2+(17.25*('weather data'!E2611-5)))/1000</f>
        <v>1.2828727499999999</v>
      </c>
      <c r="E2611" s="96">
        <v>2.8092144332725919</v>
      </c>
      <c r="F2611" s="115">
        <f>11/6</f>
        <v>1.8333333333333333</v>
      </c>
      <c r="G2611" s="112">
        <f t="shared" si="40"/>
        <v>4.6425477666059249</v>
      </c>
    </row>
    <row r="2612" spans="1:7" x14ac:dyDescent="0.25">
      <c r="A2612" s="28">
        <f>IF('weather data'!E2612&lt;=5,5,'weather data'!E2612)</f>
        <v>6.9539999999999997</v>
      </c>
      <c r="B2612" s="4">
        <f>IF(A2612=5,0,1)*0.54+0.25*24.6*(Hilfstabelle!A2612-5)/1000</f>
        <v>0.55201710000000004</v>
      </c>
      <c r="C2612" s="3">
        <f>(1213.2+(17.25*('weather data'!E2612-5)))/1000</f>
        <v>1.2469065000000001</v>
      </c>
      <c r="E2612" s="96">
        <v>2.8557920819071629</v>
      </c>
      <c r="F2612" s="115">
        <v>0</v>
      </c>
      <c r="G2612" s="112">
        <f t="shared" si="40"/>
        <v>2.8557920819071629</v>
      </c>
    </row>
    <row r="2613" spans="1:7" x14ac:dyDescent="0.25">
      <c r="A2613" s="28">
        <f>IF('weather data'!E2613&lt;=5,5,'weather data'!E2613)</f>
        <v>6.4589999999999996</v>
      </c>
      <c r="B2613" s="4">
        <f>IF(A2613=5,0,1)*0.54+0.25*24.6*(Hilfstabelle!A2613-5)/1000</f>
        <v>0.54897285000000007</v>
      </c>
      <c r="C2613" s="3">
        <f>(1213.2+(17.25*('weather data'!E2613-5)))/1000</f>
        <v>1.2383677500000001</v>
      </c>
      <c r="E2613" s="96">
        <v>2.6626196016325339</v>
      </c>
      <c r="F2613" s="115">
        <v>0</v>
      </c>
      <c r="G2613" s="112">
        <f t="shared" si="40"/>
        <v>2.6626196016325339</v>
      </c>
    </row>
    <row r="2614" spans="1:7" x14ac:dyDescent="0.25">
      <c r="A2614" s="28">
        <f>IF('weather data'!E2614&lt;=5,5,'weather data'!E2614)</f>
        <v>6.0430000000000001</v>
      </c>
      <c r="B2614" s="4">
        <f>IF(A2614=5,0,1)*0.54+0.25*24.6*(Hilfstabelle!A2614-5)/1000</f>
        <v>0.54641445</v>
      </c>
      <c r="C2614" s="3">
        <f>(1213.2+(17.25*('weather data'!E2614-5)))/1000</f>
        <v>1.23119175</v>
      </c>
      <c r="E2614" s="96">
        <v>2.5185200011693292</v>
      </c>
      <c r="F2614" s="115">
        <v>0</v>
      </c>
      <c r="G2614" s="112">
        <f t="shared" si="40"/>
        <v>2.5185200011693292</v>
      </c>
    </row>
    <row r="2615" spans="1:7" x14ac:dyDescent="0.25">
      <c r="A2615" s="28">
        <f>IF('weather data'!E2615&lt;=5,5,'weather data'!E2615)</f>
        <v>5.4829999999999997</v>
      </c>
      <c r="B2615" s="4">
        <f>IF(A2615=5,0,1)*0.54+0.25*24.6*(Hilfstabelle!A2615-5)/1000</f>
        <v>0.54297044999999999</v>
      </c>
      <c r="C2615" s="3">
        <f>(1213.2+(17.25*('weather data'!E2615-5)))/1000</f>
        <v>1.22153175</v>
      </c>
      <c r="E2615" s="96">
        <v>2.3166142117757178</v>
      </c>
      <c r="F2615" s="115">
        <v>0</v>
      </c>
      <c r="G2615" s="112">
        <f t="shared" si="40"/>
        <v>2.3166142117757178</v>
      </c>
    </row>
    <row r="2616" spans="1:7" x14ac:dyDescent="0.25">
      <c r="A2616" s="28">
        <f>IF('weather data'!E2616&lt;=5,5,'weather data'!E2616)</f>
        <v>5</v>
      </c>
      <c r="B2616" s="4">
        <f>IF(A2616=5,0,1)*0.54+0.25*24.6*(Hilfstabelle!A2616-5)/1000</f>
        <v>0</v>
      </c>
      <c r="C2616" s="3">
        <f>(1213.2+(17.25*('weather data'!E2616-5)))/1000</f>
        <v>1.21149225</v>
      </c>
      <c r="E2616" s="96">
        <v>2.0947465729672898</v>
      </c>
      <c r="F2616" s="115">
        <v>0</v>
      </c>
      <c r="G2616" s="112">
        <f t="shared" si="40"/>
        <v>2.0947465729672898</v>
      </c>
    </row>
    <row r="2617" spans="1:7" x14ac:dyDescent="0.25">
      <c r="A2617" s="28">
        <f>IF('weather data'!E2617&lt;=5,5,'weather data'!E2617)</f>
        <v>5</v>
      </c>
      <c r="B2617" s="4">
        <f>IF(A2617=5,0,1)*0.54+0.25*24.6*(Hilfstabelle!A2617-5)/1000</f>
        <v>0</v>
      </c>
      <c r="C2617" s="3">
        <f>(1213.2+(17.25*('weather data'!E2617-5)))/1000</f>
        <v>1.20134925</v>
      </c>
      <c r="E2617" s="96">
        <v>1.971232629713114</v>
      </c>
      <c r="F2617" s="115">
        <v>0</v>
      </c>
      <c r="G2617" s="112">
        <f t="shared" si="40"/>
        <v>1.971232629713114</v>
      </c>
    </row>
    <row r="2618" spans="1:7" x14ac:dyDescent="0.25">
      <c r="A2618" s="28">
        <f>IF('weather data'!E2618&lt;=5,5,'weather data'!E2618)</f>
        <v>5</v>
      </c>
      <c r="B2618" s="4">
        <f>IF(A2618=5,0,1)*0.54+0.25*24.6*(Hilfstabelle!A2618-5)/1000</f>
        <v>0</v>
      </c>
      <c r="C2618" s="3">
        <f>(1213.2+(17.25*('weather data'!E2618-5)))/1000</f>
        <v>1.1913097500000001</v>
      </c>
      <c r="E2618" s="96">
        <v>1.8701757670506061</v>
      </c>
      <c r="F2618" s="115">
        <v>0</v>
      </c>
      <c r="G2618" s="112">
        <f t="shared" si="40"/>
        <v>1.8701757670506061</v>
      </c>
    </row>
    <row r="2619" spans="1:7" x14ac:dyDescent="0.25">
      <c r="A2619" s="28">
        <f>IF('weather data'!E2619&lt;=5,5,'weather data'!E2619)</f>
        <v>5</v>
      </c>
      <c r="B2619" s="4">
        <f>IF(A2619=5,0,1)*0.54+0.25*24.6*(Hilfstabelle!A2619-5)/1000</f>
        <v>0</v>
      </c>
      <c r="C2619" s="3">
        <f>(1213.2+(17.25*('weather data'!E2619-5)))/1000</f>
        <v>1.1819947500000001</v>
      </c>
      <c r="E2619" s="96">
        <v>1.8512535972928119</v>
      </c>
      <c r="F2619" s="115">
        <v>0</v>
      </c>
      <c r="G2619" s="112">
        <f t="shared" si="40"/>
        <v>1.8512535972928119</v>
      </c>
    </row>
    <row r="2620" spans="1:7" x14ac:dyDescent="0.25">
      <c r="A2620" s="28">
        <f>IF('weather data'!E2620&lt;=5,5,'weather data'!E2620)</f>
        <v>5</v>
      </c>
      <c r="B2620" s="4">
        <f>IF(A2620=5,0,1)*0.54+0.25*24.6*(Hilfstabelle!A2620-5)/1000</f>
        <v>0</v>
      </c>
      <c r="C2620" s="3">
        <f>(1213.2+(17.25*('weather data'!E2620-5)))/1000</f>
        <v>1.1759917500000001</v>
      </c>
      <c r="E2620" s="96">
        <v>1.871839254501841</v>
      </c>
      <c r="F2620" s="115">
        <v>0</v>
      </c>
      <c r="G2620" s="112">
        <f t="shared" si="40"/>
        <v>1.871839254501841</v>
      </c>
    </row>
    <row r="2621" spans="1:7" x14ac:dyDescent="0.25">
      <c r="A2621" s="28">
        <f>IF('weather data'!E2621&lt;=5,5,'weather data'!E2621)</f>
        <v>5</v>
      </c>
      <c r="B2621" s="4">
        <f>IF(A2621=5,0,1)*0.54+0.25*24.6*(Hilfstabelle!A2621-5)/1000</f>
        <v>0</v>
      </c>
      <c r="C2621" s="3">
        <f>(1213.2+(17.25*('weather data'!E2621-5)))/1000</f>
        <v>1.1695920000000002</v>
      </c>
      <c r="E2621" s="96">
        <v>1.7689109684566939</v>
      </c>
      <c r="F2621" s="115">
        <v>0</v>
      </c>
      <c r="G2621" s="112">
        <f t="shared" si="40"/>
        <v>1.7689109684566939</v>
      </c>
    </row>
    <row r="2622" spans="1:7" x14ac:dyDescent="0.25">
      <c r="A2622" s="28">
        <f>IF('weather data'!E2622&lt;=5,5,'weather data'!E2622)</f>
        <v>5</v>
      </c>
      <c r="B2622" s="4">
        <f>IF(A2622=5,0,1)*0.54+0.25*24.6*(Hilfstabelle!A2622-5)/1000</f>
        <v>0</v>
      </c>
      <c r="C2622" s="3">
        <f>(1213.2+(17.25*('weather data'!E2622-5)))/1000</f>
        <v>1.1703510000000001</v>
      </c>
      <c r="E2622" s="96">
        <v>1.6763794789817641</v>
      </c>
      <c r="F2622" s="115">
        <v>0</v>
      </c>
      <c r="G2622" s="112">
        <f t="shared" si="40"/>
        <v>1.6763794789817641</v>
      </c>
    </row>
    <row r="2623" spans="1:7" x14ac:dyDescent="0.25">
      <c r="A2623" s="28">
        <f>IF('weather data'!E2623&lt;=5,5,'weather data'!E2623)</f>
        <v>5</v>
      </c>
      <c r="B2623" s="4">
        <f>IF(A2623=5,0,1)*0.54+0.25*24.6*(Hilfstabelle!A2623-5)/1000</f>
        <v>0</v>
      </c>
      <c r="C2623" s="3">
        <f>(1213.2+(17.25*('weather data'!E2623-5)))/1000</f>
        <v>1.1991757500000002</v>
      </c>
      <c r="E2623" s="96">
        <v>1.711104779526289</v>
      </c>
      <c r="F2623" s="115">
        <v>0</v>
      </c>
      <c r="G2623" s="112">
        <f t="shared" si="40"/>
        <v>1.711104779526289</v>
      </c>
    </row>
    <row r="2624" spans="1:7" x14ac:dyDescent="0.25">
      <c r="A2624" s="28">
        <f>IF('weather data'!E2624&lt;=5,5,'weather data'!E2624)</f>
        <v>6.3849999999999998</v>
      </c>
      <c r="B2624" s="4">
        <f>IF(A2624=5,0,1)*0.54+0.25*24.6*(Hilfstabelle!A2624-5)/1000</f>
        <v>0.54851775000000003</v>
      </c>
      <c r="C2624" s="3">
        <f>(1213.2+(17.25*('weather data'!E2624-5)))/1000</f>
        <v>1.23709125</v>
      </c>
      <c r="E2624" s="96">
        <v>1.9365073291685899</v>
      </c>
      <c r="F2624" s="115">
        <v>0</v>
      </c>
      <c r="G2624" s="112">
        <f t="shared" si="40"/>
        <v>1.9365073291685899</v>
      </c>
    </row>
    <row r="2625" spans="1:7" x14ac:dyDescent="0.25">
      <c r="A2625" s="28">
        <f>IF('weather data'!E2625&lt;=5,5,'weather data'!E2625)</f>
        <v>9.7189999999999994</v>
      </c>
      <c r="B2625" s="4">
        <f>IF(A2625=5,0,1)*0.54+0.25*24.6*(Hilfstabelle!A2625-5)/1000</f>
        <v>0.56902185000000005</v>
      </c>
      <c r="C2625" s="3">
        <f>(1213.2+(17.25*('weather data'!E2625-5)))/1000</f>
        <v>1.2946027499999999</v>
      </c>
      <c r="E2625" s="96">
        <v>2.1305115531688359</v>
      </c>
      <c r="F2625" s="115">
        <v>0</v>
      </c>
      <c r="G2625" s="112">
        <f t="shared" si="40"/>
        <v>2.1305115531688359</v>
      </c>
    </row>
    <row r="2626" spans="1:7" x14ac:dyDescent="0.25">
      <c r="A2626" s="28">
        <f>IF('weather data'!E2626&lt;=5,5,'weather data'!E2626)</f>
        <v>12.294</v>
      </c>
      <c r="B2626" s="4">
        <f>IF(A2626=5,0,1)*0.54+0.25*24.6*(Hilfstabelle!A2626-5)/1000</f>
        <v>0.58485810000000005</v>
      </c>
      <c r="C2626" s="3">
        <f>(1213.2+(17.25*('weather data'!E2626-5)))/1000</f>
        <v>1.3390215000000001</v>
      </c>
      <c r="E2626" s="96">
        <v>2.5438881848006578</v>
      </c>
      <c r="F2626" s="115">
        <v>0</v>
      </c>
      <c r="G2626" s="112">
        <f t="shared" ref="G2626:G2689" si="41">F2626+E2626</f>
        <v>2.5438881848006578</v>
      </c>
    </row>
    <row r="2627" spans="1:7" x14ac:dyDescent="0.25">
      <c r="A2627" s="28">
        <f>IF('weather data'!E2627&lt;=5,5,'weather data'!E2627)</f>
        <v>13.67</v>
      </c>
      <c r="B2627" s="4">
        <f>IF(A2627=5,0,1)*0.54+0.25*24.6*(Hilfstabelle!A2627-5)/1000</f>
        <v>0.59332050000000003</v>
      </c>
      <c r="C2627" s="3">
        <f>(1213.2+(17.25*('weather data'!E2627-5)))/1000</f>
        <v>1.3627575000000001</v>
      </c>
      <c r="E2627" s="96">
        <v>2.7539034755190381</v>
      </c>
      <c r="F2627" s="115">
        <v>0</v>
      </c>
      <c r="G2627" s="112">
        <f t="shared" si="41"/>
        <v>2.7539034755190381</v>
      </c>
    </row>
    <row r="2628" spans="1:7" x14ac:dyDescent="0.25">
      <c r="A2628" s="28">
        <f>IF('weather data'!E2628&lt;=5,5,'weather data'!E2628)</f>
        <v>14.48</v>
      </c>
      <c r="B2628" s="4">
        <f>IF(A2628=5,0,1)*0.54+0.25*24.6*(Hilfstabelle!A2628-5)/1000</f>
        <v>0.598302</v>
      </c>
      <c r="C2628" s="3">
        <f>(1213.2+(17.25*('weather data'!E2628-5)))/1000</f>
        <v>1.37673</v>
      </c>
      <c r="E2628" s="96">
        <v>2.785301801161093</v>
      </c>
      <c r="F2628" s="115">
        <v>0</v>
      </c>
      <c r="G2628" s="112">
        <f t="shared" si="41"/>
        <v>2.785301801161093</v>
      </c>
    </row>
    <row r="2629" spans="1:7" x14ac:dyDescent="0.25">
      <c r="A2629" s="28">
        <f>IF('weather data'!E2629&lt;=5,5,'weather data'!E2629)</f>
        <v>15.063000000000001</v>
      </c>
      <c r="B2629" s="4">
        <f>IF(A2629=5,0,1)*0.54+0.25*24.6*(Hilfstabelle!A2629-5)/1000</f>
        <v>0.60188744999999999</v>
      </c>
      <c r="C2629" s="3">
        <f>(1213.2+(17.25*('weather data'!E2629-5)))/1000</f>
        <v>1.38678675</v>
      </c>
      <c r="E2629" s="96">
        <v>2.909231616278078</v>
      </c>
      <c r="F2629" s="115">
        <v>0</v>
      </c>
      <c r="G2629" s="112">
        <f t="shared" si="41"/>
        <v>2.909231616278078</v>
      </c>
    </row>
    <row r="2630" spans="1:7" x14ac:dyDescent="0.25">
      <c r="A2630" s="28">
        <f>IF('weather data'!E2630&lt;=5,5,'weather data'!E2630)</f>
        <v>15.436</v>
      </c>
      <c r="B2630" s="4">
        <f>IF(A2630=5,0,1)*0.54+0.25*24.6*(Hilfstabelle!A2630-5)/1000</f>
        <v>0.60418140000000009</v>
      </c>
      <c r="C2630" s="3">
        <f>(1213.2+(17.25*('weather data'!E2630-5)))/1000</f>
        <v>1.393221</v>
      </c>
      <c r="E2630" s="96">
        <v>2.898211011913649</v>
      </c>
      <c r="F2630" s="115">
        <v>0</v>
      </c>
      <c r="G2630" s="112">
        <f t="shared" si="41"/>
        <v>2.898211011913649</v>
      </c>
    </row>
    <row r="2631" spans="1:7" x14ac:dyDescent="0.25">
      <c r="A2631" s="28">
        <f>IF('weather data'!E2631&lt;=5,5,'weather data'!E2631)</f>
        <v>15.555</v>
      </c>
      <c r="B2631" s="4">
        <f>IF(A2631=5,0,1)*0.54+0.25*24.6*(Hilfstabelle!A2631-5)/1000</f>
        <v>0.60491325000000007</v>
      </c>
      <c r="C2631" s="3">
        <f>(1213.2+(17.25*('weather data'!E2631-5)))/1000</f>
        <v>1.3952737500000001</v>
      </c>
      <c r="E2631" s="96">
        <v>2.8173239345973609</v>
      </c>
      <c r="F2631" s="115">
        <v>0</v>
      </c>
      <c r="G2631" s="112">
        <f t="shared" si="41"/>
        <v>2.8173239345973609</v>
      </c>
    </row>
    <row r="2632" spans="1:7" x14ac:dyDescent="0.25">
      <c r="A2632" s="28">
        <f>IF('weather data'!E2632&lt;=5,5,'weather data'!E2632)</f>
        <v>15.420999999999999</v>
      </c>
      <c r="B2632" s="4">
        <f>IF(A2632=5,0,1)*0.54+0.25*24.6*(Hilfstabelle!A2632-5)/1000</f>
        <v>0.60408915000000007</v>
      </c>
      <c r="C2632" s="3">
        <f>(1213.2+(17.25*('weather data'!E2632-5)))/1000</f>
        <v>1.3929622500000001</v>
      </c>
      <c r="E2632" s="96">
        <v>2.7711621578255978</v>
      </c>
      <c r="F2632" s="115">
        <v>0</v>
      </c>
      <c r="G2632" s="112">
        <f t="shared" si="41"/>
        <v>2.7711621578255978</v>
      </c>
    </row>
    <row r="2633" spans="1:7" x14ac:dyDescent="0.25">
      <c r="A2633" s="28">
        <f>IF('weather data'!E2633&lt;=5,5,'weather data'!E2633)</f>
        <v>14.944000000000001</v>
      </c>
      <c r="B2633" s="4">
        <f>IF(A2633=5,0,1)*0.54+0.25*24.6*(Hilfstabelle!A2633-5)/1000</f>
        <v>0.60115560000000001</v>
      </c>
      <c r="C2633" s="3">
        <f>(1213.2+(17.25*('weather data'!E2633-5)))/1000</f>
        <v>1.3847340000000001</v>
      </c>
      <c r="E2633" s="96">
        <v>2.7755288123850899</v>
      </c>
      <c r="F2633" s="115">
        <v>0</v>
      </c>
      <c r="G2633" s="112">
        <f t="shared" si="41"/>
        <v>2.7755288123850899</v>
      </c>
    </row>
    <row r="2634" spans="1:7" x14ac:dyDescent="0.25">
      <c r="A2634" s="28">
        <f>IF('weather data'!E2634&lt;=5,5,'weather data'!E2634)</f>
        <v>13.912000000000001</v>
      </c>
      <c r="B2634" s="4">
        <f>IF(A2634=5,0,1)*0.54+0.25*24.6*(Hilfstabelle!A2634-5)/1000</f>
        <v>0.59480880000000003</v>
      </c>
      <c r="C2634" s="3">
        <f>(1213.2+(17.25*('weather data'!E2634-5)))/1000</f>
        <v>1.366932</v>
      </c>
      <c r="E2634" s="96">
        <v>2.7684589907173418</v>
      </c>
      <c r="F2634" s="115">
        <v>0</v>
      </c>
      <c r="G2634" s="112">
        <f t="shared" si="41"/>
        <v>2.7684589907173418</v>
      </c>
    </row>
    <row r="2635" spans="1:7" x14ac:dyDescent="0.25">
      <c r="A2635" s="28">
        <f>IF('weather data'!E2635&lt;=5,5,'weather data'!E2635)</f>
        <v>11.651</v>
      </c>
      <c r="B2635" s="4">
        <f>IF(A2635=5,0,1)*0.54+0.25*24.6*(Hilfstabelle!A2635-5)/1000</f>
        <v>0.58090364999999999</v>
      </c>
      <c r="C2635" s="3">
        <f>(1213.2+(17.25*('weather data'!E2635-5)))/1000</f>
        <v>1.32792975</v>
      </c>
      <c r="E2635" s="96">
        <v>2.8092144332725919</v>
      </c>
      <c r="F2635" s="115">
        <v>0</v>
      </c>
      <c r="G2635" s="112">
        <f t="shared" si="41"/>
        <v>2.8092144332725919</v>
      </c>
    </row>
    <row r="2636" spans="1:7" x14ac:dyDescent="0.25">
      <c r="A2636" s="28">
        <f>IF('weather data'!E2636&lt;=5,5,'weather data'!E2636)</f>
        <v>9.5850000000000009</v>
      </c>
      <c r="B2636" s="4">
        <f>IF(A2636=5,0,1)*0.54+0.25*24.6*(Hilfstabelle!A2636-5)/1000</f>
        <v>0.56819775000000006</v>
      </c>
      <c r="C2636" s="3">
        <f>(1213.2+(17.25*('weather data'!E2636-5)))/1000</f>
        <v>1.2922912499999999</v>
      </c>
      <c r="E2636" s="96">
        <v>2.8557920819071629</v>
      </c>
      <c r="F2636" s="115">
        <v>0</v>
      </c>
      <c r="G2636" s="112">
        <f t="shared" si="41"/>
        <v>2.8557920819071629</v>
      </c>
    </row>
    <row r="2637" spans="1:7" x14ac:dyDescent="0.25">
      <c r="A2637" s="28">
        <f>IF('weather data'!E2637&lt;=5,5,'weather data'!E2637)</f>
        <v>9.0879999999999992</v>
      </c>
      <c r="B2637" s="4">
        <f>IF(A2637=5,0,1)*0.54+0.25*24.6*(Hilfstabelle!A2637-5)/1000</f>
        <v>0.56514120000000001</v>
      </c>
      <c r="C2637" s="3">
        <f>(1213.2+(17.25*('weather data'!E2637-5)))/1000</f>
        <v>1.2837180000000001</v>
      </c>
      <c r="E2637" s="96">
        <v>2.6626196016325339</v>
      </c>
      <c r="F2637" s="115">
        <v>0</v>
      </c>
      <c r="G2637" s="112">
        <f t="shared" si="41"/>
        <v>2.6626196016325339</v>
      </c>
    </row>
    <row r="2638" spans="1:7" x14ac:dyDescent="0.25">
      <c r="A2638" s="28">
        <f>IF('weather data'!E2638&lt;=5,5,'weather data'!E2638)</f>
        <v>8.7370000000000001</v>
      </c>
      <c r="B2638" s="4">
        <f>IF(A2638=5,0,1)*0.54+0.25*24.6*(Hilfstabelle!A2638-5)/1000</f>
        <v>0.56298255000000008</v>
      </c>
      <c r="C2638" s="3">
        <f>(1213.2+(17.25*('weather data'!E2638-5)))/1000</f>
        <v>1.27766325</v>
      </c>
      <c r="E2638" s="96">
        <v>2.5185200011693292</v>
      </c>
      <c r="F2638" s="115">
        <v>0</v>
      </c>
      <c r="G2638" s="112">
        <f t="shared" si="41"/>
        <v>2.5185200011693292</v>
      </c>
    </row>
    <row r="2639" spans="1:7" x14ac:dyDescent="0.25">
      <c r="A2639" s="28">
        <f>IF('weather data'!E2639&lt;=5,5,'weather data'!E2639)</f>
        <v>8.32</v>
      </c>
      <c r="B2639" s="4">
        <f>IF(A2639=5,0,1)*0.54+0.25*24.6*(Hilfstabelle!A2639-5)/1000</f>
        <v>0.56041800000000008</v>
      </c>
      <c r="C2639" s="3">
        <f>(1213.2+(17.25*('weather data'!E2639-5)))/1000</f>
        <v>1.27047</v>
      </c>
      <c r="E2639" s="96">
        <v>2.3166142117757178</v>
      </c>
      <c r="F2639" s="115">
        <v>0</v>
      </c>
      <c r="G2639" s="112">
        <f t="shared" si="41"/>
        <v>2.3166142117757178</v>
      </c>
    </row>
    <row r="2640" spans="1:7" x14ac:dyDescent="0.25">
      <c r="A2640" s="28">
        <f>IF('weather data'!E2640&lt;=5,5,'weather data'!E2640)</f>
        <v>7.9989999999999997</v>
      </c>
      <c r="B2640" s="4">
        <f>IF(A2640=5,0,1)*0.54+0.25*24.6*(Hilfstabelle!A2640-5)/1000</f>
        <v>0.55844385000000007</v>
      </c>
      <c r="C2640" s="3">
        <f>(1213.2+(17.25*('weather data'!E2640-5)))/1000</f>
        <v>1.2649327500000001</v>
      </c>
      <c r="E2640" s="96">
        <v>2.0947465729672898</v>
      </c>
      <c r="F2640" s="115">
        <v>0</v>
      </c>
      <c r="G2640" s="112">
        <f t="shared" si="41"/>
        <v>2.0947465729672898</v>
      </c>
    </row>
    <row r="2641" spans="1:7" x14ac:dyDescent="0.25">
      <c r="A2641" s="28">
        <f>IF('weather data'!E2641&lt;=5,5,'weather data'!E2641)</f>
        <v>7.6369999999999996</v>
      </c>
      <c r="B2641" s="4">
        <f>IF(A2641=5,0,1)*0.54+0.25*24.6*(Hilfstabelle!A2641-5)/1000</f>
        <v>0.55621755000000006</v>
      </c>
      <c r="C2641" s="3">
        <f>(1213.2+(17.25*('weather data'!E2641-5)))/1000</f>
        <v>1.2586882500000001</v>
      </c>
      <c r="E2641" s="96">
        <v>1.971232629713114</v>
      </c>
      <c r="F2641" s="115">
        <v>0</v>
      </c>
      <c r="G2641" s="112">
        <f t="shared" si="41"/>
        <v>1.971232629713114</v>
      </c>
    </row>
    <row r="2642" spans="1:7" x14ac:dyDescent="0.25">
      <c r="A2642" s="28">
        <f>IF('weather data'!E2642&lt;=5,5,'weather data'!E2642)</f>
        <v>7.2320000000000002</v>
      </c>
      <c r="B2642" s="4">
        <f>IF(A2642=5,0,1)*0.54+0.25*24.6*(Hilfstabelle!A2642-5)/1000</f>
        <v>0.55372680000000007</v>
      </c>
      <c r="C2642" s="3">
        <f>(1213.2+(17.25*('weather data'!E2642-5)))/1000</f>
        <v>1.2517020000000001</v>
      </c>
      <c r="E2642" s="96">
        <v>1.8701757670506061</v>
      </c>
      <c r="F2642" s="115">
        <v>0</v>
      </c>
      <c r="G2642" s="112">
        <f t="shared" si="41"/>
        <v>1.8701757670506061</v>
      </c>
    </row>
    <row r="2643" spans="1:7" x14ac:dyDescent="0.25">
      <c r="A2643" s="28">
        <f>IF('weather data'!E2643&lt;=5,5,'weather data'!E2643)</f>
        <v>6.7930000000000001</v>
      </c>
      <c r="B2643" s="4">
        <f>IF(A2643=5,0,1)*0.54+0.25*24.6*(Hilfstabelle!A2643-5)/1000</f>
        <v>0.55102695000000002</v>
      </c>
      <c r="C2643" s="3">
        <f>(1213.2+(17.25*('weather data'!E2643-5)))/1000</f>
        <v>1.2441292499999999</v>
      </c>
      <c r="E2643" s="96">
        <v>1.8512535972928119</v>
      </c>
      <c r="F2643" s="115">
        <v>0</v>
      </c>
      <c r="G2643" s="112">
        <f t="shared" si="41"/>
        <v>1.8512535972928119</v>
      </c>
    </row>
    <row r="2644" spans="1:7" x14ac:dyDescent="0.25">
      <c r="A2644" s="28">
        <f>IF('weather data'!E2644&lt;=5,5,'weather data'!E2644)</f>
        <v>6.3380000000000001</v>
      </c>
      <c r="B2644" s="4">
        <f>IF(A2644=5,0,1)*0.54+0.25*24.6*(Hilfstabelle!A2644-5)/1000</f>
        <v>0.54822870000000001</v>
      </c>
      <c r="C2644" s="3">
        <f>(1213.2+(17.25*('weather data'!E2644-5)))/1000</f>
        <v>1.2362805000000001</v>
      </c>
      <c r="E2644" s="96">
        <v>1.871839254501841</v>
      </c>
      <c r="F2644" s="115">
        <v>0</v>
      </c>
      <c r="G2644" s="112">
        <f t="shared" si="41"/>
        <v>1.871839254501841</v>
      </c>
    </row>
    <row r="2645" spans="1:7" x14ac:dyDescent="0.25">
      <c r="A2645" s="28">
        <f>IF('weather data'!E2645&lt;=5,5,'weather data'!E2645)</f>
        <v>5.883</v>
      </c>
      <c r="B2645" s="4">
        <f>IF(A2645=5,0,1)*0.54+0.25*24.6*(Hilfstabelle!A2645-5)/1000</f>
        <v>0.54543045000000001</v>
      </c>
      <c r="C2645" s="3">
        <f>(1213.2+(17.25*('weather data'!E2645-5)))/1000</f>
        <v>1.2284317499999999</v>
      </c>
      <c r="E2645" s="96">
        <v>1.7689109684566939</v>
      </c>
      <c r="F2645" s="115">
        <v>0</v>
      </c>
      <c r="G2645" s="112">
        <f t="shared" si="41"/>
        <v>1.7689109684566939</v>
      </c>
    </row>
    <row r="2646" spans="1:7" x14ac:dyDescent="0.25">
      <c r="A2646" s="28">
        <f>IF('weather data'!E2646&lt;=5,5,'weather data'!E2646)</f>
        <v>5.7320000000000002</v>
      </c>
      <c r="B2646" s="4">
        <f>IF(A2646=5,0,1)*0.54+0.25*24.6*(Hilfstabelle!A2646-5)/1000</f>
        <v>0.54450180000000004</v>
      </c>
      <c r="C2646" s="3">
        <f>(1213.2+(17.25*('weather data'!E2646-5)))/1000</f>
        <v>1.225827</v>
      </c>
      <c r="E2646" s="96">
        <v>1.6763794789817641</v>
      </c>
      <c r="F2646" s="115">
        <v>0</v>
      </c>
      <c r="G2646" s="112">
        <f t="shared" si="41"/>
        <v>1.6763794789817641</v>
      </c>
    </row>
    <row r="2647" spans="1:7" x14ac:dyDescent="0.25">
      <c r="A2647" s="28">
        <f>IF('weather data'!E2647&lt;=5,5,'weather data'!E2647)</f>
        <v>7.1130000000000004</v>
      </c>
      <c r="B2647" s="4">
        <f>IF(A2647=5,0,1)*0.54+0.25*24.6*(Hilfstabelle!A2647-5)/1000</f>
        <v>0.55299494999999999</v>
      </c>
      <c r="C2647" s="3">
        <f>(1213.2+(17.25*('weather data'!E2647-5)))/1000</f>
        <v>1.24964925</v>
      </c>
      <c r="E2647" s="96">
        <v>1.711104779526289</v>
      </c>
      <c r="F2647" s="115">
        <v>0</v>
      </c>
      <c r="G2647" s="112">
        <f t="shared" si="41"/>
        <v>1.711104779526289</v>
      </c>
    </row>
    <row r="2648" spans="1:7" x14ac:dyDescent="0.25">
      <c r="A2648" s="28">
        <f>IF('weather data'!E2648&lt;=5,5,'weather data'!E2648)</f>
        <v>8.6329999999999991</v>
      </c>
      <c r="B2648" s="4">
        <f>IF(A2648=5,0,1)*0.54+0.25*24.6*(Hilfstabelle!A2648-5)/1000</f>
        <v>0.56234295000000001</v>
      </c>
      <c r="C2648" s="3">
        <f>(1213.2+(17.25*('weather data'!E2648-5)))/1000</f>
        <v>1.27586925</v>
      </c>
      <c r="E2648" s="96">
        <v>1.9365073291685899</v>
      </c>
      <c r="F2648" s="115">
        <v>0</v>
      </c>
      <c r="G2648" s="112">
        <f t="shared" si="41"/>
        <v>1.9365073291685899</v>
      </c>
    </row>
    <row r="2649" spans="1:7" x14ac:dyDescent="0.25">
      <c r="A2649" s="28">
        <f>IF('weather data'!E2649&lt;=5,5,'weather data'!E2649)</f>
        <v>10.552</v>
      </c>
      <c r="B2649" s="4">
        <f>IF(A2649=5,0,1)*0.54+0.25*24.6*(Hilfstabelle!A2649-5)/1000</f>
        <v>0.57414480000000001</v>
      </c>
      <c r="C2649" s="3">
        <f>(1213.2+(17.25*('weather data'!E2649-5)))/1000</f>
        <v>1.308972</v>
      </c>
      <c r="E2649" s="96">
        <v>2.1305115531688359</v>
      </c>
      <c r="F2649" s="115">
        <v>0</v>
      </c>
      <c r="G2649" s="112">
        <f t="shared" si="41"/>
        <v>2.1305115531688359</v>
      </c>
    </row>
    <row r="2650" spans="1:7" x14ac:dyDescent="0.25">
      <c r="A2650" s="28">
        <f>IF('weather data'!E2650&lt;=5,5,'weather data'!E2650)</f>
        <v>12.069000000000001</v>
      </c>
      <c r="B2650" s="4">
        <f>IF(A2650=5,0,1)*0.54+0.25*24.6*(Hilfstabelle!A2650-5)/1000</f>
        <v>0.58347435000000003</v>
      </c>
      <c r="C2650" s="3">
        <f>(1213.2+(17.25*('weather data'!E2650-5)))/1000</f>
        <v>1.3351402500000003</v>
      </c>
      <c r="E2650" s="96">
        <v>2.5438881848006578</v>
      </c>
      <c r="F2650" s="115">
        <v>0</v>
      </c>
      <c r="G2650" s="112">
        <f t="shared" si="41"/>
        <v>2.5438881848006578</v>
      </c>
    </row>
    <row r="2651" spans="1:7" x14ac:dyDescent="0.25">
      <c r="A2651" s="28">
        <f>IF('weather data'!E2651&lt;=5,5,'weather data'!E2651)</f>
        <v>13.346</v>
      </c>
      <c r="B2651" s="4">
        <f>IF(A2651=5,0,1)*0.54+0.25*24.6*(Hilfstabelle!A2651-5)/1000</f>
        <v>0.59132790000000002</v>
      </c>
      <c r="C2651" s="3">
        <f>(1213.2+(17.25*('weather data'!E2651-5)))/1000</f>
        <v>1.3571685</v>
      </c>
      <c r="E2651" s="96">
        <v>2.7539034755190381</v>
      </c>
      <c r="F2651" s="115">
        <v>0</v>
      </c>
      <c r="G2651" s="112">
        <f t="shared" si="41"/>
        <v>2.7539034755190381</v>
      </c>
    </row>
    <row r="2652" spans="1:7" x14ac:dyDescent="0.25">
      <c r="A2652" s="28">
        <f>IF('weather data'!E2652&lt;=5,5,'weather data'!E2652)</f>
        <v>14.242000000000001</v>
      </c>
      <c r="B2652" s="4">
        <f>IF(A2652=5,0,1)*0.54+0.25*24.6*(Hilfstabelle!A2652-5)/1000</f>
        <v>0.59683830000000004</v>
      </c>
      <c r="C2652" s="3">
        <f>(1213.2+(17.25*('weather data'!E2652-5)))/1000</f>
        <v>1.3726245000000001</v>
      </c>
      <c r="E2652" s="96">
        <v>2.785301801161093</v>
      </c>
      <c r="F2652" s="115">
        <v>0</v>
      </c>
      <c r="G2652" s="112">
        <f t="shared" si="41"/>
        <v>2.785301801161093</v>
      </c>
    </row>
    <row r="2653" spans="1:7" x14ac:dyDescent="0.25">
      <c r="A2653" s="28">
        <f>IF('weather data'!E2653&lt;=5,5,'weather data'!E2653)</f>
        <v>14.52</v>
      </c>
      <c r="B2653" s="4">
        <f>IF(A2653=5,0,1)*0.54+0.25*24.6*(Hilfstabelle!A2653-5)/1000</f>
        <v>0.59854800000000008</v>
      </c>
      <c r="C2653" s="3">
        <f>(1213.2+(17.25*('weather data'!E2653-5)))/1000</f>
        <v>1.3774200000000001</v>
      </c>
      <c r="E2653" s="96">
        <v>2.909231616278078</v>
      </c>
      <c r="F2653" s="115">
        <v>0</v>
      </c>
      <c r="G2653" s="112">
        <f t="shared" si="41"/>
        <v>2.909231616278078</v>
      </c>
    </row>
    <row r="2654" spans="1:7" x14ac:dyDescent="0.25">
      <c r="A2654" s="28">
        <f>IF('weather data'!E2654&lt;=5,5,'weather data'!E2654)</f>
        <v>14.367000000000001</v>
      </c>
      <c r="B2654" s="4">
        <f>IF(A2654=5,0,1)*0.54+0.25*24.6*(Hilfstabelle!A2654-5)/1000</f>
        <v>0.59760705000000003</v>
      </c>
      <c r="C2654" s="3">
        <f>(1213.2+(17.25*('weather data'!E2654-5)))/1000</f>
        <v>1.3747807500000002</v>
      </c>
      <c r="E2654" s="96">
        <v>2.898211011913649</v>
      </c>
      <c r="F2654" s="115">
        <v>0</v>
      </c>
      <c r="G2654" s="112">
        <f t="shared" si="41"/>
        <v>2.898211011913649</v>
      </c>
    </row>
    <row r="2655" spans="1:7" x14ac:dyDescent="0.25">
      <c r="A2655" s="28">
        <f>IF('weather data'!E2655&lt;=5,5,'weather data'!E2655)</f>
        <v>14.1</v>
      </c>
      <c r="B2655" s="4">
        <f>IF(A2655=5,0,1)*0.54+0.25*24.6*(Hilfstabelle!A2655-5)/1000</f>
        <v>0.59596500000000008</v>
      </c>
      <c r="C2655" s="3">
        <f>(1213.2+(17.25*('weather data'!E2655-5)))/1000</f>
        <v>1.3701749999999999</v>
      </c>
      <c r="E2655" s="96">
        <v>2.8173239345973609</v>
      </c>
      <c r="F2655" s="115">
        <v>0</v>
      </c>
      <c r="G2655" s="112">
        <f t="shared" si="41"/>
        <v>2.8173239345973609</v>
      </c>
    </row>
    <row r="2656" spans="1:7" x14ac:dyDescent="0.25">
      <c r="A2656" s="28">
        <f>IF('weather data'!E2656&lt;=5,5,'weather data'!E2656)</f>
        <v>13.722</v>
      </c>
      <c r="B2656" s="4">
        <f>IF(A2656=5,0,1)*0.54+0.25*24.6*(Hilfstabelle!A2656-5)/1000</f>
        <v>0.59364030000000001</v>
      </c>
      <c r="C2656" s="3">
        <f>(1213.2+(17.25*('weather data'!E2656-5)))/1000</f>
        <v>1.3636545</v>
      </c>
      <c r="E2656" s="96">
        <v>2.7711621578255978</v>
      </c>
      <c r="F2656" s="115">
        <v>11</v>
      </c>
      <c r="G2656" s="112">
        <f t="shared" si="41"/>
        <v>13.771162157825598</v>
      </c>
    </row>
    <row r="2657" spans="1:7" x14ac:dyDescent="0.25">
      <c r="A2657" s="28">
        <f>IF('weather data'!E2657&lt;=5,5,'weather data'!E2657)</f>
        <v>13.097</v>
      </c>
      <c r="B2657" s="4">
        <f>IF(A2657=5,0,1)*0.54+0.25*24.6*(Hilfstabelle!A2657-5)/1000</f>
        <v>0.58979655000000009</v>
      </c>
      <c r="C2657" s="3">
        <f>(1213.2+(17.25*('weather data'!E2657-5)))/1000</f>
        <v>1.35287325</v>
      </c>
      <c r="E2657" s="96">
        <v>2.7755288123850899</v>
      </c>
      <c r="F2657" s="115">
        <v>11</v>
      </c>
      <c r="G2657" s="112">
        <f t="shared" si="41"/>
        <v>13.77552881238509</v>
      </c>
    </row>
    <row r="2658" spans="1:7" x14ac:dyDescent="0.25">
      <c r="A2658" s="28">
        <f>IF('weather data'!E2658&lt;=5,5,'weather data'!E2658)</f>
        <v>12.423</v>
      </c>
      <c r="B2658" s="4">
        <f>IF(A2658=5,0,1)*0.54+0.25*24.6*(Hilfstabelle!A2658-5)/1000</f>
        <v>0.58565145000000007</v>
      </c>
      <c r="C2658" s="3">
        <f>(1213.2+(17.25*('weather data'!E2658-5)))/1000</f>
        <v>1.34124675</v>
      </c>
      <c r="E2658" s="96">
        <v>2.7684589907173418</v>
      </c>
      <c r="F2658" s="115">
        <v>0</v>
      </c>
      <c r="G2658" s="112">
        <f t="shared" si="41"/>
        <v>2.7684589907173418</v>
      </c>
    </row>
    <row r="2659" spans="1:7" x14ac:dyDescent="0.25">
      <c r="A2659" s="28">
        <f>IF('weather data'!E2659&lt;=5,5,'weather data'!E2659)</f>
        <v>10.835000000000001</v>
      </c>
      <c r="B2659" s="4">
        <f>IF(A2659=5,0,1)*0.54+0.25*24.6*(Hilfstabelle!A2659-5)/1000</f>
        <v>0.57588525000000002</v>
      </c>
      <c r="C2659" s="3">
        <f>(1213.2+(17.25*('weather data'!E2659-5)))/1000</f>
        <v>1.31385375</v>
      </c>
      <c r="E2659" s="96">
        <v>2.8092144332725919</v>
      </c>
      <c r="F2659" s="115">
        <v>0</v>
      </c>
      <c r="G2659" s="112">
        <f t="shared" si="41"/>
        <v>2.8092144332725919</v>
      </c>
    </row>
    <row r="2660" spans="1:7" x14ac:dyDescent="0.25">
      <c r="A2660" s="28">
        <f>IF('weather data'!E2660&lt;=5,5,'weather data'!E2660)</f>
        <v>9.1080000000000005</v>
      </c>
      <c r="B2660" s="4">
        <f>IF(A2660=5,0,1)*0.54+0.25*24.6*(Hilfstabelle!A2660-5)/1000</f>
        <v>0.56526419999999999</v>
      </c>
      <c r="C2660" s="3">
        <f>(1213.2+(17.25*('weather data'!E2660-5)))/1000</f>
        <v>1.2840630000000002</v>
      </c>
      <c r="E2660" s="96">
        <v>2.8557920819071629</v>
      </c>
      <c r="F2660" s="115">
        <v>0</v>
      </c>
      <c r="G2660" s="112">
        <f t="shared" si="41"/>
        <v>2.8557920819071629</v>
      </c>
    </row>
    <row r="2661" spans="1:7" x14ac:dyDescent="0.25">
      <c r="A2661" s="28">
        <f>IF('weather data'!E2661&lt;=5,5,'weather data'!E2661)</f>
        <v>8.7989999999999995</v>
      </c>
      <c r="B2661" s="4">
        <f>IF(A2661=5,0,1)*0.54+0.25*24.6*(Hilfstabelle!A2661-5)/1000</f>
        <v>0.56336385</v>
      </c>
      <c r="C2661" s="3">
        <f>(1213.2+(17.25*('weather data'!E2661-5)))/1000</f>
        <v>1.2787327500000001</v>
      </c>
      <c r="E2661" s="96">
        <v>2.6626196016325339</v>
      </c>
      <c r="F2661" s="115">
        <v>0</v>
      </c>
      <c r="G2661" s="112">
        <f t="shared" si="41"/>
        <v>2.6626196016325339</v>
      </c>
    </row>
    <row r="2662" spans="1:7" x14ac:dyDescent="0.25">
      <c r="A2662" s="28">
        <f>IF('weather data'!E2662&lt;=5,5,'weather data'!E2662)</f>
        <v>8.8170000000000002</v>
      </c>
      <c r="B2662" s="4">
        <f>IF(A2662=5,0,1)*0.54+0.25*24.6*(Hilfstabelle!A2662-5)/1000</f>
        <v>0.56347455000000002</v>
      </c>
      <c r="C2662" s="3">
        <f>(1213.2+(17.25*('weather data'!E2662-5)))/1000</f>
        <v>1.27904325</v>
      </c>
      <c r="E2662" s="96">
        <v>2.5185200011693292</v>
      </c>
      <c r="F2662" s="115">
        <v>0</v>
      </c>
      <c r="G2662" s="112">
        <f t="shared" si="41"/>
        <v>2.5185200011693292</v>
      </c>
    </row>
    <row r="2663" spans="1:7" x14ac:dyDescent="0.25">
      <c r="A2663" s="28">
        <f>IF('weather data'!E2663&lt;=5,5,'weather data'!E2663)</f>
        <v>8.0009999999999994</v>
      </c>
      <c r="B2663" s="4">
        <f>IF(A2663=5,0,1)*0.54+0.25*24.6*(Hilfstabelle!A2663-5)/1000</f>
        <v>0.55845615000000004</v>
      </c>
      <c r="C2663" s="3">
        <f>(1213.2+(17.25*('weather data'!E2663-5)))/1000</f>
        <v>1.2649672500000002</v>
      </c>
      <c r="E2663" s="96">
        <v>2.3166142117757178</v>
      </c>
      <c r="F2663" s="115">
        <v>0</v>
      </c>
      <c r="G2663" s="112">
        <f t="shared" si="41"/>
        <v>2.3166142117757178</v>
      </c>
    </row>
    <row r="2664" spans="1:7" x14ac:dyDescent="0.25">
      <c r="A2664" s="28">
        <f>IF('weather data'!E2664&lt;=5,5,'weather data'!E2664)</f>
        <v>6.77</v>
      </c>
      <c r="B2664" s="4">
        <f>IF(A2664=5,0,1)*0.54+0.25*24.6*(Hilfstabelle!A2664-5)/1000</f>
        <v>0.55088550000000003</v>
      </c>
      <c r="C2664" s="3">
        <f>(1213.2+(17.25*('weather data'!E2664-5)))/1000</f>
        <v>1.2437325000000001</v>
      </c>
      <c r="E2664" s="96">
        <v>2.0947465729672898</v>
      </c>
      <c r="F2664" s="115">
        <v>0</v>
      </c>
      <c r="G2664" s="112">
        <f t="shared" si="41"/>
        <v>2.0947465729672898</v>
      </c>
    </row>
    <row r="2665" spans="1:7" x14ac:dyDescent="0.25">
      <c r="A2665" s="28">
        <f>IF('weather data'!E2665&lt;=5,5,'weather data'!E2665)</f>
        <v>5.5640000000000001</v>
      </c>
      <c r="B2665" s="4">
        <f>IF(A2665=5,0,1)*0.54+0.25*24.6*(Hilfstabelle!A2665-5)/1000</f>
        <v>0.54346860000000008</v>
      </c>
      <c r="C2665" s="3">
        <f>(1213.2+(17.25*('weather data'!E2665-5)))/1000</f>
        <v>1.2229290000000002</v>
      </c>
      <c r="E2665" s="96">
        <v>1.971232629713114</v>
      </c>
      <c r="F2665" s="115">
        <v>0</v>
      </c>
      <c r="G2665" s="112">
        <f t="shared" si="41"/>
        <v>1.971232629713114</v>
      </c>
    </row>
    <row r="2666" spans="1:7" x14ac:dyDescent="0.25">
      <c r="A2666" s="28">
        <f>IF('weather data'!E2666&lt;=5,5,'weather data'!E2666)</f>
        <v>5.0369999999999999</v>
      </c>
      <c r="B2666" s="4">
        <f>IF(A2666=5,0,1)*0.54+0.25*24.6*(Hilfstabelle!A2666-5)/1000</f>
        <v>0.54022755</v>
      </c>
      <c r="C2666" s="3">
        <f>(1213.2+(17.25*('weather data'!E2666-5)))/1000</f>
        <v>1.21383825</v>
      </c>
      <c r="E2666" s="96">
        <v>1.941705727453698</v>
      </c>
      <c r="F2666" s="115">
        <v>0</v>
      </c>
      <c r="G2666" s="112">
        <f t="shared" si="41"/>
        <v>1.941705727453698</v>
      </c>
    </row>
    <row r="2667" spans="1:7" x14ac:dyDescent="0.25">
      <c r="A2667" s="28">
        <f>IF('weather data'!E2667&lt;=5,5,'weather data'!E2667)</f>
        <v>5</v>
      </c>
      <c r="B2667" s="4">
        <f>IF(A2667=5,0,1)*0.54+0.25*24.6*(Hilfstabelle!A2667-5)/1000</f>
        <v>0</v>
      </c>
      <c r="C2667" s="3">
        <f>(1213.2+(17.25*('weather data'!E2667-5)))/1000</f>
        <v>1.2070244999999999</v>
      </c>
      <c r="E2667" s="96">
        <v>1.9635390002511539</v>
      </c>
      <c r="F2667" s="115">
        <v>0</v>
      </c>
      <c r="G2667" s="112">
        <f t="shared" si="41"/>
        <v>1.9635390002511539</v>
      </c>
    </row>
    <row r="2668" spans="1:7" x14ac:dyDescent="0.25">
      <c r="A2668" s="28">
        <f>IF('weather data'!E2668&lt;=5,5,'weather data'!E2668)</f>
        <v>5</v>
      </c>
      <c r="B2668" s="4">
        <f>IF(A2668=5,0,1)*0.54+0.25*24.6*(Hilfstabelle!A2668-5)/1000</f>
        <v>0</v>
      </c>
      <c r="C2668" s="3">
        <f>(1213.2+(17.25*('weather data'!E2668-5)))/1000</f>
        <v>1.19914125</v>
      </c>
      <c r="E2668" s="96">
        <v>1.9706088219189011</v>
      </c>
      <c r="F2668" s="115">
        <v>0</v>
      </c>
      <c r="G2668" s="112">
        <f t="shared" si="41"/>
        <v>1.9706088219189011</v>
      </c>
    </row>
    <row r="2669" spans="1:7" x14ac:dyDescent="0.25">
      <c r="A2669" s="28">
        <f>IF('weather data'!E2669&lt;=5,5,'weather data'!E2669)</f>
        <v>5</v>
      </c>
      <c r="B2669" s="4">
        <f>IF(A2669=5,0,1)*0.54+0.25*24.6*(Hilfstabelle!A2669-5)/1000</f>
        <v>0</v>
      </c>
      <c r="C2669" s="3">
        <f>(1213.2+(17.25*('weather data'!E2669-5)))/1000</f>
        <v>1.1894985000000002</v>
      </c>
      <c r="E2669" s="96">
        <v>1.861442457931624</v>
      </c>
      <c r="F2669" s="115">
        <v>0</v>
      </c>
      <c r="G2669" s="112">
        <f t="shared" si="41"/>
        <v>1.861442457931624</v>
      </c>
    </row>
    <row r="2670" spans="1:7" x14ac:dyDescent="0.25">
      <c r="A2670" s="28">
        <f>IF('weather data'!E2670&lt;=5,5,'weather data'!E2670)</f>
        <v>5</v>
      </c>
      <c r="B2670" s="4">
        <f>IF(A2670=5,0,1)*0.54+0.25*24.6*(Hilfstabelle!A2670-5)/1000</f>
        <v>0</v>
      </c>
      <c r="C2670" s="3">
        <f>(1213.2+(17.25*('weather data'!E2670-5)))/1000</f>
        <v>1.1921204999999999</v>
      </c>
      <c r="E2670" s="96">
        <v>1.772237943359164</v>
      </c>
      <c r="F2670" s="115">
        <v>0</v>
      </c>
      <c r="G2670" s="112">
        <f t="shared" si="41"/>
        <v>1.772237943359164</v>
      </c>
    </row>
    <row r="2671" spans="1:7" x14ac:dyDescent="0.25">
      <c r="A2671" s="28">
        <f>IF('weather data'!E2671&lt;=5,5,'weather data'!E2671)</f>
        <v>5.49</v>
      </c>
      <c r="B2671" s="4">
        <f>IF(A2671=5,0,1)*0.54+0.25*24.6*(Hilfstabelle!A2671-5)/1000</f>
        <v>0.54301350000000004</v>
      </c>
      <c r="C2671" s="3">
        <f>(1213.2+(17.25*('weather data'!E2671-5)))/1000</f>
        <v>1.2216525000000003</v>
      </c>
      <c r="E2671" s="96">
        <v>1.804260076795432</v>
      </c>
      <c r="F2671" s="115">
        <v>0</v>
      </c>
      <c r="G2671" s="112">
        <f t="shared" si="41"/>
        <v>1.804260076795432</v>
      </c>
    </row>
    <row r="2672" spans="1:7" x14ac:dyDescent="0.25">
      <c r="A2672" s="28">
        <f>IF('weather data'!E2672&lt;=5,5,'weather data'!E2672)</f>
        <v>7.2610000000000001</v>
      </c>
      <c r="B2672" s="4">
        <f>IF(A2672=5,0,1)*0.54+0.25*24.6*(Hilfstabelle!A2672-5)/1000</f>
        <v>0.55390515000000007</v>
      </c>
      <c r="C2672" s="3">
        <f>(1213.2+(17.25*('weather data'!E2672-5)))/1000</f>
        <v>1.2522022500000001</v>
      </c>
      <c r="E2672" s="96">
        <v>2.015938854965047</v>
      </c>
      <c r="F2672" s="115">
        <v>0</v>
      </c>
      <c r="G2672" s="112">
        <f t="shared" si="41"/>
        <v>2.015938854965047</v>
      </c>
    </row>
    <row r="2673" spans="1:7" x14ac:dyDescent="0.25">
      <c r="A2673" s="28">
        <f>IF('weather data'!E2673&lt;=5,5,'weather data'!E2673)</f>
        <v>9.673</v>
      </c>
      <c r="B2673" s="4">
        <f>IF(A2673=5,0,1)*0.54+0.25*24.6*(Hilfstabelle!A2673-5)/1000</f>
        <v>0.56873895000000008</v>
      </c>
      <c r="C2673" s="3">
        <f>(1213.2+(17.25*('weather data'!E2673-5)))/1000</f>
        <v>1.29380925</v>
      </c>
      <c r="E2673" s="96">
        <v>2.1371655029737751</v>
      </c>
      <c r="F2673" s="115">
        <v>0</v>
      </c>
      <c r="G2673" s="112">
        <f t="shared" si="41"/>
        <v>2.1371655029737751</v>
      </c>
    </row>
    <row r="2674" spans="1:7" x14ac:dyDescent="0.25">
      <c r="A2674" s="28">
        <f>IF('weather data'!E2674&lt;=5,5,'weather data'!E2674)</f>
        <v>11.366</v>
      </c>
      <c r="B2674" s="4">
        <f>IF(A2674=5,0,1)*0.54+0.25*24.6*(Hilfstabelle!A2674-5)/1000</f>
        <v>0.57915090000000002</v>
      </c>
      <c r="C2674" s="3">
        <f>(1213.2+(17.25*('weather data'!E2674-5)))/1000</f>
        <v>1.3230135000000001</v>
      </c>
      <c r="E2674" s="96">
        <v>2.6811258995275198</v>
      </c>
      <c r="F2674" s="115">
        <v>0</v>
      </c>
      <c r="G2674" s="112">
        <f t="shared" si="41"/>
        <v>2.6811258995275198</v>
      </c>
    </row>
    <row r="2675" spans="1:7" x14ac:dyDescent="0.25">
      <c r="A2675" s="28">
        <f>IF('weather data'!E2675&lt;=5,5,'weather data'!E2675)</f>
        <v>11.862</v>
      </c>
      <c r="B2675" s="4">
        <f>IF(A2675=5,0,1)*0.54+0.25*24.6*(Hilfstabelle!A2675-5)/1000</f>
        <v>0.58220130000000003</v>
      </c>
      <c r="C2675" s="3">
        <f>(1213.2+(17.25*('weather data'!E2675-5)))/1000</f>
        <v>1.3315695000000001</v>
      </c>
      <c r="E2675" s="96">
        <v>2.9106871677979091</v>
      </c>
      <c r="F2675" s="115">
        <v>0</v>
      </c>
      <c r="G2675" s="112">
        <f t="shared" si="41"/>
        <v>2.9106871677979091</v>
      </c>
    </row>
    <row r="2676" spans="1:7" x14ac:dyDescent="0.25">
      <c r="A2676" s="28">
        <f>IF('weather data'!E2676&lt;=5,5,'weather data'!E2676)</f>
        <v>12.339</v>
      </c>
      <c r="B2676" s="4">
        <f>IF(A2676=5,0,1)*0.54+0.25*24.6*(Hilfstabelle!A2676-5)/1000</f>
        <v>0.58513484999999998</v>
      </c>
      <c r="C2676" s="3">
        <f>(1213.2+(17.25*('weather data'!E2676-5)))/1000</f>
        <v>1.33979775</v>
      </c>
      <c r="E2676" s="96">
        <v>2.877833290636024</v>
      </c>
      <c r="F2676" s="115">
        <v>0</v>
      </c>
      <c r="G2676" s="112">
        <f t="shared" si="41"/>
        <v>2.877833290636024</v>
      </c>
    </row>
    <row r="2677" spans="1:7" x14ac:dyDescent="0.25">
      <c r="A2677" s="28">
        <f>IF('weather data'!E2677&lt;=5,5,'weather data'!E2677)</f>
        <v>12.813000000000001</v>
      </c>
      <c r="B2677" s="4">
        <f>IF(A2677=5,0,1)*0.54+0.25*24.6*(Hilfstabelle!A2677-5)/1000</f>
        <v>0.58804995000000004</v>
      </c>
      <c r="C2677" s="3">
        <f>(1213.2+(17.25*('weather data'!E2677-5)))/1000</f>
        <v>1.34797425</v>
      </c>
      <c r="E2677" s="96">
        <v>2.9818012563381919</v>
      </c>
      <c r="F2677" s="115">
        <v>0</v>
      </c>
      <c r="G2677" s="112">
        <f t="shared" si="41"/>
        <v>2.9818012563381919</v>
      </c>
    </row>
    <row r="2678" spans="1:7" x14ac:dyDescent="0.25">
      <c r="A2678" s="28">
        <f>IF('weather data'!E2678&lt;=5,5,'weather data'!E2678)</f>
        <v>13.096</v>
      </c>
      <c r="B2678" s="4">
        <f>IF(A2678=5,0,1)*0.54+0.25*24.6*(Hilfstabelle!A2678-5)/1000</f>
        <v>0.58979040000000005</v>
      </c>
      <c r="C2678" s="3">
        <f>(1213.2+(17.25*('weather data'!E2678-5)))/1000</f>
        <v>1.3528560000000001</v>
      </c>
      <c r="E2678" s="96">
        <v>2.937510902949068</v>
      </c>
      <c r="F2678" s="115">
        <v>0</v>
      </c>
      <c r="G2678" s="112">
        <f t="shared" si="41"/>
        <v>2.937510902949068</v>
      </c>
    </row>
    <row r="2679" spans="1:7" x14ac:dyDescent="0.25">
      <c r="A2679" s="28">
        <f>IF('weather data'!E2679&lt;=5,5,'weather data'!E2679)</f>
        <v>12.994999999999999</v>
      </c>
      <c r="B2679" s="4">
        <f>IF(A2679=5,0,1)*0.54+0.25*24.6*(Hilfstabelle!A2679-5)/1000</f>
        <v>0.58916925000000009</v>
      </c>
      <c r="C2679" s="3">
        <f>(1213.2+(17.25*('weather data'!E2679-5)))/1000</f>
        <v>1.3511137499999999</v>
      </c>
      <c r="E2679" s="96">
        <v>2.8123334722436568</v>
      </c>
      <c r="F2679" s="115">
        <v>0</v>
      </c>
      <c r="G2679" s="112">
        <f t="shared" si="41"/>
        <v>2.8123334722436568</v>
      </c>
    </row>
    <row r="2680" spans="1:7" x14ac:dyDescent="0.25">
      <c r="A2680" s="28">
        <f>IF('weather data'!E2680&lt;=5,5,'weather data'!E2680)</f>
        <v>12.214</v>
      </c>
      <c r="B2680" s="4">
        <f>IF(A2680=5,0,1)*0.54+0.25*24.6*(Hilfstabelle!A2680-5)/1000</f>
        <v>0.5843661</v>
      </c>
      <c r="C2680" s="3">
        <f>(1213.2+(17.25*('weather data'!E2680-5)))/1000</f>
        <v>1.3376414999999999</v>
      </c>
      <c r="E2680" s="96">
        <v>2.4902407144983392</v>
      </c>
      <c r="F2680" s="115">
        <v>0</v>
      </c>
      <c r="G2680" s="112">
        <f t="shared" si="41"/>
        <v>2.4902407144983392</v>
      </c>
    </row>
    <row r="2681" spans="1:7" x14ac:dyDescent="0.25">
      <c r="A2681" s="28">
        <f>IF('weather data'!E2681&lt;=5,5,'weather data'!E2681)</f>
        <v>11.228999999999999</v>
      </c>
      <c r="B2681" s="4">
        <f>IF(A2681=5,0,1)*0.54+0.25*24.6*(Hilfstabelle!A2681-5)/1000</f>
        <v>0.57830835000000003</v>
      </c>
      <c r="C2681" s="3">
        <f>(1213.2+(17.25*('weather data'!E2681-5)))/1000</f>
        <v>1.3206502500000001</v>
      </c>
      <c r="E2681" s="96">
        <v>2.2504905855891391</v>
      </c>
      <c r="F2681" s="115">
        <v>0</v>
      </c>
      <c r="G2681" s="112">
        <f t="shared" si="41"/>
        <v>2.2504905855891391</v>
      </c>
    </row>
    <row r="2682" spans="1:7" x14ac:dyDescent="0.25">
      <c r="A2682" s="28">
        <f>IF('weather data'!E2682&lt;=5,5,'weather data'!E2682)</f>
        <v>10.308</v>
      </c>
      <c r="B2682" s="4">
        <f>IF(A2682=5,0,1)*0.54+0.25*24.6*(Hilfstabelle!A2682-5)/1000</f>
        <v>0.57264420000000005</v>
      </c>
      <c r="C2682" s="3">
        <f>(1213.2+(17.25*('weather data'!E2682-5)))/1000</f>
        <v>1.3047630000000001</v>
      </c>
      <c r="E2682" s="96">
        <v>2.1671082770959988</v>
      </c>
      <c r="F2682" s="115">
        <v>0</v>
      </c>
      <c r="G2682" s="112">
        <f t="shared" si="41"/>
        <v>2.1671082770959988</v>
      </c>
    </row>
    <row r="2683" spans="1:7" x14ac:dyDescent="0.25">
      <c r="A2683" s="28">
        <f>IF('weather data'!E2683&lt;=5,5,'weather data'!E2683)</f>
        <v>9.141</v>
      </c>
      <c r="B2683" s="4">
        <f>IF(A2683=5,0,1)*0.54+0.25*24.6*(Hilfstabelle!A2683-5)/1000</f>
        <v>0.56546715000000003</v>
      </c>
      <c r="C2683" s="3">
        <f>(1213.2+(17.25*('weather data'!E2683-5)))/1000</f>
        <v>1.28463225</v>
      </c>
      <c r="E2683" s="96">
        <v>2.263382613336208</v>
      </c>
      <c r="F2683" s="115">
        <v>0</v>
      </c>
      <c r="G2683" s="112">
        <f t="shared" si="41"/>
        <v>2.263382613336208</v>
      </c>
    </row>
    <row r="2684" spans="1:7" x14ac:dyDescent="0.25">
      <c r="A2684" s="28">
        <f>IF('weather data'!E2684&lt;=5,5,'weather data'!E2684)</f>
        <v>7.3220000000000001</v>
      </c>
      <c r="B2684" s="4">
        <f>IF(A2684=5,0,1)*0.54+0.25*24.6*(Hilfstabelle!A2684-5)/1000</f>
        <v>0.55428030000000006</v>
      </c>
      <c r="C2684" s="3">
        <f>(1213.2+(17.25*('weather data'!E2684-5)))/1000</f>
        <v>1.2532544999999999</v>
      </c>
      <c r="E2684" s="96">
        <v>2.2488270981379039</v>
      </c>
      <c r="F2684" s="115">
        <v>0</v>
      </c>
      <c r="G2684" s="112">
        <f t="shared" si="41"/>
        <v>2.2488270981379039</v>
      </c>
    </row>
    <row r="2685" spans="1:7" x14ac:dyDescent="0.25">
      <c r="A2685" s="28">
        <f>IF('weather data'!E2685&lt;=5,5,'weather data'!E2685)</f>
        <v>6.41</v>
      </c>
      <c r="B2685" s="4">
        <f>IF(A2685=5,0,1)*0.54+0.25*24.6*(Hilfstabelle!A2685-5)/1000</f>
        <v>0.54867150000000009</v>
      </c>
      <c r="C2685" s="3">
        <f>(1213.2+(17.25*('weather data'!E2685-5)))/1000</f>
        <v>1.2375225000000001</v>
      </c>
      <c r="E2685" s="96">
        <v>2.2473715466180741</v>
      </c>
      <c r="F2685" s="115">
        <v>0</v>
      </c>
      <c r="G2685" s="112">
        <f t="shared" si="41"/>
        <v>2.2473715466180741</v>
      </c>
    </row>
    <row r="2686" spans="1:7" x14ac:dyDescent="0.25">
      <c r="A2686" s="28">
        <f>IF('weather data'!E2686&lt;=5,5,'weather data'!E2686)</f>
        <v>5.6269999999999998</v>
      </c>
      <c r="B2686" s="4">
        <f>IF(A2686=5,0,1)*0.54+0.25*24.6*(Hilfstabelle!A2686-5)/1000</f>
        <v>0.54385605000000004</v>
      </c>
      <c r="C2686" s="3">
        <f>(1213.2+(17.25*('weather data'!E2686-5)))/1000</f>
        <v>1.22401575</v>
      </c>
      <c r="E2686" s="96">
        <v>2.3538347434970941</v>
      </c>
      <c r="F2686" s="115">
        <v>0</v>
      </c>
      <c r="G2686" s="112">
        <f t="shared" si="41"/>
        <v>2.3538347434970941</v>
      </c>
    </row>
    <row r="2687" spans="1:7" x14ac:dyDescent="0.25">
      <c r="A2687" s="28">
        <f>IF('weather data'!E2687&lt;=5,5,'weather data'!E2687)</f>
        <v>5</v>
      </c>
      <c r="B2687" s="4">
        <f>IF(A2687=5,0,1)*0.54+0.25*24.6*(Hilfstabelle!A2687-5)/1000</f>
        <v>0</v>
      </c>
      <c r="C2687" s="3">
        <f>(1213.2+(17.25*('weather data'!E2687-5)))/1000</f>
        <v>1.2103020000000002</v>
      </c>
      <c r="E2687" s="96">
        <v>2.2180525802900619</v>
      </c>
      <c r="F2687" s="115">
        <v>0</v>
      </c>
      <c r="G2687" s="112">
        <f t="shared" si="41"/>
        <v>2.2180525802900619</v>
      </c>
    </row>
    <row r="2688" spans="1:7" x14ac:dyDescent="0.25">
      <c r="A2688" s="28">
        <f>IF('weather data'!E2688&lt;=5,5,'weather data'!E2688)</f>
        <v>5</v>
      </c>
      <c r="B2688" s="4">
        <f>IF(A2688=5,0,1)*0.54+0.25*24.6*(Hilfstabelle!A2688-5)/1000</f>
        <v>0</v>
      </c>
      <c r="C2688" s="3">
        <f>(1213.2+(17.25*('weather data'!E2688-5)))/1000</f>
        <v>1.1968125000000001</v>
      </c>
      <c r="E2688" s="96">
        <v>2.0250880359468368</v>
      </c>
      <c r="F2688" s="115">
        <v>0</v>
      </c>
      <c r="G2688" s="112">
        <f t="shared" si="41"/>
        <v>2.0250880359468368</v>
      </c>
    </row>
    <row r="2689" spans="1:7" x14ac:dyDescent="0.25">
      <c r="A2689" s="28">
        <f>IF('weather data'!E2689&lt;=5,5,'weather data'!E2689)</f>
        <v>5</v>
      </c>
      <c r="B2689" s="4">
        <f>IF(A2689=5,0,1)*0.54+0.25*24.6*(Hilfstabelle!A2689-5)/1000</f>
        <v>0</v>
      </c>
      <c r="C2689" s="3">
        <f>(1213.2+(17.25*('weather data'!E2689-5)))/1000</f>
        <v>1.1854275000000001</v>
      </c>
      <c r="E2689" s="96">
        <v>1.8834836666604839</v>
      </c>
      <c r="F2689" s="115">
        <v>0</v>
      </c>
      <c r="G2689" s="112">
        <f t="shared" si="41"/>
        <v>1.8834836666604839</v>
      </c>
    </row>
    <row r="2690" spans="1:7" x14ac:dyDescent="0.25">
      <c r="A2690" s="28">
        <f>IF('weather data'!E2690&lt;=5,5,'weather data'!E2690)</f>
        <v>5</v>
      </c>
      <c r="B2690" s="4">
        <f>IF(A2690=5,0,1)*0.54+0.25*24.6*(Hilfstabelle!A2690-5)/1000</f>
        <v>0</v>
      </c>
      <c r="C2690" s="3">
        <f>(1213.2+(17.25*('weather data'!E2690-5)))/1000</f>
        <v>1.175664</v>
      </c>
      <c r="E2690" s="96">
        <v>1.819855271650757</v>
      </c>
      <c r="F2690" s="115">
        <v>0</v>
      </c>
      <c r="G2690" s="112">
        <f t="shared" ref="G2690:G2753" si="42">F2690+E2690</f>
        <v>1.819855271650757</v>
      </c>
    </row>
    <row r="2691" spans="1:7" x14ac:dyDescent="0.25">
      <c r="A2691" s="28">
        <f>IF('weather data'!E2691&lt;=5,5,'weather data'!E2691)</f>
        <v>5</v>
      </c>
      <c r="B2691" s="4">
        <f>IF(A2691=5,0,1)*0.54+0.25*24.6*(Hilfstabelle!A2691-5)/1000</f>
        <v>0</v>
      </c>
      <c r="C2691" s="3">
        <f>(1213.2+(17.25*('weather data'!E2691-5)))/1000</f>
        <v>1.1668147499999999</v>
      </c>
      <c r="E2691" s="96">
        <v>1.8439758396936601</v>
      </c>
      <c r="F2691" s="115">
        <v>0</v>
      </c>
      <c r="G2691" s="112">
        <f t="shared" si="42"/>
        <v>1.8439758396936601</v>
      </c>
    </row>
    <row r="2692" spans="1:7" x14ac:dyDescent="0.25">
      <c r="A2692" s="28">
        <f>IF('weather data'!E2692&lt;=5,5,'weather data'!E2692)</f>
        <v>5</v>
      </c>
      <c r="B2692" s="4">
        <f>IF(A2692=5,0,1)*0.54+0.25*24.6*(Hilfstabelle!A2692-5)/1000</f>
        <v>0</v>
      </c>
      <c r="C2692" s="3">
        <f>(1213.2+(17.25*('weather data'!E2692-5)))/1000</f>
        <v>1.1595869999999999</v>
      </c>
      <c r="E2692" s="96">
        <v>1.888474129014188</v>
      </c>
      <c r="F2692" s="115">
        <v>0</v>
      </c>
      <c r="G2692" s="112">
        <f t="shared" si="42"/>
        <v>1.888474129014188</v>
      </c>
    </row>
    <row r="2693" spans="1:7" x14ac:dyDescent="0.25">
      <c r="A2693" s="28">
        <f>IF('weather data'!E2693&lt;=5,5,'weather data'!E2693)</f>
        <v>5</v>
      </c>
      <c r="B2693" s="4">
        <f>IF(A2693=5,0,1)*0.54+0.25*24.6*(Hilfstabelle!A2693-5)/1000</f>
        <v>0</v>
      </c>
      <c r="C2693" s="3">
        <f>(1213.2+(17.25*('weather data'!E2693-5)))/1000</f>
        <v>1.1628300000000003</v>
      </c>
      <c r="E2693" s="96">
        <v>1.793031536499597</v>
      </c>
      <c r="F2693" s="115">
        <v>0</v>
      </c>
      <c r="G2693" s="112">
        <f t="shared" si="42"/>
        <v>1.793031536499597</v>
      </c>
    </row>
    <row r="2694" spans="1:7" x14ac:dyDescent="0.25">
      <c r="A2694" s="28">
        <f>IF('weather data'!E2694&lt;=5,5,'weather data'!E2694)</f>
        <v>5</v>
      </c>
      <c r="B2694" s="4">
        <f>IF(A2694=5,0,1)*0.54+0.25*24.6*(Hilfstabelle!A2694-5)/1000</f>
        <v>0</v>
      </c>
      <c r="C2694" s="3">
        <f>(1213.2+(17.25*('weather data'!E2694-5)))/1000</f>
        <v>1.180218</v>
      </c>
      <c r="E2694" s="96">
        <v>1.725660294724592</v>
      </c>
      <c r="F2694" s="115">
        <v>0</v>
      </c>
      <c r="G2694" s="112">
        <f t="shared" si="42"/>
        <v>1.725660294724592</v>
      </c>
    </row>
    <row r="2695" spans="1:7" x14ac:dyDescent="0.25">
      <c r="A2695" s="28">
        <f>IF('weather data'!E2695&lt;=5,5,'weather data'!E2695)</f>
        <v>5</v>
      </c>
      <c r="B2695" s="4">
        <f>IF(A2695=5,0,1)*0.54+0.25*24.6*(Hilfstabelle!A2695-5)/1000</f>
        <v>0</v>
      </c>
      <c r="C2695" s="3">
        <f>(1213.2+(17.25*('weather data'!E2695-5)))/1000</f>
        <v>1.1949494999999999</v>
      </c>
      <c r="E2695" s="96">
        <v>1.7622570186517561</v>
      </c>
      <c r="F2695" s="115">
        <v>0</v>
      </c>
      <c r="G2695" s="112">
        <f t="shared" si="42"/>
        <v>1.7622570186517561</v>
      </c>
    </row>
    <row r="2696" spans="1:7" x14ac:dyDescent="0.25">
      <c r="A2696" s="28">
        <f>IF('weather data'!E2696&lt;=5,5,'weather data'!E2696)</f>
        <v>5.407</v>
      </c>
      <c r="B2696" s="4">
        <f>IF(A2696=5,0,1)*0.54+0.25*24.6*(Hilfstabelle!A2696-5)/1000</f>
        <v>0.54250304999999999</v>
      </c>
      <c r="C2696" s="3">
        <f>(1213.2+(17.25*('weather data'!E2696-5)))/1000</f>
        <v>1.22022075</v>
      </c>
      <c r="E2696" s="96">
        <v>1.9458644460817851</v>
      </c>
      <c r="F2696" s="115">
        <v>0</v>
      </c>
      <c r="G2696" s="112">
        <f t="shared" si="42"/>
        <v>1.9458644460817851</v>
      </c>
    </row>
    <row r="2697" spans="1:7" x14ac:dyDescent="0.25">
      <c r="A2697" s="28">
        <f>IF('weather data'!E2697&lt;=5,5,'weather data'!E2697)</f>
        <v>7.6820000000000004</v>
      </c>
      <c r="B2697" s="4">
        <f>IF(A2697=5,0,1)*0.54+0.25*24.6*(Hilfstabelle!A2697-5)/1000</f>
        <v>0.5564943</v>
      </c>
      <c r="C2697" s="3">
        <f>(1213.2+(17.25*('weather data'!E2697-5)))/1000</f>
        <v>1.2594645</v>
      </c>
      <c r="E2697" s="96">
        <v>2.031534049820372</v>
      </c>
      <c r="F2697" s="115">
        <v>0</v>
      </c>
      <c r="G2697" s="112">
        <f t="shared" si="42"/>
        <v>2.031534049820372</v>
      </c>
    </row>
    <row r="2698" spans="1:7" x14ac:dyDescent="0.25">
      <c r="A2698" s="28">
        <f>IF('weather data'!E2698&lt;=5,5,'weather data'!E2698)</f>
        <v>9.1159999999999997</v>
      </c>
      <c r="B2698" s="4">
        <f>IF(A2698=5,0,1)*0.54+0.25*24.6*(Hilfstabelle!A2698-5)/1000</f>
        <v>0.56531340000000008</v>
      </c>
      <c r="C2698" s="3">
        <f>(1213.2+(17.25*('weather data'!E2698-5)))/1000</f>
        <v>1.2842009999999999</v>
      </c>
      <c r="E2698" s="96">
        <v>2.1560876727315699</v>
      </c>
      <c r="F2698" s="115">
        <v>0</v>
      </c>
      <c r="G2698" s="112">
        <f t="shared" si="42"/>
        <v>2.1560876727315699</v>
      </c>
    </row>
    <row r="2699" spans="1:7" x14ac:dyDescent="0.25">
      <c r="A2699" s="28">
        <f>IF('weather data'!E2699&lt;=5,5,'weather data'!E2699)</f>
        <v>10.135999999999999</v>
      </c>
      <c r="B2699" s="4">
        <f>IF(A2699=5,0,1)*0.54+0.25*24.6*(Hilfstabelle!A2699-5)/1000</f>
        <v>0.57158640000000005</v>
      </c>
      <c r="C2699" s="3">
        <f>(1213.2+(17.25*('weather data'!E2699-5)))/1000</f>
        <v>1.301796</v>
      </c>
      <c r="E2699" s="96">
        <v>2.1080544725771682</v>
      </c>
      <c r="F2699" s="115">
        <v>0</v>
      </c>
      <c r="G2699" s="112">
        <f t="shared" si="42"/>
        <v>2.1080544725771682</v>
      </c>
    </row>
    <row r="2700" spans="1:7" x14ac:dyDescent="0.25">
      <c r="A2700" s="28">
        <f>IF('weather data'!E2700&lt;=5,5,'weather data'!E2700)</f>
        <v>10.763999999999999</v>
      </c>
      <c r="B2700" s="4">
        <f>IF(A2700=5,0,1)*0.54+0.25*24.6*(Hilfstabelle!A2700-5)/1000</f>
        <v>0.57544860000000009</v>
      </c>
      <c r="C2700" s="3">
        <f>(1213.2+(17.25*('weather data'!E2700-5)))/1000</f>
        <v>1.312629</v>
      </c>
      <c r="E2700" s="96">
        <v>2.0020071475609562</v>
      </c>
      <c r="F2700" s="115">
        <v>0</v>
      </c>
      <c r="G2700" s="112">
        <f t="shared" si="42"/>
        <v>2.0020071475609562</v>
      </c>
    </row>
    <row r="2701" spans="1:7" x14ac:dyDescent="0.25">
      <c r="A2701" s="28">
        <f>IF('weather data'!E2701&lt;=5,5,'weather data'!E2701)</f>
        <v>10.808</v>
      </c>
      <c r="B2701" s="4">
        <f>IF(A2701=5,0,1)*0.54+0.25*24.6*(Hilfstabelle!A2701-5)/1000</f>
        <v>0.57571919999999999</v>
      </c>
      <c r="C2701" s="3">
        <f>(1213.2+(17.25*('weather data'!E2701-5)))/1000</f>
        <v>1.3133880000000002</v>
      </c>
      <c r="E2701" s="96">
        <v>2.0092849051601078</v>
      </c>
      <c r="F2701" s="115">
        <v>0</v>
      </c>
      <c r="G2701" s="112">
        <f t="shared" si="42"/>
        <v>2.0092849051601078</v>
      </c>
    </row>
    <row r="2702" spans="1:7" x14ac:dyDescent="0.25">
      <c r="A2702" s="28">
        <f>IF('weather data'!E2702&lt;=5,5,'weather data'!E2702)</f>
        <v>10.661</v>
      </c>
      <c r="B2702" s="4">
        <f>IF(A2702=5,0,1)*0.54+0.25*24.6*(Hilfstabelle!A2702-5)/1000</f>
        <v>0.57481515000000005</v>
      </c>
      <c r="C2702" s="3">
        <f>(1213.2+(17.25*('weather data'!E2702-5)))/1000</f>
        <v>1.3108522500000002</v>
      </c>
      <c r="E2702" s="96">
        <v>1.9814214903519269</v>
      </c>
      <c r="F2702" s="115">
        <v>0</v>
      </c>
      <c r="G2702" s="112">
        <f t="shared" si="42"/>
        <v>1.9814214903519269</v>
      </c>
    </row>
    <row r="2703" spans="1:7" x14ac:dyDescent="0.25">
      <c r="A2703" s="28">
        <f>IF('weather data'!E2703&lt;=5,5,'weather data'!E2703)</f>
        <v>10.461</v>
      </c>
      <c r="B2703" s="4">
        <f>IF(A2703=5,0,1)*0.54+0.25*24.6*(Hilfstabelle!A2703-5)/1000</f>
        <v>0.57358514999999999</v>
      </c>
      <c r="C2703" s="3">
        <f>(1213.2+(17.25*('weather data'!E2703-5)))/1000</f>
        <v>1.30740225</v>
      </c>
      <c r="E2703" s="96">
        <v>1.9859960808428221</v>
      </c>
      <c r="F2703" s="115">
        <v>0</v>
      </c>
      <c r="G2703" s="112">
        <f t="shared" si="42"/>
        <v>1.9859960808428221</v>
      </c>
    </row>
    <row r="2704" spans="1:7" x14ac:dyDescent="0.25">
      <c r="A2704" s="28">
        <f>IF('weather data'!E2704&lt;=5,5,'weather data'!E2704)</f>
        <v>10.238</v>
      </c>
      <c r="B2704" s="4">
        <f>IF(A2704=5,0,1)*0.54+0.25*24.6*(Hilfstabelle!A2704-5)/1000</f>
        <v>0.57221370000000005</v>
      </c>
      <c r="C2704" s="3">
        <f>(1213.2+(17.25*('weather data'!E2704-5)))/1000</f>
        <v>1.3035554999999999</v>
      </c>
      <c r="E2704" s="96">
        <v>2.0217610610443679</v>
      </c>
      <c r="F2704" s="115">
        <v>0</v>
      </c>
      <c r="G2704" s="112">
        <f t="shared" si="42"/>
        <v>2.0217610610443679</v>
      </c>
    </row>
    <row r="2705" spans="1:7" x14ac:dyDescent="0.25">
      <c r="A2705" s="28">
        <f>IF('weather data'!E2705&lt;=5,5,'weather data'!E2705)</f>
        <v>9.8550000000000004</v>
      </c>
      <c r="B2705" s="4">
        <f>IF(A2705=5,0,1)*0.54+0.25*24.6*(Hilfstabelle!A2705-5)/1000</f>
        <v>0.56985825000000001</v>
      </c>
      <c r="C2705" s="3">
        <f>(1213.2+(17.25*('weather data'!E2705-5)))/1000</f>
        <v>1.2969487500000001</v>
      </c>
      <c r="E2705" s="96">
        <v>1.984124657460183</v>
      </c>
      <c r="F2705" s="115">
        <v>0</v>
      </c>
      <c r="G2705" s="112">
        <f t="shared" si="42"/>
        <v>1.984124657460183</v>
      </c>
    </row>
    <row r="2706" spans="1:7" x14ac:dyDescent="0.25">
      <c r="A2706" s="28">
        <f>IF('weather data'!E2706&lt;=5,5,'weather data'!E2706)</f>
        <v>9.3149999999999995</v>
      </c>
      <c r="B2706" s="4">
        <f>IF(A2706=5,0,1)*0.54+0.25*24.6*(Hilfstabelle!A2706-5)/1000</f>
        <v>0.56653724999999999</v>
      </c>
      <c r="C2706" s="3">
        <f>(1213.2+(17.25*('weather data'!E2706-5)))/1000</f>
        <v>1.2876337499999999</v>
      </c>
      <c r="E2706" s="96">
        <v>1.9859960808428221</v>
      </c>
      <c r="F2706" s="115">
        <v>0</v>
      </c>
      <c r="G2706" s="112">
        <f t="shared" si="42"/>
        <v>1.9859960808428221</v>
      </c>
    </row>
    <row r="2707" spans="1:7" x14ac:dyDescent="0.25">
      <c r="A2707" s="28">
        <f>IF('weather data'!E2707&lt;=5,5,'weather data'!E2707)</f>
        <v>8.3059999999999992</v>
      </c>
      <c r="B2707" s="4">
        <f>IF(A2707=5,0,1)*0.54+0.25*24.6*(Hilfstabelle!A2707-5)/1000</f>
        <v>0.56033189999999999</v>
      </c>
      <c r="C2707" s="3">
        <f>(1213.2+(17.25*('weather data'!E2707-5)))/1000</f>
        <v>1.2702285</v>
      </c>
      <c r="E2707" s="96">
        <v>2.046921308744293</v>
      </c>
      <c r="F2707" s="115">
        <v>0</v>
      </c>
      <c r="G2707" s="112">
        <f t="shared" si="42"/>
        <v>2.046921308744293</v>
      </c>
    </row>
    <row r="2708" spans="1:7" x14ac:dyDescent="0.25">
      <c r="A2708" s="28">
        <f>IF('weather data'!E2708&lt;=5,5,'weather data'!E2708)</f>
        <v>6.6909999999999998</v>
      </c>
      <c r="B2708" s="4">
        <f>IF(A2708=5,0,1)*0.54+0.25*24.6*(Hilfstabelle!A2708-5)/1000</f>
        <v>0.55039965000000002</v>
      </c>
      <c r="C2708" s="3">
        <f>(1213.2+(17.25*('weather data'!E2708-5)))/1000</f>
        <v>1.2423697500000002</v>
      </c>
      <c r="E2708" s="96">
        <v>2.0872608794367342</v>
      </c>
      <c r="F2708" s="115">
        <v>0</v>
      </c>
      <c r="G2708" s="112">
        <f t="shared" si="42"/>
        <v>2.0872608794367342</v>
      </c>
    </row>
    <row r="2709" spans="1:7" x14ac:dyDescent="0.25">
      <c r="A2709" s="28">
        <f>IF('weather data'!E2709&lt;=5,5,'weather data'!E2709)</f>
        <v>5.97</v>
      </c>
      <c r="B2709" s="4">
        <f>IF(A2709=5,0,1)*0.54+0.25*24.6*(Hilfstabelle!A2709-5)/1000</f>
        <v>0.54596549999999999</v>
      </c>
      <c r="C2709" s="3">
        <f>(1213.2+(17.25*('weather data'!E2709-5)))/1000</f>
        <v>1.2299325000000001</v>
      </c>
      <c r="E2709" s="96">
        <v>2.2105668867595059</v>
      </c>
      <c r="F2709" s="115">
        <v>0</v>
      </c>
      <c r="G2709" s="112">
        <f t="shared" si="42"/>
        <v>2.2105668867595059</v>
      </c>
    </row>
    <row r="2710" spans="1:7" x14ac:dyDescent="0.25">
      <c r="A2710" s="28">
        <f>IF('weather data'!E2710&lt;=5,5,'weather data'!E2710)</f>
        <v>5.4</v>
      </c>
      <c r="B2710" s="4">
        <f>IF(A2710=5,0,1)*0.54+0.25*24.6*(Hilfstabelle!A2710-5)/1000</f>
        <v>0.54246000000000005</v>
      </c>
      <c r="C2710" s="3">
        <f>(1213.2+(17.25*('weather data'!E2710-5)))/1000</f>
        <v>1.2201000000000002</v>
      </c>
      <c r="E2710" s="96">
        <v>2.325971328688913</v>
      </c>
      <c r="F2710" s="115">
        <v>0</v>
      </c>
      <c r="G2710" s="112">
        <f t="shared" si="42"/>
        <v>2.325971328688913</v>
      </c>
    </row>
    <row r="2711" spans="1:7" x14ac:dyDescent="0.25">
      <c r="A2711" s="28">
        <f>IF('weather data'!E2711&lt;=5,5,'weather data'!E2711)</f>
        <v>5</v>
      </c>
      <c r="B2711" s="4">
        <f>IF(A2711=5,0,1)*0.54+0.25*24.6*(Hilfstabelle!A2711-5)/1000</f>
        <v>0</v>
      </c>
      <c r="C2711" s="3">
        <f>(1213.2+(17.25*('weather data'!E2711-5)))/1000</f>
        <v>1.2090254999999999</v>
      </c>
      <c r="E2711" s="96">
        <v>2.1388289904250102</v>
      </c>
      <c r="F2711" s="115">
        <v>0</v>
      </c>
      <c r="G2711" s="112">
        <f t="shared" si="42"/>
        <v>2.1388289904250102</v>
      </c>
    </row>
    <row r="2712" spans="1:7" x14ac:dyDescent="0.25">
      <c r="A2712" s="28">
        <f>IF('weather data'!E2712&lt;=5,5,'weather data'!E2712)</f>
        <v>5</v>
      </c>
      <c r="B2712" s="4">
        <f>IF(A2712=5,0,1)*0.54+0.25*24.6*(Hilfstabelle!A2712-5)/1000</f>
        <v>0</v>
      </c>
      <c r="C2712" s="3">
        <f>(1213.2+(17.25*('weather data'!E2712-5)))/1000</f>
        <v>1.1973990000000001</v>
      </c>
      <c r="E2712" s="96">
        <v>1.9350517776487599</v>
      </c>
      <c r="F2712" s="115">
        <v>0</v>
      </c>
      <c r="G2712" s="112">
        <f t="shared" si="42"/>
        <v>1.9350517776487599</v>
      </c>
    </row>
    <row r="2713" spans="1:7" x14ac:dyDescent="0.25">
      <c r="A2713" s="28">
        <f>IF('weather data'!E2713&lt;=5,5,'weather data'!E2713)</f>
        <v>5</v>
      </c>
      <c r="B2713" s="4">
        <f>IF(A2713=5,0,1)*0.54+0.25*24.6*(Hilfstabelle!A2713-5)/1000</f>
        <v>0</v>
      </c>
      <c r="C2713" s="3">
        <f>(1213.2+(17.25*('weather data'!E2713-5)))/1000</f>
        <v>1.1860312500000001</v>
      </c>
      <c r="E2713" s="96">
        <v>1.8298361963581651</v>
      </c>
      <c r="F2713" s="115">
        <v>0</v>
      </c>
      <c r="G2713" s="112">
        <f t="shared" si="42"/>
        <v>1.8298361963581651</v>
      </c>
    </row>
    <row r="2714" spans="1:7" x14ac:dyDescent="0.25">
      <c r="A2714" s="28">
        <f>IF('weather data'!E2714&lt;=5,5,'weather data'!E2714)</f>
        <v>5</v>
      </c>
      <c r="B2714" s="4">
        <f>IF(A2714=5,0,1)*0.54+0.25*24.6*(Hilfstabelle!A2714-5)/1000</f>
        <v>0</v>
      </c>
      <c r="C2714" s="3">
        <f>(1213.2+(17.25*('weather data'!E2714-5)))/1000</f>
        <v>1.1772164999999999</v>
      </c>
      <c r="E2714" s="96">
        <v>1.8701757670506061</v>
      </c>
      <c r="F2714" s="115">
        <v>0</v>
      </c>
      <c r="G2714" s="112">
        <f t="shared" si="42"/>
        <v>1.8701757670506061</v>
      </c>
    </row>
    <row r="2715" spans="1:7" x14ac:dyDescent="0.25">
      <c r="A2715" s="28">
        <f>IF('weather data'!E2715&lt;=5,5,'weather data'!E2715)</f>
        <v>5</v>
      </c>
      <c r="B2715" s="4">
        <f>IF(A2715=5,0,1)*0.54+0.25*24.6*(Hilfstabelle!A2715-5)/1000</f>
        <v>0</v>
      </c>
      <c r="C2715" s="3">
        <f>(1213.2+(17.25*('weather data'!E2715-5)))/1000</f>
        <v>1.1714722500000001</v>
      </c>
      <c r="E2715" s="96">
        <v>1.8512535972928119</v>
      </c>
      <c r="F2715" s="115">
        <v>0</v>
      </c>
      <c r="G2715" s="112">
        <f t="shared" si="42"/>
        <v>1.8512535972928119</v>
      </c>
    </row>
    <row r="2716" spans="1:7" x14ac:dyDescent="0.25">
      <c r="A2716" s="28">
        <f>IF('weather data'!E2716&lt;=5,5,'weather data'!E2716)</f>
        <v>5</v>
      </c>
      <c r="B2716" s="4">
        <f>IF(A2716=5,0,1)*0.54+0.25*24.6*(Hilfstabelle!A2716-5)/1000</f>
        <v>0</v>
      </c>
      <c r="C2716" s="3">
        <f>(1213.2+(17.25*('weather data'!E2716-5)))/1000</f>
        <v>1.1697817500000001</v>
      </c>
      <c r="E2716" s="96">
        <v>1.871839254501841</v>
      </c>
      <c r="F2716" s="115">
        <v>0</v>
      </c>
      <c r="G2716" s="112">
        <f t="shared" si="42"/>
        <v>1.871839254501841</v>
      </c>
    </row>
    <row r="2717" spans="1:7" x14ac:dyDescent="0.25">
      <c r="A2717" s="28">
        <f>IF('weather data'!E2717&lt;=5,5,'weather data'!E2717)</f>
        <v>5</v>
      </c>
      <c r="B2717" s="4">
        <f>IF(A2717=5,0,1)*0.54+0.25*24.6*(Hilfstabelle!A2717-5)/1000</f>
        <v>0</v>
      </c>
      <c r="C2717" s="3">
        <f>(1213.2+(17.25*('weather data'!E2717-5)))/1000</f>
        <v>1.1759745000000001</v>
      </c>
      <c r="E2717" s="96">
        <v>1.7689109684566939</v>
      </c>
      <c r="F2717" s="115">
        <v>0</v>
      </c>
      <c r="G2717" s="112">
        <f t="shared" si="42"/>
        <v>1.7689109684566939</v>
      </c>
    </row>
    <row r="2718" spans="1:7" x14ac:dyDescent="0.25">
      <c r="A2718" s="28">
        <f>IF('weather data'!E2718&lt;=5,5,'weather data'!E2718)</f>
        <v>5</v>
      </c>
      <c r="B2718" s="4">
        <f>IF(A2718=5,0,1)*0.54+0.25*24.6*(Hilfstabelle!A2718-5)/1000</f>
        <v>0</v>
      </c>
      <c r="C2718" s="3">
        <f>(1213.2+(17.25*('weather data'!E2718-5)))/1000</f>
        <v>1.1866349999999999</v>
      </c>
      <c r="E2718" s="96">
        <v>1.6763794789817641</v>
      </c>
      <c r="F2718" s="115">
        <v>0</v>
      </c>
      <c r="G2718" s="112">
        <f t="shared" si="42"/>
        <v>1.6763794789817641</v>
      </c>
    </row>
    <row r="2719" spans="1:7" x14ac:dyDescent="0.25">
      <c r="A2719" s="28">
        <f>IF('weather data'!E2719&lt;=5,5,'weather data'!E2719)</f>
        <v>5</v>
      </c>
      <c r="B2719" s="4">
        <f>IF(A2719=5,0,1)*0.54+0.25*24.6*(Hilfstabelle!A2719-5)/1000</f>
        <v>0</v>
      </c>
      <c r="C2719" s="3">
        <f>(1213.2+(17.25*('weather data'!E2719-5)))/1000</f>
        <v>1.2033847499999999</v>
      </c>
      <c r="E2719" s="96">
        <v>1.711104779526289</v>
      </c>
      <c r="F2719" s="115">
        <v>0</v>
      </c>
      <c r="G2719" s="112">
        <f t="shared" si="42"/>
        <v>1.711104779526289</v>
      </c>
    </row>
    <row r="2720" spans="1:7" x14ac:dyDescent="0.25">
      <c r="A2720" s="28">
        <f>IF('weather data'!E2720&lt;=5,5,'weather data'!E2720)</f>
        <v>5.7130000000000001</v>
      </c>
      <c r="B2720" s="4">
        <f>IF(A2720=5,0,1)*0.54+0.25*24.6*(Hilfstabelle!A2720-5)/1000</f>
        <v>0.54438495000000009</v>
      </c>
      <c r="C2720" s="3">
        <f>(1213.2+(17.25*('weather data'!E2720-5)))/1000</f>
        <v>1.2254992500000002</v>
      </c>
      <c r="E2720" s="96">
        <v>1.9365073291685899</v>
      </c>
      <c r="F2720" s="115">
        <v>0</v>
      </c>
      <c r="G2720" s="112">
        <f t="shared" si="42"/>
        <v>1.9365073291685899</v>
      </c>
    </row>
    <row r="2721" spans="1:7" x14ac:dyDescent="0.25">
      <c r="A2721" s="28">
        <f>IF('weather data'!E2721&lt;=5,5,'weather data'!E2721)</f>
        <v>7.4539999999999997</v>
      </c>
      <c r="B2721" s="4">
        <f>IF(A2721=5,0,1)*0.54+0.25*24.6*(Hilfstabelle!A2721-5)/1000</f>
        <v>0.55509210000000009</v>
      </c>
      <c r="C2721" s="3">
        <f>(1213.2+(17.25*('weather data'!E2721-5)))/1000</f>
        <v>1.2555315</v>
      </c>
      <c r="E2721" s="96">
        <v>2.1305115531688359</v>
      </c>
      <c r="F2721" s="115">
        <v>0</v>
      </c>
      <c r="G2721" s="112">
        <f t="shared" si="42"/>
        <v>2.1305115531688359</v>
      </c>
    </row>
    <row r="2722" spans="1:7" x14ac:dyDescent="0.25">
      <c r="A2722" s="28">
        <f>IF('weather data'!E2722&lt;=5,5,'weather data'!E2722)</f>
        <v>8.8979999999999997</v>
      </c>
      <c r="B2722" s="4">
        <f>IF(A2722=5,0,1)*0.54+0.25*24.6*(Hilfstabelle!A2722-5)/1000</f>
        <v>0.56397269999999999</v>
      </c>
      <c r="C2722" s="3">
        <f>(1213.2+(17.25*('weather data'!E2722-5)))/1000</f>
        <v>1.2804405000000001</v>
      </c>
      <c r="E2722" s="96">
        <v>2.5438881848006578</v>
      </c>
      <c r="F2722" s="115">
        <v>0</v>
      </c>
      <c r="G2722" s="112">
        <f t="shared" si="42"/>
        <v>2.5438881848006578</v>
      </c>
    </row>
    <row r="2723" spans="1:7" x14ac:dyDescent="0.25">
      <c r="A2723" s="28">
        <f>IF('weather data'!E2723&lt;=5,5,'weather data'!E2723)</f>
        <v>10.172000000000001</v>
      </c>
      <c r="B2723" s="4">
        <f>IF(A2723=5,0,1)*0.54+0.25*24.6*(Hilfstabelle!A2723-5)/1000</f>
        <v>0.57180780000000009</v>
      </c>
      <c r="C2723" s="3">
        <f>(1213.2+(17.25*('weather data'!E2723-5)))/1000</f>
        <v>1.3024170000000002</v>
      </c>
      <c r="E2723" s="96">
        <v>2.7539034755190381</v>
      </c>
      <c r="F2723" s="115">
        <v>0</v>
      </c>
      <c r="G2723" s="112">
        <f t="shared" si="42"/>
        <v>2.7539034755190381</v>
      </c>
    </row>
    <row r="2724" spans="1:7" x14ac:dyDescent="0.25">
      <c r="A2724" s="28">
        <f>IF('weather data'!E2724&lt;=5,5,'weather data'!E2724)</f>
        <v>10.958</v>
      </c>
      <c r="B2724" s="4">
        <f>IF(A2724=5,0,1)*0.54+0.25*24.6*(Hilfstabelle!A2724-5)/1000</f>
        <v>0.57664170000000003</v>
      </c>
      <c r="C2724" s="3">
        <f>(1213.2+(17.25*('weather data'!E2724-5)))/1000</f>
        <v>1.3159755</v>
      </c>
      <c r="E2724" s="96">
        <v>2.785301801161093</v>
      </c>
      <c r="F2724" s="115">
        <v>0</v>
      </c>
      <c r="G2724" s="112">
        <f t="shared" si="42"/>
        <v>2.785301801161093</v>
      </c>
    </row>
    <row r="2725" spans="1:7" x14ac:dyDescent="0.25">
      <c r="A2725" s="28">
        <f>IF('weather data'!E2725&lt;=5,5,'weather data'!E2725)</f>
        <v>11.429</v>
      </c>
      <c r="B2725" s="4">
        <f>IF(A2725=5,0,1)*0.54+0.25*24.6*(Hilfstabelle!A2725-5)/1000</f>
        <v>0.57953834999999998</v>
      </c>
      <c r="C2725" s="3">
        <f>(1213.2+(17.25*('weather data'!E2725-5)))/1000</f>
        <v>1.3241002499999999</v>
      </c>
      <c r="E2725" s="96">
        <v>2.909231616278078</v>
      </c>
      <c r="F2725" s="115">
        <v>0</v>
      </c>
      <c r="G2725" s="112">
        <f t="shared" si="42"/>
        <v>2.909231616278078</v>
      </c>
    </row>
    <row r="2726" spans="1:7" x14ac:dyDescent="0.25">
      <c r="A2726" s="28">
        <f>IF('weather data'!E2726&lt;=5,5,'weather data'!E2726)</f>
        <v>11.802</v>
      </c>
      <c r="B2726" s="4">
        <f>IF(A2726=5,0,1)*0.54+0.25*24.6*(Hilfstabelle!A2726-5)/1000</f>
        <v>0.58183230000000008</v>
      </c>
      <c r="C2726" s="3">
        <f>(1213.2+(17.25*('weather data'!E2726-5)))/1000</f>
        <v>1.3305345</v>
      </c>
      <c r="E2726" s="96">
        <v>2.898211011913649</v>
      </c>
      <c r="F2726" s="115">
        <v>0</v>
      </c>
      <c r="G2726" s="112">
        <f t="shared" si="42"/>
        <v>2.898211011913649</v>
      </c>
    </row>
    <row r="2727" spans="1:7" x14ac:dyDescent="0.25">
      <c r="A2727" s="28">
        <f>IF('weather data'!E2727&lt;=5,5,'weather data'!E2727)</f>
        <v>11.974</v>
      </c>
      <c r="B2727" s="4">
        <f>IF(A2727=5,0,1)*0.54+0.25*24.6*(Hilfstabelle!A2727-5)/1000</f>
        <v>0.58289010000000008</v>
      </c>
      <c r="C2727" s="3">
        <f>(1213.2+(17.25*('weather data'!E2727-5)))/1000</f>
        <v>1.3335015000000001</v>
      </c>
      <c r="E2727" s="96">
        <v>2.8173239345973609</v>
      </c>
      <c r="F2727" s="115">
        <v>0</v>
      </c>
      <c r="G2727" s="112">
        <f t="shared" si="42"/>
        <v>2.8173239345973609</v>
      </c>
    </row>
    <row r="2728" spans="1:7" x14ac:dyDescent="0.25">
      <c r="A2728" s="28">
        <f>IF('weather data'!E2728&lt;=5,5,'weather data'!E2728)</f>
        <v>12.077999999999999</v>
      </c>
      <c r="B2728" s="4">
        <f>IF(A2728=5,0,1)*0.54+0.25*24.6*(Hilfstabelle!A2728-5)/1000</f>
        <v>0.58352970000000004</v>
      </c>
      <c r="C2728" s="3">
        <f>(1213.2+(17.25*('weather data'!E2728-5)))/1000</f>
        <v>1.3352955</v>
      </c>
      <c r="E2728" s="96">
        <v>2.7711621578255978</v>
      </c>
      <c r="F2728" s="115">
        <v>0</v>
      </c>
      <c r="G2728" s="112">
        <f t="shared" si="42"/>
        <v>2.7711621578255978</v>
      </c>
    </row>
    <row r="2729" spans="1:7" x14ac:dyDescent="0.25">
      <c r="A2729" s="28">
        <f>IF('weather data'!E2729&lt;=5,5,'weather data'!E2729)</f>
        <v>12.074999999999999</v>
      </c>
      <c r="B2729" s="4">
        <f>IF(A2729=5,0,1)*0.54+0.25*24.6*(Hilfstabelle!A2729-5)/1000</f>
        <v>0.58351125000000004</v>
      </c>
      <c r="C2729" s="3">
        <f>(1213.2+(17.25*('weather data'!E2729-5)))/1000</f>
        <v>1.3352437500000001</v>
      </c>
      <c r="E2729" s="96">
        <v>2.7755288123850899</v>
      </c>
      <c r="F2729" s="115">
        <v>0</v>
      </c>
      <c r="G2729" s="112">
        <f t="shared" si="42"/>
        <v>2.7755288123850899</v>
      </c>
    </row>
    <row r="2730" spans="1:7" x14ac:dyDescent="0.25">
      <c r="A2730" s="28">
        <f>IF('weather data'!E2730&lt;=5,5,'weather data'!E2730)</f>
        <v>11.691000000000001</v>
      </c>
      <c r="B2730" s="4">
        <f>IF(A2730=5,0,1)*0.54+0.25*24.6*(Hilfstabelle!A2730-5)/1000</f>
        <v>0.58114965000000007</v>
      </c>
      <c r="C2730" s="3">
        <f>(1213.2+(17.25*('weather data'!E2730-5)))/1000</f>
        <v>1.3286197500000001</v>
      </c>
      <c r="E2730" s="96">
        <v>2.7684589907173418</v>
      </c>
      <c r="F2730" s="115">
        <v>0</v>
      </c>
      <c r="G2730" s="112">
        <f t="shared" si="42"/>
        <v>2.7684589907173418</v>
      </c>
    </row>
    <row r="2731" spans="1:7" x14ac:dyDescent="0.25">
      <c r="A2731" s="28">
        <f>IF('weather data'!E2731&lt;=5,5,'weather data'!E2731)</f>
        <v>9.9580000000000002</v>
      </c>
      <c r="B2731" s="4">
        <f>IF(A2731=5,0,1)*0.54+0.25*24.6*(Hilfstabelle!A2731-5)/1000</f>
        <v>0.57049170000000005</v>
      </c>
      <c r="C2731" s="3">
        <f>(1213.2+(17.25*('weather data'!E2731-5)))/1000</f>
        <v>1.2987255</v>
      </c>
      <c r="E2731" s="96">
        <v>2.8092144332725919</v>
      </c>
      <c r="F2731" s="115">
        <v>0</v>
      </c>
      <c r="G2731" s="112">
        <f t="shared" si="42"/>
        <v>2.8092144332725919</v>
      </c>
    </row>
    <row r="2732" spans="1:7" x14ac:dyDescent="0.25">
      <c r="A2732" s="28">
        <f>IF('weather data'!E2732&lt;=5,5,'weather data'!E2732)</f>
        <v>7.4359999999999999</v>
      </c>
      <c r="B2732" s="4">
        <f>IF(A2732=5,0,1)*0.54+0.25*24.6*(Hilfstabelle!A2732-5)/1000</f>
        <v>0.55498140000000007</v>
      </c>
      <c r="C2732" s="3">
        <f>(1213.2+(17.25*('weather data'!E2732-5)))/1000</f>
        <v>1.2552209999999999</v>
      </c>
      <c r="E2732" s="96">
        <v>2.8557920819071629</v>
      </c>
      <c r="F2732" s="115">
        <v>0</v>
      </c>
      <c r="G2732" s="112">
        <f t="shared" si="42"/>
        <v>2.8557920819071629</v>
      </c>
    </row>
    <row r="2733" spans="1:7" x14ac:dyDescent="0.25">
      <c r="A2733" s="28">
        <f>IF('weather data'!E2733&lt;=5,5,'weather data'!E2733)</f>
        <v>6.8630000000000004</v>
      </c>
      <c r="B2733" s="4">
        <f>IF(A2733=5,0,1)*0.54+0.25*24.6*(Hilfstabelle!A2733-5)/1000</f>
        <v>0.55145745000000002</v>
      </c>
      <c r="C2733" s="3">
        <f>(1213.2+(17.25*('weather data'!E2733-5)))/1000</f>
        <v>1.2453367499999999</v>
      </c>
      <c r="E2733" s="96">
        <v>2.6626196016325339</v>
      </c>
      <c r="F2733" s="115">
        <v>0</v>
      </c>
      <c r="G2733" s="112">
        <f t="shared" si="42"/>
        <v>2.6626196016325339</v>
      </c>
    </row>
    <row r="2734" spans="1:7" x14ac:dyDescent="0.25">
      <c r="A2734" s="28">
        <f>IF('weather data'!E2734&lt;=5,5,'weather data'!E2734)</f>
        <v>6.1559999999999997</v>
      </c>
      <c r="B2734" s="4">
        <f>IF(A2734=5,0,1)*0.54+0.25*24.6*(Hilfstabelle!A2734-5)/1000</f>
        <v>0.54710940000000008</v>
      </c>
      <c r="C2734" s="3">
        <f>(1213.2+(17.25*('weather data'!E2734-5)))/1000</f>
        <v>1.233141</v>
      </c>
      <c r="E2734" s="96">
        <v>2.5185200011693292</v>
      </c>
      <c r="F2734" s="115">
        <v>0</v>
      </c>
      <c r="G2734" s="112">
        <f t="shared" si="42"/>
        <v>2.5185200011693292</v>
      </c>
    </row>
    <row r="2735" spans="1:7" x14ac:dyDescent="0.25">
      <c r="A2735" s="28">
        <f>IF('weather data'!E2735&lt;=5,5,'weather data'!E2735)</f>
        <v>5.3220000000000001</v>
      </c>
      <c r="B2735" s="4">
        <f>IF(A2735=5,0,1)*0.54+0.25*24.6*(Hilfstabelle!A2735-5)/1000</f>
        <v>0.54198030000000008</v>
      </c>
      <c r="C2735" s="3">
        <f>(1213.2+(17.25*('weather data'!E2735-5)))/1000</f>
        <v>1.2187545</v>
      </c>
      <c r="E2735" s="96">
        <v>2.3166142117757178</v>
      </c>
      <c r="F2735" s="115">
        <v>0</v>
      </c>
      <c r="G2735" s="112">
        <f t="shared" si="42"/>
        <v>2.3166142117757178</v>
      </c>
    </row>
    <row r="2736" spans="1:7" x14ac:dyDescent="0.25">
      <c r="A2736" s="28">
        <f>IF('weather data'!E2736&lt;=5,5,'weather data'!E2736)</f>
        <v>5</v>
      </c>
      <c r="B2736" s="4">
        <f>IF(A2736=5,0,1)*0.54+0.25*24.6*(Hilfstabelle!A2736-5)/1000</f>
        <v>0</v>
      </c>
      <c r="C2736" s="3">
        <f>(1213.2+(17.25*('weather data'!E2736-5)))/1000</f>
        <v>1.2104055</v>
      </c>
      <c r="E2736" s="96">
        <v>2.0947465729672898</v>
      </c>
      <c r="F2736" s="115">
        <v>0</v>
      </c>
      <c r="G2736" s="112">
        <f t="shared" si="42"/>
        <v>2.0947465729672898</v>
      </c>
    </row>
    <row r="2737" spans="1:7" x14ac:dyDescent="0.25">
      <c r="A2737" s="28">
        <f>IF('weather data'!E2737&lt;=5,5,'weather data'!E2737)</f>
        <v>5</v>
      </c>
      <c r="B2737" s="4">
        <f>IF(A2737=5,0,1)*0.54+0.25*24.6*(Hilfstabelle!A2737-5)/1000</f>
        <v>0</v>
      </c>
      <c r="C2737" s="3">
        <f>(1213.2+(17.25*('weather data'!E2737-5)))/1000</f>
        <v>1.2045922500000001</v>
      </c>
      <c r="E2737" s="96">
        <v>1.971232629713114</v>
      </c>
      <c r="F2737" s="115">
        <v>0</v>
      </c>
      <c r="G2737" s="112">
        <f t="shared" si="42"/>
        <v>1.971232629713114</v>
      </c>
    </row>
    <row r="2738" spans="1:7" x14ac:dyDescent="0.25">
      <c r="A2738" s="28">
        <f>IF('weather data'!E2738&lt;=5,5,'weather data'!E2738)</f>
        <v>5</v>
      </c>
      <c r="B2738" s="4">
        <f>IF(A2738=5,0,1)*0.54+0.25*24.6*(Hilfstabelle!A2738-5)/1000</f>
        <v>0</v>
      </c>
      <c r="C2738" s="3">
        <f>(1213.2+(17.25*('weather data'!E2738-5)))/1000</f>
        <v>1.2048510000000001</v>
      </c>
      <c r="E2738" s="96">
        <v>1.8701757670506061</v>
      </c>
      <c r="F2738" s="115">
        <v>0</v>
      </c>
      <c r="G2738" s="112">
        <f t="shared" si="42"/>
        <v>1.8701757670506061</v>
      </c>
    </row>
    <row r="2739" spans="1:7" x14ac:dyDescent="0.25">
      <c r="A2739" s="28">
        <f>IF('weather data'!E2739&lt;=5,5,'weather data'!E2739)</f>
        <v>5</v>
      </c>
      <c r="B2739" s="4">
        <f>IF(A2739=5,0,1)*0.54+0.25*24.6*(Hilfstabelle!A2739-5)/1000</f>
        <v>0</v>
      </c>
      <c r="C2739" s="3">
        <f>(1213.2+(17.25*('weather data'!E2739-5)))/1000</f>
        <v>1.2054547500000001</v>
      </c>
      <c r="E2739" s="96">
        <v>1.8512535972928119</v>
      </c>
      <c r="F2739" s="115">
        <v>0</v>
      </c>
      <c r="G2739" s="112">
        <f t="shared" si="42"/>
        <v>1.8512535972928119</v>
      </c>
    </row>
    <row r="2740" spans="1:7" x14ac:dyDescent="0.25">
      <c r="A2740" s="28">
        <f>IF('weather data'!E2740&lt;=5,5,'weather data'!E2740)</f>
        <v>5</v>
      </c>
      <c r="B2740" s="4">
        <f>IF(A2740=5,0,1)*0.54+0.25*24.6*(Hilfstabelle!A2740-5)/1000</f>
        <v>0</v>
      </c>
      <c r="C2740" s="3">
        <f>(1213.2+(17.25*('weather data'!E2740-5)))/1000</f>
        <v>1.2073867500000002</v>
      </c>
      <c r="E2740" s="96">
        <v>1.871839254501841</v>
      </c>
      <c r="F2740" s="115">
        <v>0</v>
      </c>
      <c r="G2740" s="112">
        <f t="shared" si="42"/>
        <v>1.871839254501841</v>
      </c>
    </row>
    <row r="2741" spans="1:7" x14ac:dyDescent="0.25">
      <c r="A2741" s="28">
        <f>IF('weather data'!E2741&lt;=5,5,'weather data'!E2741)</f>
        <v>5</v>
      </c>
      <c r="B2741" s="4">
        <f>IF(A2741=5,0,1)*0.54+0.25*24.6*(Hilfstabelle!A2741-5)/1000</f>
        <v>0</v>
      </c>
      <c r="C2741" s="3">
        <f>(1213.2+(17.25*('weather data'!E2741-5)))/1000</f>
        <v>1.2086459999999999</v>
      </c>
      <c r="E2741" s="96">
        <v>1.7689109684566939</v>
      </c>
      <c r="F2741" s="115">
        <v>0</v>
      </c>
      <c r="G2741" s="112">
        <f t="shared" si="42"/>
        <v>1.7689109684566939</v>
      </c>
    </row>
    <row r="2742" spans="1:7" x14ac:dyDescent="0.25">
      <c r="A2742" s="28">
        <f>IF('weather data'!E2742&lt;=5,5,'weather data'!E2742)</f>
        <v>5</v>
      </c>
      <c r="B2742" s="4">
        <f>IF(A2742=5,0,1)*0.54+0.25*24.6*(Hilfstabelle!A2742-5)/1000</f>
        <v>0</v>
      </c>
      <c r="C2742" s="3">
        <f>(1213.2+(17.25*('weather data'!E2742-5)))/1000</f>
        <v>1.2097500000000001</v>
      </c>
      <c r="E2742" s="96">
        <v>1.6763794789817641</v>
      </c>
      <c r="F2742" s="115">
        <v>0</v>
      </c>
      <c r="G2742" s="112">
        <f t="shared" si="42"/>
        <v>1.6763794789817641</v>
      </c>
    </row>
    <row r="2743" spans="1:7" x14ac:dyDescent="0.25">
      <c r="A2743" s="28">
        <f>IF('weather data'!E2743&lt;=5,5,'weather data'!E2743)</f>
        <v>5.2789999999999999</v>
      </c>
      <c r="B2743" s="4">
        <f>IF(A2743=5,0,1)*0.54+0.25*24.6*(Hilfstabelle!A2743-5)/1000</f>
        <v>0.54171585</v>
      </c>
      <c r="C2743" s="3">
        <f>(1213.2+(17.25*('weather data'!E2743-5)))/1000</f>
        <v>1.2180127500000002</v>
      </c>
      <c r="E2743" s="96">
        <v>1.711104779526289</v>
      </c>
      <c r="F2743" s="115">
        <v>0</v>
      </c>
      <c r="G2743" s="112">
        <f t="shared" si="42"/>
        <v>1.711104779526289</v>
      </c>
    </row>
    <row r="2744" spans="1:7" x14ac:dyDescent="0.25">
      <c r="A2744" s="28">
        <f>IF('weather data'!E2744&lt;=5,5,'weather data'!E2744)</f>
        <v>6.0960000000000001</v>
      </c>
      <c r="B2744" s="4">
        <f>IF(A2744=5,0,1)*0.54+0.25*24.6*(Hilfstabelle!A2744-5)/1000</f>
        <v>0.54674040000000002</v>
      </c>
      <c r="C2744" s="3">
        <f>(1213.2+(17.25*('weather data'!E2744-5)))/1000</f>
        <v>1.2321059999999999</v>
      </c>
      <c r="E2744" s="96">
        <v>1.9365073291685899</v>
      </c>
      <c r="F2744" s="115">
        <v>0</v>
      </c>
      <c r="G2744" s="112">
        <f t="shared" si="42"/>
        <v>1.9365073291685899</v>
      </c>
    </row>
    <row r="2745" spans="1:7" x14ac:dyDescent="0.25">
      <c r="A2745" s="28">
        <f>IF('weather data'!E2745&lt;=5,5,'weather data'!E2745)</f>
        <v>7.5039999999999996</v>
      </c>
      <c r="B2745" s="4">
        <f>IF(A2745=5,0,1)*0.54+0.25*24.6*(Hilfstabelle!A2745-5)/1000</f>
        <v>0.55539959999999999</v>
      </c>
      <c r="C2745" s="3">
        <f>(1213.2+(17.25*('weather data'!E2745-5)))/1000</f>
        <v>1.256394</v>
      </c>
      <c r="E2745" s="96">
        <v>2.1305115531688359</v>
      </c>
      <c r="F2745" s="115">
        <v>0</v>
      </c>
      <c r="G2745" s="112">
        <f t="shared" si="42"/>
        <v>2.1305115531688359</v>
      </c>
    </row>
    <row r="2746" spans="1:7" x14ac:dyDescent="0.25">
      <c r="A2746" s="28">
        <f>IF('weather data'!E2746&lt;=5,5,'weather data'!E2746)</f>
        <v>9.4269999999999996</v>
      </c>
      <c r="B2746" s="4">
        <f>IF(A2746=5,0,1)*0.54+0.25*24.6*(Hilfstabelle!A2746-5)/1000</f>
        <v>0.56722605000000004</v>
      </c>
      <c r="C2746" s="3">
        <f>(1213.2+(17.25*('weather data'!E2746-5)))/1000</f>
        <v>1.28956575</v>
      </c>
      <c r="E2746" s="96">
        <v>2.5438881848006578</v>
      </c>
      <c r="F2746" s="115">
        <v>0</v>
      </c>
      <c r="G2746" s="112">
        <f t="shared" si="42"/>
        <v>2.5438881848006578</v>
      </c>
    </row>
    <row r="2747" spans="1:7" x14ac:dyDescent="0.25">
      <c r="A2747" s="28">
        <f>IF('weather data'!E2747&lt;=5,5,'weather data'!E2747)</f>
        <v>11.122999999999999</v>
      </c>
      <c r="B2747" s="4">
        <f>IF(A2747=5,0,1)*0.54+0.25*24.6*(Hilfstabelle!A2747-5)/1000</f>
        <v>0.57765644999999999</v>
      </c>
      <c r="C2747" s="3">
        <f>(1213.2+(17.25*('weather data'!E2747-5)))/1000</f>
        <v>1.3188217500000001</v>
      </c>
      <c r="E2747" s="96">
        <v>2.7539034755190381</v>
      </c>
      <c r="F2747" s="115">
        <v>0</v>
      </c>
      <c r="G2747" s="112">
        <f t="shared" si="42"/>
        <v>2.7539034755190381</v>
      </c>
    </row>
    <row r="2748" spans="1:7" x14ac:dyDescent="0.25">
      <c r="A2748" s="28">
        <f>IF('weather data'!E2748&lt;=5,5,'weather data'!E2748)</f>
        <v>11.978999999999999</v>
      </c>
      <c r="B2748" s="4">
        <f>IF(A2748=5,0,1)*0.54+0.25*24.6*(Hilfstabelle!A2748-5)/1000</f>
        <v>0.58292085000000005</v>
      </c>
      <c r="C2748" s="3">
        <f>(1213.2+(17.25*('weather data'!E2748-5)))/1000</f>
        <v>1.3335877500000002</v>
      </c>
      <c r="E2748" s="96">
        <v>2.785301801161093</v>
      </c>
      <c r="F2748" s="115">
        <v>0</v>
      </c>
      <c r="G2748" s="112">
        <f t="shared" si="42"/>
        <v>2.785301801161093</v>
      </c>
    </row>
    <row r="2749" spans="1:7" x14ac:dyDescent="0.25">
      <c r="A2749" s="28">
        <f>IF('weather data'!E2749&lt;=5,5,'weather data'!E2749)</f>
        <v>12.204000000000001</v>
      </c>
      <c r="B2749" s="4">
        <f>IF(A2749=5,0,1)*0.54+0.25*24.6*(Hilfstabelle!A2749-5)/1000</f>
        <v>0.58430460000000006</v>
      </c>
      <c r="C2749" s="3">
        <f>(1213.2+(17.25*('weather data'!E2749-5)))/1000</f>
        <v>1.337469</v>
      </c>
      <c r="E2749" s="96">
        <v>2.909231616278078</v>
      </c>
      <c r="F2749" s="115">
        <v>0</v>
      </c>
      <c r="G2749" s="112">
        <f t="shared" si="42"/>
        <v>2.909231616278078</v>
      </c>
    </row>
    <row r="2750" spans="1:7" x14ac:dyDescent="0.25">
      <c r="A2750" s="28">
        <f>IF('weather data'!E2750&lt;=5,5,'weather data'!E2750)</f>
        <v>12.531000000000001</v>
      </c>
      <c r="B2750" s="4">
        <f>IF(A2750=5,0,1)*0.54+0.25*24.6*(Hilfstabelle!A2750-5)/1000</f>
        <v>0.58631565000000008</v>
      </c>
      <c r="C2750" s="3">
        <f>(1213.2+(17.25*('weather data'!E2750-5)))/1000</f>
        <v>1.34310975</v>
      </c>
      <c r="E2750" s="96">
        <v>2.898211011913649</v>
      </c>
      <c r="F2750" s="115">
        <v>0</v>
      </c>
      <c r="G2750" s="112">
        <f t="shared" si="42"/>
        <v>2.898211011913649</v>
      </c>
    </row>
    <row r="2751" spans="1:7" x14ac:dyDescent="0.25">
      <c r="A2751" s="28">
        <f>IF('weather data'!E2751&lt;=5,5,'weather data'!E2751)</f>
        <v>12.771000000000001</v>
      </c>
      <c r="B2751" s="4">
        <f>IF(A2751=5,0,1)*0.54+0.25*24.6*(Hilfstabelle!A2751-5)/1000</f>
        <v>0.58779165</v>
      </c>
      <c r="C2751" s="3">
        <f>(1213.2+(17.25*('weather data'!E2751-5)))/1000</f>
        <v>1.34724975</v>
      </c>
      <c r="E2751" s="96">
        <v>2.8173239345973609</v>
      </c>
      <c r="F2751" s="115">
        <v>0</v>
      </c>
      <c r="G2751" s="112">
        <f t="shared" si="42"/>
        <v>2.8173239345973609</v>
      </c>
    </row>
    <row r="2752" spans="1:7" x14ac:dyDescent="0.25">
      <c r="A2752" s="28">
        <f>IF('weather data'!E2752&lt;=5,5,'weather data'!E2752)</f>
        <v>12.827</v>
      </c>
      <c r="B2752" s="4">
        <f>IF(A2752=5,0,1)*0.54+0.25*24.6*(Hilfstabelle!A2752-5)/1000</f>
        <v>0.58813605000000002</v>
      </c>
      <c r="C2752" s="3">
        <f>(1213.2+(17.25*('weather data'!E2752-5)))/1000</f>
        <v>1.34821575</v>
      </c>
      <c r="E2752" s="96">
        <v>2.7711621578255978</v>
      </c>
      <c r="F2752" s="115">
        <v>0</v>
      </c>
      <c r="G2752" s="112">
        <f t="shared" si="42"/>
        <v>2.7711621578255978</v>
      </c>
    </row>
    <row r="2753" spans="1:7" x14ac:dyDescent="0.25">
      <c r="A2753" s="28">
        <f>IF('weather data'!E2753&lt;=5,5,'weather data'!E2753)</f>
        <v>12.599</v>
      </c>
      <c r="B2753" s="4">
        <f>IF(A2753=5,0,1)*0.54+0.25*24.6*(Hilfstabelle!A2753-5)/1000</f>
        <v>0.58673385</v>
      </c>
      <c r="C2753" s="3">
        <f>(1213.2+(17.25*('weather data'!E2753-5)))/1000</f>
        <v>1.3442827500000001</v>
      </c>
      <c r="E2753" s="96">
        <v>2.7755288123850899</v>
      </c>
      <c r="F2753" s="115">
        <v>0</v>
      </c>
      <c r="G2753" s="112">
        <f t="shared" si="42"/>
        <v>2.7755288123850899</v>
      </c>
    </row>
    <row r="2754" spans="1:7" x14ac:dyDescent="0.25">
      <c r="A2754" s="28">
        <f>IF('weather data'!E2754&lt;=5,5,'weather data'!E2754)</f>
        <v>11.727</v>
      </c>
      <c r="B2754" s="4">
        <f>IF(A2754=5,0,1)*0.54+0.25*24.6*(Hilfstabelle!A2754-5)/1000</f>
        <v>0.58137105</v>
      </c>
      <c r="C2754" s="3">
        <f>(1213.2+(17.25*('weather data'!E2754-5)))/1000</f>
        <v>1.3292407499999999</v>
      </c>
      <c r="E2754" s="96">
        <v>2.7684589907173418</v>
      </c>
      <c r="F2754" s="115">
        <v>0</v>
      </c>
      <c r="G2754" s="112">
        <f t="shared" ref="G2754:G2817" si="43">F2754+E2754</f>
        <v>2.7684589907173418</v>
      </c>
    </row>
    <row r="2755" spans="1:7" x14ac:dyDescent="0.25">
      <c r="A2755" s="28">
        <f>IF('weather data'!E2755&lt;=5,5,'weather data'!E2755)</f>
        <v>10.096</v>
      </c>
      <c r="B2755" s="4">
        <f>IF(A2755=5,0,1)*0.54+0.25*24.6*(Hilfstabelle!A2755-5)/1000</f>
        <v>0.57134040000000008</v>
      </c>
      <c r="C2755" s="3">
        <f>(1213.2+(17.25*('weather data'!E2755-5)))/1000</f>
        <v>1.3011060000000001</v>
      </c>
      <c r="E2755" s="96">
        <v>2.8092144332725919</v>
      </c>
      <c r="F2755" s="115">
        <v>0</v>
      </c>
      <c r="G2755" s="112">
        <f t="shared" si="43"/>
        <v>2.8092144332725919</v>
      </c>
    </row>
    <row r="2756" spans="1:7" x14ac:dyDescent="0.25">
      <c r="A2756" s="28">
        <f>IF('weather data'!E2756&lt;=5,5,'weather data'!E2756)</f>
        <v>8.7739999999999991</v>
      </c>
      <c r="B2756" s="4">
        <f>IF(A2756=5,0,1)*0.54+0.25*24.6*(Hilfstabelle!A2756-5)/1000</f>
        <v>0.56321010000000005</v>
      </c>
      <c r="C2756" s="3">
        <f>(1213.2+(17.25*('weather data'!E2756-5)))/1000</f>
        <v>1.2783015</v>
      </c>
      <c r="E2756" s="96">
        <v>2.8557920819071629</v>
      </c>
      <c r="F2756" s="115">
        <v>0</v>
      </c>
      <c r="G2756" s="112">
        <f t="shared" si="43"/>
        <v>2.8557920819071629</v>
      </c>
    </row>
    <row r="2757" spans="1:7" x14ac:dyDescent="0.25">
      <c r="A2757" s="28">
        <f>IF('weather data'!E2757&lt;=5,5,'weather data'!E2757)</f>
        <v>8.1829999999999998</v>
      </c>
      <c r="B2757" s="4">
        <f>IF(A2757=5,0,1)*0.54+0.25*24.6*(Hilfstabelle!A2757-5)/1000</f>
        <v>0.55957545000000009</v>
      </c>
      <c r="C2757" s="3">
        <f>(1213.2+(17.25*('weather data'!E2757-5)))/1000</f>
        <v>1.2681067500000001</v>
      </c>
      <c r="E2757" s="96">
        <v>2.6626196016325339</v>
      </c>
      <c r="F2757" s="115">
        <v>0</v>
      </c>
      <c r="G2757" s="112">
        <f t="shared" si="43"/>
        <v>2.6626196016325339</v>
      </c>
    </row>
    <row r="2758" spans="1:7" x14ac:dyDescent="0.25">
      <c r="A2758" s="28">
        <f>IF('weather data'!E2758&lt;=5,5,'weather data'!E2758)</f>
        <v>7.59</v>
      </c>
      <c r="B2758" s="4">
        <f>IF(A2758=5,0,1)*0.54+0.25*24.6*(Hilfstabelle!A2758-5)/1000</f>
        <v>0.55592850000000005</v>
      </c>
      <c r="C2758" s="3">
        <f>(1213.2+(17.25*('weather data'!E2758-5)))/1000</f>
        <v>1.2578775</v>
      </c>
      <c r="E2758" s="96">
        <v>2.5185200011693292</v>
      </c>
      <c r="F2758" s="115">
        <v>0</v>
      </c>
      <c r="G2758" s="112">
        <f t="shared" si="43"/>
        <v>2.5185200011693292</v>
      </c>
    </row>
    <row r="2759" spans="1:7" x14ac:dyDescent="0.25">
      <c r="A2759" s="28">
        <f>IF('weather data'!E2759&lt;=5,5,'weather data'!E2759)</f>
        <v>6.8970000000000002</v>
      </c>
      <c r="B2759" s="4">
        <f>IF(A2759=5,0,1)*0.54+0.25*24.6*(Hilfstabelle!A2759-5)/1000</f>
        <v>0.55166655000000009</v>
      </c>
      <c r="C2759" s="3">
        <f>(1213.2+(17.25*('weather data'!E2759-5)))/1000</f>
        <v>1.2459232500000001</v>
      </c>
      <c r="E2759" s="96">
        <v>2.3166142117757178</v>
      </c>
      <c r="F2759" s="115">
        <v>0</v>
      </c>
      <c r="G2759" s="112">
        <f t="shared" si="43"/>
        <v>2.3166142117757178</v>
      </c>
    </row>
    <row r="2760" spans="1:7" x14ac:dyDescent="0.25">
      <c r="A2760" s="28">
        <f>IF('weather data'!E2760&lt;=5,5,'weather data'!E2760)</f>
        <v>6.18</v>
      </c>
      <c r="B2760" s="4">
        <f>IF(A2760=5,0,1)*0.54+0.25*24.6*(Hilfstabelle!A2760-5)/1000</f>
        <v>0.54725699999999999</v>
      </c>
      <c r="C2760" s="3">
        <f>(1213.2+(17.25*('weather data'!E2760-5)))/1000</f>
        <v>1.233555</v>
      </c>
      <c r="E2760" s="96">
        <v>2.0947465729672898</v>
      </c>
      <c r="F2760" s="115">
        <v>0</v>
      </c>
      <c r="G2760" s="112">
        <f t="shared" si="43"/>
        <v>2.0947465729672898</v>
      </c>
    </row>
    <row r="2761" spans="1:7" x14ac:dyDescent="0.25">
      <c r="A2761" s="28">
        <f>IF('weather data'!E2761&lt;=5,5,'weather data'!E2761)</f>
        <v>5.8639999999999999</v>
      </c>
      <c r="B2761" s="4">
        <f>IF(A2761=5,0,1)*0.54+0.25*24.6*(Hilfstabelle!A2761-5)/1000</f>
        <v>0.54531360000000006</v>
      </c>
      <c r="C2761" s="3">
        <f>(1213.2+(17.25*('weather data'!E2761-5)))/1000</f>
        <v>1.2281040000000001</v>
      </c>
      <c r="E2761" s="96">
        <v>1.971232629713114</v>
      </c>
      <c r="F2761" s="115">
        <v>0</v>
      </c>
      <c r="G2761" s="112">
        <f t="shared" si="43"/>
        <v>1.971232629713114</v>
      </c>
    </row>
    <row r="2762" spans="1:7" x14ac:dyDescent="0.25">
      <c r="A2762" s="28">
        <f>IF('weather data'!E2762&lt;=5,5,'weather data'!E2762)</f>
        <v>5.7539999999999996</v>
      </c>
      <c r="B2762" s="4">
        <f>IF(A2762=5,0,1)*0.54+0.25*24.6*(Hilfstabelle!A2762-5)/1000</f>
        <v>0.54463709999999999</v>
      </c>
      <c r="C2762" s="3">
        <f>(1213.2+(17.25*('weather data'!E2762-5)))/1000</f>
        <v>1.2262065</v>
      </c>
      <c r="E2762" s="96">
        <v>1.8701757670506061</v>
      </c>
      <c r="F2762" s="115">
        <v>0</v>
      </c>
      <c r="G2762" s="112">
        <f t="shared" si="43"/>
        <v>1.8701757670506061</v>
      </c>
    </row>
    <row r="2763" spans="1:7" x14ac:dyDescent="0.25">
      <c r="A2763" s="28">
        <f>IF('weather data'!E2763&lt;=5,5,'weather data'!E2763)</f>
        <v>5.6959999999999997</v>
      </c>
      <c r="B2763" s="4">
        <f>IF(A2763=5,0,1)*0.54+0.25*24.6*(Hilfstabelle!A2763-5)/1000</f>
        <v>0.5442804</v>
      </c>
      <c r="C2763" s="3">
        <f>(1213.2+(17.25*('weather data'!E2763-5)))/1000</f>
        <v>1.2252060000000002</v>
      </c>
      <c r="E2763" s="96">
        <v>1.8512535972928119</v>
      </c>
      <c r="F2763" s="115">
        <v>0</v>
      </c>
      <c r="G2763" s="112">
        <f t="shared" si="43"/>
        <v>1.8512535972928119</v>
      </c>
    </row>
    <row r="2764" spans="1:7" x14ac:dyDescent="0.25">
      <c r="A2764" s="28">
        <f>IF('weather data'!E2764&lt;=5,5,'weather data'!E2764)</f>
        <v>5.6429999999999998</v>
      </c>
      <c r="B2764" s="4">
        <f>IF(A2764=5,0,1)*0.54+0.25*24.6*(Hilfstabelle!A2764-5)/1000</f>
        <v>0.54395445000000009</v>
      </c>
      <c r="C2764" s="3">
        <f>(1213.2+(17.25*('weather data'!E2764-5)))/1000</f>
        <v>1.2242917500000001</v>
      </c>
      <c r="E2764" s="96">
        <v>1.871839254501841</v>
      </c>
      <c r="F2764" s="115">
        <v>0</v>
      </c>
      <c r="G2764" s="112">
        <f t="shared" si="43"/>
        <v>1.871839254501841</v>
      </c>
    </row>
    <row r="2765" spans="1:7" x14ac:dyDescent="0.25">
      <c r="A2765" s="28">
        <f>IF('weather data'!E2765&lt;=5,5,'weather data'!E2765)</f>
        <v>5.8559999999999999</v>
      </c>
      <c r="B2765" s="4">
        <f>IF(A2765=5,0,1)*0.54+0.25*24.6*(Hilfstabelle!A2765-5)/1000</f>
        <v>0.54526439999999998</v>
      </c>
      <c r="C2765" s="3">
        <f>(1213.2+(17.25*('weather data'!E2765-5)))/1000</f>
        <v>1.2279660000000001</v>
      </c>
      <c r="E2765" s="96">
        <v>1.7689109684566939</v>
      </c>
      <c r="F2765" s="115">
        <v>0</v>
      </c>
      <c r="G2765" s="112">
        <f t="shared" si="43"/>
        <v>1.7689109684566939</v>
      </c>
    </row>
    <row r="2766" spans="1:7" x14ac:dyDescent="0.25">
      <c r="A2766" s="28">
        <f>IF('weather data'!E2766&lt;=5,5,'weather data'!E2766)</f>
        <v>6.0190000000000001</v>
      </c>
      <c r="B2766" s="4">
        <f>IF(A2766=5,0,1)*0.54+0.25*24.6*(Hilfstabelle!A2766-5)/1000</f>
        <v>0.54626685000000008</v>
      </c>
      <c r="C2766" s="3">
        <f>(1213.2+(17.25*('weather data'!E2766-5)))/1000</f>
        <v>1.2307777499999999</v>
      </c>
      <c r="E2766" s="96">
        <v>1.6763794789817641</v>
      </c>
      <c r="F2766" s="115">
        <v>0</v>
      </c>
      <c r="G2766" s="112">
        <f t="shared" si="43"/>
        <v>1.6763794789817641</v>
      </c>
    </row>
    <row r="2767" spans="1:7" x14ac:dyDescent="0.25">
      <c r="A2767" s="28">
        <f>IF('weather data'!E2767&lt;=5,5,'weather data'!E2767)</f>
        <v>6.5629999999999997</v>
      </c>
      <c r="B2767" s="4">
        <f>IF(A2767=5,0,1)*0.54+0.25*24.6*(Hilfstabelle!A2767-5)/1000</f>
        <v>0.54961245000000003</v>
      </c>
      <c r="C2767" s="3">
        <f>(1213.2+(17.25*('weather data'!E2767-5)))/1000</f>
        <v>1.24016175</v>
      </c>
      <c r="E2767" s="96">
        <v>1.711104779526289</v>
      </c>
      <c r="F2767" s="115">
        <v>0</v>
      </c>
      <c r="G2767" s="112">
        <f t="shared" si="43"/>
        <v>1.711104779526289</v>
      </c>
    </row>
    <row r="2768" spans="1:7" x14ac:dyDescent="0.25">
      <c r="A2768" s="28">
        <f>IF('weather data'!E2768&lt;=5,5,'weather data'!E2768)</f>
        <v>7.8780000000000001</v>
      </c>
      <c r="B2768" s="4">
        <f>IF(A2768=5,0,1)*0.54+0.25*24.6*(Hilfstabelle!A2768-5)/1000</f>
        <v>0.55769970000000002</v>
      </c>
      <c r="C2768" s="3">
        <f>(1213.2+(17.25*('weather data'!E2768-5)))/1000</f>
        <v>1.2628455000000001</v>
      </c>
      <c r="E2768" s="96">
        <v>1.9365073291685899</v>
      </c>
      <c r="F2768" s="115">
        <v>0</v>
      </c>
      <c r="G2768" s="112">
        <f t="shared" si="43"/>
        <v>1.9365073291685899</v>
      </c>
    </row>
    <row r="2769" spans="1:7" x14ac:dyDescent="0.25">
      <c r="A2769" s="28">
        <f>IF('weather data'!E2769&lt;=5,5,'weather data'!E2769)</f>
        <v>9.5489999999999995</v>
      </c>
      <c r="B2769" s="4">
        <f>IF(A2769=5,0,1)*0.54+0.25*24.6*(Hilfstabelle!A2769-5)/1000</f>
        <v>0.56797635000000002</v>
      </c>
      <c r="C2769" s="3">
        <f>(1213.2+(17.25*('weather data'!E2769-5)))/1000</f>
        <v>1.2916702500000001</v>
      </c>
      <c r="E2769" s="96">
        <v>2.1305115531688359</v>
      </c>
      <c r="F2769" s="115">
        <v>0</v>
      </c>
      <c r="G2769" s="112">
        <f t="shared" si="43"/>
        <v>2.1305115531688359</v>
      </c>
    </row>
    <row r="2770" spans="1:7" x14ac:dyDescent="0.25">
      <c r="A2770" s="28">
        <f>IF('weather data'!E2770&lt;=5,5,'weather data'!E2770)</f>
        <v>10.898</v>
      </c>
      <c r="B2770" s="4">
        <f>IF(A2770=5,0,1)*0.54+0.25*24.6*(Hilfstabelle!A2770-5)/1000</f>
        <v>0.57627270000000008</v>
      </c>
      <c r="C2770" s="3">
        <f>(1213.2+(17.25*('weather data'!E2770-5)))/1000</f>
        <v>1.3149405000000001</v>
      </c>
      <c r="E2770" s="96">
        <v>2.5438881848006578</v>
      </c>
      <c r="F2770" s="115">
        <v>0</v>
      </c>
      <c r="G2770" s="112">
        <f t="shared" si="43"/>
        <v>2.5438881848006578</v>
      </c>
    </row>
    <row r="2771" spans="1:7" x14ac:dyDescent="0.25">
      <c r="A2771" s="28">
        <f>IF('weather data'!E2771&lt;=5,5,'weather data'!E2771)</f>
        <v>11.711</v>
      </c>
      <c r="B2771" s="4">
        <f>IF(A2771=5,0,1)*0.54+0.25*24.6*(Hilfstabelle!A2771-5)/1000</f>
        <v>0.58127265000000006</v>
      </c>
      <c r="C2771" s="3">
        <f>(1213.2+(17.25*('weather data'!E2771-5)))/1000</f>
        <v>1.3289647500000001</v>
      </c>
      <c r="E2771" s="96">
        <v>2.7539034755190381</v>
      </c>
      <c r="F2771" s="115">
        <v>0</v>
      </c>
      <c r="G2771" s="112">
        <f t="shared" si="43"/>
        <v>2.7539034755190381</v>
      </c>
    </row>
    <row r="2772" spans="1:7" x14ac:dyDescent="0.25">
      <c r="A2772" s="28">
        <f>IF('weather data'!E2772&lt;=5,5,'weather data'!E2772)</f>
        <v>12.37</v>
      </c>
      <c r="B2772" s="4">
        <f>IF(A2772=5,0,1)*0.54+0.25*24.6*(Hilfstabelle!A2772-5)/1000</f>
        <v>0.58532550000000005</v>
      </c>
      <c r="C2772" s="3">
        <f>(1213.2+(17.25*('weather data'!E2772-5)))/1000</f>
        <v>1.3403324999999999</v>
      </c>
      <c r="E2772" s="96">
        <v>2.785301801161093</v>
      </c>
      <c r="F2772" s="115">
        <v>0</v>
      </c>
      <c r="G2772" s="112">
        <f t="shared" si="43"/>
        <v>2.785301801161093</v>
      </c>
    </row>
    <row r="2773" spans="1:7" x14ac:dyDescent="0.25">
      <c r="A2773" s="28">
        <f>IF('weather data'!E2773&lt;=5,5,'weather data'!E2773)</f>
        <v>12.875999999999999</v>
      </c>
      <c r="B2773" s="4">
        <f>IF(A2773=5,0,1)*0.54+0.25*24.6*(Hilfstabelle!A2773-5)/1000</f>
        <v>0.5884374</v>
      </c>
      <c r="C2773" s="3">
        <f>(1213.2+(17.25*('weather data'!E2773-5)))/1000</f>
        <v>1.3490610000000001</v>
      </c>
      <c r="E2773" s="96">
        <v>2.909231616278078</v>
      </c>
      <c r="F2773" s="115">
        <v>0</v>
      </c>
      <c r="G2773" s="112">
        <f t="shared" si="43"/>
        <v>2.909231616278078</v>
      </c>
    </row>
    <row r="2774" spans="1:7" x14ac:dyDescent="0.25">
      <c r="A2774" s="28">
        <f>IF('weather data'!E2774&lt;=5,5,'weather data'!E2774)</f>
        <v>13.315</v>
      </c>
      <c r="B2774" s="4">
        <f>IF(A2774=5,0,1)*0.54+0.25*24.6*(Hilfstabelle!A2774-5)/1000</f>
        <v>0.59113725000000006</v>
      </c>
      <c r="C2774" s="3">
        <f>(1213.2+(17.25*('weather data'!E2774-5)))/1000</f>
        <v>1.3566337499999999</v>
      </c>
      <c r="E2774" s="96">
        <v>2.898211011913649</v>
      </c>
      <c r="F2774" s="115">
        <v>0</v>
      </c>
      <c r="G2774" s="112">
        <f t="shared" si="43"/>
        <v>2.898211011913649</v>
      </c>
    </row>
    <row r="2775" spans="1:7" x14ac:dyDescent="0.25">
      <c r="A2775" s="28">
        <f>IF('weather data'!E2775&lt;=5,5,'weather data'!E2775)</f>
        <v>13.603</v>
      </c>
      <c r="B2775" s="4">
        <f>IF(A2775=5,0,1)*0.54+0.25*24.6*(Hilfstabelle!A2775-5)/1000</f>
        <v>0.59290845000000003</v>
      </c>
      <c r="C2775" s="3">
        <f>(1213.2+(17.25*('weather data'!E2775-5)))/1000</f>
        <v>1.3616017499999999</v>
      </c>
      <c r="E2775" s="96">
        <v>2.8173239345973609</v>
      </c>
      <c r="F2775" s="115">
        <v>0</v>
      </c>
      <c r="G2775" s="112">
        <f t="shared" si="43"/>
        <v>2.8173239345973609</v>
      </c>
    </row>
    <row r="2776" spans="1:7" x14ac:dyDescent="0.25">
      <c r="A2776" s="28">
        <f>IF('weather data'!E2776&lt;=5,5,'weather data'!E2776)</f>
        <v>13.726000000000001</v>
      </c>
      <c r="B2776" s="4">
        <f>IF(A2776=5,0,1)*0.54+0.25*24.6*(Hilfstabelle!A2776-5)/1000</f>
        <v>0.59366490000000005</v>
      </c>
      <c r="C2776" s="3">
        <f>(1213.2+(17.25*('weather data'!E2776-5)))/1000</f>
        <v>1.3637235000000001</v>
      </c>
      <c r="E2776" s="96">
        <v>2.7711621578255978</v>
      </c>
      <c r="F2776" s="115">
        <v>11</v>
      </c>
      <c r="G2776" s="112">
        <f t="shared" si="43"/>
        <v>13.771162157825598</v>
      </c>
    </row>
    <row r="2777" spans="1:7" x14ac:dyDescent="0.25">
      <c r="A2777" s="28">
        <f>IF('weather data'!E2777&lt;=5,5,'weather data'!E2777)</f>
        <v>13.532</v>
      </c>
      <c r="B2777" s="4">
        <f>IF(A2777=5,0,1)*0.54+0.25*24.6*(Hilfstabelle!A2777-5)/1000</f>
        <v>0.59247179999999999</v>
      </c>
      <c r="C2777" s="3">
        <f>(1213.2+(17.25*('weather data'!E2777-5)))/1000</f>
        <v>1.3603769999999999</v>
      </c>
      <c r="E2777" s="96">
        <v>2.7755288123850899</v>
      </c>
      <c r="F2777" s="115">
        <v>11</v>
      </c>
      <c r="G2777" s="112">
        <f t="shared" si="43"/>
        <v>13.77552881238509</v>
      </c>
    </row>
    <row r="2778" spans="1:7" x14ac:dyDescent="0.25">
      <c r="A2778" s="28">
        <f>IF('weather data'!E2778&lt;=5,5,'weather data'!E2778)</f>
        <v>13.096</v>
      </c>
      <c r="B2778" s="4">
        <f>IF(A2778=5,0,1)*0.54+0.25*24.6*(Hilfstabelle!A2778-5)/1000</f>
        <v>0.58979040000000005</v>
      </c>
      <c r="C2778" s="3">
        <f>(1213.2+(17.25*('weather data'!E2778-5)))/1000</f>
        <v>1.3528560000000001</v>
      </c>
      <c r="E2778" s="96">
        <v>2.7684589907173418</v>
      </c>
      <c r="F2778" s="115">
        <v>11</v>
      </c>
      <c r="G2778" s="112">
        <f t="shared" si="43"/>
        <v>13.768458990717342</v>
      </c>
    </row>
    <row r="2779" spans="1:7" x14ac:dyDescent="0.25">
      <c r="A2779" s="28">
        <f>IF('weather data'!E2779&lt;=5,5,'weather data'!E2779)</f>
        <v>11.728999999999999</v>
      </c>
      <c r="B2779" s="4">
        <f>IF(A2779=5,0,1)*0.54+0.25*24.6*(Hilfstabelle!A2779-5)/1000</f>
        <v>0.58138335000000008</v>
      </c>
      <c r="C2779" s="3">
        <f>(1213.2+(17.25*('weather data'!E2779-5)))/1000</f>
        <v>1.3292752500000002</v>
      </c>
      <c r="E2779" s="96">
        <v>2.8092144332725919</v>
      </c>
      <c r="F2779" s="115">
        <f>11/6</f>
        <v>1.8333333333333333</v>
      </c>
      <c r="G2779" s="112">
        <f t="shared" si="43"/>
        <v>4.6425477666059249</v>
      </c>
    </row>
    <row r="2780" spans="1:7" x14ac:dyDescent="0.25">
      <c r="A2780" s="28">
        <f>IF('weather data'!E2780&lt;=5,5,'weather data'!E2780)</f>
        <v>10.449</v>
      </c>
      <c r="B2780" s="4">
        <f>IF(A2780=5,0,1)*0.54+0.25*24.6*(Hilfstabelle!A2780-5)/1000</f>
        <v>0.57351135000000009</v>
      </c>
      <c r="C2780" s="3">
        <f>(1213.2+(17.25*('weather data'!E2780-5)))/1000</f>
        <v>1.3071952499999999</v>
      </c>
      <c r="E2780" s="96">
        <v>2.8557920819071629</v>
      </c>
      <c r="F2780" s="115">
        <v>0</v>
      </c>
      <c r="G2780" s="112">
        <f t="shared" si="43"/>
        <v>2.8557920819071629</v>
      </c>
    </row>
    <row r="2781" spans="1:7" x14ac:dyDescent="0.25">
      <c r="A2781" s="28">
        <f>IF('weather data'!E2781&lt;=5,5,'weather data'!E2781)</f>
        <v>10.103999999999999</v>
      </c>
      <c r="B2781" s="4">
        <f>IF(A2781=5,0,1)*0.54+0.25*24.6*(Hilfstabelle!A2781-5)/1000</f>
        <v>0.57138960000000005</v>
      </c>
      <c r="C2781" s="3">
        <f>(1213.2+(17.25*('weather data'!E2781-5)))/1000</f>
        <v>1.3012440000000001</v>
      </c>
      <c r="E2781" s="96">
        <v>2.6626196016325339</v>
      </c>
      <c r="F2781" s="115">
        <v>0</v>
      </c>
      <c r="G2781" s="112">
        <f t="shared" si="43"/>
        <v>2.6626196016325339</v>
      </c>
    </row>
    <row r="2782" spans="1:7" x14ac:dyDescent="0.25">
      <c r="A2782" s="28">
        <f>IF('weather data'!E2782&lt;=5,5,'weather data'!E2782)</f>
        <v>10.111000000000001</v>
      </c>
      <c r="B2782" s="4">
        <f>IF(A2782=5,0,1)*0.54+0.25*24.6*(Hilfstabelle!A2782-5)/1000</f>
        <v>0.57143264999999999</v>
      </c>
      <c r="C2782" s="3">
        <f>(1213.2+(17.25*('weather data'!E2782-5)))/1000</f>
        <v>1.3013647499999998</v>
      </c>
      <c r="E2782" s="96">
        <v>2.5185200011693292</v>
      </c>
      <c r="F2782" s="115">
        <v>0</v>
      </c>
      <c r="G2782" s="112">
        <f t="shared" si="43"/>
        <v>2.5185200011693292</v>
      </c>
    </row>
    <row r="2783" spans="1:7" x14ac:dyDescent="0.25">
      <c r="A2783" s="28">
        <f>IF('weather data'!E2783&lt;=5,5,'weather data'!E2783)</f>
        <v>10.016999999999999</v>
      </c>
      <c r="B2783" s="4">
        <f>IF(A2783=5,0,1)*0.54+0.25*24.6*(Hilfstabelle!A2783-5)/1000</f>
        <v>0.57085455000000007</v>
      </c>
      <c r="C2783" s="3">
        <f>(1213.2+(17.25*('weather data'!E2783-5)))/1000</f>
        <v>1.2997432499999999</v>
      </c>
      <c r="E2783" s="96">
        <v>2.3166142117757178</v>
      </c>
      <c r="F2783" s="115">
        <v>0</v>
      </c>
      <c r="G2783" s="112">
        <f t="shared" si="43"/>
        <v>2.3166142117757178</v>
      </c>
    </row>
    <row r="2784" spans="1:7" x14ac:dyDescent="0.25">
      <c r="A2784" s="28">
        <f>IF('weather data'!E2784&lt;=5,5,'weather data'!E2784)</f>
        <v>9.8940000000000001</v>
      </c>
      <c r="B2784" s="4">
        <f>IF(A2784=5,0,1)*0.54+0.25*24.6*(Hilfstabelle!A2784-5)/1000</f>
        <v>0.57009810000000005</v>
      </c>
      <c r="C2784" s="3">
        <f>(1213.2+(17.25*('weather data'!E2784-5)))/1000</f>
        <v>1.2976215</v>
      </c>
      <c r="E2784" s="96">
        <v>2.0947465729672898</v>
      </c>
      <c r="F2784" s="115">
        <v>0</v>
      </c>
      <c r="G2784" s="112">
        <f t="shared" si="43"/>
        <v>2.0947465729672898</v>
      </c>
    </row>
    <row r="2785" spans="1:7" x14ac:dyDescent="0.25">
      <c r="A2785" s="28">
        <f>IF('weather data'!E2785&lt;=5,5,'weather data'!E2785)</f>
        <v>9.6910000000000007</v>
      </c>
      <c r="B2785" s="4">
        <f>IF(A2785=5,0,1)*0.54+0.25*24.6*(Hilfstabelle!A2785-5)/1000</f>
        <v>0.5688496500000001</v>
      </c>
      <c r="C2785" s="3">
        <f>(1213.2+(17.25*('weather data'!E2785-5)))/1000</f>
        <v>1.2941197500000001</v>
      </c>
      <c r="E2785" s="96">
        <v>1.971232629713114</v>
      </c>
      <c r="F2785" s="115">
        <v>0</v>
      </c>
      <c r="G2785" s="112">
        <f t="shared" si="43"/>
        <v>1.971232629713114</v>
      </c>
    </row>
    <row r="2786" spans="1:7" x14ac:dyDescent="0.25">
      <c r="A2786" s="28">
        <f>IF('weather data'!E2786&lt;=5,5,'weather data'!E2786)</f>
        <v>9.4090000000000007</v>
      </c>
      <c r="B2786" s="4">
        <f>IF(A2786=5,0,1)*0.54+0.25*24.6*(Hilfstabelle!A2786-5)/1000</f>
        <v>0.56711535000000002</v>
      </c>
      <c r="C2786" s="3">
        <f>(1213.2+(17.25*('weather data'!E2786-5)))/1000</f>
        <v>1.2892552500000001</v>
      </c>
      <c r="E2786" s="96">
        <v>1.8701757670506061</v>
      </c>
      <c r="F2786" s="115">
        <v>0</v>
      </c>
      <c r="G2786" s="112">
        <f t="shared" si="43"/>
        <v>1.8701757670506061</v>
      </c>
    </row>
    <row r="2787" spans="1:7" x14ac:dyDescent="0.25">
      <c r="A2787" s="28">
        <f>IF('weather data'!E2787&lt;=5,5,'weather data'!E2787)</f>
        <v>9.2539999999999996</v>
      </c>
      <c r="B2787" s="4">
        <f>IF(A2787=5,0,1)*0.54+0.25*24.6*(Hilfstabelle!A2787-5)/1000</f>
        <v>0.5661621</v>
      </c>
      <c r="C2787" s="3">
        <f>(1213.2+(17.25*('weather data'!E2787-5)))/1000</f>
        <v>1.2865815</v>
      </c>
      <c r="E2787" s="96">
        <v>1.8512535972928119</v>
      </c>
      <c r="F2787" s="115">
        <v>0</v>
      </c>
      <c r="G2787" s="112">
        <f t="shared" si="43"/>
        <v>1.8512535972928119</v>
      </c>
    </row>
    <row r="2788" spans="1:7" x14ac:dyDescent="0.25">
      <c r="A2788" s="28">
        <f>IF('weather data'!E2788&lt;=5,5,'weather data'!E2788)</f>
        <v>9.5990000000000002</v>
      </c>
      <c r="B2788" s="4">
        <f>IF(A2788=5,0,1)*0.54+0.25*24.6*(Hilfstabelle!A2788-5)/1000</f>
        <v>0.56828385000000003</v>
      </c>
      <c r="C2788" s="3">
        <f>(1213.2+(17.25*('weather data'!E2788-5)))/1000</f>
        <v>1.2925327500000001</v>
      </c>
      <c r="E2788" s="96">
        <v>1.871839254501841</v>
      </c>
      <c r="F2788" s="115">
        <v>0</v>
      </c>
      <c r="G2788" s="112">
        <f t="shared" si="43"/>
        <v>1.871839254501841</v>
      </c>
    </row>
    <row r="2789" spans="1:7" x14ac:dyDescent="0.25">
      <c r="A2789" s="28">
        <f>IF('weather data'!E2789&lt;=5,5,'weather data'!E2789)</f>
        <v>9.6929999999999996</v>
      </c>
      <c r="B2789" s="4">
        <f>IF(A2789=5,0,1)*0.54+0.25*24.6*(Hilfstabelle!A2789-5)/1000</f>
        <v>0.56886195000000006</v>
      </c>
      <c r="C2789" s="3">
        <f>(1213.2+(17.25*('weather data'!E2789-5)))/1000</f>
        <v>1.2941542500000001</v>
      </c>
      <c r="E2789" s="96">
        <v>1.7689109684566939</v>
      </c>
      <c r="F2789" s="115">
        <v>0</v>
      </c>
      <c r="G2789" s="112">
        <f t="shared" si="43"/>
        <v>1.7689109684566939</v>
      </c>
    </row>
    <row r="2790" spans="1:7" x14ac:dyDescent="0.25">
      <c r="A2790" s="28">
        <f>IF('weather data'!E2790&lt;=5,5,'weather data'!E2790)</f>
        <v>9.5980000000000008</v>
      </c>
      <c r="B2790" s="4">
        <f>IF(A2790=5,0,1)*0.54+0.25*24.6*(Hilfstabelle!A2790-5)/1000</f>
        <v>0.5682777</v>
      </c>
      <c r="C2790" s="3">
        <f>(1213.2+(17.25*('weather data'!E2790-5)))/1000</f>
        <v>1.2925154999999999</v>
      </c>
      <c r="E2790" s="96">
        <v>1.6763794789817641</v>
      </c>
      <c r="F2790" s="115">
        <v>0</v>
      </c>
      <c r="G2790" s="112">
        <f t="shared" si="43"/>
        <v>1.6763794789817641</v>
      </c>
    </row>
    <row r="2791" spans="1:7" x14ac:dyDescent="0.25">
      <c r="A2791" s="28">
        <f>IF('weather data'!E2791&lt;=5,5,'weather data'!E2791)</f>
        <v>9.8109999999999999</v>
      </c>
      <c r="B2791" s="4">
        <f>IF(A2791=5,0,1)*0.54+0.25*24.6*(Hilfstabelle!A2791-5)/1000</f>
        <v>0.56958765</v>
      </c>
      <c r="C2791" s="3">
        <f>(1213.2+(17.25*('weather data'!E2791-5)))/1000</f>
        <v>1.2961897499999999</v>
      </c>
      <c r="E2791" s="96">
        <v>1.711104779526289</v>
      </c>
      <c r="F2791" s="115">
        <v>0</v>
      </c>
      <c r="G2791" s="112">
        <f t="shared" si="43"/>
        <v>1.711104779526289</v>
      </c>
    </row>
    <row r="2792" spans="1:7" x14ac:dyDescent="0.25">
      <c r="A2792" s="28">
        <f>IF('weather data'!E2792&lt;=5,5,'weather data'!E2792)</f>
        <v>10.214</v>
      </c>
      <c r="B2792" s="4">
        <f>IF(A2792=5,0,1)*0.54+0.25*24.6*(Hilfstabelle!A2792-5)/1000</f>
        <v>0.57206610000000002</v>
      </c>
      <c r="C2792" s="3">
        <f>(1213.2+(17.25*('weather data'!E2792-5)))/1000</f>
        <v>1.3031415</v>
      </c>
      <c r="E2792" s="96">
        <v>1.9365073291685899</v>
      </c>
      <c r="F2792" s="115">
        <v>0</v>
      </c>
      <c r="G2792" s="112">
        <f t="shared" si="43"/>
        <v>1.9365073291685899</v>
      </c>
    </row>
    <row r="2793" spans="1:7" x14ac:dyDescent="0.25">
      <c r="A2793" s="28">
        <f>IF('weather data'!E2793&lt;=5,5,'weather data'!E2793)</f>
        <v>11.016999999999999</v>
      </c>
      <c r="B2793" s="4">
        <f>IF(A2793=5,0,1)*0.54+0.25*24.6*(Hilfstabelle!A2793-5)/1000</f>
        <v>0.57700455000000006</v>
      </c>
      <c r="C2793" s="3">
        <f>(1213.2+(17.25*('weather data'!E2793-5)))/1000</f>
        <v>1.3169932499999999</v>
      </c>
      <c r="E2793" s="96">
        <v>2.1305115531688359</v>
      </c>
      <c r="F2793" s="115">
        <v>0</v>
      </c>
      <c r="G2793" s="112">
        <f t="shared" si="43"/>
        <v>2.1305115531688359</v>
      </c>
    </row>
    <row r="2794" spans="1:7" x14ac:dyDescent="0.25">
      <c r="A2794" s="28">
        <f>IF('weather data'!E2794&lt;=5,5,'weather data'!E2794)</f>
        <v>11.872</v>
      </c>
      <c r="B2794" s="4">
        <f>IF(A2794=5,0,1)*0.54+0.25*24.6*(Hilfstabelle!A2794-5)/1000</f>
        <v>0.58226280000000008</v>
      </c>
      <c r="C2794" s="3">
        <f>(1213.2+(17.25*('weather data'!E2794-5)))/1000</f>
        <v>1.331742</v>
      </c>
      <c r="E2794" s="96">
        <v>2.5438881848006578</v>
      </c>
      <c r="F2794" s="115">
        <v>0</v>
      </c>
      <c r="G2794" s="112">
        <f t="shared" si="43"/>
        <v>2.5438881848006578</v>
      </c>
    </row>
    <row r="2795" spans="1:7" x14ac:dyDescent="0.25">
      <c r="A2795" s="28">
        <f>IF('weather data'!E2795&lt;=5,5,'weather data'!E2795)</f>
        <v>12.856</v>
      </c>
      <c r="B2795" s="4">
        <f>IF(A2795=5,0,1)*0.54+0.25*24.6*(Hilfstabelle!A2795-5)/1000</f>
        <v>0.58831440000000002</v>
      </c>
      <c r="C2795" s="3">
        <f>(1213.2+(17.25*('weather data'!E2795-5)))/1000</f>
        <v>1.348716</v>
      </c>
      <c r="E2795" s="96">
        <v>2.7539034755190381</v>
      </c>
      <c r="F2795" s="115">
        <v>0</v>
      </c>
      <c r="G2795" s="112">
        <f t="shared" si="43"/>
        <v>2.7539034755190381</v>
      </c>
    </row>
    <row r="2796" spans="1:7" x14ac:dyDescent="0.25">
      <c r="A2796" s="28">
        <f>IF('weather data'!E2796&lt;=5,5,'weather data'!E2796)</f>
        <v>13.741</v>
      </c>
      <c r="B2796" s="4">
        <f>IF(A2796=5,0,1)*0.54+0.25*24.6*(Hilfstabelle!A2796-5)/1000</f>
        <v>0.59375715000000007</v>
      </c>
      <c r="C2796" s="3">
        <f>(1213.2+(17.25*('weather data'!E2796-5)))/1000</f>
        <v>1.3639822500000001</v>
      </c>
      <c r="E2796" s="96">
        <v>2.785301801161093</v>
      </c>
      <c r="F2796" s="115">
        <v>0</v>
      </c>
      <c r="G2796" s="112">
        <f t="shared" si="43"/>
        <v>2.785301801161093</v>
      </c>
    </row>
    <row r="2797" spans="1:7" x14ac:dyDescent="0.25">
      <c r="A2797" s="28">
        <f>IF('weather data'!E2797&lt;=5,5,'weather data'!E2797)</f>
        <v>14.786</v>
      </c>
      <c r="B2797" s="4">
        <f>IF(A2797=5,0,1)*0.54+0.25*24.6*(Hilfstabelle!A2797-5)/1000</f>
        <v>0.60018389999999999</v>
      </c>
      <c r="C2797" s="3">
        <f>(1213.2+(17.25*('weather data'!E2797-5)))/1000</f>
        <v>1.3820085</v>
      </c>
      <c r="E2797" s="96">
        <v>2.909231616278078</v>
      </c>
      <c r="F2797" s="115">
        <v>0</v>
      </c>
      <c r="G2797" s="112">
        <f t="shared" si="43"/>
        <v>2.909231616278078</v>
      </c>
    </row>
    <row r="2798" spans="1:7" x14ac:dyDescent="0.25">
      <c r="A2798" s="28">
        <f>IF('weather data'!E2798&lt;=5,5,'weather data'!E2798)</f>
        <v>15.824</v>
      </c>
      <c r="B2798" s="4">
        <f>IF(A2798=5,0,1)*0.54+0.25*24.6*(Hilfstabelle!A2798-5)/1000</f>
        <v>0.60656759999999998</v>
      </c>
      <c r="C2798" s="3">
        <f>(1213.2+(17.25*('weather data'!E2798-5)))/1000</f>
        <v>1.3999139999999999</v>
      </c>
      <c r="E2798" s="96">
        <v>2.898211011913649</v>
      </c>
      <c r="F2798" s="115">
        <v>0</v>
      </c>
      <c r="G2798" s="112">
        <f t="shared" si="43"/>
        <v>2.898211011913649</v>
      </c>
    </row>
    <row r="2799" spans="1:7" x14ac:dyDescent="0.25">
      <c r="A2799" s="28">
        <f>IF('weather data'!E2799&lt;=5,5,'weather data'!E2799)</f>
        <v>16.059999999999999</v>
      </c>
      <c r="B2799" s="4">
        <f>IF(A2799=5,0,1)*0.54+0.25*24.6*(Hilfstabelle!A2799-5)/1000</f>
        <v>0.60801900000000009</v>
      </c>
      <c r="C2799" s="3">
        <f>(1213.2+(17.25*('weather data'!E2799-5)))/1000</f>
        <v>1.403985</v>
      </c>
      <c r="E2799" s="96">
        <v>2.8173239345973609</v>
      </c>
      <c r="F2799" s="115">
        <v>0</v>
      </c>
      <c r="G2799" s="112">
        <f t="shared" si="43"/>
        <v>2.8173239345973609</v>
      </c>
    </row>
    <row r="2800" spans="1:7" x14ac:dyDescent="0.25">
      <c r="A2800" s="28">
        <f>IF('weather data'!E2800&lt;=5,5,'weather data'!E2800)</f>
        <v>15.831</v>
      </c>
      <c r="B2800" s="4">
        <f>IF(A2800=5,0,1)*0.54+0.25*24.6*(Hilfstabelle!A2800-5)/1000</f>
        <v>0.60661065000000003</v>
      </c>
      <c r="C2800" s="3">
        <f>(1213.2+(17.25*('weather data'!E2800-5)))/1000</f>
        <v>1.4000347500000001</v>
      </c>
      <c r="E2800" s="96">
        <v>2.7711621578255978</v>
      </c>
      <c r="F2800" s="115">
        <v>0</v>
      </c>
      <c r="G2800" s="112">
        <f t="shared" si="43"/>
        <v>2.7711621578255978</v>
      </c>
    </row>
    <row r="2801" spans="1:7" x14ac:dyDescent="0.25">
      <c r="A2801" s="28">
        <f>IF('weather data'!E2801&lt;=5,5,'weather data'!E2801)</f>
        <v>15.164999999999999</v>
      </c>
      <c r="B2801" s="4">
        <f>IF(A2801=5,0,1)*0.54+0.25*24.6*(Hilfstabelle!A2801-5)/1000</f>
        <v>0.60251474999999999</v>
      </c>
      <c r="C2801" s="3">
        <f>(1213.2+(17.25*('weather data'!E2801-5)))/1000</f>
        <v>1.3885462500000001</v>
      </c>
      <c r="E2801" s="96">
        <v>2.7755288123850899</v>
      </c>
      <c r="F2801" s="115">
        <v>0</v>
      </c>
      <c r="G2801" s="112">
        <f t="shared" si="43"/>
        <v>2.7755288123850899</v>
      </c>
    </row>
    <row r="2802" spans="1:7" x14ac:dyDescent="0.25">
      <c r="A2802" s="28">
        <f>IF('weather data'!E2802&lt;=5,5,'weather data'!E2802)</f>
        <v>14.305999999999999</v>
      </c>
      <c r="B2802" s="4">
        <f>IF(A2802=5,0,1)*0.54+0.25*24.6*(Hilfstabelle!A2802-5)/1000</f>
        <v>0.59723190000000004</v>
      </c>
      <c r="C2802" s="3">
        <f>(1213.2+(17.25*('weather data'!E2802-5)))/1000</f>
        <v>1.3737284999999999</v>
      </c>
      <c r="E2802" s="96">
        <v>2.7684589907173418</v>
      </c>
      <c r="F2802" s="115">
        <v>0</v>
      </c>
      <c r="G2802" s="112">
        <f t="shared" si="43"/>
        <v>2.7684589907173418</v>
      </c>
    </row>
    <row r="2803" spans="1:7" x14ac:dyDescent="0.25">
      <c r="A2803" s="28">
        <f>IF('weather data'!E2803&lt;=5,5,'weather data'!E2803)</f>
        <v>13.07</v>
      </c>
      <c r="B2803" s="4">
        <f>IF(A2803=5,0,1)*0.54+0.25*24.6*(Hilfstabelle!A2803-5)/1000</f>
        <v>0.58963050000000006</v>
      </c>
      <c r="C2803" s="3">
        <f>(1213.2+(17.25*('weather data'!E2803-5)))/1000</f>
        <v>1.3524075</v>
      </c>
      <c r="E2803" s="96">
        <v>2.8092144332725919</v>
      </c>
      <c r="F2803" s="115">
        <v>0</v>
      </c>
      <c r="G2803" s="112">
        <f t="shared" si="43"/>
        <v>2.8092144332725919</v>
      </c>
    </row>
    <row r="2804" spans="1:7" x14ac:dyDescent="0.25">
      <c r="A2804" s="28">
        <f>IF('weather data'!E2804&lt;=5,5,'weather data'!E2804)</f>
        <v>11.826000000000001</v>
      </c>
      <c r="B2804" s="4">
        <f>IF(A2804=5,0,1)*0.54+0.25*24.6*(Hilfstabelle!A2804-5)/1000</f>
        <v>0.58197989999999999</v>
      </c>
      <c r="C2804" s="3">
        <f>(1213.2+(17.25*('weather data'!E2804-5)))/1000</f>
        <v>1.3309484999999999</v>
      </c>
      <c r="E2804" s="96">
        <v>2.8557920819071629</v>
      </c>
      <c r="F2804" s="115">
        <v>0</v>
      </c>
      <c r="G2804" s="112">
        <f t="shared" si="43"/>
        <v>2.8557920819071629</v>
      </c>
    </row>
    <row r="2805" spans="1:7" x14ac:dyDescent="0.25">
      <c r="A2805" s="28">
        <f>IF('weather data'!E2805&lt;=5,5,'weather data'!E2805)</f>
        <v>11.356999999999999</v>
      </c>
      <c r="B2805" s="4">
        <f>IF(A2805=5,0,1)*0.54+0.25*24.6*(Hilfstabelle!A2805-5)/1000</f>
        <v>0.57909555000000001</v>
      </c>
      <c r="C2805" s="3">
        <f>(1213.2+(17.25*('weather data'!E2805-5)))/1000</f>
        <v>1.3228582499999999</v>
      </c>
      <c r="E2805" s="96">
        <v>2.6626196016325339</v>
      </c>
      <c r="F2805" s="115">
        <v>0</v>
      </c>
      <c r="G2805" s="112">
        <f t="shared" si="43"/>
        <v>2.6626196016325339</v>
      </c>
    </row>
    <row r="2806" spans="1:7" x14ac:dyDescent="0.25">
      <c r="A2806" s="28">
        <f>IF('weather data'!E2806&lt;=5,5,'weather data'!E2806)</f>
        <v>10.865</v>
      </c>
      <c r="B2806" s="4">
        <f>IF(A2806=5,0,1)*0.54+0.25*24.6*(Hilfstabelle!A2806-5)/1000</f>
        <v>0.57606975000000005</v>
      </c>
      <c r="C2806" s="3">
        <f>(1213.2+(17.25*('weather data'!E2806-5)))/1000</f>
        <v>1.3143712500000002</v>
      </c>
      <c r="E2806" s="96">
        <v>2.5185200011693292</v>
      </c>
      <c r="F2806" s="115">
        <v>0</v>
      </c>
      <c r="G2806" s="112">
        <f t="shared" si="43"/>
        <v>2.5185200011693292</v>
      </c>
    </row>
    <row r="2807" spans="1:7" x14ac:dyDescent="0.25">
      <c r="A2807" s="28">
        <f>IF('weather data'!E2807&lt;=5,5,'weather data'!E2807)</f>
        <v>10.510999999999999</v>
      </c>
      <c r="B2807" s="4">
        <f>IF(A2807=5,0,1)*0.54+0.25*24.6*(Hilfstabelle!A2807-5)/1000</f>
        <v>0.57389265</v>
      </c>
      <c r="C2807" s="3">
        <f>(1213.2+(17.25*('weather data'!E2807-5)))/1000</f>
        <v>1.30826475</v>
      </c>
      <c r="E2807" s="96">
        <v>2.3166142117757178</v>
      </c>
      <c r="F2807" s="115">
        <v>0</v>
      </c>
      <c r="G2807" s="112">
        <f t="shared" si="43"/>
        <v>2.3166142117757178</v>
      </c>
    </row>
    <row r="2808" spans="1:7" x14ac:dyDescent="0.25">
      <c r="A2808" s="28">
        <f>IF('weather data'!E2808&lt;=5,5,'weather data'!E2808)</f>
        <v>10.009</v>
      </c>
      <c r="B2808" s="4">
        <f>IF(A2808=5,0,1)*0.54+0.25*24.6*(Hilfstabelle!A2808-5)/1000</f>
        <v>0.57080534999999999</v>
      </c>
      <c r="C2808" s="3">
        <f>(1213.2+(17.25*('weather data'!E2808-5)))/1000</f>
        <v>1.2996052500000002</v>
      </c>
      <c r="E2808" s="96">
        <v>2.0947465729672898</v>
      </c>
      <c r="F2808" s="115">
        <v>0</v>
      </c>
      <c r="G2808" s="112">
        <f t="shared" si="43"/>
        <v>2.0947465729672898</v>
      </c>
    </row>
    <row r="2809" spans="1:7" x14ac:dyDescent="0.25">
      <c r="A2809" s="28">
        <f>IF('weather data'!E2809&lt;=5,5,'weather data'!E2809)</f>
        <v>9.5280000000000005</v>
      </c>
      <c r="B2809" s="4">
        <f>IF(A2809=5,0,1)*0.54+0.25*24.6*(Hilfstabelle!A2809-5)/1000</f>
        <v>0.5678472</v>
      </c>
      <c r="C2809" s="3">
        <f>(1213.2+(17.25*('weather data'!E2809-5)))/1000</f>
        <v>1.2913079999999999</v>
      </c>
      <c r="E2809" s="96">
        <v>1.971232629713114</v>
      </c>
      <c r="F2809" s="115">
        <v>0</v>
      </c>
      <c r="G2809" s="112">
        <f t="shared" si="43"/>
        <v>1.971232629713114</v>
      </c>
    </row>
    <row r="2810" spans="1:7" x14ac:dyDescent="0.25">
      <c r="A2810" s="28">
        <f>IF('weather data'!E2810&lt;=5,5,'weather data'!E2810)</f>
        <v>9.1959999999999997</v>
      </c>
      <c r="B2810" s="4">
        <f>IF(A2810=5,0,1)*0.54+0.25*24.6*(Hilfstabelle!A2810-5)/1000</f>
        <v>0.56580540000000001</v>
      </c>
      <c r="C2810" s="3">
        <f>(1213.2+(17.25*('weather data'!E2810-5)))/1000</f>
        <v>1.2855810000000001</v>
      </c>
      <c r="E2810" s="96">
        <v>1.8701757670506061</v>
      </c>
      <c r="F2810" s="115">
        <v>0</v>
      </c>
      <c r="G2810" s="112">
        <f t="shared" si="43"/>
        <v>1.8701757670506061</v>
      </c>
    </row>
    <row r="2811" spans="1:7" x14ac:dyDescent="0.25">
      <c r="A2811" s="28">
        <f>IF('weather data'!E2811&lt;=5,5,'weather data'!E2811)</f>
        <v>9.0820000000000007</v>
      </c>
      <c r="B2811" s="4">
        <f>IF(A2811=5,0,1)*0.54+0.25*24.6*(Hilfstabelle!A2811-5)/1000</f>
        <v>0.5651043</v>
      </c>
      <c r="C2811" s="3">
        <f>(1213.2+(17.25*('weather data'!E2811-5)))/1000</f>
        <v>1.2836145000000001</v>
      </c>
      <c r="E2811" s="96">
        <v>1.8512535972928119</v>
      </c>
      <c r="F2811" s="115">
        <v>0</v>
      </c>
      <c r="G2811" s="112">
        <f t="shared" si="43"/>
        <v>1.8512535972928119</v>
      </c>
    </row>
    <row r="2812" spans="1:7" x14ac:dyDescent="0.25">
      <c r="A2812" s="28">
        <f>IF('weather data'!E2812&lt;=5,5,'weather data'!E2812)</f>
        <v>8.7880000000000003</v>
      </c>
      <c r="B2812" s="4">
        <f>IF(A2812=5,0,1)*0.54+0.25*24.6*(Hilfstabelle!A2812-5)/1000</f>
        <v>0.56329620000000002</v>
      </c>
      <c r="C2812" s="3">
        <f>(1213.2+(17.25*('weather data'!E2812-5)))/1000</f>
        <v>1.2785430000000002</v>
      </c>
      <c r="E2812" s="96">
        <v>1.871839254501841</v>
      </c>
      <c r="F2812" s="115">
        <v>0</v>
      </c>
      <c r="G2812" s="112">
        <f t="shared" si="43"/>
        <v>1.871839254501841</v>
      </c>
    </row>
    <row r="2813" spans="1:7" x14ac:dyDescent="0.25">
      <c r="A2813" s="28">
        <f>IF('weather data'!E2813&lt;=5,5,'weather data'!E2813)</f>
        <v>8.5030000000000001</v>
      </c>
      <c r="B2813" s="4">
        <f>IF(A2813=5,0,1)*0.54+0.25*24.6*(Hilfstabelle!A2813-5)/1000</f>
        <v>0.56154345000000006</v>
      </c>
      <c r="C2813" s="3">
        <f>(1213.2+(17.25*('weather data'!E2813-5)))/1000</f>
        <v>1.27362675</v>
      </c>
      <c r="E2813" s="96">
        <v>1.7689109684566939</v>
      </c>
      <c r="F2813" s="115">
        <v>0</v>
      </c>
      <c r="G2813" s="112">
        <f t="shared" si="43"/>
        <v>1.7689109684566939</v>
      </c>
    </row>
    <row r="2814" spans="1:7" x14ac:dyDescent="0.25">
      <c r="A2814" s="28">
        <f>IF('weather data'!E2814&lt;=5,5,'weather data'!E2814)</f>
        <v>8.6170000000000009</v>
      </c>
      <c r="B2814" s="4">
        <f>IF(A2814=5,0,1)*0.54+0.25*24.6*(Hilfstabelle!A2814-5)/1000</f>
        <v>0.56224455000000007</v>
      </c>
      <c r="C2814" s="3">
        <f>(1213.2+(17.25*('weather data'!E2814-5)))/1000</f>
        <v>1.2755932500000002</v>
      </c>
      <c r="E2814" s="96">
        <v>1.6763794789817641</v>
      </c>
      <c r="F2814" s="115">
        <v>0</v>
      </c>
      <c r="G2814" s="112">
        <f t="shared" si="43"/>
        <v>1.6763794789817641</v>
      </c>
    </row>
    <row r="2815" spans="1:7" x14ac:dyDescent="0.25">
      <c r="A2815" s="28">
        <f>IF('weather data'!E2815&lt;=5,5,'weather data'!E2815)</f>
        <v>9.6839999999999993</v>
      </c>
      <c r="B2815" s="4">
        <f>IF(A2815=5,0,1)*0.54+0.25*24.6*(Hilfstabelle!A2815-5)/1000</f>
        <v>0.56880660000000005</v>
      </c>
      <c r="C2815" s="3">
        <f>(1213.2+(17.25*('weather data'!E2815-5)))/1000</f>
        <v>1.2939990000000001</v>
      </c>
      <c r="E2815" s="96">
        <v>1.711104779526289</v>
      </c>
      <c r="F2815" s="115">
        <v>0</v>
      </c>
      <c r="G2815" s="112">
        <f t="shared" si="43"/>
        <v>1.711104779526289</v>
      </c>
    </row>
    <row r="2816" spans="1:7" x14ac:dyDescent="0.25">
      <c r="A2816" s="28">
        <f>IF('weather data'!E2816&lt;=5,5,'weather data'!E2816)</f>
        <v>11.522</v>
      </c>
      <c r="B2816" s="4">
        <f>IF(A2816=5,0,1)*0.54+0.25*24.6*(Hilfstabelle!A2816-5)/1000</f>
        <v>0.58011030000000008</v>
      </c>
      <c r="C2816" s="3">
        <f>(1213.2+(17.25*('weather data'!E2816-5)))/1000</f>
        <v>1.3257045000000001</v>
      </c>
      <c r="E2816" s="96">
        <v>1.9365073291685899</v>
      </c>
      <c r="F2816" s="115">
        <v>0</v>
      </c>
      <c r="G2816" s="112">
        <f t="shared" si="43"/>
        <v>1.9365073291685899</v>
      </c>
    </row>
    <row r="2817" spans="1:7" x14ac:dyDescent="0.25">
      <c r="A2817" s="28">
        <f>IF('weather data'!E2817&lt;=5,5,'weather data'!E2817)</f>
        <v>13.423999999999999</v>
      </c>
      <c r="B2817" s="4">
        <f>IF(A2817=5,0,1)*0.54+0.25*24.6*(Hilfstabelle!A2817-5)/1000</f>
        <v>0.59180759999999999</v>
      </c>
      <c r="C2817" s="3">
        <f>(1213.2+(17.25*('weather data'!E2817-5)))/1000</f>
        <v>1.3585140000000002</v>
      </c>
      <c r="E2817" s="96">
        <v>2.1305115531688359</v>
      </c>
      <c r="F2817" s="115">
        <v>0</v>
      </c>
      <c r="G2817" s="112">
        <f t="shared" si="43"/>
        <v>2.1305115531688359</v>
      </c>
    </row>
    <row r="2818" spans="1:7" x14ac:dyDescent="0.25">
      <c r="A2818" s="28">
        <f>IF('weather data'!E2818&lt;=5,5,'weather data'!E2818)</f>
        <v>14.579000000000001</v>
      </c>
      <c r="B2818" s="4">
        <f>IF(A2818=5,0,1)*0.54+0.25*24.6*(Hilfstabelle!A2818-5)/1000</f>
        <v>0.59891084999999999</v>
      </c>
      <c r="C2818" s="3">
        <f>(1213.2+(17.25*('weather data'!E2818-5)))/1000</f>
        <v>1.37843775</v>
      </c>
      <c r="E2818" s="96">
        <v>2.5438881848006578</v>
      </c>
      <c r="F2818" s="115">
        <v>0</v>
      </c>
      <c r="G2818" s="112">
        <f t="shared" ref="G2818:G2881" si="44">F2818+E2818</f>
        <v>2.5438881848006578</v>
      </c>
    </row>
    <row r="2819" spans="1:7" x14ac:dyDescent="0.25">
      <c r="A2819" s="28">
        <f>IF('weather data'!E2819&lt;=5,5,'weather data'!E2819)</f>
        <v>15.362</v>
      </c>
      <c r="B2819" s="4">
        <f>IF(A2819=5,0,1)*0.54+0.25*24.6*(Hilfstabelle!A2819-5)/1000</f>
        <v>0.60372630000000005</v>
      </c>
      <c r="C2819" s="3">
        <f>(1213.2+(17.25*('weather data'!E2819-5)))/1000</f>
        <v>1.3919445000000001</v>
      </c>
      <c r="E2819" s="96">
        <v>2.7539034755190381</v>
      </c>
      <c r="F2819" s="115">
        <v>0</v>
      </c>
      <c r="G2819" s="112">
        <f t="shared" si="44"/>
        <v>2.7539034755190381</v>
      </c>
    </row>
    <row r="2820" spans="1:7" x14ac:dyDescent="0.25">
      <c r="A2820" s="28">
        <f>IF('weather data'!E2820&lt;=5,5,'weather data'!E2820)</f>
        <v>16.074999999999999</v>
      </c>
      <c r="B2820" s="4">
        <f>IF(A2820=5,0,1)*0.54+0.25*24.6*(Hilfstabelle!A2820-5)/1000</f>
        <v>0.60811124999999999</v>
      </c>
      <c r="C2820" s="3">
        <f>(1213.2+(17.25*('weather data'!E2820-5)))/1000</f>
        <v>1.40424375</v>
      </c>
      <c r="E2820" s="96">
        <v>2.785301801161093</v>
      </c>
      <c r="F2820" s="115">
        <v>0</v>
      </c>
      <c r="G2820" s="112">
        <f t="shared" si="44"/>
        <v>2.785301801161093</v>
      </c>
    </row>
    <row r="2821" spans="1:7" x14ac:dyDescent="0.25">
      <c r="A2821" s="28">
        <f>IF('weather data'!E2821&lt;=5,5,'weather data'!E2821)</f>
        <v>16.431999999999999</v>
      </c>
      <c r="B2821" s="4">
        <f>IF(A2821=5,0,1)*0.54+0.25*24.6*(Hilfstabelle!A2821-5)/1000</f>
        <v>0.61030680000000004</v>
      </c>
      <c r="C2821" s="3">
        <f>(1213.2+(17.25*('weather data'!E2821-5)))/1000</f>
        <v>1.4104019999999999</v>
      </c>
      <c r="E2821" s="96">
        <v>2.909231616278078</v>
      </c>
      <c r="F2821" s="115">
        <v>0</v>
      </c>
      <c r="G2821" s="112">
        <f t="shared" si="44"/>
        <v>2.909231616278078</v>
      </c>
    </row>
    <row r="2822" spans="1:7" x14ac:dyDescent="0.25">
      <c r="A2822" s="28">
        <f>IF('weather data'!E2822&lt;=5,5,'weather data'!E2822)</f>
        <v>16.170999999999999</v>
      </c>
      <c r="B2822" s="4">
        <f>IF(A2822=5,0,1)*0.54+0.25*24.6*(Hilfstabelle!A2822-5)/1000</f>
        <v>0.60870164999999998</v>
      </c>
      <c r="C2822" s="3">
        <f>(1213.2+(17.25*('weather data'!E2822-5)))/1000</f>
        <v>1.4058997500000001</v>
      </c>
      <c r="E2822" s="96">
        <v>2.898211011913649</v>
      </c>
      <c r="F2822" s="115">
        <v>0</v>
      </c>
      <c r="G2822" s="112">
        <f t="shared" si="44"/>
        <v>2.898211011913649</v>
      </c>
    </row>
    <row r="2823" spans="1:7" x14ac:dyDescent="0.25">
      <c r="A2823" s="28">
        <f>IF('weather data'!E2823&lt;=5,5,'weather data'!E2823)</f>
        <v>16.164999999999999</v>
      </c>
      <c r="B2823" s="4">
        <f>IF(A2823=5,0,1)*0.54+0.25*24.6*(Hilfstabelle!A2823-5)/1000</f>
        <v>0.60866474999999998</v>
      </c>
      <c r="C2823" s="3">
        <f>(1213.2+(17.25*('weather data'!E2823-5)))/1000</f>
        <v>1.4057962500000001</v>
      </c>
      <c r="E2823" s="96">
        <v>2.8173239345973609</v>
      </c>
      <c r="F2823" s="115">
        <v>0</v>
      </c>
      <c r="G2823" s="112">
        <f t="shared" si="44"/>
        <v>2.8173239345973609</v>
      </c>
    </row>
    <row r="2824" spans="1:7" x14ac:dyDescent="0.25">
      <c r="A2824" s="28">
        <f>IF('weather data'!E2824&lt;=5,5,'weather data'!E2824)</f>
        <v>15.993</v>
      </c>
      <c r="B2824" s="4">
        <f>IF(A2824=5,0,1)*0.54+0.25*24.6*(Hilfstabelle!A2824-5)/1000</f>
        <v>0.60760695000000009</v>
      </c>
      <c r="C2824" s="3">
        <f>(1213.2+(17.25*('weather data'!E2824-5)))/1000</f>
        <v>1.4028292499999999</v>
      </c>
      <c r="E2824" s="96">
        <v>2.7711621578255978</v>
      </c>
      <c r="F2824" s="115">
        <v>11</v>
      </c>
      <c r="G2824" s="112">
        <f t="shared" si="44"/>
        <v>13.771162157825598</v>
      </c>
    </row>
    <row r="2825" spans="1:7" x14ac:dyDescent="0.25">
      <c r="A2825" s="28">
        <f>IF('weather data'!E2825&lt;=5,5,'weather data'!E2825)</f>
        <v>15.755000000000001</v>
      </c>
      <c r="B2825" s="4">
        <f>IF(A2825=5,0,1)*0.54+0.25*24.6*(Hilfstabelle!A2825-5)/1000</f>
        <v>0.60614325000000002</v>
      </c>
      <c r="C2825" s="3">
        <f>(1213.2+(17.25*('weather data'!E2825-5)))/1000</f>
        <v>1.39872375</v>
      </c>
      <c r="E2825" s="96">
        <v>2.7755288123850899</v>
      </c>
      <c r="F2825" s="115">
        <v>11</v>
      </c>
      <c r="G2825" s="112">
        <f t="shared" si="44"/>
        <v>13.77552881238509</v>
      </c>
    </row>
    <row r="2826" spans="1:7" x14ac:dyDescent="0.25">
      <c r="A2826" s="28">
        <f>IF('weather data'!E2826&lt;=5,5,'weather data'!E2826)</f>
        <v>15.146000000000001</v>
      </c>
      <c r="B2826" s="4">
        <f>IF(A2826=5,0,1)*0.54+0.25*24.6*(Hilfstabelle!A2826-5)/1000</f>
        <v>0.60239790000000004</v>
      </c>
      <c r="C2826" s="3">
        <f>(1213.2+(17.25*('weather data'!E2826-5)))/1000</f>
        <v>1.3882185</v>
      </c>
      <c r="E2826" s="96">
        <v>2.7684589907173418</v>
      </c>
      <c r="F2826" s="115">
        <v>0</v>
      </c>
      <c r="G2826" s="112">
        <f t="shared" si="44"/>
        <v>2.7684589907173418</v>
      </c>
    </row>
    <row r="2827" spans="1:7" x14ac:dyDescent="0.25">
      <c r="A2827" s="28">
        <f>IF('weather data'!E2827&lt;=5,5,'weather data'!E2827)</f>
        <v>13.77</v>
      </c>
      <c r="B2827" s="4">
        <f>IF(A2827=5,0,1)*0.54+0.25*24.6*(Hilfstabelle!A2827-5)/1000</f>
        <v>0.59393550000000006</v>
      </c>
      <c r="C2827" s="3">
        <f>(1213.2+(17.25*('weather data'!E2827-5)))/1000</f>
        <v>1.3644825</v>
      </c>
      <c r="E2827" s="96">
        <v>2.8092144332725919</v>
      </c>
      <c r="F2827" s="115">
        <v>0</v>
      </c>
      <c r="G2827" s="112">
        <f t="shared" si="44"/>
        <v>2.8092144332725919</v>
      </c>
    </row>
    <row r="2828" spans="1:7" x14ac:dyDescent="0.25">
      <c r="A2828" s="28">
        <f>IF('weather data'!E2828&lt;=5,5,'weather data'!E2828)</f>
        <v>12.138</v>
      </c>
      <c r="B2828" s="4">
        <f>IF(A2828=5,0,1)*0.54+0.25*24.6*(Hilfstabelle!A2828-5)/1000</f>
        <v>0.58389869999999999</v>
      </c>
      <c r="C2828" s="3">
        <f>(1213.2+(17.25*('weather data'!E2828-5)))/1000</f>
        <v>1.3363305000000001</v>
      </c>
      <c r="E2828" s="96">
        <v>2.8557920819071629</v>
      </c>
      <c r="F2828" s="115">
        <v>0</v>
      </c>
      <c r="G2828" s="112">
        <f t="shared" si="44"/>
        <v>2.8557920819071629</v>
      </c>
    </row>
    <row r="2829" spans="1:7" x14ac:dyDescent="0.25">
      <c r="A2829" s="28">
        <f>IF('weather data'!E2829&lt;=5,5,'weather data'!E2829)</f>
        <v>11.744999999999999</v>
      </c>
      <c r="B2829" s="4">
        <f>IF(A2829=5,0,1)*0.54+0.25*24.6*(Hilfstabelle!A2829-5)/1000</f>
        <v>0.58148175000000002</v>
      </c>
      <c r="C2829" s="3">
        <f>(1213.2+(17.25*('weather data'!E2829-5)))/1000</f>
        <v>1.32955125</v>
      </c>
      <c r="E2829" s="96">
        <v>2.6626196016325339</v>
      </c>
      <c r="F2829" s="115">
        <v>0</v>
      </c>
      <c r="G2829" s="112">
        <f t="shared" si="44"/>
        <v>2.6626196016325339</v>
      </c>
    </row>
    <row r="2830" spans="1:7" x14ac:dyDescent="0.25">
      <c r="A2830" s="28">
        <f>IF('weather data'!E2830&lt;=5,5,'weather data'!E2830)</f>
        <v>11.670999999999999</v>
      </c>
      <c r="B2830" s="4">
        <f>IF(A2830=5,0,1)*0.54+0.25*24.6*(Hilfstabelle!A2830-5)/1000</f>
        <v>0.58102665000000009</v>
      </c>
      <c r="C2830" s="3">
        <f>(1213.2+(17.25*('weather data'!E2830-5)))/1000</f>
        <v>1.3282747500000001</v>
      </c>
      <c r="E2830" s="96">
        <v>2.5185200011693292</v>
      </c>
      <c r="F2830" s="115">
        <v>0</v>
      </c>
      <c r="G2830" s="112">
        <f t="shared" si="44"/>
        <v>2.5185200011693292</v>
      </c>
    </row>
    <row r="2831" spans="1:7" x14ac:dyDescent="0.25">
      <c r="A2831" s="28">
        <f>IF('weather data'!E2831&lt;=5,5,'weather data'!E2831)</f>
        <v>11.343999999999999</v>
      </c>
      <c r="B2831" s="4">
        <f>IF(A2831=5,0,1)*0.54+0.25*24.6*(Hilfstabelle!A2831-5)/1000</f>
        <v>0.57901560000000007</v>
      </c>
      <c r="C2831" s="3">
        <f>(1213.2+(17.25*('weather data'!E2831-5)))/1000</f>
        <v>1.3226340000000001</v>
      </c>
      <c r="E2831" s="96">
        <v>2.3166142117757178</v>
      </c>
      <c r="F2831" s="115">
        <v>0</v>
      </c>
      <c r="G2831" s="112">
        <f t="shared" si="44"/>
        <v>2.3166142117757178</v>
      </c>
    </row>
    <row r="2832" spans="1:7" x14ac:dyDescent="0.25">
      <c r="A2832" s="28">
        <f>IF('weather data'!E2832&lt;=5,5,'weather data'!E2832)</f>
        <v>10.595000000000001</v>
      </c>
      <c r="B2832" s="4">
        <f>IF(A2832=5,0,1)*0.54+0.25*24.6*(Hilfstabelle!A2832-5)/1000</f>
        <v>0.57440925000000009</v>
      </c>
      <c r="C2832" s="3">
        <f>(1213.2+(17.25*('weather data'!E2832-5)))/1000</f>
        <v>1.30971375</v>
      </c>
      <c r="E2832" s="96">
        <v>2.0947465729672898</v>
      </c>
      <c r="F2832" s="115">
        <v>0</v>
      </c>
      <c r="G2832" s="112">
        <f t="shared" si="44"/>
        <v>2.0947465729672898</v>
      </c>
    </row>
    <row r="2833" spans="1:7" x14ac:dyDescent="0.25">
      <c r="A2833" s="28">
        <f>IF('weather data'!E2833&lt;=5,5,'weather data'!E2833)</f>
        <v>9.7629999999999999</v>
      </c>
      <c r="B2833" s="4">
        <f>IF(A2833=5,0,1)*0.54+0.25*24.6*(Hilfstabelle!A2833-5)/1000</f>
        <v>0.56929245000000006</v>
      </c>
      <c r="C2833" s="3">
        <f>(1213.2+(17.25*('weather data'!E2833-5)))/1000</f>
        <v>1.2953617500000001</v>
      </c>
      <c r="E2833" s="96">
        <v>1.971232629713114</v>
      </c>
      <c r="F2833" s="115">
        <v>0</v>
      </c>
      <c r="G2833" s="112">
        <f t="shared" si="44"/>
        <v>1.971232629713114</v>
      </c>
    </row>
    <row r="2834" spans="1:7" x14ac:dyDescent="0.25">
      <c r="A2834" s="28">
        <f>IF('weather data'!E2834&lt;=5,5,'weather data'!E2834)</f>
        <v>9.1829999999999998</v>
      </c>
      <c r="B2834" s="4">
        <f>IF(A2834=5,0,1)*0.54+0.25*24.6*(Hilfstabelle!A2834-5)/1000</f>
        <v>0.56572545000000007</v>
      </c>
      <c r="C2834" s="3">
        <f>(1213.2+(17.25*('weather data'!E2834-5)))/1000</f>
        <v>1.28535675</v>
      </c>
      <c r="E2834" s="96">
        <v>1.941705727453698</v>
      </c>
      <c r="F2834" s="115">
        <v>0</v>
      </c>
      <c r="G2834" s="112">
        <f t="shared" si="44"/>
        <v>1.941705727453698</v>
      </c>
    </row>
    <row r="2835" spans="1:7" x14ac:dyDescent="0.25">
      <c r="A2835" s="28">
        <f>IF('weather data'!E2835&lt;=5,5,'weather data'!E2835)</f>
        <v>8.85</v>
      </c>
      <c r="B2835" s="4">
        <f>IF(A2835=5,0,1)*0.54+0.25*24.6*(Hilfstabelle!A2835-5)/1000</f>
        <v>0.56367750000000005</v>
      </c>
      <c r="C2835" s="3">
        <f>(1213.2+(17.25*('weather data'!E2835-5)))/1000</f>
        <v>1.2796125</v>
      </c>
      <c r="E2835" s="96">
        <v>1.9635390002511539</v>
      </c>
      <c r="F2835" s="115">
        <v>0</v>
      </c>
      <c r="G2835" s="112">
        <f t="shared" si="44"/>
        <v>1.9635390002511539</v>
      </c>
    </row>
    <row r="2836" spans="1:7" x14ac:dyDescent="0.25">
      <c r="A2836" s="28">
        <f>IF('weather data'!E2836&lt;=5,5,'weather data'!E2836)</f>
        <v>8.7070000000000007</v>
      </c>
      <c r="B2836" s="4">
        <f>IF(A2836=5,0,1)*0.54+0.25*24.6*(Hilfstabelle!A2836-5)/1000</f>
        <v>0.56279805000000005</v>
      </c>
      <c r="C2836" s="3">
        <f>(1213.2+(17.25*('weather data'!E2836-5)))/1000</f>
        <v>1.2771457500000001</v>
      </c>
      <c r="E2836" s="96">
        <v>1.9706088219189011</v>
      </c>
      <c r="F2836" s="115">
        <v>0</v>
      </c>
      <c r="G2836" s="112">
        <f t="shared" si="44"/>
        <v>1.9706088219189011</v>
      </c>
    </row>
    <row r="2837" spans="1:7" x14ac:dyDescent="0.25">
      <c r="A2837" s="28">
        <f>IF('weather data'!E2837&lt;=5,5,'weather data'!E2837)</f>
        <v>8.6720000000000006</v>
      </c>
      <c r="B2837" s="4">
        <f>IF(A2837=5,0,1)*0.54+0.25*24.6*(Hilfstabelle!A2837-5)/1000</f>
        <v>0.56258280000000005</v>
      </c>
      <c r="C2837" s="3">
        <f>(1213.2+(17.25*('weather data'!E2837-5)))/1000</f>
        <v>1.2765420000000001</v>
      </c>
      <c r="E2837" s="96">
        <v>1.861442457931624</v>
      </c>
      <c r="F2837" s="115">
        <v>0</v>
      </c>
      <c r="G2837" s="112">
        <f t="shared" si="44"/>
        <v>1.861442457931624</v>
      </c>
    </row>
    <row r="2838" spans="1:7" x14ac:dyDescent="0.25">
      <c r="A2838" s="28">
        <f>IF('weather data'!E2838&lt;=5,5,'weather data'!E2838)</f>
        <v>8.7089999999999996</v>
      </c>
      <c r="B2838" s="4">
        <f>IF(A2838=5,0,1)*0.54+0.25*24.6*(Hilfstabelle!A2838-5)/1000</f>
        <v>0.56281035000000001</v>
      </c>
      <c r="C2838" s="3">
        <f>(1213.2+(17.25*('weather data'!E2838-5)))/1000</f>
        <v>1.27718025</v>
      </c>
      <c r="E2838" s="96">
        <v>1.772237943359164</v>
      </c>
      <c r="F2838" s="115">
        <v>0</v>
      </c>
      <c r="G2838" s="112">
        <f t="shared" si="44"/>
        <v>1.772237943359164</v>
      </c>
    </row>
    <row r="2839" spans="1:7" x14ac:dyDescent="0.25">
      <c r="A2839" s="28">
        <f>IF('weather data'!E2839&lt;=5,5,'weather data'!E2839)</f>
        <v>8.9499999999999993</v>
      </c>
      <c r="B2839" s="4">
        <f>IF(A2839=5,0,1)*0.54+0.25*24.6*(Hilfstabelle!A2839-5)/1000</f>
        <v>0.56429250000000009</v>
      </c>
      <c r="C2839" s="3">
        <f>(1213.2+(17.25*('weather data'!E2839-5)))/1000</f>
        <v>1.2813375</v>
      </c>
      <c r="E2839" s="96">
        <v>1.804260076795432</v>
      </c>
      <c r="F2839" s="115">
        <v>0</v>
      </c>
      <c r="G2839" s="112">
        <f t="shared" si="44"/>
        <v>1.804260076795432</v>
      </c>
    </row>
    <row r="2840" spans="1:7" x14ac:dyDescent="0.25">
      <c r="A2840" s="28">
        <f>IF('weather data'!E2840&lt;=5,5,'weather data'!E2840)</f>
        <v>9.5869999999999997</v>
      </c>
      <c r="B2840" s="4">
        <f>IF(A2840=5,0,1)*0.54+0.25*24.6*(Hilfstabelle!A2840-5)/1000</f>
        <v>0.56821005000000002</v>
      </c>
      <c r="C2840" s="3">
        <f>(1213.2+(17.25*('weather data'!E2840-5)))/1000</f>
        <v>1.2923257500000001</v>
      </c>
      <c r="E2840" s="96">
        <v>2.015938854965047</v>
      </c>
      <c r="F2840" s="115">
        <v>0</v>
      </c>
      <c r="G2840" s="112">
        <f t="shared" si="44"/>
        <v>2.015938854965047</v>
      </c>
    </row>
    <row r="2841" spans="1:7" x14ac:dyDescent="0.25">
      <c r="A2841" s="28">
        <f>IF('weather data'!E2841&lt;=5,5,'weather data'!E2841)</f>
        <v>10.785</v>
      </c>
      <c r="B2841" s="4">
        <f>IF(A2841=5,0,1)*0.54+0.25*24.6*(Hilfstabelle!A2841-5)/1000</f>
        <v>0.57557775</v>
      </c>
      <c r="C2841" s="3">
        <f>(1213.2+(17.25*('weather data'!E2841-5)))/1000</f>
        <v>1.3129912500000001</v>
      </c>
      <c r="E2841" s="96">
        <v>2.1371655029737751</v>
      </c>
      <c r="F2841" s="115">
        <v>0</v>
      </c>
      <c r="G2841" s="112">
        <f t="shared" si="44"/>
        <v>2.1371655029737751</v>
      </c>
    </row>
    <row r="2842" spans="1:7" x14ac:dyDescent="0.25">
      <c r="A2842" s="28">
        <f>IF('weather data'!E2842&lt;=5,5,'weather data'!E2842)</f>
        <v>12.583</v>
      </c>
      <c r="B2842" s="4">
        <f>IF(A2842=5,0,1)*0.54+0.25*24.6*(Hilfstabelle!A2842-5)/1000</f>
        <v>0.58663545000000006</v>
      </c>
      <c r="C2842" s="3">
        <f>(1213.2+(17.25*('weather data'!E2842-5)))/1000</f>
        <v>1.3440067499999999</v>
      </c>
      <c r="E2842" s="96">
        <v>2.6811258995275198</v>
      </c>
      <c r="F2842" s="115">
        <v>0</v>
      </c>
      <c r="G2842" s="112">
        <f t="shared" si="44"/>
        <v>2.6811258995275198</v>
      </c>
    </row>
    <row r="2843" spans="1:7" x14ac:dyDescent="0.25">
      <c r="A2843" s="28">
        <f>IF('weather data'!E2843&lt;=5,5,'weather data'!E2843)</f>
        <v>14.613</v>
      </c>
      <c r="B2843" s="4">
        <f>IF(A2843=5,0,1)*0.54+0.25*24.6*(Hilfstabelle!A2843-5)/1000</f>
        <v>0.59911995000000007</v>
      </c>
      <c r="C2843" s="3">
        <f>(1213.2+(17.25*('weather data'!E2843-5)))/1000</f>
        <v>1.3790242499999998</v>
      </c>
      <c r="E2843" s="96">
        <v>2.9106871677979091</v>
      </c>
      <c r="F2843" s="115">
        <v>0</v>
      </c>
      <c r="G2843" s="112">
        <f t="shared" si="44"/>
        <v>2.9106871677979091</v>
      </c>
    </row>
    <row r="2844" spans="1:7" x14ac:dyDescent="0.25">
      <c r="A2844" s="28">
        <f>IF('weather data'!E2844&lt;=5,5,'weather data'!E2844)</f>
        <v>15.971</v>
      </c>
      <c r="B2844" s="4">
        <f>IF(A2844=5,0,1)*0.54+0.25*24.6*(Hilfstabelle!A2844-5)/1000</f>
        <v>0.60747165000000003</v>
      </c>
      <c r="C2844" s="3">
        <f>(1213.2+(17.25*('weather data'!E2844-5)))/1000</f>
        <v>1.4024497499999999</v>
      </c>
      <c r="E2844" s="96">
        <v>2.877833290636024</v>
      </c>
      <c r="F2844" s="115">
        <v>0</v>
      </c>
      <c r="G2844" s="112">
        <f t="shared" si="44"/>
        <v>2.877833290636024</v>
      </c>
    </row>
    <row r="2845" spans="1:7" x14ac:dyDescent="0.25">
      <c r="A2845" s="28">
        <f>IF('weather data'!E2845&lt;=5,5,'weather data'!E2845)</f>
        <v>16.777999999999999</v>
      </c>
      <c r="B2845" s="4">
        <f>IF(A2845=5,0,1)*0.54+0.25*24.6*(Hilfstabelle!A2845-5)/1000</f>
        <v>0.6124347</v>
      </c>
      <c r="C2845" s="3">
        <f>(1213.2+(17.25*('weather data'!E2845-5)))/1000</f>
        <v>1.4163705</v>
      </c>
      <c r="E2845" s="96">
        <v>2.9818012563381919</v>
      </c>
      <c r="F2845" s="115">
        <v>0</v>
      </c>
      <c r="G2845" s="112">
        <f t="shared" si="44"/>
        <v>2.9818012563381919</v>
      </c>
    </row>
    <row r="2846" spans="1:7" x14ac:dyDescent="0.25">
      <c r="A2846" s="28">
        <f>IF('weather data'!E2846&lt;=5,5,'weather data'!E2846)</f>
        <v>17.43</v>
      </c>
      <c r="B2846" s="4">
        <f>IF(A2846=5,0,1)*0.54+0.25*24.6*(Hilfstabelle!A2846-5)/1000</f>
        <v>0.61644450000000006</v>
      </c>
      <c r="C2846" s="3">
        <f>(1213.2+(17.25*('weather data'!E2846-5)))/1000</f>
        <v>1.4276175</v>
      </c>
      <c r="E2846" s="96">
        <v>2.937510902949068</v>
      </c>
      <c r="F2846" s="115">
        <v>0</v>
      </c>
      <c r="G2846" s="112">
        <f t="shared" si="44"/>
        <v>2.937510902949068</v>
      </c>
    </row>
    <row r="2847" spans="1:7" x14ac:dyDescent="0.25">
      <c r="A2847" s="28">
        <f>IF('weather data'!E2847&lt;=5,5,'weather data'!E2847)</f>
        <v>17.920000000000002</v>
      </c>
      <c r="B2847" s="4">
        <f>IF(A2847=5,0,1)*0.54+0.25*24.6*(Hilfstabelle!A2847-5)/1000</f>
        <v>0.61945800000000006</v>
      </c>
      <c r="C2847" s="3">
        <f>(1213.2+(17.25*('weather data'!E2847-5)))/1000</f>
        <v>1.4360700000000002</v>
      </c>
      <c r="E2847" s="96">
        <v>2.8123334722436568</v>
      </c>
      <c r="F2847" s="115">
        <v>0</v>
      </c>
      <c r="G2847" s="112">
        <f t="shared" si="44"/>
        <v>2.8123334722436568</v>
      </c>
    </row>
    <row r="2848" spans="1:7" x14ac:dyDescent="0.25">
      <c r="A2848" s="28">
        <f>IF('weather data'!E2848&lt;=5,5,'weather data'!E2848)</f>
        <v>18.201000000000001</v>
      </c>
      <c r="B2848" s="4">
        <f>IF(A2848=5,0,1)*0.54+0.25*24.6*(Hilfstabelle!A2848-5)/1000</f>
        <v>0.62118614999999999</v>
      </c>
      <c r="C2848" s="3">
        <f>(1213.2+(17.25*('weather data'!E2848-5)))/1000</f>
        <v>1.44091725</v>
      </c>
      <c r="E2848" s="96">
        <v>2.4902407144983392</v>
      </c>
      <c r="F2848" s="115">
        <v>0</v>
      </c>
      <c r="G2848" s="112">
        <f t="shared" si="44"/>
        <v>2.4902407144983392</v>
      </c>
    </row>
    <row r="2849" spans="1:7" x14ac:dyDescent="0.25">
      <c r="A2849" s="28">
        <f>IF('weather data'!E2849&lt;=5,5,'weather data'!E2849)</f>
        <v>17.675000000000001</v>
      </c>
      <c r="B2849" s="4">
        <f>IF(A2849=5,0,1)*0.54+0.25*24.6*(Hilfstabelle!A2849-5)/1000</f>
        <v>0.61795125000000006</v>
      </c>
      <c r="C2849" s="3">
        <f>(1213.2+(17.25*('weather data'!E2849-5)))/1000</f>
        <v>1.4318437500000001</v>
      </c>
      <c r="E2849" s="96">
        <v>2.2504905855891391</v>
      </c>
      <c r="F2849" s="115">
        <v>0</v>
      </c>
      <c r="G2849" s="112">
        <f t="shared" si="44"/>
        <v>2.2504905855891391</v>
      </c>
    </row>
    <row r="2850" spans="1:7" x14ac:dyDescent="0.25">
      <c r="A2850" s="28">
        <f>IF('weather data'!E2850&lt;=5,5,'weather data'!E2850)</f>
        <v>16.273</v>
      </c>
      <c r="B2850" s="4">
        <f>IF(A2850=5,0,1)*0.54+0.25*24.6*(Hilfstabelle!A2850-5)/1000</f>
        <v>0.60932895000000009</v>
      </c>
      <c r="C2850" s="3">
        <f>(1213.2+(17.25*('weather data'!E2850-5)))/1000</f>
        <v>1.4076592500000003</v>
      </c>
      <c r="E2850" s="96">
        <v>2.1671082770959988</v>
      </c>
      <c r="F2850" s="115">
        <v>0</v>
      </c>
      <c r="G2850" s="112">
        <f t="shared" si="44"/>
        <v>2.1671082770959988</v>
      </c>
    </row>
    <row r="2851" spans="1:7" x14ac:dyDescent="0.25">
      <c r="A2851" s="28">
        <f>IF('weather data'!E2851&lt;=5,5,'weather data'!E2851)</f>
        <v>14.101000000000001</v>
      </c>
      <c r="B2851" s="4">
        <f>IF(A2851=5,0,1)*0.54+0.25*24.6*(Hilfstabelle!A2851-5)/1000</f>
        <v>0.59597115000000001</v>
      </c>
      <c r="C2851" s="3">
        <f>(1213.2+(17.25*('weather data'!E2851-5)))/1000</f>
        <v>1.3701922500000001</v>
      </c>
      <c r="E2851" s="96">
        <v>2.263382613336208</v>
      </c>
      <c r="F2851" s="115">
        <v>0</v>
      </c>
      <c r="G2851" s="112">
        <f t="shared" si="44"/>
        <v>2.263382613336208</v>
      </c>
    </row>
    <row r="2852" spans="1:7" x14ac:dyDescent="0.25">
      <c r="A2852" s="28">
        <f>IF('weather data'!E2852&lt;=5,5,'weather data'!E2852)</f>
        <v>11.548</v>
      </c>
      <c r="B2852" s="4">
        <f>IF(A2852=5,0,1)*0.54+0.25*24.6*(Hilfstabelle!A2852-5)/1000</f>
        <v>0.58027020000000007</v>
      </c>
      <c r="C2852" s="3">
        <f>(1213.2+(17.25*('weather data'!E2852-5)))/1000</f>
        <v>1.3261529999999999</v>
      </c>
      <c r="E2852" s="96">
        <v>2.2488270981379039</v>
      </c>
      <c r="F2852" s="115">
        <v>0</v>
      </c>
      <c r="G2852" s="112">
        <f t="shared" si="44"/>
        <v>2.2488270981379039</v>
      </c>
    </row>
    <row r="2853" spans="1:7" x14ac:dyDescent="0.25">
      <c r="A2853" s="28">
        <f>IF('weather data'!E2853&lt;=5,5,'weather data'!E2853)</f>
        <v>9.7880000000000003</v>
      </c>
      <c r="B2853" s="4">
        <f>IF(A2853=5,0,1)*0.54+0.25*24.6*(Hilfstabelle!A2853-5)/1000</f>
        <v>0.56944620000000001</v>
      </c>
      <c r="C2853" s="3">
        <f>(1213.2+(17.25*('weather data'!E2853-5)))/1000</f>
        <v>1.2957930000000002</v>
      </c>
      <c r="E2853" s="96">
        <v>2.2473715466180741</v>
      </c>
      <c r="F2853" s="115">
        <v>0</v>
      </c>
      <c r="G2853" s="112">
        <f t="shared" si="44"/>
        <v>2.2473715466180741</v>
      </c>
    </row>
    <row r="2854" spans="1:7" x14ac:dyDescent="0.25">
      <c r="A2854" s="28">
        <f>IF('weather data'!E2854&lt;=5,5,'weather data'!E2854)</f>
        <v>9.0489999999999995</v>
      </c>
      <c r="B2854" s="4">
        <f>IF(A2854=5,0,1)*0.54+0.25*24.6*(Hilfstabelle!A2854-5)/1000</f>
        <v>0.56490135000000008</v>
      </c>
      <c r="C2854" s="3">
        <f>(1213.2+(17.25*('weather data'!E2854-5)))/1000</f>
        <v>1.28304525</v>
      </c>
      <c r="E2854" s="96">
        <v>2.3538347434970941</v>
      </c>
      <c r="F2854" s="115">
        <v>0</v>
      </c>
      <c r="G2854" s="112">
        <f t="shared" si="44"/>
        <v>2.3538347434970941</v>
      </c>
    </row>
    <row r="2855" spans="1:7" x14ac:dyDescent="0.25">
      <c r="A2855" s="28">
        <f>IF('weather data'!E2855&lt;=5,5,'weather data'!E2855)</f>
        <v>8.5670000000000002</v>
      </c>
      <c r="B2855" s="4">
        <f>IF(A2855=5,0,1)*0.54+0.25*24.6*(Hilfstabelle!A2855-5)/1000</f>
        <v>0.56193705000000005</v>
      </c>
      <c r="C2855" s="3">
        <f>(1213.2+(17.25*('weather data'!E2855-5)))/1000</f>
        <v>1.27473075</v>
      </c>
      <c r="E2855" s="96">
        <v>2.2180525802900619</v>
      </c>
      <c r="F2855" s="115">
        <v>0</v>
      </c>
      <c r="G2855" s="112">
        <f t="shared" si="44"/>
        <v>2.2180525802900619</v>
      </c>
    </row>
    <row r="2856" spans="1:7" x14ac:dyDescent="0.25">
      <c r="A2856" s="28">
        <f>IF('weather data'!E2856&lt;=5,5,'weather data'!E2856)</f>
        <v>8.3390000000000004</v>
      </c>
      <c r="B2856" s="4">
        <f>IF(A2856=5,0,1)*0.54+0.25*24.6*(Hilfstabelle!A2856-5)/1000</f>
        <v>0.56053485000000003</v>
      </c>
      <c r="C2856" s="3">
        <f>(1213.2+(17.25*('weather data'!E2856-5)))/1000</f>
        <v>1.2707977500000001</v>
      </c>
      <c r="E2856" s="96">
        <v>2.0250880359468368</v>
      </c>
      <c r="F2856" s="115">
        <v>0</v>
      </c>
      <c r="G2856" s="112">
        <f t="shared" si="44"/>
        <v>2.0250880359468368</v>
      </c>
    </row>
    <row r="2857" spans="1:7" x14ac:dyDescent="0.25">
      <c r="A2857" s="28">
        <f>IF('weather data'!E2857&lt;=5,5,'weather data'!E2857)</f>
        <v>8.1890000000000001</v>
      </c>
      <c r="B2857" s="4">
        <f>IF(A2857=5,0,1)*0.54+0.25*24.6*(Hilfstabelle!A2857-5)/1000</f>
        <v>0.55961235000000009</v>
      </c>
      <c r="C2857" s="3">
        <f>(1213.2+(17.25*('weather data'!E2857-5)))/1000</f>
        <v>1.2682102500000001</v>
      </c>
      <c r="E2857" s="96">
        <v>1.8834836666604839</v>
      </c>
      <c r="F2857" s="115">
        <v>0</v>
      </c>
      <c r="G2857" s="112">
        <f t="shared" si="44"/>
        <v>1.8834836666604839</v>
      </c>
    </row>
    <row r="2858" spans="1:7" x14ac:dyDescent="0.25">
      <c r="A2858" s="28">
        <f>IF('weather data'!E2858&lt;=5,5,'weather data'!E2858)</f>
        <v>8.0640000000000001</v>
      </c>
      <c r="B2858" s="4">
        <f>IF(A2858=5,0,1)*0.54+0.25*24.6*(Hilfstabelle!A2858-5)/1000</f>
        <v>0.5588436</v>
      </c>
      <c r="C2858" s="3">
        <f>(1213.2+(17.25*('weather data'!E2858-5)))/1000</f>
        <v>1.266054</v>
      </c>
      <c r="E2858" s="96">
        <v>1.819855271650757</v>
      </c>
      <c r="F2858" s="115">
        <v>0</v>
      </c>
      <c r="G2858" s="112">
        <f t="shared" si="44"/>
        <v>1.819855271650757</v>
      </c>
    </row>
    <row r="2859" spans="1:7" x14ac:dyDescent="0.25">
      <c r="A2859" s="28">
        <f>IF('weather data'!E2859&lt;=5,5,'weather data'!E2859)</f>
        <v>7.9820000000000002</v>
      </c>
      <c r="B2859" s="4">
        <f>IF(A2859=5,0,1)*0.54+0.25*24.6*(Hilfstabelle!A2859-5)/1000</f>
        <v>0.55833930000000009</v>
      </c>
      <c r="C2859" s="3">
        <f>(1213.2+(17.25*('weather data'!E2859-5)))/1000</f>
        <v>1.2646394999999999</v>
      </c>
      <c r="E2859" s="96">
        <v>1.8439758396936601</v>
      </c>
      <c r="F2859" s="115">
        <v>0</v>
      </c>
      <c r="G2859" s="112">
        <f t="shared" si="44"/>
        <v>1.8439758396936601</v>
      </c>
    </row>
    <row r="2860" spans="1:7" x14ac:dyDescent="0.25">
      <c r="A2860" s="28">
        <f>IF('weather data'!E2860&lt;=5,5,'weather data'!E2860)</f>
        <v>7.9370000000000003</v>
      </c>
      <c r="B2860" s="4">
        <f>IF(A2860=5,0,1)*0.54+0.25*24.6*(Hilfstabelle!A2860-5)/1000</f>
        <v>0.55806255000000005</v>
      </c>
      <c r="C2860" s="3">
        <f>(1213.2+(17.25*('weather data'!E2860-5)))/1000</f>
        <v>1.2638632500000002</v>
      </c>
      <c r="E2860" s="96">
        <v>1.888474129014188</v>
      </c>
      <c r="F2860" s="115">
        <v>0</v>
      </c>
      <c r="G2860" s="112">
        <f t="shared" si="44"/>
        <v>1.888474129014188</v>
      </c>
    </row>
    <row r="2861" spans="1:7" x14ac:dyDescent="0.25">
      <c r="A2861" s="28">
        <f>IF('weather data'!E2861&lt;=5,5,'weather data'!E2861)</f>
        <v>7.7889999999999997</v>
      </c>
      <c r="B2861" s="4">
        <f>IF(A2861=5,0,1)*0.54+0.25*24.6*(Hilfstabelle!A2861-5)/1000</f>
        <v>0.55715235000000007</v>
      </c>
      <c r="C2861" s="3">
        <f>(1213.2+(17.25*('weather data'!E2861-5)))/1000</f>
        <v>1.26131025</v>
      </c>
      <c r="E2861" s="96">
        <v>1.793031536499597</v>
      </c>
      <c r="F2861" s="115">
        <v>0</v>
      </c>
      <c r="G2861" s="112">
        <f t="shared" si="44"/>
        <v>1.793031536499597</v>
      </c>
    </row>
    <row r="2862" spans="1:7" x14ac:dyDescent="0.25">
      <c r="A2862" s="28">
        <f>IF('weather data'!E2862&lt;=5,5,'weather data'!E2862)</f>
        <v>7.94</v>
      </c>
      <c r="B2862" s="4">
        <f>IF(A2862=5,0,1)*0.54+0.25*24.6*(Hilfstabelle!A2862-5)/1000</f>
        <v>0.55808100000000005</v>
      </c>
      <c r="C2862" s="3">
        <f>(1213.2+(17.25*('weather data'!E2862-5)))/1000</f>
        <v>1.2639149999999999</v>
      </c>
      <c r="E2862" s="96">
        <v>1.725660294724592</v>
      </c>
      <c r="F2862" s="115">
        <v>0</v>
      </c>
      <c r="G2862" s="112">
        <f t="shared" si="44"/>
        <v>1.725660294724592</v>
      </c>
    </row>
    <row r="2863" spans="1:7" x14ac:dyDescent="0.25">
      <c r="A2863" s="28">
        <f>IF('weather data'!E2863&lt;=5,5,'weather data'!E2863)</f>
        <v>8.8529999999999998</v>
      </c>
      <c r="B2863" s="4">
        <f>IF(A2863=5,0,1)*0.54+0.25*24.6*(Hilfstabelle!A2863-5)/1000</f>
        <v>0.56369595000000006</v>
      </c>
      <c r="C2863" s="3">
        <f>(1213.2+(17.25*('weather data'!E2863-5)))/1000</f>
        <v>1.2796642499999999</v>
      </c>
      <c r="E2863" s="96">
        <v>1.7622570186517561</v>
      </c>
      <c r="F2863" s="115">
        <v>0</v>
      </c>
      <c r="G2863" s="112">
        <f t="shared" si="44"/>
        <v>1.7622570186517561</v>
      </c>
    </row>
    <row r="2864" spans="1:7" x14ac:dyDescent="0.25">
      <c r="A2864" s="28">
        <f>IF('weather data'!E2864&lt;=5,5,'weather data'!E2864)</f>
        <v>10.198</v>
      </c>
      <c r="B2864" s="4">
        <f>IF(A2864=5,0,1)*0.54+0.25*24.6*(Hilfstabelle!A2864-5)/1000</f>
        <v>0.57196770000000008</v>
      </c>
      <c r="C2864" s="3">
        <f>(1213.2+(17.25*('weather data'!E2864-5)))/1000</f>
        <v>1.3028655</v>
      </c>
      <c r="E2864" s="96">
        <v>1.9458644460817851</v>
      </c>
      <c r="F2864" s="115">
        <v>0</v>
      </c>
      <c r="G2864" s="112">
        <f t="shared" si="44"/>
        <v>1.9458644460817851</v>
      </c>
    </row>
    <row r="2865" spans="1:7" x14ac:dyDescent="0.25">
      <c r="A2865" s="28">
        <f>IF('weather data'!E2865&lt;=5,5,'weather data'!E2865)</f>
        <v>11.84</v>
      </c>
      <c r="B2865" s="4">
        <f>IF(A2865=5,0,1)*0.54+0.25*24.6*(Hilfstabelle!A2865-5)/1000</f>
        <v>0.58206600000000008</v>
      </c>
      <c r="C2865" s="3">
        <f>(1213.2+(17.25*('weather data'!E2865-5)))/1000</f>
        <v>1.3311900000000001</v>
      </c>
      <c r="E2865" s="96">
        <v>2.031534049820372</v>
      </c>
      <c r="F2865" s="115">
        <v>0</v>
      </c>
      <c r="G2865" s="112">
        <f t="shared" si="44"/>
        <v>2.031534049820372</v>
      </c>
    </row>
    <row r="2866" spans="1:7" x14ac:dyDescent="0.25">
      <c r="A2866" s="28">
        <f>IF('weather data'!E2866&lt;=5,5,'weather data'!E2866)</f>
        <v>13.666</v>
      </c>
      <c r="B2866" s="4">
        <f>IF(A2866=5,0,1)*0.54+0.25*24.6*(Hilfstabelle!A2866-5)/1000</f>
        <v>0.59329589999999999</v>
      </c>
      <c r="C2866" s="3">
        <f>(1213.2+(17.25*('weather data'!E2866-5)))/1000</f>
        <v>1.3626885</v>
      </c>
      <c r="E2866" s="96">
        <v>2.1560876727315699</v>
      </c>
      <c r="F2866" s="115">
        <v>0</v>
      </c>
      <c r="G2866" s="112">
        <f t="shared" si="44"/>
        <v>2.1560876727315699</v>
      </c>
    </row>
    <row r="2867" spans="1:7" x14ac:dyDescent="0.25">
      <c r="A2867" s="28">
        <f>IF('weather data'!E2867&lt;=5,5,'weather data'!E2867)</f>
        <v>15.276</v>
      </c>
      <c r="B2867" s="4">
        <f>IF(A2867=5,0,1)*0.54+0.25*24.6*(Hilfstabelle!A2867-5)/1000</f>
        <v>0.60319739999999999</v>
      </c>
      <c r="C2867" s="3">
        <f>(1213.2+(17.25*('weather data'!E2867-5)))/1000</f>
        <v>1.3904609999999999</v>
      </c>
      <c r="E2867" s="96">
        <v>2.1080544725771682</v>
      </c>
      <c r="F2867" s="115">
        <v>0</v>
      </c>
      <c r="G2867" s="112">
        <f t="shared" si="44"/>
        <v>2.1080544725771682</v>
      </c>
    </row>
    <row r="2868" spans="1:7" x14ac:dyDescent="0.25">
      <c r="A2868" s="28">
        <f>IF('weather data'!E2868&lt;=5,5,'weather data'!E2868)</f>
        <v>16.190000000000001</v>
      </c>
      <c r="B2868" s="4">
        <f>IF(A2868=5,0,1)*0.54+0.25*24.6*(Hilfstabelle!A2868-5)/1000</f>
        <v>0.60881850000000004</v>
      </c>
      <c r="C2868" s="3">
        <f>(1213.2+(17.25*('weather data'!E2868-5)))/1000</f>
        <v>1.4062275</v>
      </c>
      <c r="E2868" s="96">
        <v>2.0020071475609562</v>
      </c>
      <c r="F2868" s="115">
        <v>0</v>
      </c>
      <c r="G2868" s="112">
        <f t="shared" si="44"/>
        <v>2.0020071475609562</v>
      </c>
    </row>
    <row r="2869" spans="1:7" x14ac:dyDescent="0.25">
      <c r="A2869" s="28">
        <f>IF('weather data'!E2869&lt;=5,5,'weather data'!E2869)</f>
        <v>16.995000000000001</v>
      </c>
      <c r="B2869" s="4">
        <f>IF(A2869=5,0,1)*0.54+0.25*24.6*(Hilfstabelle!A2869-5)/1000</f>
        <v>0.61376925000000004</v>
      </c>
      <c r="C2869" s="3">
        <f>(1213.2+(17.25*('weather data'!E2869-5)))/1000</f>
        <v>1.4201137500000001</v>
      </c>
      <c r="E2869" s="96">
        <v>2.0092849051601078</v>
      </c>
      <c r="F2869" s="115">
        <v>0</v>
      </c>
      <c r="G2869" s="112">
        <f t="shared" si="44"/>
        <v>2.0092849051601078</v>
      </c>
    </row>
    <row r="2870" spans="1:7" x14ac:dyDescent="0.25">
      <c r="A2870" s="28">
        <f>IF('weather data'!E2870&lt;=5,5,'weather data'!E2870)</f>
        <v>17.843</v>
      </c>
      <c r="B2870" s="4">
        <f>IF(A2870=5,0,1)*0.54+0.25*24.6*(Hilfstabelle!A2870-5)/1000</f>
        <v>0.61898445000000002</v>
      </c>
      <c r="C2870" s="3">
        <f>(1213.2+(17.25*('weather data'!E2870-5)))/1000</f>
        <v>1.4347417500000001</v>
      </c>
      <c r="E2870" s="96">
        <v>1.9814214903519269</v>
      </c>
      <c r="F2870" s="115">
        <v>0</v>
      </c>
      <c r="G2870" s="112">
        <f t="shared" si="44"/>
        <v>1.9814214903519269</v>
      </c>
    </row>
    <row r="2871" spans="1:7" x14ac:dyDescent="0.25">
      <c r="A2871" s="28">
        <f>IF('weather data'!E2871&lt;=5,5,'weather data'!E2871)</f>
        <v>17.765000000000001</v>
      </c>
      <c r="B2871" s="4">
        <f>IF(A2871=5,0,1)*0.54+0.25*24.6*(Hilfstabelle!A2871-5)/1000</f>
        <v>0.61850475000000005</v>
      </c>
      <c r="C2871" s="3">
        <f>(1213.2+(17.25*('weather data'!E2871-5)))/1000</f>
        <v>1.4333962499999999</v>
      </c>
      <c r="E2871" s="96">
        <v>1.9859960808428221</v>
      </c>
      <c r="F2871" s="115">
        <v>0</v>
      </c>
      <c r="G2871" s="112">
        <f t="shared" si="44"/>
        <v>1.9859960808428221</v>
      </c>
    </row>
    <row r="2872" spans="1:7" x14ac:dyDescent="0.25">
      <c r="A2872" s="28">
        <f>IF('weather data'!E2872&lt;=5,5,'weather data'!E2872)</f>
        <v>17.137</v>
      </c>
      <c r="B2872" s="4">
        <f>IF(A2872=5,0,1)*0.54+0.25*24.6*(Hilfstabelle!A2872-5)/1000</f>
        <v>0.61464255000000001</v>
      </c>
      <c r="C2872" s="3">
        <f>(1213.2+(17.25*('weather data'!E2872-5)))/1000</f>
        <v>1.4225632500000001</v>
      </c>
      <c r="E2872" s="96">
        <v>2.0217610610443679</v>
      </c>
      <c r="F2872" s="115">
        <v>0</v>
      </c>
      <c r="G2872" s="112">
        <f t="shared" si="44"/>
        <v>2.0217610610443679</v>
      </c>
    </row>
    <row r="2873" spans="1:7" x14ac:dyDescent="0.25">
      <c r="A2873" s="28">
        <f>IF('weather data'!E2873&lt;=5,5,'weather data'!E2873)</f>
        <v>16.606999999999999</v>
      </c>
      <c r="B2873" s="4">
        <f>IF(A2873=5,0,1)*0.54+0.25*24.6*(Hilfstabelle!A2873-5)/1000</f>
        <v>0.61138305000000004</v>
      </c>
      <c r="C2873" s="3">
        <f>(1213.2+(17.25*('weather data'!E2873-5)))/1000</f>
        <v>1.41342075</v>
      </c>
      <c r="E2873" s="96">
        <v>1.984124657460183</v>
      </c>
      <c r="F2873" s="115">
        <v>0</v>
      </c>
      <c r="G2873" s="112">
        <f t="shared" si="44"/>
        <v>1.984124657460183</v>
      </c>
    </row>
    <row r="2874" spans="1:7" x14ac:dyDescent="0.25">
      <c r="A2874" s="28">
        <f>IF('weather data'!E2874&lt;=5,5,'weather data'!E2874)</f>
        <v>16.158999999999999</v>
      </c>
      <c r="B2874" s="4">
        <f>IF(A2874=5,0,1)*0.54+0.25*24.6*(Hilfstabelle!A2874-5)/1000</f>
        <v>0.60862784999999997</v>
      </c>
      <c r="C2874" s="3">
        <f>(1213.2+(17.25*('weather data'!E2874-5)))/1000</f>
        <v>1.4056927499999998</v>
      </c>
      <c r="E2874" s="96">
        <v>1.9859960808428221</v>
      </c>
      <c r="F2874" s="115">
        <v>0</v>
      </c>
      <c r="G2874" s="112">
        <f t="shared" si="44"/>
        <v>1.9859960808428221</v>
      </c>
    </row>
    <row r="2875" spans="1:7" x14ac:dyDescent="0.25">
      <c r="A2875" s="28">
        <f>IF('weather data'!E2875&lt;=5,5,'weather data'!E2875)</f>
        <v>14.919</v>
      </c>
      <c r="B2875" s="4">
        <f>IF(A2875=5,0,1)*0.54+0.25*24.6*(Hilfstabelle!A2875-5)/1000</f>
        <v>0.60100185000000006</v>
      </c>
      <c r="C2875" s="3">
        <f>(1213.2+(17.25*('weather data'!E2875-5)))/1000</f>
        <v>1.38430275</v>
      </c>
      <c r="E2875" s="96">
        <v>2.046921308744293</v>
      </c>
      <c r="F2875" s="115">
        <v>0</v>
      </c>
      <c r="G2875" s="112">
        <f t="shared" si="44"/>
        <v>2.046921308744293</v>
      </c>
    </row>
    <row r="2876" spans="1:7" x14ac:dyDescent="0.25">
      <c r="A2876" s="28">
        <f>IF('weather data'!E2876&lt;=5,5,'weather data'!E2876)</f>
        <v>13.444000000000001</v>
      </c>
      <c r="B2876" s="4">
        <f>IF(A2876=5,0,1)*0.54+0.25*24.6*(Hilfstabelle!A2876-5)/1000</f>
        <v>0.59193060000000008</v>
      </c>
      <c r="C2876" s="3">
        <f>(1213.2+(17.25*('weather data'!E2876-5)))/1000</f>
        <v>1.3588590000000003</v>
      </c>
      <c r="E2876" s="96">
        <v>2.0872608794367342</v>
      </c>
      <c r="F2876" s="115">
        <v>0</v>
      </c>
      <c r="G2876" s="112">
        <f t="shared" si="44"/>
        <v>2.0872608794367342</v>
      </c>
    </row>
    <row r="2877" spans="1:7" x14ac:dyDescent="0.25">
      <c r="A2877" s="28">
        <f>IF('weather data'!E2877&lt;=5,5,'weather data'!E2877)</f>
        <v>13.243</v>
      </c>
      <c r="B2877" s="4">
        <f>IF(A2877=5,0,1)*0.54+0.25*24.6*(Hilfstabelle!A2877-5)/1000</f>
        <v>0.59069444999999998</v>
      </c>
      <c r="C2877" s="3">
        <f>(1213.2+(17.25*('weather data'!E2877-5)))/1000</f>
        <v>1.3553917499999999</v>
      </c>
      <c r="E2877" s="96">
        <v>2.2105668867595059</v>
      </c>
      <c r="F2877" s="115">
        <v>0</v>
      </c>
      <c r="G2877" s="112">
        <f t="shared" si="44"/>
        <v>2.2105668867595059</v>
      </c>
    </row>
    <row r="2878" spans="1:7" x14ac:dyDescent="0.25">
      <c r="A2878" s="28">
        <f>IF('weather data'!E2878&lt;=5,5,'weather data'!E2878)</f>
        <v>12.541</v>
      </c>
      <c r="B2878" s="4">
        <f>IF(A2878=5,0,1)*0.54+0.25*24.6*(Hilfstabelle!A2878-5)/1000</f>
        <v>0.58637715000000001</v>
      </c>
      <c r="C2878" s="3">
        <f>(1213.2+(17.25*('weather data'!E2878-5)))/1000</f>
        <v>1.3432822499999999</v>
      </c>
      <c r="E2878" s="96">
        <v>2.325971328688913</v>
      </c>
      <c r="F2878" s="115">
        <v>0</v>
      </c>
      <c r="G2878" s="112">
        <f t="shared" si="44"/>
        <v>2.325971328688913</v>
      </c>
    </row>
    <row r="2879" spans="1:7" x14ac:dyDescent="0.25">
      <c r="A2879" s="28">
        <f>IF('weather data'!E2879&lt;=5,5,'weather data'!E2879)</f>
        <v>11.657</v>
      </c>
      <c r="B2879" s="4">
        <f>IF(A2879=5,0,1)*0.54+0.25*24.6*(Hilfstabelle!A2879-5)/1000</f>
        <v>0.58094055</v>
      </c>
      <c r="C2879" s="3">
        <f>(1213.2+(17.25*('weather data'!E2879-5)))/1000</f>
        <v>1.3280332500000001</v>
      </c>
      <c r="E2879" s="96">
        <v>2.1388289904250102</v>
      </c>
      <c r="F2879" s="115">
        <v>0</v>
      </c>
      <c r="G2879" s="112">
        <f t="shared" si="44"/>
        <v>2.1388289904250102</v>
      </c>
    </row>
    <row r="2880" spans="1:7" x14ac:dyDescent="0.25">
      <c r="A2880" s="28">
        <f>IF('weather data'!E2880&lt;=5,5,'weather data'!E2880)</f>
        <v>10.859</v>
      </c>
      <c r="B2880" s="4">
        <f>IF(A2880=5,0,1)*0.54+0.25*24.6*(Hilfstabelle!A2880-5)/1000</f>
        <v>0.57603285000000004</v>
      </c>
      <c r="C2880" s="3">
        <f>(1213.2+(17.25*('weather data'!E2880-5)))/1000</f>
        <v>1.31426775</v>
      </c>
      <c r="E2880" s="96">
        <v>1.9350517776487599</v>
      </c>
      <c r="F2880" s="115">
        <v>0</v>
      </c>
      <c r="G2880" s="112">
        <f t="shared" si="44"/>
        <v>1.9350517776487599</v>
      </c>
    </row>
    <row r="2881" spans="1:7" x14ac:dyDescent="0.25">
      <c r="A2881" s="28">
        <f>IF('weather data'!E2881&lt;=5,5,'weather data'!E2881)</f>
        <v>10.318</v>
      </c>
      <c r="B2881" s="4">
        <f>IF(A2881=5,0,1)*0.54+0.25*24.6*(Hilfstabelle!A2881-5)/1000</f>
        <v>0.57270569999999998</v>
      </c>
      <c r="C2881" s="3">
        <f>(1213.2+(17.25*('weather data'!E2881-5)))/1000</f>
        <v>1.3049355</v>
      </c>
      <c r="E2881" s="96">
        <v>1.8298361963581651</v>
      </c>
      <c r="F2881" s="115">
        <v>0</v>
      </c>
      <c r="G2881" s="112">
        <f t="shared" si="44"/>
        <v>1.8298361963581651</v>
      </c>
    </row>
    <row r="2882" spans="1:7" x14ac:dyDescent="0.25">
      <c r="A2882" s="28">
        <f>IF('weather data'!E2882&lt;=5,5,'weather data'!E2882)</f>
        <v>9.8759999999999994</v>
      </c>
      <c r="B2882" s="4">
        <f>IF(A2882=5,0,1)*0.54+0.25*24.6*(Hilfstabelle!A2882-5)/1000</f>
        <v>0.56998740000000003</v>
      </c>
      <c r="C2882" s="3">
        <f>(1213.2+(17.25*('weather data'!E2882-5)))/1000</f>
        <v>1.2973110000000001</v>
      </c>
      <c r="E2882" s="96">
        <v>1.8701757670506061</v>
      </c>
      <c r="F2882" s="115">
        <v>0</v>
      </c>
      <c r="G2882" s="112">
        <f t="shared" ref="G2882:G2945" si="45">F2882+E2882</f>
        <v>1.8701757670506061</v>
      </c>
    </row>
    <row r="2883" spans="1:7" x14ac:dyDescent="0.25">
      <c r="A2883" s="28">
        <f>IF('weather data'!E2883&lt;=5,5,'weather data'!E2883)</f>
        <v>9.5630000000000006</v>
      </c>
      <c r="B2883" s="4">
        <f>IF(A2883=5,0,1)*0.54+0.25*24.6*(Hilfstabelle!A2883-5)/1000</f>
        <v>0.56806245</v>
      </c>
      <c r="C2883" s="3">
        <f>(1213.2+(17.25*('weather data'!E2883-5)))/1000</f>
        <v>1.2919117499999999</v>
      </c>
      <c r="E2883" s="96">
        <v>1.8512535972928119</v>
      </c>
      <c r="F2883" s="115">
        <v>0</v>
      </c>
      <c r="G2883" s="112">
        <f t="shared" si="45"/>
        <v>1.8512535972928119</v>
      </c>
    </row>
    <row r="2884" spans="1:7" x14ac:dyDescent="0.25">
      <c r="A2884" s="28">
        <f>IF('weather data'!E2884&lt;=5,5,'weather data'!E2884)</f>
        <v>8.9629999999999992</v>
      </c>
      <c r="B2884" s="4">
        <f>IF(A2884=5,0,1)*0.54+0.25*24.6*(Hilfstabelle!A2884-5)/1000</f>
        <v>0.56437245000000003</v>
      </c>
      <c r="C2884" s="3">
        <f>(1213.2+(17.25*('weather data'!E2884-5)))/1000</f>
        <v>1.2815617500000001</v>
      </c>
      <c r="E2884" s="96">
        <v>1.871839254501841</v>
      </c>
      <c r="F2884" s="115">
        <v>0</v>
      </c>
      <c r="G2884" s="112">
        <f t="shared" si="45"/>
        <v>1.871839254501841</v>
      </c>
    </row>
    <row r="2885" spans="1:7" x14ac:dyDescent="0.25">
      <c r="A2885" s="28">
        <f>IF('weather data'!E2885&lt;=5,5,'weather data'!E2885)</f>
        <v>8.1980000000000004</v>
      </c>
      <c r="B2885" s="4">
        <f>IF(A2885=5,0,1)*0.54+0.25*24.6*(Hilfstabelle!A2885-5)/1000</f>
        <v>0.55966769999999999</v>
      </c>
      <c r="C2885" s="3">
        <f>(1213.2+(17.25*('weather data'!E2885-5)))/1000</f>
        <v>1.2683655</v>
      </c>
      <c r="E2885" s="96">
        <v>1.7689109684566939</v>
      </c>
      <c r="F2885" s="115">
        <v>0</v>
      </c>
      <c r="G2885" s="112">
        <f t="shared" si="45"/>
        <v>1.7689109684566939</v>
      </c>
    </row>
    <row r="2886" spans="1:7" x14ac:dyDescent="0.25">
      <c r="A2886" s="28">
        <f>IF('weather data'!E2886&lt;=5,5,'weather data'!E2886)</f>
        <v>8.625</v>
      </c>
      <c r="B2886" s="4">
        <f>IF(A2886=5,0,1)*0.54+0.25*24.6*(Hilfstabelle!A2886-5)/1000</f>
        <v>0.56229375000000004</v>
      </c>
      <c r="C2886" s="3">
        <f>(1213.2+(17.25*('weather data'!E2886-5)))/1000</f>
        <v>1.27573125</v>
      </c>
      <c r="E2886" s="96">
        <v>1.6763794789817641</v>
      </c>
      <c r="F2886" s="115">
        <v>0</v>
      </c>
      <c r="G2886" s="112">
        <f t="shared" si="45"/>
        <v>1.6763794789817641</v>
      </c>
    </row>
    <row r="2887" spans="1:7" x14ac:dyDescent="0.25">
      <c r="A2887" s="28">
        <f>IF('weather data'!E2887&lt;=5,5,'weather data'!E2887)</f>
        <v>10.462</v>
      </c>
      <c r="B2887" s="4">
        <f>IF(A2887=5,0,1)*0.54+0.25*24.6*(Hilfstabelle!A2887-5)/1000</f>
        <v>0.57359130000000003</v>
      </c>
      <c r="C2887" s="3">
        <f>(1213.2+(17.25*('weather data'!E2887-5)))/1000</f>
        <v>1.3074195</v>
      </c>
      <c r="E2887" s="96">
        <v>1.711104779526289</v>
      </c>
      <c r="F2887" s="115">
        <v>0</v>
      </c>
      <c r="G2887" s="112">
        <f t="shared" si="45"/>
        <v>1.711104779526289</v>
      </c>
    </row>
    <row r="2888" spans="1:7" x14ac:dyDescent="0.25">
      <c r="A2888" s="28">
        <f>IF('weather data'!E2888&lt;=5,5,'weather data'!E2888)</f>
        <v>12.016</v>
      </c>
      <c r="B2888" s="4">
        <f>IF(A2888=5,0,1)*0.54+0.25*24.6*(Hilfstabelle!A2888-5)/1000</f>
        <v>0.58314840000000001</v>
      </c>
      <c r="C2888" s="3">
        <f>(1213.2+(17.25*('weather data'!E2888-5)))/1000</f>
        <v>1.3342260000000001</v>
      </c>
      <c r="E2888" s="96">
        <v>1.9365073291685899</v>
      </c>
      <c r="F2888" s="115">
        <v>0</v>
      </c>
      <c r="G2888" s="112">
        <f t="shared" si="45"/>
        <v>1.9365073291685899</v>
      </c>
    </row>
    <row r="2889" spans="1:7" x14ac:dyDescent="0.25">
      <c r="A2889" s="28">
        <f>IF('weather data'!E2889&lt;=5,5,'weather data'!E2889)</f>
        <v>14.301</v>
      </c>
      <c r="B2889" s="4">
        <f>IF(A2889=5,0,1)*0.54+0.25*24.6*(Hilfstabelle!A2889-5)/1000</f>
        <v>0.59720115000000007</v>
      </c>
      <c r="C2889" s="3">
        <f>(1213.2+(17.25*('weather data'!E2889-5)))/1000</f>
        <v>1.3736422500000001</v>
      </c>
      <c r="E2889" s="96">
        <v>2.1305115531688359</v>
      </c>
      <c r="F2889" s="115">
        <v>0</v>
      </c>
      <c r="G2889" s="112">
        <f t="shared" si="45"/>
        <v>2.1305115531688359</v>
      </c>
    </row>
    <row r="2890" spans="1:7" x14ac:dyDescent="0.25">
      <c r="A2890" s="28">
        <f>IF('weather data'!E2890&lt;=5,5,'weather data'!E2890)</f>
        <v>16.216999999999999</v>
      </c>
      <c r="B2890" s="4">
        <f>IF(A2890=5,0,1)*0.54+0.25*24.6*(Hilfstabelle!A2890-5)/1000</f>
        <v>0.60898455000000007</v>
      </c>
      <c r="C2890" s="3">
        <f>(1213.2+(17.25*('weather data'!E2890-5)))/1000</f>
        <v>1.40669325</v>
      </c>
      <c r="E2890" s="96">
        <v>2.5438881848006578</v>
      </c>
      <c r="F2890" s="115">
        <v>0</v>
      </c>
      <c r="G2890" s="112">
        <f t="shared" si="45"/>
        <v>2.5438881848006578</v>
      </c>
    </row>
    <row r="2891" spans="1:7" x14ac:dyDescent="0.25">
      <c r="A2891" s="28">
        <f>IF('weather data'!E2891&lt;=5,5,'weather data'!E2891)</f>
        <v>17.783999999999999</v>
      </c>
      <c r="B2891" s="4">
        <f>IF(A2891=5,0,1)*0.54+0.25*24.6*(Hilfstabelle!A2891-5)/1000</f>
        <v>0.61862159999999999</v>
      </c>
      <c r="C2891" s="3">
        <f>(1213.2+(17.25*('weather data'!E2891-5)))/1000</f>
        <v>1.433724</v>
      </c>
      <c r="E2891" s="96">
        <v>2.7539034755190381</v>
      </c>
      <c r="F2891" s="115">
        <v>0</v>
      </c>
      <c r="G2891" s="112">
        <f t="shared" si="45"/>
        <v>2.7539034755190381</v>
      </c>
    </row>
    <row r="2892" spans="1:7" x14ac:dyDescent="0.25">
      <c r="A2892" s="28">
        <f>IF('weather data'!E2892&lt;=5,5,'weather data'!E2892)</f>
        <v>18.853000000000002</v>
      </c>
      <c r="B2892" s="4">
        <f>IF(A2892=5,0,1)*0.54+0.25*24.6*(Hilfstabelle!A2892-5)/1000</f>
        <v>0.62519595000000006</v>
      </c>
      <c r="C2892" s="3">
        <f>(1213.2+(17.25*('weather data'!E2892-5)))/1000</f>
        <v>1.45216425</v>
      </c>
      <c r="E2892" s="96">
        <v>2.785301801161093</v>
      </c>
      <c r="F2892" s="115">
        <v>0</v>
      </c>
      <c r="G2892" s="112">
        <f t="shared" si="45"/>
        <v>2.785301801161093</v>
      </c>
    </row>
    <row r="2893" spans="1:7" x14ac:dyDescent="0.25">
      <c r="A2893" s="28">
        <f>IF('weather data'!E2893&lt;=5,5,'weather data'!E2893)</f>
        <v>19.413</v>
      </c>
      <c r="B2893" s="4">
        <f>IF(A2893=5,0,1)*0.54+0.25*24.6*(Hilfstabelle!A2893-5)/1000</f>
        <v>0.62863995000000006</v>
      </c>
      <c r="C2893" s="3">
        <f>(1213.2+(17.25*('weather data'!E2893-5)))/1000</f>
        <v>1.46182425</v>
      </c>
      <c r="E2893" s="96">
        <v>2.909231616278078</v>
      </c>
      <c r="F2893" s="115">
        <v>0</v>
      </c>
      <c r="G2893" s="112">
        <f t="shared" si="45"/>
        <v>2.909231616278078</v>
      </c>
    </row>
    <row r="2894" spans="1:7" x14ac:dyDescent="0.25">
      <c r="A2894" s="28">
        <f>IF('weather data'!E2894&lt;=5,5,'weather data'!E2894)</f>
        <v>19.587</v>
      </c>
      <c r="B2894" s="4">
        <f>IF(A2894=5,0,1)*0.54+0.25*24.6*(Hilfstabelle!A2894-5)/1000</f>
        <v>0.62971005000000002</v>
      </c>
      <c r="C2894" s="3">
        <f>(1213.2+(17.25*('weather data'!E2894-5)))/1000</f>
        <v>1.4648257499999999</v>
      </c>
      <c r="E2894" s="96">
        <v>2.898211011913649</v>
      </c>
      <c r="F2894" s="115">
        <v>0</v>
      </c>
      <c r="G2894" s="112">
        <f t="shared" si="45"/>
        <v>2.898211011913649</v>
      </c>
    </row>
    <row r="2895" spans="1:7" x14ac:dyDescent="0.25">
      <c r="A2895" s="28">
        <f>IF('weather data'!E2895&lt;=5,5,'weather data'!E2895)</f>
        <v>19.433</v>
      </c>
      <c r="B2895" s="4">
        <f>IF(A2895=5,0,1)*0.54+0.25*24.6*(Hilfstabelle!A2895-5)/1000</f>
        <v>0.62876295000000004</v>
      </c>
      <c r="C2895" s="3">
        <f>(1213.2+(17.25*('weather data'!E2895-5)))/1000</f>
        <v>1.4621692499999999</v>
      </c>
      <c r="E2895" s="96">
        <v>2.8173239345973609</v>
      </c>
      <c r="F2895" s="115">
        <v>0</v>
      </c>
      <c r="G2895" s="112">
        <f t="shared" si="45"/>
        <v>2.8173239345973609</v>
      </c>
    </row>
    <row r="2896" spans="1:7" x14ac:dyDescent="0.25">
      <c r="A2896" s="28">
        <f>IF('weather data'!E2896&lt;=5,5,'weather data'!E2896)</f>
        <v>18.946999999999999</v>
      </c>
      <c r="B2896" s="4">
        <f>IF(A2896=5,0,1)*0.54+0.25*24.6*(Hilfstabelle!A2896-5)/1000</f>
        <v>0.62577405000000008</v>
      </c>
      <c r="C2896" s="3">
        <f>(1213.2+(17.25*('weather data'!E2896-5)))/1000</f>
        <v>1.45378575</v>
      </c>
      <c r="E2896" s="96">
        <v>2.7711621578255978</v>
      </c>
      <c r="F2896" s="115">
        <v>0</v>
      </c>
      <c r="G2896" s="112">
        <f t="shared" si="45"/>
        <v>2.7711621578255978</v>
      </c>
    </row>
    <row r="2897" spans="1:7" x14ac:dyDescent="0.25">
      <c r="A2897" s="28">
        <f>IF('weather data'!E2897&lt;=5,5,'weather data'!E2897)</f>
        <v>18.082999999999998</v>
      </c>
      <c r="B2897" s="4">
        <f>IF(A2897=5,0,1)*0.54+0.25*24.6*(Hilfstabelle!A2897-5)/1000</f>
        <v>0.62046045000000005</v>
      </c>
      <c r="C2897" s="3">
        <f>(1213.2+(17.25*('weather data'!E2897-5)))/1000</f>
        <v>1.43888175</v>
      </c>
      <c r="E2897" s="96">
        <v>2.7755288123850899</v>
      </c>
      <c r="F2897" s="115">
        <v>0</v>
      </c>
      <c r="G2897" s="112">
        <f t="shared" si="45"/>
        <v>2.7755288123850899</v>
      </c>
    </row>
    <row r="2898" spans="1:7" x14ac:dyDescent="0.25">
      <c r="A2898" s="28">
        <f>IF('weather data'!E2898&lt;=5,5,'weather data'!E2898)</f>
        <v>16.882000000000001</v>
      </c>
      <c r="B2898" s="4">
        <f>IF(A2898=5,0,1)*0.54+0.25*24.6*(Hilfstabelle!A2898-5)/1000</f>
        <v>0.61307430000000007</v>
      </c>
      <c r="C2898" s="3">
        <f>(1213.2+(17.25*('weather data'!E2898-5)))/1000</f>
        <v>1.4181645000000001</v>
      </c>
      <c r="E2898" s="96">
        <v>2.7684589907173418</v>
      </c>
      <c r="F2898" s="115">
        <v>0</v>
      </c>
      <c r="G2898" s="112">
        <f t="shared" si="45"/>
        <v>2.7684589907173418</v>
      </c>
    </row>
    <row r="2899" spans="1:7" x14ac:dyDescent="0.25">
      <c r="A2899" s="28">
        <f>IF('weather data'!E2899&lt;=5,5,'weather data'!E2899)</f>
        <v>15.29</v>
      </c>
      <c r="B2899" s="4">
        <f>IF(A2899=5,0,1)*0.54+0.25*24.6*(Hilfstabelle!A2899-5)/1000</f>
        <v>0.60328350000000008</v>
      </c>
      <c r="C2899" s="3">
        <f>(1213.2+(17.25*('weather data'!E2899-5)))/1000</f>
        <v>1.3907025000000002</v>
      </c>
      <c r="E2899" s="96">
        <v>2.8092144332725919</v>
      </c>
      <c r="F2899" s="115">
        <v>0</v>
      </c>
      <c r="G2899" s="112">
        <f t="shared" si="45"/>
        <v>2.8092144332725919</v>
      </c>
    </row>
    <row r="2900" spans="1:7" x14ac:dyDescent="0.25">
      <c r="A2900" s="28">
        <f>IF('weather data'!E2900&lt;=5,5,'weather data'!E2900)</f>
        <v>12.946</v>
      </c>
      <c r="B2900" s="4">
        <f>IF(A2900=5,0,1)*0.54+0.25*24.6*(Hilfstabelle!A2900-5)/1000</f>
        <v>0.5888679</v>
      </c>
      <c r="C2900" s="3">
        <f>(1213.2+(17.25*('weather data'!E2900-5)))/1000</f>
        <v>1.3502685000000001</v>
      </c>
      <c r="E2900" s="96">
        <v>2.8557920819071629</v>
      </c>
      <c r="F2900" s="115">
        <v>0</v>
      </c>
      <c r="G2900" s="112">
        <f t="shared" si="45"/>
        <v>2.8557920819071629</v>
      </c>
    </row>
    <row r="2901" spans="1:7" x14ac:dyDescent="0.25">
      <c r="A2901" s="28">
        <f>IF('weather data'!E2901&lt;=5,5,'weather data'!E2901)</f>
        <v>11.420999999999999</v>
      </c>
      <c r="B2901" s="4">
        <f>IF(A2901=5,0,1)*0.54+0.25*24.6*(Hilfstabelle!A2901-5)/1000</f>
        <v>0.57948915000000001</v>
      </c>
      <c r="C2901" s="3">
        <f>(1213.2+(17.25*('weather data'!E2901-5)))/1000</f>
        <v>1.3239622500000001</v>
      </c>
      <c r="E2901" s="96">
        <v>2.6626196016325339</v>
      </c>
      <c r="F2901" s="115">
        <v>0</v>
      </c>
      <c r="G2901" s="112">
        <f t="shared" si="45"/>
        <v>2.6626196016325339</v>
      </c>
    </row>
    <row r="2902" spans="1:7" x14ac:dyDescent="0.25">
      <c r="A2902" s="28">
        <f>IF('weather data'!E2902&lt;=5,5,'weather data'!E2902)</f>
        <v>10.638999999999999</v>
      </c>
      <c r="B2902" s="4">
        <f>IF(A2902=5,0,1)*0.54+0.25*24.6*(Hilfstabelle!A2902-5)/1000</f>
        <v>0.57467984999999999</v>
      </c>
      <c r="C2902" s="3">
        <f>(1213.2+(17.25*('weather data'!E2902-5)))/1000</f>
        <v>1.3104727500000002</v>
      </c>
      <c r="E2902" s="96">
        <v>2.5185200011693292</v>
      </c>
      <c r="F2902" s="115">
        <v>0</v>
      </c>
      <c r="G2902" s="112">
        <f t="shared" si="45"/>
        <v>2.5185200011693292</v>
      </c>
    </row>
    <row r="2903" spans="1:7" x14ac:dyDescent="0.25">
      <c r="A2903" s="28">
        <f>IF('weather data'!E2903&lt;=5,5,'weather data'!E2903)</f>
        <v>10.023</v>
      </c>
      <c r="B2903" s="4">
        <f>IF(A2903=5,0,1)*0.54+0.25*24.6*(Hilfstabelle!A2903-5)/1000</f>
        <v>0.57089145000000008</v>
      </c>
      <c r="C2903" s="3">
        <f>(1213.2+(17.25*('weather data'!E2903-5)))/1000</f>
        <v>1.2998467500000002</v>
      </c>
      <c r="E2903" s="96">
        <v>2.3166142117757178</v>
      </c>
      <c r="F2903" s="115">
        <v>0</v>
      </c>
      <c r="G2903" s="112">
        <f t="shared" si="45"/>
        <v>2.3166142117757178</v>
      </c>
    </row>
    <row r="2904" spans="1:7" x14ac:dyDescent="0.25">
      <c r="A2904" s="28">
        <f>IF('weather data'!E2904&lt;=5,5,'weather data'!E2904)</f>
        <v>9.8119999999999994</v>
      </c>
      <c r="B2904" s="4">
        <f>IF(A2904=5,0,1)*0.54+0.25*24.6*(Hilfstabelle!A2904-5)/1000</f>
        <v>0.56959380000000004</v>
      </c>
      <c r="C2904" s="3">
        <f>(1213.2+(17.25*('weather data'!E2904-5)))/1000</f>
        <v>1.2962070000000001</v>
      </c>
      <c r="E2904" s="96">
        <v>2.0947465729672898</v>
      </c>
      <c r="F2904" s="115">
        <v>0</v>
      </c>
      <c r="G2904" s="112">
        <f t="shared" si="45"/>
        <v>2.0947465729672898</v>
      </c>
    </row>
    <row r="2905" spans="1:7" x14ac:dyDescent="0.25">
      <c r="A2905" s="28">
        <f>IF('weather data'!E2905&lt;=5,5,'weather data'!E2905)</f>
        <v>9.4809999999999999</v>
      </c>
      <c r="B2905" s="4">
        <f>IF(A2905=5,0,1)*0.54+0.25*24.6*(Hilfstabelle!A2905-5)/1000</f>
        <v>0.56755814999999998</v>
      </c>
      <c r="C2905" s="3">
        <f>(1213.2+(17.25*('weather data'!E2905-5)))/1000</f>
        <v>1.29049725</v>
      </c>
      <c r="E2905" s="96">
        <v>1.971232629713114</v>
      </c>
      <c r="F2905" s="115">
        <v>0</v>
      </c>
      <c r="G2905" s="112">
        <f t="shared" si="45"/>
        <v>1.971232629713114</v>
      </c>
    </row>
    <row r="2906" spans="1:7" x14ac:dyDescent="0.25">
      <c r="A2906" s="28">
        <f>IF('weather data'!E2906&lt;=5,5,'weather data'!E2906)</f>
        <v>9.3710000000000004</v>
      </c>
      <c r="B2906" s="4">
        <f>IF(A2906=5,0,1)*0.54+0.25*24.6*(Hilfstabelle!A2906-5)/1000</f>
        <v>0.56688165000000001</v>
      </c>
      <c r="C2906" s="3">
        <f>(1213.2+(17.25*('weather data'!E2906-5)))/1000</f>
        <v>1.2885997500000002</v>
      </c>
      <c r="E2906" s="96">
        <v>1.8701757670506061</v>
      </c>
      <c r="F2906" s="115">
        <v>0</v>
      </c>
      <c r="G2906" s="112">
        <f t="shared" si="45"/>
        <v>1.8701757670506061</v>
      </c>
    </row>
    <row r="2907" spans="1:7" x14ac:dyDescent="0.25">
      <c r="A2907" s="28">
        <f>IF('weather data'!E2907&lt;=5,5,'weather data'!E2907)</f>
        <v>8.9640000000000004</v>
      </c>
      <c r="B2907" s="4">
        <f>IF(A2907=5,0,1)*0.54+0.25*24.6*(Hilfstabelle!A2907-5)/1000</f>
        <v>0.56437860000000006</v>
      </c>
      <c r="C2907" s="3">
        <f>(1213.2+(17.25*('weather data'!E2907-5)))/1000</f>
        <v>1.281579</v>
      </c>
      <c r="E2907" s="96">
        <v>1.8512535972928119</v>
      </c>
      <c r="F2907" s="115">
        <v>0</v>
      </c>
      <c r="G2907" s="112">
        <f t="shared" si="45"/>
        <v>1.8512535972928119</v>
      </c>
    </row>
    <row r="2908" spans="1:7" x14ac:dyDescent="0.25">
      <c r="A2908" s="28">
        <f>IF('weather data'!E2908&lt;=5,5,'weather data'!E2908)</f>
        <v>8.5310000000000006</v>
      </c>
      <c r="B2908" s="4">
        <f>IF(A2908=5,0,1)*0.54+0.25*24.6*(Hilfstabelle!A2908-5)/1000</f>
        <v>0.56171565000000001</v>
      </c>
      <c r="C2908" s="3">
        <f>(1213.2+(17.25*('weather data'!E2908-5)))/1000</f>
        <v>1.27410975</v>
      </c>
      <c r="E2908" s="96">
        <v>1.871839254501841</v>
      </c>
      <c r="F2908" s="115">
        <v>0</v>
      </c>
      <c r="G2908" s="112">
        <f t="shared" si="45"/>
        <v>1.871839254501841</v>
      </c>
    </row>
    <row r="2909" spans="1:7" x14ac:dyDescent="0.25">
      <c r="A2909" s="28">
        <f>IF('weather data'!E2909&lt;=5,5,'weather data'!E2909)</f>
        <v>8.0960000000000001</v>
      </c>
      <c r="B2909" s="4">
        <f>IF(A2909=5,0,1)*0.54+0.25*24.6*(Hilfstabelle!A2909-5)/1000</f>
        <v>0.55904039999999999</v>
      </c>
      <c r="C2909" s="3">
        <f>(1213.2+(17.25*('weather data'!E2909-5)))/1000</f>
        <v>1.2666059999999999</v>
      </c>
      <c r="E2909" s="96">
        <v>1.7689109684566939</v>
      </c>
      <c r="F2909" s="115">
        <v>0</v>
      </c>
      <c r="G2909" s="112">
        <f t="shared" si="45"/>
        <v>1.7689109684566939</v>
      </c>
    </row>
    <row r="2910" spans="1:7" x14ac:dyDescent="0.25">
      <c r="A2910" s="28">
        <f>IF('weather data'!E2910&lt;=5,5,'weather data'!E2910)</f>
        <v>8.0350000000000001</v>
      </c>
      <c r="B2910" s="4">
        <f>IF(A2910=5,0,1)*0.54+0.25*24.6*(Hilfstabelle!A2910-5)/1000</f>
        <v>0.55866525</v>
      </c>
      <c r="C2910" s="3">
        <f>(1213.2+(17.25*('weather data'!E2910-5)))/1000</f>
        <v>1.26555375</v>
      </c>
      <c r="E2910" s="96">
        <v>1.6763794789817641</v>
      </c>
      <c r="F2910" s="115">
        <v>0</v>
      </c>
      <c r="G2910" s="112">
        <f t="shared" si="45"/>
        <v>1.6763794789817641</v>
      </c>
    </row>
    <row r="2911" spans="1:7" x14ac:dyDescent="0.25">
      <c r="A2911" s="28">
        <f>IF('weather data'!E2911&lt;=5,5,'weather data'!E2911)</f>
        <v>9.0790000000000006</v>
      </c>
      <c r="B2911" s="4">
        <f>IF(A2911=5,0,1)*0.54+0.25*24.6*(Hilfstabelle!A2911-5)/1000</f>
        <v>0.56508585</v>
      </c>
      <c r="C2911" s="3">
        <f>(1213.2+(17.25*('weather data'!E2911-5)))/1000</f>
        <v>1.28356275</v>
      </c>
      <c r="E2911" s="96">
        <v>1.711104779526289</v>
      </c>
      <c r="F2911" s="115">
        <v>0</v>
      </c>
      <c r="G2911" s="112">
        <f t="shared" si="45"/>
        <v>1.711104779526289</v>
      </c>
    </row>
    <row r="2912" spans="1:7" x14ac:dyDescent="0.25">
      <c r="A2912" s="28">
        <f>IF('weather data'!E2912&lt;=5,5,'weather data'!E2912)</f>
        <v>10.705</v>
      </c>
      <c r="B2912" s="4">
        <f>IF(A2912=5,0,1)*0.54+0.25*24.6*(Hilfstabelle!A2912-5)/1000</f>
        <v>0.57508575000000006</v>
      </c>
      <c r="C2912" s="3">
        <f>(1213.2+(17.25*('weather data'!E2912-5)))/1000</f>
        <v>1.3116112499999999</v>
      </c>
      <c r="E2912" s="96">
        <v>1.9365073291685899</v>
      </c>
      <c r="F2912" s="115">
        <v>0</v>
      </c>
      <c r="G2912" s="112">
        <f t="shared" si="45"/>
        <v>1.9365073291685899</v>
      </c>
    </row>
    <row r="2913" spans="1:7" x14ac:dyDescent="0.25">
      <c r="A2913" s="28">
        <f>IF('weather data'!E2913&lt;=5,5,'weather data'!E2913)</f>
        <v>12.823</v>
      </c>
      <c r="B2913" s="4">
        <f>IF(A2913=5,0,1)*0.54+0.25*24.6*(Hilfstabelle!A2913-5)/1000</f>
        <v>0.58811145000000009</v>
      </c>
      <c r="C2913" s="3">
        <f>(1213.2+(17.25*('weather data'!E2913-5)))/1000</f>
        <v>1.3481467500000002</v>
      </c>
      <c r="E2913" s="96">
        <v>2.1305115531688359</v>
      </c>
      <c r="F2913" s="115">
        <v>0</v>
      </c>
      <c r="G2913" s="112">
        <f t="shared" si="45"/>
        <v>2.1305115531688359</v>
      </c>
    </row>
    <row r="2914" spans="1:7" x14ac:dyDescent="0.25">
      <c r="A2914" s="28">
        <f>IF('weather data'!E2914&lt;=5,5,'weather data'!E2914)</f>
        <v>14.843999999999999</v>
      </c>
      <c r="B2914" s="4">
        <f>IF(A2914=5,0,1)*0.54+0.25*24.6*(Hilfstabelle!A2914-5)/1000</f>
        <v>0.60054059999999998</v>
      </c>
      <c r="C2914" s="3">
        <f>(1213.2+(17.25*('weather data'!E2914-5)))/1000</f>
        <v>1.3830089999999999</v>
      </c>
      <c r="E2914" s="96">
        <v>2.5438881848006578</v>
      </c>
      <c r="F2914" s="115">
        <v>0</v>
      </c>
      <c r="G2914" s="112">
        <f t="shared" si="45"/>
        <v>2.5438881848006578</v>
      </c>
    </row>
    <row r="2915" spans="1:7" x14ac:dyDescent="0.25">
      <c r="A2915" s="28">
        <f>IF('weather data'!E2915&lt;=5,5,'weather data'!E2915)</f>
        <v>16.620999999999999</v>
      </c>
      <c r="B2915" s="4">
        <f>IF(A2915=5,0,1)*0.54+0.25*24.6*(Hilfstabelle!A2915-5)/1000</f>
        <v>0.61146915000000002</v>
      </c>
      <c r="C2915" s="3">
        <f>(1213.2+(17.25*('weather data'!E2915-5)))/1000</f>
        <v>1.41366225</v>
      </c>
      <c r="E2915" s="96">
        <v>2.7539034755190381</v>
      </c>
      <c r="F2915" s="115">
        <v>0</v>
      </c>
      <c r="G2915" s="112">
        <f t="shared" si="45"/>
        <v>2.7539034755190381</v>
      </c>
    </row>
    <row r="2916" spans="1:7" x14ac:dyDescent="0.25">
      <c r="A2916" s="28">
        <f>IF('weather data'!E2916&lt;=5,5,'weather data'!E2916)</f>
        <v>18.16</v>
      </c>
      <c r="B2916" s="4">
        <f>IF(A2916=5,0,1)*0.54+0.25*24.6*(Hilfstabelle!A2916-5)/1000</f>
        <v>0.6209340000000001</v>
      </c>
      <c r="C2916" s="3">
        <f>(1213.2+(17.25*('weather data'!E2916-5)))/1000</f>
        <v>1.44021</v>
      </c>
      <c r="E2916" s="96">
        <v>2.785301801161093</v>
      </c>
      <c r="F2916" s="115">
        <v>0</v>
      </c>
      <c r="G2916" s="112">
        <f t="shared" si="45"/>
        <v>2.785301801161093</v>
      </c>
    </row>
    <row r="2917" spans="1:7" x14ac:dyDescent="0.25">
      <c r="A2917" s="28">
        <f>IF('weather data'!E2917&lt;=5,5,'weather data'!E2917)</f>
        <v>19.350999999999999</v>
      </c>
      <c r="B2917" s="4">
        <f>IF(A2917=5,0,1)*0.54+0.25*24.6*(Hilfstabelle!A2917-5)/1000</f>
        <v>0.62825865000000003</v>
      </c>
      <c r="C2917" s="3">
        <f>(1213.2+(17.25*('weather data'!E2917-5)))/1000</f>
        <v>1.46075475</v>
      </c>
      <c r="E2917" s="96">
        <v>2.909231616278078</v>
      </c>
      <c r="F2917" s="115">
        <v>0</v>
      </c>
      <c r="G2917" s="112">
        <f t="shared" si="45"/>
        <v>2.909231616278078</v>
      </c>
    </row>
    <row r="2918" spans="1:7" x14ac:dyDescent="0.25">
      <c r="A2918" s="28">
        <f>IF('weather data'!E2918&lt;=5,5,'weather data'!E2918)</f>
        <v>19.986999999999998</v>
      </c>
      <c r="B2918" s="4">
        <f>IF(A2918=5,0,1)*0.54+0.25*24.6*(Hilfstabelle!A2918-5)/1000</f>
        <v>0.63217005000000004</v>
      </c>
      <c r="C2918" s="3">
        <f>(1213.2+(17.25*('weather data'!E2918-5)))/1000</f>
        <v>1.4717257500000001</v>
      </c>
      <c r="E2918" s="96">
        <v>2.898211011913649</v>
      </c>
      <c r="F2918" s="115">
        <v>0</v>
      </c>
      <c r="G2918" s="112">
        <f t="shared" si="45"/>
        <v>2.898211011913649</v>
      </c>
    </row>
    <row r="2919" spans="1:7" x14ac:dyDescent="0.25">
      <c r="A2919" s="28">
        <f>IF('weather data'!E2919&lt;=5,5,'weather data'!E2919)</f>
        <v>20.138999999999999</v>
      </c>
      <c r="B2919" s="4">
        <f>IF(A2919=5,0,1)*0.54+0.25*24.6*(Hilfstabelle!A2919-5)/1000</f>
        <v>0.63310485000000005</v>
      </c>
      <c r="C2919" s="3">
        <f>(1213.2+(17.25*('weather data'!E2919-5)))/1000</f>
        <v>1.47434775</v>
      </c>
      <c r="E2919" s="96">
        <v>2.8173239345973609</v>
      </c>
      <c r="F2919" s="115">
        <v>0</v>
      </c>
      <c r="G2919" s="112">
        <f t="shared" si="45"/>
        <v>2.8173239345973609</v>
      </c>
    </row>
    <row r="2920" spans="1:7" x14ac:dyDescent="0.25">
      <c r="A2920" s="28">
        <f>IF('weather data'!E2920&lt;=5,5,'weather data'!E2920)</f>
        <v>19.869</v>
      </c>
      <c r="B2920" s="4">
        <f>IF(A2920=5,0,1)*0.54+0.25*24.6*(Hilfstabelle!A2920-5)/1000</f>
        <v>0.63144434999999999</v>
      </c>
      <c r="C2920" s="3">
        <f>(1213.2+(17.25*('weather data'!E2920-5)))/1000</f>
        <v>1.4696902500000002</v>
      </c>
      <c r="E2920" s="96">
        <v>2.7711621578255978</v>
      </c>
      <c r="F2920" s="115">
        <v>0</v>
      </c>
      <c r="G2920" s="112">
        <f t="shared" si="45"/>
        <v>2.7711621578255978</v>
      </c>
    </row>
    <row r="2921" spans="1:7" x14ac:dyDescent="0.25">
      <c r="A2921" s="28">
        <f>IF('weather data'!E2921&lt;=5,5,'weather data'!E2921)</f>
        <v>19.193999999999999</v>
      </c>
      <c r="B2921" s="4">
        <f>IF(A2921=5,0,1)*0.54+0.25*24.6*(Hilfstabelle!A2921-5)/1000</f>
        <v>0.62729310000000005</v>
      </c>
      <c r="C2921" s="3">
        <f>(1213.2+(17.25*('weather data'!E2921-5)))/1000</f>
        <v>1.4580465</v>
      </c>
      <c r="E2921" s="96">
        <v>2.7755288123850899</v>
      </c>
      <c r="F2921" s="115">
        <v>0</v>
      </c>
      <c r="G2921" s="112">
        <f t="shared" si="45"/>
        <v>2.7755288123850899</v>
      </c>
    </row>
    <row r="2922" spans="1:7" x14ac:dyDescent="0.25">
      <c r="A2922" s="28">
        <f>IF('weather data'!E2922&lt;=5,5,'weather data'!E2922)</f>
        <v>17.992000000000001</v>
      </c>
      <c r="B2922" s="4">
        <f>IF(A2922=5,0,1)*0.54+0.25*24.6*(Hilfstabelle!A2922-5)/1000</f>
        <v>0.61990080000000003</v>
      </c>
      <c r="C2922" s="3">
        <f>(1213.2+(17.25*('weather data'!E2922-5)))/1000</f>
        <v>1.4373120000000001</v>
      </c>
      <c r="E2922" s="96">
        <v>2.7684589907173418</v>
      </c>
      <c r="F2922" s="115">
        <v>0</v>
      </c>
      <c r="G2922" s="112">
        <f t="shared" si="45"/>
        <v>2.7684589907173418</v>
      </c>
    </row>
    <row r="2923" spans="1:7" x14ac:dyDescent="0.25">
      <c r="A2923" s="28">
        <f>IF('weather data'!E2923&lt;=5,5,'weather data'!E2923)</f>
        <v>15.907</v>
      </c>
      <c r="B2923" s="4">
        <f>IF(A2923=5,0,1)*0.54+0.25*24.6*(Hilfstabelle!A2923-5)/1000</f>
        <v>0.60707805000000004</v>
      </c>
      <c r="C2923" s="3">
        <f>(1213.2+(17.25*('weather data'!E2923-5)))/1000</f>
        <v>1.4013457499999999</v>
      </c>
      <c r="E2923" s="96">
        <v>2.8092144332725919</v>
      </c>
      <c r="F2923" s="115">
        <v>0</v>
      </c>
      <c r="G2923" s="112">
        <f t="shared" si="45"/>
        <v>2.8092144332725919</v>
      </c>
    </row>
    <row r="2924" spans="1:7" x14ac:dyDescent="0.25">
      <c r="A2924" s="28">
        <f>IF('weather data'!E2924&lt;=5,5,'weather data'!E2924)</f>
        <v>13.209</v>
      </c>
      <c r="B2924" s="4">
        <f>IF(A2924=5,0,1)*0.54+0.25*24.6*(Hilfstabelle!A2924-5)/1000</f>
        <v>0.59048535000000002</v>
      </c>
      <c r="C2924" s="3">
        <f>(1213.2+(17.25*('weather data'!E2924-5)))/1000</f>
        <v>1.3548052500000001</v>
      </c>
      <c r="E2924" s="96">
        <v>2.8557920819071629</v>
      </c>
      <c r="F2924" s="115">
        <v>0</v>
      </c>
      <c r="G2924" s="112">
        <f t="shared" si="45"/>
        <v>2.8557920819071629</v>
      </c>
    </row>
    <row r="2925" spans="1:7" x14ac:dyDescent="0.25">
      <c r="A2925" s="28">
        <f>IF('weather data'!E2925&lt;=5,5,'weather data'!E2925)</f>
        <v>11.023999999999999</v>
      </c>
      <c r="B2925" s="4">
        <f>IF(A2925=5,0,1)*0.54+0.25*24.6*(Hilfstabelle!A2925-5)/1000</f>
        <v>0.57704759999999999</v>
      </c>
      <c r="C2925" s="3">
        <f>(1213.2+(17.25*('weather data'!E2925-5)))/1000</f>
        <v>1.3171140000000001</v>
      </c>
      <c r="E2925" s="96">
        <v>2.6626196016325339</v>
      </c>
      <c r="F2925" s="115">
        <v>0</v>
      </c>
      <c r="G2925" s="112">
        <f t="shared" si="45"/>
        <v>2.6626196016325339</v>
      </c>
    </row>
    <row r="2926" spans="1:7" x14ac:dyDescent="0.25">
      <c r="A2926" s="28">
        <f>IF('weather data'!E2926&lt;=5,5,'weather data'!E2926)</f>
        <v>9.657</v>
      </c>
      <c r="B2926" s="4">
        <f>IF(A2926=5,0,1)*0.54+0.25*24.6*(Hilfstabelle!A2926-5)/1000</f>
        <v>0.56864055000000002</v>
      </c>
      <c r="C2926" s="3">
        <f>(1213.2+(17.25*('weather data'!E2926-5)))/1000</f>
        <v>1.2935332499999999</v>
      </c>
      <c r="E2926" s="96">
        <v>2.5185200011693292</v>
      </c>
      <c r="F2926" s="115">
        <v>0</v>
      </c>
      <c r="G2926" s="112">
        <f t="shared" si="45"/>
        <v>2.5185200011693292</v>
      </c>
    </row>
    <row r="2927" spans="1:7" x14ac:dyDescent="0.25">
      <c r="A2927" s="28">
        <f>IF('weather data'!E2927&lt;=5,5,'weather data'!E2927)</f>
        <v>8.9079999999999995</v>
      </c>
      <c r="B2927" s="4">
        <f>IF(A2927=5,0,1)*0.54+0.25*24.6*(Hilfstabelle!A2927-5)/1000</f>
        <v>0.56403420000000004</v>
      </c>
      <c r="C2927" s="3">
        <f>(1213.2+(17.25*('weather data'!E2927-5)))/1000</f>
        <v>1.280613</v>
      </c>
      <c r="E2927" s="96">
        <v>2.3166142117757178</v>
      </c>
      <c r="F2927" s="115">
        <v>0</v>
      </c>
      <c r="G2927" s="112">
        <f t="shared" si="45"/>
        <v>2.3166142117757178</v>
      </c>
    </row>
    <row r="2928" spans="1:7" x14ac:dyDescent="0.25">
      <c r="A2928" s="28">
        <f>IF('weather data'!E2928&lt;=5,5,'weather data'!E2928)</f>
        <v>8.4</v>
      </c>
      <c r="B2928" s="4">
        <f>IF(A2928=5,0,1)*0.54+0.25*24.6*(Hilfstabelle!A2928-5)/1000</f>
        <v>0.56091000000000002</v>
      </c>
      <c r="C2928" s="3">
        <f>(1213.2+(17.25*('weather data'!E2928-5)))/1000</f>
        <v>1.2718500000000001</v>
      </c>
      <c r="E2928" s="96">
        <v>2.0947465729672898</v>
      </c>
      <c r="F2928" s="115">
        <v>0</v>
      </c>
      <c r="G2928" s="112">
        <f t="shared" si="45"/>
        <v>2.0947465729672898</v>
      </c>
    </row>
    <row r="2929" spans="1:7" x14ac:dyDescent="0.25">
      <c r="A2929" s="28">
        <f>IF('weather data'!E2929&lt;=5,5,'weather data'!E2929)</f>
        <v>8.0180000000000007</v>
      </c>
      <c r="B2929" s="4">
        <f>IF(A2929=5,0,1)*0.54+0.25*24.6*(Hilfstabelle!A2929-5)/1000</f>
        <v>0.55856070000000002</v>
      </c>
      <c r="C2929" s="3">
        <f>(1213.2+(17.25*('weather data'!E2929-5)))/1000</f>
        <v>1.2652605000000001</v>
      </c>
      <c r="E2929" s="96">
        <v>1.971232629713114</v>
      </c>
      <c r="F2929" s="115">
        <v>0</v>
      </c>
      <c r="G2929" s="112">
        <f t="shared" si="45"/>
        <v>1.971232629713114</v>
      </c>
    </row>
    <row r="2930" spans="1:7" x14ac:dyDescent="0.25">
      <c r="A2930" s="28">
        <f>IF('weather data'!E2930&lt;=5,5,'weather data'!E2930)</f>
        <v>7.6760000000000002</v>
      </c>
      <c r="B2930" s="4">
        <f>IF(A2930=5,0,1)*0.54+0.25*24.6*(Hilfstabelle!A2930-5)/1000</f>
        <v>0.55645739999999999</v>
      </c>
      <c r="C2930" s="3">
        <f>(1213.2+(17.25*('weather data'!E2930-5)))/1000</f>
        <v>1.2593610000000002</v>
      </c>
      <c r="E2930" s="96">
        <v>1.8701757670506061</v>
      </c>
      <c r="F2930" s="115">
        <v>0</v>
      </c>
      <c r="G2930" s="112">
        <f t="shared" si="45"/>
        <v>1.8701757670506061</v>
      </c>
    </row>
    <row r="2931" spans="1:7" x14ac:dyDescent="0.25">
      <c r="A2931" s="28">
        <f>IF('weather data'!E2931&lt;=5,5,'weather data'!E2931)</f>
        <v>7.3689999999999998</v>
      </c>
      <c r="B2931" s="4">
        <f>IF(A2931=5,0,1)*0.54+0.25*24.6*(Hilfstabelle!A2931-5)/1000</f>
        <v>0.55456935000000007</v>
      </c>
      <c r="C2931" s="3">
        <f>(1213.2+(17.25*('weather data'!E2931-5)))/1000</f>
        <v>1.25406525</v>
      </c>
      <c r="E2931" s="96">
        <v>1.8512535972928119</v>
      </c>
      <c r="F2931" s="115">
        <v>0</v>
      </c>
      <c r="G2931" s="112">
        <f t="shared" si="45"/>
        <v>1.8512535972928119</v>
      </c>
    </row>
    <row r="2932" spans="1:7" x14ac:dyDescent="0.25">
      <c r="A2932" s="28">
        <f>IF('weather data'!E2932&lt;=5,5,'weather data'!E2932)</f>
        <v>7.0750000000000002</v>
      </c>
      <c r="B2932" s="4">
        <f>IF(A2932=5,0,1)*0.54+0.25*24.6*(Hilfstabelle!A2932-5)/1000</f>
        <v>0.55276125000000009</v>
      </c>
      <c r="C2932" s="3">
        <f>(1213.2+(17.25*('weather data'!E2932-5)))/1000</f>
        <v>1.2489937500000001</v>
      </c>
      <c r="E2932" s="96">
        <v>1.871839254501841</v>
      </c>
      <c r="F2932" s="115">
        <v>0</v>
      </c>
      <c r="G2932" s="112">
        <f t="shared" si="45"/>
        <v>1.871839254501841</v>
      </c>
    </row>
    <row r="2933" spans="1:7" x14ac:dyDescent="0.25">
      <c r="A2933" s="28">
        <f>IF('weather data'!E2933&lt;=5,5,'weather data'!E2933)</f>
        <v>6.7560000000000002</v>
      </c>
      <c r="B2933" s="4">
        <f>IF(A2933=5,0,1)*0.54+0.25*24.6*(Hilfstabelle!A2933-5)/1000</f>
        <v>0.55079940000000005</v>
      </c>
      <c r="C2933" s="3">
        <f>(1213.2+(17.25*('weather data'!E2933-5)))/1000</f>
        <v>1.2434909999999999</v>
      </c>
      <c r="E2933" s="96">
        <v>1.7689109684566939</v>
      </c>
      <c r="F2933" s="115">
        <v>0</v>
      </c>
      <c r="G2933" s="112">
        <f t="shared" si="45"/>
        <v>1.7689109684566939</v>
      </c>
    </row>
    <row r="2934" spans="1:7" x14ac:dyDescent="0.25">
      <c r="A2934" s="28">
        <f>IF('weather data'!E2934&lt;=5,5,'weather data'!E2934)</f>
        <v>6.9960000000000004</v>
      </c>
      <c r="B2934" s="4">
        <f>IF(A2934=5,0,1)*0.54+0.25*24.6*(Hilfstabelle!A2934-5)/1000</f>
        <v>0.55227540000000008</v>
      </c>
      <c r="C2934" s="3">
        <f>(1213.2+(17.25*('weather data'!E2934-5)))/1000</f>
        <v>1.2476310000000002</v>
      </c>
      <c r="E2934" s="96">
        <v>1.6763794789817641</v>
      </c>
      <c r="F2934" s="115">
        <v>0</v>
      </c>
      <c r="G2934" s="112">
        <f t="shared" si="45"/>
        <v>1.6763794789817641</v>
      </c>
    </row>
    <row r="2935" spans="1:7" x14ac:dyDescent="0.25">
      <c r="A2935" s="28">
        <f>IF('weather data'!E2935&lt;=5,5,'weather data'!E2935)</f>
        <v>8.33</v>
      </c>
      <c r="B2935" s="4">
        <f>IF(A2935=5,0,1)*0.54+0.25*24.6*(Hilfstabelle!A2935-5)/1000</f>
        <v>0.56047950000000002</v>
      </c>
      <c r="C2935" s="3">
        <f>(1213.2+(17.25*('weather data'!E2935-5)))/1000</f>
        <v>1.2706425000000001</v>
      </c>
      <c r="E2935" s="96">
        <v>1.711104779526289</v>
      </c>
      <c r="F2935" s="115">
        <v>0</v>
      </c>
      <c r="G2935" s="112">
        <f t="shared" si="45"/>
        <v>1.711104779526289</v>
      </c>
    </row>
    <row r="2936" spans="1:7" x14ac:dyDescent="0.25">
      <c r="A2936" s="28">
        <f>IF('weather data'!E2936&lt;=5,5,'weather data'!E2936)</f>
        <v>10.222</v>
      </c>
      <c r="B2936" s="4">
        <f>IF(A2936=5,0,1)*0.54+0.25*24.6*(Hilfstabelle!A2936-5)/1000</f>
        <v>0.57211529999999999</v>
      </c>
      <c r="C2936" s="3">
        <f>(1213.2+(17.25*('weather data'!E2936-5)))/1000</f>
        <v>1.3032795000000001</v>
      </c>
      <c r="E2936" s="96">
        <v>1.9365073291685899</v>
      </c>
      <c r="F2936" s="115">
        <v>0</v>
      </c>
      <c r="G2936" s="112">
        <f t="shared" si="45"/>
        <v>1.9365073291685899</v>
      </c>
    </row>
    <row r="2937" spans="1:7" x14ac:dyDescent="0.25">
      <c r="A2937" s="28">
        <f>IF('weather data'!E2937&lt;=5,5,'weather data'!E2937)</f>
        <v>11.986000000000001</v>
      </c>
      <c r="B2937" s="4">
        <f>IF(A2937=5,0,1)*0.54+0.25*24.6*(Hilfstabelle!A2937-5)/1000</f>
        <v>0.58296390000000009</v>
      </c>
      <c r="C2937" s="3">
        <f>(1213.2+(17.25*('weather data'!E2937-5)))/1000</f>
        <v>1.3337085</v>
      </c>
      <c r="E2937" s="96">
        <v>2.1305115531688359</v>
      </c>
      <c r="F2937" s="115">
        <v>0</v>
      </c>
      <c r="G2937" s="112">
        <f t="shared" si="45"/>
        <v>2.1305115531688359</v>
      </c>
    </row>
    <row r="2938" spans="1:7" x14ac:dyDescent="0.25">
      <c r="A2938" s="28">
        <f>IF('weather data'!E2938&lt;=5,5,'weather data'!E2938)</f>
        <v>13.862</v>
      </c>
      <c r="B2938" s="4">
        <f>IF(A2938=5,0,1)*0.54+0.25*24.6*(Hilfstabelle!A2938-5)/1000</f>
        <v>0.59450130000000001</v>
      </c>
      <c r="C2938" s="3">
        <f>(1213.2+(17.25*('weather data'!E2938-5)))/1000</f>
        <v>1.3660695</v>
      </c>
      <c r="E2938" s="96">
        <v>2.5438881848006578</v>
      </c>
      <c r="F2938" s="115">
        <v>0</v>
      </c>
      <c r="G2938" s="112">
        <f t="shared" si="45"/>
        <v>2.5438881848006578</v>
      </c>
    </row>
    <row r="2939" spans="1:7" x14ac:dyDescent="0.25">
      <c r="A2939" s="28">
        <f>IF('weather data'!E2939&lt;=5,5,'weather data'!E2939)</f>
        <v>15.782999999999999</v>
      </c>
      <c r="B2939" s="4">
        <f>IF(A2939=5,0,1)*0.54+0.25*24.6*(Hilfstabelle!A2939-5)/1000</f>
        <v>0.60631545000000009</v>
      </c>
      <c r="C2939" s="3">
        <f>(1213.2+(17.25*('weather data'!E2939-5)))/1000</f>
        <v>1.3992067500000001</v>
      </c>
      <c r="E2939" s="96">
        <v>2.7539034755190381</v>
      </c>
      <c r="F2939" s="115">
        <v>0</v>
      </c>
      <c r="G2939" s="112">
        <f t="shared" si="45"/>
        <v>2.7539034755190381</v>
      </c>
    </row>
    <row r="2940" spans="1:7" x14ac:dyDescent="0.25">
      <c r="A2940" s="28">
        <f>IF('weather data'!E2940&lt;=5,5,'weather data'!E2940)</f>
        <v>17.321000000000002</v>
      </c>
      <c r="B2940" s="4">
        <f>IF(A2940=5,0,1)*0.54+0.25*24.6*(Hilfstabelle!A2940-5)/1000</f>
        <v>0.61577415000000002</v>
      </c>
      <c r="C2940" s="3">
        <f>(1213.2+(17.25*('weather data'!E2940-5)))/1000</f>
        <v>1.4257372500000001</v>
      </c>
      <c r="E2940" s="96">
        <v>2.785301801161093</v>
      </c>
      <c r="F2940" s="115">
        <v>0</v>
      </c>
      <c r="G2940" s="112">
        <f t="shared" si="45"/>
        <v>2.785301801161093</v>
      </c>
    </row>
    <row r="2941" spans="1:7" x14ac:dyDescent="0.25">
      <c r="A2941" s="28">
        <f>IF('weather data'!E2941&lt;=5,5,'weather data'!E2941)</f>
        <v>18.494</v>
      </c>
      <c r="B2941" s="4">
        <f>IF(A2941=5,0,1)*0.54+0.25*24.6*(Hilfstabelle!A2941-5)/1000</f>
        <v>0.62298810000000004</v>
      </c>
      <c r="C2941" s="3">
        <f>(1213.2+(17.25*('weather data'!E2941-5)))/1000</f>
        <v>1.4459715000000002</v>
      </c>
      <c r="E2941" s="96">
        <v>2.909231616278078</v>
      </c>
      <c r="F2941" s="115">
        <v>0</v>
      </c>
      <c r="G2941" s="112">
        <f t="shared" si="45"/>
        <v>2.909231616278078</v>
      </c>
    </row>
    <row r="2942" spans="1:7" x14ac:dyDescent="0.25">
      <c r="A2942" s="28">
        <f>IF('weather data'!E2942&lt;=5,5,'weather data'!E2942)</f>
        <v>19.164999999999999</v>
      </c>
      <c r="B2942" s="4">
        <f>IF(A2942=5,0,1)*0.54+0.25*24.6*(Hilfstabelle!A2942-5)/1000</f>
        <v>0.62711475000000005</v>
      </c>
      <c r="C2942" s="3">
        <f>(1213.2+(17.25*('weather data'!E2942-5)))/1000</f>
        <v>1.45754625</v>
      </c>
      <c r="E2942" s="96">
        <v>2.898211011913649</v>
      </c>
      <c r="F2942" s="115">
        <v>0</v>
      </c>
      <c r="G2942" s="112">
        <f t="shared" si="45"/>
        <v>2.898211011913649</v>
      </c>
    </row>
    <row r="2943" spans="1:7" x14ac:dyDescent="0.25">
      <c r="A2943" s="28">
        <f>IF('weather data'!E2943&lt;=5,5,'weather data'!E2943)</f>
        <v>19.350000000000001</v>
      </c>
      <c r="B2943" s="4">
        <f>IF(A2943=5,0,1)*0.54+0.25*24.6*(Hilfstabelle!A2943-5)/1000</f>
        <v>0.6282525000000001</v>
      </c>
      <c r="C2943" s="3">
        <f>(1213.2+(17.25*('weather data'!E2943-5)))/1000</f>
        <v>1.4607375000000002</v>
      </c>
      <c r="E2943" s="96">
        <v>2.8173239345973609</v>
      </c>
      <c r="F2943" s="115">
        <v>0</v>
      </c>
      <c r="G2943" s="112">
        <f t="shared" si="45"/>
        <v>2.8173239345973609</v>
      </c>
    </row>
    <row r="2944" spans="1:7" x14ac:dyDescent="0.25">
      <c r="A2944" s="28">
        <f>IF('weather data'!E2944&lt;=5,5,'weather data'!E2944)</f>
        <v>19.085999999999999</v>
      </c>
      <c r="B2944" s="4">
        <f>IF(A2944=5,0,1)*0.54+0.25*24.6*(Hilfstabelle!A2944-5)/1000</f>
        <v>0.62662890000000004</v>
      </c>
      <c r="C2944" s="3">
        <f>(1213.2+(17.25*('weather data'!E2944-5)))/1000</f>
        <v>1.4561835000000001</v>
      </c>
      <c r="E2944" s="96">
        <v>2.7711621578255978</v>
      </c>
      <c r="F2944" s="115">
        <v>11</v>
      </c>
      <c r="G2944" s="112">
        <f t="shared" si="45"/>
        <v>13.771162157825598</v>
      </c>
    </row>
    <row r="2945" spans="1:7" x14ac:dyDescent="0.25">
      <c r="A2945" s="28">
        <f>IF('weather data'!E2945&lt;=5,5,'weather data'!E2945)</f>
        <v>18.347000000000001</v>
      </c>
      <c r="B2945" s="4">
        <f>IF(A2945=5,0,1)*0.54+0.25*24.6*(Hilfstabelle!A2945-5)/1000</f>
        <v>0.62208405</v>
      </c>
      <c r="C2945" s="3">
        <f>(1213.2+(17.25*('weather data'!E2945-5)))/1000</f>
        <v>1.4434357500000001</v>
      </c>
      <c r="E2945" s="96">
        <v>2.7755288123850899</v>
      </c>
      <c r="F2945" s="115">
        <v>11</v>
      </c>
      <c r="G2945" s="112">
        <f t="shared" si="45"/>
        <v>13.77552881238509</v>
      </c>
    </row>
    <row r="2946" spans="1:7" x14ac:dyDescent="0.25">
      <c r="A2946" s="28">
        <f>IF('weather data'!E2946&lt;=5,5,'weather data'!E2946)</f>
        <v>16.963000000000001</v>
      </c>
      <c r="B2946" s="4">
        <f>IF(A2946=5,0,1)*0.54+0.25*24.6*(Hilfstabelle!A2946-5)/1000</f>
        <v>0.61357245000000005</v>
      </c>
      <c r="C2946" s="3">
        <f>(1213.2+(17.25*('weather data'!E2946-5)))/1000</f>
        <v>1.4195617500000002</v>
      </c>
      <c r="E2946" s="96">
        <v>2.7684589907173418</v>
      </c>
      <c r="F2946" s="115">
        <v>11</v>
      </c>
      <c r="G2946" s="112">
        <f t="shared" ref="G2946:G3009" si="46">F2946+E2946</f>
        <v>13.768458990717342</v>
      </c>
    </row>
    <row r="2947" spans="1:7" x14ac:dyDescent="0.25">
      <c r="A2947" s="28">
        <f>IF('weather data'!E2947&lt;=5,5,'weather data'!E2947)</f>
        <v>14.928000000000001</v>
      </c>
      <c r="B2947" s="4">
        <f>IF(A2947=5,0,1)*0.54+0.25*24.6*(Hilfstabelle!A2947-5)/1000</f>
        <v>0.60105720000000007</v>
      </c>
      <c r="C2947" s="3">
        <f>(1213.2+(17.25*('weather data'!E2947-5)))/1000</f>
        <v>1.3844580000000002</v>
      </c>
      <c r="E2947" s="96">
        <v>2.8092144332725919</v>
      </c>
      <c r="F2947" s="115">
        <f>11/6</f>
        <v>1.8333333333333333</v>
      </c>
      <c r="G2947" s="112">
        <f t="shared" si="46"/>
        <v>4.6425477666059249</v>
      </c>
    </row>
    <row r="2948" spans="1:7" x14ac:dyDescent="0.25">
      <c r="A2948" s="28">
        <f>IF('weather data'!E2948&lt;=5,5,'weather data'!E2948)</f>
        <v>12.423</v>
      </c>
      <c r="B2948" s="4">
        <f>IF(A2948=5,0,1)*0.54+0.25*24.6*(Hilfstabelle!A2948-5)/1000</f>
        <v>0.58565145000000007</v>
      </c>
      <c r="C2948" s="3">
        <f>(1213.2+(17.25*('weather data'!E2948-5)))/1000</f>
        <v>1.34124675</v>
      </c>
      <c r="E2948" s="96">
        <v>2.8557920819071629</v>
      </c>
      <c r="F2948" s="115">
        <v>0</v>
      </c>
      <c r="G2948" s="112">
        <f t="shared" si="46"/>
        <v>2.8557920819071629</v>
      </c>
    </row>
    <row r="2949" spans="1:7" x14ac:dyDescent="0.25">
      <c r="A2949" s="28">
        <f>IF('weather data'!E2949&lt;=5,5,'weather data'!E2949)</f>
        <v>10.603</v>
      </c>
      <c r="B2949" s="4">
        <f>IF(A2949=5,0,1)*0.54+0.25*24.6*(Hilfstabelle!A2949-5)/1000</f>
        <v>0.57445845000000006</v>
      </c>
      <c r="C2949" s="3">
        <f>(1213.2+(17.25*('weather data'!E2949-5)))/1000</f>
        <v>1.30985175</v>
      </c>
      <c r="E2949" s="96">
        <v>2.6626196016325339</v>
      </c>
      <c r="F2949" s="115">
        <v>0</v>
      </c>
      <c r="G2949" s="112">
        <f t="shared" si="46"/>
        <v>2.6626196016325339</v>
      </c>
    </row>
    <row r="2950" spans="1:7" x14ac:dyDescent="0.25">
      <c r="A2950" s="28">
        <f>IF('weather data'!E2950&lt;=5,5,'weather data'!E2950)</f>
        <v>9.66</v>
      </c>
      <c r="B2950" s="4">
        <f>IF(A2950=5,0,1)*0.54+0.25*24.6*(Hilfstabelle!A2950-5)/1000</f>
        <v>0.56865900000000003</v>
      </c>
      <c r="C2950" s="3">
        <f>(1213.2+(17.25*('weather data'!E2950-5)))/1000</f>
        <v>1.293585</v>
      </c>
      <c r="E2950" s="96">
        <v>2.5185200011693292</v>
      </c>
      <c r="F2950" s="115">
        <v>0</v>
      </c>
      <c r="G2950" s="112">
        <f t="shared" si="46"/>
        <v>2.5185200011693292</v>
      </c>
    </row>
    <row r="2951" spans="1:7" x14ac:dyDescent="0.25">
      <c r="A2951" s="28">
        <f>IF('weather data'!E2951&lt;=5,5,'weather data'!E2951)</f>
        <v>9.02</v>
      </c>
      <c r="B2951" s="4">
        <f>IF(A2951=5,0,1)*0.54+0.25*24.6*(Hilfstabelle!A2951-5)/1000</f>
        <v>0.56472300000000009</v>
      </c>
      <c r="C2951" s="3">
        <f>(1213.2+(17.25*('weather data'!E2951-5)))/1000</f>
        <v>1.282545</v>
      </c>
      <c r="E2951" s="96">
        <v>2.3166142117757178</v>
      </c>
      <c r="F2951" s="115">
        <v>0</v>
      </c>
      <c r="G2951" s="112">
        <f t="shared" si="46"/>
        <v>2.3166142117757178</v>
      </c>
    </row>
    <row r="2952" spans="1:7" x14ac:dyDescent="0.25">
      <c r="A2952" s="28">
        <f>IF('weather data'!E2952&lt;=5,5,'weather data'!E2952)</f>
        <v>8.6359999999999992</v>
      </c>
      <c r="B2952" s="4">
        <f>IF(A2952=5,0,1)*0.54+0.25*24.6*(Hilfstabelle!A2952-5)/1000</f>
        <v>0.56236140000000001</v>
      </c>
      <c r="C2952" s="3">
        <f>(1213.2+(17.25*('weather data'!E2952-5)))/1000</f>
        <v>1.2759210000000001</v>
      </c>
      <c r="E2952" s="96">
        <v>2.0947465729672898</v>
      </c>
      <c r="F2952" s="115">
        <v>0</v>
      </c>
      <c r="G2952" s="112">
        <f t="shared" si="46"/>
        <v>2.0947465729672898</v>
      </c>
    </row>
    <row r="2953" spans="1:7" x14ac:dyDescent="0.25">
      <c r="A2953" s="28">
        <f>IF('weather data'!E2953&lt;=5,5,'weather data'!E2953)</f>
        <v>8.3759999999999994</v>
      </c>
      <c r="B2953" s="4">
        <f>IF(A2953=5,0,1)*0.54+0.25*24.6*(Hilfstabelle!A2953-5)/1000</f>
        <v>0.56076239999999999</v>
      </c>
      <c r="C2953" s="3">
        <f>(1213.2+(17.25*('weather data'!E2953-5)))/1000</f>
        <v>1.2714360000000002</v>
      </c>
      <c r="E2953" s="96">
        <v>1.971232629713114</v>
      </c>
      <c r="F2953" s="115">
        <v>0</v>
      </c>
      <c r="G2953" s="112">
        <f t="shared" si="46"/>
        <v>1.971232629713114</v>
      </c>
    </row>
    <row r="2954" spans="1:7" x14ac:dyDescent="0.25">
      <c r="A2954" s="28">
        <f>IF('weather data'!E2954&lt;=5,5,'weather data'!E2954)</f>
        <v>8.1349999999999998</v>
      </c>
      <c r="B2954" s="4">
        <f>IF(A2954=5,0,1)*0.54+0.25*24.6*(Hilfstabelle!A2954-5)/1000</f>
        <v>0.55928025000000003</v>
      </c>
      <c r="C2954" s="3">
        <f>(1213.2+(17.25*('weather data'!E2954-5)))/1000</f>
        <v>1.26727875</v>
      </c>
      <c r="E2954" s="96">
        <v>1.8701757670506061</v>
      </c>
      <c r="F2954" s="115">
        <v>0</v>
      </c>
      <c r="G2954" s="112">
        <f t="shared" si="46"/>
        <v>1.8701757670506061</v>
      </c>
    </row>
    <row r="2955" spans="1:7" x14ac:dyDescent="0.25">
      <c r="A2955" s="28">
        <f>IF('weather data'!E2955&lt;=5,5,'weather data'!E2955)</f>
        <v>7.7590000000000003</v>
      </c>
      <c r="B2955" s="4">
        <f>IF(A2955=5,0,1)*0.54+0.25*24.6*(Hilfstabelle!A2955-5)/1000</f>
        <v>0.55696785000000004</v>
      </c>
      <c r="C2955" s="3">
        <f>(1213.2+(17.25*('weather data'!E2955-5)))/1000</f>
        <v>1.26079275</v>
      </c>
      <c r="E2955" s="96">
        <v>1.8512535972928119</v>
      </c>
      <c r="F2955" s="115">
        <v>0</v>
      </c>
      <c r="G2955" s="112">
        <f t="shared" si="46"/>
        <v>1.8512535972928119</v>
      </c>
    </row>
    <row r="2956" spans="1:7" x14ac:dyDescent="0.25">
      <c r="A2956" s="28">
        <f>IF('weather data'!E2956&lt;=5,5,'weather data'!E2956)</f>
        <v>7.3259999999999996</v>
      </c>
      <c r="B2956" s="4">
        <f>IF(A2956=5,0,1)*0.54+0.25*24.6*(Hilfstabelle!A2956-5)/1000</f>
        <v>0.55430489999999999</v>
      </c>
      <c r="C2956" s="3">
        <f>(1213.2+(17.25*('weather data'!E2956-5)))/1000</f>
        <v>1.2533235</v>
      </c>
      <c r="E2956" s="96">
        <v>1.871839254501841</v>
      </c>
      <c r="F2956" s="115">
        <v>0</v>
      </c>
      <c r="G2956" s="112">
        <f t="shared" si="46"/>
        <v>1.871839254501841</v>
      </c>
    </row>
    <row r="2957" spans="1:7" x14ac:dyDescent="0.25">
      <c r="A2957" s="28">
        <f>IF('weather data'!E2957&lt;=5,5,'weather data'!E2957)</f>
        <v>6.8739999999999997</v>
      </c>
      <c r="B2957" s="4">
        <f>IF(A2957=5,0,1)*0.54+0.25*24.6*(Hilfstabelle!A2957-5)/1000</f>
        <v>0.55152509999999999</v>
      </c>
      <c r="C2957" s="3">
        <f>(1213.2+(17.25*('weather data'!E2957-5)))/1000</f>
        <v>1.2455265</v>
      </c>
      <c r="E2957" s="96">
        <v>1.7689109684566939</v>
      </c>
      <c r="F2957" s="115">
        <v>0</v>
      </c>
      <c r="G2957" s="112">
        <f t="shared" si="46"/>
        <v>1.7689109684566939</v>
      </c>
    </row>
    <row r="2958" spans="1:7" x14ac:dyDescent="0.25">
      <c r="A2958" s="28">
        <f>IF('weather data'!E2958&lt;=5,5,'weather data'!E2958)</f>
        <v>7.2080000000000002</v>
      </c>
      <c r="B2958" s="4">
        <f>IF(A2958=5,0,1)*0.54+0.25*24.6*(Hilfstabelle!A2958-5)/1000</f>
        <v>0.55357920000000005</v>
      </c>
      <c r="C2958" s="3">
        <f>(1213.2+(17.25*('weather data'!E2958-5)))/1000</f>
        <v>1.251288</v>
      </c>
      <c r="E2958" s="96">
        <v>1.6763794789817641</v>
      </c>
      <c r="F2958" s="115">
        <v>0</v>
      </c>
      <c r="G2958" s="112">
        <f t="shared" si="46"/>
        <v>1.6763794789817641</v>
      </c>
    </row>
    <row r="2959" spans="1:7" x14ac:dyDescent="0.25">
      <c r="A2959" s="28">
        <f>IF('weather data'!E2959&lt;=5,5,'weather data'!E2959)</f>
        <v>8.2710000000000008</v>
      </c>
      <c r="B2959" s="4">
        <f>IF(A2959=5,0,1)*0.54+0.25*24.6*(Hilfstabelle!A2959-5)/1000</f>
        <v>0.56011664999999999</v>
      </c>
      <c r="C2959" s="3">
        <f>(1213.2+(17.25*('weather data'!E2959-5)))/1000</f>
        <v>1.26962475</v>
      </c>
      <c r="E2959" s="96">
        <v>1.711104779526289</v>
      </c>
      <c r="F2959" s="115">
        <v>0</v>
      </c>
      <c r="G2959" s="112">
        <f t="shared" si="46"/>
        <v>1.711104779526289</v>
      </c>
    </row>
    <row r="2960" spans="1:7" x14ac:dyDescent="0.25">
      <c r="A2960" s="28">
        <f>IF('weather data'!E2960&lt;=5,5,'weather data'!E2960)</f>
        <v>10.067</v>
      </c>
      <c r="B2960" s="4">
        <f>IF(A2960=5,0,1)*0.54+0.25*24.6*(Hilfstabelle!A2960-5)/1000</f>
        <v>0.57116205000000009</v>
      </c>
      <c r="C2960" s="3">
        <f>(1213.2+(17.25*('weather data'!E2960-5)))/1000</f>
        <v>1.3006057499999999</v>
      </c>
      <c r="E2960" s="96">
        <v>1.9365073291685899</v>
      </c>
      <c r="F2960" s="115">
        <v>0</v>
      </c>
      <c r="G2960" s="112">
        <f t="shared" si="46"/>
        <v>1.9365073291685899</v>
      </c>
    </row>
    <row r="2961" spans="1:7" x14ac:dyDescent="0.25">
      <c r="A2961" s="28">
        <f>IF('weather data'!E2961&lt;=5,5,'weather data'!E2961)</f>
        <v>12.577</v>
      </c>
      <c r="B2961" s="4">
        <f>IF(A2961=5,0,1)*0.54+0.25*24.6*(Hilfstabelle!A2961-5)/1000</f>
        <v>0.58659855000000005</v>
      </c>
      <c r="C2961" s="3">
        <f>(1213.2+(17.25*('weather data'!E2961-5)))/1000</f>
        <v>1.3439032500000001</v>
      </c>
      <c r="E2961" s="96">
        <v>2.1305115531688359</v>
      </c>
      <c r="F2961" s="115">
        <v>0</v>
      </c>
      <c r="G2961" s="112">
        <f t="shared" si="46"/>
        <v>2.1305115531688359</v>
      </c>
    </row>
    <row r="2962" spans="1:7" x14ac:dyDescent="0.25">
      <c r="A2962" s="28">
        <f>IF('weather data'!E2962&lt;=5,5,'weather data'!E2962)</f>
        <v>14.528</v>
      </c>
      <c r="B2962" s="4">
        <f>IF(A2962=5,0,1)*0.54+0.25*24.6*(Hilfstabelle!A2962-5)/1000</f>
        <v>0.59859720000000005</v>
      </c>
      <c r="C2962" s="3">
        <f>(1213.2+(17.25*('weather data'!E2962-5)))/1000</f>
        <v>1.3775580000000001</v>
      </c>
      <c r="E2962" s="96">
        <v>2.5438881848006578</v>
      </c>
      <c r="F2962" s="115">
        <v>0</v>
      </c>
      <c r="G2962" s="112">
        <f t="shared" si="46"/>
        <v>2.5438881848006578</v>
      </c>
    </row>
    <row r="2963" spans="1:7" x14ac:dyDescent="0.25">
      <c r="A2963" s="28">
        <f>IF('weather data'!E2963&lt;=5,5,'weather data'!E2963)</f>
        <v>16.143999999999998</v>
      </c>
      <c r="B2963" s="4">
        <f>IF(A2963=5,0,1)*0.54+0.25*24.6*(Hilfstabelle!A2963-5)/1000</f>
        <v>0.60853560000000007</v>
      </c>
      <c r="C2963" s="3">
        <f>(1213.2+(17.25*('weather data'!E2963-5)))/1000</f>
        <v>1.4054340000000001</v>
      </c>
      <c r="E2963" s="96">
        <v>2.7539034755190381</v>
      </c>
      <c r="F2963" s="115">
        <v>0</v>
      </c>
      <c r="G2963" s="112">
        <f t="shared" si="46"/>
        <v>2.7539034755190381</v>
      </c>
    </row>
    <row r="2964" spans="1:7" x14ac:dyDescent="0.25">
      <c r="A2964" s="28">
        <f>IF('weather data'!E2964&lt;=5,5,'weather data'!E2964)</f>
        <v>17.34</v>
      </c>
      <c r="B2964" s="4">
        <f>IF(A2964=5,0,1)*0.54+0.25*24.6*(Hilfstabelle!A2964-5)/1000</f>
        <v>0.61589100000000008</v>
      </c>
      <c r="C2964" s="3">
        <f>(1213.2+(17.25*('weather data'!E2964-5)))/1000</f>
        <v>1.4260650000000001</v>
      </c>
      <c r="E2964" s="96">
        <v>2.785301801161093</v>
      </c>
      <c r="F2964" s="115">
        <v>0</v>
      </c>
      <c r="G2964" s="112">
        <f t="shared" si="46"/>
        <v>2.785301801161093</v>
      </c>
    </row>
    <row r="2965" spans="1:7" x14ac:dyDescent="0.25">
      <c r="A2965" s="28">
        <f>IF('weather data'!E2965&lt;=5,5,'weather data'!E2965)</f>
        <v>18.515000000000001</v>
      </c>
      <c r="B2965" s="4">
        <f>IF(A2965=5,0,1)*0.54+0.25*24.6*(Hilfstabelle!A2965-5)/1000</f>
        <v>0.62311725000000007</v>
      </c>
      <c r="C2965" s="3">
        <f>(1213.2+(17.25*('weather data'!E2965-5)))/1000</f>
        <v>1.44633375</v>
      </c>
      <c r="E2965" s="96">
        <v>2.909231616278078</v>
      </c>
      <c r="F2965" s="115">
        <v>0</v>
      </c>
      <c r="G2965" s="112">
        <f t="shared" si="46"/>
        <v>2.909231616278078</v>
      </c>
    </row>
    <row r="2966" spans="1:7" x14ac:dyDescent="0.25">
      <c r="A2966" s="28">
        <f>IF('weather data'!E2966&lt;=5,5,'weather data'!E2966)</f>
        <v>19.399000000000001</v>
      </c>
      <c r="B2966" s="4">
        <f>IF(A2966=5,0,1)*0.54+0.25*24.6*(Hilfstabelle!A2966-5)/1000</f>
        <v>0.62855385000000008</v>
      </c>
      <c r="C2966" s="3">
        <f>(1213.2+(17.25*('weather data'!E2966-5)))/1000</f>
        <v>1.46158275</v>
      </c>
      <c r="E2966" s="96">
        <v>2.898211011913649</v>
      </c>
      <c r="F2966" s="115">
        <v>0</v>
      </c>
      <c r="G2966" s="112">
        <f t="shared" si="46"/>
        <v>2.898211011913649</v>
      </c>
    </row>
    <row r="2967" spans="1:7" x14ac:dyDescent="0.25">
      <c r="A2967" s="28">
        <f>IF('weather data'!E2967&lt;=5,5,'weather data'!E2967)</f>
        <v>19.771999999999998</v>
      </c>
      <c r="B2967" s="4">
        <f>IF(A2967=5,0,1)*0.54+0.25*24.6*(Hilfstabelle!A2967-5)/1000</f>
        <v>0.63084780000000007</v>
      </c>
      <c r="C2967" s="3">
        <f>(1213.2+(17.25*('weather data'!E2967-5)))/1000</f>
        <v>1.4680170000000001</v>
      </c>
      <c r="E2967" s="96">
        <v>2.8173239345973609</v>
      </c>
      <c r="F2967" s="115">
        <v>0</v>
      </c>
      <c r="G2967" s="112">
        <f t="shared" si="46"/>
        <v>2.8173239345973609</v>
      </c>
    </row>
    <row r="2968" spans="1:7" x14ac:dyDescent="0.25">
      <c r="A2968" s="28">
        <f>IF('weather data'!E2968&lt;=5,5,'weather data'!E2968)</f>
        <v>19.420000000000002</v>
      </c>
      <c r="B2968" s="4">
        <f>IF(A2968=5,0,1)*0.54+0.25*24.6*(Hilfstabelle!A2968-5)/1000</f>
        <v>0.6286830000000001</v>
      </c>
      <c r="C2968" s="3">
        <f>(1213.2+(17.25*('weather data'!E2968-5)))/1000</f>
        <v>1.4619450000000003</v>
      </c>
      <c r="E2968" s="96">
        <v>2.7711621578255978</v>
      </c>
      <c r="F2968" s="115">
        <v>0</v>
      </c>
      <c r="G2968" s="112">
        <f t="shared" si="46"/>
        <v>2.7711621578255978</v>
      </c>
    </row>
    <row r="2969" spans="1:7" x14ac:dyDescent="0.25">
      <c r="A2969" s="28">
        <f>IF('weather data'!E2969&lt;=5,5,'weather data'!E2969)</f>
        <v>18.53</v>
      </c>
      <c r="B2969" s="4">
        <f>IF(A2969=5,0,1)*0.54+0.25*24.6*(Hilfstabelle!A2969-5)/1000</f>
        <v>0.62320950000000008</v>
      </c>
      <c r="C2969" s="3">
        <f>(1213.2+(17.25*('weather data'!E2969-5)))/1000</f>
        <v>1.4465924999999999</v>
      </c>
      <c r="E2969" s="96">
        <v>2.7755288123850899</v>
      </c>
      <c r="F2969" s="115">
        <v>0</v>
      </c>
      <c r="G2969" s="112">
        <f t="shared" si="46"/>
        <v>2.7755288123850899</v>
      </c>
    </row>
    <row r="2970" spans="1:7" x14ac:dyDescent="0.25">
      <c r="A2970" s="28">
        <f>IF('weather data'!E2970&lt;=5,5,'weather data'!E2970)</f>
        <v>17.527999999999999</v>
      </c>
      <c r="B2970" s="4">
        <f>IF(A2970=5,0,1)*0.54+0.25*24.6*(Hilfstabelle!A2970-5)/1000</f>
        <v>0.61704720000000002</v>
      </c>
      <c r="C2970" s="3">
        <f>(1213.2+(17.25*('weather data'!E2970-5)))/1000</f>
        <v>1.429308</v>
      </c>
      <c r="E2970" s="96">
        <v>2.7684589907173418</v>
      </c>
      <c r="F2970" s="115">
        <v>0</v>
      </c>
      <c r="G2970" s="112">
        <f t="shared" si="46"/>
        <v>2.7684589907173418</v>
      </c>
    </row>
    <row r="2971" spans="1:7" x14ac:dyDescent="0.25">
      <c r="A2971" s="28">
        <f>IF('weather data'!E2971&lt;=5,5,'weather data'!E2971)</f>
        <v>16.216999999999999</v>
      </c>
      <c r="B2971" s="4">
        <f>IF(A2971=5,0,1)*0.54+0.25*24.6*(Hilfstabelle!A2971-5)/1000</f>
        <v>0.60898455000000007</v>
      </c>
      <c r="C2971" s="3">
        <f>(1213.2+(17.25*('weather data'!E2971-5)))/1000</f>
        <v>1.40669325</v>
      </c>
      <c r="E2971" s="96">
        <v>2.8092144332725919</v>
      </c>
      <c r="F2971" s="115">
        <v>0</v>
      </c>
      <c r="G2971" s="112">
        <f t="shared" si="46"/>
        <v>2.8092144332725919</v>
      </c>
    </row>
    <row r="2972" spans="1:7" x14ac:dyDescent="0.25">
      <c r="A2972" s="28">
        <f>IF('weather data'!E2972&lt;=5,5,'weather data'!E2972)</f>
        <v>14.608000000000001</v>
      </c>
      <c r="B2972" s="4">
        <f>IF(A2972=5,0,1)*0.54+0.25*24.6*(Hilfstabelle!A2972-5)/1000</f>
        <v>0.5990892000000001</v>
      </c>
      <c r="C2972" s="3">
        <f>(1213.2+(17.25*('weather data'!E2972-5)))/1000</f>
        <v>1.378938</v>
      </c>
      <c r="E2972" s="96">
        <v>2.8557920819071629</v>
      </c>
      <c r="F2972" s="115">
        <v>0</v>
      </c>
      <c r="G2972" s="112">
        <f t="shared" si="46"/>
        <v>2.8557920819071629</v>
      </c>
    </row>
    <row r="2973" spans="1:7" x14ac:dyDescent="0.25">
      <c r="A2973" s="28">
        <f>IF('weather data'!E2973&lt;=5,5,'weather data'!E2973)</f>
        <v>13.566000000000001</v>
      </c>
      <c r="B2973" s="4">
        <f>IF(A2973=5,0,1)*0.54+0.25*24.6*(Hilfstabelle!A2973-5)/1000</f>
        <v>0.59268090000000007</v>
      </c>
      <c r="C2973" s="3">
        <f>(1213.2+(17.25*('weather data'!E2973-5)))/1000</f>
        <v>1.3609635</v>
      </c>
      <c r="E2973" s="96">
        <v>2.6626196016325339</v>
      </c>
      <c r="F2973" s="115">
        <v>0</v>
      </c>
      <c r="G2973" s="112">
        <f t="shared" si="46"/>
        <v>2.6626196016325339</v>
      </c>
    </row>
    <row r="2974" spans="1:7" x14ac:dyDescent="0.25">
      <c r="A2974" s="28">
        <f>IF('weather data'!E2974&lt;=5,5,'weather data'!E2974)</f>
        <v>13.012</v>
      </c>
      <c r="B2974" s="4">
        <f>IF(A2974=5,0,1)*0.54+0.25*24.6*(Hilfstabelle!A2974-5)/1000</f>
        <v>0.58927380000000007</v>
      </c>
      <c r="C2974" s="3">
        <f>(1213.2+(17.25*('weather data'!E2974-5)))/1000</f>
        <v>1.3514070000000002</v>
      </c>
      <c r="E2974" s="96">
        <v>2.5185200011693292</v>
      </c>
      <c r="F2974" s="115">
        <v>0</v>
      </c>
      <c r="G2974" s="112">
        <f t="shared" si="46"/>
        <v>2.5185200011693292</v>
      </c>
    </row>
    <row r="2975" spans="1:7" x14ac:dyDescent="0.25">
      <c r="A2975" s="28">
        <f>IF('weather data'!E2975&lt;=5,5,'weather data'!E2975)</f>
        <v>12.544</v>
      </c>
      <c r="B2975" s="4">
        <f>IF(A2975=5,0,1)*0.54+0.25*24.6*(Hilfstabelle!A2975-5)/1000</f>
        <v>0.58639560000000002</v>
      </c>
      <c r="C2975" s="3">
        <f>(1213.2+(17.25*('weather data'!E2975-5)))/1000</f>
        <v>1.343334</v>
      </c>
      <c r="E2975" s="96">
        <v>2.3166142117757178</v>
      </c>
      <c r="F2975" s="115">
        <v>0</v>
      </c>
      <c r="G2975" s="112">
        <f t="shared" si="46"/>
        <v>2.3166142117757178</v>
      </c>
    </row>
    <row r="2976" spans="1:7" x14ac:dyDescent="0.25">
      <c r="A2976" s="28">
        <f>IF('weather data'!E2976&lt;=5,5,'weather data'!E2976)</f>
        <v>12.098000000000001</v>
      </c>
      <c r="B2976" s="4">
        <f>IF(A2976=5,0,1)*0.54+0.25*24.6*(Hilfstabelle!A2976-5)/1000</f>
        <v>0.58365270000000002</v>
      </c>
      <c r="C2976" s="3">
        <f>(1213.2+(17.25*('weather data'!E2976-5)))/1000</f>
        <v>1.3356405</v>
      </c>
      <c r="E2976" s="96">
        <v>2.0947465729672898</v>
      </c>
      <c r="F2976" s="115">
        <v>0</v>
      </c>
      <c r="G2976" s="112">
        <f t="shared" si="46"/>
        <v>2.0947465729672898</v>
      </c>
    </row>
    <row r="2977" spans="1:7" x14ac:dyDescent="0.25">
      <c r="A2977" s="28">
        <f>IF('weather data'!E2977&lt;=5,5,'weather data'!E2977)</f>
        <v>11.452999999999999</v>
      </c>
      <c r="B2977" s="4">
        <f>IF(A2977=5,0,1)*0.54+0.25*24.6*(Hilfstabelle!A2977-5)/1000</f>
        <v>0.57968595000000001</v>
      </c>
      <c r="C2977" s="3">
        <f>(1213.2+(17.25*('weather data'!E2977-5)))/1000</f>
        <v>1.32451425</v>
      </c>
      <c r="E2977" s="96">
        <v>1.971232629713114</v>
      </c>
      <c r="F2977" s="115">
        <v>0</v>
      </c>
      <c r="G2977" s="112">
        <f t="shared" si="46"/>
        <v>1.971232629713114</v>
      </c>
    </row>
    <row r="2978" spans="1:7" x14ac:dyDescent="0.25">
      <c r="A2978" s="28">
        <f>IF('weather data'!E2978&lt;=5,5,'weather data'!E2978)</f>
        <v>10.521000000000001</v>
      </c>
      <c r="B2978" s="4">
        <f>IF(A2978=5,0,1)*0.54+0.25*24.6*(Hilfstabelle!A2978-5)/1000</f>
        <v>0.57395415000000005</v>
      </c>
      <c r="C2978" s="3">
        <f>(1213.2+(17.25*('weather data'!E2978-5)))/1000</f>
        <v>1.3084372499999999</v>
      </c>
      <c r="E2978" s="96">
        <v>1.8701757670506061</v>
      </c>
      <c r="F2978" s="115">
        <v>0</v>
      </c>
      <c r="G2978" s="112">
        <f t="shared" si="46"/>
        <v>1.8701757670506061</v>
      </c>
    </row>
    <row r="2979" spans="1:7" x14ac:dyDescent="0.25">
      <c r="A2979" s="28">
        <f>IF('weather data'!E2979&lt;=5,5,'weather data'!E2979)</f>
        <v>9.5869999999999997</v>
      </c>
      <c r="B2979" s="4">
        <f>IF(A2979=5,0,1)*0.54+0.25*24.6*(Hilfstabelle!A2979-5)/1000</f>
        <v>0.56821005000000002</v>
      </c>
      <c r="C2979" s="3">
        <f>(1213.2+(17.25*('weather data'!E2979-5)))/1000</f>
        <v>1.2923257500000001</v>
      </c>
      <c r="E2979" s="96">
        <v>1.8512535972928119</v>
      </c>
      <c r="F2979" s="115">
        <v>0</v>
      </c>
      <c r="G2979" s="112">
        <f t="shared" si="46"/>
        <v>1.8512535972928119</v>
      </c>
    </row>
    <row r="2980" spans="1:7" x14ac:dyDescent="0.25">
      <c r="A2980" s="28">
        <f>IF('weather data'!E2980&lt;=5,5,'weather data'!E2980)</f>
        <v>8.9510000000000005</v>
      </c>
      <c r="B2980" s="4">
        <f>IF(A2980=5,0,1)*0.54+0.25*24.6*(Hilfstabelle!A2980-5)/1000</f>
        <v>0.56429865000000001</v>
      </c>
      <c r="C2980" s="3">
        <f>(1213.2+(17.25*('weather data'!E2980-5)))/1000</f>
        <v>1.28135475</v>
      </c>
      <c r="E2980" s="96">
        <v>1.871839254501841</v>
      </c>
      <c r="F2980" s="115">
        <v>0</v>
      </c>
      <c r="G2980" s="112">
        <f t="shared" si="46"/>
        <v>1.871839254501841</v>
      </c>
    </row>
    <row r="2981" spans="1:7" x14ac:dyDescent="0.25">
      <c r="A2981" s="28">
        <f>IF('weather data'!E2981&lt;=5,5,'weather data'!E2981)</f>
        <v>8.5589999999999993</v>
      </c>
      <c r="B2981" s="4">
        <f>IF(A2981=5,0,1)*0.54+0.25*24.6*(Hilfstabelle!A2981-5)/1000</f>
        <v>0.56188785000000008</v>
      </c>
      <c r="C2981" s="3">
        <f>(1213.2+(17.25*('weather data'!E2981-5)))/1000</f>
        <v>1.2745927500000001</v>
      </c>
      <c r="E2981" s="96">
        <v>1.7689109684566939</v>
      </c>
      <c r="F2981" s="115">
        <v>0</v>
      </c>
      <c r="G2981" s="112">
        <f t="shared" si="46"/>
        <v>1.7689109684566939</v>
      </c>
    </row>
    <row r="2982" spans="1:7" x14ac:dyDescent="0.25">
      <c r="A2982" s="28">
        <f>IF('weather data'!E2982&lt;=5,5,'weather data'!E2982)</f>
        <v>9.4619999999999997</v>
      </c>
      <c r="B2982" s="4">
        <f>IF(A2982=5,0,1)*0.54+0.25*24.6*(Hilfstabelle!A2982-5)/1000</f>
        <v>0.56744130000000004</v>
      </c>
      <c r="C2982" s="3">
        <f>(1213.2+(17.25*('weather data'!E2982-5)))/1000</f>
        <v>1.2901695</v>
      </c>
      <c r="E2982" s="96">
        <v>1.6763794789817641</v>
      </c>
      <c r="F2982" s="115">
        <v>0</v>
      </c>
      <c r="G2982" s="112">
        <f t="shared" si="46"/>
        <v>1.6763794789817641</v>
      </c>
    </row>
    <row r="2983" spans="1:7" x14ac:dyDescent="0.25">
      <c r="A2983" s="28">
        <f>IF('weather data'!E2983&lt;=5,5,'weather data'!E2983)</f>
        <v>10.871</v>
      </c>
      <c r="B2983" s="4">
        <f>IF(A2983=5,0,1)*0.54+0.25*24.6*(Hilfstabelle!A2983-5)/1000</f>
        <v>0.57610665000000005</v>
      </c>
      <c r="C2983" s="3">
        <f>(1213.2+(17.25*('weather data'!E2983-5)))/1000</f>
        <v>1.31447475</v>
      </c>
      <c r="E2983" s="96">
        <v>1.711104779526289</v>
      </c>
      <c r="F2983" s="115">
        <v>0</v>
      </c>
      <c r="G2983" s="112">
        <f t="shared" si="46"/>
        <v>1.711104779526289</v>
      </c>
    </row>
    <row r="2984" spans="1:7" x14ac:dyDescent="0.25">
      <c r="A2984" s="28">
        <f>IF('weather data'!E2984&lt;=5,5,'weather data'!E2984)</f>
        <v>12.375999999999999</v>
      </c>
      <c r="B2984" s="4">
        <f>IF(A2984=5,0,1)*0.54+0.25*24.6*(Hilfstabelle!A2984-5)/1000</f>
        <v>0.58536240000000006</v>
      </c>
      <c r="C2984" s="3">
        <f>(1213.2+(17.25*('weather data'!E2984-5)))/1000</f>
        <v>1.3404360000000002</v>
      </c>
      <c r="E2984" s="96">
        <v>1.9365073291685899</v>
      </c>
      <c r="F2984" s="115">
        <v>0</v>
      </c>
      <c r="G2984" s="112">
        <f t="shared" si="46"/>
        <v>1.9365073291685899</v>
      </c>
    </row>
    <row r="2985" spans="1:7" x14ac:dyDescent="0.25">
      <c r="A2985" s="28">
        <f>IF('weather data'!E2985&lt;=5,5,'weather data'!E2985)</f>
        <v>13.760999999999999</v>
      </c>
      <c r="B2985" s="4">
        <f>IF(A2985=5,0,1)*0.54+0.25*24.6*(Hilfstabelle!A2985-5)/1000</f>
        <v>0.59388015000000005</v>
      </c>
      <c r="C2985" s="3">
        <f>(1213.2+(17.25*('weather data'!E2985-5)))/1000</f>
        <v>1.3643272500000001</v>
      </c>
      <c r="E2985" s="96">
        <v>2.1305115531688359</v>
      </c>
      <c r="F2985" s="115">
        <v>0</v>
      </c>
      <c r="G2985" s="112">
        <f t="shared" si="46"/>
        <v>2.1305115531688359</v>
      </c>
    </row>
    <row r="2986" spans="1:7" x14ac:dyDescent="0.25">
      <c r="A2986" s="28">
        <f>IF('weather data'!E2986&lt;=5,5,'weather data'!E2986)</f>
        <v>14.484999999999999</v>
      </c>
      <c r="B2986" s="4">
        <f>IF(A2986=5,0,1)*0.54+0.25*24.6*(Hilfstabelle!A2986-5)/1000</f>
        <v>0.59833275000000008</v>
      </c>
      <c r="C2986" s="3">
        <f>(1213.2+(17.25*('weather data'!E2986-5)))/1000</f>
        <v>1.3768162500000001</v>
      </c>
      <c r="E2986" s="96">
        <v>2.5438881848006578</v>
      </c>
      <c r="F2986" s="115">
        <v>0</v>
      </c>
      <c r="G2986" s="112">
        <f t="shared" si="46"/>
        <v>2.5438881848006578</v>
      </c>
    </row>
    <row r="2987" spans="1:7" x14ac:dyDescent="0.25">
      <c r="A2987" s="28">
        <f>IF('weather data'!E2987&lt;=5,5,'weather data'!E2987)</f>
        <v>14.802</v>
      </c>
      <c r="B2987" s="4">
        <f>IF(A2987=5,0,1)*0.54+0.25*24.6*(Hilfstabelle!A2987-5)/1000</f>
        <v>0.60028230000000005</v>
      </c>
      <c r="C2987" s="3">
        <f>(1213.2+(17.25*('weather data'!E2987-5)))/1000</f>
        <v>1.3822844999999999</v>
      </c>
      <c r="E2987" s="96">
        <v>2.7539034755190381</v>
      </c>
      <c r="F2987" s="115">
        <v>0</v>
      </c>
      <c r="G2987" s="112">
        <f t="shared" si="46"/>
        <v>2.7539034755190381</v>
      </c>
    </row>
    <row r="2988" spans="1:7" x14ac:dyDescent="0.25">
      <c r="A2988" s="28">
        <f>IF('weather data'!E2988&lt;=5,5,'weather data'!E2988)</f>
        <v>15.226000000000001</v>
      </c>
      <c r="B2988" s="4">
        <f>IF(A2988=5,0,1)*0.54+0.25*24.6*(Hilfstabelle!A2988-5)/1000</f>
        <v>0.60288990000000009</v>
      </c>
      <c r="C2988" s="3">
        <f>(1213.2+(17.25*('weather data'!E2988-5)))/1000</f>
        <v>1.3895985</v>
      </c>
      <c r="E2988" s="96">
        <v>2.785301801161093</v>
      </c>
      <c r="F2988" s="115">
        <v>0</v>
      </c>
      <c r="G2988" s="112">
        <f t="shared" si="46"/>
        <v>2.785301801161093</v>
      </c>
    </row>
    <row r="2989" spans="1:7" x14ac:dyDescent="0.25">
      <c r="A2989" s="28">
        <f>IF('weather data'!E2989&lt;=5,5,'weather data'!E2989)</f>
        <v>15.708</v>
      </c>
      <c r="B2989" s="4">
        <f>IF(A2989=5,0,1)*0.54+0.25*24.6*(Hilfstabelle!A2989-5)/1000</f>
        <v>0.60585420000000001</v>
      </c>
      <c r="C2989" s="3">
        <f>(1213.2+(17.25*('weather data'!E2989-5)))/1000</f>
        <v>1.397913</v>
      </c>
      <c r="E2989" s="96">
        <v>2.909231616278078</v>
      </c>
      <c r="F2989" s="115">
        <v>0</v>
      </c>
      <c r="G2989" s="112">
        <f t="shared" si="46"/>
        <v>2.909231616278078</v>
      </c>
    </row>
    <row r="2990" spans="1:7" x14ac:dyDescent="0.25">
      <c r="A2990" s="28">
        <f>IF('weather data'!E2990&lt;=5,5,'weather data'!E2990)</f>
        <v>15.896000000000001</v>
      </c>
      <c r="B2990" s="4">
        <f>IF(A2990=5,0,1)*0.54+0.25*24.6*(Hilfstabelle!A2990-5)/1000</f>
        <v>0.60701040000000006</v>
      </c>
      <c r="C2990" s="3">
        <f>(1213.2+(17.25*('weather data'!E2990-5)))/1000</f>
        <v>1.4011559999999998</v>
      </c>
      <c r="E2990" s="96">
        <v>2.898211011913649</v>
      </c>
      <c r="F2990" s="115">
        <v>0</v>
      </c>
      <c r="G2990" s="112">
        <f t="shared" si="46"/>
        <v>2.898211011913649</v>
      </c>
    </row>
    <row r="2991" spans="1:7" x14ac:dyDescent="0.25">
      <c r="A2991" s="28">
        <f>IF('weather data'!E2991&lt;=5,5,'weather data'!E2991)</f>
        <v>16.012</v>
      </c>
      <c r="B2991" s="4">
        <f>IF(A2991=5,0,1)*0.54+0.25*24.6*(Hilfstabelle!A2991-5)/1000</f>
        <v>0.60772380000000004</v>
      </c>
      <c r="C2991" s="3">
        <f>(1213.2+(17.25*('weather data'!E2991-5)))/1000</f>
        <v>1.4031570000000002</v>
      </c>
      <c r="E2991" s="96">
        <v>2.8173239345973609</v>
      </c>
      <c r="F2991" s="115">
        <v>0</v>
      </c>
      <c r="G2991" s="112">
        <f t="shared" si="46"/>
        <v>2.8173239345973609</v>
      </c>
    </row>
    <row r="2992" spans="1:7" x14ac:dyDescent="0.25">
      <c r="A2992" s="28">
        <f>IF('weather data'!E2992&lt;=5,5,'weather data'!E2992)</f>
        <v>15.84</v>
      </c>
      <c r="B2992" s="4">
        <f>IF(A2992=5,0,1)*0.54+0.25*24.6*(Hilfstabelle!A2992-5)/1000</f>
        <v>0.60666600000000004</v>
      </c>
      <c r="C2992" s="3">
        <f>(1213.2+(17.25*('weather data'!E2992-5)))/1000</f>
        <v>1.40019</v>
      </c>
      <c r="E2992" s="96">
        <v>2.7711621578255978</v>
      </c>
      <c r="F2992" s="115">
        <v>11</v>
      </c>
      <c r="G2992" s="112">
        <f t="shared" si="46"/>
        <v>13.771162157825598</v>
      </c>
    </row>
    <row r="2993" spans="1:7" x14ac:dyDescent="0.25">
      <c r="A2993" s="28">
        <f>IF('weather data'!E2993&lt;=5,5,'weather data'!E2993)</f>
        <v>15.231</v>
      </c>
      <c r="B2993" s="4">
        <f>IF(A2993=5,0,1)*0.54+0.25*24.6*(Hilfstabelle!A2993-5)/1000</f>
        <v>0.60292065000000006</v>
      </c>
      <c r="C2993" s="3">
        <f>(1213.2+(17.25*('weather data'!E2993-5)))/1000</f>
        <v>1.38968475</v>
      </c>
      <c r="E2993" s="96">
        <v>2.7755288123850899</v>
      </c>
      <c r="F2993" s="115">
        <v>11</v>
      </c>
      <c r="G2993" s="112">
        <f t="shared" si="46"/>
        <v>13.77552881238509</v>
      </c>
    </row>
    <row r="2994" spans="1:7" x14ac:dyDescent="0.25">
      <c r="A2994" s="28">
        <f>IF('weather data'!E2994&lt;=5,5,'weather data'!E2994)</f>
        <v>14.552</v>
      </c>
      <c r="B2994" s="4">
        <f>IF(A2994=5,0,1)*0.54+0.25*24.6*(Hilfstabelle!A2994-5)/1000</f>
        <v>0.59874480000000008</v>
      </c>
      <c r="C2994" s="3">
        <f>(1213.2+(17.25*('weather data'!E2994-5)))/1000</f>
        <v>1.377972</v>
      </c>
      <c r="E2994" s="96">
        <v>2.7684589907173418</v>
      </c>
      <c r="F2994" s="115">
        <v>0</v>
      </c>
      <c r="G2994" s="112">
        <f t="shared" si="46"/>
        <v>2.7684589907173418</v>
      </c>
    </row>
    <row r="2995" spans="1:7" x14ac:dyDescent="0.25">
      <c r="A2995" s="28">
        <f>IF('weather data'!E2995&lt;=5,5,'weather data'!E2995)</f>
        <v>13.497</v>
      </c>
      <c r="B2995" s="4">
        <f>IF(A2995=5,0,1)*0.54+0.25*24.6*(Hilfstabelle!A2995-5)/1000</f>
        <v>0.59225654999999999</v>
      </c>
      <c r="C2995" s="3">
        <f>(1213.2+(17.25*('weather data'!E2995-5)))/1000</f>
        <v>1.3597732499999999</v>
      </c>
      <c r="E2995" s="96">
        <v>2.8092144332725919</v>
      </c>
      <c r="F2995" s="115">
        <v>0</v>
      </c>
      <c r="G2995" s="112">
        <f t="shared" si="46"/>
        <v>2.8092144332725919</v>
      </c>
    </row>
    <row r="2996" spans="1:7" x14ac:dyDescent="0.25">
      <c r="A2996" s="28">
        <f>IF('weather data'!E2996&lt;=5,5,'weather data'!E2996)</f>
        <v>11.897</v>
      </c>
      <c r="B2996" s="4">
        <f>IF(A2996=5,0,1)*0.54+0.25*24.6*(Hilfstabelle!A2996-5)/1000</f>
        <v>0.58241655000000003</v>
      </c>
      <c r="C2996" s="3">
        <f>(1213.2+(17.25*('weather data'!E2996-5)))/1000</f>
        <v>1.3321732500000001</v>
      </c>
      <c r="E2996" s="96">
        <v>2.8557920819071629</v>
      </c>
      <c r="F2996" s="115">
        <v>0</v>
      </c>
      <c r="G2996" s="112">
        <f t="shared" si="46"/>
        <v>2.8557920819071629</v>
      </c>
    </row>
    <row r="2997" spans="1:7" x14ac:dyDescent="0.25">
      <c r="A2997" s="28">
        <f>IF('weather data'!E2997&lt;=5,5,'weather data'!E2997)</f>
        <v>10.688000000000001</v>
      </c>
      <c r="B2997" s="4">
        <f>IF(A2997=5,0,1)*0.54+0.25*24.6*(Hilfstabelle!A2997-5)/1000</f>
        <v>0.57498120000000008</v>
      </c>
      <c r="C2997" s="3">
        <f>(1213.2+(17.25*('weather data'!E2997-5)))/1000</f>
        <v>1.311318</v>
      </c>
      <c r="E2997" s="96">
        <v>2.6626196016325339</v>
      </c>
      <c r="F2997" s="115">
        <v>0</v>
      </c>
      <c r="G2997" s="112">
        <f t="shared" si="46"/>
        <v>2.6626196016325339</v>
      </c>
    </row>
    <row r="2998" spans="1:7" x14ac:dyDescent="0.25">
      <c r="A2998" s="28">
        <f>IF('weather data'!E2998&lt;=5,5,'weather data'!E2998)</f>
        <v>9.82</v>
      </c>
      <c r="B2998" s="4">
        <f>IF(A2998=5,0,1)*0.54+0.25*24.6*(Hilfstabelle!A2998-5)/1000</f>
        <v>0.56964300000000001</v>
      </c>
      <c r="C2998" s="3">
        <f>(1213.2+(17.25*('weather data'!E2998-5)))/1000</f>
        <v>1.2963450000000001</v>
      </c>
      <c r="E2998" s="96">
        <v>2.5185200011693292</v>
      </c>
      <c r="F2998" s="115">
        <v>0</v>
      </c>
      <c r="G2998" s="112">
        <f t="shared" si="46"/>
        <v>2.5185200011693292</v>
      </c>
    </row>
    <row r="2999" spans="1:7" x14ac:dyDescent="0.25">
      <c r="A2999" s="28">
        <f>IF('weather data'!E2999&lt;=5,5,'weather data'!E2999)</f>
        <v>8.875</v>
      </c>
      <c r="B2999" s="4">
        <f>IF(A2999=5,0,1)*0.54+0.25*24.6*(Hilfstabelle!A2999-5)/1000</f>
        <v>0.56383125000000001</v>
      </c>
      <c r="C2999" s="3">
        <f>(1213.2+(17.25*('weather data'!E2999-5)))/1000</f>
        <v>1.2800437500000001</v>
      </c>
      <c r="E2999" s="96">
        <v>2.3166142117757178</v>
      </c>
      <c r="F2999" s="115">
        <v>0</v>
      </c>
      <c r="G2999" s="112">
        <f t="shared" si="46"/>
        <v>2.3166142117757178</v>
      </c>
    </row>
    <row r="3000" spans="1:7" x14ac:dyDescent="0.25">
      <c r="A3000" s="28">
        <f>IF('weather data'!E3000&lt;=5,5,'weather data'!E3000)</f>
        <v>7.9029999999999996</v>
      </c>
      <c r="B3000" s="4">
        <f>IF(A3000=5,0,1)*0.54+0.25*24.6*(Hilfstabelle!A3000-5)/1000</f>
        <v>0.55785345000000008</v>
      </c>
      <c r="C3000" s="3">
        <f>(1213.2+(17.25*('weather data'!E3000-5)))/1000</f>
        <v>1.2632767499999999</v>
      </c>
      <c r="E3000" s="96">
        <v>2.0947465729672898</v>
      </c>
      <c r="F3000" s="115">
        <v>0</v>
      </c>
      <c r="G3000" s="112">
        <f t="shared" si="46"/>
        <v>2.0947465729672898</v>
      </c>
    </row>
    <row r="3001" spans="1:7" x14ac:dyDescent="0.25">
      <c r="A3001" s="28">
        <f>IF('weather data'!E3001&lt;=5,5,'weather data'!E3001)</f>
        <v>7.2569999999999997</v>
      </c>
      <c r="B3001" s="4">
        <f>IF(A3001=5,0,1)*0.54+0.25*24.6*(Hilfstabelle!A3001-5)/1000</f>
        <v>0.55388055000000003</v>
      </c>
      <c r="C3001" s="3">
        <f>(1213.2+(17.25*('weather data'!E3001-5)))/1000</f>
        <v>1.2521332500000002</v>
      </c>
      <c r="E3001" s="96">
        <v>1.971232629713114</v>
      </c>
      <c r="F3001" s="115">
        <v>0</v>
      </c>
      <c r="G3001" s="112">
        <f t="shared" si="46"/>
        <v>1.971232629713114</v>
      </c>
    </row>
    <row r="3002" spans="1:7" x14ac:dyDescent="0.25">
      <c r="A3002" s="28">
        <f>IF('weather data'!E3002&lt;=5,5,'weather data'!E3002)</f>
        <v>6.8470000000000004</v>
      </c>
      <c r="B3002" s="4">
        <f>IF(A3002=5,0,1)*0.54+0.25*24.6*(Hilfstabelle!A3002-5)/1000</f>
        <v>0.55135905000000007</v>
      </c>
      <c r="C3002" s="3">
        <f>(1213.2+(17.25*('weather data'!E3002-5)))/1000</f>
        <v>1.2450607500000002</v>
      </c>
      <c r="E3002" s="96">
        <v>1.941705727453698</v>
      </c>
      <c r="F3002" s="115">
        <v>0</v>
      </c>
      <c r="G3002" s="112">
        <f t="shared" si="46"/>
        <v>1.941705727453698</v>
      </c>
    </row>
    <row r="3003" spans="1:7" x14ac:dyDescent="0.25">
      <c r="A3003" s="28">
        <f>IF('weather data'!E3003&lt;=5,5,'weather data'!E3003)</f>
        <v>6.5220000000000002</v>
      </c>
      <c r="B3003" s="4">
        <f>IF(A3003=5,0,1)*0.54+0.25*24.6*(Hilfstabelle!A3003-5)/1000</f>
        <v>0.54936030000000002</v>
      </c>
      <c r="C3003" s="3">
        <f>(1213.2+(17.25*('weather data'!E3003-5)))/1000</f>
        <v>1.2394545000000001</v>
      </c>
      <c r="E3003" s="96">
        <v>1.9635390002511539</v>
      </c>
      <c r="F3003" s="115">
        <v>0</v>
      </c>
      <c r="G3003" s="112">
        <f t="shared" si="46"/>
        <v>1.9635390002511539</v>
      </c>
    </row>
    <row r="3004" spans="1:7" x14ac:dyDescent="0.25">
      <c r="A3004" s="28">
        <f>IF('weather data'!E3004&lt;=5,5,'weather data'!E3004)</f>
        <v>5.5670000000000002</v>
      </c>
      <c r="B3004" s="4">
        <f>IF(A3004=5,0,1)*0.54+0.25*24.6*(Hilfstabelle!A3004-5)/1000</f>
        <v>0.54348705000000008</v>
      </c>
      <c r="C3004" s="3">
        <f>(1213.2+(17.25*('weather data'!E3004-5)))/1000</f>
        <v>1.2229807499999998</v>
      </c>
      <c r="E3004" s="96">
        <v>1.9706088219189011</v>
      </c>
      <c r="F3004" s="115">
        <v>0</v>
      </c>
      <c r="G3004" s="112">
        <f t="shared" si="46"/>
        <v>1.9706088219189011</v>
      </c>
    </row>
    <row r="3005" spans="1:7" x14ac:dyDescent="0.25">
      <c r="A3005" s="28">
        <f>IF('weather data'!E3005&lt;=5,5,'weather data'!E3005)</f>
        <v>5.2640000000000002</v>
      </c>
      <c r="B3005" s="4">
        <f>IF(A3005=5,0,1)*0.54+0.25*24.6*(Hilfstabelle!A3005-5)/1000</f>
        <v>0.54162359999999998</v>
      </c>
      <c r="C3005" s="3">
        <f>(1213.2+(17.25*('weather data'!E3005-5)))/1000</f>
        <v>1.2177540000000002</v>
      </c>
      <c r="E3005" s="96">
        <v>1.861442457931624</v>
      </c>
      <c r="F3005" s="115">
        <v>0</v>
      </c>
      <c r="G3005" s="112">
        <f t="shared" si="46"/>
        <v>1.861442457931624</v>
      </c>
    </row>
    <row r="3006" spans="1:7" x14ac:dyDescent="0.25">
      <c r="A3006" s="28">
        <f>IF('weather data'!E3006&lt;=5,5,'weather data'!E3006)</f>
        <v>5.4009999999999998</v>
      </c>
      <c r="B3006" s="4">
        <f>IF(A3006=5,0,1)*0.54+0.25*24.6*(Hilfstabelle!A3006-5)/1000</f>
        <v>0.54246614999999998</v>
      </c>
      <c r="C3006" s="3">
        <f>(1213.2+(17.25*('weather data'!E3006-5)))/1000</f>
        <v>1.2201172499999999</v>
      </c>
      <c r="E3006" s="96">
        <v>1.772237943359164</v>
      </c>
      <c r="F3006" s="115">
        <v>0</v>
      </c>
      <c r="G3006" s="112">
        <f t="shared" si="46"/>
        <v>1.772237943359164</v>
      </c>
    </row>
    <row r="3007" spans="1:7" x14ac:dyDescent="0.25">
      <c r="A3007" s="28">
        <f>IF('weather data'!E3007&lt;=5,5,'weather data'!E3007)</f>
        <v>6.3040000000000003</v>
      </c>
      <c r="B3007" s="4">
        <f>IF(A3007=5,0,1)*0.54+0.25*24.6*(Hilfstabelle!A3007-5)/1000</f>
        <v>0.54801960000000005</v>
      </c>
      <c r="C3007" s="3">
        <f>(1213.2+(17.25*('weather data'!E3007-5)))/1000</f>
        <v>1.2356940000000001</v>
      </c>
      <c r="E3007" s="96">
        <v>1.804260076795432</v>
      </c>
      <c r="F3007" s="115">
        <v>0</v>
      </c>
      <c r="G3007" s="112">
        <f t="shared" si="46"/>
        <v>1.804260076795432</v>
      </c>
    </row>
    <row r="3008" spans="1:7" x14ac:dyDescent="0.25">
      <c r="A3008" s="28">
        <f>IF('weather data'!E3008&lt;=5,5,'weather data'!E3008)</f>
        <v>7.367</v>
      </c>
      <c r="B3008" s="4">
        <f>IF(A3008=5,0,1)*0.54+0.25*24.6*(Hilfstabelle!A3008-5)/1000</f>
        <v>0.55455705</v>
      </c>
      <c r="C3008" s="3">
        <f>(1213.2+(17.25*('weather data'!E3008-5)))/1000</f>
        <v>1.2540307500000001</v>
      </c>
      <c r="E3008" s="96">
        <v>2.015938854965047</v>
      </c>
      <c r="F3008" s="115">
        <v>0</v>
      </c>
      <c r="G3008" s="112">
        <f t="shared" si="46"/>
        <v>2.015938854965047</v>
      </c>
    </row>
    <row r="3009" spans="1:7" x14ac:dyDescent="0.25">
      <c r="A3009" s="28">
        <f>IF('weather data'!E3009&lt;=5,5,'weather data'!E3009)</f>
        <v>8.5150000000000006</v>
      </c>
      <c r="B3009" s="4">
        <f>IF(A3009=5,0,1)*0.54+0.25*24.6*(Hilfstabelle!A3009-5)/1000</f>
        <v>0.56161725000000007</v>
      </c>
      <c r="C3009" s="3">
        <f>(1213.2+(17.25*('weather data'!E3009-5)))/1000</f>
        <v>1.2738337500000001</v>
      </c>
      <c r="E3009" s="96">
        <v>2.1371655029737751</v>
      </c>
      <c r="F3009" s="115">
        <v>0</v>
      </c>
      <c r="G3009" s="112">
        <f t="shared" si="46"/>
        <v>2.1371655029737751</v>
      </c>
    </row>
    <row r="3010" spans="1:7" x14ac:dyDescent="0.25">
      <c r="A3010" s="28">
        <f>IF('weather data'!E3010&lt;=5,5,'weather data'!E3010)</f>
        <v>9.6780000000000008</v>
      </c>
      <c r="B3010" s="4">
        <f>IF(A3010=5,0,1)*0.54+0.25*24.6*(Hilfstabelle!A3010-5)/1000</f>
        <v>0.56876970000000004</v>
      </c>
      <c r="C3010" s="3">
        <f>(1213.2+(17.25*('weather data'!E3010-5)))/1000</f>
        <v>1.2938955000000001</v>
      </c>
      <c r="E3010" s="96">
        <v>2.6811258995275198</v>
      </c>
      <c r="F3010" s="115">
        <v>0</v>
      </c>
      <c r="G3010" s="112">
        <f t="shared" ref="G3010:G3073" si="47">F3010+E3010</f>
        <v>2.6811258995275198</v>
      </c>
    </row>
    <row r="3011" spans="1:7" x14ac:dyDescent="0.25">
      <c r="A3011" s="28">
        <f>IF('weather data'!E3011&lt;=5,5,'weather data'!E3011)</f>
        <v>10.734999999999999</v>
      </c>
      <c r="B3011" s="4">
        <f>IF(A3011=5,0,1)*0.54+0.25*24.6*(Hilfstabelle!A3011-5)/1000</f>
        <v>0.57527024999999998</v>
      </c>
      <c r="C3011" s="3">
        <f>(1213.2+(17.25*('weather data'!E3011-5)))/1000</f>
        <v>1.3121287500000001</v>
      </c>
      <c r="E3011" s="96">
        <v>2.9106871677979091</v>
      </c>
      <c r="F3011" s="115">
        <v>0</v>
      </c>
      <c r="G3011" s="112">
        <f t="shared" si="47"/>
        <v>2.9106871677979091</v>
      </c>
    </row>
    <row r="3012" spans="1:7" x14ac:dyDescent="0.25">
      <c r="A3012" s="28">
        <f>IF('weather data'!E3012&lt;=5,5,'weather data'!E3012)</f>
        <v>11.606</v>
      </c>
      <c r="B3012" s="4">
        <f>IF(A3012=5,0,1)*0.54+0.25*24.6*(Hilfstabelle!A3012-5)/1000</f>
        <v>0.58062690000000006</v>
      </c>
      <c r="C3012" s="3">
        <f>(1213.2+(17.25*('weather data'!E3012-5)))/1000</f>
        <v>1.3271535000000001</v>
      </c>
      <c r="E3012" s="96">
        <v>2.877833290636024</v>
      </c>
      <c r="F3012" s="115">
        <v>0</v>
      </c>
      <c r="G3012" s="112">
        <f t="shared" si="47"/>
        <v>2.877833290636024</v>
      </c>
    </row>
    <row r="3013" spans="1:7" x14ac:dyDescent="0.25">
      <c r="A3013" s="28">
        <f>IF('weather data'!E3013&lt;=5,5,'weather data'!E3013)</f>
        <v>12.215999999999999</v>
      </c>
      <c r="B3013" s="4">
        <f>IF(A3013=5,0,1)*0.54+0.25*24.6*(Hilfstabelle!A3013-5)/1000</f>
        <v>0.58437840000000008</v>
      </c>
      <c r="C3013" s="3">
        <f>(1213.2+(17.25*('weather data'!E3013-5)))/1000</f>
        <v>1.3376759999999999</v>
      </c>
      <c r="E3013" s="96">
        <v>2.9818012563381919</v>
      </c>
      <c r="F3013" s="115">
        <v>0</v>
      </c>
      <c r="G3013" s="112">
        <f t="shared" si="47"/>
        <v>2.9818012563381919</v>
      </c>
    </row>
    <row r="3014" spans="1:7" x14ac:dyDescent="0.25">
      <c r="A3014" s="28">
        <f>IF('weather data'!E3014&lt;=5,5,'weather data'!E3014)</f>
        <v>12.542999999999999</v>
      </c>
      <c r="B3014" s="4">
        <f>IF(A3014=5,0,1)*0.54+0.25*24.6*(Hilfstabelle!A3014-5)/1000</f>
        <v>0.58638944999999998</v>
      </c>
      <c r="C3014" s="3">
        <f>(1213.2+(17.25*('weather data'!E3014-5)))/1000</f>
        <v>1.3433167500000001</v>
      </c>
      <c r="E3014" s="96">
        <v>2.937510902949068</v>
      </c>
      <c r="F3014" s="115">
        <v>0</v>
      </c>
      <c r="G3014" s="112">
        <f t="shared" si="47"/>
        <v>2.937510902949068</v>
      </c>
    </row>
    <row r="3015" spans="1:7" x14ac:dyDescent="0.25">
      <c r="A3015" s="28">
        <f>IF('weather data'!E3015&lt;=5,5,'weather data'!E3015)</f>
        <v>12.577999999999999</v>
      </c>
      <c r="B3015" s="4">
        <f>IF(A3015=5,0,1)*0.54+0.25*24.6*(Hilfstabelle!A3015-5)/1000</f>
        <v>0.58660470000000009</v>
      </c>
      <c r="C3015" s="3">
        <f>(1213.2+(17.25*('weather data'!E3015-5)))/1000</f>
        <v>1.3439204999999999</v>
      </c>
      <c r="E3015" s="96">
        <v>2.8123334722436568</v>
      </c>
      <c r="F3015" s="115">
        <v>0</v>
      </c>
      <c r="G3015" s="112">
        <f t="shared" si="47"/>
        <v>2.8123334722436568</v>
      </c>
    </row>
    <row r="3016" spans="1:7" x14ac:dyDescent="0.25">
      <c r="A3016" s="28">
        <f>IF('weather data'!E3016&lt;=5,5,'weather data'!E3016)</f>
        <v>12.423</v>
      </c>
      <c r="B3016" s="4">
        <f>IF(A3016=5,0,1)*0.54+0.25*24.6*(Hilfstabelle!A3016-5)/1000</f>
        <v>0.58565145000000007</v>
      </c>
      <c r="C3016" s="3">
        <f>(1213.2+(17.25*('weather data'!E3016-5)))/1000</f>
        <v>1.34124675</v>
      </c>
      <c r="E3016" s="96">
        <v>2.4902407144983392</v>
      </c>
      <c r="F3016" s="115">
        <v>0</v>
      </c>
      <c r="G3016" s="112">
        <f t="shared" si="47"/>
        <v>2.4902407144983392</v>
      </c>
    </row>
    <row r="3017" spans="1:7" x14ac:dyDescent="0.25">
      <c r="A3017" s="28">
        <f>IF('weather data'!E3017&lt;=5,5,'weather data'!E3017)</f>
        <v>12.076000000000001</v>
      </c>
      <c r="B3017" s="4">
        <f>IF(A3017=5,0,1)*0.54+0.25*24.6*(Hilfstabelle!A3017-5)/1000</f>
        <v>0.58351740000000007</v>
      </c>
      <c r="C3017" s="3">
        <f>(1213.2+(17.25*('weather data'!E3017-5)))/1000</f>
        <v>1.335261</v>
      </c>
      <c r="E3017" s="96">
        <v>2.2504905855891391</v>
      </c>
      <c r="F3017" s="115">
        <v>0</v>
      </c>
      <c r="G3017" s="112">
        <f t="shared" si="47"/>
        <v>2.2504905855891391</v>
      </c>
    </row>
    <row r="3018" spans="1:7" x14ac:dyDescent="0.25">
      <c r="A3018" s="28">
        <f>IF('weather data'!E3018&lt;=5,5,'weather data'!E3018)</f>
        <v>11.461</v>
      </c>
      <c r="B3018" s="4">
        <f>IF(A3018=5,0,1)*0.54+0.25*24.6*(Hilfstabelle!A3018-5)/1000</f>
        <v>0.57973515000000009</v>
      </c>
      <c r="C3018" s="3">
        <f>(1213.2+(17.25*('weather data'!E3018-5)))/1000</f>
        <v>1.3246522500000002</v>
      </c>
      <c r="E3018" s="96">
        <v>2.1671082770959988</v>
      </c>
      <c r="F3018" s="115">
        <v>0</v>
      </c>
      <c r="G3018" s="112">
        <f t="shared" si="47"/>
        <v>2.1671082770959988</v>
      </c>
    </row>
    <row r="3019" spans="1:7" x14ac:dyDescent="0.25">
      <c r="A3019" s="28">
        <f>IF('weather data'!E3019&lt;=5,5,'weather data'!E3019)</f>
        <v>10.301</v>
      </c>
      <c r="B3019" s="4">
        <f>IF(A3019=5,0,1)*0.54+0.25*24.6*(Hilfstabelle!A3019-5)/1000</f>
        <v>0.57260115</v>
      </c>
      <c r="C3019" s="3">
        <f>(1213.2+(17.25*('weather data'!E3019-5)))/1000</f>
        <v>1.3046422500000001</v>
      </c>
      <c r="E3019" s="96">
        <v>2.263382613336208</v>
      </c>
      <c r="F3019" s="115">
        <v>0</v>
      </c>
      <c r="G3019" s="112">
        <f t="shared" si="47"/>
        <v>2.263382613336208</v>
      </c>
    </row>
    <row r="3020" spans="1:7" x14ac:dyDescent="0.25">
      <c r="A3020" s="28">
        <f>IF('weather data'!E3020&lt;=5,5,'weather data'!E3020)</f>
        <v>8.59</v>
      </c>
      <c r="B3020" s="4">
        <f>IF(A3020=5,0,1)*0.54+0.25*24.6*(Hilfstabelle!A3020-5)/1000</f>
        <v>0.56207850000000004</v>
      </c>
      <c r="C3020" s="3">
        <f>(1213.2+(17.25*('weather data'!E3020-5)))/1000</f>
        <v>1.2751275</v>
      </c>
      <c r="E3020" s="96">
        <v>2.2488270981379039</v>
      </c>
      <c r="F3020" s="115">
        <v>0</v>
      </c>
      <c r="G3020" s="112">
        <f t="shared" si="47"/>
        <v>2.2488270981379039</v>
      </c>
    </row>
    <row r="3021" spans="1:7" x14ac:dyDescent="0.25">
      <c r="A3021" s="28">
        <f>IF('weather data'!E3021&lt;=5,5,'weather data'!E3021)</f>
        <v>7.8289999999999997</v>
      </c>
      <c r="B3021" s="4">
        <f>IF(A3021=5,0,1)*0.54+0.25*24.6*(Hilfstabelle!A3021-5)/1000</f>
        <v>0.55739835000000004</v>
      </c>
      <c r="C3021" s="3">
        <f>(1213.2+(17.25*('weather data'!E3021-5)))/1000</f>
        <v>1.26200025</v>
      </c>
      <c r="E3021" s="96">
        <v>2.2473715466180741</v>
      </c>
      <c r="F3021" s="115">
        <v>0</v>
      </c>
      <c r="G3021" s="112">
        <f t="shared" si="47"/>
        <v>2.2473715466180741</v>
      </c>
    </row>
    <row r="3022" spans="1:7" x14ac:dyDescent="0.25">
      <c r="A3022" s="28">
        <f>IF('weather data'!E3022&lt;=5,5,'weather data'!E3022)</f>
        <v>7.4820000000000002</v>
      </c>
      <c r="B3022" s="4">
        <f>IF(A3022=5,0,1)*0.54+0.25*24.6*(Hilfstabelle!A3022-5)/1000</f>
        <v>0.55526430000000004</v>
      </c>
      <c r="C3022" s="3">
        <f>(1213.2+(17.25*('weather data'!E3022-5)))/1000</f>
        <v>1.2560145</v>
      </c>
      <c r="E3022" s="96">
        <v>2.3538347434970941</v>
      </c>
      <c r="F3022" s="115">
        <v>0</v>
      </c>
      <c r="G3022" s="112">
        <f t="shared" si="47"/>
        <v>2.3538347434970941</v>
      </c>
    </row>
    <row r="3023" spans="1:7" x14ac:dyDescent="0.25">
      <c r="A3023" s="28">
        <f>IF('weather data'!E3023&lt;=5,5,'weather data'!E3023)</f>
        <v>6.9539999999999997</v>
      </c>
      <c r="B3023" s="4">
        <f>IF(A3023=5,0,1)*0.54+0.25*24.6*(Hilfstabelle!A3023-5)/1000</f>
        <v>0.55201710000000004</v>
      </c>
      <c r="C3023" s="3">
        <f>(1213.2+(17.25*('weather data'!E3023-5)))/1000</f>
        <v>1.2469065000000001</v>
      </c>
      <c r="E3023" s="96">
        <v>2.2180525802900619</v>
      </c>
      <c r="F3023" s="115">
        <v>0</v>
      </c>
      <c r="G3023" s="112">
        <f t="shared" si="47"/>
        <v>2.2180525802900619</v>
      </c>
    </row>
    <row r="3024" spans="1:7" x14ac:dyDescent="0.25">
      <c r="A3024" s="28">
        <f>IF('weather data'!E3024&lt;=5,5,'weather data'!E3024)</f>
        <v>6.4109999999999996</v>
      </c>
      <c r="B3024" s="4">
        <f>IF(A3024=5,0,1)*0.54+0.25*24.6*(Hilfstabelle!A3024-5)/1000</f>
        <v>0.54867765000000002</v>
      </c>
      <c r="C3024" s="3">
        <f>(1213.2+(17.25*('weather data'!E3024-5)))/1000</f>
        <v>1.23753975</v>
      </c>
      <c r="E3024" s="96">
        <v>2.0250880359468368</v>
      </c>
      <c r="F3024" s="115">
        <v>0</v>
      </c>
      <c r="G3024" s="112">
        <f t="shared" si="47"/>
        <v>2.0250880359468368</v>
      </c>
    </row>
    <row r="3025" spans="1:7" x14ac:dyDescent="0.25">
      <c r="A3025" s="28">
        <f>IF('weather data'!E3025&lt;=5,5,'weather data'!E3025)</f>
        <v>5.9329999999999998</v>
      </c>
      <c r="B3025" s="4">
        <f>IF(A3025=5,0,1)*0.54+0.25*24.6*(Hilfstabelle!A3025-5)/1000</f>
        <v>0.54573795000000003</v>
      </c>
      <c r="C3025" s="3">
        <f>(1213.2+(17.25*('weather data'!E3025-5)))/1000</f>
        <v>1.2292942500000001</v>
      </c>
      <c r="E3025" s="96">
        <v>1.8834836666604839</v>
      </c>
      <c r="F3025" s="115">
        <v>0</v>
      </c>
      <c r="G3025" s="112">
        <f t="shared" si="47"/>
        <v>1.8834836666604839</v>
      </c>
    </row>
    <row r="3026" spans="1:7" x14ac:dyDescent="0.25">
      <c r="A3026" s="28">
        <f>IF('weather data'!E3026&lt;=5,5,'weather data'!E3026)</f>
        <v>5.54</v>
      </c>
      <c r="B3026" s="4">
        <f>IF(A3026=5,0,1)*0.54+0.25*24.6*(Hilfstabelle!A3026-5)/1000</f>
        <v>0.54332100000000005</v>
      </c>
      <c r="C3026" s="3">
        <f>(1213.2+(17.25*('weather data'!E3026-5)))/1000</f>
        <v>1.222515</v>
      </c>
      <c r="E3026" s="96">
        <v>1.819855271650757</v>
      </c>
      <c r="F3026" s="115">
        <v>0</v>
      </c>
      <c r="G3026" s="112">
        <f t="shared" si="47"/>
        <v>1.819855271650757</v>
      </c>
    </row>
    <row r="3027" spans="1:7" x14ac:dyDescent="0.25">
      <c r="A3027" s="28">
        <f>IF('weather data'!E3027&lt;=5,5,'weather data'!E3027)</f>
        <v>5.0999999999999996</v>
      </c>
      <c r="B3027" s="4">
        <f>IF(A3027=5,0,1)*0.54+0.25*24.6*(Hilfstabelle!A3027-5)/1000</f>
        <v>0.54061500000000007</v>
      </c>
      <c r="C3027" s="3">
        <f>(1213.2+(17.25*('weather data'!E3027-5)))/1000</f>
        <v>1.214925</v>
      </c>
      <c r="E3027" s="96">
        <v>1.8439758396936601</v>
      </c>
      <c r="F3027" s="115">
        <v>0</v>
      </c>
      <c r="G3027" s="112">
        <f t="shared" si="47"/>
        <v>1.8439758396936601</v>
      </c>
    </row>
    <row r="3028" spans="1:7" x14ac:dyDescent="0.25">
      <c r="A3028" s="28">
        <f>IF('weather data'!E3028&lt;=5,5,'weather data'!E3028)</f>
        <v>5</v>
      </c>
      <c r="B3028" s="4">
        <f>IF(A3028=5,0,1)*0.54+0.25*24.6*(Hilfstabelle!A3028-5)/1000</f>
        <v>0</v>
      </c>
      <c r="C3028" s="3">
        <f>(1213.2+(17.25*('weather data'!E3028-5)))/1000</f>
        <v>1.20514425</v>
      </c>
      <c r="E3028" s="96">
        <v>1.888474129014188</v>
      </c>
      <c r="F3028" s="115">
        <v>0</v>
      </c>
      <c r="G3028" s="112">
        <f t="shared" si="47"/>
        <v>1.888474129014188</v>
      </c>
    </row>
    <row r="3029" spans="1:7" x14ac:dyDescent="0.25">
      <c r="A3029" s="28">
        <f>IF('weather data'!E3029&lt;=5,5,'weather data'!E3029)</f>
        <v>5</v>
      </c>
      <c r="B3029" s="4">
        <f>IF(A3029=5,0,1)*0.54+0.25*24.6*(Hilfstabelle!A3029-5)/1000</f>
        <v>0</v>
      </c>
      <c r="C3029" s="3">
        <f>(1213.2+(17.25*('weather data'!E3029-5)))/1000</f>
        <v>1.199538</v>
      </c>
      <c r="E3029" s="96">
        <v>1.793031536499597</v>
      </c>
      <c r="F3029" s="115">
        <v>0</v>
      </c>
      <c r="G3029" s="112">
        <f t="shared" si="47"/>
        <v>1.793031536499597</v>
      </c>
    </row>
    <row r="3030" spans="1:7" x14ac:dyDescent="0.25">
      <c r="A3030" s="28">
        <f>IF('weather data'!E3030&lt;=5,5,'weather data'!E3030)</f>
        <v>5</v>
      </c>
      <c r="B3030" s="4">
        <f>IF(A3030=5,0,1)*0.54+0.25*24.6*(Hilfstabelle!A3030-5)/1000</f>
        <v>0</v>
      </c>
      <c r="C3030" s="3">
        <f>(1213.2+(17.25*('weather data'!E3030-5)))/1000</f>
        <v>1.2078007500000001</v>
      </c>
      <c r="E3030" s="96">
        <v>1.725660294724592</v>
      </c>
      <c r="F3030" s="115">
        <v>0</v>
      </c>
      <c r="G3030" s="112">
        <f t="shared" si="47"/>
        <v>1.725660294724592</v>
      </c>
    </row>
    <row r="3031" spans="1:7" x14ac:dyDescent="0.25">
      <c r="A3031" s="28">
        <f>IF('weather data'!E3031&lt;=5,5,'weather data'!E3031)</f>
        <v>5.774</v>
      </c>
      <c r="B3031" s="4">
        <f>IF(A3031=5,0,1)*0.54+0.25*24.6*(Hilfstabelle!A3031-5)/1000</f>
        <v>0.54476010000000008</v>
      </c>
      <c r="C3031" s="3">
        <f>(1213.2+(17.25*('weather data'!E3031-5)))/1000</f>
        <v>1.2265515</v>
      </c>
      <c r="E3031" s="96">
        <v>1.7622570186517561</v>
      </c>
      <c r="F3031" s="115">
        <v>0</v>
      </c>
      <c r="G3031" s="112">
        <f t="shared" si="47"/>
        <v>1.7622570186517561</v>
      </c>
    </row>
    <row r="3032" spans="1:7" x14ac:dyDescent="0.25">
      <c r="A3032" s="28">
        <f>IF('weather data'!E3032&lt;=5,5,'weather data'!E3032)</f>
        <v>7.0750000000000002</v>
      </c>
      <c r="B3032" s="4">
        <f>IF(A3032=5,0,1)*0.54+0.25*24.6*(Hilfstabelle!A3032-5)/1000</f>
        <v>0.55276125000000009</v>
      </c>
      <c r="C3032" s="3">
        <f>(1213.2+(17.25*('weather data'!E3032-5)))/1000</f>
        <v>1.2489937500000001</v>
      </c>
      <c r="E3032" s="96">
        <v>1.9458644460817851</v>
      </c>
      <c r="F3032" s="115">
        <v>0</v>
      </c>
      <c r="G3032" s="112">
        <f t="shared" si="47"/>
        <v>1.9458644460817851</v>
      </c>
    </row>
    <row r="3033" spans="1:7" x14ac:dyDescent="0.25">
      <c r="A3033" s="28">
        <f>IF('weather data'!E3033&lt;=5,5,'weather data'!E3033)</f>
        <v>8.2650000000000006</v>
      </c>
      <c r="B3033" s="4">
        <f>IF(A3033=5,0,1)*0.54+0.25*24.6*(Hilfstabelle!A3033-5)/1000</f>
        <v>0.56007974999999999</v>
      </c>
      <c r="C3033" s="3">
        <f>(1213.2+(17.25*('weather data'!E3033-5)))/1000</f>
        <v>1.2695212499999999</v>
      </c>
      <c r="E3033" s="96">
        <v>2.031534049820372</v>
      </c>
      <c r="F3033" s="115">
        <v>0</v>
      </c>
      <c r="G3033" s="112">
        <f t="shared" si="47"/>
        <v>2.031534049820372</v>
      </c>
    </row>
    <row r="3034" spans="1:7" x14ac:dyDescent="0.25">
      <c r="A3034" s="28">
        <f>IF('weather data'!E3034&lt;=5,5,'weather data'!E3034)</f>
        <v>9.2240000000000002</v>
      </c>
      <c r="B3034" s="4">
        <f>IF(A3034=5,0,1)*0.54+0.25*24.6*(Hilfstabelle!A3034-5)/1000</f>
        <v>0.56597760000000008</v>
      </c>
      <c r="C3034" s="3">
        <f>(1213.2+(17.25*('weather data'!E3034-5)))/1000</f>
        <v>1.2860640000000001</v>
      </c>
      <c r="E3034" s="96">
        <v>2.1560876727315699</v>
      </c>
      <c r="F3034" s="115">
        <v>0</v>
      </c>
      <c r="G3034" s="112">
        <f t="shared" si="47"/>
        <v>2.1560876727315699</v>
      </c>
    </row>
    <row r="3035" spans="1:7" x14ac:dyDescent="0.25">
      <c r="A3035" s="28">
        <f>IF('weather data'!E3035&lt;=5,5,'weather data'!E3035)</f>
        <v>10.032999999999999</v>
      </c>
      <c r="B3035" s="4">
        <f>IF(A3035=5,0,1)*0.54+0.25*24.6*(Hilfstabelle!A3035-5)/1000</f>
        <v>0.57095295000000001</v>
      </c>
      <c r="C3035" s="3">
        <f>(1213.2+(17.25*('weather data'!E3035-5)))/1000</f>
        <v>1.3000192500000001</v>
      </c>
      <c r="E3035" s="96">
        <v>2.1080544725771682</v>
      </c>
      <c r="F3035" s="115">
        <v>0</v>
      </c>
      <c r="G3035" s="112">
        <f t="shared" si="47"/>
        <v>2.1080544725771682</v>
      </c>
    </row>
    <row r="3036" spans="1:7" x14ac:dyDescent="0.25">
      <c r="A3036" s="28">
        <f>IF('weather data'!E3036&lt;=5,5,'weather data'!E3036)</f>
        <v>10.693</v>
      </c>
      <c r="B3036" s="4">
        <f>IF(A3036=5,0,1)*0.54+0.25*24.6*(Hilfstabelle!A3036-5)/1000</f>
        <v>0.57501195000000005</v>
      </c>
      <c r="C3036" s="3">
        <f>(1213.2+(17.25*('weather data'!E3036-5)))/1000</f>
        <v>1.31140425</v>
      </c>
      <c r="E3036" s="96">
        <v>2.0020071475609562</v>
      </c>
      <c r="F3036" s="115">
        <v>0</v>
      </c>
      <c r="G3036" s="112">
        <f t="shared" si="47"/>
        <v>2.0020071475609562</v>
      </c>
    </row>
    <row r="3037" spans="1:7" x14ac:dyDescent="0.25">
      <c r="A3037" s="28">
        <f>IF('weather data'!E3037&lt;=5,5,'weather data'!E3037)</f>
        <v>11.132999999999999</v>
      </c>
      <c r="B3037" s="4">
        <f>IF(A3037=5,0,1)*0.54+0.25*24.6*(Hilfstabelle!A3037-5)/1000</f>
        <v>0.57771795000000004</v>
      </c>
      <c r="C3037" s="3">
        <f>(1213.2+(17.25*('weather data'!E3037-5)))/1000</f>
        <v>1.31899425</v>
      </c>
      <c r="E3037" s="96">
        <v>2.0092849051601078</v>
      </c>
      <c r="F3037" s="115">
        <v>0</v>
      </c>
      <c r="G3037" s="112">
        <f t="shared" si="47"/>
        <v>2.0092849051601078</v>
      </c>
    </row>
    <row r="3038" spans="1:7" x14ac:dyDescent="0.25">
      <c r="A3038" s="28">
        <f>IF('weather data'!E3038&lt;=5,5,'weather data'!E3038)</f>
        <v>11.375</v>
      </c>
      <c r="B3038" s="4">
        <f>IF(A3038=5,0,1)*0.54+0.25*24.6*(Hilfstabelle!A3038-5)/1000</f>
        <v>0.57920625000000003</v>
      </c>
      <c r="C3038" s="3">
        <f>(1213.2+(17.25*('weather data'!E3038-5)))/1000</f>
        <v>1.32316875</v>
      </c>
      <c r="E3038" s="96">
        <v>1.9814214903519269</v>
      </c>
      <c r="F3038" s="115">
        <v>0</v>
      </c>
      <c r="G3038" s="112">
        <f t="shared" si="47"/>
        <v>1.9814214903519269</v>
      </c>
    </row>
    <row r="3039" spans="1:7" x14ac:dyDescent="0.25">
      <c r="A3039" s="28">
        <f>IF('weather data'!E3039&lt;=5,5,'weather data'!E3039)</f>
        <v>11.492000000000001</v>
      </c>
      <c r="B3039" s="4">
        <f>IF(A3039=5,0,1)*0.54+0.25*24.6*(Hilfstabelle!A3039-5)/1000</f>
        <v>0.57992580000000005</v>
      </c>
      <c r="C3039" s="3">
        <f>(1213.2+(17.25*('weather data'!E3039-5)))/1000</f>
        <v>1.3251870000000001</v>
      </c>
      <c r="E3039" s="96">
        <v>1.9859960808428221</v>
      </c>
      <c r="F3039" s="115">
        <v>0</v>
      </c>
      <c r="G3039" s="112">
        <f t="shared" si="47"/>
        <v>1.9859960808428221</v>
      </c>
    </row>
    <row r="3040" spans="1:7" x14ac:dyDescent="0.25">
      <c r="A3040" s="28">
        <f>IF('weather data'!E3040&lt;=5,5,'weather data'!E3040)</f>
        <v>11.375999999999999</v>
      </c>
      <c r="B3040" s="4">
        <f>IF(A3040=5,0,1)*0.54+0.25*24.6*(Hilfstabelle!A3040-5)/1000</f>
        <v>0.57921240000000007</v>
      </c>
      <c r="C3040" s="3">
        <f>(1213.2+(17.25*('weather data'!E3040-5)))/1000</f>
        <v>1.3231860000000002</v>
      </c>
      <c r="E3040" s="96">
        <v>2.0217610610443679</v>
      </c>
      <c r="F3040" s="115">
        <v>0</v>
      </c>
      <c r="G3040" s="112">
        <f t="shared" si="47"/>
        <v>2.0217610610443679</v>
      </c>
    </row>
    <row r="3041" spans="1:7" x14ac:dyDescent="0.25">
      <c r="A3041" s="28">
        <f>IF('weather data'!E3041&lt;=5,5,'weather data'!E3041)</f>
        <v>11.058999999999999</v>
      </c>
      <c r="B3041" s="4">
        <f>IF(A3041=5,0,1)*0.54+0.25*24.6*(Hilfstabelle!A3041-5)/1000</f>
        <v>0.57726284999999999</v>
      </c>
      <c r="C3041" s="3">
        <f>(1213.2+(17.25*('weather data'!E3041-5)))/1000</f>
        <v>1.3177177500000001</v>
      </c>
      <c r="E3041" s="96">
        <v>1.984124657460183</v>
      </c>
      <c r="F3041" s="115">
        <v>0</v>
      </c>
      <c r="G3041" s="112">
        <f t="shared" si="47"/>
        <v>1.984124657460183</v>
      </c>
    </row>
    <row r="3042" spans="1:7" x14ac:dyDescent="0.25">
      <c r="A3042" s="28">
        <f>IF('weather data'!E3042&lt;=5,5,'weather data'!E3042)</f>
        <v>10.439</v>
      </c>
      <c r="B3042" s="4">
        <f>IF(A3042=5,0,1)*0.54+0.25*24.6*(Hilfstabelle!A3042-5)/1000</f>
        <v>0.57344985000000004</v>
      </c>
      <c r="C3042" s="3">
        <f>(1213.2+(17.25*('weather data'!E3042-5)))/1000</f>
        <v>1.30702275</v>
      </c>
      <c r="E3042" s="96">
        <v>1.9859960808428221</v>
      </c>
      <c r="F3042" s="115">
        <v>0</v>
      </c>
      <c r="G3042" s="112">
        <f t="shared" si="47"/>
        <v>1.9859960808428221</v>
      </c>
    </row>
    <row r="3043" spans="1:7" x14ac:dyDescent="0.25">
      <c r="A3043" s="28">
        <f>IF('weather data'!E3043&lt;=5,5,'weather data'!E3043)</f>
        <v>9.5790000000000006</v>
      </c>
      <c r="B3043" s="4">
        <f>IF(A3043=5,0,1)*0.54+0.25*24.6*(Hilfstabelle!A3043-5)/1000</f>
        <v>0.56816085000000005</v>
      </c>
      <c r="C3043" s="3">
        <f>(1213.2+(17.25*('weather data'!E3043-5)))/1000</f>
        <v>1.2921877500000001</v>
      </c>
      <c r="E3043" s="96">
        <v>2.046921308744293</v>
      </c>
      <c r="F3043" s="115">
        <v>0</v>
      </c>
      <c r="G3043" s="112">
        <f t="shared" si="47"/>
        <v>2.046921308744293</v>
      </c>
    </row>
    <row r="3044" spans="1:7" x14ac:dyDescent="0.25">
      <c r="A3044" s="28">
        <f>IF('weather data'!E3044&lt;=5,5,'weather data'!E3044)</f>
        <v>8.2159999999999993</v>
      </c>
      <c r="B3044" s="4">
        <f>IF(A3044=5,0,1)*0.54+0.25*24.6*(Hilfstabelle!A3044-5)/1000</f>
        <v>0.55977840000000001</v>
      </c>
      <c r="C3044" s="3">
        <f>(1213.2+(17.25*('weather data'!E3044-5)))/1000</f>
        <v>1.2686759999999999</v>
      </c>
      <c r="E3044" s="96">
        <v>2.0872608794367342</v>
      </c>
      <c r="F3044" s="115">
        <v>0</v>
      </c>
      <c r="G3044" s="112">
        <f t="shared" si="47"/>
        <v>2.0872608794367342</v>
      </c>
    </row>
    <row r="3045" spans="1:7" x14ac:dyDescent="0.25">
      <c r="A3045" s="28">
        <f>IF('weather data'!E3045&lt;=5,5,'weather data'!E3045)</f>
        <v>7.2279999999999998</v>
      </c>
      <c r="B3045" s="4">
        <f>IF(A3045=5,0,1)*0.54+0.25*24.6*(Hilfstabelle!A3045-5)/1000</f>
        <v>0.55370220000000003</v>
      </c>
      <c r="C3045" s="3">
        <f>(1213.2+(17.25*('weather data'!E3045-5)))/1000</f>
        <v>1.251633</v>
      </c>
      <c r="E3045" s="96">
        <v>2.2105668867595059</v>
      </c>
      <c r="F3045" s="115">
        <v>0</v>
      </c>
      <c r="G3045" s="112">
        <f t="shared" si="47"/>
        <v>2.2105668867595059</v>
      </c>
    </row>
    <row r="3046" spans="1:7" x14ac:dyDescent="0.25">
      <c r="A3046" s="28">
        <f>IF('weather data'!E3046&lt;=5,5,'weather data'!E3046)</f>
        <v>6.7839999999999998</v>
      </c>
      <c r="B3046" s="4">
        <f>IF(A3046=5,0,1)*0.54+0.25*24.6*(Hilfstabelle!A3046-5)/1000</f>
        <v>0.55097160000000001</v>
      </c>
      <c r="C3046" s="3">
        <f>(1213.2+(17.25*('weather data'!E3046-5)))/1000</f>
        <v>1.2439739999999999</v>
      </c>
      <c r="E3046" s="96">
        <v>2.325971328688913</v>
      </c>
      <c r="F3046" s="115">
        <v>0</v>
      </c>
      <c r="G3046" s="112">
        <f t="shared" si="47"/>
        <v>2.325971328688913</v>
      </c>
    </row>
    <row r="3047" spans="1:7" x14ac:dyDescent="0.25">
      <c r="A3047" s="28">
        <f>IF('weather data'!E3047&lt;=5,5,'weather data'!E3047)</f>
        <v>6.4290000000000003</v>
      </c>
      <c r="B3047" s="4">
        <f>IF(A3047=5,0,1)*0.54+0.25*24.6*(Hilfstabelle!A3047-5)/1000</f>
        <v>0.54878835000000004</v>
      </c>
      <c r="C3047" s="3">
        <f>(1213.2+(17.25*('weather data'!E3047-5)))/1000</f>
        <v>1.2378502499999999</v>
      </c>
      <c r="E3047" s="96">
        <v>2.1388289904250102</v>
      </c>
      <c r="F3047" s="115">
        <v>0</v>
      </c>
      <c r="G3047" s="112">
        <f t="shared" si="47"/>
        <v>2.1388289904250102</v>
      </c>
    </row>
    <row r="3048" spans="1:7" x14ac:dyDescent="0.25">
      <c r="A3048" s="28">
        <f>IF('weather data'!E3048&lt;=5,5,'weather data'!E3048)</f>
        <v>6.0620000000000003</v>
      </c>
      <c r="B3048" s="4">
        <f>IF(A3048=5,0,1)*0.54+0.25*24.6*(Hilfstabelle!A3048-5)/1000</f>
        <v>0.54653130000000005</v>
      </c>
      <c r="C3048" s="3">
        <f>(1213.2+(17.25*('weather data'!E3048-5)))/1000</f>
        <v>1.2315195000000001</v>
      </c>
      <c r="E3048" s="96">
        <v>1.9350517776487599</v>
      </c>
      <c r="F3048" s="115">
        <v>0</v>
      </c>
      <c r="G3048" s="112">
        <f t="shared" si="47"/>
        <v>1.9350517776487599</v>
      </c>
    </row>
    <row r="3049" spans="1:7" x14ac:dyDescent="0.25">
      <c r="A3049" s="28">
        <f>IF('weather data'!E3049&lt;=5,5,'weather data'!E3049)</f>
        <v>5.6470000000000002</v>
      </c>
      <c r="B3049" s="4">
        <f>IF(A3049=5,0,1)*0.54+0.25*24.6*(Hilfstabelle!A3049-5)/1000</f>
        <v>0.54397905000000002</v>
      </c>
      <c r="C3049" s="3">
        <f>(1213.2+(17.25*('weather data'!E3049-5)))/1000</f>
        <v>1.22436075</v>
      </c>
      <c r="E3049" s="96">
        <v>1.8298361963581651</v>
      </c>
      <c r="F3049" s="115">
        <v>0</v>
      </c>
      <c r="G3049" s="112">
        <f t="shared" si="47"/>
        <v>1.8298361963581651</v>
      </c>
    </row>
    <row r="3050" spans="1:7" x14ac:dyDescent="0.25">
      <c r="A3050" s="28">
        <f>IF('weather data'!E3050&lt;=5,5,'weather data'!E3050)</f>
        <v>5.4740000000000002</v>
      </c>
      <c r="B3050" s="4">
        <f>IF(A3050=5,0,1)*0.54+0.25*24.6*(Hilfstabelle!A3050-5)/1000</f>
        <v>0.54291509999999998</v>
      </c>
      <c r="C3050" s="3">
        <f>(1213.2+(17.25*('weather data'!E3050-5)))/1000</f>
        <v>1.2213765000000001</v>
      </c>
      <c r="E3050" s="96">
        <v>1.8701757670506061</v>
      </c>
      <c r="F3050" s="115">
        <v>0</v>
      </c>
      <c r="G3050" s="112">
        <f t="shared" si="47"/>
        <v>1.8701757670506061</v>
      </c>
    </row>
    <row r="3051" spans="1:7" x14ac:dyDescent="0.25">
      <c r="A3051" s="28">
        <f>IF('weather data'!E3051&lt;=5,5,'weather data'!E3051)</f>
        <v>5.3239999999999998</v>
      </c>
      <c r="B3051" s="4">
        <f>IF(A3051=5,0,1)*0.54+0.25*24.6*(Hilfstabelle!A3051-5)/1000</f>
        <v>0.54199260000000005</v>
      </c>
      <c r="C3051" s="3">
        <f>(1213.2+(17.25*('weather data'!E3051-5)))/1000</f>
        <v>1.2187889999999999</v>
      </c>
      <c r="E3051" s="96">
        <v>1.8512535972928119</v>
      </c>
      <c r="F3051" s="115">
        <v>0</v>
      </c>
      <c r="G3051" s="112">
        <f t="shared" si="47"/>
        <v>1.8512535972928119</v>
      </c>
    </row>
    <row r="3052" spans="1:7" x14ac:dyDescent="0.25">
      <c r="A3052" s="28">
        <f>IF('weather data'!E3052&lt;=5,5,'weather data'!E3052)</f>
        <v>5.0869999999999997</v>
      </c>
      <c r="B3052" s="4">
        <f>IF(A3052=5,0,1)*0.54+0.25*24.6*(Hilfstabelle!A3052-5)/1000</f>
        <v>0.54053505000000002</v>
      </c>
      <c r="C3052" s="3">
        <f>(1213.2+(17.25*('weather data'!E3052-5)))/1000</f>
        <v>1.21470075</v>
      </c>
      <c r="E3052" s="96">
        <v>1.871839254501841</v>
      </c>
      <c r="F3052" s="115">
        <v>0</v>
      </c>
      <c r="G3052" s="112">
        <f t="shared" si="47"/>
        <v>1.871839254501841</v>
      </c>
    </row>
    <row r="3053" spans="1:7" x14ac:dyDescent="0.25">
      <c r="A3053" s="28">
        <f>IF('weather data'!E3053&lt;=5,5,'weather data'!E3053)</f>
        <v>5</v>
      </c>
      <c r="B3053" s="4">
        <f>IF(A3053=5,0,1)*0.54+0.25*24.6*(Hilfstabelle!A3053-5)/1000</f>
        <v>0</v>
      </c>
      <c r="C3053" s="3">
        <f>(1213.2+(17.25*('weather data'!E3053-5)))/1000</f>
        <v>1.2109057500000002</v>
      </c>
      <c r="E3053" s="96">
        <v>1.7689109684566939</v>
      </c>
      <c r="F3053" s="115">
        <v>0</v>
      </c>
      <c r="G3053" s="112">
        <f t="shared" si="47"/>
        <v>1.7689109684566939</v>
      </c>
    </row>
    <row r="3054" spans="1:7" x14ac:dyDescent="0.25">
      <c r="A3054" s="28">
        <f>IF('weather data'!E3054&lt;=5,5,'weather data'!E3054)</f>
        <v>5</v>
      </c>
      <c r="B3054" s="4">
        <f>IF(A3054=5,0,1)*0.54+0.25*24.6*(Hilfstabelle!A3054-5)/1000</f>
        <v>0</v>
      </c>
      <c r="C3054" s="3">
        <f>(1213.2+(17.25*('weather data'!E3054-5)))/1000</f>
        <v>1.21163025</v>
      </c>
      <c r="E3054" s="96">
        <v>1.6763794789817641</v>
      </c>
      <c r="F3054" s="115">
        <v>0</v>
      </c>
      <c r="G3054" s="112">
        <f t="shared" si="47"/>
        <v>1.6763794789817641</v>
      </c>
    </row>
    <row r="3055" spans="1:7" x14ac:dyDescent="0.25">
      <c r="A3055" s="28">
        <f>IF('weather data'!E3055&lt;=5,5,'weather data'!E3055)</f>
        <v>5.1849999999999996</v>
      </c>
      <c r="B3055" s="4">
        <f>IF(A3055=5,0,1)*0.54+0.25*24.6*(Hilfstabelle!A3055-5)/1000</f>
        <v>0.54113775000000008</v>
      </c>
      <c r="C3055" s="3">
        <f>(1213.2+(17.25*('weather data'!E3055-5)))/1000</f>
        <v>1.21639125</v>
      </c>
      <c r="E3055" s="96">
        <v>1.711104779526289</v>
      </c>
      <c r="F3055" s="115">
        <v>0</v>
      </c>
      <c r="G3055" s="112">
        <f t="shared" si="47"/>
        <v>1.711104779526289</v>
      </c>
    </row>
    <row r="3056" spans="1:7" x14ac:dyDescent="0.25">
      <c r="A3056" s="28">
        <f>IF('weather data'!E3056&lt;=5,5,'weather data'!E3056)</f>
        <v>5.7119999999999997</v>
      </c>
      <c r="B3056" s="4">
        <f>IF(A3056=5,0,1)*0.54+0.25*24.6*(Hilfstabelle!A3056-5)/1000</f>
        <v>0.54437880000000005</v>
      </c>
      <c r="C3056" s="3">
        <f>(1213.2+(17.25*('weather data'!E3056-5)))/1000</f>
        <v>1.225482</v>
      </c>
      <c r="E3056" s="96">
        <v>1.9365073291685899</v>
      </c>
      <c r="F3056" s="115">
        <v>0</v>
      </c>
      <c r="G3056" s="112">
        <f t="shared" si="47"/>
        <v>1.9365073291685899</v>
      </c>
    </row>
    <row r="3057" spans="1:7" x14ac:dyDescent="0.25">
      <c r="A3057" s="28">
        <f>IF('weather data'!E3057&lt;=5,5,'weather data'!E3057)</f>
        <v>6.4130000000000003</v>
      </c>
      <c r="B3057" s="4">
        <f>IF(A3057=5,0,1)*0.54+0.25*24.6*(Hilfstabelle!A3057-5)/1000</f>
        <v>0.54868994999999998</v>
      </c>
      <c r="C3057" s="3">
        <f>(1213.2+(17.25*('weather data'!E3057-5)))/1000</f>
        <v>1.2375742500000002</v>
      </c>
      <c r="E3057" s="96">
        <v>2.1305115531688359</v>
      </c>
      <c r="F3057" s="115">
        <v>0</v>
      </c>
      <c r="G3057" s="112">
        <f t="shared" si="47"/>
        <v>2.1305115531688359</v>
      </c>
    </row>
    <row r="3058" spans="1:7" x14ac:dyDescent="0.25">
      <c r="A3058" s="28">
        <f>IF('weather data'!E3058&lt;=5,5,'weather data'!E3058)</f>
        <v>7.4</v>
      </c>
      <c r="B3058" s="4">
        <f>IF(A3058=5,0,1)*0.54+0.25*24.6*(Hilfstabelle!A3058-5)/1000</f>
        <v>0.55476000000000003</v>
      </c>
      <c r="C3058" s="3">
        <f>(1213.2+(17.25*('weather data'!E3058-5)))/1000</f>
        <v>1.2546000000000002</v>
      </c>
      <c r="E3058" s="96">
        <v>2.5438881848006578</v>
      </c>
      <c r="F3058" s="115">
        <v>0</v>
      </c>
      <c r="G3058" s="112">
        <f t="shared" si="47"/>
        <v>2.5438881848006578</v>
      </c>
    </row>
    <row r="3059" spans="1:7" x14ac:dyDescent="0.25">
      <c r="A3059" s="28">
        <f>IF('weather data'!E3059&lt;=5,5,'weather data'!E3059)</f>
        <v>8.1</v>
      </c>
      <c r="B3059" s="4">
        <f>IF(A3059=5,0,1)*0.54+0.25*24.6*(Hilfstabelle!A3059-5)/1000</f>
        <v>0.55906500000000003</v>
      </c>
      <c r="C3059" s="3">
        <f>(1213.2+(17.25*('weather data'!E3059-5)))/1000</f>
        <v>1.266675</v>
      </c>
      <c r="E3059" s="96">
        <v>2.7539034755190381</v>
      </c>
      <c r="F3059" s="115">
        <v>0</v>
      </c>
      <c r="G3059" s="112">
        <f t="shared" si="47"/>
        <v>2.7539034755190381</v>
      </c>
    </row>
    <row r="3060" spans="1:7" x14ac:dyDescent="0.25">
      <c r="A3060" s="28">
        <f>IF('weather data'!E3060&lt;=5,5,'weather data'!E3060)</f>
        <v>8.6660000000000004</v>
      </c>
      <c r="B3060" s="4">
        <f>IF(A3060=5,0,1)*0.54+0.25*24.6*(Hilfstabelle!A3060-5)/1000</f>
        <v>0.56254590000000004</v>
      </c>
      <c r="C3060" s="3">
        <f>(1213.2+(17.25*('weather data'!E3060-5)))/1000</f>
        <v>1.2764385</v>
      </c>
      <c r="E3060" s="96">
        <v>2.785301801161093</v>
      </c>
      <c r="F3060" s="115">
        <v>0</v>
      </c>
      <c r="G3060" s="112">
        <f t="shared" si="47"/>
        <v>2.785301801161093</v>
      </c>
    </row>
    <row r="3061" spans="1:7" x14ac:dyDescent="0.25">
      <c r="A3061" s="28">
        <f>IF('weather data'!E3061&lt;=5,5,'weather data'!E3061)</f>
        <v>9.3249999999999993</v>
      </c>
      <c r="B3061" s="4">
        <f>IF(A3061=5,0,1)*0.54+0.25*24.6*(Hilfstabelle!A3061-5)/1000</f>
        <v>0.56659875000000004</v>
      </c>
      <c r="C3061" s="3">
        <f>(1213.2+(17.25*('weather data'!E3061-5)))/1000</f>
        <v>1.28780625</v>
      </c>
      <c r="E3061" s="96">
        <v>2.909231616278078</v>
      </c>
      <c r="F3061" s="115">
        <v>0</v>
      </c>
      <c r="G3061" s="112">
        <f t="shared" si="47"/>
        <v>2.909231616278078</v>
      </c>
    </row>
    <row r="3062" spans="1:7" x14ac:dyDescent="0.25">
      <c r="A3062" s="28">
        <f>IF('weather data'!E3062&lt;=5,5,'weather data'!E3062)</f>
        <v>9.8450000000000006</v>
      </c>
      <c r="B3062" s="4">
        <f>IF(A3062=5,0,1)*0.54+0.25*24.6*(Hilfstabelle!A3062-5)/1000</f>
        <v>0.56979675000000007</v>
      </c>
      <c r="C3062" s="3">
        <f>(1213.2+(17.25*('weather data'!E3062-5)))/1000</f>
        <v>1.2967762500000002</v>
      </c>
      <c r="E3062" s="96">
        <v>2.898211011913649</v>
      </c>
      <c r="F3062" s="115">
        <v>0</v>
      </c>
      <c r="G3062" s="112">
        <f t="shared" si="47"/>
        <v>2.898211011913649</v>
      </c>
    </row>
    <row r="3063" spans="1:7" x14ac:dyDescent="0.25">
      <c r="A3063" s="28">
        <f>IF('weather data'!E3063&lt;=5,5,'weather data'!E3063)</f>
        <v>10.416</v>
      </c>
      <c r="B3063" s="4">
        <f>IF(A3063=5,0,1)*0.54+0.25*24.6*(Hilfstabelle!A3063-5)/1000</f>
        <v>0.57330840000000005</v>
      </c>
      <c r="C3063" s="3">
        <f>(1213.2+(17.25*('weather data'!E3063-5)))/1000</f>
        <v>1.3066260000000001</v>
      </c>
      <c r="E3063" s="96">
        <v>2.8173239345973609</v>
      </c>
      <c r="F3063" s="115">
        <v>0</v>
      </c>
      <c r="G3063" s="112">
        <f t="shared" si="47"/>
        <v>2.8173239345973609</v>
      </c>
    </row>
    <row r="3064" spans="1:7" x14ac:dyDescent="0.25">
      <c r="A3064" s="28">
        <f>IF('weather data'!E3064&lt;=5,5,'weather data'!E3064)</f>
        <v>10.621</v>
      </c>
      <c r="B3064" s="4">
        <f>IF(A3064=5,0,1)*0.54+0.25*24.6*(Hilfstabelle!A3064-5)/1000</f>
        <v>0.57456915000000008</v>
      </c>
      <c r="C3064" s="3">
        <f>(1213.2+(17.25*('weather data'!E3064-5)))/1000</f>
        <v>1.3101622500000001</v>
      </c>
      <c r="E3064" s="96">
        <v>2.7711621578255978</v>
      </c>
      <c r="F3064" s="115">
        <v>0</v>
      </c>
      <c r="G3064" s="112">
        <f t="shared" si="47"/>
        <v>2.7711621578255978</v>
      </c>
    </row>
    <row r="3065" spans="1:7" x14ac:dyDescent="0.25">
      <c r="A3065" s="28">
        <f>IF('weather data'!E3065&lt;=5,5,'weather data'!E3065)</f>
        <v>10.478</v>
      </c>
      <c r="B3065" s="4">
        <f>IF(A3065=5,0,1)*0.54+0.25*24.6*(Hilfstabelle!A3065-5)/1000</f>
        <v>0.57368970000000008</v>
      </c>
      <c r="C3065" s="3">
        <f>(1213.2+(17.25*('weather data'!E3065-5)))/1000</f>
        <v>1.3076955000000001</v>
      </c>
      <c r="E3065" s="96">
        <v>2.7755288123850899</v>
      </c>
      <c r="F3065" s="115">
        <v>0</v>
      </c>
      <c r="G3065" s="112">
        <f t="shared" si="47"/>
        <v>2.7755288123850899</v>
      </c>
    </row>
    <row r="3066" spans="1:7" x14ac:dyDescent="0.25">
      <c r="A3066" s="28">
        <f>IF('weather data'!E3066&lt;=5,5,'weather data'!E3066)</f>
        <v>10.004</v>
      </c>
      <c r="B3066" s="4">
        <f>IF(A3066=5,0,1)*0.54+0.25*24.6*(Hilfstabelle!A3066-5)/1000</f>
        <v>0.57077460000000002</v>
      </c>
      <c r="C3066" s="3">
        <f>(1213.2+(17.25*('weather data'!E3066-5)))/1000</f>
        <v>1.2995190000000001</v>
      </c>
      <c r="E3066" s="96">
        <v>2.7684589907173418</v>
      </c>
      <c r="F3066" s="115">
        <v>0</v>
      </c>
      <c r="G3066" s="112">
        <f t="shared" si="47"/>
        <v>2.7684589907173418</v>
      </c>
    </row>
    <row r="3067" spans="1:7" x14ac:dyDescent="0.25">
      <c r="A3067" s="28">
        <f>IF('weather data'!E3067&lt;=5,5,'weather data'!E3067)</f>
        <v>9.3320000000000007</v>
      </c>
      <c r="B3067" s="4">
        <f>IF(A3067=5,0,1)*0.54+0.25*24.6*(Hilfstabelle!A3067-5)/1000</f>
        <v>0.56664180000000008</v>
      </c>
      <c r="C3067" s="3">
        <f>(1213.2+(17.25*('weather data'!E3067-5)))/1000</f>
        <v>1.287927</v>
      </c>
      <c r="E3067" s="96">
        <v>2.8092144332725919</v>
      </c>
      <c r="F3067" s="115">
        <v>0</v>
      </c>
      <c r="G3067" s="112">
        <f t="shared" si="47"/>
        <v>2.8092144332725919</v>
      </c>
    </row>
    <row r="3068" spans="1:7" x14ac:dyDescent="0.25">
      <c r="A3068" s="28">
        <f>IF('weather data'!E3068&lt;=5,5,'weather data'!E3068)</f>
        <v>7.7809999999999997</v>
      </c>
      <c r="B3068" s="4">
        <f>IF(A3068=5,0,1)*0.54+0.25*24.6*(Hilfstabelle!A3068-5)/1000</f>
        <v>0.55710314999999999</v>
      </c>
      <c r="C3068" s="3">
        <f>(1213.2+(17.25*('weather data'!E3068-5)))/1000</f>
        <v>1.26117225</v>
      </c>
      <c r="E3068" s="96">
        <v>2.8557920819071629</v>
      </c>
      <c r="F3068" s="115">
        <v>0</v>
      </c>
      <c r="G3068" s="112">
        <f t="shared" si="47"/>
        <v>2.8557920819071629</v>
      </c>
    </row>
    <row r="3069" spans="1:7" x14ac:dyDescent="0.25">
      <c r="A3069" s="28">
        <f>IF('weather data'!E3069&lt;=5,5,'weather data'!E3069)</f>
        <v>6.5149999999999997</v>
      </c>
      <c r="B3069" s="4">
        <f>IF(A3069=5,0,1)*0.54+0.25*24.6*(Hilfstabelle!A3069-5)/1000</f>
        <v>0.54931724999999998</v>
      </c>
      <c r="C3069" s="3">
        <f>(1213.2+(17.25*('weather data'!E3069-5)))/1000</f>
        <v>1.2393337499999999</v>
      </c>
      <c r="E3069" s="96">
        <v>2.6626196016325339</v>
      </c>
      <c r="F3069" s="115">
        <v>0</v>
      </c>
      <c r="G3069" s="112">
        <f t="shared" si="47"/>
        <v>2.6626196016325339</v>
      </c>
    </row>
    <row r="3070" spans="1:7" x14ac:dyDescent="0.25">
      <c r="A3070" s="28">
        <f>IF('weather data'!E3070&lt;=5,5,'weather data'!E3070)</f>
        <v>6.0149999999999997</v>
      </c>
      <c r="B3070" s="4">
        <f>IF(A3070=5,0,1)*0.54+0.25*24.6*(Hilfstabelle!A3070-5)/1000</f>
        <v>0.54624225000000004</v>
      </c>
      <c r="C3070" s="3">
        <f>(1213.2+(17.25*('weather data'!E3070-5)))/1000</f>
        <v>1.23070875</v>
      </c>
      <c r="E3070" s="96">
        <v>2.5185200011693292</v>
      </c>
      <c r="F3070" s="115">
        <v>0</v>
      </c>
      <c r="G3070" s="112">
        <f t="shared" si="47"/>
        <v>2.5185200011693292</v>
      </c>
    </row>
    <row r="3071" spans="1:7" x14ac:dyDescent="0.25">
      <c r="A3071" s="28">
        <f>IF('weather data'!E3071&lt;=5,5,'weather data'!E3071)</f>
        <v>5.3979999999999997</v>
      </c>
      <c r="B3071" s="4">
        <f>IF(A3071=5,0,1)*0.54+0.25*24.6*(Hilfstabelle!A3071-5)/1000</f>
        <v>0.54244770000000009</v>
      </c>
      <c r="C3071" s="3">
        <f>(1213.2+(17.25*('weather data'!E3071-5)))/1000</f>
        <v>1.2200655</v>
      </c>
      <c r="E3071" s="96">
        <v>2.3166142117757178</v>
      </c>
      <c r="F3071" s="115">
        <v>0</v>
      </c>
      <c r="G3071" s="112">
        <f t="shared" si="47"/>
        <v>2.3166142117757178</v>
      </c>
    </row>
    <row r="3072" spans="1:7" x14ac:dyDescent="0.25">
      <c r="A3072" s="28">
        <f>IF('weather data'!E3072&lt;=5,5,'weather data'!E3072)</f>
        <v>5</v>
      </c>
      <c r="B3072" s="4">
        <f>IF(A3072=5,0,1)*0.54+0.25*24.6*(Hilfstabelle!A3072-5)/1000</f>
        <v>0</v>
      </c>
      <c r="C3072" s="3">
        <f>(1213.2+(17.25*('weather data'!E3072-5)))/1000</f>
        <v>1.2105952500000001</v>
      </c>
      <c r="E3072" s="96">
        <v>2.0947465729672898</v>
      </c>
      <c r="F3072" s="115">
        <v>0</v>
      </c>
      <c r="G3072" s="112">
        <f t="shared" si="47"/>
        <v>2.0947465729672898</v>
      </c>
    </row>
    <row r="3073" spans="1:7" x14ac:dyDescent="0.25">
      <c r="A3073" s="28">
        <f>IF('weather data'!E3073&lt;=5,5,'weather data'!E3073)</f>
        <v>5</v>
      </c>
      <c r="B3073" s="4">
        <f>IF(A3073=5,0,1)*0.54+0.25*24.6*(Hilfstabelle!A3073-5)/1000</f>
        <v>0</v>
      </c>
      <c r="C3073" s="3">
        <f>(1213.2+(17.25*('weather data'!E3073-5)))/1000</f>
        <v>1.20162525</v>
      </c>
      <c r="E3073" s="96">
        <v>1.971232629713114</v>
      </c>
      <c r="F3073" s="115">
        <v>0</v>
      </c>
      <c r="G3073" s="112">
        <f t="shared" si="47"/>
        <v>1.971232629713114</v>
      </c>
    </row>
    <row r="3074" spans="1:7" x14ac:dyDescent="0.25">
      <c r="A3074" s="28">
        <f>IF('weather data'!E3074&lt;=5,5,'weather data'!E3074)</f>
        <v>5</v>
      </c>
      <c r="B3074" s="4">
        <f>IF(A3074=5,0,1)*0.54+0.25*24.6*(Hilfstabelle!A3074-5)/1000</f>
        <v>0</v>
      </c>
      <c r="C3074" s="3">
        <f>(1213.2+(17.25*('weather data'!E3074-5)))/1000</f>
        <v>1.193397</v>
      </c>
      <c r="E3074" s="96">
        <v>1.8701757670506061</v>
      </c>
      <c r="F3074" s="115">
        <v>0</v>
      </c>
      <c r="G3074" s="112">
        <f t="shared" ref="G3074:G3137" si="48">F3074+E3074</f>
        <v>1.8701757670506061</v>
      </c>
    </row>
    <row r="3075" spans="1:7" x14ac:dyDescent="0.25">
      <c r="A3075" s="28">
        <f>IF('weather data'!E3075&lt;=5,5,'weather data'!E3075)</f>
        <v>5</v>
      </c>
      <c r="B3075" s="4">
        <f>IF(A3075=5,0,1)*0.54+0.25*24.6*(Hilfstabelle!A3075-5)/1000</f>
        <v>0</v>
      </c>
      <c r="C3075" s="3">
        <f>(1213.2+(17.25*('weather data'!E3075-5)))/1000</f>
        <v>1.18899825</v>
      </c>
      <c r="E3075" s="96">
        <v>1.8512535972928119</v>
      </c>
      <c r="F3075" s="115">
        <v>0</v>
      </c>
      <c r="G3075" s="112">
        <f t="shared" si="48"/>
        <v>1.8512535972928119</v>
      </c>
    </row>
    <row r="3076" spans="1:7" x14ac:dyDescent="0.25">
      <c r="A3076" s="28">
        <f>IF('weather data'!E3076&lt;=5,5,'weather data'!E3076)</f>
        <v>5</v>
      </c>
      <c r="B3076" s="4">
        <f>IF(A3076=5,0,1)*0.54+0.25*24.6*(Hilfstabelle!A3076-5)/1000</f>
        <v>0</v>
      </c>
      <c r="C3076" s="3">
        <f>(1213.2+(17.25*('weather data'!E3076-5)))/1000</f>
        <v>1.1914995000000002</v>
      </c>
      <c r="E3076" s="96">
        <v>1.871839254501841</v>
      </c>
      <c r="F3076" s="115">
        <v>0</v>
      </c>
      <c r="G3076" s="112">
        <f t="shared" si="48"/>
        <v>1.871839254501841</v>
      </c>
    </row>
    <row r="3077" spans="1:7" x14ac:dyDescent="0.25">
      <c r="A3077" s="28">
        <f>IF('weather data'!E3077&lt;=5,5,'weather data'!E3077)</f>
        <v>5</v>
      </c>
      <c r="B3077" s="4">
        <f>IF(A3077=5,0,1)*0.54+0.25*24.6*(Hilfstabelle!A3077-5)/1000</f>
        <v>0</v>
      </c>
      <c r="C3077" s="3">
        <f>(1213.2+(17.25*('weather data'!E3077-5)))/1000</f>
        <v>1.1967607500000002</v>
      </c>
      <c r="E3077" s="96">
        <v>1.7689109684566939</v>
      </c>
      <c r="F3077" s="115">
        <v>0</v>
      </c>
      <c r="G3077" s="112">
        <f t="shared" si="48"/>
        <v>1.7689109684566939</v>
      </c>
    </row>
    <row r="3078" spans="1:7" x14ac:dyDescent="0.25">
      <c r="A3078" s="28">
        <f>IF('weather data'!E3078&lt;=5,5,'weather data'!E3078)</f>
        <v>5.2450000000000001</v>
      </c>
      <c r="B3078" s="4">
        <f>IF(A3078=5,0,1)*0.54+0.25*24.6*(Hilfstabelle!A3078-5)/1000</f>
        <v>0.54150675000000004</v>
      </c>
      <c r="C3078" s="3">
        <f>(1213.2+(17.25*('weather data'!E3078-5)))/1000</f>
        <v>1.2174262499999999</v>
      </c>
      <c r="E3078" s="96">
        <v>1.6763794789817641</v>
      </c>
      <c r="F3078" s="115">
        <v>0</v>
      </c>
      <c r="G3078" s="112">
        <f t="shared" si="48"/>
        <v>1.6763794789817641</v>
      </c>
    </row>
    <row r="3079" spans="1:7" x14ac:dyDescent="0.25">
      <c r="A3079" s="28">
        <f>IF('weather data'!E3079&lt;=5,5,'weather data'!E3079)</f>
        <v>6.51</v>
      </c>
      <c r="B3079" s="4">
        <f>IF(A3079=5,0,1)*0.54+0.25*24.6*(Hilfstabelle!A3079-5)/1000</f>
        <v>0.54928650000000001</v>
      </c>
      <c r="C3079" s="3">
        <f>(1213.2+(17.25*('weather data'!E3079-5)))/1000</f>
        <v>1.2392474999999998</v>
      </c>
      <c r="E3079" s="96">
        <v>1.711104779526289</v>
      </c>
      <c r="F3079" s="115">
        <v>0</v>
      </c>
      <c r="G3079" s="112">
        <f t="shared" si="48"/>
        <v>1.711104779526289</v>
      </c>
    </row>
    <row r="3080" spans="1:7" x14ac:dyDescent="0.25">
      <c r="A3080" s="28">
        <f>IF('weather data'!E3080&lt;=5,5,'weather data'!E3080)</f>
        <v>7.7779999999999996</v>
      </c>
      <c r="B3080" s="4">
        <f>IF(A3080=5,0,1)*0.54+0.25*24.6*(Hilfstabelle!A3080-5)/1000</f>
        <v>0.55708469999999999</v>
      </c>
      <c r="C3080" s="3">
        <f>(1213.2+(17.25*('weather data'!E3080-5)))/1000</f>
        <v>1.2611205000000001</v>
      </c>
      <c r="E3080" s="96">
        <v>1.9365073291685899</v>
      </c>
      <c r="F3080" s="115">
        <v>0</v>
      </c>
      <c r="G3080" s="112">
        <f t="shared" si="48"/>
        <v>1.9365073291685899</v>
      </c>
    </row>
    <row r="3081" spans="1:7" x14ac:dyDescent="0.25">
      <c r="A3081" s="28">
        <f>IF('weather data'!E3081&lt;=5,5,'weather data'!E3081)</f>
        <v>10.026999999999999</v>
      </c>
      <c r="B3081" s="4">
        <f>IF(A3081=5,0,1)*0.54+0.25*24.6*(Hilfstabelle!A3081-5)/1000</f>
        <v>0.57091605000000001</v>
      </c>
      <c r="C3081" s="3">
        <f>(1213.2+(17.25*('weather data'!E3081-5)))/1000</f>
        <v>1.29991575</v>
      </c>
      <c r="E3081" s="96">
        <v>2.1305115531688359</v>
      </c>
      <c r="F3081" s="115">
        <v>0</v>
      </c>
      <c r="G3081" s="112">
        <f t="shared" si="48"/>
        <v>2.1305115531688359</v>
      </c>
    </row>
    <row r="3082" spans="1:7" x14ac:dyDescent="0.25">
      <c r="A3082" s="28">
        <f>IF('weather data'!E3082&lt;=5,5,'weather data'!E3082)</f>
        <v>12.516999999999999</v>
      </c>
      <c r="B3082" s="4">
        <f>IF(A3082=5,0,1)*0.54+0.25*24.6*(Hilfstabelle!A3082-5)/1000</f>
        <v>0.58622954999999999</v>
      </c>
      <c r="C3082" s="3">
        <f>(1213.2+(17.25*('weather data'!E3082-5)))/1000</f>
        <v>1.34286825</v>
      </c>
      <c r="E3082" s="96">
        <v>2.5438881848006578</v>
      </c>
      <c r="F3082" s="115">
        <v>0</v>
      </c>
      <c r="G3082" s="112">
        <f t="shared" si="48"/>
        <v>2.5438881848006578</v>
      </c>
    </row>
    <row r="3083" spans="1:7" x14ac:dyDescent="0.25">
      <c r="A3083" s="28">
        <f>IF('weather data'!E3083&lt;=5,5,'weather data'!E3083)</f>
        <v>14.657</v>
      </c>
      <c r="B3083" s="4">
        <f>IF(A3083=5,0,1)*0.54+0.25*24.6*(Hilfstabelle!A3083-5)/1000</f>
        <v>0.59939055000000008</v>
      </c>
      <c r="C3083" s="3">
        <f>(1213.2+(17.25*('weather data'!E3083-5)))/1000</f>
        <v>1.37978325</v>
      </c>
      <c r="E3083" s="96">
        <v>2.7539034755190381</v>
      </c>
      <c r="F3083" s="115">
        <v>0</v>
      </c>
      <c r="G3083" s="112">
        <f t="shared" si="48"/>
        <v>2.7539034755190381</v>
      </c>
    </row>
    <row r="3084" spans="1:7" x14ac:dyDescent="0.25">
      <c r="A3084" s="28">
        <f>IF('weather data'!E3084&lt;=5,5,'weather data'!E3084)</f>
        <v>15.983000000000001</v>
      </c>
      <c r="B3084" s="4">
        <f>IF(A3084=5,0,1)*0.54+0.25*24.6*(Hilfstabelle!A3084-5)/1000</f>
        <v>0.60754545000000004</v>
      </c>
      <c r="C3084" s="3">
        <f>(1213.2+(17.25*('weather data'!E3084-5)))/1000</f>
        <v>1.40265675</v>
      </c>
      <c r="E3084" s="96">
        <v>2.785301801161093</v>
      </c>
      <c r="F3084" s="115">
        <v>0</v>
      </c>
      <c r="G3084" s="112">
        <f t="shared" si="48"/>
        <v>2.785301801161093</v>
      </c>
    </row>
    <row r="3085" spans="1:7" x14ac:dyDescent="0.25">
      <c r="A3085" s="28">
        <f>IF('weather data'!E3085&lt;=5,5,'weather data'!E3085)</f>
        <v>16.670000000000002</v>
      </c>
      <c r="B3085" s="4">
        <f>IF(A3085=5,0,1)*0.54+0.25*24.6*(Hilfstabelle!A3085-5)/1000</f>
        <v>0.61177049999999999</v>
      </c>
      <c r="C3085" s="3">
        <f>(1213.2+(17.25*('weather data'!E3085-5)))/1000</f>
        <v>1.4145075000000003</v>
      </c>
      <c r="E3085" s="96">
        <v>2.909231616278078</v>
      </c>
      <c r="F3085" s="115">
        <v>0</v>
      </c>
      <c r="G3085" s="112">
        <f t="shared" si="48"/>
        <v>2.909231616278078</v>
      </c>
    </row>
    <row r="3086" spans="1:7" x14ac:dyDescent="0.25">
      <c r="A3086" s="28">
        <f>IF('weather data'!E3086&lt;=5,5,'weather data'!E3086)</f>
        <v>17.120999999999999</v>
      </c>
      <c r="B3086" s="4">
        <f>IF(A3086=5,0,1)*0.54+0.25*24.6*(Hilfstabelle!A3086-5)/1000</f>
        <v>0.61454415000000007</v>
      </c>
      <c r="C3086" s="3">
        <f>(1213.2+(17.25*('weather data'!E3086-5)))/1000</f>
        <v>1.4222872500000001</v>
      </c>
      <c r="E3086" s="96">
        <v>2.898211011913649</v>
      </c>
      <c r="F3086" s="115">
        <v>0</v>
      </c>
      <c r="G3086" s="112">
        <f t="shared" si="48"/>
        <v>2.898211011913649</v>
      </c>
    </row>
    <row r="3087" spans="1:7" x14ac:dyDescent="0.25">
      <c r="A3087" s="28">
        <f>IF('weather data'!E3087&lt;=5,5,'weather data'!E3087)</f>
        <v>17.457999999999998</v>
      </c>
      <c r="B3087" s="4">
        <f>IF(A3087=5,0,1)*0.54+0.25*24.6*(Hilfstabelle!A3087-5)/1000</f>
        <v>0.61661670000000002</v>
      </c>
      <c r="C3087" s="3">
        <f>(1213.2+(17.25*('weather data'!E3087-5)))/1000</f>
        <v>1.4281005</v>
      </c>
      <c r="E3087" s="96">
        <v>2.8173239345973609</v>
      </c>
      <c r="F3087" s="115">
        <v>0</v>
      </c>
      <c r="G3087" s="112">
        <f t="shared" si="48"/>
        <v>2.8173239345973609</v>
      </c>
    </row>
    <row r="3088" spans="1:7" x14ac:dyDescent="0.25">
      <c r="A3088" s="28">
        <f>IF('weather data'!E3088&lt;=5,5,'weather data'!E3088)</f>
        <v>17.800999999999998</v>
      </c>
      <c r="B3088" s="4">
        <f>IF(A3088=5,0,1)*0.54+0.25*24.6*(Hilfstabelle!A3088-5)/1000</f>
        <v>0.61872615000000009</v>
      </c>
      <c r="C3088" s="3">
        <f>(1213.2+(17.25*('weather data'!E3088-5)))/1000</f>
        <v>1.4340172500000001</v>
      </c>
      <c r="E3088" s="96">
        <v>2.7711621578255978</v>
      </c>
      <c r="F3088" s="115">
        <v>0</v>
      </c>
      <c r="G3088" s="112">
        <f t="shared" si="48"/>
        <v>2.7711621578255978</v>
      </c>
    </row>
    <row r="3089" spans="1:7" x14ac:dyDescent="0.25">
      <c r="A3089" s="28">
        <f>IF('weather data'!E3089&lt;=5,5,'weather data'!E3089)</f>
        <v>17.887</v>
      </c>
      <c r="B3089" s="4">
        <f>IF(A3089=5,0,1)*0.54+0.25*24.6*(Hilfstabelle!A3089-5)/1000</f>
        <v>0.61925505000000003</v>
      </c>
      <c r="C3089" s="3">
        <f>(1213.2+(17.25*('weather data'!E3089-5)))/1000</f>
        <v>1.4355007500000001</v>
      </c>
      <c r="E3089" s="96">
        <v>2.7755288123850899</v>
      </c>
      <c r="F3089" s="115">
        <v>0</v>
      </c>
      <c r="G3089" s="112">
        <f t="shared" si="48"/>
        <v>2.7755288123850899</v>
      </c>
    </row>
    <row r="3090" spans="1:7" x14ac:dyDescent="0.25">
      <c r="A3090" s="28">
        <f>IF('weather data'!E3090&lt;=5,5,'weather data'!E3090)</f>
        <v>17.466999999999999</v>
      </c>
      <c r="B3090" s="4">
        <f>IF(A3090=5,0,1)*0.54+0.25*24.6*(Hilfstabelle!A3090-5)/1000</f>
        <v>0.61667205000000003</v>
      </c>
      <c r="C3090" s="3">
        <f>(1213.2+(17.25*('weather data'!E3090-5)))/1000</f>
        <v>1.4282557499999999</v>
      </c>
      <c r="E3090" s="96">
        <v>2.7684589907173418</v>
      </c>
      <c r="F3090" s="115">
        <v>0</v>
      </c>
      <c r="G3090" s="112">
        <f t="shared" si="48"/>
        <v>2.7684589907173418</v>
      </c>
    </row>
    <row r="3091" spans="1:7" x14ac:dyDescent="0.25">
      <c r="A3091" s="28">
        <f>IF('weather data'!E3091&lt;=5,5,'weather data'!E3091)</f>
        <v>16.068000000000001</v>
      </c>
      <c r="B3091" s="4">
        <f>IF(A3091=5,0,1)*0.54+0.25*24.6*(Hilfstabelle!A3091-5)/1000</f>
        <v>0.60806820000000006</v>
      </c>
      <c r="C3091" s="3">
        <f>(1213.2+(17.25*('weather data'!E3091-5)))/1000</f>
        <v>1.404123</v>
      </c>
      <c r="E3091" s="96">
        <v>2.8092144332725919</v>
      </c>
      <c r="F3091" s="115">
        <v>0</v>
      </c>
      <c r="G3091" s="112">
        <f t="shared" si="48"/>
        <v>2.8092144332725919</v>
      </c>
    </row>
    <row r="3092" spans="1:7" x14ac:dyDescent="0.25">
      <c r="A3092" s="28">
        <f>IF('weather data'!E3092&lt;=5,5,'weather data'!E3092)</f>
        <v>13.903</v>
      </c>
      <c r="B3092" s="4">
        <f>IF(A3092=5,0,1)*0.54+0.25*24.6*(Hilfstabelle!A3092-5)/1000</f>
        <v>0.59475345000000002</v>
      </c>
      <c r="C3092" s="3">
        <f>(1213.2+(17.25*('weather data'!E3092-5)))/1000</f>
        <v>1.3667767500000001</v>
      </c>
      <c r="E3092" s="96">
        <v>2.8557920819071629</v>
      </c>
      <c r="F3092" s="115">
        <v>0</v>
      </c>
      <c r="G3092" s="112">
        <f t="shared" si="48"/>
        <v>2.8557920819071629</v>
      </c>
    </row>
    <row r="3093" spans="1:7" x14ac:dyDescent="0.25">
      <c r="A3093" s="28">
        <f>IF('weather data'!E3093&lt;=5,5,'weather data'!E3093)</f>
        <v>13.177</v>
      </c>
      <c r="B3093" s="4">
        <f>IF(A3093=5,0,1)*0.54+0.25*24.6*(Hilfstabelle!A3093-5)/1000</f>
        <v>0.59028855000000002</v>
      </c>
      <c r="C3093" s="3">
        <f>(1213.2+(17.25*('weather data'!E3093-5)))/1000</f>
        <v>1.35425325</v>
      </c>
      <c r="E3093" s="96">
        <v>2.6626196016325339</v>
      </c>
      <c r="F3093" s="115">
        <v>0</v>
      </c>
      <c r="G3093" s="112">
        <f t="shared" si="48"/>
        <v>2.6626196016325339</v>
      </c>
    </row>
    <row r="3094" spans="1:7" x14ac:dyDescent="0.25">
      <c r="A3094" s="28">
        <f>IF('weather data'!E3094&lt;=5,5,'weather data'!E3094)</f>
        <v>13.11</v>
      </c>
      <c r="B3094" s="4">
        <f>IF(A3094=5,0,1)*0.54+0.25*24.6*(Hilfstabelle!A3094-5)/1000</f>
        <v>0.58987650000000003</v>
      </c>
      <c r="C3094" s="3">
        <f>(1213.2+(17.25*('weather data'!E3094-5)))/1000</f>
        <v>1.3530975000000001</v>
      </c>
      <c r="E3094" s="96">
        <v>2.5185200011693292</v>
      </c>
      <c r="F3094" s="115">
        <v>0</v>
      </c>
      <c r="G3094" s="112">
        <f t="shared" si="48"/>
        <v>2.5185200011693292</v>
      </c>
    </row>
    <row r="3095" spans="1:7" x14ac:dyDescent="0.25">
      <c r="A3095" s="28">
        <f>IF('weather data'!E3095&lt;=5,5,'weather data'!E3095)</f>
        <v>12.795</v>
      </c>
      <c r="B3095" s="4">
        <f>IF(A3095=5,0,1)*0.54+0.25*24.6*(Hilfstabelle!A3095-5)/1000</f>
        <v>0.58793925000000002</v>
      </c>
      <c r="C3095" s="3">
        <f>(1213.2+(17.25*('weather data'!E3095-5)))/1000</f>
        <v>1.3476637500000002</v>
      </c>
      <c r="E3095" s="96">
        <v>2.3166142117757178</v>
      </c>
      <c r="F3095" s="115">
        <v>0</v>
      </c>
      <c r="G3095" s="112">
        <f t="shared" si="48"/>
        <v>2.3166142117757178</v>
      </c>
    </row>
    <row r="3096" spans="1:7" x14ac:dyDescent="0.25">
      <c r="A3096" s="28">
        <f>IF('weather data'!E3096&lt;=5,5,'weather data'!E3096)</f>
        <v>12.445</v>
      </c>
      <c r="B3096" s="4">
        <f>IF(A3096=5,0,1)*0.54+0.25*24.6*(Hilfstabelle!A3096-5)/1000</f>
        <v>0.58578675000000002</v>
      </c>
      <c r="C3096" s="3">
        <f>(1213.2+(17.25*('weather data'!E3096-5)))/1000</f>
        <v>1.34162625</v>
      </c>
      <c r="E3096" s="96">
        <v>2.0947465729672898</v>
      </c>
      <c r="F3096" s="115">
        <v>0</v>
      </c>
      <c r="G3096" s="112">
        <f t="shared" si="48"/>
        <v>2.0947465729672898</v>
      </c>
    </row>
    <row r="3097" spans="1:7" x14ac:dyDescent="0.25">
      <c r="A3097" s="28">
        <f>IF('weather data'!E3097&lt;=5,5,'weather data'!E3097)</f>
        <v>12.087999999999999</v>
      </c>
      <c r="B3097" s="4">
        <f>IF(A3097=5,0,1)*0.54+0.25*24.6*(Hilfstabelle!A3097-5)/1000</f>
        <v>0.58359120000000009</v>
      </c>
      <c r="C3097" s="3">
        <f>(1213.2+(17.25*('weather data'!E3097-5)))/1000</f>
        <v>1.3354680000000001</v>
      </c>
      <c r="E3097" s="96">
        <v>1.971232629713114</v>
      </c>
      <c r="F3097" s="115">
        <v>0</v>
      </c>
      <c r="G3097" s="112">
        <f t="shared" si="48"/>
        <v>1.971232629713114</v>
      </c>
    </row>
    <row r="3098" spans="1:7" x14ac:dyDescent="0.25">
      <c r="A3098" s="28">
        <f>IF('weather data'!E3098&lt;=5,5,'weather data'!E3098)</f>
        <v>11.557</v>
      </c>
      <c r="B3098" s="4">
        <f>IF(A3098=5,0,1)*0.54+0.25*24.6*(Hilfstabelle!A3098-5)/1000</f>
        <v>0.58032555000000008</v>
      </c>
      <c r="C3098" s="3">
        <f>(1213.2+(17.25*('weather data'!E3098-5)))/1000</f>
        <v>1.3263082500000001</v>
      </c>
      <c r="E3098" s="96">
        <v>1.8701757670506061</v>
      </c>
      <c r="F3098" s="115">
        <v>0</v>
      </c>
      <c r="G3098" s="112">
        <f t="shared" si="48"/>
        <v>1.8701757670506061</v>
      </c>
    </row>
    <row r="3099" spans="1:7" x14ac:dyDescent="0.25">
      <c r="A3099" s="28">
        <f>IF('weather data'!E3099&lt;=5,5,'weather data'!E3099)</f>
        <v>11.057</v>
      </c>
      <c r="B3099" s="4">
        <f>IF(A3099=5,0,1)*0.54+0.25*24.6*(Hilfstabelle!A3099-5)/1000</f>
        <v>0.57725055000000003</v>
      </c>
      <c r="C3099" s="3">
        <f>(1213.2+(17.25*('weather data'!E3099-5)))/1000</f>
        <v>1.31768325</v>
      </c>
      <c r="E3099" s="96">
        <v>1.8512535972928119</v>
      </c>
      <c r="F3099" s="115">
        <v>0</v>
      </c>
      <c r="G3099" s="112">
        <f t="shared" si="48"/>
        <v>1.8512535972928119</v>
      </c>
    </row>
    <row r="3100" spans="1:7" x14ac:dyDescent="0.25">
      <c r="A3100" s="28">
        <f>IF('weather data'!E3100&lt;=5,5,'weather data'!E3100)</f>
        <v>10.618</v>
      </c>
      <c r="B3100" s="4">
        <f>IF(A3100=5,0,1)*0.54+0.25*24.6*(Hilfstabelle!A3100-5)/1000</f>
        <v>0.57455070000000008</v>
      </c>
      <c r="C3100" s="3">
        <f>(1213.2+(17.25*('weather data'!E3100-5)))/1000</f>
        <v>1.3101105</v>
      </c>
      <c r="E3100" s="96">
        <v>1.871839254501841</v>
      </c>
      <c r="F3100" s="115">
        <v>0</v>
      </c>
      <c r="G3100" s="112">
        <f t="shared" si="48"/>
        <v>1.871839254501841</v>
      </c>
    </row>
    <row r="3101" spans="1:7" x14ac:dyDescent="0.25">
      <c r="A3101" s="28">
        <f>IF('weather data'!E3101&lt;=5,5,'weather data'!E3101)</f>
        <v>10.191000000000001</v>
      </c>
      <c r="B3101" s="4">
        <f>IF(A3101=5,0,1)*0.54+0.25*24.6*(Hilfstabelle!A3101-5)/1000</f>
        <v>0.57192465000000003</v>
      </c>
      <c r="C3101" s="3">
        <f>(1213.2+(17.25*('weather data'!E3101-5)))/1000</f>
        <v>1.30274475</v>
      </c>
      <c r="E3101" s="96">
        <v>1.7689109684566939</v>
      </c>
      <c r="F3101" s="115">
        <v>0</v>
      </c>
      <c r="G3101" s="112">
        <f t="shared" si="48"/>
        <v>1.7689109684566939</v>
      </c>
    </row>
    <row r="3102" spans="1:7" x14ac:dyDescent="0.25">
      <c r="A3102" s="28">
        <f>IF('weather data'!E3102&lt;=5,5,'weather data'!E3102)</f>
        <v>10.92</v>
      </c>
      <c r="B3102" s="4">
        <f>IF(A3102=5,0,1)*0.54+0.25*24.6*(Hilfstabelle!A3102-5)/1000</f>
        <v>0.57640800000000003</v>
      </c>
      <c r="C3102" s="3">
        <f>(1213.2+(17.25*('weather data'!E3102-5)))/1000</f>
        <v>1.3153200000000003</v>
      </c>
      <c r="E3102" s="96">
        <v>1.6763794789817641</v>
      </c>
      <c r="F3102" s="115">
        <v>0</v>
      </c>
      <c r="G3102" s="112">
        <f t="shared" si="48"/>
        <v>1.6763794789817641</v>
      </c>
    </row>
    <row r="3103" spans="1:7" x14ac:dyDescent="0.25">
      <c r="A3103" s="28">
        <f>IF('weather data'!E3103&lt;=5,5,'weather data'!E3103)</f>
        <v>12.366</v>
      </c>
      <c r="B3103" s="4">
        <f>IF(A3103=5,0,1)*0.54+0.25*24.6*(Hilfstabelle!A3103-5)/1000</f>
        <v>0.58530090000000001</v>
      </c>
      <c r="C3103" s="3">
        <f>(1213.2+(17.25*('weather data'!E3103-5)))/1000</f>
        <v>1.3402635000000001</v>
      </c>
      <c r="E3103" s="96">
        <v>1.711104779526289</v>
      </c>
      <c r="F3103" s="115">
        <v>0</v>
      </c>
      <c r="G3103" s="112">
        <f t="shared" si="48"/>
        <v>1.711104779526289</v>
      </c>
    </row>
    <row r="3104" spans="1:7" x14ac:dyDescent="0.25">
      <c r="A3104" s="28">
        <f>IF('weather data'!E3104&lt;=5,5,'weather data'!E3104)</f>
        <v>14.08</v>
      </c>
      <c r="B3104" s="4">
        <f>IF(A3104=5,0,1)*0.54+0.25*24.6*(Hilfstabelle!A3104-5)/1000</f>
        <v>0.59584199999999998</v>
      </c>
      <c r="C3104" s="3">
        <f>(1213.2+(17.25*('weather data'!E3104-5)))/1000</f>
        <v>1.3698299999999999</v>
      </c>
      <c r="E3104" s="96">
        <v>1.9365073291685899</v>
      </c>
      <c r="F3104" s="115">
        <v>0</v>
      </c>
      <c r="G3104" s="112">
        <f t="shared" si="48"/>
        <v>1.9365073291685899</v>
      </c>
    </row>
    <row r="3105" spans="1:7" x14ac:dyDescent="0.25">
      <c r="A3105" s="28">
        <f>IF('weather data'!E3105&lt;=5,5,'weather data'!E3105)</f>
        <v>15.565</v>
      </c>
      <c r="B3105" s="4">
        <f>IF(A3105=5,0,1)*0.54+0.25*24.6*(Hilfstabelle!A3105-5)/1000</f>
        <v>0.60497475000000001</v>
      </c>
      <c r="C3105" s="3">
        <f>(1213.2+(17.25*('weather data'!E3105-5)))/1000</f>
        <v>1.39544625</v>
      </c>
      <c r="E3105" s="96">
        <v>2.1305115531688359</v>
      </c>
      <c r="F3105" s="115">
        <v>0</v>
      </c>
      <c r="G3105" s="112">
        <f t="shared" si="48"/>
        <v>2.1305115531688359</v>
      </c>
    </row>
    <row r="3106" spans="1:7" x14ac:dyDescent="0.25">
      <c r="A3106" s="28">
        <f>IF('weather data'!E3106&lt;=5,5,'weather data'!E3106)</f>
        <v>17.062999999999999</v>
      </c>
      <c r="B3106" s="4">
        <f>IF(A3106=5,0,1)*0.54+0.25*24.6*(Hilfstabelle!A3106-5)/1000</f>
        <v>0.61418745000000008</v>
      </c>
      <c r="C3106" s="3">
        <f>(1213.2+(17.25*('weather data'!E3106-5)))/1000</f>
        <v>1.4212867499999999</v>
      </c>
      <c r="E3106" s="96">
        <v>2.5438881848006578</v>
      </c>
      <c r="F3106" s="115">
        <v>0</v>
      </c>
      <c r="G3106" s="112">
        <f t="shared" si="48"/>
        <v>2.5438881848006578</v>
      </c>
    </row>
    <row r="3107" spans="1:7" x14ac:dyDescent="0.25">
      <c r="A3107" s="28">
        <f>IF('weather data'!E3107&lt;=5,5,'weather data'!E3107)</f>
        <v>18.251999999999999</v>
      </c>
      <c r="B3107" s="4">
        <f>IF(A3107=5,0,1)*0.54+0.25*24.6*(Hilfstabelle!A3107-5)/1000</f>
        <v>0.62149980000000005</v>
      </c>
      <c r="C3107" s="3">
        <f>(1213.2+(17.25*('weather data'!E3107-5)))/1000</f>
        <v>1.441797</v>
      </c>
      <c r="E3107" s="96">
        <v>2.7539034755190381</v>
      </c>
      <c r="F3107" s="115">
        <v>0</v>
      </c>
      <c r="G3107" s="112">
        <f t="shared" si="48"/>
        <v>2.7539034755190381</v>
      </c>
    </row>
    <row r="3108" spans="1:7" x14ac:dyDescent="0.25">
      <c r="A3108" s="28">
        <f>IF('weather data'!E3108&lt;=5,5,'weather data'!E3108)</f>
        <v>18.587</v>
      </c>
      <c r="B3108" s="4">
        <f>IF(A3108=5,0,1)*0.54+0.25*24.6*(Hilfstabelle!A3108-5)/1000</f>
        <v>0.62356005000000003</v>
      </c>
      <c r="C3108" s="3">
        <f>(1213.2+(17.25*('weather data'!E3108-5)))/1000</f>
        <v>1.4475757499999999</v>
      </c>
      <c r="E3108" s="96">
        <v>2.785301801161093</v>
      </c>
      <c r="F3108" s="115">
        <v>0</v>
      </c>
      <c r="G3108" s="112">
        <f t="shared" si="48"/>
        <v>2.785301801161093</v>
      </c>
    </row>
    <row r="3109" spans="1:7" x14ac:dyDescent="0.25">
      <c r="A3109" s="28">
        <f>IF('weather data'!E3109&lt;=5,5,'weather data'!E3109)</f>
        <v>18.125</v>
      </c>
      <c r="B3109" s="4">
        <f>IF(A3109=5,0,1)*0.54+0.25*24.6*(Hilfstabelle!A3109-5)/1000</f>
        <v>0.62071874999999999</v>
      </c>
      <c r="C3109" s="3">
        <f>(1213.2+(17.25*('weather data'!E3109-5)))/1000</f>
        <v>1.43960625</v>
      </c>
      <c r="E3109" s="96">
        <v>2.909231616278078</v>
      </c>
      <c r="F3109" s="115">
        <v>0</v>
      </c>
      <c r="G3109" s="112">
        <f t="shared" si="48"/>
        <v>2.909231616278078</v>
      </c>
    </row>
    <row r="3110" spans="1:7" x14ac:dyDescent="0.25">
      <c r="A3110" s="28">
        <f>IF('weather data'!E3110&lt;=5,5,'weather data'!E3110)</f>
        <v>17.946000000000002</v>
      </c>
      <c r="B3110" s="4">
        <f>IF(A3110=5,0,1)*0.54+0.25*24.6*(Hilfstabelle!A3110-5)/1000</f>
        <v>0.61961790000000005</v>
      </c>
      <c r="C3110" s="3">
        <f>(1213.2+(17.25*('weather data'!E3110-5)))/1000</f>
        <v>1.4365185</v>
      </c>
      <c r="E3110" s="96">
        <v>2.898211011913649</v>
      </c>
      <c r="F3110" s="115">
        <v>0</v>
      </c>
      <c r="G3110" s="112">
        <f t="shared" si="48"/>
        <v>2.898211011913649</v>
      </c>
    </row>
    <row r="3111" spans="1:7" x14ac:dyDescent="0.25">
      <c r="A3111" s="28">
        <f>IF('weather data'!E3111&lt;=5,5,'weather data'!E3111)</f>
        <v>18.632000000000001</v>
      </c>
      <c r="B3111" s="4">
        <f>IF(A3111=5,0,1)*0.54+0.25*24.6*(Hilfstabelle!A3111-5)/1000</f>
        <v>0.62383680000000008</v>
      </c>
      <c r="C3111" s="3">
        <f>(1213.2+(17.25*('weather data'!E3111-5)))/1000</f>
        <v>1.4483520000000001</v>
      </c>
      <c r="E3111" s="96">
        <v>2.8173239345973609</v>
      </c>
      <c r="F3111" s="115">
        <v>0</v>
      </c>
      <c r="G3111" s="112">
        <f t="shared" si="48"/>
        <v>2.8173239345973609</v>
      </c>
    </row>
    <row r="3112" spans="1:7" x14ac:dyDescent="0.25">
      <c r="A3112" s="28">
        <f>IF('weather data'!E3112&lt;=5,5,'weather data'!E3112)</f>
        <v>18.294</v>
      </c>
      <c r="B3112" s="4">
        <f>IF(A3112=5,0,1)*0.54+0.25*24.6*(Hilfstabelle!A3112-5)/1000</f>
        <v>0.62175810000000009</v>
      </c>
      <c r="C3112" s="3">
        <f>(1213.2+(17.25*('weather data'!E3112-5)))/1000</f>
        <v>1.4425215</v>
      </c>
      <c r="E3112" s="96">
        <v>2.7711621578255978</v>
      </c>
      <c r="F3112" s="115">
        <v>11</v>
      </c>
      <c r="G3112" s="112">
        <f t="shared" si="48"/>
        <v>13.771162157825598</v>
      </c>
    </row>
    <row r="3113" spans="1:7" x14ac:dyDescent="0.25">
      <c r="A3113" s="28">
        <f>IF('weather data'!E3113&lt;=5,5,'weather data'!E3113)</f>
        <v>18.103999999999999</v>
      </c>
      <c r="B3113" s="4">
        <f>IF(A3113=5,0,1)*0.54+0.25*24.6*(Hilfstabelle!A3113-5)/1000</f>
        <v>0.62058960000000007</v>
      </c>
      <c r="C3113" s="3">
        <f>(1213.2+(17.25*('weather data'!E3113-5)))/1000</f>
        <v>1.4392440000000002</v>
      </c>
      <c r="E3113" s="96">
        <v>2.7755288123850899</v>
      </c>
      <c r="F3113" s="115">
        <v>11</v>
      </c>
      <c r="G3113" s="112">
        <f t="shared" si="48"/>
        <v>13.77552881238509</v>
      </c>
    </row>
    <row r="3114" spans="1:7" x14ac:dyDescent="0.25">
      <c r="A3114" s="28">
        <f>IF('weather data'!E3114&lt;=5,5,'weather data'!E3114)</f>
        <v>18.021999999999998</v>
      </c>
      <c r="B3114" s="4">
        <f>IF(A3114=5,0,1)*0.54+0.25*24.6*(Hilfstabelle!A3114-5)/1000</f>
        <v>0.62008530000000006</v>
      </c>
      <c r="C3114" s="3">
        <f>(1213.2+(17.25*('weather data'!E3114-5)))/1000</f>
        <v>1.4378295000000001</v>
      </c>
      <c r="E3114" s="96">
        <v>2.7684589907173418</v>
      </c>
      <c r="F3114" s="115">
        <v>11</v>
      </c>
      <c r="G3114" s="112">
        <f t="shared" si="48"/>
        <v>13.768458990717342</v>
      </c>
    </row>
    <row r="3115" spans="1:7" x14ac:dyDescent="0.25">
      <c r="A3115" s="28">
        <f>IF('weather data'!E3115&lt;=5,5,'weather data'!E3115)</f>
        <v>17.254000000000001</v>
      </c>
      <c r="B3115" s="4">
        <f>IF(A3115=5,0,1)*0.54+0.25*24.6*(Hilfstabelle!A3115-5)/1000</f>
        <v>0.61536210000000002</v>
      </c>
      <c r="C3115" s="3">
        <f>(1213.2+(17.25*('weather data'!E3115-5)))/1000</f>
        <v>1.4245814999999999</v>
      </c>
      <c r="E3115" s="96">
        <v>2.8092144332725919</v>
      </c>
      <c r="F3115" s="115">
        <f>11/6</f>
        <v>1.8333333333333333</v>
      </c>
      <c r="G3115" s="112">
        <f t="shared" si="48"/>
        <v>4.6425477666059249</v>
      </c>
    </row>
    <row r="3116" spans="1:7" x14ac:dyDescent="0.25">
      <c r="A3116" s="28">
        <f>IF('weather data'!E3116&lt;=5,5,'weather data'!E3116)</f>
        <v>15.022</v>
      </c>
      <c r="B3116" s="4">
        <f>IF(A3116=5,0,1)*0.54+0.25*24.6*(Hilfstabelle!A3116-5)/1000</f>
        <v>0.6016353000000001</v>
      </c>
      <c r="C3116" s="3">
        <f>(1213.2+(17.25*('weather data'!E3116-5)))/1000</f>
        <v>1.3860795000000001</v>
      </c>
      <c r="E3116" s="96">
        <v>2.8557920819071629</v>
      </c>
      <c r="F3116" s="115">
        <v>0</v>
      </c>
      <c r="G3116" s="112">
        <f t="shared" si="48"/>
        <v>2.8557920819071629</v>
      </c>
    </row>
    <row r="3117" spans="1:7" x14ac:dyDescent="0.25">
      <c r="A3117" s="28">
        <f>IF('weather data'!E3117&lt;=5,5,'weather data'!E3117)</f>
        <v>14.657</v>
      </c>
      <c r="B3117" s="4">
        <f>IF(A3117=5,0,1)*0.54+0.25*24.6*(Hilfstabelle!A3117-5)/1000</f>
        <v>0.59939055000000008</v>
      </c>
      <c r="C3117" s="3">
        <f>(1213.2+(17.25*('weather data'!E3117-5)))/1000</f>
        <v>1.37978325</v>
      </c>
      <c r="E3117" s="96">
        <v>2.6626196016325339</v>
      </c>
      <c r="F3117" s="115">
        <v>0</v>
      </c>
      <c r="G3117" s="112">
        <f t="shared" si="48"/>
        <v>2.6626196016325339</v>
      </c>
    </row>
    <row r="3118" spans="1:7" x14ac:dyDescent="0.25">
      <c r="A3118" s="28">
        <f>IF('weather data'!E3118&lt;=5,5,'weather data'!E3118)</f>
        <v>15.065</v>
      </c>
      <c r="B3118" s="4">
        <f>IF(A3118=5,0,1)*0.54+0.25*24.6*(Hilfstabelle!A3118-5)/1000</f>
        <v>0.60189975000000007</v>
      </c>
      <c r="C3118" s="3">
        <f>(1213.2+(17.25*('weather data'!E3118-5)))/1000</f>
        <v>1.3868212499999999</v>
      </c>
      <c r="E3118" s="96">
        <v>2.5185200011693292</v>
      </c>
      <c r="F3118" s="115">
        <v>0</v>
      </c>
      <c r="G3118" s="112">
        <f t="shared" si="48"/>
        <v>2.5185200011693292</v>
      </c>
    </row>
    <row r="3119" spans="1:7" x14ac:dyDescent="0.25">
      <c r="A3119" s="28">
        <f>IF('weather data'!E3119&lt;=5,5,'weather data'!E3119)</f>
        <v>14.087</v>
      </c>
      <c r="B3119" s="4">
        <f>IF(A3119=5,0,1)*0.54+0.25*24.6*(Hilfstabelle!A3119-5)/1000</f>
        <v>0.59588505000000003</v>
      </c>
      <c r="C3119" s="3">
        <f>(1213.2+(17.25*('weather data'!E3119-5)))/1000</f>
        <v>1.3699507499999999</v>
      </c>
      <c r="E3119" s="96">
        <v>2.3166142117757178</v>
      </c>
      <c r="F3119" s="115">
        <v>0</v>
      </c>
      <c r="G3119" s="112">
        <f t="shared" si="48"/>
        <v>2.3166142117757178</v>
      </c>
    </row>
    <row r="3120" spans="1:7" x14ac:dyDescent="0.25">
      <c r="A3120" s="28">
        <f>IF('weather data'!E3120&lt;=5,5,'weather data'!E3120)</f>
        <v>13.156000000000001</v>
      </c>
      <c r="B3120" s="4">
        <f>IF(A3120=5,0,1)*0.54+0.25*24.6*(Hilfstabelle!A3120-5)/1000</f>
        <v>0.5901594</v>
      </c>
      <c r="C3120" s="3">
        <f>(1213.2+(17.25*('weather data'!E3120-5)))/1000</f>
        <v>1.3538910000000002</v>
      </c>
      <c r="E3120" s="96">
        <v>2.0947465729672898</v>
      </c>
      <c r="F3120" s="115">
        <v>0</v>
      </c>
      <c r="G3120" s="112">
        <f t="shared" si="48"/>
        <v>2.0947465729672898</v>
      </c>
    </row>
    <row r="3121" spans="1:7" x14ac:dyDescent="0.25">
      <c r="A3121" s="28">
        <f>IF('weather data'!E3121&lt;=5,5,'weather data'!E3121)</f>
        <v>12.673999999999999</v>
      </c>
      <c r="B3121" s="4">
        <f>IF(A3121=5,0,1)*0.54+0.25*24.6*(Hilfstabelle!A3121-5)/1000</f>
        <v>0.58719510000000008</v>
      </c>
      <c r="C3121" s="3">
        <f>(1213.2+(17.25*('weather data'!E3121-5)))/1000</f>
        <v>1.3455765000000002</v>
      </c>
      <c r="E3121" s="96">
        <v>1.971232629713114</v>
      </c>
      <c r="F3121" s="115">
        <v>0</v>
      </c>
      <c r="G3121" s="112">
        <f t="shared" si="48"/>
        <v>1.971232629713114</v>
      </c>
    </row>
    <row r="3122" spans="1:7" x14ac:dyDescent="0.25">
      <c r="A3122" s="28">
        <f>IF('weather data'!E3122&lt;=5,5,'weather data'!E3122)</f>
        <v>12.648999999999999</v>
      </c>
      <c r="B3122" s="4">
        <f>IF(A3122=5,0,1)*0.54+0.25*24.6*(Hilfstabelle!A3122-5)/1000</f>
        <v>0.58704135000000002</v>
      </c>
      <c r="C3122" s="3">
        <f>(1213.2+(17.25*('weather data'!E3122-5)))/1000</f>
        <v>1.3451452500000001</v>
      </c>
      <c r="E3122" s="96">
        <v>1.8701757670506061</v>
      </c>
      <c r="F3122" s="115">
        <v>0</v>
      </c>
      <c r="G3122" s="112">
        <f t="shared" si="48"/>
        <v>1.8701757670506061</v>
      </c>
    </row>
    <row r="3123" spans="1:7" x14ac:dyDescent="0.25">
      <c r="A3123" s="28">
        <f>IF('weather data'!E3123&lt;=5,5,'weather data'!E3123)</f>
        <v>12.46</v>
      </c>
      <c r="B3123" s="4">
        <f>IF(A3123=5,0,1)*0.54+0.25*24.6*(Hilfstabelle!A3123-5)/1000</f>
        <v>0.58587900000000004</v>
      </c>
      <c r="C3123" s="3">
        <f>(1213.2+(17.25*('weather data'!E3123-5)))/1000</f>
        <v>1.341885</v>
      </c>
      <c r="E3123" s="96">
        <v>1.8512535972928119</v>
      </c>
      <c r="F3123" s="115">
        <v>0</v>
      </c>
      <c r="G3123" s="112">
        <f t="shared" si="48"/>
        <v>1.8512535972928119</v>
      </c>
    </row>
    <row r="3124" spans="1:7" x14ac:dyDescent="0.25">
      <c r="A3124" s="28">
        <f>IF('weather data'!E3124&lt;=5,5,'weather data'!E3124)</f>
        <v>12.121</v>
      </c>
      <c r="B3124" s="4">
        <f>IF(A3124=5,0,1)*0.54+0.25*24.6*(Hilfstabelle!A3124-5)/1000</f>
        <v>0.58379415000000001</v>
      </c>
      <c r="C3124" s="3">
        <f>(1213.2+(17.25*('weather data'!E3124-5)))/1000</f>
        <v>1.3360372500000002</v>
      </c>
      <c r="E3124" s="96">
        <v>1.871839254501841</v>
      </c>
      <c r="F3124" s="115">
        <v>0</v>
      </c>
      <c r="G3124" s="112">
        <f t="shared" si="48"/>
        <v>1.871839254501841</v>
      </c>
    </row>
    <row r="3125" spans="1:7" x14ac:dyDescent="0.25">
      <c r="A3125" s="28">
        <f>IF('weather data'!E3125&lt;=5,5,'weather data'!E3125)</f>
        <v>11.791</v>
      </c>
      <c r="B3125" s="4">
        <f>IF(A3125=5,0,1)*0.54+0.25*24.6*(Hilfstabelle!A3125-5)/1000</f>
        <v>0.58176464999999999</v>
      </c>
      <c r="C3125" s="3">
        <f>(1213.2+(17.25*('weather data'!E3125-5)))/1000</f>
        <v>1.3303447500000001</v>
      </c>
      <c r="E3125" s="96">
        <v>1.7689109684566939</v>
      </c>
      <c r="F3125" s="115">
        <v>0</v>
      </c>
      <c r="G3125" s="112">
        <f t="shared" si="48"/>
        <v>1.7689109684566939</v>
      </c>
    </row>
    <row r="3126" spans="1:7" x14ac:dyDescent="0.25">
      <c r="A3126" s="28">
        <f>IF('weather data'!E3126&lt;=5,5,'weather data'!E3126)</f>
        <v>12.592000000000001</v>
      </c>
      <c r="B3126" s="4">
        <f>IF(A3126=5,0,1)*0.54+0.25*24.6*(Hilfstabelle!A3126-5)/1000</f>
        <v>0.58669080000000007</v>
      </c>
      <c r="C3126" s="3">
        <f>(1213.2+(17.25*('weather data'!E3126-5)))/1000</f>
        <v>1.3441620000000001</v>
      </c>
      <c r="E3126" s="96">
        <v>1.6763794789817641</v>
      </c>
      <c r="F3126" s="115">
        <v>0</v>
      </c>
      <c r="G3126" s="112">
        <f t="shared" si="48"/>
        <v>1.6763794789817641</v>
      </c>
    </row>
    <row r="3127" spans="1:7" x14ac:dyDescent="0.25">
      <c r="A3127" s="28">
        <f>IF('weather data'!E3127&lt;=5,5,'weather data'!E3127)</f>
        <v>13.175000000000001</v>
      </c>
      <c r="B3127" s="4">
        <f>IF(A3127=5,0,1)*0.54+0.25*24.6*(Hilfstabelle!A3127-5)/1000</f>
        <v>0.59027625000000006</v>
      </c>
      <c r="C3127" s="3">
        <f>(1213.2+(17.25*('weather data'!E3127-5)))/1000</f>
        <v>1.35421875</v>
      </c>
      <c r="E3127" s="96">
        <v>1.711104779526289</v>
      </c>
      <c r="F3127" s="115">
        <v>0</v>
      </c>
      <c r="G3127" s="112">
        <f t="shared" si="48"/>
        <v>1.711104779526289</v>
      </c>
    </row>
    <row r="3128" spans="1:7" x14ac:dyDescent="0.25">
      <c r="A3128" s="28">
        <f>IF('weather data'!E3128&lt;=5,5,'weather data'!E3128)</f>
        <v>13.727</v>
      </c>
      <c r="B3128" s="4">
        <f>IF(A3128=5,0,1)*0.54+0.25*24.6*(Hilfstabelle!A3128-5)/1000</f>
        <v>0.59367105000000009</v>
      </c>
      <c r="C3128" s="3">
        <f>(1213.2+(17.25*('weather data'!E3128-5)))/1000</f>
        <v>1.3637407499999998</v>
      </c>
      <c r="E3128" s="96">
        <v>1.9365073291685899</v>
      </c>
      <c r="F3128" s="115">
        <v>0</v>
      </c>
      <c r="G3128" s="112">
        <f t="shared" si="48"/>
        <v>1.9365073291685899</v>
      </c>
    </row>
    <row r="3129" spans="1:7" x14ac:dyDescent="0.25">
      <c r="A3129" s="28">
        <f>IF('weather data'!E3129&lt;=5,5,'weather data'!E3129)</f>
        <v>14.628</v>
      </c>
      <c r="B3129" s="4">
        <f>IF(A3129=5,0,1)*0.54+0.25*24.6*(Hilfstabelle!A3129-5)/1000</f>
        <v>0.59921220000000008</v>
      </c>
      <c r="C3129" s="3">
        <f>(1213.2+(17.25*('weather data'!E3129-5)))/1000</f>
        <v>1.379283</v>
      </c>
      <c r="E3129" s="96">
        <v>2.1305115531688359</v>
      </c>
      <c r="F3129" s="115">
        <v>0</v>
      </c>
      <c r="G3129" s="112">
        <f t="shared" si="48"/>
        <v>2.1305115531688359</v>
      </c>
    </row>
    <row r="3130" spans="1:7" x14ac:dyDescent="0.25">
      <c r="A3130" s="28">
        <f>IF('weather data'!E3130&lt;=5,5,'weather data'!E3130)</f>
        <v>15.846</v>
      </c>
      <c r="B3130" s="4">
        <f>IF(A3130=5,0,1)*0.54+0.25*24.6*(Hilfstabelle!A3130-5)/1000</f>
        <v>0.60670290000000004</v>
      </c>
      <c r="C3130" s="3">
        <f>(1213.2+(17.25*('weather data'!E3130-5)))/1000</f>
        <v>1.4002935000000001</v>
      </c>
      <c r="E3130" s="96">
        <v>2.5438881848006578</v>
      </c>
      <c r="F3130" s="115">
        <v>0</v>
      </c>
      <c r="G3130" s="112">
        <f t="shared" si="48"/>
        <v>2.5438881848006578</v>
      </c>
    </row>
    <row r="3131" spans="1:7" x14ac:dyDescent="0.25">
      <c r="A3131" s="28">
        <f>IF('weather data'!E3131&lt;=5,5,'weather data'!E3131)</f>
        <v>17.260000000000002</v>
      </c>
      <c r="B3131" s="4">
        <f>IF(A3131=5,0,1)*0.54+0.25*24.6*(Hilfstabelle!A3131-5)/1000</f>
        <v>0.61539900000000003</v>
      </c>
      <c r="C3131" s="3">
        <f>(1213.2+(17.25*('weather data'!E3131-5)))/1000</f>
        <v>1.424685</v>
      </c>
      <c r="E3131" s="96">
        <v>2.7539034755190381</v>
      </c>
      <c r="F3131" s="115">
        <v>0</v>
      </c>
      <c r="G3131" s="112">
        <f t="shared" si="48"/>
        <v>2.7539034755190381</v>
      </c>
    </row>
    <row r="3132" spans="1:7" x14ac:dyDescent="0.25">
      <c r="A3132" s="28">
        <f>IF('weather data'!E3132&lt;=5,5,'weather data'!E3132)</f>
        <v>18.228000000000002</v>
      </c>
      <c r="B3132" s="4">
        <f>IF(A3132=5,0,1)*0.54+0.25*24.6*(Hilfstabelle!A3132-5)/1000</f>
        <v>0.62135220000000002</v>
      </c>
      <c r="C3132" s="3">
        <f>(1213.2+(17.25*('weather data'!E3132-5)))/1000</f>
        <v>1.4413830000000001</v>
      </c>
      <c r="E3132" s="96">
        <v>2.785301801161093</v>
      </c>
      <c r="F3132" s="115">
        <v>0</v>
      </c>
      <c r="G3132" s="112">
        <f t="shared" si="48"/>
        <v>2.785301801161093</v>
      </c>
    </row>
    <row r="3133" spans="1:7" x14ac:dyDescent="0.25">
      <c r="A3133" s="28">
        <f>IF('weather data'!E3133&lt;=5,5,'weather data'!E3133)</f>
        <v>18.434000000000001</v>
      </c>
      <c r="B3133" s="4">
        <f>IF(A3133=5,0,1)*0.54+0.25*24.6*(Hilfstabelle!A3133-5)/1000</f>
        <v>0.62261910000000009</v>
      </c>
      <c r="C3133" s="3">
        <f>(1213.2+(17.25*('weather data'!E3133-5)))/1000</f>
        <v>1.4449365000000001</v>
      </c>
      <c r="E3133" s="96">
        <v>2.909231616278078</v>
      </c>
      <c r="F3133" s="115">
        <v>0</v>
      </c>
      <c r="G3133" s="112">
        <f t="shared" si="48"/>
        <v>2.909231616278078</v>
      </c>
    </row>
    <row r="3134" spans="1:7" x14ac:dyDescent="0.25">
      <c r="A3134" s="28">
        <f>IF('weather data'!E3134&lt;=5,5,'weather data'!E3134)</f>
        <v>18.533999999999999</v>
      </c>
      <c r="B3134" s="4">
        <f>IF(A3134=5,0,1)*0.54+0.25*24.6*(Hilfstabelle!A3134-5)/1000</f>
        <v>0.62323410000000001</v>
      </c>
      <c r="C3134" s="3">
        <f>(1213.2+(17.25*('weather data'!E3134-5)))/1000</f>
        <v>1.4466614999999998</v>
      </c>
      <c r="E3134" s="96">
        <v>2.898211011913649</v>
      </c>
      <c r="F3134" s="115">
        <v>0</v>
      </c>
      <c r="G3134" s="112">
        <f t="shared" si="48"/>
        <v>2.898211011913649</v>
      </c>
    </row>
    <row r="3135" spans="1:7" x14ac:dyDescent="0.25">
      <c r="A3135" s="28">
        <f>IF('weather data'!E3135&lt;=5,5,'weather data'!E3135)</f>
        <v>19.116</v>
      </c>
      <c r="B3135" s="4">
        <f>IF(A3135=5,0,1)*0.54+0.25*24.6*(Hilfstabelle!A3135-5)/1000</f>
        <v>0.62681340000000008</v>
      </c>
      <c r="C3135" s="3">
        <f>(1213.2+(17.25*('weather data'!E3135-5)))/1000</f>
        <v>1.456701</v>
      </c>
      <c r="E3135" s="96">
        <v>2.8173239345973609</v>
      </c>
      <c r="F3135" s="115">
        <v>0</v>
      </c>
      <c r="G3135" s="112">
        <f t="shared" si="48"/>
        <v>2.8173239345973609</v>
      </c>
    </row>
    <row r="3136" spans="1:7" x14ac:dyDescent="0.25">
      <c r="A3136" s="28">
        <f>IF('weather data'!E3136&lt;=5,5,'weather data'!E3136)</f>
        <v>20.146000000000001</v>
      </c>
      <c r="B3136" s="4">
        <f>IF(A3136=5,0,1)*0.54+0.25*24.6*(Hilfstabelle!A3136-5)/1000</f>
        <v>0.63314789999999999</v>
      </c>
      <c r="C3136" s="3">
        <f>(1213.2+(17.25*('weather data'!E3136-5)))/1000</f>
        <v>1.4744685</v>
      </c>
      <c r="E3136" s="96">
        <v>2.7711621578255978</v>
      </c>
      <c r="F3136" s="115">
        <v>0</v>
      </c>
      <c r="G3136" s="112">
        <f t="shared" si="48"/>
        <v>2.7711621578255978</v>
      </c>
    </row>
    <row r="3137" spans="1:7" x14ac:dyDescent="0.25">
      <c r="A3137" s="28">
        <f>IF('weather data'!E3137&lt;=5,5,'weather data'!E3137)</f>
        <v>21.021999999999998</v>
      </c>
      <c r="B3137" s="4">
        <f>IF(A3137=5,0,1)*0.54+0.25*24.6*(Hilfstabelle!A3137-5)/1000</f>
        <v>0.63853530000000003</v>
      </c>
      <c r="C3137" s="3">
        <f>(1213.2+(17.25*('weather data'!E3137-5)))/1000</f>
        <v>1.4895795000000001</v>
      </c>
      <c r="E3137" s="96">
        <v>2.7755288123850899</v>
      </c>
      <c r="F3137" s="115">
        <v>0</v>
      </c>
      <c r="G3137" s="112">
        <f t="shared" si="48"/>
        <v>2.7755288123850899</v>
      </c>
    </row>
    <row r="3138" spans="1:7" x14ac:dyDescent="0.25">
      <c r="A3138" s="28">
        <f>IF('weather data'!E3138&lt;=5,5,'weather data'!E3138)</f>
        <v>20.978000000000002</v>
      </c>
      <c r="B3138" s="4">
        <f>IF(A3138=5,0,1)*0.54+0.25*24.6*(Hilfstabelle!A3138-5)/1000</f>
        <v>0.63826470000000002</v>
      </c>
      <c r="C3138" s="3">
        <f>(1213.2+(17.25*('weather data'!E3138-5)))/1000</f>
        <v>1.4888205000000001</v>
      </c>
      <c r="E3138" s="96">
        <v>2.7684589907173418</v>
      </c>
      <c r="F3138" s="115">
        <v>0</v>
      </c>
      <c r="G3138" s="112">
        <f t="shared" ref="G3138:G3201" si="49">F3138+E3138</f>
        <v>2.7684589907173418</v>
      </c>
    </row>
    <row r="3139" spans="1:7" x14ac:dyDescent="0.25">
      <c r="A3139" s="28">
        <f>IF('weather data'!E3139&lt;=5,5,'weather data'!E3139)</f>
        <v>20.024000000000001</v>
      </c>
      <c r="B3139" s="4">
        <f>IF(A3139=5,0,1)*0.54+0.25*24.6*(Hilfstabelle!A3139-5)/1000</f>
        <v>0.6323976</v>
      </c>
      <c r="C3139" s="3">
        <f>(1213.2+(17.25*('weather data'!E3139-5)))/1000</f>
        <v>1.472364</v>
      </c>
      <c r="E3139" s="96">
        <v>2.8092144332725919</v>
      </c>
      <c r="F3139" s="115">
        <v>0</v>
      </c>
      <c r="G3139" s="112">
        <f t="shared" si="49"/>
        <v>2.8092144332725919</v>
      </c>
    </row>
    <row r="3140" spans="1:7" x14ac:dyDescent="0.25">
      <c r="A3140" s="28">
        <f>IF('weather data'!E3140&lt;=5,5,'weather data'!E3140)</f>
        <v>19.138999999999999</v>
      </c>
      <c r="B3140" s="4">
        <f>IF(A3140=5,0,1)*0.54+0.25*24.6*(Hilfstabelle!A3140-5)/1000</f>
        <v>0.62695485000000006</v>
      </c>
      <c r="C3140" s="3">
        <f>(1213.2+(17.25*('weather data'!E3140-5)))/1000</f>
        <v>1.4570977500000002</v>
      </c>
      <c r="E3140" s="96">
        <v>2.8557920819071629</v>
      </c>
      <c r="F3140" s="115">
        <v>0</v>
      </c>
      <c r="G3140" s="112">
        <f t="shared" si="49"/>
        <v>2.8557920819071629</v>
      </c>
    </row>
    <row r="3141" spans="1:7" x14ac:dyDescent="0.25">
      <c r="A3141" s="28">
        <f>IF('weather data'!E3141&lt;=5,5,'weather data'!E3141)</f>
        <v>18.582999999999998</v>
      </c>
      <c r="B3141" s="4">
        <f>IF(A3141=5,0,1)*0.54+0.25*24.6*(Hilfstabelle!A3141-5)/1000</f>
        <v>0.62353544999999999</v>
      </c>
      <c r="C3141" s="3">
        <f>(1213.2+(17.25*('weather data'!E3141-5)))/1000</f>
        <v>1.4475067500000001</v>
      </c>
      <c r="E3141" s="96">
        <v>2.6626196016325339</v>
      </c>
      <c r="F3141" s="115">
        <v>0</v>
      </c>
      <c r="G3141" s="112">
        <f t="shared" si="49"/>
        <v>2.6626196016325339</v>
      </c>
    </row>
    <row r="3142" spans="1:7" x14ac:dyDescent="0.25">
      <c r="A3142" s="28">
        <f>IF('weather data'!E3142&lt;=5,5,'weather data'!E3142)</f>
        <v>18.311</v>
      </c>
      <c r="B3142" s="4">
        <f>IF(A3142=5,0,1)*0.54+0.25*24.6*(Hilfstabelle!A3142-5)/1000</f>
        <v>0.62186265000000007</v>
      </c>
      <c r="C3142" s="3">
        <f>(1213.2+(17.25*('weather data'!E3142-5)))/1000</f>
        <v>1.4428147499999999</v>
      </c>
      <c r="E3142" s="96">
        <v>2.5185200011693292</v>
      </c>
      <c r="F3142" s="115">
        <v>0</v>
      </c>
      <c r="G3142" s="112">
        <f t="shared" si="49"/>
        <v>2.5185200011693292</v>
      </c>
    </row>
    <row r="3143" spans="1:7" x14ac:dyDescent="0.25">
      <c r="A3143" s="28">
        <f>IF('weather data'!E3143&lt;=5,5,'weather data'!E3143)</f>
        <v>18.131</v>
      </c>
      <c r="B3143" s="4">
        <f>IF(A3143=5,0,1)*0.54+0.25*24.6*(Hilfstabelle!A3143-5)/1000</f>
        <v>0.62075564999999999</v>
      </c>
      <c r="C3143" s="3">
        <f>(1213.2+(17.25*('weather data'!E3143-5)))/1000</f>
        <v>1.43970975</v>
      </c>
      <c r="E3143" s="96">
        <v>2.3166142117757178</v>
      </c>
      <c r="F3143" s="115">
        <v>0</v>
      </c>
      <c r="G3143" s="112">
        <f t="shared" si="49"/>
        <v>2.3166142117757178</v>
      </c>
    </row>
    <row r="3144" spans="1:7" x14ac:dyDescent="0.25">
      <c r="A3144" s="28">
        <f>IF('weather data'!E3144&lt;=5,5,'weather data'!E3144)</f>
        <v>18.100999999999999</v>
      </c>
      <c r="B3144" s="4">
        <f>IF(A3144=5,0,1)*0.54+0.25*24.6*(Hilfstabelle!A3144-5)/1000</f>
        <v>0.62057115000000007</v>
      </c>
      <c r="C3144" s="3">
        <f>(1213.2+(17.25*('weather data'!E3144-5)))/1000</f>
        <v>1.4391922500000001</v>
      </c>
      <c r="E3144" s="96">
        <v>2.0947465729672898</v>
      </c>
      <c r="F3144" s="115">
        <v>0</v>
      </c>
      <c r="G3144" s="112">
        <f t="shared" si="49"/>
        <v>2.0947465729672898</v>
      </c>
    </row>
    <row r="3145" spans="1:7" x14ac:dyDescent="0.25">
      <c r="A3145" s="28">
        <f>IF('weather data'!E3145&lt;=5,5,'weather data'!E3145)</f>
        <v>17.942</v>
      </c>
      <c r="B3145" s="4">
        <f>IF(A3145=5,0,1)*0.54+0.25*24.6*(Hilfstabelle!A3145-5)/1000</f>
        <v>0.61959330000000001</v>
      </c>
      <c r="C3145" s="3">
        <f>(1213.2+(17.25*('weather data'!E3145-5)))/1000</f>
        <v>1.4364495000000002</v>
      </c>
      <c r="E3145" s="96">
        <v>1.971232629713114</v>
      </c>
      <c r="F3145" s="115">
        <v>0</v>
      </c>
      <c r="G3145" s="112">
        <f t="shared" si="49"/>
        <v>1.971232629713114</v>
      </c>
    </row>
    <row r="3146" spans="1:7" x14ac:dyDescent="0.25">
      <c r="A3146" s="28">
        <f>IF('weather data'!E3146&lt;=5,5,'weather data'!E3146)</f>
        <v>17.715</v>
      </c>
      <c r="B3146" s="4">
        <f>IF(A3146=5,0,1)*0.54+0.25*24.6*(Hilfstabelle!A3146-5)/1000</f>
        <v>0.61819725000000003</v>
      </c>
      <c r="C3146" s="3">
        <f>(1213.2+(17.25*('weather data'!E3146-5)))/1000</f>
        <v>1.4325337500000002</v>
      </c>
      <c r="E3146" s="96">
        <v>1.8701757670506061</v>
      </c>
      <c r="F3146" s="115">
        <v>0</v>
      </c>
      <c r="G3146" s="112">
        <f t="shared" si="49"/>
        <v>1.8701757670506061</v>
      </c>
    </row>
    <row r="3147" spans="1:7" x14ac:dyDescent="0.25">
      <c r="A3147" s="28">
        <f>IF('weather data'!E3147&lt;=5,5,'weather data'!E3147)</f>
        <v>17.562000000000001</v>
      </c>
      <c r="B3147" s="4">
        <f>IF(A3147=5,0,1)*0.54+0.25*24.6*(Hilfstabelle!A3147-5)/1000</f>
        <v>0.61725630000000009</v>
      </c>
      <c r="C3147" s="3">
        <f>(1213.2+(17.25*('weather data'!E3147-5)))/1000</f>
        <v>1.4298945000000001</v>
      </c>
      <c r="E3147" s="96">
        <v>1.8512535972928119</v>
      </c>
      <c r="F3147" s="115">
        <v>0</v>
      </c>
      <c r="G3147" s="112">
        <f t="shared" si="49"/>
        <v>1.8512535972928119</v>
      </c>
    </row>
    <row r="3148" spans="1:7" x14ac:dyDescent="0.25">
      <c r="A3148" s="28">
        <f>IF('weather data'!E3148&lt;=5,5,'weather data'!E3148)</f>
        <v>17.295999999999999</v>
      </c>
      <c r="B3148" s="4">
        <f>IF(A3148=5,0,1)*0.54+0.25*24.6*(Hilfstabelle!A3148-5)/1000</f>
        <v>0.61562040000000007</v>
      </c>
      <c r="C3148" s="3">
        <f>(1213.2+(17.25*('weather data'!E3148-5)))/1000</f>
        <v>1.425306</v>
      </c>
      <c r="E3148" s="96">
        <v>1.871839254501841</v>
      </c>
      <c r="F3148" s="115">
        <v>0</v>
      </c>
      <c r="G3148" s="112">
        <f t="shared" si="49"/>
        <v>1.871839254501841</v>
      </c>
    </row>
    <row r="3149" spans="1:7" x14ac:dyDescent="0.25">
      <c r="A3149" s="28">
        <f>IF('weather data'!E3149&lt;=5,5,'weather data'!E3149)</f>
        <v>16.859000000000002</v>
      </c>
      <c r="B3149" s="4">
        <f>IF(A3149=5,0,1)*0.54+0.25*24.6*(Hilfstabelle!A3149-5)/1000</f>
        <v>0.61293285000000008</v>
      </c>
      <c r="C3149" s="3">
        <f>(1213.2+(17.25*('weather data'!E3149-5)))/1000</f>
        <v>1.4177677499999999</v>
      </c>
      <c r="E3149" s="96">
        <v>1.7689109684566939</v>
      </c>
      <c r="F3149" s="115">
        <v>0</v>
      </c>
      <c r="G3149" s="112">
        <f t="shared" si="49"/>
        <v>1.7689109684566939</v>
      </c>
    </row>
    <row r="3150" spans="1:7" x14ac:dyDescent="0.25">
      <c r="A3150" s="28">
        <f>IF('weather data'!E3150&lt;=5,5,'weather data'!E3150)</f>
        <v>16.969000000000001</v>
      </c>
      <c r="B3150" s="4">
        <f>IF(A3150=5,0,1)*0.54+0.25*24.6*(Hilfstabelle!A3150-5)/1000</f>
        <v>0.61360935000000005</v>
      </c>
      <c r="C3150" s="3">
        <f>(1213.2+(17.25*('weather data'!E3150-5)))/1000</f>
        <v>1.41966525</v>
      </c>
      <c r="E3150" s="96">
        <v>1.6763794789817641</v>
      </c>
      <c r="F3150" s="115">
        <v>0</v>
      </c>
      <c r="G3150" s="112">
        <f t="shared" si="49"/>
        <v>1.6763794789817641</v>
      </c>
    </row>
    <row r="3151" spans="1:7" x14ac:dyDescent="0.25">
      <c r="A3151" s="28">
        <f>IF('weather data'!E3151&lt;=5,5,'weather data'!E3151)</f>
        <v>17.687999999999999</v>
      </c>
      <c r="B3151" s="4">
        <f>IF(A3151=5,0,1)*0.54+0.25*24.6*(Hilfstabelle!A3151-5)/1000</f>
        <v>0.6180312</v>
      </c>
      <c r="C3151" s="3">
        <f>(1213.2+(17.25*('weather data'!E3151-5)))/1000</f>
        <v>1.4320679999999999</v>
      </c>
      <c r="E3151" s="96">
        <v>1.711104779526289</v>
      </c>
      <c r="F3151" s="115">
        <v>0</v>
      </c>
      <c r="G3151" s="112">
        <f t="shared" si="49"/>
        <v>1.711104779526289</v>
      </c>
    </row>
    <row r="3152" spans="1:7" x14ac:dyDescent="0.25">
      <c r="A3152" s="28">
        <f>IF('weather data'!E3152&lt;=5,5,'weather data'!E3152)</f>
        <v>18.475000000000001</v>
      </c>
      <c r="B3152" s="4">
        <f>IF(A3152=5,0,1)*0.54+0.25*24.6*(Hilfstabelle!A3152-5)/1000</f>
        <v>0.6228712500000001</v>
      </c>
      <c r="C3152" s="3">
        <f>(1213.2+(17.25*('weather data'!E3152-5)))/1000</f>
        <v>1.4456437500000001</v>
      </c>
      <c r="E3152" s="96">
        <v>1.9365073291685899</v>
      </c>
      <c r="F3152" s="115">
        <v>0</v>
      </c>
      <c r="G3152" s="112">
        <f t="shared" si="49"/>
        <v>1.9365073291685899</v>
      </c>
    </row>
    <row r="3153" spans="1:7" x14ac:dyDescent="0.25">
      <c r="A3153" s="28">
        <f>IF('weather data'!E3153&lt;=5,5,'weather data'!E3153)</f>
        <v>19.161000000000001</v>
      </c>
      <c r="B3153" s="4">
        <f>IF(A3153=5,0,1)*0.54+0.25*24.6*(Hilfstabelle!A3153-5)/1000</f>
        <v>0.62709015000000001</v>
      </c>
      <c r="C3153" s="3">
        <f>(1213.2+(17.25*('weather data'!E3153-5)))/1000</f>
        <v>1.4574772500000002</v>
      </c>
      <c r="E3153" s="96">
        <v>2.1305115531688359</v>
      </c>
      <c r="F3153" s="115">
        <v>0</v>
      </c>
      <c r="G3153" s="112">
        <f t="shared" si="49"/>
        <v>2.1305115531688359</v>
      </c>
    </row>
    <row r="3154" spans="1:7" x14ac:dyDescent="0.25">
      <c r="A3154" s="28">
        <f>IF('weather data'!E3154&lt;=5,5,'weather data'!E3154)</f>
        <v>19.692</v>
      </c>
      <c r="B3154" s="4">
        <f>IF(A3154=5,0,1)*0.54+0.25*24.6*(Hilfstabelle!A3154-5)/1000</f>
        <v>0.63035580000000002</v>
      </c>
      <c r="C3154" s="3">
        <f>(1213.2+(17.25*('weather data'!E3154-5)))/1000</f>
        <v>1.4666370000000002</v>
      </c>
      <c r="E3154" s="96">
        <v>2.5438881848006578</v>
      </c>
      <c r="F3154" s="115">
        <v>0</v>
      </c>
      <c r="G3154" s="112">
        <f t="shared" si="49"/>
        <v>2.5438881848006578</v>
      </c>
    </row>
    <row r="3155" spans="1:7" x14ac:dyDescent="0.25">
      <c r="A3155" s="28">
        <f>IF('weather data'!E3155&lt;=5,5,'weather data'!E3155)</f>
        <v>19.901</v>
      </c>
      <c r="B3155" s="4">
        <f>IF(A3155=5,0,1)*0.54+0.25*24.6*(Hilfstabelle!A3155-5)/1000</f>
        <v>0.6316411500000001</v>
      </c>
      <c r="C3155" s="3">
        <f>(1213.2+(17.25*('weather data'!E3155-5)))/1000</f>
        <v>1.4702422500000001</v>
      </c>
      <c r="E3155" s="96">
        <v>2.7539034755190381</v>
      </c>
      <c r="F3155" s="115">
        <v>0</v>
      </c>
      <c r="G3155" s="112">
        <f t="shared" si="49"/>
        <v>2.7539034755190381</v>
      </c>
    </row>
    <row r="3156" spans="1:7" x14ac:dyDescent="0.25">
      <c r="A3156" s="28">
        <f>IF('weather data'!E3156&lt;=5,5,'weather data'!E3156)</f>
        <v>20.266999999999999</v>
      </c>
      <c r="B3156" s="4">
        <f>IF(A3156=5,0,1)*0.54+0.25*24.6*(Hilfstabelle!A3156-5)/1000</f>
        <v>0.63389205000000004</v>
      </c>
      <c r="C3156" s="3">
        <f>(1213.2+(17.25*('weather data'!E3156-5)))/1000</f>
        <v>1.4765557499999999</v>
      </c>
      <c r="E3156" s="96">
        <v>2.785301801161093</v>
      </c>
      <c r="F3156" s="115">
        <v>0</v>
      </c>
      <c r="G3156" s="112">
        <f t="shared" si="49"/>
        <v>2.785301801161093</v>
      </c>
    </row>
    <row r="3157" spans="1:7" x14ac:dyDescent="0.25">
      <c r="A3157" s="28">
        <f>IF('weather data'!E3157&lt;=5,5,'weather data'!E3157)</f>
        <v>20.443000000000001</v>
      </c>
      <c r="B3157" s="4">
        <f>IF(A3157=5,0,1)*0.54+0.25*24.6*(Hilfstabelle!A3157-5)/1000</f>
        <v>0.63497445000000008</v>
      </c>
      <c r="C3157" s="3">
        <f>(1213.2+(17.25*('weather data'!E3157-5)))/1000</f>
        <v>1.47959175</v>
      </c>
      <c r="E3157" s="96">
        <v>2.909231616278078</v>
      </c>
      <c r="F3157" s="115">
        <v>0</v>
      </c>
      <c r="G3157" s="112">
        <f t="shared" si="49"/>
        <v>2.909231616278078</v>
      </c>
    </row>
    <row r="3158" spans="1:7" x14ac:dyDescent="0.25">
      <c r="A3158" s="28">
        <f>IF('weather data'!E3158&lt;=5,5,'weather data'!E3158)</f>
        <v>19.853000000000002</v>
      </c>
      <c r="B3158" s="4">
        <f>IF(A3158=5,0,1)*0.54+0.25*24.6*(Hilfstabelle!A3158-5)/1000</f>
        <v>0.63134595000000004</v>
      </c>
      <c r="C3158" s="3">
        <f>(1213.2+(17.25*('weather data'!E3158-5)))/1000</f>
        <v>1.46941425</v>
      </c>
      <c r="E3158" s="96">
        <v>2.898211011913649</v>
      </c>
      <c r="F3158" s="115">
        <v>0</v>
      </c>
      <c r="G3158" s="112">
        <f t="shared" si="49"/>
        <v>2.898211011913649</v>
      </c>
    </row>
    <row r="3159" spans="1:7" x14ac:dyDescent="0.25">
      <c r="A3159" s="28">
        <f>IF('weather data'!E3159&lt;=5,5,'weather data'!E3159)</f>
        <v>19.242999999999999</v>
      </c>
      <c r="B3159" s="4">
        <f>IF(A3159=5,0,1)*0.54+0.25*24.6*(Hilfstabelle!A3159-5)/1000</f>
        <v>0.62759445000000003</v>
      </c>
      <c r="C3159" s="3">
        <f>(1213.2+(17.25*('weather data'!E3159-5)))/1000</f>
        <v>1.45889175</v>
      </c>
      <c r="E3159" s="96">
        <v>2.8173239345973609</v>
      </c>
      <c r="F3159" s="115">
        <v>0</v>
      </c>
      <c r="G3159" s="112">
        <f t="shared" si="49"/>
        <v>2.8173239345973609</v>
      </c>
    </row>
    <row r="3160" spans="1:7" x14ac:dyDescent="0.25">
      <c r="A3160" s="28">
        <f>IF('weather data'!E3160&lt;=5,5,'weather data'!E3160)</f>
        <v>18.251999999999999</v>
      </c>
      <c r="B3160" s="4">
        <f>IF(A3160=5,0,1)*0.54+0.25*24.6*(Hilfstabelle!A3160-5)/1000</f>
        <v>0.62149980000000005</v>
      </c>
      <c r="C3160" s="3">
        <f>(1213.2+(17.25*('weather data'!E3160-5)))/1000</f>
        <v>1.441797</v>
      </c>
      <c r="E3160" s="96">
        <v>2.7711621578255978</v>
      </c>
      <c r="F3160" s="115">
        <v>11</v>
      </c>
      <c r="G3160" s="112">
        <f t="shared" si="49"/>
        <v>13.771162157825598</v>
      </c>
    </row>
    <row r="3161" spans="1:7" x14ac:dyDescent="0.25">
      <c r="A3161" s="28">
        <f>IF('weather data'!E3161&lt;=5,5,'weather data'!E3161)</f>
        <v>16.899999999999999</v>
      </c>
      <c r="B3161" s="4">
        <f>IF(A3161=5,0,1)*0.54+0.25*24.6*(Hilfstabelle!A3161-5)/1000</f>
        <v>0.61318500000000009</v>
      </c>
      <c r="C3161" s="3">
        <f>(1213.2+(17.25*('weather data'!E3161-5)))/1000</f>
        <v>1.4184749999999999</v>
      </c>
      <c r="E3161" s="96">
        <v>2.7755288123850899</v>
      </c>
      <c r="F3161" s="115">
        <v>11</v>
      </c>
      <c r="G3161" s="112">
        <f t="shared" si="49"/>
        <v>13.77552881238509</v>
      </c>
    </row>
    <row r="3162" spans="1:7" x14ac:dyDescent="0.25">
      <c r="A3162" s="28">
        <f>IF('weather data'!E3162&lt;=5,5,'weather data'!E3162)</f>
        <v>14.919</v>
      </c>
      <c r="B3162" s="4">
        <f>IF(A3162=5,0,1)*0.54+0.25*24.6*(Hilfstabelle!A3162-5)/1000</f>
        <v>0.60100185000000006</v>
      </c>
      <c r="C3162" s="3">
        <f>(1213.2+(17.25*('weather data'!E3162-5)))/1000</f>
        <v>1.38430275</v>
      </c>
      <c r="E3162" s="96">
        <v>2.7684589907173418</v>
      </c>
      <c r="F3162" s="115">
        <v>0</v>
      </c>
      <c r="G3162" s="112">
        <f t="shared" si="49"/>
        <v>2.7684589907173418</v>
      </c>
    </row>
    <row r="3163" spans="1:7" x14ac:dyDescent="0.25">
      <c r="A3163" s="28">
        <f>IF('weather data'!E3163&lt;=5,5,'weather data'!E3163)</f>
        <v>13.164999999999999</v>
      </c>
      <c r="B3163" s="4">
        <f>IF(A3163=5,0,1)*0.54+0.25*24.6*(Hilfstabelle!A3163-5)/1000</f>
        <v>0.59021475000000001</v>
      </c>
      <c r="C3163" s="3">
        <f>(1213.2+(17.25*('weather data'!E3163-5)))/1000</f>
        <v>1.3540462500000001</v>
      </c>
      <c r="E3163" s="96">
        <v>2.8092144332725919</v>
      </c>
      <c r="F3163" s="115">
        <v>0</v>
      </c>
      <c r="G3163" s="112">
        <f t="shared" si="49"/>
        <v>2.8092144332725919</v>
      </c>
    </row>
    <row r="3164" spans="1:7" x14ac:dyDescent="0.25">
      <c r="A3164" s="28">
        <f>IF('weather data'!E3164&lt;=5,5,'weather data'!E3164)</f>
        <v>11.997999999999999</v>
      </c>
      <c r="B3164" s="4">
        <f>IF(A3164=5,0,1)*0.54+0.25*24.6*(Hilfstabelle!A3164-5)/1000</f>
        <v>0.58303769999999999</v>
      </c>
      <c r="C3164" s="3">
        <f>(1213.2+(17.25*('weather data'!E3164-5)))/1000</f>
        <v>1.3339155</v>
      </c>
      <c r="E3164" s="96">
        <v>2.8557920819071629</v>
      </c>
      <c r="F3164" s="115">
        <v>0</v>
      </c>
      <c r="G3164" s="112">
        <f t="shared" si="49"/>
        <v>2.8557920819071629</v>
      </c>
    </row>
    <row r="3165" spans="1:7" x14ac:dyDescent="0.25">
      <c r="A3165" s="28">
        <f>IF('weather data'!E3165&lt;=5,5,'weather data'!E3165)</f>
        <v>10.888999999999999</v>
      </c>
      <c r="B3165" s="4">
        <f>IF(A3165=5,0,1)*0.54+0.25*24.6*(Hilfstabelle!A3165-5)/1000</f>
        <v>0.57621735000000007</v>
      </c>
      <c r="C3165" s="3">
        <f>(1213.2+(17.25*('weather data'!E3165-5)))/1000</f>
        <v>1.3147852500000001</v>
      </c>
      <c r="E3165" s="96">
        <v>2.6626196016325339</v>
      </c>
      <c r="F3165" s="115">
        <v>0</v>
      </c>
      <c r="G3165" s="112">
        <f t="shared" si="49"/>
        <v>2.6626196016325339</v>
      </c>
    </row>
    <row r="3166" spans="1:7" x14ac:dyDescent="0.25">
      <c r="A3166" s="28">
        <f>IF('weather data'!E3166&lt;=5,5,'weather data'!E3166)</f>
        <v>10.108000000000001</v>
      </c>
      <c r="B3166" s="4">
        <f>IF(A3166=5,0,1)*0.54+0.25*24.6*(Hilfstabelle!A3166-5)/1000</f>
        <v>0.57141419999999998</v>
      </c>
      <c r="C3166" s="3">
        <f>(1213.2+(17.25*('weather data'!E3166-5)))/1000</f>
        <v>1.3013130000000002</v>
      </c>
      <c r="E3166" s="96">
        <v>2.5185200011693292</v>
      </c>
      <c r="F3166" s="115">
        <v>0</v>
      </c>
      <c r="G3166" s="112">
        <f t="shared" si="49"/>
        <v>2.5185200011693292</v>
      </c>
    </row>
    <row r="3167" spans="1:7" x14ac:dyDescent="0.25">
      <c r="A3167" s="28">
        <f>IF('weather data'!E3167&lt;=5,5,'weather data'!E3167)</f>
        <v>9.3119999999999994</v>
      </c>
      <c r="B3167" s="4">
        <f>IF(A3167=5,0,1)*0.54+0.25*24.6*(Hilfstabelle!A3167-5)/1000</f>
        <v>0.56651879999999999</v>
      </c>
      <c r="C3167" s="3">
        <f>(1213.2+(17.25*('weather data'!E3167-5)))/1000</f>
        <v>1.287582</v>
      </c>
      <c r="E3167" s="96">
        <v>2.3166142117757178</v>
      </c>
      <c r="F3167" s="115">
        <v>0</v>
      </c>
      <c r="G3167" s="112">
        <f t="shared" si="49"/>
        <v>2.3166142117757178</v>
      </c>
    </row>
    <row r="3168" spans="1:7" x14ac:dyDescent="0.25">
      <c r="A3168" s="28">
        <f>IF('weather data'!E3168&lt;=5,5,'weather data'!E3168)</f>
        <v>8.5120000000000005</v>
      </c>
      <c r="B3168" s="4">
        <f>IF(A3168=5,0,1)*0.54+0.25*24.6*(Hilfstabelle!A3168-5)/1000</f>
        <v>0.56159880000000006</v>
      </c>
      <c r="C3168" s="3">
        <f>(1213.2+(17.25*('weather data'!E3168-5)))/1000</f>
        <v>1.2737820000000002</v>
      </c>
      <c r="E3168" s="96">
        <v>2.0947465729672898</v>
      </c>
      <c r="F3168" s="115">
        <v>0</v>
      </c>
      <c r="G3168" s="112">
        <f t="shared" si="49"/>
        <v>2.0947465729672898</v>
      </c>
    </row>
    <row r="3169" spans="1:7" x14ac:dyDescent="0.25">
      <c r="A3169" s="28">
        <f>IF('weather data'!E3169&lt;=5,5,'weather data'!E3169)</f>
        <v>7.9359999999999999</v>
      </c>
      <c r="B3169" s="4">
        <f>IF(A3169=5,0,1)*0.54+0.25*24.6*(Hilfstabelle!A3169-5)/1000</f>
        <v>0.55805640000000001</v>
      </c>
      <c r="C3169" s="3">
        <f>(1213.2+(17.25*('weather data'!E3169-5)))/1000</f>
        <v>1.263846</v>
      </c>
      <c r="E3169" s="96">
        <v>1.971232629713114</v>
      </c>
      <c r="F3169" s="115">
        <v>0</v>
      </c>
      <c r="G3169" s="112">
        <f t="shared" si="49"/>
        <v>1.971232629713114</v>
      </c>
    </row>
    <row r="3170" spans="1:7" x14ac:dyDescent="0.25">
      <c r="A3170" s="28">
        <f>IF('weather data'!E3170&lt;=5,5,'weather data'!E3170)</f>
        <v>7.4080000000000004</v>
      </c>
      <c r="B3170" s="4">
        <f>IF(A3170=5,0,1)*0.54+0.25*24.6*(Hilfstabelle!A3170-5)/1000</f>
        <v>0.5548092</v>
      </c>
      <c r="C3170" s="3">
        <f>(1213.2+(17.25*('weather data'!E3170-5)))/1000</f>
        <v>1.2547380000000001</v>
      </c>
      <c r="E3170" s="96">
        <v>1.941705727453698</v>
      </c>
      <c r="F3170" s="115">
        <v>0</v>
      </c>
      <c r="G3170" s="112">
        <f t="shared" si="49"/>
        <v>1.941705727453698</v>
      </c>
    </row>
    <row r="3171" spans="1:7" x14ac:dyDescent="0.25">
      <c r="A3171" s="28">
        <f>IF('weather data'!E3171&lt;=5,5,'weather data'!E3171)</f>
        <v>6.952</v>
      </c>
      <c r="B3171" s="4">
        <f>IF(A3171=5,0,1)*0.54+0.25*24.6*(Hilfstabelle!A3171-5)/1000</f>
        <v>0.55200480000000007</v>
      </c>
      <c r="C3171" s="3">
        <f>(1213.2+(17.25*('weather data'!E3171-5)))/1000</f>
        <v>1.246872</v>
      </c>
      <c r="E3171" s="96">
        <v>1.9635390002511539</v>
      </c>
      <c r="F3171" s="115">
        <v>0</v>
      </c>
      <c r="G3171" s="112">
        <f t="shared" si="49"/>
        <v>1.9635390002511539</v>
      </c>
    </row>
    <row r="3172" spans="1:7" x14ac:dyDescent="0.25">
      <c r="A3172" s="28">
        <f>IF('weather data'!E3172&lt;=5,5,'weather data'!E3172)</f>
        <v>6.532</v>
      </c>
      <c r="B3172" s="4">
        <f>IF(A3172=5,0,1)*0.54+0.25*24.6*(Hilfstabelle!A3172-5)/1000</f>
        <v>0.54942180000000007</v>
      </c>
      <c r="C3172" s="3">
        <f>(1213.2+(17.25*('weather data'!E3172-5)))/1000</f>
        <v>1.239627</v>
      </c>
      <c r="E3172" s="96">
        <v>1.9706088219189011</v>
      </c>
      <c r="F3172" s="115">
        <v>0</v>
      </c>
      <c r="G3172" s="112">
        <f t="shared" si="49"/>
        <v>1.9706088219189011</v>
      </c>
    </row>
    <row r="3173" spans="1:7" x14ac:dyDescent="0.25">
      <c r="A3173" s="28">
        <f>IF('weather data'!E3173&lt;=5,5,'weather data'!E3173)</f>
        <v>6.04</v>
      </c>
      <c r="B3173" s="4">
        <f>IF(A3173=5,0,1)*0.54+0.25*24.6*(Hilfstabelle!A3173-5)/1000</f>
        <v>0.54639599999999999</v>
      </c>
      <c r="C3173" s="3">
        <f>(1213.2+(17.25*('weather data'!E3173-5)))/1000</f>
        <v>1.2311400000000001</v>
      </c>
      <c r="E3173" s="96">
        <v>1.861442457931624</v>
      </c>
      <c r="F3173" s="115">
        <v>0</v>
      </c>
      <c r="G3173" s="112">
        <f t="shared" si="49"/>
        <v>1.861442457931624</v>
      </c>
    </row>
    <row r="3174" spans="1:7" x14ac:dyDescent="0.25">
      <c r="A3174" s="28">
        <f>IF('weather data'!E3174&lt;=5,5,'weather data'!E3174)</f>
        <v>6.3860000000000001</v>
      </c>
      <c r="B3174" s="4">
        <f>IF(A3174=5,0,1)*0.54+0.25*24.6*(Hilfstabelle!A3174-5)/1000</f>
        <v>0.54852390000000006</v>
      </c>
      <c r="C3174" s="3">
        <f>(1213.2+(17.25*('weather data'!E3174-5)))/1000</f>
        <v>1.2371084999999999</v>
      </c>
      <c r="E3174" s="96">
        <v>1.772237943359164</v>
      </c>
      <c r="F3174" s="115">
        <v>0</v>
      </c>
      <c r="G3174" s="112">
        <f t="shared" si="49"/>
        <v>1.772237943359164</v>
      </c>
    </row>
    <row r="3175" spans="1:7" x14ac:dyDescent="0.25">
      <c r="A3175" s="28">
        <f>IF('weather data'!E3175&lt;=5,5,'weather data'!E3175)</f>
        <v>7.5919999999999996</v>
      </c>
      <c r="B3175" s="4">
        <f>IF(A3175=5,0,1)*0.54+0.25*24.6*(Hilfstabelle!A3175-5)/1000</f>
        <v>0.55594080000000001</v>
      </c>
      <c r="C3175" s="3">
        <f>(1213.2+(17.25*('weather data'!E3175-5)))/1000</f>
        <v>1.2579120000000001</v>
      </c>
      <c r="E3175" s="96">
        <v>1.804260076795432</v>
      </c>
      <c r="F3175" s="115">
        <v>0</v>
      </c>
      <c r="G3175" s="112">
        <f t="shared" si="49"/>
        <v>1.804260076795432</v>
      </c>
    </row>
    <row r="3176" spans="1:7" x14ac:dyDescent="0.25">
      <c r="A3176" s="28">
        <f>IF('weather data'!E3176&lt;=5,5,'weather data'!E3176)</f>
        <v>8.7840000000000007</v>
      </c>
      <c r="B3176" s="4">
        <f>IF(A3176=5,0,1)*0.54+0.25*24.6*(Hilfstabelle!A3176-5)/1000</f>
        <v>0.56327160000000009</v>
      </c>
      <c r="C3176" s="3">
        <f>(1213.2+(17.25*('weather data'!E3176-5)))/1000</f>
        <v>1.2784740000000001</v>
      </c>
      <c r="E3176" s="96">
        <v>2.015938854965047</v>
      </c>
      <c r="F3176" s="115">
        <v>0</v>
      </c>
      <c r="G3176" s="112">
        <f t="shared" si="49"/>
        <v>2.015938854965047</v>
      </c>
    </row>
    <row r="3177" spans="1:7" x14ac:dyDescent="0.25">
      <c r="A3177" s="28">
        <f>IF('weather data'!E3177&lt;=5,5,'weather data'!E3177)</f>
        <v>9.6910000000000007</v>
      </c>
      <c r="B3177" s="4">
        <f>IF(A3177=5,0,1)*0.54+0.25*24.6*(Hilfstabelle!A3177-5)/1000</f>
        <v>0.5688496500000001</v>
      </c>
      <c r="C3177" s="3">
        <f>(1213.2+(17.25*('weather data'!E3177-5)))/1000</f>
        <v>1.2941197500000001</v>
      </c>
      <c r="E3177" s="96">
        <v>2.1371655029737751</v>
      </c>
      <c r="F3177" s="115">
        <v>0</v>
      </c>
      <c r="G3177" s="112">
        <f t="shared" si="49"/>
        <v>2.1371655029737751</v>
      </c>
    </row>
    <row r="3178" spans="1:7" x14ac:dyDescent="0.25">
      <c r="A3178" s="28">
        <f>IF('weather data'!E3178&lt;=5,5,'weather data'!E3178)</f>
        <v>10.465999999999999</v>
      </c>
      <c r="B3178" s="4">
        <f>IF(A3178=5,0,1)*0.54+0.25*24.6*(Hilfstabelle!A3178-5)/1000</f>
        <v>0.57361590000000007</v>
      </c>
      <c r="C3178" s="3">
        <f>(1213.2+(17.25*('weather data'!E3178-5)))/1000</f>
        <v>1.3074884999999998</v>
      </c>
      <c r="E3178" s="96">
        <v>2.6811258995275198</v>
      </c>
      <c r="F3178" s="115">
        <v>0</v>
      </c>
      <c r="G3178" s="112">
        <f t="shared" si="49"/>
        <v>2.6811258995275198</v>
      </c>
    </row>
    <row r="3179" spans="1:7" x14ac:dyDescent="0.25">
      <c r="A3179" s="28">
        <f>IF('weather data'!E3179&lt;=5,5,'weather data'!E3179)</f>
        <v>10.994</v>
      </c>
      <c r="B3179" s="4">
        <f>IF(A3179=5,0,1)*0.54+0.25*24.6*(Hilfstabelle!A3179-5)/1000</f>
        <v>0.57686310000000007</v>
      </c>
      <c r="C3179" s="3">
        <f>(1213.2+(17.25*('weather data'!E3179-5)))/1000</f>
        <v>1.3165965000000002</v>
      </c>
      <c r="E3179" s="96">
        <v>2.9106871677979091</v>
      </c>
      <c r="F3179" s="115">
        <v>0</v>
      </c>
      <c r="G3179" s="112">
        <f t="shared" si="49"/>
        <v>2.9106871677979091</v>
      </c>
    </row>
    <row r="3180" spans="1:7" x14ac:dyDescent="0.25">
      <c r="A3180" s="28">
        <f>IF('weather data'!E3180&lt;=5,5,'weather data'!E3180)</f>
        <v>11.294</v>
      </c>
      <c r="B3180" s="4">
        <f>IF(A3180=5,0,1)*0.54+0.25*24.6*(Hilfstabelle!A3180-5)/1000</f>
        <v>0.57870810000000006</v>
      </c>
      <c r="C3180" s="3">
        <f>(1213.2+(17.25*('weather data'!E3180-5)))/1000</f>
        <v>1.3217715000000001</v>
      </c>
      <c r="E3180" s="96">
        <v>2.877833290636024</v>
      </c>
      <c r="F3180" s="115">
        <v>0</v>
      </c>
      <c r="G3180" s="112">
        <f t="shared" si="49"/>
        <v>2.877833290636024</v>
      </c>
    </row>
    <row r="3181" spans="1:7" x14ac:dyDescent="0.25">
      <c r="A3181" s="28">
        <f>IF('weather data'!E3181&lt;=5,5,'weather data'!E3181)</f>
        <v>11.442</v>
      </c>
      <c r="B3181" s="4">
        <f>IF(A3181=5,0,1)*0.54+0.25*24.6*(Hilfstabelle!A3181-5)/1000</f>
        <v>0.57961830000000003</v>
      </c>
      <c r="C3181" s="3">
        <f>(1213.2+(17.25*('weather data'!E3181-5)))/1000</f>
        <v>1.3243244999999999</v>
      </c>
      <c r="E3181" s="96">
        <v>2.9818012563381919</v>
      </c>
      <c r="F3181" s="115">
        <v>0</v>
      </c>
      <c r="G3181" s="112">
        <f t="shared" si="49"/>
        <v>2.9818012563381919</v>
      </c>
    </row>
    <row r="3182" spans="1:7" x14ac:dyDescent="0.25">
      <c r="A3182" s="28">
        <f>IF('weather data'!E3182&lt;=5,5,'weather data'!E3182)</f>
        <v>11.304</v>
      </c>
      <c r="B3182" s="4">
        <f>IF(A3182=5,0,1)*0.54+0.25*24.6*(Hilfstabelle!A3182-5)/1000</f>
        <v>0.5787696</v>
      </c>
      <c r="C3182" s="3">
        <f>(1213.2+(17.25*('weather data'!E3182-5)))/1000</f>
        <v>1.321944</v>
      </c>
      <c r="E3182" s="96">
        <v>2.937510902949068</v>
      </c>
      <c r="F3182" s="115">
        <v>0</v>
      </c>
      <c r="G3182" s="112">
        <f t="shared" si="49"/>
        <v>2.937510902949068</v>
      </c>
    </row>
    <row r="3183" spans="1:7" x14ac:dyDescent="0.25">
      <c r="A3183" s="28">
        <f>IF('weather data'!E3183&lt;=5,5,'weather data'!E3183)</f>
        <v>11.095000000000001</v>
      </c>
      <c r="B3183" s="4">
        <f>IF(A3183=5,0,1)*0.54+0.25*24.6*(Hilfstabelle!A3183-5)/1000</f>
        <v>0.57748425000000003</v>
      </c>
      <c r="C3183" s="3">
        <f>(1213.2+(17.25*('weather data'!E3183-5)))/1000</f>
        <v>1.3183387500000001</v>
      </c>
      <c r="E3183" s="96">
        <v>2.8123334722436568</v>
      </c>
      <c r="F3183" s="115">
        <v>0</v>
      </c>
      <c r="G3183" s="112">
        <f t="shared" si="49"/>
        <v>2.8123334722436568</v>
      </c>
    </row>
    <row r="3184" spans="1:7" x14ac:dyDescent="0.25">
      <c r="A3184" s="28">
        <f>IF('weather data'!E3184&lt;=5,5,'weather data'!E3184)</f>
        <v>10.723000000000001</v>
      </c>
      <c r="B3184" s="4">
        <f>IF(A3184=5,0,1)*0.54+0.25*24.6*(Hilfstabelle!A3184-5)/1000</f>
        <v>0.57519645000000008</v>
      </c>
      <c r="C3184" s="3">
        <f>(1213.2+(17.25*('weather data'!E3184-5)))/1000</f>
        <v>1.31192175</v>
      </c>
      <c r="E3184" s="96">
        <v>2.4902407144983392</v>
      </c>
      <c r="F3184" s="115">
        <v>0</v>
      </c>
      <c r="G3184" s="112">
        <f t="shared" si="49"/>
        <v>2.4902407144983392</v>
      </c>
    </row>
    <row r="3185" spans="1:7" x14ac:dyDescent="0.25">
      <c r="A3185" s="28">
        <f>IF('weather data'!E3185&lt;=5,5,'weather data'!E3185)</f>
        <v>10.329000000000001</v>
      </c>
      <c r="B3185" s="4">
        <f>IF(A3185=5,0,1)*0.54+0.25*24.6*(Hilfstabelle!A3185-5)/1000</f>
        <v>0.57277335000000007</v>
      </c>
      <c r="C3185" s="3">
        <f>(1213.2+(17.25*('weather data'!E3185-5)))/1000</f>
        <v>1.3051252500000001</v>
      </c>
      <c r="E3185" s="96">
        <v>2.2504905855891391</v>
      </c>
      <c r="F3185" s="115">
        <v>0</v>
      </c>
      <c r="G3185" s="112">
        <f t="shared" si="49"/>
        <v>2.2504905855891391</v>
      </c>
    </row>
    <row r="3186" spans="1:7" x14ac:dyDescent="0.25">
      <c r="A3186" s="28">
        <f>IF('weather data'!E3186&lt;=5,5,'weather data'!E3186)</f>
        <v>9.7789999999999999</v>
      </c>
      <c r="B3186" s="4">
        <f>IF(A3186=5,0,1)*0.54+0.25*24.6*(Hilfstabelle!A3186-5)/1000</f>
        <v>0.56939085</v>
      </c>
      <c r="C3186" s="3">
        <f>(1213.2+(17.25*('weather data'!E3186-5)))/1000</f>
        <v>1.29563775</v>
      </c>
      <c r="E3186" s="96">
        <v>2.1671082770959988</v>
      </c>
      <c r="F3186" s="115">
        <v>0</v>
      </c>
      <c r="G3186" s="112">
        <f t="shared" si="49"/>
        <v>2.1671082770959988</v>
      </c>
    </row>
    <row r="3187" spans="1:7" x14ac:dyDescent="0.25">
      <c r="A3187" s="28">
        <f>IF('weather data'!E3187&lt;=5,5,'weather data'!E3187)</f>
        <v>9.0329999999999995</v>
      </c>
      <c r="B3187" s="4">
        <f>IF(A3187=5,0,1)*0.54+0.25*24.6*(Hilfstabelle!A3187-5)/1000</f>
        <v>0.56480295000000003</v>
      </c>
      <c r="C3187" s="3">
        <f>(1213.2+(17.25*('weather data'!E3187-5)))/1000</f>
        <v>1.2827692500000001</v>
      </c>
      <c r="E3187" s="96">
        <v>2.263382613336208</v>
      </c>
      <c r="F3187" s="115">
        <v>0</v>
      </c>
      <c r="G3187" s="112">
        <f t="shared" si="49"/>
        <v>2.263382613336208</v>
      </c>
    </row>
    <row r="3188" spans="1:7" x14ac:dyDescent="0.25">
      <c r="A3188" s="28">
        <f>IF('weather data'!E3188&lt;=5,5,'weather data'!E3188)</f>
        <v>7.92</v>
      </c>
      <c r="B3188" s="4">
        <f>IF(A3188=5,0,1)*0.54+0.25*24.6*(Hilfstabelle!A3188-5)/1000</f>
        <v>0.55795800000000007</v>
      </c>
      <c r="C3188" s="3">
        <f>(1213.2+(17.25*('weather data'!E3188-5)))/1000</f>
        <v>1.2635699999999999</v>
      </c>
      <c r="E3188" s="96">
        <v>2.2488270981379039</v>
      </c>
      <c r="F3188" s="115">
        <v>0</v>
      </c>
      <c r="G3188" s="112">
        <f t="shared" si="49"/>
        <v>2.2488270981379039</v>
      </c>
    </row>
    <row r="3189" spans="1:7" x14ac:dyDescent="0.25">
      <c r="A3189" s="28">
        <f>IF('weather data'!E3189&lt;=5,5,'weather data'!E3189)</f>
        <v>6.81</v>
      </c>
      <c r="B3189" s="4">
        <f>IF(A3189=5,0,1)*0.54+0.25*24.6*(Hilfstabelle!A3189-5)/1000</f>
        <v>0.5511315</v>
      </c>
      <c r="C3189" s="3">
        <f>(1213.2+(17.25*('weather data'!E3189-5)))/1000</f>
        <v>1.2444225000000002</v>
      </c>
      <c r="E3189" s="96">
        <v>2.2473715466180741</v>
      </c>
      <c r="F3189" s="115">
        <v>0</v>
      </c>
      <c r="G3189" s="112">
        <f t="shared" si="49"/>
        <v>2.2473715466180741</v>
      </c>
    </row>
    <row r="3190" spans="1:7" x14ac:dyDescent="0.25">
      <c r="A3190" s="28">
        <f>IF('weather data'!E3190&lt;=5,5,'weather data'!E3190)</f>
        <v>6.226</v>
      </c>
      <c r="B3190" s="4">
        <f>IF(A3190=5,0,1)*0.54+0.25*24.6*(Hilfstabelle!A3190-5)/1000</f>
        <v>0.54753990000000008</v>
      </c>
      <c r="C3190" s="3">
        <f>(1213.2+(17.25*('weather data'!E3190-5)))/1000</f>
        <v>1.2343485000000001</v>
      </c>
      <c r="E3190" s="96">
        <v>2.3538347434970941</v>
      </c>
      <c r="F3190" s="115">
        <v>0</v>
      </c>
      <c r="G3190" s="112">
        <f t="shared" si="49"/>
        <v>2.3538347434970941</v>
      </c>
    </row>
    <row r="3191" spans="1:7" x14ac:dyDescent="0.25">
      <c r="A3191" s="28">
        <f>IF('weather data'!E3191&lt;=5,5,'weather data'!E3191)</f>
        <v>5.774</v>
      </c>
      <c r="B3191" s="4">
        <f>IF(A3191=5,0,1)*0.54+0.25*24.6*(Hilfstabelle!A3191-5)/1000</f>
        <v>0.54476010000000008</v>
      </c>
      <c r="C3191" s="3">
        <f>(1213.2+(17.25*('weather data'!E3191-5)))/1000</f>
        <v>1.2265515</v>
      </c>
      <c r="E3191" s="96">
        <v>2.2180525802900619</v>
      </c>
      <c r="F3191" s="115">
        <v>0</v>
      </c>
      <c r="G3191" s="112">
        <f t="shared" si="49"/>
        <v>2.2180525802900619</v>
      </c>
    </row>
    <row r="3192" spans="1:7" x14ac:dyDescent="0.25">
      <c r="A3192" s="28">
        <f>IF('weather data'!E3192&lt;=5,5,'weather data'!E3192)</f>
        <v>5.1550000000000002</v>
      </c>
      <c r="B3192" s="4">
        <f>IF(A3192=5,0,1)*0.54+0.25*24.6*(Hilfstabelle!A3192-5)/1000</f>
        <v>0.54095325000000005</v>
      </c>
      <c r="C3192" s="3">
        <f>(1213.2+(17.25*('weather data'!E3192-5)))/1000</f>
        <v>1.2158737499999999</v>
      </c>
      <c r="E3192" s="96">
        <v>2.0250880359468368</v>
      </c>
      <c r="F3192" s="115">
        <v>0</v>
      </c>
      <c r="G3192" s="112">
        <f t="shared" si="49"/>
        <v>2.0250880359468368</v>
      </c>
    </row>
    <row r="3193" spans="1:7" x14ac:dyDescent="0.25">
      <c r="A3193" s="28">
        <f>IF('weather data'!E3193&lt;=5,5,'weather data'!E3193)</f>
        <v>5</v>
      </c>
      <c r="B3193" s="4">
        <f>IF(A3193=5,0,1)*0.54+0.25*24.6*(Hilfstabelle!A3193-5)/1000</f>
        <v>0</v>
      </c>
      <c r="C3193" s="3">
        <f>(1213.2+(17.25*('weather data'!E3193-5)))/1000</f>
        <v>1.2093187500000002</v>
      </c>
      <c r="E3193" s="96">
        <v>1.8834836666604839</v>
      </c>
      <c r="F3193" s="115">
        <v>0</v>
      </c>
      <c r="G3193" s="112">
        <f t="shared" si="49"/>
        <v>1.8834836666604839</v>
      </c>
    </row>
    <row r="3194" spans="1:7" x14ac:dyDescent="0.25">
      <c r="A3194" s="28">
        <f>IF('weather data'!E3194&lt;=5,5,'weather data'!E3194)</f>
        <v>5</v>
      </c>
      <c r="B3194" s="4">
        <f>IF(A3194=5,0,1)*0.54+0.25*24.6*(Hilfstabelle!A3194-5)/1000</f>
        <v>0</v>
      </c>
      <c r="C3194" s="3">
        <f>(1213.2+(17.25*('weather data'!E3194-5)))/1000</f>
        <v>1.2069555000000001</v>
      </c>
      <c r="E3194" s="96">
        <v>1.819855271650757</v>
      </c>
      <c r="F3194" s="115">
        <v>0</v>
      </c>
      <c r="G3194" s="112">
        <f t="shared" si="49"/>
        <v>1.819855271650757</v>
      </c>
    </row>
    <row r="3195" spans="1:7" x14ac:dyDescent="0.25">
      <c r="A3195" s="28">
        <f>IF('weather data'!E3195&lt;=5,5,'weather data'!E3195)</f>
        <v>5</v>
      </c>
      <c r="B3195" s="4">
        <f>IF(A3195=5,0,1)*0.54+0.25*24.6*(Hilfstabelle!A3195-5)/1000</f>
        <v>0</v>
      </c>
      <c r="C3195" s="3">
        <f>(1213.2+(17.25*('weather data'!E3195-5)))/1000</f>
        <v>1.205748</v>
      </c>
      <c r="E3195" s="96">
        <v>1.8439758396936601</v>
      </c>
      <c r="F3195" s="115">
        <v>0</v>
      </c>
      <c r="G3195" s="112">
        <f t="shared" si="49"/>
        <v>1.8439758396936601</v>
      </c>
    </row>
    <row r="3196" spans="1:7" x14ac:dyDescent="0.25">
      <c r="A3196" s="28">
        <f>IF('weather data'!E3196&lt;=5,5,'weather data'!E3196)</f>
        <v>5</v>
      </c>
      <c r="B3196" s="4">
        <f>IF(A3196=5,0,1)*0.54+0.25*24.6*(Hilfstabelle!A3196-5)/1000</f>
        <v>0</v>
      </c>
      <c r="C3196" s="3">
        <f>(1213.2+(17.25*('weather data'!E3196-5)))/1000</f>
        <v>1.19755425</v>
      </c>
      <c r="E3196" s="96">
        <v>1.888474129014188</v>
      </c>
      <c r="F3196" s="115">
        <v>0</v>
      </c>
      <c r="G3196" s="112">
        <f t="shared" si="49"/>
        <v>1.888474129014188</v>
      </c>
    </row>
    <row r="3197" spans="1:7" x14ac:dyDescent="0.25">
      <c r="A3197" s="28">
        <f>IF('weather data'!E3197&lt;=5,5,'weather data'!E3197)</f>
        <v>5</v>
      </c>
      <c r="B3197" s="4">
        <f>IF(A3197=5,0,1)*0.54+0.25*24.6*(Hilfstabelle!A3197-5)/1000</f>
        <v>0</v>
      </c>
      <c r="C3197" s="3">
        <f>(1213.2+(17.25*('weather data'!E3197-5)))/1000</f>
        <v>1.1949322500000001</v>
      </c>
      <c r="E3197" s="96">
        <v>1.793031536499597</v>
      </c>
      <c r="F3197" s="115">
        <v>0</v>
      </c>
      <c r="G3197" s="112">
        <f t="shared" si="49"/>
        <v>1.793031536499597</v>
      </c>
    </row>
    <row r="3198" spans="1:7" x14ac:dyDescent="0.25">
      <c r="A3198" s="28">
        <f>IF('weather data'!E3198&lt;=5,5,'weather data'!E3198)</f>
        <v>5</v>
      </c>
      <c r="B3198" s="4">
        <f>IF(A3198=5,0,1)*0.54+0.25*24.6*(Hilfstabelle!A3198-5)/1000</f>
        <v>0</v>
      </c>
      <c r="C3198" s="3">
        <f>(1213.2+(17.25*('weather data'!E3198-5)))/1000</f>
        <v>1.2087667500000001</v>
      </c>
      <c r="E3198" s="96">
        <v>1.725660294724592</v>
      </c>
      <c r="F3198" s="115">
        <v>0</v>
      </c>
      <c r="G3198" s="112">
        <f t="shared" si="49"/>
        <v>1.725660294724592</v>
      </c>
    </row>
    <row r="3199" spans="1:7" x14ac:dyDescent="0.25">
      <c r="A3199" s="28">
        <f>IF('weather data'!E3199&lt;=5,5,'weather data'!E3199)</f>
        <v>6.2839999999999998</v>
      </c>
      <c r="B3199" s="4">
        <f>IF(A3199=5,0,1)*0.54+0.25*24.6*(Hilfstabelle!A3199-5)/1000</f>
        <v>0.54789660000000007</v>
      </c>
      <c r="C3199" s="3">
        <f>(1213.2+(17.25*('weather data'!E3199-5)))/1000</f>
        <v>1.235349</v>
      </c>
      <c r="E3199" s="96">
        <v>1.7622570186517561</v>
      </c>
      <c r="F3199" s="115">
        <v>0</v>
      </c>
      <c r="G3199" s="112">
        <f t="shared" si="49"/>
        <v>1.7622570186517561</v>
      </c>
    </row>
    <row r="3200" spans="1:7" x14ac:dyDescent="0.25">
      <c r="A3200" s="28">
        <f>IF('weather data'!E3200&lt;=5,5,'weather data'!E3200)</f>
        <v>8.2129999999999992</v>
      </c>
      <c r="B3200" s="4">
        <f>IF(A3200=5,0,1)*0.54+0.25*24.6*(Hilfstabelle!A3200-5)/1000</f>
        <v>0.55975995000000001</v>
      </c>
      <c r="C3200" s="3">
        <f>(1213.2+(17.25*('weather data'!E3200-5)))/1000</f>
        <v>1.26862425</v>
      </c>
      <c r="E3200" s="96">
        <v>1.9458644460817851</v>
      </c>
      <c r="F3200" s="115">
        <v>0</v>
      </c>
      <c r="G3200" s="112">
        <f t="shared" si="49"/>
        <v>1.9458644460817851</v>
      </c>
    </row>
    <row r="3201" spans="1:7" x14ac:dyDescent="0.25">
      <c r="A3201" s="28">
        <f>IF('weather data'!E3201&lt;=5,5,'weather data'!E3201)</f>
        <v>9.375</v>
      </c>
      <c r="B3201" s="4">
        <f>IF(A3201=5,0,1)*0.54+0.25*24.6*(Hilfstabelle!A3201-5)/1000</f>
        <v>0.56690625000000006</v>
      </c>
      <c r="C3201" s="3">
        <f>(1213.2+(17.25*('weather data'!E3201-5)))/1000</f>
        <v>1.28866875</v>
      </c>
      <c r="E3201" s="96">
        <v>2.031534049820372</v>
      </c>
      <c r="F3201" s="115">
        <v>0</v>
      </c>
      <c r="G3201" s="112">
        <f t="shared" si="49"/>
        <v>2.031534049820372</v>
      </c>
    </row>
    <row r="3202" spans="1:7" x14ac:dyDescent="0.25">
      <c r="A3202" s="28">
        <f>IF('weather data'!E3202&lt;=5,5,'weather data'!E3202)</f>
        <v>10.323</v>
      </c>
      <c r="B3202" s="4">
        <f>IF(A3202=5,0,1)*0.54+0.25*24.6*(Hilfstabelle!A3202-5)/1000</f>
        <v>0.57273645000000006</v>
      </c>
      <c r="C3202" s="3">
        <f>(1213.2+(17.25*('weather data'!E3202-5)))/1000</f>
        <v>1.3050217500000001</v>
      </c>
      <c r="E3202" s="96">
        <v>2.1560876727315699</v>
      </c>
      <c r="F3202" s="115">
        <v>0</v>
      </c>
      <c r="G3202" s="112">
        <f t="shared" ref="G3202:G3265" si="50">F3202+E3202</f>
        <v>2.1560876727315699</v>
      </c>
    </row>
    <row r="3203" spans="1:7" x14ac:dyDescent="0.25">
      <c r="A3203" s="28">
        <f>IF('weather data'!E3203&lt;=5,5,'weather data'!E3203)</f>
        <v>11.103999999999999</v>
      </c>
      <c r="B3203" s="4">
        <f>IF(A3203=5,0,1)*0.54+0.25*24.6*(Hilfstabelle!A3203-5)/1000</f>
        <v>0.57753960000000004</v>
      </c>
      <c r="C3203" s="3">
        <f>(1213.2+(17.25*('weather data'!E3203-5)))/1000</f>
        <v>1.3184940000000001</v>
      </c>
      <c r="E3203" s="96">
        <v>2.1080544725771682</v>
      </c>
      <c r="F3203" s="115">
        <v>0</v>
      </c>
      <c r="G3203" s="112">
        <f t="shared" si="50"/>
        <v>2.1080544725771682</v>
      </c>
    </row>
    <row r="3204" spans="1:7" x14ac:dyDescent="0.25">
      <c r="A3204" s="28">
        <f>IF('weather data'!E3204&lt;=5,5,'weather data'!E3204)</f>
        <v>11.792999999999999</v>
      </c>
      <c r="B3204" s="4">
        <f>IF(A3204=5,0,1)*0.54+0.25*24.6*(Hilfstabelle!A3204-5)/1000</f>
        <v>0.58177695000000007</v>
      </c>
      <c r="C3204" s="3">
        <f>(1213.2+(17.25*('weather data'!E3204-5)))/1000</f>
        <v>1.33037925</v>
      </c>
      <c r="E3204" s="96">
        <v>2.0020071475609562</v>
      </c>
      <c r="F3204" s="115">
        <v>0</v>
      </c>
      <c r="G3204" s="112">
        <f t="shared" si="50"/>
        <v>2.0020071475609562</v>
      </c>
    </row>
    <row r="3205" spans="1:7" x14ac:dyDescent="0.25">
      <c r="A3205" s="28">
        <f>IF('weather data'!E3205&lt;=5,5,'weather data'!E3205)</f>
        <v>12.391999999999999</v>
      </c>
      <c r="B3205" s="4">
        <f>IF(A3205=5,0,1)*0.54+0.25*24.6*(Hilfstabelle!A3205-5)/1000</f>
        <v>0.5854608</v>
      </c>
      <c r="C3205" s="3">
        <f>(1213.2+(17.25*('weather data'!E3205-5)))/1000</f>
        <v>1.3407119999999999</v>
      </c>
      <c r="E3205" s="96">
        <v>2.0092849051601078</v>
      </c>
      <c r="F3205" s="115">
        <v>0</v>
      </c>
      <c r="G3205" s="112">
        <f t="shared" si="50"/>
        <v>2.0092849051601078</v>
      </c>
    </row>
    <row r="3206" spans="1:7" x14ac:dyDescent="0.25">
      <c r="A3206" s="28">
        <f>IF('weather data'!E3206&lt;=5,5,'weather data'!E3206)</f>
        <v>12.855</v>
      </c>
      <c r="B3206" s="4">
        <f>IF(A3206=5,0,1)*0.54+0.25*24.6*(Hilfstabelle!A3206-5)/1000</f>
        <v>0.58830825000000009</v>
      </c>
      <c r="C3206" s="3">
        <f>(1213.2+(17.25*('weather data'!E3206-5)))/1000</f>
        <v>1.3486987500000001</v>
      </c>
      <c r="E3206" s="96">
        <v>1.9814214903519269</v>
      </c>
      <c r="F3206" s="115">
        <v>0</v>
      </c>
      <c r="G3206" s="112">
        <f t="shared" si="50"/>
        <v>1.9814214903519269</v>
      </c>
    </row>
    <row r="3207" spans="1:7" x14ac:dyDescent="0.25">
      <c r="A3207" s="28">
        <f>IF('weather data'!E3207&lt;=5,5,'weather data'!E3207)</f>
        <v>13.164999999999999</v>
      </c>
      <c r="B3207" s="4">
        <f>IF(A3207=5,0,1)*0.54+0.25*24.6*(Hilfstabelle!A3207-5)/1000</f>
        <v>0.59021475000000001</v>
      </c>
      <c r="C3207" s="3">
        <f>(1213.2+(17.25*('weather data'!E3207-5)))/1000</f>
        <v>1.3540462500000001</v>
      </c>
      <c r="E3207" s="96">
        <v>1.9859960808428221</v>
      </c>
      <c r="F3207" s="115">
        <v>0</v>
      </c>
      <c r="G3207" s="112">
        <f t="shared" si="50"/>
        <v>1.9859960808428221</v>
      </c>
    </row>
    <row r="3208" spans="1:7" x14ac:dyDescent="0.25">
      <c r="A3208" s="28">
        <f>IF('weather data'!E3208&lt;=5,5,'weather data'!E3208)</f>
        <v>13.23</v>
      </c>
      <c r="B3208" s="4">
        <f>IF(A3208=5,0,1)*0.54+0.25*24.6*(Hilfstabelle!A3208-5)/1000</f>
        <v>0.59061450000000004</v>
      </c>
      <c r="C3208" s="3">
        <f>(1213.2+(17.25*('weather data'!E3208-5)))/1000</f>
        <v>1.3551675000000001</v>
      </c>
      <c r="E3208" s="96">
        <v>2.0217610610443679</v>
      </c>
      <c r="F3208" s="115">
        <v>0</v>
      </c>
      <c r="G3208" s="112">
        <f t="shared" si="50"/>
        <v>2.0217610610443679</v>
      </c>
    </row>
    <row r="3209" spans="1:7" x14ac:dyDescent="0.25">
      <c r="A3209" s="28">
        <f>IF('weather data'!E3209&lt;=5,5,'weather data'!E3209)</f>
        <v>13.000999999999999</v>
      </c>
      <c r="B3209" s="4">
        <f>IF(A3209=5,0,1)*0.54+0.25*24.6*(Hilfstabelle!A3209-5)/1000</f>
        <v>0.5892061500000001</v>
      </c>
      <c r="C3209" s="3">
        <f>(1213.2+(17.25*('weather data'!E3209-5)))/1000</f>
        <v>1.3512172500000001</v>
      </c>
      <c r="E3209" s="96">
        <v>1.984124657460183</v>
      </c>
      <c r="F3209" s="115">
        <v>0</v>
      </c>
      <c r="G3209" s="112">
        <f t="shared" si="50"/>
        <v>1.984124657460183</v>
      </c>
    </row>
    <row r="3210" spans="1:7" x14ac:dyDescent="0.25">
      <c r="A3210" s="28">
        <f>IF('weather data'!E3210&lt;=5,5,'weather data'!E3210)</f>
        <v>12.558999999999999</v>
      </c>
      <c r="B3210" s="4">
        <f>IF(A3210=5,0,1)*0.54+0.25*24.6*(Hilfstabelle!A3210-5)/1000</f>
        <v>0.58648785000000003</v>
      </c>
      <c r="C3210" s="3">
        <f>(1213.2+(17.25*('weather data'!E3210-5)))/1000</f>
        <v>1.34359275</v>
      </c>
      <c r="E3210" s="96">
        <v>1.9859960808428221</v>
      </c>
      <c r="F3210" s="115">
        <v>0</v>
      </c>
      <c r="G3210" s="112">
        <f t="shared" si="50"/>
        <v>1.9859960808428221</v>
      </c>
    </row>
    <row r="3211" spans="1:7" x14ac:dyDescent="0.25">
      <c r="A3211" s="28">
        <f>IF('weather data'!E3211&lt;=5,5,'weather data'!E3211)</f>
        <v>11.744</v>
      </c>
      <c r="B3211" s="4">
        <f>IF(A3211=5,0,1)*0.54+0.25*24.6*(Hilfstabelle!A3211-5)/1000</f>
        <v>0.58147560000000009</v>
      </c>
      <c r="C3211" s="3">
        <f>(1213.2+(17.25*('weather data'!E3211-5)))/1000</f>
        <v>1.3295340000000002</v>
      </c>
      <c r="E3211" s="96">
        <v>2.046921308744293</v>
      </c>
      <c r="F3211" s="115">
        <v>0</v>
      </c>
      <c r="G3211" s="112">
        <f t="shared" si="50"/>
        <v>2.046921308744293</v>
      </c>
    </row>
    <row r="3212" spans="1:7" x14ac:dyDescent="0.25">
      <c r="A3212" s="28">
        <f>IF('weather data'!E3212&lt;=5,5,'weather data'!E3212)</f>
        <v>9.7959999999999994</v>
      </c>
      <c r="B3212" s="4">
        <f>IF(A3212=5,0,1)*0.54+0.25*24.6*(Hilfstabelle!A3212-5)/1000</f>
        <v>0.56949539999999998</v>
      </c>
      <c r="C3212" s="3">
        <f>(1213.2+(17.25*('weather data'!E3212-5)))/1000</f>
        <v>1.2959309999999999</v>
      </c>
      <c r="E3212" s="96">
        <v>2.0872608794367342</v>
      </c>
      <c r="F3212" s="115">
        <v>0</v>
      </c>
      <c r="G3212" s="112">
        <f t="shared" si="50"/>
        <v>2.0872608794367342</v>
      </c>
    </row>
    <row r="3213" spans="1:7" x14ac:dyDescent="0.25">
      <c r="A3213" s="28">
        <f>IF('weather data'!E3213&lt;=5,5,'weather data'!E3213)</f>
        <v>8.7189999999999994</v>
      </c>
      <c r="B3213" s="4">
        <f>IF(A3213=5,0,1)*0.54+0.25*24.6*(Hilfstabelle!A3213-5)/1000</f>
        <v>0.56287185000000006</v>
      </c>
      <c r="C3213" s="3">
        <f>(1213.2+(17.25*('weather data'!E3213-5)))/1000</f>
        <v>1.2773527499999999</v>
      </c>
      <c r="E3213" s="96">
        <v>2.2105668867595059</v>
      </c>
      <c r="F3213" s="115">
        <v>0</v>
      </c>
      <c r="G3213" s="112">
        <f t="shared" si="50"/>
        <v>2.2105668867595059</v>
      </c>
    </row>
    <row r="3214" spans="1:7" x14ac:dyDescent="0.25">
      <c r="A3214" s="28">
        <f>IF('weather data'!E3214&lt;=5,5,'weather data'!E3214)</f>
        <v>8.1709999999999994</v>
      </c>
      <c r="B3214" s="4">
        <f>IF(A3214=5,0,1)*0.54+0.25*24.6*(Hilfstabelle!A3214-5)/1000</f>
        <v>0.55950165000000007</v>
      </c>
      <c r="C3214" s="3">
        <f>(1213.2+(17.25*('weather data'!E3214-5)))/1000</f>
        <v>1.26789975</v>
      </c>
      <c r="E3214" s="96">
        <v>2.325971328688913</v>
      </c>
      <c r="F3214" s="115">
        <v>0</v>
      </c>
      <c r="G3214" s="112">
        <f t="shared" si="50"/>
        <v>2.325971328688913</v>
      </c>
    </row>
    <row r="3215" spans="1:7" x14ac:dyDescent="0.25">
      <c r="A3215" s="28">
        <f>IF('weather data'!E3215&lt;=5,5,'weather data'!E3215)</f>
        <v>7.0410000000000004</v>
      </c>
      <c r="B3215" s="4">
        <f>IF(A3215=5,0,1)*0.54+0.25*24.6*(Hilfstabelle!A3215-5)/1000</f>
        <v>0.55255215000000002</v>
      </c>
      <c r="C3215" s="3">
        <f>(1213.2+(17.25*('weather data'!E3215-5)))/1000</f>
        <v>1.2484072500000001</v>
      </c>
      <c r="E3215" s="96">
        <v>2.1388289904250102</v>
      </c>
      <c r="F3215" s="115">
        <v>0</v>
      </c>
      <c r="G3215" s="112">
        <f t="shared" si="50"/>
        <v>2.1388289904250102</v>
      </c>
    </row>
    <row r="3216" spans="1:7" x14ac:dyDescent="0.25">
      <c r="A3216" s="28">
        <f>IF('weather data'!E3216&lt;=5,5,'weather data'!E3216)</f>
        <v>6.46</v>
      </c>
      <c r="B3216" s="4">
        <f>IF(A3216=5,0,1)*0.54+0.25*24.6*(Hilfstabelle!A3216-5)/1000</f>
        <v>0.54897899999999999</v>
      </c>
      <c r="C3216" s="3">
        <f>(1213.2+(17.25*('weather data'!E3216-5)))/1000</f>
        <v>1.2383850000000001</v>
      </c>
      <c r="E3216" s="96">
        <v>1.9350517776487599</v>
      </c>
      <c r="F3216" s="115">
        <v>0</v>
      </c>
      <c r="G3216" s="112">
        <f t="shared" si="50"/>
        <v>1.9350517776487599</v>
      </c>
    </row>
    <row r="3217" spans="1:7" x14ac:dyDescent="0.25">
      <c r="A3217" s="28">
        <f>IF('weather data'!E3217&lt;=5,5,'weather data'!E3217)</f>
        <v>6.4740000000000002</v>
      </c>
      <c r="B3217" s="4">
        <f>IF(A3217=5,0,1)*0.54+0.25*24.6*(Hilfstabelle!A3217-5)/1000</f>
        <v>0.54906510000000008</v>
      </c>
      <c r="C3217" s="3">
        <f>(1213.2+(17.25*('weather data'!E3217-5)))/1000</f>
        <v>1.2386265000000001</v>
      </c>
      <c r="E3217" s="96">
        <v>1.8298361963581651</v>
      </c>
      <c r="F3217" s="115">
        <v>0</v>
      </c>
      <c r="G3217" s="112">
        <f t="shared" si="50"/>
        <v>1.8298361963581651</v>
      </c>
    </row>
    <row r="3218" spans="1:7" x14ac:dyDescent="0.25">
      <c r="A3218" s="28">
        <f>IF('weather data'!E3218&lt;=5,5,'weather data'!E3218)</f>
        <v>6.2629999999999999</v>
      </c>
      <c r="B3218" s="4">
        <f>IF(A3218=5,0,1)*0.54+0.25*24.6*(Hilfstabelle!A3218-5)/1000</f>
        <v>0.54776745000000004</v>
      </c>
      <c r="C3218" s="3">
        <f>(1213.2+(17.25*('weather data'!E3218-5)))/1000</f>
        <v>1.23498675</v>
      </c>
      <c r="E3218" s="96">
        <v>1.8701757670506061</v>
      </c>
      <c r="F3218" s="115">
        <v>0</v>
      </c>
      <c r="G3218" s="112">
        <f t="shared" si="50"/>
        <v>1.8701757670506061</v>
      </c>
    </row>
    <row r="3219" spans="1:7" x14ac:dyDescent="0.25">
      <c r="A3219" s="28">
        <f>IF('weather data'!E3219&lt;=5,5,'weather data'!E3219)</f>
        <v>5.6820000000000004</v>
      </c>
      <c r="B3219" s="4">
        <f>IF(A3219=5,0,1)*0.54+0.25*24.6*(Hilfstabelle!A3219-5)/1000</f>
        <v>0.54419430000000002</v>
      </c>
      <c r="C3219" s="3">
        <f>(1213.2+(17.25*('weather data'!E3219-5)))/1000</f>
        <v>1.2249645</v>
      </c>
      <c r="E3219" s="96">
        <v>1.8512535972928119</v>
      </c>
      <c r="F3219" s="115">
        <v>0</v>
      </c>
      <c r="G3219" s="112">
        <f t="shared" si="50"/>
        <v>1.8512535972928119</v>
      </c>
    </row>
    <row r="3220" spans="1:7" x14ac:dyDescent="0.25">
      <c r="A3220" s="28">
        <f>IF('weather data'!E3220&lt;=5,5,'weather data'!E3220)</f>
        <v>5</v>
      </c>
      <c r="B3220" s="4">
        <f>IF(A3220=5,0,1)*0.54+0.25*24.6*(Hilfstabelle!A3220-5)/1000</f>
        <v>0</v>
      </c>
      <c r="C3220" s="3">
        <f>(1213.2+(17.25*('weather data'!E3220-5)))/1000</f>
        <v>1.2128032500000001</v>
      </c>
      <c r="E3220" s="96">
        <v>1.871839254501841</v>
      </c>
      <c r="F3220" s="115">
        <v>0</v>
      </c>
      <c r="G3220" s="112">
        <f t="shared" si="50"/>
        <v>1.871839254501841</v>
      </c>
    </row>
    <row r="3221" spans="1:7" x14ac:dyDescent="0.25">
      <c r="A3221" s="28">
        <f>IF('weather data'!E3221&lt;=5,5,'weather data'!E3221)</f>
        <v>5</v>
      </c>
      <c r="B3221" s="4">
        <f>IF(A3221=5,0,1)*0.54+0.25*24.6*(Hilfstabelle!A3221-5)/1000</f>
        <v>0</v>
      </c>
      <c r="C3221" s="3">
        <f>(1213.2+(17.25*('weather data'!E3221-5)))/1000</f>
        <v>1.2007282500000001</v>
      </c>
      <c r="E3221" s="96">
        <v>1.7689109684566939</v>
      </c>
      <c r="F3221" s="115">
        <v>0</v>
      </c>
      <c r="G3221" s="112">
        <f t="shared" si="50"/>
        <v>1.7689109684566939</v>
      </c>
    </row>
    <row r="3222" spans="1:7" x14ac:dyDescent="0.25">
      <c r="A3222" s="28">
        <f>IF('weather data'!E3222&lt;=5,5,'weather data'!E3222)</f>
        <v>5</v>
      </c>
      <c r="B3222" s="4">
        <f>IF(A3222=5,0,1)*0.54+0.25*24.6*(Hilfstabelle!A3222-5)/1000</f>
        <v>0</v>
      </c>
      <c r="C3222" s="3">
        <f>(1213.2+(17.25*('weather data'!E3222-5)))/1000</f>
        <v>1.2108885</v>
      </c>
      <c r="E3222" s="96">
        <v>1.6763794789817641</v>
      </c>
      <c r="F3222" s="115">
        <v>0</v>
      </c>
      <c r="G3222" s="112">
        <f t="shared" si="50"/>
        <v>1.6763794789817641</v>
      </c>
    </row>
    <row r="3223" spans="1:7" x14ac:dyDescent="0.25">
      <c r="A3223" s="28">
        <f>IF('weather data'!E3223&lt;=5,5,'weather data'!E3223)</f>
        <v>6.37</v>
      </c>
      <c r="B3223" s="4">
        <f>IF(A3223=5,0,1)*0.54+0.25*24.6*(Hilfstabelle!A3223-5)/1000</f>
        <v>0.54842550000000001</v>
      </c>
      <c r="C3223" s="3">
        <f>(1213.2+(17.25*('weather data'!E3223-5)))/1000</f>
        <v>1.2368325</v>
      </c>
      <c r="E3223" s="96">
        <v>1.711104779526289</v>
      </c>
      <c r="F3223" s="115">
        <v>0</v>
      </c>
      <c r="G3223" s="112">
        <f t="shared" si="50"/>
        <v>1.711104779526289</v>
      </c>
    </row>
    <row r="3224" spans="1:7" x14ac:dyDescent="0.25">
      <c r="A3224" s="28">
        <f>IF('weather data'!E3224&lt;=5,5,'weather data'!E3224)</f>
        <v>8.7789999999999999</v>
      </c>
      <c r="B3224" s="4">
        <f>IF(A3224=5,0,1)*0.54+0.25*24.6*(Hilfstabelle!A3224-5)/1000</f>
        <v>0.56324085000000002</v>
      </c>
      <c r="C3224" s="3">
        <f>(1213.2+(17.25*('weather data'!E3224-5)))/1000</f>
        <v>1.27838775</v>
      </c>
      <c r="E3224" s="96">
        <v>1.9365073291685899</v>
      </c>
      <c r="F3224" s="115">
        <v>0</v>
      </c>
      <c r="G3224" s="112">
        <f t="shared" si="50"/>
        <v>1.9365073291685899</v>
      </c>
    </row>
    <row r="3225" spans="1:7" x14ac:dyDescent="0.25">
      <c r="A3225" s="28">
        <f>IF('weather data'!E3225&lt;=5,5,'weather data'!E3225)</f>
        <v>10.776</v>
      </c>
      <c r="B3225" s="4">
        <f>IF(A3225=5,0,1)*0.54+0.25*24.6*(Hilfstabelle!A3225-5)/1000</f>
        <v>0.57552239999999999</v>
      </c>
      <c r="C3225" s="3">
        <f>(1213.2+(17.25*('weather data'!E3225-5)))/1000</f>
        <v>1.3128360000000001</v>
      </c>
      <c r="E3225" s="96">
        <v>2.1305115531688359</v>
      </c>
      <c r="F3225" s="115">
        <v>0</v>
      </c>
      <c r="G3225" s="112">
        <f t="shared" si="50"/>
        <v>2.1305115531688359</v>
      </c>
    </row>
    <row r="3226" spans="1:7" x14ac:dyDescent="0.25">
      <c r="A3226" s="28">
        <f>IF('weather data'!E3226&lt;=5,5,'weather data'!E3226)</f>
        <v>12.205</v>
      </c>
      <c r="B3226" s="4">
        <f>IF(A3226=5,0,1)*0.54+0.25*24.6*(Hilfstabelle!A3226-5)/1000</f>
        <v>0.58431074999999999</v>
      </c>
      <c r="C3226" s="3">
        <f>(1213.2+(17.25*('weather data'!E3226-5)))/1000</f>
        <v>1.33748625</v>
      </c>
      <c r="E3226" s="96">
        <v>2.5438881848006578</v>
      </c>
      <c r="F3226" s="115">
        <v>0</v>
      </c>
      <c r="G3226" s="112">
        <f t="shared" si="50"/>
        <v>2.5438881848006578</v>
      </c>
    </row>
    <row r="3227" spans="1:7" x14ac:dyDescent="0.25">
      <c r="A3227" s="28">
        <f>IF('weather data'!E3227&lt;=5,5,'weather data'!E3227)</f>
        <v>13.259</v>
      </c>
      <c r="B3227" s="4">
        <f>IF(A3227=5,0,1)*0.54+0.25*24.6*(Hilfstabelle!A3227-5)/1000</f>
        <v>0.59079285000000004</v>
      </c>
      <c r="C3227" s="3">
        <f>(1213.2+(17.25*('weather data'!E3227-5)))/1000</f>
        <v>1.3556677500000001</v>
      </c>
      <c r="E3227" s="96">
        <v>2.7539034755190381</v>
      </c>
      <c r="F3227" s="115">
        <v>0</v>
      </c>
      <c r="G3227" s="112">
        <f t="shared" si="50"/>
        <v>2.7539034755190381</v>
      </c>
    </row>
    <row r="3228" spans="1:7" x14ac:dyDescent="0.25">
      <c r="A3228" s="28">
        <f>IF('weather data'!E3228&lt;=5,5,'weather data'!E3228)</f>
        <v>14.103</v>
      </c>
      <c r="B3228" s="4">
        <f>IF(A3228=5,0,1)*0.54+0.25*24.6*(Hilfstabelle!A3228-5)/1000</f>
        <v>0.59598345000000008</v>
      </c>
      <c r="C3228" s="3">
        <f>(1213.2+(17.25*('weather data'!E3228-5)))/1000</f>
        <v>1.37022675</v>
      </c>
      <c r="E3228" s="96">
        <v>2.785301801161093</v>
      </c>
      <c r="F3228" s="115">
        <v>0</v>
      </c>
      <c r="G3228" s="112">
        <f t="shared" si="50"/>
        <v>2.785301801161093</v>
      </c>
    </row>
    <row r="3229" spans="1:7" x14ac:dyDescent="0.25">
      <c r="A3229" s="28">
        <f>IF('weather data'!E3229&lt;=5,5,'weather data'!E3229)</f>
        <v>14.669</v>
      </c>
      <c r="B3229" s="4">
        <f>IF(A3229=5,0,1)*0.54+0.25*24.6*(Hilfstabelle!A3229-5)/1000</f>
        <v>0.59946435000000009</v>
      </c>
      <c r="C3229" s="3">
        <f>(1213.2+(17.25*('weather data'!E3229-5)))/1000</f>
        <v>1.3799902500000001</v>
      </c>
      <c r="E3229" s="96">
        <v>2.909231616278078</v>
      </c>
      <c r="F3229" s="115">
        <v>0</v>
      </c>
      <c r="G3229" s="112">
        <f t="shared" si="50"/>
        <v>2.909231616278078</v>
      </c>
    </row>
    <row r="3230" spans="1:7" x14ac:dyDescent="0.25">
      <c r="A3230" s="28">
        <f>IF('weather data'!E3230&lt;=5,5,'weather data'!E3230)</f>
        <v>14.913</v>
      </c>
      <c r="B3230" s="4">
        <f>IF(A3230=5,0,1)*0.54+0.25*24.6*(Hilfstabelle!A3230-5)/1000</f>
        <v>0.60096495000000005</v>
      </c>
      <c r="C3230" s="3">
        <f>(1213.2+(17.25*('weather data'!E3230-5)))/1000</f>
        <v>1.3841992500000002</v>
      </c>
      <c r="E3230" s="96">
        <v>2.898211011913649</v>
      </c>
      <c r="F3230" s="115">
        <v>0</v>
      </c>
      <c r="G3230" s="112">
        <f t="shared" si="50"/>
        <v>2.898211011913649</v>
      </c>
    </row>
    <row r="3231" spans="1:7" x14ac:dyDescent="0.25">
      <c r="A3231" s="28">
        <f>IF('weather data'!E3231&lt;=5,5,'weather data'!E3231)</f>
        <v>14.999000000000001</v>
      </c>
      <c r="B3231" s="4">
        <f>IF(A3231=5,0,1)*0.54+0.25*24.6*(Hilfstabelle!A3231-5)/1000</f>
        <v>0.60149385</v>
      </c>
      <c r="C3231" s="3">
        <f>(1213.2+(17.25*('weather data'!E3231-5)))/1000</f>
        <v>1.38568275</v>
      </c>
      <c r="E3231" s="96">
        <v>2.8173239345973609</v>
      </c>
      <c r="F3231" s="115">
        <v>0</v>
      </c>
      <c r="G3231" s="112">
        <f t="shared" si="50"/>
        <v>2.8173239345973609</v>
      </c>
    </row>
    <row r="3232" spans="1:7" x14ac:dyDescent="0.25">
      <c r="A3232" s="28">
        <f>IF('weather data'!E3232&lt;=5,5,'weather data'!E3232)</f>
        <v>14.971</v>
      </c>
      <c r="B3232" s="4">
        <f>IF(A3232=5,0,1)*0.54+0.25*24.6*(Hilfstabelle!A3232-5)/1000</f>
        <v>0.60132165000000004</v>
      </c>
      <c r="C3232" s="3">
        <f>(1213.2+(17.25*('weather data'!E3232-5)))/1000</f>
        <v>1.38519975</v>
      </c>
      <c r="E3232" s="96">
        <v>2.7711621578255978</v>
      </c>
      <c r="F3232" s="115">
        <v>0</v>
      </c>
      <c r="G3232" s="112">
        <f t="shared" si="50"/>
        <v>2.7711621578255978</v>
      </c>
    </row>
    <row r="3233" spans="1:7" x14ac:dyDescent="0.25">
      <c r="A3233" s="28">
        <f>IF('weather data'!E3233&lt;=5,5,'weather data'!E3233)</f>
        <v>14.73</v>
      </c>
      <c r="B3233" s="4">
        <f>IF(A3233=5,0,1)*0.54+0.25*24.6*(Hilfstabelle!A3233-5)/1000</f>
        <v>0.59983950000000008</v>
      </c>
      <c r="C3233" s="3">
        <f>(1213.2+(17.25*('weather data'!E3233-5)))/1000</f>
        <v>1.3810425</v>
      </c>
      <c r="E3233" s="96">
        <v>2.7755288123850899</v>
      </c>
      <c r="F3233" s="115">
        <v>0</v>
      </c>
      <c r="G3233" s="112">
        <f t="shared" si="50"/>
        <v>2.7755288123850899</v>
      </c>
    </row>
    <row r="3234" spans="1:7" x14ac:dyDescent="0.25">
      <c r="A3234" s="28">
        <f>IF('weather data'!E3234&lt;=5,5,'weather data'!E3234)</f>
        <v>14.14</v>
      </c>
      <c r="B3234" s="4">
        <f>IF(A3234=5,0,1)*0.54+0.25*24.6*(Hilfstabelle!A3234-5)/1000</f>
        <v>0.59621100000000005</v>
      </c>
      <c r="C3234" s="3">
        <f>(1213.2+(17.25*('weather data'!E3234-5)))/1000</f>
        <v>1.370865</v>
      </c>
      <c r="E3234" s="96">
        <v>2.7684589907173418</v>
      </c>
      <c r="F3234" s="115">
        <v>0</v>
      </c>
      <c r="G3234" s="112">
        <f t="shared" si="50"/>
        <v>2.7684589907173418</v>
      </c>
    </row>
    <row r="3235" spans="1:7" x14ac:dyDescent="0.25">
      <c r="A3235" s="28">
        <f>IF('weather data'!E3235&lt;=5,5,'weather data'!E3235)</f>
        <v>13.067</v>
      </c>
      <c r="B3235" s="4">
        <f>IF(A3235=5,0,1)*0.54+0.25*24.6*(Hilfstabelle!A3235-5)/1000</f>
        <v>0.58961205000000005</v>
      </c>
      <c r="C3235" s="3">
        <f>(1213.2+(17.25*('weather data'!E3235-5)))/1000</f>
        <v>1.3523557500000001</v>
      </c>
      <c r="E3235" s="96">
        <v>2.8092144332725919</v>
      </c>
      <c r="F3235" s="115">
        <v>0</v>
      </c>
      <c r="G3235" s="112">
        <f t="shared" si="50"/>
        <v>2.8092144332725919</v>
      </c>
    </row>
    <row r="3236" spans="1:7" x14ac:dyDescent="0.25">
      <c r="A3236" s="28">
        <f>IF('weather data'!E3236&lt;=5,5,'weather data'!E3236)</f>
        <v>11.763999999999999</v>
      </c>
      <c r="B3236" s="4">
        <f>IF(A3236=5,0,1)*0.54+0.25*24.6*(Hilfstabelle!A3236-5)/1000</f>
        <v>0.58159860000000008</v>
      </c>
      <c r="C3236" s="3">
        <f>(1213.2+(17.25*('weather data'!E3236-5)))/1000</f>
        <v>1.329879</v>
      </c>
      <c r="E3236" s="96">
        <v>2.8557920819071629</v>
      </c>
      <c r="F3236" s="115">
        <v>0</v>
      </c>
      <c r="G3236" s="112">
        <f t="shared" si="50"/>
        <v>2.8557920819071629</v>
      </c>
    </row>
    <row r="3237" spans="1:7" x14ac:dyDescent="0.25">
      <c r="A3237" s="28">
        <f>IF('weather data'!E3237&lt;=5,5,'weather data'!E3237)</f>
        <v>10.907999999999999</v>
      </c>
      <c r="B3237" s="4">
        <f>IF(A3237=5,0,1)*0.54+0.25*24.6*(Hilfstabelle!A3237-5)/1000</f>
        <v>0.57633420000000002</v>
      </c>
      <c r="C3237" s="3">
        <f>(1213.2+(17.25*('weather data'!E3237-5)))/1000</f>
        <v>1.315113</v>
      </c>
      <c r="E3237" s="96">
        <v>2.6626196016325339</v>
      </c>
      <c r="F3237" s="115">
        <v>0</v>
      </c>
      <c r="G3237" s="112">
        <f t="shared" si="50"/>
        <v>2.6626196016325339</v>
      </c>
    </row>
    <row r="3238" spans="1:7" x14ac:dyDescent="0.25">
      <c r="A3238" s="28">
        <f>IF('weather data'!E3238&lt;=5,5,'weather data'!E3238)</f>
        <v>10.565</v>
      </c>
      <c r="B3238" s="4">
        <f>IF(A3238=5,0,1)*0.54+0.25*24.6*(Hilfstabelle!A3238-5)/1000</f>
        <v>0.57422475000000006</v>
      </c>
      <c r="C3238" s="3">
        <f>(1213.2+(17.25*('weather data'!E3238-5)))/1000</f>
        <v>1.3091962500000001</v>
      </c>
      <c r="E3238" s="96">
        <v>2.5185200011693292</v>
      </c>
      <c r="F3238" s="115">
        <v>0</v>
      </c>
      <c r="G3238" s="112">
        <f t="shared" si="50"/>
        <v>2.5185200011693292</v>
      </c>
    </row>
    <row r="3239" spans="1:7" x14ac:dyDescent="0.25">
      <c r="A3239" s="28">
        <f>IF('weather data'!E3239&lt;=5,5,'weather data'!E3239)</f>
        <v>10.112</v>
      </c>
      <c r="B3239" s="4">
        <f>IF(A3239=5,0,1)*0.54+0.25*24.6*(Hilfstabelle!A3239-5)/1000</f>
        <v>0.57143880000000002</v>
      </c>
      <c r="C3239" s="3">
        <f>(1213.2+(17.25*('weather data'!E3239-5)))/1000</f>
        <v>1.301382</v>
      </c>
      <c r="E3239" s="96">
        <v>2.3166142117757178</v>
      </c>
      <c r="F3239" s="115">
        <v>0</v>
      </c>
      <c r="G3239" s="112">
        <f t="shared" si="50"/>
        <v>2.3166142117757178</v>
      </c>
    </row>
    <row r="3240" spans="1:7" x14ac:dyDescent="0.25">
      <c r="A3240" s="28">
        <f>IF('weather data'!E3240&lt;=5,5,'weather data'!E3240)</f>
        <v>9.5090000000000003</v>
      </c>
      <c r="B3240" s="4">
        <f>IF(A3240=5,0,1)*0.54+0.25*24.6*(Hilfstabelle!A3240-5)/1000</f>
        <v>0.56773035000000005</v>
      </c>
      <c r="C3240" s="3">
        <f>(1213.2+(17.25*('weather data'!E3240-5)))/1000</f>
        <v>1.2909802500000001</v>
      </c>
      <c r="E3240" s="96">
        <v>2.0947465729672898</v>
      </c>
      <c r="F3240" s="115">
        <v>0</v>
      </c>
      <c r="G3240" s="112">
        <f t="shared" si="50"/>
        <v>2.0947465729672898</v>
      </c>
    </row>
    <row r="3241" spans="1:7" x14ac:dyDescent="0.25">
      <c r="A3241" s="28">
        <f>IF('weather data'!E3241&lt;=5,5,'weather data'!E3241)</f>
        <v>8.8810000000000002</v>
      </c>
      <c r="B3241" s="4">
        <f>IF(A3241=5,0,1)*0.54+0.25*24.6*(Hilfstabelle!A3241-5)/1000</f>
        <v>0.56386815000000001</v>
      </c>
      <c r="C3241" s="3">
        <f>(1213.2+(17.25*('weather data'!E3241-5)))/1000</f>
        <v>1.28014725</v>
      </c>
      <c r="E3241" s="96">
        <v>1.971232629713114</v>
      </c>
      <c r="F3241" s="115">
        <v>0</v>
      </c>
      <c r="G3241" s="112">
        <f t="shared" si="50"/>
        <v>1.971232629713114</v>
      </c>
    </row>
    <row r="3242" spans="1:7" x14ac:dyDescent="0.25">
      <c r="A3242" s="28">
        <f>IF('weather data'!E3242&lt;=5,5,'weather data'!E3242)</f>
        <v>8.26</v>
      </c>
      <c r="B3242" s="4">
        <f>IF(A3242=5,0,1)*0.54+0.25*24.6*(Hilfstabelle!A3242-5)/1000</f>
        <v>0.56004900000000002</v>
      </c>
      <c r="C3242" s="3">
        <f>(1213.2+(17.25*('weather data'!E3242-5)))/1000</f>
        <v>1.2694349999999999</v>
      </c>
      <c r="E3242" s="96">
        <v>2.0587736568343402</v>
      </c>
      <c r="F3242" s="115">
        <v>0</v>
      </c>
      <c r="G3242" s="112">
        <f t="shared" si="50"/>
        <v>2.0587736568343402</v>
      </c>
    </row>
    <row r="3243" spans="1:7" x14ac:dyDescent="0.25">
      <c r="A3243" s="28">
        <f>IF('weather data'!E3243&lt;=5,5,'weather data'!E3243)</f>
        <v>7.5860000000000003</v>
      </c>
      <c r="B3243" s="4">
        <f>IF(A3243=5,0,1)*0.54+0.25*24.6*(Hilfstabelle!A3243-5)/1000</f>
        <v>0.55590390000000001</v>
      </c>
      <c r="C3243" s="3">
        <f>(1213.2+(17.25*('weather data'!E3243-5)))/1000</f>
        <v>1.2578085000000001</v>
      </c>
      <c r="E3243" s="96">
        <v>1.991402415059335</v>
      </c>
      <c r="F3243" s="115">
        <v>0</v>
      </c>
      <c r="G3243" s="112">
        <f t="shared" si="50"/>
        <v>1.991402415059335</v>
      </c>
    </row>
    <row r="3244" spans="1:7" x14ac:dyDescent="0.25">
      <c r="A3244" s="28">
        <f>IF('weather data'!E3244&lt;=5,5,'weather data'!E3244)</f>
        <v>6.7919999999999998</v>
      </c>
      <c r="B3244" s="4">
        <f>IF(A3244=5,0,1)*0.54+0.25*24.6*(Hilfstabelle!A3244-5)/1000</f>
        <v>0.55102080000000009</v>
      </c>
      <c r="C3244" s="3">
        <f>(1213.2+(17.25*('weather data'!E3244-5)))/1000</f>
        <v>1.2441120000000001</v>
      </c>
      <c r="E3244" s="96">
        <v>1.962291384662727</v>
      </c>
      <c r="F3244" s="115">
        <v>0</v>
      </c>
      <c r="G3244" s="112">
        <f t="shared" si="50"/>
        <v>1.962291384662727</v>
      </c>
    </row>
    <row r="3245" spans="1:7" x14ac:dyDescent="0.25">
      <c r="A3245" s="28">
        <f>IF('weather data'!E3245&lt;=5,5,'weather data'!E3245)</f>
        <v>6.101</v>
      </c>
      <c r="B3245" s="4">
        <f>IF(A3245=5,0,1)*0.54+0.25*24.6*(Hilfstabelle!A3245-5)/1000</f>
        <v>0.54677114999999998</v>
      </c>
      <c r="C3245" s="3">
        <f>(1213.2+(17.25*('weather data'!E3245-5)))/1000</f>
        <v>1.23219225</v>
      </c>
      <c r="E3245" s="96">
        <v>1.930061315295055</v>
      </c>
      <c r="F3245" s="115">
        <v>0</v>
      </c>
      <c r="G3245" s="112">
        <f t="shared" si="50"/>
        <v>1.930061315295055</v>
      </c>
    </row>
    <row r="3246" spans="1:7" x14ac:dyDescent="0.25">
      <c r="A3246" s="28">
        <f>IF('weather data'!E3246&lt;=5,5,'weather data'!E3246)</f>
        <v>7.23</v>
      </c>
      <c r="B3246" s="4">
        <f>IF(A3246=5,0,1)*0.54+0.25*24.6*(Hilfstabelle!A3246-5)/1000</f>
        <v>0.5537145</v>
      </c>
      <c r="C3246" s="3">
        <f>(1213.2+(17.25*('weather data'!E3246-5)))/1000</f>
        <v>1.2516674999999999</v>
      </c>
      <c r="E3246" s="96">
        <v>1.892009039848062</v>
      </c>
      <c r="F3246" s="115">
        <v>0</v>
      </c>
      <c r="G3246" s="112">
        <f t="shared" si="50"/>
        <v>1.892009039848062</v>
      </c>
    </row>
    <row r="3247" spans="1:7" x14ac:dyDescent="0.25">
      <c r="A3247" s="28">
        <f>IF('weather data'!E3247&lt;=5,5,'weather data'!E3247)</f>
        <v>8.8930000000000007</v>
      </c>
      <c r="B3247" s="4">
        <f>IF(A3247=5,0,1)*0.54+0.25*24.6*(Hilfstabelle!A3247-5)/1000</f>
        <v>0.56394195000000003</v>
      </c>
      <c r="C3247" s="3">
        <f>(1213.2+(17.25*('weather data'!E3247-5)))/1000</f>
        <v>1.28035425</v>
      </c>
      <c r="E3247" s="96">
        <v>1.867264664010946</v>
      </c>
      <c r="F3247" s="115">
        <v>0</v>
      </c>
      <c r="G3247" s="112">
        <f t="shared" si="50"/>
        <v>1.867264664010946</v>
      </c>
    </row>
    <row r="3248" spans="1:7" x14ac:dyDescent="0.25">
      <c r="A3248" s="28">
        <f>IF('weather data'!E3248&lt;=5,5,'weather data'!E3248)</f>
        <v>10.904999999999999</v>
      </c>
      <c r="B3248" s="4">
        <f>IF(A3248=5,0,1)*0.54+0.25*24.6*(Hilfstabelle!A3248-5)/1000</f>
        <v>0.57631575000000002</v>
      </c>
      <c r="C3248" s="3">
        <f>(1213.2+(17.25*('weather data'!E3248-5)))/1000</f>
        <v>1.3150612500000001</v>
      </c>
      <c r="E3248" s="96">
        <v>2.1548400571431441</v>
      </c>
      <c r="F3248" s="115">
        <v>0</v>
      </c>
      <c r="G3248" s="112">
        <f t="shared" si="50"/>
        <v>2.1548400571431441</v>
      </c>
    </row>
    <row r="3249" spans="1:7" x14ac:dyDescent="0.25">
      <c r="A3249" s="28">
        <f>IF('weather data'!E3249&lt;=5,5,'weather data'!E3249)</f>
        <v>12.631</v>
      </c>
      <c r="B3249" s="4">
        <f>IF(A3249=5,0,1)*0.54+0.25*24.6*(Hilfstabelle!A3249-5)/1000</f>
        <v>0.58693065</v>
      </c>
      <c r="C3249" s="3">
        <f>(1213.2+(17.25*('weather data'!E3249-5)))/1000</f>
        <v>1.34483475</v>
      </c>
      <c r="E3249" s="96">
        <v>2.2550651760800342</v>
      </c>
      <c r="F3249" s="115">
        <v>0</v>
      </c>
      <c r="G3249" s="112">
        <f t="shared" si="50"/>
        <v>2.2550651760800342</v>
      </c>
    </row>
    <row r="3250" spans="1:7" x14ac:dyDescent="0.25">
      <c r="A3250" s="28">
        <f>IF('weather data'!E3250&lt;=5,5,'weather data'!E3250)</f>
        <v>13.893000000000001</v>
      </c>
      <c r="B3250" s="4">
        <f>IF(A3250=5,0,1)*0.54+0.25*24.6*(Hilfstabelle!A3250-5)/1000</f>
        <v>0.59469195000000008</v>
      </c>
      <c r="C3250" s="3">
        <f>(1213.2+(17.25*('weather data'!E3250-5)))/1000</f>
        <v>1.3666042500000002</v>
      </c>
      <c r="E3250" s="96">
        <v>2.5912975771608471</v>
      </c>
      <c r="F3250" s="115">
        <v>0</v>
      </c>
      <c r="G3250" s="112">
        <f t="shared" si="50"/>
        <v>2.5912975771608471</v>
      </c>
    </row>
    <row r="3251" spans="1:7" x14ac:dyDescent="0.25">
      <c r="A3251" s="28">
        <f>IF('weather data'!E3251&lt;=5,5,'weather data'!E3251)</f>
        <v>14.289</v>
      </c>
      <c r="B3251" s="4">
        <f>IF(A3251=5,0,1)*0.54+0.25*24.6*(Hilfstabelle!A3251-5)/1000</f>
        <v>0.59712735000000006</v>
      </c>
      <c r="C3251" s="3">
        <f>(1213.2+(17.25*('weather data'!E3251-5)))/1000</f>
        <v>1.37343525</v>
      </c>
      <c r="E3251" s="96">
        <v>2.911518911523526</v>
      </c>
      <c r="F3251" s="115">
        <v>0</v>
      </c>
      <c r="G3251" s="112">
        <f t="shared" si="50"/>
        <v>2.911518911523526</v>
      </c>
    </row>
    <row r="3252" spans="1:7" x14ac:dyDescent="0.25">
      <c r="A3252" s="28">
        <f>IF('weather data'!E3252&lt;=5,5,'weather data'!E3252)</f>
        <v>13.855</v>
      </c>
      <c r="B3252" s="4">
        <f>IF(A3252=5,0,1)*0.54+0.25*24.6*(Hilfstabelle!A3252-5)/1000</f>
        <v>0.59445825000000008</v>
      </c>
      <c r="C3252" s="3">
        <f>(1213.2+(17.25*('weather data'!E3252-5)))/1000</f>
        <v>1.36594875</v>
      </c>
      <c r="E3252" s="96">
        <v>2.976810793984487</v>
      </c>
      <c r="F3252" s="115">
        <v>0</v>
      </c>
      <c r="G3252" s="112">
        <f t="shared" si="50"/>
        <v>2.976810793984487</v>
      </c>
    </row>
    <row r="3253" spans="1:7" x14ac:dyDescent="0.25">
      <c r="A3253" s="28">
        <f>IF('weather data'!E3253&lt;=5,5,'weather data'!E3253)</f>
        <v>12.448</v>
      </c>
      <c r="B3253" s="4">
        <f>IF(A3253=5,0,1)*0.54+0.25*24.6*(Hilfstabelle!A3253-5)/1000</f>
        <v>0.58580520000000003</v>
      </c>
      <c r="C3253" s="3">
        <f>(1213.2+(17.25*('weather data'!E3253-5)))/1000</f>
        <v>1.3416780000000001</v>
      </c>
      <c r="E3253" s="96">
        <v>3.0342011110520839</v>
      </c>
      <c r="F3253" s="115">
        <v>0</v>
      </c>
      <c r="G3253" s="112">
        <f t="shared" si="50"/>
        <v>3.0342011110520839</v>
      </c>
    </row>
    <row r="3254" spans="1:7" x14ac:dyDescent="0.25">
      <c r="A3254" s="28">
        <f>IF('weather data'!E3254&lt;=5,5,'weather data'!E3254)</f>
        <v>11.29</v>
      </c>
      <c r="B3254" s="4">
        <f>IF(A3254=5,0,1)*0.54+0.25*24.6*(Hilfstabelle!A3254-5)/1000</f>
        <v>0.57868350000000002</v>
      </c>
      <c r="C3254" s="3">
        <f>(1213.2+(17.25*('weather data'!E3254-5)))/1000</f>
        <v>1.3217025</v>
      </c>
      <c r="E3254" s="96">
        <v>3.0841057345891252</v>
      </c>
      <c r="F3254" s="115">
        <v>0</v>
      </c>
      <c r="G3254" s="112">
        <f t="shared" si="50"/>
        <v>3.0841057345891252</v>
      </c>
    </row>
    <row r="3255" spans="1:7" x14ac:dyDescent="0.25">
      <c r="A3255" s="28">
        <f>IF('weather data'!E3255&lt;=5,5,'weather data'!E3255)</f>
        <v>10.821999999999999</v>
      </c>
      <c r="B3255" s="4">
        <f>IF(A3255=5,0,1)*0.54+0.25*24.6*(Hilfstabelle!A3255-5)/1000</f>
        <v>0.57580530000000008</v>
      </c>
      <c r="C3255" s="3">
        <f>(1213.2+(17.25*('weather data'!E3255-5)))/1000</f>
        <v>1.3136295</v>
      </c>
      <c r="E3255" s="96">
        <v>2.8990427556392659</v>
      </c>
      <c r="F3255" s="115">
        <v>0</v>
      </c>
      <c r="G3255" s="112">
        <f t="shared" si="50"/>
        <v>2.8990427556392659</v>
      </c>
    </row>
    <row r="3256" spans="1:7" x14ac:dyDescent="0.25">
      <c r="A3256" s="28">
        <f>IF('weather data'!E3256&lt;=5,5,'weather data'!E3256)</f>
        <v>10.746</v>
      </c>
      <c r="B3256" s="4">
        <f>IF(A3256=5,0,1)*0.54+0.25*24.6*(Hilfstabelle!A3256-5)/1000</f>
        <v>0.57533790000000007</v>
      </c>
      <c r="C3256" s="3">
        <f>(1213.2+(17.25*('weather data'!E3256-5)))/1000</f>
        <v>1.3123185000000002</v>
      </c>
      <c r="E3256" s="96">
        <v>2.728327355956305</v>
      </c>
      <c r="F3256" s="115">
        <v>0</v>
      </c>
      <c r="G3256" s="112">
        <f t="shared" si="50"/>
        <v>2.728327355956305</v>
      </c>
    </row>
    <row r="3257" spans="1:7" x14ac:dyDescent="0.25">
      <c r="A3257" s="28">
        <f>IF('weather data'!E3257&lt;=5,5,'weather data'!E3257)</f>
        <v>10.824</v>
      </c>
      <c r="B3257" s="4">
        <f>IF(A3257=5,0,1)*0.54+0.25*24.6*(Hilfstabelle!A3257-5)/1000</f>
        <v>0.57581760000000004</v>
      </c>
      <c r="C3257" s="3">
        <f>(1213.2+(17.25*('weather data'!E3257-5)))/1000</f>
        <v>1.3136639999999999</v>
      </c>
      <c r="E3257" s="96">
        <v>2.8218985250882569</v>
      </c>
      <c r="F3257" s="115">
        <v>0</v>
      </c>
      <c r="G3257" s="112">
        <f t="shared" si="50"/>
        <v>2.8218985250882569</v>
      </c>
    </row>
    <row r="3258" spans="1:7" x14ac:dyDescent="0.25">
      <c r="A3258" s="28">
        <f>IF('weather data'!E3258&lt;=5,5,'weather data'!E3258)</f>
        <v>10.528</v>
      </c>
      <c r="B3258" s="4">
        <f>IF(A3258=5,0,1)*0.54+0.25*24.6*(Hilfstabelle!A3258-5)/1000</f>
        <v>0.57399719999999999</v>
      </c>
      <c r="C3258" s="3">
        <f>(1213.2+(17.25*('weather data'!E3258-5)))/1000</f>
        <v>1.3085579999999999</v>
      </c>
      <c r="E3258" s="96">
        <v>2.8930126136285388</v>
      </c>
      <c r="F3258" s="115">
        <v>0</v>
      </c>
      <c r="G3258" s="112">
        <f t="shared" si="50"/>
        <v>2.8930126136285388</v>
      </c>
    </row>
    <row r="3259" spans="1:7" x14ac:dyDescent="0.25">
      <c r="A3259" s="28">
        <f>IF('weather data'!E3259&lt;=5,5,'weather data'!E3259)</f>
        <v>10.099</v>
      </c>
      <c r="B3259" s="4">
        <f>IF(A3259=5,0,1)*0.54+0.25*24.6*(Hilfstabelle!A3259-5)/1000</f>
        <v>0.57135885000000008</v>
      </c>
      <c r="C3259" s="3">
        <f>(1213.2+(17.25*('weather data'!E3259-5)))/1000</f>
        <v>1.30115775</v>
      </c>
      <c r="E3259" s="96">
        <v>2.9487394432449019</v>
      </c>
      <c r="F3259" s="115">
        <v>0</v>
      </c>
      <c r="G3259" s="112">
        <f t="shared" si="50"/>
        <v>2.9487394432449019</v>
      </c>
    </row>
    <row r="3260" spans="1:7" x14ac:dyDescent="0.25">
      <c r="A3260" s="28">
        <f>IF('weather data'!E3260&lt;=5,5,'weather data'!E3260)</f>
        <v>9.3170000000000002</v>
      </c>
      <c r="B3260" s="4">
        <f>IF(A3260=5,0,1)*0.54+0.25*24.6*(Hilfstabelle!A3260-5)/1000</f>
        <v>0.56654955000000007</v>
      </c>
      <c r="C3260" s="3">
        <f>(1213.2+(17.25*('weather data'!E3260-5)))/1000</f>
        <v>1.2876682499999998</v>
      </c>
      <c r="E3260" s="96">
        <v>2.9212919002995301</v>
      </c>
      <c r="F3260" s="115">
        <v>0</v>
      </c>
      <c r="G3260" s="112">
        <f t="shared" si="50"/>
        <v>2.9212919002995301</v>
      </c>
    </row>
    <row r="3261" spans="1:7" x14ac:dyDescent="0.25">
      <c r="A3261" s="28">
        <f>IF('weather data'!E3261&lt;=5,5,'weather data'!E3261)</f>
        <v>8.4369999999999994</v>
      </c>
      <c r="B3261" s="4">
        <f>IF(A3261=5,0,1)*0.54+0.25*24.6*(Hilfstabelle!A3261-5)/1000</f>
        <v>0.56113754999999998</v>
      </c>
      <c r="C3261" s="3">
        <f>(1213.2+(17.25*('weather data'!E3261-5)))/1000</f>
        <v>1.2724882500000001</v>
      </c>
      <c r="E3261" s="96">
        <v>2.806095394301527</v>
      </c>
      <c r="F3261" s="115">
        <v>0</v>
      </c>
      <c r="G3261" s="112">
        <f t="shared" si="50"/>
        <v>2.806095394301527</v>
      </c>
    </row>
    <row r="3262" spans="1:7" x14ac:dyDescent="0.25">
      <c r="A3262" s="28">
        <f>IF('weather data'!E3262&lt;=5,5,'weather data'!E3262)</f>
        <v>7.8559999999999999</v>
      </c>
      <c r="B3262" s="4">
        <f>IF(A3262=5,0,1)*0.54+0.25*24.6*(Hilfstabelle!A3262-5)/1000</f>
        <v>0.55756440000000007</v>
      </c>
      <c r="C3262" s="3">
        <f>(1213.2+(17.25*('weather data'!E3262-5)))/1000</f>
        <v>1.2624660000000001</v>
      </c>
      <c r="E3262" s="96">
        <v>2.6116752984384721</v>
      </c>
      <c r="F3262" s="115">
        <v>0</v>
      </c>
      <c r="G3262" s="112">
        <f t="shared" si="50"/>
        <v>2.6116752984384721</v>
      </c>
    </row>
    <row r="3263" spans="1:7" x14ac:dyDescent="0.25">
      <c r="A3263" s="28">
        <f>IF('weather data'!E3263&lt;=5,5,'weather data'!E3263)</f>
        <v>7.2169999999999996</v>
      </c>
      <c r="B3263" s="4">
        <f>IF(A3263=5,0,1)*0.54+0.25*24.6*(Hilfstabelle!A3263-5)/1000</f>
        <v>0.55363455000000006</v>
      </c>
      <c r="C3263" s="3">
        <f>(1213.2+(17.25*('weather data'!E3263-5)))/1000</f>
        <v>1.2514432500000001</v>
      </c>
      <c r="E3263" s="96">
        <v>2.365063283792928</v>
      </c>
      <c r="F3263" s="115">
        <v>0</v>
      </c>
      <c r="G3263" s="112">
        <f t="shared" si="50"/>
        <v>2.365063283792928</v>
      </c>
    </row>
    <row r="3264" spans="1:7" x14ac:dyDescent="0.25">
      <c r="A3264" s="28">
        <f>IF('weather data'!E3264&lt;=5,5,'weather data'!E3264)</f>
        <v>6.702</v>
      </c>
      <c r="B3264" s="4">
        <f>IF(A3264=5,0,1)*0.54+0.25*24.6*(Hilfstabelle!A3264-5)/1000</f>
        <v>0.55046729999999999</v>
      </c>
      <c r="C3264" s="3">
        <f>(1213.2+(17.25*('weather data'!E3264-5)))/1000</f>
        <v>1.2425595</v>
      </c>
      <c r="E3264" s="96">
        <v>2.2161811569074228</v>
      </c>
      <c r="F3264" s="115">
        <v>0</v>
      </c>
      <c r="G3264" s="112">
        <f t="shared" si="50"/>
        <v>2.2161811569074228</v>
      </c>
    </row>
    <row r="3265" spans="1:7" x14ac:dyDescent="0.25">
      <c r="A3265" s="28">
        <f>IF('weather data'!E3265&lt;=5,5,'weather data'!E3265)</f>
        <v>6.5359999999999996</v>
      </c>
      <c r="B3265" s="4">
        <f>IF(A3265=5,0,1)*0.54+0.25*24.6*(Hilfstabelle!A3265-5)/1000</f>
        <v>0.5494464</v>
      </c>
      <c r="C3265" s="3">
        <f>(1213.2+(17.25*('weather data'!E3265-5)))/1000</f>
        <v>1.2396960000000001</v>
      </c>
      <c r="E3265" s="96">
        <v>2.0895481746821818</v>
      </c>
      <c r="F3265" s="115">
        <v>0</v>
      </c>
      <c r="G3265" s="112">
        <f t="shared" si="50"/>
        <v>2.0895481746821818</v>
      </c>
    </row>
    <row r="3266" spans="1:7" x14ac:dyDescent="0.25">
      <c r="A3266" s="28">
        <f>IF('weather data'!E3266&lt;=5,5,'weather data'!E3266)</f>
        <v>6.37</v>
      </c>
      <c r="B3266" s="4">
        <f>IF(A3266=5,0,1)*0.54+0.25*24.6*(Hilfstabelle!A3266-5)/1000</f>
        <v>0.54842550000000001</v>
      </c>
      <c r="C3266" s="3">
        <f>(1213.2+(17.25*('weather data'!E3266-5)))/1000</f>
        <v>1.2368325</v>
      </c>
      <c r="E3266" s="96">
        <v>2.0587736568343402</v>
      </c>
      <c r="F3266" s="115">
        <v>0</v>
      </c>
      <c r="G3266" s="112">
        <f t="shared" ref="G3266:G3329" si="51">F3266+E3266</f>
        <v>2.0587736568343402</v>
      </c>
    </row>
    <row r="3267" spans="1:7" x14ac:dyDescent="0.25">
      <c r="A3267" s="28">
        <f>IF('weather data'!E3267&lt;=5,5,'weather data'!E3267)</f>
        <v>6.327</v>
      </c>
      <c r="B3267" s="4">
        <f>IF(A3267=5,0,1)*0.54+0.25*24.6*(Hilfstabelle!A3267-5)/1000</f>
        <v>0.54816105000000004</v>
      </c>
      <c r="C3267" s="3">
        <f>(1213.2+(17.25*('weather data'!E3267-5)))/1000</f>
        <v>1.23609075</v>
      </c>
      <c r="E3267" s="96">
        <v>1.991402415059335</v>
      </c>
      <c r="F3267" s="115">
        <v>0</v>
      </c>
      <c r="G3267" s="112">
        <f t="shared" si="51"/>
        <v>1.991402415059335</v>
      </c>
    </row>
    <row r="3268" spans="1:7" x14ac:dyDescent="0.25">
      <c r="A3268" s="28">
        <f>IF('weather data'!E3268&lt;=5,5,'weather data'!E3268)</f>
        <v>6.3979999999999997</v>
      </c>
      <c r="B3268" s="4">
        <f>IF(A3268=5,0,1)*0.54+0.25*24.6*(Hilfstabelle!A3268-5)/1000</f>
        <v>0.54859770000000008</v>
      </c>
      <c r="C3268" s="3">
        <f>(1213.2+(17.25*('weather data'!E3268-5)))/1000</f>
        <v>1.2373155</v>
      </c>
      <c r="E3268" s="96">
        <v>1.962291384662727</v>
      </c>
      <c r="F3268" s="115">
        <v>0</v>
      </c>
      <c r="G3268" s="112">
        <f t="shared" si="51"/>
        <v>1.962291384662727</v>
      </c>
    </row>
    <row r="3269" spans="1:7" x14ac:dyDescent="0.25">
      <c r="A3269" s="28">
        <f>IF('weather data'!E3269&lt;=5,5,'weather data'!E3269)</f>
        <v>6.4130000000000003</v>
      </c>
      <c r="B3269" s="4">
        <f>IF(A3269=5,0,1)*0.54+0.25*24.6*(Hilfstabelle!A3269-5)/1000</f>
        <v>0.54868994999999998</v>
      </c>
      <c r="C3269" s="3">
        <f>(1213.2+(17.25*('weather data'!E3269-5)))/1000</f>
        <v>1.2375742500000002</v>
      </c>
      <c r="E3269" s="96">
        <v>1.930061315295055</v>
      </c>
      <c r="F3269" s="115">
        <v>0</v>
      </c>
      <c r="G3269" s="112">
        <f t="shared" si="51"/>
        <v>1.930061315295055</v>
      </c>
    </row>
    <row r="3270" spans="1:7" x14ac:dyDescent="0.25">
      <c r="A3270" s="28">
        <f>IF('weather data'!E3270&lt;=5,5,'weather data'!E3270)</f>
        <v>6.4950000000000001</v>
      </c>
      <c r="B3270" s="4">
        <f>IF(A3270=5,0,1)*0.54+0.25*24.6*(Hilfstabelle!A3270-5)/1000</f>
        <v>0.54919424999999999</v>
      </c>
      <c r="C3270" s="3">
        <f>(1213.2+(17.25*('weather data'!E3270-5)))/1000</f>
        <v>1.2389887500000001</v>
      </c>
      <c r="E3270" s="96">
        <v>1.892009039848062</v>
      </c>
      <c r="F3270" s="115">
        <v>0</v>
      </c>
      <c r="G3270" s="112">
        <f t="shared" si="51"/>
        <v>1.892009039848062</v>
      </c>
    </row>
    <row r="3271" spans="1:7" x14ac:dyDescent="0.25">
      <c r="A3271" s="28">
        <f>IF('weather data'!E3271&lt;=5,5,'weather data'!E3271)</f>
        <v>6.7539999999999996</v>
      </c>
      <c r="B3271" s="4">
        <f>IF(A3271=5,0,1)*0.54+0.25*24.6*(Hilfstabelle!A3271-5)/1000</f>
        <v>0.55078710000000008</v>
      </c>
      <c r="C3271" s="3">
        <f>(1213.2+(17.25*('weather data'!E3271-5)))/1000</f>
        <v>1.2434565</v>
      </c>
      <c r="E3271" s="96">
        <v>1.867264664010946</v>
      </c>
      <c r="F3271" s="115">
        <v>0</v>
      </c>
      <c r="G3271" s="112">
        <f t="shared" si="51"/>
        <v>1.867264664010946</v>
      </c>
    </row>
    <row r="3272" spans="1:7" x14ac:dyDescent="0.25">
      <c r="A3272" s="28">
        <f>IF('weather data'!E3272&lt;=5,5,'weather data'!E3272)</f>
        <v>7.3970000000000002</v>
      </c>
      <c r="B3272" s="4">
        <f>IF(A3272=5,0,1)*0.54+0.25*24.6*(Hilfstabelle!A3272-5)/1000</f>
        <v>0.55474155000000003</v>
      </c>
      <c r="C3272" s="3">
        <f>(1213.2+(17.25*('weather data'!E3272-5)))/1000</f>
        <v>1.25454825</v>
      </c>
      <c r="E3272" s="96">
        <v>2.1548400571431441</v>
      </c>
      <c r="F3272" s="115">
        <v>0</v>
      </c>
      <c r="G3272" s="112">
        <f t="shared" si="51"/>
        <v>2.1548400571431441</v>
      </c>
    </row>
    <row r="3273" spans="1:7" x14ac:dyDescent="0.25">
      <c r="A3273" s="28">
        <f>IF('weather data'!E3273&lt;=5,5,'weather data'!E3273)</f>
        <v>8.7759999999999998</v>
      </c>
      <c r="B3273" s="4">
        <f>IF(A3273=5,0,1)*0.54+0.25*24.6*(Hilfstabelle!A3273-5)/1000</f>
        <v>0.56322240000000001</v>
      </c>
      <c r="C3273" s="3">
        <f>(1213.2+(17.25*('weather data'!E3273-5)))/1000</f>
        <v>1.2783359999999999</v>
      </c>
      <c r="E3273" s="96">
        <v>2.2550651760800342</v>
      </c>
      <c r="F3273" s="115">
        <v>0</v>
      </c>
      <c r="G3273" s="112">
        <f t="shared" si="51"/>
        <v>2.2550651760800342</v>
      </c>
    </row>
    <row r="3274" spans="1:7" x14ac:dyDescent="0.25">
      <c r="A3274" s="28">
        <f>IF('weather data'!E3274&lt;=5,5,'weather data'!E3274)</f>
        <v>10.07</v>
      </c>
      <c r="B3274" s="4">
        <f>IF(A3274=5,0,1)*0.54+0.25*24.6*(Hilfstabelle!A3274-5)/1000</f>
        <v>0.57118050000000009</v>
      </c>
      <c r="C3274" s="3">
        <f>(1213.2+(17.25*('weather data'!E3274-5)))/1000</f>
        <v>1.3006575</v>
      </c>
      <c r="E3274" s="96">
        <v>2.5912975771608471</v>
      </c>
      <c r="F3274" s="115">
        <v>0</v>
      </c>
      <c r="G3274" s="112">
        <f t="shared" si="51"/>
        <v>2.5912975771608471</v>
      </c>
    </row>
    <row r="3275" spans="1:7" x14ac:dyDescent="0.25">
      <c r="A3275" s="28">
        <f>IF('weather data'!E3275&lt;=5,5,'weather data'!E3275)</f>
        <v>10.891</v>
      </c>
      <c r="B3275" s="4">
        <f>IF(A3275=5,0,1)*0.54+0.25*24.6*(Hilfstabelle!A3275-5)/1000</f>
        <v>0.57622965000000004</v>
      </c>
      <c r="C3275" s="3">
        <f>(1213.2+(17.25*('weather data'!E3275-5)))/1000</f>
        <v>1.3148197500000001</v>
      </c>
      <c r="E3275" s="96">
        <v>2.911518911523526</v>
      </c>
      <c r="F3275" s="115">
        <v>0</v>
      </c>
      <c r="G3275" s="112">
        <f t="shared" si="51"/>
        <v>2.911518911523526</v>
      </c>
    </row>
    <row r="3276" spans="1:7" x14ac:dyDescent="0.25">
      <c r="A3276" s="28">
        <f>IF('weather data'!E3276&lt;=5,5,'weather data'!E3276)</f>
        <v>11.193</v>
      </c>
      <c r="B3276" s="4">
        <f>IF(A3276=5,0,1)*0.54+0.25*24.6*(Hilfstabelle!A3276-5)/1000</f>
        <v>0.57808694999999999</v>
      </c>
      <c r="C3276" s="3">
        <f>(1213.2+(17.25*('weather data'!E3276-5)))/1000</f>
        <v>1.3200292500000002</v>
      </c>
      <c r="E3276" s="96">
        <v>2.976810793984487</v>
      </c>
      <c r="F3276" s="115">
        <v>0</v>
      </c>
      <c r="G3276" s="112">
        <f t="shared" si="51"/>
        <v>2.976810793984487</v>
      </c>
    </row>
    <row r="3277" spans="1:7" x14ac:dyDescent="0.25">
      <c r="A3277" s="28">
        <f>IF('weather data'!E3277&lt;=5,5,'weather data'!E3277)</f>
        <v>11.182</v>
      </c>
      <c r="B3277" s="4">
        <f>IF(A3277=5,0,1)*0.54+0.25*24.6*(Hilfstabelle!A3277-5)/1000</f>
        <v>0.57801930000000001</v>
      </c>
      <c r="C3277" s="3">
        <f>(1213.2+(17.25*('weather data'!E3277-5)))/1000</f>
        <v>1.3198395000000001</v>
      </c>
      <c r="E3277" s="96">
        <v>3.0342011110520839</v>
      </c>
      <c r="F3277" s="115">
        <v>0</v>
      </c>
      <c r="G3277" s="112">
        <f t="shared" si="51"/>
        <v>3.0342011110520839</v>
      </c>
    </row>
    <row r="3278" spans="1:7" x14ac:dyDescent="0.25">
      <c r="A3278" s="28">
        <f>IF('weather data'!E3278&lt;=5,5,'weather data'!E3278)</f>
        <v>11.051</v>
      </c>
      <c r="B3278" s="4">
        <f>IF(A3278=5,0,1)*0.54+0.25*24.6*(Hilfstabelle!A3278-5)/1000</f>
        <v>0.57721365000000002</v>
      </c>
      <c r="C3278" s="3">
        <f>(1213.2+(17.25*('weather data'!E3278-5)))/1000</f>
        <v>1.3175797500000002</v>
      </c>
      <c r="E3278" s="96">
        <v>3.0841057345891252</v>
      </c>
      <c r="F3278" s="115">
        <v>0</v>
      </c>
      <c r="G3278" s="112">
        <f t="shared" si="51"/>
        <v>3.0841057345891252</v>
      </c>
    </row>
    <row r="3279" spans="1:7" x14ac:dyDescent="0.25">
      <c r="A3279" s="28">
        <f>IF('weather data'!E3279&lt;=5,5,'weather data'!E3279)</f>
        <v>10.862</v>
      </c>
      <c r="B3279" s="4">
        <f>IF(A3279=5,0,1)*0.54+0.25*24.6*(Hilfstabelle!A3279-5)/1000</f>
        <v>0.57605130000000004</v>
      </c>
      <c r="C3279" s="3">
        <f>(1213.2+(17.25*('weather data'!E3279-5)))/1000</f>
        <v>1.3143195000000001</v>
      </c>
      <c r="E3279" s="96">
        <v>2.8990427556392659</v>
      </c>
      <c r="F3279" s="115">
        <v>0</v>
      </c>
      <c r="G3279" s="112">
        <f t="shared" si="51"/>
        <v>2.8990427556392659</v>
      </c>
    </row>
    <row r="3280" spans="1:7" x14ac:dyDescent="0.25">
      <c r="A3280" s="28">
        <f>IF('weather data'!E3280&lt;=5,5,'weather data'!E3280)</f>
        <v>10.606</v>
      </c>
      <c r="B3280" s="4">
        <f>IF(A3280=5,0,1)*0.54+0.25*24.6*(Hilfstabelle!A3280-5)/1000</f>
        <v>0.57447690000000007</v>
      </c>
      <c r="C3280" s="3">
        <f>(1213.2+(17.25*('weather data'!E3280-5)))/1000</f>
        <v>1.3099035000000001</v>
      </c>
      <c r="E3280" s="96">
        <v>2.728327355956305</v>
      </c>
      <c r="F3280" s="115">
        <v>11</v>
      </c>
      <c r="G3280" s="112">
        <f t="shared" si="51"/>
        <v>13.728327355956305</v>
      </c>
    </row>
    <row r="3281" spans="1:7" x14ac:dyDescent="0.25">
      <c r="A3281" s="28">
        <f>IF('weather data'!E3281&lt;=5,5,'weather data'!E3281)</f>
        <v>10.172000000000001</v>
      </c>
      <c r="B3281" s="4">
        <f>IF(A3281=5,0,1)*0.54+0.25*24.6*(Hilfstabelle!A3281-5)/1000</f>
        <v>0.57180780000000009</v>
      </c>
      <c r="C3281" s="3">
        <f>(1213.2+(17.25*('weather data'!E3281-5)))/1000</f>
        <v>1.3024170000000002</v>
      </c>
      <c r="E3281" s="96">
        <v>2.8218985250882569</v>
      </c>
      <c r="F3281" s="115">
        <v>11</v>
      </c>
      <c r="G3281" s="112">
        <f t="shared" si="51"/>
        <v>13.821898525088256</v>
      </c>
    </row>
    <row r="3282" spans="1:7" x14ac:dyDescent="0.25">
      <c r="A3282" s="28">
        <f>IF('weather data'!E3282&lt;=5,5,'weather data'!E3282)</f>
        <v>9.5269999999999992</v>
      </c>
      <c r="B3282" s="4">
        <f>IF(A3282=5,0,1)*0.54+0.25*24.6*(Hilfstabelle!A3282-5)/1000</f>
        <v>0.56784105000000007</v>
      </c>
      <c r="C3282" s="3">
        <f>(1213.2+(17.25*('weather data'!E3282-5)))/1000</f>
        <v>1.2912907500000002</v>
      </c>
      <c r="E3282" s="96">
        <v>2.8930126136285388</v>
      </c>
      <c r="F3282" s="115">
        <v>11</v>
      </c>
      <c r="G3282" s="112">
        <f t="shared" si="51"/>
        <v>13.893012613628539</v>
      </c>
    </row>
    <row r="3283" spans="1:7" x14ac:dyDescent="0.25">
      <c r="A3283" s="28">
        <f>IF('weather data'!E3283&lt;=5,5,'weather data'!E3283)</f>
        <v>8.5540000000000003</v>
      </c>
      <c r="B3283" s="4">
        <f>IF(A3283=5,0,1)*0.54+0.25*24.6*(Hilfstabelle!A3283-5)/1000</f>
        <v>0.5618571</v>
      </c>
      <c r="C3283" s="3">
        <f>(1213.2+(17.25*('weather data'!E3283-5)))/1000</f>
        <v>1.2745065</v>
      </c>
      <c r="E3283" s="96">
        <v>2.9487394432449019</v>
      </c>
      <c r="F3283" s="115">
        <f>11/6</f>
        <v>1.8333333333333333</v>
      </c>
      <c r="G3283" s="112">
        <f t="shared" si="51"/>
        <v>4.7820727765782349</v>
      </c>
    </row>
    <row r="3284" spans="1:7" x14ac:dyDescent="0.25">
      <c r="A3284" s="28">
        <f>IF('weather data'!E3284&lt;=5,5,'weather data'!E3284)</f>
        <v>7.1680000000000001</v>
      </c>
      <c r="B3284" s="4">
        <f>IF(A3284=5,0,1)*0.54+0.25*24.6*(Hilfstabelle!A3284-5)/1000</f>
        <v>0.55333320000000008</v>
      </c>
      <c r="C3284" s="3">
        <f>(1213.2+(17.25*('weather data'!E3284-5)))/1000</f>
        <v>1.2505979999999999</v>
      </c>
      <c r="E3284" s="96">
        <v>2.9212919002995301</v>
      </c>
      <c r="F3284" s="115">
        <v>0</v>
      </c>
      <c r="G3284" s="112">
        <f t="shared" si="51"/>
        <v>2.9212919002995301</v>
      </c>
    </row>
    <row r="3285" spans="1:7" x14ac:dyDescent="0.25">
      <c r="A3285" s="28">
        <f>IF('weather data'!E3285&lt;=5,5,'weather data'!E3285)</f>
        <v>5.82</v>
      </c>
      <c r="B3285" s="4">
        <f>IF(A3285=5,0,1)*0.54+0.25*24.6*(Hilfstabelle!A3285-5)/1000</f>
        <v>0.54504300000000006</v>
      </c>
      <c r="C3285" s="3">
        <f>(1213.2+(17.25*('weather data'!E3285-5)))/1000</f>
        <v>1.2273450000000001</v>
      </c>
      <c r="E3285" s="96">
        <v>2.806095394301527</v>
      </c>
      <c r="F3285" s="115">
        <v>0</v>
      </c>
      <c r="G3285" s="112">
        <f t="shared" si="51"/>
        <v>2.806095394301527</v>
      </c>
    </row>
    <row r="3286" spans="1:7" x14ac:dyDescent="0.25">
      <c r="A3286" s="28">
        <f>IF('weather data'!E3286&lt;=5,5,'weather data'!E3286)</f>
        <v>5</v>
      </c>
      <c r="B3286" s="4">
        <f>IF(A3286=5,0,1)*0.54+0.25*24.6*(Hilfstabelle!A3286-5)/1000</f>
        <v>0</v>
      </c>
      <c r="C3286" s="3">
        <f>(1213.2+(17.25*('weather data'!E3286-5)))/1000</f>
        <v>1.2125789999999999</v>
      </c>
      <c r="E3286" s="96">
        <v>2.6116752984384721</v>
      </c>
      <c r="F3286" s="115">
        <v>0</v>
      </c>
      <c r="G3286" s="112">
        <f t="shared" si="51"/>
        <v>2.6116752984384721</v>
      </c>
    </row>
    <row r="3287" spans="1:7" x14ac:dyDescent="0.25">
      <c r="A3287" s="28">
        <f>IF('weather data'!E3287&lt;=5,5,'weather data'!E3287)</f>
        <v>5</v>
      </c>
      <c r="B3287" s="4">
        <f>IF(A3287=5,0,1)*0.54+0.25*24.6*(Hilfstabelle!A3287-5)/1000</f>
        <v>0</v>
      </c>
      <c r="C3287" s="3">
        <f>(1213.2+(17.25*('weather data'!E3287-5)))/1000</f>
        <v>1.2023152500000001</v>
      </c>
      <c r="E3287" s="96">
        <v>2.365063283792928</v>
      </c>
      <c r="F3287" s="115">
        <v>0</v>
      </c>
      <c r="G3287" s="112">
        <f t="shared" si="51"/>
        <v>2.365063283792928</v>
      </c>
    </row>
    <row r="3288" spans="1:7" x14ac:dyDescent="0.25">
      <c r="A3288" s="28">
        <f>IF('weather data'!E3288&lt;=5,5,'weather data'!E3288)</f>
        <v>5</v>
      </c>
      <c r="B3288" s="4">
        <f>IF(A3288=5,0,1)*0.54+0.25*24.6*(Hilfstabelle!A3288-5)/1000</f>
        <v>0</v>
      </c>
      <c r="C3288" s="3">
        <f>(1213.2+(17.25*('weather data'!E3288-5)))/1000</f>
        <v>1.195122</v>
      </c>
      <c r="E3288" s="96">
        <v>2.2161811569074228</v>
      </c>
      <c r="F3288" s="115">
        <v>0</v>
      </c>
      <c r="G3288" s="112">
        <f t="shared" si="51"/>
        <v>2.2161811569074228</v>
      </c>
    </row>
    <row r="3289" spans="1:7" x14ac:dyDescent="0.25">
      <c r="A3289" s="28">
        <f>IF('weather data'!E3289&lt;=5,5,'weather data'!E3289)</f>
        <v>5</v>
      </c>
      <c r="B3289" s="4">
        <f>IF(A3289=5,0,1)*0.54+0.25*24.6*(Hilfstabelle!A3289-5)/1000</f>
        <v>0</v>
      </c>
      <c r="C3289" s="3">
        <f>(1213.2+(17.25*('weather data'!E3289-5)))/1000</f>
        <v>1.18965375</v>
      </c>
      <c r="E3289" s="96">
        <v>2.0895481746821818</v>
      </c>
      <c r="F3289" s="115">
        <v>0</v>
      </c>
      <c r="G3289" s="112">
        <f t="shared" si="51"/>
        <v>2.0895481746821818</v>
      </c>
    </row>
    <row r="3290" spans="1:7" x14ac:dyDescent="0.25">
      <c r="A3290" s="28">
        <f>IF('weather data'!E3290&lt;=5,5,'weather data'!E3290)</f>
        <v>5</v>
      </c>
      <c r="B3290" s="4">
        <f>IF(A3290=5,0,1)*0.54+0.25*24.6*(Hilfstabelle!A3290-5)/1000</f>
        <v>0</v>
      </c>
      <c r="C3290" s="3">
        <f>(1213.2+(17.25*('weather data'!E3290-5)))/1000</f>
        <v>1.1859277500000001</v>
      </c>
      <c r="E3290" s="96">
        <v>2.0587736568343402</v>
      </c>
      <c r="F3290" s="115">
        <v>0</v>
      </c>
      <c r="G3290" s="112">
        <f t="shared" si="51"/>
        <v>2.0587736568343402</v>
      </c>
    </row>
    <row r="3291" spans="1:7" x14ac:dyDescent="0.25">
      <c r="A3291" s="28">
        <f>IF('weather data'!E3291&lt;=5,5,'weather data'!E3291)</f>
        <v>5</v>
      </c>
      <c r="B3291" s="4">
        <f>IF(A3291=5,0,1)*0.54+0.25*24.6*(Hilfstabelle!A3291-5)/1000</f>
        <v>0</v>
      </c>
      <c r="C3291" s="3">
        <f>(1213.2+(17.25*('weather data'!E3291-5)))/1000</f>
        <v>1.1840820000000001</v>
      </c>
      <c r="E3291" s="96">
        <v>1.991402415059335</v>
      </c>
      <c r="F3291" s="115">
        <v>0</v>
      </c>
      <c r="G3291" s="112">
        <f t="shared" si="51"/>
        <v>1.991402415059335</v>
      </c>
    </row>
    <row r="3292" spans="1:7" x14ac:dyDescent="0.25">
      <c r="A3292" s="28">
        <f>IF('weather data'!E3292&lt;=5,5,'weather data'!E3292)</f>
        <v>5</v>
      </c>
      <c r="B3292" s="4">
        <f>IF(A3292=5,0,1)*0.54+0.25*24.6*(Hilfstabelle!A3292-5)/1000</f>
        <v>0</v>
      </c>
      <c r="C3292" s="3">
        <f>(1213.2+(17.25*('weather data'!E3292-5)))/1000</f>
        <v>1.1842027500000001</v>
      </c>
      <c r="E3292" s="96">
        <v>1.962291384662727</v>
      </c>
      <c r="F3292" s="115">
        <v>0</v>
      </c>
      <c r="G3292" s="112">
        <f t="shared" si="51"/>
        <v>1.962291384662727</v>
      </c>
    </row>
    <row r="3293" spans="1:7" x14ac:dyDescent="0.25">
      <c r="A3293" s="28">
        <f>IF('weather data'!E3293&lt;=5,5,'weather data'!E3293)</f>
        <v>5</v>
      </c>
      <c r="B3293" s="4">
        <f>IF(A3293=5,0,1)*0.54+0.25*24.6*(Hilfstabelle!A3293-5)/1000</f>
        <v>0</v>
      </c>
      <c r="C3293" s="3">
        <f>(1213.2+(17.25*('weather data'!E3293-5)))/1000</f>
        <v>1.1837715</v>
      </c>
      <c r="E3293" s="96">
        <v>1.930061315295055</v>
      </c>
      <c r="F3293" s="115">
        <v>0</v>
      </c>
      <c r="G3293" s="112">
        <f t="shared" si="51"/>
        <v>1.930061315295055</v>
      </c>
    </row>
    <row r="3294" spans="1:7" x14ac:dyDescent="0.25">
      <c r="A3294" s="28">
        <f>IF('weather data'!E3294&lt;=5,5,'weather data'!E3294)</f>
        <v>5</v>
      </c>
      <c r="B3294" s="4">
        <f>IF(A3294=5,0,1)*0.54+0.25*24.6*(Hilfstabelle!A3294-5)/1000</f>
        <v>0</v>
      </c>
      <c r="C3294" s="3">
        <f>(1213.2+(17.25*('weather data'!E3294-5)))/1000</f>
        <v>1.1967607500000002</v>
      </c>
      <c r="E3294" s="96">
        <v>1.892009039848062</v>
      </c>
      <c r="F3294" s="115">
        <v>0</v>
      </c>
      <c r="G3294" s="112">
        <f t="shared" si="51"/>
        <v>1.892009039848062</v>
      </c>
    </row>
    <row r="3295" spans="1:7" x14ac:dyDescent="0.25">
      <c r="A3295" s="28">
        <f>IF('weather data'!E3295&lt;=5,5,'weather data'!E3295)</f>
        <v>5.3079999999999998</v>
      </c>
      <c r="B3295" s="4">
        <f>IF(A3295=5,0,1)*0.54+0.25*24.6*(Hilfstabelle!A3295-5)/1000</f>
        <v>0.54189419999999999</v>
      </c>
      <c r="C3295" s="3">
        <f>(1213.2+(17.25*('weather data'!E3295-5)))/1000</f>
        <v>1.2185130000000002</v>
      </c>
      <c r="E3295" s="96">
        <v>1.867264664010946</v>
      </c>
      <c r="F3295" s="115">
        <v>0</v>
      </c>
      <c r="G3295" s="112">
        <f t="shared" si="51"/>
        <v>1.867264664010946</v>
      </c>
    </row>
    <row r="3296" spans="1:7" x14ac:dyDescent="0.25">
      <c r="A3296" s="28">
        <f>IF('weather data'!E3296&lt;=5,5,'weather data'!E3296)</f>
        <v>6.89</v>
      </c>
      <c r="B3296" s="4">
        <f>IF(A3296=5,0,1)*0.54+0.25*24.6*(Hilfstabelle!A3296-5)/1000</f>
        <v>0.55162350000000004</v>
      </c>
      <c r="C3296" s="3">
        <f>(1213.2+(17.25*('weather data'!E3296-5)))/1000</f>
        <v>1.2458024999999999</v>
      </c>
      <c r="E3296" s="96">
        <v>2.1548400571431441</v>
      </c>
      <c r="F3296" s="115">
        <v>0</v>
      </c>
      <c r="G3296" s="112">
        <f t="shared" si="51"/>
        <v>2.1548400571431441</v>
      </c>
    </row>
    <row r="3297" spans="1:7" x14ac:dyDescent="0.25">
      <c r="A3297" s="28">
        <f>IF('weather data'!E3297&lt;=5,5,'weather data'!E3297)</f>
        <v>8.0640000000000001</v>
      </c>
      <c r="B3297" s="4">
        <f>IF(A3297=5,0,1)*0.54+0.25*24.6*(Hilfstabelle!A3297-5)/1000</f>
        <v>0.5588436</v>
      </c>
      <c r="C3297" s="3">
        <f>(1213.2+(17.25*('weather data'!E3297-5)))/1000</f>
        <v>1.266054</v>
      </c>
      <c r="E3297" s="96">
        <v>2.2550651760800342</v>
      </c>
      <c r="F3297" s="115">
        <v>0</v>
      </c>
      <c r="G3297" s="112">
        <f t="shared" si="51"/>
        <v>2.2550651760800342</v>
      </c>
    </row>
    <row r="3298" spans="1:7" x14ac:dyDescent="0.25">
      <c r="A3298" s="28">
        <f>IF('weather data'!E3298&lt;=5,5,'weather data'!E3298)</f>
        <v>9.1460000000000008</v>
      </c>
      <c r="B3298" s="4">
        <f>IF(A3298=5,0,1)*0.54+0.25*24.6*(Hilfstabelle!A3298-5)/1000</f>
        <v>0.5654979</v>
      </c>
      <c r="C3298" s="3">
        <f>(1213.2+(17.25*('weather data'!E3298-5)))/1000</f>
        <v>1.2847184999999999</v>
      </c>
      <c r="E3298" s="96">
        <v>2.5912975771608471</v>
      </c>
      <c r="F3298" s="115">
        <v>0</v>
      </c>
      <c r="G3298" s="112">
        <f t="shared" si="51"/>
        <v>2.5912975771608471</v>
      </c>
    </row>
    <row r="3299" spans="1:7" x14ac:dyDescent="0.25">
      <c r="A3299" s="28">
        <f>IF('weather data'!E3299&lt;=5,5,'weather data'!E3299)</f>
        <v>10.233000000000001</v>
      </c>
      <c r="B3299" s="4">
        <f>IF(A3299=5,0,1)*0.54+0.25*24.6*(Hilfstabelle!A3299-5)/1000</f>
        <v>0.57218295000000008</v>
      </c>
      <c r="C3299" s="3">
        <f>(1213.2+(17.25*('weather data'!E3299-5)))/1000</f>
        <v>1.30346925</v>
      </c>
      <c r="E3299" s="96">
        <v>2.911518911523526</v>
      </c>
      <c r="F3299" s="115">
        <v>0</v>
      </c>
      <c r="G3299" s="112">
        <f t="shared" si="51"/>
        <v>2.911518911523526</v>
      </c>
    </row>
    <row r="3300" spans="1:7" x14ac:dyDescent="0.25">
      <c r="A3300" s="28">
        <f>IF('weather data'!E3300&lt;=5,5,'weather data'!E3300)</f>
        <v>11.131</v>
      </c>
      <c r="B3300" s="4">
        <f>IF(A3300=5,0,1)*0.54+0.25*24.6*(Hilfstabelle!A3300-5)/1000</f>
        <v>0.57770565000000007</v>
      </c>
      <c r="C3300" s="3">
        <f>(1213.2+(17.25*('weather data'!E3300-5)))/1000</f>
        <v>1.3189597499999999</v>
      </c>
      <c r="E3300" s="96">
        <v>2.976810793984487</v>
      </c>
      <c r="F3300" s="115">
        <v>0</v>
      </c>
      <c r="G3300" s="112">
        <f t="shared" si="51"/>
        <v>2.976810793984487</v>
      </c>
    </row>
    <row r="3301" spans="1:7" x14ac:dyDescent="0.25">
      <c r="A3301" s="28">
        <f>IF('weather data'!E3301&lt;=5,5,'weather data'!E3301)</f>
        <v>11.689</v>
      </c>
      <c r="B3301" s="4">
        <f>IF(A3301=5,0,1)*0.54+0.25*24.6*(Hilfstabelle!A3301-5)/1000</f>
        <v>0.58113735</v>
      </c>
      <c r="C3301" s="3">
        <f>(1213.2+(17.25*('weather data'!E3301-5)))/1000</f>
        <v>1.3285852500000002</v>
      </c>
      <c r="E3301" s="96">
        <v>3.0342011110520839</v>
      </c>
      <c r="F3301" s="115">
        <v>0</v>
      </c>
      <c r="G3301" s="112">
        <f t="shared" si="51"/>
        <v>3.0342011110520839</v>
      </c>
    </row>
    <row r="3302" spans="1:7" x14ac:dyDescent="0.25">
      <c r="A3302" s="28">
        <f>IF('weather data'!E3302&lt;=5,5,'weather data'!E3302)</f>
        <v>12.061</v>
      </c>
      <c r="B3302" s="4">
        <f>IF(A3302=5,0,1)*0.54+0.25*24.6*(Hilfstabelle!A3302-5)/1000</f>
        <v>0.58342515000000006</v>
      </c>
      <c r="C3302" s="3">
        <f>(1213.2+(17.25*('weather data'!E3302-5)))/1000</f>
        <v>1.3350022500000001</v>
      </c>
      <c r="E3302" s="96">
        <v>3.0841057345891252</v>
      </c>
      <c r="F3302" s="115">
        <v>0</v>
      </c>
      <c r="G3302" s="112">
        <f t="shared" si="51"/>
        <v>3.0841057345891252</v>
      </c>
    </row>
    <row r="3303" spans="1:7" x14ac:dyDescent="0.25">
      <c r="A3303" s="28">
        <f>IF('weather data'!E3303&lt;=5,5,'weather data'!E3303)</f>
        <v>12.209</v>
      </c>
      <c r="B3303" s="4">
        <f>IF(A3303=5,0,1)*0.54+0.25*24.6*(Hilfstabelle!A3303-5)/1000</f>
        <v>0.58433535000000003</v>
      </c>
      <c r="C3303" s="3">
        <f>(1213.2+(17.25*('weather data'!E3303-5)))/1000</f>
        <v>1.3375552500000001</v>
      </c>
      <c r="E3303" s="96">
        <v>2.8990427556392659</v>
      </c>
      <c r="F3303" s="115">
        <v>0</v>
      </c>
      <c r="G3303" s="112">
        <f t="shared" si="51"/>
        <v>2.8990427556392659</v>
      </c>
    </row>
    <row r="3304" spans="1:7" x14ac:dyDescent="0.25">
      <c r="A3304" s="28">
        <f>IF('weather data'!E3304&lt;=5,5,'weather data'!E3304)</f>
        <v>12.247</v>
      </c>
      <c r="B3304" s="4">
        <f>IF(A3304=5,0,1)*0.54+0.25*24.6*(Hilfstabelle!A3304-5)/1000</f>
        <v>0.58456905000000003</v>
      </c>
      <c r="C3304" s="3">
        <f>(1213.2+(17.25*('weather data'!E3304-5)))/1000</f>
        <v>1.33821075</v>
      </c>
      <c r="E3304" s="96">
        <v>2.728327355956305</v>
      </c>
      <c r="F3304" s="115">
        <v>0</v>
      </c>
      <c r="G3304" s="112">
        <f t="shared" si="51"/>
        <v>2.728327355956305</v>
      </c>
    </row>
    <row r="3305" spans="1:7" x14ac:dyDescent="0.25">
      <c r="A3305" s="28">
        <f>IF('weather data'!E3305&lt;=5,5,'weather data'!E3305)</f>
        <v>12.135999999999999</v>
      </c>
      <c r="B3305" s="4">
        <f>IF(A3305=5,0,1)*0.54+0.25*24.6*(Hilfstabelle!A3305-5)/1000</f>
        <v>0.58388640000000003</v>
      </c>
      <c r="C3305" s="3">
        <f>(1213.2+(17.25*('weather data'!E3305-5)))/1000</f>
        <v>1.3362960000000002</v>
      </c>
      <c r="E3305" s="96">
        <v>2.8218985250882569</v>
      </c>
      <c r="F3305" s="115">
        <v>0</v>
      </c>
      <c r="G3305" s="112">
        <f t="shared" si="51"/>
        <v>2.8218985250882569</v>
      </c>
    </row>
    <row r="3306" spans="1:7" x14ac:dyDescent="0.25">
      <c r="A3306" s="28">
        <f>IF('weather data'!E3306&lt;=5,5,'weather data'!E3306)</f>
        <v>11.784000000000001</v>
      </c>
      <c r="B3306" s="4">
        <f>IF(A3306=5,0,1)*0.54+0.25*24.6*(Hilfstabelle!A3306-5)/1000</f>
        <v>0.58172160000000006</v>
      </c>
      <c r="C3306" s="3">
        <f>(1213.2+(17.25*('weather data'!E3306-5)))/1000</f>
        <v>1.3302240000000001</v>
      </c>
      <c r="E3306" s="96">
        <v>2.8930126136285388</v>
      </c>
      <c r="F3306" s="115">
        <v>0</v>
      </c>
      <c r="G3306" s="112">
        <f t="shared" si="51"/>
        <v>2.8930126136285388</v>
      </c>
    </row>
    <row r="3307" spans="1:7" x14ac:dyDescent="0.25">
      <c r="A3307" s="28">
        <f>IF('weather data'!E3307&lt;=5,5,'weather data'!E3307)</f>
        <v>11.074999999999999</v>
      </c>
      <c r="B3307" s="4">
        <f>IF(A3307=5,0,1)*0.54+0.25*24.6*(Hilfstabelle!A3307-5)/1000</f>
        <v>0.57736125000000005</v>
      </c>
      <c r="C3307" s="3">
        <f>(1213.2+(17.25*('weather data'!E3307-5)))/1000</f>
        <v>1.3179937500000001</v>
      </c>
      <c r="E3307" s="96">
        <v>2.9487394432449019</v>
      </c>
      <c r="F3307" s="115">
        <v>0</v>
      </c>
      <c r="G3307" s="112">
        <f t="shared" si="51"/>
        <v>2.9487394432449019</v>
      </c>
    </row>
    <row r="3308" spans="1:7" x14ac:dyDescent="0.25">
      <c r="A3308" s="28">
        <f>IF('weather data'!E3308&lt;=5,5,'weather data'!E3308)</f>
        <v>9.3940000000000001</v>
      </c>
      <c r="B3308" s="4">
        <f>IF(A3308=5,0,1)*0.54+0.25*24.6*(Hilfstabelle!A3308-5)/1000</f>
        <v>0.5670231</v>
      </c>
      <c r="C3308" s="3">
        <f>(1213.2+(17.25*('weather data'!E3308-5)))/1000</f>
        <v>1.2889964999999999</v>
      </c>
      <c r="E3308" s="96">
        <v>2.9212919002995301</v>
      </c>
      <c r="F3308" s="115">
        <v>0</v>
      </c>
      <c r="G3308" s="112">
        <f t="shared" si="51"/>
        <v>2.9212919002995301</v>
      </c>
    </row>
    <row r="3309" spans="1:7" x14ac:dyDescent="0.25">
      <c r="A3309" s="28">
        <f>IF('weather data'!E3309&lt;=5,5,'weather data'!E3309)</f>
        <v>8.532</v>
      </c>
      <c r="B3309" s="4">
        <f>IF(A3309=5,0,1)*0.54+0.25*24.6*(Hilfstabelle!A3309-5)/1000</f>
        <v>0.56172180000000005</v>
      </c>
      <c r="C3309" s="3">
        <f>(1213.2+(17.25*('weather data'!E3309-5)))/1000</f>
        <v>1.274127</v>
      </c>
      <c r="E3309" s="96">
        <v>2.806095394301527</v>
      </c>
      <c r="F3309" s="115">
        <v>0</v>
      </c>
      <c r="G3309" s="112">
        <f t="shared" si="51"/>
        <v>2.806095394301527</v>
      </c>
    </row>
    <row r="3310" spans="1:7" x14ac:dyDescent="0.25">
      <c r="A3310" s="28">
        <f>IF('weather data'!E3310&lt;=5,5,'weather data'!E3310)</f>
        <v>8.6460000000000008</v>
      </c>
      <c r="B3310" s="4">
        <f>IF(A3310=5,0,1)*0.54+0.25*24.6*(Hilfstabelle!A3310-5)/1000</f>
        <v>0.56242290000000006</v>
      </c>
      <c r="C3310" s="3">
        <f>(1213.2+(17.25*('weather data'!E3310-5)))/1000</f>
        <v>1.2760935</v>
      </c>
      <c r="E3310" s="96">
        <v>2.6116752984384721</v>
      </c>
      <c r="F3310" s="115">
        <v>0</v>
      </c>
      <c r="G3310" s="112">
        <f t="shared" si="51"/>
        <v>2.6116752984384721</v>
      </c>
    </row>
    <row r="3311" spans="1:7" x14ac:dyDescent="0.25">
      <c r="A3311" s="28">
        <f>IF('weather data'!E3311&lt;=5,5,'weather data'!E3311)</f>
        <v>7.8209999999999997</v>
      </c>
      <c r="B3311" s="4">
        <f>IF(A3311=5,0,1)*0.54+0.25*24.6*(Hilfstabelle!A3311-5)/1000</f>
        <v>0.55734915000000007</v>
      </c>
      <c r="C3311" s="3">
        <f>(1213.2+(17.25*('weather data'!E3311-5)))/1000</f>
        <v>1.2618622500000001</v>
      </c>
      <c r="E3311" s="96">
        <v>2.365063283792928</v>
      </c>
      <c r="F3311" s="115">
        <v>0</v>
      </c>
      <c r="G3311" s="112">
        <f t="shared" si="51"/>
        <v>2.365063283792928</v>
      </c>
    </row>
    <row r="3312" spans="1:7" x14ac:dyDescent="0.25">
      <c r="A3312" s="28">
        <f>IF('weather data'!E3312&lt;=5,5,'weather data'!E3312)</f>
        <v>7.0119999999999996</v>
      </c>
      <c r="B3312" s="4">
        <f>IF(A3312=5,0,1)*0.54+0.25*24.6*(Hilfstabelle!A3312-5)/1000</f>
        <v>0.55237380000000003</v>
      </c>
      <c r="C3312" s="3">
        <f>(1213.2+(17.25*('weather data'!E3312-5)))/1000</f>
        <v>1.2479070000000001</v>
      </c>
      <c r="E3312" s="96">
        <v>2.2161811569074228</v>
      </c>
      <c r="F3312" s="115">
        <v>0</v>
      </c>
      <c r="G3312" s="112">
        <f t="shared" si="51"/>
        <v>2.2161811569074228</v>
      </c>
    </row>
    <row r="3313" spans="1:7" x14ac:dyDescent="0.25">
      <c r="A3313" s="28">
        <f>IF('weather data'!E3313&lt;=5,5,'weather data'!E3313)</f>
        <v>6.7169999999999996</v>
      </c>
      <c r="B3313" s="4">
        <f>IF(A3313=5,0,1)*0.54+0.25*24.6*(Hilfstabelle!A3313-5)/1000</f>
        <v>0.55055955000000001</v>
      </c>
      <c r="C3313" s="3">
        <f>(1213.2+(17.25*('weather data'!E3313-5)))/1000</f>
        <v>1.24281825</v>
      </c>
      <c r="E3313" s="96">
        <v>2.0895481746821818</v>
      </c>
      <c r="F3313" s="115">
        <v>0</v>
      </c>
      <c r="G3313" s="112">
        <f t="shared" si="51"/>
        <v>2.0895481746821818</v>
      </c>
    </row>
    <row r="3314" spans="1:7" x14ac:dyDescent="0.25">
      <c r="A3314" s="28">
        <f>IF('weather data'!E3314&lt;=5,5,'weather data'!E3314)</f>
        <v>6.5250000000000004</v>
      </c>
      <c r="B3314" s="4">
        <f>IF(A3314=5,0,1)*0.54+0.25*24.6*(Hilfstabelle!A3314-5)/1000</f>
        <v>0.54937875000000003</v>
      </c>
      <c r="C3314" s="3">
        <f>(1213.2+(17.25*('weather data'!E3314-5)))/1000</f>
        <v>1.23950625</v>
      </c>
      <c r="E3314" s="96">
        <v>2.0587736568343402</v>
      </c>
      <c r="F3314" s="115">
        <v>0</v>
      </c>
      <c r="G3314" s="112">
        <f t="shared" si="51"/>
        <v>2.0587736568343402</v>
      </c>
    </row>
    <row r="3315" spans="1:7" x14ac:dyDescent="0.25">
      <c r="A3315" s="28">
        <f>IF('weather data'!E3315&lt;=5,5,'weather data'!E3315)</f>
        <v>6.2990000000000004</v>
      </c>
      <c r="B3315" s="4">
        <f>IF(A3315=5,0,1)*0.54+0.25*24.6*(Hilfstabelle!A3315-5)/1000</f>
        <v>0.54798885000000008</v>
      </c>
      <c r="C3315" s="3">
        <f>(1213.2+(17.25*('weather data'!E3315-5)))/1000</f>
        <v>1.2356077500000002</v>
      </c>
      <c r="E3315" s="96">
        <v>1.991402415059335</v>
      </c>
      <c r="F3315" s="115">
        <v>0</v>
      </c>
      <c r="G3315" s="112">
        <f t="shared" si="51"/>
        <v>1.991402415059335</v>
      </c>
    </row>
    <row r="3316" spans="1:7" x14ac:dyDescent="0.25">
      <c r="A3316" s="28">
        <f>IF('weather data'!E3316&lt;=5,5,'weather data'!E3316)</f>
        <v>5.96</v>
      </c>
      <c r="B3316" s="4">
        <f>IF(A3316=5,0,1)*0.54+0.25*24.6*(Hilfstabelle!A3316-5)/1000</f>
        <v>0.54590400000000006</v>
      </c>
      <c r="C3316" s="3">
        <f>(1213.2+(17.25*('weather data'!E3316-5)))/1000</f>
        <v>1.22976</v>
      </c>
      <c r="E3316" s="96">
        <v>1.962291384662727</v>
      </c>
      <c r="F3316" s="115">
        <v>0</v>
      </c>
      <c r="G3316" s="112">
        <f t="shared" si="51"/>
        <v>1.962291384662727</v>
      </c>
    </row>
    <row r="3317" spans="1:7" x14ac:dyDescent="0.25">
      <c r="A3317" s="28">
        <f>IF('weather data'!E3317&lt;=5,5,'weather data'!E3317)</f>
        <v>5.3689999999999998</v>
      </c>
      <c r="B3317" s="4">
        <f>IF(A3317=5,0,1)*0.54+0.25*24.6*(Hilfstabelle!A3317-5)/1000</f>
        <v>0.54226934999999998</v>
      </c>
      <c r="C3317" s="3">
        <f>(1213.2+(17.25*('weather data'!E3317-5)))/1000</f>
        <v>1.21956525</v>
      </c>
      <c r="E3317" s="96">
        <v>1.930061315295055</v>
      </c>
      <c r="F3317" s="115">
        <v>0</v>
      </c>
      <c r="G3317" s="112">
        <f t="shared" si="51"/>
        <v>1.930061315295055</v>
      </c>
    </row>
    <row r="3318" spans="1:7" x14ac:dyDescent="0.25">
      <c r="A3318" s="28">
        <f>IF('weather data'!E3318&lt;=5,5,'weather data'!E3318)</f>
        <v>6.1989999999999998</v>
      </c>
      <c r="B3318" s="4">
        <f>IF(A3318=5,0,1)*0.54+0.25*24.6*(Hilfstabelle!A3318-5)/1000</f>
        <v>0.54737385000000005</v>
      </c>
      <c r="C3318" s="3">
        <f>(1213.2+(17.25*('weather data'!E3318-5)))/1000</f>
        <v>1.23388275</v>
      </c>
      <c r="E3318" s="96">
        <v>1.892009039848062</v>
      </c>
      <c r="F3318" s="115">
        <v>0</v>
      </c>
      <c r="G3318" s="112">
        <f t="shared" si="51"/>
        <v>1.892009039848062</v>
      </c>
    </row>
    <row r="3319" spans="1:7" x14ac:dyDescent="0.25">
      <c r="A3319" s="28">
        <f>IF('weather data'!E3319&lt;=5,5,'weather data'!E3319)</f>
        <v>7.569</v>
      </c>
      <c r="B3319" s="4">
        <f>IF(A3319=5,0,1)*0.54+0.25*24.6*(Hilfstabelle!A3319-5)/1000</f>
        <v>0.55579935000000003</v>
      </c>
      <c r="C3319" s="3">
        <f>(1213.2+(17.25*('weather data'!E3319-5)))/1000</f>
        <v>1.2575152500000002</v>
      </c>
      <c r="E3319" s="96">
        <v>1.867264664010946</v>
      </c>
      <c r="F3319" s="115">
        <v>0</v>
      </c>
      <c r="G3319" s="112">
        <f t="shared" si="51"/>
        <v>1.867264664010946</v>
      </c>
    </row>
    <row r="3320" spans="1:7" x14ac:dyDescent="0.25">
      <c r="A3320" s="28">
        <f>IF('weather data'!E3320&lt;=5,5,'weather data'!E3320)</f>
        <v>9.516</v>
      </c>
      <c r="B3320" s="4">
        <f>IF(A3320=5,0,1)*0.54+0.25*24.6*(Hilfstabelle!A3320-5)/1000</f>
        <v>0.56777340000000009</v>
      </c>
      <c r="C3320" s="3">
        <f>(1213.2+(17.25*('weather data'!E3320-5)))/1000</f>
        <v>1.2911010000000001</v>
      </c>
      <c r="E3320" s="96">
        <v>2.1548400571431441</v>
      </c>
      <c r="F3320" s="115">
        <v>0</v>
      </c>
      <c r="G3320" s="112">
        <f t="shared" si="51"/>
        <v>2.1548400571431441</v>
      </c>
    </row>
    <row r="3321" spans="1:7" x14ac:dyDescent="0.25">
      <c r="A3321" s="28">
        <f>IF('weather data'!E3321&lt;=5,5,'weather data'!E3321)</f>
        <v>11.243</v>
      </c>
      <c r="B3321" s="4">
        <f>IF(A3321=5,0,1)*0.54+0.25*24.6*(Hilfstabelle!A3321-5)/1000</f>
        <v>0.57839445</v>
      </c>
      <c r="C3321" s="3">
        <f>(1213.2+(17.25*('weather data'!E3321-5)))/1000</f>
        <v>1.3208917499999999</v>
      </c>
      <c r="E3321" s="96">
        <v>2.2550651760800342</v>
      </c>
      <c r="F3321" s="115">
        <v>0</v>
      </c>
      <c r="G3321" s="112">
        <f t="shared" si="51"/>
        <v>2.2550651760800342</v>
      </c>
    </row>
    <row r="3322" spans="1:7" x14ac:dyDescent="0.25">
      <c r="A3322" s="28">
        <f>IF('weather data'!E3322&lt;=5,5,'weather data'!E3322)</f>
        <v>11.869</v>
      </c>
      <c r="B3322" s="4">
        <f>IF(A3322=5,0,1)*0.54+0.25*24.6*(Hilfstabelle!A3322-5)/1000</f>
        <v>0.58224435000000008</v>
      </c>
      <c r="C3322" s="3">
        <f>(1213.2+(17.25*('weather data'!E3322-5)))/1000</f>
        <v>1.3316902500000001</v>
      </c>
      <c r="E3322" s="96">
        <v>2.5912975771608471</v>
      </c>
      <c r="F3322" s="115">
        <v>0</v>
      </c>
      <c r="G3322" s="112">
        <f t="shared" si="51"/>
        <v>2.5912975771608471</v>
      </c>
    </row>
    <row r="3323" spans="1:7" x14ac:dyDescent="0.25">
      <c r="A3323" s="28">
        <f>IF('weather data'!E3323&lt;=5,5,'weather data'!E3323)</f>
        <v>12.474</v>
      </c>
      <c r="B3323" s="4">
        <f>IF(A3323=5,0,1)*0.54+0.25*24.6*(Hilfstabelle!A3323-5)/1000</f>
        <v>0.58596510000000002</v>
      </c>
      <c r="C3323" s="3">
        <f>(1213.2+(17.25*('weather data'!E3323-5)))/1000</f>
        <v>1.3421265</v>
      </c>
      <c r="E3323" s="96">
        <v>2.911518911523526</v>
      </c>
      <c r="F3323" s="115">
        <v>0</v>
      </c>
      <c r="G3323" s="112">
        <f t="shared" si="51"/>
        <v>2.911518911523526</v>
      </c>
    </row>
    <row r="3324" spans="1:7" x14ac:dyDescent="0.25">
      <c r="A3324" s="28">
        <f>IF('weather data'!E3324&lt;=5,5,'weather data'!E3324)</f>
        <v>13.183</v>
      </c>
      <c r="B3324" s="4">
        <f>IF(A3324=5,0,1)*0.54+0.25*24.6*(Hilfstabelle!A3324-5)/1000</f>
        <v>0.59032545000000003</v>
      </c>
      <c r="C3324" s="3">
        <f>(1213.2+(17.25*('weather data'!E3324-5)))/1000</f>
        <v>1.35435675</v>
      </c>
      <c r="E3324" s="96">
        <v>2.976810793984487</v>
      </c>
      <c r="F3324" s="115">
        <v>0</v>
      </c>
      <c r="G3324" s="112">
        <f t="shared" si="51"/>
        <v>2.976810793984487</v>
      </c>
    </row>
    <row r="3325" spans="1:7" x14ac:dyDescent="0.25">
      <c r="A3325" s="28">
        <f>IF('weather data'!E3325&lt;=5,5,'weather data'!E3325)</f>
        <v>14.141999999999999</v>
      </c>
      <c r="B3325" s="4">
        <f>IF(A3325=5,0,1)*0.54+0.25*24.6*(Hilfstabelle!A3325-5)/1000</f>
        <v>0.59622330000000001</v>
      </c>
      <c r="C3325" s="3">
        <f>(1213.2+(17.25*('weather data'!E3325-5)))/1000</f>
        <v>1.3708994999999999</v>
      </c>
      <c r="E3325" s="96">
        <v>3.0342011110520839</v>
      </c>
      <c r="F3325" s="115">
        <v>0</v>
      </c>
      <c r="G3325" s="112">
        <f t="shared" si="51"/>
        <v>3.0342011110520839</v>
      </c>
    </row>
    <row r="3326" spans="1:7" x14ac:dyDescent="0.25">
      <c r="A3326" s="28">
        <f>IF('weather data'!E3326&lt;=5,5,'weather data'!E3326)</f>
        <v>15.202999999999999</v>
      </c>
      <c r="B3326" s="4">
        <f>IF(A3326=5,0,1)*0.54+0.25*24.6*(Hilfstabelle!A3326-5)/1000</f>
        <v>0.60274844999999999</v>
      </c>
      <c r="C3326" s="3">
        <f>(1213.2+(17.25*('weather data'!E3326-5)))/1000</f>
        <v>1.38920175</v>
      </c>
      <c r="E3326" s="96">
        <v>3.0841057345891252</v>
      </c>
      <c r="F3326" s="115">
        <v>0</v>
      </c>
      <c r="G3326" s="112">
        <f t="shared" si="51"/>
        <v>3.0841057345891252</v>
      </c>
    </row>
    <row r="3327" spans="1:7" x14ac:dyDescent="0.25">
      <c r="A3327" s="28">
        <f>IF('weather data'!E3327&lt;=5,5,'weather data'!E3327)</f>
        <v>15.927</v>
      </c>
      <c r="B3327" s="4">
        <f>IF(A3327=5,0,1)*0.54+0.25*24.6*(Hilfstabelle!A3327-5)/1000</f>
        <v>0.60720105000000002</v>
      </c>
      <c r="C3327" s="3">
        <f>(1213.2+(17.25*('weather data'!E3327-5)))/1000</f>
        <v>1.40169075</v>
      </c>
      <c r="E3327" s="96">
        <v>2.8990427556392659</v>
      </c>
      <c r="F3327" s="115">
        <v>0</v>
      </c>
      <c r="G3327" s="112">
        <f t="shared" si="51"/>
        <v>2.8990427556392659</v>
      </c>
    </row>
    <row r="3328" spans="1:7" x14ac:dyDescent="0.25">
      <c r="A3328" s="28">
        <f>IF('weather data'!E3328&lt;=5,5,'weather data'!E3328)</f>
        <v>16.273</v>
      </c>
      <c r="B3328" s="4">
        <f>IF(A3328=5,0,1)*0.54+0.25*24.6*(Hilfstabelle!A3328-5)/1000</f>
        <v>0.60932895000000009</v>
      </c>
      <c r="C3328" s="3">
        <f>(1213.2+(17.25*('weather data'!E3328-5)))/1000</f>
        <v>1.4076592500000003</v>
      </c>
      <c r="E3328" s="96">
        <v>2.728327355956305</v>
      </c>
      <c r="F3328" s="115">
        <v>11</v>
      </c>
      <c r="G3328" s="112">
        <f t="shared" si="51"/>
        <v>13.728327355956305</v>
      </c>
    </row>
    <row r="3329" spans="1:7" x14ac:dyDescent="0.25">
      <c r="A3329" s="28">
        <f>IF('weather data'!E3329&lt;=5,5,'weather data'!E3329)</f>
        <v>16.216999999999999</v>
      </c>
      <c r="B3329" s="4">
        <f>IF(A3329=5,0,1)*0.54+0.25*24.6*(Hilfstabelle!A3329-5)/1000</f>
        <v>0.60898455000000007</v>
      </c>
      <c r="C3329" s="3">
        <f>(1213.2+(17.25*('weather data'!E3329-5)))/1000</f>
        <v>1.40669325</v>
      </c>
      <c r="E3329" s="96">
        <v>2.8218985250882569</v>
      </c>
      <c r="F3329" s="115">
        <v>11</v>
      </c>
      <c r="G3329" s="112">
        <f t="shared" si="51"/>
        <v>13.821898525088256</v>
      </c>
    </row>
    <row r="3330" spans="1:7" x14ac:dyDescent="0.25">
      <c r="A3330" s="28">
        <f>IF('weather data'!E3330&lt;=5,5,'weather data'!E3330)</f>
        <v>15.664999999999999</v>
      </c>
      <c r="B3330" s="4">
        <f>IF(A3330=5,0,1)*0.54+0.25*24.6*(Hilfstabelle!A3330-5)/1000</f>
        <v>0.60558975000000004</v>
      </c>
      <c r="C3330" s="3">
        <f>(1213.2+(17.25*('weather data'!E3330-5)))/1000</f>
        <v>1.3971712500000002</v>
      </c>
      <c r="E3330" s="96">
        <v>2.8930126136285388</v>
      </c>
      <c r="F3330" s="115">
        <v>0</v>
      </c>
      <c r="G3330" s="112">
        <f t="shared" ref="G3330:G3393" si="52">F3330+E3330</f>
        <v>2.8930126136285388</v>
      </c>
    </row>
    <row r="3331" spans="1:7" x14ac:dyDescent="0.25">
      <c r="A3331" s="28">
        <f>IF('weather data'!E3331&lt;=5,5,'weather data'!E3331)</f>
        <v>14.388999999999999</v>
      </c>
      <c r="B3331" s="4">
        <f>IF(A3331=5,0,1)*0.54+0.25*24.6*(Hilfstabelle!A3331-5)/1000</f>
        <v>0.59774235000000009</v>
      </c>
      <c r="C3331" s="3">
        <f>(1213.2+(17.25*('weather data'!E3331-5)))/1000</f>
        <v>1.3751602500000002</v>
      </c>
      <c r="E3331" s="96">
        <v>2.9487394432449019</v>
      </c>
      <c r="F3331" s="115">
        <v>0</v>
      </c>
      <c r="G3331" s="112">
        <f t="shared" si="52"/>
        <v>2.9487394432449019</v>
      </c>
    </row>
    <row r="3332" spans="1:7" x14ac:dyDescent="0.25">
      <c r="A3332" s="28">
        <f>IF('weather data'!E3332&lt;=5,5,'weather data'!E3332)</f>
        <v>12.664</v>
      </c>
      <c r="B3332" s="4">
        <f>IF(A3332=5,0,1)*0.54+0.25*24.6*(Hilfstabelle!A3332-5)/1000</f>
        <v>0.58713360000000003</v>
      </c>
      <c r="C3332" s="3">
        <f>(1213.2+(17.25*('weather data'!E3332-5)))/1000</f>
        <v>1.345404</v>
      </c>
      <c r="E3332" s="96">
        <v>2.9212919002995301</v>
      </c>
      <c r="F3332" s="115">
        <v>0</v>
      </c>
      <c r="G3332" s="112">
        <f t="shared" si="52"/>
        <v>2.9212919002995301</v>
      </c>
    </row>
    <row r="3333" spans="1:7" x14ac:dyDescent="0.25">
      <c r="A3333" s="28">
        <f>IF('weather data'!E3333&lt;=5,5,'weather data'!E3333)</f>
        <v>11.292</v>
      </c>
      <c r="B3333" s="4">
        <f>IF(A3333=5,0,1)*0.54+0.25*24.6*(Hilfstabelle!A3333-5)/1000</f>
        <v>0.57869579999999998</v>
      </c>
      <c r="C3333" s="3">
        <f>(1213.2+(17.25*('weather data'!E3333-5)))/1000</f>
        <v>1.3217370000000002</v>
      </c>
      <c r="E3333" s="96">
        <v>2.806095394301527</v>
      </c>
      <c r="F3333" s="115">
        <v>0</v>
      </c>
      <c r="G3333" s="112">
        <f t="shared" si="52"/>
        <v>2.806095394301527</v>
      </c>
    </row>
    <row r="3334" spans="1:7" x14ac:dyDescent="0.25">
      <c r="A3334" s="28">
        <f>IF('weather data'!E3334&lt;=5,5,'weather data'!E3334)</f>
        <v>10.56</v>
      </c>
      <c r="B3334" s="4">
        <f>IF(A3334=5,0,1)*0.54+0.25*24.6*(Hilfstabelle!A3334-5)/1000</f>
        <v>0.57419400000000009</v>
      </c>
      <c r="C3334" s="3">
        <f>(1213.2+(17.25*('weather data'!E3334-5)))/1000</f>
        <v>1.3091100000000002</v>
      </c>
      <c r="E3334" s="96">
        <v>2.6116752984384721</v>
      </c>
      <c r="F3334" s="115">
        <v>0</v>
      </c>
      <c r="G3334" s="112">
        <f t="shared" si="52"/>
        <v>2.6116752984384721</v>
      </c>
    </row>
    <row r="3335" spans="1:7" x14ac:dyDescent="0.25">
      <c r="A3335" s="28">
        <f>IF('weather data'!E3335&lt;=5,5,'weather data'!E3335)</f>
        <v>9.8710000000000004</v>
      </c>
      <c r="B3335" s="4">
        <f>IF(A3335=5,0,1)*0.54+0.25*24.6*(Hilfstabelle!A3335-5)/1000</f>
        <v>0.56995665000000006</v>
      </c>
      <c r="C3335" s="3">
        <f>(1213.2+(17.25*('weather data'!E3335-5)))/1000</f>
        <v>1.29722475</v>
      </c>
      <c r="E3335" s="96">
        <v>2.365063283792928</v>
      </c>
      <c r="F3335" s="115">
        <v>0</v>
      </c>
      <c r="G3335" s="112">
        <f t="shared" si="52"/>
        <v>2.365063283792928</v>
      </c>
    </row>
    <row r="3336" spans="1:7" x14ac:dyDescent="0.25">
      <c r="A3336" s="28">
        <f>IF('weather data'!E3336&lt;=5,5,'weather data'!E3336)</f>
        <v>9.5380000000000003</v>
      </c>
      <c r="B3336" s="4">
        <f>IF(A3336=5,0,1)*0.54+0.25*24.6*(Hilfstabelle!A3336-5)/1000</f>
        <v>0.56790870000000004</v>
      </c>
      <c r="C3336" s="3">
        <f>(1213.2+(17.25*('weather data'!E3336-5)))/1000</f>
        <v>1.2914805</v>
      </c>
      <c r="E3336" s="96">
        <v>2.2161811569074228</v>
      </c>
      <c r="F3336" s="115">
        <v>0</v>
      </c>
      <c r="G3336" s="112">
        <f t="shared" si="52"/>
        <v>2.2161811569074228</v>
      </c>
    </row>
    <row r="3337" spans="1:7" x14ac:dyDescent="0.25">
      <c r="A3337" s="28">
        <f>IF('weather data'!E3337&lt;=5,5,'weather data'!E3337)</f>
        <v>9.3420000000000005</v>
      </c>
      <c r="B3337" s="4">
        <f>IF(A3337=5,0,1)*0.54+0.25*24.6*(Hilfstabelle!A3337-5)/1000</f>
        <v>0.56670330000000002</v>
      </c>
      <c r="C3337" s="3">
        <f>(1213.2+(17.25*('weather data'!E3337-5)))/1000</f>
        <v>1.2880995</v>
      </c>
      <c r="E3337" s="96">
        <v>2.0895481746821818</v>
      </c>
      <c r="F3337" s="115">
        <v>0</v>
      </c>
      <c r="G3337" s="112">
        <f t="shared" si="52"/>
        <v>2.0895481746821818</v>
      </c>
    </row>
    <row r="3338" spans="1:7" x14ac:dyDescent="0.25">
      <c r="A3338" s="28">
        <f>IF('weather data'!E3338&lt;=5,5,'weather data'!E3338)</f>
        <v>9.2050000000000001</v>
      </c>
      <c r="B3338" s="4">
        <f>IF(A3338=5,0,1)*0.54+0.25*24.6*(Hilfstabelle!A3338-5)/1000</f>
        <v>0.56586075000000002</v>
      </c>
      <c r="C3338" s="3">
        <f>(1213.2+(17.25*('weather data'!E3338-5)))/1000</f>
        <v>1.28573625</v>
      </c>
      <c r="E3338" s="96">
        <v>2.0839339045342649</v>
      </c>
      <c r="F3338" s="115">
        <v>0</v>
      </c>
      <c r="G3338" s="112">
        <f t="shared" si="52"/>
        <v>2.0839339045342649</v>
      </c>
    </row>
    <row r="3339" spans="1:7" x14ac:dyDescent="0.25">
      <c r="A3339" s="28">
        <f>IF('weather data'!E3339&lt;=5,5,'weather data'!E3339)</f>
        <v>9.0150000000000006</v>
      </c>
      <c r="B3339" s="4">
        <f>IF(A3339=5,0,1)*0.54+0.25*24.6*(Hilfstabelle!A3339-5)/1000</f>
        <v>0.56469225000000001</v>
      </c>
      <c r="C3339" s="3">
        <f>(1213.2+(17.25*('weather data'!E3339-5)))/1000</f>
        <v>1.28245875</v>
      </c>
      <c r="E3339" s="96">
        <v>2.016354726827855</v>
      </c>
      <c r="F3339" s="115">
        <v>0</v>
      </c>
      <c r="G3339" s="112">
        <f t="shared" si="52"/>
        <v>2.016354726827855</v>
      </c>
    </row>
    <row r="3340" spans="1:7" x14ac:dyDescent="0.25">
      <c r="A3340" s="28">
        <f>IF('weather data'!E3340&lt;=5,5,'weather data'!E3340)</f>
        <v>8.74</v>
      </c>
      <c r="B3340" s="4">
        <f>IF(A3340=5,0,1)*0.54+0.25*24.6*(Hilfstabelle!A3340-5)/1000</f>
        <v>0.56300100000000008</v>
      </c>
      <c r="C3340" s="3">
        <f>(1213.2+(17.25*('weather data'!E3340-5)))/1000</f>
        <v>1.2777150000000002</v>
      </c>
      <c r="E3340" s="96">
        <v>1.965410423633793</v>
      </c>
      <c r="F3340" s="115">
        <v>0</v>
      </c>
      <c r="G3340" s="112">
        <f t="shared" si="52"/>
        <v>1.965410423633793</v>
      </c>
    </row>
    <row r="3341" spans="1:7" x14ac:dyDescent="0.25">
      <c r="A3341" s="28">
        <f>IF('weather data'!E3341&lt;=5,5,'weather data'!E3341)</f>
        <v>8.3079999999999998</v>
      </c>
      <c r="B3341" s="4">
        <f>IF(A3341=5,0,1)*0.54+0.25*24.6*(Hilfstabelle!A3341-5)/1000</f>
        <v>0.56034420000000007</v>
      </c>
      <c r="C3341" s="3">
        <f>(1213.2+(17.25*('weather data'!E3341-5)))/1000</f>
        <v>1.2702630000000001</v>
      </c>
      <c r="E3341" s="96">
        <v>1.9221597499016909</v>
      </c>
      <c r="F3341" s="115">
        <v>0</v>
      </c>
      <c r="G3341" s="112">
        <f t="shared" si="52"/>
        <v>1.9221597499016909</v>
      </c>
    </row>
    <row r="3342" spans="1:7" x14ac:dyDescent="0.25">
      <c r="A3342" s="28">
        <f>IF('weather data'!E3342&lt;=5,5,'weather data'!E3342)</f>
        <v>8.9830000000000005</v>
      </c>
      <c r="B3342" s="4">
        <f>IF(A3342=5,0,1)*0.54+0.25*24.6*(Hilfstabelle!A3342-5)/1000</f>
        <v>0.56449545000000001</v>
      </c>
      <c r="C3342" s="3">
        <f>(1213.2+(17.25*('weather data'!E3342-5)))/1000</f>
        <v>1.2819067500000001</v>
      </c>
      <c r="E3342" s="96">
        <v>1.8724630622960541</v>
      </c>
      <c r="F3342" s="115">
        <v>0</v>
      </c>
      <c r="G3342" s="112">
        <f t="shared" si="52"/>
        <v>1.8724630622960541</v>
      </c>
    </row>
    <row r="3343" spans="1:7" x14ac:dyDescent="0.25">
      <c r="A3343" s="28">
        <f>IF('weather data'!E3343&lt;=5,5,'weather data'!E3343)</f>
        <v>10.307</v>
      </c>
      <c r="B3343" s="4">
        <f>IF(A3343=5,0,1)*0.54+0.25*24.6*(Hilfstabelle!A3343-5)/1000</f>
        <v>0.57263805000000001</v>
      </c>
      <c r="C3343" s="3">
        <f>(1213.2+(17.25*('weather data'!E3343-5)))/1000</f>
        <v>1.3047457500000001</v>
      </c>
      <c r="E3343" s="96">
        <v>1.8208949513077779</v>
      </c>
      <c r="F3343" s="115">
        <v>0</v>
      </c>
      <c r="G3343" s="112">
        <f t="shared" si="52"/>
        <v>1.8208949513077779</v>
      </c>
    </row>
    <row r="3344" spans="1:7" x14ac:dyDescent="0.25">
      <c r="A3344" s="28">
        <f>IF('weather data'!E3344&lt;=5,5,'weather data'!E3344)</f>
        <v>12.510999999999999</v>
      </c>
      <c r="B3344" s="4">
        <f>IF(A3344=5,0,1)*0.54+0.25*24.6*(Hilfstabelle!A3344-5)/1000</f>
        <v>0.58619265000000009</v>
      </c>
      <c r="C3344" s="3">
        <f>(1213.2+(17.25*('weather data'!E3344-5)))/1000</f>
        <v>1.34276475</v>
      </c>
      <c r="E3344" s="96">
        <v>2.0637641191880438</v>
      </c>
      <c r="F3344" s="115">
        <v>0</v>
      </c>
      <c r="G3344" s="112">
        <f t="shared" si="52"/>
        <v>2.0637641191880438</v>
      </c>
    </row>
    <row r="3345" spans="1:7" x14ac:dyDescent="0.25">
      <c r="A3345" s="28">
        <f>IF('weather data'!E3345&lt;=5,5,'weather data'!E3345)</f>
        <v>15.476000000000001</v>
      </c>
      <c r="B3345" s="4">
        <f>IF(A3345=5,0,1)*0.54+0.25*24.6*(Hilfstabelle!A3345-5)/1000</f>
        <v>0.60442740000000006</v>
      </c>
      <c r="C3345" s="3">
        <f>(1213.2+(17.25*('weather data'!E3345-5)))/1000</f>
        <v>1.3939110000000001</v>
      </c>
      <c r="E3345" s="96">
        <v>2.1960113715612031</v>
      </c>
      <c r="F3345" s="115">
        <v>0</v>
      </c>
      <c r="G3345" s="112">
        <f t="shared" si="52"/>
        <v>2.1960113715612031</v>
      </c>
    </row>
    <row r="3346" spans="1:7" x14ac:dyDescent="0.25">
      <c r="A3346" s="28">
        <f>IF('weather data'!E3346&lt;=5,5,'weather data'!E3346)</f>
        <v>17.456</v>
      </c>
      <c r="B3346" s="4">
        <f>IF(A3346=5,0,1)*0.54+0.25*24.6*(Hilfstabelle!A3346-5)/1000</f>
        <v>0.61660440000000005</v>
      </c>
      <c r="C3346" s="3">
        <f>(1213.2+(17.25*('weather data'!E3346-5)))/1000</f>
        <v>1.4280660000000001</v>
      </c>
      <c r="E3346" s="96">
        <v>2.6877798493324589</v>
      </c>
      <c r="F3346" s="115">
        <v>0</v>
      </c>
      <c r="G3346" s="112">
        <f t="shared" si="52"/>
        <v>2.6877798493324589</v>
      </c>
    </row>
    <row r="3347" spans="1:7" x14ac:dyDescent="0.25">
      <c r="A3347" s="28">
        <f>IF('weather data'!E3347&lt;=5,5,'weather data'!E3347)</f>
        <v>18.797000000000001</v>
      </c>
      <c r="B3347" s="4">
        <f>IF(A3347=5,0,1)*0.54+0.25*24.6*(Hilfstabelle!A3347-5)/1000</f>
        <v>0.62485155000000003</v>
      </c>
      <c r="C3347" s="3">
        <f>(1213.2+(17.25*('weather data'!E3347-5)))/1000</f>
        <v>1.4511982500000002</v>
      </c>
      <c r="E3347" s="96">
        <v>2.965998125551462</v>
      </c>
      <c r="F3347" s="115">
        <v>0</v>
      </c>
      <c r="G3347" s="112">
        <f t="shared" si="52"/>
        <v>2.965998125551462</v>
      </c>
    </row>
    <row r="3348" spans="1:7" x14ac:dyDescent="0.25">
      <c r="A3348" s="28">
        <f>IF('weather data'!E3348&lt;=5,5,'weather data'!E3348)</f>
        <v>19.515999999999998</v>
      </c>
      <c r="B3348" s="4">
        <f>IF(A3348=5,0,1)*0.54+0.25*24.6*(Hilfstabelle!A3348-5)/1000</f>
        <v>0.62927339999999998</v>
      </c>
      <c r="C3348" s="3">
        <f>(1213.2+(17.25*('weather data'!E3348-5)))/1000</f>
        <v>1.4636010000000002</v>
      </c>
      <c r="E3348" s="96">
        <v>2.9283617219672768</v>
      </c>
      <c r="F3348" s="115">
        <v>0</v>
      </c>
      <c r="G3348" s="112">
        <f t="shared" si="52"/>
        <v>2.9283617219672768</v>
      </c>
    </row>
    <row r="3349" spans="1:7" x14ac:dyDescent="0.25">
      <c r="A3349" s="28">
        <f>IF('weather data'!E3349&lt;=5,5,'weather data'!E3349)</f>
        <v>19.864999999999998</v>
      </c>
      <c r="B3349" s="4">
        <f>IF(A3349=5,0,1)*0.54+0.25*24.6*(Hilfstabelle!A3349-5)/1000</f>
        <v>0.63141975000000006</v>
      </c>
      <c r="C3349" s="3">
        <f>(1213.2+(17.25*('weather data'!E3349-5)))/1000</f>
        <v>1.4696212500000001</v>
      </c>
      <c r="E3349" s="96">
        <v>2.9876234624175129</v>
      </c>
      <c r="F3349" s="115">
        <v>0</v>
      </c>
      <c r="G3349" s="112">
        <f t="shared" si="52"/>
        <v>2.9876234624175129</v>
      </c>
    </row>
    <row r="3350" spans="1:7" x14ac:dyDescent="0.25">
      <c r="A3350" s="28">
        <f>IF('weather data'!E3350&lt;=5,5,'weather data'!E3350)</f>
        <v>20.082999999999998</v>
      </c>
      <c r="B3350" s="4">
        <f>IF(A3350=5,0,1)*0.54+0.25*24.6*(Hilfstabelle!A3350-5)/1000</f>
        <v>0.63276045000000003</v>
      </c>
      <c r="C3350" s="3">
        <f>(1213.2+(17.25*('weather data'!E3350-5)))/1000</f>
        <v>1.4733817499999999</v>
      </c>
      <c r="E3350" s="96">
        <v>3.0067535681067121</v>
      </c>
      <c r="F3350" s="115">
        <v>0</v>
      </c>
      <c r="G3350" s="112">
        <f t="shared" si="52"/>
        <v>3.0067535681067121</v>
      </c>
    </row>
    <row r="3351" spans="1:7" x14ac:dyDescent="0.25">
      <c r="A3351" s="28">
        <f>IF('weather data'!E3351&lt;=5,5,'weather data'!E3351)</f>
        <v>20.285</v>
      </c>
      <c r="B3351" s="4">
        <f>IF(A3351=5,0,1)*0.54+0.25*24.6*(Hilfstabelle!A3351-5)/1000</f>
        <v>0.63400275000000006</v>
      </c>
      <c r="C3351" s="3">
        <f>(1213.2+(17.25*('weather data'!E3351-5)))/1000</f>
        <v>1.47686625</v>
      </c>
      <c r="E3351" s="96">
        <v>2.810877920723827</v>
      </c>
      <c r="F3351" s="115">
        <v>0</v>
      </c>
      <c r="G3351" s="112">
        <f t="shared" si="52"/>
        <v>2.810877920723827</v>
      </c>
    </row>
    <row r="3352" spans="1:7" x14ac:dyDescent="0.25">
      <c r="A3352" s="28">
        <f>IF('weather data'!E3352&lt;=5,5,'weather data'!E3352)</f>
        <v>20.356999999999999</v>
      </c>
      <c r="B3352" s="4">
        <f>IF(A3352=5,0,1)*0.54+0.25*24.6*(Hilfstabelle!A3352-5)/1000</f>
        <v>0.63444555000000002</v>
      </c>
      <c r="C3352" s="3">
        <f>(1213.2+(17.25*('weather data'!E3352-5)))/1000</f>
        <v>1.47810825</v>
      </c>
      <c r="E3352" s="96">
        <v>2.4253647039001862</v>
      </c>
      <c r="F3352" s="115">
        <v>0</v>
      </c>
      <c r="G3352" s="112">
        <f t="shared" si="52"/>
        <v>2.4253647039001862</v>
      </c>
    </row>
    <row r="3353" spans="1:7" x14ac:dyDescent="0.25">
      <c r="A3353" s="28">
        <f>IF('weather data'!E3353&lt;=5,5,'weather data'!E3353)</f>
        <v>20.248999999999999</v>
      </c>
      <c r="B3353" s="4">
        <f>IF(A3353=5,0,1)*0.54+0.25*24.6*(Hilfstabelle!A3353-5)/1000</f>
        <v>0.63378135000000002</v>
      </c>
      <c r="C3353" s="3">
        <f>(1213.2+(17.25*('weather data'!E3353-5)))/1000</f>
        <v>1.4762452499999998</v>
      </c>
      <c r="E3353" s="96">
        <v>2.2968602982923061</v>
      </c>
      <c r="F3353" s="115">
        <v>0</v>
      </c>
      <c r="G3353" s="112">
        <f t="shared" si="52"/>
        <v>2.2968602982923061</v>
      </c>
    </row>
    <row r="3354" spans="1:7" x14ac:dyDescent="0.25">
      <c r="A3354" s="28">
        <f>IF('weather data'!E3354&lt;=5,5,'weather data'!E3354)</f>
        <v>19.966999999999999</v>
      </c>
      <c r="B3354" s="4">
        <f>IF(A3354=5,0,1)*0.54+0.25*24.6*(Hilfstabelle!A3354-5)/1000</f>
        <v>0.63204705000000005</v>
      </c>
      <c r="C3354" s="3">
        <f>(1213.2+(17.25*('weather data'!E3354-5)))/1000</f>
        <v>1.47138075</v>
      </c>
      <c r="E3354" s="96">
        <v>2.3295062395227859</v>
      </c>
      <c r="F3354" s="115">
        <v>0</v>
      </c>
      <c r="G3354" s="112">
        <f t="shared" si="52"/>
        <v>2.3295062395227859</v>
      </c>
    </row>
    <row r="3355" spans="1:7" x14ac:dyDescent="0.25">
      <c r="A3355" s="28">
        <f>IF('weather data'!E3355&lt;=5,5,'weather data'!E3355)</f>
        <v>19.326000000000001</v>
      </c>
      <c r="B3355" s="4">
        <f>IF(A3355=5,0,1)*0.54+0.25*24.6*(Hilfstabelle!A3355-5)/1000</f>
        <v>0.62810490000000008</v>
      </c>
      <c r="C3355" s="3">
        <f>(1213.2+(17.25*('weather data'!E3355-5)))/1000</f>
        <v>1.4603234999999999</v>
      </c>
      <c r="E3355" s="96">
        <v>2.3656870915871409</v>
      </c>
      <c r="F3355" s="115">
        <v>0</v>
      </c>
      <c r="G3355" s="112">
        <f t="shared" si="52"/>
        <v>2.3656870915871409</v>
      </c>
    </row>
    <row r="3356" spans="1:7" x14ac:dyDescent="0.25">
      <c r="A3356" s="28">
        <f>IF('weather data'!E3356&lt;=5,5,'weather data'!E3356)</f>
        <v>17.818999999999999</v>
      </c>
      <c r="B3356" s="4">
        <f>IF(A3356=5,0,1)*0.54+0.25*24.6*(Hilfstabelle!A3356-5)/1000</f>
        <v>0.61883684999999999</v>
      </c>
      <c r="C3356" s="3">
        <f>(1213.2+(17.25*('weather data'!E3356-5)))/1000</f>
        <v>1.43432775</v>
      </c>
      <c r="E3356" s="96">
        <v>2.2914539640757932</v>
      </c>
      <c r="F3356" s="115">
        <v>0</v>
      </c>
      <c r="G3356" s="112">
        <f t="shared" si="52"/>
        <v>2.2914539640757932</v>
      </c>
    </row>
    <row r="3357" spans="1:7" x14ac:dyDescent="0.25">
      <c r="A3357" s="28">
        <f>IF('weather data'!E3357&lt;=5,5,'weather data'!E3357)</f>
        <v>16.091999999999999</v>
      </c>
      <c r="B3357" s="4">
        <f>IF(A3357=5,0,1)*0.54+0.25*24.6*(Hilfstabelle!A3357-5)/1000</f>
        <v>0.60821580000000008</v>
      </c>
      <c r="C3357" s="3">
        <f>(1213.2+(17.25*('weather data'!E3357-5)))/1000</f>
        <v>1.4045369999999999</v>
      </c>
      <c r="E3357" s="96">
        <v>2.450109079737302</v>
      </c>
      <c r="F3357" s="115">
        <v>0</v>
      </c>
      <c r="G3357" s="112">
        <f t="shared" si="52"/>
        <v>2.450109079737302</v>
      </c>
    </row>
    <row r="3358" spans="1:7" x14ac:dyDescent="0.25">
      <c r="A3358" s="28">
        <f>IF('weather data'!E3358&lt;=5,5,'weather data'!E3358)</f>
        <v>14.47</v>
      </c>
      <c r="B3358" s="4">
        <f>IF(A3358=5,0,1)*0.54+0.25*24.6*(Hilfstabelle!A3358-5)/1000</f>
        <v>0.59824050000000006</v>
      </c>
      <c r="C3358" s="3">
        <f>(1213.2+(17.25*('weather data'!E3358-5)))/1000</f>
        <v>1.3765575000000001</v>
      </c>
      <c r="E3358" s="96">
        <v>2.4819232772421662</v>
      </c>
      <c r="F3358" s="115">
        <v>0</v>
      </c>
      <c r="G3358" s="112">
        <f t="shared" si="52"/>
        <v>2.4819232772421662</v>
      </c>
    </row>
    <row r="3359" spans="1:7" x14ac:dyDescent="0.25">
      <c r="A3359" s="28">
        <f>IF('weather data'!E3359&lt;=5,5,'weather data'!E3359)</f>
        <v>13.31</v>
      </c>
      <c r="B3359" s="4">
        <f>IF(A3359=5,0,1)*0.54+0.25*24.6*(Hilfstabelle!A3359-5)/1000</f>
        <v>0.59110650000000009</v>
      </c>
      <c r="C3359" s="3">
        <f>(1213.2+(17.25*('weather data'!E3359-5)))/1000</f>
        <v>1.3565475</v>
      </c>
      <c r="E3359" s="96">
        <v>2.2446683795098168</v>
      </c>
      <c r="F3359" s="115">
        <v>0</v>
      </c>
      <c r="G3359" s="112">
        <f t="shared" si="52"/>
        <v>2.2446683795098168</v>
      </c>
    </row>
    <row r="3360" spans="1:7" x14ac:dyDescent="0.25">
      <c r="A3360" s="28">
        <f>IF('weather data'!E3360&lt;=5,5,'weather data'!E3360)</f>
        <v>12.634</v>
      </c>
      <c r="B3360" s="4">
        <f>IF(A3360=5,0,1)*0.54+0.25*24.6*(Hilfstabelle!A3360-5)/1000</f>
        <v>0.5869491</v>
      </c>
      <c r="C3360" s="3">
        <f>(1213.2+(17.25*('weather data'!E3360-5)))/1000</f>
        <v>1.3448865000000001</v>
      </c>
      <c r="E3360" s="96">
        <v>2.111797319342446</v>
      </c>
      <c r="F3360" s="115">
        <v>0</v>
      </c>
      <c r="G3360" s="112">
        <f t="shared" si="52"/>
        <v>2.111797319342446</v>
      </c>
    </row>
    <row r="3361" spans="1:7" x14ac:dyDescent="0.25">
      <c r="A3361" s="28">
        <f>IF('weather data'!E3361&lt;=5,5,'weather data'!E3361)</f>
        <v>12.128</v>
      </c>
      <c r="B3361" s="4">
        <f>IF(A3361=5,0,1)*0.54+0.25*24.6*(Hilfstabelle!A3361-5)/1000</f>
        <v>0.58383720000000006</v>
      </c>
      <c r="C3361" s="3">
        <f>(1213.2+(17.25*('weather data'!E3361-5)))/1000</f>
        <v>1.3361580000000002</v>
      </c>
      <c r="E3361" s="96">
        <v>1.9961849414816339</v>
      </c>
      <c r="F3361" s="115">
        <v>0</v>
      </c>
      <c r="G3361" s="112">
        <f t="shared" si="52"/>
        <v>1.9961849414816339</v>
      </c>
    </row>
    <row r="3362" spans="1:7" x14ac:dyDescent="0.25">
      <c r="A3362" s="28">
        <f>IF('weather data'!E3362&lt;=5,5,'weather data'!E3362)</f>
        <v>11.746</v>
      </c>
      <c r="B3362" s="4">
        <f>IF(A3362=5,0,1)*0.54+0.25*24.6*(Hilfstabelle!A3362-5)/1000</f>
        <v>0.58148790000000006</v>
      </c>
      <c r="C3362" s="3">
        <f>(1213.2+(17.25*('weather data'!E3362-5)))/1000</f>
        <v>1.3295685000000002</v>
      </c>
      <c r="E3362" s="96">
        <v>1.9862040167742261</v>
      </c>
      <c r="F3362" s="115">
        <v>0</v>
      </c>
      <c r="G3362" s="112">
        <f t="shared" si="52"/>
        <v>1.9862040167742261</v>
      </c>
    </row>
    <row r="3363" spans="1:7" x14ac:dyDescent="0.25">
      <c r="A3363" s="28">
        <f>IF('weather data'!E3363&lt;=5,5,'weather data'!E3363)</f>
        <v>11.407999999999999</v>
      </c>
      <c r="B3363" s="4">
        <f>IF(A3363=5,0,1)*0.54+0.25*24.6*(Hilfstabelle!A3363-5)/1000</f>
        <v>0.57940920000000007</v>
      </c>
      <c r="C3363" s="3">
        <f>(1213.2+(17.25*('weather data'!E3363-5)))/1000</f>
        <v>1.3237380000000001</v>
      </c>
      <c r="E3363" s="96">
        <v>1.938378752551229</v>
      </c>
      <c r="F3363" s="115">
        <v>0</v>
      </c>
      <c r="G3363" s="112">
        <f t="shared" si="52"/>
        <v>1.938378752551229</v>
      </c>
    </row>
    <row r="3364" spans="1:7" x14ac:dyDescent="0.25">
      <c r="A3364" s="28">
        <f>IF('weather data'!E3364&lt;=5,5,'weather data'!E3364)</f>
        <v>11.090999999999999</v>
      </c>
      <c r="B3364" s="4">
        <f>IF(A3364=5,0,1)*0.54+0.25*24.6*(Hilfstabelle!A3364-5)/1000</f>
        <v>0.57745964999999999</v>
      </c>
      <c r="C3364" s="3">
        <f>(1213.2+(17.25*('weather data'!E3364-5)))/1000</f>
        <v>1.31826975</v>
      </c>
      <c r="E3364" s="96">
        <v>1.909683594017431</v>
      </c>
      <c r="F3364" s="115">
        <v>0</v>
      </c>
      <c r="G3364" s="112">
        <f t="shared" si="52"/>
        <v>1.909683594017431</v>
      </c>
    </row>
    <row r="3365" spans="1:7" x14ac:dyDescent="0.25">
      <c r="A3365" s="28">
        <f>IF('weather data'!E3365&lt;=5,5,'weather data'!E3365)</f>
        <v>10.94</v>
      </c>
      <c r="B3365" s="4">
        <f>IF(A3365=5,0,1)*0.54+0.25*24.6*(Hilfstabelle!A3365-5)/1000</f>
        <v>0.57653100000000002</v>
      </c>
      <c r="C3365" s="3">
        <f>(1213.2+(17.25*('weather data'!E3365-5)))/1000</f>
        <v>1.3156649999999999</v>
      </c>
      <c r="E3365" s="96">
        <v>1.903861387938109</v>
      </c>
      <c r="F3365" s="115">
        <v>0</v>
      </c>
      <c r="G3365" s="112">
        <f t="shared" si="52"/>
        <v>1.903861387938109</v>
      </c>
    </row>
    <row r="3366" spans="1:7" x14ac:dyDescent="0.25">
      <c r="A3366" s="28">
        <f>IF('weather data'!E3366&lt;=5,5,'weather data'!E3366)</f>
        <v>12.458</v>
      </c>
      <c r="B3366" s="4">
        <f>IF(A3366=5,0,1)*0.54+0.25*24.6*(Hilfstabelle!A3366-5)/1000</f>
        <v>0.58586670000000007</v>
      </c>
      <c r="C3366" s="3">
        <f>(1213.2+(17.25*('weather data'!E3366-5)))/1000</f>
        <v>1.3418505000000001</v>
      </c>
      <c r="E3366" s="96">
        <v>1.873918613815885</v>
      </c>
      <c r="F3366" s="115">
        <v>0</v>
      </c>
      <c r="G3366" s="112">
        <f t="shared" si="52"/>
        <v>1.873918613815885</v>
      </c>
    </row>
    <row r="3367" spans="1:7" x14ac:dyDescent="0.25">
      <c r="A3367" s="28">
        <f>IF('weather data'!E3367&lt;=5,5,'weather data'!E3367)</f>
        <v>14.052</v>
      </c>
      <c r="B3367" s="4">
        <f>IF(A3367=5,0,1)*0.54+0.25*24.6*(Hilfstabelle!A3367-5)/1000</f>
        <v>0.59566980000000003</v>
      </c>
      <c r="C3367" s="3">
        <f>(1213.2+(17.25*('weather data'!E3367-5)))/1000</f>
        <v>1.3693469999999999</v>
      </c>
      <c r="E3367" s="96">
        <v>1.846055199007703</v>
      </c>
      <c r="F3367" s="115">
        <v>0</v>
      </c>
      <c r="G3367" s="112">
        <f t="shared" si="52"/>
        <v>1.846055199007703</v>
      </c>
    </row>
    <row r="3368" spans="1:7" x14ac:dyDescent="0.25">
      <c r="A3368" s="28">
        <f>IF('weather data'!E3368&lt;=5,5,'weather data'!E3368)</f>
        <v>15.526</v>
      </c>
      <c r="B3368" s="4">
        <f>IF(A3368=5,0,1)*0.54+0.25*24.6*(Hilfstabelle!A3368-5)/1000</f>
        <v>0.60473490000000008</v>
      </c>
      <c r="C3368" s="3">
        <f>(1213.2+(17.25*('weather data'!E3368-5)))/1000</f>
        <v>1.3947735000000001</v>
      </c>
      <c r="E3368" s="96">
        <v>2.163157494399317</v>
      </c>
      <c r="F3368" s="115">
        <v>0</v>
      </c>
      <c r="G3368" s="112">
        <f t="shared" si="52"/>
        <v>2.163157494399317</v>
      </c>
    </row>
    <row r="3369" spans="1:7" x14ac:dyDescent="0.25">
      <c r="A3369" s="28">
        <f>IF('weather data'!E3369&lt;=5,5,'weather data'!E3369)</f>
        <v>17.664000000000001</v>
      </c>
      <c r="B3369" s="4">
        <f>IF(A3369=5,0,1)*0.54+0.25*24.6*(Hilfstabelle!A3369-5)/1000</f>
        <v>0.61788360000000009</v>
      </c>
      <c r="C3369" s="3">
        <f>(1213.2+(17.25*('weather data'!E3369-5)))/1000</f>
        <v>1.431654</v>
      </c>
      <c r="E3369" s="96">
        <v>2.1854066390595812</v>
      </c>
      <c r="F3369" s="115">
        <v>0</v>
      </c>
      <c r="G3369" s="112">
        <f t="shared" si="52"/>
        <v>2.1854066390595812</v>
      </c>
    </row>
    <row r="3370" spans="1:7" x14ac:dyDescent="0.25">
      <c r="A3370" s="28">
        <f>IF('weather data'!E3370&lt;=5,5,'weather data'!E3370)</f>
        <v>20.036999999999999</v>
      </c>
      <c r="B3370" s="4">
        <f>IF(A3370=5,0,1)*0.54+0.25*24.6*(Hilfstabelle!A3370-5)/1000</f>
        <v>0.63247755000000005</v>
      </c>
      <c r="C3370" s="3">
        <f>(1213.2+(17.25*('weather data'!E3370-5)))/1000</f>
        <v>1.47258825</v>
      </c>
      <c r="E3370" s="96">
        <v>2.1407004138076489</v>
      </c>
      <c r="F3370" s="115">
        <v>0</v>
      </c>
      <c r="G3370" s="112">
        <f t="shared" si="52"/>
        <v>2.1407004138076489</v>
      </c>
    </row>
    <row r="3371" spans="1:7" x14ac:dyDescent="0.25">
      <c r="A3371" s="28">
        <f>IF('weather data'!E3371&lt;=5,5,'weather data'!E3371)</f>
        <v>21.440999999999999</v>
      </c>
      <c r="B3371" s="4">
        <f>IF(A3371=5,0,1)*0.54+0.25*24.6*(Hilfstabelle!A3371-5)/1000</f>
        <v>0.64111214999999999</v>
      </c>
      <c r="C3371" s="3">
        <f>(1213.2+(17.25*('weather data'!E3371-5)))/1000</f>
        <v>1.49680725</v>
      </c>
      <c r="E3371" s="96">
        <v>2.1881098061678381</v>
      </c>
      <c r="F3371" s="115">
        <v>0</v>
      </c>
      <c r="G3371" s="112">
        <f t="shared" si="52"/>
        <v>2.1881098061678381</v>
      </c>
    </row>
    <row r="3372" spans="1:7" x14ac:dyDescent="0.25">
      <c r="A3372" s="28">
        <f>IF('weather data'!E3372&lt;=5,5,'weather data'!E3372)</f>
        <v>22.33</v>
      </c>
      <c r="B3372" s="4">
        <f>IF(A3372=5,0,1)*0.54+0.25*24.6*(Hilfstabelle!A3372-5)/1000</f>
        <v>0.64657950000000008</v>
      </c>
      <c r="C3372" s="3">
        <f>(1213.2+(17.25*('weather data'!E3372-5)))/1000</f>
        <v>1.5121424999999999</v>
      </c>
      <c r="E3372" s="96">
        <v>2.1681479567530211</v>
      </c>
      <c r="F3372" s="115">
        <v>0</v>
      </c>
      <c r="G3372" s="112">
        <f t="shared" si="52"/>
        <v>2.1681479567530211</v>
      </c>
    </row>
    <row r="3373" spans="1:7" x14ac:dyDescent="0.25">
      <c r="A3373" s="28">
        <f>IF('weather data'!E3373&lt;=5,5,'weather data'!E3373)</f>
        <v>22.928999999999998</v>
      </c>
      <c r="B3373" s="4">
        <f>IF(A3373=5,0,1)*0.54+0.25*24.6*(Hilfstabelle!A3373-5)/1000</f>
        <v>0.65026335000000002</v>
      </c>
      <c r="C3373" s="3">
        <f>(1213.2+(17.25*('weather data'!E3373-5)))/1000</f>
        <v>1.5224752500000001</v>
      </c>
      <c r="E3373" s="96">
        <v>2.1675241489588082</v>
      </c>
      <c r="F3373" s="115">
        <v>0</v>
      </c>
      <c r="G3373" s="112">
        <f t="shared" si="52"/>
        <v>2.1675241489588082</v>
      </c>
    </row>
    <row r="3374" spans="1:7" x14ac:dyDescent="0.25">
      <c r="A3374" s="28">
        <f>IF('weather data'!E3374&lt;=5,5,'weather data'!E3374)</f>
        <v>23.288</v>
      </c>
      <c r="B3374" s="4">
        <f>IF(A3374=5,0,1)*0.54+0.25*24.6*(Hilfstabelle!A3374-5)/1000</f>
        <v>0.65247120000000003</v>
      </c>
      <c r="C3374" s="3">
        <f>(1213.2+(17.25*('weather data'!E3374-5)))/1000</f>
        <v>1.5286680000000001</v>
      </c>
      <c r="E3374" s="96">
        <v>2.263382613336208</v>
      </c>
      <c r="F3374" s="115">
        <v>0</v>
      </c>
      <c r="G3374" s="112">
        <f t="shared" si="52"/>
        <v>2.263382613336208</v>
      </c>
    </row>
    <row r="3375" spans="1:7" x14ac:dyDescent="0.25">
      <c r="A3375" s="28">
        <f>IF('weather data'!E3375&lt;=5,5,'weather data'!E3375)</f>
        <v>23.471</v>
      </c>
      <c r="B3375" s="4">
        <f>IF(A3375=5,0,1)*0.54+0.25*24.6*(Hilfstabelle!A3375-5)/1000</f>
        <v>0.65359665</v>
      </c>
      <c r="C3375" s="3">
        <f>(1213.2+(17.25*('weather data'!E3375-5)))/1000</f>
        <v>1.53182475</v>
      </c>
      <c r="E3375" s="96">
        <v>2.2093192711710801</v>
      </c>
      <c r="F3375" s="115">
        <v>0</v>
      </c>
      <c r="G3375" s="112">
        <f t="shared" si="52"/>
        <v>2.2093192711710801</v>
      </c>
    </row>
    <row r="3376" spans="1:7" x14ac:dyDescent="0.25">
      <c r="A3376" s="28">
        <f>IF('weather data'!E3376&lt;=5,5,'weather data'!E3376)</f>
        <v>23.431000000000001</v>
      </c>
      <c r="B3376" s="4">
        <f>IF(A3376=5,0,1)*0.54+0.25*24.6*(Hilfstabelle!A3376-5)/1000</f>
        <v>0.65335065000000003</v>
      </c>
      <c r="C3376" s="3">
        <f>(1213.2+(17.25*('weather data'!E3376-5)))/1000</f>
        <v>1.5311347500000001</v>
      </c>
      <c r="E3376" s="96">
        <v>2.1024402024292508</v>
      </c>
      <c r="F3376" s="115">
        <v>0</v>
      </c>
      <c r="G3376" s="112">
        <f t="shared" si="52"/>
        <v>2.1024402024292508</v>
      </c>
    </row>
    <row r="3377" spans="1:7" x14ac:dyDescent="0.25">
      <c r="A3377" s="28">
        <f>IF('weather data'!E3377&lt;=5,5,'weather data'!E3377)</f>
        <v>23.036999999999999</v>
      </c>
      <c r="B3377" s="4">
        <f>IF(A3377=5,0,1)*0.54+0.25*24.6*(Hilfstabelle!A3377-5)/1000</f>
        <v>0.65092755000000002</v>
      </c>
      <c r="C3377" s="3">
        <f>(1213.2+(17.25*('weather data'!E3377-5)))/1000</f>
        <v>1.52433825</v>
      </c>
      <c r="E3377" s="96">
        <v>2.093706893310268</v>
      </c>
      <c r="F3377" s="115">
        <v>0</v>
      </c>
      <c r="G3377" s="112">
        <f t="shared" si="52"/>
        <v>2.093706893310268</v>
      </c>
    </row>
    <row r="3378" spans="1:7" x14ac:dyDescent="0.25">
      <c r="A3378" s="28">
        <f>IF('weather data'!E3378&lt;=5,5,'weather data'!E3378)</f>
        <v>22.181999999999999</v>
      </c>
      <c r="B3378" s="4">
        <f>IF(A3378=5,0,1)*0.54+0.25*24.6*(Hilfstabelle!A3378-5)/1000</f>
        <v>0.6456693</v>
      </c>
      <c r="C3378" s="3">
        <f>(1213.2+(17.25*('weather data'!E3378-5)))/1000</f>
        <v>1.5095895000000001</v>
      </c>
      <c r="E3378" s="96">
        <v>2.0855973919854991</v>
      </c>
      <c r="F3378" s="115">
        <v>0</v>
      </c>
      <c r="G3378" s="112">
        <f t="shared" si="52"/>
        <v>2.0855973919854991</v>
      </c>
    </row>
    <row r="3379" spans="1:7" x14ac:dyDescent="0.25">
      <c r="A3379" s="28">
        <f>IF('weather data'!E3379&lt;=5,5,'weather data'!E3379)</f>
        <v>20.65</v>
      </c>
      <c r="B3379" s="4">
        <f>IF(A3379=5,0,1)*0.54+0.25*24.6*(Hilfstabelle!A3379-5)/1000</f>
        <v>0.63624750000000008</v>
      </c>
      <c r="C3379" s="3">
        <f>(1213.2+(17.25*('weather data'!E3379-5)))/1000</f>
        <v>1.4831624999999999</v>
      </c>
      <c r="E3379" s="96">
        <v>2.091211662133416</v>
      </c>
      <c r="F3379" s="115">
        <v>0</v>
      </c>
      <c r="G3379" s="112">
        <f t="shared" si="52"/>
        <v>2.091211662133416</v>
      </c>
    </row>
    <row r="3380" spans="1:7" x14ac:dyDescent="0.25">
      <c r="A3380" s="28">
        <f>IF('weather data'!E3380&lt;=5,5,'weather data'!E3380)</f>
        <v>18.524999999999999</v>
      </c>
      <c r="B3380" s="4">
        <f>IF(A3380=5,0,1)*0.54+0.25*24.6*(Hilfstabelle!A3380-5)/1000</f>
        <v>0.62317875</v>
      </c>
      <c r="C3380" s="3">
        <f>(1213.2+(17.25*('weather data'!E3380-5)))/1000</f>
        <v>1.4465062499999999</v>
      </c>
      <c r="E3380" s="96">
        <v>2.0899640465449911</v>
      </c>
      <c r="F3380" s="115">
        <v>0</v>
      </c>
      <c r="G3380" s="112">
        <f t="shared" si="52"/>
        <v>2.0899640465449911</v>
      </c>
    </row>
    <row r="3381" spans="1:7" x14ac:dyDescent="0.25">
      <c r="A3381" s="28">
        <f>IF('weather data'!E3381&lt;=5,5,'weather data'!E3381)</f>
        <v>16.966000000000001</v>
      </c>
      <c r="B3381" s="4">
        <f>IF(A3381=5,0,1)*0.54+0.25*24.6*(Hilfstabelle!A3381-5)/1000</f>
        <v>0.61359090000000005</v>
      </c>
      <c r="C3381" s="3">
        <f>(1213.2+(17.25*('weather data'!E3381-5)))/1000</f>
        <v>1.4196135000000001</v>
      </c>
      <c r="E3381" s="96">
        <v>2.3292983035913819</v>
      </c>
      <c r="F3381" s="115">
        <v>0</v>
      </c>
      <c r="G3381" s="112">
        <f t="shared" si="52"/>
        <v>2.3292983035913819</v>
      </c>
    </row>
    <row r="3382" spans="1:7" x14ac:dyDescent="0.25">
      <c r="A3382" s="28">
        <f>IF('weather data'!E3382&lt;=5,5,'weather data'!E3382)</f>
        <v>16.13</v>
      </c>
      <c r="B3382" s="4">
        <f>IF(A3382=5,0,1)*0.54+0.25*24.6*(Hilfstabelle!A3382-5)/1000</f>
        <v>0.60844950000000009</v>
      </c>
      <c r="C3382" s="3">
        <f>(1213.2+(17.25*('weather data'!E3382-5)))/1000</f>
        <v>1.4051925000000001</v>
      </c>
      <c r="E3382" s="96">
        <v>2.3858568769333619</v>
      </c>
      <c r="F3382" s="115">
        <v>0</v>
      </c>
      <c r="G3382" s="112">
        <f t="shared" si="52"/>
        <v>2.3858568769333619</v>
      </c>
    </row>
    <row r="3383" spans="1:7" x14ac:dyDescent="0.25">
      <c r="A3383" s="28">
        <f>IF('weather data'!E3383&lt;=5,5,'weather data'!E3383)</f>
        <v>15.35</v>
      </c>
      <c r="B3383" s="4">
        <f>IF(A3383=5,0,1)*0.54+0.25*24.6*(Hilfstabelle!A3383-5)/1000</f>
        <v>0.60365250000000004</v>
      </c>
      <c r="C3383" s="3">
        <f>(1213.2+(17.25*('weather data'!E3383-5)))/1000</f>
        <v>1.3917374999999998</v>
      </c>
      <c r="E3383" s="96">
        <v>2.1490178510638218</v>
      </c>
      <c r="F3383" s="115">
        <v>0</v>
      </c>
      <c r="G3383" s="112">
        <f t="shared" si="52"/>
        <v>2.1490178510638218</v>
      </c>
    </row>
    <row r="3384" spans="1:7" x14ac:dyDescent="0.25">
      <c r="A3384" s="28">
        <f>IF('weather data'!E3384&lt;=5,5,'weather data'!E3384)</f>
        <v>14.577</v>
      </c>
      <c r="B3384" s="4">
        <f>IF(A3384=5,0,1)*0.54+0.25*24.6*(Hilfstabelle!A3384-5)/1000</f>
        <v>0.59889855000000003</v>
      </c>
      <c r="C3384" s="3">
        <f>(1213.2+(17.25*('weather data'!E3384-5)))/1000</f>
        <v>1.3784032500000001</v>
      </c>
      <c r="E3384" s="96">
        <v>2.0192658298675159</v>
      </c>
      <c r="F3384" s="115">
        <v>0</v>
      </c>
      <c r="G3384" s="112">
        <f t="shared" si="52"/>
        <v>2.0192658298675159</v>
      </c>
    </row>
    <row r="3385" spans="1:7" x14ac:dyDescent="0.25">
      <c r="A3385" s="28">
        <f>IF('weather data'!E3385&lt;=5,5,'weather data'!E3385)</f>
        <v>13.91</v>
      </c>
      <c r="B3385" s="4">
        <f>IF(A3385=5,0,1)*0.54+0.25*24.6*(Hilfstabelle!A3385-5)/1000</f>
        <v>0.59479650000000006</v>
      </c>
      <c r="C3385" s="3">
        <f>(1213.2+(17.25*('weather data'!E3385-5)))/1000</f>
        <v>1.3668975000000001</v>
      </c>
      <c r="E3385" s="96">
        <v>1.9082280424975999</v>
      </c>
      <c r="F3385" s="115">
        <v>0</v>
      </c>
      <c r="G3385" s="112">
        <f t="shared" si="52"/>
        <v>1.9082280424975999</v>
      </c>
    </row>
    <row r="3386" spans="1:7" x14ac:dyDescent="0.25">
      <c r="A3386" s="28">
        <f>IF('weather data'!E3386&lt;=5,5,'weather data'!E3386)</f>
        <v>13.178000000000001</v>
      </c>
      <c r="B3386" s="4">
        <f>IF(A3386=5,0,1)*0.54+0.25*24.6*(Hilfstabelle!A3386-5)/1000</f>
        <v>0.59029470000000006</v>
      </c>
      <c r="C3386" s="3">
        <f>(1213.2+(17.25*('weather data'!E3386-5)))/1000</f>
        <v>1.3542705000000002</v>
      </c>
      <c r="E3386" s="96">
        <v>2.0587736568343402</v>
      </c>
      <c r="F3386" s="115">
        <v>0</v>
      </c>
      <c r="G3386" s="112">
        <f t="shared" si="52"/>
        <v>2.0587736568343402</v>
      </c>
    </row>
    <row r="3387" spans="1:7" x14ac:dyDescent="0.25">
      <c r="A3387" s="28">
        <f>IF('weather data'!E3387&lt;=5,5,'weather data'!E3387)</f>
        <v>12.494999999999999</v>
      </c>
      <c r="B3387" s="4">
        <f>IF(A3387=5,0,1)*0.54+0.25*24.6*(Hilfstabelle!A3387-5)/1000</f>
        <v>0.58609425000000004</v>
      </c>
      <c r="C3387" s="3">
        <f>(1213.2+(17.25*('weather data'!E3387-5)))/1000</f>
        <v>1.34248875</v>
      </c>
      <c r="E3387" s="96">
        <v>1.991402415059335</v>
      </c>
      <c r="F3387" s="115">
        <v>0</v>
      </c>
      <c r="G3387" s="112">
        <f t="shared" si="52"/>
        <v>1.991402415059335</v>
      </c>
    </row>
    <row r="3388" spans="1:7" x14ac:dyDescent="0.25">
      <c r="A3388" s="28">
        <f>IF('weather data'!E3388&lt;=5,5,'weather data'!E3388)</f>
        <v>12.067</v>
      </c>
      <c r="B3388" s="4">
        <f>IF(A3388=5,0,1)*0.54+0.25*24.6*(Hilfstabelle!A3388-5)/1000</f>
        <v>0.58346205000000007</v>
      </c>
      <c r="C3388" s="3">
        <f>(1213.2+(17.25*('weather data'!E3388-5)))/1000</f>
        <v>1.3351057499999999</v>
      </c>
      <c r="E3388" s="96">
        <v>1.962291384662727</v>
      </c>
      <c r="F3388" s="115">
        <v>0</v>
      </c>
      <c r="G3388" s="112">
        <f t="shared" si="52"/>
        <v>1.962291384662727</v>
      </c>
    </row>
    <row r="3389" spans="1:7" x14ac:dyDescent="0.25">
      <c r="A3389" s="28">
        <f>IF('weather data'!E3389&lt;=5,5,'weather data'!E3389)</f>
        <v>11.951000000000001</v>
      </c>
      <c r="B3389" s="4">
        <f>IF(A3389=5,0,1)*0.54+0.25*24.6*(Hilfstabelle!A3389-5)/1000</f>
        <v>0.58274865000000009</v>
      </c>
      <c r="C3389" s="3">
        <f>(1213.2+(17.25*('weather data'!E3389-5)))/1000</f>
        <v>1.3331047499999999</v>
      </c>
      <c r="E3389" s="96">
        <v>1.930061315295055</v>
      </c>
      <c r="F3389" s="115">
        <v>0</v>
      </c>
      <c r="G3389" s="112">
        <f t="shared" si="52"/>
        <v>1.930061315295055</v>
      </c>
    </row>
    <row r="3390" spans="1:7" x14ac:dyDescent="0.25">
      <c r="A3390" s="28">
        <f>IF('weather data'!E3390&lt;=5,5,'weather data'!E3390)</f>
        <v>13.156000000000001</v>
      </c>
      <c r="B3390" s="4">
        <f>IF(A3390=5,0,1)*0.54+0.25*24.6*(Hilfstabelle!A3390-5)/1000</f>
        <v>0.5901594</v>
      </c>
      <c r="C3390" s="3">
        <f>(1213.2+(17.25*('weather data'!E3390-5)))/1000</f>
        <v>1.3538910000000002</v>
      </c>
      <c r="E3390" s="96">
        <v>1.892009039848062</v>
      </c>
      <c r="F3390" s="115">
        <v>0</v>
      </c>
      <c r="G3390" s="112">
        <f t="shared" si="52"/>
        <v>1.892009039848062</v>
      </c>
    </row>
    <row r="3391" spans="1:7" x14ac:dyDescent="0.25">
      <c r="A3391" s="28">
        <f>IF('weather data'!E3391&lt;=5,5,'weather data'!E3391)</f>
        <v>14.327</v>
      </c>
      <c r="B3391" s="4">
        <f>IF(A3391=5,0,1)*0.54+0.25*24.6*(Hilfstabelle!A3391-5)/1000</f>
        <v>0.59736105000000006</v>
      </c>
      <c r="C3391" s="3">
        <f>(1213.2+(17.25*('weather data'!E3391-5)))/1000</f>
        <v>1.3740907500000001</v>
      </c>
      <c r="E3391" s="96">
        <v>1.867264664010946</v>
      </c>
      <c r="F3391" s="115">
        <v>0</v>
      </c>
      <c r="G3391" s="112">
        <f t="shared" si="52"/>
        <v>1.867264664010946</v>
      </c>
    </row>
    <row r="3392" spans="1:7" x14ac:dyDescent="0.25">
      <c r="A3392" s="28">
        <f>IF('weather data'!E3392&lt;=5,5,'weather data'!E3392)</f>
        <v>16.170999999999999</v>
      </c>
      <c r="B3392" s="4">
        <f>IF(A3392=5,0,1)*0.54+0.25*24.6*(Hilfstabelle!A3392-5)/1000</f>
        <v>0.60870164999999998</v>
      </c>
      <c r="C3392" s="3">
        <f>(1213.2+(17.25*('weather data'!E3392-5)))/1000</f>
        <v>1.4058997500000001</v>
      </c>
      <c r="E3392" s="96">
        <v>2.1548400571431441</v>
      </c>
      <c r="F3392" s="115">
        <v>0</v>
      </c>
      <c r="G3392" s="112">
        <f t="shared" si="52"/>
        <v>2.1548400571431441</v>
      </c>
    </row>
    <row r="3393" spans="1:7" x14ac:dyDescent="0.25">
      <c r="A3393" s="28">
        <f>IF('weather data'!E3393&lt;=5,5,'weather data'!E3393)</f>
        <v>18.609000000000002</v>
      </c>
      <c r="B3393" s="4">
        <f>IF(A3393=5,0,1)*0.54+0.25*24.6*(Hilfstabelle!A3393-5)/1000</f>
        <v>0.62369535000000009</v>
      </c>
      <c r="C3393" s="3">
        <f>(1213.2+(17.25*('weather data'!E3393-5)))/1000</f>
        <v>1.4479552499999999</v>
      </c>
      <c r="E3393" s="96">
        <v>2.2550651760800342</v>
      </c>
      <c r="F3393" s="115">
        <v>0</v>
      </c>
      <c r="G3393" s="112">
        <f t="shared" si="52"/>
        <v>2.2550651760800342</v>
      </c>
    </row>
    <row r="3394" spans="1:7" x14ac:dyDescent="0.25">
      <c r="A3394" s="28">
        <f>IF('weather data'!E3394&lt;=5,5,'weather data'!E3394)</f>
        <v>20.852</v>
      </c>
      <c r="B3394" s="4">
        <f>IF(A3394=5,0,1)*0.54+0.25*24.6*(Hilfstabelle!A3394-5)/1000</f>
        <v>0.6374898</v>
      </c>
      <c r="C3394" s="3">
        <f>(1213.2+(17.25*('weather data'!E3394-5)))/1000</f>
        <v>1.4866469999999998</v>
      </c>
      <c r="E3394" s="96">
        <v>2.5912975771608471</v>
      </c>
      <c r="F3394" s="115">
        <v>0</v>
      </c>
      <c r="G3394" s="112">
        <f t="shared" ref="G3394:G3457" si="53">F3394+E3394</f>
        <v>2.5912975771608471</v>
      </c>
    </row>
    <row r="3395" spans="1:7" x14ac:dyDescent="0.25">
      <c r="A3395" s="28">
        <f>IF('weather data'!E3395&lt;=5,5,'weather data'!E3395)</f>
        <v>22.298999999999999</v>
      </c>
      <c r="B3395" s="4">
        <f>IF(A3395=5,0,1)*0.54+0.25*24.6*(Hilfstabelle!A3395-5)/1000</f>
        <v>0.64638885000000001</v>
      </c>
      <c r="C3395" s="3">
        <f>(1213.2+(17.25*('weather data'!E3395-5)))/1000</f>
        <v>1.51160775</v>
      </c>
      <c r="E3395" s="96">
        <v>2.911518911523526</v>
      </c>
      <c r="F3395" s="115">
        <v>0</v>
      </c>
      <c r="G3395" s="112">
        <f t="shared" si="53"/>
        <v>2.911518911523526</v>
      </c>
    </row>
    <row r="3396" spans="1:7" x14ac:dyDescent="0.25">
      <c r="A3396" s="28">
        <f>IF('weather data'!E3396&lt;=5,5,'weather data'!E3396)</f>
        <v>23.038</v>
      </c>
      <c r="B3396" s="4">
        <f>IF(A3396=5,0,1)*0.54+0.25*24.6*(Hilfstabelle!A3396-5)/1000</f>
        <v>0.65093370000000006</v>
      </c>
      <c r="C3396" s="3">
        <f>(1213.2+(17.25*('weather data'!E3396-5)))/1000</f>
        <v>1.5243555000000002</v>
      </c>
      <c r="E3396" s="96">
        <v>2.976810793984487</v>
      </c>
      <c r="F3396" s="115">
        <v>0</v>
      </c>
      <c r="G3396" s="112">
        <f t="shared" si="53"/>
        <v>2.976810793984487</v>
      </c>
    </row>
    <row r="3397" spans="1:7" x14ac:dyDescent="0.25">
      <c r="A3397" s="28">
        <f>IF('weather data'!E3397&lt;=5,5,'weather data'!E3397)</f>
        <v>23.544</v>
      </c>
      <c r="B3397" s="4">
        <f>IF(A3397=5,0,1)*0.54+0.25*24.6*(Hilfstabelle!A3397-5)/1000</f>
        <v>0.6540456</v>
      </c>
      <c r="C3397" s="3">
        <f>(1213.2+(17.25*('weather data'!E3397-5)))/1000</f>
        <v>1.5330840000000001</v>
      </c>
      <c r="E3397" s="96">
        <v>3.0342011110520839</v>
      </c>
      <c r="F3397" s="115">
        <v>0</v>
      </c>
      <c r="G3397" s="112">
        <f t="shared" si="53"/>
        <v>3.0342011110520839</v>
      </c>
    </row>
    <row r="3398" spans="1:7" x14ac:dyDescent="0.25">
      <c r="A3398" s="28">
        <f>IF('weather data'!E3398&lt;=5,5,'weather data'!E3398)</f>
        <v>24.215</v>
      </c>
      <c r="B3398" s="4">
        <f>IF(A3398=5,0,1)*0.54+0.25*24.6*(Hilfstabelle!A3398-5)/1000</f>
        <v>0.65817225000000001</v>
      </c>
      <c r="C3398" s="3">
        <f>(1213.2+(17.25*('weather data'!E3398-5)))/1000</f>
        <v>1.54465875</v>
      </c>
      <c r="E3398" s="96">
        <v>3.0841057345891252</v>
      </c>
      <c r="F3398" s="115">
        <v>0</v>
      </c>
      <c r="G3398" s="112">
        <f t="shared" si="53"/>
        <v>3.0841057345891252</v>
      </c>
    </row>
    <row r="3399" spans="1:7" x14ac:dyDescent="0.25">
      <c r="A3399" s="28">
        <f>IF('weather data'!E3399&lt;=5,5,'weather data'!E3399)</f>
        <v>24.26</v>
      </c>
      <c r="B3399" s="4">
        <f>IF(A3399=5,0,1)*0.54+0.25*24.6*(Hilfstabelle!A3399-5)/1000</f>
        <v>0.65844900000000006</v>
      </c>
      <c r="C3399" s="3">
        <f>(1213.2+(17.25*('weather data'!E3399-5)))/1000</f>
        <v>1.5454349999999999</v>
      </c>
      <c r="E3399" s="96">
        <v>2.8990427556392659</v>
      </c>
      <c r="F3399" s="115">
        <v>0</v>
      </c>
      <c r="G3399" s="112">
        <f t="shared" si="53"/>
        <v>2.8990427556392659</v>
      </c>
    </row>
    <row r="3400" spans="1:7" x14ac:dyDescent="0.25">
      <c r="A3400" s="28">
        <f>IF('weather data'!E3400&lt;=5,5,'weather data'!E3400)</f>
        <v>23.693999999999999</v>
      </c>
      <c r="B3400" s="4">
        <f>IF(A3400=5,0,1)*0.54+0.25*24.6*(Hilfstabelle!A3400-5)/1000</f>
        <v>0.65496810000000005</v>
      </c>
      <c r="C3400" s="3">
        <f>(1213.2+(17.25*('weather data'!E3400-5)))/1000</f>
        <v>1.5356714999999999</v>
      </c>
      <c r="E3400" s="96">
        <v>2.728327355956305</v>
      </c>
      <c r="F3400" s="115">
        <v>0</v>
      </c>
      <c r="G3400" s="112">
        <f t="shared" si="53"/>
        <v>2.728327355956305</v>
      </c>
    </row>
    <row r="3401" spans="1:7" x14ac:dyDescent="0.25">
      <c r="A3401" s="28">
        <f>IF('weather data'!E3401&lt;=5,5,'weather data'!E3401)</f>
        <v>23.233000000000001</v>
      </c>
      <c r="B3401" s="4">
        <f>IF(A3401=5,0,1)*0.54+0.25*24.6*(Hilfstabelle!A3401-5)/1000</f>
        <v>0.65213295000000004</v>
      </c>
      <c r="C3401" s="3">
        <f>(1213.2+(17.25*('weather data'!E3401-5)))/1000</f>
        <v>1.5277192500000001</v>
      </c>
      <c r="E3401" s="96">
        <v>2.8218985250882569</v>
      </c>
      <c r="F3401" s="115">
        <v>0</v>
      </c>
      <c r="G3401" s="112">
        <f t="shared" si="53"/>
        <v>2.8218985250882569</v>
      </c>
    </row>
    <row r="3402" spans="1:7" x14ac:dyDescent="0.25">
      <c r="A3402" s="28">
        <f>IF('weather data'!E3402&lt;=5,5,'weather data'!E3402)</f>
        <v>22.504999999999999</v>
      </c>
      <c r="B3402" s="4">
        <f>IF(A3402=5,0,1)*0.54+0.25*24.6*(Hilfstabelle!A3402-5)/1000</f>
        <v>0.64765574999999997</v>
      </c>
      <c r="C3402" s="3">
        <f>(1213.2+(17.25*('weather data'!E3402-5)))/1000</f>
        <v>1.51516125</v>
      </c>
      <c r="E3402" s="96">
        <v>2.8930126136285388</v>
      </c>
      <c r="F3402" s="115">
        <v>0</v>
      </c>
      <c r="G3402" s="112">
        <f t="shared" si="53"/>
        <v>2.8930126136285388</v>
      </c>
    </row>
    <row r="3403" spans="1:7" x14ac:dyDescent="0.25">
      <c r="A3403" s="28">
        <f>IF('weather data'!E3403&lt;=5,5,'weather data'!E3403)</f>
        <v>21.318000000000001</v>
      </c>
      <c r="B3403" s="4">
        <f>IF(A3403=5,0,1)*0.54+0.25*24.6*(Hilfstabelle!A3403-5)/1000</f>
        <v>0.64035570000000008</v>
      </c>
      <c r="C3403" s="3">
        <f>(1213.2+(17.25*('weather data'!E3403-5)))/1000</f>
        <v>1.4946855000000001</v>
      </c>
      <c r="E3403" s="96">
        <v>2.9487394432449019</v>
      </c>
      <c r="F3403" s="115">
        <v>0</v>
      </c>
      <c r="G3403" s="112">
        <f t="shared" si="53"/>
        <v>2.9487394432449019</v>
      </c>
    </row>
    <row r="3404" spans="1:7" x14ac:dyDescent="0.25">
      <c r="A3404" s="28">
        <f>IF('weather data'!E3404&lt;=5,5,'weather data'!E3404)</f>
        <v>19.706</v>
      </c>
      <c r="B3404" s="4">
        <f>IF(A3404=5,0,1)*0.54+0.25*24.6*(Hilfstabelle!A3404-5)/1000</f>
        <v>0.6304419</v>
      </c>
      <c r="C3404" s="3">
        <f>(1213.2+(17.25*('weather data'!E3404-5)))/1000</f>
        <v>1.4668785</v>
      </c>
      <c r="E3404" s="96">
        <v>2.9212919002995301</v>
      </c>
      <c r="F3404" s="115">
        <v>0</v>
      </c>
      <c r="G3404" s="112">
        <f t="shared" si="53"/>
        <v>2.9212919002995301</v>
      </c>
    </row>
    <row r="3405" spans="1:7" x14ac:dyDescent="0.25">
      <c r="A3405" s="28">
        <f>IF('weather data'!E3405&lt;=5,5,'weather data'!E3405)</f>
        <v>18.132999999999999</v>
      </c>
      <c r="B3405" s="4">
        <f>IF(A3405=5,0,1)*0.54+0.25*24.6*(Hilfstabelle!A3405-5)/1000</f>
        <v>0.62076795000000007</v>
      </c>
      <c r="C3405" s="3">
        <f>(1213.2+(17.25*('weather data'!E3405-5)))/1000</f>
        <v>1.4397442499999999</v>
      </c>
      <c r="E3405" s="96">
        <v>2.806095394301527</v>
      </c>
      <c r="F3405" s="115">
        <v>0</v>
      </c>
      <c r="G3405" s="112">
        <f t="shared" si="53"/>
        <v>2.806095394301527</v>
      </c>
    </row>
    <row r="3406" spans="1:7" x14ac:dyDescent="0.25">
      <c r="A3406" s="28">
        <f>IF('weather data'!E3406&lt;=5,5,'weather data'!E3406)</f>
        <v>17.122</v>
      </c>
      <c r="B3406" s="4">
        <f>IF(A3406=5,0,1)*0.54+0.25*24.6*(Hilfstabelle!A3406-5)/1000</f>
        <v>0.6145503000000001</v>
      </c>
      <c r="C3406" s="3">
        <f>(1213.2+(17.25*('weather data'!E3406-5)))/1000</f>
        <v>1.4223044999999999</v>
      </c>
      <c r="E3406" s="96">
        <v>2.6116752984384721</v>
      </c>
      <c r="F3406" s="115">
        <v>0</v>
      </c>
      <c r="G3406" s="112">
        <f t="shared" si="53"/>
        <v>2.6116752984384721</v>
      </c>
    </row>
    <row r="3407" spans="1:7" x14ac:dyDescent="0.25">
      <c r="A3407" s="28">
        <f>IF('weather data'!E3407&lt;=5,5,'weather data'!E3407)</f>
        <v>16.466000000000001</v>
      </c>
      <c r="B3407" s="4">
        <f>IF(A3407=5,0,1)*0.54+0.25*24.6*(Hilfstabelle!A3407-5)/1000</f>
        <v>0.6105159</v>
      </c>
      <c r="C3407" s="3">
        <f>(1213.2+(17.25*('weather data'!E3407-5)))/1000</f>
        <v>1.4109885000000002</v>
      </c>
      <c r="E3407" s="96">
        <v>2.365063283792928</v>
      </c>
      <c r="F3407" s="115">
        <v>0</v>
      </c>
      <c r="G3407" s="112">
        <f t="shared" si="53"/>
        <v>2.365063283792928</v>
      </c>
    </row>
    <row r="3408" spans="1:7" x14ac:dyDescent="0.25">
      <c r="A3408" s="28">
        <f>IF('weather data'!E3408&lt;=5,5,'weather data'!E3408)</f>
        <v>16.033000000000001</v>
      </c>
      <c r="B3408" s="4">
        <f>IF(A3408=5,0,1)*0.54+0.25*24.6*(Hilfstabelle!A3408-5)/1000</f>
        <v>0.60785295000000006</v>
      </c>
      <c r="C3408" s="3">
        <f>(1213.2+(17.25*('weather data'!E3408-5)))/1000</f>
        <v>1.40351925</v>
      </c>
      <c r="E3408" s="96">
        <v>2.2161811569074228</v>
      </c>
      <c r="F3408" s="115">
        <v>0</v>
      </c>
      <c r="G3408" s="112">
        <f t="shared" si="53"/>
        <v>2.2161811569074228</v>
      </c>
    </row>
    <row r="3409" spans="1:7" x14ac:dyDescent="0.25">
      <c r="A3409" s="28">
        <f>IF('weather data'!E3409&lt;=5,5,'weather data'!E3409)</f>
        <v>15.612</v>
      </c>
      <c r="B3409" s="4">
        <f>IF(A3409=5,0,1)*0.54+0.25*24.6*(Hilfstabelle!A3409-5)/1000</f>
        <v>0.60526380000000002</v>
      </c>
      <c r="C3409" s="3">
        <f>(1213.2+(17.25*('weather data'!E3409-5)))/1000</f>
        <v>1.3962570000000001</v>
      </c>
      <c r="E3409" s="96">
        <v>2.0895481746821818</v>
      </c>
      <c r="F3409" s="115">
        <v>0</v>
      </c>
      <c r="G3409" s="112">
        <f t="shared" si="53"/>
        <v>2.0895481746821818</v>
      </c>
    </row>
    <row r="3410" spans="1:7" x14ac:dyDescent="0.25">
      <c r="A3410" s="28">
        <f>IF('weather data'!E3410&lt;=5,5,'weather data'!E3410)</f>
        <v>15.311999999999999</v>
      </c>
      <c r="B3410" s="4">
        <f>IF(A3410=5,0,1)*0.54+0.25*24.6*(Hilfstabelle!A3410-5)/1000</f>
        <v>0.60341880000000003</v>
      </c>
      <c r="C3410" s="3">
        <f>(1213.2+(17.25*('weather data'!E3410-5)))/1000</f>
        <v>1.3910820000000002</v>
      </c>
      <c r="E3410" s="96">
        <v>2.0587736568343402</v>
      </c>
      <c r="F3410" s="115">
        <v>0</v>
      </c>
      <c r="G3410" s="112">
        <f t="shared" si="53"/>
        <v>2.0587736568343402</v>
      </c>
    </row>
    <row r="3411" spans="1:7" x14ac:dyDescent="0.25">
      <c r="A3411" s="28">
        <f>IF('weather data'!E3411&lt;=5,5,'weather data'!E3411)</f>
        <v>14.896000000000001</v>
      </c>
      <c r="B3411" s="4">
        <f>IF(A3411=5,0,1)*0.54+0.25*24.6*(Hilfstabelle!A3411-5)/1000</f>
        <v>0.60086040000000007</v>
      </c>
      <c r="C3411" s="3">
        <f>(1213.2+(17.25*('weather data'!E3411-5)))/1000</f>
        <v>1.3839059999999999</v>
      </c>
      <c r="E3411" s="96">
        <v>1.991402415059335</v>
      </c>
      <c r="F3411" s="115">
        <v>0</v>
      </c>
      <c r="G3411" s="112">
        <f t="shared" si="53"/>
        <v>1.991402415059335</v>
      </c>
    </row>
    <row r="3412" spans="1:7" x14ac:dyDescent="0.25">
      <c r="A3412" s="28">
        <f>IF('weather data'!E3412&lt;=5,5,'weather data'!E3412)</f>
        <v>14.534000000000001</v>
      </c>
      <c r="B3412" s="4">
        <f>IF(A3412=5,0,1)*0.54+0.25*24.6*(Hilfstabelle!A3412-5)/1000</f>
        <v>0.59863410000000006</v>
      </c>
      <c r="C3412" s="3">
        <f>(1213.2+(17.25*('weather data'!E3412-5)))/1000</f>
        <v>1.3776615000000001</v>
      </c>
      <c r="E3412" s="96">
        <v>1.962291384662727</v>
      </c>
      <c r="F3412" s="115">
        <v>0</v>
      </c>
      <c r="G3412" s="112">
        <f t="shared" si="53"/>
        <v>1.962291384662727</v>
      </c>
    </row>
    <row r="3413" spans="1:7" x14ac:dyDescent="0.25">
      <c r="A3413" s="28">
        <f>IF('weather data'!E3413&lt;=5,5,'weather data'!E3413)</f>
        <v>14.321</v>
      </c>
      <c r="B3413" s="4">
        <f>IF(A3413=5,0,1)*0.54+0.25*24.6*(Hilfstabelle!A3413-5)/1000</f>
        <v>0.59732415000000005</v>
      </c>
      <c r="C3413" s="3">
        <f>(1213.2+(17.25*('weather data'!E3413-5)))/1000</f>
        <v>1.3739872500000001</v>
      </c>
      <c r="E3413" s="96">
        <v>1.930061315295055</v>
      </c>
      <c r="F3413" s="115">
        <v>0</v>
      </c>
      <c r="G3413" s="112">
        <f t="shared" si="53"/>
        <v>1.930061315295055</v>
      </c>
    </row>
    <row r="3414" spans="1:7" x14ac:dyDescent="0.25">
      <c r="A3414" s="28">
        <f>IF('weather data'!E3414&lt;=5,5,'weather data'!E3414)</f>
        <v>14.862</v>
      </c>
      <c r="B3414" s="4">
        <f>IF(A3414=5,0,1)*0.54+0.25*24.6*(Hilfstabelle!A3414-5)/1000</f>
        <v>0.6006513</v>
      </c>
      <c r="C3414" s="3">
        <f>(1213.2+(17.25*('weather data'!E3414-5)))/1000</f>
        <v>1.3833195</v>
      </c>
      <c r="E3414" s="96">
        <v>1.892009039848062</v>
      </c>
      <c r="F3414" s="115">
        <v>0</v>
      </c>
      <c r="G3414" s="112">
        <f t="shared" si="53"/>
        <v>1.892009039848062</v>
      </c>
    </row>
    <row r="3415" spans="1:7" x14ac:dyDescent="0.25">
      <c r="A3415" s="28">
        <f>IF('weather data'!E3415&lt;=5,5,'weather data'!E3415)</f>
        <v>15.718999999999999</v>
      </c>
      <c r="B3415" s="4">
        <f>IF(A3415=5,0,1)*0.54+0.25*24.6*(Hilfstabelle!A3415-5)/1000</f>
        <v>0.6059218500000001</v>
      </c>
      <c r="C3415" s="3">
        <f>(1213.2+(17.25*('weather data'!E3415-5)))/1000</f>
        <v>1.3981027500000001</v>
      </c>
      <c r="E3415" s="96">
        <v>1.867264664010946</v>
      </c>
      <c r="F3415" s="115">
        <v>0</v>
      </c>
      <c r="G3415" s="112">
        <f t="shared" si="53"/>
        <v>1.867264664010946</v>
      </c>
    </row>
    <row r="3416" spans="1:7" x14ac:dyDescent="0.25">
      <c r="A3416" s="28">
        <f>IF('weather data'!E3416&lt;=5,5,'weather data'!E3416)</f>
        <v>17.248999999999999</v>
      </c>
      <c r="B3416" s="4">
        <f>IF(A3416=5,0,1)*0.54+0.25*24.6*(Hilfstabelle!A3416-5)/1000</f>
        <v>0.61533135000000005</v>
      </c>
      <c r="C3416" s="3">
        <f>(1213.2+(17.25*('weather data'!E3416-5)))/1000</f>
        <v>1.4244952499999999</v>
      </c>
      <c r="E3416" s="96">
        <v>2.1548400571431441</v>
      </c>
      <c r="F3416" s="115">
        <v>0</v>
      </c>
      <c r="G3416" s="112">
        <f t="shared" si="53"/>
        <v>2.1548400571431441</v>
      </c>
    </row>
    <row r="3417" spans="1:7" x14ac:dyDescent="0.25">
      <c r="A3417" s="28">
        <f>IF('weather data'!E3417&lt;=5,5,'weather data'!E3417)</f>
        <v>19.466000000000001</v>
      </c>
      <c r="B3417" s="4">
        <f>IF(A3417=5,0,1)*0.54+0.25*24.6*(Hilfstabelle!A3417-5)/1000</f>
        <v>0.62896590000000008</v>
      </c>
      <c r="C3417" s="3">
        <f>(1213.2+(17.25*('weather data'!E3417-5)))/1000</f>
        <v>1.4627385000000002</v>
      </c>
      <c r="E3417" s="96">
        <v>2.2550651760800342</v>
      </c>
      <c r="F3417" s="115">
        <v>0</v>
      </c>
      <c r="G3417" s="112">
        <f t="shared" si="53"/>
        <v>2.2550651760800342</v>
      </c>
    </row>
    <row r="3418" spans="1:7" x14ac:dyDescent="0.25">
      <c r="A3418" s="28">
        <f>IF('weather data'!E3418&lt;=5,5,'weather data'!E3418)</f>
        <v>22.222000000000001</v>
      </c>
      <c r="B3418" s="4">
        <f>IF(A3418=5,0,1)*0.54+0.25*24.6*(Hilfstabelle!A3418-5)/1000</f>
        <v>0.64591530000000008</v>
      </c>
      <c r="C3418" s="3">
        <f>(1213.2+(17.25*('weather data'!E3418-5)))/1000</f>
        <v>1.5102795</v>
      </c>
      <c r="E3418" s="96">
        <v>2.5912975771608471</v>
      </c>
      <c r="F3418" s="115">
        <v>0</v>
      </c>
      <c r="G3418" s="112">
        <f t="shared" si="53"/>
        <v>2.5912975771608471</v>
      </c>
    </row>
    <row r="3419" spans="1:7" x14ac:dyDescent="0.25">
      <c r="A3419" s="28">
        <f>IF('weather data'!E3419&lt;=5,5,'weather data'!E3419)</f>
        <v>23.788</v>
      </c>
      <c r="B3419" s="4">
        <f>IF(A3419=5,0,1)*0.54+0.25*24.6*(Hilfstabelle!A3419-5)/1000</f>
        <v>0.65554620000000008</v>
      </c>
      <c r="C3419" s="3">
        <f>(1213.2+(17.25*('weather data'!E3419-5)))/1000</f>
        <v>1.537293</v>
      </c>
      <c r="E3419" s="96">
        <v>2.911518911523526</v>
      </c>
      <c r="F3419" s="115">
        <v>0</v>
      </c>
      <c r="G3419" s="112">
        <f t="shared" si="53"/>
        <v>2.911518911523526</v>
      </c>
    </row>
    <row r="3420" spans="1:7" x14ac:dyDescent="0.25">
      <c r="A3420" s="28">
        <f>IF('weather data'!E3420&lt;=5,5,'weather data'!E3420)</f>
        <v>24.939</v>
      </c>
      <c r="B3420" s="4">
        <f>IF(A3420=5,0,1)*0.54+0.25*24.6*(Hilfstabelle!A3420-5)/1000</f>
        <v>0.66262485000000004</v>
      </c>
      <c r="C3420" s="3">
        <f>(1213.2+(17.25*('weather data'!E3420-5)))/1000</f>
        <v>1.5571477500000002</v>
      </c>
      <c r="E3420" s="96">
        <v>2.976810793984487</v>
      </c>
      <c r="F3420" s="115">
        <v>0</v>
      </c>
      <c r="G3420" s="112">
        <f t="shared" si="53"/>
        <v>2.976810793984487</v>
      </c>
    </row>
    <row r="3421" spans="1:7" x14ac:dyDescent="0.25">
      <c r="A3421" s="28">
        <f>IF('weather data'!E3421&lt;=5,5,'weather data'!E3421)</f>
        <v>25.698</v>
      </c>
      <c r="B3421" s="4">
        <f>IF(A3421=5,0,1)*0.54+0.25*24.6*(Hilfstabelle!A3421-5)/1000</f>
        <v>0.66729270000000007</v>
      </c>
      <c r="C3421" s="3">
        <f>(1213.2+(17.25*('weather data'!E3421-5)))/1000</f>
        <v>1.5702405000000002</v>
      </c>
      <c r="E3421" s="96">
        <v>3.0342011110520839</v>
      </c>
      <c r="F3421" s="115">
        <v>0</v>
      </c>
      <c r="G3421" s="112">
        <f t="shared" si="53"/>
        <v>3.0342011110520839</v>
      </c>
    </row>
    <row r="3422" spans="1:7" x14ac:dyDescent="0.25">
      <c r="A3422" s="28">
        <f>IF('weather data'!E3422&lt;=5,5,'weather data'!E3422)</f>
        <v>26.077000000000002</v>
      </c>
      <c r="B3422" s="4">
        <f>IF(A3422=5,0,1)*0.54+0.25*24.6*(Hilfstabelle!A3422-5)/1000</f>
        <v>0.66962355000000007</v>
      </c>
      <c r="C3422" s="3">
        <f>(1213.2+(17.25*('weather data'!E3422-5)))/1000</f>
        <v>1.57677825</v>
      </c>
      <c r="E3422" s="96">
        <v>3.0841057345891252</v>
      </c>
      <c r="F3422" s="115">
        <v>0</v>
      </c>
      <c r="G3422" s="112">
        <f t="shared" si="53"/>
        <v>3.0841057345891252</v>
      </c>
    </row>
    <row r="3423" spans="1:7" x14ac:dyDescent="0.25">
      <c r="A3423" s="28">
        <f>IF('weather data'!E3423&lt;=5,5,'weather data'!E3423)</f>
        <v>26.088000000000001</v>
      </c>
      <c r="B3423" s="4">
        <f>IF(A3423=5,0,1)*0.54+0.25*24.6*(Hilfstabelle!A3423-5)/1000</f>
        <v>0.66969120000000004</v>
      </c>
      <c r="C3423" s="3">
        <f>(1213.2+(17.25*('weather data'!E3423-5)))/1000</f>
        <v>1.5769680000000001</v>
      </c>
      <c r="E3423" s="96">
        <v>2.8990427556392659</v>
      </c>
      <c r="F3423" s="115">
        <v>0</v>
      </c>
      <c r="G3423" s="112">
        <f t="shared" si="53"/>
        <v>2.8990427556392659</v>
      </c>
    </row>
    <row r="3424" spans="1:7" x14ac:dyDescent="0.25">
      <c r="A3424" s="28">
        <f>IF('weather data'!E3424&lt;=5,5,'weather data'!E3424)</f>
        <v>25.67</v>
      </c>
      <c r="B3424" s="4">
        <f>IF(A3424=5,0,1)*0.54+0.25*24.6*(Hilfstabelle!A3424-5)/1000</f>
        <v>0.66712050000000001</v>
      </c>
      <c r="C3424" s="3">
        <f>(1213.2+(17.25*('weather data'!E3424-5)))/1000</f>
        <v>1.5697575000000001</v>
      </c>
      <c r="E3424" s="96">
        <v>2.728327355956305</v>
      </c>
      <c r="F3424" s="115">
        <v>0</v>
      </c>
      <c r="G3424" s="112">
        <f t="shared" si="53"/>
        <v>2.728327355956305</v>
      </c>
    </row>
    <row r="3425" spans="1:7" x14ac:dyDescent="0.25">
      <c r="A3425" s="28">
        <f>IF('weather data'!E3425&lt;=5,5,'weather data'!E3425)</f>
        <v>24.734000000000002</v>
      </c>
      <c r="B3425" s="4">
        <f>IF(A3425=5,0,1)*0.54+0.25*24.6*(Hilfstabelle!A3425-5)/1000</f>
        <v>0.66136410000000001</v>
      </c>
      <c r="C3425" s="3">
        <f>(1213.2+(17.25*('weather data'!E3425-5)))/1000</f>
        <v>1.5536114999999999</v>
      </c>
      <c r="E3425" s="96">
        <v>2.8218985250882569</v>
      </c>
      <c r="F3425" s="115">
        <v>0</v>
      </c>
      <c r="G3425" s="112">
        <f t="shared" si="53"/>
        <v>2.8218985250882569</v>
      </c>
    </row>
    <row r="3426" spans="1:7" x14ac:dyDescent="0.25">
      <c r="A3426" s="28">
        <f>IF('weather data'!E3426&lt;=5,5,'weather data'!E3426)</f>
        <v>23.318999999999999</v>
      </c>
      <c r="B3426" s="4">
        <f>IF(A3426=5,0,1)*0.54+0.25*24.6*(Hilfstabelle!A3426-5)/1000</f>
        <v>0.6526618500000001</v>
      </c>
      <c r="C3426" s="3">
        <f>(1213.2+(17.25*('weather data'!E3426-5)))/1000</f>
        <v>1.5292027499999998</v>
      </c>
      <c r="E3426" s="96">
        <v>2.8930126136285388</v>
      </c>
      <c r="F3426" s="115">
        <v>0</v>
      </c>
      <c r="G3426" s="112">
        <f t="shared" si="53"/>
        <v>2.8930126136285388</v>
      </c>
    </row>
    <row r="3427" spans="1:7" x14ac:dyDescent="0.25">
      <c r="A3427" s="28">
        <f>IF('weather data'!E3427&lt;=5,5,'weather data'!E3427)</f>
        <v>21.411000000000001</v>
      </c>
      <c r="B3427" s="4">
        <f>IF(A3427=5,0,1)*0.54+0.25*24.6*(Hilfstabelle!A3427-5)/1000</f>
        <v>0.64092765000000007</v>
      </c>
      <c r="C3427" s="3">
        <f>(1213.2+(17.25*('weather data'!E3427-5)))/1000</f>
        <v>1.4962897500000001</v>
      </c>
      <c r="E3427" s="96">
        <v>2.9487394432449019</v>
      </c>
      <c r="F3427" s="115">
        <v>0</v>
      </c>
      <c r="G3427" s="112">
        <f t="shared" si="53"/>
        <v>2.9487394432449019</v>
      </c>
    </row>
    <row r="3428" spans="1:7" x14ac:dyDescent="0.25">
      <c r="A3428" s="28">
        <f>IF('weather data'!E3428&lt;=5,5,'weather data'!E3428)</f>
        <v>19.175000000000001</v>
      </c>
      <c r="B3428" s="4">
        <f>IF(A3428=5,0,1)*0.54+0.25*24.6*(Hilfstabelle!A3428-5)/1000</f>
        <v>0.62717624999999999</v>
      </c>
      <c r="C3428" s="3">
        <f>(1213.2+(17.25*('weather data'!E3428-5)))/1000</f>
        <v>1.45771875</v>
      </c>
      <c r="E3428" s="96">
        <v>2.9212919002995301</v>
      </c>
      <c r="F3428" s="115">
        <v>0</v>
      </c>
      <c r="G3428" s="112">
        <f t="shared" si="53"/>
        <v>2.9212919002995301</v>
      </c>
    </row>
    <row r="3429" spans="1:7" x14ac:dyDescent="0.25">
      <c r="A3429" s="28">
        <f>IF('weather data'!E3429&lt;=5,5,'weather data'!E3429)</f>
        <v>17.076000000000001</v>
      </c>
      <c r="B3429" s="4">
        <f>IF(A3429=5,0,1)*0.54+0.25*24.6*(Hilfstabelle!A3429-5)/1000</f>
        <v>0.61426740000000002</v>
      </c>
      <c r="C3429" s="3">
        <f>(1213.2+(17.25*('weather data'!E3429-5)))/1000</f>
        <v>1.421511</v>
      </c>
      <c r="E3429" s="96">
        <v>2.806095394301527</v>
      </c>
      <c r="F3429" s="115">
        <v>0</v>
      </c>
      <c r="G3429" s="112">
        <f t="shared" si="53"/>
        <v>2.806095394301527</v>
      </c>
    </row>
    <row r="3430" spans="1:7" x14ac:dyDescent="0.25">
      <c r="A3430" s="28">
        <f>IF('weather data'!E3430&lt;=5,5,'weather data'!E3430)</f>
        <v>15.695</v>
      </c>
      <c r="B3430" s="4">
        <f>IF(A3430=5,0,1)*0.54+0.25*24.6*(Hilfstabelle!A3430-5)/1000</f>
        <v>0.60577425000000007</v>
      </c>
      <c r="C3430" s="3">
        <f>(1213.2+(17.25*('weather data'!E3430-5)))/1000</f>
        <v>1.3976887499999999</v>
      </c>
      <c r="E3430" s="96">
        <v>2.6116752984384721</v>
      </c>
      <c r="F3430" s="115">
        <v>0</v>
      </c>
      <c r="G3430" s="112">
        <f t="shared" si="53"/>
        <v>2.6116752984384721</v>
      </c>
    </row>
    <row r="3431" spans="1:7" x14ac:dyDescent="0.25">
      <c r="A3431" s="28">
        <f>IF('weather data'!E3431&lt;=5,5,'weather data'!E3431)</f>
        <v>14.733000000000001</v>
      </c>
      <c r="B3431" s="4">
        <f>IF(A3431=5,0,1)*0.54+0.25*24.6*(Hilfstabelle!A3431-5)/1000</f>
        <v>0.59985795000000008</v>
      </c>
      <c r="C3431" s="3">
        <f>(1213.2+(17.25*('weather data'!E3431-5)))/1000</f>
        <v>1.3810942500000001</v>
      </c>
      <c r="E3431" s="96">
        <v>2.365063283792928</v>
      </c>
      <c r="F3431" s="115">
        <v>0</v>
      </c>
      <c r="G3431" s="112">
        <f t="shared" si="53"/>
        <v>2.365063283792928</v>
      </c>
    </row>
    <row r="3432" spans="1:7" x14ac:dyDescent="0.25">
      <c r="A3432" s="28">
        <f>IF('weather data'!E3432&lt;=5,5,'weather data'!E3432)</f>
        <v>13.99</v>
      </c>
      <c r="B3432" s="4">
        <f>IF(A3432=5,0,1)*0.54+0.25*24.6*(Hilfstabelle!A3432-5)/1000</f>
        <v>0.5952885</v>
      </c>
      <c r="C3432" s="3">
        <f>(1213.2+(17.25*('weather data'!E3432-5)))/1000</f>
        <v>1.3682775</v>
      </c>
      <c r="E3432" s="96">
        <v>2.2161811569074228</v>
      </c>
      <c r="F3432" s="115">
        <v>0</v>
      </c>
      <c r="G3432" s="112">
        <f t="shared" si="53"/>
        <v>2.2161811569074228</v>
      </c>
    </row>
    <row r="3433" spans="1:7" x14ac:dyDescent="0.25">
      <c r="A3433" s="28">
        <f>IF('weather data'!E3433&lt;=5,5,'weather data'!E3433)</f>
        <v>13.462999999999999</v>
      </c>
      <c r="B3433" s="4">
        <f>IF(A3433=5,0,1)*0.54+0.25*24.6*(Hilfstabelle!A3433-5)/1000</f>
        <v>0.59204745000000003</v>
      </c>
      <c r="C3433" s="3">
        <f>(1213.2+(17.25*('weather data'!E3433-5)))/1000</f>
        <v>1.3591867500000001</v>
      </c>
      <c r="E3433" s="96">
        <v>2.0895481746821818</v>
      </c>
      <c r="F3433" s="115">
        <v>0</v>
      </c>
      <c r="G3433" s="112">
        <f t="shared" si="53"/>
        <v>2.0895481746821818</v>
      </c>
    </row>
    <row r="3434" spans="1:7" x14ac:dyDescent="0.25">
      <c r="A3434" s="28">
        <f>IF('weather data'!E3434&lt;=5,5,'weather data'!E3434)</f>
        <v>13.036</v>
      </c>
      <c r="B3434" s="4">
        <f>IF(A3434=5,0,1)*0.54+0.25*24.6*(Hilfstabelle!A3434-5)/1000</f>
        <v>0.58942139999999998</v>
      </c>
      <c r="C3434" s="3">
        <f>(1213.2+(17.25*('weather data'!E3434-5)))/1000</f>
        <v>1.3518209999999999</v>
      </c>
      <c r="E3434" s="96">
        <v>2.0587736568343402</v>
      </c>
      <c r="F3434" s="115">
        <v>0</v>
      </c>
      <c r="G3434" s="112">
        <f t="shared" si="53"/>
        <v>2.0587736568343402</v>
      </c>
    </row>
    <row r="3435" spans="1:7" x14ac:dyDescent="0.25">
      <c r="A3435" s="28">
        <f>IF('weather data'!E3435&lt;=5,5,'weather data'!E3435)</f>
        <v>12.680999999999999</v>
      </c>
      <c r="B3435" s="4">
        <f>IF(A3435=5,0,1)*0.54+0.25*24.6*(Hilfstabelle!A3435-5)/1000</f>
        <v>0.58723815000000001</v>
      </c>
      <c r="C3435" s="3">
        <f>(1213.2+(17.25*('weather data'!E3435-5)))/1000</f>
        <v>1.34569725</v>
      </c>
      <c r="E3435" s="96">
        <v>1.991402415059335</v>
      </c>
      <c r="F3435" s="115">
        <v>0</v>
      </c>
      <c r="G3435" s="112">
        <f t="shared" si="53"/>
        <v>1.991402415059335</v>
      </c>
    </row>
    <row r="3436" spans="1:7" x14ac:dyDescent="0.25">
      <c r="A3436" s="28">
        <f>IF('weather data'!E3436&lt;=5,5,'weather data'!E3436)</f>
        <v>12.382</v>
      </c>
      <c r="B3436" s="4">
        <f>IF(A3436=5,0,1)*0.54+0.25*24.6*(Hilfstabelle!A3436-5)/1000</f>
        <v>0.58539930000000007</v>
      </c>
      <c r="C3436" s="3">
        <f>(1213.2+(17.25*('weather data'!E3436-5)))/1000</f>
        <v>1.3405395</v>
      </c>
      <c r="E3436" s="96">
        <v>1.962291384662727</v>
      </c>
      <c r="F3436" s="115">
        <v>0</v>
      </c>
      <c r="G3436" s="112">
        <f t="shared" si="53"/>
        <v>1.962291384662727</v>
      </c>
    </row>
    <row r="3437" spans="1:7" x14ac:dyDescent="0.25">
      <c r="A3437" s="28">
        <f>IF('weather data'!E3437&lt;=5,5,'weather data'!E3437)</f>
        <v>12.225</v>
      </c>
      <c r="B3437" s="4">
        <f>IF(A3437=5,0,1)*0.54+0.25*24.6*(Hilfstabelle!A3437-5)/1000</f>
        <v>0.58443375000000009</v>
      </c>
      <c r="C3437" s="3">
        <f>(1213.2+(17.25*('weather data'!E3437-5)))/1000</f>
        <v>1.33783125</v>
      </c>
      <c r="E3437" s="96">
        <v>1.930061315295055</v>
      </c>
      <c r="F3437" s="115">
        <v>0</v>
      </c>
      <c r="G3437" s="112">
        <f t="shared" si="53"/>
        <v>1.930061315295055</v>
      </c>
    </row>
    <row r="3438" spans="1:7" x14ac:dyDescent="0.25">
      <c r="A3438" s="28">
        <f>IF('weather data'!E3438&lt;=5,5,'weather data'!E3438)</f>
        <v>12.76</v>
      </c>
      <c r="B3438" s="4">
        <f>IF(A3438=5,0,1)*0.54+0.25*24.6*(Hilfstabelle!A3438-5)/1000</f>
        <v>0.58772400000000002</v>
      </c>
      <c r="C3438" s="3">
        <f>(1213.2+(17.25*('weather data'!E3438-5)))/1000</f>
        <v>1.3470599999999999</v>
      </c>
      <c r="E3438" s="96">
        <v>1.892009039848062</v>
      </c>
      <c r="F3438" s="115">
        <v>0</v>
      </c>
      <c r="G3438" s="112">
        <f t="shared" si="53"/>
        <v>1.892009039848062</v>
      </c>
    </row>
    <row r="3439" spans="1:7" x14ac:dyDescent="0.25">
      <c r="A3439" s="28">
        <f>IF('weather data'!E3439&lt;=5,5,'weather data'!E3439)</f>
        <v>14.192</v>
      </c>
      <c r="B3439" s="4">
        <f>IF(A3439=5,0,1)*0.54+0.25*24.6*(Hilfstabelle!A3439-5)/1000</f>
        <v>0.59653080000000003</v>
      </c>
      <c r="C3439" s="3">
        <f>(1213.2+(17.25*('weather data'!E3439-5)))/1000</f>
        <v>1.3717620000000001</v>
      </c>
      <c r="E3439" s="96">
        <v>1.867264664010946</v>
      </c>
      <c r="F3439" s="115">
        <v>0</v>
      </c>
      <c r="G3439" s="112">
        <f t="shared" si="53"/>
        <v>1.867264664010946</v>
      </c>
    </row>
    <row r="3440" spans="1:7" x14ac:dyDescent="0.25">
      <c r="A3440" s="28">
        <f>IF('weather data'!E3440&lt;=5,5,'weather data'!E3440)</f>
        <v>15.992000000000001</v>
      </c>
      <c r="B3440" s="4">
        <f>IF(A3440=5,0,1)*0.54+0.25*24.6*(Hilfstabelle!A3440-5)/1000</f>
        <v>0.60760080000000005</v>
      </c>
      <c r="C3440" s="3">
        <f>(1213.2+(17.25*('weather data'!E3440-5)))/1000</f>
        <v>1.4028120000000002</v>
      </c>
      <c r="E3440" s="96">
        <v>2.1548400571431441</v>
      </c>
      <c r="F3440" s="115">
        <v>0</v>
      </c>
      <c r="G3440" s="112">
        <f t="shared" si="53"/>
        <v>2.1548400571431441</v>
      </c>
    </row>
    <row r="3441" spans="1:7" x14ac:dyDescent="0.25">
      <c r="A3441" s="28">
        <f>IF('weather data'!E3441&lt;=5,5,'weather data'!E3441)</f>
        <v>17.619</v>
      </c>
      <c r="B3441" s="4">
        <f>IF(A3441=5,0,1)*0.54+0.25*24.6*(Hilfstabelle!A3441-5)/1000</f>
        <v>0.61760685000000004</v>
      </c>
      <c r="C3441" s="3">
        <f>(1213.2+(17.25*('weather data'!E3441-5)))/1000</f>
        <v>1.4308777500000001</v>
      </c>
      <c r="E3441" s="96">
        <v>2.2550651760800342</v>
      </c>
      <c r="F3441" s="115">
        <v>0</v>
      </c>
      <c r="G3441" s="112">
        <f t="shared" si="53"/>
        <v>2.2550651760800342</v>
      </c>
    </row>
    <row r="3442" spans="1:7" x14ac:dyDescent="0.25">
      <c r="A3442" s="28">
        <f>IF('weather data'!E3442&lt;=5,5,'weather data'!E3442)</f>
        <v>19.510999999999999</v>
      </c>
      <c r="B3442" s="4">
        <f>IF(A3442=5,0,1)*0.54+0.25*24.6*(Hilfstabelle!A3442-5)/1000</f>
        <v>0.62924265000000001</v>
      </c>
      <c r="C3442" s="3">
        <f>(1213.2+(17.25*('weather data'!E3442-5)))/1000</f>
        <v>1.4635147500000001</v>
      </c>
      <c r="E3442" s="96">
        <v>2.5912975771608471</v>
      </c>
      <c r="F3442" s="115">
        <v>0</v>
      </c>
      <c r="G3442" s="112">
        <f t="shared" si="53"/>
        <v>2.5912975771608471</v>
      </c>
    </row>
    <row r="3443" spans="1:7" x14ac:dyDescent="0.25">
      <c r="A3443" s="28">
        <f>IF('weather data'!E3443&lt;=5,5,'weather data'!E3443)</f>
        <v>21.137</v>
      </c>
      <c r="B3443" s="4">
        <f>IF(A3443=5,0,1)*0.54+0.25*24.6*(Hilfstabelle!A3443-5)/1000</f>
        <v>0.63924255000000008</v>
      </c>
      <c r="C3443" s="3">
        <f>(1213.2+(17.25*('weather data'!E3443-5)))/1000</f>
        <v>1.4915632500000002</v>
      </c>
      <c r="E3443" s="96">
        <v>2.911518911523526</v>
      </c>
      <c r="F3443" s="115">
        <v>0</v>
      </c>
      <c r="G3443" s="112">
        <f t="shared" si="53"/>
        <v>2.911518911523526</v>
      </c>
    </row>
    <row r="3444" spans="1:7" x14ac:dyDescent="0.25">
      <c r="A3444" s="28">
        <f>IF('weather data'!E3444&lt;=5,5,'weather data'!E3444)</f>
        <v>22.573</v>
      </c>
      <c r="B3444" s="4">
        <f>IF(A3444=5,0,1)*0.54+0.25*24.6*(Hilfstabelle!A3444-5)/1000</f>
        <v>0.64807395000000001</v>
      </c>
      <c r="C3444" s="3">
        <f>(1213.2+(17.25*('weather data'!E3444-5)))/1000</f>
        <v>1.5163342500000001</v>
      </c>
      <c r="E3444" s="96">
        <v>2.976810793984487</v>
      </c>
      <c r="F3444" s="115">
        <v>0</v>
      </c>
      <c r="G3444" s="112">
        <f t="shared" si="53"/>
        <v>2.976810793984487</v>
      </c>
    </row>
    <row r="3445" spans="1:7" x14ac:dyDescent="0.25">
      <c r="A3445" s="28">
        <f>IF('weather data'!E3445&lt;=5,5,'weather data'!E3445)</f>
        <v>23.516999999999999</v>
      </c>
      <c r="B3445" s="4">
        <f>IF(A3445=5,0,1)*0.54+0.25*24.6*(Hilfstabelle!A3445-5)/1000</f>
        <v>0.65387955000000009</v>
      </c>
      <c r="C3445" s="3">
        <f>(1213.2+(17.25*('weather data'!E3445-5)))/1000</f>
        <v>1.5326182500000001</v>
      </c>
      <c r="E3445" s="96">
        <v>3.0342011110520839</v>
      </c>
      <c r="F3445" s="115">
        <v>0</v>
      </c>
      <c r="G3445" s="112">
        <f t="shared" si="53"/>
        <v>3.0342011110520839</v>
      </c>
    </row>
    <row r="3446" spans="1:7" x14ac:dyDescent="0.25">
      <c r="A3446" s="28">
        <f>IF('weather data'!E3446&lt;=5,5,'weather data'!E3446)</f>
        <v>23.934999999999999</v>
      </c>
      <c r="B3446" s="4">
        <f>IF(A3446=5,0,1)*0.54+0.25*24.6*(Hilfstabelle!A3446-5)/1000</f>
        <v>0.65645025000000001</v>
      </c>
      <c r="C3446" s="3">
        <f>(1213.2+(17.25*('weather data'!E3446-5)))/1000</f>
        <v>1.5398287500000001</v>
      </c>
      <c r="E3446" s="96">
        <v>3.0841057345891252</v>
      </c>
      <c r="F3446" s="115">
        <v>0</v>
      </c>
      <c r="G3446" s="112">
        <f t="shared" si="53"/>
        <v>3.0841057345891252</v>
      </c>
    </row>
    <row r="3447" spans="1:7" x14ac:dyDescent="0.25">
      <c r="A3447" s="28">
        <f>IF('weather data'!E3447&lt;=5,5,'weather data'!E3447)</f>
        <v>23.786000000000001</v>
      </c>
      <c r="B3447" s="4">
        <f>IF(A3447=5,0,1)*0.54+0.25*24.6*(Hilfstabelle!A3447-5)/1000</f>
        <v>0.6555339</v>
      </c>
      <c r="C3447" s="3">
        <f>(1213.2+(17.25*('weather data'!E3447-5)))/1000</f>
        <v>1.5372585000000001</v>
      </c>
      <c r="E3447" s="96">
        <v>2.8990427556392659</v>
      </c>
      <c r="F3447" s="115">
        <v>0</v>
      </c>
      <c r="G3447" s="112">
        <f t="shared" si="53"/>
        <v>2.8990427556392659</v>
      </c>
    </row>
    <row r="3448" spans="1:7" x14ac:dyDescent="0.25">
      <c r="A3448" s="28">
        <f>IF('weather data'!E3448&lt;=5,5,'weather data'!E3448)</f>
        <v>23.276</v>
      </c>
      <c r="B3448" s="4">
        <f>IF(A3448=5,0,1)*0.54+0.25*24.6*(Hilfstabelle!A3448-5)/1000</f>
        <v>0.65239740000000002</v>
      </c>
      <c r="C3448" s="3">
        <f>(1213.2+(17.25*('weather data'!E3448-5)))/1000</f>
        <v>1.5284610000000001</v>
      </c>
      <c r="E3448" s="96">
        <v>2.728327355956305</v>
      </c>
      <c r="F3448" s="115">
        <v>11</v>
      </c>
      <c r="G3448" s="112">
        <f t="shared" si="53"/>
        <v>13.728327355956305</v>
      </c>
    </row>
    <row r="3449" spans="1:7" x14ac:dyDescent="0.25">
      <c r="A3449" s="28">
        <f>IF('weather data'!E3449&lt;=5,5,'weather data'!E3449)</f>
        <v>22.469000000000001</v>
      </c>
      <c r="B3449" s="4">
        <f>IF(A3449=5,0,1)*0.54+0.25*24.6*(Hilfstabelle!A3449-5)/1000</f>
        <v>0.64743435000000005</v>
      </c>
      <c r="C3449" s="3">
        <f>(1213.2+(17.25*('weather data'!E3449-5)))/1000</f>
        <v>1.51454025</v>
      </c>
      <c r="E3449" s="96">
        <v>2.8218985250882569</v>
      </c>
      <c r="F3449" s="115">
        <v>11</v>
      </c>
      <c r="G3449" s="112">
        <f t="shared" si="53"/>
        <v>13.821898525088256</v>
      </c>
    </row>
    <row r="3450" spans="1:7" x14ac:dyDescent="0.25">
      <c r="A3450" s="28">
        <f>IF('weather data'!E3450&lt;=5,5,'weather data'!E3450)</f>
        <v>21.367999999999999</v>
      </c>
      <c r="B3450" s="4">
        <f>IF(A3450=5,0,1)*0.54+0.25*24.6*(Hilfstabelle!A3450-5)/1000</f>
        <v>0.6406632000000001</v>
      </c>
      <c r="C3450" s="3">
        <f>(1213.2+(17.25*('weather data'!E3450-5)))/1000</f>
        <v>1.4955480000000001</v>
      </c>
      <c r="E3450" s="96">
        <v>2.8930126136285388</v>
      </c>
      <c r="F3450" s="115">
        <v>11</v>
      </c>
      <c r="G3450" s="112">
        <f t="shared" si="53"/>
        <v>13.893012613628539</v>
      </c>
    </row>
    <row r="3451" spans="1:7" x14ac:dyDescent="0.25">
      <c r="A3451" s="28">
        <f>IF('weather data'!E3451&lt;=5,5,'weather data'!E3451)</f>
        <v>19.986000000000001</v>
      </c>
      <c r="B3451" s="4">
        <f>IF(A3451=5,0,1)*0.54+0.25*24.6*(Hilfstabelle!A3451-5)/1000</f>
        <v>0.6321639</v>
      </c>
      <c r="C3451" s="3">
        <f>(1213.2+(17.25*('weather data'!E3451-5)))/1000</f>
        <v>1.4717085000000001</v>
      </c>
      <c r="E3451" s="96">
        <v>2.9487394432449019</v>
      </c>
      <c r="F3451" s="115">
        <f>11/6</f>
        <v>1.8333333333333333</v>
      </c>
      <c r="G3451" s="112">
        <f t="shared" si="53"/>
        <v>4.7820727765782349</v>
      </c>
    </row>
    <row r="3452" spans="1:7" x14ac:dyDescent="0.25">
      <c r="A3452" s="28">
        <f>IF('weather data'!E3452&lt;=5,5,'weather data'!E3452)</f>
        <v>18.216999999999999</v>
      </c>
      <c r="B3452" s="4">
        <f>IF(A3452=5,0,1)*0.54+0.25*24.6*(Hilfstabelle!A3452-5)/1000</f>
        <v>0.62128455000000005</v>
      </c>
      <c r="C3452" s="3">
        <f>(1213.2+(17.25*('weather data'!E3452-5)))/1000</f>
        <v>1.44119325</v>
      </c>
      <c r="E3452" s="96">
        <v>2.9212919002995301</v>
      </c>
      <c r="F3452" s="115">
        <v>0</v>
      </c>
      <c r="G3452" s="112">
        <f t="shared" si="53"/>
        <v>2.9212919002995301</v>
      </c>
    </row>
    <row r="3453" spans="1:7" x14ac:dyDescent="0.25">
      <c r="A3453" s="28">
        <f>IF('weather data'!E3453&lt;=5,5,'weather data'!E3453)</f>
        <v>16.385999999999999</v>
      </c>
      <c r="B3453" s="4">
        <f>IF(A3453=5,0,1)*0.54+0.25*24.6*(Hilfstabelle!A3453-5)/1000</f>
        <v>0.61002390000000006</v>
      </c>
      <c r="C3453" s="3">
        <f>(1213.2+(17.25*('weather data'!E3453-5)))/1000</f>
        <v>1.4096085</v>
      </c>
      <c r="E3453" s="96">
        <v>2.806095394301527</v>
      </c>
      <c r="F3453" s="115">
        <v>0</v>
      </c>
      <c r="G3453" s="112">
        <f t="shared" si="53"/>
        <v>2.806095394301527</v>
      </c>
    </row>
    <row r="3454" spans="1:7" x14ac:dyDescent="0.25">
      <c r="A3454" s="28">
        <f>IF('weather data'!E3454&lt;=5,5,'weather data'!E3454)</f>
        <v>15.032999999999999</v>
      </c>
      <c r="B3454" s="4">
        <f>IF(A3454=5,0,1)*0.54+0.25*24.6*(Hilfstabelle!A3454-5)/1000</f>
        <v>0.60170295000000007</v>
      </c>
      <c r="C3454" s="3">
        <f>(1213.2+(17.25*('weather data'!E3454-5)))/1000</f>
        <v>1.38626925</v>
      </c>
      <c r="E3454" s="96">
        <v>2.6116752984384721</v>
      </c>
      <c r="F3454" s="115">
        <v>0</v>
      </c>
      <c r="G3454" s="112">
        <f t="shared" si="53"/>
        <v>2.6116752984384721</v>
      </c>
    </row>
    <row r="3455" spans="1:7" x14ac:dyDescent="0.25">
      <c r="A3455" s="28">
        <f>IF('weather data'!E3455&lt;=5,5,'weather data'!E3455)</f>
        <v>13.989000000000001</v>
      </c>
      <c r="B3455" s="4">
        <f>IF(A3455=5,0,1)*0.54+0.25*24.6*(Hilfstabelle!A3455-5)/1000</f>
        <v>0.59528235000000007</v>
      </c>
      <c r="C3455" s="3">
        <f>(1213.2+(17.25*('weather data'!E3455-5)))/1000</f>
        <v>1.3682602500000001</v>
      </c>
      <c r="E3455" s="96">
        <v>2.365063283792928</v>
      </c>
      <c r="F3455" s="115">
        <v>0</v>
      </c>
      <c r="G3455" s="112">
        <f t="shared" si="53"/>
        <v>2.365063283792928</v>
      </c>
    </row>
    <row r="3456" spans="1:7" x14ac:dyDescent="0.25">
      <c r="A3456" s="28">
        <f>IF('weather data'!E3456&lt;=5,5,'weather data'!E3456)</f>
        <v>13.018000000000001</v>
      </c>
      <c r="B3456" s="4">
        <f>IF(A3456=5,0,1)*0.54+0.25*24.6*(Hilfstabelle!A3456-5)/1000</f>
        <v>0.58931070000000008</v>
      </c>
      <c r="C3456" s="3">
        <f>(1213.2+(17.25*('weather data'!E3456-5)))/1000</f>
        <v>1.3515105000000001</v>
      </c>
      <c r="E3456" s="96">
        <v>2.2161811569074228</v>
      </c>
      <c r="F3456" s="115">
        <v>0</v>
      </c>
      <c r="G3456" s="112">
        <f t="shared" si="53"/>
        <v>2.2161811569074228</v>
      </c>
    </row>
    <row r="3457" spans="1:7" x14ac:dyDescent="0.25">
      <c r="A3457" s="28">
        <f>IF('weather data'!E3457&lt;=5,5,'weather data'!E3457)</f>
        <v>12.065</v>
      </c>
      <c r="B3457" s="4">
        <f>IF(A3457=5,0,1)*0.54+0.25*24.6*(Hilfstabelle!A3457-5)/1000</f>
        <v>0.58344974999999999</v>
      </c>
      <c r="C3457" s="3">
        <f>(1213.2+(17.25*('weather data'!E3457-5)))/1000</f>
        <v>1.3350712499999999</v>
      </c>
      <c r="E3457" s="96">
        <v>2.0895481746821818</v>
      </c>
      <c r="F3457" s="115">
        <v>0</v>
      </c>
      <c r="G3457" s="112">
        <f t="shared" si="53"/>
        <v>2.0895481746821818</v>
      </c>
    </row>
    <row r="3458" spans="1:7" x14ac:dyDescent="0.25">
      <c r="A3458" s="28">
        <f>IF('weather data'!E3458&lt;=5,5,'weather data'!E3458)</f>
        <v>11.212999999999999</v>
      </c>
      <c r="B3458" s="4">
        <f>IF(A3458=5,0,1)*0.54+0.25*24.6*(Hilfstabelle!A3458-5)/1000</f>
        <v>0.57820995000000008</v>
      </c>
      <c r="C3458" s="3">
        <f>(1213.2+(17.25*('weather data'!E3458-5)))/1000</f>
        <v>1.32037425</v>
      </c>
      <c r="E3458" s="96">
        <v>2.0587736568343402</v>
      </c>
      <c r="F3458" s="115">
        <v>0</v>
      </c>
      <c r="G3458" s="112">
        <f t="shared" ref="G3458:G3521" si="54">F3458+E3458</f>
        <v>2.0587736568343402</v>
      </c>
    </row>
    <row r="3459" spans="1:7" x14ac:dyDescent="0.25">
      <c r="A3459" s="28">
        <f>IF('weather data'!E3459&lt;=5,5,'weather data'!E3459)</f>
        <v>10.465999999999999</v>
      </c>
      <c r="B3459" s="4">
        <f>IF(A3459=5,0,1)*0.54+0.25*24.6*(Hilfstabelle!A3459-5)/1000</f>
        <v>0.57361590000000007</v>
      </c>
      <c r="C3459" s="3">
        <f>(1213.2+(17.25*('weather data'!E3459-5)))/1000</f>
        <v>1.3074884999999998</v>
      </c>
      <c r="E3459" s="96">
        <v>1.991402415059335</v>
      </c>
      <c r="F3459" s="115">
        <v>0</v>
      </c>
      <c r="G3459" s="112">
        <f t="shared" si="54"/>
        <v>1.991402415059335</v>
      </c>
    </row>
    <row r="3460" spans="1:7" x14ac:dyDescent="0.25">
      <c r="A3460" s="28">
        <f>IF('weather data'!E3460&lt;=5,5,'weather data'!E3460)</f>
        <v>9.8019999999999996</v>
      </c>
      <c r="B3460" s="4">
        <f>IF(A3460=5,0,1)*0.54+0.25*24.6*(Hilfstabelle!A3460-5)/1000</f>
        <v>0.56953229999999999</v>
      </c>
      <c r="C3460" s="3">
        <f>(1213.2+(17.25*('weather data'!E3460-5)))/1000</f>
        <v>1.2960345</v>
      </c>
      <c r="E3460" s="96">
        <v>1.962291384662727</v>
      </c>
      <c r="F3460" s="115">
        <v>0</v>
      </c>
      <c r="G3460" s="112">
        <f t="shared" si="54"/>
        <v>1.962291384662727</v>
      </c>
    </row>
    <row r="3461" spans="1:7" x14ac:dyDescent="0.25">
      <c r="A3461" s="28">
        <f>IF('weather data'!E3461&lt;=5,5,'weather data'!E3461)</f>
        <v>9.4540000000000006</v>
      </c>
      <c r="B3461" s="4">
        <f>IF(A3461=5,0,1)*0.54+0.25*24.6*(Hilfstabelle!A3461-5)/1000</f>
        <v>0.56739210000000007</v>
      </c>
      <c r="C3461" s="3">
        <f>(1213.2+(17.25*('weather data'!E3461-5)))/1000</f>
        <v>1.2900315</v>
      </c>
      <c r="E3461" s="96">
        <v>1.930061315295055</v>
      </c>
      <c r="F3461" s="115">
        <v>0</v>
      </c>
      <c r="G3461" s="112">
        <f t="shared" si="54"/>
        <v>1.930061315295055</v>
      </c>
    </row>
    <row r="3462" spans="1:7" x14ac:dyDescent="0.25">
      <c r="A3462" s="28">
        <f>IF('weather data'!E3462&lt;=5,5,'weather data'!E3462)</f>
        <v>10.475</v>
      </c>
      <c r="B3462" s="4">
        <f>IF(A3462=5,0,1)*0.54+0.25*24.6*(Hilfstabelle!A3462-5)/1000</f>
        <v>0.57367125000000008</v>
      </c>
      <c r="C3462" s="3">
        <f>(1213.2+(17.25*('weather data'!E3462-5)))/1000</f>
        <v>1.30764375</v>
      </c>
      <c r="E3462" s="96">
        <v>1.892009039848062</v>
      </c>
      <c r="F3462" s="115">
        <v>0</v>
      </c>
      <c r="G3462" s="112">
        <f t="shared" si="54"/>
        <v>1.892009039848062</v>
      </c>
    </row>
    <row r="3463" spans="1:7" x14ac:dyDescent="0.25">
      <c r="A3463" s="28">
        <f>IF('weather data'!E3463&lt;=5,5,'weather data'!E3463)</f>
        <v>12.04</v>
      </c>
      <c r="B3463" s="4">
        <f>IF(A3463=5,0,1)*0.54+0.25*24.6*(Hilfstabelle!A3463-5)/1000</f>
        <v>0.58329600000000004</v>
      </c>
      <c r="C3463" s="3">
        <f>(1213.2+(17.25*('weather data'!E3463-5)))/1000</f>
        <v>1.33464</v>
      </c>
      <c r="E3463" s="96">
        <v>1.867264664010946</v>
      </c>
      <c r="F3463" s="115">
        <v>0</v>
      </c>
      <c r="G3463" s="112">
        <f t="shared" si="54"/>
        <v>1.867264664010946</v>
      </c>
    </row>
    <row r="3464" spans="1:7" x14ac:dyDescent="0.25">
      <c r="A3464" s="28">
        <f>IF('weather data'!E3464&lt;=5,5,'weather data'!E3464)</f>
        <v>14.311</v>
      </c>
      <c r="B3464" s="4">
        <f>IF(A3464=5,0,1)*0.54+0.25*24.6*(Hilfstabelle!A3464-5)/1000</f>
        <v>0.59726265000000001</v>
      </c>
      <c r="C3464" s="3">
        <f>(1213.2+(17.25*('weather data'!E3464-5)))/1000</f>
        <v>1.37381475</v>
      </c>
      <c r="E3464" s="96">
        <v>2.1548400571431441</v>
      </c>
      <c r="F3464" s="115">
        <v>0</v>
      </c>
      <c r="G3464" s="112">
        <f t="shared" si="54"/>
        <v>2.1548400571431441</v>
      </c>
    </row>
    <row r="3465" spans="1:7" x14ac:dyDescent="0.25">
      <c r="A3465" s="28">
        <f>IF('weather data'!E3465&lt;=5,5,'weather data'!E3465)</f>
        <v>16.378</v>
      </c>
      <c r="B3465" s="4">
        <f>IF(A3465=5,0,1)*0.54+0.25*24.6*(Hilfstabelle!A3465-5)/1000</f>
        <v>0.60997469999999998</v>
      </c>
      <c r="C3465" s="3">
        <f>(1213.2+(17.25*('weather data'!E3465-5)))/1000</f>
        <v>1.4094705000000001</v>
      </c>
      <c r="E3465" s="96">
        <v>2.2550651760800342</v>
      </c>
      <c r="F3465" s="115">
        <v>0</v>
      </c>
      <c r="G3465" s="112">
        <f t="shared" si="54"/>
        <v>2.2550651760800342</v>
      </c>
    </row>
    <row r="3466" spans="1:7" x14ac:dyDescent="0.25">
      <c r="A3466" s="28">
        <f>IF('weather data'!E3466&lt;=5,5,'weather data'!E3466)</f>
        <v>17.835999999999999</v>
      </c>
      <c r="B3466" s="4">
        <f>IF(A3466=5,0,1)*0.54+0.25*24.6*(Hilfstabelle!A3466-5)/1000</f>
        <v>0.61894139999999997</v>
      </c>
      <c r="C3466" s="3">
        <f>(1213.2+(17.25*('weather data'!E3466-5)))/1000</f>
        <v>1.4346210000000001</v>
      </c>
      <c r="E3466" s="96">
        <v>2.5912975771608471</v>
      </c>
      <c r="F3466" s="115">
        <v>0</v>
      </c>
      <c r="G3466" s="112">
        <f t="shared" si="54"/>
        <v>2.5912975771608471</v>
      </c>
    </row>
    <row r="3467" spans="1:7" x14ac:dyDescent="0.25">
      <c r="A3467" s="28">
        <f>IF('weather data'!E3467&lt;=5,5,'weather data'!E3467)</f>
        <v>19.146000000000001</v>
      </c>
      <c r="B3467" s="4">
        <f>IF(A3467=5,0,1)*0.54+0.25*24.6*(Hilfstabelle!A3467-5)/1000</f>
        <v>0.62699790000000011</v>
      </c>
      <c r="C3467" s="3">
        <f>(1213.2+(17.25*('weather data'!E3467-5)))/1000</f>
        <v>1.4572185</v>
      </c>
      <c r="E3467" s="96">
        <v>2.911518911523526</v>
      </c>
      <c r="F3467" s="115">
        <v>0</v>
      </c>
      <c r="G3467" s="112">
        <f t="shared" si="54"/>
        <v>2.911518911523526</v>
      </c>
    </row>
    <row r="3468" spans="1:7" x14ac:dyDescent="0.25">
      <c r="A3468" s="28">
        <f>IF('weather data'!E3468&lt;=5,5,'weather data'!E3468)</f>
        <v>20.245999999999999</v>
      </c>
      <c r="B3468" s="4">
        <f>IF(A3468=5,0,1)*0.54+0.25*24.6*(Hilfstabelle!A3468-5)/1000</f>
        <v>0.63376290000000002</v>
      </c>
      <c r="C3468" s="3">
        <f>(1213.2+(17.25*('weather data'!E3468-5)))/1000</f>
        <v>1.4761935000000002</v>
      </c>
      <c r="E3468" s="96">
        <v>2.976810793984487</v>
      </c>
      <c r="F3468" s="115">
        <v>0</v>
      </c>
      <c r="G3468" s="112">
        <f t="shared" si="54"/>
        <v>2.976810793984487</v>
      </c>
    </row>
    <row r="3469" spans="1:7" x14ac:dyDescent="0.25">
      <c r="A3469" s="28">
        <f>IF('weather data'!E3469&lt;=5,5,'weather data'!E3469)</f>
        <v>20.925000000000001</v>
      </c>
      <c r="B3469" s="4">
        <f>IF(A3469=5,0,1)*0.54+0.25*24.6*(Hilfstabelle!A3469-5)/1000</f>
        <v>0.63793875</v>
      </c>
      <c r="C3469" s="3">
        <f>(1213.2+(17.25*('weather data'!E3469-5)))/1000</f>
        <v>1.48790625</v>
      </c>
      <c r="E3469" s="96">
        <v>3.0342011110520839</v>
      </c>
      <c r="F3469" s="115">
        <v>0</v>
      </c>
      <c r="G3469" s="112">
        <f t="shared" si="54"/>
        <v>3.0342011110520839</v>
      </c>
    </row>
    <row r="3470" spans="1:7" x14ac:dyDescent="0.25">
      <c r="A3470" s="28">
        <f>IF('weather data'!E3470&lt;=5,5,'weather data'!E3470)</f>
        <v>21.183</v>
      </c>
      <c r="B3470" s="4">
        <f>IF(A3470=5,0,1)*0.54+0.25*24.6*(Hilfstabelle!A3470-5)/1000</f>
        <v>0.63952545000000005</v>
      </c>
      <c r="C3470" s="3">
        <f>(1213.2+(17.25*('weather data'!E3470-5)))/1000</f>
        <v>1.4923567499999999</v>
      </c>
      <c r="E3470" s="96">
        <v>3.0841057345891252</v>
      </c>
      <c r="F3470" s="115">
        <v>0</v>
      </c>
      <c r="G3470" s="112">
        <f t="shared" si="54"/>
        <v>3.0841057345891252</v>
      </c>
    </row>
    <row r="3471" spans="1:7" x14ac:dyDescent="0.25">
      <c r="A3471" s="28">
        <f>IF('weather data'!E3471&lt;=5,5,'weather data'!E3471)</f>
        <v>21.154</v>
      </c>
      <c r="B3471" s="4">
        <f>IF(A3471=5,0,1)*0.54+0.25*24.6*(Hilfstabelle!A3471-5)/1000</f>
        <v>0.63934710000000006</v>
      </c>
      <c r="C3471" s="3">
        <f>(1213.2+(17.25*('weather data'!E3471-5)))/1000</f>
        <v>1.4918565000000001</v>
      </c>
      <c r="E3471" s="96">
        <v>2.8990427556392659</v>
      </c>
      <c r="F3471" s="115">
        <v>0</v>
      </c>
      <c r="G3471" s="112">
        <f t="shared" si="54"/>
        <v>2.8990427556392659</v>
      </c>
    </row>
    <row r="3472" spans="1:7" x14ac:dyDescent="0.25">
      <c r="A3472" s="28">
        <f>IF('weather data'!E3472&lt;=5,5,'weather data'!E3472)</f>
        <v>20.774999999999999</v>
      </c>
      <c r="B3472" s="4">
        <f>IF(A3472=5,0,1)*0.54+0.25*24.6*(Hilfstabelle!A3472-5)/1000</f>
        <v>0.63701625000000006</v>
      </c>
      <c r="C3472" s="3">
        <f>(1213.2+(17.25*('weather data'!E3472-5)))/1000</f>
        <v>1.4853187499999998</v>
      </c>
      <c r="E3472" s="96">
        <v>2.728327355956305</v>
      </c>
      <c r="F3472" s="115">
        <v>0</v>
      </c>
      <c r="G3472" s="112">
        <f t="shared" si="54"/>
        <v>2.728327355956305</v>
      </c>
    </row>
    <row r="3473" spans="1:7" x14ac:dyDescent="0.25">
      <c r="A3473" s="28">
        <f>IF('weather data'!E3473&lt;=5,5,'weather data'!E3473)</f>
        <v>20.103999999999999</v>
      </c>
      <c r="B3473" s="4">
        <f>IF(A3473=5,0,1)*0.54+0.25*24.6*(Hilfstabelle!A3473-5)/1000</f>
        <v>0.63288960000000005</v>
      </c>
      <c r="C3473" s="3">
        <f>(1213.2+(17.25*('weather data'!E3473-5)))/1000</f>
        <v>1.4737440000000002</v>
      </c>
      <c r="E3473" s="96">
        <v>2.8218985250882569</v>
      </c>
      <c r="F3473" s="115">
        <v>0</v>
      </c>
      <c r="G3473" s="112">
        <f t="shared" si="54"/>
        <v>2.8218985250882569</v>
      </c>
    </row>
    <row r="3474" spans="1:7" x14ac:dyDescent="0.25">
      <c r="A3474" s="28">
        <f>IF('weather data'!E3474&lt;=5,5,'weather data'!E3474)</f>
        <v>19.13</v>
      </c>
      <c r="B3474" s="4">
        <f>IF(A3474=5,0,1)*0.54+0.25*24.6*(Hilfstabelle!A3474-5)/1000</f>
        <v>0.62689950000000005</v>
      </c>
      <c r="C3474" s="3">
        <f>(1213.2+(17.25*('weather data'!E3474-5)))/1000</f>
        <v>1.4569425</v>
      </c>
      <c r="E3474" s="96">
        <v>2.8930126136285388</v>
      </c>
      <c r="F3474" s="115">
        <v>0</v>
      </c>
      <c r="G3474" s="112">
        <f t="shared" si="54"/>
        <v>2.8930126136285388</v>
      </c>
    </row>
    <row r="3475" spans="1:7" x14ac:dyDescent="0.25">
      <c r="A3475" s="28">
        <f>IF('weather data'!E3475&lt;=5,5,'weather data'!E3475)</f>
        <v>17.776</v>
      </c>
      <c r="B3475" s="4">
        <f>IF(A3475=5,0,1)*0.54+0.25*24.6*(Hilfstabelle!A3475-5)/1000</f>
        <v>0.61857240000000002</v>
      </c>
      <c r="C3475" s="3">
        <f>(1213.2+(17.25*('weather data'!E3475-5)))/1000</f>
        <v>1.433586</v>
      </c>
      <c r="E3475" s="96">
        <v>2.9487394432449019</v>
      </c>
      <c r="F3475" s="115">
        <v>0</v>
      </c>
      <c r="G3475" s="112">
        <f t="shared" si="54"/>
        <v>2.9487394432449019</v>
      </c>
    </row>
    <row r="3476" spans="1:7" x14ac:dyDescent="0.25">
      <c r="A3476" s="28">
        <f>IF('weather data'!E3476&lt;=5,5,'weather data'!E3476)</f>
        <v>15.81</v>
      </c>
      <c r="B3476" s="4">
        <f>IF(A3476=5,0,1)*0.54+0.25*24.6*(Hilfstabelle!A3476-5)/1000</f>
        <v>0.60648150000000001</v>
      </c>
      <c r="C3476" s="3">
        <f>(1213.2+(17.25*('weather data'!E3476-5)))/1000</f>
        <v>1.3996725000000001</v>
      </c>
      <c r="E3476" s="96">
        <v>2.9212919002995301</v>
      </c>
      <c r="F3476" s="115">
        <v>0</v>
      </c>
      <c r="G3476" s="112">
        <f t="shared" si="54"/>
        <v>2.9212919002995301</v>
      </c>
    </row>
    <row r="3477" spans="1:7" x14ac:dyDescent="0.25">
      <c r="A3477" s="28">
        <f>IF('weather data'!E3477&lt;=5,5,'weather data'!E3477)</f>
        <v>13.597</v>
      </c>
      <c r="B3477" s="4">
        <f>IF(A3477=5,0,1)*0.54+0.25*24.6*(Hilfstabelle!A3477-5)/1000</f>
        <v>0.59287155000000002</v>
      </c>
      <c r="C3477" s="3">
        <f>(1213.2+(17.25*('weather data'!E3477-5)))/1000</f>
        <v>1.3614982500000001</v>
      </c>
      <c r="E3477" s="96">
        <v>2.806095394301527</v>
      </c>
      <c r="F3477" s="115">
        <v>0</v>
      </c>
      <c r="G3477" s="112">
        <f t="shared" si="54"/>
        <v>2.806095394301527</v>
      </c>
    </row>
    <row r="3478" spans="1:7" x14ac:dyDescent="0.25">
      <c r="A3478" s="28">
        <f>IF('weather data'!E3478&lt;=5,5,'weather data'!E3478)</f>
        <v>12.446</v>
      </c>
      <c r="B3478" s="4">
        <f>IF(A3478=5,0,1)*0.54+0.25*24.6*(Hilfstabelle!A3478-5)/1000</f>
        <v>0.58579290000000006</v>
      </c>
      <c r="C3478" s="3">
        <f>(1213.2+(17.25*('weather data'!E3478-5)))/1000</f>
        <v>1.3416435000000002</v>
      </c>
      <c r="E3478" s="96">
        <v>2.6116752984384721</v>
      </c>
      <c r="F3478" s="115">
        <v>0</v>
      </c>
      <c r="G3478" s="112">
        <f t="shared" si="54"/>
        <v>2.6116752984384721</v>
      </c>
    </row>
    <row r="3479" spans="1:7" x14ac:dyDescent="0.25">
      <c r="A3479" s="28">
        <f>IF('weather data'!E3479&lt;=5,5,'weather data'!E3479)</f>
        <v>11.605</v>
      </c>
      <c r="B3479" s="4">
        <f>IF(A3479=5,0,1)*0.54+0.25*24.6*(Hilfstabelle!A3479-5)/1000</f>
        <v>0.58062075000000002</v>
      </c>
      <c r="C3479" s="3">
        <f>(1213.2+(17.25*('weather data'!E3479-5)))/1000</f>
        <v>1.3271362500000001</v>
      </c>
      <c r="E3479" s="96">
        <v>2.365063283792928</v>
      </c>
      <c r="F3479" s="115">
        <v>0</v>
      </c>
      <c r="G3479" s="112">
        <f t="shared" si="54"/>
        <v>2.365063283792928</v>
      </c>
    </row>
    <row r="3480" spans="1:7" x14ac:dyDescent="0.25">
      <c r="A3480" s="28">
        <f>IF('weather data'!E3480&lt;=5,5,'weather data'!E3480)</f>
        <v>10.93</v>
      </c>
      <c r="B3480" s="4">
        <f>IF(A3480=5,0,1)*0.54+0.25*24.6*(Hilfstabelle!A3480-5)/1000</f>
        <v>0.57646950000000008</v>
      </c>
      <c r="C3480" s="3">
        <f>(1213.2+(17.25*('weather data'!E3480-5)))/1000</f>
        <v>1.3154925</v>
      </c>
      <c r="E3480" s="96">
        <v>2.2161811569074228</v>
      </c>
      <c r="F3480" s="115">
        <v>0</v>
      </c>
      <c r="G3480" s="112">
        <f t="shared" si="54"/>
        <v>2.2161811569074228</v>
      </c>
    </row>
    <row r="3481" spans="1:7" x14ac:dyDescent="0.25">
      <c r="A3481" s="28">
        <f>IF('weather data'!E3481&lt;=5,5,'weather data'!E3481)</f>
        <v>10.444000000000001</v>
      </c>
      <c r="B3481" s="4">
        <f>IF(A3481=5,0,1)*0.54+0.25*24.6*(Hilfstabelle!A3481-5)/1000</f>
        <v>0.57348060000000001</v>
      </c>
      <c r="C3481" s="3">
        <f>(1213.2+(17.25*('weather data'!E3481-5)))/1000</f>
        <v>1.3071090000000001</v>
      </c>
      <c r="E3481" s="96">
        <v>2.0895481746821818</v>
      </c>
      <c r="F3481" s="115">
        <v>0</v>
      </c>
      <c r="G3481" s="112">
        <f t="shared" si="54"/>
        <v>2.0895481746821818</v>
      </c>
    </row>
    <row r="3482" spans="1:7" x14ac:dyDescent="0.25">
      <c r="A3482" s="28">
        <f>IF('weather data'!E3482&lt;=5,5,'weather data'!E3482)</f>
        <v>10.196999999999999</v>
      </c>
      <c r="B3482" s="4">
        <f>IF(A3482=5,0,1)*0.54+0.25*24.6*(Hilfstabelle!A3482-5)/1000</f>
        <v>0.57196155000000004</v>
      </c>
      <c r="C3482" s="3">
        <f>(1213.2+(17.25*('weather data'!E3482-5)))/1000</f>
        <v>1.30284825</v>
      </c>
      <c r="E3482" s="96">
        <v>2.0587736568343402</v>
      </c>
      <c r="F3482" s="115">
        <v>0</v>
      </c>
      <c r="G3482" s="112">
        <f t="shared" si="54"/>
        <v>2.0587736568343402</v>
      </c>
    </row>
    <row r="3483" spans="1:7" x14ac:dyDescent="0.25">
      <c r="A3483" s="28">
        <f>IF('weather data'!E3483&lt;=5,5,'weather data'!E3483)</f>
        <v>9.9570000000000007</v>
      </c>
      <c r="B3483" s="4">
        <f>IF(A3483=5,0,1)*0.54+0.25*24.6*(Hilfstabelle!A3483-5)/1000</f>
        <v>0.57048555000000001</v>
      </c>
      <c r="C3483" s="3">
        <f>(1213.2+(17.25*('weather data'!E3483-5)))/1000</f>
        <v>1.2987082500000002</v>
      </c>
      <c r="E3483" s="96">
        <v>1.991402415059335</v>
      </c>
      <c r="F3483" s="115">
        <v>0</v>
      </c>
      <c r="G3483" s="112">
        <f t="shared" si="54"/>
        <v>1.991402415059335</v>
      </c>
    </row>
    <row r="3484" spans="1:7" x14ac:dyDescent="0.25">
      <c r="A3484" s="28">
        <f>IF('weather data'!E3484&lt;=5,5,'weather data'!E3484)</f>
        <v>9.7590000000000003</v>
      </c>
      <c r="B3484" s="4">
        <f>IF(A3484=5,0,1)*0.54+0.25*24.6*(Hilfstabelle!A3484-5)/1000</f>
        <v>0.56926785000000002</v>
      </c>
      <c r="C3484" s="3">
        <f>(1213.2+(17.25*('weather data'!E3484-5)))/1000</f>
        <v>1.29529275</v>
      </c>
      <c r="E3484" s="96">
        <v>1.962291384662727</v>
      </c>
      <c r="F3484" s="115">
        <v>0</v>
      </c>
      <c r="G3484" s="112">
        <f t="shared" si="54"/>
        <v>1.962291384662727</v>
      </c>
    </row>
    <row r="3485" spans="1:7" x14ac:dyDescent="0.25">
      <c r="A3485" s="28">
        <f>IF('weather data'!E3485&lt;=5,5,'weather data'!E3485)</f>
        <v>9.6050000000000004</v>
      </c>
      <c r="B3485" s="4">
        <f>IF(A3485=5,0,1)*0.54+0.25*24.6*(Hilfstabelle!A3485-5)/1000</f>
        <v>0.56832075000000004</v>
      </c>
      <c r="C3485" s="3">
        <f>(1213.2+(17.25*('weather data'!E3485-5)))/1000</f>
        <v>1.2926362499999999</v>
      </c>
      <c r="E3485" s="96">
        <v>1.930061315295055</v>
      </c>
      <c r="F3485" s="115">
        <v>0</v>
      </c>
      <c r="G3485" s="112">
        <f t="shared" si="54"/>
        <v>1.930061315295055</v>
      </c>
    </row>
    <row r="3486" spans="1:7" x14ac:dyDescent="0.25">
      <c r="A3486" s="28">
        <f>IF('weather data'!E3486&lt;=5,5,'weather data'!E3486)</f>
        <v>11.252000000000001</v>
      </c>
      <c r="B3486" s="4">
        <f>IF(A3486=5,0,1)*0.54+0.25*24.6*(Hilfstabelle!A3486-5)/1000</f>
        <v>0.57844980000000001</v>
      </c>
      <c r="C3486" s="3">
        <f>(1213.2+(17.25*('weather data'!E3486-5)))/1000</f>
        <v>1.3210470000000001</v>
      </c>
      <c r="E3486" s="96">
        <v>1.892009039848062</v>
      </c>
      <c r="F3486" s="115">
        <v>0</v>
      </c>
      <c r="G3486" s="112">
        <f t="shared" si="54"/>
        <v>1.892009039848062</v>
      </c>
    </row>
    <row r="3487" spans="1:7" x14ac:dyDescent="0.25">
      <c r="A3487" s="28">
        <f>IF('weather data'!E3487&lt;=5,5,'weather data'!E3487)</f>
        <v>12.718999999999999</v>
      </c>
      <c r="B3487" s="4">
        <f>IF(A3487=5,0,1)*0.54+0.25*24.6*(Hilfstabelle!A3487-5)/1000</f>
        <v>0.58747185000000002</v>
      </c>
      <c r="C3487" s="3">
        <f>(1213.2+(17.25*('weather data'!E3487-5)))/1000</f>
        <v>1.3463527500000001</v>
      </c>
      <c r="E3487" s="96">
        <v>1.867264664010946</v>
      </c>
      <c r="F3487" s="115">
        <v>0</v>
      </c>
      <c r="G3487" s="112">
        <f t="shared" si="54"/>
        <v>1.867264664010946</v>
      </c>
    </row>
    <row r="3488" spans="1:7" x14ac:dyDescent="0.25">
      <c r="A3488" s="28">
        <f>IF('weather data'!E3488&lt;=5,5,'weather data'!E3488)</f>
        <v>14.882</v>
      </c>
      <c r="B3488" s="4">
        <f>IF(A3488=5,0,1)*0.54+0.25*24.6*(Hilfstabelle!A3488-5)/1000</f>
        <v>0.60077430000000009</v>
      </c>
      <c r="C3488" s="3">
        <f>(1213.2+(17.25*('weather data'!E3488-5)))/1000</f>
        <v>1.3836645000000001</v>
      </c>
      <c r="E3488" s="96">
        <v>2.1548400571431441</v>
      </c>
      <c r="F3488" s="115">
        <v>0</v>
      </c>
      <c r="G3488" s="112">
        <f t="shared" si="54"/>
        <v>2.1548400571431441</v>
      </c>
    </row>
    <row r="3489" spans="1:7" x14ac:dyDescent="0.25">
      <c r="A3489" s="28">
        <f>IF('weather data'!E3489&lt;=5,5,'weather data'!E3489)</f>
        <v>16.823</v>
      </c>
      <c r="B3489" s="4">
        <f>IF(A3489=5,0,1)*0.54+0.25*24.6*(Hilfstabelle!A3489-5)/1000</f>
        <v>0.61271145000000005</v>
      </c>
      <c r="C3489" s="3">
        <f>(1213.2+(17.25*('weather data'!E3489-5)))/1000</f>
        <v>1.4171467500000001</v>
      </c>
      <c r="E3489" s="96">
        <v>2.2550651760800342</v>
      </c>
      <c r="F3489" s="115">
        <v>0</v>
      </c>
      <c r="G3489" s="112">
        <f t="shared" si="54"/>
        <v>2.2550651760800342</v>
      </c>
    </row>
    <row r="3490" spans="1:7" x14ac:dyDescent="0.25">
      <c r="A3490" s="28">
        <f>IF('weather data'!E3490&lt;=5,5,'weather data'!E3490)</f>
        <v>18.388999999999999</v>
      </c>
      <c r="B3490" s="4">
        <f>IF(A3490=5,0,1)*0.54+0.25*24.6*(Hilfstabelle!A3490-5)/1000</f>
        <v>0.62234235000000004</v>
      </c>
      <c r="C3490" s="3">
        <f>(1213.2+(17.25*('weather data'!E3490-5)))/1000</f>
        <v>1.4441602500000001</v>
      </c>
      <c r="E3490" s="96">
        <v>2.5912975771608471</v>
      </c>
      <c r="F3490" s="115">
        <v>0</v>
      </c>
      <c r="G3490" s="112">
        <f t="shared" si="54"/>
        <v>2.5912975771608471</v>
      </c>
    </row>
    <row r="3491" spans="1:7" x14ac:dyDescent="0.25">
      <c r="A3491" s="28">
        <f>IF('weather data'!E3491&lt;=5,5,'weather data'!E3491)</f>
        <v>19.667999999999999</v>
      </c>
      <c r="B3491" s="4">
        <f>IF(A3491=5,0,1)*0.54+0.25*24.6*(Hilfstabelle!A3491-5)/1000</f>
        <v>0.6302082</v>
      </c>
      <c r="C3491" s="3">
        <f>(1213.2+(17.25*('weather data'!E3491-5)))/1000</f>
        <v>1.4662230000000001</v>
      </c>
      <c r="E3491" s="96">
        <v>2.911518911523526</v>
      </c>
      <c r="F3491" s="115">
        <v>0</v>
      </c>
      <c r="G3491" s="112">
        <f t="shared" si="54"/>
        <v>2.911518911523526</v>
      </c>
    </row>
    <row r="3492" spans="1:7" x14ac:dyDescent="0.25">
      <c r="A3492" s="28">
        <f>IF('weather data'!E3492&lt;=5,5,'weather data'!E3492)</f>
        <v>20.54</v>
      </c>
      <c r="B3492" s="4">
        <f>IF(A3492=5,0,1)*0.54+0.25*24.6*(Hilfstabelle!A3492-5)/1000</f>
        <v>0.635571</v>
      </c>
      <c r="C3492" s="3">
        <f>(1213.2+(17.25*('weather data'!E3492-5)))/1000</f>
        <v>1.4812650000000001</v>
      </c>
      <c r="E3492" s="96">
        <v>2.976810793984487</v>
      </c>
      <c r="F3492" s="115">
        <v>0</v>
      </c>
      <c r="G3492" s="112">
        <f t="shared" si="54"/>
        <v>2.976810793984487</v>
      </c>
    </row>
    <row r="3493" spans="1:7" x14ac:dyDescent="0.25">
      <c r="A3493" s="28">
        <f>IF('weather data'!E3493&lt;=5,5,'weather data'!E3493)</f>
        <v>21.1</v>
      </c>
      <c r="B3493" s="4">
        <f>IF(A3493=5,0,1)*0.54+0.25*24.6*(Hilfstabelle!A3493-5)/1000</f>
        <v>0.63901500000000011</v>
      </c>
      <c r="C3493" s="3">
        <f>(1213.2+(17.25*('weather data'!E3493-5)))/1000</f>
        <v>1.4909250000000003</v>
      </c>
      <c r="E3493" s="96">
        <v>3.0342011110520839</v>
      </c>
      <c r="F3493" s="115">
        <v>0</v>
      </c>
      <c r="G3493" s="112">
        <f t="shared" si="54"/>
        <v>3.0342011110520839</v>
      </c>
    </row>
    <row r="3494" spans="1:7" x14ac:dyDescent="0.25">
      <c r="A3494" s="28">
        <f>IF('weather data'!E3494&lt;=5,5,'weather data'!E3494)</f>
        <v>21.388999999999999</v>
      </c>
      <c r="B3494" s="4">
        <f>IF(A3494=5,0,1)*0.54+0.25*24.6*(Hilfstabelle!A3494-5)/1000</f>
        <v>0.64079235000000001</v>
      </c>
      <c r="C3494" s="3">
        <f>(1213.2+(17.25*('weather data'!E3494-5)))/1000</f>
        <v>1.4959102499999999</v>
      </c>
      <c r="E3494" s="96">
        <v>3.0841057345891252</v>
      </c>
      <c r="F3494" s="115">
        <v>0</v>
      </c>
      <c r="G3494" s="112">
        <f t="shared" si="54"/>
        <v>3.0841057345891252</v>
      </c>
    </row>
    <row r="3495" spans="1:7" x14ac:dyDescent="0.25">
      <c r="A3495" s="28">
        <f>IF('weather data'!E3495&lt;=5,5,'weather data'!E3495)</f>
        <v>21.398</v>
      </c>
      <c r="B3495" s="4">
        <f>IF(A3495=5,0,1)*0.54+0.25*24.6*(Hilfstabelle!A3495-5)/1000</f>
        <v>0.64084770000000002</v>
      </c>
      <c r="C3495" s="3">
        <f>(1213.2+(17.25*('weather data'!E3495-5)))/1000</f>
        <v>1.4960655</v>
      </c>
      <c r="E3495" s="96">
        <v>2.8990427556392659</v>
      </c>
      <c r="F3495" s="115">
        <v>0</v>
      </c>
      <c r="G3495" s="112">
        <f t="shared" si="54"/>
        <v>2.8990427556392659</v>
      </c>
    </row>
    <row r="3496" spans="1:7" x14ac:dyDescent="0.25">
      <c r="A3496" s="28">
        <f>IF('weather data'!E3496&lt;=5,5,'weather data'!E3496)</f>
        <v>21.091000000000001</v>
      </c>
      <c r="B3496" s="4">
        <f>IF(A3496=5,0,1)*0.54+0.25*24.6*(Hilfstabelle!A3496-5)/1000</f>
        <v>0.6389596500000001</v>
      </c>
      <c r="C3496" s="3">
        <f>(1213.2+(17.25*('weather data'!E3496-5)))/1000</f>
        <v>1.4907697499999999</v>
      </c>
      <c r="E3496" s="96">
        <v>2.728327355956305</v>
      </c>
      <c r="F3496" s="115">
        <v>11</v>
      </c>
      <c r="G3496" s="112">
        <f t="shared" si="54"/>
        <v>13.728327355956305</v>
      </c>
    </row>
    <row r="3497" spans="1:7" x14ac:dyDescent="0.25">
      <c r="A3497" s="28">
        <f>IF('weather data'!E3497&lt;=5,5,'weather data'!E3497)</f>
        <v>20.456</v>
      </c>
      <c r="B3497" s="4">
        <f>IF(A3497=5,0,1)*0.54+0.25*24.6*(Hilfstabelle!A3497-5)/1000</f>
        <v>0.63505440000000002</v>
      </c>
      <c r="C3497" s="3">
        <f>(1213.2+(17.25*('weather data'!E3497-5)))/1000</f>
        <v>1.479816</v>
      </c>
      <c r="E3497" s="96">
        <v>2.8218985250882569</v>
      </c>
      <c r="F3497" s="115">
        <v>11</v>
      </c>
      <c r="G3497" s="112">
        <f t="shared" si="54"/>
        <v>13.821898525088256</v>
      </c>
    </row>
    <row r="3498" spans="1:7" x14ac:dyDescent="0.25">
      <c r="A3498" s="28">
        <f>IF('weather data'!E3498&lt;=5,5,'weather data'!E3498)</f>
        <v>19.446000000000002</v>
      </c>
      <c r="B3498" s="4">
        <f>IF(A3498=5,0,1)*0.54+0.25*24.6*(Hilfstabelle!A3498-5)/1000</f>
        <v>0.62884290000000009</v>
      </c>
      <c r="C3498" s="3">
        <f>(1213.2+(17.25*('weather data'!E3498-5)))/1000</f>
        <v>1.4623935000000001</v>
      </c>
      <c r="E3498" s="96">
        <v>2.8930126136285388</v>
      </c>
      <c r="F3498" s="115">
        <v>0</v>
      </c>
      <c r="G3498" s="112">
        <f t="shared" si="54"/>
        <v>2.8930126136285388</v>
      </c>
    </row>
    <row r="3499" spans="1:7" x14ac:dyDescent="0.25">
      <c r="A3499" s="28">
        <f>IF('weather data'!E3499&lt;=5,5,'weather data'!E3499)</f>
        <v>18.033999999999999</v>
      </c>
      <c r="B3499" s="4">
        <f>IF(A3499=5,0,1)*0.54+0.25*24.6*(Hilfstabelle!A3499-5)/1000</f>
        <v>0.62015910000000007</v>
      </c>
      <c r="C3499" s="3">
        <f>(1213.2+(17.25*('weather data'!E3499-5)))/1000</f>
        <v>1.4380364999999999</v>
      </c>
      <c r="E3499" s="96">
        <v>2.9487394432449019</v>
      </c>
      <c r="F3499" s="115">
        <v>0</v>
      </c>
      <c r="G3499" s="112">
        <f t="shared" si="54"/>
        <v>2.9487394432449019</v>
      </c>
    </row>
    <row r="3500" spans="1:7" x14ac:dyDescent="0.25">
      <c r="A3500" s="28">
        <f>IF('weather data'!E3500&lt;=5,5,'weather data'!E3500)</f>
        <v>15.895</v>
      </c>
      <c r="B3500" s="4">
        <f>IF(A3500=5,0,1)*0.54+0.25*24.6*(Hilfstabelle!A3500-5)/1000</f>
        <v>0.60700425000000002</v>
      </c>
      <c r="C3500" s="3">
        <f>(1213.2+(17.25*('weather data'!E3500-5)))/1000</f>
        <v>1.4011387500000001</v>
      </c>
      <c r="E3500" s="96">
        <v>2.9212919002995301</v>
      </c>
      <c r="F3500" s="115">
        <v>0</v>
      </c>
      <c r="G3500" s="112">
        <f t="shared" si="54"/>
        <v>2.9212919002995301</v>
      </c>
    </row>
    <row r="3501" spans="1:7" x14ac:dyDescent="0.25">
      <c r="A3501" s="28">
        <f>IF('weather data'!E3501&lt;=5,5,'weather data'!E3501)</f>
        <v>13.497</v>
      </c>
      <c r="B3501" s="4">
        <f>IF(A3501=5,0,1)*0.54+0.25*24.6*(Hilfstabelle!A3501-5)/1000</f>
        <v>0.59225654999999999</v>
      </c>
      <c r="C3501" s="3">
        <f>(1213.2+(17.25*('weather data'!E3501-5)))/1000</f>
        <v>1.3597732499999999</v>
      </c>
      <c r="E3501" s="96">
        <v>2.806095394301527</v>
      </c>
      <c r="F3501" s="115">
        <v>0</v>
      </c>
      <c r="G3501" s="112">
        <f t="shared" si="54"/>
        <v>2.806095394301527</v>
      </c>
    </row>
    <row r="3502" spans="1:7" x14ac:dyDescent="0.25">
      <c r="A3502" s="28">
        <f>IF('weather data'!E3502&lt;=5,5,'weather data'!E3502)</f>
        <v>12.26</v>
      </c>
      <c r="B3502" s="4">
        <f>IF(A3502=5,0,1)*0.54+0.25*24.6*(Hilfstabelle!A3502-5)/1000</f>
        <v>0.58464900000000009</v>
      </c>
      <c r="C3502" s="3">
        <f>(1213.2+(17.25*('weather data'!E3502-5)))/1000</f>
        <v>1.338435</v>
      </c>
      <c r="E3502" s="96">
        <v>2.6116752984384721</v>
      </c>
      <c r="F3502" s="115">
        <v>0</v>
      </c>
      <c r="G3502" s="112">
        <f t="shared" si="54"/>
        <v>2.6116752984384721</v>
      </c>
    </row>
    <row r="3503" spans="1:7" x14ac:dyDescent="0.25">
      <c r="A3503" s="28">
        <f>IF('weather data'!E3503&lt;=5,5,'weather data'!E3503)</f>
        <v>11.161</v>
      </c>
      <c r="B3503" s="4">
        <f>IF(A3503=5,0,1)*0.54+0.25*24.6*(Hilfstabelle!A3503-5)/1000</f>
        <v>0.57789014999999999</v>
      </c>
      <c r="C3503" s="3">
        <f>(1213.2+(17.25*('weather data'!E3503-5)))/1000</f>
        <v>1.31947725</v>
      </c>
      <c r="E3503" s="96">
        <v>2.365063283792928</v>
      </c>
      <c r="F3503" s="115">
        <v>0</v>
      </c>
      <c r="G3503" s="112">
        <f t="shared" si="54"/>
        <v>2.365063283792928</v>
      </c>
    </row>
    <row r="3504" spans="1:7" x14ac:dyDescent="0.25">
      <c r="A3504" s="28">
        <f>IF('weather data'!E3504&lt;=5,5,'weather data'!E3504)</f>
        <v>10.202</v>
      </c>
      <c r="B3504" s="4">
        <f>IF(A3504=5,0,1)*0.54+0.25*24.6*(Hilfstabelle!A3504-5)/1000</f>
        <v>0.57199230000000001</v>
      </c>
      <c r="C3504" s="3">
        <f>(1213.2+(17.25*('weather data'!E3504-5)))/1000</f>
        <v>1.3029345000000001</v>
      </c>
      <c r="E3504" s="96">
        <v>2.2161811569074228</v>
      </c>
      <c r="F3504" s="115">
        <v>0</v>
      </c>
      <c r="G3504" s="112">
        <f t="shared" si="54"/>
        <v>2.2161811569074228</v>
      </c>
    </row>
    <row r="3505" spans="1:7" x14ac:dyDescent="0.25">
      <c r="A3505" s="28">
        <f>IF('weather data'!E3505&lt;=5,5,'weather data'!E3505)</f>
        <v>9.4130000000000003</v>
      </c>
      <c r="B3505" s="4">
        <f>IF(A3505=5,0,1)*0.54+0.25*24.6*(Hilfstabelle!A3505-5)/1000</f>
        <v>0.56713995000000006</v>
      </c>
      <c r="C3505" s="3">
        <f>(1213.2+(17.25*('weather data'!E3505-5)))/1000</f>
        <v>1.2893242500000002</v>
      </c>
      <c r="E3505" s="96">
        <v>2.0895481746821818</v>
      </c>
      <c r="F3505" s="115">
        <v>0</v>
      </c>
      <c r="G3505" s="112">
        <f t="shared" si="54"/>
        <v>2.0895481746821818</v>
      </c>
    </row>
    <row r="3506" spans="1:7" x14ac:dyDescent="0.25">
      <c r="A3506" s="28">
        <f>IF('weather data'!E3506&lt;=5,5,'weather data'!E3506)</f>
        <v>8.7940000000000005</v>
      </c>
      <c r="B3506" s="4">
        <f>IF(A3506=5,0,1)*0.54+0.25*24.6*(Hilfstabelle!A3506-5)/1000</f>
        <v>0.56333310000000003</v>
      </c>
      <c r="C3506" s="3">
        <f>(1213.2+(17.25*('weather data'!E3506-5)))/1000</f>
        <v>1.2786465</v>
      </c>
      <c r="E3506" s="96">
        <v>2.0839339045342649</v>
      </c>
      <c r="F3506" s="115">
        <v>0</v>
      </c>
      <c r="G3506" s="112">
        <f t="shared" si="54"/>
        <v>2.0839339045342649</v>
      </c>
    </row>
    <row r="3507" spans="1:7" x14ac:dyDescent="0.25">
      <c r="A3507" s="28">
        <f>IF('weather data'!E3507&lt;=5,5,'weather data'!E3507)</f>
        <v>8.2780000000000005</v>
      </c>
      <c r="B3507" s="4">
        <f>IF(A3507=5,0,1)*0.54+0.25*24.6*(Hilfstabelle!A3507-5)/1000</f>
        <v>0.56015970000000004</v>
      </c>
      <c r="C3507" s="3">
        <f>(1213.2+(17.25*('weather data'!E3507-5)))/1000</f>
        <v>1.2697455</v>
      </c>
      <c r="E3507" s="96">
        <v>2.016354726827855</v>
      </c>
      <c r="F3507" s="115">
        <v>0</v>
      </c>
      <c r="G3507" s="112">
        <f t="shared" si="54"/>
        <v>2.016354726827855</v>
      </c>
    </row>
    <row r="3508" spans="1:7" x14ac:dyDescent="0.25">
      <c r="A3508" s="28">
        <f>IF('weather data'!E3508&lt;=5,5,'weather data'!E3508)</f>
        <v>7.8470000000000004</v>
      </c>
      <c r="B3508" s="4">
        <f>IF(A3508=5,0,1)*0.54+0.25*24.6*(Hilfstabelle!A3508-5)/1000</f>
        <v>0.55750905000000006</v>
      </c>
      <c r="C3508" s="3">
        <f>(1213.2+(17.25*('weather data'!E3508-5)))/1000</f>
        <v>1.2623107500000001</v>
      </c>
      <c r="E3508" s="96">
        <v>1.965410423633793</v>
      </c>
      <c r="F3508" s="115">
        <v>0</v>
      </c>
      <c r="G3508" s="112">
        <f t="shared" si="54"/>
        <v>1.965410423633793</v>
      </c>
    </row>
    <row r="3509" spans="1:7" x14ac:dyDescent="0.25">
      <c r="A3509" s="28">
        <f>IF('weather data'!E3509&lt;=5,5,'weather data'!E3509)</f>
        <v>7.8609999999999998</v>
      </c>
      <c r="B3509" s="4">
        <f>IF(A3509=5,0,1)*0.54+0.25*24.6*(Hilfstabelle!A3509-5)/1000</f>
        <v>0.55759515000000004</v>
      </c>
      <c r="C3509" s="3">
        <f>(1213.2+(17.25*('weather data'!E3509-5)))/1000</f>
        <v>1.2625522499999999</v>
      </c>
      <c r="E3509" s="96">
        <v>1.9221597499016909</v>
      </c>
      <c r="F3509" s="115">
        <v>0</v>
      </c>
      <c r="G3509" s="112">
        <f t="shared" si="54"/>
        <v>1.9221597499016909</v>
      </c>
    </row>
    <row r="3510" spans="1:7" x14ac:dyDescent="0.25">
      <c r="A3510" s="28">
        <f>IF('weather data'!E3510&lt;=5,5,'weather data'!E3510)</f>
        <v>9.8710000000000004</v>
      </c>
      <c r="B3510" s="4">
        <f>IF(A3510=5,0,1)*0.54+0.25*24.6*(Hilfstabelle!A3510-5)/1000</f>
        <v>0.56995665000000006</v>
      </c>
      <c r="C3510" s="3">
        <f>(1213.2+(17.25*('weather data'!E3510-5)))/1000</f>
        <v>1.29722475</v>
      </c>
      <c r="E3510" s="96">
        <v>1.8724630622960541</v>
      </c>
      <c r="F3510" s="115">
        <v>0</v>
      </c>
      <c r="G3510" s="112">
        <f t="shared" si="54"/>
        <v>1.8724630622960541</v>
      </c>
    </row>
    <row r="3511" spans="1:7" x14ac:dyDescent="0.25">
      <c r="A3511" s="28">
        <f>IF('weather data'!E3511&lt;=5,5,'weather data'!E3511)</f>
        <v>11.641</v>
      </c>
      <c r="B3511" s="4">
        <f>IF(A3511=5,0,1)*0.54+0.25*24.6*(Hilfstabelle!A3511-5)/1000</f>
        <v>0.58084215000000006</v>
      </c>
      <c r="C3511" s="3">
        <f>(1213.2+(17.25*('weather data'!E3511-5)))/1000</f>
        <v>1.3277572500000001</v>
      </c>
      <c r="E3511" s="96">
        <v>1.8208949513077779</v>
      </c>
      <c r="F3511" s="115">
        <v>0</v>
      </c>
      <c r="G3511" s="112">
        <f t="shared" si="54"/>
        <v>1.8208949513077779</v>
      </c>
    </row>
    <row r="3512" spans="1:7" x14ac:dyDescent="0.25">
      <c r="A3512" s="28">
        <f>IF('weather data'!E3512&lt;=5,5,'weather data'!E3512)</f>
        <v>13.984</v>
      </c>
      <c r="B3512" s="4">
        <f>IF(A3512=5,0,1)*0.54+0.25*24.6*(Hilfstabelle!A3512-5)/1000</f>
        <v>0.59525159999999999</v>
      </c>
      <c r="C3512" s="3">
        <f>(1213.2+(17.25*('weather data'!E3512-5)))/1000</f>
        <v>1.368174</v>
      </c>
      <c r="E3512" s="96">
        <v>2.0637641191880438</v>
      </c>
      <c r="F3512" s="115">
        <v>0</v>
      </c>
      <c r="G3512" s="112">
        <f t="shared" si="54"/>
        <v>2.0637641191880438</v>
      </c>
    </row>
    <row r="3513" spans="1:7" x14ac:dyDescent="0.25">
      <c r="A3513" s="28">
        <f>IF('weather data'!E3513&lt;=5,5,'weather data'!E3513)</f>
        <v>16.734000000000002</v>
      </c>
      <c r="B3513" s="4">
        <f>IF(A3513=5,0,1)*0.54+0.25*24.6*(Hilfstabelle!A3513-5)/1000</f>
        <v>0.6121641000000001</v>
      </c>
      <c r="C3513" s="3">
        <f>(1213.2+(17.25*('weather data'!E3513-5)))/1000</f>
        <v>1.4156115</v>
      </c>
      <c r="E3513" s="96">
        <v>2.1960113715612031</v>
      </c>
      <c r="F3513" s="115">
        <v>0</v>
      </c>
      <c r="G3513" s="112">
        <f t="shared" si="54"/>
        <v>2.1960113715612031</v>
      </c>
    </row>
    <row r="3514" spans="1:7" x14ac:dyDescent="0.25">
      <c r="A3514" s="28">
        <f>IF('weather data'!E3514&lt;=5,5,'weather data'!E3514)</f>
        <v>18.23</v>
      </c>
      <c r="B3514" s="4">
        <f>IF(A3514=5,0,1)*0.54+0.25*24.6*(Hilfstabelle!A3514-5)/1000</f>
        <v>0.6213645000000001</v>
      </c>
      <c r="C3514" s="3">
        <f>(1213.2+(17.25*('weather data'!E3514-5)))/1000</f>
        <v>1.4414175</v>
      </c>
      <c r="E3514" s="96">
        <v>2.6877798493324589</v>
      </c>
      <c r="F3514" s="115">
        <v>0</v>
      </c>
      <c r="G3514" s="112">
        <f t="shared" si="54"/>
        <v>2.6877798493324589</v>
      </c>
    </row>
    <row r="3515" spans="1:7" x14ac:dyDescent="0.25">
      <c r="A3515" s="28">
        <f>IF('weather data'!E3515&lt;=5,5,'weather data'!E3515)</f>
        <v>19.488</v>
      </c>
      <c r="B3515" s="4">
        <f>IF(A3515=5,0,1)*0.54+0.25*24.6*(Hilfstabelle!A3515-5)/1000</f>
        <v>0.62910120000000003</v>
      </c>
      <c r="C3515" s="3">
        <f>(1213.2+(17.25*('weather data'!E3515-5)))/1000</f>
        <v>1.4631179999999999</v>
      </c>
      <c r="E3515" s="96">
        <v>2.965998125551462</v>
      </c>
      <c r="F3515" s="115">
        <v>0</v>
      </c>
      <c r="G3515" s="112">
        <f t="shared" si="54"/>
        <v>2.965998125551462</v>
      </c>
    </row>
    <row r="3516" spans="1:7" x14ac:dyDescent="0.25">
      <c r="A3516" s="28">
        <f>IF('weather data'!E3516&lt;=5,5,'weather data'!E3516)</f>
        <v>20.484000000000002</v>
      </c>
      <c r="B3516" s="4">
        <f>IF(A3516=5,0,1)*0.54+0.25*24.6*(Hilfstabelle!A3516-5)/1000</f>
        <v>0.63522660000000009</v>
      </c>
      <c r="C3516" s="3">
        <f>(1213.2+(17.25*('weather data'!E3516-5)))/1000</f>
        <v>1.480299</v>
      </c>
      <c r="E3516" s="96">
        <v>2.9283617219672768</v>
      </c>
      <c r="F3516" s="115">
        <v>0</v>
      </c>
      <c r="G3516" s="112">
        <f t="shared" si="54"/>
        <v>2.9283617219672768</v>
      </c>
    </row>
    <row r="3517" spans="1:7" x14ac:dyDescent="0.25">
      <c r="A3517" s="28">
        <f>IF('weather data'!E3517&lt;=5,5,'weather data'!E3517)</f>
        <v>21.193999999999999</v>
      </c>
      <c r="B3517" s="4">
        <f>IF(A3517=5,0,1)*0.54+0.25*24.6*(Hilfstabelle!A3517-5)/1000</f>
        <v>0.63959310000000003</v>
      </c>
      <c r="C3517" s="3">
        <f>(1213.2+(17.25*('weather data'!E3517-5)))/1000</f>
        <v>1.4925465</v>
      </c>
      <c r="E3517" s="96">
        <v>2.9876234624175129</v>
      </c>
      <c r="F3517" s="115">
        <v>0</v>
      </c>
      <c r="G3517" s="112">
        <f t="shared" si="54"/>
        <v>2.9876234624175129</v>
      </c>
    </row>
    <row r="3518" spans="1:7" x14ac:dyDescent="0.25">
      <c r="A3518" s="28">
        <f>IF('weather data'!E3518&lt;=5,5,'weather data'!E3518)</f>
        <v>21.634</v>
      </c>
      <c r="B3518" s="4">
        <f>IF(A3518=5,0,1)*0.54+0.25*24.6*(Hilfstabelle!A3518-5)/1000</f>
        <v>0.64229910000000001</v>
      </c>
      <c r="C3518" s="3">
        <f>(1213.2+(17.25*('weather data'!E3518-5)))/1000</f>
        <v>1.5001365</v>
      </c>
      <c r="E3518" s="96">
        <v>3.0067535681067121</v>
      </c>
      <c r="F3518" s="115">
        <v>0</v>
      </c>
      <c r="G3518" s="112">
        <f t="shared" si="54"/>
        <v>3.0067535681067121</v>
      </c>
    </row>
    <row r="3519" spans="1:7" x14ac:dyDescent="0.25">
      <c r="A3519" s="28">
        <f>IF('weather data'!E3519&lt;=5,5,'weather data'!E3519)</f>
        <v>21.734000000000002</v>
      </c>
      <c r="B3519" s="4">
        <f>IF(A3519=5,0,1)*0.54+0.25*24.6*(Hilfstabelle!A3519-5)/1000</f>
        <v>0.64291410000000004</v>
      </c>
      <c r="C3519" s="3">
        <f>(1213.2+(17.25*('weather data'!E3519-5)))/1000</f>
        <v>1.5018615</v>
      </c>
      <c r="E3519" s="96">
        <v>2.810877920723827</v>
      </c>
      <c r="F3519" s="115">
        <v>0</v>
      </c>
      <c r="G3519" s="112">
        <f t="shared" si="54"/>
        <v>2.810877920723827</v>
      </c>
    </row>
    <row r="3520" spans="1:7" x14ac:dyDescent="0.25">
      <c r="A3520" s="28">
        <f>IF('weather data'!E3520&lt;=5,5,'weather data'!E3520)</f>
        <v>21.646000000000001</v>
      </c>
      <c r="B3520" s="4">
        <f>IF(A3520=5,0,1)*0.54+0.25*24.6*(Hilfstabelle!A3520-5)/1000</f>
        <v>0.64237290000000002</v>
      </c>
      <c r="C3520" s="3">
        <f>(1213.2+(17.25*('weather data'!E3520-5)))/1000</f>
        <v>1.5003435000000001</v>
      </c>
      <c r="E3520" s="96">
        <v>2.4253647039001862</v>
      </c>
      <c r="F3520" s="115">
        <v>0</v>
      </c>
      <c r="G3520" s="112">
        <f t="shared" si="54"/>
        <v>2.4253647039001862</v>
      </c>
    </row>
    <row r="3521" spans="1:7" x14ac:dyDescent="0.25">
      <c r="A3521" s="28">
        <f>IF('weather data'!E3521&lt;=5,5,'weather data'!E3521)</f>
        <v>21.3</v>
      </c>
      <c r="B3521" s="4">
        <f>IF(A3521=5,0,1)*0.54+0.25*24.6*(Hilfstabelle!A3521-5)/1000</f>
        <v>0.64024500000000006</v>
      </c>
      <c r="C3521" s="3">
        <f>(1213.2+(17.25*('weather data'!E3521-5)))/1000</f>
        <v>1.494375</v>
      </c>
      <c r="E3521" s="96">
        <v>2.2968602982923061</v>
      </c>
      <c r="F3521" s="115">
        <v>0</v>
      </c>
      <c r="G3521" s="112">
        <f t="shared" si="54"/>
        <v>2.2968602982923061</v>
      </c>
    </row>
    <row r="3522" spans="1:7" x14ac:dyDescent="0.25">
      <c r="A3522" s="28">
        <f>IF('weather data'!E3522&lt;=5,5,'weather data'!E3522)</f>
        <v>20.748000000000001</v>
      </c>
      <c r="B3522" s="4">
        <f>IF(A3522=5,0,1)*0.54+0.25*24.6*(Hilfstabelle!A3522-5)/1000</f>
        <v>0.63685020000000003</v>
      </c>
      <c r="C3522" s="3">
        <f>(1213.2+(17.25*('weather data'!E3522-5)))/1000</f>
        <v>1.484853</v>
      </c>
      <c r="E3522" s="96">
        <v>2.3295062395227859</v>
      </c>
      <c r="F3522" s="115">
        <v>0</v>
      </c>
      <c r="G3522" s="112">
        <f t="shared" ref="G3522:G3585" si="55">F3522+E3522</f>
        <v>2.3295062395227859</v>
      </c>
    </row>
    <row r="3523" spans="1:7" x14ac:dyDescent="0.25">
      <c r="A3523" s="28">
        <f>IF('weather data'!E3523&lt;=5,5,'weather data'!E3523)</f>
        <v>19.553000000000001</v>
      </c>
      <c r="B3523" s="4">
        <f>IF(A3523=5,0,1)*0.54+0.25*24.6*(Hilfstabelle!A3523-5)/1000</f>
        <v>0.62950095000000006</v>
      </c>
      <c r="C3523" s="3">
        <f>(1213.2+(17.25*('weather data'!E3523-5)))/1000</f>
        <v>1.4642392500000001</v>
      </c>
      <c r="E3523" s="96">
        <v>2.3656870915871409</v>
      </c>
      <c r="F3523" s="115">
        <v>0</v>
      </c>
      <c r="G3523" s="112">
        <f t="shared" si="55"/>
        <v>2.3656870915871409</v>
      </c>
    </row>
    <row r="3524" spans="1:7" x14ac:dyDescent="0.25">
      <c r="A3524" s="28">
        <f>IF('weather data'!E3524&lt;=5,5,'weather data'!E3524)</f>
        <v>17.706</v>
      </c>
      <c r="B3524" s="4">
        <f>IF(A3524=5,0,1)*0.54+0.25*24.6*(Hilfstabelle!A3524-5)/1000</f>
        <v>0.61814190000000002</v>
      </c>
      <c r="C3524" s="3">
        <f>(1213.2+(17.25*('weather data'!E3524-5)))/1000</f>
        <v>1.4323785</v>
      </c>
      <c r="E3524" s="96">
        <v>2.2914539640757932</v>
      </c>
      <c r="F3524" s="115">
        <v>0</v>
      </c>
      <c r="G3524" s="112">
        <f t="shared" si="55"/>
        <v>2.2914539640757932</v>
      </c>
    </row>
    <row r="3525" spans="1:7" x14ac:dyDescent="0.25">
      <c r="A3525" s="28">
        <f>IF('weather data'!E3525&lt;=5,5,'weather data'!E3525)</f>
        <v>16.238</v>
      </c>
      <c r="B3525" s="4">
        <f>IF(A3525=5,0,1)*0.54+0.25*24.6*(Hilfstabelle!A3525-5)/1000</f>
        <v>0.60911369999999998</v>
      </c>
      <c r="C3525" s="3">
        <f>(1213.2+(17.25*('weather data'!E3525-5)))/1000</f>
        <v>1.4070555</v>
      </c>
      <c r="E3525" s="96">
        <v>2.450109079737302</v>
      </c>
      <c r="F3525" s="115">
        <v>0</v>
      </c>
      <c r="G3525" s="112">
        <f t="shared" si="55"/>
        <v>2.450109079737302</v>
      </c>
    </row>
    <row r="3526" spans="1:7" x14ac:dyDescent="0.25">
      <c r="A3526" s="28">
        <f>IF('weather data'!E3526&lt;=5,5,'weather data'!E3526)</f>
        <v>15.756</v>
      </c>
      <c r="B3526" s="4">
        <f>IF(A3526=5,0,1)*0.54+0.25*24.6*(Hilfstabelle!A3526-5)/1000</f>
        <v>0.60614940000000006</v>
      </c>
      <c r="C3526" s="3">
        <f>(1213.2+(17.25*('weather data'!E3526-5)))/1000</f>
        <v>1.398741</v>
      </c>
      <c r="E3526" s="96">
        <v>2.4819232772421662</v>
      </c>
      <c r="F3526" s="115">
        <v>0</v>
      </c>
      <c r="G3526" s="112">
        <f t="shared" si="55"/>
        <v>2.4819232772421662</v>
      </c>
    </row>
    <row r="3527" spans="1:7" x14ac:dyDescent="0.25">
      <c r="A3527" s="28">
        <f>IF('weather data'!E3527&lt;=5,5,'weather data'!E3527)</f>
        <v>15.302</v>
      </c>
      <c r="B3527" s="4">
        <f>IF(A3527=5,0,1)*0.54+0.25*24.6*(Hilfstabelle!A3527-5)/1000</f>
        <v>0.6033573000000001</v>
      </c>
      <c r="C3527" s="3">
        <f>(1213.2+(17.25*('weather data'!E3527-5)))/1000</f>
        <v>1.3909095</v>
      </c>
      <c r="E3527" s="96">
        <v>2.2446683795098168</v>
      </c>
      <c r="F3527" s="115">
        <v>0</v>
      </c>
      <c r="G3527" s="112">
        <f t="shared" si="55"/>
        <v>2.2446683795098168</v>
      </c>
    </row>
    <row r="3528" spans="1:7" x14ac:dyDescent="0.25">
      <c r="A3528" s="28">
        <f>IF('weather data'!E3528&lt;=5,5,'weather data'!E3528)</f>
        <v>14.773</v>
      </c>
      <c r="B3528" s="4">
        <f>IF(A3528=5,0,1)*0.54+0.25*24.6*(Hilfstabelle!A3528-5)/1000</f>
        <v>0.60010395000000005</v>
      </c>
      <c r="C3528" s="3">
        <f>(1213.2+(17.25*('weather data'!E3528-5)))/1000</f>
        <v>1.3817842500000002</v>
      </c>
      <c r="E3528" s="96">
        <v>2.111797319342446</v>
      </c>
      <c r="F3528" s="115">
        <v>0</v>
      </c>
      <c r="G3528" s="112">
        <f t="shared" si="55"/>
        <v>2.111797319342446</v>
      </c>
    </row>
    <row r="3529" spans="1:7" x14ac:dyDescent="0.25">
      <c r="A3529" s="28">
        <f>IF('weather data'!E3529&lt;=5,5,'weather data'!E3529)</f>
        <v>14.022</v>
      </c>
      <c r="B3529" s="4">
        <f>IF(A3529=5,0,1)*0.54+0.25*24.6*(Hilfstabelle!A3529-5)/1000</f>
        <v>0.5954853</v>
      </c>
      <c r="C3529" s="3">
        <f>(1213.2+(17.25*('weather data'!E3529-5)))/1000</f>
        <v>1.3688295000000001</v>
      </c>
      <c r="E3529" s="96">
        <v>1.9961849414816339</v>
      </c>
      <c r="F3529" s="115">
        <v>0</v>
      </c>
      <c r="G3529" s="112">
        <f t="shared" si="55"/>
        <v>1.9961849414816339</v>
      </c>
    </row>
    <row r="3530" spans="1:7" x14ac:dyDescent="0.25">
      <c r="A3530" s="28">
        <f>IF('weather data'!E3530&lt;=5,5,'weather data'!E3530)</f>
        <v>13.055</v>
      </c>
      <c r="B3530" s="4">
        <f>IF(A3530=5,0,1)*0.54+0.25*24.6*(Hilfstabelle!A3530-5)/1000</f>
        <v>0.58953825000000004</v>
      </c>
      <c r="C3530" s="3">
        <f>(1213.2+(17.25*('weather data'!E3530-5)))/1000</f>
        <v>1.35214875</v>
      </c>
      <c r="E3530" s="96">
        <v>1.9862040167742261</v>
      </c>
      <c r="F3530" s="115">
        <v>0</v>
      </c>
      <c r="G3530" s="112">
        <f t="shared" si="55"/>
        <v>1.9862040167742261</v>
      </c>
    </row>
    <row r="3531" spans="1:7" x14ac:dyDescent="0.25">
      <c r="A3531" s="28">
        <f>IF('weather data'!E3531&lt;=5,5,'weather data'!E3531)</f>
        <v>12.244999999999999</v>
      </c>
      <c r="B3531" s="4">
        <f>IF(A3531=5,0,1)*0.54+0.25*24.6*(Hilfstabelle!A3531-5)/1000</f>
        <v>0.58455675000000007</v>
      </c>
      <c r="C3531" s="3">
        <f>(1213.2+(17.25*('weather data'!E3531-5)))/1000</f>
        <v>1.3381762500000001</v>
      </c>
      <c r="E3531" s="96">
        <v>1.938378752551229</v>
      </c>
      <c r="F3531" s="115">
        <v>0</v>
      </c>
      <c r="G3531" s="112">
        <f t="shared" si="55"/>
        <v>1.938378752551229</v>
      </c>
    </row>
    <row r="3532" spans="1:7" x14ac:dyDescent="0.25">
      <c r="A3532" s="28">
        <f>IF('weather data'!E3532&lt;=5,5,'weather data'!E3532)</f>
        <v>11.728999999999999</v>
      </c>
      <c r="B3532" s="4">
        <f>IF(A3532=5,0,1)*0.54+0.25*24.6*(Hilfstabelle!A3532-5)/1000</f>
        <v>0.58138335000000008</v>
      </c>
      <c r="C3532" s="3">
        <f>(1213.2+(17.25*('weather data'!E3532-5)))/1000</f>
        <v>1.3292752500000002</v>
      </c>
      <c r="E3532" s="96">
        <v>1.909683594017431</v>
      </c>
      <c r="F3532" s="115">
        <v>0</v>
      </c>
      <c r="G3532" s="112">
        <f t="shared" si="55"/>
        <v>1.909683594017431</v>
      </c>
    </row>
    <row r="3533" spans="1:7" x14ac:dyDescent="0.25">
      <c r="A3533" s="28">
        <f>IF('weather data'!E3533&lt;=5,5,'weather data'!E3533)</f>
        <v>11.532999999999999</v>
      </c>
      <c r="B3533" s="4">
        <f>IF(A3533=5,0,1)*0.54+0.25*24.6*(Hilfstabelle!A3533-5)/1000</f>
        <v>0.58017795000000005</v>
      </c>
      <c r="C3533" s="3">
        <f>(1213.2+(17.25*('weather data'!E3533-5)))/1000</f>
        <v>1.3258942500000002</v>
      </c>
      <c r="E3533" s="96">
        <v>1.903861387938109</v>
      </c>
      <c r="F3533" s="115">
        <v>0</v>
      </c>
      <c r="G3533" s="112">
        <f t="shared" si="55"/>
        <v>1.903861387938109</v>
      </c>
    </row>
    <row r="3534" spans="1:7" x14ac:dyDescent="0.25">
      <c r="A3534" s="28">
        <f>IF('weather data'!E3534&lt;=5,5,'weather data'!E3534)</f>
        <v>12.086</v>
      </c>
      <c r="B3534" s="4">
        <f>IF(A3534=5,0,1)*0.54+0.25*24.6*(Hilfstabelle!A3534-5)/1000</f>
        <v>0.58357890000000001</v>
      </c>
      <c r="C3534" s="3">
        <f>(1213.2+(17.25*('weather data'!E3534-5)))/1000</f>
        <v>1.3354335000000002</v>
      </c>
      <c r="E3534" s="96">
        <v>1.873918613815885</v>
      </c>
      <c r="F3534" s="115">
        <v>0</v>
      </c>
      <c r="G3534" s="112">
        <f t="shared" si="55"/>
        <v>1.873918613815885</v>
      </c>
    </row>
    <row r="3535" spans="1:7" x14ac:dyDescent="0.25">
      <c r="A3535" s="28">
        <f>IF('weather data'!E3535&lt;=5,5,'weather data'!E3535)</f>
        <v>12.903</v>
      </c>
      <c r="B3535" s="4">
        <f>IF(A3535=5,0,1)*0.54+0.25*24.6*(Hilfstabelle!A3535-5)/1000</f>
        <v>0.58860345000000003</v>
      </c>
      <c r="C3535" s="3">
        <f>(1213.2+(17.25*('weather data'!E3535-5)))/1000</f>
        <v>1.3495267499999999</v>
      </c>
      <c r="E3535" s="96">
        <v>1.846055199007703</v>
      </c>
      <c r="F3535" s="115">
        <v>0</v>
      </c>
      <c r="G3535" s="112">
        <f t="shared" si="55"/>
        <v>1.846055199007703</v>
      </c>
    </row>
    <row r="3536" spans="1:7" x14ac:dyDescent="0.25">
      <c r="A3536" s="28">
        <f>IF('weather data'!E3536&lt;=5,5,'weather data'!E3536)</f>
        <v>15.036</v>
      </c>
      <c r="B3536" s="4">
        <f>IF(A3536=5,0,1)*0.54+0.25*24.6*(Hilfstabelle!A3536-5)/1000</f>
        <v>0.60172140000000007</v>
      </c>
      <c r="C3536" s="3">
        <f>(1213.2+(17.25*('weather data'!E3536-5)))/1000</f>
        <v>1.3863209999999999</v>
      </c>
      <c r="E3536" s="96">
        <v>2.163157494399317</v>
      </c>
      <c r="F3536" s="115">
        <v>0</v>
      </c>
      <c r="G3536" s="112">
        <f t="shared" si="55"/>
        <v>2.163157494399317</v>
      </c>
    </row>
    <row r="3537" spans="1:7" x14ac:dyDescent="0.25">
      <c r="A3537" s="28">
        <f>IF('weather data'!E3537&lt;=5,5,'weather data'!E3537)</f>
        <v>17.128</v>
      </c>
      <c r="B3537" s="4">
        <f>IF(A3537=5,0,1)*0.54+0.25*24.6*(Hilfstabelle!A3537-5)/1000</f>
        <v>0.6145872</v>
      </c>
      <c r="C3537" s="3">
        <f>(1213.2+(17.25*('weather data'!E3537-5)))/1000</f>
        <v>1.4224080000000001</v>
      </c>
      <c r="E3537" s="96">
        <v>2.1854066390595812</v>
      </c>
      <c r="F3537" s="115">
        <v>0</v>
      </c>
      <c r="G3537" s="112">
        <f t="shared" si="55"/>
        <v>2.1854066390595812</v>
      </c>
    </row>
    <row r="3538" spans="1:7" x14ac:dyDescent="0.25">
      <c r="A3538" s="28">
        <f>IF('weather data'!E3538&lt;=5,5,'weather data'!E3538)</f>
        <v>18.626000000000001</v>
      </c>
      <c r="B3538" s="4">
        <f>IF(A3538=5,0,1)*0.54+0.25*24.6*(Hilfstabelle!A3538-5)/1000</f>
        <v>0.62379990000000007</v>
      </c>
      <c r="C3538" s="3">
        <f>(1213.2+(17.25*('weather data'!E3538-5)))/1000</f>
        <v>1.4482485</v>
      </c>
      <c r="E3538" s="96">
        <v>2.1407004138076489</v>
      </c>
      <c r="F3538" s="115">
        <v>0</v>
      </c>
      <c r="G3538" s="112">
        <f t="shared" si="55"/>
        <v>2.1407004138076489</v>
      </c>
    </row>
    <row r="3539" spans="1:7" x14ac:dyDescent="0.25">
      <c r="A3539" s="28">
        <f>IF('weather data'!E3539&lt;=5,5,'weather data'!E3539)</f>
        <v>19.745000000000001</v>
      </c>
      <c r="B3539" s="4">
        <f>IF(A3539=5,0,1)*0.54+0.25*24.6*(Hilfstabelle!A3539-5)/1000</f>
        <v>0.63068175000000004</v>
      </c>
      <c r="C3539" s="3">
        <f>(1213.2+(17.25*('weather data'!E3539-5)))/1000</f>
        <v>1.4675512500000001</v>
      </c>
      <c r="E3539" s="96">
        <v>2.1881098061678381</v>
      </c>
      <c r="F3539" s="115">
        <v>0</v>
      </c>
      <c r="G3539" s="112">
        <f t="shared" si="55"/>
        <v>2.1881098061678381</v>
      </c>
    </row>
    <row r="3540" spans="1:7" x14ac:dyDescent="0.25">
      <c r="A3540" s="28">
        <f>IF('weather data'!E3540&lt;=5,5,'weather data'!E3540)</f>
        <v>20.568999999999999</v>
      </c>
      <c r="B3540" s="4">
        <f>IF(A3540=5,0,1)*0.54+0.25*24.6*(Hilfstabelle!A3540-5)/1000</f>
        <v>0.63574934999999999</v>
      </c>
      <c r="C3540" s="3">
        <f>(1213.2+(17.25*('weather data'!E3540-5)))/1000</f>
        <v>1.48176525</v>
      </c>
      <c r="E3540" s="96">
        <v>2.1681479567530211</v>
      </c>
      <c r="F3540" s="115">
        <v>0</v>
      </c>
      <c r="G3540" s="112">
        <f t="shared" si="55"/>
        <v>2.1681479567530211</v>
      </c>
    </row>
    <row r="3541" spans="1:7" x14ac:dyDescent="0.25">
      <c r="A3541" s="28">
        <f>IF('weather data'!E3541&lt;=5,5,'weather data'!E3541)</f>
        <v>21.081</v>
      </c>
      <c r="B3541" s="4">
        <f>IF(A3541=5,0,1)*0.54+0.25*24.6*(Hilfstabelle!A3541-5)/1000</f>
        <v>0.63889815000000005</v>
      </c>
      <c r="C3541" s="3">
        <f>(1213.2+(17.25*('weather data'!E3541-5)))/1000</f>
        <v>1.49059725</v>
      </c>
      <c r="E3541" s="96">
        <v>2.1675241489588082</v>
      </c>
      <c r="F3541" s="115">
        <v>0</v>
      </c>
      <c r="G3541" s="112">
        <f t="shared" si="55"/>
        <v>2.1675241489588082</v>
      </c>
    </row>
    <row r="3542" spans="1:7" x14ac:dyDescent="0.25">
      <c r="A3542" s="28">
        <f>IF('weather data'!E3542&lt;=5,5,'weather data'!E3542)</f>
        <v>21.329000000000001</v>
      </c>
      <c r="B3542" s="4">
        <f>IF(A3542=5,0,1)*0.54+0.25*24.6*(Hilfstabelle!A3542-5)/1000</f>
        <v>0.64042335000000006</v>
      </c>
      <c r="C3542" s="3">
        <f>(1213.2+(17.25*('weather data'!E3542-5)))/1000</f>
        <v>1.49487525</v>
      </c>
      <c r="E3542" s="96">
        <v>2.263382613336208</v>
      </c>
      <c r="F3542" s="115">
        <v>0</v>
      </c>
      <c r="G3542" s="112">
        <f t="shared" si="55"/>
        <v>2.263382613336208</v>
      </c>
    </row>
    <row r="3543" spans="1:7" x14ac:dyDescent="0.25">
      <c r="A3543" s="28">
        <f>IF('weather data'!E3543&lt;=5,5,'weather data'!E3543)</f>
        <v>21.349</v>
      </c>
      <c r="B3543" s="4">
        <f>IF(A3543=5,0,1)*0.54+0.25*24.6*(Hilfstabelle!A3543-5)/1000</f>
        <v>0.64054635000000004</v>
      </c>
      <c r="C3543" s="3">
        <f>(1213.2+(17.25*('weather data'!E3543-5)))/1000</f>
        <v>1.49522025</v>
      </c>
      <c r="E3543" s="96">
        <v>2.2093192711710801</v>
      </c>
      <c r="F3543" s="115">
        <v>0</v>
      </c>
      <c r="G3543" s="112">
        <f t="shared" si="55"/>
        <v>2.2093192711710801</v>
      </c>
    </row>
    <row r="3544" spans="1:7" x14ac:dyDescent="0.25">
      <c r="A3544" s="28">
        <f>IF('weather data'!E3544&lt;=5,5,'weather data'!E3544)</f>
        <v>21.138000000000002</v>
      </c>
      <c r="B3544" s="4">
        <f>IF(A3544=5,0,1)*0.54+0.25*24.6*(Hilfstabelle!A3544-5)/1000</f>
        <v>0.6392487</v>
      </c>
      <c r="C3544" s="3">
        <f>(1213.2+(17.25*('weather data'!E3544-5)))/1000</f>
        <v>1.4915805</v>
      </c>
      <c r="E3544" s="96">
        <v>2.1024402024292508</v>
      </c>
      <c r="F3544" s="115">
        <v>0</v>
      </c>
      <c r="G3544" s="112">
        <f t="shared" si="55"/>
        <v>2.1024402024292508</v>
      </c>
    </row>
    <row r="3545" spans="1:7" x14ac:dyDescent="0.25">
      <c r="A3545" s="28">
        <f>IF('weather data'!E3545&lt;=5,5,'weather data'!E3545)</f>
        <v>20.666</v>
      </c>
      <c r="B3545" s="4">
        <f>IF(A3545=5,0,1)*0.54+0.25*24.6*(Hilfstabelle!A3545-5)/1000</f>
        <v>0.63634590000000002</v>
      </c>
      <c r="C3545" s="3">
        <f>(1213.2+(17.25*('weather data'!E3545-5)))/1000</f>
        <v>1.4834384999999999</v>
      </c>
      <c r="E3545" s="96">
        <v>2.093706893310268</v>
      </c>
      <c r="F3545" s="115">
        <v>0</v>
      </c>
      <c r="G3545" s="112">
        <f t="shared" si="55"/>
        <v>2.093706893310268</v>
      </c>
    </row>
    <row r="3546" spans="1:7" x14ac:dyDescent="0.25">
      <c r="A3546" s="28">
        <f>IF('weather data'!E3546&lt;=5,5,'weather data'!E3546)</f>
        <v>19.952999999999999</v>
      </c>
      <c r="B3546" s="4">
        <f>IF(A3546=5,0,1)*0.54+0.25*24.6*(Hilfstabelle!A3546-5)/1000</f>
        <v>0.63196095000000008</v>
      </c>
      <c r="C3546" s="3">
        <f>(1213.2+(17.25*('weather data'!E3546-5)))/1000</f>
        <v>1.4711392500000002</v>
      </c>
      <c r="E3546" s="96">
        <v>2.0855973919854991</v>
      </c>
      <c r="F3546" s="115">
        <v>0</v>
      </c>
      <c r="G3546" s="112">
        <f t="shared" si="55"/>
        <v>2.0855973919854991</v>
      </c>
    </row>
    <row r="3547" spans="1:7" x14ac:dyDescent="0.25">
      <c r="A3547" s="28">
        <f>IF('weather data'!E3547&lt;=5,5,'weather data'!E3547)</f>
        <v>18.724</v>
      </c>
      <c r="B3547" s="4">
        <f>IF(A3547=5,0,1)*0.54+0.25*24.6*(Hilfstabelle!A3547-5)/1000</f>
        <v>0.62440260000000003</v>
      </c>
      <c r="C3547" s="3">
        <f>(1213.2+(17.25*('weather data'!E3547-5)))/1000</f>
        <v>1.4499390000000001</v>
      </c>
      <c r="E3547" s="96">
        <v>2.091211662133416</v>
      </c>
      <c r="F3547" s="115">
        <v>0</v>
      </c>
      <c r="G3547" s="112">
        <f t="shared" si="55"/>
        <v>2.091211662133416</v>
      </c>
    </row>
    <row r="3548" spans="1:7" x14ac:dyDescent="0.25">
      <c r="A3548" s="28">
        <f>IF('weather data'!E3548&lt;=5,5,'weather data'!E3548)</f>
        <v>16.619</v>
      </c>
      <c r="B3548" s="4">
        <f>IF(A3548=5,0,1)*0.54+0.25*24.6*(Hilfstabelle!A3548-5)/1000</f>
        <v>0.61145685000000005</v>
      </c>
      <c r="C3548" s="3">
        <f>(1213.2+(17.25*('weather data'!E3548-5)))/1000</f>
        <v>1.4136277500000001</v>
      </c>
      <c r="E3548" s="96">
        <v>2.0899640465449911</v>
      </c>
      <c r="F3548" s="115">
        <v>0</v>
      </c>
      <c r="G3548" s="112">
        <f t="shared" si="55"/>
        <v>2.0899640465449911</v>
      </c>
    </row>
    <row r="3549" spans="1:7" x14ac:dyDescent="0.25">
      <c r="A3549" s="28">
        <f>IF('weather data'!E3549&lt;=5,5,'weather data'!E3549)</f>
        <v>14.218999999999999</v>
      </c>
      <c r="B3549" s="4">
        <f>IF(A3549=5,0,1)*0.54+0.25*24.6*(Hilfstabelle!A3549-5)/1000</f>
        <v>0.59669685000000006</v>
      </c>
      <c r="C3549" s="3">
        <f>(1213.2+(17.25*('weather data'!E3549-5)))/1000</f>
        <v>1.37222775</v>
      </c>
      <c r="E3549" s="96">
        <v>2.3292983035913819</v>
      </c>
      <c r="F3549" s="115">
        <v>0</v>
      </c>
      <c r="G3549" s="112">
        <f t="shared" si="55"/>
        <v>2.3292983035913819</v>
      </c>
    </row>
    <row r="3550" spans="1:7" x14ac:dyDescent="0.25">
      <c r="A3550" s="28">
        <f>IF('weather data'!E3550&lt;=5,5,'weather data'!E3550)</f>
        <v>13.115</v>
      </c>
      <c r="B3550" s="4">
        <f>IF(A3550=5,0,1)*0.54+0.25*24.6*(Hilfstabelle!A3550-5)/1000</f>
        <v>0.58990724999999999</v>
      </c>
      <c r="C3550" s="3">
        <f>(1213.2+(17.25*('weather data'!E3550-5)))/1000</f>
        <v>1.3531837500000001</v>
      </c>
      <c r="E3550" s="96">
        <v>2.3858568769333619</v>
      </c>
      <c r="F3550" s="115">
        <v>0</v>
      </c>
      <c r="G3550" s="112">
        <f t="shared" si="55"/>
        <v>2.3858568769333619</v>
      </c>
    </row>
    <row r="3551" spans="1:7" x14ac:dyDescent="0.25">
      <c r="A3551" s="28">
        <f>IF('weather data'!E3551&lt;=5,5,'weather data'!E3551)</f>
        <v>12.284000000000001</v>
      </c>
      <c r="B3551" s="4">
        <f>IF(A3551=5,0,1)*0.54+0.25*24.6*(Hilfstabelle!A3551-5)/1000</f>
        <v>0.5847966</v>
      </c>
      <c r="C3551" s="3">
        <f>(1213.2+(17.25*('weather data'!E3551-5)))/1000</f>
        <v>1.3388490000000002</v>
      </c>
      <c r="E3551" s="96">
        <v>2.1490178510638218</v>
      </c>
      <c r="F3551" s="115">
        <v>0</v>
      </c>
      <c r="G3551" s="112">
        <f t="shared" si="55"/>
        <v>2.1490178510638218</v>
      </c>
    </row>
    <row r="3552" spans="1:7" x14ac:dyDescent="0.25">
      <c r="A3552" s="28">
        <f>IF('weather data'!E3552&lt;=5,5,'weather data'!E3552)</f>
        <v>11.593</v>
      </c>
      <c r="B3552" s="4">
        <f>IF(A3552=5,0,1)*0.54+0.25*24.6*(Hilfstabelle!A3552-5)/1000</f>
        <v>0.58054695000000001</v>
      </c>
      <c r="C3552" s="3">
        <f>(1213.2+(17.25*('weather data'!E3552-5)))/1000</f>
        <v>1.3269292500000001</v>
      </c>
      <c r="E3552" s="96">
        <v>2.0192658298675159</v>
      </c>
      <c r="F3552" s="115">
        <v>0</v>
      </c>
      <c r="G3552" s="112">
        <f t="shared" si="55"/>
        <v>2.0192658298675159</v>
      </c>
    </row>
    <row r="3553" spans="1:7" x14ac:dyDescent="0.25">
      <c r="A3553" s="28">
        <f>IF('weather data'!E3553&lt;=5,5,'weather data'!E3553)</f>
        <v>11.109</v>
      </c>
      <c r="B3553" s="4">
        <f>IF(A3553=5,0,1)*0.54+0.25*24.6*(Hilfstabelle!A3553-5)/1000</f>
        <v>0.57757035000000001</v>
      </c>
      <c r="C3553" s="3">
        <f>(1213.2+(17.25*('weather data'!E3553-5)))/1000</f>
        <v>1.3185802499999999</v>
      </c>
      <c r="E3553" s="96">
        <v>1.9082280424975999</v>
      </c>
      <c r="F3553" s="115">
        <v>0</v>
      </c>
      <c r="G3553" s="112">
        <f t="shared" si="55"/>
        <v>1.9082280424975999</v>
      </c>
    </row>
    <row r="3554" spans="1:7" x14ac:dyDescent="0.25">
      <c r="A3554" s="28">
        <f>IF('weather data'!E3554&lt;=5,5,'weather data'!E3554)</f>
        <v>10.744999999999999</v>
      </c>
      <c r="B3554" s="4">
        <f>IF(A3554=5,0,1)*0.54+0.25*24.6*(Hilfstabelle!A3554-5)/1000</f>
        <v>0.57533175000000003</v>
      </c>
      <c r="C3554" s="3">
        <f>(1213.2+(17.25*('weather data'!E3554-5)))/1000</f>
        <v>1.31230125</v>
      </c>
      <c r="E3554" s="96">
        <v>2.0587736568343402</v>
      </c>
      <c r="F3554" s="115">
        <v>0</v>
      </c>
      <c r="G3554" s="112">
        <f t="shared" si="55"/>
        <v>2.0587736568343402</v>
      </c>
    </row>
    <row r="3555" spans="1:7" x14ac:dyDescent="0.25">
      <c r="A3555" s="28">
        <f>IF('weather data'!E3555&lt;=5,5,'weather data'!E3555)</f>
        <v>10.680999999999999</v>
      </c>
      <c r="B3555" s="4">
        <f>IF(A3555=5,0,1)*0.54+0.25*24.6*(Hilfstabelle!A3555-5)/1000</f>
        <v>0.57493815000000004</v>
      </c>
      <c r="C3555" s="3">
        <f>(1213.2+(17.25*('weather data'!E3555-5)))/1000</f>
        <v>1.31119725</v>
      </c>
      <c r="E3555" s="96">
        <v>1.991402415059335</v>
      </c>
      <c r="F3555" s="115">
        <v>0</v>
      </c>
      <c r="G3555" s="112">
        <f t="shared" si="55"/>
        <v>1.991402415059335</v>
      </c>
    </row>
    <row r="3556" spans="1:7" x14ac:dyDescent="0.25">
      <c r="A3556" s="28">
        <f>IF('weather data'!E3556&lt;=5,5,'weather data'!E3556)</f>
        <v>10.659000000000001</v>
      </c>
      <c r="B3556" s="4">
        <f>IF(A3556=5,0,1)*0.54+0.25*24.6*(Hilfstabelle!A3556-5)/1000</f>
        <v>0.57480285000000009</v>
      </c>
      <c r="C3556" s="3">
        <f>(1213.2+(17.25*('weather data'!E3556-5)))/1000</f>
        <v>1.3108177500000002</v>
      </c>
      <c r="E3556" s="96">
        <v>1.962291384662727</v>
      </c>
      <c r="F3556" s="115">
        <v>0</v>
      </c>
      <c r="G3556" s="112">
        <f t="shared" si="55"/>
        <v>1.962291384662727</v>
      </c>
    </row>
    <row r="3557" spans="1:7" x14ac:dyDescent="0.25">
      <c r="A3557" s="28">
        <f>IF('weather data'!E3557&lt;=5,5,'weather data'!E3557)</f>
        <v>10.531000000000001</v>
      </c>
      <c r="B3557" s="4">
        <f>IF(A3557=5,0,1)*0.54+0.25*24.6*(Hilfstabelle!A3557-5)/1000</f>
        <v>0.57401564999999999</v>
      </c>
      <c r="C3557" s="3">
        <f>(1213.2+(17.25*('weather data'!E3557-5)))/1000</f>
        <v>1.30860975</v>
      </c>
      <c r="E3557" s="96">
        <v>1.930061315295055</v>
      </c>
      <c r="F3557" s="115">
        <v>0</v>
      </c>
      <c r="G3557" s="112">
        <f t="shared" si="55"/>
        <v>1.930061315295055</v>
      </c>
    </row>
    <row r="3558" spans="1:7" x14ac:dyDescent="0.25">
      <c r="A3558" s="28">
        <f>IF('weather data'!E3558&lt;=5,5,'weather data'!E3558)</f>
        <v>11.956</v>
      </c>
      <c r="B3558" s="4">
        <f>IF(A3558=5,0,1)*0.54+0.25*24.6*(Hilfstabelle!A3558-5)/1000</f>
        <v>0.58277940000000006</v>
      </c>
      <c r="C3558" s="3">
        <f>(1213.2+(17.25*('weather data'!E3558-5)))/1000</f>
        <v>1.333191</v>
      </c>
      <c r="E3558" s="96">
        <v>1.892009039848062</v>
      </c>
      <c r="F3558" s="115">
        <v>0</v>
      </c>
      <c r="G3558" s="112">
        <f t="shared" si="55"/>
        <v>1.892009039848062</v>
      </c>
    </row>
    <row r="3559" spans="1:7" x14ac:dyDescent="0.25">
      <c r="A3559" s="28">
        <f>IF('weather data'!E3559&lt;=5,5,'weather data'!E3559)</f>
        <v>13.465</v>
      </c>
      <c r="B3559" s="4">
        <f>IF(A3559=5,0,1)*0.54+0.25*24.6*(Hilfstabelle!A3559-5)/1000</f>
        <v>0.59205975</v>
      </c>
      <c r="C3559" s="3">
        <f>(1213.2+(17.25*('weather data'!E3559-5)))/1000</f>
        <v>1.35922125</v>
      </c>
      <c r="E3559" s="96">
        <v>1.867264664010946</v>
      </c>
      <c r="F3559" s="115">
        <v>0</v>
      </c>
      <c r="G3559" s="112">
        <f t="shared" si="55"/>
        <v>1.867264664010946</v>
      </c>
    </row>
    <row r="3560" spans="1:7" x14ac:dyDescent="0.25">
      <c r="A3560" s="28">
        <f>IF('weather data'!E3560&lt;=5,5,'weather data'!E3560)</f>
        <v>15.718</v>
      </c>
      <c r="B3560" s="4">
        <f>IF(A3560=5,0,1)*0.54+0.25*24.6*(Hilfstabelle!A3560-5)/1000</f>
        <v>0.60591570000000006</v>
      </c>
      <c r="C3560" s="3">
        <f>(1213.2+(17.25*('weather data'!E3560-5)))/1000</f>
        <v>1.3980855000000001</v>
      </c>
      <c r="E3560" s="96">
        <v>2.1548400571431441</v>
      </c>
      <c r="F3560" s="115">
        <v>0</v>
      </c>
      <c r="G3560" s="112">
        <f t="shared" si="55"/>
        <v>2.1548400571431441</v>
      </c>
    </row>
    <row r="3561" spans="1:7" x14ac:dyDescent="0.25">
      <c r="A3561" s="28">
        <f>IF('weather data'!E3561&lt;=5,5,'weather data'!E3561)</f>
        <v>18.969000000000001</v>
      </c>
      <c r="B3561" s="4">
        <f>IF(A3561=5,0,1)*0.54+0.25*24.6*(Hilfstabelle!A3561-5)/1000</f>
        <v>0.62590935000000003</v>
      </c>
      <c r="C3561" s="3">
        <f>(1213.2+(17.25*('weather data'!E3561-5)))/1000</f>
        <v>1.45416525</v>
      </c>
      <c r="E3561" s="96">
        <v>2.2550651760800342</v>
      </c>
      <c r="F3561" s="115">
        <v>0</v>
      </c>
      <c r="G3561" s="112">
        <f t="shared" si="55"/>
        <v>2.2550651760800342</v>
      </c>
    </row>
    <row r="3562" spans="1:7" x14ac:dyDescent="0.25">
      <c r="A3562" s="28">
        <f>IF('weather data'!E3562&lt;=5,5,'weather data'!E3562)</f>
        <v>20.295000000000002</v>
      </c>
      <c r="B3562" s="4">
        <f>IF(A3562=5,0,1)*0.54+0.25*24.6*(Hilfstabelle!A3562-5)/1000</f>
        <v>0.63406425</v>
      </c>
      <c r="C3562" s="3">
        <f>(1213.2+(17.25*('weather data'!E3562-5)))/1000</f>
        <v>1.4770387500000002</v>
      </c>
      <c r="E3562" s="96">
        <v>2.5912975771608471</v>
      </c>
      <c r="F3562" s="115">
        <v>0</v>
      </c>
      <c r="G3562" s="112">
        <f t="shared" si="55"/>
        <v>2.5912975771608471</v>
      </c>
    </row>
    <row r="3563" spans="1:7" x14ac:dyDescent="0.25">
      <c r="A3563" s="28">
        <f>IF('weather data'!E3563&lt;=5,5,'weather data'!E3563)</f>
        <v>21.297999999999998</v>
      </c>
      <c r="B3563" s="4">
        <f>IF(A3563=5,0,1)*0.54+0.25*24.6*(Hilfstabelle!A3563-5)/1000</f>
        <v>0.64023269999999999</v>
      </c>
      <c r="C3563" s="3">
        <f>(1213.2+(17.25*('weather data'!E3563-5)))/1000</f>
        <v>1.4943405000000001</v>
      </c>
      <c r="E3563" s="96">
        <v>2.911518911523526</v>
      </c>
      <c r="F3563" s="115">
        <v>0</v>
      </c>
      <c r="G3563" s="112">
        <f t="shared" si="55"/>
        <v>2.911518911523526</v>
      </c>
    </row>
    <row r="3564" spans="1:7" x14ac:dyDescent="0.25">
      <c r="A3564" s="28">
        <f>IF('weather data'!E3564&lt;=5,5,'weather data'!E3564)</f>
        <v>22.117000000000001</v>
      </c>
      <c r="B3564" s="4">
        <f>IF(A3564=5,0,1)*0.54+0.25*24.6*(Hilfstabelle!A3564-5)/1000</f>
        <v>0.64526955000000008</v>
      </c>
      <c r="C3564" s="3">
        <f>(1213.2+(17.25*('weather data'!E3564-5)))/1000</f>
        <v>1.5084682500000002</v>
      </c>
      <c r="E3564" s="96">
        <v>2.976810793984487</v>
      </c>
      <c r="F3564" s="115">
        <v>0</v>
      </c>
      <c r="G3564" s="112">
        <f t="shared" si="55"/>
        <v>2.976810793984487</v>
      </c>
    </row>
    <row r="3565" spans="1:7" x14ac:dyDescent="0.25">
      <c r="A3565" s="28">
        <f>IF('weather data'!E3565&lt;=5,5,'weather data'!E3565)</f>
        <v>22.696000000000002</v>
      </c>
      <c r="B3565" s="4">
        <f>IF(A3565=5,0,1)*0.54+0.25*24.6*(Hilfstabelle!A3565-5)/1000</f>
        <v>0.64883040000000003</v>
      </c>
      <c r="C3565" s="3">
        <f>(1213.2+(17.25*('weather data'!E3565-5)))/1000</f>
        <v>1.518456</v>
      </c>
      <c r="E3565" s="96">
        <v>3.0342011110520839</v>
      </c>
      <c r="F3565" s="115">
        <v>0</v>
      </c>
      <c r="G3565" s="112">
        <f t="shared" si="55"/>
        <v>3.0342011110520839</v>
      </c>
    </row>
    <row r="3566" spans="1:7" x14ac:dyDescent="0.25">
      <c r="A3566" s="28">
        <f>IF('weather data'!E3566&lt;=5,5,'weather data'!E3566)</f>
        <v>23.032</v>
      </c>
      <c r="B3566" s="4">
        <f>IF(A3566=5,0,1)*0.54+0.25*24.6*(Hilfstabelle!A3566-5)/1000</f>
        <v>0.65089680000000005</v>
      </c>
      <c r="C3566" s="3">
        <f>(1213.2+(17.25*('weather data'!E3566-5)))/1000</f>
        <v>1.5242519999999999</v>
      </c>
      <c r="E3566" s="96">
        <v>3.0841057345891252</v>
      </c>
      <c r="F3566" s="115">
        <v>0</v>
      </c>
      <c r="G3566" s="112">
        <f t="shared" si="55"/>
        <v>3.0841057345891252</v>
      </c>
    </row>
    <row r="3567" spans="1:7" x14ac:dyDescent="0.25">
      <c r="A3567" s="28">
        <f>IF('weather data'!E3567&lt;=5,5,'weather data'!E3567)</f>
        <v>23.12</v>
      </c>
      <c r="B3567" s="4">
        <f>IF(A3567=5,0,1)*0.54+0.25*24.6*(Hilfstabelle!A3567-5)/1000</f>
        <v>0.65143800000000007</v>
      </c>
      <c r="C3567" s="3">
        <f>(1213.2+(17.25*('weather data'!E3567-5)))/1000</f>
        <v>1.5257700000000001</v>
      </c>
      <c r="E3567" s="96">
        <v>2.8990427556392659</v>
      </c>
      <c r="F3567" s="115">
        <v>0</v>
      </c>
      <c r="G3567" s="112">
        <f t="shared" si="55"/>
        <v>2.8990427556392659</v>
      </c>
    </row>
    <row r="3568" spans="1:7" x14ac:dyDescent="0.25">
      <c r="A3568" s="28">
        <f>IF('weather data'!E3568&lt;=5,5,'weather data'!E3568)</f>
        <v>22.925999999999998</v>
      </c>
      <c r="B3568" s="4">
        <f>IF(A3568=5,0,1)*0.54+0.25*24.6*(Hilfstabelle!A3568-5)/1000</f>
        <v>0.65024490000000001</v>
      </c>
      <c r="C3568" s="3">
        <f>(1213.2+(17.25*('weather data'!E3568-5)))/1000</f>
        <v>1.5224234999999999</v>
      </c>
      <c r="E3568" s="96">
        <v>2.728327355956305</v>
      </c>
      <c r="F3568" s="115">
        <v>0</v>
      </c>
      <c r="G3568" s="112">
        <f t="shared" si="55"/>
        <v>2.728327355956305</v>
      </c>
    </row>
    <row r="3569" spans="1:7" x14ac:dyDescent="0.25">
      <c r="A3569" s="28">
        <f>IF('weather data'!E3569&lt;=5,5,'weather data'!E3569)</f>
        <v>22.434999999999999</v>
      </c>
      <c r="B3569" s="4">
        <f>IF(A3569=5,0,1)*0.54+0.25*24.6*(Hilfstabelle!A3569-5)/1000</f>
        <v>0.64722525000000009</v>
      </c>
      <c r="C3569" s="3">
        <f>(1213.2+(17.25*('weather data'!E3569-5)))/1000</f>
        <v>1.5139537500000002</v>
      </c>
      <c r="E3569" s="96">
        <v>2.8218985250882569</v>
      </c>
      <c r="F3569" s="115">
        <v>0</v>
      </c>
      <c r="G3569" s="112">
        <f t="shared" si="55"/>
        <v>2.8218985250882569</v>
      </c>
    </row>
    <row r="3570" spans="1:7" x14ac:dyDescent="0.25">
      <c r="A3570" s="28">
        <f>IF('weather data'!E3570&lt;=5,5,'weather data'!E3570)</f>
        <v>21.538</v>
      </c>
      <c r="B3570" s="4">
        <f>IF(A3570=5,0,1)*0.54+0.25*24.6*(Hilfstabelle!A3570-5)/1000</f>
        <v>0.64170870000000002</v>
      </c>
      <c r="C3570" s="3">
        <f>(1213.2+(17.25*('weather data'!E3570-5)))/1000</f>
        <v>1.4984805000000001</v>
      </c>
      <c r="E3570" s="96">
        <v>2.8930126136285388</v>
      </c>
      <c r="F3570" s="115">
        <v>0</v>
      </c>
      <c r="G3570" s="112">
        <f t="shared" si="55"/>
        <v>2.8930126136285388</v>
      </c>
    </row>
    <row r="3571" spans="1:7" x14ac:dyDescent="0.25">
      <c r="A3571" s="28">
        <f>IF('weather data'!E3571&lt;=5,5,'weather data'!E3571)</f>
        <v>20.187000000000001</v>
      </c>
      <c r="B3571" s="4">
        <f>IF(A3571=5,0,1)*0.54+0.25*24.6*(Hilfstabelle!A3571-5)/1000</f>
        <v>0.6334000500000001</v>
      </c>
      <c r="C3571" s="3">
        <f>(1213.2+(17.25*('weather data'!E3571-5)))/1000</f>
        <v>1.47517575</v>
      </c>
      <c r="E3571" s="96">
        <v>2.9487394432449019</v>
      </c>
      <c r="F3571" s="115">
        <v>0</v>
      </c>
      <c r="G3571" s="112">
        <f t="shared" si="55"/>
        <v>2.9487394432449019</v>
      </c>
    </row>
    <row r="3572" spans="1:7" x14ac:dyDescent="0.25">
      <c r="A3572" s="28">
        <f>IF('weather data'!E3572&lt;=5,5,'weather data'!E3572)</f>
        <v>18.021999999999998</v>
      </c>
      <c r="B3572" s="4">
        <f>IF(A3572=5,0,1)*0.54+0.25*24.6*(Hilfstabelle!A3572-5)/1000</f>
        <v>0.62008530000000006</v>
      </c>
      <c r="C3572" s="3">
        <f>(1213.2+(17.25*('weather data'!E3572-5)))/1000</f>
        <v>1.4378295000000001</v>
      </c>
      <c r="E3572" s="96">
        <v>2.9212919002995301</v>
      </c>
      <c r="F3572" s="115">
        <v>0</v>
      </c>
      <c r="G3572" s="112">
        <f t="shared" si="55"/>
        <v>2.9212919002995301</v>
      </c>
    </row>
    <row r="3573" spans="1:7" x14ac:dyDescent="0.25">
      <c r="A3573" s="28">
        <f>IF('weather data'!E3573&lt;=5,5,'weather data'!E3573)</f>
        <v>15.458</v>
      </c>
      <c r="B3573" s="4">
        <f>IF(A3573=5,0,1)*0.54+0.25*24.6*(Hilfstabelle!A3573-5)/1000</f>
        <v>0.60431670000000004</v>
      </c>
      <c r="C3573" s="3">
        <f>(1213.2+(17.25*('weather data'!E3573-5)))/1000</f>
        <v>1.3936005</v>
      </c>
      <c r="E3573" s="96">
        <v>2.806095394301527</v>
      </c>
      <c r="F3573" s="115">
        <v>0</v>
      </c>
      <c r="G3573" s="112">
        <f t="shared" si="55"/>
        <v>2.806095394301527</v>
      </c>
    </row>
    <row r="3574" spans="1:7" x14ac:dyDescent="0.25">
      <c r="A3574" s="28">
        <f>IF('weather data'!E3574&lt;=5,5,'weather data'!E3574)</f>
        <v>14.324</v>
      </c>
      <c r="B3574" s="4">
        <f>IF(A3574=5,0,1)*0.54+0.25*24.6*(Hilfstabelle!A3574-5)/1000</f>
        <v>0.59734260000000006</v>
      </c>
      <c r="C3574" s="3">
        <f>(1213.2+(17.25*('weather data'!E3574-5)))/1000</f>
        <v>1.374039</v>
      </c>
      <c r="E3574" s="96">
        <v>2.6116752984384721</v>
      </c>
      <c r="F3574" s="115">
        <v>0</v>
      </c>
      <c r="G3574" s="112">
        <f t="shared" si="55"/>
        <v>2.6116752984384721</v>
      </c>
    </row>
    <row r="3575" spans="1:7" x14ac:dyDescent="0.25">
      <c r="A3575" s="28">
        <f>IF('weather data'!E3575&lt;=5,5,'weather data'!E3575)</f>
        <v>13.581</v>
      </c>
      <c r="B3575" s="4">
        <f>IF(A3575=5,0,1)*0.54+0.25*24.6*(Hilfstabelle!A3575-5)/1000</f>
        <v>0.59277315000000008</v>
      </c>
      <c r="C3575" s="3">
        <f>(1213.2+(17.25*('weather data'!E3575-5)))/1000</f>
        <v>1.36122225</v>
      </c>
      <c r="E3575" s="96">
        <v>2.365063283792928</v>
      </c>
      <c r="F3575" s="115">
        <v>0</v>
      </c>
      <c r="G3575" s="112">
        <f t="shared" si="55"/>
        <v>2.365063283792928</v>
      </c>
    </row>
    <row r="3576" spans="1:7" x14ac:dyDescent="0.25">
      <c r="A3576" s="28">
        <f>IF('weather data'!E3576&lt;=5,5,'weather data'!E3576)</f>
        <v>12.816000000000001</v>
      </c>
      <c r="B3576" s="4">
        <f>IF(A3576=5,0,1)*0.54+0.25*24.6*(Hilfstabelle!A3576-5)/1000</f>
        <v>0.58806840000000005</v>
      </c>
      <c r="C3576" s="3">
        <f>(1213.2+(17.25*('weather data'!E3576-5)))/1000</f>
        <v>1.3480260000000002</v>
      </c>
      <c r="E3576" s="96">
        <v>2.2161811569074228</v>
      </c>
      <c r="F3576" s="115">
        <v>0</v>
      </c>
      <c r="G3576" s="112">
        <f t="shared" si="55"/>
        <v>2.2161811569074228</v>
      </c>
    </row>
    <row r="3577" spans="1:7" x14ac:dyDescent="0.25">
      <c r="A3577" s="28">
        <f>IF('weather data'!E3577&lt;=5,5,'weather data'!E3577)</f>
        <v>12.1</v>
      </c>
      <c r="B3577" s="4">
        <f>IF(A3577=5,0,1)*0.54+0.25*24.6*(Hilfstabelle!A3577-5)/1000</f>
        <v>0.58366499999999999</v>
      </c>
      <c r="C3577" s="3">
        <f>(1213.2+(17.25*('weather data'!E3577-5)))/1000</f>
        <v>1.3356749999999999</v>
      </c>
      <c r="E3577" s="96">
        <v>2.0895481746821818</v>
      </c>
      <c r="F3577" s="115">
        <v>0</v>
      </c>
      <c r="G3577" s="112">
        <f t="shared" si="55"/>
        <v>2.0895481746821818</v>
      </c>
    </row>
    <row r="3578" spans="1:7" x14ac:dyDescent="0.25">
      <c r="A3578" s="28">
        <f>IF('weather data'!E3578&lt;=5,5,'weather data'!E3578)</f>
        <v>11.625999999999999</v>
      </c>
      <c r="B3578" s="4">
        <f>IF(A3578=5,0,1)*0.54+0.25*24.6*(Hilfstabelle!A3578-5)/1000</f>
        <v>0.58074990000000004</v>
      </c>
      <c r="C3578" s="3">
        <f>(1213.2+(17.25*('weather data'!E3578-5)))/1000</f>
        <v>1.3274985000000001</v>
      </c>
      <c r="E3578" s="96">
        <v>2.0587736568343402</v>
      </c>
      <c r="F3578" s="115">
        <v>0</v>
      </c>
      <c r="G3578" s="112">
        <f t="shared" si="55"/>
        <v>2.0587736568343402</v>
      </c>
    </row>
    <row r="3579" spans="1:7" x14ac:dyDescent="0.25">
      <c r="A3579" s="28">
        <f>IF('weather data'!E3579&lt;=5,5,'weather data'!E3579)</f>
        <v>11.371</v>
      </c>
      <c r="B3579" s="4">
        <f>IF(A3579=5,0,1)*0.54+0.25*24.6*(Hilfstabelle!A3579-5)/1000</f>
        <v>0.57918164999999999</v>
      </c>
      <c r="C3579" s="3">
        <f>(1213.2+(17.25*('weather data'!E3579-5)))/1000</f>
        <v>1.3230997500000001</v>
      </c>
      <c r="E3579" s="96">
        <v>1.991402415059335</v>
      </c>
      <c r="F3579" s="115">
        <v>0</v>
      </c>
      <c r="G3579" s="112">
        <f t="shared" si="55"/>
        <v>1.991402415059335</v>
      </c>
    </row>
    <row r="3580" spans="1:7" x14ac:dyDescent="0.25">
      <c r="A3580" s="28">
        <f>IF('weather data'!E3580&lt;=5,5,'weather data'!E3580)</f>
        <v>11.263</v>
      </c>
      <c r="B3580" s="4">
        <f>IF(A3580=5,0,1)*0.54+0.25*24.6*(Hilfstabelle!A3580-5)/1000</f>
        <v>0.57851744999999999</v>
      </c>
      <c r="C3580" s="3">
        <f>(1213.2+(17.25*('weather data'!E3580-5)))/1000</f>
        <v>1.32123675</v>
      </c>
      <c r="E3580" s="96">
        <v>1.962291384662727</v>
      </c>
      <c r="F3580" s="115">
        <v>0</v>
      </c>
      <c r="G3580" s="112">
        <f t="shared" si="55"/>
        <v>1.962291384662727</v>
      </c>
    </row>
    <row r="3581" spans="1:7" x14ac:dyDescent="0.25">
      <c r="A3581" s="28">
        <f>IF('weather data'!E3581&lt;=5,5,'weather data'!E3581)</f>
        <v>11.371</v>
      </c>
      <c r="B3581" s="4">
        <f>IF(A3581=5,0,1)*0.54+0.25*24.6*(Hilfstabelle!A3581-5)/1000</f>
        <v>0.57918164999999999</v>
      </c>
      <c r="C3581" s="3">
        <f>(1213.2+(17.25*('weather data'!E3581-5)))/1000</f>
        <v>1.3230997500000001</v>
      </c>
      <c r="E3581" s="96">
        <v>1.930061315295055</v>
      </c>
      <c r="F3581" s="115">
        <v>0</v>
      </c>
      <c r="G3581" s="112">
        <f t="shared" si="55"/>
        <v>1.930061315295055</v>
      </c>
    </row>
    <row r="3582" spans="1:7" x14ac:dyDescent="0.25">
      <c r="A3582" s="28">
        <f>IF('weather data'!E3582&lt;=5,5,'weather data'!E3582)</f>
        <v>11.881</v>
      </c>
      <c r="B3582" s="4">
        <f>IF(A3582=5,0,1)*0.54+0.25*24.6*(Hilfstabelle!A3582-5)/1000</f>
        <v>0.58231815000000009</v>
      </c>
      <c r="C3582" s="3">
        <f>(1213.2+(17.25*('weather data'!E3582-5)))/1000</f>
        <v>1.3318972499999999</v>
      </c>
      <c r="E3582" s="96">
        <v>1.892009039848062</v>
      </c>
      <c r="F3582" s="115">
        <v>0</v>
      </c>
      <c r="G3582" s="112">
        <f t="shared" si="55"/>
        <v>1.892009039848062</v>
      </c>
    </row>
    <row r="3583" spans="1:7" x14ac:dyDescent="0.25">
      <c r="A3583" s="28">
        <f>IF('weather data'!E3583&lt;=5,5,'weather data'!E3583)</f>
        <v>12.412000000000001</v>
      </c>
      <c r="B3583" s="4">
        <f>IF(A3583=5,0,1)*0.54+0.25*24.6*(Hilfstabelle!A3583-5)/1000</f>
        <v>0.58558379999999999</v>
      </c>
      <c r="C3583" s="3">
        <f>(1213.2+(17.25*('weather data'!E3583-5)))/1000</f>
        <v>1.3410569999999999</v>
      </c>
      <c r="E3583" s="96">
        <v>1.867264664010946</v>
      </c>
      <c r="F3583" s="115">
        <v>0</v>
      </c>
      <c r="G3583" s="112">
        <f t="shared" si="55"/>
        <v>1.867264664010946</v>
      </c>
    </row>
    <row r="3584" spans="1:7" x14ac:dyDescent="0.25">
      <c r="A3584" s="28">
        <f>IF('weather data'!E3584&lt;=5,5,'weather data'!E3584)</f>
        <v>13.233000000000001</v>
      </c>
      <c r="B3584" s="4">
        <f>IF(A3584=5,0,1)*0.54+0.25*24.6*(Hilfstabelle!A3584-5)/1000</f>
        <v>0.59063295000000005</v>
      </c>
      <c r="C3584" s="3">
        <f>(1213.2+(17.25*('weather data'!E3584-5)))/1000</f>
        <v>1.3552192500000002</v>
      </c>
      <c r="E3584" s="96">
        <v>2.1548400571431441</v>
      </c>
      <c r="F3584" s="115">
        <v>0</v>
      </c>
      <c r="G3584" s="112">
        <f t="shared" si="55"/>
        <v>2.1548400571431441</v>
      </c>
    </row>
    <row r="3585" spans="1:7" x14ac:dyDescent="0.25">
      <c r="A3585" s="28">
        <f>IF('weather data'!E3585&lt;=5,5,'weather data'!E3585)</f>
        <v>14.185</v>
      </c>
      <c r="B3585" s="4">
        <f>IF(A3585=5,0,1)*0.54+0.25*24.6*(Hilfstabelle!A3585-5)/1000</f>
        <v>0.59648775000000009</v>
      </c>
      <c r="C3585" s="3">
        <f>(1213.2+(17.25*('weather data'!E3585-5)))/1000</f>
        <v>1.3716412500000001</v>
      </c>
      <c r="E3585" s="96">
        <v>2.2550651760800342</v>
      </c>
      <c r="F3585" s="115">
        <v>0</v>
      </c>
      <c r="G3585" s="112">
        <f t="shared" si="55"/>
        <v>2.2550651760800342</v>
      </c>
    </row>
    <row r="3586" spans="1:7" x14ac:dyDescent="0.25">
      <c r="A3586" s="28">
        <f>IF('weather data'!E3586&lt;=5,5,'weather data'!E3586)</f>
        <v>15.169</v>
      </c>
      <c r="B3586" s="4">
        <f>IF(A3586=5,0,1)*0.54+0.25*24.6*(Hilfstabelle!A3586-5)/1000</f>
        <v>0.60253935000000003</v>
      </c>
      <c r="C3586" s="3">
        <f>(1213.2+(17.25*('weather data'!E3586-5)))/1000</f>
        <v>1.38861525</v>
      </c>
      <c r="E3586" s="96">
        <v>2.5912975771608471</v>
      </c>
      <c r="F3586" s="115">
        <v>0</v>
      </c>
      <c r="G3586" s="112">
        <f t="shared" ref="G3586:G3649" si="56">F3586+E3586</f>
        <v>2.5912975771608471</v>
      </c>
    </row>
    <row r="3587" spans="1:7" x14ac:dyDescent="0.25">
      <c r="A3587" s="28">
        <f>IF('weather data'!E3587&lt;=5,5,'weather data'!E3587)</f>
        <v>16.119</v>
      </c>
      <c r="B3587" s="4">
        <f>IF(A3587=5,0,1)*0.54+0.25*24.6*(Hilfstabelle!A3587-5)/1000</f>
        <v>0.60838185</v>
      </c>
      <c r="C3587" s="3">
        <f>(1213.2+(17.25*('weather data'!E3587-5)))/1000</f>
        <v>1.4050027500000002</v>
      </c>
      <c r="E3587" s="96">
        <v>2.911518911523526</v>
      </c>
      <c r="F3587" s="115">
        <v>0</v>
      </c>
      <c r="G3587" s="112">
        <f t="shared" si="56"/>
        <v>2.911518911523526</v>
      </c>
    </row>
    <row r="3588" spans="1:7" x14ac:dyDescent="0.25">
      <c r="A3588" s="28">
        <f>IF('weather data'!E3588&lt;=5,5,'weather data'!E3588)</f>
        <v>16.905000000000001</v>
      </c>
      <c r="B3588" s="4">
        <f>IF(A3588=5,0,1)*0.54+0.25*24.6*(Hilfstabelle!A3588-5)/1000</f>
        <v>0.61321575000000006</v>
      </c>
      <c r="C3588" s="3">
        <f>(1213.2+(17.25*('weather data'!E3588-5)))/1000</f>
        <v>1.41856125</v>
      </c>
      <c r="E3588" s="96">
        <v>2.976810793984487</v>
      </c>
      <c r="F3588" s="115">
        <v>0</v>
      </c>
      <c r="G3588" s="112">
        <f t="shared" si="56"/>
        <v>2.976810793984487</v>
      </c>
    </row>
    <row r="3589" spans="1:7" x14ac:dyDescent="0.25">
      <c r="A3589" s="28">
        <f>IF('weather data'!E3589&lt;=5,5,'weather data'!E3589)</f>
        <v>17.43</v>
      </c>
      <c r="B3589" s="4">
        <f>IF(A3589=5,0,1)*0.54+0.25*24.6*(Hilfstabelle!A3589-5)/1000</f>
        <v>0.61644450000000006</v>
      </c>
      <c r="C3589" s="3">
        <f>(1213.2+(17.25*('weather data'!E3589-5)))/1000</f>
        <v>1.4276175</v>
      </c>
      <c r="E3589" s="96">
        <v>3.0342011110520839</v>
      </c>
      <c r="F3589" s="115">
        <v>0</v>
      </c>
      <c r="G3589" s="112">
        <f t="shared" si="56"/>
        <v>3.0342011110520839</v>
      </c>
    </row>
    <row r="3590" spans="1:7" x14ac:dyDescent="0.25">
      <c r="A3590" s="28">
        <f>IF('weather data'!E3590&lt;=5,5,'weather data'!E3590)</f>
        <v>17.66</v>
      </c>
      <c r="B3590" s="4">
        <f>IF(A3590=5,0,1)*0.54+0.25*24.6*(Hilfstabelle!A3590-5)/1000</f>
        <v>0.61785900000000005</v>
      </c>
      <c r="C3590" s="3">
        <f>(1213.2+(17.25*('weather data'!E3590-5)))/1000</f>
        <v>1.4315850000000001</v>
      </c>
      <c r="E3590" s="96">
        <v>3.0841057345891252</v>
      </c>
      <c r="F3590" s="115">
        <v>0</v>
      </c>
      <c r="G3590" s="112">
        <f t="shared" si="56"/>
        <v>3.0841057345891252</v>
      </c>
    </row>
    <row r="3591" spans="1:7" x14ac:dyDescent="0.25">
      <c r="A3591" s="28">
        <f>IF('weather data'!E3591&lt;=5,5,'weather data'!E3591)</f>
        <v>17.573</v>
      </c>
      <c r="B3591" s="4">
        <f>IF(A3591=5,0,1)*0.54+0.25*24.6*(Hilfstabelle!A3591-5)/1000</f>
        <v>0.61732395000000007</v>
      </c>
      <c r="C3591" s="3">
        <f>(1213.2+(17.25*('weather data'!E3591-5)))/1000</f>
        <v>1.4300842500000002</v>
      </c>
      <c r="E3591" s="96">
        <v>2.8990427556392659</v>
      </c>
      <c r="F3591" s="115">
        <v>0</v>
      </c>
      <c r="G3591" s="112">
        <f t="shared" si="56"/>
        <v>2.8990427556392659</v>
      </c>
    </row>
    <row r="3592" spans="1:7" x14ac:dyDescent="0.25">
      <c r="A3592" s="28">
        <f>IF('weather data'!E3592&lt;=5,5,'weather data'!E3592)</f>
        <v>17.177</v>
      </c>
      <c r="B3592" s="4">
        <f>IF(A3592=5,0,1)*0.54+0.25*24.6*(Hilfstabelle!A3592-5)/1000</f>
        <v>0.61488855000000009</v>
      </c>
      <c r="C3592" s="3">
        <f>(1213.2+(17.25*('weather data'!E3592-5)))/1000</f>
        <v>1.4232532499999999</v>
      </c>
      <c r="E3592" s="96">
        <v>2.728327355956305</v>
      </c>
      <c r="F3592" s="115">
        <v>0</v>
      </c>
      <c r="G3592" s="112">
        <f t="shared" si="56"/>
        <v>2.728327355956305</v>
      </c>
    </row>
    <row r="3593" spans="1:7" x14ac:dyDescent="0.25">
      <c r="A3593" s="28">
        <f>IF('weather data'!E3593&lt;=5,5,'weather data'!E3593)</f>
        <v>16.751999999999999</v>
      </c>
      <c r="B3593" s="4">
        <f>IF(A3593=5,0,1)*0.54+0.25*24.6*(Hilfstabelle!A3593-5)/1000</f>
        <v>0.61227480000000001</v>
      </c>
      <c r="C3593" s="3">
        <f>(1213.2+(17.25*('weather data'!E3593-5)))/1000</f>
        <v>1.4159220000000001</v>
      </c>
      <c r="E3593" s="96">
        <v>2.8218985250882569</v>
      </c>
      <c r="F3593" s="115">
        <v>0</v>
      </c>
      <c r="G3593" s="112">
        <f t="shared" si="56"/>
        <v>2.8218985250882569</v>
      </c>
    </row>
    <row r="3594" spans="1:7" x14ac:dyDescent="0.25">
      <c r="A3594" s="28">
        <f>IF('weather data'!E3594&lt;=5,5,'weather data'!E3594)</f>
        <v>16.14</v>
      </c>
      <c r="B3594" s="4">
        <f>IF(A3594=5,0,1)*0.54+0.25*24.6*(Hilfstabelle!A3594-5)/1000</f>
        <v>0.60851100000000002</v>
      </c>
      <c r="C3594" s="3">
        <f>(1213.2+(17.25*('weather data'!E3594-5)))/1000</f>
        <v>1.405365</v>
      </c>
      <c r="E3594" s="96">
        <v>2.8930126136285388</v>
      </c>
      <c r="F3594" s="115">
        <v>0</v>
      </c>
      <c r="G3594" s="112">
        <f t="shared" si="56"/>
        <v>2.8930126136285388</v>
      </c>
    </row>
    <row r="3595" spans="1:7" x14ac:dyDescent="0.25">
      <c r="A3595" s="28">
        <f>IF('weather data'!E3595&lt;=5,5,'weather data'!E3595)</f>
        <v>15.211</v>
      </c>
      <c r="B3595" s="4">
        <f>IF(A3595=5,0,1)*0.54+0.25*24.6*(Hilfstabelle!A3595-5)/1000</f>
        <v>0.60279765000000007</v>
      </c>
      <c r="C3595" s="3">
        <f>(1213.2+(17.25*('weather data'!E3595-5)))/1000</f>
        <v>1.38933975</v>
      </c>
      <c r="E3595" s="96">
        <v>2.9487394432449019</v>
      </c>
      <c r="F3595" s="115">
        <v>0</v>
      </c>
      <c r="G3595" s="112">
        <f t="shared" si="56"/>
        <v>2.9487394432449019</v>
      </c>
    </row>
    <row r="3596" spans="1:7" x14ac:dyDescent="0.25">
      <c r="A3596" s="28">
        <f>IF('weather data'!E3596&lt;=5,5,'weather data'!E3596)</f>
        <v>13.932</v>
      </c>
      <c r="B3596" s="4">
        <f>IF(A3596=5,0,1)*0.54+0.25*24.6*(Hilfstabelle!A3596-5)/1000</f>
        <v>0.59493180000000001</v>
      </c>
      <c r="C3596" s="3">
        <f>(1213.2+(17.25*('weather data'!E3596-5)))/1000</f>
        <v>1.3672770000000001</v>
      </c>
      <c r="E3596" s="96">
        <v>2.9212919002995301</v>
      </c>
      <c r="F3596" s="115">
        <v>0</v>
      </c>
      <c r="G3596" s="112">
        <f t="shared" si="56"/>
        <v>2.9212919002995301</v>
      </c>
    </row>
    <row r="3597" spans="1:7" x14ac:dyDescent="0.25">
      <c r="A3597" s="28">
        <f>IF('weather data'!E3597&lt;=5,5,'weather data'!E3597)</f>
        <v>12.183999999999999</v>
      </c>
      <c r="B3597" s="4">
        <f>IF(A3597=5,0,1)*0.54+0.25*24.6*(Hilfstabelle!A3597-5)/1000</f>
        <v>0.58418160000000008</v>
      </c>
      <c r="C3597" s="3">
        <f>(1213.2+(17.25*('weather data'!E3597-5)))/1000</f>
        <v>1.337124</v>
      </c>
      <c r="E3597" s="96">
        <v>2.806095394301527</v>
      </c>
      <c r="F3597" s="115">
        <v>0</v>
      </c>
      <c r="G3597" s="112">
        <f t="shared" si="56"/>
        <v>2.806095394301527</v>
      </c>
    </row>
    <row r="3598" spans="1:7" x14ac:dyDescent="0.25">
      <c r="A3598" s="28">
        <f>IF('weather data'!E3598&lt;=5,5,'weather data'!E3598)</f>
        <v>11.215999999999999</v>
      </c>
      <c r="B3598" s="4">
        <f>IF(A3598=5,0,1)*0.54+0.25*24.6*(Hilfstabelle!A3598-5)/1000</f>
        <v>0.57822840000000009</v>
      </c>
      <c r="C3598" s="3">
        <f>(1213.2+(17.25*('weather data'!E3598-5)))/1000</f>
        <v>1.3204259999999999</v>
      </c>
      <c r="E3598" s="96">
        <v>2.6116752984384721</v>
      </c>
      <c r="F3598" s="115">
        <v>0</v>
      </c>
      <c r="G3598" s="112">
        <f t="shared" si="56"/>
        <v>2.6116752984384721</v>
      </c>
    </row>
    <row r="3599" spans="1:7" x14ac:dyDescent="0.25">
      <c r="A3599" s="28">
        <f>IF('weather data'!E3599&lt;=5,5,'weather data'!E3599)</f>
        <v>10.903</v>
      </c>
      <c r="B3599" s="4">
        <f>IF(A3599=5,0,1)*0.54+0.25*24.6*(Hilfstabelle!A3599-5)/1000</f>
        <v>0.57630345000000005</v>
      </c>
      <c r="C3599" s="3">
        <f>(1213.2+(17.25*('weather data'!E3599-5)))/1000</f>
        <v>1.3150267499999999</v>
      </c>
      <c r="E3599" s="96">
        <v>2.365063283792928</v>
      </c>
      <c r="F3599" s="115">
        <v>0</v>
      </c>
      <c r="G3599" s="112">
        <f t="shared" si="56"/>
        <v>2.365063283792928</v>
      </c>
    </row>
    <row r="3600" spans="1:7" x14ac:dyDescent="0.25">
      <c r="A3600" s="28">
        <f>IF('weather data'!E3600&lt;=5,5,'weather data'!E3600)</f>
        <v>10.443</v>
      </c>
      <c r="B3600" s="4">
        <f>IF(A3600=5,0,1)*0.54+0.25*24.6*(Hilfstabelle!A3600-5)/1000</f>
        <v>0.57347445000000008</v>
      </c>
      <c r="C3600" s="3">
        <f>(1213.2+(17.25*('weather data'!E3600-5)))/1000</f>
        <v>1.3070917500000001</v>
      </c>
      <c r="E3600" s="96">
        <v>2.2161811569074228</v>
      </c>
      <c r="F3600" s="115">
        <v>0</v>
      </c>
      <c r="G3600" s="112">
        <f t="shared" si="56"/>
        <v>2.2161811569074228</v>
      </c>
    </row>
    <row r="3601" spans="1:7" x14ac:dyDescent="0.25">
      <c r="A3601" s="28">
        <f>IF('weather data'!E3601&lt;=5,5,'weather data'!E3601)</f>
        <v>9.4269999999999996</v>
      </c>
      <c r="B3601" s="4">
        <f>IF(A3601=5,0,1)*0.54+0.25*24.6*(Hilfstabelle!A3601-5)/1000</f>
        <v>0.56722605000000004</v>
      </c>
      <c r="C3601" s="3">
        <f>(1213.2+(17.25*('weather data'!E3601-5)))/1000</f>
        <v>1.28956575</v>
      </c>
      <c r="E3601" s="96">
        <v>2.0895481746821818</v>
      </c>
      <c r="F3601" s="115">
        <v>0</v>
      </c>
      <c r="G3601" s="112">
        <f t="shared" si="56"/>
        <v>2.0895481746821818</v>
      </c>
    </row>
    <row r="3602" spans="1:7" x14ac:dyDescent="0.25">
      <c r="A3602" s="28">
        <f>IF('weather data'!E3602&lt;=5,5,'weather data'!E3602)</f>
        <v>9.1660000000000004</v>
      </c>
      <c r="B3602" s="4">
        <f>IF(A3602=5,0,1)*0.54+0.25*24.6*(Hilfstabelle!A3602-5)/1000</f>
        <v>0.56562090000000009</v>
      </c>
      <c r="C3602" s="3">
        <f>(1213.2+(17.25*('weather data'!E3602-5)))/1000</f>
        <v>1.2850634999999999</v>
      </c>
      <c r="E3602" s="96">
        <v>2.0587736568343402</v>
      </c>
      <c r="F3602" s="115">
        <v>0</v>
      </c>
      <c r="G3602" s="112">
        <f t="shared" si="56"/>
        <v>2.0587736568343402</v>
      </c>
    </row>
    <row r="3603" spans="1:7" x14ac:dyDescent="0.25">
      <c r="A3603" s="28">
        <f>IF('weather data'!E3603&lt;=5,5,'weather data'!E3603)</f>
        <v>9.3360000000000003</v>
      </c>
      <c r="B3603" s="4">
        <f>IF(A3603=5,0,1)*0.54+0.25*24.6*(Hilfstabelle!A3603-5)/1000</f>
        <v>0.56666640000000001</v>
      </c>
      <c r="C3603" s="3">
        <f>(1213.2+(17.25*('weather data'!E3603-5)))/1000</f>
        <v>1.2879960000000001</v>
      </c>
      <c r="E3603" s="96">
        <v>1.991402415059335</v>
      </c>
      <c r="F3603" s="115">
        <v>0</v>
      </c>
      <c r="G3603" s="112">
        <f t="shared" si="56"/>
        <v>1.991402415059335</v>
      </c>
    </row>
    <row r="3604" spans="1:7" x14ac:dyDescent="0.25">
      <c r="A3604" s="28">
        <f>IF('weather data'!E3604&lt;=5,5,'weather data'!E3604)</f>
        <v>9.6739999999999995</v>
      </c>
      <c r="B3604" s="4">
        <f>IF(A3604=5,0,1)*0.54+0.25*24.6*(Hilfstabelle!A3604-5)/1000</f>
        <v>0.5687451</v>
      </c>
      <c r="C3604" s="3">
        <f>(1213.2+(17.25*('weather data'!E3604-5)))/1000</f>
        <v>1.2938265000000002</v>
      </c>
      <c r="E3604" s="96">
        <v>1.962291384662727</v>
      </c>
      <c r="F3604" s="115">
        <v>0</v>
      </c>
      <c r="G3604" s="112">
        <f t="shared" si="56"/>
        <v>1.962291384662727</v>
      </c>
    </row>
    <row r="3605" spans="1:7" x14ac:dyDescent="0.25">
      <c r="A3605" s="28">
        <f>IF('weather data'!E3605&lt;=5,5,'weather data'!E3605)</f>
        <v>9.8450000000000006</v>
      </c>
      <c r="B3605" s="4">
        <f>IF(A3605=5,0,1)*0.54+0.25*24.6*(Hilfstabelle!A3605-5)/1000</f>
        <v>0.56979675000000007</v>
      </c>
      <c r="C3605" s="3">
        <f>(1213.2+(17.25*('weather data'!E3605-5)))/1000</f>
        <v>1.2967762500000002</v>
      </c>
      <c r="E3605" s="96">
        <v>1.930061315295055</v>
      </c>
      <c r="F3605" s="115">
        <v>0</v>
      </c>
      <c r="G3605" s="112">
        <f t="shared" si="56"/>
        <v>1.930061315295055</v>
      </c>
    </row>
    <row r="3606" spans="1:7" x14ac:dyDescent="0.25">
      <c r="A3606" s="28">
        <f>IF('weather data'!E3606&lt;=5,5,'weather data'!E3606)</f>
        <v>10.218</v>
      </c>
      <c r="B3606" s="4">
        <f>IF(A3606=5,0,1)*0.54+0.25*24.6*(Hilfstabelle!A3606-5)/1000</f>
        <v>0.57209070000000006</v>
      </c>
      <c r="C3606" s="3">
        <f>(1213.2+(17.25*('weather data'!E3606-5)))/1000</f>
        <v>1.3032105</v>
      </c>
      <c r="E3606" s="96">
        <v>1.892009039848062</v>
      </c>
      <c r="F3606" s="115">
        <v>0</v>
      </c>
      <c r="G3606" s="112">
        <f t="shared" si="56"/>
        <v>1.892009039848062</v>
      </c>
    </row>
    <row r="3607" spans="1:7" x14ac:dyDescent="0.25">
      <c r="A3607" s="28">
        <f>IF('weather data'!E3607&lt;=5,5,'weather data'!E3607)</f>
        <v>10.852</v>
      </c>
      <c r="B3607" s="4">
        <f>IF(A3607=5,0,1)*0.54+0.25*24.6*(Hilfstabelle!A3607-5)/1000</f>
        <v>0.5759898</v>
      </c>
      <c r="C3607" s="3">
        <f>(1213.2+(17.25*('weather data'!E3607-5)))/1000</f>
        <v>1.314147</v>
      </c>
      <c r="E3607" s="96">
        <v>1.867264664010946</v>
      </c>
      <c r="F3607" s="115">
        <v>0</v>
      </c>
      <c r="G3607" s="112">
        <f t="shared" si="56"/>
        <v>1.867264664010946</v>
      </c>
    </row>
    <row r="3608" spans="1:7" x14ac:dyDescent="0.25">
      <c r="A3608" s="28">
        <f>IF('weather data'!E3608&lt;=5,5,'weather data'!E3608)</f>
        <v>11.717000000000001</v>
      </c>
      <c r="B3608" s="4">
        <f>IF(A3608=5,0,1)*0.54+0.25*24.6*(Hilfstabelle!A3608-5)/1000</f>
        <v>0.58130955000000006</v>
      </c>
      <c r="C3608" s="3">
        <f>(1213.2+(17.25*('weather data'!E3608-5)))/1000</f>
        <v>1.32906825</v>
      </c>
      <c r="E3608" s="96">
        <v>2.1548400571431441</v>
      </c>
      <c r="F3608" s="115">
        <v>0</v>
      </c>
      <c r="G3608" s="112">
        <f t="shared" si="56"/>
        <v>2.1548400571431441</v>
      </c>
    </row>
    <row r="3609" spans="1:7" x14ac:dyDescent="0.25">
      <c r="A3609" s="28">
        <f>IF('weather data'!E3609&lt;=5,5,'weather data'!E3609)</f>
        <v>12.715</v>
      </c>
      <c r="B3609" s="4">
        <f>IF(A3609=5,0,1)*0.54+0.25*24.6*(Hilfstabelle!A3609-5)/1000</f>
        <v>0.58744725000000009</v>
      </c>
      <c r="C3609" s="3">
        <f>(1213.2+(17.25*('weather data'!E3609-5)))/1000</f>
        <v>1.34628375</v>
      </c>
      <c r="E3609" s="96">
        <v>2.2550651760800342</v>
      </c>
      <c r="F3609" s="115">
        <v>0</v>
      </c>
      <c r="G3609" s="112">
        <f t="shared" si="56"/>
        <v>2.2550651760800342</v>
      </c>
    </row>
    <row r="3610" spans="1:7" x14ac:dyDescent="0.25">
      <c r="A3610" s="28">
        <f>IF('weather data'!E3610&lt;=5,5,'weather data'!E3610)</f>
        <v>13.522</v>
      </c>
      <c r="B3610" s="4">
        <f>IF(A3610=5,0,1)*0.54+0.25*24.6*(Hilfstabelle!A3610-5)/1000</f>
        <v>0.59241030000000006</v>
      </c>
      <c r="C3610" s="3">
        <f>(1213.2+(17.25*('weather data'!E3610-5)))/1000</f>
        <v>1.3602045</v>
      </c>
      <c r="E3610" s="96">
        <v>2.5912975771608471</v>
      </c>
      <c r="F3610" s="115">
        <v>0</v>
      </c>
      <c r="G3610" s="112">
        <f t="shared" si="56"/>
        <v>2.5912975771608471</v>
      </c>
    </row>
    <row r="3611" spans="1:7" x14ac:dyDescent="0.25">
      <c r="A3611" s="28">
        <f>IF('weather data'!E3611&lt;=5,5,'weather data'!E3611)</f>
        <v>14.233000000000001</v>
      </c>
      <c r="B3611" s="4">
        <f>IF(A3611=5,0,1)*0.54+0.25*24.6*(Hilfstabelle!A3611-5)/1000</f>
        <v>0.59678295000000003</v>
      </c>
      <c r="C3611" s="3">
        <f>(1213.2+(17.25*('weather data'!E3611-5)))/1000</f>
        <v>1.3724692500000002</v>
      </c>
      <c r="E3611" s="96">
        <v>2.911518911523526</v>
      </c>
      <c r="F3611" s="115">
        <v>0</v>
      </c>
      <c r="G3611" s="112">
        <f t="shared" si="56"/>
        <v>2.911518911523526</v>
      </c>
    </row>
    <row r="3612" spans="1:7" x14ac:dyDescent="0.25">
      <c r="A3612" s="28">
        <f>IF('weather data'!E3612&lt;=5,5,'weather data'!E3612)</f>
        <v>14.664</v>
      </c>
      <c r="B3612" s="4">
        <f>IF(A3612=5,0,1)*0.54+0.25*24.6*(Hilfstabelle!A3612-5)/1000</f>
        <v>0.59943360000000001</v>
      </c>
      <c r="C3612" s="3">
        <f>(1213.2+(17.25*('weather data'!E3612-5)))/1000</f>
        <v>1.379904</v>
      </c>
      <c r="E3612" s="96">
        <v>2.976810793984487</v>
      </c>
      <c r="F3612" s="115">
        <v>0</v>
      </c>
      <c r="G3612" s="112">
        <f t="shared" si="56"/>
        <v>2.976810793984487</v>
      </c>
    </row>
    <row r="3613" spans="1:7" x14ac:dyDescent="0.25">
      <c r="A3613" s="28">
        <f>IF('weather data'!E3613&lt;=5,5,'weather data'!E3613)</f>
        <v>15.055999999999999</v>
      </c>
      <c r="B3613" s="4">
        <f>IF(A3613=5,0,1)*0.54+0.25*24.6*(Hilfstabelle!A3613-5)/1000</f>
        <v>0.60184440000000006</v>
      </c>
      <c r="C3613" s="3">
        <f>(1213.2+(17.25*('weather data'!E3613-5)))/1000</f>
        <v>1.386666</v>
      </c>
      <c r="E3613" s="96">
        <v>3.0342011110520839</v>
      </c>
      <c r="F3613" s="115">
        <v>0</v>
      </c>
      <c r="G3613" s="112">
        <f t="shared" si="56"/>
        <v>3.0342011110520839</v>
      </c>
    </row>
    <row r="3614" spans="1:7" x14ac:dyDescent="0.25">
      <c r="A3614" s="28">
        <f>IF('weather data'!E3614&lt;=5,5,'weather data'!E3614)</f>
        <v>15.067</v>
      </c>
      <c r="B3614" s="4">
        <f>IF(A3614=5,0,1)*0.54+0.25*24.6*(Hilfstabelle!A3614-5)/1000</f>
        <v>0.60191205000000003</v>
      </c>
      <c r="C3614" s="3">
        <f>(1213.2+(17.25*('weather data'!E3614-5)))/1000</f>
        <v>1.3868557500000003</v>
      </c>
      <c r="E3614" s="96">
        <v>3.0841057345891252</v>
      </c>
      <c r="F3614" s="115">
        <v>0</v>
      </c>
      <c r="G3614" s="112">
        <f t="shared" si="56"/>
        <v>3.0841057345891252</v>
      </c>
    </row>
    <row r="3615" spans="1:7" x14ac:dyDescent="0.25">
      <c r="A3615" s="28">
        <f>IF('weather data'!E3615&lt;=5,5,'weather data'!E3615)</f>
        <v>14.981999999999999</v>
      </c>
      <c r="B3615" s="4">
        <f>IF(A3615=5,0,1)*0.54+0.25*24.6*(Hilfstabelle!A3615-5)/1000</f>
        <v>0.60138930000000002</v>
      </c>
      <c r="C3615" s="3">
        <f>(1213.2+(17.25*('weather data'!E3615-5)))/1000</f>
        <v>1.3853895000000001</v>
      </c>
      <c r="E3615" s="96">
        <v>2.8990427556392659</v>
      </c>
      <c r="F3615" s="115">
        <v>0</v>
      </c>
      <c r="G3615" s="112">
        <f t="shared" si="56"/>
        <v>2.8990427556392659</v>
      </c>
    </row>
    <row r="3616" spans="1:7" x14ac:dyDescent="0.25">
      <c r="A3616" s="28">
        <f>IF('weather data'!E3616&lt;=5,5,'weather data'!E3616)</f>
        <v>14.930999999999999</v>
      </c>
      <c r="B3616" s="4">
        <f>IF(A3616=5,0,1)*0.54+0.25*24.6*(Hilfstabelle!A3616-5)/1000</f>
        <v>0.60107565000000007</v>
      </c>
      <c r="C3616" s="3">
        <f>(1213.2+(17.25*('weather data'!E3616-5)))/1000</f>
        <v>1.3845097499999999</v>
      </c>
      <c r="E3616" s="96">
        <v>2.728327355956305</v>
      </c>
      <c r="F3616" s="115">
        <v>11</v>
      </c>
      <c r="G3616" s="112">
        <f t="shared" si="56"/>
        <v>13.728327355956305</v>
      </c>
    </row>
    <row r="3617" spans="1:7" x14ac:dyDescent="0.25">
      <c r="A3617" s="28">
        <f>IF('weather data'!E3617&lt;=5,5,'weather data'!E3617)</f>
        <v>14.702</v>
      </c>
      <c r="B3617" s="4">
        <f>IF(A3617=5,0,1)*0.54+0.25*24.6*(Hilfstabelle!A3617-5)/1000</f>
        <v>0.59966730000000001</v>
      </c>
      <c r="C3617" s="3">
        <f>(1213.2+(17.25*('weather data'!E3617-5)))/1000</f>
        <v>1.3805595000000002</v>
      </c>
      <c r="E3617" s="96">
        <v>2.8218985250882569</v>
      </c>
      <c r="F3617" s="115">
        <v>11</v>
      </c>
      <c r="G3617" s="112">
        <f t="shared" si="56"/>
        <v>13.821898525088256</v>
      </c>
    </row>
    <row r="3618" spans="1:7" x14ac:dyDescent="0.25">
      <c r="A3618" s="28">
        <f>IF('weather data'!E3618&lt;=5,5,'weather data'!E3618)</f>
        <v>14.063000000000001</v>
      </c>
      <c r="B3618" s="4">
        <f>IF(A3618=5,0,1)*0.54+0.25*24.6*(Hilfstabelle!A3618-5)/1000</f>
        <v>0.59573745</v>
      </c>
      <c r="C3618" s="3">
        <f>(1213.2+(17.25*('weather data'!E3618-5)))/1000</f>
        <v>1.36953675</v>
      </c>
      <c r="E3618" s="96">
        <v>2.8930126136285388</v>
      </c>
      <c r="F3618" s="115">
        <v>11</v>
      </c>
      <c r="G3618" s="112">
        <f t="shared" si="56"/>
        <v>13.893012613628539</v>
      </c>
    </row>
    <row r="3619" spans="1:7" x14ac:dyDescent="0.25">
      <c r="A3619" s="28">
        <f>IF('weather data'!E3619&lt;=5,5,'weather data'!E3619)</f>
        <v>13.263999999999999</v>
      </c>
      <c r="B3619" s="4">
        <f>IF(A3619=5,0,1)*0.54+0.25*24.6*(Hilfstabelle!A3619-5)/1000</f>
        <v>0.5908236</v>
      </c>
      <c r="C3619" s="3">
        <f>(1213.2+(17.25*('weather data'!E3619-5)))/1000</f>
        <v>1.3557540000000001</v>
      </c>
      <c r="E3619" s="96">
        <v>2.9487394432449019</v>
      </c>
      <c r="F3619" s="115">
        <f>11/6</f>
        <v>1.8333333333333333</v>
      </c>
      <c r="G3619" s="112">
        <f t="shared" si="56"/>
        <v>4.7820727765782349</v>
      </c>
    </row>
    <row r="3620" spans="1:7" x14ac:dyDescent="0.25">
      <c r="A3620" s="28">
        <f>IF('weather data'!E3620&lt;=5,5,'weather data'!E3620)</f>
        <v>11.987</v>
      </c>
      <c r="B3620" s="4">
        <f>IF(A3620=5,0,1)*0.54+0.25*24.6*(Hilfstabelle!A3620-5)/1000</f>
        <v>0.58297005000000002</v>
      </c>
      <c r="C3620" s="3">
        <f>(1213.2+(17.25*('weather data'!E3620-5)))/1000</f>
        <v>1.3337257500000002</v>
      </c>
      <c r="E3620" s="96">
        <v>2.9212919002995301</v>
      </c>
      <c r="F3620" s="115">
        <v>0</v>
      </c>
      <c r="G3620" s="112">
        <f t="shared" si="56"/>
        <v>2.9212919002995301</v>
      </c>
    </row>
    <row r="3621" spans="1:7" x14ac:dyDescent="0.25">
      <c r="A3621" s="28">
        <f>IF('weather data'!E3621&lt;=5,5,'weather data'!E3621)</f>
        <v>9.9359999999999999</v>
      </c>
      <c r="B3621" s="4">
        <f>IF(A3621=5,0,1)*0.54+0.25*24.6*(Hilfstabelle!A3621-5)/1000</f>
        <v>0.57035639999999999</v>
      </c>
      <c r="C3621" s="3">
        <f>(1213.2+(17.25*('weather data'!E3621-5)))/1000</f>
        <v>1.298346</v>
      </c>
      <c r="E3621" s="96">
        <v>2.806095394301527</v>
      </c>
      <c r="F3621" s="115">
        <v>0</v>
      </c>
      <c r="G3621" s="112">
        <f t="shared" si="56"/>
        <v>2.806095394301527</v>
      </c>
    </row>
    <row r="3622" spans="1:7" x14ac:dyDescent="0.25">
      <c r="A3622" s="28">
        <f>IF('weather data'!E3622&lt;=5,5,'weather data'!E3622)</f>
        <v>9.0350000000000001</v>
      </c>
      <c r="B3622" s="4">
        <f>IF(A3622=5,0,1)*0.54+0.25*24.6*(Hilfstabelle!A3622-5)/1000</f>
        <v>0.56481524999999999</v>
      </c>
      <c r="C3622" s="3">
        <f>(1213.2+(17.25*('weather data'!E3622-5)))/1000</f>
        <v>1.28280375</v>
      </c>
      <c r="E3622" s="96">
        <v>2.6116752984384721</v>
      </c>
      <c r="F3622" s="115">
        <v>0</v>
      </c>
      <c r="G3622" s="112">
        <f t="shared" si="56"/>
        <v>2.6116752984384721</v>
      </c>
    </row>
    <row r="3623" spans="1:7" x14ac:dyDescent="0.25">
      <c r="A3623" s="28">
        <f>IF('weather data'!E3623&lt;=5,5,'weather data'!E3623)</f>
        <v>8.8520000000000003</v>
      </c>
      <c r="B3623" s="4">
        <f>IF(A3623=5,0,1)*0.54+0.25*24.6*(Hilfstabelle!A3623-5)/1000</f>
        <v>0.56368980000000002</v>
      </c>
      <c r="C3623" s="3">
        <f>(1213.2+(17.25*('weather data'!E3623-5)))/1000</f>
        <v>1.279647</v>
      </c>
      <c r="E3623" s="96">
        <v>2.365063283792928</v>
      </c>
      <c r="F3623" s="115">
        <v>0</v>
      </c>
      <c r="G3623" s="112">
        <f t="shared" si="56"/>
        <v>2.365063283792928</v>
      </c>
    </row>
    <row r="3624" spans="1:7" x14ac:dyDescent="0.25">
      <c r="A3624" s="28">
        <f>IF('weather data'!E3624&lt;=5,5,'weather data'!E3624)</f>
        <v>8.6560000000000006</v>
      </c>
      <c r="B3624" s="4">
        <f>IF(A3624=5,0,1)*0.54+0.25*24.6*(Hilfstabelle!A3624-5)/1000</f>
        <v>0.5624844</v>
      </c>
      <c r="C3624" s="3">
        <f>(1213.2+(17.25*('weather data'!E3624-5)))/1000</f>
        <v>1.2762660000000001</v>
      </c>
      <c r="E3624" s="96">
        <v>2.2161811569074228</v>
      </c>
      <c r="F3624" s="115">
        <v>0</v>
      </c>
      <c r="G3624" s="112">
        <f t="shared" si="56"/>
        <v>2.2161811569074228</v>
      </c>
    </row>
    <row r="3625" spans="1:7" x14ac:dyDescent="0.25">
      <c r="A3625" s="28">
        <f>IF('weather data'!E3625&lt;=5,5,'weather data'!E3625)</f>
        <v>8.5519999999999996</v>
      </c>
      <c r="B3625" s="4">
        <f>IF(A3625=5,0,1)*0.54+0.25*24.6*(Hilfstabelle!A3625-5)/1000</f>
        <v>0.56184480000000003</v>
      </c>
      <c r="C3625" s="3">
        <f>(1213.2+(17.25*('weather data'!E3625-5)))/1000</f>
        <v>1.274472</v>
      </c>
      <c r="E3625" s="96">
        <v>2.0895481746821818</v>
      </c>
      <c r="F3625" s="115">
        <v>0</v>
      </c>
      <c r="G3625" s="112">
        <f t="shared" si="56"/>
        <v>2.0895481746821818</v>
      </c>
    </row>
    <row r="3626" spans="1:7" x14ac:dyDescent="0.25">
      <c r="A3626" s="28">
        <f>IF('weather data'!E3626&lt;=5,5,'weather data'!E3626)</f>
        <v>8.0169999999999995</v>
      </c>
      <c r="B3626" s="4">
        <f>IF(A3626=5,0,1)*0.54+0.25*24.6*(Hilfstabelle!A3626-5)/1000</f>
        <v>0.55855454999999998</v>
      </c>
      <c r="C3626" s="3">
        <f>(1213.2+(17.25*('weather data'!E3626-5)))/1000</f>
        <v>1.2652432499999999</v>
      </c>
      <c r="E3626" s="96">
        <v>2.0587736568343402</v>
      </c>
      <c r="F3626" s="115">
        <v>0</v>
      </c>
      <c r="G3626" s="112">
        <f t="shared" si="56"/>
        <v>2.0587736568343402</v>
      </c>
    </row>
    <row r="3627" spans="1:7" x14ac:dyDescent="0.25">
      <c r="A3627" s="28">
        <f>IF('weather data'!E3627&lt;=5,5,'weather data'!E3627)</f>
        <v>7.85</v>
      </c>
      <c r="B3627" s="4">
        <f>IF(A3627=5,0,1)*0.54+0.25*24.6*(Hilfstabelle!A3627-5)/1000</f>
        <v>0.55752750000000006</v>
      </c>
      <c r="C3627" s="3">
        <f>(1213.2+(17.25*('weather data'!E3627-5)))/1000</f>
        <v>1.2623625000000001</v>
      </c>
      <c r="E3627" s="96">
        <v>1.991402415059335</v>
      </c>
      <c r="F3627" s="115">
        <v>0</v>
      </c>
      <c r="G3627" s="112">
        <f t="shared" si="56"/>
        <v>1.991402415059335</v>
      </c>
    </row>
    <row r="3628" spans="1:7" x14ac:dyDescent="0.25">
      <c r="A3628" s="28">
        <f>IF('weather data'!E3628&lt;=5,5,'weather data'!E3628)</f>
        <v>8.2189999999999994</v>
      </c>
      <c r="B3628" s="4">
        <f>IF(A3628=5,0,1)*0.54+0.25*24.6*(Hilfstabelle!A3628-5)/1000</f>
        <v>0.55979685000000001</v>
      </c>
      <c r="C3628" s="3">
        <f>(1213.2+(17.25*('weather data'!E3628-5)))/1000</f>
        <v>1.26872775</v>
      </c>
      <c r="E3628" s="96">
        <v>1.962291384662727</v>
      </c>
      <c r="F3628" s="115">
        <v>0</v>
      </c>
      <c r="G3628" s="112">
        <f t="shared" si="56"/>
        <v>1.962291384662727</v>
      </c>
    </row>
    <row r="3629" spans="1:7" x14ac:dyDescent="0.25">
      <c r="A3629" s="28">
        <f>IF('weather data'!E3629&lt;=5,5,'weather data'!E3629)</f>
        <v>8.734</v>
      </c>
      <c r="B3629" s="4">
        <f>IF(A3629=5,0,1)*0.54+0.25*24.6*(Hilfstabelle!A3629-5)/1000</f>
        <v>0.56296410000000008</v>
      </c>
      <c r="C3629" s="3">
        <f>(1213.2+(17.25*('weather data'!E3629-5)))/1000</f>
        <v>1.2776114999999999</v>
      </c>
      <c r="E3629" s="96">
        <v>1.930061315295055</v>
      </c>
      <c r="F3629" s="115">
        <v>0</v>
      </c>
      <c r="G3629" s="112">
        <f t="shared" si="56"/>
        <v>1.930061315295055</v>
      </c>
    </row>
    <row r="3630" spans="1:7" x14ac:dyDescent="0.25">
      <c r="A3630" s="28">
        <f>IF('weather data'!E3630&lt;=5,5,'weather data'!E3630)</f>
        <v>9.3260000000000005</v>
      </c>
      <c r="B3630" s="4">
        <f>IF(A3630=5,0,1)*0.54+0.25*24.6*(Hilfstabelle!A3630-5)/1000</f>
        <v>0.56660490000000008</v>
      </c>
      <c r="C3630" s="3">
        <f>(1213.2+(17.25*('weather data'!E3630-5)))/1000</f>
        <v>1.2878235</v>
      </c>
      <c r="E3630" s="96">
        <v>1.892009039848062</v>
      </c>
      <c r="F3630" s="115">
        <v>0</v>
      </c>
      <c r="G3630" s="112">
        <f t="shared" si="56"/>
        <v>1.892009039848062</v>
      </c>
    </row>
    <row r="3631" spans="1:7" x14ac:dyDescent="0.25">
      <c r="A3631" s="28">
        <f>IF('weather data'!E3631&lt;=5,5,'weather data'!E3631)</f>
        <v>10.276999999999999</v>
      </c>
      <c r="B3631" s="4">
        <f>IF(A3631=5,0,1)*0.54+0.25*24.6*(Hilfstabelle!A3631-5)/1000</f>
        <v>0.57245355000000009</v>
      </c>
      <c r="C3631" s="3">
        <f>(1213.2+(17.25*('weather data'!E3631-5)))/1000</f>
        <v>1.3042282500000002</v>
      </c>
      <c r="E3631" s="96">
        <v>1.867264664010946</v>
      </c>
      <c r="F3631" s="115">
        <v>0</v>
      </c>
      <c r="G3631" s="112">
        <f t="shared" si="56"/>
        <v>1.867264664010946</v>
      </c>
    </row>
    <row r="3632" spans="1:7" x14ac:dyDescent="0.25">
      <c r="A3632" s="28">
        <f>IF('weather data'!E3632&lt;=5,5,'weather data'!E3632)</f>
        <v>11.522</v>
      </c>
      <c r="B3632" s="4">
        <f>IF(A3632=5,0,1)*0.54+0.25*24.6*(Hilfstabelle!A3632-5)/1000</f>
        <v>0.58011030000000008</v>
      </c>
      <c r="C3632" s="3">
        <f>(1213.2+(17.25*('weather data'!E3632-5)))/1000</f>
        <v>1.3257045000000001</v>
      </c>
      <c r="E3632" s="96">
        <v>2.1548400571431441</v>
      </c>
      <c r="F3632" s="115">
        <v>0</v>
      </c>
      <c r="G3632" s="112">
        <f t="shared" si="56"/>
        <v>2.1548400571431441</v>
      </c>
    </row>
    <row r="3633" spans="1:7" x14ac:dyDescent="0.25">
      <c r="A3633" s="28">
        <f>IF('weather data'!E3633&lt;=5,5,'weather data'!E3633)</f>
        <v>12.478999999999999</v>
      </c>
      <c r="B3633" s="4">
        <f>IF(A3633=5,0,1)*0.54+0.25*24.6*(Hilfstabelle!A3633-5)/1000</f>
        <v>0.58599584999999998</v>
      </c>
      <c r="C3633" s="3">
        <f>(1213.2+(17.25*('weather data'!E3633-5)))/1000</f>
        <v>1.3422127500000001</v>
      </c>
      <c r="E3633" s="96">
        <v>2.2550651760800342</v>
      </c>
      <c r="F3633" s="115">
        <v>0</v>
      </c>
      <c r="G3633" s="112">
        <f t="shared" si="56"/>
        <v>2.2550651760800342</v>
      </c>
    </row>
    <row r="3634" spans="1:7" x14ac:dyDescent="0.25">
      <c r="A3634" s="28">
        <f>IF('weather data'!E3634&lt;=5,5,'weather data'!E3634)</f>
        <v>13.387</v>
      </c>
      <c r="B3634" s="4">
        <f>IF(A3634=5,0,1)*0.54+0.25*24.6*(Hilfstabelle!A3634-5)/1000</f>
        <v>0.59158005000000002</v>
      </c>
      <c r="C3634" s="3">
        <f>(1213.2+(17.25*('weather data'!E3634-5)))/1000</f>
        <v>1.35787575</v>
      </c>
      <c r="E3634" s="96">
        <v>2.5912975771608471</v>
      </c>
      <c r="F3634" s="115">
        <v>0</v>
      </c>
      <c r="G3634" s="112">
        <f t="shared" si="56"/>
        <v>2.5912975771608471</v>
      </c>
    </row>
    <row r="3635" spans="1:7" x14ac:dyDescent="0.25">
      <c r="A3635" s="28">
        <f>IF('weather data'!E3635&lt;=5,5,'weather data'!E3635)</f>
        <v>14.231</v>
      </c>
      <c r="B3635" s="4">
        <f>IF(A3635=5,0,1)*0.54+0.25*24.6*(Hilfstabelle!A3635-5)/1000</f>
        <v>0.59677065000000007</v>
      </c>
      <c r="C3635" s="3">
        <f>(1213.2+(17.25*('weather data'!E3635-5)))/1000</f>
        <v>1.37243475</v>
      </c>
      <c r="E3635" s="96">
        <v>2.911518911523526</v>
      </c>
      <c r="F3635" s="115">
        <v>0</v>
      </c>
      <c r="G3635" s="112">
        <f t="shared" si="56"/>
        <v>2.911518911523526</v>
      </c>
    </row>
    <row r="3636" spans="1:7" x14ac:dyDescent="0.25">
      <c r="A3636" s="28">
        <f>IF('weather data'!E3636&lt;=5,5,'weather data'!E3636)</f>
        <v>14.941000000000001</v>
      </c>
      <c r="B3636" s="4">
        <f>IF(A3636=5,0,1)*0.54+0.25*24.6*(Hilfstabelle!A3636-5)/1000</f>
        <v>0.60113715000000001</v>
      </c>
      <c r="C3636" s="3">
        <f>(1213.2+(17.25*('weather data'!E3636-5)))/1000</f>
        <v>1.38468225</v>
      </c>
      <c r="E3636" s="96">
        <v>2.976810793984487</v>
      </c>
      <c r="F3636" s="115">
        <v>0</v>
      </c>
      <c r="G3636" s="112">
        <f t="shared" si="56"/>
        <v>2.976810793984487</v>
      </c>
    </row>
    <row r="3637" spans="1:7" x14ac:dyDescent="0.25">
      <c r="A3637" s="28">
        <f>IF('weather data'!E3637&lt;=5,5,'weather data'!E3637)</f>
        <v>15.795</v>
      </c>
      <c r="B3637" s="4">
        <f>IF(A3637=5,0,1)*0.54+0.25*24.6*(Hilfstabelle!A3637-5)/1000</f>
        <v>0.6063892500000001</v>
      </c>
      <c r="C3637" s="3">
        <f>(1213.2+(17.25*('weather data'!E3637-5)))/1000</f>
        <v>1.3994137500000001</v>
      </c>
      <c r="E3637" s="96">
        <v>3.0342011110520839</v>
      </c>
      <c r="F3637" s="115">
        <v>0</v>
      </c>
      <c r="G3637" s="112">
        <f t="shared" si="56"/>
        <v>3.0342011110520839</v>
      </c>
    </row>
    <row r="3638" spans="1:7" x14ac:dyDescent="0.25">
      <c r="A3638" s="28">
        <f>IF('weather data'!E3638&lt;=5,5,'weather data'!E3638)</f>
        <v>15.657999999999999</v>
      </c>
      <c r="B3638" s="4">
        <f>IF(A3638=5,0,1)*0.54+0.25*24.6*(Hilfstabelle!A3638-5)/1000</f>
        <v>0.60554669999999999</v>
      </c>
      <c r="C3638" s="3">
        <f>(1213.2+(17.25*('weather data'!E3638-5)))/1000</f>
        <v>1.3970505</v>
      </c>
      <c r="E3638" s="96">
        <v>3.0841057345891252</v>
      </c>
      <c r="F3638" s="115">
        <v>0</v>
      </c>
      <c r="G3638" s="112">
        <f t="shared" si="56"/>
        <v>3.0841057345891252</v>
      </c>
    </row>
    <row r="3639" spans="1:7" x14ac:dyDescent="0.25">
      <c r="A3639" s="28">
        <f>IF('weather data'!E3639&lt;=5,5,'weather data'!E3639)</f>
        <v>15.221</v>
      </c>
      <c r="B3639" s="4">
        <f>IF(A3639=5,0,1)*0.54+0.25*24.6*(Hilfstabelle!A3639-5)/1000</f>
        <v>0.60285915000000001</v>
      </c>
      <c r="C3639" s="3">
        <f>(1213.2+(17.25*('weather data'!E3639-5)))/1000</f>
        <v>1.3895122499999999</v>
      </c>
      <c r="E3639" s="96">
        <v>2.8990427556392659</v>
      </c>
      <c r="F3639" s="115">
        <v>0</v>
      </c>
      <c r="G3639" s="112">
        <f t="shared" si="56"/>
        <v>2.8990427556392659</v>
      </c>
    </row>
    <row r="3640" spans="1:7" x14ac:dyDescent="0.25">
      <c r="A3640" s="28">
        <f>IF('weather data'!E3640&lt;=5,5,'weather data'!E3640)</f>
        <v>14.823</v>
      </c>
      <c r="B3640" s="4">
        <f>IF(A3640=5,0,1)*0.54+0.25*24.6*(Hilfstabelle!A3640-5)/1000</f>
        <v>0.60041145000000007</v>
      </c>
      <c r="C3640" s="3">
        <f>(1213.2+(17.25*('weather data'!E3640-5)))/1000</f>
        <v>1.3826467500000001</v>
      </c>
      <c r="E3640" s="96">
        <v>2.728327355956305</v>
      </c>
      <c r="F3640" s="115">
        <v>0</v>
      </c>
      <c r="G3640" s="112">
        <f t="shared" si="56"/>
        <v>2.728327355956305</v>
      </c>
    </row>
    <row r="3641" spans="1:7" x14ac:dyDescent="0.25">
      <c r="A3641" s="28">
        <f>IF('weather data'!E3641&lt;=5,5,'weather data'!E3641)</f>
        <v>14.278</v>
      </c>
      <c r="B3641" s="4">
        <f>IF(A3641=5,0,1)*0.54+0.25*24.6*(Hilfstabelle!A3641-5)/1000</f>
        <v>0.59705970000000008</v>
      </c>
      <c r="C3641" s="3">
        <f>(1213.2+(17.25*('weather data'!E3641-5)))/1000</f>
        <v>1.3732454999999999</v>
      </c>
      <c r="E3641" s="96">
        <v>2.8218985250882569</v>
      </c>
      <c r="F3641" s="115">
        <v>0</v>
      </c>
      <c r="G3641" s="112">
        <f t="shared" si="56"/>
        <v>2.8218985250882569</v>
      </c>
    </row>
    <row r="3642" spans="1:7" x14ac:dyDescent="0.25">
      <c r="A3642" s="28">
        <f>IF('weather data'!E3642&lt;=5,5,'weather data'!E3642)</f>
        <v>13.707000000000001</v>
      </c>
      <c r="B3642" s="4">
        <f>IF(A3642=5,0,1)*0.54+0.25*24.6*(Hilfstabelle!A3642-5)/1000</f>
        <v>0.5935480500000001</v>
      </c>
      <c r="C3642" s="3">
        <f>(1213.2+(17.25*('weather data'!E3642-5)))/1000</f>
        <v>1.3633957500000002</v>
      </c>
      <c r="E3642" s="96">
        <v>2.8930126136285388</v>
      </c>
      <c r="F3642" s="115">
        <v>0</v>
      </c>
      <c r="G3642" s="112">
        <f t="shared" si="56"/>
        <v>2.8930126136285388</v>
      </c>
    </row>
    <row r="3643" spans="1:7" x14ac:dyDescent="0.25">
      <c r="A3643" s="28">
        <f>IF('weather data'!E3643&lt;=5,5,'weather data'!E3643)</f>
        <v>13.227</v>
      </c>
      <c r="B3643" s="4">
        <f>IF(A3643=5,0,1)*0.54+0.25*24.6*(Hilfstabelle!A3643-5)/1000</f>
        <v>0.59059605000000004</v>
      </c>
      <c r="C3643" s="3">
        <f>(1213.2+(17.25*('weather data'!E3643-5)))/1000</f>
        <v>1.35511575</v>
      </c>
      <c r="E3643" s="96">
        <v>2.9487394432449019</v>
      </c>
      <c r="F3643" s="115">
        <v>0</v>
      </c>
      <c r="G3643" s="112">
        <f t="shared" si="56"/>
        <v>2.9487394432449019</v>
      </c>
    </row>
    <row r="3644" spans="1:7" x14ac:dyDescent="0.25">
      <c r="A3644" s="28">
        <f>IF('weather data'!E3644&lt;=5,5,'weather data'!E3644)</f>
        <v>12.885</v>
      </c>
      <c r="B3644" s="4">
        <f>IF(A3644=5,0,1)*0.54+0.25*24.6*(Hilfstabelle!A3644-5)/1000</f>
        <v>0.58849275000000001</v>
      </c>
      <c r="C3644" s="3">
        <f>(1213.2+(17.25*('weather data'!E3644-5)))/1000</f>
        <v>1.34921625</v>
      </c>
      <c r="E3644" s="96">
        <v>2.9212919002995301</v>
      </c>
      <c r="F3644" s="115">
        <v>0</v>
      </c>
      <c r="G3644" s="112">
        <f t="shared" si="56"/>
        <v>2.9212919002995301</v>
      </c>
    </row>
    <row r="3645" spans="1:7" x14ac:dyDescent="0.25">
      <c r="A3645" s="28">
        <f>IF('weather data'!E3645&lt;=5,5,'weather data'!E3645)</f>
        <v>12.561</v>
      </c>
      <c r="B3645" s="4">
        <f>IF(A3645=5,0,1)*0.54+0.25*24.6*(Hilfstabelle!A3645-5)/1000</f>
        <v>0.58650015</v>
      </c>
      <c r="C3645" s="3">
        <f>(1213.2+(17.25*('weather data'!E3645-5)))/1000</f>
        <v>1.3436272499999999</v>
      </c>
      <c r="E3645" s="96">
        <v>2.806095394301527</v>
      </c>
      <c r="F3645" s="115">
        <v>0</v>
      </c>
      <c r="G3645" s="112">
        <f t="shared" si="56"/>
        <v>2.806095394301527</v>
      </c>
    </row>
    <row r="3646" spans="1:7" x14ac:dyDescent="0.25">
      <c r="A3646" s="28">
        <f>IF('weather data'!E3646&lt;=5,5,'weather data'!E3646)</f>
        <v>12.023999999999999</v>
      </c>
      <c r="B3646" s="4">
        <f>IF(A3646=5,0,1)*0.54+0.25*24.6*(Hilfstabelle!A3646-5)/1000</f>
        <v>0.58319759999999998</v>
      </c>
      <c r="C3646" s="3">
        <f>(1213.2+(17.25*('weather data'!E3646-5)))/1000</f>
        <v>1.3343640000000001</v>
      </c>
      <c r="E3646" s="96">
        <v>2.6116752984384721</v>
      </c>
      <c r="F3646" s="115">
        <v>0</v>
      </c>
      <c r="G3646" s="112">
        <f t="shared" si="56"/>
        <v>2.6116752984384721</v>
      </c>
    </row>
    <row r="3647" spans="1:7" x14ac:dyDescent="0.25">
      <c r="A3647" s="28">
        <f>IF('weather data'!E3647&lt;=5,5,'weather data'!E3647)</f>
        <v>11.169</v>
      </c>
      <c r="B3647" s="4">
        <f>IF(A3647=5,0,1)*0.54+0.25*24.6*(Hilfstabelle!A3647-5)/1000</f>
        <v>0.57793935000000007</v>
      </c>
      <c r="C3647" s="3">
        <f>(1213.2+(17.25*('weather data'!E3647-5)))/1000</f>
        <v>1.31961525</v>
      </c>
      <c r="E3647" s="96">
        <v>2.365063283792928</v>
      </c>
      <c r="F3647" s="115">
        <v>0</v>
      </c>
      <c r="G3647" s="112">
        <f t="shared" si="56"/>
        <v>2.365063283792928</v>
      </c>
    </row>
    <row r="3648" spans="1:7" x14ac:dyDescent="0.25">
      <c r="A3648" s="28">
        <f>IF('weather data'!E3648&lt;=5,5,'weather data'!E3648)</f>
        <v>10.430999999999999</v>
      </c>
      <c r="B3648" s="4">
        <f>IF(A3648=5,0,1)*0.54+0.25*24.6*(Hilfstabelle!A3648-5)/1000</f>
        <v>0.57340065000000007</v>
      </c>
      <c r="C3648" s="3">
        <f>(1213.2+(17.25*('weather data'!E3648-5)))/1000</f>
        <v>1.30688475</v>
      </c>
      <c r="E3648" s="96">
        <v>2.2161811569074228</v>
      </c>
      <c r="F3648" s="115">
        <v>0</v>
      </c>
      <c r="G3648" s="112">
        <f t="shared" si="56"/>
        <v>2.2161811569074228</v>
      </c>
    </row>
    <row r="3649" spans="1:7" x14ac:dyDescent="0.25">
      <c r="A3649" s="28">
        <f>IF('weather data'!E3649&lt;=5,5,'weather data'!E3649)</f>
        <v>9.94</v>
      </c>
      <c r="B3649" s="4">
        <f>IF(A3649=5,0,1)*0.54+0.25*24.6*(Hilfstabelle!A3649-5)/1000</f>
        <v>0.57038100000000003</v>
      </c>
      <c r="C3649" s="3">
        <f>(1213.2+(17.25*('weather data'!E3649-5)))/1000</f>
        <v>1.2984149999999999</v>
      </c>
      <c r="E3649" s="96">
        <v>2.0895481746821818</v>
      </c>
      <c r="F3649" s="115">
        <v>0</v>
      </c>
      <c r="G3649" s="112">
        <f t="shared" si="56"/>
        <v>2.0895481746821818</v>
      </c>
    </row>
    <row r="3650" spans="1:7" x14ac:dyDescent="0.25">
      <c r="A3650" s="28">
        <f>IF('weather data'!E3650&lt;=5,5,'weather data'!E3650)</f>
        <v>9.17</v>
      </c>
      <c r="B3650" s="4">
        <f>IF(A3650=5,0,1)*0.54+0.25*24.6*(Hilfstabelle!A3650-5)/1000</f>
        <v>0.56564550000000002</v>
      </c>
      <c r="C3650" s="3">
        <f>(1213.2+(17.25*('weather data'!E3650-5)))/1000</f>
        <v>1.2851325000000002</v>
      </c>
      <c r="E3650" s="96">
        <v>2.0587736568343402</v>
      </c>
      <c r="F3650" s="115">
        <v>0</v>
      </c>
      <c r="G3650" s="112">
        <f t="shared" ref="G3650:G3713" si="57">F3650+E3650</f>
        <v>2.0587736568343402</v>
      </c>
    </row>
    <row r="3651" spans="1:7" x14ac:dyDescent="0.25">
      <c r="A3651" s="28">
        <f>IF('weather data'!E3651&lt;=5,5,'weather data'!E3651)</f>
        <v>8.6989999999999998</v>
      </c>
      <c r="B3651" s="4">
        <f>IF(A3651=5,0,1)*0.54+0.25*24.6*(Hilfstabelle!A3651-5)/1000</f>
        <v>0.56274885000000008</v>
      </c>
      <c r="C3651" s="3">
        <f>(1213.2+(17.25*('weather data'!E3651-5)))/1000</f>
        <v>1.2770077499999999</v>
      </c>
      <c r="E3651" s="96">
        <v>1.991402415059335</v>
      </c>
      <c r="F3651" s="115">
        <v>0</v>
      </c>
      <c r="G3651" s="112">
        <f t="shared" si="57"/>
        <v>1.991402415059335</v>
      </c>
    </row>
    <row r="3652" spans="1:7" x14ac:dyDescent="0.25">
      <c r="A3652" s="28">
        <f>IF('weather data'!E3652&lt;=5,5,'weather data'!E3652)</f>
        <v>8.4359999999999999</v>
      </c>
      <c r="B3652" s="4">
        <f>IF(A3652=5,0,1)*0.54+0.25*24.6*(Hilfstabelle!A3652-5)/1000</f>
        <v>0.56113140000000006</v>
      </c>
      <c r="C3652" s="3">
        <f>(1213.2+(17.25*('weather data'!E3652-5)))/1000</f>
        <v>1.2724709999999999</v>
      </c>
      <c r="E3652" s="96">
        <v>1.962291384662727</v>
      </c>
      <c r="F3652" s="115">
        <v>0</v>
      </c>
      <c r="G3652" s="112">
        <f t="shared" si="57"/>
        <v>1.962291384662727</v>
      </c>
    </row>
    <row r="3653" spans="1:7" x14ac:dyDescent="0.25">
      <c r="A3653" s="28">
        <f>IF('weather data'!E3653&lt;=5,5,'weather data'!E3653)</f>
        <v>8.1080000000000005</v>
      </c>
      <c r="B3653" s="4">
        <f>IF(A3653=5,0,1)*0.54+0.25*24.6*(Hilfstabelle!A3653-5)/1000</f>
        <v>0.55911420000000001</v>
      </c>
      <c r="C3653" s="3">
        <f>(1213.2+(17.25*('weather data'!E3653-5)))/1000</f>
        <v>1.2668130000000002</v>
      </c>
      <c r="E3653" s="96">
        <v>1.930061315295055</v>
      </c>
      <c r="F3653" s="115">
        <v>0</v>
      </c>
      <c r="G3653" s="112">
        <f t="shared" si="57"/>
        <v>1.930061315295055</v>
      </c>
    </row>
    <row r="3654" spans="1:7" x14ac:dyDescent="0.25">
      <c r="A3654" s="28">
        <f>IF('weather data'!E3654&lt;=5,5,'weather data'!E3654)</f>
        <v>8.6289999999999996</v>
      </c>
      <c r="B3654" s="4">
        <f>IF(A3654=5,0,1)*0.54+0.25*24.6*(Hilfstabelle!A3654-5)/1000</f>
        <v>0.56231835000000008</v>
      </c>
      <c r="C3654" s="3">
        <f>(1213.2+(17.25*('weather data'!E3654-5)))/1000</f>
        <v>1.2758002500000001</v>
      </c>
      <c r="E3654" s="96">
        <v>1.892009039848062</v>
      </c>
      <c r="F3654" s="115">
        <v>0</v>
      </c>
      <c r="G3654" s="112">
        <f t="shared" si="57"/>
        <v>1.892009039848062</v>
      </c>
    </row>
    <row r="3655" spans="1:7" x14ac:dyDescent="0.25">
      <c r="A3655" s="28">
        <f>IF('weather data'!E3655&lt;=5,5,'weather data'!E3655)</f>
        <v>9.4580000000000002</v>
      </c>
      <c r="B3655" s="4">
        <f>IF(A3655=5,0,1)*0.54+0.25*24.6*(Hilfstabelle!A3655-5)/1000</f>
        <v>0.5674167</v>
      </c>
      <c r="C3655" s="3">
        <f>(1213.2+(17.25*('weather data'!E3655-5)))/1000</f>
        <v>1.2901005000000001</v>
      </c>
      <c r="E3655" s="96">
        <v>1.867264664010946</v>
      </c>
      <c r="F3655" s="115">
        <v>0</v>
      </c>
      <c r="G3655" s="112">
        <f t="shared" si="57"/>
        <v>1.867264664010946</v>
      </c>
    </row>
    <row r="3656" spans="1:7" x14ac:dyDescent="0.25">
      <c r="A3656" s="28">
        <f>IF('weather data'!E3656&lt;=5,5,'weather data'!E3656)</f>
        <v>10.425000000000001</v>
      </c>
      <c r="B3656" s="4">
        <f>IF(A3656=5,0,1)*0.54+0.25*24.6*(Hilfstabelle!A3656-5)/1000</f>
        <v>0.57336375000000006</v>
      </c>
      <c r="C3656" s="3">
        <f>(1213.2+(17.25*('weather data'!E3656-5)))/1000</f>
        <v>1.30678125</v>
      </c>
      <c r="E3656" s="96">
        <v>2.1548400571431441</v>
      </c>
      <c r="F3656" s="115">
        <v>0</v>
      </c>
      <c r="G3656" s="112">
        <f t="shared" si="57"/>
        <v>2.1548400571431441</v>
      </c>
    </row>
    <row r="3657" spans="1:7" x14ac:dyDescent="0.25">
      <c r="A3657" s="28">
        <f>IF('weather data'!E3657&lt;=5,5,'weather data'!E3657)</f>
        <v>11.468</v>
      </c>
      <c r="B3657" s="4">
        <f>IF(A3657=5,0,1)*0.54+0.25*24.6*(Hilfstabelle!A3657-5)/1000</f>
        <v>0.57977820000000002</v>
      </c>
      <c r="C3657" s="3">
        <f>(1213.2+(17.25*('weather data'!E3657-5)))/1000</f>
        <v>1.3247730000000002</v>
      </c>
      <c r="E3657" s="96">
        <v>2.2550651760800342</v>
      </c>
      <c r="F3657" s="115">
        <v>0</v>
      </c>
      <c r="G3657" s="112">
        <f t="shared" si="57"/>
        <v>2.2550651760800342</v>
      </c>
    </row>
    <row r="3658" spans="1:7" x14ac:dyDescent="0.25">
      <c r="A3658" s="28">
        <f>IF('weather data'!E3658&lt;=5,5,'weather data'!E3658)</f>
        <v>12.555</v>
      </c>
      <c r="B3658" s="4">
        <f>IF(A3658=5,0,1)*0.54+0.25*24.6*(Hilfstabelle!A3658-5)/1000</f>
        <v>0.58646324999999999</v>
      </c>
      <c r="C3658" s="3">
        <f>(1213.2+(17.25*('weather data'!E3658-5)))/1000</f>
        <v>1.3435237500000001</v>
      </c>
      <c r="E3658" s="96">
        <v>2.5912975771608471</v>
      </c>
      <c r="F3658" s="115">
        <v>0</v>
      </c>
      <c r="G3658" s="112">
        <f t="shared" si="57"/>
        <v>2.5912975771608471</v>
      </c>
    </row>
    <row r="3659" spans="1:7" x14ac:dyDescent="0.25">
      <c r="A3659" s="28">
        <f>IF('weather data'!E3659&lt;=5,5,'weather data'!E3659)</f>
        <v>13.273999999999999</v>
      </c>
      <c r="B3659" s="4">
        <f>IF(A3659=5,0,1)*0.54+0.25*24.6*(Hilfstabelle!A3659-5)/1000</f>
        <v>0.59088510000000005</v>
      </c>
      <c r="C3659" s="3">
        <f>(1213.2+(17.25*('weather data'!E3659-5)))/1000</f>
        <v>1.3559265</v>
      </c>
      <c r="E3659" s="96">
        <v>2.911518911523526</v>
      </c>
      <c r="F3659" s="115">
        <v>0</v>
      </c>
      <c r="G3659" s="112">
        <f t="shared" si="57"/>
        <v>2.911518911523526</v>
      </c>
    </row>
    <row r="3660" spans="1:7" x14ac:dyDescent="0.25">
      <c r="A3660" s="28">
        <f>IF('weather data'!E3660&lt;=5,5,'weather data'!E3660)</f>
        <v>13.769</v>
      </c>
      <c r="B3660" s="4">
        <f>IF(A3660=5,0,1)*0.54+0.25*24.6*(Hilfstabelle!A3660-5)/1000</f>
        <v>0.59392935000000002</v>
      </c>
      <c r="C3660" s="3">
        <f>(1213.2+(17.25*('weather data'!E3660-5)))/1000</f>
        <v>1.3644652500000001</v>
      </c>
      <c r="E3660" s="96">
        <v>2.976810793984487</v>
      </c>
      <c r="F3660" s="115">
        <v>0</v>
      </c>
      <c r="G3660" s="112">
        <f t="shared" si="57"/>
        <v>2.976810793984487</v>
      </c>
    </row>
    <row r="3661" spans="1:7" x14ac:dyDescent="0.25">
      <c r="A3661" s="28">
        <f>IF('weather data'!E3661&lt;=5,5,'weather data'!E3661)</f>
        <v>13.97</v>
      </c>
      <c r="B3661" s="4">
        <f>IF(A3661=5,0,1)*0.54+0.25*24.6*(Hilfstabelle!A3661-5)/1000</f>
        <v>0.59516550000000001</v>
      </c>
      <c r="C3661" s="3">
        <f>(1213.2+(17.25*('weather data'!E3661-5)))/1000</f>
        <v>1.3679325000000002</v>
      </c>
      <c r="E3661" s="96">
        <v>3.0342011110520839</v>
      </c>
      <c r="F3661" s="115">
        <v>0</v>
      </c>
      <c r="G3661" s="112">
        <f t="shared" si="57"/>
        <v>3.0342011110520839</v>
      </c>
    </row>
    <row r="3662" spans="1:7" x14ac:dyDescent="0.25">
      <c r="A3662" s="28">
        <f>IF('weather data'!E3662&lt;=5,5,'weather data'!E3662)</f>
        <v>13.909000000000001</v>
      </c>
      <c r="B3662" s="4">
        <f>IF(A3662=5,0,1)*0.54+0.25*24.6*(Hilfstabelle!A3662-5)/1000</f>
        <v>0.59479035000000002</v>
      </c>
      <c r="C3662" s="3">
        <f>(1213.2+(17.25*('weather data'!E3662-5)))/1000</f>
        <v>1.3668802500000001</v>
      </c>
      <c r="E3662" s="96">
        <v>3.0841057345891252</v>
      </c>
      <c r="F3662" s="115">
        <v>0</v>
      </c>
      <c r="G3662" s="112">
        <f t="shared" si="57"/>
        <v>3.0841057345891252</v>
      </c>
    </row>
    <row r="3663" spans="1:7" x14ac:dyDescent="0.25">
      <c r="A3663" s="28">
        <f>IF('weather data'!E3663&lt;=5,5,'weather data'!E3663)</f>
        <v>13.772</v>
      </c>
      <c r="B3663" s="4">
        <f>IF(A3663=5,0,1)*0.54+0.25*24.6*(Hilfstabelle!A3663-5)/1000</f>
        <v>0.59394780000000003</v>
      </c>
      <c r="C3663" s="3">
        <f>(1213.2+(17.25*('weather data'!E3663-5)))/1000</f>
        <v>1.364517</v>
      </c>
      <c r="E3663" s="96">
        <v>2.8990427556392659</v>
      </c>
      <c r="F3663" s="115">
        <v>0</v>
      </c>
      <c r="G3663" s="112">
        <f t="shared" si="57"/>
        <v>2.8990427556392659</v>
      </c>
    </row>
    <row r="3664" spans="1:7" x14ac:dyDescent="0.25">
      <c r="A3664" s="28">
        <f>IF('weather data'!E3664&lt;=5,5,'weather data'!E3664)</f>
        <v>13.382999999999999</v>
      </c>
      <c r="B3664" s="4">
        <f>IF(A3664=5,0,1)*0.54+0.25*24.6*(Hilfstabelle!A3664-5)/1000</f>
        <v>0.59155544999999998</v>
      </c>
      <c r="C3664" s="3">
        <f>(1213.2+(17.25*('weather data'!E3664-5)))/1000</f>
        <v>1.35780675</v>
      </c>
      <c r="E3664" s="96">
        <v>2.728327355956305</v>
      </c>
      <c r="F3664" s="115">
        <v>11</v>
      </c>
      <c r="G3664" s="112">
        <f t="shared" si="57"/>
        <v>13.728327355956305</v>
      </c>
    </row>
    <row r="3665" spans="1:7" x14ac:dyDescent="0.25">
      <c r="A3665" s="28">
        <f>IF('weather data'!E3665&lt;=5,5,'weather data'!E3665)</f>
        <v>12.807</v>
      </c>
      <c r="B3665" s="4">
        <f>IF(A3665=5,0,1)*0.54+0.25*24.6*(Hilfstabelle!A3665-5)/1000</f>
        <v>0.58801305000000004</v>
      </c>
      <c r="C3665" s="3">
        <f>(1213.2+(17.25*('weather data'!E3665-5)))/1000</f>
        <v>1.34787075</v>
      </c>
      <c r="E3665" s="96">
        <v>2.8218985250882569</v>
      </c>
      <c r="F3665" s="115">
        <v>11</v>
      </c>
      <c r="G3665" s="112">
        <f t="shared" si="57"/>
        <v>13.821898525088256</v>
      </c>
    </row>
    <row r="3666" spans="1:7" x14ac:dyDescent="0.25">
      <c r="A3666" s="28">
        <f>IF('weather data'!E3666&lt;=5,5,'weather data'!E3666)</f>
        <v>11.981</v>
      </c>
      <c r="B3666" s="4">
        <f>IF(A3666=5,0,1)*0.54+0.25*24.6*(Hilfstabelle!A3666-5)/1000</f>
        <v>0.58293315000000001</v>
      </c>
      <c r="C3666" s="3">
        <f>(1213.2+(17.25*('weather data'!E3666-5)))/1000</f>
        <v>1.3336222500000001</v>
      </c>
      <c r="E3666" s="96">
        <v>2.8930126136285388</v>
      </c>
      <c r="F3666" s="115">
        <v>0</v>
      </c>
      <c r="G3666" s="112">
        <f t="shared" si="57"/>
        <v>2.8930126136285388</v>
      </c>
    </row>
    <row r="3667" spans="1:7" x14ac:dyDescent="0.25">
      <c r="A3667" s="28">
        <f>IF('weather data'!E3667&lt;=5,5,'weather data'!E3667)</f>
        <v>10.874000000000001</v>
      </c>
      <c r="B3667" s="4">
        <f>IF(A3667=5,0,1)*0.54+0.25*24.6*(Hilfstabelle!A3667-5)/1000</f>
        <v>0.57612510000000006</v>
      </c>
      <c r="C3667" s="3">
        <f>(1213.2+(17.25*('weather data'!E3667-5)))/1000</f>
        <v>1.3145264999999999</v>
      </c>
      <c r="E3667" s="96">
        <v>2.9487394432449019</v>
      </c>
      <c r="F3667" s="115">
        <v>0</v>
      </c>
      <c r="G3667" s="112">
        <f t="shared" si="57"/>
        <v>2.9487394432449019</v>
      </c>
    </row>
    <row r="3668" spans="1:7" x14ac:dyDescent="0.25">
      <c r="A3668" s="28">
        <f>IF('weather data'!E3668&lt;=5,5,'weather data'!E3668)</f>
        <v>9.5850000000000009</v>
      </c>
      <c r="B3668" s="4">
        <f>IF(A3668=5,0,1)*0.54+0.25*24.6*(Hilfstabelle!A3668-5)/1000</f>
        <v>0.56819775000000006</v>
      </c>
      <c r="C3668" s="3">
        <f>(1213.2+(17.25*('weather data'!E3668-5)))/1000</f>
        <v>1.2922912499999999</v>
      </c>
      <c r="E3668" s="96">
        <v>2.9212919002995301</v>
      </c>
      <c r="F3668" s="115">
        <v>0</v>
      </c>
      <c r="G3668" s="112">
        <f t="shared" si="57"/>
        <v>2.9212919002995301</v>
      </c>
    </row>
    <row r="3669" spans="1:7" x14ac:dyDescent="0.25">
      <c r="A3669" s="28">
        <f>IF('weather data'!E3669&lt;=5,5,'weather data'!E3669)</f>
        <v>8.25</v>
      </c>
      <c r="B3669" s="4">
        <f>IF(A3669=5,0,1)*0.54+0.25*24.6*(Hilfstabelle!A3669-5)/1000</f>
        <v>0.55998750000000008</v>
      </c>
      <c r="C3669" s="3">
        <f>(1213.2+(17.25*('weather data'!E3669-5)))/1000</f>
        <v>1.2692625</v>
      </c>
      <c r="E3669" s="96">
        <v>2.806095394301527</v>
      </c>
      <c r="F3669" s="115">
        <v>0</v>
      </c>
      <c r="G3669" s="112">
        <f t="shared" si="57"/>
        <v>2.806095394301527</v>
      </c>
    </row>
    <row r="3670" spans="1:7" x14ac:dyDescent="0.25">
      <c r="A3670" s="28">
        <f>IF('weather data'!E3670&lt;=5,5,'weather data'!E3670)</f>
        <v>7.3819999999999997</v>
      </c>
      <c r="B3670" s="4">
        <f>IF(A3670=5,0,1)*0.54+0.25*24.6*(Hilfstabelle!A3670-5)/1000</f>
        <v>0.55464930000000001</v>
      </c>
      <c r="C3670" s="3">
        <f>(1213.2+(17.25*('weather data'!E3670-5)))/1000</f>
        <v>1.2542895000000001</v>
      </c>
      <c r="E3670" s="96">
        <v>2.6116752984384721</v>
      </c>
      <c r="F3670" s="115">
        <v>0</v>
      </c>
      <c r="G3670" s="112">
        <f t="shared" si="57"/>
        <v>2.6116752984384721</v>
      </c>
    </row>
    <row r="3671" spans="1:7" x14ac:dyDescent="0.25">
      <c r="A3671" s="28">
        <f>IF('weather data'!E3671&lt;=5,5,'weather data'!E3671)</f>
        <v>6.5730000000000004</v>
      </c>
      <c r="B3671" s="4">
        <f>IF(A3671=5,0,1)*0.54+0.25*24.6*(Hilfstabelle!A3671-5)/1000</f>
        <v>0.54967395000000008</v>
      </c>
      <c r="C3671" s="3">
        <f>(1213.2+(17.25*('weather data'!E3671-5)))/1000</f>
        <v>1.2403342500000001</v>
      </c>
      <c r="E3671" s="96">
        <v>2.365063283792928</v>
      </c>
      <c r="F3671" s="115">
        <v>0</v>
      </c>
      <c r="G3671" s="112">
        <f t="shared" si="57"/>
        <v>2.365063283792928</v>
      </c>
    </row>
    <row r="3672" spans="1:7" x14ac:dyDescent="0.25">
      <c r="A3672" s="28">
        <f>IF('weather data'!E3672&lt;=5,5,'weather data'!E3672)</f>
        <v>6.0890000000000004</v>
      </c>
      <c r="B3672" s="4">
        <f>IF(A3672=5,0,1)*0.54+0.25*24.6*(Hilfstabelle!A3672-5)/1000</f>
        <v>0.54669735000000008</v>
      </c>
      <c r="C3672" s="3">
        <f>(1213.2+(17.25*('weather data'!E3672-5)))/1000</f>
        <v>1.2319852499999999</v>
      </c>
      <c r="E3672" s="96">
        <v>2.2161811569074228</v>
      </c>
      <c r="F3672" s="115">
        <v>0</v>
      </c>
      <c r="G3672" s="112">
        <f t="shared" si="57"/>
        <v>2.2161811569074228</v>
      </c>
    </row>
    <row r="3673" spans="1:7" x14ac:dyDescent="0.25">
      <c r="A3673" s="28">
        <f>IF('weather data'!E3673&lt;=5,5,'weather data'!E3673)</f>
        <v>5.8609999999999998</v>
      </c>
      <c r="B3673" s="4">
        <f>IF(A3673=5,0,1)*0.54+0.25*24.6*(Hilfstabelle!A3673-5)/1000</f>
        <v>0.54529515000000006</v>
      </c>
      <c r="C3673" s="3">
        <f>(1213.2+(17.25*('weather data'!E3673-5)))/1000</f>
        <v>1.22805225</v>
      </c>
      <c r="E3673" s="96">
        <v>2.0895481746821818</v>
      </c>
      <c r="F3673" s="115">
        <v>0</v>
      </c>
      <c r="G3673" s="112">
        <f t="shared" si="57"/>
        <v>2.0895481746821818</v>
      </c>
    </row>
    <row r="3674" spans="1:7" x14ac:dyDescent="0.25">
      <c r="A3674" s="28">
        <f>IF('weather data'!E3674&lt;=5,5,'weather data'!E3674)</f>
        <v>5.7990000000000004</v>
      </c>
      <c r="B3674" s="4">
        <f>IF(A3674=5,0,1)*0.54+0.25*24.6*(Hilfstabelle!A3674-5)/1000</f>
        <v>0.54491385000000003</v>
      </c>
      <c r="C3674" s="3">
        <f>(1213.2+(17.25*('weather data'!E3674-5)))/1000</f>
        <v>1.2269827500000001</v>
      </c>
      <c r="E3674" s="96">
        <v>2.0839339045342649</v>
      </c>
      <c r="F3674" s="115">
        <v>0</v>
      </c>
      <c r="G3674" s="112">
        <f t="shared" si="57"/>
        <v>2.0839339045342649</v>
      </c>
    </row>
    <row r="3675" spans="1:7" x14ac:dyDescent="0.25">
      <c r="A3675" s="28">
        <f>IF('weather data'!E3675&lt;=5,5,'weather data'!E3675)</f>
        <v>5.649</v>
      </c>
      <c r="B3675" s="4">
        <f>IF(A3675=5,0,1)*0.54+0.25*24.6*(Hilfstabelle!A3675-5)/1000</f>
        <v>0.54399134999999998</v>
      </c>
      <c r="C3675" s="3">
        <f>(1213.2+(17.25*('weather data'!E3675-5)))/1000</f>
        <v>1.2243952499999999</v>
      </c>
      <c r="E3675" s="96">
        <v>2.016354726827855</v>
      </c>
      <c r="F3675" s="115">
        <v>0</v>
      </c>
      <c r="G3675" s="112">
        <f t="shared" si="57"/>
        <v>2.016354726827855</v>
      </c>
    </row>
    <row r="3676" spans="1:7" x14ac:dyDescent="0.25">
      <c r="A3676" s="28">
        <f>IF('weather data'!E3676&lt;=5,5,'weather data'!E3676)</f>
        <v>5.6719999999999997</v>
      </c>
      <c r="B3676" s="4">
        <f>IF(A3676=5,0,1)*0.54+0.25*24.6*(Hilfstabelle!A3676-5)/1000</f>
        <v>0.54413280000000008</v>
      </c>
      <c r="C3676" s="3">
        <f>(1213.2+(17.25*('weather data'!E3676-5)))/1000</f>
        <v>1.2247920000000001</v>
      </c>
      <c r="E3676" s="96">
        <v>1.965410423633793</v>
      </c>
      <c r="F3676" s="115">
        <v>0</v>
      </c>
      <c r="G3676" s="112">
        <f t="shared" si="57"/>
        <v>1.965410423633793</v>
      </c>
    </row>
    <row r="3677" spans="1:7" x14ac:dyDescent="0.25">
      <c r="A3677" s="28">
        <f>IF('weather data'!E3677&lt;=5,5,'weather data'!E3677)</f>
        <v>5.9630000000000001</v>
      </c>
      <c r="B3677" s="4">
        <f>IF(A3677=5,0,1)*0.54+0.25*24.6*(Hilfstabelle!A3677-5)/1000</f>
        <v>0.54592245000000006</v>
      </c>
      <c r="C3677" s="3">
        <f>(1213.2+(17.25*('weather data'!E3677-5)))/1000</f>
        <v>1.2298117500000001</v>
      </c>
      <c r="E3677" s="96">
        <v>1.9221597499016909</v>
      </c>
      <c r="F3677" s="115">
        <v>0</v>
      </c>
      <c r="G3677" s="112">
        <f t="shared" si="57"/>
        <v>1.9221597499016909</v>
      </c>
    </row>
    <row r="3678" spans="1:7" x14ac:dyDescent="0.25">
      <c r="A3678" s="28">
        <f>IF('weather data'!E3678&lt;=5,5,'weather data'!E3678)</f>
        <v>6.9160000000000004</v>
      </c>
      <c r="B3678" s="4">
        <f>IF(A3678=5,0,1)*0.54+0.25*24.6*(Hilfstabelle!A3678-5)/1000</f>
        <v>0.55178340000000003</v>
      </c>
      <c r="C3678" s="3">
        <f>(1213.2+(17.25*('weather data'!E3678-5)))/1000</f>
        <v>1.246251</v>
      </c>
      <c r="E3678" s="96">
        <v>1.8724630622960541</v>
      </c>
      <c r="F3678" s="115">
        <v>0</v>
      </c>
      <c r="G3678" s="112">
        <f t="shared" si="57"/>
        <v>1.8724630622960541</v>
      </c>
    </row>
    <row r="3679" spans="1:7" x14ac:dyDescent="0.25">
      <c r="A3679" s="28">
        <f>IF('weather data'!E3679&lt;=5,5,'weather data'!E3679)</f>
        <v>8.2289999999999992</v>
      </c>
      <c r="B3679" s="4">
        <f>IF(A3679=5,0,1)*0.54+0.25*24.6*(Hilfstabelle!A3679-5)/1000</f>
        <v>0.55985835000000006</v>
      </c>
      <c r="C3679" s="3">
        <f>(1213.2+(17.25*('weather data'!E3679-5)))/1000</f>
        <v>1.2689002500000002</v>
      </c>
      <c r="E3679" s="96">
        <v>1.8208949513077779</v>
      </c>
      <c r="F3679" s="115">
        <v>0</v>
      </c>
      <c r="G3679" s="112">
        <f t="shared" si="57"/>
        <v>1.8208949513077779</v>
      </c>
    </row>
    <row r="3680" spans="1:7" x14ac:dyDescent="0.25">
      <c r="A3680" s="28">
        <f>IF('weather data'!E3680&lt;=5,5,'weather data'!E3680)</f>
        <v>9.4700000000000006</v>
      </c>
      <c r="B3680" s="4">
        <f>IF(A3680=5,0,1)*0.54+0.25*24.6*(Hilfstabelle!A3680-5)/1000</f>
        <v>0.56749050000000001</v>
      </c>
      <c r="C3680" s="3">
        <f>(1213.2+(17.25*('weather data'!E3680-5)))/1000</f>
        <v>1.2903075000000002</v>
      </c>
      <c r="E3680" s="96">
        <v>2.0637641191880438</v>
      </c>
      <c r="F3680" s="115">
        <v>0</v>
      </c>
      <c r="G3680" s="112">
        <f t="shared" si="57"/>
        <v>2.0637641191880438</v>
      </c>
    </row>
    <row r="3681" spans="1:7" x14ac:dyDescent="0.25">
      <c r="A3681" s="28">
        <f>IF('weather data'!E3681&lt;=5,5,'weather data'!E3681)</f>
        <v>10.414999999999999</v>
      </c>
      <c r="B3681" s="4">
        <f>IF(A3681=5,0,1)*0.54+0.25*24.6*(Hilfstabelle!A3681-5)/1000</f>
        <v>0.57330225000000001</v>
      </c>
      <c r="C3681" s="3">
        <f>(1213.2+(17.25*('weather data'!E3681-5)))/1000</f>
        <v>1.3066087500000001</v>
      </c>
      <c r="E3681" s="96">
        <v>2.1960113715612031</v>
      </c>
      <c r="F3681" s="115">
        <v>0</v>
      </c>
      <c r="G3681" s="112">
        <f t="shared" si="57"/>
        <v>2.1960113715612031</v>
      </c>
    </row>
    <row r="3682" spans="1:7" x14ac:dyDescent="0.25">
      <c r="A3682" s="28">
        <f>IF('weather data'!E3682&lt;=5,5,'weather data'!E3682)</f>
        <v>11.224</v>
      </c>
      <c r="B3682" s="4">
        <f>IF(A3682=5,0,1)*0.54+0.25*24.6*(Hilfstabelle!A3682-5)/1000</f>
        <v>0.57827760000000006</v>
      </c>
      <c r="C3682" s="3">
        <f>(1213.2+(17.25*('weather data'!E3682-5)))/1000</f>
        <v>1.3205640000000001</v>
      </c>
      <c r="E3682" s="96">
        <v>2.6877798493324589</v>
      </c>
      <c r="F3682" s="115">
        <v>0</v>
      </c>
      <c r="G3682" s="112">
        <f t="shared" si="57"/>
        <v>2.6877798493324589</v>
      </c>
    </row>
    <row r="3683" spans="1:7" x14ac:dyDescent="0.25">
      <c r="A3683" s="28">
        <f>IF('weather data'!E3683&lt;=5,5,'weather data'!E3683)</f>
        <v>11.802</v>
      </c>
      <c r="B3683" s="4">
        <f>IF(A3683=5,0,1)*0.54+0.25*24.6*(Hilfstabelle!A3683-5)/1000</f>
        <v>0.58183230000000008</v>
      </c>
      <c r="C3683" s="3">
        <f>(1213.2+(17.25*('weather data'!E3683-5)))/1000</f>
        <v>1.3305345</v>
      </c>
      <c r="E3683" s="96">
        <v>2.965998125551462</v>
      </c>
      <c r="F3683" s="115">
        <v>0</v>
      </c>
      <c r="G3683" s="112">
        <f t="shared" si="57"/>
        <v>2.965998125551462</v>
      </c>
    </row>
    <row r="3684" spans="1:7" x14ac:dyDescent="0.25">
      <c r="A3684" s="28">
        <f>IF('weather data'!E3684&lt;=5,5,'weather data'!E3684)</f>
        <v>12.43</v>
      </c>
      <c r="B3684" s="4">
        <f>IF(A3684=5,0,1)*0.54+0.25*24.6*(Hilfstabelle!A3684-5)/1000</f>
        <v>0.58569450000000001</v>
      </c>
      <c r="C3684" s="3">
        <f>(1213.2+(17.25*('weather data'!E3684-5)))/1000</f>
        <v>1.3413675</v>
      </c>
      <c r="E3684" s="96">
        <v>2.9283617219672768</v>
      </c>
      <c r="F3684" s="115">
        <v>0</v>
      </c>
      <c r="G3684" s="112">
        <f t="shared" si="57"/>
        <v>2.9283617219672768</v>
      </c>
    </row>
    <row r="3685" spans="1:7" x14ac:dyDescent="0.25">
      <c r="A3685" s="28">
        <f>IF('weather data'!E3685&lt;=5,5,'weather data'!E3685)</f>
        <v>12.82</v>
      </c>
      <c r="B3685" s="4">
        <f>IF(A3685=5,0,1)*0.54+0.25*24.6*(Hilfstabelle!A3685-5)/1000</f>
        <v>0.58809300000000009</v>
      </c>
      <c r="C3685" s="3">
        <f>(1213.2+(17.25*('weather data'!E3685-5)))/1000</f>
        <v>1.348095</v>
      </c>
      <c r="E3685" s="96">
        <v>2.9876234624175129</v>
      </c>
      <c r="F3685" s="115">
        <v>0</v>
      </c>
      <c r="G3685" s="112">
        <f t="shared" si="57"/>
        <v>2.9876234624175129</v>
      </c>
    </row>
    <row r="3686" spans="1:7" x14ac:dyDescent="0.25">
      <c r="A3686" s="28">
        <f>IF('weather data'!E3686&lt;=5,5,'weather data'!E3686)</f>
        <v>13.038</v>
      </c>
      <c r="B3686" s="4">
        <f>IF(A3686=5,0,1)*0.54+0.25*24.6*(Hilfstabelle!A3686-5)/1000</f>
        <v>0.58943370000000006</v>
      </c>
      <c r="C3686" s="3">
        <f>(1213.2+(17.25*('weather data'!E3686-5)))/1000</f>
        <v>1.3518555000000001</v>
      </c>
      <c r="E3686" s="96">
        <v>3.0067535681067121</v>
      </c>
      <c r="F3686" s="115">
        <v>0</v>
      </c>
      <c r="G3686" s="112">
        <f t="shared" si="57"/>
        <v>3.0067535681067121</v>
      </c>
    </row>
    <row r="3687" spans="1:7" x14ac:dyDescent="0.25">
      <c r="A3687" s="28">
        <f>IF('weather data'!E3687&lt;=5,5,'weather data'!E3687)</f>
        <v>13.167999999999999</v>
      </c>
      <c r="B3687" s="4">
        <f>IF(A3687=5,0,1)*0.54+0.25*24.6*(Hilfstabelle!A3687-5)/1000</f>
        <v>0.59023320000000001</v>
      </c>
      <c r="C3687" s="3">
        <f>(1213.2+(17.25*('weather data'!E3687-5)))/1000</f>
        <v>1.354098</v>
      </c>
      <c r="E3687" s="96">
        <v>2.810877920723827</v>
      </c>
      <c r="F3687" s="115">
        <v>0</v>
      </c>
      <c r="G3687" s="112">
        <f t="shared" si="57"/>
        <v>2.810877920723827</v>
      </c>
    </row>
    <row r="3688" spans="1:7" x14ac:dyDescent="0.25">
      <c r="A3688" s="28">
        <f>IF('weather data'!E3688&lt;=5,5,'weather data'!E3688)</f>
        <v>13.239000000000001</v>
      </c>
      <c r="B3688" s="4">
        <f>IF(A3688=5,0,1)*0.54+0.25*24.6*(Hilfstabelle!A3688-5)/1000</f>
        <v>0.59066985000000005</v>
      </c>
      <c r="C3688" s="3">
        <f>(1213.2+(17.25*('weather data'!E3688-5)))/1000</f>
        <v>1.35532275</v>
      </c>
      <c r="E3688" s="96">
        <v>2.4253647039001862</v>
      </c>
      <c r="F3688" s="115">
        <v>0</v>
      </c>
      <c r="G3688" s="112">
        <f t="shared" si="57"/>
        <v>2.4253647039001862</v>
      </c>
    </row>
    <row r="3689" spans="1:7" x14ac:dyDescent="0.25">
      <c r="A3689" s="28">
        <f>IF('weather data'!E3689&lt;=5,5,'weather data'!E3689)</f>
        <v>12.938000000000001</v>
      </c>
      <c r="B3689" s="4">
        <f>IF(A3689=5,0,1)*0.54+0.25*24.6*(Hilfstabelle!A3689-5)/1000</f>
        <v>0.58881870000000003</v>
      </c>
      <c r="C3689" s="3">
        <f>(1213.2+(17.25*('weather data'!E3689-5)))/1000</f>
        <v>1.3501304999999999</v>
      </c>
      <c r="E3689" s="96">
        <v>2.2968602982923061</v>
      </c>
      <c r="F3689" s="115">
        <v>0</v>
      </c>
      <c r="G3689" s="112">
        <f t="shared" si="57"/>
        <v>2.2968602982923061</v>
      </c>
    </row>
    <row r="3690" spans="1:7" x14ac:dyDescent="0.25">
      <c r="A3690" s="28">
        <f>IF('weather data'!E3690&lt;=5,5,'weather data'!E3690)</f>
        <v>12.287000000000001</v>
      </c>
      <c r="B3690" s="4">
        <f>IF(A3690=5,0,1)*0.54+0.25*24.6*(Hilfstabelle!A3690-5)/1000</f>
        <v>0.58481505</v>
      </c>
      <c r="C3690" s="3">
        <f>(1213.2+(17.25*('weather data'!E3690-5)))/1000</f>
        <v>1.3389007500000001</v>
      </c>
      <c r="E3690" s="96">
        <v>2.3295062395227859</v>
      </c>
      <c r="F3690" s="115">
        <v>0</v>
      </c>
      <c r="G3690" s="112">
        <f t="shared" si="57"/>
        <v>2.3295062395227859</v>
      </c>
    </row>
    <row r="3691" spans="1:7" x14ac:dyDescent="0.25">
      <c r="A3691" s="28">
        <f>IF('weather data'!E3691&lt;=5,5,'weather data'!E3691)</f>
        <v>11.308999999999999</v>
      </c>
      <c r="B3691" s="4">
        <f>IF(A3691=5,0,1)*0.54+0.25*24.6*(Hilfstabelle!A3691-5)/1000</f>
        <v>0.57880035000000007</v>
      </c>
      <c r="C3691" s="3">
        <f>(1213.2+(17.25*('weather data'!E3691-5)))/1000</f>
        <v>1.3220302500000001</v>
      </c>
      <c r="E3691" s="96">
        <v>2.3656870915871409</v>
      </c>
      <c r="F3691" s="115">
        <v>0</v>
      </c>
      <c r="G3691" s="112">
        <f t="shared" si="57"/>
        <v>2.3656870915871409</v>
      </c>
    </row>
    <row r="3692" spans="1:7" x14ac:dyDescent="0.25">
      <c r="A3692" s="28">
        <f>IF('weather data'!E3692&lt;=5,5,'weather data'!E3692)</f>
        <v>9.9770000000000003</v>
      </c>
      <c r="B3692" s="4">
        <f>IF(A3692=5,0,1)*0.54+0.25*24.6*(Hilfstabelle!A3692-5)/1000</f>
        <v>0.57060854999999999</v>
      </c>
      <c r="C3692" s="3">
        <f>(1213.2+(17.25*('weather data'!E3692-5)))/1000</f>
        <v>1.2990532499999998</v>
      </c>
      <c r="E3692" s="96">
        <v>2.2914539640757932</v>
      </c>
      <c r="F3692" s="115">
        <v>0</v>
      </c>
      <c r="G3692" s="112">
        <f t="shared" si="57"/>
        <v>2.2914539640757932</v>
      </c>
    </row>
    <row r="3693" spans="1:7" x14ac:dyDescent="0.25">
      <c r="A3693" s="28">
        <f>IF('weather data'!E3693&lt;=5,5,'weather data'!E3693)</f>
        <v>7.992</v>
      </c>
      <c r="B3693" s="4">
        <f>IF(A3693=5,0,1)*0.54+0.25*24.6*(Hilfstabelle!A3693-5)/1000</f>
        <v>0.55840080000000003</v>
      </c>
      <c r="C3693" s="3">
        <f>(1213.2+(17.25*('weather data'!E3693-5)))/1000</f>
        <v>1.264812</v>
      </c>
      <c r="E3693" s="96">
        <v>2.450109079737302</v>
      </c>
      <c r="F3693" s="115">
        <v>0</v>
      </c>
      <c r="G3693" s="112">
        <f t="shared" si="57"/>
        <v>2.450109079737302</v>
      </c>
    </row>
    <row r="3694" spans="1:7" x14ac:dyDescent="0.25">
      <c r="A3694" s="28">
        <f>IF('weather data'!E3694&lt;=5,5,'weather data'!E3694)</f>
        <v>6.7460000000000004</v>
      </c>
      <c r="B3694" s="4">
        <f>IF(A3694=5,0,1)*0.54+0.25*24.6*(Hilfstabelle!A3694-5)/1000</f>
        <v>0.5507379</v>
      </c>
      <c r="C3694" s="3">
        <f>(1213.2+(17.25*('weather data'!E3694-5)))/1000</f>
        <v>1.2433185</v>
      </c>
      <c r="E3694" s="96">
        <v>2.4819232772421662</v>
      </c>
      <c r="F3694" s="115">
        <v>0</v>
      </c>
      <c r="G3694" s="112">
        <f t="shared" si="57"/>
        <v>2.4819232772421662</v>
      </c>
    </row>
    <row r="3695" spans="1:7" x14ac:dyDescent="0.25">
      <c r="A3695" s="28">
        <f>IF('weather data'!E3695&lt;=5,5,'weather data'!E3695)</f>
        <v>5.9640000000000004</v>
      </c>
      <c r="B3695" s="4">
        <f>IF(A3695=5,0,1)*0.54+0.25*24.6*(Hilfstabelle!A3695-5)/1000</f>
        <v>0.54592859999999999</v>
      </c>
      <c r="C3695" s="3">
        <f>(1213.2+(17.25*('weather data'!E3695-5)))/1000</f>
        <v>1.2298290000000001</v>
      </c>
      <c r="E3695" s="96">
        <v>2.2446683795098168</v>
      </c>
      <c r="F3695" s="115">
        <v>0</v>
      </c>
      <c r="G3695" s="112">
        <f t="shared" si="57"/>
        <v>2.2446683795098168</v>
      </c>
    </row>
    <row r="3696" spans="1:7" x14ac:dyDescent="0.25">
      <c r="A3696" s="28">
        <f>IF('weather data'!E3696&lt;=5,5,'weather data'!E3696)</f>
        <v>5.2380000000000004</v>
      </c>
      <c r="B3696" s="4">
        <f>IF(A3696=5,0,1)*0.54+0.25*24.6*(Hilfstabelle!A3696-5)/1000</f>
        <v>0.54146369999999999</v>
      </c>
      <c r="C3696" s="3">
        <f>(1213.2+(17.25*('weather data'!E3696-5)))/1000</f>
        <v>1.2173055000000002</v>
      </c>
      <c r="E3696" s="96">
        <v>2.111797319342446</v>
      </c>
      <c r="F3696" s="115">
        <v>0</v>
      </c>
      <c r="G3696" s="112">
        <f t="shared" si="57"/>
        <v>2.111797319342446</v>
      </c>
    </row>
    <row r="3697" spans="1:7" x14ac:dyDescent="0.25">
      <c r="A3697" s="28">
        <f>IF('weather data'!E3697&lt;=5,5,'weather data'!E3697)</f>
        <v>5</v>
      </c>
      <c r="B3697" s="4">
        <f>IF(A3697=5,0,1)*0.54+0.25*24.6*(Hilfstabelle!A3697-5)/1000</f>
        <v>0</v>
      </c>
      <c r="C3697" s="3">
        <f>(1213.2+(17.25*('weather data'!E3697-5)))/1000</f>
        <v>1.2062655</v>
      </c>
      <c r="E3697" s="96">
        <v>1.9961849414816339</v>
      </c>
      <c r="F3697" s="115">
        <v>0</v>
      </c>
      <c r="G3697" s="112">
        <f t="shared" si="57"/>
        <v>1.9961849414816339</v>
      </c>
    </row>
    <row r="3698" spans="1:7" x14ac:dyDescent="0.25">
      <c r="A3698" s="28">
        <f>IF('weather data'!E3698&lt;=5,5,'weather data'!E3698)</f>
        <v>5</v>
      </c>
      <c r="B3698" s="4">
        <f>IF(A3698=5,0,1)*0.54+0.25*24.6*(Hilfstabelle!A3698-5)/1000</f>
        <v>0</v>
      </c>
      <c r="C3698" s="3">
        <f>(1213.2+(17.25*('weather data'!E3698-5)))/1000</f>
        <v>1.19855475</v>
      </c>
      <c r="E3698" s="96">
        <v>1.9862040167742261</v>
      </c>
      <c r="F3698" s="115">
        <v>0</v>
      </c>
      <c r="G3698" s="112">
        <f t="shared" si="57"/>
        <v>1.9862040167742261</v>
      </c>
    </row>
    <row r="3699" spans="1:7" x14ac:dyDescent="0.25">
      <c r="A3699" s="28">
        <f>IF('weather data'!E3699&lt;=5,5,'weather data'!E3699)</f>
        <v>5</v>
      </c>
      <c r="B3699" s="4">
        <f>IF(A3699=5,0,1)*0.54+0.25*24.6*(Hilfstabelle!A3699-5)/1000</f>
        <v>0</v>
      </c>
      <c r="C3699" s="3">
        <f>(1213.2+(17.25*('weather data'!E3699-5)))/1000</f>
        <v>1.19231025</v>
      </c>
      <c r="E3699" s="96">
        <v>1.938378752551229</v>
      </c>
      <c r="F3699" s="115">
        <v>0</v>
      </c>
      <c r="G3699" s="112">
        <f t="shared" si="57"/>
        <v>1.938378752551229</v>
      </c>
    </row>
    <row r="3700" spans="1:7" x14ac:dyDescent="0.25">
      <c r="A3700" s="28">
        <f>IF('weather data'!E3700&lt;=5,5,'weather data'!E3700)</f>
        <v>5</v>
      </c>
      <c r="B3700" s="4">
        <f>IF(A3700=5,0,1)*0.54+0.25*24.6*(Hilfstabelle!A3700-5)/1000</f>
        <v>0</v>
      </c>
      <c r="C3700" s="3">
        <f>(1213.2+(17.25*('weather data'!E3700-5)))/1000</f>
        <v>1.1865832500000002</v>
      </c>
      <c r="E3700" s="96">
        <v>1.909683594017431</v>
      </c>
      <c r="F3700" s="115">
        <v>0</v>
      </c>
      <c r="G3700" s="112">
        <f t="shared" si="57"/>
        <v>1.909683594017431</v>
      </c>
    </row>
    <row r="3701" spans="1:7" x14ac:dyDescent="0.25">
      <c r="A3701" s="28">
        <f>IF('weather data'!E3701&lt;=5,5,'weather data'!E3701)</f>
        <v>5</v>
      </c>
      <c r="B3701" s="4">
        <f>IF(A3701=5,0,1)*0.54+0.25*24.6*(Hilfstabelle!A3701-5)/1000</f>
        <v>0</v>
      </c>
      <c r="C3701" s="3">
        <f>(1213.2+(17.25*('weather data'!E3701-5)))/1000</f>
        <v>1.19620875</v>
      </c>
      <c r="E3701" s="96">
        <v>1.903861387938109</v>
      </c>
      <c r="F3701" s="115">
        <v>0</v>
      </c>
      <c r="G3701" s="112">
        <f t="shared" si="57"/>
        <v>1.903861387938109</v>
      </c>
    </row>
    <row r="3702" spans="1:7" x14ac:dyDescent="0.25">
      <c r="A3702" s="28">
        <f>IF('weather data'!E3702&lt;=5,5,'weather data'!E3702)</f>
        <v>6.3390000000000004</v>
      </c>
      <c r="B3702" s="4">
        <f>IF(A3702=5,0,1)*0.54+0.25*24.6*(Hilfstabelle!A3702-5)/1000</f>
        <v>0.54823485000000005</v>
      </c>
      <c r="C3702" s="3">
        <f>(1213.2+(17.25*('weather data'!E3702-5)))/1000</f>
        <v>1.2362977499999999</v>
      </c>
      <c r="E3702" s="96">
        <v>1.873918613815885</v>
      </c>
      <c r="F3702" s="115">
        <v>0</v>
      </c>
      <c r="G3702" s="112">
        <f t="shared" si="57"/>
        <v>1.873918613815885</v>
      </c>
    </row>
    <row r="3703" spans="1:7" x14ac:dyDescent="0.25">
      <c r="A3703" s="28">
        <f>IF('weather data'!E3703&lt;=5,5,'weather data'!E3703)</f>
        <v>7.9279999999999999</v>
      </c>
      <c r="B3703" s="4">
        <f>IF(A3703=5,0,1)*0.54+0.25*24.6*(Hilfstabelle!A3703-5)/1000</f>
        <v>0.55800720000000004</v>
      </c>
      <c r="C3703" s="3">
        <f>(1213.2+(17.25*('weather data'!E3703-5)))/1000</f>
        <v>1.2637080000000001</v>
      </c>
      <c r="E3703" s="96">
        <v>1.846055199007703</v>
      </c>
      <c r="F3703" s="115">
        <v>0</v>
      </c>
      <c r="G3703" s="112">
        <f t="shared" si="57"/>
        <v>1.846055199007703</v>
      </c>
    </row>
    <row r="3704" spans="1:7" x14ac:dyDescent="0.25">
      <c r="A3704" s="28">
        <f>IF('weather data'!E3704&lt;=5,5,'weather data'!E3704)</f>
        <v>9.4600000000000009</v>
      </c>
      <c r="B3704" s="4">
        <f>IF(A3704=5,0,1)*0.54+0.25*24.6*(Hilfstabelle!A3704-5)/1000</f>
        <v>0.56742900000000007</v>
      </c>
      <c r="C3704" s="3">
        <f>(1213.2+(17.25*('weather data'!E3704-5)))/1000</f>
        <v>1.290135</v>
      </c>
      <c r="E3704" s="96">
        <v>2.163157494399317</v>
      </c>
      <c r="F3704" s="115">
        <v>0</v>
      </c>
      <c r="G3704" s="112">
        <f t="shared" si="57"/>
        <v>2.163157494399317</v>
      </c>
    </row>
    <row r="3705" spans="1:7" x14ac:dyDescent="0.25">
      <c r="A3705" s="28">
        <f>IF('weather data'!E3705&lt;=5,5,'weather data'!E3705)</f>
        <v>10.244</v>
      </c>
      <c r="B3705" s="4">
        <f>IF(A3705=5,0,1)*0.54+0.25*24.6*(Hilfstabelle!A3705-5)/1000</f>
        <v>0.57225060000000005</v>
      </c>
      <c r="C3705" s="3">
        <f>(1213.2+(17.25*('weather data'!E3705-5)))/1000</f>
        <v>1.3036590000000001</v>
      </c>
      <c r="E3705" s="96">
        <v>2.1854066390595812</v>
      </c>
      <c r="F3705" s="115">
        <v>0</v>
      </c>
      <c r="G3705" s="112">
        <f t="shared" si="57"/>
        <v>2.1854066390595812</v>
      </c>
    </row>
    <row r="3706" spans="1:7" x14ac:dyDescent="0.25">
      <c r="A3706" s="28">
        <f>IF('weather data'!E3706&lt;=5,5,'weather data'!E3706)</f>
        <v>10.656000000000001</v>
      </c>
      <c r="B3706" s="4">
        <f>IF(A3706=5,0,1)*0.54+0.25*24.6*(Hilfstabelle!A3706-5)/1000</f>
        <v>0.57478440000000008</v>
      </c>
      <c r="C3706" s="3">
        <f>(1213.2+(17.25*('weather data'!E3706-5)))/1000</f>
        <v>1.3107660000000001</v>
      </c>
      <c r="E3706" s="96">
        <v>2.1407004138076489</v>
      </c>
      <c r="F3706" s="115">
        <v>0</v>
      </c>
      <c r="G3706" s="112">
        <f t="shared" si="57"/>
        <v>2.1407004138076489</v>
      </c>
    </row>
    <row r="3707" spans="1:7" x14ac:dyDescent="0.25">
      <c r="A3707" s="28">
        <f>IF('weather data'!E3707&lt;=5,5,'weather data'!E3707)</f>
        <v>11.848000000000001</v>
      </c>
      <c r="B3707" s="4">
        <f>IF(A3707=5,0,1)*0.54+0.25*24.6*(Hilfstabelle!A3707-5)/1000</f>
        <v>0.58211520000000005</v>
      </c>
      <c r="C3707" s="3">
        <f>(1213.2+(17.25*('weather data'!E3707-5)))/1000</f>
        <v>1.3313280000000001</v>
      </c>
      <c r="E3707" s="96">
        <v>2.1881098061678381</v>
      </c>
      <c r="F3707" s="115">
        <v>0</v>
      </c>
      <c r="G3707" s="112">
        <f t="shared" si="57"/>
        <v>2.1881098061678381</v>
      </c>
    </row>
    <row r="3708" spans="1:7" x14ac:dyDescent="0.25">
      <c r="A3708" s="28">
        <f>IF('weather data'!E3708&lt;=5,5,'weather data'!E3708)</f>
        <v>12.864000000000001</v>
      </c>
      <c r="B3708" s="4">
        <f>IF(A3708=5,0,1)*0.54+0.25*24.6*(Hilfstabelle!A3708-5)/1000</f>
        <v>0.5883636000000001</v>
      </c>
      <c r="C3708" s="3">
        <f>(1213.2+(17.25*('weather data'!E3708-5)))/1000</f>
        <v>1.348854</v>
      </c>
      <c r="E3708" s="96">
        <v>2.1681479567530211</v>
      </c>
      <c r="F3708" s="115">
        <v>0</v>
      </c>
      <c r="G3708" s="112">
        <f t="shared" si="57"/>
        <v>2.1681479567530211</v>
      </c>
    </row>
    <row r="3709" spans="1:7" x14ac:dyDescent="0.25">
      <c r="A3709" s="28">
        <f>IF('weather data'!E3709&lt;=5,5,'weather data'!E3709)</f>
        <v>13.183</v>
      </c>
      <c r="B3709" s="4">
        <f>IF(A3709=5,0,1)*0.54+0.25*24.6*(Hilfstabelle!A3709-5)/1000</f>
        <v>0.59032545000000003</v>
      </c>
      <c r="C3709" s="3">
        <f>(1213.2+(17.25*('weather data'!E3709-5)))/1000</f>
        <v>1.35435675</v>
      </c>
      <c r="E3709" s="96">
        <v>2.1675241489588082</v>
      </c>
      <c r="F3709" s="115">
        <v>0</v>
      </c>
      <c r="G3709" s="112">
        <f t="shared" si="57"/>
        <v>2.1675241489588082</v>
      </c>
    </row>
    <row r="3710" spans="1:7" x14ac:dyDescent="0.25">
      <c r="A3710" s="28">
        <f>IF('weather data'!E3710&lt;=5,5,'weather data'!E3710)</f>
        <v>13.058</v>
      </c>
      <c r="B3710" s="4">
        <f>IF(A3710=5,0,1)*0.54+0.25*24.6*(Hilfstabelle!A3710-5)/1000</f>
        <v>0.58955670000000004</v>
      </c>
      <c r="C3710" s="3">
        <f>(1213.2+(17.25*('weather data'!E3710-5)))/1000</f>
        <v>1.3522004999999999</v>
      </c>
      <c r="E3710" s="96">
        <v>2.263382613336208</v>
      </c>
      <c r="F3710" s="115">
        <v>0</v>
      </c>
      <c r="G3710" s="112">
        <f t="shared" si="57"/>
        <v>2.263382613336208</v>
      </c>
    </row>
    <row r="3711" spans="1:7" x14ac:dyDescent="0.25">
      <c r="A3711" s="28">
        <f>IF('weather data'!E3711&lt;=5,5,'weather data'!E3711)</f>
        <v>12.833</v>
      </c>
      <c r="B3711" s="4">
        <f>IF(A3711=5,0,1)*0.54+0.25*24.6*(Hilfstabelle!A3711-5)/1000</f>
        <v>0.58817295000000003</v>
      </c>
      <c r="C3711" s="3">
        <f>(1213.2+(17.25*('weather data'!E3711-5)))/1000</f>
        <v>1.3483192500000001</v>
      </c>
      <c r="E3711" s="96">
        <v>2.2093192711710801</v>
      </c>
      <c r="F3711" s="115">
        <v>0</v>
      </c>
      <c r="G3711" s="112">
        <f t="shared" si="57"/>
        <v>2.2093192711710801</v>
      </c>
    </row>
    <row r="3712" spans="1:7" x14ac:dyDescent="0.25">
      <c r="A3712" s="28">
        <f>IF('weather data'!E3712&lt;=5,5,'weather data'!E3712)</f>
        <v>12.506</v>
      </c>
      <c r="B3712" s="4">
        <f>IF(A3712=5,0,1)*0.54+0.25*24.6*(Hilfstabelle!A3712-5)/1000</f>
        <v>0.58616190000000001</v>
      </c>
      <c r="C3712" s="3">
        <f>(1213.2+(17.25*('weather data'!E3712-5)))/1000</f>
        <v>1.3426784999999999</v>
      </c>
      <c r="E3712" s="96">
        <v>2.1024402024292508</v>
      </c>
      <c r="F3712" s="115">
        <v>0</v>
      </c>
      <c r="G3712" s="112">
        <f t="shared" si="57"/>
        <v>2.1024402024292508</v>
      </c>
    </row>
    <row r="3713" spans="1:7" x14ac:dyDescent="0.25">
      <c r="A3713" s="28">
        <f>IF('weather data'!E3713&lt;=5,5,'weather data'!E3713)</f>
        <v>12.217000000000001</v>
      </c>
      <c r="B3713" s="4">
        <f>IF(A3713=5,0,1)*0.54+0.25*24.6*(Hilfstabelle!A3713-5)/1000</f>
        <v>0.58438455</v>
      </c>
      <c r="C3713" s="3">
        <f>(1213.2+(17.25*('weather data'!E3713-5)))/1000</f>
        <v>1.3376932500000001</v>
      </c>
      <c r="E3713" s="96">
        <v>2.093706893310268</v>
      </c>
      <c r="F3713" s="115">
        <v>0</v>
      </c>
      <c r="G3713" s="112">
        <f t="shared" si="57"/>
        <v>2.093706893310268</v>
      </c>
    </row>
    <row r="3714" spans="1:7" x14ac:dyDescent="0.25">
      <c r="A3714" s="28">
        <f>IF('weather data'!E3714&lt;=5,5,'weather data'!E3714)</f>
        <v>12.246</v>
      </c>
      <c r="B3714" s="4">
        <f>IF(A3714=5,0,1)*0.54+0.25*24.6*(Hilfstabelle!A3714-5)/1000</f>
        <v>0.5845629</v>
      </c>
      <c r="C3714" s="3">
        <f>(1213.2+(17.25*('weather data'!E3714-5)))/1000</f>
        <v>1.3381935</v>
      </c>
      <c r="E3714" s="96">
        <v>2.0855973919854991</v>
      </c>
      <c r="F3714" s="115">
        <v>0</v>
      </c>
      <c r="G3714" s="112">
        <f t="shared" ref="G3714:G3777" si="58">F3714+E3714</f>
        <v>2.0855973919854991</v>
      </c>
    </row>
    <row r="3715" spans="1:7" x14ac:dyDescent="0.25">
      <c r="A3715" s="28">
        <f>IF('weather data'!E3715&lt;=5,5,'weather data'!E3715)</f>
        <v>11.943</v>
      </c>
      <c r="B3715" s="4">
        <f>IF(A3715=5,0,1)*0.54+0.25*24.6*(Hilfstabelle!A3715-5)/1000</f>
        <v>0.58269945000000001</v>
      </c>
      <c r="C3715" s="3">
        <f>(1213.2+(17.25*('weather data'!E3715-5)))/1000</f>
        <v>1.33296675</v>
      </c>
      <c r="E3715" s="96">
        <v>2.091211662133416</v>
      </c>
      <c r="F3715" s="115">
        <v>0</v>
      </c>
      <c r="G3715" s="112">
        <f t="shared" si="58"/>
        <v>2.091211662133416</v>
      </c>
    </row>
    <row r="3716" spans="1:7" x14ac:dyDescent="0.25">
      <c r="A3716" s="28">
        <f>IF('weather data'!E3716&lt;=5,5,'weather data'!E3716)</f>
        <v>10.77</v>
      </c>
      <c r="B3716" s="4">
        <f>IF(A3716=5,0,1)*0.54+0.25*24.6*(Hilfstabelle!A3716-5)/1000</f>
        <v>0.57548550000000009</v>
      </c>
      <c r="C3716" s="3">
        <f>(1213.2+(17.25*('weather data'!E3716-5)))/1000</f>
        <v>1.3127325000000001</v>
      </c>
      <c r="E3716" s="96">
        <v>2.0899640465449911</v>
      </c>
      <c r="F3716" s="115">
        <v>0</v>
      </c>
      <c r="G3716" s="112">
        <f t="shared" si="58"/>
        <v>2.0899640465449911</v>
      </c>
    </row>
    <row r="3717" spans="1:7" x14ac:dyDescent="0.25">
      <c r="A3717" s="28">
        <f>IF('weather data'!E3717&lt;=5,5,'weather data'!E3717)</f>
        <v>9.2279999999999998</v>
      </c>
      <c r="B3717" s="4">
        <f>IF(A3717=5,0,1)*0.54+0.25*24.6*(Hilfstabelle!A3717-5)/1000</f>
        <v>0.56600220000000001</v>
      </c>
      <c r="C3717" s="3">
        <f>(1213.2+(17.25*('weather data'!E3717-5)))/1000</f>
        <v>1.286133</v>
      </c>
      <c r="E3717" s="96">
        <v>2.3292983035913819</v>
      </c>
      <c r="F3717" s="115">
        <v>0</v>
      </c>
      <c r="G3717" s="112">
        <f t="shared" si="58"/>
        <v>2.3292983035913819</v>
      </c>
    </row>
    <row r="3718" spans="1:7" x14ac:dyDescent="0.25">
      <c r="A3718" s="28">
        <f>IF('weather data'!E3718&lt;=5,5,'weather data'!E3718)</f>
        <v>8.6639999999999997</v>
      </c>
      <c r="B3718" s="4">
        <f>IF(A3718=5,0,1)*0.54+0.25*24.6*(Hilfstabelle!A3718-5)/1000</f>
        <v>0.56253360000000008</v>
      </c>
      <c r="C3718" s="3">
        <f>(1213.2+(17.25*('weather data'!E3718-5)))/1000</f>
        <v>1.2764040000000001</v>
      </c>
      <c r="E3718" s="96">
        <v>2.3858568769333619</v>
      </c>
      <c r="F3718" s="115">
        <v>0</v>
      </c>
      <c r="G3718" s="112">
        <f t="shared" si="58"/>
        <v>2.3858568769333619</v>
      </c>
    </row>
    <row r="3719" spans="1:7" x14ac:dyDescent="0.25">
      <c r="A3719" s="28">
        <f>IF('weather data'!E3719&lt;=5,5,'weather data'!E3719)</f>
        <v>8.1660000000000004</v>
      </c>
      <c r="B3719" s="4">
        <f>IF(A3719=5,0,1)*0.54+0.25*24.6*(Hilfstabelle!A3719-5)/1000</f>
        <v>0.55947089999999999</v>
      </c>
      <c r="C3719" s="3">
        <f>(1213.2+(17.25*('weather data'!E3719-5)))/1000</f>
        <v>1.2678134999999999</v>
      </c>
      <c r="E3719" s="96">
        <v>2.1490178510638218</v>
      </c>
      <c r="F3719" s="115">
        <v>0</v>
      </c>
      <c r="G3719" s="112">
        <f t="shared" si="58"/>
        <v>2.1490178510638218</v>
      </c>
    </row>
    <row r="3720" spans="1:7" x14ac:dyDescent="0.25">
      <c r="A3720" s="28">
        <f>IF('weather data'!E3720&lt;=5,5,'weather data'!E3720)</f>
        <v>7.6440000000000001</v>
      </c>
      <c r="B3720" s="4">
        <f>IF(A3720=5,0,1)*0.54+0.25*24.6*(Hilfstabelle!A3720-5)/1000</f>
        <v>0.55626059999999999</v>
      </c>
      <c r="C3720" s="3">
        <f>(1213.2+(17.25*('weather data'!E3720-5)))/1000</f>
        <v>1.2588090000000001</v>
      </c>
      <c r="E3720" s="96">
        <v>2.0192658298675159</v>
      </c>
      <c r="F3720" s="115">
        <v>0</v>
      </c>
      <c r="G3720" s="112">
        <f t="shared" si="58"/>
        <v>2.0192658298675159</v>
      </c>
    </row>
    <row r="3721" spans="1:7" x14ac:dyDescent="0.25">
      <c r="A3721" s="28">
        <f>IF('weather data'!E3721&lt;=5,5,'weather data'!E3721)</f>
        <v>7.069</v>
      </c>
      <c r="B3721" s="4">
        <f>IF(A3721=5,0,1)*0.54+0.25*24.6*(Hilfstabelle!A3721-5)/1000</f>
        <v>0.55272435000000009</v>
      </c>
      <c r="C3721" s="3">
        <f>(1213.2+(17.25*('weather data'!E3721-5)))/1000</f>
        <v>1.2488902500000001</v>
      </c>
      <c r="E3721" s="96">
        <v>1.9082280424975999</v>
      </c>
      <c r="F3721" s="115">
        <v>0</v>
      </c>
      <c r="G3721" s="112">
        <f t="shared" si="58"/>
        <v>1.9082280424975999</v>
      </c>
    </row>
    <row r="3722" spans="1:7" x14ac:dyDescent="0.25">
      <c r="A3722" s="28">
        <f>IF('weather data'!E3722&lt;=5,5,'weather data'!E3722)</f>
        <v>6.6130000000000004</v>
      </c>
      <c r="B3722" s="4">
        <f>IF(A3722=5,0,1)*0.54+0.25*24.6*(Hilfstabelle!A3722-5)/1000</f>
        <v>0.54991995000000005</v>
      </c>
      <c r="C3722" s="3">
        <f>(1213.2+(17.25*('weather data'!E3722-5)))/1000</f>
        <v>1.2410242499999999</v>
      </c>
      <c r="E3722" s="96">
        <v>2.0587736568343402</v>
      </c>
      <c r="F3722" s="115">
        <v>0</v>
      </c>
      <c r="G3722" s="112">
        <f t="shared" si="58"/>
        <v>2.0587736568343402</v>
      </c>
    </row>
    <row r="3723" spans="1:7" x14ac:dyDescent="0.25">
      <c r="A3723" s="28">
        <f>IF('weather data'!E3723&lt;=5,5,'weather data'!E3723)</f>
        <v>6.2320000000000002</v>
      </c>
      <c r="B3723" s="4">
        <f>IF(A3723=5,0,1)*0.54+0.25*24.6*(Hilfstabelle!A3723-5)/1000</f>
        <v>0.54757680000000009</v>
      </c>
      <c r="C3723" s="3">
        <f>(1213.2+(17.25*('weather data'!E3723-5)))/1000</f>
        <v>1.2344520000000001</v>
      </c>
      <c r="E3723" s="96">
        <v>1.991402415059335</v>
      </c>
      <c r="F3723" s="115">
        <v>0</v>
      </c>
      <c r="G3723" s="112">
        <f t="shared" si="58"/>
        <v>1.991402415059335</v>
      </c>
    </row>
    <row r="3724" spans="1:7" x14ac:dyDescent="0.25">
      <c r="A3724" s="28">
        <f>IF('weather data'!E3724&lt;=5,5,'weather data'!E3724)</f>
        <v>5.875</v>
      </c>
      <c r="B3724" s="4">
        <f>IF(A3724=5,0,1)*0.54+0.25*24.6*(Hilfstabelle!A3724-5)/1000</f>
        <v>0.54538125000000004</v>
      </c>
      <c r="C3724" s="3">
        <f>(1213.2+(17.25*('weather data'!E3724-5)))/1000</f>
        <v>1.22829375</v>
      </c>
      <c r="E3724" s="96">
        <v>1.962291384662727</v>
      </c>
      <c r="F3724" s="115">
        <v>0</v>
      </c>
      <c r="G3724" s="112">
        <f t="shared" si="58"/>
        <v>1.962291384662727</v>
      </c>
    </row>
    <row r="3725" spans="1:7" x14ac:dyDescent="0.25">
      <c r="A3725" s="28">
        <f>IF('weather data'!E3725&lt;=5,5,'weather data'!E3725)</f>
        <v>6.2290000000000001</v>
      </c>
      <c r="B3725" s="4">
        <f>IF(A3725=5,0,1)*0.54+0.25*24.6*(Hilfstabelle!A3725-5)/1000</f>
        <v>0.54755835000000008</v>
      </c>
      <c r="C3725" s="3">
        <f>(1213.2+(17.25*('weather data'!E3725-5)))/1000</f>
        <v>1.2344002500000002</v>
      </c>
      <c r="E3725" s="96">
        <v>1.930061315295055</v>
      </c>
      <c r="F3725" s="115">
        <v>0</v>
      </c>
      <c r="G3725" s="112">
        <f t="shared" si="58"/>
        <v>1.930061315295055</v>
      </c>
    </row>
    <row r="3726" spans="1:7" x14ac:dyDescent="0.25">
      <c r="A3726" s="28">
        <f>IF('weather data'!E3726&lt;=5,5,'weather data'!E3726)</f>
        <v>7.57</v>
      </c>
      <c r="B3726" s="4">
        <f>IF(A3726=5,0,1)*0.54+0.25*24.6*(Hilfstabelle!A3726-5)/1000</f>
        <v>0.55580550000000006</v>
      </c>
      <c r="C3726" s="3">
        <f>(1213.2+(17.25*('weather data'!E3726-5)))/1000</f>
        <v>1.2575324999999999</v>
      </c>
      <c r="E3726" s="96">
        <v>1.892009039848062</v>
      </c>
      <c r="F3726" s="115">
        <v>0</v>
      </c>
      <c r="G3726" s="112">
        <f t="shared" si="58"/>
        <v>1.892009039848062</v>
      </c>
    </row>
    <row r="3727" spans="1:7" x14ac:dyDescent="0.25">
      <c r="A3727" s="28">
        <f>IF('weather data'!E3727&lt;=5,5,'weather data'!E3727)</f>
        <v>9.3209999999999997</v>
      </c>
      <c r="B3727" s="4">
        <f>IF(A3727=5,0,1)*0.54+0.25*24.6*(Hilfstabelle!A3727-5)/1000</f>
        <v>0.56657415</v>
      </c>
      <c r="C3727" s="3">
        <f>(1213.2+(17.25*('weather data'!E3727-5)))/1000</f>
        <v>1.2877372500000002</v>
      </c>
      <c r="E3727" s="96">
        <v>1.867264664010946</v>
      </c>
      <c r="F3727" s="115">
        <v>0</v>
      </c>
      <c r="G3727" s="112">
        <f t="shared" si="58"/>
        <v>1.867264664010946</v>
      </c>
    </row>
    <row r="3728" spans="1:7" x14ac:dyDescent="0.25">
      <c r="A3728" s="28">
        <f>IF('weather data'!E3728&lt;=5,5,'weather data'!E3728)</f>
        <v>10.882999999999999</v>
      </c>
      <c r="B3728" s="4">
        <f>IF(A3728=5,0,1)*0.54+0.25*24.6*(Hilfstabelle!A3728-5)/1000</f>
        <v>0.57618045000000007</v>
      </c>
      <c r="C3728" s="3">
        <f>(1213.2+(17.25*('weather data'!E3728-5)))/1000</f>
        <v>1.3146817499999999</v>
      </c>
      <c r="E3728" s="96">
        <v>2.1548400571431441</v>
      </c>
      <c r="F3728" s="115">
        <v>0</v>
      </c>
      <c r="G3728" s="112">
        <f t="shared" si="58"/>
        <v>2.1548400571431441</v>
      </c>
    </row>
    <row r="3729" spans="1:7" x14ac:dyDescent="0.25">
      <c r="A3729" s="28">
        <f>IF('weather data'!E3729&lt;=5,5,'weather data'!E3729)</f>
        <v>11.694000000000001</v>
      </c>
      <c r="B3729" s="4">
        <f>IF(A3729=5,0,1)*0.54+0.25*24.6*(Hilfstabelle!A3729-5)/1000</f>
        <v>0.58116810000000008</v>
      </c>
      <c r="C3729" s="3">
        <f>(1213.2+(17.25*('weather data'!E3729-5)))/1000</f>
        <v>1.3286715000000002</v>
      </c>
      <c r="E3729" s="96">
        <v>2.2550651760800342</v>
      </c>
      <c r="F3729" s="115">
        <v>0</v>
      </c>
      <c r="G3729" s="112">
        <f t="shared" si="58"/>
        <v>2.2550651760800342</v>
      </c>
    </row>
    <row r="3730" spans="1:7" x14ac:dyDescent="0.25">
      <c r="A3730" s="28">
        <f>IF('weather data'!E3730&lt;=5,5,'weather data'!E3730)</f>
        <v>12.539</v>
      </c>
      <c r="B3730" s="4">
        <f>IF(A3730=5,0,1)*0.54+0.25*24.6*(Hilfstabelle!A3730-5)/1000</f>
        <v>0.58636485000000005</v>
      </c>
      <c r="C3730" s="3">
        <f>(1213.2+(17.25*('weather data'!E3730-5)))/1000</f>
        <v>1.34324775</v>
      </c>
      <c r="E3730" s="96">
        <v>2.5912975771608471</v>
      </c>
      <c r="F3730" s="115">
        <v>0</v>
      </c>
      <c r="G3730" s="112">
        <f t="shared" si="58"/>
        <v>2.5912975771608471</v>
      </c>
    </row>
    <row r="3731" spans="1:7" x14ac:dyDescent="0.25">
      <c r="A3731" s="28">
        <f>IF('weather data'!E3731&lt;=5,5,'weather data'!E3731)</f>
        <v>13.523999999999999</v>
      </c>
      <c r="B3731" s="4">
        <f>IF(A3731=5,0,1)*0.54+0.25*24.6*(Hilfstabelle!A3731-5)/1000</f>
        <v>0.59242260000000002</v>
      </c>
      <c r="C3731" s="3">
        <f>(1213.2+(17.25*('weather data'!E3731-5)))/1000</f>
        <v>1.360239</v>
      </c>
      <c r="E3731" s="96">
        <v>2.911518911523526</v>
      </c>
      <c r="F3731" s="115">
        <v>0</v>
      </c>
      <c r="G3731" s="112">
        <f t="shared" si="58"/>
        <v>2.911518911523526</v>
      </c>
    </row>
    <row r="3732" spans="1:7" x14ac:dyDescent="0.25">
      <c r="A3732" s="28">
        <f>IF('weather data'!E3732&lt;=5,5,'weather data'!E3732)</f>
        <v>14.167999999999999</v>
      </c>
      <c r="B3732" s="4">
        <f>IF(A3732=5,0,1)*0.54+0.25*24.6*(Hilfstabelle!A3732-5)/1000</f>
        <v>0.5963832</v>
      </c>
      <c r="C3732" s="3">
        <f>(1213.2+(17.25*('weather data'!E3732-5)))/1000</f>
        <v>1.371348</v>
      </c>
      <c r="E3732" s="96">
        <v>2.976810793984487</v>
      </c>
      <c r="F3732" s="115">
        <v>0</v>
      </c>
      <c r="G3732" s="112">
        <f t="shared" si="58"/>
        <v>2.976810793984487</v>
      </c>
    </row>
    <row r="3733" spans="1:7" x14ac:dyDescent="0.25">
      <c r="A3733" s="28">
        <f>IF('weather data'!E3733&lt;=5,5,'weather data'!E3733)</f>
        <v>14.44</v>
      </c>
      <c r="B3733" s="4">
        <f>IF(A3733=5,0,1)*0.54+0.25*24.6*(Hilfstabelle!A3733-5)/1000</f>
        <v>0.59805600000000003</v>
      </c>
      <c r="C3733" s="3">
        <f>(1213.2+(17.25*('weather data'!E3733-5)))/1000</f>
        <v>1.3760399999999999</v>
      </c>
      <c r="E3733" s="96">
        <v>3.0342011110520839</v>
      </c>
      <c r="F3733" s="115">
        <v>0</v>
      </c>
      <c r="G3733" s="112">
        <f t="shared" si="58"/>
        <v>3.0342011110520839</v>
      </c>
    </row>
    <row r="3734" spans="1:7" x14ac:dyDescent="0.25">
      <c r="A3734" s="28">
        <f>IF('weather data'!E3734&lt;=5,5,'weather data'!E3734)</f>
        <v>14.455</v>
      </c>
      <c r="B3734" s="4">
        <f>IF(A3734=5,0,1)*0.54+0.25*24.6*(Hilfstabelle!A3734-5)/1000</f>
        <v>0.59814825000000005</v>
      </c>
      <c r="C3734" s="3">
        <f>(1213.2+(17.25*('weather data'!E3734-5)))/1000</f>
        <v>1.3762987499999999</v>
      </c>
      <c r="E3734" s="96">
        <v>3.0841057345891252</v>
      </c>
      <c r="F3734" s="115">
        <v>0</v>
      </c>
      <c r="G3734" s="112">
        <f t="shared" si="58"/>
        <v>3.0841057345891252</v>
      </c>
    </row>
    <row r="3735" spans="1:7" x14ac:dyDescent="0.25">
      <c r="A3735" s="28">
        <f>IF('weather data'!E3735&lt;=5,5,'weather data'!E3735)</f>
        <v>14.337999999999999</v>
      </c>
      <c r="B3735" s="4">
        <f>IF(A3735=5,0,1)*0.54+0.25*24.6*(Hilfstabelle!A3735-5)/1000</f>
        <v>0.59742870000000003</v>
      </c>
      <c r="C3735" s="3">
        <f>(1213.2+(17.25*('weather data'!E3735-5)))/1000</f>
        <v>1.3742805</v>
      </c>
      <c r="E3735" s="96">
        <v>2.8990427556392659</v>
      </c>
      <c r="F3735" s="115">
        <v>0</v>
      </c>
      <c r="G3735" s="112">
        <f t="shared" si="58"/>
        <v>2.8990427556392659</v>
      </c>
    </row>
    <row r="3736" spans="1:7" x14ac:dyDescent="0.25">
      <c r="A3736" s="28">
        <f>IF('weather data'!E3736&lt;=5,5,'weather data'!E3736)</f>
        <v>13.967000000000001</v>
      </c>
      <c r="B3736" s="4">
        <f>IF(A3736=5,0,1)*0.54+0.25*24.6*(Hilfstabelle!A3736-5)/1000</f>
        <v>0.59514705000000001</v>
      </c>
      <c r="C3736" s="3">
        <f>(1213.2+(17.25*('weather data'!E3736-5)))/1000</f>
        <v>1.3678807500000001</v>
      </c>
      <c r="E3736" s="96">
        <v>2.728327355956305</v>
      </c>
      <c r="F3736" s="115">
        <v>0</v>
      </c>
      <c r="G3736" s="112">
        <f t="shared" si="58"/>
        <v>2.728327355956305</v>
      </c>
    </row>
    <row r="3737" spans="1:7" x14ac:dyDescent="0.25">
      <c r="A3737" s="28">
        <f>IF('weather data'!E3737&lt;=5,5,'weather data'!E3737)</f>
        <v>13.161</v>
      </c>
      <c r="B3737" s="4">
        <f>IF(A3737=5,0,1)*0.54+0.25*24.6*(Hilfstabelle!A3737-5)/1000</f>
        <v>0.59019015000000008</v>
      </c>
      <c r="C3737" s="3">
        <f>(1213.2+(17.25*('weather data'!E3737-5)))/1000</f>
        <v>1.35397725</v>
      </c>
      <c r="E3737" s="96">
        <v>2.8218985250882569</v>
      </c>
      <c r="F3737" s="115">
        <v>0</v>
      </c>
      <c r="G3737" s="112">
        <f t="shared" si="58"/>
        <v>2.8218985250882569</v>
      </c>
    </row>
    <row r="3738" spans="1:7" x14ac:dyDescent="0.25">
      <c r="A3738" s="28">
        <f>IF('weather data'!E3738&lt;=5,5,'weather data'!E3738)</f>
        <v>12.191000000000001</v>
      </c>
      <c r="B3738" s="4">
        <f>IF(A3738=5,0,1)*0.54+0.25*24.6*(Hilfstabelle!A3738-5)/1000</f>
        <v>0.58422465000000001</v>
      </c>
      <c r="C3738" s="3">
        <f>(1213.2+(17.25*('weather data'!E3738-5)))/1000</f>
        <v>1.33724475</v>
      </c>
      <c r="E3738" s="96">
        <v>2.8930126136285388</v>
      </c>
      <c r="F3738" s="115">
        <v>0</v>
      </c>
      <c r="G3738" s="112">
        <f t="shared" si="58"/>
        <v>2.8930126136285388</v>
      </c>
    </row>
    <row r="3739" spans="1:7" x14ac:dyDescent="0.25">
      <c r="A3739" s="28">
        <f>IF('weather data'!E3739&lt;=5,5,'weather data'!E3739)</f>
        <v>11.234999999999999</v>
      </c>
      <c r="B3739" s="4">
        <f>IF(A3739=5,0,1)*0.54+0.25*24.6*(Hilfstabelle!A3739-5)/1000</f>
        <v>0.57834525000000003</v>
      </c>
      <c r="C3739" s="3">
        <f>(1213.2+(17.25*('weather data'!E3739-5)))/1000</f>
        <v>1.3207537500000002</v>
      </c>
      <c r="E3739" s="96">
        <v>2.9487394432449019</v>
      </c>
      <c r="F3739" s="115">
        <v>0</v>
      </c>
      <c r="G3739" s="112">
        <f t="shared" si="58"/>
        <v>2.9487394432449019</v>
      </c>
    </row>
    <row r="3740" spans="1:7" x14ac:dyDescent="0.25">
      <c r="A3740" s="28">
        <f>IF('weather data'!E3740&lt;=5,5,'weather data'!E3740)</f>
        <v>10.294</v>
      </c>
      <c r="B3740" s="4">
        <f>IF(A3740=5,0,1)*0.54+0.25*24.6*(Hilfstabelle!A3740-5)/1000</f>
        <v>0.57255810000000007</v>
      </c>
      <c r="C3740" s="3">
        <f>(1213.2+(17.25*('weather data'!E3740-5)))/1000</f>
        <v>1.3045215000000001</v>
      </c>
      <c r="E3740" s="96">
        <v>2.9212919002995301</v>
      </c>
      <c r="F3740" s="115">
        <v>0</v>
      </c>
      <c r="G3740" s="112">
        <f t="shared" si="58"/>
        <v>2.9212919002995301</v>
      </c>
    </row>
    <row r="3741" spans="1:7" x14ac:dyDescent="0.25">
      <c r="A3741" s="28">
        <f>IF('weather data'!E3741&lt;=5,5,'weather data'!E3741)</f>
        <v>9.34</v>
      </c>
      <c r="B3741" s="4">
        <f>IF(A3741=5,0,1)*0.54+0.25*24.6*(Hilfstabelle!A3741-5)/1000</f>
        <v>0.56669100000000006</v>
      </c>
      <c r="C3741" s="3">
        <f>(1213.2+(17.25*('weather data'!E3741-5)))/1000</f>
        <v>1.288065</v>
      </c>
      <c r="E3741" s="96">
        <v>2.806095394301527</v>
      </c>
      <c r="F3741" s="115">
        <v>0</v>
      </c>
      <c r="G3741" s="112">
        <f t="shared" si="58"/>
        <v>2.806095394301527</v>
      </c>
    </row>
    <row r="3742" spans="1:7" x14ac:dyDescent="0.25">
      <c r="A3742" s="28">
        <f>IF('weather data'!E3742&lt;=5,5,'weather data'!E3742)</f>
        <v>8.7889999999999997</v>
      </c>
      <c r="B3742" s="4">
        <f>IF(A3742=5,0,1)*0.54+0.25*24.6*(Hilfstabelle!A3742-5)/1000</f>
        <v>0.56330235000000006</v>
      </c>
      <c r="C3742" s="3">
        <f>(1213.2+(17.25*('weather data'!E3742-5)))/1000</f>
        <v>1.27856025</v>
      </c>
      <c r="E3742" s="96">
        <v>2.6116752984384721</v>
      </c>
      <c r="F3742" s="115">
        <v>0</v>
      </c>
      <c r="G3742" s="112">
        <f t="shared" si="58"/>
        <v>2.6116752984384721</v>
      </c>
    </row>
    <row r="3743" spans="1:7" x14ac:dyDescent="0.25">
      <c r="A3743" s="28">
        <f>IF('weather data'!E3743&lt;=5,5,'weather data'!E3743)</f>
        <v>8.4459999999999997</v>
      </c>
      <c r="B3743" s="4">
        <f>IF(A3743=5,0,1)*0.54+0.25*24.6*(Hilfstabelle!A3743-5)/1000</f>
        <v>0.56119289999999999</v>
      </c>
      <c r="C3743" s="3">
        <f>(1213.2+(17.25*('weather data'!E3743-5)))/1000</f>
        <v>1.2726435</v>
      </c>
      <c r="E3743" s="96">
        <v>2.365063283792928</v>
      </c>
      <c r="F3743" s="115">
        <v>0</v>
      </c>
      <c r="G3743" s="112">
        <f t="shared" si="58"/>
        <v>2.365063283792928</v>
      </c>
    </row>
    <row r="3744" spans="1:7" x14ac:dyDescent="0.25">
      <c r="A3744" s="28">
        <f>IF('weather data'!E3744&lt;=5,5,'weather data'!E3744)</f>
        <v>8.0530000000000008</v>
      </c>
      <c r="B3744" s="4">
        <f>IF(A3744=5,0,1)*0.54+0.25*24.6*(Hilfstabelle!A3744-5)/1000</f>
        <v>0.55877595000000002</v>
      </c>
      <c r="C3744" s="3">
        <f>(1213.2+(17.25*('weather data'!E3744-5)))/1000</f>
        <v>1.2658642500000001</v>
      </c>
      <c r="E3744" s="96">
        <v>2.2161811569074228</v>
      </c>
      <c r="F3744" s="115">
        <v>0</v>
      </c>
      <c r="G3744" s="112">
        <f t="shared" si="58"/>
        <v>2.2161811569074228</v>
      </c>
    </row>
    <row r="3745" spans="1:7" x14ac:dyDescent="0.25">
      <c r="A3745" s="28">
        <f>IF('weather data'!E3745&lt;=5,5,'weather data'!E3745)</f>
        <v>7.4870000000000001</v>
      </c>
      <c r="B3745" s="4">
        <f>IF(A3745=5,0,1)*0.54+0.25*24.6*(Hilfstabelle!A3745-5)/1000</f>
        <v>0.55529505000000001</v>
      </c>
      <c r="C3745" s="3">
        <f>(1213.2+(17.25*('weather data'!E3745-5)))/1000</f>
        <v>1.2561007500000001</v>
      </c>
      <c r="E3745" s="96">
        <v>2.0895481746821818</v>
      </c>
      <c r="F3745" s="115">
        <v>0</v>
      </c>
      <c r="G3745" s="112">
        <f t="shared" si="58"/>
        <v>2.0895481746821818</v>
      </c>
    </row>
    <row r="3746" spans="1:7" x14ac:dyDescent="0.25">
      <c r="A3746" s="28">
        <f>IF('weather data'!E3746&lt;=5,5,'weather data'!E3746)</f>
        <v>6.5940000000000003</v>
      </c>
      <c r="B3746" s="4">
        <f>IF(A3746=5,0,1)*0.54+0.25*24.6*(Hilfstabelle!A3746-5)/1000</f>
        <v>0.54980309999999999</v>
      </c>
      <c r="C3746" s="3">
        <f>(1213.2+(17.25*('weather data'!E3746-5)))/1000</f>
        <v>1.2406965000000001</v>
      </c>
      <c r="E3746" s="96">
        <v>2.0587736568343402</v>
      </c>
      <c r="F3746" s="115">
        <v>0</v>
      </c>
      <c r="G3746" s="112">
        <f t="shared" si="58"/>
        <v>2.0587736568343402</v>
      </c>
    </row>
    <row r="3747" spans="1:7" x14ac:dyDescent="0.25">
      <c r="A3747" s="28">
        <f>IF('weather data'!E3747&lt;=5,5,'weather data'!E3747)</f>
        <v>6.0209999999999999</v>
      </c>
      <c r="B3747" s="4">
        <f>IF(A3747=5,0,1)*0.54+0.25*24.6*(Hilfstabelle!A3747-5)/1000</f>
        <v>0.54627915000000005</v>
      </c>
      <c r="C3747" s="3">
        <f>(1213.2+(17.25*('weather data'!E3747-5)))/1000</f>
        <v>1.2308122500000001</v>
      </c>
      <c r="E3747" s="96">
        <v>1.991402415059335</v>
      </c>
      <c r="F3747" s="115">
        <v>0</v>
      </c>
      <c r="G3747" s="112">
        <f t="shared" si="58"/>
        <v>1.991402415059335</v>
      </c>
    </row>
    <row r="3748" spans="1:7" x14ac:dyDescent="0.25">
      <c r="A3748" s="28">
        <f>IF('weather data'!E3748&lt;=5,5,'weather data'!E3748)</f>
        <v>5.6459999999999999</v>
      </c>
      <c r="B3748" s="4">
        <f>IF(A3748=5,0,1)*0.54+0.25*24.6*(Hilfstabelle!A3748-5)/1000</f>
        <v>0.54397289999999998</v>
      </c>
      <c r="C3748" s="3">
        <f>(1213.2+(17.25*('weather data'!E3748-5)))/1000</f>
        <v>1.2243435</v>
      </c>
      <c r="E3748" s="96">
        <v>1.962291384662727</v>
      </c>
      <c r="F3748" s="115">
        <v>0</v>
      </c>
      <c r="G3748" s="112">
        <f t="shared" si="58"/>
        <v>1.962291384662727</v>
      </c>
    </row>
    <row r="3749" spans="1:7" x14ac:dyDescent="0.25">
      <c r="A3749" s="28">
        <f>IF('weather data'!E3749&lt;=5,5,'weather data'!E3749)</f>
        <v>5.9219999999999997</v>
      </c>
      <c r="B3749" s="4">
        <f>IF(A3749=5,0,1)*0.54+0.25*24.6*(Hilfstabelle!A3749-5)/1000</f>
        <v>0.54567030000000005</v>
      </c>
      <c r="C3749" s="3">
        <f>(1213.2+(17.25*('weather data'!E3749-5)))/1000</f>
        <v>1.2291045</v>
      </c>
      <c r="E3749" s="96">
        <v>1.930061315295055</v>
      </c>
      <c r="F3749" s="115">
        <v>0</v>
      </c>
      <c r="G3749" s="112">
        <f t="shared" si="58"/>
        <v>1.930061315295055</v>
      </c>
    </row>
    <row r="3750" spans="1:7" x14ac:dyDescent="0.25">
      <c r="A3750" s="28">
        <f>IF('weather data'!E3750&lt;=5,5,'weather data'!E3750)</f>
        <v>7.2089999999999996</v>
      </c>
      <c r="B3750" s="4">
        <f>IF(A3750=5,0,1)*0.54+0.25*24.6*(Hilfstabelle!A3750-5)/1000</f>
        <v>0.55358535000000009</v>
      </c>
      <c r="C3750" s="3">
        <f>(1213.2+(17.25*('weather data'!E3750-5)))/1000</f>
        <v>1.2513052500000001</v>
      </c>
      <c r="E3750" s="96">
        <v>1.892009039848062</v>
      </c>
      <c r="F3750" s="115">
        <v>0</v>
      </c>
      <c r="G3750" s="112">
        <f t="shared" si="58"/>
        <v>1.892009039848062</v>
      </c>
    </row>
    <row r="3751" spans="1:7" x14ac:dyDescent="0.25">
      <c r="A3751" s="28">
        <f>IF('weather data'!E3751&lt;=5,5,'weather data'!E3751)</f>
        <v>8.6890000000000001</v>
      </c>
      <c r="B3751" s="4">
        <f>IF(A3751=5,0,1)*0.54+0.25*24.6*(Hilfstabelle!A3751-5)/1000</f>
        <v>0.56268735000000003</v>
      </c>
      <c r="C3751" s="3">
        <f>(1213.2+(17.25*('weather data'!E3751-5)))/1000</f>
        <v>1.27683525</v>
      </c>
      <c r="E3751" s="96">
        <v>1.867264664010946</v>
      </c>
      <c r="F3751" s="115">
        <v>0</v>
      </c>
      <c r="G3751" s="112">
        <f t="shared" si="58"/>
        <v>1.867264664010946</v>
      </c>
    </row>
    <row r="3752" spans="1:7" x14ac:dyDescent="0.25">
      <c r="A3752" s="28">
        <f>IF('weather data'!E3752&lt;=5,5,'weather data'!E3752)</f>
        <v>10.273999999999999</v>
      </c>
      <c r="B3752" s="4">
        <f>IF(A3752=5,0,1)*0.54+0.25*24.6*(Hilfstabelle!A3752-5)/1000</f>
        <v>0.57243510000000009</v>
      </c>
      <c r="C3752" s="3">
        <f>(1213.2+(17.25*('weather data'!E3752-5)))/1000</f>
        <v>1.3041765000000001</v>
      </c>
      <c r="E3752" s="96">
        <v>2.1548400571431441</v>
      </c>
      <c r="F3752" s="115">
        <v>0</v>
      </c>
      <c r="G3752" s="112">
        <f t="shared" si="58"/>
        <v>2.1548400571431441</v>
      </c>
    </row>
    <row r="3753" spans="1:7" x14ac:dyDescent="0.25">
      <c r="A3753" s="28">
        <f>IF('weather data'!E3753&lt;=5,5,'weather data'!E3753)</f>
        <v>11.596</v>
      </c>
      <c r="B3753" s="4">
        <f>IF(A3753=5,0,1)*0.54+0.25*24.6*(Hilfstabelle!A3753-5)/1000</f>
        <v>0.58056540000000001</v>
      </c>
      <c r="C3753" s="3">
        <f>(1213.2+(17.25*('weather data'!E3753-5)))/1000</f>
        <v>1.326981</v>
      </c>
      <c r="E3753" s="96">
        <v>2.2550651760800342</v>
      </c>
      <c r="F3753" s="115">
        <v>0</v>
      </c>
      <c r="G3753" s="112">
        <f t="shared" si="58"/>
        <v>2.2550651760800342</v>
      </c>
    </row>
    <row r="3754" spans="1:7" x14ac:dyDescent="0.25">
      <c r="A3754" s="28">
        <f>IF('weather data'!E3754&lt;=5,5,'weather data'!E3754)</f>
        <v>12.736000000000001</v>
      </c>
      <c r="B3754" s="4">
        <f>IF(A3754=5,0,1)*0.54+0.25*24.6*(Hilfstabelle!A3754-5)/1000</f>
        <v>0.5875764</v>
      </c>
      <c r="C3754" s="3">
        <f>(1213.2+(17.25*('weather data'!E3754-5)))/1000</f>
        <v>1.346646</v>
      </c>
      <c r="E3754" s="96">
        <v>2.5912975771608471</v>
      </c>
      <c r="F3754" s="115">
        <v>0</v>
      </c>
      <c r="G3754" s="112">
        <f t="shared" si="58"/>
        <v>2.5912975771608471</v>
      </c>
    </row>
    <row r="3755" spans="1:7" x14ac:dyDescent="0.25">
      <c r="A3755" s="28">
        <f>IF('weather data'!E3755&lt;=5,5,'weather data'!E3755)</f>
        <v>13.723000000000001</v>
      </c>
      <c r="B3755" s="4">
        <f>IF(A3755=5,0,1)*0.54+0.25*24.6*(Hilfstabelle!A3755-5)/1000</f>
        <v>0.59364645000000005</v>
      </c>
      <c r="C3755" s="3">
        <f>(1213.2+(17.25*('weather data'!E3755-5)))/1000</f>
        <v>1.36367175</v>
      </c>
      <c r="E3755" s="96">
        <v>2.911518911523526</v>
      </c>
      <c r="F3755" s="115">
        <v>0</v>
      </c>
      <c r="G3755" s="112">
        <f t="shared" si="58"/>
        <v>2.911518911523526</v>
      </c>
    </row>
    <row r="3756" spans="1:7" x14ac:dyDescent="0.25">
      <c r="A3756" s="28">
        <f>IF('weather data'!E3756&lt;=5,5,'weather data'!E3756)</f>
        <v>14.481999999999999</v>
      </c>
      <c r="B3756" s="4">
        <f>IF(A3756=5,0,1)*0.54+0.25*24.6*(Hilfstabelle!A3756-5)/1000</f>
        <v>0.59831430000000008</v>
      </c>
      <c r="C3756" s="3">
        <f>(1213.2+(17.25*('weather data'!E3756-5)))/1000</f>
        <v>1.3767644999999999</v>
      </c>
      <c r="E3756" s="96">
        <v>2.976810793984487</v>
      </c>
      <c r="F3756" s="115">
        <v>0</v>
      </c>
      <c r="G3756" s="112">
        <f t="shared" si="58"/>
        <v>2.976810793984487</v>
      </c>
    </row>
    <row r="3757" spans="1:7" x14ac:dyDescent="0.25">
      <c r="A3757" s="28">
        <f>IF('weather data'!E3757&lt;=5,5,'weather data'!E3757)</f>
        <v>15.023</v>
      </c>
      <c r="B3757" s="4">
        <f>IF(A3757=5,0,1)*0.54+0.25*24.6*(Hilfstabelle!A3757-5)/1000</f>
        <v>0.60164145000000002</v>
      </c>
      <c r="C3757" s="3">
        <f>(1213.2+(17.25*('weather data'!E3757-5)))/1000</f>
        <v>1.3860967500000001</v>
      </c>
      <c r="E3757" s="96">
        <v>3.0342011110520839</v>
      </c>
      <c r="F3757" s="115">
        <v>0</v>
      </c>
      <c r="G3757" s="112">
        <f t="shared" si="58"/>
        <v>3.0342011110520839</v>
      </c>
    </row>
    <row r="3758" spans="1:7" x14ac:dyDescent="0.25">
      <c r="A3758" s="28">
        <f>IF('weather data'!E3758&lt;=5,5,'weather data'!E3758)</f>
        <v>15.23</v>
      </c>
      <c r="B3758" s="4">
        <f>IF(A3758=5,0,1)*0.54+0.25*24.6*(Hilfstabelle!A3758-5)/1000</f>
        <v>0.60291450000000002</v>
      </c>
      <c r="C3758" s="3">
        <f>(1213.2+(17.25*('weather data'!E3758-5)))/1000</f>
        <v>1.3896675000000001</v>
      </c>
      <c r="E3758" s="96">
        <v>3.0841057345891252</v>
      </c>
      <c r="F3758" s="115">
        <v>0</v>
      </c>
      <c r="G3758" s="112">
        <f t="shared" si="58"/>
        <v>3.0841057345891252</v>
      </c>
    </row>
    <row r="3759" spans="1:7" x14ac:dyDescent="0.25">
      <c r="A3759" s="28">
        <f>IF('weather data'!E3759&lt;=5,5,'weather data'!E3759)</f>
        <v>15.224</v>
      </c>
      <c r="B3759" s="4">
        <f>IF(A3759=5,0,1)*0.54+0.25*24.6*(Hilfstabelle!A3759-5)/1000</f>
        <v>0.60287760000000001</v>
      </c>
      <c r="C3759" s="3">
        <f>(1213.2+(17.25*('weather data'!E3759-5)))/1000</f>
        <v>1.389564</v>
      </c>
      <c r="E3759" s="96">
        <v>2.8990427556392659</v>
      </c>
      <c r="F3759" s="115">
        <v>0</v>
      </c>
      <c r="G3759" s="112">
        <f t="shared" si="58"/>
        <v>2.8990427556392659</v>
      </c>
    </row>
    <row r="3760" spans="1:7" x14ac:dyDescent="0.25">
      <c r="A3760" s="28">
        <f>IF('weather data'!E3760&lt;=5,5,'weather data'!E3760)</f>
        <v>14.923</v>
      </c>
      <c r="B3760" s="4">
        <f>IF(A3760=5,0,1)*0.54+0.25*24.6*(Hilfstabelle!A3760-5)/1000</f>
        <v>0.60102644999999999</v>
      </c>
      <c r="C3760" s="3">
        <f>(1213.2+(17.25*('weather data'!E3760-5)))/1000</f>
        <v>1.3843717500000001</v>
      </c>
      <c r="E3760" s="96">
        <v>2.728327355956305</v>
      </c>
      <c r="F3760" s="115">
        <v>0</v>
      </c>
      <c r="G3760" s="112">
        <f t="shared" si="58"/>
        <v>2.728327355956305</v>
      </c>
    </row>
    <row r="3761" spans="1:7" x14ac:dyDescent="0.25">
      <c r="A3761" s="28">
        <f>IF('weather data'!E3761&lt;=5,5,'weather data'!E3761)</f>
        <v>14.521000000000001</v>
      </c>
      <c r="B3761" s="4">
        <f>IF(A3761=5,0,1)*0.54+0.25*24.6*(Hilfstabelle!A3761-5)/1000</f>
        <v>0.59855415000000001</v>
      </c>
      <c r="C3761" s="3">
        <f>(1213.2+(17.25*('weather data'!E3761-5)))/1000</f>
        <v>1.3774372500000001</v>
      </c>
      <c r="E3761" s="96">
        <v>2.8218985250882569</v>
      </c>
      <c r="F3761" s="115">
        <v>0</v>
      </c>
      <c r="G3761" s="112">
        <f t="shared" si="58"/>
        <v>2.8218985250882569</v>
      </c>
    </row>
    <row r="3762" spans="1:7" x14ac:dyDescent="0.25">
      <c r="A3762" s="28">
        <f>IF('weather data'!E3762&lt;=5,5,'weather data'!E3762)</f>
        <v>13.952999999999999</v>
      </c>
      <c r="B3762" s="4">
        <f>IF(A3762=5,0,1)*0.54+0.25*24.6*(Hilfstabelle!A3762-5)/1000</f>
        <v>0.59506095000000003</v>
      </c>
      <c r="C3762" s="3">
        <f>(1213.2+(17.25*('weather data'!E3762-5)))/1000</f>
        <v>1.3676392499999999</v>
      </c>
      <c r="E3762" s="96">
        <v>2.8930126136285388</v>
      </c>
      <c r="F3762" s="115">
        <v>0</v>
      </c>
      <c r="G3762" s="112">
        <f t="shared" si="58"/>
        <v>2.8930126136285388</v>
      </c>
    </row>
    <row r="3763" spans="1:7" x14ac:dyDescent="0.25">
      <c r="A3763" s="28">
        <f>IF('weather data'!E3763&lt;=5,5,'weather data'!E3763)</f>
        <v>13.093</v>
      </c>
      <c r="B3763" s="4">
        <f>IF(A3763=5,0,1)*0.54+0.25*24.6*(Hilfstabelle!A3763-5)/1000</f>
        <v>0.58977195000000004</v>
      </c>
      <c r="C3763" s="3">
        <f>(1213.2+(17.25*('weather data'!E3763-5)))/1000</f>
        <v>1.3528042500000002</v>
      </c>
      <c r="E3763" s="96">
        <v>2.9487394432449019</v>
      </c>
      <c r="F3763" s="115">
        <v>0</v>
      </c>
      <c r="G3763" s="112">
        <f t="shared" si="58"/>
        <v>2.9487394432449019</v>
      </c>
    </row>
    <row r="3764" spans="1:7" x14ac:dyDescent="0.25">
      <c r="A3764" s="28">
        <f>IF('weather data'!E3764&lt;=5,5,'weather data'!E3764)</f>
        <v>11.55</v>
      </c>
      <c r="B3764" s="4">
        <f>IF(A3764=5,0,1)*0.54+0.25*24.6*(Hilfstabelle!A3764-5)/1000</f>
        <v>0.58028250000000003</v>
      </c>
      <c r="C3764" s="3">
        <f>(1213.2+(17.25*('weather data'!E3764-5)))/1000</f>
        <v>1.3261875000000001</v>
      </c>
      <c r="E3764" s="96">
        <v>2.9212919002995301</v>
      </c>
      <c r="F3764" s="115">
        <v>0</v>
      </c>
      <c r="G3764" s="112">
        <f t="shared" si="58"/>
        <v>2.9212919002995301</v>
      </c>
    </row>
    <row r="3765" spans="1:7" x14ac:dyDescent="0.25">
      <c r="A3765" s="28">
        <f>IF('weather data'!E3765&lt;=5,5,'weather data'!E3765)</f>
        <v>9.0530000000000008</v>
      </c>
      <c r="B3765" s="4">
        <f>IF(A3765=5,0,1)*0.54+0.25*24.6*(Hilfstabelle!A3765-5)/1000</f>
        <v>0.56492595000000001</v>
      </c>
      <c r="C3765" s="3">
        <f>(1213.2+(17.25*('weather data'!E3765-5)))/1000</f>
        <v>1.2831142500000001</v>
      </c>
      <c r="E3765" s="96">
        <v>2.806095394301527</v>
      </c>
      <c r="F3765" s="115">
        <v>0</v>
      </c>
      <c r="G3765" s="112">
        <f t="shared" si="58"/>
        <v>2.806095394301527</v>
      </c>
    </row>
    <row r="3766" spans="1:7" x14ac:dyDescent="0.25">
      <c r="A3766" s="28">
        <f>IF('weather data'!E3766&lt;=5,5,'weather data'!E3766)</f>
        <v>8.2720000000000002</v>
      </c>
      <c r="B3766" s="4">
        <f>IF(A3766=5,0,1)*0.54+0.25*24.6*(Hilfstabelle!A3766-5)/1000</f>
        <v>0.56012280000000003</v>
      </c>
      <c r="C3766" s="3">
        <f>(1213.2+(17.25*('weather data'!E3766-5)))/1000</f>
        <v>1.2696420000000002</v>
      </c>
      <c r="E3766" s="96">
        <v>2.6116752984384721</v>
      </c>
      <c r="F3766" s="115">
        <v>0</v>
      </c>
      <c r="G3766" s="112">
        <f t="shared" si="58"/>
        <v>2.6116752984384721</v>
      </c>
    </row>
    <row r="3767" spans="1:7" x14ac:dyDescent="0.25">
      <c r="A3767" s="28">
        <f>IF('weather data'!E3767&lt;=5,5,'weather data'!E3767)</f>
        <v>8.4329999999999998</v>
      </c>
      <c r="B3767" s="4">
        <f>IF(A3767=5,0,1)*0.54+0.25*24.6*(Hilfstabelle!A3767-5)/1000</f>
        <v>0.56111295000000005</v>
      </c>
      <c r="C3767" s="3">
        <f>(1213.2+(17.25*('weather data'!E3767-5)))/1000</f>
        <v>1.2724192500000002</v>
      </c>
      <c r="E3767" s="96">
        <v>2.365063283792928</v>
      </c>
      <c r="F3767" s="115">
        <v>0</v>
      </c>
      <c r="G3767" s="112">
        <f t="shared" si="58"/>
        <v>2.365063283792928</v>
      </c>
    </row>
    <row r="3768" spans="1:7" x14ac:dyDescent="0.25">
      <c r="A3768" s="28">
        <f>IF('weather data'!E3768&lt;=5,5,'weather data'!E3768)</f>
        <v>8.4670000000000005</v>
      </c>
      <c r="B3768" s="4">
        <f>IF(A3768=5,0,1)*0.54+0.25*24.6*(Hilfstabelle!A3768-5)/1000</f>
        <v>0.56132205000000002</v>
      </c>
      <c r="C3768" s="3">
        <f>(1213.2+(17.25*('weather data'!E3768-5)))/1000</f>
        <v>1.27300575</v>
      </c>
      <c r="E3768" s="96">
        <v>2.2161811569074228</v>
      </c>
      <c r="F3768" s="115">
        <v>0</v>
      </c>
      <c r="G3768" s="112">
        <f t="shared" si="58"/>
        <v>2.2161811569074228</v>
      </c>
    </row>
    <row r="3769" spans="1:7" x14ac:dyDescent="0.25">
      <c r="A3769" s="28">
        <f>IF('weather data'!E3769&lt;=5,5,'weather data'!E3769)</f>
        <v>7.8520000000000003</v>
      </c>
      <c r="B3769" s="4">
        <f>IF(A3769=5,0,1)*0.54+0.25*24.6*(Hilfstabelle!A3769-5)/1000</f>
        <v>0.55753980000000003</v>
      </c>
      <c r="C3769" s="3">
        <f>(1213.2+(17.25*('weather data'!E3769-5)))/1000</f>
        <v>1.262397</v>
      </c>
      <c r="E3769" s="96">
        <v>2.0895481746821818</v>
      </c>
      <c r="F3769" s="115">
        <v>0</v>
      </c>
      <c r="G3769" s="112">
        <f t="shared" si="58"/>
        <v>2.0895481746821818</v>
      </c>
    </row>
    <row r="3770" spans="1:7" x14ac:dyDescent="0.25">
      <c r="A3770" s="28">
        <f>IF('weather data'!E3770&lt;=5,5,'weather data'!E3770)</f>
        <v>6.8170000000000002</v>
      </c>
      <c r="B3770" s="4">
        <f>IF(A3770=5,0,1)*0.54+0.25*24.6*(Hilfstabelle!A3770-5)/1000</f>
        <v>0.55117455000000004</v>
      </c>
      <c r="C3770" s="3">
        <f>(1213.2+(17.25*('weather data'!E3770-5)))/1000</f>
        <v>1.24454325</v>
      </c>
      <c r="E3770" s="96">
        <v>2.0587736568343402</v>
      </c>
      <c r="F3770" s="115">
        <v>0</v>
      </c>
      <c r="G3770" s="112">
        <f t="shared" si="58"/>
        <v>2.0587736568343402</v>
      </c>
    </row>
    <row r="3771" spans="1:7" x14ac:dyDescent="0.25">
      <c r="A3771" s="28">
        <f>IF('weather data'!E3771&lt;=5,5,'weather data'!E3771)</f>
        <v>6.0339999999999998</v>
      </c>
      <c r="B3771" s="4">
        <f>IF(A3771=5,0,1)*0.54+0.25*24.6*(Hilfstabelle!A3771-5)/1000</f>
        <v>0.54635909999999999</v>
      </c>
      <c r="C3771" s="3">
        <f>(1213.2+(17.25*('weather data'!E3771-5)))/1000</f>
        <v>1.2310364999999999</v>
      </c>
      <c r="E3771" s="96">
        <v>1.991402415059335</v>
      </c>
      <c r="F3771" s="115">
        <v>0</v>
      </c>
      <c r="G3771" s="112">
        <f t="shared" si="58"/>
        <v>1.991402415059335</v>
      </c>
    </row>
    <row r="3772" spans="1:7" x14ac:dyDescent="0.25">
      <c r="A3772" s="28">
        <f>IF('weather data'!E3772&lt;=5,5,'weather data'!E3772)</f>
        <v>5.5659999999999998</v>
      </c>
      <c r="B3772" s="4">
        <f>IF(A3772=5,0,1)*0.54+0.25*24.6*(Hilfstabelle!A3772-5)/1000</f>
        <v>0.54348090000000004</v>
      </c>
      <c r="C3772" s="3">
        <f>(1213.2+(17.25*('weather data'!E3772-5)))/1000</f>
        <v>1.2229635000000001</v>
      </c>
      <c r="E3772" s="96">
        <v>1.962291384662727</v>
      </c>
      <c r="F3772" s="115">
        <v>0</v>
      </c>
      <c r="G3772" s="112">
        <f t="shared" si="58"/>
        <v>1.962291384662727</v>
      </c>
    </row>
    <row r="3773" spans="1:7" x14ac:dyDescent="0.25">
      <c r="A3773" s="28">
        <f>IF('weather data'!E3773&lt;=5,5,'weather data'!E3773)</f>
        <v>6.0129999999999999</v>
      </c>
      <c r="B3773" s="4">
        <f>IF(A3773=5,0,1)*0.54+0.25*24.6*(Hilfstabelle!A3773-5)/1000</f>
        <v>0.54622995000000008</v>
      </c>
      <c r="C3773" s="3">
        <f>(1213.2+(17.25*('weather data'!E3773-5)))/1000</f>
        <v>1.2306742500000001</v>
      </c>
      <c r="E3773" s="96">
        <v>1.930061315295055</v>
      </c>
      <c r="F3773" s="115">
        <v>0</v>
      </c>
      <c r="G3773" s="112">
        <f t="shared" si="58"/>
        <v>1.930061315295055</v>
      </c>
    </row>
    <row r="3774" spans="1:7" x14ac:dyDescent="0.25">
      <c r="A3774" s="28">
        <f>IF('weather data'!E3774&lt;=5,5,'weather data'!E3774)</f>
        <v>7.5979999999999999</v>
      </c>
      <c r="B3774" s="4">
        <f>IF(A3774=5,0,1)*0.54+0.25*24.6*(Hilfstabelle!A3774-5)/1000</f>
        <v>0.55597770000000002</v>
      </c>
      <c r="C3774" s="3">
        <f>(1213.2+(17.25*('weather data'!E3774-5)))/1000</f>
        <v>1.2580155</v>
      </c>
      <c r="E3774" s="96">
        <v>1.892009039848062</v>
      </c>
      <c r="F3774" s="115">
        <v>0</v>
      </c>
      <c r="G3774" s="112">
        <f t="shared" si="58"/>
        <v>1.892009039848062</v>
      </c>
    </row>
    <row r="3775" spans="1:7" x14ac:dyDescent="0.25">
      <c r="A3775" s="28">
        <f>IF('weather data'!E3775&lt;=5,5,'weather data'!E3775)</f>
        <v>9.1010000000000009</v>
      </c>
      <c r="B3775" s="4">
        <f>IF(A3775=5,0,1)*0.54+0.25*24.6*(Hilfstabelle!A3775-5)/1000</f>
        <v>0.56522115000000006</v>
      </c>
      <c r="C3775" s="3">
        <f>(1213.2+(17.25*('weather data'!E3775-5)))/1000</f>
        <v>1.28394225</v>
      </c>
      <c r="E3775" s="96">
        <v>1.867264664010946</v>
      </c>
      <c r="F3775" s="115">
        <v>0</v>
      </c>
      <c r="G3775" s="112">
        <f t="shared" si="58"/>
        <v>1.867264664010946</v>
      </c>
    </row>
    <row r="3776" spans="1:7" x14ac:dyDescent="0.25">
      <c r="A3776" s="28">
        <f>IF('weather data'!E3776&lt;=5,5,'weather data'!E3776)</f>
        <v>11.194000000000001</v>
      </c>
      <c r="B3776" s="4">
        <f>IF(A3776=5,0,1)*0.54+0.25*24.6*(Hilfstabelle!A3776-5)/1000</f>
        <v>0.57809310000000003</v>
      </c>
      <c r="C3776" s="3">
        <f>(1213.2+(17.25*('weather data'!E3776-5)))/1000</f>
        <v>1.3200465000000001</v>
      </c>
      <c r="E3776" s="96">
        <v>2.1548400571431441</v>
      </c>
      <c r="F3776" s="115">
        <v>0</v>
      </c>
      <c r="G3776" s="112">
        <f t="shared" si="58"/>
        <v>2.1548400571431441</v>
      </c>
    </row>
    <row r="3777" spans="1:7" x14ac:dyDescent="0.25">
      <c r="A3777" s="28">
        <f>IF('weather data'!E3777&lt;=5,5,'weather data'!E3777)</f>
        <v>12.593999999999999</v>
      </c>
      <c r="B3777" s="4">
        <f>IF(A3777=5,0,1)*0.54+0.25*24.6*(Hilfstabelle!A3777-5)/1000</f>
        <v>0.58670310000000003</v>
      </c>
      <c r="C3777" s="3">
        <f>(1213.2+(17.25*('weather data'!E3777-5)))/1000</f>
        <v>1.3441965</v>
      </c>
      <c r="E3777" s="96">
        <v>2.2550651760800342</v>
      </c>
      <c r="F3777" s="115">
        <v>0</v>
      </c>
      <c r="G3777" s="112">
        <f t="shared" si="58"/>
        <v>2.2550651760800342</v>
      </c>
    </row>
    <row r="3778" spans="1:7" x14ac:dyDescent="0.25">
      <c r="A3778" s="28">
        <f>IF('weather data'!E3778&lt;=5,5,'weather data'!E3778)</f>
        <v>13.361000000000001</v>
      </c>
      <c r="B3778" s="4">
        <f>IF(A3778=5,0,1)*0.54+0.25*24.6*(Hilfstabelle!A3778-5)/1000</f>
        <v>0.59142015000000003</v>
      </c>
      <c r="C3778" s="3">
        <f>(1213.2+(17.25*('weather data'!E3778-5)))/1000</f>
        <v>1.35742725</v>
      </c>
      <c r="E3778" s="96">
        <v>2.5912975771608471</v>
      </c>
      <c r="F3778" s="115">
        <v>0</v>
      </c>
      <c r="G3778" s="112">
        <f t="shared" ref="G3778:G3841" si="59">F3778+E3778</f>
        <v>2.5912975771608471</v>
      </c>
    </row>
    <row r="3779" spans="1:7" x14ac:dyDescent="0.25">
      <c r="A3779" s="28">
        <f>IF('weather data'!E3779&lt;=5,5,'weather data'!E3779)</f>
        <v>13.743</v>
      </c>
      <c r="B3779" s="4">
        <f>IF(A3779=5,0,1)*0.54+0.25*24.6*(Hilfstabelle!A3779-5)/1000</f>
        <v>0.59376945000000003</v>
      </c>
      <c r="C3779" s="3">
        <f>(1213.2+(17.25*('weather data'!E3779-5)))/1000</f>
        <v>1.36401675</v>
      </c>
      <c r="E3779" s="96">
        <v>2.911518911523526</v>
      </c>
      <c r="F3779" s="115">
        <v>0</v>
      </c>
      <c r="G3779" s="112">
        <f t="shared" si="59"/>
        <v>2.911518911523526</v>
      </c>
    </row>
    <row r="3780" spans="1:7" x14ac:dyDescent="0.25">
      <c r="A3780" s="28">
        <f>IF('weather data'!E3780&lt;=5,5,'weather data'!E3780)</f>
        <v>13.792</v>
      </c>
      <c r="B3780" s="4">
        <f>IF(A3780=5,0,1)*0.54+0.25*24.6*(Hilfstabelle!A3780-5)/1000</f>
        <v>0.59407080000000001</v>
      </c>
      <c r="C3780" s="3">
        <f>(1213.2+(17.25*('weather data'!E3780-5)))/1000</f>
        <v>1.364862</v>
      </c>
      <c r="E3780" s="96">
        <v>2.976810793984487</v>
      </c>
      <c r="F3780" s="115">
        <v>0</v>
      </c>
      <c r="G3780" s="112">
        <f t="shared" si="59"/>
        <v>2.976810793984487</v>
      </c>
    </row>
    <row r="3781" spans="1:7" x14ac:dyDescent="0.25">
      <c r="A3781" s="28">
        <f>IF('weather data'!E3781&lt;=5,5,'weather data'!E3781)</f>
        <v>13.507999999999999</v>
      </c>
      <c r="B3781" s="4">
        <f>IF(A3781=5,0,1)*0.54+0.25*24.6*(Hilfstabelle!A3781-5)/1000</f>
        <v>0.59232420000000008</v>
      </c>
      <c r="C3781" s="3">
        <f>(1213.2+(17.25*('weather data'!E3781-5)))/1000</f>
        <v>1.359963</v>
      </c>
      <c r="E3781" s="96">
        <v>3.0342011110520839</v>
      </c>
      <c r="F3781" s="115">
        <v>0</v>
      </c>
      <c r="G3781" s="112">
        <f t="shared" si="59"/>
        <v>3.0342011110520839</v>
      </c>
    </row>
    <row r="3782" spans="1:7" x14ac:dyDescent="0.25">
      <c r="A3782" s="28">
        <f>IF('weather data'!E3782&lt;=5,5,'weather data'!E3782)</f>
        <v>12.993</v>
      </c>
      <c r="B3782" s="4">
        <f>IF(A3782=5,0,1)*0.54+0.25*24.6*(Hilfstabelle!A3782-5)/1000</f>
        <v>0.58915695000000001</v>
      </c>
      <c r="C3782" s="3">
        <f>(1213.2+(17.25*('weather data'!E3782-5)))/1000</f>
        <v>1.35107925</v>
      </c>
      <c r="E3782" s="96">
        <v>3.0841057345891252</v>
      </c>
      <c r="F3782" s="115">
        <v>0</v>
      </c>
      <c r="G3782" s="112">
        <f t="shared" si="59"/>
        <v>3.0841057345891252</v>
      </c>
    </row>
    <row r="3783" spans="1:7" x14ac:dyDescent="0.25">
      <c r="A3783" s="28">
        <f>IF('weather data'!E3783&lt;=5,5,'weather data'!E3783)</f>
        <v>12.4</v>
      </c>
      <c r="B3783" s="4">
        <f>IF(A3783=5,0,1)*0.54+0.25*24.6*(Hilfstabelle!A3783-5)/1000</f>
        <v>0.58551000000000009</v>
      </c>
      <c r="C3783" s="3">
        <f>(1213.2+(17.25*('weather data'!E3783-5)))/1000</f>
        <v>1.3408500000000001</v>
      </c>
      <c r="E3783" s="96">
        <v>2.8990427556392659</v>
      </c>
      <c r="F3783" s="115">
        <v>0</v>
      </c>
      <c r="G3783" s="112">
        <f t="shared" si="59"/>
        <v>2.8990427556392659</v>
      </c>
    </row>
    <row r="3784" spans="1:7" x14ac:dyDescent="0.25">
      <c r="A3784" s="28">
        <f>IF('weather data'!E3784&lt;=5,5,'weather data'!E3784)</f>
        <v>11.932</v>
      </c>
      <c r="B3784" s="4">
        <f>IF(A3784=5,0,1)*0.54+0.25*24.6*(Hilfstabelle!A3784-5)/1000</f>
        <v>0.58263180000000003</v>
      </c>
      <c r="C3784" s="3">
        <f>(1213.2+(17.25*('weather data'!E3784-5)))/1000</f>
        <v>1.3327770000000001</v>
      </c>
      <c r="E3784" s="96">
        <v>2.728327355956305</v>
      </c>
      <c r="F3784" s="115">
        <v>11</v>
      </c>
      <c r="G3784" s="112">
        <f t="shared" si="59"/>
        <v>13.728327355956305</v>
      </c>
    </row>
    <row r="3785" spans="1:7" x14ac:dyDescent="0.25">
      <c r="A3785" s="28">
        <f>IF('weather data'!E3785&lt;=5,5,'weather data'!E3785)</f>
        <v>11.515000000000001</v>
      </c>
      <c r="B3785" s="4">
        <f>IF(A3785=5,0,1)*0.54+0.25*24.6*(Hilfstabelle!A3785-5)/1000</f>
        <v>0.58006725000000003</v>
      </c>
      <c r="C3785" s="3">
        <f>(1213.2+(17.25*('weather data'!E3785-5)))/1000</f>
        <v>1.3255837500000001</v>
      </c>
      <c r="E3785" s="96">
        <v>2.8218985250882569</v>
      </c>
      <c r="F3785" s="115">
        <v>11</v>
      </c>
      <c r="G3785" s="112">
        <f t="shared" si="59"/>
        <v>13.821898525088256</v>
      </c>
    </row>
    <row r="3786" spans="1:7" x14ac:dyDescent="0.25">
      <c r="A3786" s="28">
        <f>IF('weather data'!E3786&lt;=5,5,'weather data'!E3786)</f>
        <v>11.11</v>
      </c>
      <c r="B3786" s="4">
        <f>IF(A3786=5,0,1)*0.54+0.25*24.6*(Hilfstabelle!A3786-5)/1000</f>
        <v>0.57757650000000005</v>
      </c>
      <c r="C3786" s="3">
        <f>(1213.2+(17.25*('weather data'!E3786-5)))/1000</f>
        <v>1.3185975000000001</v>
      </c>
      <c r="E3786" s="96">
        <v>2.8930126136285388</v>
      </c>
      <c r="F3786" s="115">
        <v>11</v>
      </c>
      <c r="G3786" s="112">
        <f t="shared" si="59"/>
        <v>13.893012613628539</v>
      </c>
    </row>
    <row r="3787" spans="1:7" x14ac:dyDescent="0.25">
      <c r="A3787" s="28">
        <f>IF('weather data'!E3787&lt;=5,5,'weather data'!E3787)</f>
        <v>10.707000000000001</v>
      </c>
      <c r="B3787" s="4">
        <f>IF(A3787=5,0,1)*0.54+0.25*24.6*(Hilfstabelle!A3787-5)/1000</f>
        <v>0.57509805000000003</v>
      </c>
      <c r="C3787" s="3">
        <f>(1213.2+(17.25*('weather data'!E3787-5)))/1000</f>
        <v>1.3116457500000001</v>
      </c>
      <c r="E3787" s="96">
        <v>2.9487394432449019</v>
      </c>
      <c r="F3787" s="115">
        <f>11/6</f>
        <v>1.8333333333333333</v>
      </c>
      <c r="G3787" s="112">
        <f t="shared" si="59"/>
        <v>4.7820727765782349</v>
      </c>
    </row>
    <row r="3788" spans="1:7" x14ac:dyDescent="0.25">
      <c r="A3788" s="28">
        <f>IF('weather data'!E3788&lt;=5,5,'weather data'!E3788)</f>
        <v>10.311</v>
      </c>
      <c r="B3788" s="4">
        <f>IF(A3788=5,0,1)*0.54+0.25*24.6*(Hilfstabelle!A3788-5)/1000</f>
        <v>0.57266265000000005</v>
      </c>
      <c r="C3788" s="3">
        <f>(1213.2+(17.25*('weather data'!E3788-5)))/1000</f>
        <v>1.30481475</v>
      </c>
      <c r="E3788" s="96">
        <v>2.9212919002995301</v>
      </c>
      <c r="F3788" s="115">
        <v>0</v>
      </c>
      <c r="G3788" s="112">
        <f t="shared" si="59"/>
        <v>2.9212919002995301</v>
      </c>
    </row>
    <row r="3789" spans="1:7" x14ac:dyDescent="0.25">
      <c r="A3789" s="28">
        <f>IF('weather data'!E3789&lt;=5,5,'weather data'!E3789)</f>
        <v>9.9469999999999992</v>
      </c>
      <c r="B3789" s="4">
        <f>IF(A3789=5,0,1)*0.54+0.25*24.6*(Hilfstabelle!A3789-5)/1000</f>
        <v>0.57042405000000007</v>
      </c>
      <c r="C3789" s="3">
        <f>(1213.2+(17.25*('weather data'!E3789-5)))/1000</f>
        <v>1.2985357500000001</v>
      </c>
      <c r="E3789" s="96">
        <v>2.806095394301527</v>
      </c>
      <c r="F3789" s="115">
        <v>0</v>
      </c>
      <c r="G3789" s="112">
        <f t="shared" si="59"/>
        <v>2.806095394301527</v>
      </c>
    </row>
    <row r="3790" spans="1:7" x14ac:dyDescent="0.25">
      <c r="A3790" s="28">
        <f>IF('weather data'!E3790&lt;=5,5,'weather data'!E3790)</f>
        <v>9.6639999999999997</v>
      </c>
      <c r="B3790" s="4">
        <f>IF(A3790=5,0,1)*0.54+0.25*24.6*(Hilfstabelle!A3790-5)/1000</f>
        <v>0.56868360000000007</v>
      </c>
      <c r="C3790" s="3">
        <f>(1213.2+(17.25*('weather data'!E3790-5)))/1000</f>
        <v>1.2936540000000001</v>
      </c>
      <c r="E3790" s="96">
        <v>2.6116752984384721</v>
      </c>
      <c r="F3790" s="115">
        <v>0</v>
      </c>
      <c r="G3790" s="112">
        <f t="shared" si="59"/>
        <v>2.6116752984384721</v>
      </c>
    </row>
    <row r="3791" spans="1:7" x14ac:dyDescent="0.25">
      <c r="A3791" s="28">
        <f>IF('weather data'!E3791&lt;=5,5,'weather data'!E3791)</f>
        <v>9.2390000000000008</v>
      </c>
      <c r="B3791" s="4">
        <f>IF(A3791=5,0,1)*0.54+0.25*24.6*(Hilfstabelle!A3791-5)/1000</f>
        <v>0.5660698500000001</v>
      </c>
      <c r="C3791" s="3">
        <f>(1213.2+(17.25*('weather data'!E3791-5)))/1000</f>
        <v>1.2863227500000001</v>
      </c>
      <c r="E3791" s="96">
        <v>2.365063283792928</v>
      </c>
      <c r="F3791" s="115">
        <v>0</v>
      </c>
      <c r="G3791" s="112">
        <f t="shared" si="59"/>
        <v>2.365063283792928</v>
      </c>
    </row>
    <row r="3792" spans="1:7" x14ac:dyDescent="0.25">
      <c r="A3792" s="28">
        <f>IF('weather data'!E3792&lt;=5,5,'weather data'!E3792)</f>
        <v>8.5129999999999999</v>
      </c>
      <c r="B3792" s="4">
        <f>IF(A3792=5,0,1)*0.54+0.25*24.6*(Hilfstabelle!A3792-5)/1000</f>
        <v>0.56160494999999999</v>
      </c>
      <c r="C3792" s="3">
        <f>(1213.2+(17.25*('weather data'!E3792-5)))/1000</f>
        <v>1.2737992499999999</v>
      </c>
      <c r="E3792" s="96">
        <v>2.2161811569074228</v>
      </c>
      <c r="F3792" s="115">
        <v>0</v>
      </c>
      <c r="G3792" s="112">
        <f t="shared" si="59"/>
        <v>2.2161811569074228</v>
      </c>
    </row>
    <row r="3793" spans="1:7" x14ac:dyDescent="0.25">
      <c r="A3793" s="28">
        <f>IF('weather data'!E3793&lt;=5,5,'weather data'!E3793)</f>
        <v>8.0730000000000004</v>
      </c>
      <c r="B3793" s="4">
        <f>IF(A3793=5,0,1)*0.54+0.25*24.6*(Hilfstabelle!A3793-5)/1000</f>
        <v>0.55889895000000001</v>
      </c>
      <c r="C3793" s="3">
        <f>(1213.2+(17.25*('weather data'!E3793-5)))/1000</f>
        <v>1.2662092500000002</v>
      </c>
      <c r="E3793" s="96">
        <v>2.0895481746821818</v>
      </c>
      <c r="F3793" s="115">
        <v>0</v>
      </c>
      <c r="G3793" s="112">
        <f t="shared" si="59"/>
        <v>2.0895481746821818</v>
      </c>
    </row>
    <row r="3794" spans="1:7" x14ac:dyDescent="0.25">
      <c r="A3794" s="28">
        <f>IF('weather data'!E3794&lt;=5,5,'weather data'!E3794)</f>
        <v>7.7539999999999996</v>
      </c>
      <c r="B3794" s="4">
        <f>IF(A3794=5,0,1)*0.54+0.25*24.6*(Hilfstabelle!A3794-5)/1000</f>
        <v>0.55693710000000007</v>
      </c>
      <c r="C3794" s="3">
        <f>(1213.2+(17.25*('weather data'!E3794-5)))/1000</f>
        <v>1.2607065</v>
      </c>
      <c r="E3794" s="96">
        <v>2.0587736568343402</v>
      </c>
      <c r="F3794" s="115">
        <v>0</v>
      </c>
      <c r="G3794" s="112">
        <f t="shared" si="59"/>
        <v>2.0587736568343402</v>
      </c>
    </row>
    <row r="3795" spans="1:7" x14ac:dyDescent="0.25">
      <c r="A3795" s="28">
        <f>IF('weather data'!E3795&lt;=5,5,'weather data'!E3795)</f>
        <v>7.3780000000000001</v>
      </c>
      <c r="B3795" s="4">
        <f>IF(A3795=5,0,1)*0.54+0.25*24.6*(Hilfstabelle!A3795-5)/1000</f>
        <v>0.55462470000000008</v>
      </c>
      <c r="C3795" s="3">
        <f>(1213.2+(17.25*('weather data'!E3795-5)))/1000</f>
        <v>1.2542205000000002</v>
      </c>
      <c r="E3795" s="96">
        <v>1.991402415059335</v>
      </c>
      <c r="F3795" s="115">
        <v>0</v>
      </c>
      <c r="G3795" s="112">
        <f t="shared" si="59"/>
        <v>1.991402415059335</v>
      </c>
    </row>
    <row r="3796" spans="1:7" x14ac:dyDescent="0.25">
      <c r="A3796" s="28">
        <f>IF('weather data'!E3796&lt;=5,5,'weather data'!E3796)</f>
        <v>7.234</v>
      </c>
      <c r="B3796" s="4">
        <f>IF(A3796=5,0,1)*0.54+0.25*24.6*(Hilfstabelle!A3796-5)/1000</f>
        <v>0.55373910000000004</v>
      </c>
      <c r="C3796" s="3">
        <f>(1213.2+(17.25*('weather data'!E3796-5)))/1000</f>
        <v>1.2517365</v>
      </c>
      <c r="E3796" s="96">
        <v>1.962291384662727</v>
      </c>
      <c r="F3796" s="115">
        <v>0</v>
      </c>
      <c r="G3796" s="112">
        <f t="shared" si="59"/>
        <v>1.962291384662727</v>
      </c>
    </row>
    <row r="3797" spans="1:7" x14ac:dyDescent="0.25">
      <c r="A3797" s="28">
        <f>IF('weather data'!E3797&lt;=5,5,'weather data'!E3797)</f>
        <v>7.7990000000000004</v>
      </c>
      <c r="B3797" s="4">
        <f>IF(A3797=5,0,1)*0.54+0.25*24.6*(Hilfstabelle!A3797-5)/1000</f>
        <v>0.55721385000000001</v>
      </c>
      <c r="C3797" s="3">
        <f>(1213.2+(17.25*('weather data'!E3797-5)))/1000</f>
        <v>1.2614827500000001</v>
      </c>
      <c r="E3797" s="96">
        <v>1.930061315295055</v>
      </c>
      <c r="F3797" s="115">
        <v>0</v>
      </c>
      <c r="G3797" s="112">
        <f t="shared" si="59"/>
        <v>1.930061315295055</v>
      </c>
    </row>
    <row r="3798" spans="1:7" x14ac:dyDescent="0.25">
      <c r="A3798" s="28">
        <f>IF('weather data'!E3798&lt;=5,5,'weather data'!E3798)</f>
        <v>10.257999999999999</v>
      </c>
      <c r="B3798" s="4">
        <f>IF(A3798=5,0,1)*0.54+0.25*24.6*(Hilfstabelle!A3798-5)/1000</f>
        <v>0.57233670000000003</v>
      </c>
      <c r="C3798" s="3">
        <f>(1213.2+(17.25*('weather data'!E3798-5)))/1000</f>
        <v>1.3039004999999999</v>
      </c>
      <c r="E3798" s="96">
        <v>1.892009039848062</v>
      </c>
      <c r="F3798" s="115">
        <v>0</v>
      </c>
      <c r="G3798" s="112">
        <f t="shared" si="59"/>
        <v>1.892009039848062</v>
      </c>
    </row>
    <row r="3799" spans="1:7" x14ac:dyDescent="0.25">
      <c r="A3799" s="28">
        <f>IF('weather data'!E3799&lt;=5,5,'weather data'!E3799)</f>
        <v>11.811999999999999</v>
      </c>
      <c r="B3799" s="4">
        <f>IF(A3799=5,0,1)*0.54+0.25*24.6*(Hilfstabelle!A3799-5)/1000</f>
        <v>0.58189380000000002</v>
      </c>
      <c r="C3799" s="3">
        <f>(1213.2+(17.25*('weather data'!E3799-5)))/1000</f>
        <v>1.3307070000000001</v>
      </c>
      <c r="E3799" s="96">
        <v>1.867264664010946</v>
      </c>
      <c r="F3799" s="115">
        <v>0</v>
      </c>
      <c r="G3799" s="112">
        <f t="shared" si="59"/>
        <v>1.867264664010946</v>
      </c>
    </row>
    <row r="3800" spans="1:7" x14ac:dyDescent="0.25">
      <c r="A3800" s="28">
        <f>IF('weather data'!E3800&lt;=5,5,'weather data'!E3800)</f>
        <v>13.337999999999999</v>
      </c>
      <c r="B3800" s="4">
        <f>IF(A3800=5,0,1)*0.54+0.25*24.6*(Hilfstabelle!A3800-5)/1000</f>
        <v>0.59127870000000005</v>
      </c>
      <c r="C3800" s="3">
        <f>(1213.2+(17.25*('weather data'!E3800-5)))/1000</f>
        <v>1.3570305</v>
      </c>
      <c r="E3800" s="96">
        <v>2.1548400571431441</v>
      </c>
      <c r="F3800" s="115">
        <v>0</v>
      </c>
      <c r="G3800" s="112">
        <f t="shared" si="59"/>
        <v>2.1548400571431441</v>
      </c>
    </row>
    <row r="3801" spans="1:7" x14ac:dyDescent="0.25">
      <c r="A3801" s="28">
        <f>IF('weather data'!E3801&lt;=5,5,'weather data'!E3801)</f>
        <v>14.837999999999999</v>
      </c>
      <c r="B3801" s="4">
        <f>IF(A3801=5,0,1)*0.54+0.25*24.6*(Hilfstabelle!A3801-5)/1000</f>
        <v>0.60050370000000008</v>
      </c>
      <c r="C3801" s="3">
        <f>(1213.2+(17.25*('weather data'!E3801-5)))/1000</f>
        <v>1.3829055000000001</v>
      </c>
      <c r="E3801" s="96">
        <v>2.2550651760800342</v>
      </c>
      <c r="F3801" s="115">
        <v>0</v>
      </c>
      <c r="G3801" s="112">
        <f t="shared" si="59"/>
        <v>2.2550651760800342</v>
      </c>
    </row>
    <row r="3802" spans="1:7" x14ac:dyDescent="0.25">
      <c r="A3802" s="28">
        <f>IF('weather data'!E3802&lt;=5,5,'weather data'!E3802)</f>
        <v>15.491</v>
      </c>
      <c r="B3802" s="4">
        <f>IF(A3802=5,0,1)*0.54+0.25*24.6*(Hilfstabelle!A3802-5)/1000</f>
        <v>0.60451965000000007</v>
      </c>
      <c r="C3802" s="3">
        <f>(1213.2+(17.25*('weather data'!E3802-5)))/1000</f>
        <v>1.3941697500000001</v>
      </c>
      <c r="E3802" s="96">
        <v>2.5912975771608471</v>
      </c>
      <c r="F3802" s="115">
        <v>0</v>
      </c>
      <c r="G3802" s="112">
        <f t="shared" si="59"/>
        <v>2.5912975771608471</v>
      </c>
    </row>
    <row r="3803" spans="1:7" x14ac:dyDescent="0.25">
      <c r="A3803" s="28">
        <f>IF('weather data'!E3803&lt;=5,5,'weather data'!E3803)</f>
        <v>15.923</v>
      </c>
      <c r="B3803" s="4">
        <f>IF(A3803=5,0,1)*0.54+0.25*24.6*(Hilfstabelle!A3803-5)/1000</f>
        <v>0.60717645000000009</v>
      </c>
      <c r="C3803" s="3">
        <f>(1213.2+(17.25*('weather data'!E3803-5)))/1000</f>
        <v>1.4016217500000001</v>
      </c>
      <c r="E3803" s="96">
        <v>2.911518911523526</v>
      </c>
      <c r="F3803" s="115">
        <v>0</v>
      </c>
      <c r="G3803" s="112">
        <f t="shared" si="59"/>
        <v>2.911518911523526</v>
      </c>
    </row>
    <row r="3804" spans="1:7" x14ac:dyDescent="0.25">
      <c r="A3804" s="28">
        <f>IF('weather data'!E3804&lt;=5,5,'weather data'!E3804)</f>
        <v>16.608000000000001</v>
      </c>
      <c r="B3804" s="4">
        <f>IF(A3804=5,0,1)*0.54+0.25*24.6*(Hilfstabelle!A3804-5)/1000</f>
        <v>0.61138920000000008</v>
      </c>
      <c r="C3804" s="3">
        <f>(1213.2+(17.25*('weather data'!E3804-5)))/1000</f>
        <v>1.4134380000000002</v>
      </c>
      <c r="E3804" s="96">
        <v>2.976810793984487</v>
      </c>
      <c r="F3804" s="115">
        <v>0</v>
      </c>
      <c r="G3804" s="112">
        <f t="shared" si="59"/>
        <v>2.976810793984487</v>
      </c>
    </row>
    <row r="3805" spans="1:7" x14ac:dyDescent="0.25">
      <c r="A3805" s="28">
        <f>IF('weather data'!E3805&lt;=5,5,'weather data'!E3805)</f>
        <v>17.407</v>
      </c>
      <c r="B3805" s="4">
        <f>IF(A3805=5,0,1)*0.54+0.25*24.6*(Hilfstabelle!A3805-5)/1000</f>
        <v>0.61630305000000007</v>
      </c>
      <c r="C3805" s="3">
        <f>(1213.2+(17.25*('weather data'!E3805-5)))/1000</f>
        <v>1.42722075</v>
      </c>
      <c r="E3805" s="96">
        <v>3.0342011110520839</v>
      </c>
      <c r="F3805" s="115">
        <v>0</v>
      </c>
      <c r="G3805" s="112">
        <f t="shared" si="59"/>
        <v>3.0342011110520839</v>
      </c>
    </row>
    <row r="3806" spans="1:7" x14ac:dyDescent="0.25">
      <c r="A3806" s="28">
        <f>IF('weather data'!E3806&lt;=5,5,'weather data'!E3806)</f>
        <v>18.061</v>
      </c>
      <c r="B3806" s="4">
        <f>IF(A3806=5,0,1)*0.54+0.25*24.6*(Hilfstabelle!A3806-5)/1000</f>
        <v>0.62032514999999999</v>
      </c>
      <c r="C3806" s="3">
        <f>(1213.2+(17.25*('weather data'!E3806-5)))/1000</f>
        <v>1.43850225</v>
      </c>
      <c r="E3806" s="96">
        <v>3.0841057345891252</v>
      </c>
      <c r="F3806" s="115">
        <v>0</v>
      </c>
      <c r="G3806" s="112">
        <f t="shared" si="59"/>
        <v>3.0841057345891252</v>
      </c>
    </row>
    <row r="3807" spans="1:7" x14ac:dyDescent="0.25">
      <c r="A3807" s="28">
        <f>IF('weather data'!E3807&lt;=5,5,'weather data'!E3807)</f>
        <v>18.501000000000001</v>
      </c>
      <c r="B3807" s="4">
        <f>IF(A3807=5,0,1)*0.54+0.25*24.6*(Hilfstabelle!A3807-5)/1000</f>
        <v>0.62303115000000009</v>
      </c>
      <c r="C3807" s="3">
        <f>(1213.2+(17.25*('weather data'!E3807-5)))/1000</f>
        <v>1.4460922500000002</v>
      </c>
      <c r="E3807" s="96">
        <v>2.8990427556392659</v>
      </c>
      <c r="F3807" s="115">
        <v>0</v>
      </c>
      <c r="G3807" s="112">
        <f t="shared" si="59"/>
        <v>2.8990427556392659</v>
      </c>
    </row>
    <row r="3808" spans="1:7" x14ac:dyDescent="0.25">
      <c r="A3808" s="28">
        <f>IF('weather data'!E3808&lt;=5,5,'weather data'!E3808)</f>
        <v>18.827999999999999</v>
      </c>
      <c r="B3808" s="4">
        <f>IF(A3808=5,0,1)*0.54+0.25*24.6*(Hilfstabelle!A3808-5)/1000</f>
        <v>0.62504219999999999</v>
      </c>
      <c r="C3808" s="3">
        <f>(1213.2+(17.25*('weather data'!E3808-5)))/1000</f>
        <v>1.4517329999999999</v>
      </c>
      <c r="E3808" s="96">
        <v>2.728327355956305</v>
      </c>
      <c r="F3808" s="115">
        <v>0</v>
      </c>
      <c r="G3808" s="112">
        <f t="shared" si="59"/>
        <v>2.728327355956305</v>
      </c>
    </row>
    <row r="3809" spans="1:7" x14ac:dyDescent="0.25">
      <c r="A3809" s="28">
        <f>IF('weather data'!E3809&lt;=5,5,'weather data'!E3809)</f>
        <v>18.96</v>
      </c>
      <c r="B3809" s="4">
        <f>IF(A3809=5,0,1)*0.54+0.25*24.6*(Hilfstabelle!A3809-5)/1000</f>
        <v>0.62585400000000002</v>
      </c>
      <c r="C3809" s="3">
        <f>(1213.2+(17.25*('weather data'!E3809-5)))/1000</f>
        <v>1.45401</v>
      </c>
      <c r="E3809" s="96">
        <v>2.8218985250882569</v>
      </c>
      <c r="F3809" s="115">
        <v>0</v>
      </c>
      <c r="G3809" s="112">
        <f t="shared" si="59"/>
        <v>2.8218985250882569</v>
      </c>
    </row>
    <row r="3810" spans="1:7" x14ac:dyDescent="0.25">
      <c r="A3810" s="28">
        <f>IF('weather data'!E3810&lt;=5,5,'weather data'!E3810)</f>
        <v>18.774999999999999</v>
      </c>
      <c r="B3810" s="4">
        <f>IF(A3810=5,0,1)*0.54+0.25*24.6*(Hilfstabelle!A3810-5)/1000</f>
        <v>0.62471625000000008</v>
      </c>
      <c r="C3810" s="3">
        <f>(1213.2+(17.25*('weather data'!E3810-5)))/1000</f>
        <v>1.4508187499999998</v>
      </c>
      <c r="E3810" s="96">
        <v>2.8930126136285388</v>
      </c>
      <c r="F3810" s="115">
        <v>0</v>
      </c>
      <c r="G3810" s="112">
        <f t="shared" si="59"/>
        <v>2.8930126136285388</v>
      </c>
    </row>
    <row r="3811" spans="1:7" x14ac:dyDescent="0.25">
      <c r="A3811" s="28">
        <f>IF('weather data'!E3811&lt;=5,5,'weather data'!E3811)</f>
        <v>18.010999999999999</v>
      </c>
      <c r="B3811" s="4">
        <f>IF(A3811=5,0,1)*0.54+0.25*24.6*(Hilfstabelle!A3811-5)/1000</f>
        <v>0.62001765000000009</v>
      </c>
      <c r="C3811" s="3">
        <f>(1213.2+(17.25*('weather data'!E3811-5)))/1000</f>
        <v>1.43763975</v>
      </c>
      <c r="E3811" s="96">
        <v>2.9487394432449019</v>
      </c>
      <c r="F3811" s="115">
        <v>0</v>
      </c>
      <c r="G3811" s="112">
        <f t="shared" si="59"/>
        <v>2.9487394432449019</v>
      </c>
    </row>
    <row r="3812" spans="1:7" x14ac:dyDescent="0.25">
      <c r="A3812" s="28">
        <f>IF('weather data'!E3812&lt;=5,5,'weather data'!E3812)</f>
        <v>16.475999999999999</v>
      </c>
      <c r="B3812" s="4">
        <f>IF(A3812=5,0,1)*0.54+0.25*24.6*(Hilfstabelle!A3812-5)/1000</f>
        <v>0.61057740000000005</v>
      </c>
      <c r="C3812" s="3">
        <f>(1213.2+(17.25*('weather data'!E3812-5)))/1000</f>
        <v>1.4111610000000001</v>
      </c>
      <c r="E3812" s="96">
        <v>2.9212919002995301</v>
      </c>
      <c r="F3812" s="115">
        <v>0</v>
      </c>
      <c r="G3812" s="112">
        <f t="shared" si="59"/>
        <v>2.9212919002995301</v>
      </c>
    </row>
    <row r="3813" spans="1:7" x14ac:dyDescent="0.25">
      <c r="A3813" s="28">
        <f>IF('weather data'!E3813&lt;=5,5,'weather data'!E3813)</f>
        <v>15.08</v>
      </c>
      <c r="B3813" s="4">
        <f>IF(A3813=5,0,1)*0.54+0.25*24.6*(Hilfstabelle!A3813-5)/1000</f>
        <v>0.60199200000000008</v>
      </c>
      <c r="C3813" s="3">
        <f>(1213.2+(17.25*('weather data'!E3813-5)))/1000</f>
        <v>1.3870799999999999</v>
      </c>
      <c r="E3813" s="96">
        <v>2.806095394301527</v>
      </c>
      <c r="F3813" s="115">
        <v>0</v>
      </c>
      <c r="G3813" s="112">
        <f t="shared" si="59"/>
        <v>2.806095394301527</v>
      </c>
    </row>
    <row r="3814" spans="1:7" x14ac:dyDescent="0.25">
      <c r="A3814" s="28">
        <f>IF('weather data'!E3814&lt;=5,5,'weather data'!E3814)</f>
        <v>14.645</v>
      </c>
      <c r="B3814" s="4">
        <f>IF(A3814=5,0,1)*0.54+0.25*24.6*(Hilfstabelle!A3814-5)/1000</f>
        <v>0.59931675000000006</v>
      </c>
      <c r="C3814" s="3">
        <f>(1213.2+(17.25*('weather data'!E3814-5)))/1000</f>
        <v>1.3795762500000002</v>
      </c>
      <c r="E3814" s="96">
        <v>2.6116752984384721</v>
      </c>
      <c r="F3814" s="115">
        <v>0</v>
      </c>
      <c r="G3814" s="112">
        <f t="shared" si="59"/>
        <v>2.6116752984384721</v>
      </c>
    </row>
    <row r="3815" spans="1:7" x14ac:dyDescent="0.25">
      <c r="A3815" s="28">
        <f>IF('weather data'!E3815&lt;=5,5,'weather data'!E3815)</f>
        <v>14.411</v>
      </c>
      <c r="B3815" s="4">
        <f>IF(A3815=5,0,1)*0.54+0.25*24.6*(Hilfstabelle!A3815-5)/1000</f>
        <v>0.59787765000000004</v>
      </c>
      <c r="C3815" s="3">
        <f>(1213.2+(17.25*('weather data'!E3815-5)))/1000</f>
        <v>1.3755397499999999</v>
      </c>
      <c r="E3815" s="96">
        <v>2.365063283792928</v>
      </c>
      <c r="F3815" s="115">
        <v>0</v>
      </c>
      <c r="G3815" s="112">
        <f t="shared" si="59"/>
        <v>2.365063283792928</v>
      </c>
    </row>
    <row r="3816" spans="1:7" x14ac:dyDescent="0.25">
      <c r="A3816" s="28">
        <f>IF('weather data'!E3816&lt;=5,5,'weather data'!E3816)</f>
        <v>13.957000000000001</v>
      </c>
      <c r="B3816" s="4">
        <f>IF(A3816=5,0,1)*0.54+0.25*24.6*(Hilfstabelle!A3816-5)/1000</f>
        <v>0.59508555000000007</v>
      </c>
      <c r="C3816" s="3">
        <f>(1213.2+(17.25*('weather data'!E3816-5)))/1000</f>
        <v>1.3677082500000002</v>
      </c>
      <c r="E3816" s="96">
        <v>2.2161811569074228</v>
      </c>
      <c r="F3816" s="115">
        <v>0</v>
      </c>
      <c r="G3816" s="112">
        <f t="shared" si="59"/>
        <v>2.2161811569074228</v>
      </c>
    </row>
    <row r="3817" spans="1:7" x14ac:dyDescent="0.25">
      <c r="A3817" s="28">
        <f>IF('weather data'!E3817&lt;=5,5,'weather data'!E3817)</f>
        <v>13.988</v>
      </c>
      <c r="B3817" s="4">
        <f>IF(A3817=5,0,1)*0.54+0.25*24.6*(Hilfstabelle!A3817-5)/1000</f>
        <v>0.59527620000000003</v>
      </c>
      <c r="C3817" s="3">
        <f>(1213.2+(17.25*('weather data'!E3817-5)))/1000</f>
        <v>1.3682429999999999</v>
      </c>
      <c r="E3817" s="96">
        <v>2.0895481746821818</v>
      </c>
      <c r="F3817" s="115">
        <v>0</v>
      </c>
      <c r="G3817" s="112">
        <f t="shared" si="59"/>
        <v>2.0895481746821818</v>
      </c>
    </row>
    <row r="3818" spans="1:7" x14ac:dyDescent="0.25">
      <c r="A3818" s="28">
        <f>IF('weather data'!E3818&lt;=5,5,'weather data'!E3818)</f>
        <v>14.019</v>
      </c>
      <c r="B3818" s="4">
        <f>IF(A3818=5,0,1)*0.54+0.25*24.6*(Hilfstabelle!A3818-5)/1000</f>
        <v>0.59546684999999999</v>
      </c>
      <c r="C3818" s="3">
        <f>(1213.2+(17.25*('weather data'!E3818-5)))/1000</f>
        <v>1.36877775</v>
      </c>
      <c r="E3818" s="96">
        <v>2.0587736568343402</v>
      </c>
      <c r="F3818" s="115">
        <v>0</v>
      </c>
      <c r="G3818" s="112">
        <f t="shared" si="59"/>
        <v>2.0587736568343402</v>
      </c>
    </row>
    <row r="3819" spans="1:7" x14ac:dyDescent="0.25">
      <c r="A3819" s="28">
        <f>IF('weather data'!E3819&lt;=5,5,'weather data'!E3819)</f>
        <v>13.997999999999999</v>
      </c>
      <c r="B3819" s="4">
        <f>IF(A3819=5,0,1)*0.54+0.25*24.6*(Hilfstabelle!A3819-5)/1000</f>
        <v>0.59533770000000008</v>
      </c>
      <c r="C3819" s="3">
        <f>(1213.2+(17.25*('weather data'!E3819-5)))/1000</f>
        <v>1.3684155</v>
      </c>
      <c r="E3819" s="96">
        <v>1.991402415059335</v>
      </c>
      <c r="F3819" s="115">
        <v>0</v>
      </c>
      <c r="G3819" s="112">
        <f t="shared" si="59"/>
        <v>1.991402415059335</v>
      </c>
    </row>
    <row r="3820" spans="1:7" x14ac:dyDescent="0.25">
      <c r="A3820" s="28">
        <f>IF('weather data'!E3820&lt;=5,5,'weather data'!E3820)</f>
        <v>14.007999999999999</v>
      </c>
      <c r="B3820" s="4">
        <f>IF(A3820=5,0,1)*0.54+0.25*24.6*(Hilfstabelle!A3820-5)/1000</f>
        <v>0.59539920000000002</v>
      </c>
      <c r="C3820" s="3">
        <f>(1213.2+(17.25*('weather data'!E3820-5)))/1000</f>
        <v>1.3685879999999999</v>
      </c>
      <c r="E3820" s="96">
        <v>1.962291384662727</v>
      </c>
      <c r="F3820" s="115">
        <v>0</v>
      </c>
      <c r="G3820" s="112">
        <f t="shared" si="59"/>
        <v>1.962291384662727</v>
      </c>
    </row>
    <row r="3821" spans="1:7" x14ac:dyDescent="0.25">
      <c r="A3821" s="28">
        <f>IF('weather data'!E3821&lt;=5,5,'weather data'!E3821)</f>
        <v>14.105</v>
      </c>
      <c r="B3821" s="4">
        <f>IF(A3821=5,0,1)*0.54+0.25*24.6*(Hilfstabelle!A3821-5)/1000</f>
        <v>0.59599575000000005</v>
      </c>
      <c r="C3821" s="3">
        <f>(1213.2+(17.25*('weather data'!E3821-5)))/1000</f>
        <v>1.37026125</v>
      </c>
      <c r="E3821" s="96">
        <v>1.930061315295055</v>
      </c>
      <c r="F3821" s="115">
        <v>0</v>
      </c>
      <c r="G3821" s="112">
        <f t="shared" si="59"/>
        <v>1.930061315295055</v>
      </c>
    </row>
    <row r="3822" spans="1:7" x14ac:dyDescent="0.25">
      <c r="A3822" s="28">
        <f>IF('weather data'!E3822&lt;=5,5,'weather data'!E3822)</f>
        <v>14.458</v>
      </c>
      <c r="B3822" s="4">
        <f>IF(A3822=5,0,1)*0.54+0.25*24.6*(Hilfstabelle!A3822-5)/1000</f>
        <v>0.59816670000000005</v>
      </c>
      <c r="C3822" s="3">
        <f>(1213.2+(17.25*('weather data'!E3822-5)))/1000</f>
        <v>1.3763505</v>
      </c>
      <c r="E3822" s="96">
        <v>1.892009039848062</v>
      </c>
      <c r="F3822" s="115">
        <v>0</v>
      </c>
      <c r="G3822" s="112">
        <f t="shared" si="59"/>
        <v>1.892009039848062</v>
      </c>
    </row>
    <row r="3823" spans="1:7" x14ac:dyDescent="0.25">
      <c r="A3823" s="28">
        <f>IF('weather data'!E3823&lt;=5,5,'weather data'!E3823)</f>
        <v>15.404999999999999</v>
      </c>
      <c r="B3823" s="4">
        <f>IF(A3823=5,0,1)*0.54+0.25*24.6*(Hilfstabelle!A3823-5)/1000</f>
        <v>0.60399075000000002</v>
      </c>
      <c r="C3823" s="3">
        <f>(1213.2+(17.25*('weather data'!E3823-5)))/1000</f>
        <v>1.3926862499999999</v>
      </c>
      <c r="E3823" s="96">
        <v>1.867264664010946</v>
      </c>
      <c r="F3823" s="115">
        <v>0</v>
      </c>
      <c r="G3823" s="112">
        <f t="shared" si="59"/>
        <v>1.867264664010946</v>
      </c>
    </row>
    <row r="3824" spans="1:7" x14ac:dyDescent="0.25">
      <c r="A3824" s="28">
        <f>IF('weather data'!E3824&lt;=5,5,'weather data'!E3824)</f>
        <v>16.45</v>
      </c>
      <c r="B3824" s="4">
        <f>IF(A3824=5,0,1)*0.54+0.25*24.6*(Hilfstabelle!A3824-5)/1000</f>
        <v>0.61041750000000006</v>
      </c>
      <c r="C3824" s="3">
        <f>(1213.2+(17.25*('weather data'!E3824-5)))/1000</f>
        <v>1.4107125</v>
      </c>
      <c r="E3824" s="96">
        <v>2.1548400571431441</v>
      </c>
      <c r="F3824" s="115">
        <v>0</v>
      </c>
      <c r="G3824" s="112">
        <f t="shared" si="59"/>
        <v>2.1548400571431441</v>
      </c>
    </row>
    <row r="3825" spans="1:7" x14ac:dyDescent="0.25">
      <c r="A3825" s="28">
        <f>IF('weather data'!E3825&lt;=5,5,'weather data'!E3825)</f>
        <v>17.36</v>
      </c>
      <c r="B3825" s="4">
        <f>IF(A3825=5,0,1)*0.54+0.25*24.6*(Hilfstabelle!A3825-5)/1000</f>
        <v>0.61601400000000006</v>
      </c>
      <c r="C3825" s="3">
        <f>(1213.2+(17.25*('weather data'!E3825-5)))/1000</f>
        <v>1.4264100000000002</v>
      </c>
      <c r="E3825" s="96">
        <v>2.2550651760800342</v>
      </c>
      <c r="F3825" s="115">
        <v>0</v>
      </c>
      <c r="G3825" s="112">
        <f t="shared" si="59"/>
        <v>2.2550651760800342</v>
      </c>
    </row>
    <row r="3826" spans="1:7" x14ac:dyDescent="0.25">
      <c r="A3826" s="28">
        <f>IF('weather data'!E3826&lt;=5,5,'weather data'!E3826)</f>
        <v>18.463999999999999</v>
      </c>
      <c r="B3826" s="4">
        <f>IF(A3826=5,0,1)*0.54+0.25*24.6*(Hilfstabelle!A3826-5)/1000</f>
        <v>0.62280360000000001</v>
      </c>
      <c r="C3826" s="3">
        <f>(1213.2+(17.25*('weather data'!E3826-5)))/1000</f>
        <v>1.445454</v>
      </c>
      <c r="E3826" s="96">
        <v>2.5912975771608471</v>
      </c>
      <c r="F3826" s="115">
        <v>0</v>
      </c>
      <c r="G3826" s="112">
        <f t="shared" si="59"/>
        <v>2.5912975771608471</v>
      </c>
    </row>
    <row r="3827" spans="1:7" x14ac:dyDescent="0.25">
      <c r="A3827" s="28">
        <f>IF('weather data'!E3827&lt;=5,5,'weather data'!E3827)</f>
        <v>19.617999999999999</v>
      </c>
      <c r="B3827" s="4">
        <f>IF(A3827=5,0,1)*0.54+0.25*24.6*(Hilfstabelle!A3827-5)/1000</f>
        <v>0.62990070000000009</v>
      </c>
      <c r="C3827" s="3">
        <f>(1213.2+(17.25*('weather data'!E3827-5)))/1000</f>
        <v>1.4653605000000001</v>
      </c>
      <c r="E3827" s="96">
        <v>2.911518911523526</v>
      </c>
      <c r="F3827" s="115">
        <v>0</v>
      </c>
      <c r="G3827" s="112">
        <f t="shared" si="59"/>
        <v>2.911518911523526</v>
      </c>
    </row>
    <row r="3828" spans="1:7" x14ac:dyDescent="0.25">
      <c r="A3828" s="28">
        <f>IF('weather data'!E3828&lt;=5,5,'weather data'!E3828)</f>
        <v>20.420999999999999</v>
      </c>
      <c r="B3828" s="4">
        <f>IF(A3828=5,0,1)*0.54+0.25*24.6*(Hilfstabelle!A3828-5)/1000</f>
        <v>0.63483915000000002</v>
      </c>
      <c r="C3828" s="3">
        <f>(1213.2+(17.25*('weather data'!E3828-5)))/1000</f>
        <v>1.47921225</v>
      </c>
      <c r="E3828" s="96">
        <v>2.976810793984487</v>
      </c>
      <c r="F3828" s="115">
        <v>0</v>
      </c>
      <c r="G3828" s="112">
        <f t="shared" si="59"/>
        <v>2.976810793984487</v>
      </c>
    </row>
    <row r="3829" spans="1:7" x14ac:dyDescent="0.25">
      <c r="A3829" s="28">
        <f>IF('weather data'!E3829&lt;=5,5,'weather data'!E3829)</f>
        <v>20.785</v>
      </c>
      <c r="B3829" s="4">
        <f>IF(A3829=5,0,1)*0.54+0.25*24.6*(Hilfstabelle!A3829-5)/1000</f>
        <v>0.63707775</v>
      </c>
      <c r="C3829" s="3">
        <f>(1213.2+(17.25*('weather data'!E3829-5)))/1000</f>
        <v>1.4854912499999999</v>
      </c>
      <c r="E3829" s="96">
        <v>3.0342011110520839</v>
      </c>
      <c r="F3829" s="115">
        <v>0</v>
      </c>
      <c r="G3829" s="112">
        <f t="shared" si="59"/>
        <v>3.0342011110520839</v>
      </c>
    </row>
    <row r="3830" spans="1:7" x14ac:dyDescent="0.25">
      <c r="A3830" s="28">
        <f>IF('weather data'!E3830&lt;=5,5,'weather data'!E3830)</f>
        <v>20.545000000000002</v>
      </c>
      <c r="B3830" s="4">
        <f>IF(A3830=5,0,1)*0.54+0.25*24.6*(Hilfstabelle!A3830-5)/1000</f>
        <v>0.63560175000000008</v>
      </c>
      <c r="C3830" s="3">
        <f>(1213.2+(17.25*('weather data'!E3830-5)))/1000</f>
        <v>1.4813512500000001</v>
      </c>
      <c r="E3830" s="96">
        <v>3.0841057345891252</v>
      </c>
      <c r="F3830" s="115">
        <v>0</v>
      </c>
      <c r="G3830" s="112">
        <f t="shared" si="59"/>
        <v>3.0841057345891252</v>
      </c>
    </row>
    <row r="3831" spans="1:7" x14ac:dyDescent="0.25">
      <c r="A3831" s="28">
        <f>IF('weather data'!E3831&lt;=5,5,'weather data'!E3831)</f>
        <v>20.364000000000001</v>
      </c>
      <c r="B3831" s="4">
        <f>IF(A3831=5,0,1)*0.54+0.25*24.6*(Hilfstabelle!A3831-5)/1000</f>
        <v>0.63448860000000007</v>
      </c>
      <c r="C3831" s="3">
        <f>(1213.2+(17.25*('weather data'!E3831-5)))/1000</f>
        <v>1.478229</v>
      </c>
      <c r="E3831" s="96">
        <v>2.8990427556392659</v>
      </c>
      <c r="F3831" s="115">
        <v>0</v>
      </c>
      <c r="G3831" s="112">
        <f t="shared" si="59"/>
        <v>2.8990427556392659</v>
      </c>
    </row>
    <row r="3832" spans="1:7" x14ac:dyDescent="0.25">
      <c r="A3832" s="28">
        <f>IF('weather data'!E3832&lt;=5,5,'weather data'!E3832)</f>
        <v>20.222999999999999</v>
      </c>
      <c r="B3832" s="4">
        <f>IF(A3832=5,0,1)*0.54+0.25*24.6*(Hilfstabelle!A3832-5)/1000</f>
        <v>0.63362145000000003</v>
      </c>
      <c r="C3832" s="3">
        <f>(1213.2+(17.25*('weather data'!E3832-5)))/1000</f>
        <v>1.47579675</v>
      </c>
      <c r="E3832" s="96">
        <v>2.728327355956305</v>
      </c>
      <c r="F3832" s="115">
        <v>11</v>
      </c>
      <c r="G3832" s="112">
        <f t="shared" si="59"/>
        <v>13.728327355956305</v>
      </c>
    </row>
    <row r="3833" spans="1:7" x14ac:dyDescent="0.25">
      <c r="A3833" s="28">
        <f>IF('weather data'!E3833&lt;=5,5,'weather data'!E3833)</f>
        <v>19.716000000000001</v>
      </c>
      <c r="B3833" s="4">
        <f>IF(A3833=5,0,1)*0.54+0.25*24.6*(Hilfstabelle!A3833-5)/1000</f>
        <v>0.63050340000000005</v>
      </c>
      <c r="C3833" s="3">
        <f>(1213.2+(17.25*('weather data'!E3833-5)))/1000</f>
        <v>1.4670510000000001</v>
      </c>
      <c r="E3833" s="96">
        <v>2.8218985250882569</v>
      </c>
      <c r="F3833" s="115">
        <v>11</v>
      </c>
      <c r="G3833" s="112">
        <f t="shared" si="59"/>
        <v>13.821898525088256</v>
      </c>
    </row>
    <row r="3834" spans="1:7" x14ac:dyDescent="0.25">
      <c r="A3834" s="28">
        <f>IF('weather data'!E3834&lt;=5,5,'weather data'!E3834)</f>
        <v>19.134</v>
      </c>
      <c r="B3834" s="4">
        <f>IF(A3834=5,0,1)*0.54+0.25*24.6*(Hilfstabelle!A3834-5)/1000</f>
        <v>0.6269241000000001</v>
      </c>
      <c r="C3834" s="3">
        <f>(1213.2+(17.25*('weather data'!E3834-5)))/1000</f>
        <v>1.4570115000000001</v>
      </c>
      <c r="E3834" s="96">
        <v>2.8930126136285388</v>
      </c>
      <c r="F3834" s="115">
        <v>0</v>
      </c>
      <c r="G3834" s="112">
        <f t="shared" si="59"/>
        <v>2.8930126136285388</v>
      </c>
    </row>
    <row r="3835" spans="1:7" x14ac:dyDescent="0.25">
      <c r="A3835" s="28">
        <f>IF('weather data'!E3835&lt;=5,5,'weather data'!E3835)</f>
        <v>18.38</v>
      </c>
      <c r="B3835" s="4">
        <f>IF(A3835=5,0,1)*0.54+0.25*24.6*(Hilfstabelle!A3835-5)/1000</f>
        <v>0.62228700000000003</v>
      </c>
      <c r="C3835" s="3">
        <f>(1213.2+(17.25*('weather data'!E3835-5)))/1000</f>
        <v>1.4440050000000002</v>
      </c>
      <c r="E3835" s="96">
        <v>2.9487394432449019</v>
      </c>
      <c r="F3835" s="115">
        <v>0</v>
      </c>
      <c r="G3835" s="112">
        <f t="shared" si="59"/>
        <v>2.9487394432449019</v>
      </c>
    </row>
    <row r="3836" spans="1:7" x14ac:dyDescent="0.25">
      <c r="A3836" s="28">
        <f>IF('weather data'!E3836&lt;=5,5,'weather data'!E3836)</f>
        <v>16.666</v>
      </c>
      <c r="B3836" s="4">
        <f>IF(A3836=5,0,1)*0.54+0.25*24.6*(Hilfstabelle!A3836-5)/1000</f>
        <v>0.61174590000000006</v>
      </c>
      <c r="C3836" s="3">
        <f>(1213.2+(17.25*('weather data'!E3836-5)))/1000</f>
        <v>1.4144384999999999</v>
      </c>
      <c r="E3836" s="96">
        <v>2.9212919002995301</v>
      </c>
      <c r="F3836" s="115">
        <v>0</v>
      </c>
      <c r="G3836" s="112">
        <f t="shared" si="59"/>
        <v>2.9212919002995301</v>
      </c>
    </row>
    <row r="3837" spans="1:7" x14ac:dyDescent="0.25">
      <c r="A3837" s="28">
        <f>IF('weather data'!E3837&lt;=5,5,'weather data'!E3837)</f>
        <v>14.256</v>
      </c>
      <c r="B3837" s="4">
        <f>IF(A3837=5,0,1)*0.54+0.25*24.6*(Hilfstabelle!A3837-5)/1000</f>
        <v>0.59692440000000002</v>
      </c>
      <c r="C3837" s="3">
        <f>(1213.2+(17.25*('weather data'!E3837-5)))/1000</f>
        <v>1.3728659999999999</v>
      </c>
      <c r="E3837" s="96">
        <v>2.806095394301527</v>
      </c>
      <c r="F3837" s="115">
        <v>0</v>
      </c>
      <c r="G3837" s="112">
        <f t="shared" si="59"/>
        <v>2.806095394301527</v>
      </c>
    </row>
    <row r="3838" spans="1:7" x14ac:dyDescent="0.25">
      <c r="A3838" s="28">
        <f>IF('weather data'!E3838&lt;=5,5,'weather data'!E3838)</f>
        <v>13.362</v>
      </c>
      <c r="B3838" s="4">
        <f>IF(A3838=5,0,1)*0.54+0.25*24.6*(Hilfstabelle!A3838-5)/1000</f>
        <v>0.59142630000000007</v>
      </c>
      <c r="C3838" s="3">
        <f>(1213.2+(17.25*('weather data'!E3838-5)))/1000</f>
        <v>1.3574445000000002</v>
      </c>
      <c r="E3838" s="96">
        <v>2.6116752984384721</v>
      </c>
      <c r="F3838" s="115">
        <v>0</v>
      </c>
      <c r="G3838" s="112">
        <f t="shared" si="59"/>
        <v>2.6116752984384721</v>
      </c>
    </row>
    <row r="3839" spans="1:7" x14ac:dyDescent="0.25">
      <c r="A3839" s="28">
        <f>IF('weather data'!E3839&lt;=5,5,'weather data'!E3839)</f>
        <v>13.113</v>
      </c>
      <c r="B3839" s="4">
        <f>IF(A3839=5,0,1)*0.54+0.25*24.6*(Hilfstabelle!A3839-5)/1000</f>
        <v>0.58989495000000003</v>
      </c>
      <c r="C3839" s="3">
        <f>(1213.2+(17.25*('weather data'!E3839-5)))/1000</f>
        <v>1.35314925</v>
      </c>
      <c r="E3839" s="96">
        <v>2.365063283792928</v>
      </c>
      <c r="F3839" s="115">
        <v>0</v>
      </c>
      <c r="G3839" s="112">
        <f t="shared" si="59"/>
        <v>2.365063283792928</v>
      </c>
    </row>
    <row r="3840" spans="1:7" x14ac:dyDescent="0.25">
      <c r="A3840" s="28">
        <f>IF('weather data'!E3840&lt;=5,5,'weather data'!E3840)</f>
        <v>12.629</v>
      </c>
      <c r="B3840" s="4">
        <f>IF(A3840=5,0,1)*0.54+0.25*24.6*(Hilfstabelle!A3840-5)/1000</f>
        <v>0.58691835000000003</v>
      </c>
      <c r="C3840" s="3">
        <f>(1213.2+(17.25*('weather data'!E3840-5)))/1000</f>
        <v>1.34480025</v>
      </c>
      <c r="E3840" s="96">
        <v>2.2161811569074228</v>
      </c>
      <c r="F3840" s="115">
        <v>0</v>
      </c>
      <c r="G3840" s="112">
        <f t="shared" si="59"/>
        <v>2.2161811569074228</v>
      </c>
    </row>
    <row r="3841" spans="1:7" x14ac:dyDescent="0.25">
      <c r="A3841" s="28">
        <f>IF('weather data'!E3841&lt;=5,5,'weather data'!E3841)</f>
        <v>12.052</v>
      </c>
      <c r="B3841" s="4">
        <f>IF(A3841=5,0,1)*0.54+0.25*24.6*(Hilfstabelle!A3841-5)/1000</f>
        <v>0.58336980000000005</v>
      </c>
      <c r="C3841" s="3">
        <f>(1213.2+(17.25*('weather data'!E3841-5)))/1000</f>
        <v>1.3348469999999999</v>
      </c>
      <c r="E3841" s="96">
        <v>2.0895481746821818</v>
      </c>
      <c r="F3841" s="115">
        <v>0</v>
      </c>
      <c r="G3841" s="112">
        <f t="shared" si="59"/>
        <v>2.0895481746821818</v>
      </c>
    </row>
    <row r="3842" spans="1:7" x14ac:dyDescent="0.25">
      <c r="A3842" s="28">
        <f>IF('weather data'!E3842&lt;=5,5,'weather data'!E3842)</f>
        <v>11.426</v>
      </c>
      <c r="B3842" s="4">
        <f>IF(A3842=5,0,1)*0.54+0.25*24.6*(Hilfstabelle!A3842-5)/1000</f>
        <v>0.57951989999999998</v>
      </c>
      <c r="C3842" s="3">
        <f>(1213.2+(17.25*('weather data'!E3842-5)))/1000</f>
        <v>1.3240485000000002</v>
      </c>
      <c r="E3842" s="96">
        <v>2.0839339045342649</v>
      </c>
      <c r="F3842" s="115">
        <v>0</v>
      </c>
      <c r="G3842" s="112">
        <f t="shared" ref="G3842:G3905" si="60">F3842+E3842</f>
        <v>2.0839339045342649</v>
      </c>
    </row>
    <row r="3843" spans="1:7" x14ac:dyDescent="0.25">
      <c r="A3843" s="28">
        <f>IF('weather data'!E3843&lt;=5,5,'weather data'!E3843)</f>
        <v>10.819000000000001</v>
      </c>
      <c r="B3843" s="4">
        <f>IF(A3843=5,0,1)*0.54+0.25*24.6*(Hilfstabelle!A3843-5)/1000</f>
        <v>0.57578685000000007</v>
      </c>
      <c r="C3843" s="3">
        <f>(1213.2+(17.25*('weather data'!E3843-5)))/1000</f>
        <v>1.3135777500000001</v>
      </c>
      <c r="E3843" s="96">
        <v>2.016354726827855</v>
      </c>
      <c r="F3843" s="115">
        <v>0</v>
      </c>
      <c r="G3843" s="112">
        <f t="shared" si="60"/>
        <v>2.016354726827855</v>
      </c>
    </row>
    <row r="3844" spans="1:7" x14ac:dyDescent="0.25">
      <c r="A3844" s="28">
        <f>IF('weather data'!E3844&lt;=5,5,'weather data'!E3844)</f>
        <v>10.339</v>
      </c>
      <c r="B3844" s="4">
        <f>IF(A3844=5,0,1)*0.54+0.25*24.6*(Hilfstabelle!A3844-5)/1000</f>
        <v>0.57283485000000001</v>
      </c>
      <c r="C3844" s="3">
        <f>(1213.2+(17.25*('weather data'!E3844-5)))/1000</f>
        <v>1.30529775</v>
      </c>
      <c r="E3844" s="96">
        <v>1.965410423633793</v>
      </c>
      <c r="F3844" s="115">
        <v>0</v>
      </c>
      <c r="G3844" s="112">
        <f t="shared" si="60"/>
        <v>1.965410423633793</v>
      </c>
    </row>
    <row r="3845" spans="1:7" x14ac:dyDescent="0.25">
      <c r="A3845" s="28">
        <f>IF('weather data'!E3845&lt;=5,5,'weather data'!E3845)</f>
        <v>10.385</v>
      </c>
      <c r="B3845" s="4">
        <f>IF(A3845=5,0,1)*0.54+0.25*24.6*(Hilfstabelle!A3845-5)/1000</f>
        <v>0.57311774999999998</v>
      </c>
      <c r="C3845" s="3">
        <f>(1213.2+(17.25*('weather data'!E3845-5)))/1000</f>
        <v>1.3060912499999999</v>
      </c>
      <c r="E3845" s="96">
        <v>1.9221597499016909</v>
      </c>
      <c r="F3845" s="115">
        <v>0</v>
      </c>
      <c r="G3845" s="112">
        <f t="shared" si="60"/>
        <v>1.9221597499016909</v>
      </c>
    </row>
    <row r="3846" spans="1:7" x14ac:dyDescent="0.25">
      <c r="A3846" s="28">
        <f>IF('weather data'!E3846&lt;=5,5,'weather data'!E3846)</f>
        <v>11.438000000000001</v>
      </c>
      <c r="B3846" s="4">
        <f>IF(A3846=5,0,1)*0.54+0.25*24.6*(Hilfstabelle!A3846-5)/1000</f>
        <v>0.57959369999999999</v>
      </c>
      <c r="C3846" s="3">
        <f>(1213.2+(17.25*('weather data'!E3846-5)))/1000</f>
        <v>1.3242555</v>
      </c>
      <c r="E3846" s="96">
        <v>1.8724630622960541</v>
      </c>
      <c r="F3846" s="115">
        <v>0</v>
      </c>
      <c r="G3846" s="112">
        <f t="shared" si="60"/>
        <v>1.8724630622960541</v>
      </c>
    </row>
    <row r="3847" spans="1:7" x14ac:dyDescent="0.25">
      <c r="A3847" s="28">
        <f>IF('weather data'!E3847&lt;=5,5,'weather data'!E3847)</f>
        <v>12.919</v>
      </c>
      <c r="B3847" s="4">
        <f>IF(A3847=5,0,1)*0.54+0.25*24.6*(Hilfstabelle!A3847-5)/1000</f>
        <v>0.58870185000000008</v>
      </c>
      <c r="C3847" s="3">
        <f>(1213.2+(17.25*('weather data'!E3847-5)))/1000</f>
        <v>1.3498027500000001</v>
      </c>
      <c r="E3847" s="96">
        <v>1.8208949513077779</v>
      </c>
      <c r="F3847" s="115">
        <v>0</v>
      </c>
      <c r="G3847" s="112">
        <f t="shared" si="60"/>
        <v>1.8208949513077779</v>
      </c>
    </row>
    <row r="3848" spans="1:7" x14ac:dyDescent="0.25">
      <c r="A3848" s="28">
        <f>IF('weather data'!E3848&lt;=5,5,'weather data'!E3848)</f>
        <v>14.106</v>
      </c>
      <c r="B3848" s="4">
        <f>IF(A3848=5,0,1)*0.54+0.25*24.6*(Hilfstabelle!A3848-5)/1000</f>
        <v>0.59600190000000008</v>
      </c>
      <c r="C3848" s="3">
        <f>(1213.2+(17.25*('weather data'!E3848-5)))/1000</f>
        <v>1.3702785000000002</v>
      </c>
      <c r="E3848" s="96">
        <v>2.0637641191880438</v>
      </c>
      <c r="F3848" s="115">
        <v>0</v>
      </c>
      <c r="G3848" s="112">
        <f t="shared" si="60"/>
        <v>2.0637641191880438</v>
      </c>
    </row>
    <row r="3849" spans="1:7" x14ac:dyDescent="0.25">
      <c r="A3849" s="28">
        <f>IF('weather data'!E3849&lt;=5,5,'weather data'!E3849)</f>
        <v>15.098000000000001</v>
      </c>
      <c r="B3849" s="4">
        <f>IF(A3849=5,0,1)*0.54+0.25*24.6*(Hilfstabelle!A3849-5)/1000</f>
        <v>0.60210269999999999</v>
      </c>
      <c r="C3849" s="3">
        <f>(1213.2+(17.25*('weather data'!E3849-5)))/1000</f>
        <v>1.3873905</v>
      </c>
      <c r="E3849" s="96">
        <v>2.1960113715612031</v>
      </c>
      <c r="F3849" s="115">
        <v>0</v>
      </c>
      <c r="G3849" s="112">
        <f t="shared" si="60"/>
        <v>2.1960113715612031</v>
      </c>
    </row>
    <row r="3850" spans="1:7" x14ac:dyDescent="0.25">
      <c r="A3850" s="28">
        <f>IF('weather data'!E3850&lt;=5,5,'weather data'!E3850)</f>
        <v>15.897</v>
      </c>
      <c r="B3850" s="4">
        <f>IF(A3850=5,0,1)*0.54+0.25*24.6*(Hilfstabelle!A3850-5)/1000</f>
        <v>0.60701654999999999</v>
      </c>
      <c r="C3850" s="3">
        <f>(1213.2+(17.25*('weather data'!E3850-5)))/1000</f>
        <v>1.40117325</v>
      </c>
      <c r="E3850" s="96">
        <v>2.6877798493324589</v>
      </c>
      <c r="F3850" s="115">
        <v>0</v>
      </c>
      <c r="G3850" s="112">
        <f t="shared" si="60"/>
        <v>2.6877798493324589</v>
      </c>
    </row>
    <row r="3851" spans="1:7" x14ac:dyDescent="0.25">
      <c r="A3851" s="28">
        <f>IF('weather data'!E3851&lt;=5,5,'weather data'!E3851)</f>
        <v>16.521000000000001</v>
      </c>
      <c r="B3851" s="4">
        <f>IF(A3851=5,0,1)*0.54+0.25*24.6*(Hilfstabelle!A3851-5)/1000</f>
        <v>0.61085414999999998</v>
      </c>
      <c r="C3851" s="3">
        <f>(1213.2+(17.25*('weather data'!E3851-5)))/1000</f>
        <v>1.41193725</v>
      </c>
      <c r="E3851" s="96">
        <v>2.965998125551462</v>
      </c>
      <c r="F3851" s="115">
        <v>0</v>
      </c>
      <c r="G3851" s="112">
        <f t="shared" si="60"/>
        <v>2.965998125551462</v>
      </c>
    </row>
    <row r="3852" spans="1:7" x14ac:dyDescent="0.25">
      <c r="A3852" s="28">
        <f>IF('weather data'!E3852&lt;=5,5,'weather data'!E3852)</f>
        <v>17.015000000000001</v>
      </c>
      <c r="B3852" s="4">
        <f>IF(A3852=5,0,1)*0.54+0.25*24.6*(Hilfstabelle!A3852-5)/1000</f>
        <v>0.61389225000000003</v>
      </c>
      <c r="C3852" s="3">
        <f>(1213.2+(17.25*('weather data'!E3852-5)))/1000</f>
        <v>1.4204587500000001</v>
      </c>
      <c r="E3852" s="96">
        <v>2.9283617219672768</v>
      </c>
      <c r="F3852" s="115">
        <v>0</v>
      </c>
      <c r="G3852" s="112">
        <f t="shared" si="60"/>
        <v>2.9283617219672768</v>
      </c>
    </row>
    <row r="3853" spans="1:7" x14ac:dyDescent="0.25">
      <c r="A3853" s="28">
        <f>IF('weather data'!E3853&lt;=5,5,'weather data'!E3853)</f>
        <v>17.466999999999999</v>
      </c>
      <c r="B3853" s="4">
        <f>IF(A3853=5,0,1)*0.54+0.25*24.6*(Hilfstabelle!A3853-5)/1000</f>
        <v>0.61667205000000003</v>
      </c>
      <c r="C3853" s="3">
        <f>(1213.2+(17.25*('weather data'!E3853-5)))/1000</f>
        <v>1.4282557499999999</v>
      </c>
      <c r="E3853" s="96">
        <v>2.9876234624175129</v>
      </c>
      <c r="F3853" s="115">
        <v>0</v>
      </c>
      <c r="G3853" s="112">
        <f t="shared" si="60"/>
        <v>2.9876234624175129</v>
      </c>
    </row>
    <row r="3854" spans="1:7" x14ac:dyDescent="0.25">
      <c r="A3854" s="28">
        <f>IF('weather data'!E3854&lt;=5,5,'weather data'!E3854)</f>
        <v>17.7</v>
      </c>
      <c r="B3854" s="4">
        <f>IF(A3854=5,0,1)*0.54+0.25*24.6*(Hilfstabelle!A3854-5)/1000</f>
        <v>0.61810500000000002</v>
      </c>
      <c r="C3854" s="3">
        <f>(1213.2+(17.25*('weather data'!E3854-5)))/1000</f>
        <v>1.4322750000000002</v>
      </c>
      <c r="E3854" s="96">
        <v>3.0067535681067121</v>
      </c>
      <c r="F3854" s="115">
        <v>0</v>
      </c>
      <c r="G3854" s="112">
        <f t="shared" si="60"/>
        <v>3.0067535681067121</v>
      </c>
    </row>
    <row r="3855" spans="1:7" x14ac:dyDescent="0.25">
      <c r="A3855" s="28">
        <f>IF('weather data'!E3855&lt;=5,5,'weather data'!E3855)</f>
        <v>17.673999999999999</v>
      </c>
      <c r="B3855" s="4">
        <f>IF(A3855=5,0,1)*0.54+0.25*24.6*(Hilfstabelle!A3855-5)/1000</f>
        <v>0.61794510000000002</v>
      </c>
      <c r="C3855" s="3">
        <f>(1213.2+(17.25*('weather data'!E3855-5)))/1000</f>
        <v>1.4318265000000001</v>
      </c>
      <c r="E3855" s="96">
        <v>2.810877920723827</v>
      </c>
      <c r="F3855" s="115">
        <v>0</v>
      </c>
      <c r="G3855" s="112">
        <f t="shared" si="60"/>
        <v>2.810877920723827</v>
      </c>
    </row>
    <row r="3856" spans="1:7" x14ac:dyDescent="0.25">
      <c r="A3856" s="28">
        <f>IF('weather data'!E3856&lt;=5,5,'weather data'!E3856)</f>
        <v>17.366</v>
      </c>
      <c r="B3856" s="4">
        <f>IF(A3856=5,0,1)*0.54+0.25*24.6*(Hilfstabelle!A3856-5)/1000</f>
        <v>0.61605090000000007</v>
      </c>
      <c r="C3856" s="3">
        <f>(1213.2+(17.25*('weather data'!E3856-5)))/1000</f>
        <v>1.4265135</v>
      </c>
      <c r="E3856" s="96">
        <v>2.4253647039001862</v>
      </c>
      <c r="F3856" s="115">
        <v>0</v>
      </c>
      <c r="G3856" s="112">
        <f t="shared" si="60"/>
        <v>2.4253647039001862</v>
      </c>
    </row>
    <row r="3857" spans="1:7" x14ac:dyDescent="0.25">
      <c r="A3857" s="28">
        <f>IF('weather data'!E3857&lt;=5,5,'weather data'!E3857)</f>
        <v>16.777000000000001</v>
      </c>
      <c r="B3857" s="4">
        <f>IF(A3857=5,0,1)*0.54+0.25*24.6*(Hilfstabelle!A3857-5)/1000</f>
        <v>0.61242855000000007</v>
      </c>
      <c r="C3857" s="3">
        <f>(1213.2+(17.25*('weather data'!E3857-5)))/1000</f>
        <v>1.41635325</v>
      </c>
      <c r="E3857" s="96">
        <v>2.2968602982923061</v>
      </c>
      <c r="F3857" s="115">
        <v>0</v>
      </c>
      <c r="G3857" s="112">
        <f t="shared" si="60"/>
        <v>2.2968602982923061</v>
      </c>
    </row>
    <row r="3858" spans="1:7" x14ac:dyDescent="0.25">
      <c r="A3858" s="28">
        <f>IF('weather data'!E3858&lt;=5,5,'weather data'!E3858)</f>
        <v>16.09</v>
      </c>
      <c r="B3858" s="4">
        <f>IF(A3858=5,0,1)*0.54+0.25*24.6*(Hilfstabelle!A3858-5)/1000</f>
        <v>0.60820350000000001</v>
      </c>
      <c r="C3858" s="3">
        <f>(1213.2+(17.25*('weather data'!E3858-5)))/1000</f>
        <v>1.4045025</v>
      </c>
      <c r="E3858" s="96">
        <v>2.3295062395227859</v>
      </c>
      <c r="F3858" s="115">
        <v>0</v>
      </c>
      <c r="G3858" s="112">
        <f t="shared" si="60"/>
        <v>2.3295062395227859</v>
      </c>
    </row>
    <row r="3859" spans="1:7" x14ac:dyDescent="0.25">
      <c r="A3859" s="28">
        <f>IF('weather data'!E3859&lt;=5,5,'weather data'!E3859)</f>
        <v>15.227</v>
      </c>
      <c r="B3859" s="4">
        <f>IF(A3859=5,0,1)*0.54+0.25*24.6*(Hilfstabelle!A3859-5)/1000</f>
        <v>0.60289605000000002</v>
      </c>
      <c r="C3859" s="3">
        <f>(1213.2+(17.25*('weather data'!E3859-5)))/1000</f>
        <v>1.3896157499999999</v>
      </c>
      <c r="E3859" s="96">
        <v>2.3656870915871409</v>
      </c>
      <c r="F3859" s="115">
        <v>0</v>
      </c>
      <c r="G3859" s="112">
        <f t="shared" si="60"/>
        <v>2.3656870915871409</v>
      </c>
    </row>
    <row r="3860" spans="1:7" x14ac:dyDescent="0.25">
      <c r="A3860" s="28">
        <f>IF('weather data'!E3860&lt;=5,5,'weather data'!E3860)</f>
        <v>14.103999999999999</v>
      </c>
      <c r="B3860" s="4">
        <f>IF(A3860=5,0,1)*0.54+0.25*24.6*(Hilfstabelle!A3860-5)/1000</f>
        <v>0.59598960000000001</v>
      </c>
      <c r="C3860" s="3">
        <f>(1213.2+(17.25*('weather data'!E3860-5)))/1000</f>
        <v>1.3702440000000002</v>
      </c>
      <c r="E3860" s="96">
        <v>2.2914539640757932</v>
      </c>
      <c r="F3860" s="115">
        <v>0</v>
      </c>
      <c r="G3860" s="112">
        <f t="shared" si="60"/>
        <v>2.2914539640757932</v>
      </c>
    </row>
    <row r="3861" spans="1:7" x14ac:dyDescent="0.25">
      <c r="A3861" s="28">
        <f>IF('weather data'!E3861&lt;=5,5,'weather data'!E3861)</f>
        <v>12.765000000000001</v>
      </c>
      <c r="B3861" s="4">
        <f>IF(A3861=5,0,1)*0.54+0.25*24.6*(Hilfstabelle!A3861-5)/1000</f>
        <v>0.58775474999999999</v>
      </c>
      <c r="C3861" s="3">
        <f>(1213.2+(17.25*('weather data'!E3861-5)))/1000</f>
        <v>1.34714625</v>
      </c>
      <c r="E3861" s="96">
        <v>2.450109079737302</v>
      </c>
      <c r="F3861" s="115">
        <v>0</v>
      </c>
      <c r="G3861" s="112">
        <f t="shared" si="60"/>
        <v>2.450109079737302</v>
      </c>
    </row>
    <row r="3862" spans="1:7" x14ac:dyDescent="0.25">
      <c r="A3862" s="28">
        <f>IF('weather data'!E3862&lt;=5,5,'weather data'!E3862)</f>
        <v>11.988</v>
      </c>
      <c r="B3862" s="4">
        <f>IF(A3862=5,0,1)*0.54+0.25*24.6*(Hilfstabelle!A3862-5)/1000</f>
        <v>0.58297620000000006</v>
      </c>
      <c r="C3862" s="3">
        <f>(1213.2+(17.25*('weather data'!E3862-5)))/1000</f>
        <v>1.3337429999999999</v>
      </c>
      <c r="E3862" s="96">
        <v>2.4819232772421662</v>
      </c>
      <c r="F3862" s="115">
        <v>0</v>
      </c>
      <c r="G3862" s="112">
        <f t="shared" si="60"/>
        <v>2.4819232772421662</v>
      </c>
    </row>
    <row r="3863" spans="1:7" x14ac:dyDescent="0.25">
      <c r="A3863" s="28">
        <f>IF('weather data'!E3863&lt;=5,5,'weather data'!E3863)</f>
        <v>11.576000000000001</v>
      </c>
      <c r="B3863" s="4">
        <f>IF(A3863=5,0,1)*0.54+0.25*24.6*(Hilfstabelle!A3863-5)/1000</f>
        <v>0.58044240000000002</v>
      </c>
      <c r="C3863" s="3">
        <f>(1213.2+(17.25*('weather data'!E3863-5)))/1000</f>
        <v>1.3266359999999999</v>
      </c>
      <c r="E3863" s="96">
        <v>2.2446683795098168</v>
      </c>
      <c r="F3863" s="115">
        <v>0</v>
      </c>
      <c r="G3863" s="112">
        <f t="shared" si="60"/>
        <v>2.2446683795098168</v>
      </c>
    </row>
    <row r="3864" spans="1:7" x14ac:dyDescent="0.25">
      <c r="A3864" s="28">
        <f>IF('weather data'!E3864&lt;=5,5,'weather data'!E3864)</f>
        <v>11.134</v>
      </c>
      <c r="B3864" s="4">
        <f>IF(A3864=5,0,1)*0.54+0.25*24.6*(Hilfstabelle!A3864-5)/1000</f>
        <v>0.57772410000000007</v>
      </c>
      <c r="C3864" s="3">
        <f>(1213.2+(17.25*('weather data'!E3864-5)))/1000</f>
        <v>1.3190115</v>
      </c>
      <c r="E3864" s="96">
        <v>2.111797319342446</v>
      </c>
      <c r="F3864" s="115">
        <v>0</v>
      </c>
      <c r="G3864" s="112">
        <f t="shared" si="60"/>
        <v>2.111797319342446</v>
      </c>
    </row>
    <row r="3865" spans="1:7" x14ac:dyDescent="0.25">
      <c r="A3865" s="28">
        <f>IF('weather data'!E3865&lt;=5,5,'weather data'!E3865)</f>
        <v>10.654999999999999</v>
      </c>
      <c r="B3865" s="4">
        <f>IF(A3865=5,0,1)*0.54+0.25*24.6*(Hilfstabelle!A3865-5)/1000</f>
        <v>0.57477825000000005</v>
      </c>
      <c r="C3865" s="3">
        <f>(1213.2+(17.25*('weather data'!E3865-5)))/1000</f>
        <v>1.3107487499999999</v>
      </c>
      <c r="E3865" s="96">
        <v>1.9961849414816339</v>
      </c>
      <c r="F3865" s="115">
        <v>0</v>
      </c>
      <c r="G3865" s="112">
        <f t="shared" si="60"/>
        <v>1.9961849414816339</v>
      </c>
    </row>
    <row r="3866" spans="1:7" x14ac:dyDescent="0.25">
      <c r="A3866" s="28">
        <f>IF('weather data'!E3866&lt;=5,5,'weather data'!E3866)</f>
        <v>10.109</v>
      </c>
      <c r="B3866" s="4">
        <f>IF(A3866=5,0,1)*0.54+0.25*24.6*(Hilfstabelle!A3866-5)/1000</f>
        <v>0.57142035000000002</v>
      </c>
      <c r="C3866" s="3">
        <f>(1213.2+(17.25*('weather data'!E3866-5)))/1000</f>
        <v>1.3013302499999999</v>
      </c>
      <c r="E3866" s="96">
        <v>1.9862040167742261</v>
      </c>
      <c r="F3866" s="115">
        <v>0</v>
      </c>
      <c r="G3866" s="112">
        <f t="shared" si="60"/>
        <v>1.9862040167742261</v>
      </c>
    </row>
    <row r="3867" spans="1:7" x14ac:dyDescent="0.25">
      <c r="A3867" s="28">
        <f>IF('weather data'!E3867&lt;=5,5,'weather data'!E3867)</f>
        <v>9.6760000000000002</v>
      </c>
      <c r="B3867" s="4">
        <f>IF(A3867=5,0,1)*0.54+0.25*24.6*(Hilfstabelle!A3867-5)/1000</f>
        <v>0.56875740000000008</v>
      </c>
      <c r="C3867" s="3">
        <f>(1213.2+(17.25*('weather data'!E3867-5)))/1000</f>
        <v>1.2938610000000001</v>
      </c>
      <c r="E3867" s="96">
        <v>1.938378752551229</v>
      </c>
      <c r="F3867" s="115">
        <v>0</v>
      </c>
      <c r="G3867" s="112">
        <f t="shared" si="60"/>
        <v>1.938378752551229</v>
      </c>
    </row>
    <row r="3868" spans="1:7" x14ac:dyDescent="0.25">
      <c r="A3868" s="28">
        <f>IF('weather data'!E3868&lt;=5,5,'weather data'!E3868)</f>
        <v>9.3119999999999994</v>
      </c>
      <c r="B3868" s="4">
        <f>IF(A3868=5,0,1)*0.54+0.25*24.6*(Hilfstabelle!A3868-5)/1000</f>
        <v>0.56651879999999999</v>
      </c>
      <c r="C3868" s="3">
        <f>(1213.2+(17.25*('weather data'!E3868-5)))/1000</f>
        <v>1.287582</v>
      </c>
      <c r="E3868" s="96">
        <v>1.909683594017431</v>
      </c>
      <c r="F3868" s="115">
        <v>0</v>
      </c>
      <c r="G3868" s="112">
        <f t="shared" si="60"/>
        <v>1.909683594017431</v>
      </c>
    </row>
    <row r="3869" spans="1:7" x14ac:dyDescent="0.25">
      <c r="A3869" s="28">
        <f>IF('weather data'!E3869&lt;=5,5,'weather data'!E3869)</f>
        <v>9.4109999999999996</v>
      </c>
      <c r="B3869" s="4">
        <f>IF(A3869=5,0,1)*0.54+0.25*24.6*(Hilfstabelle!A3869-5)/1000</f>
        <v>0.56712764999999998</v>
      </c>
      <c r="C3869" s="3">
        <f>(1213.2+(17.25*('weather data'!E3869-5)))/1000</f>
        <v>1.2892897500000002</v>
      </c>
      <c r="E3869" s="96">
        <v>1.903861387938109</v>
      </c>
      <c r="F3869" s="115">
        <v>0</v>
      </c>
      <c r="G3869" s="112">
        <f t="shared" si="60"/>
        <v>1.903861387938109</v>
      </c>
    </row>
    <row r="3870" spans="1:7" x14ac:dyDescent="0.25">
      <c r="A3870" s="28">
        <f>IF('weather data'!E3870&lt;=5,5,'weather data'!E3870)</f>
        <v>10.42</v>
      </c>
      <c r="B3870" s="4">
        <f>IF(A3870=5,0,1)*0.54+0.25*24.6*(Hilfstabelle!A3870-5)/1000</f>
        <v>0.57333300000000009</v>
      </c>
      <c r="C3870" s="3">
        <f>(1213.2+(17.25*('weather data'!E3870-5)))/1000</f>
        <v>1.3066950000000002</v>
      </c>
      <c r="E3870" s="96">
        <v>1.873918613815885</v>
      </c>
      <c r="F3870" s="115">
        <v>0</v>
      </c>
      <c r="G3870" s="112">
        <f t="shared" si="60"/>
        <v>1.873918613815885</v>
      </c>
    </row>
    <row r="3871" spans="1:7" x14ac:dyDescent="0.25">
      <c r="A3871" s="28">
        <f>IF('weather data'!E3871&lt;=5,5,'weather data'!E3871)</f>
        <v>12.202999999999999</v>
      </c>
      <c r="B3871" s="4">
        <f>IF(A3871=5,0,1)*0.54+0.25*24.6*(Hilfstabelle!A3871-5)/1000</f>
        <v>0.58429845000000002</v>
      </c>
      <c r="C3871" s="3">
        <f>(1213.2+(17.25*('weather data'!E3871-5)))/1000</f>
        <v>1.3374517500000001</v>
      </c>
      <c r="E3871" s="96">
        <v>1.846055199007703</v>
      </c>
      <c r="F3871" s="115">
        <v>0</v>
      </c>
      <c r="G3871" s="112">
        <f t="shared" si="60"/>
        <v>1.846055199007703</v>
      </c>
    </row>
    <row r="3872" spans="1:7" x14ac:dyDescent="0.25">
      <c r="A3872" s="28">
        <f>IF('weather data'!E3872&lt;=5,5,'weather data'!E3872)</f>
        <v>14.058999999999999</v>
      </c>
      <c r="B3872" s="4">
        <f>IF(A3872=5,0,1)*0.54+0.25*24.6*(Hilfstabelle!A3872-5)/1000</f>
        <v>0.59571285000000007</v>
      </c>
      <c r="C3872" s="3">
        <f>(1213.2+(17.25*('weather data'!E3872-5)))/1000</f>
        <v>1.3694677500000001</v>
      </c>
      <c r="E3872" s="96">
        <v>2.163157494399317</v>
      </c>
      <c r="F3872" s="115">
        <v>0</v>
      </c>
      <c r="G3872" s="112">
        <f t="shared" si="60"/>
        <v>2.163157494399317</v>
      </c>
    </row>
    <row r="3873" spans="1:7" x14ac:dyDescent="0.25">
      <c r="A3873" s="28">
        <f>IF('weather data'!E3873&lt;=5,5,'weather data'!E3873)</f>
        <v>15.211</v>
      </c>
      <c r="B3873" s="4">
        <f>IF(A3873=5,0,1)*0.54+0.25*24.6*(Hilfstabelle!A3873-5)/1000</f>
        <v>0.60279765000000007</v>
      </c>
      <c r="C3873" s="3">
        <f>(1213.2+(17.25*('weather data'!E3873-5)))/1000</f>
        <v>1.38933975</v>
      </c>
      <c r="E3873" s="96">
        <v>2.1854066390595812</v>
      </c>
      <c r="F3873" s="115">
        <v>0</v>
      </c>
      <c r="G3873" s="112">
        <f t="shared" si="60"/>
        <v>2.1854066390595812</v>
      </c>
    </row>
    <row r="3874" spans="1:7" x14ac:dyDescent="0.25">
      <c r="A3874" s="28">
        <f>IF('weather data'!E3874&lt;=5,5,'weather data'!E3874)</f>
        <v>16.074000000000002</v>
      </c>
      <c r="B3874" s="4">
        <f>IF(A3874=5,0,1)*0.54+0.25*24.6*(Hilfstabelle!A3874-5)/1000</f>
        <v>0.60810510000000007</v>
      </c>
      <c r="C3874" s="3">
        <f>(1213.2+(17.25*('weather data'!E3874-5)))/1000</f>
        <v>1.4042265</v>
      </c>
      <c r="E3874" s="96">
        <v>2.1407004138076489</v>
      </c>
      <c r="F3874" s="115">
        <v>0</v>
      </c>
      <c r="G3874" s="112">
        <f t="shared" si="60"/>
        <v>2.1407004138076489</v>
      </c>
    </row>
    <row r="3875" spans="1:7" x14ac:dyDescent="0.25">
      <c r="A3875" s="28">
        <f>IF('weather data'!E3875&lt;=5,5,'weather data'!E3875)</f>
        <v>16.706</v>
      </c>
      <c r="B3875" s="4">
        <f>IF(A3875=5,0,1)*0.54+0.25*24.6*(Hilfstabelle!A3875-5)/1000</f>
        <v>0.61199190000000003</v>
      </c>
      <c r="C3875" s="3">
        <f>(1213.2+(17.25*('weather data'!E3875-5)))/1000</f>
        <v>1.4151285</v>
      </c>
      <c r="E3875" s="96">
        <v>2.1881098061678381</v>
      </c>
      <c r="F3875" s="115">
        <v>0</v>
      </c>
      <c r="G3875" s="112">
        <f t="shared" si="60"/>
        <v>2.1881098061678381</v>
      </c>
    </row>
    <row r="3876" spans="1:7" x14ac:dyDescent="0.25">
      <c r="A3876" s="28">
        <f>IF('weather data'!E3876&lt;=5,5,'weather data'!E3876)</f>
        <v>17.202000000000002</v>
      </c>
      <c r="B3876" s="4">
        <f>IF(A3876=5,0,1)*0.54+0.25*24.6*(Hilfstabelle!A3876-5)/1000</f>
        <v>0.61504230000000004</v>
      </c>
      <c r="C3876" s="3">
        <f>(1213.2+(17.25*('weather data'!E3876-5)))/1000</f>
        <v>1.4236845</v>
      </c>
      <c r="E3876" s="96">
        <v>2.1681479567530211</v>
      </c>
      <c r="F3876" s="115">
        <v>0</v>
      </c>
      <c r="G3876" s="112">
        <f t="shared" si="60"/>
        <v>2.1681479567530211</v>
      </c>
    </row>
    <row r="3877" spans="1:7" x14ac:dyDescent="0.25">
      <c r="A3877" s="28">
        <f>IF('weather data'!E3877&lt;=5,5,'weather data'!E3877)</f>
        <v>17.527000000000001</v>
      </c>
      <c r="B3877" s="4">
        <f>IF(A3877=5,0,1)*0.54+0.25*24.6*(Hilfstabelle!A3877-5)/1000</f>
        <v>0.61704105000000009</v>
      </c>
      <c r="C3877" s="3">
        <f>(1213.2+(17.25*('weather data'!E3877-5)))/1000</f>
        <v>1.4292907500000001</v>
      </c>
      <c r="E3877" s="96">
        <v>2.1675241489588082</v>
      </c>
      <c r="F3877" s="115">
        <v>0</v>
      </c>
      <c r="G3877" s="112">
        <f t="shared" si="60"/>
        <v>2.1675241489588082</v>
      </c>
    </row>
    <row r="3878" spans="1:7" x14ac:dyDescent="0.25">
      <c r="A3878" s="28">
        <f>IF('weather data'!E3878&lt;=5,5,'weather data'!E3878)</f>
        <v>17.53</v>
      </c>
      <c r="B3878" s="4">
        <f>IF(A3878=5,0,1)*0.54+0.25*24.6*(Hilfstabelle!A3878-5)/1000</f>
        <v>0.61705950000000009</v>
      </c>
      <c r="C3878" s="3">
        <f>(1213.2+(17.25*('weather data'!E3878-5)))/1000</f>
        <v>1.4293425</v>
      </c>
      <c r="E3878" s="96">
        <v>2.263382613336208</v>
      </c>
      <c r="F3878" s="115">
        <v>0</v>
      </c>
      <c r="G3878" s="112">
        <f t="shared" si="60"/>
        <v>2.263382613336208</v>
      </c>
    </row>
    <row r="3879" spans="1:7" x14ac:dyDescent="0.25">
      <c r="A3879" s="28">
        <f>IF('weather data'!E3879&lt;=5,5,'weather data'!E3879)</f>
        <v>17.193000000000001</v>
      </c>
      <c r="B3879" s="4">
        <f>IF(A3879=5,0,1)*0.54+0.25*24.6*(Hilfstabelle!A3879-5)/1000</f>
        <v>0.61498695000000003</v>
      </c>
      <c r="C3879" s="3">
        <f>(1213.2+(17.25*('weather data'!E3879-5)))/1000</f>
        <v>1.4235292500000001</v>
      </c>
      <c r="E3879" s="96">
        <v>2.2093192711710801</v>
      </c>
      <c r="F3879" s="115">
        <v>0</v>
      </c>
      <c r="G3879" s="112">
        <f t="shared" si="60"/>
        <v>2.2093192711710801</v>
      </c>
    </row>
    <row r="3880" spans="1:7" x14ac:dyDescent="0.25">
      <c r="A3880" s="28">
        <f>IF('weather data'!E3880&lt;=5,5,'weather data'!E3880)</f>
        <v>17.265999999999998</v>
      </c>
      <c r="B3880" s="4">
        <f>IF(A3880=5,0,1)*0.54+0.25*24.6*(Hilfstabelle!A3880-5)/1000</f>
        <v>0.61543590000000004</v>
      </c>
      <c r="C3880" s="3">
        <f>(1213.2+(17.25*('weather data'!E3880-5)))/1000</f>
        <v>1.4247885</v>
      </c>
      <c r="E3880" s="96">
        <v>2.1024402024292508</v>
      </c>
      <c r="F3880" s="115">
        <v>0</v>
      </c>
      <c r="G3880" s="112">
        <f t="shared" si="60"/>
        <v>2.1024402024292508</v>
      </c>
    </row>
    <row r="3881" spans="1:7" x14ac:dyDescent="0.25">
      <c r="A3881" s="28">
        <f>IF('weather data'!E3881&lt;=5,5,'weather data'!E3881)</f>
        <v>17.184000000000001</v>
      </c>
      <c r="B3881" s="4">
        <f>IF(A3881=5,0,1)*0.54+0.25*24.6*(Hilfstabelle!A3881-5)/1000</f>
        <v>0.61493160000000002</v>
      </c>
      <c r="C3881" s="3">
        <f>(1213.2+(17.25*('weather data'!E3881-5)))/1000</f>
        <v>1.4233739999999999</v>
      </c>
      <c r="E3881" s="96">
        <v>2.093706893310268</v>
      </c>
      <c r="F3881" s="115">
        <v>0</v>
      </c>
      <c r="G3881" s="112">
        <f t="shared" si="60"/>
        <v>2.093706893310268</v>
      </c>
    </row>
    <row r="3882" spans="1:7" x14ac:dyDescent="0.25">
      <c r="A3882" s="28">
        <f>IF('weather data'!E3882&lt;=5,5,'weather data'!E3882)</f>
        <v>16.585999999999999</v>
      </c>
      <c r="B3882" s="4">
        <f>IF(A3882=5,0,1)*0.54+0.25*24.6*(Hilfstabelle!A3882-5)/1000</f>
        <v>0.61125390000000002</v>
      </c>
      <c r="C3882" s="3">
        <f>(1213.2+(17.25*('weather data'!E3882-5)))/1000</f>
        <v>1.4130585</v>
      </c>
      <c r="E3882" s="96">
        <v>2.0855973919854991</v>
      </c>
      <c r="F3882" s="115">
        <v>0</v>
      </c>
      <c r="G3882" s="112">
        <f t="shared" si="60"/>
        <v>2.0855973919854991</v>
      </c>
    </row>
    <row r="3883" spans="1:7" x14ac:dyDescent="0.25">
      <c r="A3883" s="28">
        <f>IF('weather data'!E3883&lt;=5,5,'weather data'!E3883)</f>
        <v>15.872</v>
      </c>
      <c r="B3883" s="4">
        <f>IF(A3883=5,0,1)*0.54+0.25*24.6*(Hilfstabelle!A3883-5)/1000</f>
        <v>0.60686280000000004</v>
      </c>
      <c r="C3883" s="3">
        <f>(1213.2+(17.25*('weather data'!E3883-5)))/1000</f>
        <v>1.4007419999999999</v>
      </c>
      <c r="E3883" s="96">
        <v>2.091211662133416</v>
      </c>
      <c r="F3883" s="115">
        <v>0</v>
      </c>
      <c r="G3883" s="112">
        <f t="shared" si="60"/>
        <v>2.091211662133416</v>
      </c>
    </row>
    <row r="3884" spans="1:7" x14ac:dyDescent="0.25">
      <c r="A3884" s="28">
        <f>IF('weather data'!E3884&lt;=5,5,'weather data'!E3884)</f>
        <v>14.664</v>
      </c>
      <c r="B3884" s="4">
        <f>IF(A3884=5,0,1)*0.54+0.25*24.6*(Hilfstabelle!A3884-5)/1000</f>
        <v>0.59943360000000001</v>
      </c>
      <c r="C3884" s="3">
        <f>(1213.2+(17.25*('weather data'!E3884-5)))/1000</f>
        <v>1.379904</v>
      </c>
      <c r="E3884" s="96">
        <v>2.0899640465449911</v>
      </c>
      <c r="F3884" s="115">
        <v>0</v>
      </c>
      <c r="G3884" s="112">
        <f t="shared" si="60"/>
        <v>2.0899640465449911</v>
      </c>
    </row>
    <row r="3885" spans="1:7" x14ac:dyDescent="0.25">
      <c r="A3885" s="28">
        <f>IF('weather data'!E3885&lt;=5,5,'weather data'!E3885)</f>
        <v>12.494999999999999</v>
      </c>
      <c r="B3885" s="4">
        <f>IF(A3885=5,0,1)*0.54+0.25*24.6*(Hilfstabelle!A3885-5)/1000</f>
        <v>0.58609425000000004</v>
      </c>
      <c r="C3885" s="3">
        <f>(1213.2+(17.25*('weather data'!E3885-5)))/1000</f>
        <v>1.34248875</v>
      </c>
      <c r="E3885" s="96">
        <v>2.3292983035913819</v>
      </c>
      <c r="F3885" s="115">
        <v>0</v>
      </c>
      <c r="G3885" s="112">
        <f t="shared" si="60"/>
        <v>2.3292983035913819</v>
      </c>
    </row>
    <row r="3886" spans="1:7" x14ac:dyDescent="0.25">
      <c r="A3886" s="28">
        <f>IF('weather data'!E3886&lt;=5,5,'weather data'!E3886)</f>
        <v>11.215</v>
      </c>
      <c r="B3886" s="4">
        <f>IF(A3886=5,0,1)*0.54+0.25*24.6*(Hilfstabelle!A3886-5)/1000</f>
        <v>0.57822225000000005</v>
      </c>
      <c r="C3886" s="3">
        <f>(1213.2+(17.25*('weather data'!E3886-5)))/1000</f>
        <v>1.3204087500000001</v>
      </c>
      <c r="E3886" s="96">
        <v>2.3858568769333619</v>
      </c>
      <c r="F3886" s="115">
        <v>0</v>
      </c>
      <c r="G3886" s="112">
        <f t="shared" si="60"/>
        <v>2.3858568769333619</v>
      </c>
    </row>
    <row r="3887" spans="1:7" x14ac:dyDescent="0.25">
      <c r="A3887" s="28">
        <f>IF('weather data'!E3887&lt;=5,5,'weather data'!E3887)</f>
        <v>10.387</v>
      </c>
      <c r="B3887" s="4">
        <f>IF(A3887=5,0,1)*0.54+0.25*24.6*(Hilfstabelle!A3887-5)/1000</f>
        <v>0.57313005000000006</v>
      </c>
      <c r="C3887" s="3">
        <f>(1213.2+(17.25*('weather data'!E3887-5)))/1000</f>
        <v>1.3061257500000001</v>
      </c>
      <c r="E3887" s="96">
        <v>2.1490178510638218</v>
      </c>
      <c r="F3887" s="115">
        <v>0</v>
      </c>
      <c r="G3887" s="112">
        <f t="shared" si="60"/>
        <v>2.1490178510638218</v>
      </c>
    </row>
    <row r="3888" spans="1:7" x14ac:dyDescent="0.25">
      <c r="A3888" s="28">
        <f>IF('weather data'!E3888&lt;=5,5,'weather data'!E3888)</f>
        <v>9.6820000000000004</v>
      </c>
      <c r="B3888" s="4">
        <f>IF(A3888=5,0,1)*0.54+0.25*24.6*(Hilfstabelle!A3888-5)/1000</f>
        <v>0.56879430000000009</v>
      </c>
      <c r="C3888" s="3">
        <f>(1213.2+(17.25*('weather data'!E3888-5)))/1000</f>
        <v>1.2939645</v>
      </c>
      <c r="E3888" s="96">
        <v>2.0192658298675159</v>
      </c>
      <c r="F3888" s="115">
        <v>0</v>
      </c>
      <c r="G3888" s="112">
        <f t="shared" si="60"/>
        <v>2.0192658298675159</v>
      </c>
    </row>
    <row r="3889" spans="1:7" x14ac:dyDescent="0.25">
      <c r="A3889" s="28">
        <f>IF('weather data'!E3889&lt;=5,5,'weather data'!E3889)</f>
        <v>9.0839999999999996</v>
      </c>
      <c r="B3889" s="4">
        <f>IF(A3889=5,0,1)*0.54+0.25*24.6*(Hilfstabelle!A3889-5)/1000</f>
        <v>0.56511660000000008</v>
      </c>
      <c r="C3889" s="3">
        <f>(1213.2+(17.25*('weather data'!E3889-5)))/1000</f>
        <v>1.283649</v>
      </c>
      <c r="E3889" s="96">
        <v>1.9082280424975999</v>
      </c>
      <c r="F3889" s="115">
        <v>0</v>
      </c>
      <c r="G3889" s="112">
        <f t="shared" si="60"/>
        <v>1.9082280424975999</v>
      </c>
    </row>
    <row r="3890" spans="1:7" x14ac:dyDescent="0.25">
      <c r="A3890" s="28">
        <f>IF('weather data'!E3890&lt;=5,5,'weather data'!E3890)</f>
        <v>8.5990000000000002</v>
      </c>
      <c r="B3890" s="4">
        <f>IF(A3890=5,0,1)*0.54+0.25*24.6*(Hilfstabelle!A3890-5)/1000</f>
        <v>0.56213385000000005</v>
      </c>
      <c r="C3890" s="3">
        <f>(1213.2+(17.25*('weather data'!E3890-5)))/1000</f>
        <v>1.2752827500000001</v>
      </c>
      <c r="E3890" s="96">
        <v>2.0587736568343402</v>
      </c>
      <c r="F3890" s="115">
        <v>0</v>
      </c>
      <c r="G3890" s="112">
        <f t="shared" si="60"/>
        <v>2.0587736568343402</v>
      </c>
    </row>
    <row r="3891" spans="1:7" x14ac:dyDescent="0.25">
      <c r="A3891" s="28">
        <f>IF('weather data'!E3891&lt;=5,5,'weather data'!E3891)</f>
        <v>8.2550000000000008</v>
      </c>
      <c r="B3891" s="4">
        <f>IF(A3891=5,0,1)*0.54+0.25*24.6*(Hilfstabelle!A3891-5)/1000</f>
        <v>0.56001825000000005</v>
      </c>
      <c r="C3891" s="3">
        <f>(1213.2+(17.25*('weather data'!E3891-5)))/1000</f>
        <v>1.26934875</v>
      </c>
      <c r="E3891" s="96">
        <v>1.991402415059335</v>
      </c>
      <c r="F3891" s="115">
        <v>0</v>
      </c>
      <c r="G3891" s="112">
        <f t="shared" si="60"/>
        <v>1.991402415059335</v>
      </c>
    </row>
    <row r="3892" spans="1:7" x14ac:dyDescent="0.25">
      <c r="A3892" s="28">
        <f>IF('weather data'!E3892&lt;=5,5,'weather data'!E3892)</f>
        <v>8.0370000000000008</v>
      </c>
      <c r="B3892" s="4">
        <f>IF(A3892=5,0,1)*0.54+0.25*24.6*(Hilfstabelle!A3892-5)/1000</f>
        <v>0.55867755000000008</v>
      </c>
      <c r="C3892" s="3">
        <f>(1213.2+(17.25*('weather data'!E3892-5)))/1000</f>
        <v>1.26558825</v>
      </c>
      <c r="E3892" s="96">
        <v>1.962291384662727</v>
      </c>
      <c r="F3892" s="115">
        <v>0</v>
      </c>
      <c r="G3892" s="112">
        <f t="shared" si="60"/>
        <v>1.962291384662727</v>
      </c>
    </row>
    <row r="3893" spans="1:7" x14ac:dyDescent="0.25">
      <c r="A3893" s="28">
        <f>IF('weather data'!E3893&lt;=5,5,'weather data'!E3893)</f>
        <v>8.3989999999999991</v>
      </c>
      <c r="B3893" s="4">
        <f>IF(A3893=5,0,1)*0.54+0.25*24.6*(Hilfstabelle!A3893-5)/1000</f>
        <v>0.56090384999999998</v>
      </c>
      <c r="C3893" s="3">
        <f>(1213.2+(17.25*('weather data'!E3893-5)))/1000</f>
        <v>1.27183275</v>
      </c>
      <c r="E3893" s="96">
        <v>1.930061315295055</v>
      </c>
      <c r="F3893" s="115">
        <v>0</v>
      </c>
      <c r="G3893" s="112">
        <f t="shared" si="60"/>
        <v>1.930061315295055</v>
      </c>
    </row>
    <row r="3894" spans="1:7" x14ac:dyDescent="0.25">
      <c r="A3894" s="28">
        <f>IF('weather data'!E3894&lt;=5,5,'weather data'!E3894)</f>
        <v>10.28</v>
      </c>
      <c r="B3894" s="4">
        <f>IF(A3894=5,0,1)*0.54+0.25*24.6*(Hilfstabelle!A3894-5)/1000</f>
        <v>0.57247200000000009</v>
      </c>
      <c r="C3894" s="3">
        <f>(1213.2+(17.25*('weather data'!E3894-5)))/1000</f>
        <v>1.3042799999999999</v>
      </c>
      <c r="E3894" s="96">
        <v>1.892009039848062</v>
      </c>
      <c r="F3894" s="115">
        <v>0</v>
      </c>
      <c r="G3894" s="112">
        <f t="shared" si="60"/>
        <v>1.892009039848062</v>
      </c>
    </row>
    <row r="3895" spans="1:7" x14ac:dyDescent="0.25">
      <c r="A3895" s="28">
        <f>IF('weather data'!E3895&lt;=5,5,'weather data'!E3895)</f>
        <v>11.785</v>
      </c>
      <c r="B3895" s="4">
        <f>IF(A3895=5,0,1)*0.54+0.25*24.6*(Hilfstabelle!A3895-5)/1000</f>
        <v>0.58172774999999999</v>
      </c>
      <c r="C3895" s="3">
        <f>(1213.2+(17.25*('weather data'!E3895-5)))/1000</f>
        <v>1.33024125</v>
      </c>
      <c r="E3895" s="96">
        <v>1.867264664010946</v>
      </c>
      <c r="F3895" s="115">
        <v>0</v>
      </c>
      <c r="G3895" s="112">
        <f t="shared" si="60"/>
        <v>1.867264664010946</v>
      </c>
    </row>
    <row r="3896" spans="1:7" x14ac:dyDescent="0.25">
      <c r="A3896" s="28">
        <f>IF('weather data'!E3896&lt;=5,5,'weather data'!E3896)</f>
        <v>13.797000000000001</v>
      </c>
      <c r="B3896" s="4">
        <f>IF(A3896=5,0,1)*0.54+0.25*24.6*(Hilfstabelle!A3896-5)/1000</f>
        <v>0.59410155000000009</v>
      </c>
      <c r="C3896" s="3">
        <f>(1213.2+(17.25*('weather data'!E3896-5)))/1000</f>
        <v>1.3649482500000001</v>
      </c>
      <c r="E3896" s="96">
        <v>2.1548400571431441</v>
      </c>
      <c r="F3896" s="115">
        <v>0</v>
      </c>
      <c r="G3896" s="112">
        <f t="shared" si="60"/>
        <v>2.1548400571431441</v>
      </c>
    </row>
    <row r="3897" spans="1:7" x14ac:dyDescent="0.25">
      <c r="A3897" s="28">
        <f>IF('weather data'!E3897&lt;=5,5,'weather data'!E3897)</f>
        <v>15.737</v>
      </c>
      <c r="B3897" s="4">
        <f>IF(A3897=5,0,1)*0.54+0.25*24.6*(Hilfstabelle!A3897-5)/1000</f>
        <v>0.60603255</v>
      </c>
      <c r="C3897" s="3">
        <f>(1213.2+(17.25*('weather data'!E3897-5)))/1000</f>
        <v>1.3984132500000002</v>
      </c>
      <c r="E3897" s="96">
        <v>2.2550651760800342</v>
      </c>
      <c r="F3897" s="115">
        <v>0</v>
      </c>
      <c r="G3897" s="112">
        <f t="shared" si="60"/>
        <v>2.2550651760800342</v>
      </c>
    </row>
    <row r="3898" spans="1:7" x14ac:dyDescent="0.25">
      <c r="A3898" s="28">
        <f>IF('weather data'!E3898&lt;=5,5,'weather data'!E3898)</f>
        <v>17.265000000000001</v>
      </c>
      <c r="B3898" s="4">
        <f>IF(A3898=5,0,1)*0.54+0.25*24.6*(Hilfstabelle!A3898-5)/1000</f>
        <v>0.61542975000000011</v>
      </c>
      <c r="C3898" s="3">
        <f>(1213.2+(17.25*('weather data'!E3898-5)))/1000</f>
        <v>1.42477125</v>
      </c>
      <c r="E3898" s="96">
        <v>2.5912975771608471</v>
      </c>
      <c r="F3898" s="115">
        <v>0</v>
      </c>
      <c r="G3898" s="112">
        <f t="shared" si="60"/>
        <v>2.5912975771608471</v>
      </c>
    </row>
    <row r="3899" spans="1:7" x14ac:dyDescent="0.25">
      <c r="A3899" s="28">
        <f>IF('weather data'!E3899&lt;=5,5,'weather data'!E3899)</f>
        <v>18.023</v>
      </c>
      <c r="B3899" s="4">
        <f>IF(A3899=5,0,1)*0.54+0.25*24.6*(Hilfstabelle!A3899-5)/1000</f>
        <v>0.6200914500000001</v>
      </c>
      <c r="C3899" s="3">
        <f>(1213.2+(17.25*('weather data'!E3899-5)))/1000</f>
        <v>1.4378467500000001</v>
      </c>
      <c r="E3899" s="96">
        <v>2.911518911523526</v>
      </c>
      <c r="F3899" s="115">
        <v>0</v>
      </c>
      <c r="G3899" s="112">
        <f t="shared" si="60"/>
        <v>2.911518911523526</v>
      </c>
    </row>
    <row r="3900" spans="1:7" x14ac:dyDescent="0.25">
      <c r="A3900" s="28">
        <f>IF('weather data'!E3900&lt;=5,5,'weather data'!E3900)</f>
        <v>18.651</v>
      </c>
      <c r="B3900" s="4">
        <f>IF(A3900=5,0,1)*0.54+0.25*24.6*(Hilfstabelle!A3900-5)/1000</f>
        <v>0.62395365000000003</v>
      </c>
      <c r="C3900" s="3">
        <f>(1213.2+(17.25*('weather data'!E3900-5)))/1000</f>
        <v>1.4486797499999999</v>
      </c>
      <c r="E3900" s="96">
        <v>2.976810793984487</v>
      </c>
      <c r="F3900" s="115">
        <v>0</v>
      </c>
      <c r="G3900" s="112">
        <f t="shared" si="60"/>
        <v>2.976810793984487</v>
      </c>
    </row>
    <row r="3901" spans="1:7" x14ac:dyDescent="0.25">
      <c r="A3901" s="28">
        <f>IF('weather data'!E3901&lt;=5,5,'weather data'!E3901)</f>
        <v>19.111000000000001</v>
      </c>
      <c r="B3901" s="4">
        <f>IF(A3901=5,0,1)*0.54+0.25*24.6*(Hilfstabelle!A3901-5)/1000</f>
        <v>0.62678265</v>
      </c>
      <c r="C3901" s="3">
        <f>(1213.2+(17.25*('weather data'!E3901-5)))/1000</f>
        <v>1.45661475</v>
      </c>
      <c r="E3901" s="96">
        <v>3.0342011110520839</v>
      </c>
      <c r="F3901" s="115">
        <v>0</v>
      </c>
      <c r="G3901" s="112">
        <f t="shared" si="60"/>
        <v>3.0342011110520839</v>
      </c>
    </row>
    <row r="3902" spans="1:7" x14ac:dyDescent="0.25">
      <c r="A3902" s="28">
        <f>IF('weather data'!E3902&lt;=5,5,'weather data'!E3902)</f>
        <v>19.302</v>
      </c>
      <c r="B3902" s="4">
        <f>IF(A3902=5,0,1)*0.54+0.25*24.6*(Hilfstabelle!A3902-5)/1000</f>
        <v>0.62795730000000005</v>
      </c>
      <c r="C3902" s="3">
        <f>(1213.2+(17.25*('weather data'!E3902-5)))/1000</f>
        <v>1.4599095</v>
      </c>
      <c r="E3902" s="96">
        <v>3.0841057345891252</v>
      </c>
      <c r="F3902" s="115">
        <v>0</v>
      </c>
      <c r="G3902" s="112">
        <f t="shared" si="60"/>
        <v>3.0841057345891252</v>
      </c>
    </row>
    <row r="3903" spans="1:7" x14ac:dyDescent="0.25">
      <c r="A3903" s="28">
        <f>IF('weather data'!E3903&lt;=5,5,'weather data'!E3903)</f>
        <v>19.135000000000002</v>
      </c>
      <c r="B3903" s="4">
        <f>IF(A3903=5,0,1)*0.54+0.25*24.6*(Hilfstabelle!A3903-5)/1000</f>
        <v>0.62693025000000002</v>
      </c>
      <c r="C3903" s="3">
        <f>(1213.2+(17.25*('weather data'!E3903-5)))/1000</f>
        <v>1.4570287499999999</v>
      </c>
      <c r="E3903" s="96">
        <v>2.8990427556392659</v>
      </c>
      <c r="F3903" s="115">
        <v>0</v>
      </c>
      <c r="G3903" s="112">
        <f t="shared" si="60"/>
        <v>2.8990427556392659</v>
      </c>
    </row>
    <row r="3904" spans="1:7" x14ac:dyDescent="0.25">
      <c r="A3904" s="28">
        <f>IF('weather data'!E3904&lt;=5,5,'weather data'!E3904)</f>
        <v>18.428999999999998</v>
      </c>
      <c r="B3904" s="4">
        <f>IF(A3904=5,0,1)*0.54+0.25*24.6*(Hilfstabelle!A3904-5)/1000</f>
        <v>0.62258835000000001</v>
      </c>
      <c r="C3904" s="3">
        <f>(1213.2+(17.25*('weather data'!E3904-5)))/1000</f>
        <v>1.44485025</v>
      </c>
      <c r="E3904" s="96">
        <v>2.728327355956305</v>
      </c>
      <c r="F3904" s="115">
        <v>0</v>
      </c>
      <c r="G3904" s="112">
        <f t="shared" si="60"/>
        <v>2.728327355956305</v>
      </c>
    </row>
    <row r="3905" spans="1:7" x14ac:dyDescent="0.25">
      <c r="A3905" s="28">
        <f>IF('weather data'!E3905&lt;=5,5,'weather data'!E3905)</f>
        <v>17.698</v>
      </c>
      <c r="B3905" s="4">
        <f>IF(A3905=5,0,1)*0.54+0.25*24.6*(Hilfstabelle!A3905-5)/1000</f>
        <v>0.61809270000000005</v>
      </c>
      <c r="C3905" s="3">
        <f>(1213.2+(17.25*('weather data'!E3905-5)))/1000</f>
        <v>1.4322405</v>
      </c>
      <c r="E3905" s="96">
        <v>2.8218985250882569</v>
      </c>
      <c r="F3905" s="115">
        <v>0</v>
      </c>
      <c r="G3905" s="112">
        <f t="shared" si="60"/>
        <v>2.8218985250882569</v>
      </c>
    </row>
    <row r="3906" spans="1:7" x14ac:dyDescent="0.25">
      <c r="A3906" s="28">
        <f>IF('weather data'!E3906&lt;=5,5,'weather data'!E3906)</f>
        <v>16.978000000000002</v>
      </c>
      <c r="B3906" s="4">
        <f>IF(A3906=5,0,1)*0.54+0.25*24.6*(Hilfstabelle!A3906-5)/1000</f>
        <v>0.61366470000000006</v>
      </c>
      <c r="C3906" s="3">
        <f>(1213.2+(17.25*('weather data'!E3906-5)))/1000</f>
        <v>1.4198204999999999</v>
      </c>
      <c r="E3906" s="96">
        <v>2.8930126136285388</v>
      </c>
      <c r="F3906" s="115">
        <v>0</v>
      </c>
      <c r="G3906" s="112">
        <f t="shared" ref="G3906:G3969" si="61">F3906+E3906</f>
        <v>2.8930126136285388</v>
      </c>
    </row>
    <row r="3907" spans="1:7" x14ac:dyDescent="0.25">
      <c r="A3907" s="28">
        <f>IF('weather data'!E3907&lt;=5,5,'weather data'!E3907)</f>
        <v>16.109000000000002</v>
      </c>
      <c r="B3907" s="4">
        <f>IF(A3907=5,0,1)*0.54+0.25*24.6*(Hilfstabelle!A3907-5)/1000</f>
        <v>0.60832035000000007</v>
      </c>
      <c r="C3907" s="3">
        <f>(1213.2+(17.25*('weather data'!E3907-5)))/1000</f>
        <v>1.4048302500000001</v>
      </c>
      <c r="E3907" s="96">
        <v>2.9487394432449019</v>
      </c>
      <c r="F3907" s="115">
        <v>0</v>
      </c>
      <c r="G3907" s="112">
        <f t="shared" si="61"/>
        <v>2.9487394432449019</v>
      </c>
    </row>
    <row r="3908" spans="1:7" x14ac:dyDescent="0.25">
      <c r="A3908" s="28">
        <f>IF('weather data'!E3908&lt;=5,5,'weather data'!E3908)</f>
        <v>15.125999999999999</v>
      </c>
      <c r="B3908" s="4">
        <f>IF(A3908=5,0,1)*0.54+0.25*24.6*(Hilfstabelle!A3908-5)/1000</f>
        <v>0.60227490000000006</v>
      </c>
      <c r="C3908" s="3">
        <f>(1213.2+(17.25*('weather data'!E3908-5)))/1000</f>
        <v>1.3878735000000002</v>
      </c>
      <c r="E3908" s="96">
        <v>2.9212919002995301</v>
      </c>
      <c r="F3908" s="115">
        <v>0</v>
      </c>
      <c r="G3908" s="112">
        <f t="shared" si="61"/>
        <v>2.9212919002995301</v>
      </c>
    </row>
    <row r="3909" spans="1:7" x14ac:dyDescent="0.25">
      <c r="A3909" s="28">
        <f>IF('weather data'!E3909&lt;=5,5,'weather data'!E3909)</f>
        <v>13.975</v>
      </c>
      <c r="B3909" s="4">
        <f>IF(A3909=5,0,1)*0.54+0.25*24.6*(Hilfstabelle!A3909-5)/1000</f>
        <v>0.59519625000000009</v>
      </c>
      <c r="C3909" s="3">
        <f>(1213.2+(17.25*('weather data'!E3909-5)))/1000</f>
        <v>1.3680187500000001</v>
      </c>
      <c r="E3909" s="96">
        <v>2.806095394301527</v>
      </c>
      <c r="F3909" s="115">
        <v>0</v>
      </c>
      <c r="G3909" s="112">
        <f t="shared" si="61"/>
        <v>2.806095394301527</v>
      </c>
    </row>
    <row r="3910" spans="1:7" x14ac:dyDescent="0.25">
      <c r="A3910" s="28">
        <f>IF('weather data'!E3910&lt;=5,5,'weather data'!E3910)</f>
        <v>13.237</v>
      </c>
      <c r="B3910" s="4">
        <f>IF(A3910=5,0,1)*0.54+0.25*24.6*(Hilfstabelle!A3910-5)/1000</f>
        <v>0.59065755000000009</v>
      </c>
      <c r="C3910" s="3">
        <f>(1213.2+(17.25*('weather data'!E3910-5)))/1000</f>
        <v>1.3552882500000001</v>
      </c>
      <c r="E3910" s="96">
        <v>2.6116752984384721</v>
      </c>
      <c r="F3910" s="115">
        <v>0</v>
      </c>
      <c r="G3910" s="112">
        <f t="shared" si="61"/>
        <v>2.6116752984384721</v>
      </c>
    </row>
    <row r="3911" spans="1:7" x14ac:dyDescent="0.25">
      <c r="A3911" s="28">
        <f>IF('weather data'!E3911&lt;=5,5,'weather data'!E3911)</f>
        <v>12.836</v>
      </c>
      <c r="B3911" s="4">
        <f>IF(A3911=5,0,1)*0.54+0.25*24.6*(Hilfstabelle!A3911-5)/1000</f>
        <v>0.58819140000000003</v>
      </c>
      <c r="C3911" s="3">
        <f>(1213.2+(17.25*('weather data'!E3911-5)))/1000</f>
        <v>1.348371</v>
      </c>
      <c r="E3911" s="96">
        <v>2.365063283792928</v>
      </c>
      <c r="F3911" s="115">
        <v>0</v>
      </c>
      <c r="G3911" s="112">
        <f t="shared" si="61"/>
        <v>2.365063283792928</v>
      </c>
    </row>
    <row r="3912" spans="1:7" x14ac:dyDescent="0.25">
      <c r="A3912" s="28">
        <f>IF('weather data'!E3912&lt;=5,5,'weather data'!E3912)</f>
        <v>12.625999999999999</v>
      </c>
      <c r="B3912" s="4">
        <f>IF(A3912=5,0,1)*0.54+0.25*24.6*(Hilfstabelle!A3912-5)/1000</f>
        <v>0.58689990000000003</v>
      </c>
      <c r="C3912" s="3">
        <f>(1213.2+(17.25*('weather data'!E3912-5)))/1000</f>
        <v>1.3447485000000001</v>
      </c>
      <c r="E3912" s="96">
        <v>2.2161811569074228</v>
      </c>
      <c r="F3912" s="115">
        <v>0</v>
      </c>
      <c r="G3912" s="112">
        <f t="shared" si="61"/>
        <v>2.2161811569074228</v>
      </c>
    </row>
    <row r="3913" spans="1:7" x14ac:dyDescent="0.25">
      <c r="A3913" s="28">
        <f>IF('weather data'!E3913&lt;=5,5,'weather data'!E3913)</f>
        <v>12.438000000000001</v>
      </c>
      <c r="B3913" s="4">
        <f>IF(A3913=5,0,1)*0.54+0.25*24.6*(Hilfstabelle!A3913-5)/1000</f>
        <v>0.58574370000000009</v>
      </c>
      <c r="C3913" s="3">
        <f>(1213.2+(17.25*('weather data'!E3913-5)))/1000</f>
        <v>1.3415055</v>
      </c>
      <c r="E3913" s="96">
        <v>2.0895481746821818</v>
      </c>
      <c r="F3913" s="115">
        <v>0</v>
      </c>
      <c r="G3913" s="112">
        <f t="shared" si="61"/>
        <v>2.0895481746821818</v>
      </c>
    </row>
    <row r="3914" spans="1:7" x14ac:dyDescent="0.25">
      <c r="A3914" s="28">
        <f>IF('weather data'!E3914&lt;=5,5,'weather data'!E3914)</f>
        <v>12.265000000000001</v>
      </c>
      <c r="B3914" s="4">
        <f>IF(A3914=5,0,1)*0.54+0.25*24.6*(Hilfstabelle!A3914-5)/1000</f>
        <v>0.58467975000000005</v>
      </c>
      <c r="C3914" s="3">
        <f>(1213.2+(17.25*('weather data'!E3914-5)))/1000</f>
        <v>1.3385212500000001</v>
      </c>
      <c r="E3914" s="96">
        <v>2.0587736568343402</v>
      </c>
      <c r="F3914" s="115">
        <v>0</v>
      </c>
      <c r="G3914" s="112">
        <f t="shared" si="61"/>
        <v>2.0587736568343402</v>
      </c>
    </row>
    <row r="3915" spans="1:7" x14ac:dyDescent="0.25">
      <c r="A3915" s="28">
        <f>IF('weather data'!E3915&lt;=5,5,'weather data'!E3915)</f>
        <v>12.095000000000001</v>
      </c>
      <c r="B3915" s="4">
        <f>IF(A3915=5,0,1)*0.54+0.25*24.6*(Hilfstabelle!A3915-5)/1000</f>
        <v>0.58363425000000002</v>
      </c>
      <c r="C3915" s="3">
        <f>(1213.2+(17.25*('weather data'!E3915-5)))/1000</f>
        <v>1.3355887500000001</v>
      </c>
      <c r="E3915" s="96">
        <v>1.991402415059335</v>
      </c>
      <c r="F3915" s="115">
        <v>0</v>
      </c>
      <c r="G3915" s="112">
        <f t="shared" si="61"/>
        <v>1.991402415059335</v>
      </c>
    </row>
    <row r="3916" spans="1:7" x14ac:dyDescent="0.25">
      <c r="A3916" s="28">
        <f>IF('weather data'!E3916&lt;=5,5,'weather data'!E3916)</f>
        <v>12.098000000000001</v>
      </c>
      <c r="B3916" s="4">
        <f>IF(A3916=5,0,1)*0.54+0.25*24.6*(Hilfstabelle!A3916-5)/1000</f>
        <v>0.58365270000000002</v>
      </c>
      <c r="C3916" s="3">
        <f>(1213.2+(17.25*('weather data'!E3916-5)))/1000</f>
        <v>1.3356405</v>
      </c>
      <c r="E3916" s="96">
        <v>1.962291384662727</v>
      </c>
      <c r="F3916" s="115">
        <v>0</v>
      </c>
      <c r="G3916" s="112">
        <f t="shared" si="61"/>
        <v>1.962291384662727</v>
      </c>
    </row>
    <row r="3917" spans="1:7" x14ac:dyDescent="0.25">
      <c r="A3917" s="28">
        <f>IF('weather data'!E3917&lt;=5,5,'weather data'!E3917)</f>
        <v>12.34</v>
      </c>
      <c r="B3917" s="4">
        <f>IF(A3917=5,0,1)*0.54+0.25*24.6*(Hilfstabelle!A3917-5)/1000</f>
        <v>0.58514100000000002</v>
      </c>
      <c r="C3917" s="3">
        <f>(1213.2+(17.25*('weather data'!E3917-5)))/1000</f>
        <v>1.339815</v>
      </c>
      <c r="E3917" s="96">
        <v>1.930061315295055</v>
      </c>
      <c r="F3917" s="115">
        <v>0</v>
      </c>
      <c r="G3917" s="112">
        <f t="shared" si="61"/>
        <v>1.930061315295055</v>
      </c>
    </row>
    <row r="3918" spans="1:7" x14ac:dyDescent="0.25">
      <c r="A3918" s="28">
        <f>IF('weather data'!E3918&lt;=5,5,'weather data'!E3918)</f>
        <v>12.739000000000001</v>
      </c>
      <c r="B3918" s="4">
        <f>IF(A3918=5,0,1)*0.54+0.25*24.6*(Hilfstabelle!A3918-5)/1000</f>
        <v>0.58759485</v>
      </c>
      <c r="C3918" s="3">
        <f>(1213.2+(17.25*('weather data'!E3918-5)))/1000</f>
        <v>1.3466977500000001</v>
      </c>
      <c r="E3918" s="96">
        <v>1.892009039848062</v>
      </c>
      <c r="F3918" s="115">
        <v>0</v>
      </c>
      <c r="G3918" s="112">
        <f t="shared" si="61"/>
        <v>1.892009039848062</v>
      </c>
    </row>
    <row r="3919" spans="1:7" x14ac:dyDescent="0.25">
      <c r="A3919" s="28">
        <f>IF('weather data'!E3919&lt;=5,5,'weather data'!E3919)</f>
        <v>13.164999999999999</v>
      </c>
      <c r="B3919" s="4">
        <f>IF(A3919=5,0,1)*0.54+0.25*24.6*(Hilfstabelle!A3919-5)/1000</f>
        <v>0.59021475000000001</v>
      </c>
      <c r="C3919" s="3">
        <f>(1213.2+(17.25*('weather data'!E3919-5)))/1000</f>
        <v>1.3540462500000001</v>
      </c>
      <c r="E3919" s="96">
        <v>1.867264664010946</v>
      </c>
      <c r="F3919" s="115">
        <v>0</v>
      </c>
      <c r="G3919" s="112">
        <f t="shared" si="61"/>
        <v>1.867264664010946</v>
      </c>
    </row>
    <row r="3920" spans="1:7" x14ac:dyDescent="0.25">
      <c r="A3920" s="28">
        <f>IF('weather data'!E3920&lt;=5,5,'weather data'!E3920)</f>
        <v>13.731</v>
      </c>
      <c r="B3920" s="4">
        <f>IF(A3920=5,0,1)*0.54+0.25*24.6*(Hilfstabelle!A3920-5)/1000</f>
        <v>0.59369565000000002</v>
      </c>
      <c r="C3920" s="3">
        <f>(1213.2+(17.25*('weather data'!E3920-5)))/1000</f>
        <v>1.3638097500000002</v>
      </c>
      <c r="E3920" s="96">
        <v>2.1548400571431441</v>
      </c>
      <c r="F3920" s="115">
        <v>0</v>
      </c>
      <c r="G3920" s="112">
        <f t="shared" si="61"/>
        <v>2.1548400571431441</v>
      </c>
    </row>
    <row r="3921" spans="1:7" x14ac:dyDescent="0.25">
      <c r="A3921" s="28">
        <f>IF('weather data'!E3921&lt;=5,5,'weather data'!E3921)</f>
        <v>14.334</v>
      </c>
      <c r="B3921" s="4">
        <f>IF(A3921=5,0,1)*0.54+0.25*24.6*(Hilfstabelle!A3921-5)/1000</f>
        <v>0.59740409999999999</v>
      </c>
      <c r="C3921" s="3">
        <f>(1213.2+(17.25*('weather data'!E3921-5)))/1000</f>
        <v>1.3742115000000001</v>
      </c>
      <c r="E3921" s="96">
        <v>2.2550651760800342</v>
      </c>
      <c r="F3921" s="115">
        <v>0</v>
      </c>
      <c r="G3921" s="112">
        <f t="shared" si="61"/>
        <v>2.2550651760800342</v>
      </c>
    </row>
    <row r="3922" spans="1:7" x14ac:dyDescent="0.25">
      <c r="A3922" s="28">
        <f>IF('weather data'!E3922&lt;=5,5,'weather data'!E3922)</f>
        <v>14.975</v>
      </c>
      <c r="B3922" s="4">
        <f>IF(A3922=5,0,1)*0.54+0.25*24.6*(Hilfstabelle!A3922-5)/1000</f>
        <v>0.60134625000000008</v>
      </c>
      <c r="C3922" s="3">
        <f>(1213.2+(17.25*('weather data'!E3922-5)))/1000</f>
        <v>1.38526875</v>
      </c>
      <c r="E3922" s="96">
        <v>2.5912975771608471</v>
      </c>
      <c r="F3922" s="115">
        <v>0</v>
      </c>
      <c r="G3922" s="112">
        <f t="shared" si="61"/>
        <v>2.5912975771608471</v>
      </c>
    </row>
    <row r="3923" spans="1:7" x14ac:dyDescent="0.25">
      <c r="A3923" s="28">
        <f>IF('weather data'!E3923&lt;=5,5,'weather data'!E3923)</f>
        <v>15.686999999999999</v>
      </c>
      <c r="B3923" s="4">
        <f>IF(A3923=5,0,1)*0.54+0.25*24.6*(Hilfstabelle!A3923-5)/1000</f>
        <v>0.60572504999999999</v>
      </c>
      <c r="C3923" s="3">
        <f>(1213.2+(17.25*('weather data'!E3923-5)))/1000</f>
        <v>1.3975507500000002</v>
      </c>
      <c r="E3923" s="96">
        <v>2.911518911523526</v>
      </c>
      <c r="F3923" s="115">
        <v>0</v>
      </c>
      <c r="G3923" s="112">
        <f t="shared" si="61"/>
        <v>2.911518911523526</v>
      </c>
    </row>
    <row r="3924" spans="1:7" x14ac:dyDescent="0.25">
      <c r="A3924" s="28">
        <f>IF('weather data'!E3924&lt;=5,5,'weather data'!E3924)</f>
        <v>16.457000000000001</v>
      </c>
      <c r="B3924" s="4">
        <f>IF(A3924=5,0,1)*0.54+0.25*24.6*(Hilfstabelle!A3924-5)/1000</f>
        <v>0.61046054999999999</v>
      </c>
      <c r="C3924" s="3">
        <f>(1213.2+(17.25*('weather data'!E3924-5)))/1000</f>
        <v>1.41083325</v>
      </c>
      <c r="E3924" s="96">
        <v>2.976810793984487</v>
      </c>
      <c r="F3924" s="115">
        <v>0</v>
      </c>
      <c r="G3924" s="112">
        <f t="shared" si="61"/>
        <v>2.976810793984487</v>
      </c>
    </row>
    <row r="3925" spans="1:7" x14ac:dyDescent="0.25">
      <c r="A3925" s="28">
        <f>IF('weather data'!E3925&lt;=5,5,'weather data'!E3925)</f>
        <v>16.949000000000002</v>
      </c>
      <c r="B3925" s="4">
        <f>IF(A3925=5,0,1)*0.54+0.25*24.6*(Hilfstabelle!A3925-5)/1000</f>
        <v>0.61348635000000007</v>
      </c>
      <c r="C3925" s="3">
        <f>(1213.2+(17.25*('weather data'!E3925-5)))/1000</f>
        <v>1.4193202499999999</v>
      </c>
      <c r="E3925" s="96">
        <v>3.0342011110520839</v>
      </c>
      <c r="F3925" s="115">
        <v>0</v>
      </c>
      <c r="G3925" s="112">
        <f t="shared" si="61"/>
        <v>3.0342011110520839</v>
      </c>
    </row>
    <row r="3926" spans="1:7" x14ac:dyDescent="0.25">
      <c r="A3926" s="28">
        <f>IF('weather data'!E3926&lt;=5,5,'weather data'!E3926)</f>
        <v>17.219000000000001</v>
      </c>
      <c r="B3926" s="4">
        <f>IF(A3926=5,0,1)*0.54+0.25*24.6*(Hilfstabelle!A3926-5)/1000</f>
        <v>0.61514685000000002</v>
      </c>
      <c r="C3926" s="3">
        <f>(1213.2+(17.25*('weather data'!E3926-5)))/1000</f>
        <v>1.4239777499999999</v>
      </c>
      <c r="E3926" s="96">
        <v>3.0841057345891252</v>
      </c>
      <c r="F3926" s="115">
        <v>0</v>
      </c>
      <c r="G3926" s="112">
        <f t="shared" si="61"/>
        <v>3.0841057345891252</v>
      </c>
    </row>
    <row r="3927" spans="1:7" x14ac:dyDescent="0.25">
      <c r="A3927" s="28">
        <f>IF('weather data'!E3927&lt;=5,5,'weather data'!E3927)</f>
        <v>17.224</v>
      </c>
      <c r="B3927" s="4">
        <f>IF(A3927=5,0,1)*0.54+0.25*24.6*(Hilfstabelle!A3927-5)/1000</f>
        <v>0.61517759999999999</v>
      </c>
      <c r="C3927" s="3">
        <f>(1213.2+(17.25*('weather data'!E3927-5)))/1000</f>
        <v>1.424064</v>
      </c>
      <c r="E3927" s="96">
        <v>2.8990427556392659</v>
      </c>
      <c r="F3927" s="115">
        <v>0</v>
      </c>
      <c r="G3927" s="112">
        <f t="shared" si="61"/>
        <v>2.8990427556392659</v>
      </c>
    </row>
    <row r="3928" spans="1:7" x14ac:dyDescent="0.25">
      <c r="A3928" s="28">
        <f>IF('weather data'!E3928&lt;=5,5,'weather data'!E3928)</f>
        <v>16.920999999999999</v>
      </c>
      <c r="B3928" s="4">
        <f>IF(A3928=5,0,1)*0.54+0.25*24.6*(Hilfstabelle!A3928-5)/1000</f>
        <v>0.61331415</v>
      </c>
      <c r="C3928" s="3">
        <f>(1213.2+(17.25*('weather data'!E3928-5)))/1000</f>
        <v>1.4188372499999999</v>
      </c>
      <c r="E3928" s="96">
        <v>2.728327355956305</v>
      </c>
      <c r="F3928" s="115">
        <v>0</v>
      </c>
      <c r="G3928" s="112">
        <f t="shared" si="61"/>
        <v>2.728327355956305</v>
      </c>
    </row>
    <row r="3929" spans="1:7" x14ac:dyDescent="0.25">
      <c r="A3929" s="28">
        <f>IF('weather data'!E3929&lt;=5,5,'weather data'!E3929)</f>
        <v>16.513000000000002</v>
      </c>
      <c r="B3929" s="4">
        <f>IF(A3929=5,0,1)*0.54+0.25*24.6*(Hilfstabelle!A3929-5)/1000</f>
        <v>0.61080495000000001</v>
      </c>
      <c r="C3929" s="3">
        <f>(1213.2+(17.25*('weather data'!E3929-5)))/1000</f>
        <v>1.4117992500000001</v>
      </c>
      <c r="E3929" s="96">
        <v>2.8218985250882569</v>
      </c>
      <c r="F3929" s="115">
        <v>0</v>
      </c>
      <c r="G3929" s="112">
        <f t="shared" si="61"/>
        <v>2.8218985250882569</v>
      </c>
    </row>
    <row r="3930" spans="1:7" x14ac:dyDescent="0.25">
      <c r="A3930" s="28">
        <f>IF('weather data'!E3930&lt;=5,5,'weather data'!E3930)</f>
        <v>16.131</v>
      </c>
      <c r="B3930" s="4">
        <f>IF(A3930=5,0,1)*0.54+0.25*24.6*(Hilfstabelle!A3930-5)/1000</f>
        <v>0.60845565000000001</v>
      </c>
      <c r="C3930" s="3">
        <f>(1213.2+(17.25*('weather data'!E3930-5)))/1000</f>
        <v>1.40520975</v>
      </c>
      <c r="E3930" s="96">
        <v>2.8930126136285388</v>
      </c>
      <c r="F3930" s="115">
        <v>0</v>
      </c>
      <c r="G3930" s="112">
        <f t="shared" si="61"/>
        <v>2.8930126136285388</v>
      </c>
    </row>
    <row r="3931" spans="1:7" x14ac:dyDescent="0.25">
      <c r="A3931" s="28">
        <f>IF('weather data'!E3931&lt;=5,5,'weather data'!E3931)</f>
        <v>15.645</v>
      </c>
      <c r="B3931" s="4">
        <f>IF(A3931=5,0,1)*0.54+0.25*24.6*(Hilfstabelle!A3931-5)/1000</f>
        <v>0.60546675000000005</v>
      </c>
      <c r="C3931" s="3">
        <f>(1213.2+(17.25*('weather data'!E3931-5)))/1000</f>
        <v>1.3968262500000002</v>
      </c>
      <c r="E3931" s="96">
        <v>2.9487394432449019</v>
      </c>
      <c r="F3931" s="115">
        <v>0</v>
      </c>
      <c r="G3931" s="112">
        <f t="shared" si="61"/>
        <v>2.9487394432449019</v>
      </c>
    </row>
    <row r="3932" spans="1:7" x14ac:dyDescent="0.25">
      <c r="A3932" s="28">
        <f>IF('weather data'!E3932&lt;=5,5,'weather data'!E3932)</f>
        <v>14.872999999999999</v>
      </c>
      <c r="B3932" s="4">
        <f>IF(A3932=5,0,1)*0.54+0.25*24.6*(Hilfstabelle!A3932-5)/1000</f>
        <v>0.60071895000000008</v>
      </c>
      <c r="C3932" s="3">
        <f>(1213.2+(17.25*('weather data'!E3932-5)))/1000</f>
        <v>1.3835092500000001</v>
      </c>
      <c r="E3932" s="96">
        <v>2.9212919002995301</v>
      </c>
      <c r="F3932" s="115">
        <v>0</v>
      </c>
      <c r="G3932" s="112">
        <f t="shared" si="61"/>
        <v>2.9212919002995301</v>
      </c>
    </row>
    <row r="3933" spans="1:7" x14ac:dyDescent="0.25">
      <c r="A3933" s="28">
        <f>IF('weather data'!E3933&lt;=5,5,'weather data'!E3933)</f>
        <v>13.851000000000001</v>
      </c>
      <c r="B3933" s="4">
        <f>IF(A3933=5,0,1)*0.54+0.25*24.6*(Hilfstabelle!A3933-5)/1000</f>
        <v>0.59443365000000004</v>
      </c>
      <c r="C3933" s="3">
        <f>(1213.2+(17.25*('weather data'!E3933-5)))/1000</f>
        <v>1.3658797499999999</v>
      </c>
      <c r="E3933" s="96">
        <v>2.806095394301527</v>
      </c>
      <c r="F3933" s="115">
        <v>0</v>
      </c>
      <c r="G3933" s="112">
        <f t="shared" si="61"/>
        <v>2.806095394301527</v>
      </c>
    </row>
    <row r="3934" spans="1:7" x14ac:dyDescent="0.25">
      <c r="A3934" s="28">
        <f>IF('weather data'!E3934&lt;=5,5,'weather data'!E3934)</f>
        <v>13.298</v>
      </c>
      <c r="B3934" s="4">
        <f>IF(A3934=5,0,1)*0.54+0.25*24.6*(Hilfstabelle!A3934-5)/1000</f>
        <v>0.59103270000000008</v>
      </c>
      <c r="C3934" s="3">
        <f>(1213.2+(17.25*('weather data'!E3934-5)))/1000</f>
        <v>1.3563404999999999</v>
      </c>
      <c r="E3934" s="96">
        <v>2.6116752984384721</v>
      </c>
      <c r="F3934" s="115">
        <v>0</v>
      </c>
      <c r="G3934" s="112">
        <f t="shared" si="61"/>
        <v>2.6116752984384721</v>
      </c>
    </row>
    <row r="3935" spans="1:7" x14ac:dyDescent="0.25">
      <c r="A3935" s="28">
        <f>IF('weather data'!E3935&lt;=5,5,'weather data'!E3935)</f>
        <v>12.865</v>
      </c>
      <c r="B3935" s="4">
        <f>IF(A3935=5,0,1)*0.54+0.25*24.6*(Hilfstabelle!A3935-5)/1000</f>
        <v>0.58836975000000002</v>
      </c>
      <c r="C3935" s="3">
        <f>(1213.2+(17.25*('weather data'!E3935-5)))/1000</f>
        <v>1.3488712500000002</v>
      </c>
      <c r="E3935" s="96">
        <v>2.365063283792928</v>
      </c>
      <c r="F3935" s="115">
        <v>0</v>
      </c>
      <c r="G3935" s="112">
        <f t="shared" si="61"/>
        <v>2.365063283792928</v>
      </c>
    </row>
    <row r="3936" spans="1:7" x14ac:dyDescent="0.25">
      <c r="A3936" s="28">
        <f>IF('weather data'!E3936&lt;=5,5,'weather data'!E3936)</f>
        <v>12.372999999999999</v>
      </c>
      <c r="B3936" s="4">
        <f>IF(A3936=5,0,1)*0.54+0.25*24.6*(Hilfstabelle!A3936-5)/1000</f>
        <v>0.58534395000000006</v>
      </c>
      <c r="C3936" s="3">
        <f>(1213.2+(17.25*('weather data'!E3936-5)))/1000</f>
        <v>1.3403842500000001</v>
      </c>
      <c r="E3936" s="96">
        <v>2.2161811569074228</v>
      </c>
      <c r="F3936" s="115">
        <v>0</v>
      </c>
      <c r="G3936" s="112">
        <f t="shared" si="61"/>
        <v>2.2161811569074228</v>
      </c>
    </row>
    <row r="3937" spans="1:7" x14ac:dyDescent="0.25">
      <c r="A3937" s="28">
        <f>IF('weather data'!E3937&lt;=5,5,'weather data'!E3937)</f>
        <v>11.92</v>
      </c>
      <c r="B3937" s="4">
        <f>IF(A3937=5,0,1)*0.54+0.25*24.6*(Hilfstabelle!A3937-5)/1000</f>
        <v>0.58255800000000002</v>
      </c>
      <c r="C3937" s="3">
        <f>(1213.2+(17.25*('weather data'!E3937-5)))/1000</f>
        <v>1.3325700000000003</v>
      </c>
      <c r="E3937" s="96">
        <v>2.0895481746821818</v>
      </c>
      <c r="F3937" s="115">
        <v>0</v>
      </c>
      <c r="G3937" s="112">
        <f t="shared" si="61"/>
        <v>2.0895481746821818</v>
      </c>
    </row>
    <row r="3938" spans="1:7" x14ac:dyDescent="0.25">
      <c r="A3938" s="28">
        <f>IF('weather data'!E3938&lt;=5,5,'weather data'!E3938)</f>
        <v>11.381</v>
      </c>
      <c r="B3938" s="4">
        <f>IF(A3938=5,0,1)*0.54+0.25*24.6*(Hilfstabelle!A3938-5)/1000</f>
        <v>0.57924315000000004</v>
      </c>
      <c r="C3938" s="3">
        <f>(1213.2+(17.25*('weather data'!E3938-5)))/1000</f>
        <v>1.32327225</v>
      </c>
      <c r="E3938" s="96">
        <v>2.0587736568343402</v>
      </c>
      <c r="F3938" s="115">
        <v>0</v>
      </c>
      <c r="G3938" s="112">
        <f t="shared" si="61"/>
        <v>2.0587736568343402</v>
      </c>
    </row>
    <row r="3939" spans="1:7" x14ac:dyDescent="0.25">
      <c r="A3939" s="28">
        <f>IF('weather data'!E3939&lt;=5,5,'weather data'!E3939)</f>
        <v>10.714</v>
      </c>
      <c r="B3939" s="4">
        <f>IF(A3939=5,0,1)*0.54+0.25*24.6*(Hilfstabelle!A3939-5)/1000</f>
        <v>0.57514110000000007</v>
      </c>
      <c r="C3939" s="3">
        <f>(1213.2+(17.25*('weather data'!E3939-5)))/1000</f>
        <v>1.3117665000000001</v>
      </c>
      <c r="E3939" s="96">
        <v>1.991402415059335</v>
      </c>
      <c r="F3939" s="115">
        <v>0</v>
      </c>
      <c r="G3939" s="112">
        <f t="shared" si="61"/>
        <v>1.991402415059335</v>
      </c>
    </row>
    <row r="3940" spans="1:7" x14ac:dyDescent="0.25">
      <c r="A3940" s="28">
        <f>IF('weather data'!E3940&lt;=5,5,'weather data'!E3940)</f>
        <v>10.304</v>
      </c>
      <c r="B3940" s="4">
        <f>IF(A3940=5,0,1)*0.54+0.25*24.6*(Hilfstabelle!A3940-5)/1000</f>
        <v>0.57261960000000001</v>
      </c>
      <c r="C3940" s="3">
        <f>(1213.2+(17.25*('weather data'!E3940-5)))/1000</f>
        <v>1.304694</v>
      </c>
      <c r="E3940" s="96">
        <v>1.962291384662727</v>
      </c>
      <c r="F3940" s="115">
        <v>0</v>
      </c>
      <c r="G3940" s="112">
        <f t="shared" si="61"/>
        <v>1.962291384662727</v>
      </c>
    </row>
    <row r="3941" spans="1:7" x14ac:dyDescent="0.25">
      <c r="A3941" s="28">
        <f>IF('weather data'!E3941&lt;=5,5,'weather data'!E3941)</f>
        <v>10.048999999999999</v>
      </c>
      <c r="B3941" s="4">
        <f>IF(A3941=5,0,1)*0.54+0.25*24.6*(Hilfstabelle!A3941-5)/1000</f>
        <v>0.57105135000000007</v>
      </c>
      <c r="C3941" s="3">
        <f>(1213.2+(17.25*('weather data'!E3941-5)))/1000</f>
        <v>1.30029525</v>
      </c>
      <c r="E3941" s="96">
        <v>1.930061315295055</v>
      </c>
      <c r="F3941" s="115">
        <v>0</v>
      </c>
      <c r="G3941" s="112">
        <f t="shared" si="61"/>
        <v>1.930061315295055</v>
      </c>
    </row>
    <row r="3942" spans="1:7" x14ac:dyDescent="0.25">
      <c r="A3942" s="28">
        <f>IF('weather data'!E3942&lt;=5,5,'weather data'!E3942)</f>
        <v>10.404999999999999</v>
      </c>
      <c r="B3942" s="4">
        <f>IF(A3942=5,0,1)*0.54+0.25*24.6*(Hilfstabelle!A3942-5)/1000</f>
        <v>0.57324075000000008</v>
      </c>
      <c r="C3942" s="3">
        <f>(1213.2+(17.25*('weather data'!E3942-5)))/1000</f>
        <v>1.30643625</v>
      </c>
      <c r="E3942" s="96">
        <v>1.892009039848062</v>
      </c>
      <c r="F3942" s="115">
        <v>0</v>
      </c>
      <c r="G3942" s="112">
        <f t="shared" si="61"/>
        <v>1.892009039848062</v>
      </c>
    </row>
    <row r="3943" spans="1:7" x14ac:dyDescent="0.25">
      <c r="A3943" s="28">
        <f>IF('weather data'!E3943&lt;=5,5,'weather data'!E3943)</f>
        <v>11.384</v>
      </c>
      <c r="B3943" s="4">
        <f>IF(A3943=5,0,1)*0.54+0.25*24.6*(Hilfstabelle!A3943-5)/1000</f>
        <v>0.57926160000000004</v>
      </c>
      <c r="C3943" s="3">
        <f>(1213.2+(17.25*('weather data'!E3943-5)))/1000</f>
        <v>1.3233240000000002</v>
      </c>
      <c r="E3943" s="96">
        <v>1.867264664010946</v>
      </c>
      <c r="F3943" s="115">
        <v>0</v>
      </c>
      <c r="G3943" s="112">
        <f t="shared" si="61"/>
        <v>1.867264664010946</v>
      </c>
    </row>
    <row r="3944" spans="1:7" x14ac:dyDescent="0.25">
      <c r="A3944" s="28">
        <f>IF('weather data'!E3944&lt;=5,5,'weather data'!E3944)</f>
        <v>12.606</v>
      </c>
      <c r="B3944" s="4">
        <f>IF(A3944=5,0,1)*0.54+0.25*24.6*(Hilfstabelle!A3944-5)/1000</f>
        <v>0.58677690000000005</v>
      </c>
      <c r="C3944" s="3">
        <f>(1213.2+(17.25*('weather data'!E3944-5)))/1000</f>
        <v>1.3444035000000001</v>
      </c>
      <c r="E3944" s="96">
        <v>2.1548400571431441</v>
      </c>
      <c r="F3944" s="115">
        <v>0</v>
      </c>
      <c r="G3944" s="112">
        <f t="shared" si="61"/>
        <v>2.1548400571431441</v>
      </c>
    </row>
    <row r="3945" spans="1:7" x14ac:dyDescent="0.25">
      <c r="A3945" s="28">
        <f>IF('weather data'!E3945&lt;=5,5,'weather data'!E3945)</f>
        <v>13.852</v>
      </c>
      <c r="B3945" s="4">
        <f>IF(A3945=5,0,1)*0.54+0.25*24.6*(Hilfstabelle!A3945-5)/1000</f>
        <v>0.59443980000000007</v>
      </c>
      <c r="C3945" s="3">
        <f>(1213.2+(17.25*('weather data'!E3945-5)))/1000</f>
        <v>1.3658969999999999</v>
      </c>
      <c r="E3945" s="96">
        <v>2.2550651760800342</v>
      </c>
      <c r="F3945" s="115">
        <v>0</v>
      </c>
      <c r="G3945" s="112">
        <f t="shared" si="61"/>
        <v>2.2550651760800342</v>
      </c>
    </row>
    <row r="3946" spans="1:7" x14ac:dyDescent="0.25">
      <c r="A3946" s="28">
        <f>IF('weather data'!E3946&lt;=5,5,'weather data'!E3946)</f>
        <v>14.869</v>
      </c>
      <c r="B3946" s="4">
        <f>IF(A3946=5,0,1)*0.54+0.25*24.6*(Hilfstabelle!A3946-5)/1000</f>
        <v>0.60069435000000004</v>
      </c>
      <c r="C3946" s="3">
        <f>(1213.2+(17.25*('weather data'!E3946-5)))/1000</f>
        <v>1.38344025</v>
      </c>
      <c r="E3946" s="96">
        <v>2.5912975771608471</v>
      </c>
      <c r="F3946" s="115">
        <v>0</v>
      </c>
      <c r="G3946" s="112">
        <f t="shared" si="61"/>
        <v>2.5912975771608471</v>
      </c>
    </row>
    <row r="3947" spans="1:7" x14ac:dyDescent="0.25">
      <c r="A3947" s="28">
        <f>IF('weather data'!E3947&lt;=5,5,'weather data'!E3947)</f>
        <v>15.747999999999999</v>
      </c>
      <c r="B3947" s="4">
        <f>IF(A3947=5,0,1)*0.54+0.25*24.6*(Hilfstabelle!A3947-5)/1000</f>
        <v>0.60610019999999998</v>
      </c>
      <c r="C3947" s="3">
        <f>(1213.2+(17.25*('weather data'!E3947-5)))/1000</f>
        <v>1.398603</v>
      </c>
      <c r="E3947" s="96">
        <v>2.911518911523526</v>
      </c>
      <c r="F3947" s="115">
        <v>0</v>
      </c>
      <c r="G3947" s="112">
        <f t="shared" si="61"/>
        <v>2.911518911523526</v>
      </c>
    </row>
    <row r="3948" spans="1:7" x14ac:dyDescent="0.25">
      <c r="A3948" s="28">
        <f>IF('weather data'!E3948&lt;=5,5,'weather data'!E3948)</f>
        <v>16.530999999999999</v>
      </c>
      <c r="B3948" s="4">
        <f>IF(A3948=5,0,1)*0.54+0.25*24.6*(Hilfstabelle!A3948-5)/1000</f>
        <v>0.61091565000000003</v>
      </c>
      <c r="C3948" s="3">
        <f>(1213.2+(17.25*('weather data'!E3948-5)))/1000</f>
        <v>1.4121097500000002</v>
      </c>
      <c r="E3948" s="96">
        <v>2.976810793984487</v>
      </c>
      <c r="F3948" s="115">
        <v>0</v>
      </c>
      <c r="G3948" s="112">
        <f t="shared" si="61"/>
        <v>2.976810793984487</v>
      </c>
    </row>
    <row r="3949" spans="1:7" x14ac:dyDescent="0.25">
      <c r="A3949" s="28">
        <f>IF('weather data'!E3949&lt;=5,5,'weather data'!E3949)</f>
        <v>17.126000000000001</v>
      </c>
      <c r="B3949" s="4">
        <f>IF(A3949=5,0,1)*0.54+0.25*24.6*(Hilfstabelle!A3949-5)/1000</f>
        <v>0.61457490000000004</v>
      </c>
      <c r="C3949" s="3">
        <f>(1213.2+(17.25*('weather data'!E3949-5)))/1000</f>
        <v>1.4223735000000002</v>
      </c>
      <c r="E3949" s="96">
        <v>3.0342011110520839</v>
      </c>
      <c r="F3949" s="115">
        <v>0</v>
      </c>
      <c r="G3949" s="112">
        <f t="shared" si="61"/>
        <v>3.0342011110520839</v>
      </c>
    </row>
    <row r="3950" spans="1:7" x14ac:dyDescent="0.25">
      <c r="A3950" s="28">
        <f>IF('weather data'!E3950&lt;=5,5,'weather data'!E3950)</f>
        <v>17.436</v>
      </c>
      <c r="B3950" s="4">
        <f>IF(A3950=5,0,1)*0.54+0.25*24.6*(Hilfstabelle!A3950-5)/1000</f>
        <v>0.61648140000000007</v>
      </c>
      <c r="C3950" s="3">
        <f>(1213.2+(17.25*('weather data'!E3950-5)))/1000</f>
        <v>1.427721</v>
      </c>
      <c r="E3950" s="96">
        <v>3.0841057345891252</v>
      </c>
      <c r="F3950" s="115">
        <v>0</v>
      </c>
      <c r="G3950" s="112">
        <f t="shared" si="61"/>
        <v>3.0841057345891252</v>
      </c>
    </row>
    <row r="3951" spans="1:7" x14ac:dyDescent="0.25">
      <c r="A3951" s="28">
        <f>IF('weather data'!E3951&lt;=5,5,'weather data'!E3951)</f>
        <v>17.399999999999999</v>
      </c>
      <c r="B3951" s="4">
        <f>IF(A3951=5,0,1)*0.54+0.25*24.6*(Hilfstabelle!A3951-5)/1000</f>
        <v>0.61626000000000003</v>
      </c>
      <c r="C3951" s="3">
        <f>(1213.2+(17.25*('weather data'!E3951-5)))/1000</f>
        <v>1.4270999999999998</v>
      </c>
      <c r="E3951" s="96">
        <v>2.8990427556392659</v>
      </c>
      <c r="F3951" s="115">
        <v>0</v>
      </c>
      <c r="G3951" s="112">
        <f t="shared" si="61"/>
        <v>2.8990427556392659</v>
      </c>
    </row>
    <row r="3952" spans="1:7" x14ac:dyDescent="0.25">
      <c r="A3952" s="28">
        <f>IF('weather data'!E3952&lt;=5,5,'weather data'!E3952)</f>
        <v>17.009</v>
      </c>
      <c r="B3952" s="4">
        <f>IF(A3952=5,0,1)*0.54+0.25*24.6*(Hilfstabelle!A3952-5)/1000</f>
        <v>0.61385535000000002</v>
      </c>
      <c r="C3952" s="3">
        <f>(1213.2+(17.25*('weather data'!E3952-5)))/1000</f>
        <v>1.4203552500000001</v>
      </c>
      <c r="E3952" s="96">
        <v>2.728327355956305</v>
      </c>
      <c r="F3952" s="115">
        <v>11</v>
      </c>
      <c r="G3952" s="112">
        <f t="shared" si="61"/>
        <v>13.728327355956305</v>
      </c>
    </row>
    <row r="3953" spans="1:7" x14ac:dyDescent="0.25">
      <c r="A3953" s="28">
        <f>IF('weather data'!E3953&lt;=5,5,'weather data'!E3953)</f>
        <v>16.251000000000001</v>
      </c>
      <c r="B3953" s="4">
        <f>IF(A3953=5,0,1)*0.54+0.25*24.6*(Hilfstabelle!A3953-5)/1000</f>
        <v>0.60919365000000003</v>
      </c>
      <c r="C3953" s="3">
        <f>(1213.2+(17.25*('weather data'!E3953-5)))/1000</f>
        <v>1.4072797500000001</v>
      </c>
      <c r="E3953" s="96">
        <v>2.8218985250882569</v>
      </c>
      <c r="F3953" s="115">
        <v>11</v>
      </c>
      <c r="G3953" s="112">
        <f t="shared" si="61"/>
        <v>13.821898525088256</v>
      </c>
    </row>
    <row r="3954" spans="1:7" x14ac:dyDescent="0.25">
      <c r="A3954" s="28">
        <f>IF('weather data'!E3954&lt;=5,5,'weather data'!E3954)</f>
        <v>15.298999999999999</v>
      </c>
      <c r="B3954" s="4">
        <f>IF(A3954=5,0,1)*0.54+0.25*24.6*(Hilfstabelle!A3954-5)/1000</f>
        <v>0.60333885000000009</v>
      </c>
      <c r="C3954" s="3">
        <f>(1213.2+(17.25*('weather data'!E3954-5)))/1000</f>
        <v>1.3908577500000001</v>
      </c>
      <c r="E3954" s="96">
        <v>2.8930126136285388</v>
      </c>
      <c r="F3954" s="115">
        <v>11</v>
      </c>
      <c r="G3954" s="112">
        <f t="shared" si="61"/>
        <v>13.893012613628539</v>
      </c>
    </row>
    <row r="3955" spans="1:7" x14ac:dyDescent="0.25">
      <c r="A3955" s="28">
        <f>IF('weather data'!E3955&lt;=5,5,'weather data'!E3955)</f>
        <v>14.286</v>
      </c>
      <c r="B3955" s="4">
        <f>IF(A3955=5,0,1)*0.54+0.25*24.6*(Hilfstabelle!A3955-5)/1000</f>
        <v>0.59710890000000005</v>
      </c>
      <c r="C3955" s="3">
        <f>(1213.2+(17.25*('weather data'!E3955-5)))/1000</f>
        <v>1.3733834999999999</v>
      </c>
      <c r="E3955" s="96">
        <v>2.9487394432449019</v>
      </c>
      <c r="F3955" s="115">
        <f>11/6</f>
        <v>1.8333333333333333</v>
      </c>
      <c r="G3955" s="112">
        <f t="shared" si="61"/>
        <v>4.7820727765782349</v>
      </c>
    </row>
    <row r="3956" spans="1:7" x14ac:dyDescent="0.25">
      <c r="A3956" s="28">
        <f>IF('weather data'!E3956&lt;=5,5,'weather data'!E3956)</f>
        <v>13.318</v>
      </c>
      <c r="B3956" s="4">
        <f>IF(A3956=5,0,1)*0.54+0.25*24.6*(Hilfstabelle!A3956-5)/1000</f>
        <v>0.59115570000000006</v>
      </c>
      <c r="C3956" s="3">
        <f>(1213.2+(17.25*('weather data'!E3956-5)))/1000</f>
        <v>1.3566855</v>
      </c>
      <c r="E3956" s="96">
        <v>2.9212919002995301</v>
      </c>
      <c r="F3956" s="115">
        <v>0</v>
      </c>
      <c r="G3956" s="112">
        <f t="shared" si="61"/>
        <v>2.9212919002995301</v>
      </c>
    </row>
    <row r="3957" spans="1:7" x14ac:dyDescent="0.25">
      <c r="A3957" s="28">
        <f>IF('weather data'!E3957&lt;=5,5,'weather data'!E3957)</f>
        <v>12.157999999999999</v>
      </c>
      <c r="B3957" s="4">
        <f>IF(A3957=5,0,1)*0.54+0.25*24.6*(Hilfstabelle!A3957-5)/1000</f>
        <v>0.58402170000000009</v>
      </c>
      <c r="C3957" s="3">
        <f>(1213.2+(17.25*('weather data'!E3957-5)))/1000</f>
        <v>1.3366755000000001</v>
      </c>
      <c r="E3957" s="96">
        <v>2.806095394301527</v>
      </c>
      <c r="F3957" s="115">
        <v>0</v>
      </c>
      <c r="G3957" s="112">
        <f t="shared" si="61"/>
        <v>2.806095394301527</v>
      </c>
    </row>
    <row r="3958" spans="1:7" x14ac:dyDescent="0.25">
      <c r="A3958" s="28">
        <f>IF('weather data'!E3958&lt;=5,5,'weather data'!E3958)</f>
        <v>10.875</v>
      </c>
      <c r="B3958" s="4">
        <f>IF(A3958=5,0,1)*0.54+0.25*24.6*(Hilfstabelle!A3958-5)/1000</f>
        <v>0.57613124999999998</v>
      </c>
      <c r="C3958" s="3">
        <f>(1213.2+(17.25*('weather data'!E3958-5)))/1000</f>
        <v>1.3145437500000001</v>
      </c>
      <c r="E3958" s="96">
        <v>2.6116752984384721</v>
      </c>
      <c r="F3958" s="115">
        <v>0</v>
      </c>
      <c r="G3958" s="112">
        <f t="shared" si="61"/>
        <v>2.6116752984384721</v>
      </c>
    </row>
    <row r="3959" spans="1:7" x14ac:dyDescent="0.25">
      <c r="A3959" s="28">
        <f>IF('weather data'!E3959&lt;=5,5,'weather data'!E3959)</f>
        <v>9.5760000000000005</v>
      </c>
      <c r="B3959" s="4">
        <f>IF(A3959=5,0,1)*0.54+0.25*24.6*(Hilfstabelle!A3959-5)/1000</f>
        <v>0.56814240000000005</v>
      </c>
      <c r="C3959" s="3">
        <f>(1213.2+(17.25*('weather data'!E3959-5)))/1000</f>
        <v>1.292136</v>
      </c>
      <c r="E3959" s="96">
        <v>2.365063283792928</v>
      </c>
      <c r="F3959" s="115">
        <v>0</v>
      </c>
      <c r="G3959" s="112">
        <f t="shared" si="61"/>
        <v>2.365063283792928</v>
      </c>
    </row>
    <row r="3960" spans="1:7" x14ac:dyDescent="0.25">
      <c r="A3960" s="28">
        <f>IF('weather data'!E3960&lt;=5,5,'weather data'!E3960)</f>
        <v>8.827</v>
      </c>
      <c r="B3960" s="4">
        <f>IF(A3960=5,0,1)*0.54+0.25*24.6*(Hilfstabelle!A3960-5)/1000</f>
        <v>0.56353605000000007</v>
      </c>
      <c r="C3960" s="3">
        <f>(1213.2+(17.25*('weather data'!E3960-5)))/1000</f>
        <v>1.2792157500000001</v>
      </c>
      <c r="E3960" s="96">
        <v>2.2161811569074228</v>
      </c>
      <c r="F3960" s="115">
        <v>0</v>
      </c>
      <c r="G3960" s="112">
        <f t="shared" si="61"/>
        <v>2.2161811569074228</v>
      </c>
    </row>
    <row r="3961" spans="1:7" x14ac:dyDescent="0.25">
      <c r="A3961" s="28">
        <f>IF('weather data'!E3961&lt;=5,5,'weather data'!E3961)</f>
        <v>8.2919999999999998</v>
      </c>
      <c r="B3961" s="4">
        <f>IF(A3961=5,0,1)*0.54+0.25*24.6*(Hilfstabelle!A3961-5)/1000</f>
        <v>0.56024580000000002</v>
      </c>
      <c r="C3961" s="3">
        <f>(1213.2+(17.25*('weather data'!E3961-5)))/1000</f>
        <v>1.269987</v>
      </c>
      <c r="E3961" s="96">
        <v>2.0895481746821818</v>
      </c>
      <c r="F3961" s="115">
        <v>0</v>
      </c>
      <c r="G3961" s="112">
        <f t="shared" si="61"/>
        <v>2.0895481746821818</v>
      </c>
    </row>
    <row r="3962" spans="1:7" x14ac:dyDescent="0.25">
      <c r="A3962" s="28">
        <f>IF('weather data'!E3962&lt;=5,5,'weather data'!E3962)</f>
        <v>8.0120000000000005</v>
      </c>
      <c r="B3962" s="4">
        <f>IF(A3962=5,0,1)*0.54+0.25*24.6*(Hilfstabelle!A3962-5)/1000</f>
        <v>0.55852380000000001</v>
      </c>
      <c r="C3962" s="3">
        <f>(1213.2+(17.25*('weather data'!E3962-5)))/1000</f>
        <v>1.2651570000000001</v>
      </c>
      <c r="E3962" s="96">
        <v>2.0587736568343402</v>
      </c>
      <c r="F3962" s="115">
        <v>0</v>
      </c>
      <c r="G3962" s="112">
        <f t="shared" si="61"/>
        <v>2.0587736568343402</v>
      </c>
    </row>
    <row r="3963" spans="1:7" x14ac:dyDescent="0.25">
      <c r="A3963" s="28">
        <f>IF('weather data'!E3963&lt;=5,5,'weather data'!E3963)</f>
        <v>7.6989999999999998</v>
      </c>
      <c r="B3963" s="4">
        <f>IF(A3963=5,0,1)*0.54+0.25*24.6*(Hilfstabelle!A3963-5)/1000</f>
        <v>0.55659885000000009</v>
      </c>
      <c r="C3963" s="3">
        <f>(1213.2+(17.25*('weather data'!E3963-5)))/1000</f>
        <v>1.2597577499999999</v>
      </c>
      <c r="E3963" s="96">
        <v>1.991402415059335</v>
      </c>
      <c r="F3963" s="115">
        <v>0</v>
      </c>
      <c r="G3963" s="112">
        <f t="shared" si="61"/>
        <v>1.991402415059335</v>
      </c>
    </row>
    <row r="3964" spans="1:7" x14ac:dyDescent="0.25">
      <c r="A3964" s="28">
        <f>IF('weather data'!E3964&lt;=5,5,'weather data'!E3964)</f>
        <v>7.2969999999999997</v>
      </c>
      <c r="B3964" s="4">
        <f>IF(A3964=5,0,1)*0.54+0.25*24.6*(Hilfstabelle!A3964-5)/1000</f>
        <v>0.55412655</v>
      </c>
      <c r="C3964" s="3">
        <f>(1213.2+(17.25*('weather data'!E3964-5)))/1000</f>
        <v>1.2528232500000001</v>
      </c>
      <c r="E3964" s="96">
        <v>1.962291384662727</v>
      </c>
      <c r="F3964" s="115">
        <v>0</v>
      </c>
      <c r="G3964" s="112">
        <f t="shared" si="61"/>
        <v>1.962291384662727</v>
      </c>
    </row>
    <row r="3965" spans="1:7" x14ac:dyDescent="0.25">
      <c r="A3965" s="28">
        <f>IF('weather data'!E3965&lt;=5,5,'weather data'!E3965)</f>
        <v>7.8659999999999997</v>
      </c>
      <c r="B3965" s="4">
        <f>IF(A3965=5,0,1)*0.54+0.25*24.6*(Hilfstabelle!A3965-5)/1000</f>
        <v>0.55762590000000001</v>
      </c>
      <c r="C3965" s="3">
        <f>(1213.2+(17.25*('weather data'!E3965-5)))/1000</f>
        <v>1.2626385</v>
      </c>
      <c r="E3965" s="96">
        <v>1.930061315295055</v>
      </c>
      <c r="F3965" s="115">
        <v>0</v>
      </c>
      <c r="G3965" s="112">
        <f t="shared" si="61"/>
        <v>1.930061315295055</v>
      </c>
    </row>
    <row r="3966" spans="1:7" x14ac:dyDescent="0.25">
      <c r="A3966" s="28">
        <f>IF('weather data'!E3966&lt;=5,5,'weather data'!E3966)</f>
        <v>9.3140000000000001</v>
      </c>
      <c r="B3966" s="4">
        <f>IF(A3966=5,0,1)*0.54+0.25*24.6*(Hilfstabelle!A3966-5)/1000</f>
        <v>0.56653110000000007</v>
      </c>
      <c r="C3966" s="3">
        <f>(1213.2+(17.25*('weather data'!E3966-5)))/1000</f>
        <v>1.2876165000000002</v>
      </c>
      <c r="E3966" s="96">
        <v>1.892009039848062</v>
      </c>
      <c r="F3966" s="115">
        <v>0</v>
      </c>
      <c r="G3966" s="112">
        <f t="shared" si="61"/>
        <v>1.892009039848062</v>
      </c>
    </row>
    <row r="3967" spans="1:7" x14ac:dyDescent="0.25">
      <c r="A3967" s="28">
        <f>IF('weather data'!E3967&lt;=5,5,'weather data'!E3967)</f>
        <v>10.754</v>
      </c>
      <c r="B3967" s="4">
        <f>IF(A3967=5,0,1)*0.54+0.25*24.6*(Hilfstabelle!A3967-5)/1000</f>
        <v>0.57538710000000004</v>
      </c>
      <c r="C3967" s="3">
        <f>(1213.2+(17.25*('weather data'!E3967-5)))/1000</f>
        <v>1.3124564999999999</v>
      </c>
      <c r="E3967" s="96">
        <v>1.867264664010946</v>
      </c>
      <c r="F3967" s="115">
        <v>0</v>
      </c>
      <c r="G3967" s="112">
        <f t="shared" si="61"/>
        <v>1.867264664010946</v>
      </c>
    </row>
    <row r="3968" spans="1:7" x14ac:dyDescent="0.25">
      <c r="A3968" s="28">
        <f>IF('weather data'!E3968&lt;=5,5,'weather data'!E3968)</f>
        <v>11.907999999999999</v>
      </c>
      <c r="B3968" s="4">
        <f>IF(A3968=5,0,1)*0.54+0.25*24.6*(Hilfstabelle!A3968-5)/1000</f>
        <v>0.58248420000000001</v>
      </c>
      <c r="C3968" s="3">
        <f>(1213.2+(17.25*('weather data'!E3968-5)))/1000</f>
        <v>1.332363</v>
      </c>
      <c r="E3968" s="96">
        <v>2.1548400571431441</v>
      </c>
      <c r="F3968" s="115">
        <v>0</v>
      </c>
      <c r="G3968" s="112">
        <f t="shared" si="61"/>
        <v>2.1548400571431441</v>
      </c>
    </row>
    <row r="3969" spans="1:7" x14ac:dyDescent="0.25">
      <c r="A3969" s="28">
        <f>IF('weather data'!E3969&lt;=5,5,'weather data'!E3969)</f>
        <v>12.622999999999999</v>
      </c>
      <c r="B3969" s="4">
        <f>IF(A3969=5,0,1)*0.54+0.25*24.6*(Hilfstabelle!A3969-5)/1000</f>
        <v>0.58688145000000003</v>
      </c>
      <c r="C3969" s="3">
        <f>(1213.2+(17.25*('weather data'!E3969-5)))/1000</f>
        <v>1.34469675</v>
      </c>
      <c r="E3969" s="96">
        <v>2.2550651760800342</v>
      </c>
      <c r="F3969" s="115">
        <v>0</v>
      </c>
      <c r="G3969" s="112">
        <f t="shared" si="61"/>
        <v>2.2550651760800342</v>
      </c>
    </row>
    <row r="3970" spans="1:7" x14ac:dyDescent="0.25">
      <c r="A3970" s="28">
        <f>IF('weather data'!E3970&lt;=5,5,'weather data'!E3970)</f>
        <v>13.356</v>
      </c>
      <c r="B3970" s="4">
        <f>IF(A3970=5,0,1)*0.54+0.25*24.6*(Hilfstabelle!A3970-5)/1000</f>
        <v>0.59138940000000007</v>
      </c>
      <c r="C3970" s="3">
        <f>(1213.2+(17.25*('weather data'!E3970-5)))/1000</f>
        <v>1.3573410000000001</v>
      </c>
      <c r="E3970" s="96">
        <v>2.5912975771608471</v>
      </c>
      <c r="F3970" s="115">
        <v>0</v>
      </c>
      <c r="G3970" s="112">
        <f t="shared" ref="G3970:G4033" si="62">F3970+E3970</f>
        <v>2.5912975771608471</v>
      </c>
    </row>
    <row r="3971" spans="1:7" x14ac:dyDescent="0.25">
      <c r="A3971" s="28">
        <f>IF('weather data'!E3971&lt;=5,5,'weather data'!E3971)</f>
        <v>14.125</v>
      </c>
      <c r="B3971" s="4">
        <f>IF(A3971=5,0,1)*0.54+0.25*24.6*(Hilfstabelle!A3971-5)/1000</f>
        <v>0.59611875000000003</v>
      </c>
      <c r="C3971" s="3">
        <f>(1213.2+(17.25*('weather data'!E3971-5)))/1000</f>
        <v>1.37060625</v>
      </c>
      <c r="E3971" s="96">
        <v>2.911518911523526</v>
      </c>
      <c r="F3971" s="115">
        <v>0</v>
      </c>
      <c r="G3971" s="112">
        <f t="shared" si="62"/>
        <v>2.911518911523526</v>
      </c>
    </row>
    <row r="3972" spans="1:7" x14ac:dyDescent="0.25">
      <c r="A3972" s="28">
        <f>IF('weather data'!E3972&lt;=5,5,'weather data'!E3972)</f>
        <v>14.855</v>
      </c>
      <c r="B3972" s="4">
        <f>IF(A3972=5,0,1)*0.54+0.25*24.6*(Hilfstabelle!A3972-5)/1000</f>
        <v>0.60060825000000007</v>
      </c>
      <c r="C3972" s="3">
        <f>(1213.2+(17.25*('weather data'!E3972-5)))/1000</f>
        <v>1.38319875</v>
      </c>
      <c r="E3972" s="96">
        <v>2.976810793984487</v>
      </c>
      <c r="F3972" s="115">
        <v>0</v>
      </c>
      <c r="G3972" s="112">
        <f t="shared" si="62"/>
        <v>2.976810793984487</v>
      </c>
    </row>
    <row r="3973" spans="1:7" x14ac:dyDescent="0.25">
      <c r="A3973" s="28">
        <f>IF('weather data'!E3973&lt;=5,5,'weather data'!E3973)</f>
        <v>15.608000000000001</v>
      </c>
      <c r="B3973" s="4">
        <f>IF(A3973=5,0,1)*0.54+0.25*24.6*(Hilfstabelle!A3973-5)/1000</f>
        <v>0.60523920000000009</v>
      </c>
      <c r="C3973" s="3">
        <f>(1213.2+(17.25*('weather data'!E3973-5)))/1000</f>
        <v>1.3961880000000002</v>
      </c>
      <c r="E3973" s="96">
        <v>3.0342011110520839</v>
      </c>
      <c r="F3973" s="115">
        <v>0</v>
      </c>
      <c r="G3973" s="112">
        <f t="shared" si="62"/>
        <v>3.0342011110520839</v>
      </c>
    </row>
    <row r="3974" spans="1:7" x14ac:dyDescent="0.25">
      <c r="A3974" s="28">
        <f>IF('weather data'!E3974&lt;=5,5,'weather data'!E3974)</f>
        <v>16.099</v>
      </c>
      <c r="B3974" s="4">
        <f>IF(A3974=5,0,1)*0.54+0.25*24.6*(Hilfstabelle!A3974-5)/1000</f>
        <v>0.60825885000000002</v>
      </c>
      <c r="C3974" s="3">
        <f>(1213.2+(17.25*('weather data'!E3974-5)))/1000</f>
        <v>1.4046577500000001</v>
      </c>
      <c r="E3974" s="96">
        <v>3.0841057345891252</v>
      </c>
      <c r="F3974" s="115">
        <v>0</v>
      </c>
      <c r="G3974" s="112">
        <f t="shared" si="62"/>
        <v>3.0841057345891252</v>
      </c>
    </row>
    <row r="3975" spans="1:7" x14ac:dyDescent="0.25">
      <c r="A3975" s="28">
        <f>IF('weather data'!E3975&lt;=5,5,'weather data'!E3975)</f>
        <v>16.391999999999999</v>
      </c>
      <c r="B3975" s="4">
        <f>IF(A3975=5,0,1)*0.54+0.25*24.6*(Hilfstabelle!A3975-5)/1000</f>
        <v>0.61006080000000007</v>
      </c>
      <c r="C3975" s="3">
        <f>(1213.2+(17.25*('weather data'!E3975-5)))/1000</f>
        <v>1.4097120000000001</v>
      </c>
      <c r="E3975" s="96">
        <v>2.8990427556392659</v>
      </c>
      <c r="F3975" s="115">
        <v>0</v>
      </c>
      <c r="G3975" s="112">
        <f t="shared" si="62"/>
        <v>2.8990427556392659</v>
      </c>
    </row>
    <row r="3976" spans="1:7" x14ac:dyDescent="0.25">
      <c r="A3976" s="28">
        <f>IF('weather data'!E3976&lt;=5,5,'weather data'!E3976)</f>
        <v>16.297000000000001</v>
      </c>
      <c r="B3976" s="4">
        <f>IF(A3976=5,0,1)*0.54+0.25*24.6*(Hilfstabelle!A3976-5)/1000</f>
        <v>0.60947655000000001</v>
      </c>
      <c r="C3976" s="3">
        <f>(1213.2+(17.25*('weather data'!E3976-5)))/1000</f>
        <v>1.4080732500000002</v>
      </c>
      <c r="E3976" s="96">
        <v>2.728327355956305</v>
      </c>
      <c r="F3976" s="115">
        <v>0</v>
      </c>
      <c r="G3976" s="112">
        <f t="shared" si="62"/>
        <v>2.728327355956305</v>
      </c>
    </row>
    <row r="3977" spans="1:7" x14ac:dyDescent="0.25">
      <c r="A3977" s="28">
        <f>IF('weather data'!E3977&lt;=5,5,'weather data'!E3977)</f>
        <v>15.737</v>
      </c>
      <c r="B3977" s="4">
        <f>IF(A3977=5,0,1)*0.54+0.25*24.6*(Hilfstabelle!A3977-5)/1000</f>
        <v>0.60603255</v>
      </c>
      <c r="C3977" s="3">
        <f>(1213.2+(17.25*('weather data'!E3977-5)))/1000</f>
        <v>1.3984132500000002</v>
      </c>
      <c r="E3977" s="96">
        <v>2.8218985250882569</v>
      </c>
      <c r="F3977" s="115">
        <v>0</v>
      </c>
      <c r="G3977" s="112">
        <f t="shared" si="62"/>
        <v>2.8218985250882569</v>
      </c>
    </row>
    <row r="3978" spans="1:7" x14ac:dyDescent="0.25">
      <c r="A3978" s="28">
        <f>IF('weather data'!E3978&lt;=5,5,'weather data'!E3978)</f>
        <v>15.266</v>
      </c>
      <c r="B3978" s="4">
        <f>IF(A3978=5,0,1)*0.54+0.25*24.6*(Hilfstabelle!A3978-5)/1000</f>
        <v>0.60313590000000006</v>
      </c>
      <c r="C3978" s="3">
        <f>(1213.2+(17.25*('weather data'!E3978-5)))/1000</f>
        <v>1.3902885</v>
      </c>
      <c r="E3978" s="96">
        <v>2.8930126136285388</v>
      </c>
      <c r="F3978" s="115">
        <v>0</v>
      </c>
      <c r="G3978" s="112">
        <f t="shared" si="62"/>
        <v>2.8930126136285388</v>
      </c>
    </row>
    <row r="3979" spans="1:7" x14ac:dyDescent="0.25">
      <c r="A3979" s="28">
        <f>IF('weather data'!E3979&lt;=5,5,'weather data'!E3979)</f>
        <v>14.7</v>
      </c>
      <c r="B3979" s="4">
        <f>IF(A3979=5,0,1)*0.54+0.25*24.6*(Hilfstabelle!A3979-5)/1000</f>
        <v>0.59965500000000005</v>
      </c>
      <c r="C3979" s="3">
        <f>(1213.2+(17.25*('weather data'!E3979-5)))/1000</f>
        <v>1.380525</v>
      </c>
      <c r="E3979" s="96">
        <v>2.9487394432449019</v>
      </c>
      <c r="F3979" s="115">
        <v>0</v>
      </c>
      <c r="G3979" s="112">
        <f t="shared" si="62"/>
        <v>2.9487394432449019</v>
      </c>
    </row>
    <row r="3980" spans="1:7" x14ac:dyDescent="0.25">
      <c r="A3980" s="28">
        <f>IF('weather data'!E3980&lt;=5,5,'weather data'!E3980)</f>
        <v>13.632</v>
      </c>
      <c r="B3980" s="4">
        <f>IF(A3980=5,0,1)*0.54+0.25*24.6*(Hilfstabelle!A3980-5)/1000</f>
        <v>0.59308680000000003</v>
      </c>
      <c r="C3980" s="3">
        <f>(1213.2+(17.25*('weather data'!E3980-5)))/1000</f>
        <v>1.3621020000000001</v>
      </c>
      <c r="E3980" s="96">
        <v>2.9212919002995301</v>
      </c>
      <c r="F3980" s="115">
        <v>0</v>
      </c>
      <c r="G3980" s="112">
        <f t="shared" si="62"/>
        <v>2.9212919002995301</v>
      </c>
    </row>
    <row r="3981" spans="1:7" x14ac:dyDescent="0.25">
      <c r="A3981" s="28">
        <f>IF('weather data'!E3981&lt;=5,5,'weather data'!E3981)</f>
        <v>11.89</v>
      </c>
      <c r="B3981" s="4">
        <f>IF(A3981=5,0,1)*0.54+0.25*24.6*(Hilfstabelle!A3981-5)/1000</f>
        <v>0.5823735000000001</v>
      </c>
      <c r="C3981" s="3">
        <f>(1213.2+(17.25*('weather data'!E3981-5)))/1000</f>
        <v>1.3320525000000001</v>
      </c>
      <c r="E3981" s="96">
        <v>2.806095394301527</v>
      </c>
      <c r="F3981" s="115">
        <v>0</v>
      </c>
      <c r="G3981" s="112">
        <f t="shared" si="62"/>
        <v>2.806095394301527</v>
      </c>
    </row>
    <row r="3982" spans="1:7" x14ac:dyDescent="0.25">
      <c r="A3982" s="28">
        <f>IF('weather data'!E3982&lt;=5,5,'weather data'!E3982)</f>
        <v>10.76</v>
      </c>
      <c r="B3982" s="4">
        <f>IF(A3982=5,0,1)*0.54+0.25*24.6*(Hilfstabelle!A3982-5)/1000</f>
        <v>0.57542400000000005</v>
      </c>
      <c r="C3982" s="3">
        <f>(1213.2+(17.25*('weather data'!E3982-5)))/1000</f>
        <v>1.3125599999999999</v>
      </c>
      <c r="E3982" s="96">
        <v>2.6116752984384721</v>
      </c>
      <c r="F3982" s="115">
        <v>0</v>
      </c>
      <c r="G3982" s="112">
        <f t="shared" si="62"/>
        <v>2.6116752984384721</v>
      </c>
    </row>
    <row r="3983" spans="1:7" x14ac:dyDescent="0.25">
      <c r="A3983" s="28">
        <f>IF('weather data'!E3983&lt;=5,5,'weather data'!E3983)</f>
        <v>9.8940000000000001</v>
      </c>
      <c r="B3983" s="4">
        <f>IF(A3983=5,0,1)*0.54+0.25*24.6*(Hilfstabelle!A3983-5)/1000</f>
        <v>0.57009810000000005</v>
      </c>
      <c r="C3983" s="3">
        <f>(1213.2+(17.25*('weather data'!E3983-5)))/1000</f>
        <v>1.2976215</v>
      </c>
      <c r="E3983" s="96">
        <v>2.365063283792928</v>
      </c>
      <c r="F3983" s="115">
        <v>0</v>
      </c>
      <c r="G3983" s="112">
        <f t="shared" si="62"/>
        <v>2.365063283792928</v>
      </c>
    </row>
    <row r="3984" spans="1:7" x14ac:dyDescent="0.25">
      <c r="A3984" s="28">
        <f>IF('weather data'!E3984&lt;=5,5,'weather data'!E3984)</f>
        <v>9.1839999999999993</v>
      </c>
      <c r="B3984" s="4">
        <f>IF(A3984=5,0,1)*0.54+0.25*24.6*(Hilfstabelle!A3984-5)/1000</f>
        <v>0.5657316</v>
      </c>
      <c r="C3984" s="3">
        <f>(1213.2+(17.25*('weather data'!E3984-5)))/1000</f>
        <v>1.285374</v>
      </c>
      <c r="E3984" s="96">
        <v>2.2161811569074228</v>
      </c>
      <c r="F3984" s="115">
        <v>0</v>
      </c>
      <c r="G3984" s="112">
        <f t="shared" si="62"/>
        <v>2.2161811569074228</v>
      </c>
    </row>
    <row r="3985" spans="1:7" x14ac:dyDescent="0.25">
      <c r="A3985" s="28">
        <f>IF('weather data'!E3985&lt;=5,5,'weather data'!E3985)</f>
        <v>8.7409999999999997</v>
      </c>
      <c r="B3985" s="4">
        <f>IF(A3985=5,0,1)*0.54+0.25*24.6*(Hilfstabelle!A3985-5)/1000</f>
        <v>0.56300715000000001</v>
      </c>
      <c r="C3985" s="3">
        <f>(1213.2+(17.25*('weather data'!E3985-5)))/1000</f>
        <v>1.2777322500000001</v>
      </c>
      <c r="E3985" s="96">
        <v>2.0895481746821818</v>
      </c>
      <c r="F3985" s="115">
        <v>0</v>
      </c>
      <c r="G3985" s="112">
        <f t="shared" si="62"/>
        <v>2.0895481746821818</v>
      </c>
    </row>
    <row r="3986" spans="1:7" x14ac:dyDescent="0.25">
      <c r="A3986" s="28">
        <f>IF('weather data'!E3986&lt;=5,5,'weather data'!E3986)</f>
        <v>8.4429999999999996</v>
      </c>
      <c r="B3986" s="4">
        <f>IF(A3986=5,0,1)*0.54+0.25*24.6*(Hilfstabelle!A3986-5)/1000</f>
        <v>0.56117444999999999</v>
      </c>
      <c r="C3986" s="3">
        <f>(1213.2+(17.25*('weather data'!E3986-5)))/1000</f>
        <v>1.2725917500000001</v>
      </c>
      <c r="E3986" s="96">
        <v>2.0587736568343402</v>
      </c>
      <c r="F3986" s="115">
        <v>0</v>
      </c>
      <c r="G3986" s="112">
        <f t="shared" si="62"/>
        <v>2.0587736568343402</v>
      </c>
    </row>
    <row r="3987" spans="1:7" x14ac:dyDescent="0.25">
      <c r="A3987" s="28">
        <f>IF('weather data'!E3987&lt;=5,5,'weather data'!E3987)</f>
        <v>8.06</v>
      </c>
      <c r="B3987" s="4">
        <f>IF(A3987=5,0,1)*0.54+0.25*24.6*(Hilfstabelle!A3987-5)/1000</f>
        <v>0.55881900000000007</v>
      </c>
      <c r="C3987" s="3">
        <f>(1213.2+(17.25*('weather data'!E3987-5)))/1000</f>
        <v>1.2659850000000001</v>
      </c>
      <c r="E3987" s="96">
        <v>1.991402415059335</v>
      </c>
      <c r="F3987" s="115">
        <v>0</v>
      </c>
      <c r="G3987" s="112">
        <f t="shared" si="62"/>
        <v>1.991402415059335</v>
      </c>
    </row>
    <row r="3988" spans="1:7" x14ac:dyDescent="0.25">
      <c r="A3988" s="28">
        <f>IF('weather data'!E3988&lt;=5,5,'weather data'!E3988)</f>
        <v>7.5709999999999997</v>
      </c>
      <c r="B3988" s="4">
        <f>IF(A3988=5,0,1)*0.54+0.25*24.6*(Hilfstabelle!A3988-5)/1000</f>
        <v>0.55581164999999999</v>
      </c>
      <c r="C3988" s="3">
        <f>(1213.2+(17.25*('weather data'!E3988-5)))/1000</f>
        <v>1.2575497500000001</v>
      </c>
      <c r="E3988" s="96">
        <v>1.962291384662727</v>
      </c>
      <c r="F3988" s="115">
        <v>0</v>
      </c>
      <c r="G3988" s="112">
        <f t="shared" si="62"/>
        <v>1.962291384662727</v>
      </c>
    </row>
    <row r="3989" spans="1:7" x14ac:dyDescent="0.25">
      <c r="A3989" s="28">
        <f>IF('weather data'!E3989&lt;=5,5,'weather data'!E3989)</f>
        <v>7.593</v>
      </c>
      <c r="B3989" s="4">
        <f>IF(A3989=5,0,1)*0.54+0.25*24.6*(Hilfstabelle!A3989-5)/1000</f>
        <v>0.55594695000000005</v>
      </c>
      <c r="C3989" s="3">
        <f>(1213.2+(17.25*('weather data'!E3989-5)))/1000</f>
        <v>1.2579292500000001</v>
      </c>
      <c r="E3989" s="96">
        <v>1.930061315295055</v>
      </c>
      <c r="F3989" s="115">
        <v>0</v>
      </c>
      <c r="G3989" s="112">
        <f t="shared" si="62"/>
        <v>1.930061315295055</v>
      </c>
    </row>
    <row r="3990" spans="1:7" x14ac:dyDescent="0.25">
      <c r="A3990" s="28">
        <f>IF('weather data'!E3990&lt;=5,5,'weather data'!E3990)</f>
        <v>9.907</v>
      </c>
      <c r="B3990" s="4">
        <f>IF(A3990=5,0,1)*0.54+0.25*24.6*(Hilfstabelle!A3990-5)/1000</f>
        <v>0.57017804999999999</v>
      </c>
      <c r="C3990" s="3">
        <f>(1213.2+(17.25*('weather data'!E3990-5)))/1000</f>
        <v>1.29784575</v>
      </c>
      <c r="E3990" s="96">
        <v>1.892009039848062</v>
      </c>
      <c r="F3990" s="115">
        <v>0</v>
      </c>
      <c r="G3990" s="112">
        <f t="shared" si="62"/>
        <v>1.892009039848062</v>
      </c>
    </row>
    <row r="3991" spans="1:7" x14ac:dyDescent="0.25">
      <c r="A3991" s="28">
        <f>IF('weather data'!E3991&lt;=5,5,'weather data'!E3991)</f>
        <v>11.728</v>
      </c>
      <c r="B3991" s="4">
        <f>IF(A3991=5,0,1)*0.54+0.25*24.6*(Hilfstabelle!A3991-5)/1000</f>
        <v>0.58137720000000004</v>
      </c>
      <c r="C3991" s="3">
        <f>(1213.2+(17.25*('weather data'!E3991-5)))/1000</f>
        <v>1.3292580000000001</v>
      </c>
      <c r="E3991" s="96">
        <v>1.867264664010946</v>
      </c>
      <c r="F3991" s="115">
        <v>0</v>
      </c>
      <c r="G3991" s="112">
        <f t="shared" si="62"/>
        <v>1.867264664010946</v>
      </c>
    </row>
    <row r="3992" spans="1:7" x14ac:dyDescent="0.25">
      <c r="A3992" s="28">
        <f>IF('weather data'!E3992&lt;=5,5,'weather data'!E3992)</f>
        <v>13.907999999999999</v>
      </c>
      <c r="B3992" s="4">
        <f>IF(A3992=5,0,1)*0.54+0.25*24.6*(Hilfstabelle!A3992-5)/1000</f>
        <v>0.59478419999999999</v>
      </c>
      <c r="C3992" s="3">
        <f>(1213.2+(17.25*('weather data'!E3992-5)))/1000</f>
        <v>1.3668630000000002</v>
      </c>
      <c r="E3992" s="96">
        <v>2.1548400571431441</v>
      </c>
      <c r="F3992" s="115">
        <v>0</v>
      </c>
      <c r="G3992" s="112">
        <f t="shared" si="62"/>
        <v>2.1548400571431441</v>
      </c>
    </row>
    <row r="3993" spans="1:7" x14ac:dyDescent="0.25">
      <c r="A3993" s="28">
        <f>IF('weather data'!E3993&lt;=5,5,'weather data'!E3993)</f>
        <v>15.66</v>
      </c>
      <c r="B3993" s="4">
        <f>IF(A3993=5,0,1)*0.54+0.25*24.6*(Hilfstabelle!A3993-5)/1000</f>
        <v>0.60555900000000007</v>
      </c>
      <c r="C3993" s="3">
        <f>(1213.2+(17.25*('weather data'!E3993-5)))/1000</f>
        <v>1.3970850000000001</v>
      </c>
      <c r="E3993" s="96">
        <v>2.2550651760800342</v>
      </c>
      <c r="F3993" s="115">
        <v>0</v>
      </c>
      <c r="G3993" s="112">
        <f t="shared" si="62"/>
        <v>2.2550651760800342</v>
      </c>
    </row>
    <row r="3994" spans="1:7" x14ac:dyDescent="0.25">
      <c r="A3994" s="28">
        <f>IF('weather data'!E3994&lt;=5,5,'weather data'!E3994)</f>
        <v>17.190999999999999</v>
      </c>
      <c r="B3994" s="4">
        <f>IF(A3994=5,0,1)*0.54+0.25*24.6*(Hilfstabelle!A3994-5)/1000</f>
        <v>0.61497465000000007</v>
      </c>
      <c r="C3994" s="3">
        <f>(1213.2+(17.25*('weather data'!E3994-5)))/1000</f>
        <v>1.4234947500000001</v>
      </c>
      <c r="E3994" s="96">
        <v>2.5912975771608471</v>
      </c>
      <c r="F3994" s="115">
        <v>0</v>
      </c>
      <c r="G3994" s="112">
        <f t="shared" si="62"/>
        <v>2.5912975771608471</v>
      </c>
    </row>
    <row r="3995" spans="1:7" x14ac:dyDescent="0.25">
      <c r="A3995" s="28">
        <f>IF('weather data'!E3995&lt;=5,5,'weather data'!E3995)</f>
        <v>18.184000000000001</v>
      </c>
      <c r="B3995" s="4">
        <f>IF(A3995=5,0,1)*0.54+0.25*24.6*(Hilfstabelle!A3995-5)/1000</f>
        <v>0.62108160000000001</v>
      </c>
      <c r="C3995" s="3">
        <f>(1213.2+(17.25*('weather data'!E3995-5)))/1000</f>
        <v>1.4406240000000001</v>
      </c>
      <c r="E3995" s="96">
        <v>2.911518911523526</v>
      </c>
      <c r="F3995" s="115">
        <v>0</v>
      </c>
      <c r="G3995" s="112">
        <f t="shared" si="62"/>
        <v>2.911518911523526</v>
      </c>
    </row>
    <row r="3996" spans="1:7" x14ac:dyDescent="0.25">
      <c r="A3996" s="28">
        <f>IF('weather data'!E3996&lt;=5,5,'weather data'!E3996)</f>
        <v>18.309999999999999</v>
      </c>
      <c r="B3996" s="4">
        <f>IF(A3996=5,0,1)*0.54+0.25*24.6*(Hilfstabelle!A3996-5)/1000</f>
        <v>0.62185650000000003</v>
      </c>
      <c r="C3996" s="3">
        <f>(1213.2+(17.25*('weather data'!E3996-5)))/1000</f>
        <v>1.4427975000000002</v>
      </c>
      <c r="E3996" s="96">
        <v>2.976810793984487</v>
      </c>
      <c r="F3996" s="115">
        <v>0</v>
      </c>
      <c r="G3996" s="112">
        <f t="shared" si="62"/>
        <v>2.976810793984487</v>
      </c>
    </row>
    <row r="3997" spans="1:7" x14ac:dyDescent="0.25">
      <c r="A3997" s="28">
        <f>IF('weather data'!E3997&lt;=5,5,'weather data'!E3997)</f>
        <v>18.414000000000001</v>
      </c>
      <c r="B3997" s="4">
        <f>IF(A3997=5,0,1)*0.54+0.25*24.6*(Hilfstabelle!A3997-5)/1000</f>
        <v>0.6224961</v>
      </c>
      <c r="C3997" s="3">
        <f>(1213.2+(17.25*('weather data'!E3997-5)))/1000</f>
        <v>1.4445915</v>
      </c>
      <c r="E3997" s="96">
        <v>3.0342011110520839</v>
      </c>
      <c r="F3997" s="115">
        <v>0</v>
      </c>
      <c r="G3997" s="112">
        <f t="shared" si="62"/>
        <v>3.0342011110520839</v>
      </c>
    </row>
    <row r="3998" spans="1:7" x14ac:dyDescent="0.25">
      <c r="A3998" s="28">
        <f>IF('weather data'!E3998&lt;=5,5,'weather data'!E3998)</f>
        <v>18.818999999999999</v>
      </c>
      <c r="B3998" s="4">
        <f>IF(A3998=5,0,1)*0.54+0.25*24.6*(Hilfstabelle!A3998-5)/1000</f>
        <v>0.62498684999999998</v>
      </c>
      <c r="C3998" s="3">
        <f>(1213.2+(17.25*('weather data'!E3998-5)))/1000</f>
        <v>1.45157775</v>
      </c>
      <c r="E3998" s="96">
        <v>3.0841057345891252</v>
      </c>
      <c r="F3998" s="115">
        <v>0</v>
      </c>
      <c r="G3998" s="112">
        <f t="shared" si="62"/>
        <v>3.0841057345891252</v>
      </c>
    </row>
    <row r="3999" spans="1:7" x14ac:dyDescent="0.25">
      <c r="A3999" s="28">
        <f>IF('weather data'!E3999&lt;=5,5,'weather data'!E3999)</f>
        <v>19.245000000000001</v>
      </c>
      <c r="B3999" s="4">
        <f>IF(A3999=5,0,1)*0.54+0.25*24.6*(Hilfstabelle!A3999-5)/1000</f>
        <v>0.62760674999999999</v>
      </c>
      <c r="C3999" s="3">
        <f>(1213.2+(17.25*('weather data'!E3999-5)))/1000</f>
        <v>1.45892625</v>
      </c>
      <c r="E3999" s="96">
        <v>2.8990427556392659</v>
      </c>
      <c r="F3999" s="115">
        <v>0</v>
      </c>
      <c r="G3999" s="112">
        <f t="shared" si="62"/>
        <v>2.8990427556392659</v>
      </c>
    </row>
    <row r="4000" spans="1:7" x14ac:dyDescent="0.25">
      <c r="A4000" s="28">
        <f>IF('weather data'!E4000&lt;=5,5,'weather data'!E4000)</f>
        <v>19.263000000000002</v>
      </c>
      <c r="B4000" s="4">
        <f>IF(A4000=5,0,1)*0.54+0.25*24.6*(Hilfstabelle!A4000-5)/1000</f>
        <v>0.62771745000000001</v>
      </c>
      <c r="C4000" s="3">
        <f>(1213.2+(17.25*('weather data'!E4000-5)))/1000</f>
        <v>1.4592367500000001</v>
      </c>
      <c r="E4000" s="96">
        <v>2.728327355956305</v>
      </c>
      <c r="F4000" s="115">
        <v>11</v>
      </c>
      <c r="G4000" s="112">
        <f t="shared" si="62"/>
        <v>13.728327355956305</v>
      </c>
    </row>
    <row r="4001" spans="1:7" x14ac:dyDescent="0.25">
      <c r="A4001" s="28">
        <f>IF('weather data'!E4001&lt;=5,5,'weather data'!E4001)</f>
        <v>18.844000000000001</v>
      </c>
      <c r="B4001" s="4">
        <f>IF(A4001=5,0,1)*0.54+0.25*24.6*(Hilfstabelle!A4001-5)/1000</f>
        <v>0.62514060000000005</v>
      </c>
      <c r="C4001" s="3">
        <f>(1213.2+(17.25*('weather data'!E4001-5)))/1000</f>
        <v>1.4520090000000001</v>
      </c>
      <c r="E4001" s="96">
        <v>2.8218985250882569</v>
      </c>
      <c r="F4001" s="115">
        <v>11</v>
      </c>
      <c r="G4001" s="112">
        <f t="shared" si="62"/>
        <v>13.821898525088256</v>
      </c>
    </row>
    <row r="4002" spans="1:7" x14ac:dyDescent="0.25">
      <c r="A4002" s="28">
        <f>IF('weather data'!E4002&lt;=5,5,'weather data'!E4002)</f>
        <v>18.093</v>
      </c>
      <c r="B4002" s="4">
        <f>IF(A4002=5,0,1)*0.54+0.25*24.6*(Hilfstabelle!A4002-5)/1000</f>
        <v>0.6205219500000001</v>
      </c>
      <c r="C4002" s="3">
        <f>(1213.2+(17.25*('weather data'!E4002-5)))/1000</f>
        <v>1.4390542500000001</v>
      </c>
      <c r="E4002" s="96">
        <v>2.8930126136285388</v>
      </c>
      <c r="F4002" s="115">
        <v>0</v>
      </c>
      <c r="G4002" s="112">
        <f t="shared" si="62"/>
        <v>2.8930126136285388</v>
      </c>
    </row>
    <row r="4003" spans="1:7" x14ac:dyDescent="0.25">
      <c r="A4003" s="28">
        <f>IF('weather data'!E4003&lt;=5,5,'weather data'!E4003)</f>
        <v>17.122</v>
      </c>
      <c r="B4003" s="4">
        <f>IF(A4003=5,0,1)*0.54+0.25*24.6*(Hilfstabelle!A4003-5)/1000</f>
        <v>0.6145503000000001</v>
      </c>
      <c r="C4003" s="3">
        <f>(1213.2+(17.25*('weather data'!E4003-5)))/1000</f>
        <v>1.4223044999999999</v>
      </c>
      <c r="E4003" s="96">
        <v>2.9487394432449019</v>
      </c>
      <c r="F4003" s="115">
        <v>0</v>
      </c>
      <c r="G4003" s="112">
        <f t="shared" si="62"/>
        <v>2.9487394432449019</v>
      </c>
    </row>
    <row r="4004" spans="1:7" x14ac:dyDescent="0.25">
      <c r="A4004" s="28">
        <f>IF('weather data'!E4004&lt;=5,5,'weather data'!E4004)</f>
        <v>16.388000000000002</v>
      </c>
      <c r="B4004" s="4">
        <f>IF(A4004=5,0,1)*0.54+0.25*24.6*(Hilfstabelle!A4004-5)/1000</f>
        <v>0.61003620000000003</v>
      </c>
      <c r="C4004" s="3">
        <f>(1213.2+(17.25*('weather data'!E4004-5)))/1000</f>
        <v>1.409643</v>
      </c>
      <c r="E4004" s="96">
        <v>2.9212919002995301</v>
      </c>
      <c r="F4004" s="115">
        <v>0</v>
      </c>
      <c r="G4004" s="112">
        <f t="shared" si="62"/>
        <v>2.9212919002995301</v>
      </c>
    </row>
    <row r="4005" spans="1:7" x14ac:dyDescent="0.25">
      <c r="A4005" s="28">
        <f>IF('weather data'!E4005&lt;=5,5,'weather data'!E4005)</f>
        <v>15.555</v>
      </c>
      <c r="B4005" s="4">
        <f>IF(A4005=5,0,1)*0.54+0.25*24.6*(Hilfstabelle!A4005-5)/1000</f>
        <v>0.60491325000000007</v>
      </c>
      <c r="C4005" s="3">
        <f>(1213.2+(17.25*('weather data'!E4005-5)))/1000</f>
        <v>1.3952737500000001</v>
      </c>
      <c r="E4005" s="96">
        <v>2.806095394301527</v>
      </c>
      <c r="F4005" s="115">
        <v>0</v>
      </c>
      <c r="G4005" s="112">
        <f t="shared" si="62"/>
        <v>2.806095394301527</v>
      </c>
    </row>
    <row r="4006" spans="1:7" x14ac:dyDescent="0.25">
      <c r="A4006" s="28">
        <f>IF('weather data'!E4006&lt;=5,5,'weather data'!E4006)</f>
        <v>14.525</v>
      </c>
      <c r="B4006" s="4">
        <f>IF(A4006=5,0,1)*0.54+0.25*24.6*(Hilfstabelle!A4006-5)/1000</f>
        <v>0.59857875000000005</v>
      </c>
      <c r="C4006" s="3">
        <f>(1213.2+(17.25*('weather data'!E4006-5)))/1000</f>
        <v>1.3775062500000002</v>
      </c>
      <c r="E4006" s="96">
        <v>2.6116752984384721</v>
      </c>
      <c r="F4006" s="115">
        <v>0</v>
      </c>
      <c r="G4006" s="112">
        <f t="shared" si="62"/>
        <v>2.6116752984384721</v>
      </c>
    </row>
    <row r="4007" spans="1:7" x14ac:dyDescent="0.25">
      <c r="A4007" s="28">
        <f>IF('weather data'!E4007&lt;=5,5,'weather data'!E4007)</f>
        <v>13.712</v>
      </c>
      <c r="B4007" s="4">
        <f>IF(A4007=5,0,1)*0.54+0.25*24.6*(Hilfstabelle!A4007-5)/1000</f>
        <v>0.59357880000000007</v>
      </c>
      <c r="C4007" s="3">
        <f>(1213.2+(17.25*('weather data'!E4007-5)))/1000</f>
        <v>1.3634819999999999</v>
      </c>
      <c r="E4007" s="96">
        <v>2.365063283792928</v>
      </c>
      <c r="F4007" s="115">
        <v>0</v>
      </c>
      <c r="G4007" s="112">
        <f t="shared" si="62"/>
        <v>2.365063283792928</v>
      </c>
    </row>
    <row r="4008" spans="1:7" x14ac:dyDescent="0.25">
      <c r="A4008" s="28">
        <f>IF('weather data'!E4008&lt;=5,5,'weather data'!E4008)</f>
        <v>13.608000000000001</v>
      </c>
      <c r="B4008" s="4">
        <f>IF(A4008=5,0,1)*0.54+0.25*24.6*(Hilfstabelle!A4008-5)/1000</f>
        <v>0.5929392</v>
      </c>
      <c r="C4008" s="3">
        <f>(1213.2+(17.25*('weather data'!E4008-5)))/1000</f>
        <v>1.361688</v>
      </c>
      <c r="E4008" s="96">
        <v>2.2161811569074228</v>
      </c>
      <c r="F4008" s="115">
        <v>0</v>
      </c>
      <c r="G4008" s="112">
        <f t="shared" si="62"/>
        <v>2.2161811569074228</v>
      </c>
    </row>
    <row r="4009" spans="1:7" x14ac:dyDescent="0.25">
      <c r="A4009" s="28">
        <f>IF('weather data'!E4009&lt;=5,5,'weather data'!E4009)</f>
        <v>13.327</v>
      </c>
      <c r="B4009" s="4">
        <f>IF(A4009=5,0,1)*0.54+0.25*24.6*(Hilfstabelle!A4009-5)/1000</f>
        <v>0.59121105000000007</v>
      </c>
      <c r="C4009" s="3">
        <f>(1213.2+(17.25*('weather data'!E4009-5)))/1000</f>
        <v>1.3568407500000002</v>
      </c>
      <c r="E4009" s="96">
        <v>2.0895481746821818</v>
      </c>
      <c r="F4009" s="115">
        <v>0</v>
      </c>
      <c r="G4009" s="112">
        <f t="shared" si="62"/>
        <v>2.0895481746821818</v>
      </c>
    </row>
    <row r="4010" spans="1:7" x14ac:dyDescent="0.25">
      <c r="A4010" s="28">
        <f>IF('weather data'!E4010&lt;=5,5,'weather data'!E4010)</f>
        <v>12.592000000000001</v>
      </c>
      <c r="B4010" s="4">
        <f>IF(A4010=5,0,1)*0.54+0.25*24.6*(Hilfstabelle!A4010-5)/1000</f>
        <v>0.58669080000000007</v>
      </c>
      <c r="C4010" s="3">
        <f>(1213.2+(17.25*('weather data'!E4010-5)))/1000</f>
        <v>1.3441620000000001</v>
      </c>
      <c r="E4010" s="96">
        <v>2.0839339045342649</v>
      </c>
      <c r="F4010" s="115">
        <v>0</v>
      </c>
      <c r="G4010" s="112">
        <f t="shared" si="62"/>
        <v>2.0839339045342649</v>
      </c>
    </row>
    <row r="4011" spans="1:7" x14ac:dyDescent="0.25">
      <c r="A4011" s="28">
        <f>IF('weather data'!E4011&lt;=5,5,'weather data'!E4011)</f>
        <v>12.137</v>
      </c>
      <c r="B4011" s="4">
        <f>IF(A4011=5,0,1)*0.54+0.25*24.6*(Hilfstabelle!A4011-5)/1000</f>
        <v>0.58389255000000007</v>
      </c>
      <c r="C4011" s="3">
        <f>(1213.2+(17.25*('weather data'!E4011-5)))/1000</f>
        <v>1.3363132500000001</v>
      </c>
      <c r="E4011" s="96">
        <v>2.016354726827855</v>
      </c>
      <c r="F4011" s="115">
        <v>0</v>
      </c>
      <c r="G4011" s="112">
        <f t="shared" si="62"/>
        <v>2.016354726827855</v>
      </c>
    </row>
    <row r="4012" spans="1:7" x14ac:dyDescent="0.25">
      <c r="A4012" s="28">
        <f>IF('weather data'!E4012&lt;=5,5,'weather data'!E4012)</f>
        <v>12.679</v>
      </c>
      <c r="B4012" s="4">
        <f>IF(A4012=5,0,1)*0.54+0.25*24.6*(Hilfstabelle!A4012-5)/1000</f>
        <v>0.58722585000000005</v>
      </c>
      <c r="C4012" s="3">
        <f>(1213.2+(17.25*('weather data'!E4012-5)))/1000</f>
        <v>1.34566275</v>
      </c>
      <c r="E4012" s="96">
        <v>1.965410423633793</v>
      </c>
      <c r="F4012" s="115">
        <v>0</v>
      </c>
      <c r="G4012" s="112">
        <f t="shared" si="62"/>
        <v>1.965410423633793</v>
      </c>
    </row>
    <row r="4013" spans="1:7" x14ac:dyDescent="0.25">
      <c r="A4013" s="28">
        <f>IF('weather data'!E4013&lt;=5,5,'weather data'!E4013)</f>
        <v>13.292999999999999</v>
      </c>
      <c r="B4013" s="4">
        <f>IF(A4013=5,0,1)*0.54+0.25*24.6*(Hilfstabelle!A4013-5)/1000</f>
        <v>0.59100195</v>
      </c>
      <c r="C4013" s="3">
        <f>(1213.2+(17.25*('weather data'!E4013-5)))/1000</f>
        <v>1.3562542499999999</v>
      </c>
      <c r="E4013" s="96">
        <v>1.9221597499016909</v>
      </c>
      <c r="F4013" s="115">
        <v>0</v>
      </c>
      <c r="G4013" s="112">
        <f t="shared" si="62"/>
        <v>1.9221597499016909</v>
      </c>
    </row>
    <row r="4014" spans="1:7" x14ac:dyDescent="0.25">
      <c r="A4014" s="28">
        <f>IF('weather data'!E4014&lt;=5,5,'weather data'!E4014)</f>
        <v>14.058</v>
      </c>
      <c r="B4014" s="4">
        <f>IF(A4014=5,0,1)*0.54+0.25*24.6*(Hilfstabelle!A4014-5)/1000</f>
        <v>0.59570670000000003</v>
      </c>
      <c r="C4014" s="3">
        <f>(1213.2+(17.25*('weather data'!E4014-5)))/1000</f>
        <v>1.3694504999999999</v>
      </c>
      <c r="E4014" s="96">
        <v>1.8724630622960541</v>
      </c>
      <c r="F4014" s="115">
        <v>0</v>
      </c>
      <c r="G4014" s="112">
        <f t="shared" si="62"/>
        <v>1.8724630622960541</v>
      </c>
    </row>
    <row r="4015" spans="1:7" x14ac:dyDescent="0.25">
      <c r="A4015" s="28">
        <f>IF('weather data'!E4015&lt;=5,5,'weather data'!E4015)</f>
        <v>14.518000000000001</v>
      </c>
      <c r="B4015" s="4">
        <f>IF(A4015=5,0,1)*0.54+0.25*24.6*(Hilfstabelle!A4015-5)/1000</f>
        <v>0.5985357</v>
      </c>
      <c r="C4015" s="3">
        <f>(1213.2+(17.25*('weather data'!E4015-5)))/1000</f>
        <v>1.3773855000000002</v>
      </c>
      <c r="E4015" s="96">
        <v>1.8208949513077779</v>
      </c>
      <c r="F4015" s="115">
        <v>0</v>
      </c>
      <c r="G4015" s="112">
        <f t="shared" si="62"/>
        <v>1.8208949513077779</v>
      </c>
    </row>
    <row r="4016" spans="1:7" x14ac:dyDescent="0.25">
      <c r="A4016" s="28">
        <f>IF('weather data'!E4016&lt;=5,5,'weather data'!E4016)</f>
        <v>15.53</v>
      </c>
      <c r="B4016" s="4">
        <f>IF(A4016=5,0,1)*0.54+0.25*24.6*(Hilfstabelle!A4016-5)/1000</f>
        <v>0.60475950000000001</v>
      </c>
      <c r="C4016" s="3">
        <f>(1213.2+(17.25*('weather data'!E4016-5)))/1000</f>
        <v>1.3948425</v>
      </c>
      <c r="E4016" s="96">
        <v>2.0637641191880438</v>
      </c>
      <c r="F4016" s="115">
        <v>0</v>
      </c>
      <c r="G4016" s="112">
        <f t="shared" si="62"/>
        <v>2.0637641191880438</v>
      </c>
    </row>
    <row r="4017" spans="1:7" x14ac:dyDescent="0.25">
      <c r="A4017" s="28">
        <f>IF('weather data'!E4017&lt;=5,5,'weather data'!E4017)</f>
        <v>17.181000000000001</v>
      </c>
      <c r="B4017" s="4">
        <f>IF(A4017=5,0,1)*0.54+0.25*24.6*(Hilfstabelle!A4017-5)/1000</f>
        <v>0.61491315000000002</v>
      </c>
      <c r="C4017" s="3">
        <f>(1213.2+(17.25*('weather data'!E4017-5)))/1000</f>
        <v>1.4233222500000002</v>
      </c>
      <c r="E4017" s="96">
        <v>2.1960113715612031</v>
      </c>
      <c r="F4017" s="115">
        <v>0</v>
      </c>
      <c r="G4017" s="112">
        <f t="shared" si="62"/>
        <v>2.1960113715612031</v>
      </c>
    </row>
    <row r="4018" spans="1:7" x14ac:dyDescent="0.25">
      <c r="A4018" s="28">
        <f>IF('weather data'!E4018&lt;=5,5,'weather data'!E4018)</f>
        <v>18.811</v>
      </c>
      <c r="B4018" s="4">
        <f>IF(A4018=5,0,1)*0.54+0.25*24.6*(Hilfstabelle!A4018-5)/1000</f>
        <v>0.62493765000000001</v>
      </c>
      <c r="C4018" s="3">
        <f>(1213.2+(17.25*('weather data'!E4018-5)))/1000</f>
        <v>1.45143975</v>
      </c>
      <c r="E4018" s="96">
        <v>2.6877798493324589</v>
      </c>
      <c r="F4018" s="115">
        <v>0</v>
      </c>
      <c r="G4018" s="112">
        <f t="shared" si="62"/>
        <v>2.6877798493324589</v>
      </c>
    </row>
    <row r="4019" spans="1:7" x14ac:dyDescent="0.25">
      <c r="A4019" s="28">
        <f>IF('weather data'!E4019&lt;=5,5,'weather data'!E4019)</f>
        <v>20.03</v>
      </c>
      <c r="B4019" s="4">
        <f>IF(A4019=5,0,1)*0.54+0.25*24.6*(Hilfstabelle!A4019-5)/1000</f>
        <v>0.63243450000000001</v>
      </c>
      <c r="C4019" s="3">
        <f>(1213.2+(17.25*('weather data'!E4019-5)))/1000</f>
        <v>1.4724675000000003</v>
      </c>
      <c r="E4019" s="96">
        <v>2.965998125551462</v>
      </c>
      <c r="F4019" s="115">
        <v>0</v>
      </c>
      <c r="G4019" s="112">
        <f t="shared" si="62"/>
        <v>2.965998125551462</v>
      </c>
    </row>
    <row r="4020" spans="1:7" x14ac:dyDescent="0.25">
      <c r="A4020" s="28">
        <f>IF('weather data'!E4020&lt;=5,5,'weather data'!E4020)</f>
        <v>20.74</v>
      </c>
      <c r="B4020" s="4">
        <f>IF(A4020=5,0,1)*0.54+0.25*24.6*(Hilfstabelle!A4020-5)/1000</f>
        <v>0.63680100000000006</v>
      </c>
      <c r="C4020" s="3">
        <f>(1213.2+(17.25*('weather data'!E4020-5)))/1000</f>
        <v>1.4847150000000002</v>
      </c>
      <c r="E4020" s="96">
        <v>2.9283617219672768</v>
      </c>
      <c r="F4020" s="115">
        <v>0</v>
      </c>
      <c r="G4020" s="112">
        <f t="shared" si="62"/>
        <v>2.9283617219672768</v>
      </c>
    </row>
    <row r="4021" spans="1:7" x14ac:dyDescent="0.25">
      <c r="A4021" s="28">
        <f>IF('weather data'!E4021&lt;=5,5,'weather data'!E4021)</f>
        <v>21.015999999999998</v>
      </c>
      <c r="B4021" s="4">
        <f>IF(A4021=5,0,1)*0.54+0.25*24.6*(Hilfstabelle!A4021-5)/1000</f>
        <v>0.63849840000000002</v>
      </c>
      <c r="C4021" s="3">
        <f>(1213.2+(17.25*('weather data'!E4021-5)))/1000</f>
        <v>1.489476</v>
      </c>
      <c r="E4021" s="96">
        <v>2.9876234624175129</v>
      </c>
      <c r="F4021" s="115">
        <v>0</v>
      </c>
      <c r="G4021" s="112">
        <f t="shared" si="62"/>
        <v>2.9876234624175129</v>
      </c>
    </row>
    <row r="4022" spans="1:7" x14ac:dyDescent="0.25">
      <c r="A4022" s="28">
        <f>IF('weather data'!E4022&lt;=5,5,'weather data'!E4022)</f>
        <v>20.788</v>
      </c>
      <c r="B4022" s="4">
        <f>IF(A4022=5,0,1)*0.54+0.25*24.6*(Hilfstabelle!A4022-5)/1000</f>
        <v>0.6370962</v>
      </c>
      <c r="C4022" s="3">
        <f>(1213.2+(17.25*('weather data'!E4022-5)))/1000</f>
        <v>1.4855430000000001</v>
      </c>
      <c r="E4022" s="96">
        <v>3.0067535681067121</v>
      </c>
      <c r="F4022" s="115">
        <v>0</v>
      </c>
      <c r="G4022" s="112">
        <f t="shared" si="62"/>
        <v>3.0067535681067121</v>
      </c>
    </row>
    <row r="4023" spans="1:7" x14ac:dyDescent="0.25">
      <c r="A4023" s="28">
        <f>IF('weather data'!E4023&lt;=5,5,'weather data'!E4023)</f>
        <v>20.306999999999999</v>
      </c>
      <c r="B4023" s="4">
        <f>IF(A4023=5,0,1)*0.54+0.25*24.6*(Hilfstabelle!A4023-5)/1000</f>
        <v>0.63413805000000001</v>
      </c>
      <c r="C4023" s="3">
        <f>(1213.2+(17.25*('weather data'!E4023-5)))/1000</f>
        <v>1.47724575</v>
      </c>
      <c r="E4023" s="96">
        <v>2.810877920723827</v>
      </c>
      <c r="F4023" s="115">
        <v>0</v>
      </c>
      <c r="G4023" s="112">
        <f t="shared" si="62"/>
        <v>2.810877920723827</v>
      </c>
    </row>
    <row r="4024" spans="1:7" x14ac:dyDescent="0.25">
      <c r="A4024" s="28">
        <f>IF('weather data'!E4024&lt;=5,5,'weather data'!E4024)</f>
        <v>19.472000000000001</v>
      </c>
      <c r="B4024" s="4">
        <f>IF(A4024=5,0,1)*0.54+0.25*24.6*(Hilfstabelle!A4024-5)/1000</f>
        <v>0.62900280000000008</v>
      </c>
      <c r="C4024" s="3">
        <f>(1213.2+(17.25*('weather data'!E4024-5)))/1000</f>
        <v>1.4628420000000002</v>
      </c>
      <c r="E4024" s="96">
        <v>2.4253647039001862</v>
      </c>
      <c r="F4024" s="115">
        <v>0</v>
      </c>
      <c r="G4024" s="112">
        <f t="shared" si="62"/>
        <v>2.4253647039001862</v>
      </c>
    </row>
    <row r="4025" spans="1:7" x14ac:dyDescent="0.25">
      <c r="A4025" s="28">
        <f>IF('weather data'!E4025&lt;=5,5,'weather data'!E4025)</f>
        <v>18.835000000000001</v>
      </c>
      <c r="B4025" s="4">
        <f>IF(A4025=5,0,1)*0.54+0.25*24.6*(Hilfstabelle!A4025-5)/1000</f>
        <v>0.62508525000000004</v>
      </c>
      <c r="C4025" s="3">
        <f>(1213.2+(17.25*('weather data'!E4025-5)))/1000</f>
        <v>1.4518537499999999</v>
      </c>
      <c r="E4025" s="96">
        <v>2.2968602982923061</v>
      </c>
      <c r="F4025" s="115">
        <v>0</v>
      </c>
      <c r="G4025" s="112">
        <f t="shared" si="62"/>
        <v>2.2968602982923061</v>
      </c>
    </row>
    <row r="4026" spans="1:7" x14ac:dyDescent="0.25">
      <c r="A4026" s="28">
        <f>IF('weather data'!E4026&lt;=5,5,'weather data'!E4026)</f>
        <v>18.161999999999999</v>
      </c>
      <c r="B4026" s="4">
        <f>IF(A4026=5,0,1)*0.54+0.25*24.6*(Hilfstabelle!A4026-5)/1000</f>
        <v>0.62094630000000006</v>
      </c>
      <c r="C4026" s="3">
        <f>(1213.2+(17.25*('weather data'!E4026-5)))/1000</f>
        <v>1.4402444999999999</v>
      </c>
      <c r="E4026" s="96">
        <v>2.3295062395227859</v>
      </c>
      <c r="F4026" s="115">
        <v>0</v>
      </c>
      <c r="G4026" s="112">
        <f t="shared" si="62"/>
        <v>2.3295062395227859</v>
      </c>
    </row>
    <row r="4027" spans="1:7" x14ac:dyDescent="0.25">
      <c r="A4027" s="28">
        <f>IF('weather data'!E4027&lt;=5,5,'weather data'!E4027)</f>
        <v>17.315000000000001</v>
      </c>
      <c r="B4027" s="4">
        <f>IF(A4027=5,0,1)*0.54+0.25*24.6*(Hilfstabelle!A4027-5)/1000</f>
        <v>0.61573725000000001</v>
      </c>
      <c r="C4027" s="3">
        <f>(1213.2+(17.25*('weather data'!E4027-5)))/1000</f>
        <v>1.42563375</v>
      </c>
      <c r="E4027" s="96">
        <v>2.3656870915871409</v>
      </c>
      <c r="F4027" s="115">
        <v>0</v>
      </c>
      <c r="G4027" s="112">
        <f t="shared" si="62"/>
        <v>2.3656870915871409</v>
      </c>
    </row>
    <row r="4028" spans="1:7" x14ac:dyDescent="0.25">
      <c r="A4028" s="28">
        <f>IF('weather data'!E4028&lt;=5,5,'weather data'!E4028)</f>
        <v>16.46</v>
      </c>
      <c r="B4028" s="4">
        <f>IF(A4028=5,0,1)*0.54+0.25*24.6*(Hilfstabelle!A4028-5)/1000</f>
        <v>0.61047899999999999</v>
      </c>
      <c r="C4028" s="3">
        <f>(1213.2+(17.25*('weather data'!E4028-5)))/1000</f>
        <v>1.4108849999999999</v>
      </c>
      <c r="E4028" s="96">
        <v>2.2914539640757932</v>
      </c>
      <c r="F4028" s="115">
        <v>0</v>
      </c>
      <c r="G4028" s="112">
        <f t="shared" si="62"/>
        <v>2.2914539640757932</v>
      </c>
    </row>
    <row r="4029" spans="1:7" x14ac:dyDescent="0.25">
      <c r="A4029" s="28">
        <f>IF('weather data'!E4029&lt;=5,5,'weather data'!E4029)</f>
        <v>15.55</v>
      </c>
      <c r="B4029" s="4">
        <f>IF(A4029=5,0,1)*0.54+0.25*24.6*(Hilfstabelle!A4029-5)/1000</f>
        <v>0.60488249999999999</v>
      </c>
      <c r="C4029" s="3">
        <f>(1213.2+(17.25*('weather data'!E4029-5)))/1000</f>
        <v>1.3951875</v>
      </c>
      <c r="E4029" s="96">
        <v>2.450109079737302</v>
      </c>
      <c r="F4029" s="115">
        <v>0</v>
      </c>
      <c r="G4029" s="112">
        <f t="shared" si="62"/>
        <v>2.450109079737302</v>
      </c>
    </row>
    <row r="4030" spans="1:7" x14ac:dyDescent="0.25">
      <c r="A4030" s="28">
        <f>IF('weather data'!E4030&lt;=5,5,'weather data'!E4030)</f>
        <v>14.542999999999999</v>
      </c>
      <c r="B4030" s="4">
        <f>IF(A4030=5,0,1)*0.54+0.25*24.6*(Hilfstabelle!A4030-5)/1000</f>
        <v>0.59868945000000007</v>
      </c>
      <c r="C4030" s="3">
        <f>(1213.2+(17.25*('weather data'!E4030-5)))/1000</f>
        <v>1.37781675</v>
      </c>
      <c r="E4030" s="96">
        <v>2.4819232772421662</v>
      </c>
      <c r="F4030" s="115">
        <v>0</v>
      </c>
      <c r="G4030" s="112">
        <f t="shared" si="62"/>
        <v>2.4819232772421662</v>
      </c>
    </row>
    <row r="4031" spans="1:7" x14ac:dyDescent="0.25">
      <c r="A4031" s="28">
        <f>IF('weather data'!E4031&lt;=5,5,'weather data'!E4031)</f>
        <v>13.608000000000001</v>
      </c>
      <c r="B4031" s="4">
        <f>IF(A4031=5,0,1)*0.54+0.25*24.6*(Hilfstabelle!A4031-5)/1000</f>
        <v>0.5929392</v>
      </c>
      <c r="C4031" s="3">
        <f>(1213.2+(17.25*('weather data'!E4031-5)))/1000</f>
        <v>1.361688</v>
      </c>
      <c r="E4031" s="96">
        <v>2.2446683795098168</v>
      </c>
      <c r="F4031" s="115">
        <v>0</v>
      </c>
      <c r="G4031" s="112">
        <f t="shared" si="62"/>
        <v>2.2446683795098168</v>
      </c>
    </row>
    <row r="4032" spans="1:7" x14ac:dyDescent="0.25">
      <c r="A4032" s="28">
        <f>IF('weather data'!E4032&lt;=5,5,'weather data'!E4032)</f>
        <v>12.919</v>
      </c>
      <c r="B4032" s="4">
        <f>IF(A4032=5,0,1)*0.54+0.25*24.6*(Hilfstabelle!A4032-5)/1000</f>
        <v>0.58870185000000008</v>
      </c>
      <c r="C4032" s="3">
        <f>(1213.2+(17.25*('weather data'!E4032-5)))/1000</f>
        <v>1.3498027500000001</v>
      </c>
      <c r="E4032" s="96">
        <v>2.111797319342446</v>
      </c>
      <c r="F4032" s="115">
        <v>0</v>
      </c>
      <c r="G4032" s="112">
        <f t="shared" si="62"/>
        <v>2.111797319342446</v>
      </c>
    </row>
    <row r="4033" spans="1:7" x14ac:dyDescent="0.25">
      <c r="A4033" s="28">
        <f>IF('weather data'!E4033&lt;=5,5,'weather data'!E4033)</f>
        <v>12.372999999999999</v>
      </c>
      <c r="B4033" s="4">
        <f>IF(A4033=5,0,1)*0.54+0.25*24.6*(Hilfstabelle!A4033-5)/1000</f>
        <v>0.58534395000000006</v>
      </c>
      <c r="C4033" s="3">
        <f>(1213.2+(17.25*('weather data'!E4033-5)))/1000</f>
        <v>1.3403842500000001</v>
      </c>
      <c r="E4033" s="96">
        <v>1.9961849414816339</v>
      </c>
      <c r="F4033" s="115">
        <v>0</v>
      </c>
      <c r="G4033" s="112">
        <f t="shared" si="62"/>
        <v>1.9961849414816339</v>
      </c>
    </row>
    <row r="4034" spans="1:7" x14ac:dyDescent="0.25">
      <c r="A4034" s="28">
        <f>IF('weather data'!E4034&lt;=5,5,'weather data'!E4034)</f>
        <v>11.894</v>
      </c>
      <c r="B4034" s="4">
        <f>IF(A4034=5,0,1)*0.54+0.25*24.6*(Hilfstabelle!A4034-5)/1000</f>
        <v>0.58239810000000003</v>
      </c>
      <c r="C4034" s="3">
        <f>(1213.2+(17.25*('weather data'!E4034-5)))/1000</f>
        <v>1.3321215</v>
      </c>
      <c r="E4034" s="96">
        <v>1.9862040167742261</v>
      </c>
      <c r="F4034" s="115">
        <v>0</v>
      </c>
      <c r="G4034" s="112">
        <f t="shared" ref="G4034:G4097" si="63">F4034+E4034</f>
        <v>1.9862040167742261</v>
      </c>
    </row>
    <row r="4035" spans="1:7" x14ac:dyDescent="0.25">
      <c r="A4035" s="28">
        <f>IF('weather data'!E4035&lt;=5,5,'weather data'!E4035)</f>
        <v>11.602</v>
      </c>
      <c r="B4035" s="4">
        <f>IF(A4035=5,0,1)*0.54+0.25*24.6*(Hilfstabelle!A4035-5)/1000</f>
        <v>0.58060230000000002</v>
      </c>
      <c r="C4035" s="3">
        <f>(1213.2+(17.25*('weather data'!E4035-5)))/1000</f>
        <v>1.3270845</v>
      </c>
      <c r="E4035" s="96">
        <v>1.938378752551229</v>
      </c>
      <c r="F4035" s="115">
        <v>0</v>
      </c>
      <c r="G4035" s="112">
        <f t="shared" si="63"/>
        <v>1.938378752551229</v>
      </c>
    </row>
    <row r="4036" spans="1:7" x14ac:dyDescent="0.25">
      <c r="A4036" s="28">
        <f>IF('weather data'!E4036&lt;=5,5,'weather data'!E4036)</f>
        <v>11.419</v>
      </c>
      <c r="B4036" s="4">
        <f>IF(A4036=5,0,1)*0.54+0.25*24.6*(Hilfstabelle!A4036-5)/1000</f>
        <v>0.57947685000000004</v>
      </c>
      <c r="C4036" s="3">
        <f>(1213.2+(17.25*('weather data'!E4036-5)))/1000</f>
        <v>1.32392775</v>
      </c>
      <c r="E4036" s="96">
        <v>1.909683594017431</v>
      </c>
      <c r="F4036" s="115">
        <v>0</v>
      </c>
      <c r="G4036" s="112">
        <f t="shared" si="63"/>
        <v>1.909683594017431</v>
      </c>
    </row>
    <row r="4037" spans="1:7" x14ac:dyDescent="0.25">
      <c r="A4037" s="28">
        <f>IF('weather data'!E4037&lt;=5,5,'weather data'!E4037)</f>
        <v>11.476000000000001</v>
      </c>
      <c r="B4037" s="4">
        <f>IF(A4037=5,0,1)*0.54+0.25*24.6*(Hilfstabelle!A4037-5)/1000</f>
        <v>0.57982739999999999</v>
      </c>
      <c r="C4037" s="3">
        <f>(1213.2+(17.25*('weather data'!E4037-5)))/1000</f>
        <v>1.3249109999999999</v>
      </c>
      <c r="E4037" s="96">
        <v>1.903861387938109</v>
      </c>
      <c r="F4037" s="115">
        <v>0</v>
      </c>
      <c r="G4037" s="112">
        <f t="shared" si="63"/>
        <v>1.903861387938109</v>
      </c>
    </row>
    <row r="4038" spans="1:7" x14ac:dyDescent="0.25">
      <c r="A4038" s="28">
        <f>IF('weather data'!E4038&lt;=5,5,'weather data'!E4038)</f>
        <v>12.256</v>
      </c>
      <c r="B4038" s="4">
        <f>IF(A4038=5,0,1)*0.54+0.25*24.6*(Hilfstabelle!A4038-5)/1000</f>
        <v>0.58462440000000004</v>
      </c>
      <c r="C4038" s="3">
        <f>(1213.2+(17.25*('weather data'!E4038-5)))/1000</f>
        <v>1.3383659999999999</v>
      </c>
      <c r="E4038" s="96">
        <v>1.873918613815885</v>
      </c>
      <c r="F4038" s="115">
        <v>0</v>
      </c>
      <c r="G4038" s="112">
        <f t="shared" si="63"/>
        <v>1.873918613815885</v>
      </c>
    </row>
    <row r="4039" spans="1:7" x14ac:dyDescent="0.25">
      <c r="A4039" s="28">
        <f>IF('weather data'!E4039&lt;=5,5,'weather data'!E4039)</f>
        <v>13.711</v>
      </c>
      <c r="B4039" s="4">
        <f>IF(A4039=5,0,1)*0.54+0.25*24.6*(Hilfstabelle!A4039-5)/1000</f>
        <v>0.59357265000000003</v>
      </c>
      <c r="C4039" s="3">
        <f>(1213.2+(17.25*('weather data'!E4039-5)))/1000</f>
        <v>1.3634647500000001</v>
      </c>
      <c r="E4039" s="96">
        <v>1.846055199007703</v>
      </c>
      <c r="F4039" s="115">
        <v>0</v>
      </c>
      <c r="G4039" s="112">
        <f t="shared" si="63"/>
        <v>1.846055199007703</v>
      </c>
    </row>
    <row r="4040" spans="1:7" x14ac:dyDescent="0.25">
      <c r="A4040" s="28">
        <f>IF('weather data'!E4040&lt;=5,5,'weather data'!E4040)</f>
        <v>15.582000000000001</v>
      </c>
      <c r="B4040" s="4">
        <f>IF(A4040=5,0,1)*0.54+0.25*24.6*(Hilfstabelle!A4040-5)/1000</f>
        <v>0.6050793000000001</v>
      </c>
      <c r="C4040" s="3">
        <f>(1213.2+(17.25*('weather data'!E4040-5)))/1000</f>
        <v>1.3957395000000001</v>
      </c>
      <c r="E4040" s="96">
        <v>2.163157494399317</v>
      </c>
      <c r="F4040" s="115">
        <v>0</v>
      </c>
      <c r="G4040" s="112">
        <f t="shared" si="63"/>
        <v>2.163157494399317</v>
      </c>
    </row>
    <row r="4041" spans="1:7" x14ac:dyDescent="0.25">
      <c r="A4041" s="28">
        <f>IF('weather data'!E4041&lt;=5,5,'weather data'!E4041)</f>
        <v>16.693000000000001</v>
      </c>
      <c r="B4041" s="4">
        <f>IF(A4041=5,0,1)*0.54+0.25*24.6*(Hilfstabelle!A4041-5)/1000</f>
        <v>0.61191195000000009</v>
      </c>
      <c r="C4041" s="3">
        <f>(1213.2+(17.25*('weather data'!E4041-5)))/1000</f>
        <v>1.41490425</v>
      </c>
      <c r="E4041" s="96">
        <v>2.1854066390595812</v>
      </c>
      <c r="F4041" s="115">
        <v>0</v>
      </c>
      <c r="G4041" s="112">
        <f t="shared" si="63"/>
        <v>2.1854066390595812</v>
      </c>
    </row>
    <row r="4042" spans="1:7" x14ac:dyDescent="0.25">
      <c r="A4042" s="28">
        <f>IF('weather data'!E4042&lt;=5,5,'weather data'!E4042)</f>
        <v>17.497</v>
      </c>
      <c r="B4042" s="4">
        <f>IF(A4042=5,0,1)*0.54+0.25*24.6*(Hilfstabelle!A4042-5)/1000</f>
        <v>0.61685655000000006</v>
      </c>
      <c r="C4042" s="3">
        <f>(1213.2+(17.25*('weather data'!E4042-5)))/1000</f>
        <v>1.4287732499999999</v>
      </c>
      <c r="E4042" s="96">
        <v>2.1407004138076489</v>
      </c>
      <c r="F4042" s="115">
        <v>0</v>
      </c>
      <c r="G4042" s="112">
        <f t="shared" si="63"/>
        <v>2.1407004138076489</v>
      </c>
    </row>
    <row r="4043" spans="1:7" x14ac:dyDescent="0.25">
      <c r="A4043" s="28">
        <f>IF('weather data'!E4043&lt;=5,5,'weather data'!E4043)</f>
        <v>18.215</v>
      </c>
      <c r="B4043" s="4">
        <f>IF(A4043=5,0,1)*0.54+0.25*24.6*(Hilfstabelle!A4043-5)/1000</f>
        <v>0.62127225000000008</v>
      </c>
      <c r="C4043" s="3">
        <f>(1213.2+(17.25*('weather data'!E4043-5)))/1000</f>
        <v>1.44115875</v>
      </c>
      <c r="E4043" s="96">
        <v>2.1881098061678381</v>
      </c>
      <c r="F4043" s="115">
        <v>0</v>
      </c>
      <c r="G4043" s="112">
        <f t="shared" si="63"/>
        <v>2.1881098061678381</v>
      </c>
    </row>
    <row r="4044" spans="1:7" x14ac:dyDescent="0.25">
      <c r="A4044" s="28">
        <f>IF('weather data'!E4044&lt;=5,5,'weather data'!E4044)</f>
        <v>18.853999999999999</v>
      </c>
      <c r="B4044" s="4">
        <f>IF(A4044=5,0,1)*0.54+0.25*24.6*(Hilfstabelle!A4044-5)/1000</f>
        <v>0.62520210000000009</v>
      </c>
      <c r="C4044" s="3">
        <f>(1213.2+(17.25*('weather data'!E4044-5)))/1000</f>
        <v>1.4521815000000002</v>
      </c>
      <c r="E4044" s="96">
        <v>2.1681479567530211</v>
      </c>
      <c r="F4044" s="115">
        <v>0</v>
      </c>
      <c r="G4044" s="112">
        <f t="shared" si="63"/>
        <v>2.1681479567530211</v>
      </c>
    </row>
    <row r="4045" spans="1:7" x14ac:dyDescent="0.25">
      <c r="A4045" s="28">
        <f>IF('weather data'!E4045&lt;=5,5,'weather data'!E4045)</f>
        <v>19.372</v>
      </c>
      <c r="B4045" s="4">
        <f>IF(A4045=5,0,1)*0.54+0.25*24.6*(Hilfstabelle!A4045-5)/1000</f>
        <v>0.62838780000000005</v>
      </c>
      <c r="C4045" s="3">
        <f>(1213.2+(17.25*('weather data'!E4045-5)))/1000</f>
        <v>1.461117</v>
      </c>
      <c r="E4045" s="96">
        <v>2.1675241489588082</v>
      </c>
      <c r="F4045" s="115">
        <v>0</v>
      </c>
      <c r="G4045" s="112">
        <f t="shared" si="63"/>
        <v>2.1675241489588082</v>
      </c>
    </row>
    <row r="4046" spans="1:7" x14ac:dyDescent="0.25">
      <c r="A4046" s="28">
        <f>IF('weather data'!E4046&lt;=5,5,'weather data'!E4046)</f>
        <v>19.719000000000001</v>
      </c>
      <c r="B4046" s="4">
        <f>IF(A4046=5,0,1)*0.54+0.25*24.6*(Hilfstabelle!A4046-5)/1000</f>
        <v>0.63052185000000005</v>
      </c>
      <c r="C4046" s="3">
        <f>(1213.2+(17.25*('weather data'!E4046-5)))/1000</f>
        <v>1.46710275</v>
      </c>
      <c r="E4046" s="96">
        <v>2.263382613336208</v>
      </c>
      <c r="F4046" s="115">
        <v>0</v>
      </c>
      <c r="G4046" s="112">
        <f t="shared" si="63"/>
        <v>2.263382613336208</v>
      </c>
    </row>
    <row r="4047" spans="1:7" x14ac:dyDescent="0.25">
      <c r="A4047" s="28">
        <f>IF('weather data'!E4047&lt;=5,5,'weather data'!E4047)</f>
        <v>19.814</v>
      </c>
      <c r="B4047" s="4">
        <f>IF(A4047=5,0,1)*0.54+0.25*24.6*(Hilfstabelle!A4047-5)/1000</f>
        <v>0.6311061</v>
      </c>
      <c r="C4047" s="3">
        <f>(1213.2+(17.25*('weather data'!E4047-5)))/1000</f>
        <v>1.4687415000000001</v>
      </c>
      <c r="E4047" s="96">
        <v>2.2093192711710801</v>
      </c>
      <c r="F4047" s="115">
        <v>0</v>
      </c>
      <c r="G4047" s="112">
        <f t="shared" si="63"/>
        <v>2.2093192711710801</v>
      </c>
    </row>
    <row r="4048" spans="1:7" x14ac:dyDescent="0.25">
      <c r="A4048" s="28">
        <f>IF('weather data'!E4048&lt;=5,5,'weather data'!E4048)</f>
        <v>19.414999999999999</v>
      </c>
      <c r="B4048" s="4">
        <f>IF(A4048=5,0,1)*0.54+0.25*24.6*(Hilfstabelle!A4048-5)/1000</f>
        <v>0.62865225000000002</v>
      </c>
      <c r="C4048" s="3">
        <f>(1213.2+(17.25*('weather data'!E4048-5)))/1000</f>
        <v>1.4618587500000002</v>
      </c>
      <c r="E4048" s="96">
        <v>2.1024402024292508</v>
      </c>
      <c r="F4048" s="115">
        <v>0</v>
      </c>
      <c r="G4048" s="112">
        <f t="shared" si="63"/>
        <v>2.1024402024292508</v>
      </c>
    </row>
    <row r="4049" spans="1:7" x14ac:dyDescent="0.25">
      <c r="A4049" s="28">
        <f>IF('weather data'!E4049&lt;=5,5,'weather data'!E4049)</f>
        <v>19.077999999999999</v>
      </c>
      <c r="B4049" s="4">
        <f>IF(A4049=5,0,1)*0.54+0.25*24.6*(Hilfstabelle!A4049-5)/1000</f>
        <v>0.62657970000000007</v>
      </c>
      <c r="C4049" s="3">
        <f>(1213.2+(17.25*('weather data'!E4049-5)))/1000</f>
        <v>1.4560454999999999</v>
      </c>
      <c r="E4049" s="96">
        <v>2.093706893310268</v>
      </c>
      <c r="F4049" s="115">
        <v>0</v>
      </c>
      <c r="G4049" s="112">
        <f t="shared" si="63"/>
        <v>2.093706893310268</v>
      </c>
    </row>
    <row r="4050" spans="1:7" x14ac:dyDescent="0.25">
      <c r="A4050" s="28">
        <f>IF('weather data'!E4050&lt;=5,5,'weather data'!E4050)</f>
        <v>18.812000000000001</v>
      </c>
      <c r="B4050" s="4">
        <f>IF(A4050=5,0,1)*0.54+0.25*24.6*(Hilfstabelle!A4050-5)/1000</f>
        <v>0.62494380000000005</v>
      </c>
      <c r="C4050" s="3">
        <f>(1213.2+(17.25*('weather data'!E4050-5)))/1000</f>
        <v>1.451457</v>
      </c>
      <c r="E4050" s="96">
        <v>2.0855973919854991</v>
      </c>
      <c r="F4050" s="115">
        <v>0</v>
      </c>
      <c r="G4050" s="112">
        <f t="shared" si="63"/>
        <v>2.0855973919854991</v>
      </c>
    </row>
    <row r="4051" spans="1:7" x14ac:dyDescent="0.25">
      <c r="A4051" s="28">
        <f>IF('weather data'!E4051&lt;=5,5,'weather data'!E4051)</f>
        <v>18.367000000000001</v>
      </c>
      <c r="B4051" s="4">
        <f>IF(A4051=5,0,1)*0.54+0.25*24.6*(Hilfstabelle!A4051-5)/1000</f>
        <v>0.62220705000000009</v>
      </c>
      <c r="C4051" s="3">
        <f>(1213.2+(17.25*('weather data'!E4051-5)))/1000</f>
        <v>1.4437807500000002</v>
      </c>
      <c r="E4051" s="96">
        <v>2.091211662133416</v>
      </c>
      <c r="F4051" s="115">
        <v>0</v>
      </c>
      <c r="G4051" s="112">
        <f t="shared" si="63"/>
        <v>2.091211662133416</v>
      </c>
    </row>
    <row r="4052" spans="1:7" x14ac:dyDescent="0.25">
      <c r="A4052" s="28">
        <f>IF('weather data'!E4052&lt;=5,5,'weather data'!E4052)</f>
        <v>17.004999999999999</v>
      </c>
      <c r="B4052" s="4">
        <f>IF(A4052=5,0,1)*0.54+0.25*24.6*(Hilfstabelle!A4052-5)/1000</f>
        <v>0.61383074999999998</v>
      </c>
      <c r="C4052" s="3">
        <f>(1213.2+(17.25*('weather data'!E4052-5)))/1000</f>
        <v>1.4202862500000002</v>
      </c>
      <c r="E4052" s="96">
        <v>2.0899640465449911</v>
      </c>
      <c r="F4052" s="115">
        <v>0</v>
      </c>
      <c r="G4052" s="112">
        <f t="shared" si="63"/>
        <v>2.0899640465449911</v>
      </c>
    </row>
    <row r="4053" spans="1:7" x14ac:dyDescent="0.25">
      <c r="A4053" s="28">
        <f>IF('weather data'!E4053&lt;=5,5,'weather data'!E4053)</f>
        <v>15.090999999999999</v>
      </c>
      <c r="B4053" s="4">
        <f>IF(A4053=5,0,1)*0.54+0.25*24.6*(Hilfstabelle!A4053-5)/1000</f>
        <v>0.60205965000000006</v>
      </c>
      <c r="C4053" s="3">
        <f>(1213.2+(17.25*('weather data'!E4053-5)))/1000</f>
        <v>1.38726975</v>
      </c>
      <c r="E4053" s="96">
        <v>2.3292983035913819</v>
      </c>
      <c r="F4053" s="115">
        <v>0</v>
      </c>
      <c r="G4053" s="112">
        <f t="shared" si="63"/>
        <v>2.3292983035913819</v>
      </c>
    </row>
    <row r="4054" spans="1:7" x14ac:dyDescent="0.25">
      <c r="A4054" s="28">
        <f>IF('weather data'!E4054&lt;=5,5,'weather data'!E4054)</f>
        <v>14.670999999999999</v>
      </c>
      <c r="B4054" s="4">
        <f>IF(A4054=5,0,1)*0.54+0.25*24.6*(Hilfstabelle!A4054-5)/1000</f>
        <v>0.59947665000000006</v>
      </c>
      <c r="C4054" s="3">
        <f>(1213.2+(17.25*('weather data'!E4054-5)))/1000</f>
        <v>1.38002475</v>
      </c>
      <c r="E4054" s="96">
        <v>2.3858568769333619</v>
      </c>
      <c r="F4054" s="115">
        <v>0</v>
      </c>
      <c r="G4054" s="112">
        <f t="shared" si="63"/>
        <v>2.3858568769333619</v>
      </c>
    </row>
    <row r="4055" spans="1:7" x14ac:dyDescent="0.25">
      <c r="A4055" s="28">
        <f>IF('weather data'!E4055&lt;=5,5,'weather data'!E4055)</f>
        <v>14.814</v>
      </c>
      <c r="B4055" s="4">
        <f>IF(A4055=5,0,1)*0.54+0.25*24.6*(Hilfstabelle!A4055-5)/1000</f>
        <v>0.60035610000000006</v>
      </c>
      <c r="C4055" s="3">
        <f>(1213.2+(17.25*('weather data'!E4055-5)))/1000</f>
        <v>1.3824915</v>
      </c>
      <c r="E4055" s="96">
        <v>2.1490178510638218</v>
      </c>
      <c r="F4055" s="115">
        <v>0</v>
      </c>
      <c r="G4055" s="112">
        <f t="shared" si="63"/>
        <v>2.1490178510638218</v>
      </c>
    </row>
    <row r="4056" spans="1:7" x14ac:dyDescent="0.25">
      <c r="A4056" s="28">
        <f>IF('weather data'!E4056&lt;=5,5,'weather data'!E4056)</f>
        <v>14.473000000000001</v>
      </c>
      <c r="B4056" s="4">
        <f>IF(A4056=5,0,1)*0.54+0.25*24.6*(Hilfstabelle!A4056-5)/1000</f>
        <v>0.59825895000000007</v>
      </c>
      <c r="C4056" s="3">
        <f>(1213.2+(17.25*('weather data'!E4056-5)))/1000</f>
        <v>1.37660925</v>
      </c>
      <c r="E4056" s="96">
        <v>2.0192658298675159</v>
      </c>
      <c r="F4056" s="115">
        <v>0</v>
      </c>
      <c r="G4056" s="112">
        <f t="shared" si="63"/>
        <v>2.0192658298675159</v>
      </c>
    </row>
    <row r="4057" spans="1:7" x14ac:dyDescent="0.25">
      <c r="A4057" s="28">
        <f>IF('weather data'!E4057&lt;=5,5,'weather data'!E4057)</f>
        <v>13.843999999999999</v>
      </c>
      <c r="B4057" s="4">
        <f>IF(A4057=5,0,1)*0.54+0.25*24.6*(Hilfstabelle!A4057-5)/1000</f>
        <v>0.59439059999999999</v>
      </c>
      <c r="C4057" s="3">
        <f>(1213.2+(17.25*('weather data'!E4057-5)))/1000</f>
        <v>1.3657589999999999</v>
      </c>
      <c r="E4057" s="96">
        <v>1.9082280424975999</v>
      </c>
      <c r="F4057" s="115">
        <v>0</v>
      </c>
      <c r="G4057" s="112">
        <f t="shared" si="63"/>
        <v>1.9082280424975999</v>
      </c>
    </row>
    <row r="4058" spans="1:7" x14ac:dyDescent="0.25">
      <c r="A4058" s="28">
        <f>IF('weather data'!E4058&lt;=5,5,'weather data'!E4058)</f>
        <v>12.976000000000001</v>
      </c>
      <c r="B4058" s="4">
        <f>IF(A4058=5,0,1)*0.54+0.25*24.6*(Hilfstabelle!A4058-5)/1000</f>
        <v>0.58905240000000003</v>
      </c>
      <c r="C4058" s="3">
        <f>(1213.2+(17.25*('weather data'!E4058-5)))/1000</f>
        <v>1.350786</v>
      </c>
      <c r="E4058" s="96">
        <v>2.0587736568343402</v>
      </c>
      <c r="F4058" s="115">
        <v>0</v>
      </c>
      <c r="G4058" s="112">
        <f t="shared" si="63"/>
        <v>2.0587736568343402</v>
      </c>
    </row>
    <row r="4059" spans="1:7" x14ac:dyDescent="0.25">
      <c r="A4059" s="28">
        <f>IF('weather data'!E4059&lt;=5,5,'weather data'!E4059)</f>
        <v>12.268000000000001</v>
      </c>
      <c r="B4059" s="4">
        <f>IF(A4059=5,0,1)*0.54+0.25*24.6*(Hilfstabelle!A4059-5)/1000</f>
        <v>0.58469820000000006</v>
      </c>
      <c r="C4059" s="3">
        <f>(1213.2+(17.25*('weather data'!E4059-5)))/1000</f>
        <v>1.338573</v>
      </c>
      <c r="E4059" s="96">
        <v>1.991402415059335</v>
      </c>
      <c r="F4059" s="115">
        <v>0</v>
      </c>
      <c r="G4059" s="112">
        <f t="shared" si="63"/>
        <v>1.991402415059335</v>
      </c>
    </row>
    <row r="4060" spans="1:7" x14ac:dyDescent="0.25">
      <c r="A4060" s="28">
        <f>IF('weather data'!E4060&lt;=5,5,'weather data'!E4060)</f>
        <v>11.624000000000001</v>
      </c>
      <c r="B4060" s="4">
        <f>IF(A4060=5,0,1)*0.54+0.25*24.6*(Hilfstabelle!A4060-5)/1000</f>
        <v>0.58073760000000008</v>
      </c>
      <c r="C4060" s="3">
        <f>(1213.2+(17.25*('weather data'!E4060-5)))/1000</f>
        <v>1.327464</v>
      </c>
      <c r="E4060" s="96">
        <v>1.962291384662727</v>
      </c>
      <c r="F4060" s="115">
        <v>0</v>
      </c>
      <c r="G4060" s="112">
        <f t="shared" si="63"/>
        <v>1.962291384662727</v>
      </c>
    </row>
    <row r="4061" spans="1:7" x14ac:dyDescent="0.25">
      <c r="A4061" s="28">
        <f>IF('weather data'!E4061&lt;=5,5,'weather data'!E4061)</f>
        <v>11.846</v>
      </c>
      <c r="B4061" s="4">
        <f>IF(A4061=5,0,1)*0.54+0.25*24.6*(Hilfstabelle!A4061-5)/1000</f>
        <v>0.58210290000000009</v>
      </c>
      <c r="C4061" s="3">
        <f>(1213.2+(17.25*('weather data'!E4061-5)))/1000</f>
        <v>1.3312934999999999</v>
      </c>
      <c r="E4061" s="96">
        <v>1.930061315295055</v>
      </c>
      <c r="F4061" s="115">
        <v>0</v>
      </c>
      <c r="G4061" s="112">
        <f t="shared" si="63"/>
        <v>1.930061315295055</v>
      </c>
    </row>
    <row r="4062" spans="1:7" x14ac:dyDescent="0.25">
      <c r="A4062" s="28">
        <f>IF('weather data'!E4062&lt;=5,5,'weather data'!E4062)</f>
        <v>13.648</v>
      </c>
      <c r="B4062" s="4">
        <f>IF(A4062=5,0,1)*0.54+0.25*24.6*(Hilfstabelle!A4062-5)/1000</f>
        <v>0.59318520000000008</v>
      </c>
      <c r="C4062" s="3">
        <f>(1213.2+(17.25*('weather data'!E4062-5)))/1000</f>
        <v>1.3623780000000001</v>
      </c>
      <c r="E4062" s="96">
        <v>1.892009039848062</v>
      </c>
      <c r="F4062" s="115">
        <v>0</v>
      </c>
      <c r="G4062" s="112">
        <f t="shared" si="63"/>
        <v>1.892009039848062</v>
      </c>
    </row>
    <row r="4063" spans="1:7" x14ac:dyDescent="0.25">
      <c r="A4063" s="28">
        <f>IF('weather data'!E4063&lt;=5,5,'weather data'!E4063)</f>
        <v>15.115</v>
      </c>
      <c r="B4063" s="4">
        <f>IF(A4063=5,0,1)*0.54+0.25*24.6*(Hilfstabelle!A4063-5)/1000</f>
        <v>0.60220725000000008</v>
      </c>
      <c r="C4063" s="3">
        <f>(1213.2+(17.25*('weather data'!E4063-5)))/1000</f>
        <v>1.3876837500000001</v>
      </c>
      <c r="E4063" s="96">
        <v>1.867264664010946</v>
      </c>
      <c r="F4063" s="115">
        <v>0</v>
      </c>
      <c r="G4063" s="112">
        <f t="shared" si="63"/>
        <v>1.867264664010946</v>
      </c>
    </row>
    <row r="4064" spans="1:7" x14ac:dyDescent="0.25">
      <c r="A4064" s="28">
        <f>IF('weather data'!E4064&lt;=5,5,'weather data'!E4064)</f>
        <v>17.425000000000001</v>
      </c>
      <c r="B4064" s="4">
        <f>IF(A4064=5,0,1)*0.54+0.25*24.6*(Hilfstabelle!A4064-5)/1000</f>
        <v>0.61641374999999998</v>
      </c>
      <c r="C4064" s="3">
        <f>(1213.2+(17.25*('weather data'!E4064-5)))/1000</f>
        <v>1.4275312499999999</v>
      </c>
      <c r="E4064" s="96">
        <v>2.1548400571431441</v>
      </c>
      <c r="F4064" s="115">
        <v>0</v>
      </c>
      <c r="G4064" s="112">
        <f t="shared" si="63"/>
        <v>2.1548400571431441</v>
      </c>
    </row>
    <row r="4065" spans="1:7" x14ac:dyDescent="0.25">
      <c r="A4065" s="28">
        <f>IF('weather data'!E4065&lt;=5,5,'weather data'!E4065)</f>
        <v>19.338000000000001</v>
      </c>
      <c r="B4065" s="4">
        <f>IF(A4065=5,0,1)*0.54+0.25*24.6*(Hilfstabelle!A4065-5)/1000</f>
        <v>0.62817870000000009</v>
      </c>
      <c r="C4065" s="3">
        <f>(1213.2+(17.25*('weather data'!E4065-5)))/1000</f>
        <v>1.4605305000000002</v>
      </c>
      <c r="E4065" s="96">
        <v>2.2550651760800342</v>
      </c>
      <c r="F4065" s="115">
        <v>0</v>
      </c>
      <c r="G4065" s="112">
        <f t="shared" si="63"/>
        <v>2.2550651760800342</v>
      </c>
    </row>
    <row r="4066" spans="1:7" x14ac:dyDescent="0.25">
      <c r="A4066" s="28">
        <f>IF('weather data'!E4066&lt;=5,5,'weather data'!E4066)</f>
        <v>20.652999999999999</v>
      </c>
      <c r="B4066" s="4">
        <f>IF(A4066=5,0,1)*0.54+0.25*24.6*(Hilfstabelle!A4066-5)/1000</f>
        <v>0.63626595000000008</v>
      </c>
      <c r="C4066" s="3">
        <f>(1213.2+(17.25*('weather data'!E4066-5)))/1000</f>
        <v>1.4832142500000001</v>
      </c>
      <c r="E4066" s="96">
        <v>2.5912975771608471</v>
      </c>
      <c r="F4066" s="115">
        <v>0</v>
      </c>
      <c r="G4066" s="112">
        <f t="shared" si="63"/>
        <v>2.5912975771608471</v>
      </c>
    </row>
    <row r="4067" spans="1:7" x14ac:dyDescent="0.25">
      <c r="A4067" s="28">
        <f>IF('weather data'!E4067&lt;=5,5,'weather data'!E4067)</f>
        <v>21.617000000000001</v>
      </c>
      <c r="B4067" s="4">
        <f>IF(A4067=5,0,1)*0.54+0.25*24.6*(Hilfstabelle!A4067-5)/1000</f>
        <v>0.64219455000000003</v>
      </c>
      <c r="C4067" s="3">
        <f>(1213.2+(17.25*('weather data'!E4067-5)))/1000</f>
        <v>1.4998432500000001</v>
      </c>
      <c r="E4067" s="96">
        <v>2.911518911523526</v>
      </c>
      <c r="F4067" s="115">
        <v>0</v>
      </c>
      <c r="G4067" s="112">
        <f t="shared" si="63"/>
        <v>2.911518911523526</v>
      </c>
    </row>
    <row r="4068" spans="1:7" x14ac:dyDescent="0.25">
      <c r="A4068" s="28">
        <f>IF('weather data'!E4068&lt;=5,5,'weather data'!E4068)</f>
        <v>22.715</v>
      </c>
      <c r="B4068" s="4">
        <f>IF(A4068=5,0,1)*0.54+0.25*24.6*(Hilfstabelle!A4068-5)/1000</f>
        <v>0.64894725000000009</v>
      </c>
      <c r="C4068" s="3">
        <f>(1213.2+(17.25*('weather data'!E4068-5)))/1000</f>
        <v>1.5187837500000001</v>
      </c>
      <c r="E4068" s="96">
        <v>2.976810793984487</v>
      </c>
      <c r="F4068" s="115">
        <v>0</v>
      </c>
      <c r="G4068" s="112">
        <f t="shared" si="63"/>
        <v>2.976810793984487</v>
      </c>
    </row>
    <row r="4069" spans="1:7" x14ac:dyDescent="0.25">
      <c r="A4069" s="28">
        <f>IF('weather data'!E4069&lt;=5,5,'weather data'!E4069)</f>
        <v>22.19</v>
      </c>
      <c r="B4069" s="4">
        <f>IF(A4069=5,0,1)*0.54+0.25*24.6*(Hilfstabelle!A4069-5)/1000</f>
        <v>0.64571850000000008</v>
      </c>
      <c r="C4069" s="3">
        <f>(1213.2+(17.25*('weather data'!E4069-5)))/1000</f>
        <v>1.5097274999999999</v>
      </c>
      <c r="E4069" s="96">
        <v>3.0342011110520839</v>
      </c>
      <c r="F4069" s="115">
        <v>0</v>
      </c>
      <c r="G4069" s="112">
        <f t="shared" si="63"/>
        <v>3.0342011110520839</v>
      </c>
    </row>
    <row r="4070" spans="1:7" x14ac:dyDescent="0.25">
      <c r="A4070" s="28">
        <f>IF('weather data'!E4070&lt;=5,5,'weather data'!E4070)</f>
        <v>23.492000000000001</v>
      </c>
      <c r="B4070" s="4">
        <f>IF(A4070=5,0,1)*0.54+0.25*24.6*(Hilfstabelle!A4070-5)/1000</f>
        <v>0.65372580000000002</v>
      </c>
      <c r="C4070" s="3">
        <f>(1213.2+(17.25*('weather data'!E4070-5)))/1000</f>
        <v>1.5321870000000002</v>
      </c>
      <c r="E4070" s="96">
        <v>3.0841057345891252</v>
      </c>
      <c r="F4070" s="115">
        <v>0</v>
      </c>
      <c r="G4070" s="112">
        <f t="shared" si="63"/>
        <v>3.0841057345891252</v>
      </c>
    </row>
    <row r="4071" spans="1:7" x14ac:dyDescent="0.25">
      <c r="A4071" s="28">
        <f>IF('weather data'!E4071&lt;=5,5,'weather data'!E4071)</f>
        <v>24.978999999999999</v>
      </c>
      <c r="B4071" s="4">
        <f>IF(A4071=5,0,1)*0.54+0.25*24.6*(Hilfstabelle!A4071-5)/1000</f>
        <v>0.66287085000000001</v>
      </c>
      <c r="C4071" s="3">
        <f>(1213.2+(17.25*('weather data'!E4071-5)))/1000</f>
        <v>1.5578377500000002</v>
      </c>
      <c r="E4071" s="96">
        <v>2.8990427556392659</v>
      </c>
      <c r="F4071" s="115">
        <v>0</v>
      </c>
      <c r="G4071" s="112">
        <f t="shared" si="63"/>
        <v>2.8990427556392659</v>
      </c>
    </row>
    <row r="4072" spans="1:7" x14ac:dyDescent="0.25">
      <c r="A4072" s="28">
        <f>IF('weather data'!E4072&lt;=5,5,'weather data'!E4072)</f>
        <v>24.407</v>
      </c>
      <c r="B4072" s="4">
        <f>IF(A4072=5,0,1)*0.54+0.25*24.6*(Hilfstabelle!A4072-5)/1000</f>
        <v>0.65935305</v>
      </c>
      <c r="C4072" s="3">
        <f>(1213.2+(17.25*('weather data'!E4072-5)))/1000</f>
        <v>1.54797075</v>
      </c>
      <c r="E4072" s="96">
        <v>2.728327355956305</v>
      </c>
      <c r="F4072" s="115">
        <v>0</v>
      </c>
      <c r="G4072" s="112">
        <f t="shared" si="63"/>
        <v>2.728327355956305</v>
      </c>
    </row>
    <row r="4073" spans="1:7" x14ac:dyDescent="0.25">
      <c r="A4073" s="28">
        <f>IF('weather data'!E4073&lt;=5,5,'weather data'!E4073)</f>
        <v>21.417999999999999</v>
      </c>
      <c r="B4073" s="4">
        <f>IF(A4073=5,0,1)*0.54+0.25*24.6*(Hilfstabelle!A4073-5)/1000</f>
        <v>0.6409707</v>
      </c>
      <c r="C4073" s="3">
        <f>(1213.2+(17.25*('weather data'!E4073-5)))/1000</f>
        <v>1.4964104999999999</v>
      </c>
      <c r="E4073" s="96">
        <v>2.8218985250882569</v>
      </c>
      <c r="F4073" s="115">
        <v>0</v>
      </c>
      <c r="G4073" s="112">
        <f t="shared" si="63"/>
        <v>2.8218985250882569</v>
      </c>
    </row>
    <row r="4074" spans="1:7" x14ac:dyDescent="0.25">
      <c r="A4074" s="28">
        <f>IF('weather data'!E4074&lt;=5,5,'weather data'!E4074)</f>
        <v>18.542999999999999</v>
      </c>
      <c r="B4074" s="4">
        <f>IF(A4074=5,0,1)*0.54+0.25*24.6*(Hilfstabelle!A4074-5)/1000</f>
        <v>0.62328945000000002</v>
      </c>
      <c r="C4074" s="3">
        <f>(1213.2+(17.25*('weather data'!E4074-5)))/1000</f>
        <v>1.44681675</v>
      </c>
      <c r="E4074" s="96">
        <v>2.8930126136285388</v>
      </c>
      <c r="F4074" s="115">
        <v>0</v>
      </c>
      <c r="G4074" s="112">
        <f t="shared" si="63"/>
        <v>2.8930126136285388</v>
      </c>
    </row>
    <row r="4075" spans="1:7" x14ac:dyDescent="0.25">
      <c r="A4075" s="28">
        <f>IF('weather data'!E4075&lt;=5,5,'weather data'!E4075)</f>
        <v>16.439</v>
      </c>
      <c r="B4075" s="4">
        <f>IF(A4075=5,0,1)*0.54+0.25*24.6*(Hilfstabelle!A4075-5)/1000</f>
        <v>0.61034985000000008</v>
      </c>
      <c r="C4075" s="3">
        <f>(1213.2+(17.25*('weather data'!E4075-5)))/1000</f>
        <v>1.4105227500000002</v>
      </c>
      <c r="E4075" s="96">
        <v>2.9487394432449019</v>
      </c>
      <c r="F4075" s="115">
        <v>0</v>
      </c>
      <c r="G4075" s="112">
        <f t="shared" si="63"/>
        <v>2.9487394432449019</v>
      </c>
    </row>
    <row r="4076" spans="1:7" x14ac:dyDescent="0.25">
      <c r="A4076" s="28">
        <f>IF('weather data'!E4076&lt;=5,5,'weather data'!E4076)</f>
        <v>14.853999999999999</v>
      </c>
      <c r="B4076" s="4">
        <f>IF(A4076=5,0,1)*0.54+0.25*24.6*(Hilfstabelle!A4076-5)/1000</f>
        <v>0.60060210000000003</v>
      </c>
      <c r="C4076" s="3">
        <f>(1213.2+(17.25*('weather data'!E4076-5)))/1000</f>
        <v>1.3831815000000001</v>
      </c>
      <c r="E4076" s="96">
        <v>2.9212919002995301</v>
      </c>
      <c r="F4076" s="115">
        <v>0</v>
      </c>
      <c r="G4076" s="112">
        <f t="shared" si="63"/>
        <v>2.9212919002995301</v>
      </c>
    </row>
    <row r="4077" spans="1:7" x14ac:dyDescent="0.25">
      <c r="A4077" s="28">
        <f>IF('weather data'!E4077&lt;=5,5,'weather data'!E4077)</f>
        <v>13.617000000000001</v>
      </c>
      <c r="B4077" s="4">
        <f>IF(A4077=5,0,1)*0.54+0.25*24.6*(Hilfstabelle!A4077-5)/1000</f>
        <v>0.59299455000000001</v>
      </c>
      <c r="C4077" s="3">
        <f>(1213.2+(17.25*('weather data'!E4077-5)))/1000</f>
        <v>1.3618432500000002</v>
      </c>
      <c r="E4077" s="96">
        <v>2.806095394301527</v>
      </c>
      <c r="F4077" s="115">
        <v>0</v>
      </c>
      <c r="G4077" s="112">
        <f t="shared" si="63"/>
        <v>2.806095394301527</v>
      </c>
    </row>
    <row r="4078" spans="1:7" x14ac:dyDescent="0.25">
      <c r="A4078" s="28">
        <f>IF('weather data'!E4078&lt;=5,5,'weather data'!E4078)</f>
        <v>12.441000000000001</v>
      </c>
      <c r="B4078" s="4">
        <f>IF(A4078=5,0,1)*0.54+0.25*24.6*(Hilfstabelle!A4078-5)/1000</f>
        <v>0.58576215000000009</v>
      </c>
      <c r="C4078" s="3">
        <f>(1213.2+(17.25*('weather data'!E4078-5)))/1000</f>
        <v>1.3415572500000001</v>
      </c>
      <c r="E4078" s="96">
        <v>2.6116752984384721</v>
      </c>
      <c r="F4078" s="115">
        <v>0</v>
      </c>
      <c r="G4078" s="112">
        <f t="shared" si="63"/>
        <v>2.6116752984384721</v>
      </c>
    </row>
    <row r="4079" spans="1:7" x14ac:dyDescent="0.25">
      <c r="A4079" s="28">
        <f>IF('weather data'!E4079&lt;=5,5,'weather data'!E4079)</f>
        <v>11.156000000000001</v>
      </c>
      <c r="B4079" s="4">
        <f>IF(A4079=5,0,1)*0.54+0.25*24.6*(Hilfstabelle!A4079-5)/1000</f>
        <v>0.57785940000000002</v>
      </c>
      <c r="C4079" s="3">
        <f>(1213.2+(17.25*('weather data'!E4079-5)))/1000</f>
        <v>1.319391</v>
      </c>
      <c r="E4079" s="96">
        <v>2.365063283792928</v>
      </c>
      <c r="F4079" s="115">
        <v>0</v>
      </c>
      <c r="G4079" s="112">
        <f t="shared" si="63"/>
        <v>2.365063283792928</v>
      </c>
    </row>
    <row r="4080" spans="1:7" x14ac:dyDescent="0.25">
      <c r="A4080" s="28">
        <f>IF('weather data'!E4080&lt;=5,5,'weather data'!E4080)</f>
        <v>9.9049999999999994</v>
      </c>
      <c r="B4080" s="4">
        <f>IF(A4080=5,0,1)*0.54+0.25*24.6*(Hilfstabelle!A4080-5)/1000</f>
        <v>0.57016575000000003</v>
      </c>
      <c r="C4080" s="3">
        <f>(1213.2+(17.25*('weather data'!E4080-5)))/1000</f>
        <v>1.2978112500000001</v>
      </c>
      <c r="E4080" s="96">
        <v>2.2161811569074228</v>
      </c>
      <c r="F4080" s="115">
        <v>0</v>
      </c>
      <c r="G4080" s="112">
        <f t="shared" si="63"/>
        <v>2.2161811569074228</v>
      </c>
    </row>
    <row r="4081" spans="1:7" x14ac:dyDescent="0.25">
      <c r="A4081" s="28">
        <f>IF('weather data'!E4081&lt;=5,5,'weather data'!E4081)</f>
        <v>9.2379999999999995</v>
      </c>
      <c r="B4081" s="4">
        <f>IF(A4081=5,0,1)*0.54+0.25*24.6*(Hilfstabelle!A4081-5)/1000</f>
        <v>0.56606370000000006</v>
      </c>
      <c r="C4081" s="3">
        <f>(1213.2+(17.25*('weather data'!E4081-5)))/1000</f>
        <v>1.2863054999999999</v>
      </c>
      <c r="E4081" s="96">
        <v>2.0895481746821818</v>
      </c>
      <c r="F4081" s="115">
        <v>0</v>
      </c>
      <c r="G4081" s="112">
        <f t="shared" si="63"/>
        <v>2.0895481746821818</v>
      </c>
    </row>
    <row r="4082" spans="1:7" x14ac:dyDescent="0.25">
      <c r="A4082" s="28">
        <f>IF('weather data'!E4082&lt;=5,5,'weather data'!E4082)</f>
        <v>8.9809999999999999</v>
      </c>
      <c r="B4082" s="4">
        <f>IF(A4082=5,0,1)*0.54+0.25*24.6*(Hilfstabelle!A4082-5)/1000</f>
        <v>0.56448315000000004</v>
      </c>
      <c r="C4082" s="3">
        <f>(1213.2+(17.25*('weather data'!E4082-5)))/1000</f>
        <v>1.2818722500000002</v>
      </c>
      <c r="E4082" s="96">
        <v>2.0587736568343402</v>
      </c>
      <c r="F4082" s="115">
        <v>0</v>
      </c>
      <c r="G4082" s="112">
        <f t="shared" si="63"/>
        <v>2.0587736568343402</v>
      </c>
    </row>
    <row r="4083" spans="1:7" x14ac:dyDescent="0.25">
      <c r="A4083" s="28">
        <f>IF('weather data'!E4083&lt;=5,5,'weather data'!E4083)</f>
        <v>8.8049999999999997</v>
      </c>
      <c r="B4083" s="4">
        <f>IF(A4083=5,0,1)*0.54+0.25*24.6*(Hilfstabelle!A4083-5)/1000</f>
        <v>0.56340075000000001</v>
      </c>
      <c r="C4083" s="3">
        <f>(1213.2+(17.25*('weather data'!E4083-5)))/1000</f>
        <v>1.2788362500000001</v>
      </c>
      <c r="E4083" s="96">
        <v>1.991402415059335</v>
      </c>
      <c r="F4083" s="115">
        <v>0</v>
      </c>
      <c r="G4083" s="112">
        <f t="shared" si="63"/>
        <v>1.991402415059335</v>
      </c>
    </row>
    <row r="4084" spans="1:7" x14ac:dyDescent="0.25">
      <c r="A4084" s="28">
        <f>IF('weather data'!E4084&lt;=5,5,'weather data'!E4084)</f>
        <v>8.5589999999999993</v>
      </c>
      <c r="B4084" s="4">
        <f>IF(A4084=5,0,1)*0.54+0.25*24.6*(Hilfstabelle!A4084-5)/1000</f>
        <v>0.56188785000000008</v>
      </c>
      <c r="C4084" s="3">
        <f>(1213.2+(17.25*('weather data'!E4084-5)))/1000</f>
        <v>1.2745927500000001</v>
      </c>
      <c r="E4084" s="96">
        <v>1.962291384662727</v>
      </c>
      <c r="F4084" s="115">
        <v>0</v>
      </c>
      <c r="G4084" s="112">
        <f t="shared" si="63"/>
        <v>1.962291384662727</v>
      </c>
    </row>
    <row r="4085" spans="1:7" x14ac:dyDescent="0.25">
      <c r="A4085" s="28">
        <f>IF('weather data'!E4085&lt;=5,5,'weather data'!E4085)</f>
        <v>9.0969999999999995</v>
      </c>
      <c r="B4085" s="4">
        <f>IF(A4085=5,0,1)*0.54+0.25*24.6*(Hilfstabelle!A4085-5)/1000</f>
        <v>0.56519655000000002</v>
      </c>
      <c r="C4085" s="3">
        <f>(1213.2+(17.25*('weather data'!E4085-5)))/1000</f>
        <v>1.2838732500000001</v>
      </c>
      <c r="E4085" s="96">
        <v>1.930061315295055</v>
      </c>
      <c r="F4085" s="115">
        <v>0</v>
      </c>
      <c r="G4085" s="112">
        <f t="shared" si="63"/>
        <v>1.930061315295055</v>
      </c>
    </row>
    <row r="4086" spans="1:7" x14ac:dyDescent="0.25">
      <c r="A4086" s="28">
        <f>IF('weather data'!E4086&lt;=5,5,'weather data'!E4086)</f>
        <v>11.414</v>
      </c>
      <c r="B4086" s="4">
        <f>IF(A4086=5,0,1)*0.54+0.25*24.6*(Hilfstabelle!A4086-5)/1000</f>
        <v>0.57944610000000007</v>
      </c>
      <c r="C4086" s="3">
        <f>(1213.2+(17.25*('weather data'!E4086-5)))/1000</f>
        <v>1.3238414999999999</v>
      </c>
      <c r="E4086" s="96">
        <v>1.892009039848062</v>
      </c>
      <c r="F4086" s="115">
        <v>0</v>
      </c>
      <c r="G4086" s="112">
        <f t="shared" si="63"/>
        <v>1.892009039848062</v>
      </c>
    </row>
    <row r="4087" spans="1:7" x14ac:dyDescent="0.25">
      <c r="A4087" s="28">
        <f>IF('weather data'!E4087&lt;=5,5,'weather data'!E4087)</f>
        <v>13.135999999999999</v>
      </c>
      <c r="B4087" s="4">
        <f>IF(A4087=5,0,1)*0.54+0.25*24.6*(Hilfstabelle!A4087-5)/1000</f>
        <v>0.59003640000000002</v>
      </c>
      <c r="C4087" s="3">
        <f>(1213.2+(17.25*('weather data'!E4087-5)))/1000</f>
        <v>1.3535460000000001</v>
      </c>
      <c r="E4087" s="96">
        <v>1.867264664010946</v>
      </c>
      <c r="F4087" s="115">
        <v>0</v>
      </c>
      <c r="G4087" s="112">
        <f t="shared" si="63"/>
        <v>1.867264664010946</v>
      </c>
    </row>
    <row r="4088" spans="1:7" x14ac:dyDescent="0.25">
      <c r="A4088" s="28">
        <f>IF('weather data'!E4088&lt;=5,5,'weather data'!E4088)</f>
        <v>14.750999999999999</v>
      </c>
      <c r="B4088" s="4">
        <f>IF(A4088=5,0,1)*0.54+0.25*24.6*(Hilfstabelle!A4088-5)/1000</f>
        <v>0.59996864999999999</v>
      </c>
      <c r="C4088" s="3">
        <f>(1213.2+(17.25*('weather data'!E4088-5)))/1000</f>
        <v>1.3814047500000002</v>
      </c>
      <c r="E4088" s="96">
        <v>2.1548400571431441</v>
      </c>
      <c r="F4088" s="115">
        <v>0</v>
      </c>
      <c r="G4088" s="112">
        <f t="shared" si="63"/>
        <v>2.1548400571431441</v>
      </c>
    </row>
    <row r="4089" spans="1:7" x14ac:dyDescent="0.25">
      <c r="A4089" s="28">
        <f>IF('weather data'!E4089&lt;=5,5,'weather data'!E4089)</f>
        <v>16.280999999999999</v>
      </c>
      <c r="B4089" s="4">
        <f>IF(A4089=5,0,1)*0.54+0.25*24.6*(Hilfstabelle!A4089-5)/1000</f>
        <v>0.60937815000000006</v>
      </c>
      <c r="C4089" s="3">
        <f>(1213.2+(17.25*('weather data'!E4089-5)))/1000</f>
        <v>1.40779725</v>
      </c>
      <c r="E4089" s="96">
        <v>2.2550651760800342</v>
      </c>
      <c r="F4089" s="115">
        <v>0</v>
      </c>
      <c r="G4089" s="112">
        <f t="shared" si="63"/>
        <v>2.2550651760800342</v>
      </c>
    </row>
    <row r="4090" spans="1:7" x14ac:dyDescent="0.25">
      <c r="A4090" s="28">
        <f>IF('weather data'!E4090&lt;=5,5,'weather data'!E4090)</f>
        <v>17.64</v>
      </c>
      <c r="B4090" s="4">
        <f>IF(A4090=5,0,1)*0.54+0.25*24.6*(Hilfstabelle!A4090-5)/1000</f>
        <v>0.61773600000000006</v>
      </c>
      <c r="C4090" s="3">
        <f>(1213.2+(17.25*('weather data'!E4090-5)))/1000</f>
        <v>1.4312400000000001</v>
      </c>
      <c r="E4090" s="96">
        <v>2.5912975771608471</v>
      </c>
      <c r="F4090" s="115">
        <v>0</v>
      </c>
      <c r="G4090" s="112">
        <f t="shared" si="63"/>
        <v>2.5912975771608471</v>
      </c>
    </row>
    <row r="4091" spans="1:7" x14ac:dyDescent="0.25">
      <c r="A4091" s="28">
        <f>IF('weather data'!E4091&lt;=5,5,'weather data'!E4091)</f>
        <v>18.632999999999999</v>
      </c>
      <c r="B4091" s="4">
        <f>IF(A4091=5,0,1)*0.54+0.25*24.6*(Hilfstabelle!A4091-5)/1000</f>
        <v>0.62384295000000001</v>
      </c>
      <c r="C4091" s="3">
        <f>(1213.2+(17.25*('weather data'!E4091-5)))/1000</f>
        <v>1.4483692500000001</v>
      </c>
      <c r="E4091" s="96">
        <v>2.911518911523526</v>
      </c>
      <c r="F4091" s="115">
        <v>0</v>
      </c>
      <c r="G4091" s="112">
        <f t="shared" si="63"/>
        <v>2.911518911523526</v>
      </c>
    </row>
    <row r="4092" spans="1:7" x14ac:dyDescent="0.25">
      <c r="A4092" s="28">
        <f>IF('weather data'!E4092&lt;=5,5,'weather data'!E4092)</f>
        <v>19.475999999999999</v>
      </c>
      <c r="B4092" s="4">
        <f>IF(A4092=5,0,1)*0.54+0.25*24.6*(Hilfstabelle!A4092-5)/1000</f>
        <v>0.62902740000000001</v>
      </c>
      <c r="C4092" s="3">
        <f>(1213.2+(17.25*('weather data'!E4092-5)))/1000</f>
        <v>1.4629110000000001</v>
      </c>
      <c r="E4092" s="96">
        <v>2.976810793984487</v>
      </c>
      <c r="F4092" s="115">
        <v>0</v>
      </c>
      <c r="G4092" s="112">
        <f t="shared" si="63"/>
        <v>2.976810793984487</v>
      </c>
    </row>
    <row r="4093" spans="1:7" x14ac:dyDescent="0.25">
      <c r="A4093" s="28">
        <f>IF('weather data'!E4093&lt;=5,5,'weather data'!E4093)</f>
        <v>20.155999999999999</v>
      </c>
      <c r="B4093" s="4">
        <f>IF(A4093=5,0,1)*0.54+0.25*24.6*(Hilfstabelle!A4093-5)/1000</f>
        <v>0.63320940000000003</v>
      </c>
      <c r="C4093" s="3">
        <f>(1213.2+(17.25*('weather data'!E4093-5)))/1000</f>
        <v>1.4746410000000001</v>
      </c>
      <c r="E4093" s="96">
        <v>3.0342011110520839</v>
      </c>
      <c r="F4093" s="115">
        <v>0</v>
      </c>
      <c r="G4093" s="112">
        <f t="shared" si="63"/>
        <v>3.0342011110520839</v>
      </c>
    </row>
    <row r="4094" spans="1:7" x14ac:dyDescent="0.25">
      <c r="A4094" s="28">
        <f>IF('weather data'!E4094&lt;=5,5,'weather data'!E4094)</f>
        <v>20.576000000000001</v>
      </c>
      <c r="B4094" s="4">
        <f>IF(A4094=5,0,1)*0.54+0.25*24.6*(Hilfstabelle!A4094-5)/1000</f>
        <v>0.63579240000000004</v>
      </c>
      <c r="C4094" s="3">
        <f>(1213.2+(17.25*('weather data'!E4094-5)))/1000</f>
        <v>1.481886</v>
      </c>
      <c r="E4094" s="96">
        <v>3.0841057345891252</v>
      </c>
      <c r="F4094" s="115">
        <v>0</v>
      </c>
      <c r="G4094" s="112">
        <f t="shared" si="63"/>
        <v>3.0841057345891252</v>
      </c>
    </row>
    <row r="4095" spans="1:7" x14ac:dyDescent="0.25">
      <c r="A4095" s="28">
        <f>IF('weather data'!E4095&lt;=5,5,'weather data'!E4095)</f>
        <v>20.670999999999999</v>
      </c>
      <c r="B4095" s="4">
        <f>IF(A4095=5,0,1)*0.54+0.25*24.6*(Hilfstabelle!A4095-5)/1000</f>
        <v>0.63637664999999999</v>
      </c>
      <c r="C4095" s="3">
        <f>(1213.2+(17.25*('weather data'!E4095-5)))/1000</f>
        <v>1.4835247499999999</v>
      </c>
      <c r="E4095" s="96">
        <v>2.8990427556392659</v>
      </c>
      <c r="F4095" s="115">
        <v>0</v>
      </c>
      <c r="G4095" s="112">
        <f t="shared" si="63"/>
        <v>2.8990427556392659</v>
      </c>
    </row>
    <row r="4096" spans="1:7" x14ac:dyDescent="0.25">
      <c r="A4096" s="28">
        <f>IF('weather data'!E4096&lt;=5,5,'weather data'!E4096)</f>
        <v>20.584</v>
      </c>
      <c r="B4096" s="4">
        <f>IF(A4096=5,0,1)*0.54+0.25*24.6*(Hilfstabelle!A4096-5)/1000</f>
        <v>0.63584160000000001</v>
      </c>
      <c r="C4096" s="3">
        <f>(1213.2+(17.25*('weather data'!E4096-5)))/1000</f>
        <v>1.482024</v>
      </c>
      <c r="E4096" s="96">
        <v>2.728327355956305</v>
      </c>
      <c r="F4096" s="115">
        <v>0</v>
      </c>
      <c r="G4096" s="112">
        <f t="shared" si="63"/>
        <v>2.728327355956305</v>
      </c>
    </row>
    <row r="4097" spans="1:7" x14ac:dyDescent="0.25">
      <c r="A4097" s="28">
        <f>IF('weather data'!E4097&lt;=5,5,'weather data'!E4097)</f>
        <v>20.114000000000001</v>
      </c>
      <c r="B4097" s="4">
        <f>IF(A4097=5,0,1)*0.54+0.25*24.6*(Hilfstabelle!A4097-5)/1000</f>
        <v>0.6329511000000001</v>
      </c>
      <c r="C4097" s="3">
        <f>(1213.2+(17.25*('weather data'!E4097-5)))/1000</f>
        <v>1.4739165000000001</v>
      </c>
      <c r="E4097" s="96">
        <v>2.8218985250882569</v>
      </c>
      <c r="F4097" s="115">
        <v>0</v>
      </c>
      <c r="G4097" s="112">
        <f t="shared" si="63"/>
        <v>2.8218985250882569</v>
      </c>
    </row>
    <row r="4098" spans="1:7" x14ac:dyDescent="0.25">
      <c r="A4098" s="28">
        <f>IF('weather data'!E4098&lt;=5,5,'weather data'!E4098)</f>
        <v>19.707999999999998</v>
      </c>
      <c r="B4098" s="4">
        <f>IF(A4098=5,0,1)*0.54+0.25*24.6*(Hilfstabelle!A4098-5)/1000</f>
        <v>0.63045420000000008</v>
      </c>
      <c r="C4098" s="3">
        <f>(1213.2+(17.25*('weather data'!E4098-5)))/1000</f>
        <v>1.4669129999999999</v>
      </c>
      <c r="E4098" s="96">
        <v>2.8930126136285388</v>
      </c>
      <c r="F4098" s="115">
        <v>0</v>
      </c>
      <c r="G4098" s="112">
        <f t="shared" ref="G4098:G4161" si="64">F4098+E4098</f>
        <v>2.8930126136285388</v>
      </c>
    </row>
    <row r="4099" spans="1:7" x14ac:dyDescent="0.25">
      <c r="A4099" s="28">
        <f>IF('weather data'!E4099&lt;=5,5,'weather data'!E4099)</f>
        <v>19.125</v>
      </c>
      <c r="B4099" s="4">
        <f>IF(A4099=5,0,1)*0.54+0.25*24.6*(Hilfstabelle!A4099-5)/1000</f>
        <v>0.62686875000000009</v>
      </c>
      <c r="C4099" s="3">
        <f>(1213.2+(17.25*('weather data'!E4099-5)))/1000</f>
        <v>1.45685625</v>
      </c>
      <c r="E4099" s="96">
        <v>2.9487394432449019</v>
      </c>
      <c r="F4099" s="115">
        <v>0</v>
      </c>
      <c r="G4099" s="112">
        <f t="shared" si="64"/>
        <v>2.9487394432449019</v>
      </c>
    </row>
    <row r="4100" spans="1:7" x14ac:dyDescent="0.25">
      <c r="A4100" s="28">
        <f>IF('weather data'!E4100&lt;=5,5,'weather data'!E4100)</f>
        <v>17.481999999999999</v>
      </c>
      <c r="B4100" s="4">
        <f>IF(A4100=5,0,1)*0.54+0.25*24.6*(Hilfstabelle!A4100-5)/1000</f>
        <v>0.61676430000000004</v>
      </c>
      <c r="C4100" s="3">
        <f>(1213.2+(17.25*('weather data'!E4100-5)))/1000</f>
        <v>1.4285144999999999</v>
      </c>
      <c r="E4100" s="96">
        <v>2.9212919002995301</v>
      </c>
      <c r="F4100" s="115">
        <v>0</v>
      </c>
      <c r="G4100" s="112">
        <f t="shared" si="64"/>
        <v>2.9212919002995301</v>
      </c>
    </row>
    <row r="4101" spans="1:7" x14ac:dyDescent="0.25">
      <c r="A4101" s="28">
        <f>IF('weather data'!E4101&lt;=5,5,'weather data'!E4101)</f>
        <v>16.222999999999999</v>
      </c>
      <c r="B4101" s="4">
        <f>IF(A4101=5,0,1)*0.54+0.25*24.6*(Hilfstabelle!A4101-5)/1000</f>
        <v>0.60902145000000008</v>
      </c>
      <c r="C4101" s="3">
        <f>(1213.2+(17.25*('weather data'!E4101-5)))/1000</f>
        <v>1.40679675</v>
      </c>
      <c r="E4101" s="96">
        <v>2.806095394301527</v>
      </c>
      <c r="F4101" s="115">
        <v>0</v>
      </c>
      <c r="G4101" s="112">
        <f t="shared" si="64"/>
        <v>2.806095394301527</v>
      </c>
    </row>
    <row r="4102" spans="1:7" x14ac:dyDescent="0.25">
      <c r="A4102" s="28">
        <f>IF('weather data'!E4102&lt;=5,5,'weather data'!E4102)</f>
        <v>15.428000000000001</v>
      </c>
      <c r="B4102" s="4">
        <f>IF(A4102=5,0,1)*0.54+0.25*24.6*(Hilfstabelle!A4102-5)/1000</f>
        <v>0.60413220000000001</v>
      </c>
      <c r="C4102" s="3">
        <f>(1213.2+(17.25*('weather data'!E4102-5)))/1000</f>
        <v>1.3930830000000001</v>
      </c>
      <c r="E4102" s="96">
        <v>2.6116752984384721</v>
      </c>
      <c r="F4102" s="115">
        <v>0</v>
      </c>
      <c r="G4102" s="112">
        <f t="shared" si="64"/>
        <v>2.6116752984384721</v>
      </c>
    </row>
    <row r="4103" spans="1:7" x14ac:dyDescent="0.25">
      <c r="A4103" s="28">
        <f>IF('weather data'!E4103&lt;=5,5,'weather data'!E4103)</f>
        <v>14.843</v>
      </c>
      <c r="B4103" s="4">
        <f>IF(A4103=5,0,1)*0.54+0.25*24.6*(Hilfstabelle!A4103-5)/1000</f>
        <v>0.60053445000000005</v>
      </c>
      <c r="C4103" s="3">
        <f>(1213.2+(17.25*('weather data'!E4103-5)))/1000</f>
        <v>1.3829917500000002</v>
      </c>
      <c r="E4103" s="96">
        <v>2.365063283792928</v>
      </c>
      <c r="F4103" s="115">
        <v>0</v>
      </c>
      <c r="G4103" s="112">
        <f t="shared" si="64"/>
        <v>2.365063283792928</v>
      </c>
    </row>
    <row r="4104" spans="1:7" x14ac:dyDescent="0.25">
      <c r="A4104" s="28">
        <f>IF('weather data'!E4104&lt;=5,5,'weather data'!E4104)</f>
        <v>14.423999999999999</v>
      </c>
      <c r="B4104" s="4">
        <f>IF(A4104=5,0,1)*0.54+0.25*24.6*(Hilfstabelle!A4104-5)/1000</f>
        <v>0.59795759999999998</v>
      </c>
      <c r="C4104" s="3">
        <f>(1213.2+(17.25*('weather data'!E4104-5)))/1000</f>
        <v>1.3757640000000002</v>
      </c>
      <c r="E4104" s="96">
        <v>2.2161811569074228</v>
      </c>
      <c r="F4104" s="115">
        <v>0</v>
      </c>
      <c r="G4104" s="112">
        <f t="shared" si="64"/>
        <v>2.2161811569074228</v>
      </c>
    </row>
    <row r="4105" spans="1:7" x14ac:dyDescent="0.25">
      <c r="A4105" s="28">
        <f>IF('weather data'!E4105&lt;=5,5,'weather data'!E4105)</f>
        <v>14.093</v>
      </c>
      <c r="B4105" s="4">
        <f>IF(A4105=5,0,1)*0.54+0.25*24.6*(Hilfstabelle!A4105-5)/1000</f>
        <v>0.59592195000000003</v>
      </c>
      <c r="C4105" s="3">
        <f>(1213.2+(17.25*('weather data'!E4105-5)))/1000</f>
        <v>1.3700542500000001</v>
      </c>
      <c r="E4105" s="96">
        <v>2.0895481746821818</v>
      </c>
      <c r="F4105" s="115">
        <v>0</v>
      </c>
      <c r="G4105" s="112">
        <f t="shared" si="64"/>
        <v>2.0895481746821818</v>
      </c>
    </row>
    <row r="4106" spans="1:7" x14ac:dyDescent="0.25">
      <c r="A4106" s="28">
        <f>IF('weather data'!E4106&lt;=5,5,'weather data'!E4106)</f>
        <v>13.747</v>
      </c>
      <c r="B4106" s="4">
        <f>IF(A4106=5,0,1)*0.54+0.25*24.6*(Hilfstabelle!A4106-5)/1000</f>
        <v>0.59379405000000007</v>
      </c>
      <c r="C4106" s="3">
        <f>(1213.2+(17.25*('weather data'!E4106-5)))/1000</f>
        <v>1.3640857499999999</v>
      </c>
      <c r="E4106" s="96">
        <v>2.0587736568343402</v>
      </c>
      <c r="F4106" s="115">
        <v>0</v>
      </c>
      <c r="G4106" s="112">
        <f t="shared" si="64"/>
        <v>2.0587736568343402</v>
      </c>
    </row>
    <row r="4107" spans="1:7" x14ac:dyDescent="0.25">
      <c r="A4107" s="28">
        <f>IF('weather data'!E4107&lt;=5,5,'weather data'!E4107)</f>
        <v>13.491</v>
      </c>
      <c r="B4107" s="4">
        <f>IF(A4107=5,0,1)*0.54+0.25*24.6*(Hilfstabelle!A4107-5)/1000</f>
        <v>0.59221964999999999</v>
      </c>
      <c r="C4107" s="3">
        <f>(1213.2+(17.25*('weather data'!E4107-5)))/1000</f>
        <v>1.3596697500000001</v>
      </c>
      <c r="E4107" s="96">
        <v>1.991402415059335</v>
      </c>
      <c r="F4107" s="115">
        <v>0</v>
      </c>
      <c r="G4107" s="112">
        <f t="shared" si="64"/>
        <v>1.991402415059335</v>
      </c>
    </row>
    <row r="4108" spans="1:7" x14ac:dyDescent="0.25">
      <c r="A4108" s="28">
        <f>IF('weather data'!E4108&lt;=5,5,'weather data'!E4108)</f>
        <v>13.31</v>
      </c>
      <c r="B4108" s="4">
        <f>IF(A4108=5,0,1)*0.54+0.25*24.6*(Hilfstabelle!A4108-5)/1000</f>
        <v>0.59110650000000009</v>
      </c>
      <c r="C4108" s="3">
        <f>(1213.2+(17.25*('weather data'!E4108-5)))/1000</f>
        <v>1.3565475</v>
      </c>
      <c r="E4108" s="96">
        <v>1.962291384662727</v>
      </c>
      <c r="F4108" s="115">
        <v>0</v>
      </c>
      <c r="G4108" s="112">
        <f t="shared" si="64"/>
        <v>1.962291384662727</v>
      </c>
    </row>
    <row r="4109" spans="1:7" x14ac:dyDescent="0.25">
      <c r="A4109" s="28">
        <f>IF('weather data'!E4109&lt;=5,5,'weather data'!E4109)</f>
        <v>13.292999999999999</v>
      </c>
      <c r="B4109" s="4">
        <f>IF(A4109=5,0,1)*0.54+0.25*24.6*(Hilfstabelle!A4109-5)/1000</f>
        <v>0.59100195</v>
      </c>
      <c r="C4109" s="3">
        <f>(1213.2+(17.25*('weather data'!E4109-5)))/1000</f>
        <v>1.3562542499999999</v>
      </c>
      <c r="E4109" s="96">
        <v>1.930061315295055</v>
      </c>
      <c r="F4109" s="115">
        <v>0</v>
      </c>
      <c r="G4109" s="112">
        <f t="shared" si="64"/>
        <v>1.930061315295055</v>
      </c>
    </row>
    <row r="4110" spans="1:7" x14ac:dyDescent="0.25">
      <c r="A4110" s="28">
        <f>IF('weather data'!E4110&lt;=5,5,'weather data'!E4110)</f>
        <v>13.776</v>
      </c>
      <c r="B4110" s="4">
        <f>IF(A4110=5,0,1)*0.54+0.25*24.6*(Hilfstabelle!A4110-5)/1000</f>
        <v>0.59397240000000007</v>
      </c>
      <c r="C4110" s="3">
        <f>(1213.2+(17.25*('weather data'!E4110-5)))/1000</f>
        <v>1.3645860000000001</v>
      </c>
      <c r="E4110" s="96">
        <v>1.892009039848062</v>
      </c>
      <c r="F4110" s="115">
        <v>0</v>
      </c>
      <c r="G4110" s="112">
        <f t="shared" si="64"/>
        <v>1.892009039848062</v>
      </c>
    </row>
    <row r="4111" spans="1:7" x14ac:dyDescent="0.25">
      <c r="A4111" s="28">
        <f>IF('weather data'!E4111&lt;=5,5,'weather data'!E4111)</f>
        <v>14.574999999999999</v>
      </c>
      <c r="B4111" s="4">
        <f>IF(A4111=5,0,1)*0.54+0.25*24.6*(Hilfstabelle!A4111-5)/1000</f>
        <v>0.59888625000000006</v>
      </c>
      <c r="C4111" s="3">
        <f>(1213.2+(17.25*('weather data'!E4111-5)))/1000</f>
        <v>1.3783687500000001</v>
      </c>
      <c r="E4111" s="96">
        <v>1.867264664010946</v>
      </c>
      <c r="F4111" s="115">
        <v>0</v>
      </c>
      <c r="G4111" s="112">
        <f t="shared" si="64"/>
        <v>1.867264664010946</v>
      </c>
    </row>
    <row r="4112" spans="1:7" x14ac:dyDescent="0.25">
      <c r="A4112" s="28">
        <f>IF('weather data'!E4112&lt;=5,5,'weather data'!E4112)</f>
        <v>16.494</v>
      </c>
      <c r="B4112" s="4">
        <f>IF(A4112=5,0,1)*0.54+0.25*24.6*(Hilfstabelle!A4112-5)/1000</f>
        <v>0.61068810000000007</v>
      </c>
      <c r="C4112" s="3">
        <f>(1213.2+(17.25*('weather data'!E4112-5)))/1000</f>
        <v>1.4114715000000002</v>
      </c>
      <c r="E4112" s="96">
        <v>2.1548400571431441</v>
      </c>
      <c r="F4112" s="115">
        <v>0</v>
      </c>
      <c r="G4112" s="112">
        <f t="shared" si="64"/>
        <v>2.1548400571431441</v>
      </c>
    </row>
    <row r="4113" spans="1:7" x14ac:dyDescent="0.25">
      <c r="A4113" s="28">
        <f>IF('weather data'!E4113&lt;=5,5,'weather data'!E4113)</f>
        <v>18.257999999999999</v>
      </c>
      <c r="B4113" s="4">
        <f>IF(A4113=5,0,1)*0.54+0.25*24.6*(Hilfstabelle!A4113-5)/1000</f>
        <v>0.62153670000000005</v>
      </c>
      <c r="C4113" s="3">
        <f>(1213.2+(17.25*('weather data'!E4113-5)))/1000</f>
        <v>1.4419005</v>
      </c>
      <c r="E4113" s="96">
        <v>2.2550651760800342</v>
      </c>
      <c r="F4113" s="115">
        <v>0</v>
      </c>
      <c r="G4113" s="112">
        <f t="shared" si="64"/>
        <v>2.2550651760800342</v>
      </c>
    </row>
    <row r="4114" spans="1:7" x14ac:dyDescent="0.25">
      <c r="A4114" s="28">
        <f>IF('weather data'!E4114&lt;=5,5,'weather data'!E4114)</f>
        <v>19.309000000000001</v>
      </c>
      <c r="B4114" s="4">
        <f>IF(A4114=5,0,1)*0.54+0.25*24.6*(Hilfstabelle!A4114-5)/1000</f>
        <v>0.62800034999999998</v>
      </c>
      <c r="C4114" s="3">
        <f>(1213.2+(17.25*('weather data'!E4114-5)))/1000</f>
        <v>1.46003025</v>
      </c>
      <c r="E4114" s="96">
        <v>2.5912975771608471</v>
      </c>
      <c r="F4114" s="115">
        <v>0</v>
      </c>
      <c r="G4114" s="112">
        <f t="shared" si="64"/>
        <v>2.5912975771608471</v>
      </c>
    </row>
    <row r="4115" spans="1:7" x14ac:dyDescent="0.25">
      <c r="A4115" s="28">
        <f>IF('weather data'!E4115&lt;=5,5,'weather data'!E4115)</f>
        <v>19.986000000000001</v>
      </c>
      <c r="B4115" s="4">
        <f>IF(A4115=5,0,1)*0.54+0.25*24.6*(Hilfstabelle!A4115-5)/1000</f>
        <v>0.6321639</v>
      </c>
      <c r="C4115" s="3">
        <f>(1213.2+(17.25*('weather data'!E4115-5)))/1000</f>
        <v>1.4717085000000001</v>
      </c>
      <c r="E4115" s="96">
        <v>2.911518911523526</v>
      </c>
      <c r="F4115" s="115">
        <v>0</v>
      </c>
      <c r="G4115" s="112">
        <f t="shared" si="64"/>
        <v>2.911518911523526</v>
      </c>
    </row>
    <row r="4116" spans="1:7" x14ac:dyDescent="0.25">
      <c r="A4116" s="28">
        <f>IF('weather data'!E4116&lt;=5,5,'weather data'!E4116)</f>
        <v>20.315999999999999</v>
      </c>
      <c r="B4116" s="4">
        <f>IF(A4116=5,0,1)*0.54+0.25*24.6*(Hilfstabelle!A4116-5)/1000</f>
        <v>0.63419340000000002</v>
      </c>
      <c r="C4116" s="3">
        <f>(1213.2+(17.25*('weather data'!E4116-5)))/1000</f>
        <v>1.477401</v>
      </c>
      <c r="E4116" s="96">
        <v>2.976810793984487</v>
      </c>
      <c r="F4116" s="115">
        <v>0</v>
      </c>
      <c r="G4116" s="112">
        <f t="shared" si="64"/>
        <v>2.976810793984487</v>
      </c>
    </row>
    <row r="4117" spans="1:7" x14ac:dyDescent="0.25">
      <c r="A4117" s="28">
        <f>IF('weather data'!E4117&lt;=5,5,'weather data'!E4117)</f>
        <v>20.363</v>
      </c>
      <c r="B4117" s="4">
        <f>IF(A4117=5,0,1)*0.54+0.25*24.6*(Hilfstabelle!A4117-5)/1000</f>
        <v>0.63448245000000003</v>
      </c>
      <c r="C4117" s="3">
        <f>(1213.2+(17.25*('weather data'!E4117-5)))/1000</f>
        <v>1.47821175</v>
      </c>
      <c r="E4117" s="96">
        <v>3.0342011110520839</v>
      </c>
      <c r="F4117" s="115">
        <v>0</v>
      </c>
      <c r="G4117" s="112">
        <f t="shared" si="64"/>
        <v>3.0342011110520839</v>
      </c>
    </row>
    <row r="4118" spans="1:7" x14ac:dyDescent="0.25">
      <c r="A4118" s="28">
        <f>IF('weather data'!E4118&lt;=5,5,'weather data'!E4118)</f>
        <v>20.45</v>
      </c>
      <c r="B4118" s="4">
        <f>IF(A4118=5,0,1)*0.54+0.25*24.6*(Hilfstabelle!A4118-5)/1000</f>
        <v>0.63501750000000001</v>
      </c>
      <c r="C4118" s="3">
        <f>(1213.2+(17.25*('weather data'!E4118-5)))/1000</f>
        <v>1.4797125</v>
      </c>
      <c r="E4118" s="96">
        <v>3.0841057345891252</v>
      </c>
      <c r="F4118" s="115">
        <v>0</v>
      </c>
      <c r="G4118" s="112">
        <f t="shared" si="64"/>
        <v>3.0841057345891252</v>
      </c>
    </row>
    <row r="4119" spans="1:7" x14ac:dyDescent="0.25">
      <c r="A4119" s="28">
        <f>IF('weather data'!E4119&lt;=5,5,'weather data'!E4119)</f>
        <v>20.469000000000001</v>
      </c>
      <c r="B4119" s="4">
        <f>IF(A4119=5,0,1)*0.54+0.25*24.6*(Hilfstabelle!A4119-5)/1000</f>
        <v>0.63513435000000007</v>
      </c>
      <c r="C4119" s="3">
        <f>(1213.2+(17.25*('weather data'!E4119-5)))/1000</f>
        <v>1.4800402500000001</v>
      </c>
      <c r="E4119" s="96">
        <v>2.8990427556392659</v>
      </c>
      <c r="F4119" s="115">
        <v>0</v>
      </c>
      <c r="G4119" s="112">
        <f t="shared" si="64"/>
        <v>2.8990427556392659</v>
      </c>
    </row>
    <row r="4120" spans="1:7" x14ac:dyDescent="0.25">
      <c r="A4120" s="28">
        <f>IF('weather data'!E4120&lt;=5,5,'weather data'!E4120)</f>
        <v>20.100000000000001</v>
      </c>
      <c r="B4120" s="4">
        <f>IF(A4120=5,0,1)*0.54+0.25*24.6*(Hilfstabelle!A4120-5)/1000</f>
        <v>0.63286500000000001</v>
      </c>
      <c r="C4120" s="3">
        <f>(1213.2+(17.25*('weather data'!E4120-5)))/1000</f>
        <v>1.4736750000000003</v>
      </c>
      <c r="E4120" s="96">
        <v>2.728327355956305</v>
      </c>
      <c r="F4120" s="115">
        <v>11</v>
      </c>
      <c r="G4120" s="112">
        <f t="shared" si="64"/>
        <v>13.728327355956305</v>
      </c>
    </row>
    <row r="4121" spans="1:7" x14ac:dyDescent="0.25">
      <c r="A4121" s="28">
        <f>IF('weather data'!E4121&lt;=5,5,'weather data'!E4121)</f>
        <v>19.584</v>
      </c>
      <c r="B4121" s="4">
        <f>IF(A4121=5,0,1)*0.54+0.25*24.6*(Hilfstabelle!A4121-5)/1000</f>
        <v>0.62969160000000002</v>
      </c>
      <c r="C4121" s="3">
        <f>(1213.2+(17.25*('weather data'!E4121-5)))/1000</f>
        <v>1.464774</v>
      </c>
      <c r="E4121" s="96">
        <v>2.8218985250882569</v>
      </c>
      <c r="F4121" s="115">
        <v>11</v>
      </c>
      <c r="G4121" s="112">
        <f t="shared" si="64"/>
        <v>13.821898525088256</v>
      </c>
    </row>
    <row r="4122" spans="1:7" x14ac:dyDescent="0.25">
      <c r="A4122" s="28">
        <f>IF('weather data'!E4122&lt;=5,5,'weather data'!E4122)</f>
        <v>18.876999999999999</v>
      </c>
      <c r="B4122" s="4">
        <f>IF(A4122=5,0,1)*0.54+0.25*24.6*(Hilfstabelle!A4122-5)/1000</f>
        <v>0.62534354999999997</v>
      </c>
      <c r="C4122" s="3">
        <f>(1213.2+(17.25*('weather data'!E4122-5)))/1000</f>
        <v>1.45257825</v>
      </c>
      <c r="E4122" s="96">
        <v>2.8930126136285388</v>
      </c>
      <c r="F4122" s="115">
        <v>11</v>
      </c>
      <c r="G4122" s="112">
        <f t="shared" si="64"/>
        <v>13.893012613628539</v>
      </c>
    </row>
    <row r="4123" spans="1:7" x14ac:dyDescent="0.25">
      <c r="A4123" s="28">
        <f>IF('weather data'!E4123&lt;=5,5,'weather data'!E4123)</f>
        <v>18.033999999999999</v>
      </c>
      <c r="B4123" s="4">
        <f>IF(A4123=5,0,1)*0.54+0.25*24.6*(Hilfstabelle!A4123-5)/1000</f>
        <v>0.62015910000000007</v>
      </c>
      <c r="C4123" s="3">
        <f>(1213.2+(17.25*('weather data'!E4123-5)))/1000</f>
        <v>1.4380364999999999</v>
      </c>
      <c r="E4123" s="96">
        <v>2.9487394432449019</v>
      </c>
      <c r="F4123" s="115">
        <f>11/6</f>
        <v>1.8333333333333333</v>
      </c>
      <c r="G4123" s="112">
        <f t="shared" si="64"/>
        <v>4.7820727765782349</v>
      </c>
    </row>
    <row r="4124" spans="1:7" x14ac:dyDescent="0.25">
      <c r="A4124" s="28">
        <f>IF('weather data'!E4124&lt;=5,5,'weather data'!E4124)</f>
        <v>16.956</v>
      </c>
      <c r="B4124" s="4">
        <f>IF(A4124=5,0,1)*0.54+0.25*24.6*(Hilfstabelle!A4124-5)/1000</f>
        <v>0.6135294</v>
      </c>
      <c r="C4124" s="3">
        <f>(1213.2+(17.25*('weather data'!E4124-5)))/1000</f>
        <v>1.419441</v>
      </c>
      <c r="E4124" s="96">
        <v>2.9212919002995301</v>
      </c>
      <c r="F4124" s="115">
        <v>0</v>
      </c>
      <c r="G4124" s="112">
        <f t="shared" si="64"/>
        <v>2.9212919002995301</v>
      </c>
    </row>
    <row r="4125" spans="1:7" x14ac:dyDescent="0.25">
      <c r="A4125" s="28">
        <f>IF('weather data'!E4125&lt;=5,5,'weather data'!E4125)</f>
        <v>15.473000000000001</v>
      </c>
      <c r="B4125" s="4">
        <f>IF(A4125=5,0,1)*0.54+0.25*24.6*(Hilfstabelle!A4125-5)/1000</f>
        <v>0.60440895000000006</v>
      </c>
      <c r="C4125" s="3">
        <f>(1213.2+(17.25*('weather data'!E4125-5)))/1000</f>
        <v>1.39385925</v>
      </c>
      <c r="E4125" s="96">
        <v>2.806095394301527</v>
      </c>
      <c r="F4125" s="115">
        <v>0</v>
      </c>
      <c r="G4125" s="112">
        <f t="shared" si="64"/>
        <v>2.806095394301527</v>
      </c>
    </row>
    <row r="4126" spans="1:7" x14ac:dyDescent="0.25">
      <c r="A4126" s="28">
        <f>IF('weather data'!E4126&lt;=5,5,'weather data'!E4126)</f>
        <v>14.632</v>
      </c>
      <c r="B4126" s="4">
        <f>IF(A4126=5,0,1)*0.54+0.25*24.6*(Hilfstabelle!A4126-5)/1000</f>
        <v>0.59923680000000001</v>
      </c>
      <c r="C4126" s="3">
        <f>(1213.2+(17.25*('weather data'!E4126-5)))/1000</f>
        <v>1.3793520000000001</v>
      </c>
      <c r="E4126" s="96">
        <v>2.6116752984384721</v>
      </c>
      <c r="F4126" s="115">
        <v>0</v>
      </c>
      <c r="G4126" s="112">
        <f t="shared" si="64"/>
        <v>2.6116752984384721</v>
      </c>
    </row>
    <row r="4127" spans="1:7" x14ac:dyDescent="0.25">
      <c r="A4127" s="28">
        <f>IF('weather data'!E4127&lt;=5,5,'weather data'!E4127)</f>
        <v>14.231</v>
      </c>
      <c r="B4127" s="4">
        <f>IF(A4127=5,0,1)*0.54+0.25*24.6*(Hilfstabelle!A4127-5)/1000</f>
        <v>0.59677065000000007</v>
      </c>
      <c r="C4127" s="3">
        <f>(1213.2+(17.25*('weather data'!E4127-5)))/1000</f>
        <v>1.37243475</v>
      </c>
      <c r="E4127" s="96">
        <v>2.365063283792928</v>
      </c>
      <c r="F4127" s="115">
        <v>0</v>
      </c>
      <c r="G4127" s="112">
        <f t="shared" si="64"/>
        <v>2.365063283792928</v>
      </c>
    </row>
    <row r="4128" spans="1:7" x14ac:dyDescent="0.25">
      <c r="A4128" s="28">
        <f>IF('weather data'!E4128&lt;=5,5,'weather data'!E4128)</f>
        <v>13.955</v>
      </c>
      <c r="B4128" s="4">
        <f>IF(A4128=5,0,1)*0.54+0.25*24.6*(Hilfstabelle!A4128-5)/1000</f>
        <v>0.59507325</v>
      </c>
      <c r="C4128" s="3">
        <f>(1213.2+(17.25*('weather data'!E4128-5)))/1000</f>
        <v>1.36767375</v>
      </c>
      <c r="E4128" s="96">
        <v>2.2161811569074228</v>
      </c>
      <c r="F4128" s="115">
        <v>0</v>
      </c>
      <c r="G4128" s="112">
        <f t="shared" si="64"/>
        <v>2.2161811569074228</v>
      </c>
    </row>
    <row r="4129" spans="1:7" x14ac:dyDescent="0.25">
      <c r="A4129" s="28">
        <f>IF('weather data'!E4129&lt;=5,5,'weather data'!E4129)</f>
        <v>13.695</v>
      </c>
      <c r="B4129" s="4">
        <f>IF(A4129=5,0,1)*0.54+0.25*24.6*(Hilfstabelle!A4129-5)/1000</f>
        <v>0.59347425000000009</v>
      </c>
      <c r="C4129" s="3">
        <f>(1213.2+(17.25*('weather data'!E4129-5)))/1000</f>
        <v>1.3631887499999999</v>
      </c>
      <c r="E4129" s="96">
        <v>2.0895481746821818</v>
      </c>
      <c r="F4129" s="115">
        <v>0</v>
      </c>
      <c r="G4129" s="112">
        <f t="shared" si="64"/>
        <v>2.0895481746821818</v>
      </c>
    </row>
    <row r="4130" spans="1:7" x14ac:dyDescent="0.25">
      <c r="A4130" s="28">
        <f>IF('weather data'!E4130&lt;=5,5,'weather data'!E4130)</f>
        <v>13.414999999999999</v>
      </c>
      <c r="B4130" s="4">
        <f>IF(A4130=5,0,1)*0.54+0.25*24.6*(Hilfstabelle!A4130-5)/1000</f>
        <v>0.59175225000000009</v>
      </c>
      <c r="C4130" s="3">
        <f>(1213.2+(17.25*('weather data'!E4130-5)))/1000</f>
        <v>1.3583587500000001</v>
      </c>
      <c r="E4130" s="96">
        <v>2.0587736568343402</v>
      </c>
      <c r="F4130" s="115">
        <v>0</v>
      </c>
      <c r="G4130" s="112">
        <f t="shared" si="64"/>
        <v>2.0587736568343402</v>
      </c>
    </row>
    <row r="4131" spans="1:7" x14ac:dyDescent="0.25">
      <c r="A4131" s="28">
        <f>IF('weather data'!E4131&lt;=5,5,'weather data'!E4131)</f>
        <v>13.151</v>
      </c>
      <c r="B4131" s="4">
        <f>IF(A4131=5,0,1)*0.54+0.25*24.6*(Hilfstabelle!A4131-5)/1000</f>
        <v>0.59012865000000003</v>
      </c>
      <c r="C4131" s="3">
        <f>(1213.2+(17.25*('weather data'!E4131-5)))/1000</f>
        <v>1.3538047500000001</v>
      </c>
      <c r="E4131" s="96">
        <v>1.991402415059335</v>
      </c>
      <c r="F4131" s="115">
        <v>0</v>
      </c>
      <c r="G4131" s="112">
        <f t="shared" si="64"/>
        <v>1.991402415059335</v>
      </c>
    </row>
    <row r="4132" spans="1:7" x14ac:dyDescent="0.25">
      <c r="A4132" s="28">
        <f>IF('weather data'!E4132&lt;=5,5,'weather data'!E4132)</f>
        <v>12.848000000000001</v>
      </c>
      <c r="B4132" s="4">
        <f>IF(A4132=5,0,1)*0.54+0.25*24.6*(Hilfstabelle!A4132-5)/1000</f>
        <v>0.58826520000000004</v>
      </c>
      <c r="C4132" s="3">
        <f>(1213.2+(17.25*('weather data'!E4132-5)))/1000</f>
        <v>1.3485780000000001</v>
      </c>
      <c r="E4132" s="96">
        <v>1.962291384662727</v>
      </c>
      <c r="F4132" s="115">
        <v>0</v>
      </c>
      <c r="G4132" s="112">
        <f t="shared" si="64"/>
        <v>1.962291384662727</v>
      </c>
    </row>
    <row r="4133" spans="1:7" x14ac:dyDescent="0.25">
      <c r="A4133" s="28">
        <f>IF('weather data'!E4133&lt;=5,5,'weather data'!E4133)</f>
        <v>13.000999999999999</v>
      </c>
      <c r="B4133" s="4">
        <f>IF(A4133=5,0,1)*0.54+0.25*24.6*(Hilfstabelle!A4133-5)/1000</f>
        <v>0.5892061500000001</v>
      </c>
      <c r="C4133" s="3">
        <f>(1213.2+(17.25*('weather data'!E4133-5)))/1000</f>
        <v>1.3512172500000001</v>
      </c>
      <c r="E4133" s="96">
        <v>1.930061315295055</v>
      </c>
      <c r="F4133" s="115">
        <v>0</v>
      </c>
      <c r="G4133" s="112">
        <f t="shared" si="64"/>
        <v>1.930061315295055</v>
      </c>
    </row>
    <row r="4134" spans="1:7" x14ac:dyDescent="0.25">
      <c r="A4134" s="28">
        <f>IF('weather data'!E4134&lt;=5,5,'weather data'!E4134)</f>
        <v>13.897</v>
      </c>
      <c r="B4134" s="4">
        <f>IF(A4134=5,0,1)*0.54+0.25*24.6*(Hilfstabelle!A4134-5)/1000</f>
        <v>0.59471655000000001</v>
      </c>
      <c r="C4134" s="3">
        <f>(1213.2+(17.25*('weather data'!E4134-5)))/1000</f>
        <v>1.3666732500000001</v>
      </c>
      <c r="E4134" s="96">
        <v>1.892009039848062</v>
      </c>
      <c r="F4134" s="115">
        <v>0</v>
      </c>
      <c r="G4134" s="112">
        <f t="shared" si="64"/>
        <v>1.892009039848062</v>
      </c>
    </row>
    <row r="4135" spans="1:7" x14ac:dyDescent="0.25">
      <c r="A4135" s="28">
        <f>IF('weather data'!E4135&lt;=5,5,'weather data'!E4135)</f>
        <v>15.217000000000001</v>
      </c>
      <c r="B4135" s="4">
        <f>IF(A4135=5,0,1)*0.54+0.25*24.6*(Hilfstabelle!A4135-5)/1000</f>
        <v>0.60283455000000008</v>
      </c>
      <c r="C4135" s="3">
        <f>(1213.2+(17.25*('weather data'!E4135-5)))/1000</f>
        <v>1.38944325</v>
      </c>
      <c r="E4135" s="96">
        <v>1.867264664010946</v>
      </c>
      <c r="F4135" s="115">
        <v>0</v>
      </c>
      <c r="G4135" s="112">
        <f t="shared" si="64"/>
        <v>1.867264664010946</v>
      </c>
    </row>
    <row r="4136" spans="1:7" x14ac:dyDescent="0.25">
      <c r="A4136" s="28">
        <f>IF('weather data'!E4136&lt;=5,5,'weather data'!E4136)</f>
        <v>16.655999999999999</v>
      </c>
      <c r="B4136" s="4">
        <f>IF(A4136=5,0,1)*0.54+0.25*24.6*(Hilfstabelle!A4136-5)/1000</f>
        <v>0.61168440000000002</v>
      </c>
      <c r="C4136" s="3">
        <f>(1213.2+(17.25*('weather data'!E4136-5)))/1000</f>
        <v>1.414266</v>
      </c>
      <c r="E4136" s="96">
        <v>2.1548400571431441</v>
      </c>
      <c r="F4136" s="115">
        <v>0</v>
      </c>
      <c r="G4136" s="112">
        <f t="shared" si="64"/>
        <v>2.1548400571431441</v>
      </c>
    </row>
    <row r="4137" spans="1:7" x14ac:dyDescent="0.25">
      <c r="A4137" s="28">
        <f>IF('weather data'!E4137&lt;=5,5,'weather data'!E4137)</f>
        <v>17.934999999999999</v>
      </c>
      <c r="B4137" s="4">
        <f>IF(A4137=5,0,1)*0.54+0.25*24.6*(Hilfstabelle!A4137-5)/1000</f>
        <v>0.61955025000000008</v>
      </c>
      <c r="C4137" s="3">
        <f>(1213.2+(17.25*('weather data'!E4137-5)))/1000</f>
        <v>1.4363287500000002</v>
      </c>
      <c r="E4137" s="96">
        <v>2.2550651760800342</v>
      </c>
      <c r="F4137" s="115">
        <v>0</v>
      </c>
      <c r="G4137" s="112">
        <f t="shared" si="64"/>
        <v>2.2550651760800342</v>
      </c>
    </row>
    <row r="4138" spans="1:7" x14ac:dyDescent="0.25">
      <c r="A4138" s="28">
        <f>IF('weather data'!E4138&lt;=5,5,'weather data'!E4138)</f>
        <v>19.030999999999999</v>
      </c>
      <c r="B4138" s="4">
        <f>IF(A4138=5,0,1)*0.54+0.25*24.6*(Hilfstabelle!A4138-5)/1000</f>
        <v>0.62629065000000006</v>
      </c>
      <c r="C4138" s="3">
        <f>(1213.2+(17.25*('weather data'!E4138-5)))/1000</f>
        <v>1.45523475</v>
      </c>
      <c r="E4138" s="96">
        <v>2.5912975771608471</v>
      </c>
      <c r="F4138" s="115">
        <v>0</v>
      </c>
      <c r="G4138" s="112">
        <f t="shared" si="64"/>
        <v>2.5912975771608471</v>
      </c>
    </row>
    <row r="4139" spans="1:7" x14ac:dyDescent="0.25">
      <c r="A4139" s="28">
        <f>IF('weather data'!E4139&lt;=5,5,'weather data'!E4139)</f>
        <v>19.943000000000001</v>
      </c>
      <c r="B4139" s="4">
        <f>IF(A4139=5,0,1)*0.54+0.25*24.6*(Hilfstabelle!A4139-5)/1000</f>
        <v>0.63189945000000003</v>
      </c>
      <c r="C4139" s="3">
        <f>(1213.2+(17.25*('weather data'!E4139-5)))/1000</f>
        <v>1.4709667500000001</v>
      </c>
      <c r="E4139" s="96">
        <v>2.911518911523526</v>
      </c>
      <c r="F4139" s="115">
        <v>0</v>
      </c>
      <c r="G4139" s="112">
        <f t="shared" si="64"/>
        <v>2.911518911523526</v>
      </c>
    </row>
    <row r="4140" spans="1:7" x14ac:dyDescent="0.25">
      <c r="A4140" s="28">
        <f>IF('weather data'!E4140&lt;=5,5,'weather data'!E4140)</f>
        <v>20.640999999999998</v>
      </c>
      <c r="B4140" s="4">
        <f>IF(A4140=5,0,1)*0.54+0.25*24.6*(Hilfstabelle!A4140-5)/1000</f>
        <v>0.63619215000000007</v>
      </c>
      <c r="C4140" s="3">
        <f>(1213.2+(17.25*('weather data'!E4140-5)))/1000</f>
        <v>1.4830072500000002</v>
      </c>
      <c r="E4140" s="96">
        <v>2.976810793984487</v>
      </c>
      <c r="F4140" s="115">
        <v>0</v>
      </c>
      <c r="G4140" s="112">
        <f t="shared" si="64"/>
        <v>2.976810793984487</v>
      </c>
    </row>
    <row r="4141" spans="1:7" x14ac:dyDescent="0.25">
      <c r="A4141" s="28">
        <f>IF('weather data'!E4141&lt;=5,5,'weather data'!E4141)</f>
        <v>21.1</v>
      </c>
      <c r="B4141" s="4">
        <f>IF(A4141=5,0,1)*0.54+0.25*24.6*(Hilfstabelle!A4141-5)/1000</f>
        <v>0.63901500000000011</v>
      </c>
      <c r="C4141" s="3">
        <f>(1213.2+(17.25*('weather data'!E4141-5)))/1000</f>
        <v>1.4909250000000003</v>
      </c>
      <c r="E4141" s="96">
        <v>3.0342011110520839</v>
      </c>
      <c r="F4141" s="115">
        <v>0</v>
      </c>
      <c r="G4141" s="112">
        <f t="shared" si="64"/>
        <v>3.0342011110520839</v>
      </c>
    </row>
    <row r="4142" spans="1:7" x14ac:dyDescent="0.25">
      <c r="A4142" s="28">
        <f>IF('weather data'!E4142&lt;=5,5,'weather data'!E4142)</f>
        <v>21.356000000000002</v>
      </c>
      <c r="B4142" s="4">
        <f>IF(A4142=5,0,1)*0.54+0.25*24.6*(Hilfstabelle!A4142-5)/1000</f>
        <v>0.64058940000000009</v>
      </c>
      <c r="C4142" s="3">
        <f>(1213.2+(17.25*('weather data'!E4142-5)))/1000</f>
        <v>1.495341</v>
      </c>
      <c r="E4142" s="96">
        <v>3.0841057345891252</v>
      </c>
      <c r="F4142" s="115">
        <v>0</v>
      </c>
      <c r="G4142" s="112">
        <f t="shared" si="64"/>
        <v>3.0841057345891252</v>
      </c>
    </row>
    <row r="4143" spans="1:7" x14ac:dyDescent="0.25">
      <c r="A4143" s="28">
        <f>IF('weather data'!E4143&lt;=5,5,'weather data'!E4143)</f>
        <v>21.308</v>
      </c>
      <c r="B4143" s="4">
        <f>IF(A4143=5,0,1)*0.54+0.25*24.6*(Hilfstabelle!A4143-5)/1000</f>
        <v>0.64029420000000004</v>
      </c>
      <c r="C4143" s="3">
        <f>(1213.2+(17.25*('weather data'!E4143-5)))/1000</f>
        <v>1.494513</v>
      </c>
      <c r="E4143" s="96">
        <v>2.8990427556392659</v>
      </c>
      <c r="F4143" s="115">
        <v>0</v>
      </c>
      <c r="G4143" s="112">
        <f t="shared" si="64"/>
        <v>2.8990427556392659</v>
      </c>
    </row>
    <row r="4144" spans="1:7" x14ac:dyDescent="0.25">
      <c r="A4144" s="28">
        <f>IF('weather data'!E4144&lt;=5,5,'weather data'!E4144)</f>
        <v>20.956</v>
      </c>
      <c r="B4144" s="4">
        <f>IF(A4144=5,0,1)*0.54+0.25*24.6*(Hilfstabelle!A4144-5)/1000</f>
        <v>0.63812940000000007</v>
      </c>
      <c r="C4144" s="3">
        <f>(1213.2+(17.25*('weather data'!E4144-5)))/1000</f>
        <v>1.4884410000000001</v>
      </c>
      <c r="E4144" s="96">
        <v>2.728327355956305</v>
      </c>
      <c r="F4144" s="115">
        <v>0</v>
      </c>
      <c r="G4144" s="112">
        <f t="shared" si="64"/>
        <v>2.728327355956305</v>
      </c>
    </row>
    <row r="4145" spans="1:7" x14ac:dyDescent="0.25">
      <c r="A4145" s="28">
        <f>IF('weather data'!E4145&lt;=5,5,'weather data'!E4145)</f>
        <v>20.350999999999999</v>
      </c>
      <c r="B4145" s="4">
        <f>IF(A4145=5,0,1)*0.54+0.25*24.6*(Hilfstabelle!A4145-5)/1000</f>
        <v>0.63440865000000002</v>
      </c>
      <c r="C4145" s="3">
        <f>(1213.2+(17.25*('weather data'!E4145-5)))/1000</f>
        <v>1.47800475</v>
      </c>
      <c r="E4145" s="96">
        <v>2.8218985250882569</v>
      </c>
      <c r="F4145" s="115">
        <v>0</v>
      </c>
      <c r="G4145" s="112">
        <f t="shared" si="64"/>
        <v>2.8218985250882569</v>
      </c>
    </row>
    <row r="4146" spans="1:7" x14ac:dyDescent="0.25">
      <c r="A4146" s="28">
        <f>IF('weather data'!E4146&lt;=5,5,'weather data'!E4146)</f>
        <v>19.518000000000001</v>
      </c>
      <c r="B4146" s="4">
        <f>IF(A4146=5,0,1)*0.54+0.25*24.6*(Hilfstabelle!A4146-5)/1000</f>
        <v>0.62928570000000006</v>
      </c>
      <c r="C4146" s="3">
        <f>(1213.2+(17.25*('weather data'!E4146-5)))/1000</f>
        <v>1.4636355000000001</v>
      </c>
      <c r="E4146" s="96">
        <v>2.8930126136285388</v>
      </c>
      <c r="F4146" s="115">
        <v>0</v>
      </c>
      <c r="G4146" s="112">
        <f t="shared" si="64"/>
        <v>2.8930126136285388</v>
      </c>
    </row>
    <row r="4147" spans="1:7" x14ac:dyDescent="0.25">
      <c r="A4147" s="28">
        <f>IF('weather data'!E4147&lt;=5,5,'weather data'!E4147)</f>
        <v>18.484000000000002</v>
      </c>
      <c r="B4147" s="4">
        <f>IF(A4147=5,0,1)*0.54+0.25*24.6*(Hilfstabelle!A4147-5)/1000</f>
        <v>0.6229266</v>
      </c>
      <c r="C4147" s="3">
        <f>(1213.2+(17.25*('weather data'!E4147-5)))/1000</f>
        <v>1.4457990000000001</v>
      </c>
      <c r="E4147" s="96">
        <v>2.9487394432449019</v>
      </c>
      <c r="F4147" s="115">
        <v>0</v>
      </c>
      <c r="G4147" s="112">
        <f t="shared" si="64"/>
        <v>2.9487394432449019</v>
      </c>
    </row>
    <row r="4148" spans="1:7" x14ac:dyDescent="0.25">
      <c r="A4148" s="28">
        <f>IF('weather data'!E4148&lt;=5,5,'weather data'!E4148)</f>
        <v>17.297999999999998</v>
      </c>
      <c r="B4148" s="4">
        <f>IF(A4148=5,0,1)*0.54+0.25*24.6*(Hilfstabelle!A4148-5)/1000</f>
        <v>0.61563270000000003</v>
      </c>
      <c r="C4148" s="3">
        <f>(1213.2+(17.25*('weather data'!E4148-5)))/1000</f>
        <v>1.4253405000000001</v>
      </c>
      <c r="E4148" s="96">
        <v>2.9212919002995301</v>
      </c>
      <c r="F4148" s="115">
        <v>0</v>
      </c>
      <c r="G4148" s="112">
        <f t="shared" si="64"/>
        <v>2.9212919002995301</v>
      </c>
    </row>
    <row r="4149" spans="1:7" x14ac:dyDescent="0.25">
      <c r="A4149" s="28">
        <f>IF('weather data'!E4149&lt;=5,5,'weather data'!E4149)</f>
        <v>16.062000000000001</v>
      </c>
      <c r="B4149" s="4">
        <f>IF(A4149=5,0,1)*0.54+0.25*24.6*(Hilfstabelle!A4149-5)/1000</f>
        <v>0.60803130000000005</v>
      </c>
      <c r="C4149" s="3">
        <f>(1213.2+(17.25*('weather data'!E4149-5)))/1000</f>
        <v>1.4040195000000002</v>
      </c>
      <c r="E4149" s="96">
        <v>2.806095394301527</v>
      </c>
      <c r="F4149" s="115">
        <v>0</v>
      </c>
      <c r="G4149" s="112">
        <f t="shared" si="64"/>
        <v>2.806095394301527</v>
      </c>
    </row>
    <row r="4150" spans="1:7" x14ac:dyDescent="0.25">
      <c r="A4150" s="28">
        <f>IF('weather data'!E4150&lt;=5,5,'weather data'!E4150)</f>
        <v>15.163</v>
      </c>
      <c r="B4150" s="4">
        <f>IF(A4150=5,0,1)*0.54+0.25*24.6*(Hilfstabelle!A4150-5)/1000</f>
        <v>0.60250245000000002</v>
      </c>
      <c r="C4150" s="3">
        <f>(1213.2+(17.25*('weather data'!E4150-5)))/1000</f>
        <v>1.3885117500000002</v>
      </c>
      <c r="E4150" s="96">
        <v>2.6116752984384721</v>
      </c>
      <c r="F4150" s="115">
        <v>0</v>
      </c>
      <c r="G4150" s="112">
        <f t="shared" si="64"/>
        <v>2.6116752984384721</v>
      </c>
    </row>
    <row r="4151" spans="1:7" x14ac:dyDescent="0.25">
      <c r="A4151" s="28">
        <f>IF('weather data'!E4151&lt;=5,5,'weather data'!E4151)</f>
        <v>14.455</v>
      </c>
      <c r="B4151" s="4">
        <f>IF(A4151=5,0,1)*0.54+0.25*24.6*(Hilfstabelle!A4151-5)/1000</f>
        <v>0.59814825000000005</v>
      </c>
      <c r="C4151" s="3">
        <f>(1213.2+(17.25*('weather data'!E4151-5)))/1000</f>
        <v>1.3762987499999999</v>
      </c>
      <c r="E4151" s="96">
        <v>2.365063283792928</v>
      </c>
      <c r="F4151" s="115">
        <v>0</v>
      </c>
      <c r="G4151" s="112">
        <f t="shared" si="64"/>
        <v>2.365063283792928</v>
      </c>
    </row>
    <row r="4152" spans="1:7" x14ac:dyDescent="0.25">
      <c r="A4152" s="28">
        <f>IF('weather data'!E4152&lt;=5,5,'weather data'!E4152)</f>
        <v>13.849</v>
      </c>
      <c r="B4152" s="4">
        <f>IF(A4152=5,0,1)*0.54+0.25*24.6*(Hilfstabelle!A4152-5)/1000</f>
        <v>0.59442135000000007</v>
      </c>
      <c r="C4152" s="3">
        <f>(1213.2+(17.25*('weather data'!E4152-5)))/1000</f>
        <v>1.36584525</v>
      </c>
      <c r="E4152" s="96">
        <v>2.2161811569074228</v>
      </c>
      <c r="F4152" s="115">
        <v>0</v>
      </c>
      <c r="G4152" s="112">
        <f t="shared" si="64"/>
        <v>2.2161811569074228</v>
      </c>
    </row>
    <row r="4153" spans="1:7" x14ac:dyDescent="0.25">
      <c r="A4153" s="28">
        <f>IF('weather data'!E4153&lt;=5,5,'weather data'!E4153)</f>
        <v>13.734999999999999</v>
      </c>
      <c r="B4153" s="4">
        <f>IF(A4153=5,0,1)*0.54+0.25*24.6*(Hilfstabelle!A4153-5)/1000</f>
        <v>0.59372025000000006</v>
      </c>
      <c r="C4153" s="3">
        <f>(1213.2+(17.25*('weather data'!E4153-5)))/1000</f>
        <v>1.36387875</v>
      </c>
      <c r="E4153" s="96">
        <v>2.0895481746821818</v>
      </c>
      <c r="F4153" s="115">
        <v>0</v>
      </c>
      <c r="G4153" s="112">
        <f t="shared" si="64"/>
        <v>2.0895481746821818</v>
      </c>
    </row>
    <row r="4154" spans="1:7" x14ac:dyDescent="0.25">
      <c r="A4154" s="28">
        <f>IF('weather data'!E4154&lt;=5,5,'weather data'!E4154)</f>
        <v>13.766</v>
      </c>
      <c r="B4154" s="4">
        <f>IF(A4154=5,0,1)*0.54+0.25*24.6*(Hilfstabelle!A4154-5)/1000</f>
        <v>0.59391090000000002</v>
      </c>
      <c r="C4154" s="3">
        <f>(1213.2+(17.25*('weather data'!E4154-5)))/1000</f>
        <v>1.3644135000000002</v>
      </c>
      <c r="E4154" s="96">
        <v>2.0587736568343402</v>
      </c>
      <c r="F4154" s="115">
        <v>0</v>
      </c>
      <c r="G4154" s="112">
        <f t="shared" si="64"/>
        <v>2.0587736568343402</v>
      </c>
    </row>
    <row r="4155" spans="1:7" x14ac:dyDescent="0.25">
      <c r="A4155" s="28">
        <f>IF('weather data'!E4155&lt;=5,5,'weather data'!E4155)</f>
        <v>13.743</v>
      </c>
      <c r="B4155" s="4">
        <f>IF(A4155=5,0,1)*0.54+0.25*24.6*(Hilfstabelle!A4155-5)/1000</f>
        <v>0.59376945000000003</v>
      </c>
      <c r="C4155" s="3">
        <f>(1213.2+(17.25*('weather data'!E4155-5)))/1000</f>
        <v>1.36401675</v>
      </c>
      <c r="E4155" s="96">
        <v>1.991402415059335</v>
      </c>
      <c r="F4155" s="115">
        <v>0</v>
      </c>
      <c r="G4155" s="112">
        <f t="shared" si="64"/>
        <v>1.991402415059335</v>
      </c>
    </row>
    <row r="4156" spans="1:7" x14ac:dyDescent="0.25">
      <c r="A4156" s="28">
        <f>IF('weather data'!E4156&lt;=5,5,'weather data'!E4156)</f>
        <v>13.494</v>
      </c>
      <c r="B4156" s="4">
        <f>IF(A4156=5,0,1)*0.54+0.25*24.6*(Hilfstabelle!A4156-5)/1000</f>
        <v>0.59223809999999999</v>
      </c>
      <c r="C4156" s="3">
        <f>(1213.2+(17.25*('weather data'!E4156-5)))/1000</f>
        <v>1.3597215</v>
      </c>
      <c r="E4156" s="96">
        <v>1.962291384662727</v>
      </c>
      <c r="F4156" s="115">
        <v>0</v>
      </c>
      <c r="G4156" s="112">
        <f t="shared" si="64"/>
        <v>1.962291384662727</v>
      </c>
    </row>
    <row r="4157" spans="1:7" x14ac:dyDescent="0.25">
      <c r="A4157" s="28">
        <f>IF('weather data'!E4157&lt;=5,5,'weather data'!E4157)</f>
        <v>13.875999999999999</v>
      </c>
      <c r="B4157" s="4">
        <f>IF(A4157=5,0,1)*0.54+0.25*24.6*(Hilfstabelle!A4157-5)/1000</f>
        <v>0.59458739999999999</v>
      </c>
      <c r="C4157" s="3">
        <f>(1213.2+(17.25*('weather data'!E4157-5)))/1000</f>
        <v>1.3663110000000001</v>
      </c>
      <c r="E4157" s="96">
        <v>1.930061315295055</v>
      </c>
      <c r="F4157" s="115">
        <v>0</v>
      </c>
      <c r="G4157" s="112">
        <f t="shared" si="64"/>
        <v>1.930061315295055</v>
      </c>
    </row>
    <row r="4158" spans="1:7" x14ac:dyDescent="0.25">
      <c r="A4158" s="28">
        <f>IF('weather data'!E4158&lt;=5,5,'weather data'!E4158)</f>
        <v>14.736000000000001</v>
      </c>
      <c r="B4158" s="4">
        <f>IF(A4158=5,0,1)*0.54+0.25*24.6*(Hilfstabelle!A4158-5)/1000</f>
        <v>0.59987640000000009</v>
      </c>
      <c r="C4158" s="3">
        <f>(1213.2+(17.25*('weather data'!E4158-5)))/1000</f>
        <v>1.381146</v>
      </c>
      <c r="E4158" s="96">
        <v>1.892009039848062</v>
      </c>
      <c r="F4158" s="115">
        <v>0</v>
      </c>
      <c r="G4158" s="112">
        <f t="shared" si="64"/>
        <v>1.892009039848062</v>
      </c>
    </row>
    <row r="4159" spans="1:7" x14ac:dyDescent="0.25">
      <c r="A4159" s="28">
        <f>IF('weather data'!E4159&lt;=5,5,'weather data'!E4159)</f>
        <v>15.68</v>
      </c>
      <c r="B4159" s="4">
        <f>IF(A4159=5,0,1)*0.54+0.25*24.6*(Hilfstabelle!A4159-5)/1000</f>
        <v>0.60568200000000005</v>
      </c>
      <c r="C4159" s="3">
        <f>(1213.2+(17.25*('weather data'!E4159-5)))/1000</f>
        <v>1.3974300000000002</v>
      </c>
      <c r="E4159" s="96">
        <v>1.867264664010946</v>
      </c>
      <c r="F4159" s="115">
        <v>0</v>
      </c>
      <c r="G4159" s="112">
        <f t="shared" si="64"/>
        <v>1.867264664010946</v>
      </c>
    </row>
    <row r="4160" spans="1:7" x14ac:dyDescent="0.25">
      <c r="A4160" s="28">
        <f>IF('weather data'!E4160&lt;=5,5,'weather data'!E4160)</f>
        <v>16.260999999999999</v>
      </c>
      <c r="B4160" s="4">
        <f>IF(A4160=5,0,1)*0.54+0.25*24.6*(Hilfstabelle!A4160-5)/1000</f>
        <v>0.60925515000000008</v>
      </c>
      <c r="C4160" s="3">
        <f>(1213.2+(17.25*('weather data'!E4160-5)))/1000</f>
        <v>1.40745225</v>
      </c>
      <c r="E4160" s="96">
        <v>2.1548400571431441</v>
      </c>
      <c r="F4160" s="115">
        <v>0</v>
      </c>
      <c r="G4160" s="112">
        <f t="shared" si="64"/>
        <v>2.1548400571431441</v>
      </c>
    </row>
    <row r="4161" spans="1:7" x14ac:dyDescent="0.25">
      <c r="A4161" s="28">
        <f>IF('weather data'!E4161&lt;=5,5,'weather data'!E4161)</f>
        <v>16.7</v>
      </c>
      <c r="B4161" s="4">
        <f>IF(A4161=5,0,1)*0.54+0.25*24.6*(Hilfstabelle!A4161-5)/1000</f>
        <v>0.61195500000000003</v>
      </c>
      <c r="C4161" s="3">
        <f>(1213.2+(17.25*('weather data'!E4161-5)))/1000</f>
        <v>1.4150250000000002</v>
      </c>
      <c r="E4161" s="96">
        <v>2.2550651760800342</v>
      </c>
      <c r="F4161" s="115">
        <v>0</v>
      </c>
      <c r="G4161" s="112">
        <f t="shared" si="64"/>
        <v>2.2550651760800342</v>
      </c>
    </row>
    <row r="4162" spans="1:7" x14ac:dyDescent="0.25">
      <c r="A4162" s="28">
        <f>IF('weather data'!E4162&lt;=5,5,'weather data'!E4162)</f>
        <v>17.766999999999999</v>
      </c>
      <c r="B4162" s="4">
        <f>IF(A4162=5,0,1)*0.54+0.25*24.6*(Hilfstabelle!A4162-5)/1000</f>
        <v>0.61851705000000001</v>
      </c>
      <c r="C4162" s="3">
        <f>(1213.2+(17.25*('weather data'!E4162-5)))/1000</f>
        <v>1.4334307500000001</v>
      </c>
      <c r="E4162" s="96">
        <v>2.5912975771608471</v>
      </c>
      <c r="F4162" s="115">
        <v>0</v>
      </c>
      <c r="G4162" s="112">
        <f t="shared" ref="G4162:G4225" si="65">F4162+E4162</f>
        <v>2.5912975771608471</v>
      </c>
    </row>
    <row r="4163" spans="1:7" x14ac:dyDescent="0.25">
      <c r="A4163" s="28">
        <f>IF('weather data'!E4163&lt;=5,5,'weather data'!E4163)</f>
        <v>18.916</v>
      </c>
      <c r="B4163" s="4">
        <f>IF(A4163=5,0,1)*0.54+0.25*24.6*(Hilfstabelle!A4163-5)/1000</f>
        <v>0.62558340000000001</v>
      </c>
      <c r="C4163" s="3">
        <f>(1213.2+(17.25*('weather data'!E4163-5)))/1000</f>
        <v>1.4532510000000001</v>
      </c>
      <c r="E4163" s="96">
        <v>2.911518911523526</v>
      </c>
      <c r="F4163" s="115">
        <v>0</v>
      </c>
      <c r="G4163" s="112">
        <f t="shared" si="65"/>
        <v>2.911518911523526</v>
      </c>
    </row>
    <row r="4164" spans="1:7" x14ac:dyDescent="0.25">
      <c r="A4164" s="28">
        <f>IF('weather data'!E4164&lt;=5,5,'weather data'!E4164)</f>
        <v>19.646000000000001</v>
      </c>
      <c r="B4164" s="4">
        <f>IF(A4164=5,0,1)*0.54+0.25*24.6*(Hilfstabelle!A4164-5)/1000</f>
        <v>0.63007290000000005</v>
      </c>
      <c r="C4164" s="3">
        <f>(1213.2+(17.25*('weather data'!E4164-5)))/1000</f>
        <v>1.4658434999999999</v>
      </c>
      <c r="E4164" s="96">
        <v>2.976810793984487</v>
      </c>
      <c r="F4164" s="115">
        <v>0</v>
      </c>
      <c r="G4164" s="112">
        <f t="shared" si="65"/>
        <v>2.976810793984487</v>
      </c>
    </row>
    <row r="4165" spans="1:7" x14ac:dyDescent="0.25">
      <c r="A4165" s="28">
        <f>IF('weather data'!E4165&lt;=5,5,'weather data'!E4165)</f>
        <v>20.102</v>
      </c>
      <c r="B4165" s="4">
        <f>IF(A4165=5,0,1)*0.54+0.25*24.6*(Hilfstabelle!A4165-5)/1000</f>
        <v>0.63287730000000009</v>
      </c>
      <c r="C4165" s="3">
        <f>(1213.2+(17.25*('weather data'!E4165-5)))/1000</f>
        <v>1.4737095</v>
      </c>
      <c r="E4165" s="96">
        <v>3.0342011110520839</v>
      </c>
      <c r="F4165" s="115">
        <v>0</v>
      </c>
      <c r="G4165" s="112">
        <f t="shared" si="65"/>
        <v>3.0342011110520839</v>
      </c>
    </row>
    <row r="4166" spans="1:7" x14ac:dyDescent="0.25">
      <c r="A4166" s="28">
        <f>IF('weather data'!E4166&lt;=5,5,'weather data'!E4166)</f>
        <v>20.268999999999998</v>
      </c>
      <c r="B4166" s="4">
        <f>IF(A4166=5,0,1)*0.54+0.25*24.6*(Hilfstabelle!A4166-5)/1000</f>
        <v>0.63390435000000001</v>
      </c>
      <c r="C4166" s="3">
        <f>(1213.2+(17.25*('weather data'!E4166-5)))/1000</f>
        <v>1.4765902499999999</v>
      </c>
      <c r="E4166" s="96">
        <v>3.0841057345891252</v>
      </c>
      <c r="F4166" s="115">
        <v>0</v>
      </c>
      <c r="G4166" s="112">
        <f t="shared" si="65"/>
        <v>3.0841057345891252</v>
      </c>
    </row>
    <row r="4167" spans="1:7" x14ac:dyDescent="0.25">
      <c r="A4167" s="28">
        <f>IF('weather data'!E4167&lt;=5,5,'weather data'!E4167)</f>
        <v>20.081</v>
      </c>
      <c r="B4167" s="4">
        <f>IF(A4167=5,0,1)*0.54+0.25*24.6*(Hilfstabelle!A4167-5)/1000</f>
        <v>0.63274815000000006</v>
      </c>
      <c r="C4167" s="3">
        <f>(1213.2+(17.25*('weather data'!E4167-5)))/1000</f>
        <v>1.47334725</v>
      </c>
      <c r="E4167" s="96">
        <v>2.8990427556392659</v>
      </c>
      <c r="F4167" s="115">
        <v>0</v>
      </c>
      <c r="G4167" s="112">
        <f t="shared" si="65"/>
        <v>2.8990427556392659</v>
      </c>
    </row>
    <row r="4168" spans="1:7" x14ac:dyDescent="0.25">
      <c r="A4168" s="28">
        <f>IF('weather data'!E4168&lt;=5,5,'weather data'!E4168)</f>
        <v>20.131</v>
      </c>
      <c r="B4168" s="4">
        <f>IF(A4168=5,0,1)*0.54+0.25*24.6*(Hilfstabelle!A4168-5)/1000</f>
        <v>0.63305565000000008</v>
      </c>
      <c r="C4168" s="3">
        <f>(1213.2+(17.25*('weather data'!E4168-5)))/1000</f>
        <v>1.47420975</v>
      </c>
      <c r="E4168" s="96">
        <v>2.728327355956305</v>
      </c>
      <c r="F4168" s="115">
        <v>11</v>
      </c>
      <c r="G4168" s="112">
        <f t="shared" si="65"/>
        <v>13.728327355956305</v>
      </c>
    </row>
    <row r="4169" spans="1:7" x14ac:dyDescent="0.25">
      <c r="A4169" s="28">
        <f>IF('weather data'!E4169&lt;=5,5,'weather data'!E4169)</f>
        <v>19.616</v>
      </c>
      <c r="B4169" s="4">
        <f>IF(A4169=5,0,1)*0.54+0.25*24.6*(Hilfstabelle!A4169-5)/1000</f>
        <v>0.62988840000000001</v>
      </c>
      <c r="C4169" s="3">
        <f>(1213.2+(17.25*('weather data'!E4169-5)))/1000</f>
        <v>1.4653260000000001</v>
      </c>
      <c r="E4169" s="96">
        <v>2.8218985250882569</v>
      </c>
      <c r="F4169" s="115">
        <v>11</v>
      </c>
      <c r="G4169" s="112">
        <f t="shared" si="65"/>
        <v>13.821898525088256</v>
      </c>
    </row>
    <row r="4170" spans="1:7" x14ac:dyDescent="0.25">
      <c r="A4170" s="28">
        <f>IF('weather data'!E4170&lt;=5,5,'weather data'!E4170)</f>
        <v>18.98</v>
      </c>
      <c r="B4170" s="4">
        <f>IF(A4170=5,0,1)*0.54+0.25*24.6*(Hilfstabelle!A4170-5)/1000</f>
        <v>0.62597700000000001</v>
      </c>
      <c r="C4170" s="3">
        <f>(1213.2+(17.25*('weather data'!E4170-5)))/1000</f>
        <v>1.4543550000000001</v>
      </c>
      <c r="E4170" s="96">
        <v>2.8930126136285388</v>
      </c>
      <c r="F4170" s="115">
        <v>0</v>
      </c>
      <c r="G4170" s="112">
        <f t="shared" si="65"/>
        <v>2.8930126136285388</v>
      </c>
    </row>
    <row r="4171" spans="1:7" x14ac:dyDescent="0.25">
      <c r="A4171" s="28">
        <f>IF('weather data'!E4171&lt;=5,5,'weather data'!E4171)</f>
        <v>18.321000000000002</v>
      </c>
      <c r="B4171" s="4">
        <f>IF(A4171=5,0,1)*0.54+0.25*24.6*(Hilfstabelle!A4171-5)/1000</f>
        <v>0.62192415000000001</v>
      </c>
      <c r="C4171" s="3">
        <f>(1213.2+(17.25*('weather data'!E4171-5)))/1000</f>
        <v>1.4429872500000001</v>
      </c>
      <c r="E4171" s="96">
        <v>2.9487394432449019</v>
      </c>
      <c r="F4171" s="115">
        <v>0</v>
      </c>
      <c r="G4171" s="112">
        <f t="shared" si="65"/>
        <v>2.9487394432449019</v>
      </c>
    </row>
    <row r="4172" spans="1:7" x14ac:dyDescent="0.25">
      <c r="A4172" s="28">
        <f>IF('weather data'!E4172&lt;=5,5,'weather data'!E4172)</f>
        <v>17.114999999999998</v>
      </c>
      <c r="B4172" s="4">
        <f>IF(A4172=5,0,1)*0.54+0.25*24.6*(Hilfstabelle!A4172-5)/1000</f>
        <v>0.61450725000000006</v>
      </c>
      <c r="C4172" s="3">
        <f>(1213.2+(17.25*('weather data'!E4172-5)))/1000</f>
        <v>1.4221837500000001</v>
      </c>
      <c r="E4172" s="96">
        <v>2.9212919002995301</v>
      </c>
      <c r="F4172" s="115">
        <v>0</v>
      </c>
      <c r="G4172" s="112">
        <f t="shared" si="65"/>
        <v>2.9212919002995301</v>
      </c>
    </row>
    <row r="4173" spans="1:7" x14ac:dyDescent="0.25">
      <c r="A4173" s="28">
        <f>IF('weather data'!E4173&lt;=5,5,'weather data'!E4173)</f>
        <v>15.016999999999999</v>
      </c>
      <c r="B4173" s="4">
        <f>IF(A4173=5,0,1)*0.54+0.25*24.6*(Hilfstabelle!A4173-5)/1000</f>
        <v>0.60160455000000002</v>
      </c>
      <c r="C4173" s="3">
        <f>(1213.2+(17.25*('weather data'!E4173-5)))/1000</f>
        <v>1.3859932500000001</v>
      </c>
      <c r="E4173" s="96">
        <v>2.806095394301527</v>
      </c>
      <c r="F4173" s="115">
        <v>0</v>
      </c>
      <c r="G4173" s="112">
        <f t="shared" si="65"/>
        <v>2.806095394301527</v>
      </c>
    </row>
    <row r="4174" spans="1:7" x14ac:dyDescent="0.25">
      <c r="A4174" s="28">
        <f>IF('weather data'!E4174&lt;=5,5,'weather data'!E4174)</f>
        <v>14.093999999999999</v>
      </c>
      <c r="B4174" s="4">
        <f>IF(A4174=5,0,1)*0.54+0.25*24.6*(Hilfstabelle!A4174-5)/1000</f>
        <v>0.59592810000000007</v>
      </c>
      <c r="C4174" s="3">
        <f>(1213.2+(17.25*('weather data'!E4174-5)))/1000</f>
        <v>1.3700715000000001</v>
      </c>
      <c r="E4174" s="96">
        <v>2.6116752984384721</v>
      </c>
      <c r="F4174" s="115">
        <v>0</v>
      </c>
      <c r="G4174" s="112">
        <f t="shared" si="65"/>
        <v>2.6116752984384721</v>
      </c>
    </row>
    <row r="4175" spans="1:7" x14ac:dyDescent="0.25">
      <c r="A4175" s="28">
        <f>IF('weather data'!E4175&lt;=5,5,'weather data'!E4175)</f>
        <v>13.637</v>
      </c>
      <c r="B4175" s="4">
        <f>IF(A4175=5,0,1)*0.54+0.25*24.6*(Hilfstabelle!A4175-5)/1000</f>
        <v>0.59311754999999999</v>
      </c>
      <c r="C4175" s="3">
        <f>(1213.2+(17.25*('weather data'!E4175-5)))/1000</f>
        <v>1.3621882500000002</v>
      </c>
      <c r="E4175" s="96">
        <v>2.365063283792928</v>
      </c>
      <c r="F4175" s="115">
        <v>0</v>
      </c>
      <c r="G4175" s="112">
        <f t="shared" si="65"/>
        <v>2.365063283792928</v>
      </c>
    </row>
    <row r="4176" spans="1:7" x14ac:dyDescent="0.25">
      <c r="A4176" s="28">
        <f>IF('weather data'!E4176&lt;=5,5,'weather data'!E4176)</f>
        <v>13.028</v>
      </c>
      <c r="B4176" s="4">
        <f>IF(A4176=5,0,1)*0.54+0.25*24.6*(Hilfstabelle!A4176-5)/1000</f>
        <v>0.58937220000000001</v>
      </c>
      <c r="C4176" s="3">
        <f>(1213.2+(17.25*('weather data'!E4176-5)))/1000</f>
        <v>1.351683</v>
      </c>
      <c r="E4176" s="96">
        <v>2.2161811569074228</v>
      </c>
      <c r="F4176" s="115">
        <v>0</v>
      </c>
      <c r="G4176" s="112">
        <f t="shared" si="65"/>
        <v>2.2161811569074228</v>
      </c>
    </row>
    <row r="4177" spans="1:7" x14ac:dyDescent="0.25">
      <c r="A4177" s="28">
        <f>IF('weather data'!E4177&lt;=5,5,'weather data'!E4177)</f>
        <v>12.430999999999999</v>
      </c>
      <c r="B4177" s="4">
        <f>IF(A4177=5,0,1)*0.54+0.25*24.6*(Hilfstabelle!A4177-5)/1000</f>
        <v>0.58570065000000004</v>
      </c>
      <c r="C4177" s="3">
        <f>(1213.2+(17.25*('weather data'!E4177-5)))/1000</f>
        <v>1.34138475</v>
      </c>
      <c r="E4177" s="96">
        <v>2.0895481746821818</v>
      </c>
      <c r="F4177" s="115">
        <v>0</v>
      </c>
      <c r="G4177" s="112">
        <f t="shared" si="65"/>
        <v>2.0895481746821818</v>
      </c>
    </row>
    <row r="4178" spans="1:7" x14ac:dyDescent="0.25">
      <c r="A4178" s="28">
        <f>IF('weather data'!E4178&lt;=5,5,'weather data'!E4178)</f>
        <v>12.004</v>
      </c>
      <c r="B4178" s="4">
        <f>IF(A4178=5,0,1)*0.54+0.25*24.6*(Hilfstabelle!A4178-5)/1000</f>
        <v>0.5830746</v>
      </c>
      <c r="C4178" s="3">
        <f>(1213.2+(17.25*('weather data'!E4178-5)))/1000</f>
        <v>1.3340190000000001</v>
      </c>
      <c r="E4178" s="96">
        <v>2.0839339045342649</v>
      </c>
      <c r="F4178" s="115">
        <v>0</v>
      </c>
      <c r="G4178" s="112">
        <f t="shared" si="65"/>
        <v>2.0839339045342649</v>
      </c>
    </row>
    <row r="4179" spans="1:7" x14ac:dyDescent="0.25">
      <c r="A4179" s="28">
        <f>IF('weather data'!E4179&lt;=5,5,'weather data'!E4179)</f>
        <v>11.583</v>
      </c>
      <c r="B4179" s="4">
        <f>IF(A4179=5,0,1)*0.54+0.25*24.6*(Hilfstabelle!A4179-5)/1000</f>
        <v>0.58048545000000007</v>
      </c>
      <c r="C4179" s="3">
        <f>(1213.2+(17.25*('weather data'!E4179-5)))/1000</f>
        <v>1.3267567499999999</v>
      </c>
      <c r="E4179" s="96">
        <v>2.016354726827855</v>
      </c>
      <c r="F4179" s="115">
        <v>0</v>
      </c>
      <c r="G4179" s="112">
        <f t="shared" si="65"/>
        <v>2.016354726827855</v>
      </c>
    </row>
    <row r="4180" spans="1:7" x14ac:dyDescent="0.25">
      <c r="A4180" s="28">
        <f>IF('weather data'!E4180&lt;=5,5,'weather data'!E4180)</f>
        <v>11.167999999999999</v>
      </c>
      <c r="B4180" s="4">
        <f>IF(A4180=5,0,1)*0.54+0.25*24.6*(Hilfstabelle!A4180-5)/1000</f>
        <v>0.57793320000000004</v>
      </c>
      <c r="C4180" s="3">
        <f>(1213.2+(17.25*('weather data'!E4180-5)))/1000</f>
        <v>1.319598</v>
      </c>
      <c r="E4180" s="96">
        <v>1.965410423633793</v>
      </c>
      <c r="F4180" s="115">
        <v>0</v>
      </c>
      <c r="G4180" s="112">
        <f t="shared" si="65"/>
        <v>1.965410423633793</v>
      </c>
    </row>
    <row r="4181" spans="1:7" x14ac:dyDescent="0.25">
      <c r="A4181" s="28">
        <f>IF('weather data'!E4181&lt;=5,5,'weather data'!E4181)</f>
        <v>11.276</v>
      </c>
      <c r="B4181" s="4">
        <f>IF(A4181=5,0,1)*0.54+0.25*24.6*(Hilfstabelle!A4181-5)/1000</f>
        <v>0.57859740000000004</v>
      </c>
      <c r="C4181" s="3">
        <f>(1213.2+(17.25*('weather data'!E4181-5)))/1000</f>
        <v>1.321461</v>
      </c>
      <c r="E4181" s="96">
        <v>1.9221597499016909</v>
      </c>
      <c r="F4181" s="115">
        <v>0</v>
      </c>
      <c r="G4181" s="112">
        <f t="shared" si="65"/>
        <v>1.9221597499016909</v>
      </c>
    </row>
    <row r="4182" spans="1:7" x14ac:dyDescent="0.25">
      <c r="A4182" s="28">
        <f>IF('weather data'!E4182&lt;=5,5,'weather data'!E4182)</f>
        <v>12.326000000000001</v>
      </c>
      <c r="B4182" s="4">
        <f>IF(A4182=5,0,1)*0.54+0.25*24.6*(Hilfstabelle!A4182-5)/1000</f>
        <v>0.58505490000000004</v>
      </c>
      <c r="C4182" s="3">
        <f>(1213.2+(17.25*('weather data'!E4182-5)))/1000</f>
        <v>1.3395735</v>
      </c>
      <c r="E4182" s="96">
        <v>1.8724630622960541</v>
      </c>
      <c r="F4182" s="115">
        <v>0</v>
      </c>
      <c r="G4182" s="112">
        <f t="shared" si="65"/>
        <v>1.8724630622960541</v>
      </c>
    </row>
    <row r="4183" spans="1:7" x14ac:dyDescent="0.25">
      <c r="A4183" s="28">
        <f>IF('weather data'!E4183&lt;=5,5,'weather data'!E4183)</f>
        <v>14.212999999999999</v>
      </c>
      <c r="B4183" s="4">
        <f>IF(A4183=5,0,1)*0.54+0.25*24.6*(Hilfstabelle!A4183-5)/1000</f>
        <v>0.59665995000000005</v>
      </c>
      <c r="C4183" s="3">
        <f>(1213.2+(17.25*('weather data'!E4183-5)))/1000</f>
        <v>1.3721242500000002</v>
      </c>
      <c r="E4183" s="96">
        <v>1.8208949513077779</v>
      </c>
      <c r="F4183" s="115">
        <v>0</v>
      </c>
      <c r="G4183" s="112">
        <f t="shared" si="65"/>
        <v>1.8208949513077779</v>
      </c>
    </row>
    <row r="4184" spans="1:7" x14ac:dyDescent="0.25">
      <c r="A4184" s="28">
        <f>IF('weather data'!E4184&lt;=5,5,'weather data'!E4184)</f>
        <v>15.949</v>
      </c>
      <c r="B4184" s="4">
        <f>IF(A4184=5,0,1)*0.54+0.25*24.6*(Hilfstabelle!A4184-5)/1000</f>
        <v>0.60733634999999997</v>
      </c>
      <c r="C4184" s="3">
        <f>(1213.2+(17.25*('weather data'!E4184-5)))/1000</f>
        <v>1.40207025</v>
      </c>
      <c r="E4184" s="96">
        <v>2.0637641191880438</v>
      </c>
      <c r="F4184" s="115">
        <v>0</v>
      </c>
      <c r="G4184" s="112">
        <f t="shared" si="65"/>
        <v>2.0637641191880438</v>
      </c>
    </row>
    <row r="4185" spans="1:7" x14ac:dyDescent="0.25">
      <c r="A4185" s="28">
        <f>IF('weather data'!E4185&lt;=5,5,'weather data'!E4185)</f>
        <v>17.190999999999999</v>
      </c>
      <c r="B4185" s="4">
        <f>IF(A4185=5,0,1)*0.54+0.25*24.6*(Hilfstabelle!A4185-5)/1000</f>
        <v>0.61497465000000007</v>
      </c>
      <c r="C4185" s="3">
        <f>(1213.2+(17.25*('weather data'!E4185-5)))/1000</f>
        <v>1.4234947500000001</v>
      </c>
      <c r="E4185" s="96">
        <v>2.1960113715612031</v>
      </c>
      <c r="F4185" s="115">
        <v>0</v>
      </c>
      <c r="G4185" s="112">
        <f t="shared" si="65"/>
        <v>2.1960113715612031</v>
      </c>
    </row>
    <row r="4186" spans="1:7" x14ac:dyDescent="0.25">
      <c r="A4186" s="28">
        <f>IF('weather data'!E4186&lt;=5,5,'weather data'!E4186)</f>
        <v>18.158000000000001</v>
      </c>
      <c r="B4186" s="4">
        <f>IF(A4186=5,0,1)*0.54+0.25*24.6*(Hilfstabelle!A4186-5)/1000</f>
        <v>0.62092170000000002</v>
      </c>
      <c r="C4186" s="3">
        <f>(1213.2+(17.25*('weather data'!E4186-5)))/1000</f>
        <v>1.4401755000000001</v>
      </c>
      <c r="E4186" s="96">
        <v>2.6877798493324589</v>
      </c>
      <c r="F4186" s="115">
        <v>0</v>
      </c>
      <c r="G4186" s="112">
        <f t="shared" si="65"/>
        <v>2.6877798493324589</v>
      </c>
    </row>
    <row r="4187" spans="1:7" x14ac:dyDescent="0.25">
      <c r="A4187" s="28">
        <f>IF('weather data'!E4187&lt;=5,5,'weather data'!E4187)</f>
        <v>18.75</v>
      </c>
      <c r="B4187" s="4">
        <f>IF(A4187=5,0,1)*0.54+0.25*24.6*(Hilfstabelle!A4187-5)/1000</f>
        <v>0.62456250000000002</v>
      </c>
      <c r="C4187" s="3">
        <f>(1213.2+(17.25*('weather data'!E4187-5)))/1000</f>
        <v>1.4503874999999999</v>
      </c>
      <c r="E4187" s="96">
        <v>2.965998125551462</v>
      </c>
      <c r="F4187" s="115">
        <v>0</v>
      </c>
      <c r="G4187" s="112">
        <f t="shared" si="65"/>
        <v>2.965998125551462</v>
      </c>
    </row>
    <row r="4188" spans="1:7" x14ac:dyDescent="0.25">
      <c r="A4188" s="28">
        <f>IF('weather data'!E4188&lt;=5,5,'weather data'!E4188)</f>
        <v>19.170999999999999</v>
      </c>
      <c r="B4188" s="4">
        <f>IF(A4188=5,0,1)*0.54+0.25*24.6*(Hilfstabelle!A4188-5)/1000</f>
        <v>0.62715165000000006</v>
      </c>
      <c r="C4188" s="3">
        <f>(1213.2+(17.25*('weather data'!E4188-5)))/1000</f>
        <v>1.4576497500000001</v>
      </c>
      <c r="E4188" s="96">
        <v>2.9283617219672768</v>
      </c>
      <c r="F4188" s="115">
        <v>0</v>
      </c>
      <c r="G4188" s="112">
        <f t="shared" si="65"/>
        <v>2.9283617219672768</v>
      </c>
    </row>
    <row r="4189" spans="1:7" x14ac:dyDescent="0.25">
      <c r="A4189" s="28">
        <f>IF('weather data'!E4189&lt;=5,5,'weather data'!E4189)</f>
        <v>19.617000000000001</v>
      </c>
      <c r="B4189" s="4">
        <f>IF(A4189=5,0,1)*0.54+0.25*24.6*(Hilfstabelle!A4189-5)/1000</f>
        <v>0.62989455000000005</v>
      </c>
      <c r="C4189" s="3">
        <f>(1213.2+(17.25*('weather data'!E4189-5)))/1000</f>
        <v>1.4653432500000001</v>
      </c>
      <c r="E4189" s="96">
        <v>2.9876234624175129</v>
      </c>
      <c r="F4189" s="115">
        <v>0</v>
      </c>
      <c r="G4189" s="112">
        <f t="shared" si="65"/>
        <v>2.9876234624175129</v>
      </c>
    </row>
    <row r="4190" spans="1:7" x14ac:dyDescent="0.25">
      <c r="A4190" s="28">
        <f>IF('weather data'!E4190&lt;=5,5,'weather data'!E4190)</f>
        <v>19.222000000000001</v>
      </c>
      <c r="B4190" s="4">
        <f>IF(A4190=5,0,1)*0.54+0.25*24.6*(Hilfstabelle!A4190-5)/1000</f>
        <v>0.6274653</v>
      </c>
      <c r="C4190" s="3">
        <f>(1213.2+(17.25*('weather data'!E4190-5)))/1000</f>
        <v>1.4585295</v>
      </c>
      <c r="E4190" s="96">
        <v>3.0067535681067121</v>
      </c>
      <c r="F4190" s="115">
        <v>0</v>
      </c>
      <c r="G4190" s="112">
        <f t="shared" si="65"/>
        <v>3.0067535681067121</v>
      </c>
    </row>
    <row r="4191" spans="1:7" x14ac:dyDescent="0.25">
      <c r="A4191" s="28">
        <f>IF('weather data'!E4191&lt;=5,5,'weather data'!E4191)</f>
        <v>18.707999999999998</v>
      </c>
      <c r="B4191" s="4">
        <f>IF(A4191=5,0,1)*0.54+0.25*24.6*(Hilfstabelle!A4191-5)/1000</f>
        <v>0.62430420000000009</v>
      </c>
      <c r="C4191" s="3">
        <f>(1213.2+(17.25*('weather data'!E4191-5)))/1000</f>
        <v>1.4496629999999999</v>
      </c>
      <c r="E4191" s="96">
        <v>2.810877920723827</v>
      </c>
      <c r="F4191" s="115">
        <v>0</v>
      </c>
      <c r="G4191" s="112">
        <f t="shared" si="65"/>
        <v>2.810877920723827</v>
      </c>
    </row>
    <row r="4192" spans="1:7" x14ac:dyDescent="0.25">
      <c r="A4192" s="28">
        <f>IF('weather data'!E4192&lt;=5,5,'weather data'!E4192)</f>
        <v>18.597999999999999</v>
      </c>
      <c r="B4192" s="4">
        <f>IF(A4192=5,0,1)*0.54+0.25*24.6*(Hilfstabelle!A4192-5)/1000</f>
        <v>0.62362770000000001</v>
      </c>
      <c r="C4192" s="3">
        <f>(1213.2+(17.25*('weather data'!E4192-5)))/1000</f>
        <v>1.4477655</v>
      </c>
      <c r="E4192" s="96">
        <v>2.4253647039001862</v>
      </c>
      <c r="F4192" s="115">
        <v>0</v>
      </c>
      <c r="G4192" s="112">
        <f t="shared" si="65"/>
        <v>2.4253647039001862</v>
      </c>
    </row>
    <row r="4193" spans="1:7" x14ac:dyDescent="0.25">
      <c r="A4193" s="28">
        <f>IF('weather data'!E4193&lt;=5,5,'weather data'!E4193)</f>
        <v>18.361999999999998</v>
      </c>
      <c r="B4193" s="4">
        <f>IF(A4193=5,0,1)*0.54+0.25*24.6*(Hilfstabelle!A4193-5)/1000</f>
        <v>0.62217630000000002</v>
      </c>
      <c r="C4193" s="3">
        <f>(1213.2+(17.25*('weather data'!E4193-5)))/1000</f>
        <v>1.4436945000000001</v>
      </c>
      <c r="E4193" s="96">
        <v>2.2968602982923061</v>
      </c>
      <c r="F4193" s="115">
        <v>0</v>
      </c>
      <c r="G4193" s="112">
        <f t="shared" si="65"/>
        <v>2.2968602982923061</v>
      </c>
    </row>
    <row r="4194" spans="1:7" x14ac:dyDescent="0.25">
      <c r="A4194" s="28">
        <f>IF('weather data'!E4194&lt;=5,5,'weather data'!E4194)</f>
        <v>17.943999999999999</v>
      </c>
      <c r="B4194" s="4">
        <f>IF(A4194=5,0,1)*0.54+0.25*24.6*(Hilfstabelle!A4194-5)/1000</f>
        <v>0.61960560000000009</v>
      </c>
      <c r="C4194" s="3">
        <f>(1213.2+(17.25*('weather data'!E4194-5)))/1000</f>
        <v>1.4364839999999999</v>
      </c>
      <c r="E4194" s="96">
        <v>2.3295062395227859</v>
      </c>
      <c r="F4194" s="115">
        <v>0</v>
      </c>
      <c r="G4194" s="112">
        <f t="shared" si="65"/>
        <v>2.3295062395227859</v>
      </c>
    </row>
    <row r="4195" spans="1:7" x14ac:dyDescent="0.25">
      <c r="A4195" s="28">
        <f>IF('weather data'!E4195&lt;=5,5,'weather data'!E4195)</f>
        <v>17.29</v>
      </c>
      <c r="B4195" s="4">
        <f>IF(A4195=5,0,1)*0.54+0.25*24.6*(Hilfstabelle!A4195-5)/1000</f>
        <v>0.61558350000000006</v>
      </c>
      <c r="C4195" s="3">
        <f>(1213.2+(17.25*('weather data'!E4195-5)))/1000</f>
        <v>1.4252025000000001</v>
      </c>
      <c r="E4195" s="96">
        <v>2.3656870915871409</v>
      </c>
      <c r="F4195" s="115">
        <v>0</v>
      </c>
      <c r="G4195" s="112">
        <f t="shared" si="65"/>
        <v>2.3656870915871409</v>
      </c>
    </row>
    <row r="4196" spans="1:7" x14ac:dyDescent="0.25">
      <c r="A4196" s="28">
        <f>IF('weather data'!E4196&lt;=5,5,'weather data'!E4196)</f>
        <v>16.184000000000001</v>
      </c>
      <c r="B4196" s="4">
        <f>IF(A4196=5,0,1)*0.54+0.25*24.6*(Hilfstabelle!A4196-5)/1000</f>
        <v>0.60878160000000003</v>
      </c>
      <c r="C4196" s="3">
        <f>(1213.2+(17.25*('weather data'!E4196-5)))/1000</f>
        <v>1.4061239999999999</v>
      </c>
      <c r="E4196" s="96">
        <v>2.2914539640757932</v>
      </c>
      <c r="F4196" s="115">
        <v>0</v>
      </c>
      <c r="G4196" s="112">
        <f t="shared" si="65"/>
        <v>2.2914539640757932</v>
      </c>
    </row>
    <row r="4197" spans="1:7" x14ac:dyDescent="0.25">
      <c r="A4197" s="28">
        <f>IF('weather data'!E4197&lt;=5,5,'weather data'!E4197)</f>
        <v>14.356999999999999</v>
      </c>
      <c r="B4197" s="4">
        <f>IF(A4197=5,0,1)*0.54+0.25*24.6*(Hilfstabelle!A4197-5)/1000</f>
        <v>0.59754554999999998</v>
      </c>
      <c r="C4197" s="3">
        <f>(1213.2+(17.25*('weather data'!E4197-5)))/1000</f>
        <v>1.3746082500000001</v>
      </c>
      <c r="E4197" s="96">
        <v>2.450109079737302</v>
      </c>
      <c r="F4197" s="115">
        <v>0</v>
      </c>
      <c r="G4197" s="112">
        <f t="shared" si="65"/>
        <v>2.450109079737302</v>
      </c>
    </row>
    <row r="4198" spans="1:7" x14ac:dyDescent="0.25">
      <c r="A4198" s="28">
        <f>IF('weather data'!E4198&lt;=5,5,'weather data'!E4198)</f>
        <v>13.798999999999999</v>
      </c>
      <c r="B4198" s="4">
        <f>IF(A4198=5,0,1)*0.54+0.25*24.6*(Hilfstabelle!A4198-5)/1000</f>
        <v>0.59411385000000005</v>
      </c>
      <c r="C4198" s="3">
        <f>(1213.2+(17.25*('weather data'!E4198-5)))/1000</f>
        <v>1.36498275</v>
      </c>
      <c r="E4198" s="96">
        <v>2.4819232772421662</v>
      </c>
      <c r="F4198" s="115">
        <v>0</v>
      </c>
      <c r="G4198" s="112">
        <f t="shared" si="65"/>
        <v>2.4819232772421662</v>
      </c>
    </row>
    <row r="4199" spans="1:7" x14ac:dyDescent="0.25">
      <c r="A4199" s="28">
        <f>IF('weather data'!E4199&lt;=5,5,'weather data'!E4199)</f>
        <v>13.47</v>
      </c>
      <c r="B4199" s="4">
        <f>IF(A4199=5,0,1)*0.54+0.25*24.6*(Hilfstabelle!A4199-5)/1000</f>
        <v>0.59209050000000008</v>
      </c>
      <c r="C4199" s="3">
        <f>(1213.2+(17.25*('weather data'!E4199-5)))/1000</f>
        <v>1.3593075000000001</v>
      </c>
      <c r="E4199" s="96">
        <v>2.2446683795098168</v>
      </c>
      <c r="F4199" s="115">
        <v>0</v>
      </c>
      <c r="G4199" s="112">
        <f t="shared" si="65"/>
        <v>2.2446683795098168</v>
      </c>
    </row>
    <row r="4200" spans="1:7" x14ac:dyDescent="0.25">
      <c r="A4200" s="28">
        <f>IF('weather data'!E4200&lt;=5,5,'weather data'!E4200)</f>
        <v>13.013</v>
      </c>
      <c r="B4200" s="4">
        <f>IF(A4200=5,0,1)*0.54+0.25*24.6*(Hilfstabelle!A4200-5)/1000</f>
        <v>0.58927995</v>
      </c>
      <c r="C4200" s="3">
        <f>(1213.2+(17.25*('weather data'!E4200-5)))/1000</f>
        <v>1.35142425</v>
      </c>
      <c r="E4200" s="96">
        <v>2.111797319342446</v>
      </c>
      <c r="F4200" s="115">
        <v>0</v>
      </c>
      <c r="G4200" s="112">
        <f t="shared" si="65"/>
        <v>2.111797319342446</v>
      </c>
    </row>
    <row r="4201" spans="1:7" x14ac:dyDescent="0.25">
      <c r="A4201" s="28">
        <f>IF('weather data'!E4201&lt;=5,5,'weather data'!E4201)</f>
        <v>12.625999999999999</v>
      </c>
      <c r="B4201" s="4">
        <f>IF(A4201=5,0,1)*0.54+0.25*24.6*(Hilfstabelle!A4201-5)/1000</f>
        <v>0.58689990000000003</v>
      </c>
      <c r="C4201" s="3">
        <f>(1213.2+(17.25*('weather data'!E4201-5)))/1000</f>
        <v>1.3447485000000001</v>
      </c>
      <c r="E4201" s="96">
        <v>1.9961849414816339</v>
      </c>
      <c r="F4201" s="115">
        <v>0</v>
      </c>
      <c r="G4201" s="112">
        <f t="shared" si="65"/>
        <v>1.9961849414816339</v>
      </c>
    </row>
    <row r="4202" spans="1:7" x14ac:dyDescent="0.25">
      <c r="A4202" s="28">
        <f>IF('weather data'!E4202&lt;=5,5,'weather data'!E4202)</f>
        <v>12.353999999999999</v>
      </c>
      <c r="B4202" s="4">
        <f>IF(A4202=5,0,1)*0.54+0.25*24.6*(Hilfstabelle!A4202-5)/1000</f>
        <v>0.5852271</v>
      </c>
      <c r="C4202" s="3">
        <f>(1213.2+(17.25*('weather data'!E4202-5)))/1000</f>
        <v>1.3400565000000002</v>
      </c>
      <c r="E4202" s="96">
        <v>1.9862040167742261</v>
      </c>
      <c r="F4202" s="115">
        <v>0</v>
      </c>
      <c r="G4202" s="112">
        <f t="shared" si="65"/>
        <v>1.9862040167742261</v>
      </c>
    </row>
    <row r="4203" spans="1:7" x14ac:dyDescent="0.25">
      <c r="A4203" s="28">
        <f>IF('weather data'!E4203&lt;=5,5,'weather data'!E4203)</f>
        <v>12.242000000000001</v>
      </c>
      <c r="B4203" s="4">
        <f>IF(A4203=5,0,1)*0.54+0.25*24.6*(Hilfstabelle!A4203-5)/1000</f>
        <v>0.58453830000000007</v>
      </c>
      <c r="C4203" s="3">
        <f>(1213.2+(17.25*('weather data'!E4203-5)))/1000</f>
        <v>1.3381245000000002</v>
      </c>
      <c r="E4203" s="96">
        <v>1.938378752551229</v>
      </c>
      <c r="F4203" s="115">
        <v>0</v>
      </c>
      <c r="G4203" s="112">
        <f t="shared" si="65"/>
        <v>1.938378752551229</v>
      </c>
    </row>
    <row r="4204" spans="1:7" x14ac:dyDescent="0.25">
      <c r="A4204" s="28">
        <f>IF('weather data'!E4204&lt;=5,5,'weather data'!E4204)</f>
        <v>12.122999999999999</v>
      </c>
      <c r="B4204" s="4">
        <f>IF(A4204=5,0,1)*0.54+0.25*24.6*(Hilfstabelle!A4204-5)/1000</f>
        <v>0.58380644999999998</v>
      </c>
      <c r="C4204" s="3">
        <f>(1213.2+(17.25*('weather data'!E4204-5)))/1000</f>
        <v>1.3360717500000001</v>
      </c>
      <c r="E4204" s="96">
        <v>1.909683594017431</v>
      </c>
      <c r="F4204" s="115">
        <v>0</v>
      </c>
      <c r="G4204" s="112">
        <f t="shared" si="65"/>
        <v>1.909683594017431</v>
      </c>
    </row>
    <row r="4205" spans="1:7" x14ac:dyDescent="0.25">
      <c r="A4205" s="28">
        <f>IF('weather data'!E4205&lt;=5,5,'weather data'!E4205)</f>
        <v>12.007</v>
      </c>
      <c r="B4205" s="4">
        <f>IF(A4205=5,0,1)*0.54+0.25*24.6*(Hilfstabelle!A4205-5)/1000</f>
        <v>0.58309305</v>
      </c>
      <c r="C4205" s="3">
        <f>(1213.2+(17.25*('weather data'!E4205-5)))/1000</f>
        <v>1.3340707500000002</v>
      </c>
      <c r="E4205" s="96">
        <v>1.903861387938109</v>
      </c>
      <c r="F4205" s="115">
        <v>0</v>
      </c>
      <c r="G4205" s="112">
        <f t="shared" si="65"/>
        <v>1.903861387938109</v>
      </c>
    </row>
    <row r="4206" spans="1:7" x14ac:dyDescent="0.25">
      <c r="A4206" s="28">
        <f>IF('weather data'!E4206&lt;=5,5,'weather data'!E4206)</f>
        <v>12.087999999999999</v>
      </c>
      <c r="B4206" s="4">
        <f>IF(A4206=5,0,1)*0.54+0.25*24.6*(Hilfstabelle!A4206-5)/1000</f>
        <v>0.58359120000000009</v>
      </c>
      <c r="C4206" s="3">
        <f>(1213.2+(17.25*('weather data'!E4206-5)))/1000</f>
        <v>1.3354680000000001</v>
      </c>
      <c r="E4206" s="96">
        <v>1.873918613815885</v>
      </c>
      <c r="F4206" s="115">
        <v>0</v>
      </c>
      <c r="G4206" s="112">
        <f t="shared" si="65"/>
        <v>1.873918613815885</v>
      </c>
    </row>
    <row r="4207" spans="1:7" x14ac:dyDescent="0.25">
      <c r="A4207" s="28">
        <f>IF('weather data'!E4207&lt;=5,5,'weather data'!E4207)</f>
        <v>12.375</v>
      </c>
      <c r="B4207" s="4">
        <f>IF(A4207=5,0,1)*0.54+0.25*24.6*(Hilfstabelle!A4207-5)/1000</f>
        <v>0.58535625000000002</v>
      </c>
      <c r="C4207" s="3">
        <f>(1213.2+(17.25*('weather data'!E4207-5)))/1000</f>
        <v>1.34041875</v>
      </c>
      <c r="E4207" s="96">
        <v>1.846055199007703</v>
      </c>
      <c r="F4207" s="115">
        <v>0</v>
      </c>
      <c r="G4207" s="112">
        <f t="shared" si="65"/>
        <v>1.846055199007703</v>
      </c>
    </row>
    <row r="4208" spans="1:7" x14ac:dyDescent="0.25">
      <c r="A4208" s="28">
        <f>IF('weather data'!E4208&lt;=5,5,'weather data'!E4208)</f>
        <v>12.881</v>
      </c>
      <c r="B4208" s="4">
        <f>IF(A4208=5,0,1)*0.54+0.25*24.6*(Hilfstabelle!A4208-5)/1000</f>
        <v>0.58846815000000008</v>
      </c>
      <c r="C4208" s="3">
        <f>(1213.2+(17.25*('weather data'!E4208-5)))/1000</f>
        <v>1.3491472499999999</v>
      </c>
      <c r="E4208" s="96">
        <v>2.163157494399317</v>
      </c>
      <c r="F4208" s="115">
        <v>0</v>
      </c>
      <c r="G4208" s="112">
        <f t="shared" si="65"/>
        <v>2.163157494399317</v>
      </c>
    </row>
    <row r="4209" spans="1:7" x14ac:dyDescent="0.25">
      <c r="A4209" s="28">
        <f>IF('weather data'!E4209&lt;=5,5,'weather data'!E4209)</f>
        <v>13.629</v>
      </c>
      <c r="B4209" s="4">
        <f>IF(A4209=5,0,1)*0.54+0.25*24.6*(Hilfstabelle!A4209-5)/1000</f>
        <v>0.59306835000000002</v>
      </c>
      <c r="C4209" s="3">
        <f>(1213.2+(17.25*('weather data'!E4209-5)))/1000</f>
        <v>1.36205025</v>
      </c>
      <c r="E4209" s="96">
        <v>2.1854066390595812</v>
      </c>
      <c r="F4209" s="115">
        <v>0</v>
      </c>
      <c r="G4209" s="112">
        <f t="shared" si="65"/>
        <v>2.1854066390595812</v>
      </c>
    </row>
    <row r="4210" spans="1:7" x14ac:dyDescent="0.25">
      <c r="A4210" s="28">
        <f>IF('weather data'!E4210&lt;=5,5,'weather data'!E4210)</f>
        <v>14.278</v>
      </c>
      <c r="B4210" s="4">
        <f>IF(A4210=5,0,1)*0.54+0.25*24.6*(Hilfstabelle!A4210-5)/1000</f>
        <v>0.59705970000000008</v>
      </c>
      <c r="C4210" s="3">
        <f>(1213.2+(17.25*('weather data'!E4210-5)))/1000</f>
        <v>1.3732454999999999</v>
      </c>
      <c r="E4210" s="96">
        <v>2.1407004138076489</v>
      </c>
      <c r="F4210" s="115">
        <v>0</v>
      </c>
      <c r="G4210" s="112">
        <f t="shared" si="65"/>
        <v>2.1407004138076489</v>
      </c>
    </row>
    <row r="4211" spans="1:7" x14ac:dyDescent="0.25">
      <c r="A4211" s="28">
        <f>IF('weather data'!E4211&lt;=5,5,'weather data'!E4211)</f>
        <v>14.73</v>
      </c>
      <c r="B4211" s="4">
        <f>IF(A4211=5,0,1)*0.54+0.25*24.6*(Hilfstabelle!A4211-5)/1000</f>
        <v>0.59983950000000008</v>
      </c>
      <c r="C4211" s="3">
        <f>(1213.2+(17.25*('weather data'!E4211-5)))/1000</f>
        <v>1.3810425</v>
      </c>
      <c r="E4211" s="96">
        <v>2.1881098061678381</v>
      </c>
      <c r="F4211" s="115">
        <v>0</v>
      </c>
      <c r="G4211" s="112">
        <f t="shared" si="65"/>
        <v>2.1881098061678381</v>
      </c>
    </row>
    <row r="4212" spans="1:7" x14ac:dyDescent="0.25">
      <c r="A4212" s="28">
        <f>IF('weather data'!E4212&lt;=5,5,'weather data'!E4212)</f>
        <v>15.36</v>
      </c>
      <c r="B4212" s="4">
        <f>IF(A4212=5,0,1)*0.54+0.25*24.6*(Hilfstabelle!A4212-5)/1000</f>
        <v>0.60371400000000008</v>
      </c>
      <c r="C4212" s="3">
        <f>(1213.2+(17.25*('weather data'!E4212-5)))/1000</f>
        <v>1.39191</v>
      </c>
      <c r="E4212" s="96">
        <v>2.1681479567530211</v>
      </c>
      <c r="F4212" s="115">
        <v>0</v>
      </c>
      <c r="G4212" s="112">
        <f t="shared" si="65"/>
        <v>2.1681479567530211</v>
      </c>
    </row>
    <row r="4213" spans="1:7" x14ac:dyDescent="0.25">
      <c r="A4213" s="28">
        <f>IF('weather data'!E4213&lt;=5,5,'weather data'!E4213)</f>
        <v>15.922000000000001</v>
      </c>
      <c r="B4213" s="4">
        <f>IF(A4213=5,0,1)*0.54+0.25*24.6*(Hilfstabelle!A4213-5)/1000</f>
        <v>0.60717030000000005</v>
      </c>
      <c r="C4213" s="3">
        <f>(1213.2+(17.25*('weather data'!E4213-5)))/1000</f>
        <v>1.4016045000000001</v>
      </c>
      <c r="E4213" s="96">
        <v>2.1675241489588082</v>
      </c>
      <c r="F4213" s="115">
        <v>0</v>
      </c>
      <c r="G4213" s="112">
        <f t="shared" si="65"/>
        <v>2.1675241489588082</v>
      </c>
    </row>
    <row r="4214" spans="1:7" x14ac:dyDescent="0.25">
      <c r="A4214" s="28">
        <f>IF('weather data'!E4214&lt;=5,5,'weather data'!E4214)</f>
        <v>16.029</v>
      </c>
      <c r="B4214" s="4">
        <f>IF(A4214=5,0,1)*0.54+0.25*24.6*(Hilfstabelle!A4214-5)/1000</f>
        <v>0.60782835000000002</v>
      </c>
      <c r="C4214" s="3">
        <f>(1213.2+(17.25*('weather data'!E4214-5)))/1000</f>
        <v>1.4034502500000001</v>
      </c>
      <c r="E4214" s="96">
        <v>2.263382613336208</v>
      </c>
      <c r="F4214" s="115">
        <v>0</v>
      </c>
      <c r="G4214" s="112">
        <f t="shared" si="65"/>
        <v>2.263382613336208</v>
      </c>
    </row>
    <row r="4215" spans="1:7" x14ac:dyDescent="0.25">
      <c r="A4215" s="28">
        <f>IF('weather data'!E4215&lt;=5,5,'weather data'!E4215)</f>
        <v>15.653</v>
      </c>
      <c r="B4215" s="4">
        <f>IF(A4215=5,0,1)*0.54+0.25*24.6*(Hilfstabelle!A4215-5)/1000</f>
        <v>0.60551595000000002</v>
      </c>
      <c r="C4215" s="3">
        <f>(1213.2+(17.25*('weather data'!E4215-5)))/1000</f>
        <v>1.3969642499999999</v>
      </c>
      <c r="E4215" s="96">
        <v>2.2093192711710801</v>
      </c>
      <c r="F4215" s="115">
        <v>0</v>
      </c>
      <c r="G4215" s="112">
        <f t="shared" si="65"/>
        <v>2.2093192711710801</v>
      </c>
    </row>
    <row r="4216" spans="1:7" x14ac:dyDescent="0.25">
      <c r="A4216" s="28">
        <f>IF('weather data'!E4216&lt;=5,5,'weather data'!E4216)</f>
        <v>14.819000000000001</v>
      </c>
      <c r="B4216" s="4">
        <f>IF(A4216=5,0,1)*0.54+0.25*24.6*(Hilfstabelle!A4216-5)/1000</f>
        <v>0.60038685000000003</v>
      </c>
      <c r="C4216" s="3">
        <f>(1213.2+(17.25*('weather data'!E4216-5)))/1000</f>
        <v>1.38257775</v>
      </c>
      <c r="E4216" s="96">
        <v>2.1024402024292508</v>
      </c>
      <c r="F4216" s="115">
        <v>0</v>
      </c>
      <c r="G4216" s="112">
        <f t="shared" si="65"/>
        <v>2.1024402024292508</v>
      </c>
    </row>
    <row r="4217" spans="1:7" x14ac:dyDescent="0.25">
      <c r="A4217" s="28">
        <f>IF('weather data'!E4217&lt;=5,5,'weather data'!E4217)</f>
        <v>14.255000000000001</v>
      </c>
      <c r="B4217" s="4">
        <f>IF(A4217=5,0,1)*0.54+0.25*24.6*(Hilfstabelle!A4217-5)/1000</f>
        <v>0.59691825000000009</v>
      </c>
      <c r="C4217" s="3">
        <f>(1213.2+(17.25*('weather data'!E4217-5)))/1000</f>
        <v>1.3728487500000002</v>
      </c>
      <c r="E4217" s="96">
        <v>2.093706893310268</v>
      </c>
      <c r="F4217" s="115">
        <v>0</v>
      </c>
      <c r="G4217" s="112">
        <f t="shared" si="65"/>
        <v>2.093706893310268</v>
      </c>
    </row>
    <row r="4218" spans="1:7" x14ac:dyDescent="0.25">
      <c r="A4218" s="28">
        <f>IF('weather data'!E4218&lt;=5,5,'weather data'!E4218)</f>
        <v>14.436999999999999</v>
      </c>
      <c r="B4218" s="4">
        <f>IF(A4218=5,0,1)*0.54+0.25*24.6*(Hilfstabelle!A4218-5)/1000</f>
        <v>0.59803755000000003</v>
      </c>
      <c r="C4218" s="3">
        <f>(1213.2+(17.25*('weather data'!E4218-5)))/1000</f>
        <v>1.37598825</v>
      </c>
      <c r="E4218" s="96">
        <v>2.0855973919854991</v>
      </c>
      <c r="F4218" s="115">
        <v>0</v>
      </c>
      <c r="G4218" s="112">
        <f t="shared" si="65"/>
        <v>2.0855973919854991</v>
      </c>
    </row>
    <row r="4219" spans="1:7" x14ac:dyDescent="0.25">
      <c r="A4219" s="28">
        <f>IF('weather data'!E4219&lt;=5,5,'weather data'!E4219)</f>
        <v>14.754</v>
      </c>
      <c r="B4219" s="4">
        <f>IF(A4219=5,0,1)*0.54+0.25*24.6*(Hilfstabelle!A4219-5)/1000</f>
        <v>0.5999871</v>
      </c>
      <c r="C4219" s="3">
        <f>(1213.2+(17.25*('weather data'!E4219-5)))/1000</f>
        <v>1.3814565000000001</v>
      </c>
      <c r="E4219" s="96">
        <v>2.091211662133416</v>
      </c>
      <c r="F4219" s="115">
        <v>0</v>
      </c>
      <c r="G4219" s="112">
        <f t="shared" si="65"/>
        <v>2.091211662133416</v>
      </c>
    </row>
    <row r="4220" spans="1:7" x14ac:dyDescent="0.25">
      <c r="A4220" s="28">
        <f>IF('weather data'!E4220&lt;=5,5,'weather data'!E4220)</f>
        <v>14.313000000000001</v>
      </c>
      <c r="B4220" s="4">
        <f>IF(A4220=5,0,1)*0.54+0.25*24.6*(Hilfstabelle!A4220-5)/1000</f>
        <v>0.59727495000000008</v>
      </c>
      <c r="C4220" s="3">
        <f>(1213.2+(17.25*('weather data'!E4220-5)))/1000</f>
        <v>1.3738492499999999</v>
      </c>
      <c r="E4220" s="96">
        <v>2.0899640465449911</v>
      </c>
      <c r="F4220" s="115">
        <v>0</v>
      </c>
      <c r="G4220" s="112">
        <f t="shared" si="65"/>
        <v>2.0899640465449911</v>
      </c>
    </row>
    <row r="4221" spans="1:7" x14ac:dyDescent="0.25">
      <c r="A4221" s="28">
        <f>IF('weather data'!E4221&lt;=5,5,'weather data'!E4221)</f>
        <v>13.792999999999999</v>
      </c>
      <c r="B4221" s="4">
        <f>IF(A4221=5,0,1)*0.54+0.25*24.6*(Hilfstabelle!A4221-5)/1000</f>
        <v>0.59407695000000005</v>
      </c>
      <c r="C4221" s="3">
        <f>(1213.2+(17.25*('weather data'!E4221-5)))/1000</f>
        <v>1.36487925</v>
      </c>
      <c r="E4221" s="96">
        <v>2.3292983035913819</v>
      </c>
      <c r="F4221" s="115">
        <v>0</v>
      </c>
      <c r="G4221" s="112">
        <f t="shared" si="65"/>
        <v>2.3292983035913819</v>
      </c>
    </row>
    <row r="4222" spans="1:7" x14ac:dyDescent="0.25">
      <c r="A4222" s="28">
        <f>IF('weather data'!E4222&lt;=5,5,'weather data'!E4222)</f>
        <v>13.661</v>
      </c>
      <c r="B4222" s="4">
        <f>IF(A4222=5,0,1)*0.54+0.25*24.6*(Hilfstabelle!A4222-5)/1000</f>
        <v>0.59326515000000002</v>
      </c>
      <c r="C4222" s="3">
        <f>(1213.2+(17.25*('weather data'!E4222-5)))/1000</f>
        <v>1.3626022499999999</v>
      </c>
      <c r="E4222" s="96">
        <v>2.3858568769333619</v>
      </c>
      <c r="F4222" s="115">
        <v>0</v>
      </c>
      <c r="G4222" s="112">
        <f t="shared" si="65"/>
        <v>2.3858568769333619</v>
      </c>
    </row>
    <row r="4223" spans="1:7" x14ac:dyDescent="0.25">
      <c r="A4223" s="28">
        <f>IF('weather data'!E4223&lt;=5,5,'weather data'!E4223)</f>
        <v>13.234</v>
      </c>
      <c r="B4223" s="4">
        <f>IF(A4223=5,0,1)*0.54+0.25*24.6*(Hilfstabelle!A4223-5)/1000</f>
        <v>0.59063910000000008</v>
      </c>
      <c r="C4223" s="3">
        <f>(1213.2+(17.25*('weather data'!E4223-5)))/1000</f>
        <v>1.3552365</v>
      </c>
      <c r="E4223" s="96">
        <v>2.1490178510638218</v>
      </c>
      <c r="F4223" s="115">
        <v>0</v>
      </c>
      <c r="G4223" s="112">
        <f t="shared" si="65"/>
        <v>2.1490178510638218</v>
      </c>
    </row>
    <row r="4224" spans="1:7" x14ac:dyDescent="0.25">
      <c r="A4224" s="28">
        <f>IF('weather data'!E4224&lt;=5,5,'weather data'!E4224)</f>
        <v>11.776</v>
      </c>
      <c r="B4224" s="4">
        <f>IF(A4224=5,0,1)*0.54+0.25*24.6*(Hilfstabelle!A4224-5)/1000</f>
        <v>0.58167240000000009</v>
      </c>
      <c r="C4224" s="3">
        <f>(1213.2+(17.25*('weather data'!E4224-5)))/1000</f>
        <v>1.3300860000000001</v>
      </c>
      <c r="E4224" s="96">
        <v>2.0192658298675159</v>
      </c>
      <c r="F4224" s="115">
        <v>0</v>
      </c>
      <c r="G4224" s="112">
        <f t="shared" si="65"/>
        <v>2.0192658298675159</v>
      </c>
    </row>
    <row r="4225" spans="1:7" x14ac:dyDescent="0.25">
      <c r="A4225" s="28">
        <f>IF('weather data'!E4225&lt;=5,5,'weather data'!E4225)</f>
        <v>10.903</v>
      </c>
      <c r="B4225" s="4">
        <f>IF(A4225=5,0,1)*0.54+0.25*24.6*(Hilfstabelle!A4225-5)/1000</f>
        <v>0.57630345000000005</v>
      </c>
      <c r="C4225" s="3">
        <f>(1213.2+(17.25*('weather data'!E4225-5)))/1000</f>
        <v>1.3150267499999999</v>
      </c>
      <c r="E4225" s="96">
        <v>1.9082280424975999</v>
      </c>
      <c r="F4225" s="115">
        <v>0</v>
      </c>
      <c r="G4225" s="112">
        <f t="shared" si="65"/>
        <v>1.9082280424975999</v>
      </c>
    </row>
    <row r="4226" spans="1:7" x14ac:dyDescent="0.25">
      <c r="A4226" s="28">
        <f>IF('weather data'!E4226&lt;=5,5,'weather data'!E4226)</f>
        <v>10.859</v>
      </c>
      <c r="B4226" s="4">
        <f>IF(A4226=5,0,1)*0.54+0.25*24.6*(Hilfstabelle!A4226-5)/1000</f>
        <v>0.57603285000000004</v>
      </c>
      <c r="C4226" s="3">
        <f>(1213.2+(17.25*('weather data'!E4226-5)))/1000</f>
        <v>1.31426775</v>
      </c>
      <c r="E4226" s="96">
        <v>2.0587736568343402</v>
      </c>
      <c r="F4226" s="115">
        <v>0</v>
      </c>
      <c r="G4226" s="112">
        <f t="shared" ref="G4226:G4289" si="66">F4226+E4226</f>
        <v>2.0587736568343402</v>
      </c>
    </row>
    <row r="4227" spans="1:7" x14ac:dyDescent="0.25">
      <c r="A4227" s="28">
        <f>IF('weather data'!E4227&lt;=5,5,'weather data'!E4227)</f>
        <v>11.068</v>
      </c>
      <c r="B4227" s="4">
        <f>IF(A4227=5,0,1)*0.54+0.25*24.6*(Hilfstabelle!A4227-5)/1000</f>
        <v>0.5773182</v>
      </c>
      <c r="C4227" s="3">
        <f>(1213.2+(17.25*('weather data'!E4227-5)))/1000</f>
        <v>1.3178730000000001</v>
      </c>
      <c r="E4227" s="96">
        <v>1.991402415059335</v>
      </c>
      <c r="F4227" s="115">
        <v>0</v>
      </c>
      <c r="G4227" s="112">
        <f t="shared" si="66"/>
        <v>1.991402415059335</v>
      </c>
    </row>
    <row r="4228" spans="1:7" x14ac:dyDescent="0.25">
      <c r="A4228" s="28">
        <f>IF('weather data'!E4228&lt;=5,5,'weather data'!E4228)</f>
        <v>11.186999999999999</v>
      </c>
      <c r="B4228" s="4">
        <f>IF(A4228=5,0,1)*0.54+0.25*24.6*(Hilfstabelle!A4228-5)/1000</f>
        <v>0.57805005000000009</v>
      </c>
      <c r="C4228" s="3">
        <f>(1213.2+(17.25*('weather data'!E4228-5)))/1000</f>
        <v>1.3199257500000001</v>
      </c>
      <c r="E4228" s="96">
        <v>1.962291384662727</v>
      </c>
      <c r="F4228" s="115">
        <v>0</v>
      </c>
      <c r="G4228" s="112">
        <f t="shared" si="66"/>
        <v>1.962291384662727</v>
      </c>
    </row>
    <row r="4229" spans="1:7" x14ac:dyDescent="0.25">
      <c r="A4229" s="28">
        <f>IF('weather data'!E4229&lt;=5,5,'weather data'!E4229)</f>
        <v>11.246</v>
      </c>
      <c r="B4229" s="4">
        <f>IF(A4229=5,0,1)*0.54+0.25*24.6*(Hilfstabelle!A4229-5)/1000</f>
        <v>0.57841290000000001</v>
      </c>
      <c r="C4229" s="3">
        <f>(1213.2+(17.25*('weather data'!E4229-5)))/1000</f>
        <v>1.3209435</v>
      </c>
      <c r="E4229" s="96">
        <v>1.930061315295055</v>
      </c>
      <c r="F4229" s="115">
        <v>0</v>
      </c>
      <c r="G4229" s="112">
        <f t="shared" si="66"/>
        <v>1.930061315295055</v>
      </c>
    </row>
    <row r="4230" spans="1:7" x14ac:dyDescent="0.25">
      <c r="A4230" s="28">
        <f>IF('weather data'!E4230&lt;=5,5,'weather data'!E4230)</f>
        <v>11.632</v>
      </c>
      <c r="B4230" s="4">
        <f>IF(A4230=5,0,1)*0.54+0.25*24.6*(Hilfstabelle!A4230-5)/1000</f>
        <v>0.58078680000000005</v>
      </c>
      <c r="C4230" s="3">
        <f>(1213.2+(17.25*('weather data'!E4230-5)))/1000</f>
        <v>1.3276020000000002</v>
      </c>
      <c r="E4230" s="96">
        <v>1.892009039848062</v>
      </c>
      <c r="F4230" s="115">
        <v>0</v>
      </c>
      <c r="G4230" s="112">
        <f t="shared" si="66"/>
        <v>1.892009039848062</v>
      </c>
    </row>
    <row r="4231" spans="1:7" x14ac:dyDescent="0.25">
      <c r="A4231" s="28">
        <f>IF('weather data'!E4231&lt;=5,5,'weather data'!E4231)</f>
        <v>12.378</v>
      </c>
      <c r="B4231" s="4">
        <f>IF(A4231=5,0,1)*0.54+0.25*24.6*(Hilfstabelle!A4231-5)/1000</f>
        <v>0.58537470000000003</v>
      </c>
      <c r="C4231" s="3">
        <f>(1213.2+(17.25*('weather data'!E4231-5)))/1000</f>
        <v>1.3404705000000001</v>
      </c>
      <c r="E4231" s="96">
        <v>1.867264664010946</v>
      </c>
      <c r="F4231" s="115">
        <v>0</v>
      </c>
      <c r="G4231" s="112">
        <f t="shared" si="66"/>
        <v>1.867264664010946</v>
      </c>
    </row>
    <row r="4232" spans="1:7" x14ac:dyDescent="0.25">
      <c r="A4232" s="28">
        <f>IF('weather data'!E4232&lt;=5,5,'weather data'!E4232)</f>
        <v>13.34</v>
      </c>
      <c r="B4232" s="4">
        <f>IF(A4232=5,0,1)*0.54+0.25*24.6*(Hilfstabelle!A4232-5)/1000</f>
        <v>0.59129100000000001</v>
      </c>
      <c r="C4232" s="3">
        <f>(1213.2+(17.25*('weather data'!E4232-5)))/1000</f>
        <v>1.357065</v>
      </c>
      <c r="E4232" s="96">
        <v>2.1548400571431441</v>
      </c>
      <c r="F4232" s="115">
        <v>0</v>
      </c>
      <c r="G4232" s="112">
        <f t="shared" si="66"/>
        <v>2.1548400571431441</v>
      </c>
    </row>
    <row r="4233" spans="1:7" x14ac:dyDescent="0.25">
      <c r="A4233" s="28">
        <f>IF('weather data'!E4233&lt;=5,5,'weather data'!E4233)</f>
        <v>14.507</v>
      </c>
      <c r="B4233" s="4">
        <f>IF(A4233=5,0,1)*0.54+0.25*24.6*(Hilfstabelle!A4233-5)/1000</f>
        <v>0.59846805000000003</v>
      </c>
      <c r="C4233" s="3">
        <f>(1213.2+(17.25*('weather data'!E4233-5)))/1000</f>
        <v>1.3771957500000001</v>
      </c>
      <c r="E4233" s="96">
        <v>2.2550651760800342</v>
      </c>
      <c r="F4233" s="115">
        <v>0</v>
      </c>
      <c r="G4233" s="112">
        <f t="shared" si="66"/>
        <v>2.2550651760800342</v>
      </c>
    </row>
    <row r="4234" spans="1:7" x14ac:dyDescent="0.25">
      <c r="A4234" s="28">
        <f>IF('weather data'!E4234&lt;=5,5,'weather data'!E4234)</f>
        <v>15.506</v>
      </c>
      <c r="B4234" s="4">
        <f>IF(A4234=5,0,1)*0.54+0.25*24.6*(Hilfstabelle!A4234-5)/1000</f>
        <v>0.60461190000000009</v>
      </c>
      <c r="C4234" s="3">
        <f>(1213.2+(17.25*('weather data'!E4234-5)))/1000</f>
        <v>1.3944285000000001</v>
      </c>
      <c r="E4234" s="96">
        <v>2.5912975771608471</v>
      </c>
      <c r="F4234" s="115">
        <v>0</v>
      </c>
      <c r="G4234" s="112">
        <f t="shared" si="66"/>
        <v>2.5912975771608471</v>
      </c>
    </row>
    <row r="4235" spans="1:7" x14ac:dyDescent="0.25">
      <c r="A4235" s="28">
        <f>IF('weather data'!E4235&lt;=5,5,'weather data'!E4235)</f>
        <v>16.14</v>
      </c>
      <c r="B4235" s="4">
        <f>IF(A4235=5,0,1)*0.54+0.25*24.6*(Hilfstabelle!A4235-5)/1000</f>
        <v>0.60851100000000002</v>
      </c>
      <c r="C4235" s="3">
        <f>(1213.2+(17.25*('weather data'!E4235-5)))/1000</f>
        <v>1.405365</v>
      </c>
      <c r="E4235" s="96">
        <v>2.911518911523526</v>
      </c>
      <c r="F4235" s="115">
        <v>0</v>
      </c>
      <c r="G4235" s="112">
        <f t="shared" si="66"/>
        <v>2.911518911523526</v>
      </c>
    </row>
    <row r="4236" spans="1:7" x14ac:dyDescent="0.25">
      <c r="A4236" s="28">
        <f>IF('weather data'!E4236&lt;=5,5,'weather data'!E4236)</f>
        <v>16.172000000000001</v>
      </c>
      <c r="B4236" s="4">
        <f>IF(A4236=5,0,1)*0.54+0.25*24.6*(Hilfstabelle!A4236-5)/1000</f>
        <v>0.60870780000000002</v>
      </c>
      <c r="C4236" s="3">
        <f>(1213.2+(17.25*('weather data'!E4236-5)))/1000</f>
        <v>1.4059170000000001</v>
      </c>
      <c r="E4236" s="96">
        <v>2.976810793984487</v>
      </c>
      <c r="F4236" s="115">
        <v>0</v>
      </c>
      <c r="G4236" s="112">
        <f t="shared" si="66"/>
        <v>2.976810793984487</v>
      </c>
    </row>
    <row r="4237" spans="1:7" x14ac:dyDescent="0.25">
      <c r="A4237" s="28">
        <f>IF('weather data'!E4237&lt;=5,5,'weather data'!E4237)</f>
        <v>16.213999999999999</v>
      </c>
      <c r="B4237" s="4">
        <f>IF(A4237=5,0,1)*0.54+0.25*24.6*(Hilfstabelle!A4237-5)/1000</f>
        <v>0.60896610000000007</v>
      </c>
      <c r="C4237" s="3">
        <f>(1213.2+(17.25*('weather data'!E4237-5)))/1000</f>
        <v>1.4066414999999999</v>
      </c>
      <c r="E4237" s="96">
        <v>3.0342011110520839</v>
      </c>
      <c r="F4237" s="115">
        <v>0</v>
      </c>
      <c r="G4237" s="112">
        <f t="shared" si="66"/>
        <v>3.0342011110520839</v>
      </c>
    </row>
    <row r="4238" spans="1:7" x14ac:dyDescent="0.25">
      <c r="A4238" s="28">
        <f>IF('weather data'!E4238&lt;=5,5,'weather data'!E4238)</f>
        <v>16.148</v>
      </c>
      <c r="B4238" s="4">
        <f>IF(A4238=5,0,1)*0.54+0.25*24.6*(Hilfstabelle!A4238-5)/1000</f>
        <v>0.60856020000000011</v>
      </c>
      <c r="C4238" s="3">
        <f>(1213.2+(17.25*('weather data'!E4238-5)))/1000</f>
        <v>1.4055030000000002</v>
      </c>
      <c r="E4238" s="96">
        <v>3.0841057345891252</v>
      </c>
      <c r="F4238" s="115">
        <v>0</v>
      </c>
      <c r="G4238" s="112">
        <f t="shared" si="66"/>
        <v>3.0841057345891252</v>
      </c>
    </row>
    <row r="4239" spans="1:7" x14ac:dyDescent="0.25">
      <c r="A4239" s="28">
        <f>IF('weather data'!E4239&lt;=5,5,'weather data'!E4239)</f>
        <v>16.251999999999999</v>
      </c>
      <c r="B4239" s="4">
        <f>IF(A4239=5,0,1)*0.54+0.25*24.6*(Hilfstabelle!A4239-5)/1000</f>
        <v>0.60919980000000007</v>
      </c>
      <c r="C4239" s="3">
        <f>(1213.2+(17.25*('weather data'!E4239-5)))/1000</f>
        <v>1.407297</v>
      </c>
      <c r="E4239" s="96">
        <v>2.8990427556392659</v>
      </c>
      <c r="F4239" s="115">
        <v>0</v>
      </c>
      <c r="G4239" s="112">
        <f t="shared" si="66"/>
        <v>2.8990427556392659</v>
      </c>
    </row>
    <row r="4240" spans="1:7" x14ac:dyDescent="0.25">
      <c r="A4240" s="28">
        <f>IF('weather data'!E4240&lt;=5,5,'weather data'!E4240)</f>
        <v>16.073</v>
      </c>
      <c r="B4240" s="4">
        <f>IF(A4240=5,0,1)*0.54+0.25*24.6*(Hilfstabelle!A4240-5)/1000</f>
        <v>0.60809895000000003</v>
      </c>
      <c r="C4240" s="3">
        <f>(1213.2+(17.25*('weather data'!E4240-5)))/1000</f>
        <v>1.4042092500000001</v>
      </c>
      <c r="E4240" s="96">
        <v>2.728327355956305</v>
      </c>
      <c r="F4240" s="115">
        <v>0</v>
      </c>
      <c r="G4240" s="112">
        <f t="shared" si="66"/>
        <v>2.728327355956305</v>
      </c>
    </row>
    <row r="4241" spans="1:7" x14ac:dyDescent="0.25">
      <c r="A4241" s="28">
        <f>IF('weather data'!E4241&lt;=5,5,'weather data'!E4241)</f>
        <v>15.647</v>
      </c>
      <c r="B4241" s="4">
        <f>IF(A4241=5,0,1)*0.54+0.25*24.6*(Hilfstabelle!A4241-5)/1000</f>
        <v>0.60547905000000002</v>
      </c>
      <c r="C4241" s="3">
        <f>(1213.2+(17.25*('weather data'!E4241-5)))/1000</f>
        <v>1.3968607500000001</v>
      </c>
      <c r="E4241" s="96">
        <v>2.8218985250882569</v>
      </c>
      <c r="F4241" s="115">
        <v>0</v>
      </c>
      <c r="G4241" s="112">
        <f t="shared" si="66"/>
        <v>2.8218985250882569</v>
      </c>
    </row>
    <row r="4242" spans="1:7" x14ac:dyDescent="0.25">
      <c r="A4242" s="28">
        <f>IF('weather data'!E4242&lt;=5,5,'weather data'!E4242)</f>
        <v>15.051</v>
      </c>
      <c r="B4242" s="4">
        <f>IF(A4242=5,0,1)*0.54+0.25*24.6*(Hilfstabelle!A4242-5)/1000</f>
        <v>0.60181365000000009</v>
      </c>
      <c r="C4242" s="3">
        <f>(1213.2+(17.25*('weather data'!E4242-5)))/1000</f>
        <v>1.3865797500000001</v>
      </c>
      <c r="E4242" s="96">
        <v>2.8930126136285388</v>
      </c>
      <c r="F4242" s="115">
        <v>0</v>
      </c>
      <c r="G4242" s="112">
        <f t="shared" si="66"/>
        <v>2.8930126136285388</v>
      </c>
    </row>
    <row r="4243" spans="1:7" x14ac:dyDescent="0.25">
      <c r="A4243" s="28">
        <f>IF('weather data'!E4243&lt;=5,5,'weather data'!E4243)</f>
        <v>14.218999999999999</v>
      </c>
      <c r="B4243" s="4">
        <f>IF(A4243=5,0,1)*0.54+0.25*24.6*(Hilfstabelle!A4243-5)/1000</f>
        <v>0.59669685000000006</v>
      </c>
      <c r="C4243" s="3">
        <f>(1213.2+(17.25*('weather data'!E4243-5)))/1000</f>
        <v>1.37222775</v>
      </c>
      <c r="E4243" s="96">
        <v>2.9487394432449019</v>
      </c>
      <c r="F4243" s="115">
        <v>0</v>
      </c>
      <c r="G4243" s="112">
        <f t="shared" si="66"/>
        <v>2.9487394432449019</v>
      </c>
    </row>
    <row r="4244" spans="1:7" x14ac:dyDescent="0.25">
      <c r="A4244" s="28">
        <f>IF('weather data'!E4244&lt;=5,5,'weather data'!E4244)</f>
        <v>13.419</v>
      </c>
      <c r="B4244" s="4">
        <f>IF(A4244=5,0,1)*0.54+0.25*24.6*(Hilfstabelle!A4244-5)/1000</f>
        <v>0.59177685000000002</v>
      </c>
      <c r="C4244" s="3">
        <f>(1213.2+(17.25*('weather data'!E4244-5)))/1000</f>
        <v>1.3584277500000002</v>
      </c>
      <c r="E4244" s="96">
        <v>2.9212919002995301</v>
      </c>
      <c r="F4244" s="115">
        <v>0</v>
      </c>
      <c r="G4244" s="112">
        <f t="shared" si="66"/>
        <v>2.9212919002995301</v>
      </c>
    </row>
    <row r="4245" spans="1:7" x14ac:dyDescent="0.25">
      <c r="A4245" s="28">
        <f>IF('weather data'!E4245&lt;=5,5,'weather data'!E4245)</f>
        <v>12.657999999999999</v>
      </c>
      <c r="B4245" s="4">
        <f>IF(A4245=5,0,1)*0.54+0.25*24.6*(Hilfstabelle!A4245-5)/1000</f>
        <v>0.58709670000000003</v>
      </c>
      <c r="C4245" s="3">
        <f>(1213.2+(17.25*('weather data'!E4245-5)))/1000</f>
        <v>1.3453005</v>
      </c>
      <c r="E4245" s="96">
        <v>2.806095394301527</v>
      </c>
      <c r="F4245" s="115">
        <v>0</v>
      </c>
      <c r="G4245" s="112">
        <f t="shared" si="66"/>
        <v>2.806095394301527</v>
      </c>
    </row>
    <row r="4246" spans="1:7" x14ac:dyDescent="0.25">
      <c r="A4246" s="28">
        <f>IF('weather data'!E4246&lt;=5,5,'weather data'!E4246)</f>
        <v>12.375</v>
      </c>
      <c r="B4246" s="4">
        <f>IF(A4246=5,0,1)*0.54+0.25*24.6*(Hilfstabelle!A4246-5)/1000</f>
        <v>0.58535625000000002</v>
      </c>
      <c r="C4246" s="3">
        <f>(1213.2+(17.25*('weather data'!E4246-5)))/1000</f>
        <v>1.34041875</v>
      </c>
      <c r="E4246" s="96">
        <v>2.6116752984384721</v>
      </c>
      <c r="F4246" s="115">
        <v>0</v>
      </c>
      <c r="G4246" s="112">
        <f t="shared" si="66"/>
        <v>2.6116752984384721</v>
      </c>
    </row>
    <row r="4247" spans="1:7" x14ac:dyDescent="0.25">
      <c r="A4247" s="28">
        <f>IF('weather data'!E4247&lt;=5,5,'weather data'!E4247)</f>
        <v>12.372999999999999</v>
      </c>
      <c r="B4247" s="4">
        <f>IF(A4247=5,0,1)*0.54+0.25*24.6*(Hilfstabelle!A4247-5)/1000</f>
        <v>0.58534395000000006</v>
      </c>
      <c r="C4247" s="3">
        <f>(1213.2+(17.25*('weather data'!E4247-5)))/1000</f>
        <v>1.3403842500000001</v>
      </c>
      <c r="E4247" s="96">
        <v>2.365063283792928</v>
      </c>
      <c r="F4247" s="115">
        <v>0</v>
      </c>
      <c r="G4247" s="112">
        <f t="shared" si="66"/>
        <v>2.365063283792928</v>
      </c>
    </row>
    <row r="4248" spans="1:7" x14ac:dyDescent="0.25">
      <c r="A4248" s="28">
        <f>IF('weather data'!E4248&lt;=5,5,'weather data'!E4248)</f>
        <v>12.375999999999999</v>
      </c>
      <c r="B4248" s="4">
        <f>IF(A4248=5,0,1)*0.54+0.25*24.6*(Hilfstabelle!A4248-5)/1000</f>
        <v>0.58536240000000006</v>
      </c>
      <c r="C4248" s="3">
        <f>(1213.2+(17.25*('weather data'!E4248-5)))/1000</f>
        <v>1.3404360000000002</v>
      </c>
      <c r="E4248" s="96">
        <v>2.2161811569074228</v>
      </c>
      <c r="F4248" s="115">
        <v>0</v>
      </c>
      <c r="G4248" s="112">
        <f t="shared" si="66"/>
        <v>2.2161811569074228</v>
      </c>
    </row>
    <row r="4249" spans="1:7" x14ac:dyDescent="0.25">
      <c r="A4249" s="28">
        <f>IF('weather data'!E4249&lt;=5,5,'weather data'!E4249)</f>
        <v>12.334</v>
      </c>
      <c r="B4249" s="4">
        <f>IF(A4249=5,0,1)*0.54+0.25*24.6*(Hilfstabelle!A4249-5)/1000</f>
        <v>0.58510410000000002</v>
      </c>
      <c r="C4249" s="3">
        <f>(1213.2+(17.25*('weather data'!E4249-5)))/1000</f>
        <v>1.3397115000000002</v>
      </c>
      <c r="E4249" s="96">
        <v>2.0895481746821818</v>
      </c>
      <c r="F4249" s="115">
        <v>0</v>
      </c>
      <c r="G4249" s="112">
        <f t="shared" si="66"/>
        <v>2.0895481746821818</v>
      </c>
    </row>
    <row r="4250" spans="1:7" x14ac:dyDescent="0.25">
      <c r="A4250" s="28">
        <f>IF('weather data'!E4250&lt;=5,5,'weather data'!E4250)</f>
        <v>12.256</v>
      </c>
      <c r="B4250" s="4">
        <f>IF(A4250=5,0,1)*0.54+0.25*24.6*(Hilfstabelle!A4250-5)/1000</f>
        <v>0.58462440000000004</v>
      </c>
      <c r="C4250" s="3">
        <f>(1213.2+(17.25*('weather data'!E4250-5)))/1000</f>
        <v>1.3383659999999999</v>
      </c>
      <c r="E4250" s="96">
        <v>2.0587736568343402</v>
      </c>
      <c r="F4250" s="115">
        <v>0</v>
      </c>
      <c r="G4250" s="112">
        <f t="shared" si="66"/>
        <v>2.0587736568343402</v>
      </c>
    </row>
    <row r="4251" spans="1:7" x14ac:dyDescent="0.25">
      <c r="A4251" s="28">
        <f>IF('weather data'!E4251&lt;=5,5,'weather data'!E4251)</f>
        <v>12.153</v>
      </c>
      <c r="B4251" s="4">
        <f>IF(A4251=5,0,1)*0.54+0.25*24.6*(Hilfstabelle!A4251-5)/1000</f>
        <v>0.58399095000000001</v>
      </c>
      <c r="C4251" s="3">
        <f>(1213.2+(17.25*('weather data'!E4251-5)))/1000</f>
        <v>1.3365892500000001</v>
      </c>
      <c r="E4251" s="96">
        <v>1.991402415059335</v>
      </c>
      <c r="F4251" s="115">
        <v>0</v>
      </c>
      <c r="G4251" s="112">
        <f t="shared" si="66"/>
        <v>1.991402415059335</v>
      </c>
    </row>
    <row r="4252" spans="1:7" x14ac:dyDescent="0.25">
      <c r="A4252" s="28">
        <f>IF('weather data'!E4252&lt;=5,5,'weather data'!E4252)</f>
        <v>12.069000000000001</v>
      </c>
      <c r="B4252" s="4">
        <f>IF(A4252=5,0,1)*0.54+0.25*24.6*(Hilfstabelle!A4252-5)/1000</f>
        <v>0.58347435000000003</v>
      </c>
      <c r="C4252" s="3">
        <f>(1213.2+(17.25*('weather data'!E4252-5)))/1000</f>
        <v>1.3351402500000003</v>
      </c>
      <c r="E4252" s="96">
        <v>1.962291384662727</v>
      </c>
      <c r="F4252" s="115">
        <v>0</v>
      </c>
      <c r="G4252" s="112">
        <f t="shared" si="66"/>
        <v>1.962291384662727</v>
      </c>
    </row>
    <row r="4253" spans="1:7" x14ac:dyDescent="0.25">
      <c r="A4253" s="28">
        <f>IF('weather data'!E4253&lt;=5,5,'weather data'!E4253)</f>
        <v>12.016999999999999</v>
      </c>
      <c r="B4253" s="4">
        <f>IF(A4253=5,0,1)*0.54+0.25*24.6*(Hilfstabelle!A4253-5)/1000</f>
        <v>0.58315455000000005</v>
      </c>
      <c r="C4253" s="3">
        <f>(1213.2+(17.25*('weather data'!E4253-5)))/1000</f>
        <v>1.3342432499999999</v>
      </c>
      <c r="E4253" s="96">
        <v>1.930061315295055</v>
      </c>
      <c r="F4253" s="115">
        <v>0</v>
      </c>
      <c r="G4253" s="112">
        <f t="shared" si="66"/>
        <v>1.930061315295055</v>
      </c>
    </row>
    <row r="4254" spans="1:7" x14ac:dyDescent="0.25">
      <c r="A4254" s="28">
        <f>IF('weather data'!E4254&lt;=5,5,'weather data'!E4254)</f>
        <v>12.18</v>
      </c>
      <c r="B4254" s="4">
        <f>IF(A4254=5,0,1)*0.54+0.25*24.6*(Hilfstabelle!A4254-5)/1000</f>
        <v>0.58415700000000004</v>
      </c>
      <c r="C4254" s="3">
        <f>(1213.2+(17.25*('weather data'!E4254-5)))/1000</f>
        <v>1.3370550000000001</v>
      </c>
      <c r="E4254" s="96">
        <v>1.892009039848062</v>
      </c>
      <c r="F4254" s="115">
        <v>0</v>
      </c>
      <c r="G4254" s="112">
        <f t="shared" si="66"/>
        <v>1.892009039848062</v>
      </c>
    </row>
    <row r="4255" spans="1:7" x14ac:dyDescent="0.25">
      <c r="A4255" s="28">
        <f>IF('weather data'!E4255&lt;=5,5,'weather data'!E4255)</f>
        <v>12.597</v>
      </c>
      <c r="B4255" s="4">
        <f>IF(A4255=5,0,1)*0.54+0.25*24.6*(Hilfstabelle!A4255-5)/1000</f>
        <v>0.58672155000000004</v>
      </c>
      <c r="C4255" s="3">
        <f>(1213.2+(17.25*('weather data'!E4255-5)))/1000</f>
        <v>1.3442482500000001</v>
      </c>
      <c r="E4255" s="96">
        <v>1.867264664010946</v>
      </c>
      <c r="F4255" s="115">
        <v>0</v>
      </c>
      <c r="G4255" s="112">
        <f t="shared" si="66"/>
        <v>1.867264664010946</v>
      </c>
    </row>
    <row r="4256" spans="1:7" x14ac:dyDescent="0.25">
      <c r="A4256" s="28">
        <f>IF('weather data'!E4256&lt;=5,5,'weather data'!E4256)</f>
        <v>13.098000000000001</v>
      </c>
      <c r="B4256" s="4">
        <f>IF(A4256=5,0,1)*0.54+0.25*24.6*(Hilfstabelle!A4256-5)/1000</f>
        <v>0.58980270000000001</v>
      </c>
      <c r="C4256" s="3">
        <f>(1213.2+(17.25*('weather data'!E4256-5)))/1000</f>
        <v>1.3528905</v>
      </c>
      <c r="E4256" s="96">
        <v>2.1548400571431441</v>
      </c>
      <c r="F4256" s="115">
        <v>0</v>
      </c>
      <c r="G4256" s="112">
        <f t="shared" si="66"/>
        <v>2.1548400571431441</v>
      </c>
    </row>
    <row r="4257" spans="1:7" x14ac:dyDescent="0.25">
      <c r="A4257" s="28">
        <f>IF('weather data'!E4257&lt;=5,5,'weather data'!E4257)</f>
        <v>13.593</v>
      </c>
      <c r="B4257" s="4">
        <f>IF(A4257=5,0,1)*0.54+0.25*24.6*(Hilfstabelle!A4257-5)/1000</f>
        <v>0.59284694999999998</v>
      </c>
      <c r="C4257" s="3">
        <f>(1213.2+(17.25*('weather data'!E4257-5)))/1000</f>
        <v>1.36142925</v>
      </c>
      <c r="E4257" s="96">
        <v>2.2550651760800342</v>
      </c>
      <c r="F4257" s="115">
        <v>0</v>
      </c>
      <c r="G4257" s="112">
        <f t="shared" si="66"/>
        <v>2.2550651760800342</v>
      </c>
    </row>
    <row r="4258" spans="1:7" x14ac:dyDescent="0.25">
      <c r="A4258" s="28">
        <f>IF('weather data'!E4258&lt;=5,5,'weather data'!E4258)</f>
        <v>13.965</v>
      </c>
      <c r="B4258" s="4">
        <f>IF(A4258=5,0,1)*0.54+0.25*24.6*(Hilfstabelle!A4258-5)/1000</f>
        <v>0.59513475000000005</v>
      </c>
      <c r="C4258" s="3">
        <f>(1213.2+(17.25*('weather data'!E4258-5)))/1000</f>
        <v>1.3678462500000002</v>
      </c>
      <c r="E4258" s="96">
        <v>2.5912975771608471</v>
      </c>
      <c r="F4258" s="115">
        <v>0</v>
      </c>
      <c r="G4258" s="112">
        <f t="shared" si="66"/>
        <v>2.5912975771608471</v>
      </c>
    </row>
    <row r="4259" spans="1:7" x14ac:dyDescent="0.25">
      <c r="A4259" s="28">
        <f>IF('weather data'!E4259&lt;=5,5,'weather data'!E4259)</f>
        <v>13.935</v>
      </c>
      <c r="B4259" s="4">
        <f>IF(A4259=5,0,1)*0.54+0.25*24.6*(Hilfstabelle!A4259-5)/1000</f>
        <v>0.59495025000000001</v>
      </c>
      <c r="C4259" s="3">
        <f>(1213.2+(17.25*('weather data'!E4259-5)))/1000</f>
        <v>1.3673287500000002</v>
      </c>
      <c r="E4259" s="96">
        <v>2.911518911523526</v>
      </c>
      <c r="F4259" s="115">
        <v>0</v>
      </c>
      <c r="G4259" s="112">
        <f t="shared" si="66"/>
        <v>2.911518911523526</v>
      </c>
    </row>
    <row r="4260" spans="1:7" x14ac:dyDescent="0.25">
      <c r="A4260" s="28">
        <f>IF('weather data'!E4260&lt;=5,5,'weather data'!E4260)</f>
        <v>13.944000000000001</v>
      </c>
      <c r="B4260" s="4">
        <f>IF(A4260=5,0,1)*0.54+0.25*24.6*(Hilfstabelle!A4260-5)/1000</f>
        <v>0.59500560000000002</v>
      </c>
      <c r="C4260" s="3">
        <f>(1213.2+(17.25*('weather data'!E4260-5)))/1000</f>
        <v>1.3674840000000001</v>
      </c>
      <c r="E4260" s="96">
        <v>2.976810793984487</v>
      </c>
      <c r="F4260" s="115">
        <v>0</v>
      </c>
      <c r="G4260" s="112">
        <f t="shared" si="66"/>
        <v>2.976810793984487</v>
      </c>
    </row>
    <row r="4261" spans="1:7" x14ac:dyDescent="0.25">
      <c r="A4261" s="28">
        <f>IF('weather data'!E4261&lt;=5,5,'weather data'!E4261)</f>
        <v>14.265000000000001</v>
      </c>
      <c r="B4261" s="4">
        <f>IF(A4261=5,0,1)*0.54+0.25*24.6*(Hilfstabelle!A4261-5)/1000</f>
        <v>0.59697975000000003</v>
      </c>
      <c r="C4261" s="3">
        <f>(1213.2+(17.25*('weather data'!E4261-5)))/1000</f>
        <v>1.3730212500000001</v>
      </c>
      <c r="E4261" s="96">
        <v>3.0342011110520839</v>
      </c>
      <c r="F4261" s="115">
        <v>0</v>
      </c>
      <c r="G4261" s="112">
        <f t="shared" si="66"/>
        <v>3.0342011110520839</v>
      </c>
    </row>
    <row r="4262" spans="1:7" x14ac:dyDescent="0.25">
      <c r="A4262" s="28">
        <f>IF('weather data'!E4262&lt;=5,5,'weather data'!E4262)</f>
        <v>14.772</v>
      </c>
      <c r="B4262" s="4">
        <f>IF(A4262=5,0,1)*0.54+0.25*24.6*(Hilfstabelle!A4262-5)/1000</f>
        <v>0.60009780000000001</v>
      </c>
      <c r="C4262" s="3">
        <f>(1213.2+(17.25*('weather data'!E4262-5)))/1000</f>
        <v>1.381767</v>
      </c>
      <c r="E4262" s="96">
        <v>3.0841057345891252</v>
      </c>
      <c r="F4262" s="115">
        <v>0</v>
      </c>
      <c r="G4262" s="112">
        <f t="shared" si="66"/>
        <v>3.0841057345891252</v>
      </c>
    </row>
    <row r="4263" spans="1:7" x14ac:dyDescent="0.25">
      <c r="A4263" s="28">
        <f>IF('weather data'!E4263&lt;=5,5,'weather data'!E4263)</f>
        <v>15.375999999999999</v>
      </c>
      <c r="B4263" s="4">
        <f>IF(A4263=5,0,1)*0.54+0.25*24.6*(Hilfstabelle!A4263-5)/1000</f>
        <v>0.60381240000000003</v>
      </c>
      <c r="C4263" s="3">
        <f>(1213.2+(17.25*('weather data'!E4263-5)))/1000</f>
        <v>1.3921860000000001</v>
      </c>
      <c r="E4263" s="96">
        <v>2.8990427556392659</v>
      </c>
      <c r="F4263" s="115">
        <v>0</v>
      </c>
      <c r="G4263" s="112">
        <f t="shared" si="66"/>
        <v>2.8990427556392659</v>
      </c>
    </row>
    <row r="4264" spans="1:7" x14ac:dyDescent="0.25">
      <c r="A4264" s="28">
        <f>IF('weather data'!E4264&lt;=5,5,'weather data'!E4264)</f>
        <v>15.637</v>
      </c>
      <c r="B4264" s="4">
        <f>IF(A4264=5,0,1)*0.54+0.25*24.6*(Hilfstabelle!A4264-5)/1000</f>
        <v>0.60541755000000008</v>
      </c>
      <c r="C4264" s="3">
        <f>(1213.2+(17.25*('weather data'!E4264-5)))/1000</f>
        <v>1.3966882500000002</v>
      </c>
      <c r="E4264" s="96">
        <v>2.728327355956305</v>
      </c>
      <c r="F4264" s="115">
        <v>0</v>
      </c>
      <c r="G4264" s="112">
        <f t="shared" si="66"/>
        <v>2.728327355956305</v>
      </c>
    </row>
    <row r="4265" spans="1:7" x14ac:dyDescent="0.25">
      <c r="A4265" s="28">
        <f>IF('weather data'!E4265&lt;=5,5,'weather data'!E4265)</f>
        <v>15.744999999999999</v>
      </c>
      <c r="B4265" s="4">
        <f>IF(A4265=5,0,1)*0.54+0.25*24.6*(Hilfstabelle!A4265-5)/1000</f>
        <v>0.60608174999999997</v>
      </c>
      <c r="C4265" s="3">
        <f>(1213.2+(17.25*('weather data'!E4265-5)))/1000</f>
        <v>1.3985512499999999</v>
      </c>
      <c r="E4265" s="96">
        <v>2.8218985250882569</v>
      </c>
      <c r="F4265" s="115">
        <v>0</v>
      </c>
      <c r="G4265" s="112">
        <f t="shared" si="66"/>
        <v>2.8218985250882569</v>
      </c>
    </row>
    <row r="4266" spans="1:7" x14ac:dyDescent="0.25">
      <c r="A4266" s="28">
        <f>IF('weather data'!E4266&lt;=5,5,'weather data'!E4266)</f>
        <v>15.26</v>
      </c>
      <c r="B4266" s="4">
        <f>IF(A4266=5,0,1)*0.54+0.25*24.6*(Hilfstabelle!A4266-5)/1000</f>
        <v>0.60309900000000005</v>
      </c>
      <c r="C4266" s="3">
        <f>(1213.2+(17.25*('weather data'!E4266-5)))/1000</f>
        <v>1.390185</v>
      </c>
      <c r="E4266" s="96">
        <v>2.8930126136285388</v>
      </c>
      <c r="F4266" s="115">
        <v>0</v>
      </c>
      <c r="G4266" s="112">
        <f t="shared" si="66"/>
        <v>2.8930126136285388</v>
      </c>
    </row>
    <row r="4267" spans="1:7" x14ac:dyDescent="0.25">
      <c r="A4267" s="28">
        <f>IF('weather data'!E4267&lt;=5,5,'weather data'!E4267)</f>
        <v>14.468999999999999</v>
      </c>
      <c r="B4267" s="4">
        <f>IF(A4267=5,0,1)*0.54+0.25*24.6*(Hilfstabelle!A4267-5)/1000</f>
        <v>0.59823435000000003</v>
      </c>
      <c r="C4267" s="3">
        <f>(1213.2+(17.25*('weather data'!E4267-5)))/1000</f>
        <v>1.3765402499999999</v>
      </c>
      <c r="E4267" s="96">
        <v>2.9487394432449019</v>
      </c>
      <c r="F4267" s="115">
        <v>0</v>
      </c>
      <c r="G4267" s="112">
        <f t="shared" si="66"/>
        <v>2.9487394432449019</v>
      </c>
    </row>
    <row r="4268" spans="1:7" x14ac:dyDescent="0.25">
      <c r="A4268" s="28">
        <f>IF('weather data'!E4268&lt;=5,5,'weather data'!E4268)</f>
        <v>13.404</v>
      </c>
      <c r="B4268" s="4">
        <f>IF(A4268=5,0,1)*0.54+0.25*24.6*(Hilfstabelle!A4268-5)/1000</f>
        <v>0.5916846</v>
      </c>
      <c r="C4268" s="3">
        <f>(1213.2+(17.25*('weather data'!E4268-5)))/1000</f>
        <v>1.3581690000000002</v>
      </c>
      <c r="E4268" s="96">
        <v>2.9212919002995301</v>
      </c>
      <c r="F4268" s="115">
        <v>0</v>
      </c>
      <c r="G4268" s="112">
        <f t="shared" si="66"/>
        <v>2.9212919002995301</v>
      </c>
    </row>
    <row r="4269" spans="1:7" x14ac:dyDescent="0.25">
      <c r="A4269" s="28">
        <f>IF('weather data'!E4269&lt;=5,5,'weather data'!E4269)</f>
        <v>11.914999999999999</v>
      </c>
      <c r="B4269" s="4">
        <f>IF(A4269=5,0,1)*0.54+0.25*24.6*(Hilfstabelle!A4269-5)/1000</f>
        <v>0.58252725000000005</v>
      </c>
      <c r="C4269" s="3">
        <f>(1213.2+(17.25*('weather data'!E4269-5)))/1000</f>
        <v>1.3324837500000002</v>
      </c>
      <c r="E4269" s="96">
        <v>2.806095394301527</v>
      </c>
      <c r="F4269" s="115">
        <v>0</v>
      </c>
      <c r="G4269" s="112">
        <f t="shared" si="66"/>
        <v>2.806095394301527</v>
      </c>
    </row>
    <row r="4270" spans="1:7" x14ac:dyDescent="0.25">
      <c r="A4270" s="28">
        <f>IF('weather data'!E4270&lt;=5,5,'weather data'!E4270)</f>
        <v>10.673999999999999</v>
      </c>
      <c r="B4270" s="4">
        <f>IF(A4270=5,0,1)*0.54+0.25*24.6*(Hilfstabelle!A4270-5)/1000</f>
        <v>0.57489509999999999</v>
      </c>
      <c r="C4270" s="3">
        <f>(1213.2+(17.25*('weather data'!E4270-5)))/1000</f>
        <v>1.3110765000000002</v>
      </c>
      <c r="E4270" s="96">
        <v>2.6116752984384721</v>
      </c>
      <c r="F4270" s="115">
        <v>0</v>
      </c>
      <c r="G4270" s="112">
        <f t="shared" si="66"/>
        <v>2.6116752984384721</v>
      </c>
    </row>
    <row r="4271" spans="1:7" x14ac:dyDescent="0.25">
      <c r="A4271" s="28">
        <f>IF('weather data'!E4271&lt;=5,5,'weather data'!E4271)</f>
        <v>9.8689999999999998</v>
      </c>
      <c r="B4271" s="4">
        <f>IF(A4271=5,0,1)*0.54+0.25*24.6*(Hilfstabelle!A4271-5)/1000</f>
        <v>0.56994434999999999</v>
      </c>
      <c r="C4271" s="3">
        <f>(1213.2+(17.25*('weather data'!E4271-5)))/1000</f>
        <v>1.2971902500000001</v>
      </c>
      <c r="E4271" s="96">
        <v>2.365063283792928</v>
      </c>
      <c r="F4271" s="115">
        <v>0</v>
      </c>
      <c r="G4271" s="112">
        <f t="shared" si="66"/>
        <v>2.365063283792928</v>
      </c>
    </row>
    <row r="4272" spans="1:7" x14ac:dyDescent="0.25">
      <c r="A4272" s="28">
        <f>IF('weather data'!E4272&lt;=5,5,'weather data'!E4272)</f>
        <v>9.4459999999999997</v>
      </c>
      <c r="B4272" s="4">
        <f>IF(A4272=5,0,1)*0.54+0.25*24.6*(Hilfstabelle!A4272-5)/1000</f>
        <v>0.56734289999999998</v>
      </c>
      <c r="C4272" s="3">
        <f>(1213.2+(17.25*('weather data'!E4272-5)))/1000</f>
        <v>1.2898935</v>
      </c>
      <c r="E4272" s="96">
        <v>2.2161811569074228</v>
      </c>
      <c r="F4272" s="115">
        <v>0</v>
      </c>
      <c r="G4272" s="112">
        <f t="shared" si="66"/>
        <v>2.2161811569074228</v>
      </c>
    </row>
    <row r="4273" spans="1:7" x14ac:dyDescent="0.25">
      <c r="A4273" s="28">
        <f>IF('weather data'!E4273&lt;=5,5,'weather data'!E4273)</f>
        <v>9.17</v>
      </c>
      <c r="B4273" s="4">
        <f>IF(A4273=5,0,1)*0.54+0.25*24.6*(Hilfstabelle!A4273-5)/1000</f>
        <v>0.56564550000000002</v>
      </c>
      <c r="C4273" s="3">
        <f>(1213.2+(17.25*('weather data'!E4273-5)))/1000</f>
        <v>1.2851325000000002</v>
      </c>
      <c r="E4273" s="96">
        <v>2.0895481746821818</v>
      </c>
      <c r="F4273" s="115">
        <v>0</v>
      </c>
      <c r="G4273" s="112">
        <f t="shared" si="66"/>
        <v>2.0895481746821818</v>
      </c>
    </row>
    <row r="4274" spans="1:7" x14ac:dyDescent="0.25">
      <c r="A4274" s="28">
        <f>IF('weather data'!E4274&lt;=5,5,'weather data'!E4274)</f>
        <v>8.8550000000000004</v>
      </c>
      <c r="B4274" s="4">
        <f>IF(A4274=5,0,1)*0.54+0.25*24.6*(Hilfstabelle!A4274-5)/1000</f>
        <v>0.56370825000000002</v>
      </c>
      <c r="C4274" s="3">
        <f>(1213.2+(17.25*('weather data'!E4274-5)))/1000</f>
        <v>1.2796987500000001</v>
      </c>
      <c r="E4274" s="96">
        <v>2.0587736568343402</v>
      </c>
      <c r="F4274" s="115">
        <v>0</v>
      </c>
      <c r="G4274" s="112">
        <f t="shared" si="66"/>
        <v>2.0587736568343402</v>
      </c>
    </row>
    <row r="4275" spans="1:7" x14ac:dyDescent="0.25">
      <c r="A4275" s="28">
        <f>IF('weather data'!E4275&lt;=5,5,'weather data'!E4275)</f>
        <v>8.9640000000000004</v>
      </c>
      <c r="B4275" s="4">
        <f>IF(A4275=5,0,1)*0.54+0.25*24.6*(Hilfstabelle!A4275-5)/1000</f>
        <v>0.56437860000000006</v>
      </c>
      <c r="C4275" s="3">
        <f>(1213.2+(17.25*('weather data'!E4275-5)))/1000</f>
        <v>1.281579</v>
      </c>
      <c r="E4275" s="96">
        <v>1.991402415059335</v>
      </c>
      <c r="F4275" s="115">
        <v>0</v>
      </c>
      <c r="G4275" s="112">
        <f t="shared" si="66"/>
        <v>1.991402415059335</v>
      </c>
    </row>
    <row r="4276" spans="1:7" x14ac:dyDescent="0.25">
      <c r="A4276" s="28">
        <f>IF('weather data'!E4276&lt;=5,5,'weather data'!E4276)</f>
        <v>9.0739999999999998</v>
      </c>
      <c r="B4276" s="4">
        <f>IF(A4276=5,0,1)*0.54+0.25*24.6*(Hilfstabelle!A4276-5)/1000</f>
        <v>0.56505510000000003</v>
      </c>
      <c r="C4276" s="3">
        <f>(1213.2+(17.25*('weather data'!E4276-5)))/1000</f>
        <v>1.2834764999999999</v>
      </c>
      <c r="E4276" s="96">
        <v>1.962291384662727</v>
      </c>
      <c r="F4276" s="115">
        <v>0</v>
      </c>
      <c r="G4276" s="112">
        <f t="shared" si="66"/>
        <v>1.962291384662727</v>
      </c>
    </row>
    <row r="4277" spans="1:7" x14ac:dyDescent="0.25">
      <c r="A4277" s="28">
        <f>IF('weather data'!E4277&lt;=5,5,'weather data'!E4277)</f>
        <v>9.4120000000000008</v>
      </c>
      <c r="B4277" s="4">
        <f>IF(A4277=5,0,1)*0.54+0.25*24.6*(Hilfstabelle!A4277-5)/1000</f>
        <v>0.56713380000000002</v>
      </c>
      <c r="C4277" s="3">
        <f>(1213.2+(17.25*('weather data'!E4277-5)))/1000</f>
        <v>1.289307</v>
      </c>
      <c r="E4277" s="96">
        <v>1.930061315295055</v>
      </c>
      <c r="F4277" s="115">
        <v>0</v>
      </c>
      <c r="G4277" s="112">
        <f t="shared" si="66"/>
        <v>1.930061315295055</v>
      </c>
    </row>
    <row r="4278" spans="1:7" x14ac:dyDescent="0.25">
      <c r="A4278" s="28">
        <f>IF('weather data'!E4278&lt;=5,5,'weather data'!E4278)</f>
        <v>10.416</v>
      </c>
      <c r="B4278" s="4">
        <f>IF(A4278=5,0,1)*0.54+0.25*24.6*(Hilfstabelle!A4278-5)/1000</f>
        <v>0.57330840000000005</v>
      </c>
      <c r="C4278" s="3">
        <f>(1213.2+(17.25*('weather data'!E4278-5)))/1000</f>
        <v>1.3066260000000001</v>
      </c>
      <c r="E4278" s="96">
        <v>1.892009039848062</v>
      </c>
      <c r="F4278" s="115">
        <v>0</v>
      </c>
      <c r="G4278" s="112">
        <f t="shared" si="66"/>
        <v>1.892009039848062</v>
      </c>
    </row>
    <row r="4279" spans="1:7" x14ac:dyDescent="0.25">
      <c r="A4279" s="28">
        <f>IF('weather data'!E4279&lt;=5,5,'weather data'!E4279)</f>
        <v>11.759</v>
      </c>
      <c r="B4279" s="4">
        <f>IF(A4279=5,0,1)*0.54+0.25*24.6*(Hilfstabelle!A4279-5)/1000</f>
        <v>0.58156785</v>
      </c>
      <c r="C4279" s="3">
        <f>(1213.2+(17.25*('weather data'!E4279-5)))/1000</f>
        <v>1.32979275</v>
      </c>
      <c r="E4279" s="96">
        <v>1.867264664010946</v>
      </c>
      <c r="F4279" s="115">
        <v>0</v>
      </c>
      <c r="G4279" s="112">
        <f t="shared" si="66"/>
        <v>1.867264664010946</v>
      </c>
    </row>
    <row r="4280" spans="1:7" x14ac:dyDescent="0.25">
      <c r="A4280" s="28">
        <f>IF('weather data'!E4280&lt;=5,5,'weather data'!E4280)</f>
        <v>13.448</v>
      </c>
      <c r="B4280" s="4">
        <f>IF(A4280=5,0,1)*0.54+0.25*24.6*(Hilfstabelle!A4280-5)/1000</f>
        <v>0.59195520000000001</v>
      </c>
      <c r="C4280" s="3">
        <f>(1213.2+(17.25*('weather data'!E4280-5)))/1000</f>
        <v>1.3589280000000001</v>
      </c>
      <c r="E4280" s="96">
        <v>2.1548400571431441</v>
      </c>
      <c r="F4280" s="115">
        <v>0</v>
      </c>
      <c r="G4280" s="112">
        <f t="shared" si="66"/>
        <v>2.1548400571431441</v>
      </c>
    </row>
    <row r="4281" spans="1:7" x14ac:dyDescent="0.25">
      <c r="A4281" s="28">
        <f>IF('weather data'!E4281&lt;=5,5,'weather data'!E4281)</f>
        <v>14.457000000000001</v>
      </c>
      <c r="B4281" s="4">
        <f>IF(A4281=5,0,1)*0.54+0.25*24.6*(Hilfstabelle!A4281-5)/1000</f>
        <v>0.59816055000000001</v>
      </c>
      <c r="C4281" s="3">
        <f>(1213.2+(17.25*('weather data'!E4281-5)))/1000</f>
        <v>1.3763332500000001</v>
      </c>
      <c r="E4281" s="96">
        <v>2.2550651760800342</v>
      </c>
      <c r="F4281" s="115">
        <v>0</v>
      </c>
      <c r="G4281" s="112">
        <f t="shared" si="66"/>
        <v>2.2550651760800342</v>
      </c>
    </row>
    <row r="4282" spans="1:7" x14ac:dyDescent="0.25">
      <c r="A4282" s="28">
        <f>IF('weather data'!E4282&lt;=5,5,'weather data'!E4282)</f>
        <v>14.819000000000001</v>
      </c>
      <c r="B4282" s="4">
        <f>IF(A4282=5,0,1)*0.54+0.25*24.6*(Hilfstabelle!A4282-5)/1000</f>
        <v>0.60038685000000003</v>
      </c>
      <c r="C4282" s="3">
        <f>(1213.2+(17.25*('weather data'!E4282-5)))/1000</f>
        <v>1.38257775</v>
      </c>
      <c r="E4282" s="96">
        <v>2.5912975771608471</v>
      </c>
      <c r="F4282" s="115">
        <v>0</v>
      </c>
      <c r="G4282" s="112">
        <f t="shared" si="66"/>
        <v>2.5912975771608471</v>
      </c>
    </row>
    <row r="4283" spans="1:7" x14ac:dyDescent="0.25">
      <c r="A4283" s="28">
        <f>IF('weather data'!E4283&lt;=5,5,'weather data'!E4283)</f>
        <v>14.829000000000001</v>
      </c>
      <c r="B4283" s="4">
        <f>IF(A4283=5,0,1)*0.54+0.25*24.6*(Hilfstabelle!A4283-5)/1000</f>
        <v>0.60044835000000008</v>
      </c>
      <c r="C4283" s="3">
        <f>(1213.2+(17.25*('weather data'!E4283-5)))/1000</f>
        <v>1.38275025</v>
      </c>
      <c r="E4283" s="96">
        <v>2.911518911523526</v>
      </c>
      <c r="F4283" s="115">
        <v>0</v>
      </c>
      <c r="G4283" s="112">
        <f t="shared" si="66"/>
        <v>2.911518911523526</v>
      </c>
    </row>
    <row r="4284" spans="1:7" x14ac:dyDescent="0.25">
      <c r="A4284" s="28">
        <f>IF('weather data'!E4284&lt;=5,5,'weather data'!E4284)</f>
        <v>15.067</v>
      </c>
      <c r="B4284" s="4">
        <f>IF(A4284=5,0,1)*0.54+0.25*24.6*(Hilfstabelle!A4284-5)/1000</f>
        <v>0.60191205000000003</v>
      </c>
      <c r="C4284" s="3">
        <f>(1213.2+(17.25*('weather data'!E4284-5)))/1000</f>
        <v>1.3868557500000003</v>
      </c>
      <c r="E4284" s="96">
        <v>2.976810793984487</v>
      </c>
      <c r="F4284" s="115">
        <v>0</v>
      </c>
      <c r="G4284" s="112">
        <f t="shared" si="66"/>
        <v>2.976810793984487</v>
      </c>
    </row>
    <row r="4285" spans="1:7" x14ac:dyDescent="0.25">
      <c r="A4285" s="28">
        <f>IF('weather data'!E4285&lt;=5,5,'weather data'!E4285)</f>
        <v>15.426</v>
      </c>
      <c r="B4285" s="4">
        <f>IF(A4285=5,0,1)*0.54+0.25*24.6*(Hilfstabelle!A4285-5)/1000</f>
        <v>0.60411990000000004</v>
      </c>
      <c r="C4285" s="3">
        <f>(1213.2+(17.25*('weather data'!E4285-5)))/1000</f>
        <v>1.3930485000000001</v>
      </c>
      <c r="E4285" s="96">
        <v>3.0342011110520839</v>
      </c>
      <c r="F4285" s="115">
        <v>0</v>
      </c>
      <c r="G4285" s="112">
        <f t="shared" si="66"/>
        <v>3.0342011110520839</v>
      </c>
    </row>
    <row r="4286" spans="1:7" x14ac:dyDescent="0.25">
      <c r="A4286" s="28">
        <f>IF('weather data'!E4286&lt;=5,5,'weather data'!E4286)</f>
        <v>15.573</v>
      </c>
      <c r="B4286" s="4">
        <f>IF(A4286=5,0,1)*0.54+0.25*24.6*(Hilfstabelle!A4286-5)/1000</f>
        <v>0.60502395000000009</v>
      </c>
      <c r="C4286" s="3">
        <f>(1213.2+(17.25*('weather data'!E4286-5)))/1000</f>
        <v>1.3955842500000002</v>
      </c>
      <c r="E4286" s="96">
        <v>3.0841057345891252</v>
      </c>
      <c r="F4286" s="115">
        <v>0</v>
      </c>
      <c r="G4286" s="112">
        <f t="shared" si="66"/>
        <v>3.0841057345891252</v>
      </c>
    </row>
    <row r="4287" spans="1:7" x14ac:dyDescent="0.25">
      <c r="A4287" s="28">
        <f>IF('weather data'!E4287&lt;=5,5,'weather data'!E4287)</f>
        <v>15.726000000000001</v>
      </c>
      <c r="B4287" s="4">
        <f>IF(A4287=5,0,1)*0.54+0.25*24.6*(Hilfstabelle!A4287-5)/1000</f>
        <v>0.60596490000000003</v>
      </c>
      <c r="C4287" s="3">
        <f>(1213.2+(17.25*('weather data'!E4287-5)))/1000</f>
        <v>1.3982235000000001</v>
      </c>
      <c r="E4287" s="96">
        <v>2.8990427556392659</v>
      </c>
      <c r="F4287" s="115">
        <v>0</v>
      </c>
      <c r="G4287" s="112">
        <f t="shared" si="66"/>
        <v>2.8990427556392659</v>
      </c>
    </row>
    <row r="4288" spans="1:7" x14ac:dyDescent="0.25">
      <c r="A4288" s="28">
        <f>IF('weather data'!E4288&lt;=5,5,'weather data'!E4288)</f>
        <v>16.329000000000001</v>
      </c>
      <c r="B4288" s="4">
        <f>IF(A4288=5,0,1)*0.54+0.25*24.6*(Hilfstabelle!A4288-5)/1000</f>
        <v>0.60967335</v>
      </c>
      <c r="C4288" s="3">
        <f>(1213.2+(17.25*('weather data'!E4288-5)))/1000</f>
        <v>1.4086252500000001</v>
      </c>
      <c r="E4288" s="96">
        <v>2.728327355956305</v>
      </c>
      <c r="F4288" s="115">
        <v>11</v>
      </c>
      <c r="G4288" s="112">
        <f t="shared" si="66"/>
        <v>13.728327355956305</v>
      </c>
    </row>
    <row r="4289" spans="1:7" x14ac:dyDescent="0.25">
      <c r="A4289" s="28">
        <f>IF('weather data'!E4289&lt;=5,5,'weather data'!E4289)</f>
        <v>16.943000000000001</v>
      </c>
      <c r="B4289" s="4">
        <f>IF(A4289=5,0,1)*0.54+0.25*24.6*(Hilfstabelle!A4289-5)/1000</f>
        <v>0.61344945000000006</v>
      </c>
      <c r="C4289" s="3">
        <f>(1213.2+(17.25*('weather data'!E4289-5)))/1000</f>
        <v>1.4192167500000001</v>
      </c>
      <c r="E4289" s="96">
        <v>2.8218985250882569</v>
      </c>
      <c r="F4289" s="115">
        <v>11</v>
      </c>
      <c r="G4289" s="112">
        <f t="shared" si="66"/>
        <v>13.821898525088256</v>
      </c>
    </row>
    <row r="4290" spans="1:7" x14ac:dyDescent="0.25">
      <c r="A4290" s="28">
        <f>IF('weather data'!E4290&lt;=5,5,'weather data'!E4290)</f>
        <v>16.981000000000002</v>
      </c>
      <c r="B4290" s="4">
        <f>IF(A4290=5,0,1)*0.54+0.25*24.6*(Hilfstabelle!A4290-5)/1000</f>
        <v>0.61368315000000007</v>
      </c>
      <c r="C4290" s="3">
        <f>(1213.2+(17.25*('weather data'!E4290-5)))/1000</f>
        <v>1.4198722500000001</v>
      </c>
      <c r="E4290" s="96">
        <v>2.8930126136285388</v>
      </c>
      <c r="F4290" s="115">
        <v>11</v>
      </c>
      <c r="G4290" s="112">
        <f t="shared" ref="G4290:G4353" si="67">F4290+E4290</f>
        <v>13.893012613628539</v>
      </c>
    </row>
    <row r="4291" spans="1:7" x14ac:dyDescent="0.25">
      <c r="A4291" s="28">
        <f>IF('weather data'!E4291&lt;=5,5,'weather data'!E4291)</f>
        <v>16.568000000000001</v>
      </c>
      <c r="B4291" s="4">
        <f>IF(A4291=5,0,1)*0.54+0.25*24.6*(Hilfstabelle!A4291-5)/1000</f>
        <v>0.6111432</v>
      </c>
      <c r="C4291" s="3">
        <f>(1213.2+(17.25*('weather data'!E4291-5)))/1000</f>
        <v>1.4127480000000001</v>
      </c>
      <c r="E4291" s="96">
        <v>2.9487394432449019</v>
      </c>
      <c r="F4291" s="115">
        <f>11/6</f>
        <v>1.8333333333333333</v>
      </c>
      <c r="G4291" s="112">
        <f t="shared" si="67"/>
        <v>4.7820727765782349</v>
      </c>
    </row>
    <row r="4292" spans="1:7" x14ac:dyDescent="0.25">
      <c r="A4292" s="28">
        <f>IF('weather data'!E4292&lt;=5,5,'weather data'!E4292)</f>
        <v>15.772</v>
      </c>
      <c r="B4292" s="4">
        <f>IF(A4292=5,0,1)*0.54+0.25*24.6*(Hilfstabelle!A4292-5)/1000</f>
        <v>0.6062478</v>
      </c>
      <c r="C4292" s="3">
        <f>(1213.2+(17.25*('weather data'!E4292-5)))/1000</f>
        <v>1.399017</v>
      </c>
      <c r="E4292" s="96">
        <v>2.9212919002995301</v>
      </c>
      <c r="F4292" s="115">
        <v>0</v>
      </c>
      <c r="G4292" s="112">
        <f t="shared" si="67"/>
        <v>2.9212919002995301</v>
      </c>
    </row>
    <row r="4293" spans="1:7" x14ac:dyDescent="0.25">
      <c r="A4293" s="28">
        <f>IF('weather data'!E4293&lt;=5,5,'weather data'!E4293)</f>
        <v>14.888999999999999</v>
      </c>
      <c r="B4293" s="4">
        <f>IF(A4293=5,0,1)*0.54+0.25*24.6*(Hilfstabelle!A4293-5)/1000</f>
        <v>0.60081735000000003</v>
      </c>
      <c r="C4293" s="3">
        <f>(1213.2+(17.25*('weather data'!E4293-5)))/1000</f>
        <v>1.3837852500000001</v>
      </c>
      <c r="E4293" s="96">
        <v>2.806095394301527</v>
      </c>
      <c r="F4293" s="115">
        <v>0</v>
      </c>
      <c r="G4293" s="112">
        <f t="shared" si="67"/>
        <v>2.806095394301527</v>
      </c>
    </row>
    <row r="4294" spans="1:7" x14ac:dyDescent="0.25">
      <c r="A4294" s="28">
        <f>IF('weather data'!E4294&lt;=5,5,'weather data'!E4294)</f>
        <v>14.472</v>
      </c>
      <c r="B4294" s="4">
        <f>IF(A4294=5,0,1)*0.54+0.25*24.6*(Hilfstabelle!A4294-5)/1000</f>
        <v>0.59825280000000003</v>
      </c>
      <c r="C4294" s="3">
        <f>(1213.2+(17.25*('weather data'!E4294-5)))/1000</f>
        <v>1.376592</v>
      </c>
      <c r="E4294" s="96">
        <v>2.6116752984384721</v>
      </c>
      <c r="F4294" s="115">
        <v>0</v>
      </c>
      <c r="G4294" s="112">
        <f t="shared" si="67"/>
        <v>2.6116752984384721</v>
      </c>
    </row>
    <row r="4295" spans="1:7" x14ac:dyDescent="0.25">
      <c r="A4295" s="28">
        <f>IF('weather data'!E4295&lt;=5,5,'weather data'!E4295)</f>
        <v>14.105</v>
      </c>
      <c r="B4295" s="4">
        <f>IF(A4295=5,0,1)*0.54+0.25*24.6*(Hilfstabelle!A4295-5)/1000</f>
        <v>0.59599575000000005</v>
      </c>
      <c r="C4295" s="3">
        <f>(1213.2+(17.25*('weather data'!E4295-5)))/1000</f>
        <v>1.37026125</v>
      </c>
      <c r="E4295" s="96">
        <v>2.365063283792928</v>
      </c>
      <c r="F4295" s="115">
        <v>0</v>
      </c>
      <c r="G4295" s="112">
        <f t="shared" si="67"/>
        <v>2.365063283792928</v>
      </c>
    </row>
    <row r="4296" spans="1:7" x14ac:dyDescent="0.25">
      <c r="A4296" s="28">
        <f>IF('weather data'!E4296&lt;=5,5,'weather data'!E4296)</f>
        <v>13.79</v>
      </c>
      <c r="B4296" s="4">
        <f>IF(A4296=5,0,1)*0.54+0.25*24.6*(Hilfstabelle!A4296-5)/1000</f>
        <v>0.59405850000000004</v>
      </c>
      <c r="C4296" s="3">
        <f>(1213.2+(17.25*('weather data'!E4296-5)))/1000</f>
        <v>1.3648275000000001</v>
      </c>
      <c r="E4296" s="96">
        <v>2.2161811569074228</v>
      </c>
      <c r="F4296" s="115">
        <v>0</v>
      </c>
      <c r="G4296" s="112">
        <f t="shared" si="67"/>
        <v>2.2161811569074228</v>
      </c>
    </row>
    <row r="4297" spans="1:7" x14ac:dyDescent="0.25">
      <c r="A4297" s="28">
        <f>IF('weather data'!E4297&lt;=5,5,'weather data'!E4297)</f>
        <v>13.628</v>
      </c>
      <c r="B4297" s="4">
        <f>IF(A4297=5,0,1)*0.54+0.25*24.6*(Hilfstabelle!A4297-5)/1000</f>
        <v>0.59306220000000009</v>
      </c>
      <c r="C4297" s="3">
        <f>(1213.2+(17.25*('weather data'!E4297-5)))/1000</f>
        <v>1.362033</v>
      </c>
      <c r="E4297" s="96">
        <v>2.0895481746821818</v>
      </c>
      <c r="F4297" s="115">
        <v>0</v>
      </c>
      <c r="G4297" s="112">
        <f t="shared" si="67"/>
        <v>2.0895481746821818</v>
      </c>
    </row>
    <row r="4298" spans="1:7" x14ac:dyDescent="0.25">
      <c r="A4298" s="28">
        <f>IF('weather data'!E4298&lt;=5,5,'weather data'!E4298)</f>
        <v>13.544</v>
      </c>
      <c r="B4298" s="4">
        <f>IF(A4298=5,0,1)*0.54+0.25*24.6*(Hilfstabelle!A4298-5)/1000</f>
        <v>0.59254560000000001</v>
      </c>
      <c r="C4298" s="3">
        <f>(1213.2+(17.25*('weather data'!E4298-5)))/1000</f>
        <v>1.360584</v>
      </c>
      <c r="E4298" s="96">
        <v>2.0587736568343402</v>
      </c>
      <c r="F4298" s="115">
        <v>0</v>
      </c>
      <c r="G4298" s="112">
        <f t="shared" si="67"/>
        <v>2.0587736568343402</v>
      </c>
    </row>
    <row r="4299" spans="1:7" x14ac:dyDescent="0.25">
      <c r="A4299" s="28">
        <f>IF('weather data'!E4299&lt;=5,5,'weather data'!E4299)</f>
        <v>13.467000000000001</v>
      </c>
      <c r="B4299" s="4">
        <f>IF(A4299=5,0,1)*0.54+0.25*24.6*(Hilfstabelle!A4299-5)/1000</f>
        <v>0.59207205000000007</v>
      </c>
      <c r="C4299" s="3">
        <f>(1213.2+(17.25*('weather data'!E4299-5)))/1000</f>
        <v>1.35925575</v>
      </c>
      <c r="E4299" s="96">
        <v>1.991402415059335</v>
      </c>
      <c r="F4299" s="115">
        <v>0</v>
      </c>
      <c r="G4299" s="112">
        <f t="shared" si="67"/>
        <v>1.991402415059335</v>
      </c>
    </row>
    <row r="4300" spans="1:7" x14ac:dyDescent="0.25">
      <c r="A4300" s="28">
        <f>IF('weather data'!E4300&lt;=5,5,'weather data'!E4300)</f>
        <v>13.319000000000001</v>
      </c>
      <c r="B4300" s="4">
        <f>IF(A4300=5,0,1)*0.54+0.25*24.6*(Hilfstabelle!A4300-5)/1000</f>
        <v>0.59116184999999999</v>
      </c>
      <c r="C4300" s="3">
        <f>(1213.2+(17.25*('weather data'!E4300-5)))/1000</f>
        <v>1.3567027500000002</v>
      </c>
      <c r="E4300" s="96">
        <v>1.962291384662727</v>
      </c>
      <c r="F4300" s="115">
        <v>0</v>
      </c>
      <c r="G4300" s="112">
        <f t="shared" si="67"/>
        <v>1.962291384662727</v>
      </c>
    </row>
    <row r="4301" spans="1:7" x14ac:dyDescent="0.25">
      <c r="A4301" s="28">
        <f>IF('weather data'!E4301&lt;=5,5,'weather data'!E4301)</f>
        <v>13.499000000000001</v>
      </c>
      <c r="B4301" s="4">
        <f>IF(A4301=5,0,1)*0.54+0.25*24.6*(Hilfstabelle!A4301-5)/1000</f>
        <v>0.59226885000000007</v>
      </c>
      <c r="C4301" s="3">
        <f>(1213.2+(17.25*('weather data'!E4301-5)))/1000</f>
        <v>1.3598077499999999</v>
      </c>
      <c r="E4301" s="96">
        <v>1.930061315295055</v>
      </c>
      <c r="F4301" s="115">
        <v>0</v>
      </c>
      <c r="G4301" s="112">
        <f t="shared" si="67"/>
        <v>1.930061315295055</v>
      </c>
    </row>
    <row r="4302" spans="1:7" x14ac:dyDescent="0.25">
      <c r="A4302" s="28">
        <f>IF('weather data'!E4302&lt;=5,5,'weather data'!E4302)</f>
        <v>14.209</v>
      </c>
      <c r="B4302" s="4">
        <f>IF(A4302=5,0,1)*0.54+0.25*24.6*(Hilfstabelle!A4302-5)/1000</f>
        <v>0.59663535000000001</v>
      </c>
      <c r="C4302" s="3">
        <f>(1213.2+(17.25*('weather data'!E4302-5)))/1000</f>
        <v>1.3720552500000001</v>
      </c>
      <c r="E4302" s="96">
        <v>1.892009039848062</v>
      </c>
      <c r="F4302" s="115">
        <v>0</v>
      </c>
      <c r="G4302" s="112">
        <f t="shared" si="67"/>
        <v>1.892009039848062</v>
      </c>
    </row>
    <row r="4303" spans="1:7" x14ac:dyDescent="0.25">
      <c r="A4303" s="28">
        <f>IF('weather data'!E4303&lt;=5,5,'weather data'!E4303)</f>
        <v>14.888999999999999</v>
      </c>
      <c r="B4303" s="4">
        <f>IF(A4303=5,0,1)*0.54+0.25*24.6*(Hilfstabelle!A4303-5)/1000</f>
        <v>0.60081735000000003</v>
      </c>
      <c r="C4303" s="3">
        <f>(1213.2+(17.25*('weather data'!E4303-5)))/1000</f>
        <v>1.3837852500000001</v>
      </c>
      <c r="E4303" s="96">
        <v>1.867264664010946</v>
      </c>
      <c r="F4303" s="115">
        <v>0</v>
      </c>
      <c r="G4303" s="112">
        <f t="shared" si="67"/>
        <v>1.867264664010946</v>
      </c>
    </row>
    <row r="4304" spans="1:7" x14ac:dyDescent="0.25">
      <c r="A4304" s="28">
        <f>IF('weather data'!E4304&lt;=5,5,'weather data'!E4304)</f>
        <v>15.835000000000001</v>
      </c>
      <c r="B4304" s="4">
        <f>IF(A4304=5,0,1)*0.54+0.25*24.6*(Hilfstabelle!A4304-5)/1000</f>
        <v>0.60663525000000007</v>
      </c>
      <c r="C4304" s="3">
        <f>(1213.2+(17.25*('weather data'!E4304-5)))/1000</f>
        <v>1.40010375</v>
      </c>
      <c r="E4304" s="96">
        <v>2.1548400571431441</v>
      </c>
      <c r="F4304" s="115">
        <v>0</v>
      </c>
      <c r="G4304" s="112">
        <f t="shared" si="67"/>
        <v>2.1548400571431441</v>
      </c>
    </row>
    <row r="4305" spans="1:7" x14ac:dyDescent="0.25">
      <c r="A4305" s="28">
        <f>IF('weather data'!E4305&lt;=5,5,'weather data'!E4305)</f>
        <v>17.021000000000001</v>
      </c>
      <c r="B4305" s="4">
        <f>IF(A4305=5,0,1)*0.54+0.25*24.6*(Hilfstabelle!A4305-5)/1000</f>
        <v>0.61392915000000003</v>
      </c>
      <c r="C4305" s="3">
        <f>(1213.2+(17.25*('weather data'!E4305-5)))/1000</f>
        <v>1.4205622499999999</v>
      </c>
      <c r="E4305" s="96">
        <v>2.2550651760800342</v>
      </c>
      <c r="F4305" s="115">
        <v>0</v>
      </c>
      <c r="G4305" s="112">
        <f t="shared" si="67"/>
        <v>2.2550651760800342</v>
      </c>
    </row>
    <row r="4306" spans="1:7" x14ac:dyDescent="0.25">
      <c r="A4306" s="28">
        <f>IF('weather data'!E4306&lt;=5,5,'weather data'!E4306)</f>
        <v>18.242999999999999</v>
      </c>
      <c r="B4306" s="4">
        <f>IF(A4306=5,0,1)*0.54+0.25*24.6*(Hilfstabelle!A4306-5)/1000</f>
        <v>0.62144445000000004</v>
      </c>
      <c r="C4306" s="3">
        <f>(1213.2+(17.25*('weather data'!E4306-5)))/1000</f>
        <v>1.4416417500000001</v>
      </c>
      <c r="E4306" s="96">
        <v>2.5912975771608471</v>
      </c>
      <c r="F4306" s="115">
        <v>0</v>
      </c>
      <c r="G4306" s="112">
        <f t="shared" si="67"/>
        <v>2.5912975771608471</v>
      </c>
    </row>
    <row r="4307" spans="1:7" x14ac:dyDescent="0.25">
      <c r="A4307" s="28">
        <f>IF('weather data'!E4307&lt;=5,5,'weather data'!E4307)</f>
        <v>19.373999999999999</v>
      </c>
      <c r="B4307" s="4">
        <f>IF(A4307=5,0,1)*0.54+0.25*24.6*(Hilfstabelle!A4307-5)/1000</f>
        <v>0.62840010000000002</v>
      </c>
      <c r="C4307" s="3">
        <f>(1213.2+(17.25*('weather data'!E4307-5)))/1000</f>
        <v>1.4611514999999999</v>
      </c>
      <c r="E4307" s="96">
        <v>2.911518911523526</v>
      </c>
      <c r="F4307" s="115">
        <v>0</v>
      </c>
      <c r="G4307" s="112">
        <f t="shared" si="67"/>
        <v>2.911518911523526</v>
      </c>
    </row>
    <row r="4308" spans="1:7" x14ac:dyDescent="0.25">
      <c r="A4308" s="28">
        <f>IF('weather data'!E4308&lt;=5,5,'weather data'!E4308)</f>
        <v>20.623000000000001</v>
      </c>
      <c r="B4308" s="4">
        <f>IF(A4308=5,0,1)*0.54+0.25*24.6*(Hilfstabelle!A4308-5)/1000</f>
        <v>0.63608145000000005</v>
      </c>
      <c r="C4308" s="3">
        <f>(1213.2+(17.25*('weather data'!E4308-5)))/1000</f>
        <v>1.4826967500000001</v>
      </c>
      <c r="E4308" s="96">
        <v>2.976810793984487</v>
      </c>
      <c r="F4308" s="115">
        <v>0</v>
      </c>
      <c r="G4308" s="112">
        <f t="shared" si="67"/>
        <v>2.976810793984487</v>
      </c>
    </row>
    <row r="4309" spans="1:7" x14ac:dyDescent="0.25">
      <c r="A4309" s="28">
        <f>IF('weather data'!E4309&lt;=5,5,'weather data'!E4309)</f>
        <v>21.388999999999999</v>
      </c>
      <c r="B4309" s="4">
        <f>IF(A4309=5,0,1)*0.54+0.25*24.6*(Hilfstabelle!A4309-5)/1000</f>
        <v>0.64079235000000001</v>
      </c>
      <c r="C4309" s="3">
        <f>(1213.2+(17.25*('weather data'!E4309-5)))/1000</f>
        <v>1.4959102499999999</v>
      </c>
      <c r="E4309" s="96">
        <v>3.0342011110520839</v>
      </c>
      <c r="F4309" s="115">
        <v>0</v>
      </c>
      <c r="G4309" s="112">
        <f t="shared" si="67"/>
        <v>3.0342011110520839</v>
      </c>
    </row>
    <row r="4310" spans="1:7" x14ac:dyDescent="0.25">
      <c r="A4310" s="28">
        <f>IF('weather data'!E4310&lt;=5,5,'weather data'!E4310)</f>
        <v>21.931999999999999</v>
      </c>
      <c r="B4310" s="4">
        <f>IF(A4310=5,0,1)*0.54+0.25*24.6*(Hilfstabelle!A4310-5)/1000</f>
        <v>0.64413180000000003</v>
      </c>
      <c r="C4310" s="3">
        <f>(1213.2+(17.25*('weather data'!E4310-5)))/1000</f>
        <v>1.505277</v>
      </c>
      <c r="E4310" s="96">
        <v>3.0841057345891252</v>
      </c>
      <c r="F4310" s="115">
        <v>0</v>
      </c>
      <c r="G4310" s="112">
        <f t="shared" si="67"/>
        <v>3.0841057345891252</v>
      </c>
    </row>
    <row r="4311" spans="1:7" x14ac:dyDescent="0.25">
      <c r="A4311" s="28">
        <f>IF('weather data'!E4311&lt;=5,5,'weather data'!E4311)</f>
        <v>22.477</v>
      </c>
      <c r="B4311" s="4">
        <f>IF(A4311=5,0,1)*0.54+0.25*24.6*(Hilfstabelle!A4311-5)/1000</f>
        <v>0.64748355000000002</v>
      </c>
      <c r="C4311" s="3">
        <f>(1213.2+(17.25*('weather data'!E4311-5)))/1000</f>
        <v>1.51467825</v>
      </c>
      <c r="E4311" s="96">
        <v>2.8990427556392659</v>
      </c>
      <c r="F4311" s="115">
        <v>0</v>
      </c>
      <c r="G4311" s="112">
        <f t="shared" si="67"/>
        <v>2.8990427556392659</v>
      </c>
    </row>
    <row r="4312" spans="1:7" x14ac:dyDescent="0.25">
      <c r="A4312" s="28">
        <f>IF('weather data'!E4312&lt;=5,5,'weather data'!E4312)</f>
        <v>22.867999999999999</v>
      </c>
      <c r="B4312" s="4">
        <f>IF(A4312=5,0,1)*0.54+0.25*24.6*(Hilfstabelle!A4312-5)/1000</f>
        <v>0.64988820000000003</v>
      </c>
      <c r="C4312" s="3">
        <f>(1213.2+(17.25*('weather data'!E4312-5)))/1000</f>
        <v>1.521423</v>
      </c>
      <c r="E4312" s="96">
        <v>2.728327355956305</v>
      </c>
      <c r="F4312" s="115">
        <v>0</v>
      </c>
      <c r="G4312" s="112">
        <f t="shared" si="67"/>
        <v>2.728327355956305</v>
      </c>
    </row>
    <row r="4313" spans="1:7" x14ac:dyDescent="0.25">
      <c r="A4313" s="28">
        <f>IF('weather data'!E4313&lt;=5,5,'weather data'!E4313)</f>
        <v>23.064</v>
      </c>
      <c r="B4313" s="4">
        <f>IF(A4313=5,0,1)*0.54+0.25*24.6*(Hilfstabelle!A4313-5)/1000</f>
        <v>0.65109360000000005</v>
      </c>
      <c r="C4313" s="3">
        <f>(1213.2+(17.25*('weather data'!E4313-5)))/1000</f>
        <v>1.524804</v>
      </c>
      <c r="E4313" s="96">
        <v>2.8218985250882569</v>
      </c>
      <c r="F4313" s="115">
        <v>0</v>
      </c>
      <c r="G4313" s="112">
        <f t="shared" si="67"/>
        <v>2.8218985250882569</v>
      </c>
    </row>
    <row r="4314" spans="1:7" x14ac:dyDescent="0.25">
      <c r="A4314" s="28">
        <f>IF('weather data'!E4314&lt;=5,5,'weather data'!E4314)</f>
        <v>22.895</v>
      </c>
      <c r="B4314" s="4">
        <f>IF(A4314=5,0,1)*0.54+0.25*24.6*(Hilfstabelle!A4314-5)/1000</f>
        <v>0.65005425000000006</v>
      </c>
      <c r="C4314" s="3">
        <f>(1213.2+(17.25*('weather data'!E4314-5)))/1000</f>
        <v>1.52188875</v>
      </c>
      <c r="E4314" s="96">
        <v>2.8930126136285388</v>
      </c>
      <c r="F4314" s="115">
        <v>0</v>
      </c>
      <c r="G4314" s="112">
        <f t="shared" si="67"/>
        <v>2.8930126136285388</v>
      </c>
    </row>
    <row r="4315" spans="1:7" x14ac:dyDescent="0.25">
      <c r="A4315" s="28">
        <f>IF('weather data'!E4315&lt;=5,5,'weather data'!E4315)</f>
        <v>22.164000000000001</v>
      </c>
      <c r="B4315" s="4">
        <f>IF(A4315=5,0,1)*0.54+0.25*24.6*(Hilfstabelle!A4315-5)/1000</f>
        <v>0.64555860000000009</v>
      </c>
      <c r="C4315" s="3">
        <f>(1213.2+(17.25*('weather data'!E4315-5)))/1000</f>
        <v>1.509279</v>
      </c>
      <c r="E4315" s="96">
        <v>2.9487394432449019</v>
      </c>
      <c r="F4315" s="115">
        <v>0</v>
      </c>
      <c r="G4315" s="112">
        <f t="shared" si="67"/>
        <v>2.9487394432449019</v>
      </c>
    </row>
    <row r="4316" spans="1:7" x14ac:dyDescent="0.25">
      <c r="A4316" s="28">
        <f>IF('weather data'!E4316&lt;=5,5,'weather data'!E4316)</f>
        <v>20.469000000000001</v>
      </c>
      <c r="B4316" s="4">
        <f>IF(A4316=5,0,1)*0.54+0.25*24.6*(Hilfstabelle!A4316-5)/1000</f>
        <v>0.63513435000000007</v>
      </c>
      <c r="C4316" s="3">
        <f>(1213.2+(17.25*('weather data'!E4316-5)))/1000</f>
        <v>1.4800402500000001</v>
      </c>
      <c r="E4316" s="96">
        <v>2.9212919002995301</v>
      </c>
      <c r="F4316" s="115">
        <v>0</v>
      </c>
      <c r="G4316" s="112">
        <f t="shared" si="67"/>
        <v>2.9212919002995301</v>
      </c>
    </row>
    <row r="4317" spans="1:7" x14ac:dyDescent="0.25">
      <c r="A4317" s="28">
        <f>IF('weather data'!E4317&lt;=5,5,'weather data'!E4317)</f>
        <v>19.047999999999998</v>
      </c>
      <c r="B4317" s="4">
        <f>IF(A4317=5,0,1)*0.54+0.25*24.6*(Hilfstabelle!A4317-5)/1000</f>
        <v>0.62639520000000004</v>
      </c>
      <c r="C4317" s="3">
        <f>(1213.2+(17.25*('weather data'!E4317-5)))/1000</f>
        <v>1.4555279999999999</v>
      </c>
      <c r="E4317" s="96">
        <v>2.806095394301527</v>
      </c>
      <c r="F4317" s="115">
        <v>0</v>
      </c>
      <c r="G4317" s="112">
        <f t="shared" si="67"/>
        <v>2.806095394301527</v>
      </c>
    </row>
    <row r="4318" spans="1:7" x14ac:dyDescent="0.25">
      <c r="A4318" s="28">
        <f>IF('weather data'!E4318&lt;=5,5,'weather data'!E4318)</f>
        <v>18.611999999999998</v>
      </c>
      <c r="B4318" s="4">
        <f>IF(A4318=5,0,1)*0.54+0.25*24.6*(Hilfstabelle!A4318-5)/1000</f>
        <v>0.62371379999999998</v>
      </c>
      <c r="C4318" s="3">
        <f>(1213.2+(17.25*('weather data'!E4318-5)))/1000</f>
        <v>1.448007</v>
      </c>
      <c r="E4318" s="96">
        <v>2.6116752984384721</v>
      </c>
      <c r="F4318" s="115">
        <v>0</v>
      </c>
      <c r="G4318" s="112">
        <f t="shared" si="67"/>
        <v>2.6116752984384721</v>
      </c>
    </row>
    <row r="4319" spans="1:7" x14ac:dyDescent="0.25">
      <c r="A4319" s="28">
        <f>IF('weather data'!E4319&lt;=5,5,'weather data'!E4319)</f>
        <v>17.928999999999998</v>
      </c>
      <c r="B4319" s="4">
        <f>IF(A4319=5,0,1)*0.54+0.25*24.6*(Hilfstabelle!A4319-5)/1000</f>
        <v>0.61951335000000007</v>
      </c>
      <c r="C4319" s="3">
        <f>(1213.2+(17.25*('weather data'!E4319-5)))/1000</f>
        <v>1.4362252499999999</v>
      </c>
      <c r="E4319" s="96">
        <v>2.365063283792928</v>
      </c>
      <c r="F4319" s="115">
        <v>0</v>
      </c>
      <c r="G4319" s="112">
        <f t="shared" si="67"/>
        <v>2.365063283792928</v>
      </c>
    </row>
    <row r="4320" spans="1:7" x14ac:dyDescent="0.25">
      <c r="A4320" s="28">
        <f>IF('weather data'!E4320&lt;=5,5,'weather data'!E4320)</f>
        <v>17.295000000000002</v>
      </c>
      <c r="B4320" s="4">
        <f>IF(A4320=5,0,1)*0.54+0.25*24.6*(Hilfstabelle!A4320-5)/1000</f>
        <v>0.61561425000000003</v>
      </c>
      <c r="C4320" s="3">
        <f>(1213.2+(17.25*('weather data'!E4320-5)))/1000</f>
        <v>1.4252887500000002</v>
      </c>
      <c r="E4320" s="96">
        <v>2.2161811569074228</v>
      </c>
      <c r="F4320" s="115">
        <v>0</v>
      </c>
      <c r="G4320" s="112">
        <f t="shared" si="67"/>
        <v>2.2161811569074228</v>
      </c>
    </row>
    <row r="4321" spans="1:7" x14ac:dyDescent="0.25">
      <c r="A4321" s="28">
        <f>IF('weather data'!E4321&lt;=5,5,'weather data'!E4321)</f>
        <v>16.834</v>
      </c>
      <c r="B4321" s="4">
        <f>IF(A4321=5,0,1)*0.54+0.25*24.6*(Hilfstabelle!A4321-5)/1000</f>
        <v>0.61277910000000002</v>
      </c>
      <c r="C4321" s="3">
        <f>(1213.2+(17.25*('weather data'!E4321-5)))/1000</f>
        <v>1.4173365000000002</v>
      </c>
      <c r="E4321" s="96">
        <v>2.0895481746821818</v>
      </c>
      <c r="F4321" s="115">
        <v>0</v>
      </c>
      <c r="G4321" s="112">
        <f t="shared" si="67"/>
        <v>2.0895481746821818</v>
      </c>
    </row>
    <row r="4322" spans="1:7" x14ac:dyDescent="0.25">
      <c r="A4322" s="28">
        <f>IF('weather data'!E4322&lt;=5,5,'weather data'!E4322)</f>
        <v>16.451000000000001</v>
      </c>
      <c r="B4322" s="4">
        <f>IF(A4322=5,0,1)*0.54+0.25*24.6*(Hilfstabelle!A4322-5)/1000</f>
        <v>0.61042364999999998</v>
      </c>
      <c r="C4322" s="3">
        <f>(1213.2+(17.25*('weather data'!E4322-5)))/1000</f>
        <v>1.41072975</v>
      </c>
      <c r="E4322" s="96">
        <v>2.0587736568343402</v>
      </c>
      <c r="F4322" s="115">
        <v>0</v>
      </c>
      <c r="G4322" s="112">
        <f t="shared" si="67"/>
        <v>2.0587736568343402</v>
      </c>
    </row>
    <row r="4323" spans="1:7" x14ac:dyDescent="0.25">
      <c r="A4323" s="28">
        <f>IF('weather data'!E4323&lt;=5,5,'weather data'!E4323)</f>
        <v>16.117000000000001</v>
      </c>
      <c r="B4323" s="4">
        <f>IF(A4323=5,0,1)*0.54+0.25*24.6*(Hilfstabelle!A4323-5)/1000</f>
        <v>0.60836955000000004</v>
      </c>
      <c r="C4323" s="3">
        <f>(1213.2+(17.25*('weather data'!E4323-5)))/1000</f>
        <v>1.40496825</v>
      </c>
      <c r="E4323" s="96">
        <v>1.991402415059335</v>
      </c>
      <c r="F4323" s="115">
        <v>0</v>
      </c>
      <c r="G4323" s="112">
        <f t="shared" si="67"/>
        <v>1.991402415059335</v>
      </c>
    </row>
    <row r="4324" spans="1:7" x14ac:dyDescent="0.25">
      <c r="A4324" s="28">
        <f>IF('weather data'!E4324&lt;=5,5,'weather data'!E4324)</f>
        <v>15.864000000000001</v>
      </c>
      <c r="B4324" s="4">
        <f>IF(A4324=5,0,1)*0.54+0.25*24.6*(Hilfstabelle!A4324-5)/1000</f>
        <v>0.60681360000000006</v>
      </c>
      <c r="C4324" s="3">
        <f>(1213.2+(17.25*('weather data'!E4324-5)))/1000</f>
        <v>1.400604</v>
      </c>
      <c r="E4324" s="96">
        <v>1.962291384662727</v>
      </c>
      <c r="F4324" s="115">
        <v>0</v>
      </c>
      <c r="G4324" s="112">
        <f t="shared" si="67"/>
        <v>1.962291384662727</v>
      </c>
    </row>
    <row r="4325" spans="1:7" x14ac:dyDescent="0.25">
      <c r="A4325" s="28">
        <f>IF('weather data'!E4325&lt;=5,5,'weather data'!E4325)</f>
        <v>15.919</v>
      </c>
      <c r="B4325" s="4">
        <f>IF(A4325=5,0,1)*0.54+0.25*24.6*(Hilfstabelle!A4325-5)/1000</f>
        <v>0.60715185000000005</v>
      </c>
      <c r="C4325" s="3">
        <f>(1213.2+(17.25*('weather data'!E4325-5)))/1000</f>
        <v>1.40155275</v>
      </c>
      <c r="E4325" s="96">
        <v>1.930061315295055</v>
      </c>
      <c r="F4325" s="115">
        <v>0</v>
      </c>
      <c r="G4325" s="112">
        <f t="shared" si="67"/>
        <v>1.930061315295055</v>
      </c>
    </row>
    <row r="4326" spans="1:7" x14ac:dyDescent="0.25">
      <c r="A4326" s="28">
        <f>IF('weather data'!E4326&lt;=5,5,'weather data'!E4326)</f>
        <v>16.652000000000001</v>
      </c>
      <c r="B4326" s="4">
        <f>IF(A4326=5,0,1)*0.54+0.25*24.6*(Hilfstabelle!A4326-5)/1000</f>
        <v>0.61165980000000009</v>
      </c>
      <c r="C4326" s="3">
        <f>(1213.2+(17.25*('weather data'!E4326-5)))/1000</f>
        <v>1.4141970000000001</v>
      </c>
      <c r="E4326" s="96">
        <v>1.892009039848062</v>
      </c>
      <c r="F4326" s="115">
        <v>0</v>
      </c>
      <c r="G4326" s="112">
        <f t="shared" si="67"/>
        <v>1.892009039848062</v>
      </c>
    </row>
    <row r="4327" spans="1:7" x14ac:dyDescent="0.25">
      <c r="A4327" s="28">
        <f>IF('weather data'!E4327&lt;=5,5,'weather data'!E4327)</f>
        <v>18.084</v>
      </c>
      <c r="B4327" s="4">
        <f>IF(A4327=5,0,1)*0.54+0.25*24.6*(Hilfstabelle!A4327-5)/1000</f>
        <v>0.62046660000000009</v>
      </c>
      <c r="C4327" s="3">
        <f>(1213.2+(17.25*('weather data'!E4327-5)))/1000</f>
        <v>1.4388990000000002</v>
      </c>
      <c r="E4327" s="96">
        <v>1.867264664010946</v>
      </c>
      <c r="F4327" s="115">
        <v>0</v>
      </c>
      <c r="G4327" s="112">
        <f t="shared" si="67"/>
        <v>1.867264664010946</v>
      </c>
    </row>
    <row r="4328" spans="1:7" x14ac:dyDescent="0.25">
      <c r="A4328" s="28">
        <f>IF('weather data'!E4328&lt;=5,5,'weather data'!E4328)</f>
        <v>20.21</v>
      </c>
      <c r="B4328" s="4">
        <f>IF(A4328=5,0,1)*0.54+0.25*24.6*(Hilfstabelle!A4328-5)/1000</f>
        <v>0.63354150000000009</v>
      </c>
      <c r="C4328" s="3">
        <f>(1213.2+(17.25*('weather data'!E4328-5)))/1000</f>
        <v>1.4755725</v>
      </c>
      <c r="E4328" s="96">
        <v>2.1548400571431441</v>
      </c>
      <c r="F4328" s="115">
        <v>0</v>
      </c>
      <c r="G4328" s="112">
        <f t="shared" si="67"/>
        <v>2.1548400571431441</v>
      </c>
    </row>
    <row r="4329" spans="1:7" x14ac:dyDescent="0.25">
      <c r="A4329" s="28">
        <f>IF('weather data'!E4329&lt;=5,5,'weather data'!E4329)</f>
        <v>22.44</v>
      </c>
      <c r="B4329" s="4">
        <f>IF(A4329=5,0,1)*0.54+0.25*24.6*(Hilfstabelle!A4329-5)/1000</f>
        <v>0.64725600000000005</v>
      </c>
      <c r="C4329" s="3">
        <f>(1213.2+(17.25*('weather data'!E4329-5)))/1000</f>
        <v>1.5140400000000001</v>
      </c>
      <c r="E4329" s="96">
        <v>2.2550651760800342</v>
      </c>
      <c r="F4329" s="115">
        <v>0</v>
      </c>
      <c r="G4329" s="112">
        <f t="shared" si="67"/>
        <v>2.2550651760800342</v>
      </c>
    </row>
    <row r="4330" spans="1:7" x14ac:dyDescent="0.25">
      <c r="A4330" s="28">
        <f>IF('weather data'!E4330&lt;=5,5,'weather data'!E4330)</f>
        <v>23.274000000000001</v>
      </c>
      <c r="B4330" s="4">
        <f>IF(A4330=5,0,1)*0.54+0.25*24.6*(Hilfstabelle!A4330-5)/1000</f>
        <v>0.65238510000000005</v>
      </c>
      <c r="C4330" s="3">
        <f>(1213.2+(17.25*('weather data'!E4330-5)))/1000</f>
        <v>1.5284265000000001</v>
      </c>
      <c r="E4330" s="96">
        <v>2.5912975771608471</v>
      </c>
      <c r="F4330" s="115">
        <v>0</v>
      </c>
      <c r="G4330" s="112">
        <f t="shared" si="67"/>
        <v>2.5912975771608471</v>
      </c>
    </row>
    <row r="4331" spans="1:7" x14ac:dyDescent="0.25">
      <c r="A4331" s="28">
        <f>IF('weather data'!E4331&lt;=5,5,'weather data'!E4331)</f>
        <v>22.849</v>
      </c>
      <c r="B4331" s="4">
        <f>IF(A4331=5,0,1)*0.54+0.25*24.6*(Hilfstabelle!A4331-5)/1000</f>
        <v>0.64977135000000008</v>
      </c>
      <c r="C4331" s="3">
        <f>(1213.2+(17.25*('weather data'!E4331-5)))/1000</f>
        <v>1.5210952500000001</v>
      </c>
      <c r="E4331" s="96">
        <v>2.911518911523526</v>
      </c>
      <c r="F4331" s="115">
        <v>0</v>
      </c>
      <c r="G4331" s="112">
        <f t="shared" si="67"/>
        <v>2.911518911523526</v>
      </c>
    </row>
    <row r="4332" spans="1:7" x14ac:dyDescent="0.25">
      <c r="A4332" s="28">
        <f>IF('weather data'!E4332&lt;=5,5,'weather data'!E4332)</f>
        <v>22.826000000000001</v>
      </c>
      <c r="B4332" s="4">
        <f>IF(A4332=5,0,1)*0.54+0.25*24.6*(Hilfstabelle!A4332-5)/1000</f>
        <v>0.64962990000000009</v>
      </c>
      <c r="C4332" s="3">
        <f>(1213.2+(17.25*('weather data'!E4332-5)))/1000</f>
        <v>1.5206985</v>
      </c>
      <c r="E4332" s="96">
        <v>2.976810793984487</v>
      </c>
      <c r="F4332" s="115">
        <v>0</v>
      </c>
      <c r="G4332" s="112">
        <f t="shared" si="67"/>
        <v>2.976810793984487</v>
      </c>
    </row>
    <row r="4333" spans="1:7" x14ac:dyDescent="0.25">
      <c r="A4333" s="28">
        <f>IF('weather data'!E4333&lt;=5,5,'weather data'!E4333)</f>
        <v>23.706</v>
      </c>
      <c r="B4333" s="4">
        <f>IF(A4333=5,0,1)*0.54+0.25*24.6*(Hilfstabelle!A4333-5)/1000</f>
        <v>0.65504190000000007</v>
      </c>
      <c r="C4333" s="3">
        <f>(1213.2+(17.25*('weather data'!E4333-5)))/1000</f>
        <v>1.5358784999999999</v>
      </c>
      <c r="E4333" s="96">
        <v>3.0342011110520839</v>
      </c>
      <c r="F4333" s="115">
        <v>0</v>
      </c>
      <c r="G4333" s="112">
        <f t="shared" si="67"/>
        <v>3.0342011110520839</v>
      </c>
    </row>
    <row r="4334" spans="1:7" x14ac:dyDescent="0.25">
      <c r="A4334" s="28">
        <f>IF('weather data'!E4334&lt;=5,5,'weather data'!E4334)</f>
        <v>24.8</v>
      </c>
      <c r="B4334" s="4">
        <f>IF(A4334=5,0,1)*0.54+0.25*24.6*(Hilfstabelle!A4334-5)/1000</f>
        <v>0.66177000000000008</v>
      </c>
      <c r="C4334" s="3">
        <f>(1213.2+(17.25*('weather data'!E4334-5)))/1000</f>
        <v>1.5547500000000001</v>
      </c>
      <c r="E4334" s="96">
        <v>3.0841057345891252</v>
      </c>
      <c r="F4334" s="115">
        <v>0</v>
      </c>
      <c r="G4334" s="112">
        <f t="shared" si="67"/>
        <v>3.0841057345891252</v>
      </c>
    </row>
    <row r="4335" spans="1:7" x14ac:dyDescent="0.25">
      <c r="A4335" s="28">
        <f>IF('weather data'!E4335&lt;=5,5,'weather data'!E4335)</f>
        <v>25.402999999999999</v>
      </c>
      <c r="B4335" s="4">
        <f>IF(A4335=5,0,1)*0.54+0.25*24.6*(Hilfstabelle!A4335-5)/1000</f>
        <v>0.66547845000000005</v>
      </c>
      <c r="C4335" s="3">
        <f>(1213.2+(17.25*('weather data'!E4335-5)))/1000</f>
        <v>1.5651517500000001</v>
      </c>
      <c r="E4335" s="96">
        <v>2.8990427556392659</v>
      </c>
      <c r="F4335" s="115">
        <v>0</v>
      </c>
      <c r="G4335" s="112">
        <f t="shared" si="67"/>
        <v>2.8990427556392659</v>
      </c>
    </row>
    <row r="4336" spans="1:7" x14ac:dyDescent="0.25">
      <c r="A4336" s="28">
        <f>IF('weather data'!E4336&lt;=5,5,'weather data'!E4336)</f>
        <v>25.783999999999999</v>
      </c>
      <c r="B4336" s="4">
        <f>IF(A4336=5,0,1)*0.54+0.25*24.6*(Hilfstabelle!A4336-5)/1000</f>
        <v>0.66782160000000002</v>
      </c>
      <c r="C4336" s="3">
        <f>(1213.2+(17.25*('weather data'!E4336-5)))/1000</f>
        <v>1.5717240000000001</v>
      </c>
      <c r="E4336" s="96">
        <v>2.728327355956305</v>
      </c>
      <c r="F4336" s="115">
        <v>11</v>
      </c>
      <c r="G4336" s="112">
        <f t="shared" si="67"/>
        <v>13.728327355956305</v>
      </c>
    </row>
    <row r="4337" spans="1:7" x14ac:dyDescent="0.25">
      <c r="A4337" s="28">
        <f>IF('weather data'!E4337&lt;=5,5,'weather data'!E4337)</f>
        <v>24.678999999999998</v>
      </c>
      <c r="B4337" s="4">
        <f>IF(A4337=5,0,1)*0.54+0.25*24.6*(Hilfstabelle!A4337-5)/1000</f>
        <v>0.66102585000000003</v>
      </c>
      <c r="C4337" s="3">
        <f>(1213.2+(17.25*('weather data'!E4337-5)))/1000</f>
        <v>1.5526627499999999</v>
      </c>
      <c r="E4337" s="96">
        <v>2.8218985250882569</v>
      </c>
      <c r="F4337" s="115">
        <v>11</v>
      </c>
      <c r="G4337" s="112">
        <f t="shared" si="67"/>
        <v>13.821898525088256</v>
      </c>
    </row>
    <row r="4338" spans="1:7" x14ac:dyDescent="0.25">
      <c r="A4338" s="28">
        <f>IF('weather data'!E4338&lt;=5,5,'weather data'!E4338)</f>
        <v>23.547999999999998</v>
      </c>
      <c r="B4338" s="4">
        <f>IF(A4338=5,0,1)*0.54+0.25*24.6*(Hilfstabelle!A4338-5)/1000</f>
        <v>0.65407020000000005</v>
      </c>
      <c r="C4338" s="3">
        <f>(1213.2+(17.25*('weather data'!E4338-5)))/1000</f>
        <v>1.533153</v>
      </c>
      <c r="E4338" s="96">
        <v>2.8930126136285388</v>
      </c>
      <c r="F4338" s="115">
        <v>0</v>
      </c>
      <c r="G4338" s="112">
        <f t="shared" si="67"/>
        <v>2.8930126136285388</v>
      </c>
    </row>
    <row r="4339" spans="1:7" x14ac:dyDescent="0.25">
      <c r="A4339" s="28">
        <f>IF('weather data'!E4339&lt;=5,5,'weather data'!E4339)</f>
        <v>22.206</v>
      </c>
      <c r="B4339" s="4">
        <f>IF(A4339=5,0,1)*0.54+0.25*24.6*(Hilfstabelle!A4339-5)/1000</f>
        <v>0.64581690000000003</v>
      </c>
      <c r="C4339" s="3">
        <f>(1213.2+(17.25*('weather data'!E4339-5)))/1000</f>
        <v>1.5100035000000001</v>
      </c>
      <c r="E4339" s="96">
        <v>2.9487394432449019</v>
      </c>
      <c r="F4339" s="115">
        <v>0</v>
      </c>
      <c r="G4339" s="112">
        <f t="shared" si="67"/>
        <v>2.9487394432449019</v>
      </c>
    </row>
    <row r="4340" spans="1:7" x14ac:dyDescent="0.25">
      <c r="A4340" s="28">
        <f>IF('weather data'!E4340&lt;=5,5,'weather data'!E4340)</f>
        <v>21.032</v>
      </c>
      <c r="B4340" s="4">
        <f>IF(A4340=5,0,1)*0.54+0.25*24.6*(Hilfstabelle!A4340-5)/1000</f>
        <v>0.63859680000000008</v>
      </c>
      <c r="C4340" s="3">
        <f>(1213.2+(17.25*('weather data'!E4340-5)))/1000</f>
        <v>1.489752</v>
      </c>
      <c r="E4340" s="96">
        <v>2.9212919002995301</v>
      </c>
      <c r="F4340" s="115">
        <v>0</v>
      </c>
      <c r="G4340" s="112">
        <f t="shared" si="67"/>
        <v>2.9212919002995301</v>
      </c>
    </row>
    <row r="4341" spans="1:7" x14ac:dyDescent="0.25">
      <c r="A4341" s="28">
        <f>IF('weather data'!E4341&lt;=5,5,'weather data'!E4341)</f>
        <v>19.789000000000001</v>
      </c>
      <c r="B4341" s="4">
        <f>IF(A4341=5,0,1)*0.54+0.25*24.6*(Hilfstabelle!A4341-5)/1000</f>
        <v>0.63095235000000005</v>
      </c>
      <c r="C4341" s="3">
        <f>(1213.2+(17.25*('weather data'!E4341-5)))/1000</f>
        <v>1.46831025</v>
      </c>
      <c r="E4341" s="96">
        <v>2.806095394301527</v>
      </c>
      <c r="F4341" s="115">
        <v>0</v>
      </c>
      <c r="G4341" s="112">
        <f t="shared" si="67"/>
        <v>2.806095394301527</v>
      </c>
    </row>
    <row r="4342" spans="1:7" x14ac:dyDescent="0.25">
      <c r="A4342" s="28">
        <f>IF('weather data'!E4342&lt;=5,5,'weather data'!E4342)</f>
        <v>18.576000000000001</v>
      </c>
      <c r="B4342" s="4">
        <f>IF(A4342=5,0,1)*0.54+0.25*24.6*(Hilfstabelle!A4342-5)/1000</f>
        <v>0.62349240000000006</v>
      </c>
      <c r="C4342" s="3">
        <f>(1213.2+(17.25*('weather data'!E4342-5)))/1000</f>
        <v>1.4473860000000001</v>
      </c>
      <c r="E4342" s="96">
        <v>2.6116752984384721</v>
      </c>
      <c r="F4342" s="115">
        <v>0</v>
      </c>
      <c r="G4342" s="112">
        <f t="shared" si="67"/>
        <v>2.6116752984384721</v>
      </c>
    </row>
    <row r="4343" spans="1:7" x14ac:dyDescent="0.25">
      <c r="A4343" s="28">
        <f>IF('weather data'!E4343&lt;=5,5,'weather data'!E4343)</f>
        <v>18.523</v>
      </c>
      <c r="B4343" s="4">
        <f>IF(A4343=5,0,1)*0.54+0.25*24.6*(Hilfstabelle!A4343-5)/1000</f>
        <v>0.62316645000000004</v>
      </c>
      <c r="C4343" s="3">
        <f>(1213.2+(17.25*('weather data'!E4343-5)))/1000</f>
        <v>1.4464717500000002</v>
      </c>
      <c r="E4343" s="96">
        <v>2.365063283792928</v>
      </c>
      <c r="F4343" s="115">
        <v>0</v>
      </c>
      <c r="G4343" s="112">
        <f t="shared" si="67"/>
        <v>2.365063283792928</v>
      </c>
    </row>
    <row r="4344" spans="1:7" x14ac:dyDescent="0.25">
      <c r="A4344" s="28">
        <f>IF('weather data'!E4344&lt;=5,5,'weather data'!E4344)</f>
        <v>17.966000000000001</v>
      </c>
      <c r="B4344" s="4">
        <f>IF(A4344=5,0,1)*0.54+0.25*24.6*(Hilfstabelle!A4344-5)/1000</f>
        <v>0.61974090000000004</v>
      </c>
      <c r="C4344" s="3">
        <f>(1213.2+(17.25*('weather data'!E4344-5)))/1000</f>
        <v>1.4368635000000001</v>
      </c>
      <c r="E4344" s="96">
        <v>2.2161811569074228</v>
      </c>
      <c r="F4344" s="115">
        <v>0</v>
      </c>
      <c r="G4344" s="112">
        <f t="shared" si="67"/>
        <v>2.2161811569074228</v>
      </c>
    </row>
    <row r="4345" spans="1:7" x14ac:dyDescent="0.25">
      <c r="A4345" s="28">
        <f>IF('weather data'!E4345&lt;=5,5,'weather data'!E4345)</f>
        <v>16.891999999999999</v>
      </c>
      <c r="B4345" s="4">
        <f>IF(A4345=5,0,1)*0.54+0.25*24.6*(Hilfstabelle!A4345-5)/1000</f>
        <v>0.61313580000000001</v>
      </c>
      <c r="C4345" s="3">
        <f>(1213.2+(17.25*('weather data'!E4345-5)))/1000</f>
        <v>1.418337</v>
      </c>
      <c r="E4345" s="96">
        <v>2.0895481746821818</v>
      </c>
      <c r="F4345" s="115">
        <v>0</v>
      </c>
      <c r="G4345" s="112">
        <f t="shared" si="67"/>
        <v>2.0895481746821818</v>
      </c>
    </row>
    <row r="4346" spans="1:7" x14ac:dyDescent="0.25">
      <c r="A4346" s="28">
        <f>IF('weather data'!E4346&lt;=5,5,'weather data'!E4346)</f>
        <v>15.587</v>
      </c>
      <c r="B4346" s="4">
        <f>IF(A4346=5,0,1)*0.54+0.25*24.6*(Hilfstabelle!A4346-5)/1000</f>
        <v>0.60511005000000007</v>
      </c>
      <c r="C4346" s="3">
        <f>(1213.2+(17.25*('weather data'!E4346-5)))/1000</f>
        <v>1.39582575</v>
      </c>
      <c r="E4346" s="96">
        <v>2.0839339045342649</v>
      </c>
      <c r="F4346" s="115">
        <v>0</v>
      </c>
      <c r="G4346" s="112">
        <f t="shared" si="67"/>
        <v>2.0839339045342649</v>
      </c>
    </row>
    <row r="4347" spans="1:7" x14ac:dyDescent="0.25">
      <c r="A4347" s="28">
        <f>IF('weather data'!E4347&lt;=5,5,'weather data'!E4347)</f>
        <v>14.504</v>
      </c>
      <c r="B4347" s="4">
        <f>IF(A4347=5,0,1)*0.54+0.25*24.6*(Hilfstabelle!A4347-5)/1000</f>
        <v>0.59844960000000003</v>
      </c>
      <c r="C4347" s="3">
        <f>(1213.2+(17.25*('weather data'!E4347-5)))/1000</f>
        <v>1.3771439999999999</v>
      </c>
      <c r="E4347" s="96">
        <v>2.016354726827855</v>
      </c>
      <c r="F4347" s="115">
        <v>0</v>
      </c>
      <c r="G4347" s="112">
        <f t="shared" si="67"/>
        <v>2.016354726827855</v>
      </c>
    </row>
    <row r="4348" spans="1:7" x14ac:dyDescent="0.25">
      <c r="A4348" s="28">
        <f>IF('weather data'!E4348&lt;=5,5,'weather data'!E4348)</f>
        <v>13.798</v>
      </c>
      <c r="B4348" s="4">
        <f>IF(A4348=5,0,1)*0.54+0.25*24.6*(Hilfstabelle!A4348-5)/1000</f>
        <v>0.59410770000000002</v>
      </c>
      <c r="C4348" s="3">
        <f>(1213.2+(17.25*('weather data'!E4348-5)))/1000</f>
        <v>1.3649655000000001</v>
      </c>
      <c r="E4348" s="96">
        <v>1.965410423633793</v>
      </c>
      <c r="F4348" s="115">
        <v>0</v>
      </c>
      <c r="G4348" s="112">
        <f t="shared" si="67"/>
        <v>1.965410423633793</v>
      </c>
    </row>
    <row r="4349" spans="1:7" x14ac:dyDescent="0.25">
      <c r="A4349" s="28">
        <f>IF('weather data'!E4349&lt;=5,5,'weather data'!E4349)</f>
        <v>14.113</v>
      </c>
      <c r="B4349" s="4">
        <f>IF(A4349=5,0,1)*0.54+0.25*24.6*(Hilfstabelle!A4349-5)/1000</f>
        <v>0.59604495000000002</v>
      </c>
      <c r="C4349" s="3">
        <f>(1213.2+(17.25*('weather data'!E4349-5)))/1000</f>
        <v>1.37039925</v>
      </c>
      <c r="E4349" s="96">
        <v>1.9221597499016909</v>
      </c>
      <c r="F4349" s="115">
        <v>0</v>
      </c>
      <c r="G4349" s="112">
        <f t="shared" si="67"/>
        <v>1.9221597499016909</v>
      </c>
    </row>
    <row r="4350" spans="1:7" x14ac:dyDescent="0.25">
      <c r="A4350" s="28">
        <f>IF('weather data'!E4350&lt;=5,5,'weather data'!E4350)</f>
        <v>15.791</v>
      </c>
      <c r="B4350" s="4">
        <f>IF(A4350=5,0,1)*0.54+0.25*24.6*(Hilfstabelle!A4350-5)/1000</f>
        <v>0.60636465000000006</v>
      </c>
      <c r="C4350" s="3">
        <f>(1213.2+(17.25*('weather data'!E4350-5)))/1000</f>
        <v>1.39934475</v>
      </c>
      <c r="E4350" s="96">
        <v>1.8724630622960541</v>
      </c>
      <c r="F4350" s="115">
        <v>0</v>
      </c>
      <c r="G4350" s="112">
        <f t="shared" si="67"/>
        <v>1.8724630622960541</v>
      </c>
    </row>
    <row r="4351" spans="1:7" x14ac:dyDescent="0.25">
      <c r="A4351" s="28">
        <f>IF('weather data'!E4351&lt;=5,5,'weather data'!E4351)</f>
        <v>16.805</v>
      </c>
      <c r="B4351" s="4">
        <f>IF(A4351=5,0,1)*0.54+0.25*24.6*(Hilfstabelle!A4351-5)/1000</f>
        <v>0.61260075000000003</v>
      </c>
      <c r="C4351" s="3">
        <f>(1213.2+(17.25*('weather data'!E4351-5)))/1000</f>
        <v>1.41683625</v>
      </c>
      <c r="E4351" s="96">
        <v>1.8208949513077779</v>
      </c>
      <c r="F4351" s="115">
        <v>0</v>
      </c>
      <c r="G4351" s="112">
        <f t="shared" si="67"/>
        <v>1.8208949513077779</v>
      </c>
    </row>
    <row r="4352" spans="1:7" x14ac:dyDescent="0.25">
      <c r="A4352" s="28">
        <f>IF('weather data'!E4352&lt;=5,5,'weather data'!E4352)</f>
        <v>18.516999999999999</v>
      </c>
      <c r="B4352" s="4">
        <f>IF(A4352=5,0,1)*0.54+0.25*24.6*(Hilfstabelle!A4352-5)/1000</f>
        <v>0.62312955000000003</v>
      </c>
      <c r="C4352" s="3">
        <f>(1213.2+(17.25*('weather data'!E4352-5)))/1000</f>
        <v>1.4463682499999999</v>
      </c>
      <c r="E4352" s="96">
        <v>2.0637641191880438</v>
      </c>
      <c r="F4352" s="115">
        <v>0</v>
      </c>
      <c r="G4352" s="112">
        <f t="shared" si="67"/>
        <v>2.0637641191880438</v>
      </c>
    </row>
    <row r="4353" spans="1:7" x14ac:dyDescent="0.25">
      <c r="A4353" s="28">
        <f>IF('weather data'!E4353&lt;=5,5,'weather data'!E4353)</f>
        <v>20.140999999999998</v>
      </c>
      <c r="B4353" s="4">
        <f>IF(A4353=5,0,1)*0.54+0.25*24.6*(Hilfstabelle!A4353-5)/1000</f>
        <v>0.63311715000000002</v>
      </c>
      <c r="C4353" s="3">
        <f>(1213.2+(17.25*('weather data'!E4353-5)))/1000</f>
        <v>1.4743822500000001</v>
      </c>
      <c r="E4353" s="96">
        <v>2.1960113715612031</v>
      </c>
      <c r="F4353" s="115">
        <v>0</v>
      </c>
      <c r="G4353" s="112">
        <f t="shared" si="67"/>
        <v>2.1960113715612031</v>
      </c>
    </row>
    <row r="4354" spans="1:7" x14ac:dyDescent="0.25">
      <c r="A4354" s="28">
        <f>IF('weather data'!E4354&lt;=5,5,'weather data'!E4354)</f>
        <v>21.338999999999999</v>
      </c>
      <c r="B4354" s="4">
        <f>IF(A4354=5,0,1)*0.54+0.25*24.6*(Hilfstabelle!A4354-5)/1000</f>
        <v>0.64048484999999999</v>
      </c>
      <c r="C4354" s="3">
        <f>(1213.2+(17.25*('weather data'!E4354-5)))/1000</f>
        <v>1.4950477499999999</v>
      </c>
      <c r="E4354" s="96">
        <v>2.6877798493324589</v>
      </c>
      <c r="F4354" s="115">
        <v>0</v>
      </c>
      <c r="G4354" s="112">
        <f t="shared" ref="G4354:G4417" si="68">F4354+E4354</f>
        <v>2.6877798493324589</v>
      </c>
    </row>
    <row r="4355" spans="1:7" x14ac:dyDescent="0.25">
      <c r="A4355" s="28">
        <f>IF('weather data'!E4355&lt;=5,5,'weather data'!E4355)</f>
        <v>22.109000000000002</v>
      </c>
      <c r="B4355" s="4">
        <f>IF(A4355=5,0,1)*0.54+0.25*24.6*(Hilfstabelle!A4355-5)/1000</f>
        <v>0.64522035</v>
      </c>
      <c r="C4355" s="3">
        <f>(1213.2+(17.25*('weather data'!E4355-5)))/1000</f>
        <v>1.50833025</v>
      </c>
      <c r="E4355" s="96">
        <v>2.965998125551462</v>
      </c>
      <c r="F4355" s="115">
        <v>0</v>
      </c>
      <c r="G4355" s="112">
        <f t="shared" si="68"/>
        <v>2.965998125551462</v>
      </c>
    </row>
    <row r="4356" spans="1:7" x14ac:dyDescent="0.25">
      <c r="A4356" s="28">
        <f>IF('weather data'!E4356&lt;=5,5,'weather data'!E4356)</f>
        <v>22.713000000000001</v>
      </c>
      <c r="B4356" s="4">
        <f>IF(A4356=5,0,1)*0.54+0.25*24.6*(Hilfstabelle!A4356-5)/1000</f>
        <v>0.64893495000000001</v>
      </c>
      <c r="C4356" s="3">
        <f>(1213.2+(17.25*('weather data'!E4356-5)))/1000</f>
        <v>1.5187492500000002</v>
      </c>
      <c r="E4356" s="96">
        <v>2.9283617219672768</v>
      </c>
      <c r="F4356" s="115">
        <v>0</v>
      </c>
      <c r="G4356" s="112">
        <f t="shared" si="68"/>
        <v>2.9283617219672768</v>
      </c>
    </row>
    <row r="4357" spans="1:7" x14ac:dyDescent="0.25">
      <c r="A4357" s="28">
        <f>IF('weather data'!E4357&lt;=5,5,'weather data'!E4357)</f>
        <v>23.274000000000001</v>
      </c>
      <c r="B4357" s="4">
        <f>IF(A4357=5,0,1)*0.54+0.25*24.6*(Hilfstabelle!A4357-5)/1000</f>
        <v>0.65238510000000005</v>
      </c>
      <c r="C4357" s="3">
        <f>(1213.2+(17.25*('weather data'!E4357-5)))/1000</f>
        <v>1.5284265000000001</v>
      </c>
      <c r="E4357" s="96">
        <v>2.9876234624175129</v>
      </c>
      <c r="F4357" s="115">
        <v>0</v>
      </c>
      <c r="G4357" s="112">
        <f t="shared" si="68"/>
        <v>2.9876234624175129</v>
      </c>
    </row>
    <row r="4358" spans="1:7" x14ac:dyDescent="0.25">
      <c r="A4358" s="28">
        <f>IF('weather data'!E4358&lt;=5,5,'weather data'!E4358)</f>
        <v>23.721</v>
      </c>
      <c r="B4358" s="4">
        <f>IF(A4358=5,0,1)*0.54+0.25*24.6*(Hilfstabelle!A4358-5)/1000</f>
        <v>0.65513415000000008</v>
      </c>
      <c r="C4358" s="3">
        <f>(1213.2+(17.25*('weather data'!E4358-5)))/1000</f>
        <v>1.5361372499999999</v>
      </c>
      <c r="E4358" s="96">
        <v>3.0067535681067121</v>
      </c>
      <c r="F4358" s="115">
        <v>0</v>
      </c>
      <c r="G4358" s="112">
        <f t="shared" si="68"/>
        <v>3.0067535681067121</v>
      </c>
    </row>
    <row r="4359" spans="1:7" x14ac:dyDescent="0.25">
      <c r="A4359" s="28">
        <f>IF('weather data'!E4359&lt;=5,5,'weather data'!E4359)</f>
        <v>24.018000000000001</v>
      </c>
      <c r="B4359" s="4">
        <f>IF(A4359=5,0,1)*0.54+0.25*24.6*(Hilfstabelle!A4359-5)/1000</f>
        <v>0.65696070000000006</v>
      </c>
      <c r="C4359" s="3">
        <f>(1213.2+(17.25*('weather data'!E4359-5)))/1000</f>
        <v>1.5412605000000001</v>
      </c>
      <c r="E4359" s="96">
        <v>2.810877920723827</v>
      </c>
      <c r="F4359" s="115">
        <v>0</v>
      </c>
      <c r="G4359" s="112">
        <f t="shared" si="68"/>
        <v>2.810877920723827</v>
      </c>
    </row>
    <row r="4360" spans="1:7" x14ac:dyDescent="0.25">
      <c r="A4360" s="28">
        <f>IF('weather data'!E4360&lt;=5,5,'weather data'!E4360)</f>
        <v>24.077000000000002</v>
      </c>
      <c r="B4360" s="4">
        <f>IF(A4360=5,0,1)*0.54+0.25*24.6*(Hilfstabelle!A4360-5)/1000</f>
        <v>0.65732355000000009</v>
      </c>
      <c r="C4360" s="3">
        <f>(1213.2+(17.25*('weather data'!E4360-5)))/1000</f>
        <v>1.5422782500000001</v>
      </c>
      <c r="E4360" s="96">
        <v>2.4253647039001862</v>
      </c>
      <c r="F4360" s="115">
        <v>0</v>
      </c>
      <c r="G4360" s="112">
        <f t="shared" si="68"/>
        <v>2.4253647039001862</v>
      </c>
    </row>
    <row r="4361" spans="1:7" x14ac:dyDescent="0.25">
      <c r="A4361" s="28">
        <f>IF('weather data'!E4361&lt;=5,5,'weather data'!E4361)</f>
        <v>23.856000000000002</v>
      </c>
      <c r="B4361" s="4">
        <f>IF(A4361=5,0,1)*0.54+0.25*24.6*(Hilfstabelle!A4361-5)/1000</f>
        <v>0.6559644</v>
      </c>
      <c r="C4361" s="3">
        <f>(1213.2+(17.25*('weather data'!E4361-5)))/1000</f>
        <v>1.5384660000000001</v>
      </c>
      <c r="E4361" s="96">
        <v>2.2968602982923061</v>
      </c>
      <c r="F4361" s="115">
        <v>0</v>
      </c>
      <c r="G4361" s="112">
        <f t="shared" si="68"/>
        <v>2.2968602982923061</v>
      </c>
    </row>
    <row r="4362" spans="1:7" x14ac:dyDescent="0.25">
      <c r="A4362" s="28">
        <f>IF('weather data'!E4362&lt;=5,5,'weather data'!E4362)</f>
        <v>23.22</v>
      </c>
      <c r="B4362" s="4">
        <f>IF(A4362=5,0,1)*0.54+0.25*24.6*(Hilfstabelle!A4362-5)/1000</f>
        <v>0.65205299999999999</v>
      </c>
      <c r="C4362" s="3">
        <f>(1213.2+(17.25*('weather data'!E4362-5)))/1000</f>
        <v>1.5274949999999998</v>
      </c>
      <c r="E4362" s="96">
        <v>2.3295062395227859</v>
      </c>
      <c r="F4362" s="115">
        <v>0</v>
      </c>
      <c r="G4362" s="112">
        <f t="shared" si="68"/>
        <v>2.3295062395227859</v>
      </c>
    </row>
    <row r="4363" spans="1:7" x14ac:dyDescent="0.25">
      <c r="A4363" s="28">
        <f>IF('weather data'!E4363&lt;=5,5,'weather data'!E4363)</f>
        <v>22.341999999999999</v>
      </c>
      <c r="B4363" s="4">
        <f>IF(A4363=5,0,1)*0.54+0.25*24.6*(Hilfstabelle!A4363-5)/1000</f>
        <v>0.6466533000000001</v>
      </c>
      <c r="C4363" s="3">
        <f>(1213.2+(17.25*('weather data'!E4363-5)))/1000</f>
        <v>1.5123495</v>
      </c>
      <c r="E4363" s="96">
        <v>2.3656870915871409</v>
      </c>
      <c r="F4363" s="115">
        <v>0</v>
      </c>
      <c r="G4363" s="112">
        <f t="shared" si="68"/>
        <v>2.3656870915871409</v>
      </c>
    </row>
    <row r="4364" spans="1:7" x14ac:dyDescent="0.25">
      <c r="A4364" s="28">
        <f>IF('weather data'!E4364&lt;=5,5,'weather data'!E4364)</f>
        <v>21.048999999999999</v>
      </c>
      <c r="B4364" s="4">
        <f>IF(A4364=5,0,1)*0.54+0.25*24.6*(Hilfstabelle!A4364-5)/1000</f>
        <v>0.63870135000000006</v>
      </c>
      <c r="C4364" s="3">
        <f>(1213.2+(17.25*('weather data'!E4364-5)))/1000</f>
        <v>1.4900452500000001</v>
      </c>
      <c r="E4364" s="96">
        <v>2.2914539640757932</v>
      </c>
      <c r="F4364" s="115">
        <v>0</v>
      </c>
      <c r="G4364" s="112">
        <f t="shared" si="68"/>
        <v>2.2914539640757932</v>
      </c>
    </row>
    <row r="4365" spans="1:7" x14ac:dyDescent="0.25">
      <c r="A4365" s="28">
        <f>IF('weather data'!E4365&lt;=5,5,'weather data'!E4365)</f>
        <v>19.962</v>
      </c>
      <c r="B4365" s="4">
        <f>IF(A4365=5,0,1)*0.54+0.25*24.6*(Hilfstabelle!A4365-5)/1000</f>
        <v>0.63201630000000009</v>
      </c>
      <c r="C4365" s="3">
        <f>(1213.2+(17.25*('weather data'!E4365-5)))/1000</f>
        <v>1.4712944999999999</v>
      </c>
      <c r="E4365" s="96">
        <v>2.450109079737302</v>
      </c>
      <c r="F4365" s="115">
        <v>0</v>
      </c>
      <c r="G4365" s="112">
        <f t="shared" si="68"/>
        <v>2.450109079737302</v>
      </c>
    </row>
    <row r="4366" spans="1:7" x14ac:dyDescent="0.25">
      <c r="A4366" s="28">
        <f>IF('weather data'!E4366&lt;=5,5,'weather data'!E4366)</f>
        <v>19.364999999999998</v>
      </c>
      <c r="B4366" s="4">
        <f>IF(A4366=5,0,1)*0.54+0.25*24.6*(Hilfstabelle!A4366-5)/1000</f>
        <v>0.62834475000000001</v>
      </c>
      <c r="C4366" s="3">
        <f>(1213.2+(17.25*('weather data'!E4366-5)))/1000</f>
        <v>1.4609962500000002</v>
      </c>
      <c r="E4366" s="96">
        <v>2.4819232772421662</v>
      </c>
      <c r="F4366" s="115">
        <v>0</v>
      </c>
      <c r="G4366" s="112">
        <f t="shared" si="68"/>
        <v>2.4819232772421662</v>
      </c>
    </row>
    <row r="4367" spans="1:7" x14ac:dyDescent="0.25">
      <c r="A4367" s="28">
        <f>IF('weather data'!E4367&lt;=5,5,'weather data'!E4367)</f>
        <v>18.838000000000001</v>
      </c>
      <c r="B4367" s="4">
        <f>IF(A4367=5,0,1)*0.54+0.25*24.6*(Hilfstabelle!A4367-5)/1000</f>
        <v>0.62510370000000004</v>
      </c>
      <c r="C4367" s="3">
        <f>(1213.2+(17.25*('weather data'!E4367-5)))/1000</f>
        <v>1.4519055000000001</v>
      </c>
      <c r="E4367" s="96">
        <v>2.2446683795098168</v>
      </c>
      <c r="F4367" s="115">
        <v>0</v>
      </c>
      <c r="G4367" s="112">
        <f t="shared" si="68"/>
        <v>2.2446683795098168</v>
      </c>
    </row>
    <row r="4368" spans="1:7" x14ac:dyDescent="0.25">
      <c r="A4368" s="28">
        <f>IF('weather data'!E4368&lt;=5,5,'weather data'!E4368)</f>
        <v>17.844999999999999</v>
      </c>
      <c r="B4368" s="4">
        <f>IF(A4368=5,0,1)*0.54+0.25*24.6*(Hilfstabelle!A4368-5)/1000</f>
        <v>0.61899674999999998</v>
      </c>
      <c r="C4368" s="3">
        <f>(1213.2+(17.25*('weather data'!E4368-5)))/1000</f>
        <v>1.4347762500000001</v>
      </c>
      <c r="E4368" s="96">
        <v>2.111797319342446</v>
      </c>
      <c r="F4368" s="115">
        <v>0</v>
      </c>
      <c r="G4368" s="112">
        <f t="shared" si="68"/>
        <v>2.111797319342446</v>
      </c>
    </row>
    <row r="4369" spans="1:7" x14ac:dyDescent="0.25">
      <c r="A4369" s="28">
        <f>IF('weather data'!E4369&lt;=5,5,'weather data'!E4369)</f>
        <v>16.97</v>
      </c>
      <c r="B4369" s="4">
        <f>IF(A4369=5,0,1)*0.54+0.25*24.6*(Hilfstabelle!A4369-5)/1000</f>
        <v>0.61361550000000009</v>
      </c>
      <c r="C4369" s="3">
        <f>(1213.2+(17.25*('weather data'!E4369-5)))/1000</f>
        <v>1.4196825000000002</v>
      </c>
      <c r="E4369" s="96">
        <v>1.9961849414816339</v>
      </c>
      <c r="F4369" s="115">
        <v>0</v>
      </c>
      <c r="G4369" s="112">
        <f t="shared" si="68"/>
        <v>1.9961849414816339</v>
      </c>
    </row>
    <row r="4370" spans="1:7" x14ac:dyDescent="0.25">
      <c r="A4370" s="28">
        <f>IF('weather data'!E4370&lt;=5,5,'weather data'!E4370)</f>
        <v>16.260000000000002</v>
      </c>
      <c r="B4370" s="4">
        <f>IF(A4370=5,0,1)*0.54+0.25*24.6*(Hilfstabelle!A4370-5)/1000</f>
        <v>0.60924900000000004</v>
      </c>
      <c r="C4370" s="3">
        <f>(1213.2+(17.25*('weather data'!E4370-5)))/1000</f>
        <v>1.407435</v>
      </c>
      <c r="E4370" s="96">
        <v>1.9862040167742261</v>
      </c>
      <c r="F4370" s="115">
        <v>0</v>
      </c>
      <c r="G4370" s="112">
        <f t="shared" si="68"/>
        <v>1.9862040167742261</v>
      </c>
    </row>
    <row r="4371" spans="1:7" x14ac:dyDescent="0.25">
      <c r="A4371" s="28">
        <f>IF('weather data'!E4371&lt;=5,5,'weather data'!E4371)</f>
        <v>16.026</v>
      </c>
      <c r="B4371" s="4">
        <f>IF(A4371=5,0,1)*0.54+0.25*24.6*(Hilfstabelle!A4371-5)/1000</f>
        <v>0.60780990000000001</v>
      </c>
      <c r="C4371" s="3">
        <f>(1213.2+(17.25*('weather data'!E4371-5)))/1000</f>
        <v>1.4033985</v>
      </c>
      <c r="E4371" s="96">
        <v>1.938378752551229</v>
      </c>
      <c r="F4371" s="115">
        <v>0</v>
      </c>
      <c r="G4371" s="112">
        <f t="shared" si="68"/>
        <v>1.938378752551229</v>
      </c>
    </row>
    <row r="4372" spans="1:7" x14ac:dyDescent="0.25">
      <c r="A4372" s="28">
        <f>IF('weather data'!E4372&lt;=5,5,'weather data'!E4372)</f>
        <v>16.164999999999999</v>
      </c>
      <c r="B4372" s="4">
        <f>IF(A4372=5,0,1)*0.54+0.25*24.6*(Hilfstabelle!A4372-5)/1000</f>
        <v>0.60866474999999998</v>
      </c>
      <c r="C4372" s="3">
        <f>(1213.2+(17.25*('weather data'!E4372-5)))/1000</f>
        <v>1.4057962500000001</v>
      </c>
      <c r="E4372" s="96">
        <v>1.909683594017431</v>
      </c>
      <c r="F4372" s="115">
        <v>0</v>
      </c>
      <c r="G4372" s="112">
        <f t="shared" si="68"/>
        <v>1.909683594017431</v>
      </c>
    </row>
    <row r="4373" spans="1:7" x14ac:dyDescent="0.25">
      <c r="A4373" s="28">
        <f>IF('weather data'!E4373&lt;=5,5,'weather data'!E4373)</f>
        <v>16.329000000000001</v>
      </c>
      <c r="B4373" s="4">
        <f>IF(A4373=5,0,1)*0.54+0.25*24.6*(Hilfstabelle!A4373-5)/1000</f>
        <v>0.60967335</v>
      </c>
      <c r="C4373" s="3">
        <f>(1213.2+(17.25*('weather data'!E4373-5)))/1000</f>
        <v>1.4086252500000001</v>
      </c>
      <c r="E4373" s="96">
        <v>1.903861387938109</v>
      </c>
      <c r="F4373" s="115">
        <v>0</v>
      </c>
      <c r="G4373" s="112">
        <f t="shared" si="68"/>
        <v>1.903861387938109</v>
      </c>
    </row>
    <row r="4374" spans="1:7" x14ac:dyDescent="0.25">
      <c r="A4374" s="28">
        <f>IF('weather data'!E4374&lt;=5,5,'weather data'!E4374)</f>
        <v>16.532</v>
      </c>
      <c r="B4374" s="4">
        <f>IF(A4374=5,0,1)*0.54+0.25*24.6*(Hilfstabelle!A4374-5)/1000</f>
        <v>0.61092180000000007</v>
      </c>
      <c r="C4374" s="3">
        <f>(1213.2+(17.25*('weather data'!E4374-5)))/1000</f>
        <v>1.4121269999999999</v>
      </c>
      <c r="E4374" s="96">
        <v>1.873918613815885</v>
      </c>
      <c r="F4374" s="115">
        <v>0</v>
      </c>
      <c r="G4374" s="112">
        <f t="shared" si="68"/>
        <v>1.873918613815885</v>
      </c>
    </row>
    <row r="4375" spans="1:7" x14ac:dyDescent="0.25">
      <c r="A4375" s="28">
        <f>IF('weather data'!E4375&lt;=5,5,'weather data'!E4375)</f>
        <v>16.831</v>
      </c>
      <c r="B4375" s="4">
        <f>IF(A4375=5,0,1)*0.54+0.25*24.6*(Hilfstabelle!A4375-5)/1000</f>
        <v>0.61276065000000002</v>
      </c>
      <c r="C4375" s="3">
        <f>(1213.2+(17.25*('weather data'!E4375-5)))/1000</f>
        <v>1.4172847500000001</v>
      </c>
      <c r="E4375" s="96">
        <v>1.846055199007703</v>
      </c>
      <c r="F4375" s="115">
        <v>0</v>
      </c>
      <c r="G4375" s="112">
        <f t="shared" si="68"/>
        <v>1.846055199007703</v>
      </c>
    </row>
    <row r="4376" spans="1:7" x14ac:dyDescent="0.25">
      <c r="A4376" s="28">
        <f>IF('weather data'!E4376&lt;=5,5,'weather data'!E4376)</f>
        <v>17.164999999999999</v>
      </c>
      <c r="B4376" s="4">
        <f>IF(A4376=5,0,1)*0.54+0.25*24.6*(Hilfstabelle!A4376-5)/1000</f>
        <v>0.61481475000000008</v>
      </c>
      <c r="C4376" s="3">
        <f>(1213.2+(17.25*('weather data'!E4376-5)))/1000</f>
        <v>1.4230462500000001</v>
      </c>
      <c r="E4376" s="96">
        <v>2.163157494399317</v>
      </c>
      <c r="F4376" s="115">
        <v>0</v>
      </c>
      <c r="G4376" s="112">
        <f t="shared" si="68"/>
        <v>2.163157494399317</v>
      </c>
    </row>
    <row r="4377" spans="1:7" x14ac:dyDescent="0.25">
      <c r="A4377" s="28">
        <f>IF('weather data'!E4377&lt;=5,5,'weather data'!E4377)</f>
        <v>18.216999999999999</v>
      </c>
      <c r="B4377" s="4">
        <f>IF(A4377=5,0,1)*0.54+0.25*24.6*(Hilfstabelle!A4377-5)/1000</f>
        <v>0.62128455000000005</v>
      </c>
      <c r="C4377" s="3">
        <f>(1213.2+(17.25*('weather data'!E4377-5)))/1000</f>
        <v>1.44119325</v>
      </c>
      <c r="E4377" s="96">
        <v>2.1854066390595812</v>
      </c>
      <c r="F4377" s="115">
        <v>0</v>
      </c>
      <c r="G4377" s="112">
        <f t="shared" si="68"/>
        <v>2.1854066390595812</v>
      </c>
    </row>
    <row r="4378" spans="1:7" x14ac:dyDescent="0.25">
      <c r="A4378" s="28">
        <f>IF('weather data'!E4378&lt;=5,5,'weather data'!E4378)</f>
        <v>19.603000000000002</v>
      </c>
      <c r="B4378" s="4">
        <f>IF(A4378=5,0,1)*0.54+0.25*24.6*(Hilfstabelle!A4378-5)/1000</f>
        <v>0.62980845000000008</v>
      </c>
      <c r="C4378" s="3">
        <f>(1213.2+(17.25*('weather data'!E4378-5)))/1000</f>
        <v>1.4651017500000001</v>
      </c>
      <c r="E4378" s="96">
        <v>2.1407004138076489</v>
      </c>
      <c r="F4378" s="115">
        <v>0</v>
      </c>
      <c r="G4378" s="112">
        <f t="shared" si="68"/>
        <v>2.1407004138076489</v>
      </c>
    </row>
    <row r="4379" spans="1:7" x14ac:dyDescent="0.25">
      <c r="A4379" s="28">
        <f>IF('weather data'!E4379&lt;=5,5,'weather data'!E4379)</f>
        <v>20.571999999999999</v>
      </c>
      <c r="B4379" s="4">
        <f>IF(A4379=5,0,1)*0.54+0.25*24.6*(Hilfstabelle!A4379-5)/1000</f>
        <v>0.63576779999999999</v>
      </c>
      <c r="C4379" s="3">
        <f>(1213.2+(17.25*('weather data'!E4379-5)))/1000</f>
        <v>1.4818169999999999</v>
      </c>
      <c r="E4379" s="96">
        <v>2.1881098061678381</v>
      </c>
      <c r="F4379" s="115">
        <v>0</v>
      </c>
      <c r="G4379" s="112">
        <f t="shared" si="68"/>
        <v>2.1881098061678381</v>
      </c>
    </row>
    <row r="4380" spans="1:7" x14ac:dyDescent="0.25">
      <c r="A4380" s="28">
        <f>IF('weather data'!E4380&lt;=5,5,'weather data'!E4380)</f>
        <v>20.782</v>
      </c>
      <c r="B4380" s="4">
        <f>IF(A4380=5,0,1)*0.54+0.25*24.6*(Hilfstabelle!A4380-5)/1000</f>
        <v>0.6370593</v>
      </c>
      <c r="C4380" s="3">
        <f>(1213.2+(17.25*('weather data'!E4380-5)))/1000</f>
        <v>1.4854395</v>
      </c>
      <c r="E4380" s="96">
        <v>2.1681479567530211</v>
      </c>
      <c r="F4380" s="115">
        <v>0</v>
      </c>
      <c r="G4380" s="112">
        <f t="shared" si="68"/>
        <v>2.1681479567530211</v>
      </c>
    </row>
    <row r="4381" spans="1:7" x14ac:dyDescent="0.25">
      <c r="A4381" s="28">
        <f>IF('weather data'!E4381&lt;=5,5,'weather data'!E4381)</f>
        <v>20.914999999999999</v>
      </c>
      <c r="B4381" s="4">
        <f>IF(A4381=5,0,1)*0.54+0.25*24.6*(Hilfstabelle!A4381-5)/1000</f>
        <v>0.63787725000000006</v>
      </c>
      <c r="C4381" s="3">
        <f>(1213.2+(17.25*('weather data'!E4381-5)))/1000</f>
        <v>1.4877337500000001</v>
      </c>
      <c r="E4381" s="96">
        <v>2.1675241489588082</v>
      </c>
      <c r="F4381" s="115">
        <v>0</v>
      </c>
      <c r="G4381" s="112">
        <f t="shared" si="68"/>
        <v>2.1675241489588082</v>
      </c>
    </row>
    <row r="4382" spans="1:7" x14ac:dyDescent="0.25">
      <c r="A4382" s="28">
        <f>IF('weather data'!E4382&lt;=5,5,'weather data'!E4382)</f>
        <v>21.114999999999998</v>
      </c>
      <c r="B4382" s="4">
        <f>IF(A4382=5,0,1)*0.54+0.25*24.6*(Hilfstabelle!A4382-5)/1000</f>
        <v>0.63910725000000002</v>
      </c>
      <c r="C4382" s="3">
        <f>(1213.2+(17.25*('weather data'!E4382-5)))/1000</f>
        <v>1.4911837500000003</v>
      </c>
      <c r="E4382" s="96">
        <v>2.263382613336208</v>
      </c>
      <c r="F4382" s="115">
        <v>0</v>
      </c>
      <c r="G4382" s="112">
        <f t="shared" si="68"/>
        <v>2.263382613336208</v>
      </c>
    </row>
    <row r="4383" spans="1:7" x14ac:dyDescent="0.25">
      <c r="A4383" s="28">
        <f>IF('weather data'!E4383&lt;=5,5,'weather data'!E4383)</f>
        <v>21.131</v>
      </c>
      <c r="B4383" s="4">
        <f>IF(A4383=5,0,1)*0.54+0.25*24.6*(Hilfstabelle!A4383-5)/1000</f>
        <v>0.63920565000000007</v>
      </c>
      <c r="C4383" s="3">
        <f>(1213.2+(17.25*('weather data'!E4383-5)))/1000</f>
        <v>1.49145975</v>
      </c>
      <c r="E4383" s="96">
        <v>2.2093192711710801</v>
      </c>
      <c r="F4383" s="115">
        <v>0</v>
      </c>
      <c r="G4383" s="112">
        <f t="shared" si="68"/>
        <v>2.2093192711710801</v>
      </c>
    </row>
    <row r="4384" spans="1:7" x14ac:dyDescent="0.25">
      <c r="A4384" s="28">
        <f>IF('weather data'!E4384&lt;=5,5,'weather data'!E4384)</f>
        <v>21.001000000000001</v>
      </c>
      <c r="B4384" s="4">
        <f>IF(A4384=5,0,1)*0.54+0.25*24.6*(Hilfstabelle!A4384-5)/1000</f>
        <v>0.63840615000000001</v>
      </c>
      <c r="C4384" s="3">
        <f>(1213.2+(17.25*('weather data'!E4384-5)))/1000</f>
        <v>1.48921725</v>
      </c>
      <c r="E4384" s="96">
        <v>2.1024402024292508</v>
      </c>
      <c r="F4384" s="115">
        <v>0</v>
      </c>
      <c r="G4384" s="112">
        <f t="shared" si="68"/>
        <v>2.1024402024292508</v>
      </c>
    </row>
    <row r="4385" spans="1:7" x14ac:dyDescent="0.25">
      <c r="A4385" s="28">
        <f>IF('weather data'!E4385&lt;=5,5,'weather data'!E4385)</f>
        <v>20.442</v>
      </c>
      <c r="B4385" s="4">
        <f>IF(A4385=5,0,1)*0.54+0.25*24.6*(Hilfstabelle!A4385-5)/1000</f>
        <v>0.63496830000000004</v>
      </c>
      <c r="C4385" s="3">
        <f>(1213.2+(17.25*('weather data'!E4385-5)))/1000</f>
        <v>1.4795745000000002</v>
      </c>
      <c r="E4385" s="96">
        <v>2.093706893310268</v>
      </c>
      <c r="F4385" s="115">
        <v>0</v>
      </c>
      <c r="G4385" s="112">
        <f t="shared" si="68"/>
        <v>2.093706893310268</v>
      </c>
    </row>
    <row r="4386" spans="1:7" x14ac:dyDescent="0.25">
      <c r="A4386" s="28">
        <f>IF('weather data'!E4386&lt;=5,5,'weather data'!E4386)</f>
        <v>19.888000000000002</v>
      </c>
      <c r="B4386" s="4">
        <f>IF(A4386=5,0,1)*0.54+0.25*24.6*(Hilfstabelle!A4386-5)/1000</f>
        <v>0.63156120000000004</v>
      </c>
      <c r="C4386" s="3">
        <f>(1213.2+(17.25*('weather data'!E4386-5)))/1000</f>
        <v>1.470018</v>
      </c>
      <c r="E4386" s="96">
        <v>2.0855973919854991</v>
      </c>
      <c r="F4386" s="115">
        <v>0</v>
      </c>
      <c r="G4386" s="112">
        <f t="shared" si="68"/>
        <v>2.0855973919854991</v>
      </c>
    </row>
    <row r="4387" spans="1:7" x14ac:dyDescent="0.25">
      <c r="A4387" s="28">
        <f>IF('weather data'!E4387&lt;=5,5,'weather data'!E4387)</f>
        <v>19.035</v>
      </c>
      <c r="B4387" s="4">
        <f>IF(A4387=5,0,1)*0.54+0.25*24.6*(Hilfstabelle!A4387-5)/1000</f>
        <v>0.62631524999999999</v>
      </c>
      <c r="C4387" s="3">
        <f>(1213.2+(17.25*('weather data'!E4387-5)))/1000</f>
        <v>1.4553037500000001</v>
      </c>
      <c r="E4387" s="96">
        <v>2.091211662133416</v>
      </c>
      <c r="F4387" s="115">
        <v>0</v>
      </c>
      <c r="G4387" s="112">
        <f t="shared" si="68"/>
        <v>2.091211662133416</v>
      </c>
    </row>
    <row r="4388" spans="1:7" x14ac:dyDescent="0.25">
      <c r="A4388" s="28">
        <f>IF('weather data'!E4388&lt;=5,5,'weather data'!E4388)</f>
        <v>17.571000000000002</v>
      </c>
      <c r="B4388" s="4">
        <f>IF(A4388=5,0,1)*0.54+0.25*24.6*(Hilfstabelle!A4388-5)/1000</f>
        <v>0.61731164999999999</v>
      </c>
      <c r="C4388" s="3">
        <f>(1213.2+(17.25*('weather data'!E4388-5)))/1000</f>
        <v>1.4300497500000002</v>
      </c>
      <c r="E4388" s="96">
        <v>2.0899640465449911</v>
      </c>
      <c r="F4388" s="115">
        <v>0</v>
      </c>
      <c r="G4388" s="112">
        <f t="shared" si="68"/>
        <v>2.0899640465449911</v>
      </c>
    </row>
    <row r="4389" spans="1:7" x14ac:dyDescent="0.25">
      <c r="A4389" s="28">
        <f>IF('weather data'!E4389&lt;=5,5,'weather data'!E4389)</f>
        <v>15.522</v>
      </c>
      <c r="B4389" s="4">
        <f>IF(A4389=5,0,1)*0.54+0.25*24.6*(Hilfstabelle!A4389-5)/1000</f>
        <v>0.60471030000000003</v>
      </c>
      <c r="C4389" s="3">
        <f>(1213.2+(17.25*('weather data'!E4389-5)))/1000</f>
        <v>1.3947045</v>
      </c>
      <c r="E4389" s="96">
        <v>2.3292983035913819</v>
      </c>
      <c r="F4389" s="115">
        <v>0</v>
      </c>
      <c r="G4389" s="112">
        <f t="shared" si="68"/>
        <v>2.3292983035913819</v>
      </c>
    </row>
    <row r="4390" spans="1:7" x14ac:dyDescent="0.25">
      <c r="A4390" s="28">
        <f>IF('weather data'!E4390&lt;=5,5,'weather data'!E4390)</f>
        <v>14.725</v>
      </c>
      <c r="B4390" s="4">
        <f>IF(A4390=5,0,1)*0.54+0.25*24.6*(Hilfstabelle!A4390-5)/1000</f>
        <v>0.59980875</v>
      </c>
      <c r="C4390" s="3">
        <f>(1213.2+(17.25*('weather data'!E4390-5)))/1000</f>
        <v>1.3809562499999999</v>
      </c>
      <c r="E4390" s="96">
        <v>2.3858568769333619</v>
      </c>
      <c r="F4390" s="115">
        <v>0</v>
      </c>
      <c r="G4390" s="112">
        <f t="shared" si="68"/>
        <v>2.3858568769333619</v>
      </c>
    </row>
    <row r="4391" spans="1:7" x14ac:dyDescent="0.25">
      <c r="A4391" s="28">
        <f>IF('weather data'!E4391&lt;=5,5,'weather data'!E4391)</f>
        <v>14.164999999999999</v>
      </c>
      <c r="B4391" s="4">
        <f>IF(A4391=5,0,1)*0.54+0.25*24.6*(Hilfstabelle!A4391-5)/1000</f>
        <v>0.59636475</v>
      </c>
      <c r="C4391" s="3">
        <f>(1213.2+(17.25*('weather data'!E4391-5)))/1000</f>
        <v>1.3712962500000001</v>
      </c>
      <c r="E4391" s="96">
        <v>2.1490178510638218</v>
      </c>
      <c r="F4391" s="115">
        <v>0</v>
      </c>
      <c r="G4391" s="112">
        <f t="shared" si="68"/>
        <v>2.1490178510638218</v>
      </c>
    </row>
    <row r="4392" spans="1:7" x14ac:dyDescent="0.25">
      <c r="A4392" s="28">
        <f>IF('weather data'!E4392&lt;=5,5,'weather data'!E4392)</f>
        <v>13.180999999999999</v>
      </c>
      <c r="B4392" s="4">
        <f>IF(A4392=5,0,1)*0.54+0.25*24.6*(Hilfstabelle!A4392-5)/1000</f>
        <v>0.59031315000000006</v>
      </c>
      <c r="C4392" s="3">
        <f>(1213.2+(17.25*('weather data'!E4392-5)))/1000</f>
        <v>1.3543222499999998</v>
      </c>
      <c r="E4392" s="96">
        <v>2.0192658298675159</v>
      </c>
      <c r="F4392" s="115">
        <v>0</v>
      </c>
      <c r="G4392" s="112">
        <f t="shared" si="68"/>
        <v>2.0192658298675159</v>
      </c>
    </row>
    <row r="4393" spans="1:7" x14ac:dyDescent="0.25">
      <c r="A4393" s="28">
        <f>IF('weather data'!E4393&lt;=5,5,'weather data'!E4393)</f>
        <v>12.209</v>
      </c>
      <c r="B4393" s="4">
        <f>IF(A4393=5,0,1)*0.54+0.25*24.6*(Hilfstabelle!A4393-5)/1000</f>
        <v>0.58433535000000003</v>
      </c>
      <c r="C4393" s="3">
        <f>(1213.2+(17.25*('weather data'!E4393-5)))/1000</f>
        <v>1.3375552500000001</v>
      </c>
      <c r="E4393" s="96">
        <v>1.9082280424975999</v>
      </c>
      <c r="F4393" s="115">
        <v>0</v>
      </c>
      <c r="G4393" s="112">
        <f t="shared" si="68"/>
        <v>1.9082280424975999</v>
      </c>
    </row>
    <row r="4394" spans="1:7" x14ac:dyDescent="0.25">
      <c r="A4394" s="28">
        <f>IF('weather data'!E4394&lt;=5,5,'weather data'!E4394)</f>
        <v>11.669</v>
      </c>
      <c r="B4394" s="4">
        <f>IF(A4394=5,0,1)*0.54+0.25*24.6*(Hilfstabelle!A4394-5)/1000</f>
        <v>0.58101435000000001</v>
      </c>
      <c r="C4394" s="3">
        <f>(1213.2+(17.25*('weather data'!E4394-5)))/1000</f>
        <v>1.3282402500000001</v>
      </c>
      <c r="E4394" s="96">
        <v>2.0587736568343402</v>
      </c>
      <c r="F4394" s="115">
        <v>0</v>
      </c>
      <c r="G4394" s="112">
        <f t="shared" si="68"/>
        <v>2.0587736568343402</v>
      </c>
    </row>
    <row r="4395" spans="1:7" x14ac:dyDescent="0.25">
      <c r="A4395" s="28">
        <f>IF('weather data'!E4395&lt;=5,5,'weather data'!E4395)</f>
        <v>10.76</v>
      </c>
      <c r="B4395" s="4">
        <f>IF(A4395=5,0,1)*0.54+0.25*24.6*(Hilfstabelle!A4395-5)/1000</f>
        <v>0.57542400000000005</v>
      </c>
      <c r="C4395" s="3">
        <f>(1213.2+(17.25*('weather data'!E4395-5)))/1000</f>
        <v>1.3125599999999999</v>
      </c>
      <c r="E4395" s="96">
        <v>1.991402415059335</v>
      </c>
      <c r="F4395" s="115">
        <v>0</v>
      </c>
      <c r="G4395" s="112">
        <f t="shared" si="68"/>
        <v>1.991402415059335</v>
      </c>
    </row>
    <row r="4396" spans="1:7" x14ac:dyDescent="0.25">
      <c r="A4396" s="28">
        <f>IF('weather data'!E4396&lt;=5,5,'weather data'!E4396)</f>
        <v>9.9789999999999992</v>
      </c>
      <c r="B4396" s="4">
        <f>IF(A4396=5,0,1)*0.54+0.25*24.6*(Hilfstabelle!A4396-5)/1000</f>
        <v>0.57062085000000007</v>
      </c>
      <c r="C4396" s="3">
        <f>(1213.2+(17.25*('weather data'!E4396-5)))/1000</f>
        <v>1.2990877500000002</v>
      </c>
      <c r="E4396" s="96">
        <v>1.962291384662727</v>
      </c>
      <c r="F4396" s="115">
        <v>0</v>
      </c>
      <c r="G4396" s="112">
        <f t="shared" si="68"/>
        <v>1.962291384662727</v>
      </c>
    </row>
    <row r="4397" spans="1:7" x14ac:dyDescent="0.25">
      <c r="A4397" s="28">
        <f>IF('weather data'!E4397&lt;=5,5,'weather data'!E4397)</f>
        <v>10.226000000000001</v>
      </c>
      <c r="B4397" s="4">
        <f>IF(A4397=5,0,1)*0.54+0.25*24.6*(Hilfstabelle!A4397-5)/1000</f>
        <v>0.57213990000000003</v>
      </c>
      <c r="C4397" s="3">
        <f>(1213.2+(17.25*('weather data'!E4397-5)))/1000</f>
        <v>1.3033485</v>
      </c>
      <c r="E4397" s="96">
        <v>1.930061315295055</v>
      </c>
      <c r="F4397" s="115">
        <v>0</v>
      </c>
      <c r="G4397" s="112">
        <f t="shared" si="68"/>
        <v>1.930061315295055</v>
      </c>
    </row>
    <row r="4398" spans="1:7" x14ac:dyDescent="0.25">
      <c r="A4398" s="28">
        <f>IF('weather data'!E4398&lt;=5,5,'weather data'!E4398)</f>
        <v>11.28</v>
      </c>
      <c r="B4398" s="4">
        <f>IF(A4398=5,0,1)*0.54+0.25*24.6*(Hilfstabelle!A4398-5)/1000</f>
        <v>0.57862200000000008</v>
      </c>
      <c r="C4398" s="3">
        <f>(1213.2+(17.25*('weather data'!E4398-5)))/1000</f>
        <v>1.3215299999999999</v>
      </c>
      <c r="E4398" s="96">
        <v>1.892009039848062</v>
      </c>
      <c r="F4398" s="115">
        <v>0</v>
      </c>
      <c r="G4398" s="112">
        <f t="shared" si="68"/>
        <v>1.892009039848062</v>
      </c>
    </row>
    <row r="4399" spans="1:7" x14ac:dyDescent="0.25">
      <c r="A4399" s="28">
        <f>IF('weather data'!E4399&lt;=5,5,'weather data'!E4399)</f>
        <v>12.753</v>
      </c>
      <c r="B4399" s="4">
        <f>IF(A4399=5,0,1)*0.54+0.25*24.6*(Hilfstabelle!A4399-5)/1000</f>
        <v>0.58768094999999998</v>
      </c>
      <c r="C4399" s="3">
        <f>(1213.2+(17.25*('weather data'!E4399-5)))/1000</f>
        <v>1.3469392500000001</v>
      </c>
      <c r="E4399" s="96">
        <v>1.867264664010946</v>
      </c>
      <c r="F4399" s="115">
        <v>0</v>
      </c>
      <c r="G4399" s="112">
        <f t="shared" si="68"/>
        <v>1.867264664010946</v>
      </c>
    </row>
    <row r="4400" spans="1:7" x14ac:dyDescent="0.25">
      <c r="A4400" s="28">
        <f>IF('weather data'!E4400&lt;=5,5,'weather data'!E4400)</f>
        <v>14.946</v>
      </c>
      <c r="B4400" s="4">
        <f>IF(A4400=5,0,1)*0.54+0.25*24.6*(Hilfstabelle!A4400-5)/1000</f>
        <v>0.60116790000000009</v>
      </c>
      <c r="C4400" s="3">
        <f>(1213.2+(17.25*('weather data'!E4400-5)))/1000</f>
        <v>1.3847685000000001</v>
      </c>
      <c r="E4400" s="96">
        <v>2.1548400571431441</v>
      </c>
      <c r="F4400" s="115">
        <v>0</v>
      </c>
      <c r="G4400" s="112">
        <f t="shared" si="68"/>
        <v>2.1548400571431441</v>
      </c>
    </row>
    <row r="4401" spans="1:7" x14ac:dyDescent="0.25">
      <c r="A4401" s="28">
        <f>IF('weather data'!E4401&lt;=5,5,'weather data'!E4401)</f>
        <v>16.675999999999998</v>
      </c>
      <c r="B4401" s="4">
        <f>IF(A4401=5,0,1)*0.54+0.25*24.6*(Hilfstabelle!A4401-5)/1000</f>
        <v>0.6118074</v>
      </c>
      <c r="C4401" s="3">
        <f>(1213.2+(17.25*('weather data'!E4401-5)))/1000</f>
        <v>1.4146110000000001</v>
      </c>
      <c r="E4401" s="96">
        <v>2.2550651760800342</v>
      </c>
      <c r="F4401" s="115">
        <v>0</v>
      </c>
      <c r="G4401" s="112">
        <f t="shared" si="68"/>
        <v>2.2550651760800342</v>
      </c>
    </row>
    <row r="4402" spans="1:7" x14ac:dyDescent="0.25">
      <c r="A4402" s="28">
        <f>IF('weather data'!E4402&lt;=5,5,'weather data'!E4402)</f>
        <v>18.184999999999999</v>
      </c>
      <c r="B4402" s="4">
        <f>IF(A4402=5,0,1)*0.54+0.25*24.6*(Hilfstabelle!A4402-5)/1000</f>
        <v>0.62108775000000005</v>
      </c>
      <c r="C4402" s="3">
        <f>(1213.2+(17.25*('weather data'!E4402-5)))/1000</f>
        <v>1.4406412500000001</v>
      </c>
      <c r="E4402" s="96">
        <v>2.5912975771608471</v>
      </c>
      <c r="F4402" s="115">
        <v>0</v>
      </c>
      <c r="G4402" s="112">
        <f t="shared" si="68"/>
        <v>2.5912975771608471</v>
      </c>
    </row>
    <row r="4403" spans="1:7" x14ac:dyDescent="0.25">
      <c r="A4403" s="28">
        <f>IF('weather data'!E4403&lt;=5,5,'weather data'!E4403)</f>
        <v>19.158999999999999</v>
      </c>
      <c r="B4403" s="4">
        <f>IF(A4403=5,0,1)*0.54+0.25*24.6*(Hilfstabelle!A4403-5)/1000</f>
        <v>0.62707785000000005</v>
      </c>
      <c r="C4403" s="3">
        <f>(1213.2+(17.25*('weather data'!E4403-5)))/1000</f>
        <v>1.45744275</v>
      </c>
      <c r="E4403" s="96">
        <v>2.911518911523526</v>
      </c>
      <c r="F4403" s="115">
        <v>0</v>
      </c>
      <c r="G4403" s="112">
        <f t="shared" si="68"/>
        <v>2.911518911523526</v>
      </c>
    </row>
    <row r="4404" spans="1:7" x14ac:dyDescent="0.25">
      <c r="A4404" s="28">
        <f>IF('weather data'!E4404&lt;=5,5,'weather data'!E4404)</f>
        <v>19.552</v>
      </c>
      <c r="B4404" s="4">
        <f>IF(A4404=5,0,1)*0.54+0.25*24.6*(Hilfstabelle!A4404-5)/1000</f>
        <v>0.62949480000000002</v>
      </c>
      <c r="C4404" s="3">
        <f>(1213.2+(17.25*('weather data'!E4404-5)))/1000</f>
        <v>1.4642219999999999</v>
      </c>
      <c r="E4404" s="96">
        <v>2.976810793984487</v>
      </c>
      <c r="F4404" s="115">
        <v>0</v>
      </c>
      <c r="G4404" s="112">
        <f t="shared" si="68"/>
        <v>2.976810793984487</v>
      </c>
    </row>
    <row r="4405" spans="1:7" x14ac:dyDescent="0.25">
      <c r="A4405" s="28">
        <f>IF('weather data'!E4405&lt;=5,5,'weather data'!E4405)</f>
        <v>19.393000000000001</v>
      </c>
      <c r="B4405" s="4">
        <f>IF(A4405=5,0,1)*0.54+0.25*24.6*(Hilfstabelle!A4405-5)/1000</f>
        <v>0.62851695000000007</v>
      </c>
      <c r="C4405" s="3">
        <f>(1213.2+(17.25*('weather data'!E4405-5)))/1000</f>
        <v>1.46147925</v>
      </c>
      <c r="E4405" s="96">
        <v>3.0342011110520839</v>
      </c>
      <c r="F4405" s="115">
        <v>0</v>
      </c>
      <c r="G4405" s="112">
        <f t="shared" si="68"/>
        <v>3.0342011110520839</v>
      </c>
    </row>
    <row r="4406" spans="1:7" x14ac:dyDescent="0.25">
      <c r="A4406" s="28">
        <f>IF('weather data'!E4406&lt;=5,5,'weather data'!E4406)</f>
        <v>19.260999999999999</v>
      </c>
      <c r="B4406" s="4">
        <f>IF(A4406=5,0,1)*0.54+0.25*24.6*(Hilfstabelle!A4406-5)/1000</f>
        <v>0.62770515000000005</v>
      </c>
      <c r="C4406" s="3">
        <f>(1213.2+(17.25*('weather data'!E4406-5)))/1000</f>
        <v>1.4592022500000001</v>
      </c>
      <c r="E4406" s="96">
        <v>3.0841057345891252</v>
      </c>
      <c r="F4406" s="115">
        <v>0</v>
      </c>
      <c r="G4406" s="112">
        <f t="shared" si="68"/>
        <v>3.0841057345891252</v>
      </c>
    </row>
    <row r="4407" spans="1:7" x14ac:dyDescent="0.25">
      <c r="A4407" s="28">
        <f>IF('weather data'!E4407&lt;=5,5,'weather data'!E4407)</f>
        <v>18.937000000000001</v>
      </c>
      <c r="B4407" s="4">
        <f>IF(A4407=5,0,1)*0.54+0.25*24.6*(Hilfstabelle!A4407-5)/1000</f>
        <v>0.62571255000000003</v>
      </c>
      <c r="C4407" s="3">
        <f>(1213.2+(17.25*('weather data'!E4407-5)))/1000</f>
        <v>1.4536132500000001</v>
      </c>
      <c r="E4407" s="96">
        <v>2.8990427556392659</v>
      </c>
      <c r="F4407" s="115">
        <v>0</v>
      </c>
      <c r="G4407" s="112">
        <f t="shared" si="68"/>
        <v>2.8990427556392659</v>
      </c>
    </row>
    <row r="4408" spans="1:7" x14ac:dyDescent="0.25">
      <c r="A4408" s="28">
        <f>IF('weather data'!E4408&lt;=5,5,'weather data'!E4408)</f>
        <v>18.606000000000002</v>
      </c>
      <c r="B4408" s="4">
        <f>IF(A4408=5,0,1)*0.54+0.25*24.6*(Hilfstabelle!A4408-5)/1000</f>
        <v>0.62367690000000009</v>
      </c>
      <c r="C4408" s="3">
        <f>(1213.2+(17.25*('weather data'!E4408-5)))/1000</f>
        <v>1.4479035000000002</v>
      </c>
      <c r="E4408" s="96">
        <v>2.728327355956305</v>
      </c>
      <c r="F4408" s="115">
        <v>0</v>
      </c>
      <c r="G4408" s="112">
        <f t="shared" si="68"/>
        <v>2.728327355956305</v>
      </c>
    </row>
    <row r="4409" spans="1:7" x14ac:dyDescent="0.25">
      <c r="A4409" s="28">
        <f>IF('weather data'!E4409&lt;=5,5,'weather data'!E4409)</f>
        <v>18.591999999999999</v>
      </c>
      <c r="B4409" s="4">
        <f>IF(A4409=5,0,1)*0.54+0.25*24.6*(Hilfstabelle!A4409-5)/1000</f>
        <v>0.6235908</v>
      </c>
      <c r="C4409" s="3">
        <f>(1213.2+(17.25*('weather data'!E4409-5)))/1000</f>
        <v>1.447662</v>
      </c>
      <c r="E4409" s="96">
        <v>2.8218985250882569</v>
      </c>
      <c r="F4409" s="115">
        <v>0</v>
      </c>
      <c r="G4409" s="112">
        <f t="shared" si="68"/>
        <v>2.8218985250882569</v>
      </c>
    </row>
    <row r="4410" spans="1:7" x14ac:dyDescent="0.25">
      <c r="A4410" s="28">
        <f>IF('weather data'!E4410&lt;=5,5,'weather data'!E4410)</f>
        <v>18.068000000000001</v>
      </c>
      <c r="B4410" s="4">
        <f>IF(A4410=5,0,1)*0.54+0.25*24.6*(Hilfstabelle!A4410-5)/1000</f>
        <v>0.62036820000000004</v>
      </c>
      <c r="C4410" s="3">
        <f>(1213.2+(17.25*('weather data'!E4410-5)))/1000</f>
        <v>1.438623</v>
      </c>
      <c r="E4410" s="96">
        <v>2.8930126136285388</v>
      </c>
      <c r="F4410" s="115">
        <v>0</v>
      </c>
      <c r="G4410" s="112">
        <f t="shared" si="68"/>
        <v>2.8930126136285388</v>
      </c>
    </row>
    <row r="4411" spans="1:7" x14ac:dyDescent="0.25">
      <c r="A4411" s="28">
        <f>IF('weather data'!E4411&lt;=5,5,'weather data'!E4411)</f>
        <v>17.059000000000001</v>
      </c>
      <c r="B4411" s="4">
        <f>IF(A4411=5,0,1)*0.54+0.25*24.6*(Hilfstabelle!A4411-5)/1000</f>
        <v>0.61416285000000004</v>
      </c>
      <c r="C4411" s="3">
        <f>(1213.2+(17.25*('weather data'!E4411-5)))/1000</f>
        <v>1.4212177500000001</v>
      </c>
      <c r="E4411" s="96">
        <v>2.9487394432449019</v>
      </c>
      <c r="F4411" s="115">
        <v>0</v>
      </c>
      <c r="G4411" s="112">
        <f t="shared" si="68"/>
        <v>2.9487394432449019</v>
      </c>
    </row>
    <row r="4412" spans="1:7" x14ac:dyDescent="0.25">
      <c r="A4412" s="28">
        <f>IF('weather data'!E4412&lt;=5,5,'weather data'!E4412)</f>
        <v>15.803000000000001</v>
      </c>
      <c r="B4412" s="4">
        <f>IF(A4412=5,0,1)*0.54+0.25*24.6*(Hilfstabelle!A4412-5)/1000</f>
        <v>0.60643845000000007</v>
      </c>
      <c r="C4412" s="3">
        <f>(1213.2+(17.25*('weather data'!E4412-5)))/1000</f>
        <v>1.3995517500000001</v>
      </c>
      <c r="E4412" s="96">
        <v>2.9212919002995301</v>
      </c>
      <c r="F4412" s="115">
        <v>0</v>
      </c>
      <c r="G4412" s="112">
        <f t="shared" si="68"/>
        <v>2.9212919002995301</v>
      </c>
    </row>
    <row r="4413" spans="1:7" x14ac:dyDescent="0.25">
      <c r="A4413" s="28">
        <f>IF('weather data'!E4413&lt;=5,5,'weather data'!E4413)</f>
        <v>14.175000000000001</v>
      </c>
      <c r="B4413" s="4">
        <f>IF(A4413=5,0,1)*0.54+0.25*24.6*(Hilfstabelle!A4413-5)/1000</f>
        <v>0.59642625000000005</v>
      </c>
      <c r="C4413" s="3">
        <f>(1213.2+(17.25*('weather data'!E4413-5)))/1000</f>
        <v>1.37146875</v>
      </c>
      <c r="E4413" s="96">
        <v>2.806095394301527</v>
      </c>
      <c r="F4413" s="115">
        <v>0</v>
      </c>
      <c r="G4413" s="112">
        <f t="shared" si="68"/>
        <v>2.806095394301527</v>
      </c>
    </row>
    <row r="4414" spans="1:7" x14ac:dyDescent="0.25">
      <c r="A4414" s="28">
        <f>IF('weather data'!E4414&lt;=5,5,'weather data'!E4414)</f>
        <v>12.788</v>
      </c>
      <c r="B4414" s="4">
        <f>IF(A4414=5,0,1)*0.54+0.25*24.6*(Hilfstabelle!A4414-5)/1000</f>
        <v>0.58789620000000009</v>
      </c>
      <c r="C4414" s="3">
        <f>(1213.2+(17.25*('weather data'!E4414-5)))/1000</f>
        <v>1.3475430000000002</v>
      </c>
      <c r="E4414" s="96">
        <v>2.6116752984384721</v>
      </c>
      <c r="F4414" s="115">
        <v>0</v>
      </c>
      <c r="G4414" s="112">
        <f t="shared" si="68"/>
        <v>2.6116752984384721</v>
      </c>
    </row>
    <row r="4415" spans="1:7" x14ac:dyDescent="0.25">
      <c r="A4415" s="28">
        <f>IF('weather data'!E4415&lt;=5,5,'weather data'!E4415)</f>
        <v>12.048999999999999</v>
      </c>
      <c r="B4415" s="4">
        <f>IF(A4415=5,0,1)*0.54+0.25*24.6*(Hilfstabelle!A4415-5)/1000</f>
        <v>0.58335135000000005</v>
      </c>
      <c r="C4415" s="3">
        <f>(1213.2+(17.25*('weather data'!E4415-5)))/1000</f>
        <v>1.3347952500000002</v>
      </c>
      <c r="E4415" s="96">
        <v>2.365063283792928</v>
      </c>
      <c r="F4415" s="115">
        <v>0</v>
      </c>
      <c r="G4415" s="112">
        <f t="shared" si="68"/>
        <v>2.365063283792928</v>
      </c>
    </row>
    <row r="4416" spans="1:7" x14ac:dyDescent="0.25">
      <c r="A4416" s="28">
        <f>IF('weather data'!E4416&lt;=5,5,'weather data'!E4416)</f>
        <v>11.63</v>
      </c>
      <c r="B4416" s="4">
        <f>IF(A4416=5,0,1)*0.54+0.25*24.6*(Hilfstabelle!A4416-5)/1000</f>
        <v>0.58077450000000008</v>
      </c>
      <c r="C4416" s="3">
        <f>(1213.2+(17.25*('weather data'!E4416-5)))/1000</f>
        <v>1.3275675</v>
      </c>
      <c r="E4416" s="96">
        <v>2.2161811569074228</v>
      </c>
      <c r="F4416" s="115">
        <v>0</v>
      </c>
      <c r="G4416" s="112">
        <f t="shared" si="68"/>
        <v>2.2161811569074228</v>
      </c>
    </row>
    <row r="4417" spans="1:7" x14ac:dyDescent="0.25">
      <c r="A4417" s="28">
        <f>IF('weather data'!E4417&lt;=5,5,'weather data'!E4417)</f>
        <v>11.401</v>
      </c>
      <c r="B4417" s="4">
        <f>IF(A4417=5,0,1)*0.54+0.25*24.6*(Hilfstabelle!A4417-5)/1000</f>
        <v>0.57936615000000002</v>
      </c>
      <c r="C4417" s="3">
        <f>(1213.2+(17.25*('weather data'!E4417-5)))/1000</f>
        <v>1.3236172500000001</v>
      </c>
      <c r="E4417" s="96">
        <v>2.0895481746821818</v>
      </c>
      <c r="F4417" s="115">
        <v>0</v>
      </c>
      <c r="G4417" s="112">
        <f t="shared" si="68"/>
        <v>2.0895481746821818</v>
      </c>
    </row>
    <row r="4418" spans="1:7" x14ac:dyDescent="0.25">
      <c r="A4418" s="28">
        <f>IF('weather data'!E4418&lt;=5,5,'weather data'!E4418)</f>
        <v>11.571</v>
      </c>
      <c r="B4418" s="4">
        <f>IF(A4418=5,0,1)*0.54+0.25*24.6*(Hilfstabelle!A4418-5)/1000</f>
        <v>0.58041165000000006</v>
      </c>
      <c r="C4418" s="3">
        <f>(1213.2+(17.25*('weather data'!E4418-5)))/1000</f>
        <v>1.3265497500000001</v>
      </c>
      <c r="E4418" s="96">
        <v>2.0587736568343402</v>
      </c>
      <c r="F4418" s="115">
        <v>0</v>
      </c>
      <c r="G4418" s="112">
        <f t="shared" ref="G4418:G4481" si="69">F4418+E4418</f>
        <v>2.0587736568343402</v>
      </c>
    </row>
    <row r="4419" spans="1:7" x14ac:dyDescent="0.25">
      <c r="A4419" s="28">
        <f>IF('weather data'!E4419&lt;=5,5,'weather data'!E4419)</f>
        <v>11.731999999999999</v>
      </c>
      <c r="B4419" s="4">
        <f>IF(A4419=5,0,1)*0.54+0.25*24.6*(Hilfstabelle!A4419-5)/1000</f>
        <v>0.58140180000000008</v>
      </c>
      <c r="C4419" s="3">
        <f>(1213.2+(17.25*('weather data'!E4419-5)))/1000</f>
        <v>1.3293269999999999</v>
      </c>
      <c r="E4419" s="96">
        <v>1.991402415059335</v>
      </c>
      <c r="F4419" s="115">
        <v>0</v>
      </c>
      <c r="G4419" s="112">
        <f t="shared" si="69"/>
        <v>1.991402415059335</v>
      </c>
    </row>
    <row r="4420" spans="1:7" x14ac:dyDescent="0.25">
      <c r="A4420" s="28">
        <f>IF('weather data'!E4420&lt;=5,5,'weather data'!E4420)</f>
        <v>11.715</v>
      </c>
      <c r="B4420" s="4">
        <f>IF(A4420=5,0,1)*0.54+0.25*24.6*(Hilfstabelle!A4420-5)/1000</f>
        <v>0.58129724999999999</v>
      </c>
      <c r="C4420" s="3">
        <f>(1213.2+(17.25*('weather data'!E4420-5)))/1000</f>
        <v>1.32903375</v>
      </c>
      <c r="E4420" s="96">
        <v>1.962291384662727</v>
      </c>
      <c r="F4420" s="115">
        <v>0</v>
      </c>
      <c r="G4420" s="112">
        <f t="shared" si="69"/>
        <v>1.962291384662727</v>
      </c>
    </row>
    <row r="4421" spans="1:7" x14ac:dyDescent="0.25">
      <c r="A4421" s="28">
        <f>IF('weather data'!E4421&lt;=5,5,'weather data'!E4421)</f>
        <v>11.962</v>
      </c>
      <c r="B4421" s="4">
        <f>IF(A4421=5,0,1)*0.54+0.25*24.6*(Hilfstabelle!A4421-5)/1000</f>
        <v>0.58281630000000006</v>
      </c>
      <c r="C4421" s="3">
        <f>(1213.2+(17.25*('weather data'!E4421-5)))/1000</f>
        <v>1.3332945</v>
      </c>
      <c r="E4421" s="96">
        <v>1.930061315295055</v>
      </c>
      <c r="F4421" s="115">
        <v>0</v>
      </c>
      <c r="G4421" s="112">
        <f t="shared" si="69"/>
        <v>1.930061315295055</v>
      </c>
    </row>
    <row r="4422" spans="1:7" x14ac:dyDescent="0.25">
      <c r="A4422" s="28">
        <f>IF('weather data'!E4422&lt;=5,5,'weather data'!E4422)</f>
        <v>13.727</v>
      </c>
      <c r="B4422" s="4">
        <f>IF(A4422=5,0,1)*0.54+0.25*24.6*(Hilfstabelle!A4422-5)/1000</f>
        <v>0.59367105000000009</v>
      </c>
      <c r="C4422" s="3">
        <f>(1213.2+(17.25*('weather data'!E4422-5)))/1000</f>
        <v>1.3637407499999998</v>
      </c>
      <c r="E4422" s="96">
        <v>1.892009039848062</v>
      </c>
      <c r="F4422" s="115">
        <v>0</v>
      </c>
      <c r="G4422" s="112">
        <f t="shared" si="69"/>
        <v>1.892009039848062</v>
      </c>
    </row>
    <row r="4423" spans="1:7" x14ac:dyDescent="0.25">
      <c r="A4423" s="28">
        <f>IF('weather data'!E4423&lt;=5,5,'weather data'!E4423)</f>
        <v>15.478999999999999</v>
      </c>
      <c r="B4423" s="4">
        <f>IF(A4423=5,0,1)*0.54+0.25*24.6*(Hilfstabelle!A4423-5)/1000</f>
        <v>0.60444585000000006</v>
      </c>
      <c r="C4423" s="3">
        <f>(1213.2+(17.25*('weather data'!E4423-5)))/1000</f>
        <v>1.3939627500000003</v>
      </c>
      <c r="E4423" s="96">
        <v>1.867264664010946</v>
      </c>
      <c r="F4423" s="115">
        <v>0</v>
      </c>
      <c r="G4423" s="112">
        <f t="shared" si="69"/>
        <v>1.867264664010946</v>
      </c>
    </row>
    <row r="4424" spans="1:7" x14ac:dyDescent="0.25">
      <c r="A4424" s="28">
        <f>IF('weather data'!E4424&lt;=5,5,'weather data'!E4424)</f>
        <v>17.7</v>
      </c>
      <c r="B4424" s="4">
        <f>IF(A4424=5,0,1)*0.54+0.25*24.6*(Hilfstabelle!A4424-5)/1000</f>
        <v>0.61810500000000002</v>
      </c>
      <c r="C4424" s="3">
        <f>(1213.2+(17.25*('weather data'!E4424-5)))/1000</f>
        <v>1.4322750000000002</v>
      </c>
      <c r="E4424" s="96">
        <v>2.1548400571431441</v>
      </c>
      <c r="F4424" s="115">
        <v>0</v>
      </c>
      <c r="G4424" s="112">
        <f t="shared" si="69"/>
        <v>2.1548400571431441</v>
      </c>
    </row>
    <row r="4425" spans="1:7" x14ac:dyDescent="0.25">
      <c r="A4425" s="28">
        <f>IF('weather data'!E4425&lt;=5,5,'weather data'!E4425)</f>
        <v>19.119</v>
      </c>
      <c r="B4425" s="4">
        <f>IF(A4425=5,0,1)*0.54+0.25*24.6*(Hilfstabelle!A4425-5)/1000</f>
        <v>0.62683185000000008</v>
      </c>
      <c r="C4425" s="3">
        <f>(1213.2+(17.25*('weather data'!E4425-5)))/1000</f>
        <v>1.4567527500000002</v>
      </c>
      <c r="E4425" s="96">
        <v>2.2550651760800342</v>
      </c>
      <c r="F4425" s="115">
        <v>0</v>
      </c>
      <c r="G4425" s="112">
        <f t="shared" si="69"/>
        <v>2.2550651760800342</v>
      </c>
    </row>
    <row r="4426" spans="1:7" x14ac:dyDescent="0.25">
      <c r="A4426" s="28">
        <f>IF('weather data'!E4426&lt;=5,5,'weather data'!E4426)</f>
        <v>19.988</v>
      </c>
      <c r="B4426" s="4">
        <f>IF(A4426=5,0,1)*0.54+0.25*24.6*(Hilfstabelle!A4426-5)/1000</f>
        <v>0.63217620000000008</v>
      </c>
      <c r="C4426" s="3">
        <f>(1213.2+(17.25*('weather data'!E4426-5)))/1000</f>
        <v>1.471743</v>
      </c>
      <c r="E4426" s="96">
        <v>2.5912975771608471</v>
      </c>
      <c r="F4426" s="115">
        <v>0</v>
      </c>
      <c r="G4426" s="112">
        <f t="shared" si="69"/>
        <v>2.5912975771608471</v>
      </c>
    </row>
    <row r="4427" spans="1:7" x14ac:dyDescent="0.25">
      <c r="A4427" s="28">
        <f>IF('weather data'!E4427&lt;=5,5,'weather data'!E4427)</f>
        <v>20.49</v>
      </c>
      <c r="B4427" s="4">
        <f>IF(A4427=5,0,1)*0.54+0.25*24.6*(Hilfstabelle!A4427-5)/1000</f>
        <v>0.63526349999999998</v>
      </c>
      <c r="C4427" s="3">
        <f>(1213.2+(17.25*('weather data'!E4427-5)))/1000</f>
        <v>1.4804025000000001</v>
      </c>
      <c r="E4427" s="96">
        <v>2.911518911523526</v>
      </c>
      <c r="F4427" s="115">
        <v>0</v>
      </c>
      <c r="G4427" s="112">
        <f t="shared" si="69"/>
        <v>2.911518911523526</v>
      </c>
    </row>
    <row r="4428" spans="1:7" x14ac:dyDescent="0.25">
      <c r="A4428" s="28">
        <f>IF('weather data'!E4428&lt;=5,5,'weather data'!E4428)</f>
        <v>20.914000000000001</v>
      </c>
      <c r="B4428" s="4">
        <f>IF(A4428=5,0,1)*0.54+0.25*24.6*(Hilfstabelle!A4428-5)/1000</f>
        <v>0.63787110000000002</v>
      </c>
      <c r="C4428" s="3">
        <f>(1213.2+(17.25*('weather data'!E4428-5)))/1000</f>
        <v>1.4877164999999999</v>
      </c>
      <c r="E4428" s="96">
        <v>2.976810793984487</v>
      </c>
      <c r="F4428" s="115">
        <v>0</v>
      </c>
      <c r="G4428" s="112">
        <f t="shared" si="69"/>
        <v>2.976810793984487</v>
      </c>
    </row>
    <row r="4429" spans="1:7" x14ac:dyDescent="0.25">
      <c r="A4429" s="28">
        <f>IF('weather data'!E4429&lt;=5,5,'weather data'!E4429)</f>
        <v>20.882999999999999</v>
      </c>
      <c r="B4429" s="4">
        <f>IF(A4429=5,0,1)*0.54+0.25*24.6*(Hilfstabelle!A4429-5)/1000</f>
        <v>0.63768045000000007</v>
      </c>
      <c r="C4429" s="3">
        <f>(1213.2+(17.25*('weather data'!E4429-5)))/1000</f>
        <v>1.48718175</v>
      </c>
      <c r="E4429" s="96">
        <v>3.0342011110520839</v>
      </c>
      <c r="F4429" s="115">
        <v>0</v>
      </c>
      <c r="G4429" s="112">
        <f t="shared" si="69"/>
        <v>3.0342011110520839</v>
      </c>
    </row>
    <row r="4430" spans="1:7" x14ac:dyDescent="0.25">
      <c r="A4430" s="28">
        <f>IF('weather data'!E4430&lt;=5,5,'weather data'!E4430)</f>
        <v>20.88</v>
      </c>
      <c r="B4430" s="4">
        <f>IF(A4430=5,0,1)*0.54+0.25*24.6*(Hilfstabelle!A4430-5)/1000</f>
        <v>0.63766200000000006</v>
      </c>
      <c r="C4430" s="3">
        <f>(1213.2+(17.25*('weather data'!E4430-5)))/1000</f>
        <v>1.4871300000000001</v>
      </c>
      <c r="E4430" s="96">
        <v>3.0841057345891252</v>
      </c>
      <c r="F4430" s="115">
        <v>0</v>
      </c>
      <c r="G4430" s="112">
        <f t="shared" si="69"/>
        <v>3.0841057345891252</v>
      </c>
    </row>
    <row r="4431" spans="1:7" x14ac:dyDescent="0.25">
      <c r="A4431" s="28">
        <f>IF('weather data'!E4431&lt;=5,5,'weather data'!E4431)</f>
        <v>21.001000000000001</v>
      </c>
      <c r="B4431" s="4">
        <f>IF(A4431=5,0,1)*0.54+0.25*24.6*(Hilfstabelle!A4431-5)/1000</f>
        <v>0.63840615000000001</v>
      </c>
      <c r="C4431" s="3">
        <f>(1213.2+(17.25*('weather data'!E4431-5)))/1000</f>
        <v>1.48921725</v>
      </c>
      <c r="E4431" s="96">
        <v>2.8990427556392659</v>
      </c>
      <c r="F4431" s="115">
        <v>0</v>
      </c>
      <c r="G4431" s="112">
        <f t="shared" si="69"/>
        <v>2.8990427556392659</v>
      </c>
    </row>
    <row r="4432" spans="1:7" x14ac:dyDescent="0.25">
      <c r="A4432" s="28">
        <f>IF('weather data'!E4432&lt;=5,5,'weather data'!E4432)</f>
        <v>21.021999999999998</v>
      </c>
      <c r="B4432" s="4">
        <f>IF(A4432=5,0,1)*0.54+0.25*24.6*(Hilfstabelle!A4432-5)/1000</f>
        <v>0.63853530000000003</v>
      </c>
      <c r="C4432" s="3">
        <f>(1213.2+(17.25*('weather data'!E4432-5)))/1000</f>
        <v>1.4895795000000001</v>
      </c>
      <c r="E4432" s="96">
        <v>2.728327355956305</v>
      </c>
      <c r="F4432" s="115">
        <v>0</v>
      </c>
      <c r="G4432" s="112">
        <f t="shared" si="69"/>
        <v>2.728327355956305</v>
      </c>
    </row>
    <row r="4433" spans="1:7" x14ac:dyDescent="0.25">
      <c r="A4433" s="28">
        <f>IF('weather data'!E4433&lt;=5,5,'weather data'!E4433)</f>
        <v>20.928000000000001</v>
      </c>
      <c r="B4433" s="4">
        <f>IF(A4433=5,0,1)*0.54+0.25*24.6*(Hilfstabelle!A4433-5)/1000</f>
        <v>0.6379572</v>
      </c>
      <c r="C4433" s="3">
        <f>(1213.2+(17.25*('weather data'!E4433-5)))/1000</f>
        <v>1.4879580000000001</v>
      </c>
      <c r="E4433" s="96">
        <v>2.8218985250882569</v>
      </c>
      <c r="F4433" s="115">
        <v>0</v>
      </c>
      <c r="G4433" s="112">
        <f t="shared" si="69"/>
        <v>2.8218985250882569</v>
      </c>
    </row>
    <row r="4434" spans="1:7" x14ac:dyDescent="0.25">
      <c r="A4434" s="28">
        <f>IF('weather data'!E4434&lt;=5,5,'weather data'!E4434)</f>
        <v>20.734999999999999</v>
      </c>
      <c r="B4434" s="4">
        <f>IF(A4434=5,0,1)*0.54+0.25*24.6*(Hilfstabelle!A4434-5)/1000</f>
        <v>0.63677025000000009</v>
      </c>
      <c r="C4434" s="3">
        <f>(1213.2+(17.25*('weather data'!E4434-5)))/1000</f>
        <v>1.4846287500000002</v>
      </c>
      <c r="E4434" s="96">
        <v>2.8930126136285388</v>
      </c>
      <c r="F4434" s="115">
        <v>0</v>
      </c>
      <c r="G4434" s="112">
        <f t="shared" si="69"/>
        <v>2.8930126136285388</v>
      </c>
    </row>
    <row r="4435" spans="1:7" x14ac:dyDescent="0.25">
      <c r="A4435" s="28">
        <f>IF('weather data'!E4435&lt;=5,5,'weather data'!E4435)</f>
        <v>20.242000000000001</v>
      </c>
      <c r="B4435" s="4">
        <f>IF(A4435=5,0,1)*0.54+0.25*24.6*(Hilfstabelle!A4435-5)/1000</f>
        <v>0.63373830000000009</v>
      </c>
      <c r="C4435" s="3">
        <f>(1213.2+(17.25*('weather data'!E4435-5)))/1000</f>
        <v>1.4761245000000001</v>
      </c>
      <c r="E4435" s="96">
        <v>2.9487394432449019</v>
      </c>
      <c r="F4435" s="115">
        <v>0</v>
      </c>
      <c r="G4435" s="112">
        <f t="shared" si="69"/>
        <v>2.9487394432449019</v>
      </c>
    </row>
    <row r="4436" spans="1:7" x14ac:dyDescent="0.25">
      <c r="A4436" s="28">
        <f>IF('weather data'!E4436&lt;=5,5,'weather data'!E4436)</f>
        <v>19.122</v>
      </c>
      <c r="B4436" s="4">
        <f>IF(A4436=5,0,1)*0.54+0.25*24.6*(Hilfstabelle!A4436-5)/1000</f>
        <v>0.62685030000000008</v>
      </c>
      <c r="C4436" s="3">
        <f>(1213.2+(17.25*('weather data'!E4436-5)))/1000</f>
        <v>1.4568045000000001</v>
      </c>
      <c r="E4436" s="96">
        <v>2.9212919002995301</v>
      </c>
      <c r="F4436" s="115">
        <v>0</v>
      </c>
      <c r="G4436" s="112">
        <f t="shared" si="69"/>
        <v>2.9212919002995301</v>
      </c>
    </row>
    <row r="4437" spans="1:7" x14ac:dyDescent="0.25">
      <c r="A4437" s="28">
        <f>IF('weather data'!E4437&lt;=5,5,'weather data'!E4437)</f>
        <v>17.712</v>
      </c>
      <c r="B4437" s="4">
        <f>IF(A4437=5,0,1)*0.54+0.25*24.6*(Hilfstabelle!A4437-5)/1000</f>
        <v>0.61817880000000003</v>
      </c>
      <c r="C4437" s="3">
        <f>(1213.2+(17.25*('weather data'!E4437-5)))/1000</f>
        <v>1.432482</v>
      </c>
      <c r="E4437" s="96">
        <v>2.806095394301527</v>
      </c>
      <c r="F4437" s="115">
        <v>0</v>
      </c>
      <c r="G4437" s="112">
        <f t="shared" si="69"/>
        <v>2.806095394301527</v>
      </c>
    </row>
    <row r="4438" spans="1:7" x14ac:dyDescent="0.25">
      <c r="A4438" s="28">
        <f>IF('weather data'!E4438&lt;=5,5,'weather data'!E4438)</f>
        <v>17.164999999999999</v>
      </c>
      <c r="B4438" s="4">
        <f>IF(A4438=5,0,1)*0.54+0.25*24.6*(Hilfstabelle!A4438-5)/1000</f>
        <v>0.61481475000000008</v>
      </c>
      <c r="C4438" s="3">
        <f>(1213.2+(17.25*('weather data'!E4438-5)))/1000</f>
        <v>1.4230462500000001</v>
      </c>
      <c r="E4438" s="96">
        <v>2.6116752984384721</v>
      </c>
      <c r="F4438" s="115">
        <v>0</v>
      </c>
      <c r="G4438" s="112">
        <f t="shared" si="69"/>
        <v>2.6116752984384721</v>
      </c>
    </row>
    <row r="4439" spans="1:7" x14ac:dyDescent="0.25">
      <c r="A4439" s="28">
        <f>IF('weather data'!E4439&lt;=5,5,'weather data'!E4439)</f>
        <v>16.731999999999999</v>
      </c>
      <c r="B4439" s="4">
        <f>IF(A4439=5,0,1)*0.54+0.25*24.6*(Hilfstabelle!A4439-5)/1000</f>
        <v>0.61215180000000002</v>
      </c>
      <c r="C4439" s="3">
        <f>(1213.2+(17.25*('weather data'!E4439-5)))/1000</f>
        <v>1.4155770000000001</v>
      </c>
      <c r="E4439" s="96">
        <v>2.365063283792928</v>
      </c>
      <c r="F4439" s="115">
        <v>0</v>
      </c>
      <c r="G4439" s="112">
        <f t="shared" si="69"/>
        <v>2.365063283792928</v>
      </c>
    </row>
    <row r="4440" spans="1:7" x14ac:dyDescent="0.25">
      <c r="A4440" s="28">
        <f>IF('weather data'!E4440&lt;=5,5,'weather data'!E4440)</f>
        <v>16.216000000000001</v>
      </c>
      <c r="B4440" s="4">
        <f>IF(A4440=5,0,1)*0.54+0.25*24.6*(Hilfstabelle!A4440-5)/1000</f>
        <v>0.60897840000000003</v>
      </c>
      <c r="C4440" s="3">
        <f>(1213.2+(17.25*('weather data'!E4440-5)))/1000</f>
        <v>1.4066760000000003</v>
      </c>
      <c r="E4440" s="96">
        <v>2.2161811569074228</v>
      </c>
      <c r="F4440" s="115">
        <v>0</v>
      </c>
      <c r="G4440" s="112">
        <f t="shared" si="69"/>
        <v>2.2161811569074228</v>
      </c>
    </row>
    <row r="4441" spans="1:7" x14ac:dyDescent="0.25">
      <c r="A4441" s="28">
        <f>IF('weather data'!E4441&lt;=5,5,'weather data'!E4441)</f>
        <v>15.618</v>
      </c>
      <c r="B4441" s="4">
        <f>IF(A4441=5,0,1)*0.54+0.25*24.6*(Hilfstabelle!A4441-5)/1000</f>
        <v>0.60530070000000002</v>
      </c>
      <c r="C4441" s="3">
        <f>(1213.2+(17.25*('weather data'!E4441-5)))/1000</f>
        <v>1.3963604999999999</v>
      </c>
      <c r="E4441" s="96">
        <v>2.0895481746821818</v>
      </c>
      <c r="F4441" s="115">
        <v>0</v>
      </c>
      <c r="G4441" s="112">
        <f t="shared" si="69"/>
        <v>2.0895481746821818</v>
      </c>
    </row>
    <row r="4442" spans="1:7" x14ac:dyDescent="0.25">
      <c r="A4442" s="28">
        <f>IF('weather data'!E4442&lt;=5,5,'weather data'!E4442)</f>
        <v>15.167999999999999</v>
      </c>
      <c r="B4442" s="4">
        <f>IF(A4442=5,0,1)*0.54+0.25*24.6*(Hilfstabelle!A4442-5)/1000</f>
        <v>0.60253319999999999</v>
      </c>
      <c r="C4442" s="3">
        <f>(1213.2+(17.25*('weather data'!E4442-5)))/1000</f>
        <v>1.388598</v>
      </c>
      <c r="E4442" s="96">
        <v>2.0587736568343402</v>
      </c>
      <c r="F4442" s="115">
        <v>0</v>
      </c>
      <c r="G4442" s="112">
        <f t="shared" si="69"/>
        <v>2.0587736568343402</v>
      </c>
    </row>
    <row r="4443" spans="1:7" x14ac:dyDescent="0.25">
      <c r="A4443" s="28">
        <f>IF('weather data'!E4443&lt;=5,5,'weather data'!E4443)</f>
        <v>14.702999999999999</v>
      </c>
      <c r="B4443" s="4">
        <f>IF(A4443=5,0,1)*0.54+0.25*24.6*(Hilfstabelle!A4443-5)/1000</f>
        <v>0.59967345000000005</v>
      </c>
      <c r="C4443" s="3">
        <f>(1213.2+(17.25*('weather data'!E4443-5)))/1000</f>
        <v>1.3805767499999999</v>
      </c>
      <c r="E4443" s="96">
        <v>1.991402415059335</v>
      </c>
      <c r="F4443" s="115">
        <v>0</v>
      </c>
      <c r="G4443" s="112">
        <f t="shared" si="69"/>
        <v>1.991402415059335</v>
      </c>
    </row>
    <row r="4444" spans="1:7" x14ac:dyDescent="0.25">
      <c r="A4444" s="28">
        <f>IF('weather data'!E4444&lt;=5,5,'weather data'!E4444)</f>
        <v>13.971</v>
      </c>
      <c r="B4444" s="4">
        <f>IF(A4444=5,0,1)*0.54+0.25*24.6*(Hilfstabelle!A4444-5)/1000</f>
        <v>0.59517165000000005</v>
      </c>
      <c r="C4444" s="3">
        <f>(1213.2+(17.25*('weather data'!E4444-5)))/1000</f>
        <v>1.36794975</v>
      </c>
      <c r="E4444" s="96">
        <v>1.962291384662727</v>
      </c>
      <c r="F4444" s="115">
        <v>0</v>
      </c>
      <c r="G4444" s="112">
        <f t="shared" si="69"/>
        <v>1.962291384662727</v>
      </c>
    </row>
    <row r="4445" spans="1:7" x14ac:dyDescent="0.25">
      <c r="A4445" s="28">
        <f>IF('weather data'!E4445&lt;=5,5,'weather data'!E4445)</f>
        <v>13.948</v>
      </c>
      <c r="B4445" s="4">
        <f>IF(A4445=5,0,1)*0.54+0.25*24.6*(Hilfstabelle!A4445-5)/1000</f>
        <v>0.59503020000000006</v>
      </c>
      <c r="C4445" s="3">
        <f>(1213.2+(17.25*('weather data'!E4445-5)))/1000</f>
        <v>1.367553</v>
      </c>
      <c r="E4445" s="96">
        <v>1.930061315295055</v>
      </c>
      <c r="F4445" s="115">
        <v>0</v>
      </c>
      <c r="G4445" s="112">
        <f t="shared" si="69"/>
        <v>1.930061315295055</v>
      </c>
    </row>
    <row r="4446" spans="1:7" x14ac:dyDescent="0.25">
      <c r="A4446" s="28">
        <f>IF('weather data'!E4446&lt;=5,5,'weather data'!E4446)</f>
        <v>14.824999999999999</v>
      </c>
      <c r="B4446" s="4">
        <f>IF(A4446=5,0,1)*0.54+0.25*24.6*(Hilfstabelle!A4446-5)/1000</f>
        <v>0.60042375000000003</v>
      </c>
      <c r="C4446" s="3">
        <f>(1213.2+(17.25*('weather data'!E4446-5)))/1000</f>
        <v>1.3826812500000001</v>
      </c>
      <c r="E4446" s="96">
        <v>1.892009039848062</v>
      </c>
      <c r="F4446" s="115">
        <v>0</v>
      </c>
      <c r="G4446" s="112">
        <f t="shared" si="69"/>
        <v>1.892009039848062</v>
      </c>
    </row>
    <row r="4447" spans="1:7" x14ac:dyDescent="0.25">
      <c r="A4447" s="28">
        <f>IF('weather data'!E4447&lt;=5,5,'weather data'!E4447)</f>
        <v>16.212</v>
      </c>
      <c r="B4447" s="4">
        <f>IF(A4447=5,0,1)*0.54+0.25*24.6*(Hilfstabelle!A4447-5)/1000</f>
        <v>0.60895379999999999</v>
      </c>
      <c r="C4447" s="3">
        <f>(1213.2+(17.25*('weather data'!E4447-5)))/1000</f>
        <v>1.4066069999999999</v>
      </c>
      <c r="E4447" s="96">
        <v>1.867264664010946</v>
      </c>
      <c r="F4447" s="115">
        <v>0</v>
      </c>
      <c r="G4447" s="112">
        <f t="shared" si="69"/>
        <v>1.867264664010946</v>
      </c>
    </row>
    <row r="4448" spans="1:7" x14ac:dyDescent="0.25">
      <c r="A4448" s="28">
        <f>IF('weather data'!E4448&lt;=5,5,'weather data'!E4448)</f>
        <v>17.905999999999999</v>
      </c>
      <c r="B4448" s="4">
        <f>IF(A4448=5,0,1)*0.54+0.25*24.6*(Hilfstabelle!A4448-5)/1000</f>
        <v>0.61937189999999998</v>
      </c>
      <c r="C4448" s="3">
        <f>(1213.2+(17.25*('weather data'!E4448-5)))/1000</f>
        <v>1.4358285000000002</v>
      </c>
      <c r="E4448" s="96">
        <v>2.1548400571431441</v>
      </c>
      <c r="F4448" s="115">
        <v>0</v>
      </c>
      <c r="G4448" s="112">
        <f t="shared" si="69"/>
        <v>2.1548400571431441</v>
      </c>
    </row>
    <row r="4449" spans="1:7" x14ac:dyDescent="0.25">
      <c r="A4449" s="28">
        <f>IF('weather data'!E4449&lt;=5,5,'weather data'!E4449)</f>
        <v>19.556000000000001</v>
      </c>
      <c r="B4449" s="4">
        <f>IF(A4449=5,0,1)*0.54+0.25*24.6*(Hilfstabelle!A4449-5)/1000</f>
        <v>0.62951940000000006</v>
      </c>
      <c r="C4449" s="3">
        <f>(1213.2+(17.25*('weather data'!E4449-5)))/1000</f>
        <v>1.4642910000000002</v>
      </c>
      <c r="E4449" s="96">
        <v>2.2550651760800342</v>
      </c>
      <c r="F4449" s="115">
        <v>0</v>
      </c>
      <c r="G4449" s="112">
        <f t="shared" si="69"/>
        <v>2.2550651760800342</v>
      </c>
    </row>
    <row r="4450" spans="1:7" x14ac:dyDescent="0.25">
      <c r="A4450" s="28">
        <f>IF('weather data'!E4450&lt;=5,5,'weather data'!E4450)</f>
        <v>20.908000000000001</v>
      </c>
      <c r="B4450" s="4">
        <f>IF(A4450=5,0,1)*0.54+0.25*24.6*(Hilfstabelle!A4450-5)/1000</f>
        <v>0.63783420000000002</v>
      </c>
      <c r="C4450" s="3">
        <f>(1213.2+(17.25*('weather data'!E4450-5)))/1000</f>
        <v>1.4876130000000001</v>
      </c>
      <c r="E4450" s="96">
        <v>2.5912975771608471</v>
      </c>
      <c r="F4450" s="115">
        <v>0</v>
      </c>
      <c r="G4450" s="112">
        <f t="shared" si="69"/>
        <v>2.5912975771608471</v>
      </c>
    </row>
    <row r="4451" spans="1:7" x14ac:dyDescent="0.25">
      <c r="A4451" s="28">
        <f>IF('weather data'!E4451&lt;=5,5,'weather data'!E4451)</f>
        <v>21.891999999999999</v>
      </c>
      <c r="B4451" s="4">
        <f>IF(A4451=5,0,1)*0.54+0.25*24.6*(Hilfstabelle!A4451-5)/1000</f>
        <v>0.64388580000000006</v>
      </c>
      <c r="C4451" s="3">
        <f>(1213.2+(17.25*('weather data'!E4451-5)))/1000</f>
        <v>1.5045869999999999</v>
      </c>
      <c r="E4451" s="96">
        <v>2.911518911523526</v>
      </c>
      <c r="F4451" s="115">
        <v>0</v>
      </c>
      <c r="G4451" s="112">
        <f t="shared" si="69"/>
        <v>2.911518911523526</v>
      </c>
    </row>
    <row r="4452" spans="1:7" x14ac:dyDescent="0.25">
      <c r="A4452" s="28">
        <f>IF('weather data'!E4452&lt;=5,5,'weather data'!E4452)</f>
        <v>22.626999999999999</v>
      </c>
      <c r="B4452" s="4">
        <f>IF(A4452=5,0,1)*0.54+0.25*24.6*(Hilfstabelle!A4452-5)/1000</f>
        <v>0.64840605000000007</v>
      </c>
      <c r="C4452" s="3">
        <f>(1213.2+(17.25*('weather data'!E4452-5)))/1000</f>
        <v>1.51726575</v>
      </c>
      <c r="E4452" s="96">
        <v>2.976810793984487</v>
      </c>
      <c r="F4452" s="115">
        <v>0</v>
      </c>
      <c r="G4452" s="112">
        <f t="shared" si="69"/>
        <v>2.976810793984487</v>
      </c>
    </row>
    <row r="4453" spans="1:7" x14ac:dyDescent="0.25">
      <c r="A4453" s="28">
        <f>IF('weather data'!E4453&lt;=5,5,'weather data'!E4453)</f>
        <v>23.146999999999998</v>
      </c>
      <c r="B4453" s="4">
        <f>IF(A4453=5,0,1)*0.54+0.25*24.6*(Hilfstabelle!A4453-5)/1000</f>
        <v>0.65160404999999999</v>
      </c>
      <c r="C4453" s="3">
        <f>(1213.2+(17.25*('weather data'!E4453-5)))/1000</f>
        <v>1.5262357500000001</v>
      </c>
      <c r="E4453" s="96">
        <v>3.0342011110520839</v>
      </c>
      <c r="F4453" s="115">
        <v>0</v>
      </c>
      <c r="G4453" s="112">
        <f t="shared" si="69"/>
        <v>3.0342011110520839</v>
      </c>
    </row>
    <row r="4454" spans="1:7" x14ac:dyDescent="0.25">
      <c r="A4454" s="28">
        <f>IF('weather data'!E4454&lt;=5,5,'weather data'!E4454)</f>
        <v>23.440999999999999</v>
      </c>
      <c r="B4454" s="4">
        <f>IF(A4454=5,0,1)*0.54+0.25*24.6*(Hilfstabelle!A4454-5)/1000</f>
        <v>0.65341215000000008</v>
      </c>
      <c r="C4454" s="3">
        <f>(1213.2+(17.25*('weather data'!E4454-5)))/1000</f>
        <v>1.53130725</v>
      </c>
      <c r="E4454" s="96">
        <v>3.0841057345891252</v>
      </c>
      <c r="F4454" s="115">
        <v>0</v>
      </c>
      <c r="G4454" s="112">
        <f t="shared" si="69"/>
        <v>3.0841057345891252</v>
      </c>
    </row>
    <row r="4455" spans="1:7" x14ac:dyDescent="0.25">
      <c r="A4455" s="28">
        <f>IF('weather data'!E4455&lt;=5,5,'weather data'!E4455)</f>
        <v>23.561</v>
      </c>
      <c r="B4455" s="4">
        <f>IF(A4455=5,0,1)*0.54+0.25*24.6*(Hilfstabelle!A4455-5)/1000</f>
        <v>0.65415014999999999</v>
      </c>
      <c r="C4455" s="3">
        <f>(1213.2+(17.25*('weather data'!E4455-5)))/1000</f>
        <v>1.53337725</v>
      </c>
      <c r="E4455" s="96">
        <v>2.8990427556392659</v>
      </c>
      <c r="F4455" s="115">
        <v>0</v>
      </c>
      <c r="G4455" s="112">
        <f t="shared" si="69"/>
        <v>2.8990427556392659</v>
      </c>
    </row>
    <row r="4456" spans="1:7" x14ac:dyDescent="0.25">
      <c r="A4456" s="28">
        <f>IF('weather data'!E4456&lt;=5,5,'weather data'!E4456)</f>
        <v>23.332999999999998</v>
      </c>
      <c r="B4456" s="4">
        <f>IF(A4456=5,0,1)*0.54+0.25*24.6*(Hilfstabelle!A4456-5)/1000</f>
        <v>0.65274795000000008</v>
      </c>
      <c r="C4456" s="3">
        <f>(1213.2+(17.25*('weather data'!E4456-5)))/1000</f>
        <v>1.5294442500000001</v>
      </c>
      <c r="E4456" s="96">
        <v>2.728327355956305</v>
      </c>
      <c r="F4456" s="115">
        <v>11</v>
      </c>
      <c r="G4456" s="112">
        <f t="shared" si="69"/>
        <v>13.728327355956305</v>
      </c>
    </row>
    <row r="4457" spans="1:7" x14ac:dyDescent="0.25">
      <c r="A4457" s="28">
        <f>IF('weather data'!E4457&lt;=5,5,'weather data'!E4457)</f>
        <v>22.945</v>
      </c>
      <c r="B4457" s="4">
        <f>IF(A4457=5,0,1)*0.54+0.25*24.6*(Hilfstabelle!A4457-5)/1000</f>
        <v>0.65036175000000007</v>
      </c>
      <c r="C4457" s="3">
        <f>(1213.2+(17.25*('weather data'!E4457-5)))/1000</f>
        <v>1.52275125</v>
      </c>
      <c r="E4457" s="96">
        <v>2.8218985250882569</v>
      </c>
      <c r="F4457" s="115">
        <v>11</v>
      </c>
      <c r="G4457" s="112">
        <f t="shared" si="69"/>
        <v>13.821898525088256</v>
      </c>
    </row>
    <row r="4458" spans="1:7" x14ac:dyDescent="0.25">
      <c r="A4458" s="28">
        <f>IF('weather data'!E4458&lt;=5,5,'weather data'!E4458)</f>
        <v>22.370999999999999</v>
      </c>
      <c r="B4458" s="4">
        <f>IF(A4458=5,0,1)*0.54+0.25*24.6*(Hilfstabelle!A4458-5)/1000</f>
        <v>0.64683164999999998</v>
      </c>
      <c r="C4458" s="3">
        <f>(1213.2+(17.25*('weather data'!E4458-5)))/1000</f>
        <v>1.51284975</v>
      </c>
      <c r="E4458" s="96">
        <v>2.8930126136285388</v>
      </c>
      <c r="F4458" s="115">
        <v>11</v>
      </c>
      <c r="G4458" s="112">
        <f t="shared" si="69"/>
        <v>13.893012613628539</v>
      </c>
    </row>
    <row r="4459" spans="1:7" x14ac:dyDescent="0.25">
      <c r="A4459" s="28">
        <f>IF('weather data'!E4459&lt;=5,5,'weather data'!E4459)</f>
        <v>21.495999999999999</v>
      </c>
      <c r="B4459" s="4">
        <f>IF(A4459=5,0,1)*0.54+0.25*24.6*(Hilfstabelle!A4459-5)/1000</f>
        <v>0.64145040000000009</v>
      </c>
      <c r="C4459" s="3">
        <f>(1213.2+(17.25*('weather data'!E4459-5)))/1000</f>
        <v>1.4977560000000001</v>
      </c>
      <c r="E4459" s="96">
        <v>2.9487394432449019</v>
      </c>
      <c r="F4459" s="115">
        <f>11/6</f>
        <v>1.8333333333333333</v>
      </c>
      <c r="G4459" s="112">
        <f t="shared" si="69"/>
        <v>4.7820727765782349</v>
      </c>
    </row>
    <row r="4460" spans="1:7" x14ac:dyDescent="0.25">
      <c r="A4460" s="28">
        <f>IF('weather data'!E4460&lt;=5,5,'weather data'!E4460)</f>
        <v>20.178000000000001</v>
      </c>
      <c r="B4460" s="4">
        <f>IF(A4460=5,0,1)*0.54+0.25*24.6*(Hilfstabelle!A4460-5)/1000</f>
        <v>0.63334470000000009</v>
      </c>
      <c r="C4460" s="3">
        <f>(1213.2+(17.25*('weather data'!E4460-5)))/1000</f>
        <v>1.4750205000000001</v>
      </c>
      <c r="E4460" s="96">
        <v>2.9212919002995301</v>
      </c>
      <c r="F4460" s="115">
        <v>0</v>
      </c>
      <c r="G4460" s="112">
        <f t="shared" si="69"/>
        <v>2.9212919002995301</v>
      </c>
    </row>
    <row r="4461" spans="1:7" x14ac:dyDescent="0.25">
      <c r="A4461" s="28">
        <f>IF('weather data'!E4461&lt;=5,5,'weather data'!E4461)</f>
        <v>18.574000000000002</v>
      </c>
      <c r="B4461" s="4">
        <f>IF(A4461=5,0,1)*0.54+0.25*24.6*(Hilfstabelle!A4461-5)/1000</f>
        <v>0.62348010000000009</v>
      </c>
      <c r="C4461" s="3">
        <f>(1213.2+(17.25*('weather data'!E4461-5)))/1000</f>
        <v>1.4473514999999999</v>
      </c>
      <c r="E4461" s="96">
        <v>2.806095394301527</v>
      </c>
      <c r="F4461" s="115">
        <v>0</v>
      </c>
      <c r="G4461" s="112">
        <f t="shared" si="69"/>
        <v>2.806095394301527</v>
      </c>
    </row>
    <row r="4462" spans="1:7" x14ac:dyDescent="0.25">
      <c r="A4462" s="28">
        <f>IF('weather data'!E4462&lt;=5,5,'weather data'!E4462)</f>
        <v>17.61</v>
      </c>
      <c r="B4462" s="4">
        <f>IF(A4462=5,0,1)*0.54+0.25*24.6*(Hilfstabelle!A4462-5)/1000</f>
        <v>0.61755150000000003</v>
      </c>
      <c r="C4462" s="3">
        <f>(1213.2+(17.25*('weather data'!E4462-5)))/1000</f>
        <v>1.4307225000000001</v>
      </c>
      <c r="E4462" s="96">
        <v>2.6116752984384721</v>
      </c>
      <c r="F4462" s="115">
        <v>0</v>
      </c>
      <c r="G4462" s="112">
        <f t="shared" si="69"/>
        <v>2.6116752984384721</v>
      </c>
    </row>
    <row r="4463" spans="1:7" x14ac:dyDescent="0.25">
      <c r="A4463" s="28">
        <f>IF('weather data'!E4463&lt;=5,5,'weather data'!E4463)</f>
        <v>17.009</v>
      </c>
      <c r="B4463" s="4">
        <f>IF(A4463=5,0,1)*0.54+0.25*24.6*(Hilfstabelle!A4463-5)/1000</f>
        <v>0.61385535000000002</v>
      </c>
      <c r="C4463" s="3">
        <f>(1213.2+(17.25*('weather data'!E4463-5)))/1000</f>
        <v>1.4203552500000001</v>
      </c>
      <c r="E4463" s="96">
        <v>2.365063283792928</v>
      </c>
      <c r="F4463" s="115">
        <v>0</v>
      </c>
      <c r="G4463" s="112">
        <f t="shared" si="69"/>
        <v>2.365063283792928</v>
      </c>
    </row>
    <row r="4464" spans="1:7" x14ac:dyDescent="0.25">
      <c r="A4464" s="28">
        <f>IF('weather data'!E4464&lt;=5,5,'weather data'!E4464)</f>
        <v>16.524000000000001</v>
      </c>
      <c r="B4464" s="4">
        <f>IF(A4464=5,0,1)*0.54+0.25*24.6*(Hilfstabelle!A4464-5)/1000</f>
        <v>0.61087259999999999</v>
      </c>
      <c r="C4464" s="3">
        <f>(1213.2+(17.25*('weather data'!E4464-5)))/1000</f>
        <v>1.4119889999999999</v>
      </c>
      <c r="E4464" s="96">
        <v>2.2161811569074228</v>
      </c>
      <c r="F4464" s="115">
        <v>0</v>
      </c>
      <c r="G4464" s="112">
        <f t="shared" si="69"/>
        <v>2.2161811569074228</v>
      </c>
    </row>
    <row r="4465" spans="1:7" x14ac:dyDescent="0.25">
      <c r="A4465" s="28">
        <f>IF('weather data'!E4465&lt;=5,5,'weather data'!E4465)</f>
        <v>16.077999999999999</v>
      </c>
      <c r="B4465" s="4">
        <f>IF(A4465=5,0,1)*0.54+0.25*24.6*(Hilfstabelle!A4465-5)/1000</f>
        <v>0.6081297</v>
      </c>
      <c r="C4465" s="3">
        <f>(1213.2+(17.25*('weather data'!E4465-5)))/1000</f>
        <v>1.4042954999999999</v>
      </c>
      <c r="E4465" s="96">
        <v>2.0895481746821818</v>
      </c>
      <c r="F4465" s="115">
        <v>0</v>
      </c>
      <c r="G4465" s="112">
        <f t="shared" si="69"/>
        <v>2.0895481746821818</v>
      </c>
    </row>
    <row r="4466" spans="1:7" x14ac:dyDescent="0.25">
      <c r="A4466" s="28">
        <f>IF('weather data'!E4466&lt;=5,5,'weather data'!E4466)</f>
        <v>15.510999999999999</v>
      </c>
      <c r="B4466" s="4">
        <f>IF(A4466=5,0,1)*0.54+0.25*24.6*(Hilfstabelle!A4466-5)/1000</f>
        <v>0.60464265000000006</v>
      </c>
      <c r="C4466" s="3">
        <f>(1213.2+(17.25*('weather data'!E4466-5)))/1000</f>
        <v>1.3945147500000001</v>
      </c>
      <c r="E4466" s="96">
        <v>2.0587736568343402</v>
      </c>
      <c r="F4466" s="115">
        <v>0</v>
      </c>
      <c r="G4466" s="112">
        <f t="shared" si="69"/>
        <v>2.0587736568343402</v>
      </c>
    </row>
    <row r="4467" spans="1:7" x14ac:dyDescent="0.25">
      <c r="A4467" s="28">
        <f>IF('weather data'!E4467&lt;=5,5,'weather data'!E4467)</f>
        <v>14.864000000000001</v>
      </c>
      <c r="B4467" s="4">
        <f>IF(A4467=5,0,1)*0.54+0.25*24.6*(Hilfstabelle!A4467-5)/1000</f>
        <v>0.60066360000000008</v>
      </c>
      <c r="C4467" s="3">
        <f>(1213.2+(17.25*('weather data'!E4467-5)))/1000</f>
        <v>1.383354</v>
      </c>
      <c r="E4467" s="96">
        <v>1.991402415059335</v>
      </c>
      <c r="F4467" s="115">
        <v>0</v>
      </c>
      <c r="G4467" s="112">
        <f t="shared" si="69"/>
        <v>1.991402415059335</v>
      </c>
    </row>
    <row r="4468" spans="1:7" x14ac:dyDescent="0.25">
      <c r="A4468" s="28">
        <f>IF('weather data'!E4468&lt;=5,5,'weather data'!E4468)</f>
        <v>14.455</v>
      </c>
      <c r="B4468" s="4">
        <f>IF(A4468=5,0,1)*0.54+0.25*24.6*(Hilfstabelle!A4468-5)/1000</f>
        <v>0.59814825000000005</v>
      </c>
      <c r="C4468" s="3">
        <f>(1213.2+(17.25*('weather data'!E4468-5)))/1000</f>
        <v>1.3762987499999999</v>
      </c>
      <c r="E4468" s="96">
        <v>1.962291384662727</v>
      </c>
      <c r="F4468" s="115">
        <v>0</v>
      </c>
      <c r="G4468" s="112">
        <f t="shared" si="69"/>
        <v>1.962291384662727</v>
      </c>
    </row>
    <row r="4469" spans="1:7" x14ac:dyDescent="0.25">
      <c r="A4469" s="28">
        <f>IF('weather data'!E4469&lt;=5,5,'weather data'!E4469)</f>
        <v>14.632</v>
      </c>
      <c r="B4469" s="4">
        <f>IF(A4469=5,0,1)*0.54+0.25*24.6*(Hilfstabelle!A4469-5)/1000</f>
        <v>0.59923680000000001</v>
      </c>
      <c r="C4469" s="3">
        <f>(1213.2+(17.25*('weather data'!E4469-5)))/1000</f>
        <v>1.3793520000000001</v>
      </c>
      <c r="E4469" s="96">
        <v>1.930061315295055</v>
      </c>
      <c r="F4469" s="115">
        <v>0</v>
      </c>
      <c r="G4469" s="112">
        <f t="shared" si="69"/>
        <v>1.930061315295055</v>
      </c>
    </row>
    <row r="4470" spans="1:7" x14ac:dyDescent="0.25">
      <c r="A4470" s="28">
        <f>IF('weather data'!E4470&lt;=5,5,'weather data'!E4470)</f>
        <v>15.430999999999999</v>
      </c>
      <c r="B4470" s="4">
        <f>IF(A4470=5,0,1)*0.54+0.25*24.6*(Hilfstabelle!A4470-5)/1000</f>
        <v>0.60415065000000001</v>
      </c>
      <c r="C4470" s="3">
        <f>(1213.2+(17.25*('weather data'!E4470-5)))/1000</f>
        <v>1.39313475</v>
      </c>
      <c r="E4470" s="96">
        <v>1.892009039848062</v>
      </c>
      <c r="F4470" s="115">
        <v>0</v>
      </c>
      <c r="G4470" s="112">
        <f t="shared" si="69"/>
        <v>1.892009039848062</v>
      </c>
    </row>
    <row r="4471" spans="1:7" x14ac:dyDescent="0.25">
      <c r="A4471" s="28">
        <f>IF('weather data'!E4471&lt;=5,5,'weather data'!E4471)</f>
        <v>16.879000000000001</v>
      </c>
      <c r="B4471" s="4">
        <f>IF(A4471=5,0,1)*0.54+0.25*24.6*(Hilfstabelle!A4471-5)/1000</f>
        <v>0.61305585000000007</v>
      </c>
      <c r="C4471" s="3">
        <f>(1213.2+(17.25*('weather data'!E4471-5)))/1000</f>
        <v>1.4181127499999999</v>
      </c>
      <c r="E4471" s="96">
        <v>1.867264664010946</v>
      </c>
      <c r="F4471" s="115">
        <v>0</v>
      </c>
      <c r="G4471" s="112">
        <f t="shared" si="69"/>
        <v>1.867264664010946</v>
      </c>
    </row>
    <row r="4472" spans="1:7" x14ac:dyDescent="0.25">
      <c r="A4472" s="28">
        <f>IF('weather data'!E4472&lt;=5,5,'weather data'!E4472)</f>
        <v>18.646999999999998</v>
      </c>
      <c r="B4472" s="4">
        <f>IF(A4472=5,0,1)*0.54+0.25*24.6*(Hilfstabelle!A4472-5)/1000</f>
        <v>0.62392904999999999</v>
      </c>
      <c r="C4472" s="3">
        <f>(1213.2+(17.25*('weather data'!E4472-5)))/1000</f>
        <v>1.4486107500000001</v>
      </c>
      <c r="E4472" s="96">
        <v>2.1548400571431441</v>
      </c>
      <c r="F4472" s="115">
        <v>0</v>
      </c>
      <c r="G4472" s="112">
        <f t="shared" si="69"/>
        <v>2.1548400571431441</v>
      </c>
    </row>
    <row r="4473" spans="1:7" x14ac:dyDescent="0.25">
      <c r="A4473" s="28">
        <f>IF('weather data'!E4473&lt;=5,5,'weather data'!E4473)</f>
        <v>20.420999999999999</v>
      </c>
      <c r="B4473" s="4">
        <f>IF(A4473=5,0,1)*0.54+0.25*24.6*(Hilfstabelle!A4473-5)/1000</f>
        <v>0.63483915000000002</v>
      </c>
      <c r="C4473" s="3">
        <f>(1213.2+(17.25*('weather data'!E4473-5)))/1000</f>
        <v>1.47921225</v>
      </c>
      <c r="E4473" s="96">
        <v>2.2550651760800342</v>
      </c>
      <c r="F4473" s="115">
        <v>0</v>
      </c>
      <c r="G4473" s="112">
        <f t="shared" si="69"/>
        <v>2.2550651760800342</v>
      </c>
    </row>
    <row r="4474" spans="1:7" x14ac:dyDescent="0.25">
      <c r="A4474" s="28">
        <f>IF('weather data'!E4474&lt;=5,5,'weather data'!E4474)</f>
        <v>21.776</v>
      </c>
      <c r="B4474" s="4">
        <f>IF(A4474=5,0,1)*0.54+0.25*24.6*(Hilfstabelle!A4474-5)/1000</f>
        <v>0.64317240000000009</v>
      </c>
      <c r="C4474" s="3">
        <f>(1213.2+(17.25*('weather data'!E4474-5)))/1000</f>
        <v>1.502586</v>
      </c>
      <c r="E4474" s="96">
        <v>2.5912975771608471</v>
      </c>
      <c r="F4474" s="115">
        <v>0</v>
      </c>
      <c r="G4474" s="112">
        <f t="shared" si="69"/>
        <v>2.5912975771608471</v>
      </c>
    </row>
    <row r="4475" spans="1:7" x14ac:dyDescent="0.25">
      <c r="A4475" s="28">
        <f>IF('weather data'!E4475&lt;=5,5,'weather data'!E4475)</f>
        <v>22.437999999999999</v>
      </c>
      <c r="B4475" s="4">
        <f>IF(A4475=5,0,1)*0.54+0.25*24.6*(Hilfstabelle!A4475-5)/1000</f>
        <v>0.64724369999999998</v>
      </c>
      <c r="C4475" s="3">
        <f>(1213.2+(17.25*('weather data'!E4475-5)))/1000</f>
        <v>1.5140054999999999</v>
      </c>
      <c r="E4475" s="96">
        <v>2.911518911523526</v>
      </c>
      <c r="F4475" s="115">
        <v>0</v>
      </c>
      <c r="G4475" s="112">
        <f t="shared" si="69"/>
        <v>2.911518911523526</v>
      </c>
    </row>
    <row r="4476" spans="1:7" x14ac:dyDescent="0.25">
      <c r="A4476" s="28">
        <f>IF('weather data'!E4476&lt;=5,5,'weather data'!E4476)</f>
        <v>22.763999999999999</v>
      </c>
      <c r="B4476" s="4">
        <f>IF(A4476=5,0,1)*0.54+0.25*24.6*(Hilfstabelle!A4476-5)/1000</f>
        <v>0.64924860000000006</v>
      </c>
      <c r="C4476" s="3">
        <f>(1213.2+(17.25*('weather data'!E4476-5)))/1000</f>
        <v>1.5196289999999999</v>
      </c>
      <c r="E4476" s="96">
        <v>2.976810793984487</v>
      </c>
      <c r="F4476" s="115">
        <v>0</v>
      </c>
      <c r="G4476" s="112">
        <f t="shared" si="69"/>
        <v>2.976810793984487</v>
      </c>
    </row>
    <row r="4477" spans="1:7" x14ac:dyDescent="0.25">
      <c r="A4477" s="28">
        <f>IF('weather data'!E4477&lt;=5,5,'weather data'!E4477)</f>
        <v>22.846</v>
      </c>
      <c r="B4477" s="4">
        <f>IF(A4477=5,0,1)*0.54+0.25*24.6*(Hilfstabelle!A4477-5)/1000</f>
        <v>0.64975290000000008</v>
      </c>
      <c r="C4477" s="3">
        <f>(1213.2+(17.25*('weather data'!E4477-5)))/1000</f>
        <v>1.5210435</v>
      </c>
      <c r="E4477" s="96">
        <v>3.0342011110520839</v>
      </c>
      <c r="F4477" s="115">
        <v>0</v>
      </c>
      <c r="G4477" s="112">
        <f t="shared" si="69"/>
        <v>3.0342011110520839</v>
      </c>
    </row>
    <row r="4478" spans="1:7" x14ac:dyDescent="0.25">
      <c r="A4478" s="28">
        <f>IF('weather data'!E4478&lt;=5,5,'weather data'!E4478)</f>
        <v>22.838999999999999</v>
      </c>
      <c r="B4478" s="4">
        <f>IF(A4478=5,0,1)*0.54+0.25*24.6*(Hilfstabelle!A4478-5)/1000</f>
        <v>0.64970985000000003</v>
      </c>
      <c r="C4478" s="3">
        <f>(1213.2+(17.25*('weather data'!E4478-5)))/1000</f>
        <v>1.52092275</v>
      </c>
      <c r="E4478" s="96">
        <v>3.0841057345891252</v>
      </c>
      <c r="F4478" s="115">
        <v>0</v>
      </c>
      <c r="G4478" s="112">
        <f t="shared" si="69"/>
        <v>3.0841057345891252</v>
      </c>
    </row>
    <row r="4479" spans="1:7" x14ac:dyDescent="0.25">
      <c r="A4479" s="28">
        <f>IF('weather data'!E4479&lt;=5,5,'weather data'!E4479)</f>
        <v>22.934000000000001</v>
      </c>
      <c r="B4479" s="4">
        <f>IF(A4479=5,0,1)*0.54+0.25*24.6*(Hilfstabelle!A4479-5)/1000</f>
        <v>0.6502941000000001</v>
      </c>
      <c r="C4479" s="3">
        <f>(1213.2+(17.25*('weather data'!E4479-5)))/1000</f>
        <v>1.5225615000000001</v>
      </c>
      <c r="E4479" s="96">
        <v>2.8990427556392659</v>
      </c>
      <c r="F4479" s="115">
        <v>0</v>
      </c>
      <c r="G4479" s="112">
        <f t="shared" si="69"/>
        <v>2.8990427556392659</v>
      </c>
    </row>
    <row r="4480" spans="1:7" x14ac:dyDescent="0.25">
      <c r="A4480" s="28">
        <f>IF('weather data'!E4480&lt;=5,5,'weather data'!E4480)</f>
        <v>23.035</v>
      </c>
      <c r="B4480" s="4">
        <f>IF(A4480=5,0,1)*0.54+0.25*24.6*(Hilfstabelle!A4480-5)/1000</f>
        <v>0.65091525000000006</v>
      </c>
      <c r="C4480" s="3">
        <f>(1213.2+(17.25*('weather data'!E4480-5)))/1000</f>
        <v>1.5243037500000001</v>
      </c>
      <c r="E4480" s="96">
        <v>2.728327355956305</v>
      </c>
      <c r="F4480" s="115">
        <v>0</v>
      </c>
      <c r="G4480" s="112">
        <f t="shared" si="69"/>
        <v>2.728327355956305</v>
      </c>
    </row>
    <row r="4481" spans="1:7" x14ac:dyDescent="0.25">
      <c r="A4481" s="28">
        <f>IF('weather data'!E4481&lt;=5,5,'weather data'!E4481)</f>
        <v>22.992999999999999</v>
      </c>
      <c r="B4481" s="4">
        <f>IF(A4481=5,0,1)*0.54+0.25*24.6*(Hilfstabelle!A4481-5)/1000</f>
        <v>0.65065695000000001</v>
      </c>
      <c r="C4481" s="3">
        <f>(1213.2+(17.25*('weather data'!E4481-5)))/1000</f>
        <v>1.5235792500000001</v>
      </c>
      <c r="E4481" s="96">
        <v>2.8218985250882569</v>
      </c>
      <c r="F4481" s="115">
        <v>0</v>
      </c>
      <c r="G4481" s="112">
        <f t="shared" si="69"/>
        <v>2.8218985250882569</v>
      </c>
    </row>
    <row r="4482" spans="1:7" x14ac:dyDescent="0.25">
      <c r="A4482" s="28">
        <f>IF('weather data'!E4482&lt;=5,5,'weather data'!E4482)</f>
        <v>22.59</v>
      </c>
      <c r="B4482" s="4">
        <f>IF(A4482=5,0,1)*0.54+0.25*24.6*(Hilfstabelle!A4482-5)/1000</f>
        <v>0.64817849999999999</v>
      </c>
      <c r="C4482" s="3">
        <f>(1213.2+(17.25*('weather data'!E4482-5)))/1000</f>
        <v>1.5166275</v>
      </c>
      <c r="E4482" s="96">
        <v>2.8930126136285388</v>
      </c>
      <c r="F4482" s="115">
        <v>0</v>
      </c>
      <c r="G4482" s="112">
        <f t="shared" ref="G4482:G4545" si="70">F4482+E4482</f>
        <v>2.8930126136285388</v>
      </c>
    </row>
    <row r="4483" spans="1:7" x14ac:dyDescent="0.25">
      <c r="A4483" s="28">
        <f>IF('weather data'!E4483&lt;=5,5,'weather data'!E4483)</f>
        <v>21.536000000000001</v>
      </c>
      <c r="B4483" s="4">
        <f>IF(A4483=5,0,1)*0.54+0.25*24.6*(Hilfstabelle!A4483-5)/1000</f>
        <v>0.64169640000000006</v>
      </c>
      <c r="C4483" s="3">
        <f>(1213.2+(17.25*('weather data'!E4483-5)))/1000</f>
        <v>1.4984460000000002</v>
      </c>
      <c r="E4483" s="96">
        <v>2.9487394432449019</v>
      </c>
      <c r="F4483" s="115">
        <v>0</v>
      </c>
      <c r="G4483" s="112">
        <f t="shared" si="70"/>
        <v>2.9487394432449019</v>
      </c>
    </row>
    <row r="4484" spans="1:7" x14ac:dyDescent="0.25">
      <c r="A4484" s="28">
        <f>IF('weather data'!E4484&lt;=5,5,'weather data'!E4484)</f>
        <v>20.268999999999998</v>
      </c>
      <c r="B4484" s="4">
        <f>IF(A4484=5,0,1)*0.54+0.25*24.6*(Hilfstabelle!A4484-5)/1000</f>
        <v>0.63390435000000001</v>
      </c>
      <c r="C4484" s="3">
        <f>(1213.2+(17.25*('weather data'!E4484-5)))/1000</f>
        <v>1.4765902499999999</v>
      </c>
      <c r="E4484" s="96">
        <v>2.9212919002995301</v>
      </c>
      <c r="F4484" s="115">
        <v>0</v>
      </c>
      <c r="G4484" s="112">
        <f t="shared" si="70"/>
        <v>2.9212919002995301</v>
      </c>
    </row>
    <row r="4485" spans="1:7" x14ac:dyDescent="0.25">
      <c r="A4485" s="28">
        <f>IF('weather data'!E4485&lt;=5,5,'weather data'!E4485)</f>
        <v>19.181000000000001</v>
      </c>
      <c r="B4485" s="4">
        <f>IF(A4485=5,0,1)*0.54+0.25*24.6*(Hilfstabelle!A4485-5)/1000</f>
        <v>0.62721315</v>
      </c>
      <c r="C4485" s="3">
        <f>(1213.2+(17.25*('weather data'!E4485-5)))/1000</f>
        <v>1.4578222500000002</v>
      </c>
      <c r="E4485" s="96">
        <v>2.806095394301527</v>
      </c>
      <c r="F4485" s="115">
        <v>0</v>
      </c>
      <c r="G4485" s="112">
        <f t="shared" si="70"/>
        <v>2.806095394301527</v>
      </c>
    </row>
    <row r="4486" spans="1:7" x14ac:dyDescent="0.25">
      <c r="A4486" s="28">
        <f>IF('weather data'!E4486&lt;=5,5,'weather data'!E4486)</f>
        <v>18.442</v>
      </c>
      <c r="B4486" s="4">
        <f>IF(A4486=5,0,1)*0.54+0.25*24.6*(Hilfstabelle!A4486-5)/1000</f>
        <v>0.62266830000000006</v>
      </c>
      <c r="C4486" s="3">
        <f>(1213.2+(17.25*('weather data'!E4486-5)))/1000</f>
        <v>1.4450745000000003</v>
      </c>
      <c r="E4486" s="96">
        <v>2.6116752984384721</v>
      </c>
      <c r="F4486" s="115">
        <v>0</v>
      </c>
      <c r="G4486" s="112">
        <f t="shared" si="70"/>
        <v>2.6116752984384721</v>
      </c>
    </row>
    <row r="4487" spans="1:7" x14ac:dyDescent="0.25">
      <c r="A4487" s="28">
        <f>IF('weather data'!E4487&lt;=5,5,'weather data'!E4487)</f>
        <v>17.984000000000002</v>
      </c>
      <c r="B4487" s="4">
        <f>IF(A4487=5,0,1)*0.54+0.25*24.6*(Hilfstabelle!A4487-5)/1000</f>
        <v>0.61985160000000006</v>
      </c>
      <c r="C4487" s="3">
        <f>(1213.2+(17.25*('weather data'!E4487-5)))/1000</f>
        <v>1.437174</v>
      </c>
      <c r="E4487" s="96">
        <v>2.365063283792928</v>
      </c>
      <c r="F4487" s="115">
        <v>0</v>
      </c>
      <c r="G4487" s="112">
        <f t="shared" si="70"/>
        <v>2.365063283792928</v>
      </c>
    </row>
    <row r="4488" spans="1:7" x14ac:dyDescent="0.25">
      <c r="A4488" s="28">
        <f>IF('weather data'!E4488&lt;=5,5,'weather data'!E4488)</f>
        <v>17.599</v>
      </c>
      <c r="B4488" s="4">
        <f>IF(A4488=5,0,1)*0.54+0.25*24.6*(Hilfstabelle!A4488-5)/1000</f>
        <v>0.61748385000000006</v>
      </c>
      <c r="C4488" s="3">
        <f>(1213.2+(17.25*('weather data'!E4488-5)))/1000</f>
        <v>1.43053275</v>
      </c>
      <c r="E4488" s="96">
        <v>2.2161811569074228</v>
      </c>
      <c r="F4488" s="115">
        <v>0</v>
      </c>
      <c r="G4488" s="112">
        <f t="shared" si="70"/>
        <v>2.2161811569074228</v>
      </c>
    </row>
    <row r="4489" spans="1:7" x14ac:dyDescent="0.25">
      <c r="A4489" s="28">
        <f>IF('weather data'!E4489&lt;=5,5,'weather data'!E4489)</f>
        <v>17.216000000000001</v>
      </c>
      <c r="B4489" s="4">
        <f>IF(A4489=5,0,1)*0.54+0.25*24.6*(Hilfstabelle!A4489-5)/1000</f>
        <v>0.61512840000000002</v>
      </c>
      <c r="C4489" s="3">
        <f>(1213.2+(17.25*('weather data'!E4489-5)))/1000</f>
        <v>1.4239260000000002</v>
      </c>
      <c r="E4489" s="96">
        <v>2.0895481746821818</v>
      </c>
      <c r="F4489" s="115">
        <v>0</v>
      </c>
      <c r="G4489" s="112">
        <f t="shared" si="70"/>
        <v>2.0895481746821818</v>
      </c>
    </row>
    <row r="4490" spans="1:7" x14ac:dyDescent="0.25">
      <c r="A4490" s="28">
        <f>IF('weather data'!E4490&lt;=5,5,'weather data'!E4490)</f>
        <v>16.940000000000001</v>
      </c>
      <c r="B4490" s="4">
        <f>IF(A4490=5,0,1)*0.54+0.25*24.6*(Hilfstabelle!A4490-5)/1000</f>
        <v>0.61343100000000006</v>
      </c>
      <c r="C4490" s="3">
        <f>(1213.2+(17.25*('weather data'!E4490-5)))/1000</f>
        <v>1.419165</v>
      </c>
      <c r="E4490" s="96">
        <v>2.0587736568343402</v>
      </c>
      <c r="F4490" s="115">
        <v>0</v>
      </c>
      <c r="G4490" s="112">
        <f t="shared" si="70"/>
        <v>2.0587736568343402</v>
      </c>
    </row>
    <row r="4491" spans="1:7" x14ac:dyDescent="0.25">
      <c r="A4491" s="28">
        <f>IF('weather data'!E4491&lt;=5,5,'weather data'!E4491)</f>
        <v>16.744</v>
      </c>
      <c r="B4491" s="4">
        <f>IF(A4491=5,0,1)*0.54+0.25*24.6*(Hilfstabelle!A4491-5)/1000</f>
        <v>0.61222560000000004</v>
      </c>
      <c r="C4491" s="3">
        <f>(1213.2+(17.25*('weather data'!E4491-5)))/1000</f>
        <v>1.4157840000000002</v>
      </c>
      <c r="E4491" s="96">
        <v>1.991402415059335</v>
      </c>
      <c r="F4491" s="115">
        <v>0</v>
      </c>
      <c r="G4491" s="112">
        <f t="shared" si="70"/>
        <v>1.991402415059335</v>
      </c>
    </row>
    <row r="4492" spans="1:7" x14ac:dyDescent="0.25">
      <c r="A4492" s="28">
        <f>IF('weather data'!E4492&lt;=5,5,'weather data'!E4492)</f>
        <v>16.574999999999999</v>
      </c>
      <c r="B4492" s="4">
        <f>IF(A4492=5,0,1)*0.54+0.25*24.6*(Hilfstabelle!A4492-5)/1000</f>
        <v>0.61118625000000004</v>
      </c>
      <c r="C4492" s="3">
        <f>(1213.2+(17.25*('weather data'!E4492-5)))/1000</f>
        <v>1.4128687500000001</v>
      </c>
      <c r="E4492" s="96">
        <v>1.962291384662727</v>
      </c>
      <c r="F4492" s="115">
        <v>0</v>
      </c>
      <c r="G4492" s="112">
        <f t="shared" si="70"/>
        <v>1.962291384662727</v>
      </c>
    </row>
    <row r="4493" spans="1:7" x14ac:dyDescent="0.25">
      <c r="A4493" s="28">
        <f>IF('weather data'!E4493&lt;=5,5,'weather data'!E4493)</f>
        <v>16.489000000000001</v>
      </c>
      <c r="B4493" s="4">
        <f>IF(A4493=5,0,1)*0.54+0.25*24.6*(Hilfstabelle!A4493-5)/1000</f>
        <v>0.6106573500000001</v>
      </c>
      <c r="C4493" s="3">
        <f>(1213.2+(17.25*('weather data'!E4493-5)))/1000</f>
        <v>1.4113852500000001</v>
      </c>
      <c r="E4493" s="96">
        <v>1.930061315295055</v>
      </c>
      <c r="F4493" s="115">
        <v>0</v>
      </c>
      <c r="G4493" s="112">
        <f t="shared" si="70"/>
        <v>1.930061315295055</v>
      </c>
    </row>
    <row r="4494" spans="1:7" x14ac:dyDescent="0.25">
      <c r="A4494" s="28">
        <f>IF('weather data'!E4494&lt;=5,5,'weather data'!E4494)</f>
        <v>16.777000000000001</v>
      </c>
      <c r="B4494" s="4">
        <f>IF(A4494=5,0,1)*0.54+0.25*24.6*(Hilfstabelle!A4494-5)/1000</f>
        <v>0.61242855000000007</v>
      </c>
      <c r="C4494" s="3">
        <f>(1213.2+(17.25*('weather data'!E4494-5)))/1000</f>
        <v>1.41635325</v>
      </c>
      <c r="E4494" s="96">
        <v>1.892009039848062</v>
      </c>
      <c r="F4494" s="115">
        <v>0</v>
      </c>
      <c r="G4494" s="112">
        <f t="shared" si="70"/>
        <v>1.892009039848062</v>
      </c>
    </row>
    <row r="4495" spans="1:7" x14ac:dyDescent="0.25">
      <c r="A4495" s="28">
        <f>IF('weather data'!E4495&lt;=5,5,'weather data'!E4495)</f>
        <v>17.436</v>
      </c>
      <c r="B4495" s="4">
        <f>IF(A4495=5,0,1)*0.54+0.25*24.6*(Hilfstabelle!A4495-5)/1000</f>
        <v>0.61648140000000007</v>
      </c>
      <c r="C4495" s="3">
        <f>(1213.2+(17.25*('weather data'!E4495-5)))/1000</f>
        <v>1.427721</v>
      </c>
      <c r="E4495" s="96">
        <v>1.867264664010946</v>
      </c>
      <c r="F4495" s="115">
        <v>0</v>
      </c>
      <c r="G4495" s="112">
        <f t="shared" si="70"/>
        <v>1.867264664010946</v>
      </c>
    </row>
    <row r="4496" spans="1:7" x14ac:dyDescent="0.25">
      <c r="A4496" s="28">
        <f>IF('weather data'!E4496&lt;=5,5,'weather data'!E4496)</f>
        <v>18.385000000000002</v>
      </c>
      <c r="B4496" s="4">
        <f>IF(A4496=5,0,1)*0.54+0.25*24.6*(Hilfstabelle!A4496-5)/1000</f>
        <v>0.62231775000000011</v>
      </c>
      <c r="C4496" s="3">
        <f>(1213.2+(17.25*('weather data'!E4496-5)))/1000</f>
        <v>1.44409125</v>
      </c>
      <c r="E4496" s="96">
        <v>2.1548400571431441</v>
      </c>
      <c r="F4496" s="115">
        <v>0</v>
      </c>
      <c r="G4496" s="112">
        <f t="shared" si="70"/>
        <v>2.1548400571431441</v>
      </c>
    </row>
    <row r="4497" spans="1:7" x14ac:dyDescent="0.25">
      <c r="A4497" s="28">
        <f>IF('weather data'!E4497&lt;=5,5,'weather data'!E4497)</f>
        <v>19.212</v>
      </c>
      <c r="B4497" s="4">
        <f>IF(A4497=5,0,1)*0.54+0.25*24.6*(Hilfstabelle!A4497-5)/1000</f>
        <v>0.62740380000000007</v>
      </c>
      <c r="C4497" s="3">
        <f>(1213.2+(17.25*('weather data'!E4497-5)))/1000</f>
        <v>1.4583569999999999</v>
      </c>
      <c r="E4497" s="96">
        <v>2.2550651760800342</v>
      </c>
      <c r="F4497" s="115">
        <v>0</v>
      </c>
      <c r="G4497" s="112">
        <f t="shared" si="70"/>
        <v>2.2550651760800342</v>
      </c>
    </row>
    <row r="4498" spans="1:7" x14ac:dyDescent="0.25">
      <c r="A4498" s="28">
        <f>IF('weather data'!E4498&lt;=5,5,'weather data'!E4498)</f>
        <v>20.196999999999999</v>
      </c>
      <c r="B4498" s="4">
        <f>IF(A4498=5,0,1)*0.54+0.25*24.6*(Hilfstabelle!A4498-5)/1000</f>
        <v>0.63346155000000004</v>
      </c>
      <c r="C4498" s="3">
        <f>(1213.2+(17.25*('weather data'!E4498-5)))/1000</f>
        <v>1.4753482499999999</v>
      </c>
      <c r="E4498" s="96">
        <v>2.5912975771608471</v>
      </c>
      <c r="F4498" s="115">
        <v>0</v>
      </c>
      <c r="G4498" s="112">
        <f t="shared" si="70"/>
        <v>2.5912975771608471</v>
      </c>
    </row>
    <row r="4499" spans="1:7" x14ac:dyDescent="0.25">
      <c r="A4499" s="28">
        <f>IF('weather data'!E4499&lt;=5,5,'weather data'!E4499)</f>
        <v>21.687000000000001</v>
      </c>
      <c r="B4499" s="4">
        <f>IF(A4499=5,0,1)*0.54+0.25*24.6*(Hilfstabelle!A4499-5)/1000</f>
        <v>0.64262505000000003</v>
      </c>
      <c r="C4499" s="3">
        <f>(1213.2+(17.25*('weather data'!E4499-5)))/1000</f>
        <v>1.5010507500000001</v>
      </c>
      <c r="E4499" s="96">
        <v>2.911518911523526</v>
      </c>
      <c r="F4499" s="115">
        <v>0</v>
      </c>
      <c r="G4499" s="112">
        <f t="shared" si="70"/>
        <v>2.911518911523526</v>
      </c>
    </row>
    <row r="4500" spans="1:7" x14ac:dyDescent="0.25">
      <c r="A4500" s="28">
        <f>IF('weather data'!E4500&lt;=5,5,'weather data'!E4500)</f>
        <v>23.029</v>
      </c>
      <c r="B4500" s="4">
        <f>IF(A4500=5,0,1)*0.54+0.25*24.6*(Hilfstabelle!A4500-5)/1000</f>
        <v>0.65087835000000005</v>
      </c>
      <c r="C4500" s="3">
        <f>(1213.2+(17.25*('weather data'!E4500-5)))/1000</f>
        <v>1.52420025</v>
      </c>
      <c r="E4500" s="96">
        <v>2.976810793984487</v>
      </c>
      <c r="F4500" s="115">
        <v>0</v>
      </c>
      <c r="G4500" s="112">
        <f t="shared" si="70"/>
        <v>2.976810793984487</v>
      </c>
    </row>
    <row r="4501" spans="1:7" x14ac:dyDescent="0.25">
      <c r="A4501" s="28">
        <f>IF('weather data'!E4501&lt;=5,5,'weather data'!E4501)</f>
        <v>23.916</v>
      </c>
      <c r="B4501" s="4">
        <f>IF(A4501=5,0,1)*0.54+0.25*24.6*(Hilfstabelle!A4501-5)/1000</f>
        <v>0.65633340000000007</v>
      </c>
      <c r="C4501" s="3">
        <f>(1213.2+(17.25*('weather data'!E4501-5)))/1000</f>
        <v>1.539501</v>
      </c>
      <c r="E4501" s="96">
        <v>3.0342011110520839</v>
      </c>
      <c r="F4501" s="115">
        <v>0</v>
      </c>
      <c r="G4501" s="112">
        <f t="shared" si="70"/>
        <v>3.0342011110520839</v>
      </c>
    </row>
    <row r="4502" spans="1:7" x14ac:dyDescent="0.25">
      <c r="A4502" s="28">
        <f>IF('weather data'!E4502&lt;=5,5,'weather data'!E4502)</f>
        <v>23.774000000000001</v>
      </c>
      <c r="B4502" s="4">
        <f>IF(A4502=5,0,1)*0.54+0.25*24.6*(Hilfstabelle!A4502-5)/1000</f>
        <v>0.65546009999999999</v>
      </c>
      <c r="C4502" s="3">
        <f>(1213.2+(17.25*('weather data'!E4502-5)))/1000</f>
        <v>1.5370515</v>
      </c>
      <c r="E4502" s="96">
        <v>3.0841057345891252</v>
      </c>
      <c r="F4502" s="115">
        <v>0</v>
      </c>
      <c r="G4502" s="112">
        <f t="shared" si="70"/>
        <v>3.0841057345891252</v>
      </c>
    </row>
    <row r="4503" spans="1:7" x14ac:dyDescent="0.25">
      <c r="A4503" s="28">
        <f>IF('weather data'!E4503&lt;=5,5,'weather data'!E4503)</f>
        <v>23.625</v>
      </c>
      <c r="B4503" s="4">
        <f>IF(A4503=5,0,1)*0.54+0.25*24.6*(Hilfstabelle!A4503-5)/1000</f>
        <v>0.65454374999999998</v>
      </c>
      <c r="C4503" s="3">
        <f>(1213.2+(17.25*('weather data'!E4503-5)))/1000</f>
        <v>1.53448125</v>
      </c>
      <c r="E4503" s="96">
        <v>2.8990427556392659</v>
      </c>
      <c r="F4503" s="115">
        <v>0</v>
      </c>
      <c r="G4503" s="112">
        <f t="shared" si="70"/>
        <v>2.8990427556392659</v>
      </c>
    </row>
    <row r="4504" spans="1:7" x14ac:dyDescent="0.25">
      <c r="A4504" s="28">
        <f>IF('weather data'!E4504&lt;=5,5,'weather data'!E4504)</f>
        <v>23.728999999999999</v>
      </c>
      <c r="B4504" s="4">
        <f>IF(A4504=5,0,1)*0.54+0.25*24.6*(Hilfstabelle!A4504-5)/1000</f>
        <v>0.65518335000000005</v>
      </c>
      <c r="C4504" s="3">
        <f>(1213.2+(17.25*('weather data'!E4504-5)))/1000</f>
        <v>1.5362752500000001</v>
      </c>
      <c r="E4504" s="96">
        <v>2.728327355956305</v>
      </c>
      <c r="F4504" s="115">
        <v>11</v>
      </c>
      <c r="G4504" s="112">
        <f t="shared" si="70"/>
        <v>13.728327355956305</v>
      </c>
    </row>
    <row r="4505" spans="1:7" x14ac:dyDescent="0.25">
      <c r="A4505" s="28">
        <f>IF('weather data'!E4505&lt;=5,5,'weather data'!E4505)</f>
        <v>23.817</v>
      </c>
      <c r="B4505" s="4">
        <f>IF(A4505=5,0,1)*0.54+0.25*24.6*(Hilfstabelle!A4505-5)/1000</f>
        <v>0.65572455000000007</v>
      </c>
      <c r="C4505" s="3">
        <f>(1213.2+(17.25*('weather data'!E4505-5)))/1000</f>
        <v>1.5377932500000002</v>
      </c>
      <c r="E4505" s="96">
        <v>2.8218985250882569</v>
      </c>
      <c r="F4505" s="115">
        <v>11</v>
      </c>
      <c r="G4505" s="112">
        <f t="shared" si="70"/>
        <v>13.821898525088256</v>
      </c>
    </row>
    <row r="4506" spans="1:7" x14ac:dyDescent="0.25">
      <c r="A4506" s="28">
        <f>IF('weather data'!E4506&lt;=5,5,'weather data'!E4506)</f>
        <v>23.632999999999999</v>
      </c>
      <c r="B4506" s="4">
        <f>IF(A4506=5,0,1)*0.54+0.25*24.6*(Hilfstabelle!A4506-5)/1000</f>
        <v>0.65459295000000006</v>
      </c>
      <c r="C4506" s="3">
        <f>(1213.2+(17.25*('weather data'!E4506-5)))/1000</f>
        <v>1.53461925</v>
      </c>
      <c r="E4506" s="96">
        <v>2.8930126136285388</v>
      </c>
      <c r="F4506" s="115">
        <v>0</v>
      </c>
      <c r="G4506" s="112">
        <f t="shared" si="70"/>
        <v>2.8930126136285388</v>
      </c>
    </row>
    <row r="4507" spans="1:7" x14ac:dyDescent="0.25">
      <c r="A4507" s="28">
        <f>IF('weather data'!E4507&lt;=5,5,'weather data'!E4507)</f>
        <v>22.901</v>
      </c>
      <c r="B4507" s="4">
        <f>IF(A4507=5,0,1)*0.54+0.25*24.6*(Hilfstabelle!A4507-5)/1000</f>
        <v>0.65009115000000006</v>
      </c>
      <c r="C4507" s="3">
        <f>(1213.2+(17.25*('weather data'!E4507-5)))/1000</f>
        <v>1.52199225</v>
      </c>
      <c r="E4507" s="96">
        <v>2.9487394432449019</v>
      </c>
      <c r="F4507" s="115">
        <v>0</v>
      </c>
      <c r="G4507" s="112">
        <f t="shared" si="70"/>
        <v>2.9487394432449019</v>
      </c>
    </row>
    <row r="4508" spans="1:7" x14ac:dyDescent="0.25">
      <c r="A4508" s="28">
        <f>IF('weather data'!E4508&lt;=5,5,'weather data'!E4508)</f>
        <v>21.405000000000001</v>
      </c>
      <c r="B4508" s="4">
        <f>IF(A4508=5,0,1)*0.54+0.25*24.6*(Hilfstabelle!A4508-5)/1000</f>
        <v>0.64089075000000006</v>
      </c>
      <c r="C4508" s="3">
        <f>(1213.2+(17.25*('weather data'!E4508-5)))/1000</f>
        <v>1.4961862500000003</v>
      </c>
      <c r="E4508" s="96">
        <v>2.9212919002995301</v>
      </c>
      <c r="F4508" s="115">
        <v>0</v>
      </c>
      <c r="G4508" s="112">
        <f t="shared" si="70"/>
        <v>2.9212919002995301</v>
      </c>
    </row>
    <row r="4509" spans="1:7" x14ac:dyDescent="0.25">
      <c r="A4509" s="28">
        <f>IF('weather data'!E4509&lt;=5,5,'weather data'!E4509)</f>
        <v>20.056000000000001</v>
      </c>
      <c r="B4509" s="4">
        <f>IF(A4509=5,0,1)*0.54+0.25*24.6*(Hilfstabelle!A4509-5)/1000</f>
        <v>0.6325944</v>
      </c>
      <c r="C4509" s="3">
        <f>(1213.2+(17.25*('weather data'!E4509-5)))/1000</f>
        <v>1.4729160000000001</v>
      </c>
      <c r="E4509" s="96">
        <v>2.806095394301527</v>
      </c>
      <c r="F4509" s="115">
        <v>0</v>
      </c>
      <c r="G4509" s="112">
        <f t="shared" si="70"/>
        <v>2.806095394301527</v>
      </c>
    </row>
    <row r="4510" spans="1:7" x14ac:dyDescent="0.25">
      <c r="A4510" s="28">
        <f>IF('weather data'!E4510&lt;=5,5,'weather data'!E4510)</f>
        <v>19.425999999999998</v>
      </c>
      <c r="B4510" s="4">
        <f>IF(A4510=5,0,1)*0.54+0.25*24.6*(Hilfstabelle!A4510-5)/1000</f>
        <v>0.6287199</v>
      </c>
      <c r="C4510" s="3">
        <f>(1213.2+(17.25*('weather data'!E4510-5)))/1000</f>
        <v>1.4620485000000001</v>
      </c>
      <c r="E4510" s="96">
        <v>2.6116752984384721</v>
      </c>
      <c r="F4510" s="115">
        <v>0</v>
      </c>
      <c r="G4510" s="112">
        <f t="shared" si="70"/>
        <v>2.6116752984384721</v>
      </c>
    </row>
    <row r="4511" spans="1:7" x14ac:dyDescent="0.25">
      <c r="A4511" s="28">
        <f>IF('weather data'!E4511&lt;=5,5,'weather data'!E4511)</f>
        <v>18.858000000000001</v>
      </c>
      <c r="B4511" s="4">
        <f>IF(A4511=5,0,1)*0.54+0.25*24.6*(Hilfstabelle!A4511-5)/1000</f>
        <v>0.62522670000000002</v>
      </c>
      <c r="C4511" s="3">
        <f>(1213.2+(17.25*('weather data'!E4511-5)))/1000</f>
        <v>1.4522505000000001</v>
      </c>
      <c r="E4511" s="96">
        <v>2.365063283792928</v>
      </c>
      <c r="F4511" s="115">
        <v>0</v>
      </c>
      <c r="G4511" s="112">
        <f t="shared" si="70"/>
        <v>2.365063283792928</v>
      </c>
    </row>
    <row r="4512" spans="1:7" x14ac:dyDescent="0.25">
      <c r="A4512" s="28">
        <f>IF('weather data'!E4512&lt;=5,5,'weather data'!E4512)</f>
        <v>18.067</v>
      </c>
      <c r="B4512" s="4">
        <f>IF(A4512=5,0,1)*0.54+0.25*24.6*(Hilfstabelle!A4512-5)/1000</f>
        <v>0.62036205</v>
      </c>
      <c r="C4512" s="3">
        <f>(1213.2+(17.25*('weather data'!E4512-5)))/1000</f>
        <v>1.4386057500000002</v>
      </c>
      <c r="E4512" s="96">
        <v>2.2161811569074228</v>
      </c>
      <c r="F4512" s="115">
        <v>0</v>
      </c>
      <c r="G4512" s="112">
        <f t="shared" si="70"/>
        <v>2.2161811569074228</v>
      </c>
    </row>
    <row r="4513" spans="1:7" x14ac:dyDescent="0.25">
      <c r="A4513" s="28">
        <f>IF('weather data'!E4513&lt;=5,5,'weather data'!E4513)</f>
        <v>17.137</v>
      </c>
      <c r="B4513" s="4">
        <f>IF(A4513=5,0,1)*0.54+0.25*24.6*(Hilfstabelle!A4513-5)/1000</f>
        <v>0.61464255000000001</v>
      </c>
      <c r="C4513" s="3">
        <f>(1213.2+(17.25*('weather data'!E4513-5)))/1000</f>
        <v>1.4225632500000001</v>
      </c>
      <c r="E4513" s="96">
        <v>2.0895481746821818</v>
      </c>
      <c r="F4513" s="115">
        <v>0</v>
      </c>
      <c r="G4513" s="112">
        <f t="shared" si="70"/>
        <v>2.0895481746821818</v>
      </c>
    </row>
    <row r="4514" spans="1:7" x14ac:dyDescent="0.25">
      <c r="A4514" s="28">
        <f>IF('weather data'!E4514&lt;=5,5,'weather data'!E4514)</f>
        <v>16.417000000000002</v>
      </c>
      <c r="B4514" s="4">
        <f>IF(A4514=5,0,1)*0.54+0.25*24.6*(Hilfstabelle!A4514-5)/1000</f>
        <v>0.61021455000000002</v>
      </c>
      <c r="C4514" s="3">
        <f>(1213.2+(17.25*('weather data'!E4514-5)))/1000</f>
        <v>1.4101432500000002</v>
      </c>
      <c r="E4514" s="96">
        <v>2.0839339045342649</v>
      </c>
      <c r="F4514" s="115">
        <v>0</v>
      </c>
      <c r="G4514" s="112">
        <f t="shared" si="70"/>
        <v>2.0839339045342649</v>
      </c>
    </row>
    <row r="4515" spans="1:7" x14ac:dyDescent="0.25">
      <c r="A4515" s="28">
        <f>IF('weather data'!E4515&lt;=5,5,'weather data'!E4515)</f>
        <v>15.763999999999999</v>
      </c>
      <c r="B4515" s="4">
        <f>IF(A4515=5,0,1)*0.54+0.25*24.6*(Hilfstabelle!A4515-5)/1000</f>
        <v>0.60619860000000003</v>
      </c>
      <c r="C4515" s="3">
        <f>(1213.2+(17.25*('weather data'!E4515-5)))/1000</f>
        <v>1.3988790000000002</v>
      </c>
      <c r="E4515" s="96">
        <v>2.016354726827855</v>
      </c>
      <c r="F4515" s="115">
        <v>0</v>
      </c>
      <c r="G4515" s="112">
        <f t="shared" si="70"/>
        <v>2.016354726827855</v>
      </c>
    </row>
    <row r="4516" spans="1:7" x14ac:dyDescent="0.25">
      <c r="A4516" s="28">
        <f>IF('weather data'!E4516&lt;=5,5,'weather data'!E4516)</f>
        <v>14.971</v>
      </c>
      <c r="B4516" s="4">
        <f>IF(A4516=5,0,1)*0.54+0.25*24.6*(Hilfstabelle!A4516-5)/1000</f>
        <v>0.60132165000000004</v>
      </c>
      <c r="C4516" s="3">
        <f>(1213.2+(17.25*('weather data'!E4516-5)))/1000</f>
        <v>1.38519975</v>
      </c>
      <c r="E4516" s="96">
        <v>1.965410423633793</v>
      </c>
      <c r="F4516" s="115">
        <v>0</v>
      </c>
      <c r="G4516" s="112">
        <f t="shared" si="70"/>
        <v>1.965410423633793</v>
      </c>
    </row>
    <row r="4517" spans="1:7" x14ac:dyDescent="0.25">
      <c r="A4517" s="28">
        <f>IF('weather data'!E4517&lt;=5,5,'weather data'!E4517)</f>
        <v>14.986000000000001</v>
      </c>
      <c r="B4517" s="4">
        <f>IF(A4517=5,0,1)*0.54+0.25*24.6*(Hilfstabelle!A4517-5)/1000</f>
        <v>0.60141390000000006</v>
      </c>
      <c r="C4517" s="3">
        <f>(1213.2+(17.25*('weather data'!E4517-5)))/1000</f>
        <v>1.3854584999999999</v>
      </c>
      <c r="E4517" s="96">
        <v>1.9221597499016909</v>
      </c>
      <c r="F4517" s="115">
        <v>0</v>
      </c>
      <c r="G4517" s="112">
        <f t="shared" si="70"/>
        <v>1.9221597499016909</v>
      </c>
    </row>
    <row r="4518" spans="1:7" x14ac:dyDescent="0.25">
      <c r="A4518" s="28">
        <f>IF('weather data'!E4518&lt;=5,5,'weather data'!E4518)</f>
        <v>16.309999999999999</v>
      </c>
      <c r="B4518" s="4">
        <f>IF(A4518=5,0,1)*0.54+0.25*24.6*(Hilfstabelle!A4518-5)/1000</f>
        <v>0.60955650000000006</v>
      </c>
      <c r="C4518" s="3">
        <f>(1213.2+(17.25*('weather data'!E4518-5)))/1000</f>
        <v>1.4082975000000002</v>
      </c>
      <c r="E4518" s="96">
        <v>1.8724630622960541</v>
      </c>
      <c r="F4518" s="115">
        <v>0</v>
      </c>
      <c r="G4518" s="112">
        <f t="shared" si="70"/>
        <v>1.8724630622960541</v>
      </c>
    </row>
    <row r="4519" spans="1:7" x14ac:dyDescent="0.25">
      <c r="A4519" s="28">
        <f>IF('weather data'!E4519&lt;=5,5,'weather data'!E4519)</f>
        <v>17.408000000000001</v>
      </c>
      <c r="B4519" s="4">
        <f>IF(A4519=5,0,1)*0.54+0.25*24.6*(Hilfstabelle!A4519-5)/1000</f>
        <v>0.61630920000000011</v>
      </c>
      <c r="C4519" s="3">
        <f>(1213.2+(17.25*('weather data'!E4519-5)))/1000</f>
        <v>1.427238</v>
      </c>
      <c r="E4519" s="96">
        <v>1.8208949513077779</v>
      </c>
      <c r="F4519" s="115">
        <v>0</v>
      </c>
      <c r="G4519" s="112">
        <f t="shared" si="70"/>
        <v>1.8208949513077779</v>
      </c>
    </row>
    <row r="4520" spans="1:7" x14ac:dyDescent="0.25">
      <c r="A4520" s="28">
        <f>IF('weather data'!E4520&lt;=5,5,'weather data'!E4520)</f>
        <v>18.876999999999999</v>
      </c>
      <c r="B4520" s="4">
        <f>IF(A4520=5,0,1)*0.54+0.25*24.6*(Hilfstabelle!A4520-5)/1000</f>
        <v>0.62534354999999997</v>
      </c>
      <c r="C4520" s="3">
        <f>(1213.2+(17.25*('weather data'!E4520-5)))/1000</f>
        <v>1.45257825</v>
      </c>
      <c r="E4520" s="96">
        <v>2.0637641191880438</v>
      </c>
      <c r="F4520" s="115">
        <v>0</v>
      </c>
      <c r="G4520" s="112">
        <f t="shared" si="70"/>
        <v>2.0637641191880438</v>
      </c>
    </row>
    <row r="4521" spans="1:7" x14ac:dyDescent="0.25">
      <c r="A4521" s="28">
        <f>IF('weather data'!E4521&lt;=5,5,'weather data'!E4521)</f>
        <v>20.677</v>
      </c>
      <c r="B4521" s="4">
        <f>IF(A4521=5,0,1)*0.54+0.25*24.6*(Hilfstabelle!A4521-5)/1000</f>
        <v>0.63641354999999999</v>
      </c>
      <c r="C4521" s="3">
        <f>(1213.2+(17.25*('weather data'!E4521-5)))/1000</f>
        <v>1.48362825</v>
      </c>
      <c r="E4521" s="96">
        <v>2.1960113715612031</v>
      </c>
      <c r="F4521" s="115">
        <v>0</v>
      </c>
      <c r="G4521" s="112">
        <f t="shared" si="70"/>
        <v>2.1960113715612031</v>
      </c>
    </row>
    <row r="4522" spans="1:7" x14ac:dyDescent="0.25">
      <c r="A4522" s="28">
        <f>IF('weather data'!E4522&lt;=5,5,'weather data'!E4522)</f>
        <v>21.323</v>
      </c>
      <c r="B4522" s="4">
        <f>IF(A4522=5,0,1)*0.54+0.25*24.6*(Hilfstabelle!A4522-5)/1000</f>
        <v>0.64038645000000005</v>
      </c>
      <c r="C4522" s="3">
        <f>(1213.2+(17.25*('weather data'!E4522-5)))/1000</f>
        <v>1.4947717500000002</v>
      </c>
      <c r="E4522" s="96">
        <v>2.6877798493324589</v>
      </c>
      <c r="F4522" s="115">
        <v>0</v>
      </c>
      <c r="G4522" s="112">
        <f t="shared" si="70"/>
        <v>2.6877798493324589</v>
      </c>
    </row>
    <row r="4523" spans="1:7" x14ac:dyDescent="0.25">
      <c r="A4523" s="28">
        <f>IF('weather data'!E4523&lt;=5,5,'weather data'!E4523)</f>
        <v>21.456</v>
      </c>
      <c r="B4523" s="4">
        <f>IF(A4523=5,0,1)*0.54+0.25*24.6*(Hilfstabelle!A4523-5)/1000</f>
        <v>0.64120440000000001</v>
      </c>
      <c r="C4523" s="3">
        <f>(1213.2+(17.25*('weather data'!E4523-5)))/1000</f>
        <v>1.497066</v>
      </c>
      <c r="E4523" s="96">
        <v>2.965998125551462</v>
      </c>
      <c r="F4523" s="115">
        <v>0</v>
      </c>
      <c r="G4523" s="112">
        <f t="shared" si="70"/>
        <v>2.965998125551462</v>
      </c>
    </row>
    <row r="4524" spans="1:7" x14ac:dyDescent="0.25">
      <c r="A4524" s="28">
        <f>IF('weather data'!E4524&lt;=5,5,'weather data'!E4524)</f>
        <v>21.484999999999999</v>
      </c>
      <c r="B4524" s="4">
        <f>IF(A4524=5,0,1)*0.54+0.25*24.6*(Hilfstabelle!A4524-5)/1000</f>
        <v>0.64138275</v>
      </c>
      <c r="C4524" s="3">
        <f>(1213.2+(17.25*('weather data'!E4524-5)))/1000</f>
        <v>1.49756625</v>
      </c>
      <c r="E4524" s="96">
        <v>2.9283617219672768</v>
      </c>
      <c r="F4524" s="115">
        <v>0</v>
      </c>
      <c r="G4524" s="112">
        <f t="shared" si="70"/>
        <v>2.9283617219672768</v>
      </c>
    </row>
    <row r="4525" spans="1:7" x14ac:dyDescent="0.25">
      <c r="A4525" s="28">
        <f>IF('weather data'!E4525&lt;=5,5,'weather data'!E4525)</f>
        <v>21.5</v>
      </c>
      <c r="B4525" s="4">
        <f>IF(A4525=5,0,1)*0.54+0.25*24.6*(Hilfstabelle!A4525-5)/1000</f>
        <v>0.64147500000000002</v>
      </c>
      <c r="C4525" s="3">
        <f>(1213.2+(17.25*('weather data'!E4525-5)))/1000</f>
        <v>1.497825</v>
      </c>
      <c r="E4525" s="96">
        <v>2.9876234624175129</v>
      </c>
      <c r="F4525" s="115">
        <v>0</v>
      </c>
      <c r="G4525" s="112">
        <f t="shared" si="70"/>
        <v>2.9876234624175129</v>
      </c>
    </row>
    <row r="4526" spans="1:7" x14ac:dyDescent="0.25">
      <c r="A4526" s="28">
        <f>IF('weather data'!E4526&lt;=5,5,'weather data'!E4526)</f>
        <v>21.562999999999999</v>
      </c>
      <c r="B4526" s="4">
        <f>IF(A4526=5,0,1)*0.54+0.25*24.6*(Hilfstabelle!A4526-5)/1000</f>
        <v>0.64186245000000008</v>
      </c>
      <c r="C4526" s="3">
        <f>(1213.2+(17.25*('weather data'!E4526-5)))/1000</f>
        <v>1.49891175</v>
      </c>
      <c r="E4526" s="96">
        <v>3.0067535681067121</v>
      </c>
      <c r="F4526" s="115">
        <v>0</v>
      </c>
      <c r="G4526" s="112">
        <f t="shared" si="70"/>
        <v>3.0067535681067121</v>
      </c>
    </row>
    <row r="4527" spans="1:7" x14ac:dyDescent="0.25">
      <c r="A4527" s="28">
        <f>IF('weather data'!E4527&lt;=5,5,'weather data'!E4527)</f>
        <v>21.451000000000001</v>
      </c>
      <c r="B4527" s="4">
        <f>IF(A4527=5,0,1)*0.54+0.25*24.6*(Hilfstabelle!A4527-5)/1000</f>
        <v>0.64117365000000004</v>
      </c>
      <c r="C4527" s="3">
        <f>(1213.2+(17.25*('weather data'!E4527-5)))/1000</f>
        <v>1.4969797499999999</v>
      </c>
      <c r="E4527" s="96">
        <v>2.810877920723827</v>
      </c>
      <c r="F4527" s="115">
        <v>0</v>
      </c>
      <c r="G4527" s="112">
        <f t="shared" si="70"/>
        <v>2.810877920723827</v>
      </c>
    </row>
    <row r="4528" spans="1:7" x14ac:dyDescent="0.25">
      <c r="A4528" s="28">
        <f>IF('weather data'!E4528&lt;=5,5,'weather data'!E4528)</f>
        <v>21.376999999999999</v>
      </c>
      <c r="B4528" s="4">
        <f>IF(A4528=5,0,1)*0.54+0.25*24.6*(Hilfstabelle!A4528-5)/1000</f>
        <v>0.64071855</v>
      </c>
      <c r="C4528" s="3">
        <f>(1213.2+(17.25*('weather data'!E4528-5)))/1000</f>
        <v>1.49570325</v>
      </c>
      <c r="E4528" s="96">
        <v>2.4253647039001862</v>
      </c>
      <c r="F4528" s="115">
        <v>0</v>
      </c>
      <c r="G4528" s="112">
        <f t="shared" si="70"/>
        <v>2.4253647039001862</v>
      </c>
    </row>
    <row r="4529" spans="1:7" x14ac:dyDescent="0.25">
      <c r="A4529" s="28">
        <f>IF('weather data'!E4529&lt;=5,5,'weather data'!E4529)</f>
        <v>21.422000000000001</v>
      </c>
      <c r="B4529" s="4">
        <f>IF(A4529=5,0,1)*0.54+0.25*24.6*(Hilfstabelle!A4529-5)/1000</f>
        <v>0.64099530000000005</v>
      </c>
      <c r="C4529" s="3">
        <f>(1213.2+(17.25*('weather data'!E4529-5)))/1000</f>
        <v>1.4964795</v>
      </c>
      <c r="E4529" s="96">
        <v>2.2968602982923061</v>
      </c>
      <c r="F4529" s="115">
        <v>0</v>
      </c>
      <c r="G4529" s="112">
        <f t="shared" si="70"/>
        <v>2.2968602982923061</v>
      </c>
    </row>
    <row r="4530" spans="1:7" x14ac:dyDescent="0.25">
      <c r="A4530" s="28">
        <f>IF('weather data'!E4530&lt;=5,5,'weather data'!E4530)</f>
        <v>21.422000000000001</v>
      </c>
      <c r="B4530" s="4">
        <f>IF(A4530=5,0,1)*0.54+0.25*24.6*(Hilfstabelle!A4530-5)/1000</f>
        <v>0.64099530000000005</v>
      </c>
      <c r="C4530" s="3">
        <f>(1213.2+(17.25*('weather data'!E4530-5)))/1000</f>
        <v>1.4964795</v>
      </c>
      <c r="E4530" s="96">
        <v>2.3295062395227859</v>
      </c>
      <c r="F4530" s="115">
        <v>0</v>
      </c>
      <c r="G4530" s="112">
        <f t="shared" si="70"/>
        <v>2.3295062395227859</v>
      </c>
    </row>
    <row r="4531" spans="1:7" x14ac:dyDescent="0.25">
      <c r="A4531" s="28">
        <f>IF('weather data'!E4531&lt;=5,5,'weather data'!E4531)</f>
        <v>20.957999999999998</v>
      </c>
      <c r="B4531" s="4">
        <f>IF(A4531=5,0,1)*0.54+0.25*24.6*(Hilfstabelle!A4531-5)/1000</f>
        <v>0.63814170000000003</v>
      </c>
      <c r="C4531" s="3">
        <f>(1213.2+(17.25*('weather data'!E4531-5)))/1000</f>
        <v>1.4884755000000001</v>
      </c>
      <c r="E4531" s="96">
        <v>2.3656870915871409</v>
      </c>
      <c r="F4531" s="115">
        <v>0</v>
      </c>
      <c r="G4531" s="112">
        <f t="shared" si="70"/>
        <v>2.3656870915871409</v>
      </c>
    </row>
    <row r="4532" spans="1:7" x14ac:dyDescent="0.25">
      <c r="A4532" s="28">
        <f>IF('weather data'!E4532&lt;=5,5,'weather data'!E4532)</f>
        <v>19.594000000000001</v>
      </c>
      <c r="B4532" s="4">
        <f>IF(A4532=5,0,1)*0.54+0.25*24.6*(Hilfstabelle!A4532-5)/1000</f>
        <v>0.62975310000000007</v>
      </c>
      <c r="C4532" s="3">
        <f>(1213.2+(17.25*('weather data'!E4532-5)))/1000</f>
        <v>1.4649464999999999</v>
      </c>
      <c r="E4532" s="96">
        <v>2.2914539640757932</v>
      </c>
      <c r="F4532" s="115">
        <v>0</v>
      </c>
      <c r="G4532" s="112">
        <f t="shared" si="70"/>
        <v>2.2914539640757932</v>
      </c>
    </row>
    <row r="4533" spans="1:7" x14ac:dyDescent="0.25">
      <c r="A4533" s="28">
        <f>IF('weather data'!E4533&lt;=5,5,'weather data'!E4533)</f>
        <v>17.469000000000001</v>
      </c>
      <c r="B4533" s="4">
        <f>IF(A4533=5,0,1)*0.54+0.25*24.6*(Hilfstabelle!A4533-5)/1000</f>
        <v>0.6166843500000001</v>
      </c>
      <c r="C4533" s="3">
        <f>(1213.2+(17.25*('weather data'!E4533-5)))/1000</f>
        <v>1.4282902500000001</v>
      </c>
      <c r="E4533" s="96">
        <v>2.450109079737302</v>
      </c>
      <c r="F4533" s="115">
        <v>0</v>
      </c>
      <c r="G4533" s="112">
        <f t="shared" si="70"/>
        <v>2.450109079737302</v>
      </c>
    </row>
    <row r="4534" spans="1:7" x14ac:dyDescent="0.25">
      <c r="A4534" s="28">
        <f>IF('weather data'!E4534&lt;=5,5,'weather data'!E4534)</f>
        <v>16.527999999999999</v>
      </c>
      <c r="B4534" s="4">
        <f>IF(A4534=5,0,1)*0.54+0.25*24.6*(Hilfstabelle!A4534-5)/1000</f>
        <v>0.61089720000000003</v>
      </c>
      <c r="C4534" s="3">
        <f>(1213.2+(17.25*('weather data'!E4534-5)))/1000</f>
        <v>1.412058</v>
      </c>
      <c r="E4534" s="96">
        <v>2.4819232772421662</v>
      </c>
      <c r="F4534" s="115">
        <v>0</v>
      </c>
      <c r="G4534" s="112">
        <f t="shared" si="70"/>
        <v>2.4819232772421662</v>
      </c>
    </row>
    <row r="4535" spans="1:7" x14ac:dyDescent="0.25">
      <c r="A4535" s="28">
        <f>IF('weather data'!E4535&lt;=5,5,'weather data'!E4535)</f>
        <v>15.951000000000001</v>
      </c>
      <c r="B4535" s="4">
        <f>IF(A4535=5,0,1)*0.54+0.25*24.6*(Hilfstabelle!A4535-5)/1000</f>
        <v>0.60734865000000005</v>
      </c>
      <c r="C4535" s="3">
        <f>(1213.2+(17.25*('weather data'!E4535-5)))/1000</f>
        <v>1.4021047499999999</v>
      </c>
      <c r="E4535" s="96">
        <v>2.2446683795098168</v>
      </c>
      <c r="F4535" s="115">
        <v>0</v>
      </c>
      <c r="G4535" s="112">
        <f t="shared" si="70"/>
        <v>2.2446683795098168</v>
      </c>
    </row>
    <row r="4536" spans="1:7" x14ac:dyDescent="0.25">
      <c r="A4536" s="28">
        <f>IF('weather data'!E4536&lt;=5,5,'weather data'!E4536)</f>
        <v>15.404</v>
      </c>
      <c r="B4536" s="4">
        <f>IF(A4536=5,0,1)*0.54+0.25*24.6*(Hilfstabelle!A4536-5)/1000</f>
        <v>0.60398459999999998</v>
      </c>
      <c r="C4536" s="3">
        <f>(1213.2+(17.25*('weather data'!E4536-5)))/1000</f>
        <v>1.3926690000000002</v>
      </c>
      <c r="E4536" s="96">
        <v>2.111797319342446</v>
      </c>
      <c r="F4536" s="115">
        <v>0</v>
      </c>
      <c r="G4536" s="112">
        <f t="shared" si="70"/>
        <v>2.111797319342446</v>
      </c>
    </row>
    <row r="4537" spans="1:7" x14ac:dyDescent="0.25">
      <c r="A4537" s="28">
        <f>IF('weather data'!E4537&lt;=5,5,'weather data'!E4537)</f>
        <v>14.832000000000001</v>
      </c>
      <c r="B4537" s="4">
        <f>IF(A4537=5,0,1)*0.54+0.25*24.6*(Hilfstabelle!A4537-5)/1000</f>
        <v>0.60046680000000008</v>
      </c>
      <c r="C4537" s="3">
        <f>(1213.2+(17.25*('weather data'!E4537-5)))/1000</f>
        <v>1.3828020000000001</v>
      </c>
      <c r="E4537" s="96">
        <v>1.9961849414816339</v>
      </c>
      <c r="F4537" s="115">
        <v>0</v>
      </c>
      <c r="G4537" s="112">
        <f t="shared" si="70"/>
        <v>1.9961849414816339</v>
      </c>
    </row>
    <row r="4538" spans="1:7" x14ac:dyDescent="0.25">
      <c r="A4538" s="28">
        <f>IF('weather data'!E4538&lt;=5,5,'weather data'!E4538)</f>
        <v>14.244999999999999</v>
      </c>
      <c r="B4538" s="4">
        <f>IF(A4538=5,0,1)*0.54+0.25*24.6*(Hilfstabelle!A4538-5)/1000</f>
        <v>0.59685675000000005</v>
      </c>
      <c r="C4538" s="3">
        <f>(1213.2+(17.25*('weather data'!E4538-5)))/1000</f>
        <v>1.37267625</v>
      </c>
      <c r="E4538" s="96">
        <v>1.9862040167742261</v>
      </c>
      <c r="F4538" s="115">
        <v>0</v>
      </c>
      <c r="G4538" s="112">
        <f t="shared" si="70"/>
        <v>1.9862040167742261</v>
      </c>
    </row>
    <row r="4539" spans="1:7" x14ac:dyDescent="0.25">
      <c r="A4539" s="28">
        <f>IF('weather data'!E4539&lt;=5,5,'weather data'!E4539)</f>
        <v>13.919</v>
      </c>
      <c r="B4539" s="4">
        <f>IF(A4539=5,0,1)*0.54+0.25*24.6*(Hilfstabelle!A4539-5)/1000</f>
        <v>0.59485185000000007</v>
      </c>
      <c r="C4539" s="3">
        <f>(1213.2+(17.25*('weather data'!E4539-5)))/1000</f>
        <v>1.36705275</v>
      </c>
      <c r="E4539" s="96">
        <v>1.938378752551229</v>
      </c>
      <c r="F4539" s="115">
        <v>0</v>
      </c>
      <c r="G4539" s="112">
        <f t="shared" si="70"/>
        <v>1.938378752551229</v>
      </c>
    </row>
    <row r="4540" spans="1:7" x14ac:dyDescent="0.25">
      <c r="A4540" s="28">
        <f>IF('weather data'!E4540&lt;=5,5,'weather data'!E4540)</f>
        <v>13.635999999999999</v>
      </c>
      <c r="B4540" s="4">
        <f>IF(A4540=5,0,1)*0.54+0.25*24.6*(Hilfstabelle!A4540-5)/1000</f>
        <v>0.59311140000000007</v>
      </c>
      <c r="C4540" s="3">
        <f>(1213.2+(17.25*('weather data'!E4540-5)))/1000</f>
        <v>1.362171</v>
      </c>
      <c r="E4540" s="96">
        <v>1.909683594017431</v>
      </c>
      <c r="F4540" s="115">
        <v>0</v>
      </c>
      <c r="G4540" s="112">
        <f t="shared" si="70"/>
        <v>1.909683594017431</v>
      </c>
    </row>
    <row r="4541" spans="1:7" x14ac:dyDescent="0.25">
      <c r="A4541" s="28">
        <f>IF('weather data'!E4541&lt;=5,5,'weather data'!E4541)</f>
        <v>13.94</v>
      </c>
      <c r="B4541" s="4">
        <f>IF(A4541=5,0,1)*0.54+0.25*24.6*(Hilfstabelle!A4541-5)/1000</f>
        <v>0.59498099999999998</v>
      </c>
      <c r="C4541" s="3">
        <f>(1213.2+(17.25*('weather data'!E4541-5)))/1000</f>
        <v>1.367415</v>
      </c>
      <c r="E4541" s="96">
        <v>1.903861387938109</v>
      </c>
      <c r="F4541" s="115">
        <v>0</v>
      </c>
      <c r="G4541" s="112">
        <f t="shared" si="70"/>
        <v>1.903861387938109</v>
      </c>
    </row>
    <row r="4542" spans="1:7" x14ac:dyDescent="0.25">
      <c r="A4542" s="28">
        <f>IF('weather data'!E4542&lt;=5,5,'weather data'!E4542)</f>
        <v>15.39</v>
      </c>
      <c r="B4542" s="4">
        <f>IF(A4542=5,0,1)*0.54+0.25*24.6*(Hilfstabelle!A4542-5)/1000</f>
        <v>0.6038985</v>
      </c>
      <c r="C4542" s="3">
        <f>(1213.2+(17.25*('weather data'!E4542-5)))/1000</f>
        <v>1.3924274999999999</v>
      </c>
      <c r="E4542" s="96">
        <v>1.873918613815885</v>
      </c>
      <c r="F4542" s="115">
        <v>0</v>
      </c>
      <c r="G4542" s="112">
        <f t="shared" si="70"/>
        <v>1.873918613815885</v>
      </c>
    </row>
    <row r="4543" spans="1:7" x14ac:dyDescent="0.25">
      <c r="A4543" s="28">
        <f>IF('weather data'!E4543&lt;=5,5,'weather data'!E4543)</f>
        <v>16.709</v>
      </c>
      <c r="B4543" s="4">
        <f>IF(A4543=5,0,1)*0.54+0.25*24.6*(Hilfstabelle!A4543-5)/1000</f>
        <v>0.61201035000000004</v>
      </c>
      <c r="C4543" s="3">
        <f>(1213.2+(17.25*('weather data'!E4543-5)))/1000</f>
        <v>1.4151802500000001</v>
      </c>
      <c r="E4543" s="96">
        <v>1.846055199007703</v>
      </c>
      <c r="F4543" s="115">
        <v>0</v>
      </c>
      <c r="G4543" s="112">
        <f t="shared" si="70"/>
        <v>1.846055199007703</v>
      </c>
    </row>
    <row r="4544" spans="1:7" x14ac:dyDescent="0.25">
      <c r="A4544" s="28">
        <f>IF('weather data'!E4544&lt;=5,5,'weather data'!E4544)</f>
        <v>19.053999999999998</v>
      </c>
      <c r="B4544" s="4">
        <f>IF(A4544=5,0,1)*0.54+0.25*24.6*(Hilfstabelle!A4544-5)/1000</f>
        <v>0.62643210000000005</v>
      </c>
      <c r="C4544" s="3">
        <f>(1213.2+(17.25*('weather data'!E4544-5)))/1000</f>
        <v>1.4556315</v>
      </c>
      <c r="E4544" s="96">
        <v>2.163157494399317</v>
      </c>
      <c r="F4544" s="115">
        <v>0</v>
      </c>
      <c r="G4544" s="112">
        <f t="shared" si="70"/>
        <v>2.163157494399317</v>
      </c>
    </row>
    <row r="4545" spans="1:7" x14ac:dyDescent="0.25">
      <c r="A4545" s="28">
        <f>IF('weather data'!E4545&lt;=5,5,'weather data'!E4545)</f>
        <v>21.308</v>
      </c>
      <c r="B4545" s="4">
        <f>IF(A4545=5,0,1)*0.54+0.25*24.6*(Hilfstabelle!A4545-5)/1000</f>
        <v>0.64029420000000004</v>
      </c>
      <c r="C4545" s="3">
        <f>(1213.2+(17.25*('weather data'!E4545-5)))/1000</f>
        <v>1.494513</v>
      </c>
      <c r="E4545" s="96">
        <v>2.1854066390595812</v>
      </c>
      <c r="F4545" s="115">
        <v>0</v>
      </c>
      <c r="G4545" s="112">
        <f t="shared" si="70"/>
        <v>2.1854066390595812</v>
      </c>
    </row>
    <row r="4546" spans="1:7" x14ac:dyDescent="0.25">
      <c r="A4546" s="28">
        <f>IF('weather data'!E4546&lt;=5,5,'weather data'!E4546)</f>
        <v>22.664000000000001</v>
      </c>
      <c r="B4546" s="4">
        <f>IF(A4546=5,0,1)*0.54+0.25*24.6*(Hilfstabelle!A4546-5)/1000</f>
        <v>0.64863360000000003</v>
      </c>
      <c r="C4546" s="3">
        <f>(1213.2+(17.25*('weather data'!E4546-5)))/1000</f>
        <v>1.5179039999999999</v>
      </c>
      <c r="E4546" s="96">
        <v>2.1407004138076489</v>
      </c>
      <c r="F4546" s="115">
        <v>0</v>
      </c>
      <c r="G4546" s="112">
        <f t="shared" ref="G4546:G4609" si="71">F4546+E4546</f>
        <v>2.1407004138076489</v>
      </c>
    </row>
    <row r="4547" spans="1:7" x14ac:dyDescent="0.25">
      <c r="A4547" s="28">
        <f>IF('weather data'!E4547&lt;=5,5,'weather data'!E4547)</f>
        <v>23.690999999999999</v>
      </c>
      <c r="B4547" s="4">
        <f>IF(A4547=5,0,1)*0.54+0.25*24.6*(Hilfstabelle!A4547-5)/1000</f>
        <v>0.65494965000000005</v>
      </c>
      <c r="C4547" s="3">
        <f>(1213.2+(17.25*('weather data'!E4547-5)))/1000</f>
        <v>1.5356197500000002</v>
      </c>
      <c r="E4547" s="96">
        <v>2.1881098061678381</v>
      </c>
      <c r="F4547" s="115">
        <v>0</v>
      </c>
      <c r="G4547" s="112">
        <f t="shared" si="71"/>
        <v>2.1881098061678381</v>
      </c>
    </row>
    <row r="4548" spans="1:7" x14ac:dyDescent="0.25">
      <c r="A4548" s="28">
        <f>IF('weather data'!E4548&lt;=5,5,'weather data'!E4548)</f>
        <v>24.518999999999998</v>
      </c>
      <c r="B4548" s="4">
        <f>IF(A4548=5,0,1)*0.54+0.25*24.6*(Hilfstabelle!A4548-5)/1000</f>
        <v>0.66004185000000004</v>
      </c>
      <c r="C4548" s="3">
        <f>(1213.2+(17.25*('weather data'!E4548-5)))/1000</f>
        <v>1.54990275</v>
      </c>
      <c r="E4548" s="96">
        <v>2.1681479567530211</v>
      </c>
      <c r="F4548" s="115">
        <v>0</v>
      </c>
      <c r="G4548" s="112">
        <f t="shared" si="71"/>
        <v>2.1681479567530211</v>
      </c>
    </row>
    <row r="4549" spans="1:7" x14ac:dyDescent="0.25">
      <c r="A4549" s="28">
        <f>IF('weather data'!E4549&lt;=5,5,'weather data'!E4549)</f>
        <v>24.802</v>
      </c>
      <c r="B4549" s="4">
        <f>IF(A4549=5,0,1)*0.54+0.25*24.6*(Hilfstabelle!A4549-5)/1000</f>
        <v>0.66178230000000005</v>
      </c>
      <c r="C4549" s="3">
        <f>(1213.2+(17.25*('weather data'!E4549-5)))/1000</f>
        <v>1.5547845</v>
      </c>
      <c r="E4549" s="96">
        <v>2.1675241489588082</v>
      </c>
      <c r="F4549" s="115">
        <v>0</v>
      </c>
      <c r="G4549" s="112">
        <f t="shared" si="71"/>
        <v>2.1675241489588082</v>
      </c>
    </row>
    <row r="4550" spans="1:7" x14ac:dyDescent="0.25">
      <c r="A4550" s="28">
        <f>IF('weather data'!E4550&lt;=5,5,'weather data'!E4550)</f>
        <v>24.312999999999999</v>
      </c>
      <c r="B4550" s="4">
        <f>IF(A4550=5,0,1)*0.54+0.25*24.6*(Hilfstabelle!A4550-5)/1000</f>
        <v>0.65877495000000008</v>
      </c>
      <c r="C4550" s="3">
        <f>(1213.2+(17.25*('weather data'!E4550-5)))/1000</f>
        <v>1.54634925</v>
      </c>
      <c r="E4550" s="96">
        <v>2.263382613336208</v>
      </c>
      <c r="F4550" s="115">
        <v>0</v>
      </c>
      <c r="G4550" s="112">
        <f t="shared" si="71"/>
        <v>2.263382613336208</v>
      </c>
    </row>
    <row r="4551" spans="1:7" x14ac:dyDescent="0.25">
      <c r="A4551" s="28">
        <f>IF('weather data'!E4551&lt;=5,5,'weather data'!E4551)</f>
        <v>23.507000000000001</v>
      </c>
      <c r="B4551" s="4">
        <f>IF(A4551=5,0,1)*0.54+0.25*24.6*(Hilfstabelle!A4551-5)/1000</f>
        <v>0.65381805000000004</v>
      </c>
      <c r="C4551" s="3">
        <f>(1213.2+(17.25*('weather data'!E4551-5)))/1000</f>
        <v>1.5324457500000002</v>
      </c>
      <c r="E4551" s="96">
        <v>2.2093192711710801</v>
      </c>
      <c r="F4551" s="115">
        <v>0</v>
      </c>
      <c r="G4551" s="112">
        <f t="shared" si="71"/>
        <v>2.2093192711710801</v>
      </c>
    </row>
    <row r="4552" spans="1:7" x14ac:dyDescent="0.25">
      <c r="A4552" s="28">
        <f>IF('weather data'!E4552&lt;=5,5,'weather data'!E4552)</f>
        <v>22.713999999999999</v>
      </c>
      <c r="B4552" s="4">
        <f>IF(A4552=5,0,1)*0.54+0.25*24.6*(Hilfstabelle!A4552-5)/1000</f>
        <v>0.64894110000000005</v>
      </c>
      <c r="C4552" s="3">
        <f>(1213.2+(17.25*('weather data'!E4552-5)))/1000</f>
        <v>1.5187664999999999</v>
      </c>
      <c r="E4552" s="96">
        <v>2.1024402024292508</v>
      </c>
      <c r="F4552" s="115">
        <v>0</v>
      </c>
      <c r="G4552" s="112">
        <f t="shared" si="71"/>
        <v>2.1024402024292508</v>
      </c>
    </row>
    <row r="4553" spans="1:7" x14ac:dyDescent="0.25">
      <c r="A4553" s="28">
        <f>IF('weather data'!E4553&lt;=5,5,'weather data'!E4553)</f>
        <v>22.222999999999999</v>
      </c>
      <c r="B4553" s="4">
        <f>IF(A4553=5,0,1)*0.54+0.25*24.6*(Hilfstabelle!A4553-5)/1000</f>
        <v>0.64592145000000001</v>
      </c>
      <c r="C4553" s="3">
        <f>(1213.2+(17.25*('weather data'!E4553-5)))/1000</f>
        <v>1.51029675</v>
      </c>
      <c r="E4553" s="96">
        <v>2.093706893310268</v>
      </c>
      <c r="F4553" s="115">
        <v>0</v>
      </c>
      <c r="G4553" s="112">
        <f t="shared" si="71"/>
        <v>2.093706893310268</v>
      </c>
    </row>
    <row r="4554" spans="1:7" x14ac:dyDescent="0.25">
      <c r="A4554" s="28">
        <f>IF('weather data'!E4554&lt;=5,5,'weather data'!E4554)</f>
        <v>21.646999999999998</v>
      </c>
      <c r="B4554" s="4">
        <f>IF(A4554=5,0,1)*0.54+0.25*24.6*(Hilfstabelle!A4554-5)/1000</f>
        <v>0.64237905000000006</v>
      </c>
      <c r="C4554" s="3">
        <f>(1213.2+(17.25*('weather data'!E4554-5)))/1000</f>
        <v>1.50036075</v>
      </c>
      <c r="E4554" s="96">
        <v>2.0855973919854991</v>
      </c>
      <c r="F4554" s="115">
        <v>0</v>
      </c>
      <c r="G4554" s="112">
        <f t="shared" si="71"/>
        <v>2.0855973919854991</v>
      </c>
    </row>
    <row r="4555" spans="1:7" x14ac:dyDescent="0.25">
      <c r="A4555" s="28">
        <f>IF('weather data'!E4555&lt;=5,5,'weather data'!E4555)</f>
        <v>20.809000000000001</v>
      </c>
      <c r="B4555" s="4">
        <f>IF(A4555=5,0,1)*0.54+0.25*24.6*(Hilfstabelle!A4555-5)/1000</f>
        <v>0.63722535000000002</v>
      </c>
      <c r="C4555" s="3">
        <f>(1213.2+(17.25*('weather data'!E4555-5)))/1000</f>
        <v>1.4859052500000001</v>
      </c>
      <c r="E4555" s="96">
        <v>2.091211662133416</v>
      </c>
      <c r="F4555" s="115">
        <v>0</v>
      </c>
      <c r="G4555" s="112">
        <f t="shared" si="71"/>
        <v>2.091211662133416</v>
      </c>
    </row>
    <row r="4556" spans="1:7" x14ac:dyDescent="0.25">
      <c r="A4556" s="28">
        <f>IF('weather data'!E4556&lt;=5,5,'weather data'!E4556)</f>
        <v>19.582999999999998</v>
      </c>
      <c r="B4556" s="4">
        <f>IF(A4556=5,0,1)*0.54+0.25*24.6*(Hilfstabelle!A4556-5)/1000</f>
        <v>0.62968544999999998</v>
      </c>
      <c r="C4556" s="3">
        <f>(1213.2+(17.25*('weather data'!E4556-5)))/1000</f>
        <v>1.4647567500000001</v>
      </c>
      <c r="E4556" s="96">
        <v>2.0899640465449911</v>
      </c>
      <c r="F4556" s="115">
        <v>0</v>
      </c>
      <c r="G4556" s="112">
        <f t="shared" si="71"/>
        <v>2.0899640465449911</v>
      </c>
    </row>
    <row r="4557" spans="1:7" x14ac:dyDescent="0.25">
      <c r="A4557" s="28">
        <f>IF('weather data'!E4557&lt;=5,5,'weather data'!E4557)</f>
        <v>18.140999999999998</v>
      </c>
      <c r="B4557" s="4">
        <f>IF(A4557=5,0,1)*0.54+0.25*24.6*(Hilfstabelle!A4557-5)/1000</f>
        <v>0.62081715000000004</v>
      </c>
      <c r="C4557" s="3">
        <f>(1213.2+(17.25*('weather data'!E4557-5)))/1000</f>
        <v>1.4398822500000001</v>
      </c>
      <c r="E4557" s="96">
        <v>2.3292983035913819</v>
      </c>
      <c r="F4557" s="115">
        <v>0</v>
      </c>
      <c r="G4557" s="112">
        <f t="shared" si="71"/>
        <v>2.3292983035913819</v>
      </c>
    </row>
    <row r="4558" spans="1:7" x14ac:dyDescent="0.25">
      <c r="A4558" s="28">
        <f>IF('weather data'!E4558&lt;=5,5,'weather data'!E4558)</f>
        <v>16.949000000000002</v>
      </c>
      <c r="B4558" s="4">
        <f>IF(A4558=5,0,1)*0.54+0.25*24.6*(Hilfstabelle!A4558-5)/1000</f>
        <v>0.61348635000000007</v>
      </c>
      <c r="C4558" s="3">
        <f>(1213.2+(17.25*('weather data'!E4558-5)))/1000</f>
        <v>1.4193202499999999</v>
      </c>
      <c r="E4558" s="96">
        <v>2.3858568769333619</v>
      </c>
      <c r="F4558" s="115">
        <v>0</v>
      </c>
      <c r="G4558" s="112">
        <f t="shared" si="71"/>
        <v>2.3858568769333619</v>
      </c>
    </row>
    <row r="4559" spans="1:7" x14ac:dyDescent="0.25">
      <c r="A4559" s="28">
        <f>IF('weather data'!E4559&lt;=5,5,'weather data'!E4559)</f>
        <v>16.143000000000001</v>
      </c>
      <c r="B4559" s="4">
        <f>IF(A4559=5,0,1)*0.54+0.25*24.6*(Hilfstabelle!A4559-5)/1000</f>
        <v>0.60852945000000003</v>
      </c>
      <c r="C4559" s="3">
        <f>(1213.2+(17.25*('weather data'!E4559-5)))/1000</f>
        <v>1.4054167500000001</v>
      </c>
      <c r="E4559" s="96">
        <v>2.1490178510638218</v>
      </c>
      <c r="F4559" s="115">
        <v>0</v>
      </c>
      <c r="G4559" s="112">
        <f t="shared" si="71"/>
        <v>2.1490178510638218</v>
      </c>
    </row>
    <row r="4560" spans="1:7" x14ac:dyDescent="0.25">
      <c r="A4560" s="28">
        <f>IF('weather data'!E4560&lt;=5,5,'weather data'!E4560)</f>
        <v>15.708</v>
      </c>
      <c r="B4560" s="4">
        <f>IF(A4560=5,0,1)*0.54+0.25*24.6*(Hilfstabelle!A4560-5)/1000</f>
        <v>0.60585420000000001</v>
      </c>
      <c r="C4560" s="3">
        <f>(1213.2+(17.25*('weather data'!E4560-5)))/1000</f>
        <v>1.397913</v>
      </c>
      <c r="E4560" s="96">
        <v>2.0192658298675159</v>
      </c>
      <c r="F4560" s="115">
        <v>0</v>
      </c>
      <c r="G4560" s="112">
        <f t="shared" si="71"/>
        <v>2.0192658298675159</v>
      </c>
    </row>
    <row r="4561" spans="1:7" x14ac:dyDescent="0.25">
      <c r="A4561" s="28">
        <f>IF('weather data'!E4561&lt;=5,5,'weather data'!E4561)</f>
        <v>15.398999999999999</v>
      </c>
      <c r="B4561" s="4">
        <f>IF(A4561=5,0,1)*0.54+0.25*24.6*(Hilfstabelle!A4561-5)/1000</f>
        <v>0.60395385000000001</v>
      </c>
      <c r="C4561" s="3">
        <f>(1213.2+(17.25*('weather data'!E4561-5)))/1000</f>
        <v>1.3925827500000001</v>
      </c>
      <c r="E4561" s="96">
        <v>1.9082280424975999</v>
      </c>
      <c r="F4561" s="115">
        <v>0</v>
      </c>
      <c r="G4561" s="112">
        <f t="shared" si="71"/>
        <v>1.9082280424975999</v>
      </c>
    </row>
    <row r="4562" spans="1:7" x14ac:dyDescent="0.25">
      <c r="A4562" s="28">
        <f>IF('weather data'!E4562&lt;=5,5,'weather data'!E4562)</f>
        <v>15.169</v>
      </c>
      <c r="B4562" s="4">
        <f>IF(A4562=5,0,1)*0.54+0.25*24.6*(Hilfstabelle!A4562-5)/1000</f>
        <v>0.60253935000000003</v>
      </c>
      <c r="C4562" s="3">
        <f>(1213.2+(17.25*('weather data'!E4562-5)))/1000</f>
        <v>1.38861525</v>
      </c>
      <c r="E4562" s="96">
        <v>2.0587736568343402</v>
      </c>
      <c r="F4562" s="115">
        <v>0</v>
      </c>
      <c r="G4562" s="112">
        <f t="shared" si="71"/>
        <v>2.0587736568343402</v>
      </c>
    </row>
    <row r="4563" spans="1:7" x14ac:dyDescent="0.25">
      <c r="A4563" s="28">
        <f>IF('weather data'!E4563&lt;=5,5,'weather data'!E4563)</f>
        <v>14.846</v>
      </c>
      <c r="B4563" s="4">
        <f>IF(A4563=5,0,1)*0.54+0.25*24.6*(Hilfstabelle!A4563-5)/1000</f>
        <v>0.60055290000000006</v>
      </c>
      <c r="C4563" s="3">
        <f>(1213.2+(17.25*('weather data'!E4563-5)))/1000</f>
        <v>1.3830435000000001</v>
      </c>
      <c r="E4563" s="96">
        <v>1.991402415059335</v>
      </c>
      <c r="F4563" s="115">
        <v>0</v>
      </c>
      <c r="G4563" s="112">
        <f t="shared" si="71"/>
        <v>1.991402415059335</v>
      </c>
    </row>
    <row r="4564" spans="1:7" x14ac:dyDescent="0.25">
      <c r="A4564" s="28">
        <f>IF('weather data'!E4564&lt;=5,5,'weather data'!E4564)</f>
        <v>14.471</v>
      </c>
      <c r="B4564" s="4">
        <f>IF(A4564=5,0,1)*0.54+0.25*24.6*(Hilfstabelle!A4564-5)/1000</f>
        <v>0.59824664999999999</v>
      </c>
      <c r="C4564" s="3">
        <f>(1213.2+(17.25*('weather data'!E4564-5)))/1000</f>
        <v>1.3765747500000001</v>
      </c>
      <c r="E4564" s="96">
        <v>1.962291384662727</v>
      </c>
      <c r="F4564" s="115">
        <v>0</v>
      </c>
      <c r="G4564" s="112">
        <f t="shared" si="71"/>
        <v>1.962291384662727</v>
      </c>
    </row>
    <row r="4565" spans="1:7" x14ac:dyDescent="0.25">
      <c r="A4565" s="28">
        <f>IF('weather data'!E4565&lt;=5,5,'weather data'!E4565)</f>
        <v>14.29</v>
      </c>
      <c r="B4565" s="4">
        <f>IF(A4565=5,0,1)*0.54+0.25*24.6*(Hilfstabelle!A4565-5)/1000</f>
        <v>0.59713349999999998</v>
      </c>
      <c r="C4565" s="3">
        <f>(1213.2+(17.25*('weather data'!E4565-5)))/1000</f>
        <v>1.3734525000000002</v>
      </c>
      <c r="E4565" s="96">
        <v>1.930061315295055</v>
      </c>
      <c r="F4565" s="115">
        <v>0</v>
      </c>
      <c r="G4565" s="112">
        <f t="shared" si="71"/>
        <v>1.930061315295055</v>
      </c>
    </row>
    <row r="4566" spans="1:7" x14ac:dyDescent="0.25">
      <c r="A4566" s="28">
        <f>IF('weather data'!E4566&lt;=5,5,'weather data'!E4566)</f>
        <v>14.848000000000001</v>
      </c>
      <c r="B4566" s="4">
        <f>IF(A4566=5,0,1)*0.54+0.25*24.6*(Hilfstabelle!A4566-5)/1000</f>
        <v>0.60056520000000002</v>
      </c>
      <c r="C4566" s="3">
        <f>(1213.2+(17.25*('weather data'!E4566-5)))/1000</f>
        <v>1.383078</v>
      </c>
      <c r="E4566" s="96">
        <v>1.892009039848062</v>
      </c>
      <c r="F4566" s="115">
        <v>0</v>
      </c>
      <c r="G4566" s="112">
        <f t="shared" si="71"/>
        <v>1.892009039848062</v>
      </c>
    </row>
    <row r="4567" spans="1:7" x14ac:dyDescent="0.25">
      <c r="A4567" s="28">
        <f>IF('weather data'!E4567&lt;=5,5,'weather data'!E4567)</f>
        <v>15.858000000000001</v>
      </c>
      <c r="B4567" s="4">
        <f>IF(A4567=5,0,1)*0.54+0.25*24.6*(Hilfstabelle!A4567-5)/1000</f>
        <v>0.60677670000000006</v>
      </c>
      <c r="C4567" s="3">
        <f>(1213.2+(17.25*('weather data'!E4567-5)))/1000</f>
        <v>1.4005005000000001</v>
      </c>
      <c r="E4567" s="96">
        <v>1.867264664010946</v>
      </c>
      <c r="F4567" s="115">
        <v>0</v>
      </c>
      <c r="G4567" s="112">
        <f t="shared" si="71"/>
        <v>1.867264664010946</v>
      </c>
    </row>
    <row r="4568" spans="1:7" x14ac:dyDescent="0.25">
      <c r="A4568" s="28">
        <f>IF('weather data'!E4568&lt;=5,5,'weather data'!E4568)</f>
        <v>16.908000000000001</v>
      </c>
      <c r="B4568" s="4">
        <f>IF(A4568=5,0,1)*0.54+0.25*24.6*(Hilfstabelle!A4568-5)/1000</f>
        <v>0.61323420000000006</v>
      </c>
      <c r="C4568" s="3">
        <f>(1213.2+(17.25*('weather data'!E4568-5)))/1000</f>
        <v>1.4186130000000001</v>
      </c>
      <c r="E4568" s="96">
        <v>2.1548400571431441</v>
      </c>
      <c r="F4568" s="115">
        <v>0</v>
      </c>
      <c r="G4568" s="112">
        <f t="shared" si="71"/>
        <v>2.1548400571431441</v>
      </c>
    </row>
    <row r="4569" spans="1:7" x14ac:dyDescent="0.25">
      <c r="A4569" s="28">
        <f>IF('weather data'!E4569&lt;=5,5,'weather data'!E4569)</f>
        <v>17.888000000000002</v>
      </c>
      <c r="B4569" s="4">
        <f>IF(A4569=5,0,1)*0.54+0.25*24.6*(Hilfstabelle!A4569-5)/1000</f>
        <v>0.61926120000000007</v>
      </c>
      <c r="C4569" s="3">
        <f>(1213.2+(17.25*('weather data'!E4569-5)))/1000</f>
        <v>1.4355180000000001</v>
      </c>
      <c r="E4569" s="96">
        <v>2.2550651760800342</v>
      </c>
      <c r="F4569" s="115">
        <v>0</v>
      </c>
      <c r="G4569" s="112">
        <f t="shared" si="71"/>
        <v>2.2550651760800342</v>
      </c>
    </row>
    <row r="4570" spans="1:7" x14ac:dyDescent="0.25">
      <c r="A4570" s="28">
        <f>IF('weather data'!E4570&lt;=5,5,'weather data'!E4570)</f>
        <v>18.683</v>
      </c>
      <c r="B4570" s="4">
        <f>IF(A4570=5,0,1)*0.54+0.25*24.6*(Hilfstabelle!A4570-5)/1000</f>
        <v>0.62415045000000002</v>
      </c>
      <c r="C4570" s="3">
        <f>(1213.2+(17.25*('weather data'!E4570-5)))/1000</f>
        <v>1.4492317499999998</v>
      </c>
      <c r="E4570" s="96">
        <v>2.5912975771608471</v>
      </c>
      <c r="F4570" s="115">
        <v>0</v>
      </c>
      <c r="G4570" s="112">
        <f t="shared" si="71"/>
        <v>2.5912975771608471</v>
      </c>
    </row>
    <row r="4571" spans="1:7" x14ac:dyDescent="0.25">
      <c r="A4571" s="28">
        <f>IF('weather data'!E4571&lt;=5,5,'weather data'!E4571)</f>
        <v>19.297000000000001</v>
      </c>
      <c r="B4571" s="4">
        <f>IF(A4571=5,0,1)*0.54+0.25*24.6*(Hilfstabelle!A4571-5)/1000</f>
        <v>0.62792655000000008</v>
      </c>
      <c r="C4571" s="3">
        <f>(1213.2+(17.25*('weather data'!E4571-5)))/1000</f>
        <v>1.4598232500000001</v>
      </c>
      <c r="E4571" s="96">
        <v>2.911518911523526</v>
      </c>
      <c r="F4571" s="115">
        <v>0</v>
      </c>
      <c r="G4571" s="112">
        <f t="shared" si="71"/>
        <v>2.911518911523526</v>
      </c>
    </row>
    <row r="4572" spans="1:7" x14ac:dyDescent="0.25">
      <c r="A4572" s="28">
        <f>IF('weather data'!E4572&lt;=5,5,'weather data'!E4572)</f>
        <v>19.98</v>
      </c>
      <c r="B4572" s="4">
        <f>IF(A4572=5,0,1)*0.54+0.25*24.6*(Hilfstabelle!A4572-5)/1000</f>
        <v>0.63212700000000011</v>
      </c>
      <c r="C4572" s="3">
        <f>(1213.2+(17.25*('weather data'!E4572-5)))/1000</f>
        <v>1.4716050000000001</v>
      </c>
      <c r="E4572" s="96">
        <v>2.976810793984487</v>
      </c>
      <c r="F4572" s="115">
        <v>0</v>
      </c>
      <c r="G4572" s="112">
        <f t="shared" si="71"/>
        <v>2.976810793984487</v>
      </c>
    </row>
    <row r="4573" spans="1:7" x14ac:dyDescent="0.25">
      <c r="A4573" s="28">
        <f>IF('weather data'!E4573&lt;=5,5,'weather data'!E4573)</f>
        <v>20.574000000000002</v>
      </c>
      <c r="B4573" s="4">
        <f>IF(A4573=5,0,1)*0.54+0.25*24.6*(Hilfstabelle!A4573-5)/1000</f>
        <v>0.63578010000000007</v>
      </c>
      <c r="C4573" s="3">
        <f>(1213.2+(17.25*('weather data'!E4573-5)))/1000</f>
        <v>1.4818515000000003</v>
      </c>
      <c r="E4573" s="96">
        <v>3.0342011110520839</v>
      </c>
      <c r="F4573" s="115">
        <v>0</v>
      </c>
      <c r="G4573" s="112">
        <f t="shared" si="71"/>
        <v>3.0342011110520839</v>
      </c>
    </row>
    <row r="4574" spans="1:7" x14ac:dyDescent="0.25">
      <c r="A4574" s="28">
        <f>IF('weather data'!E4574&lt;=5,5,'weather data'!E4574)</f>
        <v>20.574000000000002</v>
      </c>
      <c r="B4574" s="4">
        <f>IF(A4574=5,0,1)*0.54+0.25*24.6*(Hilfstabelle!A4574-5)/1000</f>
        <v>0.63578010000000007</v>
      </c>
      <c r="C4574" s="3">
        <f>(1213.2+(17.25*('weather data'!E4574-5)))/1000</f>
        <v>1.4818515000000003</v>
      </c>
      <c r="E4574" s="96">
        <v>3.0841057345891252</v>
      </c>
      <c r="F4574" s="115">
        <v>0</v>
      </c>
      <c r="G4574" s="112">
        <f t="shared" si="71"/>
        <v>3.0841057345891252</v>
      </c>
    </row>
    <row r="4575" spans="1:7" x14ac:dyDescent="0.25">
      <c r="A4575" s="28">
        <f>IF('weather data'!E4575&lt;=5,5,'weather data'!E4575)</f>
        <v>20.192</v>
      </c>
      <c r="B4575" s="4">
        <f>IF(A4575=5,0,1)*0.54+0.25*24.6*(Hilfstabelle!A4575-5)/1000</f>
        <v>0.63343080000000007</v>
      </c>
      <c r="C4575" s="3">
        <f>(1213.2+(17.25*('weather data'!E4575-5)))/1000</f>
        <v>1.4752620000000001</v>
      </c>
      <c r="E4575" s="96">
        <v>2.8990427556392659</v>
      </c>
      <c r="F4575" s="115">
        <v>0</v>
      </c>
      <c r="G4575" s="112">
        <f t="shared" si="71"/>
        <v>2.8990427556392659</v>
      </c>
    </row>
    <row r="4576" spans="1:7" x14ac:dyDescent="0.25">
      <c r="A4576" s="28">
        <f>IF('weather data'!E4576&lt;=5,5,'weather data'!E4576)</f>
        <v>20.010999999999999</v>
      </c>
      <c r="B4576" s="4">
        <f>IF(A4576=5,0,1)*0.54+0.25*24.6*(Hilfstabelle!A4576-5)/1000</f>
        <v>0.63231765000000006</v>
      </c>
      <c r="C4576" s="3">
        <f>(1213.2+(17.25*('weather data'!E4576-5)))/1000</f>
        <v>1.47213975</v>
      </c>
      <c r="E4576" s="96">
        <v>2.728327355956305</v>
      </c>
      <c r="F4576" s="115">
        <v>0</v>
      </c>
      <c r="G4576" s="112">
        <f t="shared" si="71"/>
        <v>2.728327355956305</v>
      </c>
    </row>
    <row r="4577" spans="1:7" x14ac:dyDescent="0.25">
      <c r="A4577" s="28">
        <f>IF('weather data'!E4577&lt;=5,5,'weather data'!E4577)</f>
        <v>19.422999999999998</v>
      </c>
      <c r="B4577" s="4">
        <f>IF(A4577=5,0,1)*0.54+0.25*24.6*(Hilfstabelle!A4577-5)/1000</f>
        <v>0.62870145</v>
      </c>
      <c r="C4577" s="3">
        <f>(1213.2+(17.25*('weather data'!E4577-5)))/1000</f>
        <v>1.46199675</v>
      </c>
      <c r="E4577" s="96">
        <v>2.8218985250882569</v>
      </c>
      <c r="F4577" s="115">
        <v>0</v>
      </c>
      <c r="G4577" s="112">
        <f t="shared" si="71"/>
        <v>2.8218985250882569</v>
      </c>
    </row>
    <row r="4578" spans="1:7" x14ac:dyDescent="0.25">
      <c r="A4578" s="28">
        <f>IF('weather data'!E4578&lt;=5,5,'weather data'!E4578)</f>
        <v>18.927</v>
      </c>
      <c r="B4578" s="4">
        <f>IF(A4578=5,0,1)*0.54+0.25*24.6*(Hilfstabelle!A4578-5)/1000</f>
        <v>0.62565104999999999</v>
      </c>
      <c r="C4578" s="3">
        <f>(1213.2+(17.25*('weather data'!E4578-5)))/1000</f>
        <v>1.4534407499999999</v>
      </c>
      <c r="E4578" s="96">
        <v>2.8930126136285388</v>
      </c>
      <c r="F4578" s="115">
        <v>0</v>
      </c>
      <c r="G4578" s="112">
        <f t="shared" si="71"/>
        <v>2.8930126136285388</v>
      </c>
    </row>
    <row r="4579" spans="1:7" x14ac:dyDescent="0.25">
      <c r="A4579" s="28">
        <f>IF('weather data'!E4579&lt;=5,5,'weather data'!E4579)</f>
        <v>18.242000000000001</v>
      </c>
      <c r="B4579" s="4">
        <f>IF(A4579=5,0,1)*0.54+0.25*24.6*(Hilfstabelle!A4579-5)/1000</f>
        <v>0.62143830000000011</v>
      </c>
      <c r="C4579" s="3">
        <f>(1213.2+(17.25*('weather data'!E4579-5)))/1000</f>
        <v>1.4416245000000001</v>
      </c>
      <c r="E4579" s="96">
        <v>2.9487394432449019</v>
      </c>
      <c r="F4579" s="115">
        <v>0</v>
      </c>
      <c r="G4579" s="112">
        <f t="shared" si="71"/>
        <v>2.9487394432449019</v>
      </c>
    </row>
    <row r="4580" spans="1:7" x14ac:dyDescent="0.25">
      <c r="A4580" s="28">
        <f>IF('weather data'!E4580&lt;=5,5,'weather data'!E4580)</f>
        <v>17.193999999999999</v>
      </c>
      <c r="B4580" s="4">
        <f>IF(A4580=5,0,1)*0.54+0.25*24.6*(Hilfstabelle!A4580-5)/1000</f>
        <v>0.61499310000000007</v>
      </c>
      <c r="C4580" s="3">
        <f>(1213.2+(17.25*('weather data'!E4580-5)))/1000</f>
        <v>1.4235464999999998</v>
      </c>
      <c r="E4580" s="96">
        <v>2.9212919002995301</v>
      </c>
      <c r="F4580" s="115">
        <v>0</v>
      </c>
      <c r="G4580" s="112">
        <f t="shared" si="71"/>
        <v>2.9212919002995301</v>
      </c>
    </row>
    <row r="4581" spans="1:7" x14ac:dyDescent="0.25">
      <c r="A4581" s="28">
        <f>IF('weather data'!E4581&lt;=5,5,'weather data'!E4581)</f>
        <v>15.901</v>
      </c>
      <c r="B4581" s="4">
        <f>IF(A4581=5,0,1)*0.54+0.25*24.6*(Hilfstabelle!A4581-5)/1000</f>
        <v>0.60704115000000003</v>
      </c>
      <c r="C4581" s="3">
        <f>(1213.2+(17.25*('weather data'!E4581-5)))/1000</f>
        <v>1.4012422499999999</v>
      </c>
      <c r="E4581" s="96">
        <v>2.806095394301527</v>
      </c>
      <c r="F4581" s="115">
        <v>0</v>
      </c>
      <c r="G4581" s="112">
        <f t="shared" si="71"/>
        <v>2.806095394301527</v>
      </c>
    </row>
    <row r="4582" spans="1:7" x14ac:dyDescent="0.25">
      <c r="A4582" s="28">
        <f>IF('weather data'!E4582&lt;=5,5,'weather data'!E4582)</f>
        <v>14.999000000000001</v>
      </c>
      <c r="B4582" s="4">
        <f>IF(A4582=5,0,1)*0.54+0.25*24.6*(Hilfstabelle!A4582-5)/1000</f>
        <v>0.60149385</v>
      </c>
      <c r="C4582" s="3">
        <f>(1213.2+(17.25*('weather data'!E4582-5)))/1000</f>
        <v>1.38568275</v>
      </c>
      <c r="E4582" s="96">
        <v>2.6116752984384721</v>
      </c>
      <c r="F4582" s="115">
        <v>0</v>
      </c>
      <c r="G4582" s="112">
        <f t="shared" si="71"/>
        <v>2.6116752984384721</v>
      </c>
    </row>
    <row r="4583" spans="1:7" x14ac:dyDescent="0.25">
      <c r="A4583" s="28">
        <f>IF('weather data'!E4583&lt;=5,5,'weather data'!E4583)</f>
        <v>14.503</v>
      </c>
      <c r="B4583" s="4">
        <f>IF(A4583=5,0,1)*0.54+0.25*24.6*(Hilfstabelle!A4583-5)/1000</f>
        <v>0.59844344999999999</v>
      </c>
      <c r="C4583" s="3">
        <f>(1213.2+(17.25*('weather data'!E4583-5)))/1000</f>
        <v>1.3771267500000002</v>
      </c>
      <c r="E4583" s="96">
        <v>2.365063283792928</v>
      </c>
      <c r="F4583" s="115">
        <v>0</v>
      </c>
      <c r="G4583" s="112">
        <f t="shared" si="71"/>
        <v>2.365063283792928</v>
      </c>
    </row>
    <row r="4584" spans="1:7" x14ac:dyDescent="0.25">
      <c r="A4584" s="28">
        <f>IF('weather data'!E4584&lt;=5,5,'weather data'!E4584)</f>
        <v>14.394</v>
      </c>
      <c r="B4584" s="4">
        <f>IF(A4584=5,0,1)*0.54+0.25*24.6*(Hilfstabelle!A4584-5)/1000</f>
        <v>0.59777310000000006</v>
      </c>
      <c r="C4584" s="3">
        <f>(1213.2+(17.25*('weather data'!E4584-5)))/1000</f>
        <v>1.3752465</v>
      </c>
      <c r="E4584" s="96">
        <v>2.2161811569074228</v>
      </c>
      <c r="F4584" s="115">
        <v>0</v>
      </c>
      <c r="G4584" s="112">
        <f t="shared" si="71"/>
        <v>2.2161811569074228</v>
      </c>
    </row>
    <row r="4585" spans="1:7" x14ac:dyDescent="0.25">
      <c r="A4585" s="28">
        <f>IF('weather data'!E4585&lt;=5,5,'weather data'!E4585)</f>
        <v>14.228</v>
      </c>
      <c r="B4585" s="4">
        <f>IF(A4585=5,0,1)*0.54+0.25*24.6*(Hilfstabelle!A4585-5)/1000</f>
        <v>0.59675220000000007</v>
      </c>
      <c r="C4585" s="3">
        <f>(1213.2+(17.25*('weather data'!E4585-5)))/1000</f>
        <v>1.3723830000000001</v>
      </c>
      <c r="E4585" s="96">
        <v>2.0895481746821818</v>
      </c>
      <c r="F4585" s="115">
        <v>0</v>
      </c>
      <c r="G4585" s="112">
        <f t="shared" si="71"/>
        <v>2.0895481746821818</v>
      </c>
    </row>
    <row r="4586" spans="1:7" x14ac:dyDescent="0.25">
      <c r="A4586" s="28">
        <f>IF('weather data'!E4586&lt;=5,5,'weather data'!E4586)</f>
        <v>14.074</v>
      </c>
      <c r="B4586" s="4">
        <f>IF(A4586=5,0,1)*0.54+0.25*24.6*(Hilfstabelle!A4586-5)/1000</f>
        <v>0.59580510000000009</v>
      </c>
      <c r="C4586" s="3">
        <f>(1213.2+(17.25*('weather data'!E4586-5)))/1000</f>
        <v>1.3697265000000001</v>
      </c>
      <c r="E4586" s="96">
        <v>2.0587736568343402</v>
      </c>
      <c r="F4586" s="115">
        <v>0</v>
      </c>
      <c r="G4586" s="112">
        <f t="shared" si="71"/>
        <v>2.0587736568343402</v>
      </c>
    </row>
    <row r="4587" spans="1:7" x14ac:dyDescent="0.25">
      <c r="A4587" s="28">
        <f>IF('weather data'!E4587&lt;=5,5,'weather data'!E4587)</f>
        <v>13.81</v>
      </c>
      <c r="B4587" s="4">
        <f>IF(A4587=5,0,1)*0.54+0.25*24.6*(Hilfstabelle!A4587-5)/1000</f>
        <v>0.59418150000000003</v>
      </c>
      <c r="C4587" s="3">
        <f>(1213.2+(17.25*('weather data'!E4587-5)))/1000</f>
        <v>1.3651725000000001</v>
      </c>
      <c r="E4587" s="96">
        <v>1.991402415059335</v>
      </c>
      <c r="F4587" s="115">
        <v>0</v>
      </c>
      <c r="G4587" s="112">
        <f t="shared" si="71"/>
        <v>1.991402415059335</v>
      </c>
    </row>
    <row r="4588" spans="1:7" x14ac:dyDescent="0.25">
      <c r="A4588" s="28">
        <f>IF('weather data'!E4588&lt;=5,5,'weather data'!E4588)</f>
        <v>13.488</v>
      </c>
      <c r="B4588" s="4">
        <f>IF(A4588=5,0,1)*0.54+0.25*24.6*(Hilfstabelle!A4588-5)/1000</f>
        <v>0.59220120000000009</v>
      </c>
      <c r="C4588" s="3">
        <f>(1213.2+(17.25*('weather data'!E4588-5)))/1000</f>
        <v>1.359618</v>
      </c>
      <c r="E4588" s="96">
        <v>1.962291384662727</v>
      </c>
      <c r="F4588" s="115">
        <v>0</v>
      </c>
      <c r="G4588" s="112">
        <f t="shared" si="71"/>
        <v>1.962291384662727</v>
      </c>
    </row>
    <row r="4589" spans="1:7" x14ac:dyDescent="0.25">
      <c r="A4589" s="28">
        <f>IF('weather data'!E4589&lt;=5,5,'weather data'!E4589)</f>
        <v>13.272</v>
      </c>
      <c r="B4589" s="4">
        <f>IF(A4589=5,0,1)*0.54+0.25*24.6*(Hilfstabelle!A4589-5)/1000</f>
        <v>0.59087280000000009</v>
      </c>
      <c r="C4589" s="3">
        <f>(1213.2+(17.25*('weather data'!E4589-5)))/1000</f>
        <v>1.3558920000000001</v>
      </c>
      <c r="E4589" s="96">
        <v>1.930061315295055</v>
      </c>
      <c r="F4589" s="115">
        <v>0</v>
      </c>
      <c r="G4589" s="112">
        <f t="shared" si="71"/>
        <v>1.930061315295055</v>
      </c>
    </row>
    <row r="4590" spans="1:7" x14ac:dyDescent="0.25">
      <c r="A4590" s="28">
        <f>IF('weather data'!E4590&lt;=5,5,'weather data'!E4590)</f>
        <v>13.859</v>
      </c>
      <c r="B4590" s="4">
        <f>IF(A4590=5,0,1)*0.54+0.25*24.6*(Hilfstabelle!A4590-5)/1000</f>
        <v>0.59448285000000001</v>
      </c>
      <c r="C4590" s="3">
        <f>(1213.2+(17.25*('weather data'!E4590-5)))/1000</f>
        <v>1.3660177499999999</v>
      </c>
      <c r="E4590" s="96">
        <v>1.892009039848062</v>
      </c>
      <c r="F4590" s="115">
        <v>0</v>
      </c>
      <c r="G4590" s="112">
        <f t="shared" si="71"/>
        <v>1.892009039848062</v>
      </c>
    </row>
    <row r="4591" spans="1:7" x14ac:dyDescent="0.25">
      <c r="A4591" s="28">
        <f>IF('weather data'!E4591&lt;=5,5,'weather data'!E4591)</f>
        <v>14.972</v>
      </c>
      <c r="B4591" s="4">
        <f>IF(A4591=5,0,1)*0.54+0.25*24.6*(Hilfstabelle!A4591-5)/1000</f>
        <v>0.60132780000000008</v>
      </c>
      <c r="C4591" s="3">
        <f>(1213.2+(17.25*('weather data'!E4591-5)))/1000</f>
        <v>1.3852170000000001</v>
      </c>
      <c r="E4591" s="96">
        <v>1.867264664010946</v>
      </c>
      <c r="F4591" s="115">
        <v>0</v>
      </c>
      <c r="G4591" s="112">
        <f t="shared" si="71"/>
        <v>1.867264664010946</v>
      </c>
    </row>
    <row r="4592" spans="1:7" x14ac:dyDescent="0.25">
      <c r="A4592" s="28">
        <f>IF('weather data'!E4592&lt;=5,5,'weather data'!E4592)</f>
        <v>16.120999999999999</v>
      </c>
      <c r="B4592" s="4">
        <f>IF(A4592=5,0,1)*0.54+0.25*24.6*(Hilfstabelle!A4592-5)/1000</f>
        <v>0.60839415000000008</v>
      </c>
      <c r="C4592" s="3">
        <f>(1213.2+(17.25*('weather data'!E4592-5)))/1000</f>
        <v>1.4050372500000001</v>
      </c>
      <c r="E4592" s="96">
        <v>2.1548400571431441</v>
      </c>
      <c r="F4592" s="115">
        <v>0</v>
      </c>
      <c r="G4592" s="112">
        <f t="shared" si="71"/>
        <v>2.1548400571431441</v>
      </c>
    </row>
    <row r="4593" spans="1:7" x14ac:dyDescent="0.25">
      <c r="A4593" s="28">
        <f>IF('weather data'!E4593&lt;=5,5,'weather data'!E4593)</f>
        <v>17.244</v>
      </c>
      <c r="B4593" s="4">
        <f>IF(A4593=5,0,1)*0.54+0.25*24.6*(Hilfstabelle!A4593-5)/1000</f>
        <v>0.61530060000000009</v>
      </c>
      <c r="C4593" s="3">
        <f>(1213.2+(17.25*('weather data'!E4593-5)))/1000</f>
        <v>1.424409</v>
      </c>
      <c r="E4593" s="96">
        <v>2.2550651760800342</v>
      </c>
      <c r="F4593" s="115">
        <v>0</v>
      </c>
      <c r="G4593" s="112">
        <f t="shared" si="71"/>
        <v>2.2550651760800342</v>
      </c>
    </row>
    <row r="4594" spans="1:7" x14ac:dyDescent="0.25">
      <c r="A4594" s="28">
        <f>IF('weather data'!E4594&lt;=5,5,'weather data'!E4594)</f>
        <v>18.306000000000001</v>
      </c>
      <c r="B4594" s="4">
        <f>IF(A4594=5,0,1)*0.54+0.25*24.6*(Hilfstabelle!A4594-5)/1000</f>
        <v>0.62183189999999999</v>
      </c>
      <c r="C4594" s="3">
        <f>(1213.2+(17.25*('weather data'!E4594-5)))/1000</f>
        <v>1.4427285000000001</v>
      </c>
      <c r="E4594" s="96">
        <v>2.5912975771608471</v>
      </c>
      <c r="F4594" s="115">
        <v>0</v>
      </c>
      <c r="G4594" s="112">
        <f t="shared" si="71"/>
        <v>2.5912975771608471</v>
      </c>
    </row>
    <row r="4595" spans="1:7" x14ac:dyDescent="0.25">
      <c r="A4595" s="28">
        <f>IF('weather data'!E4595&lt;=5,5,'weather data'!E4595)</f>
        <v>19.323</v>
      </c>
      <c r="B4595" s="4">
        <f>IF(A4595=5,0,1)*0.54+0.25*24.6*(Hilfstabelle!A4595-5)/1000</f>
        <v>0.62808645000000007</v>
      </c>
      <c r="C4595" s="3">
        <f>(1213.2+(17.25*('weather data'!E4595-5)))/1000</f>
        <v>1.4602717500000002</v>
      </c>
      <c r="E4595" s="96">
        <v>2.911518911523526</v>
      </c>
      <c r="F4595" s="115">
        <v>0</v>
      </c>
      <c r="G4595" s="112">
        <f t="shared" si="71"/>
        <v>2.911518911523526</v>
      </c>
    </row>
    <row r="4596" spans="1:7" x14ac:dyDescent="0.25">
      <c r="A4596" s="28">
        <f>IF('weather data'!E4596&lt;=5,5,'weather data'!E4596)</f>
        <v>20.166</v>
      </c>
      <c r="B4596" s="4">
        <f>IF(A4596=5,0,1)*0.54+0.25*24.6*(Hilfstabelle!A4596-5)/1000</f>
        <v>0.63327090000000008</v>
      </c>
      <c r="C4596" s="3">
        <f>(1213.2+(17.25*('weather data'!E4596-5)))/1000</f>
        <v>1.4748135</v>
      </c>
      <c r="E4596" s="96">
        <v>2.976810793984487</v>
      </c>
      <c r="F4596" s="115">
        <v>0</v>
      </c>
      <c r="G4596" s="112">
        <f t="shared" si="71"/>
        <v>2.976810793984487</v>
      </c>
    </row>
    <row r="4597" spans="1:7" x14ac:dyDescent="0.25">
      <c r="A4597" s="28">
        <f>IF('weather data'!E4597&lt;=5,5,'weather data'!E4597)</f>
        <v>20.838000000000001</v>
      </c>
      <c r="B4597" s="4">
        <f>IF(A4597=5,0,1)*0.54+0.25*24.6*(Hilfstabelle!A4597-5)/1000</f>
        <v>0.63740370000000002</v>
      </c>
      <c r="C4597" s="3">
        <f>(1213.2+(17.25*('weather data'!E4597-5)))/1000</f>
        <v>1.4864055</v>
      </c>
      <c r="E4597" s="96">
        <v>3.0342011110520839</v>
      </c>
      <c r="F4597" s="115">
        <v>0</v>
      </c>
      <c r="G4597" s="112">
        <f t="shared" si="71"/>
        <v>3.0342011110520839</v>
      </c>
    </row>
    <row r="4598" spans="1:7" x14ac:dyDescent="0.25">
      <c r="A4598" s="28">
        <f>IF('weather data'!E4598&lt;=5,5,'weather data'!E4598)</f>
        <v>21.234999999999999</v>
      </c>
      <c r="B4598" s="4">
        <f>IF(A4598=5,0,1)*0.54+0.25*24.6*(Hilfstabelle!A4598-5)/1000</f>
        <v>0.63984525000000003</v>
      </c>
      <c r="C4598" s="3">
        <f>(1213.2+(17.25*('weather data'!E4598-5)))/1000</f>
        <v>1.49325375</v>
      </c>
      <c r="E4598" s="96">
        <v>3.0841057345891252</v>
      </c>
      <c r="F4598" s="115">
        <v>0</v>
      </c>
      <c r="G4598" s="112">
        <f t="shared" si="71"/>
        <v>3.0841057345891252</v>
      </c>
    </row>
    <row r="4599" spans="1:7" x14ac:dyDescent="0.25">
      <c r="A4599" s="28">
        <f>IF('weather data'!E4599&lt;=5,5,'weather data'!E4599)</f>
        <v>21.478000000000002</v>
      </c>
      <c r="B4599" s="4">
        <f>IF(A4599=5,0,1)*0.54+0.25*24.6*(Hilfstabelle!A4599-5)/1000</f>
        <v>0.64133970000000007</v>
      </c>
      <c r="C4599" s="3">
        <f>(1213.2+(17.25*('weather data'!E4599-5)))/1000</f>
        <v>1.4974455</v>
      </c>
      <c r="E4599" s="96">
        <v>2.8990427556392659</v>
      </c>
      <c r="F4599" s="115">
        <v>0</v>
      </c>
      <c r="G4599" s="112">
        <f t="shared" si="71"/>
        <v>2.8990427556392659</v>
      </c>
    </row>
    <row r="4600" spans="1:7" x14ac:dyDescent="0.25">
      <c r="A4600" s="28">
        <f>IF('weather data'!E4600&lt;=5,5,'weather data'!E4600)</f>
        <v>21.518999999999998</v>
      </c>
      <c r="B4600" s="4">
        <f>IF(A4600=5,0,1)*0.54+0.25*24.6*(Hilfstabelle!A4600-5)/1000</f>
        <v>0.64159185000000007</v>
      </c>
      <c r="C4600" s="3">
        <f>(1213.2+(17.25*('weather data'!E4600-5)))/1000</f>
        <v>1.49815275</v>
      </c>
      <c r="E4600" s="96">
        <v>2.728327355956305</v>
      </c>
      <c r="F4600" s="115">
        <v>0</v>
      </c>
      <c r="G4600" s="112">
        <f t="shared" si="71"/>
        <v>2.728327355956305</v>
      </c>
    </row>
    <row r="4601" spans="1:7" x14ac:dyDescent="0.25">
      <c r="A4601" s="28">
        <f>IF('weather data'!E4601&lt;=5,5,'weather data'!E4601)</f>
        <v>21.19</v>
      </c>
      <c r="B4601" s="4">
        <f>IF(A4601=5,0,1)*0.54+0.25*24.6*(Hilfstabelle!A4601-5)/1000</f>
        <v>0.6395685000000001</v>
      </c>
      <c r="C4601" s="3">
        <f>(1213.2+(17.25*('weather data'!E4601-5)))/1000</f>
        <v>1.4924774999999999</v>
      </c>
      <c r="E4601" s="96">
        <v>2.8218985250882569</v>
      </c>
      <c r="F4601" s="115">
        <v>0</v>
      </c>
      <c r="G4601" s="112">
        <f t="shared" si="71"/>
        <v>2.8218985250882569</v>
      </c>
    </row>
    <row r="4602" spans="1:7" x14ac:dyDescent="0.25">
      <c r="A4602" s="28">
        <f>IF('weather data'!E4602&lt;=5,5,'weather data'!E4602)</f>
        <v>20.721</v>
      </c>
      <c r="B4602" s="4">
        <f>IF(A4602=5,0,1)*0.54+0.25*24.6*(Hilfstabelle!A4602-5)/1000</f>
        <v>0.63668415</v>
      </c>
      <c r="C4602" s="3">
        <f>(1213.2+(17.25*('weather data'!E4602-5)))/1000</f>
        <v>1.4843872499999999</v>
      </c>
      <c r="E4602" s="96">
        <v>2.8930126136285388</v>
      </c>
      <c r="F4602" s="115">
        <v>0</v>
      </c>
      <c r="G4602" s="112">
        <f t="shared" si="71"/>
        <v>2.8930126136285388</v>
      </c>
    </row>
    <row r="4603" spans="1:7" x14ac:dyDescent="0.25">
      <c r="A4603" s="28">
        <f>IF('weather data'!E4603&lt;=5,5,'weather data'!E4603)</f>
        <v>19.984999999999999</v>
      </c>
      <c r="B4603" s="4">
        <f>IF(A4603=5,0,1)*0.54+0.25*24.6*(Hilfstabelle!A4603-5)/1000</f>
        <v>0.63215775000000007</v>
      </c>
      <c r="C4603" s="3">
        <f>(1213.2+(17.25*('weather data'!E4603-5)))/1000</f>
        <v>1.4716912500000001</v>
      </c>
      <c r="E4603" s="96">
        <v>2.9487394432449019</v>
      </c>
      <c r="F4603" s="115">
        <v>0</v>
      </c>
      <c r="G4603" s="112">
        <f t="shared" si="71"/>
        <v>2.9487394432449019</v>
      </c>
    </row>
    <row r="4604" spans="1:7" x14ac:dyDescent="0.25">
      <c r="A4604" s="28">
        <f>IF('weather data'!E4604&lt;=5,5,'weather data'!E4604)</f>
        <v>18.690999999999999</v>
      </c>
      <c r="B4604" s="4">
        <f>IF(A4604=5,0,1)*0.54+0.25*24.6*(Hilfstabelle!A4604-5)/1000</f>
        <v>0.62419964999999999</v>
      </c>
      <c r="C4604" s="3">
        <f>(1213.2+(17.25*('weather data'!E4604-5)))/1000</f>
        <v>1.44936975</v>
      </c>
      <c r="E4604" s="96">
        <v>2.9212919002995301</v>
      </c>
      <c r="F4604" s="115">
        <v>0</v>
      </c>
      <c r="G4604" s="112">
        <f t="shared" si="71"/>
        <v>2.9212919002995301</v>
      </c>
    </row>
    <row r="4605" spans="1:7" x14ac:dyDescent="0.25">
      <c r="A4605" s="28">
        <f>IF('weather data'!E4605&lt;=5,5,'weather data'!E4605)</f>
        <v>17.067</v>
      </c>
      <c r="B4605" s="4">
        <f>IF(A4605=5,0,1)*0.54+0.25*24.6*(Hilfstabelle!A4605-5)/1000</f>
        <v>0.61421205000000001</v>
      </c>
      <c r="C4605" s="3">
        <f>(1213.2+(17.25*('weather data'!E4605-5)))/1000</f>
        <v>1.4213557500000003</v>
      </c>
      <c r="E4605" s="96">
        <v>2.806095394301527</v>
      </c>
      <c r="F4605" s="115">
        <v>0</v>
      </c>
      <c r="G4605" s="112">
        <f t="shared" si="71"/>
        <v>2.806095394301527</v>
      </c>
    </row>
    <row r="4606" spans="1:7" x14ac:dyDescent="0.25">
      <c r="A4606" s="28">
        <f>IF('weather data'!E4606&lt;=5,5,'weather data'!E4606)</f>
        <v>16.263000000000002</v>
      </c>
      <c r="B4606" s="4">
        <f>IF(A4606=5,0,1)*0.54+0.25*24.6*(Hilfstabelle!A4606-5)/1000</f>
        <v>0.60926745000000004</v>
      </c>
      <c r="C4606" s="3">
        <f>(1213.2+(17.25*('weather data'!E4606-5)))/1000</f>
        <v>1.4074867500000001</v>
      </c>
      <c r="E4606" s="96">
        <v>2.6116752984384721</v>
      </c>
      <c r="F4606" s="115">
        <v>0</v>
      </c>
      <c r="G4606" s="112">
        <f t="shared" si="71"/>
        <v>2.6116752984384721</v>
      </c>
    </row>
    <row r="4607" spans="1:7" x14ac:dyDescent="0.25">
      <c r="A4607" s="28">
        <f>IF('weather data'!E4607&lt;=5,5,'weather data'!E4607)</f>
        <v>15.846</v>
      </c>
      <c r="B4607" s="4">
        <f>IF(A4607=5,0,1)*0.54+0.25*24.6*(Hilfstabelle!A4607-5)/1000</f>
        <v>0.60670290000000004</v>
      </c>
      <c r="C4607" s="3">
        <f>(1213.2+(17.25*('weather data'!E4607-5)))/1000</f>
        <v>1.4002935000000001</v>
      </c>
      <c r="E4607" s="96">
        <v>2.365063283792928</v>
      </c>
      <c r="F4607" s="115">
        <v>0</v>
      </c>
      <c r="G4607" s="112">
        <f t="shared" si="71"/>
        <v>2.365063283792928</v>
      </c>
    </row>
    <row r="4608" spans="1:7" x14ac:dyDescent="0.25">
      <c r="A4608" s="28">
        <f>IF('weather data'!E4608&lt;=5,5,'weather data'!E4608)</f>
        <v>15.268000000000001</v>
      </c>
      <c r="B4608" s="4">
        <f>IF(A4608=5,0,1)*0.54+0.25*24.6*(Hilfstabelle!A4608-5)/1000</f>
        <v>0.60314820000000002</v>
      </c>
      <c r="C4608" s="3">
        <f>(1213.2+(17.25*('weather data'!E4608-5)))/1000</f>
        <v>1.3903230000000002</v>
      </c>
      <c r="E4608" s="96">
        <v>2.2161811569074228</v>
      </c>
      <c r="F4608" s="115">
        <v>0</v>
      </c>
      <c r="G4608" s="112">
        <f t="shared" si="71"/>
        <v>2.2161811569074228</v>
      </c>
    </row>
    <row r="4609" spans="1:7" x14ac:dyDescent="0.25">
      <c r="A4609" s="28">
        <f>IF('weather data'!E4609&lt;=5,5,'weather data'!E4609)</f>
        <v>14.679</v>
      </c>
      <c r="B4609" s="4">
        <f>IF(A4609=5,0,1)*0.54+0.25*24.6*(Hilfstabelle!A4609-5)/1000</f>
        <v>0.59952585000000003</v>
      </c>
      <c r="C4609" s="3">
        <f>(1213.2+(17.25*('weather data'!E4609-5)))/1000</f>
        <v>1.38016275</v>
      </c>
      <c r="E4609" s="96">
        <v>2.0895481746821818</v>
      </c>
      <c r="F4609" s="115">
        <v>0</v>
      </c>
      <c r="G4609" s="112">
        <f t="shared" si="71"/>
        <v>2.0895481746821818</v>
      </c>
    </row>
    <row r="4610" spans="1:7" x14ac:dyDescent="0.25">
      <c r="A4610" s="28">
        <f>IF('weather data'!E4610&lt;=5,5,'weather data'!E4610)</f>
        <v>14.32</v>
      </c>
      <c r="B4610" s="4">
        <f>IF(A4610=5,0,1)*0.54+0.25*24.6*(Hilfstabelle!A4610-5)/1000</f>
        <v>0.59731800000000002</v>
      </c>
      <c r="C4610" s="3">
        <f>(1213.2+(17.25*('weather data'!E4610-5)))/1000</f>
        <v>1.3739700000000001</v>
      </c>
      <c r="E4610" s="96">
        <v>2.0587736568343402</v>
      </c>
      <c r="F4610" s="115">
        <v>0</v>
      </c>
      <c r="G4610" s="112">
        <f t="shared" ref="G4610:G4673" si="72">F4610+E4610</f>
        <v>2.0587736568343402</v>
      </c>
    </row>
    <row r="4611" spans="1:7" x14ac:dyDescent="0.25">
      <c r="A4611" s="28">
        <f>IF('weather data'!E4611&lt;=5,5,'weather data'!E4611)</f>
        <v>13.974</v>
      </c>
      <c r="B4611" s="4">
        <f>IF(A4611=5,0,1)*0.54+0.25*24.6*(Hilfstabelle!A4611-5)/1000</f>
        <v>0.59519010000000006</v>
      </c>
      <c r="C4611" s="3">
        <f>(1213.2+(17.25*('weather data'!E4611-5)))/1000</f>
        <v>1.3680015000000001</v>
      </c>
      <c r="E4611" s="96">
        <v>1.991402415059335</v>
      </c>
      <c r="F4611" s="115">
        <v>0</v>
      </c>
      <c r="G4611" s="112">
        <f t="shared" si="72"/>
        <v>1.991402415059335</v>
      </c>
    </row>
    <row r="4612" spans="1:7" x14ac:dyDescent="0.25">
      <c r="A4612" s="28">
        <f>IF('weather data'!E4612&lt;=5,5,'weather data'!E4612)</f>
        <v>13.718</v>
      </c>
      <c r="B4612" s="4">
        <f>IF(A4612=5,0,1)*0.54+0.25*24.6*(Hilfstabelle!A4612-5)/1000</f>
        <v>0.59361570000000008</v>
      </c>
      <c r="C4612" s="3">
        <f>(1213.2+(17.25*('weather data'!E4612-5)))/1000</f>
        <v>1.3635855000000001</v>
      </c>
      <c r="E4612" s="96">
        <v>1.962291384662727</v>
      </c>
      <c r="F4612" s="115">
        <v>0</v>
      </c>
      <c r="G4612" s="112">
        <f t="shared" si="72"/>
        <v>1.962291384662727</v>
      </c>
    </row>
    <row r="4613" spans="1:7" x14ac:dyDescent="0.25">
      <c r="A4613" s="28">
        <f>IF('weather data'!E4613&lt;=5,5,'weather data'!E4613)</f>
        <v>13.885999999999999</v>
      </c>
      <c r="B4613" s="4">
        <f>IF(A4613=5,0,1)*0.54+0.25*24.6*(Hilfstabelle!A4613-5)/1000</f>
        <v>0.59464890000000004</v>
      </c>
      <c r="C4613" s="3">
        <f>(1213.2+(17.25*('weather data'!E4613-5)))/1000</f>
        <v>1.3664835</v>
      </c>
      <c r="E4613" s="96">
        <v>1.930061315295055</v>
      </c>
      <c r="F4613" s="115">
        <v>0</v>
      </c>
      <c r="G4613" s="112">
        <f t="shared" si="72"/>
        <v>1.930061315295055</v>
      </c>
    </row>
    <row r="4614" spans="1:7" x14ac:dyDescent="0.25">
      <c r="A4614" s="28">
        <f>IF('weather data'!E4614&lt;=5,5,'weather data'!E4614)</f>
        <v>14.74</v>
      </c>
      <c r="B4614" s="4">
        <f>IF(A4614=5,0,1)*0.54+0.25*24.6*(Hilfstabelle!A4614-5)/1000</f>
        <v>0.59990100000000002</v>
      </c>
      <c r="C4614" s="3">
        <f>(1213.2+(17.25*('weather data'!E4614-5)))/1000</f>
        <v>1.3812150000000001</v>
      </c>
      <c r="E4614" s="96">
        <v>1.892009039848062</v>
      </c>
      <c r="F4614" s="115">
        <v>0</v>
      </c>
      <c r="G4614" s="112">
        <f t="shared" si="72"/>
        <v>1.892009039848062</v>
      </c>
    </row>
    <row r="4615" spans="1:7" x14ac:dyDescent="0.25">
      <c r="A4615" s="28">
        <f>IF('weather data'!E4615&lt;=5,5,'weather data'!E4615)</f>
        <v>15.766</v>
      </c>
      <c r="B4615" s="4">
        <f>IF(A4615=5,0,1)*0.54+0.25*24.6*(Hilfstabelle!A4615-5)/1000</f>
        <v>0.6062109</v>
      </c>
      <c r="C4615" s="3">
        <f>(1213.2+(17.25*('weather data'!E4615-5)))/1000</f>
        <v>1.3989135000000001</v>
      </c>
      <c r="E4615" s="96">
        <v>1.867264664010946</v>
      </c>
      <c r="F4615" s="115">
        <v>0</v>
      </c>
      <c r="G4615" s="112">
        <f t="shared" si="72"/>
        <v>1.867264664010946</v>
      </c>
    </row>
    <row r="4616" spans="1:7" x14ac:dyDescent="0.25">
      <c r="A4616" s="28">
        <f>IF('weather data'!E4616&lt;=5,5,'weather data'!E4616)</f>
        <v>16.71</v>
      </c>
      <c r="B4616" s="4">
        <f>IF(A4616=5,0,1)*0.54+0.25*24.6*(Hilfstabelle!A4616-5)/1000</f>
        <v>0.61201650000000007</v>
      </c>
      <c r="C4616" s="3">
        <f>(1213.2+(17.25*('weather data'!E4616-5)))/1000</f>
        <v>1.4151974999999999</v>
      </c>
      <c r="E4616" s="96">
        <v>2.1548400571431441</v>
      </c>
      <c r="F4616" s="115">
        <v>0</v>
      </c>
      <c r="G4616" s="112">
        <f t="shared" si="72"/>
        <v>2.1548400571431441</v>
      </c>
    </row>
    <row r="4617" spans="1:7" x14ac:dyDescent="0.25">
      <c r="A4617" s="28">
        <f>IF('weather data'!E4617&lt;=5,5,'weather data'!E4617)</f>
        <v>17.588000000000001</v>
      </c>
      <c r="B4617" s="4">
        <f>IF(A4617=5,0,1)*0.54+0.25*24.6*(Hilfstabelle!A4617-5)/1000</f>
        <v>0.61741620000000008</v>
      </c>
      <c r="C4617" s="3">
        <f>(1213.2+(17.25*('weather data'!E4617-5)))/1000</f>
        <v>1.4303430000000001</v>
      </c>
      <c r="E4617" s="96">
        <v>2.2550651760800342</v>
      </c>
      <c r="F4617" s="115">
        <v>0</v>
      </c>
      <c r="G4617" s="112">
        <f t="shared" si="72"/>
        <v>2.2550651760800342</v>
      </c>
    </row>
    <row r="4618" spans="1:7" x14ac:dyDescent="0.25">
      <c r="A4618" s="28">
        <f>IF('weather data'!E4618&lt;=5,5,'weather data'!E4618)</f>
        <v>18.486000000000001</v>
      </c>
      <c r="B4618" s="4">
        <f>IF(A4618=5,0,1)*0.54+0.25*24.6*(Hilfstabelle!A4618-5)/1000</f>
        <v>0.62293890000000007</v>
      </c>
      <c r="C4618" s="3">
        <f>(1213.2+(17.25*('weather data'!E4618-5)))/1000</f>
        <v>1.4458335</v>
      </c>
      <c r="E4618" s="96">
        <v>2.5912975771608471</v>
      </c>
      <c r="F4618" s="115">
        <v>0</v>
      </c>
      <c r="G4618" s="112">
        <f t="shared" si="72"/>
        <v>2.5912975771608471</v>
      </c>
    </row>
    <row r="4619" spans="1:7" x14ac:dyDescent="0.25">
      <c r="A4619" s="28">
        <f>IF('weather data'!E4619&lt;=5,5,'weather data'!E4619)</f>
        <v>18.998000000000001</v>
      </c>
      <c r="B4619" s="4">
        <f>IF(A4619=5,0,1)*0.54+0.25*24.6*(Hilfstabelle!A4619-5)/1000</f>
        <v>0.62608770000000002</v>
      </c>
      <c r="C4619" s="3">
        <f>(1213.2+(17.25*('weather data'!E4619-5)))/1000</f>
        <v>1.4546655000000002</v>
      </c>
      <c r="E4619" s="96">
        <v>2.911518911523526</v>
      </c>
      <c r="F4619" s="115">
        <v>0</v>
      </c>
      <c r="G4619" s="112">
        <f t="shared" si="72"/>
        <v>2.911518911523526</v>
      </c>
    </row>
    <row r="4620" spans="1:7" x14ac:dyDescent="0.25">
      <c r="A4620" s="28">
        <f>IF('weather data'!E4620&lt;=5,5,'weather data'!E4620)</f>
        <v>19.106999999999999</v>
      </c>
      <c r="B4620" s="4">
        <f>IF(A4620=5,0,1)*0.54+0.25*24.6*(Hilfstabelle!A4620-5)/1000</f>
        <v>0.62675805000000007</v>
      </c>
      <c r="C4620" s="3">
        <f>(1213.2+(17.25*('weather data'!E4620-5)))/1000</f>
        <v>1.4565457500000001</v>
      </c>
      <c r="E4620" s="96">
        <v>2.976810793984487</v>
      </c>
      <c r="F4620" s="115">
        <v>0</v>
      </c>
      <c r="G4620" s="112">
        <f t="shared" si="72"/>
        <v>2.976810793984487</v>
      </c>
    </row>
    <row r="4621" spans="1:7" x14ac:dyDescent="0.25">
      <c r="A4621" s="28">
        <f>IF('weather data'!E4621&lt;=5,5,'weather data'!E4621)</f>
        <v>18.878</v>
      </c>
      <c r="B4621" s="4">
        <f>IF(A4621=5,0,1)*0.54+0.25*24.6*(Hilfstabelle!A4621-5)/1000</f>
        <v>0.62534970000000001</v>
      </c>
      <c r="C4621" s="3">
        <f>(1213.2+(17.25*('weather data'!E4621-5)))/1000</f>
        <v>1.4525955000000002</v>
      </c>
      <c r="E4621" s="96">
        <v>3.0342011110520839</v>
      </c>
      <c r="F4621" s="115">
        <v>0</v>
      </c>
      <c r="G4621" s="112">
        <f t="shared" si="72"/>
        <v>3.0342011110520839</v>
      </c>
    </row>
    <row r="4622" spans="1:7" x14ac:dyDescent="0.25">
      <c r="A4622" s="28">
        <f>IF('weather data'!E4622&lt;=5,5,'weather data'!E4622)</f>
        <v>18.878</v>
      </c>
      <c r="B4622" s="4">
        <f>IF(A4622=5,0,1)*0.54+0.25*24.6*(Hilfstabelle!A4622-5)/1000</f>
        <v>0.62534970000000001</v>
      </c>
      <c r="C4622" s="3">
        <f>(1213.2+(17.25*('weather data'!E4622-5)))/1000</f>
        <v>1.4525955000000002</v>
      </c>
      <c r="E4622" s="96">
        <v>3.0841057345891252</v>
      </c>
      <c r="F4622" s="115">
        <v>0</v>
      </c>
      <c r="G4622" s="112">
        <f t="shared" si="72"/>
        <v>3.0841057345891252</v>
      </c>
    </row>
    <row r="4623" spans="1:7" x14ac:dyDescent="0.25">
      <c r="A4623" s="28">
        <f>IF('weather data'!E4623&lt;=5,5,'weather data'!E4623)</f>
        <v>19.02</v>
      </c>
      <c r="B4623" s="4">
        <f>IF(A4623=5,0,1)*0.54+0.25*24.6*(Hilfstabelle!A4623-5)/1000</f>
        <v>0.62622299999999997</v>
      </c>
      <c r="C4623" s="3">
        <f>(1213.2+(17.25*('weather data'!E4623-5)))/1000</f>
        <v>1.4550450000000001</v>
      </c>
      <c r="E4623" s="96">
        <v>2.8990427556392659</v>
      </c>
      <c r="F4623" s="115">
        <v>0</v>
      </c>
      <c r="G4623" s="112">
        <f t="shared" si="72"/>
        <v>2.8990427556392659</v>
      </c>
    </row>
    <row r="4624" spans="1:7" x14ac:dyDescent="0.25">
      <c r="A4624" s="28">
        <f>IF('weather data'!E4624&lt;=5,5,'weather data'!E4624)</f>
        <v>19.21</v>
      </c>
      <c r="B4624" s="4">
        <f>IF(A4624=5,0,1)*0.54+0.25*24.6*(Hilfstabelle!A4624-5)/1000</f>
        <v>0.6273915000000001</v>
      </c>
      <c r="C4624" s="3">
        <f>(1213.2+(17.25*('weather data'!E4624-5)))/1000</f>
        <v>1.4583225</v>
      </c>
      <c r="E4624" s="96">
        <v>2.728327355956305</v>
      </c>
      <c r="F4624" s="115">
        <v>11</v>
      </c>
      <c r="G4624" s="112">
        <f t="shared" si="72"/>
        <v>13.728327355956305</v>
      </c>
    </row>
    <row r="4625" spans="1:7" x14ac:dyDescent="0.25">
      <c r="A4625" s="28">
        <f>IF('weather data'!E4625&lt;=5,5,'weather data'!E4625)</f>
        <v>18.571000000000002</v>
      </c>
      <c r="B4625" s="4">
        <f>IF(A4625=5,0,1)*0.54+0.25*24.6*(Hilfstabelle!A4625-5)/1000</f>
        <v>0.62346165000000009</v>
      </c>
      <c r="C4625" s="3">
        <f>(1213.2+(17.25*('weather data'!E4625-5)))/1000</f>
        <v>1.4472997500000002</v>
      </c>
      <c r="E4625" s="96">
        <v>2.8218985250882569</v>
      </c>
      <c r="F4625" s="115">
        <v>11</v>
      </c>
      <c r="G4625" s="112">
        <f t="shared" si="72"/>
        <v>13.821898525088256</v>
      </c>
    </row>
    <row r="4626" spans="1:7" x14ac:dyDescent="0.25">
      <c r="A4626" s="28">
        <f>IF('weather data'!E4626&lt;=5,5,'weather data'!E4626)</f>
        <v>17.866</v>
      </c>
      <c r="B4626" s="4">
        <f>IF(A4626=5,0,1)*0.54+0.25*24.6*(Hilfstabelle!A4626-5)/1000</f>
        <v>0.61912590000000001</v>
      </c>
      <c r="C4626" s="3">
        <f>(1213.2+(17.25*('weather data'!E4626-5)))/1000</f>
        <v>1.4351385000000001</v>
      </c>
      <c r="E4626" s="96">
        <v>2.8930126136285388</v>
      </c>
      <c r="F4626" s="115">
        <v>11</v>
      </c>
      <c r="G4626" s="112">
        <f t="shared" si="72"/>
        <v>13.893012613628539</v>
      </c>
    </row>
    <row r="4627" spans="1:7" x14ac:dyDescent="0.25">
      <c r="A4627" s="28">
        <f>IF('weather data'!E4627&lt;=5,5,'weather data'!E4627)</f>
        <v>17.071000000000002</v>
      </c>
      <c r="B4627" s="4">
        <f>IF(A4627=5,0,1)*0.54+0.25*24.6*(Hilfstabelle!A4627-5)/1000</f>
        <v>0.61423665000000005</v>
      </c>
      <c r="C4627" s="3">
        <f>(1213.2+(17.25*('weather data'!E4627-5)))/1000</f>
        <v>1.4214247500000001</v>
      </c>
      <c r="E4627" s="96">
        <v>2.9487394432449019</v>
      </c>
      <c r="F4627" s="115">
        <f>11/6</f>
        <v>1.8333333333333333</v>
      </c>
      <c r="G4627" s="112">
        <f t="shared" si="72"/>
        <v>4.7820727765782349</v>
      </c>
    </row>
    <row r="4628" spans="1:7" x14ac:dyDescent="0.25">
      <c r="A4628" s="28">
        <f>IF('weather data'!E4628&lt;=5,5,'weather data'!E4628)</f>
        <v>15.847</v>
      </c>
      <c r="B4628" s="4">
        <f>IF(A4628=5,0,1)*0.54+0.25*24.6*(Hilfstabelle!A4628-5)/1000</f>
        <v>0.60670905000000008</v>
      </c>
      <c r="C4628" s="3">
        <f>(1213.2+(17.25*('weather data'!E4628-5)))/1000</f>
        <v>1.40031075</v>
      </c>
      <c r="E4628" s="96">
        <v>2.9212919002995301</v>
      </c>
      <c r="F4628" s="115">
        <v>0</v>
      </c>
      <c r="G4628" s="112">
        <f t="shared" si="72"/>
        <v>2.9212919002995301</v>
      </c>
    </row>
    <row r="4629" spans="1:7" x14ac:dyDescent="0.25">
      <c r="A4629" s="28">
        <f>IF('weather data'!E4629&lt;=5,5,'weather data'!E4629)</f>
        <v>14.061</v>
      </c>
      <c r="B4629" s="4">
        <f>IF(A4629=5,0,1)*0.54+0.25*24.6*(Hilfstabelle!A4629-5)/1000</f>
        <v>0.59572515000000004</v>
      </c>
      <c r="C4629" s="3">
        <f>(1213.2+(17.25*('weather data'!E4629-5)))/1000</f>
        <v>1.36950225</v>
      </c>
      <c r="E4629" s="96">
        <v>2.806095394301527</v>
      </c>
      <c r="F4629" s="115">
        <v>0</v>
      </c>
      <c r="G4629" s="112">
        <f t="shared" si="72"/>
        <v>2.806095394301527</v>
      </c>
    </row>
    <row r="4630" spans="1:7" x14ac:dyDescent="0.25">
      <c r="A4630" s="28">
        <f>IF('weather data'!E4630&lt;=5,5,'weather data'!E4630)</f>
        <v>13.058999999999999</v>
      </c>
      <c r="B4630" s="4">
        <f>IF(A4630=5,0,1)*0.54+0.25*24.6*(Hilfstabelle!A4630-5)/1000</f>
        <v>0.58956285000000008</v>
      </c>
      <c r="C4630" s="3">
        <f>(1213.2+(17.25*('weather data'!E4630-5)))/1000</f>
        <v>1.3522177500000001</v>
      </c>
      <c r="E4630" s="96">
        <v>2.6116752984384721</v>
      </c>
      <c r="F4630" s="115">
        <v>0</v>
      </c>
      <c r="G4630" s="112">
        <f t="shared" si="72"/>
        <v>2.6116752984384721</v>
      </c>
    </row>
    <row r="4631" spans="1:7" x14ac:dyDescent="0.25">
      <c r="A4631" s="28">
        <f>IF('weather data'!E4631&lt;=5,5,'weather data'!E4631)</f>
        <v>12.618</v>
      </c>
      <c r="B4631" s="4">
        <f>IF(A4631=5,0,1)*0.54+0.25*24.6*(Hilfstabelle!A4631-5)/1000</f>
        <v>0.58685070000000006</v>
      </c>
      <c r="C4631" s="3">
        <f>(1213.2+(17.25*('weather data'!E4631-5)))/1000</f>
        <v>1.3446104999999999</v>
      </c>
      <c r="E4631" s="96">
        <v>2.365063283792928</v>
      </c>
      <c r="F4631" s="115">
        <v>0</v>
      </c>
      <c r="G4631" s="112">
        <f t="shared" si="72"/>
        <v>2.365063283792928</v>
      </c>
    </row>
    <row r="4632" spans="1:7" x14ac:dyDescent="0.25">
      <c r="A4632" s="28">
        <f>IF('weather data'!E4632&lt;=5,5,'weather data'!E4632)</f>
        <v>12.481</v>
      </c>
      <c r="B4632" s="4">
        <f>IF(A4632=5,0,1)*0.54+0.25*24.6*(Hilfstabelle!A4632-5)/1000</f>
        <v>0.58600815000000006</v>
      </c>
      <c r="C4632" s="3">
        <f>(1213.2+(17.25*('weather data'!E4632-5)))/1000</f>
        <v>1.3422472500000002</v>
      </c>
      <c r="E4632" s="96">
        <v>2.2161811569074228</v>
      </c>
      <c r="F4632" s="115">
        <v>0</v>
      </c>
      <c r="G4632" s="112">
        <f t="shared" si="72"/>
        <v>2.2161811569074228</v>
      </c>
    </row>
    <row r="4633" spans="1:7" x14ac:dyDescent="0.25">
      <c r="A4633" s="28">
        <f>IF('weather data'!E4633&lt;=5,5,'weather data'!E4633)</f>
        <v>12.252000000000001</v>
      </c>
      <c r="B4633" s="4">
        <f>IF(A4633=5,0,1)*0.54+0.25*24.6*(Hilfstabelle!A4633-5)/1000</f>
        <v>0.5845998</v>
      </c>
      <c r="C4633" s="3">
        <f>(1213.2+(17.25*('weather data'!E4633-5)))/1000</f>
        <v>1.3382970000000001</v>
      </c>
      <c r="E4633" s="96">
        <v>2.0895481746821818</v>
      </c>
      <c r="F4633" s="115">
        <v>0</v>
      </c>
      <c r="G4633" s="112">
        <f t="shared" si="72"/>
        <v>2.0895481746821818</v>
      </c>
    </row>
    <row r="4634" spans="1:7" x14ac:dyDescent="0.25">
      <c r="A4634" s="28">
        <f>IF('weather data'!E4634&lt;=5,5,'weather data'!E4634)</f>
        <v>11.922000000000001</v>
      </c>
      <c r="B4634" s="4">
        <f>IF(A4634=5,0,1)*0.54+0.25*24.6*(Hilfstabelle!A4634-5)/1000</f>
        <v>0.58257029999999999</v>
      </c>
      <c r="C4634" s="3">
        <f>(1213.2+(17.25*('weather data'!E4634-5)))/1000</f>
        <v>1.3326045000000002</v>
      </c>
      <c r="E4634" s="96">
        <v>2.0587736568343402</v>
      </c>
      <c r="F4634" s="115">
        <v>0</v>
      </c>
      <c r="G4634" s="112">
        <f t="shared" si="72"/>
        <v>2.0587736568343402</v>
      </c>
    </row>
    <row r="4635" spans="1:7" x14ac:dyDescent="0.25">
      <c r="A4635" s="28">
        <f>IF('weather data'!E4635&lt;=5,5,'weather data'!E4635)</f>
        <v>11.728999999999999</v>
      </c>
      <c r="B4635" s="4">
        <f>IF(A4635=5,0,1)*0.54+0.25*24.6*(Hilfstabelle!A4635-5)/1000</f>
        <v>0.58138335000000008</v>
      </c>
      <c r="C4635" s="3">
        <f>(1213.2+(17.25*('weather data'!E4635-5)))/1000</f>
        <v>1.3292752500000002</v>
      </c>
      <c r="E4635" s="96">
        <v>1.991402415059335</v>
      </c>
      <c r="F4635" s="115">
        <v>0</v>
      </c>
      <c r="G4635" s="112">
        <f t="shared" si="72"/>
        <v>1.991402415059335</v>
      </c>
    </row>
    <row r="4636" spans="1:7" x14ac:dyDescent="0.25">
      <c r="A4636" s="28">
        <f>IF('weather data'!E4636&lt;=5,5,'weather data'!E4636)</f>
        <v>11.631</v>
      </c>
      <c r="B4636" s="4">
        <f>IF(A4636=5,0,1)*0.54+0.25*24.6*(Hilfstabelle!A4636-5)/1000</f>
        <v>0.58078065000000001</v>
      </c>
      <c r="C4636" s="3">
        <f>(1213.2+(17.25*('weather data'!E4636-5)))/1000</f>
        <v>1.32758475</v>
      </c>
      <c r="E4636" s="96">
        <v>1.962291384662727</v>
      </c>
      <c r="F4636" s="115">
        <v>0</v>
      </c>
      <c r="G4636" s="112">
        <f t="shared" si="72"/>
        <v>1.962291384662727</v>
      </c>
    </row>
    <row r="4637" spans="1:7" x14ac:dyDescent="0.25">
      <c r="A4637" s="28">
        <f>IF('weather data'!E4637&lt;=5,5,'weather data'!E4637)</f>
        <v>11.619</v>
      </c>
      <c r="B4637" s="4">
        <f>IF(A4637=5,0,1)*0.54+0.25*24.6*(Hilfstabelle!A4637-5)/1000</f>
        <v>0.58070685</v>
      </c>
      <c r="C4637" s="3">
        <f>(1213.2+(17.25*('weather data'!E4637-5)))/1000</f>
        <v>1.3273777500000001</v>
      </c>
      <c r="E4637" s="96">
        <v>1.930061315295055</v>
      </c>
      <c r="F4637" s="115">
        <v>0</v>
      </c>
      <c r="G4637" s="112">
        <f t="shared" si="72"/>
        <v>1.930061315295055</v>
      </c>
    </row>
    <row r="4638" spans="1:7" x14ac:dyDescent="0.25">
      <c r="A4638" s="28">
        <f>IF('weather data'!E4638&lt;=5,5,'weather data'!E4638)</f>
        <v>11.942</v>
      </c>
      <c r="B4638" s="4">
        <f>IF(A4638=5,0,1)*0.54+0.25*24.6*(Hilfstabelle!A4638-5)/1000</f>
        <v>0.58269330000000008</v>
      </c>
      <c r="C4638" s="3">
        <f>(1213.2+(17.25*('weather data'!E4638-5)))/1000</f>
        <v>1.3329495</v>
      </c>
      <c r="E4638" s="96">
        <v>1.892009039848062</v>
      </c>
      <c r="F4638" s="115">
        <v>0</v>
      </c>
      <c r="G4638" s="112">
        <f t="shared" si="72"/>
        <v>1.892009039848062</v>
      </c>
    </row>
    <row r="4639" spans="1:7" x14ac:dyDescent="0.25">
      <c r="A4639" s="28">
        <f>IF('weather data'!E4639&lt;=5,5,'weather data'!E4639)</f>
        <v>13.022</v>
      </c>
      <c r="B4639" s="4">
        <f>IF(A4639=5,0,1)*0.54+0.25*24.6*(Hilfstabelle!A4639-5)/1000</f>
        <v>0.58933530000000001</v>
      </c>
      <c r="C4639" s="3">
        <f>(1213.2+(17.25*('weather data'!E4639-5)))/1000</f>
        <v>1.3515795000000002</v>
      </c>
      <c r="E4639" s="96">
        <v>1.867264664010946</v>
      </c>
      <c r="F4639" s="115">
        <v>0</v>
      </c>
      <c r="G4639" s="112">
        <f t="shared" si="72"/>
        <v>1.867264664010946</v>
      </c>
    </row>
    <row r="4640" spans="1:7" x14ac:dyDescent="0.25">
      <c r="A4640" s="28">
        <f>IF('weather data'!E4640&lt;=5,5,'weather data'!E4640)</f>
        <v>14.327</v>
      </c>
      <c r="B4640" s="4">
        <f>IF(A4640=5,0,1)*0.54+0.25*24.6*(Hilfstabelle!A4640-5)/1000</f>
        <v>0.59736105000000006</v>
      </c>
      <c r="C4640" s="3">
        <f>(1213.2+(17.25*('weather data'!E4640-5)))/1000</f>
        <v>1.3740907500000001</v>
      </c>
      <c r="E4640" s="96">
        <v>2.1548400571431441</v>
      </c>
      <c r="F4640" s="115">
        <v>0</v>
      </c>
      <c r="G4640" s="112">
        <f t="shared" si="72"/>
        <v>2.1548400571431441</v>
      </c>
    </row>
    <row r="4641" spans="1:7" x14ac:dyDescent="0.25">
      <c r="A4641" s="28">
        <f>IF('weather data'!E4641&lt;=5,5,'weather data'!E4641)</f>
        <v>15.112</v>
      </c>
      <c r="B4641" s="4">
        <f>IF(A4641=5,0,1)*0.54+0.25*24.6*(Hilfstabelle!A4641-5)/1000</f>
        <v>0.60218880000000008</v>
      </c>
      <c r="C4641" s="3">
        <f>(1213.2+(17.25*('weather data'!E4641-5)))/1000</f>
        <v>1.387632</v>
      </c>
      <c r="E4641" s="96">
        <v>2.2550651760800342</v>
      </c>
      <c r="F4641" s="115">
        <v>0</v>
      </c>
      <c r="G4641" s="112">
        <f t="shared" si="72"/>
        <v>2.2550651760800342</v>
      </c>
    </row>
    <row r="4642" spans="1:7" x14ac:dyDescent="0.25">
      <c r="A4642" s="28">
        <f>IF('weather data'!E4642&lt;=5,5,'weather data'!E4642)</f>
        <v>15.311</v>
      </c>
      <c r="B4642" s="4">
        <f>IF(A4642=5,0,1)*0.54+0.25*24.6*(Hilfstabelle!A4642-5)/1000</f>
        <v>0.60341264999999999</v>
      </c>
      <c r="C4642" s="3">
        <f>(1213.2+(17.25*('weather data'!E4642-5)))/1000</f>
        <v>1.39106475</v>
      </c>
      <c r="E4642" s="96">
        <v>2.5912975771608471</v>
      </c>
      <c r="F4642" s="115">
        <v>0</v>
      </c>
      <c r="G4642" s="112">
        <f t="shared" si="72"/>
        <v>2.5912975771608471</v>
      </c>
    </row>
    <row r="4643" spans="1:7" x14ac:dyDescent="0.25">
      <c r="A4643" s="28">
        <f>IF('weather data'!E4643&lt;=5,5,'weather data'!E4643)</f>
        <v>15.241</v>
      </c>
      <c r="B4643" s="4">
        <f>IF(A4643=5,0,1)*0.54+0.25*24.6*(Hilfstabelle!A4643-5)/1000</f>
        <v>0.60298214999999999</v>
      </c>
      <c r="C4643" s="3">
        <f>(1213.2+(17.25*('weather data'!E4643-5)))/1000</f>
        <v>1.3898572499999999</v>
      </c>
      <c r="E4643" s="96">
        <v>2.911518911523526</v>
      </c>
      <c r="F4643" s="115">
        <v>0</v>
      </c>
      <c r="G4643" s="112">
        <f t="shared" si="72"/>
        <v>2.911518911523526</v>
      </c>
    </row>
    <row r="4644" spans="1:7" x14ac:dyDescent="0.25">
      <c r="A4644" s="28">
        <f>IF('weather data'!E4644&lt;=5,5,'weather data'!E4644)</f>
        <v>15.255000000000001</v>
      </c>
      <c r="B4644" s="4">
        <f>IF(A4644=5,0,1)*0.54+0.25*24.6*(Hilfstabelle!A4644-5)/1000</f>
        <v>0.60306825000000008</v>
      </c>
      <c r="C4644" s="3">
        <f>(1213.2+(17.25*('weather data'!E4644-5)))/1000</f>
        <v>1.3900987500000002</v>
      </c>
      <c r="E4644" s="96">
        <v>2.976810793984487</v>
      </c>
      <c r="F4644" s="115">
        <v>0</v>
      </c>
      <c r="G4644" s="112">
        <f t="shared" si="72"/>
        <v>2.976810793984487</v>
      </c>
    </row>
    <row r="4645" spans="1:7" x14ac:dyDescent="0.25">
      <c r="A4645" s="28">
        <f>IF('weather data'!E4645&lt;=5,5,'weather data'!E4645)</f>
        <v>15.287000000000001</v>
      </c>
      <c r="B4645" s="4">
        <f>IF(A4645=5,0,1)*0.54+0.25*24.6*(Hilfstabelle!A4645-5)/1000</f>
        <v>0.60326505000000008</v>
      </c>
      <c r="C4645" s="3">
        <f>(1213.2+(17.25*('weather data'!E4645-5)))/1000</f>
        <v>1.39065075</v>
      </c>
      <c r="E4645" s="96">
        <v>3.0342011110520839</v>
      </c>
      <c r="F4645" s="115">
        <v>0</v>
      </c>
      <c r="G4645" s="112">
        <f t="shared" si="72"/>
        <v>3.0342011110520839</v>
      </c>
    </row>
    <row r="4646" spans="1:7" x14ac:dyDescent="0.25">
      <c r="A4646" s="28">
        <f>IF('weather data'!E4646&lt;=5,5,'weather data'!E4646)</f>
        <v>15.510999999999999</v>
      </c>
      <c r="B4646" s="4">
        <f>IF(A4646=5,0,1)*0.54+0.25*24.6*(Hilfstabelle!A4646-5)/1000</f>
        <v>0.60464265000000006</v>
      </c>
      <c r="C4646" s="3">
        <f>(1213.2+(17.25*('weather data'!E4646-5)))/1000</f>
        <v>1.3945147500000001</v>
      </c>
      <c r="E4646" s="96">
        <v>3.0841057345891252</v>
      </c>
      <c r="F4646" s="115">
        <v>0</v>
      </c>
      <c r="G4646" s="112">
        <f t="shared" si="72"/>
        <v>3.0841057345891252</v>
      </c>
    </row>
    <row r="4647" spans="1:7" x14ac:dyDescent="0.25">
      <c r="A4647" s="28">
        <f>IF('weather data'!E4647&lt;=5,5,'weather data'!E4647)</f>
        <v>15.989000000000001</v>
      </c>
      <c r="B4647" s="4">
        <f>IF(A4647=5,0,1)*0.54+0.25*24.6*(Hilfstabelle!A4647-5)/1000</f>
        <v>0.60758235000000005</v>
      </c>
      <c r="C4647" s="3">
        <f>(1213.2+(17.25*('weather data'!E4647-5)))/1000</f>
        <v>1.40276025</v>
      </c>
      <c r="E4647" s="96">
        <v>2.8990427556392659</v>
      </c>
      <c r="F4647" s="115">
        <v>0</v>
      </c>
      <c r="G4647" s="112">
        <f t="shared" si="72"/>
        <v>2.8990427556392659</v>
      </c>
    </row>
    <row r="4648" spans="1:7" x14ac:dyDescent="0.25">
      <c r="A4648" s="28">
        <f>IF('weather data'!E4648&lt;=5,5,'weather data'!E4648)</f>
        <v>16.536999999999999</v>
      </c>
      <c r="B4648" s="4">
        <f>IF(A4648=5,0,1)*0.54+0.25*24.6*(Hilfstabelle!A4648-5)/1000</f>
        <v>0.61095255000000004</v>
      </c>
      <c r="C4648" s="3">
        <f>(1213.2+(17.25*('weather data'!E4648-5)))/1000</f>
        <v>1.41221325</v>
      </c>
      <c r="E4648" s="96">
        <v>2.728327355956305</v>
      </c>
      <c r="F4648" s="115">
        <v>0</v>
      </c>
      <c r="G4648" s="112">
        <f t="shared" si="72"/>
        <v>2.728327355956305</v>
      </c>
    </row>
    <row r="4649" spans="1:7" x14ac:dyDescent="0.25">
      <c r="A4649" s="28">
        <f>IF('weather data'!E4649&lt;=5,5,'weather data'!E4649)</f>
        <v>16.602</v>
      </c>
      <c r="B4649" s="4">
        <f>IF(A4649=5,0,1)*0.54+0.25*24.6*(Hilfstabelle!A4649-5)/1000</f>
        <v>0.61135230000000007</v>
      </c>
      <c r="C4649" s="3">
        <f>(1213.2+(17.25*('weather data'!E4649-5)))/1000</f>
        <v>1.4133344999999999</v>
      </c>
      <c r="E4649" s="96">
        <v>2.8218985250882569</v>
      </c>
      <c r="F4649" s="115">
        <v>0</v>
      </c>
      <c r="G4649" s="112">
        <f t="shared" si="72"/>
        <v>2.8218985250882569</v>
      </c>
    </row>
    <row r="4650" spans="1:7" x14ac:dyDescent="0.25">
      <c r="A4650" s="28">
        <f>IF('weather data'!E4650&lt;=5,5,'weather data'!E4650)</f>
        <v>15.875999999999999</v>
      </c>
      <c r="B4650" s="4">
        <f>IF(A4650=5,0,1)*0.54+0.25*24.6*(Hilfstabelle!A4650-5)/1000</f>
        <v>0.60688740000000008</v>
      </c>
      <c r="C4650" s="3">
        <f>(1213.2+(17.25*('weather data'!E4650-5)))/1000</f>
        <v>1.4008110000000003</v>
      </c>
      <c r="E4650" s="96">
        <v>2.8930126136285388</v>
      </c>
      <c r="F4650" s="115">
        <v>0</v>
      </c>
      <c r="G4650" s="112">
        <f t="shared" si="72"/>
        <v>2.8930126136285388</v>
      </c>
    </row>
    <row r="4651" spans="1:7" x14ac:dyDescent="0.25">
      <c r="A4651" s="28">
        <f>IF('weather data'!E4651&lt;=5,5,'weather data'!E4651)</f>
        <v>14.724</v>
      </c>
      <c r="B4651" s="4">
        <f>IF(A4651=5,0,1)*0.54+0.25*24.6*(Hilfstabelle!A4651-5)/1000</f>
        <v>0.59980260000000007</v>
      </c>
      <c r="C4651" s="3">
        <f>(1213.2+(17.25*('weather data'!E4651-5)))/1000</f>
        <v>1.3809390000000001</v>
      </c>
      <c r="E4651" s="96">
        <v>2.9487394432449019</v>
      </c>
      <c r="F4651" s="115">
        <v>0</v>
      </c>
      <c r="G4651" s="112">
        <f t="shared" si="72"/>
        <v>2.9487394432449019</v>
      </c>
    </row>
    <row r="4652" spans="1:7" x14ac:dyDescent="0.25">
      <c r="A4652" s="28">
        <f>IF('weather data'!E4652&lt;=5,5,'weather data'!E4652)</f>
        <v>13.736000000000001</v>
      </c>
      <c r="B4652" s="4">
        <f>IF(A4652=5,0,1)*0.54+0.25*24.6*(Hilfstabelle!A4652-5)/1000</f>
        <v>0.59372639999999999</v>
      </c>
      <c r="C4652" s="3">
        <f>(1213.2+(17.25*('weather data'!E4652-5)))/1000</f>
        <v>1.363896</v>
      </c>
      <c r="E4652" s="96">
        <v>2.9212919002995301</v>
      </c>
      <c r="F4652" s="115">
        <v>0</v>
      </c>
      <c r="G4652" s="112">
        <f t="shared" si="72"/>
        <v>2.9212919002995301</v>
      </c>
    </row>
    <row r="4653" spans="1:7" x14ac:dyDescent="0.25">
      <c r="A4653" s="28">
        <f>IF('weather data'!E4653&lt;=5,5,'weather data'!E4653)</f>
        <v>12.663</v>
      </c>
      <c r="B4653" s="4">
        <f>IF(A4653=5,0,1)*0.54+0.25*24.6*(Hilfstabelle!A4653-5)/1000</f>
        <v>0.58712745</v>
      </c>
      <c r="C4653" s="3">
        <f>(1213.2+(17.25*('weather data'!E4653-5)))/1000</f>
        <v>1.3453867500000001</v>
      </c>
      <c r="E4653" s="96">
        <v>2.806095394301527</v>
      </c>
      <c r="F4653" s="115">
        <v>0</v>
      </c>
      <c r="G4653" s="112">
        <f t="shared" si="72"/>
        <v>2.806095394301527</v>
      </c>
    </row>
    <row r="4654" spans="1:7" x14ac:dyDescent="0.25">
      <c r="A4654" s="28">
        <f>IF('weather data'!E4654&lt;=5,5,'weather data'!E4654)</f>
        <v>11.84</v>
      </c>
      <c r="B4654" s="4">
        <f>IF(A4654=5,0,1)*0.54+0.25*24.6*(Hilfstabelle!A4654-5)/1000</f>
        <v>0.58206600000000008</v>
      </c>
      <c r="C4654" s="3">
        <f>(1213.2+(17.25*('weather data'!E4654-5)))/1000</f>
        <v>1.3311900000000001</v>
      </c>
      <c r="E4654" s="96">
        <v>2.6116752984384721</v>
      </c>
      <c r="F4654" s="115">
        <v>0</v>
      </c>
      <c r="G4654" s="112">
        <f t="shared" si="72"/>
        <v>2.6116752984384721</v>
      </c>
    </row>
    <row r="4655" spans="1:7" x14ac:dyDescent="0.25">
      <c r="A4655" s="28">
        <f>IF('weather data'!E4655&lt;=5,5,'weather data'!E4655)</f>
        <v>11.353999999999999</v>
      </c>
      <c r="B4655" s="4">
        <f>IF(A4655=5,0,1)*0.54+0.25*24.6*(Hilfstabelle!A4655-5)/1000</f>
        <v>0.57907710000000001</v>
      </c>
      <c r="C4655" s="3">
        <f>(1213.2+(17.25*('weather data'!E4655-5)))/1000</f>
        <v>1.3228065000000002</v>
      </c>
      <c r="E4655" s="96">
        <v>2.365063283792928</v>
      </c>
      <c r="F4655" s="115">
        <v>0</v>
      </c>
      <c r="G4655" s="112">
        <f t="shared" si="72"/>
        <v>2.365063283792928</v>
      </c>
    </row>
    <row r="4656" spans="1:7" x14ac:dyDescent="0.25">
      <c r="A4656" s="28">
        <f>IF('weather data'!E4656&lt;=5,5,'weather data'!E4656)</f>
        <v>10.919</v>
      </c>
      <c r="B4656" s="4">
        <f>IF(A4656=5,0,1)*0.54+0.25*24.6*(Hilfstabelle!A4656-5)/1000</f>
        <v>0.57640184999999999</v>
      </c>
      <c r="C4656" s="3">
        <f>(1213.2+(17.25*('weather data'!E4656-5)))/1000</f>
        <v>1.3153027500000001</v>
      </c>
      <c r="E4656" s="96">
        <v>2.2161811569074228</v>
      </c>
      <c r="F4656" s="115">
        <v>0</v>
      </c>
      <c r="G4656" s="112">
        <f t="shared" si="72"/>
        <v>2.2161811569074228</v>
      </c>
    </row>
    <row r="4657" spans="1:7" x14ac:dyDescent="0.25">
      <c r="A4657" s="28">
        <f>IF('weather data'!E4657&lt;=5,5,'weather data'!E4657)</f>
        <v>10.398</v>
      </c>
      <c r="B4657" s="4">
        <f>IF(A4657=5,0,1)*0.54+0.25*24.6*(Hilfstabelle!A4657-5)/1000</f>
        <v>0.57319770000000003</v>
      </c>
      <c r="C4657" s="3">
        <f>(1213.2+(17.25*('weather data'!E4657-5)))/1000</f>
        <v>1.3063155000000002</v>
      </c>
      <c r="E4657" s="96">
        <v>2.0895481746821818</v>
      </c>
      <c r="F4657" s="115">
        <v>0</v>
      </c>
      <c r="G4657" s="112">
        <f t="shared" si="72"/>
        <v>2.0895481746821818</v>
      </c>
    </row>
    <row r="4658" spans="1:7" x14ac:dyDescent="0.25">
      <c r="A4658" s="28">
        <f>IF('weather data'!E4658&lt;=5,5,'weather data'!E4658)</f>
        <v>9.8659999999999997</v>
      </c>
      <c r="B4658" s="4">
        <f>IF(A4658=5,0,1)*0.54+0.25*24.6*(Hilfstabelle!A4658-5)/1000</f>
        <v>0.56992589999999999</v>
      </c>
      <c r="C4658" s="3">
        <f>(1213.2+(17.25*('weather data'!E4658-5)))/1000</f>
        <v>1.2971385</v>
      </c>
      <c r="E4658" s="96">
        <v>2.0587736568343402</v>
      </c>
      <c r="F4658" s="115">
        <v>0</v>
      </c>
      <c r="G4658" s="112">
        <f t="shared" si="72"/>
        <v>2.0587736568343402</v>
      </c>
    </row>
    <row r="4659" spans="1:7" x14ac:dyDescent="0.25">
      <c r="A4659" s="28">
        <f>IF('weather data'!E4659&lt;=5,5,'weather data'!E4659)</f>
        <v>9.8109999999999999</v>
      </c>
      <c r="B4659" s="4">
        <f>IF(A4659=5,0,1)*0.54+0.25*24.6*(Hilfstabelle!A4659-5)/1000</f>
        <v>0.56958765</v>
      </c>
      <c r="C4659" s="3">
        <f>(1213.2+(17.25*('weather data'!E4659-5)))/1000</f>
        <v>1.2961897499999999</v>
      </c>
      <c r="E4659" s="96">
        <v>1.991402415059335</v>
      </c>
      <c r="F4659" s="115">
        <v>0</v>
      </c>
      <c r="G4659" s="112">
        <f t="shared" si="72"/>
        <v>1.991402415059335</v>
      </c>
    </row>
    <row r="4660" spans="1:7" x14ac:dyDescent="0.25">
      <c r="A4660" s="28">
        <f>IF('weather data'!E4660&lt;=5,5,'weather data'!E4660)</f>
        <v>9.9329999999999998</v>
      </c>
      <c r="B4660" s="4">
        <f>IF(A4660=5,0,1)*0.54+0.25*24.6*(Hilfstabelle!A4660-5)/1000</f>
        <v>0.57033794999999998</v>
      </c>
      <c r="C4660" s="3">
        <f>(1213.2+(17.25*('weather data'!E4660-5)))/1000</f>
        <v>1.2982942500000001</v>
      </c>
      <c r="E4660" s="96">
        <v>1.962291384662727</v>
      </c>
      <c r="F4660" s="115">
        <v>0</v>
      </c>
      <c r="G4660" s="112">
        <f t="shared" si="72"/>
        <v>1.962291384662727</v>
      </c>
    </row>
    <row r="4661" spans="1:7" x14ac:dyDescent="0.25">
      <c r="A4661" s="28">
        <f>IF('weather data'!E4661&lt;=5,5,'weather data'!E4661)</f>
        <v>10.313000000000001</v>
      </c>
      <c r="B4661" s="4">
        <f>IF(A4661=5,0,1)*0.54+0.25*24.6*(Hilfstabelle!A4661-5)/1000</f>
        <v>0.57267495000000002</v>
      </c>
      <c r="C4661" s="3">
        <f>(1213.2+(17.25*('weather data'!E4661-5)))/1000</f>
        <v>1.30484925</v>
      </c>
      <c r="E4661" s="96">
        <v>1.930061315295055</v>
      </c>
      <c r="F4661" s="115">
        <v>0</v>
      </c>
      <c r="G4661" s="112">
        <f t="shared" si="72"/>
        <v>1.930061315295055</v>
      </c>
    </row>
    <row r="4662" spans="1:7" x14ac:dyDescent="0.25">
      <c r="A4662" s="28">
        <f>IF('weather data'!E4662&lt;=5,5,'weather data'!E4662)</f>
        <v>11.092000000000001</v>
      </c>
      <c r="B4662" s="4">
        <f>IF(A4662=5,0,1)*0.54+0.25*24.6*(Hilfstabelle!A4662-5)/1000</f>
        <v>0.57746580000000003</v>
      </c>
      <c r="C4662" s="3">
        <f>(1213.2+(17.25*('weather data'!E4662-5)))/1000</f>
        <v>1.318287</v>
      </c>
      <c r="E4662" s="96">
        <v>1.892009039848062</v>
      </c>
      <c r="F4662" s="115">
        <v>0</v>
      </c>
      <c r="G4662" s="112">
        <f t="shared" si="72"/>
        <v>1.892009039848062</v>
      </c>
    </row>
    <row r="4663" spans="1:7" x14ac:dyDescent="0.25">
      <c r="A4663" s="28">
        <f>IF('weather data'!E4663&lt;=5,5,'weather data'!E4663)</f>
        <v>11.648</v>
      </c>
      <c r="B4663" s="4">
        <f>IF(A4663=5,0,1)*0.54+0.25*24.6*(Hilfstabelle!A4663-5)/1000</f>
        <v>0.58088519999999999</v>
      </c>
      <c r="C4663" s="3">
        <f>(1213.2+(17.25*('weather data'!E4663-5)))/1000</f>
        <v>1.3278780000000001</v>
      </c>
      <c r="E4663" s="96">
        <v>1.867264664010946</v>
      </c>
      <c r="F4663" s="115">
        <v>0</v>
      </c>
      <c r="G4663" s="112">
        <f t="shared" si="72"/>
        <v>1.867264664010946</v>
      </c>
    </row>
    <row r="4664" spans="1:7" x14ac:dyDescent="0.25">
      <c r="A4664" s="28">
        <f>IF('weather data'!E4664&lt;=5,5,'weather data'!E4664)</f>
        <v>12.468</v>
      </c>
      <c r="B4664" s="4">
        <f>IF(A4664=5,0,1)*0.54+0.25*24.6*(Hilfstabelle!A4664-5)/1000</f>
        <v>0.58592820000000001</v>
      </c>
      <c r="C4664" s="3">
        <f>(1213.2+(17.25*('weather data'!E4664-5)))/1000</f>
        <v>1.3420230000000002</v>
      </c>
      <c r="E4664" s="96">
        <v>2.1548400571431441</v>
      </c>
      <c r="F4664" s="115">
        <v>0</v>
      </c>
      <c r="G4664" s="112">
        <f t="shared" si="72"/>
        <v>2.1548400571431441</v>
      </c>
    </row>
    <row r="4665" spans="1:7" x14ac:dyDescent="0.25">
      <c r="A4665" s="28">
        <f>IF('weather data'!E4665&lt;=5,5,'weather data'!E4665)</f>
        <v>13.617000000000001</v>
      </c>
      <c r="B4665" s="4">
        <f>IF(A4665=5,0,1)*0.54+0.25*24.6*(Hilfstabelle!A4665-5)/1000</f>
        <v>0.59299455000000001</v>
      </c>
      <c r="C4665" s="3">
        <f>(1213.2+(17.25*('weather data'!E4665-5)))/1000</f>
        <v>1.3618432500000002</v>
      </c>
      <c r="E4665" s="96">
        <v>2.2550651760800342</v>
      </c>
      <c r="F4665" s="115">
        <v>0</v>
      </c>
      <c r="G4665" s="112">
        <f t="shared" si="72"/>
        <v>2.2550651760800342</v>
      </c>
    </row>
    <row r="4666" spans="1:7" x14ac:dyDescent="0.25">
      <c r="A4666" s="28">
        <f>IF('weather data'!E4666&lt;=5,5,'weather data'!E4666)</f>
        <v>14.627000000000001</v>
      </c>
      <c r="B4666" s="4">
        <f>IF(A4666=5,0,1)*0.54+0.25*24.6*(Hilfstabelle!A4666-5)/1000</f>
        <v>0.59920605000000005</v>
      </c>
      <c r="C4666" s="3">
        <f>(1213.2+(17.25*('weather data'!E4666-5)))/1000</f>
        <v>1.3792657500000001</v>
      </c>
      <c r="E4666" s="96">
        <v>2.5912975771608471</v>
      </c>
      <c r="F4666" s="115">
        <v>0</v>
      </c>
      <c r="G4666" s="112">
        <f t="shared" si="72"/>
        <v>2.5912975771608471</v>
      </c>
    </row>
    <row r="4667" spans="1:7" x14ac:dyDescent="0.25">
      <c r="A4667" s="28">
        <f>IF('weather data'!E4667&lt;=5,5,'weather data'!E4667)</f>
        <v>15.269</v>
      </c>
      <c r="B4667" s="4">
        <f>IF(A4667=5,0,1)*0.54+0.25*24.6*(Hilfstabelle!A4667-5)/1000</f>
        <v>0.60315435000000006</v>
      </c>
      <c r="C4667" s="3">
        <f>(1213.2+(17.25*('weather data'!E4667-5)))/1000</f>
        <v>1.3903402499999999</v>
      </c>
      <c r="E4667" s="96">
        <v>2.911518911523526</v>
      </c>
      <c r="F4667" s="115">
        <v>0</v>
      </c>
      <c r="G4667" s="112">
        <f t="shared" si="72"/>
        <v>2.911518911523526</v>
      </c>
    </row>
    <row r="4668" spans="1:7" x14ac:dyDescent="0.25">
      <c r="A4668" s="28">
        <f>IF('weather data'!E4668&lt;=5,5,'weather data'!E4668)</f>
        <v>15.565</v>
      </c>
      <c r="B4668" s="4">
        <f>IF(A4668=5,0,1)*0.54+0.25*24.6*(Hilfstabelle!A4668-5)/1000</f>
        <v>0.60497475000000001</v>
      </c>
      <c r="C4668" s="3">
        <f>(1213.2+(17.25*('weather data'!E4668-5)))/1000</f>
        <v>1.39544625</v>
      </c>
      <c r="E4668" s="96">
        <v>2.976810793984487</v>
      </c>
      <c r="F4668" s="115">
        <v>0</v>
      </c>
      <c r="G4668" s="112">
        <f t="shared" si="72"/>
        <v>2.976810793984487</v>
      </c>
    </row>
    <row r="4669" spans="1:7" x14ac:dyDescent="0.25">
      <c r="A4669" s="28">
        <f>IF('weather data'!E4669&lt;=5,5,'weather data'!E4669)</f>
        <v>15.914</v>
      </c>
      <c r="B4669" s="4">
        <f>IF(A4669=5,0,1)*0.54+0.25*24.6*(Hilfstabelle!A4669-5)/1000</f>
        <v>0.60712110000000008</v>
      </c>
      <c r="C4669" s="3">
        <f>(1213.2+(17.25*('weather data'!E4669-5)))/1000</f>
        <v>1.4014664999999999</v>
      </c>
      <c r="E4669" s="96">
        <v>3.0342011110520839</v>
      </c>
      <c r="F4669" s="115">
        <v>0</v>
      </c>
      <c r="G4669" s="112">
        <f t="shared" si="72"/>
        <v>3.0342011110520839</v>
      </c>
    </row>
    <row r="4670" spans="1:7" x14ac:dyDescent="0.25">
      <c r="A4670" s="28">
        <f>IF('weather data'!E4670&lt;=5,5,'weather data'!E4670)</f>
        <v>16.241</v>
      </c>
      <c r="B4670" s="4">
        <f>IF(A4670=5,0,1)*0.54+0.25*24.6*(Hilfstabelle!A4670-5)/1000</f>
        <v>0.60913214999999998</v>
      </c>
      <c r="C4670" s="3">
        <f>(1213.2+(17.25*('weather data'!E4670-5)))/1000</f>
        <v>1.4071072499999999</v>
      </c>
      <c r="E4670" s="96">
        <v>3.0841057345891252</v>
      </c>
      <c r="F4670" s="115">
        <v>0</v>
      </c>
      <c r="G4670" s="112">
        <f t="shared" si="72"/>
        <v>3.0841057345891252</v>
      </c>
    </row>
    <row r="4671" spans="1:7" x14ac:dyDescent="0.25">
      <c r="A4671" s="28">
        <f>IF('weather data'!E4671&lt;=5,5,'weather data'!E4671)</f>
        <v>16.242000000000001</v>
      </c>
      <c r="B4671" s="4">
        <f>IF(A4671=5,0,1)*0.54+0.25*24.6*(Hilfstabelle!A4671-5)/1000</f>
        <v>0.60913830000000002</v>
      </c>
      <c r="C4671" s="3">
        <f>(1213.2+(17.25*('weather data'!E4671-5)))/1000</f>
        <v>1.4071245000000001</v>
      </c>
      <c r="E4671" s="96">
        <v>2.8990427556392659</v>
      </c>
      <c r="F4671" s="115">
        <v>0</v>
      </c>
      <c r="G4671" s="112">
        <f t="shared" si="72"/>
        <v>2.8990427556392659</v>
      </c>
    </row>
    <row r="4672" spans="1:7" x14ac:dyDescent="0.25">
      <c r="A4672" s="28">
        <f>IF('weather data'!E4672&lt;=5,5,'weather data'!E4672)</f>
        <v>16.007000000000001</v>
      </c>
      <c r="B4672" s="4">
        <f>IF(A4672=5,0,1)*0.54+0.25*24.6*(Hilfstabelle!A4672-5)/1000</f>
        <v>0.60769305000000007</v>
      </c>
      <c r="C4672" s="3">
        <f>(1213.2+(17.25*('weather data'!E4672-5)))/1000</f>
        <v>1.4030707500000001</v>
      </c>
      <c r="E4672" s="96">
        <v>2.728327355956305</v>
      </c>
      <c r="F4672" s="115">
        <v>11</v>
      </c>
      <c r="G4672" s="112">
        <f t="shared" si="72"/>
        <v>13.728327355956305</v>
      </c>
    </row>
    <row r="4673" spans="1:7" x14ac:dyDescent="0.25">
      <c r="A4673" s="28">
        <f>IF('weather data'!E4673&lt;=5,5,'weather data'!E4673)</f>
        <v>15.657</v>
      </c>
      <c r="B4673" s="4">
        <f>IF(A4673=5,0,1)*0.54+0.25*24.6*(Hilfstabelle!A4673-5)/1000</f>
        <v>0.60554055000000007</v>
      </c>
      <c r="C4673" s="3">
        <f>(1213.2+(17.25*('weather data'!E4673-5)))/1000</f>
        <v>1.39703325</v>
      </c>
      <c r="E4673" s="96">
        <v>2.8218985250882569</v>
      </c>
      <c r="F4673" s="115">
        <v>11</v>
      </c>
      <c r="G4673" s="112">
        <f t="shared" si="72"/>
        <v>13.821898525088256</v>
      </c>
    </row>
    <row r="4674" spans="1:7" x14ac:dyDescent="0.25">
      <c r="A4674" s="28">
        <f>IF('weather data'!E4674&lt;=5,5,'weather data'!E4674)</f>
        <v>15.34</v>
      </c>
      <c r="B4674" s="4">
        <f>IF(A4674=5,0,1)*0.54+0.25*24.6*(Hilfstabelle!A4674-5)/1000</f>
        <v>0.60359099999999999</v>
      </c>
      <c r="C4674" s="3">
        <f>(1213.2+(17.25*('weather data'!E4674-5)))/1000</f>
        <v>1.3915650000000002</v>
      </c>
      <c r="E4674" s="96">
        <v>2.8930126136285388</v>
      </c>
      <c r="F4674" s="115">
        <v>0</v>
      </c>
      <c r="G4674" s="112">
        <f t="shared" ref="G4674:G4737" si="73">F4674+E4674</f>
        <v>2.8930126136285388</v>
      </c>
    </row>
    <row r="4675" spans="1:7" x14ac:dyDescent="0.25">
      <c r="A4675" s="28">
        <f>IF('weather data'!E4675&lt;=5,5,'weather data'!E4675)</f>
        <v>15.281000000000001</v>
      </c>
      <c r="B4675" s="4">
        <f>IF(A4675=5,0,1)*0.54+0.25*24.6*(Hilfstabelle!A4675-5)/1000</f>
        <v>0.60322815000000007</v>
      </c>
      <c r="C4675" s="3">
        <f>(1213.2+(17.25*('weather data'!E4675-5)))/1000</f>
        <v>1.39054725</v>
      </c>
      <c r="E4675" s="96">
        <v>2.9487394432449019</v>
      </c>
      <c r="F4675" s="115">
        <v>0</v>
      </c>
      <c r="G4675" s="112">
        <f t="shared" si="73"/>
        <v>2.9487394432449019</v>
      </c>
    </row>
    <row r="4676" spans="1:7" x14ac:dyDescent="0.25">
      <c r="A4676" s="28">
        <f>IF('weather data'!E4676&lt;=5,5,'weather data'!E4676)</f>
        <v>14.666</v>
      </c>
      <c r="B4676" s="4">
        <f>IF(A4676=5,0,1)*0.54+0.25*24.6*(Hilfstabelle!A4676-5)/1000</f>
        <v>0.59944590000000009</v>
      </c>
      <c r="C4676" s="3">
        <f>(1213.2+(17.25*('weather data'!E4676-5)))/1000</f>
        <v>1.3799385</v>
      </c>
      <c r="E4676" s="96">
        <v>2.9212919002995301</v>
      </c>
      <c r="F4676" s="115">
        <v>0</v>
      </c>
      <c r="G4676" s="112">
        <f t="shared" si="73"/>
        <v>2.9212919002995301</v>
      </c>
    </row>
    <row r="4677" spans="1:7" x14ac:dyDescent="0.25">
      <c r="A4677" s="28">
        <f>IF('weather data'!E4677&lt;=5,5,'weather data'!E4677)</f>
        <v>12.99</v>
      </c>
      <c r="B4677" s="4">
        <f>IF(A4677=5,0,1)*0.54+0.25*24.6*(Hilfstabelle!A4677-5)/1000</f>
        <v>0.58913850000000001</v>
      </c>
      <c r="C4677" s="3">
        <f>(1213.2+(17.25*('weather data'!E4677-5)))/1000</f>
        <v>1.3510275</v>
      </c>
      <c r="E4677" s="96">
        <v>2.806095394301527</v>
      </c>
      <c r="F4677" s="115">
        <v>0</v>
      </c>
      <c r="G4677" s="112">
        <f t="shared" si="73"/>
        <v>2.806095394301527</v>
      </c>
    </row>
    <row r="4678" spans="1:7" x14ac:dyDescent="0.25">
      <c r="A4678" s="28">
        <f>IF('weather data'!E4678&lt;=5,5,'weather data'!E4678)</f>
        <v>12.462</v>
      </c>
      <c r="B4678" s="4">
        <f>IF(A4678=5,0,1)*0.54+0.25*24.6*(Hilfstabelle!A4678-5)/1000</f>
        <v>0.5858913</v>
      </c>
      <c r="C4678" s="3">
        <f>(1213.2+(17.25*('weather data'!E4678-5)))/1000</f>
        <v>1.3419194999999999</v>
      </c>
      <c r="E4678" s="96">
        <v>2.6116752984384721</v>
      </c>
      <c r="F4678" s="115">
        <v>0</v>
      </c>
      <c r="G4678" s="112">
        <f t="shared" si="73"/>
        <v>2.6116752984384721</v>
      </c>
    </row>
    <row r="4679" spans="1:7" x14ac:dyDescent="0.25">
      <c r="A4679" s="28">
        <f>IF('weather data'!E4679&lt;=5,5,'weather data'!E4679)</f>
        <v>12.254</v>
      </c>
      <c r="B4679" s="4">
        <f>IF(A4679=5,0,1)*0.54+0.25*24.6*(Hilfstabelle!A4679-5)/1000</f>
        <v>0.58461210000000008</v>
      </c>
      <c r="C4679" s="3">
        <f>(1213.2+(17.25*('weather data'!E4679-5)))/1000</f>
        <v>1.3383315</v>
      </c>
      <c r="E4679" s="96">
        <v>2.365063283792928</v>
      </c>
      <c r="F4679" s="115">
        <v>0</v>
      </c>
      <c r="G4679" s="112">
        <f t="shared" si="73"/>
        <v>2.365063283792928</v>
      </c>
    </row>
    <row r="4680" spans="1:7" x14ac:dyDescent="0.25">
      <c r="A4680" s="28">
        <f>IF('weather data'!E4680&lt;=5,5,'weather data'!E4680)</f>
        <v>12.249000000000001</v>
      </c>
      <c r="B4680" s="4">
        <f>IF(A4680=5,0,1)*0.54+0.25*24.6*(Hilfstabelle!A4680-5)/1000</f>
        <v>0.58458135</v>
      </c>
      <c r="C4680" s="3">
        <f>(1213.2+(17.25*('weather data'!E4680-5)))/1000</f>
        <v>1.3382452499999999</v>
      </c>
      <c r="E4680" s="96">
        <v>2.2161811569074228</v>
      </c>
      <c r="F4680" s="115">
        <v>0</v>
      </c>
      <c r="G4680" s="112">
        <f t="shared" si="73"/>
        <v>2.2161811569074228</v>
      </c>
    </row>
    <row r="4681" spans="1:7" x14ac:dyDescent="0.25">
      <c r="A4681" s="28">
        <f>IF('weather data'!E4681&lt;=5,5,'weather data'!E4681)</f>
        <v>12.124000000000001</v>
      </c>
      <c r="B4681" s="4">
        <f>IF(A4681=5,0,1)*0.54+0.25*24.6*(Hilfstabelle!A4681-5)/1000</f>
        <v>0.58381260000000001</v>
      </c>
      <c r="C4681" s="3">
        <f>(1213.2+(17.25*('weather data'!E4681-5)))/1000</f>
        <v>1.3360889999999999</v>
      </c>
      <c r="E4681" s="96">
        <v>2.0895481746821818</v>
      </c>
      <c r="F4681" s="115">
        <v>0</v>
      </c>
      <c r="G4681" s="112">
        <f t="shared" si="73"/>
        <v>2.0895481746821818</v>
      </c>
    </row>
    <row r="4682" spans="1:7" x14ac:dyDescent="0.25">
      <c r="A4682" s="28">
        <f>IF('weather data'!E4682&lt;=5,5,'weather data'!E4682)</f>
        <v>11.829000000000001</v>
      </c>
      <c r="B4682" s="4">
        <f>IF(A4682=5,0,1)*0.54+0.25*24.6*(Hilfstabelle!A4682-5)/1000</f>
        <v>0.58199835</v>
      </c>
      <c r="C4682" s="3">
        <f>(1213.2+(17.25*('weather data'!E4682-5)))/1000</f>
        <v>1.33100025</v>
      </c>
      <c r="E4682" s="96">
        <v>2.0839339045342649</v>
      </c>
      <c r="F4682" s="115">
        <v>0</v>
      </c>
      <c r="G4682" s="112">
        <f t="shared" si="73"/>
        <v>2.0839339045342649</v>
      </c>
    </row>
    <row r="4683" spans="1:7" x14ac:dyDescent="0.25">
      <c r="A4683" s="28">
        <f>IF('weather data'!E4683&lt;=5,5,'weather data'!E4683)</f>
        <v>12.093999999999999</v>
      </c>
      <c r="B4683" s="4">
        <f>IF(A4683=5,0,1)*0.54+0.25*24.6*(Hilfstabelle!A4683-5)/1000</f>
        <v>0.58362809999999998</v>
      </c>
      <c r="C4683" s="3">
        <f>(1213.2+(17.25*('weather data'!E4683-5)))/1000</f>
        <v>1.3355714999999999</v>
      </c>
      <c r="E4683" s="96">
        <v>2.016354726827855</v>
      </c>
      <c r="F4683" s="115">
        <v>0</v>
      </c>
      <c r="G4683" s="112">
        <f t="shared" si="73"/>
        <v>2.016354726827855</v>
      </c>
    </row>
    <row r="4684" spans="1:7" x14ac:dyDescent="0.25">
      <c r="A4684" s="28">
        <f>IF('weather data'!E4684&lt;=5,5,'weather data'!E4684)</f>
        <v>12.198</v>
      </c>
      <c r="B4684" s="4">
        <f>IF(A4684=5,0,1)*0.54+0.25*24.6*(Hilfstabelle!A4684-5)/1000</f>
        <v>0.58426770000000006</v>
      </c>
      <c r="C4684" s="3">
        <f>(1213.2+(17.25*('weather data'!E4684-5)))/1000</f>
        <v>1.3373655000000002</v>
      </c>
      <c r="E4684" s="96">
        <v>1.965410423633793</v>
      </c>
      <c r="F4684" s="115">
        <v>0</v>
      </c>
      <c r="G4684" s="112">
        <f t="shared" si="73"/>
        <v>1.965410423633793</v>
      </c>
    </row>
    <row r="4685" spans="1:7" x14ac:dyDescent="0.25">
      <c r="A4685" s="28">
        <f>IF('weather data'!E4685&lt;=5,5,'weather data'!E4685)</f>
        <v>12.271000000000001</v>
      </c>
      <c r="B4685" s="4">
        <f>IF(A4685=5,0,1)*0.54+0.25*24.6*(Hilfstabelle!A4685-5)/1000</f>
        <v>0.58471665000000006</v>
      </c>
      <c r="C4685" s="3">
        <f>(1213.2+(17.25*('weather data'!E4685-5)))/1000</f>
        <v>1.3386247499999999</v>
      </c>
      <c r="E4685" s="96">
        <v>1.9221597499016909</v>
      </c>
      <c r="F4685" s="115">
        <v>0</v>
      </c>
      <c r="G4685" s="112">
        <f t="shared" si="73"/>
        <v>1.9221597499016909</v>
      </c>
    </row>
    <row r="4686" spans="1:7" x14ac:dyDescent="0.25">
      <c r="A4686" s="28">
        <f>IF('weather data'!E4686&lt;=5,5,'weather data'!E4686)</f>
        <v>13.161</v>
      </c>
      <c r="B4686" s="4">
        <f>IF(A4686=5,0,1)*0.54+0.25*24.6*(Hilfstabelle!A4686-5)/1000</f>
        <v>0.59019015000000008</v>
      </c>
      <c r="C4686" s="3">
        <f>(1213.2+(17.25*('weather data'!E4686-5)))/1000</f>
        <v>1.35397725</v>
      </c>
      <c r="E4686" s="96">
        <v>1.8724630622960541</v>
      </c>
      <c r="F4686" s="115">
        <v>0</v>
      </c>
      <c r="G4686" s="112">
        <f t="shared" si="73"/>
        <v>1.8724630622960541</v>
      </c>
    </row>
    <row r="4687" spans="1:7" x14ac:dyDescent="0.25">
      <c r="A4687" s="28">
        <f>IF('weather data'!E4687&lt;=5,5,'weather data'!E4687)</f>
        <v>13.851000000000001</v>
      </c>
      <c r="B4687" s="4">
        <f>IF(A4687=5,0,1)*0.54+0.25*24.6*(Hilfstabelle!A4687-5)/1000</f>
        <v>0.59443365000000004</v>
      </c>
      <c r="C4687" s="3">
        <f>(1213.2+(17.25*('weather data'!E4687-5)))/1000</f>
        <v>1.3658797499999999</v>
      </c>
      <c r="E4687" s="96">
        <v>1.8208949513077779</v>
      </c>
      <c r="F4687" s="115">
        <v>0</v>
      </c>
      <c r="G4687" s="112">
        <f t="shared" si="73"/>
        <v>1.8208949513077779</v>
      </c>
    </row>
    <row r="4688" spans="1:7" x14ac:dyDescent="0.25">
      <c r="A4688" s="28">
        <f>IF('weather data'!E4688&lt;=5,5,'weather data'!E4688)</f>
        <v>14.291</v>
      </c>
      <c r="B4688" s="4">
        <f>IF(A4688=5,0,1)*0.54+0.25*24.6*(Hilfstabelle!A4688-5)/1000</f>
        <v>0.59713965000000002</v>
      </c>
      <c r="C4688" s="3">
        <f>(1213.2+(17.25*('weather data'!E4688-5)))/1000</f>
        <v>1.3734697499999999</v>
      </c>
      <c r="E4688" s="96">
        <v>2.0637641191880438</v>
      </c>
      <c r="F4688" s="115">
        <v>0</v>
      </c>
      <c r="G4688" s="112">
        <f t="shared" si="73"/>
        <v>2.0637641191880438</v>
      </c>
    </row>
    <row r="4689" spans="1:7" x14ac:dyDescent="0.25">
      <c r="A4689" s="28">
        <f>IF('weather data'!E4689&lt;=5,5,'weather data'!E4689)</f>
        <v>14.677</v>
      </c>
      <c r="B4689" s="4">
        <f>IF(A4689=5,0,1)*0.54+0.25*24.6*(Hilfstabelle!A4689-5)/1000</f>
        <v>0.59951355000000006</v>
      </c>
      <c r="C4689" s="3">
        <f>(1213.2+(17.25*('weather data'!E4689-5)))/1000</f>
        <v>1.3801282500000001</v>
      </c>
      <c r="E4689" s="96">
        <v>2.1960113715612031</v>
      </c>
      <c r="F4689" s="115">
        <v>0</v>
      </c>
      <c r="G4689" s="112">
        <f t="shared" si="73"/>
        <v>2.1960113715612031</v>
      </c>
    </row>
    <row r="4690" spans="1:7" x14ac:dyDescent="0.25">
      <c r="A4690" s="28">
        <f>IF('weather data'!E4690&lt;=5,5,'weather data'!E4690)</f>
        <v>15.182</v>
      </c>
      <c r="B4690" s="4">
        <f>IF(A4690=5,0,1)*0.54+0.25*24.6*(Hilfstabelle!A4690-5)/1000</f>
        <v>0.60261930000000008</v>
      </c>
      <c r="C4690" s="3">
        <f>(1213.2+(17.25*('weather data'!E4690-5)))/1000</f>
        <v>1.3888395</v>
      </c>
      <c r="E4690" s="96">
        <v>2.6877798493324589</v>
      </c>
      <c r="F4690" s="115">
        <v>0</v>
      </c>
      <c r="G4690" s="112">
        <f t="shared" si="73"/>
        <v>2.6877798493324589</v>
      </c>
    </row>
    <row r="4691" spans="1:7" x14ac:dyDescent="0.25">
      <c r="A4691" s="28">
        <f>IF('weather data'!E4691&lt;=5,5,'weather data'!E4691)</f>
        <v>15.54</v>
      </c>
      <c r="B4691" s="4">
        <f>IF(A4691=5,0,1)*0.54+0.25*24.6*(Hilfstabelle!A4691-5)/1000</f>
        <v>0.60482100000000005</v>
      </c>
      <c r="C4691" s="3">
        <f>(1213.2+(17.25*('weather data'!E4691-5)))/1000</f>
        <v>1.3950150000000001</v>
      </c>
      <c r="E4691" s="96">
        <v>2.965998125551462</v>
      </c>
      <c r="F4691" s="115">
        <v>0</v>
      </c>
      <c r="G4691" s="112">
        <f t="shared" si="73"/>
        <v>2.965998125551462</v>
      </c>
    </row>
    <row r="4692" spans="1:7" x14ac:dyDescent="0.25">
      <c r="A4692" s="28">
        <f>IF('weather data'!E4692&lt;=5,5,'weather data'!E4692)</f>
        <v>15.819000000000001</v>
      </c>
      <c r="B4692" s="4">
        <f>IF(A4692=5,0,1)*0.54+0.25*24.6*(Hilfstabelle!A4692-5)/1000</f>
        <v>0.60653685000000002</v>
      </c>
      <c r="C4692" s="3">
        <f>(1213.2+(17.25*('weather data'!E4692-5)))/1000</f>
        <v>1.3998277500000003</v>
      </c>
      <c r="E4692" s="96">
        <v>2.9283617219672768</v>
      </c>
      <c r="F4692" s="115">
        <v>0</v>
      </c>
      <c r="G4692" s="112">
        <f t="shared" si="73"/>
        <v>2.9283617219672768</v>
      </c>
    </row>
    <row r="4693" spans="1:7" x14ac:dyDescent="0.25">
      <c r="A4693" s="28">
        <f>IF('weather data'!E4693&lt;=5,5,'weather data'!E4693)</f>
        <v>16.247</v>
      </c>
      <c r="B4693" s="4">
        <f>IF(A4693=5,0,1)*0.54+0.25*24.6*(Hilfstabelle!A4693-5)/1000</f>
        <v>0.60916904999999999</v>
      </c>
      <c r="C4693" s="3">
        <f>(1213.2+(17.25*('weather data'!E4693-5)))/1000</f>
        <v>1.40721075</v>
      </c>
      <c r="E4693" s="96">
        <v>2.9876234624175129</v>
      </c>
      <c r="F4693" s="115">
        <v>0</v>
      </c>
      <c r="G4693" s="112">
        <f t="shared" si="73"/>
        <v>2.9876234624175129</v>
      </c>
    </row>
    <row r="4694" spans="1:7" x14ac:dyDescent="0.25">
      <c r="A4694" s="28">
        <f>IF('weather data'!E4694&lt;=5,5,'weather data'!E4694)</f>
        <v>16.766999999999999</v>
      </c>
      <c r="B4694" s="4">
        <f>IF(A4694=5,0,1)*0.54+0.25*24.6*(Hilfstabelle!A4694-5)/1000</f>
        <v>0.61236705000000002</v>
      </c>
      <c r="C4694" s="3">
        <f>(1213.2+(17.25*('weather data'!E4694-5)))/1000</f>
        <v>1.4161807500000001</v>
      </c>
      <c r="E4694" s="96">
        <v>3.0067535681067121</v>
      </c>
      <c r="F4694" s="115">
        <v>0</v>
      </c>
      <c r="G4694" s="112">
        <f t="shared" si="73"/>
        <v>3.0067535681067121</v>
      </c>
    </row>
    <row r="4695" spans="1:7" x14ac:dyDescent="0.25">
      <c r="A4695" s="28">
        <f>IF('weather data'!E4695&lt;=5,5,'weather data'!E4695)</f>
        <v>17.391999999999999</v>
      </c>
      <c r="B4695" s="4">
        <f>IF(A4695=5,0,1)*0.54+0.25*24.6*(Hilfstabelle!A4695-5)/1000</f>
        <v>0.61621080000000006</v>
      </c>
      <c r="C4695" s="3">
        <f>(1213.2+(17.25*('weather data'!E4695-5)))/1000</f>
        <v>1.4269620000000001</v>
      </c>
      <c r="E4695" s="96">
        <v>2.810877920723827</v>
      </c>
      <c r="F4695" s="115">
        <v>0</v>
      </c>
      <c r="G4695" s="112">
        <f t="shared" si="73"/>
        <v>2.810877920723827</v>
      </c>
    </row>
    <row r="4696" spans="1:7" x14ac:dyDescent="0.25">
      <c r="A4696" s="28">
        <f>IF('weather data'!E4696&lt;=5,5,'weather data'!E4696)</f>
        <v>17.818000000000001</v>
      </c>
      <c r="B4696" s="4">
        <f>IF(A4696=5,0,1)*0.54+0.25*24.6*(Hilfstabelle!A4696-5)/1000</f>
        <v>0.61883070000000007</v>
      </c>
      <c r="C4696" s="3">
        <f>(1213.2+(17.25*('weather data'!E4696-5)))/1000</f>
        <v>1.4343105</v>
      </c>
      <c r="E4696" s="96">
        <v>2.4253647039001862</v>
      </c>
      <c r="F4696" s="115">
        <v>0</v>
      </c>
      <c r="G4696" s="112">
        <f t="shared" si="73"/>
        <v>2.4253647039001862</v>
      </c>
    </row>
    <row r="4697" spans="1:7" x14ac:dyDescent="0.25">
      <c r="A4697" s="28">
        <f>IF('weather data'!E4697&lt;=5,5,'weather data'!E4697)</f>
        <v>17.562000000000001</v>
      </c>
      <c r="B4697" s="4">
        <f>IF(A4697=5,0,1)*0.54+0.25*24.6*(Hilfstabelle!A4697-5)/1000</f>
        <v>0.61725630000000009</v>
      </c>
      <c r="C4697" s="3">
        <f>(1213.2+(17.25*('weather data'!E4697-5)))/1000</f>
        <v>1.4298945000000001</v>
      </c>
      <c r="E4697" s="96">
        <v>2.2968602982923061</v>
      </c>
      <c r="F4697" s="115">
        <v>0</v>
      </c>
      <c r="G4697" s="112">
        <f t="shared" si="73"/>
        <v>2.2968602982923061</v>
      </c>
    </row>
    <row r="4698" spans="1:7" x14ac:dyDescent="0.25">
      <c r="A4698" s="28">
        <f>IF('weather data'!E4698&lt;=5,5,'weather data'!E4698)</f>
        <v>16.960999999999999</v>
      </c>
      <c r="B4698" s="4">
        <f>IF(A4698=5,0,1)*0.54+0.25*24.6*(Hilfstabelle!A4698-5)/1000</f>
        <v>0.61356015000000008</v>
      </c>
      <c r="C4698" s="3">
        <f>(1213.2+(17.25*('weather data'!E4698-5)))/1000</f>
        <v>1.41952725</v>
      </c>
      <c r="E4698" s="96">
        <v>2.3295062395227859</v>
      </c>
      <c r="F4698" s="115">
        <v>0</v>
      </c>
      <c r="G4698" s="112">
        <f t="shared" si="73"/>
        <v>2.3295062395227859</v>
      </c>
    </row>
    <row r="4699" spans="1:7" x14ac:dyDescent="0.25">
      <c r="A4699" s="28">
        <f>IF('weather data'!E4699&lt;=5,5,'weather data'!E4699)</f>
        <v>16.114999999999998</v>
      </c>
      <c r="B4699" s="4">
        <f>IF(A4699=5,0,1)*0.54+0.25*24.6*(Hilfstabelle!A4699-5)/1000</f>
        <v>0.60835725000000007</v>
      </c>
      <c r="C4699" s="3">
        <f>(1213.2+(17.25*('weather data'!E4699-5)))/1000</f>
        <v>1.4049337500000001</v>
      </c>
      <c r="E4699" s="96">
        <v>2.3656870915871409</v>
      </c>
      <c r="F4699" s="115">
        <v>0</v>
      </c>
      <c r="G4699" s="112">
        <f t="shared" si="73"/>
        <v>2.3656870915871409</v>
      </c>
    </row>
    <row r="4700" spans="1:7" x14ac:dyDescent="0.25">
      <c r="A4700" s="28">
        <f>IF('weather data'!E4700&lt;=5,5,'weather data'!E4700)</f>
        <v>15.045999999999999</v>
      </c>
      <c r="B4700" s="4">
        <f>IF(A4700=5,0,1)*0.54+0.25*24.6*(Hilfstabelle!A4700-5)/1000</f>
        <v>0.60178290000000001</v>
      </c>
      <c r="C4700" s="3">
        <f>(1213.2+(17.25*('weather data'!E4700-5)))/1000</f>
        <v>1.3864935</v>
      </c>
      <c r="E4700" s="96">
        <v>2.2914539640757932</v>
      </c>
      <c r="F4700" s="115">
        <v>0</v>
      </c>
      <c r="G4700" s="112">
        <f t="shared" si="73"/>
        <v>2.2914539640757932</v>
      </c>
    </row>
    <row r="4701" spans="1:7" x14ac:dyDescent="0.25">
      <c r="A4701" s="28">
        <f>IF('weather data'!E4701&lt;=5,5,'weather data'!E4701)</f>
        <v>13.808</v>
      </c>
      <c r="B4701" s="4">
        <f>IF(A4701=5,0,1)*0.54+0.25*24.6*(Hilfstabelle!A4701-5)/1000</f>
        <v>0.59416920000000006</v>
      </c>
      <c r="C4701" s="3">
        <f>(1213.2+(17.25*('weather data'!E4701-5)))/1000</f>
        <v>1.365138</v>
      </c>
      <c r="E4701" s="96">
        <v>2.450109079737302</v>
      </c>
      <c r="F4701" s="115">
        <v>0</v>
      </c>
      <c r="G4701" s="112">
        <f t="shared" si="73"/>
        <v>2.450109079737302</v>
      </c>
    </row>
    <row r="4702" spans="1:7" x14ac:dyDescent="0.25">
      <c r="A4702" s="28">
        <f>IF('weather data'!E4702&lt;=5,5,'weather data'!E4702)</f>
        <v>12.646000000000001</v>
      </c>
      <c r="B4702" s="4">
        <f>IF(A4702=5,0,1)*0.54+0.25*24.6*(Hilfstabelle!A4702-5)/1000</f>
        <v>0.58702290000000001</v>
      </c>
      <c r="C4702" s="3">
        <f>(1213.2+(17.25*('weather data'!E4702-5)))/1000</f>
        <v>1.3450934999999999</v>
      </c>
      <c r="E4702" s="96">
        <v>2.4819232772421662</v>
      </c>
      <c r="F4702" s="115">
        <v>0</v>
      </c>
      <c r="G4702" s="112">
        <f t="shared" si="73"/>
        <v>2.4819232772421662</v>
      </c>
    </row>
    <row r="4703" spans="1:7" x14ac:dyDescent="0.25">
      <c r="A4703" s="28">
        <f>IF('weather data'!E4703&lt;=5,5,'weather data'!E4703)</f>
        <v>11.884</v>
      </c>
      <c r="B4703" s="4">
        <f>IF(A4703=5,0,1)*0.54+0.25*24.6*(Hilfstabelle!A4703-5)/1000</f>
        <v>0.58233660000000009</v>
      </c>
      <c r="C4703" s="3">
        <f>(1213.2+(17.25*('weather data'!E4703-5)))/1000</f>
        <v>1.331949</v>
      </c>
      <c r="E4703" s="96">
        <v>2.2446683795098168</v>
      </c>
      <c r="F4703" s="115">
        <v>0</v>
      </c>
      <c r="G4703" s="112">
        <f t="shared" si="73"/>
        <v>2.2446683795098168</v>
      </c>
    </row>
    <row r="4704" spans="1:7" x14ac:dyDescent="0.25">
      <c r="A4704" s="28">
        <f>IF('weather data'!E4704&lt;=5,5,'weather data'!E4704)</f>
        <v>11.351000000000001</v>
      </c>
      <c r="B4704" s="4">
        <f>IF(A4704=5,0,1)*0.54+0.25*24.6*(Hilfstabelle!A4704-5)/1000</f>
        <v>0.57905865000000001</v>
      </c>
      <c r="C4704" s="3">
        <f>(1213.2+(17.25*('weather data'!E4704-5)))/1000</f>
        <v>1.3227547500000001</v>
      </c>
      <c r="E4704" s="96">
        <v>2.111797319342446</v>
      </c>
      <c r="F4704" s="115">
        <v>0</v>
      </c>
      <c r="G4704" s="112">
        <f t="shared" si="73"/>
        <v>2.111797319342446</v>
      </c>
    </row>
    <row r="4705" spans="1:7" x14ac:dyDescent="0.25">
      <c r="A4705" s="28">
        <f>IF('weather data'!E4705&lt;=5,5,'weather data'!E4705)</f>
        <v>10.821</v>
      </c>
      <c r="B4705" s="4">
        <f>IF(A4705=5,0,1)*0.54+0.25*24.6*(Hilfstabelle!A4705-5)/1000</f>
        <v>0.57579915000000004</v>
      </c>
      <c r="C4705" s="3">
        <f>(1213.2+(17.25*('weather data'!E4705-5)))/1000</f>
        <v>1.31361225</v>
      </c>
      <c r="E4705" s="96">
        <v>1.9961849414816339</v>
      </c>
      <c r="F4705" s="115">
        <v>0</v>
      </c>
      <c r="G4705" s="112">
        <f t="shared" si="73"/>
        <v>1.9961849414816339</v>
      </c>
    </row>
    <row r="4706" spans="1:7" x14ac:dyDescent="0.25">
      <c r="A4706" s="28">
        <f>IF('weather data'!E4706&lt;=5,5,'weather data'!E4706)</f>
        <v>10.336</v>
      </c>
      <c r="B4706" s="4">
        <f>IF(A4706=5,0,1)*0.54+0.25*24.6*(Hilfstabelle!A4706-5)/1000</f>
        <v>0.5728164</v>
      </c>
      <c r="C4706" s="3">
        <f>(1213.2+(17.25*('weather data'!E4706-5)))/1000</f>
        <v>1.3052460000000001</v>
      </c>
      <c r="E4706" s="96">
        <v>1.9862040167742261</v>
      </c>
      <c r="F4706" s="115">
        <v>0</v>
      </c>
      <c r="G4706" s="112">
        <f t="shared" si="73"/>
        <v>1.9862040167742261</v>
      </c>
    </row>
    <row r="4707" spans="1:7" x14ac:dyDescent="0.25">
      <c r="A4707" s="28">
        <f>IF('weather data'!E4707&lt;=5,5,'weather data'!E4707)</f>
        <v>9.9779999999999998</v>
      </c>
      <c r="B4707" s="4">
        <f>IF(A4707=5,0,1)*0.54+0.25*24.6*(Hilfstabelle!A4707-5)/1000</f>
        <v>0.57061470000000003</v>
      </c>
      <c r="C4707" s="3">
        <f>(1213.2+(17.25*('weather data'!E4707-5)))/1000</f>
        <v>1.2990705</v>
      </c>
      <c r="E4707" s="96">
        <v>1.938378752551229</v>
      </c>
      <c r="F4707" s="115">
        <v>0</v>
      </c>
      <c r="G4707" s="112">
        <f t="shared" si="73"/>
        <v>1.938378752551229</v>
      </c>
    </row>
    <row r="4708" spans="1:7" x14ac:dyDescent="0.25">
      <c r="A4708" s="28">
        <f>IF('weather data'!E4708&lt;=5,5,'weather data'!E4708)</f>
        <v>9.9359999999999999</v>
      </c>
      <c r="B4708" s="4">
        <f>IF(A4708=5,0,1)*0.54+0.25*24.6*(Hilfstabelle!A4708-5)/1000</f>
        <v>0.57035639999999999</v>
      </c>
      <c r="C4708" s="3">
        <f>(1213.2+(17.25*('weather data'!E4708-5)))/1000</f>
        <v>1.298346</v>
      </c>
      <c r="E4708" s="96">
        <v>1.909683594017431</v>
      </c>
      <c r="F4708" s="115">
        <v>0</v>
      </c>
      <c r="G4708" s="112">
        <f t="shared" si="73"/>
        <v>1.909683594017431</v>
      </c>
    </row>
    <row r="4709" spans="1:7" x14ac:dyDescent="0.25">
      <c r="A4709" s="28">
        <f>IF('weather data'!E4709&lt;=5,5,'weather data'!E4709)</f>
        <v>10.483000000000001</v>
      </c>
      <c r="B4709" s="4">
        <f>IF(A4709=5,0,1)*0.54+0.25*24.6*(Hilfstabelle!A4709-5)/1000</f>
        <v>0.57372045000000005</v>
      </c>
      <c r="C4709" s="3">
        <f>(1213.2+(17.25*('weather data'!E4709-5)))/1000</f>
        <v>1.3077817500000002</v>
      </c>
      <c r="E4709" s="96">
        <v>1.903861387938109</v>
      </c>
      <c r="F4709" s="115">
        <v>0</v>
      </c>
      <c r="G4709" s="112">
        <f t="shared" si="73"/>
        <v>1.903861387938109</v>
      </c>
    </row>
    <row r="4710" spans="1:7" x14ac:dyDescent="0.25">
      <c r="A4710" s="28">
        <f>IF('weather data'!E4710&lt;=5,5,'weather data'!E4710)</f>
        <v>11.967000000000001</v>
      </c>
      <c r="B4710" s="4">
        <f>IF(A4710=5,0,1)*0.54+0.25*24.6*(Hilfstabelle!A4710-5)/1000</f>
        <v>0.58284705000000003</v>
      </c>
      <c r="C4710" s="3">
        <f>(1213.2+(17.25*('weather data'!E4710-5)))/1000</f>
        <v>1.3333807500000001</v>
      </c>
      <c r="E4710" s="96">
        <v>1.873918613815885</v>
      </c>
      <c r="F4710" s="115">
        <v>0</v>
      </c>
      <c r="G4710" s="112">
        <f t="shared" si="73"/>
        <v>1.873918613815885</v>
      </c>
    </row>
    <row r="4711" spans="1:7" x14ac:dyDescent="0.25">
      <c r="A4711" s="28">
        <f>IF('weather data'!E4711&lt;=5,5,'weather data'!E4711)</f>
        <v>12.914999999999999</v>
      </c>
      <c r="B4711" s="4">
        <f>IF(A4711=5,0,1)*0.54+0.25*24.6*(Hilfstabelle!A4711-5)/1000</f>
        <v>0.58867725000000004</v>
      </c>
      <c r="C4711" s="3">
        <f>(1213.2+(17.25*('weather data'!E4711-5)))/1000</f>
        <v>1.3497337500000002</v>
      </c>
      <c r="E4711" s="96">
        <v>1.846055199007703</v>
      </c>
      <c r="F4711" s="115">
        <v>0</v>
      </c>
      <c r="G4711" s="112">
        <f t="shared" si="73"/>
        <v>1.846055199007703</v>
      </c>
    </row>
    <row r="4712" spans="1:7" x14ac:dyDescent="0.25">
      <c r="A4712" s="28">
        <f>IF('weather data'!E4712&lt;=5,5,'weather data'!E4712)</f>
        <v>13.98</v>
      </c>
      <c r="B4712" s="4">
        <f>IF(A4712=5,0,1)*0.54+0.25*24.6*(Hilfstabelle!A4712-5)/1000</f>
        <v>0.59522700000000006</v>
      </c>
      <c r="C4712" s="3">
        <f>(1213.2+(17.25*('weather data'!E4712-5)))/1000</f>
        <v>1.3681050000000001</v>
      </c>
      <c r="E4712" s="96">
        <v>2.163157494399317</v>
      </c>
      <c r="F4712" s="115">
        <v>0</v>
      </c>
      <c r="G4712" s="112">
        <f t="shared" si="73"/>
        <v>2.163157494399317</v>
      </c>
    </row>
    <row r="4713" spans="1:7" x14ac:dyDescent="0.25">
      <c r="A4713" s="28">
        <f>IF('weather data'!E4713&lt;=5,5,'weather data'!E4713)</f>
        <v>14.742000000000001</v>
      </c>
      <c r="B4713" s="4">
        <f>IF(A4713=5,0,1)*0.54+0.25*24.6*(Hilfstabelle!A4713-5)/1000</f>
        <v>0.59991330000000009</v>
      </c>
      <c r="C4713" s="3">
        <f>(1213.2+(17.25*('weather data'!E4713-5)))/1000</f>
        <v>1.3812495</v>
      </c>
      <c r="E4713" s="96">
        <v>2.1854066390595812</v>
      </c>
      <c r="F4713" s="115">
        <v>0</v>
      </c>
      <c r="G4713" s="112">
        <f t="shared" si="73"/>
        <v>2.1854066390595812</v>
      </c>
    </row>
    <row r="4714" spans="1:7" x14ac:dyDescent="0.25">
      <c r="A4714" s="28">
        <f>IF('weather data'!E4714&lt;=5,5,'weather data'!E4714)</f>
        <v>15.59</v>
      </c>
      <c r="B4714" s="4">
        <f>IF(A4714=5,0,1)*0.54+0.25*24.6*(Hilfstabelle!A4714-5)/1000</f>
        <v>0.60512850000000007</v>
      </c>
      <c r="C4714" s="3">
        <f>(1213.2+(17.25*('weather data'!E4714-5)))/1000</f>
        <v>1.3958775000000001</v>
      </c>
      <c r="E4714" s="96">
        <v>2.1407004138076489</v>
      </c>
      <c r="F4714" s="115">
        <v>0</v>
      </c>
      <c r="G4714" s="112">
        <f t="shared" si="73"/>
        <v>2.1407004138076489</v>
      </c>
    </row>
    <row r="4715" spans="1:7" x14ac:dyDescent="0.25">
      <c r="A4715" s="28">
        <f>IF('weather data'!E4715&lt;=5,5,'weather data'!E4715)</f>
        <v>16.411999999999999</v>
      </c>
      <c r="B4715" s="4">
        <f>IF(A4715=5,0,1)*0.54+0.25*24.6*(Hilfstabelle!A4715-5)/1000</f>
        <v>0.61018380000000005</v>
      </c>
      <c r="C4715" s="3">
        <f>(1213.2+(17.25*('weather data'!E4715-5)))/1000</f>
        <v>1.4100570000000001</v>
      </c>
      <c r="E4715" s="96">
        <v>2.1881098061678381</v>
      </c>
      <c r="F4715" s="115">
        <v>0</v>
      </c>
      <c r="G4715" s="112">
        <f t="shared" si="73"/>
        <v>2.1881098061678381</v>
      </c>
    </row>
    <row r="4716" spans="1:7" x14ac:dyDescent="0.25">
      <c r="A4716" s="28">
        <f>IF('weather data'!E4716&lt;=5,5,'weather data'!E4716)</f>
        <v>17.033999999999999</v>
      </c>
      <c r="B4716" s="4">
        <f>IF(A4716=5,0,1)*0.54+0.25*24.6*(Hilfstabelle!A4716-5)/1000</f>
        <v>0.61400910000000009</v>
      </c>
      <c r="C4716" s="3">
        <f>(1213.2+(17.25*('weather data'!E4716-5)))/1000</f>
        <v>1.4207865</v>
      </c>
      <c r="E4716" s="96">
        <v>2.1681479567530211</v>
      </c>
      <c r="F4716" s="115">
        <v>0</v>
      </c>
      <c r="G4716" s="112">
        <f t="shared" si="73"/>
        <v>2.1681479567530211</v>
      </c>
    </row>
    <row r="4717" spans="1:7" x14ac:dyDescent="0.25">
      <c r="A4717" s="28">
        <f>IF('weather data'!E4717&lt;=5,5,'weather data'!E4717)</f>
        <v>17.501999999999999</v>
      </c>
      <c r="B4717" s="4">
        <f>IF(A4717=5,0,1)*0.54+0.25*24.6*(Hilfstabelle!A4717-5)/1000</f>
        <v>0.61688730000000003</v>
      </c>
      <c r="C4717" s="3">
        <f>(1213.2+(17.25*('weather data'!E4717-5)))/1000</f>
        <v>1.4288594999999999</v>
      </c>
      <c r="E4717" s="96">
        <v>2.1675241489588082</v>
      </c>
      <c r="F4717" s="115">
        <v>0</v>
      </c>
      <c r="G4717" s="112">
        <f t="shared" si="73"/>
        <v>2.1675241489588082</v>
      </c>
    </row>
    <row r="4718" spans="1:7" x14ac:dyDescent="0.25">
      <c r="A4718" s="28">
        <f>IF('weather data'!E4718&lt;=5,5,'weather data'!E4718)</f>
        <v>18.122</v>
      </c>
      <c r="B4718" s="4">
        <f>IF(A4718=5,0,1)*0.54+0.25*24.6*(Hilfstabelle!A4718-5)/1000</f>
        <v>0.62070029999999998</v>
      </c>
      <c r="C4718" s="3">
        <f>(1213.2+(17.25*('weather data'!E4718-5)))/1000</f>
        <v>1.4395545000000001</v>
      </c>
      <c r="E4718" s="96">
        <v>2.263382613336208</v>
      </c>
      <c r="F4718" s="115">
        <v>0</v>
      </c>
      <c r="G4718" s="112">
        <f t="shared" si="73"/>
        <v>2.263382613336208</v>
      </c>
    </row>
    <row r="4719" spans="1:7" x14ac:dyDescent="0.25">
      <c r="A4719" s="28">
        <f>IF('weather data'!E4719&lt;=5,5,'weather data'!E4719)</f>
        <v>18.327999999999999</v>
      </c>
      <c r="B4719" s="4">
        <f>IF(A4719=5,0,1)*0.54+0.25*24.6*(Hilfstabelle!A4719-5)/1000</f>
        <v>0.62196720000000005</v>
      </c>
      <c r="C4719" s="3">
        <f>(1213.2+(17.25*('weather data'!E4719-5)))/1000</f>
        <v>1.4431080000000001</v>
      </c>
      <c r="E4719" s="96">
        <v>2.2093192711710801</v>
      </c>
      <c r="F4719" s="115">
        <v>0</v>
      </c>
      <c r="G4719" s="112">
        <f t="shared" si="73"/>
        <v>2.2093192711710801</v>
      </c>
    </row>
    <row r="4720" spans="1:7" x14ac:dyDescent="0.25">
      <c r="A4720" s="28">
        <f>IF('weather data'!E4720&lt;=5,5,'weather data'!E4720)</f>
        <v>18.271999999999998</v>
      </c>
      <c r="B4720" s="4">
        <f>IF(A4720=5,0,1)*0.54+0.25*24.6*(Hilfstabelle!A4720-5)/1000</f>
        <v>0.62162280000000003</v>
      </c>
      <c r="C4720" s="3">
        <f>(1213.2+(17.25*('weather data'!E4720-5)))/1000</f>
        <v>1.442142</v>
      </c>
      <c r="E4720" s="96">
        <v>2.1024402024292508</v>
      </c>
      <c r="F4720" s="115">
        <v>0</v>
      </c>
      <c r="G4720" s="112">
        <f t="shared" si="73"/>
        <v>2.1024402024292508</v>
      </c>
    </row>
    <row r="4721" spans="1:7" x14ac:dyDescent="0.25">
      <c r="A4721" s="28">
        <f>IF('weather data'!E4721&lt;=5,5,'weather data'!E4721)</f>
        <v>17.853000000000002</v>
      </c>
      <c r="B4721" s="4">
        <f>IF(A4721=5,0,1)*0.54+0.25*24.6*(Hilfstabelle!A4721-5)/1000</f>
        <v>0.61904595000000007</v>
      </c>
      <c r="C4721" s="3">
        <f>(1213.2+(17.25*('weather data'!E4721-5)))/1000</f>
        <v>1.4349142500000001</v>
      </c>
      <c r="E4721" s="96">
        <v>2.093706893310268</v>
      </c>
      <c r="F4721" s="115">
        <v>0</v>
      </c>
      <c r="G4721" s="112">
        <f t="shared" si="73"/>
        <v>2.093706893310268</v>
      </c>
    </row>
    <row r="4722" spans="1:7" x14ac:dyDescent="0.25">
      <c r="A4722" s="28">
        <f>IF('weather data'!E4722&lt;=5,5,'weather data'!E4722)</f>
        <v>17.126999999999999</v>
      </c>
      <c r="B4722" s="4">
        <f>IF(A4722=5,0,1)*0.54+0.25*24.6*(Hilfstabelle!A4722-5)/1000</f>
        <v>0.61458105000000007</v>
      </c>
      <c r="C4722" s="3">
        <f>(1213.2+(17.25*('weather data'!E4722-5)))/1000</f>
        <v>1.4223907499999999</v>
      </c>
      <c r="E4722" s="96">
        <v>2.0855973919854991</v>
      </c>
      <c r="F4722" s="115">
        <v>0</v>
      </c>
      <c r="G4722" s="112">
        <f t="shared" si="73"/>
        <v>2.0855973919854991</v>
      </c>
    </row>
    <row r="4723" spans="1:7" x14ac:dyDescent="0.25">
      <c r="A4723" s="28">
        <f>IF('weather data'!E4723&lt;=5,5,'weather data'!E4723)</f>
        <v>16.16</v>
      </c>
      <c r="B4723" s="4">
        <f>IF(A4723=5,0,1)*0.54+0.25*24.6*(Hilfstabelle!A4723-5)/1000</f>
        <v>0.60863400000000001</v>
      </c>
      <c r="C4723" s="3">
        <f>(1213.2+(17.25*('weather data'!E4723-5)))/1000</f>
        <v>1.40571</v>
      </c>
      <c r="E4723" s="96">
        <v>2.091211662133416</v>
      </c>
      <c r="F4723" s="115">
        <v>0</v>
      </c>
      <c r="G4723" s="112">
        <f t="shared" si="73"/>
        <v>2.091211662133416</v>
      </c>
    </row>
    <row r="4724" spans="1:7" x14ac:dyDescent="0.25">
      <c r="A4724" s="28">
        <f>IF('weather data'!E4724&lt;=5,5,'weather data'!E4724)</f>
        <v>14.71</v>
      </c>
      <c r="B4724" s="4">
        <f>IF(A4724=5,0,1)*0.54+0.25*24.6*(Hilfstabelle!A4724-5)/1000</f>
        <v>0.5997165000000001</v>
      </c>
      <c r="C4724" s="3">
        <f>(1213.2+(17.25*('weather data'!E4724-5)))/1000</f>
        <v>1.3806974999999999</v>
      </c>
      <c r="E4724" s="96">
        <v>2.0899640465449911</v>
      </c>
      <c r="F4724" s="115">
        <v>0</v>
      </c>
      <c r="G4724" s="112">
        <f t="shared" si="73"/>
        <v>2.0899640465449911</v>
      </c>
    </row>
    <row r="4725" spans="1:7" x14ac:dyDescent="0.25">
      <c r="A4725" s="28">
        <f>IF('weather data'!E4725&lt;=5,5,'weather data'!E4725)</f>
        <v>12.775</v>
      </c>
      <c r="B4725" s="4">
        <f>IF(A4725=5,0,1)*0.54+0.25*24.6*(Hilfstabelle!A4725-5)/1000</f>
        <v>0.58781625000000004</v>
      </c>
      <c r="C4725" s="3">
        <f>(1213.2+(17.25*('weather data'!E4725-5)))/1000</f>
        <v>1.3473187500000001</v>
      </c>
      <c r="E4725" s="96">
        <v>2.3292983035913819</v>
      </c>
      <c r="F4725" s="115">
        <v>0</v>
      </c>
      <c r="G4725" s="112">
        <f t="shared" si="73"/>
        <v>2.3292983035913819</v>
      </c>
    </row>
    <row r="4726" spans="1:7" x14ac:dyDescent="0.25">
      <c r="A4726" s="28">
        <f>IF('weather data'!E4726&lt;=5,5,'weather data'!E4726)</f>
        <v>11.882</v>
      </c>
      <c r="B4726" s="4">
        <f>IF(A4726=5,0,1)*0.54+0.25*24.6*(Hilfstabelle!A4726-5)/1000</f>
        <v>0.58232430000000002</v>
      </c>
      <c r="C4726" s="3">
        <f>(1213.2+(17.25*('weather data'!E4726-5)))/1000</f>
        <v>1.3319145000000001</v>
      </c>
      <c r="E4726" s="96">
        <v>2.3858568769333619</v>
      </c>
      <c r="F4726" s="115">
        <v>0</v>
      </c>
      <c r="G4726" s="112">
        <f t="shared" si="73"/>
        <v>2.3858568769333619</v>
      </c>
    </row>
    <row r="4727" spans="1:7" x14ac:dyDescent="0.25">
      <c r="A4727" s="28">
        <f>IF('weather data'!E4727&lt;=5,5,'weather data'!E4727)</f>
        <v>11.307</v>
      </c>
      <c r="B4727" s="4">
        <f>IF(A4727=5,0,1)*0.54+0.25*24.6*(Hilfstabelle!A4727-5)/1000</f>
        <v>0.57878805</v>
      </c>
      <c r="C4727" s="3">
        <f>(1213.2+(17.25*('weather data'!E4727-5)))/1000</f>
        <v>1.3219957500000001</v>
      </c>
      <c r="E4727" s="96">
        <v>2.1490178510638218</v>
      </c>
      <c r="F4727" s="115">
        <v>0</v>
      </c>
      <c r="G4727" s="112">
        <f t="shared" si="73"/>
        <v>2.1490178510638218</v>
      </c>
    </row>
    <row r="4728" spans="1:7" x14ac:dyDescent="0.25">
      <c r="A4728" s="28">
        <f>IF('weather data'!E4728&lt;=5,5,'weather data'!E4728)</f>
        <v>10.936</v>
      </c>
      <c r="B4728" s="4">
        <f>IF(A4728=5,0,1)*0.54+0.25*24.6*(Hilfstabelle!A4728-5)/1000</f>
        <v>0.57650640000000009</v>
      </c>
      <c r="C4728" s="3">
        <f>(1213.2+(17.25*('weather data'!E4728-5)))/1000</f>
        <v>1.315596</v>
      </c>
      <c r="E4728" s="96">
        <v>2.0192658298675159</v>
      </c>
      <c r="F4728" s="115">
        <v>0</v>
      </c>
      <c r="G4728" s="112">
        <f t="shared" si="73"/>
        <v>2.0192658298675159</v>
      </c>
    </row>
    <row r="4729" spans="1:7" x14ac:dyDescent="0.25">
      <c r="A4729" s="28">
        <f>IF('weather data'!E4729&lt;=5,5,'weather data'!E4729)</f>
        <v>10.702999999999999</v>
      </c>
      <c r="B4729" s="4">
        <f>IF(A4729=5,0,1)*0.54+0.25*24.6*(Hilfstabelle!A4729-5)/1000</f>
        <v>0.57507344999999999</v>
      </c>
      <c r="C4729" s="3">
        <f>(1213.2+(17.25*('weather data'!E4729-5)))/1000</f>
        <v>1.31157675</v>
      </c>
      <c r="E4729" s="96">
        <v>1.9082280424975999</v>
      </c>
      <c r="F4729" s="115">
        <v>0</v>
      </c>
      <c r="G4729" s="112">
        <f t="shared" si="73"/>
        <v>1.9082280424975999</v>
      </c>
    </row>
    <row r="4730" spans="1:7" x14ac:dyDescent="0.25">
      <c r="A4730" s="28">
        <f>IF('weather data'!E4730&lt;=5,5,'weather data'!E4730)</f>
        <v>10.531000000000001</v>
      </c>
      <c r="B4730" s="4">
        <f>IF(A4730=5,0,1)*0.54+0.25*24.6*(Hilfstabelle!A4730-5)/1000</f>
        <v>0.57401564999999999</v>
      </c>
      <c r="C4730" s="3">
        <f>(1213.2+(17.25*('weather data'!E4730-5)))/1000</f>
        <v>1.30860975</v>
      </c>
      <c r="E4730" s="96">
        <v>2.0587736568343402</v>
      </c>
      <c r="F4730" s="115">
        <v>0</v>
      </c>
      <c r="G4730" s="112">
        <f t="shared" si="73"/>
        <v>2.0587736568343402</v>
      </c>
    </row>
    <row r="4731" spans="1:7" x14ac:dyDescent="0.25">
      <c r="A4731" s="28">
        <f>IF('weather data'!E4731&lt;=5,5,'weather data'!E4731)</f>
        <v>10.486000000000001</v>
      </c>
      <c r="B4731" s="4">
        <f>IF(A4731=5,0,1)*0.54+0.25*24.6*(Hilfstabelle!A4731-5)/1000</f>
        <v>0.57373890000000005</v>
      </c>
      <c r="C4731" s="3">
        <f>(1213.2+(17.25*('weather data'!E4731-5)))/1000</f>
        <v>1.3078334999999999</v>
      </c>
      <c r="E4731" s="96">
        <v>1.991402415059335</v>
      </c>
      <c r="F4731" s="115">
        <v>0</v>
      </c>
      <c r="G4731" s="112">
        <f t="shared" si="73"/>
        <v>1.991402415059335</v>
      </c>
    </row>
    <row r="4732" spans="1:7" x14ac:dyDescent="0.25">
      <c r="A4732" s="28">
        <f>IF('weather data'!E4732&lt;=5,5,'weather data'!E4732)</f>
        <v>10.598000000000001</v>
      </c>
      <c r="B4732" s="4">
        <f>IF(A4732=5,0,1)*0.54+0.25*24.6*(Hilfstabelle!A4732-5)/1000</f>
        <v>0.57442769999999999</v>
      </c>
      <c r="C4732" s="3">
        <f>(1213.2+(17.25*('weather data'!E4732-5)))/1000</f>
        <v>1.3097654999999999</v>
      </c>
      <c r="E4732" s="96">
        <v>1.962291384662727</v>
      </c>
      <c r="F4732" s="115">
        <v>0</v>
      </c>
      <c r="G4732" s="112">
        <f t="shared" si="73"/>
        <v>1.962291384662727</v>
      </c>
    </row>
    <row r="4733" spans="1:7" x14ac:dyDescent="0.25">
      <c r="A4733" s="28">
        <f>IF('weather data'!E4733&lt;=5,5,'weather data'!E4733)</f>
        <v>10.662000000000001</v>
      </c>
      <c r="B4733" s="4">
        <f>IF(A4733=5,0,1)*0.54+0.25*24.6*(Hilfstabelle!A4733-5)/1000</f>
        <v>0.57482130000000009</v>
      </c>
      <c r="C4733" s="3">
        <f>(1213.2+(17.25*('weather data'!E4733-5)))/1000</f>
        <v>1.3108694999999999</v>
      </c>
      <c r="E4733" s="96">
        <v>1.930061315295055</v>
      </c>
      <c r="F4733" s="115">
        <v>0</v>
      </c>
      <c r="G4733" s="112">
        <f t="shared" si="73"/>
        <v>1.930061315295055</v>
      </c>
    </row>
    <row r="4734" spans="1:7" x14ac:dyDescent="0.25">
      <c r="A4734" s="28">
        <f>IF('weather data'!E4734&lt;=5,5,'weather data'!E4734)</f>
        <v>11.231</v>
      </c>
      <c r="B4734" s="4">
        <f>IF(A4734=5,0,1)*0.54+0.25*24.6*(Hilfstabelle!A4734-5)/1000</f>
        <v>0.57832064999999999</v>
      </c>
      <c r="C4734" s="3">
        <f>(1213.2+(17.25*('weather data'!E4734-5)))/1000</f>
        <v>1.3206847500000001</v>
      </c>
      <c r="E4734" s="96">
        <v>1.892009039848062</v>
      </c>
      <c r="F4734" s="115">
        <v>0</v>
      </c>
      <c r="G4734" s="112">
        <f t="shared" si="73"/>
        <v>1.892009039848062</v>
      </c>
    </row>
    <row r="4735" spans="1:7" x14ac:dyDescent="0.25">
      <c r="A4735" s="28">
        <f>IF('weather data'!E4735&lt;=5,5,'weather data'!E4735)</f>
        <v>12.39</v>
      </c>
      <c r="B4735" s="4">
        <f>IF(A4735=5,0,1)*0.54+0.25*24.6*(Hilfstabelle!A4735-5)/1000</f>
        <v>0.58544850000000004</v>
      </c>
      <c r="C4735" s="3">
        <f>(1213.2+(17.25*('weather data'!E4735-5)))/1000</f>
        <v>1.3406775</v>
      </c>
      <c r="E4735" s="96">
        <v>1.867264664010946</v>
      </c>
      <c r="F4735" s="115">
        <v>0</v>
      </c>
      <c r="G4735" s="112">
        <f t="shared" si="73"/>
        <v>1.867264664010946</v>
      </c>
    </row>
    <row r="4736" spans="1:7" x14ac:dyDescent="0.25">
      <c r="A4736" s="28">
        <f>IF('weather data'!E4736&lt;=5,5,'weather data'!E4736)</f>
        <v>14.102</v>
      </c>
      <c r="B4736" s="4">
        <f>IF(A4736=5,0,1)*0.54+0.25*24.6*(Hilfstabelle!A4736-5)/1000</f>
        <v>0.59597730000000004</v>
      </c>
      <c r="C4736" s="3">
        <f>(1213.2+(17.25*('weather data'!E4736-5)))/1000</f>
        <v>1.3702094999999999</v>
      </c>
      <c r="E4736" s="96">
        <v>2.1548400571431441</v>
      </c>
      <c r="F4736" s="115">
        <v>0</v>
      </c>
      <c r="G4736" s="112">
        <f t="shared" si="73"/>
        <v>2.1548400571431441</v>
      </c>
    </row>
    <row r="4737" spans="1:7" x14ac:dyDescent="0.25">
      <c r="A4737" s="28">
        <f>IF('weather data'!E4737&lt;=5,5,'weather data'!E4737)</f>
        <v>15.22</v>
      </c>
      <c r="B4737" s="4">
        <f>IF(A4737=5,0,1)*0.54+0.25*24.6*(Hilfstabelle!A4737-5)/1000</f>
        <v>0.60285300000000008</v>
      </c>
      <c r="C4737" s="3">
        <f>(1213.2+(17.25*('weather data'!E4737-5)))/1000</f>
        <v>1.3894950000000001</v>
      </c>
      <c r="E4737" s="96">
        <v>2.2550651760800342</v>
      </c>
      <c r="F4737" s="115">
        <v>0</v>
      </c>
      <c r="G4737" s="112">
        <f t="shared" si="73"/>
        <v>2.2550651760800342</v>
      </c>
    </row>
    <row r="4738" spans="1:7" x14ac:dyDescent="0.25">
      <c r="A4738" s="28">
        <f>IF('weather data'!E4738&lt;=5,5,'weather data'!E4738)</f>
        <v>15.832000000000001</v>
      </c>
      <c r="B4738" s="4">
        <f>IF(A4738=5,0,1)*0.54+0.25*24.6*(Hilfstabelle!A4738-5)/1000</f>
        <v>0.60661680000000007</v>
      </c>
      <c r="C4738" s="3">
        <f>(1213.2+(17.25*('weather data'!E4738-5)))/1000</f>
        <v>1.4000520000000001</v>
      </c>
      <c r="E4738" s="96">
        <v>2.5912975771608471</v>
      </c>
      <c r="F4738" s="115">
        <v>0</v>
      </c>
      <c r="G4738" s="112">
        <f t="shared" ref="G4738:G4801" si="74">F4738+E4738</f>
        <v>2.5912975771608471</v>
      </c>
    </row>
    <row r="4739" spans="1:7" x14ac:dyDescent="0.25">
      <c r="A4739" s="28">
        <f>IF('weather data'!E4739&lt;=5,5,'weather data'!E4739)</f>
        <v>16.478999999999999</v>
      </c>
      <c r="B4739" s="4">
        <f>IF(A4739=5,0,1)*0.54+0.25*24.6*(Hilfstabelle!A4739-5)/1000</f>
        <v>0.61059585000000005</v>
      </c>
      <c r="C4739" s="3">
        <f>(1213.2+(17.25*('weather data'!E4739-5)))/1000</f>
        <v>1.4112127500000002</v>
      </c>
      <c r="E4739" s="96">
        <v>2.911518911523526</v>
      </c>
      <c r="F4739" s="115">
        <v>0</v>
      </c>
      <c r="G4739" s="112">
        <f t="shared" si="74"/>
        <v>2.911518911523526</v>
      </c>
    </row>
    <row r="4740" spans="1:7" x14ac:dyDescent="0.25">
      <c r="A4740" s="28">
        <f>IF('weather data'!E4740&lt;=5,5,'weather data'!E4740)</f>
        <v>17.172000000000001</v>
      </c>
      <c r="B4740" s="4">
        <f>IF(A4740=5,0,1)*0.54+0.25*24.6*(Hilfstabelle!A4740-5)/1000</f>
        <v>0.61485780000000001</v>
      </c>
      <c r="C4740" s="3">
        <f>(1213.2+(17.25*('weather data'!E4740-5)))/1000</f>
        <v>1.4231670000000001</v>
      </c>
      <c r="E4740" s="96">
        <v>2.976810793984487</v>
      </c>
      <c r="F4740" s="115">
        <v>0</v>
      </c>
      <c r="G4740" s="112">
        <f t="shared" si="74"/>
        <v>2.976810793984487</v>
      </c>
    </row>
    <row r="4741" spans="1:7" x14ac:dyDescent="0.25">
      <c r="A4741" s="28">
        <f>IF('weather data'!E4741&lt;=5,5,'weather data'!E4741)</f>
        <v>17.591999999999999</v>
      </c>
      <c r="B4741" s="4">
        <f>IF(A4741=5,0,1)*0.54+0.25*24.6*(Hilfstabelle!A4741-5)/1000</f>
        <v>0.61744080000000001</v>
      </c>
      <c r="C4741" s="3">
        <f>(1213.2+(17.25*('weather data'!E4741-5)))/1000</f>
        <v>1.430412</v>
      </c>
      <c r="E4741" s="96">
        <v>3.0342011110520839</v>
      </c>
      <c r="F4741" s="115">
        <v>0</v>
      </c>
      <c r="G4741" s="112">
        <f t="shared" si="74"/>
        <v>3.0342011110520839</v>
      </c>
    </row>
    <row r="4742" spans="1:7" x14ac:dyDescent="0.25">
      <c r="A4742" s="28">
        <f>IF('weather data'!E4742&lt;=5,5,'weather data'!E4742)</f>
        <v>17.696000000000002</v>
      </c>
      <c r="B4742" s="4">
        <f>IF(A4742=5,0,1)*0.54+0.25*24.6*(Hilfstabelle!A4742-5)/1000</f>
        <v>0.61808040000000009</v>
      </c>
      <c r="C4742" s="3">
        <f>(1213.2+(17.25*('weather data'!E4742-5)))/1000</f>
        <v>1.4322060000000001</v>
      </c>
      <c r="E4742" s="96">
        <v>3.0841057345891252</v>
      </c>
      <c r="F4742" s="115">
        <v>0</v>
      </c>
      <c r="G4742" s="112">
        <f t="shared" si="74"/>
        <v>3.0841057345891252</v>
      </c>
    </row>
    <row r="4743" spans="1:7" x14ac:dyDescent="0.25">
      <c r="A4743" s="28">
        <f>IF('weather data'!E4743&lt;=5,5,'weather data'!E4743)</f>
        <v>17.518000000000001</v>
      </c>
      <c r="B4743" s="4">
        <f>IF(A4743=5,0,1)*0.54+0.25*24.6*(Hilfstabelle!A4743-5)/1000</f>
        <v>0.61698570000000008</v>
      </c>
      <c r="C4743" s="3">
        <f>(1213.2+(17.25*('weather data'!E4743-5)))/1000</f>
        <v>1.4291355000000001</v>
      </c>
      <c r="E4743" s="96">
        <v>2.8990427556392659</v>
      </c>
      <c r="F4743" s="115">
        <v>0</v>
      </c>
      <c r="G4743" s="112">
        <f t="shared" si="74"/>
        <v>2.8990427556392659</v>
      </c>
    </row>
    <row r="4744" spans="1:7" x14ac:dyDescent="0.25">
      <c r="A4744" s="28">
        <f>IF('weather data'!E4744&lt;=5,5,'weather data'!E4744)</f>
        <v>17.288</v>
      </c>
      <c r="B4744" s="4">
        <f>IF(A4744=5,0,1)*0.54+0.25*24.6*(Hilfstabelle!A4744-5)/1000</f>
        <v>0.61557119999999999</v>
      </c>
      <c r="C4744" s="3">
        <f>(1213.2+(17.25*('weather data'!E4744-5)))/1000</f>
        <v>1.4251680000000002</v>
      </c>
      <c r="E4744" s="96">
        <v>2.728327355956305</v>
      </c>
      <c r="F4744" s="115">
        <v>0</v>
      </c>
      <c r="G4744" s="112">
        <f t="shared" si="74"/>
        <v>2.728327355956305</v>
      </c>
    </row>
    <row r="4745" spans="1:7" x14ac:dyDescent="0.25">
      <c r="A4745" s="28">
        <f>IF('weather data'!E4745&lt;=5,5,'weather data'!E4745)</f>
        <v>16.896000000000001</v>
      </c>
      <c r="B4745" s="4">
        <f>IF(A4745=5,0,1)*0.54+0.25*24.6*(Hilfstabelle!A4745-5)/1000</f>
        <v>0.61316040000000005</v>
      </c>
      <c r="C4745" s="3">
        <f>(1213.2+(17.25*('weather data'!E4745-5)))/1000</f>
        <v>1.4184060000000001</v>
      </c>
      <c r="E4745" s="96">
        <v>2.8218985250882569</v>
      </c>
      <c r="F4745" s="115">
        <v>0</v>
      </c>
      <c r="G4745" s="112">
        <f t="shared" si="74"/>
        <v>2.8218985250882569</v>
      </c>
    </row>
    <row r="4746" spans="1:7" x14ac:dyDescent="0.25">
      <c r="A4746" s="28">
        <f>IF('weather data'!E4746&lt;=5,5,'weather data'!E4746)</f>
        <v>16.547999999999998</v>
      </c>
      <c r="B4746" s="4">
        <f>IF(A4746=5,0,1)*0.54+0.25*24.6*(Hilfstabelle!A4746-5)/1000</f>
        <v>0.61102020000000001</v>
      </c>
      <c r="C4746" s="3">
        <f>(1213.2+(17.25*('weather data'!E4746-5)))/1000</f>
        <v>1.4124030000000001</v>
      </c>
      <c r="E4746" s="96">
        <v>2.8930126136285388</v>
      </c>
      <c r="F4746" s="115">
        <v>0</v>
      </c>
      <c r="G4746" s="112">
        <f t="shared" si="74"/>
        <v>2.8930126136285388</v>
      </c>
    </row>
    <row r="4747" spans="1:7" x14ac:dyDescent="0.25">
      <c r="A4747" s="28">
        <f>IF('weather data'!E4747&lt;=5,5,'weather data'!E4747)</f>
        <v>15.83</v>
      </c>
      <c r="B4747" s="4">
        <f>IF(A4747=5,0,1)*0.54+0.25*24.6*(Hilfstabelle!A4747-5)/1000</f>
        <v>0.60660449999999999</v>
      </c>
      <c r="C4747" s="3">
        <f>(1213.2+(17.25*('weather data'!E4747-5)))/1000</f>
        <v>1.4000174999999999</v>
      </c>
      <c r="E4747" s="96">
        <v>2.9487394432449019</v>
      </c>
      <c r="F4747" s="115">
        <v>0</v>
      </c>
      <c r="G4747" s="112">
        <f t="shared" si="74"/>
        <v>2.9487394432449019</v>
      </c>
    </row>
    <row r="4748" spans="1:7" x14ac:dyDescent="0.25">
      <c r="A4748" s="28">
        <f>IF('weather data'!E4748&lt;=5,5,'weather data'!E4748)</f>
        <v>14.625999999999999</v>
      </c>
      <c r="B4748" s="4">
        <f>IF(A4748=5,0,1)*0.54+0.25*24.6*(Hilfstabelle!A4748-5)/1000</f>
        <v>0.59919990000000001</v>
      </c>
      <c r="C4748" s="3">
        <f>(1213.2+(17.25*('weather data'!E4748-5)))/1000</f>
        <v>1.3792485000000001</v>
      </c>
      <c r="E4748" s="96">
        <v>2.9212919002995301</v>
      </c>
      <c r="F4748" s="115">
        <v>0</v>
      </c>
      <c r="G4748" s="112">
        <f t="shared" si="74"/>
        <v>2.9212919002995301</v>
      </c>
    </row>
    <row r="4749" spans="1:7" x14ac:dyDescent="0.25">
      <c r="A4749" s="28">
        <f>IF('weather data'!E4749&lt;=5,5,'weather data'!E4749)</f>
        <v>13.801</v>
      </c>
      <c r="B4749" s="4">
        <f>IF(A4749=5,0,1)*0.54+0.25*24.6*(Hilfstabelle!A4749-5)/1000</f>
        <v>0.59412615000000002</v>
      </c>
      <c r="C4749" s="3">
        <f>(1213.2+(17.25*('weather data'!E4749-5)))/1000</f>
        <v>1.3650172500000002</v>
      </c>
      <c r="E4749" s="96">
        <v>2.806095394301527</v>
      </c>
      <c r="F4749" s="115">
        <v>0</v>
      </c>
      <c r="G4749" s="112">
        <f t="shared" si="74"/>
        <v>2.806095394301527</v>
      </c>
    </row>
    <row r="4750" spans="1:7" x14ac:dyDescent="0.25">
      <c r="A4750" s="28">
        <f>IF('weather data'!E4750&lt;=5,5,'weather data'!E4750)</f>
        <v>13.523</v>
      </c>
      <c r="B4750" s="4">
        <f>IF(A4750=5,0,1)*0.54+0.25*24.6*(Hilfstabelle!A4750-5)/1000</f>
        <v>0.59241644999999998</v>
      </c>
      <c r="C4750" s="3">
        <f>(1213.2+(17.25*('weather data'!E4750-5)))/1000</f>
        <v>1.3602217500000002</v>
      </c>
      <c r="E4750" s="96">
        <v>2.6116752984384721</v>
      </c>
      <c r="F4750" s="115">
        <v>0</v>
      </c>
      <c r="G4750" s="112">
        <f t="shared" si="74"/>
        <v>2.6116752984384721</v>
      </c>
    </row>
    <row r="4751" spans="1:7" x14ac:dyDescent="0.25">
      <c r="A4751" s="28">
        <f>IF('weather data'!E4751&lt;=5,5,'weather data'!E4751)</f>
        <v>13.411</v>
      </c>
      <c r="B4751" s="4">
        <f>IF(A4751=5,0,1)*0.54+0.25*24.6*(Hilfstabelle!A4751-5)/1000</f>
        <v>0.59172765000000005</v>
      </c>
      <c r="C4751" s="3">
        <f>(1213.2+(17.25*('weather data'!E4751-5)))/1000</f>
        <v>1.35828975</v>
      </c>
      <c r="E4751" s="96">
        <v>2.365063283792928</v>
      </c>
      <c r="F4751" s="115">
        <v>0</v>
      </c>
      <c r="G4751" s="112">
        <f t="shared" si="74"/>
        <v>2.365063283792928</v>
      </c>
    </row>
    <row r="4752" spans="1:7" x14ac:dyDescent="0.25">
      <c r="A4752" s="28">
        <f>IF('weather data'!E4752&lt;=5,5,'weather data'!E4752)</f>
        <v>13.273999999999999</v>
      </c>
      <c r="B4752" s="4">
        <f>IF(A4752=5,0,1)*0.54+0.25*24.6*(Hilfstabelle!A4752-5)/1000</f>
        <v>0.59088510000000005</v>
      </c>
      <c r="C4752" s="3">
        <f>(1213.2+(17.25*('weather data'!E4752-5)))/1000</f>
        <v>1.3559265</v>
      </c>
      <c r="E4752" s="96">
        <v>2.2161811569074228</v>
      </c>
      <c r="F4752" s="115">
        <v>0</v>
      </c>
      <c r="G4752" s="112">
        <f t="shared" si="74"/>
        <v>2.2161811569074228</v>
      </c>
    </row>
    <row r="4753" spans="1:7" x14ac:dyDescent="0.25">
      <c r="A4753" s="28">
        <f>IF('weather data'!E4753&lt;=5,5,'weather data'!E4753)</f>
        <v>12.89</v>
      </c>
      <c r="B4753" s="4">
        <f>IF(A4753=5,0,1)*0.54+0.25*24.6*(Hilfstabelle!A4753-5)/1000</f>
        <v>0.58852350000000009</v>
      </c>
      <c r="C4753" s="3">
        <f>(1213.2+(17.25*('weather data'!E4753-5)))/1000</f>
        <v>1.3493025000000001</v>
      </c>
      <c r="E4753" s="96">
        <v>2.0895481746821818</v>
      </c>
      <c r="F4753" s="115">
        <v>0</v>
      </c>
      <c r="G4753" s="112">
        <f t="shared" si="74"/>
        <v>2.0895481746821818</v>
      </c>
    </row>
    <row r="4754" spans="1:7" x14ac:dyDescent="0.25">
      <c r="A4754" s="28">
        <f>IF('weather data'!E4754&lt;=5,5,'weather data'!E4754)</f>
        <v>12.481999999999999</v>
      </c>
      <c r="B4754" s="4">
        <f>IF(A4754=5,0,1)*0.54+0.25*24.6*(Hilfstabelle!A4754-5)/1000</f>
        <v>0.58601429999999999</v>
      </c>
      <c r="C4754" s="3">
        <f>(1213.2+(17.25*('weather data'!E4754-5)))/1000</f>
        <v>1.3422645</v>
      </c>
      <c r="E4754" s="96">
        <v>2.0587736568343402</v>
      </c>
      <c r="F4754" s="115">
        <v>0</v>
      </c>
      <c r="G4754" s="112">
        <f t="shared" si="74"/>
        <v>2.0587736568343402</v>
      </c>
    </row>
    <row r="4755" spans="1:7" x14ac:dyDescent="0.25">
      <c r="A4755" s="28">
        <f>IF('weather data'!E4755&lt;=5,5,'weather data'!E4755)</f>
        <v>12.106999999999999</v>
      </c>
      <c r="B4755" s="4">
        <f>IF(A4755=5,0,1)*0.54+0.25*24.6*(Hilfstabelle!A4755-5)/1000</f>
        <v>0.58370805000000003</v>
      </c>
      <c r="C4755" s="3">
        <f>(1213.2+(17.25*('weather data'!E4755-5)))/1000</f>
        <v>1.3357957499999999</v>
      </c>
      <c r="E4755" s="96">
        <v>1.991402415059335</v>
      </c>
      <c r="F4755" s="115">
        <v>0</v>
      </c>
      <c r="G4755" s="112">
        <f t="shared" si="74"/>
        <v>1.991402415059335</v>
      </c>
    </row>
    <row r="4756" spans="1:7" x14ac:dyDescent="0.25">
      <c r="A4756" s="28">
        <f>IF('weather data'!E4756&lt;=5,5,'weather data'!E4756)</f>
        <v>11.77</v>
      </c>
      <c r="B4756" s="4">
        <f>IF(A4756=5,0,1)*0.54+0.25*24.6*(Hilfstabelle!A4756-5)/1000</f>
        <v>0.58163550000000008</v>
      </c>
      <c r="C4756" s="3">
        <f>(1213.2+(17.25*('weather data'!E4756-5)))/1000</f>
        <v>1.3299825000000001</v>
      </c>
      <c r="E4756" s="96">
        <v>1.962291384662727</v>
      </c>
      <c r="F4756" s="115">
        <v>0</v>
      </c>
      <c r="G4756" s="112">
        <f t="shared" si="74"/>
        <v>1.962291384662727</v>
      </c>
    </row>
    <row r="4757" spans="1:7" x14ac:dyDescent="0.25">
      <c r="A4757" s="28">
        <f>IF('weather data'!E4757&lt;=5,5,'weather data'!E4757)</f>
        <v>11.738</v>
      </c>
      <c r="B4757" s="4">
        <f>IF(A4757=5,0,1)*0.54+0.25*24.6*(Hilfstabelle!A4757-5)/1000</f>
        <v>0.58143870000000009</v>
      </c>
      <c r="C4757" s="3">
        <f>(1213.2+(17.25*('weather data'!E4757-5)))/1000</f>
        <v>1.3294305</v>
      </c>
      <c r="E4757" s="96">
        <v>1.930061315295055</v>
      </c>
      <c r="F4757" s="115">
        <v>0</v>
      </c>
      <c r="G4757" s="112">
        <f t="shared" si="74"/>
        <v>1.930061315295055</v>
      </c>
    </row>
    <row r="4758" spans="1:7" x14ac:dyDescent="0.25">
      <c r="A4758" s="28">
        <f>IF('weather data'!E4758&lt;=5,5,'weather data'!E4758)</f>
        <v>12.510999999999999</v>
      </c>
      <c r="B4758" s="4">
        <f>IF(A4758=5,0,1)*0.54+0.25*24.6*(Hilfstabelle!A4758-5)/1000</f>
        <v>0.58619265000000009</v>
      </c>
      <c r="C4758" s="3">
        <f>(1213.2+(17.25*('weather data'!E4758-5)))/1000</f>
        <v>1.34276475</v>
      </c>
      <c r="E4758" s="96">
        <v>1.892009039848062</v>
      </c>
      <c r="F4758" s="115">
        <v>0</v>
      </c>
      <c r="G4758" s="112">
        <f t="shared" si="74"/>
        <v>1.892009039848062</v>
      </c>
    </row>
    <row r="4759" spans="1:7" x14ac:dyDescent="0.25">
      <c r="A4759" s="28">
        <f>IF('weather data'!E4759&lt;=5,5,'weather data'!E4759)</f>
        <v>13.692</v>
      </c>
      <c r="B4759" s="4">
        <f>IF(A4759=5,0,1)*0.54+0.25*24.6*(Hilfstabelle!A4759-5)/1000</f>
        <v>0.59345580000000009</v>
      </c>
      <c r="C4759" s="3">
        <f>(1213.2+(17.25*('weather data'!E4759-5)))/1000</f>
        <v>1.3631370000000003</v>
      </c>
      <c r="E4759" s="96">
        <v>1.867264664010946</v>
      </c>
      <c r="F4759" s="115">
        <v>0</v>
      </c>
      <c r="G4759" s="112">
        <f t="shared" si="74"/>
        <v>1.867264664010946</v>
      </c>
    </row>
    <row r="4760" spans="1:7" x14ac:dyDescent="0.25">
      <c r="A4760" s="28">
        <f>IF('weather data'!E4760&lt;=5,5,'weather data'!E4760)</f>
        <v>15.026</v>
      </c>
      <c r="B4760" s="4">
        <f>IF(A4760=5,0,1)*0.54+0.25*24.6*(Hilfstabelle!A4760-5)/1000</f>
        <v>0.60165990000000003</v>
      </c>
      <c r="C4760" s="3">
        <f>(1213.2+(17.25*('weather data'!E4760-5)))/1000</f>
        <v>1.3861485</v>
      </c>
      <c r="E4760" s="96">
        <v>2.1548400571431441</v>
      </c>
      <c r="F4760" s="115">
        <v>0</v>
      </c>
      <c r="G4760" s="112">
        <f t="shared" si="74"/>
        <v>2.1548400571431441</v>
      </c>
    </row>
    <row r="4761" spans="1:7" x14ac:dyDescent="0.25">
      <c r="A4761" s="28">
        <f>IF('weather data'!E4761&lt;=5,5,'weather data'!E4761)</f>
        <v>16.202000000000002</v>
      </c>
      <c r="B4761" s="4">
        <f>IF(A4761=5,0,1)*0.54+0.25*24.6*(Hilfstabelle!A4761-5)/1000</f>
        <v>0.60889230000000005</v>
      </c>
      <c r="C4761" s="3">
        <f>(1213.2+(17.25*('weather data'!E4761-5)))/1000</f>
        <v>1.4064345</v>
      </c>
      <c r="E4761" s="96">
        <v>2.2550651760800342</v>
      </c>
      <c r="F4761" s="115">
        <v>0</v>
      </c>
      <c r="G4761" s="112">
        <f t="shared" si="74"/>
        <v>2.2550651760800342</v>
      </c>
    </row>
    <row r="4762" spans="1:7" x14ac:dyDescent="0.25">
      <c r="A4762" s="28">
        <f>IF('weather data'!E4762&lt;=5,5,'weather data'!E4762)</f>
        <v>17.196000000000002</v>
      </c>
      <c r="B4762" s="4">
        <f>IF(A4762=5,0,1)*0.54+0.25*24.6*(Hilfstabelle!A4762-5)/1000</f>
        <v>0.61500540000000004</v>
      </c>
      <c r="C4762" s="3">
        <f>(1213.2+(17.25*('weather data'!E4762-5)))/1000</f>
        <v>1.4235810000000002</v>
      </c>
      <c r="E4762" s="96">
        <v>2.5912975771608471</v>
      </c>
      <c r="F4762" s="115">
        <v>0</v>
      </c>
      <c r="G4762" s="112">
        <f t="shared" si="74"/>
        <v>2.5912975771608471</v>
      </c>
    </row>
    <row r="4763" spans="1:7" x14ac:dyDescent="0.25">
      <c r="A4763" s="28">
        <f>IF('weather data'!E4763&lt;=5,5,'weather data'!E4763)</f>
        <v>18.016999999999999</v>
      </c>
      <c r="B4763" s="4">
        <f>IF(A4763=5,0,1)*0.54+0.25*24.6*(Hilfstabelle!A4763-5)/1000</f>
        <v>0.62005455000000009</v>
      </c>
      <c r="C4763" s="3">
        <f>(1213.2+(17.25*('weather data'!E4763-5)))/1000</f>
        <v>1.43774325</v>
      </c>
      <c r="E4763" s="96">
        <v>2.911518911523526</v>
      </c>
      <c r="F4763" s="115">
        <v>0</v>
      </c>
      <c r="G4763" s="112">
        <f t="shared" si="74"/>
        <v>2.911518911523526</v>
      </c>
    </row>
    <row r="4764" spans="1:7" x14ac:dyDescent="0.25">
      <c r="A4764" s="28">
        <f>IF('weather data'!E4764&lt;=5,5,'weather data'!E4764)</f>
        <v>18.649999999999999</v>
      </c>
      <c r="B4764" s="4">
        <f>IF(A4764=5,0,1)*0.54+0.25*24.6*(Hilfstabelle!A4764-5)/1000</f>
        <v>0.62394749999999999</v>
      </c>
      <c r="C4764" s="3">
        <f>(1213.2+(17.25*('weather data'!E4764-5)))/1000</f>
        <v>1.4486625</v>
      </c>
      <c r="E4764" s="96">
        <v>2.976810793984487</v>
      </c>
      <c r="F4764" s="115">
        <v>0</v>
      </c>
      <c r="G4764" s="112">
        <f t="shared" si="74"/>
        <v>2.976810793984487</v>
      </c>
    </row>
    <row r="4765" spans="1:7" x14ac:dyDescent="0.25">
      <c r="A4765" s="28">
        <f>IF('weather data'!E4765&lt;=5,5,'weather data'!E4765)</f>
        <v>18.882999999999999</v>
      </c>
      <c r="B4765" s="4">
        <f>IF(A4765=5,0,1)*0.54+0.25*24.6*(Hilfstabelle!A4765-5)/1000</f>
        <v>0.62538044999999998</v>
      </c>
      <c r="C4765" s="3">
        <f>(1213.2+(17.25*('weather data'!E4765-5)))/1000</f>
        <v>1.45268175</v>
      </c>
      <c r="E4765" s="96">
        <v>3.0342011110520839</v>
      </c>
      <c r="F4765" s="115">
        <v>0</v>
      </c>
      <c r="G4765" s="112">
        <f t="shared" si="74"/>
        <v>3.0342011110520839</v>
      </c>
    </row>
    <row r="4766" spans="1:7" x14ac:dyDescent="0.25">
      <c r="A4766" s="28">
        <f>IF('weather data'!E4766&lt;=5,5,'weather data'!E4766)</f>
        <v>19.038</v>
      </c>
      <c r="B4766" s="4">
        <f>IF(A4766=5,0,1)*0.54+0.25*24.6*(Hilfstabelle!A4766-5)/1000</f>
        <v>0.62633369999999999</v>
      </c>
      <c r="C4766" s="3">
        <f>(1213.2+(17.25*('weather data'!E4766-5)))/1000</f>
        <v>1.4553555</v>
      </c>
      <c r="E4766" s="96">
        <v>3.0841057345891252</v>
      </c>
      <c r="F4766" s="115">
        <v>0</v>
      </c>
      <c r="G4766" s="112">
        <f t="shared" si="74"/>
        <v>3.0841057345891252</v>
      </c>
    </row>
    <row r="4767" spans="1:7" x14ac:dyDescent="0.25">
      <c r="A4767" s="28">
        <f>IF('weather data'!E4767&lt;=5,5,'weather data'!E4767)</f>
        <v>19.099</v>
      </c>
      <c r="B4767" s="4">
        <f>IF(A4767=5,0,1)*0.54+0.25*24.6*(Hilfstabelle!A4767-5)/1000</f>
        <v>0.6267088500000001</v>
      </c>
      <c r="C4767" s="3">
        <f>(1213.2+(17.25*('weather data'!E4767-5)))/1000</f>
        <v>1.4564077500000001</v>
      </c>
      <c r="E4767" s="96">
        <v>2.8990427556392659</v>
      </c>
      <c r="F4767" s="115">
        <v>0</v>
      </c>
      <c r="G4767" s="112">
        <f t="shared" si="74"/>
        <v>2.8990427556392659</v>
      </c>
    </row>
    <row r="4768" spans="1:7" x14ac:dyDescent="0.25">
      <c r="A4768" s="28">
        <f>IF('weather data'!E4768&lt;=5,5,'weather data'!E4768)</f>
        <v>18.917000000000002</v>
      </c>
      <c r="B4768" s="4">
        <f>IF(A4768=5,0,1)*0.54+0.25*24.6*(Hilfstabelle!A4768-5)/1000</f>
        <v>0.62558955000000005</v>
      </c>
      <c r="C4768" s="3">
        <f>(1213.2+(17.25*('weather data'!E4768-5)))/1000</f>
        <v>1.45326825</v>
      </c>
      <c r="E4768" s="96">
        <v>2.728327355956305</v>
      </c>
      <c r="F4768" s="115">
        <v>0</v>
      </c>
      <c r="G4768" s="112">
        <f t="shared" si="74"/>
        <v>2.728327355956305</v>
      </c>
    </row>
    <row r="4769" spans="1:7" x14ac:dyDescent="0.25">
      <c r="A4769" s="28">
        <f>IF('weather data'!E4769&lt;=5,5,'weather data'!E4769)</f>
        <v>18.492999999999999</v>
      </c>
      <c r="B4769" s="4">
        <f>IF(A4769=5,0,1)*0.54+0.25*24.6*(Hilfstabelle!A4769-5)/1000</f>
        <v>0.62298195000000001</v>
      </c>
      <c r="C4769" s="3">
        <f>(1213.2+(17.25*('weather data'!E4769-5)))/1000</f>
        <v>1.44595425</v>
      </c>
      <c r="E4769" s="96">
        <v>2.8218985250882569</v>
      </c>
      <c r="F4769" s="115">
        <v>0</v>
      </c>
      <c r="G4769" s="112">
        <f t="shared" si="74"/>
        <v>2.8218985250882569</v>
      </c>
    </row>
    <row r="4770" spans="1:7" x14ac:dyDescent="0.25">
      <c r="A4770" s="28">
        <f>IF('weather data'!E4770&lt;=5,5,'weather data'!E4770)</f>
        <v>17.788</v>
      </c>
      <c r="B4770" s="4">
        <f>IF(A4770=5,0,1)*0.54+0.25*24.6*(Hilfstabelle!A4770-5)/1000</f>
        <v>0.61864620000000003</v>
      </c>
      <c r="C4770" s="3">
        <f>(1213.2+(17.25*('weather data'!E4770-5)))/1000</f>
        <v>1.4337930000000001</v>
      </c>
      <c r="E4770" s="96">
        <v>2.8930126136285388</v>
      </c>
      <c r="F4770" s="115">
        <v>0</v>
      </c>
      <c r="G4770" s="112">
        <f t="shared" si="74"/>
        <v>2.8930126136285388</v>
      </c>
    </row>
    <row r="4771" spans="1:7" x14ac:dyDescent="0.25">
      <c r="A4771" s="28">
        <f>IF('weather data'!E4771&lt;=5,5,'weather data'!E4771)</f>
        <v>16.844000000000001</v>
      </c>
      <c r="B4771" s="4">
        <f>IF(A4771=5,0,1)*0.54+0.25*24.6*(Hilfstabelle!A4771-5)/1000</f>
        <v>0.61284060000000007</v>
      </c>
      <c r="C4771" s="3">
        <f>(1213.2+(17.25*('weather data'!E4771-5)))/1000</f>
        <v>1.4175089999999999</v>
      </c>
      <c r="E4771" s="96">
        <v>2.9487394432449019</v>
      </c>
      <c r="F4771" s="115">
        <v>0</v>
      </c>
      <c r="G4771" s="112">
        <f t="shared" si="74"/>
        <v>2.9487394432449019</v>
      </c>
    </row>
    <row r="4772" spans="1:7" x14ac:dyDescent="0.25">
      <c r="A4772" s="28">
        <f>IF('weather data'!E4772&lt;=5,5,'weather data'!E4772)</f>
        <v>15.487</v>
      </c>
      <c r="B4772" s="4">
        <f>IF(A4772=5,0,1)*0.54+0.25*24.6*(Hilfstabelle!A4772-5)/1000</f>
        <v>0.60449505000000003</v>
      </c>
      <c r="C4772" s="3">
        <f>(1213.2+(17.25*('weather data'!E4772-5)))/1000</f>
        <v>1.39410075</v>
      </c>
      <c r="E4772" s="96">
        <v>2.9212919002995301</v>
      </c>
      <c r="F4772" s="115">
        <v>0</v>
      </c>
      <c r="G4772" s="112">
        <f t="shared" si="74"/>
        <v>2.9212919002995301</v>
      </c>
    </row>
    <row r="4773" spans="1:7" x14ac:dyDescent="0.25">
      <c r="A4773" s="28">
        <f>IF('weather data'!E4773&lt;=5,5,'weather data'!E4773)</f>
        <v>13.465999999999999</v>
      </c>
      <c r="B4773" s="4">
        <f>IF(A4773=5,0,1)*0.54+0.25*24.6*(Hilfstabelle!A4773-5)/1000</f>
        <v>0.59206590000000003</v>
      </c>
      <c r="C4773" s="3">
        <f>(1213.2+(17.25*('weather data'!E4773-5)))/1000</f>
        <v>1.3592385</v>
      </c>
      <c r="E4773" s="96">
        <v>2.806095394301527</v>
      </c>
      <c r="F4773" s="115">
        <v>0</v>
      </c>
      <c r="G4773" s="112">
        <f t="shared" si="74"/>
        <v>2.806095394301527</v>
      </c>
    </row>
    <row r="4774" spans="1:7" x14ac:dyDescent="0.25">
      <c r="A4774" s="28">
        <f>IF('weather data'!E4774&lt;=5,5,'weather data'!E4774)</f>
        <v>12.888</v>
      </c>
      <c r="B4774" s="4">
        <f>IF(A4774=5,0,1)*0.54+0.25*24.6*(Hilfstabelle!A4774-5)/1000</f>
        <v>0.58851120000000001</v>
      </c>
      <c r="C4774" s="3">
        <f>(1213.2+(17.25*('weather data'!E4774-5)))/1000</f>
        <v>1.3492680000000001</v>
      </c>
      <c r="E4774" s="96">
        <v>2.6116752984384721</v>
      </c>
      <c r="F4774" s="115">
        <v>0</v>
      </c>
      <c r="G4774" s="112">
        <f t="shared" si="74"/>
        <v>2.6116752984384721</v>
      </c>
    </row>
    <row r="4775" spans="1:7" x14ac:dyDescent="0.25">
      <c r="A4775" s="28">
        <f>IF('weather data'!E4775&lt;=5,5,'weather data'!E4775)</f>
        <v>13</v>
      </c>
      <c r="B4775" s="4">
        <f>IF(A4775=5,0,1)*0.54+0.25*24.6*(Hilfstabelle!A4775-5)/1000</f>
        <v>0.58920000000000006</v>
      </c>
      <c r="C4775" s="3">
        <f>(1213.2+(17.25*('weather data'!E4775-5)))/1000</f>
        <v>1.3512</v>
      </c>
      <c r="E4775" s="96">
        <v>2.365063283792928</v>
      </c>
      <c r="F4775" s="115">
        <v>0</v>
      </c>
      <c r="G4775" s="112">
        <f t="shared" si="74"/>
        <v>2.365063283792928</v>
      </c>
    </row>
    <row r="4776" spans="1:7" x14ac:dyDescent="0.25">
      <c r="A4776" s="28">
        <f>IF('weather data'!E4776&lt;=5,5,'weather data'!E4776)</f>
        <v>12.91</v>
      </c>
      <c r="B4776" s="4">
        <f>IF(A4776=5,0,1)*0.54+0.25*24.6*(Hilfstabelle!A4776-5)/1000</f>
        <v>0.58864650000000007</v>
      </c>
      <c r="C4776" s="3">
        <f>(1213.2+(17.25*('weather data'!E4776-5)))/1000</f>
        <v>1.3496475000000001</v>
      </c>
      <c r="E4776" s="96">
        <v>2.2161811569074228</v>
      </c>
      <c r="F4776" s="115">
        <v>0</v>
      </c>
      <c r="G4776" s="112">
        <f t="shared" si="74"/>
        <v>2.2161811569074228</v>
      </c>
    </row>
    <row r="4777" spans="1:7" x14ac:dyDescent="0.25">
      <c r="A4777" s="28">
        <f>IF('weather data'!E4777&lt;=5,5,'weather data'!E4777)</f>
        <v>12.715</v>
      </c>
      <c r="B4777" s="4">
        <f>IF(A4777=5,0,1)*0.54+0.25*24.6*(Hilfstabelle!A4777-5)/1000</f>
        <v>0.58744725000000009</v>
      </c>
      <c r="C4777" s="3">
        <f>(1213.2+(17.25*('weather data'!E4777-5)))/1000</f>
        <v>1.34628375</v>
      </c>
      <c r="E4777" s="96">
        <v>2.0895481746821818</v>
      </c>
      <c r="F4777" s="115">
        <v>0</v>
      </c>
      <c r="G4777" s="112">
        <f t="shared" si="74"/>
        <v>2.0895481746821818</v>
      </c>
    </row>
    <row r="4778" spans="1:7" x14ac:dyDescent="0.25">
      <c r="A4778" s="28">
        <f>IF('weather data'!E4778&lt;=5,5,'weather data'!E4778)</f>
        <v>12.494999999999999</v>
      </c>
      <c r="B4778" s="4">
        <f>IF(A4778=5,0,1)*0.54+0.25*24.6*(Hilfstabelle!A4778-5)/1000</f>
        <v>0.58609425000000004</v>
      </c>
      <c r="C4778" s="3">
        <f>(1213.2+(17.25*('weather data'!E4778-5)))/1000</f>
        <v>1.34248875</v>
      </c>
      <c r="E4778" s="96">
        <v>2.0587736568343402</v>
      </c>
      <c r="F4778" s="115">
        <v>0</v>
      </c>
      <c r="G4778" s="112">
        <f t="shared" si="74"/>
        <v>2.0587736568343402</v>
      </c>
    </row>
    <row r="4779" spans="1:7" x14ac:dyDescent="0.25">
      <c r="A4779" s="28">
        <f>IF('weather data'!E4779&lt;=5,5,'weather data'!E4779)</f>
        <v>12.266999999999999</v>
      </c>
      <c r="B4779" s="4">
        <f>IF(A4779=5,0,1)*0.54+0.25*24.6*(Hilfstabelle!A4779-5)/1000</f>
        <v>0.58469205000000002</v>
      </c>
      <c r="C4779" s="3">
        <f>(1213.2+(17.25*('weather data'!E4779-5)))/1000</f>
        <v>1.33855575</v>
      </c>
      <c r="E4779" s="96">
        <v>1.991402415059335</v>
      </c>
      <c r="F4779" s="115">
        <v>0</v>
      </c>
      <c r="G4779" s="112">
        <f t="shared" si="74"/>
        <v>1.991402415059335</v>
      </c>
    </row>
    <row r="4780" spans="1:7" x14ac:dyDescent="0.25">
      <c r="A4780" s="28">
        <f>IF('weather data'!E4780&lt;=5,5,'weather data'!E4780)</f>
        <v>12.284000000000001</v>
      </c>
      <c r="B4780" s="4">
        <f>IF(A4780=5,0,1)*0.54+0.25*24.6*(Hilfstabelle!A4780-5)/1000</f>
        <v>0.5847966</v>
      </c>
      <c r="C4780" s="3">
        <f>(1213.2+(17.25*('weather data'!E4780-5)))/1000</f>
        <v>1.3388490000000002</v>
      </c>
      <c r="E4780" s="96">
        <v>1.962291384662727</v>
      </c>
      <c r="F4780" s="115">
        <v>0</v>
      </c>
      <c r="G4780" s="112">
        <f t="shared" si="74"/>
        <v>1.962291384662727</v>
      </c>
    </row>
    <row r="4781" spans="1:7" x14ac:dyDescent="0.25">
      <c r="A4781" s="28">
        <f>IF('weather data'!E4781&lt;=5,5,'weather data'!E4781)</f>
        <v>12.398999999999999</v>
      </c>
      <c r="B4781" s="4">
        <f>IF(A4781=5,0,1)*0.54+0.25*24.6*(Hilfstabelle!A4781-5)/1000</f>
        <v>0.58550385000000005</v>
      </c>
      <c r="C4781" s="3">
        <f>(1213.2+(17.25*('weather data'!E4781-5)))/1000</f>
        <v>1.3408327500000001</v>
      </c>
      <c r="E4781" s="96">
        <v>1.930061315295055</v>
      </c>
      <c r="F4781" s="115">
        <v>0</v>
      </c>
      <c r="G4781" s="112">
        <f t="shared" si="74"/>
        <v>1.930061315295055</v>
      </c>
    </row>
    <row r="4782" spans="1:7" x14ac:dyDescent="0.25">
      <c r="A4782" s="28">
        <f>IF('weather data'!E4782&lt;=5,5,'weather data'!E4782)</f>
        <v>13.083</v>
      </c>
      <c r="B4782" s="4">
        <f>IF(A4782=5,0,1)*0.54+0.25*24.6*(Hilfstabelle!A4782-5)/1000</f>
        <v>0.58971045</v>
      </c>
      <c r="C4782" s="3">
        <f>(1213.2+(17.25*('weather data'!E4782-5)))/1000</f>
        <v>1.35263175</v>
      </c>
      <c r="E4782" s="96">
        <v>1.892009039848062</v>
      </c>
      <c r="F4782" s="115">
        <v>0</v>
      </c>
      <c r="G4782" s="112">
        <f t="shared" si="74"/>
        <v>1.892009039848062</v>
      </c>
    </row>
    <row r="4783" spans="1:7" x14ac:dyDescent="0.25">
      <c r="A4783" s="28">
        <f>IF('weather data'!E4783&lt;=5,5,'weather data'!E4783)</f>
        <v>13.981999999999999</v>
      </c>
      <c r="B4783" s="4">
        <f>IF(A4783=5,0,1)*0.54+0.25*24.6*(Hilfstabelle!A4783-5)/1000</f>
        <v>0.59523930000000003</v>
      </c>
      <c r="C4783" s="3">
        <f>(1213.2+(17.25*('weather data'!E4783-5)))/1000</f>
        <v>1.3681395000000001</v>
      </c>
      <c r="E4783" s="96">
        <v>1.867264664010946</v>
      </c>
      <c r="F4783" s="115">
        <v>0</v>
      </c>
      <c r="G4783" s="112">
        <f t="shared" si="74"/>
        <v>1.867264664010946</v>
      </c>
    </row>
    <row r="4784" spans="1:7" x14ac:dyDescent="0.25">
      <c r="A4784" s="28">
        <f>IF('weather data'!E4784&lt;=5,5,'weather data'!E4784)</f>
        <v>15.034000000000001</v>
      </c>
      <c r="B4784" s="4">
        <f>IF(A4784=5,0,1)*0.54+0.25*24.6*(Hilfstabelle!A4784-5)/1000</f>
        <v>0.6017091</v>
      </c>
      <c r="C4784" s="3">
        <f>(1213.2+(17.25*('weather data'!E4784-5)))/1000</f>
        <v>1.3862865000000002</v>
      </c>
      <c r="E4784" s="96">
        <v>2.1548400571431441</v>
      </c>
      <c r="F4784" s="115">
        <v>0</v>
      </c>
      <c r="G4784" s="112">
        <f t="shared" si="74"/>
        <v>2.1548400571431441</v>
      </c>
    </row>
    <row r="4785" spans="1:7" x14ac:dyDescent="0.25">
      <c r="A4785" s="28">
        <f>IF('weather data'!E4785&lt;=5,5,'weather data'!E4785)</f>
        <v>15.627000000000001</v>
      </c>
      <c r="B4785" s="4">
        <f>IF(A4785=5,0,1)*0.54+0.25*24.6*(Hilfstabelle!A4785-5)/1000</f>
        <v>0.60535605000000003</v>
      </c>
      <c r="C4785" s="3">
        <f>(1213.2+(17.25*('weather data'!E4785-5)))/1000</f>
        <v>1.3965157500000001</v>
      </c>
      <c r="E4785" s="96">
        <v>2.2550651760800342</v>
      </c>
      <c r="F4785" s="115">
        <v>0</v>
      </c>
      <c r="G4785" s="112">
        <f t="shared" si="74"/>
        <v>2.2550651760800342</v>
      </c>
    </row>
    <row r="4786" spans="1:7" x14ac:dyDescent="0.25">
      <c r="A4786" s="28">
        <f>IF('weather data'!E4786&lt;=5,5,'weather data'!E4786)</f>
        <v>15.657999999999999</v>
      </c>
      <c r="B4786" s="4">
        <f>IF(A4786=5,0,1)*0.54+0.25*24.6*(Hilfstabelle!A4786-5)/1000</f>
        <v>0.60554669999999999</v>
      </c>
      <c r="C4786" s="3">
        <f>(1213.2+(17.25*('weather data'!E4786-5)))/1000</f>
        <v>1.3970505</v>
      </c>
      <c r="E4786" s="96">
        <v>2.5912975771608471</v>
      </c>
      <c r="F4786" s="115">
        <v>0</v>
      </c>
      <c r="G4786" s="112">
        <f t="shared" si="74"/>
        <v>2.5912975771608471</v>
      </c>
    </row>
    <row r="4787" spans="1:7" x14ac:dyDescent="0.25">
      <c r="A4787" s="28">
        <f>IF('weather data'!E4787&lt;=5,5,'weather data'!E4787)</f>
        <v>15.839</v>
      </c>
      <c r="B4787" s="4">
        <f>IF(A4787=5,0,1)*0.54+0.25*24.6*(Hilfstabelle!A4787-5)/1000</f>
        <v>0.60665985</v>
      </c>
      <c r="C4787" s="3">
        <f>(1213.2+(17.25*('weather data'!E4787-5)))/1000</f>
        <v>1.4001727500000001</v>
      </c>
      <c r="E4787" s="96">
        <v>2.911518911523526</v>
      </c>
      <c r="F4787" s="115">
        <v>0</v>
      </c>
      <c r="G4787" s="112">
        <f t="shared" si="74"/>
        <v>2.911518911523526</v>
      </c>
    </row>
    <row r="4788" spans="1:7" x14ac:dyDescent="0.25">
      <c r="A4788" s="28">
        <f>IF('weather data'!E4788&lt;=5,5,'weather data'!E4788)</f>
        <v>16.507000000000001</v>
      </c>
      <c r="B4788" s="4">
        <f>IF(A4788=5,0,1)*0.54+0.25*24.6*(Hilfstabelle!A4788-5)/1000</f>
        <v>0.61076805000000001</v>
      </c>
      <c r="C4788" s="3">
        <f>(1213.2+(17.25*('weather data'!E4788-5)))/1000</f>
        <v>1.41169575</v>
      </c>
      <c r="E4788" s="96">
        <v>2.976810793984487</v>
      </c>
      <c r="F4788" s="115">
        <v>0</v>
      </c>
      <c r="G4788" s="112">
        <f t="shared" si="74"/>
        <v>2.976810793984487</v>
      </c>
    </row>
    <row r="4789" spans="1:7" x14ac:dyDescent="0.25">
      <c r="A4789" s="28">
        <f>IF('weather data'!E4789&lt;=5,5,'weather data'!E4789)</f>
        <v>17.149000000000001</v>
      </c>
      <c r="B4789" s="4">
        <f>IF(A4789=5,0,1)*0.54+0.25*24.6*(Hilfstabelle!A4789-5)/1000</f>
        <v>0.61471635000000002</v>
      </c>
      <c r="C4789" s="3">
        <f>(1213.2+(17.25*('weather data'!E4789-5)))/1000</f>
        <v>1.4227702500000001</v>
      </c>
      <c r="E4789" s="96">
        <v>3.0342011110520839</v>
      </c>
      <c r="F4789" s="115">
        <v>0</v>
      </c>
      <c r="G4789" s="112">
        <f t="shared" si="74"/>
        <v>3.0342011110520839</v>
      </c>
    </row>
    <row r="4790" spans="1:7" x14ac:dyDescent="0.25">
      <c r="A4790" s="28">
        <f>IF('weather data'!E4790&lt;=5,5,'weather data'!E4790)</f>
        <v>17.966000000000001</v>
      </c>
      <c r="B4790" s="4">
        <f>IF(A4790=5,0,1)*0.54+0.25*24.6*(Hilfstabelle!A4790-5)/1000</f>
        <v>0.61974090000000004</v>
      </c>
      <c r="C4790" s="3">
        <f>(1213.2+(17.25*('weather data'!E4790-5)))/1000</f>
        <v>1.4368635000000001</v>
      </c>
      <c r="E4790" s="96">
        <v>3.0841057345891252</v>
      </c>
      <c r="F4790" s="115">
        <v>0</v>
      </c>
      <c r="G4790" s="112">
        <f t="shared" si="74"/>
        <v>3.0841057345891252</v>
      </c>
    </row>
    <row r="4791" spans="1:7" x14ac:dyDescent="0.25">
      <c r="A4791" s="28">
        <f>IF('weather data'!E4791&lt;=5,5,'weather data'!E4791)</f>
        <v>19.216000000000001</v>
      </c>
      <c r="B4791" s="4">
        <f>IF(A4791=5,0,1)*0.54+0.25*24.6*(Hilfstabelle!A4791-5)/1000</f>
        <v>0.62742840000000011</v>
      </c>
      <c r="C4791" s="3">
        <f>(1213.2+(17.25*('weather data'!E4791-5)))/1000</f>
        <v>1.4584260000000002</v>
      </c>
      <c r="E4791" s="96">
        <v>2.8990427556392659</v>
      </c>
      <c r="F4791" s="115">
        <v>0</v>
      </c>
      <c r="G4791" s="112">
        <f t="shared" si="74"/>
        <v>2.8990427556392659</v>
      </c>
    </row>
    <row r="4792" spans="1:7" x14ac:dyDescent="0.25">
      <c r="A4792" s="28">
        <f>IF('weather data'!E4792&lt;=5,5,'weather data'!E4792)</f>
        <v>19.783000000000001</v>
      </c>
      <c r="B4792" s="4">
        <f>IF(A4792=5,0,1)*0.54+0.25*24.6*(Hilfstabelle!A4792-5)/1000</f>
        <v>0.63091545000000004</v>
      </c>
      <c r="C4792" s="3">
        <f>(1213.2+(17.25*('weather data'!E4792-5)))/1000</f>
        <v>1.46820675</v>
      </c>
      <c r="E4792" s="96">
        <v>2.728327355956305</v>
      </c>
      <c r="F4792" s="115">
        <v>11</v>
      </c>
      <c r="G4792" s="112">
        <f t="shared" si="74"/>
        <v>13.728327355956305</v>
      </c>
    </row>
    <row r="4793" spans="1:7" x14ac:dyDescent="0.25">
      <c r="A4793" s="28">
        <f>IF('weather data'!E4793&lt;=5,5,'weather data'!E4793)</f>
        <v>19.321999999999999</v>
      </c>
      <c r="B4793" s="4">
        <f>IF(A4793=5,0,1)*0.54+0.25*24.6*(Hilfstabelle!A4793-5)/1000</f>
        <v>0.62808030000000004</v>
      </c>
      <c r="C4793" s="3">
        <f>(1213.2+(17.25*('weather data'!E4793-5)))/1000</f>
        <v>1.4602545</v>
      </c>
      <c r="E4793" s="96">
        <v>2.8218985250882569</v>
      </c>
      <c r="F4793" s="115">
        <v>11</v>
      </c>
      <c r="G4793" s="112">
        <f t="shared" si="74"/>
        <v>13.821898525088256</v>
      </c>
    </row>
    <row r="4794" spans="1:7" x14ac:dyDescent="0.25">
      <c r="A4794" s="28">
        <f>IF('weather data'!E4794&lt;=5,5,'weather data'!E4794)</f>
        <v>18.843</v>
      </c>
      <c r="B4794" s="4">
        <f>IF(A4794=5,0,1)*0.54+0.25*24.6*(Hilfstabelle!A4794-5)/1000</f>
        <v>0.62513445000000001</v>
      </c>
      <c r="C4794" s="3">
        <f>(1213.2+(17.25*('weather data'!E4794-5)))/1000</f>
        <v>1.4519917500000001</v>
      </c>
      <c r="E4794" s="96">
        <v>2.8930126136285388</v>
      </c>
      <c r="F4794" s="115">
        <v>11</v>
      </c>
      <c r="G4794" s="112">
        <f t="shared" si="74"/>
        <v>13.893012613628539</v>
      </c>
    </row>
    <row r="4795" spans="1:7" x14ac:dyDescent="0.25">
      <c r="A4795" s="28">
        <f>IF('weather data'!E4795&lt;=5,5,'weather data'!E4795)</f>
        <v>17.984000000000002</v>
      </c>
      <c r="B4795" s="4">
        <f>IF(A4795=5,0,1)*0.54+0.25*24.6*(Hilfstabelle!A4795-5)/1000</f>
        <v>0.61985160000000006</v>
      </c>
      <c r="C4795" s="3">
        <f>(1213.2+(17.25*('weather data'!E4795-5)))/1000</f>
        <v>1.437174</v>
      </c>
      <c r="E4795" s="96">
        <v>2.9487394432449019</v>
      </c>
      <c r="F4795" s="115">
        <f>11/6</f>
        <v>1.8333333333333333</v>
      </c>
      <c r="G4795" s="112">
        <f t="shared" si="74"/>
        <v>4.7820727765782349</v>
      </c>
    </row>
    <row r="4796" spans="1:7" x14ac:dyDescent="0.25">
      <c r="A4796" s="28">
        <f>IF('weather data'!E4796&lt;=5,5,'weather data'!E4796)</f>
        <v>16.548999999999999</v>
      </c>
      <c r="B4796" s="4">
        <f>IF(A4796=5,0,1)*0.54+0.25*24.6*(Hilfstabelle!A4796-5)/1000</f>
        <v>0.61102635000000005</v>
      </c>
      <c r="C4796" s="3">
        <f>(1213.2+(17.25*('weather data'!E4796-5)))/1000</f>
        <v>1.41242025</v>
      </c>
      <c r="E4796" s="96">
        <v>2.9212919002995301</v>
      </c>
      <c r="F4796" s="115">
        <v>0</v>
      </c>
      <c r="G4796" s="112">
        <f t="shared" si="74"/>
        <v>2.9212919002995301</v>
      </c>
    </row>
    <row r="4797" spans="1:7" x14ac:dyDescent="0.25">
      <c r="A4797" s="28">
        <f>IF('weather data'!E4797&lt;=5,5,'weather data'!E4797)</f>
        <v>14.894</v>
      </c>
      <c r="B4797" s="4">
        <f>IF(A4797=5,0,1)*0.54+0.25*24.6*(Hilfstabelle!A4797-5)/1000</f>
        <v>0.6008481</v>
      </c>
      <c r="C4797" s="3">
        <f>(1213.2+(17.25*('weather data'!E4797-5)))/1000</f>
        <v>1.3838714999999999</v>
      </c>
      <c r="E4797" s="96">
        <v>2.806095394301527</v>
      </c>
      <c r="F4797" s="115">
        <v>0</v>
      </c>
      <c r="G4797" s="112">
        <f t="shared" si="74"/>
        <v>2.806095394301527</v>
      </c>
    </row>
    <row r="4798" spans="1:7" x14ac:dyDescent="0.25">
      <c r="A4798" s="28">
        <f>IF('weather data'!E4798&lt;=5,5,'weather data'!E4798)</f>
        <v>14.141999999999999</v>
      </c>
      <c r="B4798" s="4">
        <f>IF(A4798=5,0,1)*0.54+0.25*24.6*(Hilfstabelle!A4798-5)/1000</f>
        <v>0.59622330000000001</v>
      </c>
      <c r="C4798" s="3">
        <f>(1213.2+(17.25*('weather data'!E4798-5)))/1000</f>
        <v>1.3708994999999999</v>
      </c>
      <c r="E4798" s="96">
        <v>2.6116752984384721</v>
      </c>
      <c r="F4798" s="115">
        <v>0</v>
      </c>
      <c r="G4798" s="112">
        <f t="shared" si="74"/>
        <v>2.6116752984384721</v>
      </c>
    </row>
    <row r="4799" spans="1:7" x14ac:dyDescent="0.25">
      <c r="A4799" s="28">
        <f>IF('weather data'!E4799&lt;=5,5,'weather data'!E4799)</f>
        <v>13.834</v>
      </c>
      <c r="B4799" s="4">
        <f>IF(A4799=5,0,1)*0.54+0.25*24.6*(Hilfstabelle!A4799-5)/1000</f>
        <v>0.59432910000000005</v>
      </c>
      <c r="C4799" s="3">
        <f>(1213.2+(17.25*('weather data'!E4799-5)))/1000</f>
        <v>1.3655865</v>
      </c>
      <c r="E4799" s="96">
        <v>2.365063283792928</v>
      </c>
      <c r="F4799" s="115">
        <v>0</v>
      </c>
      <c r="G4799" s="112">
        <f t="shared" si="74"/>
        <v>2.365063283792928</v>
      </c>
    </row>
    <row r="4800" spans="1:7" x14ac:dyDescent="0.25">
      <c r="A4800" s="28">
        <f>IF('weather data'!E4800&lt;=5,5,'weather data'!E4800)</f>
        <v>13.685</v>
      </c>
      <c r="B4800" s="4">
        <f>IF(A4800=5,0,1)*0.54+0.25*24.6*(Hilfstabelle!A4800-5)/1000</f>
        <v>0.59341275000000004</v>
      </c>
      <c r="C4800" s="3">
        <f>(1213.2+(17.25*('weather data'!E4800-5)))/1000</f>
        <v>1.36301625</v>
      </c>
      <c r="E4800" s="96">
        <v>2.2161811569074228</v>
      </c>
      <c r="F4800" s="115">
        <v>0</v>
      </c>
      <c r="G4800" s="112">
        <f t="shared" si="74"/>
        <v>2.2161811569074228</v>
      </c>
    </row>
    <row r="4801" spans="1:7" x14ac:dyDescent="0.25">
      <c r="A4801" s="28">
        <f>IF('weather data'!E4801&lt;=5,5,'weather data'!E4801)</f>
        <v>13.531000000000001</v>
      </c>
      <c r="B4801" s="4">
        <f>IF(A4801=5,0,1)*0.54+0.25*24.6*(Hilfstabelle!A4801-5)/1000</f>
        <v>0.59246565000000007</v>
      </c>
      <c r="C4801" s="3">
        <f>(1213.2+(17.25*('weather data'!E4801-5)))/1000</f>
        <v>1.36035975</v>
      </c>
      <c r="E4801" s="96">
        <v>2.0895481746821818</v>
      </c>
      <c r="F4801" s="115">
        <v>0</v>
      </c>
      <c r="G4801" s="112">
        <f t="shared" si="74"/>
        <v>2.0895481746821818</v>
      </c>
    </row>
    <row r="4802" spans="1:7" x14ac:dyDescent="0.25">
      <c r="A4802" s="28">
        <f>IF('weather data'!E4802&lt;=5,5,'weather data'!E4802)</f>
        <v>13.355</v>
      </c>
      <c r="B4802" s="4">
        <f>IF(A4802=5,0,1)*0.54+0.25*24.6*(Hilfstabelle!A4802-5)/1000</f>
        <v>0.59138325000000003</v>
      </c>
      <c r="C4802" s="3">
        <f>(1213.2+(17.25*('weather data'!E4802-5)))/1000</f>
        <v>1.3573237499999999</v>
      </c>
      <c r="E4802" s="96">
        <v>2.0587736568343402</v>
      </c>
      <c r="F4802" s="115">
        <v>0</v>
      </c>
      <c r="G4802" s="112">
        <f t="shared" ref="G4802:G4865" si="75">F4802+E4802</f>
        <v>2.0587736568343402</v>
      </c>
    </row>
    <row r="4803" spans="1:7" x14ac:dyDescent="0.25">
      <c r="A4803" s="28">
        <f>IF('weather data'!E4803&lt;=5,5,'weather data'!E4803)</f>
        <v>13.269</v>
      </c>
      <c r="B4803" s="4">
        <f>IF(A4803=5,0,1)*0.54+0.25*24.6*(Hilfstabelle!A4803-5)/1000</f>
        <v>0.59085435000000008</v>
      </c>
      <c r="C4803" s="3">
        <f>(1213.2+(17.25*('weather data'!E4803-5)))/1000</f>
        <v>1.35584025</v>
      </c>
      <c r="E4803" s="96">
        <v>1.991402415059335</v>
      </c>
      <c r="F4803" s="115">
        <v>0</v>
      </c>
      <c r="G4803" s="112">
        <f t="shared" si="75"/>
        <v>1.991402415059335</v>
      </c>
    </row>
    <row r="4804" spans="1:7" x14ac:dyDescent="0.25">
      <c r="A4804" s="28">
        <f>IF('weather data'!E4804&lt;=5,5,'weather data'!E4804)</f>
        <v>13.282999999999999</v>
      </c>
      <c r="B4804" s="4">
        <f>IF(A4804=5,0,1)*0.54+0.25*24.6*(Hilfstabelle!A4804-5)/1000</f>
        <v>0.59094045000000006</v>
      </c>
      <c r="C4804" s="3">
        <f>(1213.2+(17.25*('weather data'!E4804-5)))/1000</f>
        <v>1.35608175</v>
      </c>
      <c r="E4804" s="96">
        <v>1.962291384662727</v>
      </c>
      <c r="F4804" s="115">
        <v>0</v>
      </c>
      <c r="G4804" s="112">
        <f t="shared" si="75"/>
        <v>1.962291384662727</v>
      </c>
    </row>
    <row r="4805" spans="1:7" x14ac:dyDescent="0.25">
      <c r="A4805" s="28">
        <f>IF('weather data'!E4805&lt;=5,5,'weather data'!E4805)</f>
        <v>13.327</v>
      </c>
      <c r="B4805" s="4">
        <f>IF(A4805=5,0,1)*0.54+0.25*24.6*(Hilfstabelle!A4805-5)/1000</f>
        <v>0.59121105000000007</v>
      </c>
      <c r="C4805" s="3">
        <f>(1213.2+(17.25*('weather data'!E4805-5)))/1000</f>
        <v>1.3568407500000002</v>
      </c>
      <c r="E4805" s="96">
        <v>1.930061315295055</v>
      </c>
      <c r="F4805" s="115">
        <v>0</v>
      </c>
      <c r="G4805" s="112">
        <f t="shared" si="75"/>
        <v>1.930061315295055</v>
      </c>
    </row>
    <row r="4806" spans="1:7" x14ac:dyDescent="0.25">
      <c r="A4806" s="28">
        <f>IF('weather data'!E4806&lt;=5,5,'weather data'!E4806)</f>
        <v>13.403</v>
      </c>
      <c r="B4806" s="4">
        <f>IF(A4806=5,0,1)*0.54+0.25*24.6*(Hilfstabelle!A4806-5)/1000</f>
        <v>0.59167845000000008</v>
      </c>
      <c r="C4806" s="3">
        <f>(1213.2+(17.25*('weather data'!E4806-5)))/1000</f>
        <v>1.35815175</v>
      </c>
      <c r="E4806" s="96">
        <v>1.892009039848062</v>
      </c>
      <c r="F4806" s="115">
        <v>0</v>
      </c>
      <c r="G4806" s="112">
        <f t="shared" si="75"/>
        <v>1.892009039848062</v>
      </c>
    </row>
    <row r="4807" spans="1:7" x14ac:dyDescent="0.25">
      <c r="A4807" s="28">
        <f>IF('weather data'!E4807&lt;=5,5,'weather data'!E4807)</f>
        <v>13.792</v>
      </c>
      <c r="B4807" s="4">
        <f>IF(A4807=5,0,1)*0.54+0.25*24.6*(Hilfstabelle!A4807-5)/1000</f>
        <v>0.59407080000000001</v>
      </c>
      <c r="C4807" s="3">
        <f>(1213.2+(17.25*('weather data'!E4807-5)))/1000</f>
        <v>1.364862</v>
      </c>
      <c r="E4807" s="96">
        <v>1.867264664010946</v>
      </c>
      <c r="F4807" s="115">
        <v>0</v>
      </c>
      <c r="G4807" s="112">
        <f t="shared" si="75"/>
        <v>1.867264664010946</v>
      </c>
    </row>
    <row r="4808" spans="1:7" x14ac:dyDescent="0.25">
      <c r="A4808" s="28">
        <f>IF('weather data'!E4808&lt;=5,5,'weather data'!E4808)</f>
        <v>14.331</v>
      </c>
      <c r="B4808" s="4">
        <f>IF(A4808=5,0,1)*0.54+0.25*24.6*(Hilfstabelle!A4808-5)/1000</f>
        <v>0.59738564999999999</v>
      </c>
      <c r="C4808" s="3">
        <f>(1213.2+(17.25*('weather data'!E4808-5)))/1000</f>
        <v>1.37415975</v>
      </c>
      <c r="E4808" s="96">
        <v>2.1548400571431441</v>
      </c>
      <c r="F4808" s="115">
        <v>0</v>
      </c>
      <c r="G4808" s="112">
        <f t="shared" si="75"/>
        <v>2.1548400571431441</v>
      </c>
    </row>
    <row r="4809" spans="1:7" x14ac:dyDescent="0.25">
      <c r="A4809" s="28">
        <f>IF('weather data'!E4809&lt;=5,5,'weather data'!E4809)</f>
        <v>14.622999999999999</v>
      </c>
      <c r="B4809" s="4">
        <f>IF(A4809=5,0,1)*0.54+0.25*24.6*(Hilfstabelle!A4809-5)/1000</f>
        <v>0.59918145</v>
      </c>
      <c r="C4809" s="3">
        <f>(1213.2+(17.25*('weather data'!E4809-5)))/1000</f>
        <v>1.37919675</v>
      </c>
      <c r="E4809" s="96">
        <v>2.2550651760800342</v>
      </c>
      <c r="F4809" s="115">
        <v>0</v>
      </c>
      <c r="G4809" s="112">
        <f t="shared" si="75"/>
        <v>2.2550651760800342</v>
      </c>
    </row>
    <row r="4810" spans="1:7" x14ac:dyDescent="0.25">
      <c r="A4810" s="28">
        <f>IF('weather data'!E4810&lt;=5,5,'weather data'!E4810)</f>
        <v>15.074999999999999</v>
      </c>
      <c r="B4810" s="4">
        <f>IF(A4810=5,0,1)*0.54+0.25*24.6*(Hilfstabelle!A4810-5)/1000</f>
        <v>0.60196125</v>
      </c>
      <c r="C4810" s="3">
        <f>(1213.2+(17.25*('weather data'!E4810-5)))/1000</f>
        <v>1.38699375</v>
      </c>
      <c r="E4810" s="96">
        <v>2.5912975771608471</v>
      </c>
      <c r="F4810" s="115">
        <v>0</v>
      </c>
      <c r="G4810" s="112">
        <f t="shared" si="75"/>
        <v>2.5912975771608471</v>
      </c>
    </row>
    <row r="4811" spans="1:7" x14ac:dyDescent="0.25">
      <c r="A4811" s="28">
        <f>IF('weather data'!E4811&lt;=5,5,'weather data'!E4811)</f>
        <v>15.757</v>
      </c>
      <c r="B4811" s="4">
        <f>IF(A4811=5,0,1)*0.54+0.25*24.6*(Hilfstabelle!A4811-5)/1000</f>
        <v>0.60615554999999999</v>
      </c>
      <c r="C4811" s="3">
        <f>(1213.2+(17.25*('weather data'!E4811-5)))/1000</f>
        <v>1.39875825</v>
      </c>
      <c r="E4811" s="96">
        <v>2.911518911523526</v>
      </c>
      <c r="F4811" s="115">
        <v>0</v>
      </c>
      <c r="G4811" s="112">
        <f t="shared" si="75"/>
        <v>2.911518911523526</v>
      </c>
    </row>
    <row r="4812" spans="1:7" x14ac:dyDescent="0.25">
      <c r="A4812" s="28">
        <f>IF('weather data'!E4812&lt;=5,5,'weather data'!E4812)</f>
        <v>16.548999999999999</v>
      </c>
      <c r="B4812" s="4">
        <f>IF(A4812=5,0,1)*0.54+0.25*24.6*(Hilfstabelle!A4812-5)/1000</f>
        <v>0.61102635000000005</v>
      </c>
      <c r="C4812" s="3">
        <f>(1213.2+(17.25*('weather data'!E4812-5)))/1000</f>
        <v>1.41242025</v>
      </c>
      <c r="E4812" s="96">
        <v>2.976810793984487</v>
      </c>
      <c r="F4812" s="115">
        <v>0</v>
      </c>
      <c r="G4812" s="112">
        <f t="shared" si="75"/>
        <v>2.976810793984487</v>
      </c>
    </row>
    <row r="4813" spans="1:7" x14ac:dyDescent="0.25">
      <c r="A4813" s="28">
        <f>IF('weather data'!E4813&lt;=5,5,'weather data'!E4813)</f>
        <v>17.228999999999999</v>
      </c>
      <c r="B4813" s="4">
        <f>IF(A4813=5,0,1)*0.54+0.25*24.6*(Hilfstabelle!A4813-5)/1000</f>
        <v>0.61520835000000007</v>
      </c>
      <c r="C4813" s="3">
        <f>(1213.2+(17.25*('weather data'!E4813-5)))/1000</f>
        <v>1.4241502500000001</v>
      </c>
      <c r="E4813" s="96">
        <v>3.0342011110520839</v>
      </c>
      <c r="F4813" s="115">
        <v>0</v>
      </c>
      <c r="G4813" s="112">
        <f t="shared" si="75"/>
        <v>3.0342011110520839</v>
      </c>
    </row>
    <row r="4814" spans="1:7" x14ac:dyDescent="0.25">
      <c r="A4814" s="28">
        <f>IF('weather data'!E4814&lt;=5,5,'weather data'!E4814)</f>
        <v>17.73</v>
      </c>
      <c r="B4814" s="4">
        <f>IF(A4814=5,0,1)*0.54+0.25*24.6*(Hilfstabelle!A4814-5)/1000</f>
        <v>0.61828950000000005</v>
      </c>
      <c r="C4814" s="3">
        <f>(1213.2+(17.25*('weather data'!E4814-5)))/1000</f>
        <v>1.4327924999999999</v>
      </c>
      <c r="E4814" s="96">
        <v>3.0841057345891252</v>
      </c>
      <c r="F4814" s="115">
        <v>0</v>
      </c>
      <c r="G4814" s="112">
        <f t="shared" si="75"/>
        <v>3.0841057345891252</v>
      </c>
    </row>
    <row r="4815" spans="1:7" x14ac:dyDescent="0.25">
      <c r="A4815" s="28">
        <f>IF('weather data'!E4815&lt;=5,5,'weather data'!E4815)</f>
        <v>17.247</v>
      </c>
      <c r="B4815" s="4">
        <f>IF(A4815=5,0,1)*0.54+0.25*24.6*(Hilfstabelle!A4815-5)/1000</f>
        <v>0.61531905000000009</v>
      </c>
      <c r="C4815" s="3">
        <f>(1213.2+(17.25*('weather data'!E4815-5)))/1000</f>
        <v>1.4244607499999999</v>
      </c>
      <c r="E4815" s="96">
        <v>2.8990427556392659</v>
      </c>
      <c r="F4815" s="115">
        <v>0</v>
      </c>
      <c r="G4815" s="112">
        <f t="shared" si="75"/>
        <v>2.8990427556392659</v>
      </c>
    </row>
    <row r="4816" spans="1:7" x14ac:dyDescent="0.25">
      <c r="A4816" s="28">
        <f>IF('weather data'!E4816&lt;=5,5,'weather data'!E4816)</f>
        <v>16</v>
      </c>
      <c r="B4816" s="4">
        <f>IF(A4816=5,0,1)*0.54+0.25*24.6*(Hilfstabelle!A4816-5)/1000</f>
        <v>0.60765000000000002</v>
      </c>
      <c r="C4816" s="3">
        <f>(1213.2+(17.25*('weather data'!E4816-5)))/1000</f>
        <v>1.4029500000000001</v>
      </c>
      <c r="E4816" s="96">
        <v>2.728327355956305</v>
      </c>
      <c r="F4816" s="115">
        <v>0</v>
      </c>
      <c r="G4816" s="112">
        <f t="shared" si="75"/>
        <v>2.728327355956305</v>
      </c>
    </row>
    <row r="4817" spans="1:7" x14ac:dyDescent="0.25">
      <c r="A4817" s="28">
        <f>IF('weather data'!E4817&lt;=5,5,'weather data'!E4817)</f>
        <v>15.242000000000001</v>
      </c>
      <c r="B4817" s="4">
        <f>IF(A4817=5,0,1)*0.54+0.25*24.6*(Hilfstabelle!A4817-5)/1000</f>
        <v>0.60298830000000003</v>
      </c>
      <c r="C4817" s="3">
        <f>(1213.2+(17.25*('weather data'!E4817-5)))/1000</f>
        <v>1.3898745000000001</v>
      </c>
      <c r="E4817" s="96">
        <v>2.8218985250882569</v>
      </c>
      <c r="F4817" s="115">
        <v>0</v>
      </c>
      <c r="G4817" s="112">
        <f t="shared" si="75"/>
        <v>2.8218985250882569</v>
      </c>
    </row>
    <row r="4818" spans="1:7" x14ac:dyDescent="0.25">
      <c r="A4818" s="28">
        <f>IF('weather data'!E4818&lt;=5,5,'weather data'!E4818)</f>
        <v>15.208</v>
      </c>
      <c r="B4818" s="4">
        <f>IF(A4818=5,0,1)*0.54+0.25*24.6*(Hilfstabelle!A4818-5)/1000</f>
        <v>0.60277920000000007</v>
      </c>
      <c r="C4818" s="3">
        <f>(1213.2+(17.25*('weather data'!E4818-5)))/1000</f>
        <v>1.3892880000000001</v>
      </c>
      <c r="E4818" s="96">
        <v>2.8930126136285388</v>
      </c>
      <c r="F4818" s="115">
        <v>0</v>
      </c>
      <c r="G4818" s="112">
        <f t="shared" si="75"/>
        <v>2.8930126136285388</v>
      </c>
    </row>
    <row r="4819" spans="1:7" x14ac:dyDescent="0.25">
      <c r="A4819" s="28">
        <f>IF('weather data'!E4819&lt;=5,5,'weather data'!E4819)</f>
        <v>14.657</v>
      </c>
      <c r="B4819" s="4">
        <f>IF(A4819=5,0,1)*0.54+0.25*24.6*(Hilfstabelle!A4819-5)/1000</f>
        <v>0.59939055000000008</v>
      </c>
      <c r="C4819" s="3">
        <f>(1213.2+(17.25*('weather data'!E4819-5)))/1000</f>
        <v>1.37978325</v>
      </c>
      <c r="E4819" s="96">
        <v>2.9487394432449019</v>
      </c>
      <c r="F4819" s="115">
        <v>0</v>
      </c>
      <c r="G4819" s="112">
        <f t="shared" si="75"/>
        <v>2.9487394432449019</v>
      </c>
    </row>
    <row r="4820" spans="1:7" x14ac:dyDescent="0.25">
      <c r="A4820" s="28">
        <f>IF('weather data'!E4820&lt;=5,5,'weather data'!E4820)</f>
        <v>13.956</v>
      </c>
      <c r="B4820" s="4">
        <f>IF(A4820=5,0,1)*0.54+0.25*24.6*(Hilfstabelle!A4820-5)/1000</f>
        <v>0.59507940000000004</v>
      </c>
      <c r="C4820" s="3">
        <f>(1213.2+(17.25*('weather data'!E4820-5)))/1000</f>
        <v>1.367691</v>
      </c>
      <c r="E4820" s="96">
        <v>2.9212919002995301</v>
      </c>
      <c r="F4820" s="115">
        <v>0</v>
      </c>
      <c r="G4820" s="112">
        <f t="shared" si="75"/>
        <v>2.9212919002995301</v>
      </c>
    </row>
    <row r="4821" spans="1:7" x14ac:dyDescent="0.25">
      <c r="A4821" s="28">
        <f>IF('weather data'!E4821&lt;=5,5,'weather data'!E4821)</f>
        <v>13.449</v>
      </c>
      <c r="B4821" s="4">
        <f>IF(A4821=5,0,1)*0.54+0.25*24.6*(Hilfstabelle!A4821-5)/1000</f>
        <v>0.59196135000000005</v>
      </c>
      <c r="C4821" s="3">
        <f>(1213.2+(17.25*('weather data'!E4821-5)))/1000</f>
        <v>1.3589452499999999</v>
      </c>
      <c r="E4821" s="96">
        <v>2.806095394301527</v>
      </c>
      <c r="F4821" s="115">
        <v>0</v>
      </c>
      <c r="G4821" s="112">
        <f t="shared" si="75"/>
        <v>2.806095394301527</v>
      </c>
    </row>
    <row r="4822" spans="1:7" x14ac:dyDescent="0.25">
      <c r="A4822" s="28">
        <f>IF('weather data'!E4822&lt;=5,5,'weather data'!E4822)</f>
        <v>13.026999999999999</v>
      </c>
      <c r="B4822" s="4">
        <f>IF(A4822=5,0,1)*0.54+0.25*24.6*(Hilfstabelle!A4822-5)/1000</f>
        <v>0.58936605000000009</v>
      </c>
      <c r="C4822" s="3">
        <f>(1213.2+(17.25*('weather data'!E4822-5)))/1000</f>
        <v>1.3516657500000002</v>
      </c>
      <c r="E4822" s="96">
        <v>2.6116752984384721</v>
      </c>
      <c r="F4822" s="115">
        <v>0</v>
      </c>
      <c r="G4822" s="112">
        <f t="shared" si="75"/>
        <v>2.6116752984384721</v>
      </c>
    </row>
    <row r="4823" spans="1:7" x14ac:dyDescent="0.25">
      <c r="A4823" s="28">
        <f>IF('weather data'!E4823&lt;=5,5,'weather data'!E4823)</f>
        <v>12.763999999999999</v>
      </c>
      <c r="B4823" s="4">
        <f>IF(A4823=5,0,1)*0.54+0.25*24.6*(Hilfstabelle!A4823-5)/1000</f>
        <v>0.58774860000000007</v>
      </c>
      <c r="C4823" s="3">
        <f>(1213.2+(17.25*('weather data'!E4823-5)))/1000</f>
        <v>1.3471290000000002</v>
      </c>
      <c r="E4823" s="96">
        <v>2.365063283792928</v>
      </c>
      <c r="F4823" s="115">
        <v>0</v>
      </c>
      <c r="G4823" s="112">
        <f t="shared" si="75"/>
        <v>2.365063283792928</v>
      </c>
    </row>
    <row r="4824" spans="1:7" x14ac:dyDescent="0.25">
      <c r="A4824" s="28">
        <f>IF('weather data'!E4824&lt;=5,5,'weather data'!E4824)</f>
        <v>12.662000000000001</v>
      </c>
      <c r="B4824" s="4">
        <f>IF(A4824=5,0,1)*0.54+0.25*24.6*(Hilfstabelle!A4824-5)/1000</f>
        <v>0.58712130000000007</v>
      </c>
      <c r="C4824" s="3">
        <f>(1213.2+(17.25*('weather data'!E4824-5)))/1000</f>
        <v>1.3453695000000001</v>
      </c>
      <c r="E4824" s="96">
        <v>2.2161811569074228</v>
      </c>
      <c r="F4824" s="115">
        <v>0</v>
      </c>
      <c r="G4824" s="112">
        <f t="shared" si="75"/>
        <v>2.2161811569074228</v>
      </c>
    </row>
    <row r="4825" spans="1:7" x14ac:dyDescent="0.25">
      <c r="A4825" s="28">
        <f>IF('weather data'!E4825&lt;=5,5,'weather data'!E4825)</f>
        <v>12.510999999999999</v>
      </c>
      <c r="B4825" s="4">
        <f>IF(A4825=5,0,1)*0.54+0.25*24.6*(Hilfstabelle!A4825-5)/1000</f>
        <v>0.58619265000000009</v>
      </c>
      <c r="C4825" s="3">
        <f>(1213.2+(17.25*('weather data'!E4825-5)))/1000</f>
        <v>1.34276475</v>
      </c>
      <c r="E4825" s="96">
        <v>2.0895481746821818</v>
      </c>
      <c r="F4825" s="115">
        <v>0</v>
      </c>
      <c r="G4825" s="112">
        <f t="shared" si="75"/>
        <v>2.0895481746821818</v>
      </c>
    </row>
    <row r="4826" spans="1:7" x14ac:dyDescent="0.25">
      <c r="A4826" s="28">
        <f>IF('weather data'!E4826&lt;=5,5,'weather data'!E4826)</f>
        <v>12.226000000000001</v>
      </c>
      <c r="B4826" s="4">
        <f>IF(A4826=5,0,1)*0.54+0.25*24.6*(Hilfstabelle!A4826-5)/1000</f>
        <v>0.58443990000000001</v>
      </c>
      <c r="C4826" s="3">
        <f>(1213.2+(17.25*('weather data'!E4826-5)))/1000</f>
        <v>1.3378485</v>
      </c>
      <c r="E4826" s="96">
        <v>2.0587736568343402</v>
      </c>
      <c r="F4826" s="115">
        <v>0</v>
      </c>
      <c r="G4826" s="112">
        <f t="shared" si="75"/>
        <v>2.0587736568343402</v>
      </c>
    </row>
    <row r="4827" spans="1:7" x14ac:dyDescent="0.25">
      <c r="A4827" s="28">
        <f>IF('weather data'!E4827&lt;=5,5,'weather data'!E4827)</f>
        <v>11.864000000000001</v>
      </c>
      <c r="B4827" s="4">
        <f>IF(A4827=5,0,1)*0.54+0.25*24.6*(Hilfstabelle!A4827-5)/1000</f>
        <v>0.5822136</v>
      </c>
      <c r="C4827" s="3">
        <f>(1213.2+(17.25*('weather data'!E4827-5)))/1000</f>
        <v>1.331604</v>
      </c>
      <c r="E4827" s="96">
        <v>1.991402415059335</v>
      </c>
      <c r="F4827" s="115">
        <v>0</v>
      </c>
      <c r="G4827" s="112">
        <f t="shared" si="75"/>
        <v>1.991402415059335</v>
      </c>
    </row>
    <row r="4828" spans="1:7" x14ac:dyDescent="0.25">
      <c r="A4828" s="28">
        <f>IF('weather data'!E4828&lt;=5,5,'weather data'!E4828)</f>
        <v>11.451000000000001</v>
      </c>
      <c r="B4828" s="4">
        <f>IF(A4828=5,0,1)*0.54+0.25*24.6*(Hilfstabelle!A4828-5)/1000</f>
        <v>0.57967365000000004</v>
      </c>
      <c r="C4828" s="3">
        <f>(1213.2+(17.25*('weather data'!E4828-5)))/1000</f>
        <v>1.3244797500000001</v>
      </c>
      <c r="E4828" s="96">
        <v>1.962291384662727</v>
      </c>
      <c r="F4828" s="115">
        <v>0</v>
      </c>
      <c r="G4828" s="112">
        <f t="shared" si="75"/>
        <v>1.962291384662727</v>
      </c>
    </row>
    <row r="4829" spans="1:7" x14ac:dyDescent="0.25">
      <c r="A4829" s="28">
        <f>IF('weather data'!E4829&lt;=5,5,'weather data'!E4829)</f>
        <v>11.14</v>
      </c>
      <c r="B4829" s="4">
        <f>IF(A4829=5,0,1)*0.54+0.25*24.6*(Hilfstabelle!A4829-5)/1000</f>
        <v>0.57776100000000008</v>
      </c>
      <c r="C4829" s="3">
        <f>(1213.2+(17.25*('weather data'!E4829-5)))/1000</f>
        <v>1.319115</v>
      </c>
      <c r="E4829" s="96">
        <v>1.930061315295055</v>
      </c>
      <c r="F4829" s="115">
        <v>0</v>
      </c>
      <c r="G4829" s="112">
        <f t="shared" si="75"/>
        <v>1.930061315295055</v>
      </c>
    </row>
    <row r="4830" spans="1:7" x14ac:dyDescent="0.25">
      <c r="A4830" s="28">
        <f>IF('weather data'!E4830&lt;=5,5,'weather data'!E4830)</f>
        <v>11.694000000000001</v>
      </c>
      <c r="B4830" s="4">
        <f>IF(A4830=5,0,1)*0.54+0.25*24.6*(Hilfstabelle!A4830-5)/1000</f>
        <v>0.58116810000000008</v>
      </c>
      <c r="C4830" s="3">
        <f>(1213.2+(17.25*('weather data'!E4830-5)))/1000</f>
        <v>1.3286715000000002</v>
      </c>
      <c r="E4830" s="96">
        <v>1.892009039848062</v>
      </c>
      <c r="F4830" s="115">
        <v>0</v>
      </c>
      <c r="G4830" s="112">
        <f t="shared" si="75"/>
        <v>1.892009039848062</v>
      </c>
    </row>
    <row r="4831" spans="1:7" x14ac:dyDescent="0.25">
      <c r="A4831" s="28">
        <f>IF('weather data'!E4831&lt;=5,5,'weather data'!E4831)</f>
        <v>12.835000000000001</v>
      </c>
      <c r="B4831" s="4">
        <f>IF(A4831=5,0,1)*0.54+0.25*24.6*(Hilfstabelle!A4831-5)/1000</f>
        <v>0.58818524999999999</v>
      </c>
      <c r="C4831" s="3">
        <f>(1213.2+(17.25*('weather data'!E4831-5)))/1000</f>
        <v>1.34835375</v>
      </c>
      <c r="E4831" s="96">
        <v>1.867264664010946</v>
      </c>
      <c r="F4831" s="115">
        <v>0</v>
      </c>
      <c r="G4831" s="112">
        <f t="shared" si="75"/>
        <v>1.867264664010946</v>
      </c>
    </row>
    <row r="4832" spans="1:7" x14ac:dyDescent="0.25">
      <c r="A4832" s="28">
        <f>IF('weather data'!E4832&lt;=5,5,'weather data'!E4832)</f>
        <v>13.94</v>
      </c>
      <c r="B4832" s="4">
        <f>IF(A4832=5,0,1)*0.54+0.25*24.6*(Hilfstabelle!A4832-5)/1000</f>
        <v>0.59498099999999998</v>
      </c>
      <c r="C4832" s="3">
        <f>(1213.2+(17.25*('weather data'!E4832-5)))/1000</f>
        <v>1.367415</v>
      </c>
      <c r="E4832" s="96">
        <v>2.1548400571431441</v>
      </c>
      <c r="F4832" s="115">
        <v>0</v>
      </c>
      <c r="G4832" s="112">
        <f t="shared" si="75"/>
        <v>2.1548400571431441</v>
      </c>
    </row>
    <row r="4833" spans="1:7" x14ac:dyDescent="0.25">
      <c r="A4833" s="28">
        <f>IF('weather data'!E4833&lt;=5,5,'weather data'!E4833)</f>
        <v>15.098000000000001</v>
      </c>
      <c r="B4833" s="4">
        <f>IF(A4833=5,0,1)*0.54+0.25*24.6*(Hilfstabelle!A4833-5)/1000</f>
        <v>0.60210269999999999</v>
      </c>
      <c r="C4833" s="3">
        <f>(1213.2+(17.25*('weather data'!E4833-5)))/1000</f>
        <v>1.3873905</v>
      </c>
      <c r="E4833" s="96">
        <v>2.2550651760800342</v>
      </c>
      <c r="F4833" s="115">
        <v>0</v>
      </c>
      <c r="G4833" s="112">
        <f t="shared" si="75"/>
        <v>2.2550651760800342</v>
      </c>
    </row>
    <row r="4834" spans="1:7" x14ac:dyDescent="0.25">
      <c r="A4834" s="28">
        <f>IF('weather data'!E4834&lt;=5,5,'weather data'!E4834)</f>
        <v>16.100999999999999</v>
      </c>
      <c r="B4834" s="4">
        <f>IF(A4834=5,0,1)*0.54+0.25*24.6*(Hilfstabelle!A4834-5)/1000</f>
        <v>0.60827114999999998</v>
      </c>
      <c r="C4834" s="3">
        <f>(1213.2+(17.25*('weather data'!E4834-5)))/1000</f>
        <v>1.4046922500000001</v>
      </c>
      <c r="E4834" s="96">
        <v>2.5912975771608471</v>
      </c>
      <c r="F4834" s="115">
        <v>0</v>
      </c>
      <c r="G4834" s="112">
        <f t="shared" si="75"/>
        <v>2.5912975771608471</v>
      </c>
    </row>
    <row r="4835" spans="1:7" x14ac:dyDescent="0.25">
      <c r="A4835" s="28">
        <f>IF('weather data'!E4835&lt;=5,5,'weather data'!E4835)</f>
        <v>16.991</v>
      </c>
      <c r="B4835" s="4">
        <f>IF(A4835=5,0,1)*0.54+0.25*24.6*(Hilfstabelle!A4835-5)/1000</f>
        <v>0.61374465</v>
      </c>
      <c r="C4835" s="3">
        <f>(1213.2+(17.25*('weather data'!E4835-5)))/1000</f>
        <v>1.42004475</v>
      </c>
      <c r="E4835" s="96">
        <v>2.911518911523526</v>
      </c>
      <c r="F4835" s="115">
        <v>0</v>
      </c>
      <c r="G4835" s="112">
        <f t="shared" si="75"/>
        <v>2.911518911523526</v>
      </c>
    </row>
    <row r="4836" spans="1:7" x14ac:dyDescent="0.25">
      <c r="A4836" s="28">
        <f>IF('weather data'!E4836&lt;=5,5,'weather data'!E4836)</f>
        <v>17.626999999999999</v>
      </c>
      <c r="B4836" s="4">
        <f>IF(A4836=5,0,1)*0.54+0.25*24.6*(Hilfstabelle!A4836-5)/1000</f>
        <v>0.61765605000000001</v>
      </c>
      <c r="C4836" s="3">
        <f>(1213.2+(17.25*('weather data'!E4836-5)))/1000</f>
        <v>1.43101575</v>
      </c>
      <c r="E4836" s="96">
        <v>2.976810793984487</v>
      </c>
      <c r="F4836" s="115">
        <v>0</v>
      </c>
      <c r="G4836" s="112">
        <f t="shared" si="75"/>
        <v>2.976810793984487</v>
      </c>
    </row>
    <row r="4837" spans="1:7" x14ac:dyDescent="0.25">
      <c r="A4837" s="28">
        <f>IF('weather data'!E4837&lt;=5,5,'weather data'!E4837)</f>
        <v>17.852</v>
      </c>
      <c r="B4837" s="4">
        <f>IF(A4837=5,0,1)*0.54+0.25*24.6*(Hilfstabelle!A4837-5)/1000</f>
        <v>0.61903980000000003</v>
      </c>
      <c r="C4837" s="3">
        <f>(1213.2+(17.25*('weather data'!E4837-5)))/1000</f>
        <v>1.4348969999999999</v>
      </c>
      <c r="E4837" s="96">
        <v>3.0342011110520839</v>
      </c>
      <c r="F4837" s="115">
        <v>0</v>
      </c>
      <c r="G4837" s="112">
        <f t="shared" si="75"/>
        <v>3.0342011110520839</v>
      </c>
    </row>
    <row r="4838" spans="1:7" x14ac:dyDescent="0.25">
      <c r="A4838" s="28">
        <f>IF('weather data'!E4838&lt;=5,5,'weather data'!E4838)</f>
        <v>17.844999999999999</v>
      </c>
      <c r="B4838" s="4">
        <f>IF(A4838=5,0,1)*0.54+0.25*24.6*(Hilfstabelle!A4838-5)/1000</f>
        <v>0.61899674999999998</v>
      </c>
      <c r="C4838" s="3">
        <f>(1213.2+(17.25*('weather data'!E4838-5)))/1000</f>
        <v>1.4347762500000001</v>
      </c>
      <c r="E4838" s="96">
        <v>3.0841057345891252</v>
      </c>
      <c r="F4838" s="115">
        <v>0</v>
      </c>
      <c r="G4838" s="112">
        <f t="shared" si="75"/>
        <v>3.0841057345891252</v>
      </c>
    </row>
    <row r="4839" spans="1:7" x14ac:dyDescent="0.25">
      <c r="A4839" s="28">
        <f>IF('weather data'!E4839&lt;=5,5,'weather data'!E4839)</f>
        <v>17.57</v>
      </c>
      <c r="B4839" s="4">
        <f>IF(A4839=5,0,1)*0.54+0.25*24.6*(Hilfstabelle!A4839-5)/1000</f>
        <v>0.61730550000000006</v>
      </c>
      <c r="C4839" s="3">
        <f>(1213.2+(17.25*('weather data'!E4839-5)))/1000</f>
        <v>1.4300325</v>
      </c>
      <c r="E4839" s="96">
        <v>2.8990427556392659</v>
      </c>
      <c r="F4839" s="115">
        <v>0</v>
      </c>
      <c r="G4839" s="112">
        <f t="shared" si="75"/>
        <v>2.8990427556392659</v>
      </c>
    </row>
    <row r="4840" spans="1:7" x14ac:dyDescent="0.25">
      <c r="A4840" s="28">
        <f>IF('weather data'!E4840&lt;=5,5,'weather data'!E4840)</f>
        <v>17.241</v>
      </c>
      <c r="B4840" s="4">
        <f>IF(A4840=5,0,1)*0.54+0.25*24.6*(Hilfstabelle!A4840-5)/1000</f>
        <v>0.61528215000000008</v>
      </c>
      <c r="C4840" s="3">
        <f>(1213.2+(17.25*('weather data'!E4840-5)))/1000</f>
        <v>1.4243572500000001</v>
      </c>
      <c r="E4840" s="96">
        <v>2.728327355956305</v>
      </c>
      <c r="F4840" s="115">
        <v>11</v>
      </c>
      <c r="G4840" s="112">
        <f t="shared" si="75"/>
        <v>13.728327355956305</v>
      </c>
    </row>
    <row r="4841" spans="1:7" x14ac:dyDescent="0.25">
      <c r="A4841" s="28">
        <f>IF('weather data'!E4841&lt;=5,5,'weather data'!E4841)</f>
        <v>16.626000000000001</v>
      </c>
      <c r="B4841" s="4">
        <f>IF(A4841=5,0,1)*0.54+0.25*24.6*(Hilfstabelle!A4841-5)/1000</f>
        <v>0.6114999000000001</v>
      </c>
      <c r="C4841" s="3">
        <f>(1213.2+(17.25*('weather data'!E4841-5)))/1000</f>
        <v>1.4137485000000001</v>
      </c>
      <c r="E4841" s="96">
        <v>2.8218985250882569</v>
      </c>
      <c r="F4841" s="115">
        <v>11</v>
      </c>
      <c r="G4841" s="112">
        <f t="shared" si="75"/>
        <v>13.821898525088256</v>
      </c>
    </row>
    <row r="4842" spans="1:7" x14ac:dyDescent="0.25">
      <c r="A4842" s="28">
        <f>IF('weather data'!E4842&lt;=5,5,'weather data'!E4842)</f>
        <v>15.813000000000001</v>
      </c>
      <c r="B4842" s="4">
        <f>IF(A4842=5,0,1)*0.54+0.25*24.6*(Hilfstabelle!A4842-5)/1000</f>
        <v>0.60649995000000001</v>
      </c>
      <c r="C4842" s="3">
        <f>(1213.2+(17.25*('weather data'!E4842-5)))/1000</f>
        <v>1.39972425</v>
      </c>
      <c r="E4842" s="96">
        <v>2.8930126136285388</v>
      </c>
      <c r="F4842" s="115">
        <v>0</v>
      </c>
      <c r="G4842" s="112">
        <f t="shared" si="75"/>
        <v>2.8930126136285388</v>
      </c>
    </row>
    <row r="4843" spans="1:7" x14ac:dyDescent="0.25">
      <c r="A4843" s="28">
        <f>IF('weather data'!E4843&lt;=5,5,'weather data'!E4843)</f>
        <v>14.872</v>
      </c>
      <c r="B4843" s="4">
        <f>IF(A4843=5,0,1)*0.54+0.25*24.6*(Hilfstabelle!A4843-5)/1000</f>
        <v>0.60071280000000005</v>
      </c>
      <c r="C4843" s="3">
        <f>(1213.2+(17.25*('weather data'!E4843-5)))/1000</f>
        <v>1.3834919999999999</v>
      </c>
      <c r="E4843" s="96">
        <v>2.9487394432449019</v>
      </c>
      <c r="F4843" s="115">
        <v>0</v>
      </c>
      <c r="G4843" s="112">
        <f t="shared" si="75"/>
        <v>2.9487394432449019</v>
      </c>
    </row>
    <row r="4844" spans="1:7" x14ac:dyDescent="0.25">
      <c r="A4844" s="28">
        <f>IF('weather data'!E4844&lt;=5,5,'weather data'!E4844)</f>
        <v>13.757</v>
      </c>
      <c r="B4844" s="4">
        <f>IF(A4844=5,0,1)*0.54+0.25*24.6*(Hilfstabelle!A4844-5)/1000</f>
        <v>0.59385555000000001</v>
      </c>
      <c r="C4844" s="3">
        <f>(1213.2+(17.25*('weather data'!E4844-5)))/1000</f>
        <v>1.36425825</v>
      </c>
      <c r="E4844" s="96">
        <v>2.9212919002995301</v>
      </c>
      <c r="F4844" s="115">
        <v>0</v>
      </c>
      <c r="G4844" s="112">
        <f t="shared" si="75"/>
        <v>2.9212919002995301</v>
      </c>
    </row>
    <row r="4845" spans="1:7" x14ac:dyDescent="0.25">
      <c r="A4845" s="28">
        <f>IF('weather data'!E4845&lt;=5,5,'weather data'!E4845)</f>
        <v>12.045999999999999</v>
      </c>
      <c r="B4845" s="4">
        <f>IF(A4845=5,0,1)*0.54+0.25*24.6*(Hilfstabelle!A4845-5)/1000</f>
        <v>0.58333290000000004</v>
      </c>
      <c r="C4845" s="3">
        <f>(1213.2+(17.25*('weather data'!E4845-5)))/1000</f>
        <v>1.3347435000000001</v>
      </c>
      <c r="E4845" s="96">
        <v>2.806095394301527</v>
      </c>
      <c r="F4845" s="115">
        <v>0</v>
      </c>
      <c r="G4845" s="112">
        <f t="shared" si="75"/>
        <v>2.806095394301527</v>
      </c>
    </row>
    <row r="4846" spans="1:7" x14ac:dyDescent="0.25">
      <c r="A4846" s="28">
        <f>IF('weather data'!E4846&lt;=5,5,'weather data'!E4846)</f>
        <v>11.336</v>
      </c>
      <c r="B4846" s="4">
        <f>IF(A4846=5,0,1)*0.54+0.25*24.6*(Hilfstabelle!A4846-5)/1000</f>
        <v>0.57896639999999999</v>
      </c>
      <c r="C4846" s="3">
        <f>(1213.2+(17.25*('weather data'!E4846-5)))/1000</f>
        <v>1.3224960000000001</v>
      </c>
      <c r="E4846" s="96">
        <v>2.6116752984384721</v>
      </c>
      <c r="F4846" s="115">
        <v>0</v>
      </c>
      <c r="G4846" s="112">
        <f t="shared" si="75"/>
        <v>2.6116752984384721</v>
      </c>
    </row>
    <row r="4847" spans="1:7" x14ac:dyDescent="0.25">
      <c r="A4847" s="28">
        <f>IF('weather data'!E4847&lt;=5,5,'weather data'!E4847)</f>
        <v>10.792999999999999</v>
      </c>
      <c r="B4847" s="4">
        <f>IF(A4847=5,0,1)*0.54+0.25*24.6*(Hilfstabelle!A4847-5)/1000</f>
        <v>0.57562695000000008</v>
      </c>
      <c r="C4847" s="3">
        <f>(1213.2+(17.25*('weather data'!E4847-5)))/1000</f>
        <v>1.31312925</v>
      </c>
      <c r="E4847" s="96">
        <v>2.365063283792928</v>
      </c>
      <c r="F4847" s="115">
        <v>0</v>
      </c>
      <c r="G4847" s="112">
        <f t="shared" si="75"/>
        <v>2.365063283792928</v>
      </c>
    </row>
    <row r="4848" spans="1:7" x14ac:dyDescent="0.25">
      <c r="A4848" s="28">
        <f>IF('weather data'!E4848&lt;=5,5,'weather data'!E4848)</f>
        <v>10.33</v>
      </c>
      <c r="B4848" s="4">
        <f>IF(A4848=5,0,1)*0.54+0.25*24.6*(Hilfstabelle!A4848-5)/1000</f>
        <v>0.5727795</v>
      </c>
      <c r="C4848" s="3">
        <f>(1213.2+(17.25*('weather data'!E4848-5)))/1000</f>
        <v>1.3051424999999999</v>
      </c>
      <c r="E4848" s="96">
        <v>2.2161811569074228</v>
      </c>
      <c r="F4848" s="115">
        <v>0</v>
      </c>
      <c r="G4848" s="112">
        <f t="shared" si="75"/>
        <v>2.2161811569074228</v>
      </c>
    </row>
    <row r="4849" spans="1:7" x14ac:dyDescent="0.25">
      <c r="A4849" s="28">
        <f>IF('weather data'!E4849&lt;=5,5,'weather data'!E4849)</f>
        <v>10.071</v>
      </c>
      <c r="B4849" s="4">
        <f>IF(A4849=5,0,1)*0.54+0.25*24.6*(Hilfstabelle!A4849-5)/1000</f>
        <v>0.57118665000000002</v>
      </c>
      <c r="C4849" s="3">
        <f>(1213.2+(17.25*('weather data'!E4849-5)))/1000</f>
        <v>1.3006747500000002</v>
      </c>
      <c r="E4849" s="96">
        <v>2.0895481746821818</v>
      </c>
      <c r="F4849" s="115">
        <v>0</v>
      </c>
      <c r="G4849" s="112">
        <f t="shared" si="75"/>
        <v>2.0895481746821818</v>
      </c>
    </row>
    <row r="4850" spans="1:7" x14ac:dyDescent="0.25">
      <c r="A4850" s="28">
        <f>IF('weather data'!E4850&lt;=5,5,'weather data'!E4850)</f>
        <v>10.220000000000001</v>
      </c>
      <c r="B4850" s="4">
        <f>IF(A4850=5,0,1)*0.54+0.25*24.6*(Hilfstabelle!A4850-5)/1000</f>
        <v>0.57210300000000003</v>
      </c>
      <c r="C4850" s="3">
        <f>(1213.2+(17.25*('weather data'!E4850-5)))/1000</f>
        <v>1.3032450000000002</v>
      </c>
      <c r="E4850" s="96">
        <v>2.0839339045342649</v>
      </c>
      <c r="F4850" s="115">
        <v>0</v>
      </c>
      <c r="G4850" s="112">
        <f t="shared" si="75"/>
        <v>2.0839339045342649</v>
      </c>
    </row>
    <row r="4851" spans="1:7" x14ac:dyDescent="0.25">
      <c r="A4851" s="28">
        <f>IF('weather data'!E4851&lt;=5,5,'weather data'!E4851)</f>
        <v>10.465999999999999</v>
      </c>
      <c r="B4851" s="4">
        <f>IF(A4851=5,0,1)*0.54+0.25*24.6*(Hilfstabelle!A4851-5)/1000</f>
        <v>0.57361590000000007</v>
      </c>
      <c r="C4851" s="3">
        <f>(1213.2+(17.25*('weather data'!E4851-5)))/1000</f>
        <v>1.3074884999999998</v>
      </c>
      <c r="E4851" s="96">
        <v>2.016354726827855</v>
      </c>
      <c r="F4851" s="115">
        <v>0</v>
      </c>
      <c r="G4851" s="112">
        <f t="shared" si="75"/>
        <v>2.016354726827855</v>
      </c>
    </row>
    <row r="4852" spans="1:7" x14ac:dyDescent="0.25">
      <c r="A4852" s="28">
        <f>IF('weather data'!E4852&lt;=5,5,'weather data'!E4852)</f>
        <v>10.821999999999999</v>
      </c>
      <c r="B4852" s="4">
        <f>IF(A4852=5,0,1)*0.54+0.25*24.6*(Hilfstabelle!A4852-5)/1000</f>
        <v>0.57580530000000008</v>
      </c>
      <c r="C4852" s="3">
        <f>(1213.2+(17.25*('weather data'!E4852-5)))/1000</f>
        <v>1.3136295</v>
      </c>
      <c r="E4852" s="96">
        <v>1.965410423633793</v>
      </c>
      <c r="F4852" s="115">
        <v>0</v>
      </c>
      <c r="G4852" s="112">
        <f t="shared" si="75"/>
        <v>1.965410423633793</v>
      </c>
    </row>
    <row r="4853" spans="1:7" x14ac:dyDescent="0.25">
      <c r="A4853" s="28">
        <f>IF('weather data'!E4853&lt;=5,5,'weather data'!E4853)</f>
        <v>11.035</v>
      </c>
      <c r="B4853" s="4">
        <f>IF(A4853=5,0,1)*0.54+0.25*24.6*(Hilfstabelle!A4853-5)/1000</f>
        <v>0.57711525000000008</v>
      </c>
      <c r="C4853" s="3">
        <f>(1213.2+(17.25*('weather data'!E4853-5)))/1000</f>
        <v>1.31730375</v>
      </c>
      <c r="E4853" s="96">
        <v>1.9221597499016909</v>
      </c>
      <c r="F4853" s="115">
        <v>0</v>
      </c>
      <c r="G4853" s="112">
        <f t="shared" si="75"/>
        <v>1.9221597499016909</v>
      </c>
    </row>
    <row r="4854" spans="1:7" x14ac:dyDescent="0.25">
      <c r="A4854" s="28">
        <f>IF('weather data'!E4854&lt;=5,5,'weather data'!E4854)</f>
        <v>11.52</v>
      </c>
      <c r="B4854" s="4">
        <f>IF(A4854=5,0,1)*0.54+0.25*24.6*(Hilfstabelle!A4854-5)/1000</f>
        <v>0.580098</v>
      </c>
      <c r="C4854" s="3">
        <f>(1213.2+(17.25*('weather data'!E4854-5)))/1000</f>
        <v>1.3256700000000001</v>
      </c>
      <c r="E4854" s="96">
        <v>1.8724630622960541</v>
      </c>
      <c r="F4854" s="115">
        <v>0</v>
      </c>
      <c r="G4854" s="112">
        <f t="shared" si="75"/>
        <v>1.8724630622960541</v>
      </c>
    </row>
    <row r="4855" spans="1:7" x14ac:dyDescent="0.25">
      <c r="A4855" s="28">
        <f>IF('weather data'!E4855&lt;=5,5,'weather data'!E4855)</f>
        <v>12.214</v>
      </c>
      <c r="B4855" s="4">
        <f>IF(A4855=5,0,1)*0.54+0.25*24.6*(Hilfstabelle!A4855-5)/1000</f>
        <v>0.5843661</v>
      </c>
      <c r="C4855" s="3">
        <f>(1213.2+(17.25*('weather data'!E4855-5)))/1000</f>
        <v>1.3376414999999999</v>
      </c>
      <c r="E4855" s="96">
        <v>1.8208949513077779</v>
      </c>
      <c r="F4855" s="115">
        <v>0</v>
      </c>
      <c r="G4855" s="112">
        <f t="shared" si="75"/>
        <v>1.8208949513077779</v>
      </c>
    </row>
    <row r="4856" spans="1:7" x14ac:dyDescent="0.25">
      <c r="A4856" s="28">
        <f>IF('weather data'!E4856&lt;=5,5,'weather data'!E4856)</f>
        <v>13.275</v>
      </c>
      <c r="B4856" s="4">
        <f>IF(A4856=5,0,1)*0.54+0.25*24.6*(Hilfstabelle!A4856-5)/1000</f>
        <v>0.59089125000000009</v>
      </c>
      <c r="C4856" s="3">
        <f>(1213.2+(17.25*('weather data'!E4856-5)))/1000</f>
        <v>1.3559437500000002</v>
      </c>
      <c r="E4856" s="96">
        <v>2.0637641191880438</v>
      </c>
      <c r="F4856" s="115">
        <v>0</v>
      </c>
      <c r="G4856" s="112">
        <f t="shared" si="75"/>
        <v>2.0637641191880438</v>
      </c>
    </row>
    <row r="4857" spans="1:7" x14ac:dyDescent="0.25">
      <c r="A4857" s="28">
        <f>IF('weather data'!E4857&lt;=5,5,'weather data'!E4857)</f>
        <v>14.702999999999999</v>
      </c>
      <c r="B4857" s="4">
        <f>IF(A4857=5,0,1)*0.54+0.25*24.6*(Hilfstabelle!A4857-5)/1000</f>
        <v>0.59967345000000005</v>
      </c>
      <c r="C4857" s="3">
        <f>(1213.2+(17.25*('weather data'!E4857-5)))/1000</f>
        <v>1.3805767499999999</v>
      </c>
      <c r="E4857" s="96">
        <v>2.1960113715612031</v>
      </c>
      <c r="F4857" s="115">
        <v>0</v>
      </c>
      <c r="G4857" s="112">
        <f t="shared" si="75"/>
        <v>2.1960113715612031</v>
      </c>
    </row>
    <row r="4858" spans="1:7" x14ac:dyDescent="0.25">
      <c r="A4858" s="28">
        <f>IF('weather data'!E4858&lt;=5,5,'weather data'!E4858)</f>
        <v>15.724</v>
      </c>
      <c r="B4858" s="4">
        <f>IF(A4858=5,0,1)*0.54+0.25*24.6*(Hilfstabelle!A4858-5)/1000</f>
        <v>0.60595260000000006</v>
      </c>
      <c r="C4858" s="3">
        <f>(1213.2+(17.25*('weather data'!E4858-5)))/1000</f>
        <v>1.3981890000000001</v>
      </c>
      <c r="E4858" s="96">
        <v>2.6877798493324589</v>
      </c>
      <c r="F4858" s="115">
        <v>0</v>
      </c>
      <c r="G4858" s="112">
        <f t="shared" si="75"/>
        <v>2.6877798493324589</v>
      </c>
    </row>
    <row r="4859" spans="1:7" x14ac:dyDescent="0.25">
      <c r="A4859" s="28">
        <f>IF('weather data'!E4859&lt;=5,5,'weather data'!E4859)</f>
        <v>16.617000000000001</v>
      </c>
      <c r="B4859" s="4">
        <f>IF(A4859=5,0,1)*0.54+0.25*24.6*(Hilfstabelle!A4859-5)/1000</f>
        <v>0.61144455000000009</v>
      </c>
      <c r="C4859" s="3">
        <f>(1213.2+(17.25*('weather data'!E4859-5)))/1000</f>
        <v>1.4135932500000001</v>
      </c>
      <c r="E4859" s="96">
        <v>2.965998125551462</v>
      </c>
      <c r="F4859" s="115">
        <v>0</v>
      </c>
      <c r="G4859" s="112">
        <f t="shared" si="75"/>
        <v>2.965998125551462</v>
      </c>
    </row>
    <row r="4860" spans="1:7" x14ac:dyDescent="0.25">
      <c r="A4860" s="28">
        <f>IF('weather data'!E4860&lt;=5,5,'weather data'!E4860)</f>
        <v>17.471</v>
      </c>
      <c r="B4860" s="4">
        <f>IF(A4860=5,0,1)*0.54+0.25*24.6*(Hilfstabelle!A4860-5)/1000</f>
        <v>0.61669665000000007</v>
      </c>
      <c r="C4860" s="3">
        <f>(1213.2+(17.25*('weather data'!E4860-5)))/1000</f>
        <v>1.42832475</v>
      </c>
      <c r="E4860" s="96">
        <v>2.9283617219672768</v>
      </c>
      <c r="F4860" s="115">
        <v>0</v>
      </c>
      <c r="G4860" s="112">
        <f t="shared" si="75"/>
        <v>2.9283617219672768</v>
      </c>
    </row>
    <row r="4861" spans="1:7" x14ac:dyDescent="0.25">
      <c r="A4861" s="28">
        <f>IF('weather data'!E4861&lt;=5,5,'weather data'!E4861)</f>
        <v>17.818999999999999</v>
      </c>
      <c r="B4861" s="4">
        <f>IF(A4861=5,0,1)*0.54+0.25*24.6*(Hilfstabelle!A4861-5)/1000</f>
        <v>0.61883684999999999</v>
      </c>
      <c r="C4861" s="3">
        <f>(1213.2+(17.25*('weather data'!E4861-5)))/1000</f>
        <v>1.43432775</v>
      </c>
      <c r="E4861" s="96">
        <v>2.9876234624175129</v>
      </c>
      <c r="F4861" s="115">
        <v>0</v>
      </c>
      <c r="G4861" s="112">
        <f t="shared" si="75"/>
        <v>2.9876234624175129</v>
      </c>
    </row>
    <row r="4862" spans="1:7" x14ac:dyDescent="0.25">
      <c r="A4862" s="28">
        <f>IF('weather data'!E4862&lt;=5,5,'weather data'!E4862)</f>
        <v>17.28</v>
      </c>
      <c r="B4862" s="4">
        <f>IF(A4862=5,0,1)*0.54+0.25*24.6*(Hilfstabelle!A4862-5)/1000</f>
        <v>0.61552200000000001</v>
      </c>
      <c r="C4862" s="3">
        <f>(1213.2+(17.25*('weather data'!E4862-5)))/1000</f>
        <v>1.42503</v>
      </c>
      <c r="E4862" s="96">
        <v>3.0067535681067121</v>
      </c>
      <c r="F4862" s="115">
        <v>0</v>
      </c>
      <c r="G4862" s="112">
        <f t="shared" si="75"/>
        <v>3.0067535681067121</v>
      </c>
    </row>
    <row r="4863" spans="1:7" x14ac:dyDescent="0.25">
      <c r="A4863" s="28">
        <f>IF('weather data'!E4863&lt;=5,5,'weather data'!E4863)</f>
        <v>17.279</v>
      </c>
      <c r="B4863" s="4">
        <f>IF(A4863=5,0,1)*0.54+0.25*24.6*(Hilfstabelle!A4863-5)/1000</f>
        <v>0.61551584999999998</v>
      </c>
      <c r="C4863" s="3">
        <f>(1213.2+(17.25*('weather data'!E4863-5)))/1000</f>
        <v>1.4250127500000001</v>
      </c>
      <c r="E4863" s="96">
        <v>2.810877920723827</v>
      </c>
      <c r="F4863" s="115">
        <v>0</v>
      </c>
      <c r="G4863" s="112">
        <f t="shared" si="75"/>
        <v>2.810877920723827</v>
      </c>
    </row>
    <row r="4864" spans="1:7" x14ac:dyDescent="0.25">
      <c r="A4864" s="28">
        <f>IF('weather data'!E4864&lt;=5,5,'weather data'!E4864)</f>
        <v>17.489999999999998</v>
      </c>
      <c r="B4864" s="4">
        <f>IF(A4864=5,0,1)*0.54+0.25*24.6*(Hilfstabelle!A4864-5)/1000</f>
        <v>0.61681350000000001</v>
      </c>
      <c r="C4864" s="3">
        <f>(1213.2+(17.25*('weather data'!E4864-5)))/1000</f>
        <v>1.4286525000000001</v>
      </c>
      <c r="E4864" s="96">
        <v>2.4253647039001862</v>
      </c>
      <c r="F4864" s="115">
        <v>0</v>
      </c>
      <c r="G4864" s="112">
        <f t="shared" si="75"/>
        <v>2.4253647039001862</v>
      </c>
    </row>
    <row r="4865" spans="1:7" x14ac:dyDescent="0.25">
      <c r="A4865" s="28">
        <f>IF('weather data'!E4865&lt;=5,5,'weather data'!E4865)</f>
        <v>16.695</v>
      </c>
      <c r="B4865" s="4">
        <f>IF(A4865=5,0,1)*0.54+0.25*24.6*(Hilfstabelle!A4865-5)/1000</f>
        <v>0.61192425000000006</v>
      </c>
      <c r="C4865" s="3">
        <f>(1213.2+(17.25*('weather data'!E4865-5)))/1000</f>
        <v>1.4149387500000001</v>
      </c>
      <c r="E4865" s="96">
        <v>2.2968602982923061</v>
      </c>
      <c r="F4865" s="115">
        <v>0</v>
      </c>
      <c r="G4865" s="112">
        <f t="shared" si="75"/>
        <v>2.2968602982923061</v>
      </c>
    </row>
    <row r="4866" spans="1:7" x14ac:dyDescent="0.25">
      <c r="A4866" s="28">
        <f>IF('weather data'!E4866&lt;=5,5,'weather data'!E4866)</f>
        <v>16.053999999999998</v>
      </c>
      <c r="B4866" s="4">
        <f>IF(A4866=5,0,1)*0.54+0.25*24.6*(Hilfstabelle!A4866-5)/1000</f>
        <v>0.60798210000000008</v>
      </c>
      <c r="C4866" s="3">
        <f>(1213.2+(17.25*('weather data'!E4866-5)))/1000</f>
        <v>1.4038815</v>
      </c>
      <c r="E4866" s="96">
        <v>2.3295062395227859</v>
      </c>
      <c r="F4866" s="115">
        <v>0</v>
      </c>
      <c r="G4866" s="112">
        <f t="shared" ref="G4866:G4929" si="76">F4866+E4866</f>
        <v>2.3295062395227859</v>
      </c>
    </row>
    <row r="4867" spans="1:7" x14ac:dyDescent="0.25">
      <c r="A4867" s="28">
        <f>IF('weather data'!E4867&lt;=5,5,'weather data'!E4867)</f>
        <v>15.224</v>
      </c>
      <c r="B4867" s="4">
        <f>IF(A4867=5,0,1)*0.54+0.25*24.6*(Hilfstabelle!A4867-5)/1000</f>
        <v>0.60287760000000001</v>
      </c>
      <c r="C4867" s="3">
        <f>(1213.2+(17.25*('weather data'!E4867-5)))/1000</f>
        <v>1.389564</v>
      </c>
      <c r="E4867" s="96">
        <v>2.3656870915871409</v>
      </c>
      <c r="F4867" s="115">
        <v>0</v>
      </c>
      <c r="G4867" s="112">
        <f t="shared" si="76"/>
        <v>2.3656870915871409</v>
      </c>
    </row>
    <row r="4868" spans="1:7" x14ac:dyDescent="0.25">
      <c r="A4868" s="28">
        <f>IF('weather data'!E4868&lt;=5,5,'weather data'!E4868)</f>
        <v>14.096</v>
      </c>
      <c r="B4868" s="4">
        <f>IF(A4868=5,0,1)*0.54+0.25*24.6*(Hilfstabelle!A4868-5)/1000</f>
        <v>0.59594040000000004</v>
      </c>
      <c r="C4868" s="3">
        <f>(1213.2+(17.25*('weather data'!E4868-5)))/1000</f>
        <v>1.370106</v>
      </c>
      <c r="E4868" s="96">
        <v>2.2914539640757932</v>
      </c>
      <c r="F4868" s="115">
        <v>0</v>
      </c>
      <c r="G4868" s="112">
        <f t="shared" si="76"/>
        <v>2.2914539640757932</v>
      </c>
    </row>
    <row r="4869" spans="1:7" x14ac:dyDescent="0.25">
      <c r="A4869" s="28">
        <f>IF('weather data'!E4869&lt;=5,5,'weather data'!E4869)</f>
        <v>12.394</v>
      </c>
      <c r="B4869" s="4">
        <f>IF(A4869=5,0,1)*0.54+0.25*24.6*(Hilfstabelle!A4869-5)/1000</f>
        <v>0.58547310000000008</v>
      </c>
      <c r="C4869" s="3">
        <f>(1213.2+(17.25*('weather data'!E4869-5)))/1000</f>
        <v>1.3407465000000001</v>
      </c>
      <c r="E4869" s="96">
        <v>2.450109079737302</v>
      </c>
      <c r="F4869" s="115">
        <v>0</v>
      </c>
      <c r="G4869" s="112">
        <f t="shared" si="76"/>
        <v>2.450109079737302</v>
      </c>
    </row>
    <row r="4870" spans="1:7" x14ac:dyDescent="0.25">
      <c r="A4870" s="28">
        <f>IF('weather data'!E4870&lt;=5,5,'weather data'!E4870)</f>
        <v>11.595000000000001</v>
      </c>
      <c r="B4870" s="4">
        <f>IF(A4870=5,0,1)*0.54+0.25*24.6*(Hilfstabelle!A4870-5)/1000</f>
        <v>0.58055925000000008</v>
      </c>
      <c r="C4870" s="3">
        <f>(1213.2+(17.25*('weather data'!E4870-5)))/1000</f>
        <v>1.3269637500000002</v>
      </c>
      <c r="E4870" s="96">
        <v>2.4819232772421662</v>
      </c>
      <c r="F4870" s="115">
        <v>0</v>
      </c>
      <c r="G4870" s="112">
        <f t="shared" si="76"/>
        <v>2.4819232772421662</v>
      </c>
    </row>
    <row r="4871" spans="1:7" x14ac:dyDescent="0.25">
      <c r="A4871" s="28">
        <f>IF('weather data'!E4871&lt;=5,5,'weather data'!E4871)</f>
        <v>11.023</v>
      </c>
      <c r="B4871" s="4">
        <f>IF(A4871=5,0,1)*0.54+0.25*24.6*(Hilfstabelle!A4871-5)/1000</f>
        <v>0.57704145000000007</v>
      </c>
      <c r="C4871" s="3">
        <f>(1213.2+(17.25*('weather data'!E4871-5)))/1000</f>
        <v>1.3170967500000001</v>
      </c>
      <c r="E4871" s="96">
        <v>2.2446683795098168</v>
      </c>
      <c r="F4871" s="115">
        <v>0</v>
      </c>
      <c r="G4871" s="112">
        <f t="shared" si="76"/>
        <v>2.2446683795098168</v>
      </c>
    </row>
    <row r="4872" spans="1:7" x14ac:dyDescent="0.25">
      <c r="A4872" s="28">
        <f>IF('weather data'!E4872&lt;=5,5,'weather data'!E4872)</f>
        <v>10.494999999999999</v>
      </c>
      <c r="B4872" s="4">
        <f>IF(A4872=5,0,1)*0.54+0.25*24.6*(Hilfstabelle!A4872-5)/1000</f>
        <v>0.57379425000000006</v>
      </c>
      <c r="C4872" s="3">
        <f>(1213.2+(17.25*('weather data'!E4872-5)))/1000</f>
        <v>1.30798875</v>
      </c>
      <c r="E4872" s="96">
        <v>2.111797319342446</v>
      </c>
      <c r="F4872" s="115">
        <v>0</v>
      </c>
      <c r="G4872" s="112">
        <f t="shared" si="76"/>
        <v>2.111797319342446</v>
      </c>
    </row>
    <row r="4873" spans="1:7" x14ac:dyDescent="0.25">
      <c r="A4873" s="28">
        <f>IF('weather data'!E4873&lt;=5,5,'weather data'!E4873)</f>
        <v>9.8780000000000001</v>
      </c>
      <c r="B4873" s="4">
        <f>IF(A4873=5,0,1)*0.54+0.25*24.6*(Hilfstabelle!A4873-5)/1000</f>
        <v>0.5699997</v>
      </c>
      <c r="C4873" s="3">
        <f>(1213.2+(17.25*('weather data'!E4873-5)))/1000</f>
        <v>1.2973455</v>
      </c>
      <c r="E4873" s="96">
        <v>1.9961849414816339</v>
      </c>
      <c r="F4873" s="115">
        <v>0</v>
      </c>
      <c r="G4873" s="112">
        <f t="shared" si="76"/>
        <v>1.9961849414816339</v>
      </c>
    </row>
    <row r="4874" spans="1:7" x14ac:dyDescent="0.25">
      <c r="A4874" s="28">
        <f>IF('weather data'!E4874&lt;=5,5,'weather data'!E4874)</f>
        <v>9.3840000000000003</v>
      </c>
      <c r="B4874" s="4">
        <f>IF(A4874=5,0,1)*0.54+0.25*24.6*(Hilfstabelle!A4874-5)/1000</f>
        <v>0.56696160000000007</v>
      </c>
      <c r="C4874" s="3">
        <f>(1213.2+(17.25*('weather data'!E4874-5)))/1000</f>
        <v>1.288824</v>
      </c>
      <c r="E4874" s="96">
        <v>1.9862040167742261</v>
      </c>
      <c r="F4874" s="115">
        <v>0</v>
      </c>
      <c r="G4874" s="112">
        <f t="shared" si="76"/>
        <v>1.9862040167742261</v>
      </c>
    </row>
    <row r="4875" spans="1:7" x14ac:dyDescent="0.25">
      <c r="A4875" s="28">
        <f>IF('weather data'!E4875&lt;=5,5,'weather data'!E4875)</f>
        <v>9.0299999999999994</v>
      </c>
      <c r="B4875" s="4">
        <f>IF(A4875=5,0,1)*0.54+0.25*24.6*(Hilfstabelle!A4875-5)/1000</f>
        <v>0.56478450000000002</v>
      </c>
      <c r="C4875" s="3">
        <f>(1213.2+(17.25*('weather data'!E4875-5)))/1000</f>
        <v>1.2827175</v>
      </c>
      <c r="E4875" s="96">
        <v>1.938378752551229</v>
      </c>
      <c r="F4875" s="115">
        <v>0</v>
      </c>
      <c r="G4875" s="112">
        <f t="shared" si="76"/>
        <v>1.938378752551229</v>
      </c>
    </row>
    <row r="4876" spans="1:7" x14ac:dyDescent="0.25">
      <c r="A4876" s="28">
        <f>IF('weather data'!E4876&lt;=5,5,'weather data'!E4876)</f>
        <v>8.5060000000000002</v>
      </c>
      <c r="B4876" s="4">
        <f>IF(A4876=5,0,1)*0.54+0.25*24.6*(Hilfstabelle!A4876-5)/1000</f>
        <v>0.56156190000000006</v>
      </c>
      <c r="C4876" s="3">
        <f>(1213.2+(17.25*('weather data'!E4876-5)))/1000</f>
        <v>1.2736784999999999</v>
      </c>
      <c r="E4876" s="96">
        <v>1.909683594017431</v>
      </c>
      <c r="F4876" s="115">
        <v>0</v>
      </c>
      <c r="G4876" s="112">
        <f t="shared" si="76"/>
        <v>1.909683594017431</v>
      </c>
    </row>
    <row r="4877" spans="1:7" x14ac:dyDescent="0.25">
      <c r="A4877" s="28">
        <f>IF('weather data'!E4877&lt;=5,5,'weather data'!E4877)</f>
        <v>8.4939999999999998</v>
      </c>
      <c r="B4877" s="4">
        <f>IF(A4877=5,0,1)*0.54+0.25*24.6*(Hilfstabelle!A4877-5)/1000</f>
        <v>0.56148810000000005</v>
      </c>
      <c r="C4877" s="3">
        <f>(1213.2+(17.25*('weather data'!E4877-5)))/1000</f>
        <v>1.2734715000000001</v>
      </c>
      <c r="E4877" s="96">
        <v>1.903861387938109</v>
      </c>
      <c r="F4877" s="115">
        <v>0</v>
      </c>
      <c r="G4877" s="112">
        <f t="shared" si="76"/>
        <v>1.903861387938109</v>
      </c>
    </row>
    <row r="4878" spans="1:7" x14ac:dyDescent="0.25">
      <c r="A4878" s="28">
        <f>IF('weather data'!E4878&lt;=5,5,'weather data'!E4878)</f>
        <v>10.792</v>
      </c>
      <c r="B4878" s="4">
        <f>IF(A4878=5,0,1)*0.54+0.25*24.6*(Hilfstabelle!A4878-5)/1000</f>
        <v>0.57562080000000004</v>
      </c>
      <c r="C4878" s="3">
        <f>(1213.2+(17.25*('weather data'!E4878-5)))/1000</f>
        <v>1.3131120000000001</v>
      </c>
      <c r="E4878" s="96">
        <v>1.873918613815885</v>
      </c>
      <c r="F4878" s="115">
        <v>0</v>
      </c>
      <c r="G4878" s="112">
        <f t="shared" si="76"/>
        <v>1.873918613815885</v>
      </c>
    </row>
    <row r="4879" spans="1:7" x14ac:dyDescent="0.25">
      <c r="A4879" s="28">
        <f>IF('weather data'!E4879&lt;=5,5,'weather data'!E4879)</f>
        <v>12.807</v>
      </c>
      <c r="B4879" s="4">
        <f>IF(A4879=5,0,1)*0.54+0.25*24.6*(Hilfstabelle!A4879-5)/1000</f>
        <v>0.58801305000000004</v>
      </c>
      <c r="C4879" s="3">
        <f>(1213.2+(17.25*('weather data'!E4879-5)))/1000</f>
        <v>1.34787075</v>
      </c>
      <c r="E4879" s="96">
        <v>1.846055199007703</v>
      </c>
      <c r="F4879" s="115">
        <v>0</v>
      </c>
      <c r="G4879" s="112">
        <f t="shared" si="76"/>
        <v>1.846055199007703</v>
      </c>
    </row>
    <row r="4880" spans="1:7" x14ac:dyDescent="0.25">
      <c r="A4880" s="28">
        <f>IF('weather data'!E4880&lt;=5,5,'weather data'!E4880)</f>
        <v>14.413</v>
      </c>
      <c r="B4880" s="4">
        <f>IF(A4880=5,0,1)*0.54+0.25*24.6*(Hilfstabelle!A4880-5)/1000</f>
        <v>0.59788995</v>
      </c>
      <c r="C4880" s="3">
        <f>(1213.2+(17.25*('weather data'!E4880-5)))/1000</f>
        <v>1.3755742500000001</v>
      </c>
      <c r="E4880" s="96">
        <v>2.163157494399317</v>
      </c>
      <c r="F4880" s="115">
        <v>0</v>
      </c>
      <c r="G4880" s="112">
        <f t="shared" si="76"/>
        <v>2.163157494399317</v>
      </c>
    </row>
    <row r="4881" spans="1:7" x14ac:dyDescent="0.25">
      <c r="A4881" s="28">
        <f>IF('weather data'!E4881&lt;=5,5,'weather data'!E4881)</f>
        <v>15.44</v>
      </c>
      <c r="B4881" s="4">
        <f>IF(A4881=5,0,1)*0.54+0.25*24.6*(Hilfstabelle!A4881-5)/1000</f>
        <v>0.60420600000000002</v>
      </c>
      <c r="C4881" s="3">
        <f>(1213.2+(17.25*('weather data'!E4881-5)))/1000</f>
        <v>1.3932899999999999</v>
      </c>
      <c r="E4881" s="96">
        <v>2.1854066390595812</v>
      </c>
      <c r="F4881" s="115">
        <v>0</v>
      </c>
      <c r="G4881" s="112">
        <f t="shared" si="76"/>
        <v>2.1854066390595812</v>
      </c>
    </row>
    <row r="4882" spans="1:7" x14ac:dyDescent="0.25">
      <c r="A4882" s="28">
        <f>IF('weather data'!E4882&lt;=5,5,'weather data'!E4882)</f>
        <v>16.463000000000001</v>
      </c>
      <c r="B4882" s="4">
        <f>IF(A4882=5,0,1)*0.54+0.25*24.6*(Hilfstabelle!A4882-5)/1000</f>
        <v>0.61049745</v>
      </c>
      <c r="C4882" s="3">
        <f>(1213.2+(17.25*('weather data'!E4882-5)))/1000</f>
        <v>1.4109367500000001</v>
      </c>
      <c r="E4882" s="96">
        <v>2.1407004138076489</v>
      </c>
      <c r="F4882" s="115">
        <v>0</v>
      </c>
      <c r="G4882" s="112">
        <f t="shared" si="76"/>
        <v>2.1407004138076489</v>
      </c>
    </row>
    <row r="4883" spans="1:7" x14ac:dyDescent="0.25">
      <c r="A4883" s="28">
        <f>IF('weather data'!E4883&lt;=5,5,'weather data'!E4883)</f>
        <v>17.356000000000002</v>
      </c>
      <c r="B4883" s="4">
        <f>IF(A4883=5,0,1)*0.54+0.25*24.6*(Hilfstabelle!A4883-5)/1000</f>
        <v>0.61598940000000002</v>
      </c>
      <c r="C4883" s="3">
        <f>(1213.2+(17.25*('weather data'!E4883-5)))/1000</f>
        <v>1.4263410000000001</v>
      </c>
      <c r="E4883" s="96">
        <v>2.1881098061678381</v>
      </c>
      <c r="F4883" s="115">
        <v>0</v>
      </c>
      <c r="G4883" s="112">
        <f t="shared" si="76"/>
        <v>2.1881098061678381</v>
      </c>
    </row>
    <row r="4884" spans="1:7" x14ac:dyDescent="0.25">
      <c r="A4884" s="28">
        <f>IF('weather data'!E4884&lt;=5,5,'weather data'!E4884)</f>
        <v>18.004999999999999</v>
      </c>
      <c r="B4884" s="4">
        <f>IF(A4884=5,0,1)*0.54+0.25*24.6*(Hilfstabelle!A4884-5)/1000</f>
        <v>0.61998075000000008</v>
      </c>
      <c r="C4884" s="3">
        <f>(1213.2+(17.25*('weather data'!E4884-5)))/1000</f>
        <v>1.4375362500000002</v>
      </c>
      <c r="E4884" s="96">
        <v>2.1681479567530211</v>
      </c>
      <c r="F4884" s="115">
        <v>0</v>
      </c>
      <c r="G4884" s="112">
        <f t="shared" si="76"/>
        <v>2.1681479567530211</v>
      </c>
    </row>
    <row r="4885" spans="1:7" x14ac:dyDescent="0.25">
      <c r="A4885" s="28">
        <f>IF('weather data'!E4885&lt;=5,5,'weather data'!E4885)</f>
        <v>18.866</v>
      </c>
      <c r="B4885" s="4">
        <f>IF(A4885=5,0,1)*0.54+0.25*24.6*(Hilfstabelle!A4885-5)/1000</f>
        <v>0.6252759</v>
      </c>
      <c r="C4885" s="3">
        <f>(1213.2+(17.25*('weather data'!E4885-5)))/1000</f>
        <v>1.4523885000000001</v>
      </c>
      <c r="E4885" s="96">
        <v>2.1675241489588082</v>
      </c>
      <c r="F4885" s="115">
        <v>0</v>
      </c>
      <c r="G4885" s="112">
        <f t="shared" si="76"/>
        <v>2.1675241489588082</v>
      </c>
    </row>
    <row r="4886" spans="1:7" x14ac:dyDescent="0.25">
      <c r="A4886" s="28">
        <f>IF('weather data'!E4886&lt;=5,5,'weather data'!E4886)</f>
        <v>19.457000000000001</v>
      </c>
      <c r="B4886" s="4">
        <f>IF(A4886=5,0,1)*0.54+0.25*24.6*(Hilfstabelle!A4886-5)/1000</f>
        <v>0.62891055000000007</v>
      </c>
      <c r="C4886" s="3">
        <f>(1213.2+(17.25*('weather data'!E4886-5)))/1000</f>
        <v>1.4625832500000002</v>
      </c>
      <c r="E4886" s="96">
        <v>2.263382613336208</v>
      </c>
      <c r="F4886" s="115">
        <v>0</v>
      </c>
      <c r="G4886" s="112">
        <f t="shared" si="76"/>
        <v>2.263382613336208</v>
      </c>
    </row>
    <row r="4887" spans="1:7" x14ac:dyDescent="0.25">
      <c r="A4887" s="28">
        <f>IF('weather data'!E4887&lt;=5,5,'weather data'!E4887)</f>
        <v>19.760000000000002</v>
      </c>
      <c r="B4887" s="4">
        <f>IF(A4887=5,0,1)*0.54+0.25*24.6*(Hilfstabelle!A4887-5)/1000</f>
        <v>0.63077400000000006</v>
      </c>
      <c r="C4887" s="3">
        <f>(1213.2+(17.25*('weather data'!E4887-5)))/1000</f>
        <v>1.4678099999999998</v>
      </c>
      <c r="E4887" s="96">
        <v>2.2093192711710801</v>
      </c>
      <c r="F4887" s="115">
        <v>0</v>
      </c>
      <c r="G4887" s="112">
        <f t="shared" si="76"/>
        <v>2.2093192711710801</v>
      </c>
    </row>
    <row r="4888" spans="1:7" x14ac:dyDescent="0.25">
      <c r="A4888" s="28">
        <f>IF('weather data'!E4888&lt;=5,5,'weather data'!E4888)</f>
        <v>19.748000000000001</v>
      </c>
      <c r="B4888" s="4">
        <f>IF(A4888=5,0,1)*0.54+0.25*24.6*(Hilfstabelle!A4888-5)/1000</f>
        <v>0.63070020000000004</v>
      </c>
      <c r="C4888" s="3">
        <f>(1213.2+(17.25*('weather data'!E4888-5)))/1000</f>
        <v>1.467603</v>
      </c>
      <c r="E4888" s="96">
        <v>2.1024402024292508</v>
      </c>
      <c r="F4888" s="115">
        <v>0</v>
      </c>
      <c r="G4888" s="112">
        <f t="shared" si="76"/>
        <v>2.1024402024292508</v>
      </c>
    </row>
    <row r="4889" spans="1:7" x14ac:dyDescent="0.25">
      <c r="A4889" s="28">
        <f>IF('weather data'!E4889&lt;=5,5,'weather data'!E4889)</f>
        <v>19.469000000000001</v>
      </c>
      <c r="B4889" s="4">
        <f>IF(A4889=5,0,1)*0.54+0.25*24.6*(Hilfstabelle!A4889-5)/1000</f>
        <v>0.62898435000000008</v>
      </c>
      <c r="C4889" s="3">
        <f>(1213.2+(17.25*('weather data'!E4889-5)))/1000</f>
        <v>1.4627902500000001</v>
      </c>
      <c r="E4889" s="96">
        <v>2.093706893310268</v>
      </c>
      <c r="F4889" s="115">
        <v>0</v>
      </c>
      <c r="G4889" s="112">
        <f t="shared" si="76"/>
        <v>2.093706893310268</v>
      </c>
    </row>
    <row r="4890" spans="1:7" x14ac:dyDescent="0.25">
      <c r="A4890" s="28">
        <f>IF('weather data'!E4890&lt;=5,5,'weather data'!E4890)</f>
        <v>18.885000000000002</v>
      </c>
      <c r="B4890" s="4">
        <f>IF(A4890=5,0,1)*0.54+0.25*24.6*(Hilfstabelle!A4890-5)/1000</f>
        <v>0.62539275000000005</v>
      </c>
      <c r="C4890" s="3">
        <f>(1213.2+(17.25*('weather data'!E4890-5)))/1000</f>
        <v>1.4527162499999999</v>
      </c>
      <c r="E4890" s="96">
        <v>2.0855973919854991</v>
      </c>
      <c r="F4890" s="115">
        <v>0</v>
      </c>
      <c r="G4890" s="112">
        <f t="shared" si="76"/>
        <v>2.0855973919854991</v>
      </c>
    </row>
    <row r="4891" spans="1:7" x14ac:dyDescent="0.25">
      <c r="A4891" s="28">
        <f>IF('weather data'!E4891&lt;=5,5,'weather data'!E4891)</f>
        <v>18.003</v>
      </c>
      <c r="B4891" s="4">
        <f>IF(A4891=5,0,1)*0.54+0.25*24.6*(Hilfstabelle!A4891-5)/1000</f>
        <v>0.61996845</v>
      </c>
      <c r="C4891" s="3">
        <f>(1213.2+(17.25*('weather data'!E4891-5)))/1000</f>
        <v>1.43750175</v>
      </c>
      <c r="E4891" s="96">
        <v>2.091211662133416</v>
      </c>
      <c r="F4891" s="115">
        <v>0</v>
      </c>
      <c r="G4891" s="112">
        <f t="shared" si="76"/>
        <v>2.091211662133416</v>
      </c>
    </row>
    <row r="4892" spans="1:7" x14ac:dyDescent="0.25">
      <c r="A4892" s="28">
        <f>IF('weather data'!E4892&lt;=5,5,'weather data'!E4892)</f>
        <v>16.074000000000002</v>
      </c>
      <c r="B4892" s="4">
        <f>IF(A4892=5,0,1)*0.54+0.25*24.6*(Hilfstabelle!A4892-5)/1000</f>
        <v>0.60810510000000007</v>
      </c>
      <c r="C4892" s="3">
        <f>(1213.2+(17.25*('weather data'!E4892-5)))/1000</f>
        <v>1.4042265</v>
      </c>
      <c r="E4892" s="96">
        <v>2.0899640465449911</v>
      </c>
      <c r="F4892" s="115">
        <v>0</v>
      </c>
      <c r="G4892" s="112">
        <f t="shared" si="76"/>
        <v>2.0899640465449911</v>
      </c>
    </row>
    <row r="4893" spans="1:7" x14ac:dyDescent="0.25">
      <c r="A4893" s="28">
        <f>IF('weather data'!E4893&lt;=5,5,'weather data'!E4893)</f>
        <v>14.827999999999999</v>
      </c>
      <c r="B4893" s="4">
        <f>IF(A4893=5,0,1)*0.54+0.25*24.6*(Hilfstabelle!A4893-5)/1000</f>
        <v>0.60044220000000004</v>
      </c>
      <c r="C4893" s="3">
        <f>(1213.2+(17.25*('weather data'!E4893-5)))/1000</f>
        <v>1.382733</v>
      </c>
      <c r="E4893" s="96">
        <v>2.3292983035913819</v>
      </c>
      <c r="F4893" s="115">
        <v>0</v>
      </c>
      <c r="G4893" s="112">
        <f t="shared" si="76"/>
        <v>2.3292983035913819</v>
      </c>
    </row>
    <row r="4894" spans="1:7" x14ac:dyDescent="0.25">
      <c r="A4894" s="28">
        <f>IF('weather data'!E4894&lt;=5,5,'weather data'!E4894)</f>
        <v>14.923999999999999</v>
      </c>
      <c r="B4894" s="4">
        <f>IF(A4894=5,0,1)*0.54+0.25*24.6*(Hilfstabelle!A4894-5)/1000</f>
        <v>0.60103260000000003</v>
      </c>
      <c r="C4894" s="3">
        <f>(1213.2+(17.25*('weather data'!E4894-5)))/1000</f>
        <v>1.3843890000000001</v>
      </c>
      <c r="E4894" s="96">
        <v>2.3858568769333619</v>
      </c>
      <c r="F4894" s="115">
        <v>0</v>
      </c>
      <c r="G4894" s="112">
        <f t="shared" si="76"/>
        <v>2.3858568769333619</v>
      </c>
    </row>
    <row r="4895" spans="1:7" x14ac:dyDescent="0.25">
      <c r="A4895" s="28">
        <f>IF('weather data'!E4895&lt;=5,5,'weather data'!E4895)</f>
        <v>14.565</v>
      </c>
      <c r="B4895" s="4">
        <f>IF(A4895=5,0,1)*0.54+0.25*24.6*(Hilfstabelle!A4895-5)/1000</f>
        <v>0.59882475000000002</v>
      </c>
      <c r="C4895" s="3">
        <f>(1213.2+(17.25*('weather data'!E4895-5)))/1000</f>
        <v>1.37819625</v>
      </c>
      <c r="E4895" s="96">
        <v>2.1490178510638218</v>
      </c>
      <c r="F4895" s="115">
        <v>0</v>
      </c>
      <c r="G4895" s="112">
        <f t="shared" si="76"/>
        <v>2.1490178510638218</v>
      </c>
    </row>
    <row r="4896" spans="1:7" x14ac:dyDescent="0.25">
      <c r="A4896" s="28">
        <f>IF('weather data'!E4896&lt;=5,5,'weather data'!E4896)</f>
        <v>13.619</v>
      </c>
      <c r="B4896" s="4">
        <f>IF(A4896=5,0,1)*0.54+0.25*24.6*(Hilfstabelle!A4896-5)/1000</f>
        <v>0.59300685000000009</v>
      </c>
      <c r="C4896" s="3">
        <f>(1213.2+(17.25*('weather data'!E4896-5)))/1000</f>
        <v>1.3618777500000001</v>
      </c>
      <c r="E4896" s="96">
        <v>2.0192658298675159</v>
      </c>
      <c r="F4896" s="115">
        <v>0</v>
      </c>
      <c r="G4896" s="112">
        <f t="shared" si="76"/>
        <v>2.0192658298675159</v>
      </c>
    </row>
    <row r="4897" spans="1:7" x14ac:dyDescent="0.25">
      <c r="A4897" s="28">
        <f>IF('weather data'!E4897&lt;=5,5,'weather data'!E4897)</f>
        <v>12.49</v>
      </c>
      <c r="B4897" s="4">
        <f>IF(A4897=5,0,1)*0.54+0.25*24.6*(Hilfstabelle!A4897-5)/1000</f>
        <v>0.58606350000000007</v>
      </c>
      <c r="C4897" s="3">
        <f>(1213.2+(17.25*('weather data'!E4897-5)))/1000</f>
        <v>1.3424025000000002</v>
      </c>
      <c r="E4897" s="96">
        <v>1.9082280424975999</v>
      </c>
      <c r="F4897" s="115">
        <v>0</v>
      </c>
      <c r="G4897" s="112">
        <f t="shared" si="76"/>
        <v>1.9082280424975999</v>
      </c>
    </row>
    <row r="4898" spans="1:7" x14ac:dyDescent="0.25">
      <c r="A4898" s="28">
        <f>IF('weather data'!E4898&lt;=5,5,'weather data'!E4898)</f>
        <v>12.122999999999999</v>
      </c>
      <c r="B4898" s="4">
        <f>IF(A4898=5,0,1)*0.54+0.25*24.6*(Hilfstabelle!A4898-5)/1000</f>
        <v>0.58380644999999998</v>
      </c>
      <c r="C4898" s="3">
        <f>(1213.2+(17.25*('weather data'!E4898-5)))/1000</f>
        <v>1.3360717500000001</v>
      </c>
      <c r="E4898" s="96">
        <v>2.0587736568343402</v>
      </c>
      <c r="F4898" s="115">
        <v>0</v>
      </c>
      <c r="G4898" s="112">
        <f t="shared" si="76"/>
        <v>2.0587736568343402</v>
      </c>
    </row>
    <row r="4899" spans="1:7" x14ac:dyDescent="0.25">
      <c r="A4899" s="28">
        <f>IF('weather data'!E4899&lt;=5,5,'weather data'!E4899)</f>
        <v>11.944000000000001</v>
      </c>
      <c r="B4899" s="4">
        <f>IF(A4899=5,0,1)*0.54+0.25*24.6*(Hilfstabelle!A4899-5)/1000</f>
        <v>0.58270560000000005</v>
      </c>
      <c r="C4899" s="3">
        <f>(1213.2+(17.25*('weather data'!E4899-5)))/1000</f>
        <v>1.3329840000000002</v>
      </c>
      <c r="E4899" s="96">
        <v>1.991402415059335</v>
      </c>
      <c r="F4899" s="115">
        <v>0</v>
      </c>
      <c r="G4899" s="112">
        <f t="shared" si="76"/>
        <v>1.991402415059335</v>
      </c>
    </row>
    <row r="4900" spans="1:7" x14ac:dyDescent="0.25">
      <c r="A4900" s="28">
        <f>IF('weather data'!E4900&lt;=5,5,'weather data'!E4900)</f>
        <v>11.94</v>
      </c>
      <c r="B4900" s="4">
        <f>IF(A4900=5,0,1)*0.54+0.25*24.6*(Hilfstabelle!A4900-5)/1000</f>
        <v>0.582681</v>
      </c>
      <c r="C4900" s="3">
        <f>(1213.2+(17.25*('weather data'!E4900-5)))/1000</f>
        <v>1.3329150000000001</v>
      </c>
      <c r="E4900" s="96">
        <v>1.962291384662727</v>
      </c>
      <c r="F4900" s="115">
        <v>0</v>
      </c>
      <c r="G4900" s="112">
        <f t="shared" si="76"/>
        <v>1.962291384662727</v>
      </c>
    </row>
    <row r="4901" spans="1:7" x14ac:dyDescent="0.25">
      <c r="A4901" s="28">
        <f>IF('weather data'!E4901&lt;=5,5,'weather data'!E4901)</f>
        <v>11.586</v>
      </c>
      <c r="B4901" s="4">
        <f>IF(A4901=5,0,1)*0.54+0.25*24.6*(Hilfstabelle!A4901-5)/1000</f>
        <v>0.58050390000000007</v>
      </c>
      <c r="C4901" s="3">
        <f>(1213.2+(17.25*('weather data'!E4901-5)))/1000</f>
        <v>1.3268085000000001</v>
      </c>
      <c r="E4901" s="96">
        <v>1.930061315295055</v>
      </c>
      <c r="F4901" s="115">
        <v>0</v>
      </c>
      <c r="G4901" s="112">
        <f t="shared" si="76"/>
        <v>1.930061315295055</v>
      </c>
    </row>
    <row r="4902" spans="1:7" x14ac:dyDescent="0.25">
      <c r="A4902" s="28">
        <f>IF('weather data'!E4902&lt;=5,5,'weather data'!E4902)</f>
        <v>12.404999999999999</v>
      </c>
      <c r="B4902" s="4">
        <f>IF(A4902=5,0,1)*0.54+0.25*24.6*(Hilfstabelle!A4902-5)/1000</f>
        <v>0.58554075000000005</v>
      </c>
      <c r="C4902" s="3">
        <f>(1213.2+(17.25*('weather data'!E4902-5)))/1000</f>
        <v>1.3409362499999999</v>
      </c>
      <c r="E4902" s="96">
        <v>1.892009039848062</v>
      </c>
      <c r="F4902" s="115">
        <v>0</v>
      </c>
      <c r="G4902" s="112">
        <f t="shared" si="76"/>
        <v>1.892009039848062</v>
      </c>
    </row>
    <row r="4903" spans="1:7" x14ac:dyDescent="0.25">
      <c r="A4903" s="28">
        <f>IF('weather data'!E4903&lt;=5,5,'weather data'!E4903)</f>
        <v>13.673999999999999</v>
      </c>
      <c r="B4903" s="4">
        <f>IF(A4903=5,0,1)*0.54+0.25*24.6*(Hilfstabelle!A4903-5)/1000</f>
        <v>0.59334510000000007</v>
      </c>
      <c r="C4903" s="3">
        <f>(1213.2+(17.25*('weather data'!E4903-5)))/1000</f>
        <v>1.3628265000000002</v>
      </c>
      <c r="E4903" s="96">
        <v>1.867264664010946</v>
      </c>
      <c r="F4903" s="115">
        <v>0</v>
      </c>
      <c r="G4903" s="112">
        <f t="shared" si="76"/>
        <v>1.867264664010946</v>
      </c>
    </row>
    <row r="4904" spans="1:7" x14ac:dyDescent="0.25">
      <c r="A4904" s="28">
        <f>IF('weather data'!E4904&lt;=5,5,'weather data'!E4904)</f>
        <v>15.91</v>
      </c>
      <c r="B4904" s="4">
        <f>IF(A4904=5,0,1)*0.54+0.25*24.6*(Hilfstabelle!A4904-5)/1000</f>
        <v>0.60709650000000004</v>
      </c>
      <c r="C4904" s="3">
        <f>(1213.2+(17.25*('weather data'!E4904-5)))/1000</f>
        <v>1.4013975000000001</v>
      </c>
      <c r="E4904" s="96">
        <v>2.1548400571431441</v>
      </c>
      <c r="F4904" s="115">
        <v>0</v>
      </c>
      <c r="G4904" s="112">
        <f t="shared" si="76"/>
        <v>2.1548400571431441</v>
      </c>
    </row>
    <row r="4905" spans="1:7" x14ac:dyDescent="0.25">
      <c r="A4905" s="28">
        <f>IF('weather data'!E4905&lt;=5,5,'weather data'!E4905)</f>
        <v>18.193000000000001</v>
      </c>
      <c r="B4905" s="4">
        <f>IF(A4905=5,0,1)*0.54+0.25*24.6*(Hilfstabelle!A4905-5)/1000</f>
        <v>0.62113695000000002</v>
      </c>
      <c r="C4905" s="3">
        <f>(1213.2+(17.25*('weather data'!E4905-5)))/1000</f>
        <v>1.4407792500000001</v>
      </c>
      <c r="E4905" s="96">
        <v>2.2550651760800342</v>
      </c>
      <c r="F4905" s="115">
        <v>0</v>
      </c>
      <c r="G4905" s="112">
        <f t="shared" si="76"/>
        <v>2.2550651760800342</v>
      </c>
    </row>
    <row r="4906" spans="1:7" x14ac:dyDescent="0.25">
      <c r="A4906" s="28">
        <f>IF('weather data'!E4906&lt;=5,5,'weather data'!E4906)</f>
        <v>19.704000000000001</v>
      </c>
      <c r="B4906" s="4">
        <f>IF(A4906=5,0,1)*0.54+0.25*24.6*(Hilfstabelle!A4906-5)/1000</f>
        <v>0.63042960000000003</v>
      </c>
      <c r="C4906" s="3">
        <f>(1213.2+(17.25*('weather data'!E4906-5)))/1000</f>
        <v>1.466844</v>
      </c>
      <c r="E4906" s="96">
        <v>2.5912975771608471</v>
      </c>
      <c r="F4906" s="115">
        <v>0</v>
      </c>
      <c r="G4906" s="112">
        <f t="shared" si="76"/>
        <v>2.5912975771608471</v>
      </c>
    </row>
    <row r="4907" spans="1:7" x14ac:dyDescent="0.25">
      <c r="A4907" s="28">
        <f>IF('weather data'!E4907&lt;=5,5,'weather data'!E4907)</f>
        <v>20.86</v>
      </c>
      <c r="B4907" s="4">
        <f>IF(A4907=5,0,1)*0.54+0.25*24.6*(Hilfstabelle!A4907-5)/1000</f>
        <v>0.63753900000000008</v>
      </c>
      <c r="C4907" s="3">
        <f>(1213.2+(17.25*('weather data'!E4907-5)))/1000</f>
        <v>1.486785</v>
      </c>
      <c r="E4907" s="96">
        <v>2.911518911523526</v>
      </c>
      <c r="F4907" s="115">
        <v>0</v>
      </c>
      <c r="G4907" s="112">
        <f t="shared" si="76"/>
        <v>2.911518911523526</v>
      </c>
    </row>
    <row r="4908" spans="1:7" x14ac:dyDescent="0.25">
      <c r="A4908" s="28">
        <f>IF('weather data'!E4908&lt;=5,5,'weather data'!E4908)</f>
        <v>21.766999999999999</v>
      </c>
      <c r="B4908" s="4">
        <f>IF(A4908=5,0,1)*0.54+0.25*24.6*(Hilfstabelle!A4908-5)/1000</f>
        <v>0.64311705000000008</v>
      </c>
      <c r="C4908" s="3">
        <f>(1213.2+(17.25*('weather data'!E4908-5)))/1000</f>
        <v>1.50243075</v>
      </c>
      <c r="E4908" s="96">
        <v>2.976810793984487</v>
      </c>
      <c r="F4908" s="115">
        <v>0</v>
      </c>
      <c r="G4908" s="112">
        <f t="shared" si="76"/>
        <v>2.976810793984487</v>
      </c>
    </row>
    <row r="4909" spans="1:7" x14ac:dyDescent="0.25">
      <c r="A4909" s="28">
        <f>IF('weather data'!E4909&lt;=5,5,'weather data'!E4909)</f>
        <v>22.454999999999998</v>
      </c>
      <c r="B4909" s="4">
        <f>IF(A4909=5,0,1)*0.54+0.25*24.6*(Hilfstabelle!A4909-5)/1000</f>
        <v>0.64734825000000007</v>
      </c>
      <c r="C4909" s="3">
        <f>(1213.2+(17.25*('weather data'!E4909-5)))/1000</f>
        <v>1.51429875</v>
      </c>
      <c r="E4909" s="96">
        <v>3.0342011110520839</v>
      </c>
      <c r="F4909" s="115">
        <v>0</v>
      </c>
      <c r="G4909" s="112">
        <f t="shared" si="76"/>
        <v>3.0342011110520839</v>
      </c>
    </row>
    <row r="4910" spans="1:7" x14ac:dyDescent="0.25">
      <c r="A4910" s="28">
        <f>IF('weather data'!E4910&lt;=5,5,'weather data'!E4910)</f>
        <v>22.923999999999999</v>
      </c>
      <c r="B4910" s="4">
        <f>IF(A4910=5,0,1)*0.54+0.25*24.6*(Hilfstabelle!A4910-5)/1000</f>
        <v>0.65023260000000005</v>
      </c>
      <c r="C4910" s="3">
        <f>(1213.2+(17.25*('weather data'!E4910-5)))/1000</f>
        <v>1.5223890000000002</v>
      </c>
      <c r="E4910" s="96">
        <v>3.0841057345891252</v>
      </c>
      <c r="F4910" s="115">
        <v>0</v>
      </c>
      <c r="G4910" s="112">
        <f t="shared" si="76"/>
        <v>3.0841057345891252</v>
      </c>
    </row>
    <row r="4911" spans="1:7" x14ac:dyDescent="0.25">
      <c r="A4911" s="28">
        <f>IF('weather data'!E4911&lt;=5,5,'weather data'!E4911)</f>
        <v>23.151</v>
      </c>
      <c r="B4911" s="4">
        <f>IF(A4911=5,0,1)*0.54+0.25*24.6*(Hilfstabelle!A4911-5)/1000</f>
        <v>0.65162865000000003</v>
      </c>
      <c r="C4911" s="3">
        <f>(1213.2+(17.25*('weather data'!E4911-5)))/1000</f>
        <v>1.52630475</v>
      </c>
      <c r="E4911" s="96">
        <v>2.8990427556392659</v>
      </c>
      <c r="F4911" s="115">
        <v>0</v>
      </c>
      <c r="G4911" s="112">
        <f t="shared" si="76"/>
        <v>2.8990427556392659</v>
      </c>
    </row>
    <row r="4912" spans="1:7" x14ac:dyDescent="0.25">
      <c r="A4912" s="28">
        <f>IF('weather data'!E4912&lt;=5,5,'weather data'!E4912)</f>
        <v>23.148</v>
      </c>
      <c r="B4912" s="4">
        <f>IF(A4912=5,0,1)*0.54+0.25*24.6*(Hilfstabelle!A4912-5)/1000</f>
        <v>0.65161020000000003</v>
      </c>
      <c r="C4912" s="3">
        <f>(1213.2+(17.25*('weather data'!E4912-5)))/1000</f>
        <v>1.5262530000000001</v>
      </c>
      <c r="E4912" s="96">
        <v>2.728327355956305</v>
      </c>
      <c r="F4912" s="115">
        <v>0</v>
      </c>
      <c r="G4912" s="112">
        <f t="shared" si="76"/>
        <v>2.728327355956305</v>
      </c>
    </row>
    <row r="4913" spans="1:7" x14ac:dyDescent="0.25">
      <c r="A4913" s="28">
        <f>IF('weather data'!E4913&lt;=5,5,'weather data'!E4913)</f>
        <v>22.866</v>
      </c>
      <c r="B4913" s="4">
        <f>IF(A4913=5,0,1)*0.54+0.25*24.6*(Hilfstabelle!A4913-5)/1000</f>
        <v>0.64987590000000006</v>
      </c>
      <c r="C4913" s="3">
        <f>(1213.2+(17.25*('weather data'!E4913-5)))/1000</f>
        <v>1.5213885</v>
      </c>
      <c r="E4913" s="96">
        <v>2.8218985250882569</v>
      </c>
      <c r="F4913" s="115">
        <v>0</v>
      </c>
      <c r="G4913" s="112">
        <f t="shared" si="76"/>
        <v>2.8218985250882569</v>
      </c>
    </row>
    <row r="4914" spans="1:7" x14ac:dyDescent="0.25">
      <c r="A4914" s="28">
        <f>IF('weather data'!E4914&lt;=5,5,'weather data'!E4914)</f>
        <v>22.431999999999999</v>
      </c>
      <c r="B4914" s="4">
        <f>IF(A4914=5,0,1)*0.54+0.25*24.6*(Hilfstabelle!A4914-5)/1000</f>
        <v>0.64720680000000008</v>
      </c>
      <c r="C4914" s="3">
        <f>(1213.2+(17.25*('weather data'!E4914-5)))/1000</f>
        <v>1.5139020000000001</v>
      </c>
      <c r="E4914" s="96">
        <v>2.8930126136285388</v>
      </c>
      <c r="F4914" s="115">
        <v>0</v>
      </c>
      <c r="G4914" s="112">
        <f t="shared" si="76"/>
        <v>2.8930126136285388</v>
      </c>
    </row>
    <row r="4915" spans="1:7" x14ac:dyDescent="0.25">
      <c r="A4915" s="28">
        <f>IF('weather data'!E4915&lt;=5,5,'weather data'!E4915)</f>
        <v>21.369</v>
      </c>
      <c r="B4915" s="4">
        <f>IF(A4915=5,0,1)*0.54+0.25*24.6*(Hilfstabelle!A4915-5)/1000</f>
        <v>0.64066935000000003</v>
      </c>
      <c r="C4915" s="3">
        <f>(1213.2+(17.25*('weather data'!E4915-5)))/1000</f>
        <v>1.4955652500000001</v>
      </c>
      <c r="E4915" s="96">
        <v>2.9487394432449019</v>
      </c>
      <c r="F4915" s="115">
        <v>0</v>
      </c>
      <c r="G4915" s="112">
        <f t="shared" si="76"/>
        <v>2.9487394432449019</v>
      </c>
    </row>
    <row r="4916" spans="1:7" x14ac:dyDescent="0.25">
      <c r="A4916" s="28">
        <f>IF('weather data'!E4916&lt;=5,5,'weather data'!E4916)</f>
        <v>19.225000000000001</v>
      </c>
      <c r="B4916" s="4">
        <f>IF(A4916=5,0,1)*0.54+0.25*24.6*(Hilfstabelle!A4916-5)/1000</f>
        <v>0.62748375000000001</v>
      </c>
      <c r="C4916" s="3">
        <f>(1213.2+(17.25*('weather data'!E4916-5)))/1000</f>
        <v>1.4585812500000002</v>
      </c>
      <c r="E4916" s="96">
        <v>2.9212919002995301</v>
      </c>
      <c r="F4916" s="115">
        <v>0</v>
      </c>
      <c r="G4916" s="112">
        <f t="shared" si="76"/>
        <v>2.9212919002995301</v>
      </c>
    </row>
    <row r="4917" spans="1:7" x14ac:dyDescent="0.25">
      <c r="A4917" s="28">
        <f>IF('weather data'!E4917&lt;=5,5,'weather data'!E4917)</f>
        <v>17.442</v>
      </c>
      <c r="B4917" s="4">
        <f>IF(A4917=5,0,1)*0.54+0.25*24.6*(Hilfstabelle!A4917-5)/1000</f>
        <v>0.61651830000000007</v>
      </c>
      <c r="C4917" s="3">
        <f>(1213.2+(17.25*('weather data'!E4917-5)))/1000</f>
        <v>1.4278245000000003</v>
      </c>
      <c r="E4917" s="96">
        <v>2.806095394301527</v>
      </c>
      <c r="F4917" s="115">
        <v>0</v>
      </c>
      <c r="G4917" s="112">
        <f t="shared" si="76"/>
        <v>2.806095394301527</v>
      </c>
    </row>
    <row r="4918" spans="1:7" x14ac:dyDescent="0.25">
      <c r="A4918" s="28">
        <f>IF('weather data'!E4918&lt;=5,5,'weather data'!E4918)</f>
        <v>16.684999999999999</v>
      </c>
      <c r="B4918" s="4">
        <f>IF(A4918=5,0,1)*0.54+0.25*24.6*(Hilfstabelle!A4918-5)/1000</f>
        <v>0.61186275000000001</v>
      </c>
      <c r="C4918" s="3">
        <f>(1213.2+(17.25*('weather data'!E4918-5)))/1000</f>
        <v>1.4147662500000002</v>
      </c>
      <c r="E4918" s="96">
        <v>2.6116752984384721</v>
      </c>
      <c r="F4918" s="115">
        <v>0</v>
      </c>
      <c r="G4918" s="112">
        <f t="shared" si="76"/>
        <v>2.6116752984384721</v>
      </c>
    </row>
    <row r="4919" spans="1:7" x14ac:dyDescent="0.25">
      <c r="A4919" s="28">
        <f>IF('weather data'!E4919&lt;=5,5,'weather data'!E4919)</f>
        <v>16.148</v>
      </c>
      <c r="B4919" s="4">
        <f>IF(A4919=5,0,1)*0.54+0.25*24.6*(Hilfstabelle!A4919-5)/1000</f>
        <v>0.60856020000000011</v>
      </c>
      <c r="C4919" s="3">
        <f>(1213.2+(17.25*('weather data'!E4919-5)))/1000</f>
        <v>1.4055030000000002</v>
      </c>
      <c r="E4919" s="96">
        <v>2.365063283792928</v>
      </c>
      <c r="F4919" s="115">
        <v>0</v>
      </c>
      <c r="G4919" s="112">
        <f t="shared" si="76"/>
        <v>2.365063283792928</v>
      </c>
    </row>
    <row r="4920" spans="1:7" x14ac:dyDescent="0.25">
      <c r="A4920" s="28">
        <f>IF('weather data'!E4920&lt;=5,5,'weather data'!E4920)</f>
        <v>15.760999999999999</v>
      </c>
      <c r="B4920" s="4">
        <f>IF(A4920=5,0,1)*0.54+0.25*24.6*(Hilfstabelle!A4920-5)/1000</f>
        <v>0.60618015000000003</v>
      </c>
      <c r="C4920" s="3">
        <f>(1213.2+(17.25*('weather data'!E4920-5)))/1000</f>
        <v>1.3988272500000001</v>
      </c>
      <c r="E4920" s="96">
        <v>2.2161811569074228</v>
      </c>
      <c r="F4920" s="115">
        <v>0</v>
      </c>
      <c r="G4920" s="112">
        <f t="shared" si="76"/>
        <v>2.2161811569074228</v>
      </c>
    </row>
    <row r="4921" spans="1:7" x14ac:dyDescent="0.25">
      <c r="A4921" s="28">
        <f>IF('weather data'!E4921&lt;=5,5,'weather data'!E4921)</f>
        <v>15.419</v>
      </c>
      <c r="B4921" s="4">
        <f>IF(A4921=5,0,1)*0.54+0.25*24.6*(Hilfstabelle!A4921-5)/1000</f>
        <v>0.60407685</v>
      </c>
      <c r="C4921" s="3">
        <f>(1213.2+(17.25*('weather data'!E4921-5)))/1000</f>
        <v>1.3929277500000001</v>
      </c>
      <c r="E4921" s="96">
        <v>2.0895481746821818</v>
      </c>
      <c r="F4921" s="115">
        <v>0</v>
      </c>
      <c r="G4921" s="112">
        <f t="shared" si="76"/>
        <v>2.0895481746821818</v>
      </c>
    </row>
    <row r="4922" spans="1:7" x14ac:dyDescent="0.25">
      <c r="A4922" s="28">
        <f>IF('weather data'!E4922&lt;=5,5,'weather data'!E4922)</f>
        <v>15.037000000000001</v>
      </c>
      <c r="B4922" s="4">
        <f>IF(A4922=5,0,1)*0.54+0.25*24.6*(Hilfstabelle!A4922-5)/1000</f>
        <v>0.60172755</v>
      </c>
      <c r="C4922" s="3">
        <f>(1213.2+(17.25*('weather data'!E4922-5)))/1000</f>
        <v>1.3863382500000001</v>
      </c>
      <c r="E4922" s="96">
        <v>2.0587736568343402</v>
      </c>
      <c r="F4922" s="115">
        <v>0</v>
      </c>
      <c r="G4922" s="112">
        <f t="shared" si="76"/>
        <v>2.0587736568343402</v>
      </c>
    </row>
    <row r="4923" spans="1:7" x14ac:dyDescent="0.25">
      <c r="A4923" s="28">
        <f>IF('weather data'!E4923&lt;=5,5,'weather data'!E4923)</f>
        <v>14.598000000000001</v>
      </c>
      <c r="B4923" s="4">
        <f>IF(A4923=5,0,1)*0.54+0.25*24.6*(Hilfstabelle!A4923-5)/1000</f>
        <v>0.59902770000000005</v>
      </c>
      <c r="C4923" s="3">
        <f>(1213.2+(17.25*('weather data'!E4923-5)))/1000</f>
        <v>1.3787654999999999</v>
      </c>
      <c r="E4923" s="96">
        <v>1.991402415059335</v>
      </c>
      <c r="F4923" s="115">
        <v>0</v>
      </c>
      <c r="G4923" s="112">
        <f t="shared" si="76"/>
        <v>1.991402415059335</v>
      </c>
    </row>
    <row r="4924" spans="1:7" x14ac:dyDescent="0.25">
      <c r="A4924" s="28">
        <f>IF('weather data'!E4924&lt;=5,5,'weather data'!E4924)</f>
        <v>14.163</v>
      </c>
      <c r="B4924" s="4">
        <f>IF(A4924=5,0,1)*0.54+0.25*24.6*(Hilfstabelle!A4924-5)/1000</f>
        <v>0.59635245000000003</v>
      </c>
      <c r="C4924" s="3">
        <f>(1213.2+(17.25*('weather data'!E4924-5)))/1000</f>
        <v>1.3712617500000002</v>
      </c>
      <c r="E4924" s="96">
        <v>1.962291384662727</v>
      </c>
      <c r="F4924" s="115">
        <v>0</v>
      </c>
      <c r="G4924" s="112">
        <f t="shared" si="76"/>
        <v>1.962291384662727</v>
      </c>
    </row>
    <row r="4925" spans="1:7" x14ac:dyDescent="0.25">
      <c r="A4925" s="28">
        <f>IF('weather data'!E4925&lt;=5,5,'weather data'!E4925)</f>
        <v>13.912000000000001</v>
      </c>
      <c r="B4925" s="4">
        <f>IF(A4925=5,0,1)*0.54+0.25*24.6*(Hilfstabelle!A4925-5)/1000</f>
        <v>0.59480880000000003</v>
      </c>
      <c r="C4925" s="3">
        <f>(1213.2+(17.25*('weather data'!E4925-5)))/1000</f>
        <v>1.366932</v>
      </c>
      <c r="E4925" s="96">
        <v>1.930061315295055</v>
      </c>
      <c r="F4925" s="115">
        <v>0</v>
      </c>
      <c r="G4925" s="112">
        <f t="shared" si="76"/>
        <v>1.930061315295055</v>
      </c>
    </row>
    <row r="4926" spans="1:7" x14ac:dyDescent="0.25">
      <c r="A4926" s="28">
        <f>IF('weather data'!E4926&lt;=5,5,'weather data'!E4926)</f>
        <v>15.039</v>
      </c>
      <c r="B4926" s="4">
        <f>IF(A4926=5,0,1)*0.54+0.25*24.6*(Hilfstabelle!A4926-5)/1000</f>
        <v>0.60173985000000008</v>
      </c>
      <c r="C4926" s="3">
        <f>(1213.2+(17.25*('weather data'!E4926-5)))/1000</f>
        <v>1.38637275</v>
      </c>
      <c r="E4926" s="96">
        <v>1.892009039848062</v>
      </c>
      <c r="F4926" s="115">
        <v>0</v>
      </c>
      <c r="G4926" s="112">
        <f t="shared" si="76"/>
        <v>1.892009039848062</v>
      </c>
    </row>
    <row r="4927" spans="1:7" x14ac:dyDescent="0.25">
      <c r="A4927" s="28">
        <f>IF('weather data'!E4927&lt;=5,5,'weather data'!E4927)</f>
        <v>16.631</v>
      </c>
      <c r="B4927" s="4">
        <f>IF(A4927=5,0,1)*0.54+0.25*24.6*(Hilfstabelle!A4927-5)/1000</f>
        <v>0.61153065000000006</v>
      </c>
      <c r="C4927" s="3">
        <f>(1213.2+(17.25*('weather data'!E4927-5)))/1000</f>
        <v>1.4138347499999999</v>
      </c>
      <c r="E4927" s="96">
        <v>1.867264664010946</v>
      </c>
      <c r="F4927" s="115">
        <v>0</v>
      </c>
      <c r="G4927" s="112">
        <f t="shared" si="76"/>
        <v>1.867264664010946</v>
      </c>
    </row>
    <row r="4928" spans="1:7" x14ac:dyDescent="0.25">
      <c r="A4928" s="28">
        <f>IF('weather data'!E4928&lt;=5,5,'weather data'!E4928)</f>
        <v>18.173999999999999</v>
      </c>
      <c r="B4928" s="4">
        <f>IF(A4928=5,0,1)*0.54+0.25*24.6*(Hilfstabelle!A4928-5)/1000</f>
        <v>0.62102010000000007</v>
      </c>
      <c r="C4928" s="3">
        <f>(1213.2+(17.25*('weather data'!E4928-5)))/1000</f>
        <v>1.4404515000000002</v>
      </c>
      <c r="E4928" s="96">
        <v>2.1548400571431441</v>
      </c>
      <c r="F4928" s="115">
        <v>0</v>
      </c>
      <c r="G4928" s="112">
        <f t="shared" si="76"/>
        <v>2.1548400571431441</v>
      </c>
    </row>
    <row r="4929" spans="1:7" x14ac:dyDescent="0.25">
      <c r="A4929" s="28">
        <f>IF('weather data'!E4929&lt;=5,5,'weather data'!E4929)</f>
        <v>20.638000000000002</v>
      </c>
      <c r="B4929" s="4">
        <f>IF(A4929=5,0,1)*0.54+0.25*24.6*(Hilfstabelle!A4929-5)/1000</f>
        <v>0.63617370000000006</v>
      </c>
      <c r="C4929" s="3">
        <f>(1213.2+(17.25*('weather data'!E4929-5)))/1000</f>
        <v>1.4829555000000001</v>
      </c>
      <c r="E4929" s="96">
        <v>2.2550651760800342</v>
      </c>
      <c r="F4929" s="115">
        <v>0</v>
      </c>
      <c r="G4929" s="112">
        <f t="shared" si="76"/>
        <v>2.2550651760800342</v>
      </c>
    </row>
    <row r="4930" spans="1:7" x14ac:dyDescent="0.25">
      <c r="A4930" s="28">
        <f>IF('weather data'!E4930&lt;=5,5,'weather data'!E4930)</f>
        <v>22.965</v>
      </c>
      <c r="B4930" s="4">
        <f>IF(A4930=5,0,1)*0.54+0.25*24.6*(Hilfstabelle!A4930-5)/1000</f>
        <v>0.65048475000000006</v>
      </c>
      <c r="C4930" s="3">
        <f>(1213.2+(17.25*('weather data'!E4930-5)))/1000</f>
        <v>1.52309625</v>
      </c>
      <c r="E4930" s="96">
        <v>2.5912975771608471</v>
      </c>
      <c r="F4930" s="115">
        <v>0</v>
      </c>
      <c r="G4930" s="112">
        <f t="shared" ref="G4930:G4993" si="77">F4930+E4930</f>
        <v>2.5912975771608471</v>
      </c>
    </row>
    <row r="4931" spans="1:7" x14ac:dyDescent="0.25">
      <c r="A4931" s="28">
        <f>IF('weather data'!E4931&lt;=5,5,'weather data'!E4931)</f>
        <v>24.082000000000001</v>
      </c>
      <c r="B4931" s="4">
        <f>IF(A4931=5,0,1)*0.54+0.25*24.6*(Hilfstabelle!A4931-5)/1000</f>
        <v>0.65735430000000006</v>
      </c>
      <c r="C4931" s="3">
        <f>(1213.2+(17.25*('weather data'!E4931-5)))/1000</f>
        <v>1.5423645000000001</v>
      </c>
      <c r="E4931" s="96">
        <v>2.911518911523526</v>
      </c>
      <c r="F4931" s="115">
        <v>0</v>
      </c>
      <c r="G4931" s="112">
        <f t="shared" si="77"/>
        <v>2.911518911523526</v>
      </c>
    </row>
    <row r="4932" spans="1:7" x14ac:dyDescent="0.25">
      <c r="A4932" s="28">
        <f>IF('weather data'!E4932&lt;=5,5,'weather data'!E4932)</f>
        <v>24.893000000000001</v>
      </c>
      <c r="B4932" s="4">
        <f>IF(A4932=5,0,1)*0.54+0.25*24.6*(Hilfstabelle!A4932-5)/1000</f>
        <v>0.66234195000000007</v>
      </c>
      <c r="C4932" s="3">
        <f>(1213.2+(17.25*('weather data'!E4932-5)))/1000</f>
        <v>1.5563542500000001</v>
      </c>
      <c r="E4932" s="96">
        <v>2.976810793984487</v>
      </c>
      <c r="F4932" s="115">
        <v>0</v>
      </c>
      <c r="G4932" s="112">
        <f t="shared" si="77"/>
        <v>2.976810793984487</v>
      </c>
    </row>
    <row r="4933" spans="1:7" x14ac:dyDescent="0.25">
      <c r="A4933" s="28">
        <f>IF('weather data'!E4933&lt;=5,5,'weather data'!E4933)</f>
        <v>25.521999999999998</v>
      </c>
      <c r="B4933" s="4">
        <f>IF(A4933=5,0,1)*0.54+0.25*24.6*(Hilfstabelle!A4933-5)/1000</f>
        <v>0.66621030000000003</v>
      </c>
      <c r="C4933" s="3">
        <f>(1213.2+(17.25*('weather data'!E4933-5)))/1000</f>
        <v>1.5672045000000001</v>
      </c>
      <c r="E4933" s="96">
        <v>3.0342011110520839</v>
      </c>
      <c r="F4933" s="115">
        <v>0</v>
      </c>
      <c r="G4933" s="112">
        <f t="shared" si="77"/>
        <v>3.0342011110520839</v>
      </c>
    </row>
    <row r="4934" spans="1:7" x14ac:dyDescent="0.25">
      <c r="A4934" s="28">
        <f>IF('weather data'!E4934&lt;=5,5,'weather data'!E4934)</f>
        <v>26.02</v>
      </c>
      <c r="B4934" s="4">
        <f>IF(A4934=5,0,1)*0.54+0.25*24.6*(Hilfstabelle!A4934-5)/1000</f>
        <v>0.66927300000000001</v>
      </c>
      <c r="C4934" s="3">
        <f>(1213.2+(17.25*('weather data'!E4934-5)))/1000</f>
        <v>1.5757950000000001</v>
      </c>
      <c r="E4934" s="96">
        <v>3.0841057345891252</v>
      </c>
      <c r="F4934" s="115">
        <v>0</v>
      </c>
      <c r="G4934" s="112">
        <f t="shared" si="77"/>
        <v>3.0841057345891252</v>
      </c>
    </row>
    <row r="4935" spans="1:7" x14ac:dyDescent="0.25">
      <c r="A4935" s="28">
        <f>IF('weather data'!E4935&lt;=5,5,'weather data'!E4935)</f>
        <v>26.32</v>
      </c>
      <c r="B4935" s="4">
        <f>IF(A4935=5,0,1)*0.54+0.25*24.6*(Hilfstabelle!A4935-5)/1000</f>
        <v>0.6711180000000001</v>
      </c>
      <c r="C4935" s="3">
        <f>(1213.2+(17.25*('weather data'!E4935-5)))/1000</f>
        <v>1.58097</v>
      </c>
      <c r="E4935" s="96">
        <v>2.8990427556392659</v>
      </c>
      <c r="F4935" s="115">
        <v>0</v>
      </c>
      <c r="G4935" s="112">
        <f t="shared" si="77"/>
        <v>2.8990427556392659</v>
      </c>
    </row>
    <row r="4936" spans="1:7" x14ac:dyDescent="0.25">
      <c r="A4936" s="28">
        <f>IF('weather data'!E4936&lt;=5,5,'weather data'!E4936)</f>
        <v>26.335000000000001</v>
      </c>
      <c r="B4936" s="4">
        <f>IF(A4936=5,0,1)*0.54+0.25*24.6*(Hilfstabelle!A4936-5)/1000</f>
        <v>0.67121025000000001</v>
      </c>
      <c r="C4936" s="3">
        <f>(1213.2+(17.25*('weather data'!E4936-5)))/1000</f>
        <v>1.58122875</v>
      </c>
      <c r="E4936" s="96">
        <v>2.728327355956305</v>
      </c>
      <c r="F4936" s="115">
        <v>0</v>
      </c>
      <c r="G4936" s="112">
        <f t="shared" si="77"/>
        <v>2.728327355956305</v>
      </c>
    </row>
    <row r="4937" spans="1:7" x14ac:dyDescent="0.25">
      <c r="A4937" s="28">
        <f>IF('weather data'!E4937&lt;=5,5,'weather data'!E4937)</f>
        <v>25.972000000000001</v>
      </c>
      <c r="B4937" s="4">
        <f>IF(A4937=5,0,1)*0.54+0.25*24.6*(Hilfstabelle!A4937-5)/1000</f>
        <v>0.66897780000000007</v>
      </c>
      <c r="C4937" s="3">
        <f>(1213.2+(17.25*('weather data'!E4937-5)))/1000</f>
        <v>1.574967</v>
      </c>
      <c r="E4937" s="96">
        <v>2.8218985250882569</v>
      </c>
      <c r="F4937" s="115">
        <v>0</v>
      </c>
      <c r="G4937" s="112">
        <f t="shared" si="77"/>
        <v>2.8218985250882569</v>
      </c>
    </row>
    <row r="4938" spans="1:7" x14ac:dyDescent="0.25">
      <c r="A4938" s="28">
        <f>IF('weather data'!E4938&lt;=5,5,'weather data'!E4938)</f>
        <v>25.414000000000001</v>
      </c>
      <c r="B4938" s="4">
        <f>IF(A4938=5,0,1)*0.54+0.25*24.6*(Hilfstabelle!A4938-5)/1000</f>
        <v>0.66554610000000003</v>
      </c>
      <c r="C4938" s="3">
        <f>(1213.2+(17.25*('weather data'!E4938-5)))/1000</f>
        <v>1.5653414999999999</v>
      </c>
      <c r="E4938" s="96">
        <v>2.8930126136285388</v>
      </c>
      <c r="F4938" s="115">
        <v>0</v>
      </c>
      <c r="G4938" s="112">
        <f t="shared" si="77"/>
        <v>2.8930126136285388</v>
      </c>
    </row>
    <row r="4939" spans="1:7" x14ac:dyDescent="0.25">
      <c r="A4939" s="28">
        <f>IF('weather data'!E4939&lt;=5,5,'weather data'!E4939)</f>
        <v>23.902000000000001</v>
      </c>
      <c r="B4939" s="4">
        <f>IF(A4939=5,0,1)*0.54+0.25*24.6*(Hilfstabelle!A4939-5)/1000</f>
        <v>0.65624730000000009</v>
      </c>
      <c r="C4939" s="3">
        <f>(1213.2+(17.25*('weather data'!E4939-5)))/1000</f>
        <v>1.5392595000000002</v>
      </c>
      <c r="E4939" s="96">
        <v>2.9487394432449019</v>
      </c>
      <c r="F4939" s="115">
        <v>0</v>
      </c>
      <c r="G4939" s="112">
        <f t="shared" si="77"/>
        <v>2.9487394432449019</v>
      </c>
    </row>
    <row r="4940" spans="1:7" x14ac:dyDescent="0.25">
      <c r="A4940" s="28">
        <f>IF('weather data'!E4940&lt;=5,5,'weather data'!E4940)</f>
        <v>21.132000000000001</v>
      </c>
      <c r="B4940" s="4">
        <f>IF(A4940=5,0,1)*0.54+0.25*24.6*(Hilfstabelle!A4940-5)/1000</f>
        <v>0.6392118</v>
      </c>
      <c r="C4940" s="3">
        <f>(1213.2+(17.25*('weather data'!E4940-5)))/1000</f>
        <v>1.4914770000000002</v>
      </c>
      <c r="E4940" s="96">
        <v>2.9212919002995301</v>
      </c>
      <c r="F4940" s="115">
        <v>0</v>
      </c>
      <c r="G4940" s="112">
        <f t="shared" si="77"/>
        <v>2.9212919002995301</v>
      </c>
    </row>
    <row r="4941" spans="1:7" x14ac:dyDescent="0.25">
      <c r="A4941" s="28">
        <f>IF('weather data'!E4941&lt;=5,5,'weather data'!E4941)</f>
        <v>19.021999999999998</v>
      </c>
      <c r="B4941" s="4">
        <f>IF(A4941=5,0,1)*0.54+0.25*24.6*(Hilfstabelle!A4941-5)/1000</f>
        <v>0.62623530000000005</v>
      </c>
      <c r="C4941" s="3">
        <f>(1213.2+(17.25*('weather data'!E4941-5)))/1000</f>
        <v>1.4550795000000001</v>
      </c>
      <c r="E4941" s="96">
        <v>2.806095394301527</v>
      </c>
      <c r="F4941" s="115">
        <v>0</v>
      </c>
      <c r="G4941" s="112">
        <f t="shared" si="77"/>
        <v>2.806095394301527</v>
      </c>
    </row>
    <row r="4942" spans="1:7" x14ac:dyDescent="0.25">
      <c r="A4942" s="28">
        <f>IF('weather data'!E4942&lt;=5,5,'weather data'!E4942)</f>
        <v>18.3</v>
      </c>
      <c r="B4942" s="4">
        <f>IF(A4942=5,0,1)*0.54+0.25*24.6*(Hilfstabelle!A4942-5)/1000</f>
        <v>0.6217950000000001</v>
      </c>
      <c r="C4942" s="3">
        <f>(1213.2+(17.25*('weather data'!E4942-5)))/1000</f>
        <v>1.442625</v>
      </c>
      <c r="E4942" s="96">
        <v>2.6116752984384721</v>
      </c>
      <c r="F4942" s="115">
        <v>0</v>
      </c>
      <c r="G4942" s="112">
        <f t="shared" si="77"/>
        <v>2.6116752984384721</v>
      </c>
    </row>
    <row r="4943" spans="1:7" x14ac:dyDescent="0.25">
      <c r="A4943" s="28">
        <f>IF('weather data'!E4943&lt;=5,5,'weather data'!E4943)</f>
        <v>17.745000000000001</v>
      </c>
      <c r="B4943" s="4">
        <f>IF(A4943=5,0,1)*0.54+0.25*24.6*(Hilfstabelle!A4943-5)/1000</f>
        <v>0.61838175000000006</v>
      </c>
      <c r="C4943" s="3">
        <f>(1213.2+(17.25*('weather data'!E4943-5)))/1000</f>
        <v>1.4330512499999999</v>
      </c>
      <c r="E4943" s="96">
        <v>2.365063283792928</v>
      </c>
      <c r="F4943" s="115">
        <v>0</v>
      </c>
      <c r="G4943" s="112">
        <f t="shared" si="77"/>
        <v>2.365063283792928</v>
      </c>
    </row>
    <row r="4944" spans="1:7" x14ac:dyDescent="0.25">
      <c r="A4944" s="28">
        <f>IF('weather data'!E4944&lt;=5,5,'weather data'!E4944)</f>
        <v>17.219000000000001</v>
      </c>
      <c r="B4944" s="4">
        <f>IF(A4944=5,0,1)*0.54+0.25*24.6*(Hilfstabelle!A4944-5)/1000</f>
        <v>0.61514685000000002</v>
      </c>
      <c r="C4944" s="3">
        <f>(1213.2+(17.25*('weather data'!E4944-5)))/1000</f>
        <v>1.4239777499999999</v>
      </c>
      <c r="E4944" s="96">
        <v>2.2161811569074228</v>
      </c>
      <c r="F4944" s="115">
        <v>0</v>
      </c>
      <c r="G4944" s="112">
        <f t="shared" si="77"/>
        <v>2.2161811569074228</v>
      </c>
    </row>
    <row r="4945" spans="1:7" x14ac:dyDescent="0.25">
      <c r="A4945" s="28">
        <f>IF('weather data'!E4945&lt;=5,5,'weather data'!E4945)</f>
        <v>16.802</v>
      </c>
      <c r="B4945" s="4">
        <f>IF(A4945=5,0,1)*0.54+0.25*24.6*(Hilfstabelle!A4945-5)/1000</f>
        <v>0.61258230000000002</v>
      </c>
      <c r="C4945" s="3">
        <f>(1213.2+(17.25*('weather data'!E4945-5)))/1000</f>
        <v>1.4167844999999999</v>
      </c>
      <c r="E4945" s="96">
        <v>2.0895481746821818</v>
      </c>
      <c r="F4945" s="115">
        <v>0</v>
      </c>
      <c r="G4945" s="112">
        <f t="shared" si="77"/>
        <v>2.0895481746821818</v>
      </c>
    </row>
    <row r="4946" spans="1:7" x14ac:dyDescent="0.25">
      <c r="A4946" s="28">
        <f>IF('weather data'!E4946&lt;=5,5,'weather data'!E4946)</f>
        <v>16.376000000000001</v>
      </c>
      <c r="B4946" s="4">
        <f>IF(A4946=5,0,1)*0.54+0.25*24.6*(Hilfstabelle!A4946-5)/1000</f>
        <v>0.60996240000000002</v>
      </c>
      <c r="C4946" s="3">
        <f>(1213.2+(17.25*('weather data'!E4946-5)))/1000</f>
        <v>1.4094360000000001</v>
      </c>
      <c r="E4946" s="96">
        <v>2.0587736568343402</v>
      </c>
      <c r="F4946" s="115">
        <v>0</v>
      </c>
      <c r="G4946" s="112">
        <f t="shared" si="77"/>
        <v>2.0587736568343402</v>
      </c>
    </row>
    <row r="4947" spans="1:7" x14ac:dyDescent="0.25">
      <c r="A4947" s="28">
        <f>IF('weather data'!E4947&lt;=5,5,'weather data'!E4947)</f>
        <v>15.996</v>
      </c>
      <c r="B4947" s="4">
        <f>IF(A4947=5,0,1)*0.54+0.25*24.6*(Hilfstabelle!A4947-5)/1000</f>
        <v>0.60762540000000009</v>
      </c>
      <c r="C4947" s="3">
        <f>(1213.2+(17.25*('weather data'!E4947-5)))/1000</f>
        <v>1.402881</v>
      </c>
      <c r="E4947" s="96">
        <v>1.991402415059335</v>
      </c>
      <c r="F4947" s="115">
        <v>0</v>
      </c>
      <c r="G4947" s="112">
        <f t="shared" si="77"/>
        <v>1.991402415059335</v>
      </c>
    </row>
    <row r="4948" spans="1:7" x14ac:dyDescent="0.25">
      <c r="A4948" s="28">
        <f>IF('weather data'!E4948&lt;=5,5,'weather data'!E4948)</f>
        <v>15.622</v>
      </c>
      <c r="B4948" s="4">
        <f>IF(A4948=5,0,1)*0.54+0.25*24.6*(Hilfstabelle!A4948-5)/1000</f>
        <v>0.60532530000000007</v>
      </c>
      <c r="C4948" s="3">
        <f>(1213.2+(17.25*('weather data'!E4948-5)))/1000</f>
        <v>1.3964295</v>
      </c>
      <c r="E4948" s="96">
        <v>1.962291384662727</v>
      </c>
      <c r="F4948" s="115">
        <v>0</v>
      </c>
      <c r="G4948" s="112">
        <f t="shared" si="77"/>
        <v>1.962291384662727</v>
      </c>
    </row>
    <row r="4949" spans="1:7" x14ac:dyDescent="0.25">
      <c r="A4949" s="28">
        <f>IF('weather data'!E4949&lt;=5,5,'weather data'!E4949)</f>
        <v>15.28</v>
      </c>
      <c r="B4949" s="4">
        <f>IF(A4949=5,0,1)*0.54+0.25*24.6*(Hilfstabelle!A4949-5)/1000</f>
        <v>0.60322200000000004</v>
      </c>
      <c r="C4949" s="3">
        <f>(1213.2+(17.25*('weather data'!E4949-5)))/1000</f>
        <v>1.39053</v>
      </c>
      <c r="E4949" s="96">
        <v>1.930061315295055</v>
      </c>
      <c r="F4949" s="115">
        <v>0</v>
      </c>
      <c r="G4949" s="112">
        <f t="shared" si="77"/>
        <v>1.930061315295055</v>
      </c>
    </row>
    <row r="4950" spans="1:7" x14ac:dyDescent="0.25">
      <c r="A4950" s="28">
        <f>IF('weather data'!E4950&lt;=5,5,'weather data'!E4950)</f>
        <v>16.148</v>
      </c>
      <c r="B4950" s="4">
        <f>IF(A4950=5,0,1)*0.54+0.25*24.6*(Hilfstabelle!A4950-5)/1000</f>
        <v>0.60856020000000011</v>
      </c>
      <c r="C4950" s="3">
        <f>(1213.2+(17.25*('weather data'!E4950-5)))/1000</f>
        <v>1.4055030000000002</v>
      </c>
      <c r="E4950" s="96">
        <v>1.892009039848062</v>
      </c>
      <c r="F4950" s="115">
        <v>0</v>
      </c>
      <c r="G4950" s="112">
        <f t="shared" si="77"/>
        <v>1.892009039848062</v>
      </c>
    </row>
    <row r="4951" spans="1:7" x14ac:dyDescent="0.25">
      <c r="A4951" s="28">
        <f>IF('weather data'!E4951&lt;=5,5,'weather data'!E4951)</f>
        <v>17.271000000000001</v>
      </c>
      <c r="B4951" s="4">
        <f>IF(A4951=5,0,1)*0.54+0.25*24.6*(Hilfstabelle!A4951-5)/1000</f>
        <v>0.61546665</v>
      </c>
      <c r="C4951" s="3">
        <f>(1213.2+(17.25*('weather data'!E4951-5)))/1000</f>
        <v>1.4248747499999999</v>
      </c>
      <c r="E4951" s="96">
        <v>1.867264664010946</v>
      </c>
      <c r="F4951" s="115">
        <v>0</v>
      </c>
      <c r="G4951" s="112">
        <f t="shared" si="77"/>
        <v>1.867264664010946</v>
      </c>
    </row>
    <row r="4952" spans="1:7" x14ac:dyDescent="0.25">
      <c r="A4952" s="28">
        <f>IF('weather data'!E4952&lt;=5,5,'weather data'!E4952)</f>
        <v>18.957000000000001</v>
      </c>
      <c r="B4952" s="4">
        <f>IF(A4952=5,0,1)*0.54+0.25*24.6*(Hilfstabelle!A4952-5)/1000</f>
        <v>0.62583555000000002</v>
      </c>
      <c r="C4952" s="3">
        <f>(1213.2+(17.25*('weather data'!E4952-5)))/1000</f>
        <v>1.4539582500000001</v>
      </c>
      <c r="E4952" s="96">
        <v>2.1548400571431441</v>
      </c>
      <c r="F4952" s="115">
        <v>0</v>
      </c>
      <c r="G4952" s="112">
        <f t="shared" si="77"/>
        <v>2.1548400571431441</v>
      </c>
    </row>
    <row r="4953" spans="1:7" x14ac:dyDescent="0.25">
      <c r="A4953" s="28">
        <f>IF('weather data'!E4953&lt;=5,5,'weather data'!E4953)</f>
        <v>21.335999999999999</v>
      </c>
      <c r="B4953" s="4">
        <f>IF(A4953=5,0,1)*0.54+0.25*24.6*(Hilfstabelle!A4953-5)/1000</f>
        <v>0.64046639999999999</v>
      </c>
      <c r="C4953" s="3">
        <f>(1213.2+(17.25*('weather data'!E4953-5)))/1000</f>
        <v>1.494996</v>
      </c>
      <c r="E4953" s="96">
        <v>2.2550651760800342</v>
      </c>
      <c r="F4953" s="115">
        <v>0</v>
      </c>
      <c r="G4953" s="112">
        <f t="shared" si="77"/>
        <v>2.2550651760800342</v>
      </c>
    </row>
    <row r="4954" spans="1:7" x14ac:dyDescent="0.25">
      <c r="A4954" s="28">
        <f>IF('weather data'!E4954&lt;=5,5,'weather data'!E4954)</f>
        <v>24.21</v>
      </c>
      <c r="B4954" s="4">
        <f>IF(A4954=5,0,1)*0.54+0.25*24.6*(Hilfstabelle!A4954-5)/1000</f>
        <v>0.65814150000000005</v>
      </c>
      <c r="C4954" s="3">
        <f>(1213.2+(17.25*('weather data'!E4954-5)))/1000</f>
        <v>1.5445724999999999</v>
      </c>
      <c r="E4954" s="96">
        <v>2.5912975771608471</v>
      </c>
      <c r="F4954" s="115">
        <v>0</v>
      </c>
      <c r="G4954" s="112">
        <f t="shared" si="77"/>
        <v>2.5912975771608471</v>
      </c>
    </row>
    <row r="4955" spans="1:7" x14ac:dyDescent="0.25">
      <c r="A4955" s="28">
        <f>IF('weather data'!E4955&lt;=5,5,'weather data'!E4955)</f>
        <v>25.94</v>
      </c>
      <c r="B4955" s="4">
        <f>IF(A4955=5,0,1)*0.54+0.25*24.6*(Hilfstabelle!A4955-5)/1000</f>
        <v>0.66878100000000007</v>
      </c>
      <c r="C4955" s="3">
        <f>(1213.2+(17.25*('weather data'!E4955-5)))/1000</f>
        <v>1.5744149999999999</v>
      </c>
      <c r="E4955" s="96">
        <v>2.911518911523526</v>
      </c>
      <c r="F4955" s="115">
        <v>0</v>
      </c>
      <c r="G4955" s="112">
        <f t="shared" si="77"/>
        <v>2.911518911523526</v>
      </c>
    </row>
    <row r="4956" spans="1:7" x14ac:dyDescent="0.25">
      <c r="A4956" s="28">
        <f>IF('weather data'!E4956&lt;=5,5,'weather data'!E4956)</f>
        <v>26.76</v>
      </c>
      <c r="B4956" s="4">
        <f>IF(A4956=5,0,1)*0.54+0.25*24.6*(Hilfstabelle!A4956-5)/1000</f>
        <v>0.67382399999999998</v>
      </c>
      <c r="C4956" s="3">
        <f>(1213.2+(17.25*('weather data'!E4956-5)))/1000</f>
        <v>1.58856</v>
      </c>
      <c r="E4956" s="96">
        <v>2.976810793984487</v>
      </c>
      <c r="F4956" s="115">
        <v>0</v>
      </c>
      <c r="G4956" s="112">
        <f t="shared" si="77"/>
        <v>2.976810793984487</v>
      </c>
    </row>
    <row r="4957" spans="1:7" x14ac:dyDescent="0.25">
      <c r="A4957" s="28">
        <f>IF('weather data'!E4957&lt;=5,5,'weather data'!E4957)</f>
        <v>27.388000000000002</v>
      </c>
      <c r="B4957" s="4">
        <f>IF(A4957=5,0,1)*0.54+0.25*24.6*(Hilfstabelle!A4957-5)/1000</f>
        <v>0.67768620000000002</v>
      </c>
      <c r="C4957" s="3">
        <f>(1213.2+(17.25*('weather data'!E4957-5)))/1000</f>
        <v>1.5993930000000001</v>
      </c>
      <c r="E4957" s="96">
        <v>3.0342011110520839</v>
      </c>
      <c r="F4957" s="115">
        <v>0</v>
      </c>
      <c r="G4957" s="112">
        <f t="shared" si="77"/>
        <v>3.0342011110520839</v>
      </c>
    </row>
    <row r="4958" spans="1:7" x14ac:dyDescent="0.25">
      <c r="A4958" s="28">
        <f>IF('weather data'!E4958&lt;=5,5,'weather data'!E4958)</f>
        <v>27.794</v>
      </c>
      <c r="B4958" s="4">
        <f>IF(A4958=5,0,1)*0.54+0.25*24.6*(Hilfstabelle!A4958-5)/1000</f>
        <v>0.68018310000000004</v>
      </c>
      <c r="C4958" s="3">
        <f>(1213.2+(17.25*('weather data'!E4958-5)))/1000</f>
        <v>1.6063965</v>
      </c>
      <c r="E4958" s="96">
        <v>3.0841057345891252</v>
      </c>
      <c r="F4958" s="115">
        <v>0</v>
      </c>
      <c r="G4958" s="112">
        <f t="shared" si="77"/>
        <v>3.0841057345891252</v>
      </c>
    </row>
    <row r="4959" spans="1:7" x14ac:dyDescent="0.25">
      <c r="A4959" s="28">
        <f>IF('weather data'!E4959&lt;=5,5,'weather data'!E4959)</f>
        <v>27.965</v>
      </c>
      <c r="B4959" s="4">
        <f>IF(A4959=5,0,1)*0.54+0.25*24.6*(Hilfstabelle!A4959-5)/1000</f>
        <v>0.68123475</v>
      </c>
      <c r="C4959" s="3">
        <f>(1213.2+(17.25*('weather data'!E4959-5)))/1000</f>
        <v>1.60934625</v>
      </c>
      <c r="E4959" s="96">
        <v>2.8990427556392659</v>
      </c>
      <c r="F4959" s="115">
        <v>0</v>
      </c>
      <c r="G4959" s="112">
        <f t="shared" si="77"/>
        <v>2.8990427556392659</v>
      </c>
    </row>
    <row r="4960" spans="1:7" x14ac:dyDescent="0.25">
      <c r="A4960" s="28">
        <f>IF('weather data'!E4960&lt;=5,5,'weather data'!E4960)</f>
        <v>27.853999999999999</v>
      </c>
      <c r="B4960" s="4">
        <f>IF(A4960=5,0,1)*0.54+0.25*24.6*(Hilfstabelle!A4960-5)/1000</f>
        <v>0.68055209999999999</v>
      </c>
      <c r="C4960" s="3">
        <f>(1213.2+(17.25*('weather data'!E4960-5)))/1000</f>
        <v>1.6074315000000001</v>
      </c>
      <c r="E4960" s="96">
        <v>2.728327355956305</v>
      </c>
      <c r="F4960" s="115">
        <v>11</v>
      </c>
      <c r="G4960" s="112">
        <f t="shared" si="77"/>
        <v>13.728327355956305</v>
      </c>
    </row>
    <row r="4961" spans="1:7" x14ac:dyDescent="0.25">
      <c r="A4961" s="28">
        <f>IF('weather data'!E4961&lt;=5,5,'weather data'!E4961)</f>
        <v>27.382000000000001</v>
      </c>
      <c r="B4961" s="4">
        <f>IF(A4961=5,0,1)*0.54+0.25*24.6*(Hilfstabelle!A4961-5)/1000</f>
        <v>0.67764930000000001</v>
      </c>
      <c r="C4961" s="3">
        <f>(1213.2+(17.25*('weather data'!E4961-5)))/1000</f>
        <v>1.5992895</v>
      </c>
      <c r="E4961" s="96">
        <v>2.8218985250882569</v>
      </c>
      <c r="F4961" s="115">
        <v>11</v>
      </c>
      <c r="G4961" s="112">
        <f t="shared" si="77"/>
        <v>13.821898525088256</v>
      </c>
    </row>
    <row r="4962" spans="1:7" x14ac:dyDescent="0.25">
      <c r="A4962" s="28">
        <f>IF('weather data'!E4962&lt;=5,5,'weather data'!E4962)</f>
        <v>26.577999999999999</v>
      </c>
      <c r="B4962" s="4">
        <f>IF(A4962=5,0,1)*0.54+0.25*24.6*(Hilfstabelle!A4962-5)/1000</f>
        <v>0.67270470000000004</v>
      </c>
      <c r="C4962" s="3">
        <f>(1213.2+(17.25*('weather data'!E4962-5)))/1000</f>
        <v>1.5854205000000001</v>
      </c>
      <c r="E4962" s="96">
        <v>2.8930126136285388</v>
      </c>
      <c r="F4962" s="115">
        <v>11</v>
      </c>
      <c r="G4962" s="112">
        <f t="shared" si="77"/>
        <v>13.893012613628539</v>
      </c>
    </row>
    <row r="4963" spans="1:7" x14ac:dyDescent="0.25">
      <c r="A4963" s="28">
        <f>IF('weather data'!E4963&lt;=5,5,'weather data'!E4963)</f>
        <v>24.884</v>
      </c>
      <c r="B4963" s="4">
        <f>IF(A4963=5,0,1)*0.54+0.25*24.6*(Hilfstabelle!A4963-5)/1000</f>
        <v>0.66228660000000006</v>
      </c>
      <c r="C4963" s="3">
        <f>(1213.2+(17.25*('weather data'!E4963-5)))/1000</f>
        <v>1.5561990000000001</v>
      </c>
      <c r="E4963" s="96">
        <v>2.9487394432449019</v>
      </c>
      <c r="F4963" s="115">
        <f>11/6</f>
        <v>1.8333333333333333</v>
      </c>
      <c r="G4963" s="112">
        <f t="shared" si="77"/>
        <v>4.7820727765782349</v>
      </c>
    </row>
    <row r="4964" spans="1:7" x14ac:dyDescent="0.25">
      <c r="A4964" s="28">
        <f>IF('weather data'!E4964&lt;=5,5,'weather data'!E4964)</f>
        <v>22.137</v>
      </c>
      <c r="B4964" s="4">
        <f>IF(A4964=5,0,1)*0.54+0.25*24.6*(Hilfstabelle!A4964-5)/1000</f>
        <v>0.64539255000000006</v>
      </c>
      <c r="C4964" s="3">
        <f>(1213.2+(17.25*('weather data'!E4964-5)))/1000</f>
        <v>1.5088132500000002</v>
      </c>
      <c r="E4964" s="96">
        <v>2.9212919002995301</v>
      </c>
      <c r="F4964" s="115">
        <v>0</v>
      </c>
      <c r="G4964" s="112">
        <f t="shared" si="77"/>
        <v>2.9212919002995301</v>
      </c>
    </row>
    <row r="4965" spans="1:7" x14ac:dyDescent="0.25">
      <c r="A4965" s="28">
        <f>IF('weather data'!E4965&lt;=5,5,'weather data'!E4965)</f>
        <v>20.242999999999999</v>
      </c>
      <c r="B4965" s="4">
        <f>IF(A4965=5,0,1)*0.54+0.25*24.6*(Hilfstabelle!A4965-5)/1000</f>
        <v>0.63374445000000001</v>
      </c>
      <c r="C4965" s="3">
        <f>(1213.2+(17.25*('weather data'!E4965-5)))/1000</f>
        <v>1.47614175</v>
      </c>
      <c r="E4965" s="96">
        <v>2.806095394301527</v>
      </c>
      <c r="F4965" s="115">
        <v>0</v>
      </c>
      <c r="G4965" s="112">
        <f t="shared" si="77"/>
        <v>2.806095394301527</v>
      </c>
    </row>
    <row r="4966" spans="1:7" x14ac:dyDescent="0.25">
      <c r="A4966" s="28">
        <f>IF('weather data'!E4966&lt;=5,5,'weather data'!E4966)</f>
        <v>19.277000000000001</v>
      </c>
      <c r="B4966" s="4">
        <f>IF(A4966=5,0,1)*0.54+0.25*24.6*(Hilfstabelle!A4966-5)/1000</f>
        <v>0.6278035500000001</v>
      </c>
      <c r="C4966" s="3">
        <f>(1213.2+(17.25*('weather data'!E4966-5)))/1000</f>
        <v>1.4594782500000001</v>
      </c>
      <c r="E4966" s="96">
        <v>2.6116752984384721</v>
      </c>
      <c r="F4966" s="115">
        <v>0</v>
      </c>
      <c r="G4966" s="112">
        <f t="shared" si="77"/>
        <v>2.6116752984384721</v>
      </c>
    </row>
    <row r="4967" spans="1:7" x14ac:dyDescent="0.25">
      <c r="A4967" s="28">
        <f>IF('weather data'!E4967&lt;=5,5,'weather data'!E4967)</f>
        <v>18.457999999999998</v>
      </c>
      <c r="B4967" s="4">
        <f>IF(A4967=5,0,1)*0.54+0.25*24.6*(Hilfstabelle!A4967-5)/1000</f>
        <v>0.62276670000000001</v>
      </c>
      <c r="C4967" s="3">
        <f>(1213.2+(17.25*('weather data'!E4967-5)))/1000</f>
        <v>1.4453505</v>
      </c>
      <c r="E4967" s="96">
        <v>2.365063283792928</v>
      </c>
      <c r="F4967" s="115">
        <v>0</v>
      </c>
      <c r="G4967" s="112">
        <f t="shared" si="77"/>
        <v>2.365063283792928</v>
      </c>
    </row>
    <row r="4968" spans="1:7" x14ac:dyDescent="0.25">
      <c r="A4968" s="28">
        <f>IF('weather data'!E4968&lt;=5,5,'weather data'!E4968)</f>
        <v>17.751000000000001</v>
      </c>
      <c r="B4968" s="4">
        <f>IF(A4968=5,0,1)*0.54+0.25*24.6*(Hilfstabelle!A4968-5)/1000</f>
        <v>0.61841865000000007</v>
      </c>
      <c r="C4968" s="3">
        <f>(1213.2+(17.25*('weather data'!E4968-5)))/1000</f>
        <v>1.4331547500000001</v>
      </c>
      <c r="E4968" s="96">
        <v>2.2161811569074228</v>
      </c>
      <c r="F4968" s="115">
        <v>0</v>
      </c>
      <c r="G4968" s="112">
        <f t="shared" si="77"/>
        <v>2.2161811569074228</v>
      </c>
    </row>
    <row r="4969" spans="1:7" x14ac:dyDescent="0.25">
      <c r="A4969" s="28">
        <f>IF('weather data'!E4969&lt;=5,5,'weather data'!E4969)</f>
        <v>17.207000000000001</v>
      </c>
      <c r="B4969" s="4">
        <f>IF(A4969=5,0,1)*0.54+0.25*24.6*(Hilfstabelle!A4969-5)/1000</f>
        <v>0.61507305000000001</v>
      </c>
      <c r="C4969" s="3">
        <f>(1213.2+(17.25*('weather data'!E4969-5)))/1000</f>
        <v>1.4237707500000001</v>
      </c>
      <c r="E4969" s="96">
        <v>2.0895481746821818</v>
      </c>
      <c r="F4969" s="115">
        <v>0</v>
      </c>
      <c r="G4969" s="112">
        <f t="shared" si="77"/>
        <v>2.0895481746821818</v>
      </c>
    </row>
    <row r="4970" spans="1:7" x14ac:dyDescent="0.25">
      <c r="A4970" s="28">
        <f>IF('weather data'!E4970&lt;=5,5,'weather data'!E4970)</f>
        <v>16.709</v>
      </c>
      <c r="B4970" s="4">
        <f>IF(A4970=5,0,1)*0.54+0.25*24.6*(Hilfstabelle!A4970-5)/1000</f>
        <v>0.61201035000000004</v>
      </c>
      <c r="C4970" s="3">
        <f>(1213.2+(17.25*('weather data'!E4970-5)))/1000</f>
        <v>1.4151802500000001</v>
      </c>
      <c r="E4970" s="96">
        <v>2.0587736568343402</v>
      </c>
      <c r="F4970" s="115">
        <v>0</v>
      </c>
      <c r="G4970" s="112">
        <f t="shared" si="77"/>
        <v>2.0587736568343402</v>
      </c>
    </row>
    <row r="4971" spans="1:7" x14ac:dyDescent="0.25">
      <c r="A4971" s="28">
        <f>IF('weather data'!E4971&lt;=5,5,'weather data'!E4971)</f>
        <v>16.167999999999999</v>
      </c>
      <c r="B4971" s="4">
        <f>IF(A4971=5,0,1)*0.54+0.25*24.6*(Hilfstabelle!A4971-5)/1000</f>
        <v>0.60868319999999998</v>
      </c>
      <c r="C4971" s="3">
        <f>(1213.2+(17.25*('weather data'!E4971-5)))/1000</f>
        <v>1.405848</v>
      </c>
      <c r="E4971" s="96">
        <v>1.991402415059335</v>
      </c>
      <c r="F4971" s="115">
        <v>0</v>
      </c>
      <c r="G4971" s="112">
        <f t="shared" si="77"/>
        <v>1.991402415059335</v>
      </c>
    </row>
    <row r="4972" spans="1:7" x14ac:dyDescent="0.25">
      <c r="A4972" s="28">
        <f>IF('weather data'!E4972&lt;=5,5,'weather data'!E4972)</f>
        <v>15.632</v>
      </c>
      <c r="B4972" s="4">
        <f>IF(A4972=5,0,1)*0.54+0.25*24.6*(Hilfstabelle!A4972-5)/1000</f>
        <v>0.6053868</v>
      </c>
      <c r="C4972" s="3">
        <f>(1213.2+(17.25*('weather data'!E4972-5)))/1000</f>
        <v>1.3966020000000001</v>
      </c>
      <c r="E4972" s="96">
        <v>1.962291384662727</v>
      </c>
      <c r="F4972" s="115">
        <v>0</v>
      </c>
      <c r="G4972" s="112">
        <f t="shared" si="77"/>
        <v>1.962291384662727</v>
      </c>
    </row>
    <row r="4973" spans="1:7" x14ac:dyDescent="0.25">
      <c r="A4973" s="28">
        <f>IF('weather data'!E4973&lt;=5,5,'weather data'!E4973)</f>
        <v>15.263999999999999</v>
      </c>
      <c r="B4973" s="4">
        <f>IF(A4973=5,0,1)*0.54+0.25*24.6*(Hilfstabelle!A4973-5)/1000</f>
        <v>0.60312359999999998</v>
      </c>
      <c r="C4973" s="3">
        <f>(1213.2+(17.25*('weather data'!E4973-5)))/1000</f>
        <v>1.3902540000000001</v>
      </c>
      <c r="E4973" s="96">
        <v>1.930061315295055</v>
      </c>
      <c r="F4973" s="115">
        <v>0</v>
      </c>
      <c r="G4973" s="112">
        <f t="shared" si="77"/>
        <v>1.930061315295055</v>
      </c>
    </row>
    <row r="4974" spans="1:7" x14ac:dyDescent="0.25">
      <c r="A4974" s="28">
        <f>IF('weather data'!E4974&lt;=5,5,'weather data'!E4974)</f>
        <v>16.843</v>
      </c>
      <c r="B4974" s="4">
        <f>IF(A4974=5,0,1)*0.54+0.25*24.6*(Hilfstabelle!A4974-5)/1000</f>
        <v>0.61283445000000003</v>
      </c>
      <c r="C4974" s="3">
        <f>(1213.2+(17.25*('weather data'!E4974-5)))/1000</f>
        <v>1.4174917500000002</v>
      </c>
      <c r="E4974" s="96">
        <v>1.892009039848062</v>
      </c>
      <c r="F4974" s="115">
        <v>0</v>
      </c>
      <c r="G4974" s="112">
        <f t="shared" si="77"/>
        <v>1.892009039848062</v>
      </c>
    </row>
    <row r="4975" spans="1:7" x14ac:dyDescent="0.25">
      <c r="A4975" s="28">
        <f>IF('weather data'!E4975&lt;=5,5,'weather data'!E4975)</f>
        <v>18.231999999999999</v>
      </c>
      <c r="B4975" s="4">
        <f>IF(A4975=5,0,1)*0.54+0.25*24.6*(Hilfstabelle!A4975-5)/1000</f>
        <v>0.62137680000000006</v>
      </c>
      <c r="C4975" s="3">
        <f>(1213.2+(17.25*('weather data'!E4975-5)))/1000</f>
        <v>1.441452</v>
      </c>
      <c r="E4975" s="96">
        <v>1.867264664010946</v>
      </c>
      <c r="F4975" s="115">
        <v>0</v>
      </c>
      <c r="G4975" s="112">
        <f t="shared" si="77"/>
        <v>1.867264664010946</v>
      </c>
    </row>
    <row r="4976" spans="1:7" x14ac:dyDescent="0.25">
      <c r="A4976" s="28">
        <f>IF('weather data'!E4976&lt;=5,5,'weather data'!E4976)</f>
        <v>19.792999999999999</v>
      </c>
      <c r="B4976" s="4">
        <f>IF(A4976=5,0,1)*0.54+0.25*24.6*(Hilfstabelle!A4976-5)/1000</f>
        <v>0.63097694999999998</v>
      </c>
      <c r="C4976" s="3">
        <f>(1213.2+(17.25*('weather data'!E4976-5)))/1000</f>
        <v>1.4683792499999999</v>
      </c>
      <c r="E4976" s="96">
        <v>2.1548400571431441</v>
      </c>
      <c r="F4976" s="115">
        <v>0</v>
      </c>
      <c r="G4976" s="112">
        <f t="shared" si="77"/>
        <v>2.1548400571431441</v>
      </c>
    </row>
    <row r="4977" spans="1:7" x14ac:dyDescent="0.25">
      <c r="A4977" s="28">
        <f>IF('weather data'!E4977&lt;=5,5,'weather data'!E4977)</f>
        <v>21.951000000000001</v>
      </c>
      <c r="B4977" s="4">
        <f>IF(A4977=5,0,1)*0.54+0.25*24.6*(Hilfstabelle!A4977-5)/1000</f>
        <v>0.64424865000000009</v>
      </c>
      <c r="C4977" s="3">
        <f>(1213.2+(17.25*('weather data'!E4977-5)))/1000</f>
        <v>1.50560475</v>
      </c>
      <c r="E4977" s="96">
        <v>2.2550651760800342</v>
      </c>
      <c r="F4977" s="115">
        <v>0</v>
      </c>
      <c r="G4977" s="112">
        <f t="shared" si="77"/>
        <v>2.2550651760800342</v>
      </c>
    </row>
    <row r="4978" spans="1:7" x14ac:dyDescent="0.25">
      <c r="A4978" s="28">
        <f>IF('weather data'!E4978&lt;=5,5,'weather data'!E4978)</f>
        <v>23.056999999999999</v>
      </c>
      <c r="B4978" s="4">
        <f>IF(A4978=5,0,1)*0.54+0.25*24.6*(Hilfstabelle!A4978-5)/1000</f>
        <v>0.65105055000000001</v>
      </c>
      <c r="C4978" s="3">
        <f>(1213.2+(17.25*('weather data'!E4978-5)))/1000</f>
        <v>1.52468325</v>
      </c>
      <c r="E4978" s="96">
        <v>2.5912975771608471</v>
      </c>
      <c r="F4978" s="115">
        <v>0</v>
      </c>
      <c r="G4978" s="112">
        <f t="shared" si="77"/>
        <v>2.5912975771608471</v>
      </c>
    </row>
    <row r="4979" spans="1:7" x14ac:dyDescent="0.25">
      <c r="A4979" s="28">
        <f>IF('weather data'!E4979&lt;=5,5,'weather data'!E4979)</f>
        <v>24.044</v>
      </c>
      <c r="B4979" s="4">
        <f>IF(A4979=5,0,1)*0.54+0.25*24.6*(Hilfstabelle!A4979-5)/1000</f>
        <v>0.65712060000000005</v>
      </c>
      <c r="C4979" s="3">
        <f>(1213.2+(17.25*('weather data'!E4979-5)))/1000</f>
        <v>1.541709</v>
      </c>
      <c r="E4979" s="96">
        <v>2.911518911523526</v>
      </c>
      <c r="F4979" s="115">
        <v>0</v>
      </c>
      <c r="G4979" s="112">
        <f t="shared" si="77"/>
        <v>2.911518911523526</v>
      </c>
    </row>
    <row r="4980" spans="1:7" x14ac:dyDescent="0.25">
      <c r="A4980" s="28">
        <f>IF('weather data'!E4980&lt;=5,5,'weather data'!E4980)</f>
        <v>24.962</v>
      </c>
      <c r="B4980" s="4">
        <f>IF(A4980=5,0,1)*0.54+0.25*24.6*(Hilfstabelle!A4980-5)/1000</f>
        <v>0.66276630000000003</v>
      </c>
      <c r="C4980" s="3">
        <f>(1213.2+(17.25*('weather data'!E4980-5)))/1000</f>
        <v>1.5575444999999999</v>
      </c>
      <c r="E4980" s="96">
        <v>2.976810793984487</v>
      </c>
      <c r="F4980" s="115">
        <v>0</v>
      </c>
      <c r="G4980" s="112">
        <f t="shared" si="77"/>
        <v>2.976810793984487</v>
      </c>
    </row>
    <row r="4981" spans="1:7" x14ac:dyDescent="0.25">
      <c r="A4981" s="28">
        <f>IF('weather data'!E4981&lt;=5,5,'weather data'!E4981)</f>
        <v>25.494</v>
      </c>
      <c r="B4981" s="4">
        <f>IF(A4981=5,0,1)*0.54+0.25*24.6*(Hilfstabelle!A4981-5)/1000</f>
        <v>0.66603809999999997</v>
      </c>
      <c r="C4981" s="3">
        <f>(1213.2+(17.25*('weather data'!E4981-5)))/1000</f>
        <v>1.5667215000000001</v>
      </c>
      <c r="E4981" s="96">
        <v>3.0342011110520839</v>
      </c>
      <c r="F4981" s="115">
        <v>0</v>
      </c>
      <c r="G4981" s="112">
        <f t="shared" si="77"/>
        <v>3.0342011110520839</v>
      </c>
    </row>
    <row r="4982" spans="1:7" x14ac:dyDescent="0.25">
      <c r="A4982" s="28">
        <f>IF('weather data'!E4982&lt;=5,5,'weather data'!E4982)</f>
        <v>25.757000000000001</v>
      </c>
      <c r="B4982" s="4">
        <f>IF(A4982=5,0,1)*0.54+0.25*24.6*(Hilfstabelle!A4982-5)/1000</f>
        <v>0.6676555500000001</v>
      </c>
      <c r="C4982" s="3">
        <f>(1213.2+(17.25*('weather data'!E4982-5)))/1000</f>
        <v>1.5712582500000001</v>
      </c>
      <c r="E4982" s="96">
        <v>3.0841057345891252</v>
      </c>
      <c r="F4982" s="115">
        <v>0</v>
      </c>
      <c r="G4982" s="112">
        <f t="shared" si="77"/>
        <v>3.0841057345891252</v>
      </c>
    </row>
    <row r="4983" spans="1:7" x14ac:dyDescent="0.25">
      <c r="A4983" s="28">
        <f>IF('weather data'!E4983&lt;=5,5,'weather data'!E4983)</f>
        <v>25.77</v>
      </c>
      <c r="B4983" s="4">
        <f>IF(A4983=5,0,1)*0.54+0.25*24.6*(Hilfstabelle!A4983-5)/1000</f>
        <v>0.66773550000000004</v>
      </c>
      <c r="C4983" s="3">
        <f>(1213.2+(17.25*('weather data'!E4983-5)))/1000</f>
        <v>1.5714825000000001</v>
      </c>
      <c r="E4983" s="96">
        <v>2.8990427556392659</v>
      </c>
      <c r="F4983" s="115">
        <v>0</v>
      </c>
      <c r="G4983" s="112">
        <f t="shared" si="77"/>
        <v>2.8990427556392659</v>
      </c>
    </row>
    <row r="4984" spans="1:7" x14ac:dyDescent="0.25">
      <c r="A4984" s="28">
        <f>IF('weather data'!E4984&lt;=5,5,'weather data'!E4984)</f>
        <v>25.529</v>
      </c>
      <c r="B4984" s="4">
        <f>IF(A4984=5,0,1)*0.54+0.25*24.6*(Hilfstabelle!A4984-5)/1000</f>
        <v>0.66625335000000008</v>
      </c>
      <c r="C4984" s="3">
        <f>(1213.2+(17.25*('weather data'!E4984-5)))/1000</f>
        <v>1.5673252500000001</v>
      </c>
      <c r="E4984" s="96">
        <v>2.728327355956305</v>
      </c>
      <c r="F4984" s="115">
        <v>0</v>
      </c>
      <c r="G4984" s="112">
        <f t="shared" si="77"/>
        <v>2.728327355956305</v>
      </c>
    </row>
    <row r="4985" spans="1:7" x14ac:dyDescent="0.25">
      <c r="A4985" s="28">
        <f>IF('weather data'!E4985&lt;=5,5,'weather data'!E4985)</f>
        <v>25.061</v>
      </c>
      <c r="B4985" s="4">
        <f>IF(A4985=5,0,1)*0.54+0.25*24.6*(Hilfstabelle!A4985-5)/1000</f>
        <v>0.66337515000000002</v>
      </c>
      <c r="C4985" s="3">
        <f>(1213.2+(17.25*('weather data'!E4985-5)))/1000</f>
        <v>1.5592522499999999</v>
      </c>
      <c r="E4985" s="96">
        <v>2.8218985250882569</v>
      </c>
      <c r="F4985" s="115">
        <v>0</v>
      </c>
      <c r="G4985" s="112">
        <f t="shared" si="77"/>
        <v>2.8218985250882569</v>
      </c>
    </row>
    <row r="4986" spans="1:7" x14ac:dyDescent="0.25">
      <c r="A4986" s="28">
        <f>IF('weather data'!E4986&lt;=5,5,'weather data'!E4986)</f>
        <v>24.355</v>
      </c>
      <c r="B4986" s="4">
        <f>IF(A4986=5,0,1)*0.54+0.25*24.6*(Hilfstabelle!A4986-5)/1000</f>
        <v>0.65903325000000001</v>
      </c>
      <c r="C4986" s="3">
        <f>(1213.2+(17.25*('weather data'!E4986-5)))/1000</f>
        <v>1.54707375</v>
      </c>
      <c r="E4986" s="96">
        <v>2.8930126136285388</v>
      </c>
      <c r="F4986" s="115">
        <v>0</v>
      </c>
      <c r="G4986" s="112">
        <f t="shared" si="77"/>
        <v>2.8930126136285388</v>
      </c>
    </row>
    <row r="4987" spans="1:7" x14ac:dyDescent="0.25">
      <c r="A4987" s="28">
        <f>IF('weather data'!E4987&lt;=5,5,'weather data'!E4987)</f>
        <v>23.158999999999999</v>
      </c>
      <c r="B4987" s="4">
        <f>IF(A4987=5,0,1)*0.54+0.25*24.6*(Hilfstabelle!A4987-5)/1000</f>
        <v>0.65167785</v>
      </c>
      <c r="C4987" s="3">
        <f>(1213.2+(17.25*('weather data'!E4987-5)))/1000</f>
        <v>1.5264427500000002</v>
      </c>
      <c r="E4987" s="96">
        <v>2.9487394432449019</v>
      </c>
      <c r="F4987" s="115">
        <v>0</v>
      </c>
      <c r="G4987" s="112">
        <f t="shared" si="77"/>
        <v>2.9487394432449019</v>
      </c>
    </row>
    <row r="4988" spans="1:7" x14ac:dyDescent="0.25">
      <c r="A4988" s="28">
        <f>IF('weather data'!E4988&lt;=5,5,'weather data'!E4988)</f>
        <v>20.831</v>
      </c>
      <c r="B4988" s="4">
        <f>IF(A4988=5,0,1)*0.54+0.25*24.6*(Hilfstabelle!A4988-5)/1000</f>
        <v>0.63736065000000008</v>
      </c>
      <c r="C4988" s="3">
        <f>(1213.2+(17.25*('weather data'!E4988-5)))/1000</f>
        <v>1.48628475</v>
      </c>
      <c r="E4988" s="96">
        <v>2.9212919002995301</v>
      </c>
      <c r="F4988" s="115">
        <v>0</v>
      </c>
      <c r="G4988" s="112">
        <f t="shared" si="77"/>
        <v>2.9212919002995301</v>
      </c>
    </row>
    <row r="4989" spans="1:7" x14ac:dyDescent="0.25">
      <c r="A4989" s="28">
        <f>IF('weather data'!E4989&lt;=5,5,'weather data'!E4989)</f>
        <v>18.63</v>
      </c>
      <c r="B4989" s="4">
        <f>IF(A4989=5,0,1)*0.54+0.25*24.6*(Hilfstabelle!A4989-5)/1000</f>
        <v>0.6238245</v>
      </c>
      <c r="C4989" s="3">
        <f>(1213.2+(17.25*('weather data'!E4989-5)))/1000</f>
        <v>1.4483175000000001</v>
      </c>
      <c r="E4989" s="96">
        <v>2.806095394301527</v>
      </c>
      <c r="F4989" s="115">
        <v>0</v>
      </c>
      <c r="G4989" s="112">
        <f t="shared" si="77"/>
        <v>2.806095394301527</v>
      </c>
    </row>
    <row r="4990" spans="1:7" x14ac:dyDescent="0.25">
      <c r="A4990" s="28">
        <f>IF('weather data'!E4990&lt;=5,5,'weather data'!E4990)</f>
        <v>17.721</v>
      </c>
      <c r="B4990" s="4">
        <f>IF(A4990=5,0,1)*0.54+0.25*24.6*(Hilfstabelle!A4990-5)/1000</f>
        <v>0.61823415000000004</v>
      </c>
      <c r="C4990" s="3">
        <f>(1213.2+(17.25*('weather data'!E4990-5)))/1000</f>
        <v>1.43263725</v>
      </c>
      <c r="E4990" s="96">
        <v>2.6116752984384721</v>
      </c>
      <c r="F4990" s="115">
        <v>0</v>
      </c>
      <c r="G4990" s="112">
        <f t="shared" si="77"/>
        <v>2.6116752984384721</v>
      </c>
    </row>
    <row r="4991" spans="1:7" x14ac:dyDescent="0.25">
      <c r="A4991" s="28">
        <f>IF('weather data'!E4991&lt;=5,5,'weather data'!E4991)</f>
        <v>16.988</v>
      </c>
      <c r="B4991" s="4">
        <f>IF(A4991=5,0,1)*0.54+0.25*24.6*(Hilfstabelle!A4991-5)/1000</f>
        <v>0.6137262</v>
      </c>
      <c r="C4991" s="3">
        <f>(1213.2+(17.25*('weather data'!E4991-5)))/1000</f>
        <v>1.4199929999999998</v>
      </c>
      <c r="E4991" s="96">
        <v>2.365063283792928</v>
      </c>
      <c r="F4991" s="115">
        <v>0</v>
      </c>
      <c r="G4991" s="112">
        <f t="shared" si="77"/>
        <v>2.365063283792928</v>
      </c>
    </row>
    <row r="4992" spans="1:7" x14ac:dyDescent="0.25">
      <c r="A4992" s="28">
        <f>IF('weather data'!E4992&lt;=5,5,'weather data'!E4992)</f>
        <v>16.306000000000001</v>
      </c>
      <c r="B4992" s="4">
        <f>IF(A4992=5,0,1)*0.54+0.25*24.6*(Hilfstabelle!A4992-5)/1000</f>
        <v>0.60953190000000002</v>
      </c>
      <c r="C4992" s="3">
        <f>(1213.2+(17.25*('weather data'!E4992-5)))/1000</f>
        <v>1.4082285000000001</v>
      </c>
      <c r="E4992" s="96">
        <v>2.2161811569074228</v>
      </c>
      <c r="F4992" s="115">
        <v>0</v>
      </c>
      <c r="G4992" s="112">
        <f t="shared" si="77"/>
        <v>2.2161811569074228</v>
      </c>
    </row>
    <row r="4993" spans="1:7" x14ac:dyDescent="0.25">
      <c r="A4993" s="28">
        <f>IF('weather data'!E4993&lt;=5,5,'weather data'!E4993)</f>
        <v>15.686</v>
      </c>
      <c r="B4993" s="4">
        <f>IF(A4993=5,0,1)*0.54+0.25*24.6*(Hilfstabelle!A4993-5)/1000</f>
        <v>0.60571890000000006</v>
      </c>
      <c r="C4993" s="3">
        <f>(1213.2+(17.25*('weather data'!E4993-5)))/1000</f>
        <v>1.3975335</v>
      </c>
      <c r="E4993" s="96">
        <v>2.0895481746821818</v>
      </c>
      <c r="F4993" s="115">
        <v>0</v>
      </c>
      <c r="G4993" s="112">
        <f t="shared" si="77"/>
        <v>2.0895481746821818</v>
      </c>
    </row>
    <row r="4994" spans="1:7" x14ac:dyDescent="0.25">
      <c r="A4994" s="28">
        <f>IF('weather data'!E4994&lt;=5,5,'weather data'!E4994)</f>
        <v>15.164</v>
      </c>
      <c r="B4994" s="4">
        <f>IF(A4994=5,0,1)*0.54+0.25*24.6*(Hilfstabelle!A4994-5)/1000</f>
        <v>0.60250860000000006</v>
      </c>
      <c r="C4994" s="3">
        <f>(1213.2+(17.25*('weather data'!E4994-5)))/1000</f>
        <v>1.3885289999999999</v>
      </c>
      <c r="E4994" s="96">
        <v>2.0587736568343402</v>
      </c>
      <c r="F4994" s="115">
        <v>0</v>
      </c>
      <c r="G4994" s="112">
        <f t="shared" ref="G4994:G5057" si="78">F4994+E4994</f>
        <v>2.0587736568343402</v>
      </c>
    </row>
    <row r="4995" spans="1:7" x14ac:dyDescent="0.25">
      <c r="A4995" s="28">
        <f>IF('weather data'!E4995&lt;=5,5,'weather data'!E4995)</f>
        <v>14.737</v>
      </c>
      <c r="B4995" s="4">
        <f>IF(A4995=5,0,1)*0.54+0.25*24.6*(Hilfstabelle!A4995-5)/1000</f>
        <v>0.59988255000000001</v>
      </c>
      <c r="C4995" s="3">
        <f>(1213.2+(17.25*('weather data'!E4995-5)))/1000</f>
        <v>1.38116325</v>
      </c>
      <c r="E4995" s="96">
        <v>1.991402415059335</v>
      </c>
      <c r="F4995" s="115">
        <v>0</v>
      </c>
      <c r="G4995" s="112">
        <f t="shared" si="78"/>
        <v>1.991402415059335</v>
      </c>
    </row>
    <row r="4996" spans="1:7" x14ac:dyDescent="0.25">
      <c r="A4996" s="28">
        <f>IF('weather data'!E4996&lt;=5,5,'weather data'!E4996)</f>
        <v>14.412000000000001</v>
      </c>
      <c r="B4996" s="4">
        <f>IF(A4996=5,0,1)*0.54+0.25*24.6*(Hilfstabelle!A4996-5)/1000</f>
        <v>0.59788380000000008</v>
      </c>
      <c r="C4996" s="3">
        <f>(1213.2+(17.25*('weather data'!E4996-5)))/1000</f>
        <v>1.3755569999999999</v>
      </c>
      <c r="E4996" s="96">
        <v>1.962291384662727</v>
      </c>
      <c r="F4996" s="115">
        <v>0</v>
      </c>
      <c r="G4996" s="112">
        <f t="shared" si="78"/>
        <v>1.962291384662727</v>
      </c>
    </row>
    <row r="4997" spans="1:7" x14ac:dyDescent="0.25">
      <c r="A4997" s="28">
        <f>IF('weather data'!E4997&lt;=5,5,'weather data'!E4997)</f>
        <v>14.316000000000001</v>
      </c>
      <c r="B4997" s="4">
        <f>IF(A4997=5,0,1)*0.54+0.25*24.6*(Hilfstabelle!A4997-5)/1000</f>
        <v>0.59729340000000009</v>
      </c>
      <c r="C4997" s="3">
        <f>(1213.2+(17.25*('weather data'!E4997-5)))/1000</f>
        <v>1.373901</v>
      </c>
      <c r="E4997" s="96">
        <v>1.930061315295055</v>
      </c>
      <c r="F4997" s="115">
        <v>0</v>
      </c>
      <c r="G4997" s="112">
        <f t="shared" si="78"/>
        <v>1.930061315295055</v>
      </c>
    </row>
    <row r="4998" spans="1:7" x14ac:dyDescent="0.25">
      <c r="A4998" s="28">
        <f>IF('weather data'!E4998&lt;=5,5,'weather data'!E4998)</f>
        <v>16.058</v>
      </c>
      <c r="B4998" s="4">
        <f>IF(A4998=5,0,1)*0.54+0.25*24.6*(Hilfstabelle!A4998-5)/1000</f>
        <v>0.60800670000000001</v>
      </c>
      <c r="C4998" s="3">
        <f>(1213.2+(17.25*('weather data'!E4998-5)))/1000</f>
        <v>1.4039504999999999</v>
      </c>
      <c r="E4998" s="96">
        <v>1.892009039848062</v>
      </c>
      <c r="F4998" s="115">
        <v>0</v>
      </c>
      <c r="G4998" s="112">
        <f t="shared" si="78"/>
        <v>1.892009039848062</v>
      </c>
    </row>
    <row r="4999" spans="1:7" x14ac:dyDescent="0.25">
      <c r="A4999" s="28">
        <f>IF('weather data'!E4999&lt;=5,5,'weather data'!E4999)</f>
        <v>17.641999999999999</v>
      </c>
      <c r="B4999" s="4">
        <f>IF(A4999=5,0,1)*0.54+0.25*24.6*(Hilfstabelle!A4999-5)/1000</f>
        <v>0.61774830000000003</v>
      </c>
      <c r="C4999" s="3">
        <f>(1213.2+(17.25*('weather data'!E4999-5)))/1000</f>
        <v>1.4312745</v>
      </c>
      <c r="E4999" s="96">
        <v>1.867264664010946</v>
      </c>
      <c r="F4999" s="115">
        <v>0</v>
      </c>
      <c r="G4999" s="112">
        <f t="shared" si="78"/>
        <v>1.867264664010946</v>
      </c>
    </row>
    <row r="5000" spans="1:7" x14ac:dyDescent="0.25">
      <c r="A5000" s="28">
        <f>IF('weather data'!E5000&lt;=5,5,'weather data'!E5000)</f>
        <v>19.577999999999999</v>
      </c>
      <c r="B5000" s="4">
        <f>IF(A5000=5,0,1)*0.54+0.25*24.6*(Hilfstabelle!A5000-5)/1000</f>
        <v>0.62965470000000001</v>
      </c>
      <c r="C5000" s="3">
        <f>(1213.2+(17.25*('weather data'!E5000-5)))/1000</f>
        <v>1.4646705</v>
      </c>
      <c r="E5000" s="96">
        <v>2.1548400571431441</v>
      </c>
      <c r="F5000" s="115">
        <v>0</v>
      </c>
      <c r="G5000" s="112">
        <f t="shared" si="78"/>
        <v>2.1548400571431441</v>
      </c>
    </row>
    <row r="5001" spans="1:7" x14ac:dyDescent="0.25">
      <c r="A5001" s="28">
        <f>IF('weather data'!E5001&lt;=5,5,'weather data'!E5001)</f>
        <v>22.367999999999999</v>
      </c>
      <c r="B5001" s="4">
        <f>IF(A5001=5,0,1)*0.54+0.25*24.6*(Hilfstabelle!A5001-5)/1000</f>
        <v>0.64681319999999998</v>
      </c>
      <c r="C5001" s="3">
        <f>(1213.2+(17.25*('weather data'!E5001-5)))/1000</f>
        <v>1.5127980000000001</v>
      </c>
      <c r="E5001" s="96">
        <v>2.2550651760800342</v>
      </c>
      <c r="F5001" s="115">
        <v>0</v>
      </c>
      <c r="G5001" s="112">
        <f t="shared" si="78"/>
        <v>2.2550651760800342</v>
      </c>
    </row>
    <row r="5002" spans="1:7" x14ac:dyDescent="0.25">
      <c r="A5002" s="28">
        <f>IF('weather data'!E5002&lt;=5,5,'weather data'!E5002)</f>
        <v>24.106000000000002</v>
      </c>
      <c r="B5002" s="4">
        <f>IF(A5002=5,0,1)*0.54+0.25*24.6*(Hilfstabelle!A5002-5)/1000</f>
        <v>0.65750190000000008</v>
      </c>
      <c r="C5002" s="3">
        <f>(1213.2+(17.25*('weather data'!E5002-5)))/1000</f>
        <v>1.5427785000000001</v>
      </c>
      <c r="E5002" s="96">
        <v>2.5912975771608471</v>
      </c>
      <c r="F5002" s="115">
        <v>0</v>
      </c>
      <c r="G5002" s="112">
        <f t="shared" si="78"/>
        <v>2.5912975771608471</v>
      </c>
    </row>
    <row r="5003" spans="1:7" x14ac:dyDescent="0.25">
      <c r="A5003" s="28">
        <f>IF('weather data'!E5003&lt;=5,5,'weather data'!E5003)</f>
        <v>25.521999999999998</v>
      </c>
      <c r="B5003" s="4">
        <f>IF(A5003=5,0,1)*0.54+0.25*24.6*(Hilfstabelle!A5003-5)/1000</f>
        <v>0.66621030000000003</v>
      </c>
      <c r="C5003" s="3">
        <f>(1213.2+(17.25*('weather data'!E5003-5)))/1000</f>
        <v>1.5672045000000001</v>
      </c>
      <c r="E5003" s="96">
        <v>2.911518911523526</v>
      </c>
      <c r="F5003" s="115">
        <v>0</v>
      </c>
      <c r="G5003" s="112">
        <f t="shared" si="78"/>
        <v>2.911518911523526</v>
      </c>
    </row>
    <row r="5004" spans="1:7" x14ac:dyDescent="0.25">
      <c r="A5004" s="28">
        <f>IF('weather data'!E5004&lt;=5,5,'weather data'!E5004)</f>
        <v>26.49</v>
      </c>
      <c r="B5004" s="4">
        <f>IF(A5004=5,0,1)*0.54+0.25*24.6*(Hilfstabelle!A5004-5)/1000</f>
        <v>0.67216350000000002</v>
      </c>
      <c r="C5004" s="3">
        <f>(1213.2+(17.25*('weather data'!E5004-5)))/1000</f>
        <v>1.5839025000000002</v>
      </c>
      <c r="E5004" s="96">
        <v>2.976810793984487</v>
      </c>
      <c r="F5004" s="115">
        <v>0</v>
      </c>
      <c r="G5004" s="112">
        <f t="shared" si="78"/>
        <v>2.976810793984487</v>
      </c>
    </row>
    <row r="5005" spans="1:7" x14ac:dyDescent="0.25">
      <c r="A5005" s="28">
        <f>IF('weather data'!E5005&lt;=5,5,'weather data'!E5005)</f>
        <v>27.126999999999999</v>
      </c>
      <c r="B5005" s="4">
        <f>IF(A5005=5,0,1)*0.54+0.25*24.6*(Hilfstabelle!A5005-5)/1000</f>
        <v>0.67608105000000007</v>
      </c>
      <c r="C5005" s="3">
        <f>(1213.2+(17.25*('weather data'!E5005-5)))/1000</f>
        <v>1.59489075</v>
      </c>
      <c r="E5005" s="96">
        <v>3.0342011110520839</v>
      </c>
      <c r="F5005" s="115">
        <v>0</v>
      </c>
      <c r="G5005" s="112">
        <f t="shared" si="78"/>
        <v>3.0342011110520839</v>
      </c>
    </row>
    <row r="5006" spans="1:7" x14ac:dyDescent="0.25">
      <c r="A5006" s="28">
        <f>IF('weather data'!E5006&lt;=5,5,'weather data'!E5006)</f>
        <v>27.568000000000001</v>
      </c>
      <c r="B5006" s="4">
        <f>IF(A5006=5,0,1)*0.54+0.25*24.6*(Hilfstabelle!A5006-5)/1000</f>
        <v>0.6787932000000001</v>
      </c>
      <c r="C5006" s="3">
        <f>(1213.2+(17.25*('weather data'!E5006-5)))/1000</f>
        <v>1.602498</v>
      </c>
      <c r="E5006" s="96">
        <v>3.0841057345891252</v>
      </c>
      <c r="F5006" s="115">
        <v>0</v>
      </c>
      <c r="G5006" s="112">
        <f t="shared" si="78"/>
        <v>3.0841057345891252</v>
      </c>
    </row>
    <row r="5007" spans="1:7" x14ac:dyDescent="0.25">
      <c r="A5007" s="28">
        <f>IF('weather data'!E5007&lt;=5,5,'weather data'!E5007)</f>
        <v>27.8</v>
      </c>
      <c r="B5007" s="4">
        <f>IF(A5007=5,0,1)*0.54+0.25*24.6*(Hilfstabelle!A5007-5)/1000</f>
        <v>0.68022000000000005</v>
      </c>
      <c r="C5007" s="3">
        <f>(1213.2+(17.25*('weather data'!E5007-5)))/1000</f>
        <v>1.6065</v>
      </c>
      <c r="E5007" s="96">
        <v>2.8990427556392659</v>
      </c>
      <c r="F5007" s="115">
        <v>0</v>
      </c>
      <c r="G5007" s="112">
        <f t="shared" si="78"/>
        <v>2.8990427556392659</v>
      </c>
    </row>
    <row r="5008" spans="1:7" x14ac:dyDescent="0.25">
      <c r="A5008" s="28">
        <f>IF('weather data'!E5008&lt;=5,5,'weather data'!E5008)</f>
        <v>27.806000000000001</v>
      </c>
      <c r="B5008" s="4">
        <f>IF(A5008=5,0,1)*0.54+0.25*24.6*(Hilfstabelle!A5008-5)/1000</f>
        <v>0.68025690000000005</v>
      </c>
      <c r="C5008" s="3">
        <f>(1213.2+(17.25*('weather data'!E5008-5)))/1000</f>
        <v>1.6066035000000001</v>
      </c>
      <c r="E5008" s="96">
        <v>2.728327355956305</v>
      </c>
      <c r="F5008" s="115">
        <v>11</v>
      </c>
      <c r="G5008" s="112">
        <f t="shared" si="78"/>
        <v>13.728327355956305</v>
      </c>
    </row>
    <row r="5009" spans="1:7" x14ac:dyDescent="0.25">
      <c r="A5009" s="28">
        <f>IF('weather data'!E5009&lt;=5,5,'weather data'!E5009)</f>
        <v>27.497</v>
      </c>
      <c r="B5009" s="4">
        <f>IF(A5009=5,0,1)*0.54+0.25*24.6*(Hilfstabelle!A5009-5)/1000</f>
        <v>0.67835655000000006</v>
      </c>
      <c r="C5009" s="3">
        <f>(1213.2+(17.25*('weather data'!E5009-5)))/1000</f>
        <v>1.60127325</v>
      </c>
      <c r="E5009" s="96">
        <v>2.8218985250882569</v>
      </c>
      <c r="F5009" s="115">
        <v>11</v>
      </c>
      <c r="G5009" s="112">
        <f t="shared" si="78"/>
        <v>13.821898525088256</v>
      </c>
    </row>
    <row r="5010" spans="1:7" x14ac:dyDescent="0.25">
      <c r="A5010" s="28">
        <f>IF('weather data'!E5010&lt;=5,5,'weather data'!E5010)</f>
        <v>26.709</v>
      </c>
      <c r="B5010" s="4">
        <f>IF(A5010=5,0,1)*0.54+0.25*24.6*(Hilfstabelle!A5010-5)/1000</f>
        <v>0.67351035000000004</v>
      </c>
      <c r="C5010" s="3">
        <f>(1213.2+(17.25*('weather data'!E5010-5)))/1000</f>
        <v>1.58768025</v>
      </c>
      <c r="E5010" s="96">
        <v>2.8930126136285388</v>
      </c>
      <c r="F5010" s="115">
        <v>0</v>
      </c>
      <c r="G5010" s="112">
        <f t="shared" si="78"/>
        <v>2.8930126136285388</v>
      </c>
    </row>
    <row r="5011" spans="1:7" x14ac:dyDescent="0.25">
      <c r="A5011" s="28">
        <f>IF('weather data'!E5011&lt;=5,5,'weather data'!E5011)</f>
        <v>25.234999999999999</v>
      </c>
      <c r="B5011" s="4">
        <f>IF(A5011=5,0,1)*0.54+0.25*24.6*(Hilfstabelle!A5011-5)/1000</f>
        <v>0.66444524999999999</v>
      </c>
      <c r="C5011" s="3">
        <f>(1213.2+(17.25*('weather data'!E5011-5)))/1000</f>
        <v>1.56225375</v>
      </c>
      <c r="E5011" s="96">
        <v>2.9487394432449019</v>
      </c>
      <c r="F5011" s="115">
        <v>0</v>
      </c>
      <c r="G5011" s="112">
        <f t="shared" si="78"/>
        <v>2.9487394432449019</v>
      </c>
    </row>
    <row r="5012" spans="1:7" x14ac:dyDescent="0.25">
      <c r="A5012" s="28">
        <f>IF('weather data'!E5012&lt;=5,5,'weather data'!E5012)</f>
        <v>23.488</v>
      </c>
      <c r="B5012" s="4">
        <f>IF(A5012=5,0,1)*0.54+0.25*24.6*(Hilfstabelle!A5012-5)/1000</f>
        <v>0.65370119999999998</v>
      </c>
      <c r="C5012" s="3">
        <f>(1213.2+(17.25*('weather data'!E5012-5)))/1000</f>
        <v>1.5321179999999999</v>
      </c>
      <c r="E5012" s="96">
        <v>2.9212919002995301</v>
      </c>
      <c r="F5012" s="115">
        <v>0</v>
      </c>
      <c r="G5012" s="112">
        <f t="shared" si="78"/>
        <v>2.9212919002995301</v>
      </c>
    </row>
    <row r="5013" spans="1:7" x14ac:dyDescent="0.25">
      <c r="A5013" s="28">
        <f>IF('weather data'!E5013&lt;=5,5,'weather data'!E5013)</f>
        <v>22.294</v>
      </c>
      <c r="B5013" s="4">
        <f>IF(A5013=5,0,1)*0.54+0.25*24.6*(Hilfstabelle!A5013-5)/1000</f>
        <v>0.64635810000000005</v>
      </c>
      <c r="C5013" s="3">
        <f>(1213.2+(17.25*('weather data'!E5013-5)))/1000</f>
        <v>1.5115215</v>
      </c>
      <c r="E5013" s="96">
        <v>2.806095394301527</v>
      </c>
      <c r="F5013" s="115">
        <v>0</v>
      </c>
      <c r="G5013" s="112">
        <f t="shared" si="78"/>
        <v>2.806095394301527</v>
      </c>
    </row>
    <row r="5014" spans="1:7" x14ac:dyDescent="0.25">
      <c r="A5014" s="28">
        <f>IF('weather data'!E5014&lt;=5,5,'weather data'!E5014)</f>
        <v>21.655999999999999</v>
      </c>
      <c r="B5014" s="4">
        <f>IF(A5014=5,0,1)*0.54+0.25*24.6*(Hilfstabelle!A5014-5)/1000</f>
        <v>0.64243440000000007</v>
      </c>
      <c r="C5014" s="3">
        <f>(1213.2+(17.25*('weather data'!E5014-5)))/1000</f>
        <v>1.5005160000000002</v>
      </c>
      <c r="E5014" s="96">
        <v>2.6116752984384721</v>
      </c>
      <c r="F5014" s="115">
        <v>0</v>
      </c>
      <c r="G5014" s="112">
        <f t="shared" si="78"/>
        <v>2.6116752984384721</v>
      </c>
    </row>
    <row r="5015" spans="1:7" x14ac:dyDescent="0.25">
      <c r="A5015" s="28">
        <f>IF('weather data'!E5015&lt;=5,5,'weather data'!E5015)</f>
        <v>20.989000000000001</v>
      </c>
      <c r="B5015" s="4">
        <f>IF(A5015=5,0,1)*0.54+0.25*24.6*(Hilfstabelle!A5015-5)/1000</f>
        <v>0.63833234999999999</v>
      </c>
      <c r="C5015" s="3">
        <f>(1213.2+(17.25*('weather data'!E5015-5)))/1000</f>
        <v>1.48901025</v>
      </c>
      <c r="E5015" s="96">
        <v>2.365063283792928</v>
      </c>
      <c r="F5015" s="115">
        <v>0</v>
      </c>
      <c r="G5015" s="112">
        <f t="shared" si="78"/>
        <v>2.365063283792928</v>
      </c>
    </row>
    <row r="5016" spans="1:7" x14ac:dyDescent="0.25">
      <c r="A5016" s="28">
        <f>IF('weather data'!E5016&lt;=5,5,'weather data'!E5016)</f>
        <v>20.631</v>
      </c>
      <c r="B5016" s="4">
        <f>IF(A5016=5,0,1)*0.54+0.25*24.6*(Hilfstabelle!A5016-5)/1000</f>
        <v>0.63613065000000002</v>
      </c>
      <c r="C5016" s="3">
        <f>(1213.2+(17.25*('weather data'!E5016-5)))/1000</f>
        <v>1.4828347500000001</v>
      </c>
      <c r="E5016" s="96">
        <v>2.2161811569074228</v>
      </c>
      <c r="F5016" s="115">
        <v>0</v>
      </c>
      <c r="G5016" s="112">
        <f t="shared" si="78"/>
        <v>2.2161811569074228</v>
      </c>
    </row>
    <row r="5017" spans="1:7" x14ac:dyDescent="0.25">
      <c r="A5017" s="28">
        <f>IF('weather data'!E5017&lt;=5,5,'weather data'!E5017)</f>
        <v>20.678999999999998</v>
      </c>
      <c r="B5017" s="4">
        <f>IF(A5017=5,0,1)*0.54+0.25*24.6*(Hilfstabelle!A5017-5)/1000</f>
        <v>0.63642585000000007</v>
      </c>
      <c r="C5017" s="3">
        <f>(1213.2+(17.25*('weather data'!E5017-5)))/1000</f>
        <v>1.4836627499999999</v>
      </c>
      <c r="E5017" s="96">
        <v>2.0895481746821818</v>
      </c>
      <c r="F5017" s="115">
        <v>0</v>
      </c>
      <c r="G5017" s="112">
        <f t="shared" si="78"/>
        <v>2.0895481746821818</v>
      </c>
    </row>
    <row r="5018" spans="1:7" x14ac:dyDescent="0.25">
      <c r="A5018" s="28">
        <f>IF('weather data'!E5018&lt;=5,5,'weather data'!E5018)</f>
        <v>20.45</v>
      </c>
      <c r="B5018" s="4">
        <f>IF(A5018=5,0,1)*0.54+0.25*24.6*(Hilfstabelle!A5018-5)/1000</f>
        <v>0.63501750000000001</v>
      </c>
      <c r="C5018" s="3">
        <f>(1213.2+(17.25*('weather data'!E5018-5)))/1000</f>
        <v>1.4797125</v>
      </c>
      <c r="E5018" s="96">
        <v>2.0839339045342649</v>
      </c>
      <c r="F5018" s="115">
        <v>0</v>
      </c>
      <c r="G5018" s="112">
        <f t="shared" si="78"/>
        <v>2.0839339045342649</v>
      </c>
    </row>
    <row r="5019" spans="1:7" x14ac:dyDescent="0.25">
      <c r="A5019" s="28">
        <f>IF('weather data'!E5019&lt;=5,5,'weather data'!E5019)</f>
        <v>20.053000000000001</v>
      </c>
      <c r="B5019" s="4">
        <f>IF(A5019=5,0,1)*0.54+0.25*24.6*(Hilfstabelle!A5019-5)/1000</f>
        <v>0.63257595</v>
      </c>
      <c r="C5019" s="3">
        <f>(1213.2+(17.25*('weather data'!E5019-5)))/1000</f>
        <v>1.47286425</v>
      </c>
      <c r="E5019" s="96">
        <v>2.016354726827855</v>
      </c>
      <c r="F5019" s="115">
        <v>0</v>
      </c>
      <c r="G5019" s="112">
        <f t="shared" si="78"/>
        <v>2.016354726827855</v>
      </c>
    </row>
    <row r="5020" spans="1:7" x14ac:dyDescent="0.25">
      <c r="A5020" s="28">
        <f>IF('weather data'!E5020&lt;=5,5,'weather data'!E5020)</f>
        <v>19.687000000000001</v>
      </c>
      <c r="B5020" s="4">
        <f>IF(A5020=5,0,1)*0.54+0.25*24.6*(Hilfstabelle!A5020-5)/1000</f>
        <v>0.63032505000000005</v>
      </c>
      <c r="C5020" s="3">
        <f>(1213.2+(17.25*('weather data'!E5020-5)))/1000</f>
        <v>1.4665507500000001</v>
      </c>
      <c r="E5020" s="96">
        <v>1.965410423633793</v>
      </c>
      <c r="F5020" s="115">
        <v>0</v>
      </c>
      <c r="G5020" s="112">
        <f t="shared" si="78"/>
        <v>1.965410423633793</v>
      </c>
    </row>
    <row r="5021" spans="1:7" x14ac:dyDescent="0.25">
      <c r="A5021" s="28">
        <f>IF('weather data'!E5021&lt;=5,5,'weather data'!E5021)</f>
        <v>19.311</v>
      </c>
      <c r="B5021" s="4">
        <f>IF(A5021=5,0,1)*0.54+0.25*24.6*(Hilfstabelle!A5021-5)/1000</f>
        <v>0.62801265000000006</v>
      </c>
      <c r="C5021" s="3">
        <f>(1213.2+(17.25*('weather data'!E5021-5)))/1000</f>
        <v>1.4600647499999999</v>
      </c>
      <c r="E5021" s="96">
        <v>1.9221597499016909</v>
      </c>
      <c r="F5021" s="115">
        <v>0</v>
      </c>
      <c r="G5021" s="112">
        <f t="shared" si="78"/>
        <v>1.9221597499016909</v>
      </c>
    </row>
    <row r="5022" spans="1:7" x14ac:dyDescent="0.25">
      <c r="A5022" s="28">
        <f>IF('weather data'!E5022&lt;=5,5,'weather data'!E5022)</f>
        <v>19.736999999999998</v>
      </c>
      <c r="B5022" s="4">
        <f>IF(A5022=5,0,1)*0.54+0.25*24.6*(Hilfstabelle!A5022-5)/1000</f>
        <v>0.63063255000000007</v>
      </c>
      <c r="C5022" s="3">
        <f>(1213.2+(17.25*('weather data'!E5022-5)))/1000</f>
        <v>1.4674132500000001</v>
      </c>
      <c r="E5022" s="96">
        <v>1.8724630622960541</v>
      </c>
      <c r="F5022" s="115">
        <v>0</v>
      </c>
      <c r="G5022" s="112">
        <f t="shared" si="78"/>
        <v>1.8724630622960541</v>
      </c>
    </row>
    <row r="5023" spans="1:7" x14ac:dyDescent="0.25">
      <c r="A5023" s="28">
        <f>IF('weather data'!E5023&lt;=5,5,'weather data'!E5023)</f>
        <v>19.962</v>
      </c>
      <c r="B5023" s="4">
        <f>IF(A5023=5,0,1)*0.54+0.25*24.6*(Hilfstabelle!A5023-5)/1000</f>
        <v>0.63201630000000009</v>
      </c>
      <c r="C5023" s="3">
        <f>(1213.2+(17.25*('weather data'!E5023-5)))/1000</f>
        <v>1.4712944999999999</v>
      </c>
      <c r="E5023" s="96">
        <v>1.8208949513077779</v>
      </c>
      <c r="F5023" s="115">
        <v>0</v>
      </c>
      <c r="G5023" s="112">
        <f t="shared" si="78"/>
        <v>1.8208949513077779</v>
      </c>
    </row>
    <row r="5024" spans="1:7" x14ac:dyDescent="0.25">
      <c r="A5024" s="28">
        <f>IF('weather data'!E5024&lt;=5,5,'weather data'!E5024)</f>
        <v>20.446000000000002</v>
      </c>
      <c r="B5024" s="4">
        <f>IF(A5024=5,0,1)*0.54+0.25*24.6*(Hilfstabelle!A5024-5)/1000</f>
        <v>0.63499290000000008</v>
      </c>
      <c r="C5024" s="3">
        <f>(1213.2+(17.25*('weather data'!E5024-5)))/1000</f>
        <v>1.4796435000000001</v>
      </c>
      <c r="E5024" s="96">
        <v>2.0637641191880438</v>
      </c>
      <c r="F5024" s="115">
        <v>0</v>
      </c>
      <c r="G5024" s="112">
        <f t="shared" si="78"/>
        <v>2.0637641191880438</v>
      </c>
    </row>
    <row r="5025" spans="1:7" x14ac:dyDescent="0.25">
      <c r="A5025" s="28">
        <f>IF('weather data'!E5025&lt;=5,5,'weather data'!E5025)</f>
        <v>21.181000000000001</v>
      </c>
      <c r="B5025" s="4">
        <f>IF(A5025=5,0,1)*0.54+0.25*24.6*(Hilfstabelle!A5025-5)/1000</f>
        <v>0.63951315000000009</v>
      </c>
      <c r="C5025" s="3">
        <f>(1213.2+(17.25*('weather data'!E5025-5)))/1000</f>
        <v>1.4923222500000002</v>
      </c>
      <c r="E5025" s="96">
        <v>2.1960113715612031</v>
      </c>
      <c r="F5025" s="115">
        <v>0</v>
      </c>
      <c r="G5025" s="112">
        <f t="shared" si="78"/>
        <v>2.1960113715612031</v>
      </c>
    </row>
    <row r="5026" spans="1:7" x14ac:dyDescent="0.25">
      <c r="A5026" s="28">
        <f>IF('weather data'!E5026&lt;=5,5,'weather data'!E5026)</f>
        <v>21.975999999999999</v>
      </c>
      <c r="B5026" s="4">
        <f>IF(A5026=5,0,1)*0.54+0.25*24.6*(Hilfstabelle!A5026-5)/1000</f>
        <v>0.64440240000000004</v>
      </c>
      <c r="C5026" s="3">
        <f>(1213.2+(17.25*('weather data'!E5026-5)))/1000</f>
        <v>1.5060360000000002</v>
      </c>
      <c r="E5026" s="96">
        <v>2.6877798493324589</v>
      </c>
      <c r="F5026" s="115">
        <v>0</v>
      </c>
      <c r="G5026" s="112">
        <f t="shared" si="78"/>
        <v>2.6877798493324589</v>
      </c>
    </row>
    <row r="5027" spans="1:7" x14ac:dyDescent="0.25">
      <c r="A5027" s="28">
        <f>IF('weather data'!E5027&lt;=5,5,'weather data'!E5027)</f>
        <v>22.222999999999999</v>
      </c>
      <c r="B5027" s="4">
        <f>IF(A5027=5,0,1)*0.54+0.25*24.6*(Hilfstabelle!A5027-5)/1000</f>
        <v>0.64592145000000001</v>
      </c>
      <c r="C5027" s="3">
        <f>(1213.2+(17.25*('weather data'!E5027-5)))/1000</f>
        <v>1.51029675</v>
      </c>
      <c r="E5027" s="96">
        <v>2.965998125551462</v>
      </c>
      <c r="F5027" s="115">
        <v>0</v>
      </c>
      <c r="G5027" s="112">
        <f t="shared" si="78"/>
        <v>2.965998125551462</v>
      </c>
    </row>
    <row r="5028" spans="1:7" x14ac:dyDescent="0.25">
      <c r="A5028" s="28">
        <f>IF('weather data'!E5028&lt;=5,5,'weather data'!E5028)</f>
        <v>21.9</v>
      </c>
      <c r="B5028" s="4">
        <f>IF(A5028=5,0,1)*0.54+0.25*24.6*(Hilfstabelle!A5028-5)/1000</f>
        <v>0.64393500000000004</v>
      </c>
      <c r="C5028" s="3">
        <f>(1213.2+(17.25*('weather data'!E5028-5)))/1000</f>
        <v>1.5047249999999999</v>
      </c>
      <c r="E5028" s="96">
        <v>2.9283617219672768</v>
      </c>
      <c r="F5028" s="115">
        <v>0</v>
      </c>
      <c r="G5028" s="112">
        <f t="shared" si="78"/>
        <v>2.9283617219672768</v>
      </c>
    </row>
    <row r="5029" spans="1:7" x14ac:dyDescent="0.25">
      <c r="A5029" s="28">
        <f>IF('weather data'!E5029&lt;=5,5,'weather data'!E5029)</f>
        <v>21.283000000000001</v>
      </c>
      <c r="B5029" s="4">
        <f>IF(A5029=5,0,1)*0.54+0.25*24.6*(Hilfstabelle!A5029-5)/1000</f>
        <v>0.64014045000000008</v>
      </c>
      <c r="C5029" s="3">
        <f>(1213.2+(17.25*('weather data'!E5029-5)))/1000</f>
        <v>1.4940817500000001</v>
      </c>
      <c r="E5029" s="96">
        <v>2.9876234624175129</v>
      </c>
      <c r="F5029" s="115">
        <v>0</v>
      </c>
      <c r="G5029" s="112">
        <f t="shared" si="78"/>
        <v>2.9876234624175129</v>
      </c>
    </row>
    <row r="5030" spans="1:7" x14ac:dyDescent="0.25">
      <c r="A5030" s="28">
        <f>IF('weather data'!E5030&lt;=5,5,'weather data'!E5030)</f>
        <v>20.792000000000002</v>
      </c>
      <c r="B5030" s="4">
        <f>IF(A5030=5,0,1)*0.54+0.25*24.6*(Hilfstabelle!A5030-5)/1000</f>
        <v>0.63712080000000004</v>
      </c>
      <c r="C5030" s="3">
        <f>(1213.2+(17.25*('weather data'!E5030-5)))/1000</f>
        <v>1.4856120000000002</v>
      </c>
      <c r="E5030" s="96">
        <v>3.0067535681067121</v>
      </c>
      <c r="F5030" s="115">
        <v>0</v>
      </c>
      <c r="G5030" s="112">
        <f t="shared" si="78"/>
        <v>3.0067535681067121</v>
      </c>
    </row>
    <row r="5031" spans="1:7" x14ac:dyDescent="0.25">
      <c r="A5031" s="28">
        <f>IF('weather data'!E5031&lt;=5,5,'weather data'!E5031)</f>
        <v>20.763999999999999</v>
      </c>
      <c r="B5031" s="4">
        <f>IF(A5031=5,0,1)*0.54+0.25*24.6*(Hilfstabelle!A5031-5)/1000</f>
        <v>0.63694859999999998</v>
      </c>
      <c r="C5031" s="3">
        <f>(1213.2+(17.25*('weather data'!E5031-5)))/1000</f>
        <v>1.4851289999999999</v>
      </c>
      <c r="E5031" s="96">
        <v>2.810877920723827</v>
      </c>
      <c r="F5031" s="115">
        <v>0</v>
      </c>
      <c r="G5031" s="112">
        <f t="shared" si="78"/>
        <v>2.810877920723827</v>
      </c>
    </row>
    <row r="5032" spans="1:7" x14ac:dyDescent="0.25">
      <c r="A5032" s="28">
        <f>IF('weather data'!E5032&lt;=5,5,'weather data'!E5032)</f>
        <v>20.683</v>
      </c>
      <c r="B5032" s="4">
        <f>IF(A5032=5,0,1)*0.54+0.25*24.6*(Hilfstabelle!A5032-5)/1000</f>
        <v>0.63645045</v>
      </c>
      <c r="C5032" s="3">
        <f>(1213.2+(17.25*('weather data'!E5032-5)))/1000</f>
        <v>1.48373175</v>
      </c>
      <c r="E5032" s="96">
        <v>2.4253647039001862</v>
      </c>
      <c r="F5032" s="115">
        <v>0</v>
      </c>
      <c r="G5032" s="112">
        <f t="shared" si="78"/>
        <v>2.4253647039001862</v>
      </c>
    </row>
    <row r="5033" spans="1:7" x14ac:dyDescent="0.25">
      <c r="A5033" s="28">
        <f>IF('weather data'!E5033&lt;=5,5,'weather data'!E5033)</f>
        <v>20.358000000000001</v>
      </c>
      <c r="B5033" s="4">
        <f>IF(A5033=5,0,1)*0.54+0.25*24.6*(Hilfstabelle!A5033-5)/1000</f>
        <v>0.63445170000000006</v>
      </c>
      <c r="C5033" s="3">
        <f>(1213.2+(17.25*('weather data'!E5033-5)))/1000</f>
        <v>1.4781255000000002</v>
      </c>
      <c r="E5033" s="96">
        <v>2.2968602982923061</v>
      </c>
      <c r="F5033" s="115">
        <v>0</v>
      </c>
      <c r="G5033" s="112">
        <f t="shared" si="78"/>
        <v>2.2968602982923061</v>
      </c>
    </row>
    <row r="5034" spans="1:7" x14ac:dyDescent="0.25">
      <c r="A5034" s="28">
        <f>IF('weather data'!E5034&lt;=5,5,'weather data'!E5034)</f>
        <v>19.571000000000002</v>
      </c>
      <c r="B5034" s="4">
        <f>IF(A5034=5,0,1)*0.54+0.25*24.6*(Hilfstabelle!A5034-5)/1000</f>
        <v>0.62961165000000008</v>
      </c>
      <c r="C5034" s="3">
        <f>(1213.2+(17.25*('weather data'!E5034-5)))/1000</f>
        <v>1.4645497500000002</v>
      </c>
      <c r="E5034" s="96">
        <v>2.3295062395227859</v>
      </c>
      <c r="F5034" s="115">
        <v>0</v>
      </c>
      <c r="G5034" s="112">
        <f t="shared" si="78"/>
        <v>2.3295062395227859</v>
      </c>
    </row>
    <row r="5035" spans="1:7" x14ac:dyDescent="0.25">
      <c r="A5035" s="28">
        <f>IF('weather data'!E5035&lt;=5,5,'weather data'!E5035)</f>
        <v>18.518000000000001</v>
      </c>
      <c r="B5035" s="4">
        <f>IF(A5035=5,0,1)*0.54+0.25*24.6*(Hilfstabelle!A5035-5)/1000</f>
        <v>0.62313570000000007</v>
      </c>
      <c r="C5035" s="3">
        <f>(1213.2+(17.25*('weather data'!E5035-5)))/1000</f>
        <v>1.4463855000000001</v>
      </c>
      <c r="E5035" s="96">
        <v>2.3656870915871409</v>
      </c>
      <c r="F5035" s="115">
        <v>0</v>
      </c>
      <c r="G5035" s="112">
        <f t="shared" si="78"/>
        <v>2.3656870915871409</v>
      </c>
    </row>
    <row r="5036" spans="1:7" x14ac:dyDescent="0.25">
      <c r="A5036" s="28">
        <f>IF('weather data'!E5036&lt;=5,5,'weather data'!E5036)</f>
        <v>17.167999999999999</v>
      </c>
      <c r="B5036" s="4">
        <f>IF(A5036=5,0,1)*0.54+0.25*24.6*(Hilfstabelle!A5036-5)/1000</f>
        <v>0.61483320000000008</v>
      </c>
      <c r="C5036" s="3">
        <f>(1213.2+(17.25*('weather data'!E5036-5)))/1000</f>
        <v>1.423098</v>
      </c>
      <c r="E5036" s="96">
        <v>2.2914539640757932</v>
      </c>
      <c r="F5036" s="115">
        <v>0</v>
      </c>
      <c r="G5036" s="112">
        <f t="shared" si="78"/>
        <v>2.2914539640757932</v>
      </c>
    </row>
    <row r="5037" spans="1:7" x14ac:dyDescent="0.25">
      <c r="A5037" s="28">
        <f>IF('weather data'!E5037&lt;=5,5,'weather data'!E5037)</f>
        <v>15.538</v>
      </c>
      <c r="B5037" s="4">
        <f>IF(A5037=5,0,1)*0.54+0.25*24.6*(Hilfstabelle!A5037-5)/1000</f>
        <v>0.60480869999999998</v>
      </c>
      <c r="C5037" s="3">
        <f>(1213.2+(17.25*('weather data'!E5037-5)))/1000</f>
        <v>1.3949805000000002</v>
      </c>
      <c r="E5037" s="96">
        <v>2.450109079737302</v>
      </c>
      <c r="F5037" s="115">
        <v>0</v>
      </c>
      <c r="G5037" s="112">
        <f t="shared" si="78"/>
        <v>2.450109079737302</v>
      </c>
    </row>
    <row r="5038" spans="1:7" x14ac:dyDescent="0.25">
      <c r="A5038" s="28">
        <f>IF('weather data'!E5038&lt;=5,5,'weather data'!E5038)</f>
        <v>15.12</v>
      </c>
      <c r="B5038" s="4">
        <f>IF(A5038=5,0,1)*0.54+0.25*24.6*(Hilfstabelle!A5038-5)/1000</f>
        <v>0.60223800000000005</v>
      </c>
      <c r="C5038" s="3">
        <f>(1213.2+(17.25*('weather data'!E5038-5)))/1000</f>
        <v>1.3877699999999999</v>
      </c>
      <c r="E5038" s="96">
        <v>2.4819232772421662</v>
      </c>
      <c r="F5038" s="115">
        <v>0</v>
      </c>
      <c r="G5038" s="112">
        <f t="shared" si="78"/>
        <v>2.4819232772421662</v>
      </c>
    </row>
    <row r="5039" spans="1:7" x14ac:dyDescent="0.25">
      <c r="A5039" s="28">
        <f>IF('weather data'!E5039&lt;=5,5,'weather data'!E5039)</f>
        <v>14.656000000000001</v>
      </c>
      <c r="B5039" s="4">
        <f>IF(A5039=5,0,1)*0.54+0.25*24.6*(Hilfstabelle!A5039-5)/1000</f>
        <v>0.59938440000000004</v>
      </c>
      <c r="C5039" s="3">
        <f>(1213.2+(17.25*('weather data'!E5039-5)))/1000</f>
        <v>1.379766</v>
      </c>
      <c r="E5039" s="96">
        <v>2.2446683795098168</v>
      </c>
      <c r="F5039" s="115">
        <v>0</v>
      </c>
      <c r="G5039" s="112">
        <f t="shared" si="78"/>
        <v>2.2446683795098168</v>
      </c>
    </row>
    <row r="5040" spans="1:7" x14ac:dyDescent="0.25">
      <c r="A5040" s="28">
        <f>IF('weather data'!E5040&lt;=5,5,'weather data'!E5040)</f>
        <v>14.195</v>
      </c>
      <c r="B5040" s="4">
        <f>IF(A5040=5,0,1)*0.54+0.25*24.6*(Hilfstabelle!A5040-5)/1000</f>
        <v>0.59654925000000003</v>
      </c>
      <c r="C5040" s="3">
        <f>(1213.2+(17.25*('weather data'!E5040-5)))/1000</f>
        <v>1.3718137500000001</v>
      </c>
      <c r="E5040" s="96">
        <v>2.111797319342446</v>
      </c>
      <c r="F5040" s="115">
        <v>0</v>
      </c>
      <c r="G5040" s="112">
        <f t="shared" si="78"/>
        <v>2.111797319342446</v>
      </c>
    </row>
    <row r="5041" spans="1:7" x14ac:dyDescent="0.25">
      <c r="A5041" s="28">
        <f>IF('weather data'!E5041&lt;=5,5,'weather data'!E5041)</f>
        <v>13.725</v>
      </c>
      <c r="B5041" s="4">
        <f>IF(A5041=5,0,1)*0.54+0.25*24.6*(Hilfstabelle!A5041-5)/1000</f>
        <v>0.59365875000000001</v>
      </c>
      <c r="C5041" s="3">
        <f>(1213.2+(17.25*('weather data'!E5041-5)))/1000</f>
        <v>1.3637062499999999</v>
      </c>
      <c r="E5041" s="96">
        <v>1.9961849414816339</v>
      </c>
      <c r="F5041" s="115">
        <v>0</v>
      </c>
      <c r="G5041" s="112">
        <f t="shared" si="78"/>
        <v>1.9961849414816339</v>
      </c>
    </row>
    <row r="5042" spans="1:7" x14ac:dyDescent="0.25">
      <c r="A5042" s="28">
        <f>IF('weather data'!E5042&lt;=5,5,'weather data'!E5042)</f>
        <v>12.882</v>
      </c>
      <c r="B5042" s="4">
        <f>IF(A5042=5,0,1)*0.54+0.25*24.6*(Hilfstabelle!A5042-5)/1000</f>
        <v>0.58847430000000001</v>
      </c>
      <c r="C5042" s="3">
        <f>(1213.2+(17.25*('weather data'!E5042-5)))/1000</f>
        <v>1.3491645000000001</v>
      </c>
      <c r="E5042" s="96">
        <v>1.9862040167742261</v>
      </c>
      <c r="F5042" s="115">
        <v>0</v>
      </c>
      <c r="G5042" s="112">
        <f t="shared" si="78"/>
        <v>1.9862040167742261</v>
      </c>
    </row>
    <row r="5043" spans="1:7" x14ac:dyDescent="0.25">
      <c r="A5043" s="28">
        <f>IF('weather data'!E5043&lt;=5,5,'weather data'!E5043)</f>
        <v>12.353</v>
      </c>
      <c r="B5043" s="4">
        <f>IF(A5043=5,0,1)*0.54+0.25*24.6*(Hilfstabelle!A5043-5)/1000</f>
        <v>0.58522095000000007</v>
      </c>
      <c r="C5043" s="3">
        <f>(1213.2+(17.25*('weather data'!E5043-5)))/1000</f>
        <v>1.34003925</v>
      </c>
      <c r="E5043" s="96">
        <v>1.938378752551229</v>
      </c>
      <c r="F5043" s="115">
        <v>0</v>
      </c>
      <c r="G5043" s="112">
        <f t="shared" si="78"/>
        <v>1.938378752551229</v>
      </c>
    </row>
    <row r="5044" spans="1:7" x14ac:dyDescent="0.25">
      <c r="A5044" s="28">
        <f>IF('weather data'!E5044&lt;=5,5,'weather data'!E5044)</f>
        <v>12.163</v>
      </c>
      <c r="B5044" s="4">
        <f>IF(A5044=5,0,1)*0.54+0.25*24.6*(Hilfstabelle!A5044-5)/1000</f>
        <v>0.58405245000000006</v>
      </c>
      <c r="C5044" s="3">
        <f>(1213.2+(17.25*('weather data'!E5044-5)))/1000</f>
        <v>1.3367617500000002</v>
      </c>
      <c r="E5044" s="96">
        <v>1.909683594017431</v>
      </c>
      <c r="F5044" s="115">
        <v>0</v>
      </c>
      <c r="G5044" s="112">
        <f t="shared" si="78"/>
        <v>1.909683594017431</v>
      </c>
    </row>
    <row r="5045" spans="1:7" x14ac:dyDescent="0.25">
      <c r="A5045" s="28">
        <f>IF('weather data'!E5045&lt;=5,5,'weather data'!E5045)</f>
        <v>12.38</v>
      </c>
      <c r="B5045" s="4">
        <f>IF(A5045=5,0,1)*0.54+0.25*24.6*(Hilfstabelle!A5045-5)/1000</f>
        <v>0.5853870000000001</v>
      </c>
      <c r="C5045" s="3">
        <f>(1213.2+(17.25*('weather data'!E5045-5)))/1000</f>
        <v>1.3405050000000001</v>
      </c>
      <c r="E5045" s="96">
        <v>1.903861387938109</v>
      </c>
      <c r="F5045" s="115">
        <v>0</v>
      </c>
      <c r="G5045" s="112">
        <f t="shared" si="78"/>
        <v>1.903861387938109</v>
      </c>
    </row>
    <row r="5046" spans="1:7" x14ac:dyDescent="0.25">
      <c r="A5046" s="28">
        <f>IF('weather data'!E5046&lt;=5,5,'weather data'!E5046)</f>
        <v>13.986000000000001</v>
      </c>
      <c r="B5046" s="4">
        <f>IF(A5046=5,0,1)*0.54+0.25*24.6*(Hilfstabelle!A5046-5)/1000</f>
        <v>0.59526390000000007</v>
      </c>
      <c r="C5046" s="3">
        <f>(1213.2+(17.25*('weather data'!E5046-5)))/1000</f>
        <v>1.3682084999999999</v>
      </c>
      <c r="E5046" s="96">
        <v>1.873918613815885</v>
      </c>
      <c r="F5046" s="115">
        <v>0</v>
      </c>
      <c r="G5046" s="112">
        <f t="shared" si="78"/>
        <v>1.873918613815885</v>
      </c>
    </row>
    <row r="5047" spans="1:7" x14ac:dyDescent="0.25">
      <c r="A5047" s="28">
        <f>IF('weather data'!E5047&lt;=5,5,'weather data'!E5047)</f>
        <v>15.169</v>
      </c>
      <c r="B5047" s="4">
        <f>IF(A5047=5,0,1)*0.54+0.25*24.6*(Hilfstabelle!A5047-5)/1000</f>
        <v>0.60253935000000003</v>
      </c>
      <c r="C5047" s="3">
        <f>(1213.2+(17.25*('weather data'!E5047-5)))/1000</f>
        <v>1.38861525</v>
      </c>
      <c r="E5047" s="96">
        <v>1.846055199007703</v>
      </c>
      <c r="F5047" s="115">
        <v>0</v>
      </c>
      <c r="G5047" s="112">
        <f t="shared" si="78"/>
        <v>1.846055199007703</v>
      </c>
    </row>
    <row r="5048" spans="1:7" x14ac:dyDescent="0.25">
      <c r="A5048" s="28">
        <f>IF('weather data'!E5048&lt;=5,5,'weather data'!E5048)</f>
        <v>16.231999999999999</v>
      </c>
      <c r="B5048" s="4">
        <f>IF(A5048=5,0,1)*0.54+0.25*24.6*(Hilfstabelle!A5048-5)/1000</f>
        <v>0.60907680000000008</v>
      </c>
      <c r="C5048" s="3">
        <f>(1213.2+(17.25*('weather data'!E5048-5)))/1000</f>
        <v>1.406952</v>
      </c>
      <c r="E5048" s="96">
        <v>2.163157494399317</v>
      </c>
      <c r="F5048" s="115">
        <v>0</v>
      </c>
      <c r="G5048" s="112">
        <f t="shared" si="78"/>
        <v>2.163157494399317</v>
      </c>
    </row>
    <row r="5049" spans="1:7" x14ac:dyDescent="0.25">
      <c r="A5049" s="28">
        <f>IF('weather data'!E5049&lt;=5,5,'weather data'!E5049)</f>
        <v>16.986999999999998</v>
      </c>
      <c r="B5049" s="4">
        <f>IF(A5049=5,0,1)*0.54+0.25*24.6*(Hilfstabelle!A5049-5)/1000</f>
        <v>0.61372005000000007</v>
      </c>
      <c r="C5049" s="3">
        <f>(1213.2+(17.25*('weather data'!E5049-5)))/1000</f>
        <v>1.4199757500000001</v>
      </c>
      <c r="E5049" s="96">
        <v>2.1854066390595812</v>
      </c>
      <c r="F5049" s="115">
        <v>0</v>
      </c>
      <c r="G5049" s="112">
        <f t="shared" si="78"/>
        <v>2.1854066390595812</v>
      </c>
    </row>
    <row r="5050" spans="1:7" x14ac:dyDescent="0.25">
      <c r="A5050" s="28">
        <f>IF('weather data'!E5050&lt;=5,5,'weather data'!E5050)</f>
        <v>17.385999999999999</v>
      </c>
      <c r="B5050" s="4">
        <f>IF(A5050=5,0,1)*0.54+0.25*24.6*(Hilfstabelle!A5050-5)/1000</f>
        <v>0.61617390000000005</v>
      </c>
      <c r="C5050" s="3">
        <f>(1213.2+(17.25*('weather data'!E5050-5)))/1000</f>
        <v>1.4268585</v>
      </c>
      <c r="E5050" s="96">
        <v>2.1407004138076489</v>
      </c>
      <c r="F5050" s="115">
        <v>0</v>
      </c>
      <c r="G5050" s="112">
        <f t="shared" si="78"/>
        <v>2.1407004138076489</v>
      </c>
    </row>
    <row r="5051" spans="1:7" x14ac:dyDescent="0.25">
      <c r="A5051" s="28">
        <f>IF('weather data'!E5051&lt;=5,5,'weather data'!E5051)</f>
        <v>17.545999999999999</v>
      </c>
      <c r="B5051" s="4">
        <f>IF(A5051=5,0,1)*0.54+0.25*24.6*(Hilfstabelle!A5051-5)/1000</f>
        <v>0.61715790000000004</v>
      </c>
      <c r="C5051" s="3">
        <f>(1213.2+(17.25*('weather data'!E5051-5)))/1000</f>
        <v>1.4296185000000001</v>
      </c>
      <c r="E5051" s="96">
        <v>2.1881098061678381</v>
      </c>
      <c r="F5051" s="115">
        <v>0</v>
      </c>
      <c r="G5051" s="112">
        <f t="shared" si="78"/>
        <v>2.1881098061678381</v>
      </c>
    </row>
    <row r="5052" spans="1:7" x14ac:dyDescent="0.25">
      <c r="A5052" s="28">
        <f>IF('weather data'!E5052&lt;=5,5,'weather data'!E5052)</f>
        <v>17.600999999999999</v>
      </c>
      <c r="B5052" s="4">
        <f>IF(A5052=5,0,1)*0.54+0.25*24.6*(Hilfstabelle!A5052-5)/1000</f>
        <v>0.61749615000000002</v>
      </c>
      <c r="C5052" s="3">
        <f>(1213.2+(17.25*('weather data'!E5052-5)))/1000</f>
        <v>1.43056725</v>
      </c>
      <c r="E5052" s="96">
        <v>2.1681479567530211</v>
      </c>
      <c r="F5052" s="115">
        <v>0</v>
      </c>
      <c r="G5052" s="112">
        <f t="shared" si="78"/>
        <v>2.1681479567530211</v>
      </c>
    </row>
    <row r="5053" spans="1:7" x14ac:dyDescent="0.25">
      <c r="A5053" s="28">
        <f>IF('weather data'!E5053&lt;=5,5,'weather data'!E5053)</f>
        <v>17.712</v>
      </c>
      <c r="B5053" s="4">
        <f>IF(A5053=5,0,1)*0.54+0.25*24.6*(Hilfstabelle!A5053-5)/1000</f>
        <v>0.61817880000000003</v>
      </c>
      <c r="C5053" s="3">
        <f>(1213.2+(17.25*('weather data'!E5053-5)))/1000</f>
        <v>1.432482</v>
      </c>
      <c r="E5053" s="96">
        <v>2.1675241489588082</v>
      </c>
      <c r="F5053" s="115">
        <v>0</v>
      </c>
      <c r="G5053" s="112">
        <f t="shared" si="78"/>
        <v>2.1675241489588082</v>
      </c>
    </row>
    <row r="5054" spans="1:7" x14ac:dyDescent="0.25">
      <c r="A5054" s="28">
        <f>IF('weather data'!E5054&lt;=5,5,'weather data'!E5054)</f>
        <v>18.218</v>
      </c>
      <c r="B5054" s="4">
        <f>IF(A5054=5,0,1)*0.54+0.25*24.6*(Hilfstabelle!A5054-5)/1000</f>
        <v>0.62129070000000008</v>
      </c>
      <c r="C5054" s="3">
        <f>(1213.2+(17.25*('weather data'!E5054-5)))/1000</f>
        <v>1.4412105000000002</v>
      </c>
      <c r="E5054" s="96">
        <v>2.263382613336208</v>
      </c>
      <c r="F5054" s="115">
        <v>0</v>
      </c>
      <c r="G5054" s="112">
        <f t="shared" si="78"/>
        <v>2.263382613336208</v>
      </c>
    </row>
    <row r="5055" spans="1:7" x14ac:dyDescent="0.25">
      <c r="A5055" s="28">
        <f>IF('weather data'!E5055&lt;=5,5,'weather data'!E5055)</f>
        <v>19.001000000000001</v>
      </c>
      <c r="B5055" s="4">
        <f>IF(A5055=5,0,1)*0.54+0.25*24.6*(Hilfstabelle!A5055-5)/1000</f>
        <v>0.62610615000000003</v>
      </c>
      <c r="C5055" s="3">
        <f>(1213.2+(17.25*('weather data'!E5055-5)))/1000</f>
        <v>1.4547172500000001</v>
      </c>
      <c r="E5055" s="96">
        <v>2.2093192711710801</v>
      </c>
      <c r="F5055" s="115">
        <v>0</v>
      </c>
      <c r="G5055" s="112">
        <f t="shared" si="78"/>
        <v>2.2093192711710801</v>
      </c>
    </row>
    <row r="5056" spans="1:7" x14ac:dyDescent="0.25">
      <c r="A5056" s="28">
        <f>IF('weather data'!E5056&lt;=5,5,'weather data'!E5056)</f>
        <v>19.463000000000001</v>
      </c>
      <c r="B5056" s="4">
        <f>IF(A5056=5,0,1)*0.54+0.25*24.6*(Hilfstabelle!A5056-5)/1000</f>
        <v>0.62894745000000007</v>
      </c>
      <c r="C5056" s="3">
        <f>(1213.2+(17.25*('weather data'!E5056-5)))/1000</f>
        <v>1.46268675</v>
      </c>
      <c r="E5056" s="96">
        <v>2.1024402024292508</v>
      </c>
      <c r="F5056" s="115">
        <v>0</v>
      </c>
      <c r="G5056" s="112">
        <f t="shared" si="78"/>
        <v>2.1024402024292508</v>
      </c>
    </row>
    <row r="5057" spans="1:7" x14ac:dyDescent="0.25">
      <c r="A5057" s="28">
        <f>IF('weather data'!E5057&lt;=5,5,'weather data'!E5057)</f>
        <v>19.498000000000001</v>
      </c>
      <c r="B5057" s="4">
        <f>IF(A5057=5,0,1)*0.54+0.25*24.6*(Hilfstabelle!A5057-5)/1000</f>
        <v>0.62916270000000007</v>
      </c>
      <c r="C5057" s="3">
        <f>(1213.2+(17.25*('weather data'!E5057-5)))/1000</f>
        <v>1.4632905</v>
      </c>
      <c r="E5057" s="96">
        <v>2.093706893310268</v>
      </c>
      <c r="F5057" s="115">
        <v>0</v>
      </c>
      <c r="G5057" s="112">
        <f t="shared" si="78"/>
        <v>2.093706893310268</v>
      </c>
    </row>
    <row r="5058" spans="1:7" x14ac:dyDescent="0.25">
      <c r="A5058" s="28">
        <f>IF('weather data'!E5058&lt;=5,5,'weather data'!E5058)</f>
        <v>19.177</v>
      </c>
      <c r="B5058" s="4">
        <f>IF(A5058=5,0,1)*0.54+0.25*24.6*(Hilfstabelle!A5058-5)/1000</f>
        <v>0.62718855000000007</v>
      </c>
      <c r="C5058" s="3">
        <f>(1213.2+(17.25*('weather data'!E5058-5)))/1000</f>
        <v>1.4577532499999999</v>
      </c>
      <c r="E5058" s="96">
        <v>2.0855973919854991</v>
      </c>
      <c r="F5058" s="115">
        <v>0</v>
      </c>
      <c r="G5058" s="112">
        <f t="shared" ref="G5058:G5121" si="79">F5058+E5058</f>
        <v>2.0855973919854991</v>
      </c>
    </row>
    <row r="5059" spans="1:7" x14ac:dyDescent="0.25">
      <c r="A5059" s="28">
        <f>IF('weather data'!E5059&lt;=5,5,'weather data'!E5059)</f>
        <v>18.352</v>
      </c>
      <c r="B5059" s="4">
        <f>IF(A5059=5,0,1)*0.54+0.25*24.6*(Hilfstabelle!A5059-5)/1000</f>
        <v>0.62211480000000008</v>
      </c>
      <c r="C5059" s="3">
        <f>(1213.2+(17.25*('weather data'!E5059-5)))/1000</f>
        <v>1.443522</v>
      </c>
      <c r="E5059" s="96">
        <v>2.091211662133416</v>
      </c>
      <c r="F5059" s="115">
        <v>0</v>
      </c>
      <c r="G5059" s="112">
        <f t="shared" si="79"/>
        <v>2.091211662133416</v>
      </c>
    </row>
    <row r="5060" spans="1:7" x14ac:dyDescent="0.25">
      <c r="A5060" s="28">
        <f>IF('weather data'!E5060&lt;=5,5,'weather data'!E5060)</f>
        <v>16.931000000000001</v>
      </c>
      <c r="B5060" s="4">
        <f>IF(A5060=5,0,1)*0.54+0.25*24.6*(Hilfstabelle!A5060-5)/1000</f>
        <v>0.61337565000000005</v>
      </c>
      <c r="C5060" s="3">
        <f>(1213.2+(17.25*('weather data'!E5060-5)))/1000</f>
        <v>1.4190097500000001</v>
      </c>
      <c r="E5060" s="96">
        <v>2.0899640465449911</v>
      </c>
      <c r="F5060" s="115">
        <v>0</v>
      </c>
      <c r="G5060" s="112">
        <f t="shared" si="79"/>
        <v>2.0899640465449911</v>
      </c>
    </row>
    <row r="5061" spans="1:7" x14ac:dyDescent="0.25">
      <c r="A5061" s="28">
        <f>IF('weather data'!E5061&lt;=5,5,'weather data'!E5061)</f>
        <v>15.706</v>
      </c>
      <c r="B5061" s="4">
        <f>IF(A5061=5,0,1)*0.54+0.25*24.6*(Hilfstabelle!A5061-5)/1000</f>
        <v>0.60584190000000004</v>
      </c>
      <c r="C5061" s="3">
        <f>(1213.2+(17.25*('weather data'!E5061-5)))/1000</f>
        <v>1.3978785</v>
      </c>
      <c r="E5061" s="96">
        <v>2.3292983035913819</v>
      </c>
      <c r="F5061" s="115">
        <v>0</v>
      </c>
      <c r="G5061" s="112">
        <f t="shared" si="79"/>
        <v>2.3292983035913819</v>
      </c>
    </row>
    <row r="5062" spans="1:7" x14ac:dyDescent="0.25">
      <c r="A5062" s="28">
        <f>IF('weather data'!E5062&lt;=5,5,'weather data'!E5062)</f>
        <v>15.131</v>
      </c>
      <c r="B5062" s="4">
        <f>IF(A5062=5,0,1)*0.54+0.25*24.6*(Hilfstabelle!A5062-5)/1000</f>
        <v>0.60230565000000003</v>
      </c>
      <c r="C5062" s="3">
        <f>(1213.2+(17.25*('weather data'!E5062-5)))/1000</f>
        <v>1.38795975</v>
      </c>
      <c r="E5062" s="96">
        <v>2.3858568769333619</v>
      </c>
      <c r="F5062" s="115">
        <v>0</v>
      </c>
      <c r="G5062" s="112">
        <f t="shared" si="79"/>
        <v>2.3858568769333619</v>
      </c>
    </row>
    <row r="5063" spans="1:7" x14ac:dyDescent="0.25">
      <c r="A5063" s="28">
        <f>IF('weather data'!E5063&lt;=5,5,'weather data'!E5063)</f>
        <v>14.536</v>
      </c>
      <c r="B5063" s="4">
        <f>IF(A5063=5,0,1)*0.54+0.25*24.6*(Hilfstabelle!A5063-5)/1000</f>
        <v>0.59864640000000002</v>
      </c>
      <c r="C5063" s="3">
        <f>(1213.2+(17.25*('weather data'!E5063-5)))/1000</f>
        <v>1.3776959999999998</v>
      </c>
      <c r="E5063" s="96">
        <v>2.1490178510638218</v>
      </c>
      <c r="F5063" s="115">
        <v>0</v>
      </c>
      <c r="G5063" s="112">
        <f t="shared" si="79"/>
        <v>2.1490178510638218</v>
      </c>
    </row>
    <row r="5064" spans="1:7" x14ac:dyDescent="0.25">
      <c r="A5064" s="28">
        <f>IF('weather data'!E5064&lt;=5,5,'weather data'!E5064)</f>
        <v>13.895</v>
      </c>
      <c r="B5064" s="4">
        <f>IF(A5064=5,0,1)*0.54+0.25*24.6*(Hilfstabelle!A5064-5)/1000</f>
        <v>0.59470425000000005</v>
      </c>
      <c r="C5064" s="3">
        <f>(1213.2+(17.25*('weather data'!E5064-5)))/1000</f>
        <v>1.3666387500000001</v>
      </c>
      <c r="E5064" s="96">
        <v>2.0192658298675159</v>
      </c>
      <c r="F5064" s="115">
        <v>0</v>
      </c>
      <c r="G5064" s="112">
        <f t="shared" si="79"/>
        <v>2.0192658298675159</v>
      </c>
    </row>
    <row r="5065" spans="1:7" x14ac:dyDescent="0.25">
      <c r="A5065" s="28">
        <f>IF('weather data'!E5065&lt;=5,5,'weather data'!E5065)</f>
        <v>12.734</v>
      </c>
      <c r="B5065" s="4">
        <f>IF(A5065=5,0,1)*0.54+0.25*24.6*(Hilfstabelle!A5065-5)/1000</f>
        <v>0.58756410000000003</v>
      </c>
      <c r="C5065" s="3">
        <f>(1213.2+(17.25*('weather data'!E5065-5)))/1000</f>
        <v>1.3466115000000001</v>
      </c>
      <c r="E5065" s="96">
        <v>1.9082280424975999</v>
      </c>
      <c r="F5065" s="115">
        <v>0</v>
      </c>
      <c r="G5065" s="112">
        <f t="shared" si="79"/>
        <v>1.9082280424975999</v>
      </c>
    </row>
    <row r="5066" spans="1:7" x14ac:dyDescent="0.25">
      <c r="A5066" s="28">
        <f>IF('weather data'!E5066&lt;=5,5,'weather data'!E5066)</f>
        <v>11.455</v>
      </c>
      <c r="B5066" s="4">
        <f>IF(A5066=5,0,1)*0.54+0.25*24.6*(Hilfstabelle!A5066-5)/1000</f>
        <v>0.57969825000000008</v>
      </c>
      <c r="C5066" s="3">
        <f>(1213.2+(17.25*('weather data'!E5066-5)))/1000</f>
        <v>1.3245487499999999</v>
      </c>
      <c r="E5066" s="96">
        <v>2.0587736568343402</v>
      </c>
      <c r="F5066" s="115">
        <v>0</v>
      </c>
      <c r="G5066" s="112">
        <f t="shared" si="79"/>
        <v>2.0587736568343402</v>
      </c>
    </row>
    <row r="5067" spans="1:7" x14ac:dyDescent="0.25">
      <c r="A5067" s="28">
        <f>IF('weather data'!E5067&lt;=5,5,'weather data'!E5067)</f>
        <v>10.913</v>
      </c>
      <c r="B5067" s="4">
        <f>IF(A5067=5,0,1)*0.54+0.25*24.6*(Hilfstabelle!A5067-5)/1000</f>
        <v>0.57636494999999999</v>
      </c>
      <c r="C5067" s="3">
        <f>(1213.2+(17.25*('weather data'!E5067-5)))/1000</f>
        <v>1.31519925</v>
      </c>
      <c r="E5067" s="96">
        <v>1.991402415059335</v>
      </c>
      <c r="F5067" s="115">
        <v>0</v>
      </c>
      <c r="G5067" s="112">
        <f t="shared" si="79"/>
        <v>1.991402415059335</v>
      </c>
    </row>
    <row r="5068" spans="1:7" x14ac:dyDescent="0.25">
      <c r="A5068" s="28">
        <f>IF('weather data'!E5068&lt;=5,5,'weather data'!E5068)</f>
        <v>10.565</v>
      </c>
      <c r="B5068" s="4">
        <f>IF(A5068=5,0,1)*0.54+0.25*24.6*(Hilfstabelle!A5068-5)/1000</f>
        <v>0.57422475000000006</v>
      </c>
      <c r="C5068" s="3">
        <f>(1213.2+(17.25*('weather data'!E5068-5)))/1000</f>
        <v>1.3091962500000001</v>
      </c>
      <c r="E5068" s="96">
        <v>1.962291384662727</v>
      </c>
      <c r="F5068" s="115">
        <v>0</v>
      </c>
      <c r="G5068" s="112">
        <f t="shared" si="79"/>
        <v>1.962291384662727</v>
      </c>
    </row>
    <row r="5069" spans="1:7" x14ac:dyDescent="0.25">
      <c r="A5069" s="28">
        <f>IF('weather data'!E5069&lt;=5,5,'weather data'!E5069)</f>
        <v>9.9949999999999992</v>
      </c>
      <c r="B5069" s="4">
        <f>IF(A5069=5,0,1)*0.54+0.25*24.6*(Hilfstabelle!A5069-5)/1000</f>
        <v>0.57071925000000001</v>
      </c>
      <c r="C5069" s="3">
        <f>(1213.2+(17.25*('weather data'!E5069-5)))/1000</f>
        <v>1.2993637499999999</v>
      </c>
      <c r="E5069" s="96">
        <v>1.930061315295055</v>
      </c>
      <c r="F5069" s="115">
        <v>0</v>
      </c>
      <c r="G5069" s="112">
        <f t="shared" si="79"/>
        <v>1.930061315295055</v>
      </c>
    </row>
    <row r="5070" spans="1:7" x14ac:dyDescent="0.25">
      <c r="A5070" s="28">
        <f>IF('weather data'!E5070&lt;=5,5,'weather data'!E5070)</f>
        <v>11.666</v>
      </c>
      <c r="B5070" s="4">
        <f>IF(A5070=5,0,1)*0.54+0.25*24.6*(Hilfstabelle!A5070-5)/1000</f>
        <v>0.58099590000000001</v>
      </c>
      <c r="C5070" s="3">
        <f>(1213.2+(17.25*('weather data'!E5070-5)))/1000</f>
        <v>1.3281885</v>
      </c>
      <c r="E5070" s="96">
        <v>1.892009039848062</v>
      </c>
      <c r="F5070" s="115">
        <v>0</v>
      </c>
      <c r="G5070" s="112">
        <f t="shared" si="79"/>
        <v>1.892009039848062</v>
      </c>
    </row>
    <row r="5071" spans="1:7" x14ac:dyDescent="0.25">
      <c r="A5071" s="28">
        <f>IF('weather data'!E5071&lt;=5,5,'weather data'!E5071)</f>
        <v>13.135</v>
      </c>
      <c r="B5071" s="4">
        <f>IF(A5071=5,0,1)*0.54+0.25*24.6*(Hilfstabelle!A5071-5)/1000</f>
        <v>0.59003025000000009</v>
      </c>
      <c r="C5071" s="3">
        <f>(1213.2+(17.25*('weather data'!E5071-5)))/1000</f>
        <v>1.3535287499999999</v>
      </c>
      <c r="E5071" s="96">
        <v>1.867264664010946</v>
      </c>
      <c r="F5071" s="115">
        <v>0</v>
      </c>
      <c r="G5071" s="112">
        <f t="shared" si="79"/>
        <v>1.867264664010946</v>
      </c>
    </row>
    <row r="5072" spans="1:7" x14ac:dyDescent="0.25">
      <c r="A5072" s="28">
        <f>IF('weather data'!E5072&lt;=5,5,'weather data'!E5072)</f>
        <v>15.151</v>
      </c>
      <c r="B5072" s="4">
        <f>IF(A5072=5,0,1)*0.54+0.25*24.6*(Hilfstabelle!A5072-5)/1000</f>
        <v>0.60242865000000001</v>
      </c>
      <c r="C5072" s="3">
        <f>(1213.2+(17.25*('weather data'!E5072-5)))/1000</f>
        <v>1.3883047500000001</v>
      </c>
      <c r="E5072" s="96">
        <v>2.1548400571431441</v>
      </c>
      <c r="F5072" s="115">
        <v>0</v>
      </c>
      <c r="G5072" s="112">
        <f t="shared" si="79"/>
        <v>2.1548400571431441</v>
      </c>
    </row>
    <row r="5073" spans="1:7" x14ac:dyDescent="0.25">
      <c r="A5073" s="28">
        <f>IF('weather data'!E5073&lt;=5,5,'weather data'!E5073)</f>
        <v>16.832000000000001</v>
      </c>
      <c r="B5073" s="4">
        <f>IF(A5073=5,0,1)*0.54+0.25*24.6*(Hilfstabelle!A5073-5)/1000</f>
        <v>0.61276680000000006</v>
      </c>
      <c r="C5073" s="3">
        <f>(1213.2+(17.25*('weather data'!E5073-5)))/1000</f>
        <v>1.4173020000000001</v>
      </c>
      <c r="E5073" s="96">
        <v>2.2550651760800342</v>
      </c>
      <c r="F5073" s="115">
        <v>0</v>
      </c>
      <c r="G5073" s="112">
        <f t="shared" si="79"/>
        <v>2.2550651760800342</v>
      </c>
    </row>
    <row r="5074" spans="1:7" x14ac:dyDescent="0.25">
      <c r="A5074" s="28">
        <f>IF('weather data'!E5074&lt;=5,5,'weather data'!E5074)</f>
        <v>17.786000000000001</v>
      </c>
      <c r="B5074" s="4">
        <f>IF(A5074=5,0,1)*0.54+0.25*24.6*(Hilfstabelle!A5074-5)/1000</f>
        <v>0.61863390000000007</v>
      </c>
      <c r="C5074" s="3">
        <f>(1213.2+(17.25*('weather data'!E5074-5)))/1000</f>
        <v>1.4337585000000002</v>
      </c>
      <c r="E5074" s="96">
        <v>2.5912975771608471</v>
      </c>
      <c r="F5074" s="115">
        <v>0</v>
      </c>
      <c r="G5074" s="112">
        <f t="shared" si="79"/>
        <v>2.5912975771608471</v>
      </c>
    </row>
    <row r="5075" spans="1:7" x14ac:dyDescent="0.25">
      <c r="A5075" s="28">
        <f>IF('weather data'!E5075&lt;=5,5,'weather data'!E5075)</f>
        <v>18.234000000000002</v>
      </c>
      <c r="B5075" s="4">
        <f>IF(A5075=5,0,1)*0.54+0.25*24.6*(Hilfstabelle!A5075-5)/1000</f>
        <v>0.62138910000000003</v>
      </c>
      <c r="C5075" s="3">
        <f>(1213.2+(17.25*('weather data'!E5075-5)))/1000</f>
        <v>1.4414864999999999</v>
      </c>
      <c r="E5075" s="96">
        <v>2.911518911523526</v>
      </c>
      <c r="F5075" s="115">
        <v>0</v>
      </c>
      <c r="G5075" s="112">
        <f t="shared" si="79"/>
        <v>2.911518911523526</v>
      </c>
    </row>
    <row r="5076" spans="1:7" x14ac:dyDescent="0.25">
      <c r="A5076" s="28">
        <f>IF('weather data'!E5076&lt;=5,5,'weather data'!E5076)</f>
        <v>18.236999999999998</v>
      </c>
      <c r="B5076" s="4">
        <f>IF(A5076=5,0,1)*0.54+0.25*24.6*(Hilfstabelle!A5076-5)/1000</f>
        <v>0.62140755000000003</v>
      </c>
      <c r="C5076" s="3">
        <f>(1213.2+(17.25*('weather data'!E5076-5)))/1000</f>
        <v>1.44153825</v>
      </c>
      <c r="E5076" s="96">
        <v>2.976810793984487</v>
      </c>
      <c r="F5076" s="115">
        <v>0</v>
      </c>
      <c r="G5076" s="112">
        <f t="shared" si="79"/>
        <v>2.976810793984487</v>
      </c>
    </row>
    <row r="5077" spans="1:7" x14ac:dyDescent="0.25">
      <c r="A5077" s="28">
        <f>IF('weather data'!E5077&lt;=5,5,'weather data'!E5077)</f>
        <v>17.452000000000002</v>
      </c>
      <c r="B5077" s="4">
        <f>IF(A5077=5,0,1)*0.54+0.25*24.6*(Hilfstabelle!A5077-5)/1000</f>
        <v>0.61657980000000001</v>
      </c>
      <c r="C5077" s="3">
        <f>(1213.2+(17.25*('weather data'!E5077-5)))/1000</f>
        <v>1.427997</v>
      </c>
      <c r="E5077" s="96">
        <v>3.0342011110520839</v>
      </c>
      <c r="F5077" s="115">
        <v>0</v>
      </c>
      <c r="G5077" s="112">
        <f t="shared" si="79"/>
        <v>3.0342011110520839</v>
      </c>
    </row>
    <row r="5078" spans="1:7" x14ac:dyDescent="0.25">
      <c r="A5078" s="28">
        <f>IF('weather data'!E5078&lt;=5,5,'weather data'!E5078)</f>
        <v>17.082999999999998</v>
      </c>
      <c r="B5078" s="4">
        <f>IF(A5078=5,0,1)*0.54+0.25*24.6*(Hilfstabelle!A5078-5)/1000</f>
        <v>0.61431045000000006</v>
      </c>
      <c r="C5078" s="3">
        <f>(1213.2+(17.25*('weather data'!E5078-5)))/1000</f>
        <v>1.42163175</v>
      </c>
      <c r="E5078" s="96">
        <v>3.0841057345891252</v>
      </c>
      <c r="F5078" s="115">
        <v>0</v>
      </c>
      <c r="G5078" s="112">
        <f t="shared" si="79"/>
        <v>3.0841057345891252</v>
      </c>
    </row>
    <row r="5079" spans="1:7" x14ac:dyDescent="0.25">
      <c r="A5079" s="28">
        <f>IF('weather data'!E5079&lt;=5,5,'weather data'!E5079)</f>
        <v>17.667000000000002</v>
      </c>
      <c r="B5079" s="4">
        <f>IF(A5079=5,0,1)*0.54+0.25*24.6*(Hilfstabelle!A5079-5)/1000</f>
        <v>0.61790205000000009</v>
      </c>
      <c r="C5079" s="3">
        <f>(1213.2+(17.25*('weather data'!E5079-5)))/1000</f>
        <v>1.4317057500000001</v>
      </c>
      <c r="E5079" s="96">
        <v>2.8990427556392659</v>
      </c>
      <c r="F5079" s="115">
        <v>0</v>
      </c>
      <c r="G5079" s="112">
        <f t="shared" si="79"/>
        <v>2.8990427556392659</v>
      </c>
    </row>
    <row r="5080" spans="1:7" x14ac:dyDescent="0.25">
      <c r="A5080" s="28">
        <f>IF('weather data'!E5080&lt;=5,5,'weather data'!E5080)</f>
        <v>18.091000000000001</v>
      </c>
      <c r="B5080" s="4">
        <f>IF(A5080=5,0,1)*0.54+0.25*24.6*(Hilfstabelle!A5080-5)/1000</f>
        <v>0.62050965000000002</v>
      </c>
      <c r="C5080" s="3">
        <f>(1213.2+(17.25*('weather data'!E5080-5)))/1000</f>
        <v>1.4390197500000002</v>
      </c>
      <c r="E5080" s="96">
        <v>2.728327355956305</v>
      </c>
      <c r="F5080" s="115">
        <v>0</v>
      </c>
      <c r="G5080" s="112">
        <f t="shared" si="79"/>
        <v>2.728327355956305</v>
      </c>
    </row>
    <row r="5081" spans="1:7" x14ac:dyDescent="0.25">
      <c r="A5081" s="28">
        <f>IF('weather data'!E5081&lt;=5,5,'weather data'!E5081)</f>
        <v>17.861999999999998</v>
      </c>
      <c r="B5081" s="4">
        <f>IF(A5081=5,0,1)*0.54+0.25*24.6*(Hilfstabelle!A5081-5)/1000</f>
        <v>0.61910130000000008</v>
      </c>
      <c r="C5081" s="3">
        <f>(1213.2+(17.25*('weather data'!E5081-5)))/1000</f>
        <v>1.4350695</v>
      </c>
      <c r="E5081" s="96">
        <v>2.8218985250882569</v>
      </c>
      <c r="F5081" s="115">
        <v>0</v>
      </c>
      <c r="G5081" s="112">
        <f t="shared" si="79"/>
        <v>2.8218985250882569</v>
      </c>
    </row>
    <row r="5082" spans="1:7" x14ac:dyDescent="0.25">
      <c r="A5082" s="28">
        <f>IF('weather data'!E5082&lt;=5,5,'weather data'!E5082)</f>
        <v>17.087</v>
      </c>
      <c r="B5082" s="4">
        <f>IF(A5082=5,0,1)*0.54+0.25*24.6*(Hilfstabelle!A5082-5)/1000</f>
        <v>0.61433504999999999</v>
      </c>
      <c r="C5082" s="3">
        <f>(1213.2+(17.25*('weather data'!E5082-5)))/1000</f>
        <v>1.4217007500000001</v>
      </c>
      <c r="E5082" s="96">
        <v>2.8930126136285388</v>
      </c>
      <c r="F5082" s="115">
        <v>0</v>
      </c>
      <c r="G5082" s="112">
        <f t="shared" si="79"/>
        <v>2.8930126136285388</v>
      </c>
    </row>
    <row r="5083" spans="1:7" x14ac:dyDescent="0.25">
      <c r="A5083" s="28">
        <f>IF('weather data'!E5083&lt;=5,5,'weather data'!E5083)</f>
        <v>15.997</v>
      </c>
      <c r="B5083" s="4">
        <f>IF(A5083=5,0,1)*0.54+0.25*24.6*(Hilfstabelle!A5083-5)/1000</f>
        <v>0.60763155000000002</v>
      </c>
      <c r="C5083" s="3">
        <f>(1213.2+(17.25*('weather data'!E5083-5)))/1000</f>
        <v>1.40289825</v>
      </c>
      <c r="E5083" s="96">
        <v>2.9487394432449019</v>
      </c>
      <c r="F5083" s="115">
        <v>0</v>
      </c>
      <c r="G5083" s="112">
        <f t="shared" si="79"/>
        <v>2.9487394432449019</v>
      </c>
    </row>
    <row r="5084" spans="1:7" x14ac:dyDescent="0.25">
      <c r="A5084" s="28">
        <f>IF('weather data'!E5084&lt;=5,5,'weather data'!E5084)</f>
        <v>14.269</v>
      </c>
      <c r="B5084" s="4">
        <f>IF(A5084=5,0,1)*0.54+0.25*24.6*(Hilfstabelle!A5084-5)/1000</f>
        <v>0.59700435000000007</v>
      </c>
      <c r="C5084" s="3">
        <f>(1213.2+(17.25*('weather data'!E5084-5)))/1000</f>
        <v>1.37309025</v>
      </c>
      <c r="E5084" s="96">
        <v>2.9212919002995301</v>
      </c>
      <c r="F5084" s="115">
        <v>0</v>
      </c>
      <c r="G5084" s="112">
        <f t="shared" si="79"/>
        <v>2.9212919002995301</v>
      </c>
    </row>
    <row r="5085" spans="1:7" x14ac:dyDescent="0.25">
      <c r="A5085" s="28">
        <f>IF('weather data'!E5085&lt;=5,5,'weather data'!E5085)</f>
        <v>12.698</v>
      </c>
      <c r="B5085" s="4">
        <f>IF(A5085=5,0,1)*0.54+0.25*24.6*(Hilfstabelle!A5085-5)/1000</f>
        <v>0.5873427</v>
      </c>
      <c r="C5085" s="3">
        <f>(1213.2+(17.25*('weather data'!E5085-5)))/1000</f>
        <v>1.3459905000000001</v>
      </c>
      <c r="E5085" s="96">
        <v>2.806095394301527</v>
      </c>
      <c r="F5085" s="115">
        <v>0</v>
      </c>
      <c r="G5085" s="112">
        <f t="shared" si="79"/>
        <v>2.806095394301527</v>
      </c>
    </row>
    <row r="5086" spans="1:7" x14ac:dyDescent="0.25">
      <c r="A5086" s="28">
        <f>IF('weather data'!E5086&lt;=5,5,'weather data'!E5086)</f>
        <v>12.022</v>
      </c>
      <c r="B5086" s="4">
        <f>IF(A5086=5,0,1)*0.54+0.25*24.6*(Hilfstabelle!A5086-5)/1000</f>
        <v>0.58318530000000002</v>
      </c>
      <c r="C5086" s="3">
        <f>(1213.2+(17.25*('weather data'!E5086-5)))/1000</f>
        <v>1.3343294999999999</v>
      </c>
      <c r="E5086" s="96">
        <v>2.6116752984384721</v>
      </c>
      <c r="F5086" s="115">
        <v>0</v>
      </c>
      <c r="G5086" s="112">
        <f t="shared" si="79"/>
        <v>2.6116752984384721</v>
      </c>
    </row>
    <row r="5087" spans="1:7" x14ac:dyDescent="0.25">
      <c r="A5087" s="28">
        <f>IF('weather data'!E5087&lt;=5,5,'weather data'!E5087)</f>
        <v>11.507999999999999</v>
      </c>
      <c r="B5087" s="4">
        <f>IF(A5087=5,0,1)*0.54+0.25*24.6*(Hilfstabelle!A5087-5)/1000</f>
        <v>0.58002419999999999</v>
      </c>
      <c r="C5087" s="3">
        <f>(1213.2+(17.25*('weather data'!E5087-5)))/1000</f>
        <v>1.3254630000000001</v>
      </c>
      <c r="E5087" s="96">
        <v>2.365063283792928</v>
      </c>
      <c r="F5087" s="115">
        <v>0</v>
      </c>
      <c r="G5087" s="112">
        <f t="shared" si="79"/>
        <v>2.365063283792928</v>
      </c>
    </row>
    <row r="5088" spans="1:7" x14ac:dyDescent="0.25">
      <c r="A5088" s="28">
        <f>IF('weather data'!E5088&lt;=5,5,'weather data'!E5088)</f>
        <v>11.11</v>
      </c>
      <c r="B5088" s="4">
        <f>IF(A5088=5,0,1)*0.54+0.25*24.6*(Hilfstabelle!A5088-5)/1000</f>
        <v>0.57757650000000005</v>
      </c>
      <c r="C5088" s="3">
        <f>(1213.2+(17.25*('weather data'!E5088-5)))/1000</f>
        <v>1.3185975000000001</v>
      </c>
      <c r="E5088" s="96">
        <v>2.2161811569074228</v>
      </c>
      <c r="F5088" s="115">
        <v>0</v>
      </c>
      <c r="G5088" s="112">
        <f t="shared" si="79"/>
        <v>2.2161811569074228</v>
      </c>
    </row>
    <row r="5089" spans="1:7" x14ac:dyDescent="0.25">
      <c r="A5089" s="28">
        <f>IF('weather data'!E5089&lt;=5,5,'weather data'!E5089)</f>
        <v>10.815</v>
      </c>
      <c r="B5089" s="4">
        <f>IF(A5089=5,0,1)*0.54+0.25*24.6*(Hilfstabelle!A5089-5)/1000</f>
        <v>0.57576225000000003</v>
      </c>
      <c r="C5089" s="3">
        <f>(1213.2+(17.25*('weather data'!E5089-5)))/1000</f>
        <v>1.31350875</v>
      </c>
      <c r="E5089" s="96">
        <v>2.0895481746821818</v>
      </c>
      <c r="F5089" s="115">
        <v>0</v>
      </c>
      <c r="G5089" s="112">
        <f t="shared" si="79"/>
        <v>2.0895481746821818</v>
      </c>
    </row>
    <row r="5090" spans="1:7" x14ac:dyDescent="0.25">
      <c r="A5090" s="28">
        <f>IF('weather data'!E5090&lt;=5,5,'weather data'!E5090)</f>
        <v>10.442</v>
      </c>
      <c r="B5090" s="4">
        <f>IF(A5090=5,0,1)*0.54+0.25*24.6*(Hilfstabelle!A5090-5)/1000</f>
        <v>0.57346830000000004</v>
      </c>
      <c r="C5090" s="3">
        <f>(1213.2+(17.25*('weather data'!E5090-5)))/1000</f>
        <v>1.3070744999999999</v>
      </c>
      <c r="E5090" s="96">
        <v>2.0587736568343402</v>
      </c>
      <c r="F5090" s="115">
        <v>0</v>
      </c>
      <c r="G5090" s="112">
        <f t="shared" si="79"/>
        <v>2.0587736568343402</v>
      </c>
    </row>
    <row r="5091" spans="1:7" x14ac:dyDescent="0.25">
      <c r="A5091" s="28">
        <f>IF('weather data'!E5091&lt;=5,5,'weather data'!E5091)</f>
        <v>9.9570000000000007</v>
      </c>
      <c r="B5091" s="4">
        <f>IF(A5091=5,0,1)*0.54+0.25*24.6*(Hilfstabelle!A5091-5)/1000</f>
        <v>0.57048555000000001</v>
      </c>
      <c r="C5091" s="3">
        <f>(1213.2+(17.25*('weather data'!E5091-5)))/1000</f>
        <v>1.2987082500000002</v>
      </c>
      <c r="E5091" s="96">
        <v>1.991402415059335</v>
      </c>
      <c r="F5091" s="115">
        <v>0</v>
      </c>
      <c r="G5091" s="112">
        <f t="shared" si="79"/>
        <v>1.991402415059335</v>
      </c>
    </row>
    <row r="5092" spans="1:7" x14ac:dyDescent="0.25">
      <c r="A5092" s="28">
        <f>IF('weather data'!E5092&lt;=5,5,'weather data'!E5092)</f>
        <v>9.5839999999999996</v>
      </c>
      <c r="B5092" s="4">
        <f>IF(A5092=5,0,1)*0.54+0.25*24.6*(Hilfstabelle!A5092-5)/1000</f>
        <v>0.56819160000000002</v>
      </c>
      <c r="C5092" s="3">
        <f>(1213.2+(17.25*('weather data'!E5092-5)))/1000</f>
        <v>1.2922740000000001</v>
      </c>
      <c r="E5092" s="96">
        <v>1.962291384662727</v>
      </c>
      <c r="F5092" s="115">
        <v>0</v>
      </c>
      <c r="G5092" s="112">
        <f t="shared" si="79"/>
        <v>1.962291384662727</v>
      </c>
    </row>
    <row r="5093" spans="1:7" x14ac:dyDescent="0.25">
      <c r="A5093" s="28">
        <f>IF('weather data'!E5093&lt;=5,5,'weather data'!E5093)</f>
        <v>9.4019999999999992</v>
      </c>
      <c r="B5093" s="4">
        <f>IF(A5093=5,0,1)*0.54+0.25*24.6*(Hilfstabelle!A5093-5)/1000</f>
        <v>0.56707230000000008</v>
      </c>
      <c r="C5093" s="3">
        <f>(1213.2+(17.25*('weather data'!E5093-5)))/1000</f>
        <v>1.2891345000000001</v>
      </c>
      <c r="E5093" s="96">
        <v>1.930061315295055</v>
      </c>
      <c r="F5093" s="115">
        <v>0</v>
      </c>
      <c r="G5093" s="112">
        <f t="shared" si="79"/>
        <v>1.930061315295055</v>
      </c>
    </row>
    <row r="5094" spans="1:7" x14ac:dyDescent="0.25">
      <c r="A5094" s="28">
        <f>IF('weather data'!E5094&lt;=5,5,'weather data'!E5094)</f>
        <v>10.339</v>
      </c>
      <c r="B5094" s="4">
        <f>IF(A5094=5,0,1)*0.54+0.25*24.6*(Hilfstabelle!A5094-5)/1000</f>
        <v>0.57283485000000001</v>
      </c>
      <c r="C5094" s="3">
        <f>(1213.2+(17.25*('weather data'!E5094-5)))/1000</f>
        <v>1.30529775</v>
      </c>
      <c r="E5094" s="96">
        <v>1.892009039848062</v>
      </c>
      <c r="F5094" s="115">
        <v>0</v>
      </c>
      <c r="G5094" s="112">
        <f t="shared" si="79"/>
        <v>1.892009039848062</v>
      </c>
    </row>
    <row r="5095" spans="1:7" x14ac:dyDescent="0.25">
      <c r="A5095" s="28">
        <f>IF('weather data'!E5095&lt;=5,5,'weather data'!E5095)</f>
        <v>11.789</v>
      </c>
      <c r="B5095" s="4">
        <f>IF(A5095=5,0,1)*0.54+0.25*24.6*(Hilfstabelle!A5095-5)/1000</f>
        <v>0.58175235000000003</v>
      </c>
      <c r="C5095" s="3">
        <f>(1213.2+(17.25*('weather data'!E5095-5)))/1000</f>
        <v>1.3303102499999999</v>
      </c>
      <c r="E5095" s="96">
        <v>1.867264664010946</v>
      </c>
      <c r="F5095" s="115">
        <v>0</v>
      </c>
      <c r="G5095" s="112">
        <f t="shared" si="79"/>
        <v>1.867264664010946</v>
      </c>
    </row>
    <row r="5096" spans="1:7" x14ac:dyDescent="0.25">
      <c r="A5096" s="28">
        <f>IF('weather data'!E5096&lt;=5,5,'weather data'!E5096)</f>
        <v>14.122</v>
      </c>
      <c r="B5096" s="4">
        <f>IF(A5096=5,0,1)*0.54+0.25*24.6*(Hilfstabelle!A5096-5)/1000</f>
        <v>0.59610030000000003</v>
      </c>
      <c r="C5096" s="3">
        <f>(1213.2+(17.25*('weather data'!E5096-5)))/1000</f>
        <v>1.3705544999999999</v>
      </c>
      <c r="E5096" s="96">
        <v>2.1548400571431441</v>
      </c>
      <c r="F5096" s="115">
        <v>0</v>
      </c>
      <c r="G5096" s="112">
        <f t="shared" si="79"/>
        <v>2.1548400571431441</v>
      </c>
    </row>
    <row r="5097" spans="1:7" x14ac:dyDescent="0.25">
      <c r="A5097" s="28">
        <f>IF('weather data'!E5097&lt;=5,5,'weather data'!E5097)</f>
        <v>16.007999999999999</v>
      </c>
      <c r="B5097" s="4">
        <f>IF(A5097=5,0,1)*0.54+0.25*24.6*(Hilfstabelle!A5097-5)/1000</f>
        <v>0.60769919999999999</v>
      </c>
      <c r="C5097" s="3">
        <f>(1213.2+(17.25*('weather data'!E5097-5)))/1000</f>
        <v>1.4030879999999999</v>
      </c>
      <c r="E5097" s="96">
        <v>2.2550651760800342</v>
      </c>
      <c r="F5097" s="115">
        <v>0</v>
      </c>
      <c r="G5097" s="112">
        <f t="shared" si="79"/>
        <v>2.2550651760800342</v>
      </c>
    </row>
    <row r="5098" spans="1:7" x14ac:dyDescent="0.25">
      <c r="A5098" s="28">
        <f>IF('weather data'!E5098&lt;=5,5,'weather data'!E5098)</f>
        <v>17.242999999999999</v>
      </c>
      <c r="B5098" s="4">
        <f>IF(A5098=5,0,1)*0.54+0.25*24.6*(Hilfstabelle!A5098-5)/1000</f>
        <v>0.61529445000000005</v>
      </c>
      <c r="C5098" s="3">
        <f>(1213.2+(17.25*('weather data'!E5098-5)))/1000</f>
        <v>1.4243917500000001</v>
      </c>
      <c r="E5098" s="96">
        <v>2.5912975771608471</v>
      </c>
      <c r="F5098" s="115">
        <v>0</v>
      </c>
      <c r="G5098" s="112">
        <f t="shared" si="79"/>
        <v>2.5912975771608471</v>
      </c>
    </row>
    <row r="5099" spans="1:7" x14ac:dyDescent="0.25">
      <c r="A5099" s="28">
        <f>IF('weather data'!E5099&lt;=5,5,'weather data'!E5099)</f>
        <v>18.125</v>
      </c>
      <c r="B5099" s="4">
        <f>IF(A5099=5,0,1)*0.54+0.25*24.6*(Hilfstabelle!A5099-5)/1000</f>
        <v>0.62071874999999999</v>
      </c>
      <c r="C5099" s="3">
        <f>(1213.2+(17.25*('weather data'!E5099-5)))/1000</f>
        <v>1.43960625</v>
      </c>
      <c r="E5099" s="96">
        <v>2.911518911523526</v>
      </c>
      <c r="F5099" s="115">
        <v>0</v>
      </c>
      <c r="G5099" s="112">
        <f t="shared" si="79"/>
        <v>2.911518911523526</v>
      </c>
    </row>
    <row r="5100" spans="1:7" x14ac:dyDescent="0.25">
      <c r="A5100" s="28">
        <f>IF('weather data'!E5100&lt;=5,5,'weather data'!E5100)</f>
        <v>18.808</v>
      </c>
      <c r="B5100" s="4">
        <f>IF(A5100=5,0,1)*0.54+0.25*24.6*(Hilfstabelle!A5100-5)/1000</f>
        <v>0.62491920000000001</v>
      </c>
      <c r="C5100" s="3">
        <f>(1213.2+(17.25*('weather data'!E5100-5)))/1000</f>
        <v>1.4513879999999999</v>
      </c>
      <c r="E5100" s="96">
        <v>2.976810793984487</v>
      </c>
      <c r="F5100" s="115">
        <v>0</v>
      </c>
      <c r="G5100" s="112">
        <f t="shared" si="79"/>
        <v>2.976810793984487</v>
      </c>
    </row>
    <row r="5101" spans="1:7" x14ac:dyDescent="0.25">
      <c r="A5101" s="28">
        <f>IF('weather data'!E5101&lt;=5,5,'weather data'!E5101)</f>
        <v>19.367000000000001</v>
      </c>
      <c r="B5101" s="4">
        <f>IF(A5101=5,0,1)*0.54+0.25*24.6*(Hilfstabelle!A5101-5)/1000</f>
        <v>0.62835705000000008</v>
      </c>
      <c r="C5101" s="3">
        <f>(1213.2+(17.25*('weather data'!E5101-5)))/1000</f>
        <v>1.4610307500000002</v>
      </c>
      <c r="E5101" s="96">
        <v>3.0342011110520839</v>
      </c>
      <c r="F5101" s="115">
        <v>0</v>
      </c>
      <c r="G5101" s="112">
        <f t="shared" si="79"/>
        <v>3.0342011110520839</v>
      </c>
    </row>
    <row r="5102" spans="1:7" x14ac:dyDescent="0.25">
      <c r="A5102" s="28">
        <f>IF('weather data'!E5102&lt;=5,5,'weather data'!E5102)</f>
        <v>19.558</v>
      </c>
      <c r="B5102" s="4">
        <f>IF(A5102=5,0,1)*0.54+0.25*24.6*(Hilfstabelle!A5102-5)/1000</f>
        <v>0.62953170000000003</v>
      </c>
      <c r="C5102" s="3">
        <f>(1213.2+(17.25*('weather data'!E5102-5)))/1000</f>
        <v>1.4643254999999999</v>
      </c>
      <c r="E5102" s="96">
        <v>3.0841057345891252</v>
      </c>
      <c r="F5102" s="115">
        <v>0</v>
      </c>
      <c r="G5102" s="112">
        <f t="shared" si="79"/>
        <v>3.0841057345891252</v>
      </c>
    </row>
    <row r="5103" spans="1:7" x14ac:dyDescent="0.25">
      <c r="A5103" s="28">
        <f>IF('weather data'!E5103&lt;=5,5,'weather data'!E5103)</f>
        <v>18.908000000000001</v>
      </c>
      <c r="B5103" s="4">
        <f>IF(A5103=5,0,1)*0.54+0.25*24.6*(Hilfstabelle!A5103-5)/1000</f>
        <v>0.62553420000000004</v>
      </c>
      <c r="C5103" s="3">
        <f>(1213.2+(17.25*('weather data'!E5103-5)))/1000</f>
        <v>1.4531130000000001</v>
      </c>
      <c r="E5103" s="96">
        <v>2.8990427556392659</v>
      </c>
      <c r="F5103" s="115">
        <v>0</v>
      </c>
      <c r="G5103" s="112">
        <f t="shared" si="79"/>
        <v>2.8990427556392659</v>
      </c>
    </row>
    <row r="5104" spans="1:7" x14ac:dyDescent="0.25">
      <c r="A5104" s="28">
        <f>IF('weather data'!E5104&lt;=5,5,'weather data'!E5104)</f>
        <v>18.256</v>
      </c>
      <c r="B5104" s="4">
        <f>IF(A5104=5,0,1)*0.54+0.25*24.6*(Hilfstabelle!A5104-5)/1000</f>
        <v>0.62152439999999998</v>
      </c>
      <c r="C5104" s="3">
        <f>(1213.2+(17.25*('weather data'!E5104-5)))/1000</f>
        <v>1.4418660000000001</v>
      </c>
      <c r="E5104" s="96">
        <v>2.728327355956305</v>
      </c>
      <c r="F5104" s="115">
        <v>0</v>
      </c>
      <c r="G5104" s="112">
        <f t="shared" si="79"/>
        <v>2.728327355956305</v>
      </c>
    </row>
    <row r="5105" spans="1:7" x14ac:dyDescent="0.25">
      <c r="A5105" s="28">
        <f>IF('weather data'!E5105&lt;=5,5,'weather data'!E5105)</f>
        <v>17.728000000000002</v>
      </c>
      <c r="B5105" s="4">
        <f>IF(A5105=5,0,1)*0.54+0.25*24.6*(Hilfstabelle!A5105-5)/1000</f>
        <v>0.61827720000000008</v>
      </c>
      <c r="C5105" s="3">
        <f>(1213.2+(17.25*('weather data'!E5105-5)))/1000</f>
        <v>1.432758</v>
      </c>
      <c r="E5105" s="96">
        <v>2.8218985250882569</v>
      </c>
      <c r="F5105" s="115">
        <v>0</v>
      </c>
      <c r="G5105" s="112">
        <f t="shared" si="79"/>
        <v>2.8218985250882569</v>
      </c>
    </row>
    <row r="5106" spans="1:7" x14ac:dyDescent="0.25">
      <c r="A5106" s="28">
        <f>IF('weather data'!E5106&lt;=5,5,'weather data'!E5106)</f>
        <v>17.318000000000001</v>
      </c>
      <c r="B5106" s="4">
        <f>IF(A5106=5,0,1)*0.54+0.25*24.6*(Hilfstabelle!A5106-5)/1000</f>
        <v>0.61575570000000002</v>
      </c>
      <c r="C5106" s="3">
        <f>(1213.2+(17.25*('weather data'!E5106-5)))/1000</f>
        <v>1.4256854999999999</v>
      </c>
      <c r="E5106" s="96">
        <v>2.8930126136285388</v>
      </c>
      <c r="F5106" s="115">
        <v>0</v>
      </c>
      <c r="G5106" s="112">
        <f t="shared" si="79"/>
        <v>2.8930126136285388</v>
      </c>
    </row>
    <row r="5107" spans="1:7" x14ac:dyDescent="0.25">
      <c r="A5107" s="28">
        <f>IF('weather data'!E5107&lt;=5,5,'weather data'!E5107)</f>
        <v>16.773</v>
      </c>
      <c r="B5107" s="4">
        <f>IF(A5107=5,0,1)*0.54+0.25*24.6*(Hilfstabelle!A5107-5)/1000</f>
        <v>0.61240395000000003</v>
      </c>
      <c r="C5107" s="3">
        <f>(1213.2+(17.25*('weather data'!E5107-5)))/1000</f>
        <v>1.4162842500000001</v>
      </c>
      <c r="E5107" s="96">
        <v>2.9487394432449019</v>
      </c>
      <c r="F5107" s="115">
        <v>0</v>
      </c>
      <c r="G5107" s="112">
        <f t="shared" si="79"/>
        <v>2.9487394432449019</v>
      </c>
    </row>
    <row r="5108" spans="1:7" x14ac:dyDescent="0.25">
      <c r="A5108" s="28">
        <f>IF('weather data'!E5108&lt;=5,5,'weather data'!E5108)</f>
        <v>15.475</v>
      </c>
      <c r="B5108" s="4">
        <f>IF(A5108=5,0,1)*0.54+0.25*24.6*(Hilfstabelle!A5108-5)/1000</f>
        <v>0.60442125000000002</v>
      </c>
      <c r="C5108" s="3">
        <f>(1213.2+(17.25*('weather data'!E5108-5)))/1000</f>
        <v>1.3938937499999999</v>
      </c>
      <c r="E5108" s="96">
        <v>2.9212919002995301</v>
      </c>
      <c r="F5108" s="115">
        <v>0</v>
      </c>
      <c r="G5108" s="112">
        <f t="shared" si="79"/>
        <v>2.9212919002995301</v>
      </c>
    </row>
    <row r="5109" spans="1:7" x14ac:dyDescent="0.25">
      <c r="A5109" s="28">
        <f>IF('weather data'!E5109&lt;=5,5,'weather data'!E5109)</f>
        <v>14.904999999999999</v>
      </c>
      <c r="B5109" s="4">
        <f>IF(A5109=5,0,1)*0.54+0.25*24.6*(Hilfstabelle!A5109-5)/1000</f>
        <v>0.60091575000000008</v>
      </c>
      <c r="C5109" s="3">
        <f>(1213.2+(17.25*('weather data'!E5109-5)))/1000</f>
        <v>1.38406125</v>
      </c>
      <c r="E5109" s="96">
        <v>2.806095394301527</v>
      </c>
      <c r="F5109" s="115">
        <v>0</v>
      </c>
      <c r="G5109" s="112">
        <f t="shared" si="79"/>
        <v>2.806095394301527</v>
      </c>
    </row>
    <row r="5110" spans="1:7" x14ac:dyDescent="0.25">
      <c r="A5110" s="28">
        <f>IF('weather data'!E5110&lt;=5,5,'weather data'!E5110)</f>
        <v>14.491</v>
      </c>
      <c r="B5110" s="4">
        <f>IF(A5110=5,0,1)*0.54+0.25*24.6*(Hilfstabelle!A5110-5)/1000</f>
        <v>0.59836965000000009</v>
      </c>
      <c r="C5110" s="3">
        <f>(1213.2+(17.25*('weather data'!E5110-5)))/1000</f>
        <v>1.3769197500000001</v>
      </c>
      <c r="E5110" s="96">
        <v>2.6116752984384721</v>
      </c>
      <c r="F5110" s="115">
        <v>0</v>
      </c>
      <c r="G5110" s="112">
        <f t="shared" si="79"/>
        <v>2.6116752984384721</v>
      </c>
    </row>
    <row r="5111" spans="1:7" x14ac:dyDescent="0.25">
      <c r="A5111" s="28">
        <f>IF('weather data'!E5111&lt;=5,5,'weather data'!E5111)</f>
        <v>13.786</v>
      </c>
      <c r="B5111" s="4">
        <f>IF(A5111=5,0,1)*0.54+0.25*24.6*(Hilfstabelle!A5111-5)/1000</f>
        <v>0.5940339</v>
      </c>
      <c r="C5111" s="3">
        <f>(1213.2+(17.25*('weather data'!E5111-5)))/1000</f>
        <v>1.3647585</v>
      </c>
      <c r="E5111" s="96">
        <v>2.365063283792928</v>
      </c>
      <c r="F5111" s="115">
        <v>0</v>
      </c>
      <c r="G5111" s="112">
        <f t="shared" si="79"/>
        <v>2.365063283792928</v>
      </c>
    </row>
    <row r="5112" spans="1:7" x14ac:dyDescent="0.25">
      <c r="A5112" s="28">
        <f>IF('weather data'!E5112&lt;=5,5,'weather data'!E5112)</f>
        <v>13.102</v>
      </c>
      <c r="B5112" s="4">
        <f>IF(A5112=5,0,1)*0.54+0.25*24.6*(Hilfstabelle!A5112-5)/1000</f>
        <v>0.58982730000000005</v>
      </c>
      <c r="C5112" s="3">
        <f>(1213.2+(17.25*('weather data'!E5112-5)))/1000</f>
        <v>1.3529594999999999</v>
      </c>
      <c r="E5112" s="96">
        <v>2.2161811569074228</v>
      </c>
      <c r="F5112" s="115">
        <v>0</v>
      </c>
      <c r="G5112" s="112">
        <f t="shared" si="79"/>
        <v>2.2161811569074228</v>
      </c>
    </row>
    <row r="5113" spans="1:7" x14ac:dyDescent="0.25">
      <c r="A5113" s="28">
        <f>IF('weather data'!E5113&lt;=5,5,'weather data'!E5113)</f>
        <v>12.784000000000001</v>
      </c>
      <c r="B5113" s="4">
        <f>IF(A5113=5,0,1)*0.54+0.25*24.6*(Hilfstabelle!A5113-5)/1000</f>
        <v>0.58787160000000005</v>
      </c>
      <c r="C5113" s="3">
        <f>(1213.2+(17.25*('weather data'!E5113-5)))/1000</f>
        <v>1.3474740000000001</v>
      </c>
      <c r="E5113" s="96">
        <v>2.0895481746821818</v>
      </c>
      <c r="F5113" s="115">
        <v>0</v>
      </c>
      <c r="G5113" s="112">
        <f t="shared" si="79"/>
        <v>2.0895481746821818</v>
      </c>
    </row>
    <row r="5114" spans="1:7" x14ac:dyDescent="0.25">
      <c r="A5114" s="28">
        <f>IF('weather data'!E5114&lt;=5,5,'weather data'!E5114)</f>
        <v>12.488</v>
      </c>
      <c r="B5114" s="4">
        <f>IF(A5114=5,0,1)*0.54+0.25*24.6*(Hilfstabelle!A5114-5)/1000</f>
        <v>0.58605119999999999</v>
      </c>
      <c r="C5114" s="3">
        <f>(1213.2+(17.25*('weather data'!E5114-5)))/1000</f>
        <v>1.342368</v>
      </c>
      <c r="E5114" s="96">
        <v>2.0587736568343402</v>
      </c>
      <c r="F5114" s="115">
        <v>0</v>
      </c>
      <c r="G5114" s="112">
        <f t="shared" si="79"/>
        <v>2.0587736568343402</v>
      </c>
    </row>
    <row r="5115" spans="1:7" x14ac:dyDescent="0.25">
      <c r="A5115" s="28">
        <f>IF('weather data'!E5115&lt;=5,5,'weather data'!E5115)</f>
        <v>12.56</v>
      </c>
      <c r="B5115" s="4">
        <f>IF(A5115=5,0,1)*0.54+0.25*24.6*(Hilfstabelle!A5115-5)/1000</f>
        <v>0.58649400000000007</v>
      </c>
      <c r="C5115" s="3">
        <f>(1213.2+(17.25*('weather data'!E5115-5)))/1000</f>
        <v>1.3436100000000002</v>
      </c>
      <c r="E5115" s="96">
        <v>1.991402415059335</v>
      </c>
      <c r="F5115" s="115">
        <v>0</v>
      </c>
      <c r="G5115" s="112">
        <f t="shared" si="79"/>
        <v>1.991402415059335</v>
      </c>
    </row>
    <row r="5116" spans="1:7" x14ac:dyDescent="0.25">
      <c r="A5116" s="28">
        <f>IF('weather data'!E5116&lt;=5,5,'weather data'!E5116)</f>
        <v>12.568</v>
      </c>
      <c r="B5116" s="4">
        <f>IF(A5116=5,0,1)*0.54+0.25*24.6*(Hilfstabelle!A5116-5)/1000</f>
        <v>0.58654320000000004</v>
      </c>
      <c r="C5116" s="3">
        <f>(1213.2+(17.25*('weather data'!E5116-5)))/1000</f>
        <v>1.3437479999999999</v>
      </c>
      <c r="E5116" s="96">
        <v>1.962291384662727</v>
      </c>
      <c r="F5116" s="115">
        <v>0</v>
      </c>
      <c r="G5116" s="112">
        <f t="shared" si="79"/>
        <v>1.962291384662727</v>
      </c>
    </row>
    <row r="5117" spans="1:7" x14ac:dyDescent="0.25">
      <c r="A5117" s="28">
        <f>IF('weather data'!E5117&lt;=5,5,'weather data'!E5117)</f>
        <v>12.542</v>
      </c>
      <c r="B5117" s="4">
        <f>IF(A5117=5,0,1)*0.54+0.25*24.6*(Hilfstabelle!A5117-5)/1000</f>
        <v>0.58638330000000005</v>
      </c>
      <c r="C5117" s="3">
        <f>(1213.2+(17.25*('weather data'!E5117-5)))/1000</f>
        <v>1.3432995000000001</v>
      </c>
      <c r="E5117" s="96">
        <v>1.930061315295055</v>
      </c>
      <c r="F5117" s="115">
        <v>0</v>
      </c>
      <c r="G5117" s="112">
        <f t="shared" si="79"/>
        <v>1.930061315295055</v>
      </c>
    </row>
    <row r="5118" spans="1:7" x14ac:dyDescent="0.25">
      <c r="A5118" s="28">
        <f>IF('weather data'!E5118&lt;=5,5,'weather data'!E5118)</f>
        <v>13.119</v>
      </c>
      <c r="B5118" s="4">
        <f>IF(A5118=5,0,1)*0.54+0.25*24.6*(Hilfstabelle!A5118-5)/1000</f>
        <v>0.58993185000000004</v>
      </c>
      <c r="C5118" s="3">
        <f>(1213.2+(17.25*('weather data'!E5118-5)))/1000</f>
        <v>1.35325275</v>
      </c>
      <c r="E5118" s="96">
        <v>1.892009039848062</v>
      </c>
      <c r="F5118" s="115">
        <v>0</v>
      </c>
      <c r="G5118" s="112">
        <f t="shared" si="79"/>
        <v>1.892009039848062</v>
      </c>
    </row>
    <row r="5119" spans="1:7" x14ac:dyDescent="0.25">
      <c r="A5119" s="28">
        <f>IF('weather data'!E5119&lt;=5,5,'weather data'!E5119)</f>
        <v>14.439</v>
      </c>
      <c r="B5119" s="4">
        <f>IF(A5119=5,0,1)*0.54+0.25*24.6*(Hilfstabelle!A5119-5)/1000</f>
        <v>0.59804984999999999</v>
      </c>
      <c r="C5119" s="3">
        <f>(1213.2+(17.25*('weather data'!E5119-5)))/1000</f>
        <v>1.3760227500000002</v>
      </c>
      <c r="E5119" s="96">
        <v>1.867264664010946</v>
      </c>
      <c r="F5119" s="115">
        <v>0</v>
      </c>
      <c r="G5119" s="112">
        <f t="shared" si="79"/>
        <v>1.867264664010946</v>
      </c>
    </row>
    <row r="5120" spans="1:7" x14ac:dyDescent="0.25">
      <c r="A5120" s="28">
        <f>IF('weather data'!E5120&lt;=5,5,'weather data'!E5120)</f>
        <v>16.661000000000001</v>
      </c>
      <c r="B5120" s="4">
        <f>IF(A5120=5,0,1)*0.54+0.25*24.6*(Hilfstabelle!A5120-5)/1000</f>
        <v>0.61171514999999999</v>
      </c>
      <c r="C5120" s="3">
        <f>(1213.2+(17.25*('weather data'!E5120-5)))/1000</f>
        <v>1.4143522500000001</v>
      </c>
      <c r="E5120" s="96">
        <v>2.1548400571431441</v>
      </c>
      <c r="F5120" s="115">
        <v>0</v>
      </c>
      <c r="G5120" s="112">
        <f t="shared" si="79"/>
        <v>2.1548400571431441</v>
      </c>
    </row>
    <row r="5121" spans="1:7" x14ac:dyDescent="0.25">
      <c r="A5121" s="28">
        <f>IF('weather data'!E5121&lt;=5,5,'weather data'!E5121)</f>
        <v>18.780999999999999</v>
      </c>
      <c r="B5121" s="4">
        <f>IF(A5121=5,0,1)*0.54+0.25*24.6*(Hilfstabelle!A5121-5)/1000</f>
        <v>0.62475314999999998</v>
      </c>
      <c r="C5121" s="3">
        <f>(1213.2+(17.25*('weather data'!E5121-5)))/1000</f>
        <v>1.4509222500000001</v>
      </c>
      <c r="E5121" s="96">
        <v>2.2550651760800342</v>
      </c>
      <c r="F5121" s="115">
        <v>0</v>
      </c>
      <c r="G5121" s="112">
        <f t="shared" si="79"/>
        <v>2.2550651760800342</v>
      </c>
    </row>
    <row r="5122" spans="1:7" x14ac:dyDescent="0.25">
      <c r="A5122" s="28">
        <f>IF('weather data'!E5122&lt;=5,5,'weather data'!E5122)</f>
        <v>20.068999999999999</v>
      </c>
      <c r="B5122" s="4">
        <f>IF(A5122=5,0,1)*0.54+0.25*24.6*(Hilfstabelle!A5122-5)/1000</f>
        <v>0.63267435000000005</v>
      </c>
      <c r="C5122" s="3">
        <f>(1213.2+(17.25*('weather data'!E5122-5)))/1000</f>
        <v>1.4731402499999999</v>
      </c>
      <c r="E5122" s="96">
        <v>2.5912975771608471</v>
      </c>
      <c r="F5122" s="115">
        <v>0</v>
      </c>
      <c r="G5122" s="112">
        <f t="shared" ref="G5122:G5185" si="80">F5122+E5122</f>
        <v>2.5912975771608471</v>
      </c>
    </row>
    <row r="5123" spans="1:7" x14ac:dyDescent="0.25">
      <c r="A5123" s="28">
        <f>IF('weather data'!E5123&lt;=5,5,'weather data'!E5123)</f>
        <v>21.024999999999999</v>
      </c>
      <c r="B5123" s="4">
        <f>IF(A5123=5,0,1)*0.54+0.25*24.6*(Hilfstabelle!A5123-5)/1000</f>
        <v>0.63855375000000003</v>
      </c>
      <c r="C5123" s="3">
        <f>(1213.2+(17.25*('weather data'!E5123-5)))/1000</f>
        <v>1.48963125</v>
      </c>
      <c r="E5123" s="96">
        <v>2.911518911523526</v>
      </c>
      <c r="F5123" s="115">
        <v>0</v>
      </c>
      <c r="G5123" s="112">
        <f t="shared" si="80"/>
        <v>2.911518911523526</v>
      </c>
    </row>
    <row r="5124" spans="1:7" x14ac:dyDescent="0.25">
      <c r="A5124" s="28">
        <f>IF('weather data'!E5124&lt;=5,5,'weather data'!E5124)</f>
        <v>21.562999999999999</v>
      </c>
      <c r="B5124" s="4">
        <f>IF(A5124=5,0,1)*0.54+0.25*24.6*(Hilfstabelle!A5124-5)/1000</f>
        <v>0.64186245000000008</v>
      </c>
      <c r="C5124" s="3">
        <f>(1213.2+(17.25*('weather data'!E5124-5)))/1000</f>
        <v>1.49891175</v>
      </c>
      <c r="E5124" s="96">
        <v>2.976810793984487</v>
      </c>
      <c r="F5124" s="115">
        <v>0</v>
      </c>
      <c r="G5124" s="112">
        <f t="shared" si="80"/>
        <v>2.976810793984487</v>
      </c>
    </row>
    <row r="5125" spans="1:7" x14ac:dyDescent="0.25">
      <c r="A5125" s="28">
        <f>IF('weather data'!E5125&lt;=5,5,'weather data'!E5125)</f>
        <v>22.428000000000001</v>
      </c>
      <c r="B5125" s="4">
        <f>IF(A5125=5,0,1)*0.54+0.25*24.6*(Hilfstabelle!A5125-5)/1000</f>
        <v>0.64718220000000004</v>
      </c>
      <c r="C5125" s="3">
        <f>(1213.2+(17.25*('weather data'!E5125-5)))/1000</f>
        <v>1.513833</v>
      </c>
      <c r="E5125" s="96">
        <v>3.0342011110520839</v>
      </c>
      <c r="F5125" s="115">
        <v>0</v>
      </c>
      <c r="G5125" s="112">
        <f t="shared" si="80"/>
        <v>3.0342011110520839</v>
      </c>
    </row>
    <row r="5126" spans="1:7" x14ac:dyDescent="0.25">
      <c r="A5126" s="28">
        <f>IF('weather data'!E5126&lt;=5,5,'weather data'!E5126)</f>
        <v>23.364999999999998</v>
      </c>
      <c r="B5126" s="4">
        <f>IF(A5126=5,0,1)*0.54+0.25*24.6*(Hilfstabelle!A5126-5)/1000</f>
        <v>0.65294475000000007</v>
      </c>
      <c r="C5126" s="3">
        <f>(1213.2+(17.25*('weather data'!E5126-5)))/1000</f>
        <v>1.5299962500000002</v>
      </c>
      <c r="E5126" s="96">
        <v>3.0841057345891252</v>
      </c>
      <c r="F5126" s="115">
        <v>0</v>
      </c>
      <c r="G5126" s="112">
        <f t="shared" si="80"/>
        <v>3.0841057345891252</v>
      </c>
    </row>
    <row r="5127" spans="1:7" x14ac:dyDescent="0.25">
      <c r="A5127" s="28">
        <f>IF('weather data'!E5127&lt;=5,5,'weather data'!E5127)</f>
        <v>23.882999999999999</v>
      </c>
      <c r="B5127" s="4">
        <f>IF(A5127=5,0,1)*0.54+0.25*24.6*(Hilfstabelle!A5127-5)/1000</f>
        <v>0.65613045000000003</v>
      </c>
      <c r="C5127" s="3">
        <f>(1213.2+(17.25*('weather data'!E5127-5)))/1000</f>
        <v>1.5389317499999999</v>
      </c>
      <c r="E5127" s="96">
        <v>2.8990427556392659</v>
      </c>
      <c r="F5127" s="115">
        <v>0</v>
      </c>
      <c r="G5127" s="112">
        <f t="shared" si="80"/>
        <v>2.8990427556392659</v>
      </c>
    </row>
    <row r="5128" spans="1:7" x14ac:dyDescent="0.25">
      <c r="A5128" s="28">
        <f>IF('weather data'!E5128&lt;=5,5,'weather data'!E5128)</f>
        <v>24.088000000000001</v>
      </c>
      <c r="B5128" s="4">
        <f>IF(A5128=5,0,1)*0.54+0.25*24.6*(Hilfstabelle!A5128-5)/1000</f>
        <v>0.65739120000000006</v>
      </c>
      <c r="C5128" s="3">
        <f>(1213.2+(17.25*('weather data'!E5128-5)))/1000</f>
        <v>1.5424680000000002</v>
      </c>
      <c r="E5128" s="96">
        <v>2.728327355956305</v>
      </c>
      <c r="F5128" s="115">
        <v>11</v>
      </c>
      <c r="G5128" s="112">
        <f t="shared" si="80"/>
        <v>13.728327355956305</v>
      </c>
    </row>
    <row r="5129" spans="1:7" x14ac:dyDescent="0.25">
      <c r="A5129" s="28">
        <f>IF('weather data'!E5129&lt;=5,5,'weather data'!E5129)</f>
        <v>24.042000000000002</v>
      </c>
      <c r="B5129" s="4">
        <f>IF(A5129=5,0,1)*0.54+0.25*24.6*(Hilfstabelle!A5129-5)/1000</f>
        <v>0.65710830000000009</v>
      </c>
      <c r="C5129" s="3">
        <f>(1213.2+(17.25*('weather data'!E5129-5)))/1000</f>
        <v>1.5416745000000001</v>
      </c>
      <c r="E5129" s="96">
        <v>2.8218985250882569</v>
      </c>
      <c r="F5129" s="115">
        <v>11</v>
      </c>
      <c r="G5129" s="112">
        <f t="shared" si="80"/>
        <v>13.821898525088256</v>
      </c>
    </row>
    <row r="5130" spans="1:7" x14ac:dyDescent="0.25">
      <c r="A5130" s="28">
        <f>IF('weather data'!E5130&lt;=5,5,'weather data'!E5130)</f>
        <v>23.606000000000002</v>
      </c>
      <c r="B5130" s="4">
        <f>IF(A5130=5,0,1)*0.54+0.25*24.6*(Hilfstabelle!A5130-5)/1000</f>
        <v>0.65442690000000003</v>
      </c>
      <c r="C5130" s="3">
        <f>(1213.2+(17.25*('weather data'!E5130-5)))/1000</f>
        <v>1.5341535000000002</v>
      </c>
      <c r="E5130" s="96">
        <v>2.8930126136285388</v>
      </c>
      <c r="F5130" s="115">
        <v>11</v>
      </c>
      <c r="G5130" s="112">
        <f t="shared" si="80"/>
        <v>13.893012613628539</v>
      </c>
    </row>
    <row r="5131" spans="1:7" x14ac:dyDescent="0.25">
      <c r="A5131" s="28">
        <f>IF('weather data'!E5131&lt;=5,5,'weather data'!E5131)</f>
        <v>22.34</v>
      </c>
      <c r="B5131" s="4">
        <f>IF(A5131=5,0,1)*0.54+0.25*24.6*(Hilfstabelle!A5131-5)/1000</f>
        <v>0.64664100000000002</v>
      </c>
      <c r="C5131" s="3">
        <f>(1213.2+(17.25*('weather data'!E5131-5)))/1000</f>
        <v>1.5123150000000001</v>
      </c>
      <c r="E5131" s="96">
        <v>2.9487394432449019</v>
      </c>
      <c r="F5131" s="115">
        <f>11/6</f>
        <v>1.8333333333333333</v>
      </c>
      <c r="G5131" s="112">
        <f t="shared" si="80"/>
        <v>4.7820727765782349</v>
      </c>
    </row>
    <row r="5132" spans="1:7" x14ac:dyDescent="0.25">
      <c r="A5132" s="28">
        <f>IF('weather data'!E5132&lt;=5,5,'weather data'!E5132)</f>
        <v>20.152999999999999</v>
      </c>
      <c r="B5132" s="4">
        <f>IF(A5132=5,0,1)*0.54+0.25*24.6*(Hilfstabelle!A5132-5)/1000</f>
        <v>0.63319095000000003</v>
      </c>
      <c r="C5132" s="3">
        <f>(1213.2+(17.25*('weather data'!E5132-5)))/1000</f>
        <v>1.47458925</v>
      </c>
      <c r="E5132" s="96">
        <v>2.9212919002995301</v>
      </c>
      <c r="F5132" s="115">
        <v>0</v>
      </c>
      <c r="G5132" s="112">
        <f t="shared" si="80"/>
        <v>2.9212919002995301</v>
      </c>
    </row>
    <row r="5133" spans="1:7" x14ac:dyDescent="0.25">
      <c r="A5133" s="28">
        <f>IF('weather data'!E5133&lt;=5,5,'weather data'!E5133)</f>
        <v>18.957999999999998</v>
      </c>
      <c r="B5133" s="4">
        <f>IF(A5133=5,0,1)*0.54+0.25*24.6*(Hilfstabelle!A5133-5)/1000</f>
        <v>0.62584170000000006</v>
      </c>
      <c r="C5133" s="3">
        <f>(1213.2+(17.25*('weather data'!E5133-5)))/1000</f>
        <v>1.4539755000000001</v>
      </c>
      <c r="E5133" s="96">
        <v>2.806095394301527</v>
      </c>
      <c r="F5133" s="115">
        <v>0</v>
      </c>
      <c r="G5133" s="112">
        <f t="shared" si="80"/>
        <v>2.806095394301527</v>
      </c>
    </row>
    <row r="5134" spans="1:7" x14ac:dyDescent="0.25">
      <c r="A5134" s="28">
        <f>IF('weather data'!E5134&lt;=5,5,'weather data'!E5134)</f>
        <v>18.367999999999999</v>
      </c>
      <c r="B5134" s="4">
        <f>IF(A5134=5,0,1)*0.54+0.25*24.6*(Hilfstabelle!A5134-5)/1000</f>
        <v>0.62221320000000002</v>
      </c>
      <c r="C5134" s="3">
        <f>(1213.2+(17.25*('weather data'!E5134-5)))/1000</f>
        <v>1.4437979999999999</v>
      </c>
      <c r="E5134" s="96">
        <v>2.6116752984384721</v>
      </c>
      <c r="F5134" s="115">
        <v>0</v>
      </c>
      <c r="G5134" s="112">
        <f t="shared" si="80"/>
        <v>2.6116752984384721</v>
      </c>
    </row>
    <row r="5135" spans="1:7" x14ac:dyDescent="0.25">
      <c r="A5135" s="28">
        <f>IF('weather data'!E5135&lt;=5,5,'weather data'!E5135)</f>
        <v>17.445</v>
      </c>
      <c r="B5135" s="4">
        <f>IF(A5135=5,0,1)*0.54+0.25*24.6*(Hilfstabelle!A5135-5)/1000</f>
        <v>0.61653675000000008</v>
      </c>
      <c r="C5135" s="3">
        <f>(1213.2+(17.25*('weather data'!E5135-5)))/1000</f>
        <v>1.42787625</v>
      </c>
      <c r="E5135" s="96">
        <v>2.365063283792928</v>
      </c>
      <c r="F5135" s="115">
        <v>0</v>
      </c>
      <c r="G5135" s="112">
        <f t="shared" si="80"/>
        <v>2.365063283792928</v>
      </c>
    </row>
    <row r="5136" spans="1:7" x14ac:dyDescent="0.25">
      <c r="A5136" s="28">
        <f>IF('weather data'!E5136&lt;=5,5,'weather data'!E5136)</f>
        <v>16.690000000000001</v>
      </c>
      <c r="B5136" s="4">
        <f>IF(A5136=5,0,1)*0.54+0.25*24.6*(Hilfstabelle!A5136-5)/1000</f>
        <v>0.61189350000000009</v>
      </c>
      <c r="C5136" s="3">
        <f>(1213.2+(17.25*('weather data'!E5136-5)))/1000</f>
        <v>1.4148525000000001</v>
      </c>
      <c r="E5136" s="96">
        <v>2.2161811569074228</v>
      </c>
      <c r="F5136" s="115">
        <v>0</v>
      </c>
      <c r="G5136" s="112">
        <f t="shared" si="80"/>
        <v>2.2161811569074228</v>
      </c>
    </row>
    <row r="5137" spans="1:7" x14ac:dyDescent="0.25">
      <c r="A5137" s="28">
        <f>IF('weather data'!E5137&lt;=5,5,'weather data'!E5137)</f>
        <v>16.14</v>
      </c>
      <c r="B5137" s="4">
        <f>IF(A5137=5,0,1)*0.54+0.25*24.6*(Hilfstabelle!A5137-5)/1000</f>
        <v>0.60851100000000002</v>
      </c>
      <c r="C5137" s="3">
        <f>(1213.2+(17.25*('weather data'!E5137-5)))/1000</f>
        <v>1.405365</v>
      </c>
      <c r="E5137" s="96">
        <v>2.0895481746821818</v>
      </c>
      <c r="F5137" s="115">
        <v>0</v>
      </c>
      <c r="G5137" s="112">
        <f t="shared" si="80"/>
        <v>2.0895481746821818</v>
      </c>
    </row>
    <row r="5138" spans="1:7" x14ac:dyDescent="0.25">
      <c r="A5138" s="28">
        <f>IF('weather data'!E5138&lt;=5,5,'weather data'!E5138)</f>
        <v>15.585000000000001</v>
      </c>
      <c r="B5138" s="4">
        <f>IF(A5138=5,0,1)*0.54+0.25*24.6*(Hilfstabelle!A5138-5)/1000</f>
        <v>0.6050977500000001</v>
      </c>
      <c r="C5138" s="3">
        <f>(1213.2+(17.25*('weather data'!E5138-5)))/1000</f>
        <v>1.39579125</v>
      </c>
      <c r="E5138" s="96">
        <v>2.0587736568343402</v>
      </c>
      <c r="F5138" s="115">
        <v>0</v>
      </c>
      <c r="G5138" s="112">
        <f t="shared" si="80"/>
        <v>2.0587736568343402</v>
      </c>
    </row>
    <row r="5139" spans="1:7" x14ac:dyDescent="0.25">
      <c r="A5139" s="28">
        <f>IF('weather data'!E5139&lt;=5,5,'weather data'!E5139)</f>
        <v>15.047000000000001</v>
      </c>
      <c r="B5139" s="4">
        <f>IF(A5139=5,0,1)*0.54+0.25*24.6*(Hilfstabelle!A5139-5)/1000</f>
        <v>0.60178905000000005</v>
      </c>
      <c r="C5139" s="3">
        <f>(1213.2+(17.25*('weather data'!E5139-5)))/1000</f>
        <v>1.3865107500000002</v>
      </c>
      <c r="E5139" s="96">
        <v>1.991402415059335</v>
      </c>
      <c r="F5139" s="115">
        <v>0</v>
      </c>
      <c r="G5139" s="112">
        <f t="shared" si="80"/>
        <v>1.991402415059335</v>
      </c>
    </row>
    <row r="5140" spans="1:7" x14ac:dyDescent="0.25">
      <c r="A5140" s="28">
        <f>IF('weather data'!E5140&lt;=5,5,'weather data'!E5140)</f>
        <v>14.682</v>
      </c>
      <c r="B5140" s="4">
        <f>IF(A5140=5,0,1)*0.54+0.25*24.6*(Hilfstabelle!A5140-5)/1000</f>
        <v>0.59954430000000003</v>
      </c>
      <c r="C5140" s="3">
        <f>(1213.2+(17.25*('weather data'!E5140-5)))/1000</f>
        <v>1.3802145000000001</v>
      </c>
      <c r="E5140" s="96">
        <v>1.962291384662727</v>
      </c>
      <c r="F5140" s="115">
        <v>0</v>
      </c>
      <c r="G5140" s="112">
        <f t="shared" si="80"/>
        <v>1.962291384662727</v>
      </c>
    </row>
    <row r="5141" spans="1:7" x14ac:dyDescent="0.25">
      <c r="A5141" s="28">
        <f>IF('weather data'!E5141&lt;=5,5,'weather data'!E5141)</f>
        <v>14.489000000000001</v>
      </c>
      <c r="B5141" s="4">
        <f>IF(A5141=5,0,1)*0.54+0.25*24.6*(Hilfstabelle!A5141-5)/1000</f>
        <v>0.59835735000000001</v>
      </c>
      <c r="C5141" s="3">
        <f>(1213.2+(17.25*('weather data'!E5141-5)))/1000</f>
        <v>1.3768852499999999</v>
      </c>
      <c r="E5141" s="96">
        <v>1.930061315295055</v>
      </c>
      <c r="F5141" s="115">
        <v>0</v>
      </c>
      <c r="G5141" s="112">
        <f t="shared" si="80"/>
        <v>1.930061315295055</v>
      </c>
    </row>
    <row r="5142" spans="1:7" x14ac:dyDescent="0.25">
      <c r="A5142" s="28">
        <f>IF('weather data'!E5142&lt;=5,5,'weather data'!E5142)</f>
        <v>15.156000000000001</v>
      </c>
      <c r="B5142" s="4">
        <f>IF(A5142=5,0,1)*0.54+0.25*24.6*(Hilfstabelle!A5142-5)/1000</f>
        <v>0.60245940000000009</v>
      </c>
      <c r="C5142" s="3">
        <f>(1213.2+(17.25*('weather data'!E5142-5)))/1000</f>
        <v>1.3883910000000002</v>
      </c>
      <c r="E5142" s="96">
        <v>1.892009039848062</v>
      </c>
      <c r="F5142" s="115">
        <v>0</v>
      </c>
      <c r="G5142" s="112">
        <f t="shared" si="80"/>
        <v>1.892009039848062</v>
      </c>
    </row>
    <row r="5143" spans="1:7" x14ac:dyDescent="0.25">
      <c r="A5143" s="28">
        <f>IF('weather data'!E5143&lt;=5,5,'weather data'!E5143)</f>
        <v>16.433</v>
      </c>
      <c r="B5143" s="4">
        <f>IF(A5143=5,0,1)*0.54+0.25*24.6*(Hilfstabelle!A5143-5)/1000</f>
        <v>0.61031295000000008</v>
      </c>
      <c r="C5143" s="3">
        <f>(1213.2+(17.25*('weather data'!E5143-5)))/1000</f>
        <v>1.4104192499999999</v>
      </c>
      <c r="E5143" s="96">
        <v>1.867264664010946</v>
      </c>
      <c r="F5143" s="115">
        <v>0</v>
      </c>
      <c r="G5143" s="112">
        <f t="shared" si="80"/>
        <v>1.867264664010946</v>
      </c>
    </row>
    <row r="5144" spans="1:7" x14ac:dyDescent="0.25">
      <c r="A5144" s="28">
        <f>IF('weather data'!E5144&lt;=5,5,'weather data'!E5144)</f>
        <v>17.864000000000001</v>
      </c>
      <c r="B5144" s="4">
        <f>IF(A5144=5,0,1)*0.54+0.25*24.6*(Hilfstabelle!A5144-5)/1000</f>
        <v>0.61911360000000004</v>
      </c>
      <c r="C5144" s="3">
        <f>(1213.2+(17.25*('weather data'!E5144-5)))/1000</f>
        <v>1.4351039999999999</v>
      </c>
      <c r="E5144" s="96">
        <v>2.1548400571431441</v>
      </c>
      <c r="F5144" s="115">
        <v>0</v>
      </c>
      <c r="G5144" s="112">
        <f t="shared" si="80"/>
        <v>2.1548400571431441</v>
      </c>
    </row>
    <row r="5145" spans="1:7" x14ac:dyDescent="0.25">
      <c r="A5145" s="28">
        <f>IF('weather data'!E5145&lt;=5,5,'weather data'!E5145)</f>
        <v>19.609000000000002</v>
      </c>
      <c r="B5145" s="4">
        <f>IF(A5145=5,0,1)*0.54+0.25*24.6*(Hilfstabelle!A5145-5)/1000</f>
        <v>0.62984535000000008</v>
      </c>
      <c r="C5145" s="3">
        <f>(1213.2+(17.25*('weather data'!E5145-5)))/1000</f>
        <v>1.4652052499999999</v>
      </c>
      <c r="E5145" s="96">
        <v>2.2550651760800342</v>
      </c>
      <c r="F5145" s="115">
        <v>0</v>
      </c>
      <c r="G5145" s="112">
        <f t="shared" si="80"/>
        <v>2.2550651760800342</v>
      </c>
    </row>
    <row r="5146" spans="1:7" x14ac:dyDescent="0.25">
      <c r="A5146" s="28">
        <f>IF('weather data'!E5146&lt;=5,5,'weather data'!E5146)</f>
        <v>21.597000000000001</v>
      </c>
      <c r="B5146" s="4">
        <f>IF(A5146=5,0,1)*0.54+0.25*24.6*(Hilfstabelle!A5146-5)/1000</f>
        <v>0.64207155000000005</v>
      </c>
      <c r="C5146" s="3">
        <f>(1213.2+(17.25*('weather data'!E5146-5)))/1000</f>
        <v>1.49949825</v>
      </c>
      <c r="E5146" s="96">
        <v>2.5912975771608471</v>
      </c>
      <c r="F5146" s="115">
        <v>0</v>
      </c>
      <c r="G5146" s="112">
        <f t="shared" si="80"/>
        <v>2.5912975771608471</v>
      </c>
    </row>
    <row r="5147" spans="1:7" x14ac:dyDescent="0.25">
      <c r="A5147" s="28">
        <f>IF('weather data'!E5147&lt;=5,5,'weather data'!E5147)</f>
        <v>23.265999999999998</v>
      </c>
      <c r="B5147" s="4">
        <f>IF(A5147=5,0,1)*0.54+0.25*24.6*(Hilfstabelle!A5147-5)/1000</f>
        <v>0.65233589999999997</v>
      </c>
      <c r="C5147" s="3">
        <f>(1213.2+(17.25*('weather data'!E5147-5)))/1000</f>
        <v>1.5282885000000002</v>
      </c>
      <c r="E5147" s="96">
        <v>2.911518911523526</v>
      </c>
      <c r="F5147" s="115">
        <v>0</v>
      </c>
      <c r="G5147" s="112">
        <f t="shared" si="80"/>
        <v>2.911518911523526</v>
      </c>
    </row>
    <row r="5148" spans="1:7" x14ac:dyDescent="0.25">
      <c r="A5148" s="28">
        <f>IF('weather data'!E5148&lt;=5,5,'weather data'!E5148)</f>
        <v>23.710999999999999</v>
      </c>
      <c r="B5148" s="4">
        <f>IF(A5148=5,0,1)*0.54+0.25*24.6*(Hilfstabelle!A5148-5)/1000</f>
        <v>0.65507265000000003</v>
      </c>
      <c r="C5148" s="3">
        <f>(1213.2+(17.25*('weather data'!E5148-5)))/1000</f>
        <v>1.53596475</v>
      </c>
      <c r="E5148" s="96">
        <v>2.976810793984487</v>
      </c>
      <c r="F5148" s="115">
        <v>0</v>
      </c>
      <c r="G5148" s="112">
        <f t="shared" si="80"/>
        <v>2.976810793984487</v>
      </c>
    </row>
    <row r="5149" spans="1:7" x14ac:dyDescent="0.25">
      <c r="A5149" s="28">
        <f>IF('weather data'!E5149&lt;=5,5,'weather data'!E5149)</f>
        <v>23.498999999999999</v>
      </c>
      <c r="B5149" s="4">
        <f>IF(A5149=5,0,1)*0.54+0.25*24.6*(Hilfstabelle!A5149-5)/1000</f>
        <v>0.65376885000000007</v>
      </c>
      <c r="C5149" s="3">
        <f>(1213.2+(17.25*('weather data'!E5149-5)))/1000</f>
        <v>1.53230775</v>
      </c>
      <c r="E5149" s="96">
        <v>3.0342011110520839</v>
      </c>
      <c r="F5149" s="115">
        <v>0</v>
      </c>
      <c r="G5149" s="112">
        <f t="shared" si="80"/>
        <v>3.0342011110520839</v>
      </c>
    </row>
    <row r="5150" spans="1:7" x14ac:dyDescent="0.25">
      <c r="A5150" s="28">
        <f>IF('weather data'!E5150&lt;=5,5,'weather data'!E5150)</f>
        <v>23.992000000000001</v>
      </c>
      <c r="B5150" s="4">
        <f>IF(A5150=5,0,1)*0.54+0.25*24.6*(Hilfstabelle!A5150-5)/1000</f>
        <v>0.65680080000000007</v>
      </c>
      <c r="C5150" s="3">
        <f>(1213.2+(17.25*('weather data'!E5150-5)))/1000</f>
        <v>1.5408120000000001</v>
      </c>
      <c r="E5150" s="96">
        <v>3.0841057345891252</v>
      </c>
      <c r="F5150" s="115">
        <v>0</v>
      </c>
      <c r="G5150" s="112">
        <f t="shared" si="80"/>
        <v>3.0841057345891252</v>
      </c>
    </row>
    <row r="5151" spans="1:7" x14ac:dyDescent="0.25">
      <c r="A5151" s="28">
        <f>IF('weather data'!E5151&lt;=5,5,'weather data'!E5151)</f>
        <v>24.614000000000001</v>
      </c>
      <c r="B5151" s="4">
        <f>IF(A5151=5,0,1)*0.54+0.25*24.6*(Hilfstabelle!A5151-5)/1000</f>
        <v>0.66062609999999999</v>
      </c>
      <c r="C5151" s="3">
        <f>(1213.2+(17.25*('weather data'!E5151-5)))/1000</f>
        <v>1.5515415000000001</v>
      </c>
      <c r="E5151" s="96">
        <v>2.8990427556392659</v>
      </c>
      <c r="F5151" s="115">
        <v>0</v>
      </c>
      <c r="G5151" s="112">
        <f t="shared" si="80"/>
        <v>2.8990427556392659</v>
      </c>
    </row>
    <row r="5152" spans="1:7" x14ac:dyDescent="0.25">
      <c r="A5152" s="28">
        <f>IF('weather data'!E5152&lt;=5,5,'weather data'!E5152)</f>
        <v>24.587</v>
      </c>
      <c r="B5152" s="4">
        <f>IF(A5152=5,0,1)*0.54+0.25*24.6*(Hilfstabelle!A5152-5)/1000</f>
        <v>0.66046005000000008</v>
      </c>
      <c r="C5152" s="3">
        <f>(1213.2+(17.25*('weather data'!E5152-5)))/1000</f>
        <v>1.5510757499999999</v>
      </c>
      <c r="E5152" s="96">
        <v>2.728327355956305</v>
      </c>
      <c r="F5152" s="115">
        <v>0</v>
      </c>
      <c r="G5152" s="112">
        <f t="shared" si="80"/>
        <v>2.728327355956305</v>
      </c>
    </row>
    <row r="5153" spans="1:7" x14ac:dyDescent="0.25">
      <c r="A5153" s="28">
        <f>IF('weather data'!E5153&lt;=5,5,'weather data'!E5153)</f>
        <v>23.751999999999999</v>
      </c>
      <c r="B5153" s="4">
        <f>IF(A5153=5,0,1)*0.54+0.25*24.6*(Hilfstabelle!A5153-5)/1000</f>
        <v>0.65532480000000004</v>
      </c>
      <c r="C5153" s="3">
        <f>(1213.2+(17.25*('weather data'!E5153-5)))/1000</f>
        <v>1.536672</v>
      </c>
      <c r="E5153" s="96">
        <v>2.8218985250882569</v>
      </c>
      <c r="F5153" s="115">
        <v>0</v>
      </c>
      <c r="G5153" s="112">
        <f t="shared" si="80"/>
        <v>2.8218985250882569</v>
      </c>
    </row>
    <row r="5154" spans="1:7" x14ac:dyDescent="0.25">
      <c r="A5154" s="28">
        <f>IF('weather data'!E5154&lt;=5,5,'weather data'!E5154)</f>
        <v>22.364999999999998</v>
      </c>
      <c r="B5154" s="4">
        <f>IF(A5154=5,0,1)*0.54+0.25*24.6*(Hilfstabelle!A5154-5)/1000</f>
        <v>0.64679474999999997</v>
      </c>
      <c r="C5154" s="3">
        <f>(1213.2+(17.25*('weather data'!E5154-5)))/1000</f>
        <v>1.5127462500000002</v>
      </c>
      <c r="E5154" s="96">
        <v>2.8930126136285388</v>
      </c>
      <c r="F5154" s="115">
        <v>0</v>
      </c>
      <c r="G5154" s="112">
        <f t="shared" si="80"/>
        <v>2.8930126136285388</v>
      </c>
    </row>
    <row r="5155" spans="1:7" x14ac:dyDescent="0.25">
      <c r="A5155" s="28">
        <f>IF('weather data'!E5155&lt;=5,5,'weather data'!E5155)</f>
        <v>21.158999999999999</v>
      </c>
      <c r="B5155" s="4">
        <f>IF(A5155=5,0,1)*0.54+0.25*24.6*(Hilfstabelle!A5155-5)/1000</f>
        <v>0.63937785000000003</v>
      </c>
      <c r="C5155" s="3">
        <f>(1213.2+(17.25*('weather data'!E5155-5)))/1000</f>
        <v>1.4919427500000002</v>
      </c>
      <c r="E5155" s="96">
        <v>2.9487394432449019</v>
      </c>
      <c r="F5155" s="115">
        <v>0</v>
      </c>
      <c r="G5155" s="112">
        <f t="shared" si="80"/>
        <v>2.9487394432449019</v>
      </c>
    </row>
    <row r="5156" spans="1:7" x14ac:dyDescent="0.25">
      <c r="A5156" s="28">
        <f>IF('weather data'!E5156&lt;=5,5,'weather data'!E5156)</f>
        <v>19.617999999999999</v>
      </c>
      <c r="B5156" s="4">
        <f>IF(A5156=5,0,1)*0.54+0.25*24.6*(Hilfstabelle!A5156-5)/1000</f>
        <v>0.62990070000000009</v>
      </c>
      <c r="C5156" s="3">
        <f>(1213.2+(17.25*('weather data'!E5156-5)))/1000</f>
        <v>1.4653605000000001</v>
      </c>
      <c r="E5156" s="96">
        <v>2.9212919002995301</v>
      </c>
      <c r="F5156" s="115">
        <v>0</v>
      </c>
      <c r="G5156" s="112">
        <f t="shared" si="80"/>
        <v>2.9212919002995301</v>
      </c>
    </row>
    <row r="5157" spans="1:7" x14ac:dyDescent="0.25">
      <c r="A5157" s="28">
        <f>IF('weather data'!E5157&lt;=5,5,'weather data'!E5157)</f>
        <v>18.489000000000001</v>
      </c>
      <c r="B5157" s="4">
        <f>IF(A5157=5,0,1)*0.54+0.25*24.6*(Hilfstabelle!A5157-5)/1000</f>
        <v>0.62295735000000008</v>
      </c>
      <c r="C5157" s="3">
        <f>(1213.2+(17.25*('weather data'!E5157-5)))/1000</f>
        <v>1.4458852500000001</v>
      </c>
      <c r="E5157" s="96">
        <v>2.806095394301527</v>
      </c>
      <c r="F5157" s="115">
        <v>0</v>
      </c>
      <c r="G5157" s="112">
        <f t="shared" si="80"/>
        <v>2.806095394301527</v>
      </c>
    </row>
    <row r="5158" spans="1:7" x14ac:dyDescent="0.25">
      <c r="A5158" s="28">
        <f>IF('weather data'!E5158&lt;=5,5,'weather data'!E5158)</f>
        <v>17.978000000000002</v>
      </c>
      <c r="B5158" s="4">
        <f>IF(A5158=5,0,1)*0.54+0.25*24.6*(Hilfstabelle!A5158-5)/1000</f>
        <v>0.61981470000000005</v>
      </c>
      <c r="C5158" s="3">
        <f>(1213.2+(17.25*('weather data'!E5158-5)))/1000</f>
        <v>1.4370705000000001</v>
      </c>
      <c r="E5158" s="96">
        <v>2.6116752984384721</v>
      </c>
      <c r="F5158" s="115">
        <v>0</v>
      </c>
      <c r="G5158" s="112">
        <f t="shared" si="80"/>
        <v>2.6116752984384721</v>
      </c>
    </row>
    <row r="5159" spans="1:7" x14ac:dyDescent="0.25">
      <c r="A5159" s="28">
        <f>IF('weather data'!E5159&lt;=5,5,'weather data'!E5159)</f>
        <v>17.497</v>
      </c>
      <c r="B5159" s="4">
        <f>IF(A5159=5,0,1)*0.54+0.25*24.6*(Hilfstabelle!A5159-5)/1000</f>
        <v>0.61685655000000006</v>
      </c>
      <c r="C5159" s="3">
        <f>(1213.2+(17.25*('weather data'!E5159-5)))/1000</f>
        <v>1.4287732499999999</v>
      </c>
      <c r="E5159" s="96">
        <v>2.365063283792928</v>
      </c>
      <c r="F5159" s="115">
        <v>0</v>
      </c>
      <c r="G5159" s="112">
        <f t="shared" si="80"/>
        <v>2.365063283792928</v>
      </c>
    </row>
    <row r="5160" spans="1:7" x14ac:dyDescent="0.25">
      <c r="A5160" s="28">
        <f>IF('weather data'!E5160&lt;=5,5,'weather data'!E5160)</f>
        <v>16.773</v>
      </c>
      <c r="B5160" s="4">
        <f>IF(A5160=5,0,1)*0.54+0.25*24.6*(Hilfstabelle!A5160-5)/1000</f>
        <v>0.61240395000000003</v>
      </c>
      <c r="C5160" s="3">
        <f>(1213.2+(17.25*('weather data'!E5160-5)))/1000</f>
        <v>1.4162842500000001</v>
      </c>
      <c r="E5160" s="96">
        <v>2.2161811569074228</v>
      </c>
      <c r="F5160" s="115">
        <v>0</v>
      </c>
      <c r="G5160" s="112">
        <f t="shared" si="80"/>
        <v>2.2161811569074228</v>
      </c>
    </row>
    <row r="5161" spans="1:7" x14ac:dyDescent="0.25">
      <c r="A5161" s="28">
        <f>IF('weather data'!E5161&lt;=5,5,'weather data'!E5161)</f>
        <v>15.731</v>
      </c>
      <c r="B5161" s="4">
        <f>IF(A5161=5,0,1)*0.54+0.25*24.6*(Hilfstabelle!A5161-5)/1000</f>
        <v>0.60599565</v>
      </c>
      <c r="C5161" s="3">
        <f>(1213.2+(17.25*('weather data'!E5161-5)))/1000</f>
        <v>1.3983097500000001</v>
      </c>
      <c r="E5161" s="96">
        <v>2.0895481746821818</v>
      </c>
      <c r="F5161" s="115">
        <v>0</v>
      </c>
      <c r="G5161" s="112">
        <f t="shared" si="80"/>
        <v>2.0895481746821818</v>
      </c>
    </row>
    <row r="5162" spans="1:7" x14ac:dyDescent="0.25">
      <c r="A5162" s="28">
        <f>IF('weather data'!E5162&lt;=5,5,'weather data'!E5162)</f>
        <v>14.897</v>
      </c>
      <c r="B5162" s="4">
        <f>IF(A5162=5,0,1)*0.54+0.25*24.6*(Hilfstabelle!A5162-5)/1000</f>
        <v>0.60086655</v>
      </c>
      <c r="C5162" s="3">
        <f>(1213.2+(17.25*('weather data'!E5162-5)))/1000</f>
        <v>1.38392325</v>
      </c>
      <c r="E5162" s="96">
        <v>2.0587736568343402</v>
      </c>
      <c r="F5162" s="115">
        <v>0</v>
      </c>
      <c r="G5162" s="112">
        <f t="shared" si="80"/>
        <v>2.0587736568343402</v>
      </c>
    </row>
    <row r="5163" spans="1:7" x14ac:dyDescent="0.25">
      <c r="A5163" s="28">
        <f>IF('weather data'!E5163&lt;=5,5,'weather data'!E5163)</f>
        <v>14.266999999999999</v>
      </c>
      <c r="B5163" s="4">
        <f>IF(A5163=5,0,1)*0.54+0.25*24.6*(Hilfstabelle!A5163-5)/1000</f>
        <v>0.59699205</v>
      </c>
      <c r="C5163" s="3">
        <f>(1213.2+(17.25*('weather data'!E5163-5)))/1000</f>
        <v>1.37305575</v>
      </c>
      <c r="E5163" s="96">
        <v>1.991402415059335</v>
      </c>
      <c r="F5163" s="115">
        <v>0</v>
      </c>
      <c r="G5163" s="112">
        <f t="shared" si="80"/>
        <v>1.991402415059335</v>
      </c>
    </row>
    <row r="5164" spans="1:7" x14ac:dyDescent="0.25">
      <c r="A5164" s="28">
        <f>IF('weather data'!E5164&lt;=5,5,'weather data'!E5164)</f>
        <v>13.784000000000001</v>
      </c>
      <c r="B5164" s="4">
        <f>IF(A5164=5,0,1)*0.54+0.25*24.6*(Hilfstabelle!A5164-5)/1000</f>
        <v>0.59402160000000004</v>
      </c>
      <c r="C5164" s="3">
        <f>(1213.2+(17.25*('weather data'!E5164-5)))/1000</f>
        <v>1.3647240000000003</v>
      </c>
      <c r="E5164" s="96">
        <v>1.962291384662727</v>
      </c>
      <c r="F5164" s="115">
        <v>0</v>
      </c>
      <c r="G5164" s="112">
        <f t="shared" si="80"/>
        <v>1.962291384662727</v>
      </c>
    </row>
    <row r="5165" spans="1:7" x14ac:dyDescent="0.25">
      <c r="A5165" s="28">
        <f>IF('weather data'!E5165&lt;=5,5,'weather data'!E5165)</f>
        <v>13.353</v>
      </c>
      <c r="B5165" s="4">
        <f>IF(A5165=5,0,1)*0.54+0.25*24.6*(Hilfstabelle!A5165-5)/1000</f>
        <v>0.59137095000000006</v>
      </c>
      <c r="C5165" s="3">
        <f>(1213.2+(17.25*('weather data'!E5165-5)))/1000</f>
        <v>1.35728925</v>
      </c>
      <c r="E5165" s="96">
        <v>1.930061315295055</v>
      </c>
      <c r="F5165" s="115">
        <v>0</v>
      </c>
      <c r="G5165" s="112">
        <f t="shared" si="80"/>
        <v>1.930061315295055</v>
      </c>
    </row>
    <row r="5166" spans="1:7" x14ac:dyDescent="0.25">
      <c r="A5166" s="28">
        <f>IF('weather data'!E5166&lt;=5,5,'weather data'!E5166)</f>
        <v>14.396000000000001</v>
      </c>
      <c r="B5166" s="4">
        <f>IF(A5166=5,0,1)*0.54+0.25*24.6*(Hilfstabelle!A5166-5)/1000</f>
        <v>0.59778540000000002</v>
      </c>
      <c r="C5166" s="3">
        <f>(1213.2+(17.25*('weather data'!E5166-5)))/1000</f>
        <v>1.375281</v>
      </c>
      <c r="E5166" s="96">
        <v>1.892009039848062</v>
      </c>
      <c r="F5166" s="115">
        <v>0</v>
      </c>
      <c r="G5166" s="112">
        <f t="shared" si="80"/>
        <v>1.892009039848062</v>
      </c>
    </row>
    <row r="5167" spans="1:7" x14ac:dyDescent="0.25">
      <c r="A5167" s="28">
        <f>IF('weather data'!E5167&lt;=5,5,'weather data'!E5167)</f>
        <v>16.027000000000001</v>
      </c>
      <c r="B5167" s="4">
        <f>IF(A5167=5,0,1)*0.54+0.25*24.6*(Hilfstabelle!A5167-5)/1000</f>
        <v>0.60781605000000005</v>
      </c>
      <c r="C5167" s="3">
        <f>(1213.2+(17.25*('weather data'!E5167-5)))/1000</f>
        <v>1.4034157500000002</v>
      </c>
      <c r="E5167" s="96">
        <v>1.867264664010946</v>
      </c>
      <c r="F5167" s="115">
        <v>0</v>
      </c>
      <c r="G5167" s="112">
        <f t="shared" si="80"/>
        <v>1.867264664010946</v>
      </c>
    </row>
    <row r="5168" spans="1:7" x14ac:dyDescent="0.25">
      <c r="A5168" s="28">
        <f>IF('weather data'!E5168&lt;=5,5,'weather data'!E5168)</f>
        <v>17.739999999999998</v>
      </c>
      <c r="B5168" s="4">
        <f>IF(A5168=5,0,1)*0.54+0.25*24.6*(Hilfstabelle!A5168-5)/1000</f>
        <v>0.6183510000000001</v>
      </c>
      <c r="C5168" s="3">
        <f>(1213.2+(17.25*('weather data'!E5168-5)))/1000</f>
        <v>1.432965</v>
      </c>
      <c r="E5168" s="96">
        <v>2.1548400571431441</v>
      </c>
      <c r="F5168" s="115">
        <v>0</v>
      </c>
      <c r="G5168" s="112">
        <f t="shared" si="80"/>
        <v>2.1548400571431441</v>
      </c>
    </row>
    <row r="5169" spans="1:7" x14ac:dyDescent="0.25">
      <c r="A5169" s="28">
        <f>IF('weather data'!E5169&lt;=5,5,'weather data'!E5169)</f>
        <v>19.87</v>
      </c>
      <c r="B5169" s="4">
        <f>IF(A5169=5,0,1)*0.54+0.25*24.6*(Hilfstabelle!A5169-5)/1000</f>
        <v>0.63145050000000003</v>
      </c>
      <c r="C5169" s="3">
        <f>(1213.2+(17.25*('weather data'!E5169-5)))/1000</f>
        <v>1.4697074999999999</v>
      </c>
      <c r="E5169" s="96">
        <v>2.2550651760800342</v>
      </c>
      <c r="F5169" s="115">
        <v>0</v>
      </c>
      <c r="G5169" s="112">
        <f t="shared" si="80"/>
        <v>2.2550651760800342</v>
      </c>
    </row>
    <row r="5170" spans="1:7" x14ac:dyDescent="0.25">
      <c r="A5170" s="28">
        <f>IF('weather data'!E5170&lt;=5,5,'weather data'!E5170)</f>
        <v>21.117000000000001</v>
      </c>
      <c r="B5170" s="4">
        <f>IF(A5170=5,0,1)*0.54+0.25*24.6*(Hilfstabelle!A5170-5)/1000</f>
        <v>0.63911955000000009</v>
      </c>
      <c r="C5170" s="3">
        <f>(1213.2+(17.25*('weather data'!E5170-5)))/1000</f>
        <v>1.4912182500000002</v>
      </c>
      <c r="E5170" s="96">
        <v>2.5912975771608471</v>
      </c>
      <c r="F5170" s="115">
        <v>0</v>
      </c>
      <c r="G5170" s="112">
        <f t="shared" si="80"/>
        <v>2.5912975771608471</v>
      </c>
    </row>
    <row r="5171" spans="1:7" x14ac:dyDescent="0.25">
      <c r="A5171" s="28">
        <f>IF('weather data'!E5171&lt;=5,5,'weather data'!E5171)</f>
        <v>21.989000000000001</v>
      </c>
      <c r="B5171" s="4">
        <f>IF(A5171=5,0,1)*0.54+0.25*24.6*(Hilfstabelle!A5171-5)/1000</f>
        <v>0.64448235000000009</v>
      </c>
      <c r="C5171" s="3">
        <f>(1213.2+(17.25*('weather data'!E5171-5)))/1000</f>
        <v>1.50626025</v>
      </c>
      <c r="E5171" s="96">
        <v>2.911518911523526</v>
      </c>
      <c r="F5171" s="115">
        <v>0</v>
      </c>
      <c r="G5171" s="112">
        <f t="shared" si="80"/>
        <v>2.911518911523526</v>
      </c>
    </row>
    <row r="5172" spans="1:7" x14ac:dyDescent="0.25">
      <c r="A5172" s="28">
        <f>IF('weather data'!E5172&lt;=5,5,'weather data'!E5172)</f>
        <v>22.693999999999999</v>
      </c>
      <c r="B5172" s="4">
        <f>IF(A5172=5,0,1)*0.54+0.25*24.6*(Hilfstabelle!A5172-5)/1000</f>
        <v>0.64881810000000006</v>
      </c>
      <c r="C5172" s="3">
        <f>(1213.2+(17.25*('weather data'!E5172-5)))/1000</f>
        <v>1.5184214999999999</v>
      </c>
      <c r="E5172" s="96">
        <v>2.976810793984487</v>
      </c>
      <c r="F5172" s="115">
        <v>0</v>
      </c>
      <c r="G5172" s="112">
        <f t="shared" si="80"/>
        <v>2.976810793984487</v>
      </c>
    </row>
    <row r="5173" spans="1:7" x14ac:dyDescent="0.25">
      <c r="A5173" s="28">
        <f>IF('weather data'!E5173&lt;=5,5,'weather data'!E5173)</f>
        <v>23.134</v>
      </c>
      <c r="B5173" s="4">
        <f>IF(A5173=5,0,1)*0.54+0.25*24.6*(Hilfstabelle!A5173-5)/1000</f>
        <v>0.65152410000000005</v>
      </c>
      <c r="C5173" s="3">
        <f>(1213.2+(17.25*('weather data'!E5173-5)))/1000</f>
        <v>1.5260115000000001</v>
      </c>
      <c r="E5173" s="96">
        <v>3.0342011110520839</v>
      </c>
      <c r="F5173" s="115">
        <v>0</v>
      </c>
      <c r="G5173" s="112">
        <f t="shared" si="80"/>
        <v>3.0342011110520839</v>
      </c>
    </row>
    <row r="5174" spans="1:7" x14ac:dyDescent="0.25">
      <c r="A5174" s="28">
        <f>IF('weather data'!E5174&lt;=5,5,'weather data'!E5174)</f>
        <v>23.035</v>
      </c>
      <c r="B5174" s="4">
        <f>IF(A5174=5,0,1)*0.54+0.25*24.6*(Hilfstabelle!A5174-5)/1000</f>
        <v>0.65091525000000006</v>
      </c>
      <c r="C5174" s="3">
        <f>(1213.2+(17.25*('weather data'!E5174-5)))/1000</f>
        <v>1.5243037500000001</v>
      </c>
      <c r="E5174" s="96">
        <v>3.0841057345891252</v>
      </c>
      <c r="F5174" s="115">
        <v>0</v>
      </c>
      <c r="G5174" s="112">
        <f t="shared" si="80"/>
        <v>3.0841057345891252</v>
      </c>
    </row>
    <row r="5175" spans="1:7" x14ac:dyDescent="0.25">
      <c r="A5175" s="28">
        <f>IF('weather data'!E5175&lt;=5,5,'weather data'!E5175)</f>
        <v>23.085999999999999</v>
      </c>
      <c r="B5175" s="4">
        <f>IF(A5175=5,0,1)*0.54+0.25*24.6*(Hilfstabelle!A5175-5)/1000</f>
        <v>0.6512289</v>
      </c>
      <c r="C5175" s="3">
        <f>(1213.2+(17.25*('weather data'!E5175-5)))/1000</f>
        <v>1.5251835</v>
      </c>
      <c r="E5175" s="96">
        <v>2.8990427556392659</v>
      </c>
      <c r="F5175" s="115">
        <v>0</v>
      </c>
      <c r="G5175" s="112">
        <f t="shared" si="80"/>
        <v>2.8990427556392659</v>
      </c>
    </row>
    <row r="5176" spans="1:7" x14ac:dyDescent="0.25">
      <c r="A5176" s="28">
        <f>IF('weather data'!E5176&lt;=5,5,'weather data'!E5176)</f>
        <v>22.888000000000002</v>
      </c>
      <c r="B5176" s="4">
        <f>IF(A5176=5,0,1)*0.54+0.25*24.6*(Hilfstabelle!A5176-5)/1000</f>
        <v>0.65001120000000001</v>
      </c>
      <c r="C5176" s="3">
        <f>(1213.2+(17.25*('weather data'!E5176-5)))/1000</f>
        <v>1.521768</v>
      </c>
      <c r="E5176" s="96">
        <v>2.728327355956305</v>
      </c>
      <c r="F5176" s="115">
        <v>11</v>
      </c>
      <c r="G5176" s="112">
        <f t="shared" si="80"/>
        <v>13.728327355956305</v>
      </c>
    </row>
    <row r="5177" spans="1:7" x14ac:dyDescent="0.25">
      <c r="A5177" s="28">
        <f>IF('weather data'!E5177&lt;=5,5,'weather data'!E5177)</f>
        <v>22.727</v>
      </c>
      <c r="B5177" s="4">
        <f>IF(A5177=5,0,1)*0.54+0.25*24.6*(Hilfstabelle!A5177-5)/1000</f>
        <v>0.64902104999999999</v>
      </c>
      <c r="C5177" s="3">
        <f>(1213.2+(17.25*('weather data'!E5177-5)))/1000</f>
        <v>1.5189907499999999</v>
      </c>
      <c r="E5177" s="96">
        <v>2.8218985250882569</v>
      </c>
      <c r="F5177" s="115">
        <v>11</v>
      </c>
      <c r="G5177" s="112">
        <f t="shared" si="80"/>
        <v>13.821898525088256</v>
      </c>
    </row>
    <row r="5178" spans="1:7" x14ac:dyDescent="0.25">
      <c r="A5178" s="28">
        <f>IF('weather data'!E5178&lt;=5,5,'weather data'!E5178)</f>
        <v>22.082999999999998</v>
      </c>
      <c r="B5178" s="4">
        <f>IF(A5178=5,0,1)*0.54+0.25*24.6*(Hilfstabelle!A5178-5)/1000</f>
        <v>0.64506045000000001</v>
      </c>
      <c r="C5178" s="3">
        <f>(1213.2+(17.25*('weather data'!E5178-5)))/1000</f>
        <v>1.5078817499999999</v>
      </c>
      <c r="E5178" s="96">
        <v>2.8930126136285388</v>
      </c>
      <c r="F5178" s="115">
        <v>0</v>
      </c>
      <c r="G5178" s="112">
        <f t="shared" si="80"/>
        <v>2.8930126136285388</v>
      </c>
    </row>
    <row r="5179" spans="1:7" x14ac:dyDescent="0.25">
      <c r="A5179" s="28">
        <f>IF('weather data'!E5179&lt;=5,5,'weather data'!E5179)</f>
        <v>21.082999999999998</v>
      </c>
      <c r="B5179" s="4">
        <f>IF(A5179=5,0,1)*0.54+0.25*24.6*(Hilfstabelle!A5179-5)/1000</f>
        <v>0.63891045000000002</v>
      </c>
      <c r="C5179" s="3">
        <f>(1213.2+(17.25*('weather data'!E5179-5)))/1000</f>
        <v>1.4906317499999999</v>
      </c>
      <c r="E5179" s="96">
        <v>2.9487394432449019</v>
      </c>
      <c r="F5179" s="115">
        <v>0</v>
      </c>
      <c r="G5179" s="112">
        <f t="shared" si="80"/>
        <v>2.9487394432449019</v>
      </c>
    </row>
    <row r="5180" spans="1:7" x14ac:dyDescent="0.25">
      <c r="A5180" s="28">
        <f>IF('weather data'!E5180&lt;=5,5,'weather data'!E5180)</f>
        <v>19.097000000000001</v>
      </c>
      <c r="B5180" s="4">
        <f>IF(A5180=5,0,1)*0.54+0.25*24.6*(Hilfstabelle!A5180-5)/1000</f>
        <v>0.62669655000000002</v>
      </c>
      <c r="C5180" s="3">
        <f>(1213.2+(17.25*('weather data'!E5180-5)))/1000</f>
        <v>1.4563732500000002</v>
      </c>
      <c r="E5180" s="96">
        <v>2.9212919002995301</v>
      </c>
      <c r="F5180" s="115">
        <v>0</v>
      </c>
      <c r="G5180" s="112">
        <f t="shared" si="80"/>
        <v>2.9212919002995301</v>
      </c>
    </row>
    <row r="5181" spans="1:7" x14ac:dyDescent="0.25">
      <c r="A5181" s="28">
        <f>IF('weather data'!E5181&lt;=5,5,'weather data'!E5181)</f>
        <v>17.651</v>
      </c>
      <c r="B5181" s="4">
        <f>IF(A5181=5,0,1)*0.54+0.25*24.6*(Hilfstabelle!A5181-5)/1000</f>
        <v>0.61780365000000004</v>
      </c>
      <c r="C5181" s="3">
        <f>(1213.2+(17.25*('weather data'!E5181-5)))/1000</f>
        <v>1.4314297499999999</v>
      </c>
      <c r="E5181" s="96">
        <v>2.806095394301527</v>
      </c>
      <c r="F5181" s="115">
        <v>0</v>
      </c>
      <c r="G5181" s="112">
        <f t="shared" si="80"/>
        <v>2.806095394301527</v>
      </c>
    </row>
    <row r="5182" spans="1:7" x14ac:dyDescent="0.25">
      <c r="A5182" s="28">
        <f>IF('weather data'!E5182&lt;=5,5,'weather data'!E5182)</f>
        <v>16.634</v>
      </c>
      <c r="B5182" s="4">
        <f>IF(A5182=5,0,1)*0.54+0.25*24.6*(Hilfstabelle!A5182-5)/1000</f>
        <v>0.61154910000000007</v>
      </c>
      <c r="C5182" s="3">
        <f>(1213.2+(17.25*('weather data'!E5182-5)))/1000</f>
        <v>1.4138865</v>
      </c>
      <c r="E5182" s="96">
        <v>2.6116752984384721</v>
      </c>
      <c r="F5182" s="115">
        <v>0</v>
      </c>
      <c r="G5182" s="112">
        <f t="shared" si="80"/>
        <v>2.6116752984384721</v>
      </c>
    </row>
    <row r="5183" spans="1:7" x14ac:dyDescent="0.25">
      <c r="A5183" s="28">
        <f>IF('weather data'!E5183&lt;=5,5,'weather data'!E5183)</f>
        <v>15.736000000000001</v>
      </c>
      <c r="B5183" s="4">
        <f>IF(A5183=5,0,1)*0.54+0.25*24.6*(Hilfstabelle!A5183-5)/1000</f>
        <v>0.60602640000000008</v>
      </c>
      <c r="C5183" s="3">
        <f>(1213.2+(17.25*('weather data'!E5183-5)))/1000</f>
        <v>1.398396</v>
      </c>
      <c r="E5183" s="96">
        <v>2.365063283792928</v>
      </c>
      <c r="F5183" s="115">
        <v>0</v>
      </c>
      <c r="G5183" s="112">
        <f t="shared" si="80"/>
        <v>2.365063283792928</v>
      </c>
    </row>
    <row r="5184" spans="1:7" x14ac:dyDescent="0.25">
      <c r="A5184" s="28">
        <f>IF('weather data'!E5184&lt;=5,5,'weather data'!E5184)</f>
        <v>14.94</v>
      </c>
      <c r="B5184" s="4">
        <f>IF(A5184=5,0,1)*0.54+0.25*24.6*(Hilfstabelle!A5184-5)/1000</f>
        <v>0.60113100000000008</v>
      </c>
      <c r="C5184" s="3">
        <f>(1213.2+(17.25*('weather data'!E5184-5)))/1000</f>
        <v>1.384665</v>
      </c>
      <c r="E5184" s="96">
        <v>2.2161811569074228</v>
      </c>
      <c r="F5184" s="115">
        <v>0</v>
      </c>
      <c r="G5184" s="112">
        <f t="shared" si="80"/>
        <v>2.2161811569074228</v>
      </c>
    </row>
    <row r="5185" spans="1:7" x14ac:dyDescent="0.25">
      <c r="A5185" s="28">
        <f>IF('weather data'!E5185&lt;=5,5,'weather data'!E5185)</f>
        <v>14.48</v>
      </c>
      <c r="B5185" s="4">
        <f>IF(A5185=5,0,1)*0.54+0.25*24.6*(Hilfstabelle!A5185-5)/1000</f>
        <v>0.598302</v>
      </c>
      <c r="C5185" s="3">
        <f>(1213.2+(17.25*('weather data'!E5185-5)))/1000</f>
        <v>1.37673</v>
      </c>
      <c r="E5185" s="96">
        <v>2.0895481746821818</v>
      </c>
      <c r="F5185" s="115">
        <v>0</v>
      </c>
      <c r="G5185" s="112">
        <f t="shared" si="80"/>
        <v>2.0895481746821818</v>
      </c>
    </row>
    <row r="5186" spans="1:7" x14ac:dyDescent="0.25">
      <c r="A5186" s="28">
        <f>IF('weather data'!E5186&lt;=5,5,'weather data'!E5186)</f>
        <v>14.22</v>
      </c>
      <c r="B5186" s="4">
        <f>IF(A5186=5,0,1)*0.54+0.25*24.6*(Hilfstabelle!A5186-5)/1000</f>
        <v>0.59670300000000009</v>
      </c>
      <c r="C5186" s="3">
        <f>(1213.2+(17.25*('weather data'!E5186-5)))/1000</f>
        <v>1.3722450000000002</v>
      </c>
      <c r="E5186" s="96">
        <v>2.0839339045342649</v>
      </c>
      <c r="F5186" s="115">
        <v>0</v>
      </c>
      <c r="G5186" s="112">
        <f t="shared" ref="G5186:G5249" si="81">F5186+E5186</f>
        <v>2.0839339045342649</v>
      </c>
    </row>
    <row r="5187" spans="1:7" x14ac:dyDescent="0.25">
      <c r="A5187" s="28">
        <f>IF('weather data'!E5187&lt;=5,5,'weather data'!E5187)</f>
        <v>14.071</v>
      </c>
      <c r="B5187" s="4">
        <f>IF(A5187=5,0,1)*0.54+0.25*24.6*(Hilfstabelle!A5187-5)/1000</f>
        <v>0.59578665000000008</v>
      </c>
      <c r="C5187" s="3">
        <f>(1213.2+(17.25*('weather data'!E5187-5)))/1000</f>
        <v>1.3696747500000002</v>
      </c>
      <c r="E5187" s="96">
        <v>2.016354726827855</v>
      </c>
      <c r="F5187" s="115">
        <v>0</v>
      </c>
      <c r="G5187" s="112">
        <f t="shared" si="81"/>
        <v>2.016354726827855</v>
      </c>
    </row>
    <row r="5188" spans="1:7" x14ac:dyDescent="0.25">
      <c r="A5188" s="28">
        <f>IF('weather data'!E5188&lt;=5,5,'weather data'!E5188)</f>
        <v>13.976000000000001</v>
      </c>
      <c r="B5188" s="4">
        <f>IF(A5188=5,0,1)*0.54+0.25*24.6*(Hilfstabelle!A5188-5)/1000</f>
        <v>0.59520240000000002</v>
      </c>
      <c r="C5188" s="3">
        <f>(1213.2+(17.25*('weather data'!E5188-5)))/1000</f>
        <v>1.368036</v>
      </c>
      <c r="E5188" s="96">
        <v>1.965410423633793</v>
      </c>
      <c r="F5188" s="115">
        <v>0</v>
      </c>
      <c r="G5188" s="112">
        <f t="shared" si="81"/>
        <v>1.965410423633793</v>
      </c>
    </row>
    <row r="5189" spans="1:7" x14ac:dyDescent="0.25">
      <c r="A5189" s="28">
        <f>IF('weather data'!E5189&lt;=5,5,'weather data'!E5189)</f>
        <v>14.189</v>
      </c>
      <c r="B5189" s="4">
        <f>IF(A5189=5,0,1)*0.54+0.25*24.6*(Hilfstabelle!A5189-5)/1000</f>
        <v>0.59651235000000002</v>
      </c>
      <c r="C5189" s="3">
        <f>(1213.2+(17.25*('weather data'!E5189-5)))/1000</f>
        <v>1.37171025</v>
      </c>
      <c r="E5189" s="96">
        <v>1.9221597499016909</v>
      </c>
      <c r="F5189" s="115">
        <v>0</v>
      </c>
      <c r="G5189" s="112">
        <f t="shared" si="81"/>
        <v>1.9221597499016909</v>
      </c>
    </row>
    <row r="5190" spans="1:7" x14ac:dyDescent="0.25">
      <c r="A5190" s="28">
        <f>IF('weather data'!E5190&lt;=5,5,'weather data'!E5190)</f>
        <v>14.573</v>
      </c>
      <c r="B5190" s="4">
        <f>IF(A5190=5,0,1)*0.54+0.25*24.6*(Hilfstabelle!A5190-5)/1000</f>
        <v>0.59887394999999999</v>
      </c>
      <c r="C5190" s="3">
        <f>(1213.2+(17.25*('weather data'!E5190-5)))/1000</f>
        <v>1.3783342500000002</v>
      </c>
      <c r="E5190" s="96">
        <v>1.8724630622960541</v>
      </c>
      <c r="F5190" s="115">
        <v>0</v>
      </c>
      <c r="G5190" s="112">
        <f t="shared" si="81"/>
        <v>1.8724630622960541</v>
      </c>
    </row>
    <row r="5191" spans="1:7" x14ac:dyDescent="0.25">
      <c r="A5191" s="28">
        <f>IF('weather data'!E5191&lt;=5,5,'weather data'!E5191)</f>
        <v>15.772</v>
      </c>
      <c r="B5191" s="4">
        <f>IF(A5191=5,0,1)*0.54+0.25*24.6*(Hilfstabelle!A5191-5)/1000</f>
        <v>0.6062478</v>
      </c>
      <c r="C5191" s="3">
        <f>(1213.2+(17.25*('weather data'!E5191-5)))/1000</f>
        <v>1.399017</v>
      </c>
      <c r="E5191" s="96">
        <v>1.8208949513077779</v>
      </c>
      <c r="F5191" s="115">
        <v>0</v>
      </c>
      <c r="G5191" s="112">
        <f t="shared" si="81"/>
        <v>1.8208949513077779</v>
      </c>
    </row>
    <row r="5192" spans="1:7" x14ac:dyDescent="0.25">
      <c r="A5192" s="28">
        <f>IF('weather data'!E5192&lt;=5,5,'weather data'!E5192)</f>
        <v>17.632000000000001</v>
      </c>
      <c r="B5192" s="4">
        <f>IF(A5192=5,0,1)*0.54+0.25*24.6*(Hilfstabelle!A5192-5)/1000</f>
        <v>0.61768680000000009</v>
      </c>
      <c r="C5192" s="3">
        <f>(1213.2+(17.25*('weather data'!E5192-5)))/1000</f>
        <v>1.4311020000000001</v>
      </c>
      <c r="E5192" s="96">
        <v>2.0637641191880438</v>
      </c>
      <c r="F5192" s="115">
        <v>0</v>
      </c>
      <c r="G5192" s="112">
        <f t="shared" si="81"/>
        <v>2.0637641191880438</v>
      </c>
    </row>
    <row r="5193" spans="1:7" x14ac:dyDescent="0.25">
      <c r="A5193" s="28">
        <f>IF('weather data'!E5193&lt;=5,5,'weather data'!E5193)</f>
        <v>19.779</v>
      </c>
      <c r="B5193" s="4">
        <f>IF(A5193=5,0,1)*0.54+0.25*24.6*(Hilfstabelle!A5193-5)/1000</f>
        <v>0.63089085</v>
      </c>
      <c r="C5193" s="3">
        <f>(1213.2+(17.25*('weather data'!E5193-5)))/1000</f>
        <v>1.4681377500000001</v>
      </c>
      <c r="E5193" s="96">
        <v>2.1960113715612031</v>
      </c>
      <c r="F5193" s="115">
        <v>0</v>
      </c>
      <c r="G5193" s="112">
        <f t="shared" si="81"/>
        <v>2.1960113715612031</v>
      </c>
    </row>
    <row r="5194" spans="1:7" x14ac:dyDescent="0.25">
      <c r="A5194" s="28">
        <f>IF('weather data'!E5194&lt;=5,5,'weather data'!E5194)</f>
        <v>21.268000000000001</v>
      </c>
      <c r="B5194" s="4">
        <f>IF(A5194=5,0,1)*0.54+0.25*24.6*(Hilfstabelle!A5194-5)/1000</f>
        <v>0.64004820000000007</v>
      </c>
      <c r="C5194" s="3">
        <f>(1213.2+(17.25*('weather data'!E5194-5)))/1000</f>
        <v>1.4938230000000001</v>
      </c>
      <c r="E5194" s="96">
        <v>2.6877798493324589</v>
      </c>
      <c r="F5194" s="115">
        <v>0</v>
      </c>
      <c r="G5194" s="112">
        <f t="shared" si="81"/>
        <v>2.6877798493324589</v>
      </c>
    </row>
    <row r="5195" spans="1:7" x14ac:dyDescent="0.25">
      <c r="A5195" s="28">
        <f>IF('weather data'!E5195&lt;=5,5,'weather data'!E5195)</f>
        <v>22.1</v>
      </c>
      <c r="B5195" s="4">
        <f>IF(A5195=5,0,1)*0.54+0.25*24.6*(Hilfstabelle!A5195-5)/1000</f>
        <v>0.6451650000000001</v>
      </c>
      <c r="C5195" s="3">
        <f>(1213.2+(17.25*('weather data'!E5195-5)))/1000</f>
        <v>1.5081750000000003</v>
      </c>
      <c r="E5195" s="96">
        <v>2.965998125551462</v>
      </c>
      <c r="F5195" s="115">
        <v>0</v>
      </c>
      <c r="G5195" s="112">
        <f t="shared" si="81"/>
        <v>2.965998125551462</v>
      </c>
    </row>
    <row r="5196" spans="1:7" x14ac:dyDescent="0.25">
      <c r="A5196" s="28">
        <f>IF('weather data'!E5196&lt;=5,5,'weather data'!E5196)</f>
        <v>22.550999999999998</v>
      </c>
      <c r="B5196" s="4">
        <f>IF(A5196=5,0,1)*0.54+0.25*24.6*(Hilfstabelle!A5196-5)/1000</f>
        <v>0.64793865000000006</v>
      </c>
      <c r="C5196" s="3">
        <f>(1213.2+(17.25*('weather data'!E5196-5)))/1000</f>
        <v>1.5159547499999999</v>
      </c>
      <c r="E5196" s="96">
        <v>2.9283617219672768</v>
      </c>
      <c r="F5196" s="115">
        <v>0</v>
      </c>
      <c r="G5196" s="112">
        <f t="shared" si="81"/>
        <v>2.9283617219672768</v>
      </c>
    </row>
    <row r="5197" spans="1:7" x14ac:dyDescent="0.25">
      <c r="A5197" s="28">
        <f>IF('weather data'!E5197&lt;=5,5,'weather data'!E5197)</f>
        <v>22.678999999999998</v>
      </c>
      <c r="B5197" s="4">
        <f>IF(A5197=5,0,1)*0.54+0.25*24.6*(Hilfstabelle!A5197-5)/1000</f>
        <v>0.64872585000000005</v>
      </c>
      <c r="C5197" s="3">
        <f>(1213.2+(17.25*('weather data'!E5197-5)))/1000</f>
        <v>1.5181627499999999</v>
      </c>
      <c r="E5197" s="96">
        <v>2.9876234624175129</v>
      </c>
      <c r="F5197" s="115">
        <v>0</v>
      </c>
      <c r="G5197" s="112">
        <f t="shared" si="81"/>
        <v>2.9876234624175129</v>
      </c>
    </row>
    <row r="5198" spans="1:7" x14ac:dyDescent="0.25">
      <c r="A5198" s="28">
        <f>IF('weather data'!E5198&lt;=5,5,'weather data'!E5198)</f>
        <v>22.266999999999999</v>
      </c>
      <c r="B5198" s="4">
        <f>IF(A5198=5,0,1)*0.54+0.25*24.6*(Hilfstabelle!A5198-5)/1000</f>
        <v>0.64619205000000002</v>
      </c>
      <c r="C5198" s="3">
        <f>(1213.2+(17.25*('weather data'!E5198-5)))/1000</f>
        <v>1.5110557499999999</v>
      </c>
      <c r="E5198" s="96">
        <v>3.0067535681067121</v>
      </c>
      <c r="F5198" s="115">
        <v>0</v>
      </c>
      <c r="G5198" s="112">
        <f t="shared" si="81"/>
        <v>3.0067535681067121</v>
      </c>
    </row>
    <row r="5199" spans="1:7" x14ac:dyDescent="0.25">
      <c r="A5199" s="28">
        <f>IF('weather data'!E5199&lt;=5,5,'weather data'!E5199)</f>
        <v>21.890999999999998</v>
      </c>
      <c r="B5199" s="4">
        <f>IF(A5199=5,0,1)*0.54+0.25*24.6*(Hilfstabelle!A5199-5)/1000</f>
        <v>0.64387965000000003</v>
      </c>
      <c r="C5199" s="3">
        <f>(1213.2+(17.25*('weather data'!E5199-5)))/1000</f>
        <v>1.5045697500000002</v>
      </c>
      <c r="E5199" s="96">
        <v>2.810877920723827</v>
      </c>
      <c r="F5199" s="115">
        <v>0</v>
      </c>
      <c r="G5199" s="112">
        <f t="shared" si="81"/>
        <v>2.810877920723827</v>
      </c>
    </row>
    <row r="5200" spans="1:7" x14ac:dyDescent="0.25">
      <c r="A5200" s="28">
        <f>IF('weather data'!E5200&lt;=5,5,'weather data'!E5200)</f>
        <v>21.617999999999999</v>
      </c>
      <c r="B5200" s="4">
        <f>IF(A5200=5,0,1)*0.54+0.25*24.6*(Hilfstabelle!A5200-5)/1000</f>
        <v>0.64220070000000007</v>
      </c>
      <c r="C5200" s="3">
        <f>(1213.2+(17.25*('weather data'!E5200-5)))/1000</f>
        <v>1.4998605</v>
      </c>
      <c r="E5200" s="96">
        <v>2.4253647039001862</v>
      </c>
      <c r="F5200" s="115">
        <v>0</v>
      </c>
      <c r="G5200" s="112">
        <f t="shared" si="81"/>
        <v>2.4253647039001862</v>
      </c>
    </row>
    <row r="5201" spans="1:7" x14ac:dyDescent="0.25">
      <c r="A5201" s="28">
        <f>IF('weather data'!E5201&lt;=5,5,'weather data'!E5201)</f>
        <v>21.312999999999999</v>
      </c>
      <c r="B5201" s="4">
        <f>IF(A5201=5,0,1)*0.54+0.25*24.6*(Hilfstabelle!A5201-5)/1000</f>
        <v>0.64032495</v>
      </c>
      <c r="C5201" s="3">
        <f>(1213.2+(17.25*('weather data'!E5201-5)))/1000</f>
        <v>1.49459925</v>
      </c>
      <c r="E5201" s="96">
        <v>2.2968602982923061</v>
      </c>
      <c r="F5201" s="115">
        <v>0</v>
      </c>
      <c r="G5201" s="112">
        <f t="shared" si="81"/>
        <v>2.2968602982923061</v>
      </c>
    </row>
    <row r="5202" spans="1:7" x14ac:dyDescent="0.25">
      <c r="A5202" s="28">
        <f>IF('weather data'!E5202&lt;=5,5,'weather data'!E5202)</f>
        <v>20.811</v>
      </c>
      <c r="B5202" s="4">
        <f>IF(A5202=5,0,1)*0.54+0.25*24.6*(Hilfstabelle!A5202-5)/1000</f>
        <v>0.6372376500000001</v>
      </c>
      <c r="C5202" s="3">
        <f>(1213.2+(17.25*('weather data'!E5202-5)))/1000</f>
        <v>1.48593975</v>
      </c>
      <c r="E5202" s="96">
        <v>2.3295062395227859</v>
      </c>
      <c r="F5202" s="115">
        <v>0</v>
      </c>
      <c r="G5202" s="112">
        <f t="shared" si="81"/>
        <v>2.3295062395227859</v>
      </c>
    </row>
    <row r="5203" spans="1:7" x14ac:dyDescent="0.25">
      <c r="A5203" s="28">
        <f>IF('weather data'!E5203&lt;=5,5,'weather data'!E5203)</f>
        <v>19.91</v>
      </c>
      <c r="B5203" s="4">
        <f>IF(A5203=5,0,1)*0.54+0.25*24.6*(Hilfstabelle!A5203-5)/1000</f>
        <v>0.63169649999999999</v>
      </c>
      <c r="C5203" s="3">
        <f>(1213.2+(17.25*('weather data'!E5203-5)))/1000</f>
        <v>1.4703975</v>
      </c>
      <c r="E5203" s="96">
        <v>2.3656870915871409</v>
      </c>
      <c r="F5203" s="115">
        <v>0</v>
      </c>
      <c r="G5203" s="112">
        <f t="shared" si="81"/>
        <v>2.3656870915871409</v>
      </c>
    </row>
    <row r="5204" spans="1:7" x14ac:dyDescent="0.25">
      <c r="A5204" s="28">
        <f>IF('weather data'!E5204&lt;=5,5,'weather data'!E5204)</f>
        <v>18.227</v>
      </c>
      <c r="B5204" s="4">
        <f>IF(A5204=5,0,1)*0.54+0.25*24.6*(Hilfstabelle!A5204-5)/1000</f>
        <v>0.62134605000000009</v>
      </c>
      <c r="C5204" s="3">
        <f>(1213.2+(17.25*('weather data'!E5204-5)))/1000</f>
        <v>1.4413657499999999</v>
      </c>
      <c r="E5204" s="96">
        <v>2.2914539640757932</v>
      </c>
      <c r="F5204" s="115">
        <v>0</v>
      </c>
      <c r="G5204" s="112">
        <f t="shared" si="81"/>
        <v>2.2914539640757932</v>
      </c>
    </row>
    <row r="5205" spans="1:7" x14ac:dyDescent="0.25">
      <c r="A5205" s="28">
        <f>IF('weather data'!E5205&lt;=5,5,'weather data'!E5205)</f>
        <v>17.800999999999998</v>
      </c>
      <c r="B5205" s="4">
        <f>IF(A5205=5,0,1)*0.54+0.25*24.6*(Hilfstabelle!A5205-5)/1000</f>
        <v>0.61872615000000009</v>
      </c>
      <c r="C5205" s="3">
        <f>(1213.2+(17.25*('weather data'!E5205-5)))/1000</f>
        <v>1.4340172500000001</v>
      </c>
      <c r="E5205" s="96">
        <v>2.450109079737302</v>
      </c>
      <c r="F5205" s="115">
        <v>0</v>
      </c>
      <c r="G5205" s="112">
        <f t="shared" si="81"/>
        <v>2.450109079737302</v>
      </c>
    </row>
    <row r="5206" spans="1:7" x14ac:dyDescent="0.25">
      <c r="A5206" s="28">
        <f>IF('weather data'!E5206&lt;=5,5,'weather data'!E5206)</f>
        <v>17.507000000000001</v>
      </c>
      <c r="B5206" s="4">
        <f>IF(A5206=5,0,1)*0.54+0.25*24.6*(Hilfstabelle!A5206-5)/1000</f>
        <v>0.61691805</v>
      </c>
      <c r="C5206" s="3">
        <f>(1213.2+(17.25*('weather data'!E5206-5)))/1000</f>
        <v>1.42894575</v>
      </c>
      <c r="E5206" s="96">
        <v>2.4819232772421662</v>
      </c>
      <c r="F5206" s="115">
        <v>0</v>
      </c>
      <c r="G5206" s="112">
        <f t="shared" si="81"/>
        <v>2.4819232772421662</v>
      </c>
    </row>
    <row r="5207" spans="1:7" x14ac:dyDescent="0.25">
      <c r="A5207" s="28">
        <f>IF('weather data'!E5207&lt;=5,5,'weather data'!E5207)</f>
        <v>16.446000000000002</v>
      </c>
      <c r="B5207" s="4">
        <f>IF(A5207=5,0,1)*0.54+0.25*24.6*(Hilfstabelle!A5207-5)/1000</f>
        <v>0.61039290000000002</v>
      </c>
      <c r="C5207" s="3">
        <f>(1213.2+(17.25*('weather data'!E5207-5)))/1000</f>
        <v>1.4106435000000002</v>
      </c>
      <c r="E5207" s="96">
        <v>2.2446683795098168</v>
      </c>
      <c r="F5207" s="115">
        <v>0</v>
      </c>
      <c r="G5207" s="112">
        <f t="shared" si="81"/>
        <v>2.2446683795098168</v>
      </c>
    </row>
    <row r="5208" spans="1:7" x14ac:dyDescent="0.25">
      <c r="A5208" s="28">
        <f>IF('weather data'!E5208&lt;=5,5,'weather data'!E5208)</f>
        <v>15.137</v>
      </c>
      <c r="B5208" s="4">
        <f>IF(A5208=5,0,1)*0.54+0.25*24.6*(Hilfstabelle!A5208-5)/1000</f>
        <v>0.60234255000000003</v>
      </c>
      <c r="C5208" s="3">
        <f>(1213.2+(17.25*('weather data'!E5208-5)))/1000</f>
        <v>1.3880632500000001</v>
      </c>
      <c r="E5208" s="96">
        <v>2.111797319342446</v>
      </c>
      <c r="F5208" s="115">
        <v>0</v>
      </c>
      <c r="G5208" s="112">
        <f t="shared" si="81"/>
        <v>2.111797319342446</v>
      </c>
    </row>
    <row r="5209" spans="1:7" x14ac:dyDescent="0.25">
      <c r="A5209" s="28">
        <f>IF('weather data'!E5209&lt;=5,5,'weather data'!E5209)</f>
        <v>14.532999999999999</v>
      </c>
      <c r="B5209" s="4">
        <f>IF(A5209=5,0,1)*0.54+0.25*24.6*(Hilfstabelle!A5209-5)/1000</f>
        <v>0.59862795000000002</v>
      </c>
      <c r="C5209" s="3">
        <f>(1213.2+(17.25*('weather data'!E5209-5)))/1000</f>
        <v>1.3776442500000001</v>
      </c>
      <c r="E5209" s="96">
        <v>1.9961849414816339</v>
      </c>
      <c r="F5209" s="115">
        <v>0</v>
      </c>
      <c r="G5209" s="112">
        <f t="shared" si="81"/>
        <v>1.9961849414816339</v>
      </c>
    </row>
    <row r="5210" spans="1:7" x14ac:dyDescent="0.25">
      <c r="A5210" s="28">
        <f>IF('weather data'!E5210&lt;=5,5,'weather data'!E5210)</f>
        <v>14.563000000000001</v>
      </c>
      <c r="B5210" s="4">
        <f>IF(A5210=5,0,1)*0.54+0.25*24.6*(Hilfstabelle!A5210-5)/1000</f>
        <v>0.59881245000000005</v>
      </c>
      <c r="C5210" s="3">
        <f>(1213.2+(17.25*('weather data'!E5210-5)))/1000</f>
        <v>1.3781617500000001</v>
      </c>
      <c r="E5210" s="96">
        <v>1.9862040167742261</v>
      </c>
      <c r="F5210" s="115">
        <v>0</v>
      </c>
      <c r="G5210" s="112">
        <f t="shared" si="81"/>
        <v>1.9862040167742261</v>
      </c>
    </row>
    <row r="5211" spans="1:7" x14ac:dyDescent="0.25">
      <c r="A5211" s="28">
        <f>IF('weather data'!E5211&lt;=5,5,'weather data'!E5211)</f>
        <v>14.56</v>
      </c>
      <c r="B5211" s="4">
        <f>IF(A5211=5,0,1)*0.54+0.25*24.6*(Hilfstabelle!A5211-5)/1000</f>
        <v>0.59879400000000005</v>
      </c>
      <c r="C5211" s="3">
        <f>(1213.2+(17.25*('weather data'!E5211-5)))/1000</f>
        <v>1.3781100000000002</v>
      </c>
      <c r="E5211" s="96">
        <v>1.938378752551229</v>
      </c>
      <c r="F5211" s="115">
        <v>0</v>
      </c>
      <c r="G5211" s="112">
        <f t="shared" si="81"/>
        <v>1.938378752551229</v>
      </c>
    </row>
    <row r="5212" spans="1:7" x14ac:dyDescent="0.25">
      <c r="A5212" s="28">
        <f>IF('weather data'!E5212&lt;=5,5,'weather data'!E5212)</f>
        <v>14.474</v>
      </c>
      <c r="B5212" s="4">
        <f>IF(A5212=5,0,1)*0.54+0.25*24.6*(Hilfstabelle!A5212-5)/1000</f>
        <v>0.59826509999999999</v>
      </c>
      <c r="C5212" s="3">
        <f>(1213.2+(17.25*('weather data'!E5212-5)))/1000</f>
        <v>1.3766265</v>
      </c>
      <c r="E5212" s="96">
        <v>1.909683594017431</v>
      </c>
      <c r="F5212" s="115">
        <v>0</v>
      </c>
      <c r="G5212" s="112">
        <f t="shared" si="81"/>
        <v>1.909683594017431</v>
      </c>
    </row>
    <row r="5213" spans="1:7" x14ac:dyDescent="0.25">
      <c r="A5213" s="28">
        <f>IF('weather data'!E5213&lt;=5,5,'weather data'!E5213)</f>
        <v>13.948</v>
      </c>
      <c r="B5213" s="4">
        <f>IF(A5213=5,0,1)*0.54+0.25*24.6*(Hilfstabelle!A5213-5)/1000</f>
        <v>0.59503020000000006</v>
      </c>
      <c r="C5213" s="3">
        <f>(1213.2+(17.25*('weather data'!E5213-5)))/1000</f>
        <v>1.367553</v>
      </c>
      <c r="E5213" s="96">
        <v>1.903861387938109</v>
      </c>
      <c r="F5213" s="115">
        <v>0</v>
      </c>
      <c r="G5213" s="112">
        <f t="shared" si="81"/>
        <v>1.903861387938109</v>
      </c>
    </row>
    <row r="5214" spans="1:7" x14ac:dyDescent="0.25">
      <c r="A5214" s="28">
        <f>IF('weather data'!E5214&lt;=5,5,'weather data'!E5214)</f>
        <v>14.933</v>
      </c>
      <c r="B5214" s="4">
        <f>IF(A5214=5,0,1)*0.54+0.25*24.6*(Hilfstabelle!A5214-5)/1000</f>
        <v>0.60108795000000004</v>
      </c>
      <c r="C5214" s="3">
        <f>(1213.2+(17.25*('weather data'!E5214-5)))/1000</f>
        <v>1.3845442499999998</v>
      </c>
      <c r="E5214" s="96">
        <v>1.873918613815885</v>
      </c>
      <c r="F5214" s="115">
        <v>0</v>
      </c>
      <c r="G5214" s="112">
        <f t="shared" si="81"/>
        <v>1.873918613815885</v>
      </c>
    </row>
    <row r="5215" spans="1:7" x14ac:dyDescent="0.25">
      <c r="A5215" s="28">
        <f>IF('weather data'!E5215&lt;=5,5,'weather data'!E5215)</f>
        <v>15.497</v>
      </c>
      <c r="B5215" s="4">
        <f>IF(A5215=5,0,1)*0.54+0.25*24.6*(Hilfstabelle!A5215-5)/1000</f>
        <v>0.60455655000000008</v>
      </c>
      <c r="C5215" s="3">
        <f>(1213.2+(17.25*('weather data'!E5215-5)))/1000</f>
        <v>1.3942732499999999</v>
      </c>
      <c r="E5215" s="96">
        <v>1.846055199007703</v>
      </c>
      <c r="F5215" s="115">
        <v>0</v>
      </c>
      <c r="G5215" s="112">
        <f t="shared" si="81"/>
        <v>1.846055199007703</v>
      </c>
    </row>
    <row r="5216" spans="1:7" x14ac:dyDescent="0.25">
      <c r="A5216" s="28">
        <f>IF('weather data'!E5216&lt;=5,5,'weather data'!E5216)</f>
        <v>15.991</v>
      </c>
      <c r="B5216" s="4">
        <f>IF(A5216=5,0,1)*0.54+0.25*24.6*(Hilfstabelle!A5216-5)/1000</f>
        <v>0.60759465000000001</v>
      </c>
      <c r="C5216" s="3">
        <f>(1213.2+(17.25*('weather data'!E5216-5)))/1000</f>
        <v>1.40279475</v>
      </c>
      <c r="E5216" s="96">
        <v>2.163157494399317</v>
      </c>
      <c r="F5216" s="115">
        <v>0</v>
      </c>
      <c r="G5216" s="112">
        <f t="shared" si="81"/>
        <v>2.163157494399317</v>
      </c>
    </row>
    <row r="5217" spans="1:7" x14ac:dyDescent="0.25">
      <c r="A5217" s="28">
        <f>IF('weather data'!E5217&lt;=5,5,'weather data'!E5217)</f>
        <v>16.841999999999999</v>
      </c>
      <c r="B5217" s="4">
        <f>IF(A5217=5,0,1)*0.54+0.25*24.6*(Hilfstabelle!A5217-5)/1000</f>
        <v>0.61282829999999999</v>
      </c>
      <c r="C5217" s="3">
        <f>(1213.2+(17.25*('weather data'!E5217-5)))/1000</f>
        <v>1.4174745</v>
      </c>
      <c r="E5217" s="96">
        <v>2.1854066390595812</v>
      </c>
      <c r="F5217" s="115">
        <v>0</v>
      </c>
      <c r="G5217" s="112">
        <f t="shared" si="81"/>
        <v>2.1854066390595812</v>
      </c>
    </row>
    <row r="5218" spans="1:7" x14ac:dyDescent="0.25">
      <c r="A5218" s="28">
        <f>IF('weather data'!E5218&lt;=5,5,'weather data'!E5218)</f>
        <v>18.123999999999999</v>
      </c>
      <c r="B5218" s="4">
        <f>IF(A5218=5,0,1)*0.54+0.25*24.6*(Hilfstabelle!A5218-5)/1000</f>
        <v>0.62071260000000006</v>
      </c>
      <c r="C5218" s="3">
        <f>(1213.2+(17.25*('weather data'!E5218-5)))/1000</f>
        <v>1.439589</v>
      </c>
      <c r="E5218" s="96">
        <v>2.1407004138076489</v>
      </c>
      <c r="F5218" s="115">
        <v>0</v>
      </c>
      <c r="G5218" s="112">
        <f t="shared" si="81"/>
        <v>2.1407004138076489</v>
      </c>
    </row>
    <row r="5219" spans="1:7" x14ac:dyDescent="0.25">
      <c r="A5219" s="28">
        <f>IF('weather data'!E5219&lt;=5,5,'weather data'!E5219)</f>
        <v>20.792999999999999</v>
      </c>
      <c r="B5219" s="4">
        <f>IF(A5219=5,0,1)*0.54+0.25*24.6*(Hilfstabelle!A5219-5)/1000</f>
        <v>0.63712695000000008</v>
      </c>
      <c r="C5219" s="3">
        <f>(1213.2+(17.25*('weather data'!E5219-5)))/1000</f>
        <v>1.4856292499999999</v>
      </c>
      <c r="E5219" s="96">
        <v>2.1881098061678381</v>
      </c>
      <c r="F5219" s="115">
        <v>0</v>
      </c>
      <c r="G5219" s="112">
        <f t="shared" si="81"/>
        <v>2.1881098061678381</v>
      </c>
    </row>
    <row r="5220" spans="1:7" x14ac:dyDescent="0.25">
      <c r="A5220" s="28">
        <f>IF('weather data'!E5220&lt;=5,5,'weather data'!E5220)</f>
        <v>22.457000000000001</v>
      </c>
      <c r="B5220" s="4">
        <f>IF(A5220=5,0,1)*0.54+0.25*24.6*(Hilfstabelle!A5220-5)/1000</f>
        <v>0.64736055000000003</v>
      </c>
      <c r="C5220" s="3">
        <f>(1213.2+(17.25*('weather data'!E5220-5)))/1000</f>
        <v>1.5143332500000002</v>
      </c>
      <c r="E5220" s="96">
        <v>2.1681479567530211</v>
      </c>
      <c r="F5220" s="115">
        <v>0</v>
      </c>
      <c r="G5220" s="112">
        <f t="shared" si="81"/>
        <v>2.1681479567530211</v>
      </c>
    </row>
    <row r="5221" spans="1:7" x14ac:dyDescent="0.25">
      <c r="A5221" s="28">
        <f>IF('weather data'!E5221&lt;=5,5,'weather data'!E5221)</f>
        <v>22.739000000000001</v>
      </c>
      <c r="B5221" s="4">
        <f>IF(A5221=5,0,1)*0.54+0.25*24.6*(Hilfstabelle!A5221-5)/1000</f>
        <v>0.64909485</v>
      </c>
      <c r="C5221" s="3">
        <f>(1213.2+(17.25*('weather data'!E5221-5)))/1000</f>
        <v>1.51919775</v>
      </c>
      <c r="E5221" s="96">
        <v>2.1675241489588082</v>
      </c>
      <c r="F5221" s="115">
        <v>0</v>
      </c>
      <c r="G5221" s="112">
        <f t="shared" si="81"/>
        <v>2.1675241489588082</v>
      </c>
    </row>
    <row r="5222" spans="1:7" x14ac:dyDescent="0.25">
      <c r="A5222" s="28">
        <f>IF('weather data'!E5222&lt;=5,5,'weather data'!E5222)</f>
        <v>22.512</v>
      </c>
      <c r="B5222" s="4">
        <f>IF(A5222=5,0,1)*0.54+0.25*24.6*(Hilfstabelle!A5222-5)/1000</f>
        <v>0.64769880000000002</v>
      </c>
      <c r="C5222" s="3">
        <f>(1213.2+(17.25*('weather data'!E5222-5)))/1000</f>
        <v>1.5152820000000002</v>
      </c>
      <c r="E5222" s="96">
        <v>2.263382613336208</v>
      </c>
      <c r="F5222" s="115">
        <v>0</v>
      </c>
      <c r="G5222" s="112">
        <f t="shared" si="81"/>
        <v>2.263382613336208</v>
      </c>
    </row>
    <row r="5223" spans="1:7" x14ac:dyDescent="0.25">
      <c r="A5223" s="28">
        <f>IF('weather data'!E5223&lt;=5,5,'weather data'!E5223)</f>
        <v>22.044</v>
      </c>
      <c r="B5223" s="4">
        <f>IF(A5223=5,0,1)*0.54+0.25*24.6*(Hilfstabelle!A5223-5)/1000</f>
        <v>0.64482060000000008</v>
      </c>
      <c r="C5223" s="3">
        <f>(1213.2+(17.25*('weather data'!E5223-5)))/1000</f>
        <v>1.507209</v>
      </c>
      <c r="E5223" s="96">
        <v>2.2093192711710801</v>
      </c>
      <c r="F5223" s="115">
        <v>0</v>
      </c>
      <c r="G5223" s="112">
        <f t="shared" si="81"/>
        <v>2.2093192711710801</v>
      </c>
    </row>
    <row r="5224" spans="1:7" x14ac:dyDescent="0.25">
      <c r="A5224" s="28">
        <f>IF('weather data'!E5224&lt;=5,5,'weather data'!E5224)</f>
        <v>21.969000000000001</v>
      </c>
      <c r="B5224" s="4">
        <f>IF(A5224=5,0,1)*0.54+0.25*24.6*(Hilfstabelle!A5224-5)/1000</f>
        <v>0.64435935</v>
      </c>
      <c r="C5224" s="3">
        <f>(1213.2+(17.25*('weather data'!E5224-5)))/1000</f>
        <v>1.5059152499999999</v>
      </c>
      <c r="E5224" s="96">
        <v>2.1024402024292508</v>
      </c>
      <c r="F5224" s="115">
        <v>0</v>
      </c>
      <c r="G5224" s="112">
        <f t="shared" si="81"/>
        <v>2.1024402024292508</v>
      </c>
    </row>
    <row r="5225" spans="1:7" x14ac:dyDescent="0.25">
      <c r="A5225" s="28">
        <f>IF('weather data'!E5225&lt;=5,5,'weather data'!E5225)</f>
        <v>22.096</v>
      </c>
      <c r="B5225" s="4">
        <f>IF(A5225=5,0,1)*0.54+0.25*24.6*(Hilfstabelle!A5225-5)/1000</f>
        <v>0.64514040000000006</v>
      </c>
      <c r="C5225" s="3">
        <f>(1213.2+(17.25*('weather data'!E5225-5)))/1000</f>
        <v>1.5081059999999999</v>
      </c>
      <c r="E5225" s="96">
        <v>2.093706893310268</v>
      </c>
      <c r="F5225" s="115">
        <v>0</v>
      </c>
      <c r="G5225" s="112">
        <f t="shared" si="81"/>
        <v>2.093706893310268</v>
      </c>
    </row>
    <row r="5226" spans="1:7" x14ac:dyDescent="0.25">
      <c r="A5226" s="28">
        <f>IF('weather data'!E5226&lt;=5,5,'weather data'!E5226)</f>
        <v>21.757000000000001</v>
      </c>
      <c r="B5226" s="4">
        <f>IF(A5226=5,0,1)*0.54+0.25*24.6*(Hilfstabelle!A5226-5)/1000</f>
        <v>0.64305555000000003</v>
      </c>
      <c r="C5226" s="3">
        <f>(1213.2+(17.25*('weather data'!E5226-5)))/1000</f>
        <v>1.5022582500000001</v>
      </c>
      <c r="E5226" s="96">
        <v>2.0855973919854991</v>
      </c>
      <c r="F5226" s="115">
        <v>0</v>
      </c>
      <c r="G5226" s="112">
        <f t="shared" si="81"/>
        <v>2.0855973919854991</v>
      </c>
    </row>
    <row r="5227" spans="1:7" x14ac:dyDescent="0.25">
      <c r="A5227" s="28">
        <f>IF('weather data'!E5227&lt;=5,5,'weather data'!E5227)</f>
        <v>20.867000000000001</v>
      </c>
      <c r="B5227" s="4">
        <f>IF(A5227=5,0,1)*0.54+0.25*24.6*(Hilfstabelle!A5227-5)/1000</f>
        <v>0.63758205000000001</v>
      </c>
      <c r="C5227" s="3">
        <f>(1213.2+(17.25*('weather data'!E5227-5)))/1000</f>
        <v>1.48690575</v>
      </c>
      <c r="E5227" s="96">
        <v>2.091211662133416</v>
      </c>
      <c r="F5227" s="115">
        <v>0</v>
      </c>
      <c r="G5227" s="112">
        <f t="shared" si="81"/>
        <v>2.091211662133416</v>
      </c>
    </row>
    <row r="5228" spans="1:7" x14ac:dyDescent="0.25">
      <c r="A5228" s="28">
        <f>IF('weather data'!E5228&lt;=5,5,'weather data'!E5228)</f>
        <v>18.803999999999998</v>
      </c>
      <c r="B5228" s="4">
        <f>IF(A5228=5,0,1)*0.54+0.25*24.6*(Hilfstabelle!A5228-5)/1000</f>
        <v>0.62489460000000008</v>
      </c>
      <c r="C5228" s="3">
        <f>(1213.2+(17.25*('weather data'!E5228-5)))/1000</f>
        <v>1.451319</v>
      </c>
      <c r="E5228" s="96">
        <v>2.0899640465449911</v>
      </c>
      <c r="F5228" s="115">
        <v>0</v>
      </c>
      <c r="G5228" s="112">
        <f t="shared" si="81"/>
        <v>2.0899640465449911</v>
      </c>
    </row>
    <row r="5229" spans="1:7" x14ac:dyDescent="0.25">
      <c r="A5229" s="28">
        <f>IF('weather data'!E5229&lt;=5,5,'weather data'!E5229)</f>
        <v>17.754999999999999</v>
      </c>
      <c r="B5229" s="4">
        <f>IF(A5229=5,0,1)*0.54+0.25*24.6*(Hilfstabelle!A5229-5)/1000</f>
        <v>0.61844325</v>
      </c>
      <c r="C5229" s="3">
        <f>(1213.2+(17.25*('weather data'!E5229-5)))/1000</f>
        <v>1.43322375</v>
      </c>
      <c r="E5229" s="96">
        <v>2.3292983035913819</v>
      </c>
      <c r="F5229" s="115">
        <v>0</v>
      </c>
      <c r="G5229" s="112">
        <f t="shared" si="81"/>
        <v>2.3292983035913819</v>
      </c>
    </row>
    <row r="5230" spans="1:7" x14ac:dyDescent="0.25">
      <c r="A5230" s="28">
        <f>IF('weather data'!E5230&lt;=5,5,'weather data'!E5230)</f>
        <v>17.402000000000001</v>
      </c>
      <c r="B5230" s="4">
        <f>IF(A5230=5,0,1)*0.54+0.25*24.6*(Hilfstabelle!A5230-5)/1000</f>
        <v>0.61627230000000011</v>
      </c>
      <c r="C5230" s="3">
        <f>(1213.2+(17.25*('weather data'!E5230-5)))/1000</f>
        <v>1.4271345000000002</v>
      </c>
      <c r="E5230" s="96">
        <v>2.3858568769333619</v>
      </c>
      <c r="F5230" s="115">
        <v>0</v>
      </c>
      <c r="G5230" s="112">
        <f t="shared" si="81"/>
        <v>2.3858568769333619</v>
      </c>
    </row>
    <row r="5231" spans="1:7" x14ac:dyDescent="0.25">
      <c r="A5231" s="28">
        <f>IF('weather data'!E5231&lt;=5,5,'weather data'!E5231)</f>
        <v>17.126999999999999</v>
      </c>
      <c r="B5231" s="4">
        <f>IF(A5231=5,0,1)*0.54+0.25*24.6*(Hilfstabelle!A5231-5)/1000</f>
        <v>0.61458105000000007</v>
      </c>
      <c r="C5231" s="3">
        <f>(1213.2+(17.25*('weather data'!E5231-5)))/1000</f>
        <v>1.4223907499999999</v>
      </c>
      <c r="E5231" s="96">
        <v>2.1490178510638218</v>
      </c>
      <c r="F5231" s="115">
        <v>0</v>
      </c>
      <c r="G5231" s="112">
        <f t="shared" si="81"/>
        <v>2.1490178510638218</v>
      </c>
    </row>
    <row r="5232" spans="1:7" x14ac:dyDescent="0.25">
      <c r="A5232" s="28">
        <f>IF('weather data'!E5232&lt;=5,5,'weather data'!E5232)</f>
        <v>16.850000000000001</v>
      </c>
      <c r="B5232" s="4">
        <f>IF(A5232=5,0,1)*0.54+0.25*24.6*(Hilfstabelle!A5232-5)/1000</f>
        <v>0.61287750000000007</v>
      </c>
      <c r="C5232" s="3">
        <f>(1213.2+(17.25*('weather data'!E5232-5)))/1000</f>
        <v>1.4176125000000002</v>
      </c>
      <c r="E5232" s="96">
        <v>2.0192658298675159</v>
      </c>
      <c r="F5232" s="115">
        <v>0</v>
      </c>
      <c r="G5232" s="112">
        <f t="shared" si="81"/>
        <v>2.0192658298675159</v>
      </c>
    </row>
    <row r="5233" spans="1:7" x14ac:dyDescent="0.25">
      <c r="A5233" s="28">
        <f>IF('weather data'!E5233&lt;=5,5,'weather data'!E5233)</f>
        <v>16.454999999999998</v>
      </c>
      <c r="B5233" s="4">
        <f>IF(A5233=5,0,1)*0.54+0.25*24.6*(Hilfstabelle!A5233-5)/1000</f>
        <v>0.61044825000000003</v>
      </c>
      <c r="C5233" s="3">
        <f>(1213.2+(17.25*('weather data'!E5233-5)))/1000</f>
        <v>1.4107987499999999</v>
      </c>
      <c r="E5233" s="96">
        <v>1.9082280424975999</v>
      </c>
      <c r="F5233" s="115">
        <v>0</v>
      </c>
      <c r="G5233" s="112">
        <f t="shared" si="81"/>
        <v>1.9082280424975999</v>
      </c>
    </row>
    <row r="5234" spans="1:7" x14ac:dyDescent="0.25">
      <c r="A5234" s="28">
        <f>IF('weather data'!E5234&lt;=5,5,'weather data'!E5234)</f>
        <v>15.999000000000001</v>
      </c>
      <c r="B5234" s="4">
        <f>IF(A5234=5,0,1)*0.54+0.25*24.6*(Hilfstabelle!A5234-5)/1000</f>
        <v>0.6076438500000001</v>
      </c>
      <c r="C5234" s="3">
        <f>(1213.2+(17.25*('weather data'!E5234-5)))/1000</f>
        <v>1.40293275</v>
      </c>
      <c r="E5234" s="96">
        <v>2.0587736568343402</v>
      </c>
      <c r="F5234" s="115">
        <v>0</v>
      </c>
      <c r="G5234" s="112">
        <f t="shared" si="81"/>
        <v>2.0587736568343402</v>
      </c>
    </row>
    <row r="5235" spans="1:7" x14ac:dyDescent="0.25">
      <c r="A5235" s="28">
        <f>IF('weather data'!E5235&lt;=5,5,'weather data'!E5235)</f>
        <v>15.337</v>
      </c>
      <c r="B5235" s="4">
        <f>IF(A5235=5,0,1)*0.54+0.25*24.6*(Hilfstabelle!A5235-5)/1000</f>
        <v>0.60357254999999999</v>
      </c>
      <c r="C5235" s="3">
        <f>(1213.2+(17.25*('weather data'!E5235-5)))/1000</f>
        <v>1.39151325</v>
      </c>
      <c r="E5235" s="96">
        <v>1.991402415059335</v>
      </c>
      <c r="F5235" s="115">
        <v>0</v>
      </c>
      <c r="G5235" s="112">
        <f t="shared" si="81"/>
        <v>1.991402415059335</v>
      </c>
    </row>
    <row r="5236" spans="1:7" x14ac:dyDescent="0.25">
      <c r="A5236" s="28">
        <f>IF('weather data'!E5236&lt;=5,5,'weather data'!E5236)</f>
        <v>15.315</v>
      </c>
      <c r="B5236" s="4">
        <f>IF(A5236=5,0,1)*0.54+0.25*24.6*(Hilfstabelle!A5236-5)/1000</f>
        <v>0.60343725000000004</v>
      </c>
      <c r="C5236" s="3">
        <f>(1213.2+(17.25*('weather data'!E5236-5)))/1000</f>
        <v>1.3911337500000001</v>
      </c>
      <c r="E5236" s="96">
        <v>1.962291384662727</v>
      </c>
      <c r="F5236" s="115">
        <v>0</v>
      </c>
      <c r="G5236" s="112">
        <f t="shared" si="81"/>
        <v>1.962291384662727</v>
      </c>
    </row>
    <row r="5237" spans="1:7" x14ac:dyDescent="0.25">
      <c r="A5237" s="28">
        <f>IF('weather data'!E5237&lt;=5,5,'weather data'!E5237)</f>
        <v>15.371</v>
      </c>
      <c r="B5237" s="4">
        <f>IF(A5237=5,0,1)*0.54+0.25*24.6*(Hilfstabelle!A5237-5)/1000</f>
        <v>0.60378165000000006</v>
      </c>
      <c r="C5237" s="3">
        <f>(1213.2+(17.25*('weather data'!E5237-5)))/1000</f>
        <v>1.3920997500000001</v>
      </c>
      <c r="E5237" s="96">
        <v>1.930061315295055</v>
      </c>
      <c r="F5237" s="115">
        <v>0</v>
      </c>
      <c r="G5237" s="112">
        <f t="shared" si="81"/>
        <v>1.930061315295055</v>
      </c>
    </row>
    <row r="5238" spans="1:7" x14ac:dyDescent="0.25">
      <c r="A5238" s="28">
        <f>IF('weather data'!E5238&lt;=5,5,'weather data'!E5238)</f>
        <v>15.609</v>
      </c>
      <c r="B5238" s="4">
        <f>IF(A5238=5,0,1)*0.54+0.25*24.6*(Hilfstabelle!A5238-5)/1000</f>
        <v>0.60524535000000002</v>
      </c>
      <c r="C5238" s="3">
        <f>(1213.2+(17.25*('weather data'!E5238-5)))/1000</f>
        <v>1.39620525</v>
      </c>
      <c r="E5238" s="96">
        <v>1.892009039848062</v>
      </c>
      <c r="F5238" s="115">
        <v>0</v>
      </c>
      <c r="G5238" s="112">
        <f t="shared" si="81"/>
        <v>1.892009039848062</v>
      </c>
    </row>
    <row r="5239" spans="1:7" x14ac:dyDescent="0.25">
      <c r="A5239" s="28">
        <f>IF('weather data'!E5239&lt;=5,5,'weather data'!E5239)</f>
        <v>16.251000000000001</v>
      </c>
      <c r="B5239" s="4">
        <f>IF(A5239=5,0,1)*0.54+0.25*24.6*(Hilfstabelle!A5239-5)/1000</f>
        <v>0.60919365000000003</v>
      </c>
      <c r="C5239" s="3">
        <f>(1213.2+(17.25*('weather data'!E5239-5)))/1000</f>
        <v>1.4072797500000001</v>
      </c>
      <c r="E5239" s="96">
        <v>1.867264664010946</v>
      </c>
      <c r="F5239" s="115">
        <v>0</v>
      </c>
      <c r="G5239" s="112">
        <f t="shared" si="81"/>
        <v>1.867264664010946</v>
      </c>
    </row>
    <row r="5240" spans="1:7" x14ac:dyDescent="0.25">
      <c r="A5240" s="28">
        <f>IF('weather data'!E5240&lt;=5,5,'weather data'!E5240)</f>
        <v>16.969000000000001</v>
      </c>
      <c r="B5240" s="4">
        <f>IF(A5240=5,0,1)*0.54+0.25*24.6*(Hilfstabelle!A5240-5)/1000</f>
        <v>0.61360935000000005</v>
      </c>
      <c r="C5240" s="3">
        <f>(1213.2+(17.25*('weather data'!E5240-5)))/1000</f>
        <v>1.41966525</v>
      </c>
      <c r="E5240" s="96">
        <v>2.1548400571431441</v>
      </c>
      <c r="F5240" s="115">
        <v>0</v>
      </c>
      <c r="G5240" s="112">
        <f t="shared" si="81"/>
        <v>2.1548400571431441</v>
      </c>
    </row>
    <row r="5241" spans="1:7" x14ac:dyDescent="0.25">
      <c r="A5241" s="28">
        <f>IF('weather data'!E5241&lt;=5,5,'weather data'!E5241)</f>
        <v>17.428999999999998</v>
      </c>
      <c r="B5241" s="4">
        <f>IF(A5241=5,0,1)*0.54+0.25*24.6*(Hilfstabelle!A5241-5)/1000</f>
        <v>0.61643835000000002</v>
      </c>
      <c r="C5241" s="3">
        <f>(1213.2+(17.25*('weather data'!E5241-5)))/1000</f>
        <v>1.42760025</v>
      </c>
      <c r="E5241" s="96">
        <v>2.2550651760800342</v>
      </c>
      <c r="F5241" s="115">
        <v>0</v>
      </c>
      <c r="G5241" s="112">
        <f t="shared" si="81"/>
        <v>2.2550651760800342</v>
      </c>
    </row>
    <row r="5242" spans="1:7" x14ac:dyDescent="0.25">
      <c r="A5242" s="28">
        <f>IF('weather data'!E5242&lt;=5,5,'weather data'!E5242)</f>
        <v>17.68</v>
      </c>
      <c r="B5242" s="4">
        <f>IF(A5242=5,0,1)*0.54+0.25*24.6*(Hilfstabelle!A5242-5)/1000</f>
        <v>0.61798200000000003</v>
      </c>
      <c r="C5242" s="3">
        <f>(1213.2+(17.25*('weather data'!E5242-5)))/1000</f>
        <v>1.4319300000000001</v>
      </c>
      <c r="E5242" s="96">
        <v>2.5912975771608471</v>
      </c>
      <c r="F5242" s="115">
        <v>0</v>
      </c>
      <c r="G5242" s="112">
        <f t="shared" si="81"/>
        <v>2.5912975771608471</v>
      </c>
    </row>
    <row r="5243" spans="1:7" x14ac:dyDescent="0.25">
      <c r="A5243" s="28">
        <f>IF('weather data'!E5243&lt;=5,5,'weather data'!E5243)</f>
        <v>17.898</v>
      </c>
      <c r="B5243" s="4">
        <f>IF(A5243=5,0,1)*0.54+0.25*24.6*(Hilfstabelle!A5243-5)/1000</f>
        <v>0.6193227</v>
      </c>
      <c r="C5243" s="3">
        <f>(1213.2+(17.25*('weather data'!E5243-5)))/1000</f>
        <v>1.4356905000000002</v>
      </c>
      <c r="E5243" s="96">
        <v>2.911518911523526</v>
      </c>
      <c r="F5243" s="115">
        <v>0</v>
      </c>
      <c r="G5243" s="112">
        <f t="shared" si="81"/>
        <v>2.911518911523526</v>
      </c>
    </row>
    <row r="5244" spans="1:7" x14ac:dyDescent="0.25">
      <c r="A5244" s="28">
        <f>IF('weather data'!E5244&lt;=5,5,'weather data'!E5244)</f>
        <v>19.158999999999999</v>
      </c>
      <c r="B5244" s="4">
        <f>IF(A5244=5,0,1)*0.54+0.25*24.6*(Hilfstabelle!A5244-5)/1000</f>
        <v>0.62707785000000005</v>
      </c>
      <c r="C5244" s="3">
        <f>(1213.2+(17.25*('weather data'!E5244-5)))/1000</f>
        <v>1.45744275</v>
      </c>
      <c r="E5244" s="96">
        <v>2.976810793984487</v>
      </c>
      <c r="F5244" s="115">
        <v>0</v>
      </c>
      <c r="G5244" s="112">
        <f t="shared" si="81"/>
        <v>2.976810793984487</v>
      </c>
    </row>
    <row r="5245" spans="1:7" x14ac:dyDescent="0.25">
      <c r="A5245" s="28">
        <f>IF('weather data'!E5245&lt;=5,5,'weather data'!E5245)</f>
        <v>20.907</v>
      </c>
      <c r="B5245" s="4">
        <f>IF(A5245=5,0,1)*0.54+0.25*24.6*(Hilfstabelle!A5245-5)/1000</f>
        <v>0.63782804999999998</v>
      </c>
      <c r="C5245" s="3">
        <f>(1213.2+(17.25*('weather data'!E5245-5)))/1000</f>
        <v>1.4875957499999999</v>
      </c>
      <c r="E5245" s="96">
        <v>3.0342011110520839</v>
      </c>
      <c r="F5245" s="115">
        <v>0</v>
      </c>
      <c r="G5245" s="112">
        <f t="shared" si="81"/>
        <v>3.0342011110520839</v>
      </c>
    </row>
    <row r="5246" spans="1:7" x14ac:dyDescent="0.25">
      <c r="A5246" s="28">
        <f>IF('weather data'!E5246&lt;=5,5,'weather data'!E5246)</f>
        <v>21.553000000000001</v>
      </c>
      <c r="B5246" s="4">
        <f>IF(A5246=5,0,1)*0.54+0.25*24.6*(Hilfstabelle!A5246-5)/1000</f>
        <v>0.64180095000000004</v>
      </c>
      <c r="C5246" s="3">
        <f>(1213.2+(17.25*('weather data'!E5246-5)))/1000</f>
        <v>1.4987392500000001</v>
      </c>
      <c r="E5246" s="96">
        <v>3.0841057345891252</v>
      </c>
      <c r="F5246" s="115">
        <v>0</v>
      </c>
      <c r="G5246" s="112">
        <f t="shared" si="81"/>
        <v>3.0841057345891252</v>
      </c>
    </row>
    <row r="5247" spans="1:7" x14ac:dyDescent="0.25">
      <c r="A5247" s="28">
        <f>IF('weather data'!E5247&lt;=5,5,'weather data'!E5247)</f>
        <v>21.71</v>
      </c>
      <c r="B5247" s="4">
        <f>IF(A5247=5,0,1)*0.54+0.25*24.6*(Hilfstabelle!A5247-5)/1000</f>
        <v>0.64276650000000002</v>
      </c>
      <c r="C5247" s="3">
        <f>(1213.2+(17.25*('weather data'!E5247-5)))/1000</f>
        <v>1.5014475</v>
      </c>
      <c r="E5247" s="96">
        <v>2.8990427556392659</v>
      </c>
      <c r="F5247" s="115">
        <v>0</v>
      </c>
      <c r="G5247" s="112">
        <f t="shared" si="81"/>
        <v>2.8990427556392659</v>
      </c>
    </row>
    <row r="5248" spans="1:7" x14ac:dyDescent="0.25">
      <c r="A5248" s="28">
        <f>IF('weather data'!E5248&lt;=5,5,'weather data'!E5248)</f>
        <v>21.527000000000001</v>
      </c>
      <c r="B5248" s="4">
        <f>IF(A5248=5,0,1)*0.54+0.25*24.6*(Hilfstabelle!A5248-5)/1000</f>
        <v>0.64164105000000005</v>
      </c>
      <c r="C5248" s="3">
        <f>(1213.2+(17.25*('weather data'!E5248-5)))/1000</f>
        <v>1.4982907500000002</v>
      </c>
      <c r="E5248" s="96">
        <v>2.728327355956305</v>
      </c>
      <c r="F5248" s="115">
        <v>0</v>
      </c>
      <c r="G5248" s="112">
        <f t="shared" si="81"/>
        <v>2.728327355956305</v>
      </c>
    </row>
    <row r="5249" spans="1:7" x14ac:dyDescent="0.25">
      <c r="A5249" s="28">
        <f>IF('weather data'!E5249&lt;=5,5,'weather data'!E5249)</f>
        <v>21.035</v>
      </c>
      <c r="B5249" s="4">
        <f>IF(A5249=5,0,1)*0.54+0.25*24.6*(Hilfstabelle!A5249-5)/1000</f>
        <v>0.63861525000000008</v>
      </c>
      <c r="C5249" s="3">
        <f>(1213.2+(17.25*('weather data'!E5249-5)))/1000</f>
        <v>1.4898037500000001</v>
      </c>
      <c r="E5249" s="96">
        <v>2.8218985250882569</v>
      </c>
      <c r="F5249" s="115">
        <v>0</v>
      </c>
      <c r="G5249" s="112">
        <f t="shared" si="81"/>
        <v>2.8218985250882569</v>
      </c>
    </row>
    <row r="5250" spans="1:7" x14ac:dyDescent="0.25">
      <c r="A5250" s="28">
        <f>IF('weather data'!E5250&lt;=5,5,'weather data'!E5250)</f>
        <v>20.228000000000002</v>
      </c>
      <c r="B5250" s="4">
        <f>IF(A5250=5,0,1)*0.54+0.25*24.6*(Hilfstabelle!A5250-5)/1000</f>
        <v>0.6336522</v>
      </c>
      <c r="C5250" s="3">
        <f>(1213.2+(17.25*('weather data'!E5250-5)))/1000</f>
        <v>1.4758830000000001</v>
      </c>
      <c r="E5250" s="96">
        <v>2.8930126136285388</v>
      </c>
      <c r="F5250" s="115">
        <v>0</v>
      </c>
      <c r="G5250" s="112">
        <f t="shared" ref="G5250:G5313" si="82">F5250+E5250</f>
        <v>2.8930126136285388</v>
      </c>
    </row>
    <row r="5251" spans="1:7" x14ac:dyDescent="0.25">
      <c r="A5251" s="28">
        <f>IF('weather data'!E5251&lt;=5,5,'weather data'!E5251)</f>
        <v>19.079000000000001</v>
      </c>
      <c r="B5251" s="4">
        <f>IF(A5251=5,0,1)*0.54+0.25*24.6*(Hilfstabelle!A5251-5)/1000</f>
        <v>0.62658585</v>
      </c>
      <c r="C5251" s="3">
        <f>(1213.2+(17.25*('weather data'!E5251-5)))/1000</f>
        <v>1.4560627500000001</v>
      </c>
      <c r="E5251" s="96">
        <v>2.9487394432449019</v>
      </c>
      <c r="F5251" s="115">
        <v>0</v>
      </c>
      <c r="G5251" s="112">
        <f t="shared" si="82"/>
        <v>2.9487394432449019</v>
      </c>
    </row>
    <row r="5252" spans="1:7" x14ac:dyDescent="0.25">
      <c r="A5252" s="28">
        <f>IF('weather data'!E5252&lt;=5,5,'weather data'!E5252)</f>
        <v>17.055</v>
      </c>
      <c r="B5252" s="4">
        <f>IF(A5252=5,0,1)*0.54+0.25*24.6*(Hilfstabelle!A5252-5)/1000</f>
        <v>0.61413825</v>
      </c>
      <c r="C5252" s="3">
        <f>(1213.2+(17.25*('weather data'!E5252-5)))/1000</f>
        <v>1.42114875</v>
      </c>
      <c r="E5252" s="96">
        <v>2.9212919002995301</v>
      </c>
      <c r="F5252" s="115">
        <v>0</v>
      </c>
      <c r="G5252" s="112">
        <f t="shared" si="82"/>
        <v>2.9212919002995301</v>
      </c>
    </row>
    <row r="5253" spans="1:7" x14ac:dyDescent="0.25">
      <c r="A5253" s="28">
        <f>IF('weather data'!E5253&lt;=5,5,'weather data'!E5253)</f>
        <v>15.659000000000001</v>
      </c>
      <c r="B5253" s="4">
        <f>IF(A5253=5,0,1)*0.54+0.25*24.6*(Hilfstabelle!A5253-5)/1000</f>
        <v>0.60555285000000003</v>
      </c>
      <c r="C5253" s="3">
        <f>(1213.2+(17.25*('weather data'!E5253-5)))/1000</f>
        <v>1.3970677500000002</v>
      </c>
      <c r="E5253" s="96">
        <v>2.806095394301527</v>
      </c>
      <c r="F5253" s="115">
        <v>0</v>
      </c>
      <c r="G5253" s="112">
        <f t="shared" si="82"/>
        <v>2.806095394301527</v>
      </c>
    </row>
    <row r="5254" spans="1:7" x14ac:dyDescent="0.25">
      <c r="A5254" s="28">
        <f>IF('weather data'!E5254&lt;=5,5,'weather data'!E5254)</f>
        <v>15.536</v>
      </c>
      <c r="B5254" s="4">
        <f>IF(A5254=5,0,1)*0.54+0.25*24.6*(Hilfstabelle!A5254-5)/1000</f>
        <v>0.60479640000000001</v>
      </c>
      <c r="C5254" s="3">
        <f>(1213.2+(17.25*('weather data'!E5254-5)))/1000</f>
        <v>1.394946</v>
      </c>
      <c r="E5254" s="96">
        <v>2.6116752984384721</v>
      </c>
      <c r="F5254" s="115">
        <v>0</v>
      </c>
      <c r="G5254" s="112">
        <f t="shared" si="82"/>
        <v>2.6116752984384721</v>
      </c>
    </row>
    <row r="5255" spans="1:7" x14ac:dyDescent="0.25">
      <c r="A5255" s="28">
        <f>IF('weather data'!E5255&lt;=5,5,'weather data'!E5255)</f>
        <v>15.26</v>
      </c>
      <c r="B5255" s="4">
        <f>IF(A5255=5,0,1)*0.54+0.25*24.6*(Hilfstabelle!A5255-5)/1000</f>
        <v>0.60309900000000005</v>
      </c>
      <c r="C5255" s="3">
        <f>(1213.2+(17.25*('weather data'!E5255-5)))/1000</f>
        <v>1.390185</v>
      </c>
      <c r="E5255" s="96">
        <v>2.365063283792928</v>
      </c>
      <c r="F5255" s="115">
        <v>0</v>
      </c>
      <c r="G5255" s="112">
        <f t="shared" si="82"/>
        <v>2.365063283792928</v>
      </c>
    </row>
    <row r="5256" spans="1:7" x14ac:dyDescent="0.25">
      <c r="A5256" s="28">
        <f>IF('weather data'!E5256&lt;=5,5,'weather data'!E5256)</f>
        <v>14.91</v>
      </c>
      <c r="B5256" s="4">
        <f>IF(A5256=5,0,1)*0.54+0.25*24.6*(Hilfstabelle!A5256-5)/1000</f>
        <v>0.60094650000000005</v>
      </c>
      <c r="C5256" s="3">
        <f>(1213.2+(17.25*('weather data'!E5256-5)))/1000</f>
        <v>1.3841475000000001</v>
      </c>
      <c r="E5256" s="96">
        <v>2.2161811569074228</v>
      </c>
      <c r="F5256" s="115">
        <v>0</v>
      </c>
      <c r="G5256" s="112">
        <f t="shared" si="82"/>
        <v>2.2161811569074228</v>
      </c>
    </row>
    <row r="5257" spans="1:7" x14ac:dyDescent="0.25">
      <c r="A5257" s="28">
        <f>IF('weather data'!E5257&lt;=5,5,'weather data'!E5257)</f>
        <v>14.494999999999999</v>
      </c>
      <c r="B5257" s="4">
        <f>IF(A5257=5,0,1)*0.54+0.25*24.6*(Hilfstabelle!A5257-5)/1000</f>
        <v>0.59839425000000002</v>
      </c>
      <c r="C5257" s="3">
        <f>(1213.2+(17.25*('weather data'!E5257-5)))/1000</f>
        <v>1.37698875</v>
      </c>
      <c r="E5257" s="96">
        <v>2.0895481746821818</v>
      </c>
      <c r="F5257" s="115">
        <v>0</v>
      </c>
      <c r="G5257" s="112">
        <f t="shared" si="82"/>
        <v>2.0895481746821818</v>
      </c>
    </row>
    <row r="5258" spans="1:7" x14ac:dyDescent="0.25">
      <c r="A5258" s="28">
        <f>IF('weather data'!E5258&lt;=5,5,'weather data'!E5258)</f>
        <v>14.077</v>
      </c>
      <c r="B5258" s="4">
        <f>IF(A5258=5,0,1)*0.54+0.25*24.6*(Hilfstabelle!A5258-5)/1000</f>
        <v>0.59582355000000009</v>
      </c>
      <c r="C5258" s="3">
        <f>(1213.2+(17.25*('weather data'!E5258-5)))/1000</f>
        <v>1.36977825</v>
      </c>
      <c r="E5258" s="96">
        <v>2.0587736568343402</v>
      </c>
      <c r="F5258" s="115">
        <v>0</v>
      </c>
      <c r="G5258" s="112">
        <f t="shared" si="82"/>
        <v>2.0587736568343402</v>
      </c>
    </row>
    <row r="5259" spans="1:7" x14ac:dyDescent="0.25">
      <c r="A5259" s="28">
        <f>IF('weather data'!E5259&lt;=5,5,'weather data'!E5259)</f>
        <v>13.9</v>
      </c>
      <c r="B5259" s="4">
        <f>IF(A5259=5,0,1)*0.54+0.25*24.6*(Hilfstabelle!A5259-5)/1000</f>
        <v>0.59473500000000001</v>
      </c>
      <c r="C5259" s="3">
        <f>(1213.2+(17.25*('weather data'!E5259-5)))/1000</f>
        <v>1.3667250000000002</v>
      </c>
      <c r="E5259" s="96">
        <v>1.991402415059335</v>
      </c>
      <c r="F5259" s="115">
        <v>0</v>
      </c>
      <c r="G5259" s="112">
        <f t="shared" si="82"/>
        <v>1.991402415059335</v>
      </c>
    </row>
    <row r="5260" spans="1:7" x14ac:dyDescent="0.25">
      <c r="A5260" s="28">
        <f>IF('weather data'!E5260&lt;=5,5,'weather data'!E5260)</f>
        <v>13.733000000000001</v>
      </c>
      <c r="B5260" s="4">
        <f>IF(A5260=5,0,1)*0.54+0.25*24.6*(Hilfstabelle!A5260-5)/1000</f>
        <v>0.59370794999999998</v>
      </c>
      <c r="C5260" s="3">
        <f>(1213.2+(17.25*('weather data'!E5260-5)))/1000</f>
        <v>1.3638442500000001</v>
      </c>
      <c r="E5260" s="96">
        <v>1.962291384662727</v>
      </c>
      <c r="F5260" s="115">
        <v>0</v>
      </c>
      <c r="G5260" s="112">
        <f t="shared" si="82"/>
        <v>1.962291384662727</v>
      </c>
    </row>
    <row r="5261" spans="1:7" x14ac:dyDescent="0.25">
      <c r="A5261" s="28">
        <f>IF('weather data'!E5261&lt;=5,5,'weather data'!E5261)</f>
        <v>13.72</v>
      </c>
      <c r="B5261" s="4">
        <f>IF(A5261=5,0,1)*0.54+0.25*24.6*(Hilfstabelle!A5261-5)/1000</f>
        <v>0.59362800000000004</v>
      </c>
      <c r="C5261" s="3">
        <f>(1213.2+(17.25*('weather data'!E5261-5)))/1000</f>
        <v>1.3636200000000001</v>
      </c>
      <c r="E5261" s="96">
        <v>1.930061315295055</v>
      </c>
      <c r="F5261" s="115">
        <v>0</v>
      </c>
      <c r="G5261" s="112">
        <f t="shared" si="82"/>
        <v>1.930061315295055</v>
      </c>
    </row>
    <row r="5262" spans="1:7" x14ac:dyDescent="0.25">
      <c r="A5262" s="28">
        <f>IF('weather data'!E5262&lt;=5,5,'weather data'!E5262)</f>
        <v>13.94</v>
      </c>
      <c r="B5262" s="4">
        <f>IF(A5262=5,0,1)*0.54+0.25*24.6*(Hilfstabelle!A5262-5)/1000</f>
        <v>0.59498099999999998</v>
      </c>
      <c r="C5262" s="3">
        <f>(1213.2+(17.25*('weather data'!E5262-5)))/1000</f>
        <v>1.367415</v>
      </c>
      <c r="E5262" s="96">
        <v>1.892009039848062</v>
      </c>
      <c r="F5262" s="115">
        <v>0</v>
      </c>
      <c r="G5262" s="112">
        <f t="shared" si="82"/>
        <v>1.892009039848062</v>
      </c>
    </row>
    <row r="5263" spans="1:7" x14ac:dyDescent="0.25">
      <c r="A5263" s="28">
        <f>IF('weather data'!E5263&lt;=5,5,'weather data'!E5263)</f>
        <v>14.494999999999999</v>
      </c>
      <c r="B5263" s="4">
        <f>IF(A5263=5,0,1)*0.54+0.25*24.6*(Hilfstabelle!A5263-5)/1000</f>
        <v>0.59839425000000002</v>
      </c>
      <c r="C5263" s="3">
        <f>(1213.2+(17.25*('weather data'!E5263-5)))/1000</f>
        <v>1.37698875</v>
      </c>
      <c r="E5263" s="96">
        <v>1.867264664010946</v>
      </c>
      <c r="F5263" s="115">
        <v>0</v>
      </c>
      <c r="G5263" s="112">
        <f t="shared" si="82"/>
        <v>1.867264664010946</v>
      </c>
    </row>
    <row r="5264" spans="1:7" x14ac:dyDescent="0.25">
      <c r="A5264" s="28">
        <f>IF('weather data'!E5264&lt;=5,5,'weather data'!E5264)</f>
        <v>15.579000000000001</v>
      </c>
      <c r="B5264" s="4">
        <f>IF(A5264=5,0,1)*0.54+0.25*24.6*(Hilfstabelle!A5264-5)/1000</f>
        <v>0.60506085000000009</v>
      </c>
      <c r="C5264" s="3">
        <f>(1213.2+(17.25*('weather data'!E5264-5)))/1000</f>
        <v>1.39568775</v>
      </c>
      <c r="E5264" s="96">
        <v>2.1548400571431441</v>
      </c>
      <c r="F5264" s="115">
        <v>0</v>
      </c>
      <c r="G5264" s="112">
        <f t="shared" si="82"/>
        <v>2.1548400571431441</v>
      </c>
    </row>
    <row r="5265" spans="1:7" x14ac:dyDescent="0.25">
      <c r="A5265" s="28">
        <f>IF('weather data'!E5265&lt;=5,5,'weather data'!E5265)</f>
        <v>16.791</v>
      </c>
      <c r="B5265" s="4">
        <f>IF(A5265=5,0,1)*0.54+0.25*24.6*(Hilfstabelle!A5265-5)/1000</f>
        <v>0.61251465000000005</v>
      </c>
      <c r="C5265" s="3">
        <f>(1213.2+(17.25*('weather data'!E5265-5)))/1000</f>
        <v>1.41659475</v>
      </c>
      <c r="E5265" s="96">
        <v>2.2550651760800342</v>
      </c>
      <c r="F5265" s="115">
        <v>0</v>
      </c>
      <c r="G5265" s="112">
        <f t="shared" si="82"/>
        <v>2.2550651760800342</v>
      </c>
    </row>
    <row r="5266" spans="1:7" x14ac:dyDescent="0.25">
      <c r="A5266" s="28">
        <f>IF('weather data'!E5266&lt;=5,5,'weather data'!E5266)</f>
        <v>17.768000000000001</v>
      </c>
      <c r="B5266" s="4">
        <f>IF(A5266=5,0,1)*0.54+0.25*24.6*(Hilfstabelle!A5266-5)/1000</f>
        <v>0.61852320000000005</v>
      </c>
      <c r="C5266" s="3">
        <f>(1213.2+(17.25*('weather data'!E5266-5)))/1000</f>
        <v>1.4334480000000001</v>
      </c>
      <c r="E5266" s="96">
        <v>2.5912975771608471</v>
      </c>
      <c r="F5266" s="115">
        <v>0</v>
      </c>
      <c r="G5266" s="112">
        <f t="shared" si="82"/>
        <v>2.5912975771608471</v>
      </c>
    </row>
    <row r="5267" spans="1:7" x14ac:dyDescent="0.25">
      <c r="A5267" s="28">
        <f>IF('weather data'!E5267&lt;=5,5,'weather data'!E5267)</f>
        <v>18.571000000000002</v>
      </c>
      <c r="B5267" s="4">
        <f>IF(A5267=5,0,1)*0.54+0.25*24.6*(Hilfstabelle!A5267-5)/1000</f>
        <v>0.62346165000000009</v>
      </c>
      <c r="C5267" s="3">
        <f>(1213.2+(17.25*('weather data'!E5267-5)))/1000</f>
        <v>1.4472997500000002</v>
      </c>
      <c r="E5267" s="96">
        <v>2.911518911523526</v>
      </c>
      <c r="F5267" s="115">
        <v>0</v>
      </c>
      <c r="G5267" s="112">
        <f t="shared" si="82"/>
        <v>2.911518911523526</v>
      </c>
    </row>
    <row r="5268" spans="1:7" x14ac:dyDescent="0.25">
      <c r="A5268" s="28">
        <f>IF('weather data'!E5268&lt;=5,5,'weather data'!E5268)</f>
        <v>19.13</v>
      </c>
      <c r="B5268" s="4">
        <f>IF(A5268=5,0,1)*0.54+0.25*24.6*(Hilfstabelle!A5268-5)/1000</f>
        <v>0.62689950000000005</v>
      </c>
      <c r="C5268" s="3">
        <f>(1213.2+(17.25*('weather data'!E5268-5)))/1000</f>
        <v>1.4569425</v>
      </c>
      <c r="E5268" s="96">
        <v>2.976810793984487</v>
      </c>
      <c r="F5268" s="115">
        <v>0</v>
      </c>
      <c r="G5268" s="112">
        <f t="shared" si="82"/>
        <v>2.976810793984487</v>
      </c>
    </row>
    <row r="5269" spans="1:7" x14ac:dyDescent="0.25">
      <c r="A5269" s="28">
        <f>IF('weather data'!E5269&lt;=5,5,'weather data'!E5269)</f>
        <v>19.542999999999999</v>
      </c>
      <c r="B5269" s="4">
        <f>IF(A5269=5,0,1)*0.54+0.25*24.6*(Hilfstabelle!A5269-5)/1000</f>
        <v>0.62943945000000001</v>
      </c>
      <c r="C5269" s="3">
        <f>(1213.2+(17.25*('weather data'!E5269-5)))/1000</f>
        <v>1.46406675</v>
      </c>
      <c r="E5269" s="96">
        <v>3.0342011110520839</v>
      </c>
      <c r="F5269" s="115">
        <v>0</v>
      </c>
      <c r="G5269" s="112">
        <f t="shared" si="82"/>
        <v>3.0342011110520839</v>
      </c>
    </row>
    <row r="5270" spans="1:7" x14ac:dyDescent="0.25">
      <c r="A5270" s="28">
        <f>IF('weather data'!E5270&lt;=5,5,'weather data'!E5270)</f>
        <v>19.716000000000001</v>
      </c>
      <c r="B5270" s="4">
        <f>IF(A5270=5,0,1)*0.54+0.25*24.6*(Hilfstabelle!A5270-5)/1000</f>
        <v>0.63050340000000005</v>
      </c>
      <c r="C5270" s="3">
        <f>(1213.2+(17.25*('weather data'!E5270-5)))/1000</f>
        <v>1.4670510000000001</v>
      </c>
      <c r="E5270" s="96">
        <v>3.0841057345891252</v>
      </c>
      <c r="F5270" s="115">
        <v>0</v>
      </c>
      <c r="G5270" s="112">
        <f t="shared" si="82"/>
        <v>3.0841057345891252</v>
      </c>
    </row>
    <row r="5271" spans="1:7" x14ac:dyDescent="0.25">
      <c r="A5271" s="28">
        <f>IF('weather data'!E5271&lt;=5,5,'weather data'!E5271)</f>
        <v>19.645</v>
      </c>
      <c r="B5271" s="4">
        <f>IF(A5271=5,0,1)*0.54+0.25*24.6*(Hilfstabelle!A5271-5)/1000</f>
        <v>0.63006675000000001</v>
      </c>
      <c r="C5271" s="3">
        <f>(1213.2+(17.25*('weather data'!E5271-5)))/1000</f>
        <v>1.4658262500000001</v>
      </c>
      <c r="E5271" s="96">
        <v>2.8990427556392659</v>
      </c>
      <c r="F5271" s="115">
        <v>0</v>
      </c>
      <c r="G5271" s="112">
        <f t="shared" si="82"/>
        <v>2.8990427556392659</v>
      </c>
    </row>
    <row r="5272" spans="1:7" x14ac:dyDescent="0.25">
      <c r="A5272" s="28">
        <f>IF('weather data'!E5272&lt;=5,5,'weather data'!E5272)</f>
        <v>19.434999999999999</v>
      </c>
      <c r="B5272" s="4">
        <f>IF(A5272=5,0,1)*0.54+0.25*24.6*(Hilfstabelle!A5272-5)/1000</f>
        <v>0.62877525000000001</v>
      </c>
      <c r="C5272" s="3">
        <f>(1213.2+(17.25*('weather data'!E5272-5)))/1000</f>
        <v>1.46220375</v>
      </c>
      <c r="E5272" s="96">
        <v>2.728327355956305</v>
      </c>
      <c r="F5272" s="115">
        <v>0</v>
      </c>
      <c r="G5272" s="112">
        <f t="shared" si="82"/>
        <v>2.728327355956305</v>
      </c>
    </row>
    <row r="5273" spans="1:7" x14ac:dyDescent="0.25">
      <c r="A5273" s="28">
        <f>IF('weather data'!E5273&lt;=5,5,'weather data'!E5273)</f>
        <v>19.004000000000001</v>
      </c>
      <c r="B5273" s="4">
        <f>IF(A5273=5,0,1)*0.54+0.25*24.6*(Hilfstabelle!A5273-5)/1000</f>
        <v>0.62612460000000003</v>
      </c>
      <c r="C5273" s="3">
        <f>(1213.2+(17.25*('weather data'!E5273-5)))/1000</f>
        <v>1.454769</v>
      </c>
      <c r="E5273" s="96">
        <v>2.8218985250882569</v>
      </c>
      <c r="F5273" s="115">
        <v>0</v>
      </c>
      <c r="G5273" s="112">
        <f t="shared" si="82"/>
        <v>2.8218985250882569</v>
      </c>
    </row>
    <row r="5274" spans="1:7" x14ac:dyDescent="0.25">
      <c r="A5274" s="28">
        <f>IF('weather data'!E5274&lt;=5,5,'weather data'!E5274)</f>
        <v>18.384</v>
      </c>
      <c r="B5274" s="4">
        <f>IF(A5274=5,0,1)*0.54+0.25*24.6*(Hilfstabelle!A5274-5)/1000</f>
        <v>0.62231160000000008</v>
      </c>
      <c r="C5274" s="3">
        <f>(1213.2+(17.25*('weather data'!E5274-5)))/1000</f>
        <v>1.4440740000000001</v>
      </c>
      <c r="E5274" s="96">
        <v>2.8930126136285388</v>
      </c>
      <c r="F5274" s="115">
        <v>0</v>
      </c>
      <c r="G5274" s="112">
        <f t="shared" si="82"/>
        <v>2.8930126136285388</v>
      </c>
    </row>
    <row r="5275" spans="1:7" x14ac:dyDescent="0.25">
      <c r="A5275" s="28">
        <f>IF('weather data'!E5275&lt;=5,5,'weather data'!E5275)</f>
        <v>17.395</v>
      </c>
      <c r="B5275" s="4">
        <f>IF(A5275=5,0,1)*0.54+0.25*24.6*(Hilfstabelle!A5275-5)/1000</f>
        <v>0.61622925000000006</v>
      </c>
      <c r="C5275" s="3">
        <f>(1213.2+(17.25*('weather data'!E5275-5)))/1000</f>
        <v>1.42701375</v>
      </c>
      <c r="E5275" s="96">
        <v>2.9487394432449019</v>
      </c>
      <c r="F5275" s="115">
        <v>0</v>
      </c>
      <c r="G5275" s="112">
        <f t="shared" si="82"/>
        <v>2.9487394432449019</v>
      </c>
    </row>
    <row r="5276" spans="1:7" x14ac:dyDescent="0.25">
      <c r="A5276" s="28">
        <f>IF('weather data'!E5276&lt;=5,5,'weather data'!E5276)</f>
        <v>16.048999999999999</v>
      </c>
      <c r="B5276" s="4">
        <f>IF(A5276=5,0,1)*0.54+0.25*24.6*(Hilfstabelle!A5276-5)/1000</f>
        <v>0.60795135</v>
      </c>
      <c r="C5276" s="3">
        <f>(1213.2+(17.25*('weather data'!E5276-5)))/1000</f>
        <v>1.4037952500000002</v>
      </c>
      <c r="E5276" s="96">
        <v>2.9212919002995301</v>
      </c>
      <c r="F5276" s="115">
        <v>0</v>
      </c>
      <c r="G5276" s="112">
        <f t="shared" si="82"/>
        <v>2.9212919002995301</v>
      </c>
    </row>
    <row r="5277" spans="1:7" x14ac:dyDescent="0.25">
      <c r="A5277" s="28">
        <f>IF('weather data'!E5277&lt;=5,5,'weather data'!E5277)</f>
        <v>14.628</v>
      </c>
      <c r="B5277" s="4">
        <f>IF(A5277=5,0,1)*0.54+0.25*24.6*(Hilfstabelle!A5277-5)/1000</f>
        <v>0.59921220000000008</v>
      </c>
      <c r="C5277" s="3">
        <f>(1213.2+(17.25*('weather data'!E5277-5)))/1000</f>
        <v>1.379283</v>
      </c>
      <c r="E5277" s="96">
        <v>2.806095394301527</v>
      </c>
      <c r="F5277" s="115">
        <v>0</v>
      </c>
      <c r="G5277" s="112">
        <f t="shared" si="82"/>
        <v>2.806095394301527</v>
      </c>
    </row>
    <row r="5278" spans="1:7" x14ac:dyDescent="0.25">
      <c r="A5278" s="28">
        <f>IF('weather data'!E5278&lt;=5,5,'weather data'!E5278)</f>
        <v>13.819000000000001</v>
      </c>
      <c r="B5278" s="4">
        <f>IF(A5278=5,0,1)*0.54+0.25*24.6*(Hilfstabelle!A5278-5)/1000</f>
        <v>0.59423685000000004</v>
      </c>
      <c r="C5278" s="3">
        <f>(1213.2+(17.25*('weather data'!E5278-5)))/1000</f>
        <v>1.3653277500000001</v>
      </c>
      <c r="E5278" s="96">
        <v>2.6116752984384721</v>
      </c>
      <c r="F5278" s="115">
        <v>0</v>
      </c>
      <c r="G5278" s="112">
        <f t="shared" si="82"/>
        <v>2.6116752984384721</v>
      </c>
    </row>
    <row r="5279" spans="1:7" x14ac:dyDescent="0.25">
      <c r="A5279" s="28">
        <f>IF('weather data'!E5279&lt;=5,5,'weather data'!E5279)</f>
        <v>13.244</v>
      </c>
      <c r="B5279" s="4">
        <f>IF(A5279=5,0,1)*0.54+0.25*24.6*(Hilfstabelle!A5279-5)/1000</f>
        <v>0.59070060000000002</v>
      </c>
      <c r="C5279" s="3">
        <f>(1213.2+(17.25*('weather data'!E5279-5)))/1000</f>
        <v>1.3554090000000001</v>
      </c>
      <c r="E5279" s="96">
        <v>2.365063283792928</v>
      </c>
      <c r="F5279" s="115">
        <v>0</v>
      </c>
      <c r="G5279" s="112">
        <f t="shared" si="82"/>
        <v>2.365063283792928</v>
      </c>
    </row>
    <row r="5280" spans="1:7" x14ac:dyDescent="0.25">
      <c r="A5280" s="28">
        <f>IF('weather data'!E5280&lt;=5,5,'weather data'!E5280)</f>
        <v>12.901999999999999</v>
      </c>
      <c r="B5280" s="4">
        <f>IF(A5280=5,0,1)*0.54+0.25*24.6*(Hilfstabelle!A5280-5)/1000</f>
        <v>0.58859729999999999</v>
      </c>
      <c r="C5280" s="3">
        <f>(1213.2+(17.25*('weather data'!E5280-5)))/1000</f>
        <v>1.3495095000000001</v>
      </c>
      <c r="E5280" s="96">
        <v>2.2161811569074228</v>
      </c>
      <c r="F5280" s="115">
        <v>0</v>
      </c>
      <c r="G5280" s="112">
        <f t="shared" si="82"/>
        <v>2.2161811569074228</v>
      </c>
    </row>
    <row r="5281" spans="1:7" x14ac:dyDescent="0.25">
      <c r="A5281" s="28">
        <f>IF('weather data'!E5281&lt;=5,5,'weather data'!E5281)</f>
        <v>12.981</v>
      </c>
      <c r="B5281" s="4">
        <f>IF(A5281=5,0,1)*0.54+0.25*24.6*(Hilfstabelle!A5281-5)/1000</f>
        <v>0.58908315</v>
      </c>
      <c r="C5281" s="3">
        <f>(1213.2+(17.25*('weather data'!E5281-5)))/1000</f>
        <v>1.3508722500000001</v>
      </c>
      <c r="E5281" s="96">
        <v>2.0895481746821818</v>
      </c>
      <c r="F5281" s="115">
        <v>0</v>
      </c>
      <c r="G5281" s="112">
        <f t="shared" si="82"/>
        <v>2.0895481746821818</v>
      </c>
    </row>
    <row r="5282" spans="1:7" x14ac:dyDescent="0.25">
      <c r="A5282" s="28">
        <f>IF('weather data'!E5282&lt;=5,5,'weather data'!E5282)</f>
        <v>13.038</v>
      </c>
      <c r="B5282" s="4">
        <f>IF(A5282=5,0,1)*0.54+0.25*24.6*(Hilfstabelle!A5282-5)/1000</f>
        <v>0.58943370000000006</v>
      </c>
      <c r="C5282" s="3">
        <f>(1213.2+(17.25*('weather data'!E5282-5)))/1000</f>
        <v>1.3518555000000001</v>
      </c>
      <c r="E5282" s="96">
        <v>2.0587736568343402</v>
      </c>
      <c r="F5282" s="115">
        <v>0</v>
      </c>
      <c r="G5282" s="112">
        <f t="shared" si="82"/>
        <v>2.0587736568343402</v>
      </c>
    </row>
    <row r="5283" spans="1:7" x14ac:dyDescent="0.25">
      <c r="A5283" s="28">
        <f>IF('weather data'!E5283&lt;=5,5,'weather data'!E5283)</f>
        <v>13.082000000000001</v>
      </c>
      <c r="B5283" s="4">
        <f>IF(A5283=5,0,1)*0.54+0.25*24.6*(Hilfstabelle!A5283-5)/1000</f>
        <v>0.58970430000000007</v>
      </c>
      <c r="C5283" s="3">
        <f>(1213.2+(17.25*('weather data'!E5283-5)))/1000</f>
        <v>1.3526145000000001</v>
      </c>
      <c r="E5283" s="96">
        <v>1.991402415059335</v>
      </c>
      <c r="F5283" s="115">
        <v>0</v>
      </c>
      <c r="G5283" s="112">
        <f t="shared" si="82"/>
        <v>1.991402415059335</v>
      </c>
    </row>
    <row r="5284" spans="1:7" x14ac:dyDescent="0.25">
      <c r="A5284" s="28">
        <f>IF('weather data'!E5284&lt;=5,5,'weather data'!E5284)</f>
        <v>13.113</v>
      </c>
      <c r="B5284" s="4">
        <f>IF(A5284=5,0,1)*0.54+0.25*24.6*(Hilfstabelle!A5284-5)/1000</f>
        <v>0.58989495000000003</v>
      </c>
      <c r="C5284" s="3">
        <f>(1213.2+(17.25*('weather data'!E5284-5)))/1000</f>
        <v>1.35314925</v>
      </c>
      <c r="E5284" s="96">
        <v>1.962291384662727</v>
      </c>
      <c r="F5284" s="115">
        <v>0</v>
      </c>
      <c r="G5284" s="112">
        <f t="shared" si="82"/>
        <v>1.962291384662727</v>
      </c>
    </row>
    <row r="5285" spans="1:7" x14ac:dyDescent="0.25">
      <c r="A5285" s="28">
        <f>IF('weather data'!E5285&lt;=5,5,'weather data'!E5285)</f>
        <v>13.002000000000001</v>
      </c>
      <c r="B5285" s="4">
        <f>IF(A5285=5,0,1)*0.54+0.25*24.6*(Hilfstabelle!A5285-5)/1000</f>
        <v>0.58921230000000002</v>
      </c>
      <c r="C5285" s="3">
        <f>(1213.2+(17.25*('weather data'!E5285-5)))/1000</f>
        <v>1.3512345000000001</v>
      </c>
      <c r="E5285" s="96">
        <v>1.930061315295055</v>
      </c>
      <c r="F5285" s="115">
        <v>0</v>
      </c>
      <c r="G5285" s="112">
        <f t="shared" si="82"/>
        <v>1.930061315295055</v>
      </c>
    </row>
    <row r="5286" spans="1:7" x14ac:dyDescent="0.25">
      <c r="A5286" s="28">
        <f>IF('weather data'!E5286&lt;=5,5,'weather data'!E5286)</f>
        <v>13.29</v>
      </c>
      <c r="B5286" s="4">
        <f>IF(A5286=5,0,1)*0.54+0.25*24.6*(Hilfstabelle!A5286-5)/1000</f>
        <v>0.59098349999999999</v>
      </c>
      <c r="C5286" s="3">
        <f>(1213.2+(17.25*('weather data'!E5286-5)))/1000</f>
        <v>1.3562025000000002</v>
      </c>
      <c r="E5286" s="96">
        <v>1.892009039848062</v>
      </c>
      <c r="F5286" s="115">
        <v>0</v>
      </c>
      <c r="G5286" s="112">
        <f t="shared" si="82"/>
        <v>1.892009039848062</v>
      </c>
    </row>
    <row r="5287" spans="1:7" x14ac:dyDescent="0.25">
      <c r="A5287" s="28">
        <f>IF('weather data'!E5287&lt;=5,5,'weather data'!E5287)</f>
        <v>14.023</v>
      </c>
      <c r="B5287" s="4">
        <f>IF(A5287=5,0,1)*0.54+0.25*24.6*(Hilfstabelle!A5287-5)/1000</f>
        <v>0.59549145000000003</v>
      </c>
      <c r="C5287" s="3">
        <f>(1213.2+(17.25*('weather data'!E5287-5)))/1000</f>
        <v>1.3688467500000001</v>
      </c>
      <c r="E5287" s="96">
        <v>1.867264664010946</v>
      </c>
      <c r="F5287" s="115">
        <v>0</v>
      </c>
      <c r="G5287" s="112">
        <f t="shared" si="82"/>
        <v>1.867264664010946</v>
      </c>
    </row>
    <row r="5288" spans="1:7" x14ac:dyDescent="0.25">
      <c r="A5288" s="28">
        <f>IF('weather data'!E5288&lt;=5,5,'weather data'!E5288)</f>
        <v>15.013999999999999</v>
      </c>
      <c r="B5288" s="4">
        <f>IF(A5288=5,0,1)*0.54+0.25*24.6*(Hilfstabelle!A5288-5)/1000</f>
        <v>0.60158610000000001</v>
      </c>
      <c r="C5288" s="3">
        <f>(1213.2+(17.25*('weather data'!E5288-5)))/1000</f>
        <v>1.3859415000000002</v>
      </c>
      <c r="E5288" s="96">
        <v>2.1548400571431441</v>
      </c>
      <c r="F5288" s="115">
        <v>0</v>
      </c>
      <c r="G5288" s="112">
        <f t="shared" si="82"/>
        <v>2.1548400571431441</v>
      </c>
    </row>
    <row r="5289" spans="1:7" x14ac:dyDescent="0.25">
      <c r="A5289" s="28">
        <f>IF('weather data'!E5289&lt;=5,5,'weather data'!E5289)</f>
        <v>16.276</v>
      </c>
      <c r="B5289" s="4">
        <f>IF(A5289=5,0,1)*0.54+0.25*24.6*(Hilfstabelle!A5289-5)/1000</f>
        <v>0.60934740000000009</v>
      </c>
      <c r="C5289" s="3">
        <f>(1213.2+(17.25*('weather data'!E5289-5)))/1000</f>
        <v>1.4077109999999999</v>
      </c>
      <c r="E5289" s="96">
        <v>2.2550651760800342</v>
      </c>
      <c r="F5289" s="115">
        <v>0</v>
      </c>
      <c r="G5289" s="112">
        <f t="shared" si="82"/>
        <v>2.2550651760800342</v>
      </c>
    </row>
    <row r="5290" spans="1:7" x14ac:dyDescent="0.25">
      <c r="A5290" s="28">
        <f>IF('weather data'!E5290&lt;=5,5,'weather data'!E5290)</f>
        <v>17.472000000000001</v>
      </c>
      <c r="B5290" s="4">
        <f>IF(A5290=5,0,1)*0.54+0.25*24.6*(Hilfstabelle!A5290-5)/1000</f>
        <v>0.61670280000000011</v>
      </c>
      <c r="C5290" s="3">
        <f>(1213.2+(17.25*('weather data'!E5290-5)))/1000</f>
        <v>1.428342</v>
      </c>
      <c r="E5290" s="96">
        <v>2.5912975771608471</v>
      </c>
      <c r="F5290" s="115">
        <v>0</v>
      </c>
      <c r="G5290" s="112">
        <f t="shared" si="82"/>
        <v>2.5912975771608471</v>
      </c>
    </row>
    <row r="5291" spans="1:7" x14ac:dyDescent="0.25">
      <c r="A5291" s="28">
        <f>IF('weather data'!E5291&lt;=5,5,'weather data'!E5291)</f>
        <v>18.472000000000001</v>
      </c>
      <c r="B5291" s="4">
        <f>IF(A5291=5,0,1)*0.54+0.25*24.6*(Hilfstabelle!A5291-5)/1000</f>
        <v>0.6228528000000001</v>
      </c>
      <c r="C5291" s="3">
        <f>(1213.2+(17.25*('weather data'!E5291-5)))/1000</f>
        <v>1.445592</v>
      </c>
      <c r="E5291" s="96">
        <v>2.911518911523526</v>
      </c>
      <c r="F5291" s="115">
        <v>0</v>
      </c>
      <c r="G5291" s="112">
        <f t="shared" si="82"/>
        <v>2.911518911523526</v>
      </c>
    </row>
    <row r="5292" spans="1:7" x14ac:dyDescent="0.25">
      <c r="A5292" s="28">
        <f>IF('weather data'!E5292&lt;=5,5,'weather data'!E5292)</f>
        <v>19.184000000000001</v>
      </c>
      <c r="B5292" s="4">
        <f>IF(A5292=5,0,1)*0.54+0.25*24.6*(Hilfstabelle!A5292-5)/1000</f>
        <v>0.6272316</v>
      </c>
      <c r="C5292" s="3">
        <f>(1213.2+(17.25*('weather data'!E5292-5)))/1000</f>
        <v>1.4578740000000001</v>
      </c>
      <c r="E5292" s="96">
        <v>2.976810793984487</v>
      </c>
      <c r="F5292" s="115">
        <v>0</v>
      </c>
      <c r="G5292" s="112">
        <f t="shared" si="82"/>
        <v>2.976810793984487</v>
      </c>
    </row>
    <row r="5293" spans="1:7" x14ac:dyDescent="0.25">
      <c r="A5293" s="28">
        <f>IF('weather data'!E5293&lt;=5,5,'weather data'!E5293)</f>
        <v>19.579999999999998</v>
      </c>
      <c r="B5293" s="4">
        <f>IF(A5293=5,0,1)*0.54+0.25*24.6*(Hilfstabelle!A5293-5)/1000</f>
        <v>0.62966699999999998</v>
      </c>
      <c r="C5293" s="3">
        <f>(1213.2+(17.25*('weather data'!E5293-5)))/1000</f>
        <v>1.4647049999999999</v>
      </c>
      <c r="E5293" s="96">
        <v>3.0342011110520839</v>
      </c>
      <c r="F5293" s="115">
        <v>0</v>
      </c>
      <c r="G5293" s="112">
        <f t="shared" si="82"/>
        <v>3.0342011110520839</v>
      </c>
    </row>
    <row r="5294" spans="1:7" x14ac:dyDescent="0.25">
      <c r="A5294" s="28">
        <f>IF('weather data'!E5294&lt;=5,5,'weather data'!E5294)</f>
        <v>19.693999999999999</v>
      </c>
      <c r="B5294" s="4">
        <f>IF(A5294=5,0,1)*0.54+0.25*24.6*(Hilfstabelle!A5294-5)/1000</f>
        <v>0.63036809999999999</v>
      </c>
      <c r="C5294" s="3">
        <f>(1213.2+(17.25*('weather data'!E5294-5)))/1000</f>
        <v>1.4666714999999999</v>
      </c>
      <c r="E5294" s="96">
        <v>3.0841057345891252</v>
      </c>
      <c r="F5294" s="115">
        <v>0</v>
      </c>
      <c r="G5294" s="112">
        <f t="shared" si="82"/>
        <v>3.0841057345891252</v>
      </c>
    </row>
    <row r="5295" spans="1:7" x14ac:dyDescent="0.25">
      <c r="A5295" s="28">
        <f>IF('weather data'!E5295&lt;=5,5,'weather data'!E5295)</f>
        <v>19.681000000000001</v>
      </c>
      <c r="B5295" s="4">
        <f>IF(A5295=5,0,1)*0.54+0.25*24.6*(Hilfstabelle!A5295-5)/1000</f>
        <v>0.63028815000000005</v>
      </c>
      <c r="C5295" s="3">
        <f>(1213.2+(17.25*('weather data'!E5295-5)))/1000</f>
        <v>1.4664472500000001</v>
      </c>
      <c r="E5295" s="96">
        <v>2.8990427556392659</v>
      </c>
      <c r="F5295" s="115">
        <v>0</v>
      </c>
      <c r="G5295" s="112">
        <f t="shared" si="82"/>
        <v>2.8990427556392659</v>
      </c>
    </row>
    <row r="5296" spans="1:7" x14ac:dyDescent="0.25">
      <c r="A5296" s="28">
        <f>IF('weather data'!E5296&lt;=5,5,'weather data'!E5296)</f>
        <v>19.477</v>
      </c>
      <c r="B5296" s="4">
        <f>IF(A5296=5,0,1)*0.54+0.25*24.6*(Hilfstabelle!A5296-5)/1000</f>
        <v>0.62903355000000005</v>
      </c>
      <c r="C5296" s="3">
        <f>(1213.2+(17.25*('weather data'!E5296-5)))/1000</f>
        <v>1.46292825</v>
      </c>
      <c r="E5296" s="96">
        <v>2.728327355956305</v>
      </c>
      <c r="F5296" s="115">
        <v>11</v>
      </c>
      <c r="G5296" s="112">
        <f t="shared" si="82"/>
        <v>13.728327355956305</v>
      </c>
    </row>
    <row r="5297" spans="1:7" x14ac:dyDescent="0.25">
      <c r="A5297" s="28">
        <f>IF('weather data'!E5297&lt;=5,5,'weather data'!E5297)</f>
        <v>19.227</v>
      </c>
      <c r="B5297" s="4">
        <f>IF(A5297=5,0,1)*0.54+0.25*24.6*(Hilfstabelle!A5297-5)/1000</f>
        <v>0.62749605000000008</v>
      </c>
      <c r="C5297" s="3">
        <f>(1213.2+(17.25*('weather data'!E5297-5)))/1000</f>
        <v>1.4586157499999999</v>
      </c>
      <c r="E5297" s="96">
        <v>2.8218985250882569</v>
      </c>
      <c r="F5297" s="115">
        <v>11</v>
      </c>
      <c r="G5297" s="112">
        <f t="shared" si="82"/>
        <v>13.821898525088256</v>
      </c>
    </row>
    <row r="5298" spans="1:7" x14ac:dyDescent="0.25">
      <c r="A5298" s="28">
        <f>IF('weather data'!E5298&lt;=5,5,'weather data'!E5298)</f>
        <v>18.664999999999999</v>
      </c>
      <c r="B5298" s="4">
        <f>IF(A5298=5,0,1)*0.54+0.25*24.6*(Hilfstabelle!A5298-5)/1000</f>
        <v>0.62403975</v>
      </c>
      <c r="C5298" s="3">
        <f>(1213.2+(17.25*('weather data'!E5298-5)))/1000</f>
        <v>1.4489212500000002</v>
      </c>
      <c r="E5298" s="96">
        <v>2.8930126136285388</v>
      </c>
      <c r="F5298" s="115">
        <v>11</v>
      </c>
      <c r="G5298" s="112">
        <f t="shared" si="82"/>
        <v>13.893012613628539</v>
      </c>
    </row>
    <row r="5299" spans="1:7" x14ac:dyDescent="0.25">
      <c r="A5299" s="28">
        <f>IF('weather data'!E5299&lt;=5,5,'weather data'!E5299)</f>
        <v>17.565000000000001</v>
      </c>
      <c r="B5299" s="4">
        <f>IF(A5299=5,0,1)*0.54+0.25*24.6*(Hilfstabelle!A5299-5)/1000</f>
        <v>0.61727475000000009</v>
      </c>
      <c r="C5299" s="3">
        <f>(1213.2+(17.25*('weather data'!E5299-5)))/1000</f>
        <v>1.42994625</v>
      </c>
      <c r="E5299" s="96">
        <v>2.9487394432449019</v>
      </c>
      <c r="F5299" s="115">
        <f>11/6</f>
        <v>1.8333333333333333</v>
      </c>
      <c r="G5299" s="112">
        <f t="shared" si="82"/>
        <v>4.7820727765782349</v>
      </c>
    </row>
    <row r="5300" spans="1:7" x14ac:dyDescent="0.25">
      <c r="A5300" s="28">
        <f>IF('weather data'!E5300&lt;=5,5,'weather data'!E5300)</f>
        <v>15.422000000000001</v>
      </c>
      <c r="B5300" s="4">
        <f>IF(A5300=5,0,1)*0.54+0.25*24.6*(Hilfstabelle!A5300-5)/1000</f>
        <v>0.6040953</v>
      </c>
      <c r="C5300" s="3">
        <f>(1213.2+(17.25*('weather data'!E5300-5)))/1000</f>
        <v>1.3929795</v>
      </c>
      <c r="E5300" s="96">
        <v>2.9212919002995301</v>
      </c>
      <c r="F5300" s="115">
        <v>0</v>
      </c>
      <c r="G5300" s="112">
        <f t="shared" si="82"/>
        <v>2.9212919002995301</v>
      </c>
    </row>
    <row r="5301" spans="1:7" x14ac:dyDescent="0.25">
      <c r="A5301" s="28">
        <f>IF('weather data'!E5301&lt;=5,5,'weather data'!E5301)</f>
        <v>13.872</v>
      </c>
      <c r="B5301" s="4">
        <f>IF(A5301=5,0,1)*0.54+0.25*24.6*(Hilfstabelle!A5301-5)/1000</f>
        <v>0.59456280000000006</v>
      </c>
      <c r="C5301" s="3">
        <f>(1213.2+(17.25*('weather data'!E5301-5)))/1000</f>
        <v>1.366242</v>
      </c>
      <c r="E5301" s="96">
        <v>2.806095394301527</v>
      </c>
      <c r="F5301" s="115">
        <v>0</v>
      </c>
      <c r="G5301" s="112">
        <f t="shared" si="82"/>
        <v>2.806095394301527</v>
      </c>
    </row>
    <row r="5302" spans="1:7" x14ac:dyDescent="0.25">
      <c r="A5302" s="28">
        <f>IF('weather data'!E5302&lt;=5,5,'weather data'!E5302)</f>
        <v>13.199</v>
      </c>
      <c r="B5302" s="4">
        <f>IF(A5302=5,0,1)*0.54+0.25*24.6*(Hilfstabelle!A5302-5)/1000</f>
        <v>0.59042385000000008</v>
      </c>
      <c r="C5302" s="3">
        <f>(1213.2+(17.25*('weather data'!E5302-5)))/1000</f>
        <v>1.3546327499999999</v>
      </c>
      <c r="E5302" s="96">
        <v>2.6116752984384721</v>
      </c>
      <c r="F5302" s="115">
        <v>0</v>
      </c>
      <c r="G5302" s="112">
        <f t="shared" si="82"/>
        <v>2.6116752984384721</v>
      </c>
    </row>
    <row r="5303" spans="1:7" x14ac:dyDescent="0.25">
      <c r="A5303" s="28">
        <f>IF('weather data'!E5303&lt;=5,5,'weather data'!E5303)</f>
        <v>12.59</v>
      </c>
      <c r="B5303" s="4">
        <f>IF(A5303=5,0,1)*0.54+0.25*24.6*(Hilfstabelle!A5303-5)/1000</f>
        <v>0.58667849999999999</v>
      </c>
      <c r="C5303" s="3">
        <f>(1213.2+(17.25*('weather data'!E5303-5)))/1000</f>
        <v>1.3441275000000001</v>
      </c>
      <c r="E5303" s="96">
        <v>2.365063283792928</v>
      </c>
      <c r="F5303" s="115">
        <v>0</v>
      </c>
      <c r="G5303" s="112">
        <f t="shared" si="82"/>
        <v>2.365063283792928</v>
      </c>
    </row>
    <row r="5304" spans="1:7" x14ac:dyDescent="0.25">
      <c r="A5304" s="28">
        <f>IF('weather data'!E5304&lt;=5,5,'weather data'!E5304)</f>
        <v>12.106999999999999</v>
      </c>
      <c r="B5304" s="4">
        <f>IF(A5304=5,0,1)*0.54+0.25*24.6*(Hilfstabelle!A5304-5)/1000</f>
        <v>0.58370805000000003</v>
      </c>
      <c r="C5304" s="3">
        <f>(1213.2+(17.25*('weather data'!E5304-5)))/1000</f>
        <v>1.3357957499999999</v>
      </c>
      <c r="E5304" s="96">
        <v>2.2161811569074228</v>
      </c>
      <c r="F5304" s="115">
        <v>0</v>
      </c>
      <c r="G5304" s="112">
        <f t="shared" si="82"/>
        <v>2.2161811569074228</v>
      </c>
    </row>
    <row r="5305" spans="1:7" x14ac:dyDescent="0.25">
      <c r="A5305" s="28">
        <f>IF('weather data'!E5305&lt;=5,5,'weather data'!E5305)</f>
        <v>12.047000000000001</v>
      </c>
      <c r="B5305" s="4">
        <f>IF(A5305=5,0,1)*0.54+0.25*24.6*(Hilfstabelle!A5305-5)/1000</f>
        <v>0.58333905000000008</v>
      </c>
      <c r="C5305" s="3">
        <f>(1213.2+(17.25*('weather data'!E5305-5)))/1000</f>
        <v>1.3347607500000001</v>
      </c>
      <c r="E5305" s="96">
        <v>2.0895481746821818</v>
      </c>
      <c r="F5305" s="115">
        <v>0</v>
      </c>
      <c r="G5305" s="112">
        <f t="shared" si="82"/>
        <v>2.0895481746821818</v>
      </c>
    </row>
    <row r="5306" spans="1:7" x14ac:dyDescent="0.25">
      <c r="A5306" s="28">
        <f>IF('weather data'!E5306&lt;=5,5,'weather data'!E5306)</f>
        <v>11.933999999999999</v>
      </c>
      <c r="B5306" s="4">
        <f>IF(A5306=5,0,1)*0.54+0.25*24.6*(Hilfstabelle!A5306-5)/1000</f>
        <v>0.5826441</v>
      </c>
      <c r="C5306" s="3">
        <f>(1213.2+(17.25*('weather data'!E5306-5)))/1000</f>
        <v>1.3328115</v>
      </c>
      <c r="E5306" s="96">
        <v>2.0587736568343402</v>
      </c>
      <c r="F5306" s="115">
        <v>0</v>
      </c>
      <c r="G5306" s="112">
        <f t="shared" si="82"/>
        <v>2.0587736568343402</v>
      </c>
    </row>
    <row r="5307" spans="1:7" x14ac:dyDescent="0.25">
      <c r="A5307" s="28">
        <f>IF('weather data'!E5307&lt;=5,5,'weather data'!E5307)</f>
        <v>11.714</v>
      </c>
      <c r="B5307" s="4">
        <f>IF(A5307=5,0,1)*0.54+0.25*24.6*(Hilfstabelle!A5307-5)/1000</f>
        <v>0.58129110000000006</v>
      </c>
      <c r="C5307" s="3">
        <f>(1213.2+(17.25*('weather data'!E5307-5)))/1000</f>
        <v>1.3290165</v>
      </c>
      <c r="E5307" s="96">
        <v>1.991402415059335</v>
      </c>
      <c r="F5307" s="115">
        <v>0</v>
      </c>
      <c r="G5307" s="112">
        <f t="shared" si="82"/>
        <v>1.991402415059335</v>
      </c>
    </row>
    <row r="5308" spans="1:7" x14ac:dyDescent="0.25">
      <c r="A5308" s="28">
        <f>IF('weather data'!E5308&lt;=5,5,'weather data'!E5308)</f>
        <v>11.099</v>
      </c>
      <c r="B5308" s="4">
        <f>IF(A5308=5,0,1)*0.54+0.25*24.6*(Hilfstabelle!A5308-5)/1000</f>
        <v>0.57750885000000007</v>
      </c>
      <c r="C5308" s="3">
        <f>(1213.2+(17.25*('weather data'!E5308-5)))/1000</f>
        <v>1.31840775</v>
      </c>
      <c r="E5308" s="96">
        <v>1.962291384662727</v>
      </c>
      <c r="F5308" s="115">
        <v>0</v>
      </c>
      <c r="G5308" s="112">
        <f t="shared" si="82"/>
        <v>1.962291384662727</v>
      </c>
    </row>
    <row r="5309" spans="1:7" x14ac:dyDescent="0.25">
      <c r="A5309" s="28">
        <f>IF('weather data'!E5309&lt;=5,5,'weather data'!E5309)</f>
        <v>10.423</v>
      </c>
      <c r="B5309" s="4">
        <f>IF(A5309=5,0,1)*0.54+0.25*24.6*(Hilfstabelle!A5309-5)/1000</f>
        <v>0.57335144999999998</v>
      </c>
      <c r="C5309" s="3">
        <f>(1213.2+(17.25*('weather data'!E5309-5)))/1000</f>
        <v>1.3067467500000001</v>
      </c>
      <c r="E5309" s="96">
        <v>1.930061315295055</v>
      </c>
      <c r="F5309" s="115">
        <v>0</v>
      </c>
      <c r="G5309" s="112">
        <f t="shared" si="82"/>
        <v>1.930061315295055</v>
      </c>
    </row>
    <row r="5310" spans="1:7" x14ac:dyDescent="0.25">
      <c r="A5310" s="28">
        <f>IF('weather data'!E5310&lt;=5,5,'weather data'!E5310)</f>
        <v>11.535</v>
      </c>
      <c r="B5310" s="4">
        <f>IF(A5310=5,0,1)*0.54+0.25*24.6*(Hilfstabelle!A5310-5)/1000</f>
        <v>0.58019025000000002</v>
      </c>
      <c r="C5310" s="3">
        <f>(1213.2+(17.25*('weather data'!E5310-5)))/1000</f>
        <v>1.3259287500000001</v>
      </c>
      <c r="E5310" s="96">
        <v>1.892009039848062</v>
      </c>
      <c r="F5310" s="115">
        <v>0</v>
      </c>
      <c r="G5310" s="112">
        <f t="shared" si="82"/>
        <v>1.892009039848062</v>
      </c>
    </row>
    <row r="5311" spans="1:7" x14ac:dyDescent="0.25">
      <c r="A5311" s="28">
        <f>IF('weather data'!E5311&lt;=5,5,'weather data'!E5311)</f>
        <v>13.436999999999999</v>
      </c>
      <c r="B5311" s="4">
        <f>IF(A5311=5,0,1)*0.54+0.25*24.6*(Hilfstabelle!A5311-5)/1000</f>
        <v>0.59188755000000004</v>
      </c>
      <c r="C5311" s="3">
        <f>(1213.2+(17.25*('weather data'!E5311-5)))/1000</f>
        <v>1.35873825</v>
      </c>
      <c r="E5311" s="96">
        <v>1.867264664010946</v>
      </c>
      <c r="F5311" s="115">
        <v>0</v>
      </c>
      <c r="G5311" s="112">
        <f t="shared" si="82"/>
        <v>1.867264664010946</v>
      </c>
    </row>
    <row r="5312" spans="1:7" x14ac:dyDescent="0.25">
      <c r="A5312" s="28">
        <f>IF('weather data'!E5312&lt;=5,5,'weather data'!E5312)</f>
        <v>15.406000000000001</v>
      </c>
      <c r="B5312" s="4">
        <f>IF(A5312=5,0,1)*0.54+0.25*24.6*(Hilfstabelle!A5312-5)/1000</f>
        <v>0.60399690000000006</v>
      </c>
      <c r="C5312" s="3">
        <f>(1213.2+(17.25*('weather data'!E5312-5)))/1000</f>
        <v>1.3927035000000001</v>
      </c>
      <c r="E5312" s="96">
        <v>2.1548400571431441</v>
      </c>
      <c r="F5312" s="115">
        <v>0</v>
      </c>
      <c r="G5312" s="112">
        <f t="shared" si="82"/>
        <v>2.1548400571431441</v>
      </c>
    </row>
    <row r="5313" spans="1:7" x14ac:dyDescent="0.25">
      <c r="A5313" s="28">
        <f>IF('weather data'!E5313&lt;=5,5,'weather data'!E5313)</f>
        <v>16.600000000000001</v>
      </c>
      <c r="B5313" s="4">
        <f>IF(A5313=5,0,1)*0.54+0.25*24.6*(Hilfstabelle!A5313-5)/1000</f>
        <v>0.61133999999999999</v>
      </c>
      <c r="C5313" s="3">
        <f>(1213.2+(17.25*('weather data'!E5313-5)))/1000</f>
        <v>1.4133000000000002</v>
      </c>
      <c r="E5313" s="96">
        <v>2.2550651760800342</v>
      </c>
      <c r="F5313" s="115">
        <v>0</v>
      </c>
      <c r="G5313" s="112">
        <f t="shared" si="82"/>
        <v>2.2550651760800342</v>
      </c>
    </row>
    <row r="5314" spans="1:7" x14ac:dyDescent="0.25">
      <c r="A5314" s="28">
        <f>IF('weather data'!E5314&lt;=5,5,'weather data'!E5314)</f>
        <v>17.373999999999999</v>
      </c>
      <c r="B5314" s="4">
        <f>IF(A5314=5,0,1)*0.54+0.25*24.6*(Hilfstabelle!A5314-5)/1000</f>
        <v>0.61610010000000004</v>
      </c>
      <c r="C5314" s="3">
        <f>(1213.2+(17.25*('weather data'!E5314-5)))/1000</f>
        <v>1.4266515</v>
      </c>
      <c r="E5314" s="96">
        <v>2.5912975771608471</v>
      </c>
      <c r="F5314" s="115">
        <v>0</v>
      </c>
      <c r="G5314" s="112">
        <f t="shared" ref="G5314:G5377" si="83">F5314+E5314</f>
        <v>2.5912975771608471</v>
      </c>
    </row>
    <row r="5315" spans="1:7" x14ac:dyDescent="0.25">
      <c r="A5315" s="28">
        <f>IF('weather data'!E5315&lt;=5,5,'weather data'!E5315)</f>
        <v>18.209</v>
      </c>
      <c r="B5315" s="4">
        <f>IF(A5315=5,0,1)*0.54+0.25*24.6*(Hilfstabelle!A5315-5)/1000</f>
        <v>0.62123535000000007</v>
      </c>
      <c r="C5315" s="3">
        <f>(1213.2+(17.25*('weather data'!E5315-5)))/1000</f>
        <v>1.44105525</v>
      </c>
      <c r="E5315" s="96">
        <v>2.911518911523526</v>
      </c>
      <c r="F5315" s="115">
        <v>0</v>
      </c>
      <c r="G5315" s="112">
        <f t="shared" si="83"/>
        <v>2.911518911523526</v>
      </c>
    </row>
    <row r="5316" spans="1:7" x14ac:dyDescent="0.25">
      <c r="A5316" s="28">
        <f>IF('weather data'!E5316&lt;=5,5,'weather data'!E5316)</f>
        <v>18.888999999999999</v>
      </c>
      <c r="B5316" s="4">
        <f>IF(A5316=5,0,1)*0.54+0.25*24.6*(Hilfstabelle!A5316-5)/1000</f>
        <v>0.62541734999999998</v>
      </c>
      <c r="C5316" s="3">
        <f>(1213.2+(17.25*('weather data'!E5316-5)))/1000</f>
        <v>1.45278525</v>
      </c>
      <c r="E5316" s="96">
        <v>2.976810793984487</v>
      </c>
      <c r="F5316" s="115">
        <v>0</v>
      </c>
      <c r="G5316" s="112">
        <f t="shared" si="83"/>
        <v>2.976810793984487</v>
      </c>
    </row>
    <row r="5317" spans="1:7" x14ac:dyDescent="0.25">
      <c r="A5317" s="28">
        <f>IF('weather data'!E5317&lt;=5,5,'weather data'!E5317)</f>
        <v>19.344000000000001</v>
      </c>
      <c r="B5317" s="4">
        <f>IF(A5317=5,0,1)*0.54+0.25*24.6*(Hilfstabelle!A5317-5)/1000</f>
        <v>0.6282156000000001</v>
      </c>
      <c r="C5317" s="3">
        <f>(1213.2+(17.25*('weather data'!E5317-5)))/1000</f>
        <v>1.460634</v>
      </c>
      <c r="E5317" s="96">
        <v>3.0342011110520839</v>
      </c>
      <c r="F5317" s="115">
        <v>0</v>
      </c>
      <c r="G5317" s="112">
        <f t="shared" si="83"/>
        <v>3.0342011110520839</v>
      </c>
    </row>
    <row r="5318" spans="1:7" x14ac:dyDescent="0.25">
      <c r="A5318" s="28">
        <f>IF('weather data'!E5318&lt;=5,5,'weather data'!E5318)</f>
        <v>19.47</v>
      </c>
      <c r="B5318" s="4">
        <f>IF(A5318=5,0,1)*0.54+0.25*24.6*(Hilfstabelle!A5318-5)/1000</f>
        <v>0.62899050000000001</v>
      </c>
      <c r="C5318" s="3">
        <f>(1213.2+(17.25*('weather data'!E5318-5)))/1000</f>
        <v>1.4628075</v>
      </c>
      <c r="E5318" s="96">
        <v>3.0841057345891252</v>
      </c>
      <c r="F5318" s="115">
        <v>0</v>
      </c>
      <c r="G5318" s="112">
        <f t="shared" si="83"/>
        <v>3.0841057345891252</v>
      </c>
    </row>
    <row r="5319" spans="1:7" x14ac:dyDescent="0.25">
      <c r="A5319" s="28">
        <f>IF('weather data'!E5319&lt;=5,5,'weather data'!E5319)</f>
        <v>19.443999999999999</v>
      </c>
      <c r="B5319" s="4">
        <f>IF(A5319=5,0,1)*0.54+0.25*24.6*(Hilfstabelle!A5319-5)/1000</f>
        <v>0.62883060000000002</v>
      </c>
      <c r="C5319" s="3">
        <f>(1213.2+(17.25*('weather data'!E5319-5)))/1000</f>
        <v>1.462359</v>
      </c>
      <c r="E5319" s="96">
        <v>2.8990427556392659</v>
      </c>
      <c r="F5319" s="115">
        <v>0</v>
      </c>
      <c r="G5319" s="112">
        <f t="shared" si="83"/>
        <v>2.8990427556392659</v>
      </c>
    </row>
    <row r="5320" spans="1:7" x14ac:dyDescent="0.25">
      <c r="A5320" s="28">
        <f>IF('weather data'!E5320&lt;=5,5,'weather data'!E5320)</f>
        <v>19.196000000000002</v>
      </c>
      <c r="B5320" s="4">
        <f>IF(A5320=5,0,1)*0.54+0.25*24.6*(Hilfstabelle!A5320-5)/1000</f>
        <v>0.62730540000000001</v>
      </c>
      <c r="C5320" s="3">
        <f>(1213.2+(17.25*('weather data'!E5320-5)))/1000</f>
        <v>1.4580810000000002</v>
      </c>
      <c r="E5320" s="96">
        <v>2.728327355956305</v>
      </c>
      <c r="F5320" s="115">
        <v>0</v>
      </c>
      <c r="G5320" s="112">
        <f t="shared" si="83"/>
        <v>2.728327355956305</v>
      </c>
    </row>
    <row r="5321" spans="1:7" x14ac:dyDescent="0.25">
      <c r="A5321" s="28">
        <f>IF('weather data'!E5321&lt;=5,5,'weather data'!E5321)</f>
        <v>18.838999999999999</v>
      </c>
      <c r="B5321" s="4">
        <f>IF(A5321=5,0,1)*0.54+0.25*24.6*(Hilfstabelle!A5321-5)/1000</f>
        <v>0.62510985000000008</v>
      </c>
      <c r="C5321" s="3">
        <f>(1213.2+(17.25*('weather data'!E5321-5)))/1000</f>
        <v>1.45192275</v>
      </c>
      <c r="E5321" s="96">
        <v>2.8218985250882569</v>
      </c>
      <c r="F5321" s="115">
        <v>0</v>
      </c>
      <c r="G5321" s="112">
        <f t="shared" si="83"/>
        <v>2.8218985250882569</v>
      </c>
    </row>
    <row r="5322" spans="1:7" x14ac:dyDescent="0.25">
      <c r="A5322" s="28">
        <f>IF('weather data'!E5322&lt;=5,5,'weather data'!E5322)</f>
        <v>18.123999999999999</v>
      </c>
      <c r="B5322" s="4">
        <f>IF(A5322=5,0,1)*0.54+0.25*24.6*(Hilfstabelle!A5322-5)/1000</f>
        <v>0.62071260000000006</v>
      </c>
      <c r="C5322" s="3">
        <f>(1213.2+(17.25*('weather data'!E5322-5)))/1000</f>
        <v>1.439589</v>
      </c>
      <c r="E5322" s="96">
        <v>2.8930126136285388</v>
      </c>
      <c r="F5322" s="115">
        <v>0</v>
      </c>
      <c r="G5322" s="112">
        <f t="shared" si="83"/>
        <v>2.8930126136285388</v>
      </c>
    </row>
    <row r="5323" spans="1:7" x14ac:dyDescent="0.25">
      <c r="A5323" s="28">
        <f>IF('weather data'!E5323&lt;=5,5,'weather data'!E5323)</f>
        <v>17.061</v>
      </c>
      <c r="B5323" s="4">
        <f>IF(A5323=5,0,1)*0.54+0.25*24.6*(Hilfstabelle!A5323-5)/1000</f>
        <v>0.61417515</v>
      </c>
      <c r="C5323" s="3">
        <f>(1213.2+(17.25*('weather data'!E5323-5)))/1000</f>
        <v>1.42125225</v>
      </c>
      <c r="E5323" s="96">
        <v>2.9487394432449019</v>
      </c>
      <c r="F5323" s="115">
        <v>0</v>
      </c>
      <c r="G5323" s="112">
        <f t="shared" si="83"/>
        <v>2.9487394432449019</v>
      </c>
    </row>
    <row r="5324" spans="1:7" x14ac:dyDescent="0.25">
      <c r="A5324" s="28">
        <f>IF('weather data'!E5324&lt;=5,5,'weather data'!E5324)</f>
        <v>15.497999999999999</v>
      </c>
      <c r="B5324" s="4">
        <f>IF(A5324=5,0,1)*0.54+0.25*24.6*(Hilfstabelle!A5324-5)/1000</f>
        <v>0.60456270000000001</v>
      </c>
      <c r="C5324" s="3">
        <f>(1213.2+(17.25*('weather data'!E5324-5)))/1000</f>
        <v>1.3942905000000001</v>
      </c>
      <c r="E5324" s="96">
        <v>2.9212919002995301</v>
      </c>
      <c r="F5324" s="115">
        <v>0</v>
      </c>
      <c r="G5324" s="112">
        <f t="shared" si="83"/>
        <v>2.9212919002995301</v>
      </c>
    </row>
    <row r="5325" spans="1:7" x14ac:dyDescent="0.25">
      <c r="A5325" s="28">
        <f>IF('weather data'!E5325&lt;=5,5,'weather data'!E5325)</f>
        <v>14.25</v>
      </c>
      <c r="B5325" s="4">
        <f>IF(A5325=5,0,1)*0.54+0.25*24.6*(Hilfstabelle!A5325-5)/1000</f>
        <v>0.59688750000000002</v>
      </c>
      <c r="C5325" s="3">
        <f>(1213.2+(17.25*('weather data'!E5325-5)))/1000</f>
        <v>1.3727625000000001</v>
      </c>
      <c r="E5325" s="96">
        <v>2.806095394301527</v>
      </c>
      <c r="F5325" s="115">
        <v>0</v>
      </c>
      <c r="G5325" s="112">
        <f t="shared" si="83"/>
        <v>2.806095394301527</v>
      </c>
    </row>
    <row r="5326" spans="1:7" x14ac:dyDescent="0.25">
      <c r="A5326" s="28">
        <f>IF('weather data'!E5326&lt;=5,5,'weather data'!E5326)</f>
        <v>13.47</v>
      </c>
      <c r="B5326" s="4">
        <f>IF(A5326=5,0,1)*0.54+0.25*24.6*(Hilfstabelle!A5326-5)/1000</f>
        <v>0.59209050000000008</v>
      </c>
      <c r="C5326" s="3">
        <f>(1213.2+(17.25*('weather data'!E5326-5)))/1000</f>
        <v>1.3593075000000001</v>
      </c>
      <c r="E5326" s="96">
        <v>2.6116752984384721</v>
      </c>
      <c r="F5326" s="115">
        <v>0</v>
      </c>
      <c r="G5326" s="112">
        <f t="shared" si="83"/>
        <v>2.6116752984384721</v>
      </c>
    </row>
    <row r="5327" spans="1:7" x14ac:dyDescent="0.25">
      <c r="A5327" s="28">
        <f>IF('weather data'!E5327&lt;=5,5,'weather data'!E5327)</f>
        <v>12.786</v>
      </c>
      <c r="B5327" s="4">
        <f>IF(A5327=5,0,1)*0.54+0.25*24.6*(Hilfstabelle!A5327-5)/1000</f>
        <v>0.58788390000000001</v>
      </c>
      <c r="C5327" s="3">
        <f>(1213.2+(17.25*('weather data'!E5327-5)))/1000</f>
        <v>1.3475085</v>
      </c>
      <c r="E5327" s="96">
        <v>2.365063283792928</v>
      </c>
      <c r="F5327" s="115">
        <v>0</v>
      </c>
      <c r="G5327" s="112">
        <f t="shared" si="83"/>
        <v>2.365063283792928</v>
      </c>
    </row>
    <row r="5328" spans="1:7" x14ac:dyDescent="0.25">
      <c r="A5328" s="28">
        <f>IF('weather data'!E5328&lt;=5,5,'weather data'!E5328)</f>
        <v>12.298</v>
      </c>
      <c r="B5328" s="4">
        <f>IF(A5328=5,0,1)*0.54+0.25*24.6*(Hilfstabelle!A5328-5)/1000</f>
        <v>0.58488270000000009</v>
      </c>
      <c r="C5328" s="3">
        <f>(1213.2+(17.25*('weather data'!E5328-5)))/1000</f>
        <v>1.3390905</v>
      </c>
      <c r="E5328" s="96">
        <v>2.2161811569074228</v>
      </c>
      <c r="F5328" s="115">
        <v>0</v>
      </c>
      <c r="G5328" s="112">
        <f t="shared" si="83"/>
        <v>2.2161811569074228</v>
      </c>
    </row>
    <row r="5329" spans="1:7" x14ac:dyDescent="0.25">
      <c r="A5329" s="28">
        <f>IF('weather data'!E5329&lt;=5,5,'weather data'!E5329)</f>
        <v>11.916</v>
      </c>
      <c r="B5329" s="4">
        <f>IF(A5329=5,0,1)*0.54+0.25*24.6*(Hilfstabelle!A5329-5)/1000</f>
        <v>0.58253340000000009</v>
      </c>
      <c r="C5329" s="3">
        <f>(1213.2+(17.25*('weather data'!E5329-5)))/1000</f>
        <v>1.3325009999999999</v>
      </c>
      <c r="E5329" s="96">
        <v>2.0895481746821818</v>
      </c>
      <c r="F5329" s="115">
        <v>0</v>
      </c>
      <c r="G5329" s="112">
        <f t="shared" si="83"/>
        <v>2.0895481746821818</v>
      </c>
    </row>
    <row r="5330" spans="1:7" x14ac:dyDescent="0.25">
      <c r="A5330" s="28">
        <f>IF('weather data'!E5330&lt;=5,5,'weather data'!E5330)</f>
        <v>11.384</v>
      </c>
      <c r="B5330" s="4">
        <f>IF(A5330=5,0,1)*0.54+0.25*24.6*(Hilfstabelle!A5330-5)/1000</f>
        <v>0.57926160000000004</v>
      </c>
      <c r="C5330" s="3">
        <f>(1213.2+(17.25*('weather data'!E5330-5)))/1000</f>
        <v>1.3233240000000002</v>
      </c>
      <c r="E5330" s="96">
        <v>2.0587736568343402</v>
      </c>
      <c r="F5330" s="115">
        <v>0</v>
      </c>
      <c r="G5330" s="112">
        <f t="shared" si="83"/>
        <v>2.0587736568343402</v>
      </c>
    </row>
    <row r="5331" spans="1:7" x14ac:dyDescent="0.25">
      <c r="A5331" s="28">
        <f>IF('weather data'!E5331&lt;=5,5,'weather data'!E5331)</f>
        <v>10.815</v>
      </c>
      <c r="B5331" s="4">
        <f>IF(A5331=5,0,1)*0.54+0.25*24.6*(Hilfstabelle!A5331-5)/1000</f>
        <v>0.57576225000000003</v>
      </c>
      <c r="C5331" s="3">
        <f>(1213.2+(17.25*('weather data'!E5331-5)))/1000</f>
        <v>1.31350875</v>
      </c>
      <c r="E5331" s="96">
        <v>1.991402415059335</v>
      </c>
      <c r="F5331" s="115">
        <v>0</v>
      </c>
      <c r="G5331" s="112">
        <f t="shared" si="83"/>
        <v>1.991402415059335</v>
      </c>
    </row>
    <row r="5332" spans="1:7" x14ac:dyDescent="0.25">
      <c r="A5332" s="28">
        <f>IF('weather data'!E5332&lt;=5,5,'weather data'!E5332)</f>
        <v>10.553000000000001</v>
      </c>
      <c r="B5332" s="4">
        <f>IF(A5332=5,0,1)*0.54+0.25*24.6*(Hilfstabelle!A5332-5)/1000</f>
        <v>0.57415095000000005</v>
      </c>
      <c r="C5332" s="3">
        <f>(1213.2+(17.25*('weather data'!E5332-5)))/1000</f>
        <v>1.30898925</v>
      </c>
      <c r="E5332" s="96">
        <v>1.962291384662727</v>
      </c>
      <c r="F5332" s="115">
        <v>0</v>
      </c>
      <c r="G5332" s="112">
        <f t="shared" si="83"/>
        <v>1.962291384662727</v>
      </c>
    </row>
    <row r="5333" spans="1:7" x14ac:dyDescent="0.25">
      <c r="A5333" s="28">
        <f>IF('weather data'!E5333&lt;=5,5,'weather data'!E5333)</f>
        <v>10.298999999999999</v>
      </c>
      <c r="B5333" s="4">
        <f>IF(A5333=5,0,1)*0.54+0.25*24.6*(Hilfstabelle!A5333-5)/1000</f>
        <v>0.57258885000000004</v>
      </c>
      <c r="C5333" s="3">
        <f>(1213.2+(17.25*('weather data'!E5333-5)))/1000</f>
        <v>1.3046077500000002</v>
      </c>
      <c r="E5333" s="96">
        <v>1.930061315295055</v>
      </c>
      <c r="F5333" s="115">
        <v>0</v>
      </c>
      <c r="G5333" s="112">
        <f t="shared" si="83"/>
        <v>1.930061315295055</v>
      </c>
    </row>
    <row r="5334" spans="1:7" x14ac:dyDescent="0.25">
      <c r="A5334" s="28">
        <f>IF('weather data'!E5334&lt;=5,5,'weather data'!E5334)</f>
        <v>11.278</v>
      </c>
      <c r="B5334" s="4">
        <f>IF(A5334=5,0,1)*0.54+0.25*24.6*(Hilfstabelle!A5334-5)/1000</f>
        <v>0.5786097</v>
      </c>
      <c r="C5334" s="3">
        <f>(1213.2+(17.25*('weather data'!E5334-5)))/1000</f>
        <v>1.3214954999999999</v>
      </c>
      <c r="E5334" s="96">
        <v>1.892009039848062</v>
      </c>
      <c r="F5334" s="115">
        <v>0</v>
      </c>
      <c r="G5334" s="112">
        <f t="shared" si="83"/>
        <v>1.892009039848062</v>
      </c>
    </row>
    <row r="5335" spans="1:7" x14ac:dyDescent="0.25">
      <c r="A5335" s="28">
        <f>IF('weather data'!E5335&lt;=5,5,'weather data'!E5335)</f>
        <v>12.755000000000001</v>
      </c>
      <c r="B5335" s="4">
        <f>IF(A5335=5,0,1)*0.54+0.25*24.6*(Hilfstabelle!A5335-5)/1000</f>
        <v>0.58769325000000006</v>
      </c>
      <c r="C5335" s="3">
        <f>(1213.2+(17.25*('weather data'!E5335-5)))/1000</f>
        <v>1.3469737500000001</v>
      </c>
      <c r="E5335" s="96">
        <v>1.867264664010946</v>
      </c>
      <c r="F5335" s="115">
        <v>0</v>
      </c>
      <c r="G5335" s="112">
        <f t="shared" si="83"/>
        <v>1.867264664010946</v>
      </c>
    </row>
    <row r="5336" spans="1:7" x14ac:dyDescent="0.25">
      <c r="A5336" s="28">
        <f>IF('weather data'!E5336&lt;=5,5,'weather data'!E5336)</f>
        <v>14.622999999999999</v>
      </c>
      <c r="B5336" s="4">
        <f>IF(A5336=5,0,1)*0.54+0.25*24.6*(Hilfstabelle!A5336-5)/1000</f>
        <v>0.59918145</v>
      </c>
      <c r="C5336" s="3">
        <f>(1213.2+(17.25*('weather data'!E5336-5)))/1000</f>
        <v>1.37919675</v>
      </c>
      <c r="E5336" s="96">
        <v>2.1548400571431441</v>
      </c>
      <c r="F5336" s="115">
        <v>0</v>
      </c>
      <c r="G5336" s="112">
        <f t="shared" si="83"/>
        <v>2.1548400571431441</v>
      </c>
    </row>
    <row r="5337" spans="1:7" x14ac:dyDescent="0.25">
      <c r="A5337" s="28">
        <f>IF('weather data'!E5337&lt;=5,5,'weather data'!E5337)</f>
        <v>16.215</v>
      </c>
      <c r="B5337" s="4">
        <f>IF(A5337=5,0,1)*0.54+0.25*24.6*(Hilfstabelle!A5337-5)/1000</f>
        <v>0.60897224999999999</v>
      </c>
      <c r="C5337" s="3">
        <f>(1213.2+(17.25*('weather data'!E5337-5)))/1000</f>
        <v>1.4066587500000001</v>
      </c>
      <c r="E5337" s="96">
        <v>2.2550651760800342</v>
      </c>
      <c r="F5337" s="115">
        <v>0</v>
      </c>
      <c r="G5337" s="112">
        <f t="shared" si="83"/>
        <v>2.2550651760800342</v>
      </c>
    </row>
    <row r="5338" spans="1:7" x14ac:dyDescent="0.25">
      <c r="A5338" s="28">
        <f>IF('weather data'!E5338&lt;=5,5,'weather data'!E5338)</f>
        <v>17.282</v>
      </c>
      <c r="B5338" s="4">
        <f>IF(A5338=5,0,1)*0.54+0.25*24.6*(Hilfstabelle!A5338-5)/1000</f>
        <v>0.61553429999999998</v>
      </c>
      <c r="C5338" s="3">
        <f>(1213.2+(17.25*('weather data'!E5338-5)))/1000</f>
        <v>1.4250645</v>
      </c>
      <c r="E5338" s="96">
        <v>2.5912975771608471</v>
      </c>
      <c r="F5338" s="115">
        <v>0</v>
      </c>
      <c r="G5338" s="112">
        <f t="shared" si="83"/>
        <v>2.5912975771608471</v>
      </c>
    </row>
    <row r="5339" spans="1:7" x14ac:dyDescent="0.25">
      <c r="A5339" s="28">
        <f>IF('weather data'!E5339&lt;=5,5,'weather data'!E5339)</f>
        <v>17.728000000000002</v>
      </c>
      <c r="B5339" s="4">
        <f>IF(A5339=5,0,1)*0.54+0.25*24.6*(Hilfstabelle!A5339-5)/1000</f>
        <v>0.61827720000000008</v>
      </c>
      <c r="C5339" s="3">
        <f>(1213.2+(17.25*('weather data'!E5339-5)))/1000</f>
        <v>1.432758</v>
      </c>
      <c r="E5339" s="96">
        <v>2.911518911523526</v>
      </c>
      <c r="F5339" s="115">
        <v>0</v>
      </c>
      <c r="G5339" s="112">
        <f t="shared" si="83"/>
        <v>2.911518911523526</v>
      </c>
    </row>
    <row r="5340" spans="1:7" x14ac:dyDescent="0.25">
      <c r="A5340" s="28">
        <f>IF('weather data'!E5340&lt;=5,5,'weather data'!E5340)</f>
        <v>18.219000000000001</v>
      </c>
      <c r="B5340" s="4">
        <f>IF(A5340=5,0,1)*0.54+0.25*24.6*(Hilfstabelle!A5340-5)/1000</f>
        <v>0.62129685000000001</v>
      </c>
      <c r="C5340" s="3">
        <f>(1213.2+(17.25*('weather data'!E5340-5)))/1000</f>
        <v>1.4412277499999999</v>
      </c>
      <c r="E5340" s="96">
        <v>2.976810793984487</v>
      </c>
      <c r="F5340" s="115">
        <v>0</v>
      </c>
      <c r="G5340" s="112">
        <f t="shared" si="83"/>
        <v>2.976810793984487</v>
      </c>
    </row>
    <row r="5341" spans="1:7" x14ac:dyDescent="0.25">
      <c r="A5341" s="28">
        <f>IF('weather data'!E5341&lt;=5,5,'weather data'!E5341)</f>
        <v>18.638999999999999</v>
      </c>
      <c r="B5341" s="4">
        <f>IF(A5341=5,0,1)*0.54+0.25*24.6*(Hilfstabelle!A5341-5)/1000</f>
        <v>0.62387985000000001</v>
      </c>
      <c r="C5341" s="3">
        <f>(1213.2+(17.25*('weather data'!E5341-5)))/1000</f>
        <v>1.4484727500000001</v>
      </c>
      <c r="E5341" s="96">
        <v>3.0342011110520839</v>
      </c>
      <c r="F5341" s="115">
        <v>0</v>
      </c>
      <c r="G5341" s="112">
        <f t="shared" si="83"/>
        <v>3.0342011110520839</v>
      </c>
    </row>
    <row r="5342" spans="1:7" x14ac:dyDescent="0.25">
      <c r="A5342" s="28">
        <f>IF('weather data'!E5342&lt;=5,5,'weather data'!E5342)</f>
        <v>18.638999999999999</v>
      </c>
      <c r="B5342" s="4">
        <f>IF(A5342=5,0,1)*0.54+0.25*24.6*(Hilfstabelle!A5342-5)/1000</f>
        <v>0.62387985000000001</v>
      </c>
      <c r="C5342" s="3">
        <f>(1213.2+(17.25*('weather data'!E5342-5)))/1000</f>
        <v>1.4484727500000001</v>
      </c>
      <c r="E5342" s="96">
        <v>3.0841057345891252</v>
      </c>
      <c r="F5342" s="115">
        <v>0</v>
      </c>
      <c r="G5342" s="112">
        <f t="shared" si="83"/>
        <v>3.0841057345891252</v>
      </c>
    </row>
    <row r="5343" spans="1:7" x14ac:dyDescent="0.25">
      <c r="A5343" s="28">
        <f>IF('weather data'!E5343&lt;=5,5,'weather data'!E5343)</f>
        <v>18.739000000000001</v>
      </c>
      <c r="B5343" s="4">
        <f>IF(A5343=5,0,1)*0.54+0.25*24.6*(Hilfstabelle!A5343-5)/1000</f>
        <v>0.62449485000000005</v>
      </c>
      <c r="C5343" s="3">
        <f>(1213.2+(17.25*('weather data'!E5343-5)))/1000</f>
        <v>1.4501977500000001</v>
      </c>
      <c r="E5343" s="96">
        <v>2.8990427556392659</v>
      </c>
      <c r="F5343" s="115">
        <v>0</v>
      </c>
      <c r="G5343" s="112">
        <f t="shared" si="83"/>
        <v>2.8990427556392659</v>
      </c>
    </row>
    <row r="5344" spans="1:7" x14ac:dyDescent="0.25">
      <c r="A5344" s="28">
        <f>IF('weather data'!E5344&lt;=5,5,'weather data'!E5344)</f>
        <v>18.465</v>
      </c>
      <c r="B5344" s="4">
        <f>IF(A5344=5,0,1)*0.54+0.25*24.6*(Hilfstabelle!A5344-5)/1000</f>
        <v>0.62280975000000005</v>
      </c>
      <c r="C5344" s="3">
        <f>(1213.2+(17.25*('weather data'!E5344-5)))/1000</f>
        <v>1.44547125</v>
      </c>
      <c r="E5344" s="96">
        <v>2.728327355956305</v>
      </c>
      <c r="F5344" s="115">
        <v>11</v>
      </c>
      <c r="G5344" s="112">
        <f t="shared" si="83"/>
        <v>13.728327355956305</v>
      </c>
    </row>
    <row r="5345" spans="1:7" x14ac:dyDescent="0.25">
      <c r="A5345" s="28">
        <f>IF('weather data'!E5345&lt;=5,5,'weather data'!E5345)</f>
        <v>17.972000000000001</v>
      </c>
      <c r="B5345" s="4">
        <f>IF(A5345=5,0,1)*0.54+0.25*24.6*(Hilfstabelle!A5345-5)/1000</f>
        <v>0.61977780000000005</v>
      </c>
      <c r="C5345" s="3">
        <f>(1213.2+(17.25*('weather data'!E5345-5)))/1000</f>
        <v>1.4369670000000001</v>
      </c>
      <c r="E5345" s="96">
        <v>2.8218985250882569</v>
      </c>
      <c r="F5345" s="115">
        <v>11</v>
      </c>
      <c r="G5345" s="112">
        <f t="shared" si="83"/>
        <v>13.821898525088256</v>
      </c>
    </row>
    <row r="5346" spans="1:7" x14ac:dyDescent="0.25">
      <c r="A5346" s="28">
        <f>IF('weather data'!E5346&lt;=5,5,'weather data'!E5346)</f>
        <v>17.456</v>
      </c>
      <c r="B5346" s="4">
        <f>IF(A5346=5,0,1)*0.54+0.25*24.6*(Hilfstabelle!A5346-5)/1000</f>
        <v>0.61660440000000005</v>
      </c>
      <c r="C5346" s="3">
        <f>(1213.2+(17.25*('weather data'!E5346-5)))/1000</f>
        <v>1.4280660000000001</v>
      </c>
      <c r="E5346" s="96">
        <v>2.8930126136285388</v>
      </c>
      <c r="F5346" s="115">
        <v>0</v>
      </c>
      <c r="G5346" s="112">
        <f t="shared" si="83"/>
        <v>2.8930126136285388</v>
      </c>
    </row>
    <row r="5347" spans="1:7" x14ac:dyDescent="0.25">
      <c r="A5347" s="28">
        <f>IF('weather data'!E5347&lt;=5,5,'weather data'!E5347)</f>
        <v>16.702999999999999</v>
      </c>
      <c r="B5347" s="4">
        <f>IF(A5347=5,0,1)*0.54+0.25*24.6*(Hilfstabelle!A5347-5)/1000</f>
        <v>0.61197345000000003</v>
      </c>
      <c r="C5347" s="3">
        <f>(1213.2+(17.25*('weather data'!E5347-5)))/1000</f>
        <v>1.4150767499999999</v>
      </c>
      <c r="E5347" s="96">
        <v>2.9487394432449019</v>
      </c>
      <c r="F5347" s="115">
        <v>0</v>
      </c>
      <c r="G5347" s="112">
        <f t="shared" si="83"/>
        <v>2.9487394432449019</v>
      </c>
    </row>
    <row r="5348" spans="1:7" x14ac:dyDescent="0.25">
      <c r="A5348" s="28">
        <f>IF('weather data'!E5348&lt;=5,5,'weather data'!E5348)</f>
        <v>15.701000000000001</v>
      </c>
      <c r="B5348" s="4">
        <f>IF(A5348=5,0,1)*0.54+0.25*24.6*(Hilfstabelle!A5348-5)/1000</f>
        <v>0.60581115000000008</v>
      </c>
      <c r="C5348" s="3">
        <f>(1213.2+(17.25*('weather data'!E5348-5)))/1000</f>
        <v>1.39779225</v>
      </c>
      <c r="E5348" s="96">
        <v>2.9212919002995301</v>
      </c>
      <c r="F5348" s="115">
        <v>0</v>
      </c>
      <c r="G5348" s="112">
        <f t="shared" si="83"/>
        <v>2.9212919002995301</v>
      </c>
    </row>
    <row r="5349" spans="1:7" x14ac:dyDescent="0.25">
      <c r="A5349" s="28">
        <f>IF('weather data'!E5349&lt;=5,5,'weather data'!E5349)</f>
        <v>14.807</v>
      </c>
      <c r="B5349" s="4">
        <f>IF(A5349=5,0,1)*0.54+0.25*24.6*(Hilfstabelle!A5349-5)/1000</f>
        <v>0.60031305000000001</v>
      </c>
      <c r="C5349" s="3">
        <f>(1213.2+(17.25*('weather data'!E5349-5)))/1000</f>
        <v>1.38237075</v>
      </c>
      <c r="E5349" s="96">
        <v>2.806095394301527</v>
      </c>
      <c r="F5349" s="115">
        <v>0</v>
      </c>
      <c r="G5349" s="112">
        <f t="shared" si="83"/>
        <v>2.806095394301527</v>
      </c>
    </row>
    <row r="5350" spans="1:7" x14ac:dyDescent="0.25">
      <c r="A5350" s="28">
        <f>IF('weather data'!E5350&lt;=5,5,'weather data'!E5350)</f>
        <v>14.037000000000001</v>
      </c>
      <c r="B5350" s="4">
        <f>IF(A5350=5,0,1)*0.54+0.25*24.6*(Hilfstabelle!A5350-5)/1000</f>
        <v>0.59557755000000001</v>
      </c>
      <c r="C5350" s="3">
        <f>(1213.2+(17.25*('weather data'!E5350-5)))/1000</f>
        <v>1.3690882500000001</v>
      </c>
      <c r="E5350" s="96">
        <v>2.6116752984384721</v>
      </c>
      <c r="F5350" s="115">
        <v>0</v>
      </c>
      <c r="G5350" s="112">
        <f t="shared" si="83"/>
        <v>2.6116752984384721</v>
      </c>
    </row>
    <row r="5351" spans="1:7" x14ac:dyDescent="0.25">
      <c r="A5351" s="28">
        <f>IF('weather data'!E5351&lt;=5,5,'weather data'!E5351)</f>
        <v>13.356</v>
      </c>
      <c r="B5351" s="4">
        <f>IF(A5351=5,0,1)*0.54+0.25*24.6*(Hilfstabelle!A5351-5)/1000</f>
        <v>0.59138940000000007</v>
      </c>
      <c r="C5351" s="3">
        <f>(1213.2+(17.25*('weather data'!E5351-5)))/1000</f>
        <v>1.3573410000000001</v>
      </c>
      <c r="E5351" s="96">
        <v>2.365063283792928</v>
      </c>
      <c r="F5351" s="115">
        <v>0</v>
      </c>
      <c r="G5351" s="112">
        <f t="shared" si="83"/>
        <v>2.365063283792928</v>
      </c>
    </row>
    <row r="5352" spans="1:7" x14ac:dyDescent="0.25">
      <c r="A5352" s="28">
        <f>IF('weather data'!E5352&lt;=5,5,'weather data'!E5352)</f>
        <v>12.721</v>
      </c>
      <c r="B5352" s="4">
        <f>IF(A5352=5,0,1)*0.54+0.25*24.6*(Hilfstabelle!A5352-5)/1000</f>
        <v>0.58748415000000009</v>
      </c>
      <c r="C5352" s="3">
        <f>(1213.2+(17.25*('weather data'!E5352-5)))/1000</f>
        <v>1.34638725</v>
      </c>
      <c r="E5352" s="96">
        <v>2.2161811569074228</v>
      </c>
      <c r="F5352" s="115">
        <v>0</v>
      </c>
      <c r="G5352" s="112">
        <f t="shared" si="83"/>
        <v>2.2161811569074228</v>
      </c>
    </row>
    <row r="5353" spans="1:7" x14ac:dyDescent="0.25">
      <c r="A5353" s="28">
        <f>IF('weather data'!E5353&lt;=5,5,'weather data'!E5353)</f>
        <v>12.026</v>
      </c>
      <c r="B5353" s="4">
        <f>IF(A5353=5,0,1)*0.54+0.25*24.6*(Hilfstabelle!A5353-5)/1000</f>
        <v>0.58320990000000006</v>
      </c>
      <c r="C5353" s="3">
        <f>(1213.2+(17.25*('weather data'!E5353-5)))/1000</f>
        <v>1.3343985</v>
      </c>
      <c r="E5353" s="96">
        <v>2.0895481746821818</v>
      </c>
      <c r="F5353" s="115">
        <v>0</v>
      </c>
      <c r="G5353" s="112">
        <f t="shared" si="83"/>
        <v>2.0895481746821818</v>
      </c>
    </row>
    <row r="5354" spans="1:7" x14ac:dyDescent="0.25">
      <c r="A5354" s="28">
        <f>IF('weather data'!E5354&lt;=5,5,'weather data'!E5354)</f>
        <v>11.536</v>
      </c>
      <c r="B5354" s="4">
        <f>IF(A5354=5,0,1)*0.54+0.25*24.6*(Hilfstabelle!A5354-5)/1000</f>
        <v>0.58019640000000006</v>
      </c>
      <c r="C5354" s="3">
        <f>(1213.2+(17.25*('weather data'!E5354-5)))/1000</f>
        <v>1.3259460000000001</v>
      </c>
      <c r="E5354" s="96">
        <v>2.0839339045342649</v>
      </c>
      <c r="F5354" s="115">
        <v>0</v>
      </c>
      <c r="G5354" s="112">
        <f t="shared" si="83"/>
        <v>2.0839339045342649</v>
      </c>
    </row>
    <row r="5355" spans="1:7" x14ac:dyDescent="0.25">
      <c r="A5355" s="28">
        <f>IF('weather data'!E5355&lt;=5,5,'weather data'!E5355)</f>
        <v>11.173</v>
      </c>
      <c r="B5355" s="4">
        <f>IF(A5355=5,0,1)*0.54+0.25*24.6*(Hilfstabelle!A5355-5)/1000</f>
        <v>0.57796395</v>
      </c>
      <c r="C5355" s="3">
        <f>(1213.2+(17.25*('weather data'!E5355-5)))/1000</f>
        <v>1.3196842500000001</v>
      </c>
      <c r="E5355" s="96">
        <v>2.016354726827855</v>
      </c>
      <c r="F5355" s="115">
        <v>0</v>
      </c>
      <c r="G5355" s="112">
        <f t="shared" si="83"/>
        <v>2.016354726827855</v>
      </c>
    </row>
    <row r="5356" spans="1:7" x14ac:dyDescent="0.25">
      <c r="A5356" s="28">
        <f>IF('weather data'!E5356&lt;=5,5,'weather data'!E5356)</f>
        <v>10.897</v>
      </c>
      <c r="B5356" s="4">
        <f>IF(A5356=5,0,1)*0.54+0.25*24.6*(Hilfstabelle!A5356-5)/1000</f>
        <v>0.57626655000000004</v>
      </c>
      <c r="C5356" s="3">
        <f>(1213.2+(17.25*('weather data'!E5356-5)))/1000</f>
        <v>1.3149232500000001</v>
      </c>
      <c r="E5356" s="96">
        <v>1.965410423633793</v>
      </c>
      <c r="F5356" s="115">
        <v>0</v>
      </c>
      <c r="G5356" s="112">
        <f t="shared" si="83"/>
        <v>1.965410423633793</v>
      </c>
    </row>
    <row r="5357" spans="1:7" x14ac:dyDescent="0.25">
      <c r="A5357" s="28">
        <f>IF('weather data'!E5357&lt;=5,5,'weather data'!E5357)</f>
        <v>10.64</v>
      </c>
      <c r="B5357" s="4">
        <f>IF(A5357=5,0,1)*0.54+0.25*24.6*(Hilfstabelle!A5357-5)/1000</f>
        <v>0.57468600000000003</v>
      </c>
      <c r="C5357" s="3">
        <f>(1213.2+(17.25*('weather data'!E5357-5)))/1000</f>
        <v>1.3104899999999999</v>
      </c>
      <c r="E5357" s="96">
        <v>1.9221597499016909</v>
      </c>
      <c r="F5357" s="115">
        <v>0</v>
      </c>
      <c r="G5357" s="112">
        <f t="shared" si="83"/>
        <v>1.9221597499016909</v>
      </c>
    </row>
    <row r="5358" spans="1:7" x14ac:dyDescent="0.25">
      <c r="A5358" s="28">
        <f>IF('weather data'!E5358&lt;=5,5,'weather data'!E5358)</f>
        <v>11.675000000000001</v>
      </c>
      <c r="B5358" s="4">
        <f>IF(A5358=5,0,1)*0.54+0.25*24.6*(Hilfstabelle!A5358-5)/1000</f>
        <v>0.58105125000000002</v>
      </c>
      <c r="C5358" s="3">
        <f>(1213.2+(17.25*('weather data'!E5358-5)))/1000</f>
        <v>1.3283437499999999</v>
      </c>
      <c r="E5358" s="96">
        <v>1.8724630622960541</v>
      </c>
      <c r="F5358" s="115">
        <v>0</v>
      </c>
      <c r="G5358" s="112">
        <f t="shared" si="83"/>
        <v>1.8724630622960541</v>
      </c>
    </row>
    <row r="5359" spans="1:7" x14ac:dyDescent="0.25">
      <c r="A5359" s="28">
        <f>IF('weather data'!E5359&lt;=5,5,'weather data'!E5359)</f>
        <v>14.170999999999999</v>
      </c>
      <c r="B5359" s="4">
        <f>IF(A5359=5,0,1)*0.54+0.25*24.6*(Hilfstabelle!A5359-5)/1000</f>
        <v>0.59640165000000001</v>
      </c>
      <c r="C5359" s="3">
        <f>(1213.2+(17.25*('weather data'!E5359-5)))/1000</f>
        <v>1.3713997500000001</v>
      </c>
      <c r="E5359" s="96">
        <v>1.8208949513077779</v>
      </c>
      <c r="F5359" s="115">
        <v>0</v>
      </c>
      <c r="G5359" s="112">
        <f t="shared" si="83"/>
        <v>1.8208949513077779</v>
      </c>
    </row>
    <row r="5360" spans="1:7" x14ac:dyDescent="0.25">
      <c r="A5360" s="28">
        <f>IF('weather data'!E5360&lt;=5,5,'weather data'!E5360)</f>
        <v>15.47</v>
      </c>
      <c r="B5360" s="4">
        <f>IF(A5360=5,0,1)*0.54+0.25*24.6*(Hilfstabelle!A5360-5)/1000</f>
        <v>0.60439050000000005</v>
      </c>
      <c r="C5360" s="3">
        <f>(1213.2+(17.25*('weather data'!E5360-5)))/1000</f>
        <v>1.3938075000000001</v>
      </c>
      <c r="E5360" s="96">
        <v>2.0637641191880438</v>
      </c>
      <c r="F5360" s="115">
        <v>0</v>
      </c>
      <c r="G5360" s="112">
        <f t="shared" si="83"/>
        <v>2.0637641191880438</v>
      </c>
    </row>
    <row r="5361" spans="1:7" x14ac:dyDescent="0.25">
      <c r="A5361" s="28">
        <f>IF('weather data'!E5361&lt;=5,5,'weather data'!E5361)</f>
        <v>16.806000000000001</v>
      </c>
      <c r="B5361" s="4">
        <f>IF(A5361=5,0,1)*0.54+0.25*24.6*(Hilfstabelle!A5361-5)/1000</f>
        <v>0.61260690000000007</v>
      </c>
      <c r="C5361" s="3">
        <f>(1213.2+(17.25*('weather data'!E5361-5)))/1000</f>
        <v>1.4168535000000002</v>
      </c>
      <c r="E5361" s="96">
        <v>2.1960113715612031</v>
      </c>
      <c r="F5361" s="115">
        <v>0</v>
      </c>
      <c r="G5361" s="112">
        <f t="shared" si="83"/>
        <v>2.1960113715612031</v>
      </c>
    </row>
    <row r="5362" spans="1:7" x14ac:dyDescent="0.25">
      <c r="A5362" s="28">
        <f>IF('weather data'!E5362&lt;=5,5,'weather data'!E5362)</f>
        <v>18.079999999999998</v>
      </c>
      <c r="B5362" s="4">
        <f>IF(A5362=5,0,1)*0.54+0.25*24.6*(Hilfstabelle!A5362-5)/1000</f>
        <v>0.62044200000000005</v>
      </c>
      <c r="C5362" s="3">
        <f>(1213.2+(17.25*('weather data'!E5362-5)))/1000</f>
        <v>1.4388299999999998</v>
      </c>
      <c r="E5362" s="96">
        <v>2.6877798493324589</v>
      </c>
      <c r="F5362" s="115">
        <v>0</v>
      </c>
      <c r="G5362" s="112">
        <f t="shared" si="83"/>
        <v>2.6877798493324589</v>
      </c>
    </row>
    <row r="5363" spans="1:7" x14ac:dyDescent="0.25">
      <c r="A5363" s="28">
        <f>IF('weather data'!E5363&lt;=5,5,'weather data'!E5363)</f>
        <v>19.158000000000001</v>
      </c>
      <c r="B5363" s="4">
        <f>IF(A5363=5,0,1)*0.54+0.25*24.6*(Hilfstabelle!A5363-5)/1000</f>
        <v>0.62707170000000001</v>
      </c>
      <c r="C5363" s="3">
        <f>(1213.2+(17.25*('weather data'!E5363-5)))/1000</f>
        <v>1.4574255</v>
      </c>
      <c r="E5363" s="96">
        <v>2.965998125551462</v>
      </c>
      <c r="F5363" s="115">
        <v>0</v>
      </c>
      <c r="G5363" s="112">
        <f t="shared" si="83"/>
        <v>2.965998125551462</v>
      </c>
    </row>
    <row r="5364" spans="1:7" x14ac:dyDescent="0.25">
      <c r="A5364" s="28">
        <f>IF('weather data'!E5364&lt;=5,5,'weather data'!E5364)</f>
        <v>20.029</v>
      </c>
      <c r="B5364" s="4">
        <f>IF(A5364=5,0,1)*0.54+0.25*24.6*(Hilfstabelle!A5364-5)/1000</f>
        <v>0.63242835000000008</v>
      </c>
      <c r="C5364" s="3">
        <f>(1213.2+(17.25*('weather data'!E5364-5)))/1000</f>
        <v>1.4724502500000001</v>
      </c>
      <c r="E5364" s="96">
        <v>2.9283617219672768</v>
      </c>
      <c r="F5364" s="115">
        <v>0</v>
      </c>
      <c r="G5364" s="112">
        <f t="shared" si="83"/>
        <v>2.9283617219672768</v>
      </c>
    </row>
    <row r="5365" spans="1:7" x14ac:dyDescent="0.25">
      <c r="A5365" s="28">
        <f>IF('weather data'!E5365&lt;=5,5,'weather data'!E5365)</f>
        <v>20.672000000000001</v>
      </c>
      <c r="B5365" s="4">
        <f>IF(A5365=5,0,1)*0.54+0.25*24.6*(Hilfstabelle!A5365-5)/1000</f>
        <v>0.63638280000000003</v>
      </c>
      <c r="C5365" s="3">
        <f>(1213.2+(17.25*('weather data'!E5365-5)))/1000</f>
        <v>1.4835419999999999</v>
      </c>
      <c r="E5365" s="96">
        <v>2.9876234624175129</v>
      </c>
      <c r="F5365" s="115">
        <v>0</v>
      </c>
      <c r="G5365" s="112">
        <f t="shared" si="83"/>
        <v>2.9876234624175129</v>
      </c>
    </row>
    <row r="5366" spans="1:7" x14ac:dyDescent="0.25">
      <c r="A5366" s="28">
        <f>IF('weather data'!E5366&lt;=5,5,'weather data'!E5366)</f>
        <v>21.053000000000001</v>
      </c>
      <c r="B5366" s="4">
        <f>IF(A5366=5,0,1)*0.54+0.25*24.6*(Hilfstabelle!A5366-5)/1000</f>
        <v>0.63872594999999999</v>
      </c>
      <c r="C5366" s="3">
        <f>(1213.2+(17.25*('weather data'!E5366-5)))/1000</f>
        <v>1.49011425</v>
      </c>
      <c r="E5366" s="96">
        <v>3.0067535681067121</v>
      </c>
      <c r="F5366" s="115">
        <v>0</v>
      </c>
      <c r="G5366" s="112">
        <f t="shared" si="83"/>
        <v>3.0067535681067121</v>
      </c>
    </row>
    <row r="5367" spans="1:7" x14ac:dyDescent="0.25">
      <c r="A5367" s="28">
        <f>IF('weather data'!E5367&lt;=5,5,'weather data'!E5367)</f>
        <v>21.172000000000001</v>
      </c>
      <c r="B5367" s="4">
        <f>IF(A5367=5,0,1)*0.54+0.25*24.6*(Hilfstabelle!A5367-5)/1000</f>
        <v>0.63945780000000008</v>
      </c>
      <c r="C5367" s="3">
        <f>(1213.2+(17.25*('weather data'!E5367-5)))/1000</f>
        <v>1.492167</v>
      </c>
      <c r="E5367" s="96">
        <v>2.810877920723827</v>
      </c>
      <c r="F5367" s="115">
        <v>0</v>
      </c>
      <c r="G5367" s="112">
        <f t="shared" si="83"/>
        <v>2.810877920723827</v>
      </c>
    </row>
    <row r="5368" spans="1:7" x14ac:dyDescent="0.25">
      <c r="A5368" s="28">
        <f>IF('weather data'!E5368&lt;=5,5,'weather data'!E5368)</f>
        <v>21.027999999999999</v>
      </c>
      <c r="B5368" s="4">
        <f>IF(A5368=5,0,1)*0.54+0.25*24.6*(Hilfstabelle!A5368-5)/1000</f>
        <v>0.63857220000000003</v>
      </c>
      <c r="C5368" s="3">
        <f>(1213.2+(17.25*('weather data'!E5368-5)))/1000</f>
        <v>1.4896830000000001</v>
      </c>
      <c r="E5368" s="96">
        <v>2.4253647039001862</v>
      </c>
      <c r="F5368" s="115">
        <v>0</v>
      </c>
      <c r="G5368" s="112">
        <f t="shared" si="83"/>
        <v>2.4253647039001862</v>
      </c>
    </row>
    <row r="5369" spans="1:7" x14ac:dyDescent="0.25">
      <c r="A5369" s="28">
        <f>IF('weather data'!E5369&lt;=5,5,'weather data'!E5369)</f>
        <v>20.623000000000001</v>
      </c>
      <c r="B5369" s="4">
        <f>IF(A5369=5,0,1)*0.54+0.25*24.6*(Hilfstabelle!A5369-5)/1000</f>
        <v>0.63608145000000005</v>
      </c>
      <c r="C5369" s="3">
        <f>(1213.2+(17.25*('weather data'!E5369-5)))/1000</f>
        <v>1.4826967500000001</v>
      </c>
      <c r="E5369" s="96">
        <v>2.2968602982923061</v>
      </c>
      <c r="F5369" s="115">
        <v>0</v>
      </c>
      <c r="G5369" s="112">
        <f t="shared" si="83"/>
        <v>2.2968602982923061</v>
      </c>
    </row>
    <row r="5370" spans="1:7" x14ac:dyDescent="0.25">
      <c r="A5370" s="28">
        <f>IF('weather data'!E5370&lt;=5,5,'weather data'!E5370)</f>
        <v>19.876000000000001</v>
      </c>
      <c r="B5370" s="4">
        <f>IF(A5370=5,0,1)*0.54+0.25*24.6*(Hilfstabelle!A5370-5)/1000</f>
        <v>0.63148740000000003</v>
      </c>
      <c r="C5370" s="3">
        <f>(1213.2+(17.25*('weather data'!E5370-5)))/1000</f>
        <v>1.4698110000000002</v>
      </c>
      <c r="E5370" s="96">
        <v>2.3295062395227859</v>
      </c>
      <c r="F5370" s="115">
        <v>0</v>
      </c>
      <c r="G5370" s="112">
        <f t="shared" si="83"/>
        <v>2.3295062395227859</v>
      </c>
    </row>
    <row r="5371" spans="1:7" x14ac:dyDescent="0.25">
      <c r="A5371" s="28">
        <f>IF('weather data'!E5371&lt;=5,5,'weather data'!E5371)</f>
        <v>18.356999999999999</v>
      </c>
      <c r="B5371" s="4">
        <f>IF(A5371=5,0,1)*0.54+0.25*24.6*(Hilfstabelle!A5371-5)/1000</f>
        <v>0.62214555000000005</v>
      </c>
      <c r="C5371" s="3">
        <f>(1213.2+(17.25*('weather data'!E5371-5)))/1000</f>
        <v>1.44360825</v>
      </c>
      <c r="E5371" s="96">
        <v>2.3656870915871409</v>
      </c>
      <c r="F5371" s="115">
        <v>0</v>
      </c>
      <c r="G5371" s="112">
        <f t="shared" si="83"/>
        <v>2.3656870915871409</v>
      </c>
    </row>
    <row r="5372" spans="1:7" x14ac:dyDescent="0.25">
      <c r="A5372" s="28">
        <f>IF('weather data'!E5372&lt;=5,5,'weather data'!E5372)</f>
        <v>15.789</v>
      </c>
      <c r="B5372" s="4">
        <f>IF(A5372=5,0,1)*0.54+0.25*24.6*(Hilfstabelle!A5372-5)/1000</f>
        <v>0.6063523500000001</v>
      </c>
      <c r="C5372" s="3">
        <f>(1213.2+(17.25*('weather data'!E5372-5)))/1000</f>
        <v>1.3993102500000001</v>
      </c>
      <c r="E5372" s="96">
        <v>2.2914539640757932</v>
      </c>
      <c r="F5372" s="115">
        <v>0</v>
      </c>
      <c r="G5372" s="112">
        <f t="shared" si="83"/>
        <v>2.2914539640757932</v>
      </c>
    </row>
    <row r="5373" spans="1:7" x14ac:dyDescent="0.25">
      <c r="A5373" s="28">
        <f>IF('weather data'!E5373&lt;=5,5,'weather data'!E5373)</f>
        <v>14.519</v>
      </c>
      <c r="B5373" s="4">
        <f>IF(A5373=5,0,1)*0.54+0.25*24.6*(Hilfstabelle!A5373-5)/1000</f>
        <v>0.59854185000000004</v>
      </c>
      <c r="C5373" s="3">
        <f>(1213.2+(17.25*('weather data'!E5373-5)))/1000</f>
        <v>1.3774027499999999</v>
      </c>
      <c r="E5373" s="96">
        <v>2.450109079737302</v>
      </c>
      <c r="F5373" s="115">
        <v>0</v>
      </c>
      <c r="G5373" s="112">
        <f t="shared" si="83"/>
        <v>2.450109079737302</v>
      </c>
    </row>
    <row r="5374" spans="1:7" x14ac:dyDescent="0.25">
      <c r="A5374" s="28">
        <f>IF('weather data'!E5374&lt;=5,5,'weather data'!E5374)</f>
        <v>13.888</v>
      </c>
      <c r="B5374" s="4">
        <f>IF(A5374=5,0,1)*0.54+0.25*24.6*(Hilfstabelle!A5374-5)/1000</f>
        <v>0.5946612</v>
      </c>
      <c r="C5374" s="3">
        <f>(1213.2+(17.25*('weather data'!E5374-5)))/1000</f>
        <v>1.3665180000000001</v>
      </c>
      <c r="E5374" s="96">
        <v>2.4819232772421662</v>
      </c>
      <c r="F5374" s="115">
        <v>0</v>
      </c>
      <c r="G5374" s="112">
        <f t="shared" si="83"/>
        <v>2.4819232772421662</v>
      </c>
    </row>
    <row r="5375" spans="1:7" x14ac:dyDescent="0.25">
      <c r="A5375" s="28">
        <f>IF('weather data'!E5375&lt;=5,5,'weather data'!E5375)</f>
        <v>13.196999999999999</v>
      </c>
      <c r="B5375" s="4">
        <f>IF(A5375=5,0,1)*0.54+0.25*24.6*(Hilfstabelle!A5375-5)/1000</f>
        <v>0.59041155000000001</v>
      </c>
      <c r="C5375" s="3">
        <f>(1213.2+(17.25*('weather data'!E5375-5)))/1000</f>
        <v>1.35459825</v>
      </c>
      <c r="E5375" s="96">
        <v>2.2446683795098168</v>
      </c>
      <c r="F5375" s="115">
        <v>0</v>
      </c>
      <c r="G5375" s="112">
        <f t="shared" si="83"/>
        <v>2.2446683795098168</v>
      </c>
    </row>
    <row r="5376" spans="1:7" x14ac:dyDescent="0.25">
      <c r="A5376" s="28">
        <f>IF('weather data'!E5376&lt;=5,5,'weather data'!E5376)</f>
        <v>12.461</v>
      </c>
      <c r="B5376" s="4">
        <f>IF(A5376=5,0,1)*0.54+0.25*24.6*(Hilfstabelle!A5376-5)/1000</f>
        <v>0.58588515000000008</v>
      </c>
      <c r="C5376" s="3">
        <f>(1213.2+(17.25*('weather data'!E5376-5)))/1000</f>
        <v>1.3419022500000002</v>
      </c>
      <c r="E5376" s="96">
        <v>2.111797319342446</v>
      </c>
      <c r="F5376" s="115">
        <v>0</v>
      </c>
      <c r="G5376" s="112">
        <f t="shared" si="83"/>
        <v>2.111797319342446</v>
      </c>
    </row>
    <row r="5377" spans="1:7" x14ac:dyDescent="0.25">
      <c r="A5377" s="28">
        <f>IF('weather data'!E5377&lt;=5,5,'weather data'!E5377)</f>
        <v>11.744999999999999</v>
      </c>
      <c r="B5377" s="4">
        <f>IF(A5377=5,0,1)*0.54+0.25*24.6*(Hilfstabelle!A5377-5)/1000</f>
        <v>0.58148175000000002</v>
      </c>
      <c r="C5377" s="3">
        <f>(1213.2+(17.25*('weather data'!E5377-5)))/1000</f>
        <v>1.32955125</v>
      </c>
      <c r="E5377" s="96">
        <v>1.9961849414816339</v>
      </c>
      <c r="F5377" s="115">
        <v>0</v>
      </c>
      <c r="G5377" s="112">
        <f t="shared" si="83"/>
        <v>1.9961849414816339</v>
      </c>
    </row>
    <row r="5378" spans="1:7" x14ac:dyDescent="0.25">
      <c r="A5378" s="28">
        <f>IF('weather data'!E5378&lt;=5,5,'weather data'!E5378)</f>
        <v>11.077</v>
      </c>
      <c r="B5378" s="4">
        <f>IF(A5378=5,0,1)*0.54+0.25*24.6*(Hilfstabelle!A5378-5)/1000</f>
        <v>0.57737355000000001</v>
      </c>
      <c r="C5378" s="3">
        <f>(1213.2+(17.25*('weather data'!E5378-5)))/1000</f>
        <v>1.31802825</v>
      </c>
      <c r="E5378" s="96">
        <v>1.9862040167742261</v>
      </c>
      <c r="F5378" s="115">
        <v>0</v>
      </c>
      <c r="G5378" s="112">
        <f t="shared" ref="G5378:G5441" si="84">F5378+E5378</f>
        <v>1.9862040167742261</v>
      </c>
    </row>
    <row r="5379" spans="1:7" x14ac:dyDescent="0.25">
      <c r="A5379" s="28">
        <f>IF('weather data'!E5379&lt;=5,5,'weather data'!E5379)</f>
        <v>10.457000000000001</v>
      </c>
      <c r="B5379" s="4">
        <f>IF(A5379=5,0,1)*0.54+0.25*24.6*(Hilfstabelle!A5379-5)/1000</f>
        <v>0.57356055000000006</v>
      </c>
      <c r="C5379" s="3">
        <f>(1213.2+(17.25*('weather data'!E5379-5)))/1000</f>
        <v>1.3073332500000001</v>
      </c>
      <c r="E5379" s="96">
        <v>1.938378752551229</v>
      </c>
      <c r="F5379" s="115">
        <v>0</v>
      </c>
      <c r="G5379" s="112">
        <f t="shared" si="84"/>
        <v>1.938378752551229</v>
      </c>
    </row>
    <row r="5380" spans="1:7" x14ac:dyDescent="0.25">
      <c r="A5380" s="28">
        <f>IF('weather data'!E5380&lt;=5,5,'weather data'!E5380)</f>
        <v>9.9329999999999998</v>
      </c>
      <c r="B5380" s="4">
        <f>IF(A5380=5,0,1)*0.54+0.25*24.6*(Hilfstabelle!A5380-5)/1000</f>
        <v>0.57033794999999998</v>
      </c>
      <c r="C5380" s="3">
        <f>(1213.2+(17.25*('weather data'!E5380-5)))/1000</f>
        <v>1.2982942500000001</v>
      </c>
      <c r="E5380" s="96">
        <v>1.909683594017431</v>
      </c>
      <c r="F5380" s="115">
        <v>0</v>
      </c>
      <c r="G5380" s="112">
        <f t="shared" si="84"/>
        <v>1.909683594017431</v>
      </c>
    </row>
    <row r="5381" spans="1:7" x14ac:dyDescent="0.25">
      <c r="A5381" s="28">
        <f>IF('weather data'!E5381&lt;=5,5,'weather data'!E5381)</f>
        <v>9.5239999999999991</v>
      </c>
      <c r="B5381" s="4">
        <f>IF(A5381=5,0,1)*0.54+0.25*24.6*(Hilfstabelle!A5381-5)/1000</f>
        <v>0.56782260000000007</v>
      </c>
      <c r="C5381" s="3">
        <f>(1213.2+(17.25*('weather data'!E5381-5)))/1000</f>
        <v>1.291239</v>
      </c>
      <c r="E5381" s="96">
        <v>1.903861387938109</v>
      </c>
      <c r="F5381" s="115">
        <v>0</v>
      </c>
      <c r="G5381" s="112">
        <f t="shared" si="84"/>
        <v>1.903861387938109</v>
      </c>
    </row>
    <row r="5382" spans="1:7" x14ac:dyDescent="0.25">
      <c r="A5382" s="28">
        <f>IF('weather data'!E5382&lt;=5,5,'weather data'!E5382)</f>
        <v>10.433</v>
      </c>
      <c r="B5382" s="4">
        <f>IF(A5382=5,0,1)*0.54+0.25*24.6*(Hilfstabelle!A5382-5)/1000</f>
        <v>0.57341295000000003</v>
      </c>
      <c r="C5382" s="3">
        <f>(1213.2+(17.25*('weather data'!E5382-5)))/1000</f>
        <v>1.3069192500000002</v>
      </c>
      <c r="E5382" s="96">
        <v>1.873918613815885</v>
      </c>
      <c r="F5382" s="115">
        <v>0</v>
      </c>
      <c r="G5382" s="112">
        <f t="shared" si="84"/>
        <v>1.873918613815885</v>
      </c>
    </row>
    <row r="5383" spans="1:7" x14ac:dyDescent="0.25">
      <c r="A5383" s="28">
        <f>IF('weather data'!E5383&lt;=5,5,'weather data'!E5383)</f>
        <v>12.398999999999999</v>
      </c>
      <c r="B5383" s="4">
        <f>IF(A5383=5,0,1)*0.54+0.25*24.6*(Hilfstabelle!A5383-5)/1000</f>
        <v>0.58550385000000005</v>
      </c>
      <c r="C5383" s="3">
        <f>(1213.2+(17.25*('weather data'!E5383-5)))/1000</f>
        <v>1.3408327500000001</v>
      </c>
      <c r="E5383" s="96">
        <v>1.846055199007703</v>
      </c>
      <c r="F5383" s="115">
        <v>0</v>
      </c>
      <c r="G5383" s="112">
        <f t="shared" si="84"/>
        <v>1.846055199007703</v>
      </c>
    </row>
    <row r="5384" spans="1:7" x14ac:dyDescent="0.25">
      <c r="A5384" s="28">
        <f>IF('weather data'!E5384&lt;=5,5,'weather data'!E5384)</f>
        <v>14.669</v>
      </c>
      <c r="B5384" s="4">
        <f>IF(A5384=5,0,1)*0.54+0.25*24.6*(Hilfstabelle!A5384-5)/1000</f>
        <v>0.59946435000000009</v>
      </c>
      <c r="C5384" s="3">
        <f>(1213.2+(17.25*('weather data'!E5384-5)))/1000</f>
        <v>1.3799902500000001</v>
      </c>
      <c r="E5384" s="96">
        <v>2.163157494399317</v>
      </c>
      <c r="F5384" s="115">
        <v>0</v>
      </c>
      <c r="G5384" s="112">
        <f t="shared" si="84"/>
        <v>2.163157494399317</v>
      </c>
    </row>
    <row r="5385" spans="1:7" x14ac:dyDescent="0.25">
      <c r="A5385" s="28">
        <f>IF('weather data'!E5385&lt;=5,5,'weather data'!E5385)</f>
        <v>16.558</v>
      </c>
      <c r="B5385" s="4">
        <f>IF(A5385=5,0,1)*0.54+0.25*24.6*(Hilfstabelle!A5385-5)/1000</f>
        <v>0.61108170000000006</v>
      </c>
      <c r="C5385" s="3">
        <f>(1213.2+(17.25*('weather data'!E5385-5)))/1000</f>
        <v>1.4125755</v>
      </c>
      <c r="E5385" s="96">
        <v>2.1854066390595812</v>
      </c>
      <c r="F5385" s="115">
        <v>0</v>
      </c>
      <c r="G5385" s="112">
        <f t="shared" si="84"/>
        <v>2.1854066390595812</v>
      </c>
    </row>
    <row r="5386" spans="1:7" x14ac:dyDescent="0.25">
      <c r="A5386" s="28">
        <f>IF('weather data'!E5386&lt;=5,5,'weather data'!E5386)</f>
        <v>18.042999999999999</v>
      </c>
      <c r="B5386" s="4">
        <f>IF(A5386=5,0,1)*0.54+0.25*24.6*(Hilfstabelle!A5386-5)/1000</f>
        <v>0.62021444999999997</v>
      </c>
      <c r="C5386" s="3">
        <f>(1213.2+(17.25*('weather data'!E5386-5)))/1000</f>
        <v>1.4381917499999999</v>
      </c>
      <c r="E5386" s="96">
        <v>2.1407004138076489</v>
      </c>
      <c r="F5386" s="115">
        <v>0</v>
      </c>
      <c r="G5386" s="112">
        <f t="shared" si="84"/>
        <v>2.1407004138076489</v>
      </c>
    </row>
    <row r="5387" spans="1:7" x14ac:dyDescent="0.25">
      <c r="A5387" s="28">
        <f>IF('weather data'!E5387&lt;=5,5,'weather data'!E5387)</f>
        <v>19.282</v>
      </c>
      <c r="B5387" s="4">
        <f>IF(A5387=5,0,1)*0.54+0.25*24.6*(Hilfstabelle!A5387-5)/1000</f>
        <v>0.62783430000000007</v>
      </c>
      <c r="C5387" s="3">
        <f>(1213.2+(17.25*('weather data'!E5387-5)))/1000</f>
        <v>1.4595644999999999</v>
      </c>
      <c r="E5387" s="96">
        <v>2.1881098061678381</v>
      </c>
      <c r="F5387" s="115">
        <v>0</v>
      </c>
      <c r="G5387" s="112">
        <f t="shared" si="84"/>
        <v>2.1881098061678381</v>
      </c>
    </row>
    <row r="5388" spans="1:7" x14ac:dyDescent="0.25">
      <c r="A5388" s="28">
        <f>IF('weather data'!E5388&lt;=5,5,'weather data'!E5388)</f>
        <v>20.151</v>
      </c>
      <c r="B5388" s="4">
        <f>IF(A5388=5,0,1)*0.54+0.25*24.6*(Hilfstabelle!A5388-5)/1000</f>
        <v>0.63317865000000007</v>
      </c>
      <c r="C5388" s="3">
        <f>(1213.2+(17.25*('weather data'!E5388-5)))/1000</f>
        <v>1.47455475</v>
      </c>
      <c r="E5388" s="96">
        <v>2.1681479567530211</v>
      </c>
      <c r="F5388" s="115">
        <v>0</v>
      </c>
      <c r="G5388" s="112">
        <f t="shared" si="84"/>
        <v>2.1681479567530211</v>
      </c>
    </row>
    <row r="5389" spans="1:7" x14ac:dyDescent="0.25">
      <c r="A5389" s="28">
        <f>IF('weather data'!E5389&lt;=5,5,'weather data'!E5389)</f>
        <v>20.687999999999999</v>
      </c>
      <c r="B5389" s="4">
        <f>IF(A5389=5,0,1)*0.54+0.25*24.6*(Hilfstabelle!A5389-5)/1000</f>
        <v>0.63648120000000008</v>
      </c>
      <c r="C5389" s="3">
        <f>(1213.2+(17.25*('weather data'!E5389-5)))/1000</f>
        <v>1.4838180000000001</v>
      </c>
      <c r="E5389" s="96">
        <v>2.1675241489588082</v>
      </c>
      <c r="F5389" s="115">
        <v>0</v>
      </c>
      <c r="G5389" s="112">
        <f t="shared" si="84"/>
        <v>2.1675241489588082</v>
      </c>
    </row>
    <row r="5390" spans="1:7" x14ac:dyDescent="0.25">
      <c r="A5390" s="28">
        <f>IF('weather data'!E5390&lt;=5,5,'weather data'!E5390)</f>
        <v>20.977</v>
      </c>
      <c r="B5390" s="4">
        <f>IF(A5390=5,0,1)*0.54+0.25*24.6*(Hilfstabelle!A5390-5)/1000</f>
        <v>0.63825855000000009</v>
      </c>
      <c r="C5390" s="3">
        <f>(1213.2+(17.25*('weather data'!E5390-5)))/1000</f>
        <v>1.4888032499999999</v>
      </c>
      <c r="E5390" s="96">
        <v>2.263382613336208</v>
      </c>
      <c r="F5390" s="115">
        <v>0</v>
      </c>
      <c r="G5390" s="112">
        <f t="shared" si="84"/>
        <v>2.263382613336208</v>
      </c>
    </row>
    <row r="5391" spans="1:7" x14ac:dyDescent="0.25">
      <c r="A5391" s="28">
        <f>IF('weather data'!E5391&lt;=5,5,'weather data'!E5391)</f>
        <v>21.018000000000001</v>
      </c>
      <c r="B5391" s="4">
        <f>IF(A5391=5,0,1)*0.54+0.25*24.6*(Hilfstabelle!A5391-5)/1000</f>
        <v>0.6385107000000001</v>
      </c>
      <c r="C5391" s="3">
        <f>(1213.2+(17.25*('weather data'!E5391-5)))/1000</f>
        <v>1.4895105000000002</v>
      </c>
      <c r="E5391" s="96">
        <v>2.2093192711710801</v>
      </c>
      <c r="F5391" s="115">
        <v>0</v>
      </c>
      <c r="G5391" s="112">
        <f t="shared" si="84"/>
        <v>2.2093192711710801</v>
      </c>
    </row>
    <row r="5392" spans="1:7" x14ac:dyDescent="0.25">
      <c r="A5392" s="28">
        <f>IF('weather data'!E5392&lt;=5,5,'weather data'!E5392)</f>
        <v>20.827999999999999</v>
      </c>
      <c r="B5392" s="4">
        <f>IF(A5392=5,0,1)*0.54+0.25*24.6*(Hilfstabelle!A5392-5)/1000</f>
        <v>0.63734220000000008</v>
      </c>
      <c r="C5392" s="3">
        <f>(1213.2+(17.25*('weather data'!E5392-5)))/1000</f>
        <v>1.4862330000000001</v>
      </c>
      <c r="E5392" s="96">
        <v>2.1024402024292508</v>
      </c>
      <c r="F5392" s="115">
        <v>0</v>
      </c>
      <c r="G5392" s="112">
        <f t="shared" si="84"/>
        <v>2.1024402024292508</v>
      </c>
    </row>
    <row r="5393" spans="1:7" x14ac:dyDescent="0.25">
      <c r="A5393" s="28">
        <f>IF('weather data'!E5393&lt;=5,5,'weather data'!E5393)</f>
        <v>20.398</v>
      </c>
      <c r="B5393" s="4">
        <f>IF(A5393=5,0,1)*0.54+0.25*24.6*(Hilfstabelle!A5393-5)/1000</f>
        <v>0.63469770000000003</v>
      </c>
      <c r="C5393" s="3">
        <f>(1213.2+(17.25*('weather data'!E5393-5)))/1000</f>
        <v>1.4788155000000001</v>
      </c>
      <c r="E5393" s="96">
        <v>2.093706893310268</v>
      </c>
      <c r="F5393" s="115">
        <v>0</v>
      </c>
      <c r="G5393" s="112">
        <f t="shared" si="84"/>
        <v>2.093706893310268</v>
      </c>
    </row>
    <row r="5394" spans="1:7" x14ac:dyDescent="0.25">
      <c r="A5394" s="28">
        <f>IF('weather data'!E5394&lt;=5,5,'weather data'!E5394)</f>
        <v>19.675999999999998</v>
      </c>
      <c r="B5394" s="4">
        <f>IF(A5394=5,0,1)*0.54+0.25*24.6*(Hilfstabelle!A5394-5)/1000</f>
        <v>0.63025740000000008</v>
      </c>
      <c r="C5394" s="3">
        <f>(1213.2+(17.25*('weather data'!E5394-5)))/1000</f>
        <v>1.466361</v>
      </c>
      <c r="E5394" s="96">
        <v>2.0855973919854991</v>
      </c>
      <c r="F5394" s="115">
        <v>0</v>
      </c>
      <c r="G5394" s="112">
        <f t="shared" si="84"/>
        <v>2.0855973919854991</v>
      </c>
    </row>
    <row r="5395" spans="1:7" x14ac:dyDescent="0.25">
      <c r="A5395" s="28">
        <f>IF('weather data'!E5395&lt;=5,5,'weather data'!E5395)</f>
        <v>18.244</v>
      </c>
      <c r="B5395" s="4">
        <f>IF(A5395=5,0,1)*0.54+0.25*24.6*(Hilfstabelle!A5395-5)/1000</f>
        <v>0.62145060000000008</v>
      </c>
      <c r="C5395" s="3">
        <f>(1213.2+(17.25*('weather data'!E5395-5)))/1000</f>
        <v>1.441659</v>
      </c>
      <c r="E5395" s="96">
        <v>2.091211662133416</v>
      </c>
      <c r="F5395" s="115">
        <v>0</v>
      </c>
      <c r="G5395" s="112">
        <f t="shared" si="84"/>
        <v>2.091211662133416</v>
      </c>
    </row>
    <row r="5396" spans="1:7" x14ac:dyDescent="0.25">
      <c r="A5396" s="28">
        <f>IF('weather data'!E5396&lt;=5,5,'weather data'!E5396)</f>
        <v>15.754</v>
      </c>
      <c r="B5396" s="4">
        <f>IF(A5396=5,0,1)*0.54+0.25*24.6*(Hilfstabelle!A5396-5)/1000</f>
        <v>0.60613709999999998</v>
      </c>
      <c r="C5396" s="3">
        <f>(1213.2+(17.25*('weather data'!E5396-5)))/1000</f>
        <v>1.3987065000000001</v>
      </c>
      <c r="E5396" s="96">
        <v>2.0899640465449911</v>
      </c>
      <c r="F5396" s="115">
        <v>0</v>
      </c>
      <c r="G5396" s="112">
        <f t="shared" si="84"/>
        <v>2.0899640465449911</v>
      </c>
    </row>
    <row r="5397" spans="1:7" x14ac:dyDescent="0.25">
      <c r="A5397" s="28">
        <f>IF('weather data'!E5397&lt;=5,5,'weather data'!E5397)</f>
        <v>14.625</v>
      </c>
      <c r="B5397" s="4">
        <f>IF(A5397=5,0,1)*0.54+0.25*24.6*(Hilfstabelle!A5397-5)/1000</f>
        <v>0.59919375000000008</v>
      </c>
      <c r="C5397" s="3">
        <f>(1213.2+(17.25*('weather data'!E5397-5)))/1000</f>
        <v>1.3792312500000001</v>
      </c>
      <c r="E5397" s="96">
        <v>2.3292983035913819</v>
      </c>
      <c r="F5397" s="115">
        <v>0</v>
      </c>
      <c r="G5397" s="112">
        <f t="shared" si="84"/>
        <v>2.3292983035913819</v>
      </c>
    </row>
    <row r="5398" spans="1:7" x14ac:dyDescent="0.25">
      <c r="A5398" s="28">
        <f>IF('weather data'!E5398&lt;=5,5,'weather data'!E5398)</f>
        <v>14.018000000000001</v>
      </c>
      <c r="B5398" s="4">
        <f>IF(A5398=5,0,1)*0.54+0.25*24.6*(Hilfstabelle!A5398-5)/1000</f>
        <v>0.59546070000000006</v>
      </c>
      <c r="C5398" s="3">
        <f>(1213.2+(17.25*('weather data'!E5398-5)))/1000</f>
        <v>1.3687605</v>
      </c>
      <c r="E5398" s="96">
        <v>2.3858568769333619</v>
      </c>
      <c r="F5398" s="115">
        <v>0</v>
      </c>
      <c r="G5398" s="112">
        <f t="shared" si="84"/>
        <v>2.3858568769333619</v>
      </c>
    </row>
    <row r="5399" spans="1:7" x14ac:dyDescent="0.25">
      <c r="A5399" s="28">
        <f>IF('weather data'!E5399&lt;=5,5,'weather data'!E5399)</f>
        <v>13.207000000000001</v>
      </c>
      <c r="B5399" s="4">
        <f>IF(A5399=5,0,1)*0.54+0.25*24.6*(Hilfstabelle!A5399-5)/1000</f>
        <v>0.59047305000000005</v>
      </c>
      <c r="C5399" s="3">
        <f>(1213.2+(17.25*('weather data'!E5399-5)))/1000</f>
        <v>1.3547707500000001</v>
      </c>
      <c r="E5399" s="96">
        <v>2.1490178510638218</v>
      </c>
      <c r="F5399" s="115">
        <v>0</v>
      </c>
      <c r="G5399" s="112">
        <f t="shared" si="84"/>
        <v>2.1490178510638218</v>
      </c>
    </row>
    <row r="5400" spans="1:7" x14ac:dyDescent="0.25">
      <c r="A5400" s="28">
        <f>IF('weather data'!E5400&lt;=5,5,'weather data'!E5400)</f>
        <v>12.358000000000001</v>
      </c>
      <c r="B5400" s="4">
        <f>IF(A5400=5,0,1)*0.54+0.25*24.6*(Hilfstabelle!A5400-5)/1000</f>
        <v>0.58525170000000004</v>
      </c>
      <c r="C5400" s="3">
        <f>(1213.2+(17.25*('weather data'!E5400-5)))/1000</f>
        <v>1.3401255000000001</v>
      </c>
      <c r="E5400" s="96">
        <v>2.0192658298675159</v>
      </c>
      <c r="F5400" s="115">
        <v>0</v>
      </c>
      <c r="G5400" s="112">
        <f t="shared" si="84"/>
        <v>2.0192658298675159</v>
      </c>
    </row>
    <row r="5401" spans="1:7" x14ac:dyDescent="0.25">
      <c r="A5401" s="28">
        <f>IF('weather data'!E5401&lt;=5,5,'weather data'!E5401)</f>
        <v>11.596</v>
      </c>
      <c r="B5401" s="4">
        <f>IF(A5401=5,0,1)*0.54+0.25*24.6*(Hilfstabelle!A5401-5)/1000</f>
        <v>0.58056540000000001</v>
      </c>
      <c r="C5401" s="3">
        <f>(1213.2+(17.25*('weather data'!E5401-5)))/1000</f>
        <v>1.326981</v>
      </c>
      <c r="E5401" s="96">
        <v>1.9082280424975999</v>
      </c>
      <c r="F5401" s="115">
        <v>0</v>
      </c>
      <c r="G5401" s="112">
        <f t="shared" si="84"/>
        <v>1.9082280424975999</v>
      </c>
    </row>
    <row r="5402" spans="1:7" x14ac:dyDescent="0.25">
      <c r="A5402" s="28">
        <f>IF('weather data'!E5402&lt;=5,5,'weather data'!E5402)</f>
        <v>10.938000000000001</v>
      </c>
      <c r="B5402" s="4">
        <f>IF(A5402=5,0,1)*0.54+0.25*24.6*(Hilfstabelle!A5402-5)/1000</f>
        <v>0.57651870000000005</v>
      </c>
      <c r="C5402" s="3">
        <f>(1213.2+(17.25*('weather data'!E5402-5)))/1000</f>
        <v>1.3156304999999999</v>
      </c>
      <c r="E5402" s="96">
        <v>2.0587736568343402</v>
      </c>
      <c r="F5402" s="115">
        <v>0</v>
      </c>
      <c r="G5402" s="112">
        <f t="shared" si="84"/>
        <v>2.0587736568343402</v>
      </c>
    </row>
    <row r="5403" spans="1:7" x14ac:dyDescent="0.25">
      <c r="A5403" s="28">
        <f>IF('weather data'!E5403&lt;=5,5,'weather data'!E5403)</f>
        <v>10.371</v>
      </c>
      <c r="B5403" s="4">
        <f>IF(A5403=5,0,1)*0.54+0.25*24.6*(Hilfstabelle!A5403-5)/1000</f>
        <v>0.57303165</v>
      </c>
      <c r="C5403" s="3">
        <f>(1213.2+(17.25*('weather data'!E5403-5)))/1000</f>
        <v>1.3058497500000001</v>
      </c>
      <c r="E5403" s="96">
        <v>1.991402415059335</v>
      </c>
      <c r="F5403" s="115">
        <v>0</v>
      </c>
      <c r="G5403" s="112">
        <f t="shared" si="84"/>
        <v>1.991402415059335</v>
      </c>
    </row>
    <row r="5404" spans="1:7" x14ac:dyDescent="0.25">
      <c r="A5404" s="28">
        <f>IF('weather data'!E5404&lt;=5,5,'weather data'!E5404)</f>
        <v>9.9879999999999995</v>
      </c>
      <c r="B5404" s="4">
        <f>IF(A5404=5,0,1)*0.54+0.25*24.6*(Hilfstabelle!A5404-5)/1000</f>
        <v>0.57067620000000008</v>
      </c>
      <c r="C5404" s="3">
        <f>(1213.2+(17.25*('weather data'!E5404-5)))/1000</f>
        <v>1.2992429999999999</v>
      </c>
      <c r="E5404" s="96">
        <v>1.962291384662727</v>
      </c>
      <c r="F5404" s="115">
        <v>0</v>
      </c>
      <c r="G5404" s="112">
        <f t="shared" si="84"/>
        <v>1.962291384662727</v>
      </c>
    </row>
    <row r="5405" spans="1:7" x14ac:dyDescent="0.25">
      <c r="A5405" s="28">
        <f>IF('weather data'!E5405&lt;=5,5,'weather data'!E5405)</f>
        <v>9.6359999999999992</v>
      </c>
      <c r="B5405" s="4">
        <f>IF(A5405=5,0,1)*0.54+0.25*24.6*(Hilfstabelle!A5405-5)/1000</f>
        <v>0.5685114</v>
      </c>
      <c r="C5405" s="3">
        <f>(1213.2+(17.25*('weather data'!E5405-5)))/1000</f>
        <v>1.2931710000000001</v>
      </c>
      <c r="E5405" s="96">
        <v>1.930061315295055</v>
      </c>
      <c r="F5405" s="115">
        <v>0</v>
      </c>
      <c r="G5405" s="112">
        <f t="shared" si="84"/>
        <v>1.930061315295055</v>
      </c>
    </row>
    <row r="5406" spans="1:7" x14ac:dyDescent="0.25">
      <c r="A5406" s="28">
        <f>IF('weather data'!E5406&lt;=5,5,'weather data'!E5406)</f>
        <v>10.398999999999999</v>
      </c>
      <c r="B5406" s="4">
        <f>IF(A5406=5,0,1)*0.54+0.25*24.6*(Hilfstabelle!A5406-5)/1000</f>
        <v>0.57320385000000007</v>
      </c>
      <c r="C5406" s="3">
        <f>(1213.2+(17.25*('weather data'!E5406-5)))/1000</f>
        <v>1.3063327499999999</v>
      </c>
      <c r="E5406" s="96">
        <v>1.892009039848062</v>
      </c>
      <c r="F5406" s="115">
        <v>0</v>
      </c>
      <c r="G5406" s="112">
        <f t="shared" si="84"/>
        <v>1.892009039848062</v>
      </c>
    </row>
    <row r="5407" spans="1:7" x14ac:dyDescent="0.25">
      <c r="A5407" s="28">
        <f>IF('weather data'!E5407&lt;=5,5,'weather data'!E5407)</f>
        <v>12.154</v>
      </c>
      <c r="B5407" s="4">
        <f>IF(A5407=5,0,1)*0.54+0.25*24.6*(Hilfstabelle!A5407-5)/1000</f>
        <v>0.58399710000000005</v>
      </c>
      <c r="C5407" s="3">
        <f>(1213.2+(17.25*('weather data'!E5407-5)))/1000</f>
        <v>1.3366065</v>
      </c>
      <c r="E5407" s="96">
        <v>1.867264664010946</v>
      </c>
      <c r="F5407" s="115">
        <v>0</v>
      </c>
      <c r="G5407" s="112">
        <f t="shared" si="84"/>
        <v>1.867264664010946</v>
      </c>
    </row>
    <row r="5408" spans="1:7" x14ac:dyDescent="0.25">
      <c r="A5408" s="28">
        <f>IF('weather data'!E5408&lt;=5,5,'weather data'!E5408)</f>
        <v>14.194000000000001</v>
      </c>
      <c r="B5408" s="4">
        <f>IF(A5408=5,0,1)*0.54+0.25*24.6*(Hilfstabelle!A5408-5)/1000</f>
        <v>0.5965431000000001</v>
      </c>
      <c r="C5408" s="3">
        <f>(1213.2+(17.25*('weather data'!E5408-5)))/1000</f>
        <v>1.3717965000000001</v>
      </c>
      <c r="E5408" s="96">
        <v>2.1548400571431441</v>
      </c>
      <c r="F5408" s="115">
        <v>0</v>
      </c>
      <c r="G5408" s="112">
        <f t="shared" si="84"/>
        <v>2.1548400571431441</v>
      </c>
    </row>
    <row r="5409" spans="1:7" x14ac:dyDescent="0.25">
      <c r="A5409" s="28">
        <f>IF('weather data'!E5409&lt;=5,5,'weather data'!E5409)</f>
        <v>17.11</v>
      </c>
      <c r="B5409" s="4">
        <f>IF(A5409=5,0,1)*0.54+0.25*24.6*(Hilfstabelle!A5409-5)/1000</f>
        <v>0.61447650000000009</v>
      </c>
      <c r="C5409" s="3">
        <f>(1213.2+(17.25*('weather data'!E5409-5)))/1000</f>
        <v>1.4220975</v>
      </c>
      <c r="E5409" s="96">
        <v>2.2550651760800342</v>
      </c>
      <c r="F5409" s="115">
        <v>0</v>
      </c>
      <c r="G5409" s="112">
        <f t="shared" si="84"/>
        <v>2.2550651760800342</v>
      </c>
    </row>
    <row r="5410" spans="1:7" x14ac:dyDescent="0.25">
      <c r="A5410" s="28">
        <f>IF('weather data'!E5410&lt;=5,5,'weather data'!E5410)</f>
        <v>18.88</v>
      </c>
      <c r="B5410" s="4">
        <f>IF(A5410=5,0,1)*0.54+0.25*24.6*(Hilfstabelle!A5410-5)/1000</f>
        <v>0.62536199999999997</v>
      </c>
      <c r="C5410" s="3">
        <f>(1213.2+(17.25*('weather data'!E5410-5)))/1000</f>
        <v>1.4526300000000001</v>
      </c>
      <c r="E5410" s="96">
        <v>2.5912975771608471</v>
      </c>
      <c r="F5410" s="115">
        <v>0</v>
      </c>
      <c r="G5410" s="112">
        <f t="shared" si="84"/>
        <v>2.5912975771608471</v>
      </c>
    </row>
    <row r="5411" spans="1:7" x14ac:dyDescent="0.25">
      <c r="A5411" s="28">
        <f>IF('weather data'!E5411&lt;=5,5,'weather data'!E5411)</f>
        <v>19.994</v>
      </c>
      <c r="B5411" s="4">
        <f>IF(A5411=5,0,1)*0.54+0.25*24.6*(Hilfstabelle!A5411-5)/1000</f>
        <v>0.63221309999999997</v>
      </c>
      <c r="C5411" s="3">
        <f>(1213.2+(17.25*('weather data'!E5411-5)))/1000</f>
        <v>1.4718465000000001</v>
      </c>
      <c r="E5411" s="96">
        <v>2.911518911523526</v>
      </c>
      <c r="F5411" s="115">
        <v>0</v>
      </c>
      <c r="G5411" s="112">
        <f t="shared" si="84"/>
        <v>2.911518911523526</v>
      </c>
    </row>
    <row r="5412" spans="1:7" x14ac:dyDescent="0.25">
      <c r="A5412" s="28">
        <f>IF('weather data'!E5412&lt;=5,5,'weather data'!E5412)</f>
        <v>20.754999999999999</v>
      </c>
      <c r="B5412" s="4">
        <f>IF(A5412=5,0,1)*0.54+0.25*24.6*(Hilfstabelle!A5412-5)/1000</f>
        <v>0.63689325000000008</v>
      </c>
      <c r="C5412" s="3">
        <f>(1213.2+(17.25*('weather data'!E5412-5)))/1000</f>
        <v>1.4849737500000002</v>
      </c>
      <c r="E5412" s="96">
        <v>2.976810793984487</v>
      </c>
      <c r="F5412" s="115">
        <v>0</v>
      </c>
      <c r="G5412" s="112">
        <f t="shared" si="84"/>
        <v>2.976810793984487</v>
      </c>
    </row>
    <row r="5413" spans="1:7" x14ac:dyDescent="0.25">
      <c r="A5413" s="28">
        <f>IF('weather data'!E5413&lt;=5,5,'weather data'!E5413)</f>
        <v>21.289000000000001</v>
      </c>
      <c r="B5413" s="4">
        <f>IF(A5413=5,0,1)*0.54+0.25*24.6*(Hilfstabelle!A5413-5)/1000</f>
        <v>0.64017735000000009</v>
      </c>
      <c r="C5413" s="3">
        <f>(1213.2+(17.25*('weather data'!E5413-5)))/1000</f>
        <v>1.4941852499999999</v>
      </c>
      <c r="E5413" s="96">
        <v>3.0342011110520839</v>
      </c>
      <c r="F5413" s="115">
        <v>0</v>
      </c>
      <c r="G5413" s="112">
        <f t="shared" si="84"/>
        <v>3.0342011110520839</v>
      </c>
    </row>
    <row r="5414" spans="1:7" x14ac:dyDescent="0.25">
      <c r="A5414" s="28">
        <f>IF('weather data'!E5414&lt;=5,5,'weather data'!E5414)</f>
        <v>21.632999999999999</v>
      </c>
      <c r="B5414" s="4">
        <f>IF(A5414=5,0,1)*0.54+0.25*24.6*(Hilfstabelle!A5414-5)/1000</f>
        <v>0.64229295000000008</v>
      </c>
      <c r="C5414" s="3">
        <f>(1213.2+(17.25*('weather data'!E5414-5)))/1000</f>
        <v>1.50011925</v>
      </c>
      <c r="E5414" s="96">
        <v>3.0841057345891252</v>
      </c>
      <c r="F5414" s="115">
        <v>0</v>
      </c>
      <c r="G5414" s="112">
        <f t="shared" si="84"/>
        <v>3.0841057345891252</v>
      </c>
    </row>
    <row r="5415" spans="1:7" x14ac:dyDescent="0.25">
      <c r="A5415" s="28">
        <f>IF('weather data'!E5415&lt;=5,5,'weather data'!E5415)</f>
        <v>21.75</v>
      </c>
      <c r="B5415" s="4">
        <f>IF(A5415=5,0,1)*0.54+0.25*24.6*(Hilfstabelle!A5415-5)/1000</f>
        <v>0.64301249999999999</v>
      </c>
      <c r="C5415" s="3">
        <f>(1213.2+(17.25*('weather data'!E5415-5)))/1000</f>
        <v>1.5021375000000001</v>
      </c>
      <c r="E5415" s="96">
        <v>2.8990427556392659</v>
      </c>
      <c r="F5415" s="115">
        <v>0</v>
      </c>
      <c r="G5415" s="112">
        <f t="shared" si="84"/>
        <v>2.8990427556392659</v>
      </c>
    </row>
    <row r="5416" spans="1:7" x14ac:dyDescent="0.25">
      <c r="A5416" s="28">
        <f>IF('weather data'!E5416&lt;=5,5,'weather data'!E5416)</f>
        <v>21.59</v>
      </c>
      <c r="B5416" s="4">
        <f>IF(A5416=5,0,1)*0.54+0.25*24.6*(Hilfstabelle!A5416-5)/1000</f>
        <v>0.6420285</v>
      </c>
      <c r="C5416" s="3">
        <f>(1213.2+(17.25*('weather data'!E5416-5)))/1000</f>
        <v>1.4993775</v>
      </c>
      <c r="E5416" s="96">
        <v>2.728327355956305</v>
      </c>
      <c r="F5416" s="115">
        <v>0</v>
      </c>
      <c r="G5416" s="112">
        <f t="shared" si="84"/>
        <v>2.728327355956305</v>
      </c>
    </row>
    <row r="5417" spans="1:7" x14ac:dyDescent="0.25">
      <c r="A5417" s="28">
        <f>IF('weather data'!E5417&lt;=5,5,'weather data'!E5417)</f>
        <v>21.178000000000001</v>
      </c>
      <c r="B5417" s="4">
        <f>IF(A5417=5,0,1)*0.54+0.25*24.6*(Hilfstabelle!A5417-5)/1000</f>
        <v>0.63949470000000008</v>
      </c>
      <c r="C5417" s="3">
        <f>(1213.2+(17.25*('weather data'!E5417-5)))/1000</f>
        <v>1.4922705000000001</v>
      </c>
      <c r="E5417" s="96">
        <v>2.8218985250882569</v>
      </c>
      <c r="F5417" s="115">
        <v>0</v>
      </c>
      <c r="G5417" s="112">
        <f t="shared" si="84"/>
        <v>2.8218985250882569</v>
      </c>
    </row>
    <row r="5418" spans="1:7" x14ac:dyDescent="0.25">
      <c r="A5418" s="28">
        <f>IF('weather data'!E5418&lt;=5,5,'weather data'!E5418)</f>
        <v>20.332000000000001</v>
      </c>
      <c r="B5418" s="4">
        <f>IF(A5418=5,0,1)*0.54+0.25*24.6*(Hilfstabelle!A5418-5)/1000</f>
        <v>0.63429180000000007</v>
      </c>
      <c r="C5418" s="3">
        <f>(1213.2+(17.25*('weather data'!E5418-5)))/1000</f>
        <v>1.4776770000000001</v>
      </c>
      <c r="E5418" s="96">
        <v>2.8930126136285388</v>
      </c>
      <c r="F5418" s="115">
        <v>0</v>
      </c>
      <c r="G5418" s="112">
        <f t="shared" si="84"/>
        <v>2.8930126136285388</v>
      </c>
    </row>
    <row r="5419" spans="1:7" x14ac:dyDescent="0.25">
      <c r="A5419" s="28">
        <f>IF('weather data'!E5419&lt;=5,5,'weather data'!E5419)</f>
        <v>18.738</v>
      </c>
      <c r="B5419" s="4">
        <f>IF(A5419=5,0,1)*0.54+0.25*24.6*(Hilfstabelle!A5419-5)/1000</f>
        <v>0.62448870000000001</v>
      </c>
      <c r="C5419" s="3">
        <f>(1213.2+(17.25*('weather data'!E5419-5)))/1000</f>
        <v>1.4501804999999999</v>
      </c>
      <c r="E5419" s="96">
        <v>2.9487394432449019</v>
      </c>
      <c r="F5419" s="115">
        <v>0</v>
      </c>
      <c r="G5419" s="112">
        <f t="shared" si="84"/>
        <v>2.9487394432449019</v>
      </c>
    </row>
    <row r="5420" spans="1:7" x14ac:dyDescent="0.25">
      <c r="A5420" s="28">
        <f>IF('weather data'!E5420&lt;=5,5,'weather data'!E5420)</f>
        <v>16.571999999999999</v>
      </c>
      <c r="B5420" s="4">
        <f>IF(A5420=5,0,1)*0.54+0.25*24.6*(Hilfstabelle!A5420-5)/1000</f>
        <v>0.61116780000000004</v>
      </c>
      <c r="C5420" s="3">
        <f>(1213.2+(17.25*('weather data'!E5420-5)))/1000</f>
        <v>1.412817</v>
      </c>
      <c r="E5420" s="96">
        <v>2.9212919002995301</v>
      </c>
      <c r="F5420" s="115">
        <v>0</v>
      </c>
      <c r="G5420" s="112">
        <f t="shared" si="84"/>
        <v>2.9212919002995301</v>
      </c>
    </row>
    <row r="5421" spans="1:7" x14ac:dyDescent="0.25">
      <c r="A5421" s="28">
        <f>IF('weather data'!E5421&lt;=5,5,'weather data'!E5421)</f>
        <v>15.597</v>
      </c>
      <c r="B5421" s="4">
        <f>IF(A5421=5,0,1)*0.54+0.25*24.6*(Hilfstabelle!A5421-5)/1000</f>
        <v>0.60517155</v>
      </c>
      <c r="C5421" s="3">
        <f>(1213.2+(17.25*('weather data'!E5421-5)))/1000</f>
        <v>1.3959982500000001</v>
      </c>
      <c r="E5421" s="96">
        <v>2.806095394301527</v>
      </c>
      <c r="F5421" s="115">
        <v>0</v>
      </c>
      <c r="G5421" s="112">
        <f t="shared" si="84"/>
        <v>2.806095394301527</v>
      </c>
    </row>
    <row r="5422" spans="1:7" x14ac:dyDescent="0.25">
      <c r="A5422" s="28">
        <f>IF('weather data'!E5422&lt;=5,5,'weather data'!E5422)</f>
        <v>14.831</v>
      </c>
      <c r="B5422" s="4">
        <f>IF(A5422=5,0,1)*0.54+0.25*24.6*(Hilfstabelle!A5422-5)/1000</f>
        <v>0.60046065000000004</v>
      </c>
      <c r="C5422" s="3">
        <f>(1213.2+(17.25*('weather data'!E5422-5)))/1000</f>
        <v>1.3827847500000001</v>
      </c>
      <c r="E5422" s="96">
        <v>2.6116752984384721</v>
      </c>
      <c r="F5422" s="115">
        <v>0</v>
      </c>
      <c r="G5422" s="112">
        <f t="shared" si="84"/>
        <v>2.6116752984384721</v>
      </c>
    </row>
    <row r="5423" spans="1:7" x14ac:dyDescent="0.25">
      <c r="A5423" s="28">
        <f>IF('weather data'!E5423&lt;=5,5,'weather data'!E5423)</f>
        <v>14.048</v>
      </c>
      <c r="B5423" s="4">
        <f>IF(A5423=5,0,1)*0.54+0.25*24.6*(Hilfstabelle!A5423-5)/1000</f>
        <v>0.5956452000000001</v>
      </c>
      <c r="C5423" s="3">
        <f>(1213.2+(17.25*('weather data'!E5423-5)))/1000</f>
        <v>1.369278</v>
      </c>
      <c r="E5423" s="96">
        <v>2.365063283792928</v>
      </c>
      <c r="F5423" s="115">
        <v>0</v>
      </c>
      <c r="G5423" s="112">
        <f t="shared" si="84"/>
        <v>2.365063283792928</v>
      </c>
    </row>
    <row r="5424" spans="1:7" x14ac:dyDescent="0.25">
      <c r="A5424" s="28">
        <f>IF('weather data'!E5424&lt;=5,5,'weather data'!E5424)</f>
        <v>13.247999999999999</v>
      </c>
      <c r="B5424" s="4">
        <f>IF(A5424=5,0,1)*0.54+0.25*24.6*(Hilfstabelle!A5424-5)/1000</f>
        <v>0.59072520000000006</v>
      </c>
      <c r="C5424" s="3">
        <f>(1213.2+(17.25*('weather data'!E5424-5)))/1000</f>
        <v>1.355478</v>
      </c>
      <c r="E5424" s="96">
        <v>2.2161811569074228</v>
      </c>
      <c r="F5424" s="115">
        <v>0</v>
      </c>
      <c r="G5424" s="112">
        <f t="shared" si="84"/>
        <v>2.2161811569074228</v>
      </c>
    </row>
    <row r="5425" spans="1:7" x14ac:dyDescent="0.25">
      <c r="A5425" s="28">
        <f>IF('weather data'!E5425&lt;=5,5,'weather data'!E5425)</f>
        <v>12.538</v>
      </c>
      <c r="B5425" s="4">
        <f>IF(A5425=5,0,1)*0.54+0.25*24.6*(Hilfstabelle!A5425-5)/1000</f>
        <v>0.58635870000000001</v>
      </c>
      <c r="C5425" s="3">
        <f>(1213.2+(17.25*('weather data'!E5425-5)))/1000</f>
        <v>1.3432305000000002</v>
      </c>
      <c r="E5425" s="96">
        <v>2.0895481746821818</v>
      </c>
      <c r="F5425" s="115">
        <v>0</v>
      </c>
      <c r="G5425" s="112">
        <f t="shared" si="84"/>
        <v>2.0895481746821818</v>
      </c>
    </row>
    <row r="5426" spans="1:7" x14ac:dyDescent="0.25">
      <c r="A5426" s="28">
        <f>IF('weather data'!E5426&lt;=5,5,'weather data'!E5426)</f>
        <v>12.347</v>
      </c>
      <c r="B5426" s="4">
        <f>IF(A5426=5,0,1)*0.54+0.25*24.6*(Hilfstabelle!A5426-5)/1000</f>
        <v>0.58518405000000007</v>
      </c>
      <c r="C5426" s="3">
        <f>(1213.2+(17.25*('weather data'!E5426-5)))/1000</f>
        <v>1.3399357500000002</v>
      </c>
      <c r="E5426" s="96">
        <v>2.0587736568343402</v>
      </c>
      <c r="F5426" s="115">
        <v>0</v>
      </c>
      <c r="G5426" s="112">
        <f t="shared" si="84"/>
        <v>2.0587736568343402</v>
      </c>
    </row>
    <row r="5427" spans="1:7" x14ac:dyDescent="0.25">
      <c r="A5427" s="28">
        <f>IF('weather data'!E5427&lt;=5,5,'weather data'!E5427)</f>
        <v>12.039</v>
      </c>
      <c r="B5427" s="4">
        <f>IF(A5427=5,0,1)*0.54+0.25*24.6*(Hilfstabelle!A5427-5)/1000</f>
        <v>0.58328985</v>
      </c>
      <c r="C5427" s="3">
        <f>(1213.2+(17.25*('weather data'!E5427-5)))/1000</f>
        <v>1.3346227500000001</v>
      </c>
      <c r="E5427" s="96">
        <v>1.991402415059335</v>
      </c>
      <c r="F5427" s="115">
        <v>0</v>
      </c>
      <c r="G5427" s="112">
        <f t="shared" si="84"/>
        <v>1.991402415059335</v>
      </c>
    </row>
    <row r="5428" spans="1:7" x14ac:dyDescent="0.25">
      <c r="A5428" s="28">
        <f>IF('weather data'!E5428&lt;=5,5,'weather data'!E5428)</f>
        <v>11.577999999999999</v>
      </c>
      <c r="B5428" s="4">
        <f>IF(A5428=5,0,1)*0.54+0.25*24.6*(Hilfstabelle!A5428-5)/1000</f>
        <v>0.58045469999999999</v>
      </c>
      <c r="C5428" s="3">
        <f>(1213.2+(17.25*('weather data'!E5428-5)))/1000</f>
        <v>1.3266704999999999</v>
      </c>
      <c r="E5428" s="96">
        <v>1.962291384662727</v>
      </c>
      <c r="F5428" s="115">
        <v>0</v>
      </c>
      <c r="G5428" s="112">
        <f t="shared" si="84"/>
        <v>1.962291384662727</v>
      </c>
    </row>
    <row r="5429" spans="1:7" x14ac:dyDescent="0.25">
      <c r="A5429" s="28">
        <f>IF('weather data'!E5429&lt;=5,5,'weather data'!E5429)</f>
        <v>11.042999999999999</v>
      </c>
      <c r="B5429" s="4">
        <f>IF(A5429=5,0,1)*0.54+0.25*24.6*(Hilfstabelle!A5429-5)/1000</f>
        <v>0.57716445000000005</v>
      </c>
      <c r="C5429" s="3">
        <f>(1213.2+(17.25*('weather data'!E5429-5)))/1000</f>
        <v>1.31744175</v>
      </c>
      <c r="E5429" s="96">
        <v>1.930061315295055</v>
      </c>
      <c r="F5429" s="115">
        <v>0</v>
      </c>
      <c r="G5429" s="112">
        <f t="shared" si="84"/>
        <v>1.930061315295055</v>
      </c>
    </row>
    <row r="5430" spans="1:7" x14ac:dyDescent="0.25">
      <c r="A5430" s="28">
        <f>IF('weather data'!E5430&lt;=5,5,'weather data'!E5430)</f>
        <v>11.547000000000001</v>
      </c>
      <c r="B5430" s="4">
        <f>IF(A5430=5,0,1)*0.54+0.25*24.6*(Hilfstabelle!A5430-5)/1000</f>
        <v>0.58026405000000003</v>
      </c>
      <c r="C5430" s="3">
        <f>(1213.2+(17.25*('weather data'!E5430-5)))/1000</f>
        <v>1.3261357500000002</v>
      </c>
      <c r="E5430" s="96">
        <v>1.892009039848062</v>
      </c>
      <c r="F5430" s="115">
        <v>0</v>
      </c>
      <c r="G5430" s="112">
        <f t="shared" si="84"/>
        <v>1.892009039848062</v>
      </c>
    </row>
    <row r="5431" spans="1:7" x14ac:dyDescent="0.25">
      <c r="A5431" s="28">
        <f>IF('weather data'!E5431&lt;=5,5,'weather data'!E5431)</f>
        <v>13.141999999999999</v>
      </c>
      <c r="B5431" s="4">
        <f>IF(A5431=5,0,1)*0.54+0.25*24.6*(Hilfstabelle!A5431-5)/1000</f>
        <v>0.59007330000000002</v>
      </c>
      <c r="C5431" s="3">
        <f>(1213.2+(17.25*('weather data'!E5431-5)))/1000</f>
        <v>1.3536495</v>
      </c>
      <c r="E5431" s="96">
        <v>1.867264664010946</v>
      </c>
      <c r="F5431" s="115">
        <v>0</v>
      </c>
      <c r="G5431" s="112">
        <f t="shared" si="84"/>
        <v>1.867264664010946</v>
      </c>
    </row>
    <row r="5432" spans="1:7" x14ac:dyDescent="0.25">
      <c r="A5432" s="28">
        <f>IF('weather data'!E5432&lt;=5,5,'weather data'!E5432)</f>
        <v>15.217000000000001</v>
      </c>
      <c r="B5432" s="4">
        <f>IF(A5432=5,0,1)*0.54+0.25*24.6*(Hilfstabelle!A5432-5)/1000</f>
        <v>0.60283455000000008</v>
      </c>
      <c r="C5432" s="3">
        <f>(1213.2+(17.25*('weather data'!E5432-5)))/1000</f>
        <v>1.38944325</v>
      </c>
      <c r="E5432" s="96">
        <v>2.1548400571431441</v>
      </c>
      <c r="F5432" s="115">
        <v>0</v>
      </c>
      <c r="G5432" s="112">
        <f t="shared" si="84"/>
        <v>2.1548400571431441</v>
      </c>
    </row>
    <row r="5433" spans="1:7" x14ac:dyDescent="0.25">
      <c r="A5433" s="28">
        <f>IF('weather data'!E5433&lt;=5,5,'weather data'!E5433)</f>
        <v>17.524000000000001</v>
      </c>
      <c r="B5433" s="4">
        <f>IF(A5433=5,0,1)*0.54+0.25*24.6*(Hilfstabelle!A5433-5)/1000</f>
        <v>0.61702260000000009</v>
      </c>
      <c r="C5433" s="3">
        <f>(1213.2+(17.25*('weather data'!E5433-5)))/1000</f>
        <v>1.4292389999999999</v>
      </c>
      <c r="E5433" s="96">
        <v>2.2550651760800342</v>
      </c>
      <c r="F5433" s="115">
        <v>0</v>
      </c>
      <c r="G5433" s="112">
        <f t="shared" si="84"/>
        <v>2.2550651760800342</v>
      </c>
    </row>
    <row r="5434" spans="1:7" x14ac:dyDescent="0.25">
      <c r="A5434" s="28">
        <f>IF('weather data'!E5434&lt;=5,5,'weather data'!E5434)</f>
        <v>19.215</v>
      </c>
      <c r="B5434" s="4">
        <f>IF(A5434=5,0,1)*0.54+0.25*24.6*(Hilfstabelle!A5434-5)/1000</f>
        <v>0.62742225000000007</v>
      </c>
      <c r="C5434" s="3">
        <f>(1213.2+(17.25*('weather data'!E5434-5)))/1000</f>
        <v>1.45840875</v>
      </c>
      <c r="E5434" s="96">
        <v>2.5912975771608471</v>
      </c>
      <c r="F5434" s="115">
        <v>0</v>
      </c>
      <c r="G5434" s="112">
        <f t="shared" si="84"/>
        <v>2.5912975771608471</v>
      </c>
    </row>
    <row r="5435" spans="1:7" x14ac:dyDescent="0.25">
      <c r="A5435" s="28">
        <f>IF('weather data'!E5435&lt;=5,5,'weather data'!E5435)</f>
        <v>20.420000000000002</v>
      </c>
      <c r="B5435" s="4">
        <f>IF(A5435=5,0,1)*0.54+0.25*24.6*(Hilfstabelle!A5435-5)/1000</f>
        <v>0.63483300000000009</v>
      </c>
      <c r="C5435" s="3">
        <f>(1213.2+(17.25*('weather data'!E5435-5)))/1000</f>
        <v>1.4791950000000003</v>
      </c>
      <c r="E5435" s="96">
        <v>2.911518911523526</v>
      </c>
      <c r="F5435" s="115">
        <v>0</v>
      </c>
      <c r="G5435" s="112">
        <f t="shared" si="84"/>
        <v>2.911518911523526</v>
      </c>
    </row>
    <row r="5436" spans="1:7" x14ac:dyDescent="0.25">
      <c r="A5436" s="28">
        <f>IF('weather data'!E5436&lt;=5,5,'weather data'!E5436)</f>
        <v>21.295999999999999</v>
      </c>
      <c r="B5436" s="4">
        <f>IF(A5436=5,0,1)*0.54+0.25*24.6*(Hilfstabelle!A5436-5)/1000</f>
        <v>0.64022040000000002</v>
      </c>
      <c r="C5436" s="3">
        <f>(1213.2+(17.25*('weather data'!E5436-5)))/1000</f>
        <v>1.4943060000000001</v>
      </c>
      <c r="E5436" s="96">
        <v>2.976810793984487</v>
      </c>
      <c r="F5436" s="115">
        <v>0</v>
      </c>
      <c r="G5436" s="112">
        <f t="shared" si="84"/>
        <v>2.976810793984487</v>
      </c>
    </row>
    <row r="5437" spans="1:7" x14ac:dyDescent="0.25">
      <c r="A5437" s="28">
        <f>IF('weather data'!E5437&lt;=5,5,'weather data'!E5437)</f>
        <v>21.898</v>
      </c>
      <c r="B5437" s="4">
        <f>IF(A5437=5,0,1)*0.54+0.25*24.6*(Hilfstabelle!A5437-5)/1000</f>
        <v>0.64392270000000007</v>
      </c>
      <c r="C5437" s="3">
        <f>(1213.2+(17.25*('weather data'!E5437-5)))/1000</f>
        <v>1.5046905000000002</v>
      </c>
      <c r="E5437" s="96">
        <v>3.0342011110520839</v>
      </c>
      <c r="F5437" s="115">
        <v>0</v>
      </c>
      <c r="G5437" s="112">
        <f t="shared" si="84"/>
        <v>3.0342011110520839</v>
      </c>
    </row>
    <row r="5438" spans="1:7" x14ac:dyDescent="0.25">
      <c r="A5438" s="28">
        <f>IF('weather data'!E5438&lt;=5,5,'weather data'!E5438)</f>
        <v>22.241</v>
      </c>
      <c r="B5438" s="4">
        <f>IF(A5438=5,0,1)*0.54+0.25*24.6*(Hilfstabelle!A5438-5)/1000</f>
        <v>0.64603215000000003</v>
      </c>
      <c r="C5438" s="3">
        <f>(1213.2+(17.25*('weather data'!E5438-5)))/1000</f>
        <v>1.5106072500000001</v>
      </c>
      <c r="E5438" s="96">
        <v>3.0841057345891252</v>
      </c>
      <c r="F5438" s="115">
        <v>0</v>
      </c>
      <c r="G5438" s="112">
        <f t="shared" si="84"/>
        <v>3.0841057345891252</v>
      </c>
    </row>
    <row r="5439" spans="1:7" x14ac:dyDescent="0.25">
      <c r="A5439" s="28">
        <f>IF('weather data'!E5439&lt;=5,5,'weather data'!E5439)</f>
        <v>22.343</v>
      </c>
      <c r="B5439" s="4">
        <f>IF(A5439=5,0,1)*0.54+0.25*24.6*(Hilfstabelle!A5439-5)/1000</f>
        <v>0.64665945000000002</v>
      </c>
      <c r="C5439" s="3">
        <f>(1213.2+(17.25*('weather data'!E5439-5)))/1000</f>
        <v>1.5123667500000002</v>
      </c>
      <c r="E5439" s="96">
        <v>2.8990427556392659</v>
      </c>
      <c r="F5439" s="115">
        <v>0</v>
      </c>
      <c r="G5439" s="112">
        <f t="shared" si="84"/>
        <v>2.8990427556392659</v>
      </c>
    </row>
    <row r="5440" spans="1:7" x14ac:dyDescent="0.25">
      <c r="A5440" s="28">
        <f>IF('weather data'!E5440&lt;=5,5,'weather data'!E5440)</f>
        <v>22.148</v>
      </c>
      <c r="B5440" s="4">
        <f>IF(A5440=5,0,1)*0.54+0.25*24.6*(Hilfstabelle!A5440-5)/1000</f>
        <v>0.64546020000000004</v>
      </c>
      <c r="C5440" s="3">
        <f>(1213.2+(17.25*('weather data'!E5440-5)))/1000</f>
        <v>1.5090030000000001</v>
      </c>
      <c r="E5440" s="96">
        <v>2.728327355956305</v>
      </c>
      <c r="F5440" s="115">
        <v>0</v>
      </c>
      <c r="G5440" s="112">
        <f t="shared" si="84"/>
        <v>2.728327355956305</v>
      </c>
    </row>
    <row r="5441" spans="1:7" x14ac:dyDescent="0.25">
      <c r="A5441" s="28">
        <f>IF('weather data'!E5441&lt;=5,5,'weather data'!E5441)</f>
        <v>21.690999999999999</v>
      </c>
      <c r="B5441" s="4">
        <f>IF(A5441=5,0,1)*0.54+0.25*24.6*(Hilfstabelle!A5441-5)/1000</f>
        <v>0.64264965000000007</v>
      </c>
      <c r="C5441" s="3">
        <f>(1213.2+(17.25*('weather data'!E5441-5)))/1000</f>
        <v>1.50111975</v>
      </c>
      <c r="E5441" s="96">
        <v>2.8218985250882569</v>
      </c>
      <c r="F5441" s="115">
        <v>0</v>
      </c>
      <c r="G5441" s="112">
        <f t="shared" si="84"/>
        <v>2.8218985250882569</v>
      </c>
    </row>
    <row r="5442" spans="1:7" x14ac:dyDescent="0.25">
      <c r="A5442" s="28">
        <f>IF('weather data'!E5442&lt;=5,5,'weather data'!E5442)</f>
        <v>20.882000000000001</v>
      </c>
      <c r="B5442" s="4">
        <f>IF(A5442=5,0,1)*0.54+0.25*24.6*(Hilfstabelle!A5442-5)/1000</f>
        <v>0.63767430000000003</v>
      </c>
      <c r="C5442" s="3">
        <f>(1213.2+(17.25*('weather data'!E5442-5)))/1000</f>
        <v>1.4871645</v>
      </c>
      <c r="E5442" s="96">
        <v>2.8930126136285388</v>
      </c>
      <c r="F5442" s="115">
        <v>0</v>
      </c>
      <c r="G5442" s="112">
        <f t="shared" ref="G5442:G5505" si="85">F5442+E5442</f>
        <v>2.8930126136285388</v>
      </c>
    </row>
    <row r="5443" spans="1:7" x14ac:dyDescent="0.25">
      <c r="A5443" s="28">
        <f>IF('weather data'!E5443&lt;=5,5,'weather data'!E5443)</f>
        <v>19.195</v>
      </c>
      <c r="B5443" s="4">
        <f>IF(A5443=5,0,1)*0.54+0.25*24.6*(Hilfstabelle!A5443-5)/1000</f>
        <v>0.62729925000000009</v>
      </c>
      <c r="C5443" s="3">
        <f>(1213.2+(17.25*('weather data'!E5443-5)))/1000</f>
        <v>1.45806375</v>
      </c>
      <c r="E5443" s="96">
        <v>2.9487394432449019</v>
      </c>
      <c r="F5443" s="115">
        <v>0</v>
      </c>
      <c r="G5443" s="112">
        <f t="shared" si="85"/>
        <v>2.9487394432449019</v>
      </c>
    </row>
    <row r="5444" spans="1:7" x14ac:dyDescent="0.25">
      <c r="A5444" s="28">
        <f>IF('weather data'!E5444&lt;=5,5,'weather data'!E5444)</f>
        <v>16.632999999999999</v>
      </c>
      <c r="B5444" s="4">
        <f>IF(A5444=5,0,1)*0.54+0.25*24.6*(Hilfstabelle!A5444-5)/1000</f>
        <v>0.61154295000000003</v>
      </c>
      <c r="C5444" s="3">
        <f>(1213.2+(17.25*('weather data'!E5444-5)))/1000</f>
        <v>1.4138692499999999</v>
      </c>
      <c r="E5444" s="96">
        <v>2.9212919002995301</v>
      </c>
      <c r="F5444" s="115">
        <v>0</v>
      </c>
      <c r="G5444" s="112">
        <f t="shared" si="85"/>
        <v>2.9212919002995301</v>
      </c>
    </row>
    <row r="5445" spans="1:7" x14ac:dyDescent="0.25">
      <c r="A5445" s="28">
        <f>IF('weather data'!E5445&lt;=5,5,'weather data'!E5445)</f>
        <v>15.555</v>
      </c>
      <c r="B5445" s="4">
        <f>IF(A5445=5,0,1)*0.54+0.25*24.6*(Hilfstabelle!A5445-5)/1000</f>
        <v>0.60491325000000007</v>
      </c>
      <c r="C5445" s="3">
        <f>(1213.2+(17.25*('weather data'!E5445-5)))/1000</f>
        <v>1.3952737500000001</v>
      </c>
      <c r="E5445" s="96">
        <v>2.806095394301527</v>
      </c>
      <c r="F5445" s="115">
        <v>0</v>
      </c>
      <c r="G5445" s="112">
        <f t="shared" si="85"/>
        <v>2.806095394301527</v>
      </c>
    </row>
    <row r="5446" spans="1:7" x14ac:dyDescent="0.25">
      <c r="A5446" s="28">
        <f>IF('weather data'!E5446&lt;=5,5,'weather data'!E5446)</f>
        <v>14.983000000000001</v>
      </c>
      <c r="B5446" s="4">
        <f>IF(A5446=5,0,1)*0.54+0.25*24.6*(Hilfstabelle!A5446-5)/1000</f>
        <v>0.60139545000000005</v>
      </c>
      <c r="C5446" s="3">
        <f>(1213.2+(17.25*('weather data'!E5446-5)))/1000</f>
        <v>1.38540675</v>
      </c>
      <c r="E5446" s="96">
        <v>2.6116752984384721</v>
      </c>
      <c r="F5446" s="115">
        <v>0</v>
      </c>
      <c r="G5446" s="112">
        <f t="shared" si="85"/>
        <v>2.6116752984384721</v>
      </c>
    </row>
    <row r="5447" spans="1:7" x14ac:dyDescent="0.25">
      <c r="A5447" s="28">
        <f>IF('weather data'!E5447&lt;=5,5,'weather data'!E5447)</f>
        <v>14.29</v>
      </c>
      <c r="B5447" s="4">
        <f>IF(A5447=5,0,1)*0.54+0.25*24.6*(Hilfstabelle!A5447-5)/1000</f>
        <v>0.59713349999999998</v>
      </c>
      <c r="C5447" s="3">
        <f>(1213.2+(17.25*('weather data'!E5447-5)))/1000</f>
        <v>1.3734525000000002</v>
      </c>
      <c r="E5447" s="96">
        <v>2.365063283792928</v>
      </c>
      <c r="F5447" s="115">
        <v>0</v>
      </c>
      <c r="G5447" s="112">
        <f t="shared" si="85"/>
        <v>2.365063283792928</v>
      </c>
    </row>
    <row r="5448" spans="1:7" x14ac:dyDescent="0.25">
      <c r="A5448" s="28">
        <f>IF('weather data'!E5448&lt;=5,5,'weather data'!E5448)</f>
        <v>13.62</v>
      </c>
      <c r="B5448" s="4">
        <f>IF(A5448=5,0,1)*0.54+0.25*24.6*(Hilfstabelle!A5448-5)/1000</f>
        <v>0.59301300000000001</v>
      </c>
      <c r="C5448" s="3">
        <f>(1213.2+(17.25*('weather data'!E5448-5)))/1000</f>
        <v>1.3618950000000001</v>
      </c>
      <c r="E5448" s="96">
        <v>2.2161811569074228</v>
      </c>
      <c r="F5448" s="115">
        <v>0</v>
      </c>
      <c r="G5448" s="112">
        <f t="shared" si="85"/>
        <v>2.2161811569074228</v>
      </c>
    </row>
    <row r="5449" spans="1:7" x14ac:dyDescent="0.25">
      <c r="A5449" s="28">
        <f>IF('weather data'!E5449&lt;=5,5,'weather data'!E5449)</f>
        <v>12.99</v>
      </c>
      <c r="B5449" s="4">
        <f>IF(A5449=5,0,1)*0.54+0.25*24.6*(Hilfstabelle!A5449-5)/1000</f>
        <v>0.58913850000000001</v>
      </c>
      <c r="C5449" s="3">
        <f>(1213.2+(17.25*('weather data'!E5449-5)))/1000</f>
        <v>1.3510275</v>
      </c>
      <c r="E5449" s="96">
        <v>2.0895481746821818</v>
      </c>
      <c r="F5449" s="115">
        <v>0</v>
      </c>
      <c r="G5449" s="112">
        <f t="shared" si="85"/>
        <v>2.0895481746821818</v>
      </c>
    </row>
    <row r="5450" spans="1:7" x14ac:dyDescent="0.25">
      <c r="A5450" s="28">
        <f>IF('weather data'!E5450&lt;=5,5,'weather data'!E5450)</f>
        <v>12.465</v>
      </c>
      <c r="B5450" s="4">
        <f>IF(A5450=5,0,1)*0.54+0.25*24.6*(Hilfstabelle!A5450-5)/1000</f>
        <v>0.58590975000000001</v>
      </c>
      <c r="C5450" s="3">
        <f>(1213.2+(17.25*('weather data'!E5450-5)))/1000</f>
        <v>1.3419712500000001</v>
      </c>
      <c r="E5450" s="96">
        <v>2.0587736568343402</v>
      </c>
      <c r="F5450" s="115">
        <v>0</v>
      </c>
      <c r="G5450" s="112">
        <f t="shared" si="85"/>
        <v>2.0587736568343402</v>
      </c>
    </row>
    <row r="5451" spans="1:7" x14ac:dyDescent="0.25">
      <c r="A5451" s="28">
        <f>IF('weather data'!E5451&lt;=5,5,'weather data'!E5451)</f>
        <v>11.933</v>
      </c>
      <c r="B5451" s="4">
        <f>IF(A5451=5,0,1)*0.54+0.25*24.6*(Hilfstabelle!A5451-5)/1000</f>
        <v>0.58263795000000007</v>
      </c>
      <c r="C5451" s="3">
        <f>(1213.2+(17.25*('weather data'!E5451-5)))/1000</f>
        <v>1.3327942500000001</v>
      </c>
      <c r="E5451" s="96">
        <v>1.991402415059335</v>
      </c>
      <c r="F5451" s="115">
        <v>0</v>
      </c>
      <c r="G5451" s="112">
        <f t="shared" si="85"/>
        <v>1.991402415059335</v>
      </c>
    </row>
    <row r="5452" spans="1:7" x14ac:dyDescent="0.25">
      <c r="A5452" s="28">
        <f>IF('weather data'!E5452&lt;=5,5,'weather data'!E5452)</f>
        <v>11.255000000000001</v>
      </c>
      <c r="B5452" s="4">
        <f>IF(A5452=5,0,1)*0.54+0.25*24.6*(Hilfstabelle!A5452-5)/1000</f>
        <v>0.57846825000000002</v>
      </c>
      <c r="C5452" s="3">
        <f>(1213.2+(17.25*('weather data'!E5452-5)))/1000</f>
        <v>1.3210987500000002</v>
      </c>
      <c r="E5452" s="96">
        <v>1.962291384662727</v>
      </c>
      <c r="F5452" s="115">
        <v>0</v>
      </c>
      <c r="G5452" s="112">
        <f t="shared" si="85"/>
        <v>1.962291384662727</v>
      </c>
    </row>
    <row r="5453" spans="1:7" x14ac:dyDescent="0.25">
      <c r="A5453" s="28">
        <f>IF('weather data'!E5453&lt;=5,5,'weather data'!E5453)</f>
        <v>10.686999999999999</v>
      </c>
      <c r="B5453" s="4">
        <f>IF(A5453=5,0,1)*0.54+0.25*24.6*(Hilfstabelle!A5453-5)/1000</f>
        <v>0.57497505000000004</v>
      </c>
      <c r="C5453" s="3">
        <f>(1213.2+(17.25*('weather data'!E5453-5)))/1000</f>
        <v>1.31130075</v>
      </c>
      <c r="E5453" s="96">
        <v>1.930061315295055</v>
      </c>
      <c r="F5453" s="115">
        <v>0</v>
      </c>
      <c r="G5453" s="112">
        <f t="shared" si="85"/>
        <v>1.930061315295055</v>
      </c>
    </row>
    <row r="5454" spans="1:7" x14ac:dyDescent="0.25">
      <c r="A5454" s="28">
        <f>IF('weather data'!E5454&lt;=5,5,'weather data'!E5454)</f>
        <v>11.211</v>
      </c>
      <c r="B5454" s="4">
        <f>IF(A5454=5,0,1)*0.54+0.25*24.6*(Hilfstabelle!A5454-5)/1000</f>
        <v>0.57819765000000001</v>
      </c>
      <c r="C5454" s="3">
        <f>(1213.2+(17.25*('weather data'!E5454-5)))/1000</f>
        <v>1.32033975</v>
      </c>
      <c r="E5454" s="96">
        <v>1.892009039848062</v>
      </c>
      <c r="F5454" s="115">
        <v>0</v>
      </c>
      <c r="G5454" s="112">
        <f t="shared" si="85"/>
        <v>1.892009039848062</v>
      </c>
    </row>
    <row r="5455" spans="1:7" x14ac:dyDescent="0.25">
      <c r="A5455" s="28">
        <f>IF('weather data'!E5455&lt;=5,5,'weather data'!E5455)</f>
        <v>13.157</v>
      </c>
      <c r="B5455" s="4">
        <f>IF(A5455=5,0,1)*0.54+0.25*24.6*(Hilfstabelle!A5455-5)/1000</f>
        <v>0.59016555000000004</v>
      </c>
      <c r="C5455" s="3">
        <f>(1213.2+(17.25*('weather data'!E5455-5)))/1000</f>
        <v>1.3539082499999999</v>
      </c>
      <c r="E5455" s="96">
        <v>1.867264664010946</v>
      </c>
      <c r="F5455" s="115">
        <v>0</v>
      </c>
      <c r="G5455" s="112">
        <f t="shared" si="85"/>
        <v>1.867264664010946</v>
      </c>
    </row>
    <row r="5456" spans="1:7" x14ac:dyDescent="0.25">
      <c r="A5456" s="28">
        <f>IF('weather data'!E5456&lt;=5,5,'weather data'!E5456)</f>
        <v>15.12</v>
      </c>
      <c r="B5456" s="4">
        <f>IF(A5456=5,0,1)*0.54+0.25*24.6*(Hilfstabelle!A5456-5)/1000</f>
        <v>0.60223800000000005</v>
      </c>
      <c r="C5456" s="3">
        <f>(1213.2+(17.25*('weather data'!E5456-5)))/1000</f>
        <v>1.3877699999999999</v>
      </c>
      <c r="E5456" s="96">
        <v>2.1548400571431441</v>
      </c>
      <c r="F5456" s="115">
        <v>0</v>
      </c>
      <c r="G5456" s="112">
        <f t="shared" si="85"/>
        <v>2.1548400571431441</v>
      </c>
    </row>
    <row r="5457" spans="1:7" x14ac:dyDescent="0.25">
      <c r="A5457" s="28">
        <f>IF('weather data'!E5457&lt;=5,5,'weather data'!E5457)</f>
        <v>16.905999999999999</v>
      </c>
      <c r="B5457" s="4">
        <f>IF(A5457=5,0,1)*0.54+0.25*24.6*(Hilfstabelle!A5457-5)/1000</f>
        <v>0.61322189999999999</v>
      </c>
      <c r="C5457" s="3">
        <f>(1213.2+(17.25*('weather data'!E5457-5)))/1000</f>
        <v>1.4185785000000002</v>
      </c>
      <c r="E5457" s="96">
        <v>2.2550651760800342</v>
      </c>
      <c r="F5457" s="115">
        <v>0</v>
      </c>
      <c r="G5457" s="112">
        <f t="shared" si="85"/>
        <v>2.2550651760800342</v>
      </c>
    </row>
    <row r="5458" spans="1:7" x14ac:dyDescent="0.25">
      <c r="A5458" s="28">
        <f>IF('weather data'!E5458&lt;=5,5,'weather data'!E5458)</f>
        <v>18.178000000000001</v>
      </c>
      <c r="B5458" s="4">
        <f>IF(A5458=5,0,1)*0.54+0.25*24.6*(Hilfstabelle!A5458-5)/1000</f>
        <v>0.62104470000000001</v>
      </c>
      <c r="C5458" s="3">
        <f>(1213.2+(17.25*('weather data'!E5458-5)))/1000</f>
        <v>1.4405205000000001</v>
      </c>
      <c r="E5458" s="96">
        <v>2.5912975771608471</v>
      </c>
      <c r="F5458" s="115">
        <v>0</v>
      </c>
      <c r="G5458" s="112">
        <f t="shared" si="85"/>
        <v>2.5912975771608471</v>
      </c>
    </row>
    <row r="5459" spans="1:7" x14ac:dyDescent="0.25">
      <c r="A5459" s="28">
        <f>IF('weather data'!E5459&lt;=5,5,'weather data'!E5459)</f>
        <v>19.376999999999999</v>
      </c>
      <c r="B5459" s="4">
        <f>IF(A5459=5,0,1)*0.54+0.25*24.6*(Hilfstabelle!A5459-5)/1000</f>
        <v>0.62841855000000002</v>
      </c>
      <c r="C5459" s="3">
        <f>(1213.2+(17.25*('weather data'!E5459-5)))/1000</f>
        <v>1.4612032500000001</v>
      </c>
      <c r="E5459" s="96">
        <v>2.911518911523526</v>
      </c>
      <c r="F5459" s="115">
        <v>0</v>
      </c>
      <c r="G5459" s="112">
        <f t="shared" si="85"/>
        <v>2.911518911523526</v>
      </c>
    </row>
    <row r="5460" spans="1:7" x14ac:dyDescent="0.25">
      <c r="A5460" s="28">
        <f>IF('weather data'!E5460&lt;=5,5,'weather data'!E5460)</f>
        <v>20.465</v>
      </c>
      <c r="B5460" s="4">
        <f>IF(A5460=5,0,1)*0.54+0.25*24.6*(Hilfstabelle!A5460-5)/1000</f>
        <v>0.63510975000000003</v>
      </c>
      <c r="C5460" s="3">
        <f>(1213.2+(17.25*('weather data'!E5460-5)))/1000</f>
        <v>1.47997125</v>
      </c>
      <c r="E5460" s="96">
        <v>2.976810793984487</v>
      </c>
      <c r="F5460" s="115">
        <v>0</v>
      </c>
      <c r="G5460" s="112">
        <f t="shared" si="85"/>
        <v>2.976810793984487</v>
      </c>
    </row>
    <row r="5461" spans="1:7" x14ac:dyDescent="0.25">
      <c r="A5461" s="28">
        <f>IF('weather data'!E5461&lt;=5,5,'weather data'!E5461)</f>
        <v>21.314</v>
      </c>
      <c r="B5461" s="4">
        <f>IF(A5461=5,0,1)*0.54+0.25*24.6*(Hilfstabelle!A5461-5)/1000</f>
        <v>0.64033110000000004</v>
      </c>
      <c r="C5461" s="3">
        <f>(1213.2+(17.25*('weather data'!E5461-5)))/1000</f>
        <v>1.4946165</v>
      </c>
      <c r="E5461" s="96">
        <v>3.0342011110520839</v>
      </c>
      <c r="F5461" s="115">
        <v>0</v>
      </c>
      <c r="G5461" s="112">
        <f t="shared" si="85"/>
        <v>3.0342011110520839</v>
      </c>
    </row>
    <row r="5462" spans="1:7" x14ac:dyDescent="0.25">
      <c r="A5462" s="28">
        <f>IF('weather data'!E5462&lt;=5,5,'weather data'!E5462)</f>
        <v>21.911000000000001</v>
      </c>
      <c r="B5462" s="4">
        <f>IF(A5462=5,0,1)*0.54+0.25*24.6*(Hilfstabelle!A5462-5)/1000</f>
        <v>0.64400265000000001</v>
      </c>
      <c r="C5462" s="3">
        <f>(1213.2+(17.25*('weather data'!E5462-5)))/1000</f>
        <v>1.5049147500000002</v>
      </c>
      <c r="E5462" s="96">
        <v>3.0841057345891252</v>
      </c>
      <c r="F5462" s="115">
        <v>0</v>
      </c>
      <c r="G5462" s="112">
        <f t="shared" si="85"/>
        <v>3.0841057345891252</v>
      </c>
    </row>
    <row r="5463" spans="1:7" x14ac:dyDescent="0.25">
      <c r="A5463" s="28">
        <f>IF('weather data'!E5463&lt;=5,5,'weather data'!E5463)</f>
        <v>22.239000000000001</v>
      </c>
      <c r="B5463" s="4">
        <f>IF(A5463=5,0,1)*0.54+0.25*24.6*(Hilfstabelle!A5463-5)/1000</f>
        <v>0.64601985000000006</v>
      </c>
      <c r="C5463" s="3">
        <f>(1213.2+(17.25*('weather data'!E5463-5)))/1000</f>
        <v>1.5105727500000001</v>
      </c>
      <c r="E5463" s="96">
        <v>2.8990427556392659</v>
      </c>
      <c r="F5463" s="115">
        <v>0</v>
      </c>
      <c r="G5463" s="112">
        <f t="shared" si="85"/>
        <v>2.8990427556392659</v>
      </c>
    </row>
    <row r="5464" spans="1:7" x14ac:dyDescent="0.25">
      <c r="A5464" s="28">
        <f>IF('weather data'!E5464&lt;=5,5,'weather data'!E5464)</f>
        <v>22.297999999999998</v>
      </c>
      <c r="B5464" s="4">
        <f>IF(A5464=5,0,1)*0.54+0.25*24.6*(Hilfstabelle!A5464-5)/1000</f>
        <v>0.64638269999999998</v>
      </c>
      <c r="C5464" s="3">
        <f>(1213.2+(17.25*('weather data'!E5464-5)))/1000</f>
        <v>1.5115905000000001</v>
      </c>
      <c r="E5464" s="96">
        <v>2.728327355956305</v>
      </c>
      <c r="F5464" s="115">
        <v>11</v>
      </c>
      <c r="G5464" s="112">
        <f t="shared" si="85"/>
        <v>13.728327355956305</v>
      </c>
    </row>
    <row r="5465" spans="1:7" x14ac:dyDescent="0.25">
      <c r="A5465" s="28">
        <f>IF('weather data'!E5465&lt;=5,5,'weather data'!E5465)</f>
        <v>22.067</v>
      </c>
      <c r="B5465" s="4">
        <f>IF(A5465=5,0,1)*0.54+0.25*24.6*(Hilfstabelle!A5465-5)/1000</f>
        <v>0.64496205000000006</v>
      </c>
      <c r="C5465" s="3">
        <f>(1213.2+(17.25*('weather data'!E5465-5)))/1000</f>
        <v>1.5076057500000002</v>
      </c>
      <c r="E5465" s="96">
        <v>2.8218985250882569</v>
      </c>
      <c r="F5465" s="115">
        <v>11</v>
      </c>
      <c r="G5465" s="112">
        <f t="shared" si="85"/>
        <v>13.821898525088256</v>
      </c>
    </row>
    <row r="5466" spans="1:7" x14ac:dyDescent="0.25">
      <c r="A5466" s="28">
        <f>IF('weather data'!E5466&lt;=5,5,'weather data'!E5466)</f>
        <v>21.335999999999999</v>
      </c>
      <c r="B5466" s="4">
        <f>IF(A5466=5,0,1)*0.54+0.25*24.6*(Hilfstabelle!A5466-5)/1000</f>
        <v>0.64046639999999999</v>
      </c>
      <c r="C5466" s="3">
        <f>(1213.2+(17.25*('weather data'!E5466-5)))/1000</f>
        <v>1.494996</v>
      </c>
      <c r="E5466" s="96">
        <v>2.8930126136285388</v>
      </c>
      <c r="F5466" s="115">
        <v>11</v>
      </c>
      <c r="G5466" s="112">
        <f t="shared" si="85"/>
        <v>13.893012613628539</v>
      </c>
    </row>
    <row r="5467" spans="1:7" x14ac:dyDescent="0.25">
      <c r="A5467" s="28">
        <f>IF('weather data'!E5467&lt;=5,5,'weather data'!E5467)</f>
        <v>19.602</v>
      </c>
      <c r="B5467" s="4">
        <f>IF(A5467=5,0,1)*0.54+0.25*24.6*(Hilfstabelle!A5467-5)/1000</f>
        <v>0.62980230000000004</v>
      </c>
      <c r="C5467" s="3">
        <f>(1213.2+(17.25*('weather data'!E5467-5)))/1000</f>
        <v>1.4650844999999999</v>
      </c>
      <c r="E5467" s="96">
        <v>2.9487394432449019</v>
      </c>
      <c r="F5467" s="115">
        <f>11/6</f>
        <v>1.8333333333333333</v>
      </c>
      <c r="G5467" s="112">
        <f t="shared" si="85"/>
        <v>4.7820727765782349</v>
      </c>
    </row>
    <row r="5468" spans="1:7" x14ac:dyDescent="0.25">
      <c r="A5468" s="28">
        <f>IF('weather data'!E5468&lt;=5,5,'weather data'!E5468)</f>
        <v>17.222999999999999</v>
      </c>
      <c r="B5468" s="4">
        <f>IF(A5468=5,0,1)*0.54+0.25*24.6*(Hilfstabelle!A5468-5)/1000</f>
        <v>0.61517145000000006</v>
      </c>
      <c r="C5468" s="3">
        <f>(1213.2+(17.25*('weather data'!E5468-5)))/1000</f>
        <v>1.42404675</v>
      </c>
      <c r="E5468" s="96">
        <v>2.9212919002995301</v>
      </c>
      <c r="F5468" s="115">
        <v>0</v>
      </c>
      <c r="G5468" s="112">
        <f t="shared" si="85"/>
        <v>2.9212919002995301</v>
      </c>
    </row>
    <row r="5469" spans="1:7" x14ac:dyDescent="0.25">
      <c r="A5469" s="28">
        <f>IF('weather data'!E5469&lt;=5,5,'weather data'!E5469)</f>
        <v>16.594000000000001</v>
      </c>
      <c r="B5469" s="4">
        <f>IF(A5469=5,0,1)*0.54+0.25*24.6*(Hilfstabelle!A5469-5)/1000</f>
        <v>0.61130309999999999</v>
      </c>
      <c r="C5469" s="3">
        <f>(1213.2+(17.25*('weather data'!E5469-5)))/1000</f>
        <v>1.4131965</v>
      </c>
      <c r="E5469" s="96">
        <v>2.806095394301527</v>
      </c>
      <c r="F5469" s="115">
        <v>0</v>
      </c>
      <c r="G5469" s="112">
        <f t="shared" si="85"/>
        <v>2.806095394301527</v>
      </c>
    </row>
    <row r="5470" spans="1:7" x14ac:dyDescent="0.25">
      <c r="A5470" s="28">
        <f>IF('weather data'!E5470&lt;=5,5,'weather data'!E5470)</f>
        <v>16.221</v>
      </c>
      <c r="B5470" s="4">
        <f>IF(A5470=5,0,1)*0.54+0.25*24.6*(Hilfstabelle!A5470-5)/1000</f>
        <v>0.60900915</v>
      </c>
      <c r="C5470" s="3">
        <f>(1213.2+(17.25*('weather data'!E5470-5)))/1000</f>
        <v>1.4067622500000001</v>
      </c>
      <c r="E5470" s="96">
        <v>2.6116752984384721</v>
      </c>
      <c r="F5470" s="115">
        <v>0</v>
      </c>
      <c r="G5470" s="112">
        <f t="shared" si="85"/>
        <v>2.6116752984384721</v>
      </c>
    </row>
    <row r="5471" spans="1:7" x14ac:dyDescent="0.25">
      <c r="A5471" s="28">
        <f>IF('weather data'!E5471&lt;=5,5,'weather data'!E5471)</f>
        <v>15.507999999999999</v>
      </c>
      <c r="B5471" s="4">
        <f>IF(A5471=5,0,1)*0.54+0.25*24.6*(Hilfstabelle!A5471-5)/1000</f>
        <v>0.60462420000000006</v>
      </c>
      <c r="C5471" s="3">
        <f>(1213.2+(17.25*('weather data'!E5471-5)))/1000</f>
        <v>1.394463</v>
      </c>
      <c r="E5471" s="96">
        <v>2.365063283792928</v>
      </c>
      <c r="F5471" s="115">
        <v>0</v>
      </c>
      <c r="G5471" s="112">
        <f t="shared" si="85"/>
        <v>2.365063283792928</v>
      </c>
    </row>
    <row r="5472" spans="1:7" x14ac:dyDescent="0.25">
      <c r="A5472" s="28">
        <f>IF('weather data'!E5472&lt;=5,5,'weather data'!E5472)</f>
        <v>14.834</v>
      </c>
      <c r="B5472" s="4">
        <f>IF(A5472=5,0,1)*0.54+0.25*24.6*(Hilfstabelle!A5472-5)/1000</f>
        <v>0.60047910000000004</v>
      </c>
      <c r="C5472" s="3">
        <f>(1213.2+(17.25*('weather data'!E5472-5)))/1000</f>
        <v>1.3828365</v>
      </c>
      <c r="E5472" s="96">
        <v>2.2161811569074228</v>
      </c>
      <c r="F5472" s="115">
        <v>0</v>
      </c>
      <c r="G5472" s="112">
        <f t="shared" si="85"/>
        <v>2.2161811569074228</v>
      </c>
    </row>
    <row r="5473" spans="1:7" x14ac:dyDescent="0.25">
      <c r="A5473" s="28">
        <f>IF('weather data'!E5473&lt;=5,5,'weather data'!E5473)</f>
        <v>14.45</v>
      </c>
      <c r="B5473" s="4">
        <f>IF(A5473=5,0,1)*0.54+0.25*24.6*(Hilfstabelle!A5473-5)/1000</f>
        <v>0.59811750000000008</v>
      </c>
      <c r="C5473" s="3">
        <f>(1213.2+(17.25*('weather data'!E5473-5)))/1000</f>
        <v>1.3762125000000001</v>
      </c>
      <c r="E5473" s="96">
        <v>2.0895481746821818</v>
      </c>
      <c r="F5473" s="115">
        <v>0</v>
      </c>
      <c r="G5473" s="112">
        <f t="shared" si="85"/>
        <v>2.0895481746821818</v>
      </c>
    </row>
    <row r="5474" spans="1:7" x14ac:dyDescent="0.25">
      <c r="A5474" s="28">
        <f>IF('weather data'!E5474&lt;=5,5,'weather data'!E5474)</f>
        <v>14.132</v>
      </c>
      <c r="B5474" s="4">
        <f>IF(A5474=5,0,1)*0.54+0.25*24.6*(Hilfstabelle!A5474-5)/1000</f>
        <v>0.59616180000000007</v>
      </c>
      <c r="C5474" s="3">
        <f>(1213.2+(17.25*('weather data'!E5474-5)))/1000</f>
        <v>1.370727</v>
      </c>
      <c r="E5474" s="96">
        <v>2.0587736568343402</v>
      </c>
      <c r="F5474" s="115">
        <v>0</v>
      </c>
      <c r="G5474" s="112">
        <f t="shared" si="85"/>
        <v>2.0587736568343402</v>
      </c>
    </row>
    <row r="5475" spans="1:7" x14ac:dyDescent="0.25">
      <c r="A5475" s="28">
        <f>IF('weather data'!E5475&lt;=5,5,'weather data'!E5475)</f>
        <v>14.087999999999999</v>
      </c>
      <c r="B5475" s="4">
        <f>IF(A5475=5,0,1)*0.54+0.25*24.6*(Hilfstabelle!A5475-5)/1000</f>
        <v>0.59589120000000007</v>
      </c>
      <c r="C5475" s="3">
        <f>(1213.2+(17.25*('weather data'!E5475-5)))/1000</f>
        <v>1.3699680000000001</v>
      </c>
      <c r="E5475" s="96">
        <v>1.991402415059335</v>
      </c>
      <c r="F5475" s="115">
        <v>0</v>
      </c>
      <c r="G5475" s="112">
        <f t="shared" si="85"/>
        <v>1.991402415059335</v>
      </c>
    </row>
    <row r="5476" spans="1:7" x14ac:dyDescent="0.25">
      <c r="A5476" s="28">
        <f>IF('weather data'!E5476&lt;=5,5,'weather data'!E5476)</f>
        <v>13.912000000000001</v>
      </c>
      <c r="B5476" s="4">
        <f>IF(A5476=5,0,1)*0.54+0.25*24.6*(Hilfstabelle!A5476-5)/1000</f>
        <v>0.59480880000000003</v>
      </c>
      <c r="C5476" s="3">
        <f>(1213.2+(17.25*('weather data'!E5476-5)))/1000</f>
        <v>1.366932</v>
      </c>
      <c r="E5476" s="96">
        <v>1.962291384662727</v>
      </c>
      <c r="F5476" s="115">
        <v>0</v>
      </c>
      <c r="G5476" s="112">
        <f t="shared" si="85"/>
        <v>1.962291384662727</v>
      </c>
    </row>
    <row r="5477" spans="1:7" x14ac:dyDescent="0.25">
      <c r="A5477" s="28">
        <f>IF('weather data'!E5477&lt;=5,5,'weather data'!E5477)</f>
        <v>13.429</v>
      </c>
      <c r="B5477" s="4">
        <f>IF(A5477=5,0,1)*0.54+0.25*24.6*(Hilfstabelle!A5477-5)/1000</f>
        <v>0.59183835000000007</v>
      </c>
      <c r="C5477" s="3">
        <f>(1213.2+(17.25*('weather data'!E5477-5)))/1000</f>
        <v>1.3586002500000001</v>
      </c>
      <c r="E5477" s="96">
        <v>1.930061315295055</v>
      </c>
      <c r="F5477" s="115">
        <v>0</v>
      </c>
      <c r="G5477" s="112">
        <f t="shared" si="85"/>
        <v>1.930061315295055</v>
      </c>
    </row>
    <row r="5478" spans="1:7" x14ac:dyDescent="0.25">
      <c r="A5478" s="28">
        <f>IF('weather data'!E5478&lt;=5,5,'weather data'!E5478)</f>
        <v>13.554</v>
      </c>
      <c r="B5478" s="4">
        <f>IF(A5478=5,0,1)*0.54+0.25*24.6*(Hilfstabelle!A5478-5)/1000</f>
        <v>0.59260710000000005</v>
      </c>
      <c r="C5478" s="3">
        <f>(1213.2+(17.25*('weather data'!E5478-5)))/1000</f>
        <v>1.3607564999999999</v>
      </c>
      <c r="E5478" s="96">
        <v>1.892009039848062</v>
      </c>
      <c r="F5478" s="115">
        <v>0</v>
      </c>
      <c r="G5478" s="112">
        <f t="shared" si="85"/>
        <v>1.892009039848062</v>
      </c>
    </row>
    <row r="5479" spans="1:7" x14ac:dyDescent="0.25">
      <c r="A5479" s="28">
        <f>IF('weather data'!E5479&lt;=5,5,'weather data'!E5479)</f>
        <v>14.505000000000001</v>
      </c>
      <c r="B5479" s="4">
        <f>IF(A5479=5,0,1)*0.54+0.25*24.6*(Hilfstabelle!A5479-5)/1000</f>
        <v>0.59845575000000006</v>
      </c>
      <c r="C5479" s="3">
        <f>(1213.2+(17.25*('weather data'!E5479-5)))/1000</f>
        <v>1.3771612500000001</v>
      </c>
      <c r="E5479" s="96">
        <v>1.867264664010946</v>
      </c>
      <c r="F5479" s="115">
        <v>0</v>
      </c>
      <c r="G5479" s="112">
        <f t="shared" si="85"/>
        <v>1.867264664010946</v>
      </c>
    </row>
    <row r="5480" spans="1:7" x14ac:dyDescent="0.25">
      <c r="A5480" s="28">
        <f>IF('weather data'!E5480&lt;=5,5,'weather data'!E5480)</f>
        <v>15.486000000000001</v>
      </c>
      <c r="B5480" s="4">
        <f>IF(A5480=5,0,1)*0.54+0.25*24.6*(Hilfstabelle!A5480-5)/1000</f>
        <v>0.6044889</v>
      </c>
      <c r="C5480" s="3">
        <f>(1213.2+(17.25*('weather data'!E5480-5)))/1000</f>
        <v>1.3940835</v>
      </c>
      <c r="E5480" s="96">
        <v>2.1548400571431441</v>
      </c>
      <c r="F5480" s="115">
        <v>0</v>
      </c>
      <c r="G5480" s="112">
        <f t="shared" si="85"/>
        <v>2.1548400571431441</v>
      </c>
    </row>
    <row r="5481" spans="1:7" x14ac:dyDescent="0.25">
      <c r="A5481" s="28">
        <f>IF('weather data'!E5481&lt;=5,5,'weather data'!E5481)</f>
        <v>16.22</v>
      </c>
      <c r="B5481" s="4">
        <f>IF(A5481=5,0,1)*0.54+0.25*24.6*(Hilfstabelle!A5481-5)/1000</f>
        <v>0.60900300000000007</v>
      </c>
      <c r="C5481" s="3">
        <f>(1213.2+(17.25*('weather data'!E5481-5)))/1000</f>
        <v>1.4067450000000001</v>
      </c>
      <c r="E5481" s="96">
        <v>2.2550651760800342</v>
      </c>
      <c r="F5481" s="115">
        <v>0</v>
      </c>
      <c r="G5481" s="112">
        <f t="shared" si="85"/>
        <v>2.2550651760800342</v>
      </c>
    </row>
    <row r="5482" spans="1:7" x14ac:dyDescent="0.25">
      <c r="A5482" s="28">
        <f>IF('weather data'!E5482&lt;=5,5,'weather data'!E5482)</f>
        <v>16.488</v>
      </c>
      <c r="B5482" s="4">
        <f>IF(A5482=5,0,1)*0.54+0.25*24.6*(Hilfstabelle!A5482-5)/1000</f>
        <v>0.61065120000000006</v>
      </c>
      <c r="C5482" s="3">
        <f>(1213.2+(17.25*('weather data'!E5482-5)))/1000</f>
        <v>1.411368</v>
      </c>
      <c r="E5482" s="96">
        <v>2.5912975771608471</v>
      </c>
      <c r="F5482" s="115">
        <v>0</v>
      </c>
      <c r="G5482" s="112">
        <f t="shared" si="85"/>
        <v>2.5912975771608471</v>
      </c>
    </row>
    <row r="5483" spans="1:7" x14ac:dyDescent="0.25">
      <c r="A5483" s="28">
        <f>IF('weather data'!E5483&lt;=5,5,'weather data'!E5483)</f>
        <v>16.817</v>
      </c>
      <c r="B5483" s="4">
        <f>IF(A5483=5,0,1)*0.54+0.25*24.6*(Hilfstabelle!A5483-5)/1000</f>
        <v>0.61267455000000004</v>
      </c>
      <c r="C5483" s="3">
        <f>(1213.2+(17.25*('weather data'!E5483-5)))/1000</f>
        <v>1.4170432500000001</v>
      </c>
      <c r="E5483" s="96">
        <v>2.911518911523526</v>
      </c>
      <c r="F5483" s="115">
        <v>0</v>
      </c>
      <c r="G5483" s="112">
        <f t="shared" si="85"/>
        <v>2.911518911523526</v>
      </c>
    </row>
    <row r="5484" spans="1:7" x14ac:dyDescent="0.25">
      <c r="A5484" s="28">
        <f>IF('weather data'!E5484&lt;=5,5,'weather data'!E5484)</f>
        <v>17.41</v>
      </c>
      <c r="B5484" s="4">
        <f>IF(A5484=5,0,1)*0.54+0.25*24.6*(Hilfstabelle!A5484-5)/1000</f>
        <v>0.61632150000000008</v>
      </c>
      <c r="C5484" s="3">
        <f>(1213.2+(17.25*('weather data'!E5484-5)))/1000</f>
        <v>1.4272724999999999</v>
      </c>
      <c r="E5484" s="96">
        <v>2.976810793984487</v>
      </c>
      <c r="F5484" s="115">
        <v>0</v>
      </c>
      <c r="G5484" s="112">
        <f t="shared" si="85"/>
        <v>2.976810793984487</v>
      </c>
    </row>
    <row r="5485" spans="1:7" x14ac:dyDescent="0.25">
      <c r="A5485" s="28">
        <f>IF('weather data'!E5485&lt;=5,5,'weather data'!E5485)</f>
        <v>17.963000000000001</v>
      </c>
      <c r="B5485" s="4">
        <f>IF(A5485=5,0,1)*0.54+0.25*24.6*(Hilfstabelle!A5485-5)/1000</f>
        <v>0.61972245000000004</v>
      </c>
      <c r="C5485" s="3">
        <f>(1213.2+(17.25*('weather data'!E5485-5)))/1000</f>
        <v>1.4368117500000002</v>
      </c>
      <c r="E5485" s="96">
        <v>3.0342011110520839</v>
      </c>
      <c r="F5485" s="115">
        <v>0</v>
      </c>
      <c r="G5485" s="112">
        <f t="shared" si="85"/>
        <v>3.0342011110520839</v>
      </c>
    </row>
    <row r="5486" spans="1:7" x14ac:dyDescent="0.25">
      <c r="A5486" s="28">
        <f>IF('weather data'!E5486&lt;=5,5,'weather data'!E5486)</f>
        <v>18.128</v>
      </c>
      <c r="B5486" s="4">
        <f>IF(A5486=5,0,1)*0.54+0.25*24.6*(Hilfstabelle!A5486-5)/1000</f>
        <v>0.62073719999999999</v>
      </c>
      <c r="C5486" s="3">
        <f>(1213.2+(17.25*('weather data'!E5486-5)))/1000</f>
        <v>1.4396580000000001</v>
      </c>
      <c r="E5486" s="96">
        <v>3.0841057345891252</v>
      </c>
      <c r="F5486" s="115">
        <v>0</v>
      </c>
      <c r="G5486" s="112">
        <f t="shared" si="85"/>
        <v>3.0841057345891252</v>
      </c>
    </row>
    <row r="5487" spans="1:7" x14ac:dyDescent="0.25">
      <c r="A5487" s="28">
        <f>IF('weather data'!E5487&lt;=5,5,'weather data'!E5487)</f>
        <v>18.535</v>
      </c>
      <c r="B5487" s="4">
        <f>IF(A5487=5,0,1)*0.54+0.25*24.6*(Hilfstabelle!A5487-5)/1000</f>
        <v>0.62324025000000005</v>
      </c>
      <c r="C5487" s="3">
        <f>(1213.2+(17.25*('weather data'!E5487-5)))/1000</f>
        <v>1.44667875</v>
      </c>
      <c r="E5487" s="96">
        <v>2.8990427556392659</v>
      </c>
      <c r="F5487" s="115">
        <v>0</v>
      </c>
      <c r="G5487" s="112">
        <f t="shared" si="85"/>
        <v>2.8990427556392659</v>
      </c>
    </row>
    <row r="5488" spans="1:7" x14ac:dyDescent="0.25">
      <c r="A5488" s="28">
        <f>IF('weather data'!E5488&lt;=5,5,'weather data'!E5488)</f>
        <v>19.373000000000001</v>
      </c>
      <c r="B5488" s="4">
        <f>IF(A5488=5,0,1)*0.54+0.25*24.6*(Hilfstabelle!A5488-5)/1000</f>
        <v>0.62839395000000009</v>
      </c>
      <c r="C5488" s="3">
        <f>(1213.2+(17.25*('weather data'!E5488-5)))/1000</f>
        <v>1.46113425</v>
      </c>
      <c r="E5488" s="96">
        <v>2.728327355956305</v>
      </c>
      <c r="F5488" s="115">
        <v>0</v>
      </c>
      <c r="G5488" s="112">
        <f t="shared" si="85"/>
        <v>2.728327355956305</v>
      </c>
    </row>
    <row r="5489" spans="1:7" x14ac:dyDescent="0.25">
      <c r="A5489" s="28">
        <f>IF('weather data'!E5489&lt;=5,5,'weather data'!E5489)</f>
        <v>19.988</v>
      </c>
      <c r="B5489" s="4">
        <f>IF(A5489=5,0,1)*0.54+0.25*24.6*(Hilfstabelle!A5489-5)/1000</f>
        <v>0.63217620000000008</v>
      </c>
      <c r="C5489" s="3">
        <f>(1213.2+(17.25*('weather data'!E5489-5)))/1000</f>
        <v>1.471743</v>
      </c>
      <c r="E5489" s="96">
        <v>2.8218985250882569</v>
      </c>
      <c r="F5489" s="115">
        <v>0</v>
      </c>
      <c r="G5489" s="112">
        <f t="shared" si="85"/>
        <v>2.8218985250882569</v>
      </c>
    </row>
    <row r="5490" spans="1:7" x14ac:dyDescent="0.25">
      <c r="A5490" s="28">
        <f>IF('weather data'!E5490&lt;=5,5,'weather data'!E5490)</f>
        <v>19.859000000000002</v>
      </c>
      <c r="B5490" s="4">
        <f>IF(A5490=5,0,1)*0.54+0.25*24.6*(Hilfstabelle!A5490-5)/1000</f>
        <v>0.63138285000000005</v>
      </c>
      <c r="C5490" s="3">
        <f>(1213.2+(17.25*('weather data'!E5490-5)))/1000</f>
        <v>1.4695177500000001</v>
      </c>
      <c r="E5490" s="96">
        <v>2.8930126136285388</v>
      </c>
      <c r="F5490" s="115">
        <v>0</v>
      </c>
      <c r="G5490" s="112">
        <f t="shared" si="85"/>
        <v>2.8930126136285388</v>
      </c>
    </row>
    <row r="5491" spans="1:7" x14ac:dyDescent="0.25">
      <c r="A5491" s="28">
        <f>IF('weather data'!E5491&lt;=5,5,'weather data'!E5491)</f>
        <v>18.568999999999999</v>
      </c>
      <c r="B5491" s="4">
        <f>IF(A5491=5,0,1)*0.54+0.25*24.6*(Hilfstabelle!A5491-5)/1000</f>
        <v>0.62344935000000001</v>
      </c>
      <c r="C5491" s="3">
        <f>(1213.2+(17.25*('weather data'!E5491-5)))/1000</f>
        <v>1.4472652499999998</v>
      </c>
      <c r="E5491" s="96">
        <v>2.9487394432449019</v>
      </c>
      <c r="F5491" s="115">
        <v>0</v>
      </c>
      <c r="G5491" s="112">
        <f t="shared" si="85"/>
        <v>2.9487394432449019</v>
      </c>
    </row>
    <row r="5492" spans="1:7" x14ac:dyDescent="0.25">
      <c r="A5492" s="28">
        <f>IF('weather data'!E5492&lt;=5,5,'weather data'!E5492)</f>
        <v>16.003</v>
      </c>
      <c r="B5492" s="4">
        <f>IF(A5492=5,0,1)*0.54+0.25*24.6*(Hilfstabelle!A5492-5)/1000</f>
        <v>0.60766845000000003</v>
      </c>
      <c r="C5492" s="3">
        <f>(1213.2+(17.25*('weather data'!E5492-5)))/1000</f>
        <v>1.40300175</v>
      </c>
      <c r="E5492" s="96">
        <v>2.9212919002995301</v>
      </c>
      <c r="F5492" s="115">
        <v>0</v>
      </c>
      <c r="G5492" s="112">
        <f t="shared" si="85"/>
        <v>2.9212919002995301</v>
      </c>
    </row>
    <row r="5493" spans="1:7" x14ac:dyDescent="0.25">
      <c r="A5493" s="28">
        <f>IF('weather data'!E5493&lt;=5,5,'weather data'!E5493)</f>
        <v>14.952</v>
      </c>
      <c r="B5493" s="4">
        <f>IF(A5493=5,0,1)*0.54+0.25*24.6*(Hilfstabelle!A5493-5)/1000</f>
        <v>0.60120480000000009</v>
      </c>
      <c r="C5493" s="3">
        <f>(1213.2+(17.25*('weather data'!E5493-5)))/1000</f>
        <v>1.3848720000000001</v>
      </c>
      <c r="E5493" s="96">
        <v>2.806095394301527</v>
      </c>
      <c r="F5493" s="115">
        <v>0</v>
      </c>
      <c r="G5493" s="112">
        <f t="shared" si="85"/>
        <v>2.806095394301527</v>
      </c>
    </row>
    <row r="5494" spans="1:7" x14ac:dyDescent="0.25">
      <c r="A5494" s="28">
        <f>IF('weather data'!E5494&lt;=5,5,'weather data'!E5494)</f>
        <v>14.476000000000001</v>
      </c>
      <c r="B5494" s="4">
        <f>IF(A5494=5,0,1)*0.54+0.25*24.6*(Hilfstabelle!A5494-5)/1000</f>
        <v>0.59827740000000007</v>
      </c>
      <c r="C5494" s="3">
        <f>(1213.2+(17.25*('weather data'!E5494-5)))/1000</f>
        <v>1.3766610000000001</v>
      </c>
      <c r="E5494" s="96">
        <v>2.6116752984384721</v>
      </c>
      <c r="F5494" s="115">
        <v>0</v>
      </c>
      <c r="G5494" s="112">
        <f t="shared" si="85"/>
        <v>2.6116752984384721</v>
      </c>
    </row>
    <row r="5495" spans="1:7" x14ac:dyDescent="0.25">
      <c r="A5495" s="28">
        <f>IF('weather data'!E5495&lt;=5,5,'weather data'!E5495)</f>
        <v>14.265000000000001</v>
      </c>
      <c r="B5495" s="4">
        <f>IF(A5495=5,0,1)*0.54+0.25*24.6*(Hilfstabelle!A5495-5)/1000</f>
        <v>0.59697975000000003</v>
      </c>
      <c r="C5495" s="3">
        <f>(1213.2+(17.25*('weather data'!E5495-5)))/1000</f>
        <v>1.3730212500000001</v>
      </c>
      <c r="E5495" s="96">
        <v>2.365063283792928</v>
      </c>
      <c r="F5495" s="115">
        <v>0</v>
      </c>
      <c r="G5495" s="112">
        <f t="shared" si="85"/>
        <v>2.365063283792928</v>
      </c>
    </row>
    <row r="5496" spans="1:7" x14ac:dyDescent="0.25">
      <c r="A5496" s="28">
        <f>IF('weather data'!E5496&lt;=5,5,'weather data'!E5496)</f>
        <v>14.214</v>
      </c>
      <c r="B5496" s="4">
        <f>IF(A5496=5,0,1)*0.54+0.25*24.6*(Hilfstabelle!A5496-5)/1000</f>
        <v>0.59666610000000009</v>
      </c>
      <c r="C5496" s="3">
        <f>(1213.2+(17.25*('weather data'!E5496-5)))/1000</f>
        <v>1.3721415000000001</v>
      </c>
      <c r="E5496" s="96">
        <v>2.2161811569074228</v>
      </c>
      <c r="F5496" s="115">
        <v>0</v>
      </c>
      <c r="G5496" s="112">
        <f t="shared" si="85"/>
        <v>2.2161811569074228</v>
      </c>
    </row>
    <row r="5497" spans="1:7" x14ac:dyDescent="0.25">
      <c r="A5497" s="28">
        <f>IF('weather data'!E5497&lt;=5,5,'weather data'!E5497)</f>
        <v>14.337999999999999</v>
      </c>
      <c r="B5497" s="4">
        <f>IF(A5497=5,0,1)*0.54+0.25*24.6*(Hilfstabelle!A5497-5)/1000</f>
        <v>0.59742870000000003</v>
      </c>
      <c r="C5497" s="3">
        <f>(1213.2+(17.25*('weather data'!E5497-5)))/1000</f>
        <v>1.3742805</v>
      </c>
      <c r="E5497" s="96">
        <v>2.0895481746821818</v>
      </c>
      <c r="F5497" s="115">
        <v>0</v>
      </c>
      <c r="G5497" s="112">
        <f t="shared" si="85"/>
        <v>2.0895481746821818</v>
      </c>
    </row>
    <row r="5498" spans="1:7" x14ac:dyDescent="0.25">
      <c r="A5498" s="28">
        <f>IF('weather data'!E5498&lt;=5,5,'weather data'!E5498)</f>
        <v>14.592000000000001</v>
      </c>
      <c r="B5498" s="4">
        <f>IF(A5498=5,0,1)*0.54+0.25*24.6*(Hilfstabelle!A5498-5)/1000</f>
        <v>0.59899080000000005</v>
      </c>
      <c r="C5498" s="3">
        <f>(1213.2+(17.25*('weather data'!E5498-5)))/1000</f>
        <v>1.3786620000000001</v>
      </c>
      <c r="E5498" s="96">
        <v>2.0587736568343402</v>
      </c>
      <c r="F5498" s="115">
        <v>0</v>
      </c>
      <c r="G5498" s="112">
        <f t="shared" si="85"/>
        <v>2.0587736568343402</v>
      </c>
    </row>
    <row r="5499" spans="1:7" x14ac:dyDescent="0.25">
      <c r="A5499" s="28">
        <f>IF('weather data'!E5499&lt;=5,5,'weather data'!E5499)</f>
        <v>14.198</v>
      </c>
      <c r="B5499" s="4">
        <f>IF(A5499=5,0,1)*0.54+0.25*24.6*(Hilfstabelle!A5499-5)/1000</f>
        <v>0.59656770000000003</v>
      </c>
      <c r="C5499" s="3">
        <f>(1213.2+(17.25*('weather data'!E5499-5)))/1000</f>
        <v>1.3718655000000002</v>
      </c>
      <c r="E5499" s="96">
        <v>1.991402415059335</v>
      </c>
      <c r="F5499" s="115">
        <v>0</v>
      </c>
      <c r="G5499" s="112">
        <f t="shared" si="85"/>
        <v>1.991402415059335</v>
      </c>
    </row>
    <row r="5500" spans="1:7" x14ac:dyDescent="0.25">
      <c r="A5500" s="28">
        <f>IF('weather data'!E5500&lt;=5,5,'weather data'!E5500)</f>
        <v>13.361000000000001</v>
      </c>
      <c r="B5500" s="4">
        <f>IF(A5500=5,0,1)*0.54+0.25*24.6*(Hilfstabelle!A5500-5)/1000</f>
        <v>0.59142015000000003</v>
      </c>
      <c r="C5500" s="3">
        <f>(1213.2+(17.25*('weather data'!E5500-5)))/1000</f>
        <v>1.35742725</v>
      </c>
      <c r="E5500" s="96">
        <v>1.962291384662727</v>
      </c>
      <c r="F5500" s="115">
        <v>0</v>
      </c>
      <c r="G5500" s="112">
        <f t="shared" si="85"/>
        <v>1.962291384662727</v>
      </c>
    </row>
    <row r="5501" spans="1:7" x14ac:dyDescent="0.25">
      <c r="A5501" s="28">
        <f>IF('weather data'!E5501&lt;=5,5,'weather data'!E5501)</f>
        <v>12.544</v>
      </c>
      <c r="B5501" s="4">
        <f>IF(A5501=5,0,1)*0.54+0.25*24.6*(Hilfstabelle!A5501-5)/1000</f>
        <v>0.58639560000000002</v>
      </c>
      <c r="C5501" s="3">
        <f>(1213.2+(17.25*('weather data'!E5501-5)))/1000</f>
        <v>1.343334</v>
      </c>
      <c r="E5501" s="96">
        <v>1.930061315295055</v>
      </c>
      <c r="F5501" s="115">
        <v>0</v>
      </c>
      <c r="G5501" s="112">
        <f t="shared" si="85"/>
        <v>1.930061315295055</v>
      </c>
    </row>
    <row r="5502" spans="1:7" x14ac:dyDescent="0.25">
      <c r="A5502" s="28">
        <f>IF('weather data'!E5502&lt;=5,5,'weather data'!E5502)</f>
        <v>12.587</v>
      </c>
      <c r="B5502" s="4">
        <f>IF(A5502=5,0,1)*0.54+0.25*24.6*(Hilfstabelle!A5502-5)/1000</f>
        <v>0.58666004999999999</v>
      </c>
      <c r="C5502" s="3">
        <f>(1213.2+(17.25*('weather data'!E5502-5)))/1000</f>
        <v>1.34407575</v>
      </c>
      <c r="E5502" s="96">
        <v>1.892009039848062</v>
      </c>
      <c r="F5502" s="115">
        <v>0</v>
      </c>
      <c r="G5502" s="112">
        <f t="shared" si="85"/>
        <v>1.892009039848062</v>
      </c>
    </row>
    <row r="5503" spans="1:7" x14ac:dyDescent="0.25">
      <c r="A5503" s="28">
        <f>IF('weather data'!E5503&lt;=5,5,'weather data'!E5503)</f>
        <v>14.95</v>
      </c>
      <c r="B5503" s="4">
        <f>IF(A5503=5,0,1)*0.54+0.25*24.6*(Hilfstabelle!A5503-5)/1000</f>
        <v>0.60119250000000002</v>
      </c>
      <c r="C5503" s="3">
        <f>(1213.2+(17.25*('weather data'!E5503-5)))/1000</f>
        <v>1.3848375000000002</v>
      </c>
      <c r="E5503" s="96">
        <v>1.867264664010946</v>
      </c>
      <c r="F5503" s="115">
        <v>0</v>
      </c>
      <c r="G5503" s="112">
        <f t="shared" si="85"/>
        <v>1.867264664010946</v>
      </c>
    </row>
    <row r="5504" spans="1:7" x14ac:dyDescent="0.25">
      <c r="A5504" s="28">
        <f>IF('weather data'!E5504&lt;=5,5,'weather data'!E5504)</f>
        <v>16.760000000000002</v>
      </c>
      <c r="B5504" s="4">
        <f>IF(A5504=5,0,1)*0.54+0.25*24.6*(Hilfstabelle!A5504-5)/1000</f>
        <v>0.61232400000000009</v>
      </c>
      <c r="C5504" s="3">
        <f>(1213.2+(17.25*('weather data'!E5504-5)))/1000</f>
        <v>1.4160599999999999</v>
      </c>
      <c r="E5504" s="96">
        <v>2.1548400571431441</v>
      </c>
      <c r="F5504" s="115">
        <v>0</v>
      </c>
      <c r="G5504" s="112">
        <f t="shared" si="85"/>
        <v>2.1548400571431441</v>
      </c>
    </row>
    <row r="5505" spans="1:7" x14ac:dyDescent="0.25">
      <c r="A5505" s="28">
        <f>IF('weather data'!E5505&lt;=5,5,'weather data'!E5505)</f>
        <v>19.081</v>
      </c>
      <c r="B5505" s="4">
        <f>IF(A5505=5,0,1)*0.54+0.25*24.6*(Hilfstabelle!A5505-5)/1000</f>
        <v>0.62659815000000008</v>
      </c>
      <c r="C5505" s="3">
        <f>(1213.2+(17.25*('weather data'!E5505-5)))/1000</f>
        <v>1.45609725</v>
      </c>
      <c r="E5505" s="96">
        <v>2.2550651760800342</v>
      </c>
      <c r="F5505" s="115">
        <v>0</v>
      </c>
      <c r="G5505" s="112">
        <f t="shared" si="85"/>
        <v>2.2550651760800342</v>
      </c>
    </row>
    <row r="5506" spans="1:7" x14ac:dyDescent="0.25">
      <c r="A5506" s="28">
        <f>IF('weather data'!E5506&lt;=5,5,'weather data'!E5506)</f>
        <v>20.273</v>
      </c>
      <c r="B5506" s="4">
        <f>IF(A5506=5,0,1)*0.54+0.25*24.6*(Hilfstabelle!A5506-5)/1000</f>
        <v>0.63392895000000005</v>
      </c>
      <c r="C5506" s="3">
        <f>(1213.2+(17.25*('weather data'!E5506-5)))/1000</f>
        <v>1.4766592500000002</v>
      </c>
      <c r="E5506" s="96">
        <v>2.5912975771608471</v>
      </c>
      <c r="F5506" s="115">
        <v>0</v>
      </c>
      <c r="G5506" s="112">
        <f t="shared" ref="G5506:G5569" si="86">F5506+E5506</f>
        <v>2.5912975771608471</v>
      </c>
    </row>
    <row r="5507" spans="1:7" x14ac:dyDescent="0.25">
      <c r="A5507" s="28">
        <f>IF('weather data'!E5507&lt;=5,5,'weather data'!E5507)</f>
        <v>21.341000000000001</v>
      </c>
      <c r="B5507" s="4">
        <f>IF(A5507=5,0,1)*0.54+0.25*24.6*(Hilfstabelle!A5507-5)/1000</f>
        <v>0.64049715000000007</v>
      </c>
      <c r="C5507" s="3">
        <f>(1213.2+(17.25*('weather data'!E5507-5)))/1000</f>
        <v>1.4950822499999998</v>
      </c>
      <c r="E5507" s="96">
        <v>2.911518911523526</v>
      </c>
      <c r="F5507" s="115">
        <v>0</v>
      </c>
      <c r="G5507" s="112">
        <f t="shared" si="86"/>
        <v>2.911518911523526</v>
      </c>
    </row>
    <row r="5508" spans="1:7" x14ac:dyDescent="0.25">
      <c r="A5508" s="28">
        <f>IF('weather data'!E5508&lt;=5,5,'weather data'!E5508)</f>
        <v>22.623999999999999</v>
      </c>
      <c r="B5508" s="4">
        <f>IF(A5508=5,0,1)*0.54+0.25*24.6*(Hilfstabelle!A5508-5)/1000</f>
        <v>0.64838760000000006</v>
      </c>
      <c r="C5508" s="3">
        <f>(1213.2+(17.25*('weather data'!E5508-5)))/1000</f>
        <v>1.5172139999999998</v>
      </c>
      <c r="E5508" s="96">
        <v>2.976810793984487</v>
      </c>
      <c r="F5508" s="115">
        <v>0</v>
      </c>
      <c r="G5508" s="112">
        <f t="shared" si="86"/>
        <v>2.976810793984487</v>
      </c>
    </row>
    <row r="5509" spans="1:7" x14ac:dyDescent="0.25">
      <c r="A5509" s="28">
        <f>IF('weather data'!E5509&lt;=5,5,'weather data'!E5509)</f>
        <v>23.321000000000002</v>
      </c>
      <c r="B5509" s="4">
        <f>IF(A5509=5,0,1)*0.54+0.25*24.6*(Hilfstabelle!A5509-5)/1000</f>
        <v>0.65267415000000006</v>
      </c>
      <c r="C5509" s="3">
        <f>(1213.2+(17.25*('weather data'!E5509-5)))/1000</f>
        <v>1.5292372500000002</v>
      </c>
      <c r="E5509" s="96">
        <v>3.0342011110520839</v>
      </c>
      <c r="F5509" s="115">
        <v>0</v>
      </c>
      <c r="G5509" s="112">
        <f t="shared" si="86"/>
        <v>3.0342011110520839</v>
      </c>
    </row>
    <row r="5510" spans="1:7" x14ac:dyDescent="0.25">
      <c r="A5510" s="28">
        <f>IF('weather data'!E5510&lt;=5,5,'weather data'!E5510)</f>
        <v>23.954000000000001</v>
      </c>
      <c r="B5510" s="4">
        <f>IF(A5510=5,0,1)*0.54+0.25*24.6*(Hilfstabelle!A5510-5)/1000</f>
        <v>0.65656710000000007</v>
      </c>
      <c r="C5510" s="3">
        <f>(1213.2+(17.25*('weather data'!E5510-5)))/1000</f>
        <v>1.5401565000000002</v>
      </c>
      <c r="E5510" s="96">
        <v>3.0841057345891252</v>
      </c>
      <c r="F5510" s="115">
        <v>0</v>
      </c>
      <c r="G5510" s="112">
        <f t="shared" si="86"/>
        <v>3.0841057345891252</v>
      </c>
    </row>
    <row r="5511" spans="1:7" x14ac:dyDescent="0.25">
      <c r="A5511" s="28">
        <f>IF('weather data'!E5511&lt;=5,5,'weather data'!E5511)</f>
        <v>24.286000000000001</v>
      </c>
      <c r="B5511" s="4">
        <f>IF(A5511=5,0,1)*0.54+0.25*24.6*(Hilfstabelle!A5511-5)/1000</f>
        <v>0.65860890000000005</v>
      </c>
      <c r="C5511" s="3">
        <f>(1213.2+(17.25*('weather data'!E5511-5)))/1000</f>
        <v>1.5458835000000002</v>
      </c>
      <c r="E5511" s="96">
        <v>2.8990427556392659</v>
      </c>
      <c r="F5511" s="115">
        <v>0</v>
      </c>
      <c r="G5511" s="112">
        <f t="shared" si="86"/>
        <v>2.8990427556392659</v>
      </c>
    </row>
    <row r="5512" spans="1:7" x14ac:dyDescent="0.25">
      <c r="A5512" s="28">
        <f>IF('weather data'!E5512&lt;=5,5,'weather data'!E5512)</f>
        <v>24.341999999999999</v>
      </c>
      <c r="B5512" s="4">
        <f>IF(A5512=5,0,1)*0.54+0.25*24.6*(Hilfstabelle!A5512-5)/1000</f>
        <v>0.65895330000000008</v>
      </c>
      <c r="C5512" s="3">
        <f>(1213.2+(17.25*('weather data'!E5512-5)))/1000</f>
        <v>1.5468495</v>
      </c>
      <c r="E5512" s="96">
        <v>2.728327355956305</v>
      </c>
      <c r="F5512" s="115">
        <v>11</v>
      </c>
      <c r="G5512" s="112">
        <f t="shared" si="86"/>
        <v>13.728327355956305</v>
      </c>
    </row>
    <row r="5513" spans="1:7" x14ac:dyDescent="0.25">
      <c r="A5513" s="28">
        <f>IF('weather data'!E5513&lt;=5,5,'weather data'!E5513)</f>
        <v>24.158999999999999</v>
      </c>
      <c r="B5513" s="4">
        <f>IF(A5513=5,0,1)*0.54+0.25*24.6*(Hilfstabelle!A5513-5)/1000</f>
        <v>0.65782784999999999</v>
      </c>
      <c r="C5513" s="3">
        <f>(1213.2+(17.25*('weather data'!E5513-5)))/1000</f>
        <v>1.5436927500000002</v>
      </c>
      <c r="E5513" s="96">
        <v>2.8218985250882569</v>
      </c>
      <c r="F5513" s="115">
        <v>11</v>
      </c>
      <c r="G5513" s="112">
        <f t="shared" si="86"/>
        <v>13.821898525088256</v>
      </c>
    </row>
    <row r="5514" spans="1:7" x14ac:dyDescent="0.25">
      <c r="A5514" s="28">
        <f>IF('weather data'!E5514&lt;=5,5,'weather data'!E5514)</f>
        <v>23.670999999999999</v>
      </c>
      <c r="B5514" s="4">
        <f>IF(A5514=5,0,1)*0.54+0.25*24.6*(Hilfstabelle!A5514-5)/1000</f>
        <v>0.65482665000000007</v>
      </c>
      <c r="C5514" s="3">
        <f>(1213.2+(17.25*('weather data'!E5514-5)))/1000</f>
        <v>1.5352747500000001</v>
      </c>
      <c r="E5514" s="96">
        <v>2.8930126136285388</v>
      </c>
      <c r="F5514" s="115">
        <v>0</v>
      </c>
      <c r="G5514" s="112">
        <f t="shared" si="86"/>
        <v>2.8930126136285388</v>
      </c>
    </row>
    <row r="5515" spans="1:7" x14ac:dyDescent="0.25">
      <c r="A5515" s="28">
        <f>IF('weather data'!E5515&lt;=5,5,'weather data'!E5515)</f>
        <v>21.931000000000001</v>
      </c>
      <c r="B5515" s="4">
        <f>IF(A5515=5,0,1)*0.54+0.25*24.6*(Hilfstabelle!A5515-5)/1000</f>
        <v>0.64412565000000011</v>
      </c>
      <c r="C5515" s="3">
        <f>(1213.2+(17.25*('weather data'!E5515-5)))/1000</f>
        <v>1.5052597500000002</v>
      </c>
      <c r="E5515" s="96">
        <v>2.9487394432449019</v>
      </c>
      <c r="F5515" s="115">
        <v>0</v>
      </c>
      <c r="G5515" s="112">
        <f t="shared" si="86"/>
        <v>2.9487394432449019</v>
      </c>
    </row>
    <row r="5516" spans="1:7" x14ac:dyDescent="0.25">
      <c r="A5516" s="28">
        <f>IF('weather data'!E5516&lt;=5,5,'weather data'!E5516)</f>
        <v>19.344000000000001</v>
      </c>
      <c r="B5516" s="4">
        <f>IF(A5516=5,0,1)*0.54+0.25*24.6*(Hilfstabelle!A5516-5)/1000</f>
        <v>0.6282156000000001</v>
      </c>
      <c r="C5516" s="3">
        <f>(1213.2+(17.25*('weather data'!E5516-5)))/1000</f>
        <v>1.460634</v>
      </c>
      <c r="E5516" s="96">
        <v>2.9212919002995301</v>
      </c>
      <c r="F5516" s="115">
        <v>0</v>
      </c>
      <c r="G5516" s="112">
        <f t="shared" si="86"/>
        <v>2.9212919002995301</v>
      </c>
    </row>
    <row r="5517" spans="1:7" x14ac:dyDescent="0.25">
      <c r="A5517" s="28">
        <f>IF('weather data'!E5517&lt;=5,5,'weather data'!E5517)</f>
        <v>18.288</v>
      </c>
      <c r="B5517" s="4">
        <f>IF(A5517=5,0,1)*0.54+0.25*24.6*(Hilfstabelle!A5517-5)/1000</f>
        <v>0.62172120000000008</v>
      </c>
      <c r="C5517" s="3">
        <f>(1213.2+(17.25*('weather data'!E5517-5)))/1000</f>
        <v>1.4424180000000002</v>
      </c>
      <c r="E5517" s="96">
        <v>2.806095394301527</v>
      </c>
      <c r="F5517" s="115">
        <v>0</v>
      </c>
      <c r="G5517" s="112">
        <f t="shared" si="86"/>
        <v>2.806095394301527</v>
      </c>
    </row>
    <row r="5518" spans="1:7" x14ac:dyDescent="0.25">
      <c r="A5518" s="28">
        <f>IF('weather data'!E5518&lt;=5,5,'weather data'!E5518)</f>
        <v>17.957999999999998</v>
      </c>
      <c r="B5518" s="4">
        <f>IF(A5518=5,0,1)*0.54+0.25*24.6*(Hilfstabelle!A5518-5)/1000</f>
        <v>0.61969170000000007</v>
      </c>
      <c r="C5518" s="3">
        <f>(1213.2+(17.25*('weather data'!E5518-5)))/1000</f>
        <v>1.4367255000000001</v>
      </c>
      <c r="E5518" s="96">
        <v>2.6116752984384721</v>
      </c>
      <c r="F5518" s="115">
        <v>0</v>
      </c>
      <c r="G5518" s="112">
        <f t="shared" si="86"/>
        <v>2.6116752984384721</v>
      </c>
    </row>
    <row r="5519" spans="1:7" x14ac:dyDescent="0.25">
      <c r="A5519" s="28">
        <f>IF('weather data'!E5519&lt;=5,5,'weather data'!E5519)</f>
        <v>17.795000000000002</v>
      </c>
      <c r="B5519" s="4">
        <f>IF(A5519=5,0,1)*0.54+0.25*24.6*(Hilfstabelle!A5519-5)/1000</f>
        <v>0.61868925000000008</v>
      </c>
      <c r="C5519" s="3">
        <f>(1213.2+(17.25*('weather data'!E5519-5)))/1000</f>
        <v>1.4339137500000001</v>
      </c>
      <c r="E5519" s="96">
        <v>2.365063283792928</v>
      </c>
      <c r="F5519" s="115">
        <v>0</v>
      </c>
      <c r="G5519" s="112">
        <f t="shared" si="86"/>
        <v>2.365063283792928</v>
      </c>
    </row>
    <row r="5520" spans="1:7" x14ac:dyDescent="0.25">
      <c r="A5520" s="28">
        <f>IF('weather data'!E5520&lt;=5,5,'weather data'!E5520)</f>
        <v>17.481000000000002</v>
      </c>
      <c r="B5520" s="4">
        <f>IF(A5520=5,0,1)*0.54+0.25*24.6*(Hilfstabelle!A5520-5)/1000</f>
        <v>0.61675815</v>
      </c>
      <c r="C5520" s="3">
        <f>(1213.2+(17.25*('weather data'!E5520-5)))/1000</f>
        <v>1.4284972500000002</v>
      </c>
      <c r="E5520" s="96">
        <v>2.2161811569074228</v>
      </c>
      <c r="F5520" s="115">
        <v>0</v>
      </c>
      <c r="G5520" s="112">
        <f t="shared" si="86"/>
        <v>2.2161811569074228</v>
      </c>
    </row>
    <row r="5521" spans="1:7" x14ac:dyDescent="0.25">
      <c r="A5521" s="28">
        <f>IF('weather data'!E5521&lt;=5,5,'weather data'!E5521)</f>
        <v>16.988</v>
      </c>
      <c r="B5521" s="4">
        <f>IF(A5521=5,0,1)*0.54+0.25*24.6*(Hilfstabelle!A5521-5)/1000</f>
        <v>0.6137262</v>
      </c>
      <c r="C5521" s="3">
        <f>(1213.2+(17.25*('weather data'!E5521-5)))/1000</f>
        <v>1.4199929999999998</v>
      </c>
      <c r="E5521" s="96">
        <v>2.0895481746821818</v>
      </c>
      <c r="F5521" s="115">
        <v>0</v>
      </c>
      <c r="G5521" s="112">
        <f t="shared" si="86"/>
        <v>2.0895481746821818</v>
      </c>
    </row>
    <row r="5522" spans="1:7" x14ac:dyDescent="0.25">
      <c r="A5522" s="28">
        <f>IF('weather data'!E5522&lt;=5,5,'weather data'!E5522)</f>
        <v>16.571999999999999</v>
      </c>
      <c r="B5522" s="4">
        <f>IF(A5522=5,0,1)*0.54+0.25*24.6*(Hilfstabelle!A5522-5)/1000</f>
        <v>0.61116780000000004</v>
      </c>
      <c r="C5522" s="3">
        <f>(1213.2+(17.25*('weather data'!E5522-5)))/1000</f>
        <v>1.412817</v>
      </c>
      <c r="E5522" s="96">
        <v>2.0839339045342649</v>
      </c>
      <c r="F5522" s="115">
        <v>0</v>
      </c>
      <c r="G5522" s="112">
        <f t="shared" si="86"/>
        <v>2.0839339045342649</v>
      </c>
    </row>
    <row r="5523" spans="1:7" x14ac:dyDescent="0.25">
      <c r="A5523" s="28">
        <f>IF('weather data'!E5523&lt;=5,5,'weather data'!E5523)</f>
        <v>16.123000000000001</v>
      </c>
      <c r="B5523" s="4">
        <f>IF(A5523=5,0,1)*0.54+0.25*24.6*(Hilfstabelle!A5523-5)/1000</f>
        <v>0.60840645000000004</v>
      </c>
      <c r="C5523" s="3">
        <f>(1213.2+(17.25*('weather data'!E5523-5)))/1000</f>
        <v>1.4050717500000001</v>
      </c>
      <c r="E5523" s="96">
        <v>2.016354726827855</v>
      </c>
      <c r="F5523" s="115">
        <v>0</v>
      </c>
      <c r="G5523" s="112">
        <f t="shared" si="86"/>
        <v>2.016354726827855</v>
      </c>
    </row>
    <row r="5524" spans="1:7" x14ac:dyDescent="0.25">
      <c r="A5524" s="28">
        <f>IF('weather data'!E5524&lt;=5,5,'weather data'!E5524)</f>
        <v>15.61</v>
      </c>
      <c r="B5524" s="4">
        <f>IF(A5524=5,0,1)*0.54+0.25*24.6*(Hilfstabelle!A5524-5)/1000</f>
        <v>0.60525150000000005</v>
      </c>
      <c r="C5524" s="3">
        <f>(1213.2+(17.25*('weather data'!E5524-5)))/1000</f>
        <v>1.3962225000000001</v>
      </c>
      <c r="E5524" s="96">
        <v>1.965410423633793</v>
      </c>
      <c r="F5524" s="115">
        <v>0</v>
      </c>
      <c r="G5524" s="112">
        <f t="shared" si="86"/>
        <v>1.965410423633793</v>
      </c>
    </row>
    <row r="5525" spans="1:7" x14ac:dyDescent="0.25">
      <c r="A5525" s="28">
        <f>IF('weather data'!E5525&lt;=5,5,'weather data'!E5525)</f>
        <v>15.116</v>
      </c>
      <c r="B5525" s="4">
        <f>IF(A5525=5,0,1)*0.54+0.25*24.6*(Hilfstabelle!A5525-5)/1000</f>
        <v>0.60221340000000001</v>
      </c>
      <c r="C5525" s="3">
        <f>(1213.2+(17.25*('weather data'!E5525-5)))/1000</f>
        <v>1.3877010000000001</v>
      </c>
      <c r="E5525" s="96">
        <v>1.9221597499016909</v>
      </c>
      <c r="F5525" s="115">
        <v>0</v>
      </c>
      <c r="G5525" s="112">
        <f t="shared" si="86"/>
        <v>1.9221597499016909</v>
      </c>
    </row>
    <row r="5526" spans="1:7" x14ac:dyDescent="0.25">
      <c r="A5526" s="28">
        <f>IF('weather data'!E5526&lt;=5,5,'weather data'!E5526)</f>
        <v>15.057</v>
      </c>
      <c r="B5526" s="4">
        <f>IF(A5526=5,0,1)*0.54+0.25*24.6*(Hilfstabelle!A5526-5)/1000</f>
        <v>0.60185054999999998</v>
      </c>
      <c r="C5526" s="3">
        <f>(1213.2+(17.25*('weather data'!E5526-5)))/1000</f>
        <v>1.3866832500000001</v>
      </c>
      <c r="E5526" s="96">
        <v>1.8724630622960541</v>
      </c>
      <c r="F5526" s="115">
        <v>0</v>
      </c>
      <c r="G5526" s="112">
        <f t="shared" si="86"/>
        <v>1.8724630622960541</v>
      </c>
    </row>
    <row r="5527" spans="1:7" x14ac:dyDescent="0.25">
      <c r="A5527" s="28">
        <f>IF('weather data'!E5527&lt;=5,5,'weather data'!E5527)</f>
        <v>16.097000000000001</v>
      </c>
      <c r="B5527" s="4">
        <f>IF(A5527=5,0,1)*0.54+0.25*24.6*(Hilfstabelle!A5527-5)/1000</f>
        <v>0.60824655000000005</v>
      </c>
      <c r="C5527" s="3">
        <f>(1213.2+(17.25*('weather data'!E5527-5)))/1000</f>
        <v>1.40462325</v>
      </c>
      <c r="E5527" s="96">
        <v>1.8208949513077779</v>
      </c>
      <c r="F5527" s="115">
        <v>0</v>
      </c>
      <c r="G5527" s="112">
        <f t="shared" si="86"/>
        <v>1.8208949513077779</v>
      </c>
    </row>
    <row r="5528" spans="1:7" x14ac:dyDescent="0.25">
      <c r="A5528" s="28">
        <f>IF('weather data'!E5528&lt;=5,5,'weather data'!E5528)</f>
        <v>17.733000000000001</v>
      </c>
      <c r="B5528" s="4">
        <f>IF(A5528=5,0,1)*0.54+0.25*24.6*(Hilfstabelle!A5528-5)/1000</f>
        <v>0.61830795000000005</v>
      </c>
      <c r="C5528" s="3">
        <f>(1213.2+(17.25*('weather data'!E5528-5)))/1000</f>
        <v>1.43284425</v>
      </c>
      <c r="E5528" s="96">
        <v>2.0637641191880438</v>
      </c>
      <c r="F5528" s="115">
        <v>0</v>
      </c>
      <c r="G5528" s="112">
        <f t="shared" si="86"/>
        <v>2.0637641191880438</v>
      </c>
    </row>
    <row r="5529" spans="1:7" x14ac:dyDescent="0.25">
      <c r="A5529" s="28">
        <f>IF('weather data'!E5529&lt;=5,5,'weather data'!E5529)</f>
        <v>19.922999999999998</v>
      </c>
      <c r="B5529" s="4">
        <f>IF(A5529=5,0,1)*0.54+0.25*24.6*(Hilfstabelle!A5529-5)/1000</f>
        <v>0.63177645000000004</v>
      </c>
      <c r="C5529" s="3">
        <f>(1213.2+(17.25*('weather data'!E5529-5)))/1000</f>
        <v>1.4706217500000001</v>
      </c>
      <c r="E5529" s="96">
        <v>2.1960113715612031</v>
      </c>
      <c r="F5529" s="115">
        <v>0</v>
      </c>
      <c r="G5529" s="112">
        <f t="shared" si="86"/>
        <v>2.1960113715612031</v>
      </c>
    </row>
    <row r="5530" spans="1:7" x14ac:dyDescent="0.25">
      <c r="A5530" s="28">
        <f>IF('weather data'!E5530&lt;=5,5,'weather data'!E5530)</f>
        <v>22.795999999999999</v>
      </c>
      <c r="B5530" s="4">
        <f>IF(A5530=5,0,1)*0.54+0.25*24.6*(Hilfstabelle!A5530-5)/1000</f>
        <v>0.64944540000000006</v>
      </c>
      <c r="C5530" s="3">
        <f>(1213.2+(17.25*('weather data'!E5530-5)))/1000</f>
        <v>1.520181</v>
      </c>
      <c r="E5530" s="96">
        <v>2.6877798493324589</v>
      </c>
      <c r="F5530" s="115">
        <v>0</v>
      </c>
      <c r="G5530" s="112">
        <f t="shared" si="86"/>
        <v>2.6877798493324589</v>
      </c>
    </row>
    <row r="5531" spans="1:7" x14ac:dyDescent="0.25">
      <c r="A5531" s="28">
        <f>IF('weather data'!E5531&lt;=5,5,'weather data'!E5531)</f>
        <v>24.858000000000001</v>
      </c>
      <c r="B5531" s="4">
        <f>IF(A5531=5,0,1)*0.54+0.25*24.6*(Hilfstabelle!A5531-5)/1000</f>
        <v>0.66212670000000007</v>
      </c>
      <c r="C5531" s="3">
        <f>(1213.2+(17.25*('weather data'!E5531-5)))/1000</f>
        <v>1.5557505</v>
      </c>
      <c r="E5531" s="96">
        <v>2.965998125551462</v>
      </c>
      <c r="F5531" s="115">
        <v>0</v>
      </c>
      <c r="G5531" s="112">
        <f t="shared" si="86"/>
        <v>2.965998125551462</v>
      </c>
    </row>
    <row r="5532" spans="1:7" x14ac:dyDescent="0.25">
      <c r="A5532" s="28">
        <f>IF('weather data'!E5532&lt;=5,5,'weather data'!E5532)</f>
        <v>26.123000000000001</v>
      </c>
      <c r="B5532" s="4">
        <f>IF(A5532=5,0,1)*0.54+0.25*24.6*(Hilfstabelle!A5532-5)/1000</f>
        <v>0.66990645000000004</v>
      </c>
      <c r="C5532" s="3">
        <f>(1213.2+(17.25*('weather data'!E5532-5)))/1000</f>
        <v>1.5775717500000002</v>
      </c>
      <c r="E5532" s="96">
        <v>2.9283617219672768</v>
      </c>
      <c r="F5532" s="115">
        <v>0</v>
      </c>
      <c r="G5532" s="112">
        <f t="shared" si="86"/>
        <v>2.9283617219672768</v>
      </c>
    </row>
    <row r="5533" spans="1:7" x14ac:dyDescent="0.25">
      <c r="A5533" s="28">
        <f>IF('weather data'!E5533&lt;=5,5,'weather data'!E5533)</f>
        <v>26.8</v>
      </c>
      <c r="B5533" s="4">
        <f>IF(A5533=5,0,1)*0.54+0.25*24.6*(Hilfstabelle!A5533-5)/1000</f>
        <v>0.67407000000000006</v>
      </c>
      <c r="C5533" s="3">
        <f>(1213.2+(17.25*('weather data'!E5533-5)))/1000</f>
        <v>1.5892500000000001</v>
      </c>
      <c r="E5533" s="96">
        <v>2.9876234624175129</v>
      </c>
      <c r="F5533" s="115">
        <v>0</v>
      </c>
      <c r="G5533" s="112">
        <f t="shared" si="86"/>
        <v>2.9876234624175129</v>
      </c>
    </row>
    <row r="5534" spans="1:7" x14ac:dyDescent="0.25">
      <c r="A5534" s="28">
        <f>IF('weather data'!E5534&lt;=5,5,'weather data'!E5534)</f>
        <v>27.146000000000001</v>
      </c>
      <c r="B5534" s="4">
        <f>IF(A5534=5,0,1)*0.54+0.25*24.6*(Hilfstabelle!A5534-5)/1000</f>
        <v>0.67619790000000002</v>
      </c>
      <c r="C5534" s="3">
        <f>(1213.2+(17.25*('weather data'!E5534-5)))/1000</f>
        <v>1.5952184999999999</v>
      </c>
      <c r="E5534" s="96">
        <v>3.0067535681067121</v>
      </c>
      <c r="F5534" s="115">
        <v>0</v>
      </c>
      <c r="G5534" s="112">
        <f t="shared" si="86"/>
        <v>3.0067535681067121</v>
      </c>
    </row>
    <row r="5535" spans="1:7" x14ac:dyDescent="0.25">
      <c r="A5535" s="28">
        <f>IF('weather data'!E5535&lt;=5,5,'weather data'!E5535)</f>
        <v>26.995999999999999</v>
      </c>
      <c r="B5535" s="4">
        <f>IF(A5535=5,0,1)*0.54+0.25*24.6*(Hilfstabelle!A5535-5)/1000</f>
        <v>0.67527540000000008</v>
      </c>
      <c r="C5535" s="3">
        <f>(1213.2+(17.25*('weather data'!E5535-5)))/1000</f>
        <v>1.5926310000000001</v>
      </c>
      <c r="E5535" s="96">
        <v>2.810877920723827</v>
      </c>
      <c r="F5535" s="115">
        <v>0</v>
      </c>
      <c r="G5535" s="112">
        <f t="shared" si="86"/>
        <v>2.810877920723827</v>
      </c>
    </row>
    <row r="5536" spans="1:7" x14ac:dyDescent="0.25">
      <c r="A5536" s="28">
        <f>IF('weather data'!E5536&lt;=5,5,'weather data'!E5536)</f>
        <v>26.34</v>
      </c>
      <c r="B5536" s="4">
        <f>IF(A5536=5,0,1)*0.54+0.25*24.6*(Hilfstabelle!A5536-5)/1000</f>
        <v>0.67124100000000009</v>
      </c>
      <c r="C5536" s="3">
        <f>(1213.2+(17.25*('weather data'!E5536-5)))/1000</f>
        <v>1.581315</v>
      </c>
      <c r="E5536" s="96">
        <v>2.4253647039001862</v>
      </c>
      <c r="F5536" s="115">
        <v>0</v>
      </c>
      <c r="G5536" s="112">
        <f t="shared" si="86"/>
        <v>2.4253647039001862</v>
      </c>
    </row>
    <row r="5537" spans="1:7" x14ac:dyDescent="0.25">
      <c r="A5537" s="28">
        <f>IF('weather data'!E5537&lt;=5,5,'weather data'!E5537)</f>
        <v>25.513999999999999</v>
      </c>
      <c r="B5537" s="4">
        <f>IF(A5537=5,0,1)*0.54+0.25*24.6*(Hilfstabelle!A5537-5)/1000</f>
        <v>0.66616110000000006</v>
      </c>
      <c r="C5537" s="3">
        <f>(1213.2+(17.25*('weather data'!E5537-5)))/1000</f>
        <v>1.5670664999999999</v>
      </c>
      <c r="E5537" s="96">
        <v>2.2968602982923061</v>
      </c>
      <c r="F5537" s="115">
        <v>0</v>
      </c>
      <c r="G5537" s="112">
        <f t="shared" si="86"/>
        <v>2.2968602982923061</v>
      </c>
    </row>
    <row r="5538" spans="1:7" x14ac:dyDescent="0.25">
      <c r="A5538" s="28">
        <f>IF('weather data'!E5538&lt;=5,5,'weather data'!E5538)</f>
        <v>24.626000000000001</v>
      </c>
      <c r="B5538" s="4">
        <f>IF(A5538=5,0,1)*0.54+0.25*24.6*(Hilfstabelle!A5538-5)/1000</f>
        <v>0.66069990000000001</v>
      </c>
      <c r="C5538" s="3">
        <f>(1213.2+(17.25*('weather data'!E5538-5)))/1000</f>
        <v>1.5517485000000002</v>
      </c>
      <c r="E5538" s="96">
        <v>2.3295062395227859</v>
      </c>
      <c r="F5538" s="115">
        <v>0</v>
      </c>
      <c r="G5538" s="112">
        <f t="shared" si="86"/>
        <v>2.3295062395227859</v>
      </c>
    </row>
    <row r="5539" spans="1:7" x14ac:dyDescent="0.25">
      <c r="A5539" s="28">
        <f>IF('weather data'!E5539&lt;=5,5,'weather data'!E5539)</f>
        <v>22.911000000000001</v>
      </c>
      <c r="B5539" s="4">
        <f>IF(A5539=5,0,1)*0.54+0.25*24.6*(Hilfstabelle!A5539-5)/1000</f>
        <v>0.65015265</v>
      </c>
      <c r="C5539" s="3">
        <f>(1213.2+(17.25*('weather data'!E5539-5)))/1000</f>
        <v>1.5221647500000002</v>
      </c>
      <c r="E5539" s="96">
        <v>2.3656870915871409</v>
      </c>
      <c r="F5539" s="115">
        <v>0</v>
      </c>
      <c r="G5539" s="112">
        <f t="shared" si="86"/>
        <v>2.3656870915871409</v>
      </c>
    </row>
    <row r="5540" spans="1:7" x14ac:dyDescent="0.25">
      <c r="A5540" s="28">
        <f>IF('weather data'!E5540&lt;=5,5,'weather data'!E5540)</f>
        <v>20.934999999999999</v>
      </c>
      <c r="B5540" s="4">
        <f>IF(A5540=5,0,1)*0.54+0.25*24.6*(Hilfstabelle!A5540-5)/1000</f>
        <v>0.63800025000000005</v>
      </c>
      <c r="C5540" s="3">
        <f>(1213.2+(17.25*('weather data'!E5540-5)))/1000</f>
        <v>1.4880787500000001</v>
      </c>
      <c r="E5540" s="96">
        <v>2.2914539640757932</v>
      </c>
      <c r="F5540" s="115">
        <v>0</v>
      </c>
      <c r="G5540" s="112">
        <f t="shared" si="86"/>
        <v>2.2914539640757932</v>
      </c>
    </row>
    <row r="5541" spans="1:7" x14ac:dyDescent="0.25">
      <c r="A5541" s="28">
        <f>IF('weather data'!E5541&lt;=5,5,'weather data'!E5541)</f>
        <v>20.076000000000001</v>
      </c>
      <c r="B5541" s="4">
        <f>IF(A5541=5,0,1)*0.54+0.25*24.6*(Hilfstabelle!A5541-5)/1000</f>
        <v>0.63271739999999999</v>
      </c>
      <c r="C5541" s="3">
        <f>(1213.2+(17.25*('weather data'!E5541-5)))/1000</f>
        <v>1.4732609999999999</v>
      </c>
      <c r="E5541" s="96">
        <v>2.450109079737302</v>
      </c>
      <c r="F5541" s="115">
        <v>0</v>
      </c>
      <c r="G5541" s="112">
        <f t="shared" si="86"/>
        <v>2.450109079737302</v>
      </c>
    </row>
    <row r="5542" spans="1:7" x14ac:dyDescent="0.25">
      <c r="A5542" s="28">
        <f>IF('weather data'!E5542&lt;=5,5,'weather data'!E5542)</f>
        <v>19.434999999999999</v>
      </c>
      <c r="B5542" s="4">
        <f>IF(A5542=5,0,1)*0.54+0.25*24.6*(Hilfstabelle!A5542-5)/1000</f>
        <v>0.62877525000000001</v>
      </c>
      <c r="C5542" s="3">
        <f>(1213.2+(17.25*('weather data'!E5542-5)))/1000</f>
        <v>1.46220375</v>
      </c>
      <c r="E5542" s="96">
        <v>2.4819232772421662</v>
      </c>
      <c r="F5542" s="115">
        <v>0</v>
      </c>
      <c r="G5542" s="112">
        <f t="shared" si="86"/>
        <v>2.4819232772421662</v>
      </c>
    </row>
    <row r="5543" spans="1:7" x14ac:dyDescent="0.25">
      <c r="A5543" s="28">
        <f>IF('weather data'!E5543&lt;=5,5,'weather data'!E5543)</f>
        <v>18.690999999999999</v>
      </c>
      <c r="B5543" s="4">
        <f>IF(A5543=5,0,1)*0.54+0.25*24.6*(Hilfstabelle!A5543-5)/1000</f>
        <v>0.62419964999999999</v>
      </c>
      <c r="C5543" s="3">
        <f>(1213.2+(17.25*('weather data'!E5543-5)))/1000</f>
        <v>1.44936975</v>
      </c>
      <c r="E5543" s="96">
        <v>2.2446683795098168</v>
      </c>
      <c r="F5543" s="115">
        <v>0</v>
      </c>
      <c r="G5543" s="112">
        <f t="shared" si="86"/>
        <v>2.2446683795098168</v>
      </c>
    </row>
    <row r="5544" spans="1:7" x14ac:dyDescent="0.25">
      <c r="A5544" s="28">
        <f>IF('weather data'!E5544&lt;=5,5,'weather data'!E5544)</f>
        <v>17.969000000000001</v>
      </c>
      <c r="B5544" s="4">
        <f>IF(A5544=5,0,1)*0.54+0.25*24.6*(Hilfstabelle!A5544-5)/1000</f>
        <v>0.61975935000000004</v>
      </c>
      <c r="C5544" s="3">
        <f>(1213.2+(17.25*('weather data'!E5544-5)))/1000</f>
        <v>1.43691525</v>
      </c>
      <c r="E5544" s="96">
        <v>2.111797319342446</v>
      </c>
      <c r="F5544" s="115">
        <v>0</v>
      </c>
      <c r="G5544" s="112">
        <f t="shared" si="86"/>
        <v>2.111797319342446</v>
      </c>
    </row>
    <row r="5545" spans="1:7" x14ac:dyDescent="0.25">
      <c r="A5545" s="28">
        <f>IF('weather data'!E5545&lt;=5,5,'weather data'!E5545)</f>
        <v>17.274999999999999</v>
      </c>
      <c r="B5545" s="4">
        <f>IF(A5545=5,0,1)*0.54+0.25*24.6*(Hilfstabelle!A5545-5)/1000</f>
        <v>0.61549125000000005</v>
      </c>
      <c r="C5545" s="3">
        <f>(1213.2+(17.25*('weather data'!E5545-5)))/1000</f>
        <v>1.42494375</v>
      </c>
      <c r="E5545" s="96">
        <v>1.9961849414816339</v>
      </c>
      <c r="F5545" s="115">
        <v>0</v>
      </c>
      <c r="G5545" s="112">
        <f t="shared" si="86"/>
        <v>1.9961849414816339</v>
      </c>
    </row>
    <row r="5546" spans="1:7" x14ac:dyDescent="0.25">
      <c r="A5546" s="28">
        <f>IF('weather data'!E5546&lt;=5,5,'weather data'!E5546)</f>
        <v>16.742999999999999</v>
      </c>
      <c r="B5546" s="4">
        <f>IF(A5546=5,0,1)*0.54+0.25*24.6*(Hilfstabelle!A5546-5)/1000</f>
        <v>0.61221945</v>
      </c>
      <c r="C5546" s="3">
        <f>(1213.2+(17.25*('weather data'!E5546-5)))/1000</f>
        <v>1.41576675</v>
      </c>
      <c r="E5546" s="96">
        <v>1.9862040167742261</v>
      </c>
      <c r="F5546" s="115">
        <v>0</v>
      </c>
      <c r="G5546" s="112">
        <f t="shared" si="86"/>
        <v>1.9862040167742261</v>
      </c>
    </row>
    <row r="5547" spans="1:7" x14ac:dyDescent="0.25">
      <c r="A5547" s="28">
        <f>IF('weather data'!E5547&lt;=5,5,'weather data'!E5547)</f>
        <v>16.363</v>
      </c>
      <c r="B5547" s="4">
        <f>IF(A5547=5,0,1)*0.54+0.25*24.6*(Hilfstabelle!A5547-5)/1000</f>
        <v>0.60988245000000008</v>
      </c>
      <c r="C5547" s="3">
        <f>(1213.2+(17.25*('weather data'!E5547-5)))/1000</f>
        <v>1.4092117499999999</v>
      </c>
      <c r="E5547" s="96">
        <v>1.938378752551229</v>
      </c>
      <c r="F5547" s="115">
        <v>0</v>
      </c>
      <c r="G5547" s="112">
        <f t="shared" si="86"/>
        <v>1.938378752551229</v>
      </c>
    </row>
    <row r="5548" spans="1:7" x14ac:dyDescent="0.25">
      <c r="A5548" s="28">
        <f>IF('weather data'!E5548&lt;=5,5,'weather data'!E5548)</f>
        <v>16.100000000000001</v>
      </c>
      <c r="B5548" s="4">
        <f>IF(A5548=5,0,1)*0.54+0.25*24.6*(Hilfstabelle!A5548-5)/1000</f>
        <v>0.60826500000000006</v>
      </c>
      <c r="C5548" s="3">
        <f>(1213.2+(17.25*('weather data'!E5548-5)))/1000</f>
        <v>1.4046750000000001</v>
      </c>
      <c r="E5548" s="96">
        <v>1.909683594017431</v>
      </c>
      <c r="F5548" s="115">
        <v>0</v>
      </c>
      <c r="G5548" s="112">
        <f t="shared" si="86"/>
        <v>1.909683594017431</v>
      </c>
    </row>
    <row r="5549" spans="1:7" x14ac:dyDescent="0.25">
      <c r="A5549" s="28">
        <f>IF('weather data'!E5549&lt;=5,5,'weather data'!E5549)</f>
        <v>15.879</v>
      </c>
      <c r="B5549" s="4">
        <f>IF(A5549=5,0,1)*0.54+0.25*24.6*(Hilfstabelle!A5549-5)/1000</f>
        <v>0.60690585000000008</v>
      </c>
      <c r="C5549" s="3">
        <f>(1213.2+(17.25*('weather data'!E5549-5)))/1000</f>
        <v>1.4008627499999999</v>
      </c>
      <c r="E5549" s="96">
        <v>1.903861387938109</v>
      </c>
      <c r="F5549" s="115">
        <v>0</v>
      </c>
      <c r="G5549" s="112">
        <f t="shared" si="86"/>
        <v>1.903861387938109</v>
      </c>
    </row>
    <row r="5550" spans="1:7" x14ac:dyDescent="0.25">
      <c r="A5550" s="28">
        <f>IF('weather data'!E5550&lt;=5,5,'weather data'!E5550)</f>
        <v>16.187999999999999</v>
      </c>
      <c r="B5550" s="4">
        <f>IF(A5550=5,0,1)*0.54+0.25*24.6*(Hilfstabelle!A5550-5)/1000</f>
        <v>0.60880620000000008</v>
      </c>
      <c r="C5550" s="3">
        <f>(1213.2+(17.25*('weather data'!E5550-5)))/1000</f>
        <v>1.406193</v>
      </c>
      <c r="E5550" s="96">
        <v>1.873918613815885</v>
      </c>
      <c r="F5550" s="115">
        <v>0</v>
      </c>
      <c r="G5550" s="112">
        <f t="shared" si="86"/>
        <v>1.873918613815885</v>
      </c>
    </row>
    <row r="5551" spans="1:7" x14ac:dyDescent="0.25">
      <c r="A5551" s="28">
        <f>IF('weather data'!E5551&lt;=5,5,'weather data'!E5551)</f>
        <v>17.96</v>
      </c>
      <c r="B5551" s="4">
        <f>IF(A5551=5,0,1)*0.54+0.25*24.6*(Hilfstabelle!A5551-5)/1000</f>
        <v>0.61970400000000003</v>
      </c>
      <c r="C5551" s="3">
        <f>(1213.2+(17.25*('weather data'!E5551-5)))/1000</f>
        <v>1.43676</v>
      </c>
      <c r="E5551" s="96">
        <v>1.846055199007703</v>
      </c>
      <c r="F5551" s="115">
        <v>0</v>
      </c>
      <c r="G5551" s="112">
        <f t="shared" si="86"/>
        <v>1.846055199007703</v>
      </c>
    </row>
    <row r="5552" spans="1:7" x14ac:dyDescent="0.25">
      <c r="A5552" s="28">
        <f>IF('weather data'!E5552&lt;=5,5,'weather data'!E5552)</f>
        <v>19.725999999999999</v>
      </c>
      <c r="B5552" s="4">
        <f>IF(A5552=5,0,1)*0.54+0.25*24.6*(Hilfstabelle!A5552-5)/1000</f>
        <v>0.63056489999999998</v>
      </c>
      <c r="C5552" s="3">
        <f>(1213.2+(17.25*('weather data'!E5552-5)))/1000</f>
        <v>1.4672235</v>
      </c>
      <c r="E5552" s="96">
        <v>2.163157494399317</v>
      </c>
      <c r="F5552" s="115">
        <v>0</v>
      </c>
      <c r="G5552" s="112">
        <f t="shared" si="86"/>
        <v>2.163157494399317</v>
      </c>
    </row>
    <row r="5553" spans="1:7" x14ac:dyDescent="0.25">
      <c r="A5553" s="28">
        <f>IF('weather data'!E5553&lt;=5,5,'weather data'!E5553)</f>
        <v>21.885000000000002</v>
      </c>
      <c r="B5553" s="4">
        <f>IF(A5553=5,0,1)*0.54+0.25*24.6*(Hilfstabelle!A5553-5)/1000</f>
        <v>0.64384275000000002</v>
      </c>
      <c r="C5553" s="3">
        <f>(1213.2+(17.25*('weather data'!E5553-5)))/1000</f>
        <v>1.5044662499999999</v>
      </c>
      <c r="E5553" s="96">
        <v>2.1854066390595812</v>
      </c>
      <c r="F5553" s="115">
        <v>0</v>
      </c>
      <c r="G5553" s="112">
        <f t="shared" si="86"/>
        <v>2.1854066390595812</v>
      </c>
    </row>
    <row r="5554" spans="1:7" x14ac:dyDescent="0.25">
      <c r="A5554" s="28">
        <f>IF('weather data'!E5554&lt;=5,5,'weather data'!E5554)</f>
        <v>24.600999999999999</v>
      </c>
      <c r="B5554" s="4">
        <f>IF(A5554=5,0,1)*0.54+0.25*24.6*(Hilfstabelle!A5554-5)/1000</f>
        <v>0.66054615000000005</v>
      </c>
      <c r="C5554" s="3">
        <f>(1213.2+(17.25*('weather data'!E5554-5)))/1000</f>
        <v>1.5513172500000001</v>
      </c>
      <c r="E5554" s="96">
        <v>2.1407004138076489</v>
      </c>
      <c r="F5554" s="115">
        <v>0</v>
      </c>
      <c r="G5554" s="112">
        <f t="shared" si="86"/>
        <v>2.1407004138076489</v>
      </c>
    </row>
    <row r="5555" spans="1:7" x14ac:dyDescent="0.25">
      <c r="A5555" s="28">
        <f>IF('weather data'!E5555&lt;=5,5,'weather data'!E5555)</f>
        <v>27.106999999999999</v>
      </c>
      <c r="B5555" s="4">
        <f>IF(A5555=5,0,1)*0.54+0.25*24.6*(Hilfstabelle!A5555-5)/1000</f>
        <v>0.67595805000000009</v>
      </c>
      <c r="C5555" s="3">
        <f>(1213.2+(17.25*('weather data'!E5555-5)))/1000</f>
        <v>1.59454575</v>
      </c>
      <c r="E5555" s="96">
        <v>2.1881098061678381</v>
      </c>
      <c r="F5555" s="115">
        <v>0</v>
      </c>
      <c r="G5555" s="112">
        <f t="shared" si="86"/>
        <v>2.1881098061678381</v>
      </c>
    </row>
    <row r="5556" spans="1:7" x14ac:dyDescent="0.25">
      <c r="A5556" s="28">
        <f>IF('weather data'!E5556&lt;=5,5,'weather data'!E5556)</f>
        <v>28.975000000000001</v>
      </c>
      <c r="B5556" s="4">
        <f>IF(A5556=5,0,1)*0.54+0.25*24.6*(Hilfstabelle!A5556-5)/1000</f>
        <v>0.68744625000000004</v>
      </c>
      <c r="C5556" s="3">
        <f>(1213.2+(17.25*('weather data'!E5556-5)))/1000</f>
        <v>1.6267687500000001</v>
      </c>
      <c r="E5556" s="96">
        <v>2.1681479567530211</v>
      </c>
      <c r="F5556" s="115">
        <v>0</v>
      </c>
      <c r="G5556" s="112">
        <f t="shared" si="86"/>
        <v>2.1681479567530211</v>
      </c>
    </row>
    <row r="5557" spans="1:7" x14ac:dyDescent="0.25">
      <c r="A5557" s="28">
        <f>IF('weather data'!E5557&lt;=5,5,'weather data'!E5557)</f>
        <v>30.411000000000001</v>
      </c>
      <c r="B5557" s="4">
        <f>IF(A5557=5,0,1)*0.54+0.25*24.6*(Hilfstabelle!A5557-5)/1000</f>
        <v>0.69627765000000008</v>
      </c>
      <c r="C5557" s="3">
        <f>(1213.2+(17.25*('weather data'!E5557-5)))/1000</f>
        <v>1.6515397500000002</v>
      </c>
      <c r="E5557" s="96">
        <v>2.1675241489588082</v>
      </c>
      <c r="F5557" s="115">
        <v>0</v>
      </c>
      <c r="G5557" s="112">
        <f t="shared" si="86"/>
        <v>2.1675241489588082</v>
      </c>
    </row>
    <row r="5558" spans="1:7" x14ac:dyDescent="0.25">
      <c r="A5558" s="28">
        <f>IF('weather data'!E5558&lt;=5,5,'weather data'!E5558)</f>
        <v>31.167999999999999</v>
      </c>
      <c r="B5558" s="4">
        <f>IF(A5558=5,0,1)*0.54+0.25*24.6*(Hilfstabelle!A5558-5)/1000</f>
        <v>0.70093320000000003</v>
      </c>
      <c r="C5558" s="3">
        <f>(1213.2+(17.25*('weather data'!E5558-5)))/1000</f>
        <v>1.664598</v>
      </c>
      <c r="E5558" s="96">
        <v>2.263382613336208</v>
      </c>
      <c r="F5558" s="115">
        <v>0</v>
      </c>
      <c r="G5558" s="112">
        <f t="shared" si="86"/>
        <v>2.263382613336208</v>
      </c>
    </row>
    <row r="5559" spans="1:7" x14ac:dyDescent="0.25">
      <c r="A5559" s="28">
        <f>IF('weather data'!E5559&lt;=5,5,'weather data'!E5559)</f>
        <v>31.407</v>
      </c>
      <c r="B5559" s="4">
        <f>IF(A5559=5,0,1)*0.54+0.25*24.6*(Hilfstabelle!A5559-5)/1000</f>
        <v>0.70240305000000003</v>
      </c>
      <c r="C5559" s="3">
        <f>(1213.2+(17.25*('weather data'!E5559-5)))/1000</f>
        <v>1.6687207499999999</v>
      </c>
      <c r="E5559" s="96">
        <v>2.2093192711710801</v>
      </c>
      <c r="F5559" s="115">
        <v>0</v>
      </c>
      <c r="G5559" s="112">
        <f t="shared" si="86"/>
        <v>2.2093192711710801</v>
      </c>
    </row>
    <row r="5560" spans="1:7" x14ac:dyDescent="0.25">
      <c r="A5560" s="28">
        <f>IF('weather data'!E5560&lt;=5,5,'weather data'!E5560)</f>
        <v>31.577999999999999</v>
      </c>
      <c r="B5560" s="4">
        <f>IF(A5560=5,0,1)*0.54+0.25*24.6*(Hilfstabelle!A5560-5)/1000</f>
        <v>0.70345469999999999</v>
      </c>
      <c r="C5560" s="3">
        <f>(1213.2+(17.25*('weather data'!E5560-5)))/1000</f>
        <v>1.6716705000000003</v>
      </c>
      <c r="E5560" s="96">
        <v>2.1024402024292508</v>
      </c>
      <c r="F5560" s="115">
        <v>0</v>
      </c>
      <c r="G5560" s="112">
        <f t="shared" si="86"/>
        <v>2.1024402024292508</v>
      </c>
    </row>
    <row r="5561" spans="1:7" x14ac:dyDescent="0.25">
      <c r="A5561" s="28">
        <f>IF('weather data'!E5561&lt;=5,5,'weather data'!E5561)</f>
        <v>31.492000000000001</v>
      </c>
      <c r="B5561" s="4">
        <f>IF(A5561=5,0,1)*0.54+0.25*24.6*(Hilfstabelle!A5561-5)/1000</f>
        <v>0.70292580000000005</v>
      </c>
      <c r="C5561" s="3">
        <f>(1213.2+(17.25*('weather data'!E5561-5)))/1000</f>
        <v>1.6701870000000001</v>
      </c>
      <c r="E5561" s="96">
        <v>2.093706893310268</v>
      </c>
      <c r="F5561" s="115">
        <v>0</v>
      </c>
      <c r="G5561" s="112">
        <f t="shared" si="86"/>
        <v>2.093706893310268</v>
      </c>
    </row>
    <row r="5562" spans="1:7" x14ac:dyDescent="0.25">
      <c r="A5562" s="28">
        <f>IF('weather data'!E5562&lt;=5,5,'weather data'!E5562)</f>
        <v>30.109000000000002</v>
      </c>
      <c r="B5562" s="4">
        <f>IF(A5562=5,0,1)*0.54+0.25*24.6*(Hilfstabelle!A5562-5)/1000</f>
        <v>0.69442035000000002</v>
      </c>
      <c r="C5562" s="3">
        <f>(1213.2+(17.25*('weather data'!E5562-5)))/1000</f>
        <v>1.6463302499999999</v>
      </c>
      <c r="E5562" s="96">
        <v>2.0855973919854991</v>
      </c>
      <c r="F5562" s="115">
        <v>0</v>
      </c>
      <c r="G5562" s="112">
        <f t="shared" si="86"/>
        <v>2.0855973919854991</v>
      </c>
    </row>
    <row r="5563" spans="1:7" x14ac:dyDescent="0.25">
      <c r="A5563" s="28">
        <f>IF('weather data'!E5563&lt;=5,5,'weather data'!E5563)</f>
        <v>27.582000000000001</v>
      </c>
      <c r="B5563" s="4">
        <f>IF(A5563=5,0,1)*0.54+0.25*24.6*(Hilfstabelle!A5563-5)/1000</f>
        <v>0.67887930000000007</v>
      </c>
      <c r="C5563" s="3">
        <f>(1213.2+(17.25*('weather data'!E5563-5)))/1000</f>
        <v>1.6027395000000002</v>
      </c>
      <c r="E5563" s="96">
        <v>2.091211662133416</v>
      </c>
      <c r="F5563" s="115">
        <v>0</v>
      </c>
      <c r="G5563" s="112">
        <f t="shared" si="86"/>
        <v>2.091211662133416</v>
      </c>
    </row>
    <row r="5564" spans="1:7" x14ac:dyDescent="0.25">
      <c r="A5564" s="28">
        <f>IF('weather data'!E5564&lt;=5,5,'weather data'!E5564)</f>
        <v>25.736000000000001</v>
      </c>
      <c r="B5564" s="4">
        <f>IF(A5564=5,0,1)*0.54+0.25*24.6*(Hilfstabelle!A5564-5)/1000</f>
        <v>0.66752640000000008</v>
      </c>
      <c r="C5564" s="3">
        <f>(1213.2+(17.25*('weather data'!E5564-5)))/1000</f>
        <v>1.5708960000000003</v>
      </c>
      <c r="E5564" s="96">
        <v>2.0899640465449911</v>
      </c>
      <c r="F5564" s="115">
        <v>0</v>
      </c>
      <c r="G5564" s="112">
        <f t="shared" si="86"/>
        <v>2.0899640465449911</v>
      </c>
    </row>
    <row r="5565" spans="1:7" x14ac:dyDescent="0.25">
      <c r="A5565" s="28">
        <f>IF('weather data'!E5565&lt;=5,5,'weather data'!E5565)</f>
        <v>24.376000000000001</v>
      </c>
      <c r="B5565" s="4">
        <f>IF(A5565=5,0,1)*0.54+0.25*24.6*(Hilfstabelle!A5565-5)/1000</f>
        <v>0.65916240000000004</v>
      </c>
      <c r="C5565" s="3">
        <f>(1213.2+(17.25*('weather data'!E5565-5)))/1000</f>
        <v>1.5474360000000003</v>
      </c>
      <c r="E5565" s="96">
        <v>2.3292983035913819</v>
      </c>
      <c r="F5565" s="115">
        <v>0</v>
      </c>
      <c r="G5565" s="112">
        <f t="shared" si="86"/>
        <v>2.3292983035913819</v>
      </c>
    </row>
    <row r="5566" spans="1:7" x14ac:dyDescent="0.25">
      <c r="A5566" s="28">
        <f>IF('weather data'!E5566&lt;=5,5,'weather data'!E5566)</f>
        <v>23.218</v>
      </c>
      <c r="B5566" s="4">
        <f>IF(A5566=5,0,1)*0.54+0.25*24.6*(Hilfstabelle!A5566-5)/1000</f>
        <v>0.65204070000000003</v>
      </c>
      <c r="C5566" s="3">
        <f>(1213.2+(17.25*('weather data'!E5566-5)))/1000</f>
        <v>1.5274605000000001</v>
      </c>
      <c r="E5566" s="96">
        <v>2.3858568769333619</v>
      </c>
      <c r="F5566" s="115">
        <v>0</v>
      </c>
      <c r="G5566" s="112">
        <f t="shared" si="86"/>
        <v>2.3858568769333619</v>
      </c>
    </row>
    <row r="5567" spans="1:7" x14ac:dyDescent="0.25">
      <c r="A5567" s="28">
        <f>IF('weather data'!E5567&lt;=5,5,'weather data'!E5567)</f>
        <v>22.721</v>
      </c>
      <c r="B5567" s="4">
        <f>IF(A5567=5,0,1)*0.54+0.25*24.6*(Hilfstabelle!A5567-5)/1000</f>
        <v>0.64898415000000009</v>
      </c>
      <c r="C5567" s="3">
        <f>(1213.2+(17.25*('weather data'!E5567-5)))/1000</f>
        <v>1.5188872499999999</v>
      </c>
      <c r="E5567" s="96">
        <v>2.1490178510638218</v>
      </c>
      <c r="F5567" s="115">
        <v>0</v>
      </c>
      <c r="G5567" s="112">
        <f t="shared" si="86"/>
        <v>2.1490178510638218</v>
      </c>
    </row>
    <row r="5568" spans="1:7" x14ac:dyDescent="0.25">
      <c r="A5568" s="28">
        <f>IF('weather data'!E5568&lt;=5,5,'weather data'!E5568)</f>
        <v>22.321999999999999</v>
      </c>
      <c r="B5568" s="4">
        <f>IF(A5568=5,0,1)*0.54+0.25*24.6*(Hilfstabelle!A5568-5)/1000</f>
        <v>0.6465303</v>
      </c>
      <c r="C5568" s="3">
        <f>(1213.2+(17.25*('weather data'!E5568-5)))/1000</f>
        <v>1.5120045</v>
      </c>
      <c r="E5568" s="96">
        <v>2.0192658298675159</v>
      </c>
      <c r="F5568" s="115">
        <v>0</v>
      </c>
      <c r="G5568" s="112">
        <f t="shared" si="86"/>
        <v>2.0192658298675159</v>
      </c>
    </row>
    <row r="5569" spans="1:7" x14ac:dyDescent="0.25">
      <c r="A5569" s="28">
        <f>IF('weather data'!E5569&lt;=5,5,'weather data'!E5569)</f>
        <v>21.972000000000001</v>
      </c>
      <c r="B5569" s="4">
        <f>IF(A5569=5,0,1)*0.54+0.25*24.6*(Hilfstabelle!A5569-5)/1000</f>
        <v>0.6443778</v>
      </c>
      <c r="C5569" s="3">
        <f>(1213.2+(17.25*('weather data'!E5569-5)))/1000</f>
        <v>1.5059670000000001</v>
      </c>
      <c r="E5569" s="96">
        <v>1.9082280424975999</v>
      </c>
      <c r="F5569" s="115">
        <v>0</v>
      </c>
      <c r="G5569" s="112">
        <f t="shared" si="86"/>
        <v>1.9082280424975999</v>
      </c>
    </row>
    <row r="5570" spans="1:7" x14ac:dyDescent="0.25">
      <c r="A5570" s="28">
        <f>IF('weather data'!E5570&lt;=5,5,'weather data'!E5570)</f>
        <v>22.6</v>
      </c>
      <c r="B5570" s="4">
        <f>IF(A5570=5,0,1)*0.54+0.25*24.6*(Hilfstabelle!A5570-5)/1000</f>
        <v>0.64824000000000004</v>
      </c>
      <c r="C5570" s="3">
        <f>(1213.2+(17.25*('weather data'!E5570-5)))/1000</f>
        <v>1.5168000000000001</v>
      </c>
      <c r="E5570" s="96">
        <v>2.0587736568343402</v>
      </c>
      <c r="F5570" s="115">
        <v>0</v>
      </c>
      <c r="G5570" s="112">
        <f t="shared" ref="G5570:G5633" si="87">F5570+E5570</f>
        <v>2.0587736568343402</v>
      </c>
    </row>
    <row r="5571" spans="1:7" x14ac:dyDescent="0.25">
      <c r="A5571" s="28">
        <f>IF('weather data'!E5571&lt;=5,5,'weather data'!E5571)</f>
        <v>21.212</v>
      </c>
      <c r="B5571" s="4">
        <f>IF(A5571=5,0,1)*0.54+0.25*24.6*(Hilfstabelle!A5571-5)/1000</f>
        <v>0.63970380000000004</v>
      </c>
      <c r="C5571" s="3">
        <f>(1213.2+(17.25*('weather data'!E5571-5)))/1000</f>
        <v>1.4928569999999999</v>
      </c>
      <c r="E5571" s="96">
        <v>1.991402415059335</v>
      </c>
      <c r="F5571" s="115">
        <v>0</v>
      </c>
      <c r="G5571" s="112">
        <f t="shared" si="87"/>
        <v>1.991402415059335</v>
      </c>
    </row>
    <row r="5572" spans="1:7" x14ac:dyDescent="0.25">
      <c r="A5572" s="28">
        <f>IF('weather data'!E5572&lt;=5,5,'weather data'!E5572)</f>
        <v>20.672000000000001</v>
      </c>
      <c r="B5572" s="4">
        <f>IF(A5572=5,0,1)*0.54+0.25*24.6*(Hilfstabelle!A5572-5)/1000</f>
        <v>0.63638280000000003</v>
      </c>
      <c r="C5572" s="3">
        <f>(1213.2+(17.25*('weather data'!E5572-5)))/1000</f>
        <v>1.4835419999999999</v>
      </c>
      <c r="E5572" s="96">
        <v>1.962291384662727</v>
      </c>
      <c r="F5572" s="115">
        <v>0</v>
      </c>
      <c r="G5572" s="112">
        <f t="shared" si="87"/>
        <v>1.962291384662727</v>
      </c>
    </row>
    <row r="5573" spans="1:7" x14ac:dyDescent="0.25">
      <c r="A5573" s="28">
        <f>IF('weather data'!E5573&lt;=5,5,'weather data'!E5573)</f>
        <v>20.295000000000002</v>
      </c>
      <c r="B5573" s="4">
        <f>IF(A5573=5,0,1)*0.54+0.25*24.6*(Hilfstabelle!A5573-5)/1000</f>
        <v>0.63406425</v>
      </c>
      <c r="C5573" s="3">
        <f>(1213.2+(17.25*('weather data'!E5573-5)))/1000</f>
        <v>1.4770387500000002</v>
      </c>
      <c r="E5573" s="96">
        <v>1.930061315295055</v>
      </c>
      <c r="F5573" s="115">
        <v>0</v>
      </c>
      <c r="G5573" s="112">
        <f t="shared" si="87"/>
        <v>1.930061315295055</v>
      </c>
    </row>
    <row r="5574" spans="1:7" x14ac:dyDescent="0.25">
      <c r="A5574" s="28">
        <f>IF('weather data'!E5574&lt;=5,5,'weather data'!E5574)</f>
        <v>20.195</v>
      </c>
      <c r="B5574" s="4">
        <f>IF(A5574=5,0,1)*0.54+0.25*24.6*(Hilfstabelle!A5574-5)/1000</f>
        <v>0.63344925000000007</v>
      </c>
      <c r="C5574" s="3">
        <f>(1213.2+(17.25*('weather data'!E5574-5)))/1000</f>
        <v>1.47531375</v>
      </c>
      <c r="E5574" s="96">
        <v>1.892009039848062</v>
      </c>
      <c r="F5574" s="115">
        <v>0</v>
      </c>
      <c r="G5574" s="112">
        <f t="shared" si="87"/>
        <v>1.892009039848062</v>
      </c>
    </row>
    <row r="5575" spans="1:7" x14ac:dyDescent="0.25">
      <c r="A5575" s="28">
        <f>IF('weather data'!E5575&lt;=5,5,'weather data'!E5575)</f>
        <v>21.675999999999998</v>
      </c>
      <c r="B5575" s="4">
        <f>IF(A5575=5,0,1)*0.54+0.25*24.6*(Hilfstabelle!A5575-5)/1000</f>
        <v>0.64255740000000006</v>
      </c>
      <c r="C5575" s="3">
        <f>(1213.2+(17.25*('weather data'!E5575-5)))/1000</f>
        <v>1.5008609999999998</v>
      </c>
      <c r="E5575" s="96">
        <v>1.867264664010946</v>
      </c>
      <c r="F5575" s="115">
        <v>0</v>
      </c>
      <c r="G5575" s="112">
        <f t="shared" si="87"/>
        <v>1.867264664010946</v>
      </c>
    </row>
    <row r="5576" spans="1:7" x14ac:dyDescent="0.25">
      <c r="A5576" s="28">
        <f>IF('weather data'!E5576&lt;=5,5,'weather data'!E5576)</f>
        <v>22.869</v>
      </c>
      <c r="B5576" s="4">
        <f>IF(A5576=5,0,1)*0.54+0.25*24.6*(Hilfstabelle!A5576-5)/1000</f>
        <v>0.64989435000000007</v>
      </c>
      <c r="C5576" s="3">
        <f>(1213.2+(17.25*('weather data'!E5576-5)))/1000</f>
        <v>1.5214402500000002</v>
      </c>
      <c r="E5576" s="96">
        <v>2.1548400571431441</v>
      </c>
      <c r="F5576" s="115">
        <v>0</v>
      </c>
      <c r="G5576" s="112">
        <f t="shared" si="87"/>
        <v>2.1548400571431441</v>
      </c>
    </row>
    <row r="5577" spans="1:7" x14ac:dyDescent="0.25">
      <c r="A5577" s="28">
        <f>IF('weather data'!E5577&lt;=5,5,'weather data'!E5577)</f>
        <v>24.495999999999999</v>
      </c>
      <c r="B5577" s="4">
        <f>IF(A5577=5,0,1)*0.54+0.25*24.6*(Hilfstabelle!A5577-5)/1000</f>
        <v>0.65990040000000005</v>
      </c>
      <c r="C5577" s="3">
        <f>(1213.2+(17.25*('weather data'!E5577-5)))/1000</f>
        <v>1.549506</v>
      </c>
      <c r="E5577" s="96">
        <v>2.2550651760800342</v>
      </c>
      <c r="F5577" s="115">
        <v>0</v>
      </c>
      <c r="G5577" s="112">
        <f t="shared" si="87"/>
        <v>2.2550651760800342</v>
      </c>
    </row>
    <row r="5578" spans="1:7" x14ac:dyDescent="0.25">
      <c r="A5578" s="28">
        <f>IF('weather data'!E5578&lt;=5,5,'weather data'!E5578)</f>
        <v>26.417000000000002</v>
      </c>
      <c r="B5578" s="4">
        <f>IF(A5578=5,0,1)*0.54+0.25*24.6*(Hilfstabelle!A5578-5)/1000</f>
        <v>0.67171455000000013</v>
      </c>
      <c r="C5578" s="3">
        <f>(1213.2+(17.25*('weather data'!E5578-5)))/1000</f>
        <v>1.5826432500000001</v>
      </c>
      <c r="E5578" s="96">
        <v>2.5912975771608471</v>
      </c>
      <c r="F5578" s="115">
        <v>0</v>
      </c>
      <c r="G5578" s="112">
        <f t="shared" si="87"/>
        <v>2.5912975771608471</v>
      </c>
    </row>
    <row r="5579" spans="1:7" x14ac:dyDescent="0.25">
      <c r="A5579" s="28">
        <f>IF('weather data'!E5579&lt;=5,5,'weather data'!E5579)</f>
        <v>27.466000000000001</v>
      </c>
      <c r="B5579" s="4">
        <f>IF(A5579=5,0,1)*0.54+0.25*24.6*(Hilfstabelle!A5579-5)/1000</f>
        <v>0.67816589999999999</v>
      </c>
      <c r="C5579" s="3">
        <f>(1213.2+(17.25*('weather data'!E5579-5)))/1000</f>
        <v>1.6007384999999998</v>
      </c>
      <c r="E5579" s="96">
        <v>2.911518911523526</v>
      </c>
      <c r="F5579" s="115">
        <v>0</v>
      </c>
      <c r="G5579" s="112">
        <f t="shared" si="87"/>
        <v>2.911518911523526</v>
      </c>
    </row>
    <row r="5580" spans="1:7" x14ac:dyDescent="0.25">
      <c r="A5580" s="28">
        <f>IF('weather data'!E5580&lt;=5,5,'weather data'!E5580)</f>
        <v>27.902000000000001</v>
      </c>
      <c r="B5580" s="4">
        <f>IF(A5580=5,0,1)*0.54+0.25*24.6*(Hilfstabelle!A5580-5)/1000</f>
        <v>0.68084730000000004</v>
      </c>
      <c r="C5580" s="3">
        <f>(1213.2+(17.25*('weather data'!E5580-5)))/1000</f>
        <v>1.6082595000000002</v>
      </c>
      <c r="E5580" s="96">
        <v>2.976810793984487</v>
      </c>
      <c r="F5580" s="115">
        <v>0</v>
      </c>
      <c r="G5580" s="112">
        <f t="shared" si="87"/>
        <v>2.976810793984487</v>
      </c>
    </row>
    <row r="5581" spans="1:7" x14ac:dyDescent="0.25">
      <c r="A5581" s="28">
        <f>IF('weather data'!E5581&lt;=5,5,'weather data'!E5581)</f>
        <v>27.901</v>
      </c>
      <c r="B5581" s="4">
        <f>IF(A5581=5,0,1)*0.54+0.25*24.6*(Hilfstabelle!A5581-5)/1000</f>
        <v>0.68084115000000001</v>
      </c>
      <c r="C5581" s="3">
        <f>(1213.2+(17.25*('weather data'!E5581-5)))/1000</f>
        <v>1.60824225</v>
      </c>
      <c r="E5581" s="96">
        <v>3.0342011110520839</v>
      </c>
      <c r="F5581" s="115">
        <v>0</v>
      </c>
      <c r="G5581" s="112">
        <f t="shared" si="87"/>
        <v>3.0342011110520839</v>
      </c>
    </row>
    <row r="5582" spans="1:7" x14ac:dyDescent="0.25">
      <c r="A5582" s="28">
        <f>IF('weather data'!E5582&lt;=5,5,'weather data'!E5582)</f>
        <v>27.658000000000001</v>
      </c>
      <c r="B5582" s="4">
        <f>IF(A5582=5,0,1)*0.54+0.25*24.6*(Hilfstabelle!A5582-5)/1000</f>
        <v>0.67934670000000008</v>
      </c>
      <c r="C5582" s="3">
        <f>(1213.2+(17.25*('weather data'!E5582-5)))/1000</f>
        <v>1.6040505</v>
      </c>
      <c r="E5582" s="96">
        <v>3.0841057345891252</v>
      </c>
      <c r="F5582" s="115">
        <v>0</v>
      </c>
      <c r="G5582" s="112">
        <f t="shared" si="87"/>
        <v>3.0841057345891252</v>
      </c>
    </row>
    <row r="5583" spans="1:7" x14ac:dyDescent="0.25">
      <c r="A5583" s="28">
        <f>IF('weather data'!E5583&lt;=5,5,'weather data'!E5583)</f>
        <v>27.148</v>
      </c>
      <c r="B5583" s="4">
        <f>IF(A5583=5,0,1)*0.54+0.25*24.6*(Hilfstabelle!A5583-5)/1000</f>
        <v>0.67621020000000009</v>
      </c>
      <c r="C5583" s="3">
        <f>(1213.2+(17.25*('weather data'!E5583-5)))/1000</f>
        <v>1.5952530000000003</v>
      </c>
      <c r="E5583" s="96">
        <v>2.8990427556392659</v>
      </c>
      <c r="F5583" s="115">
        <v>0</v>
      </c>
      <c r="G5583" s="112">
        <f t="shared" si="87"/>
        <v>2.8990427556392659</v>
      </c>
    </row>
    <row r="5584" spans="1:7" x14ac:dyDescent="0.25">
      <c r="A5584" s="28">
        <f>IF('weather data'!E5584&lt;=5,5,'weather data'!E5584)</f>
        <v>26.468</v>
      </c>
      <c r="B5584" s="4">
        <f>IF(A5584=5,0,1)*0.54+0.25*24.6*(Hilfstabelle!A5584-5)/1000</f>
        <v>0.67202819999999996</v>
      </c>
      <c r="C5584" s="3">
        <f>(1213.2+(17.25*('weather data'!E5584-5)))/1000</f>
        <v>1.5835230000000002</v>
      </c>
      <c r="E5584" s="96">
        <v>2.728327355956305</v>
      </c>
      <c r="F5584" s="115">
        <v>0</v>
      </c>
      <c r="G5584" s="112">
        <f t="shared" si="87"/>
        <v>2.728327355956305</v>
      </c>
    </row>
    <row r="5585" spans="1:7" x14ac:dyDescent="0.25">
      <c r="A5585" s="28">
        <f>IF('weather data'!E5585&lt;=5,5,'weather data'!E5585)</f>
        <v>25.533000000000001</v>
      </c>
      <c r="B5585" s="4">
        <f>IF(A5585=5,0,1)*0.54+0.25*24.6*(Hilfstabelle!A5585-5)/1000</f>
        <v>0.66627795000000001</v>
      </c>
      <c r="C5585" s="3">
        <f>(1213.2+(17.25*('weather data'!E5585-5)))/1000</f>
        <v>1.56739425</v>
      </c>
      <c r="E5585" s="96">
        <v>2.8218985250882569</v>
      </c>
      <c r="F5585" s="115">
        <v>0</v>
      </c>
      <c r="G5585" s="112">
        <f t="shared" si="87"/>
        <v>2.8218985250882569</v>
      </c>
    </row>
    <row r="5586" spans="1:7" x14ac:dyDescent="0.25">
      <c r="A5586" s="28">
        <f>IF('weather data'!E5586&lt;=5,5,'weather data'!E5586)</f>
        <v>24.053999999999998</v>
      </c>
      <c r="B5586" s="4">
        <f>IF(A5586=5,0,1)*0.54+0.25*24.6*(Hilfstabelle!A5586-5)/1000</f>
        <v>0.65718209999999999</v>
      </c>
      <c r="C5586" s="3">
        <f>(1213.2+(17.25*('weather data'!E5586-5)))/1000</f>
        <v>1.5418814999999999</v>
      </c>
      <c r="E5586" s="96">
        <v>2.8930126136285388</v>
      </c>
      <c r="F5586" s="115">
        <v>0</v>
      </c>
      <c r="G5586" s="112">
        <f t="shared" si="87"/>
        <v>2.8930126136285388</v>
      </c>
    </row>
    <row r="5587" spans="1:7" x14ac:dyDescent="0.25">
      <c r="A5587" s="28">
        <f>IF('weather data'!E5587&lt;=5,5,'weather data'!E5587)</f>
        <v>22.43</v>
      </c>
      <c r="B5587" s="4">
        <f>IF(A5587=5,0,1)*0.54+0.25*24.6*(Hilfstabelle!A5587-5)/1000</f>
        <v>0.64719450000000001</v>
      </c>
      <c r="C5587" s="3">
        <f>(1213.2+(17.25*('weather data'!E5587-5)))/1000</f>
        <v>1.5138675000000001</v>
      </c>
      <c r="E5587" s="96">
        <v>2.9487394432449019</v>
      </c>
      <c r="F5587" s="115">
        <v>0</v>
      </c>
      <c r="G5587" s="112">
        <f t="shared" si="87"/>
        <v>2.9487394432449019</v>
      </c>
    </row>
    <row r="5588" spans="1:7" x14ac:dyDescent="0.25">
      <c r="A5588" s="28">
        <f>IF('weather data'!E5588&lt;=5,5,'weather data'!E5588)</f>
        <v>20.872</v>
      </c>
      <c r="B5588" s="4">
        <f>IF(A5588=5,0,1)*0.54+0.25*24.6*(Hilfstabelle!A5588-5)/1000</f>
        <v>0.63761280000000009</v>
      </c>
      <c r="C5588" s="3">
        <f>(1213.2+(17.25*('weather data'!E5588-5)))/1000</f>
        <v>1.4869919999999999</v>
      </c>
      <c r="E5588" s="96">
        <v>2.9212919002995301</v>
      </c>
      <c r="F5588" s="115">
        <v>0</v>
      </c>
      <c r="G5588" s="112">
        <f t="shared" si="87"/>
        <v>2.9212919002995301</v>
      </c>
    </row>
    <row r="5589" spans="1:7" x14ac:dyDescent="0.25">
      <c r="A5589" s="28">
        <f>IF('weather data'!E5589&lt;=5,5,'weather data'!E5589)</f>
        <v>19.864999999999998</v>
      </c>
      <c r="B5589" s="4">
        <f>IF(A5589=5,0,1)*0.54+0.25*24.6*(Hilfstabelle!A5589-5)/1000</f>
        <v>0.63141975000000006</v>
      </c>
      <c r="C5589" s="3">
        <f>(1213.2+(17.25*('weather data'!E5589-5)))/1000</f>
        <v>1.4696212500000001</v>
      </c>
      <c r="E5589" s="96">
        <v>2.806095394301527</v>
      </c>
      <c r="F5589" s="115">
        <v>0</v>
      </c>
      <c r="G5589" s="112">
        <f t="shared" si="87"/>
        <v>2.806095394301527</v>
      </c>
    </row>
    <row r="5590" spans="1:7" x14ac:dyDescent="0.25">
      <c r="A5590" s="28">
        <f>IF('weather data'!E5590&lt;=5,5,'weather data'!E5590)</f>
        <v>18.895</v>
      </c>
      <c r="B5590" s="4">
        <f>IF(A5590=5,0,1)*0.54+0.25*24.6*(Hilfstabelle!A5590-5)/1000</f>
        <v>0.62545424999999999</v>
      </c>
      <c r="C5590" s="3">
        <f>(1213.2+(17.25*('weather data'!E5590-5)))/1000</f>
        <v>1.4528887500000001</v>
      </c>
      <c r="E5590" s="96">
        <v>2.6116752984384721</v>
      </c>
      <c r="F5590" s="115">
        <v>0</v>
      </c>
      <c r="G5590" s="112">
        <f t="shared" si="87"/>
        <v>2.6116752984384721</v>
      </c>
    </row>
    <row r="5591" spans="1:7" x14ac:dyDescent="0.25">
      <c r="A5591" s="28">
        <f>IF('weather data'!E5591&lt;=5,5,'weather data'!E5591)</f>
        <v>18.026</v>
      </c>
      <c r="B5591" s="4">
        <f>IF(A5591=5,0,1)*0.54+0.25*24.6*(Hilfstabelle!A5591-5)/1000</f>
        <v>0.6201099000000001</v>
      </c>
      <c r="C5591" s="3">
        <f>(1213.2+(17.25*('weather data'!E5591-5)))/1000</f>
        <v>1.4378985</v>
      </c>
      <c r="E5591" s="96">
        <v>2.365063283792928</v>
      </c>
      <c r="F5591" s="115">
        <v>0</v>
      </c>
      <c r="G5591" s="112">
        <f t="shared" si="87"/>
        <v>2.365063283792928</v>
      </c>
    </row>
    <row r="5592" spans="1:7" x14ac:dyDescent="0.25">
      <c r="A5592" s="28">
        <f>IF('weather data'!E5592&lt;=5,5,'weather data'!E5592)</f>
        <v>17.149999999999999</v>
      </c>
      <c r="B5592" s="4">
        <f>IF(A5592=5,0,1)*0.54+0.25*24.6*(Hilfstabelle!A5592-5)/1000</f>
        <v>0.61472250000000006</v>
      </c>
      <c r="C5592" s="3">
        <f>(1213.2+(17.25*('weather data'!E5592-5)))/1000</f>
        <v>1.4227874999999999</v>
      </c>
      <c r="E5592" s="96">
        <v>2.2161811569074228</v>
      </c>
      <c r="F5592" s="115">
        <v>0</v>
      </c>
      <c r="G5592" s="112">
        <f t="shared" si="87"/>
        <v>2.2161811569074228</v>
      </c>
    </row>
    <row r="5593" spans="1:7" x14ac:dyDescent="0.25">
      <c r="A5593" s="28">
        <f>IF('weather data'!E5593&lt;=5,5,'weather data'!E5593)</f>
        <v>16.3</v>
      </c>
      <c r="B5593" s="4">
        <f>IF(A5593=5,0,1)*0.54+0.25*24.6*(Hilfstabelle!A5593-5)/1000</f>
        <v>0.60949500000000001</v>
      </c>
      <c r="C5593" s="3">
        <f>(1213.2+(17.25*('weather data'!E5593-5)))/1000</f>
        <v>1.4081250000000001</v>
      </c>
      <c r="E5593" s="96">
        <v>2.0895481746821818</v>
      </c>
      <c r="F5593" s="115">
        <v>0</v>
      </c>
      <c r="G5593" s="112">
        <f t="shared" si="87"/>
        <v>2.0895481746821818</v>
      </c>
    </row>
    <row r="5594" spans="1:7" x14ac:dyDescent="0.25">
      <c r="A5594" s="28">
        <f>IF('weather data'!E5594&lt;=5,5,'weather data'!E5594)</f>
        <v>15.76</v>
      </c>
      <c r="B5594" s="4">
        <f>IF(A5594=5,0,1)*0.54+0.25*24.6*(Hilfstabelle!A5594-5)/1000</f>
        <v>0.60617399999999999</v>
      </c>
      <c r="C5594" s="3">
        <f>(1213.2+(17.25*('weather data'!E5594-5)))/1000</f>
        <v>1.3988099999999999</v>
      </c>
      <c r="E5594" s="96">
        <v>2.0587736568343402</v>
      </c>
      <c r="F5594" s="115">
        <v>0</v>
      </c>
      <c r="G5594" s="112">
        <f t="shared" si="87"/>
        <v>2.0587736568343402</v>
      </c>
    </row>
    <row r="5595" spans="1:7" x14ac:dyDescent="0.25">
      <c r="A5595" s="28">
        <f>IF('weather data'!E5595&lt;=5,5,'weather data'!E5595)</f>
        <v>15.289</v>
      </c>
      <c r="B5595" s="4">
        <f>IF(A5595=5,0,1)*0.54+0.25*24.6*(Hilfstabelle!A5595-5)/1000</f>
        <v>0.60327735000000005</v>
      </c>
      <c r="C5595" s="3">
        <f>(1213.2+(17.25*('weather data'!E5595-5)))/1000</f>
        <v>1.39068525</v>
      </c>
      <c r="E5595" s="96">
        <v>1.991402415059335</v>
      </c>
      <c r="F5595" s="115">
        <v>0</v>
      </c>
      <c r="G5595" s="112">
        <f t="shared" si="87"/>
        <v>1.991402415059335</v>
      </c>
    </row>
    <row r="5596" spans="1:7" x14ac:dyDescent="0.25">
      <c r="A5596" s="28">
        <f>IF('weather data'!E5596&lt;=5,5,'weather data'!E5596)</f>
        <v>14.843999999999999</v>
      </c>
      <c r="B5596" s="4">
        <f>IF(A5596=5,0,1)*0.54+0.25*24.6*(Hilfstabelle!A5596-5)/1000</f>
        <v>0.60054059999999998</v>
      </c>
      <c r="C5596" s="3">
        <f>(1213.2+(17.25*('weather data'!E5596-5)))/1000</f>
        <v>1.3830089999999999</v>
      </c>
      <c r="E5596" s="96">
        <v>1.962291384662727</v>
      </c>
      <c r="F5596" s="115">
        <v>0</v>
      </c>
      <c r="G5596" s="112">
        <f t="shared" si="87"/>
        <v>1.962291384662727</v>
      </c>
    </row>
    <row r="5597" spans="1:7" x14ac:dyDescent="0.25">
      <c r="A5597" s="28">
        <f>IF('weather data'!E5597&lt;=5,5,'weather data'!E5597)</f>
        <v>14.46</v>
      </c>
      <c r="B5597" s="4">
        <f>IF(A5597=5,0,1)*0.54+0.25*24.6*(Hilfstabelle!A5597-5)/1000</f>
        <v>0.59817900000000002</v>
      </c>
      <c r="C5597" s="3">
        <f>(1213.2+(17.25*('weather data'!E5597-5)))/1000</f>
        <v>1.376385</v>
      </c>
      <c r="E5597" s="96">
        <v>1.930061315295055</v>
      </c>
      <c r="F5597" s="115">
        <v>0</v>
      </c>
      <c r="G5597" s="112">
        <f t="shared" si="87"/>
        <v>1.930061315295055</v>
      </c>
    </row>
    <row r="5598" spans="1:7" x14ac:dyDescent="0.25">
      <c r="A5598" s="28">
        <f>IF('weather data'!E5598&lt;=5,5,'weather data'!E5598)</f>
        <v>14.705</v>
      </c>
      <c r="B5598" s="4">
        <f>IF(A5598=5,0,1)*0.54+0.25*24.6*(Hilfstabelle!A5598-5)/1000</f>
        <v>0.59968575000000002</v>
      </c>
      <c r="C5598" s="3">
        <f>(1213.2+(17.25*('weather data'!E5598-5)))/1000</f>
        <v>1.3806112499999998</v>
      </c>
      <c r="E5598" s="96">
        <v>1.892009039848062</v>
      </c>
      <c r="F5598" s="115">
        <v>0</v>
      </c>
      <c r="G5598" s="112">
        <f t="shared" si="87"/>
        <v>1.892009039848062</v>
      </c>
    </row>
    <row r="5599" spans="1:7" x14ac:dyDescent="0.25">
      <c r="A5599" s="28">
        <f>IF('weather data'!E5599&lt;=5,5,'weather data'!E5599)</f>
        <v>16.664000000000001</v>
      </c>
      <c r="B5599" s="4">
        <f>IF(A5599=5,0,1)*0.54+0.25*24.6*(Hilfstabelle!A5599-5)/1000</f>
        <v>0.61173359999999999</v>
      </c>
      <c r="C5599" s="3">
        <f>(1213.2+(17.25*('weather data'!E5599-5)))/1000</f>
        <v>1.414404</v>
      </c>
      <c r="E5599" s="96">
        <v>1.867264664010946</v>
      </c>
      <c r="F5599" s="115">
        <v>0</v>
      </c>
      <c r="G5599" s="112">
        <f t="shared" si="87"/>
        <v>1.867264664010946</v>
      </c>
    </row>
    <row r="5600" spans="1:7" x14ac:dyDescent="0.25">
      <c r="A5600" s="28">
        <f>IF('weather data'!E5600&lt;=5,5,'weather data'!E5600)</f>
        <v>17.847999999999999</v>
      </c>
      <c r="B5600" s="4">
        <f>IF(A5600=5,0,1)*0.54+0.25*24.6*(Hilfstabelle!A5600-5)/1000</f>
        <v>0.61901519999999999</v>
      </c>
      <c r="C5600" s="3">
        <f>(1213.2+(17.25*('weather data'!E5600-5)))/1000</f>
        <v>1.434828</v>
      </c>
      <c r="E5600" s="96">
        <v>2.1548400571431441</v>
      </c>
      <c r="F5600" s="115">
        <v>0</v>
      </c>
      <c r="G5600" s="112">
        <f t="shared" si="87"/>
        <v>2.1548400571431441</v>
      </c>
    </row>
    <row r="5601" spans="1:7" x14ac:dyDescent="0.25">
      <c r="A5601" s="28">
        <f>IF('weather data'!E5601&lt;=5,5,'weather data'!E5601)</f>
        <v>19.100000000000001</v>
      </c>
      <c r="B5601" s="4">
        <f>IF(A5601=5,0,1)*0.54+0.25*24.6*(Hilfstabelle!A5601-5)/1000</f>
        <v>0.62671500000000002</v>
      </c>
      <c r="C5601" s="3">
        <f>(1213.2+(17.25*('weather data'!E5601-5)))/1000</f>
        <v>1.4564250000000001</v>
      </c>
      <c r="E5601" s="96">
        <v>2.2550651760800342</v>
      </c>
      <c r="F5601" s="115">
        <v>0</v>
      </c>
      <c r="G5601" s="112">
        <f t="shared" si="87"/>
        <v>2.2550651760800342</v>
      </c>
    </row>
    <row r="5602" spans="1:7" x14ac:dyDescent="0.25">
      <c r="A5602" s="28">
        <f>IF('weather data'!E5602&lt;=5,5,'weather data'!E5602)</f>
        <v>20.334</v>
      </c>
      <c r="B5602" s="4">
        <f>IF(A5602=5,0,1)*0.54+0.25*24.6*(Hilfstabelle!A5602-5)/1000</f>
        <v>0.63430410000000004</v>
      </c>
      <c r="C5602" s="3">
        <f>(1213.2+(17.25*('weather data'!E5602-5)))/1000</f>
        <v>1.4777115000000001</v>
      </c>
      <c r="E5602" s="96">
        <v>2.5912975771608471</v>
      </c>
      <c r="F5602" s="115">
        <v>0</v>
      </c>
      <c r="G5602" s="112">
        <f t="shared" si="87"/>
        <v>2.5912975771608471</v>
      </c>
    </row>
    <row r="5603" spans="1:7" x14ac:dyDescent="0.25">
      <c r="A5603" s="28">
        <f>IF('weather data'!E5603&lt;=5,5,'weather data'!E5603)</f>
        <v>21.494</v>
      </c>
      <c r="B5603" s="4">
        <f>IF(A5603=5,0,1)*0.54+0.25*24.6*(Hilfstabelle!A5603-5)/1000</f>
        <v>0.64143810000000001</v>
      </c>
      <c r="C5603" s="3">
        <f>(1213.2+(17.25*('weather data'!E5603-5)))/1000</f>
        <v>1.4977215000000001</v>
      </c>
      <c r="E5603" s="96">
        <v>2.911518911523526</v>
      </c>
      <c r="F5603" s="115">
        <v>0</v>
      </c>
      <c r="G5603" s="112">
        <f t="shared" si="87"/>
        <v>2.911518911523526</v>
      </c>
    </row>
    <row r="5604" spans="1:7" x14ac:dyDescent="0.25">
      <c r="A5604" s="28">
        <f>IF('weather data'!E5604&lt;=5,5,'weather data'!E5604)</f>
        <v>22.478000000000002</v>
      </c>
      <c r="B5604" s="4">
        <f>IF(A5604=5,0,1)*0.54+0.25*24.6*(Hilfstabelle!A5604-5)/1000</f>
        <v>0.64748970000000006</v>
      </c>
      <c r="C5604" s="3">
        <f>(1213.2+(17.25*('weather data'!E5604-5)))/1000</f>
        <v>1.5146955</v>
      </c>
      <c r="E5604" s="96">
        <v>2.976810793984487</v>
      </c>
      <c r="F5604" s="115">
        <v>0</v>
      </c>
      <c r="G5604" s="112">
        <f t="shared" si="87"/>
        <v>2.976810793984487</v>
      </c>
    </row>
    <row r="5605" spans="1:7" x14ac:dyDescent="0.25">
      <c r="A5605" s="28">
        <f>IF('weather data'!E5605&lt;=5,5,'weather data'!E5605)</f>
        <v>22.786000000000001</v>
      </c>
      <c r="B5605" s="4">
        <f>IF(A5605=5,0,1)*0.54+0.25*24.6*(Hilfstabelle!A5605-5)/1000</f>
        <v>0.64938390000000001</v>
      </c>
      <c r="C5605" s="3">
        <f>(1213.2+(17.25*('weather data'!E5605-5)))/1000</f>
        <v>1.5200085000000001</v>
      </c>
      <c r="E5605" s="96">
        <v>3.0342011110520839</v>
      </c>
      <c r="F5605" s="115">
        <v>0</v>
      </c>
      <c r="G5605" s="112">
        <f t="shared" si="87"/>
        <v>3.0342011110520839</v>
      </c>
    </row>
    <row r="5606" spans="1:7" x14ac:dyDescent="0.25">
      <c r="A5606" s="28">
        <f>IF('weather data'!E5606&lt;=5,5,'weather data'!E5606)</f>
        <v>22.459</v>
      </c>
      <c r="B5606" s="4">
        <f>IF(A5606=5,0,1)*0.54+0.25*24.6*(Hilfstabelle!A5606-5)/1000</f>
        <v>0.64737285</v>
      </c>
      <c r="C5606" s="3">
        <f>(1213.2+(17.25*('weather data'!E5606-5)))/1000</f>
        <v>1.5143677500000001</v>
      </c>
      <c r="E5606" s="96">
        <v>3.0841057345891252</v>
      </c>
      <c r="F5606" s="115">
        <v>0</v>
      </c>
      <c r="G5606" s="112">
        <f t="shared" si="87"/>
        <v>3.0841057345891252</v>
      </c>
    </row>
    <row r="5607" spans="1:7" x14ac:dyDescent="0.25">
      <c r="A5607" s="28">
        <f>IF('weather data'!E5607&lt;=5,5,'weather data'!E5607)</f>
        <v>22.242999999999999</v>
      </c>
      <c r="B5607" s="4">
        <f>IF(A5607=5,0,1)*0.54+0.25*24.6*(Hilfstabelle!A5607-5)/1000</f>
        <v>0.64604444999999999</v>
      </c>
      <c r="C5607" s="3">
        <f>(1213.2+(17.25*('weather data'!E5607-5)))/1000</f>
        <v>1.51064175</v>
      </c>
      <c r="E5607" s="96">
        <v>2.8990427556392659</v>
      </c>
      <c r="F5607" s="115">
        <v>0</v>
      </c>
      <c r="G5607" s="112">
        <f t="shared" si="87"/>
        <v>2.8990427556392659</v>
      </c>
    </row>
    <row r="5608" spans="1:7" x14ac:dyDescent="0.25">
      <c r="A5608" s="28">
        <f>IF('weather data'!E5608&lt;=5,5,'weather data'!E5608)</f>
        <v>21.994</v>
      </c>
      <c r="B5608" s="4">
        <f>IF(A5608=5,0,1)*0.54+0.25*24.6*(Hilfstabelle!A5608-5)/1000</f>
        <v>0.64451310000000006</v>
      </c>
      <c r="C5608" s="3">
        <f>(1213.2+(17.25*('weather data'!E5608-5)))/1000</f>
        <v>1.5063465</v>
      </c>
      <c r="E5608" s="96">
        <v>2.728327355956305</v>
      </c>
      <c r="F5608" s="115">
        <v>0</v>
      </c>
      <c r="G5608" s="112">
        <f t="shared" si="87"/>
        <v>2.728327355956305</v>
      </c>
    </row>
    <row r="5609" spans="1:7" x14ac:dyDescent="0.25">
      <c r="A5609" s="28">
        <f>IF('weather data'!E5609&lt;=5,5,'weather data'!E5609)</f>
        <v>21.648</v>
      </c>
      <c r="B5609" s="4">
        <f>IF(A5609=5,0,1)*0.54+0.25*24.6*(Hilfstabelle!A5609-5)/1000</f>
        <v>0.64238519999999999</v>
      </c>
      <c r="C5609" s="3">
        <f>(1213.2+(17.25*('weather data'!E5609-5)))/1000</f>
        <v>1.5003780000000002</v>
      </c>
      <c r="E5609" s="96">
        <v>2.8218985250882569</v>
      </c>
      <c r="F5609" s="115">
        <v>0</v>
      </c>
      <c r="G5609" s="112">
        <f t="shared" si="87"/>
        <v>2.8218985250882569</v>
      </c>
    </row>
    <row r="5610" spans="1:7" x14ac:dyDescent="0.25">
      <c r="A5610" s="28">
        <f>IF('weather data'!E5610&lt;=5,5,'weather data'!E5610)</f>
        <v>21.186</v>
      </c>
      <c r="B5610" s="4">
        <f>IF(A5610=5,0,1)*0.54+0.25*24.6*(Hilfstabelle!A5610-5)/1000</f>
        <v>0.63954390000000005</v>
      </c>
      <c r="C5610" s="3">
        <f>(1213.2+(17.25*('weather data'!E5610-5)))/1000</f>
        <v>1.4924085</v>
      </c>
      <c r="E5610" s="96">
        <v>2.8930126136285388</v>
      </c>
      <c r="F5610" s="115">
        <v>0</v>
      </c>
      <c r="G5610" s="112">
        <f t="shared" si="87"/>
        <v>2.8930126136285388</v>
      </c>
    </row>
    <row r="5611" spans="1:7" x14ac:dyDescent="0.25">
      <c r="A5611" s="28">
        <f>IF('weather data'!E5611&lt;=5,5,'weather data'!E5611)</f>
        <v>20.279</v>
      </c>
      <c r="B5611" s="4">
        <f>IF(A5611=5,0,1)*0.54+0.25*24.6*(Hilfstabelle!A5611-5)/1000</f>
        <v>0.63396585000000005</v>
      </c>
      <c r="C5611" s="3">
        <f>(1213.2+(17.25*('weather data'!E5611-5)))/1000</f>
        <v>1.47676275</v>
      </c>
      <c r="E5611" s="96">
        <v>2.9487394432449019</v>
      </c>
      <c r="F5611" s="115">
        <v>0</v>
      </c>
      <c r="G5611" s="112">
        <f t="shared" si="87"/>
        <v>2.9487394432449019</v>
      </c>
    </row>
    <row r="5612" spans="1:7" x14ac:dyDescent="0.25">
      <c r="A5612" s="28">
        <f>IF('weather data'!E5612&lt;=5,5,'weather data'!E5612)</f>
        <v>18.067</v>
      </c>
      <c r="B5612" s="4">
        <f>IF(A5612=5,0,1)*0.54+0.25*24.6*(Hilfstabelle!A5612-5)/1000</f>
        <v>0.62036205</v>
      </c>
      <c r="C5612" s="3">
        <f>(1213.2+(17.25*('weather data'!E5612-5)))/1000</f>
        <v>1.4386057500000002</v>
      </c>
      <c r="E5612" s="96">
        <v>2.9212919002995301</v>
      </c>
      <c r="F5612" s="115">
        <v>0</v>
      </c>
      <c r="G5612" s="112">
        <f t="shared" si="87"/>
        <v>2.9212919002995301</v>
      </c>
    </row>
    <row r="5613" spans="1:7" x14ac:dyDescent="0.25">
      <c r="A5613" s="28">
        <f>IF('weather data'!E5613&lt;=5,5,'weather data'!E5613)</f>
        <v>17.501000000000001</v>
      </c>
      <c r="B5613" s="4">
        <f>IF(A5613=5,0,1)*0.54+0.25*24.6*(Hilfstabelle!A5613-5)/1000</f>
        <v>0.61688114999999999</v>
      </c>
      <c r="C5613" s="3">
        <f>(1213.2+(17.25*('weather data'!E5613-5)))/1000</f>
        <v>1.4288422500000002</v>
      </c>
      <c r="E5613" s="96">
        <v>2.806095394301527</v>
      </c>
      <c r="F5613" s="115">
        <v>0</v>
      </c>
      <c r="G5613" s="112">
        <f t="shared" si="87"/>
        <v>2.806095394301527</v>
      </c>
    </row>
    <row r="5614" spans="1:7" x14ac:dyDescent="0.25">
      <c r="A5614" s="28">
        <f>IF('weather data'!E5614&lt;=5,5,'weather data'!E5614)</f>
        <v>17.728999999999999</v>
      </c>
      <c r="B5614" s="4">
        <f>IF(A5614=5,0,1)*0.54+0.25*24.6*(Hilfstabelle!A5614-5)/1000</f>
        <v>0.61828335000000001</v>
      </c>
      <c r="C5614" s="3">
        <f>(1213.2+(17.25*('weather data'!E5614-5)))/1000</f>
        <v>1.4327752500000002</v>
      </c>
      <c r="E5614" s="96">
        <v>2.6116752984384721</v>
      </c>
      <c r="F5614" s="115">
        <v>0</v>
      </c>
      <c r="G5614" s="112">
        <f t="shared" si="87"/>
        <v>2.6116752984384721</v>
      </c>
    </row>
    <row r="5615" spans="1:7" x14ac:dyDescent="0.25">
      <c r="A5615" s="28">
        <f>IF('weather data'!E5615&lt;=5,5,'weather data'!E5615)</f>
        <v>17.863</v>
      </c>
      <c r="B5615" s="4">
        <f>IF(A5615=5,0,1)*0.54+0.25*24.6*(Hilfstabelle!A5615-5)/1000</f>
        <v>0.61910745</v>
      </c>
      <c r="C5615" s="3">
        <f>(1213.2+(17.25*('weather data'!E5615-5)))/1000</f>
        <v>1.43508675</v>
      </c>
      <c r="E5615" s="96">
        <v>2.365063283792928</v>
      </c>
      <c r="F5615" s="115">
        <v>0</v>
      </c>
      <c r="G5615" s="112">
        <f t="shared" si="87"/>
        <v>2.365063283792928</v>
      </c>
    </row>
    <row r="5616" spans="1:7" x14ac:dyDescent="0.25">
      <c r="A5616" s="28">
        <f>IF('weather data'!E5616&lt;=5,5,'weather data'!E5616)</f>
        <v>17.57</v>
      </c>
      <c r="B5616" s="4">
        <f>IF(A5616=5,0,1)*0.54+0.25*24.6*(Hilfstabelle!A5616-5)/1000</f>
        <v>0.61730550000000006</v>
      </c>
      <c r="C5616" s="3">
        <f>(1213.2+(17.25*('weather data'!E5616-5)))/1000</f>
        <v>1.4300325</v>
      </c>
      <c r="E5616" s="96">
        <v>2.2161811569074228</v>
      </c>
      <c r="F5616" s="115">
        <v>0</v>
      </c>
      <c r="G5616" s="112">
        <f t="shared" si="87"/>
        <v>2.2161811569074228</v>
      </c>
    </row>
    <row r="5617" spans="1:7" x14ac:dyDescent="0.25">
      <c r="A5617" s="28">
        <f>IF('weather data'!E5617&lt;=5,5,'weather data'!E5617)</f>
        <v>17.143000000000001</v>
      </c>
      <c r="B5617" s="4">
        <f>IF(A5617=5,0,1)*0.54+0.25*24.6*(Hilfstabelle!A5617-5)/1000</f>
        <v>0.61467945000000002</v>
      </c>
      <c r="C5617" s="3">
        <f>(1213.2+(17.25*('weather data'!E5617-5)))/1000</f>
        <v>1.4226667500000001</v>
      </c>
      <c r="E5617" s="96">
        <v>2.0895481746821818</v>
      </c>
      <c r="F5617" s="115">
        <v>0</v>
      </c>
      <c r="G5617" s="112">
        <f t="shared" si="87"/>
        <v>2.0895481746821818</v>
      </c>
    </row>
    <row r="5618" spans="1:7" x14ac:dyDescent="0.25">
      <c r="A5618" s="28">
        <f>IF('weather data'!E5618&lt;=5,5,'weather data'!E5618)</f>
        <v>16.806999999999999</v>
      </c>
      <c r="B5618" s="4">
        <f>IF(A5618=5,0,1)*0.54+0.25*24.6*(Hilfstabelle!A5618-5)/1000</f>
        <v>0.61261304999999999</v>
      </c>
      <c r="C5618" s="3">
        <f>(1213.2+(17.25*('weather data'!E5618-5)))/1000</f>
        <v>1.41687075</v>
      </c>
      <c r="E5618" s="96">
        <v>2.0587736568343402</v>
      </c>
      <c r="F5618" s="115">
        <v>0</v>
      </c>
      <c r="G5618" s="112">
        <f t="shared" si="87"/>
        <v>2.0587736568343402</v>
      </c>
    </row>
    <row r="5619" spans="1:7" x14ac:dyDescent="0.25">
      <c r="A5619" s="28">
        <f>IF('weather data'!E5619&lt;=5,5,'weather data'!E5619)</f>
        <v>16.648</v>
      </c>
      <c r="B5619" s="4">
        <f>IF(A5619=5,0,1)*0.54+0.25*24.6*(Hilfstabelle!A5619-5)/1000</f>
        <v>0.61163520000000005</v>
      </c>
      <c r="C5619" s="3">
        <f>(1213.2+(17.25*('weather data'!E5619-5)))/1000</f>
        <v>1.4141280000000001</v>
      </c>
      <c r="E5619" s="96">
        <v>1.991402415059335</v>
      </c>
      <c r="F5619" s="115">
        <v>0</v>
      </c>
      <c r="G5619" s="112">
        <f t="shared" si="87"/>
        <v>1.991402415059335</v>
      </c>
    </row>
    <row r="5620" spans="1:7" x14ac:dyDescent="0.25">
      <c r="A5620" s="28">
        <f>IF('weather data'!E5620&lt;=5,5,'weather data'!E5620)</f>
        <v>16.571999999999999</v>
      </c>
      <c r="B5620" s="4">
        <f>IF(A5620=5,0,1)*0.54+0.25*24.6*(Hilfstabelle!A5620-5)/1000</f>
        <v>0.61116780000000004</v>
      </c>
      <c r="C5620" s="3">
        <f>(1213.2+(17.25*('weather data'!E5620-5)))/1000</f>
        <v>1.412817</v>
      </c>
      <c r="E5620" s="96">
        <v>1.962291384662727</v>
      </c>
      <c r="F5620" s="115">
        <v>0</v>
      </c>
      <c r="G5620" s="112">
        <f t="shared" si="87"/>
        <v>1.962291384662727</v>
      </c>
    </row>
    <row r="5621" spans="1:7" x14ac:dyDescent="0.25">
      <c r="A5621" s="28">
        <f>IF('weather data'!E5621&lt;=5,5,'weather data'!E5621)</f>
        <v>16.009</v>
      </c>
      <c r="B5621" s="4">
        <f>IF(A5621=5,0,1)*0.54+0.25*24.6*(Hilfstabelle!A5621-5)/1000</f>
        <v>0.60770535000000003</v>
      </c>
      <c r="C5621" s="3">
        <f>(1213.2+(17.25*('weather data'!E5621-5)))/1000</f>
        <v>1.4031052500000001</v>
      </c>
      <c r="E5621" s="96">
        <v>1.930061315295055</v>
      </c>
      <c r="F5621" s="115">
        <v>0</v>
      </c>
      <c r="G5621" s="112">
        <f t="shared" si="87"/>
        <v>1.930061315295055</v>
      </c>
    </row>
    <row r="5622" spans="1:7" x14ac:dyDescent="0.25">
      <c r="A5622" s="28">
        <f>IF('weather data'!E5622&lt;=5,5,'weather data'!E5622)</f>
        <v>15.95</v>
      </c>
      <c r="B5622" s="4">
        <f>IF(A5622=5,0,1)*0.54+0.25*24.6*(Hilfstabelle!A5622-5)/1000</f>
        <v>0.60734250000000001</v>
      </c>
      <c r="C5622" s="3">
        <f>(1213.2+(17.25*('weather data'!E5622-5)))/1000</f>
        <v>1.4020875000000002</v>
      </c>
      <c r="E5622" s="96">
        <v>1.892009039848062</v>
      </c>
      <c r="F5622" s="115">
        <v>0</v>
      </c>
      <c r="G5622" s="112">
        <f t="shared" si="87"/>
        <v>1.892009039848062</v>
      </c>
    </row>
    <row r="5623" spans="1:7" x14ac:dyDescent="0.25">
      <c r="A5623" s="28">
        <f>IF('weather data'!E5623&lt;=5,5,'weather data'!E5623)</f>
        <v>16.991</v>
      </c>
      <c r="B5623" s="4">
        <f>IF(A5623=5,0,1)*0.54+0.25*24.6*(Hilfstabelle!A5623-5)/1000</f>
        <v>0.61374465</v>
      </c>
      <c r="C5623" s="3">
        <f>(1213.2+(17.25*('weather data'!E5623-5)))/1000</f>
        <v>1.42004475</v>
      </c>
      <c r="E5623" s="96">
        <v>1.867264664010946</v>
      </c>
      <c r="F5623" s="115">
        <v>0</v>
      </c>
      <c r="G5623" s="112">
        <f t="shared" si="87"/>
        <v>1.867264664010946</v>
      </c>
    </row>
    <row r="5624" spans="1:7" x14ac:dyDescent="0.25">
      <c r="A5624" s="28">
        <f>IF('weather data'!E5624&lt;=5,5,'weather data'!E5624)</f>
        <v>18.175000000000001</v>
      </c>
      <c r="B5624" s="4">
        <f>IF(A5624=5,0,1)*0.54+0.25*24.6*(Hilfstabelle!A5624-5)/1000</f>
        <v>0.62102625</v>
      </c>
      <c r="C5624" s="3">
        <f>(1213.2+(17.25*('weather data'!E5624-5)))/1000</f>
        <v>1.44046875</v>
      </c>
      <c r="E5624" s="96">
        <v>2.1548400571431441</v>
      </c>
      <c r="F5624" s="115">
        <v>0</v>
      </c>
      <c r="G5624" s="112">
        <f t="shared" si="87"/>
        <v>2.1548400571431441</v>
      </c>
    </row>
    <row r="5625" spans="1:7" x14ac:dyDescent="0.25">
      <c r="A5625" s="28">
        <f>IF('weather data'!E5625&lt;=5,5,'weather data'!E5625)</f>
        <v>19.318999999999999</v>
      </c>
      <c r="B5625" s="4">
        <f>IF(A5625=5,0,1)*0.54+0.25*24.6*(Hilfstabelle!A5625-5)/1000</f>
        <v>0.62806185000000003</v>
      </c>
      <c r="C5625" s="3">
        <f>(1213.2+(17.25*('weather data'!E5625-5)))/1000</f>
        <v>1.4602027499999999</v>
      </c>
      <c r="E5625" s="96">
        <v>2.2550651760800342</v>
      </c>
      <c r="F5625" s="115">
        <v>0</v>
      </c>
      <c r="G5625" s="112">
        <f t="shared" si="87"/>
        <v>2.2550651760800342</v>
      </c>
    </row>
    <row r="5626" spans="1:7" x14ac:dyDescent="0.25">
      <c r="A5626" s="28">
        <f>IF('weather data'!E5626&lt;=5,5,'weather data'!E5626)</f>
        <v>20.053000000000001</v>
      </c>
      <c r="B5626" s="4">
        <f>IF(A5626=5,0,1)*0.54+0.25*24.6*(Hilfstabelle!A5626-5)/1000</f>
        <v>0.63257595</v>
      </c>
      <c r="C5626" s="3">
        <f>(1213.2+(17.25*('weather data'!E5626-5)))/1000</f>
        <v>1.47286425</v>
      </c>
      <c r="E5626" s="96">
        <v>2.5912975771608471</v>
      </c>
      <c r="F5626" s="115">
        <v>0</v>
      </c>
      <c r="G5626" s="112">
        <f t="shared" si="87"/>
        <v>2.5912975771608471</v>
      </c>
    </row>
    <row r="5627" spans="1:7" x14ac:dyDescent="0.25">
      <c r="A5627" s="28">
        <f>IF('weather data'!E5627&lt;=5,5,'weather data'!E5627)</f>
        <v>20.521000000000001</v>
      </c>
      <c r="B5627" s="4">
        <f>IF(A5627=5,0,1)*0.54+0.25*24.6*(Hilfstabelle!A5627-5)/1000</f>
        <v>0.63545415000000005</v>
      </c>
      <c r="C5627" s="3">
        <f>(1213.2+(17.25*('weather data'!E5627-5)))/1000</f>
        <v>1.48093725</v>
      </c>
      <c r="E5627" s="96">
        <v>2.911518911523526</v>
      </c>
      <c r="F5627" s="115">
        <v>0</v>
      </c>
      <c r="G5627" s="112">
        <f t="shared" si="87"/>
        <v>2.911518911523526</v>
      </c>
    </row>
    <row r="5628" spans="1:7" x14ac:dyDescent="0.25">
      <c r="A5628" s="28">
        <f>IF('weather data'!E5628&lt;=5,5,'weather data'!E5628)</f>
        <v>20.962</v>
      </c>
      <c r="B5628" s="4">
        <f>IF(A5628=5,0,1)*0.54+0.25*24.6*(Hilfstabelle!A5628-5)/1000</f>
        <v>0.63816630000000008</v>
      </c>
      <c r="C5628" s="3">
        <f>(1213.2+(17.25*('weather data'!E5628-5)))/1000</f>
        <v>1.4885444999999999</v>
      </c>
      <c r="E5628" s="96">
        <v>2.976810793984487</v>
      </c>
      <c r="F5628" s="115">
        <v>0</v>
      </c>
      <c r="G5628" s="112">
        <f t="shared" si="87"/>
        <v>2.976810793984487</v>
      </c>
    </row>
    <row r="5629" spans="1:7" x14ac:dyDescent="0.25">
      <c r="A5629" s="28">
        <f>IF('weather data'!E5629&lt;=5,5,'weather data'!E5629)</f>
        <v>21.244</v>
      </c>
      <c r="B5629" s="4">
        <f>IF(A5629=5,0,1)*0.54+0.25*24.6*(Hilfstabelle!A5629-5)/1000</f>
        <v>0.63990060000000004</v>
      </c>
      <c r="C5629" s="3">
        <f>(1213.2+(17.25*('weather data'!E5629-5)))/1000</f>
        <v>1.4934090000000002</v>
      </c>
      <c r="E5629" s="96">
        <v>3.0342011110520839</v>
      </c>
      <c r="F5629" s="115">
        <v>0</v>
      </c>
      <c r="G5629" s="112">
        <f t="shared" si="87"/>
        <v>3.0342011110520839</v>
      </c>
    </row>
    <row r="5630" spans="1:7" x14ac:dyDescent="0.25">
      <c r="A5630" s="28">
        <f>IF('weather data'!E5630&lt;=5,5,'weather data'!E5630)</f>
        <v>21.442</v>
      </c>
      <c r="B5630" s="4">
        <f>IF(A5630=5,0,1)*0.54+0.25*24.6*(Hilfstabelle!A5630-5)/1000</f>
        <v>0.64111830000000003</v>
      </c>
      <c r="C5630" s="3">
        <f>(1213.2+(17.25*('weather data'!E5630-5)))/1000</f>
        <v>1.4968245000000002</v>
      </c>
      <c r="E5630" s="96">
        <v>3.0841057345891252</v>
      </c>
      <c r="F5630" s="115">
        <v>0</v>
      </c>
      <c r="G5630" s="112">
        <f t="shared" si="87"/>
        <v>3.0841057345891252</v>
      </c>
    </row>
    <row r="5631" spans="1:7" x14ac:dyDescent="0.25">
      <c r="A5631" s="28">
        <f>IF('weather data'!E5631&lt;=5,5,'weather data'!E5631)</f>
        <v>21.306000000000001</v>
      </c>
      <c r="B5631" s="4">
        <f>IF(A5631=5,0,1)*0.54+0.25*24.6*(Hilfstabelle!A5631-5)/1000</f>
        <v>0.64028190000000007</v>
      </c>
      <c r="C5631" s="3">
        <f>(1213.2+(17.25*('weather data'!E5631-5)))/1000</f>
        <v>1.4944785000000003</v>
      </c>
      <c r="E5631" s="96">
        <v>2.8990427556392659</v>
      </c>
      <c r="F5631" s="115">
        <v>0</v>
      </c>
      <c r="G5631" s="112">
        <f t="shared" si="87"/>
        <v>2.8990427556392659</v>
      </c>
    </row>
    <row r="5632" spans="1:7" x14ac:dyDescent="0.25">
      <c r="A5632" s="28">
        <f>IF('weather data'!E5632&lt;=5,5,'weather data'!E5632)</f>
        <v>20.603000000000002</v>
      </c>
      <c r="B5632" s="4">
        <f>IF(A5632=5,0,1)*0.54+0.25*24.6*(Hilfstabelle!A5632-5)/1000</f>
        <v>0.63595845000000006</v>
      </c>
      <c r="C5632" s="3">
        <f>(1213.2+(17.25*('weather data'!E5632-5)))/1000</f>
        <v>1.4823517500000001</v>
      </c>
      <c r="E5632" s="96">
        <v>2.728327355956305</v>
      </c>
      <c r="F5632" s="115">
        <v>11</v>
      </c>
      <c r="G5632" s="112">
        <f t="shared" si="87"/>
        <v>13.728327355956305</v>
      </c>
    </row>
    <row r="5633" spans="1:7" x14ac:dyDescent="0.25">
      <c r="A5633" s="28">
        <f>IF('weather data'!E5633&lt;=5,5,'weather data'!E5633)</f>
        <v>19.771999999999998</v>
      </c>
      <c r="B5633" s="4">
        <f>IF(A5633=5,0,1)*0.54+0.25*24.6*(Hilfstabelle!A5633-5)/1000</f>
        <v>0.63084780000000007</v>
      </c>
      <c r="C5633" s="3">
        <f>(1213.2+(17.25*('weather data'!E5633-5)))/1000</f>
        <v>1.4680170000000001</v>
      </c>
      <c r="E5633" s="96">
        <v>2.8218985250882569</v>
      </c>
      <c r="F5633" s="115">
        <v>11</v>
      </c>
      <c r="G5633" s="112">
        <f t="shared" si="87"/>
        <v>13.821898525088256</v>
      </c>
    </row>
    <row r="5634" spans="1:7" x14ac:dyDescent="0.25">
      <c r="A5634" s="28">
        <f>IF('weather data'!E5634&lt;=5,5,'weather data'!E5634)</f>
        <v>18.992000000000001</v>
      </c>
      <c r="B5634" s="4">
        <f>IF(A5634=5,0,1)*0.54+0.25*24.6*(Hilfstabelle!A5634-5)/1000</f>
        <v>0.62605080000000002</v>
      </c>
      <c r="C5634" s="3">
        <f>(1213.2+(17.25*('weather data'!E5634-5)))/1000</f>
        <v>1.4545620000000001</v>
      </c>
      <c r="E5634" s="96">
        <v>2.8930126136285388</v>
      </c>
      <c r="F5634" s="115">
        <v>11</v>
      </c>
      <c r="G5634" s="112">
        <f t="shared" ref="G5634:G5697" si="88">F5634+E5634</f>
        <v>13.893012613628539</v>
      </c>
    </row>
    <row r="5635" spans="1:7" x14ac:dyDescent="0.25">
      <c r="A5635" s="28">
        <f>IF('weather data'!E5635&lt;=5,5,'weather data'!E5635)</f>
        <v>17.902000000000001</v>
      </c>
      <c r="B5635" s="4">
        <f>IF(A5635=5,0,1)*0.54+0.25*24.6*(Hilfstabelle!A5635-5)/1000</f>
        <v>0.61934730000000005</v>
      </c>
      <c r="C5635" s="3">
        <f>(1213.2+(17.25*('weather data'!E5635-5)))/1000</f>
        <v>1.4357595000000001</v>
      </c>
      <c r="E5635" s="96">
        <v>2.9487394432449019</v>
      </c>
      <c r="F5635" s="115">
        <f>11/6</f>
        <v>1.8333333333333333</v>
      </c>
      <c r="G5635" s="112">
        <f t="shared" si="88"/>
        <v>4.7820727765782349</v>
      </c>
    </row>
    <row r="5636" spans="1:7" x14ac:dyDescent="0.25">
      <c r="A5636" s="28">
        <f>IF('weather data'!E5636&lt;=5,5,'weather data'!E5636)</f>
        <v>16.373000000000001</v>
      </c>
      <c r="B5636" s="4">
        <f>IF(A5636=5,0,1)*0.54+0.25*24.6*(Hilfstabelle!A5636-5)/1000</f>
        <v>0.60994395000000001</v>
      </c>
      <c r="C5636" s="3">
        <f>(1213.2+(17.25*('weather data'!E5636-5)))/1000</f>
        <v>1.40938425</v>
      </c>
      <c r="E5636" s="96">
        <v>2.9212919002995301</v>
      </c>
      <c r="F5636" s="115">
        <v>0</v>
      </c>
      <c r="G5636" s="112">
        <f t="shared" si="88"/>
        <v>2.9212919002995301</v>
      </c>
    </row>
    <row r="5637" spans="1:7" x14ac:dyDescent="0.25">
      <c r="A5637" s="28">
        <f>IF('weather data'!E5637&lt;=5,5,'weather data'!E5637)</f>
        <v>15.438000000000001</v>
      </c>
      <c r="B5637" s="4">
        <f>IF(A5637=5,0,1)*0.54+0.25*24.6*(Hilfstabelle!A5637-5)/1000</f>
        <v>0.60419370000000006</v>
      </c>
      <c r="C5637" s="3">
        <f>(1213.2+(17.25*('weather data'!E5637-5)))/1000</f>
        <v>1.3932555</v>
      </c>
      <c r="E5637" s="96">
        <v>2.806095394301527</v>
      </c>
      <c r="F5637" s="115">
        <v>0</v>
      </c>
      <c r="G5637" s="112">
        <f t="shared" si="88"/>
        <v>2.806095394301527</v>
      </c>
    </row>
    <row r="5638" spans="1:7" x14ac:dyDescent="0.25">
      <c r="A5638" s="28">
        <f>IF('weather data'!E5638&lt;=5,5,'weather data'!E5638)</f>
        <v>14.792999999999999</v>
      </c>
      <c r="B5638" s="4">
        <f>IF(A5638=5,0,1)*0.54+0.25*24.6*(Hilfstabelle!A5638-5)/1000</f>
        <v>0.60022695000000004</v>
      </c>
      <c r="C5638" s="3">
        <f>(1213.2+(17.25*('weather data'!E5638-5)))/1000</f>
        <v>1.38212925</v>
      </c>
      <c r="E5638" s="96">
        <v>2.6116752984384721</v>
      </c>
      <c r="F5638" s="115">
        <v>0</v>
      </c>
      <c r="G5638" s="112">
        <f t="shared" si="88"/>
        <v>2.6116752984384721</v>
      </c>
    </row>
    <row r="5639" spans="1:7" x14ac:dyDescent="0.25">
      <c r="A5639" s="28">
        <f>IF('weather data'!E5639&lt;=5,5,'weather data'!E5639)</f>
        <v>14.318</v>
      </c>
      <c r="B5639" s="4">
        <f>IF(A5639=5,0,1)*0.54+0.25*24.6*(Hilfstabelle!A5639-5)/1000</f>
        <v>0.59730570000000005</v>
      </c>
      <c r="C5639" s="3">
        <f>(1213.2+(17.25*('weather data'!E5639-5)))/1000</f>
        <v>1.3739355</v>
      </c>
      <c r="E5639" s="96">
        <v>2.365063283792928</v>
      </c>
      <c r="F5639" s="115">
        <v>0</v>
      </c>
      <c r="G5639" s="112">
        <f t="shared" si="88"/>
        <v>2.365063283792928</v>
      </c>
    </row>
    <row r="5640" spans="1:7" x14ac:dyDescent="0.25">
      <c r="A5640" s="28">
        <f>IF('weather data'!E5640&lt;=5,5,'weather data'!E5640)</f>
        <v>14.061999999999999</v>
      </c>
      <c r="B5640" s="4">
        <f>IF(A5640=5,0,1)*0.54+0.25*24.6*(Hilfstabelle!A5640-5)/1000</f>
        <v>0.59573130000000007</v>
      </c>
      <c r="C5640" s="3">
        <f>(1213.2+(17.25*('weather data'!E5640-5)))/1000</f>
        <v>1.3695195</v>
      </c>
      <c r="E5640" s="96">
        <v>2.2161811569074228</v>
      </c>
      <c r="F5640" s="115">
        <v>0</v>
      </c>
      <c r="G5640" s="112">
        <f t="shared" si="88"/>
        <v>2.2161811569074228</v>
      </c>
    </row>
    <row r="5641" spans="1:7" x14ac:dyDescent="0.25">
      <c r="A5641" s="28">
        <f>IF('weather data'!E5641&lt;=5,5,'weather data'!E5641)</f>
        <v>13.711</v>
      </c>
      <c r="B5641" s="4">
        <f>IF(A5641=5,0,1)*0.54+0.25*24.6*(Hilfstabelle!A5641-5)/1000</f>
        <v>0.59357265000000003</v>
      </c>
      <c r="C5641" s="3">
        <f>(1213.2+(17.25*('weather data'!E5641-5)))/1000</f>
        <v>1.3634647500000001</v>
      </c>
      <c r="E5641" s="96">
        <v>2.0895481746821818</v>
      </c>
      <c r="F5641" s="115">
        <v>0</v>
      </c>
      <c r="G5641" s="112">
        <f t="shared" si="88"/>
        <v>2.0895481746821818</v>
      </c>
    </row>
    <row r="5642" spans="1:7" x14ac:dyDescent="0.25">
      <c r="A5642" s="28">
        <f>IF('weather data'!E5642&lt;=5,5,'weather data'!E5642)</f>
        <v>13.297000000000001</v>
      </c>
      <c r="B5642" s="4">
        <f>IF(A5642=5,0,1)*0.54+0.25*24.6*(Hilfstabelle!A5642-5)/1000</f>
        <v>0.59102655000000004</v>
      </c>
      <c r="C5642" s="3">
        <f>(1213.2+(17.25*('weather data'!E5642-5)))/1000</f>
        <v>1.3563232500000002</v>
      </c>
      <c r="E5642" s="96">
        <v>2.0587736568343402</v>
      </c>
      <c r="F5642" s="115">
        <v>0</v>
      </c>
      <c r="G5642" s="112">
        <f t="shared" si="88"/>
        <v>2.0587736568343402</v>
      </c>
    </row>
    <row r="5643" spans="1:7" x14ac:dyDescent="0.25">
      <c r="A5643" s="28">
        <f>IF('weather data'!E5643&lt;=5,5,'weather data'!E5643)</f>
        <v>12.823</v>
      </c>
      <c r="B5643" s="4">
        <f>IF(A5643=5,0,1)*0.54+0.25*24.6*(Hilfstabelle!A5643-5)/1000</f>
        <v>0.58811145000000009</v>
      </c>
      <c r="C5643" s="3">
        <f>(1213.2+(17.25*('weather data'!E5643-5)))/1000</f>
        <v>1.3481467500000002</v>
      </c>
      <c r="E5643" s="96">
        <v>1.991402415059335</v>
      </c>
      <c r="F5643" s="115">
        <v>0</v>
      </c>
      <c r="G5643" s="112">
        <f t="shared" si="88"/>
        <v>1.991402415059335</v>
      </c>
    </row>
    <row r="5644" spans="1:7" x14ac:dyDescent="0.25">
      <c r="A5644" s="28">
        <f>IF('weather data'!E5644&lt;=5,5,'weather data'!E5644)</f>
        <v>12.497</v>
      </c>
      <c r="B5644" s="4">
        <f>IF(A5644=5,0,1)*0.54+0.25*24.6*(Hilfstabelle!A5644-5)/1000</f>
        <v>0.58610655</v>
      </c>
      <c r="C5644" s="3">
        <f>(1213.2+(17.25*('weather data'!E5644-5)))/1000</f>
        <v>1.3425232499999999</v>
      </c>
      <c r="E5644" s="96">
        <v>1.962291384662727</v>
      </c>
      <c r="F5644" s="115">
        <v>0</v>
      </c>
      <c r="G5644" s="112">
        <f t="shared" si="88"/>
        <v>1.962291384662727</v>
      </c>
    </row>
    <row r="5645" spans="1:7" x14ac:dyDescent="0.25">
      <c r="A5645" s="28">
        <f>IF('weather data'!E5645&lt;=5,5,'weather data'!E5645)</f>
        <v>12.271000000000001</v>
      </c>
      <c r="B5645" s="4">
        <f>IF(A5645=5,0,1)*0.54+0.25*24.6*(Hilfstabelle!A5645-5)/1000</f>
        <v>0.58471665000000006</v>
      </c>
      <c r="C5645" s="3">
        <f>(1213.2+(17.25*('weather data'!E5645-5)))/1000</f>
        <v>1.3386247499999999</v>
      </c>
      <c r="E5645" s="96">
        <v>1.930061315295055</v>
      </c>
      <c r="F5645" s="115">
        <v>0</v>
      </c>
      <c r="G5645" s="112">
        <f t="shared" si="88"/>
        <v>1.930061315295055</v>
      </c>
    </row>
    <row r="5646" spans="1:7" x14ac:dyDescent="0.25">
      <c r="A5646" s="28">
        <f>IF('weather data'!E5646&lt;=5,5,'weather data'!E5646)</f>
        <v>12.326000000000001</v>
      </c>
      <c r="B5646" s="4">
        <f>IF(A5646=5,0,1)*0.54+0.25*24.6*(Hilfstabelle!A5646-5)/1000</f>
        <v>0.58505490000000004</v>
      </c>
      <c r="C5646" s="3">
        <f>(1213.2+(17.25*('weather data'!E5646-5)))/1000</f>
        <v>1.3395735</v>
      </c>
      <c r="E5646" s="96">
        <v>1.892009039848062</v>
      </c>
      <c r="F5646" s="115">
        <v>0</v>
      </c>
      <c r="G5646" s="112">
        <f t="shared" si="88"/>
        <v>1.892009039848062</v>
      </c>
    </row>
    <row r="5647" spans="1:7" x14ac:dyDescent="0.25">
      <c r="A5647" s="28">
        <f>IF('weather data'!E5647&lt;=5,5,'weather data'!E5647)</f>
        <v>13.391999999999999</v>
      </c>
      <c r="B5647" s="4">
        <f>IF(A5647=5,0,1)*0.54+0.25*24.6*(Hilfstabelle!A5647-5)/1000</f>
        <v>0.59161079999999999</v>
      </c>
      <c r="C5647" s="3">
        <f>(1213.2+(17.25*('weather data'!E5647-5)))/1000</f>
        <v>1.3579619999999999</v>
      </c>
      <c r="E5647" s="96">
        <v>1.867264664010946</v>
      </c>
      <c r="F5647" s="115">
        <v>0</v>
      </c>
      <c r="G5647" s="112">
        <f t="shared" si="88"/>
        <v>1.867264664010946</v>
      </c>
    </row>
    <row r="5648" spans="1:7" x14ac:dyDescent="0.25">
      <c r="A5648" s="28">
        <f>IF('weather data'!E5648&lt;=5,5,'weather data'!E5648)</f>
        <v>15.268000000000001</v>
      </c>
      <c r="B5648" s="4">
        <f>IF(A5648=5,0,1)*0.54+0.25*24.6*(Hilfstabelle!A5648-5)/1000</f>
        <v>0.60314820000000002</v>
      </c>
      <c r="C5648" s="3">
        <f>(1213.2+(17.25*('weather data'!E5648-5)))/1000</f>
        <v>1.3903230000000002</v>
      </c>
      <c r="E5648" s="96">
        <v>2.1548400571431441</v>
      </c>
      <c r="F5648" s="115">
        <v>0</v>
      </c>
      <c r="G5648" s="112">
        <f t="shared" si="88"/>
        <v>2.1548400571431441</v>
      </c>
    </row>
    <row r="5649" spans="1:7" x14ac:dyDescent="0.25">
      <c r="A5649" s="28">
        <f>IF('weather data'!E5649&lt;=5,5,'weather data'!E5649)</f>
        <v>17.478000000000002</v>
      </c>
      <c r="B5649" s="4">
        <f>IF(A5649=5,0,1)*0.54+0.25*24.6*(Hilfstabelle!A5649-5)/1000</f>
        <v>0.6167397</v>
      </c>
      <c r="C5649" s="3">
        <f>(1213.2+(17.25*('weather data'!E5649-5)))/1000</f>
        <v>1.4284455</v>
      </c>
      <c r="E5649" s="96">
        <v>2.2550651760800342</v>
      </c>
      <c r="F5649" s="115">
        <v>0</v>
      </c>
      <c r="G5649" s="112">
        <f t="shared" si="88"/>
        <v>2.2550651760800342</v>
      </c>
    </row>
    <row r="5650" spans="1:7" x14ac:dyDescent="0.25">
      <c r="A5650" s="28">
        <f>IF('weather data'!E5650&lt;=5,5,'weather data'!E5650)</f>
        <v>18.84</v>
      </c>
      <c r="B5650" s="4">
        <f>IF(A5650=5,0,1)*0.54+0.25*24.6*(Hilfstabelle!A5650-5)/1000</f>
        <v>0.625116</v>
      </c>
      <c r="C5650" s="3">
        <f>(1213.2+(17.25*('weather data'!E5650-5)))/1000</f>
        <v>1.45194</v>
      </c>
      <c r="E5650" s="96">
        <v>2.5912975771608471</v>
      </c>
      <c r="F5650" s="115">
        <v>0</v>
      </c>
      <c r="G5650" s="112">
        <f t="shared" si="88"/>
        <v>2.5912975771608471</v>
      </c>
    </row>
    <row r="5651" spans="1:7" x14ac:dyDescent="0.25">
      <c r="A5651" s="28">
        <f>IF('weather data'!E5651&lt;=5,5,'weather data'!E5651)</f>
        <v>19.375</v>
      </c>
      <c r="B5651" s="4">
        <f>IF(A5651=5,0,1)*0.54+0.25*24.6*(Hilfstabelle!A5651-5)/1000</f>
        <v>0.62840625000000006</v>
      </c>
      <c r="C5651" s="3">
        <f>(1213.2+(17.25*('weather data'!E5651-5)))/1000</f>
        <v>1.4611687500000001</v>
      </c>
      <c r="E5651" s="96">
        <v>2.911518911523526</v>
      </c>
      <c r="F5651" s="115">
        <v>0</v>
      </c>
      <c r="G5651" s="112">
        <f t="shared" si="88"/>
        <v>2.911518911523526</v>
      </c>
    </row>
    <row r="5652" spans="1:7" x14ac:dyDescent="0.25">
      <c r="A5652" s="28">
        <f>IF('weather data'!E5652&lt;=5,5,'weather data'!E5652)</f>
        <v>19.675000000000001</v>
      </c>
      <c r="B5652" s="4">
        <f>IF(A5652=5,0,1)*0.54+0.25*24.6*(Hilfstabelle!A5652-5)/1000</f>
        <v>0.63025125000000004</v>
      </c>
      <c r="C5652" s="3">
        <f>(1213.2+(17.25*('weather data'!E5652-5)))/1000</f>
        <v>1.4663437500000001</v>
      </c>
      <c r="E5652" s="96">
        <v>2.976810793984487</v>
      </c>
      <c r="F5652" s="115">
        <v>0</v>
      </c>
      <c r="G5652" s="112">
        <f t="shared" si="88"/>
        <v>2.976810793984487</v>
      </c>
    </row>
    <row r="5653" spans="1:7" x14ac:dyDescent="0.25">
      <c r="A5653" s="28">
        <f>IF('weather data'!E5653&lt;=5,5,'weather data'!E5653)</f>
        <v>19.785</v>
      </c>
      <c r="B5653" s="4">
        <f>IF(A5653=5,0,1)*0.54+0.25*24.6*(Hilfstabelle!A5653-5)/1000</f>
        <v>0.63092775000000001</v>
      </c>
      <c r="C5653" s="3">
        <f>(1213.2+(17.25*('weather data'!E5653-5)))/1000</f>
        <v>1.4682412499999999</v>
      </c>
      <c r="E5653" s="96">
        <v>3.0342011110520839</v>
      </c>
      <c r="F5653" s="115">
        <v>0</v>
      </c>
      <c r="G5653" s="112">
        <f t="shared" si="88"/>
        <v>3.0342011110520839</v>
      </c>
    </row>
    <row r="5654" spans="1:7" x14ac:dyDescent="0.25">
      <c r="A5654" s="28">
        <f>IF('weather data'!E5654&lt;=5,5,'weather data'!E5654)</f>
        <v>20.413</v>
      </c>
      <c r="B5654" s="4">
        <f>IF(A5654=5,0,1)*0.54+0.25*24.6*(Hilfstabelle!A5654-5)/1000</f>
        <v>0.63478995000000005</v>
      </c>
      <c r="C5654" s="3">
        <f>(1213.2+(17.25*('weather data'!E5654-5)))/1000</f>
        <v>1.47907425</v>
      </c>
      <c r="E5654" s="96">
        <v>3.0841057345891252</v>
      </c>
      <c r="F5654" s="115">
        <v>0</v>
      </c>
      <c r="G5654" s="112">
        <f t="shared" si="88"/>
        <v>3.0841057345891252</v>
      </c>
    </row>
    <row r="5655" spans="1:7" x14ac:dyDescent="0.25">
      <c r="A5655" s="28">
        <f>IF('weather data'!E5655&lt;=5,5,'weather data'!E5655)</f>
        <v>20.78</v>
      </c>
      <c r="B5655" s="4">
        <f>IF(A5655=5,0,1)*0.54+0.25*24.6*(Hilfstabelle!A5655-5)/1000</f>
        <v>0.63704700000000003</v>
      </c>
      <c r="C5655" s="3">
        <f>(1213.2+(17.25*('weather data'!E5655-5)))/1000</f>
        <v>1.4854050000000003</v>
      </c>
      <c r="E5655" s="96">
        <v>2.8990427556392659</v>
      </c>
      <c r="F5655" s="115">
        <v>0</v>
      </c>
      <c r="G5655" s="112">
        <f t="shared" si="88"/>
        <v>2.8990427556392659</v>
      </c>
    </row>
    <row r="5656" spans="1:7" x14ac:dyDescent="0.25">
      <c r="A5656" s="28">
        <f>IF('weather data'!E5656&lt;=5,5,'weather data'!E5656)</f>
        <v>20.614999999999998</v>
      </c>
      <c r="B5656" s="4">
        <f>IF(A5656=5,0,1)*0.54+0.25*24.6*(Hilfstabelle!A5656-5)/1000</f>
        <v>0.63603224999999997</v>
      </c>
      <c r="C5656" s="3">
        <f>(1213.2+(17.25*('weather data'!E5656-5)))/1000</f>
        <v>1.4825587500000001</v>
      </c>
      <c r="E5656" s="96">
        <v>2.728327355956305</v>
      </c>
      <c r="F5656" s="115">
        <v>0</v>
      </c>
      <c r="G5656" s="112">
        <f t="shared" si="88"/>
        <v>2.728327355956305</v>
      </c>
    </row>
    <row r="5657" spans="1:7" x14ac:dyDescent="0.25">
      <c r="A5657" s="28">
        <f>IF('weather data'!E5657&lt;=5,5,'weather data'!E5657)</f>
        <v>19.745000000000001</v>
      </c>
      <c r="B5657" s="4">
        <f>IF(A5657=5,0,1)*0.54+0.25*24.6*(Hilfstabelle!A5657-5)/1000</f>
        <v>0.63068175000000004</v>
      </c>
      <c r="C5657" s="3">
        <f>(1213.2+(17.25*('weather data'!E5657-5)))/1000</f>
        <v>1.4675512500000001</v>
      </c>
      <c r="E5657" s="96">
        <v>2.8218985250882569</v>
      </c>
      <c r="F5657" s="115">
        <v>0</v>
      </c>
      <c r="G5657" s="112">
        <f t="shared" si="88"/>
        <v>2.8218985250882569</v>
      </c>
    </row>
    <row r="5658" spans="1:7" x14ac:dyDescent="0.25">
      <c r="A5658" s="28">
        <f>IF('weather data'!E5658&lt;=5,5,'weather data'!E5658)</f>
        <v>18.965</v>
      </c>
      <c r="B5658" s="4">
        <f>IF(A5658=5,0,1)*0.54+0.25*24.6*(Hilfstabelle!A5658-5)/1000</f>
        <v>0.62588474999999999</v>
      </c>
      <c r="C5658" s="3">
        <f>(1213.2+(17.25*('weather data'!E5658-5)))/1000</f>
        <v>1.4540962500000001</v>
      </c>
      <c r="E5658" s="96">
        <v>2.8930126136285388</v>
      </c>
      <c r="F5658" s="115">
        <v>0</v>
      </c>
      <c r="G5658" s="112">
        <f t="shared" si="88"/>
        <v>2.8930126136285388</v>
      </c>
    </row>
    <row r="5659" spans="1:7" x14ac:dyDescent="0.25">
      <c r="A5659" s="28">
        <f>IF('weather data'!E5659&lt;=5,5,'weather data'!E5659)</f>
        <v>17.677</v>
      </c>
      <c r="B5659" s="4">
        <f>IF(A5659=5,0,1)*0.54+0.25*24.6*(Hilfstabelle!A5659-5)/1000</f>
        <v>0.61796355000000003</v>
      </c>
      <c r="C5659" s="3">
        <f>(1213.2+(17.25*('weather data'!E5659-5)))/1000</f>
        <v>1.43187825</v>
      </c>
      <c r="E5659" s="96">
        <v>2.9487394432449019</v>
      </c>
      <c r="F5659" s="115">
        <v>0</v>
      </c>
      <c r="G5659" s="112">
        <f t="shared" si="88"/>
        <v>2.9487394432449019</v>
      </c>
    </row>
    <row r="5660" spans="1:7" x14ac:dyDescent="0.25">
      <c r="A5660" s="28">
        <f>IF('weather data'!E5660&lt;=5,5,'weather data'!E5660)</f>
        <v>15.654</v>
      </c>
      <c r="B5660" s="4">
        <f>IF(A5660=5,0,1)*0.54+0.25*24.6*(Hilfstabelle!A5660-5)/1000</f>
        <v>0.60552210000000006</v>
      </c>
      <c r="C5660" s="3">
        <f>(1213.2+(17.25*('weather data'!E5660-5)))/1000</f>
        <v>1.3969815000000001</v>
      </c>
      <c r="E5660" s="96">
        <v>2.9212919002995301</v>
      </c>
      <c r="F5660" s="115">
        <v>0</v>
      </c>
      <c r="G5660" s="112">
        <f t="shared" si="88"/>
        <v>2.9212919002995301</v>
      </c>
    </row>
    <row r="5661" spans="1:7" x14ac:dyDescent="0.25">
      <c r="A5661" s="28">
        <f>IF('weather data'!E5661&lt;=5,5,'weather data'!E5661)</f>
        <v>14.968</v>
      </c>
      <c r="B5661" s="4">
        <f>IF(A5661=5,0,1)*0.54+0.25*24.6*(Hilfstabelle!A5661-5)/1000</f>
        <v>0.60130320000000004</v>
      </c>
      <c r="C5661" s="3">
        <f>(1213.2+(17.25*('weather data'!E5661-5)))/1000</f>
        <v>1.385148</v>
      </c>
      <c r="E5661" s="96">
        <v>2.806095394301527</v>
      </c>
      <c r="F5661" s="115">
        <v>0</v>
      </c>
      <c r="G5661" s="112">
        <f t="shared" si="88"/>
        <v>2.806095394301527</v>
      </c>
    </row>
    <row r="5662" spans="1:7" x14ac:dyDescent="0.25">
      <c r="A5662" s="28">
        <f>IF('weather data'!E5662&lt;=5,5,'weather data'!E5662)</f>
        <v>14.294</v>
      </c>
      <c r="B5662" s="4">
        <f>IF(A5662=5,0,1)*0.54+0.25*24.6*(Hilfstabelle!A5662-5)/1000</f>
        <v>0.59715810000000002</v>
      </c>
      <c r="C5662" s="3">
        <f>(1213.2+(17.25*('weather data'!E5662-5)))/1000</f>
        <v>1.3735215000000001</v>
      </c>
      <c r="E5662" s="96">
        <v>2.6116752984384721</v>
      </c>
      <c r="F5662" s="115">
        <v>0</v>
      </c>
      <c r="G5662" s="112">
        <f t="shared" si="88"/>
        <v>2.6116752984384721</v>
      </c>
    </row>
    <row r="5663" spans="1:7" x14ac:dyDescent="0.25">
      <c r="A5663" s="28">
        <f>IF('weather data'!E5663&lt;=5,5,'weather data'!E5663)</f>
        <v>13.598000000000001</v>
      </c>
      <c r="B5663" s="4">
        <f>IF(A5663=5,0,1)*0.54+0.25*24.6*(Hilfstabelle!A5663-5)/1000</f>
        <v>0.59287770000000006</v>
      </c>
      <c r="C5663" s="3">
        <f>(1213.2+(17.25*('weather data'!E5663-5)))/1000</f>
        <v>1.3615154999999999</v>
      </c>
      <c r="E5663" s="96">
        <v>2.365063283792928</v>
      </c>
      <c r="F5663" s="115">
        <v>0</v>
      </c>
      <c r="G5663" s="112">
        <f t="shared" si="88"/>
        <v>2.365063283792928</v>
      </c>
    </row>
    <row r="5664" spans="1:7" x14ac:dyDescent="0.25">
      <c r="A5664" s="28">
        <f>IF('weather data'!E5664&lt;=5,5,'weather data'!E5664)</f>
        <v>13.332000000000001</v>
      </c>
      <c r="B5664" s="4">
        <f>IF(A5664=5,0,1)*0.54+0.25*24.6*(Hilfstabelle!A5664-5)/1000</f>
        <v>0.59124180000000004</v>
      </c>
      <c r="C5664" s="3">
        <f>(1213.2+(17.25*('weather data'!E5664-5)))/1000</f>
        <v>1.3569270000000002</v>
      </c>
      <c r="E5664" s="96">
        <v>2.2161811569074228</v>
      </c>
      <c r="F5664" s="115">
        <v>0</v>
      </c>
      <c r="G5664" s="112">
        <f t="shared" si="88"/>
        <v>2.2161811569074228</v>
      </c>
    </row>
    <row r="5665" spans="1:7" x14ac:dyDescent="0.25">
      <c r="A5665" s="28">
        <f>IF('weather data'!E5665&lt;=5,5,'weather data'!E5665)</f>
        <v>13.208</v>
      </c>
      <c r="B5665" s="4">
        <f>IF(A5665=5,0,1)*0.54+0.25*24.6*(Hilfstabelle!A5665-5)/1000</f>
        <v>0.59047920000000009</v>
      </c>
      <c r="C5665" s="3">
        <f>(1213.2+(17.25*('weather data'!E5665-5)))/1000</f>
        <v>1.3547880000000001</v>
      </c>
      <c r="E5665" s="96">
        <v>2.0895481746821818</v>
      </c>
      <c r="F5665" s="115">
        <v>0</v>
      </c>
      <c r="G5665" s="112">
        <f t="shared" si="88"/>
        <v>2.0895481746821818</v>
      </c>
    </row>
    <row r="5666" spans="1:7" x14ac:dyDescent="0.25">
      <c r="A5666" s="28">
        <f>IF('weather data'!E5666&lt;=5,5,'weather data'!E5666)</f>
        <v>12.891999999999999</v>
      </c>
      <c r="B5666" s="4">
        <f>IF(A5666=5,0,1)*0.54+0.25*24.6*(Hilfstabelle!A5666-5)/1000</f>
        <v>0.58853580000000005</v>
      </c>
      <c r="C5666" s="3">
        <f>(1213.2+(17.25*('weather data'!E5666-5)))/1000</f>
        <v>1.349337</v>
      </c>
      <c r="E5666" s="96">
        <v>2.0587736568343402</v>
      </c>
      <c r="F5666" s="115">
        <v>0</v>
      </c>
      <c r="G5666" s="112">
        <f t="shared" si="88"/>
        <v>2.0587736568343402</v>
      </c>
    </row>
    <row r="5667" spans="1:7" x14ac:dyDescent="0.25">
      <c r="A5667" s="28">
        <f>IF('weather data'!E5667&lt;=5,5,'weather data'!E5667)</f>
        <v>12.427</v>
      </c>
      <c r="B5667" s="4">
        <f>IF(A5667=5,0,1)*0.54+0.25*24.6*(Hilfstabelle!A5667-5)/1000</f>
        <v>0.58567605</v>
      </c>
      <c r="C5667" s="3">
        <f>(1213.2+(17.25*('weather data'!E5667-5)))/1000</f>
        <v>1.3413157499999999</v>
      </c>
      <c r="E5667" s="96">
        <v>1.991402415059335</v>
      </c>
      <c r="F5667" s="115">
        <v>0</v>
      </c>
      <c r="G5667" s="112">
        <f t="shared" si="88"/>
        <v>1.991402415059335</v>
      </c>
    </row>
    <row r="5668" spans="1:7" x14ac:dyDescent="0.25">
      <c r="A5668" s="28">
        <f>IF('weather data'!E5668&lt;=5,5,'weather data'!E5668)</f>
        <v>11.891</v>
      </c>
      <c r="B5668" s="4">
        <f>IF(A5668=5,0,1)*0.54+0.25*24.6*(Hilfstabelle!A5668-5)/1000</f>
        <v>0.58237965000000003</v>
      </c>
      <c r="C5668" s="3">
        <f>(1213.2+(17.25*('weather data'!E5668-5)))/1000</f>
        <v>1.3320697500000001</v>
      </c>
      <c r="E5668" s="96">
        <v>1.962291384662727</v>
      </c>
      <c r="F5668" s="115">
        <v>0</v>
      </c>
      <c r="G5668" s="112">
        <f t="shared" si="88"/>
        <v>1.962291384662727</v>
      </c>
    </row>
    <row r="5669" spans="1:7" x14ac:dyDescent="0.25">
      <c r="A5669" s="28">
        <f>IF('weather data'!E5669&lt;=5,5,'weather data'!E5669)</f>
        <v>11.696</v>
      </c>
      <c r="B5669" s="4">
        <f>IF(A5669=5,0,1)*0.54+0.25*24.6*(Hilfstabelle!A5669-5)/1000</f>
        <v>0.58118040000000004</v>
      </c>
      <c r="C5669" s="3">
        <f>(1213.2+(17.25*('weather data'!E5669-5)))/1000</f>
        <v>1.3287060000000002</v>
      </c>
      <c r="E5669" s="96">
        <v>1.930061315295055</v>
      </c>
      <c r="F5669" s="115">
        <v>0</v>
      </c>
      <c r="G5669" s="112">
        <f t="shared" si="88"/>
        <v>1.930061315295055</v>
      </c>
    </row>
    <row r="5670" spans="1:7" x14ac:dyDescent="0.25">
      <c r="A5670" s="28">
        <f>IF('weather data'!E5670&lt;=5,5,'weather data'!E5670)</f>
        <v>12.023</v>
      </c>
      <c r="B5670" s="4">
        <f>IF(A5670=5,0,1)*0.54+0.25*24.6*(Hilfstabelle!A5670-5)/1000</f>
        <v>0.58319145000000006</v>
      </c>
      <c r="C5670" s="3">
        <f>(1213.2+(17.25*('weather data'!E5670-5)))/1000</f>
        <v>1.3343467500000001</v>
      </c>
      <c r="E5670" s="96">
        <v>1.892009039848062</v>
      </c>
      <c r="F5670" s="115">
        <v>0</v>
      </c>
      <c r="G5670" s="112">
        <f t="shared" si="88"/>
        <v>1.892009039848062</v>
      </c>
    </row>
    <row r="5671" spans="1:7" x14ac:dyDescent="0.25">
      <c r="A5671" s="28">
        <f>IF('weather data'!E5671&lt;=5,5,'weather data'!E5671)</f>
        <v>13.021000000000001</v>
      </c>
      <c r="B5671" s="4">
        <f>IF(A5671=5,0,1)*0.54+0.25*24.6*(Hilfstabelle!A5671-5)/1000</f>
        <v>0.58932915000000008</v>
      </c>
      <c r="C5671" s="3">
        <f>(1213.2+(17.25*('weather data'!E5671-5)))/1000</f>
        <v>1.35156225</v>
      </c>
      <c r="E5671" s="96">
        <v>1.867264664010946</v>
      </c>
      <c r="F5671" s="115">
        <v>0</v>
      </c>
      <c r="G5671" s="112">
        <f t="shared" si="88"/>
        <v>1.867264664010946</v>
      </c>
    </row>
    <row r="5672" spans="1:7" x14ac:dyDescent="0.25">
      <c r="A5672" s="28">
        <f>IF('weather data'!E5672&lt;=5,5,'weather data'!E5672)</f>
        <v>13.840999999999999</v>
      </c>
      <c r="B5672" s="4">
        <f>IF(A5672=5,0,1)*0.54+0.25*24.6*(Hilfstabelle!A5672-5)/1000</f>
        <v>0.59437214999999999</v>
      </c>
      <c r="C5672" s="3">
        <f>(1213.2+(17.25*('weather data'!E5672-5)))/1000</f>
        <v>1.36570725</v>
      </c>
      <c r="E5672" s="96">
        <v>2.1548400571431441</v>
      </c>
      <c r="F5672" s="115">
        <v>0</v>
      </c>
      <c r="G5672" s="112">
        <f t="shared" si="88"/>
        <v>2.1548400571431441</v>
      </c>
    </row>
    <row r="5673" spans="1:7" x14ac:dyDescent="0.25">
      <c r="A5673" s="28">
        <f>IF('weather data'!E5673&lt;=5,5,'weather data'!E5673)</f>
        <v>14.66</v>
      </c>
      <c r="B5673" s="4">
        <f>IF(A5673=5,0,1)*0.54+0.25*24.6*(Hilfstabelle!A5673-5)/1000</f>
        <v>0.59940900000000008</v>
      </c>
      <c r="C5673" s="3">
        <f>(1213.2+(17.25*('weather data'!E5673-5)))/1000</f>
        <v>1.3798350000000001</v>
      </c>
      <c r="E5673" s="96">
        <v>2.2550651760800342</v>
      </c>
      <c r="F5673" s="115">
        <v>0</v>
      </c>
      <c r="G5673" s="112">
        <f t="shared" si="88"/>
        <v>2.2550651760800342</v>
      </c>
    </row>
    <row r="5674" spans="1:7" x14ac:dyDescent="0.25">
      <c r="A5674" s="28">
        <f>IF('weather data'!E5674&lt;=5,5,'weather data'!E5674)</f>
        <v>16.297999999999998</v>
      </c>
      <c r="B5674" s="4">
        <f>IF(A5674=5,0,1)*0.54+0.25*24.6*(Hilfstabelle!A5674-5)/1000</f>
        <v>0.60948270000000004</v>
      </c>
      <c r="C5674" s="3">
        <f>(1213.2+(17.25*('weather data'!E5674-5)))/1000</f>
        <v>1.4080904999999999</v>
      </c>
      <c r="E5674" s="96">
        <v>2.5912975771608471</v>
      </c>
      <c r="F5674" s="115">
        <v>0</v>
      </c>
      <c r="G5674" s="112">
        <f t="shared" si="88"/>
        <v>2.5912975771608471</v>
      </c>
    </row>
    <row r="5675" spans="1:7" x14ac:dyDescent="0.25">
      <c r="A5675" s="28">
        <f>IF('weather data'!E5675&lt;=5,5,'weather data'!E5675)</f>
        <v>17.818999999999999</v>
      </c>
      <c r="B5675" s="4">
        <f>IF(A5675=5,0,1)*0.54+0.25*24.6*(Hilfstabelle!A5675-5)/1000</f>
        <v>0.61883684999999999</v>
      </c>
      <c r="C5675" s="3">
        <f>(1213.2+(17.25*('weather data'!E5675-5)))/1000</f>
        <v>1.43432775</v>
      </c>
      <c r="E5675" s="96">
        <v>2.911518911523526</v>
      </c>
      <c r="F5675" s="115">
        <v>0</v>
      </c>
      <c r="G5675" s="112">
        <f t="shared" si="88"/>
        <v>2.911518911523526</v>
      </c>
    </row>
    <row r="5676" spans="1:7" x14ac:dyDescent="0.25">
      <c r="A5676" s="28">
        <f>IF('weather data'!E5676&lt;=5,5,'weather data'!E5676)</f>
        <v>18.940999999999999</v>
      </c>
      <c r="B5676" s="4">
        <f>IF(A5676=5,0,1)*0.54+0.25*24.6*(Hilfstabelle!A5676-5)/1000</f>
        <v>0.62573715000000008</v>
      </c>
      <c r="C5676" s="3">
        <f>(1213.2+(17.25*('weather data'!E5676-5)))/1000</f>
        <v>1.4536822500000002</v>
      </c>
      <c r="E5676" s="96">
        <v>2.976810793984487</v>
      </c>
      <c r="F5676" s="115">
        <v>0</v>
      </c>
      <c r="G5676" s="112">
        <f t="shared" si="88"/>
        <v>2.976810793984487</v>
      </c>
    </row>
    <row r="5677" spans="1:7" x14ac:dyDescent="0.25">
      <c r="A5677" s="28">
        <f>IF('weather data'!E5677&lt;=5,5,'weather data'!E5677)</f>
        <v>19.661000000000001</v>
      </c>
      <c r="B5677" s="4">
        <f>IF(A5677=5,0,1)*0.54+0.25*24.6*(Hilfstabelle!A5677-5)/1000</f>
        <v>0.63016515000000006</v>
      </c>
      <c r="C5677" s="3">
        <f>(1213.2+(17.25*('weather data'!E5677-5)))/1000</f>
        <v>1.4661022500000001</v>
      </c>
      <c r="E5677" s="96">
        <v>3.0342011110520839</v>
      </c>
      <c r="F5677" s="115">
        <v>0</v>
      </c>
      <c r="G5677" s="112">
        <f t="shared" si="88"/>
        <v>3.0342011110520839</v>
      </c>
    </row>
    <row r="5678" spans="1:7" x14ac:dyDescent="0.25">
      <c r="A5678" s="28">
        <f>IF('weather data'!E5678&lt;=5,5,'weather data'!E5678)</f>
        <v>20.091999999999999</v>
      </c>
      <c r="B5678" s="4">
        <f>IF(A5678=5,0,1)*0.54+0.25*24.6*(Hilfstabelle!A5678-5)/1000</f>
        <v>0.63281580000000004</v>
      </c>
      <c r="C5678" s="3">
        <f>(1213.2+(17.25*('weather data'!E5678-5)))/1000</f>
        <v>1.4735370000000001</v>
      </c>
      <c r="E5678" s="96">
        <v>3.0841057345891252</v>
      </c>
      <c r="F5678" s="115">
        <v>0</v>
      </c>
      <c r="G5678" s="112">
        <f t="shared" si="88"/>
        <v>3.0841057345891252</v>
      </c>
    </row>
    <row r="5679" spans="1:7" x14ac:dyDescent="0.25">
      <c r="A5679" s="28">
        <f>IF('weather data'!E5679&lt;=5,5,'weather data'!E5679)</f>
        <v>19.972000000000001</v>
      </c>
      <c r="B5679" s="4">
        <f>IF(A5679=5,0,1)*0.54+0.25*24.6*(Hilfstabelle!A5679-5)/1000</f>
        <v>0.63207780000000002</v>
      </c>
      <c r="C5679" s="3">
        <f>(1213.2+(17.25*('weather data'!E5679-5)))/1000</f>
        <v>1.4714670000000001</v>
      </c>
      <c r="E5679" s="96">
        <v>2.8990427556392659</v>
      </c>
      <c r="F5679" s="115">
        <v>0</v>
      </c>
      <c r="G5679" s="112">
        <f t="shared" si="88"/>
        <v>2.8990427556392659</v>
      </c>
    </row>
    <row r="5680" spans="1:7" x14ac:dyDescent="0.25">
      <c r="A5680" s="28">
        <f>IF('weather data'!E5680&lt;=5,5,'weather data'!E5680)</f>
        <v>19.335000000000001</v>
      </c>
      <c r="B5680" s="4">
        <f>IF(A5680=5,0,1)*0.54+0.25*24.6*(Hilfstabelle!A5680-5)/1000</f>
        <v>0.62816025000000009</v>
      </c>
      <c r="C5680" s="3">
        <f>(1213.2+(17.25*('weather data'!E5680-5)))/1000</f>
        <v>1.46047875</v>
      </c>
      <c r="E5680" s="96">
        <v>2.728327355956305</v>
      </c>
      <c r="F5680" s="115">
        <v>11</v>
      </c>
      <c r="G5680" s="112">
        <f t="shared" si="88"/>
        <v>13.728327355956305</v>
      </c>
    </row>
    <row r="5681" spans="1:7" x14ac:dyDescent="0.25">
      <c r="A5681" s="28">
        <f>IF('weather data'!E5681&lt;=5,5,'weather data'!E5681)</f>
        <v>18.712</v>
      </c>
      <c r="B5681" s="4">
        <f>IF(A5681=5,0,1)*0.54+0.25*24.6*(Hilfstabelle!A5681-5)/1000</f>
        <v>0.62432880000000002</v>
      </c>
      <c r="C5681" s="3">
        <f>(1213.2+(17.25*('weather data'!E5681-5)))/1000</f>
        <v>1.449732</v>
      </c>
      <c r="E5681" s="96">
        <v>2.8218985250882569</v>
      </c>
      <c r="F5681" s="115">
        <v>11</v>
      </c>
      <c r="G5681" s="112">
        <f t="shared" si="88"/>
        <v>13.821898525088256</v>
      </c>
    </row>
    <row r="5682" spans="1:7" x14ac:dyDescent="0.25">
      <c r="A5682" s="28">
        <f>IF('weather data'!E5682&lt;=5,5,'weather data'!E5682)</f>
        <v>18.041</v>
      </c>
      <c r="B5682" s="4">
        <f>IF(A5682=5,0,1)*0.54+0.25*24.6*(Hilfstabelle!A5682-5)/1000</f>
        <v>0.62020215000000001</v>
      </c>
      <c r="C5682" s="3">
        <f>(1213.2+(17.25*('weather data'!E5682-5)))/1000</f>
        <v>1.4381572499999999</v>
      </c>
      <c r="E5682" s="96">
        <v>2.8930126136285388</v>
      </c>
      <c r="F5682" s="115">
        <v>0</v>
      </c>
      <c r="G5682" s="112">
        <f t="shared" si="88"/>
        <v>2.8930126136285388</v>
      </c>
    </row>
    <row r="5683" spans="1:7" x14ac:dyDescent="0.25">
      <c r="A5683" s="28">
        <f>IF('weather data'!E5683&lt;=5,5,'weather data'!E5683)</f>
        <v>17.044</v>
      </c>
      <c r="B5683" s="4">
        <f>IF(A5683=5,0,1)*0.54+0.25*24.6*(Hilfstabelle!A5683-5)/1000</f>
        <v>0.61407060000000002</v>
      </c>
      <c r="C5683" s="3">
        <f>(1213.2+(17.25*('weather data'!E5683-5)))/1000</f>
        <v>1.4209590000000001</v>
      </c>
      <c r="E5683" s="96">
        <v>2.9487394432449019</v>
      </c>
      <c r="F5683" s="115">
        <v>0</v>
      </c>
      <c r="G5683" s="112">
        <f t="shared" si="88"/>
        <v>2.9487394432449019</v>
      </c>
    </row>
    <row r="5684" spans="1:7" x14ac:dyDescent="0.25">
      <c r="A5684" s="28">
        <f>IF('weather data'!E5684&lt;=5,5,'weather data'!E5684)</f>
        <v>15.688000000000001</v>
      </c>
      <c r="B5684" s="4">
        <f>IF(A5684=5,0,1)*0.54+0.25*24.6*(Hilfstabelle!A5684-5)/1000</f>
        <v>0.60573120000000003</v>
      </c>
      <c r="C5684" s="3">
        <f>(1213.2+(17.25*('weather data'!E5684-5)))/1000</f>
        <v>1.3975679999999999</v>
      </c>
      <c r="E5684" s="96">
        <v>2.9212919002995301</v>
      </c>
      <c r="F5684" s="115">
        <v>0</v>
      </c>
      <c r="G5684" s="112">
        <f t="shared" si="88"/>
        <v>2.9212919002995301</v>
      </c>
    </row>
    <row r="5685" spans="1:7" x14ac:dyDescent="0.25">
      <c r="A5685" s="28">
        <f>IF('weather data'!E5685&lt;=5,5,'weather data'!E5685)</f>
        <v>14.785</v>
      </c>
      <c r="B5685" s="4">
        <f>IF(A5685=5,0,1)*0.54+0.25*24.6*(Hilfstabelle!A5685-5)/1000</f>
        <v>0.60017775000000007</v>
      </c>
      <c r="C5685" s="3">
        <f>(1213.2+(17.25*('weather data'!E5685-5)))/1000</f>
        <v>1.38199125</v>
      </c>
      <c r="E5685" s="96">
        <v>2.806095394301527</v>
      </c>
      <c r="F5685" s="115">
        <v>0</v>
      </c>
      <c r="G5685" s="112">
        <f t="shared" si="88"/>
        <v>2.806095394301527</v>
      </c>
    </row>
    <row r="5686" spans="1:7" x14ac:dyDescent="0.25">
      <c r="A5686" s="28">
        <f>IF('weather data'!E5686&lt;=5,5,'weather data'!E5686)</f>
        <v>14.271000000000001</v>
      </c>
      <c r="B5686" s="4">
        <f>IF(A5686=5,0,1)*0.54+0.25*24.6*(Hilfstabelle!A5686-5)/1000</f>
        <v>0.59701665000000004</v>
      </c>
      <c r="C5686" s="3">
        <f>(1213.2+(17.25*('weather data'!E5686-5)))/1000</f>
        <v>1.3731247499999999</v>
      </c>
      <c r="E5686" s="96">
        <v>2.6116752984384721</v>
      </c>
      <c r="F5686" s="115">
        <v>0</v>
      </c>
      <c r="G5686" s="112">
        <f t="shared" si="88"/>
        <v>2.6116752984384721</v>
      </c>
    </row>
    <row r="5687" spans="1:7" x14ac:dyDescent="0.25">
      <c r="A5687" s="28">
        <f>IF('weather data'!E5687&lt;=5,5,'weather data'!E5687)</f>
        <v>14.141</v>
      </c>
      <c r="B5687" s="4">
        <f>IF(A5687=5,0,1)*0.54+0.25*24.6*(Hilfstabelle!A5687-5)/1000</f>
        <v>0.59621715000000008</v>
      </c>
      <c r="C5687" s="3">
        <f>(1213.2+(17.25*('weather data'!E5687-5)))/1000</f>
        <v>1.3708822500000002</v>
      </c>
      <c r="E5687" s="96">
        <v>2.365063283792928</v>
      </c>
      <c r="F5687" s="115">
        <v>0</v>
      </c>
      <c r="G5687" s="112">
        <f t="shared" si="88"/>
        <v>2.365063283792928</v>
      </c>
    </row>
    <row r="5688" spans="1:7" x14ac:dyDescent="0.25">
      <c r="A5688" s="28">
        <f>IF('weather data'!E5688&lt;=5,5,'weather data'!E5688)</f>
        <v>13.984999999999999</v>
      </c>
      <c r="B5688" s="4">
        <f>IF(A5688=5,0,1)*0.54+0.25*24.6*(Hilfstabelle!A5688-5)/1000</f>
        <v>0.59525775000000003</v>
      </c>
      <c r="C5688" s="3">
        <f>(1213.2+(17.25*('weather data'!E5688-5)))/1000</f>
        <v>1.3681912500000002</v>
      </c>
      <c r="E5688" s="96">
        <v>2.2161811569074228</v>
      </c>
      <c r="F5688" s="115">
        <v>0</v>
      </c>
      <c r="G5688" s="112">
        <f t="shared" si="88"/>
        <v>2.2161811569074228</v>
      </c>
    </row>
    <row r="5689" spans="1:7" x14ac:dyDescent="0.25">
      <c r="A5689" s="28">
        <f>IF('weather data'!E5689&lt;=5,5,'weather data'!E5689)</f>
        <v>13.420999999999999</v>
      </c>
      <c r="B5689" s="4">
        <f>IF(A5689=5,0,1)*0.54+0.25*24.6*(Hilfstabelle!A5689-5)/1000</f>
        <v>0.59178914999999999</v>
      </c>
      <c r="C5689" s="3">
        <f>(1213.2+(17.25*('weather data'!E5689-5)))/1000</f>
        <v>1.3584622500000001</v>
      </c>
      <c r="E5689" s="96">
        <v>2.0895481746821818</v>
      </c>
      <c r="F5689" s="115">
        <v>0</v>
      </c>
      <c r="G5689" s="112">
        <f t="shared" si="88"/>
        <v>2.0895481746821818</v>
      </c>
    </row>
    <row r="5690" spans="1:7" x14ac:dyDescent="0.25">
      <c r="A5690" s="28">
        <f>IF('weather data'!E5690&lt;=5,5,'weather data'!E5690)</f>
        <v>13.065</v>
      </c>
      <c r="B5690" s="4">
        <f>IF(A5690=5,0,1)*0.54+0.25*24.6*(Hilfstabelle!A5690-5)/1000</f>
        <v>0.58959975000000009</v>
      </c>
      <c r="C5690" s="3">
        <f>(1213.2+(17.25*('weather data'!E5690-5)))/1000</f>
        <v>1.3523212499999999</v>
      </c>
      <c r="E5690" s="96">
        <v>2.0839339045342649</v>
      </c>
      <c r="F5690" s="115">
        <v>0</v>
      </c>
      <c r="G5690" s="112">
        <f t="shared" si="88"/>
        <v>2.0839339045342649</v>
      </c>
    </row>
    <row r="5691" spans="1:7" x14ac:dyDescent="0.25">
      <c r="A5691" s="28">
        <f>IF('weather data'!E5691&lt;=5,5,'weather data'!E5691)</f>
        <v>13.021000000000001</v>
      </c>
      <c r="B5691" s="4">
        <f>IF(A5691=5,0,1)*0.54+0.25*24.6*(Hilfstabelle!A5691-5)/1000</f>
        <v>0.58932915000000008</v>
      </c>
      <c r="C5691" s="3">
        <f>(1213.2+(17.25*('weather data'!E5691-5)))/1000</f>
        <v>1.35156225</v>
      </c>
      <c r="E5691" s="96">
        <v>2.016354726827855</v>
      </c>
      <c r="F5691" s="115">
        <v>0</v>
      </c>
      <c r="G5691" s="112">
        <f t="shared" si="88"/>
        <v>2.016354726827855</v>
      </c>
    </row>
    <row r="5692" spans="1:7" x14ac:dyDescent="0.25">
      <c r="A5692" s="28">
        <f>IF('weather data'!E5692&lt;=5,5,'weather data'!E5692)</f>
        <v>13.090999999999999</v>
      </c>
      <c r="B5692" s="4">
        <f>IF(A5692=5,0,1)*0.54+0.25*24.6*(Hilfstabelle!A5692-5)/1000</f>
        <v>0.58975965000000008</v>
      </c>
      <c r="C5692" s="3">
        <f>(1213.2+(17.25*('weather data'!E5692-5)))/1000</f>
        <v>1.35276975</v>
      </c>
      <c r="E5692" s="96">
        <v>1.965410423633793</v>
      </c>
      <c r="F5692" s="115">
        <v>0</v>
      </c>
      <c r="G5692" s="112">
        <f t="shared" si="88"/>
        <v>1.965410423633793</v>
      </c>
    </row>
    <row r="5693" spans="1:7" x14ac:dyDescent="0.25">
      <c r="A5693" s="28">
        <f>IF('weather data'!E5693&lt;=5,5,'weather data'!E5693)</f>
        <v>13.157</v>
      </c>
      <c r="B5693" s="4">
        <f>IF(A5693=5,0,1)*0.54+0.25*24.6*(Hilfstabelle!A5693-5)/1000</f>
        <v>0.59016555000000004</v>
      </c>
      <c r="C5693" s="3">
        <f>(1213.2+(17.25*('weather data'!E5693-5)))/1000</f>
        <v>1.3539082499999999</v>
      </c>
      <c r="E5693" s="96">
        <v>1.9221597499016909</v>
      </c>
      <c r="F5693" s="115">
        <v>0</v>
      </c>
      <c r="G5693" s="112">
        <f t="shared" si="88"/>
        <v>1.9221597499016909</v>
      </c>
    </row>
    <row r="5694" spans="1:7" x14ac:dyDescent="0.25">
      <c r="A5694" s="28">
        <f>IF('weather data'!E5694&lt;=5,5,'weather data'!E5694)</f>
        <v>13.321999999999999</v>
      </c>
      <c r="B5694" s="4">
        <f>IF(A5694=5,0,1)*0.54+0.25*24.6*(Hilfstabelle!A5694-5)/1000</f>
        <v>0.59118029999999999</v>
      </c>
      <c r="C5694" s="3">
        <f>(1213.2+(17.25*('weather data'!E5694-5)))/1000</f>
        <v>1.3567545000000001</v>
      </c>
      <c r="E5694" s="96">
        <v>1.8724630622960541</v>
      </c>
      <c r="F5694" s="115">
        <v>0</v>
      </c>
      <c r="G5694" s="112">
        <f t="shared" si="88"/>
        <v>1.8724630622960541</v>
      </c>
    </row>
    <row r="5695" spans="1:7" x14ac:dyDescent="0.25">
      <c r="A5695" s="28">
        <f>IF('weather data'!E5695&lt;=5,5,'weather data'!E5695)</f>
        <v>14.013</v>
      </c>
      <c r="B5695" s="4">
        <f>IF(A5695=5,0,1)*0.54+0.25*24.6*(Hilfstabelle!A5695-5)/1000</f>
        <v>0.59542994999999999</v>
      </c>
      <c r="C5695" s="3">
        <f>(1213.2+(17.25*('weather data'!E5695-5)))/1000</f>
        <v>1.36867425</v>
      </c>
      <c r="E5695" s="96">
        <v>1.8208949513077779</v>
      </c>
      <c r="F5695" s="115">
        <v>0</v>
      </c>
      <c r="G5695" s="112">
        <f t="shared" si="88"/>
        <v>1.8208949513077779</v>
      </c>
    </row>
    <row r="5696" spans="1:7" x14ac:dyDescent="0.25">
      <c r="A5696" s="28">
        <f>IF('weather data'!E5696&lt;=5,5,'weather data'!E5696)</f>
        <v>14.797000000000001</v>
      </c>
      <c r="B5696" s="4">
        <f>IF(A5696=5,0,1)*0.54+0.25*24.6*(Hilfstabelle!A5696-5)/1000</f>
        <v>0.60025155000000008</v>
      </c>
      <c r="C5696" s="3">
        <f>(1213.2+(17.25*('weather data'!E5696-5)))/1000</f>
        <v>1.3821982500000001</v>
      </c>
      <c r="E5696" s="96">
        <v>2.0637641191880438</v>
      </c>
      <c r="F5696" s="115">
        <v>0</v>
      </c>
      <c r="G5696" s="112">
        <f t="shared" si="88"/>
        <v>2.0637641191880438</v>
      </c>
    </row>
    <row r="5697" spans="1:7" x14ac:dyDescent="0.25">
      <c r="A5697" s="28">
        <f>IF('weather data'!E5697&lt;=5,5,'weather data'!E5697)</f>
        <v>16.350000000000001</v>
      </c>
      <c r="B5697" s="4">
        <f>IF(A5697=5,0,1)*0.54+0.25*24.6*(Hilfstabelle!A5697-5)/1000</f>
        <v>0.60980250000000003</v>
      </c>
      <c r="C5697" s="3">
        <f>(1213.2+(17.25*('weather data'!E5697-5)))/1000</f>
        <v>1.4089875000000003</v>
      </c>
      <c r="E5697" s="96">
        <v>2.1960113715612031</v>
      </c>
      <c r="F5697" s="115">
        <v>0</v>
      </c>
      <c r="G5697" s="112">
        <f t="shared" si="88"/>
        <v>2.1960113715612031</v>
      </c>
    </row>
    <row r="5698" spans="1:7" x14ac:dyDescent="0.25">
      <c r="A5698" s="28">
        <f>IF('weather data'!E5698&lt;=5,5,'weather data'!E5698)</f>
        <v>18.565999999999999</v>
      </c>
      <c r="B5698" s="4">
        <f>IF(A5698=5,0,1)*0.54+0.25*24.6*(Hilfstabelle!A5698-5)/1000</f>
        <v>0.62343090000000001</v>
      </c>
      <c r="C5698" s="3">
        <f>(1213.2+(17.25*('weather data'!E5698-5)))/1000</f>
        <v>1.4472135000000002</v>
      </c>
      <c r="E5698" s="96">
        <v>2.6877798493324589</v>
      </c>
      <c r="F5698" s="115">
        <v>0</v>
      </c>
      <c r="G5698" s="112">
        <f t="shared" ref="G5698:G5761" si="89">F5698+E5698</f>
        <v>2.6877798493324589</v>
      </c>
    </row>
    <row r="5699" spans="1:7" x14ac:dyDescent="0.25">
      <c r="A5699" s="28">
        <f>IF('weather data'!E5699&lt;=5,5,'weather data'!E5699)</f>
        <v>20.315000000000001</v>
      </c>
      <c r="B5699" s="4">
        <f>IF(A5699=5,0,1)*0.54+0.25*24.6*(Hilfstabelle!A5699-5)/1000</f>
        <v>0.63418725000000009</v>
      </c>
      <c r="C5699" s="3">
        <f>(1213.2+(17.25*('weather data'!E5699-5)))/1000</f>
        <v>1.47738375</v>
      </c>
      <c r="E5699" s="96">
        <v>2.965998125551462</v>
      </c>
      <c r="F5699" s="115">
        <v>0</v>
      </c>
      <c r="G5699" s="112">
        <f t="shared" si="89"/>
        <v>2.965998125551462</v>
      </c>
    </row>
    <row r="5700" spans="1:7" x14ac:dyDescent="0.25">
      <c r="A5700" s="28">
        <f>IF('weather data'!E5700&lt;=5,5,'weather data'!E5700)</f>
        <v>21.295000000000002</v>
      </c>
      <c r="B5700" s="4">
        <f>IF(A5700=5,0,1)*0.54+0.25*24.6*(Hilfstabelle!A5700-5)/1000</f>
        <v>0.6402142500000001</v>
      </c>
      <c r="C5700" s="3">
        <f>(1213.2+(17.25*('weather data'!E5700-5)))/1000</f>
        <v>1.4942887500000002</v>
      </c>
      <c r="E5700" s="96">
        <v>2.9283617219672768</v>
      </c>
      <c r="F5700" s="115">
        <v>0</v>
      </c>
      <c r="G5700" s="112">
        <f t="shared" si="89"/>
        <v>2.9283617219672768</v>
      </c>
    </row>
    <row r="5701" spans="1:7" x14ac:dyDescent="0.25">
      <c r="A5701" s="28">
        <f>IF('weather data'!E5701&lt;=5,5,'weather data'!E5701)</f>
        <v>21.855</v>
      </c>
      <c r="B5701" s="4">
        <f>IF(A5701=5,0,1)*0.54+0.25*24.6*(Hilfstabelle!A5701-5)/1000</f>
        <v>0.6436582500000001</v>
      </c>
      <c r="C5701" s="3">
        <f>(1213.2+(17.25*('weather data'!E5701-5)))/1000</f>
        <v>1.5039487499999999</v>
      </c>
      <c r="E5701" s="96">
        <v>2.9876234624175129</v>
      </c>
      <c r="F5701" s="115">
        <v>0</v>
      </c>
      <c r="G5701" s="112">
        <f t="shared" si="89"/>
        <v>2.9876234624175129</v>
      </c>
    </row>
    <row r="5702" spans="1:7" x14ac:dyDescent="0.25">
      <c r="A5702" s="28">
        <f>IF('weather data'!E5702&lt;=5,5,'weather data'!E5702)</f>
        <v>22.167999999999999</v>
      </c>
      <c r="B5702" s="4">
        <f>IF(A5702=5,0,1)*0.54+0.25*24.6*(Hilfstabelle!A5702-5)/1000</f>
        <v>0.64558320000000002</v>
      </c>
      <c r="C5702" s="3">
        <f>(1213.2+(17.25*('weather data'!E5702-5)))/1000</f>
        <v>1.5093479999999999</v>
      </c>
      <c r="E5702" s="96">
        <v>3.0067535681067121</v>
      </c>
      <c r="F5702" s="115">
        <v>0</v>
      </c>
      <c r="G5702" s="112">
        <f t="shared" si="89"/>
        <v>3.0067535681067121</v>
      </c>
    </row>
    <row r="5703" spans="1:7" x14ac:dyDescent="0.25">
      <c r="A5703" s="28">
        <f>IF('weather data'!E5703&lt;=5,5,'weather data'!E5703)</f>
        <v>22.378</v>
      </c>
      <c r="B5703" s="4">
        <f>IF(A5703=5,0,1)*0.54+0.25*24.6*(Hilfstabelle!A5703-5)/1000</f>
        <v>0.64687470000000002</v>
      </c>
      <c r="C5703" s="3">
        <f>(1213.2+(17.25*('weather data'!E5703-5)))/1000</f>
        <v>1.5129705000000002</v>
      </c>
      <c r="E5703" s="96">
        <v>2.810877920723827</v>
      </c>
      <c r="F5703" s="115">
        <v>0</v>
      </c>
      <c r="G5703" s="112">
        <f t="shared" si="89"/>
        <v>2.810877920723827</v>
      </c>
    </row>
    <row r="5704" spans="1:7" x14ac:dyDescent="0.25">
      <c r="A5704" s="28">
        <f>IF('weather data'!E5704&lt;=5,5,'weather data'!E5704)</f>
        <v>22.234999999999999</v>
      </c>
      <c r="B5704" s="4">
        <f>IF(A5704=5,0,1)*0.54+0.25*24.6*(Hilfstabelle!A5704-5)/1000</f>
        <v>0.64599525000000002</v>
      </c>
      <c r="C5704" s="3">
        <f>(1213.2+(17.25*('weather data'!E5704-5)))/1000</f>
        <v>1.51050375</v>
      </c>
      <c r="E5704" s="96">
        <v>2.4253647039001862</v>
      </c>
      <c r="F5704" s="115">
        <v>0</v>
      </c>
      <c r="G5704" s="112">
        <f t="shared" si="89"/>
        <v>2.4253647039001862</v>
      </c>
    </row>
    <row r="5705" spans="1:7" x14ac:dyDescent="0.25">
      <c r="A5705" s="28">
        <f>IF('weather data'!E5705&lt;=5,5,'weather data'!E5705)</f>
        <v>21.655999999999999</v>
      </c>
      <c r="B5705" s="4">
        <f>IF(A5705=5,0,1)*0.54+0.25*24.6*(Hilfstabelle!A5705-5)/1000</f>
        <v>0.64243440000000007</v>
      </c>
      <c r="C5705" s="3">
        <f>(1213.2+(17.25*('weather data'!E5705-5)))/1000</f>
        <v>1.5005160000000002</v>
      </c>
      <c r="E5705" s="96">
        <v>2.2968602982923061</v>
      </c>
      <c r="F5705" s="115">
        <v>0</v>
      </c>
      <c r="G5705" s="112">
        <f t="shared" si="89"/>
        <v>2.2968602982923061</v>
      </c>
    </row>
    <row r="5706" spans="1:7" x14ac:dyDescent="0.25">
      <c r="A5706" s="28">
        <f>IF('weather data'!E5706&lt;=5,5,'weather data'!E5706)</f>
        <v>20.518000000000001</v>
      </c>
      <c r="B5706" s="4">
        <f>IF(A5706=5,0,1)*0.54+0.25*24.6*(Hilfstabelle!A5706-5)/1000</f>
        <v>0.63543570000000005</v>
      </c>
      <c r="C5706" s="3">
        <f>(1213.2+(17.25*('weather data'!E5706-5)))/1000</f>
        <v>1.4808855000000001</v>
      </c>
      <c r="E5706" s="96">
        <v>2.3295062395227859</v>
      </c>
      <c r="F5706" s="115">
        <v>0</v>
      </c>
      <c r="G5706" s="112">
        <f t="shared" si="89"/>
        <v>2.3295062395227859</v>
      </c>
    </row>
    <row r="5707" spans="1:7" x14ac:dyDescent="0.25">
      <c r="A5707" s="28">
        <f>IF('weather data'!E5707&lt;=5,5,'weather data'!E5707)</f>
        <v>18.971</v>
      </c>
      <c r="B5707" s="4">
        <f>IF(A5707=5,0,1)*0.54+0.25*24.6*(Hilfstabelle!A5707-5)/1000</f>
        <v>0.62592165</v>
      </c>
      <c r="C5707" s="3">
        <f>(1213.2+(17.25*('weather data'!E5707-5)))/1000</f>
        <v>1.4541997499999999</v>
      </c>
      <c r="E5707" s="96">
        <v>2.3656870915871409</v>
      </c>
      <c r="F5707" s="115">
        <v>0</v>
      </c>
      <c r="G5707" s="112">
        <f t="shared" si="89"/>
        <v>2.3656870915871409</v>
      </c>
    </row>
    <row r="5708" spans="1:7" x14ac:dyDescent="0.25">
      <c r="A5708" s="28">
        <f>IF('weather data'!E5708&lt;=5,5,'weather data'!E5708)</f>
        <v>17.286000000000001</v>
      </c>
      <c r="B5708" s="4">
        <f>IF(A5708=5,0,1)*0.54+0.25*24.6*(Hilfstabelle!A5708-5)/1000</f>
        <v>0.61555890000000002</v>
      </c>
      <c r="C5708" s="3">
        <f>(1213.2+(17.25*('weather data'!E5708-5)))/1000</f>
        <v>1.4251335000000001</v>
      </c>
      <c r="E5708" s="96">
        <v>2.2914539640757932</v>
      </c>
      <c r="F5708" s="115">
        <v>0</v>
      </c>
      <c r="G5708" s="112">
        <f t="shared" si="89"/>
        <v>2.2914539640757932</v>
      </c>
    </row>
    <row r="5709" spans="1:7" x14ac:dyDescent="0.25">
      <c r="A5709" s="28">
        <f>IF('weather data'!E5709&lt;=5,5,'weather data'!E5709)</f>
        <v>16.198</v>
      </c>
      <c r="B5709" s="4">
        <f>IF(A5709=5,0,1)*0.54+0.25*24.6*(Hilfstabelle!A5709-5)/1000</f>
        <v>0.60886770000000001</v>
      </c>
      <c r="C5709" s="3">
        <f>(1213.2+(17.25*('weather data'!E5709-5)))/1000</f>
        <v>1.4063655000000002</v>
      </c>
      <c r="E5709" s="96">
        <v>2.450109079737302</v>
      </c>
      <c r="F5709" s="115">
        <v>0</v>
      </c>
      <c r="G5709" s="112">
        <f t="shared" si="89"/>
        <v>2.450109079737302</v>
      </c>
    </row>
    <row r="5710" spans="1:7" x14ac:dyDescent="0.25">
      <c r="A5710" s="28">
        <f>IF('weather data'!E5710&lt;=5,5,'weather data'!E5710)</f>
        <v>15.584</v>
      </c>
      <c r="B5710" s="4">
        <f>IF(A5710=5,0,1)*0.54+0.25*24.6*(Hilfstabelle!A5710-5)/1000</f>
        <v>0.60509160000000006</v>
      </c>
      <c r="C5710" s="3">
        <f>(1213.2+(17.25*('weather data'!E5710-5)))/1000</f>
        <v>1.3957740000000001</v>
      </c>
      <c r="E5710" s="96">
        <v>2.4819232772421662</v>
      </c>
      <c r="F5710" s="115">
        <v>0</v>
      </c>
      <c r="G5710" s="112">
        <f t="shared" si="89"/>
        <v>2.4819232772421662</v>
      </c>
    </row>
    <row r="5711" spans="1:7" x14ac:dyDescent="0.25">
      <c r="A5711" s="28">
        <f>IF('weather data'!E5711&lt;=5,5,'weather data'!E5711)</f>
        <v>15.22</v>
      </c>
      <c r="B5711" s="4">
        <f>IF(A5711=5,0,1)*0.54+0.25*24.6*(Hilfstabelle!A5711-5)/1000</f>
        <v>0.60285300000000008</v>
      </c>
      <c r="C5711" s="3">
        <f>(1213.2+(17.25*('weather data'!E5711-5)))/1000</f>
        <v>1.3894950000000001</v>
      </c>
      <c r="E5711" s="96">
        <v>2.2446683795098168</v>
      </c>
      <c r="F5711" s="115">
        <v>0</v>
      </c>
      <c r="G5711" s="112">
        <f t="shared" si="89"/>
        <v>2.2446683795098168</v>
      </c>
    </row>
    <row r="5712" spans="1:7" x14ac:dyDescent="0.25">
      <c r="A5712" s="28">
        <f>IF('weather data'!E5712&lt;=5,5,'weather data'!E5712)</f>
        <v>14.903</v>
      </c>
      <c r="B5712" s="4">
        <f>IF(A5712=5,0,1)*0.54+0.25*24.6*(Hilfstabelle!A5712-5)/1000</f>
        <v>0.60090345000000001</v>
      </c>
      <c r="C5712" s="3">
        <f>(1213.2+(17.25*('weather data'!E5712-5)))/1000</f>
        <v>1.3840267500000001</v>
      </c>
      <c r="E5712" s="96">
        <v>2.111797319342446</v>
      </c>
      <c r="F5712" s="115">
        <v>0</v>
      </c>
      <c r="G5712" s="112">
        <f t="shared" si="89"/>
        <v>2.111797319342446</v>
      </c>
    </row>
    <row r="5713" spans="1:7" x14ac:dyDescent="0.25">
      <c r="A5713" s="28">
        <f>IF('weather data'!E5713&lt;=5,5,'weather data'!E5713)</f>
        <v>14.552</v>
      </c>
      <c r="B5713" s="4">
        <f>IF(A5713=5,0,1)*0.54+0.25*24.6*(Hilfstabelle!A5713-5)/1000</f>
        <v>0.59874480000000008</v>
      </c>
      <c r="C5713" s="3">
        <f>(1213.2+(17.25*('weather data'!E5713-5)))/1000</f>
        <v>1.377972</v>
      </c>
      <c r="E5713" s="96">
        <v>1.9961849414816339</v>
      </c>
      <c r="F5713" s="115">
        <v>0</v>
      </c>
      <c r="G5713" s="112">
        <f t="shared" si="89"/>
        <v>1.9961849414816339</v>
      </c>
    </row>
    <row r="5714" spans="1:7" x14ac:dyDescent="0.25">
      <c r="A5714" s="28">
        <f>IF('weather data'!E5714&lt;=5,5,'weather data'!E5714)</f>
        <v>14.374000000000001</v>
      </c>
      <c r="B5714" s="4">
        <f>IF(A5714=5,0,1)*0.54+0.25*24.6*(Hilfstabelle!A5714-5)/1000</f>
        <v>0.59765010000000007</v>
      </c>
      <c r="C5714" s="3">
        <f>(1213.2+(17.25*('weather data'!E5714-5)))/1000</f>
        <v>1.3749015</v>
      </c>
      <c r="E5714" s="96">
        <v>1.9862040167742261</v>
      </c>
      <c r="F5714" s="115">
        <v>0</v>
      </c>
      <c r="G5714" s="112">
        <f t="shared" si="89"/>
        <v>1.9862040167742261</v>
      </c>
    </row>
    <row r="5715" spans="1:7" x14ac:dyDescent="0.25">
      <c r="A5715" s="28">
        <f>IF('weather data'!E5715&lt;=5,5,'weather data'!E5715)</f>
        <v>14.112</v>
      </c>
      <c r="B5715" s="4">
        <f>IF(A5715=5,0,1)*0.54+0.25*24.6*(Hilfstabelle!A5715-5)/1000</f>
        <v>0.59603880000000009</v>
      </c>
      <c r="C5715" s="3">
        <f>(1213.2+(17.25*('weather data'!E5715-5)))/1000</f>
        <v>1.370382</v>
      </c>
      <c r="E5715" s="96">
        <v>1.938378752551229</v>
      </c>
      <c r="F5715" s="115">
        <v>0</v>
      </c>
      <c r="G5715" s="112">
        <f t="shared" si="89"/>
        <v>1.938378752551229</v>
      </c>
    </row>
    <row r="5716" spans="1:7" x14ac:dyDescent="0.25">
      <c r="A5716" s="28">
        <f>IF('weather data'!E5716&lt;=5,5,'weather data'!E5716)</f>
        <v>13.715999999999999</v>
      </c>
      <c r="B5716" s="4">
        <f>IF(A5716=5,0,1)*0.54+0.25*24.6*(Hilfstabelle!A5716-5)/1000</f>
        <v>0.5936034</v>
      </c>
      <c r="C5716" s="3">
        <f>(1213.2+(17.25*('weather data'!E5716-5)))/1000</f>
        <v>1.363551</v>
      </c>
      <c r="E5716" s="96">
        <v>1.909683594017431</v>
      </c>
      <c r="F5716" s="115">
        <v>0</v>
      </c>
      <c r="G5716" s="112">
        <f t="shared" si="89"/>
        <v>1.909683594017431</v>
      </c>
    </row>
    <row r="5717" spans="1:7" x14ac:dyDescent="0.25">
      <c r="A5717" s="28">
        <f>IF('weather data'!E5717&lt;=5,5,'weather data'!E5717)</f>
        <v>13.086</v>
      </c>
      <c r="B5717" s="4">
        <f>IF(A5717=5,0,1)*0.54+0.25*24.6*(Hilfstabelle!A5717-5)/1000</f>
        <v>0.5897289</v>
      </c>
      <c r="C5717" s="3">
        <f>(1213.2+(17.25*('weather data'!E5717-5)))/1000</f>
        <v>1.3526835000000001</v>
      </c>
      <c r="E5717" s="96">
        <v>1.903861387938109</v>
      </c>
      <c r="F5717" s="115">
        <v>0</v>
      </c>
      <c r="G5717" s="112">
        <f t="shared" si="89"/>
        <v>1.903861387938109</v>
      </c>
    </row>
    <row r="5718" spans="1:7" x14ac:dyDescent="0.25">
      <c r="A5718" s="28">
        <f>IF('weather data'!E5718&lt;=5,5,'weather data'!E5718)</f>
        <v>12.988</v>
      </c>
      <c r="B5718" s="4">
        <f>IF(A5718=5,0,1)*0.54+0.25*24.6*(Hilfstabelle!A5718-5)/1000</f>
        <v>0.58912620000000004</v>
      </c>
      <c r="C5718" s="3">
        <f>(1213.2+(17.25*('weather data'!E5718-5)))/1000</f>
        <v>1.3509929999999999</v>
      </c>
      <c r="E5718" s="96">
        <v>1.873918613815885</v>
      </c>
      <c r="F5718" s="115">
        <v>0</v>
      </c>
      <c r="G5718" s="112">
        <f t="shared" si="89"/>
        <v>1.873918613815885</v>
      </c>
    </row>
    <row r="5719" spans="1:7" x14ac:dyDescent="0.25">
      <c r="A5719" s="28">
        <f>IF('weather data'!E5719&lt;=5,5,'weather data'!E5719)</f>
        <v>14.256</v>
      </c>
      <c r="B5719" s="4">
        <f>IF(A5719=5,0,1)*0.54+0.25*24.6*(Hilfstabelle!A5719-5)/1000</f>
        <v>0.59692440000000002</v>
      </c>
      <c r="C5719" s="3">
        <f>(1213.2+(17.25*('weather data'!E5719-5)))/1000</f>
        <v>1.3728659999999999</v>
      </c>
      <c r="E5719" s="96">
        <v>1.846055199007703</v>
      </c>
      <c r="F5719" s="115">
        <v>0</v>
      </c>
      <c r="G5719" s="112">
        <f t="shared" si="89"/>
        <v>1.846055199007703</v>
      </c>
    </row>
    <row r="5720" spans="1:7" x14ac:dyDescent="0.25">
      <c r="A5720" s="28">
        <f>IF('weather data'!E5720&lt;=5,5,'weather data'!E5720)</f>
        <v>16.077999999999999</v>
      </c>
      <c r="B5720" s="4">
        <f>IF(A5720=5,0,1)*0.54+0.25*24.6*(Hilfstabelle!A5720-5)/1000</f>
        <v>0.6081297</v>
      </c>
      <c r="C5720" s="3">
        <f>(1213.2+(17.25*('weather data'!E5720-5)))/1000</f>
        <v>1.4042954999999999</v>
      </c>
      <c r="E5720" s="96">
        <v>2.163157494399317</v>
      </c>
      <c r="F5720" s="115">
        <v>0</v>
      </c>
      <c r="G5720" s="112">
        <f t="shared" si="89"/>
        <v>2.163157494399317</v>
      </c>
    </row>
    <row r="5721" spans="1:7" x14ac:dyDescent="0.25">
      <c r="A5721" s="28">
        <f>IF('weather data'!E5721&lt;=5,5,'weather data'!E5721)</f>
        <v>17.831</v>
      </c>
      <c r="B5721" s="4">
        <f>IF(A5721=5,0,1)*0.54+0.25*24.6*(Hilfstabelle!A5721-5)/1000</f>
        <v>0.61891065000000001</v>
      </c>
      <c r="C5721" s="3">
        <f>(1213.2+(17.25*('weather data'!E5721-5)))/1000</f>
        <v>1.4345347500000001</v>
      </c>
      <c r="E5721" s="96">
        <v>2.1854066390595812</v>
      </c>
      <c r="F5721" s="115">
        <v>0</v>
      </c>
      <c r="G5721" s="112">
        <f t="shared" si="89"/>
        <v>2.1854066390595812</v>
      </c>
    </row>
    <row r="5722" spans="1:7" x14ac:dyDescent="0.25">
      <c r="A5722" s="28">
        <f>IF('weather data'!E5722&lt;=5,5,'weather data'!E5722)</f>
        <v>18.411999999999999</v>
      </c>
      <c r="B5722" s="4">
        <f>IF(A5722=5,0,1)*0.54+0.25*24.6*(Hilfstabelle!A5722-5)/1000</f>
        <v>0.62248380000000003</v>
      </c>
      <c r="C5722" s="3">
        <f>(1213.2+(17.25*('weather data'!E5722-5)))/1000</f>
        <v>1.4445570000000001</v>
      </c>
      <c r="E5722" s="96">
        <v>2.1407004138076489</v>
      </c>
      <c r="F5722" s="115">
        <v>0</v>
      </c>
      <c r="G5722" s="112">
        <f t="shared" si="89"/>
        <v>2.1407004138076489</v>
      </c>
    </row>
    <row r="5723" spans="1:7" x14ac:dyDescent="0.25">
      <c r="A5723" s="28">
        <f>IF('weather data'!E5723&lt;=5,5,'weather data'!E5723)</f>
        <v>18.91</v>
      </c>
      <c r="B5723" s="4">
        <f>IF(A5723=5,0,1)*0.54+0.25*24.6*(Hilfstabelle!A5723-5)/1000</f>
        <v>0.62554650000000001</v>
      </c>
      <c r="C5723" s="3">
        <f>(1213.2+(17.25*('weather data'!E5723-5)))/1000</f>
        <v>1.4531475</v>
      </c>
      <c r="E5723" s="96">
        <v>2.1881098061678381</v>
      </c>
      <c r="F5723" s="115">
        <v>0</v>
      </c>
      <c r="G5723" s="112">
        <f t="shared" si="89"/>
        <v>2.1881098061678381</v>
      </c>
    </row>
    <row r="5724" spans="1:7" x14ac:dyDescent="0.25">
      <c r="A5724" s="28">
        <f>IF('weather data'!E5724&lt;=5,5,'weather data'!E5724)</f>
        <v>19.236000000000001</v>
      </c>
      <c r="B5724" s="4">
        <f>IF(A5724=5,0,1)*0.54+0.25*24.6*(Hilfstabelle!A5724-5)/1000</f>
        <v>0.62755140000000009</v>
      </c>
      <c r="C5724" s="3">
        <f>(1213.2+(17.25*('weather data'!E5724-5)))/1000</f>
        <v>1.458771</v>
      </c>
      <c r="E5724" s="96">
        <v>2.1681479567530211</v>
      </c>
      <c r="F5724" s="115">
        <v>0</v>
      </c>
      <c r="G5724" s="112">
        <f t="shared" si="89"/>
        <v>2.1681479567530211</v>
      </c>
    </row>
    <row r="5725" spans="1:7" x14ac:dyDescent="0.25">
      <c r="A5725" s="28">
        <f>IF('weather data'!E5725&lt;=5,5,'weather data'!E5725)</f>
        <v>18.808</v>
      </c>
      <c r="B5725" s="4">
        <f>IF(A5725=5,0,1)*0.54+0.25*24.6*(Hilfstabelle!A5725-5)/1000</f>
        <v>0.62491920000000001</v>
      </c>
      <c r="C5725" s="3">
        <f>(1213.2+(17.25*('weather data'!E5725-5)))/1000</f>
        <v>1.4513879999999999</v>
      </c>
      <c r="E5725" s="96">
        <v>2.1675241489588082</v>
      </c>
      <c r="F5725" s="115">
        <v>0</v>
      </c>
      <c r="G5725" s="112">
        <f t="shared" si="89"/>
        <v>2.1675241489588082</v>
      </c>
    </row>
    <row r="5726" spans="1:7" x14ac:dyDescent="0.25">
      <c r="A5726" s="28">
        <f>IF('weather data'!E5726&lt;=5,5,'weather data'!E5726)</f>
        <v>18.472000000000001</v>
      </c>
      <c r="B5726" s="4">
        <f>IF(A5726=5,0,1)*0.54+0.25*24.6*(Hilfstabelle!A5726-5)/1000</f>
        <v>0.6228528000000001</v>
      </c>
      <c r="C5726" s="3">
        <f>(1213.2+(17.25*('weather data'!E5726-5)))/1000</f>
        <v>1.445592</v>
      </c>
      <c r="E5726" s="96">
        <v>2.263382613336208</v>
      </c>
      <c r="F5726" s="115">
        <v>0</v>
      </c>
      <c r="G5726" s="112">
        <f t="shared" si="89"/>
        <v>2.263382613336208</v>
      </c>
    </row>
    <row r="5727" spans="1:7" x14ac:dyDescent="0.25">
      <c r="A5727" s="28">
        <f>IF('weather data'!E5727&lt;=5,5,'weather data'!E5727)</f>
        <v>18.312999999999999</v>
      </c>
      <c r="B5727" s="4">
        <f>IF(A5727=5,0,1)*0.54+0.25*24.6*(Hilfstabelle!A5727-5)/1000</f>
        <v>0.62187495000000004</v>
      </c>
      <c r="C5727" s="3">
        <f>(1213.2+(17.25*('weather data'!E5727-5)))/1000</f>
        <v>1.4428492500000001</v>
      </c>
      <c r="E5727" s="96">
        <v>2.2093192711710801</v>
      </c>
      <c r="F5727" s="115">
        <v>0</v>
      </c>
      <c r="G5727" s="112">
        <f t="shared" si="89"/>
        <v>2.2093192711710801</v>
      </c>
    </row>
    <row r="5728" spans="1:7" x14ac:dyDescent="0.25">
      <c r="A5728" s="28">
        <f>IF('weather data'!E5728&lt;=5,5,'weather data'!E5728)</f>
        <v>18.268999999999998</v>
      </c>
      <c r="B5728" s="4">
        <f>IF(A5728=5,0,1)*0.54+0.25*24.6*(Hilfstabelle!A5728-5)/1000</f>
        <v>0.62160435000000003</v>
      </c>
      <c r="C5728" s="3">
        <f>(1213.2+(17.25*('weather data'!E5728-5)))/1000</f>
        <v>1.4420902499999999</v>
      </c>
      <c r="E5728" s="96">
        <v>2.1024402024292508</v>
      </c>
      <c r="F5728" s="115">
        <v>0</v>
      </c>
      <c r="G5728" s="112">
        <f t="shared" si="89"/>
        <v>2.1024402024292508</v>
      </c>
    </row>
    <row r="5729" spans="1:7" x14ac:dyDescent="0.25">
      <c r="A5729" s="28">
        <f>IF('weather data'!E5729&lt;=5,5,'weather data'!E5729)</f>
        <v>18.045999999999999</v>
      </c>
      <c r="B5729" s="4">
        <f>IF(A5729=5,0,1)*0.54+0.25*24.6*(Hilfstabelle!A5729-5)/1000</f>
        <v>0.62023289999999998</v>
      </c>
      <c r="C5729" s="3">
        <f>(1213.2+(17.25*('weather data'!E5729-5)))/1000</f>
        <v>1.4382435</v>
      </c>
      <c r="E5729" s="96">
        <v>2.093706893310268</v>
      </c>
      <c r="F5729" s="115">
        <v>0</v>
      </c>
      <c r="G5729" s="112">
        <f t="shared" si="89"/>
        <v>2.093706893310268</v>
      </c>
    </row>
    <row r="5730" spans="1:7" x14ac:dyDescent="0.25">
      <c r="A5730" s="28">
        <f>IF('weather data'!E5730&lt;=5,5,'weather data'!E5730)</f>
        <v>17.625</v>
      </c>
      <c r="B5730" s="4">
        <f>IF(A5730=5,0,1)*0.54+0.25*24.6*(Hilfstabelle!A5730-5)/1000</f>
        <v>0.61764375000000005</v>
      </c>
      <c r="C5730" s="3">
        <f>(1213.2+(17.25*('weather data'!E5730-5)))/1000</f>
        <v>1.4309812500000001</v>
      </c>
      <c r="E5730" s="96">
        <v>2.0855973919854991</v>
      </c>
      <c r="F5730" s="115">
        <v>0</v>
      </c>
      <c r="G5730" s="112">
        <f t="shared" si="89"/>
        <v>2.0855973919854991</v>
      </c>
    </row>
    <row r="5731" spans="1:7" x14ac:dyDescent="0.25">
      <c r="A5731" s="28">
        <f>IF('weather data'!E5731&lt;=5,5,'weather data'!E5731)</f>
        <v>16.858000000000001</v>
      </c>
      <c r="B5731" s="4">
        <f>IF(A5731=5,0,1)*0.54+0.25*24.6*(Hilfstabelle!A5731-5)/1000</f>
        <v>0.61292670000000005</v>
      </c>
      <c r="C5731" s="3">
        <f>(1213.2+(17.25*('weather data'!E5731-5)))/1000</f>
        <v>1.4177505000000001</v>
      </c>
      <c r="E5731" s="96">
        <v>2.091211662133416</v>
      </c>
      <c r="F5731" s="115">
        <v>0</v>
      </c>
      <c r="G5731" s="112">
        <f t="shared" si="89"/>
        <v>2.091211662133416</v>
      </c>
    </row>
    <row r="5732" spans="1:7" x14ac:dyDescent="0.25">
      <c r="A5732" s="28">
        <f>IF('weather data'!E5732&lt;=5,5,'weather data'!E5732)</f>
        <v>15.659000000000001</v>
      </c>
      <c r="B5732" s="4">
        <f>IF(A5732=5,0,1)*0.54+0.25*24.6*(Hilfstabelle!A5732-5)/1000</f>
        <v>0.60555285000000003</v>
      </c>
      <c r="C5732" s="3">
        <f>(1213.2+(17.25*('weather data'!E5732-5)))/1000</f>
        <v>1.3970677500000002</v>
      </c>
      <c r="E5732" s="96">
        <v>2.0899640465449911</v>
      </c>
      <c r="F5732" s="115">
        <v>0</v>
      </c>
      <c r="G5732" s="112">
        <f t="shared" si="89"/>
        <v>2.0899640465449911</v>
      </c>
    </row>
    <row r="5733" spans="1:7" x14ac:dyDescent="0.25">
      <c r="A5733" s="28">
        <f>IF('weather data'!E5733&lt;=5,5,'weather data'!E5733)</f>
        <v>14.71</v>
      </c>
      <c r="B5733" s="4">
        <f>IF(A5733=5,0,1)*0.54+0.25*24.6*(Hilfstabelle!A5733-5)/1000</f>
        <v>0.5997165000000001</v>
      </c>
      <c r="C5733" s="3">
        <f>(1213.2+(17.25*('weather data'!E5733-5)))/1000</f>
        <v>1.3806974999999999</v>
      </c>
      <c r="E5733" s="96">
        <v>2.3292983035913819</v>
      </c>
      <c r="F5733" s="115">
        <v>0</v>
      </c>
      <c r="G5733" s="112">
        <f t="shared" si="89"/>
        <v>2.3292983035913819</v>
      </c>
    </row>
    <row r="5734" spans="1:7" x14ac:dyDescent="0.25">
      <c r="A5734" s="28">
        <f>IF('weather data'!E5734&lt;=5,5,'weather data'!E5734)</f>
        <v>13.98</v>
      </c>
      <c r="B5734" s="4">
        <f>IF(A5734=5,0,1)*0.54+0.25*24.6*(Hilfstabelle!A5734-5)/1000</f>
        <v>0.59522700000000006</v>
      </c>
      <c r="C5734" s="3">
        <f>(1213.2+(17.25*('weather data'!E5734-5)))/1000</f>
        <v>1.3681050000000001</v>
      </c>
      <c r="E5734" s="96">
        <v>2.3858568769333619</v>
      </c>
      <c r="F5734" s="115">
        <v>0</v>
      </c>
      <c r="G5734" s="112">
        <f t="shared" si="89"/>
        <v>2.3858568769333619</v>
      </c>
    </row>
    <row r="5735" spans="1:7" x14ac:dyDescent="0.25">
      <c r="A5735" s="28">
        <f>IF('weather data'!E5735&lt;=5,5,'weather data'!E5735)</f>
        <v>13.302</v>
      </c>
      <c r="B5735" s="4">
        <f>IF(A5735=5,0,1)*0.54+0.25*24.6*(Hilfstabelle!A5735-5)/1000</f>
        <v>0.59105730000000001</v>
      </c>
      <c r="C5735" s="3">
        <f>(1213.2+(17.25*('weather data'!E5735-5)))/1000</f>
        <v>1.3564095</v>
      </c>
      <c r="E5735" s="96">
        <v>2.1490178510638218</v>
      </c>
      <c r="F5735" s="115">
        <v>0</v>
      </c>
      <c r="G5735" s="112">
        <f t="shared" si="89"/>
        <v>2.1490178510638218</v>
      </c>
    </row>
    <row r="5736" spans="1:7" x14ac:dyDescent="0.25">
      <c r="A5736" s="28">
        <f>IF('weather data'!E5736&lt;=5,5,'weather data'!E5736)</f>
        <v>12.702</v>
      </c>
      <c r="B5736" s="4">
        <f>IF(A5736=5,0,1)*0.54+0.25*24.6*(Hilfstabelle!A5736-5)/1000</f>
        <v>0.58736730000000004</v>
      </c>
      <c r="C5736" s="3">
        <f>(1213.2+(17.25*('weather data'!E5736-5)))/1000</f>
        <v>1.3460595</v>
      </c>
      <c r="E5736" s="96">
        <v>2.0192658298675159</v>
      </c>
      <c r="F5736" s="115">
        <v>0</v>
      </c>
      <c r="G5736" s="112">
        <f t="shared" si="89"/>
        <v>2.0192658298675159</v>
      </c>
    </row>
    <row r="5737" spans="1:7" x14ac:dyDescent="0.25">
      <c r="A5737" s="28">
        <f>IF('weather data'!E5737&lt;=5,5,'weather data'!E5737)</f>
        <v>12.151999999999999</v>
      </c>
      <c r="B5737" s="4">
        <f>IF(A5737=5,0,1)*0.54+0.25*24.6*(Hilfstabelle!A5737-5)/1000</f>
        <v>0.58398480000000008</v>
      </c>
      <c r="C5737" s="3">
        <f>(1213.2+(17.25*('weather data'!E5737-5)))/1000</f>
        <v>1.3365720000000001</v>
      </c>
      <c r="E5737" s="96">
        <v>1.9082280424975999</v>
      </c>
      <c r="F5737" s="115">
        <v>0</v>
      </c>
      <c r="G5737" s="112">
        <f t="shared" si="89"/>
        <v>1.9082280424975999</v>
      </c>
    </row>
    <row r="5738" spans="1:7" x14ac:dyDescent="0.25">
      <c r="A5738" s="28">
        <f>IF('weather data'!E5738&lt;=5,5,'weather data'!E5738)</f>
        <v>11.693</v>
      </c>
      <c r="B5738" s="4">
        <f>IF(A5738=5,0,1)*0.54+0.25*24.6*(Hilfstabelle!A5738-5)/1000</f>
        <v>0.58116195000000004</v>
      </c>
      <c r="C5738" s="3">
        <f>(1213.2+(17.25*('weather data'!E5738-5)))/1000</f>
        <v>1.32865425</v>
      </c>
      <c r="E5738" s="96">
        <v>2.0587736568343402</v>
      </c>
      <c r="F5738" s="115">
        <v>0</v>
      </c>
      <c r="G5738" s="112">
        <f t="shared" si="89"/>
        <v>2.0587736568343402</v>
      </c>
    </row>
    <row r="5739" spans="1:7" x14ac:dyDescent="0.25">
      <c r="A5739" s="28">
        <f>IF('weather data'!E5739&lt;=5,5,'weather data'!E5739)</f>
        <v>11.596</v>
      </c>
      <c r="B5739" s="4">
        <f>IF(A5739=5,0,1)*0.54+0.25*24.6*(Hilfstabelle!A5739-5)/1000</f>
        <v>0.58056540000000001</v>
      </c>
      <c r="C5739" s="3">
        <f>(1213.2+(17.25*('weather data'!E5739-5)))/1000</f>
        <v>1.326981</v>
      </c>
      <c r="E5739" s="96">
        <v>1.991402415059335</v>
      </c>
      <c r="F5739" s="115">
        <v>0</v>
      </c>
      <c r="G5739" s="112">
        <f t="shared" si="89"/>
        <v>1.991402415059335</v>
      </c>
    </row>
    <row r="5740" spans="1:7" x14ac:dyDescent="0.25">
      <c r="A5740" s="28">
        <f>IF('weather data'!E5740&lt;=5,5,'weather data'!E5740)</f>
        <v>11.475</v>
      </c>
      <c r="B5740" s="4">
        <f>IF(A5740=5,0,1)*0.54+0.25*24.6*(Hilfstabelle!A5740-5)/1000</f>
        <v>0.57982125000000007</v>
      </c>
      <c r="C5740" s="3">
        <f>(1213.2+(17.25*('weather data'!E5740-5)))/1000</f>
        <v>1.32489375</v>
      </c>
      <c r="E5740" s="96">
        <v>1.962291384662727</v>
      </c>
      <c r="F5740" s="115">
        <v>0</v>
      </c>
      <c r="G5740" s="112">
        <f t="shared" si="89"/>
        <v>1.962291384662727</v>
      </c>
    </row>
    <row r="5741" spans="1:7" x14ac:dyDescent="0.25">
      <c r="A5741" s="28">
        <f>IF('weather data'!E5741&lt;=5,5,'weather data'!E5741)</f>
        <v>11.534000000000001</v>
      </c>
      <c r="B5741" s="4">
        <f>IF(A5741=5,0,1)*0.54+0.25*24.6*(Hilfstabelle!A5741-5)/1000</f>
        <v>0.58018410000000009</v>
      </c>
      <c r="C5741" s="3">
        <f>(1213.2+(17.25*('weather data'!E5741-5)))/1000</f>
        <v>1.3259115000000001</v>
      </c>
      <c r="E5741" s="96">
        <v>1.930061315295055</v>
      </c>
      <c r="F5741" s="115">
        <v>0</v>
      </c>
      <c r="G5741" s="112">
        <f t="shared" si="89"/>
        <v>1.930061315295055</v>
      </c>
    </row>
    <row r="5742" spans="1:7" x14ac:dyDescent="0.25">
      <c r="A5742" s="28">
        <f>IF('weather data'!E5742&lt;=5,5,'weather data'!E5742)</f>
        <v>11.422000000000001</v>
      </c>
      <c r="B5742" s="4">
        <f>IF(A5742=5,0,1)*0.54+0.25*24.6*(Hilfstabelle!A5742-5)/1000</f>
        <v>0.57949530000000005</v>
      </c>
      <c r="C5742" s="3">
        <f>(1213.2+(17.25*('weather data'!E5742-5)))/1000</f>
        <v>1.3239795000000001</v>
      </c>
      <c r="E5742" s="96">
        <v>1.892009039848062</v>
      </c>
      <c r="F5742" s="115">
        <v>0</v>
      </c>
      <c r="G5742" s="112">
        <f t="shared" si="89"/>
        <v>1.892009039848062</v>
      </c>
    </row>
    <row r="5743" spans="1:7" x14ac:dyDescent="0.25">
      <c r="A5743" s="28">
        <f>IF('weather data'!E5743&lt;=5,5,'weather data'!E5743)</f>
        <v>12.396000000000001</v>
      </c>
      <c r="B5743" s="4">
        <f>IF(A5743=5,0,1)*0.54+0.25*24.6*(Hilfstabelle!A5743-5)/1000</f>
        <v>0.58548540000000004</v>
      </c>
      <c r="C5743" s="3">
        <f>(1213.2+(17.25*('weather data'!E5743-5)))/1000</f>
        <v>1.340781</v>
      </c>
      <c r="E5743" s="96">
        <v>1.867264664010946</v>
      </c>
      <c r="F5743" s="115">
        <v>0</v>
      </c>
      <c r="G5743" s="112">
        <f t="shared" si="89"/>
        <v>1.867264664010946</v>
      </c>
    </row>
    <row r="5744" spans="1:7" x14ac:dyDescent="0.25">
      <c r="A5744" s="28">
        <f>IF('weather data'!E5744&lt;=5,5,'weather data'!E5744)</f>
        <v>13.782999999999999</v>
      </c>
      <c r="B5744" s="4">
        <f>IF(A5744=5,0,1)*0.54+0.25*24.6*(Hilfstabelle!A5744-5)/1000</f>
        <v>0.59401545</v>
      </c>
      <c r="C5744" s="3">
        <f>(1213.2+(17.25*('weather data'!E5744-5)))/1000</f>
        <v>1.3647067500000001</v>
      </c>
      <c r="E5744" s="96">
        <v>2.1548400571431441</v>
      </c>
      <c r="F5744" s="115">
        <v>0</v>
      </c>
      <c r="G5744" s="112">
        <f t="shared" si="89"/>
        <v>2.1548400571431441</v>
      </c>
    </row>
    <row r="5745" spans="1:7" x14ac:dyDescent="0.25">
      <c r="A5745" s="28">
        <f>IF('weather data'!E5745&lt;=5,5,'weather data'!E5745)</f>
        <v>15.519</v>
      </c>
      <c r="B5745" s="4">
        <f>IF(A5745=5,0,1)*0.54+0.25*24.6*(Hilfstabelle!A5745-5)/1000</f>
        <v>0.60469185000000003</v>
      </c>
      <c r="C5745" s="3">
        <f>(1213.2+(17.25*('weather data'!E5745-5)))/1000</f>
        <v>1.3946527499999999</v>
      </c>
      <c r="E5745" s="96">
        <v>2.2550651760800342</v>
      </c>
      <c r="F5745" s="115">
        <v>0</v>
      </c>
      <c r="G5745" s="112">
        <f t="shared" si="89"/>
        <v>2.2550651760800342</v>
      </c>
    </row>
    <row r="5746" spans="1:7" x14ac:dyDescent="0.25">
      <c r="A5746" s="28">
        <f>IF('weather data'!E5746&lt;=5,5,'weather data'!E5746)</f>
        <v>16.687999999999999</v>
      </c>
      <c r="B5746" s="4">
        <f>IF(A5746=5,0,1)*0.54+0.25*24.6*(Hilfstabelle!A5746-5)/1000</f>
        <v>0.61188120000000001</v>
      </c>
      <c r="C5746" s="3">
        <f>(1213.2+(17.25*('weather data'!E5746-5)))/1000</f>
        <v>1.4148179999999999</v>
      </c>
      <c r="E5746" s="96">
        <v>2.5912975771608471</v>
      </c>
      <c r="F5746" s="115">
        <v>0</v>
      </c>
      <c r="G5746" s="112">
        <f t="shared" si="89"/>
        <v>2.5912975771608471</v>
      </c>
    </row>
    <row r="5747" spans="1:7" x14ac:dyDescent="0.25">
      <c r="A5747" s="28">
        <f>IF('weather data'!E5747&lt;=5,5,'weather data'!E5747)</f>
        <v>17.736999999999998</v>
      </c>
      <c r="B5747" s="4">
        <f>IF(A5747=5,0,1)*0.54+0.25*24.6*(Hilfstabelle!A5747-5)/1000</f>
        <v>0.61833255000000009</v>
      </c>
      <c r="C5747" s="3">
        <f>(1213.2+(17.25*('weather data'!E5747-5)))/1000</f>
        <v>1.4329132500000001</v>
      </c>
      <c r="E5747" s="96">
        <v>2.911518911523526</v>
      </c>
      <c r="F5747" s="115">
        <v>0</v>
      </c>
      <c r="G5747" s="112">
        <f t="shared" si="89"/>
        <v>2.911518911523526</v>
      </c>
    </row>
    <row r="5748" spans="1:7" x14ac:dyDescent="0.25">
      <c r="A5748" s="28">
        <f>IF('weather data'!E5748&lt;=5,5,'weather data'!E5748)</f>
        <v>18.559000000000001</v>
      </c>
      <c r="B5748" s="4">
        <f>IF(A5748=5,0,1)*0.54+0.25*24.6*(Hilfstabelle!A5748-5)/1000</f>
        <v>0.62338785000000008</v>
      </c>
      <c r="C5748" s="3">
        <f>(1213.2+(17.25*('weather data'!E5748-5)))/1000</f>
        <v>1.4470927499999999</v>
      </c>
      <c r="E5748" s="96">
        <v>2.976810793984487</v>
      </c>
      <c r="F5748" s="115">
        <v>0</v>
      </c>
      <c r="G5748" s="112">
        <f t="shared" si="89"/>
        <v>2.976810793984487</v>
      </c>
    </row>
    <row r="5749" spans="1:7" x14ac:dyDescent="0.25">
      <c r="A5749" s="28">
        <f>IF('weather data'!E5749&lt;=5,5,'weather data'!E5749)</f>
        <v>19.181000000000001</v>
      </c>
      <c r="B5749" s="4">
        <f>IF(A5749=5,0,1)*0.54+0.25*24.6*(Hilfstabelle!A5749-5)/1000</f>
        <v>0.62721315</v>
      </c>
      <c r="C5749" s="3">
        <f>(1213.2+(17.25*('weather data'!E5749-5)))/1000</f>
        <v>1.4578222500000002</v>
      </c>
      <c r="E5749" s="96">
        <v>3.0342011110520839</v>
      </c>
      <c r="F5749" s="115">
        <v>0</v>
      </c>
      <c r="G5749" s="112">
        <f t="shared" si="89"/>
        <v>3.0342011110520839</v>
      </c>
    </row>
    <row r="5750" spans="1:7" x14ac:dyDescent="0.25">
      <c r="A5750" s="28">
        <f>IF('weather data'!E5750&lt;=5,5,'weather data'!E5750)</f>
        <v>19.588000000000001</v>
      </c>
      <c r="B5750" s="4">
        <f>IF(A5750=5,0,1)*0.54+0.25*24.6*(Hilfstabelle!A5750-5)/1000</f>
        <v>0.62971620000000006</v>
      </c>
      <c r="C5750" s="3">
        <f>(1213.2+(17.25*('weather data'!E5750-5)))/1000</f>
        <v>1.4648430000000001</v>
      </c>
      <c r="E5750" s="96">
        <v>3.0841057345891252</v>
      </c>
      <c r="F5750" s="115">
        <v>0</v>
      </c>
      <c r="G5750" s="112">
        <f t="shared" si="89"/>
        <v>3.0841057345891252</v>
      </c>
    </row>
    <row r="5751" spans="1:7" x14ac:dyDescent="0.25">
      <c r="A5751" s="28">
        <f>IF('weather data'!E5751&lt;=5,5,'weather data'!E5751)</f>
        <v>19.766999999999999</v>
      </c>
      <c r="B5751" s="4">
        <f>IF(A5751=5,0,1)*0.54+0.25*24.6*(Hilfstabelle!A5751-5)/1000</f>
        <v>0.6308170500000001</v>
      </c>
      <c r="C5751" s="3">
        <f>(1213.2+(17.25*('weather data'!E5751-5)))/1000</f>
        <v>1.4679307500000001</v>
      </c>
      <c r="E5751" s="96">
        <v>2.8990427556392659</v>
      </c>
      <c r="F5751" s="115">
        <v>0</v>
      </c>
      <c r="G5751" s="112">
        <f t="shared" si="89"/>
        <v>2.8990427556392659</v>
      </c>
    </row>
    <row r="5752" spans="1:7" x14ac:dyDescent="0.25">
      <c r="A5752" s="28">
        <f>IF('weather data'!E5752&lt;=5,5,'weather data'!E5752)</f>
        <v>19.718</v>
      </c>
      <c r="B5752" s="4">
        <f>IF(A5752=5,0,1)*0.54+0.25*24.6*(Hilfstabelle!A5752-5)/1000</f>
        <v>0.63051570000000001</v>
      </c>
      <c r="C5752" s="3">
        <f>(1213.2+(17.25*('weather data'!E5752-5)))/1000</f>
        <v>1.4670855</v>
      </c>
      <c r="E5752" s="96">
        <v>2.728327355956305</v>
      </c>
      <c r="F5752" s="115">
        <v>0</v>
      </c>
      <c r="G5752" s="112">
        <f t="shared" si="89"/>
        <v>2.728327355956305</v>
      </c>
    </row>
    <row r="5753" spans="1:7" x14ac:dyDescent="0.25">
      <c r="A5753" s="28">
        <f>IF('weather data'!E5753&lt;=5,5,'weather data'!E5753)</f>
        <v>19.452000000000002</v>
      </c>
      <c r="B5753" s="4">
        <f>IF(A5753=5,0,1)*0.54+0.25*24.6*(Hilfstabelle!A5753-5)/1000</f>
        <v>0.6288798000000001</v>
      </c>
      <c r="C5753" s="3">
        <f>(1213.2+(17.25*('weather data'!E5753-5)))/1000</f>
        <v>1.4624970000000002</v>
      </c>
      <c r="E5753" s="96">
        <v>2.8218985250882569</v>
      </c>
      <c r="F5753" s="115">
        <v>0</v>
      </c>
      <c r="G5753" s="112">
        <f t="shared" si="89"/>
        <v>2.8218985250882569</v>
      </c>
    </row>
    <row r="5754" spans="1:7" x14ac:dyDescent="0.25">
      <c r="A5754" s="28">
        <f>IF('weather data'!E5754&lt;=5,5,'weather data'!E5754)</f>
        <v>18.966000000000001</v>
      </c>
      <c r="B5754" s="4">
        <f>IF(A5754=5,0,1)*0.54+0.25*24.6*(Hilfstabelle!A5754-5)/1000</f>
        <v>0.62589090000000003</v>
      </c>
      <c r="C5754" s="3">
        <f>(1213.2+(17.25*('weather data'!E5754-5)))/1000</f>
        <v>1.4541135000000001</v>
      </c>
      <c r="E5754" s="96">
        <v>2.8930126136285388</v>
      </c>
      <c r="F5754" s="115">
        <v>0</v>
      </c>
      <c r="G5754" s="112">
        <f t="shared" si="89"/>
        <v>2.8930126136285388</v>
      </c>
    </row>
    <row r="5755" spans="1:7" x14ac:dyDescent="0.25">
      <c r="A5755" s="28">
        <f>IF('weather data'!E5755&lt;=5,5,'weather data'!E5755)</f>
        <v>18.094999999999999</v>
      </c>
      <c r="B5755" s="4">
        <f>IF(A5755=5,0,1)*0.54+0.25*24.6*(Hilfstabelle!A5755-5)/1000</f>
        <v>0.62053425000000006</v>
      </c>
      <c r="C5755" s="3">
        <f>(1213.2+(17.25*('weather data'!E5755-5)))/1000</f>
        <v>1.43908875</v>
      </c>
      <c r="E5755" s="96">
        <v>2.9487394432449019</v>
      </c>
      <c r="F5755" s="115">
        <v>0</v>
      </c>
      <c r="G5755" s="112">
        <f t="shared" si="89"/>
        <v>2.9487394432449019</v>
      </c>
    </row>
    <row r="5756" spans="1:7" x14ac:dyDescent="0.25">
      <c r="A5756" s="28">
        <f>IF('weather data'!E5756&lt;=5,5,'weather data'!E5756)</f>
        <v>16.239999999999998</v>
      </c>
      <c r="B5756" s="4">
        <f>IF(A5756=5,0,1)*0.54+0.25*24.6*(Hilfstabelle!A5756-5)/1000</f>
        <v>0.60912600000000006</v>
      </c>
      <c r="C5756" s="3">
        <f>(1213.2+(17.25*('weather data'!E5756-5)))/1000</f>
        <v>1.4070900000000002</v>
      </c>
      <c r="E5756" s="96">
        <v>2.9212919002995301</v>
      </c>
      <c r="F5756" s="115">
        <v>0</v>
      </c>
      <c r="G5756" s="112">
        <f t="shared" si="89"/>
        <v>2.9212919002995301</v>
      </c>
    </row>
    <row r="5757" spans="1:7" x14ac:dyDescent="0.25">
      <c r="A5757" s="28">
        <f>IF('weather data'!E5757&lt;=5,5,'weather data'!E5757)</f>
        <v>14.612</v>
      </c>
      <c r="B5757" s="4">
        <f>IF(A5757=5,0,1)*0.54+0.25*24.6*(Hilfstabelle!A5757-5)/1000</f>
        <v>0.59911380000000003</v>
      </c>
      <c r="C5757" s="3">
        <f>(1213.2+(17.25*('weather data'!E5757-5)))/1000</f>
        <v>1.3790070000000001</v>
      </c>
      <c r="E5757" s="96">
        <v>2.806095394301527</v>
      </c>
      <c r="F5757" s="115">
        <v>0</v>
      </c>
      <c r="G5757" s="112">
        <f t="shared" si="89"/>
        <v>2.806095394301527</v>
      </c>
    </row>
    <row r="5758" spans="1:7" x14ac:dyDescent="0.25">
      <c r="A5758" s="28">
        <f>IF('weather data'!E5758&lt;=5,5,'weather data'!E5758)</f>
        <v>13.773999999999999</v>
      </c>
      <c r="B5758" s="4">
        <f>IF(A5758=5,0,1)*0.54+0.25*24.6*(Hilfstabelle!A5758-5)/1000</f>
        <v>0.59396009999999999</v>
      </c>
      <c r="C5758" s="3">
        <f>(1213.2+(17.25*('weather data'!E5758-5)))/1000</f>
        <v>1.3645515000000001</v>
      </c>
      <c r="E5758" s="96">
        <v>2.6116752984384721</v>
      </c>
      <c r="F5758" s="115">
        <v>0</v>
      </c>
      <c r="G5758" s="112">
        <f t="shared" si="89"/>
        <v>2.6116752984384721</v>
      </c>
    </row>
    <row r="5759" spans="1:7" x14ac:dyDescent="0.25">
      <c r="A5759" s="28">
        <f>IF('weather data'!E5759&lt;=5,5,'weather data'!E5759)</f>
        <v>13.519</v>
      </c>
      <c r="B5759" s="4">
        <f>IF(A5759=5,0,1)*0.54+0.25*24.6*(Hilfstabelle!A5759-5)/1000</f>
        <v>0.59239185000000005</v>
      </c>
      <c r="C5759" s="3">
        <f>(1213.2+(17.25*('weather data'!E5759-5)))/1000</f>
        <v>1.3601527499999999</v>
      </c>
      <c r="E5759" s="96">
        <v>2.365063283792928</v>
      </c>
      <c r="F5759" s="115">
        <v>0</v>
      </c>
      <c r="G5759" s="112">
        <f t="shared" si="89"/>
        <v>2.365063283792928</v>
      </c>
    </row>
    <row r="5760" spans="1:7" x14ac:dyDescent="0.25">
      <c r="A5760" s="28">
        <f>IF('weather data'!E5760&lt;=5,5,'weather data'!E5760)</f>
        <v>13.494999999999999</v>
      </c>
      <c r="B5760" s="4">
        <f>IF(A5760=5,0,1)*0.54+0.25*24.6*(Hilfstabelle!A5760-5)/1000</f>
        <v>0.59224425000000003</v>
      </c>
      <c r="C5760" s="3">
        <f>(1213.2+(17.25*('weather data'!E5760-5)))/1000</f>
        <v>1.35973875</v>
      </c>
      <c r="E5760" s="96">
        <v>2.2161811569074228</v>
      </c>
      <c r="F5760" s="115">
        <v>0</v>
      </c>
      <c r="G5760" s="112">
        <f t="shared" si="89"/>
        <v>2.2161811569074228</v>
      </c>
    </row>
    <row r="5761" spans="1:7" x14ac:dyDescent="0.25">
      <c r="A5761" s="28">
        <f>IF('weather data'!E5761&lt;=5,5,'weather data'!E5761)</f>
        <v>13.459</v>
      </c>
      <c r="B5761" s="4">
        <f>IF(A5761=5,0,1)*0.54+0.25*24.6*(Hilfstabelle!A5761-5)/1000</f>
        <v>0.59202284999999999</v>
      </c>
      <c r="C5761" s="3">
        <f>(1213.2+(17.25*('weather data'!E5761-5)))/1000</f>
        <v>1.35911775</v>
      </c>
      <c r="E5761" s="96">
        <v>2.0895481746821818</v>
      </c>
      <c r="F5761" s="115">
        <v>0</v>
      </c>
      <c r="G5761" s="112">
        <f t="shared" si="89"/>
        <v>2.0895481746821818</v>
      </c>
    </row>
    <row r="5762" spans="1:7" x14ac:dyDescent="0.25">
      <c r="A5762" s="28">
        <f>IF('weather data'!E5762&lt;=5,5,'weather data'!E5762)</f>
        <v>13.032999999999999</v>
      </c>
      <c r="B5762" s="4">
        <f>IF(A5762=5,0,1)*0.54+0.25*24.6*(Hilfstabelle!A5762-5)/1000</f>
        <v>0.58940294999999998</v>
      </c>
      <c r="C5762" s="3">
        <f>(1213.2+(17.25*('weather data'!E5762-5)))/1000</f>
        <v>1.35176925</v>
      </c>
      <c r="E5762" s="96">
        <v>2.0587736568343402</v>
      </c>
      <c r="F5762" s="115">
        <v>0</v>
      </c>
      <c r="G5762" s="112">
        <f t="shared" ref="G5762:G5825" si="90">F5762+E5762</f>
        <v>2.0587736568343402</v>
      </c>
    </row>
    <row r="5763" spans="1:7" x14ac:dyDescent="0.25">
      <c r="A5763" s="28">
        <f>IF('weather data'!E5763&lt;=5,5,'weather data'!E5763)</f>
        <v>12.477</v>
      </c>
      <c r="B5763" s="4">
        <f>IF(A5763=5,0,1)*0.54+0.25*24.6*(Hilfstabelle!A5763-5)/1000</f>
        <v>0.58598355000000002</v>
      </c>
      <c r="C5763" s="3">
        <f>(1213.2+(17.25*('weather data'!E5763-5)))/1000</f>
        <v>1.3421782499999999</v>
      </c>
      <c r="E5763" s="96">
        <v>1.991402415059335</v>
      </c>
      <c r="F5763" s="115">
        <v>0</v>
      </c>
      <c r="G5763" s="112">
        <f t="shared" si="90"/>
        <v>1.991402415059335</v>
      </c>
    </row>
    <row r="5764" spans="1:7" x14ac:dyDescent="0.25">
      <c r="A5764" s="28">
        <f>IF('weather data'!E5764&lt;=5,5,'weather data'!E5764)</f>
        <v>11.943</v>
      </c>
      <c r="B5764" s="4">
        <f>IF(A5764=5,0,1)*0.54+0.25*24.6*(Hilfstabelle!A5764-5)/1000</f>
        <v>0.58269945000000001</v>
      </c>
      <c r="C5764" s="3">
        <f>(1213.2+(17.25*('weather data'!E5764-5)))/1000</f>
        <v>1.33296675</v>
      </c>
      <c r="E5764" s="96">
        <v>1.962291384662727</v>
      </c>
      <c r="F5764" s="115">
        <v>0</v>
      </c>
      <c r="G5764" s="112">
        <f t="shared" si="90"/>
        <v>1.962291384662727</v>
      </c>
    </row>
    <row r="5765" spans="1:7" x14ac:dyDescent="0.25">
      <c r="A5765" s="28">
        <f>IF('weather data'!E5765&lt;=5,5,'weather data'!E5765)</f>
        <v>11.615</v>
      </c>
      <c r="B5765" s="4">
        <f>IF(A5765=5,0,1)*0.54+0.25*24.6*(Hilfstabelle!A5765-5)/1000</f>
        <v>0.58068225000000007</v>
      </c>
      <c r="C5765" s="3">
        <f>(1213.2+(17.25*('weather data'!E5765-5)))/1000</f>
        <v>1.32730875</v>
      </c>
      <c r="E5765" s="96">
        <v>1.930061315295055</v>
      </c>
      <c r="F5765" s="115">
        <v>0</v>
      </c>
      <c r="G5765" s="112">
        <f t="shared" si="90"/>
        <v>1.930061315295055</v>
      </c>
    </row>
    <row r="5766" spans="1:7" x14ac:dyDescent="0.25">
      <c r="A5766" s="28">
        <f>IF('weather data'!E5766&lt;=5,5,'weather data'!E5766)</f>
        <v>11.487</v>
      </c>
      <c r="B5766" s="4">
        <f>IF(A5766=5,0,1)*0.54+0.25*24.6*(Hilfstabelle!A5766-5)/1000</f>
        <v>0.57989505000000008</v>
      </c>
      <c r="C5766" s="3">
        <f>(1213.2+(17.25*('weather data'!E5766-5)))/1000</f>
        <v>1.32510075</v>
      </c>
      <c r="E5766" s="96">
        <v>1.892009039848062</v>
      </c>
      <c r="F5766" s="115">
        <v>0</v>
      </c>
      <c r="G5766" s="112">
        <f t="shared" si="90"/>
        <v>1.892009039848062</v>
      </c>
    </row>
    <row r="5767" spans="1:7" x14ac:dyDescent="0.25">
      <c r="A5767" s="28">
        <f>IF('weather data'!E5767&lt;=5,5,'weather data'!E5767)</f>
        <v>12.427</v>
      </c>
      <c r="B5767" s="4">
        <f>IF(A5767=5,0,1)*0.54+0.25*24.6*(Hilfstabelle!A5767-5)/1000</f>
        <v>0.58567605</v>
      </c>
      <c r="C5767" s="3">
        <f>(1213.2+(17.25*('weather data'!E5767-5)))/1000</f>
        <v>1.3413157499999999</v>
      </c>
      <c r="E5767" s="96">
        <v>1.867264664010946</v>
      </c>
      <c r="F5767" s="115">
        <v>0</v>
      </c>
      <c r="G5767" s="112">
        <f t="shared" si="90"/>
        <v>1.867264664010946</v>
      </c>
    </row>
    <row r="5768" spans="1:7" x14ac:dyDescent="0.25">
      <c r="A5768" s="28">
        <f>IF('weather data'!E5768&lt;=5,5,'weather data'!E5768)</f>
        <v>14.348000000000001</v>
      </c>
      <c r="B5768" s="4">
        <f>IF(A5768=5,0,1)*0.54+0.25*24.6*(Hilfstabelle!A5768-5)/1000</f>
        <v>0.59749020000000008</v>
      </c>
      <c r="C5768" s="3">
        <f>(1213.2+(17.25*('weather data'!E5768-5)))/1000</f>
        <v>1.3744529999999999</v>
      </c>
      <c r="E5768" s="96">
        <v>2.1548400571431441</v>
      </c>
      <c r="F5768" s="115">
        <v>0</v>
      </c>
      <c r="G5768" s="112">
        <f t="shared" si="90"/>
        <v>2.1548400571431441</v>
      </c>
    </row>
    <row r="5769" spans="1:7" x14ac:dyDescent="0.25">
      <c r="A5769" s="28">
        <f>IF('weather data'!E5769&lt;=5,5,'weather data'!E5769)</f>
        <v>16.169</v>
      </c>
      <c r="B5769" s="4">
        <f>IF(A5769=5,0,1)*0.54+0.25*24.6*(Hilfstabelle!A5769-5)/1000</f>
        <v>0.60868935000000002</v>
      </c>
      <c r="C5769" s="3">
        <f>(1213.2+(17.25*('weather data'!E5769-5)))/1000</f>
        <v>1.40586525</v>
      </c>
      <c r="E5769" s="96">
        <v>2.2550651760800342</v>
      </c>
      <c r="F5769" s="115">
        <v>0</v>
      </c>
      <c r="G5769" s="112">
        <f t="shared" si="90"/>
        <v>2.2550651760800342</v>
      </c>
    </row>
    <row r="5770" spans="1:7" x14ac:dyDescent="0.25">
      <c r="A5770" s="28">
        <f>IF('weather data'!E5770&lt;=5,5,'weather data'!E5770)</f>
        <v>17.195</v>
      </c>
      <c r="B5770" s="4">
        <f>IF(A5770=5,0,1)*0.54+0.25*24.6*(Hilfstabelle!A5770-5)/1000</f>
        <v>0.61499925</v>
      </c>
      <c r="C5770" s="3">
        <f>(1213.2+(17.25*('weather data'!E5770-5)))/1000</f>
        <v>1.42356375</v>
      </c>
      <c r="E5770" s="96">
        <v>2.5912975771608471</v>
      </c>
      <c r="F5770" s="115">
        <v>0</v>
      </c>
      <c r="G5770" s="112">
        <f t="shared" si="90"/>
        <v>2.5912975771608471</v>
      </c>
    </row>
    <row r="5771" spans="1:7" x14ac:dyDescent="0.25">
      <c r="A5771" s="28">
        <f>IF('weather data'!E5771&lt;=5,5,'weather data'!E5771)</f>
        <v>17.879000000000001</v>
      </c>
      <c r="B5771" s="4">
        <f>IF(A5771=5,0,1)*0.54+0.25*24.6*(Hilfstabelle!A5771-5)/1000</f>
        <v>0.61920585000000006</v>
      </c>
      <c r="C5771" s="3">
        <f>(1213.2+(17.25*('weather data'!E5771-5)))/1000</f>
        <v>1.4353627499999999</v>
      </c>
      <c r="E5771" s="96">
        <v>2.911518911523526</v>
      </c>
      <c r="F5771" s="115">
        <v>0</v>
      </c>
      <c r="G5771" s="112">
        <f t="shared" si="90"/>
        <v>2.911518911523526</v>
      </c>
    </row>
    <row r="5772" spans="1:7" x14ac:dyDescent="0.25">
      <c r="A5772" s="28">
        <f>IF('weather data'!E5772&lt;=5,5,'weather data'!E5772)</f>
        <v>18.777000000000001</v>
      </c>
      <c r="B5772" s="4">
        <f>IF(A5772=5,0,1)*0.54+0.25*24.6*(Hilfstabelle!A5772-5)/1000</f>
        <v>0.62472855000000005</v>
      </c>
      <c r="C5772" s="3">
        <f>(1213.2+(17.25*('weather data'!E5772-5)))/1000</f>
        <v>1.4508532500000002</v>
      </c>
      <c r="E5772" s="96">
        <v>2.976810793984487</v>
      </c>
      <c r="F5772" s="115">
        <v>0</v>
      </c>
      <c r="G5772" s="112">
        <f t="shared" si="90"/>
        <v>2.976810793984487</v>
      </c>
    </row>
    <row r="5773" spans="1:7" x14ac:dyDescent="0.25">
      <c r="A5773" s="28">
        <f>IF('weather data'!E5773&lt;=5,5,'weather data'!E5773)</f>
        <v>19.847999999999999</v>
      </c>
      <c r="B5773" s="4">
        <f>IF(A5773=5,0,1)*0.54+0.25*24.6*(Hilfstabelle!A5773-5)/1000</f>
        <v>0.63131520000000008</v>
      </c>
      <c r="C5773" s="3">
        <f>(1213.2+(17.25*('weather data'!E5773-5)))/1000</f>
        <v>1.469328</v>
      </c>
      <c r="E5773" s="96">
        <v>3.0342011110520839</v>
      </c>
      <c r="F5773" s="115">
        <v>0</v>
      </c>
      <c r="G5773" s="112">
        <f t="shared" si="90"/>
        <v>3.0342011110520839</v>
      </c>
    </row>
    <row r="5774" spans="1:7" x14ac:dyDescent="0.25">
      <c r="A5774" s="28">
        <f>IF('weather data'!E5774&lt;=5,5,'weather data'!E5774)</f>
        <v>20.138999999999999</v>
      </c>
      <c r="B5774" s="4">
        <f>IF(A5774=5,0,1)*0.54+0.25*24.6*(Hilfstabelle!A5774-5)/1000</f>
        <v>0.63310485000000005</v>
      </c>
      <c r="C5774" s="3">
        <f>(1213.2+(17.25*('weather data'!E5774-5)))/1000</f>
        <v>1.47434775</v>
      </c>
      <c r="E5774" s="96">
        <v>3.0841057345891252</v>
      </c>
      <c r="F5774" s="115">
        <v>0</v>
      </c>
      <c r="G5774" s="112">
        <f t="shared" si="90"/>
        <v>3.0841057345891252</v>
      </c>
    </row>
    <row r="5775" spans="1:7" x14ac:dyDescent="0.25">
      <c r="A5775" s="28">
        <f>IF('weather data'!E5775&lt;=5,5,'weather data'!E5775)</f>
        <v>20.78</v>
      </c>
      <c r="B5775" s="4">
        <f>IF(A5775=5,0,1)*0.54+0.25*24.6*(Hilfstabelle!A5775-5)/1000</f>
        <v>0.63704700000000003</v>
      </c>
      <c r="C5775" s="3">
        <f>(1213.2+(17.25*('weather data'!E5775-5)))/1000</f>
        <v>1.4854050000000003</v>
      </c>
      <c r="E5775" s="96">
        <v>2.8990427556392659</v>
      </c>
      <c r="F5775" s="115">
        <v>0</v>
      </c>
      <c r="G5775" s="112">
        <f t="shared" si="90"/>
        <v>2.8990427556392659</v>
      </c>
    </row>
    <row r="5776" spans="1:7" x14ac:dyDescent="0.25">
      <c r="A5776" s="28">
        <f>IF('weather data'!E5776&lt;=5,5,'weather data'!E5776)</f>
        <v>21.632000000000001</v>
      </c>
      <c r="B5776" s="4">
        <f>IF(A5776=5,0,1)*0.54+0.25*24.6*(Hilfstabelle!A5776-5)/1000</f>
        <v>0.64228680000000005</v>
      </c>
      <c r="C5776" s="3">
        <f>(1213.2+(17.25*('weather data'!E5776-5)))/1000</f>
        <v>1.500102</v>
      </c>
      <c r="E5776" s="96">
        <v>2.728327355956305</v>
      </c>
      <c r="F5776" s="115">
        <v>0</v>
      </c>
      <c r="G5776" s="112">
        <f t="shared" si="90"/>
        <v>2.728327355956305</v>
      </c>
    </row>
    <row r="5777" spans="1:7" x14ac:dyDescent="0.25">
      <c r="A5777" s="28">
        <f>IF('weather data'!E5777&lt;=5,5,'weather data'!E5777)</f>
        <v>21.727</v>
      </c>
      <c r="B5777" s="4">
        <f>IF(A5777=5,0,1)*0.54+0.25*24.6*(Hilfstabelle!A5777-5)/1000</f>
        <v>0.64287105</v>
      </c>
      <c r="C5777" s="3">
        <f>(1213.2+(17.25*('weather data'!E5777-5)))/1000</f>
        <v>1.50174075</v>
      </c>
      <c r="E5777" s="96">
        <v>2.8218985250882569</v>
      </c>
      <c r="F5777" s="115">
        <v>0</v>
      </c>
      <c r="G5777" s="112">
        <f t="shared" si="90"/>
        <v>2.8218985250882569</v>
      </c>
    </row>
    <row r="5778" spans="1:7" x14ac:dyDescent="0.25">
      <c r="A5778" s="28">
        <f>IF('weather data'!E5778&lt;=5,5,'weather data'!E5778)</f>
        <v>20.61</v>
      </c>
      <c r="B5778" s="4">
        <f>IF(A5778=5,0,1)*0.54+0.25*24.6*(Hilfstabelle!A5778-5)/1000</f>
        <v>0.6360015</v>
      </c>
      <c r="C5778" s="3">
        <f>(1213.2+(17.25*('weather data'!E5778-5)))/1000</f>
        <v>1.4824725000000001</v>
      </c>
      <c r="E5778" s="96">
        <v>2.8930126136285388</v>
      </c>
      <c r="F5778" s="115">
        <v>0</v>
      </c>
      <c r="G5778" s="112">
        <f t="shared" si="90"/>
        <v>2.8930126136285388</v>
      </c>
    </row>
    <row r="5779" spans="1:7" x14ac:dyDescent="0.25">
      <c r="A5779" s="28">
        <f>IF('weather data'!E5779&lt;=5,5,'weather data'!E5779)</f>
        <v>18.489999999999998</v>
      </c>
      <c r="B5779" s="4">
        <f>IF(A5779=5,0,1)*0.54+0.25*24.6*(Hilfstabelle!A5779-5)/1000</f>
        <v>0.6229635</v>
      </c>
      <c r="C5779" s="3">
        <f>(1213.2+(17.25*('weather data'!E5779-5)))/1000</f>
        <v>1.4459025000000001</v>
      </c>
      <c r="E5779" s="96">
        <v>2.9487394432449019</v>
      </c>
      <c r="F5779" s="115">
        <v>0</v>
      </c>
      <c r="G5779" s="112">
        <f t="shared" si="90"/>
        <v>2.9487394432449019</v>
      </c>
    </row>
    <row r="5780" spans="1:7" x14ac:dyDescent="0.25">
      <c r="A5780" s="28">
        <f>IF('weather data'!E5780&lt;=5,5,'weather data'!E5780)</f>
        <v>16.565000000000001</v>
      </c>
      <c r="B5780" s="4">
        <f>IF(A5780=5,0,1)*0.54+0.25*24.6*(Hilfstabelle!A5780-5)/1000</f>
        <v>0.61112474999999999</v>
      </c>
      <c r="C5780" s="3">
        <f>(1213.2+(17.25*('weather data'!E5780-5)))/1000</f>
        <v>1.41269625</v>
      </c>
      <c r="E5780" s="96">
        <v>2.9212919002995301</v>
      </c>
      <c r="F5780" s="115">
        <v>0</v>
      </c>
      <c r="G5780" s="112">
        <f t="shared" si="90"/>
        <v>2.9212919002995301</v>
      </c>
    </row>
    <row r="5781" spans="1:7" x14ac:dyDescent="0.25">
      <c r="A5781" s="28">
        <f>IF('weather data'!E5781&lt;=5,5,'weather data'!E5781)</f>
        <v>15.749000000000001</v>
      </c>
      <c r="B5781" s="4">
        <f>IF(A5781=5,0,1)*0.54+0.25*24.6*(Hilfstabelle!A5781-5)/1000</f>
        <v>0.60610635000000002</v>
      </c>
      <c r="C5781" s="3">
        <f>(1213.2+(17.25*('weather data'!E5781-5)))/1000</f>
        <v>1.39862025</v>
      </c>
      <c r="E5781" s="96">
        <v>2.806095394301527</v>
      </c>
      <c r="F5781" s="115">
        <v>0</v>
      </c>
      <c r="G5781" s="112">
        <f t="shared" si="90"/>
        <v>2.806095394301527</v>
      </c>
    </row>
    <row r="5782" spans="1:7" x14ac:dyDescent="0.25">
      <c r="A5782" s="28">
        <f>IF('weather data'!E5782&lt;=5,5,'weather data'!E5782)</f>
        <v>15.077999999999999</v>
      </c>
      <c r="B5782" s="4">
        <f>IF(A5782=5,0,1)*0.54+0.25*24.6*(Hilfstabelle!A5782-5)/1000</f>
        <v>0.60197970000000001</v>
      </c>
      <c r="C5782" s="3">
        <f>(1213.2+(17.25*('weather data'!E5782-5)))/1000</f>
        <v>1.3870454999999999</v>
      </c>
      <c r="E5782" s="96">
        <v>2.6116752984384721</v>
      </c>
      <c r="F5782" s="115">
        <v>0</v>
      </c>
      <c r="G5782" s="112">
        <f t="shared" si="90"/>
        <v>2.6116752984384721</v>
      </c>
    </row>
    <row r="5783" spans="1:7" x14ac:dyDescent="0.25">
      <c r="A5783" s="28">
        <f>IF('weather data'!E5783&lt;=5,5,'weather data'!E5783)</f>
        <v>14.422000000000001</v>
      </c>
      <c r="B5783" s="4">
        <f>IF(A5783=5,0,1)*0.54+0.25*24.6*(Hilfstabelle!A5783-5)/1000</f>
        <v>0.59794530000000001</v>
      </c>
      <c r="C5783" s="3">
        <f>(1213.2+(17.25*('weather data'!E5783-5)))/1000</f>
        <v>1.3757295</v>
      </c>
      <c r="E5783" s="96">
        <v>2.365063283792928</v>
      </c>
      <c r="F5783" s="115">
        <v>0</v>
      </c>
      <c r="G5783" s="112">
        <f t="shared" si="90"/>
        <v>2.365063283792928</v>
      </c>
    </row>
    <row r="5784" spans="1:7" x14ac:dyDescent="0.25">
      <c r="A5784" s="28">
        <f>IF('weather data'!E5784&lt;=5,5,'weather data'!E5784)</f>
        <v>13.911</v>
      </c>
      <c r="B5784" s="4">
        <f>IF(A5784=5,0,1)*0.54+0.25*24.6*(Hilfstabelle!A5784-5)/1000</f>
        <v>0.59480264999999999</v>
      </c>
      <c r="C5784" s="3">
        <f>(1213.2+(17.25*('weather data'!E5784-5)))/1000</f>
        <v>1.3669147499999998</v>
      </c>
      <c r="E5784" s="96">
        <v>2.2161811569074228</v>
      </c>
      <c r="F5784" s="115">
        <v>0</v>
      </c>
      <c r="G5784" s="112">
        <f t="shared" si="90"/>
        <v>2.2161811569074228</v>
      </c>
    </row>
    <row r="5785" spans="1:7" x14ac:dyDescent="0.25">
      <c r="A5785" s="28">
        <f>IF('weather data'!E5785&lt;=5,5,'weather data'!E5785)</f>
        <v>13.509</v>
      </c>
      <c r="B5785" s="4">
        <f>IF(A5785=5,0,1)*0.54+0.25*24.6*(Hilfstabelle!A5785-5)/1000</f>
        <v>0.59233035000000001</v>
      </c>
      <c r="C5785" s="3">
        <f>(1213.2+(17.25*('weather data'!E5785-5)))/1000</f>
        <v>1.35998025</v>
      </c>
      <c r="E5785" s="96">
        <v>2.0895481746821818</v>
      </c>
      <c r="F5785" s="115">
        <v>0</v>
      </c>
      <c r="G5785" s="112">
        <f t="shared" si="90"/>
        <v>2.0895481746821818</v>
      </c>
    </row>
    <row r="5786" spans="1:7" x14ac:dyDescent="0.25">
      <c r="A5786" s="28">
        <f>IF('weather data'!E5786&lt;=5,5,'weather data'!E5786)</f>
        <v>13.222</v>
      </c>
      <c r="B5786" s="4">
        <f>IF(A5786=5,0,1)*0.54+0.25*24.6*(Hilfstabelle!A5786-5)/1000</f>
        <v>0.59056530000000007</v>
      </c>
      <c r="C5786" s="3">
        <f>(1213.2+(17.25*('weather data'!E5786-5)))/1000</f>
        <v>1.3550295000000001</v>
      </c>
      <c r="E5786" s="96">
        <v>2.0587736568343402</v>
      </c>
      <c r="F5786" s="115">
        <v>0</v>
      </c>
      <c r="G5786" s="112">
        <f t="shared" si="90"/>
        <v>2.0587736568343402</v>
      </c>
    </row>
    <row r="5787" spans="1:7" x14ac:dyDescent="0.25">
      <c r="A5787" s="28">
        <f>IF('weather data'!E5787&lt;=5,5,'weather data'!E5787)</f>
        <v>13.14</v>
      </c>
      <c r="B5787" s="4">
        <f>IF(A5787=5,0,1)*0.54+0.25*24.6*(Hilfstabelle!A5787-5)/1000</f>
        <v>0.59006100000000006</v>
      </c>
      <c r="C5787" s="3">
        <f>(1213.2+(17.25*('weather data'!E5787-5)))/1000</f>
        <v>1.353615</v>
      </c>
      <c r="E5787" s="96">
        <v>1.991402415059335</v>
      </c>
      <c r="F5787" s="115">
        <v>0</v>
      </c>
      <c r="G5787" s="112">
        <f t="shared" si="90"/>
        <v>1.991402415059335</v>
      </c>
    </row>
    <row r="5788" spans="1:7" x14ac:dyDescent="0.25">
      <c r="A5788" s="28">
        <f>IF('weather data'!E5788&lt;=5,5,'weather data'!E5788)</f>
        <v>13.095000000000001</v>
      </c>
      <c r="B5788" s="4">
        <f>IF(A5788=5,0,1)*0.54+0.25*24.6*(Hilfstabelle!A5788-5)/1000</f>
        <v>0.58978425000000001</v>
      </c>
      <c r="C5788" s="3">
        <f>(1213.2+(17.25*('weather data'!E5788-5)))/1000</f>
        <v>1.3528387500000001</v>
      </c>
      <c r="E5788" s="96">
        <v>1.962291384662727</v>
      </c>
      <c r="F5788" s="115">
        <v>0</v>
      </c>
      <c r="G5788" s="112">
        <f t="shared" si="90"/>
        <v>1.962291384662727</v>
      </c>
    </row>
    <row r="5789" spans="1:7" x14ac:dyDescent="0.25">
      <c r="A5789" s="28">
        <f>IF('weather data'!E5789&lt;=5,5,'weather data'!E5789)</f>
        <v>12.945</v>
      </c>
      <c r="B5789" s="4">
        <f>IF(A5789=5,0,1)*0.54+0.25*24.6*(Hilfstabelle!A5789-5)/1000</f>
        <v>0.58886175000000007</v>
      </c>
      <c r="C5789" s="3">
        <f>(1213.2+(17.25*('weather data'!E5789-5)))/1000</f>
        <v>1.3502512500000001</v>
      </c>
      <c r="E5789" s="96">
        <v>1.930061315295055</v>
      </c>
      <c r="F5789" s="115">
        <v>0</v>
      </c>
      <c r="G5789" s="112">
        <f t="shared" si="90"/>
        <v>1.930061315295055</v>
      </c>
    </row>
    <row r="5790" spans="1:7" x14ac:dyDescent="0.25">
      <c r="A5790" s="28">
        <f>IF('weather data'!E5790&lt;=5,5,'weather data'!E5790)</f>
        <v>12.867000000000001</v>
      </c>
      <c r="B5790" s="4">
        <f>IF(A5790=5,0,1)*0.54+0.25*24.6*(Hilfstabelle!A5790-5)/1000</f>
        <v>0.5883820500000001</v>
      </c>
      <c r="C5790" s="3">
        <f>(1213.2+(17.25*('weather data'!E5790-5)))/1000</f>
        <v>1.3489057500000001</v>
      </c>
      <c r="E5790" s="96">
        <v>1.892009039848062</v>
      </c>
      <c r="F5790" s="115">
        <v>0</v>
      </c>
      <c r="G5790" s="112">
        <f t="shared" si="90"/>
        <v>1.892009039848062</v>
      </c>
    </row>
    <row r="5791" spans="1:7" x14ac:dyDescent="0.25">
      <c r="A5791" s="28">
        <f>IF('weather data'!E5791&lt;=5,5,'weather data'!E5791)</f>
        <v>14.628</v>
      </c>
      <c r="B5791" s="4">
        <f>IF(A5791=5,0,1)*0.54+0.25*24.6*(Hilfstabelle!A5791-5)/1000</f>
        <v>0.59921220000000008</v>
      </c>
      <c r="C5791" s="3">
        <f>(1213.2+(17.25*('weather data'!E5791-5)))/1000</f>
        <v>1.379283</v>
      </c>
      <c r="E5791" s="96">
        <v>1.867264664010946</v>
      </c>
      <c r="F5791" s="115">
        <v>0</v>
      </c>
      <c r="G5791" s="112">
        <f t="shared" si="90"/>
        <v>1.867264664010946</v>
      </c>
    </row>
    <row r="5792" spans="1:7" x14ac:dyDescent="0.25">
      <c r="A5792" s="28">
        <f>IF('weather data'!E5792&lt;=5,5,'weather data'!E5792)</f>
        <v>16.553999999999998</v>
      </c>
      <c r="B5792" s="4">
        <f>IF(A5792=5,0,1)*0.54+0.25*24.6*(Hilfstabelle!A5792-5)/1000</f>
        <v>0.61105710000000002</v>
      </c>
      <c r="C5792" s="3">
        <f>(1213.2+(17.25*('weather data'!E5792-5)))/1000</f>
        <v>1.4125064999999999</v>
      </c>
      <c r="E5792" s="96">
        <v>2.1548400571431441</v>
      </c>
      <c r="F5792" s="115">
        <v>0</v>
      </c>
      <c r="G5792" s="112">
        <f t="shared" si="90"/>
        <v>2.1548400571431441</v>
      </c>
    </row>
    <row r="5793" spans="1:7" x14ac:dyDescent="0.25">
      <c r="A5793" s="28">
        <f>IF('weather data'!E5793&lt;=5,5,'weather data'!E5793)</f>
        <v>18.292000000000002</v>
      </c>
      <c r="B5793" s="4">
        <f>IF(A5793=5,0,1)*0.54+0.25*24.6*(Hilfstabelle!A5793-5)/1000</f>
        <v>0.62174580000000002</v>
      </c>
      <c r="C5793" s="3">
        <f>(1213.2+(17.25*('weather data'!E5793-5)))/1000</f>
        <v>1.4424870000000001</v>
      </c>
      <c r="E5793" s="96">
        <v>2.2550651760800342</v>
      </c>
      <c r="F5793" s="115">
        <v>0</v>
      </c>
      <c r="G5793" s="112">
        <f t="shared" si="90"/>
        <v>2.2550651760800342</v>
      </c>
    </row>
    <row r="5794" spans="1:7" x14ac:dyDescent="0.25">
      <c r="A5794" s="28">
        <f>IF('weather data'!E5794&lt;=5,5,'weather data'!E5794)</f>
        <v>19.981000000000002</v>
      </c>
      <c r="B5794" s="4">
        <f>IF(A5794=5,0,1)*0.54+0.25*24.6*(Hilfstabelle!A5794-5)/1000</f>
        <v>0.63213315000000003</v>
      </c>
      <c r="C5794" s="3">
        <f>(1213.2+(17.25*('weather data'!E5794-5)))/1000</f>
        <v>1.47162225</v>
      </c>
      <c r="E5794" s="96">
        <v>2.5912975771608471</v>
      </c>
      <c r="F5794" s="115">
        <v>0</v>
      </c>
      <c r="G5794" s="112">
        <f t="shared" si="90"/>
        <v>2.5912975771608471</v>
      </c>
    </row>
    <row r="5795" spans="1:7" x14ac:dyDescent="0.25">
      <c r="A5795" s="28">
        <f>IF('weather data'!E5795&lt;=5,5,'weather data'!E5795)</f>
        <v>21.327999999999999</v>
      </c>
      <c r="B5795" s="4">
        <f>IF(A5795=5,0,1)*0.54+0.25*24.6*(Hilfstabelle!A5795-5)/1000</f>
        <v>0.64041720000000002</v>
      </c>
      <c r="C5795" s="3">
        <f>(1213.2+(17.25*('weather data'!E5795-5)))/1000</f>
        <v>1.4948580000000002</v>
      </c>
      <c r="E5795" s="96">
        <v>2.911518911523526</v>
      </c>
      <c r="F5795" s="115">
        <v>0</v>
      </c>
      <c r="G5795" s="112">
        <f t="shared" si="90"/>
        <v>2.911518911523526</v>
      </c>
    </row>
    <row r="5796" spans="1:7" x14ac:dyDescent="0.25">
      <c r="A5796" s="28">
        <f>IF('weather data'!E5796&lt;=5,5,'weather data'!E5796)</f>
        <v>22.280999999999999</v>
      </c>
      <c r="B5796" s="4">
        <f>IF(A5796=5,0,1)*0.54+0.25*24.6*(Hilfstabelle!A5796-5)/1000</f>
        <v>0.64627815</v>
      </c>
      <c r="C5796" s="3">
        <f>(1213.2+(17.25*('weather data'!E5796-5)))/1000</f>
        <v>1.5112972500000001</v>
      </c>
      <c r="E5796" s="96">
        <v>2.976810793984487</v>
      </c>
      <c r="F5796" s="115">
        <v>0</v>
      </c>
      <c r="G5796" s="112">
        <f t="shared" si="90"/>
        <v>2.976810793984487</v>
      </c>
    </row>
    <row r="5797" spans="1:7" x14ac:dyDescent="0.25">
      <c r="A5797" s="28">
        <f>IF('weather data'!E5797&lt;=5,5,'weather data'!E5797)</f>
        <v>23.032</v>
      </c>
      <c r="B5797" s="4">
        <f>IF(A5797=5,0,1)*0.54+0.25*24.6*(Hilfstabelle!A5797-5)/1000</f>
        <v>0.65089680000000005</v>
      </c>
      <c r="C5797" s="3">
        <f>(1213.2+(17.25*('weather data'!E5797-5)))/1000</f>
        <v>1.5242519999999999</v>
      </c>
      <c r="E5797" s="96">
        <v>3.0342011110520839</v>
      </c>
      <c r="F5797" s="115">
        <v>0</v>
      </c>
      <c r="G5797" s="112">
        <f t="shared" si="90"/>
        <v>3.0342011110520839</v>
      </c>
    </row>
    <row r="5798" spans="1:7" x14ac:dyDescent="0.25">
      <c r="A5798" s="28">
        <f>IF('weather data'!E5798&lt;=5,5,'weather data'!E5798)</f>
        <v>23.530999999999999</v>
      </c>
      <c r="B5798" s="4">
        <f>IF(A5798=5,0,1)*0.54+0.25*24.6*(Hilfstabelle!A5798-5)/1000</f>
        <v>0.65396565000000006</v>
      </c>
      <c r="C5798" s="3">
        <f>(1213.2+(17.25*('weather data'!E5798-5)))/1000</f>
        <v>1.5328597500000001</v>
      </c>
      <c r="E5798" s="96">
        <v>3.0841057345891252</v>
      </c>
      <c r="F5798" s="115">
        <v>0</v>
      </c>
      <c r="G5798" s="112">
        <f t="shared" si="90"/>
        <v>3.0841057345891252</v>
      </c>
    </row>
    <row r="5799" spans="1:7" x14ac:dyDescent="0.25">
      <c r="A5799" s="28">
        <f>IF('weather data'!E5799&lt;=5,5,'weather data'!E5799)</f>
        <v>23.859000000000002</v>
      </c>
      <c r="B5799" s="4">
        <f>IF(A5799=5,0,1)*0.54+0.25*24.6*(Hilfstabelle!A5799-5)/1000</f>
        <v>0.65598285000000001</v>
      </c>
      <c r="C5799" s="3">
        <f>(1213.2+(17.25*('weather data'!E5799-5)))/1000</f>
        <v>1.53851775</v>
      </c>
      <c r="E5799" s="96">
        <v>2.8990427556392659</v>
      </c>
      <c r="F5799" s="115">
        <v>0</v>
      </c>
      <c r="G5799" s="112">
        <f t="shared" si="90"/>
        <v>2.8990427556392659</v>
      </c>
    </row>
    <row r="5800" spans="1:7" x14ac:dyDescent="0.25">
      <c r="A5800" s="28">
        <f>IF('weather data'!E5800&lt;=5,5,'weather data'!E5800)</f>
        <v>23.89</v>
      </c>
      <c r="B5800" s="4">
        <f>IF(A5800=5,0,1)*0.54+0.25*24.6*(Hilfstabelle!A5800-5)/1000</f>
        <v>0.65617350000000008</v>
      </c>
      <c r="C5800" s="3">
        <f>(1213.2+(17.25*('weather data'!E5800-5)))/1000</f>
        <v>1.5390524999999999</v>
      </c>
      <c r="E5800" s="96">
        <v>2.728327355956305</v>
      </c>
      <c r="F5800" s="115">
        <v>11</v>
      </c>
      <c r="G5800" s="112">
        <f t="shared" si="90"/>
        <v>13.728327355956305</v>
      </c>
    </row>
    <row r="5801" spans="1:7" x14ac:dyDescent="0.25">
      <c r="A5801" s="28">
        <f>IF('weather data'!E5801&lt;=5,5,'weather data'!E5801)</f>
        <v>23.582000000000001</v>
      </c>
      <c r="B5801" s="4">
        <f>IF(A5801=5,0,1)*0.54+0.25*24.6*(Hilfstabelle!A5801-5)/1000</f>
        <v>0.65427930000000001</v>
      </c>
      <c r="C5801" s="3">
        <f>(1213.2+(17.25*('weather data'!E5801-5)))/1000</f>
        <v>1.5337395</v>
      </c>
      <c r="E5801" s="96">
        <v>2.8218985250882569</v>
      </c>
      <c r="F5801" s="115">
        <v>11</v>
      </c>
      <c r="G5801" s="112">
        <f t="shared" si="90"/>
        <v>13.821898525088256</v>
      </c>
    </row>
    <row r="5802" spans="1:7" x14ac:dyDescent="0.25">
      <c r="A5802" s="28">
        <f>IF('weather data'!E5802&lt;=5,5,'weather data'!E5802)</f>
        <v>22.69</v>
      </c>
      <c r="B5802" s="4">
        <f>IF(A5802=5,0,1)*0.54+0.25*24.6*(Hilfstabelle!A5802-5)/1000</f>
        <v>0.64879350000000002</v>
      </c>
      <c r="C5802" s="3">
        <f>(1213.2+(17.25*('weather data'!E5802-5)))/1000</f>
        <v>1.5183525</v>
      </c>
      <c r="E5802" s="96">
        <v>2.8930126136285388</v>
      </c>
      <c r="F5802" s="115">
        <v>11</v>
      </c>
      <c r="G5802" s="112">
        <f t="shared" si="90"/>
        <v>13.893012613628539</v>
      </c>
    </row>
    <row r="5803" spans="1:7" x14ac:dyDescent="0.25">
      <c r="A5803" s="28">
        <f>IF('weather data'!E5803&lt;=5,5,'weather data'!E5803)</f>
        <v>20.664999999999999</v>
      </c>
      <c r="B5803" s="4">
        <f>IF(A5803=5,0,1)*0.54+0.25*24.6*(Hilfstabelle!A5803-5)/1000</f>
        <v>0.63633975000000009</v>
      </c>
      <c r="C5803" s="3">
        <f>(1213.2+(17.25*('weather data'!E5803-5)))/1000</f>
        <v>1.4834212500000001</v>
      </c>
      <c r="E5803" s="96">
        <v>2.9487394432449019</v>
      </c>
      <c r="F5803" s="115">
        <f>11/6</f>
        <v>1.8333333333333333</v>
      </c>
      <c r="G5803" s="112">
        <f t="shared" si="90"/>
        <v>4.7820727765782349</v>
      </c>
    </row>
    <row r="5804" spans="1:7" x14ac:dyDescent="0.25">
      <c r="A5804" s="28">
        <f>IF('weather data'!E5804&lt;=5,5,'weather data'!E5804)</f>
        <v>19.32</v>
      </c>
      <c r="B5804" s="4">
        <f>IF(A5804=5,0,1)*0.54+0.25*24.6*(Hilfstabelle!A5804-5)/1000</f>
        <v>0.62806800000000007</v>
      </c>
      <c r="C5804" s="3">
        <f>(1213.2+(17.25*('weather data'!E5804-5)))/1000</f>
        <v>1.4602200000000001</v>
      </c>
      <c r="E5804" s="96">
        <v>2.9212919002995301</v>
      </c>
      <c r="F5804" s="115">
        <v>0</v>
      </c>
      <c r="G5804" s="112">
        <f t="shared" si="90"/>
        <v>2.9212919002995301</v>
      </c>
    </row>
    <row r="5805" spans="1:7" x14ac:dyDescent="0.25">
      <c r="A5805" s="28">
        <f>IF('weather data'!E5805&lt;=5,5,'weather data'!E5805)</f>
        <v>19.239000000000001</v>
      </c>
      <c r="B5805" s="4">
        <f>IF(A5805=5,0,1)*0.54+0.25*24.6*(Hilfstabelle!A5805-5)/1000</f>
        <v>0.6275698500000001</v>
      </c>
      <c r="C5805" s="3">
        <f>(1213.2+(17.25*('weather data'!E5805-5)))/1000</f>
        <v>1.4588227499999999</v>
      </c>
      <c r="E5805" s="96">
        <v>2.806095394301527</v>
      </c>
      <c r="F5805" s="115">
        <v>0</v>
      </c>
      <c r="G5805" s="112">
        <f t="shared" si="90"/>
        <v>2.806095394301527</v>
      </c>
    </row>
    <row r="5806" spans="1:7" x14ac:dyDescent="0.25">
      <c r="A5806" s="28">
        <f>IF('weather data'!E5806&lt;=5,5,'weather data'!E5806)</f>
        <v>19.056999999999999</v>
      </c>
      <c r="B5806" s="4">
        <f>IF(A5806=5,0,1)*0.54+0.25*24.6*(Hilfstabelle!A5806-5)/1000</f>
        <v>0.62645055000000005</v>
      </c>
      <c r="C5806" s="3">
        <f>(1213.2+(17.25*('weather data'!E5806-5)))/1000</f>
        <v>1.4556832500000001</v>
      </c>
      <c r="E5806" s="96">
        <v>2.6116752984384721</v>
      </c>
      <c r="F5806" s="115">
        <v>0</v>
      </c>
      <c r="G5806" s="112">
        <f t="shared" si="90"/>
        <v>2.6116752984384721</v>
      </c>
    </row>
    <row r="5807" spans="1:7" x14ac:dyDescent="0.25">
      <c r="A5807" s="28">
        <f>IF('weather data'!E5807&lt;=5,5,'weather data'!E5807)</f>
        <v>18.603999999999999</v>
      </c>
      <c r="B5807" s="4">
        <f>IF(A5807=5,0,1)*0.54+0.25*24.6*(Hilfstabelle!A5807-5)/1000</f>
        <v>0.62366460000000001</v>
      </c>
      <c r="C5807" s="3">
        <f>(1213.2+(17.25*('weather data'!E5807-5)))/1000</f>
        <v>1.4478690000000001</v>
      </c>
      <c r="E5807" s="96">
        <v>2.365063283792928</v>
      </c>
      <c r="F5807" s="115">
        <v>0</v>
      </c>
      <c r="G5807" s="112">
        <f t="shared" si="90"/>
        <v>2.365063283792928</v>
      </c>
    </row>
    <row r="5808" spans="1:7" x14ac:dyDescent="0.25">
      <c r="A5808" s="28">
        <f>IF('weather data'!E5808&lt;=5,5,'weather data'!E5808)</f>
        <v>18.073</v>
      </c>
      <c r="B5808" s="4">
        <f>IF(A5808=5,0,1)*0.54+0.25*24.6*(Hilfstabelle!A5808-5)/1000</f>
        <v>0.62039895</v>
      </c>
      <c r="C5808" s="3">
        <f>(1213.2+(17.25*('weather data'!E5808-5)))/1000</f>
        <v>1.4387092500000001</v>
      </c>
      <c r="E5808" s="96">
        <v>2.2161811569074228</v>
      </c>
      <c r="F5808" s="115">
        <v>0</v>
      </c>
      <c r="G5808" s="112">
        <f t="shared" si="90"/>
        <v>2.2161811569074228</v>
      </c>
    </row>
    <row r="5809" spans="1:7" x14ac:dyDescent="0.25">
      <c r="A5809" s="28">
        <f>IF('weather data'!E5809&lt;=5,5,'weather data'!E5809)</f>
        <v>17.292000000000002</v>
      </c>
      <c r="B5809" s="4">
        <f>IF(A5809=5,0,1)*0.54+0.25*24.6*(Hilfstabelle!A5809-5)/1000</f>
        <v>0.61559580000000003</v>
      </c>
      <c r="C5809" s="3">
        <f>(1213.2+(17.25*('weather data'!E5809-5)))/1000</f>
        <v>1.4252370000000001</v>
      </c>
      <c r="E5809" s="96">
        <v>2.0895481746821818</v>
      </c>
      <c r="F5809" s="115">
        <v>0</v>
      </c>
      <c r="G5809" s="112">
        <f t="shared" si="90"/>
        <v>2.0895481746821818</v>
      </c>
    </row>
    <row r="5810" spans="1:7" x14ac:dyDescent="0.25">
      <c r="A5810" s="28">
        <f>IF('weather data'!E5810&lt;=5,5,'weather data'!E5810)</f>
        <v>16.681999999999999</v>
      </c>
      <c r="B5810" s="4">
        <f>IF(A5810=5,0,1)*0.54+0.25*24.6*(Hilfstabelle!A5810-5)/1000</f>
        <v>0.61184430000000001</v>
      </c>
      <c r="C5810" s="3">
        <f>(1213.2+(17.25*('weather data'!E5810-5)))/1000</f>
        <v>1.4147145000000001</v>
      </c>
      <c r="E5810" s="96">
        <v>2.0587736568343402</v>
      </c>
      <c r="F5810" s="115">
        <v>0</v>
      </c>
      <c r="G5810" s="112">
        <f t="shared" si="90"/>
        <v>2.0587736568343402</v>
      </c>
    </row>
    <row r="5811" spans="1:7" x14ac:dyDescent="0.25">
      <c r="A5811" s="28">
        <f>IF('weather data'!E5811&lt;=5,5,'weather data'!E5811)</f>
        <v>16.587</v>
      </c>
      <c r="B5811" s="4">
        <f>IF(A5811=5,0,1)*0.54+0.25*24.6*(Hilfstabelle!A5811-5)/1000</f>
        <v>0.61126005000000005</v>
      </c>
      <c r="C5811" s="3">
        <f>(1213.2+(17.25*('weather data'!E5811-5)))/1000</f>
        <v>1.41307575</v>
      </c>
      <c r="E5811" s="96">
        <v>1.991402415059335</v>
      </c>
      <c r="F5811" s="115">
        <v>0</v>
      </c>
      <c r="G5811" s="112">
        <f t="shared" si="90"/>
        <v>1.991402415059335</v>
      </c>
    </row>
    <row r="5812" spans="1:7" x14ac:dyDescent="0.25">
      <c r="A5812" s="28">
        <f>IF('weather data'!E5812&lt;=5,5,'weather data'!E5812)</f>
        <v>16.393000000000001</v>
      </c>
      <c r="B5812" s="4">
        <f>IF(A5812=5,0,1)*0.54+0.25*24.6*(Hilfstabelle!A5812-5)/1000</f>
        <v>0.61006695</v>
      </c>
      <c r="C5812" s="3">
        <f>(1213.2+(17.25*('weather data'!E5812-5)))/1000</f>
        <v>1.40972925</v>
      </c>
      <c r="E5812" s="96">
        <v>1.962291384662727</v>
      </c>
      <c r="F5812" s="115">
        <v>0</v>
      </c>
      <c r="G5812" s="112">
        <f t="shared" si="90"/>
        <v>1.962291384662727</v>
      </c>
    </row>
    <row r="5813" spans="1:7" x14ac:dyDescent="0.25">
      <c r="A5813" s="28">
        <f>IF('weather data'!E5813&lt;=5,5,'weather data'!E5813)</f>
        <v>16.202999999999999</v>
      </c>
      <c r="B5813" s="4">
        <f>IF(A5813=5,0,1)*0.54+0.25*24.6*(Hilfstabelle!A5813-5)/1000</f>
        <v>0.60889845000000009</v>
      </c>
      <c r="C5813" s="3">
        <f>(1213.2+(17.25*('weather data'!E5813-5)))/1000</f>
        <v>1.40645175</v>
      </c>
      <c r="E5813" s="96">
        <v>1.930061315295055</v>
      </c>
      <c r="F5813" s="115">
        <v>0</v>
      </c>
      <c r="G5813" s="112">
        <f t="shared" si="90"/>
        <v>1.930061315295055</v>
      </c>
    </row>
    <row r="5814" spans="1:7" x14ac:dyDescent="0.25">
      <c r="A5814" s="28">
        <f>IF('weather data'!E5814&lt;=5,5,'weather data'!E5814)</f>
        <v>16.065000000000001</v>
      </c>
      <c r="B5814" s="4">
        <f>IF(A5814=5,0,1)*0.54+0.25*24.6*(Hilfstabelle!A5814-5)/1000</f>
        <v>0.60804975000000006</v>
      </c>
      <c r="C5814" s="3">
        <f>(1213.2+(17.25*('weather data'!E5814-5)))/1000</f>
        <v>1.4040712499999999</v>
      </c>
      <c r="E5814" s="96">
        <v>1.892009039848062</v>
      </c>
      <c r="F5814" s="115">
        <v>0</v>
      </c>
      <c r="G5814" s="112">
        <f t="shared" si="90"/>
        <v>1.892009039848062</v>
      </c>
    </row>
    <row r="5815" spans="1:7" x14ac:dyDescent="0.25">
      <c r="A5815" s="28">
        <f>IF('weather data'!E5815&lt;=5,5,'weather data'!E5815)</f>
        <v>16.59</v>
      </c>
      <c r="B5815" s="4">
        <f>IF(A5815=5,0,1)*0.54+0.25*24.6*(Hilfstabelle!A5815-5)/1000</f>
        <v>0.61127850000000006</v>
      </c>
      <c r="C5815" s="3">
        <f>(1213.2+(17.25*('weather data'!E5815-5)))/1000</f>
        <v>1.4131275000000001</v>
      </c>
      <c r="E5815" s="96">
        <v>1.867264664010946</v>
      </c>
      <c r="F5815" s="115">
        <v>0</v>
      </c>
      <c r="G5815" s="112">
        <f t="shared" si="90"/>
        <v>1.867264664010946</v>
      </c>
    </row>
    <row r="5816" spans="1:7" x14ac:dyDescent="0.25">
      <c r="A5816" s="28">
        <f>IF('weather data'!E5816&lt;=5,5,'weather data'!E5816)</f>
        <v>17.382999999999999</v>
      </c>
      <c r="B5816" s="4">
        <f>IF(A5816=5,0,1)*0.54+0.25*24.6*(Hilfstabelle!A5816-5)/1000</f>
        <v>0.61615545000000005</v>
      </c>
      <c r="C5816" s="3">
        <f>(1213.2+(17.25*('weather data'!E5816-5)))/1000</f>
        <v>1.4268067499999999</v>
      </c>
      <c r="E5816" s="96">
        <v>2.1548400571431441</v>
      </c>
      <c r="F5816" s="115">
        <v>0</v>
      </c>
      <c r="G5816" s="112">
        <f t="shared" si="90"/>
        <v>2.1548400571431441</v>
      </c>
    </row>
    <row r="5817" spans="1:7" x14ac:dyDescent="0.25">
      <c r="A5817" s="28">
        <f>IF('weather data'!E5817&lt;=5,5,'weather data'!E5817)</f>
        <v>18.452000000000002</v>
      </c>
      <c r="B5817" s="4">
        <f>IF(A5817=5,0,1)*0.54+0.25*24.6*(Hilfstabelle!A5817-5)/1000</f>
        <v>0.6227298</v>
      </c>
      <c r="C5817" s="3">
        <f>(1213.2+(17.25*('weather data'!E5817-5)))/1000</f>
        <v>1.4452470000000002</v>
      </c>
      <c r="E5817" s="96">
        <v>2.2550651760800342</v>
      </c>
      <c r="F5817" s="115">
        <v>0</v>
      </c>
      <c r="G5817" s="112">
        <f t="shared" si="90"/>
        <v>2.2550651760800342</v>
      </c>
    </row>
    <row r="5818" spans="1:7" x14ac:dyDescent="0.25">
      <c r="A5818" s="28">
        <f>IF('weather data'!E5818&lt;=5,5,'weather data'!E5818)</f>
        <v>19.579999999999998</v>
      </c>
      <c r="B5818" s="4">
        <f>IF(A5818=5,0,1)*0.54+0.25*24.6*(Hilfstabelle!A5818-5)/1000</f>
        <v>0.62966699999999998</v>
      </c>
      <c r="C5818" s="3">
        <f>(1213.2+(17.25*('weather data'!E5818-5)))/1000</f>
        <v>1.4647049999999999</v>
      </c>
      <c r="E5818" s="96">
        <v>2.5912975771608471</v>
      </c>
      <c r="F5818" s="115">
        <v>0</v>
      </c>
      <c r="G5818" s="112">
        <f t="shared" si="90"/>
        <v>2.5912975771608471</v>
      </c>
    </row>
    <row r="5819" spans="1:7" x14ac:dyDescent="0.25">
      <c r="A5819" s="28">
        <f>IF('weather data'!E5819&lt;=5,5,'weather data'!E5819)</f>
        <v>20.376000000000001</v>
      </c>
      <c r="B5819" s="4">
        <f>IF(A5819=5,0,1)*0.54+0.25*24.6*(Hilfstabelle!A5819-5)/1000</f>
        <v>0.63456240000000008</v>
      </c>
      <c r="C5819" s="3">
        <f>(1213.2+(17.25*('weather data'!E5819-5)))/1000</f>
        <v>1.4784360000000001</v>
      </c>
      <c r="E5819" s="96">
        <v>2.911518911523526</v>
      </c>
      <c r="F5819" s="115">
        <v>0</v>
      </c>
      <c r="G5819" s="112">
        <f t="shared" si="90"/>
        <v>2.911518911523526</v>
      </c>
    </row>
    <row r="5820" spans="1:7" x14ac:dyDescent="0.25">
      <c r="A5820" s="28">
        <f>IF('weather data'!E5820&lt;=5,5,'weather data'!E5820)</f>
        <v>21.006</v>
      </c>
      <c r="B5820" s="4">
        <f>IF(A5820=5,0,1)*0.54+0.25*24.6*(Hilfstabelle!A5820-5)/1000</f>
        <v>0.63843690000000008</v>
      </c>
      <c r="C5820" s="3">
        <f>(1213.2+(17.25*('weather data'!E5820-5)))/1000</f>
        <v>1.4893034999999999</v>
      </c>
      <c r="E5820" s="96">
        <v>2.976810793984487</v>
      </c>
      <c r="F5820" s="115">
        <v>0</v>
      </c>
      <c r="G5820" s="112">
        <f t="shared" si="90"/>
        <v>2.976810793984487</v>
      </c>
    </row>
    <row r="5821" spans="1:7" x14ac:dyDescent="0.25">
      <c r="A5821" s="28">
        <f>IF('weather data'!E5821&lt;=5,5,'weather data'!E5821)</f>
        <v>21.445</v>
      </c>
      <c r="B5821" s="4">
        <f>IF(A5821=5,0,1)*0.54+0.25*24.6*(Hilfstabelle!A5821-5)/1000</f>
        <v>0.64113675000000003</v>
      </c>
      <c r="C5821" s="3">
        <f>(1213.2+(17.25*('weather data'!E5821-5)))/1000</f>
        <v>1.4968762500000001</v>
      </c>
      <c r="E5821" s="96">
        <v>3.0342011110520839</v>
      </c>
      <c r="F5821" s="115">
        <v>0</v>
      </c>
      <c r="G5821" s="112">
        <f t="shared" si="90"/>
        <v>3.0342011110520839</v>
      </c>
    </row>
    <row r="5822" spans="1:7" x14ac:dyDescent="0.25">
      <c r="A5822" s="28">
        <f>IF('weather data'!E5822&lt;=5,5,'weather data'!E5822)</f>
        <v>21.762</v>
      </c>
      <c r="B5822" s="4">
        <f>IF(A5822=5,0,1)*0.54+0.25*24.6*(Hilfstabelle!A5822-5)/1000</f>
        <v>0.6430863</v>
      </c>
      <c r="C5822" s="3">
        <f>(1213.2+(17.25*('weather data'!E5822-5)))/1000</f>
        <v>1.5023445000000002</v>
      </c>
      <c r="E5822" s="96">
        <v>3.0841057345891252</v>
      </c>
      <c r="F5822" s="115">
        <v>0</v>
      </c>
      <c r="G5822" s="112">
        <f t="shared" si="90"/>
        <v>3.0841057345891252</v>
      </c>
    </row>
    <row r="5823" spans="1:7" x14ac:dyDescent="0.25">
      <c r="A5823" s="28">
        <f>IF('weather data'!E5823&lt;=5,5,'weather data'!E5823)</f>
        <v>21.393000000000001</v>
      </c>
      <c r="B5823" s="4">
        <f>IF(A5823=5,0,1)*0.54+0.25*24.6*(Hilfstabelle!A5823-5)/1000</f>
        <v>0.64081695000000005</v>
      </c>
      <c r="C5823" s="3">
        <f>(1213.2+(17.25*('weather data'!E5823-5)))/1000</f>
        <v>1.49597925</v>
      </c>
      <c r="E5823" s="96">
        <v>2.8990427556392659</v>
      </c>
      <c r="F5823" s="115">
        <v>0</v>
      </c>
      <c r="G5823" s="112">
        <f t="shared" si="90"/>
        <v>2.8990427556392659</v>
      </c>
    </row>
    <row r="5824" spans="1:7" x14ac:dyDescent="0.25">
      <c r="A5824" s="28">
        <f>IF('weather data'!E5824&lt;=5,5,'weather data'!E5824)</f>
        <v>20.649000000000001</v>
      </c>
      <c r="B5824" s="4">
        <f>IF(A5824=5,0,1)*0.54+0.25*24.6*(Hilfstabelle!A5824-5)/1000</f>
        <v>0.63624135000000004</v>
      </c>
      <c r="C5824" s="3">
        <f>(1213.2+(17.25*('weather data'!E5824-5)))/1000</f>
        <v>1.48314525</v>
      </c>
      <c r="E5824" s="96">
        <v>2.728327355956305</v>
      </c>
      <c r="F5824" s="115">
        <v>0</v>
      </c>
      <c r="G5824" s="112">
        <f t="shared" si="90"/>
        <v>2.728327355956305</v>
      </c>
    </row>
    <row r="5825" spans="1:7" x14ac:dyDescent="0.25">
      <c r="A5825" s="28">
        <f>IF('weather data'!E5825&lt;=5,5,'weather data'!E5825)</f>
        <v>19.707000000000001</v>
      </c>
      <c r="B5825" s="4">
        <f>IF(A5825=5,0,1)*0.54+0.25*24.6*(Hilfstabelle!A5825-5)/1000</f>
        <v>0.63044805000000004</v>
      </c>
      <c r="C5825" s="3">
        <f>(1213.2+(17.25*('weather data'!E5825-5)))/1000</f>
        <v>1.4668957500000002</v>
      </c>
      <c r="E5825" s="96">
        <v>2.8218985250882569</v>
      </c>
      <c r="F5825" s="115">
        <v>0</v>
      </c>
      <c r="G5825" s="112">
        <f t="shared" si="90"/>
        <v>2.8218985250882569</v>
      </c>
    </row>
    <row r="5826" spans="1:7" x14ac:dyDescent="0.25">
      <c r="A5826" s="28">
        <f>IF('weather data'!E5826&lt;=5,5,'weather data'!E5826)</f>
        <v>19.035</v>
      </c>
      <c r="B5826" s="4">
        <f>IF(A5826=5,0,1)*0.54+0.25*24.6*(Hilfstabelle!A5826-5)/1000</f>
        <v>0.62631524999999999</v>
      </c>
      <c r="C5826" s="3">
        <f>(1213.2+(17.25*('weather data'!E5826-5)))/1000</f>
        <v>1.4553037500000001</v>
      </c>
      <c r="E5826" s="96">
        <v>2.8930126136285388</v>
      </c>
      <c r="F5826" s="115">
        <v>0</v>
      </c>
      <c r="G5826" s="112">
        <f t="shared" ref="G5826:G5889" si="91">F5826+E5826</f>
        <v>2.8930126136285388</v>
      </c>
    </row>
    <row r="5827" spans="1:7" x14ac:dyDescent="0.25">
      <c r="A5827" s="28">
        <f>IF('weather data'!E5827&lt;=5,5,'weather data'!E5827)</f>
        <v>17.91</v>
      </c>
      <c r="B5827" s="4">
        <f>IF(A5827=5,0,1)*0.54+0.25*24.6*(Hilfstabelle!A5827-5)/1000</f>
        <v>0.61939650000000002</v>
      </c>
      <c r="C5827" s="3">
        <f>(1213.2+(17.25*('weather data'!E5827-5)))/1000</f>
        <v>1.4358975</v>
      </c>
      <c r="E5827" s="96">
        <v>2.9487394432449019</v>
      </c>
      <c r="F5827" s="115">
        <v>0</v>
      </c>
      <c r="G5827" s="112">
        <f t="shared" si="91"/>
        <v>2.9487394432449019</v>
      </c>
    </row>
    <row r="5828" spans="1:7" x14ac:dyDescent="0.25">
      <c r="A5828" s="28">
        <f>IF('weather data'!E5828&lt;=5,5,'weather data'!E5828)</f>
        <v>16.893000000000001</v>
      </c>
      <c r="B5828" s="4">
        <f>IF(A5828=5,0,1)*0.54+0.25*24.6*(Hilfstabelle!A5828-5)/1000</f>
        <v>0.61314195000000005</v>
      </c>
      <c r="C5828" s="3">
        <f>(1213.2+(17.25*('weather data'!E5828-5)))/1000</f>
        <v>1.4183542500000001</v>
      </c>
      <c r="E5828" s="96">
        <v>2.9212919002995301</v>
      </c>
      <c r="F5828" s="115">
        <v>0</v>
      </c>
      <c r="G5828" s="112">
        <f t="shared" si="91"/>
        <v>2.9212919002995301</v>
      </c>
    </row>
    <row r="5829" spans="1:7" x14ac:dyDescent="0.25">
      <c r="A5829" s="28">
        <f>IF('weather data'!E5829&lt;=5,5,'weather data'!E5829)</f>
        <v>16.39</v>
      </c>
      <c r="B5829" s="4">
        <f>IF(A5829=5,0,1)*0.54+0.25*24.6*(Hilfstabelle!A5829-5)/1000</f>
        <v>0.61004849999999999</v>
      </c>
      <c r="C5829" s="3">
        <f>(1213.2+(17.25*('weather data'!E5829-5)))/1000</f>
        <v>1.4096774999999999</v>
      </c>
      <c r="E5829" s="96">
        <v>2.806095394301527</v>
      </c>
      <c r="F5829" s="115">
        <v>0</v>
      </c>
      <c r="G5829" s="112">
        <f t="shared" si="91"/>
        <v>2.806095394301527</v>
      </c>
    </row>
    <row r="5830" spans="1:7" x14ac:dyDescent="0.25">
      <c r="A5830" s="28">
        <f>IF('weather data'!E5830&lt;=5,5,'weather data'!E5830)</f>
        <v>15.917</v>
      </c>
      <c r="B5830" s="4">
        <f>IF(A5830=5,0,1)*0.54+0.25*24.6*(Hilfstabelle!A5830-5)/1000</f>
        <v>0.60713955000000008</v>
      </c>
      <c r="C5830" s="3">
        <f>(1213.2+(17.25*('weather data'!E5830-5)))/1000</f>
        <v>1.4015182500000001</v>
      </c>
      <c r="E5830" s="96">
        <v>2.6116752984384721</v>
      </c>
      <c r="F5830" s="115">
        <v>0</v>
      </c>
      <c r="G5830" s="112">
        <f t="shared" si="91"/>
        <v>2.6116752984384721</v>
      </c>
    </row>
    <row r="5831" spans="1:7" x14ac:dyDescent="0.25">
      <c r="A5831" s="28">
        <f>IF('weather data'!E5831&lt;=5,5,'weather data'!E5831)</f>
        <v>15.409000000000001</v>
      </c>
      <c r="B5831" s="4">
        <f>IF(A5831=5,0,1)*0.54+0.25*24.6*(Hilfstabelle!A5831-5)/1000</f>
        <v>0.60401535000000006</v>
      </c>
      <c r="C5831" s="3">
        <f>(1213.2+(17.25*('weather data'!E5831-5)))/1000</f>
        <v>1.3927552500000002</v>
      </c>
      <c r="E5831" s="96">
        <v>2.365063283792928</v>
      </c>
      <c r="F5831" s="115">
        <v>0</v>
      </c>
      <c r="G5831" s="112">
        <f t="shared" si="91"/>
        <v>2.365063283792928</v>
      </c>
    </row>
    <row r="5832" spans="1:7" x14ac:dyDescent="0.25">
      <c r="A5832" s="28">
        <f>IF('weather data'!E5832&lt;=5,5,'weather data'!E5832)</f>
        <v>14.986000000000001</v>
      </c>
      <c r="B5832" s="4">
        <f>IF(A5832=5,0,1)*0.54+0.25*24.6*(Hilfstabelle!A5832-5)/1000</f>
        <v>0.60141390000000006</v>
      </c>
      <c r="C5832" s="3">
        <f>(1213.2+(17.25*('weather data'!E5832-5)))/1000</f>
        <v>1.3854584999999999</v>
      </c>
      <c r="E5832" s="96">
        <v>2.2161811569074228</v>
      </c>
      <c r="F5832" s="115">
        <v>0</v>
      </c>
      <c r="G5832" s="112">
        <f t="shared" si="91"/>
        <v>2.2161811569074228</v>
      </c>
    </row>
    <row r="5833" spans="1:7" x14ac:dyDescent="0.25">
      <c r="A5833" s="28">
        <f>IF('weather data'!E5833&lt;=5,5,'weather data'!E5833)</f>
        <v>14.593999999999999</v>
      </c>
      <c r="B5833" s="4">
        <f>IF(A5833=5,0,1)*0.54+0.25*24.6*(Hilfstabelle!A5833-5)/1000</f>
        <v>0.59900310000000001</v>
      </c>
      <c r="C5833" s="3">
        <f>(1213.2+(17.25*('weather data'!E5833-5)))/1000</f>
        <v>1.3786965</v>
      </c>
      <c r="E5833" s="96">
        <v>2.0895481746821818</v>
      </c>
      <c r="F5833" s="115">
        <v>0</v>
      </c>
      <c r="G5833" s="112">
        <f t="shared" si="91"/>
        <v>2.0895481746821818</v>
      </c>
    </row>
    <row r="5834" spans="1:7" x14ac:dyDescent="0.25">
      <c r="A5834" s="28">
        <f>IF('weather data'!E5834&lt;=5,5,'weather data'!E5834)</f>
        <v>14.25</v>
      </c>
      <c r="B5834" s="4">
        <f>IF(A5834=5,0,1)*0.54+0.25*24.6*(Hilfstabelle!A5834-5)/1000</f>
        <v>0.59688750000000002</v>
      </c>
      <c r="C5834" s="3">
        <f>(1213.2+(17.25*('weather data'!E5834-5)))/1000</f>
        <v>1.3727625000000001</v>
      </c>
      <c r="E5834" s="96">
        <v>2.0587736568343402</v>
      </c>
      <c r="F5834" s="115">
        <v>0</v>
      </c>
      <c r="G5834" s="112">
        <f t="shared" si="91"/>
        <v>2.0587736568343402</v>
      </c>
    </row>
    <row r="5835" spans="1:7" x14ac:dyDescent="0.25">
      <c r="A5835" s="28">
        <f>IF('weather data'!E5835&lt;=5,5,'weather data'!E5835)</f>
        <v>13.885999999999999</v>
      </c>
      <c r="B5835" s="4">
        <f>IF(A5835=5,0,1)*0.54+0.25*24.6*(Hilfstabelle!A5835-5)/1000</f>
        <v>0.59464890000000004</v>
      </c>
      <c r="C5835" s="3">
        <f>(1213.2+(17.25*('weather data'!E5835-5)))/1000</f>
        <v>1.3664835</v>
      </c>
      <c r="E5835" s="96">
        <v>1.991402415059335</v>
      </c>
      <c r="F5835" s="115">
        <v>0</v>
      </c>
      <c r="G5835" s="112">
        <f t="shared" si="91"/>
        <v>1.991402415059335</v>
      </c>
    </row>
    <row r="5836" spans="1:7" x14ac:dyDescent="0.25">
      <c r="A5836" s="28">
        <f>IF('weather data'!E5836&lt;=5,5,'weather data'!E5836)</f>
        <v>12.996</v>
      </c>
      <c r="B5836" s="4">
        <f>IF(A5836=5,0,1)*0.54+0.25*24.6*(Hilfstabelle!A5836-5)/1000</f>
        <v>0.58917540000000002</v>
      </c>
      <c r="C5836" s="3">
        <f>(1213.2+(17.25*('weather data'!E5836-5)))/1000</f>
        <v>1.3511310000000001</v>
      </c>
      <c r="E5836" s="96">
        <v>1.962291384662727</v>
      </c>
      <c r="F5836" s="115">
        <v>0</v>
      </c>
      <c r="G5836" s="112">
        <f t="shared" si="91"/>
        <v>1.962291384662727</v>
      </c>
    </row>
    <row r="5837" spans="1:7" x14ac:dyDescent="0.25">
      <c r="A5837" s="28">
        <f>IF('weather data'!E5837&lt;=5,5,'weather data'!E5837)</f>
        <v>12.393000000000001</v>
      </c>
      <c r="B5837" s="4">
        <f>IF(A5837=5,0,1)*0.54+0.25*24.6*(Hilfstabelle!A5837-5)/1000</f>
        <v>0.58546695000000004</v>
      </c>
      <c r="C5837" s="3">
        <f>(1213.2+(17.25*('weather data'!E5837-5)))/1000</f>
        <v>1.3407292500000001</v>
      </c>
      <c r="E5837" s="96">
        <v>1.930061315295055</v>
      </c>
      <c r="F5837" s="115">
        <v>0</v>
      </c>
      <c r="G5837" s="112">
        <f t="shared" si="91"/>
        <v>1.930061315295055</v>
      </c>
    </row>
    <row r="5838" spans="1:7" x14ac:dyDescent="0.25">
      <c r="A5838" s="28">
        <f>IF('weather data'!E5838&lt;=5,5,'weather data'!E5838)</f>
        <v>12.196999999999999</v>
      </c>
      <c r="B5838" s="4">
        <f>IF(A5838=5,0,1)*0.54+0.25*24.6*(Hilfstabelle!A5838-5)/1000</f>
        <v>0.58426155000000002</v>
      </c>
      <c r="C5838" s="3">
        <f>(1213.2+(17.25*('weather data'!E5838-5)))/1000</f>
        <v>1.33734825</v>
      </c>
      <c r="E5838" s="96">
        <v>1.892009039848062</v>
      </c>
      <c r="F5838" s="115">
        <v>0</v>
      </c>
      <c r="G5838" s="112">
        <f t="shared" si="91"/>
        <v>1.892009039848062</v>
      </c>
    </row>
    <row r="5839" spans="1:7" x14ac:dyDescent="0.25">
      <c r="A5839" s="28">
        <f>IF('weather data'!E5839&lt;=5,5,'weather data'!E5839)</f>
        <v>13.834</v>
      </c>
      <c r="B5839" s="4">
        <f>IF(A5839=5,0,1)*0.54+0.25*24.6*(Hilfstabelle!A5839-5)/1000</f>
        <v>0.59432910000000005</v>
      </c>
      <c r="C5839" s="3">
        <f>(1213.2+(17.25*('weather data'!E5839-5)))/1000</f>
        <v>1.3655865</v>
      </c>
      <c r="E5839" s="96">
        <v>1.867264664010946</v>
      </c>
      <c r="F5839" s="115">
        <v>0</v>
      </c>
      <c r="G5839" s="112">
        <f t="shared" si="91"/>
        <v>1.867264664010946</v>
      </c>
    </row>
    <row r="5840" spans="1:7" x14ac:dyDescent="0.25">
      <c r="A5840" s="28">
        <f>IF('weather data'!E5840&lt;=5,5,'weather data'!E5840)</f>
        <v>15.294</v>
      </c>
      <c r="B5840" s="4">
        <f>IF(A5840=5,0,1)*0.54+0.25*24.6*(Hilfstabelle!A5840-5)/1000</f>
        <v>0.60330810000000001</v>
      </c>
      <c r="C5840" s="3">
        <f>(1213.2+(17.25*('weather data'!E5840-5)))/1000</f>
        <v>1.3907715</v>
      </c>
      <c r="E5840" s="96">
        <v>2.1548400571431441</v>
      </c>
      <c r="F5840" s="115">
        <v>0</v>
      </c>
      <c r="G5840" s="112">
        <f t="shared" si="91"/>
        <v>2.1548400571431441</v>
      </c>
    </row>
    <row r="5841" spans="1:7" x14ac:dyDescent="0.25">
      <c r="A5841" s="28">
        <f>IF('weather data'!E5841&lt;=5,5,'weather data'!E5841)</f>
        <v>16.827000000000002</v>
      </c>
      <c r="B5841" s="4">
        <f>IF(A5841=5,0,1)*0.54+0.25*24.6*(Hilfstabelle!A5841-5)/1000</f>
        <v>0.61273605000000009</v>
      </c>
      <c r="C5841" s="3">
        <f>(1213.2+(17.25*('weather data'!E5841-5)))/1000</f>
        <v>1.41721575</v>
      </c>
      <c r="E5841" s="96">
        <v>2.2550651760800342</v>
      </c>
      <c r="F5841" s="115">
        <v>0</v>
      </c>
      <c r="G5841" s="112">
        <f t="shared" si="91"/>
        <v>2.2550651760800342</v>
      </c>
    </row>
    <row r="5842" spans="1:7" x14ac:dyDescent="0.25">
      <c r="A5842" s="28">
        <f>IF('weather data'!E5842&lt;=5,5,'weather data'!E5842)</f>
        <v>18.274999999999999</v>
      </c>
      <c r="B5842" s="4">
        <f>IF(A5842=5,0,1)*0.54+0.25*24.6*(Hilfstabelle!A5842-5)/1000</f>
        <v>0.62164125000000003</v>
      </c>
      <c r="C5842" s="3">
        <f>(1213.2+(17.25*('weather data'!E5842-5)))/1000</f>
        <v>1.4421937499999999</v>
      </c>
      <c r="E5842" s="96">
        <v>2.5912975771608471</v>
      </c>
      <c r="F5842" s="115">
        <v>0</v>
      </c>
      <c r="G5842" s="112">
        <f t="shared" si="91"/>
        <v>2.5912975771608471</v>
      </c>
    </row>
    <row r="5843" spans="1:7" x14ac:dyDescent="0.25">
      <c r="A5843" s="28">
        <f>IF('weather data'!E5843&lt;=5,5,'weather data'!E5843)</f>
        <v>18.911999999999999</v>
      </c>
      <c r="B5843" s="4">
        <f>IF(A5843=5,0,1)*0.54+0.25*24.6*(Hilfstabelle!A5843-5)/1000</f>
        <v>0.62555880000000008</v>
      </c>
      <c r="C5843" s="3">
        <f>(1213.2+(17.25*('weather data'!E5843-5)))/1000</f>
        <v>1.453182</v>
      </c>
      <c r="E5843" s="96">
        <v>2.911518911523526</v>
      </c>
      <c r="F5843" s="115">
        <v>0</v>
      </c>
      <c r="G5843" s="112">
        <f t="shared" si="91"/>
        <v>2.911518911523526</v>
      </c>
    </row>
    <row r="5844" spans="1:7" x14ac:dyDescent="0.25">
      <c r="A5844" s="28">
        <f>IF('weather data'!E5844&lt;=5,5,'weather data'!E5844)</f>
        <v>18.899000000000001</v>
      </c>
      <c r="B5844" s="4">
        <f>IF(A5844=5,0,1)*0.54+0.25*24.6*(Hilfstabelle!A5844-5)/1000</f>
        <v>0.62547885000000003</v>
      </c>
      <c r="C5844" s="3">
        <f>(1213.2+(17.25*('weather data'!E5844-5)))/1000</f>
        <v>1.4529577499999999</v>
      </c>
      <c r="E5844" s="96">
        <v>2.976810793984487</v>
      </c>
      <c r="F5844" s="115">
        <v>0</v>
      </c>
      <c r="G5844" s="112">
        <f t="shared" si="91"/>
        <v>2.976810793984487</v>
      </c>
    </row>
    <row r="5845" spans="1:7" x14ac:dyDescent="0.25">
      <c r="A5845" s="28">
        <f>IF('weather data'!E5845&lt;=5,5,'weather data'!E5845)</f>
        <v>19.113</v>
      </c>
      <c r="B5845" s="4">
        <f>IF(A5845=5,0,1)*0.54+0.25*24.6*(Hilfstabelle!A5845-5)/1000</f>
        <v>0.62679495000000007</v>
      </c>
      <c r="C5845" s="3">
        <f>(1213.2+(17.25*('weather data'!E5845-5)))/1000</f>
        <v>1.4566492499999999</v>
      </c>
      <c r="E5845" s="96">
        <v>3.0342011110520839</v>
      </c>
      <c r="F5845" s="115">
        <v>0</v>
      </c>
      <c r="G5845" s="112">
        <f t="shared" si="91"/>
        <v>3.0342011110520839</v>
      </c>
    </row>
    <row r="5846" spans="1:7" x14ac:dyDescent="0.25">
      <c r="A5846" s="28">
        <f>IF('weather data'!E5846&lt;=5,5,'weather data'!E5846)</f>
        <v>19.202999999999999</v>
      </c>
      <c r="B5846" s="4">
        <f>IF(A5846=5,0,1)*0.54+0.25*24.6*(Hilfstabelle!A5846-5)/1000</f>
        <v>0.62734845000000006</v>
      </c>
      <c r="C5846" s="3">
        <f>(1213.2+(17.25*('weather data'!E5846-5)))/1000</f>
        <v>1.45820175</v>
      </c>
      <c r="E5846" s="96">
        <v>3.0841057345891252</v>
      </c>
      <c r="F5846" s="115">
        <v>0</v>
      </c>
      <c r="G5846" s="112">
        <f t="shared" si="91"/>
        <v>3.0841057345891252</v>
      </c>
    </row>
    <row r="5847" spans="1:7" x14ac:dyDescent="0.25">
      <c r="A5847" s="28">
        <f>IF('weather data'!E5847&lt;=5,5,'weather data'!E5847)</f>
        <v>19.082999999999998</v>
      </c>
      <c r="B5847" s="4">
        <f>IF(A5847=5,0,1)*0.54+0.25*24.6*(Hilfstabelle!A5847-5)/1000</f>
        <v>0.62661045000000004</v>
      </c>
      <c r="C5847" s="3">
        <f>(1213.2+(17.25*('weather data'!E5847-5)))/1000</f>
        <v>1.4561317499999999</v>
      </c>
      <c r="E5847" s="96">
        <v>2.8990427556392659</v>
      </c>
      <c r="F5847" s="115">
        <v>0</v>
      </c>
      <c r="G5847" s="112">
        <f t="shared" si="91"/>
        <v>2.8990427556392659</v>
      </c>
    </row>
    <row r="5848" spans="1:7" x14ac:dyDescent="0.25">
      <c r="A5848" s="28">
        <f>IF('weather data'!E5848&lt;=5,5,'weather data'!E5848)</f>
        <v>18.888999999999999</v>
      </c>
      <c r="B5848" s="4">
        <f>IF(A5848=5,0,1)*0.54+0.25*24.6*(Hilfstabelle!A5848-5)/1000</f>
        <v>0.62541734999999998</v>
      </c>
      <c r="C5848" s="3">
        <f>(1213.2+(17.25*('weather data'!E5848-5)))/1000</f>
        <v>1.45278525</v>
      </c>
      <c r="E5848" s="96">
        <v>2.728327355956305</v>
      </c>
      <c r="F5848" s="115">
        <v>11</v>
      </c>
      <c r="G5848" s="112">
        <f t="shared" si="91"/>
        <v>13.728327355956305</v>
      </c>
    </row>
    <row r="5849" spans="1:7" x14ac:dyDescent="0.25">
      <c r="A5849" s="28">
        <f>IF('weather data'!E5849&lt;=5,5,'weather data'!E5849)</f>
        <v>18.588000000000001</v>
      </c>
      <c r="B5849" s="4">
        <f>IF(A5849=5,0,1)*0.54+0.25*24.6*(Hilfstabelle!A5849-5)/1000</f>
        <v>0.62356620000000007</v>
      </c>
      <c r="C5849" s="3">
        <f>(1213.2+(17.25*('weather data'!E5849-5)))/1000</f>
        <v>1.4475930000000001</v>
      </c>
      <c r="E5849" s="96">
        <v>2.8218985250882569</v>
      </c>
      <c r="F5849" s="115">
        <v>11</v>
      </c>
      <c r="G5849" s="112">
        <f t="shared" si="91"/>
        <v>13.821898525088256</v>
      </c>
    </row>
    <row r="5850" spans="1:7" x14ac:dyDescent="0.25">
      <c r="A5850" s="28">
        <f>IF('weather data'!E5850&lt;=5,5,'weather data'!E5850)</f>
        <v>17.765999999999998</v>
      </c>
      <c r="B5850" s="4">
        <f>IF(A5850=5,0,1)*0.54+0.25*24.6*(Hilfstabelle!A5850-5)/1000</f>
        <v>0.61851089999999997</v>
      </c>
      <c r="C5850" s="3">
        <f>(1213.2+(17.25*('weather data'!E5850-5)))/1000</f>
        <v>1.4334135000000001</v>
      </c>
      <c r="E5850" s="96">
        <v>2.8930126136285388</v>
      </c>
      <c r="F5850" s="115">
        <v>0</v>
      </c>
      <c r="G5850" s="112">
        <f t="shared" si="91"/>
        <v>2.8930126136285388</v>
      </c>
    </row>
    <row r="5851" spans="1:7" x14ac:dyDescent="0.25">
      <c r="A5851" s="28">
        <f>IF('weather data'!E5851&lt;=5,5,'weather data'!E5851)</f>
        <v>16.213999999999999</v>
      </c>
      <c r="B5851" s="4">
        <f>IF(A5851=5,0,1)*0.54+0.25*24.6*(Hilfstabelle!A5851-5)/1000</f>
        <v>0.60896610000000007</v>
      </c>
      <c r="C5851" s="3">
        <f>(1213.2+(17.25*('weather data'!E5851-5)))/1000</f>
        <v>1.4066414999999999</v>
      </c>
      <c r="E5851" s="96">
        <v>2.9487394432449019</v>
      </c>
      <c r="F5851" s="115">
        <v>0</v>
      </c>
      <c r="G5851" s="112">
        <f t="shared" si="91"/>
        <v>2.9487394432449019</v>
      </c>
    </row>
    <row r="5852" spans="1:7" x14ac:dyDescent="0.25">
      <c r="A5852" s="28">
        <f>IF('weather data'!E5852&lt;=5,5,'weather data'!E5852)</f>
        <v>14.840999999999999</v>
      </c>
      <c r="B5852" s="4">
        <f>IF(A5852=5,0,1)*0.54+0.25*24.6*(Hilfstabelle!A5852-5)/1000</f>
        <v>0.60052214999999998</v>
      </c>
      <c r="C5852" s="3">
        <f>(1213.2+(17.25*('weather data'!E5852-5)))/1000</f>
        <v>1.38295725</v>
      </c>
      <c r="E5852" s="96">
        <v>2.9212919002995301</v>
      </c>
      <c r="F5852" s="115">
        <v>0</v>
      </c>
      <c r="G5852" s="112">
        <f t="shared" si="91"/>
        <v>2.9212919002995301</v>
      </c>
    </row>
    <row r="5853" spans="1:7" x14ac:dyDescent="0.25">
      <c r="A5853" s="28">
        <f>IF('weather data'!E5853&lt;=5,5,'weather data'!E5853)</f>
        <v>14.262</v>
      </c>
      <c r="B5853" s="4">
        <f>IF(A5853=5,0,1)*0.54+0.25*24.6*(Hilfstabelle!A5853-5)/1000</f>
        <v>0.59696130000000003</v>
      </c>
      <c r="C5853" s="3">
        <f>(1213.2+(17.25*('weather data'!E5853-5)))/1000</f>
        <v>1.3729695000000002</v>
      </c>
      <c r="E5853" s="96">
        <v>2.806095394301527</v>
      </c>
      <c r="F5853" s="115">
        <v>0</v>
      </c>
      <c r="G5853" s="112">
        <f t="shared" si="91"/>
        <v>2.806095394301527</v>
      </c>
    </row>
    <row r="5854" spans="1:7" x14ac:dyDescent="0.25">
      <c r="A5854" s="28">
        <f>IF('weather data'!E5854&lt;=5,5,'weather data'!E5854)</f>
        <v>13.382999999999999</v>
      </c>
      <c r="B5854" s="4">
        <f>IF(A5854=5,0,1)*0.54+0.25*24.6*(Hilfstabelle!A5854-5)/1000</f>
        <v>0.59155544999999998</v>
      </c>
      <c r="C5854" s="3">
        <f>(1213.2+(17.25*('weather data'!E5854-5)))/1000</f>
        <v>1.35780675</v>
      </c>
      <c r="E5854" s="96">
        <v>2.6116752984384721</v>
      </c>
      <c r="F5854" s="115">
        <v>0</v>
      </c>
      <c r="G5854" s="112">
        <f t="shared" si="91"/>
        <v>2.6116752984384721</v>
      </c>
    </row>
    <row r="5855" spans="1:7" x14ac:dyDescent="0.25">
      <c r="A5855" s="28">
        <f>IF('weather data'!E5855&lt;=5,5,'weather data'!E5855)</f>
        <v>12.273999999999999</v>
      </c>
      <c r="B5855" s="4">
        <f>IF(A5855=5,0,1)*0.54+0.25*24.6*(Hilfstabelle!A5855-5)/1000</f>
        <v>0.58473510000000006</v>
      </c>
      <c r="C5855" s="3">
        <f>(1213.2+(17.25*('weather data'!E5855-5)))/1000</f>
        <v>1.3386765</v>
      </c>
      <c r="E5855" s="96">
        <v>2.365063283792928</v>
      </c>
      <c r="F5855" s="115">
        <v>0</v>
      </c>
      <c r="G5855" s="112">
        <f t="shared" si="91"/>
        <v>2.365063283792928</v>
      </c>
    </row>
    <row r="5856" spans="1:7" x14ac:dyDescent="0.25">
      <c r="A5856" s="28">
        <f>IF('weather data'!E5856&lt;=5,5,'weather data'!E5856)</f>
        <v>11.525</v>
      </c>
      <c r="B5856" s="4">
        <f>IF(A5856=5,0,1)*0.54+0.25*24.6*(Hilfstabelle!A5856-5)/1000</f>
        <v>0.58012875000000008</v>
      </c>
      <c r="C5856" s="3">
        <f>(1213.2+(17.25*('weather data'!E5856-5)))/1000</f>
        <v>1.3257562500000002</v>
      </c>
      <c r="E5856" s="96">
        <v>2.2161811569074228</v>
      </c>
      <c r="F5856" s="115">
        <v>0</v>
      </c>
      <c r="G5856" s="112">
        <f t="shared" si="91"/>
        <v>2.2161811569074228</v>
      </c>
    </row>
    <row r="5857" spans="1:7" x14ac:dyDescent="0.25">
      <c r="A5857" s="28">
        <f>IF('weather data'!E5857&lt;=5,5,'weather data'!E5857)</f>
        <v>11.016</v>
      </c>
      <c r="B5857" s="4">
        <f>IF(A5857=5,0,1)*0.54+0.25*24.6*(Hilfstabelle!A5857-5)/1000</f>
        <v>0.57699840000000002</v>
      </c>
      <c r="C5857" s="3">
        <f>(1213.2+(17.25*('weather data'!E5857-5)))/1000</f>
        <v>1.3169760000000001</v>
      </c>
      <c r="E5857" s="96">
        <v>2.0895481746821818</v>
      </c>
      <c r="F5857" s="115">
        <v>0</v>
      </c>
      <c r="G5857" s="112">
        <f t="shared" si="91"/>
        <v>2.0895481746821818</v>
      </c>
    </row>
    <row r="5858" spans="1:7" x14ac:dyDescent="0.25">
      <c r="A5858" s="28">
        <f>IF('weather data'!E5858&lt;=5,5,'weather data'!E5858)</f>
        <v>10.635999999999999</v>
      </c>
      <c r="B5858" s="4">
        <f>IF(A5858=5,0,1)*0.54+0.25*24.6*(Hilfstabelle!A5858-5)/1000</f>
        <v>0.57466139999999999</v>
      </c>
      <c r="C5858" s="3">
        <f>(1213.2+(17.25*('weather data'!E5858-5)))/1000</f>
        <v>1.3104210000000001</v>
      </c>
      <c r="E5858" s="96">
        <v>2.0839339045342649</v>
      </c>
      <c r="F5858" s="115">
        <v>0</v>
      </c>
      <c r="G5858" s="112">
        <f t="shared" si="91"/>
        <v>2.0839339045342649</v>
      </c>
    </row>
    <row r="5859" spans="1:7" x14ac:dyDescent="0.25">
      <c r="A5859" s="28">
        <f>IF('weather data'!E5859&lt;=5,5,'weather data'!E5859)</f>
        <v>10.119</v>
      </c>
      <c r="B5859" s="4">
        <f>IF(A5859=5,0,1)*0.54+0.25*24.6*(Hilfstabelle!A5859-5)/1000</f>
        <v>0.57148185000000007</v>
      </c>
      <c r="C5859" s="3">
        <f>(1213.2+(17.25*('weather data'!E5859-5)))/1000</f>
        <v>1.30150275</v>
      </c>
      <c r="E5859" s="96">
        <v>2.016354726827855</v>
      </c>
      <c r="F5859" s="115">
        <v>0</v>
      </c>
      <c r="G5859" s="112">
        <f t="shared" si="91"/>
        <v>2.016354726827855</v>
      </c>
    </row>
    <row r="5860" spans="1:7" x14ac:dyDescent="0.25">
      <c r="A5860" s="28">
        <f>IF('weather data'!E5860&lt;=5,5,'weather data'!E5860)</f>
        <v>9.7140000000000004</v>
      </c>
      <c r="B5860" s="4">
        <f>IF(A5860=5,0,1)*0.54+0.25*24.6*(Hilfstabelle!A5860-5)/1000</f>
        <v>0.56899110000000008</v>
      </c>
      <c r="C5860" s="3">
        <f>(1213.2+(17.25*('weather data'!E5860-5)))/1000</f>
        <v>1.2945164999999998</v>
      </c>
      <c r="E5860" s="96">
        <v>1.965410423633793</v>
      </c>
      <c r="F5860" s="115">
        <v>0</v>
      </c>
      <c r="G5860" s="112">
        <f t="shared" si="91"/>
        <v>1.965410423633793</v>
      </c>
    </row>
    <row r="5861" spans="1:7" x14ac:dyDescent="0.25">
      <c r="A5861" s="28">
        <f>IF('weather data'!E5861&lt;=5,5,'weather data'!E5861)</f>
        <v>9.407</v>
      </c>
      <c r="B5861" s="4">
        <f>IF(A5861=5,0,1)*0.54+0.25*24.6*(Hilfstabelle!A5861-5)/1000</f>
        <v>0.56710305000000005</v>
      </c>
      <c r="C5861" s="3">
        <f>(1213.2+(17.25*('weather data'!E5861-5)))/1000</f>
        <v>1.2892207499999999</v>
      </c>
      <c r="E5861" s="96">
        <v>1.9221597499016909</v>
      </c>
      <c r="F5861" s="115">
        <v>0</v>
      </c>
      <c r="G5861" s="112">
        <f t="shared" si="91"/>
        <v>1.9221597499016909</v>
      </c>
    </row>
    <row r="5862" spans="1:7" x14ac:dyDescent="0.25">
      <c r="A5862" s="28">
        <f>IF('weather data'!E5862&lt;=5,5,'weather data'!E5862)</f>
        <v>9.3019999999999996</v>
      </c>
      <c r="B5862" s="4">
        <f>IF(A5862=5,0,1)*0.54+0.25*24.6*(Hilfstabelle!A5862-5)/1000</f>
        <v>0.56645730000000005</v>
      </c>
      <c r="C5862" s="3">
        <f>(1213.2+(17.25*('weather data'!E5862-5)))/1000</f>
        <v>1.2874094999999999</v>
      </c>
      <c r="E5862" s="96">
        <v>1.8724630622960541</v>
      </c>
      <c r="F5862" s="115">
        <v>0</v>
      </c>
      <c r="G5862" s="112">
        <f t="shared" si="91"/>
        <v>1.8724630622960541</v>
      </c>
    </row>
    <row r="5863" spans="1:7" x14ac:dyDescent="0.25">
      <c r="A5863" s="28">
        <f>IF('weather data'!E5863&lt;=5,5,'weather data'!E5863)</f>
        <v>11.441000000000001</v>
      </c>
      <c r="B5863" s="4">
        <f>IF(A5863=5,0,1)*0.54+0.25*24.6*(Hilfstabelle!A5863-5)/1000</f>
        <v>0.57961214999999999</v>
      </c>
      <c r="C5863" s="3">
        <f>(1213.2+(17.25*('weather data'!E5863-5)))/1000</f>
        <v>1.3243072500000002</v>
      </c>
      <c r="E5863" s="96">
        <v>1.8208949513077779</v>
      </c>
      <c r="F5863" s="115">
        <v>0</v>
      </c>
      <c r="G5863" s="112">
        <f t="shared" si="91"/>
        <v>1.8208949513077779</v>
      </c>
    </row>
    <row r="5864" spans="1:7" x14ac:dyDescent="0.25">
      <c r="A5864" s="28">
        <f>IF('weather data'!E5864&lt;=5,5,'weather data'!E5864)</f>
        <v>13.478</v>
      </c>
      <c r="B5864" s="4">
        <f>IF(A5864=5,0,1)*0.54+0.25*24.6*(Hilfstabelle!A5864-5)/1000</f>
        <v>0.59213970000000005</v>
      </c>
      <c r="C5864" s="3">
        <f>(1213.2+(17.25*('weather data'!E5864-5)))/1000</f>
        <v>1.3594455000000001</v>
      </c>
      <c r="E5864" s="96">
        <v>2.0637641191880438</v>
      </c>
      <c r="F5864" s="115">
        <v>0</v>
      </c>
      <c r="G5864" s="112">
        <f t="shared" si="91"/>
        <v>2.0637641191880438</v>
      </c>
    </row>
    <row r="5865" spans="1:7" x14ac:dyDescent="0.25">
      <c r="A5865" s="28">
        <f>IF('weather data'!E5865&lt;=5,5,'weather data'!E5865)</f>
        <v>15.442</v>
      </c>
      <c r="B5865" s="4">
        <f>IF(A5865=5,0,1)*0.54+0.25*24.6*(Hilfstabelle!A5865-5)/1000</f>
        <v>0.6042183000000001</v>
      </c>
      <c r="C5865" s="3">
        <f>(1213.2+(17.25*('weather data'!E5865-5)))/1000</f>
        <v>1.3933245000000001</v>
      </c>
      <c r="E5865" s="96">
        <v>2.1960113715612031</v>
      </c>
      <c r="F5865" s="115">
        <v>0</v>
      </c>
      <c r="G5865" s="112">
        <f t="shared" si="91"/>
        <v>2.1960113715612031</v>
      </c>
    </row>
    <row r="5866" spans="1:7" x14ac:dyDescent="0.25">
      <c r="A5866" s="28">
        <f>IF('weather data'!E5866&lt;=5,5,'weather data'!E5866)</f>
        <v>16.457000000000001</v>
      </c>
      <c r="B5866" s="4">
        <f>IF(A5866=5,0,1)*0.54+0.25*24.6*(Hilfstabelle!A5866-5)/1000</f>
        <v>0.61046054999999999</v>
      </c>
      <c r="C5866" s="3">
        <f>(1213.2+(17.25*('weather data'!E5866-5)))/1000</f>
        <v>1.41083325</v>
      </c>
      <c r="E5866" s="96">
        <v>2.6877798493324589</v>
      </c>
      <c r="F5866" s="115">
        <v>0</v>
      </c>
      <c r="G5866" s="112">
        <f t="shared" si="91"/>
        <v>2.6877798493324589</v>
      </c>
    </row>
    <row r="5867" spans="1:7" x14ac:dyDescent="0.25">
      <c r="A5867" s="28">
        <f>IF('weather data'!E5867&lt;=5,5,'weather data'!E5867)</f>
        <v>17.251000000000001</v>
      </c>
      <c r="B5867" s="4">
        <f>IF(A5867=5,0,1)*0.54+0.25*24.6*(Hilfstabelle!A5867-5)/1000</f>
        <v>0.61534365000000002</v>
      </c>
      <c r="C5867" s="3">
        <f>(1213.2+(17.25*('weather data'!E5867-5)))/1000</f>
        <v>1.42452975</v>
      </c>
      <c r="E5867" s="96">
        <v>2.965998125551462</v>
      </c>
      <c r="F5867" s="115">
        <v>0</v>
      </c>
      <c r="G5867" s="112">
        <f t="shared" si="91"/>
        <v>2.965998125551462</v>
      </c>
    </row>
    <row r="5868" spans="1:7" x14ac:dyDescent="0.25">
      <c r="A5868" s="28">
        <f>IF('weather data'!E5868&lt;=5,5,'weather data'!E5868)</f>
        <v>17.806999999999999</v>
      </c>
      <c r="B5868" s="4">
        <f>IF(A5868=5,0,1)*0.54+0.25*24.6*(Hilfstabelle!A5868-5)/1000</f>
        <v>0.61876304999999998</v>
      </c>
      <c r="C5868" s="3">
        <f>(1213.2+(17.25*('weather data'!E5868-5)))/1000</f>
        <v>1.4341207499999999</v>
      </c>
      <c r="E5868" s="96">
        <v>2.9283617219672768</v>
      </c>
      <c r="F5868" s="115">
        <v>0</v>
      </c>
      <c r="G5868" s="112">
        <f t="shared" si="91"/>
        <v>2.9283617219672768</v>
      </c>
    </row>
    <row r="5869" spans="1:7" x14ac:dyDescent="0.25">
      <c r="A5869" s="28">
        <f>IF('weather data'!E5869&lt;=5,5,'weather data'!E5869)</f>
        <v>18.113</v>
      </c>
      <c r="B5869" s="4">
        <f>IF(A5869=5,0,1)*0.54+0.25*24.6*(Hilfstabelle!A5869-5)/1000</f>
        <v>0.62064495000000008</v>
      </c>
      <c r="C5869" s="3">
        <f>(1213.2+(17.25*('weather data'!E5869-5)))/1000</f>
        <v>1.4393992499999999</v>
      </c>
      <c r="E5869" s="96">
        <v>2.9876234624175129</v>
      </c>
      <c r="F5869" s="115">
        <v>0</v>
      </c>
      <c r="G5869" s="112">
        <f t="shared" si="91"/>
        <v>2.9876234624175129</v>
      </c>
    </row>
    <row r="5870" spans="1:7" x14ac:dyDescent="0.25">
      <c r="A5870" s="28">
        <f>IF('weather data'!E5870&lt;=5,5,'weather data'!E5870)</f>
        <v>18.195</v>
      </c>
      <c r="B5870" s="4">
        <f>IF(A5870=5,0,1)*0.54+0.25*24.6*(Hilfstabelle!A5870-5)/1000</f>
        <v>0.62114924999999999</v>
      </c>
      <c r="C5870" s="3">
        <f>(1213.2+(17.25*('weather data'!E5870-5)))/1000</f>
        <v>1.44081375</v>
      </c>
      <c r="E5870" s="96">
        <v>3.0067535681067121</v>
      </c>
      <c r="F5870" s="115">
        <v>0</v>
      </c>
      <c r="G5870" s="112">
        <f t="shared" si="91"/>
        <v>3.0067535681067121</v>
      </c>
    </row>
    <row r="5871" spans="1:7" x14ac:dyDescent="0.25">
      <c r="A5871" s="28">
        <f>IF('weather data'!E5871&lt;=5,5,'weather data'!E5871)</f>
        <v>18.058</v>
      </c>
      <c r="B5871" s="4">
        <f>IF(A5871=5,0,1)*0.54+0.25*24.6*(Hilfstabelle!A5871-5)/1000</f>
        <v>0.62030669999999999</v>
      </c>
      <c r="C5871" s="3">
        <f>(1213.2+(17.25*('weather data'!E5871-5)))/1000</f>
        <v>1.4384504999999999</v>
      </c>
      <c r="E5871" s="96">
        <v>2.810877920723827</v>
      </c>
      <c r="F5871" s="115">
        <v>0</v>
      </c>
      <c r="G5871" s="112">
        <f t="shared" si="91"/>
        <v>2.810877920723827</v>
      </c>
    </row>
    <row r="5872" spans="1:7" x14ac:dyDescent="0.25">
      <c r="A5872" s="28">
        <f>IF('weather data'!E5872&lt;=5,5,'weather data'!E5872)</f>
        <v>17.684999999999999</v>
      </c>
      <c r="B5872" s="4">
        <f>IF(A5872=5,0,1)*0.54+0.25*24.6*(Hilfstabelle!A5872-5)/1000</f>
        <v>0.61801275</v>
      </c>
      <c r="C5872" s="3">
        <f>(1213.2+(17.25*('weather data'!E5872-5)))/1000</f>
        <v>1.4320162500000002</v>
      </c>
      <c r="E5872" s="96">
        <v>2.4253647039001862</v>
      </c>
      <c r="F5872" s="115">
        <v>0</v>
      </c>
      <c r="G5872" s="112">
        <f t="shared" si="91"/>
        <v>2.4253647039001862</v>
      </c>
    </row>
    <row r="5873" spans="1:7" x14ac:dyDescent="0.25">
      <c r="A5873" s="28">
        <f>IF('weather data'!E5873&lt;=5,5,'weather data'!E5873)</f>
        <v>17.056000000000001</v>
      </c>
      <c r="B5873" s="4">
        <f>IF(A5873=5,0,1)*0.54+0.25*24.6*(Hilfstabelle!A5873-5)/1000</f>
        <v>0.61414440000000003</v>
      </c>
      <c r="C5873" s="3">
        <f>(1213.2+(17.25*('weather data'!E5873-5)))/1000</f>
        <v>1.4211660000000002</v>
      </c>
      <c r="E5873" s="96">
        <v>2.2968602982923061</v>
      </c>
      <c r="F5873" s="115">
        <v>0</v>
      </c>
      <c r="G5873" s="112">
        <f t="shared" si="91"/>
        <v>2.2968602982923061</v>
      </c>
    </row>
    <row r="5874" spans="1:7" x14ac:dyDescent="0.25">
      <c r="A5874" s="28">
        <f>IF('weather data'!E5874&lt;=5,5,'weather data'!E5874)</f>
        <v>16.335999999999999</v>
      </c>
      <c r="B5874" s="4">
        <f>IF(A5874=5,0,1)*0.54+0.25*24.6*(Hilfstabelle!A5874-5)/1000</f>
        <v>0.60971640000000005</v>
      </c>
      <c r="C5874" s="3">
        <f>(1213.2+(17.25*('weather data'!E5874-5)))/1000</f>
        <v>1.4087460000000001</v>
      </c>
      <c r="E5874" s="96">
        <v>2.3295062395227859</v>
      </c>
      <c r="F5874" s="115">
        <v>0</v>
      </c>
      <c r="G5874" s="112">
        <f t="shared" si="91"/>
        <v>2.3295062395227859</v>
      </c>
    </row>
    <row r="5875" spans="1:7" x14ac:dyDescent="0.25">
      <c r="A5875" s="28">
        <f>IF('weather data'!E5875&lt;=5,5,'weather data'!E5875)</f>
        <v>14.651</v>
      </c>
      <c r="B5875" s="4">
        <f>IF(A5875=5,0,1)*0.54+0.25*24.6*(Hilfstabelle!A5875-5)/1000</f>
        <v>0.59935365000000007</v>
      </c>
      <c r="C5875" s="3">
        <f>(1213.2+(17.25*('weather data'!E5875-5)))/1000</f>
        <v>1.37967975</v>
      </c>
      <c r="E5875" s="96">
        <v>2.3656870915871409</v>
      </c>
      <c r="F5875" s="115">
        <v>0</v>
      </c>
      <c r="G5875" s="112">
        <f t="shared" si="91"/>
        <v>2.3656870915871409</v>
      </c>
    </row>
    <row r="5876" spans="1:7" x14ac:dyDescent="0.25">
      <c r="A5876" s="28">
        <f>IF('weather data'!E5876&lt;=5,5,'weather data'!E5876)</f>
        <v>12.946999999999999</v>
      </c>
      <c r="B5876" s="4">
        <f>IF(A5876=5,0,1)*0.54+0.25*24.6*(Hilfstabelle!A5876-5)/1000</f>
        <v>0.58887405000000004</v>
      </c>
      <c r="C5876" s="3">
        <f>(1213.2+(17.25*('weather data'!E5876-5)))/1000</f>
        <v>1.3502857500000001</v>
      </c>
      <c r="E5876" s="96">
        <v>2.2914539640757932</v>
      </c>
      <c r="F5876" s="115">
        <v>0</v>
      </c>
      <c r="G5876" s="112">
        <f t="shared" si="91"/>
        <v>2.2914539640757932</v>
      </c>
    </row>
    <row r="5877" spans="1:7" x14ac:dyDescent="0.25">
      <c r="A5877" s="28">
        <f>IF('weather data'!E5877&lt;=5,5,'weather data'!E5877)</f>
        <v>12.616</v>
      </c>
      <c r="B5877" s="4">
        <f>IF(A5877=5,0,1)*0.54+0.25*24.6*(Hilfstabelle!A5877-5)/1000</f>
        <v>0.58683839999999998</v>
      </c>
      <c r="C5877" s="3">
        <f>(1213.2+(17.25*('weather data'!E5877-5)))/1000</f>
        <v>1.344576</v>
      </c>
      <c r="E5877" s="96">
        <v>2.450109079737302</v>
      </c>
      <c r="F5877" s="115">
        <v>0</v>
      </c>
      <c r="G5877" s="112">
        <f t="shared" si="91"/>
        <v>2.450109079737302</v>
      </c>
    </row>
    <row r="5878" spans="1:7" x14ac:dyDescent="0.25">
      <c r="A5878" s="28">
        <f>IF('weather data'!E5878&lt;=5,5,'weather data'!E5878)</f>
        <v>11.843999999999999</v>
      </c>
      <c r="B5878" s="4">
        <f>IF(A5878=5,0,1)*0.54+0.25*24.6*(Hilfstabelle!A5878-5)/1000</f>
        <v>0.58209060000000001</v>
      </c>
      <c r="C5878" s="3">
        <f>(1213.2+(17.25*('weather data'!E5878-5)))/1000</f>
        <v>1.331259</v>
      </c>
      <c r="E5878" s="96">
        <v>2.4819232772421662</v>
      </c>
      <c r="F5878" s="115">
        <v>0</v>
      </c>
      <c r="G5878" s="112">
        <f t="shared" si="91"/>
        <v>2.4819232772421662</v>
      </c>
    </row>
    <row r="5879" spans="1:7" x14ac:dyDescent="0.25">
      <c r="A5879" s="28">
        <f>IF('weather data'!E5879&lt;=5,5,'weather data'!E5879)</f>
        <v>10.904999999999999</v>
      </c>
      <c r="B5879" s="4">
        <f>IF(A5879=5,0,1)*0.54+0.25*24.6*(Hilfstabelle!A5879-5)/1000</f>
        <v>0.57631575000000002</v>
      </c>
      <c r="C5879" s="3">
        <f>(1213.2+(17.25*('weather data'!E5879-5)))/1000</f>
        <v>1.3150612500000001</v>
      </c>
      <c r="E5879" s="96">
        <v>2.2446683795098168</v>
      </c>
      <c r="F5879" s="115">
        <v>0</v>
      </c>
      <c r="G5879" s="112">
        <f t="shared" si="91"/>
        <v>2.2446683795098168</v>
      </c>
    </row>
    <row r="5880" spans="1:7" x14ac:dyDescent="0.25">
      <c r="A5880" s="28">
        <f>IF('weather data'!E5880&lt;=5,5,'weather data'!E5880)</f>
        <v>10.337</v>
      </c>
      <c r="B5880" s="4">
        <f>IF(A5880=5,0,1)*0.54+0.25*24.6*(Hilfstabelle!A5880-5)/1000</f>
        <v>0.57282255000000004</v>
      </c>
      <c r="C5880" s="3">
        <f>(1213.2+(17.25*('weather data'!E5880-5)))/1000</f>
        <v>1.3052632499999999</v>
      </c>
      <c r="E5880" s="96">
        <v>2.111797319342446</v>
      </c>
      <c r="F5880" s="115">
        <v>0</v>
      </c>
      <c r="G5880" s="112">
        <f t="shared" si="91"/>
        <v>2.111797319342446</v>
      </c>
    </row>
    <row r="5881" spans="1:7" x14ac:dyDescent="0.25">
      <c r="A5881" s="28">
        <f>IF('weather data'!E5881&lt;=5,5,'weather data'!E5881)</f>
        <v>10.294</v>
      </c>
      <c r="B5881" s="4">
        <f>IF(A5881=5,0,1)*0.54+0.25*24.6*(Hilfstabelle!A5881-5)/1000</f>
        <v>0.57255810000000007</v>
      </c>
      <c r="C5881" s="3">
        <f>(1213.2+(17.25*('weather data'!E5881-5)))/1000</f>
        <v>1.3045215000000001</v>
      </c>
      <c r="E5881" s="96">
        <v>1.9961849414816339</v>
      </c>
      <c r="F5881" s="115">
        <v>0</v>
      </c>
      <c r="G5881" s="112">
        <f t="shared" si="91"/>
        <v>1.9961849414816339</v>
      </c>
    </row>
    <row r="5882" spans="1:7" x14ac:dyDescent="0.25">
      <c r="A5882" s="28">
        <f>IF('weather data'!E5882&lt;=5,5,'weather data'!E5882)</f>
        <v>10.455</v>
      </c>
      <c r="B5882" s="4">
        <f>IF(A5882=5,0,1)*0.54+0.25*24.6*(Hilfstabelle!A5882-5)/1000</f>
        <v>0.57354824999999998</v>
      </c>
      <c r="C5882" s="3">
        <f>(1213.2+(17.25*('weather data'!E5882-5)))/1000</f>
        <v>1.30729875</v>
      </c>
      <c r="E5882" s="96">
        <v>1.9862040167742261</v>
      </c>
      <c r="F5882" s="115">
        <v>0</v>
      </c>
      <c r="G5882" s="112">
        <f t="shared" si="91"/>
        <v>1.9862040167742261</v>
      </c>
    </row>
    <row r="5883" spans="1:7" x14ac:dyDescent="0.25">
      <c r="A5883" s="28">
        <f>IF('weather data'!E5883&lt;=5,5,'weather data'!E5883)</f>
        <v>10.452</v>
      </c>
      <c r="B5883" s="4">
        <f>IF(A5883=5,0,1)*0.54+0.25*24.6*(Hilfstabelle!A5883-5)/1000</f>
        <v>0.57352979999999998</v>
      </c>
      <c r="C5883" s="3">
        <f>(1213.2+(17.25*('weather data'!E5883-5)))/1000</f>
        <v>1.307247</v>
      </c>
      <c r="E5883" s="96">
        <v>1.938378752551229</v>
      </c>
      <c r="F5883" s="115">
        <v>0</v>
      </c>
      <c r="G5883" s="112">
        <f t="shared" si="91"/>
        <v>1.938378752551229</v>
      </c>
    </row>
    <row r="5884" spans="1:7" x14ac:dyDescent="0.25">
      <c r="A5884" s="28">
        <f>IF('weather data'!E5884&lt;=5,5,'weather data'!E5884)</f>
        <v>10.074999999999999</v>
      </c>
      <c r="B5884" s="4">
        <f>IF(A5884=5,0,1)*0.54+0.25*24.6*(Hilfstabelle!A5884-5)/1000</f>
        <v>0.57121125000000006</v>
      </c>
      <c r="C5884" s="3">
        <f>(1213.2+(17.25*('weather data'!E5884-5)))/1000</f>
        <v>1.3007437500000001</v>
      </c>
      <c r="E5884" s="96">
        <v>1.909683594017431</v>
      </c>
      <c r="F5884" s="115">
        <v>0</v>
      </c>
      <c r="G5884" s="112">
        <f t="shared" si="91"/>
        <v>1.909683594017431</v>
      </c>
    </row>
    <row r="5885" spans="1:7" x14ac:dyDescent="0.25">
      <c r="A5885" s="28">
        <f>IF('weather data'!E5885&lt;=5,5,'weather data'!E5885)</f>
        <v>9.4139999999999997</v>
      </c>
      <c r="B5885" s="4">
        <f>IF(A5885=5,0,1)*0.54+0.25*24.6*(Hilfstabelle!A5885-5)/1000</f>
        <v>0.56714609999999999</v>
      </c>
      <c r="C5885" s="3">
        <f>(1213.2+(17.25*('weather data'!E5885-5)))/1000</f>
        <v>1.2893414999999999</v>
      </c>
      <c r="E5885" s="96">
        <v>1.903861387938109</v>
      </c>
      <c r="F5885" s="115">
        <v>0</v>
      </c>
      <c r="G5885" s="112">
        <f t="shared" si="91"/>
        <v>1.903861387938109</v>
      </c>
    </row>
    <row r="5886" spans="1:7" x14ac:dyDescent="0.25">
      <c r="A5886" s="28">
        <f>IF('weather data'!E5886&lt;=5,5,'weather data'!E5886)</f>
        <v>9.1530000000000005</v>
      </c>
      <c r="B5886" s="4">
        <f>IF(A5886=5,0,1)*0.54+0.25*24.6*(Hilfstabelle!A5886-5)/1000</f>
        <v>0.56554095000000004</v>
      </c>
      <c r="C5886" s="3">
        <f>(1213.2+(17.25*('weather data'!E5886-5)))/1000</f>
        <v>1.2848392500000001</v>
      </c>
      <c r="E5886" s="96">
        <v>1.873918613815885</v>
      </c>
      <c r="F5886" s="115">
        <v>0</v>
      </c>
      <c r="G5886" s="112">
        <f t="shared" si="91"/>
        <v>1.873918613815885</v>
      </c>
    </row>
    <row r="5887" spans="1:7" x14ac:dyDescent="0.25">
      <c r="A5887" s="28">
        <f>IF('weather data'!E5887&lt;=5,5,'weather data'!E5887)</f>
        <v>10.667</v>
      </c>
      <c r="B5887" s="4">
        <f>IF(A5887=5,0,1)*0.54+0.25*24.6*(Hilfstabelle!A5887-5)/1000</f>
        <v>0.57485205000000006</v>
      </c>
      <c r="C5887" s="3">
        <f>(1213.2+(17.25*('weather data'!E5887-5)))/1000</f>
        <v>1.31095575</v>
      </c>
      <c r="E5887" s="96">
        <v>1.846055199007703</v>
      </c>
      <c r="F5887" s="115">
        <v>0</v>
      </c>
      <c r="G5887" s="112">
        <f t="shared" si="91"/>
        <v>1.846055199007703</v>
      </c>
    </row>
    <row r="5888" spans="1:7" x14ac:dyDescent="0.25">
      <c r="A5888" s="28">
        <f>IF('weather data'!E5888&lt;=5,5,'weather data'!E5888)</f>
        <v>12.385</v>
      </c>
      <c r="B5888" s="4">
        <f>IF(A5888=5,0,1)*0.54+0.25*24.6*(Hilfstabelle!A5888-5)/1000</f>
        <v>0.58541775000000007</v>
      </c>
      <c r="C5888" s="3">
        <f>(1213.2+(17.25*('weather data'!E5888-5)))/1000</f>
        <v>1.3405912499999999</v>
      </c>
      <c r="E5888" s="96">
        <v>2.163157494399317</v>
      </c>
      <c r="F5888" s="115">
        <v>0</v>
      </c>
      <c r="G5888" s="112">
        <f t="shared" si="91"/>
        <v>2.163157494399317</v>
      </c>
    </row>
    <row r="5889" spans="1:7" x14ac:dyDescent="0.25">
      <c r="A5889" s="28">
        <f>IF('weather data'!E5889&lt;=5,5,'weather data'!E5889)</f>
        <v>15.005000000000001</v>
      </c>
      <c r="B5889" s="4">
        <f>IF(A5889=5,0,1)*0.54+0.25*24.6*(Hilfstabelle!A5889-5)/1000</f>
        <v>0.60153075</v>
      </c>
      <c r="C5889" s="3">
        <f>(1213.2+(17.25*('weather data'!E5889-5)))/1000</f>
        <v>1.3857862500000002</v>
      </c>
      <c r="E5889" s="96">
        <v>2.1854066390595812</v>
      </c>
      <c r="F5889" s="115">
        <v>0</v>
      </c>
      <c r="G5889" s="112">
        <f t="shared" si="91"/>
        <v>2.1854066390595812</v>
      </c>
    </row>
    <row r="5890" spans="1:7" x14ac:dyDescent="0.25">
      <c r="A5890" s="28">
        <f>IF('weather data'!E5890&lt;=5,5,'weather data'!E5890)</f>
        <v>17.140999999999998</v>
      </c>
      <c r="B5890" s="4">
        <f>IF(A5890=5,0,1)*0.54+0.25*24.6*(Hilfstabelle!A5890-5)/1000</f>
        <v>0.61466715000000005</v>
      </c>
      <c r="C5890" s="3">
        <f>(1213.2+(17.25*('weather data'!E5890-5)))/1000</f>
        <v>1.4226322500000002</v>
      </c>
      <c r="E5890" s="96">
        <v>2.1407004138076489</v>
      </c>
      <c r="F5890" s="115">
        <v>0</v>
      </c>
      <c r="G5890" s="112">
        <f t="shared" ref="G5890:G5953" si="92">F5890+E5890</f>
        <v>2.1407004138076489</v>
      </c>
    </row>
    <row r="5891" spans="1:7" x14ac:dyDescent="0.25">
      <c r="A5891" s="28">
        <f>IF('weather data'!E5891&lt;=5,5,'weather data'!E5891)</f>
        <v>18.364999999999998</v>
      </c>
      <c r="B5891" s="4">
        <f>IF(A5891=5,0,1)*0.54+0.25*24.6*(Hilfstabelle!A5891-5)/1000</f>
        <v>0.62219475000000002</v>
      </c>
      <c r="C5891" s="3">
        <f>(1213.2+(17.25*('weather data'!E5891-5)))/1000</f>
        <v>1.4437462500000002</v>
      </c>
      <c r="E5891" s="96">
        <v>2.1881098061678381</v>
      </c>
      <c r="F5891" s="115">
        <v>0</v>
      </c>
      <c r="G5891" s="112">
        <f t="shared" si="92"/>
        <v>2.1881098061678381</v>
      </c>
    </row>
    <row r="5892" spans="1:7" x14ac:dyDescent="0.25">
      <c r="A5892" s="28">
        <f>IF('weather data'!E5892&lt;=5,5,'weather data'!E5892)</f>
        <v>19.236000000000001</v>
      </c>
      <c r="B5892" s="4">
        <f>IF(A5892=5,0,1)*0.54+0.25*24.6*(Hilfstabelle!A5892-5)/1000</f>
        <v>0.62755140000000009</v>
      </c>
      <c r="C5892" s="3">
        <f>(1213.2+(17.25*('weather data'!E5892-5)))/1000</f>
        <v>1.458771</v>
      </c>
      <c r="E5892" s="96">
        <v>2.1681479567530211</v>
      </c>
      <c r="F5892" s="115">
        <v>0</v>
      </c>
      <c r="G5892" s="112">
        <f t="shared" si="92"/>
        <v>2.1681479567530211</v>
      </c>
    </row>
    <row r="5893" spans="1:7" x14ac:dyDescent="0.25">
      <c r="A5893" s="28">
        <f>IF('weather data'!E5893&lt;=5,5,'weather data'!E5893)</f>
        <v>19.890999999999998</v>
      </c>
      <c r="B5893" s="4">
        <f>IF(A5893=5,0,1)*0.54+0.25*24.6*(Hilfstabelle!A5893-5)/1000</f>
        <v>0.63157965000000005</v>
      </c>
      <c r="C5893" s="3">
        <f>(1213.2+(17.25*('weather data'!E5893-5)))/1000</f>
        <v>1.4700697500000002</v>
      </c>
      <c r="E5893" s="96">
        <v>2.1675241489588082</v>
      </c>
      <c r="F5893" s="115">
        <v>0</v>
      </c>
      <c r="G5893" s="112">
        <f t="shared" si="92"/>
        <v>2.1675241489588082</v>
      </c>
    </row>
    <row r="5894" spans="1:7" x14ac:dyDescent="0.25">
      <c r="A5894" s="28">
        <f>IF('weather data'!E5894&lt;=5,5,'weather data'!E5894)</f>
        <v>20.238</v>
      </c>
      <c r="B5894" s="4">
        <f>IF(A5894=5,0,1)*0.54+0.25*24.6*(Hilfstabelle!A5894-5)/1000</f>
        <v>0.63371370000000005</v>
      </c>
      <c r="C5894" s="3">
        <f>(1213.2+(17.25*('weather data'!E5894-5)))/1000</f>
        <v>1.4760555</v>
      </c>
      <c r="E5894" s="96">
        <v>2.263382613336208</v>
      </c>
      <c r="F5894" s="115">
        <v>0</v>
      </c>
      <c r="G5894" s="112">
        <f t="shared" si="92"/>
        <v>2.263382613336208</v>
      </c>
    </row>
    <row r="5895" spans="1:7" x14ac:dyDescent="0.25">
      <c r="A5895" s="28">
        <f>IF('weather data'!E5895&lt;=5,5,'weather data'!E5895)</f>
        <v>20.323</v>
      </c>
      <c r="B5895" s="4">
        <f>IF(A5895=5,0,1)*0.54+0.25*24.6*(Hilfstabelle!A5895-5)/1000</f>
        <v>0.63423645000000006</v>
      </c>
      <c r="C5895" s="3">
        <f>(1213.2+(17.25*('weather data'!E5895-5)))/1000</f>
        <v>1.4775217500000002</v>
      </c>
      <c r="E5895" s="96">
        <v>2.2093192711710801</v>
      </c>
      <c r="F5895" s="115">
        <v>0</v>
      </c>
      <c r="G5895" s="112">
        <f t="shared" si="92"/>
        <v>2.2093192711710801</v>
      </c>
    </row>
    <row r="5896" spans="1:7" x14ac:dyDescent="0.25">
      <c r="A5896" s="28">
        <f>IF('weather data'!E5896&lt;=5,5,'weather data'!E5896)</f>
        <v>20.126000000000001</v>
      </c>
      <c r="B5896" s="4">
        <f>IF(A5896=5,0,1)*0.54+0.25*24.6*(Hilfstabelle!A5896-5)/1000</f>
        <v>0.63302490000000011</v>
      </c>
      <c r="C5896" s="3">
        <f>(1213.2+(17.25*('weather data'!E5896-5)))/1000</f>
        <v>1.4741235000000001</v>
      </c>
      <c r="E5896" s="96">
        <v>2.1024402024292508</v>
      </c>
      <c r="F5896" s="115">
        <v>0</v>
      </c>
      <c r="G5896" s="112">
        <f t="shared" si="92"/>
        <v>2.1024402024292508</v>
      </c>
    </row>
    <row r="5897" spans="1:7" x14ac:dyDescent="0.25">
      <c r="A5897" s="28">
        <f>IF('weather data'!E5897&lt;=5,5,'weather data'!E5897)</f>
        <v>19.664000000000001</v>
      </c>
      <c r="B5897" s="4">
        <f>IF(A5897=5,0,1)*0.54+0.25*24.6*(Hilfstabelle!A5897-5)/1000</f>
        <v>0.63018360000000007</v>
      </c>
      <c r="C5897" s="3">
        <f>(1213.2+(17.25*('weather data'!E5897-5)))/1000</f>
        <v>1.466154</v>
      </c>
      <c r="E5897" s="96">
        <v>2.093706893310268</v>
      </c>
      <c r="F5897" s="115">
        <v>0</v>
      </c>
      <c r="G5897" s="112">
        <f t="shared" si="92"/>
        <v>2.093706893310268</v>
      </c>
    </row>
    <row r="5898" spans="1:7" x14ac:dyDescent="0.25">
      <c r="A5898" s="28">
        <f>IF('weather data'!E5898&lt;=5,5,'weather data'!E5898)</f>
        <v>18.768000000000001</v>
      </c>
      <c r="B5898" s="4">
        <f>IF(A5898=5,0,1)*0.54+0.25*24.6*(Hilfstabelle!A5898-5)/1000</f>
        <v>0.62467320000000004</v>
      </c>
      <c r="C5898" s="3">
        <f>(1213.2+(17.25*('weather data'!E5898-5)))/1000</f>
        <v>1.450698</v>
      </c>
      <c r="E5898" s="96">
        <v>2.0855973919854991</v>
      </c>
      <c r="F5898" s="115">
        <v>0</v>
      </c>
      <c r="G5898" s="112">
        <f t="shared" si="92"/>
        <v>2.0855973919854991</v>
      </c>
    </row>
    <row r="5899" spans="1:7" x14ac:dyDescent="0.25">
      <c r="A5899" s="28">
        <f>IF('weather data'!E5899&lt;=5,5,'weather data'!E5899)</f>
        <v>16.588999999999999</v>
      </c>
      <c r="B5899" s="4">
        <f>IF(A5899=5,0,1)*0.54+0.25*24.6*(Hilfstabelle!A5899-5)/1000</f>
        <v>0.61127235000000002</v>
      </c>
      <c r="C5899" s="3">
        <f>(1213.2+(17.25*('weather data'!E5899-5)))/1000</f>
        <v>1.4131102499999999</v>
      </c>
      <c r="E5899" s="96">
        <v>2.091211662133416</v>
      </c>
      <c r="F5899" s="115">
        <v>0</v>
      </c>
      <c r="G5899" s="112">
        <f t="shared" si="92"/>
        <v>2.091211662133416</v>
      </c>
    </row>
    <row r="5900" spans="1:7" x14ac:dyDescent="0.25">
      <c r="A5900" s="28">
        <f>IF('weather data'!E5900&lt;=5,5,'weather data'!E5900)</f>
        <v>15.042</v>
      </c>
      <c r="B5900" s="4">
        <f>IF(A5900=5,0,1)*0.54+0.25*24.6*(Hilfstabelle!A5900-5)/1000</f>
        <v>0.60175830000000008</v>
      </c>
      <c r="C5900" s="3">
        <f>(1213.2+(17.25*('weather data'!E5900-5)))/1000</f>
        <v>1.3864245000000002</v>
      </c>
      <c r="E5900" s="96">
        <v>2.0899640465449911</v>
      </c>
      <c r="F5900" s="115">
        <v>0</v>
      </c>
      <c r="G5900" s="112">
        <f t="shared" si="92"/>
        <v>2.0899640465449911</v>
      </c>
    </row>
    <row r="5901" spans="1:7" x14ac:dyDescent="0.25">
      <c r="A5901" s="28">
        <f>IF('weather data'!E5901&lt;=5,5,'weather data'!E5901)</f>
        <v>14.474</v>
      </c>
      <c r="B5901" s="4">
        <f>IF(A5901=5,0,1)*0.54+0.25*24.6*(Hilfstabelle!A5901-5)/1000</f>
        <v>0.59826509999999999</v>
      </c>
      <c r="C5901" s="3">
        <f>(1213.2+(17.25*('weather data'!E5901-5)))/1000</f>
        <v>1.3766265</v>
      </c>
      <c r="E5901" s="96">
        <v>2.3292983035913819</v>
      </c>
      <c r="F5901" s="115">
        <v>0</v>
      </c>
      <c r="G5901" s="112">
        <f t="shared" si="92"/>
        <v>2.3292983035913819</v>
      </c>
    </row>
    <row r="5902" spans="1:7" x14ac:dyDescent="0.25">
      <c r="A5902" s="28">
        <f>IF('weather data'!E5902&lt;=5,5,'weather data'!E5902)</f>
        <v>13.932</v>
      </c>
      <c r="B5902" s="4">
        <f>IF(A5902=5,0,1)*0.54+0.25*24.6*(Hilfstabelle!A5902-5)/1000</f>
        <v>0.59493180000000001</v>
      </c>
      <c r="C5902" s="3">
        <f>(1213.2+(17.25*('weather data'!E5902-5)))/1000</f>
        <v>1.3672770000000001</v>
      </c>
      <c r="E5902" s="96">
        <v>2.3858568769333619</v>
      </c>
      <c r="F5902" s="115">
        <v>0</v>
      </c>
      <c r="G5902" s="112">
        <f t="shared" si="92"/>
        <v>2.3858568769333619</v>
      </c>
    </row>
    <row r="5903" spans="1:7" x14ac:dyDescent="0.25">
      <c r="A5903" s="28">
        <f>IF('weather data'!E5903&lt;=5,5,'weather data'!E5903)</f>
        <v>13.521000000000001</v>
      </c>
      <c r="B5903" s="4">
        <f>IF(A5903=5,0,1)*0.54+0.25*24.6*(Hilfstabelle!A5903-5)/1000</f>
        <v>0.59240415000000002</v>
      </c>
      <c r="C5903" s="3">
        <f>(1213.2+(17.25*('weather data'!E5903-5)))/1000</f>
        <v>1.3601872499999998</v>
      </c>
      <c r="E5903" s="96">
        <v>2.1490178510638218</v>
      </c>
      <c r="F5903" s="115">
        <v>0</v>
      </c>
      <c r="G5903" s="112">
        <f t="shared" si="92"/>
        <v>2.1490178510638218</v>
      </c>
    </row>
    <row r="5904" spans="1:7" x14ac:dyDescent="0.25">
      <c r="A5904" s="28">
        <f>IF('weather data'!E5904&lt;=5,5,'weather data'!E5904)</f>
        <v>13.239000000000001</v>
      </c>
      <c r="B5904" s="4">
        <f>IF(A5904=5,0,1)*0.54+0.25*24.6*(Hilfstabelle!A5904-5)/1000</f>
        <v>0.59066985000000005</v>
      </c>
      <c r="C5904" s="3">
        <f>(1213.2+(17.25*('weather data'!E5904-5)))/1000</f>
        <v>1.35532275</v>
      </c>
      <c r="E5904" s="96">
        <v>2.0192658298675159</v>
      </c>
      <c r="F5904" s="115">
        <v>0</v>
      </c>
      <c r="G5904" s="112">
        <f t="shared" si="92"/>
        <v>2.0192658298675159</v>
      </c>
    </row>
    <row r="5905" spans="1:7" x14ac:dyDescent="0.25">
      <c r="A5905" s="28">
        <f>IF('weather data'!E5905&lt;=5,5,'weather data'!E5905)</f>
        <v>12.879</v>
      </c>
      <c r="B5905" s="4">
        <f>IF(A5905=5,0,1)*0.54+0.25*24.6*(Hilfstabelle!A5905-5)/1000</f>
        <v>0.58845585</v>
      </c>
      <c r="C5905" s="3">
        <f>(1213.2+(17.25*('weather data'!E5905-5)))/1000</f>
        <v>1.34911275</v>
      </c>
      <c r="E5905" s="96">
        <v>1.9082280424975999</v>
      </c>
      <c r="F5905" s="115">
        <v>0</v>
      </c>
      <c r="G5905" s="112">
        <f t="shared" si="92"/>
        <v>1.9082280424975999</v>
      </c>
    </row>
    <row r="5906" spans="1:7" x14ac:dyDescent="0.25">
      <c r="A5906" s="28">
        <f>IF('weather data'!E5906&lt;=5,5,'weather data'!E5906)</f>
        <v>12.446999999999999</v>
      </c>
      <c r="B5906" s="4">
        <f>IF(A5906=5,0,1)*0.54+0.25*24.6*(Hilfstabelle!A5906-5)/1000</f>
        <v>0.58579904999999999</v>
      </c>
      <c r="C5906" s="3">
        <f>(1213.2+(17.25*('weather data'!E5906-5)))/1000</f>
        <v>1.34166075</v>
      </c>
      <c r="E5906" s="96">
        <v>2.0587736568343402</v>
      </c>
      <c r="F5906" s="115">
        <v>0</v>
      </c>
      <c r="G5906" s="112">
        <f t="shared" si="92"/>
        <v>2.0587736568343402</v>
      </c>
    </row>
    <row r="5907" spans="1:7" x14ac:dyDescent="0.25">
      <c r="A5907" s="28">
        <f>IF('weather data'!E5907&lt;=5,5,'weather data'!E5907)</f>
        <v>12.313000000000001</v>
      </c>
      <c r="B5907" s="4">
        <f>IF(A5907=5,0,1)*0.54+0.25*24.6*(Hilfstabelle!A5907-5)/1000</f>
        <v>0.58497494999999999</v>
      </c>
      <c r="C5907" s="3">
        <f>(1213.2+(17.25*('weather data'!E5907-5)))/1000</f>
        <v>1.3393492499999999</v>
      </c>
      <c r="E5907" s="96">
        <v>1.991402415059335</v>
      </c>
      <c r="F5907" s="115">
        <v>0</v>
      </c>
      <c r="G5907" s="112">
        <f t="shared" si="92"/>
        <v>1.991402415059335</v>
      </c>
    </row>
    <row r="5908" spans="1:7" x14ac:dyDescent="0.25">
      <c r="A5908" s="28">
        <f>IF('weather data'!E5908&lt;=5,5,'weather data'!E5908)</f>
        <v>12.442</v>
      </c>
      <c r="B5908" s="4">
        <f>IF(A5908=5,0,1)*0.54+0.25*24.6*(Hilfstabelle!A5908-5)/1000</f>
        <v>0.58576830000000002</v>
      </c>
      <c r="C5908" s="3">
        <f>(1213.2+(17.25*('weather data'!E5908-5)))/1000</f>
        <v>1.3415745000000001</v>
      </c>
      <c r="E5908" s="96">
        <v>1.962291384662727</v>
      </c>
      <c r="F5908" s="115">
        <v>0</v>
      </c>
      <c r="G5908" s="112">
        <f t="shared" si="92"/>
        <v>1.962291384662727</v>
      </c>
    </row>
    <row r="5909" spans="1:7" x14ac:dyDescent="0.25">
      <c r="A5909" s="28">
        <f>IF('weather data'!E5909&lt;=5,5,'weather data'!E5909)</f>
        <v>12.541</v>
      </c>
      <c r="B5909" s="4">
        <f>IF(A5909=5,0,1)*0.54+0.25*24.6*(Hilfstabelle!A5909-5)/1000</f>
        <v>0.58637715000000001</v>
      </c>
      <c r="C5909" s="3">
        <f>(1213.2+(17.25*('weather data'!E5909-5)))/1000</f>
        <v>1.3432822499999999</v>
      </c>
      <c r="E5909" s="96">
        <v>1.930061315295055</v>
      </c>
      <c r="F5909" s="115">
        <v>0</v>
      </c>
      <c r="G5909" s="112">
        <f t="shared" si="92"/>
        <v>1.930061315295055</v>
      </c>
    </row>
    <row r="5910" spans="1:7" x14ac:dyDescent="0.25">
      <c r="A5910" s="28">
        <f>IF('weather data'!E5910&lt;=5,5,'weather data'!E5910)</f>
        <v>12.891999999999999</v>
      </c>
      <c r="B5910" s="4">
        <f>IF(A5910=5,0,1)*0.54+0.25*24.6*(Hilfstabelle!A5910-5)/1000</f>
        <v>0.58853580000000005</v>
      </c>
      <c r="C5910" s="3">
        <f>(1213.2+(17.25*('weather data'!E5910-5)))/1000</f>
        <v>1.349337</v>
      </c>
      <c r="E5910" s="96">
        <v>1.892009039848062</v>
      </c>
      <c r="F5910" s="115">
        <v>0</v>
      </c>
      <c r="G5910" s="112">
        <f t="shared" si="92"/>
        <v>1.892009039848062</v>
      </c>
    </row>
    <row r="5911" spans="1:7" x14ac:dyDescent="0.25">
      <c r="A5911" s="28">
        <f>IF('weather data'!E5911&lt;=5,5,'weather data'!E5911)</f>
        <v>14.16</v>
      </c>
      <c r="B5911" s="4">
        <f>IF(A5911=5,0,1)*0.54+0.25*24.6*(Hilfstabelle!A5911-5)/1000</f>
        <v>0.59633400000000003</v>
      </c>
      <c r="C5911" s="3">
        <f>(1213.2+(17.25*('weather data'!E5911-5)))/1000</f>
        <v>1.37121</v>
      </c>
      <c r="E5911" s="96">
        <v>1.867264664010946</v>
      </c>
      <c r="F5911" s="115">
        <v>0</v>
      </c>
      <c r="G5911" s="112">
        <f t="shared" si="92"/>
        <v>1.867264664010946</v>
      </c>
    </row>
    <row r="5912" spans="1:7" x14ac:dyDescent="0.25">
      <c r="A5912" s="28">
        <f>IF('weather data'!E5912&lt;=5,5,'weather data'!E5912)</f>
        <v>15.657</v>
      </c>
      <c r="B5912" s="4">
        <f>IF(A5912=5,0,1)*0.54+0.25*24.6*(Hilfstabelle!A5912-5)/1000</f>
        <v>0.60554055000000007</v>
      </c>
      <c r="C5912" s="3">
        <f>(1213.2+(17.25*('weather data'!E5912-5)))/1000</f>
        <v>1.39703325</v>
      </c>
      <c r="E5912" s="96">
        <v>2.1548400571431441</v>
      </c>
      <c r="F5912" s="115">
        <v>0</v>
      </c>
      <c r="G5912" s="112">
        <f t="shared" si="92"/>
        <v>2.1548400571431441</v>
      </c>
    </row>
    <row r="5913" spans="1:7" x14ac:dyDescent="0.25">
      <c r="A5913" s="28">
        <f>IF('weather data'!E5913&lt;=5,5,'weather data'!E5913)</f>
        <v>16.952000000000002</v>
      </c>
      <c r="B5913" s="4">
        <f>IF(A5913=5,0,1)*0.54+0.25*24.6*(Hilfstabelle!A5913-5)/1000</f>
        <v>0.61350480000000007</v>
      </c>
      <c r="C5913" s="3">
        <f>(1213.2+(17.25*('weather data'!E5913-5)))/1000</f>
        <v>1.4193720000000001</v>
      </c>
      <c r="E5913" s="96">
        <v>2.2550651760800342</v>
      </c>
      <c r="F5913" s="115">
        <v>0</v>
      </c>
      <c r="G5913" s="112">
        <f t="shared" si="92"/>
        <v>2.2550651760800342</v>
      </c>
    </row>
    <row r="5914" spans="1:7" x14ac:dyDescent="0.25">
      <c r="A5914" s="28">
        <f>IF('weather data'!E5914&lt;=5,5,'weather data'!E5914)</f>
        <v>18.376000000000001</v>
      </c>
      <c r="B5914" s="4">
        <f>IF(A5914=5,0,1)*0.54+0.25*24.6*(Hilfstabelle!A5914-5)/1000</f>
        <v>0.6222624000000001</v>
      </c>
      <c r="C5914" s="3">
        <f>(1213.2+(17.25*('weather data'!E5914-5)))/1000</f>
        <v>1.4439360000000001</v>
      </c>
      <c r="E5914" s="96">
        <v>2.5912975771608471</v>
      </c>
      <c r="F5914" s="115">
        <v>0</v>
      </c>
      <c r="G5914" s="112">
        <f t="shared" si="92"/>
        <v>2.5912975771608471</v>
      </c>
    </row>
    <row r="5915" spans="1:7" x14ac:dyDescent="0.25">
      <c r="A5915" s="28">
        <f>IF('weather data'!E5915&lt;=5,5,'weather data'!E5915)</f>
        <v>19.303000000000001</v>
      </c>
      <c r="B5915" s="4">
        <f>IF(A5915=5,0,1)*0.54+0.25*24.6*(Hilfstabelle!A5915-5)/1000</f>
        <v>0.62796345000000009</v>
      </c>
      <c r="C5915" s="3">
        <f>(1213.2+(17.25*('weather data'!E5915-5)))/1000</f>
        <v>1.4599267500000002</v>
      </c>
      <c r="E5915" s="96">
        <v>2.911518911523526</v>
      </c>
      <c r="F5915" s="115">
        <v>0</v>
      </c>
      <c r="G5915" s="112">
        <f t="shared" si="92"/>
        <v>2.911518911523526</v>
      </c>
    </row>
    <row r="5916" spans="1:7" x14ac:dyDescent="0.25">
      <c r="A5916" s="28">
        <f>IF('weather data'!E5916&lt;=5,5,'weather data'!E5916)</f>
        <v>19.513999999999999</v>
      </c>
      <c r="B5916" s="4">
        <f>IF(A5916=5,0,1)*0.54+0.25*24.6*(Hilfstabelle!A5916-5)/1000</f>
        <v>0.62926110000000002</v>
      </c>
      <c r="C5916" s="3">
        <f>(1213.2+(17.25*('weather data'!E5916-5)))/1000</f>
        <v>1.4635665000000002</v>
      </c>
      <c r="E5916" s="96">
        <v>2.976810793984487</v>
      </c>
      <c r="F5916" s="115">
        <v>0</v>
      </c>
      <c r="G5916" s="112">
        <f t="shared" si="92"/>
        <v>2.976810793984487</v>
      </c>
    </row>
    <row r="5917" spans="1:7" x14ac:dyDescent="0.25">
      <c r="A5917" s="28">
        <f>IF('weather data'!E5917&lt;=5,5,'weather data'!E5917)</f>
        <v>19.454999999999998</v>
      </c>
      <c r="B5917" s="4">
        <f>IF(A5917=5,0,1)*0.54+0.25*24.6*(Hilfstabelle!A5917-5)/1000</f>
        <v>0.62889824999999999</v>
      </c>
      <c r="C5917" s="3">
        <f>(1213.2+(17.25*('weather data'!E5917-5)))/1000</f>
        <v>1.4625487499999998</v>
      </c>
      <c r="E5917" s="96">
        <v>3.0342011110520839</v>
      </c>
      <c r="F5917" s="115">
        <v>0</v>
      </c>
      <c r="G5917" s="112">
        <f t="shared" si="92"/>
        <v>3.0342011110520839</v>
      </c>
    </row>
    <row r="5918" spans="1:7" x14ac:dyDescent="0.25">
      <c r="A5918" s="28">
        <f>IF('weather data'!E5918&lt;=5,5,'weather data'!E5918)</f>
        <v>19.71</v>
      </c>
      <c r="B5918" s="4">
        <f>IF(A5918=5,0,1)*0.54+0.25*24.6*(Hilfstabelle!A5918-5)/1000</f>
        <v>0.63046650000000004</v>
      </c>
      <c r="C5918" s="3">
        <f>(1213.2+(17.25*('weather data'!E5918-5)))/1000</f>
        <v>1.4669475000000001</v>
      </c>
      <c r="E5918" s="96">
        <v>3.0841057345891252</v>
      </c>
      <c r="F5918" s="115">
        <v>0</v>
      </c>
      <c r="G5918" s="112">
        <f t="shared" si="92"/>
        <v>3.0841057345891252</v>
      </c>
    </row>
    <row r="5919" spans="1:7" x14ac:dyDescent="0.25">
      <c r="A5919" s="28">
        <f>IF('weather data'!E5919&lt;=5,5,'weather data'!E5919)</f>
        <v>20.51</v>
      </c>
      <c r="B5919" s="4">
        <f>IF(A5919=5,0,1)*0.54+0.25*24.6*(Hilfstabelle!A5919-5)/1000</f>
        <v>0.63538650000000008</v>
      </c>
      <c r="C5919" s="3">
        <f>(1213.2+(17.25*('weather data'!E5919-5)))/1000</f>
        <v>1.4807474999999999</v>
      </c>
      <c r="E5919" s="96">
        <v>2.8990427556392659</v>
      </c>
      <c r="F5919" s="115">
        <v>0</v>
      </c>
      <c r="G5919" s="112">
        <f t="shared" si="92"/>
        <v>2.8990427556392659</v>
      </c>
    </row>
    <row r="5920" spans="1:7" x14ac:dyDescent="0.25">
      <c r="A5920" s="28">
        <f>IF('weather data'!E5920&lt;=5,5,'weather data'!E5920)</f>
        <v>20.672000000000001</v>
      </c>
      <c r="B5920" s="4">
        <f>IF(A5920=5,0,1)*0.54+0.25*24.6*(Hilfstabelle!A5920-5)/1000</f>
        <v>0.63638280000000003</v>
      </c>
      <c r="C5920" s="3">
        <f>(1213.2+(17.25*('weather data'!E5920-5)))/1000</f>
        <v>1.4835419999999999</v>
      </c>
      <c r="E5920" s="96">
        <v>2.728327355956305</v>
      </c>
      <c r="F5920" s="115">
        <v>0</v>
      </c>
      <c r="G5920" s="112">
        <f t="shared" si="92"/>
        <v>2.728327355956305</v>
      </c>
    </row>
    <row r="5921" spans="1:7" x14ac:dyDescent="0.25">
      <c r="A5921" s="28">
        <f>IF('weather data'!E5921&lt;=5,5,'weather data'!E5921)</f>
        <v>20.247</v>
      </c>
      <c r="B5921" s="4">
        <f>IF(A5921=5,0,1)*0.54+0.25*24.6*(Hilfstabelle!A5921-5)/1000</f>
        <v>0.63376905000000006</v>
      </c>
      <c r="C5921" s="3">
        <f>(1213.2+(17.25*('weather data'!E5921-5)))/1000</f>
        <v>1.4762107499999999</v>
      </c>
      <c r="E5921" s="96">
        <v>2.8218985250882569</v>
      </c>
      <c r="F5921" s="115">
        <v>0</v>
      </c>
      <c r="G5921" s="112">
        <f t="shared" si="92"/>
        <v>2.8218985250882569</v>
      </c>
    </row>
    <row r="5922" spans="1:7" x14ac:dyDescent="0.25">
      <c r="A5922" s="28">
        <f>IF('weather data'!E5922&lt;=5,5,'weather data'!E5922)</f>
        <v>19.276</v>
      </c>
      <c r="B5922" s="4">
        <f>IF(A5922=5,0,1)*0.54+0.25*24.6*(Hilfstabelle!A5922-5)/1000</f>
        <v>0.62779740000000006</v>
      </c>
      <c r="C5922" s="3">
        <f>(1213.2+(17.25*('weather data'!E5922-5)))/1000</f>
        <v>1.4594610000000001</v>
      </c>
      <c r="E5922" s="96">
        <v>2.8930126136285388</v>
      </c>
      <c r="F5922" s="115">
        <v>0</v>
      </c>
      <c r="G5922" s="112">
        <f t="shared" si="92"/>
        <v>2.8930126136285388</v>
      </c>
    </row>
    <row r="5923" spans="1:7" x14ac:dyDescent="0.25">
      <c r="A5923" s="28">
        <f>IF('weather data'!E5923&lt;=5,5,'weather data'!E5923)</f>
        <v>16.841000000000001</v>
      </c>
      <c r="B5923" s="4">
        <f>IF(A5923=5,0,1)*0.54+0.25*24.6*(Hilfstabelle!A5923-5)/1000</f>
        <v>0.61282215000000007</v>
      </c>
      <c r="C5923" s="3">
        <f>(1213.2+(17.25*('weather data'!E5923-5)))/1000</f>
        <v>1.4174572500000002</v>
      </c>
      <c r="E5923" s="96">
        <v>2.9487394432449019</v>
      </c>
      <c r="F5923" s="115">
        <v>0</v>
      </c>
      <c r="G5923" s="112">
        <f t="shared" si="92"/>
        <v>2.9487394432449019</v>
      </c>
    </row>
    <row r="5924" spans="1:7" x14ac:dyDescent="0.25">
      <c r="A5924" s="28">
        <f>IF('weather data'!E5924&lt;=5,5,'weather data'!E5924)</f>
        <v>14.803000000000001</v>
      </c>
      <c r="B5924" s="4">
        <f>IF(A5924=5,0,1)*0.54+0.25*24.6*(Hilfstabelle!A5924-5)/1000</f>
        <v>0.60028845000000008</v>
      </c>
      <c r="C5924" s="3">
        <f>(1213.2+(17.25*('weather data'!E5924-5)))/1000</f>
        <v>1.3823017500000001</v>
      </c>
      <c r="E5924" s="96">
        <v>2.9212919002995301</v>
      </c>
      <c r="F5924" s="115">
        <v>0</v>
      </c>
      <c r="G5924" s="112">
        <f t="shared" si="92"/>
        <v>2.9212919002995301</v>
      </c>
    </row>
    <row r="5925" spans="1:7" x14ac:dyDescent="0.25">
      <c r="A5925" s="28">
        <f>IF('weather data'!E5925&lt;=5,5,'weather data'!E5925)</f>
        <v>14.007</v>
      </c>
      <c r="B5925" s="4">
        <f>IF(A5925=5,0,1)*0.54+0.25*24.6*(Hilfstabelle!A5925-5)/1000</f>
        <v>0.59539304999999998</v>
      </c>
      <c r="C5925" s="3">
        <f>(1213.2+(17.25*('weather data'!E5925-5)))/1000</f>
        <v>1.3685707500000002</v>
      </c>
      <c r="E5925" s="96">
        <v>2.806095394301527</v>
      </c>
      <c r="F5925" s="115">
        <v>0</v>
      </c>
      <c r="G5925" s="112">
        <f t="shared" si="92"/>
        <v>2.806095394301527</v>
      </c>
    </row>
    <row r="5926" spans="1:7" x14ac:dyDescent="0.25">
      <c r="A5926" s="28">
        <f>IF('weather data'!E5926&lt;=5,5,'weather data'!E5926)</f>
        <v>13.303000000000001</v>
      </c>
      <c r="B5926" s="4">
        <f>IF(A5926=5,0,1)*0.54+0.25*24.6*(Hilfstabelle!A5926-5)/1000</f>
        <v>0.59106345000000005</v>
      </c>
      <c r="C5926" s="3">
        <f>(1213.2+(17.25*('weather data'!E5926-5)))/1000</f>
        <v>1.35642675</v>
      </c>
      <c r="E5926" s="96">
        <v>2.6116752984384721</v>
      </c>
      <c r="F5926" s="115">
        <v>0</v>
      </c>
      <c r="G5926" s="112">
        <f t="shared" si="92"/>
        <v>2.6116752984384721</v>
      </c>
    </row>
    <row r="5927" spans="1:7" x14ac:dyDescent="0.25">
      <c r="A5927" s="28">
        <f>IF('weather data'!E5927&lt;=5,5,'weather data'!E5927)</f>
        <v>12.643000000000001</v>
      </c>
      <c r="B5927" s="4">
        <f>IF(A5927=5,0,1)*0.54+0.25*24.6*(Hilfstabelle!A5927-5)/1000</f>
        <v>0.58700445000000001</v>
      </c>
      <c r="C5927" s="3">
        <f>(1213.2+(17.25*('weather data'!E5927-5)))/1000</f>
        <v>1.34504175</v>
      </c>
      <c r="E5927" s="96">
        <v>2.365063283792928</v>
      </c>
      <c r="F5927" s="115">
        <v>0</v>
      </c>
      <c r="G5927" s="112">
        <f t="shared" si="92"/>
        <v>2.365063283792928</v>
      </c>
    </row>
    <row r="5928" spans="1:7" x14ac:dyDescent="0.25">
      <c r="A5928" s="28">
        <f>IF('weather data'!E5928&lt;=5,5,'weather data'!E5928)</f>
        <v>12.029</v>
      </c>
      <c r="B5928" s="4">
        <f>IF(A5928=5,0,1)*0.54+0.25*24.6*(Hilfstabelle!A5928-5)/1000</f>
        <v>0.58322835000000006</v>
      </c>
      <c r="C5928" s="3">
        <f>(1213.2+(17.25*('weather data'!E5928-5)))/1000</f>
        <v>1.3344502500000002</v>
      </c>
      <c r="E5928" s="96">
        <v>2.2161811569074228</v>
      </c>
      <c r="F5928" s="115">
        <v>0</v>
      </c>
      <c r="G5928" s="112">
        <f t="shared" si="92"/>
        <v>2.2161811569074228</v>
      </c>
    </row>
    <row r="5929" spans="1:7" x14ac:dyDescent="0.25">
      <c r="A5929" s="28">
        <f>IF('weather data'!E5929&lt;=5,5,'weather data'!E5929)</f>
        <v>11.612</v>
      </c>
      <c r="B5929" s="4">
        <f>IF(A5929=5,0,1)*0.54+0.25*24.6*(Hilfstabelle!A5929-5)/1000</f>
        <v>0.58066380000000006</v>
      </c>
      <c r="C5929" s="3">
        <f>(1213.2+(17.25*('weather data'!E5929-5)))/1000</f>
        <v>1.3272570000000001</v>
      </c>
      <c r="E5929" s="96">
        <v>2.0895481746821818</v>
      </c>
      <c r="F5929" s="115">
        <v>0</v>
      </c>
      <c r="G5929" s="112">
        <f t="shared" si="92"/>
        <v>2.0895481746821818</v>
      </c>
    </row>
    <row r="5930" spans="1:7" x14ac:dyDescent="0.25">
      <c r="A5930" s="28">
        <f>IF('weather data'!E5930&lt;=5,5,'weather data'!E5930)</f>
        <v>11.353</v>
      </c>
      <c r="B5930" s="4">
        <f>IF(A5930=5,0,1)*0.54+0.25*24.6*(Hilfstabelle!A5930-5)/1000</f>
        <v>0.57907095000000008</v>
      </c>
      <c r="C5930" s="3">
        <f>(1213.2+(17.25*('weather data'!E5930-5)))/1000</f>
        <v>1.32278925</v>
      </c>
      <c r="E5930" s="96">
        <v>2.0587736568343402</v>
      </c>
      <c r="F5930" s="115">
        <v>0</v>
      </c>
      <c r="G5930" s="112">
        <f t="shared" si="92"/>
        <v>2.0587736568343402</v>
      </c>
    </row>
    <row r="5931" spans="1:7" x14ac:dyDescent="0.25">
      <c r="A5931" s="28">
        <f>IF('weather data'!E5931&lt;=5,5,'weather data'!E5931)</f>
        <v>11.221</v>
      </c>
      <c r="B5931" s="4">
        <f>IF(A5931=5,0,1)*0.54+0.25*24.6*(Hilfstabelle!A5931-5)/1000</f>
        <v>0.57825915000000006</v>
      </c>
      <c r="C5931" s="3">
        <f>(1213.2+(17.25*('weather data'!E5931-5)))/1000</f>
        <v>1.3205122499999999</v>
      </c>
      <c r="E5931" s="96">
        <v>1.991402415059335</v>
      </c>
      <c r="F5931" s="115">
        <v>0</v>
      </c>
      <c r="G5931" s="112">
        <f t="shared" si="92"/>
        <v>1.991402415059335</v>
      </c>
    </row>
    <row r="5932" spans="1:7" x14ac:dyDescent="0.25">
      <c r="A5932" s="28">
        <f>IF('weather data'!E5932&lt;=5,5,'weather data'!E5932)</f>
        <v>11.362</v>
      </c>
      <c r="B5932" s="4">
        <f>IF(A5932=5,0,1)*0.54+0.25*24.6*(Hilfstabelle!A5932-5)/1000</f>
        <v>0.57912629999999998</v>
      </c>
      <c r="C5932" s="3">
        <f>(1213.2+(17.25*('weather data'!E5932-5)))/1000</f>
        <v>1.3229445</v>
      </c>
      <c r="E5932" s="96">
        <v>1.962291384662727</v>
      </c>
      <c r="F5932" s="115">
        <v>0</v>
      </c>
      <c r="G5932" s="112">
        <f t="shared" si="92"/>
        <v>1.962291384662727</v>
      </c>
    </row>
    <row r="5933" spans="1:7" x14ac:dyDescent="0.25">
      <c r="A5933" s="28">
        <f>IF('weather data'!E5933&lt;=5,5,'weather data'!E5933)</f>
        <v>11.422000000000001</v>
      </c>
      <c r="B5933" s="4">
        <f>IF(A5933=5,0,1)*0.54+0.25*24.6*(Hilfstabelle!A5933-5)/1000</f>
        <v>0.57949530000000005</v>
      </c>
      <c r="C5933" s="3">
        <f>(1213.2+(17.25*('weather data'!E5933-5)))/1000</f>
        <v>1.3239795000000001</v>
      </c>
      <c r="E5933" s="96">
        <v>1.930061315295055</v>
      </c>
      <c r="F5933" s="115">
        <v>0</v>
      </c>
      <c r="G5933" s="112">
        <f t="shared" si="92"/>
        <v>1.930061315295055</v>
      </c>
    </row>
    <row r="5934" spans="1:7" x14ac:dyDescent="0.25">
      <c r="A5934" s="28">
        <f>IF('weather data'!E5934&lt;=5,5,'weather data'!E5934)</f>
        <v>11.339</v>
      </c>
      <c r="B5934" s="4">
        <f>IF(A5934=5,0,1)*0.54+0.25*24.6*(Hilfstabelle!A5934-5)/1000</f>
        <v>0.57898485</v>
      </c>
      <c r="C5934" s="3">
        <f>(1213.2+(17.25*('weather data'!E5934-5)))/1000</f>
        <v>1.32254775</v>
      </c>
      <c r="E5934" s="96">
        <v>1.892009039848062</v>
      </c>
      <c r="F5934" s="115">
        <v>0</v>
      </c>
      <c r="G5934" s="112">
        <f t="shared" si="92"/>
        <v>1.892009039848062</v>
      </c>
    </row>
    <row r="5935" spans="1:7" x14ac:dyDescent="0.25">
      <c r="A5935" s="28">
        <f>IF('weather data'!E5935&lt;=5,5,'weather data'!E5935)</f>
        <v>12.750999999999999</v>
      </c>
      <c r="B5935" s="4">
        <f>IF(A5935=5,0,1)*0.54+0.25*24.6*(Hilfstabelle!A5935-5)/1000</f>
        <v>0.58766865000000001</v>
      </c>
      <c r="C5935" s="3">
        <f>(1213.2+(17.25*('weather data'!E5935-5)))/1000</f>
        <v>1.3469047500000002</v>
      </c>
      <c r="E5935" s="96">
        <v>1.867264664010946</v>
      </c>
      <c r="F5935" s="115">
        <v>0</v>
      </c>
      <c r="G5935" s="112">
        <f t="shared" si="92"/>
        <v>1.867264664010946</v>
      </c>
    </row>
    <row r="5936" spans="1:7" x14ac:dyDescent="0.25">
      <c r="A5936" s="28">
        <f>IF('weather data'!E5936&lt;=5,5,'weather data'!E5936)</f>
        <v>14.164999999999999</v>
      </c>
      <c r="B5936" s="4">
        <f>IF(A5936=5,0,1)*0.54+0.25*24.6*(Hilfstabelle!A5936-5)/1000</f>
        <v>0.59636475</v>
      </c>
      <c r="C5936" s="3">
        <f>(1213.2+(17.25*('weather data'!E5936-5)))/1000</f>
        <v>1.3712962500000001</v>
      </c>
      <c r="E5936" s="96">
        <v>2.1548400571431441</v>
      </c>
      <c r="F5936" s="115">
        <v>0</v>
      </c>
      <c r="G5936" s="112">
        <f t="shared" si="92"/>
        <v>2.1548400571431441</v>
      </c>
    </row>
    <row r="5937" spans="1:7" x14ac:dyDescent="0.25">
      <c r="A5937" s="28">
        <f>IF('weather data'!E5937&lt;=5,5,'weather data'!E5937)</f>
        <v>16.32</v>
      </c>
      <c r="B5937" s="4">
        <f>IF(A5937=5,0,1)*0.54+0.25*24.6*(Hilfstabelle!A5937-5)/1000</f>
        <v>0.60961799999999999</v>
      </c>
      <c r="C5937" s="3">
        <f>(1213.2+(17.25*('weather data'!E5937-5)))/1000</f>
        <v>1.4084700000000001</v>
      </c>
      <c r="E5937" s="96">
        <v>2.2550651760800342</v>
      </c>
      <c r="F5937" s="115">
        <v>0</v>
      </c>
      <c r="G5937" s="112">
        <f t="shared" si="92"/>
        <v>2.2550651760800342</v>
      </c>
    </row>
    <row r="5938" spans="1:7" x14ac:dyDescent="0.25">
      <c r="A5938" s="28">
        <f>IF('weather data'!E5938&lt;=5,5,'weather data'!E5938)</f>
        <v>18.082999999999998</v>
      </c>
      <c r="B5938" s="4">
        <f>IF(A5938=5,0,1)*0.54+0.25*24.6*(Hilfstabelle!A5938-5)/1000</f>
        <v>0.62046045000000005</v>
      </c>
      <c r="C5938" s="3">
        <f>(1213.2+(17.25*('weather data'!E5938-5)))/1000</f>
        <v>1.43888175</v>
      </c>
      <c r="E5938" s="96">
        <v>2.5912975771608471</v>
      </c>
      <c r="F5938" s="115">
        <v>0</v>
      </c>
      <c r="G5938" s="112">
        <f t="shared" si="92"/>
        <v>2.5912975771608471</v>
      </c>
    </row>
    <row r="5939" spans="1:7" x14ac:dyDescent="0.25">
      <c r="A5939" s="28">
        <f>IF('weather data'!E5939&lt;=5,5,'weather data'!E5939)</f>
        <v>19.420999999999999</v>
      </c>
      <c r="B5939" s="4">
        <f>IF(A5939=5,0,1)*0.54+0.25*24.6*(Hilfstabelle!A5939-5)/1000</f>
        <v>0.62868915000000003</v>
      </c>
      <c r="C5939" s="3">
        <f>(1213.2+(17.25*('weather data'!E5939-5)))/1000</f>
        <v>1.46196225</v>
      </c>
      <c r="E5939" s="96">
        <v>2.911518911523526</v>
      </c>
      <c r="F5939" s="115">
        <v>0</v>
      </c>
      <c r="G5939" s="112">
        <f t="shared" si="92"/>
        <v>2.911518911523526</v>
      </c>
    </row>
    <row r="5940" spans="1:7" x14ac:dyDescent="0.25">
      <c r="A5940" s="28">
        <f>IF('weather data'!E5940&lt;=5,5,'weather data'!E5940)</f>
        <v>20.521999999999998</v>
      </c>
      <c r="B5940" s="4">
        <f>IF(A5940=5,0,1)*0.54+0.25*24.6*(Hilfstabelle!A5940-5)/1000</f>
        <v>0.63546029999999998</v>
      </c>
      <c r="C5940" s="3">
        <f>(1213.2+(17.25*('weather data'!E5940-5)))/1000</f>
        <v>1.4809545</v>
      </c>
      <c r="E5940" s="96">
        <v>2.976810793984487</v>
      </c>
      <c r="F5940" s="115">
        <v>0</v>
      </c>
      <c r="G5940" s="112">
        <f t="shared" si="92"/>
        <v>2.976810793984487</v>
      </c>
    </row>
    <row r="5941" spans="1:7" x14ac:dyDescent="0.25">
      <c r="A5941" s="28">
        <f>IF('weather data'!E5941&lt;=5,5,'weather data'!E5941)</f>
        <v>21.352</v>
      </c>
      <c r="B5941" s="4">
        <f>IF(A5941=5,0,1)*0.54+0.25*24.6*(Hilfstabelle!A5941-5)/1000</f>
        <v>0.64056480000000005</v>
      </c>
      <c r="C5941" s="3">
        <f>(1213.2+(17.25*('weather data'!E5941-5)))/1000</f>
        <v>1.4952719999999999</v>
      </c>
      <c r="E5941" s="96">
        <v>3.0342011110520839</v>
      </c>
      <c r="F5941" s="115">
        <v>0</v>
      </c>
      <c r="G5941" s="112">
        <f t="shared" si="92"/>
        <v>3.0342011110520839</v>
      </c>
    </row>
    <row r="5942" spans="1:7" x14ac:dyDescent="0.25">
      <c r="A5942" s="28">
        <f>IF('weather data'!E5942&lt;=5,5,'weather data'!E5942)</f>
        <v>21.969000000000001</v>
      </c>
      <c r="B5942" s="4">
        <f>IF(A5942=5,0,1)*0.54+0.25*24.6*(Hilfstabelle!A5942-5)/1000</f>
        <v>0.64435935</v>
      </c>
      <c r="C5942" s="3">
        <f>(1213.2+(17.25*('weather data'!E5942-5)))/1000</f>
        <v>1.5059152499999999</v>
      </c>
      <c r="E5942" s="96">
        <v>3.0841057345891252</v>
      </c>
      <c r="F5942" s="115">
        <v>0</v>
      </c>
      <c r="G5942" s="112">
        <f t="shared" si="92"/>
        <v>3.0841057345891252</v>
      </c>
    </row>
    <row r="5943" spans="1:7" x14ac:dyDescent="0.25">
      <c r="A5943" s="28">
        <f>IF('weather data'!E5943&lt;=5,5,'weather data'!E5943)</f>
        <v>22.23</v>
      </c>
      <c r="B5943" s="4">
        <f>IF(A5943=5,0,1)*0.54+0.25*24.6*(Hilfstabelle!A5943-5)/1000</f>
        <v>0.64596450000000005</v>
      </c>
      <c r="C5943" s="3">
        <f>(1213.2+(17.25*('weather data'!E5943-5)))/1000</f>
        <v>1.5104175</v>
      </c>
      <c r="E5943" s="96">
        <v>2.8990427556392659</v>
      </c>
      <c r="F5943" s="115">
        <v>0</v>
      </c>
      <c r="G5943" s="112">
        <f t="shared" si="92"/>
        <v>2.8990427556392659</v>
      </c>
    </row>
    <row r="5944" spans="1:7" x14ac:dyDescent="0.25">
      <c r="A5944" s="28">
        <f>IF('weather data'!E5944&lt;=5,5,'weather data'!E5944)</f>
        <v>22.126000000000001</v>
      </c>
      <c r="B5944" s="4">
        <f>IF(A5944=5,0,1)*0.54+0.25*24.6*(Hilfstabelle!A5944-5)/1000</f>
        <v>0.64532490000000009</v>
      </c>
      <c r="C5944" s="3">
        <f>(1213.2+(17.25*('weather data'!E5944-5)))/1000</f>
        <v>1.5086235000000001</v>
      </c>
      <c r="E5944" s="96">
        <v>2.728327355956305</v>
      </c>
      <c r="F5944" s="115">
        <v>0</v>
      </c>
      <c r="G5944" s="112">
        <f t="shared" si="92"/>
        <v>2.728327355956305</v>
      </c>
    </row>
    <row r="5945" spans="1:7" x14ac:dyDescent="0.25">
      <c r="A5945" s="28">
        <f>IF('weather data'!E5945&lt;=5,5,'weather data'!E5945)</f>
        <v>21.565999999999999</v>
      </c>
      <c r="B5945" s="4">
        <f>IF(A5945=5,0,1)*0.54+0.25*24.6*(Hilfstabelle!A5945-5)/1000</f>
        <v>0.64188090000000009</v>
      </c>
      <c r="C5945" s="3">
        <f>(1213.2+(17.25*('weather data'!E5945-5)))/1000</f>
        <v>1.4989635000000001</v>
      </c>
      <c r="E5945" s="96">
        <v>2.8218985250882569</v>
      </c>
      <c r="F5945" s="115">
        <v>0</v>
      </c>
      <c r="G5945" s="112">
        <f t="shared" si="92"/>
        <v>2.8218985250882569</v>
      </c>
    </row>
    <row r="5946" spans="1:7" x14ac:dyDescent="0.25">
      <c r="A5946" s="28">
        <f>IF('weather data'!E5946&lt;=5,5,'weather data'!E5946)</f>
        <v>20.626000000000001</v>
      </c>
      <c r="B5946" s="4">
        <f>IF(A5946=5,0,1)*0.54+0.25*24.6*(Hilfstabelle!A5946-5)/1000</f>
        <v>0.63609990000000005</v>
      </c>
      <c r="C5946" s="3">
        <f>(1213.2+(17.25*('weather data'!E5946-5)))/1000</f>
        <v>1.4827485000000002</v>
      </c>
      <c r="E5946" s="96">
        <v>2.8930126136285388</v>
      </c>
      <c r="F5946" s="115">
        <v>0</v>
      </c>
      <c r="G5946" s="112">
        <f t="shared" si="92"/>
        <v>2.8930126136285388</v>
      </c>
    </row>
    <row r="5947" spans="1:7" x14ac:dyDescent="0.25">
      <c r="A5947" s="28">
        <f>IF('weather data'!E5947&lt;=5,5,'weather data'!E5947)</f>
        <v>18.678000000000001</v>
      </c>
      <c r="B5947" s="4">
        <f>IF(A5947=5,0,1)*0.54+0.25*24.6*(Hilfstabelle!A5947-5)/1000</f>
        <v>0.62411970000000005</v>
      </c>
      <c r="C5947" s="3">
        <f>(1213.2+(17.25*('weather data'!E5947-5)))/1000</f>
        <v>1.4491455</v>
      </c>
      <c r="E5947" s="96">
        <v>2.9487394432449019</v>
      </c>
      <c r="F5947" s="115">
        <v>0</v>
      </c>
      <c r="G5947" s="112">
        <f t="shared" si="92"/>
        <v>2.9487394432449019</v>
      </c>
    </row>
    <row r="5948" spans="1:7" x14ac:dyDescent="0.25">
      <c r="A5948" s="28">
        <f>IF('weather data'!E5948&lt;=5,5,'weather data'!E5948)</f>
        <v>17.021000000000001</v>
      </c>
      <c r="B5948" s="4">
        <f>IF(A5948=5,0,1)*0.54+0.25*24.6*(Hilfstabelle!A5948-5)/1000</f>
        <v>0.61392915000000003</v>
      </c>
      <c r="C5948" s="3">
        <f>(1213.2+(17.25*('weather data'!E5948-5)))/1000</f>
        <v>1.4205622499999999</v>
      </c>
      <c r="E5948" s="96">
        <v>2.9212919002995301</v>
      </c>
      <c r="F5948" s="115">
        <v>0</v>
      </c>
      <c r="G5948" s="112">
        <f t="shared" si="92"/>
        <v>2.9212919002995301</v>
      </c>
    </row>
    <row r="5949" spans="1:7" x14ac:dyDescent="0.25">
      <c r="A5949" s="28">
        <f>IF('weather data'!E5949&lt;=5,5,'weather data'!E5949)</f>
        <v>16.472999999999999</v>
      </c>
      <c r="B5949" s="4">
        <f>IF(A5949=5,0,1)*0.54+0.25*24.6*(Hilfstabelle!A5949-5)/1000</f>
        <v>0.61055895000000004</v>
      </c>
      <c r="C5949" s="3">
        <f>(1213.2+(17.25*('weather data'!E5949-5)))/1000</f>
        <v>1.41110925</v>
      </c>
      <c r="E5949" s="96">
        <v>2.806095394301527</v>
      </c>
      <c r="F5949" s="115">
        <v>0</v>
      </c>
      <c r="G5949" s="112">
        <f t="shared" si="92"/>
        <v>2.806095394301527</v>
      </c>
    </row>
    <row r="5950" spans="1:7" x14ac:dyDescent="0.25">
      <c r="A5950" s="28">
        <f>IF('weather data'!E5950&lt;=5,5,'weather data'!E5950)</f>
        <v>16.04</v>
      </c>
      <c r="B5950" s="4">
        <f>IF(A5950=5,0,1)*0.54+0.25*24.6*(Hilfstabelle!A5950-5)/1000</f>
        <v>0.60789599999999999</v>
      </c>
      <c r="C5950" s="3">
        <f>(1213.2+(17.25*('weather data'!E5950-5)))/1000</f>
        <v>1.40364</v>
      </c>
      <c r="E5950" s="96">
        <v>2.6116752984384721</v>
      </c>
      <c r="F5950" s="115">
        <v>0</v>
      </c>
      <c r="G5950" s="112">
        <f t="shared" si="92"/>
        <v>2.6116752984384721</v>
      </c>
    </row>
    <row r="5951" spans="1:7" x14ac:dyDescent="0.25">
      <c r="A5951" s="28">
        <f>IF('weather data'!E5951&lt;=5,5,'weather data'!E5951)</f>
        <v>15.853</v>
      </c>
      <c r="B5951" s="4">
        <f>IF(A5951=5,0,1)*0.54+0.25*24.6*(Hilfstabelle!A5951-5)/1000</f>
        <v>0.60674595000000009</v>
      </c>
      <c r="C5951" s="3">
        <f>(1213.2+(17.25*('weather data'!E5951-5)))/1000</f>
        <v>1.4004142500000001</v>
      </c>
      <c r="E5951" s="96">
        <v>2.365063283792928</v>
      </c>
      <c r="F5951" s="115">
        <v>0</v>
      </c>
      <c r="G5951" s="112">
        <f t="shared" si="92"/>
        <v>2.365063283792928</v>
      </c>
    </row>
    <row r="5952" spans="1:7" x14ac:dyDescent="0.25">
      <c r="A5952" s="28">
        <f>IF('weather data'!E5952&lt;=5,5,'weather data'!E5952)</f>
        <v>15.573</v>
      </c>
      <c r="B5952" s="4">
        <f>IF(A5952=5,0,1)*0.54+0.25*24.6*(Hilfstabelle!A5952-5)/1000</f>
        <v>0.60502395000000009</v>
      </c>
      <c r="C5952" s="3">
        <f>(1213.2+(17.25*('weather data'!E5952-5)))/1000</f>
        <v>1.3955842500000002</v>
      </c>
      <c r="E5952" s="96">
        <v>2.2161811569074228</v>
      </c>
      <c r="F5952" s="115">
        <v>0</v>
      </c>
      <c r="G5952" s="112">
        <f t="shared" si="92"/>
        <v>2.2161811569074228</v>
      </c>
    </row>
    <row r="5953" spans="1:7" x14ac:dyDescent="0.25">
      <c r="A5953" s="28">
        <f>IF('weather data'!E5953&lt;=5,5,'weather data'!E5953)</f>
        <v>15.116</v>
      </c>
      <c r="B5953" s="4">
        <f>IF(A5953=5,0,1)*0.54+0.25*24.6*(Hilfstabelle!A5953-5)/1000</f>
        <v>0.60221340000000001</v>
      </c>
      <c r="C5953" s="3">
        <f>(1213.2+(17.25*('weather data'!E5953-5)))/1000</f>
        <v>1.3877010000000001</v>
      </c>
      <c r="E5953" s="96">
        <v>2.0895481746821818</v>
      </c>
      <c r="F5953" s="115">
        <v>0</v>
      </c>
      <c r="G5953" s="112">
        <f t="shared" si="92"/>
        <v>2.0895481746821818</v>
      </c>
    </row>
    <row r="5954" spans="1:7" x14ac:dyDescent="0.25">
      <c r="A5954" s="28">
        <f>IF('weather data'!E5954&lt;=5,5,'weather data'!E5954)</f>
        <v>14.332000000000001</v>
      </c>
      <c r="B5954" s="4">
        <f>IF(A5954=5,0,1)*0.54+0.25*24.6*(Hilfstabelle!A5954-5)/1000</f>
        <v>0.59739180000000003</v>
      </c>
      <c r="C5954" s="3">
        <f>(1213.2+(17.25*('weather data'!E5954-5)))/1000</f>
        <v>1.3741770000000002</v>
      </c>
      <c r="E5954" s="96">
        <v>2.0587736568343402</v>
      </c>
      <c r="F5954" s="115">
        <v>0</v>
      </c>
      <c r="G5954" s="112">
        <f t="shared" ref="G5954:G6017" si="93">F5954+E5954</f>
        <v>2.0587736568343402</v>
      </c>
    </row>
    <row r="5955" spans="1:7" x14ac:dyDescent="0.25">
      <c r="A5955" s="28">
        <f>IF('weather data'!E5955&lt;=5,5,'weather data'!E5955)</f>
        <v>13.249000000000001</v>
      </c>
      <c r="B5955" s="4">
        <f>IF(A5955=5,0,1)*0.54+0.25*24.6*(Hilfstabelle!A5955-5)/1000</f>
        <v>0.59073134999999999</v>
      </c>
      <c r="C5955" s="3">
        <f>(1213.2+(17.25*('weather data'!E5955-5)))/1000</f>
        <v>1.3554952499999999</v>
      </c>
      <c r="E5955" s="96">
        <v>1.991402415059335</v>
      </c>
      <c r="F5955" s="115">
        <v>0</v>
      </c>
      <c r="G5955" s="112">
        <f t="shared" si="93"/>
        <v>1.991402415059335</v>
      </c>
    </row>
    <row r="5956" spans="1:7" x14ac:dyDescent="0.25">
      <c r="A5956" s="28">
        <f>IF('weather data'!E5956&lt;=5,5,'weather data'!E5956)</f>
        <v>12.157</v>
      </c>
      <c r="B5956" s="4">
        <f>IF(A5956=5,0,1)*0.54+0.25*24.6*(Hilfstabelle!A5956-5)/1000</f>
        <v>0.58401555000000005</v>
      </c>
      <c r="C5956" s="3">
        <f>(1213.2+(17.25*('weather data'!E5956-5)))/1000</f>
        <v>1.3366582499999999</v>
      </c>
      <c r="E5956" s="96">
        <v>1.962291384662727</v>
      </c>
      <c r="F5956" s="115">
        <v>0</v>
      </c>
      <c r="G5956" s="112">
        <f t="shared" si="93"/>
        <v>1.962291384662727</v>
      </c>
    </row>
    <row r="5957" spans="1:7" x14ac:dyDescent="0.25">
      <c r="A5957" s="28">
        <f>IF('weather data'!E5957&lt;=5,5,'weather data'!E5957)</f>
        <v>11.313000000000001</v>
      </c>
      <c r="B5957" s="4">
        <f>IF(A5957=5,0,1)*0.54+0.25*24.6*(Hilfstabelle!A5957-5)/1000</f>
        <v>0.57882495</v>
      </c>
      <c r="C5957" s="3">
        <f>(1213.2+(17.25*('weather data'!E5957-5)))/1000</f>
        <v>1.3220992499999999</v>
      </c>
      <c r="E5957" s="96">
        <v>1.930061315295055</v>
      </c>
      <c r="F5957" s="115">
        <v>0</v>
      </c>
      <c r="G5957" s="112">
        <f t="shared" si="93"/>
        <v>1.930061315295055</v>
      </c>
    </row>
    <row r="5958" spans="1:7" x14ac:dyDescent="0.25">
      <c r="A5958" s="28">
        <f>IF('weather data'!E5958&lt;=5,5,'weather data'!E5958)</f>
        <v>10.535</v>
      </c>
      <c r="B5958" s="4">
        <f>IF(A5958=5,0,1)*0.54+0.25*24.6*(Hilfstabelle!A5958-5)/1000</f>
        <v>0.57404025000000003</v>
      </c>
      <c r="C5958" s="3">
        <f>(1213.2+(17.25*('weather data'!E5958-5)))/1000</f>
        <v>1.3086787500000001</v>
      </c>
      <c r="E5958" s="96">
        <v>1.892009039848062</v>
      </c>
      <c r="F5958" s="115">
        <v>0</v>
      </c>
      <c r="G5958" s="112">
        <f t="shared" si="93"/>
        <v>1.892009039848062</v>
      </c>
    </row>
    <row r="5959" spans="1:7" x14ac:dyDescent="0.25">
      <c r="A5959" s="28">
        <f>IF('weather data'!E5959&lt;=5,5,'weather data'!E5959)</f>
        <v>11.856999999999999</v>
      </c>
      <c r="B5959" s="4">
        <f>IF(A5959=5,0,1)*0.54+0.25*24.6*(Hilfstabelle!A5959-5)/1000</f>
        <v>0.58217055000000006</v>
      </c>
      <c r="C5959" s="3">
        <f>(1213.2+(17.25*('weather data'!E5959-5)))/1000</f>
        <v>1.33148325</v>
      </c>
      <c r="E5959" s="96">
        <v>1.867264664010946</v>
      </c>
      <c r="F5959" s="115">
        <v>0</v>
      </c>
      <c r="G5959" s="112">
        <f t="shared" si="93"/>
        <v>1.867264664010946</v>
      </c>
    </row>
    <row r="5960" spans="1:7" x14ac:dyDescent="0.25">
      <c r="A5960" s="28">
        <f>IF('weather data'!E5960&lt;=5,5,'weather data'!E5960)</f>
        <v>13.69</v>
      </c>
      <c r="B5960" s="4">
        <f>IF(A5960=5,0,1)*0.54+0.25*24.6*(Hilfstabelle!A5960-5)/1000</f>
        <v>0.59344350000000001</v>
      </c>
      <c r="C5960" s="3">
        <f>(1213.2+(17.25*('weather data'!E5960-5)))/1000</f>
        <v>1.3631024999999999</v>
      </c>
      <c r="E5960" s="96">
        <v>2.1548400571431441</v>
      </c>
      <c r="F5960" s="115">
        <v>0</v>
      </c>
      <c r="G5960" s="112">
        <f t="shared" si="93"/>
        <v>2.1548400571431441</v>
      </c>
    </row>
    <row r="5961" spans="1:7" x14ac:dyDescent="0.25">
      <c r="A5961" s="28">
        <f>IF('weather data'!E5961&lt;=5,5,'weather data'!E5961)</f>
        <v>15.789</v>
      </c>
      <c r="B5961" s="4">
        <f>IF(A5961=5,0,1)*0.54+0.25*24.6*(Hilfstabelle!A5961-5)/1000</f>
        <v>0.6063523500000001</v>
      </c>
      <c r="C5961" s="3">
        <f>(1213.2+(17.25*('weather data'!E5961-5)))/1000</f>
        <v>1.3993102500000001</v>
      </c>
      <c r="E5961" s="96">
        <v>2.2550651760800342</v>
      </c>
      <c r="F5961" s="115">
        <v>0</v>
      </c>
      <c r="G5961" s="112">
        <f t="shared" si="93"/>
        <v>2.2550651760800342</v>
      </c>
    </row>
    <row r="5962" spans="1:7" x14ac:dyDescent="0.25">
      <c r="A5962" s="28">
        <f>IF('weather data'!E5962&lt;=5,5,'weather data'!E5962)</f>
        <v>17.033000000000001</v>
      </c>
      <c r="B5962" s="4">
        <f>IF(A5962=5,0,1)*0.54+0.25*24.6*(Hilfstabelle!A5962-5)/1000</f>
        <v>0.61400295000000005</v>
      </c>
      <c r="C5962" s="3">
        <f>(1213.2+(17.25*('weather data'!E5962-5)))/1000</f>
        <v>1.42076925</v>
      </c>
      <c r="E5962" s="96">
        <v>2.5912975771608471</v>
      </c>
      <c r="F5962" s="115">
        <v>0</v>
      </c>
      <c r="G5962" s="112">
        <f t="shared" si="93"/>
        <v>2.5912975771608471</v>
      </c>
    </row>
    <row r="5963" spans="1:7" x14ac:dyDescent="0.25">
      <c r="A5963" s="28">
        <f>IF('weather data'!E5963&lt;=5,5,'weather data'!E5963)</f>
        <v>18.018999999999998</v>
      </c>
      <c r="B5963" s="4">
        <f>IF(A5963=5,0,1)*0.54+0.25*24.6*(Hilfstabelle!A5963-5)/1000</f>
        <v>0.62006685000000006</v>
      </c>
      <c r="C5963" s="3">
        <f>(1213.2+(17.25*('weather data'!E5963-5)))/1000</f>
        <v>1.43777775</v>
      </c>
      <c r="E5963" s="96">
        <v>2.911518911523526</v>
      </c>
      <c r="F5963" s="115">
        <v>0</v>
      </c>
      <c r="G5963" s="112">
        <f t="shared" si="93"/>
        <v>2.911518911523526</v>
      </c>
    </row>
    <row r="5964" spans="1:7" x14ac:dyDescent="0.25">
      <c r="A5964" s="28">
        <f>IF('weather data'!E5964&lt;=5,5,'weather data'!E5964)</f>
        <v>18.664999999999999</v>
      </c>
      <c r="B5964" s="4">
        <f>IF(A5964=5,0,1)*0.54+0.25*24.6*(Hilfstabelle!A5964-5)/1000</f>
        <v>0.62403975</v>
      </c>
      <c r="C5964" s="3">
        <f>(1213.2+(17.25*('weather data'!E5964-5)))/1000</f>
        <v>1.4489212500000002</v>
      </c>
      <c r="E5964" s="96">
        <v>2.976810793984487</v>
      </c>
      <c r="F5964" s="115">
        <v>0</v>
      </c>
      <c r="G5964" s="112">
        <f t="shared" si="93"/>
        <v>2.976810793984487</v>
      </c>
    </row>
    <row r="5965" spans="1:7" x14ac:dyDescent="0.25">
      <c r="A5965" s="28">
        <f>IF('weather data'!E5965&lt;=5,5,'weather data'!E5965)</f>
        <v>19.254000000000001</v>
      </c>
      <c r="B5965" s="4">
        <f>IF(A5965=5,0,1)*0.54+0.25*24.6*(Hilfstabelle!A5965-5)/1000</f>
        <v>0.6276621</v>
      </c>
      <c r="C5965" s="3">
        <f>(1213.2+(17.25*('weather data'!E5965-5)))/1000</f>
        <v>1.4590814999999999</v>
      </c>
      <c r="E5965" s="96">
        <v>3.0342011110520839</v>
      </c>
      <c r="F5965" s="115">
        <v>0</v>
      </c>
      <c r="G5965" s="112">
        <f t="shared" si="93"/>
        <v>3.0342011110520839</v>
      </c>
    </row>
    <row r="5966" spans="1:7" x14ac:dyDescent="0.25">
      <c r="A5966" s="28">
        <f>IF('weather data'!E5966&lt;=5,5,'weather data'!E5966)</f>
        <v>19.233000000000001</v>
      </c>
      <c r="B5966" s="4">
        <f>IF(A5966=5,0,1)*0.54+0.25*24.6*(Hilfstabelle!A5966-5)/1000</f>
        <v>0.62753295000000009</v>
      </c>
      <c r="C5966" s="3">
        <f>(1213.2+(17.25*('weather data'!E5966-5)))/1000</f>
        <v>1.4587192500000001</v>
      </c>
      <c r="E5966" s="96">
        <v>3.0841057345891252</v>
      </c>
      <c r="F5966" s="115">
        <v>0</v>
      </c>
      <c r="G5966" s="112">
        <f t="shared" si="93"/>
        <v>3.0841057345891252</v>
      </c>
    </row>
    <row r="5967" spans="1:7" x14ac:dyDescent="0.25">
      <c r="A5967" s="28">
        <f>IF('weather data'!E5967&lt;=5,5,'weather data'!E5967)</f>
        <v>18.984999999999999</v>
      </c>
      <c r="B5967" s="4">
        <f>IF(A5967=5,0,1)*0.54+0.25*24.6*(Hilfstabelle!A5967-5)/1000</f>
        <v>0.62600775000000008</v>
      </c>
      <c r="C5967" s="3">
        <f>(1213.2+(17.25*('weather data'!E5967-5)))/1000</f>
        <v>1.4544412500000001</v>
      </c>
      <c r="E5967" s="96">
        <v>2.8990427556392659</v>
      </c>
      <c r="F5967" s="115">
        <v>0</v>
      </c>
      <c r="G5967" s="112">
        <f t="shared" si="93"/>
        <v>2.8990427556392659</v>
      </c>
    </row>
    <row r="5968" spans="1:7" x14ac:dyDescent="0.25">
      <c r="A5968" s="28">
        <f>IF('weather data'!E5968&lt;=5,5,'weather data'!E5968)</f>
        <v>18.548999999999999</v>
      </c>
      <c r="B5968" s="4">
        <f>IF(A5968=5,0,1)*0.54+0.25*24.6*(Hilfstabelle!A5968-5)/1000</f>
        <v>0.62332635000000003</v>
      </c>
      <c r="C5968" s="3">
        <f>(1213.2+(17.25*('weather data'!E5968-5)))/1000</f>
        <v>1.44692025</v>
      </c>
      <c r="E5968" s="96">
        <v>2.728327355956305</v>
      </c>
      <c r="F5968" s="115">
        <v>11</v>
      </c>
      <c r="G5968" s="112">
        <f t="shared" si="93"/>
        <v>13.728327355956305</v>
      </c>
    </row>
    <row r="5969" spans="1:7" x14ac:dyDescent="0.25">
      <c r="A5969" s="28">
        <f>IF('weather data'!E5969&lt;=5,5,'weather data'!E5969)</f>
        <v>17.626000000000001</v>
      </c>
      <c r="B5969" s="4">
        <f>IF(A5969=5,0,1)*0.54+0.25*24.6*(Hilfstabelle!A5969-5)/1000</f>
        <v>0.61764990000000008</v>
      </c>
      <c r="C5969" s="3">
        <f>(1213.2+(17.25*('weather data'!E5969-5)))/1000</f>
        <v>1.4309985000000001</v>
      </c>
      <c r="E5969" s="96">
        <v>2.8218985250882569</v>
      </c>
      <c r="F5969" s="115">
        <v>11</v>
      </c>
      <c r="G5969" s="112">
        <f t="shared" si="93"/>
        <v>13.821898525088256</v>
      </c>
    </row>
    <row r="5970" spans="1:7" x14ac:dyDescent="0.25">
      <c r="A5970" s="28">
        <f>IF('weather data'!E5970&lt;=5,5,'weather data'!E5970)</f>
        <v>16.538</v>
      </c>
      <c r="B5970" s="4">
        <f>IF(A5970=5,0,1)*0.54+0.25*24.6*(Hilfstabelle!A5970-5)/1000</f>
        <v>0.61095870000000008</v>
      </c>
      <c r="C5970" s="3">
        <f>(1213.2+(17.25*('weather data'!E5970-5)))/1000</f>
        <v>1.4122305000000002</v>
      </c>
      <c r="E5970" s="96">
        <v>2.8930126136285388</v>
      </c>
      <c r="F5970" s="115">
        <v>11</v>
      </c>
      <c r="G5970" s="112">
        <f t="shared" si="93"/>
        <v>13.893012613628539</v>
      </c>
    </row>
    <row r="5971" spans="1:7" x14ac:dyDescent="0.25">
      <c r="A5971" s="28">
        <f>IF('weather data'!E5971&lt;=5,5,'weather data'!E5971)</f>
        <v>15.193</v>
      </c>
      <c r="B5971" s="4">
        <f>IF(A5971=5,0,1)*0.54+0.25*24.6*(Hilfstabelle!A5971-5)/1000</f>
        <v>0.60268695000000005</v>
      </c>
      <c r="C5971" s="3">
        <f>(1213.2+(17.25*('weather data'!E5971-5)))/1000</f>
        <v>1.3890292500000001</v>
      </c>
      <c r="E5971" s="96">
        <v>2.9487394432449019</v>
      </c>
      <c r="F5971" s="115">
        <f>11/6</f>
        <v>1.8333333333333333</v>
      </c>
      <c r="G5971" s="112">
        <f t="shared" si="93"/>
        <v>4.7820727765782349</v>
      </c>
    </row>
    <row r="5972" spans="1:7" x14ac:dyDescent="0.25">
      <c r="A5972" s="28">
        <f>IF('weather data'!E5972&lt;=5,5,'weather data'!E5972)</f>
        <v>14.084</v>
      </c>
      <c r="B5972" s="4">
        <f>IF(A5972=5,0,1)*0.54+0.25*24.6*(Hilfstabelle!A5972-5)/1000</f>
        <v>0.59586660000000002</v>
      </c>
      <c r="C5972" s="3">
        <f>(1213.2+(17.25*('weather data'!E5972-5)))/1000</f>
        <v>1.3698990000000002</v>
      </c>
      <c r="E5972" s="96">
        <v>2.9212919002995301</v>
      </c>
      <c r="F5972" s="115">
        <v>0</v>
      </c>
      <c r="G5972" s="112">
        <f t="shared" si="93"/>
        <v>2.9212919002995301</v>
      </c>
    </row>
    <row r="5973" spans="1:7" x14ac:dyDescent="0.25">
      <c r="A5973" s="28">
        <f>IF('weather data'!E5973&lt;=5,5,'weather data'!E5973)</f>
        <v>13.257999999999999</v>
      </c>
      <c r="B5973" s="4">
        <f>IF(A5973=5,0,1)*0.54+0.25*24.6*(Hilfstabelle!A5973-5)/1000</f>
        <v>0.5907867</v>
      </c>
      <c r="C5973" s="3">
        <f>(1213.2+(17.25*('weather data'!E5973-5)))/1000</f>
        <v>1.3556504999999999</v>
      </c>
      <c r="E5973" s="96">
        <v>2.806095394301527</v>
      </c>
      <c r="F5973" s="115">
        <v>0</v>
      </c>
      <c r="G5973" s="112">
        <f t="shared" si="93"/>
        <v>2.806095394301527</v>
      </c>
    </row>
    <row r="5974" spans="1:7" x14ac:dyDescent="0.25">
      <c r="A5974" s="28">
        <f>IF('weather data'!E5974&lt;=5,5,'weather data'!E5974)</f>
        <v>12.727</v>
      </c>
      <c r="B5974" s="4">
        <f>IF(A5974=5,0,1)*0.54+0.25*24.6*(Hilfstabelle!A5974-5)/1000</f>
        <v>0.58752104999999999</v>
      </c>
      <c r="C5974" s="3">
        <f>(1213.2+(17.25*('weather data'!E5974-5)))/1000</f>
        <v>1.3464907499999998</v>
      </c>
      <c r="E5974" s="96">
        <v>2.6116752984384721</v>
      </c>
      <c r="F5974" s="115">
        <v>0</v>
      </c>
      <c r="G5974" s="112">
        <f t="shared" si="93"/>
        <v>2.6116752984384721</v>
      </c>
    </row>
    <row r="5975" spans="1:7" x14ac:dyDescent="0.25">
      <c r="A5975" s="28">
        <f>IF('weather data'!E5975&lt;=5,5,'weather data'!E5975)</f>
        <v>12.411</v>
      </c>
      <c r="B5975" s="4">
        <f>IF(A5975=5,0,1)*0.54+0.25*24.6*(Hilfstabelle!A5975-5)/1000</f>
        <v>0.58557765000000006</v>
      </c>
      <c r="C5975" s="3">
        <f>(1213.2+(17.25*('weather data'!E5975-5)))/1000</f>
        <v>1.3410397500000002</v>
      </c>
      <c r="E5975" s="96">
        <v>2.365063283792928</v>
      </c>
      <c r="F5975" s="115">
        <v>0</v>
      </c>
      <c r="G5975" s="112">
        <f t="shared" si="93"/>
        <v>2.365063283792928</v>
      </c>
    </row>
    <row r="5976" spans="1:7" x14ac:dyDescent="0.25">
      <c r="A5976" s="28">
        <f>IF('weather data'!E5976&lt;=5,5,'weather data'!E5976)</f>
        <v>12.243</v>
      </c>
      <c r="B5976" s="4">
        <f>IF(A5976=5,0,1)*0.54+0.25*24.6*(Hilfstabelle!A5976-5)/1000</f>
        <v>0.58454444999999999</v>
      </c>
      <c r="C5976" s="3">
        <f>(1213.2+(17.25*('weather data'!E5976-5)))/1000</f>
        <v>1.3381417499999999</v>
      </c>
      <c r="E5976" s="96">
        <v>2.2161811569074228</v>
      </c>
      <c r="F5976" s="115">
        <v>0</v>
      </c>
      <c r="G5976" s="112">
        <f t="shared" si="93"/>
        <v>2.2161811569074228</v>
      </c>
    </row>
    <row r="5977" spans="1:7" x14ac:dyDescent="0.25">
      <c r="A5977" s="28">
        <f>IF('weather data'!E5977&lt;=5,5,'weather data'!E5977)</f>
        <v>11.984</v>
      </c>
      <c r="B5977" s="4">
        <f>IF(A5977=5,0,1)*0.54+0.25*24.6*(Hilfstabelle!A5977-5)/1000</f>
        <v>0.58295160000000001</v>
      </c>
      <c r="C5977" s="3">
        <f>(1213.2+(17.25*('weather data'!E5977-5)))/1000</f>
        <v>1.333674</v>
      </c>
      <c r="E5977" s="96">
        <v>2.0895481746821818</v>
      </c>
      <c r="F5977" s="115">
        <v>0</v>
      </c>
      <c r="G5977" s="112">
        <f t="shared" si="93"/>
        <v>2.0895481746821818</v>
      </c>
    </row>
    <row r="5978" spans="1:7" x14ac:dyDescent="0.25">
      <c r="A5978" s="28">
        <f>IF('weather data'!E5978&lt;=5,5,'weather data'!E5978)</f>
        <v>11.526</v>
      </c>
      <c r="B5978" s="4">
        <f>IF(A5978=5,0,1)*0.54+0.25*24.6*(Hilfstabelle!A5978-5)/1000</f>
        <v>0.58013490000000001</v>
      </c>
      <c r="C5978" s="3">
        <f>(1213.2+(17.25*('weather data'!E5978-5)))/1000</f>
        <v>1.3257734999999999</v>
      </c>
      <c r="E5978" s="96">
        <v>2.0587736568343402</v>
      </c>
      <c r="F5978" s="115">
        <v>0</v>
      </c>
      <c r="G5978" s="112">
        <f t="shared" si="93"/>
        <v>2.0587736568343402</v>
      </c>
    </row>
    <row r="5979" spans="1:7" x14ac:dyDescent="0.25">
      <c r="A5979" s="28">
        <f>IF('weather data'!E5979&lt;=5,5,'weather data'!E5979)</f>
        <v>10.536</v>
      </c>
      <c r="B5979" s="4">
        <f>IF(A5979=5,0,1)*0.54+0.25*24.6*(Hilfstabelle!A5979-5)/1000</f>
        <v>0.57404640000000007</v>
      </c>
      <c r="C5979" s="3">
        <f>(1213.2+(17.25*('weather data'!E5979-5)))/1000</f>
        <v>1.3086960000000001</v>
      </c>
      <c r="E5979" s="96">
        <v>1.991402415059335</v>
      </c>
      <c r="F5979" s="115">
        <v>0</v>
      </c>
      <c r="G5979" s="112">
        <f t="shared" si="93"/>
        <v>1.991402415059335</v>
      </c>
    </row>
    <row r="5980" spans="1:7" x14ac:dyDescent="0.25">
      <c r="A5980" s="28">
        <f>IF('weather data'!E5980&lt;=5,5,'weather data'!E5980)</f>
        <v>9.6050000000000004</v>
      </c>
      <c r="B5980" s="4">
        <f>IF(A5980=5,0,1)*0.54+0.25*24.6*(Hilfstabelle!A5980-5)/1000</f>
        <v>0.56832075000000004</v>
      </c>
      <c r="C5980" s="3">
        <f>(1213.2+(17.25*('weather data'!E5980-5)))/1000</f>
        <v>1.2926362499999999</v>
      </c>
      <c r="E5980" s="96">
        <v>1.962291384662727</v>
      </c>
      <c r="F5980" s="115">
        <v>0</v>
      </c>
      <c r="G5980" s="112">
        <f t="shared" si="93"/>
        <v>1.962291384662727</v>
      </c>
    </row>
    <row r="5981" spans="1:7" x14ac:dyDescent="0.25">
      <c r="A5981" s="28">
        <f>IF('weather data'!E5981&lt;=5,5,'weather data'!E5981)</f>
        <v>9.02</v>
      </c>
      <c r="B5981" s="4">
        <f>IF(A5981=5,0,1)*0.54+0.25*24.6*(Hilfstabelle!A5981-5)/1000</f>
        <v>0.56472300000000009</v>
      </c>
      <c r="C5981" s="3">
        <f>(1213.2+(17.25*('weather data'!E5981-5)))/1000</f>
        <v>1.282545</v>
      </c>
      <c r="E5981" s="96">
        <v>1.930061315295055</v>
      </c>
      <c r="F5981" s="115">
        <v>0</v>
      </c>
      <c r="G5981" s="112">
        <f t="shared" si="93"/>
        <v>1.930061315295055</v>
      </c>
    </row>
    <row r="5982" spans="1:7" x14ac:dyDescent="0.25">
      <c r="A5982" s="28">
        <f>IF('weather data'!E5982&lt;=5,5,'weather data'!E5982)</f>
        <v>8.6050000000000004</v>
      </c>
      <c r="B5982" s="4">
        <f>IF(A5982=5,0,1)*0.54+0.25*24.6*(Hilfstabelle!A5982-5)/1000</f>
        <v>0.56217075000000005</v>
      </c>
      <c r="C5982" s="3">
        <f>(1213.2+(17.25*('weather data'!E5982-5)))/1000</f>
        <v>1.2753862499999999</v>
      </c>
      <c r="E5982" s="96">
        <v>1.892009039848062</v>
      </c>
      <c r="F5982" s="115">
        <v>0</v>
      </c>
      <c r="G5982" s="112">
        <f t="shared" si="93"/>
        <v>1.892009039848062</v>
      </c>
    </row>
    <row r="5983" spans="1:7" x14ac:dyDescent="0.25">
      <c r="A5983" s="28">
        <f>IF('weather data'!E5983&lt;=5,5,'weather data'!E5983)</f>
        <v>10.114000000000001</v>
      </c>
      <c r="B5983" s="4">
        <f>IF(A5983=5,0,1)*0.54+0.25*24.6*(Hilfstabelle!A5983-5)/1000</f>
        <v>0.57145109999999999</v>
      </c>
      <c r="C5983" s="3">
        <f>(1213.2+(17.25*('weather data'!E5983-5)))/1000</f>
        <v>1.3014165</v>
      </c>
      <c r="E5983" s="96">
        <v>1.867264664010946</v>
      </c>
      <c r="F5983" s="115">
        <v>0</v>
      </c>
      <c r="G5983" s="112">
        <f t="shared" si="93"/>
        <v>1.867264664010946</v>
      </c>
    </row>
    <row r="5984" spans="1:7" x14ac:dyDescent="0.25">
      <c r="A5984" s="28">
        <f>IF('weather data'!E5984&lt;=5,5,'weather data'!E5984)</f>
        <v>12.14</v>
      </c>
      <c r="B5984" s="4">
        <f>IF(A5984=5,0,1)*0.54+0.25*24.6*(Hilfstabelle!A5984-5)/1000</f>
        <v>0.58391100000000007</v>
      </c>
      <c r="C5984" s="3">
        <f>(1213.2+(17.25*('weather data'!E5984-5)))/1000</f>
        <v>1.336365</v>
      </c>
      <c r="E5984" s="96">
        <v>2.1548400571431441</v>
      </c>
      <c r="F5984" s="115">
        <v>0</v>
      </c>
      <c r="G5984" s="112">
        <f t="shared" si="93"/>
        <v>2.1548400571431441</v>
      </c>
    </row>
    <row r="5985" spans="1:7" x14ac:dyDescent="0.25">
      <c r="A5985" s="28">
        <f>IF('weather data'!E5985&lt;=5,5,'weather data'!E5985)</f>
        <v>14.119</v>
      </c>
      <c r="B5985" s="4">
        <f>IF(A5985=5,0,1)*0.54+0.25*24.6*(Hilfstabelle!A5985-5)/1000</f>
        <v>0.59608185000000002</v>
      </c>
      <c r="C5985" s="3">
        <f>(1213.2+(17.25*('weather data'!E5985-5)))/1000</f>
        <v>1.3705027500000002</v>
      </c>
      <c r="E5985" s="96">
        <v>2.2550651760800342</v>
      </c>
      <c r="F5985" s="115">
        <v>0</v>
      </c>
      <c r="G5985" s="112">
        <f t="shared" si="93"/>
        <v>2.2550651760800342</v>
      </c>
    </row>
    <row r="5986" spans="1:7" x14ac:dyDescent="0.25">
      <c r="A5986" s="28">
        <f>IF('weather data'!E5986&lt;=5,5,'weather data'!E5986)</f>
        <v>15.324999999999999</v>
      </c>
      <c r="B5986" s="4">
        <f>IF(A5986=5,0,1)*0.54+0.25*24.6*(Hilfstabelle!A5986-5)/1000</f>
        <v>0.60349875000000008</v>
      </c>
      <c r="C5986" s="3">
        <f>(1213.2+(17.25*('weather data'!E5986-5)))/1000</f>
        <v>1.3913062500000002</v>
      </c>
      <c r="E5986" s="96">
        <v>2.5912975771608471</v>
      </c>
      <c r="F5986" s="115">
        <v>0</v>
      </c>
      <c r="G5986" s="112">
        <f t="shared" si="93"/>
        <v>2.5912975771608471</v>
      </c>
    </row>
    <row r="5987" spans="1:7" x14ac:dyDescent="0.25">
      <c r="A5987" s="28">
        <f>IF('weather data'!E5987&lt;=5,5,'weather data'!E5987)</f>
        <v>16.248999999999999</v>
      </c>
      <c r="B5987" s="4">
        <f>IF(A5987=5,0,1)*0.54+0.25*24.6*(Hilfstabelle!A5987-5)/1000</f>
        <v>0.60918135000000007</v>
      </c>
      <c r="C5987" s="3">
        <f>(1213.2+(17.25*('weather data'!E5987-5)))/1000</f>
        <v>1.4072452499999999</v>
      </c>
      <c r="E5987" s="96">
        <v>2.911518911523526</v>
      </c>
      <c r="F5987" s="115">
        <v>0</v>
      </c>
      <c r="G5987" s="112">
        <f t="shared" si="93"/>
        <v>2.911518911523526</v>
      </c>
    </row>
    <row r="5988" spans="1:7" x14ac:dyDescent="0.25">
      <c r="A5988" s="28">
        <f>IF('weather data'!E5988&lt;=5,5,'weather data'!E5988)</f>
        <v>17.03</v>
      </c>
      <c r="B5988" s="4">
        <f>IF(A5988=5,0,1)*0.54+0.25*24.6*(Hilfstabelle!A5988-5)/1000</f>
        <v>0.61398450000000004</v>
      </c>
      <c r="C5988" s="3">
        <f>(1213.2+(17.25*('weather data'!E5988-5)))/1000</f>
        <v>1.4207175000000001</v>
      </c>
      <c r="E5988" s="96">
        <v>2.976810793984487</v>
      </c>
      <c r="F5988" s="115">
        <v>0</v>
      </c>
      <c r="G5988" s="112">
        <f t="shared" si="93"/>
        <v>2.976810793984487</v>
      </c>
    </row>
    <row r="5989" spans="1:7" x14ac:dyDescent="0.25">
      <c r="A5989" s="28">
        <f>IF('weather data'!E5989&lt;=5,5,'weather data'!E5989)</f>
        <v>17.626999999999999</v>
      </c>
      <c r="B5989" s="4">
        <f>IF(A5989=5,0,1)*0.54+0.25*24.6*(Hilfstabelle!A5989-5)/1000</f>
        <v>0.61765605000000001</v>
      </c>
      <c r="C5989" s="3">
        <f>(1213.2+(17.25*('weather data'!E5989-5)))/1000</f>
        <v>1.43101575</v>
      </c>
      <c r="E5989" s="96">
        <v>3.0342011110520839</v>
      </c>
      <c r="F5989" s="115">
        <v>0</v>
      </c>
      <c r="G5989" s="112">
        <f t="shared" si="93"/>
        <v>3.0342011110520839</v>
      </c>
    </row>
    <row r="5990" spans="1:7" x14ac:dyDescent="0.25">
      <c r="A5990" s="28">
        <f>IF('weather data'!E5990&lt;=5,5,'weather data'!E5990)</f>
        <v>17.902999999999999</v>
      </c>
      <c r="B5990" s="4">
        <f>IF(A5990=5,0,1)*0.54+0.25*24.6*(Hilfstabelle!A5990-5)/1000</f>
        <v>0.61935344999999997</v>
      </c>
      <c r="C5990" s="3">
        <f>(1213.2+(17.25*('weather data'!E5990-5)))/1000</f>
        <v>1.43577675</v>
      </c>
      <c r="E5990" s="96">
        <v>3.0841057345891252</v>
      </c>
      <c r="F5990" s="115">
        <v>0</v>
      </c>
      <c r="G5990" s="112">
        <f t="shared" si="93"/>
        <v>3.0841057345891252</v>
      </c>
    </row>
    <row r="5991" spans="1:7" x14ac:dyDescent="0.25">
      <c r="A5991" s="28">
        <f>IF('weather data'!E5991&lt;=5,5,'weather data'!E5991)</f>
        <v>17.579999999999998</v>
      </c>
      <c r="B5991" s="4">
        <f>IF(A5991=5,0,1)*0.54+0.25*24.6*(Hilfstabelle!A5991-5)/1000</f>
        <v>0.617367</v>
      </c>
      <c r="C5991" s="3">
        <f>(1213.2+(17.25*('weather data'!E5991-5)))/1000</f>
        <v>1.4302049999999999</v>
      </c>
      <c r="E5991" s="96">
        <v>2.8990427556392659</v>
      </c>
      <c r="F5991" s="115">
        <v>0</v>
      </c>
      <c r="G5991" s="112">
        <f t="shared" si="93"/>
        <v>2.8990427556392659</v>
      </c>
    </row>
    <row r="5992" spans="1:7" x14ac:dyDescent="0.25">
      <c r="A5992" s="28">
        <f>IF('weather data'!E5992&lt;=5,5,'weather data'!E5992)</f>
        <v>16.844000000000001</v>
      </c>
      <c r="B5992" s="4">
        <f>IF(A5992=5,0,1)*0.54+0.25*24.6*(Hilfstabelle!A5992-5)/1000</f>
        <v>0.61284060000000007</v>
      </c>
      <c r="C5992" s="3">
        <f>(1213.2+(17.25*('weather data'!E5992-5)))/1000</f>
        <v>1.4175089999999999</v>
      </c>
      <c r="E5992" s="96">
        <v>2.728327355956305</v>
      </c>
      <c r="F5992" s="115">
        <v>0</v>
      </c>
      <c r="G5992" s="112">
        <f t="shared" si="93"/>
        <v>2.728327355956305</v>
      </c>
    </row>
    <row r="5993" spans="1:7" x14ac:dyDescent="0.25">
      <c r="A5993" s="28">
        <f>IF('weather data'!E5993&lt;=5,5,'weather data'!E5993)</f>
        <v>15.877000000000001</v>
      </c>
      <c r="B5993" s="4">
        <f>IF(A5993=5,0,1)*0.54+0.25*24.6*(Hilfstabelle!A5993-5)/1000</f>
        <v>0.60689355</v>
      </c>
      <c r="C5993" s="3">
        <f>(1213.2+(17.25*('weather data'!E5993-5)))/1000</f>
        <v>1.40082825</v>
      </c>
      <c r="E5993" s="96">
        <v>2.8218985250882569</v>
      </c>
      <c r="F5993" s="115">
        <v>0</v>
      </c>
      <c r="G5993" s="112">
        <f t="shared" si="93"/>
        <v>2.8218985250882569</v>
      </c>
    </row>
    <row r="5994" spans="1:7" x14ac:dyDescent="0.25">
      <c r="A5994" s="28">
        <f>IF('weather data'!E5994&lt;=5,5,'weather data'!E5994)</f>
        <v>15.215</v>
      </c>
      <c r="B5994" s="4">
        <f>IF(A5994=5,0,1)*0.54+0.25*24.6*(Hilfstabelle!A5994-5)/1000</f>
        <v>0.60282225</v>
      </c>
      <c r="C5994" s="3">
        <f>(1213.2+(17.25*('weather data'!E5994-5)))/1000</f>
        <v>1.3894087500000001</v>
      </c>
      <c r="E5994" s="96">
        <v>2.8930126136285388</v>
      </c>
      <c r="F5994" s="115">
        <v>0</v>
      </c>
      <c r="G5994" s="112">
        <f t="shared" si="93"/>
        <v>2.8930126136285388</v>
      </c>
    </row>
    <row r="5995" spans="1:7" x14ac:dyDescent="0.25">
      <c r="A5995" s="28">
        <f>IF('weather data'!E5995&lt;=5,5,'weather data'!E5995)</f>
        <v>13.733000000000001</v>
      </c>
      <c r="B5995" s="4">
        <f>IF(A5995=5,0,1)*0.54+0.25*24.6*(Hilfstabelle!A5995-5)/1000</f>
        <v>0.59370794999999998</v>
      </c>
      <c r="C5995" s="3">
        <f>(1213.2+(17.25*('weather data'!E5995-5)))/1000</f>
        <v>1.3638442500000001</v>
      </c>
      <c r="E5995" s="96">
        <v>2.9487394432449019</v>
      </c>
      <c r="F5995" s="115">
        <v>0</v>
      </c>
      <c r="G5995" s="112">
        <f t="shared" si="93"/>
        <v>2.9487394432449019</v>
      </c>
    </row>
    <row r="5996" spans="1:7" x14ac:dyDescent="0.25">
      <c r="A5996" s="28">
        <f>IF('weather data'!E5996&lt;=5,5,'weather data'!E5996)</f>
        <v>12.645</v>
      </c>
      <c r="B5996" s="4">
        <f>IF(A5996=5,0,1)*0.54+0.25*24.6*(Hilfstabelle!A5996-5)/1000</f>
        <v>0.58701675000000009</v>
      </c>
      <c r="C5996" s="3">
        <f>(1213.2+(17.25*('weather data'!E5996-5)))/1000</f>
        <v>1.34507625</v>
      </c>
      <c r="E5996" s="96">
        <v>2.9212919002995301</v>
      </c>
      <c r="F5996" s="115">
        <v>0</v>
      </c>
      <c r="G5996" s="112">
        <f t="shared" si="93"/>
        <v>2.9212919002995301</v>
      </c>
    </row>
    <row r="5997" spans="1:7" x14ac:dyDescent="0.25">
      <c r="A5997" s="28">
        <f>IF('weather data'!E5997&lt;=5,5,'weather data'!E5997)</f>
        <v>12.608000000000001</v>
      </c>
      <c r="B5997" s="4">
        <f>IF(A5997=5,0,1)*0.54+0.25*24.6*(Hilfstabelle!A5997-5)/1000</f>
        <v>0.58678920000000001</v>
      </c>
      <c r="C5997" s="3">
        <f>(1213.2+(17.25*('weather data'!E5997-5)))/1000</f>
        <v>1.344438</v>
      </c>
      <c r="E5997" s="96">
        <v>2.806095394301527</v>
      </c>
      <c r="F5997" s="115">
        <v>0</v>
      </c>
      <c r="G5997" s="112">
        <f t="shared" si="93"/>
        <v>2.806095394301527</v>
      </c>
    </row>
    <row r="5998" spans="1:7" x14ac:dyDescent="0.25">
      <c r="A5998" s="28">
        <f>IF('weather data'!E5998&lt;=5,5,'weather data'!E5998)</f>
        <v>12.606</v>
      </c>
      <c r="B5998" s="4">
        <f>IF(A5998=5,0,1)*0.54+0.25*24.6*(Hilfstabelle!A5998-5)/1000</f>
        <v>0.58677690000000005</v>
      </c>
      <c r="C5998" s="3">
        <f>(1213.2+(17.25*('weather data'!E5998-5)))/1000</f>
        <v>1.3444035000000001</v>
      </c>
      <c r="E5998" s="96">
        <v>2.6116752984384721</v>
      </c>
      <c r="F5998" s="115">
        <v>0</v>
      </c>
      <c r="G5998" s="112">
        <f t="shared" si="93"/>
        <v>2.6116752984384721</v>
      </c>
    </row>
    <row r="5999" spans="1:7" x14ac:dyDescent="0.25">
      <c r="A5999" s="28">
        <f>IF('weather data'!E5999&lt;=5,5,'weather data'!E5999)</f>
        <v>12.474</v>
      </c>
      <c r="B5999" s="4">
        <f>IF(A5999=5,0,1)*0.54+0.25*24.6*(Hilfstabelle!A5999-5)/1000</f>
        <v>0.58596510000000002</v>
      </c>
      <c r="C5999" s="3">
        <f>(1213.2+(17.25*('weather data'!E5999-5)))/1000</f>
        <v>1.3421265</v>
      </c>
      <c r="E5999" s="96">
        <v>2.365063283792928</v>
      </c>
      <c r="F5999" s="115">
        <v>0</v>
      </c>
      <c r="G5999" s="112">
        <f t="shared" si="93"/>
        <v>2.365063283792928</v>
      </c>
    </row>
    <row r="6000" spans="1:7" x14ac:dyDescent="0.25">
      <c r="A6000" s="28">
        <f>IF('weather data'!E6000&lt;=5,5,'weather data'!E6000)</f>
        <v>12.115</v>
      </c>
      <c r="B6000" s="4">
        <f>IF(A6000=5,0,1)*0.54+0.25*24.6*(Hilfstabelle!A6000-5)/1000</f>
        <v>0.58375725000000001</v>
      </c>
      <c r="C6000" s="3">
        <f>(1213.2+(17.25*('weather data'!E6000-5)))/1000</f>
        <v>1.3359337500000001</v>
      </c>
      <c r="E6000" s="96">
        <v>2.2161811569074228</v>
      </c>
      <c r="F6000" s="115">
        <v>0</v>
      </c>
      <c r="G6000" s="112">
        <f t="shared" si="93"/>
        <v>2.2161811569074228</v>
      </c>
    </row>
    <row r="6001" spans="1:7" x14ac:dyDescent="0.25">
      <c r="A6001" s="28">
        <f>IF('weather data'!E6001&lt;=5,5,'weather data'!E6001)</f>
        <v>11.672000000000001</v>
      </c>
      <c r="B6001" s="4">
        <f>IF(A6001=5,0,1)*0.54+0.25*24.6*(Hilfstabelle!A6001-5)/1000</f>
        <v>0.58103280000000002</v>
      </c>
      <c r="C6001" s="3">
        <f>(1213.2+(17.25*('weather data'!E6001-5)))/1000</f>
        <v>1.3282920000000003</v>
      </c>
      <c r="E6001" s="96">
        <v>2.0895481746821818</v>
      </c>
      <c r="F6001" s="115">
        <v>0</v>
      </c>
      <c r="G6001" s="112">
        <f t="shared" si="93"/>
        <v>2.0895481746821818</v>
      </c>
    </row>
    <row r="6002" spans="1:7" x14ac:dyDescent="0.25">
      <c r="A6002" s="28">
        <f>IF('weather data'!E6002&lt;=5,5,'weather data'!E6002)</f>
        <v>11.234</v>
      </c>
      <c r="B6002" s="4">
        <f>IF(A6002=5,0,1)*0.54+0.25*24.6*(Hilfstabelle!A6002-5)/1000</f>
        <v>0.57833909999999999</v>
      </c>
      <c r="C6002" s="3">
        <f>(1213.2+(17.25*('weather data'!E6002-5)))/1000</f>
        <v>1.3207365</v>
      </c>
      <c r="E6002" s="96">
        <v>2.0587736568343402</v>
      </c>
      <c r="F6002" s="115">
        <v>0</v>
      </c>
      <c r="G6002" s="112">
        <f t="shared" si="93"/>
        <v>2.0587736568343402</v>
      </c>
    </row>
    <row r="6003" spans="1:7" x14ac:dyDescent="0.25">
      <c r="A6003" s="28">
        <f>IF('weather data'!E6003&lt;=5,5,'weather data'!E6003)</f>
        <v>11.002000000000001</v>
      </c>
      <c r="B6003" s="4">
        <f>IF(A6003=5,0,1)*0.54+0.25*24.6*(Hilfstabelle!A6003-5)/1000</f>
        <v>0.57691230000000004</v>
      </c>
      <c r="C6003" s="3">
        <f>(1213.2+(17.25*('weather data'!E6003-5)))/1000</f>
        <v>1.3167344999999999</v>
      </c>
      <c r="E6003" s="96">
        <v>1.991402415059335</v>
      </c>
      <c r="F6003" s="115">
        <v>0</v>
      </c>
      <c r="G6003" s="112">
        <f t="shared" si="93"/>
        <v>1.991402415059335</v>
      </c>
    </row>
    <row r="6004" spans="1:7" x14ac:dyDescent="0.25">
      <c r="A6004" s="28">
        <f>IF('weather data'!E6004&lt;=5,5,'weather data'!E6004)</f>
        <v>10.872999999999999</v>
      </c>
      <c r="B6004" s="4">
        <f>IF(A6004=5,0,1)*0.54+0.25*24.6*(Hilfstabelle!A6004-5)/1000</f>
        <v>0.57611895000000002</v>
      </c>
      <c r="C6004" s="3">
        <f>(1213.2+(17.25*('weather data'!E6004-5)))/1000</f>
        <v>1.31450925</v>
      </c>
      <c r="E6004" s="96">
        <v>1.962291384662727</v>
      </c>
      <c r="F6004" s="115">
        <v>0</v>
      </c>
      <c r="G6004" s="112">
        <f t="shared" si="93"/>
        <v>1.962291384662727</v>
      </c>
    </row>
    <row r="6005" spans="1:7" x14ac:dyDescent="0.25">
      <c r="A6005" s="28">
        <f>IF('weather data'!E6005&lt;=5,5,'weather data'!E6005)</f>
        <v>10.869</v>
      </c>
      <c r="B6005" s="4">
        <f>IF(A6005=5,0,1)*0.54+0.25*24.6*(Hilfstabelle!A6005-5)/1000</f>
        <v>0.57609434999999998</v>
      </c>
      <c r="C6005" s="3">
        <f>(1213.2+(17.25*('weather data'!E6005-5)))/1000</f>
        <v>1.3144402500000001</v>
      </c>
      <c r="E6005" s="96">
        <v>1.930061315295055</v>
      </c>
      <c r="F6005" s="115">
        <v>0</v>
      </c>
      <c r="G6005" s="112">
        <f t="shared" si="93"/>
        <v>1.930061315295055</v>
      </c>
    </row>
    <row r="6006" spans="1:7" x14ac:dyDescent="0.25">
      <c r="A6006" s="28">
        <f>IF('weather data'!E6006&lt;=5,5,'weather data'!E6006)</f>
        <v>11.151999999999999</v>
      </c>
      <c r="B6006" s="4">
        <f>IF(A6006=5,0,1)*0.54+0.25*24.6*(Hilfstabelle!A6006-5)/1000</f>
        <v>0.57783479999999998</v>
      </c>
      <c r="C6006" s="3">
        <f>(1213.2+(17.25*('weather data'!E6006-5)))/1000</f>
        <v>1.3193220000000001</v>
      </c>
      <c r="E6006" s="96">
        <v>1.892009039848062</v>
      </c>
      <c r="F6006" s="115">
        <v>0</v>
      </c>
      <c r="G6006" s="112">
        <f t="shared" si="93"/>
        <v>1.892009039848062</v>
      </c>
    </row>
    <row r="6007" spans="1:7" x14ac:dyDescent="0.25">
      <c r="A6007" s="28">
        <f>IF('weather data'!E6007&lt;=5,5,'weather data'!E6007)</f>
        <v>11.548</v>
      </c>
      <c r="B6007" s="4">
        <f>IF(A6007=5,0,1)*0.54+0.25*24.6*(Hilfstabelle!A6007-5)/1000</f>
        <v>0.58027020000000007</v>
      </c>
      <c r="C6007" s="3">
        <f>(1213.2+(17.25*('weather data'!E6007-5)))/1000</f>
        <v>1.3261529999999999</v>
      </c>
      <c r="E6007" s="96">
        <v>1.867264664010946</v>
      </c>
      <c r="F6007" s="115">
        <v>0</v>
      </c>
      <c r="G6007" s="112">
        <f t="shared" si="93"/>
        <v>1.867264664010946</v>
      </c>
    </row>
    <row r="6008" spans="1:7" x14ac:dyDescent="0.25">
      <c r="A6008" s="28">
        <f>IF('weather data'!E6008&lt;=5,5,'weather data'!E6008)</f>
        <v>12.548</v>
      </c>
      <c r="B6008" s="4">
        <f>IF(A6008=5,0,1)*0.54+0.25*24.6*(Hilfstabelle!A6008-5)/1000</f>
        <v>0.58642020000000006</v>
      </c>
      <c r="C6008" s="3">
        <f>(1213.2+(17.25*('weather data'!E6008-5)))/1000</f>
        <v>1.3434030000000001</v>
      </c>
      <c r="E6008" s="96">
        <v>2.1548400571431441</v>
      </c>
      <c r="F6008" s="115">
        <v>0</v>
      </c>
      <c r="G6008" s="112">
        <f t="shared" si="93"/>
        <v>2.1548400571431441</v>
      </c>
    </row>
    <row r="6009" spans="1:7" x14ac:dyDescent="0.25">
      <c r="A6009" s="28">
        <f>IF('weather data'!E6009&lt;=5,5,'weather data'!E6009)</f>
        <v>14.018000000000001</v>
      </c>
      <c r="B6009" s="4">
        <f>IF(A6009=5,0,1)*0.54+0.25*24.6*(Hilfstabelle!A6009-5)/1000</f>
        <v>0.59546070000000006</v>
      </c>
      <c r="C6009" s="3">
        <f>(1213.2+(17.25*('weather data'!E6009-5)))/1000</f>
        <v>1.3687605</v>
      </c>
      <c r="E6009" s="96">
        <v>2.2550651760800342</v>
      </c>
      <c r="F6009" s="115">
        <v>0</v>
      </c>
      <c r="G6009" s="112">
        <f t="shared" si="93"/>
        <v>2.2550651760800342</v>
      </c>
    </row>
    <row r="6010" spans="1:7" x14ac:dyDescent="0.25">
      <c r="A6010" s="28">
        <f>IF('weather data'!E6010&lt;=5,5,'weather data'!E6010)</f>
        <v>15.534000000000001</v>
      </c>
      <c r="B6010" s="4">
        <f>IF(A6010=5,0,1)*0.54+0.25*24.6*(Hilfstabelle!A6010-5)/1000</f>
        <v>0.60478410000000005</v>
      </c>
      <c r="C6010" s="3">
        <f>(1213.2+(17.25*('weather data'!E6010-5)))/1000</f>
        <v>1.3949115000000001</v>
      </c>
      <c r="E6010" s="96">
        <v>2.5912975771608471</v>
      </c>
      <c r="F6010" s="115">
        <v>0</v>
      </c>
      <c r="G6010" s="112">
        <f t="shared" si="93"/>
        <v>2.5912975771608471</v>
      </c>
    </row>
    <row r="6011" spans="1:7" x14ac:dyDescent="0.25">
      <c r="A6011" s="28">
        <f>IF('weather data'!E6011&lt;=5,5,'weather data'!E6011)</f>
        <v>16.658999999999999</v>
      </c>
      <c r="B6011" s="4">
        <f>IF(A6011=5,0,1)*0.54+0.25*24.6*(Hilfstabelle!A6011-5)/1000</f>
        <v>0.61170285000000002</v>
      </c>
      <c r="C6011" s="3">
        <f>(1213.2+(17.25*('weather data'!E6011-5)))/1000</f>
        <v>1.4143177499999999</v>
      </c>
      <c r="E6011" s="96">
        <v>2.911518911523526</v>
      </c>
      <c r="F6011" s="115">
        <v>0</v>
      </c>
      <c r="G6011" s="112">
        <f t="shared" si="93"/>
        <v>2.911518911523526</v>
      </c>
    </row>
    <row r="6012" spans="1:7" x14ac:dyDescent="0.25">
      <c r="A6012" s="28">
        <f>IF('weather data'!E6012&lt;=5,5,'weather data'!E6012)</f>
        <v>17.600000000000001</v>
      </c>
      <c r="B6012" s="4">
        <f>IF(A6012=5,0,1)*0.54+0.25*24.6*(Hilfstabelle!A6012-5)/1000</f>
        <v>0.61749000000000009</v>
      </c>
      <c r="C6012" s="3">
        <f>(1213.2+(17.25*('weather data'!E6012-5)))/1000</f>
        <v>1.4305500000000002</v>
      </c>
      <c r="E6012" s="96">
        <v>2.976810793984487</v>
      </c>
      <c r="F6012" s="115">
        <v>0</v>
      </c>
      <c r="G6012" s="112">
        <f t="shared" si="93"/>
        <v>2.976810793984487</v>
      </c>
    </row>
    <row r="6013" spans="1:7" x14ac:dyDescent="0.25">
      <c r="A6013" s="28">
        <f>IF('weather data'!E6013&lt;=5,5,'weather data'!E6013)</f>
        <v>18.172000000000001</v>
      </c>
      <c r="B6013" s="4">
        <f>IF(A6013=5,0,1)*0.54+0.25*24.6*(Hilfstabelle!A6013-5)/1000</f>
        <v>0.6210078</v>
      </c>
      <c r="C6013" s="3">
        <f>(1213.2+(17.25*('weather data'!E6013-5)))/1000</f>
        <v>1.4404170000000001</v>
      </c>
      <c r="E6013" s="96">
        <v>3.0342011110520839</v>
      </c>
      <c r="F6013" s="115">
        <v>0</v>
      </c>
      <c r="G6013" s="112">
        <f t="shared" si="93"/>
        <v>3.0342011110520839</v>
      </c>
    </row>
    <row r="6014" spans="1:7" x14ac:dyDescent="0.25">
      <c r="A6014" s="28">
        <f>IF('weather data'!E6014&lt;=5,5,'weather data'!E6014)</f>
        <v>18.446000000000002</v>
      </c>
      <c r="B6014" s="4">
        <f>IF(A6014=5,0,1)*0.54+0.25*24.6*(Hilfstabelle!A6014-5)/1000</f>
        <v>0.6226929000000001</v>
      </c>
      <c r="C6014" s="3">
        <f>(1213.2+(17.25*('weather data'!E6014-5)))/1000</f>
        <v>1.4451435000000001</v>
      </c>
      <c r="E6014" s="96">
        <v>3.0841057345891252</v>
      </c>
      <c r="F6014" s="115">
        <v>0</v>
      </c>
      <c r="G6014" s="112">
        <f t="shared" si="93"/>
        <v>3.0841057345891252</v>
      </c>
    </row>
    <row r="6015" spans="1:7" x14ac:dyDescent="0.25">
      <c r="A6015" s="28">
        <f>IF('weather data'!E6015&lt;=5,5,'weather data'!E6015)</f>
        <v>18.494</v>
      </c>
      <c r="B6015" s="4">
        <f>IF(A6015=5,0,1)*0.54+0.25*24.6*(Hilfstabelle!A6015-5)/1000</f>
        <v>0.62298810000000004</v>
      </c>
      <c r="C6015" s="3">
        <f>(1213.2+(17.25*('weather data'!E6015-5)))/1000</f>
        <v>1.4459715000000002</v>
      </c>
      <c r="E6015" s="96">
        <v>2.8990427556392659</v>
      </c>
      <c r="F6015" s="115">
        <v>0</v>
      </c>
      <c r="G6015" s="112">
        <f t="shared" si="93"/>
        <v>2.8990427556392659</v>
      </c>
    </row>
    <row r="6016" spans="1:7" x14ac:dyDescent="0.25">
      <c r="A6016" s="28">
        <f>IF('weather data'!E6016&lt;=5,5,'weather data'!E6016)</f>
        <v>18.216000000000001</v>
      </c>
      <c r="B6016" s="4">
        <f>IF(A6016=5,0,1)*0.54+0.25*24.6*(Hilfstabelle!A6016-5)/1000</f>
        <v>0.62127840000000001</v>
      </c>
      <c r="C6016" s="3">
        <f>(1213.2+(17.25*('weather data'!E6016-5)))/1000</f>
        <v>1.4411760000000002</v>
      </c>
      <c r="E6016" s="96">
        <v>2.728327355956305</v>
      </c>
      <c r="F6016" s="115">
        <v>11</v>
      </c>
      <c r="G6016" s="112">
        <f t="shared" si="93"/>
        <v>13.728327355956305</v>
      </c>
    </row>
    <row r="6017" spans="1:7" x14ac:dyDescent="0.25">
      <c r="A6017" s="28">
        <f>IF('weather data'!E6017&lt;=5,5,'weather data'!E6017)</f>
        <v>17.802</v>
      </c>
      <c r="B6017" s="4">
        <f>IF(A6017=5,0,1)*0.54+0.25*24.6*(Hilfstabelle!A6017-5)/1000</f>
        <v>0.61873230000000001</v>
      </c>
      <c r="C6017" s="3">
        <f>(1213.2+(17.25*('weather data'!E6017-5)))/1000</f>
        <v>1.4340344999999999</v>
      </c>
      <c r="E6017" s="96">
        <v>2.8218985250882569</v>
      </c>
      <c r="F6017" s="115">
        <v>11</v>
      </c>
      <c r="G6017" s="112">
        <f t="shared" si="93"/>
        <v>13.821898525088256</v>
      </c>
    </row>
    <row r="6018" spans="1:7" x14ac:dyDescent="0.25">
      <c r="A6018" s="28">
        <f>IF('weather data'!E6018&lt;=5,5,'weather data'!E6018)</f>
        <v>17.004999999999999</v>
      </c>
      <c r="B6018" s="4">
        <f>IF(A6018=5,0,1)*0.54+0.25*24.6*(Hilfstabelle!A6018-5)/1000</f>
        <v>0.61383074999999998</v>
      </c>
      <c r="C6018" s="3">
        <f>(1213.2+(17.25*('weather data'!E6018-5)))/1000</f>
        <v>1.4202862500000002</v>
      </c>
      <c r="E6018" s="96">
        <v>2.8930126136285388</v>
      </c>
      <c r="F6018" s="115">
        <v>0</v>
      </c>
      <c r="G6018" s="112">
        <f t="shared" ref="G6018:G6081" si="94">F6018+E6018</f>
        <v>2.8930126136285388</v>
      </c>
    </row>
    <row r="6019" spans="1:7" x14ac:dyDescent="0.25">
      <c r="A6019" s="28">
        <f>IF('weather data'!E6019&lt;=5,5,'weather data'!E6019)</f>
        <v>15.997</v>
      </c>
      <c r="B6019" s="4">
        <f>IF(A6019=5,0,1)*0.54+0.25*24.6*(Hilfstabelle!A6019-5)/1000</f>
        <v>0.60763155000000002</v>
      </c>
      <c r="C6019" s="3">
        <f>(1213.2+(17.25*('weather data'!E6019-5)))/1000</f>
        <v>1.40289825</v>
      </c>
      <c r="E6019" s="96">
        <v>2.9487394432449019</v>
      </c>
      <c r="F6019" s="115">
        <v>0</v>
      </c>
      <c r="G6019" s="112">
        <f t="shared" si="94"/>
        <v>2.9487394432449019</v>
      </c>
    </row>
    <row r="6020" spans="1:7" x14ac:dyDescent="0.25">
      <c r="A6020" s="28">
        <f>IF('weather data'!E6020&lt;=5,5,'weather data'!E6020)</f>
        <v>15.21</v>
      </c>
      <c r="B6020" s="4">
        <f>IF(A6020=5,0,1)*0.54+0.25*24.6*(Hilfstabelle!A6020-5)/1000</f>
        <v>0.60279150000000004</v>
      </c>
      <c r="C6020" s="3">
        <f>(1213.2+(17.25*('weather data'!E6020-5)))/1000</f>
        <v>1.3893225</v>
      </c>
      <c r="E6020" s="96">
        <v>2.9212919002995301</v>
      </c>
      <c r="F6020" s="115">
        <v>0</v>
      </c>
      <c r="G6020" s="112">
        <f t="shared" si="94"/>
        <v>2.9212919002995301</v>
      </c>
    </row>
    <row r="6021" spans="1:7" x14ac:dyDescent="0.25">
      <c r="A6021" s="28">
        <f>IF('weather data'!E6021&lt;=5,5,'weather data'!E6021)</f>
        <v>14.593999999999999</v>
      </c>
      <c r="B6021" s="4">
        <f>IF(A6021=5,0,1)*0.54+0.25*24.6*(Hilfstabelle!A6021-5)/1000</f>
        <v>0.59900310000000001</v>
      </c>
      <c r="C6021" s="3">
        <f>(1213.2+(17.25*('weather data'!E6021-5)))/1000</f>
        <v>1.3786965</v>
      </c>
      <c r="E6021" s="96">
        <v>2.806095394301527</v>
      </c>
      <c r="F6021" s="115">
        <v>0</v>
      </c>
      <c r="G6021" s="112">
        <f t="shared" si="94"/>
        <v>2.806095394301527</v>
      </c>
    </row>
    <row r="6022" spans="1:7" x14ac:dyDescent="0.25">
      <c r="A6022" s="28">
        <f>IF('weather data'!E6022&lt;=5,5,'weather data'!E6022)</f>
        <v>14.117000000000001</v>
      </c>
      <c r="B6022" s="4">
        <f>IF(A6022=5,0,1)*0.54+0.25*24.6*(Hilfstabelle!A6022-5)/1000</f>
        <v>0.59606955000000006</v>
      </c>
      <c r="C6022" s="3">
        <f>(1213.2+(17.25*('weather data'!E6022-5)))/1000</f>
        <v>1.3704682500000001</v>
      </c>
      <c r="E6022" s="96">
        <v>2.6116752984384721</v>
      </c>
      <c r="F6022" s="115">
        <v>0</v>
      </c>
      <c r="G6022" s="112">
        <f t="shared" si="94"/>
        <v>2.6116752984384721</v>
      </c>
    </row>
    <row r="6023" spans="1:7" x14ac:dyDescent="0.25">
      <c r="A6023" s="28">
        <f>IF('weather data'!E6023&lt;=5,5,'weather data'!E6023)</f>
        <v>13.766</v>
      </c>
      <c r="B6023" s="4">
        <f>IF(A6023=5,0,1)*0.54+0.25*24.6*(Hilfstabelle!A6023-5)/1000</f>
        <v>0.59391090000000002</v>
      </c>
      <c r="C6023" s="3">
        <f>(1213.2+(17.25*('weather data'!E6023-5)))/1000</f>
        <v>1.3644135000000002</v>
      </c>
      <c r="E6023" s="96">
        <v>2.365063283792928</v>
      </c>
      <c r="F6023" s="115">
        <v>0</v>
      </c>
      <c r="G6023" s="112">
        <f t="shared" si="94"/>
        <v>2.365063283792928</v>
      </c>
    </row>
    <row r="6024" spans="1:7" x14ac:dyDescent="0.25">
      <c r="A6024" s="28">
        <f>IF('weather data'!E6024&lt;=5,5,'weather data'!E6024)</f>
        <v>13.634</v>
      </c>
      <c r="B6024" s="4">
        <f>IF(A6024=5,0,1)*0.54+0.25*24.6*(Hilfstabelle!A6024-5)/1000</f>
        <v>0.5930991000000001</v>
      </c>
      <c r="C6024" s="3">
        <f>(1213.2+(17.25*('weather data'!E6024-5)))/1000</f>
        <v>1.3621365000000001</v>
      </c>
      <c r="E6024" s="96">
        <v>2.2161811569074228</v>
      </c>
      <c r="F6024" s="115">
        <v>0</v>
      </c>
      <c r="G6024" s="112">
        <f t="shared" si="94"/>
        <v>2.2161811569074228</v>
      </c>
    </row>
    <row r="6025" spans="1:7" x14ac:dyDescent="0.25">
      <c r="A6025" s="28">
        <f>IF('weather data'!E6025&lt;=5,5,'weather data'!E6025)</f>
        <v>13.673999999999999</v>
      </c>
      <c r="B6025" s="4">
        <f>IF(A6025=5,0,1)*0.54+0.25*24.6*(Hilfstabelle!A6025-5)/1000</f>
        <v>0.59334510000000007</v>
      </c>
      <c r="C6025" s="3">
        <f>(1213.2+(17.25*('weather data'!E6025-5)))/1000</f>
        <v>1.3628265000000002</v>
      </c>
      <c r="E6025" s="96">
        <v>2.0895481746821818</v>
      </c>
      <c r="F6025" s="115">
        <v>0</v>
      </c>
      <c r="G6025" s="112">
        <f t="shared" si="94"/>
        <v>2.0895481746821818</v>
      </c>
    </row>
    <row r="6026" spans="1:7" x14ac:dyDescent="0.25">
      <c r="A6026" s="28">
        <f>IF('weather data'!E6026&lt;=5,5,'weather data'!E6026)</f>
        <v>13.74</v>
      </c>
      <c r="B6026" s="4">
        <f>IF(A6026=5,0,1)*0.54+0.25*24.6*(Hilfstabelle!A6026-5)/1000</f>
        <v>0.59375100000000003</v>
      </c>
      <c r="C6026" s="3">
        <f>(1213.2+(17.25*('weather data'!E6026-5)))/1000</f>
        <v>1.3639650000000001</v>
      </c>
      <c r="E6026" s="96">
        <v>2.0839339045342649</v>
      </c>
      <c r="F6026" s="115">
        <v>0</v>
      </c>
      <c r="G6026" s="112">
        <f t="shared" si="94"/>
        <v>2.0839339045342649</v>
      </c>
    </row>
    <row r="6027" spans="1:7" x14ac:dyDescent="0.25">
      <c r="A6027" s="28">
        <f>IF('weather data'!E6027&lt;=5,5,'weather data'!E6027)</f>
        <v>13.925000000000001</v>
      </c>
      <c r="B6027" s="4">
        <f>IF(A6027=5,0,1)*0.54+0.25*24.6*(Hilfstabelle!A6027-5)/1000</f>
        <v>0.59488875000000008</v>
      </c>
      <c r="C6027" s="3">
        <f>(1213.2+(17.25*('weather data'!E6027-5)))/1000</f>
        <v>1.3671562500000001</v>
      </c>
      <c r="E6027" s="96">
        <v>2.016354726827855</v>
      </c>
      <c r="F6027" s="115">
        <v>0</v>
      </c>
      <c r="G6027" s="112">
        <f t="shared" si="94"/>
        <v>2.016354726827855</v>
      </c>
    </row>
    <row r="6028" spans="1:7" x14ac:dyDescent="0.25">
      <c r="A6028" s="28">
        <f>IF('weather data'!E6028&lt;=5,5,'weather data'!E6028)</f>
        <v>13.996</v>
      </c>
      <c r="B6028" s="4">
        <f>IF(A6028=5,0,1)*0.54+0.25*24.6*(Hilfstabelle!A6028-5)/1000</f>
        <v>0.5953254</v>
      </c>
      <c r="C6028" s="3">
        <f>(1213.2+(17.25*('weather data'!E6028-5)))/1000</f>
        <v>1.3683810000000001</v>
      </c>
      <c r="E6028" s="96">
        <v>1.965410423633793</v>
      </c>
      <c r="F6028" s="115">
        <v>0</v>
      </c>
      <c r="G6028" s="112">
        <f t="shared" si="94"/>
        <v>1.965410423633793</v>
      </c>
    </row>
    <row r="6029" spans="1:7" x14ac:dyDescent="0.25">
      <c r="A6029" s="28">
        <f>IF('weather data'!E6029&lt;=5,5,'weather data'!E6029)</f>
        <v>14.054</v>
      </c>
      <c r="B6029" s="4">
        <f>IF(A6029=5,0,1)*0.54+0.25*24.6*(Hilfstabelle!A6029-5)/1000</f>
        <v>0.59568209999999999</v>
      </c>
      <c r="C6029" s="3">
        <f>(1213.2+(17.25*('weather data'!E6029-5)))/1000</f>
        <v>1.3693815</v>
      </c>
      <c r="E6029" s="96">
        <v>1.9221597499016909</v>
      </c>
      <c r="F6029" s="115">
        <v>0</v>
      </c>
      <c r="G6029" s="112">
        <f t="shared" si="94"/>
        <v>1.9221597499016909</v>
      </c>
    </row>
    <row r="6030" spans="1:7" x14ac:dyDescent="0.25">
      <c r="A6030" s="28">
        <f>IF('weather data'!E6030&lt;=5,5,'weather data'!E6030)</f>
        <v>14.051</v>
      </c>
      <c r="B6030" s="4">
        <f>IF(A6030=5,0,1)*0.54+0.25*24.6*(Hilfstabelle!A6030-5)/1000</f>
        <v>0.59566364999999999</v>
      </c>
      <c r="C6030" s="3">
        <f>(1213.2+(17.25*('weather data'!E6030-5)))/1000</f>
        <v>1.3693297500000001</v>
      </c>
      <c r="E6030" s="96">
        <v>1.8724630622960541</v>
      </c>
      <c r="F6030" s="115">
        <v>0</v>
      </c>
      <c r="G6030" s="112">
        <f t="shared" si="94"/>
        <v>1.8724630622960541</v>
      </c>
    </row>
    <row r="6031" spans="1:7" x14ac:dyDescent="0.25">
      <c r="A6031" s="28">
        <f>IF('weather data'!E6031&lt;=5,5,'weather data'!E6031)</f>
        <v>14.462999999999999</v>
      </c>
      <c r="B6031" s="4">
        <f>IF(A6031=5,0,1)*0.54+0.25*24.6*(Hilfstabelle!A6031-5)/1000</f>
        <v>0.59819745000000002</v>
      </c>
      <c r="C6031" s="3">
        <f>(1213.2+(17.25*('weather data'!E6031-5)))/1000</f>
        <v>1.3764367500000001</v>
      </c>
      <c r="E6031" s="96">
        <v>1.8208949513077779</v>
      </c>
      <c r="F6031" s="115">
        <v>0</v>
      </c>
      <c r="G6031" s="112">
        <f t="shared" si="94"/>
        <v>1.8208949513077779</v>
      </c>
    </row>
    <row r="6032" spans="1:7" x14ac:dyDescent="0.25">
      <c r="A6032" s="28">
        <f>IF('weather data'!E6032&lt;=5,5,'weather data'!E6032)</f>
        <v>15.295999999999999</v>
      </c>
      <c r="B6032" s="4">
        <f>IF(A6032=5,0,1)*0.54+0.25*24.6*(Hilfstabelle!A6032-5)/1000</f>
        <v>0.60332040000000009</v>
      </c>
      <c r="C6032" s="3">
        <f>(1213.2+(17.25*('weather data'!E6032-5)))/1000</f>
        <v>1.390806</v>
      </c>
      <c r="E6032" s="96">
        <v>2.0637641191880438</v>
      </c>
      <c r="F6032" s="115">
        <v>0</v>
      </c>
      <c r="G6032" s="112">
        <f t="shared" si="94"/>
        <v>2.0637641191880438</v>
      </c>
    </row>
    <row r="6033" spans="1:7" x14ac:dyDescent="0.25">
      <c r="A6033" s="28">
        <f>IF('weather data'!E6033&lt;=5,5,'weather data'!E6033)</f>
        <v>16.247</v>
      </c>
      <c r="B6033" s="4">
        <f>IF(A6033=5,0,1)*0.54+0.25*24.6*(Hilfstabelle!A6033-5)/1000</f>
        <v>0.60916904999999999</v>
      </c>
      <c r="C6033" s="3">
        <f>(1213.2+(17.25*('weather data'!E6033-5)))/1000</f>
        <v>1.40721075</v>
      </c>
      <c r="E6033" s="96">
        <v>2.1960113715612031</v>
      </c>
      <c r="F6033" s="115">
        <v>0</v>
      </c>
      <c r="G6033" s="112">
        <f t="shared" si="94"/>
        <v>2.1960113715612031</v>
      </c>
    </row>
    <row r="6034" spans="1:7" x14ac:dyDescent="0.25">
      <c r="A6034" s="28">
        <f>IF('weather data'!E6034&lt;=5,5,'weather data'!E6034)</f>
        <v>17.555</v>
      </c>
      <c r="B6034" s="4">
        <f>IF(A6034=5,0,1)*0.54+0.25*24.6*(Hilfstabelle!A6034-5)/1000</f>
        <v>0.61721325000000005</v>
      </c>
      <c r="C6034" s="3">
        <f>(1213.2+(17.25*('weather data'!E6034-5)))/1000</f>
        <v>1.4297737500000001</v>
      </c>
      <c r="E6034" s="96">
        <v>2.6877798493324589</v>
      </c>
      <c r="F6034" s="115">
        <v>0</v>
      </c>
      <c r="G6034" s="112">
        <f t="shared" si="94"/>
        <v>2.6877798493324589</v>
      </c>
    </row>
    <row r="6035" spans="1:7" x14ac:dyDescent="0.25">
      <c r="A6035" s="28">
        <f>IF('weather data'!E6035&lt;=5,5,'weather data'!E6035)</f>
        <v>19.199000000000002</v>
      </c>
      <c r="B6035" s="4">
        <f>IF(A6035=5,0,1)*0.54+0.25*24.6*(Hilfstabelle!A6035-5)/1000</f>
        <v>0.62732385000000002</v>
      </c>
      <c r="C6035" s="3">
        <f>(1213.2+(17.25*('weather data'!E6035-5)))/1000</f>
        <v>1.4581327500000001</v>
      </c>
      <c r="E6035" s="96">
        <v>2.965998125551462</v>
      </c>
      <c r="F6035" s="115">
        <v>0</v>
      </c>
      <c r="G6035" s="112">
        <f t="shared" si="94"/>
        <v>2.965998125551462</v>
      </c>
    </row>
    <row r="6036" spans="1:7" x14ac:dyDescent="0.25">
      <c r="A6036" s="28">
        <f>IF('weather data'!E6036&lt;=5,5,'weather data'!E6036)</f>
        <v>20.231999999999999</v>
      </c>
      <c r="B6036" s="4">
        <f>IF(A6036=5,0,1)*0.54+0.25*24.6*(Hilfstabelle!A6036-5)/1000</f>
        <v>0.63367680000000004</v>
      </c>
      <c r="C6036" s="3">
        <f>(1213.2+(17.25*('weather data'!E6036-5)))/1000</f>
        <v>1.4759519999999999</v>
      </c>
      <c r="E6036" s="96">
        <v>2.9283617219672768</v>
      </c>
      <c r="F6036" s="115">
        <v>0</v>
      </c>
      <c r="G6036" s="112">
        <f t="shared" si="94"/>
        <v>2.9283617219672768</v>
      </c>
    </row>
    <row r="6037" spans="1:7" x14ac:dyDescent="0.25">
      <c r="A6037" s="28">
        <f>IF('weather data'!E6037&lt;=5,5,'weather data'!E6037)</f>
        <v>20.594999999999999</v>
      </c>
      <c r="B6037" s="4">
        <f>IF(A6037=5,0,1)*0.54+0.25*24.6*(Hilfstabelle!A6037-5)/1000</f>
        <v>0.63590925000000009</v>
      </c>
      <c r="C6037" s="3">
        <f>(1213.2+(17.25*('weather data'!E6037-5)))/1000</f>
        <v>1.4822137499999999</v>
      </c>
      <c r="E6037" s="96">
        <v>2.9876234624175129</v>
      </c>
      <c r="F6037" s="115">
        <v>0</v>
      </c>
      <c r="G6037" s="112">
        <f t="shared" si="94"/>
        <v>2.9876234624175129</v>
      </c>
    </row>
    <row r="6038" spans="1:7" x14ac:dyDescent="0.25">
      <c r="A6038" s="28">
        <f>IF('weather data'!E6038&lt;=5,5,'weather data'!E6038)</f>
        <v>20.629000000000001</v>
      </c>
      <c r="B6038" s="4">
        <f>IF(A6038=5,0,1)*0.54+0.25*24.6*(Hilfstabelle!A6038-5)/1000</f>
        <v>0.63611835000000005</v>
      </c>
      <c r="C6038" s="3">
        <f>(1213.2+(17.25*('weather data'!E6038-5)))/1000</f>
        <v>1.4828002499999999</v>
      </c>
      <c r="E6038" s="96">
        <v>3.0067535681067121</v>
      </c>
      <c r="F6038" s="115">
        <v>0</v>
      </c>
      <c r="G6038" s="112">
        <f t="shared" si="94"/>
        <v>3.0067535681067121</v>
      </c>
    </row>
    <row r="6039" spans="1:7" x14ac:dyDescent="0.25">
      <c r="A6039" s="28">
        <f>IF('weather data'!E6039&lt;=5,5,'weather data'!E6039)</f>
        <v>20.58</v>
      </c>
      <c r="B6039" s="4">
        <f>IF(A6039=5,0,1)*0.54+0.25*24.6*(Hilfstabelle!A6039-5)/1000</f>
        <v>0.63581700000000008</v>
      </c>
      <c r="C6039" s="3">
        <f>(1213.2+(17.25*('weather data'!E6039-5)))/1000</f>
        <v>1.4819549999999999</v>
      </c>
      <c r="E6039" s="96">
        <v>2.810877920723827</v>
      </c>
      <c r="F6039" s="115">
        <v>0</v>
      </c>
      <c r="G6039" s="112">
        <f t="shared" si="94"/>
        <v>2.810877920723827</v>
      </c>
    </row>
    <row r="6040" spans="1:7" x14ac:dyDescent="0.25">
      <c r="A6040" s="28">
        <f>IF('weather data'!E6040&lt;=5,5,'weather data'!E6040)</f>
        <v>20.544</v>
      </c>
      <c r="B6040" s="4">
        <f>IF(A6040=5,0,1)*0.54+0.25*24.6*(Hilfstabelle!A6040-5)/1000</f>
        <v>0.63559560000000004</v>
      </c>
      <c r="C6040" s="3">
        <f>(1213.2+(17.25*('weather data'!E6040-5)))/1000</f>
        <v>1.4813340000000002</v>
      </c>
      <c r="E6040" s="96">
        <v>2.4253647039001862</v>
      </c>
      <c r="F6040" s="115">
        <v>0</v>
      </c>
      <c r="G6040" s="112">
        <f t="shared" si="94"/>
        <v>2.4253647039001862</v>
      </c>
    </row>
    <row r="6041" spans="1:7" x14ac:dyDescent="0.25">
      <c r="A6041" s="28">
        <f>IF('weather data'!E6041&lt;=5,5,'weather data'!E6041)</f>
        <v>20.068000000000001</v>
      </c>
      <c r="B6041" s="4">
        <f>IF(A6041=5,0,1)*0.54+0.25*24.6*(Hilfstabelle!A6041-5)/1000</f>
        <v>0.63266820000000001</v>
      </c>
      <c r="C6041" s="3">
        <f>(1213.2+(17.25*('weather data'!E6041-5)))/1000</f>
        <v>1.473123</v>
      </c>
      <c r="E6041" s="96">
        <v>2.2968602982923061</v>
      </c>
      <c r="F6041" s="115">
        <v>0</v>
      </c>
      <c r="G6041" s="112">
        <f t="shared" si="94"/>
        <v>2.2968602982923061</v>
      </c>
    </row>
    <row r="6042" spans="1:7" x14ac:dyDescent="0.25">
      <c r="A6042" s="28">
        <f>IF('weather data'!E6042&lt;=5,5,'weather data'!E6042)</f>
        <v>19.077999999999999</v>
      </c>
      <c r="B6042" s="4">
        <f>IF(A6042=5,0,1)*0.54+0.25*24.6*(Hilfstabelle!A6042-5)/1000</f>
        <v>0.62657970000000007</v>
      </c>
      <c r="C6042" s="3">
        <f>(1213.2+(17.25*('weather data'!E6042-5)))/1000</f>
        <v>1.4560454999999999</v>
      </c>
      <c r="E6042" s="96">
        <v>2.3295062395227859</v>
      </c>
      <c r="F6042" s="115">
        <v>0</v>
      </c>
      <c r="G6042" s="112">
        <f t="shared" si="94"/>
        <v>2.3295062395227859</v>
      </c>
    </row>
    <row r="6043" spans="1:7" x14ac:dyDescent="0.25">
      <c r="A6043" s="28">
        <f>IF('weather data'!E6043&lt;=5,5,'weather data'!E6043)</f>
        <v>17.277000000000001</v>
      </c>
      <c r="B6043" s="4">
        <f>IF(A6043=5,0,1)*0.54+0.25*24.6*(Hilfstabelle!A6043-5)/1000</f>
        <v>0.61550355000000001</v>
      </c>
      <c r="C6043" s="3">
        <f>(1213.2+(17.25*('weather data'!E6043-5)))/1000</f>
        <v>1.4249782500000001</v>
      </c>
      <c r="E6043" s="96">
        <v>2.3656870915871409</v>
      </c>
      <c r="F6043" s="115">
        <v>0</v>
      </c>
      <c r="G6043" s="112">
        <f t="shared" si="94"/>
        <v>2.3656870915871409</v>
      </c>
    </row>
    <row r="6044" spans="1:7" x14ac:dyDescent="0.25">
      <c r="A6044" s="28">
        <f>IF('weather data'!E6044&lt;=5,5,'weather data'!E6044)</f>
        <v>15.257999999999999</v>
      </c>
      <c r="B6044" s="4">
        <f>IF(A6044=5,0,1)*0.54+0.25*24.6*(Hilfstabelle!A6044-5)/1000</f>
        <v>0.60308669999999998</v>
      </c>
      <c r="C6044" s="3">
        <f>(1213.2+(17.25*('weather data'!E6044-5)))/1000</f>
        <v>1.3901505000000001</v>
      </c>
      <c r="E6044" s="96">
        <v>2.2914539640757932</v>
      </c>
      <c r="F6044" s="115">
        <v>0</v>
      </c>
      <c r="G6044" s="112">
        <f t="shared" si="94"/>
        <v>2.2914539640757932</v>
      </c>
    </row>
    <row r="6045" spans="1:7" x14ac:dyDescent="0.25">
      <c r="A6045" s="28">
        <f>IF('weather data'!E6045&lt;=5,5,'weather data'!E6045)</f>
        <v>14.238</v>
      </c>
      <c r="B6045" s="4">
        <f>IF(A6045=5,0,1)*0.54+0.25*24.6*(Hilfstabelle!A6045-5)/1000</f>
        <v>0.5968137</v>
      </c>
      <c r="C6045" s="3">
        <f>(1213.2+(17.25*('weather data'!E6045-5)))/1000</f>
        <v>1.3725555</v>
      </c>
      <c r="E6045" s="96">
        <v>2.450109079737302</v>
      </c>
      <c r="F6045" s="115">
        <v>0</v>
      </c>
      <c r="G6045" s="112">
        <f t="shared" si="94"/>
        <v>2.450109079737302</v>
      </c>
    </row>
    <row r="6046" spans="1:7" x14ac:dyDescent="0.25">
      <c r="A6046" s="28">
        <f>IF('weather data'!E6046&lt;=5,5,'weather data'!E6046)</f>
        <v>13.368</v>
      </c>
      <c r="B6046" s="4">
        <f>IF(A6046=5,0,1)*0.54+0.25*24.6*(Hilfstabelle!A6046-5)/1000</f>
        <v>0.59146320000000008</v>
      </c>
      <c r="C6046" s="3">
        <f>(1213.2+(17.25*('weather data'!E6046-5)))/1000</f>
        <v>1.357548</v>
      </c>
      <c r="E6046" s="96">
        <v>2.4819232772421662</v>
      </c>
      <c r="F6046" s="115">
        <v>0</v>
      </c>
      <c r="G6046" s="112">
        <f t="shared" si="94"/>
        <v>2.4819232772421662</v>
      </c>
    </row>
    <row r="6047" spans="1:7" x14ac:dyDescent="0.25">
      <c r="A6047" s="28">
        <f>IF('weather data'!E6047&lt;=5,5,'weather data'!E6047)</f>
        <v>12.766</v>
      </c>
      <c r="B6047" s="4">
        <f>IF(A6047=5,0,1)*0.54+0.25*24.6*(Hilfstabelle!A6047-5)/1000</f>
        <v>0.58776090000000003</v>
      </c>
      <c r="C6047" s="3">
        <f>(1213.2+(17.25*('weather data'!E6047-5)))/1000</f>
        <v>1.3471635000000002</v>
      </c>
      <c r="E6047" s="96">
        <v>2.2446683795098168</v>
      </c>
      <c r="F6047" s="115">
        <v>0</v>
      </c>
      <c r="G6047" s="112">
        <f t="shared" si="94"/>
        <v>2.2446683795098168</v>
      </c>
    </row>
    <row r="6048" spans="1:7" x14ac:dyDescent="0.25">
      <c r="A6048" s="28">
        <f>IF('weather data'!E6048&lt;=5,5,'weather data'!E6048)</f>
        <v>12.502000000000001</v>
      </c>
      <c r="B6048" s="4">
        <f>IF(A6048=5,0,1)*0.54+0.25*24.6*(Hilfstabelle!A6048-5)/1000</f>
        <v>0.58613730000000008</v>
      </c>
      <c r="C6048" s="3">
        <f>(1213.2+(17.25*('weather data'!E6048-5)))/1000</f>
        <v>1.3426095</v>
      </c>
      <c r="E6048" s="96">
        <v>2.111797319342446</v>
      </c>
      <c r="F6048" s="115">
        <v>0</v>
      </c>
      <c r="G6048" s="112">
        <f t="shared" si="94"/>
        <v>2.111797319342446</v>
      </c>
    </row>
    <row r="6049" spans="1:7" x14ac:dyDescent="0.25">
      <c r="A6049" s="28">
        <f>IF('weather data'!E6049&lt;=5,5,'weather data'!E6049)</f>
        <v>12.621</v>
      </c>
      <c r="B6049" s="4">
        <f>IF(A6049=5,0,1)*0.54+0.25*24.6*(Hilfstabelle!A6049-5)/1000</f>
        <v>0.58686915000000006</v>
      </c>
      <c r="C6049" s="3">
        <f>(1213.2+(17.25*('weather data'!E6049-5)))/1000</f>
        <v>1.3446622500000001</v>
      </c>
      <c r="E6049" s="96">
        <v>1.9961849414816339</v>
      </c>
      <c r="F6049" s="115">
        <v>0</v>
      </c>
      <c r="G6049" s="112">
        <f t="shared" si="94"/>
        <v>1.9961849414816339</v>
      </c>
    </row>
    <row r="6050" spans="1:7" x14ac:dyDescent="0.25">
      <c r="A6050" s="28">
        <f>IF('weather data'!E6050&lt;=5,5,'weather data'!E6050)</f>
        <v>12.898</v>
      </c>
      <c r="B6050" s="4">
        <f>IF(A6050=5,0,1)*0.54+0.25*24.6*(Hilfstabelle!A6050-5)/1000</f>
        <v>0.58857270000000006</v>
      </c>
      <c r="C6050" s="3">
        <f>(1213.2+(17.25*('weather data'!E6050-5)))/1000</f>
        <v>1.3494405000000003</v>
      </c>
      <c r="E6050" s="96">
        <v>1.9862040167742261</v>
      </c>
      <c r="F6050" s="115">
        <v>0</v>
      </c>
      <c r="G6050" s="112">
        <f t="shared" si="94"/>
        <v>1.9862040167742261</v>
      </c>
    </row>
    <row r="6051" spans="1:7" x14ac:dyDescent="0.25">
      <c r="A6051" s="28">
        <f>IF('weather data'!E6051&lt;=5,5,'weather data'!E6051)</f>
        <v>13.188000000000001</v>
      </c>
      <c r="B6051" s="4">
        <f>IF(A6051=5,0,1)*0.54+0.25*24.6*(Hilfstabelle!A6051-5)/1000</f>
        <v>0.5903562</v>
      </c>
      <c r="C6051" s="3">
        <f>(1213.2+(17.25*('weather data'!E6051-5)))/1000</f>
        <v>1.3544430000000001</v>
      </c>
      <c r="E6051" s="96">
        <v>1.938378752551229</v>
      </c>
      <c r="F6051" s="115">
        <v>0</v>
      </c>
      <c r="G6051" s="112">
        <f t="shared" si="94"/>
        <v>1.938378752551229</v>
      </c>
    </row>
    <row r="6052" spans="1:7" x14ac:dyDescent="0.25">
      <c r="A6052" s="28">
        <f>IF('weather data'!E6052&lt;=5,5,'weather data'!E6052)</f>
        <v>12.798</v>
      </c>
      <c r="B6052" s="4">
        <f>IF(A6052=5,0,1)*0.54+0.25*24.6*(Hilfstabelle!A6052-5)/1000</f>
        <v>0.58795770000000003</v>
      </c>
      <c r="C6052" s="3">
        <f>(1213.2+(17.25*('weather data'!E6052-5)))/1000</f>
        <v>1.3477155000000001</v>
      </c>
      <c r="E6052" s="96">
        <v>1.909683594017431</v>
      </c>
      <c r="F6052" s="115">
        <v>0</v>
      </c>
      <c r="G6052" s="112">
        <f t="shared" si="94"/>
        <v>1.909683594017431</v>
      </c>
    </row>
    <row r="6053" spans="1:7" x14ac:dyDescent="0.25">
      <c r="A6053" s="28">
        <f>IF('weather data'!E6053&lt;=5,5,'weather data'!E6053)</f>
        <v>12.007</v>
      </c>
      <c r="B6053" s="4">
        <f>IF(A6053=5,0,1)*0.54+0.25*24.6*(Hilfstabelle!A6053-5)/1000</f>
        <v>0.58309305</v>
      </c>
      <c r="C6053" s="3">
        <f>(1213.2+(17.25*('weather data'!E6053-5)))/1000</f>
        <v>1.3340707500000002</v>
      </c>
      <c r="E6053" s="96">
        <v>1.903861387938109</v>
      </c>
      <c r="F6053" s="115">
        <v>0</v>
      </c>
      <c r="G6053" s="112">
        <f t="shared" si="94"/>
        <v>1.903861387938109</v>
      </c>
    </row>
    <row r="6054" spans="1:7" x14ac:dyDescent="0.25">
      <c r="A6054" s="28">
        <f>IF('weather data'!E6054&lt;=5,5,'weather data'!E6054)</f>
        <v>11.101000000000001</v>
      </c>
      <c r="B6054" s="4">
        <f>IF(A6054=5,0,1)*0.54+0.25*24.6*(Hilfstabelle!A6054-5)/1000</f>
        <v>0.57752115000000004</v>
      </c>
      <c r="C6054" s="3">
        <f>(1213.2+(17.25*('weather data'!E6054-5)))/1000</f>
        <v>1.3184422500000001</v>
      </c>
      <c r="E6054" s="96">
        <v>1.873918613815885</v>
      </c>
      <c r="F6054" s="115">
        <v>0</v>
      </c>
      <c r="G6054" s="112">
        <f t="shared" si="94"/>
        <v>1.873918613815885</v>
      </c>
    </row>
    <row r="6055" spans="1:7" x14ac:dyDescent="0.25">
      <c r="A6055" s="28">
        <f>IF('weather data'!E6055&lt;=5,5,'weather data'!E6055)</f>
        <v>12.007999999999999</v>
      </c>
      <c r="B6055" s="4">
        <f>IF(A6055=5,0,1)*0.54+0.25*24.6*(Hilfstabelle!A6055-5)/1000</f>
        <v>0.58309920000000004</v>
      </c>
      <c r="C6055" s="3">
        <f>(1213.2+(17.25*('weather data'!E6055-5)))/1000</f>
        <v>1.3340879999999999</v>
      </c>
      <c r="E6055" s="96">
        <v>1.846055199007703</v>
      </c>
      <c r="F6055" s="115">
        <v>0</v>
      </c>
      <c r="G6055" s="112">
        <f t="shared" si="94"/>
        <v>1.846055199007703</v>
      </c>
    </row>
    <row r="6056" spans="1:7" x14ac:dyDescent="0.25">
      <c r="A6056" s="28">
        <f>IF('weather data'!E6056&lt;=5,5,'weather data'!E6056)</f>
        <v>13.997999999999999</v>
      </c>
      <c r="B6056" s="4">
        <f>IF(A6056=5,0,1)*0.54+0.25*24.6*(Hilfstabelle!A6056-5)/1000</f>
        <v>0.59533770000000008</v>
      </c>
      <c r="C6056" s="3">
        <f>(1213.2+(17.25*('weather data'!E6056-5)))/1000</f>
        <v>1.3684155</v>
      </c>
      <c r="E6056" s="96">
        <v>2.163157494399317</v>
      </c>
      <c r="F6056" s="115">
        <v>0</v>
      </c>
      <c r="G6056" s="112">
        <f t="shared" si="94"/>
        <v>2.163157494399317</v>
      </c>
    </row>
    <row r="6057" spans="1:7" x14ac:dyDescent="0.25">
      <c r="A6057" s="28">
        <f>IF('weather data'!E6057&lt;=5,5,'weather data'!E6057)</f>
        <v>15.574</v>
      </c>
      <c r="B6057" s="4">
        <f>IF(A6057=5,0,1)*0.54+0.25*24.6*(Hilfstabelle!A6057-5)/1000</f>
        <v>0.60503010000000002</v>
      </c>
      <c r="C6057" s="3">
        <f>(1213.2+(17.25*('weather data'!E6057-5)))/1000</f>
        <v>1.3956014999999999</v>
      </c>
      <c r="E6057" s="96">
        <v>2.1854066390595812</v>
      </c>
      <c r="F6057" s="115">
        <v>0</v>
      </c>
      <c r="G6057" s="112">
        <f t="shared" si="94"/>
        <v>2.1854066390595812</v>
      </c>
    </row>
    <row r="6058" spans="1:7" x14ac:dyDescent="0.25">
      <c r="A6058" s="28">
        <f>IF('weather data'!E6058&lt;=5,5,'weather data'!E6058)</f>
        <v>17.605</v>
      </c>
      <c r="B6058" s="4">
        <f>IF(A6058=5,0,1)*0.54+0.25*24.6*(Hilfstabelle!A6058-5)/1000</f>
        <v>0.61752075000000006</v>
      </c>
      <c r="C6058" s="3">
        <f>(1213.2+(17.25*('weather data'!E6058-5)))/1000</f>
        <v>1.4306362500000001</v>
      </c>
      <c r="E6058" s="96">
        <v>2.1407004138076489</v>
      </c>
      <c r="F6058" s="115">
        <v>0</v>
      </c>
      <c r="G6058" s="112">
        <f t="shared" si="94"/>
        <v>2.1407004138076489</v>
      </c>
    </row>
    <row r="6059" spans="1:7" x14ac:dyDescent="0.25">
      <c r="A6059" s="28">
        <f>IF('weather data'!E6059&lt;=5,5,'weather data'!E6059)</f>
        <v>19.670000000000002</v>
      </c>
      <c r="B6059" s="4">
        <f>IF(A6059=5,0,1)*0.54+0.25*24.6*(Hilfstabelle!A6059-5)/1000</f>
        <v>0.63022050000000007</v>
      </c>
      <c r="C6059" s="3">
        <f>(1213.2+(17.25*('weather data'!E6059-5)))/1000</f>
        <v>1.4662575000000002</v>
      </c>
      <c r="E6059" s="96">
        <v>2.1881098061678381</v>
      </c>
      <c r="F6059" s="115">
        <v>0</v>
      </c>
      <c r="G6059" s="112">
        <f t="shared" si="94"/>
        <v>2.1881098061678381</v>
      </c>
    </row>
    <row r="6060" spans="1:7" x14ac:dyDescent="0.25">
      <c r="A6060" s="28">
        <f>IF('weather data'!E6060&lt;=5,5,'weather data'!E6060)</f>
        <v>21.567</v>
      </c>
      <c r="B6060" s="4">
        <f>IF(A6060=5,0,1)*0.54+0.25*24.6*(Hilfstabelle!A6060-5)/1000</f>
        <v>0.64188705000000001</v>
      </c>
      <c r="C6060" s="3">
        <f>(1213.2+(17.25*('weather data'!E6060-5)))/1000</f>
        <v>1.4989807500000001</v>
      </c>
      <c r="E6060" s="96">
        <v>2.1681479567530211</v>
      </c>
      <c r="F6060" s="115">
        <v>0</v>
      </c>
      <c r="G6060" s="112">
        <f t="shared" si="94"/>
        <v>2.1681479567530211</v>
      </c>
    </row>
    <row r="6061" spans="1:7" x14ac:dyDescent="0.25">
      <c r="A6061" s="28">
        <f>IF('weather data'!E6061&lt;=5,5,'weather data'!E6061)</f>
        <v>22.774000000000001</v>
      </c>
      <c r="B6061" s="4">
        <f>IF(A6061=5,0,1)*0.54+0.25*24.6*(Hilfstabelle!A6061-5)/1000</f>
        <v>0.6493101</v>
      </c>
      <c r="C6061" s="3">
        <f>(1213.2+(17.25*('weather data'!E6061-5)))/1000</f>
        <v>1.5198015</v>
      </c>
      <c r="E6061" s="96">
        <v>2.1675241489588082</v>
      </c>
      <c r="F6061" s="115">
        <v>0</v>
      </c>
      <c r="G6061" s="112">
        <f t="shared" si="94"/>
        <v>2.1675241489588082</v>
      </c>
    </row>
    <row r="6062" spans="1:7" x14ac:dyDescent="0.25">
      <c r="A6062" s="28">
        <f>IF('weather data'!E6062&lt;=5,5,'weather data'!E6062)</f>
        <v>23.58</v>
      </c>
      <c r="B6062" s="4">
        <f>IF(A6062=5,0,1)*0.54+0.25*24.6*(Hilfstabelle!A6062-5)/1000</f>
        <v>0.65426700000000004</v>
      </c>
      <c r="C6062" s="3">
        <f>(1213.2+(17.25*('weather data'!E6062-5)))/1000</f>
        <v>1.5337049999999999</v>
      </c>
      <c r="E6062" s="96">
        <v>2.263382613336208</v>
      </c>
      <c r="F6062" s="115">
        <v>0</v>
      </c>
      <c r="G6062" s="112">
        <f t="shared" si="94"/>
        <v>2.263382613336208</v>
      </c>
    </row>
    <row r="6063" spans="1:7" x14ac:dyDescent="0.25">
      <c r="A6063" s="28">
        <f>IF('weather data'!E6063&lt;=5,5,'weather data'!E6063)</f>
        <v>24.053000000000001</v>
      </c>
      <c r="B6063" s="4">
        <f>IF(A6063=5,0,1)*0.54+0.25*24.6*(Hilfstabelle!A6063-5)/1000</f>
        <v>0.65717595000000006</v>
      </c>
      <c r="C6063" s="3">
        <f>(1213.2+(17.25*('weather data'!E6063-5)))/1000</f>
        <v>1.5418642500000002</v>
      </c>
      <c r="E6063" s="96">
        <v>2.2093192711710801</v>
      </c>
      <c r="F6063" s="115">
        <v>0</v>
      </c>
      <c r="G6063" s="112">
        <f t="shared" si="94"/>
        <v>2.2093192711710801</v>
      </c>
    </row>
    <row r="6064" spans="1:7" x14ac:dyDescent="0.25">
      <c r="A6064" s="28">
        <f>IF('weather data'!E6064&lt;=5,5,'weather data'!E6064)</f>
        <v>24.081</v>
      </c>
      <c r="B6064" s="4">
        <f>IF(A6064=5,0,1)*0.54+0.25*24.6*(Hilfstabelle!A6064-5)/1000</f>
        <v>0.65734815000000002</v>
      </c>
      <c r="C6064" s="3">
        <f>(1213.2+(17.25*('weather data'!E6064-5)))/1000</f>
        <v>1.5423472499999999</v>
      </c>
      <c r="E6064" s="96">
        <v>2.1024402024292508</v>
      </c>
      <c r="F6064" s="115">
        <v>0</v>
      </c>
      <c r="G6064" s="112">
        <f t="shared" si="94"/>
        <v>2.1024402024292508</v>
      </c>
    </row>
    <row r="6065" spans="1:7" x14ac:dyDescent="0.25">
      <c r="A6065" s="28">
        <f>IF('weather data'!E6065&lt;=5,5,'weather data'!E6065)</f>
        <v>23.576000000000001</v>
      </c>
      <c r="B6065" s="4">
        <f>IF(A6065=5,0,1)*0.54+0.25*24.6*(Hilfstabelle!A6065-5)/1000</f>
        <v>0.6542424</v>
      </c>
      <c r="C6065" s="3">
        <f>(1213.2+(17.25*('weather data'!E6065-5)))/1000</f>
        <v>1.533636</v>
      </c>
      <c r="E6065" s="96">
        <v>2.093706893310268</v>
      </c>
      <c r="F6065" s="115">
        <v>0</v>
      </c>
      <c r="G6065" s="112">
        <f t="shared" si="94"/>
        <v>2.093706893310268</v>
      </c>
    </row>
    <row r="6066" spans="1:7" x14ac:dyDescent="0.25">
      <c r="A6066" s="28">
        <f>IF('weather data'!E6066&lt;=5,5,'weather data'!E6066)</f>
        <v>22.048999999999999</v>
      </c>
      <c r="B6066" s="4">
        <f>IF(A6066=5,0,1)*0.54+0.25*24.6*(Hilfstabelle!A6066-5)/1000</f>
        <v>0.64485135000000005</v>
      </c>
      <c r="C6066" s="3">
        <f>(1213.2+(17.25*('weather data'!E6066-5)))/1000</f>
        <v>1.5072952500000001</v>
      </c>
      <c r="E6066" s="96">
        <v>2.0855973919854991</v>
      </c>
      <c r="F6066" s="115">
        <v>0</v>
      </c>
      <c r="G6066" s="112">
        <f t="shared" si="94"/>
        <v>2.0855973919854991</v>
      </c>
    </row>
    <row r="6067" spans="1:7" x14ac:dyDescent="0.25">
      <c r="A6067" s="28">
        <f>IF('weather data'!E6067&lt;=5,5,'weather data'!E6067)</f>
        <v>19.645</v>
      </c>
      <c r="B6067" s="4">
        <f>IF(A6067=5,0,1)*0.54+0.25*24.6*(Hilfstabelle!A6067-5)/1000</f>
        <v>0.63006675000000001</v>
      </c>
      <c r="C6067" s="3">
        <f>(1213.2+(17.25*('weather data'!E6067-5)))/1000</f>
        <v>1.4658262500000001</v>
      </c>
      <c r="E6067" s="96">
        <v>2.091211662133416</v>
      </c>
      <c r="F6067" s="115">
        <v>0</v>
      </c>
      <c r="G6067" s="112">
        <f t="shared" si="94"/>
        <v>2.091211662133416</v>
      </c>
    </row>
    <row r="6068" spans="1:7" x14ac:dyDescent="0.25">
      <c r="A6068" s="28">
        <f>IF('weather data'!E6068&lt;=5,5,'weather data'!E6068)</f>
        <v>18.736999999999998</v>
      </c>
      <c r="B6068" s="4">
        <f>IF(A6068=5,0,1)*0.54+0.25*24.6*(Hilfstabelle!A6068-5)/1000</f>
        <v>0.62448254999999997</v>
      </c>
      <c r="C6068" s="3">
        <f>(1213.2+(17.25*('weather data'!E6068-5)))/1000</f>
        <v>1.4501632500000001</v>
      </c>
      <c r="E6068" s="96">
        <v>2.0899640465449911</v>
      </c>
      <c r="F6068" s="115">
        <v>0</v>
      </c>
      <c r="G6068" s="112">
        <f t="shared" si="94"/>
        <v>2.0899640465449911</v>
      </c>
    </row>
    <row r="6069" spans="1:7" x14ac:dyDescent="0.25">
      <c r="A6069" s="28">
        <f>IF('weather data'!E6069&lt;=5,5,'weather data'!E6069)</f>
        <v>18.338999999999999</v>
      </c>
      <c r="B6069" s="4">
        <f>IF(A6069=5,0,1)*0.54+0.25*24.6*(Hilfstabelle!A6069-5)/1000</f>
        <v>0.62203485000000003</v>
      </c>
      <c r="C6069" s="3">
        <f>(1213.2+(17.25*('weather data'!E6069-5)))/1000</f>
        <v>1.4432977499999999</v>
      </c>
      <c r="E6069" s="96">
        <v>2.3292983035913819</v>
      </c>
      <c r="F6069" s="115">
        <v>0</v>
      </c>
      <c r="G6069" s="112">
        <f t="shared" si="94"/>
        <v>2.3292983035913819</v>
      </c>
    </row>
    <row r="6070" spans="1:7" x14ac:dyDescent="0.25">
      <c r="A6070" s="28">
        <f>IF('weather data'!E6070&lt;=5,5,'weather data'!E6070)</f>
        <v>17.850000000000001</v>
      </c>
      <c r="B6070" s="4">
        <f>IF(A6070=5,0,1)*0.54+0.25*24.6*(Hilfstabelle!A6070-5)/1000</f>
        <v>0.61902750000000006</v>
      </c>
      <c r="C6070" s="3">
        <f>(1213.2+(17.25*('weather data'!E6070-5)))/1000</f>
        <v>1.4348625000000002</v>
      </c>
      <c r="E6070" s="96">
        <v>2.3858568769333619</v>
      </c>
      <c r="F6070" s="115">
        <v>0</v>
      </c>
      <c r="G6070" s="112">
        <f t="shared" si="94"/>
        <v>2.3858568769333619</v>
      </c>
    </row>
    <row r="6071" spans="1:7" x14ac:dyDescent="0.25">
      <c r="A6071" s="28">
        <f>IF('weather data'!E6071&lt;=5,5,'weather data'!E6071)</f>
        <v>17.306000000000001</v>
      </c>
      <c r="B6071" s="4">
        <f>IF(A6071=5,0,1)*0.54+0.25*24.6*(Hilfstabelle!A6071-5)/1000</f>
        <v>0.6156819</v>
      </c>
      <c r="C6071" s="3">
        <f>(1213.2+(17.25*('weather data'!E6071-5)))/1000</f>
        <v>1.4254785000000001</v>
      </c>
      <c r="E6071" s="96">
        <v>2.1490178510638218</v>
      </c>
      <c r="F6071" s="115">
        <v>0</v>
      </c>
      <c r="G6071" s="112">
        <f t="shared" si="94"/>
        <v>2.1490178510638218</v>
      </c>
    </row>
    <row r="6072" spans="1:7" x14ac:dyDescent="0.25">
      <c r="A6072" s="28">
        <f>IF('weather data'!E6072&lt;=5,5,'weather data'!E6072)</f>
        <v>16.684000000000001</v>
      </c>
      <c r="B6072" s="4">
        <f>IF(A6072=5,0,1)*0.54+0.25*24.6*(Hilfstabelle!A6072-5)/1000</f>
        <v>0.61185660000000008</v>
      </c>
      <c r="C6072" s="3">
        <f>(1213.2+(17.25*('weather data'!E6072-5)))/1000</f>
        <v>1.414749</v>
      </c>
      <c r="E6072" s="96">
        <v>2.0192658298675159</v>
      </c>
      <c r="F6072" s="115">
        <v>0</v>
      </c>
      <c r="G6072" s="112">
        <f t="shared" si="94"/>
        <v>2.0192658298675159</v>
      </c>
    </row>
    <row r="6073" spans="1:7" x14ac:dyDescent="0.25">
      <c r="A6073" s="28">
        <f>IF('weather data'!E6073&lt;=5,5,'weather data'!E6073)</f>
        <v>16.038</v>
      </c>
      <c r="B6073" s="4">
        <f>IF(A6073=5,0,1)*0.54+0.25*24.6*(Hilfstabelle!A6073-5)/1000</f>
        <v>0.60788370000000003</v>
      </c>
      <c r="C6073" s="3">
        <f>(1213.2+(17.25*('weather data'!E6073-5)))/1000</f>
        <v>1.4036055000000001</v>
      </c>
      <c r="E6073" s="96">
        <v>1.9082280424975999</v>
      </c>
      <c r="F6073" s="115">
        <v>0</v>
      </c>
      <c r="G6073" s="112">
        <f t="shared" si="94"/>
        <v>1.9082280424975999</v>
      </c>
    </row>
    <row r="6074" spans="1:7" x14ac:dyDescent="0.25">
      <c r="A6074" s="28">
        <f>IF('weather data'!E6074&lt;=5,5,'weather data'!E6074)</f>
        <v>15.298999999999999</v>
      </c>
      <c r="B6074" s="4">
        <f>IF(A6074=5,0,1)*0.54+0.25*24.6*(Hilfstabelle!A6074-5)/1000</f>
        <v>0.60333885000000009</v>
      </c>
      <c r="C6074" s="3">
        <f>(1213.2+(17.25*('weather data'!E6074-5)))/1000</f>
        <v>1.3908577500000001</v>
      </c>
      <c r="E6074" s="96">
        <v>2.0587736568343402</v>
      </c>
      <c r="F6074" s="115">
        <v>0</v>
      </c>
      <c r="G6074" s="112">
        <f t="shared" si="94"/>
        <v>2.0587736568343402</v>
      </c>
    </row>
    <row r="6075" spans="1:7" x14ac:dyDescent="0.25">
      <c r="A6075" s="28">
        <f>IF('weather data'!E6075&lt;=5,5,'weather data'!E6075)</f>
        <v>14.526</v>
      </c>
      <c r="B6075" s="4">
        <f>IF(A6075=5,0,1)*0.54+0.25*24.6*(Hilfstabelle!A6075-5)/1000</f>
        <v>0.59858490000000009</v>
      </c>
      <c r="C6075" s="3">
        <f>(1213.2+(17.25*('weather data'!E6075-5)))/1000</f>
        <v>1.3775235000000001</v>
      </c>
      <c r="E6075" s="96">
        <v>1.991402415059335</v>
      </c>
      <c r="F6075" s="115">
        <v>0</v>
      </c>
      <c r="G6075" s="112">
        <f t="shared" si="94"/>
        <v>1.991402415059335</v>
      </c>
    </row>
    <row r="6076" spans="1:7" x14ac:dyDescent="0.25">
      <c r="A6076" s="28">
        <f>IF('weather data'!E6076&lt;=5,5,'weather data'!E6076)</f>
        <v>13.984</v>
      </c>
      <c r="B6076" s="4">
        <f>IF(A6076=5,0,1)*0.54+0.25*24.6*(Hilfstabelle!A6076-5)/1000</f>
        <v>0.59525159999999999</v>
      </c>
      <c r="C6076" s="3">
        <f>(1213.2+(17.25*('weather data'!E6076-5)))/1000</f>
        <v>1.368174</v>
      </c>
      <c r="E6076" s="96">
        <v>1.962291384662727</v>
      </c>
      <c r="F6076" s="115">
        <v>0</v>
      </c>
      <c r="G6076" s="112">
        <f t="shared" si="94"/>
        <v>1.962291384662727</v>
      </c>
    </row>
    <row r="6077" spans="1:7" x14ac:dyDescent="0.25">
      <c r="A6077" s="28">
        <f>IF('weather data'!E6077&lt;=5,5,'weather data'!E6077)</f>
        <v>13.314</v>
      </c>
      <c r="B6077" s="4">
        <f>IF(A6077=5,0,1)*0.54+0.25*24.6*(Hilfstabelle!A6077-5)/1000</f>
        <v>0.59113110000000002</v>
      </c>
      <c r="C6077" s="3">
        <f>(1213.2+(17.25*('weather data'!E6077-5)))/1000</f>
        <v>1.3566165000000001</v>
      </c>
      <c r="E6077" s="96">
        <v>1.930061315295055</v>
      </c>
      <c r="F6077" s="115">
        <v>0</v>
      </c>
      <c r="G6077" s="112">
        <f t="shared" si="94"/>
        <v>1.930061315295055</v>
      </c>
    </row>
    <row r="6078" spans="1:7" x14ac:dyDescent="0.25">
      <c r="A6078" s="28">
        <f>IF('weather data'!E6078&lt;=5,5,'weather data'!E6078)</f>
        <v>12.843999999999999</v>
      </c>
      <c r="B6078" s="4">
        <f>IF(A6078=5,0,1)*0.54+0.25*24.6*(Hilfstabelle!A6078-5)/1000</f>
        <v>0.5882406</v>
      </c>
      <c r="C6078" s="3">
        <f>(1213.2+(17.25*('weather data'!E6078-5)))/1000</f>
        <v>1.348509</v>
      </c>
      <c r="E6078" s="96">
        <v>1.892009039848062</v>
      </c>
      <c r="F6078" s="115">
        <v>0</v>
      </c>
      <c r="G6078" s="112">
        <f t="shared" si="94"/>
        <v>1.892009039848062</v>
      </c>
    </row>
    <row r="6079" spans="1:7" x14ac:dyDescent="0.25">
      <c r="A6079" s="28">
        <f>IF('weather data'!E6079&lt;=5,5,'weather data'!E6079)</f>
        <v>13.872999999999999</v>
      </c>
      <c r="B6079" s="4">
        <f>IF(A6079=5,0,1)*0.54+0.25*24.6*(Hilfstabelle!A6079-5)/1000</f>
        <v>0.59456894999999998</v>
      </c>
      <c r="C6079" s="3">
        <f>(1213.2+(17.25*('weather data'!E6079-5)))/1000</f>
        <v>1.3662592500000001</v>
      </c>
      <c r="E6079" s="96">
        <v>1.867264664010946</v>
      </c>
      <c r="F6079" s="115">
        <v>0</v>
      </c>
      <c r="G6079" s="112">
        <f t="shared" si="94"/>
        <v>1.867264664010946</v>
      </c>
    </row>
    <row r="6080" spans="1:7" x14ac:dyDescent="0.25">
      <c r="A6080" s="28">
        <f>IF('weather data'!E6080&lt;=5,5,'weather data'!E6080)</f>
        <v>15.678000000000001</v>
      </c>
      <c r="B6080" s="4">
        <f>IF(A6080=5,0,1)*0.54+0.25*24.6*(Hilfstabelle!A6080-5)/1000</f>
        <v>0.60566970000000009</v>
      </c>
      <c r="C6080" s="3">
        <f>(1213.2+(17.25*('weather data'!E6080-5)))/1000</f>
        <v>1.3973955</v>
      </c>
      <c r="E6080" s="96">
        <v>2.1548400571431441</v>
      </c>
      <c r="F6080" s="115">
        <v>0</v>
      </c>
      <c r="G6080" s="112">
        <f t="shared" si="94"/>
        <v>2.1548400571431441</v>
      </c>
    </row>
    <row r="6081" spans="1:7" x14ac:dyDescent="0.25">
      <c r="A6081" s="28">
        <f>IF('weather data'!E6081&lt;=5,5,'weather data'!E6081)</f>
        <v>17.45</v>
      </c>
      <c r="B6081" s="4">
        <f>IF(A6081=5,0,1)*0.54+0.25*24.6*(Hilfstabelle!A6081-5)/1000</f>
        <v>0.61656750000000005</v>
      </c>
      <c r="C6081" s="3">
        <f>(1213.2+(17.25*('weather data'!E6081-5)))/1000</f>
        <v>1.4279625</v>
      </c>
      <c r="E6081" s="96">
        <v>2.2550651760800342</v>
      </c>
      <c r="F6081" s="115">
        <v>0</v>
      </c>
      <c r="G6081" s="112">
        <f t="shared" si="94"/>
        <v>2.2550651760800342</v>
      </c>
    </row>
    <row r="6082" spans="1:7" x14ac:dyDescent="0.25">
      <c r="A6082" s="28">
        <f>IF('weather data'!E6082&lt;=5,5,'weather data'!E6082)</f>
        <v>19.63</v>
      </c>
      <c r="B6082" s="4">
        <f>IF(A6082=5,0,1)*0.54+0.25*24.6*(Hilfstabelle!A6082-5)/1000</f>
        <v>0.6299745000000001</v>
      </c>
      <c r="C6082" s="3">
        <f>(1213.2+(17.25*('weather data'!E6082-5)))/1000</f>
        <v>1.4655675000000001</v>
      </c>
      <c r="E6082" s="96">
        <v>2.5912975771608471</v>
      </c>
      <c r="F6082" s="115">
        <v>0</v>
      </c>
      <c r="G6082" s="112">
        <f t="shared" ref="G6082:G6145" si="95">F6082+E6082</f>
        <v>2.5912975771608471</v>
      </c>
    </row>
    <row r="6083" spans="1:7" x14ac:dyDescent="0.25">
      <c r="A6083" s="28">
        <f>IF('weather data'!E6083&lt;=5,5,'weather data'!E6083)</f>
        <v>22.215</v>
      </c>
      <c r="B6083" s="4">
        <f>IF(A6083=5,0,1)*0.54+0.25*24.6*(Hilfstabelle!A6083-5)/1000</f>
        <v>0.64587225000000004</v>
      </c>
      <c r="C6083" s="3">
        <f>(1213.2+(17.25*('weather data'!E6083-5)))/1000</f>
        <v>1.51015875</v>
      </c>
      <c r="E6083" s="96">
        <v>2.911518911523526</v>
      </c>
      <c r="F6083" s="115">
        <v>0</v>
      </c>
      <c r="G6083" s="112">
        <f t="shared" si="95"/>
        <v>2.911518911523526</v>
      </c>
    </row>
    <row r="6084" spans="1:7" x14ac:dyDescent="0.25">
      <c r="A6084" s="28">
        <f>IF('weather data'!E6084&lt;=5,5,'weather data'!E6084)</f>
        <v>23.885000000000002</v>
      </c>
      <c r="B6084" s="4">
        <f>IF(A6084=5,0,1)*0.54+0.25*24.6*(Hilfstabelle!A6084-5)/1000</f>
        <v>0.65614275000000011</v>
      </c>
      <c r="C6084" s="3">
        <f>(1213.2+(17.25*('weather data'!E6084-5)))/1000</f>
        <v>1.5389662499999999</v>
      </c>
      <c r="E6084" s="96">
        <v>2.976810793984487</v>
      </c>
      <c r="F6084" s="115">
        <v>0</v>
      </c>
      <c r="G6084" s="112">
        <f t="shared" si="95"/>
        <v>2.976810793984487</v>
      </c>
    </row>
    <row r="6085" spans="1:7" x14ac:dyDescent="0.25">
      <c r="A6085" s="28">
        <f>IF('weather data'!E6085&lt;=5,5,'weather data'!E6085)</f>
        <v>24.722999999999999</v>
      </c>
      <c r="B6085" s="4">
        <f>IF(A6085=5,0,1)*0.54+0.25*24.6*(Hilfstabelle!A6085-5)/1000</f>
        <v>0.66129645000000004</v>
      </c>
      <c r="C6085" s="3">
        <f>(1213.2+(17.25*('weather data'!E6085-5)))/1000</f>
        <v>1.55342175</v>
      </c>
      <c r="E6085" s="96">
        <v>3.0342011110520839</v>
      </c>
      <c r="F6085" s="115">
        <v>0</v>
      </c>
      <c r="G6085" s="112">
        <f t="shared" si="95"/>
        <v>3.0342011110520839</v>
      </c>
    </row>
    <row r="6086" spans="1:7" x14ac:dyDescent="0.25">
      <c r="A6086" s="28">
        <f>IF('weather data'!E6086&lt;=5,5,'weather data'!E6086)</f>
        <v>25.047000000000001</v>
      </c>
      <c r="B6086" s="4">
        <f>IF(A6086=5,0,1)*0.54+0.25*24.6*(Hilfstabelle!A6086-5)/1000</f>
        <v>0.66328905000000005</v>
      </c>
      <c r="C6086" s="3">
        <f>(1213.2+(17.25*('weather data'!E6086-5)))/1000</f>
        <v>1.5590107499999999</v>
      </c>
      <c r="E6086" s="96">
        <v>3.0841057345891252</v>
      </c>
      <c r="F6086" s="115">
        <v>0</v>
      </c>
      <c r="G6086" s="112">
        <f t="shared" si="95"/>
        <v>3.0841057345891252</v>
      </c>
    </row>
    <row r="6087" spans="1:7" x14ac:dyDescent="0.25">
      <c r="A6087" s="28">
        <f>IF('weather data'!E6087&lt;=5,5,'weather data'!E6087)</f>
        <v>24.995000000000001</v>
      </c>
      <c r="B6087" s="4">
        <f>IF(A6087=5,0,1)*0.54+0.25*24.6*(Hilfstabelle!A6087-5)/1000</f>
        <v>0.66296925000000007</v>
      </c>
      <c r="C6087" s="3">
        <f>(1213.2+(17.25*('weather data'!E6087-5)))/1000</f>
        <v>1.55811375</v>
      </c>
      <c r="E6087" s="96">
        <v>2.8990427556392659</v>
      </c>
      <c r="F6087" s="115">
        <v>0</v>
      </c>
      <c r="G6087" s="112">
        <f t="shared" si="95"/>
        <v>2.8990427556392659</v>
      </c>
    </row>
    <row r="6088" spans="1:7" x14ac:dyDescent="0.25">
      <c r="A6088" s="28">
        <f>IF('weather data'!E6088&lt;=5,5,'weather data'!E6088)</f>
        <v>24.61</v>
      </c>
      <c r="B6088" s="4">
        <f>IF(A6088=5,0,1)*0.54+0.25*24.6*(Hilfstabelle!A6088-5)/1000</f>
        <v>0.66060150000000006</v>
      </c>
      <c r="C6088" s="3">
        <f>(1213.2+(17.25*('weather data'!E6088-5)))/1000</f>
        <v>1.5514725</v>
      </c>
      <c r="E6088" s="96">
        <v>2.728327355956305</v>
      </c>
      <c r="F6088" s="115">
        <v>0</v>
      </c>
      <c r="G6088" s="112">
        <f t="shared" si="95"/>
        <v>2.728327355956305</v>
      </c>
    </row>
    <row r="6089" spans="1:7" x14ac:dyDescent="0.25">
      <c r="A6089" s="28">
        <f>IF('weather data'!E6089&lt;=5,5,'weather data'!E6089)</f>
        <v>23.774000000000001</v>
      </c>
      <c r="B6089" s="4">
        <f>IF(A6089=5,0,1)*0.54+0.25*24.6*(Hilfstabelle!A6089-5)/1000</f>
        <v>0.65546009999999999</v>
      </c>
      <c r="C6089" s="3">
        <f>(1213.2+(17.25*('weather data'!E6089-5)))/1000</f>
        <v>1.5370515</v>
      </c>
      <c r="E6089" s="96">
        <v>2.8218985250882569</v>
      </c>
      <c r="F6089" s="115">
        <v>0</v>
      </c>
      <c r="G6089" s="112">
        <f t="shared" si="95"/>
        <v>2.8218985250882569</v>
      </c>
    </row>
    <row r="6090" spans="1:7" x14ac:dyDescent="0.25">
      <c r="A6090" s="28">
        <f>IF('weather data'!E6090&lt;=5,5,'weather data'!E6090)</f>
        <v>22.135999999999999</v>
      </c>
      <c r="B6090" s="4">
        <f>IF(A6090=5,0,1)*0.54+0.25*24.6*(Hilfstabelle!A6090-5)/1000</f>
        <v>0.64538640000000003</v>
      </c>
      <c r="C6090" s="3">
        <f>(1213.2+(17.25*('weather data'!E6090-5)))/1000</f>
        <v>1.508796</v>
      </c>
      <c r="E6090" s="96">
        <v>2.8930126136285388</v>
      </c>
      <c r="F6090" s="115">
        <v>0</v>
      </c>
      <c r="G6090" s="112">
        <f t="shared" si="95"/>
        <v>2.8930126136285388</v>
      </c>
    </row>
    <row r="6091" spans="1:7" x14ac:dyDescent="0.25">
      <c r="A6091" s="28">
        <f>IF('weather data'!E6091&lt;=5,5,'weather data'!E6091)</f>
        <v>19.576000000000001</v>
      </c>
      <c r="B6091" s="4">
        <f>IF(A6091=5,0,1)*0.54+0.25*24.6*(Hilfstabelle!A6091-5)/1000</f>
        <v>0.62964240000000005</v>
      </c>
      <c r="C6091" s="3">
        <f>(1213.2+(17.25*('weather data'!E6091-5)))/1000</f>
        <v>1.464636</v>
      </c>
      <c r="E6091" s="96">
        <v>2.9487394432449019</v>
      </c>
      <c r="F6091" s="115">
        <v>0</v>
      </c>
      <c r="G6091" s="112">
        <f t="shared" si="95"/>
        <v>2.9487394432449019</v>
      </c>
    </row>
    <row r="6092" spans="1:7" x14ac:dyDescent="0.25">
      <c r="A6092" s="28">
        <f>IF('weather data'!E6092&lt;=5,5,'weather data'!E6092)</f>
        <v>18.297000000000001</v>
      </c>
      <c r="B6092" s="4">
        <f>IF(A6092=5,0,1)*0.54+0.25*24.6*(Hilfstabelle!A6092-5)/1000</f>
        <v>0.62177655000000009</v>
      </c>
      <c r="C6092" s="3">
        <f>(1213.2+(17.25*('weather data'!E6092-5)))/1000</f>
        <v>1.4425732500000001</v>
      </c>
      <c r="E6092" s="96">
        <v>2.9212919002995301</v>
      </c>
      <c r="F6092" s="115">
        <v>0</v>
      </c>
      <c r="G6092" s="112">
        <f t="shared" si="95"/>
        <v>2.9212919002995301</v>
      </c>
    </row>
    <row r="6093" spans="1:7" x14ac:dyDescent="0.25">
      <c r="A6093" s="28">
        <f>IF('weather data'!E6093&lt;=5,5,'weather data'!E6093)</f>
        <v>17.646999999999998</v>
      </c>
      <c r="B6093" s="4">
        <f>IF(A6093=5,0,1)*0.54+0.25*24.6*(Hilfstabelle!A6093-5)/1000</f>
        <v>0.61777905</v>
      </c>
      <c r="C6093" s="3">
        <f>(1213.2+(17.25*('weather data'!E6093-5)))/1000</f>
        <v>1.4313607500000001</v>
      </c>
      <c r="E6093" s="96">
        <v>2.806095394301527</v>
      </c>
      <c r="F6093" s="115">
        <v>0</v>
      </c>
      <c r="G6093" s="112">
        <f t="shared" si="95"/>
        <v>2.806095394301527</v>
      </c>
    </row>
    <row r="6094" spans="1:7" x14ac:dyDescent="0.25">
      <c r="A6094" s="28">
        <f>IF('weather data'!E6094&lt;=5,5,'weather data'!E6094)</f>
        <v>17.321000000000002</v>
      </c>
      <c r="B6094" s="4">
        <f>IF(A6094=5,0,1)*0.54+0.25*24.6*(Hilfstabelle!A6094-5)/1000</f>
        <v>0.61577415000000002</v>
      </c>
      <c r="C6094" s="3">
        <f>(1213.2+(17.25*('weather data'!E6094-5)))/1000</f>
        <v>1.4257372500000001</v>
      </c>
      <c r="E6094" s="96">
        <v>2.6116752984384721</v>
      </c>
      <c r="F6094" s="115">
        <v>0</v>
      </c>
      <c r="G6094" s="112">
        <f t="shared" si="95"/>
        <v>2.6116752984384721</v>
      </c>
    </row>
    <row r="6095" spans="1:7" x14ac:dyDescent="0.25">
      <c r="A6095" s="28">
        <f>IF('weather data'!E6095&lt;=5,5,'weather data'!E6095)</f>
        <v>17.254000000000001</v>
      </c>
      <c r="B6095" s="4">
        <f>IF(A6095=5,0,1)*0.54+0.25*24.6*(Hilfstabelle!A6095-5)/1000</f>
        <v>0.61536210000000002</v>
      </c>
      <c r="C6095" s="3">
        <f>(1213.2+(17.25*('weather data'!E6095-5)))/1000</f>
        <v>1.4245814999999999</v>
      </c>
      <c r="E6095" s="96">
        <v>2.365063283792928</v>
      </c>
      <c r="F6095" s="115">
        <v>0</v>
      </c>
      <c r="G6095" s="112">
        <f t="shared" si="95"/>
        <v>2.365063283792928</v>
      </c>
    </row>
    <row r="6096" spans="1:7" x14ac:dyDescent="0.25">
      <c r="A6096" s="28">
        <f>IF('weather data'!E6096&lt;=5,5,'weather data'!E6096)</f>
        <v>17.016999999999999</v>
      </c>
      <c r="B6096" s="4">
        <f>IF(A6096=5,0,1)*0.54+0.25*24.6*(Hilfstabelle!A6096-5)/1000</f>
        <v>0.61390454999999999</v>
      </c>
      <c r="C6096" s="3">
        <f>(1213.2+(17.25*('weather data'!E6096-5)))/1000</f>
        <v>1.42049325</v>
      </c>
      <c r="E6096" s="96">
        <v>2.2161811569074228</v>
      </c>
      <c r="F6096" s="115">
        <v>0</v>
      </c>
      <c r="G6096" s="112">
        <f t="shared" si="95"/>
        <v>2.2161811569074228</v>
      </c>
    </row>
    <row r="6097" spans="1:7" x14ac:dyDescent="0.25">
      <c r="A6097" s="28">
        <f>IF('weather data'!E6097&lt;=5,5,'weather data'!E6097)</f>
        <v>16.475999999999999</v>
      </c>
      <c r="B6097" s="4">
        <f>IF(A6097=5,0,1)*0.54+0.25*24.6*(Hilfstabelle!A6097-5)/1000</f>
        <v>0.61057740000000005</v>
      </c>
      <c r="C6097" s="3">
        <f>(1213.2+(17.25*('weather data'!E6097-5)))/1000</f>
        <v>1.4111610000000001</v>
      </c>
      <c r="E6097" s="96">
        <v>2.0895481746821818</v>
      </c>
      <c r="F6097" s="115">
        <v>0</v>
      </c>
      <c r="G6097" s="112">
        <f t="shared" si="95"/>
        <v>2.0895481746821818</v>
      </c>
    </row>
    <row r="6098" spans="1:7" x14ac:dyDescent="0.25">
      <c r="A6098" s="28">
        <f>IF('weather data'!E6098&lt;=5,5,'weather data'!E6098)</f>
        <v>15.63</v>
      </c>
      <c r="B6098" s="4">
        <f>IF(A6098=5,0,1)*0.54+0.25*24.6*(Hilfstabelle!A6098-5)/1000</f>
        <v>0.60537450000000004</v>
      </c>
      <c r="C6098" s="3">
        <f>(1213.2+(17.25*('weather data'!E6098-5)))/1000</f>
        <v>1.3965675000000002</v>
      </c>
      <c r="E6098" s="96">
        <v>2.0587736568343402</v>
      </c>
      <c r="F6098" s="115">
        <v>0</v>
      </c>
      <c r="G6098" s="112">
        <f t="shared" si="95"/>
        <v>2.0587736568343402</v>
      </c>
    </row>
    <row r="6099" spans="1:7" x14ac:dyDescent="0.25">
      <c r="A6099" s="28">
        <f>IF('weather data'!E6099&lt;=5,5,'weather data'!E6099)</f>
        <v>15.079000000000001</v>
      </c>
      <c r="B6099" s="4">
        <f>IF(A6099=5,0,1)*0.54+0.25*24.6*(Hilfstabelle!A6099-5)/1000</f>
        <v>0.60198585000000004</v>
      </c>
      <c r="C6099" s="3">
        <f>(1213.2+(17.25*('weather data'!E6099-5)))/1000</f>
        <v>1.3870627500000001</v>
      </c>
      <c r="E6099" s="96">
        <v>1.991402415059335</v>
      </c>
      <c r="F6099" s="115">
        <v>0</v>
      </c>
      <c r="G6099" s="112">
        <f t="shared" si="95"/>
        <v>1.991402415059335</v>
      </c>
    </row>
    <row r="6100" spans="1:7" x14ac:dyDescent="0.25">
      <c r="A6100" s="28">
        <f>IF('weather data'!E6100&lt;=5,5,'weather data'!E6100)</f>
        <v>15.022</v>
      </c>
      <c r="B6100" s="4">
        <f>IF(A6100=5,0,1)*0.54+0.25*24.6*(Hilfstabelle!A6100-5)/1000</f>
        <v>0.6016353000000001</v>
      </c>
      <c r="C6100" s="3">
        <f>(1213.2+(17.25*('weather data'!E6100-5)))/1000</f>
        <v>1.3860795000000001</v>
      </c>
      <c r="E6100" s="96">
        <v>1.962291384662727</v>
      </c>
      <c r="F6100" s="115">
        <v>0</v>
      </c>
      <c r="G6100" s="112">
        <f t="shared" si="95"/>
        <v>1.962291384662727</v>
      </c>
    </row>
    <row r="6101" spans="1:7" x14ac:dyDescent="0.25">
      <c r="A6101" s="28">
        <f>IF('weather data'!E6101&lt;=5,5,'weather data'!E6101)</f>
        <v>14.933</v>
      </c>
      <c r="B6101" s="4">
        <f>IF(A6101=5,0,1)*0.54+0.25*24.6*(Hilfstabelle!A6101-5)/1000</f>
        <v>0.60108795000000004</v>
      </c>
      <c r="C6101" s="3">
        <f>(1213.2+(17.25*('weather data'!E6101-5)))/1000</f>
        <v>1.3845442499999998</v>
      </c>
      <c r="E6101" s="96">
        <v>1.930061315295055</v>
      </c>
      <c r="F6101" s="115">
        <v>0</v>
      </c>
      <c r="G6101" s="112">
        <f t="shared" si="95"/>
        <v>1.930061315295055</v>
      </c>
    </row>
    <row r="6102" spans="1:7" x14ac:dyDescent="0.25">
      <c r="A6102" s="28">
        <f>IF('weather data'!E6102&lt;=5,5,'weather data'!E6102)</f>
        <v>14.65</v>
      </c>
      <c r="B6102" s="4">
        <f>IF(A6102=5,0,1)*0.54+0.25*24.6*(Hilfstabelle!A6102-5)/1000</f>
        <v>0.59934750000000003</v>
      </c>
      <c r="C6102" s="3">
        <f>(1213.2+(17.25*('weather data'!E6102-5)))/1000</f>
        <v>1.3796625000000002</v>
      </c>
      <c r="E6102" s="96">
        <v>1.892009039848062</v>
      </c>
      <c r="F6102" s="115">
        <v>0</v>
      </c>
      <c r="G6102" s="112">
        <f t="shared" si="95"/>
        <v>1.892009039848062</v>
      </c>
    </row>
    <row r="6103" spans="1:7" x14ac:dyDescent="0.25">
      <c r="A6103" s="28">
        <f>IF('weather data'!E6103&lt;=5,5,'weather data'!E6103)</f>
        <v>15.654</v>
      </c>
      <c r="B6103" s="4">
        <f>IF(A6103=5,0,1)*0.54+0.25*24.6*(Hilfstabelle!A6103-5)/1000</f>
        <v>0.60552210000000006</v>
      </c>
      <c r="C6103" s="3">
        <f>(1213.2+(17.25*('weather data'!E6103-5)))/1000</f>
        <v>1.3969815000000001</v>
      </c>
      <c r="E6103" s="96">
        <v>1.867264664010946</v>
      </c>
      <c r="F6103" s="115">
        <v>0</v>
      </c>
      <c r="G6103" s="112">
        <f t="shared" si="95"/>
        <v>1.867264664010946</v>
      </c>
    </row>
    <row r="6104" spans="1:7" x14ac:dyDescent="0.25">
      <c r="A6104" s="28">
        <f>IF('weather data'!E6104&lt;=5,5,'weather data'!E6104)</f>
        <v>16.722000000000001</v>
      </c>
      <c r="B6104" s="4">
        <f>IF(A6104=5,0,1)*0.54+0.25*24.6*(Hilfstabelle!A6104-5)/1000</f>
        <v>0.61209030000000009</v>
      </c>
      <c r="C6104" s="3">
        <f>(1213.2+(17.25*('weather data'!E6104-5)))/1000</f>
        <v>1.4154045000000002</v>
      </c>
      <c r="E6104" s="96">
        <v>2.1548400571431441</v>
      </c>
      <c r="F6104" s="115">
        <v>0</v>
      </c>
      <c r="G6104" s="112">
        <f t="shared" si="95"/>
        <v>2.1548400571431441</v>
      </c>
    </row>
    <row r="6105" spans="1:7" x14ac:dyDescent="0.25">
      <c r="A6105" s="28">
        <f>IF('weather data'!E6105&lt;=5,5,'weather data'!E6105)</f>
        <v>17.428999999999998</v>
      </c>
      <c r="B6105" s="4">
        <f>IF(A6105=5,0,1)*0.54+0.25*24.6*(Hilfstabelle!A6105-5)/1000</f>
        <v>0.61643835000000002</v>
      </c>
      <c r="C6105" s="3">
        <f>(1213.2+(17.25*('weather data'!E6105-5)))/1000</f>
        <v>1.42760025</v>
      </c>
      <c r="E6105" s="96">
        <v>2.2550651760800342</v>
      </c>
      <c r="F6105" s="115">
        <v>0</v>
      </c>
      <c r="G6105" s="112">
        <f t="shared" si="95"/>
        <v>2.2550651760800342</v>
      </c>
    </row>
    <row r="6106" spans="1:7" x14ac:dyDescent="0.25">
      <c r="A6106" s="28">
        <f>IF('weather data'!E6106&lt;=5,5,'weather data'!E6106)</f>
        <v>18.317</v>
      </c>
      <c r="B6106" s="4">
        <f>IF(A6106=5,0,1)*0.54+0.25*24.6*(Hilfstabelle!A6106-5)/1000</f>
        <v>0.62189955000000008</v>
      </c>
      <c r="C6106" s="3">
        <f>(1213.2+(17.25*('weather data'!E6106-5)))/1000</f>
        <v>1.4429182500000002</v>
      </c>
      <c r="E6106" s="96">
        <v>2.5912975771608471</v>
      </c>
      <c r="F6106" s="115">
        <v>0</v>
      </c>
      <c r="G6106" s="112">
        <f t="shared" si="95"/>
        <v>2.5912975771608471</v>
      </c>
    </row>
    <row r="6107" spans="1:7" x14ac:dyDescent="0.25">
      <c r="A6107" s="28">
        <f>IF('weather data'!E6107&lt;=5,5,'weather data'!E6107)</f>
        <v>19.786999999999999</v>
      </c>
      <c r="B6107" s="4">
        <f>IF(A6107=5,0,1)*0.54+0.25*24.6*(Hilfstabelle!A6107-5)/1000</f>
        <v>0.63094004999999997</v>
      </c>
      <c r="C6107" s="3">
        <f>(1213.2+(17.25*('weather data'!E6107-5)))/1000</f>
        <v>1.4682757500000001</v>
      </c>
      <c r="E6107" s="96">
        <v>2.911518911523526</v>
      </c>
      <c r="F6107" s="115">
        <v>0</v>
      </c>
      <c r="G6107" s="112">
        <f t="shared" si="95"/>
        <v>2.911518911523526</v>
      </c>
    </row>
    <row r="6108" spans="1:7" x14ac:dyDescent="0.25">
      <c r="A6108" s="28">
        <f>IF('weather data'!E6108&lt;=5,5,'weather data'!E6108)</f>
        <v>21.478999999999999</v>
      </c>
      <c r="B6108" s="4">
        <f>IF(A6108=5,0,1)*0.54+0.25*24.6*(Hilfstabelle!A6108-5)/1000</f>
        <v>0.64134585</v>
      </c>
      <c r="C6108" s="3">
        <f>(1213.2+(17.25*('weather data'!E6108-5)))/1000</f>
        <v>1.4974627500000002</v>
      </c>
      <c r="E6108" s="96">
        <v>2.976810793984487</v>
      </c>
      <c r="F6108" s="115">
        <v>0</v>
      </c>
      <c r="G6108" s="112">
        <f t="shared" si="95"/>
        <v>2.976810793984487</v>
      </c>
    </row>
    <row r="6109" spans="1:7" x14ac:dyDescent="0.25">
      <c r="A6109" s="28">
        <f>IF('weather data'!E6109&lt;=5,5,'weather data'!E6109)</f>
        <v>22.312000000000001</v>
      </c>
      <c r="B6109" s="4">
        <f>IF(A6109=5,0,1)*0.54+0.25*24.6*(Hilfstabelle!A6109-5)/1000</f>
        <v>0.64646880000000007</v>
      </c>
      <c r="C6109" s="3">
        <f>(1213.2+(17.25*('weather data'!E6109-5)))/1000</f>
        <v>1.5118320000000001</v>
      </c>
      <c r="E6109" s="96">
        <v>3.0342011110520839</v>
      </c>
      <c r="F6109" s="115">
        <v>0</v>
      </c>
      <c r="G6109" s="112">
        <f t="shared" si="95"/>
        <v>3.0342011110520839</v>
      </c>
    </row>
    <row r="6110" spans="1:7" x14ac:dyDescent="0.25">
      <c r="A6110" s="28">
        <f>IF('weather data'!E6110&lt;=5,5,'weather data'!E6110)</f>
        <v>22.183</v>
      </c>
      <c r="B6110" s="4">
        <f>IF(A6110=5,0,1)*0.54+0.25*24.6*(Hilfstabelle!A6110-5)/1000</f>
        <v>0.64567545000000004</v>
      </c>
      <c r="C6110" s="3">
        <f>(1213.2+(17.25*('weather data'!E6110-5)))/1000</f>
        <v>1.5096067499999999</v>
      </c>
      <c r="E6110" s="96">
        <v>3.0841057345891252</v>
      </c>
      <c r="F6110" s="115">
        <v>0</v>
      </c>
      <c r="G6110" s="112">
        <f t="shared" si="95"/>
        <v>3.0841057345891252</v>
      </c>
    </row>
    <row r="6111" spans="1:7" x14ac:dyDescent="0.25">
      <c r="A6111" s="28">
        <f>IF('weather data'!E6111&lt;=5,5,'weather data'!E6111)</f>
        <v>21.163</v>
      </c>
      <c r="B6111" s="4">
        <f>IF(A6111=5,0,1)*0.54+0.25*24.6*(Hilfstabelle!A6111-5)/1000</f>
        <v>0.63940245000000007</v>
      </c>
      <c r="C6111" s="3">
        <f>(1213.2+(17.25*('weather data'!E6111-5)))/1000</f>
        <v>1.4920117500000001</v>
      </c>
      <c r="E6111" s="96">
        <v>2.8990427556392659</v>
      </c>
      <c r="F6111" s="115">
        <v>0</v>
      </c>
      <c r="G6111" s="112">
        <f t="shared" si="95"/>
        <v>2.8990427556392659</v>
      </c>
    </row>
    <row r="6112" spans="1:7" x14ac:dyDescent="0.25">
      <c r="A6112" s="28">
        <f>IF('weather data'!E6112&lt;=5,5,'weather data'!E6112)</f>
        <v>19.420000000000002</v>
      </c>
      <c r="B6112" s="4">
        <f>IF(A6112=5,0,1)*0.54+0.25*24.6*(Hilfstabelle!A6112-5)/1000</f>
        <v>0.6286830000000001</v>
      </c>
      <c r="C6112" s="3">
        <f>(1213.2+(17.25*('weather data'!E6112-5)))/1000</f>
        <v>1.4619450000000003</v>
      </c>
      <c r="E6112" s="96">
        <v>2.728327355956305</v>
      </c>
      <c r="F6112" s="115">
        <v>0</v>
      </c>
      <c r="G6112" s="112">
        <f t="shared" si="95"/>
        <v>2.728327355956305</v>
      </c>
    </row>
    <row r="6113" spans="1:7" x14ac:dyDescent="0.25">
      <c r="A6113" s="28">
        <f>IF('weather data'!E6113&lt;=5,5,'weather data'!E6113)</f>
        <v>17.751000000000001</v>
      </c>
      <c r="B6113" s="4">
        <f>IF(A6113=5,0,1)*0.54+0.25*24.6*(Hilfstabelle!A6113-5)/1000</f>
        <v>0.61841865000000007</v>
      </c>
      <c r="C6113" s="3">
        <f>(1213.2+(17.25*('weather data'!E6113-5)))/1000</f>
        <v>1.4331547500000001</v>
      </c>
      <c r="E6113" s="96">
        <v>2.8218985250882569</v>
      </c>
      <c r="F6113" s="115">
        <v>0</v>
      </c>
      <c r="G6113" s="112">
        <f t="shared" si="95"/>
        <v>2.8218985250882569</v>
      </c>
    </row>
    <row r="6114" spans="1:7" x14ac:dyDescent="0.25">
      <c r="A6114" s="28">
        <f>IF('weather data'!E6114&lt;=5,5,'weather data'!E6114)</f>
        <v>16.66</v>
      </c>
      <c r="B6114" s="4">
        <f>IF(A6114=5,0,1)*0.54+0.25*24.6*(Hilfstabelle!A6114-5)/1000</f>
        <v>0.61170900000000006</v>
      </c>
      <c r="C6114" s="3">
        <f>(1213.2+(17.25*('weather data'!E6114-5)))/1000</f>
        <v>1.4143350000000001</v>
      </c>
      <c r="E6114" s="96">
        <v>2.8930126136285388</v>
      </c>
      <c r="F6114" s="115">
        <v>0</v>
      </c>
      <c r="G6114" s="112">
        <f t="shared" si="95"/>
        <v>2.8930126136285388</v>
      </c>
    </row>
    <row r="6115" spans="1:7" x14ac:dyDescent="0.25">
      <c r="A6115" s="28">
        <f>IF('weather data'!E6115&lt;=5,5,'weather data'!E6115)</f>
        <v>15.25</v>
      </c>
      <c r="B6115" s="4">
        <f>IF(A6115=5,0,1)*0.54+0.25*24.6*(Hilfstabelle!A6115-5)/1000</f>
        <v>0.6030375</v>
      </c>
      <c r="C6115" s="3">
        <f>(1213.2+(17.25*('weather data'!E6115-5)))/1000</f>
        <v>1.3900125000000001</v>
      </c>
      <c r="E6115" s="96">
        <v>2.9487394432449019</v>
      </c>
      <c r="F6115" s="115">
        <v>0</v>
      </c>
      <c r="G6115" s="112">
        <f t="shared" si="95"/>
        <v>2.9487394432449019</v>
      </c>
    </row>
    <row r="6116" spans="1:7" x14ac:dyDescent="0.25">
      <c r="A6116" s="28">
        <f>IF('weather data'!E6116&lt;=5,5,'weather data'!E6116)</f>
        <v>14.042999999999999</v>
      </c>
      <c r="B6116" s="4">
        <f>IF(A6116=5,0,1)*0.54+0.25*24.6*(Hilfstabelle!A6116-5)/1000</f>
        <v>0.59561445000000002</v>
      </c>
      <c r="C6116" s="3">
        <f>(1213.2+(17.25*('weather data'!E6116-5)))/1000</f>
        <v>1.3691917499999999</v>
      </c>
      <c r="E6116" s="96">
        <v>2.9212919002995301</v>
      </c>
      <c r="F6116" s="115">
        <v>0</v>
      </c>
      <c r="G6116" s="112">
        <f t="shared" si="95"/>
        <v>2.9212919002995301</v>
      </c>
    </row>
    <row r="6117" spans="1:7" x14ac:dyDescent="0.25">
      <c r="A6117" s="28">
        <f>IF('weather data'!E6117&lt;=5,5,'weather data'!E6117)</f>
        <v>13.218999999999999</v>
      </c>
      <c r="B6117" s="4">
        <f>IF(A6117=5,0,1)*0.54+0.25*24.6*(Hilfstabelle!A6117-5)/1000</f>
        <v>0.59054685000000007</v>
      </c>
      <c r="C6117" s="3">
        <f>(1213.2+(17.25*('weather data'!E6117-5)))/1000</f>
        <v>1.35497775</v>
      </c>
      <c r="E6117" s="96">
        <v>2.806095394301527</v>
      </c>
      <c r="F6117" s="115">
        <v>0</v>
      </c>
      <c r="G6117" s="112">
        <f t="shared" si="95"/>
        <v>2.806095394301527</v>
      </c>
    </row>
    <row r="6118" spans="1:7" x14ac:dyDescent="0.25">
      <c r="A6118" s="28">
        <f>IF('weather data'!E6118&lt;=5,5,'weather data'!E6118)</f>
        <v>12.476000000000001</v>
      </c>
      <c r="B6118" s="4">
        <f>IF(A6118=5,0,1)*0.54+0.25*24.6*(Hilfstabelle!A6118-5)/1000</f>
        <v>0.58597740000000009</v>
      </c>
      <c r="C6118" s="3">
        <f>(1213.2+(17.25*('weather data'!E6118-5)))/1000</f>
        <v>1.3421610000000002</v>
      </c>
      <c r="E6118" s="96">
        <v>2.6116752984384721</v>
      </c>
      <c r="F6118" s="115">
        <v>0</v>
      </c>
      <c r="G6118" s="112">
        <f t="shared" si="95"/>
        <v>2.6116752984384721</v>
      </c>
    </row>
    <row r="6119" spans="1:7" x14ac:dyDescent="0.25">
      <c r="A6119" s="28">
        <f>IF('weather data'!E6119&lt;=5,5,'weather data'!E6119)</f>
        <v>11.706</v>
      </c>
      <c r="B6119" s="4">
        <f>IF(A6119=5,0,1)*0.54+0.25*24.6*(Hilfstabelle!A6119-5)/1000</f>
        <v>0.58124189999999998</v>
      </c>
      <c r="C6119" s="3">
        <f>(1213.2+(17.25*('weather data'!E6119-5)))/1000</f>
        <v>1.3288785000000001</v>
      </c>
      <c r="E6119" s="96">
        <v>2.365063283792928</v>
      </c>
      <c r="F6119" s="115">
        <v>0</v>
      </c>
      <c r="G6119" s="112">
        <f t="shared" si="95"/>
        <v>2.365063283792928</v>
      </c>
    </row>
    <row r="6120" spans="1:7" x14ac:dyDescent="0.25">
      <c r="A6120" s="28">
        <f>IF('weather data'!E6120&lt;=5,5,'weather data'!E6120)</f>
        <v>11.029</v>
      </c>
      <c r="B6120" s="4">
        <f>IF(A6120=5,0,1)*0.54+0.25*24.6*(Hilfstabelle!A6120-5)/1000</f>
        <v>0.57707835000000007</v>
      </c>
      <c r="C6120" s="3">
        <f>(1213.2+(17.25*('weather data'!E6120-5)))/1000</f>
        <v>1.3172002500000002</v>
      </c>
      <c r="E6120" s="96">
        <v>2.2161811569074228</v>
      </c>
      <c r="F6120" s="115">
        <v>0</v>
      </c>
      <c r="G6120" s="112">
        <f t="shared" si="95"/>
        <v>2.2161811569074228</v>
      </c>
    </row>
    <row r="6121" spans="1:7" x14ac:dyDescent="0.25">
      <c r="A6121" s="28">
        <f>IF('weather data'!E6121&lt;=5,5,'weather data'!E6121)</f>
        <v>10.686999999999999</v>
      </c>
      <c r="B6121" s="4">
        <f>IF(A6121=5,0,1)*0.54+0.25*24.6*(Hilfstabelle!A6121-5)/1000</f>
        <v>0.57497505000000004</v>
      </c>
      <c r="C6121" s="3">
        <f>(1213.2+(17.25*('weather data'!E6121-5)))/1000</f>
        <v>1.31130075</v>
      </c>
      <c r="E6121" s="96">
        <v>2.0895481746821818</v>
      </c>
      <c r="F6121" s="115">
        <v>0</v>
      </c>
      <c r="G6121" s="112">
        <f t="shared" si="95"/>
        <v>2.0895481746821818</v>
      </c>
    </row>
    <row r="6122" spans="1:7" x14ac:dyDescent="0.25">
      <c r="A6122" s="28">
        <f>IF('weather data'!E6122&lt;=5,5,'weather data'!E6122)</f>
        <v>10.611000000000001</v>
      </c>
      <c r="B6122" s="4">
        <f>IF(A6122=5,0,1)*0.54+0.25*24.6*(Hilfstabelle!A6122-5)/1000</f>
        <v>0.57450765000000004</v>
      </c>
      <c r="C6122" s="3">
        <f>(1213.2+(17.25*('weather data'!E6122-5)))/1000</f>
        <v>1.30998975</v>
      </c>
      <c r="E6122" s="96">
        <v>2.0587736568343402</v>
      </c>
      <c r="F6122" s="115">
        <v>0</v>
      </c>
      <c r="G6122" s="112">
        <f t="shared" si="95"/>
        <v>2.0587736568343402</v>
      </c>
    </row>
    <row r="6123" spans="1:7" x14ac:dyDescent="0.25">
      <c r="A6123" s="28">
        <f>IF('weather data'!E6123&lt;=5,5,'weather data'!E6123)</f>
        <v>10.523</v>
      </c>
      <c r="B6123" s="4">
        <f>IF(A6123=5,0,1)*0.54+0.25*24.6*(Hilfstabelle!A6123-5)/1000</f>
        <v>0.57396645000000002</v>
      </c>
      <c r="C6123" s="3">
        <f>(1213.2+(17.25*('weather data'!E6123-5)))/1000</f>
        <v>1.3084717500000003</v>
      </c>
      <c r="E6123" s="96">
        <v>1.991402415059335</v>
      </c>
      <c r="F6123" s="115">
        <v>0</v>
      </c>
      <c r="G6123" s="112">
        <f t="shared" si="95"/>
        <v>1.991402415059335</v>
      </c>
    </row>
    <row r="6124" spans="1:7" x14ac:dyDescent="0.25">
      <c r="A6124" s="28">
        <f>IF('weather data'!E6124&lt;=5,5,'weather data'!E6124)</f>
        <v>10.462</v>
      </c>
      <c r="B6124" s="4">
        <f>IF(A6124=5,0,1)*0.54+0.25*24.6*(Hilfstabelle!A6124-5)/1000</f>
        <v>0.57359130000000003</v>
      </c>
      <c r="C6124" s="3">
        <f>(1213.2+(17.25*('weather data'!E6124-5)))/1000</f>
        <v>1.3074195</v>
      </c>
      <c r="E6124" s="96">
        <v>1.962291384662727</v>
      </c>
      <c r="F6124" s="115">
        <v>0</v>
      </c>
      <c r="G6124" s="112">
        <f t="shared" si="95"/>
        <v>1.962291384662727</v>
      </c>
    </row>
    <row r="6125" spans="1:7" x14ac:dyDescent="0.25">
      <c r="A6125" s="28">
        <f>IF('weather data'!E6125&lt;=5,5,'weather data'!E6125)</f>
        <v>10.304</v>
      </c>
      <c r="B6125" s="4">
        <f>IF(A6125=5,0,1)*0.54+0.25*24.6*(Hilfstabelle!A6125-5)/1000</f>
        <v>0.57261960000000001</v>
      </c>
      <c r="C6125" s="3">
        <f>(1213.2+(17.25*('weather data'!E6125-5)))/1000</f>
        <v>1.304694</v>
      </c>
      <c r="E6125" s="96">
        <v>1.930061315295055</v>
      </c>
      <c r="F6125" s="115">
        <v>0</v>
      </c>
      <c r="G6125" s="112">
        <f t="shared" si="95"/>
        <v>1.930061315295055</v>
      </c>
    </row>
    <row r="6126" spans="1:7" x14ac:dyDescent="0.25">
      <c r="A6126" s="28">
        <f>IF('weather data'!E6126&lt;=5,5,'weather data'!E6126)</f>
        <v>10.003</v>
      </c>
      <c r="B6126" s="4">
        <f>IF(A6126=5,0,1)*0.54+0.25*24.6*(Hilfstabelle!A6126-5)/1000</f>
        <v>0.57076845000000009</v>
      </c>
      <c r="C6126" s="3">
        <f>(1213.2+(17.25*('weather data'!E6126-5)))/1000</f>
        <v>1.2995017500000001</v>
      </c>
      <c r="E6126" s="96">
        <v>1.892009039848062</v>
      </c>
      <c r="F6126" s="115">
        <v>0</v>
      </c>
      <c r="G6126" s="112">
        <f t="shared" si="95"/>
        <v>1.892009039848062</v>
      </c>
    </row>
    <row r="6127" spans="1:7" x14ac:dyDescent="0.25">
      <c r="A6127" s="28">
        <f>IF('weather data'!E6127&lt;=5,5,'weather data'!E6127)</f>
        <v>10.098000000000001</v>
      </c>
      <c r="B6127" s="4">
        <f>IF(A6127=5,0,1)*0.54+0.25*24.6*(Hilfstabelle!A6127-5)/1000</f>
        <v>0.57135270000000005</v>
      </c>
      <c r="C6127" s="3">
        <f>(1213.2+(17.25*('weather data'!E6127-5)))/1000</f>
        <v>1.3011405</v>
      </c>
      <c r="E6127" s="96">
        <v>1.867264664010946</v>
      </c>
      <c r="F6127" s="115">
        <v>0</v>
      </c>
      <c r="G6127" s="112">
        <f t="shared" si="95"/>
        <v>1.867264664010946</v>
      </c>
    </row>
    <row r="6128" spans="1:7" x14ac:dyDescent="0.25">
      <c r="A6128" s="28">
        <f>IF('weather data'!E6128&lt;=5,5,'weather data'!E6128)</f>
        <v>10.999000000000001</v>
      </c>
      <c r="B6128" s="4">
        <f>IF(A6128=5,0,1)*0.54+0.25*24.6*(Hilfstabelle!A6128-5)/1000</f>
        <v>0.57689385000000004</v>
      </c>
      <c r="C6128" s="3">
        <f>(1213.2+(17.25*('weather data'!E6128-5)))/1000</f>
        <v>1.31668275</v>
      </c>
      <c r="E6128" s="96">
        <v>2.1548400571431441</v>
      </c>
      <c r="F6128" s="115">
        <v>0</v>
      </c>
      <c r="G6128" s="112">
        <f t="shared" si="95"/>
        <v>2.1548400571431441</v>
      </c>
    </row>
    <row r="6129" spans="1:7" x14ac:dyDescent="0.25">
      <c r="A6129" s="28">
        <f>IF('weather data'!E6129&lt;=5,5,'weather data'!E6129)</f>
        <v>12.44</v>
      </c>
      <c r="B6129" s="4">
        <f>IF(A6129=5,0,1)*0.54+0.25*24.6*(Hilfstabelle!A6129-5)/1000</f>
        <v>0.58575600000000005</v>
      </c>
      <c r="C6129" s="3">
        <f>(1213.2+(17.25*('weather data'!E6129-5)))/1000</f>
        <v>1.34154</v>
      </c>
      <c r="E6129" s="96">
        <v>2.2550651760800342</v>
      </c>
      <c r="F6129" s="115">
        <v>0</v>
      </c>
      <c r="G6129" s="112">
        <f t="shared" si="95"/>
        <v>2.2550651760800342</v>
      </c>
    </row>
    <row r="6130" spans="1:7" x14ac:dyDescent="0.25">
      <c r="A6130" s="28">
        <f>IF('weather data'!E6130&lt;=5,5,'weather data'!E6130)</f>
        <v>13.743</v>
      </c>
      <c r="B6130" s="4">
        <f>IF(A6130=5,0,1)*0.54+0.25*24.6*(Hilfstabelle!A6130-5)/1000</f>
        <v>0.59376945000000003</v>
      </c>
      <c r="C6130" s="3">
        <f>(1213.2+(17.25*('weather data'!E6130-5)))/1000</f>
        <v>1.36401675</v>
      </c>
      <c r="E6130" s="96">
        <v>2.5912975771608471</v>
      </c>
      <c r="F6130" s="115">
        <v>0</v>
      </c>
      <c r="G6130" s="112">
        <f t="shared" si="95"/>
        <v>2.5912975771608471</v>
      </c>
    </row>
    <row r="6131" spans="1:7" x14ac:dyDescent="0.25">
      <c r="A6131" s="28">
        <f>IF('weather data'!E6131&lt;=5,5,'weather data'!E6131)</f>
        <v>14.51</v>
      </c>
      <c r="B6131" s="4">
        <f>IF(A6131=5,0,1)*0.54+0.25*24.6*(Hilfstabelle!A6131-5)/1000</f>
        <v>0.59848650000000003</v>
      </c>
      <c r="C6131" s="3">
        <f>(1213.2+(17.25*('weather data'!E6131-5)))/1000</f>
        <v>1.3772475</v>
      </c>
      <c r="E6131" s="96">
        <v>2.911518911523526</v>
      </c>
      <c r="F6131" s="115">
        <v>0</v>
      </c>
      <c r="G6131" s="112">
        <f t="shared" si="95"/>
        <v>2.911518911523526</v>
      </c>
    </row>
    <row r="6132" spans="1:7" x14ac:dyDescent="0.25">
      <c r="A6132" s="28">
        <f>IF('weather data'!E6132&lt;=5,5,'weather data'!E6132)</f>
        <v>15.077</v>
      </c>
      <c r="B6132" s="4">
        <f>IF(A6132=5,0,1)*0.54+0.25*24.6*(Hilfstabelle!A6132-5)/1000</f>
        <v>0.60197355000000008</v>
      </c>
      <c r="C6132" s="3">
        <f>(1213.2+(17.25*('weather data'!E6132-5)))/1000</f>
        <v>1.38702825</v>
      </c>
      <c r="E6132" s="96">
        <v>2.976810793984487</v>
      </c>
      <c r="F6132" s="115">
        <v>0</v>
      </c>
      <c r="G6132" s="112">
        <f t="shared" si="95"/>
        <v>2.976810793984487</v>
      </c>
    </row>
    <row r="6133" spans="1:7" x14ac:dyDescent="0.25">
      <c r="A6133" s="28">
        <f>IF('weather data'!E6133&lt;=5,5,'weather data'!E6133)</f>
        <v>15.5</v>
      </c>
      <c r="B6133" s="4">
        <f>IF(A6133=5,0,1)*0.54+0.25*24.6*(Hilfstabelle!A6133-5)/1000</f>
        <v>0.60457500000000008</v>
      </c>
      <c r="C6133" s="3">
        <f>(1213.2+(17.25*('weather data'!E6133-5)))/1000</f>
        <v>1.394325</v>
      </c>
      <c r="E6133" s="96">
        <v>3.0342011110520839</v>
      </c>
      <c r="F6133" s="115">
        <v>0</v>
      </c>
      <c r="G6133" s="112">
        <f t="shared" si="95"/>
        <v>3.0342011110520839</v>
      </c>
    </row>
    <row r="6134" spans="1:7" x14ac:dyDescent="0.25">
      <c r="A6134" s="28">
        <f>IF('weather data'!E6134&lt;=5,5,'weather data'!E6134)</f>
        <v>15.555</v>
      </c>
      <c r="B6134" s="4">
        <f>IF(A6134=5,0,1)*0.54+0.25*24.6*(Hilfstabelle!A6134-5)/1000</f>
        <v>0.60491325000000007</v>
      </c>
      <c r="C6134" s="3">
        <f>(1213.2+(17.25*('weather data'!E6134-5)))/1000</f>
        <v>1.3952737500000001</v>
      </c>
      <c r="E6134" s="96">
        <v>3.0841057345891252</v>
      </c>
      <c r="F6134" s="115">
        <v>0</v>
      </c>
      <c r="G6134" s="112">
        <f t="shared" si="95"/>
        <v>3.0841057345891252</v>
      </c>
    </row>
    <row r="6135" spans="1:7" x14ac:dyDescent="0.25">
      <c r="A6135" s="28">
        <f>IF('weather data'!E6135&lt;=5,5,'weather data'!E6135)</f>
        <v>15.430999999999999</v>
      </c>
      <c r="B6135" s="4">
        <f>IF(A6135=5,0,1)*0.54+0.25*24.6*(Hilfstabelle!A6135-5)/1000</f>
        <v>0.60415065000000001</v>
      </c>
      <c r="C6135" s="3">
        <f>(1213.2+(17.25*('weather data'!E6135-5)))/1000</f>
        <v>1.39313475</v>
      </c>
      <c r="E6135" s="96">
        <v>2.8990427556392659</v>
      </c>
      <c r="F6135" s="115">
        <v>0</v>
      </c>
      <c r="G6135" s="112">
        <f t="shared" si="95"/>
        <v>2.8990427556392659</v>
      </c>
    </row>
    <row r="6136" spans="1:7" x14ac:dyDescent="0.25">
      <c r="A6136" s="28">
        <f>IF('weather data'!E6136&lt;=5,5,'weather data'!E6136)</f>
        <v>15.151999999999999</v>
      </c>
      <c r="B6136" s="4">
        <f>IF(A6136=5,0,1)*0.54+0.25*24.6*(Hilfstabelle!A6136-5)/1000</f>
        <v>0.60243480000000005</v>
      </c>
      <c r="C6136" s="3">
        <f>(1213.2+(17.25*('weather data'!E6136-5)))/1000</f>
        <v>1.3883220000000001</v>
      </c>
      <c r="E6136" s="96">
        <v>2.728327355956305</v>
      </c>
      <c r="F6136" s="115">
        <v>11</v>
      </c>
      <c r="G6136" s="112">
        <f t="shared" si="95"/>
        <v>13.728327355956305</v>
      </c>
    </row>
    <row r="6137" spans="1:7" x14ac:dyDescent="0.25">
      <c r="A6137" s="28">
        <f>IF('weather data'!E6137&lt;=5,5,'weather data'!E6137)</f>
        <v>14.581</v>
      </c>
      <c r="B6137" s="4">
        <f>IF(A6137=5,0,1)*0.54+0.25*24.6*(Hilfstabelle!A6137-5)/1000</f>
        <v>0.59892315000000007</v>
      </c>
      <c r="C6137" s="3">
        <f>(1213.2+(17.25*('weather data'!E6137-5)))/1000</f>
        <v>1.37847225</v>
      </c>
      <c r="E6137" s="96">
        <v>2.8218985250882569</v>
      </c>
      <c r="F6137" s="115">
        <v>11</v>
      </c>
      <c r="G6137" s="112">
        <f t="shared" si="95"/>
        <v>13.821898525088256</v>
      </c>
    </row>
    <row r="6138" spans="1:7" x14ac:dyDescent="0.25">
      <c r="A6138" s="28">
        <f>IF('weather data'!E6138&lt;=5,5,'weather data'!E6138)</f>
        <v>13.667999999999999</v>
      </c>
      <c r="B6138" s="4">
        <f>IF(A6138=5,0,1)*0.54+0.25*24.6*(Hilfstabelle!A6138-5)/1000</f>
        <v>0.59330820000000006</v>
      </c>
      <c r="C6138" s="3">
        <f>(1213.2+(17.25*('weather data'!E6138-5)))/1000</f>
        <v>1.3627229999999999</v>
      </c>
      <c r="E6138" s="96">
        <v>2.8930126136285388</v>
      </c>
      <c r="F6138" s="115">
        <v>11</v>
      </c>
      <c r="G6138" s="112">
        <f t="shared" si="95"/>
        <v>13.893012613628539</v>
      </c>
    </row>
    <row r="6139" spans="1:7" x14ac:dyDescent="0.25">
      <c r="A6139" s="28">
        <f>IF('weather data'!E6139&lt;=5,5,'weather data'!E6139)</f>
        <v>11.675000000000001</v>
      </c>
      <c r="B6139" s="4">
        <f>IF(A6139=5,0,1)*0.54+0.25*24.6*(Hilfstabelle!A6139-5)/1000</f>
        <v>0.58105125000000002</v>
      </c>
      <c r="C6139" s="3">
        <f>(1213.2+(17.25*('weather data'!E6139-5)))/1000</f>
        <v>1.3283437499999999</v>
      </c>
      <c r="E6139" s="96">
        <v>2.9487394432449019</v>
      </c>
      <c r="F6139" s="115">
        <f>11/6</f>
        <v>1.8333333333333333</v>
      </c>
      <c r="G6139" s="112">
        <f t="shared" si="95"/>
        <v>4.7820727765782349</v>
      </c>
    </row>
    <row r="6140" spans="1:7" x14ac:dyDescent="0.25">
      <c r="A6140" s="28">
        <f>IF('weather data'!E6140&lt;=5,5,'weather data'!E6140)</f>
        <v>10.558999999999999</v>
      </c>
      <c r="B6140" s="4">
        <f>IF(A6140=5,0,1)*0.54+0.25*24.6*(Hilfstabelle!A6140-5)/1000</f>
        <v>0.57418785000000006</v>
      </c>
      <c r="C6140" s="3">
        <f>(1213.2+(17.25*('weather data'!E6140-5)))/1000</f>
        <v>1.30909275</v>
      </c>
      <c r="E6140" s="96">
        <v>2.9212919002995301</v>
      </c>
      <c r="F6140" s="115">
        <v>0</v>
      </c>
      <c r="G6140" s="112">
        <f t="shared" si="95"/>
        <v>2.9212919002995301</v>
      </c>
    </row>
    <row r="6141" spans="1:7" x14ac:dyDescent="0.25">
      <c r="A6141" s="28">
        <f>IF('weather data'!E6141&lt;=5,5,'weather data'!E6141)</f>
        <v>9.9350000000000005</v>
      </c>
      <c r="B6141" s="4">
        <f>IF(A6141=5,0,1)*0.54+0.25*24.6*(Hilfstabelle!A6141-5)/1000</f>
        <v>0.57035025000000006</v>
      </c>
      <c r="C6141" s="3">
        <f>(1213.2+(17.25*('weather data'!E6141-5)))/1000</f>
        <v>1.29832875</v>
      </c>
      <c r="E6141" s="96">
        <v>2.806095394301527</v>
      </c>
      <c r="F6141" s="115">
        <v>0</v>
      </c>
      <c r="G6141" s="112">
        <f t="shared" si="95"/>
        <v>2.806095394301527</v>
      </c>
    </row>
    <row r="6142" spans="1:7" x14ac:dyDescent="0.25">
      <c r="A6142" s="28">
        <f>IF('weather data'!E6142&lt;=5,5,'weather data'!E6142)</f>
        <v>9.3279999999999994</v>
      </c>
      <c r="B6142" s="4">
        <f>IF(A6142=5,0,1)*0.54+0.25*24.6*(Hilfstabelle!A6142-5)/1000</f>
        <v>0.56661720000000004</v>
      </c>
      <c r="C6142" s="3">
        <f>(1213.2+(17.25*('weather data'!E6142-5)))/1000</f>
        <v>1.2878579999999999</v>
      </c>
      <c r="E6142" s="96">
        <v>2.6116752984384721</v>
      </c>
      <c r="F6142" s="115">
        <v>0</v>
      </c>
      <c r="G6142" s="112">
        <f t="shared" si="95"/>
        <v>2.6116752984384721</v>
      </c>
    </row>
    <row r="6143" spans="1:7" x14ac:dyDescent="0.25">
      <c r="A6143" s="28">
        <f>IF('weather data'!E6143&lt;=5,5,'weather data'!E6143)</f>
        <v>8.7949999999999999</v>
      </c>
      <c r="B6143" s="4">
        <f>IF(A6143=5,0,1)*0.54+0.25*24.6*(Hilfstabelle!A6143-5)/1000</f>
        <v>0.56333925000000007</v>
      </c>
      <c r="C6143" s="3">
        <f>(1213.2+(17.25*('weather data'!E6143-5)))/1000</f>
        <v>1.2786637500000002</v>
      </c>
      <c r="E6143" s="96">
        <v>2.365063283792928</v>
      </c>
      <c r="F6143" s="115">
        <v>0</v>
      </c>
      <c r="G6143" s="112">
        <f t="shared" si="95"/>
        <v>2.365063283792928</v>
      </c>
    </row>
    <row r="6144" spans="1:7" x14ac:dyDescent="0.25">
      <c r="A6144" s="28">
        <f>IF('weather data'!E6144&lt;=5,5,'weather data'!E6144)</f>
        <v>8.4710000000000001</v>
      </c>
      <c r="B6144" s="4">
        <f>IF(A6144=5,0,1)*0.54+0.25*24.6*(Hilfstabelle!A6144-5)/1000</f>
        <v>0.56134665000000006</v>
      </c>
      <c r="C6144" s="3">
        <f>(1213.2+(17.25*('weather data'!E6144-5)))/1000</f>
        <v>1.2730747499999999</v>
      </c>
      <c r="E6144" s="96">
        <v>2.2161811569074228</v>
      </c>
      <c r="F6144" s="115">
        <v>0</v>
      </c>
      <c r="G6144" s="112">
        <f t="shared" si="95"/>
        <v>2.2161811569074228</v>
      </c>
    </row>
    <row r="6145" spans="1:7" x14ac:dyDescent="0.25">
      <c r="A6145" s="28">
        <f>IF('weather data'!E6145&lt;=5,5,'weather data'!E6145)</f>
        <v>8.2409999999999997</v>
      </c>
      <c r="B6145" s="4">
        <f>IF(A6145=5,0,1)*0.54+0.25*24.6*(Hilfstabelle!A6145-5)/1000</f>
        <v>0.55993215000000007</v>
      </c>
      <c r="C6145" s="3">
        <f>(1213.2+(17.25*('weather data'!E6145-5)))/1000</f>
        <v>1.26910725</v>
      </c>
      <c r="E6145" s="96">
        <v>2.0895481746821818</v>
      </c>
      <c r="F6145" s="115">
        <v>0</v>
      </c>
      <c r="G6145" s="112">
        <f t="shared" si="95"/>
        <v>2.0895481746821818</v>
      </c>
    </row>
    <row r="6146" spans="1:7" x14ac:dyDescent="0.25">
      <c r="A6146" s="28">
        <f>IF('weather data'!E6146&lt;=5,5,'weather data'!E6146)</f>
        <v>8.0329999999999995</v>
      </c>
      <c r="B6146" s="4">
        <f>IF(A6146=5,0,1)*0.54+0.25*24.6*(Hilfstabelle!A6146-5)/1000</f>
        <v>0.55865295000000004</v>
      </c>
      <c r="C6146" s="3">
        <f>(1213.2+(17.25*('weather data'!E6146-5)))/1000</f>
        <v>1.2655192500000001</v>
      </c>
      <c r="E6146" s="96">
        <v>2.0587736568343402</v>
      </c>
      <c r="F6146" s="115">
        <v>0</v>
      </c>
      <c r="G6146" s="112">
        <f t="shared" ref="G6146:G6209" si="96">F6146+E6146</f>
        <v>2.0587736568343402</v>
      </c>
    </row>
    <row r="6147" spans="1:7" x14ac:dyDescent="0.25">
      <c r="A6147" s="28">
        <f>IF('weather data'!E6147&lt;=5,5,'weather data'!E6147)</f>
        <v>7.7210000000000001</v>
      </c>
      <c r="B6147" s="4">
        <f>IF(A6147=5,0,1)*0.54+0.25*24.6*(Hilfstabelle!A6147-5)/1000</f>
        <v>0.55673415000000004</v>
      </c>
      <c r="C6147" s="3">
        <f>(1213.2+(17.25*('weather data'!E6147-5)))/1000</f>
        <v>1.2601372500000001</v>
      </c>
      <c r="E6147" s="96">
        <v>1.991402415059335</v>
      </c>
      <c r="F6147" s="115">
        <v>0</v>
      </c>
      <c r="G6147" s="112">
        <f t="shared" si="96"/>
        <v>1.991402415059335</v>
      </c>
    </row>
    <row r="6148" spans="1:7" x14ac:dyDescent="0.25">
      <c r="A6148" s="28">
        <f>IF('weather data'!E6148&lt;=5,5,'weather data'!E6148)</f>
        <v>7.4790000000000001</v>
      </c>
      <c r="B6148" s="4">
        <f>IF(A6148=5,0,1)*0.54+0.25*24.6*(Hilfstabelle!A6148-5)/1000</f>
        <v>0.55524585000000004</v>
      </c>
      <c r="C6148" s="3">
        <f>(1213.2+(17.25*('weather data'!E6148-5)))/1000</f>
        <v>1.2559627500000001</v>
      </c>
      <c r="E6148" s="96">
        <v>1.962291384662727</v>
      </c>
      <c r="F6148" s="115">
        <v>0</v>
      </c>
      <c r="G6148" s="112">
        <f t="shared" si="96"/>
        <v>1.962291384662727</v>
      </c>
    </row>
    <row r="6149" spans="1:7" x14ac:dyDescent="0.25">
      <c r="A6149" s="28">
        <f>IF('weather data'!E6149&lt;=5,5,'weather data'!E6149)</f>
        <v>7.5430000000000001</v>
      </c>
      <c r="B6149" s="4">
        <f>IF(A6149=5,0,1)*0.54+0.25*24.6*(Hilfstabelle!A6149-5)/1000</f>
        <v>0.55563945000000003</v>
      </c>
      <c r="C6149" s="3">
        <f>(1213.2+(17.25*('weather data'!E6149-5)))/1000</f>
        <v>1.2570667499999999</v>
      </c>
      <c r="E6149" s="96">
        <v>1.930061315295055</v>
      </c>
      <c r="F6149" s="115">
        <v>0</v>
      </c>
      <c r="G6149" s="112">
        <f t="shared" si="96"/>
        <v>1.930061315295055</v>
      </c>
    </row>
    <row r="6150" spans="1:7" x14ac:dyDescent="0.25">
      <c r="A6150" s="28">
        <f>IF('weather data'!E6150&lt;=5,5,'weather data'!E6150)</f>
        <v>7.5629999999999997</v>
      </c>
      <c r="B6150" s="4">
        <f>IF(A6150=5,0,1)*0.54+0.25*24.6*(Hilfstabelle!A6150-5)/1000</f>
        <v>0.55576245000000002</v>
      </c>
      <c r="C6150" s="3">
        <f>(1213.2+(17.25*('weather data'!E6150-5)))/1000</f>
        <v>1.2574117499999999</v>
      </c>
      <c r="E6150" s="96">
        <v>1.892009039848062</v>
      </c>
      <c r="F6150" s="115">
        <v>0</v>
      </c>
      <c r="G6150" s="112">
        <f t="shared" si="96"/>
        <v>1.892009039848062</v>
      </c>
    </row>
    <row r="6151" spans="1:7" x14ac:dyDescent="0.25">
      <c r="A6151" s="28">
        <f>IF('weather data'!E6151&lt;=5,5,'weather data'!E6151)</f>
        <v>7.923</v>
      </c>
      <c r="B6151" s="4">
        <f>IF(A6151=5,0,1)*0.54+0.25*24.6*(Hilfstabelle!A6151-5)/1000</f>
        <v>0.55797645000000007</v>
      </c>
      <c r="C6151" s="3">
        <f>(1213.2+(17.25*('weather data'!E6151-5)))/1000</f>
        <v>1.26362175</v>
      </c>
      <c r="E6151" s="96">
        <v>1.867264664010946</v>
      </c>
      <c r="F6151" s="115">
        <v>0</v>
      </c>
      <c r="G6151" s="112">
        <f t="shared" si="96"/>
        <v>1.867264664010946</v>
      </c>
    </row>
    <row r="6152" spans="1:7" x14ac:dyDescent="0.25">
      <c r="A6152" s="28">
        <f>IF('weather data'!E6152&lt;=5,5,'weather data'!E6152)</f>
        <v>8.9969999999999999</v>
      </c>
      <c r="B6152" s="4">
        <f>IF(A6152=5,0,1)*0.54+0.25*24.6*(Hilfstabelle!A6152-5)/1000</f>
        <v>0.56458154999999999</v>
      </c>
      <c r="C6152" s="3">
        <f>(1213.2+(17.25*('weather data'!E6152-5)))/1000</f>
        <v>1.2821482499999999</v>
      </c>
      <c r="E6152" s="96">
        <v>2.1548400571431441</v>
      </c>
      <c r="F6152" s="115">
        <v>0</v>
      </c>
      <c r="G6152" s="112">
        <f t="shared" si="96"/>
        <v>2.1548400571431441</v>
      </c>
    </row>
    <row r="6153" spans="1:7" x14ac:dyDescent="0.25">
      <c r="A6153" s="28">
        <f>IF('weather data'!E6153&lt;=5,5,'weather data'!E6153)</f>
        <v>10.839</v>
      </c>
      <c r="B6153" s="4">
        <f>IF(A6153=5,0,1)*0.54+0.25*24.6*(Hilfstabelle!A6153-5)/1000</f>
        <v>0.57590985000000006</v>
      </c>
      <c r="C6153" s="3">
        <f>(1213.2+(17.25*('weather data'!E6153-5)))/1000</f>
        <v>1.3139227499999999</v>
      </c>
      <c r="E6153" s="96">
        <v>2.2550651760800342</v>
      </c>
      <c r="F6153" s="115">
        <v>0</v>
      </c>
      <c r="G6153" s="112">
        <f t="shared" si="96"/>
        <v>2.2550651760800342</v>
      </c>
    </row>
    <row r="6154" spans="1:7" x14ac:dyDescent="0.25">
      <c r="A6154" s="28">
        <f>IF('weather data'!E6154&lt;=5,5,'weather data'!E6154)</f>
        <v>13.206</v>
      </c>
      <c r="B6154" s="4">
        <f>IF(A6154=5,0,1)*0.54+0.25*24.6*(Hilfstabelle!A6154-5)/1000</f>
        <v>0.59046690000000002</v>
      </c>
      <c r="C6154" s="3">
        <f>(1213.2+(17.25*('weather data'!E6154-5)))/1000</f>
        <v>1.3547534999999999</v>
      </c>
      <c r="E6154" s="96">
        <v>2.5912975771608471</v>
      </c>
      <c r="F6154" s="115">
        <v>0</v>
      </c>
      <c r="G6154" s="112">
        <f t="shared" si="96"/>
        <v>2.5912975771608471</v>
      </c>
    </row>
    <row r="6155" spans="1:7" x14ac:dyDescent="0.25">
      <c r="A6155" s="28">
        <f>IF('weather data'!E6155&lt;=5,5,'weather data'!E6155)</f>
        <v>14.456</v>
      </c>
      <c r="B6155" s="4">
        <f>IF(A6155=5,0,1)*0.54+0.25*24.6*(Hilfstabelle!A6155-5)/1000</f>
        <v>0.59815440000000009</v>
      </c>
      <c r="C6155" s="3">
        <f>(1213.2+(17.25*('weather data'!E6155-5)))/1000</f>
        <v>1.3763160000000001</v>
      </c>
      <c r="E6155" s="96">
        <v>2.911518911523526</v>
      </c>
      <c r="F6155" s="115">
        <v>0</v>
      </c>
      <c r="G6155" s="112">
        <f t="shared" si="96"/>
        <v>2.911518911523526</v>
      </c>
    </row>
    <row r="6156" spans="1:7" x14ac:dyDescent="0.25">
      <c r="A6156" s="28">
        <f>IF('weather data'!E6156&lt;=5,5,'weather data'!E6156)</f>
        <v>15.180999999999999</v>
      </c>
      <c r="B6156" s="4">
        <f>IF(A6156=5,0,1)*0.54+0.25*24.6*(Hilfstabelle!A6156-5)/1000</f>
        <v>0.60261315000000004</v>
      </c>
      <c r="C6156" s="3">
        <f>(1213.2+(17.25*('weather data'!E6156-5)))/1000</f>
        <v>1.38882225</v>
      </c>
      <c r="E6156" s="96">
        <v>2.976810793984487</v>
      </c>
      <c r="F6156" s="115">
        <v>0</v>
      </c>
      <c r="G6156" s="112">
        <f t="shared" si="96"/>
        <v>2.976810793984487</v>
      </c>
    </row>
    <row r="6157" spans="1:7" x14ac:dyDescent="0.25">
      <c r="A6157" s="28">
        <f>IF('weather data'!E6157&lt;=5,5,'weather data'!E6157)</f>
        <v>15.63</v>
      </c>
      <c r="B6157" s="4">
        <f>IF(A6157=5,0,1)*0.54+0.25*24.6*(Hilfstabelle!A6157-5)/1000</f>
        <v>0.60537450000000004</v>
      </c>
      <c r="C6157" s="3">
        <f>(1213.2+(17.25*('weather data'!E6157-5)))/1000</f>
        <v>1.3965675000000002</v>
      </c>
      <c r="E6157" s="96">
        <v>3.0342011110520839</v>
      </c>
      <c r="F6157" s="115">
        <v>0</v>
      </c>
      <c r="G6157" s="112">
        <f t="shared" si="96"/>
        <v>3.0342011110520839</v>
      </c>
    </row>
    <row r="6158" spans="1:7" x14ac:dyDescent="0.25">
      <c r="A6158" s="28">
        <f>IF('weather data'!E6158&lt;=5,5,'weather data'!E6158)</f>
        <v>15.49</v>
      </c>
      <c r="B6158" s="4">
        <f>IF(A6158=5,0,1)*0.54+0.25*24.6*(Hilfstabelle!A6158-5)/1000</f>
        <v>0.60451350000000004</v>
      </c>
      <c r="C6158" s="3">
        <f>(1213.2+(17.25*('weather data'!E6158-5)))/1000</f>
        <v>1.3941525000000001</v>
      </c>
      <c r="E6158" s="96">
        <v>3.0841057345891252</v>
      </c>
      <c r="F6158" s="115">
        <v>0</v>
      </c>
      <c r="G6158" s="112">
        <f t="shared" si="96"/>
        <v>3.0841057345891252</v>
      </c>
    </row>
    <row r="6159" spans="1:7" x14ac:dyDescent="0.25">
      <c r="A6159" s="28">
        <f>IF('weather data'!E6159&lt;=5,5,'weather data'!E6159)</f>
        <v>15.429</v>
      </c>
      <c r="B6159" s="4">
        <f>IF(A6159=5,0,1)*0.54+0.25*24.6*(Hilfstabelle!A6159-5)/1000</f>
        <v>0.60413835000000005</v>
      </c>
      <c r="C6159" s="3">
        <f>(1213.2+(17.25*('weather data'!E6159-5)))/1000</f>
        <v>1.39310025</v>
      </c>
      <c r="E6159" s="96">
        <v>2.8990427556392659</v>
      </c>
      <c r="F6159" s="115">
        <v>0</v>
      </c>
      <c r="G6159" s="112">
        <f t="shared" si="96"/>
        <v>2.8990427556392659</v>
      </c>
    </row>
    <row r="6160" spans="1:7" x14ac:dyDescent="0.25">
      <c r="A6160" s="28">
        <f>IF('weather data'!E6160&lt;=5,5,'weather data'!E6160)</f>
        <v>15.351000000000001</v>
      </c>
      <c r="B6160" s="4">
        <f>IF(A6160=5,0,1)*0.54+0.25*24.6*(Hilfstabelle!A6160-5)/1000</f>
        <v>0.60365865000000007</v>
      </c>
      <c r="C6160" s="3">
        <f>(1213.2+(17.25*('weather data'!E6160-5)))/1000</f>
        <v>1.39175475</v>
      </c>
      <c r="E6160" s="96">
        <v>2.728327355956305</v>
      </c>
      <c r="F6160" s="115">
        <v>0</v>
      </c>
      <c r="G6160" s="112">
        <f t="shared" si="96"/>
        <v>2.728327355956305</v>
      </c>
    </row>
    <row r="6161" spans="1:7" x14ac:dyDescent="0.25">
      <c r="A6161" s="28">
        <f>IF('weather data'!E6161&lt;=5,5,'weather data'!E6161)</f>
        <v>15.166</v>
      </c>
      <c r="B6161" s="4">
        <f>IF(A6161=5,0,1)*0.54+0.25*24.6*(Hilfstabelle!A6161-5)/1000</f>
        <v>0.60252090000000003</v>
      </c>
      <c r="C6161" s="3">
        <f>(1213.2+(17.25*('weather data'!E6161-5)))/1000</f>
        <v>1.3885635000000001</v>
      </c>
      <c r="E6161" s="96">
        <v>2.8218985250882569</v>
      </c>
      <c r="F6161" s="115">
        <v>0</v>
      </c>
      <c r="G6161" s="112">
        <f t="shared" si="96"/>
        <v>2.8218985250882569</v>
      </c>
    </row>
    <row r="6162" spans="1:7" x14ac:dyDescent="0.25">
      <c r="A6162" s="28">
        <f>IF('weather data'!E6162&lt;=5,5,'weather data'!E6162)</f>
        <v>14.257</v>
      </c>
      <c r="B6162" s="4">
        <f>IF(A6162=5,0,1)*0.54+0.25*24.6*(Hilfstabelle!A6162-5)/1000</f>
        <v>0.59693055000000006</v>
      </c>
      <c r="C6162" s="3">
        <f>(1213.2+(17.25*('weather data'!E6162-5)))/1000</f>
        <v>1.3728832500000001</v>
      </c>
      <c r="E6162" s="96">
        <v>2.8930126136285388</v>
      </c>
      <c r="F6162" s="115">
        <v>0</v>
      </c>
      <c r="G6162" s="112">
        <f t="shared" si="96"/>
        <v>2.8930126136285388</v>
      </c>
    </row>
    <row r="6163" spans="1:7" x14ac:dyDescent="0.25">
      <c r="A6163" s="28">
        <f>IF('weather data'!E6163&lt;=5,5,'weather data'!E6163)</f>
        <v>12.182</v>
      </c>
      <c r="B6163" s="4">
        <f>IF(A6163=5,0,1)*0.54+0.25*24.6*(Hilfstabelle!A6163-5)/1000</f>
        <v>0.5841693</v>
      </c>
      <c r="C6163" s="3">
        <f>(1213.2+(17.25*('weather data'!E6163-5)))/1000</f>
        <v>1.3370895</v>
      </c>
      <c r="E6163" s="96">
        <v>2.9487394432449019</v>
      </c>
      <c r="F6163" s="115">
        <v>0</v>
      </c>
      <c r="G6163" s="112">
        <f t="shared" si="96"/>
        <v>2.9487394432449019</v>
      </c>
    </row>
    <row r="6164" spans="1:7" x14ac:dyDescent="0.25">
      <c r="A6164" s="28">
        <f>IF('weather data'!E6164&lt;=5,5,'weather data'!E6164)</f>
        <v>11.234</v>
      </c>
      <c r="B6164" s="4">
        <f>IF(A6164=5,0,1)*0.54+0.25*24.6*(Hilfstabelle!A6164-5)/1000</f>
        <v>0.57833909999999999</v>
      </c>
      <c r="C6164" s="3">
        <f>(1213.2+(17.25*('weather data'!E6164-5)))/1000</f>
        <v>1.3207365</v>
      </c>
      <c r="E6164" s="96">
        <v>2.9212919002995301</v>
      </c>
      <c r="F6164" s="115">
        <v>0</v>
      </c>
      <c r="G6164" s="112">
        <f t="shared" si="96"/>
        <v>2.9212919002995301</v>
      </c>
    </row>
    <row r="6165" spans="1:7" x14ac:dyDescent="0.25">
      <c r="A6165" s="28">
        <f>IF('weather data'!E6165&lt;=5,5,'weather data'!E6165)</f>
        <v>10.907</v>
      </c>
      <c r="B6165" s="4">
        <f>IF(A6165=5,0,1)*0.54+0.25*24.6*(Hilfstabelle!A6165-5)/1000</f>
        <v>0.57632805000000009</v>
      </c>
      <c r="C6165" s="3">
        <f>(1213.2+(17.25*('weather data'!E6165-5)))/1000</f>
        <v>1.31509575</v>
      </c>
      <c r="E6165" s="96">
        <v>2.806095394301527</v>
      </c>
      <c r="F6165" s="115">
        <v>0</v>
      </c>
      <c r="G6165" s="112">
        <f t="shared" si="96"/>
        <v>2.806095394301527</v>
      </c>
    </row>
    <row r="6166" spans="1:7" x14ac:dyDescent="0.25">
      <c r="A6166" s="28">
        <f>IF('weather data'!E6166&lt;=5,5,'weather data'!E6166)</f>
        <v>10.593999999999999</v>
      </c>
      <c r="B6166" s="4">
        <f>IF(A6166=5,0,1)*0.54+0.25*24.6*(Hilfstabelle!A6166-5)/1000</f>
        <v>0.57440310000000006</v>
      </c>
      <c r="C6166" s="3">
        <f>(1213.2+(17.25*('weather data'!E6166-5)))/1000</f>
        <v>1.3096965</v>
      </c>
      <c r="E6166" s="96">
        <v>2.6116752984384721</v>
      </c>
      <c r="F6166" s="115">
        <v>0</v>
      </c>
      <c r="G6166" s="112">
        <f t="shared" si="96"/>
        <v>2.6116752984384721</v>
      </c>
    </row>
    <row r="6167" spans="1:7" x14ac:dyDescent="0.25">
      <c r="A6167" s="28">
        <f>IF('weather data'!E6167&lt;=5,5,'weather data'!E6167)</f>
        <v>10.099</v>
      </c>
      <c r="B6167" s="4">
        <f>IF(A6167=5,0,1)*0.54+0.25*24.6*(Hilfstabelle!A6167-5)/1000</f>
        <v>0.57135885000000008</v>
      </c>
      <c r="C6167" s="3">
        <f>(1213.2+(17.25*('weather data'!E6167-5)))/1000</f>
        <v>1.30115775</v>
      </c>
      <c r="E6167" s="96">
        <v>2.365063283792928</v>
      </c>
      <c r="F6167" s="115">
        <v>0</v>
      </c>
      <c r="G6167" s="112">
        <f t="shared" si="96"/>
        <v>2.365063283792928</v>
      </c>
    </row>
    <row r="6168" spans="1:7" x14ac:dyDescent="0.25">
      <c r="A6168" s="28">
        <f>IF('weather data'!E6168&lt;=5,5,'weather data'!E6168)</f>
        <v>9.57</v>
      </c>
      <c r="B6168" s="4">
        <f>IF(A6168=5,0,1)*0.54+0.25*24.6*(Hilfstabelle!A6168-5)/1000</f>
        <v>0.56810550000000004</v>
      </c>
      <c r="C6168" s="3">
        <f>(1213.2+(17.25*('weather data'!E6168-5)))/1000</f>
        <v>1.2920324999999999</v>
      </c>
      <c r="E6168" s="96">
        <v>2.2161811569074228</v>
      </c>
      <c r="F6168" s="115">
        <v>0</v>
      </c>
      <c r="G6168" s="112">
        <f t="shared" si="96"/>
        <v>2.2161811569074228</v>
      </c>
    </row>
    <row r="6169" spans="1:7" x14ac:dyDescent="0.25">
      <c r="A6169" s="28">
        <f>IF('weather data'!E6169&lt;=5,5,'weather data'!E6169)</f>
        <v>9.3119999999999994</v>
      </c>
      <c r="B6169" s="4">
        <f>IF(A6169=5,0,1)*0.54+0.25*24.6*(Hilfstabelle!A6169-5)/1000</f>
        <v>0.56651879999999999</v>
      </c>
      <c r="C6169" s="3">
        <f>(1213.2+(17.25*('weather data'!E6169-5)))/1000</f>
        <v>1.287582</v>
      </c>
      <c r="E6169" s="96">
        <v>2.0895481746821818</v>
      </c>
      <c r="F6169" s="115">
        <v>0</v>
      </c>
      <c r="G6169" s="112">
        <f t="shared" si="96"/>
        <v>2.0895481746821818</v>
      </c>
    </row>
    <row r="6170" spans="1:7" x14ac:dyDescent="0.25">
      <c r="A6170" s="28">
        <f>IF('weather data'!E6170&lt;=5,5,'weather data'!E6170)</f>
        <v>9.1549999999999994</v>
      </c>
      <c r="B6170" s="4">
        <f>IF(A6170=5,0,1)*0.54+0.25*24.6*(Hilfstabelle!A6170-5)/1000</f>
        <v>0.56555325000000001</v>
      </c>
      <c r="C6170" s="3">
        <f>(1213.2+(17.25*('weather data'!E6170-5)))/1000</f>
        <v>1.28487375</v>
      </c>
      <c r="E6170" s="96">
        <v>2.0587736568343402</v>
      </c>
      <c r="F6170" s="115">
        <v>0</v>
      </c>
      <c r="G6170" s="112">
        <f t="shared" si="96"/>
        <v>2.0587736568343402</v>
      </c>
    </row>
    <row r="6171" spans="1:7" x14ac:dyDescent="0.25">
      <c r="A6171" s="28">
        <f>IF('weather data'!E6171&lt;=5,5,'weather data'!E6171)</f>
        <v>9.0809999999999995</v>
      </c>
      <c r="B6171" s="4">
        <f>IF(A6171=5,0,1)*0.54+0.25*24.6*(Hilfstabelle!A6171-5)/1000</f>
        <v>0.56509815000000008</v>
      </c>
      <c r="C6171" s="3">
        <f>(1213.2+(17.25*('weather data'!E6171-5)))/1000</f>
        <v>1.2835972500000001</v>
      </c>
      <c r="E6171" s="96">
        <v>1.991402415059335</v>
      </c>
      <c r="F6171" s="115">
        <v>0</v>
      </c>
      <c r="G6171" s="112">
        <f t="shared" si="96"/>
        <v>1.991402415059335</v>
      </c>
    </row>
    <row r="6172" spans="1:7" x14ac:dyDescent="0.25">
      <c r="A6172" s="28">
        <f>IF('weather data'!E6172&lt;=5,5,'weather data'!E6172)</f>
        <v>8.9740000000000002</v>
      </c>
      <c r="B6172" s="4">
        <f>IF(A6172=5,0,1)*0.54+0.25*24.6*(Hilfstabelle!A6172-5)/1000</f>
        <v>0.5644401</v>
      </c>
      <c r="C6172" s="3">
        <f>(1213.2+(17.25*('weather data'!E6172-5)))/1000</f>
        <v>1.2817515000000002</v>
      </c>
      <c r="E6172" s="96">
        <v>1.962291384662727</v>
      </c>
      <c r="F6172" s="115">
        <v>0</v>
      </c>
      <c r="G6172" s="112">
        <f t="shared" si="96"/>
        <v>1.962291384662727</v>
      </c>
    </row>
    <row r="6173" spans="1:7" x14ac:dyDescent="0.25">
      <c r="A6173" s="28">
        <f>IF('weather data'!E6173&lt;=5,5,'weather data'!E6173)</f>
        <v>8.9269999999999996</v>
      </c>
      <c r="B6173" s="4">
        <f>IF(A6173=5,0,1)*0.54+0.25*24.6*(Hilfstabelle!A6173-5)/1000</f>
        <v>0.56415104999999999</v>
      </c>
      <c r="C6173" s="3">
        <f>(1213.2+(17.25*('weather data'!E6173-5)))/1000</f>
        <v>1.2809407500000001</v>
      </c>
      <c r="E6173" s="96">
        <v>1.930061315295055</v>
      </c>
      <c r="F6173" s="115">
        <v>0</v>
      </c>
      <c r="G6173" s="112">
        <f t="shared" si="96"/>
        <v>1.930061315295055</v>
      </c>
    </row>
    <row r="6174" spans="1:7" x14ac:dyDescent="0.25">
      <c r="A6174" s="28">
        <f>IF('weather data'!E6174&lt;=5,5,'weather data'!E6174)</f>
        <v>8.8729999999999993</v>
      </c>
      <c r="B6174" s="4">
        <f>IF(A6174=5,0,1)*0.54+0.25*24.6*(Hilfstabelle!A6174-5)/1000</f>
        <v>0.56381895000000004</v>
      </c>
      <c r="C6174" s="3">
        <f>(1213.2+(17.25*('weather data'!E6174-5)))/1000</f>
        <v>1.28000925</v>
      </c>
      <c r="E6174" s="96">
        <v>1.892009039848062</v>
      </c>
      <c r="F6174" s="115">
        <v>0</v>
      </c>
      <c r="G6174" s="112">
        <f t="shared" si="96"/>
        <v>1.892009039848062</v>
      </c>
    </row>
    <row r="6175" spans="1:7" x14ac:dyDescent="0.25">
      <c r="A6175" s="28">
        <f>IF('weather data'!E6175&lt;=5,5,'weather data'!E6175)</f>
        <v>9.1129999999999995</v>
      </c>
      <c r="B6175" s="4">
        <f>IF(A6175=5,0,1)*0.54+0.25*24.6*(Hilfstabelle!A6175-5)/1000</f>
        <v>0.56529495000000007</v>
      </c>
      <c r="C6175" s="3">
        <f>(1213.2+(17.25*('weather data'!E6175-5)))/1000</f>
        <v>1.28414925</v>
      </c>
      <c r="E6175" s="96">
        <v>1.867264664010946</v>
      </c>
      <c r="F6175" s="115">
        <v>0</v>
      </c>
      <c r="G6175" s="112">
        <f t="shared" si="96"/>
        <v>1.867264664010946</v>
      </c>
    </row>
    <row r="6176" spans="1:7" x14ac:dyDescent="0.25">
      <c r="A6176" s="28">
        <f>IF('weather data'!E6176&lt;=5,5,'weather data'!E6176)</f>
        <v>10.616</v>
      </c>
      <c r="B6176" s="4">
        <f>IF(A6176=5,0,1)*0.54+0.25*24.6*(Hilfstabelle!A6176-5)/1000</f>
        <v>0.5745384</v>
      </c>
      <c r="C6176" s="3">
        <f>(1213.2+(17.25*('weather data'!E6176-5)))/1000</f>
        <v>1.310076</v>
      </c>
      <c r="E6176" s="96">
        <v>2.1548400571431441</v>
      </c>
      <c r="F6176" s="115">
        <v>0</v>
      </c>
      <c r="G6176" s="112">
        <f t="shared" si="96"/>
        <v>2.1548400571431441</v>
      </c>
    </row>
    <row r="6177" spans="1:7" x14ac:dyDescent="0.25">
      <c r="A6177" s="28">
        <f>IF('weather data'!E6177&lt;=5,5,'weather data'!E6177)</f>
        <v>12.814</v>
      </c>
      <c r="B6177" s="4">
        <f>IF(A6177=5,0,1)*0.54+0.25*24.6*(Hilfstabelle!A6177-5)/1000</f>
        <v>0.58805610000000008</v>
      </c>
      <c r="C6177" s="3">
        <f>(1213.2+(17.25*('weather data'!E6177-5)))/1000</f>
        <v>1.3479915</v>
      </c>
      <c r="E6177" s="96">
        <v>2.2550651760800342</v>
      </c>
      <c r="F6177" s="115">
        <v>0</v>
      </c>
      <c r="G6177" s="112">
        <f t="shared" si="96"/>
        <v>2.2550651760800342</v>
      </c>
    </row>
    <row r="6178" spans="1:7" x14ac:dyDescent="0.25">
      <c r="A6178" s="28">
        <f>IF('weather data'!E6178&lt;=5,5,'weather data'!E6178)</f>
        <v>14.494999999999999</v>
      </c>
      <c r="B6178" s="4">
        <f>IF(A6178=5,0,1)*0.54+0.25*24.6*(Hilfstabelle!A6178-5)/1000</f>
        <v>0.59839425000000002</v>
      </c>
      <c r="C6178" s="3">
        <f>(1213.2+(17.25*('weather data'!E6178-5)))/1000</f>
        <v>1.37698875</v>
      </c>
      <c r="E6178" s="96">
        <v>2.5912975771608471</v>
      </c>
      <c r="F6178" s="115">
        <v>0</v>
      </c>
      <c r="G6178" s="112">
        <f t="shared" si="96"/>
        <v>2.5912975771608471</v>
      </c>
    </row>
    <row r="6179" spans="1:7" x14ac:dyDescent="0.25">
      <c r="A6179" s="28">
        <f>IF('weather data'!E6179&lt;=5,5,'weather data'!E6179)</f>
        <v>15.531000000000001</v>
      </c>
      <c r="B6179" s="4">
        <f>IF(A6179=5,0,1)*0.54+0.25*24.6*(Hilfstabelle!A6179-5)/1000</f>
        <v>0.60476565000000004</v>
      </c>
      <c r="C6179" s="3">
        <f>(1213.2+(17.25*('weather data'!E6179-5)))/1000</f>
        <v>1.3948597500000002</v>
      </c>
      <c r="E6179" s="96">
        <v>2.911518911523526</v>
      </c>
      <c r="F6179" s="115">
        <v>0</v>
      </c>
      <c r="G6179" s="112">
        <f t="shared" si="96"/>
        <v>2.911518911523526</v>
      </c>
    </row>
    <row r="6180" spans="1:7" x14ac:dyDescent="0.25">
      <c r="A6180" s="28">
        <f>IF('weather data'!E6180&lt;=5,5,'weather data'!E6180)</f>
        <v>15.64</v>
      </c>
      <c r="B6180" s="4">
        <f>IF(A6180=5,0,1)*0.54+0.25*24.6*(Hilfstabelle!A6180-5)/1000</f>
        <v>0.60543600000000009</v>
      </c>
      <c r="C6180" s="3">
        <f>(1213.2+(17.25*('weather data'!E6180-5)))/1000</f>
        <v>1.3967400000000001</v>
      </c>
      <c r="E6180" s="96">
        <v>2.976810793984487</v>
      </c>
      <c r="F6180" s="115">
        <v>0</v>
      </c>
      <c r="G6180" s="112">
        <f t="shared" si="96"/>
        <v>2.976810793984487</v>
      </c>
    </row>
    <row r="6181" spans="1:7" x14ac:dyDescent="0.25">
      <c r="A6181" s="28">
        <f>IF('weather data'!E6181&lt;=5,5,'weather data'!E6181)</f>
        <v>15.452999999999999</v>
      </c>
      <c r="B6181" s="4">
        <f>IF(A6181=5,0,1)*0.54+0.25*24.6*(Hilfstabelle!A6181-5)/1000</f>
        <v>0.60428595000000007</v>
      </c>
      <c r="C6181" s="3">
        <f>(1213.2+(17.25*('weather data'!E6181-5)))/1000</f>
        <v>1.39351425</v>
      </c>
      <c r="E6181" s="96">
        <v>3.0342011110520839</v>
      </c>
      <c r="F6181" s="115">
        <v>0</v>
      </c>
      <c r="G6181" s="112">
        <f t="shared" si="96"/>
        <v>3.0342011110520839</v>
      </c>
    </row>
    <row r="6182" spans="1:7" x14ac:dyDescent="0.25">
      <c r="A6182" s="28">
        <f>IF('weather data'!E6182&lt;=5,5,'weather data'!E6182)</f>
        <v>15.363</v>
      </c>
      <c r="B6182" s="4">
        <f>IF(A6182=5,0,1)*0.54+0.25*24.6*(Hilfstabelle!A6182-5)/1000</f>
        <v>0.60373245000000009</v>
      </c>
      <c r="C6182" s="3">
        <f>(1213.2+(17.25*('weather data'!E6182-5)))/1000</f>
        <v>1.3919617499999999</v>
      </c>
      <c r="E6182" s="96">
        <v>3.0841057345891252</v>
      </c>
      <c r="F6182" s="115">
        <v>0</v>
      </c>
      <c r="G6182" s="112">
        <f t="shared" si="96"/>
        <v>3.0841057345891252</v>
      </c>
    </row>
    <row r="6183" spans="1:7" x14ac:dyDescent="0.25">
      <c r="A6183" s="28">
        <f>IF('weather data'!E6183&lt;=5,5,'weather data'!E6183)</f>
        <v>15.423999999999999</v>
      </c>
      <c r="B6183" s="4">
        <f>IF(A6183=5,0,1)*0.54+0.25*24.6*(Hilfstabelle!A6183-5)/1000</f>
        <v>0.60410760000000008</v>
      </c>
      <c r="C6183" s="3">
        <f>(1213.2+(17.25*('weather data'!E6183-5)))/1000</f>
        <v>1.3930140000000002</v>
      </c>
      <c r="E6183" s="96">
        <v>2.8990427556392659</v>
      </c>
      <c r="F6183" s="115">
        <v>0</v>
      </c>
      <c r="G6183" s="112">
        <f t="shared" si="96"/>
        <v>2.8990427556392659</v>
      </c>
    </row>
    <row r="6184" spans="1:7" x14ac:dyDescent="0.25">
      <c r="A6184" s="28">
        <f>IF('weather data'!E6184&lt;=5,5,'weather data'!E6184)</f>
        <v>15.355</v>
      </c>
      <c r="B6184" s="4">
        <f>IF(A6184=5,0,1)*0.54+0.25*24.6*(Hilfstabelle!A6184-5)/1000</f>
        <v>0.60368325</v>
      </c>
      <c r="C6184" s="3">
        <f>(1213.2+(17.25*('weather data'!E6184-5)))/1000</f>
        <v>1.3918237499999999</v>
      </c>
      <c r="E6184" s="96">
        <v>2.728327355956305</v>
      </c>
      <c r="F6184" s="115">
        <v>11</v>
      </c>
      <c r="G6184" s="112">
        <f t="shared" si="96"/>
        <v>13.728327355956305</v>
      </c>
    </row>
    <row r="6185" spans="1:7" x14ac:dyDescent="0.25">
      <c r="A6185" s="28">
        <f>IF('weather data'!E6185&lt;=5,5,'weather data'!E6185)</f>
        <v>15.105</v>
      </c>
      <c r="B6185" s="4">
        <f>IF(A6185=5,0,1)*0.54+0.25*24.6*(Hilfstabelle!A6185-5)/1000</f>
        <v>0.60214575000000004</v>
      </c>
      <c r="C6185" s="3">
        <f>(1213.2+(17.25*('weather data'!E6185-5)))/1000</f>
        <v>1.38751125</v>
      </c>
      <c r="E6185" s="96">
        <v>2.8218985250882569</v>
      </c>
      <c r="F6185" s="115">
        <v>11</v>
      </c>
      <c r="G6185" s="112">
        <f t="shared" si="96"/>
        <v>13.821898525088256</v>
      </c>
    </row>
    <row r="6186" spans="1:7" x14ac:dyDescent="0.25">
      <c r="A6186" s="28">
        <f>IF('weather data'!E6186&lt;=5,5,'weather data'!E6186)</f>
        <v>14.696</v>
      </c>
      <c r="B6186" s="4">
        <f>IF(A6186=5,0,1)*0.54+0.25*24.6*(Hilfstabelle!A6186-5)/1000</f>
        <v>0.59963040000000001</v>
      </c>
      <c r="C6186" s="3">
        <f>(1213.2+(17.25*('weather data'!E6186-5)))/1000</f>
        <v>1.3804560000000001</v>
      </c>
      <c r="E6186" s="96">
        <v>2.8930126136285388</v>
      </c>
      <c r="F6186" s="115">
        <v>0</v>
      </c>
      <c r="G6186" s="112">
        <f t="shared" si="96"/>
        <v>2.8930126136285388</v>
      </c>
    </row>
    <row r="6187" spans="1:7" x14ac:dyDescent="0.25">
      <c r="A6187" s="28">
        <f>IF('weather data'!E6187&lt;=5,5,'weather data'!E6187)</f>
        <v>13.685</v>
      </c>
      <c r="B6187" s="4">
        <f>IF(A6187=5,0,1)*0.54+0.25*24.6*(Hilfstabelle!A6187-5)/1000</f>
        <v>0.59341275000000004</v>
      </c>
      <c r="C6187" s="3">
        <f>(1213.2+(17.25*('weather data'!E6187-5)))/1000</f>
        <v>1.36301625</v>
      </c>
      <c r="E6187" s="96">
        <v>2.9487394432449019</v>
      </c>
      <c r="F6187" s="115">
        <v>0</v>
      </c>
      <c r="G6187" s="112">
        <f t="shared" si="96"/>
        <v>2.9487394432449019</v>
      </c>
    </row>
    <row r="6188" spans="1:7" x14ac:dyDescent="0.25">
      <c r="A6188" s="28">
        <f>IF('weather data'!E6188&lt;=5,5,'weather data'!E6188)</f>
        <v>12.54</v>
      </c>
      <c r="B6188" s="4">
        <f>IF(A6188=5,0,1)*0.54+0.25*24.6*(Hilfstabelle!A6188-5)/1000</f>
        <v>0.58637099999999998</v>
      </c>
      <c r="C6188" s="3">
        <f>(1213.2+(17.25*('weather data'!E6188-5)))/1000</f>
        <v>1.3432650000000002</v>
      </c>
      <c r="E6188" s="96">
        <v>2.9212919002995301</v>
      </c>
      <c r="F6188" s="115">
        <v>0</v>
      </c>
      <c r="G6188" s="112">
        <f t="shared" si="96"/>
        <v>2.9212919002995301</v>
      </c>
    </row>
    <row r="6189" spans="1:7" x14ac:dyDescent="0.25">
      <c r="A6189" s="28">
        <f>IF('weather data'!E6189&lt;=5,5,'weather data'!E6189)</f>
        <v>11.978</v>
      </c>
      <c r="B6189" s="4">
        <f>IF(A6189=5,0,1)*0.54+0.25*24.6*(Hilfstabelle!A6189-5)/1000</f>
        <v>0.58291470000000001</v>
      </c>
      <c r="C6189" s="3">
        <f>(1213.2+(17.25*('weather data'!E6189-5)))/1000</f>
        <v>1.3335705</v>
      </c>
      <c r="E6189" s="96">
        <v>2.806095394301527</v>
      </c>
      <c r="F6189" s="115">
        <v>0</v>
      </c>
      <c r="G6189" s="112">
        <f t="shared" si="96"/>
        <v>2.806095394301527</v>
      </c>
    </row>
    <row r="6190" spans="1:7" x14ac:dyDescent="0.25">
      <c r="A6190" s="28">
        <f>IF('weather data'!E6190&lt;=5,5,'weather data'!E6190)</f>
        <v>11.696</v>
      </c>
      <c r="B6190" s="4">
        <f>IF(A6190=5,0,1)*0.54+0.25*24.6*(Hilfstabelle!A6190-5)/1000</f>
        <v>0.58118040000000004</v>
      </c>
      <c r="C6190" s="3">
        <f>(1213.2+(17.25*('weather data'!E6190-5)))/1000</f>
        <v>1.3287060000000002</v>
      </c>
      <c r="E6190" s="96">
        <v>2.6116752984384721</v>
      </c>
      <c r="F6190" s="115">
        <v>0</v>
      </c>
      <c r="G6190" s="112">
        <f t="shared" si="96"/>
        <v>2.6116752984384721</v>
      </c>
    </row>
    <row r="6191" spans="1:7" x14ac:dyDescent="0.25">
      <c r="A6191" s="28">
        <f>IF('weather data'!E6191&lt;=5,5,'weather data'!E6191)</f>
        <v>11.173999999999999</v>
      </c>
      <c r="B6191" s="4">
        <f>IF(A6191=5,0,1)*0.54+0.25*24.6*(Hilfstabelle!A6191-5)/1000</f>
        <v>0.57797010000000004</v>
      </c>
      <c r="C6191" s="3">
        <f>(1213.2+(17.25*('weather data'!E6191-5)))/1000</f>
        <v>1.3197015000000001</v>
      </c>
      <c r="E6191" s="96">
        <v>2.365063283792928</v>
      </c>
      <c r="F6191" s="115">
        <v>0</v>
      </c>
      <c r="G6191" s="112">
        <f t="shared" si="96"/>
        <v>2.365063283792928</v>
      </c>
    </row>
    <row r="6192" spans="1:7" x14ac:dyDescent="0.25">
      <c r="A6192" s="28">
        <f>IF('weather data'!E6192&lt;=5,5,'weather data'!E6192)</f>
        <v>10.746</v>
      </c>
      <c r="B6192" s="4">
        <f>IF(A6192=5,0,1)*0.54+0.25*24.6*(Hilfstabelle!A6192-5)/1000</f>
        <v>0.57533790000000007</v>
      </c>
      <c r="C6192" s="3">
        <f>(1213.2+(17.25*('weather data'!E6192-5)))/1000</f>
        <v>1.3123185000000002</v>
      </c>
      <c r="E6192" s="96">
        <v>2.2161811569074228</v>
      </c>
      <c r="F6192" s="115">
        <v>0</v>
      </c>
      <c r="G6192" s="112">
        <f t="shared" si="96"/>
        <v>2.2161811569074228</v>
      </c>
    </row>
    <row r="6193" spans="1:7" x14ac:dyDescent="0.25">
      <c r="A6193" s="28">
        <f>IF('weather data'!E6193&lt;=5,5,'weather data'!E6193)</f>
        <v>10.53</v>
      </c>
      <c r="B6193" s="4">
        <f>IF(A6193=5,0,1)*0.54+0.25*24.6*(Hilfstabelle!A6193-5)/1000</f>
        <v>0.57400950000000006</v>
      </c>
      <c r="C6193" s="3">
        <f>(1213.2+(17.25*('weather data'!E6193-5)))/1000</f>
        <v>1.3085925</v>
      </c>
      <c r="E6193" s="96">
        <v>2.0895481746821818</v>
      </c>
      <c r="F6193" s="115">
        <v>0</v>
      </c>
      <c r="G6193" s="112">
        <f t="shared" si="96"/>
        <v>2.0895481746821818</v>
      </c>
    </row>
    <row r="6194" spans="1:7" x14ac:dyDescent="0.25">
      <c r="A6194" s="28">
        <f>IF('weather data'!E6194&lt;=5,5,'weather data'!E6194)</f>
        <v>10.609</v>
      </c>
      <c r="B6194" s="4">
        <f>IF(A6194=5,0,1)*0.54+0.25*24.6*(Hilfstabelle!A6194-5)/1000</f>
        <v>0.57449535000000007</v>
      </c>
      <c r="C6194" s="3">
        <f>(1213.2+(17.25*('weather data'!E6194-5)))/1000</f>
        <v>1.30995525</v>
      </c>
      <c r="E6194" s="96">
        <v>1.941705727453698</v>
      </c>
      <c r="F6194" s="115">
        <v>0</v>
      </c>
      <c r="G6194" s="112">
        <f t="shared" si="96"/>
        <v>1.941705727453698</v>
      </c>
    </row>
    <row r="6195" spans="1:7" x14ac:dyDescent="0.25">
      <c r="A6195" s="28">
        <f>IF('weather data'!E6195&lt;=5,5,'weather data'!E6195)</f>
        <v>10.893000000000001</v>
      </c>
      <c r="B6195" s="4">
        <f>IF(A6195=5,0,1)*0.54+0.25*24.6*(Hilfstabelle!A6195-5)/1000</f>
        <v>0.57624195</v>
      </c>
      <c r="C6195" s="3">
        <f>(1213.2+(17.25*('weather data'!E6195-5)))/1000</f>
        <v>1.31485425</v>
      </c>
      <c r="E6195" s="96">
        <v>1.9635390002511539</v>
      </c>
      <c r="F6195" s="115">
        <v>0</v>
      </c>
      <c r="G6195" s="112">
        <f t="shared" si="96"/>
        <v>1.9635390002511539</v>
      </c>
    </row>
    <row r="6196" spans="1:7" x14ac:dyDescent="0.25">
      <c r="A6196" s="28">
        <f>IF('weather data'!E6196&lt;=5,5,'weather data'!E6196)</f>
        <v>11.346</v>
      </c>
      <c r="B6196" s="4">
        <f>IF(A6196=5,0,1)*0.54+0.25*24.6*(Hilfstabelle!A6196-5)/1000</f>
        <v>0.57902790000000004</v>
      </c>
      <c r="C6196" s="3">
        <f>(1213.2+(17.25*('weather data'!E6196-5)))/1000</f>
        <v>1.3226685</v>
      </c>
      <c r="E6196" s="96">
        <v>1.9706088219189011</v>
      </c>
      <c r="F6196" s="115">
        <v>0</v>
      </c>
      <c r="G6196" s="112">
        <f t="shared" si="96"/>
        <v>1.9706088219189011</v>
      </c>
    </row>
    <row r="6197" spans="1:7" x14ac:dyDescent="0.25">
      <c r="A6197" s="28">
        <f>IF('weather data'!E6197&lt;=5,5,'weather data'!E6197)</f>
        <v>11.763</v>
      </c>
      <c r="B6197" s="4">
        <f>IF(A6197=5,0,1)*0.54+0.25*24.6*(Hilfstabelle!A6197-5)/1000</f>
        <v>0.58159245000000004</v>
      </c>
      <c r="C6197" s="3">
        <f>(1213.2+(17.25*('weather data'!E6197-5)))/1000</f>
        <v>1.3298617500000001</v>
      </c>
      <c r="E6197" s="96">
        <v>1.861442457931624</v>
      </c>
      <c r="F6197" s="115">
        <v>0</v>
      </c>
      <c r="G6197" s="112">
        <f t="shared" si="96"/>
        <v>1.861442457931624</v>
      </c>
    </row>
    <row r="6198" spans="1:7" x14ac:dyDescent="0.25">
      <c r="A6198" s="28">
        <f>IF('weather data'!E6198&lt;=5,5,'weather data'!E6198)</f>
        <v>11.728</v>
      </c>
      <c r="B6198" s="4">
        <f>IF(A6198=5,0,1)*0.54+0.25*24.6*(Hilfstabelle!A6198-5)/1000</f>
        <v>0.58137720000000004</v>
      </c>
      <c r="C6198" s="3">
        <f>(1213.2+(17.25*('weather data'!E6198-5)))/1000</f>
        <v>1.3292580000000001</v>
      </c>
      <c r="E6198" s="96">
        <v>1.772237943359164</v>
      </c>
      <c r="F6198" s="115">
        <v>0</v>
      </c>
      <c r="G6198" s="112">
        <f t="shared" si="96"/>
        <v>1.772237943359164</v>
      </c>
    </row>
    <row r="6199" spans="1:7" x14ac:dyDescent="0.25">
      <c r="A6199" s="28">
        <f>IF('weather data'!E6199&lt;=5,5,'weather data'!E6199)</f>
        <v>11.67</v>
      </c>
      <c r="B6199" s="4">
        <f>IF(A6199=5,0,1)*0.54+0.25*24.6*(Hilfstabelle!A6199-5)/1000</f>
        <v>0.58102050000000005</v>
      </c>
      <c r="C6199" s="3">
        <f>(1213.2+(17.25*('weather data'!E6199-5)))/1000</f>
        <v>1.3282575000000001</v>
      </c>
      <c r="E6199" s="96">
        <v>1.804260076795432</v>
      </c>
      <c r="F6199" s="115">
        <v>0</v>
      </c>
      <c r="G6199" s="112">
        <f t="shared" si="96"/>
        <v>1.804260076795432</v>
      </c>
    </row>
    <row r="6200" spans="1:7" x14ac:dyDescent="0.25">
      <c r="A6200" s="28">
        <f>IF('weather data'!E6200&lt;=5,5,'weather data'!E6200)</f>
        <v>12.385999999999999</v>
      </c>
      <c r="B6200" s="4">
        <f>IF(A6200=5,0,1)*0.54+0.25*24.6*(Hilfstabelle!A6200-5)/1000</f>
        <v>0.5854239</v>
      </c>
      <c r="C6200" s="3">
        <f>(1213.2+(17.25*('weather data'!E6200-5)))/1000</f>
        <v>1.3406085000000001</v>
      </c>
      <c r="E6200" s="96">
        <v>2.015938854965047</v>
      </c>
      <c r="F6200" s="115">
        <v>0</v>
      </c>
      <c r="G6200" s="112">
        <f t="shared" si="96"/>
        <v>2.015938854965047</v>
      </c>
    </row>
    <row r="6201" spans="1:7" x14ac:dyDescent="0.25">
      <c r="A6201" s="28">
        <f>IF('weather data'!E6201&lt;=5,5,'weather data'!E6201)</f>
        <v>13.711</v>
      </c>
      <c r="B6201" s="4">
        <f>IF(A6201=5,0,1)*0.54+0.25*24.6*(Hilfstabelle!A6201-5)/1000</f>
        <v>0.59357265000000003</v>
      </c>
      <c r="C6201" s="3">
        <f>(1213.2+(17.25*('weather data'!E6201-5)))/1000</f>
        <v>1.3634647500000001</v>
      </c>
      <c r="E6201" s="96">
        <v>2.1371655029737751</v>
      </c>
      <c r="F6201" s="115">
        <v>0</v>
      </c>
      <c r="G6201" s="112">
        <f t="shared" si="96"/>
        <v>2.1371655029737751</v>
      </c>
    </row>
    <row r="6202" spans="1:7" x14ac:dyDescent="0.25">
      <c r="A6202" s="28">
        <f>IF('weather data'!E6202&lt;=5,5,'weather data'!E6202)</f>
        <v>15.21</v>
      </c>
      <c r="B6202" s="4">
        <f>IF(A6202=5,0,1)*0.54+0.25*24.6*(Hilfstabelle!A6202-5)/1000</f>
        <v>0.60279150000000004</v>
      </c>
      <c r="C6202" s="3">
        <f>(1213.2+(17.25*('weather data'!E6202-5)))/1000</f>
        <v>1.3893225</v>
      </c>
      <c r="E6202" s="96">
        <v>2.6811258995275198</v>
      </c>
      <c r="F6202" s="115">
        <v>0</v>
      </c>
      <c r="G6202" s="112">
        <f t="shared" si="96"/>
        <v>2.6811258995275198</v>
      </c>
    </row>
    <row r="6203" spans="1:7" x14ac:dyDescent="0.25">
      <c r="A6203" s="28">
        <f>IF('weather data'!E6203&lt;=5,5,'weather data'!E6203)</f>
        <v>16.425999999999998</v>
      </c>
      <c r="B6203" s="4">
        <f>IF(A6203=5,0,1)*0.54+0.25*24.6*(Hilfstabelle!A6203-5)/1000</f>
        <v>0.61026990000000003</v>
      </c>
      <c r="C6203" s="3">
        <f>(1213.2+(17.25*('weather data'!E6203-5)))/1000</f>
        <v>1.4102985000000001</v>
      </c>
      <c r="E6203" s="96">
        <v>2.9106871677979091</v>
      </c>
      <c r="F6203" s="115">
        <v>0</v>
      </c>
      <c r="G6203" s="112">
        <f t="shared" si="96"/>
        <v>2.9106871677979091</v>
      </c>
    </row>
    <row r="6204" spans="1:7" x14ac:dyDescent="0.25">
      <c r="A6204" s="28">
        <f>IF('weather data'!E6204&lt;=5,5,'weather data'!E6204)</f>
        <v>17.239999999999998</v>
      </c>
      <c r="B6204" s="4">
        <f>IF(A6204=5,0,1)*0.54+0.25*24.6*(Hilfstabelle!A6204-5)/1000</f>
        <v>0.61527600000000005</v>
      </c>
      <c r="C6204" s="3">
        <f>(1213.2+(17.25*('weather data'!E6204-5)))/1000</f>
        <v>1.4243400000000002</v>
      </c>
      <c r="E6204" s="96">
        <v>2.877833290636024</v>
      </c>
      <c r="F6204" s="115">
        <v>0</v>
      </c>
      <c r="G6204" s="112">
        <f t="shared" si="96"/>
        <v>2.877833290636024</v>
      </c>
    </row>
    <row r="6205" spans="1:7" x14ac:dyDescent="0.25">
      <c r="A6205" s="28">
        <f>IF('weather data'!E6205&lt;=5,5,'weather data'!E6205)</f>
        <v>17.762</v>
      </c>
      <c r="B6205" s="4">
        <f>IF(A6205=5,0,1)*0.54+0.25*24.6*(Hilfstabelle!A6205-5)/1000</f>
        <v>0.61848630000000004</v>
      </c>
      <c r="C6205" s="3">
        <f>(1213.2+(17.25*('weather data'!E6205-5)))/1000</f>
        <v>1.4333445000000002</v>
      </c>
      <c r="E6205" s="96">
        <v>2.9818012563381919</v>
      </c>
      <c r="F6205" s="115">
        <v>0</v>
      </c>
      <c r="G6205" s="112">
        <f t="shared" si="96"/>
        <v>2.9818012563381919</v>
      </c>
    </row>
    <row r="6206" spans="1:7" x14ac:dyDescent="0.25">
      <c r="A6206" s="28">
        <f>IF('weather data'!E6206&lt;=5,5,'weather data'!E6206)</f>
        <v>18.094000000000001</v>
      </c>
      <c r="B6206" s="4">
        <f>IF(A6206=5,0,1)*0.54+0.25*24.6*(Hilfstabelle!A6206-5)/1000</f>
        <v>0.62052810000000003</v>
      </c>
      <c r="C6206" s="3">
        <f>(1213.2+(17.25*('weather data'!E6206-5)))/1000</f>
        <v>1.4390715000000001</v>
      </c>
      <c r="E6206" s="96">
        <v>2.937510902949068</v>
      </c>
      <c r="F6206" s="115">
        <v>0</v>
      </c>
      <c r="G6206" s="112">
        <f t="shared" si="96"/>
        <v>2.937510902949068</v>
      </c>
    </row>
    <row r="6207" spans="1:7" x14ac:dyDescent="0.25">
      <c r="A6207" s="28">
        <f>IF('weather data'!E6207&lt;=5,5,'weather data'!E6207)</f>
        <v>18.143999999999998</v>
      </c>
      <c r="B6207" s="4">
        <f>IF(A6207=5,0,1)*0.54+0.25*24.6*(Hilfstabelle!A6207-5)/1000</f>
        <v>0.62083560000000004</v>
      </c>
      <c r="C6207" s="3">
        <f>(1213.2+(17.25*('weather data'!E6207-5)))/1000</f>
        <v>1.439934</v>
      </c>
      <c r="E6207" s="96">
        <v>2.8123334722436568</v>
      </c>
      <c r="F6207" s="115">
        <v>0</v>
      </c>
      <c r="G6207" s="112">
        <f t="shared" si="96"/>
        <v>2.8123334722436568</v>
      </c>
    </row>
    <row r="6208" spans="1:7" x14ac:dyDescent="0.25">
      <c r="A6208" s="28">
        <f>IF('weather data'!E6208&lt;=5,5,'weather data'!E6208)</f>
        <v>17.699000000000002</v>
      </c>
      <c r="B6208" s="4">
        <f>IF(A6208=5,0,1)*0.54+0.25*24.6*(Hilfstabelle!A6208-5)/1000</f>
        <v>0.61809885000000009</v>
      </c>
      <c r="C6208" s="3">
        <f>(1213.2+(17.25*('weather data'!E6208-5)))/1000</f>
        <v>1.43225775</v>
      </c>
      <c r="E6208" s="96">
        <v>2.4902407144983392</v>
      </c>
      <c r="F6208" s="115">
        <v>0</v>
      </c>
      <c r="G6208" s="112">
        <f t="shared" si="96"/>
        <v>2.4902407144983392</v>
      </c>
    </row>
    <row r="6209" spans="1:7" x14ac:dyDescent="0.25">
      <c r="A6209" s="28">
        <f>IF('weather data'!E6209&lt;=5,5,'weather data'!E6209)</f>
        <v>17.027999999999999</v>
      </c>
      <c r="B6209" s="4">
        <f>IF(A6209=5,0,1)*0.54+0.25*24.6*(Hilfstabelle!A6209-5)/1000</f>
        <v>0.61397220000000008</v>
      </c>
      <c r="C6209" s="3">
        <f>(1213.2+(17.25*('weather data'!E6209-5)))/1000</f>
        <v>1.4206829999999999</v>
      </c>
      <c r="E6209" s="96">
        <v>2.2504905855891391</v>
      </c>
      <c r="F6209" s="115">
        <v>0</v>
      </c>
      <c r="G6209" s="112">
        <f t="shared" si="96"/>
        <v>2.2504905855891391</v>
      </c>
    </row>
    <row r="6210" spans="1:7" x14ac:dyDescent="0.25">
      <c r="A6210" s="28">
        <f>IF('weather data'!E6210&lt;=5,5,'weather data'!E6210)</f>
        <v>16.135999999999999</v>
      </c>
      <c r="B6210" s="4">
        <f>IF(A6210=5,0,1)*0.54+0.25*24.6*(Hilfstabelle!A6210-5)/1000</f>
        <v>0.60848640000000009</v>
      </c>
      <c r="C6210" s="3">
        <f>(1213.2+(17.25*('weather data'!E6210-5)))/1000</f>
        <v>1.4052960000000001</v>
      </c>
      <c r="E6210" s="96">
        <v>2.1671082770959988</v>
      </c>
      <c r="F6210" s="115">
        <v>0</v>
      </c>
      <c r="G6210" s="112">
        <f t="shared" ref="G6210:G6273" si="97">F6210+E6210</f>
        <v>2.1671082770959988</v>
      </c>
    </row>
    <row r="6211" spans="1:7" x14ac:dyDescent="0.25">
      <c r="A6211" s="28">
        <f>IF('weather data'!E6211&lt;=5,5,'weather data'!E6211)</f>
        <v>14.526</v>
      </c>
      <c r="B6211" s="4">
        <f>IF(A6211=5,0,1)*0.54+0.25*24.6*(Hilfstabelle!A6211-5)/1000</f>
        <v>0.59858490000000009</v>
      </c>
      <c r="C6211" s="3">
        <f>(1213.2+(17.25*('weather data'!E6211-5)))/1000</f>
        <v>1.3775235000000001</v>
      </c>
      <c r="E6211" s="96">
        <v>2.263382613336208</v>
      </c>
      <c r="F6211" s="115">
        <v>0</v>
      </c>
      <c r="G6211" s="112">
        <f t="shared" si="97"/>
        <v>2.263382613336208</v>
      </c>
    </row>
    <row r="6212" spans="1:7" x14ac:dyDescent="0.25">
      <c r="A6212" s="28">
        <f>IF('weather data'!E6212&lt;=5,5,'weather data'!E6212)</f>
        <v>13.721</v>
      </c>
      <c r="B6212" s="4">
        <f>IF(A6212=5,0,1)*0.54+0.25*24.6*(Hilfstabelle!A6212-5)/1000</f>
        <v>0.59363415000000008</v>
      </c>
      <c r="C6212" s="3">
        <f>(1213.2+(17.25*('weather data'!E6212-5)))/1000</f>
        <v>1.36363725</v>
      </c>
      <c r="E6212" s="96">
        <v>2.2488270981379039</v>
      </c>
      <c r="F6212" s="115">
        <v>0</v>
      </c>
      <c r="G6212" s="112">
        <f t="shared" si="97"/>
        <v>2.2488270981379039</v>
      </c>
    </row>
    <row r="6213" spans="1:7" x14ac:dyDescent="0.25">
      <c r="A6213" s="28">
        <f>IF('weather data'!E6213&lt;=5,5,'weather data'!E6213)</f>
        <v>13.348000000000001</v>
      </c>
      <c r="B6213" s="4">
        <f>IF(A6213=5,0,1)*0.54+0.25*24.6*(Hilfstabelle!A6213-5)/1000</f>
        <v>0.59134020000000009</v>
      </c>
      <c r="C6213" s="3">
        <f>(1213.2+(17.25*('weather data'!E6213-5)))/1000</f>
        <v>1.3572029999999999</v>
      </c>
      <c r="E6213" s="96">
        <v>2.2473715466180741</v>
      </c>
      <c r="F6213" s="115">
        <v>0</v>
      </c>
      <c r="G6213" s="112">
        <f t="shared" si="97"/>
        <v>2.2473715466180741</v>
      </c>
    </row>
    <row r="6214" spans="1:7" x14ac:dyDescent="0.25">
      <c r="A6214" s="28">
        <f>IF('weather data'!E6214&lt;=5,5,'weather data'!E6214)</f>
        <v>12.842000000000001</v>
      </c>
      <c r="B6214" s="4">
        <f>IF(A6214=5,0,1)*0.54+0.25*24.6*(Hilfstabelle!A6214-5)/1000</f>
        <v>0.58822830000000004</v>
      </c>
      <c r="C6214" s="3">
        <f>(1213.2+(17.25*('weather data'!E6214-5)))/1000</f>
        <v>1.3484745</v>
      </c>
      <c r="E6214" s="96">
        <v>2.3538347434970941</v>
      </c>
      <c r="F6214" s="115">
        <v>0</v>
      </c>
      <c r="G6214" s="112">
        <f t="shared" si="97"/>
        <v>2.3538347434970941</v>
      </c>
    </row>
    <row r="6215" spans="1:7" x14ac:dyDescent="0.25">
      <c r="A6215" s="28">
        <f>IF('weather data'!E6215&lt;=5,5,'weather data'!E6215)</f>
        <v>12.483000000000001</v>
      </c>
      <c r="B6215" s="4">
        <f>IF(A6215=5,0,1)*0.54+0.25*24.6*(Hilfstabelle!A6215-5)/1000</f>
        <v>0.58602045000000003</v>
      </c>
      <c r="C6215" s="3">
        <f>(1213.2+(17.25*('weather data'!E6215-5)))/1000</f>
        <v>1.3422817500000002</v>
      </c>
      <c r="E6215" s="96">
        <v>2.2180525802900619</v>
      </c>
      <c r="F6215" s="115">
        <v>0</v>
      </c>
      <c r="G6215" s="112">
        <f t="shared" si="97"/>
        <v>2.2180525802900619</v>
      </c>
    </row>
    <row r="6216" spans="1:7" x14ac:dyDescent="0.25">
      <c r="A6216" s="28">
        <f>IF('weather data'!E6216&lt;=5,5,'weather data'!E6216)</f>
        <v>12.483000000000001</v>
      </c>
      <c r="B6216" s="4">
        <f>IF(A6216=5,0,1)*0.54+0.25*24.6*(Hilfstabelle!A6216-5)/1000</f>
        <v>0.58602045000000003</v>
      </c>
      <c r="C6216" s="3">
        <f>(1213.2+(17.25*('weather data'!E6216-5)))/1000</f>
        <v>1.3422817500000002</v>
      </c>
      <c r="E6216" s="96">
        <v>2.0250880359468368</v>
      </c>
      <c r="F6216" s="115">
        <v>0</v>
      </c>
      <c r="G6216" s="112">
        <f t="shared" si="97"/>
        <v>2.0250880359468368</v>
      </c>
    </row>
    <row r="6217" spans="1:7" x14ac:dyDescent="0.25">
      <c r="A6217" s="28">
        <f>IF('weather data'!E6217&lt;=5,5,'weather data'!E6217)</f>
        <v>12.151999999999999</v>
      </c>
      <c r="B6217" s="4">
        <f>IF(A6217=5,0,1)*0.54+0.25*24.6*(Hilfstabelle!A6217-5)/1000</f>
        <v>0.58398480000000008</v>
      </c>
      <c r="C6217" s="3">
        <f>(1213.2+(17.25*('weather data'!E6217-5)))/1000</f>
        <v>1.3365720000000001</v>
      </c>
      <c r="E6217" s="96">
        <v>1.8834836666604839</v>
      </c>
      <c r="F6217" s="115">
        <v>0</v>
      </c>
      <c r="G6217" s="112">
        <f t="shared" si="97"/>
        <v>1.8834836666604839</v>
      </c>
    </row>
    <row r="6218" spans="1:7" x14ac:dyDescent="0.25">
      <c r="A6218" s="28">
        <f>IF('weather data'!E6218&lt;=5,5,'weather data'!E6218)</f>
        <v>11.583</v>
      </c>
      <c r="B6218" s="4">
        <f>IF(A6218=5,0,1)*0.54+0.25*24.6*(Hilfstabelle!A6218-5)/1000</f>
        <v>0.58048545000000007</v>
      </c>
      <c r="C6218" s="3">
        <f>(1213.2+(17.25*('weather data'!E6218-5)))/1000</f>
        <v>1.3267567499999999</v>
      </c>
      <c r="E6218" s="96">
        <v>1.819855271650757</v>
      </c>
      <c r="F6218" s="115">
        <v>0</v>
      </c>
      <c r="G6218" s="112">
        <f t="shared" si="97"/>
        <v>1.819855271650757</v>
      </c>
    </row>
    <row r="6219" spans="1:7" x14ac:dyDescent="0.25">
      <c r="A6219" s="28">
        <f>IF('weather data'!E6219&lt;=5,5,'weather data'!E6219)</f>
        <v>11.27</v>
      </c>
      <c r="B6219" s="4">
        <f>IF(A6219=5,0,1)*0.54+0.25*24.6*(Hilfstabelle!A6219-5)/1000</f>
        <v>0.57856050000000003</v>
      </c>
      <c r="C6219" s="3">
        <f>(1213.2+(17.25*('weather data'!E6219-5)))/1000</f>
        <v>1.3213575</v>
      </c>
      <c r="E6219" s="96">
        <v>1.8439758396936601</v>
      </c>
      <c r="F6219" s="115">
        <v>0</v>
      </c>
      <c r="G6219" s="112">
        <f t="shared" si="97"/>
        <v>1.8439758396936601</v>
      </c>
    </row>
    <row r="6220" spans="1:7" x14ac:dyDescent="0.25">
      <c r="A6220" s="28">
        <f>IF('weather data'!E6220&lt;=5,5,'weather data'!E6220)</f>
        <v>11.115</v>
      </c>
      <c r="B6220" s="4">
        <f>IF(A6220=5,0,1)*0.54+0.25*24.6*(Hilfstabelle!A6220-5)/1000</f>
        <v>0.57760725000000002</v>
      </c>
      <c r="C6220" s="3">
        <f>(1213.2+(17.25*('weather data'!E6220-5)))/1000</f>
        <v>1.3186837500000002</v>
      </c>
      <c r="E6220" s="96">
        <v>1.888474129014188</v>
      </c>
      <c r="F6220" s="115">
        <v>0</v>
      </c>
      <c r="G6220" s="112">
        <f t="shared" si="97"/>
        <v>1.888474129014188</v>
      </c>
    </row>
    <row r="6221" spans="1:7" x14ac:dyDescent="0.25">
      <c r="A6221" s="28">
        <f>IF('weather data'!E6221&lt;=5,5,'weather data'!E6221)</f>
        <v>10.88</v>
      </c>
      <c r="B6221" s="4">
        <f>IF(A6221=5,0,1)*0.54+0.25*24.6*(Hilfstabelle!A6221-5)/1000</f>
        <v>0.57616200000000006</v>
      </c>
      <c r="C6221" s="3">
        <f>(1213.2+(17.25*('weather data'!E6221-5)))/1000</f>
        <v>1.3146300000000002</v>
      </c>
      <c r="E6221" s="96">
        <v>1.793031536499597</v>
      </c>
      <c r="F6221" s="115">
        <v>0</v>
      </c>
      <c r="G6221" s="112">
        <f t="shared" si="97"/>
        <v>1.793031536499597</v>
      </c>
    </row>
    <row r="6222" spans="1:7" x14ac:dyDescent="0.25">
      <c r="A6222" s="28">
        <f>IF('weather data'!E6222&lt;=5,5,'weather data'!E6222)</f>
        <v>10.557</v>
      </c>
      <c r="B6222" s="4">
        <f>IF(A6222=5,0,1)*0.54+0.25*24.6*(Hilfstabelle!A6222-5)/1000</f>
        <v>0.57417555000000009</v>
      </c>
      <c r="C6222" s="3">
        <f>(1213.2+(17.25*('weather data'!E6222-5)))/1000</f>
        <v>1.3090582500000001</v>
      </c>
      <c r="E6222" s="96">
        <v>1.725660294724592</v>
      </c>
      <c r="F6222" s="115">
        <v>0</v>
      </c>
      <c r="G6222" s="112">
        <f t="shared" si="97"/>
        <v>1.725660294724592</v>
      </c>
    </row>
    <row r="6223" spans="1:7" x14ac:dyDescent="0.25">
      <c r="A6223" s="28">
        <f>IF('weather data'!E6223&lt;=5,5,'weather data'!E6223)</f>
        <v>10.337999999999999</v>
      </c>
      <c r="B6223" s="4">
        <f>IF(A6223=5,0,1)*0.54+0.25*24.6*(Hilfstabelle!A6223-5)/1000</f>
        <v>0.57282870000000008</v>
      </c>
      <c r="C6223" s="3">
        <f>(1213.2+(17.25*('weather data'!E6223-5)))/1000</f>
        <v>1.3052805000000001</v>
      </c>
      <c r="E6223" s="96">
        <v>1.7622570186517561</v>
      </c>
      <c r="F6223" s="115">
        <v>0</v>
      </c>
      <c r="G6223" s="112">
        <f t="shared" si="97"/>
        <v>1.7622570186517561</v>
      </c>
    </row>
    <row r="6224" spans="1:7" x14ac:dyDescent="0.25">
      <c r="A6224" s="28">
        <f>IF('weather data'!E6224&lt;=5,5,'weather data'!E6224)</f>
        <v>11.286</v>
      </c>
      <c r="B6224" s="4">
        <f>IF(A6224=5,0,1)*0.54+0.25*24.6*(Hilfstabelle!A6224-5)/1000</f>
        <v>0.57865890000000009</v>
      </c>
      <c r="C6224" s="3">
        <f>(1213.2+(17.25*('weather data'!E6224-5)))/1000</f>
        <v>1.3216335000000001</v>
      </c>
      <c r="E6224" s="96">
        <v>1.9458644460817851</v>
      </c>
      <c r="F6224" s="115">
        <v>0</v>
      </c>
      <c r="G6224" s="112">
        <f t="shared" si="97"/>
        <v>1.9458644460817851</v>
      </c>
    </row>
    <row r="6225" spans="1:7" x14ac:dyDescent="0.25">
      <c r="A6225" s="28">
        <f>IF('weather data'!E6225&lt;=5,5,'weather data'!E6225)</f>
        <v>13.204000000000001</v>
      </c>
      <c r="B6225" s="4">
        <f>IF(A6225=5,0,1)*0.54+0.25*24.6*(Hilfstabelle!A6225-5)/1000</f>
        <v>0.59045460000000005</v>
      </c>
      <c r="C6225" s="3">
        <f>(1213.2+(17.25*('weather data'!E6225-5)))/1000</f>
        <v>1.354719</v>
      </c>
      <c r="E6225" s="96">
        <v>2.031534049820372</v>
      </c>
      <c r="F6225" s="115">
        <v>0</v>
      </c>
      <c r="G6225" s="112">
        <f t="shared" si="97"/>
        <v>2.031534049820372</v>
      </c>
    </row>
    <row r="6226" spans="1:7" x14ac:dyDescent="0.25">
      <c r="A6226" s="28">
        <f>IF('weather data'!E6226&lt;=5,5,'weather data'!E6226)</f>
        <v>15.726000000000001</v>
      </c>
      <c r="B6226" s="4">
        <f>IF(A6226=5,0,1)*0.54+0.25*24.6*(Hilfstabelle!A6226-5)/1000</f>
        <v>0.60596490000000003</v>
      </c>
      <c r="C6226" s="3">
        <f>(1213.2+(17.25*('weather data'!E6226-5)))/1000</f>
        <v>1.3982235000000001</v>
      </c>
      <c r="E6226" s="96">
        <v>2.1560876727315699</v>
      </c>
      <c r="F6226" s="115">
        <v>0</v>
      </c>
      <c r="G6226" s="112">
        <f t="shared" si="97"/>
        <v>2.1560876727315699</v>
      </c>
    </row>
    <row r="6227" spans="1:7" x14ac:dyDescent="0.25">
      <c r="A6227" s="28">
        <f>IF('weather data'!E6227&lt;=5,5,'weather data'!E6227)</f>
        <v>17.614999999999998</v>
      </c>
      <c r="B6227" s="4">
        <f>IF(A6227=5,0,1)*0.54+0.25*24.6*(Hilfstabelle!A6227-5)/1000</f>
        <v>0.61758225</v>
      </c>
      <c r="C6227" s="3">
        <f>(1213.2+(17.25*('weather data'!E6227-5)))/1000</f>
        <v>1.4308087500000002</v>
      </c>
      <c r="E6227" s="96">
        <v>2.1080544725771682</v>
      </c>
      <c r="F6227" s="115">
        <v>0</v>
      </c>
      <c r="G6227" s="112">
        <f t="shared" si="97"/>
        <v>2.1080544725771682</v>
      </c>
    </row>
    <row r="6228" spans="1:7" x14ac:dyDescent="0.25">
      <c r="A6228" s="28">
        <f>IF('weather data'!E6228&lt;=5,5,'weather data'!E6228)</f>
        <v>18.725999999999999</v>
      </c>
      <c r="B6228" s="4">
        <f>IF(A6228=5,0,1)*0.54+0.25*24.6*(Hilfstabelle!A6228-5)/1000</f>
        <v>0.62441489999999999</v>
      </c>
      <c r="C6228" s="3">
        <f>(1213.2+(17.25*('weather data'!E6228-5)))/1000</f>
        <v>1.4499735</v>
      </c>
      <c r="E6228" s="96">
        <v>2.0020071475609562</v>
      </c>
      <c r="F6228" s="115">
        <v>0</v>
      </c>
      <c r="G6228" s="112">
        <f t="shared" si="97"/>
        <v>2.0020071475609562</v>
      </c>
    </row>
    <row r="6229" spans="1:7" x14ac:dyDescent="0.25">
      <c r="A6229" s="28">
        <f>IF('weather data'!E6229&lt;=5,5,'weather data'!E6229)</f>
        <v>19.463000000000001</v>
      </c>
      <c r="B6229" s="4">
        <f>IF(A6229=5,0,1)*0.54+0.25*24.6*(Hilfstabelle!A6229-5)/1000</f>
        <v>0.62894745000000007</v>
      </c>
      <c r="C6229" s="3">
        <f>(1213.2+(17.25*('weather data'!E6229-5)))/1000</f>
        <v>1.46268675</v>
      </c>
      <c r="E6229" s="96">
        <v>2.0092849051601078</v>
      </c>
      <c r="F6229" s="115">
        <v>0</v>
      </c>
      <c r="G6229" s="112">
        <f t="shared" si="97"/>
        <v>2.0092849051601078</v>
      </c>
    </row>
    <row r="6230" spans="1:7" x14ac:dyDescent="0.25">
      <c r="A6230" s="28">
        <f>IF('weather data'!E6230&lt;=5,5,'weather data'!E6230)</f>
        <v>19.940999999999999</v>
      </c>
      <c r="B6230" s="4">
        <f>IF(A6230=5,0,1)*0.54+0.25*24.6*(Hilfstabelle!A6230-5)/1000</f>
        <v>0.63188715000000006</v>
      </c>
      <c r="C6230" s="3">
        <f>(1213.2+(17.25*('weather data'!E6230-5)))/1000</f>
        <v>1.4709322500000002</v>
      </c>
      <c r="E6230" s="96">
        <v>1.9814214903519269</v>
      </c>
      <c r="F6230" s="115">
        <v>0</v>
      </c>
      <c r="G6230" s="112">
        <f t="shared" si="97"/>
        <v>1.9814214903519269</v>
      </c>
    </row>
    <row r="6231" spans="1:7" x14ac:dyDescent="0.25">
      <c r="A6231" s="28">
        <f>IF('weather data'!E6231&lt;=5,5,'weather data'!E6231)</f>
        <v>20.135000000000002</v>
      </c>
      <c r="B6231" s="4">
        <f>IF(A6231=5,0,1)*0.54+0.25*24.6*(Hilfstabelle!A6231-5)/1000</f>
        <v>0.63308025000000001</v>
      </c>
      <c r="C6231" s="3">
        <f>(1213.2+(17.25*('weather data'!E6231-5)))/1000</f>
        <v>1.4742787499999999</v>
      </c>
      <c r="E6231" s="96">
        <v>1.9859960808428221</v>
      </c>
      <c r="F6231" s="115">
        <v>0</v>
      </c>
      <c r="G6231" s="112">
        <f t="shared" si="97"/>
        <v>1.9859960808428221</v>
      </c>
    </row>
    <row r="6232" spans="1:7" x14ac:dyDescent="0.25">
      <c r="A6232" s="28">
        <f>IF('weather data'!E6232&lt;=5,5,'weather data'!E6232)</f>
        <v>19.986000000000001</v>
      </c>
      <c r="B6232" s="4">
        <f>IF(A6232=5,0,1)*0.54+0.25*24.6*(Hilfstabelle!A6232-5)/1000</f>
        <v>0.6321639</v>
      </c>
      <c r="C6232" s="3">
        <f>(1213.2+(17.25*('weather data'!E6232-5)))/1000</f>
        <v>1.4717085000000001</v>
      </c>
      <c r="E6232" s="96">
        <v>2.0217610610443679</v>
      </c>
      <c r="F6232" s="115">
        <v>0</v>
      </c>
      <c r="G6232" s="112">
        <f t="shared" si="97"/>
        <v>2.0217610610443679</v>
      </c>
    </row>
    <row r="6233" spans="1:7" x14ac:dyDescent="0.25">
      <c r="A6233" s="28">
        <f>IF('weather data'!E6233&lt;=5,5,'weather data'!E6233)</f>
        <v>19.359000000000002</v>
      </c>
      <c r="B6233" s="4">
        <f>IF(A6233=5,0,1)*0.54+0.25*24.6*(Hilfstabelle!A6233-5)/1000</f>
        <v>0.62830785000000011</v>
      </c>
      <c r="C6233" s="3">
        <f>(1213.2+(17.25*('weather data'!E6233-5)))/1000</f>
        <v>1.46089275</v>
      </c>
      <c r="E6233" s="96">
        <v>1.984124657460183</v>
      </c>
      <c r="F6233" s="115">
        <v>0</v>
      </c>
      <c r="G6233" s="112">
        <f t="shared" si="97"/>
        <v>1.984124657460183</v>
      </c>
    </row>
    <row r="6234" spans="1:7" x14ac:dyDescent="0.25">
      <c r="A6234" s="28">
        <f>IF('weather data'!E6234&lt;=5,5,'weather data'!E6234)</f>
        <v>17.577999999999999</v>
      </c>
      <c r="B6234" s="4">
        <f>IF(A6234=5,0,1)*0.54+0.25*24.6*(Hilfstabelle!A6234-5)/1000</f>
        <v>0.61735470000000003</v>
      </c>
      <c r="C6234" s="3">
        <f>(1213.2+(17.25*('weather data'!E6234-5)))/1000</f>
        <v>1.4301705</v>
      </c>
      <c r="E6234" s="96">
        <v>1.9859960808428221</v>
      </c>
      <c r="F6234" s="115">
        <v>0</v>
      </c>
      <c r="G6234" s="112">
        <f t="shared" si="97"/>
        <v>1.9859960808428221</v>
      </c>
    </row>
    <row r="6235" spans="1:7" x14ac:dyDescent="0.25">
      <c r="A6235" s="28">
        <f>IF('weather data'!E6235&lt;=5,5,'weather data'!E6235)</f>
        <v>14.718999999999999</v>
      </c>
      <c r="B6235" s="4">
        <f>IF(A6235=5,0,1)*0.54+0.25*24.6*(Hilfstabelle!A6235-5)/1000</f>
        <v>0.59977185</v>
      </c>
      <c r="C6235" s="3">
        <f>(1213.2+(17.25*('weather data'!E6235-5)))/1000</f>
        <v>1.3808527500000001</v>
      </c>
      <c r="E6235" s="96">
        <v>2.046921308744293</v>
      </c>
      <c r="F6235" s="115">
        <v>0</v>
      </c>
      <c r="G6235" s="112">
        <f t="shared" si="97"/>
        <v>2.046921308744293</v>
      </c>
    </row>
    <row r="6236" spans="1:7" x14ac:dyDescent="0.25">
      <c r="A6236" s="28">
        <f>IF('weather data'!E6236&lt;=5,5,'weather data'!E6236)</f>
        <v>13.628</v>
      </c>
      <c r="B6236" s="4">
        <f>IF(A6236=5,0,1)*0.54+0.25*24.6*(Hilfstabelle!A6236-5)/1000</f>
        <v>0.59306220000000009</v>
      </c>
      <c r="C6236" s="3">
        <f>(1213.2+(17.25*('weather data'!E6236-5)))/1000</f>
        <v>1.362033</v>
      </c>
      <c r="E6236" s="96">
        <v>2.0872608794367342</v>
      </c>
      <c r="F6236" s="115">
        <v>0</v>
      </c>
      <c r="G6236" s="112">
        <f t="shared" si="97"/>
        <v>2.0872608794367342</v>
      </c>
    </row>
    <row r="6237" spans="1:7" x14ac:dyDescent="0.25">
      <c r="A6237" s="28">
        <f>IF('weather data'!E6237&lt;=5,5,'weather data'!E6237)</f>
        <v>13.041</v>
      </c>
      <c r="B6237" s="4">
        <f>IF(A6237=5,0,1)*0.54+0.25*24.6*(Hilfstabelle!A6237-5)/1000</f>
        <v>0.58945215000000006</v>
      </c>
      <c r="C6237" s="3">
        <f>(1213.2+(17.25*('weather data'!E6237-5)))/1000</f>
        <v>1.35190725</v>
      </c>
      <c r="E6237" s="96">
        <v>2.2105668867595059</v>
      </c>
      <c r="F6237" s="115">
        <v>0</v>
      </c>
      <c r="G6237" s="112">
        <f t="shared" si="97"/>
        <v>2.2105668867595059</v>
      </c>
    </row>
    <row r="6238" spans="1:7" x14ac:dyDescent="0.25">
      <c r="A6238" s="28">
        <f>IF('weather data'!E6238&lt;=5,5,'weather data'!E6238)</f>
        <v>12.583</v>
      </c>
      <c r="B6238" s="4">
        <f>IF(A6238=5,0,1)*0.54+0.25*24.6*(Hilfstabelle!A6238-5)/1000</f>
        <v>0.58663545000000006</v>
      </c>
      <c r="C6238" s="3">
        <f>(1213.2+(17.25*('weather data'!E6238-5)))/1000</f>
        <v>1.3440067499999999</v>
      </c>
      <c r="E6238" s="96">
        <v>2.325971328688913</v>
      </c>
      <c r="F6238" s="115">
        <v>0</v>
      </c>
      <c r="G6238" s="112">
        <f t="shared" si="97"/>
        <v>2.325971328688913</v>
      </c>
    </row>
    <row r="6239" spans="1:7" x14ac:dyDescent="0.25">
      <c r="A6239" s="28">
        <f>IF('weather data'!E6239&lt;=5,5,'weather data'!E6239)</f>
        <v>12.516999999999999</v>
      </c>
      <c r="B6239" s="4">
        <f>IF(A6239=5,0,1)*0.54+0.25*24.6*(Hilfstabelle!A6239-5)/1000</f>
        <v>0.58622954999999999</v>
      </c>
      <c r="C6239" s="3">
        <f>(1213.2+(17.25*('weather data'!E6239-5)))/1000</f>
        <v>1.34286825</v>
      </c>
      <c r="E6239" s="96">
        <v>2.1388289904250102</v>
      </c>
      <c r="F6239" s="115">
        <v>0</v>
      </c>
      <c r="G6239" s="112">
        <f t="shared" si="97"/>
        <v>2.1388289904250102</v>
      </c>
    </row>
    <row r="6240" spans="1:7" x14ac:dyDescent="0.25">
      <c r="A6240" s="28">
        <f>IF('weather data'!E6240&lt;=5,5,'weather data'!E6240)</f>
        <v>12.548999999999999</v>
      </c>
      <c r="B6240" s="4">
        <f>IF(A6240=5,0,1)*0.54+0.25*24.6*(Hilfstabelle!A6240-5)/1000</f>
        <v>0.58642634999999999</v>
      </c>
      <c r="C6240" s="3">
        <f>(1213.2+(17.25*('weather data'!E6240-5)))/1000</f>
        <v>1.3434202500000001</v>
      </c>
      <c r="E6240" s="96">
        <v>1.9350517776487599</v>
      </c>
      <c r="F6240" s="115">
        <v>0</v>
      </c>
      <c r="G6240" s="112">
        <f t="shared" si="97"/>
        <v>1.9350517776487599</v>
      </c>
    </row>
    <row r="6241" spans="1:7" x14ac:dyDescent="0.25">
      <c r="A6241" s="28">
        <f>IF('weather data'!E6241&lt;=5,5,'weather data'!E6241)</f>
        <v>12.51</v>
      </c>
      <c r="B6241" s="4">
        <f>IF(A6241=5,0,1)*0.54+0.25*24.6*(Hilfstabelle!A6241-5)/1000</f>
        <v>0.58618650000000005</v>
      </c>
      <c r="C6241" s="3">
        <f>(1213.2+(17.25*('weather data'!E6241-5)))/1000</f>
        <v>1.3427475</v>
      </c>
      <c r="E6241" s="96">
        <v>1.8298361963581651</v>
      </c>
      <c r="F6241" s="115">
        <v>0</v>
      </c>
      <c r="G6241" s="112">
        <f t="shared" si="97"/>
        <v>1.8298361963581651</v>
      </c>
    </row>
    <row r="6242" spans="1:7" x14ac:dyDescent="0.25">
      <c r="A6242" s="28">
        <f>IF('weather data'!E6242&lt;=5,5,'weather data'!E6242)</f>
        <v>12.465999999999999</v>
      </c>
      <c r="B6242" s="4">
        <f>IF(A6242=5,0,1)*0.54+0.25*24.6*(Hilfstabelle!A6242-5)/1000</f>
        <v>0.58591590000000005</v>
      </c>
      <c r="C6242" s="3">
        <f>(1213.2+(17.25*('weather data'!E6242-5)))/1000</f>
        <v>1.3419885</v>
      </c>
      <c r="E6242" s="96">
        <v>1.8701757670506061</v>
      </c>
      <c r="F6242" s="115">
        <v>0</v>
      </c>
      <c r="G6242" s="112">
        <f t="shared" si="97"/>
        <v>1.8701757670506061</v>
      </c>
    </row>
    <row r="6243" spans="1:7" x14ac:dyDescent="0.25">
      <c r="A6243" s="28">
        <f>IF('weather data'!E6243&lt;=5,5,'weather data'!E6243)</f>
        <v>12.382999999999999</v>
      </c>
      <c r="B6243" s="4">
        <f>IF(A6243=5,0,1)*0.54+0.25*24.6*(Hilfstabelle!A6243-5)/1000</f>
        <v>0.58540544999999999</v>
      </c>
      <c r="C6243" s="3">
        <f>(1213.2+(17.25*('weather data'!E6243-5)))/1000</f>
        <v>1.34055675</v>
      </c>
      <c r="E6243" s="96">
        <v>1.8512535972928119</v>
      </c>
      <c r="F6243" s="115">
        <v>0</v>
      </c>
      <c r="G6243" s="112">
        <f t="shared" si="97"/>
        <v>1.8512535972928119</v>
      </c>
    </row>
    <row r="6244" spans="1:7" x14ac:dyDescent="0.25">
      <c r="A6244" s="28">
        <f>IF('weather data'!E6244&lt;=5,5,'weather data'!E6244)</f>
        <v>11.558999999999999</v>
      </c>
      <c r="B6244" s="4">
        <f>IF(A6244=5,0,1)*0.54+0.25*24.6*(Hilfstabelle!A6244-5)/1000</f>
        <v>0.58033785000000004</v>
      </c>
      <c r="C6244" s="3">
        <f>(1213.2+(17.25*('weather data'!E6244-5)))/1000</f>
        <v>1.32634275</v>
      </c>
      <c r="E6244" s="96">
        <v>1.871839254501841</v>
      </c>
      <c r="F6244" s="115">
        <v>0</v>
      </c>
      <c r="G6244" s="112">
        <f t="shared" si="97"/>
        <v>1.871839254501841</v>
      </c>
    </row>
    <row r="6245" spans="1:7" x14ac:dyDescent="0.25">
      <c r="A6245" s="28">
        <f>IF('weather data'!E6245&lt;=5,5,'weather data'!E6245)</f>
        <v>10.866</v>
      </c>
      <c r="B6245" s="4">
        <f>IF(A6245=5,0,1)*0.54+0.25*24.6*(Hilfstabelle!A6245-5)/1000</f>
        <v>0.57607589999999997</v>
      </c>
      <c r="C6245" s="3">
        <f>(1213.2+(17.25*('weather data'!E6245-5)))/1000</f>
        <v>1.3143885</v>
      </c>
      <c r="E6245" s="96">
        <v>1.7689109684566939</v>
      </c>
      <c r="F6245" s="115">
        <v>0</v>
      </c>
      <c r="G6245" s="112">
        <f t="shared" si="97"/>
        <v>1.7689109684566939</v>
      </c>
    </row>
    <row r="6246" spans="1:7" x14ac:dyDescent="0.25">
      <c r="A6246" s="28">
        <f>IF('weather data'!E6246&lt;=5,5,'weather data'!E6246)</f>
        <v>10.545999999999999</v>
      </c>
      <c r="B6246" s="4">
        <f>IF(A6246=5,0,1)*0.54+0.25*24.6*(Hilfstabelle!A6246-5)/1000</f>
        <v>0.5741079</v>
      </c>
      <c r="C6246" s="3">
        <f>(1213.2+(17.25*('weather data'!E6246-5)))/1000</f>
        <v>1.3088685</v>
      </c>
      <c r="E6246" s="96">
        <v>1.6763794789817641</v>
      </c>
      <c r="F6246" s="115">
        <v>0</v>
      </c>
      <c r="G6246" s="112">
        <f t="shared" si="97"/>
        <v>1.6763794789817641</v>
      </c>
    </row>
    <row r="6247" spans="1:7" x14ac:dyDescent="0.25">
      <c r="A6247" s="28">
        <f>IF('weather data'!E6247&lt;=5,5,'weather data'!E6247)</f>
        <v>10.641</v>
      </c>
      <c r="B6247" s="4">
        <f>IF(A6247=5,0,1)*0.54+0.25*24.6*(Hilfstabelle!A6247-5)/1000</f>
        <v>0.57469215000000007</v>
      </c>
      <c r="C6247" s="3">
        <f>(1213.2+(17.25*('weather data'!E6247-5)))/1000</f>
        <v>1.3105072500000001</v>
      </c>
      <c r="E6247" s="96">
        <v>1.711104779526289</v>
      </c>
      <c r="F6247" s="115">
        <v>0</v>
      </c>
      <c r="G6247" s="112">
        <f t="shared" si="97"/>
        <v>1.711104779526289</v>
      </c>
    </row>
    <row r="6248" spans="1:7" x14ac:dyDescent="0.25">
      <c r="A6248" s="28">
        <f>IF('weather data'!E6248&lt;=5,5,'weather data'!E6248)</f>
        <v>12.177</v>
      </c>
      <c r="B6248" s="4">
        <f>IF(A6248=5,0,1)*0.54+0.25*24.6*(Hilfstabelle!A6248-5)/1000</f>
        <v>0.58413855000000003</v>
      </c>
      <c r="C6248" s="3">
        <f>(1213.2+(17.25*('weather data'!E6248-5)))/1000</f>
        <v>1.33700325</v>
      </c>
      <c r="E6248" s="96">
        <v>1.9365073291685899</v>
      </c>
      <c r="F6248" s="115">
        <v>0</v>
      </c>
      <c r="G6248" s="112">
        <f t="shared" si="97"/>
        <v>1.9365073291685899</v>
      </c>
    </row>
    <row r="6249" spans="1:7" x14ac:dyDescent="0.25">
      <c r="A6249" s="28">
        <f>IF('weather data'!E6249&lt;=5,5,'weather data'!E6249)</f>
        <v>14.506</v>
      </c>
      <c r="B6249" s="4">
        <f>IF(A6249=5,0,1)*0.54+0.25*24.6*(Hilfstabelle!A6249-5)/1000</f>
        <v>0.59846189999999999</v>
      </c>
      <c r="C6249" s="3">
        <f>(1213.2+(17.25*('weather data'!E6249-5)))/1000</f>
        <v>1.3771785000000001</v>
      </c>
      <c r="E6249" s="96">
        <v>2.1305115531688359</v>
      </c>
      <c r="F6249" s="115">
        <v>0</v>
      </c>
      <c r="G6249" s="112">
        <f t="shared" si="97"/>
        <v>2.1305115531688359</v>
      </c>
    </row>
    <row r="6250" spans="1:7" x14ac:dyDescent="0.25">
      <c r="A6250" s="28">
        <f>IF('weather data'!E6250&lt;=5,5,'weather data'!E6250)</f>
        <v>16.715</v>
      </c>
      <c r="B6250" s="4">
        <f>IF(A6250=5,0,1)*0.54+0.25*24.6*(Hilfstabelle!A6250-5)/1000</f>
        <v>0.61204725000000004</v>
      </c>
      <c r="C6250" s="3">
        <f>(1213.2+(17.25*('weather data'!E6250-5)))/1000</f>
        <v>1.41528375</v>
      </c>
      <c r="E6250" s="96">
        <v>2.5438881848006578</v>
      </c>
      <c r="F6250" s="115">
        <v>0</v>
      </c>
      <c r="G6250" s="112">
        <f t="shared" si="97"/>
        <v>2.5438881848006578</v>
      </c>
    </row>
    <row r="6251" spans="1:7" x14ac:dyDescent="0.25">
      <c r="A6251" s="28">
        <f>IF('weather data'!E6251&lt;=5,5,'weather data'!E6251)</f>
        <v>17.876999999999999</v>
      </c>
      <c r="B6251" s="4">
        <f>IF(A6251=5,0,1)*0.54+0.25*24.6*(Hilfstabelle!A6251-5)/1000</f>
        <v>0.61919355000000009</v>
      </c>
      <c r="C6251" s="3">
        <f>(1213.2+(17.25*('weather data'!E6251-5)))/1000</f>
        <v>1.43532825</v>
      </c>
      <c r="E6251" s="96">
        <v>2.7539034755190381</v>
      </c>
      <c r="F6251" s="115">
        <v>0</v>
      </c>
      <c r="G6251" s="112">
        <f t="shared" si="97"/>
        <v>2.7539034755190381</v>
      </c>
    </row>
    <row r="6252" spans="1:7" x14ac:dyDescent="0.25">
      <c r="A6252" s="28">
        <f>IF('weather data'!E6252&lt;=5,5,'weather data'!E6252)</f>
        <v>18.715</v>
      </c>
      <c r="B6252" s="4">
        <f>IF(A6252=5,0,1)*0.54+0.25*24.6*(Hilfstabelle!A6252-5)/1000</f>
        <v>0.62434725000000002</v>
      </c>
      <c r="C6252" s="3">
        <f>(1213.2+(17.25*('weather data'!E6252-5)))/1000</f>
        <v>1.4497837500000001</v>
      </c>
      <c r="E6252" s="96">
        <v>2.785301801161093</v>
      </c>
      <c r="F6252" s="115">
        <v>0</v>
      </c>
      <c r="G6252" s="112">
        <f t="shared" si="97"/>
        <v>2.785301801161093</v>
      </c>
    </row>
    <row r="6253" spans="1:7" x14ac:dyDescent="0.25">
      <c r="A6253" s="28">
        <f>IF('weather data'!E6253&lt;=5,5,'weather data'!E6253)</f>
        <v>19.187999999999999</v>
      </c>
      <c r="B6253" s="4">
        <f>IF(A6253=5,0,1)*0.54+0.25*24.6*(Hilfstabelle!A6253-5)/1000</f>
        <v>0.62725620000000004</v>
      </c>
      <c r="C6253" s="3">
        <f>(1213.2+(17.25*('weather data'!E6253-5)))/1000</f>
        <v>1.457943</v>
      </c>
      <c r="E6253" s="96">
        <v>2.909231616278078</v>
      </c>
      <c r="F6253" s="115">
        <v>0</v>
      </c>
      <c r="G6253" s="112">
        <f t="shared" si="97"/>
        <v>2.909231616278078</v>
      </c>
    </row>
    <row r="6254" spans="1:7" x14ac:dyDescent="0.25">
      <c r="A6254" s="28">
        <f>IF('weather data'!E6254&lt;=5,5,'weather data'!E6254)</f>
        <v>19.465</v>
      </c>
      <c r="B6254" s="4">
        <f>IF(A6254=5,0,1)*0.54+0.25*24.6*(Hilfstabelle!A6254-5)/1000</f>
        <v>0.62895975000000004</v>
      </c>
      <c r="C6254" s="3">
        <f>(1213.2+(17.25*('weather data'!E6254-5)))/1000</f>
        <v>1.46272125</v>
      </c>
      <c r="E6254" s="96">
        <v>2.898211011913649</v>
      </c>
      <c r="F6254" s="115">
        <v>0</v>
      </c>
      <c r="G6254" s="112">
        <f t="shared" si="97"/>
        <v>2.898211011913649</v>
      </c>
    </row>
    <row r="6255" spans="1:7" x14ac:dyDescent="0.25">
      <c r="A6255" s="28">
        <f>IF('weather data'!E6255&lt;=5,5,'weather data'!E6255)</f>
        <v>19.059999999999999</v>
      </c>
      <c r="B6255" s="4">
        <f>IF(A6255=5,0,1)*0.54+0.25*24.6*(Hilfstabelle!A6255-5)/1000</f>
        <v>0.62646900000000005</v>
      </c>
      <c r="C6255" s="3">
        <f>(1213.2+(17.25*('weather data'!E6255-5)))/1000</f>
        <v>1.4557350000000002</v>
      </c>
      <c r="E6255" s="96">
        <v>2.8173239345973609</v>
      </c>
      <c r="F6255" s="115">
        <v>0</v>
      </c>
      <c r="G6255" s="112">
        <f t="shared" si="97"/>
        <v>2.8173239345973609</v>
      </c>
    </row>
    <row r="6256" spans="1:7" x14ac:dyDescent="0.25">
      <c r="A6256" s="28">
        <f>IF('weather data'!E6256&lt;=5,5,'weather data'!E6256)</f>
        <v>18.678999999999998</v>
      </c>
      <c r="B6256" s="4">
        <f>IF(A6256=5,0,1)*0.54+0.25*24.6*(Hilfstabelle!A6256-5)/1000</f>
        <v>0.62412584999999998</v>
      </c>
      <c r="C6256" s="3">
        <f>(1213.2+(17.25*('weather data'!E6256-5)))/1000</f>
        <v>1.4491627499999999</v>
      </c>
      <c r="E6256" s="96">
        <v>2.7711621578255978</v>
      </c>
      <c r="F6256" s="115">
        <v>0</v>
      </c>
      <c r="G6256" s="112">
        <f t="shared" si="97"/>
        <v>2.7711621578255978</v>
      </c>
    </row>
    <row r="6257" spans="1:7" x14ac:dyDescent="0.25">
      <c r="A6257" s="28">
        <f>IF('weather data'!E6257&lt;=5,5,'weather data'!E6257)</f>
        <v>18.12</v>
      </c>
      <c r="B6257" s="4">
        <f>IF(A6257=5,0,1)*0.54+0.25*24.6*(Hilfstabelle!A6257-5)/1000</f>
        <v>0.62068800000000002</v>
      </c>
      <c r="C6257" s="3">
        <f>(1213.2+(17.25*('weather data'!E6257-5)))/1000</f>
        <v>1.4395199999999999</v>
      </c>
      <c r="E6257" s="96">
        <v>2.7755288123850899</v>
      </c>
      <c r="F6257" s="115">
        <v>0</v>
      </c>
      <c r="G6257" s="112">
        <f t="shared" si="97"/>
        <v>2.7755288123850899</v>
      </c>
    </row>
    <row r="6258" spans="1:7" x14ac:dyDescent="0.25">
      <c r="A6258" s="28">
        <f>IF('weather data'!E6258&lt;=5,5,'weather data'!E6258)</f>
        <v>16.739999999999998</v>
      </c>
      <c r="B6258" s="4">
        <f>IF(A6258=5,0,1)*0.54+0.25*24.6*(Hilfstabelle!A6258-5)/1000</f>
        <v>0.612201</v>
      </c>
      <c r="C6258" s="3">
        <f>(1213.2+(17.25*('weather data'!E6258-5)))/1000</f>
        <v>1.4157150000000001</v>
      </c>
      <c r="E6258" s="96">
        <v>2.7684589907173418</v>
      </c>
      <c r="F6258" s="115">
        <v>0</v>
      </c>
      <c r="G6258" s="112">
        <f t="shared" si="97"/>
        <v>2.7684589907173418</v>
      </c>
    </row>
    <row r="6259" spans="1:7" x14ac:dyDescent="0.25">
      <c r="A6259" s="28">
        <f>IF('weather data'!E6259&lt;=5,5,'weather data'!E6259)</f>
        <v>14.843</v>
      </c>
      <c r="B6259" s="4">
        <f>IF(A6259=5,0,1)*0.54+0.25*24.6*(Hilfstabelle!A6259-5)/1000</f>
        <v>0.60053445000000005</v>
      </c>
      <c r="C6259" s="3">
        <f>(1213.2+(17.25*('weather data'!E6259-5)))/1000</f>
        <v>1.3829917500000002</v>
      </c>
      <c r="E6259" s="96">
        <v>2.8092144332725919</v>
      </c>
      <c r="F6259" s="115">
        <v>0</v>
      </c>
      <c r="G6259" s="112">
        <f t="shared" si="97"/>
        <v>2.8092144332725919</v>
      </c>
    </row>
    <row r="6260" spans="1:7" x14ac:dyDescent="0.25">
      <c r="A6260" s="28">
        <f>IF('weather data'!E6260&lt;=5,5,'weather data'!E6260)</f>
        <v>14.489000000000001</v>
      </c>
      <c r="B6260" s="4">
        <f>IF(A6260=5,0,1)*0.54+0.25*24.6*(Hilfstabelle!A6260-5)/1000</f>
        <v>0.59835735000000001</v>
      </c>
      <c r="C6260" s="3">
        <f>(1213.2+(17.25*('weather data'!E6260-5)))/1000</f>
        <v>1.3768852499999999</v>
      </c>
      <c r="E6260" s="96">
        <v>2.8557920819071629</v>
      </c>
      <c r="F6260" s="115">
        <v>0</v>
      </c>
      <c r="G6260" s="112">
        <f t="shared" si="97"/>
        <v>2.8557920819071629</v>
      </c>
    </row>
    <row r="6261" spans="1:7" x14ac:dyDescent="0.25">
      <c r="A6261" s="28">
        <f>IF('weather data'!E6261&lt;=5,5,'weather data'!E6261)</f>
        <v>14.112</v>
      </c>
      <c r="B6261" s="4">
        <f>IF(A6261=5,0,1)*0.54+0.25*24.6*(Hilfstabelle!A6261-5)/1000</f>
        <v>0.59603880000000009</v>
      </c>
      <c r="C6261" s="3">
        <f>(1213.2+(17.25*('weather data'!E6261-5)))/1000</f>
        <v>1.370382</v>
      </c>
      <c r="E6261" s="96">
        <v>2.6626196016325339</v>
      </c>
      <c r="F6261" s="115">
        <v>0</v>
      </c>
      <c r="G6261" s="112">
        <f t="shared" si="97"/>
        <v>2.6626196016325339</v>
      </c>
    </row>
    <row r="6262" spans="1:7" x14ac:dyDescent="0.25">
      <c r="A6262" s="28">
        <f>IF('weather data'!E6262&lt;=5,5,'weather data'!E6262)</f>
        <v>13.632999999999999</v>
      </c>
      <c r="B6262" s="4">
        <f>IF(A6262=5,0,1)*0.54+0.25*24.6*(Hilfstabelle!A6262-5)/1000</f>
        <v>0.59309295000000006</v>
      </c>
      <c r="C6262" s="3">
        <f>(1213.2+(17.25*('weather data'!E6262-5)))/1000</f>
        <v>1.3621192499999999</v>
      </c>
      <c r="E6262" s="96">
        <v>2.5185200011693292</v>
      </c>
      <c r="F6262" s="115">
        <v>0</v>
      </c>
      <c r="G6262" s="112">
        <f t="shared" si="97"/>
        <v>2.5185200011693292</v>
      </c>
    </row>
    <row r="6263" spans="1:7" x14ac:dyDescent="0.25">
      <c r="A6263" s="28">
        <f>IF('weather data'!E6263&lt;=5,5,'weather data'!E6263)</f>
        <v>13.452</v>
      </c>
      <c r="B6263" s="4">
        <f>IF(A6263=5,0,1)*0.54+0.25*24.6*(Hilfstabelle!A6263-5)/1000</f>
        <v>0.59197980000000006</v>
      </c>
      <c r="C6263" s="3">
        <f>(1213.2+(17.25*('weather data'!E6263-5)))/1000</f>
        <v>1.358997</v>
      </c>
      <c r="E6263" s="96">
        <v>2.3166142117757178</v>
      </c>
      <c r="F6263" s="115">
        <v>0</v>
      </c>
      <c r="G6263" s="112">
        <f t="shared" si="97"/>
        <v>2.3166142117757178</v>
      </c>
    </row>
    <row r="6264" spans="1:7" x14ac:dyDescent="0.25">
      <c r="A6264" s="28">
        <f>IF('weather data'!E6264&lt;=5,5,'weather data'!E6264)</f>
        <v>13.743</v>
      </c>
      <c r="B6264" s="4">
        <f>IF(A6264=5,0,1)*0.54+0.25*24.6*(Hilfstabelle!A6264-5)/1000</f>
        <v>0.59376945000000003</v>
      </c>
      <c r="C6264" s="3">
        <f>(1213.2+(17.25*('weather data'!E6264-5)))/1000</f>
        <v>1.36401675</v>
      </c>
      <c r="E6264" s="96">
        <v>2.0947465729672898</v>
      </c>
      <c r="F6264" s="115">
        <v>0</v>
      </c>
      <c r="G6264" s="112">
        <f t="shared" si="97"/>
        <v>2.0947465729672898</v>
      </c>
    </row>
    <row r="6265" spans="1:7" x14ac:dyDescent="0.25">
      <c r="A6265" s="28">
        <f>IF('weather data'!E6265&lt;=5,5,'weather data'!E6265)</f>
        <v>13.618</v>
      </c>
      <c r="B6265" s="4">
        <f>IF(A6265=5,0,1)*0.54+0.25*24.6*(Hilfstabelle!A6265-5)/1000</f>
        <v>0.59300070000000005</v>
      </c>
      <c r="C6265" s="3">
        <f>(1213.2+(17.25*('weather data'!E6265-5)))/1000</f>
        <v>1.3618604999999999</v>
      </c>
      <c r="E6265" s="96">
        <v>1.971232629713114</v>
      </c>
      <c r="F6265" s="115">
        <v>0</v>
      </c>
      <c r="G6265" s="112">
        <f t="shared" si="97"/>
        <v>1.971232629713114</v>
      </c>
    </row>
    <row r="6266" spans="1:7" x14ac:dyDescent="0.25">
      <c r="A6266" s="28">
        <f>IF('weather data'!E6266&lt;=5,5,'weather data'!E6266)</f>
        <v>13.44</v>
      </c>
      <c r="B6266" s="4">
        <f>IF(A6266=5,0,1)*0.54+0.25*24.6*(Hilfstabelle!A6266-5)/1000</f>
        <v>0.59190600000000004</v>
      </c>
      <c r="C6266" s="3">
        <f>(1213.2+(17.25*('weather data'!E6266-5)))/1000</f>
        <v>1.3587899999999999</v>
      </c>
      <c r="E6266" s="96">
        <v>1.8701757670506061</v>
      </c>
      <c r="F6266" s="115">
        <v>0</v>
      </c>
      <c r="G6266" s="112">
        <f t="shared" si="97"/>
        <v>1.8701757670506061</v>
      </c>
    </row>
    <row r="6267" spans="1:7" x14ac:dyDescent="0.25">
      <c r="A6267" s="28">
        <f>IF('weather data'!E6267&lt;=5,5,'weather data'!E6267)</f>
        <v>13.36</v>
      </c>
      <c r="B6267" s="4">
        <f>IF(A6267=5,0,1)*0.54+0.25*24.6*(Hilfstabelle!A6267-5)/1000</f>
        <v>0.591414</v>
      </c>
      <c r="C6267" s="3">
        <f>(1213.2+(17.25*('weather data'!E6267-5)))/1000</f>
        <v>1.35741</v>
      </c>
      <c r="E6267" s="96">
        <v>1.8512535972928119</v>
      </c>
      <c r="F6267" s="115">
        <v>0</v>
      </c>
      <c r="G6267" s="112">
        <f t="shared" si="97"/>
        <v>1.8512535972928119</v>
      </c>
    </row>
    <row r="6268" spans="1:7" x14ac:dyDescent="0.25">
      <c r="A6268" s="28">
        <f>IF('weather data'!E6268&lt;=5,5,'weather data'!E6268)</f>
        <v>13.278</v>
      </c>
      <c r="B6268" s="4">
        <f>IF(A6268=5,0,1)*0.54+0.25*24.6*(Hilfstabelle!A6268-5)/1000</f>
        <v>0.59090970000000009</v>
      </c>
      <c r="C6268" s="3">
        <f>(1213.2+(17.25*('weather data'!E6268-5)))/1000</f>
        <v>1.3559954999999999</v>
      </c>
      <c r="E6268" s="96">
        <v>1.871839254501841</v>
      </c>
      <c r="F6268" s="115">
        <v>0</v>
      </c>
      <c r="G6268" s="112">
        <f t="shared" si="97"/>
        <v>1.871839254501841</v>
      </c>
    </row>
    <row r="6269" spans="1:7" x14ac:dyDescent="0.25">
      <c r="A6269" s="28">
        <f>IF('weather data'!E6269&lt;=5,5,'weather data'!E6269)</f>
        <v>13.157</v>
      </c>
      <c r="B6269" s="4">
        <f>IF(A6269=5,0,1)*0.54+0.25*24.6*(Hilfstabelle!A6269-5)/1000</f>
        <v>0.59016555000000004</v>
      </c>
      <c r="C6269" s="3">
        <f>(1213.2+(17.25*('weather data'!E6269-5)))/1000</f>
        <v>1.3539082499999999</v>
      </c>
      <c r="E6269" s="96">
        <v>1.7689109684566939</v>
      </c>
      <c r="F6269" s="115">
        <v>0</v>
      </c>
      <c r="G6269" s="112">
        <f t="shared" si="97"/>
        <v>1.7689109684566939</v>
      </c>
    </row>
    <row r="6270" spans="1:7" x14ac:dyDescent="0.25">
      <c r="A6270" s="28">
        <f>IF('weather data'!E6270&lt;=5,5,'weather data'!E6270)</f>
        <v>13.051</v>
      </c>
      <c r="B6270" s="4">
        <f>IF(A6270=5,0,1)*0.54+0.25*24.6*(Hilfstabelle!A6270-5)/1000</f>
        <v>0.58951365</v>
      </c>
      <c r="C6270" s="3">
        <f>(1213.2+(17.25*('weather data'!E6270-5)))/1000</f>
        <v>1.3520797500000001</v>
      </c>
      <c r="E6270" s="96">
        <v>1.6763794789817641</v>
      </c>
      <c r="F6270" s="115">
        <v>0</v>
      </c>
      <c r="G6270" s="112">
        <f t="shared" si="97"/>
        <v>1.6763794789817641</v>
      </c>
    </row>
    <row r="6271" spans="1:7" x14ac:dyDescent="0.25">
      <c r="A6271" s="28">
        <f>IF('weather data'!E6271&lt;=5,5,'weather data'!E6271)</f>
        <v>12.942</v>
      </c>
      <c r="B6271" s="4">
        <f>IF(A6271=5,0,1)*0.54+0.25*24.6*(Hilfstabelle!A6271-5)/1000</f>
        <v>0.58884330000000007</v>
      </c>
      <c r="C6271" s="3">
        <f>(1213.2+(17.25*('weather data'!E6271-5)))/1000</f>
        <v>1.3501995000000002</v>
      </c>
      <c r="E6271" s="96">
        <v>1.711104779526289</v>
      </c>
      <c r="F6271" s="115">
        <v>0</v>
      </c>
      <c r="G6271" s="112">
        <f t="shared" si="97"/>
        <v>1.711104779526289</v>
      </c>
    </row>
    <row r="6272" spans="1:7" x14ac:dyDescent="0.25">
      <c r="A6272" s="28">
        <f>IF('weather data'!E6272&lt;=5,5,'weather data'!E6272)</f>
        <v>13.628</v>
      </c>
      <c r="B6272" s="4">
        <f>IF(A6272=5,0,1)*0.54+0.25*24.6*(Hilfstabelle!A6272-5)/1000</f>
        <v>0.59306220000000009</v>
      </c>
      <c r="C6272" s="3">
        <f>(1213.2+(17.25*('weather data'!E6272-5)))/1000</f>
        <v>1.362033</v>
      </c>
      <c r="E6272" s="96">
        <v>1.9365073291685899</v>
      </c>
      <c r="F6272" s="115">
        <v>0</v>
      </c>
      <c r="G6272" s="112">
        <f t="shared" si="97"/>
        <v>1.9365073291685899</v>
      </c>
    </row>
    <row r="6273" spans="1:7" x14ac:dyDescent="0.25">
      <c r="A6273" s="28">
        <f>IF('weather data'!E6273&lt;=5,5,'weather data'!E6273)</f>
        <v>14.884</v>
      </c>
      <c r="B6273" s="4">
        <f>IF(A6273=5,0,1)*0.54+0.25*24.6*(Hilfstabelle!A6273-5)/1000</f>
        <v>0.60078660000000006</v>
      </c>
      <c r="C6273" s="3">
        <f>(1213.2+(17.25*('weather data'!E6273-5)))/1000</f>
        <v>1.383699</v>
      </c>
      <c r="E6273" s="96">
        <v>2.1305115531688359</v>
      </c>
      <c r="F6273" s="115">
        <v>0</v>
      </c>
      <c r="G6273" s="112">
        <f t="shared" si="97"/>
        <v>2.1305115531688359</v>
      </c>
    </row>
    <row r="6274" spans="1:7" x14ac:dyDescent="0.25">
      <c r="A6274" s="28">
        <f>IF('weather data'!E6274&lt;=5,5,'weather data'!E6274)</f>
        <v>16.417999999999999</v>
      </c>
      <c r="B6274" s="4">
        <f>IF(A6274=5,0,1)*0.54+0.25*24.6*(Hilfstabelle!A6274-5)/1000</f>
        <v>0.61022070000000006</v>
      </c>
      <c r="C6274" s="3">
        <f>(1213.2+(17.25*('weather data'!E6274-5)))/1000</f>
        <v>1.4101604999999999</v>
      </c>
      <c r="E6274" s="96">
        <v>2.5438881848006578</v>
      </c>
      <c r="F6274" s="115">
        <v>0</v>
      </c>
      <c r="G6274" s="112">
        <f t="shared" ref="G6274:G6337" si="98">F6274+E6274</f>
        <v>2.5438881848006578</v>
      </c>
    </row>
    <row r="6275" spans="1:7" x14ac:dyDescent="0.25">
      <c r="A6275" s="28">
        <f>IF('weather data'!E6275&lt;=5,5,'weather data'!E6275)</f>
        <v>17.600000000000001</v>
      </c>
      <c r="B6275" s="4">
        <f>IF(A6275=5,0,1)*0.54+0.25*24.6*(Hilfstabelle!A6275-5)/1000</f>
        <v>0.61749000000000009</v>
      </c>
      <c r="C6275" s="3">
        <f>(1213.2+(17.25*('weather data'!E6275-5)))/1000</f>
        <v>1.4305500000000002</v>
      </c>
      <c r="E6275" s="96">
        <v>2.7539034755190381</v>
      </c>
      <c r="F6275" s="115">
        <v>0</v>
      </c>
      <c r="G6275" s="112">
        <f t="shared" si="98"/>
        <v>2.7539034755190381</v>
      </c>
    </row>
    <row r="6276" spans="1:7" x14ac:dyDescent="0.25">
      <c r="A6276" s="28">
        <f>IF('weather data'!E6276&lt;=5,5,'weather data'!E6276)</f>
        <v>18.161999999999999</v>
      </c>
      <c r="B6276" s="4">
        <f>IF(A6276=5,0,1)*0.54+0.25*24.6*(Hilfstabelle!A6276-5)/1000</f>
        <v>0.62094630000000006</v>
      </c>
      <c r="C6276" s="3">
        <f>(1213.2+(17.25*('weather data'!E6276-5)))/1000</f>
        <v>1.4402444999999999</v>
      </c>
      <c r="E6276" s="96">
        <v>2.785301801161093</v>
      </c>
      <c r="F6276" s="115">
        <v>0</v>
      </c>
      <c r="G6276" s="112">
        <f t="shared" si="98"/>
        <v>2.785301801161093</v>
      </c>
    </row>
    <row r="6277" spans="1:7" x14ac:dyDescent="0.25">
      <c r="A6277" s="28">
        <f>IF('weather data'!E6277&lt;=5,5,'weather data'!E6277)</f>
        <v>18.190000000000001</v>
      </c>
      <c r="B6277" s="4">
        <f>IF(A6277=5,0,1)*0.54+0.25*24.6*(Hilfstabelle!A6277-5)/1000</f>
        <v>0.62111850000000002</v>
      </c>
      <c r="C6277" s="3">
        <f>(1213.2+(17.25*('weather data'!E6277-5)))/1000</f>
        <v>1.4407274999999999</v>
      </c>
      <c r="E6277" s="96">
        <v>2.909231616278078</v>
      </c>
      <c r="F6277" s="115">
        <v>0</v>
      </c>
      <c r="G6277" s="112">
        <f t="shared" si="98"/>
        <v>2.909231616278078</v>
      </c>
    </row>
    <row r="6278" spans="1:7" x14ac:dyDescent="0.25">
      <c r="A6278" s="28">
        <f>IF('weather data'!E6278&lt;=5,5,'weather data'!E6278)</f>
        <v>17.82</v>
      </c>
      <c r="B6278" s="4">
        <f>IF(A6278=5,0,1)*0.54+0.25*24.6*(Hilfstabelle!A6278-5)/1000</f>
        <v>0.61884300000000003</v>
      </c>
      <c r="C6278" s="3">
        <f>(1213.2+(17.25*('weather data'!E6278-5)))/1000</f>
        <v>1.434345</v>
      </c>
      <c r="E6278" s="96">
        <v>2.898211011913649</v>
      </c>
      <c r="F6278" s="115">
        <v>0</v>
      </c>
      <c r="G6278" s="112">
        <f t="shared" si="98"/>
        <v>2.898211011913649</v>
      </c>
    </row>
    <row r="6279" spans="1:7" x14ac:dyDescent="0.25">
      <c r="A6279" s="28">
        <f>IF('weather data'!E6279&lt;=5,5,'weather data'!E6279)</f>
        <v>17.321000000000002</v>
      </c>
      <c r="B6279" s="4">
        <f>IF(A6279=5,0,1)*0.54+0.25*24.6*(Hilfstabelle!A6279-5)/1000</f>
        <v>0.61577415000000002</v>
      </c>
      <c r="C6279" s="3">
        <f>(1213.2+(17.25*('weather data'!E6279-5)))/1000</f>
        <v>1.4257372500000001</v>
      </c>
      <c r="E6279" s="96">
        <v>2.8173239345973609</v>
      </c>
      <c r="F6279" s="115">
        <v>0</v>
      </c>
      <c r="G6279" s="112">
        <f t="shared" si="98"/>
        <v>2.8173239345973609</v>
      </c>
    </row>
    <row r="6280" spans="1:7" x14ac:dyDescent="0.25">
      <c r="A6280" s="28">
        <f>IF('weather data'!E6280&lt;=5,5,'weather data'!E6280)</f>
        <v>16.57</v>
      </c>
      <c r="B6280" s="4">
        <f>IF(A6280=5,0,1)*0.54+0.25*24.6*(Hilfstabelle!A6280-5)/1000</f>
        <v>0.61115550000000007</v>
      </c>
      <c r="C6280" s="3">
        <f>(1213.2+(17.25*('weather data'!E6280-5)))/1000</f>
        <v>1.4127825000000001</v>
      </c>
      <c r="E6280" s="96">
        <v>2.7711621578255978</v>
      </c>
      <c r="F6280" s="115">
        <v>0</v>
      </c>
      <c r="G6280" s="112">
        <f t="shared" si="98"/>
        <v>2.7711621578255978</v>
      </c>
    </row>
    <row r="6281" spans="1:7" x14ac:dyDescent="0.25">
      <c r="A6281" s="28">
        <f>IF('weather data'!E6281&lt;=5,5,'weather data'!E6281)</f>
        <v>15.712</v>
      </c>
      <c r="B6281" s="4">
        <f>IF(A6281=5,0,1)*0.54+0.25*24.6*(Hilfstabelle!A6281-5)/1000</f>
        <v>0.60587880000000005</v>
      </c>
      <c r="C6281" s="3">
        <f>(1213.2+(17.25*('weather data'!E6281-5)))/1000</f>
        <v>1.3979820000000001</v>
      </c>
      <c r="E6281" s="96">
        <v>2.7755288123850899</v>
      </c>
      <c r="F6281" s="115">
        <v>0</v>
      </c>
      <c r="G6281" s="112">
        <f t="shared" si="98"/>
        <v>2.7755288123850899</v>
      </c>
    </row>
    <row r="6282" spans="1:7" x14ac:dyDescent="0.25">
      <c r="A6282" s="28">
        <f>IF('weather data'!E6282&lt;=5,5,'weather data'!E6282)</f>
        <v>14.535</v>
      </c>
      <c r="B6282" s="4">
        <f>IF(A6282=5,0,1)*0.54+0.25*24.6*(Hilfstabelle!A6282-5)/1000</f>
        <v>0.5986402500000001</v>
      </c>
      <c r="C6282" s="3">
        <f>(1213.2+(17.25*('weather data'!E6282-5)))/1000</f>
        <v>1.3776787500000001</v>
      </c>
      <c r="E6282" s="96">
        <v>2.7684589907173418</v>
      </c>
      <c r="F6282" s="115">
        <v>0</v>
      </c>
      <c r="G6282" s="112">
        <f t="shared" si="98"/>
        <v>2.7684589907173418</v>
      </c>
    </row>
    <row r="6283" spans="1:7" x14ac:dyDescent="0.25">
      <c r="A6283" s="28">
        <f>IF('weather data'!E6283&lt;=5,5,'weather data'!E6283)</f>
        <v>13.287000000000001</v>
      </c>
      <c r="B6283" s="4">
        <f>IF(A6283=5,0,1)*0.54+0.25*24.6*(Hilfstabelle!A6283-5)/1000</f>
        <v>0.59096504999999999</v>
      </c>
      <c r="C6283" s="3">
        <f>(1213.2+(17.25*('weather data'!E6283-5)))/1000</f>
        <v>1.3561507500000001</v>
      </c>
      <c r="E6283" s="96">
        <v>2.8092144332725919</v>
      </c>
      <c r="F6283" s="115">
        <v>0</v>
      </c>
      <c r="G6283" s="112">
        <f t="shared" si="98"/>
        <v>2.8092144332725919</v>
      </c>
    </row>
    <row r="6284" spans="1:7" x14ac:dyDescent="0.25">
      <c r="A6284" s="28">
        <f>IF('weather data'!E6284&lt;=5,5,'weather data'!E6284)</f>
        <v>12.401</v>
      </c>
      <c r="B6284" s="4">
        <f>IF(A6284=5,0,1)*0.54+0.25*24.6*(Hilfstabelle!A6284-5)/1000</f>
        <v>0.58551615000000001</v>
      </c>
      <c r="C6284" s="3">
        <f>(1213.2+(17.25*('weather data'!E6284-5)))/1000</f>
        <v>1.3408672500000001</v>
      </c>
      <c r="E6284" s="96">
        <v>2.8557920819071629</v>
      </c>
      <c r="F6284" s="115">
        <v>0</v>
      </c>
      <c r="G6284" s="112">
        <f t="shared" si="98"/>
        <v>2.8557920819071629</v>
      </c>
    </row>
    <row r="6285" spans="1:7" x14ac:dyDescent="0.25">
      <c r="A6285" s="28">
        <f>IF('weather data'!E6285&lt;=5,5,'weather data'!E6285)</f>
        <v>11.638</v>
      </c>
      <c r="B6285" s="4">
        <f>IF(A6285=5,0,1)*0.54+0.25*24.6*(Hilfstabelle!A6285-5)/1000</f>
        <v>0.58082370000000005</v>
      </c>
      <c r="C6285" s="3">
        <f>(1213.2+(17.25*('weather data'!E6285-5)))/1000</f>
        <v>1.3277055</v>
      </c>
      <c r="E6285" s="96">
        <v>2.6626196016325339</v>
      </c>
      <c r="F6285" s="115">
        <v>0</v>
      </c>
      <c r="G6285" s="112">
        <f t="shared" si="98"/>
        <v>2.6626196016325339</v>
      </c>
    </row>
    <row r="6286" spans="1:7" x14ac:dyDescent="0.25">
      <c r="A6286" s="28">
        <f>IF('weather data'!E6286&lt;=5,5,'weather data'!E6286)</f>
        <v>10.97</v>
      </c>
      <c r="B6286" s="4">
        <f>IF(A6286=5,0,1)*0.54+0.25*24.6*(Hilfstabelle!A6286-5)/1000</f>
        <v>0.57671550000000005</v>
      </c>
      <c r="C6286" s="3">
        <f>(1213.2+(17.25*('weather data'!E6286-5)))/1000</f>
        <v>1.3161825</v>
      </c>
      <c r="E6286" s="96">
        <v>2.5185200011693292</v>
      </c>
      <c r="F6286" s="115">
        <v>0</v>
      </c>
      <c r="G6286" s="112">
        <f t="shared" si="98"/>
        <v>2.5185200011693292</v>
      </c>
    </row>
    <row r="6287" spans="1:7" x14ac:dyDescent="0.25">
      <c r="A6287" s="28">
        <f>IF('weather data'!E6287&lt;=5,5,'weather data'!E6287)</f>
        <v>10.224</v>
      </c>
      <c r="B6287" s="4">
        <f>IF(A6287=5,0,1)*0.54+0.25*24.6*(Hilfstabelle!A6287-5)/1000</f>
        <v>0.57212760000000007</v>
      </c>
      <c r="C6287" s="3">
        <f>(1213.2+(17.25*('weather data'!E6287-5)))/1000</f>
        <v>1.3033140000000001</v>
      </c>
      <c r="E6287" s="96">
        <v>2.3166142117757178</v>
      </c>
      <c r="F6287" s="115">
        <v>0</v>
      </c>
      <c r="G6287" s="112">
        <f t="shared" si="98"/>
        <v>2.3166142117757178</v>
      </c>
    </row>
    <row r="6288" spans="1:7" x14ac:dyDescent="0.25">
      <c r="A6288" s="28">
        <f>IF('weather data'!E6288&lt;=5,5,'weather data'!E6288)</f>
        <v>9.4779999999999998</v>
      </c>
      <c r="B6288" s="4">
        <f>IF(A6288=5,0,1)*0.54+0.25*24.6*(Hilfstabelle!A6288-5)/1000</f>
        <v>0.56753969999999998</v>
      </c>
      <c r="C6288" s="3">
        <f>(1213.2+(17.25*('weather data'!E6288-5)))/1000</f>
        <v>1.2904455000000001</v>
      </c>
      <c r="E6288" s="96">
        <v>2.0947465729672898</v>
      </c>
      <c r="F6288" s="115">
        <v>0</v>
      </c>
      <c r="G6288" s="112">
        <f t="shared" si="98"/>
        <v>2.0947465729672898</v>
      </c>
    </row>
    <row r="6289" spans="1:7" x14ac:dyDescent="0.25">
      <c r="A6289" s="28">
        <f>IF('weather data'!E6289&lt;=5,5,'weather data'!E6289)</f>
        <v>8.9060000000000006</v>
      </c>
      <c r="B6289" s="4">
        <f>IF(A6289=5,0,1)*0.54+0.25*24.6*(Hilfstabelle!A6289-5)/1000</f>
        <v>0.56402190000000008</v>
      </c>
      <c r="C6289" s="3">
        <f>(1213.2+(17.25*('weather data'!E6289-5)))/1000</f>
        <v>1.2805785000000001</v>
      </c>
      <c r="E6289" s="96">
        <v>1.971232629713114</v>
      </c>
      <c r="F6289" s="115">
        <v>0</v>
      </c>
      <c r="G6289" s="112">
        <f t="shared" si="98"/>
        <v>1.971232629713114</v>
      </c>
    </row>
    <row r="6290" spans="1:7" x14ac:dyDescent="0.25">
      <c r="A6290" s="28">
        <f>IF('weather data'!E6290&lt;=5,5,'weather data'!E6290)</f>
        <v>8.5389999999999997</v>
      </c>
      <c r="B6290" s="4">
        <f>IF(A6290=5,0,1)*0.54+0.25*24.6*(Hilfstabelle!A6290-5)/1000</f>
        <v>0.56176484999999998</v>
      </c>
      <c r="C6290" s="3">
        <f>(1213.2+(17.25*('weather data'!E6290-5)))/1000</f>
        <v>1.27424775</v>
      </c>
      <c r="E6290" s="96">
        <v>1.8701757670506061</v>
      </c>
      <c r="F6290" s="115">
        <v>0</v>
      </c>
      <c r="G6290" s="112">
        <f t="shared" si="98"/>
        <v>1.8701757670506061</v>
      </c>
    </row>
    <row r="6291" spans="1:7" x14ac:dyDescent="0.25">
      <c r="A6291" s="28">
        <f>IF('weather data'!E6291&lt;=5,5,'weather data'!E6291)</f>
        <v>8.375</v>
      </c>
      <c r="B6291" s="4">
        <f>IF(A6291=5,0,1)*0.54+0.25*24.6*(Hilfstabelle!A6291-5)/1000</f>
        <v>0.56075625000000007</v>
      </c>
      <c r="C6291" s="3">
        <f>(1213.2+(17.25*('weather data'!E6291-5)))/1000</f>
        <v>1.27141875</v>
      </c>
      <c r="E6291" s="96">
        <v>1.8512535972928119</v>
      </c>
      <c r="F6291" s="115">
        <v>0</v>
      </c>
      <c r="G6291" s="112">
        <f t="shared" si="98"/>
        <v>1.8512535972928119</v>
      </c>
    </row>
    <row r="6292" spans="1:7" x14ac:dyDescent="0.25">
      <c r="A6292" s="28">
        <f>IF('weather data'!E6292&lt;=5,5,'weather data'!E6292)</f>
        <v>8.42</v>
      </c>
      <c r="B6292" s="4">
        <f>IF(A6292=5,0,1)*0.54+0.25*24.6*(Hilfstabelle!A6292-5)/1000</f>
        <v>0.561033</v>
      </c>
      <c r="C6292" s="3">
        <f>(1213.2+(17.25*('weather data'!E6292-5)))/1000</f>
        <v>1.272195</v>
      </c>
      <c r="E6292" s="96">
        <v>1.871839254501841</v>
      </c>
      <c r="F6292" s="115">
        <v>0</v>
      </c>
      <c r="G6292" s="112">
        <f t="shared" si="98"/>
        <v>1.871839254501841</v>
      </c>
    </row>
    <row r="6293" spans="1:7" x14ac:dyDescent="0.25">
      <c r="A6293" s="28">
        <f>IF('weather data'!E6293&lt;=5,5,'weather data'!E6293)</f>
        <v>8.4179999999999993</v>
      </c>
      <c r="B6293" s="4">
        <f>IF(A6293=5,0,1)*0.54+0.25*24.6*(Hilfstabelle!A6293-5)/1000</f>
        <v>0.56102070000000004</v>
      </c>
      <c r="C6293" s="3">
        <f>(1213.2+(17.25*('weather data'!E6293-5)))/1000</f>
        <v>1.2721605</v>
      </c>
      <c r="E6293" s="96">
        <v>1.7689109684566939</v>
      </c>
      <c r="F6293" s="115">
        <v>0</v>
      </c>
      <c r="G6293" s="112">
        <f t="shared" si="98"/>
        <v>1.7689109684566939</v>
      </c>
    </row>
    <row r="6294" spans="1:7" x14ac:dyDescent="0.25">
      <c r="A6294" s="28">
        <f>IF('weather data'!E6294&lt;=5,5,'weather data'!E6294)</f>
        <v>8.2889999999999997</v>
      </c>
      <c r="B6294" s="4">
        <f>IF(A6294=5,0,1)*0.54+0.25*24.6*(Hilfstabelle!A6294-5)/1000</f>
        <v>0.56022735000000001</v>
      </c>
      <c r="C6294" s="3">
        <f>(1213.2+(17.25*('weather data'!E6294-5)))/1000</f>
        <v>1.2699352500000001</v>
      </c>
      <c r="E6294" s="96">
        <v>1.6763794789817641</v>
      </c>
      <c r="F6294" s="115">
        <v>0</v>
      </c>
      <c r="G6294" s="112">
        <f t="shared" si="98"/>
        <v>1.6763794789817641</v>
      </c>
    </row>
    <row r="6295" spans="1:7" x14ac:dyDescent="0.25">
      <c r="A6295" s="28">
        <f>IF('weather data'!E6295&lt;=5,5,'weather data'!E6295)</f>
        <v>8.4619999999999997</v>
      </c>
      <c r="B6295" s="4">
        <f>IF(A6295=5,0,1)*0.54+0.25*24.6*(Hilfstabelle!A6295-5)/1000</f>
        <v>0.56129130000000005</v>
      </c>
      <c r="C6295" s="3">
        <f>(1213.2+(17.25*('weather data'!E6295-5)))/1000</f>
        <v>1.2729195</v>
      </c>
      <c r="E6295" s="96">
        <v>1.711104779526289</v>
      </c>
      <c r="F6295" s="115">
        <v>0</v>
      </c>
      <c r="G6295" s="112">
        <f t="shared" si="98"/>
        <v>1.711104779526289</v>
      </c>
    </row>
    <row r="6296" spans="1:7" x14ac:dyDescent="0.25">
      <c r="A6296" s="28">
        <f>IF('weather data'!E6296&lt;=5,5,'weather data'!E6296)</f>
        <v>9.827</v>
      </c>
      <c r="B6296" s="4">
        <f>IF(A6296=5,0,1)*0.54+0.25*24.6*(Hilfstabelle!A6296-5)/1000</f>
        <v>0.56968605000000005</v>
      </c>
      <c r="C6296" s="3">
        <f>(1213.2+(17.25*('weather data'!E6296-5)))/1000</f>
        <v>1.2964657500000001</v>
      </c>
      <c r="E6296" s="96">
        <v>1.9365073291685899</v>
      </c>
      <c r="F6296" s="115">
        <v>0</v>
      </c>
      <c r="G6296" s="112">
        <f t="shared" si="98"/>
        <v>1.9365073291685899</v>
      </c>
    </row>
    <row r="6297" spans="1:7" x14ac:dyDescent="0.25">
      <c r="A6297" s="28">
        <f>IF('weather data'!E6297&lt;=5,5,'weather data'!E6297)</f>
        <v>11.481</v>
      </c>
      <c r="B6297" s="4">
        <f>IF(A6297=5,0,1)*0.54+0.25*24.6*(Hilfstabelle!A6297-5)/1000</f>
        <v>0.57985815000000007</v>
      </c>
      <c r="C6297" s="3">
        <f>(1213.2+(17.25*('weather data'!E6297-5)))/1000</f>
        <v>1.32499725</v>
      </c>
      <c r="E6297" s="96">
        <v>2.1305115531688359</v>
      </c>
      <c r="F6297" s="115">
        <v>0</v>
      </c>
      <c r="G6297" s="112">
        <f t="shared" si="98"/>
        <v>2.1305115531688359</v>
      </c>
    </row>
    <row r="6298" spans="1:7" x14ac:dyDescent="0.25">
      <c r="A6298" s="28">
        <f>IF('weather data'!E6298&lt;=5,5,'weather data'!E6298)</f>
        <v>12.715</v>
      </c>
      <c r="B6298" s="4">
        <f>IF(A6298=5,0,1)*0.54+0.25*24.6*(Hilfstabelle!A6298-5)/1000</f>
        <v>0.58744725000000009</v>
      </c>
      <c r="C6298" s="3">
        <f>(1213.2+(17.25*('weather data'!E6298-5)))/1000</f>
        <v>1.34628375</v>
      </c>
      <c r="E6298" s="96">
        <v>2.5438881848006578</v>
      </c>
      <c r="F6298" s="115">
        <v>0</v>
      </c>
      <c r="G6298" s="112">
        <f t="shared" si="98"/>
        <v>2.5438881848006578</v>
      </c>
    </row>
    <row r="6299" spans="1:7" x14ac:dyDescent="0.25">
      <c r="A6299" s="28">
        <f>IF('weather data'!E6299&lt;=5,5,'weather data'!E6299)</f>
        <v>13.233000000000001</v>
      </c>
      <c r="B6299" s="4">
        <f>IF(A6299=5,0,1)*0.54+0.25*24.6*(Hilfstabelle!A6299-5)/1000</f>
        <v>0.59063295000000005</v>
      </c>
      <c r="C6299" s="3">
        <f>(1213.2+(17.25*('weather data'!E6299-5)))/1000</f>
        <v>1.3552192500000002</v>
      </c>
      <c r="E6299" s="96">
        <v>2.7539034755190381</v>
      </c>
      <c r="F6299" s="115">
        <v>0</v>
      </c>
      <c r="G6299" s="112">
        <f t="shared" si="98"/>
        <v>2.7539034755190381</v>
      </c>
    </row>
    <row r="6300" spans="1:7" x14ac:dyDescent="0.25">
      <c r="A6300" s="28">
        <f>IF('weather data'!E6300&lt;=5,5,'weather data'!E6300)</f>
        <v>13.398999999999999</v>
      </c>
      <c r="B6300" s="4">
        <f>IF(A6300=5,0,1)*0.54+0.25*24.6*(Hilfstabelle!A6300-5)/1000</f>
        <v>0.59165385000000004</v>
      </c>
      <c r="C6300" s="3">
        <f>(1213.2+(17.25*('weather data'!E6300-5)))/1000</f>
        <v>1.3580827500000001</v>
      </c>
      <c r="E6300" s="96">
        <v>2.785301801161093</v>
      </c>
      <c r="F6300" s="115">
        <v>0</v>
      </c>
      <c r="G6300" s="112">
        <f t="shared" si="98"/>
        <v>2.785301801161093</v>
      </c>
    </row>
    <row r="6301" spans="1:7" x14ac:dyDescent="0.25">
      <c r="A6301" s="28">
        <f>IF('weather data'!E6301&lt;=5,5,'weather data'!E6301)</f>
        <v>13.398999999999999</v>
      </c>
      <c r="B6301" s="4">
        <f>IF(A6301=5,0,1)*0.54+0.25*24.6*(Hilfstabelle!A6301-5)/1000</f>
        <v>0.59165385000000004</v>
      </c>
      <c r="C6301" s="3">
        <f>(1213.2+(17.25*('weather data'!E6301-5)))/1000</f>
        <v>1.3580827500000001</v>
      </c>
      <c r="E6301" s="96">
        <v>2.909231616278078</v>
      </c>
      <c r="F6301" s="115">
        <v>0</v>
      </c>
      <c r="G6301" s="112">
        <f t="shared" si="98"/>
        <v>2.909231616278078</v>
      </c>
    </row>
    <row r="6302" spans="1:7" x14ac:dyDescent="0.25">
      <c r="A6302" s="28">
        <f>IF('weather data'!E6302&lt;=5,5,'weather data'!E6302)</f>
        <v>13.391999999999999</v>
      </c>
      <c r="B6302" s="4">
        <f>IF(A6302=5,0,1)*0.54+0.25*24.6*(Hilfstabelle!A6302-5)/1000</f>
        <v>0.59161079999999999</v>
      </c>
      <c r="C6302" s="3">
        <f>(1213.2+(17.25*('weather data'!E6302-5)))/1000</f>
        <v>1.3579619999999999</v>
      </c>
      <c r="E6302" s="96">
        <v>2.898211011913649</v>
      </c>
      <c r="F6302" s="115">
        <v>0</v>
      </c>
      <c r="G6302" s="112">
        <f t="shared" si="98"/>
        <v>2.898211011913649</v>
      </c>
    </row>
    <row r="6303" spans="1:7" x14ac:dyDescent="0.25">
      <c r="A6303" s="28">
        <f>IF('weather data'!E6303&lt;=5,5,'weather data'!E6303)</f>
        <v>13.353</v>
      </c>
      <c r="B6303" s="4">
        <f>IF(A6303=5,0,1)*0.54+0.25*24.6*(Hilfstabelle!A6303-5)/1000</f>
        <v>0.59137095000000006</v>
      </c>
      <c r="C6303" s="3">
        <f>(1213.2+(17.25*('weather data'!E6303-5)))/1000</f>
        <v>1.35728925</v>
      </c>
      <c r="E6303" s="96">
        <v>2.8173239345973609</v>
      </c>
      <c r="F6303" s="115">
        <v>0</v>
      </c>
      <c r="G6303" s="112">
        <f t="shared" si="98"/>
        <v>2.8173239345973609</v>
      </c>
    </row>
    <row r="6304" spans="1:7" x14ac:dyDescent="0.25">
      <c r="A6304" s="28">
        <f>IF('weather data'!E6304&lt;=5,5,'weather data'!E6304)</f>
        <v>13.143000000000001</v>
      </c>
      <c r="B6304" s="4">
        <f>IF(A6304=5,0,1)*0.54+0.25*24.6*(Hilfstabelle!A6304-5)/1000</f>
        <v>0.59007945000000006</v>
      </c>
      <c r="C6304" s="3">
        <f>(1213.2+(17.25*('weather data'!E6304-5)))/1000</f>
        <v>1.3536667500000001</v>
      </c>
      <c r="E6304" s="96">
        <v>2.7711621578255978</v>
      </c>
      <c r="F6304" s="115">
        <v>11</v>
      </c>
      <c r="G6304" s="112">
        <f t="shared" si="98"/>
        <v>13.771162157825598</v>
      </c>
    </row>
    <row r="6305" spans="1:7" x14ac:dyDescent="0.25">
      <c r="A6305" s="28">
        <f>IF('weather data'!E6305&lt;=5,5,'weather data'!E6305)</f>
        <v>12.666</v>
      </c>
      <c r="B6305" s="4">
        <f>IF(A6305=5,0,1)*0.54+0.25*24.6*(Hilfstabelle!A6305-5)/1000</f>
        <v>0.5871459</v>
      </c>
      <c r="C6305" s="3">
        <f>(1213.2+(17.25*('weather data'!E6305-5)))/1000</f>
        <v>1.3454385</v>
      </c>
      <c r="E6305" s="96">
        <v>2.7755288123850899</v>
      </c>
      <c r="F6305" s="115">
        <v>11</v>
      </c>
      <c r="G6305" s="112">
        <f t="shared" si="98"/>
        <v>13.77552881238509</v>
      </c>
    </row>
    <row r="6306" spans="1:7" x14ac:dyDescent="0.25">
      <c r="A6306" s="28">
        <f>IF('weather data'!E6306&lt;=5,5,'weather data'!E6306)</f>
        <v>11.864000000000001</v>
      </c>
      <c r="B6306" s="4">
        <f>IF(A6306=5,0,1)*0.54+0.25*24.6*(Hilfstabelle!A6306-5)/1000</f>
        <v>0.5822136</v>
      </c>
      <c r="C6306" s="3">
        <f>(1213.2+(17.25*('weather data'!E6306-5)))/1000</f>
        <v>1.331604</v>
      </c>
      <c r="E6306" s="96">
        <v>2.7684589907173418</v>
      </c>
      <c r="F6306" s="115">
        <v>11</v>
      </c>
      <c r="G6306" s="112">
        <f t="shared" si="98"/>
        <v>13.768458990717342</v>
      </c>
    </row>
    <row r="6307" spans="1:7" x14ac:dyDescent="0.25">
      <c r="A6307" s="28">
        <f>IF('weather data'!E6307&lt;=5,5,'weather data'!E6307)</f>
        <v>10.423</v>
      </c>
      <c r="B6307" s="4">
        <f>IF(A6307=5,0,1)*0.54+0.25*24.6*(Hilfstabelle!A6307-5)/1000</f>
        <v>0.57335144999999998</v>
      </c>
      <c r="C6307" s="3">
        <f>(1213.2+(17.25*('weather data'!E6307-5)))/1000</f>
        <v>1.3067467500000001</v>
      </c>
      <c r="E6307" s="96">
        <v>2.8092144332725919</v>
      </c>
      <c r="F6307" s="115">
        <f>11/6</f>
        <v>1.8333333333333333</v>
      </c>
      <c r="G6307" s="112">
        <f t="shared" si="98"/>
        <v>4.6425477666059249</v>
      </c>
    </row>
    <row r="6308" spans="1:7" x14ac:dyDescent="0.25">
      <c r="A6308" s="28">
        <f>IF('weather data'!E6308&lt;=5,5,'weather data'!E6308)</f>
        <v>9.8689999999999998</v>
      </c>
      <c r="B6308" s="4">
        <f>IF(A6308=5,0,1)*0.54+0.25*24.6*(Hilfstabelle!A6308-5)/1000</f>
        <v>0.56994434999999999</v>
      </c>
      <c r="C6308" s="3">
        <f>(1213.2+(17.25*('weather data'!E6308-5)))/1000</f>
        <v>1.2971902500000001</v>
      </c>
      <c r="E6308" s="96">
        <v>2.8557920819071629</v>
      </c>
      <c r="F6308" s="115">
        <v>0</v>
      </c>
      <c r="G6308" s="112">
        <f t="shared" si="98"/>
        <v>2.8557920819071629</v>
      </c>
    </row>
    <row r="6309" spans="1:7" x14ac:dyDescent="0.25">
      <c r="A6309" s="28">
        <f>IF('weather data'!E6309&lt;=5,5,'weather data'!E6309)</f>
        <v>9.5169999999999995</v>
      </c>
      <c r="B6309" s="4">
        <f>IF(A6309=5,0,1)*0.54+0.25*24.6*(Hilfstabelle!A6309-5)/1000</f>
        <v>0.56777955000000002</v>
      </c>
      <c r="C6309" s="3">
        <f>(1213.2+(17.25*('weather data'!E6309-5)))/1000</f>
        <v>1.29111825</v>
      </c>
      <c r="E6309" s="96">
        <v>2.6626196016325339</v>
      </c>
      <c r="F6309" s="115">
        <v>0</v>
      </c>
      <c r="G6309" s="112">
        <f t="shared" si="98"/>
        <v>2.6626196016325339</v>
      </c>
    </row>
    <row r="6310" spans="1:7" x14ac:dyDescent="0.25">
      <c r="A6310" s="28">
        <f>IF('weather data'!E6310&lt;=5,5,'weather data'!E6310)</f>
        <v>9.0719999999999992</v>
      </c>
      <c r="B6310" s="4">
        <f>IF(A6310=5,0,1)*0.54+0.25*24.6*(Hilfstabelle!A6310-5)/1000</f>
        <v>0.56504280000000007</v>
      </c>
      <c r="C6310" s="3">
        <f>(1213.2+(17.25*('weather data'!E6310-5)))/1000</f>
        <v>1.283442</v>
      </c>
      <c r="E6310" s="96">
        <v>2.5185200011693292</v>
      </c>
      <c r="F6310" s="115">
        <v>0</v>
      </c>
      <c r="G6310" s="112">
        <f t="shared" si="98"/>
        <v>2.5185200011693292</v>
      </c>
    </row>
    <row r="6311" spans="1:7" x14ac:dyDescent="0.25">
      <c r="A6311" s="28">
        <f>IF('weather data'!E6311&lt;=5,5,'weather data'!E6311)</f>
        <v>8.6159999999999997</v>
      </c>
      <c r="B6311" s="4">
        <f>IF(A6311=5,0,1)*0.54+0.25*24.6*(Hilfstabelle!A6311-5)/1000</f>
        <v>0.56223840000000003</v>
      </c>
      <c r="C6311" s="3">
        <f>(1213.2+(17.25*('weather data'!E6311-5)))/1000</f>
        <v>1.275576</v>
      </c>
      <c r="E6311" s="96">
        <v>2.3166142117757178</v>
      </c>
      <c r="F6311" s="115">
        <v>0</v>
      </c>
      <c r="G6311" s="112">
        <f t="shared" si="98"/>
        <v>2.3166142117757178</v>
      </c>
    </row>
    <row r="6312" spans="1:7" x14ac:dyDescent="0.25">
      <c r="A6312" s="28">
        <f>IF('weather data'!E6312&lt;=5,5,'weather data'!E6312)</f>
        <v>7.9980000000000002</v>
      </c>
      <c r="B6312" s="4">
        <f>IF(A6312=5,0,1)*0.54+0.25*24.6*(Hilfstabelle!A6312-5)/1000</f>
        <v>0.55843770000000004</v>
      </c>
      <c r="C6312" s="3">
        <f>(1213.2+(17.25*('weather data'!E6312-5)))/1000</f>
        <v>1.2649155000000001</v>
      </c>
      <c r="E6312" s="96">
        <v>2.0947465729672898</v>
      </c>
      <c r="F6312" s="115">
        <v>0</v>
      </c>
      <c r="G6312" s="112">
        <f t="shared" si="98"/>
        <v>2.0947465729672898</v>
      </c>
    </row>
    <row r="6313" spans="1:7" x14ac:dyDescent="0.25">
      <c r="A6313" s="28">
        <f>IF('weather data'!E6313&lt;=5,5,'weather data'!E6313)</f>
        <v>7.5069999999999997</v>
      </c>
      <c r="B6313" s="4">
        <f>IF(A6313=5,0,1)*0.54+0.25*24.6*(Hilfstabelle!A6313-5)/1000</f>
        <v>0.55541805</v>
      </c>
      <c r="C6313" s="3">
        <f>(1213.2+(17.25*('weather data'!E6313-5)))/1000</f>
        <v>1.2564457500000001</v>
      </c>
      <c r="E6313" s="96">
        <v>1.971232629713114</v>
      </c>
      <c r="F6313" s="115">
        <v>0</v>
      </c>
      <c r="G6313" s="112">
        <f t="shared" si="98"/>
        <v>1.971232629713114</v>
      </c>
    </row>
    <row r="6314" spans="1:7" x14ac:dyDescent="0.25">
      <c r="A6314" s="28">
        <f>IF('weather data'!E6314&lt;=5,5,'weather data'!E6314)</f>
        <v>7.3520000000000003</v>
      </c>
      <c r="B6314" s="4">
        <f>IF(A6314=5,0,1)*0.54+0.25*24.6*(Hilfstabelle!A6314-5)/1000</f>
        <v>0.55446480000000009</v>
      </c>
      <c r="C6314" s="3">
        <f>(1213.2+(17.25*('weather data'!E6314-5)))/1000</f>
        <v>1.2537719999999999</v>
      </c>
      <c r="E6314" s="96">
        <v>1.8701757670506061</v>
      </c>
      <c r="F6314" s="115">
        <v>0</v>
      </c>
      <c r="G6314" s="112">
        <f t="shared" si="98"/>
        <v>1.8701757670506061</v>
      </c>
    </row>
    <row r="6315" spans="1:7" x14ac:dyDescent="0.25">
      <c r="A6315" s="28">
        <f>IF('weather data'!E6315&lt;=5,5,'weather data'!E6315)</f>
        <v>7.4080000000000004</v>
      </c>
      <c r="B6315" s="4">
        <f>IF(A6315=5,0,1)*0.54+0.25*24.6*(Hilfstabelle!A6315-5)/1000</f>
        <v>0.5548092</v>
      </c>
      <c r="C6315" s="3">
        <f>(1213.2+(17.25*('weather data'!E6315-5)))/1000</f>
        <v>1.2547380000000001</v>
      </c>
      <c r="E6315" s="96">
        <v>1.8512535972928119</v>
      </c>
      <c r="F6315" s="115">
        <v>0</v>
      </c>
      <c r="G6315" s="112">
        <f t="shared" si="98"/>
        <v>1.8512535972928119</v>
      </c>
    </row>
    <row r="6316" spans="1:7" x14ac:dyDescent="0.25">
      <c r="A6316" s="28">
        <f>IF('weather data'!E6316&lt;=5,5,'weather data'!E6316)</f>
        <v>7.1669999999999998</v>
      </c>
      <c r="B6316" s="4">
        <f>IF(A6316=5,0,1)*0.54+0.25*24.6*(Hilfstabelle!A6316-5)/1000</f>
        <v>0.55332705000000004</v>
      </c>
      <c r="C6316" s="3">
        <f>(1213.2+(17.25*('weather data'!E6316-5)))/1000</f>
        <v>1.2505807500000001</v>
      </c>
      <c r="E6316" s="96">
        <v>1.871839254501841</v>
      </c>
      <c r="F6316" s="115">
        <v>0</v>
      </c>
      <c r="G6316" s="112">
        <f t="shared" si="98"/>
        <v>1.871839254501841</v>
      </c>
    </row>
    <row r="6317" spans="1:7" x14ac:dyDescent="0.25">
      <c r="A6317" s="28">
        <f>IF('weather data'!E6317&lt;=5,5,'weather data'!E6317)</f>
        <v>7.2359999999999998</v>
      </c>
      <c r="B6317" s="4">
        <f>IF(A6317=5,0,1)*0.54+0.25*24.6*(Hilfstabelle!A6317-5)/1000</f>
        <v>0.5537514</v>
      </c>
      <c r="C6317" s="3">
        <f>(1213.2+(17.25*('weather data'!E6317-5)))/1000</f>
        <v>1.251771</v>
      </c>
      <c r="E6317" s="96">
        <v>1.7689109684566939</v>
      </c>
      <c r="F6317" s="115">
        <v>0</v>
      </c>
      <c r="G6317" s="112">
        <f t="shared" si="98"/>
        <v>1.7689109684566939</v>
      </c>
    </row>
    <row r="6318" spans="1:7" x14ac:dyDescent="0.25">
      <c r="A6318" s="28">
        <f>IF('weather data'!E6318&lt;=5,5,'weather data'!E6318)</f>
        <v>6.7110000000000003</v>
      </c>
      <c r="B6318" s="4">
        <f>IF(A6318=5,0,1)*0.54+0.25*24.6*(Hilfstabelle!A6318-5)/1000</f>
        <v>0.55052265</v>
      </c>
      <c r="C6318" s="3">
        <f>(1213.2+(17.25*('weather data'!E6318-5)))/1000</f>
        <v>1.2427147500000002</v>
      </c>
      <c r="E6318" s="96">
        <v>1.6763794789817641</v>
      </c>
      <c r="F6318" s="115">
        <v>0</v>
      </c>
      <c r="G6318" s="112">
        <f t="shared" si="98"/>
        <v>1.6763794789817641</v>
      </c>
    </row>
    <row r="6319" spans="1:7" x14ac:dyDescent="0.25">
      <c r="A6319" s="28">
        <f>IF('weather data'!E6319&lt;=5,5,'weather data'!E6319)</f>
        <v>7.0369999999999999</v>
      </c>
      <c r="B6319" s="4">
        <f>IF(A6319=5,0,1)*0.54+0.25*24.6*(Hilfstabelle!A6319-5)/1000</f>
        <v>0.55252755000000009</v>
      </c>
      <c r="C6319" s="3">
        <f>(1213.2+(17.25*('weather data'!E6319-5)))/1000</f>
        <v>1.24833825</v>
      </c>
      <c r="E6319" s="96">
        <v>1.711104779526289</v>
      </c>
      <c r="F6319" s="115">
        <v>0</v>
      </c>
      <c r="G6319" s="112">
        <f t="shared" si="98"/>
        <v>1.711104779526289</v>
      </c>
    </row>
    <row r="6320" spans="1:7" x14ac:dyDescent="0.25">
      <c r="A6320" s="28">
        <f>IF('weather data'!E6320&lt;=5,5,'weather data'!E6320)</f>
        <v>7.8810000000000002</v>
      </c>
      <c r="B6320" s="4">
        <f>IF(A6320=5,0,1)*0.54+0.25*24.6*(Hilfstabelle!A6320-5)/1000</f>
        <v>0.55771815000000002</v>
      </c>
      <c r="C6320" s="3">
        <f>(1213.2+(17.25*('weather data'!E6320-5)))/1000</f>
        <v>1.26289725</v>
      </c>
      <c r="E6320" s="96">
        <v>1.9365073291685899</v>
      </c>
      <c r="F6320" s="115">
        <v>0</v>
      </c>
      <c r="G6320" s="112">
        <f t="shared" si="98"/>
        <v>1.9365073291685899</v>
      </c>
    </row>
    <row r="6321" spans="1:7" x14ac:dyDescent="0.25">
      <c r="A6321" s="28">
        <f>IF('weather data'!E6321&lt;=5,5,'weather data'!E6321)</f>
        <v>9.423</v>
      </c>
      <c r="B6321" s="4">
        <f>IF(A6321=5,0,1)*0.54+0.25*24.6*(Hilfstabelle!A6321-5)/1000</f>
        <v>0.56720145</v>
      </c>
      <c r="C6321" s="3">
        <f>(1213.2+(17.25*('weather data'!E6321-5)))/1000</f>
        <v>1.2894967500000001</v>
      </c>
      <c r="E6321" s="96">
        <v>2.1305115531688359</v>
      </c>
      <c r="F6321" s="115">
        <v>0</v>
      </c>
      <c r="G6321" s="112">
        <f t="shared" si="98"/>
        <v>2.1305115531688359</v>
      </c>
    </row>
    <row r="6322" spans="1:7" x14ac:dyDescent="0.25">
      <c r="A6322" s="28">
        <f>IF('weather data'!E6322&lt;=5,5,'weather data'!E6322)</f>
        <v>11.279</v>
      </c>
      <c r="B6322" s="4">
        <f>IF(A6322=5,0,1)*0.54+0.25*24.6*(Hilfstabelle!A6322-5)/1000</f>
        <v>0.57861585000000004</v>
      </c>
      <c r="C6322" s="3">
        <f>(1213.2+(17.25*('weather data'!E6322-5)))/1000</f>
        <v>1.3215127500000001</v>
      </c>
      <c r="E6322" s="96">
        <v>2.5438881848006578</v>
      </c>
      <c r="F6322" s="115">
        <v>0</v>
      </c>
      <c r="G6322" s="112">
        <f t="shared" si="98"/>
        <v>2.5438881848006578</v>
      </c>
    </row>
    <row r="6323" spans="1:7" x14ac:dyDescent="0.25">
      <c r="A6323" s="28">
        <f>IF('weather data'!E6323&lt;=5,5,'weather data'!E6323)</f>
        <v>12.981999999999999</v>
      </c>
      <c r="B6323" s="4">
        <f>IF(A6323=5,0,1)*0.54+0.25*24.6*(Hilfstabelle!A6323-5)/1000</f>
        <v>0.58908930000000004</v>
      </c>
      <c r="C6323" s="3">
        <f>(1213.2+(17.25*('weather data'!E6323-5)))/1000</f>
        <v>1.3508895000000001</v>
      </c>
      <c r="E6323" s="96">
        <v>2.7539034755190381</v>
      </c>
      <c r="F6323" s="115">
        <v>0</v>
      </c>
      <c r="G6323" s="112">
        <f t="shared" si="98"/>
        <v>2.7539034755190381</v>
      </c>
    </row>
    <row r="6324" spans="1:7" x14ac:dyDescent="0.25">
      <c r="A6324" s="28">
        <f>IF('weather data'!E6324&lt;=5,5,'weather data'!E6324)</f>
        <v>13.816000000000001</v>
      </c>
      <c r="B6324" s="4">
        <f>IF(A6324=5,0,1)*0.54+0.25*24.6*(Hilfstabelle!A6324-5)/1000</f>
        <v>0.59421840000000004</v>
      </c>
      <c r="C6324" s="3">
        <f>(1213.2+(17.25*('weather data'!E6324-5)))/1000</f>
        <v>1.3652760000000002</v>
      </c>
      <c r="E6324" s="96">
        <v>2.785301801161093</v>
      </c>
      <c r="F6324" s="115">
        <v>0</v>
      </c>
      <c r="G6324" s="112">
        <f t="shared" si="98"/>
        <v>2.785301801161093</v>
      </c>
    </row>
    <row r="6325" spans="1:7" x14ac:dyDescent="0.25">
      <c r="A6325" s="28">
        <f>IF('weather data'!E6325&lt;=5,5,'weather data'!E6325)</f>
        <v>14.157999999999999</v>
      </c>
      <c r="B6325" s="4">
        <f>IF(A6325=5,0,1)*0.54+0.25*24.6*(Hilfstabelle!A6325-5)/1000</f>
        <v>0.59632170000000007</v>
      </c>
      <c r="C6325" s="3">
        <f>(1213.2+(17.25*('weather data'!E6325-5)))/1000</f>
        <v>1.3711755000000001</v>
      </c>
      <c r="E6325" s="96">
        <v>2.909231616278078</v>
      </c>
      <c r="F6325" s="115">
        <v>0</v>
      </c>
      <c r="G6325" s="112">
        <f t="shared" si="98"/>
        <v>2.909231616278078</v>
      </c>
    </row>
    <row r="6326" spans="1:7" x14ac:dyDescent="0.25">
      <c r="A6326" s="28">
        <f>IF('weather data'!E6326&lt;=5,5,'weather data'!E6326)</f>
        <v>14.22</v>
      </c>
      <c r="B6326" s="4">
        <f>IF(A6326=5,0,1)*0.54+0.25*24.6*(Hilfstabelle!A6326-5)/1000</f>
        <v>0.59670300000000009</v>
      </c>
      <c r="C6326" s="3">
        <f>(1213.2+(17.25*('weather data'!E6326-5)))/1000</f>
        <v>1.3722450000000002</v>
      </c>
      <c r="E6326" s="96">
        <v>2.898211011913649</v>
      </c>
      <c r="F6326" s="115">
        <v>0</v>
      </c>
      <c r="G6326" s="112">
        <f t="shared" si="98"/>
        <v>2.898211011913649</v>
      </c>
    </row>
    <row r="6327" spans="1:7" x14ac:dyDescent="0.25">
      <c r="A6327" s="28">
        <f>IF('weather data'!E6327&lt;=5,5,'weather data'!E6327)</f>
        <v>14.236000000000001</v>
      </c>
      <c r="B6327" s="4">
        <f>IF(A6327=5,0,1)*0.54+0.25*24.6*(Hilfstabelle!A6327-5)/1000</f>
        <v>0.59680140000000004</v>
      </c>
      <c r="C6327" s="3">
        <f>(1213.2+(17.25*('weather data'!E6327-5)))/1000</f>
        <v>1.3725209999999999</v>
      </c>
      <c r="E6327" s="96">
        <v>2.8173239345973609</v>
      </c>
      <c r="F6327" s="115">
        <v>0</v>
      </c>
      <c r="G6327" s="112">
        <f t="shared" si="98"/>
        <v>2.8173239345973609</v>
      </c>
    </row>
    <row r="6328" spans="1:7" x14ac:dyDescent="0.25">
      <c r="A6328" s="28">
        <f>IF('weather data'!E6328&lt;=5,5,'weather data'!E6328)</f>
        <v>14.132</v>
      </c>
      <c r="B6328" s="4">
        <f>IF(A6328=5,0,1)*0.54+0.25*24.6*(Hilfstabelle!A6328-5)/1000</f>
        <v>0.59616180000000007</v>
      </c>
      <c r="C6328" s="3">
        <f>(1213.2+(17.25*('weather data'!E6328-5)))/1000</f>
        <v>1.370727</v>
      </c>
      <c r="E6328" s="96">
        <v>2.7711621578255978</v>
      </c>
      <c r="F6328" s="115">
        <v>0</v>
      </c>
      <c r="G6328" s="112">
        <f t="shared" si="98"/>
        <v>2.7711621578255978</v>
      </c>
    </row>
    <row r="6329" spans="1:7" x14ac:dyDescent="0.25">
      <c r="A6329" s="28">
        <f>IF('weather data'!E6329&lt;=5,5,'weather data'!E6329)</f>
        <v>13.755000000000001</v>
      </c>
      <c r="B6329" s="4">
        <f>IF(A6329=5,0,1)*0.54+0.25*24.6*(Hilfstabelle!A6329-5)/1000</f>
        <v>0.59384325000000004</v>
      </c>
      <c r="C6329" s="3">
        <f>(1213.2+(17.25*('weather data'!E6329-5)))/1000</f>
        <v>1.3642237500000001</v>
      </c>
      <c r="E6329" s="96">
        <v>2.7755288123850899</v>
      </c>
      <c r="F6329" s="115">
        <v>0</v>
      </c>
      <c r="G6329" s="112">
        <f t="shared" si="98"/>
        <v>2.7755288123850899</v>
      </c>
    </row>
    <row r="6330" spans="1:7" x14ac:dyDescent="0.25">
      <c r="A6330" s="28">
        <f>IF('weather data'!E6330&lt;=5,5,'weather data'!E6330)</f>
        <v>12.696999999999999</v>
      </c>
      <c r="B6330" s="4">
        <f>IF(A6330=5,0,1)*0.54+0.25*24.6*(Hilfstabelle!A6330-5)/1000</f>
        <v>0.58733655000000007</v>
      </c>
      <c r="C6330" s="3">
        <f>(1213.2+(17.25*('weather data'!E6330-5)))/1000</f>
        <v>1.3459732499999999</v>
      </c>
      <c r="E6330" s="96">
        <v>2.7684589907173418</v>
      </c>
      <c r="F6330" s="115">
        <v>0</v>
      </c>
      <c r="G6330" s="112">
        <f t="shared" si="98"/>
        <v>2.7684589907173418</v>
      </c>
    </row>
    <row r="6331" spans="1:7" x14ac:dyDescent="0.25">
      <c r="A6331" s="28">
        <f>IF('weather data'!E6331&lt;=5,5,'weather data'!E6331)</f>
        <v>10.896000000000001</v>
      </c>
      <c r="B6331" s="4">
        <f>IF(A6331=5,0,1)*0.54+0.25*24.6*(Hilfstabelle!A6331-5)/1000</f>
        <v>0.57626040000000001</v>
      </c>
      <c r="C6331" s="3">
        <f>(1213.2+(17.25*('weather data'!E6331-5)))/1000</f>
        <v>1.3149059999999999</v>
      </c>
      <c r="E6331" s="96">
        <v>2.8092144332725919</v>
      </c>
      <c r="F6331" s="115">
        <v>0</v>
      </c>
      <c r="G6331" s="112">
        <f t="shared" si="98"/>
        <v>2.8092144332725919</v>
      </c>
    </row>
    <row r="6332" spans="1:7" x14ac:dyDescent="0.25">
      <c r="A6332" s="28">
        <f>IF('weather data'!E6332&lt;=5,5,'weather data'!E6332)</f>
        <v>9.9909999999999997</v>
      </c>
      <c r="B6332" s="4">
        <f>IF(A6332=5,0,1)*0.54+0.25*24.6*(Hilfstabelle!A6332-5)/1000</f>
        <v>0.57069465000000008</v>
      </c>
      <c r="C6332" s="3">
        <f>(1213.2+(17.25*('weather data'!E6332-5)))/1000</f>
        <v>1.2992947500000001</v>
      </c>
      <c r="E6332" s="96">
        <v>2.8557920819071629</v>
      </c>
      <c r="F6332" s="115">
        <v>0</v>
      </c>
      <c r="G6332" s="112">
        <f t="shared" si="98"/>
        <v>2.8557920819071629</v>
      </c>
    </row>
    <row r="6333" spans="1:7" x14ac:dyDescent="0.25">
      <c r="A6333" s="28">
        <f>IF('weather data'!E6333&lt;=5,5,'weather data'!E6333)</f>
        <v>9.3559999999999999</v>
      </c>
      <c r="B6333" s="4">
        <f>IF(A6333=5,0,1)*0.54+0.25*24.6*(Hilfstabelle!A6333-5)/1000</f>
        <v>0.5667894</v>
      </c>
      <c r="C6333" s="3">
        <f>(1213.2+(17.25*('weather data'!E6333-5)))/1000</f>
        <v>1.2883410000000002</v>
      </c>
      <c r="E6333" s="96">
        <v>2.6626196016325339</v>
      </c>
      <c r="F6333" s="115">
        <v>0</v>
      </c>
      <c r="G6333" s="112">
        <f t="shared" si="98"/>
        <v>2.6626196016325339</v>
      </c>
    </row>
    <row r="6334" spans="1:7" x14ac:dyDescent="0.25">
      <c r="A6334" s="28">
        <f>IF('weather data'!E6334&lt;=5,5,'weather data'!E6334)</f>
        <v>9.2270000000000003</v>
      </c>
      <c r="B6334" s="4">
        <f>IF(A6334=5,0,1)*0.54+0.25*24.6*(Hilfstabelle!A6334-5)/1000</f>
        <v>0.56599605000000008</v>
      </c>
      <c r="C6334" s="3">
        <f>(1213.2+(17.25*('weather data'!E6334-5)))/1000</f>
        <v>1.28611575</v>
      </c>
      <c r="E6334" s="96">
        <v>2.5185200011693292</v>
      </c>
      <c r="F6334" s="115">
        <v>0</v>
      </c>
      <c r="G6334" s="112">
        <f t="shared" si="98"/>
        <v>2.5185200011693292</v>
      </c>
    </row>
    <row r="6335" spans="1:7" x14ac:dyDescent="0.25">
      <c r="A6335" s="28">
        <f>IF('weather data'!E6335&lt;=5,5,'weather data'!E6335)</f>
        <v>8.8339999999999996</v>
      </c>
      <c r="B6335" s="4">
        <f>IF(A6335=5,0,1)*0.54+0.25*24.6*(Hilfstabelle!A6335-5)/1000</f>
        <v>0.5635791</v>
      </c>
      <c r="C6335" s="3">
        <f>(1213.2+(17.25*('weather data'!E6335-5)))/1000</f>
        <v>1.2793365000000001</v>
      </c>
      <c r="E6335" s="96">
        <v>2.3166142117757178</v>
      </c>
      <c r="F6335" s="115">
        <v>0</v>
      </c>
      <c r="G6335" s="112">
        <f t="shared" si="98"/>
        <v>2.3166142117757178</v>
      </c>
    </row>
    <row r="6336" spans="1:7" x14ac:dyDescent="0.25">
      <c r="A6336" s="28">
        <f>IF('weather data'!E6336&lt;=5,5,'weather data'!E6336)</f>
        <v>8.4499999999999993</v>
      </c>
      <c r="B6336" s="4">
        <f>IF(A6336=5,0,1)*0.54+0.25*24.6*(Hilfstabelle!A6336-5)/1000</f>
        <v>0.56121750000000004</v>
      </c>
      <c r="C6336" s="3">
        <f>(1213.2+(17.25*('weather data'!E6336-5)))/1000</f>
        <v>1.2727125000000001</v>
      </c>
      <c r="E6336" s="96">
        <v>2.0947465729672898</v>
      </c>
      <c r="F6336" s="115">
        <v>0</v>
      </c>
      <c r="G6336" s="112">
        <f t="shared" si="98"/>
        <v>2.0947465729672898</v>
      </c>
    </row>
    <row r="6337" spans="1:7" x14ac:dyDescent="0.25">
      <c r="A6337" s="28">
        <f>IF('weather data'!E6337&lt;=5,5,'weather data'!E6337)</f>
        <v>8.1319999999999997</v>
      </c>
      <c r="B6337" s="4">
        <f>IF(A6337=5,0,1)*0.54+0.25*24.6*(Hilfstabelle!A6337-5)/1000</f>
        <v>0.55926180000000003</v>
      </c>
      <c r="C6337" s="3">
        <f>(1213.2+(17.25*('weather data'!E6337-5)))/1000</f>
        <v>1.2672270000000001</v>
      </c>
      <c r="E6337" s="96">
        <v>1.971232629713114</v>
      </c>
      <c r="F6337" s="115">
        <v>0</v>
      </c>
      <c r="G6337" s="112">
        <f t="shared" si="98"/>
        <v>1.971232629713114</v>
      </c>
    </row>
    <row r="6338" spans="1:7" x14ac:dyDescent="0.25">
      <c r="A6338" s="28">
        <f>IF('weather data'!E6338&lt;=5,5,'weather data'!E6338)</f>
        <v>7.8470000000000004</v>
      </c>
      <c r="B6338" s="4">
        <f>IF(A6338=5,0,1)*0.54+0.25*24.6*(Hilfstabelle!A6338-5)/1000</f>
        <v>0.55750905000000006</v>
      </c>
      <c r="C6338" s="3">
        <f>(1213.2+(17.25*('weather data'!E6338-5)))/1000</f>
        <v>1.2623107500000001</v>
      </c>
      <c r="E6338" s="96">
        <v>1.8701757670506061</v>
      </c>
      <c r="F6338" s="115">
        <v>0</v>
      </c>
      <c r="G6338" s="112">
        <f t="shared" ref="G6338:G6401" si="99">F6338+E6338</f>
        <v>1.8701757670506061</v>
      </c>
    </row>
    <row r="6339" spans="1:7" x14ac:dyDescent="0.25">
      <c r="A6339" s="28">
        <f>IF('weather data'!E6339&lt;=5,5,'weather data'!E6339)</f>
        <v>7.6779999999999999</v>
      </c>
      <c r="B6339" s="4">
        <f>IF(A6339=5,0,1)*0.54+0.25*24.6*(Hilfstabelle!A6339-5)/1000</f>
        <v>0.55646970000000007</v>
      </c>
      <c r="C6339" s="3">
        <f>(1213.2+(17.25*('weather data'!E6339-5)))/1000</f>
        <v>1.2593955000000001</v>
      </c>
      <c r="E6339" s="96">
        <v>1.8512535972928119</v>
      </c>
      <c r="F6339" s="115">
        <v>0</v>
      </c>
      <c r="G6339" s="112">
        <f t="shared" si="99"/>
        <v>1.8512535972928119</v>
      </c>
    </row>
    <row r="6340" spans="1:7" x14ac:dyDescent="0.25">
      <c r="A6340" s="28">
        <f>IF('weather data'!E6340&lt;=5,5,'weather data'!E6340)</f>
        <v>7.4740000000000002</v>
      </c>
      <c r="B6340" s="4">
        <f>IF(A6340=5,0,1)*0.54+0.25*24.6*(Hilfstabelle!A6340-5)/1000</f>
        <v>0.55521510000000007</v>
      </c>
      <c r="C6340" s="3">
        <f>(1213.2+(17.25*('weather data'!E6340-5)))/1000</f>
        <v>1.2558765000000001</v>
      </c>
      <c r="E6340" s="96">
        <v>1.871839254501841</v>
      </c>
      <c r="F6340" s="115">
        <v>0</v>
      </c>
      <c r="G6340" s="112">
        <f t="shared" si="99"/>
        <v>1.871839254501841</v>
      </c>
    </row>
    <row r="6341" spans="1:7" x14ac:dyDescent="0.25">
      <c r="A6341" s="28">
        <f>IF('weather data'!E6341&lt;=5,5,'weather data'!E6341)</f>
        <v>7.3470000000000004</v>
      </c>
      <c r="B6341" s="4">
        <f>IF(A6341=5,0,1)*0.54+0.25*24.6*(Hilfstabelle!A6341-5)/1000</f>
        <v>0.55443405000000001</v>
      </c>
      <c r="C6341" s="3">
        <f>(1213.2+(17.25*('weather data'!E6341-5)))/1000</f>
        <v>1.25368575</v>
      </c>
      <c r="E6341" s="96">
        <v>1.7689109684566939</v>
      </c>
      <c r="F6341" s="115">
        <v>0</v>
      </c>
      <c r="G6341" s="112">
        <f t="shared" si="99"/>
        <v>1.7689109684566939</v>
      </c>
    </row>
    <row r="6342" spans="1:7" x14ac:dyDescent="0.25">
      <c r="A6342" s="28">
        <f>IF('weather data'!E6342&lt;=5,5,'weather data'!E6342)</f>
        <v>7.25</v>
      </c>
      <c r="B6342" s="4">
        <f>IF(A6342=5,0,1)*0.54+0.25*24.6*(Hilfstabelle!A6342-5)/1000</f>
        <v>0.55383749999999998</v>
      </c>
      <c r="C6342" s="3">
        <f>(1213.2+(17.25*('weather data'!E6342-5)))/1000</f>
        <v>1.2520125</v>
      </c>
      <c r="E6342" s="96">
        <v>1.6763794789817641</v>
      </c>
      <c r="F6342" s="115">
        <v>0</v>
      </c>
      <c r="G6342" s="112">
        <f t="shared" si="99"/>
        <v>1.6763794789817641</v>
      </c>
    </row>
    <row r="6343" spans="1:7" x14ac:dyDescent="0.25">
      <c r="A6343" s="28">
        <f>IF('weather data'!E6343&lt;=5,5,'weather data'!E6343)</f>
        <v>7.3109999999999999</v>
      </c>
      <c r="B6343" s="4">
        <f>IF(A6343=5,0,1)*0.54+0.25*24.6*(Hilfstabelle!A6343-5)/1000</f>
        <v>0.55421265000000008</v>
      </c>
      <c r="C6343" s="3">
        <f>(1213.2+(17.25*('weather data'!E6343-5)))/1000</f>
        <v>1.2530647500000001</v>
      </c>
      <c r="E6343" s="96">
        <v>1.711104779526289</v>
      </c>
      <c r="F6343" s="115">
        <v>0</v>
      </c>
      <c r="G6343" s="112">
        <f t="shared" si="99"/>
        <v>1.711104779526289</v>
      </c>
    </row>
    <row r="6344" spans="1:7" x14ac:dyDescent="0.25">
      <c r="A6344" s="28">
        <f>IF('weather data'!E6344&lt;=5,5,'weather data'!E6344)</f>
        <v>7.8520000000000003</v>
      </c>
      <c r="B6344" s="4">
        <f>IF(A6344=5,0,1)*0.54+0.25*24.6*(Hilfstabelle!A6344-5)/1000</f>
        <v>0.55753980000000003</v>
      </c>
      <c r="C6344" s="3">
        <f>(1213.2+(17.25*('weather data'!E6344-5)))/1000</f>
        <v>1.262397</v>
      </c>
      <c r="E6344" s="96">
        <v>1.9365073291685899</v>
      </c>
      <c r="F6344" s="115">
        <v>0</v>
      </c>
      <c r="G6344" s="112">
        <f t="shared" si="99"/>
        <v>1.9365073291685899</v>
      </c>
    </row>
    <row r="6345" spans="1:7" x14ac:dyDescent="0.25">
      <c r="A6345" s="28">
        <f>IF('weather data'!E6345&lt;=5,5,'weather data'!E6345)</f>
        <v>8.8529999999999998</v>
      </c>
      <c r="B6345" s="4">
        <f>IF(A6345=5,0,1)*0.54+0.25*24.6*(Hilfstabelle!A6345-5)/1000</f>
        <v>0.56369595000000006</v>
      </c>
      <c r="C6345" s="3">
        <f>(1213.2+(17.25*('weather data'!E6345-5)))/1000</f>
        <v>1.2796642499999999</v>
      </c>
      <c r="E6345" s="96">
        <v>2.1305115531688359</v>
      </c>
      <c r="F6345" s="115">
        <v>0</v>
      </c>
      <c r="G6345" s="112">
        <f t="shared" si="99"/>
        <v>2.1305115531688359</v>
      </c>
    </row>
    <row r="6346" spans="1:7" x14ac:dyDescent="0.25">
      <c r="A6346" s="28">
        <f>IF('weather data'!E6346&lt;=5,5,'weather data'!E6346)</f>
        <v>10.273999999999999</v>
      </c>
      <c r="B6346" s="4">
        <f>IF(A6346=5,0,1)*0.54+0.25*24.6*(Hilfstabelle!A6346-5)/1000</f>
        <v>0.57243510000000009</v>
      </c>
      <c r="C6346" s="3">
        <f>(1213.2+(17.25*('weather data'!E6346-5)))/1000</f>
        <v>1.3041765000000001</v>
      </c>
      <c r="E6346" s="96">
        <v>2.5438881848006578</v>
      </c>
      <c r="F6346" s="115">
        <v>0</v>
      </c>
      <c r="G6346" s="112">
        <f t="shared" si="99"/>
        <v>2.5438881848006578</v>
      </c>
    </row>
    <row r="6347" spans="1:7" x14ac:dyDescent="0.25">
      <c r="A6347" s="28">
        <f>IF('weather data'!E6347&lt;=5,5,'weather data'!E6347)</f>
        <v>12.445</v>
      </c>
      <c r="B6347" s="4">
        <f>IF(A6347=5,0,1)*0.54+0.25*24.6*(Hilfstabelle!A6347-5)/1000</f>
        <v>0.58578675000000002</v>
      </c>
      <c r="C6347" s="3">
        <f>(1213.2+(17.25*('weather data'!E6347-5)))/1000</f>
        <v>1.34162625</v>
      </c>
      <c r="E6347" s="96">
        <v>2.7539034755190381</v>
      </c>
      <c r="F6347" s="115">
        <v>0</v>
      </c>
      <c r="G6347" s="112">
        <f t="shared" si="99"/>
        <v>2.7539034755190381</v>
      </c>
    </row>
    <row r="6348" spans="1:7" x14ac:dyDescent="0.25">
      <c r="A6348" s="28">
        <f>IF('weather data'!E6348&lt;=5,5,'weather data'!E6348)</f>
        <v>14.255000000000001</v>
      </c>
      <c r="B6348" s="4">
        <f>IF(A6348=5,0,1)*0.54+0.25*24.6*(Hilfstabelle!A6348-5)/1000</f>
        <v>0.59691825000000009</v>
      </c>
      <c r="C6348" s="3">
        <f>(1213.2+(17.25*('weather data'!E6348-5)))/1000</f>
        <v>1.3728487500000002</v>
      </c>
      <c r="E6348" s="96">
        <v>2.785301801161093</v>
      </c>
      <c r="F6348" s="115">
        <v>0</v>
      </c>
      <c r="G6348" s="112">
        <f t="shared" si="99"/>
        <v>2.785301801161093</v>
      </c>
    </row>
    <row r="6349" spans="1:7" x14ac:dyDescent="0.25">
      <c r="A6349" s="28">
        <f>IF('weather data'!E6349&lt;=5,5,'weather data'!E6349)</f>
        <v>14.815</v>
      </c>
      <c r="B6349" s="4">
        <f>IF(A6349=5,0,1)*0.54+0.25*24.6*(Hilfstabelle!A6349-5)/1000</f>
        <v>0.6003622500000001</v>
      </c>
      <c r="C6349" s="3">
        <f>(1213.2+(17.25*('weather data'!E6349-5)))/1000</f>
        <v>1.38250875</v>
      </c>
      <c r="E6349" s="96">
        <v>2.909231616278078</v>
      </c>
      <c r="F6349" s="115">
        <v>0</v>
      </c>
      <c r="G6349" s="112">
        <f t="shared" si="99"/>
        <v>2.909231616278078</v>
      </c>
    </row>
    <row r="6350" spans="1:7" x14ac:dyDescent="0.25">
      <c r="A6350" s="28">
        <f>IF('weather data'!E6350&lt;=5,5,'weather data'!E6350)</f>
        <v>14.821</v>
      </c>
      <c r="B6350" s="4">
        <f>IF(A6350=5,0,1)*0.54+0.25*24.6*(Hilfstabelle!A6350-5)/1000</f>
        <v>0.60039914999999999</v>
      </c>
      <c r="C6350" s="3">
        <f>(1213.2+(17.25*('weather data'!E6350-5)))/1000</f>
        <v>1.3826122500000002</v>
      </c>
      <c r="E6350" s="96">
        <v>2.898211011913649</v>
      </c>
      <c r="F6350" s="115">
        <v>0</v>
      </c>
      <c r="G6350" s="112">
        <f t="shared" si="99"/>
        <v>2.898211011913649</v>
      </c>
    </row>
    <row r="6351" spans="1:7" x14ac:dyDescent="0.25">
      <c r="A6351" s="28">
        <f>IF('weather data'!E6351&lt;=5,5,'weather data'!E6351)</f>
        <v>14.654999999999999</v>
      </c>
      <c r="B6351" s="4">
        <f>IF(A6351=5,0,1)*0.54+0.25*24.6*(Hilfstabelle!A6351-5)/1000</f>
        <v>0.59937825</v>
      </c>
      <c r="C6351" s="3">
        <f>(1213.2+(17.25*('weather data'!E6351-5)))/1000</f>
        <v>1.3797487500000001</v>
      </c>
      <c r="E6351" s="96">
        <v>2.8173239345973609</v>
      </c>
      <c r="F6351" s="115">
        <v>0</v>
      </c>
      <c r="G6351" s="112">
        <f t="shared" si="99"/>
        <v>2.8173239345973609</v>
      </c>
    </row>
    <row r="6352" spans="1:7" x14ac:dyDescent="0.25">
      <c r="A6352" s="28">
        <f>IF('weather data'!E6352&lt;=5,5,'weather data'!E6352)</f>
        <v>14.17</v>
      </c>
      <c r="B6352" s="4">
        <f>IF(A6352=5,0,1)*0.54+0.25*24.6*(Hilfstabelle!A6352-5)/1000</f>
        <v>0.59639550000000008</v>
      </c>
      <c r="C6352" s="3">
        <f>(1213.2+(17.25*('weather data'!E6352-5)))/1000</f>
        <v>1.3713825000000002</v>
      </c>
      <c r="E6352" s="96">
        <v>2.7711621578255978</v>
      </c>
      <c r="F6352" s="115">
        <v>11</v>
      </c>
      <c r="G6352" s="112">
        <f t="shared" si="99"/>
        <v>13.771162157825598</v>
      </c>
    </row>
    <row r="6353" spans="1:7" x14ac:dyDescent="0.25">
      <c r="A6353" s="28">
        <f>IF('weather data'!E6353&lt;=5,5,'weather data'!E6353)</f>
        <v>13.265000000000001</v>
      </c>
      <c r="B6353" s="4">
        <f>IF(A6353=5,0,1)*0.54+0.25*24.6*(Hilfstabelle!A6353-5)/1000</f>
        <v>0.59082975000000004</v>
      </c>
      <c r="C6353" s="3">
        <f>(1213.2+(17.25*('weather data'!E6353-5)))/1000</f>
        <v>1.3557712500000001</v>
      </c>
      <c r="E6353" s="96">
        <v>2.7755288123850899</v>
      </c>
      <c r="F6353" s="115">
        <v>11</v>
      </c>
      <c r="G6353" s="112">
        <f t="shared" si="99"/>
        <v>13.77552881238509</v>
      </c>
    </row>
    <row r="6354" spans="1:7" x14ac:dyDescent="0.25">
      <c r="A6354" s="28">
        <f>IF('weather data'!E6354&lt;=5,5,'weather data'!E6354)</f>
        <v>12.169</v>
      </c>
      <c r="B6354" s="4">
        <f>IF(A6354=5,0,1)*0.54+0.25*24.6*(Hilfstabelle!A6354-5)/1000</f>
        <v>0.58408935000000006</v>
      </c>
      <c r="C6354" s="3">
        <f>(1213.2+(17.25*('weather data'!E6354-5)))/1000</f>
        <v>1.33686525</v>
      </c>
      <c r="E6354" s="96">
        <v>2.7684589907173418</v>
      </c>
      <c r="F6354" s="115">
        <v>0</v>
      </c>
      <c r="G6354" s="112">
        <f t="shared" si="99"/>
        <v>2.7684589907173418</v>
      </c>
    </row>
    <row r="6355" spans="1:7" x14ac:dyDescent="0.25">
      <c r="A6355" s="28">
        <f>IF('weather data'!E6355&lt;=5,5,'weather data'!E6355)</f>
        <v>11.217000000000001</v>
      </c>
      <c r="B6355" s="4">
        <f>IF(A6355=5,0,1)*0.54+0.25*24.6*(Hilfstabelle!A6355-5)/1000</f>
        <v>0.57823455000000001</v>
      </c>
      <c r="C6355" s="3">
        <f>(1213.2+(17.25*('weather data'!E6355-5)))/1000</f>
        <v>1.3204432500000001</v>
      </c>
      <c r="E6355" s="96">
        <v>2.8092144332725919</v>
      </c>
      <c r="F6355" s="115">
        <v>0</v>
      </c>
      <c r="G6355" s="112">
        <f t="shared" si="99"/>
        <v>2.8092144332725919</v>
      </c>
    </row>
    <row r="6356" spans="1:7" x14ac:dyDescent="0.25">
      <c r="A6356" s="28">
        <f>IF('weather data'!E6356&lt;=5,5,'weather data'!E6356)</f>
        <v>10.726000000000001</v>
      </c>
      <c r="B6356" s="4">
        <f>IF(A6356=5,0,1)*0.54+0.25*24.6*(Hilfstabelle!A6356-5)/1000</f>
        <v>0.57521490000000008</v>
      </c>
      <c r="C6356" s="3">
        <f>(1213.2+(17.25*('weather data'!E6356-5)))/1000</f>
        <v>1.3119735000000001</v>
      </c>
      <c r="E6356" s="96">
        <v>2.8557920819071629</v>
      </c>
      <c r="F6356" s="115">
        <v>0</v>
      </c>
      <c r="G6356" s="112">
        <f t="shared" si="99"/>
        <v>2.8557920819071629</v>
      </c>
    </row>
    <row r="6357" spans="1:7" x14ac:dyDescent="0.25">
      <c r="A6357" s="28">
        <f>IF('weather data'!E6357&lt;=5,5,'weather data'!E6357)</f>
        <v>10.348000000000001</v>
      </c>
      <c r="B6357" s="4">
        <f>IF(A6357=5,0,1)*0.54+0.25*24.6*(Hilfstabelle!A6357-5)/1000</f>
        <v>0.57289020000000002</v>
      </c>
      <c r="C6357" s="3">
        <f>(1213.2+(17.25*('weather data'!E6357-5)))/1000</f>
        <v>1.305453</v>
      </c>
      <c r="E6357" s="96">
        <v>2.6626196016325339</v>
      </c>
      <c r="F6357" s="115">
        <v>0</v>
      </c>
      <c r="G6357" s="112">
        <f t="shared" si="99"/>
        <v>2.6626196016325339</v>
      </c>
    </row>
    <row r="6358" spans="1:7" x14ac:dyDescent="0.25">
      <c r="A6358" s="28">
        <f>IF('weather data'!E6358&lt;=5,5,'weather data'!E6358)</f>
        <v>10.028</v>
      </c>
      <c r="B6358" s="4">
        <f>IF(A6358=5,0,1)*0.54+0.25*24.6*(Hilfstabelle!A6358-5)/1000</f>
        <v>0.57092220000000005</v>
      </c>
      <c r="C6358" s="3">
        <f>(1213.2+(17.25*('weather data'!E6358-5)))/1000</f>
        <v>1.299933</v>
      </c>
      <c r="E6358" s="96">
        <v>2.5185200011693292</v>
      </c>
      <c r="F6358" s="115">
        <v>0</v>
      </c>
      <c r="G6358" s="112">
        <f t="shared" si="99"/>
        <v>2.5185200011693292</v>
      </c>
    </row>
    <row r="6359" spans="1:7" x14ac:dyDescent="0.25">
      <c r="A6359" s="28">
        <f>IF('weather data'!E6359&lt;=5,5,'weather data'!E6359)</f>
        <v>9.7119999999999997</v>
      </c>
      <c r="B6359" s="4">
        <f>IF(A6359=5,0,1)*0.54+0.25*24.6*(Hilfstabelle!A6359-5)/1000</f>
        <v>0.56897880000000001</v>
      </c>
      <c r="C6359" s="3">
        <f>(1213.2+(17.25*('weather data'!E6359-5)))/1000</f>
        <v>1.2944819999999999</v>
      </c>
      <c r="E6359" s="96">
        <v>2.3166142117757178</v>
      </c>
      <c r="F6359" s="115">
        <v>0</v>
      </c>
      <c r="G6359" s="112">
        <f t="shared" si="99"/>
        <v>2.3166142117757178</v>
      </c>
    </row>
    <row r="6360" spans="1:7" x14ac:dyDescent="0.25">
      <c r="A6360" s="28">
        <f>IF('weather data'!E6360&lt;=5,5,'weather data'!E6360)</f>
        <v>9.3369999999999997</v>
      </c>
      <c r="B6360" s="4">
        <f>IF(A6360=5,0,1)*0.54+0.25*24.6*(Hilfstabelle!A6360-5)/1000</f>
        <v>0.56667255000000005</v>
      </c>
      <c r="C6360" s="3">
        <f>(1213.2+(17.25*('weather data'!E6360-5)))/1000</f>
        <v>1.2880132499999999</v>
      </c>
      <c r="E6360" s="96">
        <v>2.0947465729672898</v>
      </c>
      <c r="F6360" s="115">
        <v>0</v>
      </c>
      <c r="G6360" s="112">
        <f t="shared" si="99"/>
        <v>2.0947465729672898</v>
      </c>
    </row>
    <row r="6361" spans="1:7" x14ac:dyDescent="0.25">
      <c r="A6361" s="28">
        <f>IF('weather data'!E6361&lt;=5,5,'weather data'!E6361)</f>
        <v>8.8680000000000003</v>
      </c>
      <c r="B6361" s="4">
        <f>IF(A6361=5,0,1)*0.54+0.25*24.6*(Hilfstabelle!A6361-5)/1000</f>
        <v>0.56378820000000007</v>
      </c>
      <c r="C6361" s="3">
        <f>(1213.2+(17.25*('weather data'!E6361-5)))/1000</f>
        <v>1.2799229999999999</v>
      </c>
      <c r="E6361" s="96">
        <v>1.971232629713114</v>
      </c>
      <c r="F6361" s="115">
        <v>0</v>
      </c>
      <c r="G6361" s="112">
        <f t="shared" si="99"/>
        <v>1.971232629713114</v>
      </c>
    </row>
    <row r="6362" spans="1:7" x14ac:dyDescent="0.25">
      <c r="A6362" s="28">
        <f>IF('weather data'!E6362&lt;=5,5,'weather data'!E6362)</f>
        <v>8.4640000000000004</v>
      </c>
      <c r="B6362" s="4">
        <f>IF(A6362=5,0,1)*0.54+0.25*24.6*(Hilfstabelle!A6362-5)/1000</f>
        <v>0.56130360000000001</v>
      </c>
      <c r="C6362" s="3">
        <f>(1213.2+(17.25*('weather data'!E6362-5)))/1000</f>
        <v>1.2729539999999999</v>
      </c>
      <c r="E6362" s="96">
        <v>1.941705727453698</v>
      </c>
      <c r="F6362" s="115">
        <v>0</v>
      </c>
      <c r="G6362" s="112">
        <f t="shared" si="99"/>
        <v>1.941705727453698</v>
      </c>
    </row>
    <row r="6363" spans="1:7" x14ac:dyDescent="0.25">
      <c r="A6363" s="28">
        <f>IF('weather data'!E6363&lt;=5,5,'weather data'!E6363)</f>
        <v>8.1229999999999993</v>
      </c>
      <c r="B6363" s="4">
        <f>IF(A6363=5,0,1)*0.54+0.25*24.6*(Hilfstabelle!A6363-5)/1000</f>
        <v>0.55920645000000002</v>
      </c>
      <c r="C6363" s="3">
        <f>(1213.2+(17.25*('weather data'!E6363-5)))/1000</f>
        <v>1.2670717500000002</v>
      </c>
      <c r="E6363" s="96">
        <v>1.9635390002511539</v>
      </c>
      <c r="F6363" s="115">
        <v>0</v>
      </c>
      <c r="G6363" s="112">
        <f t="shared" si="99"/>
        <v>1.9635390002511539</v>
      </c>
    </row>
    <row r="6364" spans="1:7" x14ac:dyDescent="0.25">
      <c r="A6364" s="28">
        <f>IF('weather data'!E6364&lt;=5,5,'weather data'!E6364)</f>
        <v>7.7889999999999997</v>
      </c>
      <c r="B6364" s="4">
        <f>IF(A6364=5,0,1)*0.54+0.25*24.6*(Hilfstabelle!A6364-5)/1000</f>
        <v>0.55715235000000007</v>
      </c>
      <c r="C6364" s="3">
        <f>(1213.2+(17.25*('weather data'!E6364-5)))/1000</f>
        <v>1.26131025</v>
      </c>
      <c r="E6364" s="96">
        <v>1.9706088219189011</v>
      </c>
      <c r="F6364" s="115">
        <v>0</v>
      </c>
      <c r="G6364" s="112">
        <f t="shared" si="99"/>
        <v>1.9706088219189011</v>
      </c>
    </row>
    <row r="6365" spans="1:7" x14ac:dyDescent="0.25">
      <c r="A6365" s="28">
        <f>IF('weather data'!E6365&lt;=5,5,'weather data'!E6365)</f>
        <v>7.4630000000000001</v>
      </c>
      <c r="B6365" s="4">
        <f>IF(A6365=5,0,1)*0.54+0.25*24.6*(Hilfstabelle!A6365-5)/1000</f>
        <v>0.55514744999999999</v>
      </c>
      <c r="C6365" s="3">
        <f>(1213.2+(17.25*('weather data'!E6365-5)))/1000</f>
        <v>1.2556867500000002</v>
      </c>
      <c r="E6365" s="96">
        <v>1.861442457931624</v>
      </c>
      <c r="F6365" s="115">
        <v>0</v>
      </c>
      <c r="G6365" s="112">
        <f t="shared" si="99"/>
        <v>1.861442457931624</v>
      </c>
    </row>
    <row r="6366" spans="1:7" x14ac:dyDescent="0.25">
      <c r="A6366" s="28">
        <f>IF('weather data'!E6366&lt;=5,5,'weather data'!E6366)</f>
        <v>7.0389999999999997</v>
      </c>
      <c r="B6366" s="4">
        <f>IF(A6366=5,0,1)*0.54+0.25*24.6*(Hilfstabelle!A6366-5)/1000</f>
        <v>0.55253985000000005</v>
      </c>
      <c r="C6366" s="3">
        <f>(1213.2+(17.25*('weather data'!E6366-5)))/1000</f>
        <v>1.2483727499999999</v>
      </c>
      <c r="E6366" s="96">
        <v>1.772237943359164</v>
      </c>
      <c r="F6366" s="115">
        <v>0</v>
      </c>
      <c r="G6366" s="112">
        <f t="shared" si="99"/>
        <v>1.772237943359164</v>
      </c>
    </row>
    <row r="6367" spans="1:7" x14ac:dyDescent="0.25">
      <c r="A6367" s="28">
        <f>IF('weather data'!E6367&lt;=5,5,'weather data'!E6367)</f>
        <v>6.6189999999999998</v>
      </c>
      <c r="B6367" s="4">
        <f>IF(A6367=5,0,1)*0.54+0.25*24.6*(Hilfstabelle!A6367-5)/1000</f>
        <v>0.54995685000000005</v>
      </c>
      <c r="C6367" s="3">
        <f>(1213.2+(17.25*('weather data'!E6367-5)))/1000</f>
        <v>1.2411277500000002</v>
      </c>
      <c r="E6367" s="96">
        <v>1.804260076795432</v>
      </c>
      <c r="F6367" s="115">
        <v>0</v>
      </c>
      <c r="G6367" s="112">
        <f t="shared" si="99"/>
        <v>1.804260076795432</v>
      </c>
    </row>
    <row r="6368" spans="1:7" x14ac:dyDescent="0.25">
      <c r="A6368" s="28">
        <f>IF('weather data'!E6368&lt;=5,5,'weather data'!E6368)</f>
        <v>8.7370000000000001</v>
      </c>
      <c r="B6368" s="4">
        <f>IF(A6368=5,0,1)*0.54+0.25*24.6*(Hilfstabelle!A6368-5)/1000</f>
        <v>0.56298255000000008</v>
      </c>
      <c r="C6368" s="3">
        <f>(1213.2+(17.25*('weather data'!E6368-5)))/1000</f>
        <v>1.27766325</v>
      </c>
      <c r="E6368" s="96">
        <v>2.015938854965047</v>
      </c>
      <c r="F6368" s="115">
        <v>0</v>
      </c>
      <c r="G6368" s="112">
        <f t="shared" si="99"/>
        <v>2.015938854965047</v>
      </c>
    </row>
    <row r="6369" spans="1:7" x14ac:dyDescent="0.25">
      <c r="A6369" s="28">
        <f>IF('weather data'!E6369&lt;=5,5,'weather data'!E6369)</f>
        <v>10.122999999999999</v>
      </c>
      <c r="B6369" s="4">
        <f>IF(A6369=5,0,1)*0.54+0.25*24.6*(Hilfstabelle!A6369-5)/1000</f>
        <v>0.57150645</v>
      </c>
      <c r="C6369" s="3">
        <f>(1213.2+(17.25*('weather data'!E6369-5)))/1000</f>
        <v>1.3015717500000001</v>
      </c>
      <c r="E6369" s="96">
        <v>2.1371655029737751</v>
      </c>
      <c r="F6369" s="115">
        <v>0</v>
      </c>
      <c r="G6369" s="112">
        <f t="shared" si="99"/>
        <v>2.1371655029737751</v>
      </c>
    </row>
    <row r="6370" spans="1:7" x14ac:dyDescent="0.25">
      <c r="A6370" s="28">
        <f>IF('weather data'!E6370&lt;=5,5,'weather data'!E6370)</f>
        <v>10.659000000000001</v>
      </c>
      <c r="B6370" s="4">
        <f>IF(A6370=5,0,1)*0.54+0.25*24.6*(Hilfstabelle!A6370-5)/1000</f>
        <v>0.57480285000000009</v>
      </c>
      <c r="C6370" s="3">
        <f>(1213.2+(17.25*('weather data'!E6370-5)))/1000</f>
        <v>1.3108177500000002</v>
      </c>
      <c r="E6370" s="96">
        <v>2.6811258995275198</v>
      </c>
      <c r="F6370" s="115">
        <v>0</v>
      </c>
      <c r="G6370" s="112">
        <f t="shared" si="99"/>
        <v>2.6811258995275198</v>
      </c>
    </row>
    <row r="6371" spans="1:7" x14ac:dyDescent="0.25">
      <c r="A6371" s="28">
        <f>IF('weather data'!E6371&lt;=5,5,'weather data'!E6371)</f>
        <v>10.253</v>
      </c>
      <c r="B6371" s="4">
        <f>IF(A6371=5,0,1)*0.54+0.25*24.6*(Hilfstabelle!A6371-5)/1000</f>
        <v>0.57230595000000006</v>
      </c>
      <c r="C6371" s="3">
        <f>(1213.2+(17.25*('weather data'!E6371-5)))/1000</f>
        <v>1.3038142500000001</v>
      </c>
      <c r="E6371" s="96">
        <v>2.9106871677979091</v>
      </c>
      <c r="F6371" s="115">
        <v>0</v>
      </c>
      <c r="G6371" s="112">
        <f t="shared" si="99"/>
        <v>2.9106871677979091</v>
      </c>
    </row>
    <row r="6372" spans="1:7" x14ac:dyDescent="0.25">
      <c r="A6372" s="28">
        <f>IF('weather data'!E6372&lt;=5,5,'weather data'!E6372)</f>
        <v>10.693</v>
      </c>
      <c r="B6372" s="4">
        <f>IF(A6372=5,0,1)*0.54+0.25*24.6*(Hilfstabelle!A6372-5)/1000</f>
        <v>0.57501195000000005</v>
      </c>
      <c r="C6372" s="3">
        <f>(1213.2+(17.25*('weather data'!E6372-5)))/1000</f>
        <v>1.31140425</v>
      </c>
      <c r="E6372" s="96">
        <v>2.877833290636024</v>
      </c>
      <c r="F6372" s="115">
        <v>0</v>
      </c>
      <c r="G6372" s="112">
        <f t="shared" si="99"/>
        <v>2.877833290636024</v>
      </c>
    </row>
    <row r="6373" spans="1:7" x14ac:dyDescent="0.25">
      <c r="A6373" s="28">
        <f>IF('weather data'!E6373&lt;=5,5,'weather data'!E6373)</f>
        <v>11.997</v>
      </c>
      <c r="B6373" s="4">
        <f>IF(A6373=5,0,1)*0.54+0.25*24.6*(Hilfstabelle!A6373-5)/1000</f>
        <v>0.58303155000000007</v>
      </c>
      <c r="C6373" s="3">
        <f>(1213.2+(17.25*('weather data'!E6373-5)))/1000</f>
        <v>1.3338982500000001</v>
      </c>
      <c r="E6373" s="96">
        <v>2.9818012563381919</v>
      </c>
      <c r="F6373" s="115">
        <v>0</v>
      </c>
      <c r="G6373" s="112">
        <f t="shared" si="99"/>
        <v>2.9818012563381919</v>
      </c>
    </row>
    <row r="6374" spans="1:7" x14ac:dyDescent="0.25">
      <c r="A6374" s="28">
        <f>IF('weather data'!E6374&lt;=5,5,'weather data'!E6374)</f>
        <v>12.875999999999999</v>
      </c>
      <c r="B6374" s="4">
        <f>IF(A6374=5,0,1)*0.54+0.25*24.6*(Hilfstabelle!A6374-5)/1000</f>
        <v>0.5884374</v>
      </c>
      <c r="C6374" s="3">
        <f>(1213.2+(17.25*('weather data'!E6374-5)))/1000</f>
        <v>1.3490610000000001</v>
      </c>
      <c r="E6374" s="96">
        <v>2.937510902949068</v>
      </c>
      <c r="F6374" s="115">
        <v>0</v>
      </c>
      <c r="G6374" s="112">
        <f t="shared" si="99"/>
        <v>2.937510902949068</v>
      </c>
    </row>
    <row r="6375" spans="1:7" x14ac:dyDescent="0.25">
      <c r="A6375" s="28">
        <f>IF('weather data'!E6375&lt;=5,5,'weather data'!E6375)</f>
        <v>13.067</v>
      </c>
      <c r="B6375" s="4">
        <f>IF(A6375=5,0,1)*0.54+0.25*24.6*(Hilfstabelle!A6375-5)/1000</f>
        <v>0.58961205000000005</v>
      </c>
      <c r="C6375" s="3">
        <f>(1213.2+(17.25*('weather data'!E6375-5)))/1000</f>
        <v>1.3523557500000001</v>
      </c>
      <c r="E6375" s="96">
        <v>2.8123334722436568</v>
      </c>
      <c r="F6375" s="115">
        <v>0</v>
      </c>
      <c r="G6375" s="112">
        <f t="shared" si="99"/>
        <v>2.8123334722436568</v>
      </c>
    </row>
    <row r="6376" spans="1:7" x14ac:dyDescent="0.25">
      <c r="A6376" s="28">
        <f>IF('weather data'!E6376&lt;=5,5,'weather data'!E6376)</f>
        <v>12.936</v>
      </c>
      <c r="B6376" s="4">
        <f>IF(A6376=5,0,1)*0.54+0.25*24.6*(Hilfstabelle!A6376-5)/1000</f>
        <v>0.58880640000000006</v>
      </c>
      <c r="C6376" s="3">
        <f>(1213.2+(17.25*('weather data'!E6376-5)))/1000</f>
        <v>1.350096</v>
      </c>
      <c r="E6376" s="96">
        <v>2.4902407144983392</v>
      </c>
      <c r="F6376" s="115">
        <v>0</v>
      </c>
      <c r="G6376" s="112">
        <f t="shared" si="99"/>
        <v>2.4902407144983392</v>
      </c>
    </row>
    <row r="6377" spans="1:7" x14ac:dyDescent="0.25">
      <c r="A6377" s="28">
        <f>IF('weather data'!E6377&lt;=5,5,'weather data'!E6377)</f>
        <v>12.41</v>
      </c>
      <c r="B6377" s="4">
        <f>IF(A6377=5,0,1)*0.54+0.25*24.6*(Hilfstabelle!A6377-5)/1000</f>
        <v>0.58557150000000002</v>
      </c>
      <c r="C6377" s="3">
        <f>(1213.2+(17.25*('weather data'!E6377-5)))/1000</f>
        <v>1.3410225</v>
      </c>
      <c r="E6377" s="96">
        <v>2.2504905855891391</v>
      </c>
      <c r="F6377" s="115">
        <v>0</v>
      </c>
      <c r="G6377" s="112">
        <f t="shared" si="99"/>
        <v>2.2504905855891391</v>
      </c>
    </row>
    <row r="6378" spans="1:7" x14ac:dyDescent="0.25">
      <c r="A6378" s="28">
        <f>IF('weather data'!E6378&lt;=5,5,'weather data'!E6378)</f>
        <v>11.347</v>
      </c>
      <c r="B6378" s="4">
        <f>IF(A6378=5,0,1)*0.54+0.25*24.6*(Hilfstabelle!A6378-5)/1000</f>
        <v>0.57903405000000008</v>
      </c>
      <c r="C6378" s="3">
        <f>(1213.2+(17.25*('weather data'!E6378-5)))/1000</f>
        <v>1.32268575</v>
      </c>
      <c r="E6378" s="96">
        <v>2.1671082770959988</v>
      </c>
      <c r="F6378" s="115">
        <v>0</v>
      </c>
      <c r="G6378" s="112">
        <f t="shared" si="99"/>
        <v>2.1671082770959988</v>
      </c>
    </row>
    <row r="6379" spans="1:7" x14ac:dyDescent="0.25">
      <c r="A6379" s="28">
        <f>IF('weather data'!E6379&lt;=5,5,'weather data'!E6379)</f>
        <v>9.3369999999999997</v>
      </c>
      <c r="B6379" s="4">
        <f>IF(A6379=5,0,1)*0.54+0.25*24.6*(Hilfstabelle!A6379-5)/1000</f>
        <v>0.56667255000000005</v>
      </c>
      <c r="C6379" s="3">
        <f>(1213.2+(17.25*('weather data'!E6379-5)))/1000</f>
        <v>1.2880132499999999</v>
      </c>
      <c r="E6379" s="96">
        <v>2.263382613336208</v>
      </c>
      <c r="F6379" s="115">
        <v>0</v>
      </c>
      <c r="G6379" s="112">
        <f t="shared" si="99"/>
        <v>2.263382613336208</v>
      </c>
    </row>
    <row r="6380" spans="1:7" x14ac:dyDescent="0.25">
      <c r="A6380" s="28">
        <f>IF('weather data'!E6380&lt;=5,5,'weather data'!E6380)</f>
        <v>8.3450000000000006</v>
      </c>
      <c r="B6380" s="4">
        <f>IF(A6380=5,0,1)*0.54+0.25*24.6*(Hilfstabelle!A6380-5)/1000</f>
        <v>0.56057175000000004</v>
      </c>
      <c r="C6380" s="3">
        <f>(1213.2+(17.25*('weather data'!E6380-5)))/1000</f>
        <v>1.2709012500000001</v>
      </c>
      <c r="E6380" s="96">
        <v>2.2488270981379039</v>
      </c>
      <c r="F6380" s="115">
        <v>0</v>
      </c>
      <c r="G6380" s="112">
        <f t="shared" si="99"/>
        <v>2.2488270981379039</v>
      </c>
    </row>
    <row r="6381" spans="1:7" x14ac:dyDescent="0.25">
      <c r="A6381" s="28">
        <f>IF('weather data'!E6381&lt;=5,5,'weather data'!E6381)</f>
        <v>7.5650000000000004</v>
      </c>
      <c r="B6381" s="4">
        <f>IF(A6381=5,0,1)*0.54+0.25*24.6*(Hilfstabelle!A6381-5)/1000</f>
        <v>0.5557747500000001</v>
      </c>
      <c r="C6381" s="3">
        <f>(1213.2+(17.25*('weather data'!E6381-5)))/1000</f>
        <v>1.2574462499999999</v>
      </c>
      <c r="E6381" s="96">
        <v>2.2473715466180741</v>
      </c>
      <c r="F6381" s="115">
        <v>0</v>
      </c>
      <c r="G6381" s="112">
        <f t="shared" si="99"/>
        <v>2.2473715466180741</v>
      </c>
    </row>
    <row r="6382" spans="1:7" x14ac:dyDescent="0.25">
      <c r="A6382" s="28">
        <f>IF('weather data'!E6382&lt;=5,5,'weather data'!E6382)</f>
        <v>6.7759999999999998</v>
      </c>
      <c r="B6382" s="4">
        <f>IF(A6382=5,0,1)*0.54+0.25*24.6*(Hilfstabelle!A6382-5)/1000</f>
        <v>0.55092240000000003</v>
      </c>
      <c r="C6382" s="3">
        <f>(1213.2+(17.25*('weather data'!E6382-5)))/1000</f>
        <v>1.2438359999999999</v>
      </c>
      <c r="E6382" s="96">
        <v>2.3538347434970941</v>
      </c>
      <c r="F6382" s="115">
        <v>0</v>
      </c>
      <c r="G6382" s="112">
        <f t="shared" si="99"/>
        <v>2.3538347434970941</v>
      </c>
    </row>
    <row r="6383" spans="1:7" x14ac:dyDescent="0.25">
      <c r="A6383" s="28">
        <f>IF('weather data'!E6383&lt;=5,5,'weather data'!E6383)</f>
        <v>6.1840000000000002</v>
      </c>
      <c r="B6383" s="4">
        <f>IF(A6383=5,0,1)*0.54+0.25*24.6*(Hilfstabelle!A6383-5)/1000</f>
        <v>0.54728160000000003</v>
      </c>
      <c r="C6383" s="3">
        <f>(1213.2+(17.25*('weather data'!E6383-5)))/1000</f>
        <v>1.2336240000000001</v>
      </c>
      <c r="E6383" s="96">
        <v>2.2180525802900619</v>
      </c>
      <c r="F6383" s="115">
        <v>0</v>
      </c>
      <c r="G6383" s="112">
        <f t="shared" si="99"/>
        <v>2.2180525802900619</v>
      </c>
    </row>
    <row r="6384" spans="1:7" x14ac:dyDescent="0.25">
      <c r="A6384" s="28">
        <f>IF('weather data'!E6384&lt;=5,5,'weather data'!E6384)</f>
        <v>5.819</v>
      </c>
      <c r="B6384" s="4">
        <f>IF(A6384=5,0,1)*0.54+0.25*24.6*(Hilfstabelle!A6384-5)/1000</f>
        <v>0.54503685000000002</v>
      </c>
      <c r="C6384" s="3">
        <f>(1213.2+(17.25*('weather data'!E6384-5)))/1000</f>
        <v>1.2273277500000002</v>
      </c>
      <c r="E6384" s="96">
        <v>2.0250880359468368</v>
      </c>
      <c r="F6384" s="115">
        <v>0</v>
      </c>
      <c r="G6384" s="112">
        <f t="shared" si="99"/>
        <v>2.0250880359468368</v>
      </c>
    </row>
    <row r="6385" spans="1:7" x14ac:dyDescent="0.25">
      <c r="A6385" s="28">
        <f>IF('weather data'!E6385&lt;=5,5,'weather data'!E6385)</f>
        <v>5.5869999999999997</v>
      </c>
      <c r="B6385" s="4">
        <f>IF(A6385=5,0,1)*0.54+0.25*24.6*(Hilfstabelle!A6385-5)/1000</f>
        <v>0.54361005000000007</v>
      </c>
      <c r="C6385" s="3">
        <f>(1213.2+(17.25*('weather data'!E6385-5)))/1000</f>
        <v>1.2233257499999999</v>
      </c>
      <c r="E6385" s="96">
        <v>1.8834836666604839</v>
      </c>
      <c r="F6385" s="115">
        <v>0</v>
      </c>
      <c r="G6385" s="112">
        <f t="shared" si="99"/>
        <v>1.8834836666604839</v>
      </c>
    </row>
    <row r="6386" spans="1:7" x14ac:dyDescent="0.25">
      <c r="A6386" s="28">
        <f>IF('weather data'!E6386&lt;=5,5,'weather data'!E6386)</f>
        <v>5.4089999999999998</v>
      </c>
      <c r="B6386" s="4">
        <f>IF(A6386=5,0,1)*0.54+0.25*24.6*(Hilfstabelle!A6386-5)/1000</f>
        <v>0.54251535000000006</v>
      </c>
      <c r="C6386" s="3">
        <f>(1213.2+(17.25*('weather data'!E6386-5)))/1000</f>
        <v>1.2202552499999999</v>
      </c>
      <c r="E6386" s="96">
        <v>1.819855271650757</v>
      </c>
      <c r="F6386" s="115">
        <v>0</v>
      </c>
      <c r="G6386" s="112">
        <f t="shared" si="99"/>
        <v>1.819855271650757</v>
      </c>
    </row>
    <row r="6387" spans="1:7" x14ac:dyDescent="0.25">
      <c r="A6387" s="28">
        <f>IF('weather data'!E6387&lt;=5,5,'weather data'!E6387)</f>
        <v>5.7160000000000002</v>
      </c>
      <c r="B6387" s="4">
        <f>IF(A6387=5,0,1)*0.54+0.25*24.6*(Hilfstabelle!A6387-5)/1000</f>
        <v>0.54440339999999998</v>
      </c>
      <c r="C6387" s="3">
        <f>(1213.2+(17.25*('weather data'!E6387-5)))/1000</f>
        <v>1.2255510000000001</v>
      </c>
      <c r="E6387" s="96">
        <v>1.8439758396936601</v>
      </c>
      <c r="F6387" s="115">
        <v>0</v>
      </c>
      <c r="G6387" s="112">
        <f t="shared" si="99"/>
        <v>1.8439758396936601</v>
      </c>
    </row>
    <row r="6388" spans="1:7" x14ac:dyDescent="0.25">
      <c r="A6388" s="28">
        <f>IF('weather data'!E6388&lt;=5,5,'weather data'!E6388)</f>
        <v>6.3280000000000003</v>
      </c>
      <c r="B6388" s="4">
        <f>IF(A6388=5,0,1)*0.54+0.25*24.6*(Hilfstabelle!A6388-5)/1000</f>
        <v>0.54816720000000008</v>
      </c>
      <c r="C6388" s="3">
        <f>(1213.2+(17.25*('weather data'!E6388-5)))/1000</f>
        <v>1.236108</v>
      </c>
      <c r="E6388" s="96">
        <v>1.888474129014188</v>
      </c>
      <c r="F6388" s="115">
        <v>0</v>
      </c>
      <c r="G6388" s="112">
        <f t="shared" si="99"/>
        <v>1.888474129014188</v>
      </c>
    </row>
    <row r="6389" spans="1:7" x14ac:dyDescent="0.25">
      <c r="A6389" s="28">
        <f>IF('weather data'!E6389&lt;=5,5,'weather data'!E6389)</f>
        <v>6.4080000000000004</v>
      </c>
      <c r="B6389" s="4">
        <f>IF(A6389=5,0,1)*0.54+0.25*24.6*(Hilfstabelle!A6389-5)/1000</f>
        <v>0.54865920000000001</v>
      </c>
      <c r="C6389" s="3">
        <f>(1213.2+(17.25*('weather data'!E6389-5)))/1000</f>
        <v>1.2374880000000001</v>
      </c>
      <c r="E6389" s="96">
        <v>1.793031536499597</v>
      </c>
      <c r="F6389" s="115">
        <v>0</v>
      </c>
      <c r="G6389" s="112">
        <f t="shared" si="99"/>
        <v>1.793031536499597</v>
      </c>
    </row>
    <row r="6390" spans="1:7" x14ac:dyDescent="0.25">
      <c r="A6390" s="28">
        <f>IF('weather data'!E6390&lt;=5,5,'weather data'!E6390)</f>
        <v>6.25</v>
      </c>
      <c r="B6390" s="4">
        <f>IF(A6390=5,0,1)*0.54+0.25*24.6*(Hilfstabelle!A6390-5)/1000</f>
        <v>0.54768749999999999</v>
      </c>
      <c r="C6390" s="3">
        <f>(1213.2+(17.25*('weather data'!E6390-5)))/1000</f>
        <v>1.2347625</v>
      </c>
      <c r="E6390" s="96">
        <v>1.725660294724592</v>
      </c>
      <c r="F6390" s="115">
        <v>0</v>
      </c>
      <c r="G6390" s="112">
        <f t="shared" si="99"/>
        <v>1.725660294724592</v>
      </c>
    </row>
    <row r="6391" spans="1:7" x14ac:dyDescent="0.25">
      <c r="A6391" s="28">
        <f>IF('weather data'!E6391&lt;=5,5,'weather data'!E6391)</f>
        <v>6.3959999999999999</v>
      </c>
      <c r="B6391" s="4">
        <f>IF(A6391=5,0,1)*0.54+0.25*24.6*(Hilfstabelle!A6391-5)/1000</f>
        <v>0.5485854</v>
      </c>
      <c r="C6391" s="3">
        <f>(1213.2+(17.25*('weather data'!E6391-5)))/1000</f>
        <v>1.2372809999999999</v>
      </c>
      <c r="E6391" s="96">
        <v>1.7622570186517561</v>
      </c>
      <c r="F6391" s="115">
        <v>0</v>
      </c>
      <c r="G6391" s="112">
        <f t="shared" si="99"/>
        <v>1.7622570186517561</v>
      </c>
    </row>
    <row r="6392" spans="1:7" x14ac:dyDescent="0.25">
      <c r="A6392" s="28">
        <f>IF('weather data'!E6392&lt;=5,5,'weather data'!E6392)</f>
        <v>8.4</v>
      </c>
      <c r="B6392" s="4">
        <f>IF(A6392=5,0,1)*0.54+0.25*24.6*(Hilfstabelle!A6392-5)/1000</f>
        <v>0.56091000000000002</v>
      </c>
      <c r="C6392" s="3">
        <f>(1213.2+(17.25*('weather data'!E6392-5)))/1000</f>
        <v>1.2718500000000001</v>
      </c>
      <c r="E6392" s="96">
        <v>1.9458644460817851</v>
      </c>
      <c r="F6392" s="115">
        <v>0</v>
      </c>
      <c r="G6392" s="112">
        <f t="shared" si="99"/>
        <v>1.9458644460817851</v>
      </c>
    </row>
    <row r="6393" spans="1:7" x14ac:dyDescent="0.25">
      <c r="A6393" s="28">
        <f>IF('weather data'!E6393&lt;=5,5,'weather data'!E6393)</f>
        <v>9.8260000000000005</v>
      </c>
      <c r="B6393" s="4">
        <f>IF(A6393=5,0,1)*0.54+0.25*24.6*(Hilfstabelle!A6393-5)/1000</f>
        <v>0.56967990000000002</v>
      </c>
      <c r="C6393" s="3">
        <f>(1213.2+(17.25*('weather data'!E6393-5)))/1000</f>
        <v>1.2964484999999999</v>
      </c>
      <c r="E6393" s="96">
        <v>2.031534049820372</v>
      </c>
      <c r="F6393" s="115">
        <v>0</v>
      </c>
      <c r="G6393" s="112">
        <f t="shared" si="99"/>
        <v>2.031534049820372</v>
      </c>
    </row>
    <row r="6394" spans="1:7" x14ac:dyDescent="0.25">
      <c r="A6394" s="28">
        <f>IF('weather data'!E6394&lt;=5,5,'weather data'!E6394)</f>
        <v>11.457000000000001</v>
      </c>
      <c r="B6394" s="4">
        <f>IF(A6394=5,0,1)*0.54+0.25*24.6*(Hilfstabelle!A6394-5)/1000</f>
        <v>0.57971055000000005</v>
      </c>
      <c r="C6394" s="3">
        <f>(1213.2+(17.25*('weather data'!E6394-5)))/1000</f>
        <v>1.3245832500000001</v>
      </c>
      <c r="E6394" s="96">
        <v>2.1560876727315699</v>
      </c>
      <c r="F6394" s="115">
        <v>0</v>
      </c>
      <c r="G6394" s="112">
        <f t="shared" si="99"/>
        <v>2.1560876727315699</v>
      </c>
    </row>
    <row r="6395" spans="1:7" x14ac:dyDescent="0.25">
      <c r="A6395" s="28">
        <f>IF('weather data'!E6395&lt;=5,5,'weather data'!E6395)</f>
        <v>13.247</v>
      </c>
      <c r="B6395" s="4">
        <f>IF(A6395=5,0,1)*0.54+0.25*24.6*(Hilfstabelle!A6395-5)/1000</f>
        <v>0.59071905000000002</v>
      </c>
      <c r="C6395" s="3">
        <f>(1213.2+(17.25*('weather data'!E6395-5)))/1000</f>
        <v>1.35546075</v>
      </c>
      <c r="E6395" s="96">
        <v>2.1080544725771682</v>
      </c>
      <c r="F6395" s="115">
        <v>0</v>
      </c>
      <c r="G6395" s="112">
        <f t="shared" si="99"/>
        <v>2.1080544725771682</v>
      </c>
    </row>
    <row r="6396" spans="1:7" x14ac:dyDescent="0.25">
      <c r="A6396" s="28">
        <f>IF('weather data'!E6396&lt;=5,5,'weather data'!E6396)</f>
        <v>14.242000000000001</v>
      </c>
      <c r="B6396" s="4">
        <f>IF(A6396=5,0,1)*0.54+0.25*24.6*(Hilfstabelle!A6396-5)/1000</f>
        <v>0.59683830000000004</v>
      </c>
      <c r="C6396" s="3">
        <f>(1213.2+(17.25*('weather data'!E6396-5)))/1000</f>
        <v>1.3726245000000001</v>
      </c>
      <c r="E6396" s="96">
        <v>2.0020071475609562</v>
      </c>
      <c r="F6396" s="115">
        <v>0</v>
      </c>
      <c r="G6396" s="112">
        <f t="shared" si="99"/>
        <v>2.0020071475609562</v>
      </c>
    </row>
    <row r="6397" spans="1:7" x14ac:dyDescent="0.25">
      <c r="A6397" s="28">
        <f>IF('weather data'!E6397&lt;=5,5,'weather data'!E6397)</f>
        <v>14.698</v>
      </c>
      <c r="B6397" s="4">
        <f>IF(A6397=5,0,1)*0.54+0.25*24.6*(Hilfstabelle!A6397-5)/1000</f>
        <v>0.59964270000000008</v>
      </c>
      <c r="C6397" s="3">
        <f>(1213.2+(17.25*('weather data'!E6397-5)))/1000</f>
        <v>1.3804905000000001</v>
      </c>
      <c r="E6397" s="96">
        <v>2.0092849051601078</v>
      </c>
      <c r="F6397" s="115">
        <v>0</v>
      </c>
      <c r="G6397" s="112">
        <f t="shared" si="99"/>
        <v>2.0092849051601078</v>
      </c>
    </row>
    <row r="6398" spans="1:7" x14ac:dyDescent="0.25">
      <c r="A6398" s="28">
        <f>IF('weather data'!E6398&lt;=5,5,'weather data'!E6398)</f>
        <v>15.134</v>
      </c>
      <c r="B6398" s="4">
        <f>IF(A6398=5,0,1)*0.54+0.25*24.6*(Hilfstabelle!A6398-5)/1000</f>
        <v>0.60232410000000003</v>
      </c>
      <c r="C6398" s="3">
        <f>(1213.2+(17.25*('weather data'!E6398-5)))/1000</f>
        <v>1.3880115000000002</v>
      </c>
      <c r="E6398" s="96">
        <v>1.9814214903519269</v>
      </c>
      <c r="F6398" s="115">
        <v>0</v>
      </c>
      <c r="G6398" s="112">
        <f t="shared" si="99"/>
        <v>1.9814214903519269</v>
      </c>
    </row>
    <row r="6399" spans="1:7" x14ac:dyDescent="0.25">
      <c r="A6399" s="28">
        <f>IF('weather data'!E6399&lt;=5,5,'weather data'!E6399)</f>
        <v>15.228999999999999</v>
      </c>
      <c r="B6399" s="4">
        <f>IF(A6399=5,0,1)*0.54+0.25*24.6*(Hilfstabelle!A6399-5)/1000</f>
        <v>0.60290835000000009</v>
      </c>
      <c r="C6399" s="3">
        <f>(1213.2+(17.25*('weather data'!E6399-5)))/1000</f>
        <v>1.3896502500000001</v>
      </c>
      <c r="E6399" s="96">
        <v>1.9859960808428221</v>
      </c>
      <c r="F6399" s="115">
        <v>0</v>
      </c>
      <c r="G6399" s="112">
        <f t="shared" si="99"/>
        <v>1.9859960808428221</v>
      </c>
    </row>
    <row r="6400" spans="1:7" x14ac:dyDescent="0.25">
      <c r="A6400" s="28">
        <f>IF('weather data'!E6400&lt;=5,5,'weather data'!E6400)</f>
        <v>15.004</v>
      </c>
      <c r="B6400" s="4">
        <f>IF(A6400=5,0,1)*0.54+0.25*24.6*(Hilfstabelle!A6400-5)/1000</f>
        <v>0.60152460000000008</v>
      </c>
      <c r="C6400" s="3">
        <f>(1213.2+(17.25*('weather data'!E6400-5)))/1000</f>
        <v>1.385769</v>
      </c>
      <c r="E6400" s="96">
        <v>2.0217610610443679</v>
      </c>
      <c r="F6400" s="115">
        <v>0</v>
      </c>
      <c r="G6400" s="112">
        <f t="shared" si="99"/>
        <v>2.0217610610443679</v>
      </c>
    </row>
    <row r="6401" spans="1:7" x14ac:dyDescent="0.25">
      <c r="A6401" s="28">
        <f>IF('weather data'!E6401&lt;=5,5,'weather data'!E6401)</f>
        <v>14.448</v>
      </c>
      <c r="B6401" s="4">
        <f>IF(A6401=5,0,1)*0.54+0.25*24.6*(Hilfstabelle!A6401-5)/1000</f>
        <v>0.5981052</v>
      </c>
      <c r="C6401" s="3">
        <f>(1213.2+(17.25*('weather data'!E6401-5)))/1000</f>
        <v>1.3761780000000001</v>
      </c>
      <c r="E6401" s="96">
        <v>1.984124657460183</v>
      </c>
      <c r="F6401" s="115">
        <v>0</v>
      </c>
      <c r="G6401" s="112">
        <f t="shared" si="99"/>
        <v>1.984124657460183</v>
      </c>
    </row>
    <row r="6402" spans="1:7" x14ac:dyDescent="0.25">
      <c r="A6402" s="28">
        <f>IF('weather data'!E6402&lt;=5,5,'weather data'!E6402)</f>
        <v>13.067</v>
      </c>
      <c r="B6402" s="4">
        <f>IF(A6402=5,0,1)*0.54+0.25*24.6*(Hilfstabelle!A6402-5)/1000</f>
        <v>0.58961205000000005</v>
      </c>
      <c r="C6402" s="3">
        <f>(1213.2+(17.25*('weather data'!E6402-5)))/1000</f>
        <v>1.3523557500000001</v>
      </c>
      <c r="E6402" s="96">
        <v>1.9859960808428221</v>
      </c>
      <c r="F6402" s="115">
        <v>0</v>
      </c>
      <c r="G6402" s="112">
        <f t="shared" ref="G6402:G6465" si="100">F6402+E6402</f>
        <v>1.9859960808428221</v>
      </c>
    </row>
    <row r="6403" spans="1:7" x14ac:dyDescent="0.25">
      <c r="A6403" s="28">
        <f>IF('weather data'!E6403&lt;=5,5,'weather data'!E6403)</f>
        <v>11.266999999999999</v>
      </c>
      <c r="B6403" s="4">
        <f>IF(A6403=5,0,1)*0.54+0.25*24.6*(Hilfstabelle!A6403-5)/1000</f>
        <v>0.57854205000000003</v>
      </c>
      <c r="C6403" s="3">
        <f>(1213.2+(17.25*('weather data'!E6403-5)))/1000</f>
        <v>1.3213057500000001</v>
      </c>
      <c r="E6403" s="96">
        <v>2.046921308744293</v>
      </c>
      <c r="F6403" s="115">
        <v>0</v>
      </c>
      <c r="G6403" s="112">
        <f t="shared" si="100"/>
        <v>2.046921308744293</v>
      </c>
    </row>
    <row r="6404" spans="1:7" x14ac:dyDescent="0.25">
      <c r="A6404" s="28">
        <f>IF('weather data'!E6404&lt;=5,5,'weather data'!E6404)</f>
        <v>10.468999999999999</v>
      </c>
      <c r="B6404" s="4">
        <f>IF(A6404=5,0,1)*0.54+0.25*24.6*(Hilfstabelle!A6404-5)/1000</f>
        <v>0.57363435000000007</v>
      </c>
      <c r="C6404" s="3">
        <f>(1213.2+(17.25*('weather data'!E6404-5)))/1000</f>
        <v>1.30754025</v>
      </c>
      <c r="E6404" s="96">
        <v>2.0872608794367342</v>
      </c>
      <c r="F6404" s="115">
        <v>0</v>
      </c>
      <c r="G6404" s="112">
        <f t="shared" si="100"/>
        <v>2.0872608794367342</v>
      </c>
    </row>
    <row r="6405" spans="1:7" x14ac:dyDescent="0.25">
      <c r="A6405" s="28">
        <f>IF('weather data'!E6405&lt;=5,5,'weather data'!E6405)</f>
        <v>10.156000000000001</v>
      </c>
      <c r="B6405" s="4">
        <f>IF(A6405=5,0,1)*0.54+0.25*24.6*(Hilfstabelle!A6405-5)/1000</f>
        <v>0.57170940000000003</v>
      </c>
      <c r="C6405" s="3">
        <f>(1213.2+(17.25*('weather data'!E6405-5)))/1000</f>
        <v>1.302141</v>
      </c>
      <c r="E6405" s="96">
        <v>2.2105668867595059</v>
      </c>
      <c r="F6405" s="115">
        <v>0</v>
      </c>
      <c r="G6405" s="112">
        <f t="shared" si="100"/>
        <v>2.2105668867595059</v>
      </c>
    </row>
    <row r="6406" spans="1:7" x14ac:dyDescent="0.25">
      <c r="A6406" s="28">
        <f>IF('weather data'!E6406&lt;=5,5,'weather data'!E6406)</f>
        <v>10.07</v>
      </c>
      <c r="B6406" s="4">
        <f>IF(A6406=5,0,1)*0.54+0.25*24.6*(Hilfstabelle!A6406-5)/1000</f>
        <v>0.57118050000000009</v>
      </c>
      <c r="C6406" s="3">
        <f>(1213.2+(17.25*('weather data'!E6406-5)))/1000</f>
        <v>1.3006575</v>
      </c>
      <c r="E6406" s="96">
        <v>2.325971328688913</v>
      </c>
      <c r="F6406" s="115">
        <v>0</v>
      </c>
      <c r="G6406" s="112">
        <f t="shared" si="100"/>
        <v>2.325971328688913</v>
      </c>
    </row>
    <row r="6407" spans="1:7" x14ac:dyDescent="0.25">
      <c r="A6407" s="28">
        <f>IF('weather data'!E6407&lt;=5,5,'weather data'!E6407)</f>
        <v>9.9120000000000008</v>
      </c>
      <c r="B6407" s="4">
        <f>IF(A6407=5,0,1)*0.54+0.25*24.6*(Hilfstabelle!A6407-5)/1000</f>
        <v>0.57020880000000007</v>
      </c>
      <c r="C6407" s="3">
        <f>(1213.2+(17.25*('weather data'!E6407-5)))/1000</f>
        <v>1.2979320000000001</v>
      </c>
      <c r="E6407" s="96">
        <v>2.1388289904250102</v>
      </c>
      <c r="F6407" s="115">
        <v>0</v>
      </c>
      <c r="G6407" s="112">
        <f t="shared" si="100"/>
        <v>2.1388289904250102</v>
      </c>
    </row>
    <row r="6408" spans="1:7" x14ac:dyDescent="0.25">
      <c r="A6408" s="28">
        <f>IF('weather data'!E6408&lt;=5,5,'weather data'!E6408)</f>
        <v>9.5519999999999996</v>
      </c>
      <c r="B6408" s="4">
        <f>IF(A6408=5,0,1)*0.54+0.25*24.6*(Hilfstabelle!A6408-5)/1000</f>
        <v>0.56799480000000002</v>
      </c>
      <c r="C6408" s="3">
        <f>(1213.2+(17.25*('weather data'!E6408-5)))/1000</f>
        <v>1.291722</v>
      </c>
      <c r="E6408" s="96">
        <v>1.9350517776487599</v>
      </c>
      <c r="F6408" s="115">
        <v>0</v>
      </c>
      <c r="G6408" s="112">
        <f t="shared" si="100"/>
        <v>1.9350517776487599</v>
      </c>
    </row>
    <row r="6409" spans="1:7" x14ac:dyDescent="0.25">
      <c r="A6409" s="28">
        <f>IF('weather data'!E6409&lt;=5,5,'weather data'!E6409)</f>
        <v>9.0920000000000005</v>
      </c>
      <c r="B6409" s="4">
        <f>IF(A6409=5,0,1)*0.54+0.25*24.6*(Hilfstabelle!A6409-5)/1000</f>
        <v>0.56516580000000005</v>
      </c>
      <c r="C6409" s="3">
        <f>(1213.2+(17.25*('weather data'!E6409-5)))/1000</f>
        <v>1.283787</v>
      </c>
      <c r="E6409" s="96">
        <v>1.8298361963581651</v>
      </c>
      <c r="F6409" s="115">
        <v>0</v>
      </c>
      <c r="G6409" s="112">
        <f t="shared" si="100"/>
        <v>1.8298361963581651</v>
      </c>
    </row>
    <row r="6410" spans="1:7" x14ac:dyDescent="0.25">
      <c r="A6410" s="28">
        <f>IF('weather data'!E6410&lt;=5,5,'weather data'!E6410)</f>
        <v>8.798</v>
      </c>
      <c r="B6410" s="4">
        <f>IF(A6410=5,0,1)*0.54+0.25*24.6*(Hilfstabelle!A6410-5)/1000</f>
        <v>0.56335770000000007</v>
      </c>
      <c r="C6410" s="3">
        <f>(1213.2+(17.25*('weather data'!E6410-5)))/1000</f>
        <v>1.2787155000000001</v>
      </c>
      <c r="E6410" s="96">
        <v>1.8701757670506061</v>
      </c>
      <c r="F6410" s="115">
        <v>0</v>
      </c>
      <c r="G6410" s="112">
        <f t="shared" si="100"/>
        <v>1.8701757670506061</v>
      </c>
    </row>
    <row r="6411" spans="1:7" x14ac:dyDescent="0.25">
      <c r="A6411" s="28">
        <f>IF('weather data'!E6411&lt;=5,5,'weather data'!E6411)</f>
        <v>8.7829999999999995</v>
      </c>
      <c r="B6411" s="4">
        <f>IF(A6411=5,0,1)*0.54+0.25*24.6*(Hilfstabelle!A6411-5)/1000</f>
        <v>0.56326545000000006</v>
      </c>
      <c r="C6411" s="3">
        <f>(1213.2+(17.25*('weather data'!E6411-5)))/1000</f>
        <v>1.2784567500000001</v>
      </c>
      <c r="E6411" s="96">
        <v>1.8512535972928119</v>
      </c>
      <c r="F6411" s="115">
        <v>0</v>
      </c>
      <c r="G6411" s="112">
        <f t="shared" si="100"/>
        <v>1.8512535972928119</v>
      </c>
    </row>
    <row r="6412" spans="1:7" x14ac:dyDescent="0.25">
      <c r="A6412" s="28">
        <f>IF('weather data'!E6412&lt;=5,5,'weather data'!E6412)</f>
        <v>8.6430000000000007</v>
      </c>
      <c r="B6412" s="4">
        <f>IF(A6412=5,0,1)*0.54+0.25*24.6*(Hilfstabelle!A6412-5)/1000</f>
        <v>0.56240445000000006</v>
      </c>
      <c r="C6412" s="3">
        <f>(1213.2+(17.25*('weather data'!E6412-5)))/1000</f>
        <v>1.2760417500000001</v>
      </c>
      <c r="E6412" s="96">
        <v>1.871839254501841</v>
      </c>
      <c r="F6412" s="115">
        <v>0</v>
      </c>
      <c r="G6412" s="112">
        <f t="shared" si="100"/>
        <v>1.871839254501841</v>
      </c>
    </row>
    <row r="6413" spans="1:7" x14ac:dyDescent="0.25">
      <c r="A6413" s="28">
        <f>IF('weather data'!E6413&lt;=5,5,'weather data'!E6413)</f>
        <v>8.5679999999999996</v>
      </c>
      <c r="B6413" s="4">
        <f>IF(A6413=5,0,1)*0.54+0.25*24.6*(Hilfstabelle!A6413-5)/1000</f>
        <v>0.56194319999999998</v>
      </c>
      <c r="C6413" s="3">
        <f>(1213.2+(17.25*('weather data'!E6413-5)))/1000</f>
        <v>1.274748</v>
      </c>
      <c r="E6413" s="96">
        <v>1.7689109684566939</v>
      </c>
      <c r="F6413" s="115">
        <v>0</v>
      </c>
      <c r="G6413" s="112">
        <f t="shared" si="100"/>
        <v>1.7689109684566939</v>
      </c>
    </row>
    <row r="6414" spans="1:7" x14ac:dyDescent="0.25">
      <c r="A6414" s="28">
        <f>IF('weather data'!E6414&lt;=5,5,'weather data'!E6414)</f>
        <v>8.6059999999999999</v>
      </c>
      <c r="B6414" s="4">
        <f>IF(A6414=5,0,1)*0.54+0.25*24.6*(Hilfstabelle!A6414-5)/1000</f>
        <v>0.56217690000000009</v>
      </c>
      <c r="C6414" s="3">
        <f>(1213.2+(17.25*('weather data'!E6414-5)))/1000</f>
        <v>1.2754035000000001</v>
      </c>
      <c r="E6414" s="96">
        <v>1.6763794789817641</v>
      </c>
      <c r="F6414" s="115">
        <v>0</v>
      </c>
      <c r="G6414" s="112">
        <f t="shared" si="100"/>
        <v>1.6763794789817641</v>
      </c>
    </row>
    <row r="6415" spans="1:7" x14ac:dyDescent="0.25">
      <c r="A6415" s="28">
        <f>IF('weather data'!E6415&lt;=5,5,'weather data'!E6415)</f>
        <v>8.5890000000000004</v>
      </c>
      <c r="B6415" s="4">
        <f>IF(A6415=5,0,1)*0.54+0.25*24.6*(Hilfstabelle!A6415-5)/1000</f>
        <v>0.56207235</v>
      </c>
      <c r="C6415" s="3">
        <f>(1213.2+(17.25*('weather data'!E6415-5)))/1000</f>
        <v>1.27511025</v>
      </c>
      <c r="E6415" s="96">
        <v>1.711104779526289</v>
      </c>
      <c r="F6415" s="115">
        <v>0</v>
      </c>
      <c r="G6415" s="112">
        <f t="shared" si="100"/>
        <v>1.711104779526289</v>
      </c>
    </row>
    <row r="6416" spans="1:7" x14ac:dyDescent="0.25">
      <c r="A6416" s="28">
        <f>IF('weather data'!E6416&lt;=5,5,'weather data'!E6416)</f>
        <v>8.8849999999999998</v>
      </c>
      <c r="B6416" s="4">
        <f>IF(A6416=5,0,1)*0.54+0.25*24.6*(Hilfstabelle!A6416-5)/1000</f>
        <v>0.56389275000000005</v>
      </c>
      <c r="C6416" s="3">
        <f>(1213.2+(17.25*('weather data'!E6416-5)))/1000</f>
        <v>1.2802162500000001</v>
      </c>
      <c r="E6416" s="96">
        <v>1.9365073291685899</v>
      </c>
      <c r="F6416" s="115">
        <v>0</v>
      </c>
      <c r="G6416" s="112">
        <f t="shared" si="100"/>
        <v>1.9365073291685899</v>
      </c>
    </row>
    <row r="6417" spans="1:7" x14ac:dyDescent="0.25">
      <c r="A6417" s="28">
        <f>IF('weather data'!E6417&lt;=5,5,'weather data'!E6417)</f>
        <v>9.5250000000000004</v>
      </c>
      <c r="B6417" s="4">
        <f>IF(A6417=5,0,1)*0.54+0.25*24.6*(Hilfstabelle!A6417-5)/1000</f>
        <v>0.56782874999999999</v>
      </c>
      <c r="C6417" s="3">
        <f>(1213.2+(17.25*('weather data'!E6417-5)))/1000</f>
        <v>1.2912562500000002</v>
      </c>
      <c r="E6417" s="96">
        <v>2.1305115531688359</v>
      </c>
      <c r="F6417" s="115">
        <v>0</v>
      </c>
      <c r="G6417" s="112">
        <f t="shared" si="100"/>
        <v>2.1305115531688359</v>
      </c>
    </row>
    <row r="6418" spans="1:7" x14ac:dyDescent="0.25">
      <c r="A6418" s="28">
        <f>IF('weather data'!E6418&lt;=5,5,'weather data'!E6418)</f>
        <v>10.231999999999999</v>
      </c>
      <c r="B6418" s="4">
        <f>IF(A6418=5,0,1)*0.54+0.25*24.6*(Hilfstabelle!A6418-5)/1000</f>
        <v>0.57217680000000004</v>
      </c>
      <c r="C6418" s="3">
        <f>(1213.2+(17.25*('weather data'!E6418-5)))/1000</f>
        <v>1.3034520000000001</v>
      </c>
      <c r="E6418" s="96">
        <v>2.5438881848006578</v>
      </c>
      <c r="F6418" s="115">
        <v>0</v>
      </c>
      <c r="G6418" s="112">
        <f t="shared" si="100"/>
        <v>2.5438881848006578</v>
      </c>
    </row>
    <row r="6419" spans="1:7" x14ac:dyDescent="0.25">
      <c r="A6419" s="28">
        <f>IF('weather data'!E6419&lt;=5,5,'weather data'!E6419)</f>
        <v>10.776999999999999</v>
      </c>
      <c r="B6419" s="4">
        <f>IF(A6419=5,0,1)*0.54+0.25*24.6*(Hilfstabelle!A6419-5)/1000</f>
        <v>0.57552855000000003</v>
      </c>
      <c r="C6419" s="3">
        <f>(1213.2+(17.25*('weather data'!E6419-5)))/1000</f>
        <v>1.3128532500000001</v>
      </c>
      <c r="E6419" s="96">
        <v>2.7539034755190381</v>
      </c>
      <c r="F6419" s="115">
        <v>0</v>
      </c>
      <c r="G6419" s="112">
        <f t="shared" si="100"/>
        <v>2.7539034755190381</v>
      </c>
    </row>
    <row r="6420" spans="1:7" x14ac:dyDescent="0.25">
      <c r="A6420" s="28">
        <f>IF('weather data'!E6420&lt;=5,5,'weather data'!E6420)</f>
        <v>11.292</v>
      </c>
      <c r="B6420" s="4">
        <f>IF(A6420=5,0,1)*0.54+0.25*24.6*(Hilfstabelle!A6420-5)/1000</f>
        <v>0.57869579999999998</v>
      </c>
      <c r="C6420" s="3">
        <f>(1213.2+(17.25*('weather data'!E6420-5)))/1000</f>
        <v>1.3217370000000002</v>
      </c>
      <c r="E6420" s="96">
        <v>2.785301801161093</v>
      </c>
      <c r="F6420" s="115">
        <v>0</v>
      </c>
      <c r="G6420" s="112">
        <f t="shared" si="100"/>
        <v>2.785301801161093</v>
      </c>
    </row>
    <row r="6421" spans="1:7" x14ac:dyDescent="0.25">
      <c r="A6421" s="28">
        <f>IF('weather data'!E6421&lt;=5,5,'weather data'!E6421)</f>
        <v>11.641</v>
      </c>
      <c r="B6421" s="4">
        <f>IF(A6421=5,0,1)*0.54+0.25*24.6*(Hilfstabelle!A6421-5)/1000</f>
        <v>0.58084215000000006</v>
      </c>
      <c r="C6421" s="3">
        <f>(1213.2+(17.25*('weather data'!E6421-5)))/1000</f>
        <v>1.3277572500000001</v>
      </c>
      <c r="E6421" s="96">
        <v>2.909231616278078</v>
      </c>
      <c r="F6421" s="115">
        <v>0</v>
      </c>
      <c r="G6421" s="112">
        <f t="shared" si="100"/>
        <v>2.909231616278078</v>
      </c>
    </row>
    <row r="6422" spans="1:7" x14ac:dyDescent="0.25">
      <c r="A6422" s="28">
        <f>IF('weather data'!E6422&lt;=5,5,'weather data'!E6422)</f>
        <v>11.436999999999999</v>
      </c>
      <c r="B6422" s="4">
        <f>IF(A6422=5,0,1)*0.54+0.25*24.6*(Hilfstabelle!A6422-5)/1000</f>
        <v>0.57958755000000006</v>
      </c>
      <c r="C6422" s="3">
        <f>(1213.2+(17.25*('weather data'!E6422-5)))/1000</f>
        <v>1.3242382500000001</v>
      </c>
      <c r="E6422" s="96">
        <v>2.898211011913649</v>
      </c>
      <c r="F6422" s="115">
        <v>0</v>
      </c>
      <c r="G6422" s="112">
        <f t="shared" si="100"/>
        <v>2.898211011913649</v>
      </c>
    </row>
    <row r="6423" spans="1:7" x14ac:dyDescent="0.25">
      <c r="A6423" s="28">
        <f>IF('weather data'!E6423&lt;=5,5,'weather data'!E6423)</f>
        <v>11.164999999999999</v>
      </c>
      <c r="B6423" s="4">
        <f>IF(A6423=5,0,1)*0.54+0.25*24.6*(Hilfstabelle!A6423-5)/1000</f>
        <v>0.57791475000000003</v>
      </c>
      <c r="C6423" s="3">
        <f>(1213.2+(17.25*('weather data'!E6423-5)))/1000</f>
        <v>1.3195462500000001</v>
      </c>
      <c r="E6423" s="96">
        <v>2.8173239345973609</v>
      </c>
      <c r="F6423" s="115">
        <v>0</v>
      </c>
      <c r="G6423" s="112">
        <f t="shared" si="100"/>
        <v>2.8173239345973609</v>
      </c>
    </row>
    <row r="6424" spans="1:7" x14ac:dyDescent="0.25">
      <c r="A6424" s="28">
        <f>IF('weather data'!E6424&lt;=5,5,'weather data'!E6424)</f>
        <v>11.385</v>
      </c>
      <c r="B6424" s="4">
        <f>IF(A6424=5,0,1)*0.54+0.25*24.6*(Hilfstabelle!A6424-5)/1000</f>
        <v>0.57926775000000008</v>
      </c>
      <c r="C6424" s="3">
        <f>(1213.2+(17.25*('weather data'!E6424-5)))/1000</f>
        <v>1.3233412499999999</v>
      </c>
      <c r="E6424" s="96">
        <v>2.7711621578255978</v>
      </c>
      <c r="F6424" s="115">
        <v>0</v>
      </c>
      <c r="G6424" s="112">
        <f t="shared" si="100"/>
        <v>2.7711621578255978</v>
      </c>
    </row>
    <row r="6425" spans="1:7" x14ac:dyDescent="0.25">
      <c r="A6425" s="28">
        <f>IF('weather data'!E6425&lt;=5,5,'weather data'!E6425)</f>
        <v>11.816000000000001</v>
      </c>
      <c r="B6425" s="4">
        <f>IF(A6425=5,0,1)*0.54+0.25*24.6*(Hilfstabelle!A6425-5)/1000</f>
        <v>0.58191840000000006</v>
      </c>
      <c r="C6425" s="3">
        <f>(1213.2+(17.25*('weather data'!E6425-5)))/1000</f>
        <v>1.330776</v>
      </c>
      <c r="E6425" s="96">
        <v>2.7755288123850899</v>
      </c>
      <c r="F6425" s="115">
        <v>0</v>
      </c>
      <c r="G6425" s="112">
        <f t="shared" si="100"/>
        <v>2.7755288123850899</v>
      </c>
    </row>
    <row r="6426" spans="1:7" x14ac:dyDescent="0.25">
      <c r="A6426" s="28">
        <f>IF('weather data'!E6426&lt;=5,5,'weather data'!E6426)</f>
        <v>11.936</v>
      </c>
      <c r="B6426" s="4">
        <f>IF(A6426=5,0,1)*0.54+0.25*24.6*(Hilfstabelle!A6426-5)/1000</f>
        <v>0.58265640000000007</v>
      </c>
      <c r="C6426" s="3">
        <f>(1213.2+(17.25*('weather data'!E6426-5)))/1000</f>
        <v>1.332846</v>
      </c>
      <c r="E6426" s="96">
        <v>2.7684589907173418</v>
      </c>
      <c r="F6426" s="115">
        <v>0</v>
      </c>
      <c r="G6426" s="112">
        <f t="shared" si="100"/>
        <v>2.7684589907173418</v>
      </c>
    </row>
    <row r="6427" spans="1:7" x14ac:dyDescent="0.25">
      <c r="A6427" s="28">
        <f>IF('weather data'!E6427&lt;=5,5,'weather data'!E6427)</f>
        <v>11.811</v>
      </c>
      <c r="B6427" s="4">
        <f>IF(A6427=5,0,1)*0.54+0.25*24.6*(Hilfstabelle!A6427-5)/1000</f>
        <v>0.58188765000000009</v>
      </c>
      <c r="C6427" s="3">
        <f>(1213.2+(17.25*('weather data'!E6427-5)))/1000</f>
        <v>1.3306897499999999</v>
      </c>
      <c r="E6427" s="96">
        <v>2.8092144332725919</v>
      </c>
      <c r="F6427" s="115">
        <v>0</v>
      </c>
      <c r="G6427" s="112">
        <f t="shared" si="100"/>
        <v>2.8092144332725919</v>
      </c>
    </row>
    <row r="6428" spans="1:7" x14ac:dyDescent="0.25">
      <c r="A6428" s="28">
        <f>IF('weather data'!E6428&lt;=5,5,'weather data'!E6428)</f>
        <v>12.012</v>
      </c>
      <c r="B6428" s="4">
        <f>IF(A6428=5,0,1)*0.54+0.25*24.6*(Hilfstabelle!A6428-5)/1000</f>
        <v>0.58312380000000008</v>
      </c>
      <c r="C6428" s="3">
        <f>(1213.2+(17.25*('weather data'!E6428-5)))/1000</f>
        <v>1.3341570000000003</v>
      </c>
      <c r="E6428" s="96">
        <v>2.8557920819071629</v>
      </c>
      <c r="F6428" s="115">
        <v>0</v>
      </c>
      <c r="G6428" s="112">
        <f t="shared" si="100"/>
        <v>2.8557920819071629</v>
      </c>
    </row>
    <row r="6429" spans="1:7" x14ac:dyDescent="0.25">
      <c r="A6429" s="28">
        <f>IF('weather data'!E6429&lt;=5,5,'weather data'!E6429)</f>
        <v>12.411</v>
      </c>
      <c r="B6429" s="4">
        <f>IF(A6429=5,0,1)*0.54+0.25*24.6*(Hilfstabelle!A6429-5)/1000</f>
        <v>0.58557765000000006</v>
      </c>
      <c r="C6429" s="3">
        <f>(1213.2+(17.25*('weather data'!E6429-5)))/1000</f>
        <v>1.3410397500000002</v>
      </c>
      <c r="E6429" s="96">
        <v>2.6626196016325339</v>
      </c>
      <c r="F6429" s="115">
        <v>0</v>
      </c>
      <c r="G6429" s="112">
        <f t="shared" si="100"/>
        <v>2.6626196016325339</v>
      </c>
    </row>
    <row r="6430" spans="1:7" x14ac:dyDescent="0.25">
      <c r="A6430" s="28">
        <f>IF('weather data'!E6430&lt;=5,5,'weather data'!E6430)</f>
        <v>12.509</v>
      </c>
      <c r="B6430" s="4">
        <f>IF(A6430=5,0,1)*0.54+0.25*24.6*(Hilfstabelle!A6430-5)/1000</f>
        <v>0.58618035000000002</v>
      </c>
      <c r="C6430" s="3">
        <f>(1213.2+(17.25*('weather data'!E6430-5)))/1000</f>
        <v>1.34273025</v>
      </c>
      <c r="E6430" s="96">
        <v>2.5185200011693292</v>
      </c>
      <c r="F6430" s="115">
        <v>0</v>
      </c>
      <c r="G6430" s="112">
        <f t="shared" si="100"/>
        <v>2.5185200011693292</v>
      </c>
    </row>
    <row r="6431" spans="1:7" x14ac:dyDescent="0.25">
      <c r="A6431" s="28">
        <f>IF('weather data'!E6431&lt;=5,5,'weather data'!E6431)</f>
        <v>11.513999999999999</v>
      </c>
      <c r="B6431" s="4">
        <f>IF(A6431=5,0,1)*0.54+0.25*24.6*(Hilfstabelle!A6431-5)/1000</f>
        <v>0.5800611</v>
      </c>
      <c r="C6431" s="3">
        <f>(1213.2+(17.25*('weather data'!E6431-5)))/1000</f>
        <v>1.3255665000000001</v>
      </c>
      <c r="E6431" s="96">
        <v>2.3166142117757178</v>
      </c>
      <c r="F6431" s="115">
        <v>0</v>
      </c>
      <c r="G6431" s="112">
        <f t="shared" si="100"/>
        <v>2.3166142117757178</v>
      </c>
    </row>
    <row r="6432" spans="1:7" x14ac:dyDescent="0.25">
      <c r="A6432" s="28">
        <f>IF('weather data'!E6432&lt;=5,5,'weather data'!E6432)</f>
        <v>10.391</v>
      </c>
      <c r="B6432" s="4">
        <f>IF(A6432=5,0,1)*0.54+0.25*24.6*(Hilfstabelle!A6432-5)/1000</f>
        <v>0.57315464999999999</v>
      </c>
      <c r="C6432" s="3">
        <f>(1213.2+(17.25*('weather data'!E6432-5)))/1000</f>
        <v>1.3061947500000002</v>
      </c>
      <c r="E6432" s="96">
        <v>2.0947465729672898</v>
      </c>
      <c r="F6432" s="115">
        <v>0</v>
      </c>
      <c r="G6432" s="112">
        <f t="shared" si="100"/>
        <v>2.0947465729672898</v>
      </c>
    </row>
    <row r="6433" spans="1:7" x14ac:dyDescent="0.25">
      <c r="A6433" s="28">
        <f>IF('weather data'!E6433&lt;=5,5,'weather data'!E6433)</f>
        <v>9.2560000000000002</v>
      </c>
      <c r="B6433" s="4">
        <f>IF(A6433=5,0,1)*0.54+0.25*24.6*(Hilfstabelle!A6433-5)/1000</f>
        <v>0.56617440000000008</v>
      </c>
      <c r="C6433" s="3">
        <f>(1213.2+(17.25*('weather data'!E6433-5)))/1000</f>
        <v>1.286616</v>
      </c>
      <c r="E6433" s="96">
        <v>1.971232629713114</v>
      </c>
      <c r="F6433" s="115">
        <v>0</v>
      </c>
      <c r="G6433" s="112">
        <f t="shared" si="100"/>
        <v>1.971232629713114</v>
      </c>
    </row>
    <row r="6434" spans="1:7" x14ac:dyDescent="0.25">
      <c r="A6434" s="28">
        <f>IF('weather data'!E6434&lt;=5,5,'weather data'!E6434)</f>
        <v>8.5820000000000007</v>
      </c>
      <c r="B6434" s="4">
        <f>IF(A6434=5,0,1)*0.54+0.25*24.6*(Hilfstabelle!A6434-5)/1000</f>
        <v>0.56202930000000006</v>
      </c>
      <c r="C6434" s="3">
        <f>(1213.2+(17.25*('weather data'!E6434-5)))/1000</f>
        <v>1.2749895000000002</v>
      </c>
      <c r="E6434" s="96">
        <v>1.8701757670506061</v>
      </c>
      <c r="F6434" s="115">
        <v>0</v>
      </c>
      <c r="G6434" s="112">
        <f t="shared" si="100"/>
        <v>1.8701757670506061</v>
      </c>
    </row>
    <row r="6435" spans="1:7" x14ac:dyDescent="0.25">
      <c r="A6435" s="28">
        <f>IF('weather data'!E6435&lt;=5,5,'weather data'!E6435)</f>
        <v>8.5790000000000006</v>
      </c>
      <c r="B6435" s="4">
        <f>IF(A6435=5,0,1)*0.54+0.25*24.6*(Hilfstabelle!A6435-5)/1000</f>
        <v>0.56201085000000006</v>
      </c>
      <c r="C6435" s="3">
        <f>(1213.2+(17.25*('weather data'!E6435-5)))/1000</f>
        <v>1.2749377500000001</v>
      </c>
      <c r="E6435" s="96">
        <v>1.8512535972928119</v>
      </c>
      <c r="F6435" s="115">
        <v>0</v>
      </c>
      <c r="G6435" s="112">
        <f t="shared" si="100"/>
        <v>1.8512535972928119</v>
      </c>
    </row>
    <row r="6436" spans="1:7" x14ac:dyDescent="0.25">
      <c r="A6436" s="28">
        <f>IF('weather data'!E6436&lt;=5,5,'weather data'!E6436)</f>
        <v>8.8699999999999992</v>
      </c>
      <c r="B6436" s="4">
        <f>IF(A6436=5,0,1)*0.54+0.25*24.6*(Hilfstabelle!A6436-5)/1000</f>
        <v>0.56380050000000004</v>
      </c>
      <c r="C6436" s="3">
        <f>(1213.2+(17.25*('weather data'!E6436-5)))/1000</f>
        <v>1.2799575000000001</v>
      </c>
      <c r="E6436" s="96">
        <v>1.871839254501841</v>
      </c>
      <c r="F6436" s="115">
        <v>0</v>
      </c>
      <c r="G6436" s="112">
        <f t="shared" si="100"/>
        <v>1.871839254501841</v>
      </c>
    </row>
    <row r="6437" spans="1:7" x14ac:dyDescent="0.25">
      <c r="A6437" s="28">
        <f>IF('weather data'!E6437&lt;=5,5,'weather data'!E6437)</f>
        <v>9.0830000000000002</v>
      </c>
      <c r="B6437" s="4">
        <f>IF(A6437=5,0,1)*0.54+0.25*24.6*(Hilfstabelle!A6437-5)/1000</f>
        <v>0.56511045000000004</v>
      </c>
      <c r="C6437" s="3">
        <f>(1213.2+(17.25*('weather data'!E6437-5)))/1000</f>
        <v>1.2836317500000001</v>
      </c>
      <c r="E6437" s="96">
        <v>1.7689109684566939</v>
      </c>
      <c r="F6437" s="115">
        <v>0</v>
      </c>
      <c r="G6437" s="112">
        <f t="shared" si="100"/>
        <v>1.7689109684566939</v>
      </c>
    </row>
    <row r="6438" spans="1:7" x14ac:dyDescent="0.25">
      <c r="A6438" s="28">
        <f>IF('weather data'!E6438&lt;=5,5,'weather data'!E6438)</f>
        <v>9.2629999999999999</v>
      </c>
      <c r="B6438" s="4">
        <f>IF(A6438=5,0,1)*0.54+0.25*24.6*(Hilfstabelle!A6438-5)/1000</f>
        <v>0.56621745000000001</v>
      </c>
      <c r="C6438" s="3">
        <f>(1213.2+(17.25*('weather data'!E6438-5)))/1000</f>
        <v>1.28673675</v>
      </c>
      <c r="E6438" s="96">
        <v>1.6763794789817641</v>
      </c>
      <c r="F6438" s="115">
        <v>0</v>
      </c>
      <c r="G6438" s="112">
        <f t="shared" si="100"/>
        <v>1.6763794789817641</v>
      </c>
    </row>
    <row r="6439" spans="1:7" x14ac:dyDescent="0.25">
      <c r="A6439" s="28">
        <f>IF('weather data'!E6439&lt;=5,5,'weather data'!E6439)</f>
        <v>9.5589999999999993</v>
      </c>
      <c r="B6439" s="4">
        <f>IF(A6439=5,0,1)*0.54+0.25*24.6*(Hilfstabelle!A6439-5)/1000</f>
        <v>0.56803785000000007</v>
      </c>
      <c r="C6439" s="3">
        <f>(1213.2+(17.25*('weather data'!E6439-5)))/1000</f>
        <v>1.29184275</v>
      </c>
      <c r="E6439" s="96">
        <v>1.711104779526289</v>
      </c>
      <c r="F6439" s="115">
        <v>0</v>
      </c>
      <c r="G6439" s="112">
        <f t="shared" si="100"/>
        <v>1.711104779526289</v>
      </c>
    </row>
    <row r="6440" spans="1:7" x14ac:dyDescent="0.25">
      <c r="A6440" s="28">
        <f>IF('weather data'!E6440&lt;=5,5,'weather data'!E6440)</f>
        <v>10.097</v>
      </c>
      <c r="B6440" s="4">
        <f>IF(A6440=5,0,1)*0.54+0.25*24.6*(Hilfstabelle!A6440-5)/1000</f>
        <v>0.57134655000000001</v>
      </c>
      <c r="C6440" s="3">
        <f>(1213.2+(17.25*('weather data'!E6440-5)))/1000</f>
        <v>1.3011232500000001</v>
      </c>
      <c r="E6440" s="96">
        <v>1.9365073291685899</v>
      </c>
      <c r="F6440" s="115">
        <v>0</v>
      </c>
      <c r="G6440" s="112">
        <f t="shared" si="100"/>
        <v>1.9365073291685899</v>
      </c>
    </row>
    <row r="6441" spans="1:7" x14ac:dyDescent="0.25">
      <c r="A6441" s="28">
        <f>IF('weather data'!E6441&lt;=5,5,'weather data'!E6441)</f>
        <v>10.779</v>
      </c>
      <c r="B6441" s="4">
        <f>IF(A6441=5,0,1)*0.54+0.25*24.6*(Hilfstabelle!A6441-5)/1000</f>
        <v>0.57554084999999999</v>
      </c>
      <c r="C6441" s="3">
        <f>(1213.2+(17.25*('weather data'!E6441-5)))/1000</f>
        <v>1.31288775</v>
      </c>
      <c r="E6441" s="96">
        <v>2.1305115531688359</v>
      </c>
      <c r="F6441" s="115">
        <v>0</v>
      </c>
      <c r="G6441" s="112">
        <f t="shared" si="100"/>
        <v>2.1305115531688359</v>
      </c>
    </row>
    <row r="6442" spans="1:7" x14ac:dyDescent="0.25">
      <c r="A6442" s="28">
        <f>IF('weather data'!E6442&lt;=5,5,'weather data'!E6442)</f>
        <v>12.887</v>
      </c>
      <c r="B6442" s="4">
        <f>IF(A6442=5,0,1)*0.54+0.25*24.6*(Hilfstabelle!A6442-5)/1000</f>
        <v>0.58850505000000009</v>
      </c>
      <c r="C6442" s="3">
        <f>(1213.2+(17.25*('weather data'!E6442-5)))/1000</f>
        <v>1.3492507500000002</v>
      </c>
      <c r="E6442" s="96">
        <v>2.5438881848006578</v>
      </c>
      <c r="F6442" s="115">
        <v>0</v>
      </c>
      <c r="G6442" s="112">
        <f t="shared" si="100"/>
        <v>2.5438881848006578</v>
      </c>
    </row>
    <row r="6443" spans="1:7" x14ac:dyDescent="0.25">
      <c r="A6443" s="28">
        <f>IF('weather data'!E6443&lt;=5,5,'weather data'!E6443)</f>
        <v>15.234</v>
      </c>
      <c r="B6443" s="4">
        <f>IF(A6443=5,0,1)*0.54+0.25*24.6*(Hilfstabelle!A6443-5)/1000</f>
        <v>0.60293910000000006</v>
      </c>
      <c r="C6443" s="3">
        <f>(1213.2+(17.25*('weather data'!E6443-5)))/1000</f>
        <v>1.3897364999999999</v>
      </c>
      <c r="E6443" s="96">
        <v>2.7539034755190381</v>
      </c>
      <c r="F6443" s="115">
        <v>0</v>
      </c>
      <c r="G6443" s="112">
        <f t="shared" si="100"/>
        <v>2.7539034755190381</v>
      </c>
    </row>
    <row r="6444" spans="1:7" x14ac:dyDescent="0.25">
      <c r="A6444" s="28">
        <f>IF('weather data'!E6444&lt;=5,5,'weather data'!E6444)</f>
        <v>16.699000000000002</v>
      </c>
      <c r="B6444" s="4">
        <f>IF(A6444=5,0,1)*0.54+0.25*24.6*(Hilfstabelle!A6444-5)/1000</f>
        <v>0.6119488500000001</v>
      </c>
      <c r="C6444" s="3">
        <f>(1213.2+(17.25*('weather data'!E6444-5)))/1000</f>
        <v>1.41500775</v>
      </c>
      <c r="E6444" s="96">
        <v>2.785301801161093</v>
      </c>
      <c r="F6444" s="115">
        <v>0</v>
      </c>
      <c r="G6444" s="112">
        <f t="shared" si="100"/>
        <v>2.785301801161093</v>
      </c>
    </row>
    <row r="6445" spans="1:7" x14ac:dyDescent="0.25">
      <c r="A6445" s="28">
        <f>IF('weather data'!E6445&lt;=5,5,'weather data'!E6445)</f>
        <v>17.125</v>
      </c>
      <c r="B6445" s="4">
        <f>IF(A6445=5,0,1)*0.54+0.25*24.6*(Hilfstabelle!A6445-5)/1000</f>
        <v>0.61456875</v>
      </c>
      <c r="C6445" s="3">
        <f>(1213.2+(17.25*('weather data'!E6445-5)))/1000</f>
        <v>1.42235625</v>
      </c>
      <c r="E6445" s="96">
        <v>2.909231616278078</v>
      </c>
      <c r="F6445" s="115">
        <v>0</v>
      </c>
      <c r="G6445" s="112">
        <f t="shared" si="100"/>
        <v>2.909231616278078</v>
      </c>
    </row>
    <row r="6446" spans="1:7" x14ac:dyDescent="0.25">
      <c r="A6446" s="28">
        <f>IF('weather data'!E6446&lt;=5,5,'weather data'!E6446)</f>
        <v>16.992000000000001</v>
      </c>
      <c r="B6446" s="4">
        <f>IF(A6446=5,0,1)*0.54+0.25*24.6*(Hilfstabelle!A6446-5)/1000</f>
        <v>0.61375080000000004</v>
      </c>
      <c r="C6446" s="3">
        <f>(1213.2+(17.25*('weather data'!E6446-5)))/1000</f>
        <v>1.4200620000000002</v>
      </c>
      <c r="E6446" s="96">
        <v>2.898211011913649</v>
      </c>
      <c r="F6446" s="115">
        <v>0</v>
      </c>
      <c r="G6446" s="112">
        <f t="shared" si="100"/>
        <v>2.898211011913649</v>
      </c>
    </row>
    <row r="6447" spans="1:7" x14ac:dyDescent="0.25">
      <c r="A6447" s="28">
        <f>IF('weather data'!E6447&lt;=5,5,'weather data'!E6447)</f>
        <v>16.908000000000001</v>
      </c>
      <c r="B6447" s="4">
        <f>IF(A6447=5,0,1)*0.54+0.25*24.6*(Hilfstabelle!A6447-5)/1000</f>
        <v>0.61323420000000006</v>
      </c>
      <c r="C6447" s="3">
        <f>(1213.2+(17.25*('weather data'!E6447-5)))/1000</f>
        <v>1.4186130000000001</v>
      </c>
      <c r="E6447" s="96">
        <v>2.8173239345973609</v>
      </c>
      <c r="F6447" s="115">
        <v>0</v>
      </c>
      <c r="G6447" s="112">
        <f t="shared" si="100"/>
        <v>2.8173239345973609</v>
      </c>
    </row>
    <row r="6448" spans="1:7" x14ac:dyDescent="0.25">
      <c r="A6448" s="28">
        <f>IF('weather data'!E6448&lt;=5,5,'weather data'!E6448)</f>
        <v>16.41</v>
      </c>
      <c r="B6448" s="4">
        <f>IF(A6448=5,0,1)*0.54+0.25*24.6*(Hilfstabelle!A6448-5)/1000</f>
        <v>0.61017150000000009</v>
      </c>
      <c r="C6448" s="3">
        <f>(1213.2+(17.25*('weather data'!E6448-5)))/1000</f>
        <v>1.4100225</v>
      </c>
      <c r="E6448" s="96">
        <v>2.7711621578255978</v>
      </c>
      <c r="F6448" s="115">
        <v>0</v>
      </c>
      <c r="G6448" s="112">
        <f t="shared" si="100"/>
        <v>2.7711621578255978</v>
      </c>
    </row>
    <row r="6449" spans="1:7" x14ac:dyDescent="0.25">
      <c r="A6449" s="28">
        <f>IF('weather data'!E6449&lt;=5,5,'weather data'!E6449)</f>
        <v>15.254</v>
      </c>
      <c r="B6449" s="4">
        <f>IF(A6449=5,0,1)*0.54+0.25*24.6*(Hilfstabelle!A6449-5)/1000</f>
        <v>0.60306210000000005</v>
      </c>
      <c r="C6449" s="3">
        <f>(1213.2+(17.25*('weather data'!E6449-5)))/1000</f>
        <v>1.3900815</v>
      </c>
      <c r="E6449" s="96">
        <v>2.7755288123850899</v>
      </c>
      <c r="F6449" s="115">
        <v>0</v>
      </c>
      <c r="G6449" s="112">
        <f t="shared" si="100"/>
        <v>2.7755288123850899</v>
      </c>
    </row>
    <row r="6450" spans="1:7" x14ac:dyDescent="0.25">
      <c r="A6450" s="28">
        <f>IF('weather data'!E6450&lt;=5,5,'weather data'!E6450)</f>
        <v>14.032</v>
      </c>
      <c r="B6450" s="4">
        <f>IF(A6450=5,0,1)*0.54+0.25*24.6*(Hilfstabelle!A6450-5)/1000</f>
        <v>0.59554680000000004</v>
      </c>
      <c r="C6450" s="3">
        <f>(1213.2+(17.25*('weather data'!E6450-5)))/1000</f>
        <v>1.3690020000000001</v>
      </c>
      <c r="E6450" s="96">
        <v>2.7684589907173418</v>
      </c>
      <c r="F6450" s="115">
        <v>0</v>
      </c>
      <c r="G6450" s="112">
        <f t="shared" si="100"/>
        <v>2.7684589907173418</v>
      </c>
    </row>
    <row r="6451" spans="1:7" x14ac:dyDescent="0.25">
      <c r="A6451" s="28">
        <f>IF('weather data'!E6451&lt;=5,5,'weather data'!E6451)</f>
        <v>12.961</v>
      </c>
      <c r="B6451" s="4">
        <f>IF(A6451=5,0,1)*0.54+0.25*24.6*(Hilfstabelle!A6451-5)/1000</f>
        <v>0.58896015000000002</v>
      </c>
      <c r="C6451" s="3">
        <f>(1213.2+(17.25*('weather data'!E6451-5)))/1000</f>
        <v>1.3505272500000001</v>
      </c>
      <c r="E6451" s="96">
        <v>2.8092144332725919</v>
      </c>
      <c r="F6451" s="115">
        <v>0</v>
      </c>
      <c r="G6451" s="112">
        <f t="shared" si="100"/>
        <v>2.8092144332725919</v>
      </c>
    </row>
    <row r="6452" spans="1:7" x14ac:dyDescent="0.25">
      <c r="A6452" s="28">
        <f>IF('weather data'!E6452&lt;=5,5,'weather data'!E6452)</f>
        <v>12.647</v>
      </c>
      <c r="B6452" s="4">
        <f>IF(A6452=5,0,1)*0.54+0.25*24.6*(Hilfstabelle!A6452-5)/1000</f>
        <v>0.58702905000000005</v>
      </c>
      <c r="C6452" s="3">
        <f>(1213.2+(17.25*('weather data'!E6452-5)))/1000</f>
        <v>1.3451107500000001</v>
      </c>
      <c r="E6452" s="96">
        <v>2.8557920819071629</v>
      </c>
      <c r="F6452" s="115">
        <v>0</v>
      </c>
      <c r="G6452" s="112">
        <f t="shared" si="100"/>
        <v>2.8557920819071629</v>
      </c>
    </row>
    <row r="6453" spans="1:7" x14ac:dyDescent="0.25">
      <c r="A6453" s="28">
        <f>IF('weather data'!E6453&lt;=5,5,'weather data'!E6453)</f>
        <v>12.317</v>
      </c>
      <c r="B6453" s="4">
        <f>IF(A6453=5,0,1)*0.54+0.25*24.6*(Hilfstabelle!A6453-5)/1000</f>
        <v>0.58499955000000003</v>
      </c>
      <c r="C6453" s="3">
        <f>(1213.2+(17.25*('weather data'!E6453-5)))/1000</f>
        <v>1.33941825</v>
      </c>
      <c r="E6453" s="96">
        <v>2.6626196016325339</v>
      </c>
      <c r="F6453" s="115">
        <v>0</v>
      </c>
      <c r="G6453" s="112">
        <f t="shared" si="100"/>
        <v>2.6626196016325339</v>
      </c>
    </row>
    <row r="6454" spans="1:7" x14ac:dyDescent="0.25">
      <c r="A6454" s="28">
        <f>IF('weather data'!E6454&lt;=5,5,'weather data'!E6454)</f>
        <v>11.679</v>
      </c>
      <c r="B6454" s="4">
        <f>IF(A6454=5,0,1)*0.54+0.25*24.6*(Hilfstabelle!A6454-5)/1000</f>
        <v>0.58107585000000006</v>
      </c>
      <c r="C6454" s="3">
        <f>(1213.2+(17.25*('weather data'!E6454-5)))/1000</f>
        <v>1.32841275</v>
      </c>
      <c r="E6454" s="96">
        <v>2.5185200011693292</v>
      </c>
      <c r="F6454" s="115">
        <v>0</v>
      </c>
      <c r="G6454" s="112">
        <f t="shared" si="100"/>
        <v>2.5185200011693292</v>
      </c>
    </row>
    <row r="6455" spans="1:7" x14ac:dyDescent="0.25">
      <c r="A6455" s="28">
        <f>IF('weather data'!E6455&lt;=5,5,'weather data'!E6455)</f>
        <v>10.898999999999999</v>
      </c>
      <c r="B6455" s="4">
        <f>IF(A6455=5,0,1)*0.54+0.25*24.6*(Hilfstabelle!A6455-5)/1000</f>
        <v>0.57627885000000001</v>
      </c>
      <c r="C6455" s="3">
        <f>(1213.2+(17.25*('weather data'!E6455-5)))/1000</f>
        <v>1.31495775</v>
      </c>
      <c r="E6455" s="96">
        <v>2.3166142117757178</v>
      </c>
      <c r="F6455" s="115">
        <v>0</v>
      </c>
      <c r="G6455" s="112">
        <f t="shared" si="100"/>
        <v>2.3166142117757178</v>
      </c>
    </row>
    <row r="6456" spans="1:7" x14ac:dyDescent="0.25">
      <c r="A6456" s="28">
        <f>IF('weather data'!E6456&lt;=5,5,'weather data'!E6456)</f>
        <v>10.217000000000001</v>
      </c>
      <c r="B6456" s="4">
        <f>IF(A6456=5,0,1)*0.54+0.25*24.6*(Hilfstabelle!A6456-5)/1000</f>
        <v>0.57208455000000002</v>
      </c>
      <c r="C6456" s="3">
        <f>(1213.2+(17.25*('weather data'!E6456-5)))/1000</f>
        <v>1.3031932500000001</v>
      </c>
      <c r="E6456" s="96">
        <v>2.0947465729672898</v>
      </c>
      <c r="F6456" s="115">
        <v>0</v>
      </c>
      <c r="G6456" s="112">
        <f t="shared" si="100"/>
        <v>2.0947465729672898</v>
      </c>
    </row>
    <row r="6457" spans="1:7" x14ac:dyDescent="0.25">
      <c r="A6457" s="28">
        <f>IF('weather data'!E6457&lt;=5,5,'weather data'!E6457)</f>
        <v>9.9209999999999994</v>
      </c>
      <c r="B6457" s="4">
        <f>IF(A6457=5,0,1)*0.54+0.25*24.6*(Hilfstabelle!A6457-5)/1000</f>
        <v>0.57026415000000008</v>
      </c>
      <c r="C6457" s="3">
        <f>(1213.2+(17.25*('weather data'!E6457-5)))/1000</f>
        <v>1.29808725</v>
      </c>
      <c r="E6457" s="96">
        <v>1.971232629713114</v>
      </c>
      <c r="F6457" s="115">
        <v>0</v>
      </c>
      <c r="G6457" s="112">
        <f t="shared" si="100"/>
        <v>1.971232629713114</v>
      </c>
    </row>
    <row r="6458" spans="1:7" x14ac:dyDescent="0.25">
      <c r="A6458" s="28">
        <f>IF('weather data'!E6458&lt;=5,5,'weather data'!E6458)</f>
        <v>9.766</v>
      </c>
      <c r="B6458" s="4">
        <f>IF(A6458=5,0,1)*0.54+0.25*24.6*(Hilfstabelle!A6458-5)/1000</f>
        <v>0.56931090000000006</v>
      </c>
      <c r="C6458" s="3">
        <f>(1213.2+(17.25*('weather data'!E6458-5)))/1000</f>
        <v>1.2954135000000002</v>
      </c>
      <c r="E6458" s="96">
        <v>1.8701757670506061</v>
      </c>
      <c r="F6458" s="115">
        <v>0</v>
      </c>
      <c r="G6458" s="112">
        <f t="shared" si="100"/>
        <v>1.8701757670506061</v>
      </c>
    </row>
    <row r="6459" spans="1:7" x14ac:dyDescent="0.25">
      <c r="A6459" s="28">
        <f>IF('weather data'!E6459&lt;=5,5,'weather data'!E6459)</f>
        <v>9.9420000000000002</v>
      </c>
      <c r="B6459" s="4">
        <f>IF(A6459=5,0,1)*0.54+0.25*24.6*(Hilfstabelle!A6459-5)/1000</f>
        <v>0.57039329999999999</v>
      </c>
      <c r="C6459" s="3">
        <f>(1213.2+(17.25*('weather data'!E6459-5)))/1000</f>
        <v>1.2984495</v>
      </c>
      <c r="E6459" s="96">
        <v>1.8512535972928119</v>
      </c>
      <c r="F6459" s="115">
        <v>0</v>
      </c>
      <c r="G6459" s="112">
        <f t="shared" si="100"/>
        <v>1.8512535972928119</v>
      </c>
    </row>
    <row r="6460" spans="1:7" x14ac:dyDescent="0.25">
      <c r="A6460" s="28">
        <f>IF('weather data'!E6460&lt;=5,5,'weather data'!E6460)</f>
        <v>9.8740000000000006</v>
      </c>
      <c r="B6460" s="4">
        <f>IF(A6460=5,0,1)*0.54+0.25*24.6*(Hilfstabelle!A6460-5)/1000</f>
        <v>0.56997510000000007</v>
      </c>
      <c r="C6460" s="3">
        <f>(1213.2+(17.25*('weather data'!E6460-5)))/1000</f>
        <v>1.2972764999999999</v>
      </c>
      <c r="E6460" s="96">
        <v>1.871839254501841</v>
      </c>
      <c r="F6460" s="115">
        <v>0</v>
      </c>
      <c r="G6460" s="112">
        <f t="shared" si="100"/>
        <v>1.871839254501841</v>
      </c>
    </row>
    <row r="6461" spans="1:7" x14ac:dyDescent="0.25">
      <c r="A6461" s="28">
        <f>IF('weather data'!E6461&lt;=5,5,'weather data'!E6461)</f>
        <v>9.6999999999999993</v>
      </c>
      <c r="B6461" s="4">
        <f>IF(A6461=5,0,1)*0.54+0.25*24.6*(Hilfstabelle!A6461-5)/1000</f>
        <v>0.56890499999999999</v>
      </c>
      <c r="C6461" s="3">
        <f>(1213.2+(17.25*('weather data'!E6461-5)))/1000</f>
        <v>1.2942750000000001</v>
      </c>
      <c r="E6461" s="96">
        <v>1.7689109684566939</v>
      </c>
      <c r="F6461" s="115">
        <v>0</v>
      </c>
      <c r="G6461" s="112">
        <f t="shared" si="100"/>
        <v>1.7689109684566939</v>
      </c>
    </row>
    <row r="6462" spans="1:7" x14ac:dyDescent="0.25">
      <c r="A6462" s="28">
        <f>IF('weather data'!E6462&lt;=5,5,'weather data'!E6462)</f>
        <v>9.9120000000000008</v>
      </c>
      <c r="B6462" s="4">
        <f>IF(A6462=5,0,1)*0.54+0.25*24.6*(Hilfstabelle!A6462-5)/1000</f>
        <v>0.57020880000000007</v>
      </c>
      <c r="C6462" s="3">
        <f>(1213.2+(17.25*('weather data'!E6462-5)))/1000</f>
        <v>1.2979320000000001</v>
      </c>
      <c r="E6462" s="96">
        <v>1.6763794789817641</v>
      </c>
      <c r="F6462" s="115">
        <v>0</v>
      </c>
      <c r="G6462" s="112">
        <f t="shared" si="100"/>
        <v>1.6763794789817641</v>
      </c>
    </row>
    <row r="6463" spans="1:7" x14ac:dyDescent="0.25">
      <c r="A6463" s="28">
        <f>IF('weather data'!E6463&lt;=5,5,'weather data'!E6463)</f>
        <v>10.425000000000001</v>
      </c>
      <c r="B6463" s="4">
        <f>IF(A6463=5,0,1)*0.54+0.25*24.6*(Hilfstabelle!A6463-5)/1000</f>
        <v>0.57336375000000006</v>
      </c>
      <c r="C6463" s="3">
        <f>(1213.2+(17.25*('weather data'!E6463-5)))/1000</f>
        <v>1.30678125</v>
      </c>
      <c r="E6463" s="96">
        <v>1.711104779526289</v>
      </c>
      <c r="F6463" s="115">
        <v>0</v>
      </c>
      <c r="G6463" s="112">
        <f t="shared" si="100"/>
        <v>1.711104779526289</v>
      </c>
    </row>
    <row r="6464" spans="1:7" x14ac:dyDescent="0.25">
      <c r="A6464" s="28">
        <f>IF('weather data'!E6464&lt;=5,5,'weather data'!E6464)</f>
        <v>11.016</v>
      </c>
      <c r="B6464" s="4">
        <f>IF(A6464=5,0,1)*0.54+0.25*24.6*(Hilfstabelle!A6464-5)/1000</f>
        <v>0.57699840000000002</v>
      </c>
      <c r="C6464" s="3">
        <f>(1213.2+(17.25*('weather data'!E6464-5)))/1000</f>
        <v>1.3169760000000001</v>
      </c>
      <c r="E6464" s="96">
        <v>1.9365073291685899</v>
      </c>
      <c r="F6464" s="115">
        <v>0</v>
      </c>
      <c r="G6464" s="112">
        <f t="shared" si="100"/>
        <v>1.9365073291685899</v>
      </c>
    </row>
    <row r="6465" spans="1:7" x14ac:dyDescent="0.25">
      <c r="A6465" s="28">
        <f>IF('weather data'!E6465&lt;=5,5,'weather data'!E6465)</f>
        <v>11.548</v>
      </c>
      <c r="B6465" s="4">
        <f>IF(A6465=5,0,1)*0.54+0.25*24.6*(Hilfstabelle!A6465-5)/1000</f>
        <v>0.58027020000000007</v>
      </c>
      <c r="C6465" s="3">
        <f>(1213.2+(17.25*('weather data'!E6465-5)))/1000</f>
        <v>1.3261529999999999</v>
      </c>
      <c r="E6465" s="96">
        <v>2.1305115531688359</v>
      </c>
      <c r="F6465" s="115">
        <v>0</v>
      </c>
      <c r="G6465" s="112">
        <f t="shared" si="100"/>
        <v>2.1305115531688359</v>
      </c>
    </row>
    <row r="6466" spans="1:7" x14ac:dyDescent="0.25">
      <c r="A6466" s="28">
        <f>IF('weather data'!E6466&lt;=5,5,'weather data'!E6466)</f>
        <v>12.132</v>
      </c>
      <c r="B6466" s="4">
        <f>IF(A6466=5,0,1)*0.54+0.25*24.6*(Hilfstabelle!A6466-5)/1000</f>
        <v>0.58386179999999999</v>
      </c>
      <c r="C6466" s="3">
        <f>(1213.2+(17.25*('weather data'!E6466-5)))/1000</f>
        <v>1.3362270000000001</v>
      </c>
      <c r="E6466" s="96">
        <v>2.5438881848006578</v>
      </c>
      <c r="F6466" s="115">
        <v>0</v>
      </c>
      <c r="G6466" s="112">
        <f t="shared" ref="G6466:G6529" si="101">F6466+E6466</f>
        <v>2.5438881848006578</v>
      </c>
    </row>
    <row r="6467" spans="1:7" x14ac:dyDescent="0.25">
      <c r="A6467" s="28">
        <f>IF('weather data'!E6467&lt;=5,5,'weather data'!E6467)</f>
        <v>12.853999999999999</v>
      </c>
      <c r="B6467" s="4">
        <f>IF(A6467=5,0,1)*0.54+0.25*24.6*(Hilfstabelle!A6467-5)/1000</f>
        <v>0.58830210000000005</v>
      </c>
      <c r="C6467" s="3">
        <f>(1213.2+(17.25*('weather data'!E6467-5)))/1000</f>
        <v>1.3486815000000001</v>
      </c>
      <c r="E6467" s="96">
        <v>2.7539034755190381</v>
      </c>
      <c r="F6467" s="115">
        <v>0</v>
      </c>
      <c r="G6467" s="112">
        <f t="shared" si="101"/>
        <v>2.7539034755190381</v>
      </c>
    </row>
    <row r="6468" spans="1:7" x14ac:dyDescent="0.25">
      <c r="A6468" s="28">
        <f>IF('weather data'!E6468&lt;=5,5,'weather data'!E6468)</f>
        <v>13.686</v>
      </c>
      <c r="B6468" s="4">
        <f>IF(A6468=5,0,1)*0.54+0.25*24.6*(Hilfstabelle!A6468-5)/1000</f>
        <v>0.59341890000000008</v>
      </c>
      <c r="C6468" s="3">
        <f>(1213.2+(17.25*('weather data'!E6468-5)))/1000</f>
        <v>1.3630335</v>
      </c>
      <c r="E6468" s="96">
        <v>2.785301801161093</v>
      </c>
      <c r="F6468" s="115">
        <v>0</v>
      </c>
      <c r="G6468" s="112">
        <f t="shared" si="101"/>
        <v>2.785301801161093</v>
      </c>
    </row>
    <row r="6469" spans="1:7" x14ac:dyDescent="0.25">
      <c r="A6469" s="28">
        <f>IF('weather data'!E6469&lt;=5,5,'weather data'!E6469)</f>
        <v>14.504</v>
      </c>
      <c r="B6469" s="4">
        <f>IF(A6469=5,0,1)*0.54+0.25*24.6*(Hilfstabelle!A6469-5)/1000</f>
        <v>0.59844960000000003</v>
      </c>
      <c r="C6469" s="3">
        <f>(1213.2+(17.25*('weather data'!E6469-5)))/1000</f>
        <v>1.3771439999999999</v>
      </c>
      <c r="E6469" s="96">
        <v>2.909231616278078</v>
      </c>
      <c r="F6469" s="115">
        <v>0</v>
      </c>
      <c r="G6469" s="112">
        <f t="shared" si="101"/>
        <v>2.909231616278078</v>
      </c>
    </row>
    <row r="6470" spans="1:7" x14ac:dyDescent="0.25">
      <c r="A6470" s="28">
        <f>IF('weather data'!E6470&lt;=5,5,'weather data'!E6470)</f>
        <v>15.071999999999999</v>
      </c>
      <c r="B6470" s="4">
        <f>IF(A6470=5,0,1)*0.54+0.25*24.6*(Hilfstabelle!A6470-5)/1000</f>
        <v>0.6019428</v>
      </c>
      <c r="C6470" s="3">
        <f>(1213.2+(17.25*('weather data'!E6470-5)))/1000</f>
        <v>1.3869419999999999</v>
      </c>
      <c r="E6470" s="96">
        <v>2.898211011913649</v>
      </c>
      <c r="F6470" s="115">
        <v>0</v>
      </c>
      <c r="G6470" s="112">
        <f t="shared" si="101"/>
        <v>2.898211011913649</v>
      </c>
    </row>
    <row r="6471" spans="1:7" x14ac:dyDescent="0.25">
      <c r="A6471" s="28">
        <f>IF('weather data'!E6471&lt;=5,5,'weather data'!E6471)</f>
        <v>15.14</v>
      </c>
      <c r="B6471" s="4">
        <f>IF(A6471=5,0,1)*0.54+0.25*24.6*(Hilfstabelle!A6471-5)/1000</f>
        <v>0.60236100000000004</v>
      </c>
      <c r="C6471" s="3">
        <f>(1213.2+(17.25*('weather data'!E6471-5)))/1000</f>
        <v>1.388115</v>
      </c>
      <c r="E6471" s="96">
        <v>2.8173239345973609</v>
      </c>
      <c r="F6471" s="115">
        <v>0</v>
      </c>
      <c r="G6471" s="112">
        <f t="shared" si="101"/>
        <v>2.8173239345973609</v>
      </c>
    </row>
    <row r="6472" spans="1:7" x14ac:dyDescent="0.25">
      <c r="A6472" s="28">
        <f>IF('weather data'!E6472&lt;=5,5,'weather data'!E6472)</f>
        <v>14.754</v>
      </c>
      <c r="B6472" s="4">
        <f>IF(A6472=5,0,1)*0.54+0.25*24.6*(Hilfstabelle!A6472-5)/1000</f>
        <v>0.5999871</v>
      </c>
      <c r="C6472" s="3">
        <f>(1213.2+(17.25*('weather data'!E6472-5)))/1000</f>
        <v>1.3814565000000001</v>
      </c>
      <c r="E6472" s="96">
        <v>2.7711621578255978</v>
      </c>
      <c r="F6472" s="115">
        <v>11</v>
      </c>
      <c r="G6472" s="112">
        <f t="shared" si="101"/>
        <v>13.771162157825598</v>
      </c>
    </row>
    <row r="6473" spans="1:7" x14ac:dyDescent="0.25">
      <c r="A6473" s="28">
        <f>IF('weather data'!E6473&lt;=5,5,'weather data'!E6473)</f>
        <v>14.18</v>
      </c>
      <c r="B6473" s="4">
        <f>IF(A6473=5,0,1)*0.54+0.25*24.6*(Hilfstabelle!A6473-5)/1000</f>
        <v>0.59645700000000001</v>
      </c>
      <c r="C6473" s="3">
        <f>(1213.2+(17.25*('weather data'!E6473-5)))/1000</f>
        <v>1.3715550000000001</v>
      </c>
      <c r="E6473" s="96">
        <v>2.7755288123850899</v>
      </c>
      <c r="F6473" s="115">
        <v>11</v>
      </c>
      <c r="G6473" s="112">
        <f t="shared" si="101"/>
        <v>13.77552881238509</v>
      </c>
    </row>
    <row r="6474" spans="1:7" x14ac:dyDescent="0.25">
      <c r="A6474" s="28">
        <f>IF('weather data'!E6474&lt;=5,5,'weather data'!E6474)</f>
        <v>13.295</v>
      </c>
      <c r="B6474" s="4">
        <f>IF(A6474=5,0,1)*0.54+0.25*24.6*(Hilfstabelle!A6474-5)/1000</f>
        <v>0.59101425000000007</v>
      </c>
      <c r="C6474" s="3">
        <f>(1213.2+(17.25*('weather data'!E6474-5)))/1000</f>
        <v>1.3562887500000003</v>
      </c>
      <c r="E6474" s="96">
        <v>2.7684589907173418</v>
      </c>
      <c r="F6474" s="115">
        <v>11</v>
      </c>
      <c r="G6474" s="112">
        <f t="shared" si="101"/>
        <v>13.768458990717342</v>
      </c>
    </row>
    <row r="6475" spans="1:7" x14ac:dyDescent="0.25">
      <c r="A6475" s="28">
        <f>IF('weather data'!E6475&lt;=5,5,'weather data'!E6475)</f>
        <v>12.205</v>
      </c>
      <c r="B6475" s="4">
        <f>IF(A6475=5,0,1)*0.54+0.25*24.6*(Hilfstabelle!A6475-5)/1000</f>
        <v>0.58431074999999999</v>
      </c>
      <c r="C6475" s="3">
        <f>(1213.2+(17.25*('weather data'!E6475-5)))/1000</f>
        <v>1.33748625</v>
      </c>
      <c r="E6475" s="96">
        <v>2.8092144332725919</v>
      </c>
      <c r="F6475" s="115">
        <f>11/6</f>
        <v>1.8333333333333333</v>
      </c>
      <c r="G6475" s="112">
        <f t="shared" si="101"/>
        <v>4.6425477666059249</v>
      </c>
    </row>
    <row r="6476" spans="1:7" x14ac:dyDescent="0.25">
      <c r="A6476" s="28">
        <f>IF('weather data'!E6476&lt;=5,5,'weather data'!E6476)</f>
        <v>11.731</v>
      </c>
      <c r="B6476" s="4">
        <f>IF(A6476=5,0,1)*0.54+0.25*24.6*(Hilfstabelle!A6476-5)/1000</f>
        <v>0.58139565000000004</v>
      </c>
      <c r="C6476" s="3">
        <f>(1213.2+(17.25*('weather data'!E6476-5)))/1000</f>
        <v>1.3293097500000002</v>
      </c>
      <c r="E6476" s="96">
        <v>2.8557920819071629</v>
      </c>
      <c r="F6476" s="115">
        <v>0</v>
      </c>
      <c r="G6476" s="112">
        <f t="shared" si="101"/>
        <v>2.8557920819071629</v>
      </c>
    </row>
    <row r="6477" spans="1:7" x14ac:dyDescent="0.25">
      <c r="A6477" s="28">
        <f>IF('weather data'!E6477&lt;=5,5,'weather data'!E6477)</f>
        <v>11.311999999999999</v>
      </c>
      <c r="B6477" s="4">
        <f>IF(A6477=5,0,1)*0.54+0.25*24.6*(Hilfstabelle!A6477-5)/1000</f>
        <v>0.57881880000000008</v>
      </c>
      <c r="C6477" s="3">
        <f>(1213.2+(17.25*('weather data'!E6477-5)))/1000</f>
        <v>1.3220820000000002</v>
      </c>
      <c r="E6477" s="96">
        <v>2.6626196016325339</v>
      </c>
      <c r="F6477" s="115">
        <v>0</v>
      </c>
      <c r="G6477" s="112">
        <f t="shared" si="101"/>
        <v>2.6626196016325339</v>
      </c>
    </row>
    <row r="6478" spans="1:7" x14ac:dyDescent="0.25">
      <c r="A6478" s="28">
        <f>IF('weather data'!E6478&lt;=5,5,'weather data'!E6478)</f>
        <v>10.962</v>
      </c>
      <c r="B6478" s="4">
        <f>IF(A6478=5,0,1)*0.54+0.25*24.6*(Hilfstabelle!A6478-5)/1000</f>
        <v>0.57666630000000008</v>
      </c>
      <c r="C6478" s="3">
        <f>(1213.2+(17.25*('weather data'!E6478-5)))/1000</f>
        <v>1.3160445000000001</v>
      </c>
      <c r="E6478" s="96">
        <v>2.5185200011693292</v>
      </c>
      <c r="F6478" s="115">
        <v>0</v>
      </c>
      <c r="G6478" s="112">
        <f t="shared" si="101"/>
        <v>2.5185200011693292</v>
      </c>
    </row>
    <row r="6479" spans="1:7" x14ac:dyDescent="0.25">
      <c r="A6479" s="28">
        <f>IF('weather data'!E6479&lt;=5,5,'weather data'!E6479)</f>
        <v>10.686999999999999</v>
      </c>
      <c r="B6479" s="4">
        <f>IF(A6479=5,0,1)*0.54+0.25*24.6*(Hilfstabelle!A6479-5)/1000</f>
        <v>0.57497505000000004</v>
      </c>
      <c r="C6479" s="3">
        <f>(1213.2+(17.25*('weather data'!E6479-5)))/1000</f>
        <v>1.31130075</v>
      </c>
      <c r="E6479" s="96">
        <v>2.3166142117757178</v>
      </c>
      <c r="F6479" s="115">
        <v>0</v>
      </c>
      <c r="G6479" s="112">
        <f t="shared" si="101"/>
        <v>2.3166142117757178</v>
      </c>
    </row>
    <row r="6480" spans="1:7" x14ac:dyDescent="0.25">
      <c r="A6480" s="28">
        <f>IF('weather data'!E6480&lt;=5,5,'weather data'!E6480)</f>
        <v>10.039</v>
      </c>
      <c r="B6480" s="4">
        <f>IF(A6480=5,0,1)*0.54+0.25*24.6*(Hilfstabelle!A6480-5)/1000</f>
        <v>0.57098985000000002</v>
      </c>
      <c r="C6480" s="3">
        <f>(1213.2+(17.25*('weather data'!E6480-5)))/1000</f>
        <v>1.3001227500000001</v>
      </c>
      <c r="E6480" s="96">
        <v>2.0947465729672898</v>
      </c>
      <c r="F6480" s="115">
        <v>0</v>
      </c>
      <c r="G6480" s="112">
        <f t="shared" si="101"/>
        <v>2.0947465729672898</v>
      </c>
    </row>
    <row r="6481" spans="1:7" x14ac:dyDescent="0.25">
      <c r="A6481" s="28">
        <f>IF('weather data'!E6481&lt;=5,5,'weather data'!E6481)</f>
        <v>10.039</v>
      </c>
      <c r="B6481" s="4">
        <f>IF(A6481=5,0,1)*0.54+0.25*24.6*(Hilfstabelle!A6481-5)/1000</f>
        <v>0.57098985000000002</v>
      </c>
      <c r="C6481" s="3">
        <f>(1213.2+(17.25*('weather data'!E6481-5)))/1000</f>
        <v>1.3001227500000001</v>
      </c>
      <c r="E6481" s="96">
        <v>1.971232629713114</v>
      </c>
      <c r="F6481" s="115">
        <v>0</v>
      </c>
      <c r="G6481" s="112">
        <f t="shared" si="101"/>
        <v>1.971232629713114</v>
      </c>
    </row>
    <row r="6482" spans="1:7" x14ac:dyDescent="0.25">
      <c r="A6482" s="28">
        <f>IF('weather data'!E6482&lt;=5,5,'weather data'!E6482)</f>
        <v>10.066000000000001</v>
      </c>
      <c r="B6482" s="4">
        <f>IF(A6482=5,0,1)*0.54+0.25*24.6*(Hilfstabelle!A6482-5)/1000</f>
        <v>0.57115590000000005</v>
      </c>
      <c r="C6482" s="3">
        <f>(1213.2+(17.25*('weather data'!E6482-5)))/1000</f>
        <v>1.3005885000000001</v>
      </c>
      <c r="E6482" s="96">
        <v>1.8701757670506061</v>
      </c>
      <c r="F6482" s="115">
        <v>0</v>
      </c>
      <c r="G6482" s="112">
        <f t="shared" si="101"/>
        <v>1.8701757670506061</v>
      </c>
    </row>
    <row r="6483" spans="1:7" x14ac:dyDescent="0.25">
      <c r="A6483" s="28">
        <f>IF('weather data'!E6483&lt;=5,5,'weather data'!E6483)</f>
        <v>9.9730000000000008</v>
      </c>
      <c r="B6483" s="4">
        <f>IF(A6483=5,0,1)*0.54+0.25*24.6*(Hilfstabelle!A6483-5)/1000</f>
        <v>0.57058395000000006</v>
      </c>
      <c r="C6483" s="3">
        <f>(1213.2+(17.25*('weather data'!E6483-5)))/1000</f>
        <v>1.29898425</v>
      </c>
      <c r="E6483" s="96">
        <v>1.8512535972928119</v>
      </c>
      <c r="F6483" s="115">
        <v>0</v>
      </c>
      <c r="G6483" s="112">
        <f t="shared" si="101"/>
        <v>1.8512535972928119</v>
      </c>
    </row>
    <row r="6484" spans="1:7" x14ac:dyDescent="0.25">
      <c r="A6484" s="28">
        <f>IF('weather data'!E6484&lt;=5,5,'weather data'!E6484)</f>
        <v>9.875</v>
      </c>
      <c r="B6484" s="4">
        <f>IF(A6484=5,0,1)*0.54+0.25*24.6*(Hilfstabelle!A6484-5)/1000</f>
        <v>0.56998124999999999</v>
      </c>
      <c r="C6484" s="3">
        <f>(1213.2+(17.25*('weather data'!E6484-5)))/1000</f>
        <v>1.2972937500000001</v>
      </c>
      <c r="E6484" s="96">
        <v>1.871839254501841</v>
      </c>
      <c r="F6484" s="115">
        <v>0</v>
      </c>
      <c r="G6484" s="112">
        <f t="shared" si="101"/>
        <v>1.871839254501841</v>
      </c>
    </row>
    <row r="6485" spans="1:7" x14ac:dyDescent="0.25">
      <c r="A6485" s="28">
        <f>IF('weather data'!E6485&lt;=5,5,'weather data'!E6485)</f>
        <v>9.9380000000000006</v>
      </c>
      <c r="B6485" s="4">
        <f>IF(A6485=5,0,1)*0.54+0.25*24.6*(Hilfstabelle!A6485-5)/1000</f>
        <v>0.57036870000000006</v>
      </c>
      <c r="C6485" s="3">
        <f>(1213.2+(17.25*('weather data'!E6485-5)))/1000</f>
        <v>1.2983804999999999</v>
      </c>
      <c r="E6485" s="96">
        <v>1.7689109684566939</v>
      </c>
      <c r="F6485" s="115">
        <v>0</v>
      </c>
      <c r="G6485" s="112">
        <f t="shared" si="101"/>
        <v>1.7689109684566939</v>
      </c>
    </row>
    <row r="6486" spans="1:7" x14ac:dyDescent="0.25">
      <c r="A6486" s="28">
        <f>IF('weather data'!E6486&lt;=5,5,'weather data'!E6486)</f>
        <v>9.9179999999999993</v>
      </c>
      <c r="B6486" s="4">
        <f>IF(A6486=5,0,1)*0.54+0.25*24.6*(Hilfstabelle!A6486-5)/1000</f>
        <v>0.57024570000000008</v>
      </c>
      <c r="C6486" s="3">
        <f>(1213.2+(17.25*('weather data'!E6486-5)))/1000</f>
        <v>1.2980354999999999</v>
      </c>
      <c r="E6486" s="96">
        <v>1.6763794789817641</v>
      </c>
      <c r="F6486" s="115">
        <v>0</v>
      </c>
      <c r="G6486" s="112">
        <f t="shared" si="101"/>
        <v>1.6763794789817641</v>
      </c>
    </row>
    <row r="6487" spans="1:7" x14ac:dyDescent="0.25">
      <c r="A6487" s="28">
        <f>IF('weather data'!E6487&lt;=5,5,'weather data'!E6487)</f>
        <v>9.8130000000000006</v>
      </c>
      <c r="B6487" s="4">
        <f>IF(A6487=5,0,1)*0.54+0.25*24.6*(Hilfstabelle!A6487-5)/1000</f>
        <v>0.56959995000000008</v>
      </c>
      <c r="C6487" s="3">
        <f>(1213.2+(17.25*('weather data'!E6487-5)))/1000</f>
        <v>1.2962242500000001</v>
      </c>
      <c r="E6487" s="96">
        <v>1.711104779526289</v>
      </c>
      <c r="F6487" s="115">
        <v>0</v>
      </c>
      <c r="G6487" s="112">
        <f t="shared" si="101"/>
        <v>1.711104779526289</v>
      </c>
    </row>
    <row r="6488" spans="1:7" x14ac:dyDescent="0.25">
      <c r="A6488" s="28">
        <f>IF('weather data'!E6488&lt;=5,5,'weather data'!E6488)</f>
        <v>10.349</v>
      </c>
      <c r="B6488" s="4">
        <f>IF(A6488=5,0,1)*0.54+0.25*24.6*(Hilfstabelle!A6488-5)/1000</f>
        <v>0.57289635000000005</v>
      </c>
      <c r="C6488" s="3">
        <f>(1213.2+(17.25*('weather data'!E6488-5)))/1000</f>
        <v>1.3054702500000002</v>
      </c>
      <c r="E6488" s="96">
        <v>1.9365073291685899</v>
      </c>
      <c r="F6488" s="115">
        <v>0</v>
      </c>
      <c r="G6488" s="112">
        <f t="shared" si="101"/>
        <v>1.9365073291685899</v>
      </c>
    </row>
    <row r="6489" spans="1:7" x14ac:dyDescent="0.25">
      <c r="A6489" s="28">
        <f>IF('weather data'!E6489&lt;=5,5,'weather data'!E6489)</f>
        <v>11.648999999999999</v>
      </c>
      <c r="B6489" s="4">
        <f>IF(A6489=5,0,1)*0.54+0.25*24.6*(Hilfstabelle!A6489-5)/1000</f>
        <v>0.58089135000000003</v>
      </c>
      <c r="C6489" s="3">
        <f>(1213.2+(17.25*('weather data'!E6489-5)))/1000</f>
        <v>1.3278952500000001</v>
      </c>
      <c r="E6489" s="96">
        <v>2.1305115531688359</v>
      </c>
      <c r="F6489" s="115">
        <v>0</v>
      </c>
      <c r="G6489" s="112">
        <f t="shared" si="101"/>
        <v>2.1305115531688359</v>
      </c>
    </row>
    <row r="6490" spans="1:7" x14ac:dyDescent="0.25">
      <c r="A6490" s="28">
        <f>IF('weather data'!E6490&lt;=5,5,'weather data'!E6490)</f>
        <v>13.547000000000001</v>
      </c>
      <c r="B6490" s="4">
        <f>IF(A6490=5,0,1)*0.54+0.25*24.6*(Hilfstabelle!A6490-5)/1000</f>
        <v>0.59256405000000001</v>
      </c>
      <c r="C6490" s="3">
        <f>(1213.2+(17.25*('weather data'!E6490-5)))/1000</f>
        <v>1.3606357500000001</v>
      </c>
      <c r="E6490" s="96">
        <v>2.5438881848006578</v>
      </c>
      <c r="F6490" s="115">
        <v>0</v>
      </c>
      <c r="G6490" s="112">
        <f t="shared" si="101"/>
        <v>2.5438881848006578</v>
      </c>
    </row>
    <row r="6491" spans="1:7" x14ac:dyDescent="0.25">
      <c r="A6491" s="28">
        <f>IF('weather data'!E6491&lt;=5,5,'weather data'!E6491)</f>
        <v>15.177</v>
      </c>
      <c r="B6491" s="4">
        <f>IF(A6491=5,0,1)*0.54+0.25*24.6*(Hilfstabelle!A6491-5)/1000</f>
        <v>0.60258855</v>
      </c>
      <c r="C6491" s="3">
        <f>(1213.2+(17.25*('weather data'!E6491-5)))/1000</f>
        <v>1.3887532499999999</v>
      </c>
      <c r="E6491" s="96">
        <v>2.7539034755190381</v>
      </c>
      <c r="F6491" s="115">
        <v>0</v>
      </c>
      <c r="G6491" s="112">
        <f t="shared" si="101"/>
        <v>2.7539034755190381</v>
      </c>
    </row>
    <row r="6492" spans="1:7" x14ac:dyDescent="0.25">
      <c r="A6492" s="28">
        <f>IF('weather data'!E6492&lt;=5,5,'weather data'!E6492)</f>
        <v>15.98</v>
      </c>
      <c r="B6492" s="4">
        <f>IF(A6492=5,0,1)*0.54+0.25*24.6*(Hilfstabelle!A6492-5)/1000</f>
        <v>0.60752700000000004</v>
      </c>
      <c r="C6492" s="3">
        <f>(1213.2+(17.25*('weather data'!E6492-5)))/1000</f>
        <v>1.4026050000000001</v>
      </c>
      <c r="E6492" s="96">
        <v>2.785301801161093</v>
      </c>
      <c r="F6492" s="115">
        <v>0</v>
      </c>
      <c r="G6492" s="112">
        <f t="shared" si="101"/>
        <v>2.785301801161093</v>
      </c>
    </row>
    <row r="6493" spans="1:7" x14ac:dyDescent="0.25">
      <c r="A6493" s="28">
        <f>IF('weather data'!E6493&lt;=5,5,'weather data'!E6493)</f>
        <v>16.184999999999999</v>
      </c>
      <c r="B6493" s="4">
        <f>IF(A6493=5,0,1)*0.54+0.25*24.6*(Hilfstabelle!A6493-5)/1000</f>
        <v>0.60878775000000007</v>
      </c>
      <c r="C6493" s="3">
        <f>(1213.2+(17.25*('weather data'!E6493-5)))/1000</f>
        <v>1.4061412500000001</v>
      </c>
      <c r="E6493" s="96">
        <v>2.909231616278078</v>
      </c>
      <c r="F6493" s="115">
        <v>0</v>
      </c>
      <c r="G6493" s="112">
        <f t="shared" si="101"/>
        <v>2.909231616278078</v>
      </c>
    </row>
    <row r="6494" spans="1:7" x14ac:dyDescent="0.25">
      <c r="A6494" s="28">
        <f>IF('weather data'!E6494&lt;=5,5,'weather data'!E6494)</f>
        <v>15.97</v>
      </c>
      <c r="B6494" s="4">
        <f>IF(A6494=5,0,1)*0.54+0.25*24.6*(Hilfstabelle!A6494-5)/1000</f>
        <v>0.60746549999999999</v>
      </c>
      <c r="C6494" s="3">
        <f>(1213.2+(17.25*('weather data'!E6494-5)))/1000</f>
        <v>1.4024325000000002</v>
      </c>
      <c r="E6494" s="96">
        <v>2.898211011913649</v>
      </c>
      <c r="F6494" s="115">
        <v>0</v>
      </c>
      <c r="G6494" s="112">
        <f t="shared" si="101"/>
        <v>2.898211011913649</v>
      </c>
    </row>
    <row r="6495" spans="1:7" x14ac:dyDescent="0.25">
      <c r="A6495" s="28">
        <f>IF('weather data'!E6495&lt;=5,5,'weather data'!E6495)</f>
        <v>15.416</v>
      </c>
      <c r="B6495" s="4">
        <f>IF(A6495=5,0,1)*0.54+0.25*24.6*(Hilfstabelle!A6495-5)/1000</f>
        <v>0.6040584</v>
      </c>
      <c r="C6495" s="3">
        <f>(1213.2+(17.25*('weather data'!E6495-5)))/1000</f>
        <v>1.392876</v>
      </c>
      <c r="E6495" s="96">
        <v>2.8173239345973609</v>
      </c>
      <c r="F6495" s="115">
        <v>0</v>
      </c>
      <c r="G6495" s="112">
        <f t="shared" si="101"/>
        <v>2.8173239345973609</v>
      </c>
    </row>
    <row r="6496" spans="1:7" x14ac:dyDescent="0.25">
      <c r="A6496" s="28">
        <f>IF('weather data'!E6496&lt;=5,5,'weather data'!E6496)</f>
        <v>14.8</v>
      </c>
      <c r="B6496" s="4">
        <f>IF(A6496=5,0,1)*0.54+0.25*24.6*(Hilfstabelle!A6496-5)/1000</f>
        <v>0.60027000000000008</v>
      </c>
      <c r="C6496" s="3">
        <f>(1213.2+(17.25*('weather data'!E6496-5)))/1000</f>
        <v>1.38225</v>
      </c>
      <c r="E6496" s="96">
        <v>2.7711621578255978</v>
      </c>
      <c r="F6496" s="115">
        <v>0</v>
      </c>
      <c r="G6496" s="112">
        <f t="shared" si="101"/>
        <v>2.7711621578255978</v>
      </c>
    </row>
    <row r="6497" spans="1:7" x14ac:dyDescent="0.25">
      <c r="A6497" s="28">
        <f>IF('weather data'!E6497&lt;=5,5,'weather data'!E6497)</f>
        <v>14.257</v>
      </c>
      <c r="B6497" s="4">
        <f>IF(A6497=5,0,1)*0.54+0.25*24.6*(Hilfstabelle!A6497-5)/1000</f>
        <v>0.59693055000000006</v>
      </c>
      <c r="C6497" s="3">
        <f>(1213.2+(17.25*('weather data'!E6497-5)))/1000</f>
        <v>1.3728832500000001</v>
      </c>
      <c r="E6497" s="96">
        <v>2.7755288123850899</v>
      </c>
      <c r="F6497" s="115">
        <v>0</v>
      </c>
      <c r="G6497" s="112">
        <f t="shared" si="101"/>
        <v>2.7755288123850899</v>
      </c>
    </row>
    <row r="6498" spans="1:7" x14ac:dyDescent="0.25">
      <c r="A6498" s="28">
        <f>IF('weather data'!E6498&lt;=5,5,'weather data'!E6498)</f>
        <v>13.388999999999999</v>
      </c>
      <c r="B6498" s="4">
        <f>IF(A6498=5,0,1)*0.54+0.25*24.6*(Hilfstabelle!A6498-5)/1000</f>
        <v>0.59159234999999999</v>
      </c>
      <c r="C6498" s="3">
        <f>(1213.2+(17.25*('weather data'!E6498-5)))/1000</f>
        <v>1.3579102500000002</v>
      </c>
      <c r="E6498" s="96">
        <v>2.7684589907173418</v>
      </c>
      <c r="F6498" s="115">
        <v>0</v>
      </c>
      <c r="G6498" s="112">
        <f t="shared" si="101"/>
        <v>2.7684589907173418</v>
      </c>
    </row>
    <row r="6499" spans="1:7" x14ac:dyDescent="0.25">
      <c r="A6499" s="28">
        <f>IF('weather data'!E6499&lt;=5,5,'weather data'!E6499)</f>
        <v>12.597</v>
      </c>
      <c r="B6499" s="4">
        <f>IF(A6499=5,0,1)*0.54+0.25*24.6*(Hilfstabelle!A6499-5)/1000</f>
        <v>0.58672155000000004</v>
      </c>
      <c r="C6499" s="3">
        <f>(1213.2+(17.25*('weather data'!E6499-5)))/1000</f>
        <v>1.3442482500000001</v>
      </c>
      <c r="E6499" s="96">
        <v>2.8092144332725919</v>
      </c>
      <c r="F6499" s="115">
        <v>0</v>
      </c>
      <c r="G6499" s="112">
        <f t="shared" si="101"/>
        <v>2.8092144332725919</v>
      </c>
    </row>
    <row r="6500" spans="1:7" x14ac:dyDescent="0.25">
      <c r="A6500" s="28">
        <f>IF('weather data'!E6500&lt;=5,5,'weather data'!E6500)</f>
        <v>12.084</v>
      </c>
      <c r="B6500" s="4">
        <f>IF(A6500=5,0,1)*0.54+0.25*24.6*(Hilfstabelle!A6500-5)/1000</f>
        <v>0.58356660000000005</v>
      </c>
      <c r="C6500" s="3">
        <f>(1213.2+(17.25*('weather data'!E6500-5)))/1000</f>
        <v>1.3353990000000002</v>
      </c>
      <c r="E6500" s="96">
        <v>2.8557920819071629</v>
      </c>
      <c r="F6500" s="115">
        <v>0</v>
      </c>
      <c r="G6500" s="112">
        <f t="shared" si="101"/>
        <v>2.8557920819071629</v>
      </c>
    </row>
    <row r="6501" spans="1:7" x14ac:dyDescent="0.25">
      <c r="A6501" s="28">
        <f>IF('weather data'!E6501&lt;=5,5,'weather data'!E6501)</f>
        <v>11.744</v>
      </c>
      <c r="B6501" s="4">
        <f>IF(A6501=5,0,1)*0.54+0.25*24.6*(Hilfstabelle!A6501-5)/1000</f>
        <v>0.58147560000000009</v>
      </c>
      <c r="C6501" s="3">
        <f>(1213.2+(17.25*('weather data'!E6501-5)))/1000</f>
        <v>1.3295340000000002</v>
      </c>
      <c r="E6501" s="96">
        <v>2.6626196016325339</v>
      </c>
      <c r="F6501" s="115">
        <v>0</v>
      </c>
      <c r="G6501" s="112">
        <f t="shared" si="101"/>
        <v>2.6626196016325339</v>
      </c>
    </row>
    <row r="6502" spans="1:7" x14ac:dyDescent="0.25">
      <c r="A6502" s="28">
        <f>IF('weather data'!E6502&lt;=5,5,'weather data'!E6502)</f>
        <v>11.484</v>
      </c>
      <c r="B6502" s="4">
        <f>IF(A6502=5,0,1)*0.54+0.25*24.6*(Hilfstabelle!A6502-5)/1000</f>
        <v>0.57987660000000008</v>
      </c>
      <c r="C6502" s="3">
        <f>(1213.2+(17.25*('weather data'!E6502-5)))/1000</f>
        <v>1.3250489999999999</v>
      </c>
      <c r="E6502" s="96">
        <v>2.5185200011693292</v>
      </c>
      <c r="F6502" s="115">
        <v>0</v>
      </c>
      <c r="G6502" s="112">
        <f t="shared" si="101"/>
        <v>2.5185200011693292</v>
      </c>
    </row>
    <row r="6503" spans="1:7" x14ac:dyDescent="0.25">
      <c r="A6503" s="28">
        <f>IF('weather data'!E6503&lt;=5,5,'weather data'!E6503)</f>
        <v>11.067</v>
      </c>
      <c r="B6503" s="4">
        <f>IF(A6503=5,0,1)*0.54+0.25*24.6*(Hilfstabelle!A6503-5)/1000</f>
        <v>0.57731205000000008</v>
      </c>
      <c r="C6503" s="3">
        <f>(1213.2+(17.25*('weather data'!E6503-5)))/1000</f>
        <v>1.3178557499999999</v>
      </c>
      <c r="E6503" s="96">
        <v>2.3166142117757178</v>
      </c>
      <c r="F6503" s="115">
        <v>0</v>
      </c>
      <c r="G6503" s="112">
        <f t="shared" si="101"/>
        <v>2.3166142117757178</v>
      </c>
    </row>
    <row r="6504" spans="1:7" x14ac:dyDescent="0.25">
      <c r="A6504" s="28">
        <f>IF('weather data'!E6504&lt;=5,5,'weather data'!E6504)</f>
        <v>10.558</v>
      </c>
      <c r="B6504" s="4">
        <f>IF(A6504=5,0,1)*0.54+0.25*24.6*(Hilfstabelle!A6504-5)/1000</f>
        <v>0.57418170000000002</v>
      </c>
      <c r="C6504" s="3">
        <f>(1213.2+(17.25*('weather data'!E6504-5)))/1000</f>
        <v>1.3090755000000001</v>
      </c>
      <c r="E6504" s="96">
        <v>2.0947465729672898</v>
      </c>
      <c r="F6504" s="115">
        <v>0</v>
      </c>
      <c r="G6504" s="112">
        <f t="shared" si="101"/>
        <v>2.0947465729672898</v>
      </c>
    </row>
    <row r="6505" spans="1:7" x14ac:dyDescent="0.25">
      <c r="A6505" s="28">
        <f>IF('weather data'!E6505&lt;=5,5,'weather data'!E6505)</f>
        <v>10.019</v>
      </c>
      <c r="B6505" s="4">
        <f>IF(A6505=5,0,1)*0.54+0.25*24.6*(Hilfstabelle!A6505-5)/1000</f>
        <v>0.57086685000000004</v>
      </c>
      <c r="C6505" s="3">
        <f>(1213.2+(17.25*('weather data'!E6505-5)))/1000</f>
        <v>1.2997777500000001</v>
      </c>
      <c r="E6505" s="96">
        <v>1.971232629713114</v>
      </c>
      <c r="F6505" s="115">
        <v>0</v>
      </c>
      <c r="G6505" s="112">
        <f t="shared" si="101"/>
        <v>1.971232629713114</v>
      </c>
    </row>
    <row r="6506" spans="1:7" x14ac:dyDescent="0.25">
      <c r="A6506" s="28">
        <f>IF('weather data'!E6506&lt;=5,5,'weather data'!E6506)</f>
        <v>9.5980000000000008</v>
      </c>
      <c r="B6506" s="4">
        <f>IF(A6506=5,0,1)*0.54+0.25*24.6*(Hilfstabelle!A6506-5)/1000</f>
        <v>0.5682777</v>
      </c>
      <c r="C6506" s="3">
        <f>(1213.2+(17.25*('weather data'!E6506-5)))/1000</f>
        <v>1.2925154999999999</v>
      </c>
      <c r="E6506" s="96">
        <v>1.8701757670506061</v>
      </c>
      <c r="F6506" s="115">
        <v>0</v>
      </c>
      <c r="G6506" s="112">
        <f t="shared" si="101"/>
        <v>1.8701757670506061</v>
      </c>
    </row>
    <row r="6507" spans="1:7" x14ac:dyDescent="0.25">
      <c r="A6507" s="28">
        <f>IF('weather data'!E6507&lt;=5,5,'weather data'!E6507)</f>
        <v>9.391</v>
      </c>
      <c r="B6507" s="4">
        <f>IF(A6507=5,0,1)*0.54+0.25*24.6*(Hilfstabelle!A6507-5)/1000</f>
        <v>0.56700465</v>
      </c>
      <c r="C6507" s="3">
        <f>(1213.2+(17.25*('weather data'!E6507-5)))/1000</f>
        <v>1.2889447500000002</v>
      </c>
      <c r="E6507" s="96">
        <v>1.8512535972928119</v>
      </c>
      <c r="F6507" s="115">
        <v>0</v>
      </c>
      <c r="G6507" s="112">
        <f t="shared" si="101"/>
        <v>1.8512535972928119</v>
      </c>
    </row>
    <row r="6508" spans="1:7" x14ac:dyDescent="0.25">
      <c r="A6508" s="28">
        <f>IF('weather data'!E6508&lt;=5,5,'weather data'!E6508)</f>
        <v>9.2639999999999993</v>
      </c>
      <c r="B6508" s="4">
        <f>IF(A6508=5,0,1)*0.54+0.25*24.6*(Hilfstabelle!A6508-5)/1000</f>
        <v>0.56622360000000005</v>
      </c>
      <c r="C6508" s="3">
        <f>(1213.2+(17.25*('weather data'!E6508-5)))/1000</f>
        <v>1.2867540000000002</v>
      </c>
      <c r="E6508" s="96">
        <v>1.871839254501841</v>
      </c>
      <c r="F6508" s="115">
        <v>0</v>
      </c>
      <c r="G6508" s="112">
        <f t="shared" si="101"/>
        <v>1.871839254501841</v>
      </c>
    </row>
    <row r="6509" spans="1:7" x14ac:dyDescent="0.25">
      <c r="A6509" s="28">
        <f>IF('weather data'!E6509&lt;=5,5,'weather data'!E6509)</f>
        <v>9.0299999999999994</v>
      </c>
      <c r="B6509" s="4">
        <f>IF(A6509=5,0,1)*0.54+0.25*24.6*(Hilfstabelle!A6509-5)/1000</f>
        <v>0.56478450000000002</v>
      </c>
      <c r="C6509" s="3">
        <f>(1213.2+(17.25*('weather data'!E6509-5)))/1000</f>
        <v>1.2827175</v>
      </c>
      <c r="E6509" s="96">
        <v>1.7689109684566939</v>
      </c>
      <c r="F6509" s="115">
        <v>0</v>
      </c>
      <c r="G6509" s="112">
        <f t="shared" si="101"/>
        <v>1.7689109684566939</v>
      </c>
    </row>
    <row r="6510" spans="1:7" x14ac:dyDescent="0.25">
      <c r="A6510" s="28">
        <f>IF('weather data'!E6510&lt;=5,5,'weather data'!E6510)</f>
        <v>8.7200000000000006</v>
      </c>
      <c r="B6510" s="4">
        <f>IF(A6510=5,0,1)*0.54+0.25*24.6*(Hilfstabelle!A6510-5)/1000</f>
        <v>0.56287799999999999</v>
      </c>
      <c r="C6510" s="3">
        <f>(1213.2+(17.25*('weather data'!E6510-5)))/1000</f>
        <v>1.2773700000000001</v>
      </c>
      <c r="E6510" s="96">
        <v>1.6763794789817641</v>
      </c>
      <c r="F6510" s="115">
        <v>0</v>
      </c>
      <c r="G6510" s="112">
        <f t="shared" si="101"/>
        <v>1.6763794789817641</v>
      </c>
    </row>
    <row r="6511" spans="1:7" x14ac:dyDescent="0.25">
      <c r="A6511" s="28">
        <f>IF('weather data'!E6511&lt;=5,5,'weather data'!E6511)</f>
        <v>8.5340000000000007</v>
      </c>
      <c r="B6511" s="4">
        <f>IF(A6511=5,0,1)*0.54+0.25*24.6*(Hilfstabelle!A6511-5)/1000</f>
        <v>0.56173410000000001</v>
      </c>
      <c r="C6511" s="3">
        <f>(1213.2+(17.25*('weather data'!E6511-5)))/1000</f>
        <v>1.2741615000000002</v>
      </c>
      <c r="E6511" s="96">
        <v>1.711104779526289</v>
      </c>
      <c r="F6511" s="115">
        <v>0</v>
      </c>
      <c r="G6511" s="112">
        <f t="shared" si="101"/>
        <v>1.711104779526289</v>
      </c>
    </row>
    <row r="6512" spans="1:7" x14ac:dyDescent="0.25">
      <c r="A6512" s="28">
        <f>IF('weather data'!E6512&lt;=5,5,'weather data'!E6512)</f>
        <v>9.0259999999999998</v>
      </c>
      <c r="B6512" s="4">
        <f>IF(A6512=5,0,1)*0.54+0.25*24.6*(Hilfstabelle!A6512-5)/1000</f>
        <v>0.56475990000000009</v>
      </c>
      <c r="C6512" s="3">
        <f>(1213.2+(17.25*('weather data'!E6512-5)))/1000</f>
        <v>1.2826485000000001</v>
      </c>
      <c r="E6512" s="96">
        <v>1.9365073291685899</v>
      </c>
      <c r="F6512" s="115">
        <v>0</v>
      </c>
      <c r="G6512" s="112">
        <f t="shared" si="101"/>
        <v>1.9365073291685899</v>
      </c>
    </row>
    <row r="6513" spans="1:7" x14ac:dyDescent="0.25">
      <c r="A6513" s="28">
        <f>IF('weather data'!E6513&lt;=5,5,'weather data'!E6513)</f>
        <v>10.323</v>
      </c>
      <c r="B6513" s="4">
        <f>IF(A6513=5,0,1)*0.54+0.25*24.6*(Hilfstabelle!A6513-5)/1000</f>
        <v>0.57273645000000006</v>
      </c>
      <c r="C6513" s="3">
        <f>(1213.2+(17.25*('weather data'!E6513-5)))/1000</f>
        <v>1.3050217500000001</v>
      </c>
      <c r="E6513" s="96">
        <v>2.1305115531688359</v>
      </c>
      <c r="F6513" s="115">
        <v>0</v>
      </c>
      <c r="G6513" s="112">
        <f t="shared" si="101"/>
        <v>2.1305115531688359</v>
      </c>
    </row>
    <row r="6514" spans="1:7" x14ac:dyDescent="0.25">
      <c r="A6514" s="28">
        <f>IF('weather data'!E6514&lt;=5,5,'weather data'!E6514)</f>
        <v>11.864000000000001</v>
      </c>
      <c r="B6514" s="4">
        <f>IF(A6514=5,0,1)*0.54+0.25*24.6*(Hilfstabelle!A6514-5)/1000</f>
        <v>0.5822136</v>
      </c>
      <c r="C6514" s="3">
        <f>(1213.2+(17.25*('weather data'!E6514-5)))/1000</f>
        <v>1.331604</v>
      </c>
      <c r="E6514" s="96">
        <v>2.5438881848006578</v>
      </c>
      <c r="F6514" s="115">
        <v>0</v>
      </c>
      <c r="G6514" s="112">
        <f t="shared" si="101"/>
        <v>2.5438881848006578</v>
      </c>
    </row>
    <row r="6515" spans="1:7" x14ac:dyDescent="0.25">
      <c r="A6515" s="28">
        <f>IF('weather data'!E6515&lt;=5,5,'weather data'!E6515)</f>
        <v>13.147</v>
      </c>
      <c r="B6515" s="4">
        <f>IF(A6515=5,0,1)*0.54+0.25*24.6*(Hilfstabelle!A6515-5)/1000</f>
        <v>0.59010404999999999</v>
      </c>
      <c r="C6515" s="3">
        <f>(1213.2+(17.25*('weather data'!E6515-5)))/1000</f>
        <v>1.35373575</v>
      </c>
      <c r="E6515" s="96">
        <v>2.7539034755190381</v>
      </c>
      <c r="F6515" s="115">
        <v>0</v>
      </c>
      <c r="G6515" s="112">
        <f t="shared" si="101"/>
        <v>2.7539034755190381</v>
      </c>
    </row>
    <row r="6516" spans="1:7" x14ac:dyDescent="0.25">
      <c r="A6516" s="28">
        <f>IF('weather data'!E6516&lt;=5,5,'weather data'!E6516)</f>
        <v>14.509</v>
      </c>
      <c r="B6516" s="4">
        <f>IF(A6516=5,0,1)*0.54+0.25*24.6*(Hilfstabelle!A6516-5)/1000</f>
        <v>0.59848034999999999</v>
      </c>
      <c r="C6516" s="3">
        <f>(1213.2+(17.25*('weather data'!E6516-5)))/1000</f>
        <v>1.37723025</v>
      </c>
      <c r="E6516" s="96">
        <v>2.785301801161093</v>
      </c>
      <c r="F6516" s="115">
        <v>0</v>
      </c>
      <c r="G6516" s="112">
        <f t="shared" si="101"/>
        <v>2.785301801161093</v>
      </c>
    </row>
    <row r="6517" spans="1:7" x14ac:dyDescent="0.25">
      <c r="A6517" s="28">
        <f>IF('weather data'!E6517&lt;=5,5,'weather data'!E6517)</f>
        <v>15.265000000000001</v>
      </c>
      <c r="B6517" s="4">
        <f>IF(A6517=5,0,1)*0.54+0.25*24.6*(Hilfstabelle!A6517-5)/1000</f>
        <v>0.60312975000000002</v>
      </c>
      <c r="C6517" s="3">
        <f>(1213.2+(17.25*('weather data'!E6517-5)))/1000</f>
        <v>1.3902712500000001</v>
      </c>
      <c r="E6517" s="96">
        <v>2.909231616278078</v>
      </c>
      <c r="F6517" s="115">
        <v>0</v>
      </c>
      <c r="G6517" s="112">
        <f t="shared" si="101"/>
        <v>2.909231616278078</v>
      </c>
    </row>
    <row r="6518" spans="1:7" x14ac:dyDescent="0.25">
      <c r="A6518" s="28">
        <f>IF('weather data'!E6518&lt;=5,5,'weather data'!E6518)</f>
        <v>15.391</v>
      </c>
      <c r="B6518" s="4">
        <f>IF(A6518=5,0,1)*0.54+0.25*24.6*(Hilfstabelle!A6518-5)/1000</f>
        <v>0.60390465000000004</v>
      </c>
      <c r="C6518" s="3">
        <f>(1213.2+(17.25*('weather data'!E6518-5)))/1000</f>
        <v>1.3924447500000001</v>
      </c>
      <c r="E6518" s="96">
        <v>2.898211011913649</v>
      </c>
      <c r="F6518" s="115">
        <v>0</v>
      </c>
      <c r="G6518" s="112">
        <f t="shared" si="101"/>
        <v>2.898211011913649</v>
      </c>
    </row>
    <row r="6519" spans="1:7" x14ac:dyDescent="0.25">
      <c r="A6519" s="28">
        <f>IF('weather data'!E6519&lt;=5,5,'weather data'!E6519)</f>
        <v>15.343</v>
      </c>
      <c r="B6519" s="4">
        <f>IF(A6519=5,0,1)*0.54+0.25*24.6*(Hilfstabelle!A6519-5)/1000</f>
        <v>0.60360944999999999</v>
      </c>
      <c r="C6519" s="3">
        <f>(1213.2+(17.25*('weather data'!E6519-5)))/1000</f>
        <v>1.3916167500000001</v>
      </c>
      <c r="E6519" s="96">
        <v>2.8173239345973609</v>
      </c>
      <c r="F6519" s="115">
        <v>0</v>
      </c>
      <c r="G6519" s="112">
        <f t="shared" si="101"/>
        <v>2.8173239345973609</v>
      </c>
    </row>
    <row r="6520" spans="1:7" x14ac:dyDescent="0.25">
      <c r="A6520" s="28">
        <f>IF('weather data'!E6520&lt;=5,5,'weather data'!E6520)</f>
        <v>15.234999999999999</v>
      </c>
      <c r="B6520" s="4">
        <f>IF(A6520=5,0,1)*0.54+0.25*24.6*(Hilfstabelle!A6520-5)/1000</f>
        <v>0.6029452500000001</v>
      </c>
      <c r="C6520" s="3">
        <f>(1213.2+(17.25*('weather data'!E6520-5)))/1000</f>
        <v>1.3897537500000001</v>
      </c>
      <c r="E6520" s="96">
        <v>2.7711621578255978</v>
      </c>
      <c r="F6520" s="115">
        <v>11</v>
      </c>
      <c r="G6520" s="112">
        <f t="shared" si="101"/>
        <v>13.771162157825598</v>
      </c>
    </row>
    <row r="6521" spans="1:7" x14ac:dyDescent="0.25">
      <c r="A6521" s="28">
        <f>IF('weather data'!E6521&lt;=5,5,'weather data'!E6521)</f>
        <v>14.782999999999999</v>
      </c>
      <c r="B6521" s="4">
        <f>IF(A6521=5,0,1)*0.54+0.25*24.6*(Hilfstabelle!A6521-5)/1000</f>
        <v>0.60016544999999999</v>
      </c>
      <c r="C6521" s="3">
        <f>(1213.2+(17.25*('weather data'!E6521-5)))/1000</f>
        <v>1.3819567500000001</v>
      </c>
      <c r="E6521" s="96">
        <v>2.7755288123850899</v>
      </c>
      <c r="F6521" s="115">
        <v>11</v>
      </c>
      <c r="G6521" s="112">
        <f t="shared" si="101"/>
        <v>13.77552881238509</v>
      </c>
    </row>
    <row r="6522" spans="1:7" x14ac:dyDescent="0.25">
      <c r="A6522" s="28">
        <f>IF('weather data'!E6522&lt;=5,5,'weather data'!E6522)</f>
        <v>13.212</v>
      </c>
      <c r="B6522" s="4">
        <f>IF(A6522=5,0,1)*0.54+0.25*24.6*(Hilfstabelle!A6522-5)/1000</f>
        <v>0.59050380000000002</v>
      </c>
      <c r="C6522" s="3">
        <f>(1213.2+(17.25*('weather data'!E6522-5)))/1000</f>
        <v>1.354857</v>
      </c>
      <c r="E6522" s="96">
        <v>2.7684589907173418</v>
      </c>
      <c r="F6522" s="115">
        <v>0</v>
      </c>
      <c r="G6522" s="112">
        <f t="shared" si="101"/>
        <v>2.7684589907173418</v>
      </c>
    </row>
    <row r="6523" spans="1:7" x14ac:dyDescent="0.25">
      <c r="A6523" s="28">
        <f>IF('weather data'!E6523&lt;=5,5,'weather data'!E6523)</f>
        <v>11.057</v>
      </c>
      <c r="B6523" s="4">
        <f>IF(A6523=5,0,1)*0.54+0.25*24.6*(Hilfstabelle!A6523-5)/1000</f>
        <v>0.57725055000000003</v>
      </c>
      <c r="C6523" s="3">
        <f>(1213.2+(17.25*('weather data'!E6523-5)))/1000</f>
        <v>1.31768325</v>
      </c>
      <c r="E6523" s="96">
        <v>2.8092144332725919</v>
      </c>
      <c r="F6523" s="115">
        <v>0</v>
      </c>
      <c r="G6523" s="112">
        <f t="shared" si="101"/>
        <v>2.8092144332725919</v>
      </c>
    </row>
    <row r="6524" spans="1:7" x14ac:dyDescent="0.25">
      <c r="A6524" s="28">
        <f>IF('weather data'!E6524&lt;=5,5,'weather data'!E6524)</f>
        <v>10.648</v>
      </c>
      <c r="B6524" s="4">
        <f>IF(A6524=5,0,1)*0.54+0.25*24.6*(Hilfstabelle!A6524-5)/1000</f>
        <v>0.5747352</v>
      </c>
      <c r="C6524" s="3">
        <f>(1213.2+(17.25*('weather data'!E6524-5)))/1000</f>
        <v>1.3106280000000001</v>
      </c>
      <c r="E6524" s="96">
        <v>2.8557920819071629</v>
      </c>
      <c r="F6524" s="115">
        <v>0</v>
      </c>
      <c r="G6524" s="112">
        <f t="shared" si="101"/>
        <v>2.8557920819071629</v>
      </c>
    </row>
    <row r="6525" spans="1:7" x14ac:dyDescent="0.25">
      <c r="A6525" s="28">
        <f>IF('weather data'!E6525&lt;=5,5,'weather data'!E6525)</f>
        <v>10.454000000000001</v>
      </c>
      <c r="B6525" s="4">
        <f>IF(A6525=5,0,1)*0.54+0.25*24.6*(Hilfstabelle!A6525-5)/1000</f>
        <v>0.57354210000000005</v>
      </c>
      <c r="C6525" s="3">
        <f>(1213.2+(17.25*('weather data'!E6525-5)))/1000</f>
        <v>1.3072815</v>
      </c>
      <c r="E6525" s="96">
        <v>2.6626196016325339</v>
      </c>
      <c r="F6525" s="115">
        <v>0</v>
      </c>
      <c r="G6525" s="112">
        <f t="shared" si="101"/>
        <v>2.6626196016325339</v>
      </c>
    </row>
    <row r="6526" spans="1:7" x14ac:dyDescent="0.25">
      <c r="A6526" s="28">
        <f>IF('weather data'!E6526&lt;=5,5,'weather data'!E6526)</f>
        <v>10.398999999999999</v>
      </c>
      <c r="B6526" s="4">
        <f>IF(A6526=5,0,1)*0.54+0.25*24.6*(Hilfstabelle!A6526-5)/1000</f>
        <v>0.57320385000000007</v>
      </c>
      <c r="C6526" s="3">
        <f>(1213.2+(17.25*('weather data'!E6526-5)))/1000</f>
        <v>1.3063327499999999</v>
      </c>
      <c r="E6526" s="96">
        <v>2.5185200011693292</v>
      </c>
      <c r="F6526" s="115">
        <v>0</v>
      </c>
      <c r="G6526" s="112">
        <f t="shared" si="101"/>
        <v>2.5185200011693292</v>
      </c>
    </row>
    <row r="6527" spans="1:7" x14ac:dyDescent="0.25">
      <c r="A6527" s="28">
        <f>IF('weather data'!E6527&lt;=5,5,'weather data'!E6527)</f>
        <v>10.272</v>
      </c>
      <c r="B6527" s="4">
        <f>IF(A6527=5,0,1)*0.54+0.25*24.6*(Hilfstabelle!A6527-5)/1000</f>
        <v>0.57242280000000001</v>
      </c>
      <c r="C6527" s="3">
        <f>(1213.2+(17.25*('weather data'!E6527-5)))/1000</f>
        <v>1.3041420000000001</v>
      </c>
      <c r="E6527" s="96">
        <v>2.3166142117757178</v>
      </c>
      <c r="F6527" s="115">
        <v>0</v>
      </c>
      <c r="G6527" s="112">
        <f t="shared" si="101"/>
        <v>2.3166142117757178</v>
      </c>
    </row>
    <row r="6528" spans="1:7" x14ac:dyDescent="0.25">
      <c r="A6528" s="28">
        <f>IF('weather data'!E6528&lt;=5,5,'weather data'!E6528)</f>
        <v>9.9960000000000004</v>
      </c>
      <c r="B6528" s="4">
        <f>IF(A6528=5,0,1)*0.54+0.25*24.6*(Hilfstabelle!A6528-5)/1000</f>
        <v>0.57072540000000005</v>
      </c>
      <c r="C6528" s="3">
        <f>(1213.2+(17.25*('weather data'!E6528-5)))/1000</f>
        <v>1.2993810000000001</v>
      </c>
      <c r="E6528" s="96">
        <v>2.0947465729672898</v>
      </c>
      <c r="F6528" s="115">
        <v>0</v>
      </c>
      <c r="G6528" s="112">
        <f t="shared" si="101"/>
        <v>2.0947465729672898</v>
      </c>
    </row>
    <row r="6529" spans="1:7" x14ac:dyDescent="0.25">
      <c r="A6529" s="28">
        <f>IF('weather data'!E6529&lt;=5,5,'weather data'!E6529)</f>
        <v>9.7490000000000006</v>
      </c>
      <c r="B6529" s="4">
        <f>IF(A6529=5,0,1)*0.54+0.25*24.6*(Hilfstabelle!A6529-5)/1000</f>
        <v>0.56920635000000008</v>
      </c>
      <c r="C6529" s="3">
        <f>(1213.2+(17.25*('weather data'!E6529-5)))/1000</f>
        <v>1.2951202499999999</v>
      </c>
      <c r="E6529" s="96">
        <v>1.971232629713114</v>
      </c>
      <c r="F6529" s="115">
        <v>0</v>
      </c>
      <c r="G6529" s="112">
        <f t="shared" si="101"/>
        <v>1.971232629713114</v>
      </c>
    </row>
    <row r="6530" spans="1:7" x14ac:dyDescent="0.25">
      <c r="A6530" s="28">
        <f>IF('weather data'!E6530&lt;=5,5,'weather data'!E6530)</f>
        <v>9.3629999999999995</v>
      </c>
      <c r="B6530" s="4">
        <f>IF(A6530=5,0,1)*0.54+0.25*24.6*(Hilfstabelle!A6530-5)/1000</f>
        <v>0.56683245000000004</v>
      </c>
      <c r="C6530" s="3">
        <f>(1213.2+(17.25*('weather data'!E6530-5)))/1000</f>
        <v>1.28846175</v>
      </c>
      <c r="E6530" s="96">
        <v>1.941705727453698</v>
      </c>
      <c r="F6530" s="115">
        <v>0</v>
      </c>
      <c r="G6530" s="112">
        <f t="shared" ref="G6530:G6593" si="102">F6530+E6530</f>
        <v>1.941705727453698</v>
      </c>
    </row>
    <row r="6531" spans="1:7" x14ac:dyDescent="0.25">
      <c r="A6531" s="28">
        <f>IF('weather data'!E6531&lt;=5,5,'weather data'!E6531)</f>
        <v>9.4019999999999992</v>
      </c>
      <c r="B6531" s="4">
        <f>IF(A6531=5,0,1)*0.54+0.25*24.6*(Hilfstabelle!A6531-5)/1000</f>
        <v>0.56707230000000008</v>
      </c>
      <c r="C6531" s="3">
        <f>(1213.2+(17.25*('weather data'!E6531-5)))/1000</f>
        <v>1.2891345000000001</v>
      </c>
      <c r="E6531" s="96">
        <v>1.9635390002511539</v>
      </c>
      <c r="F6531" s="115">
        <v>0</v>
      </c>
      <c r="G6531" s="112">
        <f t="shared" si="102"/>
        <v>1.9635390002511539</v>
      </c>
    </row>
    <row r="6532" spans="1:7" x14ac:dyDescent="0.25">
      <c r="A6532" s="28">
        <f>IF('weather data'!E6532&lt;=5,5,'weather data'!E6532)</f>
        <v>9.5559999999999992</v>
      </c>
      <c r="B6532" s="4">
        <f>IF(A6532=5,0,1)*0.54+0.25*24.6*(Hilfstabelle!A6532-5)/1000</f>
        <v>0.56801940000000006</v>
      </c>
      <c r="C6532" s="3">
        <f>(1213.2+(17.25*('weather data'!E6532-5)))/1000</f>
        <v>1.2917909999999999</v>
      </c>
      <c r="E6532" s="96">
        <v>1.9706088219189011</v>
      </c>
      <c r="F6532" s="115">
        <v>0</v>
      </c>
      <c r="G6532" s="112">
        <f t="shared" si="102"/>
        <v>1.9706088219189011</v>
      </c>
    </row>
    <row r="6533" spans="1:7" x14ac:dyDescent="0.25">
      <c r="A6533" s="28">
        <f>IF('weather data'!E6533&lt;=5,5,'weather data'!E6533)</f>
        <v>9.1769999999999996</v>
      </c>
      <c r="B6533" s="4">
        <f>IF(A6533=5,0,1)*0.54+0.25*24.6*(Hilfstabelle!A6533-5)/1000</f>
        <v>0.56568855000000007</v>
      </c>
      <c r="C6533" s="3">
        <f>(1213.2+(17.25*('weather data'!E6533-5)))/1000</f>
        <v>1.28525325</v>
      </c>
      <c r="E6533" s="96">
        <v>1.861442457931624</v>
      </c>
      <c r="F6533" s="115">
        <v>0</v>
      </c>
      <c r="G6533" s="112">
        <f t="shared" si="102"/>
        <v>1.861442457931624</v>
      </c>
    </row>
    <row r="6534" spans="1:7" x14ac:dyDescent="0.25">
      <c r="A6534" s="28">
        <f>IF('weather data'!E6534&lt;=5,5,'weather data'!E6534)</f>
        <v>8.5500000000000007</v>
      </c>
      <c r="B6534" s="4">
        <f>IF(A6534=5,0,1)*0.54+0.25*24.6*(Hilfstabelle!A6534-5)/1000</f>
        <v>0.56183250000000007</v>
      </c>
      <c r="C6534" s="3">
        <f>(1213.2+(17.25*('weather data'!E6534-5)))/1000</f>
        <v>1.2744374999999999</v>
      </c>
      <c r="E6534" s="96">
        <v>1.772237943359164</v>
      </c>
      <c r="F6534" s="115">
        <v>0</v>
      </c>
      <c r="G6534" s="112">
        <f t="shared" si="102"/>
        <v>1.772237943359164</v>
      </c>
    </row>
    <row r="6535" spans="1:7" x14ac:dyDescent="0.25">
      <c r="A6535" s="28">
        <f>IF('weather data'!E6535&lt;=5,5,'weather data'!E6535)</f>
        <v>8.3539999999999992</v>
      </c>
      <c r="B6535" s="4">
        <f>IF(A6535=5,0,1)*0.54+0.25*24.6*(Hilfstabelle!A6535-5)/1000</f>
        <v>0.56062710000000004</v>
      </c>
      <c r="C6535" s="3">
        <f>(1213.2+(17.25*('weather data'!E6535-5)))/1000</f>
        <v>1.2710565</v>
      </c>
      <c r="E6535" s="96">
        <v>1.804260076795432</v>
      </c>
      <c r="F6535" s="115">
        <v>0</v>
      </c>
      <c r="G6535" s="112">
        <f t="shared" si="102"/>
        <v>1.804260076795432</v>
      </c>
    </row>
    <row r="6536" spans="1:7" x14ac:dyDescent="0.25">
      <c r="A6536" s="28">
        <f>IF('weather data'!E6536&lt;=5,5,'weather data'!E6536)</f>
        <v>9.1660000000000004</v>
      </c>
      <c r="B6536" s="4">
        <f>IF(A6536=5,0,1)*0.54+0.25*24.6*(Hilfstabelle!A6536-5)/1000</f>
        <v>0.56562090000000009</v>
      </c>
      <c r="C6536" s="3">
        <f>(1213.2+(17.25*('weather data'!E6536-5)))/1000</f>
        <v>1.2850634999999999</v>
      </c>
      <c r="E6536" s="96">
        <v>2.015938854965047</v>
      </c>
      <c r="F6536" s="115">
        <v>0</v>
      </c>
      <c r="G6536" s="112">
        <f t="shared" si="102"/>
        <v>2.015938854965047</v>
      </c>
    </row>
    <row r="6537" spans="1:7" x14ac:dyDescent="0.25">
      <c r="A6537" s="28">
        <f>IF('weather data'!E6537&lt;=5,5,'weather data'!E6537)</f>
        <v>11.07</v>
      </c>
      <c r="B6537" s="4">
        <f>IF(A6537=5,0,1)*0.54+0.25*24.6*(Hilfstabelle!A6537-5)/1000</f>
        <v>0.57733050000000008</v>
      </c>
      <c r="C6537" s="3">
        <f>(1213.2+(17.25*('weather data'!E6537-5)))/1000</f>
        <v>1.3179075</v>
      </c>
      <c r="E6537" s="96">
        <v>2.1371655029737751</v>
      </c>
      <c r="F6537" s="115">
        <v>0</v>
      </c>
      <c r="G6537" s="112">
        <f t="shared" si="102"/>
        <v>2.1371655029737751</v>
      </c>
    </row>
    <row r="6538" spans="1:7" x14ac:dyDescent="0.25">
      <c r="A6538" s="28">
        <f>IF('weather data'!E6538&lt;=5,5,'weather data'!E6538)</f>
        <v>12.816000000000001</v>
      </c>
      <c r="B6538" s="4">
        <f>IF(A6538=5,0,1)*0.54+0.25*24.6*(Hilfstabelle!A6538-5)/1000</f>
        <v>0.58806840000000005</v>
      </c>
      <c r="C6538" s="3">
        <f>(1213.2+(17.25*('weather data'!E6538-5)))/1000</f>
        <v>1.3480260000000002</v>
      </c>
      <c r="E6538" s="96">
        <v>2.6811258995275198</v>
      </c>
      <c r="F6538" s="115">
        <v>0</v>
      </c>
      <c r="G6538" s="112">
        <f t="shared" si="102"/>
        <v>2.6811258995275198</v>
      </c>
    </row>
    <row r="6539" spans="1:7" x14ac:dyDescent="0.25">
      <c r="A6539" s="28">
        <f>IF('weather data'!E6539&lt;=5,5,'weather data'!E6539)</f>
        <v>13.816000000000001</v>
      </c>
      <c r="B6539" s="4">
        <f>IF(A6539=5,0,1)*0.54+0.25*24.6*(Hilfstabelle!A6539-5)/1000</f>
        <v>0.59421840000000004</v>
      </c>
      <c r="C6539" s="3">
        <f>(1213.2+(17.25*('weather data'!E6539-5)))/1000</f>
        <v>1.3652760000000002</v>
      </c>
      <c r="E6539" s="96">
        <v>2.9106871677979091</v>
      </c>
      <c r="F6539" s="115">
        <v>0</v>
      </c>
      <c r="G6539" s="112">
        <f t="shared" si="102"/>
        <v>2.9106871677979091</v>
      </c>
    </row>
    <row r="6540" spans="1:7" x14ac:dyDescent="0.25">
      <c r="A6540" s="28">
        <f>IF('weather data'!E6540&lt;=5,5,'weather data'!E6540)</f>
        <v>14.401</v>
      </c>
      <c r="B6540" s="4">
        <f>IF(A6540=5,0,1)*0.54+0.25*24.6*(Hilfstabelle!A6540-5)/1000</f>
        <v>0.59781614999999999</v>
      </c>
      <c r="C6540" s="3">
        <f>(1213.2+(17.25*('weather data'!E6540-5)))/1000</f>
        <v>1.37536725</v>
      </c>
      <c r="E6540" s="96">
        <v>2.877833290636024</v>
      </c>
      <c r="F6540" s="115">
        <v>0</v>
      </c>
      <c r="G6540" s="112">
        <f t="shared" si="102"/>
        <v>2.877833290636024</v>
      </c>
    </row>
    <row r="6541" spans="1:7" x14ac:dyDescent="0.25">
      <c r="A6541" s="28">
        <f>IF('weather data'!E6541&lt;=5,5,'weather data'!E6541)</f>
        <v>14.429</v>
      </c>
      <c r="B6541" s="4">
        <f>IF(A6541=5,0,1)*0.54+0.25*24.6*(Hilfstabelle!A6541-5)/1000</f>
        <v>0.59798835000000006</v>
      </c>
      <c r="C6541" s="3">
        <f>(1213.2+(17.25*('weather data'!E6541-5)))/1000</f>
        <v>1.3758502500000001</v>
      </c>
      <c r="E6541" s="96">
        <v>2.9818012563381919</v>
      </c>
      <c r="F6541" s="115">
        <v>0</v>
      </c>
      <c r="G6541" s="112">
        <f t="shared" si="102"/>
        <v>2.9818012563381919</v>
      </c>
    </row>
    <row r="6542" spans="1:7" x14ac:dyDescent="0.25">
      <c r="A6542" s="28">
        <f>IF('weather data'!E6542&lt;=5,5,'weather data'!E6542)</f>
        <v>14.141999999999999</v>
      </c>
      <c r="B6542" s="4">
        <f>IF(A6542=5,0,1)*0.54+0.25*24.6*(Hilfstabelle!A6542-5)/1000</f>
        <v>0.59622330000000001</v>
      </c>
      <c r="C6542" s="3">
        <f>(1213.2+(17.25*('weather data'!E6542-5)))/1000</f>
        <v>1.3708994999999999</v>
      </c>
      <c r="E6542" s="96">
        <v>2.937510902949068</v>
      </c>
      <c r="F6542" s="115">
        <v>0</v>
      </c>
      <c r="G6542" s="112">
        <f t="shared" si="102"/>
        <v>2.937510902949068</v>
      </c>
    </row>
    <row r="6543" spans="1:7" x14ac:dyDescent="0.25">
      <c r="A6543" s="28">
        <f>IF('weather data'!E6543&lt;=5,5,'weather data'!E6543)</f>
        <v>13.667999999999999</v>
      </c>
      <c r="B6543" s="4">
        <f>IF(A6543=5,0,1)*0.54+0.25*24.6*(Hilfstabelle!A6543-5)/1000</f>
        <v>0.59330820000000006</v>
      </c>
      <c r="C6543" s="3">
        <f>(1213.2+(17.25*('weather data'!E6543-5)))/1000</f>
        <v>1.3627229999999999</v>
      </c>
      <c r="E6543" s="96">
        <v>2.8123334722436568</v>
      </c>
      <c r="F6543" s="115">
        <v>0</v>
      </c>
      <c r="G6543" s="112">
        <f t="shared" si="102"/>
        <v>2.8123334722436568</v>
      </c>
    </row>
    <row r="6544" spans="1:7" x14ac:dyDescent="0.25">
      <c r="A6544" s="28">
        <f>IF('weather data'!E6544&lt;=5,5,'weather data'!E6544)</f>
        <v>13.494999999999999</v>
      </c>
      <c r="B6544" s="4">
        <f>IF(A6544=5,0,1)*0.54+0.25*24.6*(Hilfstabelle!A6544-5)/1000</f>
        <v>0.59224425000000003</v>
      </c>
      <c r="C6544" s="3">
        <f>(1213.2+(17.25*('weather data'!E6544-5)))/1000</f>
        <v>1.35973875</v>
      </c>
      <c r="E6544" s="96">
        <v>2.4902407144983392</v>
      </c>
      <c r="F6544" s="115">
        <v>0</v>
      </c>
      <c r="G6544" s="112">
        <f t="shared" si="102"/>
        <v>2.4902407144983392</v>
      </c>
    </row>
    <row r="6545" spans="1:7" x14ac:dyDescent="0.25">
      <c r="A6545" s="28">
        <f>IF('weather data'!E6545&lt;=5,5,'weather data'!E6545)</f>
        <v>13.034000000000001</v>
      </c>
      <c r="B6545" s="4">
        <f>IF(A6545=5,0,1)*0.54+0.25*24.6*(Hilfstabelle!A6545-5)/1000</f>
        <v>0.58940910000000002</v>
      </c>
      <c r="C6545" s="3">
        <f>(1213.2+(17.25*('weather data'!E6545-5)))/1000</f>
        <v>1.3517865000000002</v>
      </c>
      <c r="E6545" s="96">
        <v>2.2504905855891391</v>
      </c>
      <c r="F6545" s="115">
        <v>0</v>
      </c>
      <c r="G6545" s="112">
        <f t="shared" si="102"/>
        <v>2.2504905855891391</v>
      </c>
    </row>
    <row r="6546" spans="1:7" x14ac:dyDescent="0.25">
      <c r="A6546" s="28">
        <f>IF('weather data'!E6546&lt;=5,5,'weather data'!E6546)</f>
        <v>11.89</v>
      </c>
      <c r="B6546" s="4">
        <f>IF(A6546=5,0,1)*0.54+0.25*24.6*(Hilfstabelle!A6546-5)/1000</f>
        <v>0.5823735000000001</v>
      </c>
      <c r="C6546" s="3">
        <f>(1213.2+(17.25*('weather data'!E6546-5)))/1000</f>
        <v>1.3320525000000001</v>
      </c>
      <c r="E6546" s="96">
        <v>2.1671082770959988</v>
      </c>
      <c r="F6546" s="115">
        <v>0</v>
      </c>
      <c r="G6546" s="112">
        <f t="shared" si="102"/>
        <v>2.1671082770959988</v>
      </c>
    </row>
    <row r="6547" spans="1:7" x14ac:dyDescent="0.25">
      <c r="A6547" s="28">
        <f>IF('weather data'!E6547&lt;=5,5,'weather data'!E6547)</f>
        <v>10.071999999999999</v>
      </c>
      <c r="B6547" s="4">
        <f>IF(A6547=5,0,1)*0.54+0.25*24.6*(Hilfstabelle!A6547-5)/1000</f>
        <v>0.57119280000000006</v>
      </c>
      <c r="C6547" s="3">
        <f>(1213.2+(17.25*('weather data'!E6547-5)))/1000</f>
        <v>1.300692</v>
      </c>
      <c r="E6547" s="96">
        <v>2.263382613336208</v>
      </c>
      <c r="F6547" s="115">
        <v>0</v>
      </c>
      <c r="G6547" s="112">
        <f t="shared" si="102"/>
        <v>2.263382613336208</v>
      </c>
    </row>
    <row r="6548" spans="1:7" x14ac:dyDescent="0.25">
      <c r="A6548" s="28">
        <f>IF('weather data'!E6548&lt;=5,5,'weather data'!E6548)</f>
        <v>9.18</v>
      </c>
      <c r="B6548" s="4">
        <f>IF(A6548=5,0,1)*0.54+0.25*24.6*(Hilfstabelle!A6548-5)/1000</f>
        <v>0.56570700000000007</v>
      </c>
      <c r="C6548" s="3">
        <f>(1213.2+(17.25*('weather data'!E6548-5)))/1000</f>
        <v>1.2853050000000001</v>
      </c>
      <c r="E6548" s="96">
        <v>2.2488270981379039</v>
      </c>
      <c r="F6548" s="115">
        <v>0</v>
      </c>
      <c r="G6548" s="112">
        <f t="shared" si="102"/>
        <v>2.2488270981379039</v>
      </c>
    </row>
    <row r="6549" spans="1:7" x14ac:dyDescent="0.25">
      <c r="A6549" s="28">
        <f>IF('weather data'!E6549&lt;=5,5,'weather data'!E6549)</f>
        <v>8.8109999999999999</v>
      </c>
      <c r="B6549" s="4">
        <f>IF(A6549=5,0,1)*0.54+0.25*24.6*(Hilfstabelle!A6549-5)/1000</f>
        <v>0.56343765000000001</v>
      </c>
      <c r="C6549" s="3">
        <f>(1213.2+(17.25*('weather data'!E6549-5)))/1000</f>
        <v>1.2789397499999999</v>
      </c>
      <c r="E6549" s="96">
        <v>2.2473715466180741</v>
      </c>
      <c r="F6549" s="115">
        <v>0</v>
      </c>
      <c r="G6549" s="112">
        <f t="shared" si="102"/>
        <v>2.2473715466180741</v>
      </c>
    </row>
    <row r="6550" spans="1:7" x14ac:dyDescent="0.25">
      <c r="A6550" s="28">
        <f>IF('weather data'!E6550&lt;=5,5,'weather data'!E6550)</f>
        <v>8.6479999999999997</v>
      </c>
      <c r="B6550" s="4">
        <f>IF(A6550=5,0,1)*0.54+0.25*24.6*(Hilfstabelle!A6550-5)/1000</f>
        <v>0.56243520000000002</v>
      </c>
      <c r="C6550" s="3">
        <f>(1213.2+(17.25*('weather data'!E6550-5)))/1000</f>
        <v>1.2761280000000002</v>
      </c>
      <c r="E6550" s="96">
        <v>2.3538347434970941</v>
      </c>
      <c r="F6550" s="115">
        <v>0</v>
      </c>
      <c r="G6550" s="112">
        <f t="shared" si="102"/>
        <v>2.3538347434970941</v>
      </c>
    </row>
    <row r="6551" spans="1:7" x14ac:dyDescent="0.25">
      <c r="A6551" s="28">
        <f>IF('weather data'!E6551&lt;=5,5,'weather data'!E6551)</f>
        <v>8.5220000000000002</v>
      </c>
      <c r="B6551" s="4">
        <f>IF(A6551=5,0,1)*0.54+0.25*24.6*(Hilfstabelle!A6551-5)/1000</f>
        <v>0.5616603</v>
      </c>
      <c r="C6551" s="3">
        <f>(1213.2+(17.25*('weather data'!E6551-5)))/1000</f>
        <v>1.2739545000000001</v>
      </c>
      <c r="E6551" s="96">
        <v>2.2180525802900619</v>
      </c>
      <c r="F6551" s="115">
        <v>0</v>
      </c>
      <c r="G6551" s="112">
        <f t="shared" si="102"/>
        <v>2.2180525802900619</v>
      </c>
    </row>
    <row r="6552" spans="1:7" x14ac:dyDescent="0.25">
      <c r="A6552" s="28">
        <f>IF('weather data'!E6552&lt;=5,5,'weather data'!E6552)</f>
        <v>8.2889999999999997</v>
      </c>
      <c r="B6552" s="4">
        <f>IF(A6552=5,0,1)*0.54+0.25*24.6*(Hilfstabelle!A6552-5)/1000</f>
        <v>0.56022735000000001</v>
      </c>
      <c r="C6552" s="3">
        <f>(1213.2+(17.25*('weather data'!E6552-5)))/1000</f>
        <v>1.2699352500000001</v>
      </c>
      <c r="E6552" s="96">
        <v>2.0250880359468368</v>
      </c>
      <c r="F6552" s="115">
        <v>0</v>
      </c>
      <c r="G6552" s="112">
        <f t="shared" si="102"/>
        <v>2.0250880359468368</v>
      </c>
    </row>
    <row r="6553" spans="1:7" x14ac:dyDescent="0.25">
      <c r="A6553" s="28">
        <f>IF('weather data'!E6553&lt;=5,5,'weather data'!E6553)</f>
        <v>8.0030000000000001</v>
      </c>
      <c r="B6553" s="4">
        <f>IF(A6553=5,0,1)*0.54+0.25*24.6*(Hilfstabelle!A6553-5)/1000</f>
        <v>0.55846845000000001</v>
      </c>
      <c r="C6553" s="3">
        <f>(1213.2+(17.25*('weather data'!E6553-5)))/1000</f>
        <v>1.2650017500000001</v>
      </c>
      <c r="E6553" s="96">
        <v>1.8834836666604839</v>
      </c>
      <c r="F6553" s="115">
        <v>0</v>
      </c>
      <c r="G6553" s="112">
        <f t="shared" si="102"/>
        <v>1.8834836666604839</v>
      </c>
    </row>
    <row r="6554" spans="1:7" x14ac:dyDescent="0.25">
      <c r="A6554" s="28">
        <f>IF('weather data'!E6554&lt;=5,5,'weather data'!E6554)</f>
        <v>7.9249999999999998</v>
      </c>
      <c r="B6554" s="4">
        <f>IF(A6554=5,0,1)*0.54+0.25*24.6*(Hilfstabelle!A6554-5)/1000</f>
        <v>0.55798875000000003</v>
      </c>
      <c r="C6554" s="3">
        <f>(1213.2+(17.25*('weather data'!E6554-5)))/1000</f>
        <v>1.2636562499999999</v>
      </c>
      <c r="E6554" s="96">
        <v>1.819855271650757</v>
      </c>
      <c r="F6554" s="115">
        <v>0</v>
      </c>
      <c r="G6554" s="112">
        <f t="shared" si="102"/>
        <v>1.819855271650757</v>
      </c>
    </row>
    <row r="6555" spans="1:7" x14ac:dyDescent="0.25">
      <c r="A6555" s="28">
        <f>IF('weather data'!E6555&lt;=5,5,'weather data'!E6555)</f>
        <v>7.92</v>
      </c>
      <c r="B6555" s="4">
        <f>IF(A6555=5,0,1)*0.54+0.25*24.6*(Hilfstabelle!A6555-5)/1000</f>
        <v>0.55795800000000007</v>
      </c>
      <c r="C6555" s="3">
        <f>(1213.2+(17.25*('weather data'!E6555-5)))/1000</f>
        <v>1.2635699999999999</v>
      </c>
      <c r="E6555" s="96">
        <v>1.8439758396936601</v>
      </c>
      <c r="F6555" s="115">
        <v>0</v>
      </c>
      <c r="G6555" s="112">
        <f t="shared" si="102"/>
        <v>1.8439758396936601</v>
      </c>
    </row>
    <row r="6556" spans="1:7" x14ac:dyDescent="0.25">
      <c r="A6556" s="28">
        <f>IF('weather data'!E6556&lt;=5,5,'weather data'!E6556)</f>
        <v>7.8860000000000001</v>
      </c>
      <c r="B6556" s="4">
        <f>IF(A6556=5,0,1)*0.54+0.25*24.6*(Hilfstabelle!A6556-5)/1000</f>
        <v>0.55774889999999999</v>
      </c>
      <c r="C6556" s="3">
        <f>(1213.2+(17.25*('weather data'!E6556-5)))/1000</f>
        <v>1.2629835</v>
      </c>
      <c r="E6556" s="96">
        <v>1.888474129014188</v>
      </c>
      <c r="F6556" s="115">
        <v>0</v>
      </c>
      <c r="G6556" s="112">
        <f t="shared" si="102"/>
        <v>1.888474129014188</v>
      </c>
    </row>
    <row r="6557" spans="1:7" x14ac:dyDescent="0.25">
      <c r="A6557" s="28">
        <f>IF('weather data'!E6557&lt;=5,5,'weather data'!E6557)</f>
        <v>7.7439999999999998</v>
      </c>
      <c r="B6557" s="4">
        <f>IF(A6557=5,0,1)*0.54+0.25*24.6*(Hilfstabelle!A6557-5)/1000</f>
        <v>0.55687560000000003</v>
      </c>
      <c r="C6557" s="3">
        <f>(1213.2+(17.25*('weather data'!E6557-5)))/1000</f>
        <v>1.260534</v>
      </c>
      <c r="E6557" s="96">
        <v>1.793031536499597</v>
      </c>
      <c r="F6557" s="115">
        <v>0</v>
      </c>
      <c r="G6557" s="112">
        <f t="shared" si="102"/>
        <v>1.793031536499597</v>
      </c>
    </row>
    <row r="6558" spans="1:7" x14ac:dyDescent="0.25">
      <c r="A6558" s="28">
        <f>IF('weather data'!E6558&lt;=5,5,'weather data'!E6558)</f>
        <v>7.7949999999999999</v>
      </c>
      <c r="B6558" s="4">
        <f>IF(A6558=5,0,1)*0.54+0.25*24.6*(Hilfstabelle!A6558-5)/1000</f>
        <v>0.55718925000000008</v>
      </c>
      <c r="C6558" s="3">
        <f>(1213.2+(17.25*('weather data'!E6558-5)))/1000</f>
        <v>1.26141375</v>
      </c>
      <c r="E6558" s="96">
        <v>1.725660294724592</v>
      </c>
      <c r="F6558" s="115">
        <v>0</v>
      </c>
      <c r="G6558" s="112">
        <f t="shared" si="102"/>
        <v>1.725660294724592</v>
      </c>
    </row>
    <row r="6559" spans="1:7" x14ac:dyDescent="0.25">
      <c r="A6559" s="28">
        <f>IF('weather data'!E6559&lt;=5,5,'weather data'!E6559)</f>
        <v>7.7729999999999997</v>
      </c>
      <c r="B6559" s="4">
        <f>IF(A6559=5,0,1)*0.54+0.25*24.6*(Hilfstabelle!A6559-5)/1000</f>
        <v>0.55705395000000002</v>
      </c>
      <c r="C6559" s="3">
        <f>(1213.2+(17.25*('weather data'!E6559-5)))/1000</f>
        <v>1.2610342500000002</v>
      </c>
      <c r="E6559" s="96">
        <v>1.7622570186517561</v>
      </c>
      <c r="F6559" s="115">
        <v>0</v>
      </c>
      <c r="G6559" s="112">
        <f t="shared" si="102"/>
        <v>1.7622570186517561</v>
      </c>
    </row>
    <row r="6560" spans="1:7" x14ac:dyDescent="0.25">
      <c r="A6560" s="28">
        <f>IF('weather data'!E6560&lt;=5,5,'weather data'!E6560)</f>
        <v>8.2289999999999992</v>
      </c>
      <c r="B6560" s="4">
        <f>IF(A6560=5,0,1)*0.54+0.25*24.6*(Hilfstabelle!A6560-5)/1000</f>
        <v>0.55985835000000006</v>
      </c>
      <c r="C6560" s="3">
        <f>(1213.2+(17.25*('weather data'!E6560-5)))/1000</f>
        <v>1.2689002500000002</v>
      </c>
      <c r="E6560" s="96">
        <v>1.9458644460817851</v>
      </c>
      <c r="F6560" s="115">
        <v>0</v>
      </c>
      <c r="G6560" s="112">
        <f t="shared" si="102"/>
        <v>1.9458644460817851</v>
      </c>
    </row>
    <row r="6561" spans="1:7" x14ac:dyDescent="0.25">
      <c r="A6561" s="28">
        <f>IF('weather data'!E6561&lt;=5,5,'weather data'!E6561)</f>
        <v>9.6270000000000007</v>
      </c>
      <c r="B6561" s="4">
        <f>IF(A6561=5,0,1)*0.54+0.25*24.6*(Hilfstabelle!A6561-5)/1000</f>
        <v>0.56845604999999999</v>
      </c>
      <c r="C6561" s="3">
        <f>(1213.2+(17.25*('weather data'!E6561-5)))/1000</f>
        <v>1.2930157500000001</v>
      </c>
      <c r="E6561" s="96">
        <v>2.031534049820372</v>
      </c>
      <c r="F6561" s="115">
        <v>0</v>
      </c>
      <c r="G6561" s="112">
        <f t="shared" si="102"/>
        <v>2.031534049820372</v>
      </c>
    </row>
    <row r="6562" spans="1:7" x14ac:dyDescent="0.25">
      <c r="A6562" s="28">
        <f>IF('weather data'!E6562&lt;=5,5,'weather data'!E6562)</f>
        <v>11.532999999999999</v>
      </c>
      <c r="B6562" s="4">
        <f>IF(A6562=5,0,1)*0.54+0.25*24.6*(Hilfstabelle!A6562-5)/1000</f>
        <v>0.58017795000000005</v>
      </c>
      <c r="C6562" s="3">
        <f>(1213.2+(17.25*('weather data'!E6562-5)))/1000</f>
        <v>1.3258942500000002</v>
      </c>
      <c r="E6562" s="96">
        <v>2.1560876727315699</v>
      </c>
      <c r="F6562" s="115">
        <v>0</v>
      </c>
      <c r="G6562" s="112">
        <f t="shared" si="102"/>
        <v>2.1560876727315699</v>
      </c>
    </row>
    <row r="6563" spans="1:7" x14ac:dyDescent="0.25">
      <c r="A6563" s="28">
        <f>IF('weather data'!E6563&lt;=5,5,'weather data'!E6563)</f>
        <v>13.385</v>
      </c>
      <c r="B6563" s="4">
        <f>IF(A6563=5,0,1)*0.54+0.25*24.6*(Hilfstabelle!A6563-5)/1000</f>
        <v>0.59156775000000006</v>
      </c>
      <c r="C6563" s="3">
        <f>(1213.2+(17.25*('weather data'!E6563-5)))/1000</f>
        <v>1.3578412499999999</v>
      </c>
      <c r="E6563" s="96">
        <v>2.1080544725771682</v>
      </c>
      <c r="F6563" s="115">
        <v>0</v>
      </c>
      <c r="G6563" s="112">
        <f t="shared" si="102"/>
        <v>2.1080544725771682</v>
      </c>
    </row>
    <row r="6564" spans="1:7" x14ac:dyDescent="0.25">
      <c r="A6564" s="28">
        <f>IF('weather data'!E6564&lt;=5,5,'weather data'!E6564)</f>
        <v>14.56</v>
      </c>
      <c r="B6564" s="4">
        <f>IF(A6564=5,0,1)*0.54+0.25*24.6*(Hilfstabelle!A6564-5)/1000</f>
        <v>0.59879400000000005</v>
      </c>
      <c r="C6564" s="3">
        <f>(1213.2+(17.25*('weather data'!E6564-5)))/1000</f>
        <v>1.3781100000000002</v>
      </c>
      <c r="E6564" s="96">
        <v>2.0020071475609562</v>
      </c>
      <c r="F6564" s="115">
        <v>0</v>
      </c>
      <c r="G6564" s="112">
        <f t="shared" si="102"/>
        <v>2.0020071475609562</v>
      </c>
    </row>
    <row r="6565" spans="1:7" x14ac:dyDescent="0.25">
      <c r="A6565" s="28">
        <f>IF('weather data'!E6565&lt;=5,5,'weather data'!E6565)</f>
        <v>15.182</v>
      </c>
      <c r="B6565" s="4">
        <f>IF(A6565=5,0,1)*0.54+0.25*24.6*(Hilfstabelle!A6565-5)/1000</f>
        <v>0.60261930000000008</v>
      </c>
      <c r="C6565" s="3">
        <f>(1213.2+(17.25*('weather data'!E6565-5)))/1000</f>
        <v>1.3888395</v>
      </c>
      <c r="E6565" s="96">
        <v>2.0092849051601078</v>
      </c>
      <c r="F6565" s="115">
        <v>0</v>
      </c>
      <c r="G6565" s="112">
        <f t="shared" si="102"/>
        <v>2.0092849051601078</v>
      </c>
    </row>
    <row r="6566" spans="1:7" x14ac:dyDescent="0.25">
      <c r="A6566" s="28">
        <f>IF('weather data'!E6566&lt;=5,5,'weather data'!E6566)</f>
        <v>15.608000000000001</v>
      </c>
      <c r="B6566" s="4">
        <f>IF(A6566=5,0,1)*0.54+0.25*24.6*(Hilfstabelle!A6566-5)/1000</f>
        <v>0.60523920000000009</v>
      </c>
      <c r="C6566" s="3">
        <f>(1213.2+(17.25*('weather data'!E6566-5)))/1000</f>
        <v>1.3961880000000002</v>
      </c>
      <c r="E6566" s="96">
        <v>1.9814214903519269</v>
      </c>
      <c r="F6566" s="115">
        <v>0</v>
      </c>
      <c r="G6566" s="112">
        <f t="shared" si="102"/>
        <v>1.9814214903519269</v>
      </c>
    </row>
    <row r="6567" spans="1:7" x14ac:dyDescent="0.25">
      <c r="A6567" s="28">
        <f>IF('weather data'!E6567&lt;=5,5,'weather data'!E6567)</f>
        <v>15.792</v>
      </c>
      <c r="B6567" s="4">
        <f>IF(A6567=5,0,1)*0.54+0.25*24.6*(Hilfstabelle!A6567-5)/1000</f>
        <v>0.6063708000000001</v>
      </c>
      <c r="C6567" s="3">
        <f>(1213.2+(17.25*('weather data'!E6567-5)))/1000</f>
        <v>1.399362</v>
      </c>
      <c r="E6567" s="96">
        <v>1.9859960808428221</v>
      </c>
      <c r="F6567" s="115">
        <v>0</v>
      </c>
      <c r="G6567" s="112">
        <f t="shared" si="102"/>
        <v>1.9859960808428221</v>
      </c>
    </row>
    <row r="6568" spans="1:7" x14ac:dyDescent="0.25">
      <c r="A6568" s="28">
        <f>IF('weather data'!E6568&lt;=5,5,'weather data'!E6568)</f>
        <v>15.679</v>
      </c>
      <c r="B6568" s="4">
        <f>IF(A6568=5,0,1)*0.54+0.25*24.6*(Hilfstabelle!A6568-5)/1000</f>
        <v>0.60567585000000002</v>
      </c>
      <c r="C6568" s="3">
        <f>(1213.2+(17.25*('weather data'!E6568-5)))/1000</f>
        <v>1.39741275</v>
      </c>
      <c r="E6568" s="96">
        <v>2.0217610610443679</v>
      </c>
      <c r="F6568" s="115">
        <v>0</v>
      </c>
      <c r="G6568" s="112">
        <f t="shared" si="102"/>
        <v>2.0217610610443679</v>
      </c>
    </row>
    <row r="6569" spans="1:7" x14ac:dyDescent="0.25">
      <c r="A6569" s="28">
        <f>IF('weather data'!E6569&lt;=5,5,'weather data'!E6569)</f>
        <v>14.882999999999999</v>
      </c>
      <c r="B6569" s="4">
        <f>IF(A6569=5,0,1)*0.54+0.25*24.6*(Hilfstabelle!A6569-5)/1000</f>
        <v>0.60078045000000002</v>
      </c>
      <c r="C6569" s="3">
        <f>(1213.2+(17.25*('weather data'!E6569-5)))/1000</f>
        <v>1.38368175</v>
      </c>
      <c r="E6569" s="96">
        <v>1.984124657460183</v>
      </c>
      <c r="F6569" s="115">
        <v>0</v>
      </c>
      <c r="G6569" s="112">
        <f t="shared" si="102"/>
        <v>1.984124657460183</v>
      </c>
    </row>
    <row r="6570" spans="1:7" x14ac:dyDescent="0.25">
      <c r="A6570" s="28">
        <f>IF('weather data'!E6570&lt;=5,5,'weather data'!E6570)</f>
        <v>12.81</v>
      </c>
      <c r="B6570" s="4">
        <f>IF(A6570=5,0,1)*0.54+0.25*24.6*(Hilfstabelle!A6570-5)/1000</f>
        <v>0.58803150000000004</v>
      </c>
      <c r="C6570" s="3">
        <f>(1213.2+(17.25*('weather data'!E6570-5)))/1000</f>
        <v>1.3479225000000001</v>
      </c>
      <c r="E6570" s="96">
        <v>1.9859960808428221</v>
      </c>
      <c r="F6570" s="115">
        <v>0</v>
      </c>
      <c r="G6570" s="112">
        <f t="shared" si="102"/>
        <v>1.9859960808428221</v>
      </c>
    </row>
    <row r="6571" spans="1:7" x14ac:dyDescent="0.25">
      <c r="A6571" s="28">
        <f>IF('weather data'!E6571&lt;=5,5,'weather data'!E6571)</f>
        <v>11.541</v>
      </c>
      <c r="B6571" s="4">
        <f>IF(A6571=5,0,1)*0.54+0.25*24.6*(Hilfstabelle!A6571-5)/1000</f>
        <v>0.58022715000000002</v>
      </c>
      <c r="C6571" s="3">
        <f>(1213.2+(17.25*('weather data'!E6571-5)))/1000</f>
        <v>1.3260322499999999</v>
      </c>
      <c r="E6571" s="96">
        <v>2.046921308744293</v>
      </c>
      <c r="F6571" s="115">
        <v>0</v>
      </c>
      <c r="G6571" s="112">
        <f t="shared" si="102"/>
        <v>2.046921308744293</v>
      </c>
    </row>
    <row r="6572" spans="1:7" x14ac:dyDescent="0.25">
      <c r="A6572" s="28">
        <f>IF('weather data'!E6572&lt;=5,5,'weather data'!E6572)</f>
        <v>11.173999999999999</v>
      </c>
      <c r="B6572" s="4">
        <f>IF(A6572=5,0,1)*0.54+0.25*24.6*(Hilfstabelle!A6572-5)/1000</f>
        <v>0.57797010000000004</v>
      </c>
      <c r="C6572" s="3">
        <f>(1213.2+(17.25*('weather data'!E6572-5)))/1000</f>
        <v>1.3197015000000001</v>
      </c>
      <c r="E6572" s="96">
        <v>2.0872608794367342</v>
      </c>
      <c r="F6572" s="115">
        <v>0</v>
      </c>
      <c r="G6572" s="112">
        <f t="shared" si="102"/>
        <v>2.0872608794367342</v>
      </c>
    </row>
    <row r="6573" spans="1:7" x14ac:dyDescent="0.25">
      <c r="A6573" s="28">
        <f>IF('weather data'!E6573&lt;=5,5,'weather data'!E6573)</f>
        <v>10.6</v>
      </c>
      <c r="B6573" s="4">
        <f>IF(A6573=5,0,1)*0.54+0.25*24.6*(Hilfstabelle!A6573-5)/1000</f>
        <v>0.57444000000000006</v>
      </c>
      <c r="C6573" s="3">
        <f>(1213.2+(17.25*('weather data'!E6573-5)))/1000</f>
        <v>1.3097999999999999</v>
      </c>
      <c r="E6573" s="96">
        <v>2.2105668867595059</v>
      </c>
      <c r="F6573" s="115">
        <v>0</v>
      </c>
      <c r="G6573" s="112">
        <f t="shared" si="102"/>
        <v>2.2105668867595059</v>
      </c>
    </row>
    <row r="6574" spans="1:7" x14ac:dyDescent="0.25">
      <c r="A6574" s="28">
        <f>IF('weather data'!E6574&lt;=5,5,'weather data'!E6574)</f>
        <v>9.9120000000000008</v>
      </c>
      <c r="B6574" s="4">
        <f>IF(A6574=5,0,1)*0.54+0.25*24.6*(Hilfstabelle!A6574-5)/1000</f>
        <v>0.57020880000000007</v>
      </c>
      <c r="C6574" s="3">
        <f>(1213.2+(17.25*('weather data'!E6574-5)))/1000</f>
        <v>1.2979320000000001</v>
      </c>
      <c r="E6574" s="96">
        <v>2.325971328688913</v>
      </c>
      <c r="F6574" s="115">
        <v>0</v>
      </c>
      <c r="G6574" s="112">
        <f t="shared" si="102"/>
        <v>2.325971328688913</v>
      </c>
    </row>
    <row r="6575" spans="1:7" x14ac:dyDescent="0.25">
      <c r="A6575" s="28">
        <f>IF('weather data'!E6575&lt;=5,5,'weather data'!E6575)</f>
        <v>9.2629999999999999</v>
      </c>
      <c r="B6575" s="4">
        <f>IF(A6575=5,0,1)*0.54+0.25*24.6*(Hilfstabelle!A6575-5)/1000</f>
        <v>0.56621745000000001</v>
      </c>
      <c r="C6575" s="3">
        <f>(1213.2+(17.25*('weather data'!E6575-5)))/1000</f>
        <v>1.28673675</v>
      </c>
      <c r="E6575" s="96">
        <v>2.1388289904250102</v>
      </c>
      <c r="F6575" s="115">
        <v>0</v>
      </c>
      <c r="G6575" s="112">
        <f t="shared" si="102"/>
        <v>2.1388289904250102</v>
      </c>
    </row>
    <row r="6576" spans="1:7" x14ac:dyDescent="0.25">
      <c r="A6576" s="28">
        <f>IF('weather data'!E6576&lt;=5,5,'weather data'!E6576)</f>
        <v>8.6910000000000007</v>
      </c>
      <c r="B6576" s="4">
        <f>IF(A6576=5,0,1)*0.54+0.25*24.6*(Hilfstabelle!A6576-5)/1000</f>
        <v>0.56269965</v>
      </c>
      <c r="C6576" s="3">
        <f>(1213.2+(17.25*('weather data'!E6576-5)))/1000</f>
        <v>1.2768697500000001</v>
      </c>
      <c r="E6576" s="96">
        <v>1.9350517776487599</v>
      </c>
      <c r="F6576" s="115">
        <v>0</v>
      </c>
      <c r="G6576" s="112">
        <f t="shared" si="102"/>
        <v>1.9350517776487599</v>
      </c>
    </row>
    <row r="6577" spans="1:7" x14ac:dyDescent="0.25">
      <c r="A6577" s="28">
        <f>IF('weather data'!E6577&lt;=5,5,'weather data'!E6577)</f>
        <v>8.1270000000000007</v>
      </c>
      <c r="B6577" s="4">
        <f>IF(A6577=5,0,1)*0.54+0.25*24.6*(Hilfstabelle!A6577-5)/1000</f>
        <v>0.55923105000000006</v>
      </c>
      <c r="C6577" s="3">
        <f>(1213.2+(17.25*('weather data'!E6577-5)))/1000</f>
        <v>1.26714075</v>
      </c>
      <c r="E6577" s="96">
        <v>1.8298361963581651</v>
      </c>
      <c r="F6577" s="115">
        <v>0</v>
      </c>
      <c r="G6577" s="112">
        <f t="shared" si="102"/>
        <v>1.8298361963581651</v>
      </c>
    </row>
    <row r="6578" spans="1:7" x14ac:dyDescent="0.25">
      <c r="A6578" s="28">
        <f>IF('weather data'!E6578&lt;=5,5,'weather data'!E6578)</f>
        <v>7.5529999999999999</v>
      </c>
      <c r="B6578" s="4">
        <f>IF(A6578=5,0,1)*0.54+0.25*24.6*(Hilfstabelle!A6578-5)/1000</f>
        <v>0.55570095000000008</v>
      </c>
      <c r="C6578" s="3">
        <f>(1213.2+(17.25*('weather data'!E6578-5)))/1000</f>
        <v>1.25723925</v>
      </c>
      <c r="E6578" s="96">
        <v>1.8701757670506061</v>
      </c>
      <c r="F6578" s="115">
        <v>0</v>
      </c>
      <c r="G6578" s="112">
        <f t="shared" si="102"/>
        <v>1.8701757670506061</v>
      </c>
    </row>
    <row r="6579" spans="1:7" x14ac:dyDescent="0.25">
      <c r="A6579" s="28">
        <f>IF('weather data'!E6579&lt;=5,5,'weather data'!E6579)</f>
        <v>7.0220000000000002</v>
      </c>
      <c r="B6579" s="4">
        <f>IF(A6579=5,0,1)*0.54+0.25*24.6*(Hilfstabelle!A6579-5)/1000</f>
        <v>0.55243530000000007</v>
      </c>
      <c r="C6579" s="3">
        <f>(1213.2+(17.25*('weather data'!E6579-5)))/1000</f>
        <v>1.2480795</v>
      </c>
      <c r="E6579" s="96">
        <v>1.8512535972928119</v>
      </c>
      <c r="F6579" s="115">
        <v>0</v>
      </c>
      <c r="G6579" s="112">
        <f t="shared" si="102"/>
        <v>1.8512535972928119</v>
      </c>
    </row>
    <row r="6580" spans="1:7" x14ac:dyDescent="0.25">
      <c r="A6580" s="28">
        <f>IF('weather data'!E6580&lt;=5,5,'weather data'!E6580)</f>
        <v>6.585</v>
      </c>
      <c r="B6580" s="4">
        <f>IF(A6580=5,0,1)*0.54+0.25*24.6*(Hilfstabelle!A6580-5)/1000</f>
        <v>0.54974775000000009</v>
      </c>
      <c r="C6580" s="3">
        <f>(1213.2+(17.25*('weather data'!E6580-5)))/1000</f>
        <v>1.2405412499999999</v>
      </c>
      <c r="E6580" s="96">
        <v>1.871839254501841</v>
      </c>
      <c r="F6580" s="115">
        <v>0</v>
      </c>
      <c r="G6580" s="112">
        <f t="shared" si="102"/>
        <v>1.871839254501841</v>
      </c>
    </row>
    <row r="6581" spans="1:7" x14ac:dyDescent="0.25">
      <c r="A6581" s="28">
        <f>IF('weather data'!E6581&lt;=5,5,'weather data'!E6581)</f>
        <v>6.226</v>
      </c>
      <c r="B6581" s="4">
        <f>IF(A6581=5,0,1)*0.54+0.25*24.6*(Hilfstabelle!A6581-5)/1000</f>
        <v>0.54753990000000008</v>
      </c>
      <c r="C6581" s="3">
        <f>(1213.2+(17.25*('weather data'!E6581-5)))/1000</f>
        <v>1.2343485000000001</v>
      </c>
      <c r="E6581" s="96">
        <v>1.7689109684566939</v>
      </c>
      <c r="F6581" s="115">
        <v>0</v>
      </c>
      <c r="G6581" s="112">
        <f t="shared" si="102"/>
        <v>1.7689109684566939</v>
      </c>
    </row>
    <row r="6582" spans="1:7" x14ac:dyDescent="0.25">
      <c r="A6582" s="28">
        <f>IF('weather data'!E6582&lt;=5,5,'weather data'!E6582)</f>
        <v>5.7830000000000004</v>
      </c>
      <c r="B6582" s="4">
        <f>IF(A6582=5,0,1)*0.54+0.25*24.6*(Hilfstabelle!A6582-5)/1000</f>
        <v>0.54481545000000009</v>
      </c>
      <c r="C6582" s="3">
        <f>(1213.2+(17.25*('weather data'!E6582-5)))/1000</f>
        <v>1.22670675</v>
      </c>
      <c r="E6582" s="96">
        <v>1.6763794789817641</v>
      </c>
      <c r="F6582" s="115">
        <v>0</v>
      </c>
      <c r="G6582" s="112">
        <f t="shared" si="102"/>
        <v>1.6763794789817641</v>
      </c>
    </row>
    <row r="6583" spans="1:7" x14ac:dyDescent="0.25">
      <c r="A6583" s="28">
        <f>IF('weather data'!E6583&lt;=5,5,'weather data'!E6583)</f>
        <v>5.4039999999999999</v>
      </c>
      <c r="B6583" s="4">
        <f>IF(A6583=5,0,1)*0.54+0.25*24.6*(Hilfstabelle!A6583-5)/1000</f>
        <v>0.54248459999999998</v>
      </c>
      <c r="C6583" s="3">
        <f>(1213.2+(17.25*('weather data'!E6583-5)))/1000</f>
        <v>1.2201690000000001</v>
      </c>
      <c r="E6583" s="96">
        <v>1.711104779526289</v>
      </c>
      <c r="F6583" s="115">
        <v>0</v>
      </c>
      <c r="G6583" s="112">
        <f t="shared" si="102"/>
        <v>1.711104779526289</v>
      </c>
    </row>
    <row r="6584" spans="1:7" x14ac:dyDescent="0.25">
      <c r="A6584" s="28">
        <f>IF('weather data'!E6584&lt;=5,5,'weather data'!E6584)</f>
        <v>6.6360000000000001</v>
      </c>
      <c r="B6584" s="4">
        <f>IF(A6584=5,0,1)*0.54+0.25*24.6*(Hilfstabelle!A6584-5)/1000</f>
        <v>0.55006140000000003</v>
      </c>
      <c r="C6584" s="3">
        <f>(1213.2+(17.25*('weather data'!E6584-5)))/1000</f>
        <v>1.2414210000000001</v>
      </c>
      <c r="E6584" s="96">
        <v>1.9365073291685899</v>
      </c>
      <c r="F6584" s="115">
        <v>0</v>
      </c>
      <c r="G6584" s="112">
        <f t="shared" si="102"/>
        <v>1.9365073291685899</v>
      </c>
    </row>
    <row r="6585" spans="1:7" x14ac:dyDescent="0.25">
      <c r="A6585" s="28">
        <f>IF('weather data'!E6585&lt;=5,5,'weather data'!E6585)</f>
        <v>8.4309999999999992</v>
      </c>
      <c r="B6585" s="4">
        <f>IF(A6585=5,0,1)*0.54+0.25*24.6*(Hilfstabelle!A6585-5)/1000</f>
        <v>0.56110064999999998</v>
      </c>
      <c r="C6585" s="3">
        <f>(1213.2+(17.25*('weather data'!E6585-5)))/1000</f>
        <v>1.2723847499999998</v>
      </c>
      <c r="E6585" s="96">
        <v>2.1305115531688359</v>
      </c>
      <c r="F6585" s="115">
        <v>0</v>
      </c>
      <c r="G6585" s="112">
        <f t="shared" si="102"/>
        <v>2.1305115531688359</v>
      </c>
    </row>
    <row r="6586" spans="1:7" x14ac:dyDescent="0.25">
      <c r="A6586" s="28">
        <f>IF('weather data'!E6586&lt;=5,5,'weather data'!E6586)</f>
        <v>10.962</v>
      </c>
      <c r="B6586" s="4">
        <f>IF(A6586=5,0,1)*0.54+0.25*24.6*(Hilfstabelle!A6586-5)/1000</f>
        <v>0.57666630000000008</v>
      </c>
      <c r="C6586" s="3">
        <f>(1213.2+(17.25*('weather data'!E6586-5)))/1000</f>
        <v>1.3160445000000001</v>
      </c>
      <c r="E6586" s="96">
        <v>2.5438881848006578</v>
      </c>
      <c r="F6586" s="115">
        <v>0</v>
      </c>
      <c r="G6586" s="112">
        <f t="shared" si="102"/>
        <v>2.5438881848006578</v>
      </c>
    </row>
    <row r="6587" spans="1:7" x14ac:dyDescent="0.25">
      <c r="A6587" s="28">
        <f>IF('weather data'!E6587&lt;=5,5,'weather data'!E6587)</f>
        <v>14.186999999999999</v>
      </c>
      <c r="B6587" s="4">
        <f>IF(A6587=5,0,1)*0.54+0.25*24.6*(Hilfstabelle!A6587-5)/1000</f>
        <v>0.59650005000000006</v>
      </c>
      <c r="C6587" s="3">
        <f>(1213.2+(17.25*('weather data'!E6587-5)))/1000</f>
        <v>1.3716757500000001</v>
      </c>
      <c r="E6587" s="96">
        <v>2.7539034755190381</v>
      </c>
      <c r="F6587" s="115">
        <v>0</v>
      </c>
      <c r="G6587" s="112">
        <f t="shared" si="102"/>
        <v>2.7539034755190381</v>
      </c>
    </row>
    <row r="6588" spans="1:7" x14ac:dyDescent="0.25">
      <c r="A6588" s="28">
        <f>IF('weather data'!E6588&lt;=5,5,'weather data'!E6588)</f>
        <v>15.622</v>
      </c>
      <c r="B6588" s="4">
        <f>IF(A6588=5,0,1)*0.54+0.25*24.6*(Hilfstabelle!A6588-5)/1000</f>
        <v>0.60532530000000007</v>
      </c>
      <c r="C6588" s="3">
        <f>(1213.2+(17.25*('weather data'!E6588-5)))/1000</f>
        <v>1.3964295</v>
      </c>
      <c r="E6588" s="96">
        <v>2.785301801161093</v>
      </c>
      <c r="F6588" s="115">
        <v>0</v>
      </c>
      <c r="G6588" s="112">
        <f t="shared" si="102"/>
        <v>2.785301801161093</v>
      </c>
    </row>
    <row r="6589" spans="1:7" x14ac:dyDescent="0.25">
      <c r="A6589" s="28">
        <f>IF('weather data'!E6589&lt;=5,5,'weather data'!E6589)</f>
        <v>16.488</v>
      </c>
      <c r="B6589" s="4">
        <f>IF(A6589=5,0,1)*0.54+0.25*24.6*(Hilfstabelle!A6589-5)/1000</f>
        <v>0.61065120000000006</v>
      </c>
      <c r="C6589" s="3">
        <f>(1213.2+(17.25*('weather data'!E6589-5)))/1000</f>
        <v>1.411368</v>
      </c>
      <c r="E6589" s="96">
        <v>2.909231616278078</v>
      </c>
      <c r="F6589" s="115">
        <v>0</v>
      </c>
      <c r="G6589" s="112">
        <f t="shared" si="102"/>
        <v>2.909231616278078</v>
      </c>
    </row>
    <row r="6590" spans="1:7" x14ac:dyDescent="0.25">
      <c r="A6590" s="28">
        <f>IF('weather data'!E6590&lt;=5,5,'weather data'!E6590)</f>
        <v>17.044</v>
      </c>
      <c r="B6590" s="4">
        <f>IF(A6590=5,0,1)*0.54+0.25*24.6*(Hilfstabelle!A6590-5)/1000</f>
        <v>0.61407060000000002</v>
      </c>
      <c r="C6590" s="3">
        <f>(1213.2+(17.25*('weather data'!E6590-5)))/1000</f>
        <v>1.4209590000000001</v>
      </c>
      <c r="E6590" s="96">
        <v>2.898211011913649</v>
      </c>
      <c r="F6590" s="115">
        <v>0</v>
      </c>
      <c r="G6590" s="112">
        <f t="shared" si="102"/>
        <v>2.898211011913649</v>
      </c>
    </row>
    <row r="6591" spans="1:7" x14ac:dyDescent="0.25">
      <c r="A6591" s="28">
        <f>IF('weather data'!E6591&lt;=5,5,'weather data'!E6591)</f>
        <v>17.213999999999999</v>
      </c>
      <c r="B6591" s="4">
        <f>IF(A6591=5,0,1)*0.54+0.25*24.6*(Hilfstabelle!A6591-5)/1000</f>
        <v>0.61511610000000005</v>
      </c>
      <c r="C6591" s="3">
        <f>(1213.2+(17.25*('weather data'!E6591-5)))/1000</f>
        <v>1.4238914999999999</v>
      </c>
      <c r="E6591" s="96">
        <v>2.8173239345973609</v>
      </c>
      <c r="F6591" s="115">
        <v>0</v>
      </c>
      <c r="G6591" s="112">
        <f t="shared" si="102"/>
        <v>2.8173239345973609</v>
      </c>
    </row>
    <row r="6592" spans="1:7" x14ac:dyDescent="0.25">
      <c r="A6592" s="28">
        <f>IF('weather data'!E6592&lt;=5,5,'weather data'!E6592)</f>
        <v>16.925000000000001</v>
      </c>
      <c r="B6592" s="4">
        <f>IF(A6592=5,0,1)*0.54+0.25*24.6*(Hilfstabelle!A6592-5)/1000</f>
        <v>0.61333875000000004</v>
      </c>
      <c r="C6592" s="3">
        <f>(1213.2+(17.25*('weather data'!E6592-5)))/1000</f>
        <v>1.41890625</v>
      </c>
      <c r="E6592" s="96">
        <v>2.7711621578255978</v>
      </c>
      <c r="F6592" s="115">
        <v>0</v>
      </c>
      <c r="G6592" s="112">
        <f t="shared" si="102"/>
        <v>2.7711621578255978</v>
      </c>
    </row>
    <row r="6593" spans="1:7" x14ac:dyDescent="0.25">
      <c r="A6593" s="28">
        <f>IF('weather data'!E6593&lt;=5,5,'weather data'!E6593)</f>
        <v>15.827999999999999</v>
      </c>
      <c r="B6593" s="4">
        <f>IF(A6593=5,0,1)*0.54+0.25*24.6*(Hilfstabelle!A6593-5)/1000</f>
        <v>0.60659220000000003</v>
      </c>
      <c r="C6593" s="3">
        <f>(1213.2+(17.25*('weather data'!E6593-5)))/1000</f>
        <v>1.399983</v>
      </c>
      <c r="E6593" s="96">
        <v>2.7755288123850899</v>
      </c>
      <c r="F6593" s="115">
        <v>0</v>
      </c>
      <c r="G6593" s="112">
        <f t="shared" si="102"/>
        <v>2.7755288123850899</v>
      </c>
    </row>
    <row r="6594" spans="1:7" x14ac:dyDescent="0.25">
      <c r="A6594" s="28">
        <f>IF('weather data'!E6594&lt;=5,5,'weather data'!E6594)</f>
        <v>13.355</v>
      </c>
      <c r="B6594" s="4">
        <f>IF(A6594=5,0,1)*0.54+0.25*24.6*(Hilfstabelle!A6594-5)/1000</f>
        <v>0.59138325000000003</v>
      </c>
      <c r="C6594" s="3">
        <f>(1213.2+(17.25*('weather data'!E6594-5)))/1000</f>
        <v>1.3573237499999999</v>
      </c>
      <c r="E6594" s="96">
        <v>2.7684589907173418</v>
      </c>
      <c r="F6594" s="115">
        <v>0</v>
      </c>
      <c r="G6594" s="112">
        <f t="shared" ref="G6594:G6657" si="103">F6594+E6594</f>
        <v>2.7684589907173418</v>
      </c>
    </row>
    <row r="6595" spans="1:7" x14ac:dyDescent="0.25">
      <c r="A6595" s="28">
        <f>IF('weather data'!E6595&lt;=5,5,'weather data'!E6595)</f>
        <v>11.696</v>
      </c>
      <c r="B6595" s="4">
        <f>IF(A6595=5,0,1)*0.54+0.25*24.6*(Hilfstabelle!A6595-5)/1000</f>
        <v>0.58118040000000004</v>
      </c>
      <c r="C6595" s="3">
        <f>(1213.2+(17.25*('weather data'!E6595-5)))/1000</f>
        <v>1.3287060000000002</v>
      </c>
      <c r="E6595" s="96">
        <v>2.8092144332725919</v>
      </c>
      <c r="F6595" s="115">
        <v>0</v>
      </c>
      <c r="G6595" s="112">
        <f t="shared" si="103"/>
        <v>2.8092144332725919</v>
      </c>
    </row>
    <row r="6596" spans="1:7" x14ac:dyDescent="0.25">
      <c r="A6596" s="28">
        <f>IF('weather data'!E6596&lt;=5,5,'weather data'!E6596)</f>
        <v>11.196</v>
      </c>
      <c r="B6596" s="4">
        <f>IF(A6596=5,0,1)*0.54+0.25*24.6*(Hilfstabelle!A6596-5)/1000</f>
        <v>0.57810539999999999</v>
      </c>
      <c r="C6596" s="3">
        <f>(1213.2+(17.25*('weather data'!E6596-5)))/1000</f>
        <v>1.3200810000000001</v>
      </c>
      <c r="E6596" s="96">
        <v>2.8557920819071629</v>
      </c>
      <c r="F6596" s="115">
        <v>0</v>
      </c>
      <c r="G6596" s="112">
        <f t="shared" si="103"/>
        <v>2.8557920819071629</v>
      </c>
    </row>
    <row r="6597" spans="1:7" x14ac:dyDescent="0.25">
      <c r="A6597" s="28">
        <f>IF('weather data'!E6597&lt;=5,5,'weather data'!E6597)</f>
        <v>10.932</v>
      </c>
      <c r="B6597" s="4">
        <f>IF(A6597=5,0,1)*0.54+0.25*24.6*(Hilfstabelle!A6597-5)/1000</f>
        <v>0.57648180000000004</v>
      </c>
      <c r="C6597" s="3">
        <f>(1213.2+(17.25*('weather data'!E6597-5)))/1000</f>
        <v>1.3155270000000001</v>
      </c>
      <c r="E6597" s="96">
        <v>2.6626196016325339</v>
      </c>
      <c r="F6597" s="115">
        <v>0</v>
      </c>
      <c r="G6597" s="112">
        <f t="shared" si="103"/>
        <v>2.6626196016325339</v>
      </c>
    </row>
    <row r="6598" spans="1:7" x14ac:dyDescent="0.25">
      <c r="A6598" s="28">
        <f>IF('weather data'!E6598&lt;=5,5,'weather data'!E6598)</f>
        <v>10.909000000000001</v>
      </c>
      <c r="B6598" s="4">
        <f>IF(A6598=5,0,1)*0.54+0.25*24.6*(Hilfstabelle!A6598-5)/1000</f>
        <v>0.57634035000000006</v>
      </c>
      <c r="C6598" s="3">
        <f>(1213.2+(17.25*('weather data'!E6598-5)))/1000</f>
        <v>1.3151302500000002</v>
      </c>
      <c r="E6598" s="96">
        <v>2.5185200011693292</v>
      </c>
      <c r="F6598" s="115">
        <v>0</v>
      </c>
      <c r="G6598" s="112">
        <f t="shared" si="103"/>
        <v>2.5185200011693292</v>
      </c>
    </row>
    <row r="6599" spans="1:7" x14ac:dyDescent="0.25">
      <c r="A6599" s="28">
        <f>IF('weather data'!E6599&lt;=5,5,'weather data'!E6599)</f>
        <v>10.667999999999999</v>
      </c>
      <c r="B6599" s="4">
        <f>IF(A6599=5,0,1)*0.54+0.25*24.6*(Hilfstabelle!A6599-5)/1000</f>
        <v>0.57485819999999999</v>
      </c>
      <c r="C6599" s="3">
        <f>(1213.2+(17.25*('weather data'!E6599-5)))/1000</f>
        <v>1.3109729999999999</v>
      </c>
      <c r="E6599" s="96">
        <v>2.3166142117757178</v>
      </c>
      <c r="F6599" s="115">
        <v>0</v>
      </c>
      <c r="G6599" s="112">
        <f t="shared" si="103"/>
        <v>2.3166142117757178</v>
      </c>
    </row>
    <row r="6600" spans="1:7" x14ac:dyDescent="0.25">
      <c r="A6600" s="28">
        <f>IF('weather data'!E6600&lt;=5,5,'weather data'!E6600)</f>
        <v>10.055</v>
      </c>
      <c r="B6600" s="4">
        <f>IF(A6600=5,0,1)*0.54+0.25*24.6*(Hilfstabelle!A6600-5)/1000</f>
        <v>0.57108825000000007</v>
      </c>
      <c r="C6600" s="3">
        <f>(1213.2+(17.25*('weather data'!E6600-5)))/1000</f>
        <v>1.30039875</v>
      </c>
      <c r="E6600" s="96">
        <v>2.0947465729672898</v>
      </c>
      <c r="F6600" s="115">
        <v>0</v>
      </c>
      <c r="G6600" s="112">
        <f t="shared" si="103"/>
        <v>2.0947465729672898</v>
      </c>
    </row>
    <row r="6601" spans="1:7" x14ac:dyDescent="0.25">
      <c r="A6601" s="28">
        <f>IF('weather data'!E6601&lt;=5,5,'weather data'!E6601)</f>
        <v>9.423</v>
      </c>
      <c r="B6601" s="4">
        <f>IF(A6601=5,0,1)*0.54+0.25*24.6*(Hilfstabelle!A6601-5)/1000</f>
        <v>0.56720145</v>
      </c>
      <c r="C6601" s="3">
        <f>(1213.2+(17.25*('weather data'!E6601-5)))/1000</f>
        <v>1.2894967500000001</v>
      </c>
      <c r="E6601" s="96">
        <v>1.971232629713114</v>
      </c>
      <c r="F6601" s="115">
        <v>0</v>
      </c>
      <c r="G6601" s="112">
        <f t="shared" si="103"/>
        <v>1.971232629713114</v>
      </c>
    </row>
    <row r="6602" spans="1:7" x14ac:dyDescent="0.25">
      <c r="A6602" s="28">
        <f>IF('weather data'!E6602&lt;=5,5,'weather data'!E6602)</f>
        <v>9.0359999999999996</v>
      </c>
      <c r="B6602" s="4">
        <f>IF(A6602=5,0,1)*0.54+0.25*24.6*(Hilfstabelle!A6602-5)/1000</f>
        <v>0.56482140000000003</v>
      </c>
      <c r="C6602" s="3">
        <f>(1213.2+(17.25*('weather data'!E6602-5)))/1000</f>
        <v>1.2828210000000002</v>
      </c>
      <c r="E6602" s="96">
        <v>1.8701757670506061</v>
      </c>
      <c r="F6602" s="115">
        <v>0</v>
      </c>
      <c r="G6602" s="112">
        <f t="shared" si="103"/>
        <v>1.8701757670506061</v>
      </c>
    </row>
    <row r="6603" spans="1:7" x14ac:dyDescent="0.25">
      <c r="A6603" s="28">
        <f>IF('weather data'!E6603&lt;=5,5,'weather data'!E6603)</f>
        <v>8.9079999999999995</v>
      </c>
      <c r="B6603" s="4">
        <f>IF(A6603=5,0,1)*0.54+0.25*24.6*(Hilfstabelle!A6603-5)/1000</f>
        <v>0.56403420000000004</v>
      </c>
      <c r="C6603" s="3">
        <f>(1213.2+(17.25*('weather data'!E6603-5)))/1000</f>
        <v>1.280613</v>
      </c>
      <c r="E6603" s="96">
        <v>1.8512535972928119</v>
      </c>
      <c r="F6603" s="115">
        <v>0</v>
      </c>
      <c r="G6603" s="112">
        <f t="shared" si="103"/>
        <v>1.8512535972928119</v>
      </c>
    </row>
    <row r="6604" spans="1:7" x14ac:dyDescent="0.25">
      <c r="A6604" s="28">
        <f>IF('weather data'!E6604&lt;=5,5,'weather data'!E6604)</f>
        <v>8.7050000000000001</v>
      </c>
      <c r="B6604" s="4">
        <f>IF(A6604=5,0,1)*0.54+0.25*24.6*(Hilfstabelle!A6604-5)/1000</f>
        <v>0.56278575000000008</v>
      </c>
      <c r="C6604" s="3">
        <f>(1213.2+(17.25*('weather data'!E6604-5)))/1000</f>
        <v>1.2771112500000001</v>
      </c>
      <c r="E6604" s="96">
        <v>1.871839254501841</v>
      </c>
      <c r="F6604" s="115">
        <v>0</v>
      </c>
      <c r="G6604" s="112">
        <f t="shared" si="103"/>
        <v>1.871839254501841</v>
      </c>
    </row>
    <row r="6605" spans="1:7" x14ac:dyDescent="0.25">
      <c r="A6605" s="28">
        <f>IF('weather data'!E6605&lt;=5,5,'weather data'!E6605)</f>
        <v>8.6059999999999999</v>
      </c>
      <c r="B6605" s="4">
        <f>IF(A6605=5,0,1)*0.54+0.25*24.6*(Hilfstabelle!A6605-5)/1000</f>
        <v>0.56217690000000009</v>
      </c>
      <c r="C6605" s="3">
        <f>(1213.2+(17.25*('weather data'!E6605-5)))/1000</f>
        <v>1.2754035000000001</v>
      </c>
      <c r="E6605" s="96">
        <v>1.7689109684566939</v>
      </c>
      <c r="F6605" s="115">
        <v>0</v>
      </c>
      <c r="G6605" s="112">
        <f t="shared" si="103"/>
        <v>1.7689109684566939</v>
      </c>
    </row>
    <row r="6606" spans="1:7" x14ac:dyDescent="0.25">
      <c r="A6606" s="28">
        <f>IF('weather data'!E6606&lt;=5,5,'weather data'!E6606)</f>
        <v>8.6519999999999992</v>
      </c>
      <c r="B6606" s="4">
        <f>IF(A6606=5,0,1)*0.54+0.25*24.6*(Hilfstabelle!A6606-5)/1000</f>
        <v>0.56245980000000007</v>
      </c>
      <c r="C6606" s="3">
        <f>(1213.2+(17.25*('weather data'!E6606-5)))/1000</f>
        <v>1.276197</v>
      </c>
      <c r="E6606" s="96">
        <v>1.6763794789817641</v>
      </c>
      <c r="F6606" s="115">
        <v>0</v>
      </c>
      <c r="G6606" s="112">
        <f t="shared" si="103"/>
        <v>1.6763794789817641</v>
      </c>
    </row>
    <row r="6607" spans="1:7" x14ac:dyDescent="0.25">
      <c r="A6607" s="28">
        <f>IF('weather data'!E6607&lt;=5,5,'weather data'!E6607)</f>
        <v>8.6539999999999999</v>
      </c>
      <c r="B6607" s="4">
        <f>IF(A6607=5,0,1)*0.54+0.25*24.6*(Hilfstabelle!A6607-5)/1000</f>
        <v>0.56247210000000003</v>
      </c>
      <c r="C6607" s="3">
        <f>(1213.2+(17.25*('weather data'!E6607-5)))/1000</f>
        <v>1.2762315000000002</v>
      </c>
      <c r="E6607" s="96">
        <v>1.711104779526289</v>
      </c>
      <c r="F6607" s="115">
        <v>0</v>
      </c>
      <c r="G6607" s="112">
        <f t="shared" si="103"/>
        <v>1.711104779526289</v>
      </c>
    </row>
    <row r="6608" spans="1:7" x14ac:dyDescent="0.25">
      <c r="A6608" s="28">
        <f>IF('weather data'!E6608&lt;=5,5,'weather data'!E6608)</f>
        <v>9.1709999999999994</v>
      </c>
      <c r="B6608" s="4">
        <f>IF(A6608=5,0,1)*0.54+0.25*24.6*(Hilfstabelle!A6608-5)/1000</f>
        <v>0.56565165000000006</v>
      </c>
      <c r="C6608" s="3">
        <f>(1213.2+(17.25*('weather data'!E6608-5)))/1000</f>
        <v>1.28514975</v>
      </c>
      <c r="E6608" s="96">
        <v>1.9365073291685899</v>
      </c>
      <c r="F6608" s="115">
        <v>0</v>
      </c>
      <c r="G6608" s="112">
        <f t="shared" si="103"/>
        <v>1.9365073291685899</v>
      </c>
    </row>
    <row r="6609" spans="1:7" x14ac:dyDescent="0.25">
      <c r="A6609" s="28">
        <f>IF('weather data'!E6609&lt;=5,5,'weather data'!E6609)</f>
        <v>10.526999999999999</v>
      </c>
      <c r="B6609" s="4">
        <f>IF(A6609=5,0,1)*0.54+0.25*24.6*(Hilfstabelle!A6609-5)/1000</f>
        <v>0.57399105000000006</v>
      </c>
      <c r="C6609" s="3">
        <f>(1213.2+(17.25*('weather data'!E6609-5)))/1000</f>
        <v>1.3085407500000001</v>
      </c>
      <c r="E6609" s="96">
        <v>2.1305115531688359</v>
      </c>
      <c r="F6609" s="115">
        <v>0</v>
      </c>
      <c r="G6609" s="112">
        <f t="shared" si="103"/>
        <v>2.1305115531688359</v>
      </c>
    </row>
    <row r="6610" spans="1:7" x14ac:dyDescent="0.25">
      <c r="A6610" s="28">
        <f>IF('weather data'!E6610&lt;=5,5,'weather data'!E6610)</f>
        <v>12.192</v>
      </c>
      <c r="B6610" s="4">
        <f>IF(A6610=5,0,1)*0.54+0.25*24.6*(Hilfstabelle!A6610-5)/1000</f>
        <v>0.58423080000000005</v>
      </c>
      <c r="C6610" s="3">
        <f>(1213.2+(17.25*('weather data'!E6610-5)))/1000</f>
        <v>1.337262</v>
      </c>
      <c r="E6610" s="96">
        <v>2.5438881848006578</v>
      </c>
      <c r="F6610" s="115">
        <v>0</v>
      </c>
      <c r="G6610" s="112">
        <f t="shared" si="103"/>
        <v>2.5438881848006578</v>
      </c>
    </row>
    <row r="6611" spans="1:7" x14ac:dyDescent="0.25">
      <c r="A6611" s="28">
        <f>IF('weather data'!E6611&lt;=5,5,'weather data'!E6611)</f>
        <v>13.467000000000001</v>
      </c>
      <c r="B6611" s="4">
        <f>IF(A6611=5,0,1)*0.54+0.25*24.6*(Hilfstabelle!A6611-5)/1000</f>
        <v>0.59207205000000007</v>
      </c>
      <c r="C6611" s="3">
        <f>(1213.2+(17.25*('weather data'!E6611-5)))/1000</f>
        <v>1.35925575</v>
      </c>
      <c r="E6611" s="96">
        <v>2.7539034755190381</v>
      </c>
      <c r="F6611" s="115">
        <v>0</v>
      </c>
      <c r="G6611" s="112">
        <f t="shared" si="103"/>
        <v>2.7539034755190381</v>
      </c>
    </row>
    <row r="6612" spans="1:7" x14ac:dyDescent="0.25">
      <c r="A6612" s="28">
        <f>IF('weather data'!E6612&lt;=5,5,'weather data'!E6612)</f>
        <v>14.515000000000001</v>
      </c>
      <c r="B6612" s="4">
        <f>IF(A6612=5,0,1)*0.54+0.25*24.6*(Hilfstabelle!A6612-5)/1000</f>
        <v>0.59851725</v>
      </c>
      <c r="C6612" s="3">
        <f>(1213.2+(17.25*('weather data'!E6612-5)))/1000</f>
        <v>1.37733375</v>
      </c>
      <c r="E6612" s="96">
        <v>2.785301801161093</v>
      </c>
      <c r="F6612" s="115">
        <v>0</v>
      </c>
      <c r="G6612" s="112">
        <f t="shared" si="103"/>
        <v>2.785301801161093</v>
      </c>
    </row>
    <row r="6613" spans="1:7" x14ac:dyDescent="0.25">
      <c r="A6613" s="28">
        <f>IF('weather data'!E6613&lt;=5,5,'weather data'!E6613)</f>
        <v>15.554</v>
      </c>
      <c r="B6613" s="4">
        <f>IF(A6613=5,0,1)*0.54+0.25*24.6*(Hilfstabelle!A6613-5)/1000</f>
        <v>0.60490710000000003</v>
      </c>
      <c r="C6613" s="3">
        <f>(1213.2+(17.25*('weather data'!E6613-5)))/1000</f>
        <v>1.3952564999999999</v>
      </c>
      <c r="E6613" s="96">
        <v>2.909231616278078</v>
      </c>
      <c r="F6613" s="115">
        <v>0</v>
      </c>
      <c r="G6613" s="112">
        <f t="shared" si="103"/>
        <v>2.909231616278078</v>
      </c>
    </row>
    <row r="6614" spans="1:7" x14ac:dyDescent="0.25">
      <c r="A6614" s="28">
        <f>IF('weather data'!E6614&lt;=5,5,'weather data'!E6614)</f>
        <v>16.236999999999998</v>
      </c>
      <c r="B6614" s="4">
        <f>IF(A6614=5,0,1)*0.54+0.25*24.6*(Hilfstabelle!A6614-5)/1000</f>
        <v>0.60910755000000005</v>
      </c>
      <c r="C6614" s="3">
        <f>(1213.2+(17.25*('weather data'!E6614-5)))/1000</f>
        <v>1.40703825</v>
      </c>
      <c r="E6614" s="96">
        <v>2.898211011913649</v>
      </c>
      <c r="F6614" s="115">
        <v>0</v>
      </c>
      <c r="G6614" s="112">
        <f t="shared" si="103"/>
        <v>2.898211011913649</v>
      </c>
    </row>
    <row r="6615" spans="1:7" x14ac:dyDescent="0.25">
      <c r="A6615" s="28">
        <f>IF('weather data'!E6615&lt;=5,5,'weather data'!E6615)</f>
        <v>16.504000000000001</v>
      </c>
      <c r="B6615" s="4">
        <f>IF(A6615=5,0,1)*0.54+0.25*24.6*(Hilfstabelle!A6615-5)/1000</f>
        <v>0.6107496</v>
      </c>
      <c r="C6615" s="3">
        <f>(1213.2+(17.25*('weather data'!E6615-5)))/1000</f>
        <v>1.4116439999999999</v>
      </c>
      <c r="E6615" s="96">
        <v>2.8173239345973609</v>
      </c>
      <c r="F6615" s="115">
        <v>0</v>
      </c>
      <c r="G6615" s="112">
        <f t="shared" si="103"/>
        <v>2.8173239345973609</v>
      </c>
    </row>
    <row r="6616" spans="1:7" x14ac:dyDescent="0.25">
      <c r="A6616" s="28">
        <f>IF('weather data'!E6616&lt;=5,5,'weather data'!E6616)</f>
        <v>16.367000000000001</v>
      </c>
      <c r="B6616" s="4">
        <f>IF(A6616=5,0,1)*0.54+0.25*24.6*(Hilfstabelle!A6616-5)/1000</f>
        <v>0.60990705000000001</v>
      </c>
      <c r="C6616" s="3">
        <f>(1213.2+(17.25*('weather data'!E6616-5)))/1000</f>
        <v>1.4092807500000002</v>
      </c>
      <c r="E6616" s="96">
        <v>2.7711621578255978</v>
      </c>
      <c r="F6616" s="115">
        <v>0</v>
      </c>
      <c r="G6616" s="112">
        <f t="shared" si="103"/>
        <v>2.7711621578255978</v>
      </c>
    </row>
    <row r="6617" spans="1:7" x14ac:dyDescent="0.25">
      <c r="A6617" s="28">
        <f>IF('weather data'!E6617&lt;=5,5,'weather data'!E6617)</f>
        <v>15.654999999999999</v>
      </c>
      <c r="B6617" s="4">
        <f>IF(A6617=5,0,1)*0.54+0.25*24.6*(Hilfstabelle!A6617-5)/1000</f>
        <v>0.60552824999999999</v>
      </c>
      <c r="C6617" s="3">
        <f>(1213.2+(17.25*('weather data'!E6617-5)))/1000</f>
        <v>1.3969987500000001</v>
      </c>
      <c r="E6617" s="96">
        <v>2.7755288123850899</v>
      </c>
      <c r="F6617" s="115">
        <v>0</v>
      </c>
      <c r="G6617" s="112">
        <f t="shared" si="103"/>
        <v>2.7755288123850899</v>
      </c>
    </row>
    <row r="6618" spans="1:7" x14ac:dyDescent="0.25">
      <c r="A6618" s="28">
        <f>IF('weather data'!E6618&lt;=5,5,'weather data'!E6618)</f>
        <v>13.766</v>
      </c>
      <c r="B6618" s="4">
        <f>IF(A6618=5,0,1)*0.54+0.25*24.6*(Hilfstabelle!A6618-5)/1000</f>
        <v>0.59391090000000002</v>
      </c>
      <c r="C6618" s="3">
        <f>(1213.2+(17.25*('weather data'!E6618-5)))/1000</f>
        <v>1.3644135000000002</v>
      </c>
      <c r="E6618" s="96">
        <v>2.7684589907173418</v>
      </c>
      <c r="F6618" s="115">
        <v>0</v>
      </c>
      <c r="G6618" s="112">
        <f t="shared" si="103"/>
        <v>2.7684589907173418</v>
      </c>
    </row>
    <row r="6619" spans="1:7" x14ac:dyDescent="0.25">
      <c r="A6619" s="28">
        <f>IF('weather data'!E6619&lt;=5,5,'weather data'!E6619)</f>
        <v>12.287000000000001</v>
      </c>
      <c r="B6619" s="4">
        <f>IF(A6619=5,0,1)*0.54+0.25*24.6*(Hilfstabelle!A6619-5)/1000</f>
        <v>0.58481505</v>
      </c>
      <c r="C6619" s="3">
        <f>(1213.2+(17.25*('weather data'!E6619-5)))/1000</f>
        <v>1.3389007500000001</v>
      </c>
      <c r="E6619" s="96">
        <v>2.8092144332725919</v>
      </c>
      <c r="F6619" s="115">
        <v>0</v>
      </c>
      <c r="G6619" s="112">
        <f t="shared" si="103"/>
        <v>2.8092144332725919</v>
      </c>
    </row>
    <row r="6620" spans="1:7" x14ac:dyDescent="0.25">
      <c r="A6620" s="28">
        <f>IF('weather data'!E6620&lt;=5,5,'weather data'!E6620)</f>
        <v>12.244999999999999</v>
      </c>
      <c r="B6620" s="4">
        <f>IF(A6620=5,0,1)*0.54+0.25*24.6*(Hilfstabelle!A6620-5)/1000</f>
        <v>0.58455675000000007</v>
      </c>
      <c r="C6620" s="3">
        <f>(1213.2+(17.25*('weather data'!E6620-5)))/1000</f>
        <v>1.3381762500000001</v>
      </c>
      <c r="E6620" s="96">
        <v>2.8557920819071629</v>
      </c>
      <c r="F6620" s="115">
        <v>0</v>
      </c>
      <c r="G6620" s="112">
        <f t="shared" si="103"/>
        <v>2.8557920819071629</v>
      </c>
    </row>
    <row r="6621" spans="1:7" x14ac:dyDescent="0.25">
      <c r="A6621" s="28">
        <f>IF('weather data'!E6621&lt;=5,5,'weather data'!E6621)</f>
        <v>12.33</v>
      </c>
      <c r="B6621" s="4">
        <f>IF(A6621=5,0,1)*0.54+0.25*24.6*(Hilfstabelle!A6621-5)/1000</f>
        <v>0.58507950000000009</v>
      </c>
      <c r="C6621" s="3">
        <f>(1213.2+(17.25*('weather data'!E6621-5)))/1000</f>
        <v>1.3396424999999998</v>
      </c>
      <c r="E6621" s="96">
        <v>2.6626196016325339</v>
      </c>
      <c r="F6621" s="115">
        <v>0</v>
      </c>
      <c r="G6621" s="112">
        <f t="shared" si="103"/>
        <v>2.6626196016325339</v>
      </c>
    </row>
    <row r="6622" spans="1:7" x14ac:dyDescent="0.25">
      <c r="A6622" s="28">
        <f>IF('weather data'!E6622&lt;=5,5,'weather data'!E6622)</f>
        <v>12.569000000000001</v>
      </c>
      <c r="B6622" s="4">
        <f>IF(A6622=5,0,1)*0.54+0.25*24.6*(Hilfstabelle!A6622-5)/1000</f>
        <v>0.58654935000000008</v>
      </c>
      <c r="C6622" s="3">
        <f>(1213.2+(17.25*('weather data'!E6622-5)))/1000</f>
        <v>1.3437652500000001</v>
      </c>
      <c r="E6622" s="96">
        <v>2.5185200011693292</v>
      </c>
      <c r="F6622" s="115">
        <v>0</v>
      </c>
      <c r="G6622" s="112">
        <f t="shared" si="103"/>
        <v>2.5185200011693292</v>
      </c>
    </row>
    <row r="6623" spans="1:7" x14ac:dyDescent="0.25">
      <c r="A6623" s="28">
        <f>IF('weather data'!E6623&lt;=5,5,'weather data'!E6623)</f>
        <v>12.76</v>
      </c>
      <c r="B6623" s="4">
        <f>IF(A6623=5,0,1)*0.54+0.25*24.6*(Hilfstabelle!A6623-5)/1000</f>
        <v>0.58772400000000002</v>
      </c>
      <c r="C6623" s="3">
        <f>(1213.2+(17.25*('weather data'!E6623-5)))/1000</f>
        <v>1.3470599999999999</v>
      </c>
      <c r="E6623" s="96">
        <v>2.3166142117757178</v>
      </c>
      <c r="F6623" s="115">
        <v>0</v>
      </c>
      <c r="G6623" s="112">
        <f t="shared" si="103"/>
        <v>2.3166142117757178</v>
      </c>
    </row>
    <row r="6624" spans="1:7" x14ac:dyDescent="0.25">
      <c r="A6624" s="28">
        <f>IF('weather data'!E6624&lt;=5,5,'weather data'!E6624)</f>
        <v>12.632999999999999</v>
      </c>
      <c r="B6624" s="4">
        <f>IF(A6624=5,0,1)*0.54+0.25*24.6*(Hilfstabelle!A6624-5)/1000</f>
        <v>0.58694295000000007</v>
      </c>
      <c r="C6624" s="3">
        <f>(1213.2+(17.25*('weather data'!E6624-5)))/1000</f>
        <v>1.3448692499999999</v>
      </c>
      <c r="E6624" s="96">
        <v>2.0947465729672898</v>
      </c>
      <c r="F6624" s="115">
        <v>0</v>
      </c>
      <c r="G6624" s="112">
        <f t="shared" si="103"/>
        <v>2.0947465729672898</v>
      </c>
    </row>
    <row r="6625" spans="1:7" x14ac:dyDescent="0.25">
      <c r="A6625" s="28">
        <f>IF('weather data'!E6625&lt;=5,5,'weather data'!E6625)</f>
        <v>12.236000000000001</v>
      </c>
      <c r="B6625" s="4">
        <f>IF(A6625=5,0,1)*0.54+0.25*24.6*(Hilfstabelle!A6625-5)/1000</f>
        <v>0.58450140000000006</v>
      </c>
      <c r="C6625" s="3">
        <f>(1213.2+(17.25*('weather data'!E6625-5)))/1000</f>
        <v>1.3380209999999999</v>
      </c>
      <c r="E6625" s="96">
        <v>1.971232629713114</v>
      </c>
      <c r="F6625" s="115">
        <v>0</v>
      </c>
      <c r="G6625" s="112">
        <f t="shared" si="103"/>
        <v>1.971232629713114</v>
      </c>
    </row>
    <row r="6626" spans="1:7" x14ac:dyDescent="0.25">
      <c r="A6626" s="28">
        <f>IF('weather data'!E6626&lt;=5,5,'weather data'!E6626)</f>
        <v>11.651</v>
      </c>
      <c r="B6626" s="4">
        <f>IF(A6626=5,0,1)*0.54+0.25*24.6*(Hilfstabelle!A6626-5)/1000</f>
        <v>0.58090364999999999</v>
      </c>
      <c r="C6626" s="3">
        <f>(1213.2+(17.25*('weather data'!E6626-5)))/1000</f>
        <v>1.32792975</v>
      </c>
      <c r="E6626" s="96">
        <v>1.8701757670506061</v>
      </c>
      <c r="F6626" s="115">
        <v>0</v>
      </c>
      <c r="G6626" s="112">
        <f t="shared" si="103"/>
        <v>1.8701757670506061</v>
      </c>
    </row>
    <row r="6627" spans="1:7" x14ac:dyDescent="0.25">
      <c r="A6627" s="28">
        <f>IF('weather data'!E6627&lt;=5,5,'weather data'!E6627)</f>
        <v>11.343999999999999</v>
      </c>
      <c r="B6627" s="4">
        <f>IF(A6627=5,0,1)*0.54+0.25*24.6*(Hilfstabelle!A6627-5)/1000</f>
        <v>0.57901560000000007</v>
      </c>
      <c r="C6627" s="3">
        <f>(1213.2+(17.25*('weather data'!E6627-5)))/1000</f>
        <v>1.3226340000000001</v>
      </c>
      <c r="E6627" s="96">
        <v>1.8512535972928119</v>
      </c>
      <c r="F6627" s="115">
        <v>0</v>
      </c>
      <c r="G6627" s="112">
        <f t="shared" si="103"/>
        <v>1.8512535972928119</v>
      </c>
    </row>
    <row r="6628" spans="1:7" x14ac:dyDescent="0.25">
      <c r="A6628" s="28">
        <f>IF('weather data'!E6628&lt;=5,5,'weather data'!E6628)</f>
        <v>11.454000000000001</v>
      </c>
      <c r="B6628" s="4">
        <f>IF(A6628=5,0,1)*0.54+0.25*24.6*(Hilfstabelle!A6628-5)/1000</f>
        <v>0.57969210000000004</v>
      </c>
      <c r="C6628" s="3">
        <f>(1213.2+(17.25*('weather data'!E6628-5)))/1000</f>
        <v>1.3245315</v>
      </c>
      <c r="E6628" s="96">
        <v>1.871839254501841</v>
      </c>
      <c r="F6628" s="115">
        <v>0</v>
      </c>
      <c r="G6628" s="112">
        <f t="shared" si="103"/>
        <v>1.871839254501841</v>
      </c>
    </row>
    <row r="6629" spans="1:7" x14ac:dyDescent="0.25">
      <c r="A6629" s="28">
        <f>IF('weather data'!E6629&lt;=5,5,'weather data'!E6629)</f>
        <v>11.481999999999999</v>
      </c>
      <c r="B6629" s="4">
        <f>IF(A6629=5,0,1)*0.54+0.25*24.6*(Hilfstabelle!A6629-5)/1000</f>
        <v>0.5798643</v>
      </c>
      <c r="C6629" s="3">
        <f>(1213.2+(17.25*('weather data'!E6629-5)))/1000</f>
        <v>1.3250145</v>
      </c>
      <c r="E6629" s="96">
        <v>1.7689109684566939</v>
      </c>
      <c r="F6629" s="115">
        <v>0</v>
      </c>
      <c r="G6629" s="112">
        <f t="shared" si="103"/>
        <v>1.7689109684566939</v>
      </c>
    </row>
    <row r="6630" spans="1:7" x14ac:dyDescent="0.25">
      <c r="A6630" s="28">
        <f>IF('weather data'!E6630&lt;=5,5,'weather data'!E6630)</f>
        <v>11.352</v>
      </c>
      <c r="B6630" s="4">
        <f>IF(A6630=5,0,1)*0.54+0.25*24.6*(Hilfstabelle!A6630-5)/1000</f>
        <v>0.57906480000000005</v>
      </c>
      <c r="C6630" s="3">
        <f>(1213.2+(17.25*('weather data'!E6630-5)))/1000</f>
        <v>1.3227719999999998</v>
      </c>
      <c r="E6630" s="96">
        <v>1.6763794789817641</v>
      </c>
      <c r="F6630" s="115">
        <v>0</v>
      </c>
      <c r="G6630" s="112">
        <f t="shared" si="103"/>
        <v>1.6763794789817641</v>
      </c>
    </row>
    <row r="6631" spans="1:7" x14ac:dyDescent="0.25">
      <c r="A6631" s="28">
        <f>IF('weather data'!E6631&lt;=5,5,'weather data'!E6631)</f>
        <v>11.231999999999999</v>
      </c>
      <c r="B6631" s="4">
        <f>IF(A6631=5,0,1)*0.54+0.25*24.6*(Hilfstabelle!A6631-5)/1000</f>
        <v>0.57832680000000003</v>
      </c>
      <c r="C6631" s="3">
        <f>(1213.2+(17.25*('weather data'!E6631-5)))/1000</f>
        <v>1.320702</v>
      </c>
      <c r="E6631" s="96">
        <v>1.711104779526289</v>
      </c>
      <c r="F6631" s="115">
        <v>0</v>
      </c>
      <c r="G6631" s="112">
        <f t="shared" si="103"/>
        <v>1.711104779526289</v>
      </c>
    </row>
    <row r="6632" spans="1:7" x14ac:dyDescent="0.25">
      <c r="A6632" s="28">
        <f>IF('weather data'!E6632&lt;=5,5,'weather data'!E6632)</f>
        <v>11.500999999999999</v>
      </c>
      <c r="B6632" s="4">
        <f>IF(A6632=5,0,1)*0.54+0.25*24.6*(Hilfstabelle!A6632-5)/1000</f>
        <v>0.57998115000000006</v>
      </c>
      <c r="C6632" s="3">
        <f>(1213.2+(17.25*('weather data'!E6632-5)))/1000</f>
        <v>1.3253422500000001</v>
      </c>
      <c r="E6632" s="96">
        <v>1.9365073291685899</v>
      </c>
      <c r="F6632" s="115">
        <v>0</v>
      </c>
      <c r="G6632" s="112">
        <f t="shared" si="103"/>
        <v>1.9365073291685899</v>
      </c>
    </row>
    <row r="6633" spans="1:7" x14ac:dyDescent="0.25">
      <c r="A6633" s="28">
        <f>IF('weather data'!E6633&lt;=5,5,'weather data'!E6633)</f>
        <v>11.968999999999999</v>
      </c>
      <c r="B6633" s="4">
        <f>IF(A6633=5,0,1)*0.54+0.25*24.6*(Hilfstabelle!A6633-5)/1000</f>
        <v>0.58285935</v>
      </c>
      <c r="C6633" s="3">
        <f>(1213.2+(17.25*('weather data'!E6633-5)))/1000</f>
        <v>1.3334152500000001</v>
      </c>
      <c r="E6633" s="96">
        <v>2.1305115531688359</v>
      </c>
      <c r="F6633" s="115">
        <v>0</v>
      </c>
      <c r="G6633" s="112">
        <f t="shared" si="103"/>
        <v>2.1305115531688359</v>
      </c>
    </row>
    <row r="6634" spans="1:7" x14ac:dyDescent="0.25">
      <c r="A6634" s="28">
        <f>IF('weather data'!E6634&lt;=5,5,'weather data'!E6634)</f>
        <v>13.268000000000001</v>
      </c>
      <c r="B6634" s="4">
        <f>IF(A6634=5,0,1)*0.54+0.25*24.6*(Hilfstabelle!A6634-5)/1000</f>
        <v>0.59084820000000005</v>
      </c>
      <c r="C6634" s="3">
        <f>(1213.2+(17.25*('weather data'!E6634-5)))/1000</f>
        <v>1.355823</v>
      </c>
      <c r="E6634" s="96">
        <v>2.5438881848006578</v>
      </c>
      <c r="F6634" s="115">
        <v>0</v>
      </c>
      <c r="G6634" s="112">
        <f t="shared" si="103"/>
        <v>2.5438881848006578</v>
      </c>
    </row>
    <row r="6635" spans="1:7" x14ac:dyDescent="0.25">
      <c r="A6635" s="28">
        <f>IF('weather data'!E6635&lt;=5,5,'weather data'!E6635)</f>
        <v>15.135</v>
      </c>
      <c r="B6635" s="4">
        <f>IF(A6635=5,0,1)*0.54+0.25*24.6*(Hilfstabelle!A6635-5)/1000</f>
        <v>0.60233025000000007</v>
      </c>
      <c r="C6635" s="3">
        <f>(1213.2+(17.25*('weather data'!E6635-5)))/1000</f>
        <v>1.3880287499999999</v>
      </c>
      <c r="E6635" s="96">
        <v>2.7539034755190381</v>
      </c>
      <c r="F6635" s="115">
        <v>0</v>
      </c>
      <c r="G6635" s="112">
        <f t="shared" si="103"/>
        <v>2.7539034755190381</v>
      </c>
    </row>
    <row r="6636" spans="1:7" x14ac:dyDescent="0.25">
      <c r="A6636" s="28">
        <f>IF('weather data'!E6636&lt;=5,5,'weather data'!E6636)</f>
        <v>16.300999999999998</v>
      </c>
      <c r="B6636" s="4">
        <f>IF(A6636=5,0,1)*0.54+0.25*24.6*(Hilfstabelle!A6636-5)/1000</f>
        <v>0.60950115000000005</v>
      </c>
      <c r="C6636" s="3">
        <f>(1213.2+(17.25*('weather data'!E6636-5)))/1000</f>
        <v>1.40814225</v>
      </c>
      <c r="E6636" s="96">
        <v>2.785301801161093</v>
      </c>
      <c r="F6636" s="115">
        <v>0</v>
      </c>
      <c r="G6636" s="112">
        <f t="shared" si="103"/>
        <v>2.785301801161093</v>
      </c>
    </row>
    <row r="6637" spans="1:7" x14ac:dyDescent="0.25">
      <c r="A6637" s="28">
        <f>IF('weather data'!E6637&lt;=5,5,'weather data'!E6637)</f>
        <v>16.923999999999999</v>
      </c>
      <c r="B6637" s="4">
        <f>IF(A6637=5,0,1)*0.54+0.25*24.6*(Hilfstabelle!A6637-5)/1000</f>
        <v>0.61333260000000001</v>
      </c>
      <c r="C6637" s="3">
        <f>(1213.2+(17.25*('weather data'!E6637-5)))/1000</f>
        <v>1.4188890000000001</v>
      </c>
      <c r="E6637" s="96">
        <v>2.909231616278078</v>
      </c>
      <c r="F6637" s="115">
        <v>0</v>
      </c>
      <c r="G6637" s="112">
        <f t="shared" si="103"/>
        <v>2.909231616278078</v>
      </c>
    </row>
    <row r="6638" spans="1:7" x14ac:dyDescent="0.25">
      <c r="A6638" s="28">
        <f>IF('weather data'!E6638&lt;=5,5,'weather data'!E6638)</f>
        <v>17.184999999999999</v>
      </c>
      <c r="B6638" s="4">
        <f>IF(A6638=5,0,1)*0.54+0.25*24.6*(Hilfstabelle!A6638-5)/1000</f>
        <v>0.61493775000000006</v>
      </c>
      <c r="C6638" s="3">
        <f>(1213.2+(17.25*('weather data'!E6638-5)))/1000</f>
        <v>1.4233912500000001</v>
      </c>
      <c r="E6638" s="96">
        <v>2.898211011913649</v>
      </c>
      <c r="F6638" s="115">
        <v>0</v>
      </c>
      <c r="G6638" s="112">
        <f t="shared" si="103"/>
        <v>2.898211011913649</v>
      </c>
    </row>
    <row r="6639" spans="1:7" x14ac:dyDescent="0.25">
      <c r="A6639" s="28">
        <f>IF('weather data'!E6639&lt;=5,5,'weather data'!E6639)</f>
        <v>17.190000000000001</v>
      </c>
      <c r="B6639" s="4">
        <f>IF(A6639=5,0,1)*0.54+0.25*24.6*(Hilfstabelle!A6639-5)/1000</f>
        <v>0.61496850000000003</v>
      </c>
      <c r="C6639" s="3">
        <f>(1213.2+(17.25*('weather data'!E6639-5)))/1000</f>
        <v>1.4234775</v>
      </c>
      <c r="E6639" s="96">
        <v>2.8173239345973609</v>
      </c>
      <c r="F6639" s="115">
        <v>0</v>
      </c>
      <c r="G6639" s="112">
        <f t="shared" si="103"/>
        <v>2.8173239345973609</v>
      </c>
    </row>
    <row r="6640" spans="1:7" x14ac:dyDescent="0.25">
      <c r="A6640" s="28">
        <f>IF('weather data'!E6640&lt;=5,5,'weather data'!E6640)</f>
        <v>16.844999999999999</v>
      </c>
      <c r="B6640" s="4">
        <f>IF(A6640=5,0,1)*0.54+0.25*24.6*(Hilfstabelle!A6640-5)/1000</f>
        <v>0.61284675</v>
      </c>
      <c r="C6640" s="3">
        <f>(1213.2+(17.25*('weather data'!E6640-5)))/1000</f>
        <v>1.4175262500000001</v>
      </c>
      <c r="E6640" s="96">
        <v>2.7711621578255978</v>
      </c>
      <c r="F6640" s="115">
        <v>11</v>
      </c>
      <c r="G6640" s="112">
        <f t="shared" si="103"/>
        <v>13.771162157825598</v>
      </c>
    </row>
    <row r="6641" spans="1:7" x14ac:dyDescent="0.25">
      <c r="A6641" s="28">
        <f>IF('weather data'!E6641&lt;=5,5,'weather data'!E6641)</f>
        <v>15.897</v>
      </c>
      <c r="B6641" s="4">
        <f>IF(A6641=5,0,1)*0.54+0.25*24.6*(Hilfstabelle!A6641-5)/1000</f>
        <v>0.60701654999999999</v>
      </c>
      <c r="C6641" s="3">
        <f>(1213.2+(17.25*('weather data'!E6641-5)))/1000</f>
        <v>1.40117325</v>
      </c>
      <c r="E6641" s="96">
        <v>2.7755288123850899</v>
      </c>
      <c r="F6641" s="115">
        <v>11</v>
      </c>
      <c r="G6641" s="112">
        <f t="shared" si="103"/>
        <v>13.77552881238509</v>
      </c>
    </row>
    <row r="6642" spans="1:7" x14ac:dyDescent="0.25">
      <c r="A6642" s="28">
        <f>IF('weather data'!E6642&lt;=5,5,'weather data'!E6642)</f>
        <v>14.597</v>
      </c>
      <c r="B6642" s="4">
        <f>IF(A6642=5,0,1)*0.54+0.25*24.6*(Hilfstabelle!A6642-5)/1000</f>
        <v>0.59902155000000001</v>
      </c>
      <c r="C6642" s="3">
        <f>(1213.2+(17.25*('weather data'!E6642-5)))/1000</f>
        <v>1.3787482500000001</v>
      </c>
      <c r="E6642" s="96">
        <v>2.7684589907173418</v>
      </c>
      <c r="F6642" s="115">
        <v>11</v>
      </c>
      <c r="G6642" s="112">
        <f t="shared" si="103"/>
        <v>13.768458990717342</v>
      </c>
    </row>
    <row r="6643" spans="1:7" x14ac:dyDescent="0.25">
      <c r="A6643" s="28">
        <f>IF('weather data'!E6643&lt;=5,5,'weather data'!E6643)</f>
        <v>13.420999999999999</v>
      </c>
      <c r="B6643" s="4">
        <f>IF(A6643=5,0,1)*0.54+0.25*24.6*(Hilfstabelle!A6643-5)/1000</f>
        <v>0.59178914999999999</v>
      </c>
      <c r="C6643" s="3">
        <f>(1213.2+(17.25*('weather data'!E6643-5)))/1000</f>
        <v>1.3584622500000001</v>
      </c>
      <c r="E6643" s="96">
        <v>2.8092144332725919</v>
      </c>
      <c r="F6643" s="115">
        <f>11/6</f>
        <v>1.8333333333333333</v>
      </c>
      <c r="G6643" s="112">
        <f t="shared" si="103"/>
        <v>4.6425477666059249</v>
      </c>
    </row>
    <row r="6644" spans="1:7" x14ac:dyDescent="0.25">
      <c r="A6644" s="28">
        <f>IF('weather data'!E6644&lt;=5,5,'weather data'!E6644)</f>
        <v>12.502000000000001</v>
      </c>
      <c r="B6644" s="4">
        <f>IF(A6644=5,0,1)*0.54+0.25*24.6*(Hilfstabelle!A6644-5)/1000</f>
        <v>0.58613730000000008</v>
      </c>
      <c r="C6644" s="3">
        <f>(1213.2+(17.25*('weather data'!E6644-5)))/1000</f>
        <v>1.3426095</v>
      </c>
      <c r="E6644" s="96">
        <v>2.8557920819071629</v>
      </c>
      <c r="F6644" s="115">
        <v>0</v>
      </c>
      <c r="G6644" s="112">
        <f t="shared" si="103"/>
        <v>2.8557920819071629</v>
      </c>
    </row>
    <row r="6645" spans="1:7" x14ac:dyDescent="0.25">
      <c r="A6645" s="28">
        <f>IF('weather data'!E6645&lt;=5,5,'weather data'!E6645)</f>
        <v>12.138</v>
      </c>
      <c r="B6645" s="4">
        <f>IF(A6645=5,0,1)*0.54+0.25*24.6*(Hilfstabelle!A6645-5)/1000</f>
        <v>0.58389869999999999</v>
      </c>
      <c r="C6645" s="3">
        <f>(1213.2+(17.25*('weather data'!E6645-5)))/1000</f>
        <v>1.3363305000000001</v>
      </c>
      <c r="E6645" s="96">
        <v>2.6626196016325339</v>
      </c>
      <c r="F6645" s="115">
        <v>0</v>
      </c>
      <c r="G6645" s="112">
        <f t="shared" si="103"/>
        <v>2.6626196016325339</v>
      </c>
    </row>
    <row r="6646" spans="1:7" x14ac:dyDescent="0.25">
      <c r="A6646" s="28">
        <f>IF('weather data'!E6646&lt;=5,5,'weather data'!E6646)</f>
        <v>11.888</v>
      </c>
      <c r="B6646" s="4">
        <f>IF(A6646=5,0,1)*0.54+0.25*24.6*(Hilfstabelle!A6646-5)/1000</f>
        <v>0.58236120000000002</v>
      </c>
      <c r="C6646" s="3">
        <f>(1213.2+(17.25*('weather data'!E6646-5)))/1000</f>
        <v>1.3320179999999999</v>
      </c>
      <c r="E6646" s="96">
        <v>2.5185200011693292</v>
      </c>
      <c r="F6646" s="115">
        <v>0</v>
      </c>
      <c r="G6646" s="112">
        <f t="shared" si="103"/>
        <v>2.5185200011693292</v>
      </c>
    </row>
    <row r="6647" spans="1:7" x14ac:dyDescent="0.25">
      <c r="A6647" s="28">
        <f>IF('weather data'!E6647&lt;=5,5,'weather data'!E6647)</f>
        <v>11.422000000000001</v>
      </c>
      <c r="B6647" s="4">
        <f>IF(A6647=5,0,1)*0.54+0.25*24.6*(Hilfstabelle!A6647-5)/1000</f>
        <v>0.57949530000000005</v>
      </c>
      <c r="C6647" s="3">
        <f>(1213.2+(17.25*('weather data'!E6647-5)))/1000</f>
        <v>1.3239795000000001</v>
      </c>
      <c r="E6647" s="96">
        <v>2.3166142117757178</v>
      </c>
      <c r="F6647" s="115">
        <v>0</v>
      </c>
      <c r="G6647" s="112">
        <f t="shared" si="103"/>
        <v>2.3166142117757178</v>
      </c>
    </row>
    <row r="6648" spans="1:7" x14ac:dyDescent="0.25">
      <c r="A6648" s="28">
        <f>IF('weather data'!E6648&lt;=5,5,'weather data'!E6648)</f>
        <v>10.813000000000001</v>
      </c>
      <c r="B6648" s="4">
        <f>IF(A6648=5,0,1)*0.54+0.25*24.6*(Hilfstabelle!A6648-5)/1000</f>
        <v>0.57574995000000007</v>
      </c>
      <c r="C6648" s="3">
        <f>(1213.2+(17.25*('weather data'!E6648-5)))/1000</f>
        <v>1.3134742500000001</v>
      </c>
      <c r="E6648" s="96">
        <v>2.0947465729672898</v>
      </c>
      <c r="F6648" s="115">
        <v>0</v>
      </c>
      <c r="G6648" s="112">
        <f t="shared" si="103"/>
        <v>2.0947465729672898</v>
      </c>
    </row>
    <row r="6649" spans="1:7" x14ac:dyDescent="0.25">
      <c r="A6649" s="28">
        <f>IF('weather data'!E6649&lt;=5,5,'weather data'!E6649)</f>
        <v>10.676</v>
      </c>
      <c r="B6649" s="4">
        <f>IF(A6649=5,0,1)*0.54+0.25*24.6*(Hilfstabelle!A6649-5)/1000</f>
        <v>0.57490740000000007</v>
      </c>
      <c r="C6649" s="3">
        <f>(1213.2+(17.25*('weather data'!E6649-5)))/1000</f>
        <v>1.3111110000000001</v>
      </c>
      <c r="E6649" s="96">
        <v>1.971232629713114</v>
      </c>
      <c r="F6649" s="115">
        <v>0</v>
      </c>
      <c r="G6649" s="112">
        <f t="shared" si="103"/>
        <v>1.971232629713114</v>
      </c>
    </row>
    <row r="6650" spans="1:7" x14ac:dyDescent="0.25">
      <c r="A6650" s="28">
        <f>IF('weather data'!E6650&lt;=5,5,'weather data'!E6650)</f>
        <v>10.909000000000001</v>
      </c>
      <c r="B6650" s="4">
        <f>IF(A6650=5,0,1)*0.54+0.25*24.6*(Hilfstabelle!A6650-5)/1000</f>
        <v>0.57634035000000006</v>
      </c>
      <c r="C6650" s="3">
        <f>(1213.2+(17.25*('weather data'!E6650-5)))/1000</f>
        <v>1.3151302500000002</v>
      </c>
      <c r="E6650" s="96">
        <v>1.8701757670506061</v>
      </c>
      <c r="F6650" s="115">
        <v>0</v>
      </c>
      <c r="G6650" s="112">
        <f t="shared" si="103"/>
        <v>1.8701757670506061</v>
      </c>
    </row>
    <row r="6651" spans="1:7" x14ac:dyDescent="0.25">
      <c r="A6651" s="28">
        <f>IF('weather data'!E6651&lt;=5,5,'weather data'!E6651)</f>
        <v>11.085000000000001</v>
      </c>
      <c r="B6651" s="4">
        <f>IF(A6651=5,0,1)*0.54+0.25*24.6*(Hilfstabelle!A6651-5)/1000</f>
        <v>0.57742274999999998</v>
      </c>
      <c r="C6651" s="3">
        <f>(1213.2+(17.25*('weather data'!E6651-5)))/1000</f>
        <v>1.31816625</v>
      </c>
      <c r="E6651" s="96">
        <v>1.8512535972928119</v>
      </c>
      <c r="F6651" s="115">
        <v>0</v>
      </c>
      <c r="G6651" s="112">
        <f t="shared" si="103"/>
        <v>1.8512535972928119</v>
      </c>
    </row>
    <row r="6652" spans="1:7" x14ac:dyDescent="0.25">
      <c r="A6652" s="28">
        <f>IF('weather data'!E6652&lt;=5,5,'weather data'!E6652)</f>
        <v>11.105</v>
      </c>
      <c r="B6652" s="4">
        <f>IF(A6652=5,0,1)*0.54+0.25*24.6*(Hilfstabelle!A6652-5)/1000</f>
        <v>0.57754575000000008</v>
      </c>
      <c r="C6652" s="3">
        <f>(1213.2+(17.25*('weather data'!E6652-5)))/1000</f>
        <v>1.31851125</v>
      </c>
      <c r="E6652" s="96">
        <v>1.871839254501841</v>
      </c>
      <c r="F6652" s="115">
        <v>0</v>
      </c>
      <c r="G6652" s="112">
        <f t="shared" si="103"/>
        <v>1.871839254501841</v>
      </c>
    </row>
    <row r="6653" spans="1:7" x14ac:dyDescent="0.25">
      <c r="A6653" s="28">
        <f>IF('weather data'!E6653&lt;=5,5,'weather data'!E6653)</f>
        <v>11.09</v>
      </c>
      <c r="B6653" s="4">
        <f>IF(A6653=5,0,1)*0.54+0.25*24.6*(Hilfstabelle!A6653-5)/1000</f>
        <v>0.57745350000000006</v>
      </c>
      <c r="C6653" s="3">
        <f>(1213.2+(17.25*('weather data'!E6653-5)))/1000</f>
        <v>1.3182525</v>
      </c>
      <c r="E6653" s="96">
        <v>1.7689109684566939</v>
      </c>
      <c r="F6653" s="115">
        <v>0</v>
      </c>
      <c r="G6653" s="112">
        <f t="shared" si="103"/>
        <v>1.7689109684566939</v>
      </c>
    </row>
    <row r="6654" spans="1:7" x14ac:dyDescent="0.25">
      <c r="A6654" s="28">
        <f>IF('weather data'!E6654&lt;=5,5,'weather data'!E6654)</f>
        <v>10.906000000000001</v>
      </c>
      <c r="B6654" s="4">
        <f>IF(A6654=5,0,1)*0.54+0.25*24.6*(Hilfstabelle!A6654-5)/1000</f>
        <v>0.57632190000000005</v>
      </c>
      <c r="C6654" s="3">
        <f>(1213.2+(17.25*('weather data'!E6654-5)))/1000</f>
        <v>1.3150785</v>
      </c>
      <c r="E6654" s="96">
        <v>1.6763794789817641</v>
      </c>
      <c r="F6654" s="115">
        <v>0</v>
      </c>
      <c r="G6654" s="112">
        <f t="shared" si="103"/>
        <v>1.6763794789817641</v>
      </c>
    </row>
    <row r="6655" spans="1:7" x14ac:dyDescent="0.25">
      <c r="A6655" s="28">
        <f>IF('weather data'!E6655&lt;=5,5,'weather data'!E6655)</f>
        <v>10.585000000000001</v>
      </c>
      <c r="B6655" s="4">
        <f>IF(A6655=5,0,1)*0.54+0.25*24.6*(Hilfstabelle!A6655-5)/1000</f>
        <v>0.57434775000000005</v>
      </c>
      <c r="C6655" s="3">
        <f>(1213.2+(17.25*('weather data'!E6655-5)))/1000</f>
        <v>1.3095412500000001</v>
      </c>
      <c r="E6655" s="96">
        <v>1.711104779526289</v>
      </c>
      <c r="F6655" s="115">
        <v>0</v>
      </c>
      <c r="G6655" s="112">
        <f t="shared" si="103"/>
        <v>1.711104779526289</v>
      </c>
    </row>
    <row r="6656" spans="1:7" x14ac:dyDescent="0.25">
      <c r="A6656" s="28">
        <f>IF('weather data'!E6656&lt;=5,5,'weather data'!E6656)</f>
        <v>10.680999999999999</v>
      </c>
      <c r="B6656" s="4">
        <f>IF(A6656=5,0,1)*0.54+0.25*24.6*(Hilfstabelle!A6656-5)/1000</f>
        <v>0.57493815000000004</v>
      </c>
      <c r="C6656" s="3">
        <f>(1213.2+(17.25*('weather data'!E6656-5)))/1000</f>
        <v>1.31119725</v>
      </c>
      <c r="E6656" s="96">
        <v>1.9365073291685899</v>
      </c>
      <c r="F6656" s="115">
        <v>0</v>
      </c>
      <c r="G6656" s="112">
        <f t="shared" si="103"/>
        <v>1.9365073291685899</v>
      </c>
    </row>
    <row r="6657" spans="1:7" x14ac:dyDescent="0.25">
      <c r="A6657" s="28">
        <f>IF('weather data'!E6657&lt;=5,5,'weather data'!E6657)</f>
        <v>10.956</v>
      </c>
      <c r="B6657" s="4">
        <f>IF(A6657=5,0,1)*0.54+0.25*24.6*(Hilfstabelle!A6657-5)/1000</f>
        <v>0.57662940000000007</v>
      </c>
      <c r="C6657" s="3">
        <f>(1213.2+(17.25*('weather data'!E6657-5)))/1000</f>
        <v>1.315941</v>
      </c>
      <c r="E6657" s="96">
        <v>2.1305115531688359</v>
      </c>
      <c r="F6657" s="115">
        <v>0</v>
      </c>
      <c r="G6657" s="112">
        <f t="shared" si="103"/>
        <v>2.1305115531688359</v>
      </c>
    </row>
    <row r="6658" spans="1:7" x14ac:dyDescent="0.25">
      <c r="A6658" s="28">
        <f>IF('weather data'!E6658&lt;=5,5,'weather data'!E6658)</f>
        <v>11.340999999999999</v>
      </c>
      <c r="B6658" s="4">
        <f>IF(A6658=5,0,1)*0.54+0.25*24.6*(Hilfstabelle!A6658-5)/1000</f>
        <v>0.57899715000000007</v>
      </c>
      <c r="C6658" s="3">
        <f>(1213.2+(17.25*('weather data'!E6658-5)))/1000</f>
        <v>1.32258225</v>
      </c>
      <c r="E6658" s="96">
        <v>2.5438881848006578</v>
      </c>
      <c r="F6658" s="115">
        <v>0</v>
      </c>
      <c r="G6658" s="112">
        <f t="shared" ref="G6658:G6721" si="104">F6658+E6658</f>
        <v>2.5438881848006578</v>
      </c>
    </row>
    <row r="6659" spans="1:7" x14ac:dyDescent="0.25">
      <c r="A6659" s="28">
        <f>IF('weather data'!E6659&lt;=5,5,'weather data'!E6659)</f>
        <v>11.678000000000001</v>
      </c>
      <c r="B6659" s="4">
        <f>IF(A6659=5,0,1)*0.54+0.25*24.6*(Hilfstabelle!A6659-5)/1000</f>
        <v>0.58106970000000002</v>
      </c>
      <c r="C6659" s="3">
        <f>(1213.2+(17.25*('weather data'!E6659-5)))/1000</f>
        <v>1.3283955000000001</v>
      </c>
      <c r="E6659" s="96">
        <v>2.7539034755190381</v>
      </c>
      <c r="F6659" s="115">
        <v>0</v>
      </c>
      <c r="G6659" s="112">
        <f t="shared" si="104"/>
        <v>2.7539034755190381</v>
      </c>
    </row>
    <row r="6660" spans="1:7" x14ac:dyDescent="0.25">
      <c r="A6660" s="28">
        <f>IF('weather data'!E6660&lt;=5,5,'weather data'!E6660)</f>
        <v>12.273</v>
      </c>
      <c r="B6660" s="4">
        <f>IF(A6660=5,0,1)*0.54+0.25*24.6*(Hilfstabelle!A6660-5)/1000</f>
        <v>0.58472895000000003</v>
      </c>
      <c r="C6660" s="3">
        <f>(1213.2+(17.25*('weather data'!E6660-5)))/1000</f>
        <v>1.3386592500000001</v>
      </c>
      <c r="E6660" s="96">
        <v>2.785301801161093</v>
      </c>
      <c r="F6660" s="115">
        <v>0</v>
      </c>
      <c r="G6660" s="112">
        <f t="shared" si="104"/>
        <v>2.785301801161093</v>
      </c>
    </row>
    <row r="6661" spans="1:7" x14ac:dyDescent="0.25">
      <c r="A6661" s="28">
        <f>IF('weather data'!E6661&lt;=5,5,'weather data'!E6661)</f>
        <v>12.255000000000001</v>
      </c>
      <c r="B6661" s="4">
        <f>IF(A6661=5,0,1)*0.54+0.25*24.6*(Hilfstabelle!A6661-5)/1000</f>
        <v>0.58461825000000001</v>
      </c>
      <c r="C6661" s="3">
        <f>(1213.2+(17.25*('weather data'!E6661-5)))/1000</f>
        <v>1.3383487500000002</v>
      </c>
      <c r="E6661" s="96">
        <v>2.909231616278078</v>
      </c>
      <c r="F6661" s="115">
        <v>0</v>
      </c>
      <c r="G6661" s="112">
        <f t="shared" si="104"/>
        <v>2.909231616278078</v>
      </c>
    </row>
    <row r="6662" spans="1:7" x14ac:dyDescent="0.25">
      <c r="A6662" s="28">
        <f>IF('weather data'!E6662&lt;=5,5,'weather data'!E6662)</f>
        <v>11.752000000000001</v>
      </c>
      <c r="B6662" s="4">
        <f>IF(A6662=5,0,1)*0.54+0.25*24.6*(Hilfstabelle!A6662-5)/1000</f>
        <v>0.58152480000000006</v>
      </c>
      <c r="C6662" s="3">
        <f>(1213.2+(17.25*('weather data'!E6662-5)))/1000</f>
        <v>1.329672</v>
      </c>
      <c r="E6662" s="96">
        <v>2.898211011913649</v>
      </c>
      <c r="F6662" s="115">
        <v>0</v>
      </c>
      <c r="G6662" s="112">
        <f t="shared" si="104"/>
        <v>2.898211011913649</v>
      </c>
    </row>
    <row r="6663" spans="1:7" x14ac:dyDescent="0.25">
      <c r="A6663" s="28">
        <f>IF('weather data'!E6663&lt;=5,5,'weather data'!E6663)</f>
        <v>11.196</v>
      </c>
      <c r="B6663" s="4">
        <f>IF(A6663=5,0,1)*0.54+0.25*24.6*(Hilfstabelle!A6663-5)/1000</f>
        <v>0.57810539999999999</v>
      </c>
      <c r="C6663" s="3">
        <f>(1213.2+(17.25*('weather data'!E6663-5)))/1000</f>
        <v>1.3200810000000001</v>
      </c>
      <c r="E6663" s="96">
        <v>2.8173239345973609</v>
      </c>
      <c r="F6663" s="115">
        <v>0</v>
      </c>
      <c r="G6663" s="112">
        <f t="shared" si="104"/>
        <v>2.8173239345973609</v>
      </c>
    </row>
    <row r="6664" spans="1:7" x14ac:dyDescent="0.25">
      <c r="A6664" s="28">
        <f>IF('weather data'!E6664&lt;=5,5,'weather data'!E6664)</f>
        <v>10.914</v>
      </c>
      <c r="B6664" s="4">
        <f>IF(A6664=5,0,1)*0.54+0.25*24.6*(Hilfstabelle!A6664-5)/1000</f>
        <v>0.57637110000000003</v>
      </c>
      <c r="C6664" s="3">
        <f>(1213.2+(17.25*('weather data'!E6664-5)))/1000</f>
        <v>1.3152165</v>
      </c>
      <c r="E6664" s="96">
        <v>2.7711621578255978</v>
      </c>
      <c r="F6664" s="115">
        <v>0</v>
      </c>
      <c r="G6664" s="112">
        <f t="shared" si="104"/>
        <v>2.7711621578255978</v>
      </c>
    </row>
    <row r="6665" spans="1:7" x14ac:dyDescent="0.25">
      <c r="A6665" s="28">
        <f>IF('weather data'!E6665&lt;=5,5,'weather data'!E6665)</f>
        <v>10.691000000000001</v>
      </c>
      <c r="B6665" s="4">
        <f>IF(A6665=5,0,1)*0.54+0.25*24.6*(Hilfstabelle!A6665-5)/1000</f>
        <v>0.57499965000000008</v>
      </c>
      <c r="C6665" s="3">
        <f>(1213.2+(17.25*('weather data'!E6665-5)))/1000</f>
        <v>1.3113697500000001</v>
      </c>
      <c r="E6665" s="96">
        <v>2.7755288123850899</v>
      </c>
      <c r="F6665" s="115">
        <v>0</v>
      </c>
      <c r="G6665" s="112">
        <f t="shared" si="104"/>
        <v>2.7755288123850899</v>
      </c>
    </row>
    <row r="6666" spans="1:7" x14ac:dyDescent="0.25">
      <c r="A6666" s="28">
        <f>IF('weather data'!E6666&lt;=5,5,'weather data'!E6666)</f>
        <v>10.247999999999999</v>
      </c>
      <c r="B6666" s="4">
        <f>IF(A6666=5,0,1)*0.54+0.25*24.6*(Hilfstabelle!A6666-5)/1000</f>
        <v>0.57227519999999998</v>
      </c>
      <c r="C6666" s="3">
        <f>(1213.2+(17.25*('weather data'!E6666-5)))/1000</f>
        <v>1.303728</v>
      </c>
      <c r="E6666" s="96">
        <v>2.7684589907173418</v>
      </c>
      <c r="F6666" s="115">
        <v>0</v>
      </c>
      <c r="G6666" s="112">
        <f t="shared" si="104"/>
        <v>2.7684589907173418</v>
      </c>
    </row>
    <row r="6667" spans="1:7" x14ac:dyDescent="0.25">
      <c r="A6667" s="28">
        <f>IF('weather data'!E6667&lt;=5,5,'weather data'!E6667)</f>
        <v>9.5380000000000003</v>
      </c>
      <c r="B6667" s="4">
        <f>IF(A6667=5,0,1)*0.54+0.25*24.6*(Hilfstabelle!A6667-5)/1000</f>
        <v>0.56790870000000004</v>
      </c>
      <c r="C6667" s="3">
        <f>(1213.2+(17.25*('weather data'!E6667-5)))/1000</f>
        <v>1.2914805</v>
      </c>
      <c r="E6667" s="96">
        <v>2.8092144332725919</v>
      </c>
      <c r="F6667" s="115">
        <v>0</v>
      </c>
      <c r="G6667" s="112">
        <f t="shared" si="104"/>
        <v>2.8092144332725919</v>
      </c>
    </row>
    <row r="6668" spans="1:7" x14ac:dyDescent="0.25">
      <c r="A6668" s="28">
        <f>IF('weather data'!E6668&lt;=5,5,'weather data'!E6668)</f>
        <v>9.4410000000000007</v>
      </c>
      <c r="B6668" s="4">
        <f>IF(A6668=5,0,1)*0.54+0.25*24.6*(Hilfstabelle!A6668-5)/1000</f>
        <v>0.56731215000000002</v>
      </c>
      <c r="C6668" s="3">
        <f>(1213.2+(17.25*('weather data'!E6668-5)))/1000</f>
        <v>1.28980725</v>
      </c>
      <c r="E6668" s="96">
        <v>2.8557920819071629</v>
      </c>
      <c r="F6668" s="115">
        <v>0</v>
      </c>
      <c r="G6668" s="112">
        <f t="shared" si="104"/>
        <v>2.8557920819071629</v>
      </c>
    </row>
    <row r="6669" spans="1:7" x14ac:dyDescent="0.25">
      <c r="A6669" s="28">
        <f>IF('weather data'!E6669&lt;=5,5,'weather data'!E6669)</f>
        <v>9.5090000000000003</v>
      </c>
      <c r="B6669" s="4">
        <f>IF(A6669=5,0,1)*0.54+0.25*24.6*(Hilfstabelle!A6669-5)/1000</f>
        <v>0.56773035000000005</v>
      </c>
      <c r="C6669" s="3">
        <f>(1213.2+(17.25*('weather data'!E6669-5)))/1000</f>
        <v>1.2909802500000001</v>
      </c>
      <c r="E6669" s="96">
        <v>2.6626196016325339</v>
      </c>
      <c r="F6669" s="115">
        <v>0</v>
      </c>
      <c r="G6669" s="112">
        <f t="shared" si="104"/>
        <v>2.6626196016325339</v>
      </c>
    </row>
    <row r="6670" spans="1:7" x14ac:dyDescent="0.25">
      <c r="A6670" s="28">
        <f>IF('weather data'!E6670&lt;=5,5,'weather data'!E6670)</f>
        <v>9.2509999999999994</v>
      </c>
      <c r="B6670" s="4">
        <f>IF(A6670=5,0,1)*0.54+0.25*24.6*(Hilfstabelle!A6670-5)/1000</f>
        <v>0.56614365</v>
      </c>
      <c r="C6670" s="3">
        <f>(1213.2+(17.25*('weather data'!E6670-5)))/1000</f>
        <v>1.2865297500000001</v>
      </c>
      <c r="E6670" s="96">
        <v>2.5185200011693292</v>
      </c>
      <c r="F6670" s="115">
        <v>0</v>
      </c>
      <c r="G6670" s="112">
        <f t="shared" si="104"/>
        <v>2.5185200011693292</v>
      </c>
    </row>
    <row r="6671" spans="1:7" x14ac:dyDescent="0.25">
      <c r="A6671" s="28">
        <f>IF('weather data'!E6671&lt;=5,5,'weather data'!E6671)</f>
        <v>8.8480000000000008</v>
      </c>
      <c r="B6671" s="4">
        <f>IF(A6671=5,0,1)*0.54+0.25*24.6*(Hilfstabelle!A6671-5)/1000</f>
        <v>0.56366520000000009</v>
      </c>
      <c r="C6671" s="3">
        <f>(1213.2+(17.25*('weather data'!E6671-5)))/1000</f>
        <v>1.2795779999999999</v>
      </c>
      <c r="E6671" s="96">
        <v>2.3166142117757178</v>
      </c>
      <c r="F6671" s="115">
        <v>0</v>
      </c>
      <c r="G6671" s="112">
        <f t="shared" si="104"/>
        <v>2.3166142117757178</v>
      </c>
    </row>
    <row r="6672" spans="1:7" x14ac:dyDescent="0.25">
      <c r="A6672" s="28">
        <f>IF('weather data'!E6672&lt;=5,5,'weather data'!E6672)</f>
        <v>8.3320000000000007</v>
      </c>
      <c r="B6672" s="4">
        <f>IF(A6672=5,0,1)*0.54+0.25*24.6*(Hilfstabelle!A6672-5)/1000</f>
        <v>0.5604918000000001</v>
      </c>
      <c r="C6672" s="3">
        <f>(1213.2+(17.25*('weather data'!E6672-5)))/1000</f>
        <v>1.2706770000000001</v>
      </c>
      <c r="E6672" s="96">
        <v>2.0947465729672898</v>
      </c>
      <c r="F6672" s="115">
        <v>0</v>
      </c>
      <c r="G6672" s="112">
        <f t="shared" si="104"/>
        <v>2.0947465729672898</v>
      </c>
    </row>
    <row r="6673" spans="1:7" x14ac:dyDescent="0.25">
      <c r="A6673" s="28">
        <f>IF('weather data'!E6673&lt;=5,5,'weather data'!E6673)</f>
        <v>7.7320000000000002</v>
      </c>
      <c r="B6673" s="4">
        <f>IF(A6673=5,0,1)*0.54+0.25*24.6*(Hilfstabelle!A6673-5)/1000</f>
        <v>0.55680180000000001</v>
      </c>
      <c r="C6673" s="3">
        <f>(1213.2+(17.25*('weather data'!E6673-5)))/1000</f>
        <v>1.260327</v>
      </c>
      <c r="E6673" s="96">
        <v>1.971232629713114</v>
      </c>
      <c r="F6673" s="115">
        <v>0</v>
      </c>
      <c r="G6673" s="112">
        <f t="shared" si="104"/>
        <v>1.971232629713114</v>
      </c>
    </row>
    <row r="6674" spans="1:7" x14ac:dyDescent="0.25">
      <c r="A6674" s="28">
        <f>IF('weather data'!E6674&lt;=5,5,'weather data'!E6674)</f>
        <v>7.5529999999999999</v>
      </c>
      <c r="B6674" s="4">
        <f>IF(A6674=5,0,1)*0.54+0.25*24.6*(Hilfstabelle!A6674-5)/1000</f>
        <v>0.55570095000000008</v>
      </c>
      <c r="C6674" s="3">
        <f>(1213.2+(17.25*('weather data'!E6674-5)))/1000</f>
        <v>1.25723925</v>
      </c>
      <c r="E6674" s="96">
        <v>1.8701757670506061</v>
      </c>
      <c r="F6674" s="115">
        <v>0</v>
      </c>
      <c r="G6674" s="112">
        <f t="shared" si="104"/>
        <v>1.8701757670506061</v>
      </c>
    </row>
    <row r="6675" spans="1:7" x14ac:dyDescent="0.25">
      <c r="A6675" s="28">
        <f>IF('weather data'!E6675&lt;=5,5,'weather data'!E6675)</f>
        <v>7.45</v>
      </c>
      <c r="B6675" s="4">
        <f>IF(A6675=5,0,1)*0.54+0.25*24.6*(Hilfstabelle!A6675-5)/1000</f>
        <v>0.55506750000000005</v>
      </c>
      <c r="C6675" s="3">
        <f>(1213.2+(17.25*('weather data'!E6675-5)))/1000</f>
        <v>1.2554625000000001</v>
      </c>
      <c r="E6675" s="96">
        <v>1.8512535972928119</v>
      </c>
      <c r="F6675" s="115">
        <v>0</v>
      </c>
      <c r="G6675" s="112">
        <f t="shared" si="104"/>
        <v>1.8512535972928119</v>
      </c>
    </row>
    <row r="6676" spans="1:7" x14ac:dyDescent="0.25">
      <c r="A6676" s="28">
        <f>IF('weather data'!E6676&lt;=5,5,'weather data'!E6676)</f>
        <v>7.431</v>
      </c>
      <c r="B6676" s="4">
        <f>IF(A6676=5,0,1)*0.54+0.25*24.6*(Hilfstabelle!A6676-5)/1000</f>
        <v>0.55495064999999999</v>
      </c>
      <c r="C6676" s="3">
        <f>(1213.2+(17.25*('weather data'!E6676-5)))/1000</f>
        <v>1.2551347499999999</v>
      </c>
      <c r="E6676" s="96">
        <v>1.871839254501841</v>
      </c>
      <c r="F6676" s="115">
        <v>0</v>
      </c>
      <c r="G6676" s="112">
        <f t="shared" si="104"/>
        <v>1.871839254501841</v>
      </c>
    </row>
    <row r="6677" spans="1:7" x14ac:dyDescent="0.25">
      <c r="A6677" s="28">
        <f>IF('weather data'!E6677&lt;=5,5,'weather data'!E6677)</f>
        <v>7.3150000000000004</v>
      </c>
      <c r="B6677" s="4">
        <f>IF(A6677=5,0,1)*0.54+0.25*24.6*(Hilfstabelle!A6677-5)/1000</f>
        <v>0.55423725000000001</v>
      </c>
      <c r="C6677" s="3">
        <f>(1213.2+(17.25*('weather data'!E6677-5)))/1000</f>
        <v>1.2531337499999999</v>
      </c>
      <c r="E6677" s="96">
        <v>1.7689109684566939</v>
      </c>
      <c r="F6677" s="115">
        <v>0</v>
      </c>
      <c r="G6677" s="112">
        <f t="shared" si="104"/>
        <v>1.7689109684566939</v>
      </c>
    </row>
    <row r="6678" spans="1:7" x14ac:dyDescent="0.25">
      <c r="A6678" s="28">
        <f>IF('weather data'!E6678&lt;=5,5,'weather data'!E6678)</f>
        <v>7.2560000000000002</v>
      </c>
      <c r="B6678" s="4">
        <f>IF(A6678=5,0,1)*0.54+0.25*24.6*(Hilfstabelle!A6678-5)/1000</f>
        <v>0.55387439999999999</v>
      </c>
      <c r="C6678" s="3">
        <f>(1213.2+(17.25*('weather data'!E6678-5)))/1000</f>
        <v>1.252116</v>
      </c>
      <c r="E6678" s="96">
        <v>1.6763794789817641</v>
      </c>
      <c r="F6678" s="115">
        <v>0</v>
      </c>
      <c r="G6678" s="112">
        <f t="shared" si="104"/>
        <v>1.6763794789817641</v>
      </c>
    </row>
    <row r="6679" spans="1:7" x14ac:dyDescent="0.25">
      <c r="A6679" s="28">
        <f>IF('weather data'!E6679&lt;=5,5,'weather data'!E6679)</f>
        <v>7.2430000000000003</v>
      </c>
      <c r="B6679" s="4">
        <f>IF(A6679=5,0,1)*0.54+0.25*24.6*(Hilfstabelle!A6679-5)/1000</f>
        <v>0.55379445000000005</v>
      </c>
      <c r="C6679" s="3">
        <f>(1213.2+(17.25*('weather data'!E6679-5)))/1000</f>
        <v>1.25189175</v>
      </c>
      <c r="E6679" s="96">
        <v>1.711104779526289</v>
      </c>
      <c r="F6679" s="115">
        <v>0</v>
      </c>
      <c r="G6679" s="112">
        <f t="shared" si="104"/>
        <v>1.711104779526289</v>
      </c>
    </row>
    <row r="6680" spans="1:7" x14ac:dyDescent="0.25">
      <c r="A6680" s="28">
        <f>IF('weather data'!E6680&lt;=5,5,'weather data'!E6680)</f>
        <v>7.5389999999999997</v>
      </c>
      <c r="B6680" s="4">
        <f>IF(A6680=5,0,1)*0.54+0.25*24.6*(Hilfstabelle!A6680-5)/1000</f>
        <v>0.55561484999999999</v>
      </c>
      <c r="C6680" s="3">
        <f>(1213.2+(17.25*('weather data'!E6680-5)))/1000</f>
        <v>1.25699775</v>
      </c>
      <c r="E6680" s="96">
        <v>1.9365073291685899</v>
      </c>
      <c r="F6680" s="115">
        <v>0</v>
      </c>
      <c r="G6680" s="112">
        <f t="shared" si="104"/>
        <v>1.9365073291685899</v>
      </c>
    </row>
    <row r="6681" spans="1:7" x14ac:dyDescent="0.25">
      <c r="A6681" s="28">
        <f>IF('weather data'!E6681&lt;=5,5,'weather data'!E6681)</f>
        <v>8.18</v>
      </c>
      <c r="B6681" s="4">
        <f>IF(A6681=5,0,1)*0.54+0.25*24.6*(Hilfstabelle!A6681-5)/1000</f>
        <v>0.55955700000000008</v>
      </c>
      <c r="C6681" s="3">
        <f>(1213.2+(17.25*('weather data'!E6681-5)))/1000</f>
        <v>1.2680550000000002</v>
      </c>
      <c r="E6681" s="96">
        <v>2.1305115531688359</v>
      </c>
      <c r="F6681" s="115">
        <v>0</v>
      </c>
      <c r="G6681" s="112">
        <f t="shared" si="104"/>
        <v>2.1305115531688359</v>
      </c>
    </row>
    <row r="6682" spans="1:7" x14ac:dyDescent="0.25">
      <c r="A6682" s="28">
        <f>IF('weather data'!E6682&lt;=5,5,'weather data'!E6682)</f>
        <v>9.0589999999999993</v>
      </c>
      <c r="B6682" s="4">
        <f>IF(A6682=5,0,1)*0.54+0.25*24.6*(Hilfstabelle!A6682-5)/1000</f>
        <v>0.56496285000000002</v>
      </c>
      <c r="C6682" s="3">
        <f>(1213.2+(17.25*('weather data'!E6682-5)))/1000</f>
        <v>1.2832177499999999</v>
      </c>
      <c r="E6682" s="96">
        <v>2.5438881848006578</v>
      </c>
      <c r="F6682" s="115">
        <v>0</v>
      </c>
      <c r="G6682" s="112">
        <f t="shared" si="104"/>
        <v>2.5438881848006578</v>
      </c>
    </row>
    <row r="6683" spans="1:7" x14ac:dyDescent="0.25">
      <c r="A6683" s="28">
        <f>IF('weather data'!E6683&lt;=5,5,'weather data'!E6683)</f>
        <v>9.51</v>
      </c>
      <c r="B6683" s="4">
        <f>IF(A6683=5,0,1)*0.54+0.25*24.6*(Hilfstabelle!A6683-5)/1000</f>
        <v>0.56773650000000009</v>
      </c>
      <c r="C6683" s="3">
        <f>(1213.2+(17.25*('weather data'!E6683-5)))/1000</f>
        <v>1.2909975</v>
      </c>
      <c r="E6683" s="96">
        <v>2.7539034755190381</v>
      </c>
      <c r="F6683" s="115">
        <v>0</v>
      </c>
      <c r="G6683" s="112">
        <f t="shared" si="104"/>
        <v>2.7539034755190381</v>
      </c>
    </row>
    <row r="6684" spans="1:7" x14ac:dyDescent="0.25">
      <c r="A6684" s="28">
        <f>IF('weather data'!E6684&lt;=5,5,'weather data'!E6684)</f>
        <v>9.6340000000000003</v>
      </c>
      <c r="B6684" s="4">
        <f>IF(A6684=5,0,1)*0.54+0.25*24.6*(Hilfstabelle!A6684-5)/1000</f>
        <v>0.56849910000000003</v>
      </c>
      <c r="C6684" s="3">
        <f>(1213.2+(17.25*('weather data'!E6684-5)))/1000</f>
        <v>1.2931365000000001</v>
      </c>
      <c r="E6684" s="96">
        <v>2.785301801161093</v>
      </c>
      <c r="F6684" s="115">
        <v>0</v>
      </c>
      <c r="G6684" s="112">
        <f t="shared" si="104"/>
        <v>2.785301801161093</v>
      </c>
    </row>
    <row r="6685" spans="1:7" x14ac:dyDescent="0.25">
      <c r="A6685" s="28">
        <f>IF('weather data'!E6685&lt;=5,5,'weather data'!E6685)</f>
        <v>10.471</v>
      </c>
      <c r="B6685" s="4">
        <f>IF(A6685=5,0,1)*0.54+0.25*24.6*(Hilfstabelle!A6685-5)/1000</f>
        <v>0.57364665000000004</v>
      </c>
      <c r="C6685" s="3">
        <f>(1213.2+(17.25*('weather data'!E6685-5)))/1000</f>
        <v>1.3075747499999999</v>
      </c>
      <c r="E6685" s="96">
        <v>2.909231616278078</v>
      </c>
      <c r="F6685" s="115">
        <v>0</v>
      </c>
      <c r="G6685" s="112">
        <f t="shared" si="104"/>
        <v>2.909231616278078</v>
      </c>
    </row>
    <row r="6686" spans="1:7" x14ac:dyDescent="0.25">
      <c r="A6686" s="28">
        <f>IF('weather data'!E6686&lt;=5,5,'weather data'!E6686)</f>
        <v>13.237</v>
      </c>
      <c r="B6686" s="4">
        <f>IF(A6686=5,0,1)*0.54+0.25*24.6*(Hilfstabelle!A6686-5)/1000</f>
        <v>0.59065755000000009</v>
      </c>
      <c r="C6686" s="3">
        <f>(1213.2+(17.25*('weather data'!E6686-5)))/1000</f>
        <v>1.3552882500000001</v>
      </c>
      <c r="E6686" s="96">
        <v>2.898211011913649</v>
      </c>
      <c r="F6686" s="115">
        <v>0</v>
      </c>
      <c r="G6686" s="112">
        <f t="shared" si="104"/>
        <v>2.898211011913649</v>
      </c>
    </row>
    <row r="6687" spans="1:7" x14ac:dyDescent="0.25">
      <c r="A6687" s="28">
        <f>IF('weather data'!E6687&lt;=5,5,'weather data'!E6687)</f>
        <v>15.755000000000001</v>
      </c>
      <c r="B6687" s="4">
        <f>IF(A6687=5,0,1)*0.54+0.25*24.6*(Hilfstabelle!A6687-5)/1000</f>
        <v>0.60614325000000002</v>
      </c>
      <c r="C6687" s="3">
        <f>(1213.2+(17.25*('weather data'!E6687-5)))/1000</f>
        <v>1.39872375</v>
      </c>
      <c r="E6687" s="96">
        <v>2.8173239345973609</v>
      </c>
      <c r="F6687" s="115">
        <v>0</v>
      </c>
      <c r="G6687" s="112">
        <f t="shared" si="104"/>
        <v>2.8173239345973609</v>
      </c>
    </row>
    <row r="6688" spans="1:7" x14ac:dyDescent="0.25">
      <c r="A6688" s="28">
        <f>IF('weather data'!E6688&lt;=5,5,'weather data'!E6688)</f>
        <v>15.13</v>
      </c>
      <c r="B6688" s="4">
        <f>IF(A6688=5,0,1)*0.54+0.25*24.6*(Hilfstabelle!A6688-5)/1000</f>
        <v>0.60229949999999999</v>
      </c>
      <c r="C6688" s="3">
        <f>(1213.2+(17.25*('weather data'!E6688-5)))/1000</f>
        <v>1.3879425000000001</v>
      </c>
      <c r="E6688" s="96">
        <v>2.7711621578255978</v>
      </c>
      <c r="F6688" s="115">
        <v>11</v>
      </c>
      <c r="G6688" s="112">
        <f t="shared" si="104"/>
        <v>13.771162157825598</v>
      </c>
    </row>
    <row r="6689" spans="1:7" x14ac:dyDescent="0.25">
      <c r="A6689" s="28">
        <f>IF('weather data'!E6689&lt;=5,5,'weather data'!E6689)</f>
        <v>12.64</v>
      </c>
      <c r="B6689" s="4">
        <f>IF(A6689=5,0,1)*0.54+0.25*24.6*(Hilfstabelle!A6689-5)/1000</f>
        <v>0.58698600000000001</v>
      </c>
      <c r="C6689" s="3">
        <f>(1213.2+(17.25*('weather data'!E6689-5)))/1000</f>
        <v>1.3449899999999999</v>
      </c>
      <c r="E6689" s="96">
        <v>2.7755288123850899</v>
      </c>
      <c r="F6689" s="115">
        <v>11</v>
      </c>
      <c r="G6689" s="112">
        <f t="shared" si="104"/>
        <v>13.77552881238509</v>
      </c>
    </row>
    <row r="6690" spans="1:7" x14ac:dyDescent="0.25">
      <c r="A6690" s="28">
        <f>IF('weather data'!E6690&lt;=5,5,'weather data'!E6690)</f>
        <v>11.151999999999999</v>
      </c>
      <c r="B6690" s="4">
        <f>IF(A6690=5,0,1)*0.54+0.25*24.6*(Hilfstabelle!A6690-5)/1000</f>
        <v>0.57783479999999998</v>
      </c>
      <c r="C6690" s="3">
        <f>(1213.2+(17.25*('weather data'!E6690-5)))/1000</f>
        <v>1.3193220000000001</v>
      </c>
      <c r="E6690" s="96">
        <v>2.7684589907173418</v>
      </c>
      <c r="F6690" s="115">
        <v>0</v>
      </c>
      <c r="G6690" s="112">
        <f t="shared" si="104"/>
        <v>2.7684589907173418</v>
      </c>
    </row>
    <row r="6691" spans="1:7" x14ac:dyDescent="0.25">
      <c r="A6691" s="28">
        <f>IF('weather data'!E6691&lt;=5,5,'weather data'!E6691)</f>
        <v>10.452999999999999</v>
      </c>
      <c r="B6691" s="4">
        <f>IF(A6691=5,0,1)*0.54+0.25*24.6*(Hilfstabelle!A6691-5)/1000</f>
        <v>0.57353595000000002</v>
      </c>
      <c r="C6691" s="3">
        <f>(1213.2+(17.25*('weather data'!E6691-5)))/1000</f>
        <v>1.30726425</v>
      </c>
      <c r="E6691" s="96">
        <v>2.8092144332725919</v>
      </c>
      <c r="F6691" s="115">
        <v>0</v>
      </c>
      <c r="G6691" s="112">
        <f t="shared" si="104"/>
        <v>2.8092144332725919</v>
      </c>
    </row>
    <row r="6692" spans="1:7" x14ac:dyDescent="0.25">
      <c r="A6692" s="28">
        <f>IF('weather data'!E6692&lt;=5,5,'weather data'!E6692)</f>
        <v>10.180999999999999</v>
      </c>
      <c r="B6692" s="4">
        <f>IF(A6692=5,0,1)*0.54+0.25*24.6*(Hilfstabelle!A6692-5)/1000</f>
        <v>0.57186314999999999</v>
      </c>
      <c r="C6692" s="3">
        <f>(1213.2+(17.25*('weather data'!E6692-5)))/1000</f>
        <v>1.3025722499999999</v>
      </c>
      <c r="E6692" s="96">
        <v>2.8557920819071629</v>
      </c>
      <c r="F6692" s="115">
        <v>0</v>
      </c>
      <c r="G6692" s="112">
        <f t="shared" si="104"/>
        <v>2.8557920819071629</v>
      </c>
    </row>
    <row r="6693" spans="1:7" x14ac:dyDescent="0.25">
      <c r="A6693" s="28">
        <f>IF('weather data'!E6693&lt;=5,5,'weather data'!E6693)</f>
        <v>10.257</v>
      </c>
      <c r="B6693" s="4">
        <f>IF(A6693=5,0,1)*0.54+0.25*24.6*(Hilfstabelle!A6693-5)/1000</f>
        <v>0.57233054999999999</v>
      </c>
      <c r="C6693" s="3">
        <f>(1213.2+(17.25*('weather data'!E6693-5)))/1000</f>
        <v>1.3038832500000002</v>
      </c>
      <c r="E6693" s="96">
        <v>2.6626196016325339</v>
      </c>
      <c r="F6693" s="115">
        <v>0</v>
      </c>
      <c r="G6693" s="112">
        <f t="shared" si="104"/>
        <v>2.6626196016325339</v>
      </c>
    </row>
    <row r="6694" spans="1:7" x14ac:dyDescent="0.25">
      <c r="A6694" s="28">
        <f>IF('weather data'!E6694&lt;=5,5,'weather data'!E6694)</f>
        <v>10.378</v>
      </c>
      <c r="B6694" s="4">
        <f>IF(A6694=5,0,1)*0.54+0.25*24.6*(Hilfstabelle!A6694-5)/1000</f>
        <v>0.57307470000000005</v>
      </c>
      <c r="C6694" s="3">
        <f>(1213.2+(17.25*('weather data'!E6694-5)))/1000</f>
        <v>1.3059705000000001</v>
      </c>
      <c r="E6694" s="96">
        <v>2.5185200011693292</v>
      </c>
      <c r="F6694" s="115">
        <v>0</v>
      </c>
      <c r="G6694" s="112">
        <f t="shared" si="104"/>
        <v>2.5185200011693292</v>
      </c>
    </row>
    <row r="6695" spans="1:7" x14ac:dyDescent="0.25">
      <c r="A6695" s="28">
        <f>IF('weather data'!E6695&lt;=5,5,'weather data'!E6695)</f>
        <v>10.319000000000001</v>
      </c>
      <c r="B6695" s="4">
        <f>IF(A6695=5,0,1)*0.54+0.25*24.6*(Hilfstabelle!A6695-5)/1000</f>
        <v>0.57271185000000002</v>
      </c>
      <c r="C6695" s="3">
        <f>(1213.2+(17.25*('weather data'!E6695-5)))/1000</f>
        <v>1.3049527500000002</v>
      </c>
      <c r="E6695" s="96">
        <v>2.3166142117757178</v>
      </c>
      <c r="F6695" s="115">
        <v>0</v>
      </c>
      <c r="G6695" s="112">
        <f t="shared" si="104"/>
        <v>2.3166142117757178</v>
      </c>
    </row>
    <row r="6696" spans="1:7" x14ac:dyDescent="0.25">
      <c r="A6696" s="28">
        <f>IF('weather data'!E6696&lt;=5,5,'weather data'!E6696)</f>
        <v>10.161</v>
      </c>
      <c r="B6696" s="4">
        <f>IF(A6696=5,0,1)*0.54+0.25*24.6*(Hilfstabelle!A6696-5)/1000</f>
        <v>0.57174015</v>
      </c>
      <c r="C6696" s="3">
        <f>(1213.2+(17.25*('weather data'!E6696-5)))/1000</f>
        <v>1.3022272500000001</v>
      </c>
      <c r="E6696" s="96">
        <v>2.0947465729672898</v>
      </c>
      <c r="F6696" s="115">
        <v>0</v>
      </c>
      <c r="G6696" s="112">
        <f t="shared" si="104"/>
        <v>2.0947465729672898</v>
      </c>
    </row>
    <row r="6697" spans="1:7" x14ac:dyDescent="0.25">
      <c r="A6697" s="28">
        <f>IF('weather data'!E6697&lt;=5,5,'weather data'!E6697)</f>
        <v>9.9949999999999992</v>
      </c>
      <c r="B6697" s="4">
        <f>IF(A6697=5,0,1)*0.54+0.25*24.6*(Hilfstabelle!A6697-5)/1000</f>
        <v>0.57071925000000001</v>
      </c>
      <c r="C6697" s="3">
        <f>(1213.2+(17.25*('weather data'!E6697-5)))/1000</f>
        <v>1.2993637499999999</v>
      </c>
      <c r="E6697" s="96">
        <v>1.971232629713114</v>
      </c>
      <c r="F6697" s="115">
        <v>0</v>
      </c>
      <c r="G6697" s="112">
        <f t="shared" si="104"/>
        <v>1.971232629713114</v>
      </c>
    </row>
    <row r="6698" spans="1:7" x14ac:dyDescent="0.25">
      <c r="A6698" s="28">
        <f>IF('weather data'!E6698&lt;=5,5,'weather data'!E6698)</f>
        <v>9.9109999999999996</v>
      </c>
      <c r="B6698" s="4">
        <f>IF(A6698=5,0,1)*0.54+0.25*24.6*(Hilfstabelle!A6698-5)/1000</f>
        <v>0.57020265000000003</v>
      </c>
      <c r="C6698" s="3">
        <f>(1213.2+(17.25*('weather data'!E6698-5)))/1000</f>
        <v>1.2979147500000001</v>
      </c>
      <c r="E6698" s="96">
        <v>1.941705727453698</v>
      </c>
      <c r="F6698" s="115">
        <v>0</v>
      </c>
      <c r="G6698" s="112">
        <f t="shared" si="104"/>
        <v>1.941705727453698</v>
      </c>
    </row>
    <row r="6699" spans="1:7" x14ac:dyDescent="0.25">
      <c r="A6699" s="28">
        <f>IF('weather data'!E6699&lt;=5,5,'weather data'!E6699)</f>
        <v>9.84</v>
      </c>
      <c r="B6699" s="4">
        <f>IF(A6699=5,0,1)*0.54+0.25*24.6*(Hilfstabelle!A6699-5)/1000</f>
        <v>0.56976599999999999</v>
      </c>
      <c r="C6699" s="3">
        <f>(1213.2+(17.25*('weather data'!E6699-5)))/1000</f>
        <v>1.2966900000000001</v>
      </c>
      <c r="E6699" s="96">
        <v>1.9635390002511539</v>
      </c>
      <c r="F6699" s="115">
        <v>0</v>
      </c>
      <c r="G6699" s="112">
        <f t="shared" si="104"/>
        <v>1.9635390002511539</v>
      </c>
    </row>
    <row r="6700" spans="1:7" x14ac:dyDescent="0.25">
      <c r="A6700" s="28">
        <f>IF('weather data'!E6700&lt;=5,5,'weather data'!E6700)</f>
        <v>9.7899999999999991</v>
      </c>
      <c r="B6700" s="4">
        <f>IF(A6700=5,0,1)*0.54+0.25*24.6*(Hilfstabelle!A6700-5)/1000</f>
        <v>0.56945850000000009</v>
      </c>
      <c r="C6700" s="3">
        <f>(1213.2+(17.25*('weather data'!E6700-5)))/1000</f>
        <v>1.2958275000000001</v>
      </c>
      <c r="E6700" s="96">
        <v>1.9706088219189011</v>
      </c>
      <c r="F6700" s="115">
        <v>0</v>
      </c>
      <c r="G6700" s="112">
        <f t="shared" si="104"/>
        <v>1.9706088219189011</v>
      </c>
    </row>
    <row r="6701" spans="1:7" x14ac:dyDescent="0.25">
      <c r="A6701" s="28">
        <f>IF('weather data'!E6701&lt;=5,5,'weather data'!E6701)</f>
        <v>9.6050000000000004</v>
      </c>
      <c r="B6701" s="4">
        <f>IF(A6701=5,0,1)*0.54+0.25*24.6*(Hilfstabelle!A6701-5)/1000</f>
        <v>0.56832075000000004</v>
      </c>
      <c r="C6701" s="3">
        <f>(1213.2+(17.25*('weather data'!E6701-5)))/1000</f>
        <v>1.2926362499999999</v>
      </c>
      <c r="E6701" s="96">
        <v>1.861442457931624</v>
      </c>
      <c r="F6701" s="115">
        <v>0</v>
      </c>
      <c r="G6701" s="112">
        <f t="shared" si="104"/>
        <v>1.861442457931624</v>
      </c>
    </row>
    <row r="6702" spans="1:7" x14ac:dyDescent="0.25">
      <c r="A6702" s="28">
        <f>IF('weather data'!E6702&lt;=5,5,'weather data'!E6702)</f>
        <v>9.2759999999999998</v>
      </c>
      <c r="B6702" s="4">
        <f>IF(A6702=5,0,1)*0.54+0.25*24.6*(Hilfstabelle!A6702-5)/1000</f>
        <v>0.56629740000000006</v>
      </c>
      <c r="C6702" s="3">
        <f>(1213.2+(17.25*('weather data'!E6702-5)))/1000</f>
        <v>1.286961</v>
      </c>
      <c r="E6702" s="96">
        <v>1.772237943359164</v>
      </c>
      <c r="F6702" s="115">
        <v>0</v>
      </c>
      <c r="G6702" s="112">
        <f t="shared" si="104"/>
        <v>1.772237943359164</v>
      </c>
    </row>
    <row r="6703" spans="1:7" x14ac:dyDescent="0.25">
      <c r="A6703" s="28">
        <f>IF('weather data'!E6703&lt;=5,5,'weather data'!E6703)</f>
        <v>8.9339999999999993</v>
      </c>
      <c r="B6703" s="4">
        <f>IF(A6703=5,0,1)*0.54+0.25*24.6*(Hilfstabelle!A6703-5)/1000</f>
        <v>0.56419410000000003</v>
      </c>
      <c r="C6703" s="3">
        <f>(1213.2+(17.25*('weather data'!E6703-5)))/1000</f>
        <v>1.2810615000000001</v>
      </c>
      <c r="E6703" s="96">
        <v>1.804260076795432</v>
      </c>
      <c r="F6703" s="115">
        <v>0</v>
      </c>
      <c r="G6703" s="112">
        <f t="shared" si="104"/>
        <v>1.804260076795432</v>
      </c>
    </row>
    <row r="6704" spans="1:7" x14ac:dyDescent="0.25">
      <c r="A6704" s="28">
        <f>IF('weather data'!E6704&lt;=5,5,'weather data'!E6704)</f>
        <v>8.89</v>
      </c>
      <c r="B6704" s="4">
        <f>IF(A6704=5,0,1)*0.54+0.25*24.6*(Hilfstabelle!A6704-5)/1000</f>
        <v>0.56392350000000002</v>
      </c>
      <c r="C6704" s="3">
        <f>(1213.2+(17.25*('weather data'!E6704-5)))/1000</f>
        <v>1.2803024999999999</v>
      </c>
      <c r="E6704" s="96">
        <v>2.015938854965047</v>
      </c>
      <c r="F6704" s="115">
        <v>0</v>
      </c>
      <c r="G6704" s="112">
        <f t="shared" si="104"/>
        <v>2.015938854965047</v>
      </c>
    </row>
    <row r="6705" spans="1:7" x14ac:dyDescent="0.25">
      <c r="A6705" s="28">
        <f>IF('weather data'!E6705&lt;=5,5,'weather data'!E6705)</f>
        <v>9.1820000000000004</v>
      </c>
      <c r="B6705" s="4">
        <f>IF(A6705=5,0,1)*0.54+0.25*24.6*(Hilfstabelle!A6705-5)/1000</f>
        <v>0.56571930000000004</v>
      </c>
      <c r="C6705" s="3">
        <f>(1213.2+(17.25*('weather data'!E6705-5)))/1000</f>
        <v>1.2853395000000001</v>
      </c>
      <c r="E6705" s="96">
        <v>2.1371655029737751</v>
      </c>
      <c r="F6705" s="115">
        <v>0</v>
      </c>
      <c r="G6705" s="112">
        <f t="shared" si="104"/>
        <v>2.1371655029737751</v>
      </c>
    </row>
    <row r="6706" spans="1:7" x14ac:dyDescent="0.25">
      <c r="A6706" s="28">
        <f>IF('weather data'!E6706&lt;=5,5,'weather data'!E6706)</f>
        <v>9.2409999999999997</v>
      </c>
      <c r="B6706" s="4">
        <f>IF(A6706=5,0,1)*0.54+0.25*24.6*(Hilfstabelle!A6706-5)/1000</f>
        <v>0.56608215000000006</v>
      </c>
      <c r="C6706" s="3">
        <f>(1213.2+(17.25*('weather data'!E6706-5)))/1000</f>
        <v>1.28635725</v>
      </c>
      <c r="E6706" s="96">
        <v>2.6811258995275198</v>
      </c>
      <c r="F6706" s="115">
        <v>0</v>
      </c>
      <c r="G6706" s="112">
        <f t="shared" si="104"/>
        <v>2.6811258995275198</v>
      </c>
    </row>
    <row r="6707" spans="1:7" x14ac:dyDescent="0.25">
      <c r="A6707" s="28">
        <f>IF('weather data'!E6707&lt;=5,5,'weather data'!E6707)</f>
        <v>9.2260000000000009</v>
      </c>
      <c r="B6707" s="4">
        <f>IF(A6707=5,0,1)*0.54+0.25*24.6*(Hilfstabelle!A6707-5)/1000</f>
        <v>0.56598990000000005</v>
      </c>
      <c r="C6707" s="3">
        <f>(1213.2+(17.25*('weather data'!E6707-5)))/1000</f>
        <v>1.2860985</v>
      </c>
      <c r="E6707" s="96">
        <v>2.9106871677979091</v>
      </c>
      <c r="F6707" s="115">
        <v>0</v>
      </c>
      <c r="G6707" s="112">
        <f t="shared" si="104"/>
        <v>2.9106871677979091</v>
      </c>
    </row>
    <row r="6708" spans="1:7" x14ac:dyDescent="0.25">
      <c r="A6708" s="28">
        <f>IF('weather data'!E6708&lt;=5,5,'weather data'!E6708)</f>
        <v>9.5</v>
      </c>
      <c r="B6708" s="4">
        <f>IF(A6708=5,0,1)*0.54+0.25*24.6*(Hilfstabelle!A6708-5)/1000</f>
        <v>0.56767500000000004</v>
      </c>
      <c r="C6708" s="3">
        <f>(1213.2+(17.25*('weather data'!E6708-5)))/1000</f>
        <v>1.2908250000000001</v>
      </c>
      <c r="E6708" s="96">
        <v>2.877833290636024</v>
      </c>
      <c r="F6708" s="115">
        <v>0</v>
      </c>
      <c r="G6708" s="112">
        <f t="shared" si="104"/>
        <v>2.877833290636024</v>
      </c>
    </row>
    <row r="6709" spans="1:7" x14ac:dyDescent="0.25">
      <c r="A6709" s="28">
        <f>IF('weather data'!E6709&lt;=5,5,'weather data'!E6709)</f>
        <v>10.535</v>
      </c>
      <c r="B6709" s="4">
        <f>IF(A6709=5,0,1)*0.54+0.25*24.6*(Hilfstabelle!A6709-5)/1000</f>
        <v>0.57404025000000003</v>
      </c>
      <c r="C6709" s="3">
        <f>(1213.2+(17.25*('weather data'!E6709-5)))/1000</f>
        <v>1.3086787500000001</v>
      </c>
      <c r="E6709" s="96">
        <v>2.9818012563381919</v>
      </c>
      <c r="F6709" s="115">
        <v>0</v>
      </c>
      <c r="G6709" s="112">
        <f t="shared" si="104"/>
        <v>2.9818012563381919</v>
      </c>
    </row>
    <row r="6710" spans="1:7" x14ac:dyDescent="0.25">
      <c r="A6710" s="28">
        <f>IF('weather data'!E6710&lt;=5,5,'weather data'!E6710)</f>
        <v>11.614000000000001</v>
      </c>
      <c r="B6710" s="4">
        <f>IF(A6710=5,0,1)*0.54+0.25*24.6*(Hilfstabelle!A6710-5)/1000</f>
        <v>0.58067610000000003</v>
      </c>
      <c r="C6710" s="3">
        <f>(1213.2+(17.25*('weather data'!E6710-5)))/1000</f>
        <v>1.3272915000000001</v>
      </c>
      <c r="E6710" s="96">
        <v>2.937510902949068</v>
      </c>
      <c r="F6710" s="115">
        <v>0</v>
      </c>
      <c r="G6710" s="112">
        <f t="shared" si="104"/>
        <v>2.937510902949068</v>
      </c>
    </row>
    <row r="6711" spans="1:7" x14ac:dyDescent="0.25">
      <c r="A6711" s="28">
        <f>IF('weather data'!E6711&lt;=5,5,'weather data'!E6711)</f>
        <v>11.834</v>
      </c>
      <c r="B6711" s="4">
        <f>IF(A6711=5,0,1)*0.54+0.25*24.6*(Hilfstabelle!A6711-5)/1000</f>
        <v>0.58202910000000008</v>
      </c>
      <c r="C6711" s="3">
        <f>(1213.2+(17.25*('weather data'!E6711-5)))/1000</f>
        <v>1.3310865000000001</v>
      </c>
      <c r="E6711" s="96">
        <v>2.8123334722436568</v>
      </c>
      <c r="F6711" s="115">
        <v>0</v>
      </c>
      <c r="G6711" s="112">
        <f t="shared" si="104"/>
        <v>2.8123334722436568</v>
      </c>
    </row>
    <row r="6712" spans="1:7" x14ac:dyDescent="0.25">
      <c r="A6712" s="28">
        <f>IF('weather data'!E6712&lt;=5,5,'weather data'!E6712)</f>
        <v>11.904</v>
      </c>
      <c r="B6712" s="4">
        <f>IF(A6712=5,0,1)*0.54+0.25*24.6*(Hilfstabelle!A6712-5)/1000</f>
        <v>0.58245960000000008</v>
      </c>
      <c r="C6712" s="3">
        <f>(1213.2+(17.25*('weather data'!E6712-5)))/1000</f>
        <v>1.3322940000000001</v>
      </c>
      <c r="E6712" s="96">
        <v>2.4902407144983392</v>
      </c>
      <c r="F6712" s="115">
        <v>0</v>
      </c>
      <c r="G6712" s="112">
        <f t="shared" si="104"/>
        <v>2.4902407144983392</v>
      </c>
    </row>
    <row r="6713" spans="1:7" x14ac:dyDescent="0.25">
      <c r="A6713" s="28">
        <f>IF('weather data'!E6713&lt;=5,5,'weather data'!E6713)</f>
        <v>11.394</v>
      </c>
      <c r="B6713" s="4">
        <f>IF(A6713=5,0,1)*0.54+0.25*24.6*(Hilfstabelle!A6713-5)/1000</f>
        <v>0.57932310000000009</v>
      </c>
      <c r="C6713" s="3">
        <f>(1213.2+(17.25*('weather data'!E6713-5)))/1000</f>
        <v>1.3234965000000001</v>
      </c>
      <c r="E6713" s="96">
        <v>2.2504905855891391</v>
      </c>
      <c r="F6713" s="115">
        <v>0</v>
      </c>
      <c r="G6713" s="112">
        <f t="shared" si="104"/>
        <v>2.2504905855891391</v>
      </c>
    </row>
    <row r="6714" spans="1:7" x14ac:dyDescent="0.25">
      <c r="A6714" s="28">
        <f>IF('weather data'!E6714&lt;=5,5,'weather data'!E6714)</f>
        <v>9.61</v>
      </c>
      <c r="B6714" s="4">
        <f>IF(A6714=5,0,1)*0.54+0.25*24.6*(Hilfstabelle!A6714-5)/1000</f>
        <v>0.56835150000000001</v>
      </c>
      <c r="C6714" s="3">
        <f>(1213.2+(17.25*('weather data'!E6714-5)))/1000</f>
        <v>1.2927225</v>
      </c>
      <c r="E6714" s="96">
        <v>2.1671082770959988</v>
      </c>
      <c r="F6714" s="115">
        <v>0</v>
      </c>
      <c r="G6714" s="112">
        <f t="shared" si="104"/>
        <v>2.1671082770959988</v>
      </c>
    </row>
    <row r="6715" spans="1:7" x14ac:dyDescent="0.25">
      <c r="A6715" s="28">
        <f>IF('weather data'!E6715&lt;=5,5,'weather data'!E6715)</f>
        <v>7.91</v>
      </c>
      <c r="B6715" s="4">
        <f>IF(A6715=5,0,1)*0.54+0.25*24.6*(Hilfstabelle!A6715-5)/1000</f>
        <v>0.55789650000000002</v>
      </c>
      <c r="C6715" s="3">
        <f>(1213.2+(17.25*('weather data'!E6715-5)))/1000</f>
        <v>1.2633975</v>
      </c>
      <c r="E6715" s="96">
        <v>2.263382613336208</v>
      </c>
      <c r="F6715" s="115">
        <v>0</v>
      </c>
      <c r="G6715" s="112">
        <f t="shared" si="104"/>
        <v>2.263382613336208</v>
      </c>
    </row>
    <row r="6716" spans="1:7" x14ac:dyDescent="0.25">
      <c r="A6716" s="28">
        <f>IF('weather data'!E6716&lt;=5,5,'weather data'!E6716)</f>
        <v>7.4790000000000001</v>
      </c>
      <c r="B6716" s="4">
        <f>IF(A6716=5,0,1)*0.54+0.25*24.6*(Hilfstabelle!A6716-5)/1000</f>
        <v>0.55524585000000004</v>
      </c>
      <c r="C6716" s="3">
        <f>(1213.2+(17.25*('weather data'!E6716-5)))/1000</f>
        <v>1.2559627500000001</v>
      </c>
      <c r="E6716" s="96">
        <v>2.2488270981379039</v>
      </c>
      <c r="F6716" s="115">
        <v>0</v>
      </c>
      <c r="G6716" s="112">
        <f t="shared" si="104"/>
        <v>2.2488270981379039</v>
      </c>
    </row>
    <row r="6717" spans="1:7" x14ac:dyDescent="0.25">
      <c r="A6717" s="28">
        <f>IF('weather data'!E6717&lt;=5,5,'weather data'!E6717)</f>
        <v>7.2549999999999999</v>
      </c>
      <c r="B6717" s="4">
        <f>IF(A6717=5,0,1)*0.54+0.25*24.6*(Hilfstabelle!A6717-5)/1000</f>
        <v>0.55386825000000006</v>
      </c>
      <c r="C6717" s="3">
        <f>(1213.2+(17.25*('weather data'!E6717-5)))/1000</f>
        <v>1.25209875</v>
      </c>
      <c r="E6717" s="96">
        <v>2.2473715466180741</v>
      </c>
      <c r="F6717" s="115">
        <v>0</v>
      </c>
      <c r="G6717" s="112">
        <f t="shared" si="104"/>
        <v>2.2473715466180741</v>
      </c>
    </row>
    <row r="6718" spans="1:7" x14ac:dyDescent="0.25">
      <c r="A6718" s="28">
        <f>IF('weather data'!E6718&lt;=5,5,'weather data'!E6718)</f>
        <v>7.5129999999999999</v>
      </c>
      <c r="B6718" s="4">
        <f>IF(A6718=5,0,1)*0.54+0.25*24.6*(Hilfstabelle!A6718-5)/1000</f>
        <v>0.55545495</v>
      </c>
      <c r="C6718" s="3">
        <f>(1213.2+(17.25*('weather data'!E6718-5)))/1000</f>
        <v>1.25654925</v>
      </c>
      <c r="E6718" s="96">
        <v>2.3538347434970941</v>
      </c>
      <c r="F6718" s="115">
        <v>0</v>
      </c>
      <c r="G6718" s="112">
        <f t="shared" si="104"/>
        <v>2.3538347434970941</v>
      </c>
    </row>
    <row r="6719" spans="1:7" x14ac:dyDescent="0.25">
      <c r="A6719" s="28">
        <f>IF('weather data'!E6719&lt;=5,5,'weather data'!E6719)</f>
        <v>7.617</v>
      </c>
      <c r="B6719" s="4">
        <f>IF(A6719=5,0,1)*0.54+0.25*24.6*(Hilfstabelle!A6719-5)/1000</f>
        <v>0.55609455000000008</v>
      </c>
      <c r="C6719" s="3">
        <f>(1213.2+(17.25*('weather data'!E6719-5)))/1000</f>
        <v>1.25834325</v>
      </c>
      <c r="E6719" s="96">
        <v>2.2180525802900619</v>
      </c>
      <c r="F6719" s="115">
        <v>0</v>
      </c>
      <c r="G6719" s="112">
        <f t="shared" si="104"/>
        <v>2.2180525802900619</v>
      </c>
    </row>
    <row r="6720" spans="1:7" x14ac:dyDescent="0.25">
      <c r="A6720" s="28">
        <f>IF('weather data'!E6720&lt;=5,5,'weather data'!E6720)</f>
        <v>7.5330000000000004</v>
      </c>
      <c r="B6720" s="4">
        <f>IF(A6720=5,0,1)*0.54+0.25*24.6*(Hilfstabelle!A6720-5)/1000</f>
        <v>0.55557794999999999</v>
      </c>
      <c r="C6720" s="3">
        <f>(1213.2+(17.25*('weather data'!E6720-5)))/1000</f>
        <v>1.25689425</v>
      </c>
      <c r="E6720" s="96">
        <v>2.0250880359468368</v>
      </c>
      <c r="F6720" s="115">
        <v>0</v>
      </c>
      <c r="G6720" s="112">
        <f t="shared" si="104"/>
        <v>2.0250880359468368</v>
      </c>
    </row>
    <row r="6721" spans="1:7" x14ac:dyDescent="0.25">
      <c r="A6721" s="28">
        <f>IF('weather data'!E6721&lt;=5,5,'weather data'!E6721)</f>
        <v>7.6</v>
      </c>
      <c r="B6721" s="4">
        <f>IF(A6721=5,0,1)*0.54+0.25*24.6*(Hilfstabelle!A6721-5)/1000</f>
        <v>0.55598999999999998</v>
      </c>
      <c r="C6721" s="3">
        <f>(1213.2+(17.25*('weather data'!E6721-5)))/1000</f>
        <v>1.2580499999999999</v>
      </c>
      <c r="E6721" s="96">
        <v>1.8834836666604839</v>
      </c>
      <c r="F6721" s="115">
        <v>0</v>
      </c>
      <c r="G6721" s="112">
        <f t="shared" si="104"/>
        <v>1.8834836666604839</v>
      </c>
    </row>
    <row r="6722" spans="1:7" x14ac:dyDescent="0.25">
      <c r="A6722" s="28">
        <f>IF('weather data'!E6722&lt;=5,5,'weather data'!E6722)</f>
        <v>7.907</v>
      </c>
      <c r="B6722" s="4">
        <f>IF(A6722=5,0,1)*0.54+0.25*24.6*(Hilfstabelle!A6722-5)/1000</f>
        <v>0.55787805000000001</v>
      </c>
      <c r="C6722" s="3">
        <f>(1213.2+(17.25*('weather data'!E6722-5)))/1000</f>
        <v>1.26334575</v>
      </c>
      <c r="E6722" s="96">
        <v>1.819855271650757</v>
      </c>
      <c r="F6722" s="115">
        <v>0</v>
      </c>
      <c r="G6722" s="112">
        <f t="shared" ref="G6722:G6785" si="105">F6722+E6722</f>
        <v>1.819855271650757</v>
      </c>
    </row>
    <row r="6723" spans="1:7" x14ac:dyDescent="0.25">
      <c r="A6723" s="28">
        <f>IF('weather data'!E6723&lt;=5,5,'weather data'!E6723)</f>
        <v>8.1259999999999994</v>
      </c>
      <c r="B6723" s="4">
        <f>IF(A6723=5,0,1)*0.54+0.25*24.6*(Hilfstabelle!A6723-5)/1000</f>
        <v>0.55922490000000002</v>
      </c>
      <c r="C6723" s="3">
        <f>(1213.2+(17.25*('weather data'!E6723-5)))/1000</f>
        <v>1.2671235000000001</v>
      </c>
      <c r="E6723" s="96">
        <v>1.8439758396936601</v>
      </c>
      <c r="F6723" s="115">
        <v>0</v>
      </c>
      <c r="G6723" s="112">
        <f t="shared" si="105"/>
        <v>1.8439758396936601</v>
      </c>
    </row>
    <row r="6724" spans="1:7" x14ac:dyDescent="0.25">
      <c r="A6724" s="28">
        <f>IF('weather data'!E6724&lt;=5,5,'weather data'!E6724)</f>
        <v>8.1029999999999998</v>
      </c>
      <c r="B6724" s="4">
        <f>IF(A6724=5,0,1)*0.54+0.25*24.6*(Hilfstabelle!A6724-5)/1000</f>
        <v>0.55908345000000004</v>
      </c>
      <c r="C6724" s="3">
        <f>(1213.2+(17.25*('weather data'!E6724-5)))/1000</f>
        <v>1.2667267500000001</v>
      </c>
      <c r="E6724" s="96">
        <v>1.888474129014188</v>
      </c>
      <c r="F6724" s="115">
        <v>0</v>
      </c>
      <c r="G6724" s="112">
        <f t="shared" si="105"/>
        <v>1.888474129014188</v>
      </c>
    </row>
    <row r="6725" spans="1:7" x14ac:dyDescent="0.25">
      <c r="A6725" s="28">
        <f>IF('weather data'!E6725&lt;=5,5,'weather data'!E6725)</f>
        <v>7.9610000000000003</v>
      </c>
      <c r="B6725" s="4">
        <f>IF(A6725=5,0,1)*0.54+0.25*24.6*(Hilfstabelle!A6725-5)/1000</f>
        <v>0.55821015000000007</v>
      </c>
      <c r="C6725" s="3">
        <f>(1213.2+(17.25*('weather data'!E6725-5)))/1000</f>
        <v>1.2642772500000001</v>
      </c>
      <c r="E6725" s="96">
        <v>1.793031536499597</v>
      </c>
      <c r="F6725" s="115">
        <v>0</v>
      </c>
      <c r="G6725" s="112">
        <f t="shared" si="105"/>
        <v>1.793031536499597</v>
      </c>
    </row>
    <row r="6726" spans="1:7" x14ac:dyDescent="0.25">
      <c r="A6726" s="28">
        <f>IF('weather data'!E6726&lt;=5,5,'weather data'!E6726)</f>
        <v>7.5510000000000002</v>
      </c>
      <c r="B6726" s="4">
        <f>IF(A6726=5,0,1)*0.54+0.25*24.6*(Hilfstabelle!A6726-5)/1000</f>
        <v>0.55568865000000001</v>
      </c>
      <c r="C6726" s="3">
        <f>(1213.2+(17.25*('weather data'!E6726-5)))/1000</f>
        <v>1.2572047500000001</v>
      </c>
      <c r="E6726" s="96">
        <v>1.725660294724592</v>
      </c>
      <c r="F6726" s="115">
        <v>0</v>
      </c>
      <c r="G6726" s="112">
        <f t="shared" si="105"/>
        <v>1.725660294724592</v>
      </c>
    </row>
    <row r="6727" spans="1:7" x14ac:dyDescent="0.25">
      <c r="A6727" s="28">
        <f>IF('weather data'!E6727&lt;=5,5,'weather data'!E6727)</f>
        <v>6.7960000000000003</v>
      </c>
      <c r="B6727" s="4">
        <f>IF(A6727=5,0,1)*0.54+0.25*24.6*(Hilfstabelle!A6727-5)/1000</f>
        <v>0.55104540000000002</v>
      </c>
      <c r="C6727" s="3">
        <f>(1213.2+(17.25*('weather data'!E6727-5)))/1000</f>
        <v>1.244181</v>
      </c>
      <c r="E6727" s="96">
        <v>1.7622570186517561</v>
      </c>
      <c r="F6727" s="115">
        <v>0</v>
      </c>
      <c r="G6727" s="112">
        <f t="shared" si="105"/>
        <v>1.7622570186517561</v>
      </c>
    </row>
    <row r="6728" spans="1:7" x14ac:dyDescent="0.25">
      <c r="A6728" s="28">
        <f>IF('weather data'!E6728&lt;=5,5,'weather data'!E6728)</f>
        <v>7.3150000000000004</v>
      </c>
      <c r="B6728" s="4">
        <f>IF(A6728=5,0,1)*0.54+0.25*24.6*(Hilfstabelle!A6728-5)/1000</f>
        <v>0.55423725000000001</v>
      </c>
      <c r="C6728" s="3">
        <f>(1213.2+(17.25*('weather data'!E6728-5)))/1000</f>
        <v>1.2531337499999999</v>
      </c>
      <c r="E6728" s="96">
        <v>1.9458644460817851</v>
      </c>
      <c r="F6728" s="115">
        <v>0</v>
      </c>
      <c r="G6728" s="112">
        <f t="shared" si="105"/>
        <v>1.9458644460817851</v>
      </c>
    </row>
    <row r="6729" spans="1:7" x14ac:dyDescent="0.25">
      <c r="A6729" s="28">
        <f>IF('weather data'!E6729&lt;=5,5,'weather data'!E6729)</f>
        <v>8.6029999999999998</v>
      </c>
      <c r="B6729" s="4">
        <f>IF(A6729=5,0,1)*0.54+0.25*24.6*(Hilfstabelle!A6729-5)/1000</f>
        <v>0.56215845000000009</v>
      </c>
      <c r="C6729" s="3">
        <f>(1213.2+(17.25*('weather data'!E6729-5)))/1000</f>
        <v>1.27535175</v>
      </c>
      <c r="E6729" s="96">
        <v>2.031534049820372</v>
      </c>
      <c r="F6729" s="115">
        <v>0</v>
      </c>
      <c r="G6729" s="112">
        <f t="shared" si="105"/>
        <v>2.031534049820372</v>
      </c>
    </row>
    <row r="6730" spans="1:7" x14ac:dyDescent="0.25">
      <c r="A6730" s="28">
        <f>IF('weather data'!E6730&lt;=5,5,'weather data'!E6730)</f>
        <v>10.252000000000001</v>
      </c>
      <c r="B6730" s="4">
        <f>IF(A6730=5,0,1)*0.54+0.25*24.6*(Hilfstabelle!A6730-5)/1000</f>
        <v>0.57229980000000003</v>
      </c>
      <c r="C6730" s="3">
        <f>(1213.2+(17.25*('weather data'!E6730-5)))/1000</f>
        <v>1.3037970000000001</v>
      </c>
      <c r="E6730" s="96">
        <v>2.1560876727315699</v>
      </c>
      <c r="F6730" s="115">
        <v>0</v>
      </c>
      <c r="G6730" s="112">
        <f t="shared" si="105"/>
        <v>2.1560876727315699</v>
      </c>
    </row>
    <row r="6731" spans="1:7" x14ac:dyDescent="0.25">
      <c r="A6731" s="28">
        <f>IF('weather data'!E6731&lt;=5,5,'weather data'!E6731)</f>
        <v>11.654</v>
      </c>
      <c r="B6731" s="4">
        <f>IF(A6731=5,0,1)*0.54+0.25*24.6*(Hilfstabelle!A6731-5)/1000</f>
        <v>0.5809221</v>
      </c>
      <c r="C6731" s="3">
        <f>(1213.2+(17.25*('weather data'!E6731-5)))/1000</f>
        <v>1.3279815000000001</v>
      </c>
      <c r="E6731" s="96">
        <v>2.1080544725771682</v>
      </c>
      <c r="F6731" s="115">
        <v>0</v>
      </c>
      <c r="G6731" s="112">
        <f t="shared" si="105"/>
        <v>2.1080544725771682</v>
      </c>
    </row>
    <row r="6732" spans="1:7" x14ac:dyDescent="0.25">
      <c r="A6732" s="28">
        <f>IF('weather data'!E6732&lt;=5,5,'weather data'!E6732)</f>
        <v>12.446</v>
      </c>
      <c r="B6732" s="4">
        <f>IF(A6732=5,0,1)*0.54+0.25*24.6*(Hilfstabelle!A6732-5)/1000</f>
        <v>0.58579290000000006</v>
      </c>
      <c r="C6732" s="3">
        <f>(1213.2+(17.25*('weather data'!E6732-5)))/1000</f>
        <v>1.3416435000000002</v>
      </c>
      <c r="E6732" s="96">
        <v>2.0020071475609562</v>
      </c>
      <c r="F6732" s="115">
        <v>0</v>
      </c>
      <c r="G6732" s="112">
        <f t="shared" si="105"/>
        <v>2.0020071475609562</v>
      </c>
    </row>
    <row r="6733" spans="1:7" x14ac:dyDescent="0.25">
      <c r="A6733" s="28">
        <f>IF('weather data'!E6733&lt;=5,5,'weather data'!E6733)</f>
        <v>12.771000000000001</v>
      </c>
      <c r="B6733" s="4">
        <f>IF(A6733=5,0,1)*0.54+0.25*24.6*(Hilfstabelle!A6733-5)/1000</f>
        <v>0.58779165</v>
      </c>
      <c r="C6733" s="3">
        <f>(1213.2+(17.25*('weather data'!E6733-5)))/1000</f>
        <v>1.34724975</v>
      </c>
      <c r="E6733" s="96">
        <v>2.0092849051601078</v>
      </c>
      <c r="F6733" s="115">
        <v>0</v>
      </c>
      <c r="G6733" s="112">
        <f t="shared" si="105"/>
        <v>2.0092849051601078</v>
      </c>
    </row>
    <row r="6734" spans="1:7" x14ac:dyDescent="0.25">
      <c r="A6734" s="28">
        <f>IF('weather data'!E6734&lt;=5,5,'weather data'!E6734)</f>
        <v>12.901</v>
      </c>
      <c r="B6734" s="4">
        <f>IF(A6734=5,0,1)*0.54+0.25*24.6*(Hilfstabelle!A6734-5)/1000</f>
        <v>0.58859115000000006</v>
      </c>
      <c r="C6734" s="3">
        <f>(1213.2+(17.25*('weather data'!E6734-5)))/1000</f>
        <v>1.3494922499999999</v>
      </c>
      <c r="E6734" s="96">
        <v>1.9814214903519269</v>
      </c>
      <c r="F6734" s="115">
        <v>0</v>
      </c>
      <c r="G6734" s="112">
        <f t="shared" si="105"/>
        <v>1.9814214903519269</v>
      </c>
    </row>
    <row r="6735" spans="1:7" x14ac:dyDescent="0.25">
      <c r="A6735" s="28">
        <f>IF('weather data'!E6735&lt;=5,5,'weather data'!E6735)</f>
        <v>12.571</v>
      </c>
      <c r="B6735" s="4">
        <f>IF(A6735=5,0,1)*0.54+0.25*24.6*(Hilfstabelle!A6735-5)/1000</f>
        <v>0.58656165000000005</v>
      </c>
      <c r="C6735" s="3">
        <f>(1213.2+(17.25*('weather data'!E6735-5)))/1000</f>
        <v>1.3437997500000001</v>
      </c>
      <c r="E6735" s="96">
        <v>1.9859960808428221</v>
      </c>
      <c r="F6735" s="115">
        <v>0</v>
      </c>
      <c r="G6735" s="112">
        <f t="shared" si="105"/>
        <v>1.9859960808428221</v>
      </c>
    </row>
    <row r="6736" spans="1:7" x14ac:dyDescent="0.25">
      <c r="A6736" s="28">
        <f>IF('weather data'!E6736&lt;=5,5,'weather data'!E6736)</f>
        <v>12.054</v>
      </c>
      <c r="B6736" s="4">
        <f>IF(A6736=5,0,1)*0.54+0.25*24.6*(Hilfstabelle!A6736-5)/1000</f>
        <v>0.58338210000000001</v>
      </c>
      <c r="C6736" s="3">
        <f>(1213.2+(17.25*('weather data'!E6736-5)))/1000</f>
        <v>1.3348815000000001</v>
      </c>
      <c r="E6736" s="96">
        <v>2.0217610610443679</v>
      </c>
      <c r="F6736" s="115">
        <v>0</v>
      </c>
      <c r="G6736" s="112">
        <f t="shared" si="105"/>
        <v>2.0217610610443679</v>
      </c>
    </row>
    <row r="6737" spans="1:7" x14ac:dyDescent="0.25">
      <c r="A6737" s="28">
        <f>IF('weather data'!E6737&lt;=5,5,'weather data'!E6737)</f>
        <v>11.275</v>
      </c>
      <c r="B6737" s="4">
        <f>IF(A6737=5,0,1)*0.54+0.25*24.6*(Hilfstabelle!A6737-5)/1000</f>
        <v>0.57859125</v>
      </c>
      <c r="C6737" s="3">
        <f>(1213.2+(17.25*('weather data'!E6737-5)))/1000</f>
        <v>1.32144375</v>
      </c>
      <c r="E6737" s="96">
        <v>1.984124657460183</v>
      </c>
      <c r="F6737" s="115">
        <v>0</v>
      </c>
      <c r="G6737" s="112">
        <f t="shared" si="105"/>
        <v>1.984124657460183</v>
      </c>
    </row>
    <row r="6738" spans="1:7" x14ac:dyDescent="0.25">
      <c r="A6738" s="28">
        <f>IF('weather data'!E6738&lt;=5,5,'weather data'!E6738)</f>
        <v>10.16</v>
      </c>
      <c r="B6738" s="4">
        <f>IF(A6738=5,0,1)*0.54+0.25*24.6*(Hilfstabelle!A6738-5)/1000</f>
        <v>0.57173400000000008</v>
      </c>
      <c r="C6738" s="3">
        <f>(1213.2+(17.25*('weather data'!E6738-5)))/1000</f>
        <v>1.3022100000000001</v>
      </c>
      <c r="E6738" s="96">
        <v>1.9859960808428221</v>
      </c>
      <c r="F6738" s="115">
        <v>0</v>
      </c>
      <c r="G6738" s="112">
        <f t="shared" si="105"/>
        <v>1.9859960808428221</v>
      </c>
    </row>
    <row r="6739" spans="1:7" x14ac:dyDescent="0.25">
      <c r="A6739" s="28">
        <f>IF('weather data'!E6739&lt;=5,5,'weather data'!E6739)</f>
        <v>9.25</v>
      </c>
      <c r="B6739" s="4">
        <f>IF(A6739=5,0,1)*0.54+0.25*24.6*(Hilfstabelle!A6739-5)/1000</f>
        <v>0.56613750000000007</v>
      </c>
      <c r="C6739" s="3">
        <f>(1213.2+(17.25*('weather data'!E6739-5)))/1000</f>
        <v>1.2865124999999999</v>
      </c>
      <c r="E6739" s="96">
        <v>2.046921308744293</v>
      </c>
      <c r="F6739" s="115">
        <v>0</v>
      </c>
      <c r="G6739" s="112">
        <f t="shared" si="105"/>
        <v>2.046921308744293</v>
      </c>
    </row>
    <row r="6740" spans="1:7" x14ac:dyDescent="0.25">
      <c r="A6740" s="28">
        <f>IF('weather data'!E6740&lt;=5,5,'weather data'!E6740)</f>
        <v>8.7609999999999992</v>
      </c>
      <c r="B6740" s="4">
        <f>IF(A6740=5,0,1)*0.54+0.25*24.6*(Hilfstabelle!A6740-5)/1000</f>
        <v>0.56313015</v>
      </c>
      <c r="C6740" s="3">
        <f>(1213.2+(17.25*('weather data'!E6740-5)))/1000</f>
        <v>1.2780772499999999</v>
      </c>
      <c r="E6740" s="96">
        <v>2.0872608794367342</v>
      </c>
      <c r="F6740" s="115">
        <v>0</v>
      </c>
      <c r="G6740" s="112">
        <f t="shared" si="105"/>
        <v>2.0872608794367342</v>
      </c>
    </row>
    <row r="6741" spans="1:7" x14ac:dyDescent="0.25">
      <c r="A6741" s="28">
        <f>IF('weather data'!E6741&lt;=5,5,'weather data'!E6741)</f>
        <v>8.3680000000000003</v>
      </c>
      <c r="B6741" s="4">
        <f>IF(A6741=5,0,1)*0.54+0.25*24.6*(Hilfstabelle!A6741-5)/1000</f>
        <v>0.56071320000000002</v>
      </c>
      <c r="C6741" s="3">
        <f>(1213.2+(17.25*('weather data'!E6741-5)))/1000</f>
        <v>1.271298</v>
      </c>
      <c r="E6741" s="96">
        <v>2.2105668867595059</v>
      </c>
      <c r="F6741" s="115">
        <v>0</v>
      </c>
      <c r="G6741" s="112">
        <f t="shared" si="105"/>
        <v>2.2105668867595059</v>
      </c>
    </row>
    <row r="6742" spans="1:7" x14ac:dyDescent="0.25">
      <c r="A6742" s="28">
        <f>IF('weather data'!E6742&lt;=5,5,'weather data'!E6742)</f>
        <v>7.8209999999999997</v>
      </c>
      <c r="B6742" s="4">
        <f>IF(A6742=5,0,1)*0.54+0.25*24.6*(Hilfstabelle!A6742-5)/1000</f>
        <v>0.55734915000000007</v>
      </c>
      <c r="C6742" s="3">
        <f>(1213.2+(17.25*('weather data'!E6742-5)))/1000</f>
        <v>1.2618622500000001</v>
      </c>
      <c r="E6742" s="96">
        <v>2.325971328688913</v>
      </c>
      <c r="F6742" s="115">
        <v>0</v>
      </c>
      <c r="G6742" s="112">
        <f t="shared" si="105"/>
        <v>2.325971328688913</v>
      </c>
    </row>
    <row r="6743" spans="1:7" x14ac:dyDescent="0.25">
      <c r="A6743" s="28">
        <f>IF('weather data'!E6743&lt;=5,5,'weather data'!E6743)</f>
        <v>7.8319999999999999</v>
      </c>
      <c r="B6743" s="4">
        <f>IF(A6743=5,0,1)*0.54+0.25*24.6*(Hilfstabelle!A6743-5)/1000</f>
        <v>0.55741680000000005</v>
      </c>
      <c r="C6743" s="3">
        <f>(1213.2+(17.25*('weather data'!E6743-5)))/1000</f>
        <v>1.2620520000000002</v>
      </c>
      <c r="E6743" s="96">
        <v>2.1388289904250102</v>
      </c>
      <c r="F6743" s="115">
        <v>0</v>
      </c>
      <c r="G6743" s="112">
        <f t="shared" si="105"/>
        <v>2.1388289904250102</v>
      </c>
    </row>
    <row r="6744" spans="1:7" x14ac:dyDescent="0.25">
      <c r="A6744" s="28">
        <f>IF('weather data'!E6744&lt;=5,5,'weather data'!E6744)</f>
        <v>7.9729999999999999</v>
      </c>
      <c r="B6744" s="4">
        <f>IF(A6744=5,0,1)*0.54+0.25*24.6*(Hilfstabelle!A6744-5)/1000</f>
        <v>0.55828395000000008</v>
      </c>
      <c r="C6744" s="3">
        <f>(1213.2+(17.25*('weather data'!E6744-5)))/1000</f>
        <v>1.26448425</v>
      </c>
      <c r="E6744" s="96">
        <v>1.9350517776487599</v>
      </c>
      <c r="F6744" s="115">
        <v>0</v>
      </c>
      <c r="G6744" s="112">
        <f t="shared" si="105"/>
        <v>1.9350517776487599</v>
      </c>
    </row>
    <row r="6745" spans="1:7" x14ac:dyDescent="0.25">
      <c r="A6745" s="28">
        <f>IF('weather data'!E6745&lt;=5,5,'weather data'!E6745)</f>
        <v>8.1479999999999997</v>
      </c>
      <c r="B6745" s="4">
        <f>IF(A6745=5,0,1)*0.54+0.25*24.6*(Hilfstabelle!A6745-5)/1000</f>
        <v>0.55936020000000009</v>
      </c>
      <c r="C6745" s="3">
        <f>(1213.2+(17.25*('weather data'!E6745-5)))/1000</f>
        <v>1.267503</v>
      </c>
      <c r="E6745" s="96">
        <v>1.8298361963581651</v>
      </c>
      <c r="F6745" s="115">
        <v>0</v>
      </c>
      <c r="G6745" s="112">
        <f t="shared" si="105"/>
        <v>1.8298361963581651</v>
      </c>
    </row>
    <row r="6746" spans="1:7" x14ac:dyDescent="0.25">
      <c r="A6746" s="28">
        <f>IF('weather data'!E6746&lt;=5,5,'weather data'!E6746)</f>
        <v>8.0879999999999992</v>
      </c>
      <c r="B6746" s="4">
        <f>IF(A6746=5,0,1)*0.54+0.25*24.6*(Hilfstabelle!A6746-5)/1000</f>
        <v>0.55899120000000002</v>
      </c>
      <c r="C6746" s="3">
        <f>(1213.2+(17.25*('weather data'!E6746-5)))/1000</f>
        <v>1.2664680000000001</v>
      </c>
      <c r="E6746" s="96">
        <v>1.8701757670506061</v>
      </c>
      <c r="F6746" s="115">
        <v>0</v>
      </c>
      <c r="G6746" s="112">
        <f t="shared" si="105"/>
        <v>1.8701757670506061</v>
      </c>
    </row>
    <row r="6747" spans="1:7" x14ac:dyDescent="0.25">
      <c r="A6747" s="28">
        <f>IF('weather data'!E6747&lt;=5,5,'weather data'!E6747)</f>
        <v>7.8120000000000003</v>
      </c>
      <c r="B6747" s="4">
        <f>IF(A6747=5,0,1)*0.54+0.25*24.6*(Hilfstabelle!A6747-5)/1000</f>
        <v>0.55729380000000006</v>
      </c>
      <c r="C6747" s="3">
        <f>(1213.2+(17.25*('weather data'!E6747-5)))/1000</f>
        <v>1.2617070000000001</v>
      </c>
      <c r="E6747" s="96">
        <v>1.8512535972928119</v>
      </c>
      <c r="F6747" s="115">
        <v>0</v>
      </c>
      <c r="G6747" s="112">
        <f t="shared" si="105"/>
        <v>1.8512535972928119</v>
      </c>
    </row>
    <row r="6748" spans="1:7" x14ac:dyDescent="0.25">
      <c r="A6748" s="28">
        <f>IF('weather data'!E6748&lt;=5,5,'weather data'!E6748)</f>
        <v>7.47</v>
      </c>
      <c r="B6748" s="4">
        <f>IF(A6748=5,0,1)*0.54+0.25*24.6*(Hilfstabelle!A6748-5)/1000</f>
        <v>0.55519050000000003</v>
      </c>
      <c r="C6748" s="3">
        <f>(1213.2+(17.25*('weather data'!E6748-5)))/1000</f>
        <v>1.2558075000000002</v>
      </c>
      <c r="E6748" s="96">
        <v>1.871839254501841</v>
      </c>
      <c r="F6748" s="115">
        <v>0</v>
      </c>
      <c r="G6748" s="112">
        <f t="shared" si="105"/>
        <v>1.871839254501841</v>
      </c>
    </row>
    <row r="6749" spans="1:7" x14ac:dyDescent="0.25">
      <c r="A6749" s="28">
        <f>IF('weather data'!E6749&lt;=5,5,'weather data'!E6749)</f>
        <v>7.0110000000000001</v>
      </c>
      <c r="B6749" s="4">
        <f>IF(A6749=5,0,1)*0.54+0.25*24.6*(Hilfstabelle!A6749-5)/1000</f>
        <v>0.55236764999999999</v>
      </c>
      <c r="C6749" s="3">
        <f>(1213.2+(17.25*('weather data'!E6749-5)))/1000</f>
        <v>1.2478897500000001</v>
      </c>
      <c r="E6749" s="96">
        <v>1.7689109684566939</v>
      </c>
      <c r="F6749" s="115">
        <v>0</v>
      </c>
      <c r="G6749" s="112">
        <f t="shared" si="105"/>
        <v>1.7689109684566939</v>
      </c>
    </row>
    <row r="6750" spans="1:7" x14ac:dyDescent="0.25">
      <c r="A6750" s="28">
        <f>IF('weather data'!E6750&lt;=5,5,'weather data'!E6750)</f>
        <v>6.26</v>
      </c>
      <c r="B6750" s="4">
        <f>IF(A6750=5,0,1)*0.54+0.25*24.6*(Hilfstabelle!A6750-5)/1000</f>
        <v>0.54774900000000004</v>
      </c>
      <c r="C6750" s="3">
        <f>(1213.2+(17.25*('weather data'!E6750-5)))/1000</f>
        <v>1.2349349999999999</v>
      </c>
      <c r="E6750" s="96">
        <v>1.6763794789817641</v>
      </c>
      <c r="F6750" s="115">
        <v>0</v>
      </c>
      <c r="G6750" s="112">
        <f t="shared" si="105"/>
        <v>1.6763794789817641</v>
      </c>
    </row>
    <row r="6751" spans="1:7" x14ac:dyDescent="0.25">
      <c r="A6751" s="28">
        <f>IF('weather data'!E6751&lt;=5,5,'weather data'!E6751)</f>
        <v>5.9749999999999996</v>
      </c>
      <c r="B6751" s="4">
        <f>IF(A6751=5,0,1)*0.54+0.25*24.6*(Hilfstabelle!A6751-5)/1000</f>
        <v>0.54599625000000007</v>
      </c>
      <c r="C6751" s="3">
        <f>(1213.2+(17.25*('weather data'!E6751-5)))/1000</f>
        <v>1.2300187499999999</v>
      </c>
      <c r="E6751" s="96">
        <v>1.711104779526289</v>
      </c>
      <c r="F6751" s="115">
        <v>0</v>
      </c>
      <c r="G6751" s="112">
        <f t="shared" si="105"/>
        <v>1.711104779526289</v>
      </c>
    </row>
    <row r="6752" spans="1:7" x14ac:dyDescent="0.25">
      <c r="A6752" s="28">
        <f>IF('weather data'!E6752&lt;=5,5,'weather data'!E6752)</f>
        <v>6.9459999999999997</v>
      </c>
      <c r="B6752" s="4">
        <f>IF(A6752=5,0,1)*0.54+0.25*24.6*(Hilfstabelle!A6752-5)/1000</f>
        <v>0.55196790000000007</v>
      </c>
      <c r="C6752" s="3">
        <f>(1213.2+(17.25*('weather data'!E6752-5)))/1000</f>
        <v>1.2467685000000002</v>
      </c>
      <c r="E6752" s="96">
        <v>1.9365073291685899</v>
      </c>
      <c r="F6752" s="115">
        <v>0</v>
      </c>
      <c r="G6752" s="112">
        <f t="shared" si="105"/>
        <v>1.9365073291685899</v>
      </c>
    </row>
    <row r="6753" spans="1:7" x14ac:dyDescent="0.25">
      <c r="A6753" s="28">
        <f>IF('weather data'!E6753&lt;=5,5,'weather data'!E6753)</f>
        <v>8.7579999999999991</v>
      </c>
      <c r="B6753" s="4">
        <f>IF(A6753=5,0,1)*0.54+0.25*24.6*(Hilfstabelle!A6753-5)/1000</f>
        <v>0.56311169999999999</v>
      </c>
      <c r="C6753" s="3">
        <f>(1213.2+(17.25*('weather data'!E6753-5)))/1000</f>
        <v>1.2780255</v>
      </c>
      <c r="E6753" s="96">
        <v>2.1305115531688359</v>
      </c>
      <c r="F6753" s="115">
        <v>0</v>
      </c>
      <c r="G6753" s="112">
        <f t="shared" si="105"/>
        <v>2.1305115531688359</v>
      </c>
    </row>
    <row r="6754" spans="1:7" x14ac:dyDescent="0.25">
      <c r="A6754" s="28">
        <f>IF('weather data'!E6754&lt;=5,5,'weather data'!E6754)</f>
        <v>10.734999999999999</v>
      </c>
      <c r="B6754" s="4">
        <f>IF(A6754=5,0,1)*0.54+0.25*24.6*(Hilfstabelle!A6754-5)/1000</f>
        <v>0.57527024999999998</v>
      </c>
      <c r="C6754" s="3">
        <f>(1213.2+(17.25*('weather data'!E6754-5)))/1000</f>
        <v>1.3121287500000001</v>
      </c>
      <c r="E6754" s="96">
        <v>2.5438881848006578</v>
      </c>
      <c r="F6754" s="115">
        <v>0</v>
      </c>
      <c r="G6754" s="112">
        <f t="shared" si="105"/>
        <v>2.5438881848006578</v>
      </c>
    </row>
    <row r="6755" spans="1:7" x14ac:dyDescent="0.25">
      <c r="A6755" s="28">
        <f>IF('weather data'!E6755&lt;=5,5,'weather data'!E6755)</f>
        <v>12.205</v>
      </c>
      <c r="B6755" s="4">
        <f>IF(A6755=5,0,1)*0.54+0.25*24.6*(Hilfstabelle!A6755-5)/1000</f>
        <v>0.58431074999999999</v>
      </c>
      <c r="C6755" s="3">
        <f>(1213.2+(17.25*('weather data'!E6755-5)))/1000</f>
        <v>1.33748625</v>
      </c>
      <c r="E6755" s="96">
        <v>2.7539034755190381</v>
      </c>
      <c r="F6755" s="115">
        <v>0</v>
      </c>
      <c r="G6755" s="112">
        <f t="shared" si="105"/>
        <v>2.7539034755190381</v>
      </c>
    </row>
    <row r="6756" spans="1:7" x14ac:dyDescent="0.25">
      <c r="A6756" s="28">
        <f>IF('weather data'!E6756&lt;=5,5,'weather data'!E6756)</f>
        <v>13.018000000000001</v>
      </c>
      <c r="B6756" s="4">
        <f>IF(A6756=5,0,1)*0.54+0.25*24.6*(Hilfstabelle!A6756-5)/1000</f>
        <v>0.58931070000000008</v>
      </c>
      <c r="C6756" s="3">
        <f>(1213.2+(17.25*('weather data'!E6756-5)))/1000</f>
        <v>1.3515105000000001</v>
      </c>
      <c r="E6756" s="96">
        <v>2.785301801161093</v>
      </c>
      <c r="F6756" s="115">
        <v>0</v>
      </c>
      <c r="G6756" s="112">
        <f t="shared" si="105"/>
        <v>2.785301801161093</v>
      </c>
    </row>
    <row r="6757" spans="1:7" x14ac:dyDescent="0.25">
      <c r="A6757" s="28">
        <f>IF('weather data'!E6757&lt;=5,5,'weather data'!E6757)</f>
        <v>13.407999999999999</v>
      </c>
      <c r="B6757" s="4">
        <f>IF(A6757=5,0,1)*0.54+0.25*24.6*(Hilfstabelle!A6757-5)/1000</f>
        <v>0.59170920000000005</v>
      </c>
      <c r="C6757" s="3">
        <f>(1213.2+(17.25*('weather data'!E6757-5)))/1000</f>
        <v>1.3582380000000001</v>
      </c>
      <c r="E6757" s="96">
        <v>2.909231616278078</v>
      </c>
      <c r="F6757" s="115">
        <v>0</v>
      </c>
      <c r="G6757" s="112">
        <f t="shared" si="105"/>
        <v>2.909231616278078</v>
      </c>
    </row>
    <row r="6758" spans="1:7" x14ac:dyDescent="0.25">
      <c r="A6758" s="28">
        <f>IF('weather data'!E6758&lt;=5,5,'weather data'!E6758)</f>
        <v>13.581</v>
      </c>
      <c r="B6758" s="4">
        <f>IF(A6758=5,0,1)*0.54+0.25*24.6*(Hilfstabelle!A6758-5)/1000</f>
        <v>0.59277315000000008</v>
      </c>
      <c r="C6758" s="3">
        <f>(1213.2+(17.25*('weather data'!E6758-5)))/1000</f>
        <v>1.36122225</v>
      </c>
      <c r="E6758" s="96">
        <v>2.898211011913649</v>
      </c>
      <c r="F6758" s="115">
        <v>0</v>
      </c>
      <c r="G6758" s="112">
        <f t="shared" si="105"/>
        <v>2.898211011913649</v>
      </c>
    </row>
    <row r="6759" spans="1:7" x14ac:dyDescent="0.25">
      <c r="A6759" s="28">
        <f>IF('weather data'!E6759&lt;=5,5,'weather data'!E6759)</f>
        <v>13.37</v>
      </c>
      <c r="B6759" s="4">
        <f>IF(A6759=5,0,1)*0.54+0.25*24.6*(Hilfstabelle!A6759-5)/1000</f>
        <v>0.59147550000000004</v>
      </c>
      <c r="C6759" s="3">
        <f>(1213.2+(17.25*('weather data'!E6759-5)))/1000</f>
        <v>1.3575824999999999</v>
      </c>
      <c r="E6759" s="96">
        <v>2.8173239345973609</v>
      </c>
      <c r="F6759" s="115">
        <v>0</v>
      </c>
      <c r="G6759" s="112">
        <f t="shared" si="105"/>
        <v>2.8173239345973609</v>
      </c>
    </row>
    <row r="6760" spans="1:7" x14ac:dyDescent="0.25">
      <c r="A6760" s="28">
        <f>IF('weather data'!E6760&lt;=5,5,'weather data'!E6760)</f>
        <v>12.794</v>
      </c>
      <c r="B6760" s="4">
        <f>IF(A6760=5,0,1)*0.54+0.25*24.6*(Hilfstabelle!A6760-5)/1000</f>
        <v>0.5879331000000001</v>
      </c>
      <c r="C6760" s="3">
        <f>(1213.2+(17.25*('weather data'!E6760-5)))/1000</f>
        <v>1.3476465</v>
      </c>
      <c r="E6760" s="96">
        <v>2.7711621578255978</v>
      </c>
      <c r="F6760" s="115">
        <v>0</v>
      </c>
      <c r="G6760" s="112">
        <f t="shared" si="105"/>
        <v>2.7711621578255978</v>
      </c>
    </row>
    <row r="6761" spans="1:7" x14ac:dyDescent="0.25">
      <c r="A6761" s="28">
        <f>IF('weather data'!E6761&lt;=5,5,'weather data'!E6761)</f>
        <v>11.776999999999999</v>
      </c>
      <c r="B6761" s="4">
        <f>IF(A6761=5,0,1)*0.54+0.25*24.6*(Hilfstabelle!A6761-5)/1000</f>
        <v>0.58167855000000002</v>
      </c>
      <c r="C6761" s="3">
        <f>(1213.2+(17.25*('weather data'!E6761-5)))/1000</f>
        <v>1.3301032500000001</v>
      </c>
      <c r="E6761" s="96">
        <v>2.7755288123850899</v>
      </c>
      <c r="F6761" s="115">
        <v>0</v>
      </c>
      <c r="G6761" s="112">
        <f t="shared" si="105"/>
        <v>2.7755288123850899</v>
      </c>
    </row>
    <row r="6762" spans="1:7" x14ac:dyDescent="0.25">
      <c r="A6762" s="28">
        <f>IF('weather data'!E6762&lt;=5,5,'weather data'!E6762)</f>
        <v>10.25</v>
      </c>
      <c r="B6762" s="4">
        <f>IF(A6762=5,0,1)*0.54+0.25*24.6*(Hilfstabelle!A6762-5)/1000</f>
        <v>0.57228750000000006</v>
      </c>
      <c r="C6762" s="3">
        <f>(1213.2+(17.25*('weather data'!E6762-5)))/1000</f>
        <v>1.3037624999999999</v>
      </c>
      <c r="E6762" s="96">
        <v>2.7684589907173418</v>
      </c>
      <c r="F6762" s="115">
        <v>0</v>
      </c>
      <c r="G6762" s="112">
        <f t="shared" si="105"/>
        <v>2.7684589907173418</v>
      </c>
    </row>
    <row r="6763" spans="1:7" x14ac:dyDescent="0.25">
      <c r="A6763" s="28">
        <f>IF('weather data'!E6763&lt;=5,5,'weather data'!E6763)</f>
        <v>8.8699999999999992</v>
      </c>
      <c r="B6763" s="4">
        <f>IF(A6763=5,0,1)*0.54+0.25*24.6*(Hilfstabelle!A6763-5)/1000</f>
        <v>0.56380050000000004</v>
      </c>
      <c r="C6763" s="3">
        <f>(1213.2+(17.25*('weather data'!E6763-5)))/1000</f>
        <v>1.2799575000000001</v>
      </c>
      <c r="E6763" s="96">
        <v>2.8092144332725919</v>
      </c>
      <c r="F6763" s="115">
        <v>0</v>
      </c>
      <c r="G6763" s="112">
        <f t="shared" si="105"/>
        <v>2.8092144332725919</v>
      </c>
    </row>
    <row r="6764" spans="1:7" x14ac:dyDescent="0.25">
      <c r="A6764" s="28">
        <f>IF('weather data'!E6764&lt;=5,5,'weather data'!E6764)</f>
        <v>7.2489999999999997</v>
      </c>
      <c r="B6764" s="4">
        <f>IF(A6764=5,0,1)*0.54+0.25*24.6*(Hilfstabelle!A6764-5)/1000</f>
        <v>0.55383135000000006</v>
      </c>
      <c r="C6764" s="3">
        <f>(1213.2+(17.25*('weather data'!E6764-5)))/1000</f>
        <v>1.25199525</v>
      </c>
      <c r="E6764" s="96">
        <v>2.8557920819071629</v>
      </c>
      <c r="F6764" s="115">
        <v>0</v>
      </c>
      <c r="G6764" s="112">
        <f t="shared" si="105"/>
        <v>2.8557920819071629</v>
      </c>
    </row>
    <row r="6765" spans="1:7" x14ac:dyDescent="0.25">
      <c r="A6765" s="28">
        <f>IF('weather data'!E6765&lt;=5,5,'weather data'!E6765)</f>
        <v>6.2489999999999997</v>
      </c>
      <c r="B6765" s="4">
        <f>IF(A6765=5,0,1)*0.54+0.25*24.6*(Hilfstabelle!A6765-5)/1000</f>
        <v>0.54768135000000007</v>
      </c>
      <c r="C6765" s="3">
        <f>(1213.2+(17.25*('weather data'!E6765-5)))/1000</f>
        <v>1.23474525</v>
      </c>
      <c r="E6765" s="96">
        <v>2.6626196016325339</v>
      </c>
      <c r="F6765" s="115">
        <v>0</v>
      </c>
      <c r="G6765" s="112">
        <f t="shared" si="105"/>
        <v>2.6626196016325339</v>
      </c>
    </row>
    <row r="6766" spans="1:7" x14ac:dyDescent="0.25">
      <c r="A6766" s="28">
        <f>IF('weather data'!E6766&lt;=5,5,'weather data'!E6766)</f>
        <v>5.6070000000000002</v>
      </c>
      <c r="B6766" s="4">
        <f>IF(A6766=5,0,1)*0.54+0.25*24.6*(Hilfstabelle!A6766-5)/1000</f>
        <v>0.54373305000000005</v>
      </c>
      <c r="C6766" s="3">
        <f>(1213.2+(17.25*('weather data'!E6766-5)))/1000</f>
        <v>1.2236707499999999</v>
      </c>
      <c r="E6766" s="96">
        <v>2.5185200011693292</v>
      </c>
      <c r="F6766" s="115">
        <v>0</v>
      </c>
      <c r="G6766" s="112">
        <f t="shared" si="105"/>
        <v>2.5185200011693292</v>
      </c>
    </row>
    <row r="6767" spans="1:7" x14ac:dyDescent="0.25">
      <c r="A6767" s="28">
        <f>IF('weather data'!E6767&lt;=5,5,'weather data'!E6767)</f>
        <v>5.03</v>
      </c>
      <c r="B6767" s="4">
        <f>IF(A6767=5,0,1)*0.54+0.25*24.6*(Hilfstabelle!A6767-5)/1000</f>
        <v>0.54018450000000007</v>
      </c>
      <c r="C6767" s="3">
        <f>(1213.2+(17.25*('weather data'!E6767-5)))/1000</f>
        <v>1.2137175</v>
      </c>
      <c r="E6767" s="96">
        <v>2.3166142117757178</v>
      </c>
      <c r="F6767" s="115">
        <v>0</v>
      </c>
      <c r="G6767" s="112">
        <f t="shared" si="105"/>
        <v>2.3166142117757178</v>
      </c>
    </row>
    <row r="6768" spans="1:7" x14ac:dyDescent="0.25">
      <c r="A6768" s="28">
        <f>IF('weather data'!E6768&lt;=5,5,'weather data'!E6768)</f>
        <v>5</v>
      </c>
      <c r="B6768" s="4">
        <f>IF(A6768=5,0,1)*0.54+0.25*24.6*(Hilfstabelle!A6768-5)/1000</f>
        <v>0</v>
      </c>
      <c r="C6768" s="3">
        <f>(1213.2+(17.25*('weather data'!E6768-5)))/1000</f>
        <v>1.2070762500000001</v>
      </c>
      <c r="E6768" s="96">
        <v>2.0947465729672898</v>
      </c>
      <c r="F6768" s="115">
        <v>0</v>
      </c>
      <c r="G6768" s="112">
        <f t="shared" si="105"/>
        <v>2.0947465729672898</v>
      </c>
    </row>
    <row r="6769" spans="1:7" x14ac:dyDescent="0.25">
      <c r="A6769" s="28">
        <f>IF('weather data'!E6769&lt;=5,5,'weather data'!E6769)</f>
        <v>5</v>
      </c>
      <c r="B6769" s="4">
        <f>IF(A6769=5,0,1)*0.54+0.25*24.6*(Hilfstabelle!A6769-5)/1000</f>
        <v>0</v>
      </c>
      <c r="C6769" s="3">
        <f>(1213.2+(17.25*('weather data'!E6769-5)))/1000</f>
        <v>1.20455775</v>
      </c>
      <c r="E6769" s="96">
        <v>1.971232629713114</v>
      </c>
      <c r="F6769" s="115">
        <v>0</v>
      </c>
      <c r="G6769" s="112">
        <f t="shared" si="105"/>
        <v>1.971232629713114</v>
      </c>
    </row>
    <row r="6770" spans="1:7" x14ac:dyDescent="0.25">
      <c r="A6770" s="28">
        <f>IF('weather data'!E6770&lt;=5,5,'weather data'!E6770)</f>
        <v>5</v>
      </c>
      <c r="B6770" s="4">
        <f>IF(A6770=5,0,1)*0.54+0.25*24.6*(Hilfstabelle!A6770-5)/1000</f>
        <v>0</v>
      </c>
      <c r="C6770" s="3">
        <f>(1213.2+(17.25*('weather data'!E6770-5)))/1000</f>
        <v>1.20845625</v>
      </c>
      <c r="E6770" s="96">
        <v>1.8701757670506061</v>
      </c>
      <c r="F6770" s="115">
        <v>0</v>
      </c>
      <c r="G6770" s="112">
        <f t="shared" si="105"/>
        <v>1.8701757670506061</v>
      </c>
    </row>
    <row r="6771" spans="1:7" x14ac:dyDescent="0.25">
      <c r="A6771" s="28">
        <f>IF('weather data'!E6771&lt;=5,5,'weather data'!E6771)</f>
        <v>5.4610000000000003</v>
      </c>
      <c r="B6771" s="4">
        <f>IF(A6771=5,0,1)*0.54+0.25*24.6*(Hilfstabelle!A6771-5)/1000</f>
        <v>0.54283515000000004</v>
      </c>
      <c r="C6771" s="3">
        <f>(1213.2+(17.25*('weather data'!E6771-5)))/1000</f>
        <v>1.2211522500000001</v>
      </c>
      <c r="E6771" s="96">
        <v>1.8512535972928119</v>
      </c>
      <c r="F6771" s="115">
        <v>0</v>
      </c>
      <c r="G6771" s="112">
        <f t="shared" si="105"/>
        <v>1.8512535972928119</v>
      </c>
    </row>
    <row r="6772" spans="1:7" x14ac:dyDescent="0.25">
      <c r="A6772" s="28">
        <f>IF('weather data'!E6772&lt;=5,5,'weather data'!E6772)</f>
        <v>6.1130000000000004</v>
      </c>
      <c r="B6772" s="4">
        <f>IF(A6772=5,0,1)*0.54+0.25*24.6*(Hilfstabelle!A6772-5)/1000</f>
        <v>0.54684495</v>
      </c>
      <c r="C6772" s="3">
        <f>(1213.2+(17.25*('weather data'!E6772-5)))/1000</f>
        <v>1.2323992499999998</v>
      </c>
      <c r="E6772" s="96">
        <v>1.871839254501841</v>
      </c>
      <c r="F6772" s="115">
        <v>0</v>
      </c>
      <c r="G6772" s="112">
        <f t="shared" si="105"/>
        <v>1.871839254501841</v>
      </c>
    </row>
    <row r="6773" spans="1:7" x14ac:dyDescent="0.25">
      <c r="A6773" s="28">
        <f>IF('weather data'!E6773&lt;=5,5,'weather data'!E6773)</f>
        <v>6.6059999999999999</v>
      </c>
      <c r="B6773" s="4">
        <f>IF(A6773=5,0,1)*0.54+0.25*24.6*(Hilfstabelle!A6773-5)/1000</f>
        <v>0.5498769</v>
      </c>
      <c r="C6773" s="3">
        <f>(1213.2+(17.25*('weather data'!E6773-5)))/1000</f>
        <v>1.2409035000000002</v>
      </c>
      <c r="E6773" s="96">
        <v>1.7689109684566939</v>
      </c>
      <c r="F6773" s="115">
        <v>0</v>
      </c>
      <c r="G6773" s="112">
        <f t="shared" si="105"/>
        <v>1.7689109684566939</v>
      </c>
    </row>
    <row r="6774" spans="1:7" x14ac:dyDescent="0.25">
      <c r="A6774" s="28">
        <f>IF('weather data'!E6774&lt;=5,5,'weather data'!E6774)</f>
        <v>5.6769999999999996</v>
      </c>
      <c r="B6774" s="4">
        <f>IF(A6774=5,0,1)*0.54+0.25*24.6*(Hilfstabelle!A6774-5)/1000</f>
        <v>0.54416355000000005</v>
      </c>
      <c r="C6774" s="3">
        <f>(1213.2+(17.25*('weather data'!E6774-5)))/1000</f>
        <v>1.2248782499999999</v>
      </c>
      <c r="E6774" s="96">
        <v>1.6763794789817641</v>
      </c>
      <c r="F6774" s="115">
        <v>0</v>
      </c>
      <c r="G6774" s="112">
        <f t="shared" si="105"/>
        <v>1.6763794789817641</v>
      </c>
    </row>
    <row r="6775" spans="1:7" x14ac:dyDescent="0.25">
      <c r="A6775" s="28">
        <f>IF('weather data'!E6775&lt;=5,5,'weather data'!E6775)</f>
        <v>5</v>
      </c>
      <c r="B6775" s="4">
        <f>IF(A6775=5,0,1)*0.54+0.25*24.6*(Hilfstabelle!A6775-5)/1000</f>
        <v>0</v>
      </c>
      <c r="C6775" s="3">
        <f>(1213.2+(17.25*('weather data'!E6775-5)))/1000</f>
        <v>1.21190625</v>
      </c>
      <c r="E6775" s="96">
        <v>1.711104779526289</v>
      </c>
      <c r="F6775" s="115">
        <v>0</v>
      </c>
      <c r="G6775" s="112">
        <f t="shared" si="105"/>
        <v>1.711104779526289</v>
      </c>
    </row>
    <row r="6776" spans="1:7" x14ac:dyDescent="0.25">
      <c r="A6776" s="28">
        <f>IF('weather data'!E6776&lt;=5,5,'weather data'!E6776)</f>
        <v>5.7380000000000004</v>
      </c>
      <c r="B6776" s="4">
        <f>IF(A6776=5,0,1)*0.54+0.25*24.6*(Hilfstabelle!A6776-5)/1000</f>
        <v>0.54453870000000004</v>
      </c>
      <c r="C6776" s="3">
        <f>(1213.2+(17.25*('weather data'!E6776-5)))/1000</f>
        <v>1.2259305000000003</v>
      </c>
      <c r="E6776" s="96">
        <v>1.9365073291685899</v>
      </c>
      <c r="F6776" s="115">
        <v>0</v>
      </c>
      <c r="G6776" s="112">
        <f t="shared" si="105"/>
        <v>1.9365073291685899</v>
      </c>
    </row>
    <row r="6777" spans="1:7" x14ac:dyDescent="0.25">
      <c r="A6777" s="28">
        <f>IF('weather data'!E6777&lt;=5,5,'weather data'!E6777)</f>
        <v>7.5750000000000002</v>
      </c>
      <c r="B6777" s="4">
        <f>IF(A6777=5,0,1)*0.54+0.25*24.6*(Hilfstabelle!A6777-5)/1000</f>
        <v>0.55583625000000003</v>
      </c>
      <c r="C6777" s="3">
        <f>(1213.2+(17.25*('weather data'!E6777-5)))/1000</f>
        <v>1.25761875</v>
      </c>
      <c r="E6777" s="96">
        <v>2.1305115531688359</v>
      </c>
      <c r="F6777" s="115">
        <v>0</v>
      </c>
      <c r="G6777" s="112">
        <f t="shared" si="105"/>
        <v>2.1305115531688359</v>
      </c>
    </row>
    <row r="6778" spans="1:7" x14ac:dyDescent="0.25">
      <c r="A6778" s="28">
        <f>IF('weather data'!E6778&lt;=5,5,'weather data'!E6778)</f>
        <v>9.6809999999999992</v>
      </c>
      <c r="B6778" s="4">
        <f>IF(A6778=5,0,1)*0.54+0.25*24.6*(Hilfstabelle!A6778-5)/1000</f>
        <v>0.56878815000000005</v>
      </c>
      <c r="C6778" s="3">
        <f>(1213.2+(17.25*('weather data'!E6778-5)))/1000</f>
        <v>1.29394725</v>
      </c>
      <c r="E6778" s="96">
        <v>2.5438881848006578</v>
      </c>
      <c r="F6778" s="115">
        <v>0</v>
      </c>
      <c r="G6778" s="112">
        <f t="shared" si="105"/>
        <v>2.5438881848006578</v>
      </c>
    </row>
    <row r="6779" spans="1:7" x14ac:dyDescent="0.25">
      <c r="A6779" s="28">
        <f>IF('weather data'!E6779&lt;=5,5,'weather data'!E6779)</f>
        <v>11.16</v>
      </c>
      <c r="B6779" s="4">
        <f>IF(A6779=5,0,1)*0.54+0.25*24.6*(Hilfstabelle!A6779-5)/1000</f>
        <v>0.57788400000000006</v>
      </c>
      <c r="C6779" s="3">
        <f>(1213.2+(17.25*('weather data'!E6779-5)))/1000</f>
        <v>1.3194600000000001</v>
      </c>
      <c r="E6779" s="96">
        <v>2.7539034755190381</v>
      </c>
      <c r="F6779" s="115">
        <v>0</v>
      </c>
      <c r="G6779" s="112">
        <f t="shared" si="105"/>
        <v>2.7539034755190381</v>
      </c>
    </row>
    <row r="6780" spans="1:7" x14ac:dyDescent="0.25">
      <c r="A6780" s="28">
        <f>IF('weather data'!E6780&lt;=5,5,'weather data'!E6780)</f>
        <v>11.688000000000001</v>
      </c>
      <c r="B6780" s="4">
        <f>IF(A6780=5,0,1)*0.54+0.25*24.6*(Hilfstabelle!A6780-5)/1000</f>
        <v>0.58113120000000007</v>
      </c>
      <c r="C6780" s="3">
        <f>(1213.2+(17.25*('weather data'!E6780-5)))/1000</f>
        <v>1.328568</v>
      </c>
      <c r="E6780" s="96">
        <v>2.785301801161093</v>
      </c>
      <c r="F6780" s="115">
        <v>0</v>
      </c>
      <c r="G6780" s="112">
        <f t="shared" si="105"/>
        <v>2.785301801161093</v>
      </c>
    </row>
    <row r="6781" spans="1:7" x14ac:dyDescent="0.25">
      <c r="A6781" s="28">
        <f>IF('weather data'!E6781&lt;=5,5,'weather data'!E6781)</f>
        <v>11.999000000000001</v>
      </c>
      <c r="B6781" s="4">
        <f>IF(A6781=5,0,1)*0.54+0.25*24.6*(Hilfstabelle!A6781-5)/1000</f>
        <v>0.58304385000000003</v>
      </c>
      <c r="C6781" s="3">
        <f>(1213.2+(17.25*('weather data'!E6781-5)))/1000</f>
        <v>1.33393275</v>
      </c>
      <c r="E6781" s="96">
        <v>2.909231616278078</v>
      </c>
      <c r="F6781" s="115">
        <v>0</v>
      </c>
      <c r="G6781" s="112">
        <f t="shared" si="105"/>
        <v>2.909231616278078</v>
      </c>
    </row>
    <row r="6782" spans="1:7" x14ac:dyDescent="0.25">
      <c r="A6782" s="28">
        <f>IF('weather data'!E6782&lt;=5,5,'weather data'!E6782)</f>
        <v>12.077</v>
      </c>
      <c r="B6782" s="4">
        <f>IF(A6782=5,0,1)*0.54+0.25*24.6*(Hilfstabelle!A6782-5)/1000</f>
        <v>0.58352355</v>
      </c>
      <c r="C6782" s="3">
        <f>(1213.2+(17.25*('weather data'!E6782-5)))/1000</f>
        <v>1.33527825</v>
      </c>
      <c r="E6782" s="96">
        <v>2.898211011913649</v>
      </c>
      <c r="F6782" s="115">
        <v>0</v>
      </c>
      <c r="G6782" s="112">
        <f t="shared" si="105"/>
        <v>2.898211011913649</v>
      </c>
    </row>
    <row r="6783" spans="1:7" x14ac:dyDescent="0.25">
      <c r="A6783" s="28">
        <f>IF('weather data'!E6783&lt;=5,5,'weather data'!E6783)</f>
        <v>12.009</v>
      </c>
      <c r="B6783" s="4">
        <f>IF(A6783=5,0,1)*0.54+0.25*24.6*(Hilfstabelle!A6783-5)/1000</f>
        <v>0.58310535000000008</v>
      </c>
      <c r="C6783" s="3">
        <f>(1213.2+(17.25*('weather data'!E6783-5)))/1000</f>
        <v>1.3341052500000001</v>
      </c>
      <c r="E6783" s="96">
        <v>2.8173239345973609</v>
      </c>
      <c r="F6783" s="115">
        <v>0</v>
      </c>
      <c r="G6783" s="112">
        <f t="shared" si="105"/>
        <v>2.8173239345973609</v>
      </c>
    </row>
    <row r="6784" spans="1:7" x14ac:dyDescent="0.25">
      <c r="A6784" s="28">
        <f>IF('weather data'!E6784&lt;=5,5,'weather data'!E6784)</f>
        <v>11.682</v>
      </c>
      <c r="B6784" s="4">
        <f>IF(A6784=5,0,1)*0.54+0.25*24.6*(Hilfstabelle!A6784-5)/1000</f>
        <v>0.58109430000000006</v>
      </c>
      <c r="C6784" s="3">
        <f>(1213.2+(17.25*('weather data'!E6784-5)))/1000</f>
        <v>1.3284644999999999</v>
      </c>
      <c r="E6784" s="96">
        <v>2.7711621578255978</v>
      </c>
      <c r="F6784" s="115">
        <v>0</v>
      </c>
      <c r="G6784" s="112">
        <f t="shared" si="105"/>
        <v>2.7711621578255978</v>
      </c>
    </row>
    <row r="6785" spans="1:7" x14ac:dyDescent="0.25">
      <c r="A6785" s="28">
        <f>IF('weather data'!E6785&lt;=5,5,'weather data'!E6785)</f>
        <v>10.895</v>
      </c>
      <c r="B6785" s="4">
        <f>IF(A6785=5,0,1)*0.54+0.25*24.6*(Hilfstabelle!A6785-5)/1000</f>
        <v>0.57625425000000008</v>
      </c>
      <c r="C6785" s="3">
        <f>(1213.2+(17.25*('weather data'!E6785-5)))/1000</f>
        <v>1.3148887500000002</v>
      </c>
      <c r="E6785" s="96">
        <v>2.7755288123850899</v>
      </c>
      <c r="F6785" s="115">
        <v>0</v>
      </c>
      <c r="G6785" s="112">
        <f t="shared" si="105"/>
        <v>2.7755288123850899</v>
      </c>
    </row>
    <row r="6786" spans="1:7" x14ac:dyDescent="0.25">
      <c r="A6786" s="28">
        <f>IF('weather data'!E6786&lt;=5,5,'weather data'!E6786)</f>
        <v>9.1280000000000001</v>
      </c>
      <c r="B6786" s="4">
        <f>IF(A6786=5,0,1)*0.54+0.25*24.6*(Hilfstabelle!A6786-5)/1000</f>
        <v>0.56538720000000009</v>
      </c>
      <c r="C6786" s="3">
        <f>(1213.2+(17.25*('weather data'!E6786-5)))/1000</f>
        <v>1.2844080000000002</v>
      </c>
      <c r="E6786" s="96">
        <v>2.7684589907173418</v>
      </c>
      <c r="F6786" s="115">
        <v>0</v>
      </c>
      <c r="G6786" s="112">
        <f t="shared" ref="G6786:G6849" si="106">F6786+E6786</f>
        <v>2.7684589907173418</v>
      </c>
    </row>
    <row r="6787" spans="1:7" x14ac:dyDescent="0.25">
      <c r="A6787" s="28">
        <f>IF('weather data'!E6787&lt;=5,5,'weather data'!E6787)</f>
        <v>7.3259999999999996</v>
      </c>
      <c r="B6787" s="4">
        <f>IF(A6787=5,0,1)*0.54+0.25*24.6*(Hilfstabelle!A6787-5)/1000</f>
        <v>0.55430489999999999</v>
      </c>
      <c r="C6787" s="3">
        <f>(1213.2+(17.25*('weather data'!E6787-5)))/1000</f>
        <v>1.2533235</v>
      </c>
      <c r="E6787" s="96">
        <v>2.8092144332725919</v>
      </c>
      <c r="F6787" s="115">
        <v>0</v>
      </c>
      <c r="G6787" s="112">
        <f t="shared" si="106"/>
        <v>2.8092144332725919</v>
      </c>
    </row>
    <row r="6788" spans="1:7" x14ac:dyDescent="0.25">
      <c r="A6788" s="28">
        <f>IF('weather data'!E6788&lt;=5,5,'weather data'!E6788)</f>
        <v>6.5629999999999997</v>
      </c>
      <c r="B6788" s="4">
        <f>IF(A6788=5,0,1)*0.54+0.25*24.6*(Hilfstabelle!A6788-5)/1000</f>
        <v>0.54961245000000003</v>
      </c>
      <c r="C6788" s="3">
        <f>(1213.2+(17.25*('weather data'!E6788-5)))/1000</f>
        <v>1.24016175</v>
      </c>
      <c r="E6788" s="96">
        <v>2.8557920819071629</v>
      </c>
      <c r="F6788" s="115">
        <v>0</v>
      </c>
      <c r="G6788" s="112">
        <f t="shared" si="106"/>
        <v>2.8557920819071629</v>
      </c>
    </row>
    <row r="6789" spans="1:7" x14ac:dyDescent="0.25">
      <c r="A6789" s="28">
        <f>IF('weather data'!E6789&lt;=5,5,'weather data'!E6789)</f>
        <v>5.9180000000000001</v>
      </c>
      <c r="B6789" s="4">
        <f>IF(A6789=5,0,1)*0.54+0.25*24.6*(Hilfstabelle!A6789-5)/1000</f>
        <v>0.54564570000000001</v>
      </c>
      <c r="C6789" s="3">
        <f>(1213.2+(17.25*('weather data'!E6789-5)))/1000</f>
        <v>1.2290354999999999</v>
      </c>
      <c r="E6789" s="96">
        <v>2.6626196016325339</v>
      </c>
      <c r="F6789" s="115">
        <v>0</v>
      </c>
      <c r="G6789" s="112">
        <f t="shared" si="106"/>
        <v>2.6626196016325339</v>
      </c>
    </row>
    <row r="6790" spans="1:7" x14ac:dyDescent="0.25">
      <c r="A6790" s="28">
        <f>IF('weather data'!E6790&lt;=5,5,'weather data'!E6790)</f>
        <v>5.3529999999999998</v>
      </c>
      <c r="B6790" s="4">
        <f>IF(A6790=5,0,1)*0.54+0.25*24.6*(Hilfstabelle!A6790-5)/1000</f>
        <v>0.54217095000000004</v>
      </c>
      <c r="C6790" s="3">
        <f>(1213.2+(17.25*('weather data'!E6790-5)))/1000</f>
        <v>1.2192892500000001</v>
      </c>
      <c r="E6790" s="96">
        <v>2.5185200011693292</v>
      </c>
      <c r="F6790" s="115">
        <v>0</v>
      </c>
      <c r="G6790" s="112">
        <f t="shared" si="106"/>
        <v>2.5185200011693292</v>
      </c>
    </row>
    <row r="6791" spans="1:7" x14ac:dyDescent="0.25">
      <c r="A6791" s="28">
        <f>IF('weather data'!E6791&lt;=5,5,'weather data'!E6791)</f>
        <v>5</v>
      </c>
      <c r="B6791" s="4">
        <f>IF(A6791=5,0,1)*0.54+0.25*24.6*(Hilfstabelle!A6791-5)/1000</f>
        <v>0</v>
      </c>
      <c r="C6791" s="3">
        <f>(1213.2+(17.25*('weather data'!E6791-5)))/1000</f>
        <v>1.2121305</v>
      </c>
      <c r="E6791" s="96">
        <v>2.3166142117757178</v>
      </c>
      <c r="F6791" s="115">
        <v>0</v>
      </c>
      <c r="G6791" s="112">
        <f t="shared" si="106"/>
        <v>2.3166142117757178</v>
      </c>
    </row>
    <row r="6792" spans="1:7" x14ac:dyDescent="0.25">
      <c r="A6792" s="28">
        <f>IF('weather data'!E6792&lt;=5,5,'weather data'!E6792)</f>
        <v>5</v>
      </c>
      <c r="B6792" s="4">
        <f>IF(A6792=5,0,1)*0.54+0.25*24.6*(Hilfstabelle!A6792-5)/1000</f>
        <v>0</v>
      </c>
      <c r="C6792" s="3">
        <f>(1213.2+(17.25*('weather data'!E6792-5)))/1000</f>
        <v>1.2115612499999999</v>
      </c>
      <c r="E6792" s="96">
        <v>2.0947465729672898</v>
      </c>
      <c r="F6792" s="115">
        <v>0</v>
      </c>
      <c r="G6792" s="112">
        <f t="shared" si="106"/>
        <v>2.0947465729672898</v>
      </c>
    </row>
    <row r="6793" spans="1:7" x14ac:dyDescent="0.25">
      <c r="A6793" s="28">
        <f>IF('weather data'!E6793&lt;=5,5,'weather data'!E6793)</f>
        <v>5.0439999999999996</v>
      </c>
      <c r="B6793" s="4">
        <f>IF(A6793=5,0,1)*0.54+0.25*24.6*(Hilfstabelle!A6793-5)/1000</f>
        <v>0.54027060000000005</v>
      </c>
      <c r="C6793" s="3">
        <f>(1213.2+(17.25*('weather data'!E6793-5)))/1000</f>
        <v>1.213959</v>
      </c>
      <c r="E6793" s="96">
        <v>1.971232629713114</v>
      </c>
      <c r="F6793" s="115">
        <v>0</v>
      </c>
      <c r="G6793" s="112">
        <f t="shared" si="106"/>
        <v>1.971232629713114</v>
      </c>
    </row>
    <row r="6794" spans="1:7" x14ac:dyDescent="0.25">
      <c r="A6794" s="28">
        <f>IF('weather data'!E6794&lt;=5,5,'weather data'!E6794)</f>
        <v>5.59</v>
      </c>
      <c r="B6794" s="4">
        <f>IF(A6794=5,0,1)*0.54+0.25*24.6*(Hilfstabelle!A6794-5)/1000</f>
        <v>0.54362850000000007</v>
      </c>
      <c r="C6794" s="3">
        <f>(1213.2+(17.25*('weather data'!E6794-5)))/1000</f>
        <v>1.2233775</v>
      </c>
      <c r="E6794" s="96">
        <v>1.8701757670506061</v>
      </c>
      <c r="F6794" s="115">
        <v>0</v>
      </c>
      <c r="G6794" s="112">
        <f t="shared" si="106"/>
        <v>1.8701757670506061</v>
      </c>
    </row>
    <row r="6795" spans="1:7" x14ac:dyDescent="0.25">
      <c r="A6795" s="28">
        <f>IF('weather data'!E6795&lt;=5,5,'weather data'!E6795)</f>
        <v>5.8940000000000001</v>
      </c>
      <c r="B6795" s="4">
        <f>IF(A6795=5,0,1)*0.54+0.25*24.6*(Hilfstabelle!A6795-5)/1000</f>
        <v>0.54549809999999999</v>
      </c>
      <c r="C6795" s="3">
        <f>(1213.2+(17.25*('weather data'!E6795-5)))/1000</f>
        <v>1.2286215</v>
      </c>
      <c r="E6795" s="96">
        <v>1.8512535972928119</v>
      </c>
      <c r="F6795" s="115">
        <v>0</v>
      </c>
      <c r="G6795" s="112">
        <f t="shared" si="106"/>
        <v>1.8512535972928119</v>
      </c>
    </row>
    <row r="6796" spans="1:7" x14ac:dyDescent="0.25">
      <c r="A6796" s="28">
        <f>IF('weather data'!E6796&lt;=5,5,'weather data'!E6796)</f>
        <v>6.11</v>
      </c>
      <c r="B6796" s="4">
        <f>IF(A6796=5,0,1)*0.54+0.25*24.6*(Hilfstabelle!A6796-5)/1000</f>
        <v>0.54682649999999999</v>
      </c>
      <c r="C6796" s="3">
        <f>(1213.2+(17.25*('weather data'!E6796-5)))/1000</f>
        <v>1.2323475000000002</v>
      </c>
      <c r="E6796" s="96">
        <v>1.871839254501841</v>
      </c>
      <c r="F6796" s="115">
        <v>0</v>
      </c>
      <c r="G6796" s="112">
        <f t="shared" si="106"/>
        <v>1.871839254501841</v>
      </c>
    </row>
    <row r="6797" spans="1:7" x14ac:dyDescent="0.25">
      <c r="A6797" s="28">
        <f>IF('weather data'!E6797&lt;=5,5,'weather data'!E6797)</f>
        <v>6.1470000000000002</v>
      </c>
      <c r="B6797" s="4">
        <f>IF(A6797=5,0,1)*0.54+0.25*24.6*(Hilfstabelle!A6797-5)/1000</f>
        <v>0.54705405000000007</v>
      </c>
      <c r="C6797" s="3">
        <f>(1213.2+(17.25*('weather data'!E6797-5)))/1000</f>
        <v>1.2329857500000001</v>
      </c>
      <c r="E6797" s="96">
        <v>1.7689109684566939</v>
      </c>
      <c r="F6797" s="115">
        <v>0</v>
      </c>
      <c r="G6797" s="112">
        <f t="shared" si="106"/>
        <v>1.7689109684566939</v>
      </c>
    </row>
    <row r="6798" spans="1:7" x14ac:dyDescent="0.25">
      <c r="A6798" s="28">
        <f>IF('weather data'!E6798&lt;=5,5,'weather data'!E6798)</f>
        <v>6.2709999999999999</v>
      </c>
      <c r="B6798" s="4">
        <f>IF(A6798=5,0,1)*0.54+0.25*24.6*(Hilfstabelle!A6798-5)/1000</f>
        <v>0.54781665000000002</v>
      </c>
      <c r="C6798" s="3">
        <f>(1213.2+(17.25*('weather data'!E6798-5)))/1000</f>
        <v>1.23512475</v>
      </c>
      <c r="E6798" s="96">
        <v>1.6763794789817641</v>
      </c>
      <c r="F6798" s="115">
        <v>0</v>
      </c>
      <c r="G6798" s="112">
        <f t="shared" si="106"/>
        <v>1.6763794789817641</v>
      </c>
    </row>
    <row r="6799" spans="1:7" x14ac:dyDescent="0.25">
      <c r="A6799" s="28">
        <f>IF('weather data'!E6799&lt;=5,5,'weather data'!E6799)</f>
        <v>6.4820000000000002</v>
      </c>
      <c r="B6799" s="4">
        <f>IF(A6799=5,0,1)*0.54+0.25*24.6*(Hilfstabelle!A6799-5)/1000</f>
        <v>0.54911430000000006</v>
      </c>
      <c r="C6799" s="3">
        <f>(1213.2+(17.25*('weather data'!E6799-5)))/1000</f>
        <v>1.2387645</v>
      </c>
      <c r="E6799" s="96">
        <v>1.711104779526289</v>
      </c>
      <c r="F6799" s="115">
        <v>0</v>
      </c>
      <c r="G6799" s="112">
        <f t="shared" si="106"/>
        <v>1.711104779526289</v>
      </c>
    </row>
    <row r="6800" spans="1:7" x14ac:dyDescent="0.25">
      <c r="A6800" s="28">
        <f>IF('weather data'!E6800&lt;=5,5,'weather data'!E6800)</f>
        <v>6.681</v>
      </c>
      <c r="B6800" s="4">
        <f>IF(A6800=5,0,1)*0.54+0.25*24.6*(Hilfstabelle!A6800-5)/1000</f>
        <v>0.55033815000000008</v>
      </c>
      <c r="C6800" s="3">
        <f>(1213.2+(17.25*('weather data'!E6800-5)))/1000</f>
        <v>1.24219725</v>
      </c>
      <c r="E6800" s="96">
        <v>1.9365073291685899</v>
      </c>
      <c r="F6800" s="115">
        <v>0</v>
      </c>
      <c r="G6800" s="112">
        <f t="shared" si="106"/>
        <v>1.9365073291685899</v>
      </c>
    </row>
    <row r="6801" spans="1:7" x14ac:dyDescent="0.25">
      <c r="A6801" s="28">
        <f>IF('weather data'!E6801&lt;=5,5,'weather data'!E6801)</f>
        <v>7.0940000000000003</v>
      </c>
      <c r="B6801" s="4">
        <f>IF(A6801=5,0,1)*0.54+0.25*24.6*(Hilfstabelle!A6801-5)/1000</f>
        <v>0.55287810000000004</v>
      </c>
      <c r="C6801" s="3">
        <f>(1213.2+(17.25*('weather data'!E6801-5)))/1000</f>
        <v>1.2493215</v>
      </c>
      <c r="E6801" s="96">
        <v>2.1305115531688359</v>
      </c>
      <c r="F6801" s="115">
        <v>0</v>
      </c>
      <c r="G6801" s="112">
        <f t="shared" si="106"/>
        <v>2.1305115531688359</v>
      </c>
    </row>
    <row r="6802" spans="1:7" x14ac:dyDescent="0.25">
      <c r="A6802" s="28">
        <f>IF('weather data'!E6802&lt;=5,5,'weather data'!E6802)</f>
        <v>8.0540000000000003</v>
      </c>
      <c r="B6802" s="4">
        <f>IF(A6802=5,0,1)*0.54+0.25*24.6*(Hilfstabelle!A6802-5)/1000</f>
        <v>0.55878210000000006</v>
      </c>
      <c r="C6802" s="3">
        <f>(1213.2+(17.25*('weather data'!E6802-5)))/1000</f>
        <v>1.2658814999999999</v>
      </c>
      <c r="E6802" s="96">
        <v>2.5438881848006578</v>
      </c>
      <c r="F6802" s="115">
        <v>0</v>
      </c>
      <c r="G6802" s="112">
        <f t="shared" si="106"/>
        <v>2.5438881848006578</v>
      </c>
    </row>
    <row r="6803" spans="1:7" x14ac:dyDescent="0.25">
      <c r="A6803" s="28">
        <f>IF('weather data'!E6803&lt;=5,5,'weather data'!E6803)</f>
        <v>9.3719999999999999</v>
      </c>
      <c r="B6803" s="4">
        <f>IF(A6803=5,0,1)*0.54+0.25*24.6*(Hilfstabelle!A6803-5)/1000</f>
        <v>0.56688780000000005</v>
      </c>
      <c r="C6803" s="3">
        <f>(1213.2+(17.25*('weather data'!E6803-5)))/1000</f>
        <v>1.2886169999999999</v>
      </c>
      <c r="E6803" s="96">
        <v>2.7539034755190381</v>
      </c>
      <c r="F6803" s="115">
        <v>0</v>
      </c>
      <c r="G6803" s="112">
        <f t="shared" si="106"/>
        <v>2.7539034755190381</v>
      </c>
    </row>
    <row r="6804" spans="1:7" x14ac:dyDescent="0.25">
      <c r="A6804" s="28">
        <f>IF('weather data'!E6804&lt;=5,5,'weather data'!E6804)</f>
        <v>10.365</v>
      </c>
      <c r="B6804" s="4">
        <f>IF(A6804=5,0,1)*0.54+0.25*24.6*(Hilfstabelle!A6804-5)/1000</f>
        <v>0.57299475</v>
      </c>
      <c r="C6804" s="3">
        <f>(1213.2+(17.25*('weather data'!E6804-5)))/1000</f>
        <v>1.3057462500000001</v>
      </c>
      <c r="E6804" s="96">
        <v>2.785301801161093</v>
      </c>
      <c r="F6804" s="115">
        <v>0</v>
      </c>
      <c r="G6804" s="112">
        <f t="shared" si="106"/>
        <v>2.785301801161093</v>
      </c>
    </row>
    <row r="6805" spans="1:7" x14ac:dyDescent="0.25">
      <c r="A6805" s="28">
        <f>IF('weather data'!E6805&lt;=5,5,'weather data'!E6805)</f>
        <v>11.05</v>
      </c>
      <c r="B6805" s="4">
        <f>IF(A6805=5,0,1)*0.54+0.25*24.6*(Hilfstabelle!A6805-5)/1000</f>
        <v>0.5772075000000001</v>
      </c>
      <c r="C6805" s="3">
        <f>(1213.2+(17.25*('weather data'!E6805-5)))/1000</f>
        <v>1.3175625</v>
      </c>
      <c r="E6805" s="96">
        <v>2.909231616278078</v>
      </c>
      <c r="F6805" s="115">
        <v>0</v>
      </c>
      <c r="G6805" s="112">
        <f t="shared" si="106"/>
        <v>2.909231616278078</v>
      </c>
    </row>
    <row r="6806" spans="1:7" x14ac:dyDescent="0.25">
      <c r="A6806" s="28">
        <f>IF('weather data'!E6806&lt;=5,5,'weather data'!E6806)</f>
        <v>11.295999999999999</v>
      </c>
      <c r="B6806" s="4">
        <f>IF(A6806=5,0,1)*0.54+0.25*24.6*(Hilfstabelle!A6806-5)/1000</f>
        <v>0.57872040000000002</v>
      </c>
      <c r="C6806" s="3">
        <f>(1213.2+(17.25*('weather data'!E6806-5)))/1000</f>
        <v>1.321806</v>
      </c>
      <c r="E6806" s="96">
        <v>2.898211011913649</v>
      </c>
      <c r="F6806" s="115">
        <v>0</v>
      </c>
      <c r="G6806" s="112">
        <f t="shared" si="106"/>
        <v>2.898211011913649</v>
      </c>
    </row>
    <row r="6807" spans="1:7" x14ac:dyDescent="0.25">
      <c r="A6807" s="28">
        <f>IF('weather data'!E6807&lt;=5,5,'weather data'!E6807)</f>
        <v>11.173999999999999</v>
      </c>
      <c r="B6807" s="4">
        <f>IF(A6807=5,0,1)*0.54+0.25*24.6*(Hilfstabelle!A6807-5)/1000</f>
        <v>0.57797010000000004</v>
      </c>
      <c r="C6807" s="3">
        <f>(1213.2+(17.25*('weather data'!E6807-5)))/1000</f>
        <v>1.3197015000000001</v>
      </c>
      <c r="E6807" s="96">
        <v>2.8173239345973609</v>
      </c>
      <c r="F6807" s="115">
        <v>0</v>
      </c>
      <c r="G6807" s="112">
        <f t="shared" si="106"/>
        <v>2.8173239345973609</v>
      </c>
    </row>
    <row r="6808" spans="1:7" x14ac:dyDescent="0.25">
      <c r="A6808" s="28">
        <f>IF('weather data'!E6808&lt;=5,5,'weather data'!E6808)</f>
        <v>10.945</v>
      </c>
      <c r="B6808" s="4">
        <f>IF(A6808=5,0,1)*0.54+0.25*24.6*(Hilfstabelle!A6808-5)/1000</f>
        <v>0.57656174999999998</v>
      </c>
      <c r="C6808" s="3">
        <f>(1213.2+(17.25*('weather data'!E6808-5)))/1000</f>
        <v>1.3157512499999999</v>
      </c>
      <c r="E6808" s="96">
        <v>2.7711621578255978</v>
      </c>
      <c r="F6808" s="115">
        <v>11</v>
      </c>
      <c r="G6808" s="112">
        <f t="shared" si="106"/>
        <v>13.771162157825598</v>
      </c>
    </row>
    <row r="6809" spans="1:7" x14ac:dyDescent="0.25">
      <c r="A6809" s="28">
        <f>IF('weather data'!E6809&lt;=5,5,'weather data'!E6809)</f>
        <v>10.407999999999999</v>
      </c>
      <c r="B6809" s="4">
        <f>IF(A6809=5,0,1)*0.54+0.25*24.6*(Hilfstabelle!A6809-5)/1000</f>
        <v>0.57325920000000008</v>
      </c>
      <c r="C6809" s="3">
        <f>(1213.2+(17.25*('weather data'!E6809-5)))/1000</f>
        <v>1.3064880000000001</v>
      </c>
      <c r="E6809" s="96">
        <v>2.7755288123850899</v>
      </c>
      <c r="F6809" s="115">
        <v>11</v>
      </c>
      <c r="G6809" s="112">
        <f t="shared" si="106"/>
        <v>13.77552881238509</v>
      </c>
    </row>
    <row r="6810" spans="1:7" x14ac:dyDescent="0.25">
      <c r="A6810" s="28">
        <f>IF('weather data'!E6810&lt;=5,5,'weather data'!E6810)</f>
        <v>8.8689999999999998</v>
      </c>
      <c r="B6810" s="4">
        <f>IF(A6810=5,0,1)*0.54+0.25*24.6*(Hilfstabelle!A6810-5)/1000</f>
        <v>0.56379435</v>
      </c>
      <c r="C6810" s="3">
        <f>(1213.2+(17.25*('weather data'!E6810-5)))/1000</f>
        <v>1.2799402500000001</v>
      </c>
      <c r="E6810" s="96">
        <v>2.7684589907173418</v>
      </c>
      <c r="F6810" s="115">
        <v>11</v>
      </c>
      <c r="G6810" s="112">
        <f t="shared" si="106"/>
        <v>13.768458990717342</v>
      </c>
    </row>
    <row r="6811" spans="1:7" x14ac:dyDescent="0.25">
      <c r="A6811" s="28">
        <f>IF('weather data'!E6811&lt;=5,5,'weather data'!E6811)</f>
        <v>7.8789999999999996</v>
      </c>
      <c r="B6811" s="4">
        <f>IF(A6811=5,0,1)*0.54+0.25*24.6*(Hilfstabelle!A6811-5)/1000</f>
        <v>0.55770585000000006</v>
      </c>
      <c r="C6811" s="3">
        <f>(1213.2+(17.25*('weather data'!E6811-5)))/1000</f>
        <v>1.26286275</v>
      </c>
      <c r="E6811" s="96">
        <v>2.8092144332725919</v>
      </c>
      <c r="F6811" s="115">
        <f>11/6</f>
        <v>1.8333333333333333</v>
      </c>
      <c r="G6811" s="112">
        <f t="shared" si="106"/>
        <v>4.6425477666059249</v>
      </c>
    </row>
    <row r="6812" spans="1:7" x14ac:dyDescent="0.25">
      <c r="A6812" s="28">
        <f>IF('weather data'!E6812&lt;=5,5,'weather data'!E6812)</f>
        <v>7.4690000000000003</v>
      </c>
      <c r="B6812" s="4">
        <f>IF(A6812=5,0,1)*0.54+0.25*24.6*(Hilfstabelle!A6812-5)/1000</f>
        <v>0.55518434999999999</v>
      </c>
      <c r="C6812" s="3">
        <f>(1213.2+(17.25*('weather data'!E6812-5)))/1000</f>
        <v>1.25579025</v>
      </c>
      <c r="E6812" s="96">
        <v>2.8557920819071629</v>
      </c>
      <c r="F6812" s="115">
        <v>0</v>
      </c>
      <c r="G6812" s="112">
        <f t="shared" si="106"/>
        <v>2.8557920819071629</v>
      </c>
    </row>
    <row r="6813" spans="1:7" x14ac:dyDescent="0.25">
      <c r="A6813" s="28">
        <f>IF('weather data'!E6813&lt;=5,5,'weather data'!E6813)</f>
        <v>6.8150000000000004</v>
      </c>
      <c r="B6813" s="4">
        <f>IF(A6813=5,0,1)*0.54+0.25*24.6*(Hilfstabelle!A6813-5)/1000</f>
        <v>0.55116225000000008</v>
      </c>
      <c r="C6813" s="3">
        <f>(1213.2+(17.25*('weather data'!E6813-5)))/1000</f>
        <v>1.2445087500000001</v>
      </c>
      <c r="E6813" s="96">
        <v>2.6626196016325339</v>
      </c>
      <c r="F6813" s="115">
        <v>0</v>
      </c>
      <c r="G6813" s="112">
        <f t="shared" si="106"/>
        <v>2.6626196016325339</v>
      </c>
    </row>
    <row r="6814" spans="1:7" x14ac:dyDescent="0.25">
      <c r="A6814" s="28">
        <f>IF('weather data'!E6814&lt;=5,5,'weather data'!E6814)</f>
        <v>6.3010000000000002</v>
      </c>
      <c r="B6814" s="4">
        <f>IF(A6814=5,0,1)*0.54+0.25*24.6*(Hilfstabelle!A6814-5)/1000</f>
        <v>0.54800115000000005</v>
      </c>
      <c r="C6814" s="3">
        <f>(1213.2+(17.25*('weather data'!E6814-5)))/1000</f>
        <v>1.2356422500000002</v>
      </c>
      <c r="E6814" s="96">
        <v>2.5185200011693292</v>
      </c>
      <c r="F6814" s="115">
        <v>0</v>
      </c>
      <c r="G6814" s="112">
        <f t="shared" si="106"/>
        <v>2.5185200011693292</v>
      </c>
    </row>
    <row r="6815" spans="1:7" x14ac:dyDescent="0.25">
      <c r="A6815" s="28">
        <f>IF('weather data'!E6815&lt;=5,5,'weather data'!E6815)</f>
        <v>5.7919999999999998</v>
      </c>
      <c r="B6815" s="4">
        <f>IF(A6815=5,0,1)*0.54+0.25*24.6*(Hilfstabelle!A6815-5)/1000</f>
        <v>0.54487079999999999</v>
      </c>
      <c r="C6815" s="3">
        <f>(1213.2+(17.25*('weather data'!E6815-5)))/1000</f>
        <v>1.2268620000000001</v>
      </c>
      <c r="E6815" s="96">
        <v>2.3166142117757178</v>
      </c>
      <c r="F6815" s="115">
        <v>0</v>
      </c>
      <c r="G6815" s="112">
        <f t="shared" si="106"/>
        <v>2.3166142117757178</v>
      </c>
    </row>
    <row r="6816" spans="1:7" x14ac:dyDescent="0.25">
      <c r="A6816" s="28">
        <f>IF('weather data'!E6816&lt;=5,5,'weather data'!E6816)</f>
        <v>5.5579999999999998</v>
      </c>
      <c r="B6816" s="4">
        <f>IF(A6816=5,0,1)*0.54+0.25*24.6*(Hilfstabelle!A6816-5)/1000</f>
        <v>0.54343170000000007</v>
      </c>
      <c r="C6816" s="3">
        <f>(1213.2+(17.25*('weather data'!E6816-5)))/1000</f>
        <v>1.2228255000000001</v>
      </c>
      <c r="E6816" s="96">
        <v>2.0947465729672898</v>
      </c>
      <c r="F6816" s="115">
        <v>0</v>
      </c>
      <c r="G6816" s="112">
        <f t="shared" si="106"/>
        <v>2.0947465729672898</v>
      </c>
    </row>
    <row r="6817" spans="1:7" x14ac:dyDescent="0.25">
      <c r="A6817" s="28">
        <f>IF('weather data'!E6817&lt;=5,5,'weather data'!E6817)</f>
        <v>5.4279999999999999</v>
      </c>
      <c r="B6817" s="4">
        <f>IF(A6817=5,0,1)*0.54+0.25*24.6*(Hilfstabelle!A6817-5)/1000</f>
        <v>0.54263220000000001</v>
      </c>
      <c r="C6817" s="3">
        <f>(1213.2+(17.25*('weather data'!E6817-5)))/1000</f>
        <v>1.220583</v>
      </c>
      <c r="E6817" s="96">
        <v>1.971232629713114</v>
      </c>
      <c r="F6817" s="115">
        <v>0</v>
      </c>
      <c r="G6817" s="112">
        <f t="shared" si="106"/>
        <v>1.971232629713114</v>
      </c>
    </row>
    <row r="6818" spans="1:7" x14ac:dyDescent="0.25">
      <c r="A6818" s="28">
        <f>IF('weather data'!E6818&lt;=5,5,'weather data'!E6818)</f>
        <v>5.4039999999999999</v>
      </c>
      <c r="B6818" s="4">
        <f>IF(A6818=5,0,1)*0.54+0.25*24.6*(Hilfstabelle!A6818-5)/1000</f>
        <v>0.54248459999999998</v>
      </c>
      <c r="C6818" s="3">
        <f>(1213.2+(17.25*('weather data'!E6818-5)))/1000</f>
        <v>1.2201690000000001</v>
      </c>
      <c r="E6818" s="96">
        <v>1.8701757670506061</v>
      </c>
      <c r="F6818" s="115">
        <v>0</v>
      </c>
      <c r="G6818" s="112">
        <f t="shared" si="106"/>
        <v>1.8701757670506061</v>
      </c>
    </row>
    <row r="6819" spans="1:7" x14ac:dyDescent="0.25">
      <c r="A6819" s="28">
        <f>IF('weather data'!E6819&lt;=5,5,'weather data'!E6819)</f>
        <v>5.5759999999999996</v>
      </c>
      <c r="B6819" s="4">
        <f>IF(A6819=5,0,1)*0.54+0.25*24.6*(Hilfstabelle!A6819-5)/1000</f>
        <v>0.54354239999999998</v>
      </c>
      <c r="C6819" s="3">
        <f>(1213.2+(17.25*('weather data'!E6819-5)))/1000</f>
        <v>1.223136</v>
      </c>
      <c r="E6819" s="96">
        <v>1.8512535972928119</v>
      </c>
      <c r="F6819" s="115">
        <v>0</v>
      </c>
      <c r="G6819" s="112">
        <f t="shared" si="106"/>
        <v>1.8512535972928119</v>
      </c>
    </row>
    <row r="6820" spans="1:7" x14ac:dyDescent="0.25">
      <c r="A6820" s="28">
        <f>IF('weather data'!E6820&lt;=5,5,'weather data'!E6820)</f>
        <v>5.8869999999999996</v>
      </c>
      <c r="B6820" s="4">
        <f>IF(A6820=5,0,1)*0.54+0.25*24.6*(Hilfstabelle!A6820-5)/1000</f>
        <v>0.54545505000000005</v>
      </c>
      <c r="C6820" s="3">
        <f>(1213.2+(17.25*('weather data'!E6820-5)))/1000</f>
        <v>1.22850075</v>
      </c>
      <c r="E6820" s="96">
        <v>1.871839254501841</v>
      </c>
      <c r="F6820" s="115">
        <v>0</v>
      </c>
      <c r="G6820" s="112">
        <f t="shared" si="106"/>
        <v>1.871839254501841</v>
      </c>
    </row>
    <row r="6821" spans="1:7" x14ac:dyDescent="0.25">
      <c r="A6821" s="28">
        <f>IF('weather data'!E6821&lt;=5,5,'weather data'!E6821)</f>
        <v>5.984</v>
      </c>
      <c r="B6821" s="4">
        <f>IF(A6821=5,0,1)*0.54+0.25*24.6*(Hilfstabelle!A6821-5)/1000</f>
        <v>0.54605160000000008</v>
      </c>
      <c r="C6821" s="3">
        <f>(1213.2+(17.25*('weather data'!E6821-5)))/1000</f>
        <v>1.2301739999999999</v>
      </c>
      <c r="E6821" s="96">
        <v>1.7689109684566939</v>
      </c>
      <c r="F6821" s="115">
        <v>0</v>
      </c>
      <c r="G6821" s="112">
        <f t="shared" si="106"/>
        <v>1.7689109684566939</v>
      </c>
    </row>
    <row r="6822" spans="1:7" x14ac:dyDescent="0.25">
      <c r="A6822" s="28">
        <f>IF('weather data'!E6822&lt;=5,5,'weather data'!E6822)</f>
        <v>6.1219999999999999</v>
      </c>
      <c r="B6822" s="4">
        <f>IF(A6822=5,0,1)*0.54+0.25*24.6*(Hilfstabelle!A6822-5)/1000</f>
        <v>0.54690030000000001</v>
      </c>
      <c r="C6822" s="3">
        <f>(1213.2+(17.25*('weather data'!E6822-5)))/1000</f>
        <v>1.2325545</v>
      </c>
      <c r="E6822" s="96">
        <v>1.6763794789817641</v>
      </c>
      <c r="F6822" s="115">
        <v>0</v>
      </c>
      <c r="G6822" s="112">
        <f t="shared" si="106"/>
        <v>1.6763794789817641</v>
      </c>
    </row>
    <row r="6823" spans="1:7" x14ac:dyDescent="0.25">
      <c r="A6823" s="28">
        <f>IF('weather data'!E6823&lt;=5,5,'weather data'!E6823)</f>
        <v>6.1479999999999997</v>
      </c>
      <c r="B6823" s="4">
        <f>IF(A6823=5,0,1)*0.54+0.25*24.6*(Hilfstabelle!A6823-5)/1000</f>
        <v>0.5470602</v>
      </c>
      <c r="C6823" s="3">
        <f>(1213.2+(17.25*('weather data'!E6823-5)))/1000</f>
        <v>1.2330029999999998</v>
      </c>
      <c r="E6823" s="96">
        <v>1.711104779526289</v>
      </c>
      <c r="F6823" s="115">
        <v>0</v>
      </c>
      <c r="G6823" s="112">
        <f t="shared" si="106"/>
        <v>1.711104779526289</v>
      </c>
    </row>
    <row r="6824" spans="1:7" x14ac:dyDescent="0.25">
      <c r="A6824" s="28">
        <f>IF('weather data'!E6824&lt;=5,5,'weather data'!E6824)</f>
        <v>6.0940000000000003</v>
      </c>
      <c r="B6824" s="4">
        <f>IF(A6824=5,0,1)*0.54+0.25*24.6*(Hilfstabelle!A6824-5)/1000</f>
        <v>0.54672810000000005</v>
      </c>
      <c r="C6824" s="3">
        <f>(1213.2+(17.25*('weather data'!E6824-5)))/1000</f>
        <v>1.2320715</v>
      </c>
      <c r="E6824" s="96">
        <v>1.9365073291685899</v>
      </c>
      <c r="F6824" s="115">
        <v>0</v>
      </c>
      <c r="G6824" s="112">
        <f t="shared" si="106"/>
        <v>1.9365073291685899</v>
      </c>
    </row>
    <row r="6825" spans="1:7" x14ac:dyDescent="0.25">
      <c r="A6825" s="28">
        <f>IF('weather data'!E6825&lt;=5,5,'weather data'!E6825)</f>
        <v>6.2270000000000003</v>
      </c>
      <c r="B6825" s="4">
        <f>IF(A6825=5,0,1)*0.54+0.25*24.6*(Hilfstabelle!A6825-5)/1000</f>
        <v>0.54754605000000001</v>
      </c>
      <c r="C6825" s="3">
        <f>(1213.2+(17.25*('weather data'!E6825-5)))/1000</f>
        <v>1.2343657500000003</v>
      </c>
      <c r="E6825" s="96">
        <v>2.1305115531688359</v>
      </c>
      <c r="F6825" s="115">
        <v>0</v>
      </c>
      <c r="G6825" s="112">
        <f t="shared" si="106"/>
        <v>2.1305115531688359</v>
      </c>
    </row>
    <row r="6826" spans="1:7" x14ac:dyDescent="0.25">
      <c r="A6826" s="28">
        <f>IF('weather data'!E6826&lt;=5,5,'weather data'!E6826)</f>
        <v>6.7030000000000003</v>
      </c>
      <c r="B6826" s="4">
        <f>IF(A6826=5,0,1)*0.54+0.25*24.6*(Hilfstabelle!A6826-5)/1000</f>
        <v>0.55047345000000003</v>
      </c>
      <c r="C6826" s="3">
        <f>(1213.2+(17.25*('weather data'!E6826-5)))/1000</f>
        <v>1.24257675</v>
      </c>
      <c r="E6826" s="96">
        <v>2.5438881848006578</v>
      </c>
      <c r="F6826" s="115">
        <v>0</v>
      </c>
      <c r="G6826" s="112">
        <f t="shared" si="106"/>
        <v>2.5438881848006578</v>
      </c>
    </row>
    <row r="6827" spans="1:7" x14ac:dyDescent="0.25">
      <c r="A6827" s="28">
        <f>IF('weather data'!E6827&lt;=5,5,'weather data'!E6827)</f>
        <v>7.6749999999999998</v>
      </c>
      <c r="B6827" s="4">
        <f>IF(A6827=5,0,1)*0.54+0.25*24.6*(Hilfstabelle!A6827-5)/1000</f>
        <v>0.55645125000000006</v>
      </c>
      <c r="C6827" s="3">
        <f>(1213.2+(17.25*('weather data'!E6827-5)))/1000</f>
        <v>1.25934375</v>
      </c>
      <c r="E6827" s="96">
        <v>2.7539034755190381</v>
      </c>
      <c r="F6827" s="115">
        <v>0</v>
      </c>
      <c r="G6827" s="112">
        <f t="shared" si="106"/>
        <v>2.7539034755190381</v>
      </c>
    </row>
    <row r="6828" spans="1:7" x14ac:dyDescent="0.25">
      <c r="A6828" s="28">
        <f>IF('weather data'!E6828&lt;=5,5,'weather data'!E6828)</f>
        <v>9.6159999999999997</v>
      </c>
      <c r="B6828" s="4">
        <f>IF(A6828=5,0,1)*0.54+0.25*24.6*(Hilfstabelle!A6828-5)/1000</f>
        <v>0.56838840000000002</v>
      </c>
      <c r="C6828" s="3">
        <f>(1213.2+(17.25*('weather data'!E6828-5)))/1000</f>
        <v>1.292826</v>
      </c>
      <c r="E6828" s="96">
        <v>2.785301801161093</v>
      </c>
      <c r="F6828" s="115">
        <v>0</v>
      </c>
      <c r="G6828" s="112">
        <f t="shared" si="106"/>
        <v>2.785301801161093</v>
      </c>
    </row>
    <row r="6829" spans="1:7" x14ac:dyDescent="0.25">
      <c r="A6829" s="28">
        <f>IF('weather data'!E6829&lt;=5,5,'weather data'!E6829)</f>
        <v>11.451000000000001</v>
      </c>
      <c r="B6829" s="4">
        <f>IF(A6829=5,0,1)*0.54+0.25*24.6*(Hilfstabelle!A6829-5)/1000</f>
        <v>0.57967365000000004</v>
      </c>
      <c r="C6829" s="3">
        <f>(1213.2+(17.25*('weather data'!E6829-5)))/1000</f>
        <v>1.3244797500000001</v>
      </c>
      <c r="E6829" s="96">
        <v>2.909231616278078</v>
      </c>
      <c r="F6829" s="115">
        <v>0</v>
      </c>
      <c r="G6829" s="112">
        <f t="shared" si="106"/>
        <v>2.909231616278078</v>
      </c>
    </row>
    <row r="6830" spans="1:7" x14ac:dyDescent="0.25">
      <c r="A6830" s="28">
        <f>IF('weather data'!E6830&lt;=5,5,'weather data'!E6830)</f>
        <v>12.27</v>
      </c>
      <c r="B6830" s="4">
        <f>IF(A6830=5,0,1)*0.54+0.25*24.6*(Hilfstabelle!A6830-5)/1000</f>
        <v>0.58471050000000002</v>
      </c>
      <c r="C6830" s="3">
        <f>(1213.2+(17.25*('weather data'!E6830-5)))/1000</f>
        <v>1.3386075000000002</v>
      </c>
      <c r="E6830" s="96">
        <v>2.898211011913649</v>
      </c>
      <c r="F6830" s="115">
        <v>0</v>
      </c>
      <c r="G6830" s="112">
        <f t="shared" si="106"/>
        <v>2.898211011913649</v>
      </c>
    </row>
    <row r="6831" spans="1:7" x14ac:dyDescent="0.25">
      <c r="A6831" s="28">
        <f>IF('weather data'!E6831&lt;=5,5,'weather data'!E6831)</f>
        <v>12.467000000000001</v>
      </c>
      <c r="B6831" s="4">
        <f>IF(A6831=5,0,1)*0.54+0.25*24.6*(Hilfstabelle!A6831-5)/1000</f>
        <v>0.58592205000000008</v>
      </c>
      <c r="C6831" s="3">
        <f>(1213.2+(17.25*('weather data'!E6831-5)))/1000</f>
        <v>1.34200575</v>
      </c>
      <c r="E6831" s="96">
        <v>2.8173239345973609</v>
      </c>
      <c r="F6831" s="115">
        <v>0</v>
      </c>
      <c r="G6831" s="112">
        <f t="shared" si="106"/>
        <v>2.8173239345973609</v>
      </c>
    </row>
    <row r="6832" spans="1:7" x14ac:dyDescent="0.25">
      <c r="A6832" s="28">
        <f>IF('weather data'!E6832&lt;=5,5,'weather data'!E6832)</f>
        <v>12.311</v>
      </c>
      <c r="B6832" s="4">
        <f>IF(A6832=5,0,1)*0.54+0.25*24.6*(Hilfstabelle!A6832-5)/1000</f>
        <v>0.58496265000000003</v>
      </c>
      <c r="C6832" s="3">
        <f>(1213.2+(17.25*('weather data'!E6832-5)))/1000</f>
        <v>1.33931475</v>
      </c>
      <c r="E6832" s="96">
        <v>2.7711621578255978</v>
      </c>
      <c r="F6832" s="115">
        <v>0</v>
      </c>
      <c r="G6832" s="112">
        <f t="shared" si="106"/>
        <v>2.7711621578255978</v>
      </c>
    </row>
    <row r="6833" spans="1:7" x14ac:dyDescent="0.25">
      <c r="A6833" s="28">
        <f>IF('weather data'!E6833&lt;=5,5,'weather data'!E6833)</f>
        <v>11.281000000000001</v>
      </c>
      <c r="B6833" s="4">
        <f>IF(A6833=5,0,1)*0.54+0.25*24.6*(Hilfstabelle!A6833-5)/1000</f>
        <v>0.57862815000000001</v>
      </c>
      <c r="C6833" s="3">
        <f>(1213.2+(17.25*('weather data'!E6833-5)))/1000</f>
        <v>1.3215472500000001</v>
      </c>
      <c r="E6833" s="96">
        <v>2.7755288123850899</v>
      </c>
      <c r="F6833" s="115">
        <v>0</v>
      </c>
      <c r="G6833" s="112">
        <f t="shared" si="106"/>
        <v>2.7755288123850899</v>
      </c>
    </row>
    <row r="6834" spans="1:7" x14ac:dyDescent="0.25">
      <c r="A6834" s="28">
        <f>IF('weather data'!E6834&lt;=5,5,'weather data'!E6834)</f>
        <v>8.3450000000000006</v>
      </c>
      <c r="B6834" s="4">
        <f>IF(A6834=5,0,1)*0.54+0.25*24.6*(Hilfstabelle!A6834-5)/1000</f>
        <v>0.56057175000000004</v>
      </c>
      <c r="C6834" s="3">
        <f>(1213.2+(17.25*('weather data'!E6834-5)))/1000</f>
        <v>1.2709012500000001</v>
      </c>
      <c r="E6834" s="96">
        <v>2.7684589907173418</v>
      </c>
      <c r="F6834" s="115">
        <v>0</v>
      </c>
      <c r="G6834" s="112">
        <f t="shared" si="106"/>
        <v>2.7684589907173418</v>
      </c>
    </row>
    <row r="6835" spans="1:7" x14ac:dyDescent="0.25">
      <c r="A6835" s="28">
        <f>IF('weather data'!E6835&lt;=5,5,'weather data'!E6835)</f>
        <v>6.9610000000000003</v>
      </c>
      <c r="B6835" s="4">
        <f>IF(A6835=5,0,1)*0.54+0.25*24.6*(Hilfstabelle!A6835-5)/1000</f>
        <v>0.55206015000000008</v>
      </c>
      <c r="C6835" s="3">
        <f>(1213.2+(17.25*('weather data'!E6835-5)))/1000</f>
        <v>1.2470272500000001</v>
      </c>
      <c r="E6835" s="96">
        <v>2.8092144332725919</v>
      </c>
      <c r="F6835" s="115">
        <v>0</v>
      </c>
      <c r="G6835" s="112">
        <f t="shared" si="106"/>
        <v>2.8092144332725919</v>
      </c>
    </row>
    <row r="6836" spans="1:7" x14ac:dyDescent="0.25">
      <c r="A6836" s="28">
        <f>IF('weather data'!E6836&lt;=5,5,'weather data'!E6836)</f>
        <v>6.4480000000000004</v>
      </c>
      <c r="B6836" s="4">
        <f>IF(A6836=5,0,1)*0.54+0.25*24.6*(Hilfstabelle!A6836-5)/1000</f>
        <v>0.54890520000000009</v>
      </c>
      <c r="C6836" s="3">
        <f>(1213.2+(17.25*('weather data'!E6836-5)))/1000</f>
        <v>1.238178</v>
      </c>
      <c r="E6836" s="96">
        <v>2.8557920819071629</v>
      </c>
      <c r="F6836" s="115">
        <v>0</v>
      </c>
      <c r="G6836" s="112">
        <f t="shared" si="106"/>
        <v>2.8557920819071629</v>
      </c>
    </row>
    <row r="6837" spans="1:7" x14ac:dyDescent="0.25">
      <c r="A6837" s="28">
        <f>IF('weather data'!E6837&lt;=5,5,'weather data'!E6837)</f>
        <v>5.9779999999999998</v>
      </c>
      <c r="B6837" s="4">
        <f>IF(A6837=5,0,1)*0.54+0.25*24.6*(Hilfstabelle!A6837-5)/1000</f>
        <v>0.54601470000000007</v>
      </c>
      <c r="C6837" s="3">
        <f>(1213.2+(17.25*('weather data'!E6837-5)))/1000</f>
        <v>1.2300705000000001</v>
      </c>
      <c r="E6837" s="96">
        <v>2.6626196016325339</v>
      </c>
      <c r="F6837" s="115">
        <v>0</v>
      </c>
      <c r="G6837" s="112">
        <f t="shared" si="106"/>
        <v>2.6626196016325339</v>
      </c>
    </row>
    <row r="6838" spans="1:7" x14ac:dyDescent="0.25">
      <c r="A6838" s="28">
        <f>IF('weather data'!E6838&lt;=5,5,'weather data'!E6838)</f>
        <v>5.4790000000000001</v>
      </c>
      <c r="B6838" s="4">
        <f>IF(A6838=5,0,1)*0.54+0.25*24.6*(Hilfstabelle!A6838-5)/1000</f>
        <v>0.54294585000000006</v>
      </c>
      <c r="C6838" s="3">
        <f>(1213.2+(17.25*('weather data'!E6838-5)))/1000</f>
        <v>1.2214627500000002</v>
      </c>
      <c r="E6838" s="96">
        <v>2.5185200011693292</v>
      </c>
      <c r="F6838" s="115">
        <v>0</v>
      </c>
      <c r="G6838" s="112">
        <f t="shared" si="106"/>
        <v>2.5185200011693292</v>
      </c>
    </row>
    <row r="6839" spans="1:7" x14ac:dyDescent="0.25">
      <c r="A6839" s="28">
        <f>IF('weather data'!E6839&lt;=5,5,'weather data'!E6839)</f>
        <v>5.1139999999999999</v>
      </c>
      <c r="B6839" s="4">
        <f>IF(A6839=5,0,1)*0.54+0.25*24.6*(Hilfstabelle!A6839-5)/1000</f>
        <v>0.54070110000000005</v>
      </c>
      <c r="C6839" s="3">
        <f>(1213.2+(17.25*('weather data'!E6839-5)))/1000</f>
        <v>1.2151665</v>
      </c>
      <c r="E6839" s="96">
        <v>2.3166142117757178</v>
      </c>
      <c r="F6839" s="115">
        <v>0</v>
      </c>
      <c r="G6839" s="112">
        <f t="shared" si="106"/>
        <v>2.3166142117757178</v>
      </c>
    </row>
    <row r="6840" spans="1:7" x14ac:dyDescent="0.25">
      <c r="A6840" s="28">
        <f>IF('weather data'!E6840&lt;=5,5,'weather data'!E6840)</f>
        <v>5</v>
      </c>
      <c r="B6840" s="4">
        <f>IF(A6840=5,0,1)*0.54+0.25*24.6*(Hilfstabelle!A6840-5)/1000</f>
        <v>0</v>
      </c>
      <c r="C6840" s="3">
        <f>(1213.2+(17.25*('weather data'!E6840-5)))/1000</f>
        <v>1.2109574999999999</v>
      </c>
      <c r="E6840" s="96">
        <v>2.0947465729672898</v>
      </c>
      <c r="F6840" s="115">
        <v>0</v>
      </c>
      <c r="G6840" s="112">
        <f t="shared" si="106"/>
        <v>2.0947465729672898</v>
      </c>
    </row>
    <row r="6841" spans="1:7" x14ac:dyDescent="0.25">
      <c r="A6841" s="28">
        <f>IF('weather data'!E6841&lt;=5,5,'weather data'!E6841)</f>
        <v>5</v>
      </c>
      <c r="B6841" s="4">
        <f>IF(A6841=5,0,1)*0.54+0.25*24.6*(Hilfstabelle!A6841-5)/1000</f>
        <v>0</v>
      </c>
      <c r="C6841" s="3">
        <f>(1213.2+(17.25*('weather data'!E6841-5)))/1000</f>
        <v>1.2043680000000001</v>
      </c>
      <c r="E6841" s="96">
        <v>1.971232629713114</v>
      </c>
      <c r="F6841" s="115">
        <v>0</v>
      </c>
      <c r="G6841" s="112">
        <f t="shared" si="106"/>
        <v>1.971232629713114</v>
      </c>
    </row>
    <row r="6842" spans="1:7" x14ac:dyDescent="0.25">
      <c r="A6842" s="28">
        <f>IF('weather data'!E6842&lt;=5,5,'weather data'!E6842)</f>
        <v>5</v>
      </c>
      <c r="B6842" s="4">
        <f>IF(A6842=5,0,1)*0.54+0.25*24.6*(Hilfstabelle!A6842-5)/1000</f>
        <v>0</v>
      </c>
      <c r="C6842" s="3">
        <f>(1213.2+(17.25*('weather data'!E6842-5)))/1000</f>
        <v>1.199055</v>
      </c>
      <c r="E6842" s="96">
        <v>1.8701757670506061</v>
      </c>
      <c r="F6842" s="115">
        <v>0</v>
      </c>
      <c r="G6842" s="112">
        <f t="shared" si="106"/>
        <v>1.8701757670506061</v>
      </c>
    </row>
    <row r="6843" spans="1:7" x14ac:dyDescent="0.25">
      <c r="A6843" s="28">
        <f>IF('weather data'!E6843&lt;=5,5,'weather data'!E6843)</f>
        <v>5</v>
      </c>
      <c r="B6843" s="4">
        <f>IF(A6843=5,0,1)*0.54+0.25*24.6*(Hilfstabelle!A6843-5)/1000</f>
        <v>0</v>
      </c>
      <c r="C6843" s="3">
        <f>(1213.2+(17.25*('weather data'!E6843-5)))/1000</f>
        <v>1.2021600000000001</v>
      </c>
      <c r="E6843" s="96">
        <v>1.8512535972928119</v>
      </c>
      <c r="F6843" s="115">
        <v>0</v>
      </c>
      <c r="G6843" s="112">
        <f t="shared" si="106"/>
        <v>1.8512535972928119</v>
      </c>
    </row>
    <row r="6844" spans="1:7" x14ac:dyDescent="0.25">
      <c r="A6844" s="28">
        <f>IF('weather data'!E6844&lt;=5,5,'weather data'!E6844)</f>
        <v>5</v>
      </c>
      <c r="B6844" s="4">
        <f>IF(A6844=5,0,1)*0.54+0.25*24.6*(Hilfstabelle!A6844-5)/1000</f>
        <v>0</v>
      </c>
      <c r="C6844" s="3">
        <f>(1213.2+(17.25*('weather data'!E6844-5)))/1000</f>
        <v>1.201884</v>
      </c>
      <c r="E6844" s="96">
        <v>1.871839254501841</v>
      </c>
      <c r="F6844" s="115">
        <v>0</v>
      </c>
      <c r="G6844" s="112">
        <f t="shared" si="106"/>
        <v>1.871839254501841</v>
      </c>
    </row>
    <row r="6845" spans="1:7" x14ac:dyDescent="0.25">
      <c r="A6845" s="28">
        <f>IF('weather data'!E6845&lt;=5,5,'weather data'!E6845)</f>
        <v>5</v>
      </c>
      <c r="B6845" s="4">
        <f>IF(A6845=5,0,1)*0.54+0.25*24.6*(Hilfstabelle!A6845-5)/1000</f>
        <v>0</v>
      </c>
      <c r="C6845" s="3">
        <f>(1213.2+(17.25*('weather data'!E6845-5)))/1000</f>
        <v>1.1976577500000001</v>
      </c>
      <c r="E6845" s="96">
        <v>1.7689109684566939</v>
      </c>
      <c r="F6845" s="115">
        <v>0</v>
      </c>
      <c r="G6845" s="112">
        <f t="shared" si="106"/>
        <v>1.7689109684566939</v>
      </c>
    </row>
    <row r="6846" spans="1:7" x14ac:dyDescent="0.25">
      <c r="A6846" s="28">
        <f>IF('weather data'!E6846&lt;=5,5,'weather data'!E6846)</f>
        <v>5</v>
      </c>
      <c r="B6846" s="4">
        <f>IF(A6846=5,0,1)*0.54+0.25*24.6*(Hilfstabelle!A6846-5)/1000</f>
        <v>0</v>
      </c>
      <c r="C6846" s="3">
        <f>(1213.2+(17.25*('weather data'!E6846-5)))/1000</f>
        <v>1.194018</v>
      </c>
      <c r="E6846" s="96">
        <v>1.6763794789817641</v>
      </c>
      <c r="F6846" s="115">
        <v>0</v>
      </c>
      <c r="G6846" s="112">
        <f t="shared" si="106"/>
        <v>1.6763794789817641</v>
      </c>
    </row>
    <row r="6847" spans="1:7" x14ac:dyDescent="0.25">
      <c r="A6847" s="28">
        <f>IF('weather data'!E6847&lt;=5,5,'weather data'!E6847)</f>
        <v>5</v>
      </c>
      <c r="B6847" s="4">
        <f>IF(A6847=5,0,1)*0.54+0.25*24.6*(Hilfstabelle!A6847-5)/1000</f>
        <v>0</v>
      </c>
      <c r="C6847" s="3">
        <f>(1213.2+(17.25*('weather data'!E6847-5)))/1000</f>
        <v>1.1853929999999999</v>
      </c>
      <c r="E6847" s="96">
        <v>1.711104779526289</v>
      </c>
      <c r="F6847" s="115">
        <v>0</v>
      </c>
      <c r="G6847" s="112">
        <f t="shared" si="106"/>
        <v>1.711104779526289</v>
      </c>
    </row>
    <row r="6848" spans="1:7" x14ac:dyDescent="0.25">
      <c r="A6848" s="28">
        <f>IF('weather data'!E6848&lt;=5,5,'weather data'!E6848)</f>
        <v>5</v>
      </c>
      <c r="B6848" s="4">
        <f>IF(A6848=5,0,1)*0.54+0.25*24.6*(Hilfstabelle!A6848-5)/1000</f>
        <v>0</v>
      </c>
      <c r="C6848" s="3">
        <f>(1213.2+(17.25*('weather data'!E6848-5)))/1000</f>
        <v>1.19181</v>
      </c>
      <c r="E6848" s="96">
        <v>1.9365073291685899</v>
      </c>
      <c r="F6848" s="115">
        <v>0</v>
      </c>
      <c r="G6848" s="112">
        <f t="shared" si="106"/>
        <v>1.9365073291685899</v>
      </c>
    </row>
    <row r="6849" spans="1:7" x14ac:dyDescent="0.25">
      <c r="A6849" s="28">
        <f>IF('weather data'!E6849&lt;=5,5,'weather data'!E6849)</f>
        <v>5</v>
      </c>
      <c r="B6849" s="4">
        <f>IF(A6849=5,0,1)*0.54+0.25*24.6*(Hilfstabelle!A6849-5)/1000</f>
        <v>0</v>
      </c>
      <c r="C6849" s="3">
        <f>(1213.2+(17.25*('weather data'!E6849-5)))/1000</f>
        <v>1.2128032500000001</v>
      </c>
      <c r="E6849" s="96">
        <v>2.1305115531688359</v>
      </c>
      <c r="F6849" s="115">
        <v>0</v>
      </c>
      <c r="G6849" s="112">
        <f t="shared" si="106"/>
        <v>2.1305115531688359</v>
      </c>
    </row>
    <row r="6850" spans="1:7" x14ac:dyDescent="0.25">
      <c r="A6850" s="28">
        <f>IF('weather data'!E6850&lt;=5,5,'weather data'!E6850)</f>
        <v>6.8840000000000003</v>
      </c>
      <c r="B6850" s="4">
        <f>IF(A6850=5,0,1)*0.54+0.25*24.6*(Hilfstabelle!A6850-5)/1000</f>
        <v>0.55158660000000004</v>
      </c>
      <c r="C6850" s="3">
        <f>(1213.2+(17.25*('weather data'!E6850-5)))/1000</f>
        <v>1.2456990000000001</v>
      </c>
      <c r="E6850" s="96">
        <v>2.5438881848006578</v>
      </c>
      <c r="F6850" s="115">
        <v>0</v>
      </c>
      <c r="G6850" s="112">
        <f t="shared" ref="G6850:G6913" si="107">F6850+E6850</f>
        <v>2.5438881848006578</v>
      </c>
    </row>
    <row r="6851" spans="1:7" x14ac:dyDescent="0.25">
      <c r="A6851" s="28">
        <f>IF('weather data'!E6851&lt;=5,5,'weather data'!E6851)</f>
        <v>8.8789999999999996</v>
      </c>
      <c r="B6851" s="4">
        <f>IF(A6851=5,0,1)*0.54+0.25*24.6*(Hilfstabelle!A6851-5)/1000</f>
        <v>0.56385585000000005</v>
      </c>
      <c r="C6851" s="3">
        <f>(1213.2+(17.25*('weather data'!E6851-5)))/1000</f>
        <v>1.28011275</v>
      </c>
      <c r="E6851" s="96">
        <v>2.7539034755190381</v>
      </c>
      <c r="F6851" s="115">
        <v>0</v>
      </c>
      <c r="G6851" s="112">
        <f t="shared" si="107"/>
        <v>2.7539034755190381</v>
      </c>
    </row>
    <row r="6852" spans="1:7" x14ac:dyDescent="0.25">
      <c r="A6852" s="28">
        <f>IF('weather data'!E6852&lt;=5,5,'weather data'!E6852)</f>
        <v>10.531000000000001</v>
      </c>
      <c r="B6852" s="4">
        <f>IF(A6852=5,0,1)*0.54+0.25*24.6*(Hilfstabelle!A6852-5)/1000</f>
        <v>0.57401564999999999</v>
      </c>
      <c r="C6852" s="3">
        <f>(1213.2+(17.25*('weather data'!E6852-5)))/1000</f>
        <v>1.30860975</v>
      </c>
      <c r="E6852" s="96">
        <v>2.785301801161093</v>
      </c>
      <c r="F6852" s="115">
        <v>0</v>
      </c>
      <c r="G6852" s="112">
        <f t="shared" si="107"/>
        <v>2.785301801161093</v>
      </c>
    </row>
    <row r="6853" spans="1:7" x14ac:dyDescent="0.25">
      <c r="A6853" s="28">
        <f>IF('weather data'!E6853&lt;=5,5,'weather data'!E6853)</f>
        <v>11.566000000000001</v>
      </c>
      <c r="B6853" s="4">
        <f>IF(A6853=5,0,1)*0.54+0.25*24.6*(Hilfstabelle!A6853-5)/1000</f>
        <v>0.58038090000000009</v>
      </c>
      <c r="C6853" s="3">
        <f>(1213.2+(17.25*('weather data'!E6853-5)))/1000</f>
        <v>1.3264635</v>
      </c>
      <c r="E6853" s="96">
        <v>2.909231616278078</v>
      </c>
      <c r="F6853" s="115">
        <v>0</v>
      </c>
      <c r="G6853" s="112">
        <f t="shared" si="107"/>
        <v>2.909231616278078</v>
      </c>
    </row>
    <row r="6854" spans="1:7" x14ac:dyDescent="0.25">
      <c r="A6854" s="28">
        <f>IF('weather data'!E6854&lt;=5,5,'weather data'!E6854)</f>
        <v>11.958</v>
      </c>
      <c r="B6854" s="4">
        <f>IF(A6854=5,0,1)*0.54+0.25*24.6*(Hilfstabelle!A6854-5)/1000</f>
        <v>0.58279170000000002</v>
      </c>
      <c r="C6854" s="3">
        <f>(1213.2+(17.25*('weather data'!E6854-5)))/1000</f>
        <v>1.3332255</v>
      </c>
      <c r="E6854" s="96">
        <v>2.898211011913649</v>
      </c>
      <c r="F6854" s="115">
        <v>0</v>
      </c>
      <c r="G6854" s="112">
        <f t="shared" si="107"/>
        <v>2.898211011913649</v>
      </c>
    </row>
    <row r="6855" spans="1:7" x14ac:dyDescent="0.25">
      <c r="A6855" s="28">
        <f>IF('weather data'!E6855&lt;=5,5,'weather data'!E6855)</f>
        <v>11.765000000000001</v>
      </c>
      <c r="B6855" s="4">
        <f>IF(A6855=5,0,1)*0.54+0.25*24.6*(Hilfstabelle!A6855-5)/1000</f>
        <v>0.58160475</v>
      </c>
      <c r="C6855" s="3">
        <f>(1213.2+(17.25*('weather data'!E6855-5)))/1000</f>
        <v>1.32989625</v>
      </c>
      <c r="E6855" s="96">
        <v>2.8173239345973609</v>
      </c>
      <c r="F6855" s="115">
        <v>0</v>
      </c>
      <c r="G6855" s="112">
        <f t="shared" si="107"/>
        <v>2.8173239345973609</v>
      </c>
    </row>
    <row r="6856" spans="1:7" x14ac:dyDescent="0.25">
      <c r="A6856" s="28">
        <f>IF('weather data'!E6856&lt;=5,5,'weather data'!E6856)</f>
        <v>10.935</v>
      </c>
      <c r="B6856" s="4">
        <f>IF(A6856=5,0,1)*0.54+0.25*24.6*(Hilfstabelle!A6856-5)/1000</f>
        <v>0.57650025000000005</v>
      </c>
      <c r="C6856" s="3">
        <f>(1213.2+(17.25*('weather data'!E6856-5)))/1000</f>
        <v>1.31557875</v>
      </c>
      <c r="E6856" s="96">
        <v>2.7711621578255978</v>
      </c>
      <c r="F6856" s="115">
        <v>11</v>
      </c>
      <c r="G6856" s="112">
        <f t="shared" si="107"/>
        <v>13.771162157825598</v>
      </c>
    </row>
    <row r="6857" spans="1:7" x14ac:dyDescent="0.25">
      <c r="A6857" s="28">
        <f>IF('weather data'!E6857&lt;=5,5,'weather data'!E6857)</f>
        <v>9.8629999999999995</v>
      </c>
      <c r="B6857" s="4">
        <f>IF(A6857=5,0,1)*0.54+0.25*24.6*(Hilfstabelle!A6857-5)/1000</f>
        <v>0.56990744999999998</v>
      </c>
      <c r="C6857" s="3">
        <f>(1213.2+(17.25*('weather data'!E6857-5)))/1000</f>
        <v>1.2970867499999998</v>
      </c>
      <c r="E6857" s="96">
        <v>2.7755288123850899</v>
      </c>
      <c r="F6857" s="115">
        <v>11</v>
      </c>
      <c r="G6857" s="112">
        <f t="shared" si="107"/>
        <v>13.77552881238509</v>
      </c>
    </row>
    <row r="6858" spans="1:7" x14ac:dyDescent="0.25">
      <c r="A6858" s="28">
        <f>IF('weather data'!E6858&lt;=5,5,'weather data'!E6858)</f>
        <v>9.0190000000000001</v>
      </c>
      <c r="B6858" s="4">
        <f>IF(A6858=5,0,1)*0.54+0.25*24.6*(Hilfstabelle!A6858-5)/1000</f>
        <v>0.56471685000000005</v>
      </c>
      <c r="C6858" s="3">
        <f>(1213.2+(17.25*('weather data'!E6858-5)))/1000</f>
        <v>1.2825277500000001</v>
      </c>
      <c r="E6858" s="96">
        <v>2.7684589907173418</v>
      </c>
      <c r="F6858" s="115">
        <v>0</v>
      </c>
      <c r="G6858" s="112">
        <f t="shared" si="107"/>
        <v>2.7684589907173418</v>
      </c>
    </row>
    <row r="6859" spans="1:7" x14ac:dyDescent="0.25">
      <c r="A6859" s="28">
        <f>IF('weather data'!E6859&lt;=5,5,'weather data'!E6859)</f>
        <v>8.6530000000000005</v>
      </c>
      <c r="B6859" s="4">
        <f>IF(A6859=5,0,1)*0.54+0.25*24.6*(Hilfstabelle!A6859-5)/1000</f>
        <v>0.56246594999999999</v>
      </c>
      <c r="C6859" s="3">
        <f>(1213.2+(17.25*('weather data'!E6859-5)))/1000</f>
        <v>1.27621425</v>
      </c>
      <c r="E6859" s="96">
        <v>2.8092144332725919</v>
      </c>
      <c r="F6859" s="115">
        <v>0</v>
      </c>
      <c r="G6859" s="112">
        <f t="shared" si="107"/>
        <v>2.8092144332725919</v>
      </c>
    </row>
    <row r="6860" spans="1:7" x14ac:dyDescent="0.25">
      <c r="A6860" s="28">
        <f>IF('weather data'!E6860&lt;=5,5,'weather data'!E6860)</f>
        <v>8.7439999999999998</v>
      </c>
      <c r="B6860" s="4">
        <f>IF(A6860=5,0,1)*0.54+0.25*24.6*(Hilfstabelle!A6860-5)/1000</f>
        <v>0.56302560000000001</v>
      </c>
      <c r="C6860" s="3">
        <f>(1213.2+(17.25*('weather data'!E6860-5)))/1000</f>
        <v>1.277784</v>
      </c>
      <c r="E6860" s="96">
        <v>2.8557920819071629</v>
      </c>
      <c r="F6860" s="115">
        <v>0</v>
      </c>
      <c r="G6860" s="112">
        <f t="shared" si="107"/>
        <v>2.8557920819071629</v>
      </c>
    </row>
    <row r="6861" spans="1:7" x14ac:dyDescent="0.25">
      <c r="A6861" s="28">
        <f>IF('weather data'!E6861&lt;=5,5,'weather data'!E6861)</f>
        <v>9.23</v>
      </c>
      <c r="B6861" s="4">
        <f>IF(A6861=5,0,1)*0.54+0.25*24.6*(Hilfstabelle!A6861-5)/1000</f>
        <v>0.56601450000000009</v>
      </c>
      <c r="C6861" s="3">
        <f>(1213.2+(17.25*('weather data'!E6861-5)))/1000</f>
        <v>1.2861674999999999</v>
      </c>
      <c r="E6861" s="96">
        <v>2.6626196016325339</v>
      </c>
      <c r="F6861" s="115">
        <v>0</v>
      </c>
      <c r="G6861" s="112">
        <f t="shared" si="107"/>
        <v>2.6626196016325339</v>
      </c>
    </row>
    <row r="6862" spans="1:7" x14ac:dyDescent="0.25">
      <c r="A6862" s="28">
        <f>IF('weather data'!E6862&lt;=5,5,'weather data'!E6862)</f>
        <v>9.6340000000000003</v>
      </c>
      <c r="B6862" s="4">
        <f>IF(A6862=5,0,1)*0.54+0.25*24.6*(Hilfstabelle!A6862-5)/1000</f>
        <v>0.56849910000000003</v>
      </c>
      <c r="C6862" s="3">
        <f>(1213.2+(17.25*('weather data'!E6862-5)))/1000</f>
        <v>1.2931365000000001</v>
      </c>
      <c r="E6862" s="96">
        <v>2.5185200011693292</v>
      </c>
      <c r="F6862" s="115">
        <v>0</v>
      </c>
      <c r="G6862" s="112">
        <f t="shared" si="107"/>
        <v>2.5185200011693292</v>
      </c>
    </row>
    <row r="6863" spans="1:7" x14ac:dyDescent="0.25">
      <c r="A6863" s="28">
        <f>IF('weather data'!E6863&lt;=5,5,'weather data'!E6863)</f>
        <v>9.6430000000000007</v>
      </c>
      <c r="B6863" s="4">
        <f>IF(A6863=5,0,1)*0.54+0.25*24.6*(Hilfstabelle!A6863-5)/1000</f>
        <v>0.56855445000000004</v>
      </c>
      <c r="C6863" s="3">
        <f>(1213.2+(17.25*('weather data'!E6863-5)))/1000</f>
        <v>1.2932917500000001</v>
      </c>
      <c r="E6863" s="96">
        <v>2.3166142117757178</v>
      </c>
      <c r="F6863" s="115">
        <v>0</v>
      </c>
      <c r="G6863" s="112">
        <f t="shared" si="107"/>
        <v>2.3166142117757178</v>
      </c>
    </row>
    <row r="6864" spans="1:7" x14ac:dyDescent="0.25">
      <c r="A6864" s="28">
        <f>IF('weather data'!E6864&lt;=5,5,'weather data'!E6864)</f>
        <v>9.1910000000000007</v>
      </c>
      <c r="B6864" s="4">
        <f>IF(A6864=5,0,1)*0.54+0.25*24.6*(Hilfstabelle!A6864-5)/1000</f>
        <v>0.56577465000000005</v>
      </c>
      <c r="C6864" s="3">
        <f>(1213.2+(17.25*('weather data'!E6864-5)))/1000</f>
        <v>1.28549475</v>
      </c>
      <c r="E6864" s="96">
        <v>2.0947465729672898</v>
      </c>
      <c r="F6864" s="115">
        <v>0</v>
      </c>
      <c r="G6864" s="112">
        <f t="shared" si="107"/>
        <v>2.0947465729672898</v>
      </c>
    </row>
    <row r="6865" spans="1:7" x14ac:dyDescent="0.25">
      <c r="A6865" s="28">
        <f>IF('weather data'!E6865&lt;=5,5,'weather data'!E6865)</f>
        <v>8.6020000000000003</v>
      </c>
      <c r="B6865" s="4">
        <f>IF(A6865=5,0,1)*0.54+0.25*24.6*(Hilfstabelle!A6865-5)/1000</f>
        <v>0.56215230000000005</v>
      </c>
      <c r="C6865" s="3">
        <f>(1213.2+(17.25*('weather data'!E6865-5)))/1000</f>
        <v>1.2753345</v>
      </c>
      <c r="E6865" s="96">
        <v>1.971232629713114</v>
      </c>
      <c r="F6865" s="115">
        <v>0</v>
      </c>
      <c r="G6865" s="112">
        <f t="shared" si="107"/>
        <v>1.971232629713114</v>
      </c>
    </row>
    <row r="6866" spans="1:7" x14ac:dyDescent="0.25">
      <c r="A6866" s="28">
        <f>IF('weather data'!E6866&lt;=5,5,'weather data'!E6866)</f>
        <v>7.89</v>
      </c>
      <c r="B6866" s="4">
        <f>IF(A6866=5,0,1)*0.54+0.25*24.6*(Hilfstabelle!A6866-5)/1000</f>
        <v>0.55777350000000003</v>
      </c>
      <c r="C6866" s="3">
        <f>(1213.2+(17.25*('weather data'!E6866-5)))/1000</f>
        <v>1.2630524999999999</v>
      </c>
      <c r="E6866" s="96">
        <v>1.941705727453698</v>
      </c>
      <c r="F6866" s="115">
        <v>0</v>
      </c>
      <c r="G6866" s="112">
        <f t="shared" si="107"/>
        <v>1.941705727453698</v>
      </c>
    </row>
    <row r="6867" spans="1:7" x14ac:dyDescent="0.25">
      <c r="A6867" s="28">
        <f>IF('weather data'!E6867&lt;=5,5,'weather data'!E6867)</f>
        <v>7.327</v>
      </c>
      <c r="B6867" s="4">
        <f>IF(A6867=5,0,1)*0.54+0.25*24.6*(Hilfstabelle!A6867-5)/1000</f>
        <v>0.55431105000000003</v>
      </c>
      <c r="C6867" s="3">
        <f>(1213.2+(17.25*('weather data'!E6867-5)))/1000</f>
        <v>1.25334075</v>
      </c>
      <c r="E6867" s="96">
        <v>1.9635390002511539</v>
      </c>
      <c r="F6867" s="115">
        <v>0</v>
      </c>
      <c r="G6867" s="112">
        <f t="shared" si="107"/>
        <v>1.9635390002511539</v>
      </c>
    </row>
    <row r="6868" spans="1:7" x14ac:dyDescent="0.25">
      <c r="A6868" s="28">
        <f>IF('weather data'!E6868&lt;=5,5,'weather data'!E6868)</f>
        <v>6.923</v>
      </c>
      <c r="B6868" s="4">
        <f>IF(A6868=5,0,1)*0.54+0.25*24.6*(Hilfstabelle!A6868-5)/1000</f>
        <v>0.55182645000000008</v>
      </c>
      <c r="C6868" s="3">
        <f>(1213.2+(17.25*('weather data'!E6868-5)))/1000</f>
        <v>1.24637175</v>
      </c>
      <c r="E6868" s="96">
        <v>1.9706088219189011</v>
      </c>
      <c r="F6868" s="115">
        <v>0</v>
      </c>
      <c r="G6868" s="112">
        <f t="shared" si="107"/>
        <v>1.9706088219189011</v>
      </c>
    </row>
    <row r="6869" spans="1:7" x14ac:dyDescent="0.25">
      <c r="A6869" s="28">
        <f>IF('weather data'!E6869&lt;=5,5,'weather data'!E6869)</f>
        <v>6.5759999999999996</v>
      </c>
      <c r="B6869" s="4">
        <f>IF(A6869=5,0,1)*0.54+0.25*24.6*(Hilfstabelle!A6869-5)/1000</f>
        <v>0.54969240000000008</v>
      </c>
      <c r="C6869" s="3">
        <f>(1213.2+(17.25*('weather data'!E6869-5)))/1000</f>
        <v>1.240386</v>
      </c>
      <c r="E6869" s="96">
        <v>1.861442457931624</v>
      </c>
      <c r="F6869" s="115">
        <v>0</v>
      </c>
      <c r="G6869" s="112">
        <f t="shared" si="107"/>
        <v>1.861442457931624</v>
      </c>
    </row>
    <row r="6870" spans="1:7" x14ac:dyDescent="0.25">
      <c r="A6870" s="28">
        <f>IF('weather data'!E6870&lt;=5,5,'weather data'!E6870)</f>
        <v>5.9530000000000003</v>
      </c>
      <c r="B6870" s="4">
        <f>IF(A6870=5,0,1)*0.54+0.25*24.6*(Hilfstabelle!A6870-5)/1000</f>
        <v>0.54586095000000001</v>
      </c>
      <c r="C6870" s="3">
        <f>(1213.2+(17.25*('weather data'!E6870-5)))/1000</f>
        <v>1.22963925</v>
      </c>
      <c r="E6870" s="96">
        <v>1.772237943359164</v>
      </c>
      <c r="F6870" s="115">
        <v>0</v>
      </c>
      <c r="G6870" s="112">
        <f t="shared" si="107"/>
        <v>1.772237943359164</v>
      </c>
    </row>
    <row r="6871" spans="1:7" x14ac:dyDescent="0.25">
      <c r="A6871" s="28">
        <f>IF('weather data'!E6871&lt;=5,5,'weather data'!E6871)</f>
        <v>5.6660000000000004</v>
      </c>
      <c r="B6871" s="4">
        <f>IF(A6871=5,0,1)*0.54+0.25*24.6*(Hilfstabelle!A6871-5)/1000</f>
        <v>0.54409590000000008</v>
      </c>
      <c r="C6871" s="3">
        <f>(1213.2+(17.25*('weather data'!E6871-5)))/1000</f>
        <v>1.2246885000000001</v>
      </c>
      <c r="E6871" s="96">
        <v>1.804260076795432</v>
      </c>
      <c r="F6871" s="115">
        <v>0</v>
      </c>
      <c r="G6871" s="112">
        <f t="shared" si="107"/>
        <v>1.804260076795432</v>
      </c>
    </row>
    <row r="6872" spans="1:7" x14ac:dyDescent="0.25">
      <c r="A6872" s="28">
        <f>IF('weather data'!E6872&lt;=5,5,'weather data'!E6872)</f>
        <v>5.66</v>
      </c>
      <c r="B6872" s="4">
        <f>IF(A6872=5,0,1)*0.54+0.25*24.6*(Hilfstabelle!A6872-5)/1000</f>
        <v>0.54405900000000007</v>
      </c>
      <c r="C6872" s="3">
        <f>(1213.2+(17.25*('weather data'!E6872-5)))/1000</f>
        <v>1.224585</v>
      </c>
      <c r="E6872" s="96">
        <v>2.015938854965047</v>
      </c>
      <c r="F6872" s="115">
        <v>0</v>
      </c>
      <c r="G6872" s="112">
        <f t="shared" si="107"/>
        <v>2.015938854965047</v>
      </c>
    </row>
    <row r="6873" spans="1:7" x14ac:dyDescent="0.25">
      <c r="A6873" s="28">
        <f>IF('weather data'!E6873&lt;=5,5,'weather data'!E6873)</f>
        <v>6.0970000000000004</v>
      </c>
      <c r="B6873" s="4">
        <f>IF(A6873=5,0,1)*0.54+0.25*24.6*(Hilfstabelle!A6873-5)/1000</f>
        <v>0.54674655000000005</v>
      </c>
      <c r="C6873" s="3">
        <f>(1213.2+(17.25*('weather data'!E6873-5)))/1000</f>
        <v>1.2321232500000001</v>
      </c>
      <c r="E6873" s="96">
        <v>2.1371655029737751</v>
      </c>
      <c r="F6873" s="115">
        <v>0</v>
      </c>
      <c r="G6873" s="112">
        <f t="shared" si="107"/>
        <v>2.1371655029737751</v>
      </c>
    </row>
    <row r="6874" spans="1:7" x14ac:dyDescent="0.25">
      <c r="A6874" s="28">
        <f>IF('weather data'!E6874&lt;=5,5,'weather data'!E6874)</f>
        <v>6.7279999999999998</v>
      </c>
      <c r="B6874" s="4">
        <f>IF(A6874=5,0,1)*0.54+0.25*24.6*(Hilfstabelle!A6874-5)/1000</f>
        <v>0.55062719999999998</v>
      </c>
      <c r="C6874" s="3">
        <f>(1213.2+(17.25*('weather data'!E6874-5)))/1000</f>
        <v>1.2430080000000001</v>
      </c>
      <c r="E6874" s="96">
        <v>2.6811258995275198</v>
      </c>
      <c r="F6874" s="115">
        <v>0</v>
      </c>
      <c r="G6874" s="112">
        <f t="shared" si="107"/>
        <v>2.6811258995275198</v>
      </c>
    </row>
    <row r="6875" spans="1:7" x14ac:dyDescent="0.25">
      <c r="A6875" s="28">
        <f>IF('weather data'!E6875&lt;=5,5,'weather data'!E6875)</f>
        <v>7.96</v>
      </c>
      <c r="B6875" s="4">
        <f>IF(A6875=5,0,1)*0.54+0.25*24.6*(Hilfstabelle!A6875-5)/1000</f>
        <v>0.55820400000000003</v>
      </c>
      <c r="C6875" s="3">
        <f>(1213.2+(17.25*('weather data'!E6875-5)))/1000</f>
        <v>1.2642599999999999</v>
      </c>
      <c r="E6875" s="96">
        <v>2.9106871677979091</v>
      </c>
      <c r="F6875" s="115">
        <v>0</v>
      </c>
      <c r="G6875" s="112">
        <f t="shared" si="107"/>
        <v>2.9106871677979091</v>
      </c>
    </row>
    <row r="6876" spans="1:7" x14ac:dyDescent="0.25">
      <c r="A6876" s="28">
        <f>IF('weather data'!E6876&lt;=5,5,'weather data'!E6876)</f>
        <v>10.164999999999999</v>
      </c>
      <c r="B6876" s="4">
        <f>IF(A6876=5,0,1)*0.54+0.25*24.6*(Hilfstabelle!A6876-5)/1000</f>
        <v>0.57176475000000004</v>
      </c>
      <c r="C6876" s="3">
        <f>(1213.2+(17.25*('weather data'!E6876-5)))/1000</f>
        <v>1.3022962500000002</v>
      </c>
      <c r="E6876" s="96">
        <v>2.877833290636024</v>
      </c>
      <c r="F6876" s="115">
        <v>0</v>
      </c>
      <c r="G6876" s="112">
        <f t="shared" si="107"/>
        <v>2.877833290636024</v>
      </c>
    </row>
    <row r="6877" spans="1:7" x14ac:dyDescent="0.25">
      <c r="A6877" s="28">
        <f>IF('weather data'!E6877&lt;=5,5,'weather data'!E6877)</f>
        <v>12.01</v>
      </c>
      <c r="B6877" s="4">
        <f>IF(A6877=5,0,1)*0.54+0.25*24.6*(Hilfstabelle!A6877-5)/1000</f>
        <v>0.5831115</v>
      </c>
      <c r="C6877" s="3">
        <f>(1213.2+(17.25*('weather data'!E6877-5)))/1000</f>
        <v>1.3341224999999999</v>
      </c>
      <c r="E6877" s="96">
        <v>2.9818012563381919</v>
      </c>
      <c r="F6877" s="115">
        <v>0</v>
      </c>
      <c r="G6877" s="112">
        <f t="shared" si="107"/>
        <v>2.9818012563381919</v>
      </c>
    </row>
    <row r="6878" spans="1:7" x14ac:dyDescent="0.25">
      <c r="A6878" s="28">
        <f>IF('weather data'!E6878&lt;=5,5,'weather data'!E6878)</f>
        <v>12.875</v>
      </c>
      <c r="B6878" s="4">
        <f>IF(A6878=5,0,1)*0.54+0.25*24.6*(Hilfstabelle!A6878-5)/1000</f>
        <v>0.58843125000000007</v>
      </c>
      <c r="C6878" s="3">
        <f>(1213.2+(17.25*('weather data'!E6878-5)))/1000</f>
        <v>1.3490437500000001</v>
      </c>
      <c r="E6878" s="96">
        <v>2.937510902949068</v>
      </c>
      <c r="F6878" s="115">
        <v>0</v>
      </c>
      <c r="G6878" s="112">
        <f t="shared" si="107"/>
        <v>2.937510902949068</v>
      </c>
    </row>
    <row r="6879" spans="1:7" x14ac:dyDescent="0.25">
      <c r="A6879" s="28">
        <f>IF('weather data'!E6879&lt;=5,5,'weather data'!E6879)</f>
        <v>12.943</v>
      </c>
      <c r="B6879" s="4">
        <f>IF(A6879=5,0,1)*0.54+0.25*24.6*(Hilfstabelle!A6879-5)/1000</f>
        <v>0.58884945</v>
      </c>
      <c r="C6879" s="3">
        <f>(1213.2+(17.25*('weather data'!E6879-5)))/1000</f>
        <v>1.35021675</v>
      </c>
      <c r="E6879" s="96">
        <v>2.8123334722436568</v>
      </c>
      <c r="F6879" s="115">
        <v>0</v>
      </c>
      <c r="G6879" s="112">
        <f t="shared" si="107"/>
        <v>2.8123334722436568</v>
      </c>
    </row>
    <row r="6880" spans="1:7" x14ac:dyDescent="0.25">
      <c r="A6880" s="28">
        <f>IF('weather data'!E6880&lt;=5,5,'weather data'!E6880)</f>
        <v>12.444000000000001</v>
      </c>
      <c r="B6880" s="4">
        <f>IF(A6880=5,0,1)*0.54+0.25*24.6*(Hilfstabelle!A6880-5)/1000</f>
        <v>0.5857806000000001</v>
      </c>
      <c r="C6880" s="3">
        <f>(1213.2+(17.25*('weather data'!E6880-5)))/1000</f>
        <v>1.3416090000000001</v>
      </c>
      <c r="E6880" s="96">
        <v>2.4902407144983392</v>
      </c>
      <c r="F6880" s="115">
        <v>0</v>
      </c>
      <c r="G6880" s="112">
        <f t="shared" si="107"/>
        <v>2.4902407144983392</v>
      </c>
    </row>
    <row r="6881" spans="1:7" x14ac:dyDescent="0.25">
      <c r="A6881" s="28">
        <f>IF('weather data'!E6881&lt;=5,5,'weather data'!E6881)</f>
        <v>11.404</v>
      </c>
      <c r="B6881" s="4">
        <f>IF(A6881=5,0,1)*0.54+0.25*24.6*(Hilfstabelle!A6881-5)/1000</f>
        <v>0.57938460000000003</v>
      </c>
      <c r="C6881" s="3">
        <f>(1213.2+(17.25*('weather data'!E6881-5)))/1000</f>
        <v>1.3236690000000002</v>
      </c>
      <c r="E6881" s="96">
        <v>2.2504905855891391</v>
      </c>
      <c r="F6881" s="115">
        <v>0</v>
      </c>
      <c r="G6881" s="112">
        <f t="shared" si="107"/>
        <v>2.2504905855891391</v>
      </c>
    </row>
    <row r="6882" spans="1:7" x14ac:dyDescent="0.25">
      <c r="A6882" s="28">
        <f>IF('weather data'!E6882&lt;=5,5,'weather data'!E6882)</f>
        <v>10.484</v>
      </c>
      <c r="B6882" s="4">
        <f>IF(A6882=5,0,1)*0.54+0.25*24.6*(Hilfstabelle!A6882-5)/1000</f>
        <v>0.57372660000000009</v>
      </c>
      <c r="C6882" s="3">
        <f>(1213.2+(17.25*('weather data'!E6882-5)))/1000</f>
        <v>1.3077989999999999</v>
      </c>
      <c r="E6882" s="96">
        <v>2.1671082770959988</v>
      </c>
      <c r="F6882" s="115">
        <v>0</v>
      </c>
      <c r="G6882" s="112">
        <f t="shared" si="107"/>
        <v>2.1671082770959988</v>
      </c>
    </row>
    <row r="6883" spans="1:7" x14ac:dyDescent="0.25">
      <c r="A6883" s="28">
        <f>IF('weather data'!E6883&lt;=5,5,'weather data'!E6883)</f>
        <v>10.087999999999999</v>
      </c>
      <c r="B6883" s="4">
        <f>IF(A6883=5,0,1)*0.54+0.25*24.6*(Hilfstabelle!A6883-5)/1000</f>
        <v>0.5712912</v>
      </c>
      <c r="C6883" s="3">
        <f>(1213.2+(17.25*('weather data'!E6883-5)))/1000</f>
        <v>1.3009680000000001</v>
      </c>
      <c r="E6883" s="96">
        <v>2.263382613336208</v>
      </c>
      <c r="F6883" s="115">
        <v>0</v>
      </c>
      <c r="G6883" s="112">
        <f t="shared" si="107"/>
        <v>2.263382613336208</v>
      </c>
    </row>
    <row r="6884" spans="1:7" x14ac:dyDescent="0.25">
      <c r="A6884" s="28">
        <f>IF('weather data'!E6884&lt;=5,5,'weather data'!E6884)</f>
        <v>9.61</v>
      </c>
      <c r="B6884" s="4">
        <f>IF(A6884=5,0,1)*0.54+0.25*24.6*(Hilfstabelle!A6884-5)/1000</f>
        <v>0.56835150000000001</v>
      </c>
      <c r="C6884" s="3">
        <f>(1213.2+(17.25*('weather data'!E6884-5)))/1000</f>
        <v>1.2927225</v>
      </c>
      <c r="E6884" s="96">
        <v>2.2488270981379039</v>
      </c>
      <c r="F6884" s="115">
        <v>0</v>
      </c>
      <c r="G6884" s="112">
        <f t="shared" si="107"/>
        <v>2.2488270981379039</v>
      </c>
    </row>
    <row r="6885" spans="1:7" x14ac:dyDescent="0.25">
      <c r="A6885" s="28">
        <f>IF('weather data'!E6885&lt;=5,5,'weather data'!E6885)</f>
        <v>9.1509999999999998</v>
      </c>
      <c r="B6885" s="4">
        <f>IF(A6885=5,0,1)*0.54+0.25*24.6*(Hilfstabelle!A6885-5)/1000</f>
        <v>0.56552865000000008</v>
      </c>
      <c r="C6885" s="3">
        <f>(1213.2+(17.25*('weather data'!E6885-5)))/1000</f>
        <v>1.2848047499999999</v>
      </c>
      <c r="E6885" s="96">
        <v>2.2473715466180741</v>
      </c>
      <c r="F6885" s="115">
        <v>0</v>
      </c>
      <c r="G6885" s="112">
        <f t="shared" si="107"/>
        <v>2.2473715466180741</v>
      </c>
    </row>
    <row r="6886" spans="1:7" x14ac:dyDescent="0.25">
      <c r="A6886" s="28">
        <f>IF('weather data'!E6886&lt;=5,5,'weather data'!E6886)</f>
        <v>8.875</v>
      </c>
      <c r="B6886" s="4">
        <f>IF(A6886=5,0,1)*0.54+0.25*24.6*(Hilfstabelle!A6886-5)/1000</f>
        <v>0.56383125000000001</v>
      </c>
      <c r="C6886" s="3">
        <f>(1213.2+(17.25*('weather data'!E6886-5)))/1000</f>
        <v>1.2800437500000001</v>
      </c>
      <c r="E6886" s="96">
        <v>2.3538347434970941</v>
      </c>
      <c r="F6886" s="115">
        <v>0</v>
      </c>
      <c r="G6886" s="112">
        <f t="shared" si="107"/>
        <v>2.3538347434970941</v>
      </c>
    </row>
    <row r="6887" spans="1:7" x14ac:dyDescent="0.25">
      <c r="A6887" s="28">
        <f>IF('weather data'!E6887&lt;=5,5,'weather data'!E6887)</f>
        <v>8.4640000000000004</v>
      </c>
      <c r="B6887" s="4">
        <f>IF(A6887=5,0,1)*0.54+0.25*24.6*(Hilfstabelle!A6887-5)/1000</f>
        <v>0.56130360000000001</v>
      </c>
      <c r="C6887" s="3">
        <f>(1213.2+(17.25*('weather data'!E6887-5)))/1000</f>
        <v>1.2729539999999999</v>
      </c>
      <c r="E6887" s="96">
        <v>2.2180525802900619</v>
      </c>
      <c r="F6887" s="115">
        <v>0</v>
      </c>
      <c r="G6887" s="112">
        <f t="shared" si="107"/>
        <v>2.2180525802900619</v>
      </c>
    </row>
    <row r="6888" spans="1:7" x14ac:dyDescent="0.25">
      <c r="A6888" s="28">
        <f>IF('weather data'!E6888&lt;=5,5,'weather data'!E6888)</f>
        <v>7.4080000000000004</v>
      </c>
      <c r="B6888" s="4">
        <f>IF(A6888=5,0,1)*0.54+0.25*24.6*(Hilfstabelle!A6888-5)/1000</f>
        <v>0.5548092</v>
      </c>
      <c r="C6888" s="3">
        <f>(1213.2+(17.25*('weather data'!E6888-5)))/1000</f>
        <v>1.2547380000000001</v>
      </c>
      <c r="E6888" s="96">
        <v>2.0250880359468368</v>
      </c>
      <c r="F6888" s="115">
        <v>0</v>
      </c>
      <c r="G6888" s="112">
        <f t="shared" si="107"/>
        <v>2.0250880359468368</v>
      </c>
    </row>
    <row r="6889" spans="1:7" x14ac:dyDescent="0.25">
      <c r="A6889" s="28">
        <f>IF('weather data'!E6889&lt;=5,5,'weather data'!E6889)</f>
        <v>6.6559999999999997</v>
      </c>
      <c r="B6889" s="4">
        <f>IF(A6889=5,0,1)*0.54+0.25*24.6*(Hilfstabelle!A6889-5)/1000</f>
        <v>0.55018440000000002</v>
      </c>
      <c r="C6889" s="3">
        <f>(1213.2+(17.25*('weather data'!E6889-5)))/1000</f>
        <v>1.2417660000000001</v>
      </c>
      <c r="E6889" s="96">
        <v>1.8834836666604839</v>
      </c>
      <c r="F6889" s="115">
        <v>0</v>
      </c>
      <c r="G6889" s="112">
        <f t="shared" si="107"/>
        <v>1.8834836666604839</v>
      </c>
    </row>
    <row r="6890" spans="1:7" x14ac:dyDescent="0.25">
      <c r="A6890" s="28">
        <f>IF('weather data'!E6890&lt;=5,5,'weather data'!E6890)</f>
        <v>6.2690000000000001</v>
      </c>
      <c r="B6890" s="4">
        <f>IF(A6890=5,0,1)*0.54+0.25*24.6*(Hilfstabelle!A6890-5)/1000</f>
        <v>0.54780435000000005</v>
      </c>
      <c r="C6890" s="3">
        <f>(1213.2+(17.25*('weather data'!E6890-5)))/1000</f>
        <v>1.2350902500000001</v>
      </c>
      <c r="E6890" s="96">
        <v>1.819855271650757</v>
      </c>
      <c r="F6890" s="115">
        <v>0</v>
      </c>
      <c r="G6890" s="112">
        <f t="shared" si="107"/>
        <v>1.819855271650757</v>
      </c>
    </row>
    <row r="6891" spans="1:7" x14ac:dyDescent="0.25">
      <c r="A6891" s="28">
        <f>IF('weather data'!E6891&lt;=5,5,'weather data'!E6891)</f>
        <v>6.1440000000000001</v>
      </c>
      <c r="B6891" s="4">
        <f>IF(A6891=5,0,1)*0.54+0.25*24.6*(Hilfstabelle!A6891-5)/1000</f>
        <v>0.54703560000000007</v>
      </c>
      <c r="C6891" s="3">
        <f>(1213.2+(17.25*('weather data'!E6891-5)))/1000</f>
        <v>1.232934</v>
      </c>
      <c r="E6891" s="96">
        <v>1.8439758396936601</v>
      </c>
      <c r="F6891" s="115">
        <v>0</v>
      </c>
      <c r="G6891" s="112">
        <f t="shared" si="107"/>
        <v>1.8439758396936601</v>
      </c>
    </row>
    <row r="6892" spans="1:7" x14ac:dyDescent="0.25">
      <c r="A6892" s="28">
        <f>IF('weather data'!E6892&lt;=5,5,'weather data'!E6892)</f>
        <v>6.0289999999999999</v>
      </c>
      <c r="B6892" s="4">
        <f>IF(A6892=5,0,1)*0.54+0.25*24.6*(Hilfstabelle!A6892-5)/1000</f>
        <v>0.54632835000000002</v>
      </c>
      <c r="C6892" s="3">
        <f>(1213.2+(17.25*('weather data'!E6892-5)))/1000</f>
        <v>1.23095025</v>
      </c>
      <c r="E6892" s="96">
        <v>1.888474129014188</v>
      </c>
      <c r="F6892" s="115">
        <v>0</v>
      </c>
      <c r="G6892" s="112">
        <f t="shared" si="107"/>
        <v>1.888474129014188</v>
      </c>
    </row>
    <row r="6893" spans="1:7" x14ac:dyDescent="0.25">
      <c r="A6893" s="28">
        <f>IF('weather data'!E6893&lt;=5,5,'weather data'!E6893)</f>
        <v>6.0490000000000004</v>
      </c>
      <c r="B6893" s="4">
        <f>IF(A6893=5,0,1)*0.54+0.25*24.6*(Hilfstabelle!A6893-5)/1000</f>
        <v>0.54645135</v>
      </c>
      <c r="C6893" s="3">
        <f>(1213.2+(17.25*('weather data'!E6893-5)))/1000</f>
        <v>1.2312952500000001</v>
      </c>
      <c r="E6893" s="96">
        <v>1.793031536499597</v>
      </c>
      <c r="F6893" s="115">
        <v>0</v>
      </c>
      <c r="G6893" s="112">
        <f t="shared" si="107"/>
        <v>1.793031536499597</v>
      </c>
    </row>
    <row r="6894" spans="1:7" x14ac:dyDescent="0.25">
      <c r="A6894" s="28">
        <f>IF('weather data'!E6894&lt;=5,5,'weather data'!E6894)</f>
        <v>6.2229999999999999</v>
      </c>
      <c r="B6894" s="4">
        <f>IF(A6894=5,0,1)*0.54+0.25*24.6*(Hilfstabelle!A6894-5)/1000</f>
        <v>0.54752145000000008</v>
      </c>
      <c r="C6894" s="3">
        <f>(1213.2+(17.25*('weather data'!E6894-5)))/1000</f>
        <v>1.2342967499999999</v>
      </c>
      <c r="E6894" s="96">
        <v>1.725660294724592</v>
      </c>
      <c r="F6894" s="115">
        <v>0</v>
      </c>
      <c r="G6894" s="112">
        <f t="shared" si="107"/>
        <v>1.725660294724592</v>
      </c>
    </row>
    <row r="6895" spans="1:7" x14ac:dyDescent="0.25">
      <c r="A6895" s="28">
        <f>IF('weather data'!E6895&lt;=5,5,'weather data'!E6895)</f>
        <v>6.3849999999999998</v>
      </c>
      <c r="B6895" s="4">
        <f>IF(A6895=5,0,1)*0.54+0.25*24.6*(Hilfstabelle!A6895-5)/1000</f>
        <v>0.54851775000000003</v>
      </c>
      <c r="C6895" s="3">
        <f>(1213.2+(17.25*('weather data'!E6895-5)))/1000</f>
        <v>1.23709125</v>
      </c>
      <c r="E6895" s="96">
        <v>1.7622570186517561</v>
      </c>
      <c r="F6895" s="115">
        <v>0</v>
      </c>
      <c r="G6895" s="112">
        <f t="shared" si="107"/>
        <v>1.7622570186517561</v>
      </c>
    </row>
    <row r="6896" spans="1:7" x14ac:dyDescent="0.25">
      <c r="A6896" s="28">
        <f>IF('weather data'!E6896&lt;=5,5,'weather data'!E6896)</f>
        <v>6.6180000000000003</v>
      </c>
      <c r="B6896" s="4">
        <f>IF(A6896=5,0,1)*0.54+0.25*24.6*(Hilfstabelle!A6896-5)/1000</f>
        <v>0.54995070000000001</v>
      </c>
      <c r="C6896" s="3">
        <f>(1213.2+(17.25*('weather data'!E6896-5)))/1000</f>
        <v>1.2411105</v>
      </c>
      <c r="E6896" s="96">
        <v>1.9458644460817851</v>
      </c>
      <c r="F6896" s="115">
        <v>0</v>
      </c>
      <c r="G6896" s="112">
        <f t="shared" si="107"/>
        <v>1.9458644460817851</v>
      </c>
    </row>
    <row r="6897" spans="1:7" x14ac:dyDescent="0.25">
      <c r="A6897" s="28">
        <f>IF('weather data'!E6897&lt;=5,5,'weather data'!E6897)</f>
        <v>7.1749999999999998</v>
      </c>
      <c r="B6897" s="4">
        <f>IF(A6897=5,0,1)*0.54+0.25*24.6*(Hilfstabelle!A6897-5)/1000</f>
        <v>0.55337625000000001</v>
      </c>
      <c r="C6897" s="3">
        <f>(1213.2+(17.25*('weather data'!E6897-5)))/1000</f>
        <v>1.2507187500000001</v>
      </c>
      <c r="E6897" s="96">
        <v>2.031534049820372</v>
      </c>
      <c r="F6897" s="115">
        <v>0</v>
      </c>
      <c r="G6897" s="112">
        <f t="shared" si="107"/>
        <v>2.031534049820372</v>
      </c>
    </row>
    <row r="6898" spans="1:7" x14ac:dyDescent="0.25">
      <c r="A6898" s="28">
        <f>IF('weather data'!E6898&lt;=5,5,'weather data'!E6898)</f>
        <v>7.7110000000000003</v>
      </c>
      <c r="B6898" s="4">
        <f>IF(A6898=5,0,1)*0.54+0.25*24.6*(Hilfstabelle!A6898-5)/1000</f>
        <v>0.55667264999999999</v>
      </c>
      <c r="C6898" s="3">
        <f>(1213.2+(17.25*('weather data'!E6898-5)))/1000</f>
        <v>1.2599647500000002</v>
      </c>
      <c r="E6898" s="96">
        <v>2.1560876727315699</v>
      </c>
      <c r="F6898" s="115">
        <v>0</v>
      </c>
      <c r="G6898" s="112">
        <f t="shared" si="107"/>
        <v>2.1560876727315699</v>
      </c>
    </row>
    <row r="6899" spans="1:7" x14ac:dyDescent="0.25">
      <c r="A6899" s="28">
        <f>IF('weather data'!E6899&lt;=5,5,'weather data'!E6899)</f>
        <v>8.468</v>
      </c>
      <c r="B6899" s="4">
        <f>IF(A6899=5,0,1)*0.54+0.25*24.6*(Hilfstabelle!A6899-5)/1000</f>
        <v>0.56132820000000005</v>
      </c>
      <c r="C6899" s="3">
        <f>(1213.2+(17.25*('weather data'!E6899-5)))/1000</f>
        <v>1.2730230000000002</v>
      </c>
      <c r="E6899" s="96">
        <v>2.1080544725771682</v>
      </c>
      <c r="F6899" s="115">
        <v>0</v>
      </c>
      <c r="G6899" s="112">
        <f t="shared" si="107"/>
        <v>2.1080544725771682</v>
      </c>
    </row>
    <row r="6900" spans="1:7" x14ac:dyDescent="0.25">
      <c r="A6900" s="28">
        <f>IF('weather data'!E6900&lt;=5,5,'weather data'!E6900)</f>
        <v>9.6859999999999999</v>
      </c>
      <c r="B6900" s="4">
        <f>IF(A6900=5,0,1)*0.54+0.25*24.6*(Hilfstabelle!A6900-5)/1000</f>
        <v>0.56881890000000002</v>
      </c>
      <c r="C6900" s="3">
        <f>(1213.2+(17.25*('weather data'!E6900-5)))/1000</f>
        <v>1.2940335000000001</v>
      </c>
      <c r="E6900" s="96">
        <v>2.0020071475609562</v>
      </c>
      <c r="F6900" s="115">
        <v>0</v>
      </c>
      <c r="G6900" s="112">
        <f t="shared" si="107"/>
        <v>2.0020071475609562</v>
      </c>
    </row>
    <row r="6901" spans="1:7" x14ac:dyDescent="0.25">
      <c r="A6901" s="28">
        <f>IF('weather data'!E6901&lt;=5,5,'weather data'!E6901)</f>
        <v>10.558</v>
      </c>
      <c r="B6901" s="4">
        <f>IF(A6901=5,0,1)*0.54+0.25*24.6*(Hilfstabelle!A6901-5)/1000</f>
        <v>0.57418170000000002</v>
      </c>
      <c r="C6901" s="3">
        <f>(1213.2+(17.25*('weather data'!E6901-5)))/1000</f>
        <v>1.3090755000000001</v>
      </c>
      <c r="E6901" s="96">
        <v>2.0092849051601078</v>
      </c>
      <c r="F6901" s="115">
        <v>0</v>
      </c>
      <c r="G6901" s="112">
        <f t="shared" si="107"/>
        <v>2.0092849051601078</v>
      </c>
    </row>
    <row r="6902" spans="1:7" x14ac:dyDescent="0.25">
      <c r="A6902" s="28">
        <f>IF('weather data'!E6902&lt;=5,5,'weather data'!E6902)</f>
        <v>11.162000000000001</v>
      </c>
      <c r="B6902" s="4">
        <f>IF(A6902=5,0,1)*0.54+0.25*24.6*(Hilfstabelle!A6902-5)/1000</f>
        <v>0.57789630000000003</v>
      </c>
      <c r="C6902" s="3">
        <f>(1213.2+(17.25*('weather data'!E6902-5)))/1000</f>
        <v>1.3194945</v>
      </c>
      <c r="E6902" s="96">
        <v>1.9814214903519269</v>
      </c>
      <c r="F6902" s="115">
        <v>0</v>
      </c>
      <c r="G6902" s="112">
        <f t="shared" si="107"/>
        <v>1.9814214903519269</v>
      </c>
    </row>
    <row r="6903" spans="1:7" x14ac:dyDescent="0.25">
      <c r="A6903" s="28">
        <f>IF('weather data'!E6903&lt;=5,5,'weather data'!E6903)</f>
        <v>11.391</v>
      </c>
      <c r="B6903" s="4">
        <f>IF(A6903=5,0,1)*0.54+0.25*24.6*(Hilfstabelle!A6903-5)/1000</f>
        <v>0.57930465000000009</v>
      </c>
      <c r="C6903" s="3">
        <f>(1213.2+(17.25*('weather data'!E6903-5)))/1000</f>
        <v>1.3234447500000002</v>
      </c>
      <c r="E6903" s="96">
        <v>1.9859960808428221</v>
      </c>
      <c r="F6903" s="115">
        <v>0</v>
      </c>
      <c r="G6903" s="112">
        <f t="shared" si="107"/>
        <v>1.9859960808428221</v>
      </c>
    </row>
    <row r="6904" spans="1:7" x14ac:dyDescent="0.25">
      <c r="A6904" s="28">
        <f>IF('weather data'!E6904&lt;=5,5,'weather data'!E6904)</f>
        <v>11.112</v>
      </c>
      <c r="B6904" s="4">
        <f>IF(A6904=5,0,1)*0.54+0.25*24.6*(Hilfstabelle!A6904-5)/1000</f>
        <v>0.57758880000000001</v>
      </c>
      <c r="C6904" s="3">
        <f>(1213.2+(17.25*('weather data'!E6904-5)))/1000</f>
        <v>1.318632</v>
      </c>
      <c r="E6904" s="96">
        <v>2.0217610610443679</v>
      </c>
      <c r="F6904" s="115">
        <v>0</v>
      </c>
      <c r="G6904" s="112">
        <f t="shared" si="107"/>
        <v>2.0217610610443679</v>
      </c>
    </row>
    <row r="6905" spans="1:7" x14ac:dyDescent="0.25">
      <c r="A6905" s="28">
        <f>IF('weather data'!E6905&lt;=5,5,'weather data'!E6905)</f>
        <v>9.84</v>
      </c>
      <c r="B6905" s="4">
        <f>IF(A6905=5,0,1)*0.54+0.25*24.6*(Hilfstabelle!A6905-5)/1000</f>
        <v>0.56976599999999999</v>
      </c>
      <c r="C6905" s="3">
        <f>(1213.2+(17.25*('weather data'!E6905-5)))/1000</f>
        <v>1.2966900000000001</v>
      </c>
      <c r="E6905" s="96">
        <v>1.984124657460183</v>
      </c>
      <c r="F6905" s="115">
        <v>0</v>
      </c>
      <c r="G6905" s="112">
        <f t="shared" si="107"/>
        <v>1.984124657460183</v>
      </c>
    </row>
    <row r="6906" spans="1:7" x14ac:dyDescent="0.25">
      <c r="A6906" s="28">
        <f>IF('weather data'!E6906&lt;=5,5,'weather data'!E6906)</f>
        <v>7.8620000000000001</v>
      </c>
      <c r="B6906" s="4">
        <f>IF(A6906=5,0,1)*0.54+0.25*24.6*(Hilfstabelle!A6906-5)/1000</f>
        <v>0.55760130000000008</v>
      </c>
      <c r="C6906" s="3">
        <f>(1213.2+(17.25*('weather data'!E6906-5)))/1000</f>
        <v>1.2625695000000001</v>
      </c>
      <c r="E6906" s="96">
        <v>1.9859960808428221</v>
      </c>
      <c r="F6906" s="115">
        <v>0</v>
      </c>
      <c r="G6906" s="112">
        <f t="shared" si="107"/>
        <v>1.9859960808428221</v>
      </c>
    </row>
    <row r="6907" spans="1:7" x14ac:dyDescent="0.25">
      <c r="A6907" s="28">
        <f>IF('weather data'!E6907&lt;=5,5,'weather data'!E6907)</f>
        <v>7.3929999999999998</v>
      </c>
      <c r="B6907" s="4">
        <f>IF(A6907=5,0,1)*0.54+0.25*24.6*(Hilfstabelle!A6907-5)/1000</f>
        <v>0.55471694999999999</v>
      </c>
      <c r="C6907" s="3">
        <f>(1213.2+(17.25*('weather data'!E6907-5)))/1000</f>
        <v>1.2544792500000002</v>
      </c>
      <c r="E6907" s="96">
        <v>2.046921308744293</v>
      </c>
      <c r="F6907" s="115">
        <v>0</v>
      </c>
      <c r="G6907" s="112">
        <f t="shared" si="107"/>
        <v>2.046921308744293</v>
      </c>
    </row>
    <row r="6908" spans="1:7" x14ac:dyDescent="0.25">
      <c r="A6908" s="28">
        <f>IF('weather data'!E6908&lt;=5,5,'weather data'!E6908)</f>
        <v>7.1859999999999999</v>
      </c>
      <c r="B6908" s="4">
        <f>IF(A6908=5,0,1)*0.54+0.25*24.6*(Hilfstabelle!A6908-5)/1000</f>
        <v>0.55344389999999999</v>
      </c>
      <c r="C6908" s="3">
        <f>(1213.2+(17.25*('weather data'!E6908-5)))/1000</f>
        <v>1.2509085</v>
      </c>
      <c r="E6908" s="96">
        <v>2.0872608794367342</v>
      </c>
      <c r="F6908" s="115">
        <v>0</v>
      </c>
      <c r="G6908" s="112">
        <f t="shared" si="107"/>
        <v>2.0872608794367342</v>
      </c>
    </row>
    <row r="6909" spans="1:7" x14ac:dyDescent="0.25">
      <c r="A6909" s="28">
        <f>IF('weather data'!E6909&lt;=5,5,'weather data'!E6909)</f>
        <v>6.7309999999999999</v>
      </c>
      <c r="B6909" s="4">
        <f>IF(A6909=5,0,1)*0.54+0.25*24.6*(Hilfstabelle!A6909-5)/1000</f>
        <v>0.55064564999999999</v>
      </c>
      <c r="C6909" s="3">
        <f>(1213.2+(17.25*('weather data'!E6909-5)))/1000</f>
        <v>1.24305975</v>
      </c>
      <c r="E6909" s="96">
        <v>2.2105668867595059</v>
      </c>
      <c r="F6909" s="115">
        <v>0</v>
      </c>
      <c r="G6909" s="112">
        <f t="shared" si="107"/>
        <v>2.2105668867595059</v>
      </c>
    </row>
    <row r="6910" spans="1:7" x14ac:dyDescent="0.25">
      <c r="A6910" s="28">
        <f>IF('weather data'!E6910&lt;=5,5,'weather data'!E6910)</f>
        <v>6.24</v>
      </c>
      <c r="B6910" s="4">
        <f>IF(A6910=5,0,1)*0.54+0.25*24.6*(Hilfstabelle!A6910-5)/1000</f>
        <v>0.54762600000000006</v>
      </c>
      <c r="C6910" s="3">
        <f>(1213.2+(17.25*('weather data'!E6910-5)))/1000</f>
        <v>1.2345900000000001</v>
      </c>
      <c r="E6910" s="96">
        <v>2.325971328688913</v>
      </c>
      <c r="F6910" s="115">
        <v>0</v>
      </c>
      <c r="G6910" s="112">
        <f t="shared" si="107"/>
        <v>2.325971328688913</v>
      </c>
    </row>
    <row r="6911" spans="1:7" x14ac:dyDescent="0.25">
      <c r="A6911" s="28">
        <f>IF('weather data'!E6911&lt;=5,5,'weather data'!E6911)</f>
        <v>6.04</v>
      </c>
      <c r="B6911" s="4">
        <f>IF(A6911=5,0,1)*0.54+0.25*24.6*(Hilfstabelle!A6911-5)/1000</f>
        <v>0.54639599999999999</v>
      </c>
      <c r="C6911" s="3">
        <f>(1213.2+(17.25*('weather data'!E6911-5)))/1000</f>
        <v>1.2311400000000001</v>
      </c>
      <c r="E6911" s="96">
        <v>2.1388289904250102</v>
      </c>
      <c r="F6911" s="115">
        <v>0</v>
      </c>
      <c r="G6911" s="112">
        <f t="shared" si="107"/>
        <v>2.1388289904250102</v>
      </c>
    </row>
    <row r="6912" spans="1:7" x14ac:dyDescent="0.25">
      <c r="A6912" s="28">
        <f>IF('weather data'!E6912&lt;=5,5,'weather data'!E6912)</f>
        <v>6.06</v>
      </c>
      <c r="B6912" s="4">
        <f>IF(A6912=5,0,1)*0.54+0.25*24.6*(Hilfstabelle!A6912-5)/1000</f>
        <v>0.54651900000000009</v>
      </c>
      <c r="C6912" s="3">
        <f>(1213.2+(17.25*('weather data'!E6912-5)))/1000</f>
        <v>1.2314850000000002</v>
      </c>
      <c r="E6912" s="96">
        <v>1.9350517776487599</v>
      </c>
      <c r="F6912" s="115">
        <v>0</v>
      </c>
      <c r="G6912" s="112">
        <f t="shared" si="107"/>
        <v>1.9350517776487599</v>
      </c>
    </row>
    <row r="6913" spans="1:7" x14ac:dyDescent="0.25">
      <c r="A6913" s="28">
        <f>IF('weather data'!E6913&lt;=5,5,'weather data'!E6913)</f>
        <v>5.9989999999999997</v>
      </c>
      <c r="B6913" s="4">
        <f>IF(A6913=5,0,1)*0.54+0.25*24.6*(Hilfstabelle!A6913-5)/1000</f>
        <v>0.54614384999999999</v>
      </c>
      <c r="C6913" s="3">
        <f>(1213.2+(17.25*('weather data'!E6913-5)))/1000</f>
        <v>1.2304327499999999</v>
      </c>
      <c r="E6913" s="96">
        <v>1.8298361963581651</v>
      </c>
      <c r="F6913" s="115">
        <v>0</v>
      </c>
      <c r="G6913" s="112">
        <f t="shared" si="107"/>
        <v>1.8298361963581651</v>
      </c>
    </row>
    <row r="6914" spans="1:7" x14ac:dyDescent="0.25">
      <c r="A6914" s="28">
        <f>IF('weather data'!E6914&lt;=5,5,'weather data'!E6914)</f>
        <v>5.8109999999999999</v>
      </c>
      <c r="B6914" s="4">
        <f>IF(A6914=5,0,1)*0.54+0.25*24.6*(Hilfstabelle!A6914-5)/1000</f>
        <v>0.54498765000000005</v>
      </c>
      <c r="C6914" s="3">
        <f>(1213.2+(17.25*('weather data'!E6914-5)))/1000</f>
        <v>1.22718975</v>
      </c>
      <c r="E6914" s="96">
        <v>1.8701757670506061</v>
      </c>
      <c r="F6914" s="115">
        <v>0</v>
      </c>
      <c r="G6914" s="112">
        <f t="shared" ref="G6914:G6977" si="108">F6914+E6914</f>
        <v>1.8701757670506061</v>
      </c>
    </row>
    <row r="6915" spans="1:7" x14ac:dyDescent="0.25">
      <c r="A6915" s="28">
        <f>IF('weather data'!E6915&lt;=5,5,'weather data'!E6915)</f>
        <v>5.6130000000000004</v>
      </c>
      <c r="B6915" s="4">
        <f>IF(A6915=5,0,1)*0.54+0.25*24.6*(Hilfstabelle!A6915-5)/1000</f>
        <v>0.54376995000000006</v>
      </c>
      <c r="C6915" s="3">
        <f>(1213.2+(17.25*('weather data'!E6915-5)))/1000</f>
        <v>1.2237742500000002</v>
      </c>
      <c r="E6915" s="96">
        <v>1.8512535972928119</v>
      </c>
      <c r="F6915" s="115">
        <v>0</v>
      </c>
      <c r="G6915" s="112">
        <f t="shared" si="108"/>
        <v>1.8512535972928119</v>
      </c>
    </row>
    <row r="6916" spans="1:7" x14ac:dyDescent="0.25">
      <c r="A6916" s="28">
        <f>IF('weather data'!E6916&lt;=5,5,'weather data'!E6916)</f>
        <v>5.3869999999999996</v>
      </c>
      <c r="B6916" s="4">
        <f>IF(A6916=5,0,1)*0.54+0.25*24.6*(Hilfstabelle!A6916-5)/1000</f>
        <v>0.54238005</v>
      </c>
      <c r="C6916" s="3">
        <f>(1213.2+(17.25*('weather data'!E6916-5)))/1000</f>
        <v>1.2198757499999999</v>
      </c>
      <c r="E6916" s="96">
        <v>1.871839254501841</v>
      </c>
      <c r="F6916" s="115">
        <v>0</v>
      </c>
      <c r="G6916" s="112">
        <f t="shared" si="108"/>
        <v>1.871839254501841</v>
      </c>
    </row>
    <row r="6917" spans="1:7" x14ac:dyDescent="0.25">
      <c r="A6917" s="28">
        <f>IF('weather data'!E6917&lt;=5,5,'weather data'!E6917)</f>
        <v>5.165</v>
      </c>
      <c r="B6917" s="4">
        <f>IF(A6917=5,0,1)*0.54+0.25*24.6*(Hilfstabelle!A6917-5)/1000</f>
        <v>0.54101474999999999</v>
      </c>
      <c r="C6917" s="3">
        <f>(1213.2+(17.25*('weather data'!E6917-5)))/1000</f>
        <v>1.21604625</v>
      </c>
      <c r="E6917" s="96">
        <v>1.7689109684566939</v>
      </c>
      <c r="F6917" s="115">
        <v>0</v>
      </c>
      <c r="G6917" s="112">
        <f t="shared" si="108"/>
        <v>1.7689109684566939</v>
      </c>
    </row>
    <row r="6918" spans="1:7" x14ac:dyDescent="0.25">
      <c r="A6918" s="28">
        <f>IF('weather data'!E6918&lt;=5,5,'weather data'!E6918)</f>
        <v>5.0270000000000001</v>
      </c>
      <c r="B6918" s="4">
        <f>IF(A6918=5,0,1)*0.54+0.25*24.6*(Hilfstabelle!A6918-5)/1000</f>
        <v>0.54016605000000006</v>
      </c>
      <c r="C6918" s="3">
        <f>(1213.2+(17.25*('weather data'!E6918-5)))/1000</f>
        <v>1.2136657500000001</v>
      </c>
      <c r="E6918" s="96">
        <v>1.6763794789817641</v>
      </c>
      <c r="F6918" s="115">
        <v>0</v>
      </c>
      <c r="G6918" s="112">
        <f t="shared" si="108"/>
        <v>1.6763794789817641</v>
      </c>
    </row>
    <row r="6919" spans="1:7" x14ac:dyDescent="0.25">
      <c r="A6919" s="28">
        <f>IF('weather data'!E6919&lt;=5,5,'weather data'!E6919)</f>
        <v>5</v>
      </c>
      <c r="B6919" s="4">
        <f>IF(A6919=5,0,1)*0.54+0.25*24.6*(Hilfstabelle!A6919-5)/1000</f>
        <v>0</v>
      </c>
      <c r="C6919" s="3">
        <f>(1213.2+(17.25*('weather data'!E6919-5)))/1000</f>
        <v>1.2103537499999999</v>
      </c>
      <c r="E6919" s="96">
        <v>1.711104779526289</v>
      </c>
      <c r="F6919" s="115">
        <v>0</v>
      </c>
      <c r="G6919" s="112">
        <f t="shared" si="108"/>
        <v>1.711104779526289</v>
      </c>
    </row>
    <row r="6920" spans="1:7" x14ac:dyDescent="0.25">
      <c r="A6920" s="28">
        <f>IF('weather data'!E6920&lt;=5,5,'weather data'!E6920)</f>
        <v>5.0110000000000001</v>
      </c>
      <c r="B6920" s="4">
        <f>IF(A6920=5,0,1)*0.54+0.25*24.6*(Hilfstabelle!A6920-5)/1000</f>
        <v>0.54006765000000001</v>
      </c>
      <c r="C6920" s="3">
        <f>(1213.2+(17.25*('weather data'!E6920-5)))/1000</f>
        <v>1.2133897500000002</v>
      </c>
      <c r="E6920" s="96">
        <v>1.9365073291685899</v>
      </c>
      <c r="F6920" s="115">
        <v>0</v>
      </c>
      <c r="G6920" s="112">
        <f t="shared" si="108"/>
        <v>1.9365073291685899</v>
      </c>
    </row>
    <row r="6921" spans="1:7" x14ac:dyDescent="0.25">
      <c r="A6921" s="28">
        <f>IF('weather data'!E6921&lt;=5,5,'weather data'!E6921)</f>
        <v>5.7380000000000004</v>
      </c>
      <c r="B6921" s="4">
        <f>IF(A6921=5,0,1)*0.54+0.25*24.6*(Hilfstabelle!A6921-5)/1000</f>
        <v>0.54453870000000004</v>
      </c>
      <c r="C6921" s="3">
        <f>(1213.2+(17.25*('weather data'!E6921-5)))/1000</f>
        <v>1.2259305000000003</v>
      </c>
      <c r="E6921" s="96">
        <v>2.1305115531688359</v>
      </c>
      <c r="F6921" s="115">
        <v>0</v>
      </c>
      <c r="G6921" s="112">
        <f t="shared" si="108"/>
        <v>2.1305115531688359</v>
      </c>
    </row>
    <row r="6922" spans="1:7" x14ac:dyDescent="0.25">
      <c r="A6922" s="28">
        <f>IF('weather data'!E6922&lt;=5,5,'weather data'!E6922)</f>
        <v>6.7089999999999996</v>
      </c>
      <c r="B6922" s="4">
        <f>IF(A6922=5,0,1)*0.54+0.25*24.6*(Hilfstabelle!A6922-5)/1000</f>
        <v>0.55051035000000004</v>
      </c>
      <c r="C6922" s="3">
        <f>(1213.2+(17.25*('weather data'!E6922-5)))/1000</f>
        <v>1.24268025</v>
      </c>
      <c r="E6922" s="96">
        <v>2.5438881848006578</v>
      </c>
      <c r="F6922" s="115">
        <v>0</v>
      </c>
      <c r="G6922" s="112">
        <f t="shared" si="108"/>
        <v>2.5438881848006578</v>
      </c>
    </row>
    <row r="6923" spans="1:7" x14ac:dyDescent="0.25">
      <c r="A6923" s="28">
        <f>IF('weather data'!E6923&lt;=5,5,'weather data'!E6923)</f>
        <v>8.2899999999999991</v>
      </c>
      <c r="B6923" s="4">
        <f>IF(A6923=5,0,1)*0.54+0.25*24.6*(Hilfstabelle!A6923-5)/1000</f>
        <v>0.56023350000000005</v>
      </c>
      <c r="C6923" s="3">
        <f>(1213.2+(17.25*('weather data'!E6923-5)))/1000</f>
        <v>1.2699525</v>
      </c>
      <c r="E6923" s="96">
        <v>2.7539034755190381</v>
      </c>
      <c r="F6923" s="115">
        <v>0</v>
      </c>
      <c r="G6923" s="112">
        <f t="shared" si="108"/>
        <v>2.7539034755190381</v>
      </c>
    </row>
    <row r="6924" spans="1:7" x14ac:dyDescent="0.25">
      <c r="A6924" s="28">
        <f>IF('weather data'!E6924&lt;=5,5,'weather data'!E6924)</f>
        <v>9.84</v>
      </c>
      <c r="B6924" s="4">
        <f>IF(A6924=5,0,1)*0.54+0.25*24.6*(Hilfstabelle!A6924-5)/1000</f>
        <v>0.56976599999999999</v>
      </c>
      <c r="C6924" s="3">
        <f>(1213.2+(17.25*('weather data'!E6924-5)))/1000</f>
        <v>1.2966900000000001</v>
      </c>
      <c r="E6924" s="96">
        <v>2.785301801161093</v>
      </c>
      <c r="F6924" s="115">
        <v>0</v>
      </c>
      <c r="G6924" s="112">
        <f t="shared" si="108"/>
        <v>2.785301801161093</v>
      </c>
    </row>
    <row r="6925" spans="1:7" x14ac:dyDescent="0.25">
      <c r="A6925" s="28">
        <f>IF('weather data'!E6925&lt;=5,5,'weather data'!E6925)</f>
        <v>11.183</v>
      </c>
      <c r="B6925" s="4">
        <f>IF(A6925=5,0,1)*0.54+0.25*24.6*(Hilfstabelle!A6925-5)/1000</f>
        <v>0.57802545000000005</v>
      </c>
      <c r="C6925" s="3">
        <f>(1213.2+(17.25*('weather data'!E6925-5)))/1000</f>
        <v>1.3198567500000002</v>
      </c>
      <c r="E6925" s="96">
        <v>2.909231616278078</v>
      </c>
      <c r="F6925" s="115">
        <v>0</v>
      </c>
      <c r="G6925" s="112">
        <f t="shared" si="108"/>
        <v>2.909231616278078</v>
      </c>
    </row>
    <row r="6926" spans="1:7" x14ac:dyDescent="0.25">
      <c r="A6926" s="28">
        <f>IF('weather data'!E6926&lt;=5,5,'weather data'!E6926)</f>
        <v>11.923</v>
      </c>
      <c r="B6926" s="4">
        <f>IF(A6926=5,0,1)*0.54+0.25*24.6*(Hilfstabelle!A6926-5)/1000</f>
        <v>0.58257645000000002</v>
      </c>
      <c r="C6926" s="3">
        <f>(1213.2+(17.25*('weather data'!E6926-5)))/1000</f>
        <v>1.3326217499999999</v>
      </c>
      <c r="E6926" s="96">
        <v>2.898211011913649</v>
      </c>
      <c r="F6926" s="115">
        <v>0</v>
      </c>
      <c r="G6926" s="112">
        <f t="shared" si="108"/>
        <v>2.898211011913649</v>
      </c>
    </row>
    <row r="6927" spans="1:7" x14ac:dyDescent="0.25">
      <c r="A6927" s="28">
        <f>IF('weather data'!E6927&lt;=5,5,'weather data'!E6927)</f>
        <v>11.763999999999999</v>
      </c>
      <c r="B6927" s="4">
        <f>IF(A6927=5,0,1)*0.54+0.25*24.6*(Hilfstabelle!A6927-5)/1000</f>
        <v>0.58159860000000008</v>
      </c>
      <c r="C6927" s="3">
        <f>(1213.2+(17.25*('weather data'!E6927-5)))/1000</f>
        <v>1.329879</v>
      </c>
      <c r="E6927" s="96">
        <v>2.8173239345973609</v>
      </c>
      <c r="F6927" s="115">
        <v>0</v>
      </c>
      <c r="G6927" s="112">
        <f t="shared" si="108"/>
        <v>2.8173239345973609</v>
      </c>
    </row>
    <row r="6928" spans="1:7" x14ac:dyDescent="0.25">
      <c r="A6928" s="28">
        <f>IF('weather data'!E6928&lt;=5,5,'weather data'!E6928)</f>
        <v>10.925000000000001</v>
      </c>
      <c r="B6928" s="4">
        <f>IF(A6928=5,0,1)*0.54+0.25*24.6*(Hilfstabelle!A6928-5)/1000</f>
        <v>0.57643875</v>
      </c>
      <c r="C6928" s="3">
        <f>(1213.2+(17.25*('weather data'!E6928-5)))/1000</f>
        <v>1.3154062500000001</v>
      </c>
      <c r="E6928" s="96">
        <v>2.7711621578255978</v>
      </c>
      <c r="F6928" s="115">
        <v>0</v>
      </c>
      <c r="G6928" s="112">
        <f t="shared" si="108"/>
        <v>2.7711621578255978</v>
      </c>
    </row>
    <row r="6929" spans="1:7" x14ac:dyDescent="0.25">
      <c r="A6929" s="28">
        <f>IF('weather data'!E6929&lt;=5,5,'weather data'!E6929)</f>
        <v>10.202</v>
      </c>
      <c r="B6929" s="4">
        <f>IF(A6929=5,0,1)*0.54+0.25*24.6*(Hilfstabelle!A6929-5)/1000</f>
        <v>0.57199230000000001</v>
      </c>
      <c r="C6929" s="3">
        <f>(1213.2+(17.25*('weather data'!E6929-5)))/1000</f>
        <v>1.3029345000000001</v>
      </c>
      <c r="E6929" s="96">
        <v>2.7755288123850899</v>
      </c>
      <c r="F6929" s="115">
        <v>0</v>
      </c>
      <c r="G6929" s="112">
        <f t="shared" si="108"/>
        <v>2.7755288123850899</v>
      </c>
    </row>
    <row r="6930" spans="1:7" x14ac:dyDescent="0.25">
      <c r="A6930" s="28">
        <f>IF('weather data'!E6930&lt;=5,5,'weather data'!E6930)</f>
        <v>8.0869999999999997</v>
      </c>
      <c r="B6930" s="4">
        <f>IF(A6930=5,0,1)*0.54+0.25*24.6*(Hilfstabelle!A6930-5)/1000</f>
        <v>0.55898504999999998</v>
      </c>
      <c r="C6930" s="3">
        <f>(1213.2+(17.25*('weather data'!E6930-5)))/1000</f>
        <v>1.26645075</v>
      </c>
      <c r="E6930" s="96">
        <v>2.7684589907173418</v>
      </c>
      <c r="F6930" s="115">
        <v>0</v>
      </c>
      <c r="G6930" s="112">
        <f t="shared" si="108"/>
        <v>2.7684589907173418</v>
      </c>
    </row>
    <row r="6931" spans="1:7" x14ac:dyDescent="0.25">
      <c r="A6931" s="28">
        <f>IF('weather data'!E6931&lt;=5,5,'weather data'!E6931)</f>
        <v>6.6840000000000002</v>
      </c>
      <c r="B6931" s="4">
        <f>IF(A6931=5,0,1)*0.54+0.25*24.6*(Hilfstabelle!A6931-5)/1000</f>
        <v>0.55035660000000008</v>
      </c>
      <c r="C6931" s="3">
        <f>(1213.2+(17.25*('weather data'!E6931-5)))/1000</f>
        <v>1.2422489999999999</v>
      </c>
      <c r="E6931" s="96">
        <v>2.8092144332725919</v>
      </c>
      <c r="F6931" s="115">
        <v>0</v>
      </c>
      <c r="G6931" s="112">
        <f t="shared" si="108"/>
        <v>2.8092144332725919</v>
      </c>
    </row>
    <row r="6932" spans="1:7" x14ac:dyDescent="0.25">
      <c r="A6932" s="28">
        <f>IF('weather data'!E6932&lt;=5,5,'weather data'!E6932)</f>
        <v>5.93</v>
      </c>
      <c r="B6932" s="4">
        <f>IF(A6932=5,0,1)*0.54+0.25*24.6*(Hilfstabelle!A6932-5)/1000</f>
        <v>0.54571950000000002</v>
      </c>
      <c r="C6932" s="3">
        <f>(1213.2+(17.25*('weather data'!E6932-5)))/1000</f>
        <v>1.2292425</v>
      </c>
      <c r="E6932" s="96">
        <v>2.8557920819071629</v>
      </c>
      <c r="F6932" s="115">
        <v>0</v>
      </c>
      <c r="G6932" s="112">
        <f t="shared" si="108"/>
        <v>2.8557920819071629</v>
      </c>
    </row>
    <row r="6933" spans="1:7" x14ac:dyDescent="0.25">
      <c r="A6933" s="28">
        <f>IF('weather data'!E6933&lt;=5,5,'weather data'!E6933)</f>
        <v>5.3860000000000001</v>
      </c>
      <c r="B6933" s="4">
        <f>IF(A6933=5,0,1)*0.54+0.25*24.6*(Hilfstabelle!A6933-5)/1000</f>
        <v>0.54237390000000008</v>
      </c>
      <c r="C6933" s="3">
        <f>(1213.2+(17.25*('weather data'!E6933-5)))/1000</f>
        <v>1.2198585</v>
      </c>
      <c r="E6933" s="96">
        <v>2.6626196016325339</v>
      </c>
      <c r="F6933" s="115">
        <v>0</v>
      </c>
      <c r="G6933" s="112">
        <f t="shared" si="108"/>
        <v>2.6626196016325339</v>
      </c>
    </row>
    <row r="6934" spans="1:7" x14ac:dyDescent="0.25">
      <c r="A6934" s="28">
        <f>IF('weather data'!E6934&lt;=5,5,'weather data'!E6934)</f>
        <v>5.0529999999999999</v>
      </c>
      <c r="B6934" s="4">
        <f>IF(A6934=5,0,1)*0.54+0.25*24.6*(Hilfstabelle!A6934-5)/1000</f>
        <v>0.54032595000000005</v>
      </c>
      <c r="C6934" s="3">
        <f>(1213.2+(17.25*('weather data'!E6934-5)))/1000</f>
        <v>1.2141142500000002</v>
      </c>
      <c r="E6934" s="96">
        <v>2.5185200011693292</v>
      </c>
      <c r="F6934" s="115">
        <v>0</v>
      </c>
      <c r="G6934" s="112">
        <f t="shared" si="108"/>
        <v>2.5185200011693292</v>
      </c>
    </row>
    <row r="6935" spans="1:7" x14ac:dyDescent="0.25">
      <c r="A6935" s="28">
        <f>IF('weather data'!E6935&lt;=5,5,'weather data'!E6935)</f>
        <v>5.05</v>
      </c>
      <c r="B6935" s="4">
        <f>IF(A6935=5,0,1)*0.54+0.25*24.6*(Hilfstabelle!A6935-5)/1000</f>
        <v>0.54030750000000005</v>
      </c>
      <c r="C6935" s="3">
        <f>(1213.2+(17.25*('weather data'!E6935-5)))/1000</f>
        <v>1.2140625</v>
      </c>
      <c r="E6935" s="96">
        <v>2.3166142117757178</v>
      </c>
      <c r="F6935" s="115">
        <v>0</v>
      </c>
      <c r="G6935" s="112">
        <f t="shared" si="108"/>
        <v>2.3166142117757178</v>
      </c>
    </row>
    <row r="6936" spans="1:7" x14ac:dyDescent="0.25">
      <c r="A6936" s="28">
        <f>IF('weather data'!E6936&lt;=5,5,'weather data'!E6936)</f>
        <v>5</v>
      </c>
      <c r="B6936" s="4">
        <f>IF(A6936=5,0,1)*0.54+0.25*24.6*(Hilfstabelle!A6936-5)/1000</f>
        <v>0</v>
      </c>
      <c r="C6936" s="3">
        <f>(1213.2+(17.25*('weather data'!E6936-5)))/1000</f>
        <v>1.21187175</v>
      </c>
      <c r="E6936" s="96">
        <v>2.0947465729672898</v>
      </c>
      <c r="F6936" s="115">
        <v>0</v>
      </c>
      <c r="G6936" s="112">
        <f t="shared" si="108"/>
        <v>2.0947465729672898</v>
      </c>
    </row>
    <row r="6937" spans="1:7" x14ac:dyDescent="0.25">
      <c r="A6937" s="28">
        <f>IF('weather data'!E6937&lt;=5,5,'weather data'!E6937)</f>
        <v>5</v>
      </c>
      <c r="B6937" s="4">
        <f>IF(A6937=5,0,1)*0.54+0.25*24.6*(Hilfstabelle!A6937-5)/1000</f>
        <v>0</v>
      </c>
      <c r="C6937" s="3">
        <f>(1213.2+(17.25*('weather data'!E6937-5)))/1000</f>
        <v>1.21190625</v>
      </c>
      <c r="E6937" s="96">
        <v>1.971232629713114</v>
      </c>
      <c r="F6937" s="115">
        <v>0</v>
      </c>
      <c r="G6937" s="112">
        <f t="shared" si="108"/>
        <v>1.971232629713114</v>
      </c>
    </row>
    <row r="6938" spans="1:7" x14ac:dyDescent="0.25">
      <c r="A6938" s="28">
        <f>IF('weather data'!E6938&lt;=5,5,'weather data'!E6938)</f>
        <v>5.0839999999999996</v>
      </c>
      <c r="B6938" s="4">
        <f>IF(A6938=5,0,1)*0.54+0.25*24.6*(Hilfstabelle!A6938-5)/1000</f>
        <v>0.54051660000000001</v>
      </c>
      <c r="C6938" s="3">
        <f>(1213.2+(17.25*('weather data'!E6938-5)))/1000</f>
        <v>1.2146490000000001</v>
      </c>
      <c r="E6938" s="96">
        <v>1.8701757670506061</v>
      </c>
      <c r="F6938" s="115">
        <v>0</v>
      </c>
      <c r="G6938" s="112">
        <f t="shared" si="108"/>
        <v>1.8701757670506061</v>
      </c>
    </row>
    <row r="6939" spans="1:7" x14ac:dyDescent="0.25">
      <c r="A6939" s="28">
        <f>IF('weather data'!E6939&lt;=5,5,'weather data'!E6939)</f>
        <v>5.4</v>
      </c>
      <c r="B6939" s="4">
        <f>IF(A6939=5,0,1)*0.54+0.25*24.6*(Hilfstabelle!A6939-5)/1000</f>
        <v>0.54246000000000005</v>
      </c>
      <c r="C6939" s="3">
        <f>(1213.2+(17.25*('weather data'!E6939-5)))/1000</f>
        <v>1.2201000000000002</v>
      </c>
      <c r="E6939" s="96">
        <v>1.8512535972928119</v>
      </c>
      <c r="F6939" s="115">
        <v>0</v>
      </c>
      <c r="G6939" s="112">
        <f t="shared" si="108"/>
        <v>1.8512535972928119</v>
      </c>
    </row>
    <row r="6940" spans="1:7" x14ac:dyDescent="0.25">
      <c r="A6940" s="28">
        <f>IF('weather data'!E6940&lt;=5,5,'weather data'!E6940)</f>
        <v>5.4240000000000004</v>
      </c>
      <c r="B6940" s="4">
        <f>IF(A6940=5,0,1)*0.54+0.25*24.6*(Hilfstabelle!A6940-5)/1000</f>
        <v>0.54260760000000008</v>
      </c>
      <c r="C6940" s="3">
        <f>(1213.2+(17.25*('weather data'!E6940-5)))/1000</f>
        <v>1.2205140000000001</v>
      </c>
      <c r="E6940" s="96">
        <v>1.871839254501841</v>
      </c>
      <c r="F6940" s="115">
        <v>0</v>
      </c>
      <c r="G6940" s="112">
        <f t="shared" si="108"/>
        <v>1.871839254501841</v>
      </c>
    </row>
    <row r="6941" spans="1:7" x14ac:dyDescent="0.25">
      <c r="A6941" s="28">
        <f>IF('weather data'!E6941&lt;=5,5,'weather data'!E6941)</f>
        <v>5.1779999999999999</v>
      </c>
      <c r="B6941" s="4">
        <f>IF(A6941=5,0,1)*0.54+0.25*24.6*(Hilfstabelle!A6941-5)/1000</f>
        <v>0.54109470000000004</v>
      </c>
      <c r="C6941" s="3">
        <f>(1213.2+(17.25*('weather data'!E6941-5)))/1000</f>
        <v>1.2162705</v>
      </c>
      <c r="E6941" s="96">
        <v>1.7689109684566939</v>
      </c>
      <c r="F6941" s="115">
        <v>0</v>
      </c>
      <c r="G6941" s="112">
        <f t="shared" si="108"/>
        <v>1.7689109684566939</v>
      </c>
    </row>
    <row r="6942" spans="1:7" x14ac:dyDescent="0.25">
      <c r="A6942" s="28">
        <f>IF('weather data'!E6942&lt;=5,5,'weather data'!E6942)</f>
        <v>5.01</v>
      </c>
      <c r="B6942" s="4">
        <f>IF(A6942=5,0,1)*0.54+0.25*24.6*(Hilfstabelle!A6942-5)/1000</f>
        <v>0.54006150000000008</v>
      </c>
      <c r="C6942" s="3">
        <f>(1213.2+(17.25*('weather data'!E6942-5)))/1000</f>
        <v>1.2133725</v>
      </c>
      <c r="E6942" s="96">
        <v>1.6763794789817641</v>
      </c>
      <c r="F6942" s="115">
        <v>0</v>
      </c>
      <c r="G6942" s="112">
        <f t="shared" si="108"/>
        <v>1.6763794789817641</v>
      </c>
    </row>
    <row r="6943" spans="1:7" x14ac:dyDescent="0.25">
      <c r="A6943" s="28">
        <f>IF('weather data'!E6943&lt;=5,5,'weather data'!E6943)</f>
        <v>5</v>
      </c>
      <c r="B6943" s="4">
        <f>IF(A6943=5,0,1)*0.54+0.25*24.6*(Hilfstabelle!A6943-5)/1000</f>
        <v>0</v>
      </c>
      <c r="C6943" s="3">
        <f>(1213.2+(17.25*('weather data'!E6943-5)))/1000</f>
        <v>1.2070935</v>
      </c>
      <c r="E6943" s="96">
        <v>1.711104779526289</v>
      </c>
      <c r="F6943" s="115">
        <v>0</v>
      </c>
      <c r="G6943" s="112">
        <f t="shared" si="108"/>
        <v>1.711104779526289</v>
      </c>
    </row>
    <row r="6944" spans="1:7" x14ac:dyDescent="0.25">
      <c r="A6944" s="28">
        <f>IF('weather data'!E6944&lt;=5,5,'weather data'!E6944)</f>
        <v>5</v>
      </c>
      <c r="B6944" s="4">
        <f>IF(A6944=5,0,1)*0.54+0.25*24.6*(Hilfstabelle!A6944-5)/1000</f>
        <v>0</v>
      </c>
      <c r="C6944" s="3">
        <f>(1213.2+(17.25*('weather data'!E6944-5)))/1000</f>
        <v>1.2086287500000001</v>
      </c>
      <c r="E6944" s="96">
        <v>1.9365073291685899</v>
      </c>
      <c r="F6944" s="115">
        <v>0</v>
      </c>
      <c r="G6944" s="112">
        <f t="shared" si="108"/>
        <v>1.9365073291685899</v>
      </c>
    </row>
    <row r="6945" spans="1:7" x14ac:dyDescent="0.25">
      <c r="A6945" s="28">
        <f>IF('weather data'!E6945&lt;=5,5,'weather data'!E6945)</f>
        <v>6.1390000000000002</v>
      </c>
      <c r="B6945" s="4">
        <f>IF(A6945=5,0,1)*0.54+0.25*24.6*(Hilfstabelle!A6945-5)/1000</f>
        <v>0.54700484999999999</v>
      </c>
      <c r="C6945" s="3">
        <f>(1213.2+(17.25*('weather data'!E6945-5)))/1000</f>
        <v>1.2328477500000001</v>
      </c>
      <c r="E6945" s="96">
        <v>2.1305115531688359</v>
      </c>
      <c r="F6945" s="115">
        <v>0</v>
      </c>
      <c r="G6945" s="112">
        <f t="shared" si="108"/>
        <v>2.1305115531688359</v>
      </c>
    </row>
    <row r="6946" spans="1:7" x14ac:dyDescent="0.25">
      <c r="A6946" s="28">
        <f>IF('weather data'!E6946&lt;=5,5,'weather data'!E6946)</f>
        <v>8.0660000000000007</v>
      </c>
      <c r="B6946" s="4">
        <f>IF(A6946=5,0,1)*0.54+0.25*24.6*(Hilfstabelle!A6946-5)/1000</f>
        <v>0.55885590000000007</v>
      </c>
      <c r="C6946" s="3">
        <f>(1213.2+(17.25*('weather data'!E6946-5)))/1000</f>
        <v>1.2660885000000002</v>
      </c>
      <c r="E6946" s="96">
        <v>2.5438881848006578</v>
      </c>
      <c r="F6946" s="115">
        <v>0</v>
      </c>
      <c r="G6946" s="112">
        <f t="shared" si="108"/>
        <v>2.5438881848006578</v>
      </c>
    </row>
    <row r="6947" spans="1:7" x14ac:dyDescent="0.25">
      <c r="A6947" s="28">
        <f>IF('weather data'!E6947&lt;=5,5,'weather data'!E6947)</f>
        <v>10.398</v>
      </c>
      <c r="B6947" s="4">
        <f>IF(A6947=5,0,1)*0.54+0.25*24.6*(Hilfstabelle!A6947-5)/1000</f>
        <v>0.57319770000000003</v>
      </c>
      <c r="C6947" s="3">
        <f>(1213.2+(17.25*('weather data'!E6947-5)))/1000</f>
        <v>1.3063155000000002</v>
      </c>
      <c r="E6947" s="96">
        <v>2.7539034755190381</v>
      </c>
      <c r="F6947" s="115">
        <v>0</v>
      </c>
      <c r="G6947" s="112">
        <f t="shared" si="108"/>
        <v>2.7539034755190381</v>
      </c>
    </row>
    <row r="6948" spans="1:7" x14ac:dyDescent="0.25">
      <c r="A6948" s="28">
        <f>IF('weather data'!E6948&lt;=5,5,'weather data'!E6948)</f>
        <v>12.047000000000001</v>
      </c>
      <c r="B6948" s="4">
        <f>IF(A6948=5,0,1)*0.54+0.25*24.6*(Hilfstabelle!A6948-5)/1000</f>
        <v>0.58333905000000008</v>
      </c>
      <c r="C6948" s="3">
        <f>(1213.2+(17.25*('weather data'!E6948-5)))/1000</f>
        <v>1.3347607500000001</v>
      </c>
      <c r="E6948" s="96">
        <v>2.785301801161093</v>
      </c>
      <c r="F6948" s="115">
        <v>0</v>
      </c>
      <c r="G6948" s="112">
        <f t="shared" si="108"/>
        <v>2.785301801161093</v>
      </c>
    </row>
    <row r="6949" spans="1:7" x14ac:dyDescent="0.25">
      <c r="A6949" s="28">
        <f>IF('weather data'!E6949&lt;=5,5,'weather data'!E6949)</f>
        <v>12.329000000000001</v>
      </c>
      <c r="B6949" s="4">
        <f>IF(A6949=5,0,1)*0.54+0.25*24.6*(Hilfstabelle!A6949-5)/1000</f>
        <v>0.58507335000000005</v>
      </c>
      <c r="C6949" s="3">
        <f>(1213.2+(17.25*('weather data'!E6949-5)))/1000</f>
        <v>1.3396252500000001</v>
      </c>
      <c r="E6949" s="96">
        <v>2.909231616278078</v>
      </c>
      <c r="F6949" s="115">
        <v>0</v>
      </c>
      <c r="G6949" s="112">
        <f t="shared" si="108"/>
        <v>2.909231616278078</v>
      </c>
    </row>
    <row r="6950" spans="1:7" x14ac:dyDescent="0.25">
      <c r="A6950" s="28">
        <f>IF('weather data'!E6950&lt;=5,5,'weather data'!E6950)</f>
        <v>11.922000000000001</v>
      </c>
      <c r="B6950" s="4">
        <f>IF(A6950=5,0,1)*0.54+0.25*24.6*(Hilfstabelle!A6950-5)/1000</f>
        <v>0.58257029999999999</v>
      </c>
      <c r="C6950" s="3">
        <f>(1213.2+(17.25*('weather data'!E6950-5)))/1000</f>
        <v>1.3326045000000002</v>
      </c>
      <c r="E6950" s="96">
        <v>2.898211011913649</v>
      </c>
      <c r="F6950" s="115">
        <v>0</v>
      </c>
      <c r="G6950" s="112">
        <f t="shared" si="108"/>
        <v>2.898211011913649</v>
      </c>
    </row>
    <row r="6951" spans="1:7" x14ac:dyDescent="0.25">
      <c r="A6951" s="28">
        <f>IF('weather data'!E6951&lt;=5,5,'weather data'!E6951)</f>
        <v>11.391999999999999</v>
      </c>
      <c r="B6951" s="4">
        <f>IF(A6951=5,0,1)*0.54+0.25*24.6*(Hilfstabelle!A6951-5)/1000</f>
        <v>0.57931080000000001</v>
      </c>
      <c r="C6951" s="3">
        <f>(1213.2+(17.25*('weather data'!E6951-5)))/1000</f>
        <v>1.3234619999999999</v>
      </c>
      <c r="E6951" s="96">
        <v>2.8173239345973609</v>
      </c>
      <c r="F6951" s="115">
        <v>0</v>
      </c>
      <c r="G6951" s="112">
        <f t="shared" si="108"/>
        <v>2.8173239345973609</v>
      </c>
    </row>
    <row r="6952" spans="1:7" x14ac:dyDescent="0.25">
      <c r="A6952" s="28">
        <f>IF('weather data'!E6952&lt;=5,5,'weather data'!E6952)</f>
        <v>10.663</v>
      </c>
      <c r="B6952" s="4">
        <f>IF(A6952=5,0,1)*0.54+0.25*24.6*(Hilfstabelle!A6952-5)/1000</f>
        <v>0.57482745000000002</v>
      </c>
      <c r="C6952" s="3">
        <f>(1213.2+(17.25*('weather data'!E6952-5)))/1000</f>
        <v>1.3108867500000001</v>
      </c>
      <c r="E6952" s="96">
        <v>2.7711621578255978</v>
      </c>
      <c r="F6952" s="115">
        <v>0</v>
      </c>
      <c r="G6952" s="112">
        <f t="shared" si="108"/>
        <v>2.7711621578255978</v>
      </c>
    </row>
    <row r="6953" spans="1:7" x14ac:dyDescent="0.25">
      <c r="A6953" s="28">
        <f>IF('weather data'!E6953&lt;=5,5,'weather data'!E6953)</f>
        <v>9.7949999999999999</v>
      </c>
      <c r="B6953" s="4">
        <f>IF(A6953=5,0,1)*0.54+0.25*24.6*(Hilfstabelle!A6953-5)/1000</f>
        <v>0.56948925000000006</v>
      </c>
      <c r="C6953" s="3">
        <f>(1213.2+(17.25*('weather data'!E6953-5)))/1000</f>
        <v>1.2959137500000002</v>
      </c>
      <c r="E6953" s="96">
        <v>2.7755288123850899</v>
      </c>
      <c r="F6953" s="115">
        <v>0</v>
      </c>
      <c r="G6953" s="112">
        <f t="shared" si="108"/>
        <v>2.7755288123850899</v>
      </c>
    </row>
    <row r="6954" spans="1:7" x14ac:dyDescent="0.25">
      <c r="A6954" s="28">
        <f>IF('weather data'!E6954&lt;=5,5,'weather data'!E6954)</f>
        <v>9.1839999999999993</v>
      </c>
      <c r="B6954" s="4">
        <f>IF(A6954=5,0,1)*0.54+0.25*24.6*(Hilfstabelle!A6954-5)/1000</f>
        <v>0.5657316</v>
      </c>
      <c r="C6954" s="3">
        <f>(1213.2+(17.25*('weather data'!E6954-5)))/1000</f>
        <v>1.285374</v>
      </c>
      <c r="E6954" s="96">
        <v>2.7684589907173418</v>
      </c>
      <c r="F6954" s="115">
        <v>0</v>
      </c>
      <c r="G6954" s="112">
        <f t="shared" si="108"/>
        <v>2.7684589907173418</v>
      </c>
    </row>
    <row r="6955" spans="1:7" x14ac:dyDescent="0.25">
      <c r="A6955" s="28">
        <f>IF('weather data'!E6955&lt;=5,5,'weather data'!E6955)</f>
        <v>8.8140000000000001</v>
      </c>
      <c r="B6955" s="4">
        <f>IF(A6955=5,0,1)*0.54+0.25*24.6*(Hilfstabelle!A6955-5)/1000</f>
        <v>0.56345610000000002</v>
      </c>
      <c r="C6955" s="3">
        <f>(1213.2+(17.25*('weather data'!E6955-5)))/1000</f>
        <v>1.2789915000000001</v>
      </c>
      <c r="E6955" s="96">
        <v>2.8092144332725919</v>
      </c>
      <c r="F6955" s="115">
        <v>0</v>
      </c>
      <c r="G6955" s="112">
        <f t="shared" si="108"/>
        <v>2.8092144332725919</v>
      </c>
    </row>
    <row r="6956" spans="1:7" x14ac:dyDescent="0.25">
      <c r="A6956" s="28">
        <f>IF('weather data'!E6956&lt;=5,5,'weather data'!E6956)</f>
        <v>8.17</v>
      </c>
      <c r="B6956" s="4">
        <f>IF(A6956=5,0,1)*0.54+0.25*24.6*(Hilfstabelle!A6956-5)/1000</f>
        <v>0.55949550000000003</v>
      </c>
      <c r="C6956" s="3">
        <f>(1213.2+(17.25*('weather data'!E6956-5)))/1000</f>
        <v>1.2678825</v>
      </c>
      <c r="E6956" s="96">
        <v>2.8557920819071629</v>
      </c>
      <c r="F6956" s="115">
        <v>0</v>
      </c>
      <c r="G6956" s="112">
        <f t="shared" si="108"/>
        <v>2.8557920819071629</v>
      </c>
    </row>
    <row r="6957" spans="1:7" x14ac:dyDescent="0.25">
      <c r="A6957" s="28">
        <f>IF('weather data'!E6957&lt;=5,5,'weather data'!E6957)</f>
        <v>7.2670000000000003</v>
      </c>
      <c r="B6957" s="4">
        <f>IF(A6957=5,0,1)*0.54+0.25*24.6*(Hilfstabelle!A6957-5)/1000</f>
        <v>0.55394205000000007</v>
      </c>
      <c r="C6957" s="3">
        <f>(1213.2+(17.25*('weather data'!E6957-5)))/1000</f>
        <v>1.2523057499999999</v>
      </c>
      <c r="E6957" s="96">
        <v>2.6626196016325339</v>
      </c>
      <c r="F6957" s="115">
        <v>0</v>
      </c>
      <c r="G6957" s="112">
        <f t="shared" si="108"/>
        <v>2.6626196016325339</v>
      </c>
    </row>
    <row r="6958" spans="1:7" x14ac:dyDescent="0.25">
      <c r="A6958" s="28">
        <f>IF('weather data'!E6958&lt;=5,5,'weather data'!E6958)</f>
        <v>6.5659999999999998</v>
      </c>
      <c r="B6958" s="4">
        <f>IF(A6958=5,0,1)*0.54+0.25*24.6*(Hilfstabelle!A6958-5)/1000</f>
        <v>0.54963090000000003</v>
      </c>
      <c r="C6958" s="3">
        <f>(1213.2+(17.25*('weather data'!E6958-5)))/1000</f>
        <v>1.2402135000000001</v>
      </c>
      <c r="E6958" s="96">
        <v>2.5185200011693292</v>
      </c>
      <c r="F6958" s="115">
        <v>0</v>
      </c>
      <c r="G6958" s="112">
        <f t="shared" si="108"/>
        <v>2.5185200011693292</v>
      </c>
    </row>
    <row r="6959" spans="1:7" x14ac:dyDescent="0.25">
      <c r="A6959" s="28">
        <f>IF('weather data'!E6959&lt;=5,5,'weather data'!E6959)</f>
        <v>6.4029999999999996</v>
      </c>
      <c r="B6959" s="4">
        <f>IF(A6959=5,0,1)*0.54+0.25*24.6*(Hilfstabelle!A6959-5)/1000</f>
        <v>0.54862845000000005</v>
      </c>
      <c r="C6959" s="3">
        <f>(1213.2+(17.25*('weather data'!E6959-5)))/1000</f>
        <v>1.2374017500000001</v>
      </c>
      <c r="E6959" s="96">
        <v>2.3166142117757178</v>
      </c>
      <c r="F6959" s="115">
        <v>0</v>
      </c>
      <c r="G6959" s="112">
        <f t="shared" si="108"/>
        <v>2.3166142117757178</v>
      </c>
    </row>
    <row r="6960" spans="1:7" x14ac:dyDescent="0.25">
      <c r="A6960" s="28">
        <f>IF('weather data'!E6960&lt;=5,5,'weather data'!E6960)</f>
        <v>6.3330000000000002</v>
      </c>
      <c r="B6960" s="4">
        <f>IF(A6960=5,0,1)*0.54+0.25*24.6*(Hilfstabelle!A6960-5)/1000</f>
        <v>0.54819795000000004</v>
      </c>
      <c r="C6960" s="3">
        <f>(1213.2+(17.25*('weather data'!E6960-5)))/1000</f>
        <v>1.23619425</v>
      </c>
      <c r="E6960" s="96">
        <v>2.0947465729672898</v>
      </c>
      <c r="F6960" s="115">
        <v>0</v>
      </c>
      <c r="G6960" s="112">
        <f t="shared" si="108"/>
        <v>2.0947465729672898</v>
      </c>
    </row>
    <row r="6961" spans="1:7" x14ac:dyDescent="0.25">
      <c r="A6961" s="28">
        <f>IF('weather data'!E6961&lt;=5,5,'weather data'!E6961)</f>
        <v>6.3789999999999996</v>
      </c>
      <c r="B6961" s="4">
        <f>IF(A6961=5,0,1)*0.54+0.25*24.6*(Hilfstabelle!A6961-5)/1000</f>
        <v>0.54848085000000002</v>
      </c>
      <c r="C6961" s="3">
        <f>(1213.2+(17.25*('weather data'!E6961-5)))/1000</f>
        <v>1.2369877499999999</v>
      </c>
      <c r="E6961" s="96">
        <v>1.971232629713114</v>
      </c>
      <c r="F6961" s="115">
        <v>0</v>
      </c>
      <c r="G6961" s="112">
        <f t="shared" si="108"/>
        <v>1.971232629713114</v>
      </c>
    </row>
    <row r="6962" spans="1:7" x14ac:dyDescent="0.25">
      <c r="A6962" s="28">
        <f>IF('weather data'!E6962&lt;=5,5,'weather data'!E6962)</f>
        <v>6.4889999999999999</v>
      </c>
      <c r="B6962" s="4">
        <f>IF(A6962=5,0,1)*0.54+0.25*24.6*(Hilfstabelle!A6962-5)/1000</f>
        <v>0.54915734999999999</v>
      </c>
      <c r="C6962" s="3">
        <f>(1213.2+(17.25*('weather data'!E6962-5)))/1000</f>
        <v>1.23888525</v>
      </c>
      <c r="E6962" s="96">
        <v>1.8701757670506061</v>
      </c>
      <c r="F6962" s="115">
        <v>0</v>
      </c>
      <c r="G6962" s="112">
        <f t="shared" si="108"/>
        <v>1.8701757670506061</v>
      </c>
    </row>
    <row r="6963" spans="1:7" x14ac:dyDescent="0.25">
      <c r="A6963" s="28">
        <f>IF('weather data'!E6963&lt;=5,5,'weather data'!E6963)</f>
        <v>6.4279999999999999</v>
      </c>
      <c r="B6963" s="4">
        <f>IF(A6963=5,0,1)*0.54+0.25*24.6*(Hilfstabelle!A6963-5)/1000</f>
        <v>0.5487822</v>
      </c>
      <c r="C6963" s="3">
        <f>(1213.2+(17.25*('weather data'!E6963-5)))/1000</f>
        <v>1.2378330000000002</v>
      </c>
      <c r="E6963" s="96">
        <v>1.8512535972928119</v>
      </c>
      <c r="F6963" s="115">
        <v>0</v>
      </c>
      <c r="G6963" s="112">
        <f t="shared" si="108"/>
        <v>1.8512535972928119</v>
      </c>
    </row>
    <row r="6964" spans="1:7" x14ac:dyDescent="0.25">
      <c r="A6964" s="28">
        <f>IF('weather data'!E6964&lt;=5,5,'weather data'!E6964)</f>
        <v>6.3310000000000004</v>
      </c>
      <c r="B6964" s="4">
        <f>IF(A6964=5,0,1)*0.54+0.25*24.6*(Hilfstabelle!A6964-5)/1000</f>
        <v>0.54818565000000008</v>
      </c>
      <c r="C6964" s="3">
        <f>(1213.2+(17.25*('weather data'!E6964-5)))/1000</f>
        <v>1.2361597500000001</v>
      </c>
      <c r="E6964" s="96">
        <v>1.871839254501841</v>
      </c>
      <c r="F6964" s="115">
        <v>0</v>
      </c>
      <c r="G6964" s="112">
        <f t="shared" si="108"/>
        <v>1.871839254501841</v>
      </c>
    </row>
    <row r="6965" spans="1:7" x14ac:dyDescent="0.25">
      <c r="A6965" s="28">
        <f>IF('weather data'!E6965&lt;=5,5,'weather data'!E6965)</f>
        <v>6.2290000000000001</v>
      </c>
      <c r="B6965" s="4">
        <f>IF(A6965=5,0,1)*0.54+0.25*24.6*(Hilfstabelle!A6965-5)/1000</f>
        <v>0.54755835000000008</v>
      </c>
      <c r="C6965" s="3">
        <f>(1213.2+(17.25*('weather data'!E6965-5)))/1000</f>
        <v>1.2344002500000002</v>
      </c>
      <c r="E6965" s="96">
        <v>1.7689109684566939</v>
      </c>
      <c r="F6965" s="115">
        <v>0</v>
      </c>
      <c r="G6965" s="112">
        <f t="shared" si="108"/>
        <v>1.7689109684566939</v>
      </c>
    </row>
    <row r="6966" spans="1:7" x14ac:dyDescent="0.25">
      <c r="A6966" s="28">
        <f>IF('weather data'!E6966&lt;=5,5,'weather data'!E6966)</f>
        <v>6.141</v>
      </c>
      <c r="B6966" s="4">
        <f>IF(A6966=5,0,1)*0.54+0.25*24.6*(Hilfstabelle!A6966-5)/1000</f>
        <v>0.54701715000000006</v>
      </c>
      <c r="C6966" s="3">
        <f>(1213.2+(17.25*('weather data'!E6966-5)))/1000</f>
        <v>1.2328822500000001</v>
      </c>
      <c r="E6966" s="96">
        <v>1.6763794789817641</v>
      </c>
      <c r="F6966" s="115">
        <v>0</v>
      </c>
      <c r="G6966" s="112">
        <f t="shared" si="108"/>
        <v>1.6763794789817641</v>
      </c>
    </row>
    <row r="6967" spans="1:7" x14ac:dyDescent="0.25">
      <c r="A6967" s="28">
        <f>IF('weather data'!E6967&lt;=5,5,'weather data'!E6967)</f>
        <v>6.1020000000000003</v>
      </c>
      <c r="B6967" s="4">
        <f>IF(A6967=5,0,1)*0.54+0.25*24.6*(Hilfstabelle!A6967-5)/1000</f>
        <v>0.54677730000000002</v>
      </c>
      <c r="C6967" s="3">
        <f>(1213.2+(17.25*('weather data'!E6967-5)))/1000</f>
        <v>1.2322095000000002</v>
      </c>
      <c r="E6967" s="96">
        <v>1.711104779526289</v>
      </c>
      <c r="F6967" s="115">
        <v>0</v>
      </c>
      <c r="G6967" s="112">
        <f t="shared" si="108"/>
        <v>1.711104779526289</v>
      </c>
    </row>
    <row r="6968" spans="1:7" x14ac:dyDescent="0.25">
      <c r="A6968" s="28">
        <f>IF('weather data'!E6968&lt;=5,5,'weather data'!E6968)</f>
        <v>6.13</v>
      </c>
      <c r="B6968" s="4">
        <f>IF(A6968=5,0,1)*0.54+0.25*24.6*(Hilfstabelle!A6968-5)/1000</f>
        <v>0.54694950000000009</v>
      </c>
      <c r="C6968" s="3">
        <f>(1213.2+(17.25*('weather data'!E6968-5)))/1000</f>
        <v>1.2326925000000002</v>
      </c>
      <c r="E6968" s="96">
        <v>1.9365073291685899</v>
      </c>
      <c r="F6968" s="115">
        <v>0</v>
      </c>
      <c r="G6968" s="112">
        <f t="shared" si="108"/>
        <v>1.9365073291685899</v>
      </c>
    </row>
    <row r="6969" spans="1:7" x14ac:dyDescent="0.25">
      <c r="A6969" s="28">
        <f>IF('weather data'!E6969&lt;=5,5,'weather data'!E6969)</f>
        <v>6.5350000000000001</v>
      </c>
      <c r="B6969" s="4">
        <f>IF(A6969=5,0,1)*0.54+0.25*24.6*(Hilfstabelle!A6969-5)/1000</f>
        <v>0.54944025000000007</v>
      </c>
      <c r="C6969" s="3">
        <f>(1213.2+(17.25*('weather data'!E6969-5)))/1000</f>
        <v>1.2396787499999999</v>
      </c>
      <c r="E6969" s="96">
        <v>2.1305115531688359</v>
      </c>
      <c r="F6969" s="115">
        <v>0</v>
      </c>
      <c r="G6969" s="112">
        <f t="shared" si="108"/>
        <v>2.1305115531688359</v>
      </c>
    </row>
    <row r="6970" spans="1:7" x14ac:dyDescent="0.25">
      <c r="A6970" s="28">
        <f>IF('weather data'!E6970&lt;=5,5,'weather data'!E6970)</f>
        <v>7.8529999999999998</v>
      </c>
      <c r="B6970" s="4">
        <f>IF(A6970=5,0,1)*0.54+0.25*24.6*(Hilfstabelle!A6970-5)/1000</f>
        <v>0.55754595000000007</v>
      </c>
      <c r="C6970" s="3">
        <f>(1213.2+(17.25*('weather data'!E6970-5)))/1000</f>
        <v>1.26241425</v>
      </c>
      <c r="E6970" s="96">
        <v>2.5438881848006578</v>
      </c>
      <c r="F6970" s="115">
        <v>0</v>
      </c>
      <c r="G6970" s="112">
        <f t="shared" si="108"/>
        <v>2.5438881848006578</v>
      </c>
    </row>
    <row r="6971" spans="1:7" x14ac:dyDescent="0.25">
      <c r="A6971" s="28">
        <f>IF('weather data'!E6971&lt;=5,5,'weather data'!E6971)</f>
        <v>9.9239999999999995</v>
      </c>
      <c r="B6971" s="4">
        <f>IF(A6971=5,0,1)*0.54+0.25*24.6*(Hilfstabelle!A6971-5)/1000</f>
        <v>0.57028260000000008</v>
      </c>
      <c r="C6971" s="3">
        <f>(1213.2+(17.25*('weather data'!E6971-5)))/1000</f>
        <v>1.2981390000000002</v>
      </c>
      <c r="E6971" s="96">
        <v>2.7539034755190381</v>
      </c>
      <c r="F6971" s="115">
        <v>0</v>
      </c>
      <c r="G6971" s="112">
        <f t="shared" si="108"/>
        <v>2.7539034755190381</v>
      </c>
    </row>
    <row r="6972" spans="1:7" x14ac:dyDescent="0.25">
      <c r="A6972" s="28">
        <f>IF('weather data'!E6972&lt;=5,5,'weather data'!E6972)</f>
        <v>11.59</v>
      </c>
      <c r="B6972" s="4">
        <f>IF(A6972=5,0,1)*0.54+0.25*24.6*(Hilfstabelle!A6972-5)/1000</f>
        <v>0.5805285</v>
      </c>
      <c r="C6972" s="3">
        <f>(1213.2+(17.25*('weather data'!E6972-5)))/1000</f>
        <v>1.3268775000000002</v>
      </c>
      <c r="E6972" s="96">
        <v>2.785301801161093</v>
      </c>
      <c r="F6972" s="115">
        <v>0</v>
      </c>
      <c r="G6972" s="112">
        <f t="shared" si="108"/>
        <v>2.785301801161093</v>
      </c>
    </row>
    <row r="6973" spans="1:7" x14ac:dyDescent="0.25">
      <c r="A6973" s="28">
        <f>IF('weather data'!E6973&lt;=5,5,'weather data'!E6973)</f>
        <v>12.536</v>
      </c>
      <c r="B6973" s="4">
        <f>IF(A6973=5,0,1)*0.54+0.25*24.6*(Hilfstabelle!A6973-5)/1000</f>
        <v>0.58634640000000005</v>
      </c>
      <c r="C6973" s="3">
        <f>(1213.2+(17.25*('weather data'!E6973-5)))/1000</f>
        <v>1.3431959999999998</v>
      </c>
      <c r="E6973" s="96">
        <v>2.909231616278078</v>
      </c>
      <c r="F6973" s="115">
        <v>0</v>
      </c>
      <c r="G6973" s="112">
        <f t="shared" si="108"/>
        <v>2.909231616278078</v>
      </c>
    </row>
    <row r="6974" spans="1:7" x14ac:dyDescent="0.25">
      <c r="A6974" s="28">
        <f>IF('weather data'!E6974&lt;=5,5,'weather data'!E6974)</f>
        <v>13.019</v>
      </c>
      <c r="B6974" s="4">
        <f>IF(A6974=5,0,1)*0.54+0.25*24.6*(Hilfstabelle!A6974-5)/1000</f>
        <v>0.58931685</v>
      </c>
      <c r="C6974" s="3">
        <f>(1213.2+(17.25*('weather data'!E6974-5)))/1000</f>
        <v>1.35152775</v>
      </c>
      <c r="E6974" s="96">
        <v>2.898211011913649</v>
      </c>
      <c r="F6974" s="115">
        <v>0</v>
      </c>
      <c r="G6974" s="112">
        <f t="shared" si="108"/>
        <v>2.898211011913649</v>
      </c>
    </row>
    <row r="6975" spans="1:7" x14ac:dyDescent="0.25">
      <c r="A6975" s="28">
        <f>IF('weather data'!E6975&lt;=5,5,'weather data'!E6975)</f>
        <v>13.041</v>
      </c>
      <c r="B6975" s="4">
        <f>IF(A6975=5,0,1)*0.54+0.25*24.6*(Hilfstabelle!A6975-5)/1000</f>
        <v>0.58945215000000006</v>
      </c>
      <c r="C6975" s="3">
        <f>(1213.2+(17.25*('weather data'!E6975-5)))/1000</f>
        <v>1.35190725</v>
      </c>
      <c r="E6975" s="96">
        <v>2.8173239345973609</v>
      </c>
      <c r="F6975" s="115">
        <v>0</v>
      </c>
      <c r="G6975" s="112">
        <f t="shared" si="108"/>
        <v>2.8173239345973609</v>
      </c>
    </row>
    <row r="6976" spans="1:7" x14ac:dyDescent="0.25">
      <c r="A6976" s="28">
        <f>IF('weather data'!E6976&lt;=5,5,'weather data'!E6976)</f>
        <v>12.406000000000001</v>
      </c>
      <c r="B6976" s="4">
        <f>IF(A6976=5,0,1)*0.54+0.25*24.6*(Hilfstabelle!A6976-5)/1000</f>
        <v>0.58554690000000009</v>
      </c>
      <c r="C6976" s="3">
        <f>(1213.2+(17.25*('weather data'!E6976-5)))/1000</f>
        <v>1.3409535000000001</v>
      </c>
      <c r="E6976" s="96">
        <v>2.7711621578255978</v>
      </c>
      <c r="F6976" s="115">
        <v>11</v>
      </c>
      <c r="G6976" s="112">
        <f t="shared" si="108"/>
        <v>13.771162157825598</v>
      </c>
    </row>
    <row r="6977" spans="1:7" x14ac:dyDescent="0.25">
      <c r="A6977" s="28">
        <f>IF('weather data'!E6977&lt;=5,5,'weather data'!E6977)</f>
        <v>11.669</v>
      </c>
      <c r="B6977" s="4">
        <f>IF(A6977=5,0,1)*0.54+0.25*24.6*(Hilfstabelle!A6977-5)/1000</f>
        <v>0.58101435000000001</v>
      </c>
      <c r="C6977" s="3">
        <f>(1213.2+(17.25*('weather data'!E6977-5)))/1000</f>
        <v>1.3282402500000001</v>
      </c>
      <c r="E6977" s="96">
        <v>2.7755288123850899</v>
      </c>
      <c r="F6977" s="115">
        <v>11</v>
      </c>
      <c r="G6977" s="112">
        <f t="shared" si="108"/>
        <v>13.77552881238509</v>
      </c>
    </row>
    <row r="6978" spans="1:7" x14ac:dyDescent="0.25">
      <c r="A6978" s="28">
        <f>IF('weather data'!E6978&lt;=5,5,'weather data'!E6978)</f>
        <v>10.936999999999999</v>
      </c>
      <c r="B6978" s="4">
        <f>IF(A6978=5,0,1)*0.54+0.25*24.6*(Hilfstabelle!A6978-5)/1000</f>
        <v>0.57651255000000001</v>
      </c>
      <c r="C6978" s="3">
        <f>(1213.2+(17.25*('weather data'!E6978-5)))/1000</f>
        <v>1.3156132500000002</v>
      </c>
      <c r="E6978" s="96">
        <v>2.7684589907173418</v>
      </c>
      <c r="F6978" s="115">
        <v>11</v>
      </c>
      <c r="G6978" s="112">
        <f t="shared" ref="G6978:G7041" si="109">F6978+E6978</f>
        <v>13.768458990717342</v>
      </c>
    </row>
    <row r="6979" spans="1:7" x14ac:dyDescent="0.25">
      <c r="A6979" s="28">
        <f>IF('weather data'!E6979&lt;=5,5,'weather data'!E6979)</f>
        <v>10.521000000000001</v>
      </c>
      <c r="B6979" s="4">
        <f>IF(A6979=5,0,1)*0.54+0.25*24.6*(Hilfstabelle!A6979-5)/1000</f>
        <v>0.57395415000000005</v>
      </c>
      <c r="C6979" s="3">
        <f>(1213.2+(17.25*('weather data'!E6979-5)))/1000</f>
        <v>1.3084372499999999</v>
      </c>
      <c r="E6979" s="96">
        <v>2.8092144332725919</v>
      </c>
      <c r="F6979" s="115">
        <f>11/6</f>
        <v>1.8333333333333333</v>
      </c>
      <c r="G6979" s="112">
        <f t="shared" si="109"/>
        <v>4.6425477666059249</v>
      </c>
    </row>
    <row r="6980" spans="1:7" x14ac:dyDescent="0.25">
      <c r="A6980" s="28">
        <f>IF('weather data'!E6980&lt;=5,5,'weather data'!E6980)</f>
        <v>10.249000000000001</v>
      </c>
      <c r="B6980" s="4">
        <f>IF(A6980=5,0,1)*0.54+0.25*24.6*(Hilfstabelle!A6980-5)/1000</f>
        <v>0.57228135000000002</v>
      </c>
      <c r="C6980" s="3">
        <f>(1213.2+(17.25*('weather data'!E6980-5)))/1000</f>
        <v>1.30374525</v>
      </c>
      <c r="E6980" s="96">
        <v>2.8557920819071629</v>
      </c>
      <c r="F6980" s="115">
        <v>0</v>
      </c>
      <c r="G6980" s="112">
        <f t="shared" si="109"/>
        <v>2.8557920819071629</v>
      </c>
    </row>
    <row r="6981" spans="1:7" x14ac:dyDescent="0.25">
      <c r="A6981" s="28">
        <f>IF('weather data'!E6981&lt;=5,5,'weather data'!E6981)</f>
        <v>9.827</v>
      </c>
      <c r="B6981" s="4">
        <f>IF(A6981=5,0,1)*0.54+0.25*24.6*(Hilfstabelle!A6981-5)/1000</f>
        <v>0.56968605000000005</v>
      </c>
      <c r="C6981" s="3">
        <f>(1213.2+(17.25*('weather data'!E6981-5)))/1000</f>
        <v>1.2964657500000001</v>
      </c>
      <c r="E6981" s="96">
        <v>2.6626196016325339</v>
      </c>
      <c r="F6981" s="115">
        <v>0</v>
      </c>
      <c r="G6981" s="112">
        <f t="shared" si="109"/>
        <v>2.6626196016325339</v>
      </c>
    </row>
    <row r="6982" spans="1:7" x14ac:dyDescent="0.25">
      <c r="A6982" s="28">
        <f>IF('weather data'!E6982&lt;=5,5,'weather data'!E6982)</f>
        <v>10.037000000000001</v>
      </c>
      <c r="B6982" s="4">
        <f>IF(A6982=5,0,1)*0.54+0.25*24.6*(Hilfstabelle!A6982-5)/1000</f>
        <v>0.57097755000000006</v>
      </c>
      <c r="C6982" s="3">
        <f>(1213.2+(17.25*('weather data'!E6982-5)))/1000</f>
        <v>1.3000882499999999</v>
      </c>
      <c r="E6982" s="96">
        <v>2.5185200011693292</v>
      </c>
      <c r="F6982" s="115">
        <v>0</v>
      </c>
      <c r="G6982" s="112">
        <f t="shared" si="109"/>
        <v>2.5185200011693292</v>
      </c>
    </row>
    <row r="6983" spans="1:7" x14ac:dyDescent="0.25">
      <c r="A6983" s="28">
        <f>IF('weather data'!E6983&lt;=5,5,'weather data'!E6983)</f>
        <v>10.194000000000001</v>
      </c>
      <c r="B6983" s="4">
        <f>IF(A6983=5,0,1)*0.54+0.25*24.6*(Hilfstabelle!A6983-5)/1000</f>
        <v>0.57194310000000004</v>
      </c>
      <c r="C6983" s="3">
        <f>(1213.2+(17.25*('weather data'!E6983-5)))/1000</f>
        <v>1.3027965000000001</v>
      </c>
      <c r="E6983" s="96">
        <v>2.3166142117757178</v>
      </c>
      <c r="F6983" s="115">
        <v>0</v>
      </c>
      <c r="G6983" s="112">
        <f t="shared" si="109"/>
        <v>2.3166142117757178</v>
      </c>
    </row>
    <row r="6984" spans="1:7" x14ac:dyDescent="0.25">
      <c r="A6984" s="28">
        <f>IF('weather data'!E6984&lt;=5,5,'weather data'!E6984)</f>
        <v>10.356999999999999</v>
      </c>
      <c r="B6984" s="4">
        <f>IF(A6984=5,0,1)*0.54+0.25*24.6*(Hilfstabelle!A6984-5)/1000</f>
        <v>0.57294555000000003</v>
      </c>
      <c r="C6984" s="3">
        <f>(1213.2+(17.25*('weather data'!E6984-5)))/1000</f>
        <v>1.3056082499999999</v>
      </c>
      <c r="E6984" s="96">
        <v>2.0947465729672898</v>
      </c>
      <c r="F6984" s="115">
        <v>0</v>
      </c>
      <c r="G6984" s="112">
        <f t="shared" si="109"/>
        <v>2.0947465729672898</v>
      </c>
    </row>
    <row r="6985" spans="1:7" x14ac:dyDescent="0.25">
      <c r="A6985" s="28">
        <f>IF('weather data'!E6985&lt;=5,5,'weather data'!E6985)</f>
        <v>10.532999999999999</v>
      </c>
      <c r="B6985" s="4">
        <f>IF(A6985=5,0,1)*0.54+0.25*24.6*(Hilfstabelle!A6985-5)/1000</f>
        <v>0.57402795000000006</v>
      </c>
      <c r="C6985" s="3">
        <f>(1213.2+(17.25*('weather data'!E6985-5)))/1000</f>
        <v>1.30864425</v>
      </c>
      <c r="E6985" s="96">
        <v>1.971232629713114</v>
      </c>
      <c r="F6985" s="115">
        <v>0</v>
      </c>
      <c r="G6985" s="112">
        <f t="shared" si="109"/>
        <v>1.971232629713114</v>
      </c>
    </row>
    <row r="6986" spans="1:7" x14ac:dyDescent="0.25">
      <c r="A6986" s="28">
        <f>IF('weather data'!E6986&lt;=5,5,'weather data'!E6986)</f>
        <v>10.571</v>
      </c>
      <c r="B6986" s="4">
        <f>IF(A6986=5,0,1)*0.54+0.25*24.6*(Hilfstabelle!A6986-5)/1000</f>
        <v>0.57426165000000007</v>
      </c>
      <c r="C6986" s="3">
        <f>(1213.2+(17.25*('weather data'!E6986-5)))/1000</f>
        <v>1.3092997500000001</v>
      </c>
      <c r="E6986" s="96">
        <v>1.8701757670506061</v>
      </c>
      <c r="F6986" s="115">
        <v>0</v>
      </c>
      <c r="G6986" s="112">
        <f t="shared" si="109"/>
        <v>1.8701757670506061</v>
      </c>
    </row>
    <row r="6987" spans="1:7" x14ac:dyDescent="0.25">
      <c r="A6987" s="28">
        <f>IF('weather data'!E6987&lt;=5,5,'weather data'!E6987)</f>
        <v>10.478</v>
      </c>
      <c r="B6987" s="4">
        <f>IF(A6987=5,0,1)*0.54+0.25*24.6*(Hilfstabelle!A6987-5)/1000</f>
        <v>0.57368970000000008</v>
      </c>
      <c r="C6987" s="3">
        <f>(1213.2+(17.25*('weather data'!E6987-5)))/1000</f>
        <v>1.3076955000000001</v>
      </c>
      <c r="E6987" s="96">
        <v>1.8512535972928119</v>
      </c>
      <c r="F6987" s="115">
        <v>0</v>
      </c>
      <c r="G6987" s="112">
        <f t="shared" si="109"/>
        <v>1.8512535972928119</v>
      </c>
    </row>
    <row r="6988" spans="1:7" x14ac:dyDescent="0.25">
      <c r="A6988" s="28">
        <f>IF('weather data'!E6988&lt;=5,5,'weather data'!E6988)</f>
        <v>9.9109999999999996</v>
      </c>
      <c r="B6988" s="4">
        <f>IF(A6988=5,0,1)*0.54+0.25*24.6*(Hilfstabelle!A6988-5)/1000</f>
        <v>0.57020265000000003</v>
      </c>
      <c r="C6988" s="3">
        <f>(1213.2+(17.25*('weather data'!E6988-5)))/1000</f>
        <v>1.2979147500000001</v>
      </c>
      <c r="E6988" s="96">
        <v>1.871839254501841</v>
      </c>
      <c r="F6988" s="115">
        <v>0</v>
      </c>
      <c r="G6988" s="112">
        <f t="shared" si="109"/>
        <v>1.871839254501841</v>
      </c>
    </row>
    <row r="6989" spans="1:7" x14ac:dyDescent="0.25">
      <c r="A6989" s="28">
        <f>IF('weather data'!E6989&lt;=5,5,'weather data'!E6989)</f>
        <v>9.3840000000000003</v>
      </c>
      <c r="B6989" s="4">
        <f>IF(A6989=5,0,1)*0.54+0.25*24.6*(Hilfstabelle!A6989-5)/1000</f>
        <v>0.56696160000000007</v>
      </c>
      <c r="C6989" s="3">
        <f>(1213.2+(17.25*('weather data'!E6989-5)))/1000</f>
        <v>1.288824</v>
      </c>
      <c r="E6989" s="96">
        <v>1.7689109684566939</v>
      </c>
      <c r="F6989" s="115">
        <v>0</v>
      </c>
      <c r="G6989" s="112">
        <f t="shared" si="109"/>
        <v>1.7689109684566939</v>
      </c>
    </row>
    <row r="6990" spans="1:7" x14ac:dyDescent="0.25">
      <c r="A6990" s="28">
        <f>IF('weather data'!E6990&lt;=5,5,'weather data'!E6990)</f>
        <v>9.0399999999999991</v>
      </c>
      <c r="B6990" s="4">
        <f>IF(A6990=5,0,1)*0.54+0.25*24.6*(Hilfstabelle!A6990-5)/1000</f>
        <v>0.56484600000000007</v>
      </c>
      <c r="C6990" s="3">
        <f>(1213.2+(17.25*('weather data'!E6990-5)))/1000</f>
        <v>1.2828900000000001</v>
      </c>
      <c r="E6990" s="96">
        <v>1.6763794789817641</v>
      </c>
      <c r="F6990" s="115">
        <v>0</v>
      </c>
      <c r="G6990" s="112">
        <f t="shared" si="109"/>
        <v>1.6763794789817641</v>
      </c>
    </row>
    <row r="6991" spans="1:7" x14ac:dyDescent="0.25">
      <c r="A6991" s="28">
        <f>IF('weather data'!E6991&lt;=5,5,'weather data'!E6991)</f>
        <v>8.8550000000000004</v>
      </c>
      <c r="B6991" s="4">
        <f>IF(A6991=5,0,1)*0.54+0.25*24.6*(Hilfstabelle!A6991-5)/1000</f>
        <v>0.56370825000000002</v>
      </c>
      <c r="C6991" s="3">
        <f>(1213.2+(17.25*('weather data'!E6991-5)))/1000</f>
        <v>1.2796987500000001</v>
      </c>
      <c r="E6991" s="96">
        <v>1.711104779526289</v>
      </c>
      <c r="F6991" s="115">
        <v>0</v>
      </c>
      <c r="G6991" s="112">
        <f t="shared" si="109"/>
        <v>1.711104779526289</v>
      </c>
    </row>
    <row r="6992" spans="1:7" x14ac:dyDescent="0.25">
      <c r="A6992" s="28">
        <f>IF('weather data'!E6992&lt;=5,5,'weather data'!E6992)</f>
        <v>8.952</v>
      </c>
      <c r="B6992" s="4">
        <f>IF(A6992=5,0,1)*0.54+0.25*24.6*(Hilfstabelle!A6992-5)/1000</f>
        <v>0.56430480000000005</v>
      </c>
      <c r="C6992" s="3">
        <f>(1213.2+(17.25*('weather data'!E6992-5)))/1000</f>
        <v>1.2813720000000002</v>
      </c>
      <c r="E6992" s="96">
        <v>1.9365073291685899</v>
      </c>
      <c r="F6992" s="115">
        <v>0</v>
      </c>
      <c r="G6992" s="112">
        <f t="shared" si="109"/>
        <v>1.9365073291685899</v>
      </c>
    </row>
    <row r="6993" spans="1:7" x14ac:dyDescent="0.25">
      <c r="A6993" s="28">
        <f>IF('weather data'!E6993&lt;=5,5,'weather data'!E6993)</f>
        <v>10.019</v>
      </c>
      <c r="B6993" s="4">
        <f>IF(A6993=5,0,1)*0.54+0.25*24.6*(Hilfstabelle!A6993-5)/1000</f>
        <v>0.57086685000000004</v>
      </c>
      <c r="C6993" s="3">
        <f>(1213.2+(17.25*('weather data'!E6993-5)))/1000</f>
        <v>1.2997777500000001</v>
      </c>
      <c r="E6993" s="96">
        <v>2.1305115531688359</v>
      </c>
      <c r="F6993" s="115">
        <v>0</v>
      </c>
      <c r="G6993" s="112">
        <f t="shared" si="109"/>
        <v>2.1305115531688359</v>
      </c>
    </row>
    <row r="6994" spans="1:7" x14ac:dyDescent="0.25">
      <c r="A6994" s="28">
        <f>IF('weather data'!E6994&lt;=5,5,'weather data'!E6994)</f>
        <v>11.407</v>
      </c>
      <c r="B6994" s="4">
        <f>IF(A6994=5,0,1)*0.54+0.25*24.6*(Hilfstabelle!A6994-5)/1000</f>
        <v>0.57940305000000003</v>
      </c>
      <c r="C6994" s="3">
        <f>(1213.2+(17.25*('weather data'!E6994-5)))/1000</f>
        <v>1.3237207499999999</v>
      </c>
      <c r="E6994" s="96">
        <v>2.5438881848006578</v>
      </c>
      <c r="F6994" s="115">
        <v>0</v>
      </c>
      <c r="G6994" s="112">
        <f t="shared" si="109"/>
        <v>2.5438881848006578</v>
      </c>
    </row>
    <row r="6995" spans="1:7" x14ac:dyDescent="0.25">
      <c r="A6995" s="28">
        <f>IF('weather data'!E6995&lt;=5,5,'weather data'!E6995)</f>
        <v>13.218</v>
      </c>
      <c r="B6995" s="4">
        <f>IF(A6995=5,0,1)*0.54+0.25*24.6*(Hilfstabelle!A6995-5)/1000</f>
        <v>0.59054070000000003</v>
      </c>
      <c r="C6995" s="3">
        <f>(1213.2+(17.25*('weather data'!E6995-5)))/1000</f>
        <v>1.3549605000000002</v>
      </c>
      <c r="E6995" s="96">
        <v>2.7539034755190381</v>
      </c>
      <c r="F6995" s="115">
        <v>0</v>
      </c>
      <c r="G6995" s="112">
        <f t="shared" si="109"/>
        <v>2.7539034755190381</v>
      </c>
    </row>
    <row r="6996" spans="1:7" x14ac:dyDescent="0.25">
      <c r="A6996" s="28">
        <f>IF('weather data'!E6996&lt;=5,5,'weather data'!E6996)</f>
        <v>14.759</v>
      </c>
      <c r="B6996" s="4">
        <f>IF(A6996=5,0,1)*0.54+0.25*24.6*(Hilfstabelle!A6996-5)/1000</f>
        <v>0.60001785000000007</v>
      </c>
      <c r="C6996" s="3">
        <f>(1213.2+(17.25*('weather data'!E6996-5)))/1000</f>
        <v>1.3815427500000002</v>
      </c>
      <c r="E6996" s="96">
        <v>2.785301801161093</v>
      </c>
      <c r="F6996" s="115">
        <v>0</v>
      </c>
      <c r="G6996" s="112">
        <f t="shared" si="109"/>
        <v>2.785301801161093</v>
      </c>
    </row>
    <row r="6997" spans="1:7" x14ac:dyDescent="0.25">
      <c r="A6997" s="28">
        <f>IF('weather data'!E6997&lt;=5,5,'weather data'!E6997)</f>
        <v>16.073</v>
      </c>
      <c r="B6997" s="4">
        <f>IF(A6997=5,0,1)*0.54+0.25*24.6*(Hilfstabelle!A6997-5)/1000</f>
        <v>0.60809895000000003</v>
      </c>
      <c r="C6997" s="3">
        <f>(1213.2+(17.25*('weather data'!E6997-5)))/1000</f>
        <v>1.4042092500000001</v>
      </c>
      <c r="E6997" s="96">
        <v>2.909231616278078</v>
      </c>
      <c r="F6997" s="115">
        <v>0</v>
      </c>
      <c r="G6997" s="112">
        <f t="shared" si="109"/>
        <v>2.909231616278078</v>
      </c>
    </row>
    <row r="6998" spans="1:7" x14ac:dyDescent="0.25">
      <c r="A6998" s="28">
        <f>IF('weather data'!E6998&lt;=5,5,'weather data'!E6998)</f>
        <v>17.079999999999998</v>
      </c>
      <c r="B6998" s="4">
        <f>IF(A6998=5,0,1)*0.54+0.25*24.6*(Hilfstabelle!A6998-5)/1000</f>
        <v>0.61429200000000006</v>
      </c>
      <c r="C6998" s="3">
        <f>(1213.2+(17.25*('weather data'!E6998-5)))/1000</f>
        <v>1.4215799999999998</v>
      </c>
      <c r="E6998" s="96">
        <v>2.898211011913649</v>
      </c>
      <c r="F6998" s="115">
        <v>0</v>
      </c>
      <c r="G6998" s="112">
        <f t="shared" si="109"/>
        <v>2.898211011913649</v>
      </c>
    </row>
    <row r="6999" spans="1:7" x14ac:dyDescent="0.25">
      <c r="A6999" s="28">
        <f>IF('weather data'!E6999&lt;=5,5,'weather data'!E6999)</f>
        <v>17.823</v>
      </c>
      <c r="B6999" s="4">
        <f>IF(A6999=5,0,1)*0.54+0.25*24.6*(Hilfstabelle!A6999-5)/1000</f>
        <v>0.61886145000000004</v>
      </c>
      <c r="C6999" s="3">
        <f>(1213.2+(17.25*('weather data'!E6999-5)))/1000</f>
        <v>1.4343967500000001</v>
      </c>
      <c r="E6999" s="96">
        <v>2.8173239345973609</v>
      </c>
      <c r="F6999" s="115">
        <v>0</v>
      </c>
      <c r="G6999" s="112">
        <f t="shared" si="109"/>
        <v>2.8173239345973609</v>
      </c>
    </row>
    <row r="7000" spans="1:7" x14ac:dyDescent="0.25">
      <c r="A7000" s="28">
        <f>IF('weather data'!E7000&lt;=5,5,'weather data'!E7000)</f>
        <v>17.699000000000002</v>
      </c>
      <c r="B7000" s="4">
        <f>IF(A7000=5,0,1)*0.54+0.25*24.6*(Hilfstabelle!A7000-5)/1000</f>
        <v>0.61809885000000009</v>
      </c>
      <c r="C7000" s="3">
        <f>(1213.2+(17.25*('weather data'!E7000-5)))/1000</f>
        <v>1.43225775</v>
      </c>
      <c r="E7000" s="96">
        <v>2.7711621578255978</v>
      </c>
      <c r="F7000" s="115">
        <v>0</v>
      </c>
      <c r="G7000" s="112">
        <f t="shared" si="109"/>
        <v>2.7711621578255978</v>
      </c>
    </row>
    <row r="7001" spans="1:7" x14ac:dyDescent="0.25">
      <c r="A7001" s="28">
        <f>IF('weather data'!E7001&lt;=5,5,'weather data'!E7001)</f>
        <v>16.291</v>
      </c>
      <c r="B7001" s="4">
        <f>IF(A7001=5,0,1)*0.54+0.25*24.6*(Hilfstabelle!A7001-5)/1000</f>
        <v>0.60943965</v>
      </c>
      <c r="C7001" s="3">
        <f>(1213.2+(17.25*('weather data'!E7001-5)))/1000</f>
        <v>1.4079697499999999</v>
      </c>
      <c r="E7001" s="96">
        <v>2.7755288123850899</v>
      </c>
      <c r="F7001" s="115">
        <v>0</v>
      </c>
      <c r="G7001" s="112">
        <f t="shared" si="109"/>
        <v>2.7755288123850899</v>
      </c>
    </row>
    <row r="7002" spans="1:7" x14ac:dyDescent="0.25">
      <c r="A7002" s="28">
        <f>IF('weather data'!E7002&lt;=5,5,'weather data'!E7002)</f>
        <v>14.76</v>
      </c>
      <c r="B7002" s="4">
        <f>IF(A7002=5,0,1)*0.54+0.25*24.6*(Hilfstabelle!A7002-5)/1000</f>
        <v>0.600024</v>
      </c>
      <c r="C7002" s="3">
        <f>(1213.2+(17.25*('weather data'!E7002-5)))/1000</f>
        <v>1.3815599999999999</v>
      </c>
      <c r="E7002" s="96">
        <v>2.7684589907173418</v>
      </c>
      <c r="F7002" s="115">
        <v>0</v>
      </c>
      <c r="G7002" s="112">
        <f t="shared" si="109"/>
        <v>2.7684589907173418</v>
      </c>
    </row>
    <row r="7003" spans="1:7" x14ac:dyDescent="0.25">
      <c r="A7003" s="28">
        <f>IF('weather data'!E7003&lt;=5,5,'weather data'!E7003)</f>
        <v>14.25</v>
      </c>
      <c r="B7003" s="4">
        <f>IF(A7003=5,0,1)*0.54+0.25*24.6*(Hilfstabelle!A7003-5)/1000</f>
        <v>0.59688750000000002</v>
      </c>
      <c r="C7003" s="3">
        <f>(1213.2+(17.25*('weather data'!E7003-5)))/1000</f>
        <v>1.3727625000000001</v>
      </c>
      <c r="E7003" s="96">
        <v>2.8092144332725919</v>
      </c>
      <c r="F7003" s="115">
        <v>0</v>
      </c>
      <c r="G7003" s="112">
        <f t="shared" si="109"/>
        <v>2.8092144332725919</v>
      </c>
    </row>
    <row r="7004" spans="1:7" x14ac:dyDescent="0.25">
      <c r="A7004" s="28">
        <f>IF('weather data'!E7004&lt;=5,5,'weather data'!E7004)</f>
        <v>13.93</v>
      </c>
      <c r="B7004" s="4">
        <f>IF(A7004=5,0,1)*0.54+0.25*24.6*(Hilfstabelle!A7004-5)/1000</f>
        <v>0.59491950000000005</v>
      </c>
      <c r="C7004" s="3">
        <f>(1213.2+(17.25*('weather data'!E7004-5)))/1000</f>
        <v>1.3672425000000001</v>
      </c>
      <c r="E7004" s="96">
        <v>2.8557920819071629</v>
      </c>
      <c r="F7004" s="115">
        <v>0</v>
      </c>
      <c r="G7004" s="112">
        <f t="shared" si="109"/>
        <v>2.8557920819071629</v>
      </c>
    </row>
    <row r="7005" spans="1:7" x14ac:dyDescent="0.25">
      <c r="A7005" s="28">
        <f>IF('weather data'!E7005&lt;=5,5,'weather data'!E7005)</f>
        <v>13.340999999999999</v>
      </c>
      <c r="B7005" s="4">
        <f>IF(A7005=5,0,1)*0.54+0.25*24.6*(Hilfstabelle!A7005-5)/1000</f>
        <v>0.59129715000000005</v>
      </c>
      <c r="C7005" s="3">
        <f>(1213.2+(17.25*('weather data'!E7005-5)))/1000</f>
        <v>1.3570822499999999</v>
      </c>
      <c r="E7005" s="96">
        <v>2.6626196016325339</v>
      </c>
      <c r="F7005" s="115">
        <v>0</v>
      </c>
      <c r="G7005" s="112">
        <f t="shared" si="109"/>
        <v>2.6626196016325339</v>
      </c>
    </row>
    <row r="7006" spans="1:7" x14ac:dyDescent="0.25">
      <c r="A7006" s="28">
        <f>IF('weather data'!E7006&lt;=5,5,'weather data'!E7006)</f>
        <v>12.727</v>
      </c>
      <c r="B7006" s="4">
        <f>IF(A7006=5,0,1)*0.54+0.25*24.6*(Hilfstabelle!A7006-5)/1000</f>
        <v>0.58752104999999999</v>
      </c>
      <c r="C7006" s="3">
        <f>(1213.2+(17.25*('weather data'!E7006-5)))/1000</f>
        <v>1.3464907499999998</v>
      </c>
      <c r="E7006" s="96">
        <v>2.5185200011693292</v>
      </c>
      <c r="F7006" s="115">
        <v>0</v>
      </c>
      <c r="G7006" s="112">
        <f t="shared" si="109"/>
        <v>2.5185200011693292</v>
      </c>
    </row>
    <row r="7007" spans="1:7" x14ac:dyDescent="0.25">
      <c r="A7007" s="28">
        <f>IF('weather data'!E7007&lt;=5,5,'weather data'!E7007)</f>
        <v>12.132999999999999</v>
      </c>
      <c r="B7007" s="4">
        <f>IF(A7007=5,0,1)*0.54+0.25*24.6*(Hilfstabelle!A7007-5)/1000</f>
        <v>0.58386795000000002</v>
      </c>
      <c r="C7007" s="3">
        <f>(1213.2+(17.25*('weather data'!E7007-5)))/1000</f>
        <v>1.33624425</v>
      </c>
      <c r="E7007" s="96">
        <v>2.3166142117757178</v>
      </c>
      <c r="F7007" s="115">
        <v>0</v>
      </c>
      <c r="G7007" s="112">
        <f t="shared" si="109"/>
        <v>2.3166142117757178</v>
      </c>
    </row>
    <row r="7008" spans="1:7" x14ac:dyDescent="0.25">
      <c r="A7008" s="28">
        <f>IF('weather data'!E7008&lt;=5,5,'weather data'!E7008)</f>
        <v>11.808999999999999</v>
      </c>
      <c r="B7008" s="4">
        <f>IF(A7008=5,0,1)*0.54+0.25*24.6*(Hilfstabelle!A7008-5)/1000</f>
        <v>0.58187535000000001</v>
      </c>
      <c r="C7008" s="3">
        <f>(1213.2+(17.25*('weather data'!E7008-5)))/1000</f>
        <v>1.33065525</v>
      </c>
      <c r="E7008" s="96">
        <v>2.0947465729672898</v>
      </c>
      <c r="F7008" s="115">
        <v>0</v>
      </c>
      <c r="G7008" s="112">
        <f t="shared" si="109"/>
        <v>2.0947465729672898</v>
      </c>
    </row>
    <row r="7009" spans="1:7" x14ac:dyDescent="0.25">
      <c r="A7009" s="28">
        <f>IF('weather data'!E7009&lt;=5,5,'weather data'!E7009)</f>
        <v>11.375</v>
      </c>
      <c r="B7009" s="4">
        <f>IF(A7009=5,0,1)*0.54+0.25*24.6*(Hilfstabelle!A7009-5)/1000</f>
        <v>0.57920625000000003</v>
      </c>
      <c r="C7009" s="3">
        <f>(1213.2+(17.25*('weather data'!E7009-5)))/1000</f>
        <v>1.32316875</v>
      </c>
      <c r="E7009" s="96">
        <v>1.971232629713114</v>
      </c>
      <c r="F7009" s="115">
        <v>0</v>
      </c>
      <c r="G7009" s="112">
        <f t="shared" si="109"/>
        <v>1.971232629713114</v>
      </c>
    </row>
    <row r="7010" spans="1:7" x14ac:dyDescent="0.25">
      <c r="A7010" s="28">
        <f>IF('weather data'!E7010&lt;=5,5,'weather data'!E7010)</f>
        <v>10.927</v>
      </c>
      <c r="B7010" s="4">
        <f>IF(A7010=5,0,1)*0.54+0.25*24.6*(Hilfstabelle!A7010-5)/1000</f>
        <v>0.57645105000000008</v>
      </c>
      <c r="C7010" s="3">
        <f>(1213.2+(17.25*('weather data'!E7010-5)))/1000</f>
        <v>1.31544075</v>
      </c>
      <c r="E7010" s="96">
        <v>1.8701757670506061</v>
      </c>
      <c r="F7010" s="115">
        <v>0</v>
      </c>
      <c r="G7010" s="112">
        <f t="shared" si="109"/>
        <v>1.8701757670506061</v>
      </c>
    </row>
    <row r="7011" spans="1:7" x14ac:dyDescent="0.25">
      <c r="A7011" s="28">
        <f>IF('weather data'!E7011&lt;=5,5,'weather data'!E7011)</f>
        <v>10.693</v>
      </c>
      <c r="B7011" s="4">
        <f>IF(A7011=5,0,1)*0.54+0.25*24.6*(Hilfstabelle!A7011-5)/1000</f>
        <v>0.57501195000000005</v>
      </c>
      <c r="C7011" s="3">
        <f>(1213.2+(17.25*('weather data'!E7011-5)))/1000</f>
        <v>1.31140425</v>
      </c>
      <c r="E7011" s="96">
        <v>1.8512535972928119</v>
      </c>
      <c r="F7011" s="115">
        <v>0</v>
      </c>
      <c r="G7011" s="112">
        <f t="shared" si="109"/>
        <v>1.8512535972928119</v>
      </c>
    </row>
    <row r="7012" spans="1:7" x14ac:dyDescent="0.25">
      <c r="A7012" s="28">
        <f>IF('weather data'!E7012&lt;=5,5,'weather data'!E7012)</f>
        <v>10.202999999999999</v>
      </c>
      <c r="B7012" s="4">
        <f>IF(A7012=5,0,1)*0.54+0.25*24.6*(Hilfstabelle!A7012-5)/1000</f>
        <v>0.57199845000000005</v>
      </c>
      <c r="C7012" s="3">
        <f>(1213.2+(17.25*('weather data'!E7012-5)))/1000</f>
        <v>1.3029517499999999</v>
      </c>
      <c r="E7012" s="96">
        <v>1.871839254501841</v>
      </c>
      <c r="F7012" s="115">
        <v>0</v>
      </c>
      <c r="G7012" s="112">
        <f t="shared" si="109"/>
        <v>1.871839254501841</v>
      </c>
    </row>
    <row r="7013" spans="1:7" x14ac:dyDescent="0.25">
      <c r="A7013" s="28">
        <f>IF('weather data'!E7013&lt;=5,5,'weather data'!E7013)</f>
        <v>9.9570000000000007</v>
      </c>
      <c r="B7013" s="4">
        <f>IF(A7013=5,0,1)*0.54+0.25*24.6*(Hilfstabelle!A7013-5)/1000</f>
        <v>0.57048555000000001</v>
      </c>
      <c r="C7013" s="3">
        <f>(1213.2+(17.25*('weather data'!E7013-5)))/1000</f>
        <v>1.2987082500000002</v>
      </c>
      <c r="E7013" s="96">
        <v>1.7689109684566939</v>
      </c>
      <c r="F7013" s="115">
        <v>0</v>
      </c>
      <c r="G7013" s="112">
        <f t="shared" si="109"/>
        <v>1.7689109684566939</v>
      </c>
    </row>
    <row r="7014" spans="1:7" x14ac:dyDescent="0.25">
      <c r="A7014" s="28">
        <f>IF('weather data'!E7014&lt;=5,5,'weather data'!E7014)</f>
        <v>9.6980000000000004</v>
      </c>
      <c r="B7014" s="4">
        <f>IF(A7014=5,0,1)*0.54+0.25*24.6*(Hilfstabelle!A7014-5)/1000</f>
        <v>0.56889270000000003</v>
      </c>
      <c r="C7014" s="3">
        <f>(1213.2+(17.25*('weather data'!E7014-5)))/1000</f>
        <v>1.2942405000000001</v>
      </c>
      <c r="E7014" s="96">
        <v>1.6763794789817641</v>
      </c>
      <c r="F7014" s="115">
        <v>0</v>
      </c>
      <c r="G7014" s="112">
        <f t="shared" si="109"/>
        <v>1.6763794789817641</v>
      </c>
    </row>
    <row r="7015" spans="1:7" x14ac:dyDescent="0.25">
      <c r="A7015" s="28">
        <f>IF('weather data'!E7015&lt;=5,5,'weather data'!E7015)</f>
        <v>9.4019999999999992</v>
      </c>
      <c r="B7015" s="4">
        <f>IF(A7015=5,0,1)*0.54+0.25*24.6*(Hilfstabelle!A7015-5)/1000</f>
        <v>0.56707230000000008</v>
      </c>
      <c r="C7015" s="3">
        <f>(1213.2+(17.25*('weather data'!E7015-5)))/1000</f>
        <v>1.2891345000000001</v>
      </c>
      <c r="E7015" s="96">
        <v>1.711104779526289</v>
      </c>
      <c r="F7015" s="115">
        <v>0</v>
      </c>
      <c r="G7015" s="112">
        <f t="shared" si="109"/>
        <v>1.711104779526289</v>
      </c>
    </row>
    <row r="7016" spans="1:7" x14ac:dyDescent="0.25">
      <c r="A7016" s="28">
        <f>IF('weather data'!E7016&lt;=5,5,'weather data'!E7016)</f>
        <v>9.4580000000000002</v>
      </c>
      <c r="B7016" s="4">
        <f>IF(A7016=5,0,1)*0.54+0.25*24.6*(Hilfstabelle!A7016-5)/1000</f>
        <v>0.5674167</v>
      </c>
      <c r="C7016" s="3">
        <f>(1213.2+(17.25*('weather data'!E7016-5)))/1000</f>
        <v>1.2901005000000001</v>
      </c>
      <c r="E7016" s="96">
        <v>1.9365073291685899</v>
      </c>
      <c r="F7016" s="115">
        <v>0</v>
      </c>
      <c r="G7016" s="112">
        <f t="shared" si="109"/>
        <v>1.9365073291685899</v>
      </c>
    </row>
    <row r="7017" spans="1:7" x14ac:dyDescent="0.25">
      <c r="A7017" s="28">
        <f>IF('weather data'!E7017&lt;=5,5,'weather data'!E7017)</f>
        <v>10.779</v>
      </c>
      <c r="B7017" s="4">
        <f>IF(A7017=5,0,1)*0.54+0.25*24.6*(Hilfstabelle!A7017-5)/1000</f>
        <v>0.57554084999999999</v>
      </c>
      <c r="C7017" s="3">
        <f>(1213.2+(17.25*('weather data'!E7017-5)))/1000</f>
        <v>1.31288775</v>
      </c>
      <c r="E7017" s="96">
        <v>2.1305115531688359</v>
      </c>
      <c r="F7017" s="115">
        <v>0</v>
      </c>
      <c r="G7017" s="112">
        <f t="shared" si="109"/>
        <v>2.1305115531688359</v>
      </c>
    </row>
    <row r="7018" spans="1:7" x14ac:dyDescent="0.25">
      <c r="A7018" s="28">
        <f>IF('weather data'!E7018&lt;=5,5,'weather data'!E7018)</f>
        <v>12.657999999999999</v>
      </c>
      <c r="B7018" s="4">
        <f>IF(A7018=5,0,1)*0.54+0.25*24.6*(Hilfstabelle!A7018-5)/1000</f>
        <v>0.58709670000000003</v>
      </c>
      <c r="C7018" s="3">
        <f>(1213.2+(17.25*('weather data'!E7018-5)))/1000</f>
        <v>1.3453005</v>
      </c>
      <c r="E7018" s="96">
        <v>2.5438881848006578</v>
      </c>
      <c r="F7018" s="115">
        <v>0</v>
      </c>
      <c r="G7018" s="112">
        <f t="shared" si="109"/>
        <v>2.5438881848006578</v>
      </c>
    </row>
    <row r="7019" spans="1:7" x14ac:dyDescent="0.25">
      <c r="A7019" s="28">
        <f>IF('weather data'!E7019&lt;=5,5,'weather data'!E7019)</f>
        <v>14.962</v>
      </c>
      <c r="B7019" s="4">
        <f>IF(A7019=5,0,1)*0.54+0.25*24.6*(Hilfstabelle!A7019-5)/1000</f>
        <v>0.60126630000000003</v>
      </c>
      <c r="C7019" s="3">
        <f>(1213.2+(17.25*('weather data'!E7019-5)))/1000</f>
        <v>1.3850445</v>
      </c>
      <c r="E7019" s="96">
        <v>2.7539034755190381</v>
      </c>
      <c r="F7019" s="115">
        <v>0</v>
      </c>
      <c r="G7019" s="112">
        <f t="shared" si="109"/>
        <v>2.7539034755190381</v>
      </c>
    </row>
    <row r="7020" spans="1:7" x14ac:dyDescent="0.25">
      <c r="A7020" s="28">
        <f>IF('weather data'!E7020&lt;=5,5,'weather data'!E7020)</f>
        <v>17.187000000000001</v>
      </c>
      <c r="B7020" s="4">
        <f>IF(A7020=5,0,1)*0.54+0.25*24.6*(Hilfstabelle!A7020-5)/1000</f>
        <v>0.61495005000000003</v>
      </c>
      <c r="C7020" s="3">
        <f>(1213.2+(17.25*('weather data'!E7020-5)))/1000</f>
        <v>1.42342575</v>
      </c>
      <c r="E7020" s="96">
        <v>2.785301801161093</v>
      </c>
      <c r="F7020" s="115">
        <v>0</v>
      </c>
      <c r="G7020" s="112">
        <f t="shared" si="109"/>
        <v>2.785301801161093</v>
      </c>
    </row>
    <row r="7021" spans="1:7" x14ac:dyDescent="0.25">
      <c r="A7021" s="28">
        <f>IF('weather data'!E7021&lt;=5,5,'weather data'!E7021)</f>
        <v>19.053000000000001</v>
      </c>
      <c r="B7021" s="4">
        <f>IF(A7021=5,0,1)*0.54+0.25*24.6*(Hilfstabelle!A7021-5)/1000</f>
        <v>0.62642595000000001</v>
      </c>
      <c r="C7021" s="3">
        <f>(1213.2+(17.25*('weather data'!E7021-5)))/1000</f>
        <v>1.45561425</v>
      </c>
      <c r="E7021" s="96">
        <v>2.909231616278078</v>
      </c>
      <c r="F7021" s="115">
        <v>0</v>
      </c>
      <c r="G7021" s="112">
        <f t="shared" si="109"/>
        <v>2.909231616278078</v>
      </c>
    </row>
    <row r="7022" spans="1:7" x14ac:dyDescent="0.25">
      <c r="A7022" s="28">
        <f>IF('weather data'!E7022&lt;=5,5,'weather data'!E7022)</f>
        <v>19.986999999999998</v>
      </c>
      <c r="B7022" s="4">
        <f>IF(A7022=5,0,1)*0.54+0.25*24.6*(Hilfstabelle!A7022-5)/1000</f>
        <v>0.63217005000000004</v>
      </c>
      <c r="C7022" s="3">
        <f>(1213.2+(17.25*('weather data'!E7022-5)))/1000</f>
        <v>1.4717257500000001</v>
      </c>
      <c r="E7022" s="96">
        <v>2.898211011913649</v>
      </c>
      <c r="F7022" s="115">
        <v>0</v>
      </c>
      <c r="G7022" s="112">
        <f t="shared" si="109"/>
        <v>2.898211011913649</v>
      </c>
    </row>
    <row r="7023" spans="1:7" x14ac:dyDescent="0.25">
      <c r="A7023" s="28">
        <f>IF('weather data'!E7023&lt;=5,5,'weather data'!E7023)</f>
        <v>20.292999999999999</v>
      </c>
      <c r="B7023" s="4">
        <f>IF(A7023=5,0,1)*0.54+0.25*24.6*(Hilfstabelle!A7023-5)/1000</f>
        <v>0.63405195000000003</v>
      </c>
      <c r="C7023" s="3">
        <f>(1213.2+(17.25*('weather data'!E7023-5)))/1000</f>
        <v>1.47700425</v>
      </c>
      <c r="E7023" s="96">
        <v>2.8173239345973609</v>
      </c>
      <c r="F7023" s="115">
        <v>0</v>
      </c>
      <c r="G7023" s="112">
        <f t="shared" si="109"/>
        <v>2.8173239345973609</v>
      </c>
    </row>
    <row r="7024" spans="1:7" x14ac:dyDescent="0.25">
      <c r="A7024" s="28">
        <f>IF('weather data'!E7024&lt;=5,5,'weather data'!E7024)</f>
        <v>19.751000000000001</v>
      </c>
      <c r="B7024" s="4">
        <f>IF(A7024=5,0,1)*0.54+0.25*24.6*(Hilfstabelle!A7024-5)/1000</f>
        <v>0.63071865000000005</v>
      </c>
      <c r="C7024" s="3">
        <f>(1213.2+(17.25*('weather data'!E7024-5)))/1000</f>
        <v>1.4676547500000001</v>
      </c>
      <c r="E7024" s="96">
        <v>2.7711621578255978</v>
      </c>
      <c r="F7024" s="115">
        <v>11</v>
      </c>
      <c r="G7024" s="112">
        <f t="shared" si="109"/>
        <v>13.771162157825598</v>
      </c>
    </row>
    <row r="7025" spans="1:7" x14ac:dyDescent="0.25">
      <c r="A7025" s="28">
        <f>IF('weather data'!E7025&lt;=5,5,'weather data'!E7025)</f>
        <v>17.495000000000001</v>
      </c>
      <c r="B7025" s="4">
        <f>IF(A7025=5,0,1)*0.54+0.25*24.6*(Hilfstabelle!A7025-5)/1000</f>
        <v>0.61684425000000009</v>
      </c>
      <c r="C7025" s="3">
        <f>(1213.2+(17.25*('weather data'!E7025-5)))/1000</f>
        <v>1.4287387499999999</v>
      </c>
      <c r="E7025" s="96">
        <v>2.7755288123850899</v>
      </c>
      <c r="F7025" s="115">
        <v>11</v>
      </c>
      <c r="G7025" s="112">
        <f t="shared" si="109"/>
        <v>13.77552881238509</v>
      </c>
    </row>
    <row r="7026" spans="1:7" x14ac:dyDescent="0.25">
      <c r="A7026" s="28">
        <f>IF('weather data'!E7026&lt;=5,5,'weather data'!E7026)</f>
        <v>15.063000000000001</v>
      </c>
      <c r="B7026" s="4">
        <f>IF(A7026=5,0,1)*0.54+0.25*24.6*(Hilfstabelle!A7026-5)/1000</f>
        <v>0.60188744999999999</v>
      </c>
      <c r="C7026" s="3">
        <f>(1213.2+(17.25*('weather data'!E7026-5)))/1000</f>
        <v>1.38678675</v>
      </c>
      <c r="E7026" s="96">
        <v>2.7684589907173418</v>
      </c>
      <c r="F7026" s="115">
        <v>0</v>
      </c>
      <c r="G7026" s="112">
        <f t="shared" si="109"/>
        <v>2.7684589907173418</v>
      </c>
    </row>
    <row r="7027" spans="1:7" x14ac:dyDescent="0.25">
      <c r="A7027" s="28">
        <f>IF('weather data'!E7027&lt;=5,5,'weather data'!E7027)</f>
        <v>14.355</v>
      </c>
      <c r="B7027" s="4">
        <f>IF(A7027=5,0,1)*0.54+0.25*24.6*(Hilfstabelle!A7027-5)/1000</f>
        <v>0.59753325000000002</v>
      </c>
      <c r="C7027" s="3">
        <f>(1213.2+(17.25*('weather data'!E7027-5)))/1000</f>
        <v>1.3745737499999999</v>
      </c>
      <c r="E7027" s="96">
        <v>2.8092144332725919</v>
      </c>
      <c r="F7027" s="115">
        <v>0</v>
      </c>
      <c r="G7027" s="112">
        <f t="shared" si="109"/>
        <v>2.8092144332725919</v>
      </c>
    </row>
    <row r="7028" spans="1:7" x14ac:dyDescent="0.25">
      <c r="A7028" s="28">
        <f>IF('weather data'!E7028&lt;=5,5,'weather data'!E7028)</f>
        <v>13.965</v>
      </c>
      <c r="B7028" s="4">
        <f>IF(A7028=5,0,1)*0.54+0.25*24.6*(Hilfstabelle!A7028-5)/1000</f>
        <v>0.59513475000000005</v>
      </c>
      <c r="C7028" s="3">
        <f>(1213.2+(17.25*('weather data'!E7028-5)))/1000</f>
        <v>1.3678462500000002</v>
      </c>
      <c r="E7028" s="96">
        <v>2.8557920819071629</v>
      </c>
      <c r="F7028" s="115">
        <v>0</v>
      </c>
      <c r="G7028" s="112">
        <f t="shared" si="109"/>
        <v>2.8557920819071629</v>
      </c>
    </row>
    <row r="7029" spans="1:7" x14ac:dyDescent="0.25">
      <c r="A7029" s="28">
        <f>IF('weather data'!E7029&lt;=5,5,'weather data'!E7029)</f>
        <v>13.606</v>
      </c>
      <c r="B7029" s="4">
        <f>IF(A7029=5,0,1)*0.54+0.25*24.6*(Hilfstabelle!A7029-5)/1000</f>
        <v>0.59292690000000003</v>
      </c>
      <c r="C7029" s="3">
        <f>(1213.2+(17.25*('weather data'!E7029-5)))/1000</f>
        <v>1.3616535000000001</v>
      </c>
      <c r="E7029" s="96">
        <v>2.6626196016325339</v>
      </c>
      <c r="F7029" s="115">
        <v>0</v>
      </c>
      <c r="G7029" s="112">
        <f t="shared" si="109"/>
        <v>2.6626196016325339</v>
      </c>
    </row>
    <row r="7030" spans="1:7" x14ac:dyDescent="0.25">
      <c r="A7030" s="28">
        <f>IF('weather data'!E7030&lt;=5,5,'weather data'!E7030)</f>
        <v>13.28</v>
      </c>
      <c r="B7030" s="4">
        <f>IF(A7030=5,0,1)*0.54+0.25*24.6*(Hilfstabelle!A7030-5)/1000</f>
        <v>0.59092200000000006</v>
      </c>
      <c r="C7030" s="3">
        <f>(1213.2+(17.25*('weather data'!E7030-5)))/1000</f>
        <v>1.3560300000000001</v>
      </c>
      <c r="E7030" s="96">
        <v>2.5185200011693292</v>
      </c>
      <c r="F7030" s="115">
        <v>0</v>
      </c>
      <c r="G7030" s="112">
        <f t="shared" si="109"/>
        <v>2.5185200011693292</v>
      </c>
    </row>
    <row r="7031" spans="1:7" x14ac:dyDescent="0.25">
      <c r="A7031" s="28">
        <f>IF('weather data'!E7031&lt;=5,5,'weather data'!E7031)</f>
        <v>12.754</v>
      </c>
      <c r="B7031" s="4">
        <f>IF(A7031=5,0,1)*0.54+0.25*24.6*(Hilfstabelle!A7031-5)/1000</f>
        <v>0.58768710000000002</v>
      </c>
      <c r="C7031" s="3">
        <f>(1213.2+(17.25*('weather data'!E7031-5)))/1000</f>
        <v>1.3469565000000001</v>
      </c>
      <c r="E7031" s="96">
        <v>2.3166142117757178</v>
      </c>
      <c r="F7031" s="115">
        <v>0</v>
      </c>
      <c r="G7031" s="112">
        <f t="shared" si="109"/>
        <v>2.3166142117757178</v>
      </c>
    </row>
    <row r="7032" spans="1:7" x14ac:dyDescent="0.25">
      <c r="A7032" s="28">
        <f>IF('weather data'!E7032&lt;=5,5,'weather data'!E7032)</f>
        <v>12.301</v>
      </c>
      <c r="B7032" s="4">
        <f>IF(A7032=5,0,1)*0.54+0.25*24.6*(Hilfstabelle!A7032-5)/1000</f>
        <v>0.58490115000000009</v>
      </c>
      <c r="C7032" s="3">
        <f>(1213.2+(17.25*('weather data'!E7032-5)))/1000</f>
        <v>1.3391422500000001</v>
      </c>
      <c r="E7032" s="96">
        <v>2.0947465729672898</v>
      </c>
      <c r="F7032" s="115">
        <v>0</v>
      </c>
      <c r="G7032" s="112">
        <f t="shared" si="109"/>
        <v>2.0947465729672898</v>
      </c>
    </row>
    <row r="7033" spans="1:7" x14ac:dyDescent="0.25">
      <c r="A7033" s="28">
        <f>IF('weather data'!E7033&lt;=5,5,'weather data'!E7033)</f>
        <v>11.872</v>
      </c>
      <c r="B7033" s="4">
        <f>IF(A7033=5,0,1)*0.54+0.25*24.6*(Hilfstabelle!A7033-5)/1000</f>
        <v>0.58226280000000008</v>
      </c>
      <c r="C7033" s="3">
        <f>(1213.2+(17.25*('weather data'!E7033-5)))/1000</f>
        <v>1.331742</v>
      </c>
      <c r="E7033" s="96">
        <v>1.971232629713114</v>
      </c>
      <c r="F7033" s="115">
        <v>0</v>
      </c>
      <c r="G7033" s="112">
        <f t="shared" si="109"/>
        <v>1.971232629713114</v>
      </c>
    </row>
    <row r="7034" spans="1:7" x14ac:dyDescent="0.25">
      <c r="A7034" s="28">
        <f>IF('weather data'!E7034&lt;=5,5,'weather data'!E7034)</f>
        <v>11.461</v>
      </c>
      <c r="B7034" s="4">
        <f>IF(A7034=5,0,1)*0.54+0.25*24.6*(Hilfstabelle!A7034-5)/1000</f>
        <v>0.57973515000000009</v>
      </c>
      <c r="C7034" s="3">
        <f>(1213.2+(17.25*('weather data'!E7034-5)))/1000</f>
        <v>1.3246522500000002</v>
      </c>
      <c r="E7034" s="96">
        <v>1.941705727453698</v>
      </c>
      <c r="F7034" s="115">
        <v>0</v>
      </c>
      <c r="G7034" s="112">
        <f t="shared" si="109"/>
        <v>1.941705727453698</v>
      </c>
    </row>
    <row r="7035" spans="1:7" x14ac:dyDescent="0.25">
      <c r="A7035" s="28">
        <f>IF('weather data'!E7035&lt;=5,5,'weather data'!E7035)</f>
        <v>11.026</v>
      </c>
      <c r="B7035" s="4">
        <f>IF(A7035=5,0,1)*0.54+0.25*24.6*(Hilfstabelle!A7035-5)/1000</f>
        <v>0.57705990000000007</v>
      </c>
      <c r="C7035" s="3">
        <f>(1213.2+(17.25*('weather data'!E7035-5)))/1000</f>
        <v>1.3171485000000001</v>
      </c>
      <c r="E7035" s="96">
        <v>1.9635390002511539</v>
      </c>
      <c r="F7035" s="115">
        <v>0</v>
      </c>
      <c r="G7035" s="112">
        <f t="shared" si="109"/>
        <v>1.9635390002511539</v>
      </c>
    </row>
    <row r="7036" spans="1:7" x14ac:dyDescent="0.25">
      <c r="A7036" s="28">
        <f>IF('weather data'!E7036&lt;=5,5,'weather data'!E7036)</f>
        <v>10.593</v>
      </c>
      <c r="B7036" s="4">
        <f>IF(A7036=5,0,1)*0.54+0.25*24.6*(Hilfstabelle!A7036-5)/1000</f>
        <v>0.57439695000000002</v>
      </c>
      <c r="C7036" s="3">
        <f>(1213.2+(17.25*('weather data'!E7036-5)))/1000</f>
        <v>1.3096792500000001</v>
      </c>
      <c r="E7036" s="96">
        <v>1.9706088219189011</v>
      </c>
      <c r="F7036" s="115">
        <v>0</v>
      </c>
      <c r="G7036" s="112">
        <f t="shared" si="109"/>
        <v>1.9706088219189011</v>
      </c>
    </row>
    <row r="7037" spans="1:7" x14ac:dyDescent="0.25">
      <c r="A7037" s="28">
        <f>IF('weather data'!E7037&lt;=5,5,'weather data'!E7037)</f>
        <v>10.179</v>
      </c>
      <c r="B7037" s="4">
        <f>IF(A7037=5,0,1)*0.54+0.25*24.6*(Hilfstabelle!A7037-5)/1000</f>
        <v>0.57185085000000002</v>
      </c>
      <c r="C7037" s="3">
        <f>(1213.2+(17.25*('weather data'!E7037-5)))/1000</f>
        <v>1.3025377499999999</v>
      </c>
      <c r="E7037" s="96">
        <v>1.861442457931624</v>
      </c>
      <c r="F7037" s="115">
        <v>0</v>
      </c>
      <c r="G7037" s="112">
        <f t="shared" si="109"/>
        <v>1.861442457931624</v>
      </c>
    </row>
    <row r="7038" spans="1:7" x14ac:dyDescent="0.25">
      <c r="A7038" s="28">
        <f>IF('weather data'!E7038&lt;=5,5,'weather data'!E7038)</f>
        <v>9.8469999999999995</v>
      </c>
      <c r="B7038" s="4">
        <f>IF(A7038=5,0,1)*0.54+0.25*24.6*(Hilfstabelle!A7038-5)/1000</f>
        <v>0.56980905000000004</v>
      </c>
      <c r="C7038" s="3">
        <f>(1213.2+(17.25*('weather data'!E7038-5)))/1000</f>
        <v>1.2968107500000001</v>
      </c>
      <c r="E7038" s="96">
        <v>1.772237943359164</v>
      </c>
      <c r="F7038" s="115">
        <v>0</v>
      </c>
      <c r="G7038" s="112">
        <f t="shared" si="109"/>
        <v>1.772237943359164</v>
      </c>
    </row>
    <row r="7039" spans="1:7" x14ac:dyDescent="0.25">
      <c r="A7039" s="28">
        <f>IF('weather data'!E7039&lt;=5,5,'weather data'!E7039)</f>
        <v>9.5709999999999997</v>
      </c>
      <c r="B7039" s="4">
        <f>IF(A7039=5,0,1)*0.54+0.25*24.6*(Hilfstabelle!A7039-5)/1000</f>
        <v>0.56811165000000008</v>
      </c>
      <c r="C7039" s="3">
        <f>(1213.2+(17.25*('weather data'!E7039-5)))/1000</f>
        <v>1.2920497500000001</v>
      </c>
      <c r="E7039" s="96">
        <v>1.804260076795432</v>
      </c>
      <c r="F7039" s="115">
        <v>0</v>
      </c>
      <c r="G7039" s="112">
        <f t="shared" si="109"/>
        <v>1.804260076795432</v>
      </c>
    </row>
    <row r="7040" spans="1:7" x14ac:dyDescent="0.25">
      <c r="A7040" s="28">
        <f>IF('weather data'!E7040&lt;=5,5,'weather data'!E7040)</f>
        <v>9.8360000000000003</v>
      </c>
      <c r="B7040" s="4">
        <f>IF(A7040=5,0,1)*0.54+0.25*24.6*(Hilfstabelle!A7040-5)/1000</f>
        <v>0.56974140000000006</v>
      </c>
      <c r="C7040" s="3">
        <f>(1213.2+(17.25*('weather data'!E7040-5)))/1000</f>
        <v>1.296621</v>
      </c>
      <c r="E7040" s="96">
        <v>2.015938854965047</v>
      </c>
      <c r="F7040" s="115">
        <v>0</v>
      </c>
      <c r="G7040" s="112">
        <f t="shared" si="109"/>
        <v>2.015938854965047</v>
      </c>
    </row>
    <row r="7041" spans="1:7" x14ac:dyDescent="0.25">
      <c r="A7041" s="28">
        <f>IF('weather data'!E7041&lt;=5,5,'weather data'!E7041)</f>
        <v>12.254</v>
      </c>
      <c r="B7041" s="4">
        <f>IF(A7041=5,0,1)*0.54+0.25*24.6*(Hilfstabelle!A7041-5)/1000</f>
        <v>0.58461210000000008</v>
      </c>
      <c r="C7041" s="3">
        <f>(1213.2+(17.25*('weather data'!E7041-5)))/1000</f>
        <v>1.3383315</v>
      </c>
      <c r="E7041" s="96">
        <v>2.1371655029737751</v>
      </c>
      <c r="F7041" s="115">
        <v>0</v>
      </c>
      <c r="G7041" s="112">
        <f t="shared" si="109"/>
        <v>2.1371655029737751</v>
      </c>
    </row>
    <row r="7042" spans="1:7" x14ac:dyDescent="0.25">
      <c r="A7042" s="28">
        <f>IF('weather data'!E7042&lt;=5,5,'weather data'!E7042)</f>
        <v>13.936999999999999</v>
      </c>
      <c r="B7042" s="4">
        <f>IF(A7042=5,0,1)*0.54+0.25*24.6*(Hilfstabelle!A7042-5)/1000</f>
        <v>0.59496254999999998</v>
      </c>
      <c r="C7042" s="3">
        <f>(1213.2+(17.25*('weather data'!E7042-5)))/1000</f>
        <v>1.3673632500000001</v>
      </c>
      <c r="E7042" s="96">
        <v>2.6811258995275198</v>
      </c>
      <c r="F7042" s="115">
        <v>0</v>
      </c>
      <c r="G7042" s="112">
        <f t="shared" ref="G7042:G7105" si="110">F7042+E7042</f>
        <v>2.6811258995275198</v>
      </c>
    </row>
    <row r="7043" spans="1:7" x14ac:dyDescent="0.25">
      <c r="A7043" s="28">
        <f>IF('weather data'!E7043&lt;=5,5,'weather data'!E7043)</f>
        <v>15.651</v>
      </c>
      <c r="B7043" s="4">
        <f>IF(A7043=5,0,1)*0.54+0.25*24.6*(Hilfstabelle!A7043-5)/1000</f>
        <v>0.60550365000000006</v>
      </c>
      <c r="C7043" s="3">
        <f>(1213.2+(17.25*('weather data'!E7043-5)))/1000</f>
        <v>1.39692975</v>
      </c>
      <c r="E7043" s="96">
        <v>2.9106871677979091</v>
      </c>
      <c r="F7043" s="115">
        <v>0</v>
      </c>
      <c r="G7043" s="112">
        <f t="shared" si="110"/>
        <v>2.9106871677979091</v>
      </c>
    </row>
    <row r="7044" spans="1:7" x14ac:dyDescent="0.25">
      <c r="A7044" s="28">
        <f>IF('weather data'!E7044&lt;=5,5,'weather data'!E7044)</f>
        <v>17.469000000000001</v>
      </c>
      <c r="B7044" s="4">
        <f>IF(A7044=5,0,1)*0.54+0.25*24.6*(Hilfstabelle!A7044-5)/1000</f>
        <v>0.6166843500000001</v>
      </c>
      <c r="C7044" s="3">
        <f>(1213.2+(17.25*('weather data'!E7044-5)))/1000</f>
        <v>1.4282902500000001</v>
      </c>
      <c r="E7044" s="96">
        <v>2.877833290636024</v>
      </c>
      <c r="F7044" s="115">
        <v>0</v>
      </c>
      <c r="G7044" s="112">
        <f t="shared" si="110"/>
        <v>2.877833290636024</v>
      </c>
    </row>
    <row r="7045" spans="1:7" x14ac:dyDescent="0.25">
      <c r="A7045" s="28">
        <f>IF('weather data'!E7045&lt;=5,5,'weather data'!E7045)</f>
        <v>19.209</v>
      </c>
      <c r="B7045" s="4">
        <f>IF(A7045=5,0,1)*0.54+0.25*24.6*(Hilfstabelle!A7045-5)/1000</f>
        <v>0.62738535000000006</v>
      </c>
      <c r="C7045" s="3">
        <f>(1213.2+(17.25*('weather data'!E7045-5)))/1000</f>
        <v>1.4583052500000002</v>
      </c>
      <c r="E7045" s="96">
        <v>2.9818012563381919</v>
      </c>
      <c r="F7045" s="115">
        <v>0</v>
      </c>
      <c r="G7045" s="112">
        <f t="shared" si="110"/>
        <v>2.9818012563381919</v>
      </c>
    </row>
    <row r="7046" spans="1:7" x14ac:dyDescent="0.25">
      <c r="A7046" s="28">
        <f>IF('weather data'!E7046&lt;=5,5,'weather data'!E7046)</f>
        <v>20.047000000000001</v>
      </c>
      <c r="B7046" s="4">
        <f>IF(A7046=5,0,1)*0.54+0.25*24.6*(Hilfstabelle!A7046-5)/1000</f>
        <v>0.63253904999999999</v>
      </c>
      <c r="C7046" s="3">
        <f>(1213.2+(17.25*('weather data'!E7046-5)))/1000</f>
        <v>1.47276075</v>
      </c>
      <c r="E7046" s="96">
        <v>2.937510902949068</v>
      </c>
      <c r="F7046" s="115">
        <v>0</v>
      </c>
      <c r="G7046" s="112">
        <f t="shared" si="110"/>
        <v>2.937510902949068</v>
      </c>
    </row>
    <row r="7047" spans="1:7" x14ac:dyDescent="0.25">
      <c r="A7047" s="28">
        <f>IF('weather data'!E7047&lt;=5,5,'weather data'!E7047)</f>
        <v>20.164999999999999</v>
      </c>
      <c r="B7047" s="4">
        <f>IF(A7047=5,0,1)*0.54+0.25*24.6*(Hilfstabelle!A7047-5)/1000</f>
        <v>0.63326475000000004</v>
      </c>
      <c r="C7047" s="3">
        <f>(1213.2+(17.25*('weather data'!E7047-5)))/1000</f>
        <v>1.47479625</v>
      </c>
      <c r="E7047" s="96">
        <v>2.8123334722436568</v>
      </c>
      <c r="F7047" s="115">
        <v>0</v>
      </c>
      <c r="G7047" s="112">
        <f t="shared" si="110"/>
        <v>2.8123334722436568</v>
      </c>
    </row>
    <row r="7048" spans="1:7" x14ac:dyDescent="0.25">
      <c r="A7048" s="28">
        <f>IF('weather data'!E7048&lt;=5,5,'weather data'!E7048)</f>
        <v>19.577000000000002</v>
      </c>
      <c r="B7048" s="4">
        <f>IF(A7048=5,0,1)*0.54+0.25*24.6*(Hilfstabelle!A7048-5)/1000</f>
        <v>0.62964855000000008</v>
      </c>
      <c r="C7048" s="3">
        <f>(1213.2+(17.25*('weather data'!E7048-5)))/1000</f>
        <v>1.46465325</v>
      </c>
      <c r="E7048" s="96">
        <v>2.4902407144983392</v>
      </c>
      <c r="F7048" s="115">
        <v>0</v>
      </c>
      <c r="G7048" s="112">
        <f t="shared" si="110"/>
        <v>2.4902407144983392</v>
      </c>
    </row>
    <row r="7049" spans="1:7" x14ac:dyDescent="0.25">
      <c r="A7049" s="28">
        <f>IF('weather data'!E7049&lt;=5,5,'weather data'!E7049)</f>
        <v>17.494</v>
      </c>
      <c r="B7049" s="4">
        <f>IF(A7049=5,0,1)*0.54+0.25*24.6*(Hilfstabelle!A7049-5)/1000</f>
        <v>0.61683810000000006</v>
      </c>
      <c r="C7049" s="3">
        <f>(1213.2+(17.25*('weather data'!E7049-5)))/1000</f>
        <v>1.4287215000000002</v>
      </c>
      <c r="E7049" s="96">
        <v>2.2504905855891391</v>
      </c>
      <c r="F7049" s="115">
        <v>0</v>
      </c>
      <c r="G7049" s="112">
        <f t="shared" si="110"/>
        <v>2.2504905855891391</v>
      </c>
    </row>
    <row r="7050" spans="1:7" x14ac:dyDescent="0.25">
      <c r="A7050" s="28">
        <f>IF('weather data'!E7050&lt;=5,5,'weather data'!E7050)</f>
        <v>15.016999999999999</v>
      </c>
      <c r="B7050" s="4">
        <f>IF(A7050=5,0,1)*0.54+0.25*24.6*(Hilfstabelle!A7050-5)/1000</f>
        <v>0.60160455000000002</v>
      </c>
      <c r="C7050" s="3">
        <f>(1213.2+(17.25*('weather data'!E7050-5)))/1000</f>
        <v>1.3859932500000001</v>
      </c>
      <c r="E7050" s="96">
        <v>2.1671082770959988</v>
      </c>
      <c r="F7050" s="115">
        <v>0</v>
      </c>
      <c r="G7050" s="112">
        <f t="shared" si="110"/>
        <v>2.1671082770959988</v>
      </c>
    </row>
    <row r="7051" spans="1:7" x14ac:dyDescent="0.25">
      <c r="A7051" s="28">
        <f>IF('weather data'!E7051&lt;=5,5,'weather data'!E7051)</f>
        <v>14.254</v>
      </c>
      <c r="B7051" s="4">
        <f>IF(A7051=5,0,1)*0.54+0.25*24.6*(Hilfstabelle!A7051-5)/1000</f>
        <v>0.59691210000000006</v>
      </c>
      <c r="C7051" s="3">
        <f>(1213.2+(17.25*('weather data'!E7051-5)))/1000</f>
        <v>1.3728315</v>
      </c>
      <c r="E7051" s="96">
        <v>2.263382613336208</v>
      </c>
      <c r="F7051" s="115">
        <v>0</v>
      </c>
      <c r="G7051" s="112">
        <f t="shared" si="110"/>
        <v>2.263382613336208</v>
      </c>
    </row>
    <row r="7052" spans="1:7" x14ac:dyDescent="0.25">
      <c r="A7052" s="28">
        <f>IF('weather data'!E7052&lt;=5,5,'weather data'!E7052)</f>
        <v>13.409000000000001</v>
      </c>
      <c r="B7052" s="4">
        <f>IF(A7052=5,0,1)*0.54+0.25*24.6*(Hilfstabelle!A7052-5)/1000</f>
        <v>0.59171535000000008</v>
      </c>
      <c r="C7052" s="3">
        <f>(1213.2+(17.25*('weather data'!E7052-5)))/1000</f>
        <v>1.3582552500000002</v>
      </c>
      <c r="E7052" s="96">
        <v>2.2488270981379039</v>
      </c>
      <c r="F7052" s="115">
        <v>0</v>
      </c>
      <c r="G7052" s="112">
        <f t="shared" si="110"/>
        <v>2.2488270981379039</v>
      </c>
    </row>
    <row r="7053" spans="1:7" x14ac:dyDescent="0.25">
      <c r="A7053" s="28">
        <f>IF('weather data'!E7053&lt;=5,5,'weather data'!E7053)</f>
        <v>12.425000000000001</v>
      </c>
      <c r="B7053" s="4">
        <f>IF(A7053=5,0,1)*0.54+0.25*24.6*(Hilfstabelle!A7053-5)/1000</f>
        <v>0.58566375000000004</v>
      </c>
      <c r="C7053" s="3">
        <f>(1213.2+(17.25*('weather data'!E7053-5)))/1000</f>
        <v>1.34128125</v>
      </c>
      <c r="E7053" s="96">
        <v>2.2473715466180741</v>
      </c>
      <c r="F7053" s="115">
        <v>0</v>
      </c>
      <c r="G7053" s="112">
        <f t="shared" si="110"/>
        <v>2.2473715466180741</v>
      </c>
    </row>
    <row r="7054" spans="1:7" x14ac:dyDescent="0.25">
      <c r="A7054" s="28">
        <f>IF('weather data'!E7054&lt;=5,5,'weather data'!E7054)</f>
        <v>11.6</v>
      </c>
      <c r="B7054" s="4">
        <f>IF(A7054=5,0,1)*0.54+0.25*24.6*(Hilfstabelle!A7054-5)/1000</f>
        <v>0.58059000000000005</v>
      </c>
      <c r="C7054" s="3">
        <f>(1213.2+(17.25*('weather data'!E7054-5)))/1000</f>
        <v>1.3270500000000001</v>
      </c>
      <c r="E7054" s="96">
        <v>2.3538347434970941</v>
      </c>
      <c r="F7054" s="115">
        <v>0</v>
      </c>
      <c r="G7054" s="112">
        <f t="shared" si="110"/>
        <v>2.3538347434970941</v>
      </c>
    </row>
    <row r="7055" spans="1:7" x14ac:dyDescent="0.25">
      <c r="A7055" s="28">
        <f>IF('weather data'!E7055&lt;=5,5,'weather data'!E7055)</f>
        <v>11.009</v>
      </c>
      <c r="B7055" s="4">
        <f>IF(A7055=5,0,1)*0.54+0.25*24.6*(Hilfstabelle!A7055-5)/1000</f>
        <v>0.57695535000000009</v>
      </c>
      <c r="C7055" s="3">
        <f>(1213.2+(17.25*('weather data'!E7055-5)))/1000</f>
        <v>1.3168552500000001</v>
      </c>
      <c r="E7055" s="96">
        <v>2.2180525802900619</v>
      </c>
      <c r="F7055" s="115">
        <v>0</v>
      </c>
      <c r="G7055" s="112">
        <f t="shared" si="110"/>
        <v>2.2180525802900619</v>
      </c>
    </row>
    <row r="7056" spans="1:7" x14ac:dyDescent="0.25">
      <c r="A7056" s="28">
        <f>IF('weather data'!E7056&lt;=5,5,'weather data'!E7056)</f>
        <v>10.596</v>
      </c>
      <c r="B7056" s="4">
        <f>IF(A7056=5,0,1)*0.54+0.25*24.6*(Hilfstabelle!A7056-5)/1000</f>
        <v>0.57441540000000002</v>
      </c>
      <c r="C7056" s="3">
        <f>(1213.2+(17.25*('weather data'!E7056-5)))/1000</f>
        <v>1.309731</v>
      </c>
      <c r="E7056" s="96">
        <v>2.0250880359468368</v>
      </c>
      <c r="F7056" s="115">
        <v>0</v>
      </c>
      <c r="G7056" s="112">
        <f t="shared" si="110"/>
        <v>2.0250880359468368</v>
      </c>
    </row>
    <row r="7057" spans="1:7" x14ac:dyDescent="0.25">
      <c r="A7057" s="28">
        <f>IF('weather data'!E7057&lt;=5,5,'weather data'!E7057)</f>
        <v>10.282999999999999</v>
      </c>
      <c r="B7057" s="4">
        <f>IF(A7057=5,0,1)*0.54+0.25*24.6*(Hilfstabelle!A7057-5)/1000</f>
        <v>0.57249044999999998</v>
      </c>
      <c r="C7057" s="3">
        <f>(1213.2+(17.25*('weather data'!E7057-5)))/1000</f>
        <v>1.30433175</v>
      </c>
      <c r="E7057" s="96">
        <v>1.8834836666604839</v>
      </c>
      <c r="F7057" s="115">
        <v>0</v>
      </c>
      <c r="G7057" s="112">
        <f t="shared" si="110"/>
        <v>1.8834836666604839</v>
      </c>
    </row>
    <row r="7058" spans="1:7" x14ac:dyDescent="0.25">
      <c r="A7058" s="28">
        <f>IF('weather data'!E7058&lt;=5,5,'weather data'!E7058)</f>
        <v>9.98</v>
      </c>
      <c r="B7058" s="4">
        <f>IF(A7058=5,0,1)*0.54+0.25*24.6*(Hilfstabelle!A7058-5)/1000</f>
        <v>0.570627</v>
      </c>
      <c r="C7058" s="3">
        <f>(1213.2+(17.25*('weather data'!E7058-5)))/1000</f>
        <v>1.299105</v>
      </c>
      <c r="E7058" s="96">
        <v>1.819855271650757</v>
      </c>
      <c r="F7058" s="115">
        <v>0</v>
      </c>
      <c r="G7058" s="112">
        <f t="shared" si="110"/>
        <v>1.819855271650757</v>
      </c>
    </row>
    <row r="7059" spans="1:7" x14ac:dyDescent="0.25">
      <c r="A7059" s="28">
        <f>IF('weather data'!E7059&lt;=5,5,'weather data'!E7059)</f>
        <v>9.6859999999999999</v>
      </c>
      <c r="B7059" s="4">
        <f>IF(A7059=5,0,1)*0.54+0.25*24.6*(Hilfstabelle!A7059-5)/1000</f>
        <v>0.56881890000000002</v>
      </c>
      <c r="C7059" s="3">
        <f>(1213.2+(17.25*('weather data'!E7059-5)))/1000</f>
        <v>1.2940335000000001</v>
      </c>
      <c r="E7059" s="96">
        <v>1.8439758396936601</v>
      </c>
      <c r="F7059" s="115">
        <v>0</v>
      </c>
      <c r="G7059" s="112">
        <f t="shared" si="110"/>
        <v>1.8439758396936601</v>
      </c>
    </row>
    <row r="7060" spans="1:7" x14ac:dyDescent="0.25">
      <c r="A7060" s="28">
        <f>IF('weather data'!E7060&lt;=5,5,'weather data'!E7060)</f>
        <v>9.4550000000000001</v>
      </c>
      <c r="B7060" s="4">
        <f>IF(A7060=5,0,1)*0.54+0.25*24.6*(Hilfstabelle!A7060-5)/1000</f>
        <v>0.56739824999999999</v>
      </c>
      <c r="C7060" s="3">
        <f>(1213.2+(17.25*('weather data'!E7060-5)))/1000</f>
        <v>1.29004875</v>
      </c>
      <c r="E7060" s="96">
        <v>1.888474129014188</v>
      </c>
      <c r="F7060" s="115">
        <v>0</v>
      </c>
      <c r="G7060" s="112">
        <f t="shared" si="110"/>
        <v>1.888474129014188</v>
      </c>
    </row>
    <row r="7061" spans="1:7" x14ac:dyDescent="0.25">
      <c r="A7061" s="28">
        <f>IF('weather data'!E7061&lt;=5,5,'weather data'!E7061)</f>
        <v>9.3279999999999994</v>
      </c>
      <c r="B7061" s="4">
        <f>IF(A7061=5,0,1)*0.54+0.25*24.6*(Hilfstabelle!A7061-5)/1000</f>
        <v>0.56661720000000004</v>
      </c>
      <c r="C7061" s="3">
        <f>(1213.2+(17.25*('weather data'!E7061-5)))/1000</f>
        <v>1.2878579999999999</v>
      </c>
      <c r="E7061" s="96">
        <v>1.793031536499597</v>
      </c>
      <c r="F7061" s="115">
        <v>0</v>
      </c>
      <c r="G7061" s="112">
        <f t="shared" si="110"/>
        <v>1.793031536499597</v>
      </c>
    </row>
    <row r="7062" spans="1:7" x14ac:dyDescent="0.25">
      <c r="A7062" s="28">
        <f>IF('weather data'!E7062&lt;=5,5,'weather data'!E7062)</f>
        <v>9.2279999999999998</v>
      </c>
      <c r="B7062" s="4">
        <f>IF(A7062=5,0,1)*0.54+0.25*24.6*(Hilfstabelle!A7062-5)/1000</f>
        <v>0.56600220000000001</v>
      </c>
      <c r="C7062" s="3">
        <f>(1213.2+(17.25*('weather data'!E7062-5)))/1000</f>
        <v>1.286133</v>
      </c>
      <c r="E7062" s="96">
        <v>1.725660294724592</v>
      </c>
      <c r="F7062" s="115">
        <v>0</v>
      </c>
      <c r="G7062" s="112">
        <f t="shared" si="110"/>
        <v>1.725660294724592</v>
      </c>
    </row>
    <row r="7063" spans="1:7" x14ac:dyDescent="0.25">
      <c r="A7063" s="28">
        <f>IF('weather data'!E7063&lt;=5,5,'weather data'!E7063)</f>
        <v>9.1739999999999995</v>
      </c>
      <c r="B7063" s="4">
        <f>IF(A7063=5,0,1)*0.54+0.25*24.6*(Hilfstabelle!A7063-5)/1000</f>
        <v>0.56567010000000006</v>
      </c>
      <c r="C7063" s="3">
        <f>(1213.2+(17.25*('weather data'!E7063-5)))/1000</f>
        <v>1.2852015000000001</v>
      </c>
      <c r="E7063" s="96">
        <v>1.7622570186517561</v>
      </c>
      <c r="F7063" s="115">
        <v>0</v>
      </c>
      <c r="G7063" s="112">
        <f t="shared" si="110"/>
        <v>1.7622570186517561</v>
      </c>
    </row>
    <row r="7064" spans="1:7" x14ac:dyDescent="0.25">
      <c r="A7064" s="28">
        <f>IF('weather data'!E7064&lt;=5,5,'weather data'!E7064)</f>
        <v>9.5250000000000004</v>
      </c>
      <c r="B7064" s="4">
        <f>IF(A7064=5,0,1)*0.54+0.25*24.6*(Hilfstabelle!A7064-5)/1000</f>
        <v>0.56782874999999999</v>
      </c>
      <c r="C7064" s="3">
        <f>(1213.2+(17.25*('weather data'!E7064-5)))/1000</f>
        <v>1.2912562500000002</v>
      </c>
      <c r="E7064" s="96">
        <v>1.9458644460817851</v>
      </c>
      <c r="F7064" s="115">
        <v>0</v>
      </c>
      <c r="G7064" s="112">
        <f t="shared" si="110"/>
        <v>1.9458644460817851</v>
      </c>
    </row>
    <row r="7065" spans="1:7" x14ac:dyDescent="0.25">
      <c r="A7065" s="28">
        <f>IF('weather data'!E7065&lt;=5,5,'weather data'!E7065)</f>
        <v>11.679</v>
      </c>
      <c r="B7065" s="4">
        <f>IF(A7065=5,0,1)*0.54+0.25*24.6*(Hilfstabelle!A7065-5)/1000</f>
        <v>0.58107585000000006</v>
      </c>
      <c r="C7065" s="3">
        <f>(1213.2+(17.25*('weather data'!E7065-5)))/1000</f>
        <v>1.32841275</v>
      </c>
      <c r="E7065" s="96">
        <v>2.031534049820372</v>
      </c>
      <c r="F7065" s="115">
        <v>0</v>
      </c>
      <c r="G7065" s="112">
        <f t="shared" si="110"/>
        <v>2.031534049820372</v>
      </c>
    </row>
    <row r="7066" spans="1:7" x14ac:dyDescent="0.25">
      <c r="A7066" s="28">
        <f>IF('weather data'!E7066&lt;=5,5,'weather data'!E7066)</f>
        <v>13.02</v>
      </c>
      <c r="B7066" s="4">
        <f>IF(A7066=5,0,1)*0.54+0.25*24.6*(Hilfstabelle!A7066-5)/1000</f>
        <v>0.58932300000000004</v>
      </c>
      <c r="C7066" s="3">
        <f>(1213.2+(17.25*('weather data'!E7066-5)))/1000</f>
        <v>1.351545</v>
      </c>
      <c r="E7066" s="96">
        <v>2.1560876727315699</v>
      </c>
      <c r="F7066" s="115">
        <v>0</v>
      </c>
      <c r="G7066" s="112">
        <f t="shared" si="110"/>
        <v>2.1560876727315699</v>
      </c>
    </row>
    <row r="7067" spans="1:7" x14ac:dyDescent="0.25">
      <c r="A7067" s="28">
        <f>IF('weather data'!E7067&lt;=5,5,'weather data'!E7067)</f>
        <v>15.125</v>
      </c>
      <c r="B7067" s="4">
        <f>IF(A7067=5,0,1)*0.54+0.25*24.6*(Hilfstabelle!A7067-5)/1000</f>
        <v>0.60226875000000002</v>
      </c>
      <c r="C7067" s="3">
        <f>(1213.2+(17.25*('weather data'!E7067-5)))/1000</f>
        <v>1.38785625</v>
      </c>
      <c r="E7067" s="96">
        <v>2.1080544725771682</v>
      </c>
      <c r="F7067" s="115">
        <v>0</v>
      </c>
      <c r="G7067" s="112">
        <f t="shared" si="110"/>
        <v>2.1080544725771682</v>
      </c>
    </row>
    <row r="7068" spans="1:7" x14ac:dyDescent="0.25">
      <c r="A7068" s="28">
        <f>IF('weather data'!E7068&lt;=5,5,'weather data'!E7068)</f>
        <v>17.003</v>
      </c>
      <c r="B7068" s="4">
        <f>IF(A7068=5,0,1)*0.54+0.25*24.6*(Hilfstabelle!A7068-5)/1000</f>
        <v>0.61381845000000002</v>
      </c>
      <c r="C7068" s="3">
        <f>(1213.2+(17.25*('weather data'!E7068-5)))/1000</f>
        <v>1.42025175</v>
      </c>
      <c r="E7068" s="96">
        <v>2.0020071475609562</v>
      </c>
      <c r="F7068" s="115">
        <v>0</v>
      </c>
      <c r="G7068" s="112">
        <f t="shared" si="110"/>
        <v>2.0020071475609562</v>
      </c>
    </row>
    <row r="7069" spans="1:7" x14ac:dyDescent="0.25">
      <c r="A7069" s="28">
        <f>IF('weather data'!E7069&lt;=5,5,'weather data'!E7069)</f>
        <v>18.102</v>
      </c>
      <c r="B7069" s="4">
        <f>IF(A7069=5,0,1)*0.54+0.25*24.6*(Hilfstabelle!A7069-5)/1000</f>
        <v>0.6205773</v>
      </c>
      <c r="C7069" s="3">
        <f>(1213.2+(17.25*('weather data'!E7069-5)))/1000</f>
        <v>1.4392095</v>
      </c>
      <c r="E7069" s="96">
        <v>2.0092849051601078</v>
      </c>
      <c r="F7069" s="115">
        <v>0</v>
      </c>
      <c r="G7069" s="112">
        <f t="shared" si="110"/>
        <v>2.0092849051601078</v>
      </c>
    </row>
    <row r="7070" spans="1:7" x14ac:dyDescent="0.25">
      <c r="A7070" s="28">
        <f>IF('weather data'!E7070&lt;=5,5,'weather data'!E7070)</f>
        <v>18.463999999999999</v>
      </c>
      <c r="B7070" s="4">
        <f>IF(A7070=5,0,1)*0.54+0.25*24.6*(Hilfstabelle!A7070-5)/1000</f>
        <v>0.62280360000000001</v>
      </c>
      <c r="C7070" s="3">
        <f>(1213.2+(17.25*('weather data'!E7070-5)))/1000</f>
        <v>1.445454</v>
      </c>
      <c r="E7070" s="96">
        <v>1.9814214903519269</v>
      </c>
      <c r="F7070" s="115">
        <v>0</v>
      </c>
      <c r="G7070" s="112">
        <f t="shared" si="110"/>
        <v>1.9814214903519269</v>
      </c>
    </row>
    <row r="7071" spans="1:7" x14ac:dyDescent="0.25">
      <c r="A7071" s="28">
        <f>IF('weather data'!E7071&lt;=5,5,'weather data'!E7071)</f>
        <v>18.303000000000001</v>
      </c>
      <c r="B7071" s="4">
        <f>IF(A7071=5,0,1)*0.54+0.25*24.6*(Hilfstabelle!A7071-5)/1000</f>
        <v>0.6218134500000001</v>
      </c>
      <c r="C7071" s="3">
        <f>(1213.2+(17.25*('weather data'!E7071-5)))/1000</f>
        <v>1.4426767500000002</v>
      </c>
      <c r="E7071" s="96">
        <v>1.9859960808428221</v>
      </c>
      <c r="F7071" s="115">
        <v>0</v>
      </c>
      <c r="G7071" s="112">
        <f t="shared" si="110"/>
        <v>1.9859960808428221</v>
      </c>
    </row>
    <row r="7072" spans="1:7" x14ac:dyDescent="0.25">
      <c r="A7072" s="28">
        <f>IF('weather data'!E7072&lt;=5,5,'weather data'!E7072)</f>
        <v>17.628</v>
      </c>
      <c r="B7072" s="4">
        <f>IF(A7072=5,0,1)*0.54+0.25*24.6*(Hilfstabelle!A7072-5)/1000</f>
        <v>0.61766220000000005</v>
      </c>
      <c r="C7072" s="3">
        <f>(1213.2+(17.25*('weather data'!E7072-5)))/1000</f>
        <v>1.4310330000000002</v>
      </c>
      <c r="E7072" s="96">
        <v>2.0217610610443679</v>
      </c>
      <c r="F7072" s="115">
        <v>0</v>
      </c>
      <c r="G7072" s="112">
        <f t="shared" si="110"/>
        <v>2.0217610610443679</v>
      </c>
    </row>
    <row r="7073" spans="1:7" x14ac:dyDescent="0.25">
      <c r="A7073" s="28">
        <f>IF('weather data'!E7073&lt;=5,5,'weather data'!E7073)</f>
        <v>15.965</v>
      </c>
      <c r="B7073" s="4">
        <f>IF(A7073=5,0,1)*0.54+0.25*24.6*(Hilfstabelle!A7073-5)/1000</f>
        <v>0.60743475000000002</v>
      </c>
      <c r="C7073" s="3">
        <f>(1213.2+(17.25*('weather data'!E7073-5)))/1000</f>
        <v>1.4023462500000001</v>
      </c>
      <c r="E7073" s="96">
        <v>1.984124657460183</v>
      </c>
      <c r="F7073" s="115">
        <v>0</v>
      </c>
      <c r="G7073" s="112">
        <f t="shared" si="110"/>
        <v>1.984124657460183</v>
      </c>
    </row>
    <row r="7074" spans="1:7" x14ac:dyDescent="0.25">
      <c r="A7074" s="28">
        <f>IF('weather data'!E7074&lt;=5,5,'weather data'!E7074)</f>
        <v>13.840999999999999</v>
      </c>
      <c r="B7074" s="4">
        <f>IF(A7074=5,0,1)*0.54+0.25*24.6*(Hilfstabelle!A7074-5)/1000</f>
        <v>0.59437214999999999</v>
      </c>
      <c r="C7074" s="3">
        <f>(1213.2+(17.25*('weather data'!E7074-5)))/1000</f>
        <v>1.36570725</v>
      </c>
      <c r="E7074" s="96">
        <v>1.9859960808428221</v>
      </c>
      <c r="F7074" s="115">
        <v>0</v>
      </c>
      <c r="G7074" s="112">
        <f t="shared" si="110"/>
        <v>1.9859960808428221</v>
      </c>
    </row>
    <row r="7075" spans="1:7" x14ac:dyDescent="0.25">
      <c r="A7075" s="28">
        <f>IF('weather data'!E7075&lt;=5,5,'weather data'!E7075)</f>
        <v>12.653</v>
      </c>
      <c r="B7075" s="4">
        <f>IF(A7075=5,0,1)*0.54+0.25*24.6*(Hilfstabelle!A7075-5)/1000</f>
        <v>0.58706595000000006</v>
      </c>
      <c r="C7075" s="3">
        <f>(1213.2+(17.25*('weather data'!E7075-5)))/1000</f>
        <v>1.3452142499999999</v>
      </c>
      <c r="E7075" s="96">
        <v>2.046921308744293</v>
      </c>
      <c r="F7075" s="115">
        <v>0</v>
      </c>
      <c r="G7075" s="112">
        <f t="shared" si="110"/>
        <v>2.046921308744293</v>
      </c>
    </row>
    <row r="7076" spans="1:7" x14ac:dyDescent="0.25">
      <c r="A7076" s="28">
        <f>IF('weather data'!E7076&lt;=5,5,'weather data'!E7076)</f>
        <v>11.852</v>
      </c>
      <c r="B7076" s="4">
        <f>IF(A7076=5,0,1)*0.54+0.25*24.6*(Hilfstabelle!A7076-5)/1000</f>
        <v>0.58213979999999999</v>
      </c>
      <c r="C7076" s="3">
        <f>(1213.2+(17.25*('weather data'!E7076-5)))/1000</f>
        <v>1.3313969999999999</v>
      </c>
      <c r="E7076" s="96">
        <v>2.0872608794367342</v>
      </c>
      <c r="F7076" s="115">
        <v>0</v>
      </c>
      <c r="G7076" s="112">
        <f t="shared" si="110"/>
        <v>2.0872608794367342</v>
      </c>
    </row>
    <row r="7077" spans="1:7" x14ac:dyDescent="0.25">
      <c r="A7077" s="28">
        <f>IF('weather data'!E7077&lt;=5,5,'weather data'!E7077)</f>
        <v>11.336</v>
      </c>
      <c r="B7077" s="4">
        <f>IF(A7077=5,0,1)*0.54+0.25*24.6*(Hilfstabelle!A7077-5)/1000</f>
        <v>0.57896639999999999</v>
      </c>
      <c r="C7077" s="3">
        <f>(1213.2+(17.25*('weather data'!E7077-5)))/1000</f>
        <v>1.3224960000000001</v>
      </c>
      <c r="E7077" s="96">
        <v>2.2105668867595059</v>
      </c>
      <c r="F7077" s="115">
        <v>0</v>
      </c>
      <c r="G7077" s="112">
        <f t="shared" si="110"/>
        <v>2.2105668867595059</v>
      </c>
    </row>
    <row r="7078" spans="1:7" x14ac:dyDescent="0.25">
      <c r="A7078" s="28">
        <f>IF('weather data'!E7078&lt;=5,5,'weather data'!E7078)</f>
        <v>11.023999999999999</v>
      </c>
      <c r="B7078" s="4">
        <f>IF(A7078=5,0,1)*0.54+0.25*24.6*(Hilfstabelle!A7078-5)/1000</f>
        <v>0.57704759999999999</v>
      </c>
      <c r="C7078" s="3">
        <f>(1213.2+(17.25*('weather data'!E7078-5)))/1000</f>
        <v>1.3171140000000001</v>
      </c>
      <c r="E7078" s="96">
        <v>2.325971328688913</v>
      </c>
      <c r="F7078" s="115">
        <v>0</v>
      </c>
      <c r="G7078" s="112">
        <f t="shared" si="110"/>
        <v>2.325971328688913</v>
      </c>
    </row>
    <row r="7079" spans="1:7" x14ac:dyDescent="0.25">
      <c r="A7079" s="28">
        <f>IF('weather data'!E7079&lt;=5,5,'weather data'!E7079)</f>
        <v>10.878</v>
      </c>
      <c r="B7079" s="4">
        <f>IF(A7079=5,0,1)*0.54+0.25*24.6*(Hilfstabelle!A7079-5)/1000</f>
        <v>0.57614969999999999</v>
      </c>
      <c r="C7079" s="3">
        <f>(1213.2+(17.25*('weather data'!E7079-5)))/1000</f>
        <v>1.3145955</v>
      </c>
      <c r="E7079" s="96">
        <v>2.1388289904250102</v>
      </c>
      <c r="F7079" s="115">
        <v>0</v>
      </c>
      <c r="G7079" s="112">
        <f t="shared" si="110"/>
        <v>2.1388289904250102</v>
      </c>
    </row>
    <row r="7080" spans="1:7" x14ac:dyDescent="0.25">
      <c r="A7080" s="28">
        <f>IF('weather data'!E7080&lt;=5,5,'weather data'!E7080)</f>
        <v>10.823</v>
      </c>
      <c r="B7080" s="4">
        <f>IF(A7080=5,0,1)*0.54+0.25*24.6*(Hilfstabelle!A7080-5)/1000</f>
        <v>0.57581145</v>
      </c>
      <c r="C7080" s="3">
        <f>(1213.2+(17.25*('weather data'!E7080-5)))/1000</f>
        <v>1.3136467500000002</v>
      </c>
      <c r="E7080" s="96">
        <v>1.9350517776487599</v>
      </c>
      <c r="F7080" s="115">
        <v>0</v>
      </c>
      <c r="G7080" s="112">
        <f t="shared" si="110"/>
        <v>1.9350517776487599</v>
      </c>
    </row>
    <row r="7081" spans="1:7" x14ac:dyDescent="0.25">
      <c r="A7081" s="28">
        <f>IF('weather data'!E7081&lt;=5,5,'weather data'!E7081)</f>
        <v>10.712</v>
      </c>
      <c r="B7081" s="4">
        <f>IF(A7081=5,0,1)*0.54+0.25*24.6*(Hilfstabelle!A7081-5)/1000</f>
        <v>0.5751288</v>
      </c>
      <c r="C7081" s="3">
        <f>(1213.2+(17.25*('weather data'!E7081-5)))/1000</f>
        <v>1.3117319999999999</v>
      </c>
      <c r="E7081" s="96">
        <v>1.8298361963581651</v>
      </c>
      <c r="F7081" s="115">
        <v>0</v>
      </c>
      <c r="G7081" s="112">
        <f t="shared" si="110"/>
        <v>1.8298361963581651</v>
      </c>
    </row>
    <row r="7082" spans="1:7" x14ac:dyDescent="0.25">
      <c r="A7082" s="28">
        <f>IF('weather data'!E7082&lt;=5,5,'weather data'!E7082)</f>
        <v>10.599</v>
      </c>
      <c r="B7082" s="4">
        <f>IF(A7082=5,0,1)*0.54+0.25*24.6*(Hilfstabelle!A7082-5)/1000</f>
        <v>0.57443385000000002</v>
      </c>
      <c r="C7082" s="3">
        <f>(1213.2+(17.25*('weather data'!E7082-5)))/1000</f>
        <v>1.3097827500000001</v>
      </c>
      <c r="E7082" s="96">
        <v>1.8701757670506061</v>
      </c>
      <c r="F7082" s="115">
        <v>0</v>
      </c>
      <c r="G7082" s="112">
        <f t="shared" si="110"/>
        <v>1.8701757670506061</v>
      </c>
    </row>
    <row r="7083" spans="1:7" x14ac:dyDescent="0.25">
      <c r="A7083" s="28">
        <f>IF('weather data'!E7083&lt;=5,5,'weather data'!E7083)</f>
        <v>10.522</v>
      </c>
      <c r="B7083" s="4">
        <f>IF(A7083=5,0,1)*0.54+0.25*24.6*(Hilfstabelle!A7083-5)/1000</f>
        <v>0.57396030000000009</v>
      </c>
      <c r="C7083" s="3">
        <f>(1213.2+(17.25*('weather data'!E7083-5)))/1000</f>
        <v>1.3084545000000001</v>
      </c>
      <c r="E7083" s="96">
        <v>1.8512535972928119</v>
      </c>
      <c r="F7083" s="115">
        <v>0</v>
      </c>
      <c r="G7083" s="112">
        <f t="shared" si="110"/>
        <v>1.8512535972928119</v>
      </c>
    </row>
    <row r="7084" spans="1:7" x14ac:dyDescent="0.25">
      <c r="A7084" s="28">
        <f>IF('weather data'!E7084&lt;=5,5,'weather data'!E7084)</f>
        <v>10.43</v>
      </c>
      <c r="B7084" s="4">
        <f>IF(A7084=5,0,1)*0.54+0.25*24.6*(Hilfstabelle!A7084-5)/1000</f>
        <v>0.57339450000000003</v>
      </c>
      <c r="C7084" s="3">
        <f>(1213.2+(17.25*('weather data'!E7084-5)))/1000</f>
        <v>1.3068675000000001</v>
      </c>
      <c r="E7084" s="96">
        <v>1.871839254501841</v>
      </c>
      <c r="F7084" s="115">
        <v>0</v>
      </c>
      <c r="G7084" s="112">
        <f t="shared" si="110"/>
        <v>1.871839254501841</v>
      </c>
    </row>
    <row r="7085" spans="1:7" x14ac:dyDescent="0.25">
      <c r="A7085" s="28">
        <f>IF('weather data'!E7085&lt;=5,5,'weather data'!E7085)</f>
        <v>10.303000000000001</v>
      </c>
      <c r="B7085" s="4">
        <f>IF(A7085=5,0,1)*0.54+0.25*24.6*(Hilfstabelle!A7085-5)/1000</f>
        <v>0.57261345000000008</v>
      </c>
      <c r="C7085" s="3">
        <f>(1213.2+(17.25*('weather data'!E7085-5)))/1000</f>
        <v>1.3046767500000001</v>
      </c>
      <c r="E7085" s="96">
        <v>1.7689109684566939</v>
      </c>
      <c r="F7085" s="115">
        <v>0</v>
      </c>
      <c r="G7085" s="112">
        <f t="shared" si="110"/>
        <v>1.7689109684566939</v>
      </c>
    </row>
    <row r="7086" spans="1:7" x14ac:dyDescent="0.25">
      <c r="A7086" s="28">
        <f>IF('weather data'!E7086&lt;=5,5,'weather data'!E7086)</f>
        <v>10.166</v>
      </c>
      <c r="B7086" s="4">
        <f>IF(A7086=5,0,1)*0.54+0.25*24.6*(Hilfstabelle!A7086-5)/1000</f>
        <v>0.57177090000000008</v>
      </c>
      <c r="C7086" s="3">
        <f>(1213.2+(17.25*('weather data'!E7086-5)))/1000</f>
        <v>1.3023134999999999</v>
      </c>
      <c r="E7086" s="96">
        <v>1.6763794789817641</v>
      </c>
      <c r="F7086" s="115">
        <v>0</v>
      </c>
      <c r="G7086" s="112">
        <f t="shared" si="110"/>
        <v>1.6763794789817641</v>
      </c>
    </row>
    <row r="7087" spans="1:7" x14ac:dyDescent="0.25">
      <c r="A7087" s="28">
        <f>IF('weather data'!E7087&lt;=5,5,'weather data'!E7087)</f>
        <v>10.054</v>
      </c>
      <c r="B7087" s="4">
        <f>IF(A7087=5,0,1)*0.54+0.25*24.6*(Hilfstabelle!A7087-5)/1000</f>
        <v>0.57108210000000004</v>
      </c>
      <c r="C7087" s="3">
        <f>(1213.2+(17.25*('weather data'!E7087-5)))/1000</f>
        <v>1.3003814999999999</v>
      </c>
      <c r="E7087" s="96">
        <v>1.711104779526289</v>
      </c>
      <c r="F7087" s="115">
        <v>0</v>
      </c>
      <c r="G7087" s="112">
        <f t="shared" si="110"/>
        <v>1.711104779526289</v>
      </c>
    </row>
    <row r="7088" spans="1:7" x14ac:dyDescent="0.25">
      <c r="A7088" s="28">
        <f>IF('weather data'!E7088&lt;=5,5,'weather data'!E7088)</f>
        <v>10.071</v>
      </c>
      <c r="B7088" s="4">
        <f>IF(A7088=5,0,1)*0.54+0.25*24.6*(Hilfstabelle!A7088-5)/1000</f>
        <v>0.57118665000000002</v>
      </c>
      <c r="C7088" s="3">
        <f>(1213.2+(17.25*('weather data'!E7088-5)))/1000</f>
        <v>1.3006747500000002</v>
      </c>
      <c r="E7088" s="96">
        <v>1.9365073291685899</v>
      </c>
      <c r="F7088" s="115">
        <v>0</v>
      </c>
      <c r="G7088" s="112">
        <f t="shared" si="110"/>
        <v>1.9365073291685899</v>
      </c>
    </row>
    <row r="7089" spans="1:7" x14ac:dyDescent="0.25">
      <c r="A7089" s="28">
        <f>IF('weather data'!E7089&lt;=5,5,'weather data'!E7089)</f>
        <v>10.864000000000001</v>
      </c>
      <c r="B7089" s="4">
        <f>IF(A7089=5,0,1)*0.54+0.25*24.6*(Hilfstabelle!A7089-5)/1000</f>
        <v>0.57606360000000001</v>
      </c>
      <c r="C7089" s="3">
        <f>(1213.2+(17.25*('weather data'!E7089-5)))/1000</f>
        <v>1.314354</v>
      </c>
      <c r="E7089" s="96">
        <v>2.1305115531688359</v>
      </c>
      <c r="F7089" s="115">
        <v>0</v>
      </c>
      <c r="G7089" s="112">
        <f t="shared" si="110"/>
        <v>2.1305115531688359</v>
      </c>
    </row>
    <row r="7090" spans="1:7" x14ac:dyDescent="0.25">
      <c r="A7090" s="28">
        <f>IF('weather data'!E7090&lt;=5,5,'weather data'!E7090)</f>
        <v>12.067</v>
      </c>
      <c r="B7090" s="4">
        <f>IF(A7090=5,0,1)*0.54+0.25*24.6*(Hilfstabelle!A7090-5)/1000</f>
        <v>0.58346205000000007</v>
      </c>
      <c r="C7090" s="3">
        <f>(1213.2+(17.25*('weather data'!E7090-5)))/1000</f>
        <v>1.3351057499999999</v>
      </c>
      <c r="E7090" s="96">
        <v>2.5438881848006578</v>
      </c>
      <c r="F7090" s="115">
        <v>0</v>
      </c>
      <c r="G7090" s="112">
        <f t="shared" si="110"/>
        <v>2.5438881848006578</v>
      </c>
    </row>
    <row r="7091" spans="1:7" x14ac:dyDescent="0.25">
      <c r="A7091" s="28">
        <f>IF('weather data'!E7091&lt;=5,5,'weather data'!E7091)</f>
        <v>13.265000000000001</v>
      </c>
      <c r="B7091" s="4">
        <f>IF(A7091=5,0,1)*0.54+0.25*24.6*(Hilfstabelle!A7091-5)/1000</f>
        <v>0.59082975000000004</v>
      </c>
      <c r="C7091" s="3">
        <f>(1213.2+(17.25*('weather data'!E7091-5)))/1000</f>
        <v>1.3557712500000001</v>
      </c>
      <c r="E7091" s="96">
        <v>2.7539034755190381</v>
      </c>
      <c r="F7091" s="115">
        <v>0</v>
      </c>
      <c r="G7091" s="112">
        <f t="shared" si="110"/>
        <v>2.7539034755190381</v>
      </c>
    </row>
    <row r="7092" spans="1:7" x14ac:dyDescent="0.25">
      <c r="A7092" s="28">
        <f>IF('weather data'!E7092&lt;=5,5,'weather data'!E7092)</f>
        <v>14.393000000000001</v>
      </c>
      <c r="B7092" s="4">
        <f>IF(A7092=5,0,1)*0.54+0.25*24.6*(Hilfstabelle!A7092-5)/1000</f>
        <v>0.59776695000000002</v>
      </c>
      <c r="C7092" s="3">
        <f>(1213.2+(17.25*('weather data'!E7092-5)))/1000</f>
        <v>1.3752292500000001</v>
      </c>
      <c r="E7092" s="96">
        <v>2.785301801161093</v>
      </c>
      <c r="F7092" s="115">
        <v>0</v>
      </c>
      <c r="G7092" s="112">
        <f t="shared" si="110"/>
        <v>2.785301801161093</v>
      </c>
    </row>
    <row r="7093" spans="1:7" x14ac:dyDescent="0.25">
      <c r="A7093" s="28">
        <f>IF('weather data'!E7093&lt;=5,5,'weather data'!E7093)</f>
        <v>15.198</v>
      </c>
      <c r="B7093" s="4">
        <f>IF(A7093=5,0,1)*0.54+0.25*24.6*(Hilfstabelle!A7093-5)/1000</f>
        <v>0.60271770000000002</v>
      </c>
      <c r="C7093" s="3">
        <f>(1213.2+(17.25*('weather data'!E7093-5)))/1000</f>
        <v>1.3891155000000002</v>
      </c>
      <c r="E7093" s="96">
        <v>2.909231616278078</v>
      </c>
      <c r="F7093" s="115">
        <v>0</v>
      </c>
      <c r="G7093" s="112">
        <f t="shared" si="110"/>
        <v>2.909231616278078</v>
      </c>
    </row>
    <row r="7094" spans="1:7" x14ac:dyDescent="0.25">
      <c r="A7094" s="28">
        <f>IF('weather data'!E7094&lt;=5,5,'weather data'!E7094)</f>
        <v>15.553000000000001</v>
      </c>
      <c r="B7094" s="4">
        <f>IF(A7094=5,0,1)*0.54+0.25*24.6*(Hilfstabelle!A7094-5)/1000</f>
        <v>0.60490094999999999</v>
      </c>
      <c r="C7094" s="3">
        <f>(1213.2+(17.25*('weather data'!E7094-5)))/1000</f>
        <v>1.3952392500000002</v>
      </c>
      <c r="E7094" s="96">
        <v>2.898211011913649</v>
      </c>
      <c r="F7094" s="115">
        <v>0</v>
      </c>
      <c r="G7094" s="112">
        <f t="shared" si="110"/>
        <v>2.898211011913649</v>
      </c>
    </row>
    <row r="7095" spans="1:7" x14ac:dyDescent="0.25">
      <c r="A7095" s="28">
        <f>IF('weather data'!E7095&lt;=5,5,'weather data'!E7095)</f>
        <v>15.54</v>
      </c>
      <c r="B7095" s="4">
        <f>IF(A7095=5,0,1)*0.54+0.25*24.6*(Hilfstabelle!A7095-5)/1000</f>
        <v>0.60482100000000005</v>
      </c>
      <c r="C7095" s="3">
        <f>(1213.2+(17.25*('weather data'!E7095-5)))/1000</f>
        <v>1.3950150000000001</v>
      </c>
      <c r="E7095" s="96">
        <v>2.8173239345973609</v>
      </c>
      <c r="F7095" s="115">
        <v>0</v>
      </c>
      <c r="G7095" s="112">
        <f t="shared" si="110"/>
        <v>2.8173239345973609</v>
      </c>
    </row>
    <row r="7096" spans="1:7" x14ac:dyDescent="0.25">
      <c r="A7096" s="28">
        <f>IF('weather data'!E7096&lt;=5,5,'weather data'!E7096)</f>
        <v>15.122999999999999</v>
      </c>
      <c r="B7096" s="4">
        <f>IF(A7096=5,0,1)*0.54+0.25*24.6*(Hilfstabelle!A7096-5)/1000</f>
        <v>0.60225645000000005</v>
      </c>
      <c r="C7096" s="3">
        <f>(1213.2+(17.25*('weather data'!E7096-5)))/1000</f>
        <v>1.3878217500000001</v>
      </c>
      <c r="E7096" s="96">
        <v>2.7711621578255978</v>
      </c>
      <c r="F7096" s="115">
        <v>0</v>
      </c>
      <c r="G7096" s="112">
        <f t="shared" si="110"/>
        <v>2.7711621578255978</v>
      </c>
    </row>
    <row r="7097" spans="1:7" x14ac:dyDescent="0.25">
      <c r="A7097" s="28">
        <f>IF('weather data'!E7097&lt;=5,5,'weather data'!E7097)</f>
        <v>14.083</v>
      </c>
      <c r="B7097" s="4">
        <f>IF(A7097=5,0,1)*0.54+0.25*24.6*(Hilfstabelle!A7097-5)/1000</f>
        <v>0.59586044999999999</v>
      </c>
      <c r="C7097" s="3">
        <f>(1213.2+(17.25*('weather data'!E7097-5)))/1000</f>
        <v>1.36988175</v>
      </c>
      <c r="E7097" s="96">
        <v>2.7755288123850899</v>
      </c>
      <c r="F7097" s="115">
        <v>0</v>
      </c>
      <c r="G7097" s="112">
        <f t="shared" si="110"/>
        <v>2.7755288123850899</v>
      </c>
    </row>
    <row r="7098" spans="1:7" x14ac:dyDescent="0.25">
      <c r="A7098" s="28">
        <f>IF('weather data'!E7098&lt;=5,5,'weather data'!E7098)</f>
        <v>12.515000000000001</v>
      </c>
      <c r="B7098" s="4">
        <f>IF(A7098=5,0,1)*0.54+0.25*24.6*(Hilfstabelle!A7098-5)/1000</f>
        <v>0.58621725000000002</v>
      </c>
      <c r="C7098" s="3">
        <f>(1213.2+(17.25*('weather data'!E7098-5)))/1000</f>
        <v>1.34283375</v>
      </c>
      <c r="E7098" s="96">
        <v>2.7684589907173418</v>
      </c>
      <c r="F7098" s="115">
        <v>0</v>
      </c>
      <c r="G7098" s="112">
        <f t="shared" si="110"/>
        <v>2.7684589907173418</v>
      </c>
    </row>
    <row r="7099" spans="1:7" x14ac:dyDescent="0.25">
      <c r="A7099" s="28">
        <f>IF('weather data'!E7099&lt;=5,5,'weather data'!E7099)</f>
        <v>12.15</v>
      </c>
      <c r="B7099" s="4">
        <f>IF(A7099=5,0,1)*0.54+0.25*24.6*(Hilfstabelle!A7099-5)/1000</f>
        <v>0.58397250000000001</v>
      </c>
      <c r="C7099" s="3">
        <f>(1213.2+(17.25*('weather data'!E7099-5)))/1000</f>
        <v>1.3365375000000002</v>
      </c>
      <c r="E7099" s="96">
        <v>2.8092144332725919</v>
      </c>
      <c r="F7099" s="115">
        <v>0</v>
      </c>
      <c r="G7099" s="112">
        <f t="shared" si="110"/>
        <v>2.8092144332725919</v>
      </c>
    </row>
    <row r="7100" spans="1:7" x14ac:dyDescent="0.25">
      <c r="A7100" s="28">
        <f>IF('weather data'!E7100&lt;=5,5,'weather data'!E7100)</f>
        <v>11.829000000000001</v>
      </c>
      <c r="B7100" s="4">
        <f>IF(A7100=5,0,1)*0.54+0.25*24.6*(Hilfstabelle!A7100-5)/1000</f>
        <v>0.58199835</v>
      </c>
      <c r="C7100" s="3">
        <f>(1213.2+(17.25*('weather data'!E7100-5)))/1000</f>
        <v>1.33100025</v>
      </c>
      <c r="E7100" s="96">
        <v>2.8557920819071629</v>
      </c>
      <c r="F7100" s="115">
        <v>0</v>
      </c>
      <c r="G7100" s="112">
        <f t="shared" si="110"/>
        <v>2.8557920819071629</v>
      </c>
    </row>
    <row r="7101" spans="1:7" x14ac:dyDescent="0.25">
      <c r="A7101" s="28">
        <f>IF('weather data'!E7101&lt;=5,5,'weather data'!E7101)</f>
        <v>11.504</v>
      </c>
      <c r="B7101" s="4">
        <f>IF(A7101=5,0,1)*0.54+0.25*24.6*(Hilfstabelle!A7101-5)/1000</f>
        <v>0.57999960000000006</v>
      </c>
      <c r="C7101" s="3">
        <f>(1213.2+(17.25*('weather data'!E7101-5)))/1000</f>
        <v>1.325394</v>
      </c>
      <c r="E7101" s="96">
        <v>2.6626196016325339</v>
      </c>
      <c r="F7101" s="115">
        <v>0</v>
      </c>
      <c r="G7101" s="112">
        <f t="shared" si="110"/>
        <v>2.6626196016325339</v>
      </c>
    </row>
    <row r="7102" spans="1:7" x14ac:dyDescent="0.25">
      <c r="A7102" s="28">
        <f>IF('weather data'!E7102&lt;=5,5,'weather data'!E7102)</f>
        <v>11.266</v>
      </c>
      <c r="B7102" s="4">
        <f>IF(A7102=5,0,1)*0.54+0.25*24.6*(Hilfstabelle!A7102-5)/1000</f>
        <v>0.57853589999999999</v>
      </c>
      <c r="C7102" s="3">
        <f>(1213.2+(17.25*('weather data'!E7102-5)))/1000</f>
        <v>1.3212885000000001</v>
      </c>
      <c r="E7102" s="96">
        <v>2.5185200011693292</v>
      </c>
      <c r="F7102" s="115">
        <v>0</v>
      </c>
      <c r="G7102" s="112">
        <f t="shared" si="110"/>
        <v>2.5185200011693292</v>
      </c>
    </row>
    <row r="7103" spans="1:7" x14ac:dyDescent="0.25">
      <c r="A7103" s="28">
        <f>IF('weather data'!E7103&lt;=5,5,'weather data'!E7103)</f>
        <v>10.997</v>
      </c>
      <c r="B7103" s="4">
        <f>IF(A7103=5,0,1)*0.54+0.25*24.6*(Hilfstabelle!A7103-5)/1000</f>
        <v>0.57688155000000008</v>
      </c>
      <c r="C7103" s="3">
        <f>(1213.2+(17.25*('weather data'!E7103-5)))/1000</f>
        <v>1.3166482499999999</v>
      </c>
      <c r="E7103" s="96">
        <v>2.3166142117757178</v>
      </c>
      <c r="F7103" s="115">
        <v>0</v>
      </c>
      <c r="G7103" s="112">
        <f t="shared" si="110"/>
        <v>2.3166142117757178</v>
      </c>
    </row>
    <row r="7104" spans="1:7" x14ac:dyDescent="0.25">
      <c r="A7104" s="28">
        <f>IF('weather data'!E7104&lt;=5,5,'weather data'!E7104)</f>
        <v>10.836</v>
      </c>
      <c r="B7104" s="4">
        <f>IF(A7104=5,0,1)*0.54+0.25*24.6*(Hilfstabelle!A7104-5)/1000</f>
        <v>0.57589140000000005</v>
      </c>
      <c r="C7104" s="3">
        <f>(1213.2+(17.25*('weather data'!E7104-5)))/1000</f>
        <v>1.313871</v>
      </c>
      <c r="E7104" s="96">
        <v>2.0947465729672898</v>
      </c>
      <c r="F7104" s="115">
        <v>0</v>
      </c>
      <c r="G7104" s="112">
        <f t="shared" si="110"/>
        <v>2.0947465729672898</v>
      </c>
    </row>
    <row r="7105" spans="1:7" x14ac:dyDescent="0.25">
      <c r="A7105" s="28">
        <f>IF('weather data'!E7105&lt;=5,5,'weather data'!E7105)</f>
        <v>10.894</v>
      </c>
      <c r="B7105" s="4">
        <f>IF(A7105=5,0,1)*0.54+0.25*24.6*(Hilfstabelle!A7105-5)/1000</f>
        <v>0.57624810000000004</v>
      </c>
      <c r="C7105" s="3">
        <f>(1213.2+(17.25*('weather data'!E7105-5)))/1000</f>
        <v>1.3148715</v>
      </c>
      <c r="E7105" s="96">
        <v>1.971232629713114</v>
      </c>
      <c r="F7105" s="115">
        <v>0</v>
      </c>
      <c r="G7105" s="112">
        <f t="shared" si="110"/>
        <v>1.971232629713114</v>
      </c>
    </row>
    <row r="7106" spans="1:7" x14ac:dyDescent="0.25">
      <c r="A7106" s="28">
        <f>IF('weather data'!E7106&lt;=5,5,'weather data'!E7106)</f>
        <v>11.101000000000001</v>
      </c>
      <c r="B7106" s="4">
        <f>IF(A7106=5,0,1)*0.54+0.25*24.6*(Hilfstabelle!A7106-5)/1000</f>
        <v>0.57752115000000004</v>
      </c>
      <c r="C7106" s="3">
        <f>(1213.2+(17.25*('weather data'!E7106-5)))/1000</f>
        <v>1.3184422500000001</v>
      </c>
      <c r="E7106" s="96">
        <v>1.8701757670506061</v>
      </c>
      <c r="F7106" s="115">
        <v>0</v>
      </c>
      <c r="G7106" s="112">
        <f t="shared" ref="G7106:G7169" si="111">F7106+E7106</f>
        <v>1.8701757670506061</v>
      </c>
    </row>
    <row r="7107" spans="1:7" x14ac:dyDescent="0.25">
      <c r="A7107" s="28">
        <f>IF('weather data'!E7107&lt;=5,5,'weather data'!E7107)</f>
        <v>11.111000000000001</v>
      </c>
      <c r="B7107" s="4">
        <f>IF(A7107=5,0,1)*0.54+0.25*24.6*(Hilfstabelle!A7107-5)/1000</f>
        <v>0.57758265000000009</v>
      </c>
      <c r="C7107" s="3">
        <f>(1213.2+(17.25*('weather data'!E7107-5)))/1000</f>
        <v>1.3186147500000001</v>
      </c>
      <c r="E7107" s="96">
        <v>1.8512535972928119</v>
      </c>
      <c r="F7107" s="115">
        <v>0</v>
      </c>
      <c r="G7107" s="112">
        <f t="shared" si="111"/>
        <v>1.8512535972928119</v>
      </c>
    </row>
    <row r="7108" spans="1:7" x14ac:dyDescent="0.25">
      <c r="A7108" s="28">
        <f>IF('weather data'!E7108&lt;=5,5,'weather data'!E7108)</f>
        <v>11.034000000000001</v>
      </c>
      <c r="B7108" s="4">
        <f>IF(A7108=5,0,1)*0.54+0.25*24.6*(Hilfstabelle!A7108-5)/1000</f>
        <v>0.57710910000000004</v>
      </c>
      <c r="C7108" s="3">
        <f>(1213.2+(17.25*('weather data'!E7108-5)))/1000</f>
        <v>1.3172865000000002</v>
      </c>
      <c r="E7108" s="96">
        <v>1.871839254501841</v>
      </c>
      <c r="F7108" s="115">
        <v>0</v>
      </c>
      <c r="G7108" s="112">
        <f t="shared" si="111"/>
        <v>1.871839254501841</v>
      </c>
    </row>
    <row r="7109" spans="1:7" x14ac:dyDescent="0.25">
      <c r="A7109" s="28">
        <f>IF('weather data'!E7109&lt;=5,5,'weather data'!E7109)</f>
        <v>10.956</v>
      </c>
      <c r="B7109" s="4">
        <f>IF(A7109=5,0,1)*0.54+0.25*24.6*(Hilfstabelle!A7109-5)/1000</f>
        <v>0.57662940000000007</v>
      </c>
      <c r="C7109" s="3">
        <f>(1213.2+(17.25*('weather data'!E7109-5)))/1000</f>
        <v>1.315941</v>
      </c>
      <c r="E7109" s="96">
        <v>1.7689109684566939</v>
      </c>
      <c r="F7109" s="115">
        <v>0</v>
      </c>
      <c r="G7109" s="112">
        <f t="shared" si="111"/>
        <v>1.7689109684566939</v>
      </c>
    </row>
    <row r="7110" spans="1:7" x14ac:dyDescent="0.25">
      <c r="A7110" s="28">
        <f>IF('weather data'!E7110&lt;=5,5,'weather data'!E7110)</f>
        <v>10.882</v>
      </c>
      <c r="B7110" s="4">
        <f>IF(A7110=5,0,1)*0.54+0.25*24.6*(Hilfstabelle!A7110-5)/1000</f>
        <v>0.57617430000000003</v>
      </c>
      <c r="C7110" s="3">
        <f>(1213.2+(17.25*('weather data'!E7110-5)))/1000</f>
        <v>1.3146645000000001</v>
      </c>
      <c r="E7110" s="96">
        <v>1.6763794789817641</v>
      </c>
      <c r="F7110" s="115">
        <v>0</v>
      </c>
      <c r="G7110" s="112">
        <f t="shared" si="111"/>
        <v>1.6763794789817641</v>
      </c>
    </row>
    <row r="7111" spans="1:7" x14ac:dyDescent="0.25">
      <c r="A7111" s="28">
        <f>IF('weather data'!E7111&lt;=5,5,'weather data'!E7111)</f>
        <v>10.798999999999999</v>
      </c>
      <c r="B7111" s="4">
        <f>IF(A7111=5,0,1)*0.54+0.25*24.6*(Hilfstabelle!A7111-5)/1000</f>
        <v>0.57566384999999998</v>
      </c>
      <c r="C7111" s="3">
        <f>(1213.2+(17.25*('weather data'!E7111-5)))/1000</f>
        <v>1.3132327500000001</v>
      </c>
      <c r="E7111" s="96">
        <v>1.711104779526289</v>
      </c>
      <c r="F7111" s="115">
        <v>0</v>
      </c>
      <c r="G7111" s="112">
        <f t="shared" si="111"/>
        <v>1.711104779526289</v>
      </c>
    </row>
    <row r="7112" spans="1:7" x14ac:dyDescent="0.25">
      <c r="A7112" s="28">
        <f>IF('weather data'!E7112&lt;=5,5,'weather data'!E7112)</f>
        <v>10.84</v>
      </c>
      <c r="B7112" s="4">
        <f>IF(A7112=5,0,1)*0.54+0.25*24.6*(Hilfstabelle!A7112-5)/1000</f>
        <v>0.57591600000000009</v>
      </c>
      <c r="C7112" s="3">
        <f>(1213.2+(17.25*('weather data'!E7112-5)))/1000</f>
        <v>1.3139400000000001</v>
      </c>
      <c r="E7112" s="96">
        <v>1.9365073291685899</v>
      </c>
      <c r="F7112" s="115">
        <v>0</v>
      </c>
      <c r="G7112" s="112">
        <f t="shared" si="111"/>
        <v>1.9365073291685899</v>
      </c>
    </row>
    <row r="7113" spans="1:7" x14ac:dyDescent="0.25">
      <c r="A7113" s="28">
        <f>IF('weather data'!E7113&lt;=5,5,'weather data'!E7113)</f>
        <v>11.359</v>
      </c>
      <c r="B7113" s="4">
        <f>IF(A7113=5,0,1)*0.54+0.25*24.6*(Hilfstabelle!A7113-5)/1000</f>
        <v>0.57910784999999998</v>
      </c>
      <c r="C7113" s="3">
        <f>(1213.2+(17.25*('weather data'!E7113-5)))/1000</f>
        <v>1.3228927500000001</v>
      </c>
      <c r="E7113" s="96">
        <v>2.1305115531688359</v>
      </c>
      <c r="F7113" s="115">
        <v>0</v>
      </c>
      <c r="G7113" s="112">
        <f t="shared" si="111"/>
        <v>2.1305115531688359</v>
      </c>
    </row>
    <row r="7114" spans="1:7" x14ac:dyDescent="0.25">
      <c r="A7114" s="28">
        <f>IF('weather data'!E7114&lt;=5,5,'weather data'!E7114)</f>
        <v>11.935</v>
      </c>
      <c r="B7114" s="4">
        <f>IF(A7114=5,0,1)*0.54+0.25*24.6*(Hilfstabelle!A7114-5)/1000</f>
        <v>0.58265025000000004</v>
      </c>
      <c r="C7114" s="3">
        <f>(1213.2+(17.25*('weather data'!E7114-5)))/1000</f>
        <v>1.3328287500000002</v>
      </c>
      <c r="E7114" s="96">
        <v>2.5438881848006578</v>
      </c>
      <c r="F7114" s="115">
        <v>0</v>
      </c>
      <c r="G7114" s="112">
        <f t="shared" si="111"/>
        <v>2.5438881848006578</v>
      </c>
    </row>
    <row r="7115" spans="1:7" x14ac:dyDescent="0.25">
      <c r="A7115" s="28">
        <f>IF('weather data'!E7115&lt;=5,5,'weather data'!E7115)</f>
        <v>12.653</v>
      </c>
      <c r="B7115" s="4">
        <f>IF(A7115=5,0,1)*0.54+0.25*24.6*(Hilfstabelle!A7115-5)/1000</f>
        <v>0.58706595000000006</v>
      </c>
      <c r="C7115" s="3">
        <f>(1213.2+(17.25*('weather data'!E7115-5)))/1000</f>
        <v>1.3452142499999999</v>
      </c>
      <c r="E7115" s="96">
        <v>2.7539034755190381</v>
      </c>
      <c r="F7115" s="115">
        <v>0</v>
      </c>
      <c r="G7115" s="112">
        <f t="shared" si="111"/>
        <v>2.7539034755190381</v>
      </c>
    </row>
    <row r="7116" spans="1:7" x14ac:dyDescent="0.25">
      <c r="A7116" s="28">
        <f>IF('weather data'!E7116&lt;=5,5,'weather data'!E7116)</f>
        <v>13.278</v>
      </c>
      <c r="B7116" s="4">
        <f>IF(A7116=5,0,1)*0.54+0.25*24.6*(Hilfstabelle!A7116-5)/1000</f>
        <v>0.59090970000000009</v>
      </c>
      <c r="C7116" s="3">
        <f>(1213.2+(17.25*('weather data'!E7116-5)))/1000</f>
        <v>1.3559954999999999</v>
      </c>
      <c r="E7116" s="96">
        <v>2.785301801161093</v>
      </c>
      <c r="F7116" s="115">
        <v>0</v>
      </c>
      <c r="G7116" s="112">
        <f t="shared" si="111"/>
        <v>2.785301801161093</v>
      </c>
    </row>
    <row r="7117" spans="1:7" x14ac:dyDescent="0.25">
      <c r="A7117" s="28">
        <f>IF('weather data'!E7117&lt;=5,5,'weather data'!E7117)</f>
        <v>13.571999999999999</v>
      </c>
      <c r="B7117" s="4">
        <f>IF(A7117=5,0,1)*0.54+0.25*24.6*(Hilfstabelle!A7117-5)/1000</f>
        <v>0.59271780000000007</v>
      </c>
      <c r="C7117" s="3">
        <f>(1213.2+(17.25*('weather data'!E7117-5)))/1000</f>
        <v>1.361067</v>
      </c>
      <c r="E7117" s="96">
        <v>2.909231616278078</v>
      </c>
      <c r="F7117" s="115">
        <v>0</v>
      </c>
      <c r="G7117" s="112">
        <f t="shared" si="111"/>
        <v>2.909231616278078</v>
      </c>
    </row>
    <row r="7118" spans="1:7" x14ac:dyDescent="0.25">
      <c r="A7118" s="28">
        <f>IF('weather data'!E7118&lt;=5,5,'weather data'!E7118)</f>
        <v>13.619</v>
      </c>
      <c r="B7118" s="4">
        <f>IF(A7118=5,0,1)*0.54+0.25*24.6*(Hilfstabelle!A7118-5)/1000</f>
        <v>0.59300685000000009</v>
      </c>
      <c r="C7118" s="3">
        <f>(1213.2+(17.25*('weather data'!E7118-5)))/1000</f>
        <v>1.3618777500000001</v>
      </c>
      <c r="E7118" s="96">
        <v>2.898211011913649</v>
      </c>
      <c r="F7118" s="115">
        <v>0</v>
      </c>
      <c r="G7118" s="112">
        <f t="shared" si="111"/>
        <v>2.898211011913649</v>
      </c>
    </row>
    <row r="7119" spans="1:7" x14ac:dyDescent="0.25">
      <c r="A7119" s="28">
        <f>IF('weather data'!E7119&lt;=5,5,'weather data'!E7119)</f>
        <v>13.516</v>
      </c>
      <c r="B7119" s="4">
        <f>IF(A7119=5,0,1)*0.54+0.25*24.6*(Hilfstabelle!A7119-5)/1000</f>
        <v>0.59237340000000005</v>
      </c>
      <c r="C7119" s="3">
        <f>(1213.2+(17.25*('weather data'!E7119-5)))/1000</f>
        <v>1.360101</v>
      </c>
      <c r="E7119" s="96">
        <v>2.8173239345973609</v>
      </c>
      <c r="F7119" s="115">
        <v>0</v>
      </c>
      <c r="G7119" s="112">
        <f t="shared" si="111"/>
        <v>2.8173239345973609</v>
      </c>
    </row>
    <row r="7120" spans="1:7" x14ac:dyDescent="0.25">
      <c r="A7120" s="28">
        <f>IF('weather data'!E7120&lt;=5,5,'weather data'!E7120)</f>
        <v>13.196999999999999</v>
      </c>
      <c r="B7120" s="4">
        <f>IF(A7120=5,0,1)*0.54+0.25*24.6*(Hilfstabelle!A7120-5)/1000</f>
        <v>0.59041155000000001</v>
      </c>
      <c r="C7120" s="3">
        <f>(1213.2+(17.25*('weather data'!E7120-5)))/1000</f>
        <v>1.35459825</v>
      </c>
      <c r="E7120" s="96">
        <v>2.7711621578255978</v>
      </c>
      <c r="F7120" s="115">
        <v>0</v>
      </c>
      <c r="G7120" s="112">
        <f t="shared" si="111"/>
        <v>2.7711621578255978</v>
      </c>
    </row>
    <row r="7121" spans="1:7" x14ac:dyDescent="0.25">
      <c r="A7121" s="28">
        <f>IF('weather data'!E7121&lt;=5,5,'weather data'!E7121)</f>
        <v>12.613</v>
      </c>
      <c r="B7121" s="4">
        <f>IF(A7121=5,0,1)*0.54+0.25*24.6*(Hilfstabelle!A7121-5)/1000</f>
        <v>0.58681994999999998</v>
      </c>
      <c r="C7121" s="3">
        <f>(1213.2+(17.25*('weather data'!E7121-5)))/1000</f>
        <v>1.3445242499999999</v>
      </c>
      <c r="E7121" s="96">
        <v>2.7755288123850899</v>
      </c>
      <c r="F7121" s="115">
        <v>0</v>
      </c>
      <c r="G7121" s="112">
        <f t="shared" si="111"/>
        <v>2.7755288123850899</v>
      </c>
    </row>
    <row r="7122" spans="1:7" x14ac:dyDescent="0.25">
      <c r="A7122" s="28">
        <f>IF('weather data'!E7122&lt;=5,5,'weather data'!E7122)</f>
        <v>11.836</v>
      </c>
      <c r="B7122" s="4">
        <f>IF(A7122=5,0,1)*0.54+0.25*24.6*(Hilfstabelle!A7122-5)/1000</f>
        <v>0.58204140000000004</v>
      </c>
      <c r="C7122" s="3">
        <f>(1213.2+(17.25*('weather data'!E7122-5)))/1000</f>
        <v>1.331121</v>
      </c>
      <c r="E7122" s="96">
        <v>2.7684589907173418</v>
      </c>
      <c r="F7122" s="115">
        <v>0</v>
      </c>
      <c r="G7122" s="112">
        <f t="shared" si="111"/>
        <v>2.7684589907173418</v>
      </c>
    </row>
    <row r="7123" spans="1:7" x14ac:dyDescent="0.25">
      <c r="A7123" s="28">
        <f>IF('weather data'!E7123&lt;=5,5,'weather data'!E7123)</f>
        <v>11.538</v>
      </c>
      <c r="B7123" s="4">
        <f>IF(A7123=5,0,1)*0.54+0.25*24.6*(Hilfstabelle!A7123-5)/1000</f>
        <v>0.58020870000000002</v>
      </c>
      <c r="C7123" s="3">
        <f>(1213.2+(17.25*('weather data'!E7123-5)))/1000</f>
        <v>1.3259805000000002</v>
      </c>
      <c r="E7123" s="96">
        <v>2.8092144332725919</v>
      </c>
      <c r="F7123" s="115">
        <v>0</v>
      </c>
      <c r="G7123" s="112">
        <f t="shared" si="111"/>
        <v>2.8092144332725919</v>
      </c>
    </row>
    <row r="7124" spans="1:7" x14ac:dyDescent="0.25">
      <c r="A7124" s="28">
        <f>IF('weather data'!E7124&lt;=5,5,'weather data'!E7124)</f>
        <v>11.28</v>
      </c>
      <c r="B7124" s="4">
        <f>IF(A7124=5,0,1)*0.54+0.25*24.6*(Hilfstabelle!A7124-5)/1000</f>
        <v>0.57862200000000008</v>
      </c>
      <c r="C7124" s="3">
        <f>(1213.2+(17.25*('weather data'!E7124-5)))/1000</f>
        <v>1.3215299999999999</v>
      </c>
      <c r="E7124" s="96">
        <v>2.8557920819071629</v>
      </c>
      <c r="F7124" s="115">
        <v>0</v>
      </c>
      <c r="G7124" s="112">
        <f t="shared" si="111"/>
        <v>2.8557920819071629</v>
      </c>
    </row>
    <row r="7125" spans="1:7" x14ac:dyDescent="0.25">
      <c r="A7125" s="28">
        <f>IF('weather data'!E7125&lt;=5,5,'weather data'!E7125)</f>
        <v>10.923</v>
      </c>
      <c r="B7125" s="4">
        <f>IF(A7125=5,0,1)*0.54+0.25*24.6*(Hilfstabelle!A7125-5)/1000</f>
        <v>0.57642645000000003</v>
      </c>
      <c r="C7125" s="3">
        <f>(1213.2+(17.25*('weather data'!E7125-5)))/1000</f>
        <v>1.31537175</v>
      </c>
      <c r="E7125" s="96">
        <v>2.6626196016325339</v>
      </c>
      <c r="F7125" s="115">
        <v>0</v>
      </c>
      <c r="G7125" s="112">
        <f t="shared" si="111"/>
        <v>2.6626196016325339</v>
      </c>
    </row>
    <row r="7126" spans="1:7" x14ac:dyDescent="0.25">
      <c r="A7126" s="28">
        <f>IF('weather data'!E7126&lt;=5,5,'weather data'!E7126)</f>
        <v>10.691000000000001</v>
      </c>
      <c r="B7126" s="4">
        <f>IF(A7126=5,0,1)*0.54+0.25*24.6*(Hilfstabelle!A7126-5)/1000</f>
        <v>0.57499965000000008</v>
      </c>
      <c r="C7126" s="3">
        <f>(1213.2+(17.25*('weather data'!E7126-5)))/1000</f>
        <v>1.3113697500000001</v>
      </c>
      <c r="E7126" s="96">
        <v>2.5185200011693292</v>
      </c>
      <c r="F7126" s="115">
        <v>0</v>
      </c>
      <c r="G7126" s="112">
        <f t="shared" si="111"/>
        <v>2.5185200011693292</v>
      </c>
    </row>
    <row r="7127" spans="1:7" x14ac:dyDescent="0.25">
      <c r="A7127" s="28">
        <f>IF('weather data'!E7127&lt;=5,5,'weather data'!E7127)</f>
        <v>10.561</v>
      </c>
      <c r="B7127" s="4">
        <f>IF(A7127=5,0,1)*0.54+0.25*24.6*(Hilfstabelle!A7127-5)/1000</f>
        <v>0.57420015000000002</v>
      </c>
      <c r="C7127" s="3">
        <f>(1213.2+(17.25*('weather data'!E7127-5)))/1000</f>
        <v>1.30912725</v>
      </c>
      <c r="E7127" s="96">
        <v>2.3166142117757178</v>
      </c>
      <c r="F7127" s="115">
        <v>0</v>
      </c>
      <c r="G7127" s="112">
        <f t="shared" si="111"/>
        <v>2.3166142117757178</v>
      </c>
    </row>
    <row r="7128" spans="1:7" x14ac:dyDescent="0.25">
      <c r="A7128" s="28">
        <f>IF('weather data'!E7128&lt;=5,5,'weather data'!E7128)</f>
        <v>10.56</v>
      </c>
      <c r="B7128" s="4">
        <f>IF(A7128=5,0,1)*0.54+0.25*24.6*(Hilfstabelle!A7128-5)/1000</f>
        <v>0.57419400000000009</v>
      </c>
      <c r="C7128" s="3">
        <f>(1213.2+(17.25*('weather data'!E7128-5)))/1000</f>
        <v>1.3091100000000002</v>
      </c>
      <c r="E7128" s="96">
        <v>2.0947465729672898</v>
      </c>
      <c r="F7128" s="115">
        <v>0</v>
      </c>
      <c r="G7128" s="112">
        <f t="shared" si="111"/>
        <v>2.0947465729672898</v>
      </c>
    </row>
    <row r="7129" spans="1:7" x14ac:dyDescent="0.25">
      <c r="A7129" s="28">
        <f>IF('weather data'!E7129&lt;=5,5,'weather data'!E7129)</f>
        <v>10.4</v>
      </c>
      <c r="B7129" s="4">
        <f>IF(A7129=5,0,1)*0.54+0.25*24.6*(Hilfstabelle!A7129-5)/1000</f>
        <v>0.57321</v>
      </c>
      <c r="C7129" s="3">
        <f>(1213.2+(17.25*('weather data'!E7129-5)))/1000</f>
        <v>1.3063500000000001</v>
      </c>
      <c r="E7129" s="96">
        <v>1.971232629713114</v>
      </c>
      <c r="F7129" s="115">
        <v>0</v>
      </c>
      <c r="G7129" s="112">
        <f t="shared" si="111"/>
        <v>1.971232629713114</v>
      </c>
    </row>
    <row r="7130" spans="1:7" x14ac:dyDescent="0.25">
      <c r="A7130" s="28">
        <f>IF('weather data'!E7130&lt;=5,5,'weather data'!E7130)</f>
        <v>10.141</v>
      </c>
      <c r="B7130" s="4">
        <f>IF(A7130=5,0,1)*0.54+0.25*24.6*(Hilfstabelle!A7130-5)/1000</f>
        <v>0.57161715000000002</v>
      </c>
      <c r="C7130" s="3">
        <f>(1213.2+(17.25*('weather data'!E7130-5)))/1000</f>
        <v>1.30188225</v>
      </c>
      <c r="E7130" s="96">
        <v>1.8701757670506061</v>
      </c>
      <c r="F7130" s="115">
        <v>0</v>
      </c>
      <c r="G7130" s="112">
        <f t="shared" si="111"/>
        <v>1.8701757670506061</v>
      </c>
    </row>
    <row r="7131" spans="1:7" x14ac:dyDescent="0.25">
      <c r="A7131" s="28">
        <f>IF('weather data'!E7131&lt;=5,5,'weather data'!E7131)</f>
        <v>9.84</v>
      </c>
      <c r="B7131" s="4">
        <f>IF(A7131=5,0,1)*0.54+0.25*24.6*(Hilfstabelle!A7131-5)/1000</f>
        <v>0.56976599999999999</v>
      </c>
      <c r="C7131" s="3">
        <f>(1213.2+(17.25*('weather data'!E7131-5)))/1000</f>
        <v>1.2966900000000001</v>
      </c>
      <c r="E7131" s="96">
        <v>1.8512535972928119</v>
      </c>
      <c r="F7131" s="115">
        <v>0</v>
      </c>
      <c r="G7131" s="112">
        <f t="shared" si="111"/>
        <v>1.8512535972928119</v>
      </c>
    </row>
    <row r="7132" spans="1:7" x14ac:dyDescent="0.25">
      <c r="A7132" s="28">
        <f>IF('weather data'!E7132&lt;=5,5,'weather data'!E7132)</f>
        <v>9.6880000000000006</v>
      </c>
      <c r="B7132" s="4">
        <f>IF(A7132=5,0,1)*0.54+0.25*24.6*(Hilfstabelle!A7132-5)/1000</f>
        <v>0.56883120000000009</v>
      </c>
      <c r="C7132" s="3">
        <f>(1213.2+(17.25*('weather data'!E7132-5)))/1000</f>
        <v>1.294068</v>
      </c>
      <c r="E7132" s="96">
        <v>1.871839254501841</v>
      </c>
      <c r="F7132" s="115">
        <v>0</v>
      </c>
      <c r="G7132" s="112">
        <f t="shared" si="111"/>
        <v>1.871839254501841</v>
      </c>
    </row>
    <row r="7133" spans="1:7" x14ac:dyDescent="0.25">
      <c r="A7133" s="28">
        <f>IF('weather data'!E7133&lt;=5,5,'weather data'!E7133)</f>
        <v>9.6210000000000004</v>
      </c>
      <c r="B7133" s="4">
        <f>IF(A7133=5,0,1)*0.54+0.25*24.6*(Hilfstabelle!A7133-5)/1000</f>
        <v>0.56841914999999998</v>
      </c>
      <c r="C7133" s="3">
        <f>(1213.2+(17.25*('weather data'!E7133-5)))/1000</f>
        <v>1.2929122500000001</v>
      </c>
      <c r="E7133" s="96">
        <v>1.7689109684566939</v>
      </c>
      <c r="F7133" s="115">
        <v>0</v>
      </c>
      <c r="G7133" s="112">
        <f t="shared" si="111"/>
        <v>1.7689109684566939</v>
      </c>
    </row>
    <row r="7134" spans="1:7" x14ac:dyDescent="0.25">
      <c r="A7134" s="28">
        <f>IF('weather data'!E7134&lt;=5,5,'weather data'!E7134)</f>
        <v>9.4649999999999999</v>
      </c>
      <c r="B7134" s="4">
        <f>IF(A7134=5,0,1)*0.54+0.25*24.6*(Hilfstabelle!A7134-5)/1000</f>
        <v>0.56745975000000004</v>
      </c>
      <c r="C7134" s="3">
        <f>(1213.2+(17.25*('weather data'!E7134-5)))/1000</f>
        <v>1.2902212500000001</v>
      </c>
      <c r="E7134" s="96">
        <v>1.6763794789817641</v>
      </c>
      <c r="F7134" s="115">
        <v>0</v>
      </c>
      <c r="G7134" s="112">
        <f t="shared" si="111"/>
        <v>1.6763794789817641</v>
      </c>
    </row>
    <row r="7135" spans="1:7" x14ac:dyDescent="0.25">
      <c r="A7135" s="28">
        <f>IF('weather data'!E7135&lt;=5,5,'weather data'!E7135)</f>
        <v>9.2940000000000005</v>
      </c>
      <c r="B7135" s="4">
        <f>IF(A7135=5,0,1)*0.54+0.25*24.6*(Hilfstabelle!A7135-5)/1000</f>
        <v>0.56640810000000008</v>
      </c>
      <c r="C7135" s="3">
        <f>(1213.2+(17.25*('weather data'!E7135-5)))/1000</f>
        <v>1.2872715000000001</v>
      </c>
      <c r="E7135" s="96">
        <v>1.711104779526289</v>
      </c>
      <c r="F7135" s="115">
        <v>0</v>
      </c>
      <c r="G7135" s="112">
        <f t="shared" si="111"/>
        <v>1.711104779526289</v>
      </c>
    </row>
    <row r="7136" spans="1:7" x14ac:dyDescent="0.25">
      <c r="A7136" s="28">
        <f>IF('weather data'!E7136&lt;=5,5,'weather data'!E7136)</f>
        <v>9.2219999999999995</v>
      </c>
      <c r="B7136" s="4">
        <f>IF(A7136=5,0,1)*0.54+0.25*24.6*(Hilfstabelle!A7136-5)/1000</f>
        <v>0.5659653</v>
      </c>
      <c r="C7136" s="3">
        <f>(1213.2+(17.25*('weather data'!E7136-5)))/1000</f>
        <v>1.2860295000000002</v>
      </c>
      <c r="E7136" s="96">
        <v>1.9365073291685899</v>
      </c>
      <c r="F7136" s="115">
        <v>0</v>
      </c>
      <c r="G7136" s="112">
        <f t="shared" si="111"/>
        <v>1.9365073291685899</v>
      </c>
    </row>
    <row r="7137" spans="1:7" x14ac:dyDescent="0.25">
      <c r="A7137" s="28">
        <f>IF('weather data'!E7137&lt;=5,5,'weather data'!E7137)</f>
        <v>10.16</v>
      </c>
      <c r="B7137" s="4">
        <f>IF(A7137=5,0,1)*0.54+0.25*24.6*(Hilfstabelle!A7137-5)/1000</f>
        <v>0.57173400000000008</v>
      </c>
      <c r="C7137" s="3">
        <f>(1213.2+(17.25*('weather data'!E7137-5)))/1000</f>
        <v>1.3022100000000001</v>
      </c>
      <c r="E7137" s="96">
        <v>2.1305115531688359</v>
      </c>
      <c r="F7137" s="115">
        <v>0</v>
      </c>
      <c r="G7137" s="112">
        <f t="shared" si="111"/>
        <v>2.1305115531688359</v>
      </c>
    </row>
    <row r="7138" spans="1:7" x14ac:dyDescent="0.25">
      <c r="A7138" s="28">
        <f>IF('weather data'!E7138&lt;=5,5,'weather data'!E7138)</f>
        <v>11.065</v>
      </c>
      <c r="B7138" s="4">
        <f>IF(A7138=5,0,1)*0.54+0.25*24.6*(Hilfstabelle!A7138-5)/1000</f>
        <v>0.57729975</v>
      </c>
      <c r="C7138" s="3">
        <f>(1213.2+(17.25*('weather data'!E7138-5)))/1000</f>
        <v>1.3178212499999999</v>
      </c>
      <c r="E7138" s="96">
        <v>2.5438881848006578</v>
      </c>
      <c r="F7138" s="115">
        <v>0</v>
      </c>
      <c r="G7138" s="112">
        <f t="shared" si="111"/>
        <v>2.5438881848006578</v>
      </c>
    </row>
    <row r="7139" spans="1:7" x14ac:dyDescent="0.25">
      <c r="A7139" s="28">
        <f>IF('weather data'!E7139&lt;=5,5,'weather data'!E7139)</f>
        <v>12.090999999999999</v>
      </c>
      <c r="B7139" s="4">
        <f>IF(A7139=5,0,1)*0.54+0.25*24.6*(Hilfstabelle!A7139-5)/1000</f>
        <v>0.58360964999999998</v>
      </c>
      <c r="C7139" s="3">
        <f>(1213.2+(17.25*('weather data'!E7139-5)))/1000</f>
        <v>1.33551975</v>
      </c>
      <c r="E7139" s="96">
        <v>2.7539034755190381</v>
      </c>
      <c r="F7139" s="115">
        <v>0</v>
      </c>
      <c r="G7139" s="112">
        <f t="shared" si="111"/>
        <v>2.7539034755190381</v>
      </c>
    </row>
    <row r="7140" spans="1:7" x14ac:dyDescent="0.25">
      <c r="A7140" s="28">
        <f>IF('weather data'!E7140&lt;=5,5,'weather data'!E7140)</f>
        <v>12.599</v>
      </c>
      <c r="B7140" s="4">
        <f>IF(A7140=5,0,1)*0.54+0.25*24.6*(Hilfstabelle!A7140-5)/1000</f>
        <v>0.58673385</v>
      </c>
      <c r="C7140" s="3">
        <f>(1213.2+(17.25*('weather data'!E7140-5)))/1000</f>
        <v>1.3442827500000001</v>
      </c>
      <c r="E7140" s="96">
        <v>2.785301801161093</v>
      </c>
      <c r="F7140" s="115">
        <v>0</v>
      </c>
      <c r="G7140" s="112">
        <f t="shared" si="111"/>
        <v>2.785301801161093</v>
      </c>
    </row>
    <row r="7141" spans="1:7" x14ac:dyDescent="0.25">
      <c r="A7141" s="28">
        <f>IF('weather data'!E7141&lt;=5,5,'weather data'!E7141)</f>
        <v>12.829000000000001</v>
      </c>
      <c r="B7141" s="4">
        <f>IF(A7141=5,0,1)*0.54+0.25*24.6*(Hilfstabelle!A7141-5)/1000</f>
        <v>0.58814834999999999</v>
      </c>
      <c r="C7141" s="3">
        <f>(1213.2+(17.25*('weather data'!E7141-5)))/1000</f>
        <v>1.34825025</v>
      </c>
      <c r="E7141" s="96">
        <v>2.909231616278078</v>
      </c>
      <c r="F7141" s="115">
        <v>0</v>
      </c>
      <c r="G7141" s="112">
        <f t="shared" si="111"/>
        <v>2.909231616278078</v>
      </c>
    </row>
    <row r="7142" spans="1:7" x14ac:dyDescent="0.25">
      <c r="A7142" s="28">
        <f>IF('weather data'!E7142&lt;=5,5,'weather data'!E7142)</f>
        <v>12.864000000000001</v>
      </c>
      <c r="B7142" s="4">
        <f>IF(A7142=5,0,1)*0.54+0.25*24.6*(Hilfstabelle!A7142-5)/1000</f>
        <v>0.5883636000000001</v>
      </c>
      <c r="C7142" s="3">
        <f>(1213.2+(17.25*('weather data'!E7142-5)))/1000</f>
        <v>1.348854</v>
      </c>
      <c r="E7142" s="96">
        <v>2.898211011913649</v>
      </c>
      <c r="F7142" s="115">
        <v>0</v>
      </c>
      <c r="G7142" s="112">
        <f t="shared" si="111"/>
        <v>2.898211011913649</v>
      </c>
    </row>
    <row r="7143" spans="1:7" x14ac:dyDescent="0.25">
      <c r="A7143" s="28">
        <f>IF('weather data'!E7143&lt;=5,5,'weather data'!E7143)</f>
        <v>12.776999999999999</v>
      </c>
      <c r="B7143" s="4">
        <f>IF(A7143=5,0,1)*0.54+0.25*24.6*(Hilfstabelle!A7143-5)/1000</f>
        <v>0.58782855000000001</v>
      </c>
      <c r="C7143" s="3">
        <f>(1213.2+(17.25*('weather data'!E7143-5)))/1000</f>
        <v>1.3473532500000001</v>
      </c>
      <c r="E7143" s="96">
        <v>2.8173239345973609</v>
      </c>
      <c r="F7143" s="115">
        <v>0</v>
      </c>
      <c r="G7143" s="112">
        <f t="shared" si="111"/>
        <v>2.8173239345973609</v>
      </c>
    </row>
    <row r="7144" spans="1:7" x14ac:dyDescent="0.25">
      <c r="A7144" s="28">
        <f>IF('weather data'!E7144&lt;=5,5,'weather data'!E7144)</f>
        <v>12.439</v>
      </c>
      <c r="B7144" s="4">
        <f>IF(A7144=5,0,1)*0.54+0.25*24.6*(Hilfstabelle!A7144-5)/1000</f>
        <v>0.58574985000000002</v>
      </c>
      <c r="C7144" s="3">
        <f>(1213.2+(17.25*('weather data'!E7144-5)))/1000</f>
        <v>1.34152275</v>
      </c>
      <c r="E7144" s="96">
        <v>2.7711621578255978</v>
      </c>
      <c r="F7144" s="115">
        <v>11</v>
      </c>
      <c r="G7144" s="112">
        <f t="shared" si="111"/>
        <v>13.771162157825598</v>
      </c>
    </row>
    <row r="7145" spans="1:7" x14ac:dyDescent="0.25">
      <c r="A7145" s="28">
        <f>IF('weather data'!E7145&lt;=5,5,'weather data'!E7145)</f>
        <v>11.696999999999999</v>
      </c>
      <c r="B7145" s="4">
        <f>IF(A7145=5,0,1)*0.54+0.25*24.6*(Hilfstabelle!A7145-5)/1000</f>
        <v>0.58118655000000008</v>
      </c>
      <c r="C7145" s="3">
        <f>(1213.2+(17.25*('weather data'!E7145-5)))/1000</f>
        <v>1.3287232499999999</v>
      </c>
      <c r="E7145" s="96">
        <v>2.7755288123850899</v>
      </c>
      <c r="F7145" s="115">
        <v>11</v>
      </c>
      <c r="G7145" s="112">
        <f t="shared" si="111"/>
        <v>13.77552881238509</v>
      </c>
    </row>
    <row r="7146" spans="1:7" x14ac:dyDescent="0.25">
      <c r="A7146" s="28">
        <f>IF('weather data'!E7146&lt;=5,5,'weather data'!E7146)</f>
        <v>10.711</v>
      </c>
      <c r="B7146" s="4">
        <f>IF(A7146=5,0,1)*0.54+0.25*24.6*(Hilfstabelle!A7146-5)/1000</f>
        <v>0.57512265000000007</v>
      </c>
      <c r="C7146" s="3">
        <f>(1213.2+(17.25*('weather data'!E7146-5)))/1000</f>
        <v>1.3117147500000002</v>
      </c>
      <c r="E7146" s="96">
        <v>2.7684589907173418</v>
      </c>
      <c r="F7146" s="115">
        <v>11</v>
      </c>
      <c r="G7146" s="112">
        <f t="shared" si="111"/>
        <v>13.768458990717342</v>
      </c>
    </row>
    <row r="7147" spans="1:7" x14ac:dyDescent="0.25">
      <c r="A7147" s="28">
        <f>IF('weather data'!E7147&lt;=5,5,'weather data'!E7147)</f>
        <v>10.385999999999999</v>
      </c>
      <c r="B7147" s="4">
        <f>IF(A7147=5,0,1)*0.54+0.25*24.6*(Hilfstabelle!A7147-5)/1000</f>
        <v>0.57312390000000002</v>
      </c>
      <c r="C7147" s="3">
        <f>(1213.2+(17.25*('weather data'!E7147-5)))/1000</f>
        <v>1.3061085000000001</v>
      </c>
      <c r="E7147" s="96">
        <v>2.8092144332725919</v>
      </c>
      <c r="F7147" s="115">
        <f>11/6</f>
        <v>1.8333333333333333</v>
      </c>
      <c r="G7147" s="112">
        <f t="shared" si="111"/>
        <v>4.6425477666059249</v>
      </c>
    </row>
    <row r="7148" spans="1:7" x14ac:dyDescent="0.25">
      <c r="A7148" s="28">
        <f>IF('weather data'!E7148&lt;=5,5,'weather data'!E7148)</f>
        <v>10.032999999999999</v>
      </c>
      <c r="B7148" s="4">
        <f>IF(A7148=5,0,1)*0.54+0.25*24.6*(Hilfstabelle!A7148-5)/1000</f>
        <v>0.57095295000000001</v>
      </c>
      <c r="C7148" s="3">
        <f>(1213.2+(17.25*('weather data'!E7148-5)))/1000</f>
        <v>1.3000192500000001</v>
      </c>
      <c r="E7148" s="96">
        <v>2.8557920819071629</v>
      </c>
      <c r="F7148" s="115">
        <v>0</v>
      </c>
      <c r="G7148" s="112">
        <f t="shared" si="111"/>
        <v>2.8557920819071629</v>
      </c>
    </row>
    <row r="7149" spans="1:7" x14ac:dyDescent="0.25">
      <c r="A7149" s="28">
        <f>IF('weather data'!E7149&lt;=5,5,'weather data'!E7149)</f>
        <v>9.5790000000000006</v>
      </c>
      <c r="B7149" s="4">
        <f>IF(A7149=5,0,1)*0.54+0.25*24.6*(Hilfstabelle!A7149-5)/1000</f>
        <v>0.56816085000000005</v>
      </c>
      <c r="C7149" s="3">
        <f>(1213.2+(17.25*('weather data'!E7149-5)))/1000</f>
        <v>1.2921877500000001</v>
      </c>
      <c r="E7149" s="96">
        <v>2.6626196016325339</v>
      </c>
      <c r="F7149" s="115">
        <v>0</v>
      </c>
      <c r="G7149" s="112">
        <f t="shared" si="111"/>
        <v>2.6626196016325339</v>
      </c>
    </row>
    <row r="7150" spans="1:7" x14ac:dyDescent="0.25">
      <c r="A7150" s="28">
        <f>IF('weather data'!E7150&lt;=5,5,'weather data'!E7150)</f>
        <v>9.2449999999999992</v>
      </c>
      <c r="B7150" s="4">
        <f>IF(A7150=5,0,1)*0.54+0.25*24.6*(Hilfstabelle!A7150-5)/1000</f>
        <v>0.56610674999999999</v>
      </c>
      <c r="C7150" s="3">
        <f>(1213.2+(17.25*('weather data'!E7150-5)))/1000</f>
        <v>1.2864262499999999</v>
      </c>
      <c r="E7150" s="96">
        <v>2.5185200011693292</v>
      </c>
      <c r="F7150" s="115">
        <v>0</v>
      </c>
      <c r="G7150" s="112">
        <f t="shared" si="111"/>
        <v>2.5185200011693292</v>
      </c>
    </row>
    <row r="7151" spans="1:7" x14ac:dyDescent="0.25">
      <c r="A7151" s="28">
        <f>IF('weather data'!E7151&lt;=5,5,'weather data'!E7151)</f>
        <v>9.1240000000000006</v>
      </c>
      <c r="B7151" s="4">
        <f>IF(A7151=5,0,1)*0.54+0.25*24.6*(Hilfstabelle!A7151-5)/1000</f>
        <v>0.56536260000000005</v>
      </c>
      <c r="C7151" s="3">
        <f>(1213.2+(17.25*('weather data'!E7151-5)))/1000</f>
        <v>1.2843389999999999</v>
      </c>
      <c r="E7151" s="96">
        <v>2.3166142117757178</v>
      </c>
      <c r="F7151" s="115">
        <v>0</v>
      </c>
      <c r="G7151" s="112">
        <f t="shared" si="111"/>
        <v>2.3166142117757178</v>
      </c>
    </row>
    <row r="7152" spans="1:7" x14ac:dyDescent="0.25">
      <c r="A7152" s="28">
        <f>IF('weather data'!E7152&lt;=5,5,'weather data'!E7152)</f>
        <v>8.8889999999999993</v>
      </c>
      <c r="B7152" s="4">
        <f>IF(A7152=5,0,1)*0.54+0.25*24.6*(Hilfstabelle!A7152-5)/1000</f>
        <v>0.56391734999999998</v>
      </c>
      <c r="C7152" s="3">
        <f>(1213.2+(17.25*('weather data'!E7152-5)))/1000</f>
        <v>1.2802852500000002</v>
      </c>
      <c r="E7152" s="96">
        <v>2.0947465729672898</v>
      </c>
      <c r="F7152" s="115">
        <v>0</v>
      </c>
      <c r="G7152" s="112">
        <f t="shared" si="111"/>
        <v>2.0947465729672898</v>
      </c>
    </row>
    <row r="7153" spans="1:7" x14ac:dyDescent="0.25">
      <c r="A7153" s="28">
        <f>IF('weather data'!E7153&lt;=5,5,'weather data'!E7153)</f>
        <v>8.5749999999999993</v>
      </c>
      <c r="B7153" s="4">
        <f>IF(A7153=5,0,1)*0.54+0.25*24.6*(Hilfstabelle!A7153-5)/1000</f>
        <v>0.56198625000000002</v>
      </c>
      <c r="C7153" s="3">
        <f>(1213.2+(17.25*('weather data'!E7153-5)))/1000</f>
        <v>1.27486875</v>
      </c>
      <c r="E7153" s="96">
        <v>1.971232629713114</v>
      </c>
      <c r="F7153" s="115">
        <v>0</v>
      </c>
      <c r="G7153" s="112">
        <f t="shared" si="111"/>
        <v>1.971232629713114</v>
      </c>
    </row>
    <row r="7154" spans="1:7" x14ac:dyDescent="0.25">
      <c r="A7154" s="28">
        <f>IF('weather data'!E7154&lt;=5,5,'weather data'!E7154)</f>
        <v>8.3810000000000002</v>
      </c>
      <c r="B7154" s="4">
        <f>IF(A7154=5,0,1)*0.54+0.25*24.6*(Hilfstabelle!A7154-5)/1000</f>
        <v>0.56079315000000007</v>
      </c>
      <c r="C7154" s="3">
        <f>(1213.2+(17.25*('weather data'!E7154-5)))/1000</f>
        <v>1.2715222500000001</v>
      </c>
      <c r="E7154" s="96">
        <v>1.8701757670506061</v>
      </c>
      <c r="F7154" s="115">
        <v>0</v>
      </c>
      <c r="G7154" s="112">
        <f t="shared" si="111"/>
        <v>1.8701757670506061</v>
      </c>
    </row>
    <row r="7155" spans="1:7" x14ac:dyDescent="0.25">
      <c r="A7155" s="28">
        <f>IF('weather data'!E7155&lt;=5,5,'weather data'!E7155)</f>
        <v>8.3930000000000007</v>
      </c>
      <c r="B7155" s="4">
        <f>IF(A7155=5,0,1)*0.54+0.25*24.6*(Hilfstabelle!A7155-5)/1000</f>
        <v>0.56086695000000009</v>
      </c>
      <c r="C7155" s="3">
        <f>(1213.2+(17.25*('weather data'!E7155-5)))/1000</f>
        <v>1.2717292500000001</v>
      </c>
      <c r="E7155" s="96">
        <v>1.8512535972928119</v>
      </c>
      <c r="F7155" s="115">
        <v>0</v>
      </c>
      <c r="G7155" s="112">
        <f t="shared" si="111"/>
        <v>1.8512535972928119</v>
      </c>
    </row>
    <row r="7156" spans="1:7" x14ac:dyDescent="0.25">
      <c r="A7156" s="28">
        <f>IF('weather data'!E7156&lt;=5,5,'weather data'!E7156)</f>
        <v>8.3789999999999996</v>
      </c>
      <c r="B7156" s="4">
        <f>IF(A7156=5,0,1)*0.54+0.25*24.6*(Hilfstabelle!A7156-5)/1000</f>
        <v>0.56078085</v>
      </c>
      <c r="C7156" s="3">
        <f>(1213.2+(17.25*('weather data'!E7156-5)))/1000</f>
        <v>1.2714877499999999</v>
      </c>
      <c r="E7156" s="96">
        <v>1.871839254501841</v>
      </c>
      <c r="F7156" s="115">
        <v>0</v>
      </c>
      <c r="G7156" s="112">
        <f t="shared" si="111"/>
        <v>1.871839254501841</v>
      </c>
    </row>
    <row r="7157" spans="1:7" x14ac:dyDescent="0.25">
      <c r="A7157" s="28">
        <f>IF('weather data'!E7157&lt;=5,5,'weather data'!E7157)</f>
        <v>8.2219999999999995</v>
      </c>
      <c r="B7157" s="4">
        <f>IF(A7157=5,0,1)*0.54+0.25*24.6*(Hilfstabelle!A7157-5)/1000</f>
        <v>0.55981530000000002</v>
      </c>
      <c r="C7157" s="3">
        <f>(1213.2+(17.25*('weather data'!E7157-5)))/1000</f>
        <v>1.2687795000000002</v>
      </c>
      <c r="E7157" s="96">
        <v>1.7689109684566939</v>
      </c>
      <c r="F7157" s="115">
        <v>0</v>
      </c>
      <c r="G7157" s="112">
        <f t="shared" si="111"/>
        <v>1.7689109684566939</v>
      </c>
    </row>
    <row r="7158" spans="1:7" x14ac:dyDescent="0.25">
      <c r="A7158" s="28">
        <f>IF('weather data'!E7158&lt;=5,5,'weather data'!E7158)</f>
        <v>8.1129999999999995</v>
      </c>
      <c r="B7158" s="4">
        <f>IF(A7158=5,0,1)*0.54+0.25*24.6*(Hilfstabelle!A7158-5)/1000</f>
        <v>0.55914495000000008</v>
      </c>
      <c r="C7158" s="3">
        <f>(1213.2+(17.25*('weather data'!E7158-5)))/1000</f>
        <v>1.26689925</v>
      </c>
      <c r="E7158" s="96">
        <v>1.6763794789817641</v>
      </c>
      <c r="F7158" s="115">
        <v>0</v>
      </c>
      <c r="G7158" s="112">
        <f t="shared" si="111"/>
        <v>1.6763794789817641</v>
      </c>
    </row>
    <row r="7159" spans="1:7" x14ac:dyDescent="0.25">
      <c r="A7159" s="28">
        <f>IF('weather data'!E7159&lt;=5,5,'weather data'!E7159)</f>
        <v>8.57</v>
      </c>
      <c r="B7159" s="4">
        <f>IF(A7159=5,0,1)*0.54+0.25*24.6*(Hilfstabelle!A7159-5)/1000</f>
        <v>0.56195550000000005</v>
      </c>
      <c r="C7159" s="3">
        <f>(1213.2+(17.25*('weather data'!E7159-5)))/1000</f>
        <v>1.2747824999999999</v>
      </c>
      <c r="E7159" s="96">
        <v>1.711104779526289</v>
      </c>
      <c r="F7159" s="115">
        <v>0</v>
      </c>
      <c r="G7159" s="112">
        <f t="shared" si="111"/>
        <v>1.711104779526289</v>
      </c>
    </row>
    <row r="7160" spans="1:7" x14ac:dyDescent="0.25">
      <c r="A7160" s="28">
        <f>IF('weather data'!E7160&lt;=5,5,'weather data'!E7160)</f>
        <v>8.7219999999999995</v>
      </c>
      <c r="B7160" s="4">
        <f>IF(A7160=5,0,1)*0.54+0.25*24.6*(Hilfstabelle!A7160-5)/1000</f>
        <v>0.56289030000000007</v>
      </c>
      <c r="C7160" s="3">
        <f>(1213.2+(17.25*('weather data'!E7160-5)))/1000</f>
        <v>1.2774045000000001</v>
      </c>
      <c r="E7160" s="96">
        <v>1.9365073291685899</v>
      </c>
      <c r="F7160" s="115">
        <v>0</v>
      </c>
      <c r="G7160" s="112">
        <f t="shared" si="111"/>
        <v>1.9365073291685899</v>
      </c>
    </row>
    <row r="7161" spans="1:7" x14ac:dyDescent="0.25">
      <c r="A7161" s="28">
        <f>IF('weather data'!E7161&lt;=5,5,'weather data'!E7161)</f>
        <v>8.9779999999999998</v>
      </c>
      <c r="B7161" s="4">
        <f>IF(A7161=5,0,1)*0.54+0.25*24.6*(Hilfstabelle!A7161-5)/1000</f>
        <v>0.56446470000000004</v>
      </c>
      <c r="C7161" s="3">
        <f>(1213.2+(17.25*('weather data'!E7161-5)))/1000</f>
        <v>1.2818205</v>
      </c>
      <c r="E7161" s="96">
        <v>2.1305115531688359</v>
      </c>
      <c r="F7161" s="115">
        <v>0</v>
      </c>
      <c r="G7161" s="112">
        <f t="shared" si="111"/>
        <v>2.1305115531688359</v>
      </c>
    </row>
    <row r="7162" spans="1:7" x14ac:dyDescent="0.25">
      <c r="A7162" s="28">
        <f>IF('weather data'!E7162&lt;=5,5,'weather data'!E7162)</f>
        <v>9.5289999999999999</v>
      </c>
      <c r="B7162" s="4">
        <f>IF(A7162=5,0,1)*0.54+0.25*24.6*(Hilfstabelle!A7162-5)/1000</f>
        <v>0.56785335000000003</v>
      </c>
      <c r="C7162" s="3">
        <f>(1213.2+(17.25*('weather data'!E7162-5)))/1000</f>
        <v>1.2913252500000001</v>
      </c>
      <c r="E7162" s="96">
        <v>2.5438881848006578</v>
      </c>
      <c r="F7162" s="115">
        <v>0</v>
      </c>
      <c r="G7162" s="112">
        <f t="shared" si="111"/>
        <v>2.5438881848006578</v>
      </c>
    </row>
    <row r="7163" spans="1:7" x14ac:dyDescent="0.25">
      <c r="A7163" s="28">
        <f>IF('weather data'!E7163&lt;=5,5,'weather data'!E7163)</f>
        <v>10.016999999999999</v>
      </c>
      <c r="B7163" s="4">
        <f>IF(A7163=5,0,1)*0.54+0.25*24.6*(Hilfstabelle!A7163-5)/1000</f>
        <v>0.57085455000000007</v>
      </c>
      <c r="C7163" s="3">
        <f>(1213.2+(17.25*('weather data'!E7163-5)))/1000</f>
        <v>1.2997432499999999</v>
      </c>
      <c r="E7163" s="96">
        <v>2.7539034755190381</v>
      </c>
      <c r="F7163" s="115">
        <v>0</v>
      </c>
      <c r="G7163" s="112">
        <f t="shared" si="111"/>
        <v>2.7539034755190381</v>
      </c>
    </row>
    <row r="7164" spans="1:7" x14ac:dyDescent="0.25">
      <c r="A7164" s="28">
        <f>IF('weather data'!E7164&lt;=5,5,'weather data'!E7164)</f>
        <v>10.637</v>
      </c>
      <c r="B7164" s="4">
        <f>IF(A7164=5,0,1)*0.54+0.25*24.6*(Hilfstabelle!A7164-5)/1000</f>
        <v>0.57466755000000003</v>
      </c>
      <c r="C7164" s="3">
        <f>(1213.2+(17.25*('weather data'!E7164-5)))/1000</f>
        <v>1.3104382500000002</v>
      </c>
      <c r="E7164" s="96">
        <v>2.785301801161093</v>
      </c>
      <c r="F7164" s="115">
        <v>0</v>
      </c>
      <c r="G7164" s="112">
        <f t="shared" si="111"/>
        <v>2.785301801161093</v>
      </c>
    </row>
    <row r="7165" spans="1:7" x14ac:dyDescent="0.25">
      <c r="A7165" s="28">
        <f>IF('weather data'!E7165&lt;=5,5,'weather data'!E7165)</f>
        <v>10.747</v>
      </c>
      <c r="B7165" s="4">
        <f>IF(A7165=5,0,1)*0.54+0.25*24.6*(Hilfstabelle!A7165-5)/1000</f>
        <v>0.57534405</v>
      </c>
      <c r="C7165" s="3">
        <f>(1213.2+(17.25*('weather data'!E7165-5)))/1000</f>
        <v>1.3123357499999999</v>
      </c>
      <c r="E7165" s="96">
        <v>2.909231616278078</v>
      </c>
      <c r="F7165" s="115">
        <v>0</v>
      </c>
      <c r="G7165" s="112">
        <f t="shared" si="111"/>
        <v>2.909231616278078</v>
      </c>
    </row>
    <row r="7166" spans="1:7" x14ac:dyDescent="0.25">
      <c r="A7166" s="28">
        <f>IF('weather data'!E7166&lt;=5,5,'weather data'!E7166)</f>
        <v>10.657</v>
      </c>
      <c r="B7166" s="4">
        <f>IF(A7166=5,0,1)*0.54+0.25*24.6*(Hilfstabelle!A7166-5)/1000</f>
        <v>0.57479055000000001</v>
      </c>
      <c r="C7166" s="3">
        <f>(1213.2+(17.25*('weather data'!E7166-5)))/1000</f>
        <v>1.3107832499999998</v>
      </c>
      <c r="E7166" s="96">
        <v>2.898211011913649</v>
      </c>
      <c r="F7166" s="115">
        <v>0</v>
      </c>
      <c r="G7166" s="112">
        <f t="shared" si="111"/>
        <v>2.898211011913649</v>
      </c>
    </row>
    <row r="7167" spans="1:7" x14ac:dyDescent="0.25">
      <c r="A7167" s="28">
        <f>IF('weather data'!E7167&lt;=5,5,'weather data'!E7167)</f>
        <v>10.199999999999999</v>
      </c>
      <c r="B7167" s="4">
        <f>IF(A7167=5,0,1)*0.54+0.25*24.6*(Hilfstabelle!A7167-5)/1000</f>
        <v>0.57198000000000004</v>
      </c>
      <c r="C7167" s="3">
        <f>(1213.2+(17.25*('weather data'!E7167-5)))/1000</f>
        <v>1.3029000000000002</v>
      </c>
      <c r="E7167" s="96">
        <v>2.8173239345973609</v>
      </c>
      <c r="F7167" s="115">
        <v>0</v>
      </c>
      <c r="G7167" s="112">
        <f t="shared" si="111"/>
        <v>2.8173239345973609</v>
      </c>
    </row>
    <row r="7168" spans="1:7" x14ac:dyDescent="0.25">
      <c r="A7168" s="28">
        <f>IF('weather data'!E7168&lt;=5,5,'weather data'!E7168)</f>
        <v>9.4390000000000001</v>
      </c>
      <c r="B7168" s="4">
        <f>IF(A7168=5,0,1)*0.54+0.25*24.6*(Hilfstabelle!A7168-5)/1000</f>
        <v>0.56729985000000005</v>
      </c>
      <c r="C7168" s="3">
        <f>(1213.2+(17.25*('weather data'!E7168-5)))/1000</f>
        <v>1.28977275</v>
      </c>
      <c r="E7168" s="96">
        <v>2.7711621578255978</v>
      </c>
      <c r="F7168" s="115">
        <v>0</v>
      </c>
      <c r="G7168" s="112">
        <f t="shared" si="111"/>
        <v>2.7711621578255978</v>
      </c>
    </row>
    <row r="7169" spans="1:7" x14ac:dyDescent="0.25">
      <c r="A7169" s="28">
        <f>IF('weather data'!E7169&lt;=5,5,'weather data'!E7169)</f>
        <v>8.4529999999999994</v>
      </c>
      <c r="B7169" s="4">
        <f>IF(A7169=5,0,1)*0.54+0.25*24.6*(Hilfstabelle!A7169-5)/1000</f>
        <v>0.56123595000000004</v>
      </c>
      <c r="C7169" s="3">
        <f>(1213.2+(17.25*('weather data'!E7169-5)))/1000</f>
        <v>1.27276425</v>
      </c>
      <c r="E7169" s="96">
        <v>2.7755288123850899</v>
      </c>
      <c r="F7169" s="115">
        <v>0</v>
      </c>
      <c r="G7169" s="112">
        <f t="shared" si="111"/>
        <v>2.7755288123850899</v>
      </c>
    </row>
    <row r="7170" spans="1:7" x14ac:dyDescent="0.25">
      <c r="A7170" s="28">
        <f>IF('weather data'!E7170&lt;=5,5,'weather data'!E7170)</f>
        <v>7.2389999999999999</v>
      </c>
      <c r="B7170" s="4">
        <f>IF(A7170=5,0,1)*0.54+0.25*24.6*(Hilfstabelle!A7170-5)/1000</f>
        <v>0.55376985000000001</v>
      </c>
      <c r="C7170" s="3">
        <f>(1213.2+(17.25*('weather data'!E7170-5)))/1000</f>
        <v>1.2518227500000001</v>
      </c>
      <c r="E7170" s="96">
        <v>2.7684589907173418</v>
      </c>
      <c r="F7170" s="115">
        <v>0</v>
      </c>
      <c r="G7170" s="112">
        <f t="shared" ref="G7170:G7233" si="112">F7170+E7170</f>
        <v>2.7684589907173418</v>
      </c>
    </row>
    <row r="7171" spans="1:7" x14ac:dyDescent="0.25">
      <c r="A7171" s="28">
        <f>IF('weather data'!E7171&lt;=5,5,'weather data'!E7171)</f>
        <v>6.6340000000000003</v>
      </c>
      <c r="B7171" s="4">
        <f>IF(A7171=5,0,1)*0.54+0.25*24.6*(Hilfstabelle!A7171-5)/1000</f>
        <v>0.55004910000000007</v>
      </c>
      <c r="C7171" s="3">
        <f>(1213.2+(17.25*('weather data'!E7171-5)))/1000</f>
        <v>1.2413865000000002</v>
      </c>
      <c r="E7171" s="96">
        <v>2.8092144332725919</v>
      </c>
      <c r="F7171" s="115">
        <v>0</v>
      </c>
      <c r="G7171" s="112">
        <f t="shared" si="112"/>
        <v>2.8092144332725919</v>
      </c>
    </row>
    <row r="7172" spans="1:7" x14ac:dyDescent="0.25">
      <c r="A7172" s="28">
        <f>IF('weather data'!E7172&lt;=5,5,'weather data'!E7172)</f>
        <v>6.2149999999999999</v>
      </c>
      <c r="B7172" s="4">
        <f>IF(A7172=5,0,1)*0.54+0.25*24.6*(Hilfstabelle!A7172-5)/1000</f>
        <v>0.54747224999999999</v>
      </c>
      <c r="C7172" s="3">
        <f>(1213.2+(17.25*('weather data'!E7172-5)))/1000</f>
        <v>1.23415875</v>
      </c>
      <c r="E7172" s="96">
        <v>2.8557920819071629</v>
      </c>
      <c r="F7172" s="115">
        <v>0</v>
      </c>
      <c r="G7172" s="112">
        <f t="shared" si="112"/>
        <v>2.8557920819071629</v>
      </c>
    </row>
    <row r="7173" spans="1:7" x14ac:dyDescent="0.25">
      <c r="A7173" s="28">
        <f>IF('weather data'!E7173&lt;=5,5,'weather data'!E7173)</f>
        <v>5.8810000000000002</v>
      </c>
      <c r="B7173" s="4">
        <f>IF(A7173=5,0,1)*0.54+0.25*24.6*(Hilfstabelle!A7173-5)/1000</f>
        <v>0.54541815000000005</v>
      </c>
      <c r="C7173" s="3">
        <f>(1213.2+(17.25*('weather data'!E7173-5)))/1000</f>
        <v>1.22839725</v>
      </c>
      <c r="E7173" s="96">
        <v>2.6626196016325339</v>
      </c>
      <c r="F7173" s="115">
        <v>0</v>
      </c>
      <c r="G7173" s="112">
        <f t="shared" si="112"/>
        <v>2.6626196016325339</v>
      </c>
    </row>
    <row r="7174" spans="1:7" x14ac:dyDescent="0.25">
      <c r="A7174" s="28">
        <f>IF('weather data'!E7174&lt;=5,5,'weather data'!E7174)</f>
        <v>5.4429999999999996</v>
      </c>
      <c r="B7174" s="4">
        <f>IF(A7174=5,0,1)*0.54+0.25*24.6*(Hilfstabelle!A7174-5)/1000</f>
        <v>0.54272445000000002</v>
      </c>
      <c r="C7174" s="3">
        <f>(1213.2+(17.25*('weather data'!E7174-5)))/1000</f>
        <v>1.2208417499999999</v>
      </c>
      <c r="E7174" s="96">
        <v>2.5185200011693292</v>
      </c>
      <c r="F7174" s="115">
        <v>0</v>
      </c>
      <c r="G7174" s="112">
        <f t="shared" si="112"/>
        <v>2.5185200011693292</v>
      </c>
    </row>
    <row r="7175" spans="1:7" x14ac:dyDescent="0.25">
      <c r="A7175" s="28">
        <f>IF('weather data'!E7175&lt;=5,5,'weather data'!E7175)</f>
        <v>5</v>
      </c>
      <c r="B7175" s="4">
        <f>IF(A7175=5,0,1)*0.54+0.25*24.6*(Hilfstabelle!A7175-5)/1000</f>
        <v>0</v>
      </c>
      <c r="C7175" s="3">
        <f>(1213.2+(17.25*('weather data'!E7175-5)))/1000</f>
        <v>1.2096465000000001</v>
      </c>
      <c r="E7175" s="96">
        <v>2.3166142117757178</v>
      </c>
      <c r="F7175" s="115">
        <v>0</v>
      </c>
      <c r="G7175" s="112">
        <f t="shared" si="112"/>
        <v>2.3166142117757178</v>
      </c>
    </row>
    <row r="7176" spans="1:7" x14ac:dyDescent="0.25">
      <c r="A7176" s="28">
        <f>IF('weather data'!E7176&lt;=5,5,'weather data'!E7176)</f>
        <v>5</v>
      </c>
      <c r="B7176" s="4">
        <f>IF(A7176=5,0,1)*0.54+0.25*24.6*(Hilfstabelle!A7176-5)/1000</f>
        <v>0</v>
      </c>
      <c r="C7176" s="3">
        <f>(1213.2+(17.25*('weather data'!E7176-5)))/1000</f>
        <v>1.1952944999999999</v>
      </c>
      <c r="E7176" s="96">
        <v>2.0947465729672898</v>
      </c>
      <c r="F7176" s="115">
        <v>0</v>
      </c>
      <c r="G7176" s="112">
        <f t="shared" si="112"/>
        <v>2.0947465729672898</v>
      </c>
    </row>
    <row r="7177" spans="1:7" x14ac:dyDescent="0.25">
      <c r="A7177" s="28">
        <f>IF('weather data'!E7177&lt;=5,5,'weather data'!E7177)</f>
        <v>5</v>
      </c>
      <c r="B7177" s="4">
        <f>IF(A7177=5,0,1)*0.54+0.25*24.6*(Hilfstabelle!A7177-5)/1000</f>
        <v>0</v>
      </c>
      <c r="C7177" s="3">
        <f>(1213.2+(17.25*('weather data'!E7177-5)))/1000</f>
        <v>1.1796314999999999</v>
      </c>
      <c r="E7177" s="96">
        <v>1.971232629713114</v>
      </c>
      <c r="F7177" s="115">
        <v>0</v>
      </c>
      <c r="G7177" s="112">
        <f t="shared" si="112"/>
        <v>1.971232629713114</v>
      </c>
    </row>
    <row r="7178" spans="1:7" x14ac:dyDescent="0.25">
      <c r="A7178" s="28">
        <f>IF('weather data'!E7178&lt;=5,5,'weather data'!E7178)</f>
        <v>5</v>
      </c>
      <c r="B7178" s="4">
        <f>IF(A7178=5,0,1)*0.54+0.25*24.6*(Hilfstabelle!A7178-5)/1000</f>
        <v>0</v>
      </c>
      <c r="C7178" s="3">
        <f>(1213.2+(17.25*('weather data'!E7178-5)))/1000</f>
        <v>1.1641237499999999</v>
      </c>
      <c r="E7178" s="96">
        <v>1.8701757670506061</v>
      </c>
      <c r="F7178" s="115">
        <v>0</v>
      </c>
      <c r="G7178" s="112">
        <f t="shared" si="112"/>
        <v>1.8701757670506061</v>
      </c>
    </row>
    <row r="7179" spans="1:7" x14ac:dyDescent="0.25">
      <c r="A7179" s="28">
        <f>IF('weather data'!E7179&lt;=5,5,'weather data'!E7179)</f>
        <v>5</v>
      </c>
      <c r="B7179" s="4">
        <f>IF(A7179=5,0,1)*0.54+0.25*24.6*(Hilfstabelle!A7179-5)/1000</f>
        <v>0</v>
      </c>
      <c r="C7179" s="3">
        <f>(1213.2+(17.25*('weather data'!E7179-5)))/1000</f>
        <v>1.1506860000000001</v>
      </c>
      <c r="E7179" s="96">
        <v>1.8512535972928119</v>
      </c>
      <c r="F7179" s="115">
        <v>0</v>
      </c>
      <c r="G7179" s="112">
        <f t="shared" si="112"/>
        <v>1.8512535972928119</v>
      </c>
    </row>
    <row r="7180" spans="1:7" x14ac:dyDescent="0.25">
      <c r="A7180" s="28">
        <f>IF('weather data'!E7180&lt;=5,5,'weather data'!E7180)</f>
        <v>5</v>
      </c>
      <c r="B7180" s="4">
        <f>IF(A7180=5,0,1)*0.54+0.25*24.6*(Hilfstabelle!A7180-5)/1000</f>
        <v>0</v>
      </c>
      <c r="C7180" s="3">
        <f>(1213.2+(17.25*('weather data'!E7180-5)))/1000</f>
        <v>1.1369722500000001</v>
      </c>
      <c r="E7180" s="96">
        <v>1.871839254501841</v>
      </c>
      <c r="F7180" s="115">
        <v>0</v>
      </c>
      <c r="G7180" s="112">
        <f t="shared" si="112"/>
        <v>1.871839254501841</v>
      </c>
    </row>
    <row r="7181" spans="1:7" x14ac:dyDescent="0.25">
      <c r="A7181" s="28">
        <f>IF('weather data'!E7181&lt;=5,5,'weather data'!E7181)</f>
        <v>5</v>
      </c>
      <c r="B7181" s="4">
        <f>IF(A7181=5,0,1)*0.54+0.25*24.6*(Hilfstabelle!A7181-5)/1000</f>
        <v>0</v>
      </c>
      <c r="C7181" s="3">
        <f>(1213.2+(17.25*('weather data'!E7181-5)))/1000</f>
        <v>1.12286175</v>
      </c>
      <c r="E7181" s="96">
        <v>1.7689109684566939</v>
      </c>
      <c r="F7181" s="115">
        <v>0</v>
      </c>
      <c r="G7181" s="112">
        <f t="shared" si="112"/>
        <v>1.7689109684566939</v>
      </c>
    </row>
    <row r="7182" spans="1:7" x14ac:dyDescent="0.25">
      <c r="A7182" s="28">
        <f>IF('weather data'!E7182&lt;=5,5,'weather data'!E7182)</f>
        <v>5</v>
      </c>
      <c r="B7182" s="4">
        <f>IF(A7182=5,0,1)*0.54+0.25*24.6*(Hilfstabelle!A7182-5)/1000</f>
        <v>0</v>
      </c>
      <c r="C7182" s="3">
        <f>(1213.2+(17.25*('weather data'!E7182-5)))/1000</f>
        <v>1.1091825000000002</v>
      </c>
      <c r="E7182" s="96">
        <v>1.6763794789817641</v>
      </c>
      <c r="F7182" s="115">
        <v>0</v>
      </c>
      <c r="G7182" s="112">
        <f t="shared" si="112"/>
        <v>1.6763794789817641</v>
      </c>
    </row>
    <row r="7183" spans="1:7" x14ac:dyDescent="0.25">
      <c r="A7183" s="28">
        <f>IF('weather data'!E7183&lt;=5,5,'weather data'!E7183)</f>
        <v>5</v>
      </c>
      <c r="B7183" s="4">
        <f>IF(A7183=5,0,1)*0.54+0.25*24.6*(Hilfstabelle!A7183-5)/1000</f>
        <v>0</v>
      </c>
      <c r="C7183" s="3">
        <f>(1213.2+(17.25*('weather data'!E7183-5)))/1000</f>
        <v>1.0989705000000001</v>
      </c>
      <c r="E7183" s="96">
        <v>1.711104779526289</v>
      </c>
      <c r="F7183" s="115">
        <v>0</v>
      </c>
      <c r="G7183" s="112">
        <f t="shared" si="112"/>
        <v>1.711104779526289</v>
      </c>
    </row>
    <row r="7184" spans="1:7" x14ac:dyDescent="0.25">
      <c r="A7184" s="28">
        <f>IF('weather data'!E7184&lt;=5,5,'weather data'!E7184)</f>
        <v>5</v>
      </c>
      <c r="B7184" s="4">
        <f>IF(A7184=5,0,1)*0.54+0.25*24.6*(Hilfstabelle!A7184-5)/1000</f>
        <v>0</v>
      </c>
      <c r="C7184" s="3">
        <f>(1213.2+(17.25*('weather data'!E7184-5)))/1000</f>
        <v>1.099488</v>
      </c>
      <c r="E7184" s="96">
        <v>1.9365073291685899</v>
      </c>
      <c r="F7184" s="115">
        <v>0</v>
      </c>
      <c r="G7184" s="112">
        <f t="shared" si="112"/>
        <v>1.9365073291685899</v>
      </c>
    </row>
    <row r="7185" spans="1:7" x14ac:dyDescent="0.25">
      <c r="A7185" s="28">
        <f>IF('weather data'!E7185&lt;=5,5,'weather data'!E7185)</f>
        <v>5</v>
      </c>
      <c r="B7185" s="4">
        <f>IF(A7185=5,0,1)*0.54+0.25*24.6*(Hilfstabelle!A7185-5)/1000</f>
        <v>0</v>
      </c>
      <c r="C7185" s="3">
        <f>(1213.2+(17.25*('weather data'!E7185-5)))/1000</f>
        <v>1.1406637500000001</v>
      </c>
      <c r="E7185" s="96">
        <v>2.1305115531688359</v>
      </c>
      <c r="F7185" s="115">
        <v>0</v>
      </c>
      <c r="G7185" s="112">
        <f t="shared" si="112"/>
        <v>2.1305115531688359</v>
      </c>
    </row>
    <row r="7186" spans="1:7" x14ac:dyDescent="0.25">
      <c r="A7186" s="28">
        <f>IF('weather data'!E7186&lt;=5,5,'weather data'!E7186)</f>
        <v>5</v>
      </c>
      <c r="B7186" s="4">
        <f>IF(A7186=5,0,1)*0.54+0.25*24.6*(Hilfstabelle!A7186-5)/1000</f>
        <v>0</v>
      </c>
      <c r="C7186" s="3">
        <f>(1213.2+(17.25*('weather data'!E7186-5)))/1000</f>
        <v>1.1790450000000001</v>
      </c>
      <c r="E7186" s="96">
        <v>2.5438881848006578</v>
      </c>
      <c r="F7186" s="115">
        <v>0</v>
      </c>
      <c r="G7186" s="112">
        <f t="shared" si="112"/>
        <v>2.5438881848006578</v>
      </c>
    </row>
    <row r="7187" spans="1:7" x14ac:dyDescent="0.25">
      <c r="A7187" s="28">
        <f>IF('weather data'!E7187&lt;=5,5,'weather data'!E7187)</f>
        <v>5</v>
      </c>
      <c r="B7187" s="4">
        <f>IF(A7187=5,0,1)*0.54+0.25*24.6*(Hilfstabelle!A7187-5)/1000</f>
        <v>0</v>
      </c>
      <c r="C7187" s="3">
        <f>(1213.2+(17.25*('weather data'!E7187-5)))/1000</f>
        <v>1.2091290000000001</v>
      </c>
      <c r="E7187" s="96">
        <v>2.7539034755190381</v>
      </c>
      <c r="F7187" s="115">
        <v>0</v>
      </c>
      <c r="G7187" s="112">
        <f t="shared" si="112"/>
        <v>2.7539034755190381</v>
      </c>
    </row>
    <row r="7188" spans="1:7" x14ac:dyDescent="0.25">
      <c r="A7188" s="28">
        <f>IF('weather data'!E7188&lt;=5,5,'weather data'!E7188)</f>
        <v>5.82</v>
      </c>
      <c r="B7188" s="4">
        <f>IF(A7188=5,0,1)*0.54+0.25*24.6*(Hilfstabelle!A7188-5)/1000</f>
        <v>0.54504300000000006</v>
      </c>
      <c r="C7188" s="3">
        <f>(1213.2+(17.25*('weather data'!E7188-5)))/1000</f>
        <v>1.2273450000000001</v>
      </c>
      <c r="E7188" s="96">
        <v>2.785301801161093</v>
      </c>
      <c r="F7188" s="115">
        <v>0</v>
      </c>
      <c r="G7188" s="112">
        <f t="shared" si="112"/>
        <v>2.785301801161093</v>
      </c>
    </row>
    <row r="7189" spans="1:7" x14ac:dyDescent="0.25">
      <c r="A7189" s="28">
        <f>IF('weather data'!E7189&lt;=5,5,'weather data'!E7189)</f>
        <v>6.407</v>
      </c>
      <c r="B7189" s="4">
        <f>IF(A7189=5,0,1)*0.54+0.25*24.6*(Hilfstabelle!A7189-5)/1000</f>
        <v>0.54865305000000009</v>
      </c>
      <c r="C7189" s="3">
        <f>(1213.2+(17.25*('weather data'!E7189-5)))/1000</f>
        <v>1.23747075</v>
      </c>
      <c r="E7189" s="96">
        <v>2.909231616278078</v>
      </c>
      <c r="F7189" s="115">
        <v>0</v>
      </c>
      <c r="G7189" s="112">
        <f t="shared" si="112"/>
        <v>2.909231616278078</v>
      </c>
    </row>
    <row r="7190" spans="1:7" x14ac:dyDescent="0.25">
      <c r="A7190" s="28">
        <f>IF('weather data'!E7190&lt;=5,5,'weather data'!E7190)</f>
        <v>6.5449999999999999</v>
      </c>
      <c r="B7190" s="4">
        <f>IF(A7190=5,0,1)*0.54+0.25*24.6*(Hilfstabelle!A7190-5)/1000</f>
        <v>0.54950175000000001</v>
      </c>
      <c r="C7190" s="3">
        <f>(1213.2+(17.25*('weather data'!E7190-5)))/1000</f>
        <v>1.2398512499999998</v>
      </c>
      <c r="E7190" s="96">
        <v>2.898211011913649</v>
      </c>
      <c r="F7190" s="115">
        <v>0</v>
      </c>
      <c r="G7190" s="112">
        <f t="shared" si="112"/>
        <v>2.898211011913649</v>
      </c>
    </row>
    <row r="7191" spans="1:7" x14ac:dyDescent="0.25">
      <c r="A7191" s="28">
        <f>IF('weather data'!E7191&lt;=5,5,'weather data'!E7191)</f>
        <v>6.1859999999999999</v>
      </c>
      <c r="B7191" s="4">
        <f>IF(A7191=5,0,1)*0.54+0.25*24.6*(Hilfstabelle!A7191-5)/1000</f>
        <v>0.5472939</v>
      </c>
      <c r="C7191" s="3">
        <f>(1213.2+(17.25*('weather data'!E7191-5)))/1000</f>
        <v>1.2336585</v>
      </c>
      <c r="E7191" s="96">
        <v>2.8173239345973609</v>
      </c>
      <c r="F7191" s="115">
        <v>0</v>
      </c>
      <c r="G7191" s="112">
        <f t="shared" si="112"/>
        <v>2.8173239345973609</v>
      </c>
    </row>
    <row r="7192" spans="1:7" x14ac:dyDescent="0.25">
      <c r="A7192" s="28">
        <f>IF('weather data'!E7192&lt;=5,5,'weather data'!E7192)</f>
        <v>5.4619999999999997</v>
      </c>
      <c r="B7192" s="4">
        <f>IF(A7192=5,0,1)*0.54+0.25*24.6*(Hilfstabelle!A7192-5)/1000</f>
        <v>0.54284130000000008</v>
      </c>
      <c r="C7192" s="3">
        <f>(1213.2+(17.25*('weather data'!E7192-5)))/1000</f>
        <v>1.2211695</v>
      </c>
      <c r="E7192" s="96">
        <v>2.7711621578255978</v>
      </c>
      <c r="F7192" s="115">
        <v>11</v>
      </c>
      <c r="G7192" s="112">
        <f t="shared" si="112"/>
        <v>13.771162157825598</v>
      </c>
    </row>
    <row r="7193" spans="1:7" x14ac:dyDescent="0.25">
      <c r="A7193" s="28">
        <f>IF('weather data'!E7193&lt;=5,5,'weather data'!E7193)</f>
        <v>5</v>
      </c>
      <c r="B7193" s="4">
        <f>IF(A7193=5,0,1)*0.54+0.25*24.6*(Hilfstabelle!A7193-5)/1000</f>
        <v>0</v>
      </c>
      <c r="C7193" s="3">
        <f>(1213.2+(17.25*('weather data'!E7193-5)))/1000</f>
        <v>1.1970195000000001</v>
      </c>
      <c r="E7193" s="96">
        <v>2.7755288123850899</v>
      </c>
      <c r="F7193" s="115">
        <v>11</v>
      </c>
      <c r="G7193" s="112">
        <f t="shared" si="112"/>
        <v>13.77552881238509</v>
      </c>
    </row>
    <row r="7194" spans="1:7" x14ac:dyDescent="0.25">
      <c r="A7194" s="28">
        <f>IF('weather data'!E7194&lt;=5,5,'weather data'!E7194)</f>
        <v>5</v>
      </c>
      <c r="B7194" s="4">
        <f>IF(A7194=5,0,1)*0.54+0.25*24.6*(Hilfstabelle!A7194-5)/1000</f>
        <v>0</v>
      </c>
      <c r="C7194" s="3">
        <f>(1213.2+(17.25*('weather data'!E7194-5)))/1000</f>
        <v>1.1771302499999998</v>
      </c>
      <c r="E7194" s="96">
        <v>2.7684589907173418</v>
      </c>
      <c r="F7194" s="115">
        <v>0</v>
      </c>
      <c r="G7194" s="112">
        <f t="shared" si="112"/>
        <v>2.7684589907173418</v>
      </c>
    </row>
    <row r="7195" spans="1:7" x14ac:dyDescent="0.25">
      <c r="A7195" s="28">
        <f>IF('weather data'!E7195&lt;=5,5,'weather data'!E7195)</f>
        <v>5</v>
      </c>
      <c r="B7195" s="4">
        <f>IF(A7195=5,0,1)*0.54+0.25*24.6*(Hilfstabelle!A7195-5)/1000</f>
        <v>0</v>
      </c>
      <c r="C7195" s="3">
        <f>(1213.2+(17.25*('weather data'!E7195-5)))/1000</f>
        <v>1.1698507500000002</v>
      </c>
      <c r="E7195" s="96">
        <v>2.8092144332725919</v>
      </c>
      <c r="F7195" s="115">
        <v>0</v>
      </c>
      <c r="G7195" s="112">
        <f t="shared" si="112"/>
        <v>2.8092144332725919</v>
      </c>
    </row>
    <row r="7196" spans="1:7" x14ac:dyDescent="0.25">
      <c r="A7196" s="28">
        <f>IF('weather data'!E7196&lt;=5,5,'weather data'!E7196)</f>
        <v>5</v>
      </c>
      <c r="B7196" s="4">
        <f>IF(A7196=5,0,1)*0.54+0.25*24.6*(Hilfstabelle!A7196-5)/1000</f>
        <v>0</v>
      </c>
      <c r="C7196" s="3">
        <f>(1213.2+(17.25*('weather data'!E7196-5)))/1000</f>
        <v>1.1670562500000001</v>
      </c>
      <c r="E7196" s="96">
        <v>2.8557920819071629</v>
      </c>
      <c r="F7196" s="115">
        <v>0</v>
      </c>
      <c r="G7196" s="112">
        <f t="shared" si="112"/>
        <v>2.8557920819071629</v>
      </c>
    </row>
    <row r="7197" spans="1:7" x14ac:dyDescent="0.25">
      <c r="A7197" s="28">
        <f>IF('weather data'!E7197&lt;=5,5,'weather data'!E7197)</f>
        <v>5</v>
      </c>
      <c r="B7197" s="4">
        <f>IF(A7197=5,0,1)*0.54+0.25*24.6*(Hilfstabelle!A7197-5)/1000</f>
        <v>0</v>
      </c>
      <c r="C7197" s="3">
        <f>(1213.2+(17.25*('weather data'!E7197-5)))/1000</f>
        <v>1.1621055</v>
      </c>
      <c r="E7197" s="96">
        <v>2.6626196016325339</v>
      </c>
      <c r="F7197" s="115">
        <v>0</v>
      </c>
      <c r="G7197" s="112">
        <f t="shared" si="112"/>
        <v>2.6626196016325339</v>
      </c>
    </row>
    <row r="7198" spans="1:7" x14ac:dyDescent="0.25">
      <c r="A7198" s="28">
        <f>IF('weather data'!E7198&lt;=5,5,'weather data'!E7198)</f>
        <v>5</v>
      </c>
      <c r="B7198" s="4">
        <f>IF(A7198=5,0,1)*0.54+0.25*24.6*(Hilfstabelle!A7198-5)/1000</f>
        <v>0</v>
      </c>
      <c r="C7198" s="3">
        <f>(1213.2+(17.25*('weather data'!E7198-5)))/1000</f>
        <v>1.15770675</v>
      </c>
      <c r="E7198" s="96">
        <v>2.5185200011693292</v>
      </c>
      <c r="F7198" s="115">
        <v>0</v>
      </c>
      <c r="G7198" s="112">
        <f t="shared" si="112"/>
        <v>2.5185200011693292</v>
      </c>
    </row>
    <row r="7199" spans="1:7" x14ac:dyDescent="0.25">
      <c r="A7199" s="28">
        <f>IF('weather data'!E7199&lt;=5,5,'weather data'!E7199)</f>
        <v>5</v>
      </c>
      <c r="B7199" s="4">
        <f>IF(A7199=5,0,1)*0.54+0.25*24.6*(Hilfstabelle!A7199-5)/1000</f>
        <v>0</v>
      </c>
      <c r="C7199" s="3">
        <f>(1213.2+(17.25*('weather data'!E7199-5)))/1000</f>
        <v>1.1541187500000001</v>
      </c>
      <c r="E7199" s="96">
        <v>2.3166142117757178</v>
      </c>
      <c r="F7199" s="115">
        <v>0</v>
      </c>
      <c r="G7199" s="112">
        <f t="shared" si="112"/>
        <v>2.3166142117757178</v>
      </c>
    </row>
    <row r="7200" spans="1:7" x14ac:dyDescent="0.25">
      <c r="A7200" s="28">
        <f>IF('weather data'!E7200&lt;=5,5,'weather data'!E7200)</f>
        <v>5</v>
      </c>
      <c r="B7200" s="4">
        <f>IF(A7200=5,0,1)*0.54+0.25*24.6*(Hilfstabelle!A7200-5)/1000</f>
        <v>0</v>
      </c>
      <c r="C7200" s="3">
        <f>(1213.2+(17.25*('weather data'!E7200-5)))/1000</f>
        <v>1.1460285000000001</v>
      </c>
      <c r="E7200" s="96">
        <v>2.0947465729672898</v>
      </c>
      <c r="F7200" s="115">
        <v>0</v>
      </c>
      <c r="G7200" s="112">
        <f t="shared" si="112"/>
        <v>2.0947465729672898</v>
      </c>
    </row>
    <row r="7201" spans="1:7" x14ac:dyDescent="0.25">
      <c r="A7201" s="28">
        <f>IF('weather data'!E7201&lt;=5,5,'weather data'!E7201)</f>
        <v>5</v>
      </c>
      <c r="B7201" s="4">
        <f>IF(A7201=5,0,1)*0.54+0.25*24.6*(Hilfstabelle!A7201-5)/1000</f>
        <v>0</v>
      </c>
      <c r="C7201" s="3">
        <f>(1213.2+(17.25*('weather data'!E7201-5)))/1000</f>
        <v>1.135713</v>
      </c>
      <c r="E7201" s="96">
        <v>1.971232629713114</v>
      </c>
      <c r="F7201" s="115">
        <v>0</v>
      </c>
      <c r="G7201" s="112">
        <f t="shared" si="112"/>
        <v>1.971232629713114</v>
      </c>
    </row>
    <row r="7202" spans="1:7" x14ac:dyDescent="0.25">
      <c r="A7202" s="28">
        <f>IF('weather data'!E7202&lt;=5,5,'weather data'!E7202)</f>
        <v>5</v>
      </c>
      <c r="B7202" s="4">
        <f>IF(A7202=5,0,1)*0.54+0.25*24.6*(Hilfstabelle!A7202-5)/1000</f>
        <v>0</v>
      </c>
      <c r="C7202" s="3">
        <f>(1213.2+(17.25*('weather data'!E7202-5)))/1000</f>
        <v>1.1211022500000001</v>
      </c>
      <c r="E7202" s="96">
        <v>1.941705727453698</v>
      </c>
      <c r="F7202" s="115">
        <v>0</v>
      </c>
      <c r="G7202" s="112">
        <f t="shared" si="112"/>
        <v>1.941705727453698</v>
      </c>
    </row>
    <row r="7203" spans="1:7" x14ac:dyDescent="0.25">
      <c r="A7203" s="28">
        <f>IF('weather data'!E7203&lt;=5,5,'weather data'!E7203)</f>
        <v>5</v>
      </c>
      <c r="B7203" s="4">
        <f>IF(A7203=5,0,1)*0.54+0.25*24.6*(Hilfstabelle!A7203-5)/1000</f>
        <v>0</v>
      </c>
      <c r="C7203" s="3">
        <f>(1213.2+(17.25*('weather data'!E7203-5)))/1000</f>
        <v>1.1077852500000001</v>
      </c>
      <c r="E7203" s="96">
        <v>1.9635390002511539</v>
      </c>
      <c r="F7203" s="115">
        <v>0</v>
      </c>
      <c r="G7203" s="112">
        <f t="shared" si="112"/>
        <v>1.9635390002511539</v>
      </c>
    </row>
    <row r="7204" spans="1:7" x14ac:dyDescent="0.25">
      <c r="A7204" s="28">
        <f>IF('weather data'!E7204&lt;=5,5,'weather data'!E7204)</f>
        <v>5</v>
      </c>
      <c r="B7204" s="4">
        <f>IF(A7204=5,0,1)*0.54+0.25*24.6*(Hilfstabelle!A7204-5)/1000</f>
        <v>0</v>
      </c>
      <c r="C7204" s="3">
        <f>(1213.2+(17.25*('weather data'!E7204-5)))/1000</f>
        <v>1.0973835000000001</v>
      </c>
      <c r="E7204" s="96">
        <v>1.9706088219189011</v>
      </c>
      <c r="F7204" s="115">
        <v>0</v>
      </c>
      <c r="G7204" s="112">
        <f t="shared" si="112"/>
        <v>1.9706088219189011</v>
      </c>
    </row>
    <row r="7205" spans="1:7" x14ac:dyDescent="0.25">
      <c r="A7205" s="28">
        <f>IF('weather data'!E7205&lt;=5,5,'weather data'!E7205)</f>
        <v>5</v>
      </c>
      <c r="B7205" s="4">
        <f>IF(A7205=5,0,1)*0.54+0.25*24.6*(Hilfstabelle!A7205-5)/1000</f>
        <v>0</v>
      </c>
      <c r="C7205" s="3">
        <f>(1213.2+(17.25*('weather data'!E7205-5)))/1000</f>
        <v>1.092174</v>
      </c>
      <c r="E7205" s="96">
        <v>1.861442457931624</v>
      </c>
      <c r="F7205" s="115">
        <v>0</v>
      </c>
      <c r="G7205" s="112">
        <f t="shared" si="112"/>
        <v>1.861442457931624</v>
      </c>
    </row>
    <row r="7206" spans="1:7" x14ac:dyDescent="0.25">
      <c r="A7206" s="28">
        <f>IF('weather data'!E7206&lt;=5,5,'weather data'!E7206)</f>
        <v>5</v>
      </c>
      <c r="B7206" s="4">
        <f>IF(A7206=5,0,1)*0.54+0.25*24.6*(Hilfstabelle!A7206-5)/1000</f>
        <v>0</v>
      </c>
      <c r="C7206" s="3">
        <f>(1213.2+(17.25*('weather data'!E7206-5)))/1000</f>
        <v>1.0888275000000001</v>
      </c>
      <c r="E7206" s="96">
        <v>1.772237943359164</v>
      </c>
      <c r="F7206" s="115">
        <v>0</v>
      </c>
      <c r="G7206" s="112">
        <f t="shared" si="112"/>
        <v>1.772237943359164</v>
      </c>
    </row>
    <row r="7207" spans="1:7" x14ac:dyDescent="0.25">
      <c r="A7207" s="28">
        <f>IF('weather data'!E7207&lt;=5,5,'weather data'!E7207)</f>
        <v>5</v>
      </c>
      <c r="B7207" s="4">
        <f>IF(A7207=5,0,1)*0.54+0.25*24.6*(Hilfstabelle!A7207-5)/1000</f>
        <v>0</v>
      </c>
      <c r="C7207" s="3">
        <f>(1213.2+(17.25*('weather data'!E7207-5)))/1000</f>
        <v>1.0951582499999999</v>
      </c>
      <c r="E7207" s="96">
        <v>1.804260076795432</v>
      </c>
      <c r="F7207" s="115">
        <v>0</v>
      </c>
      <c r="G7207" s="112">
        <f t="shared" si="112"/>
        <v>1.804260076795432</v>
      </c>
    </row>
    <row r="7208" spans="1:7" x14ac:dyDescent="0.25">
      <c r="A7208" s="28">
        <f>IF('weather data'!E7208&lt;=5,5,'weather data'!E7208)</f>
        <v>5</v>
      </c>
      <c r="B7208" s="4">
        <f>IF(A7208=5,0,1)*0.54+0.25*24.6*(Hilfstabelle!A7208-5)/1000</f>
        <v>0</v>
      </c>
      <c r="C7208" s="3">
        <f>(1213.2+(17.25*('weather data'!E7208-5)))/1000</f>
        <v>1.11199425</v>
      </c>
      <c r="E7208" s="96">
        <v>2.015938854965047</v>
      </c>
      <c r="F7208" s="115">
        <v>0</v>
      </c>
      <c r="G7208" s="112">
        <f t="shared" si="112"/>
        <v>2.015938854965047</v>
      </c>
    </row>
    <row r="7209" spans="1:7" x14ac:dyDescent="0.25">
      <c r="A7209" s="28">
        <f>IF('weather data'!E7209&lt;=5,5,'weather data'!E7209)</f>
        <v>5</v>
      </c>
      <c r="B7209" s="4">
        <f>IF(A7209=5,0,1)*0.54+0.25*24.6*(Hilfstabelle!A7209-5)/1000</f>
        <v>0</v>
      </c>
      <c r="C7209" s="3">
        <f>(1213.2+(17.25*('weather data'!E7209-5)))/1000</f>
        <v>1.1578620000000002</v>
      </c>
      <c r="E7209" s="96">
        <v>2.1371655029737751</v>
      </c>
      <c r="F7209" s="115">
        <v>0</v>
      </c>
      <c r="G7209" s="112">
        <f t="shared" si="112"/>
        <v>2.1371655029737751</v>
      </c>
    </row>
    <row r="7210" spans="1:7" x14ac:dyDescent="0.25">
      <c r="A7210" s="28">
        <f>IF('weather data'!E7210&lt;=5,5,'weather data'!E7210)</f>
        <v>5</v>
      </c>
      <c r="B7210" s="4">
        <f>IF(A7210=5,0,1)*0.54+0.25*24.6*(Hilfstabelle!A7210-5)/1000</f>
        <v>0</v>
      </c>
      <c r="C7210" s="3">
        <f>(1213.2+(17.25*('weather data'!E7210-5)))/1000</f>
        <v>1.193535</v>
      </c>
      <c r="E7210" s="96">
        <v>2.6811258995275198</v>
      </c>
      <c r="F7210" s="115">
        <v>0</v>
      </c>
      <c r="G7210" s="112">
        <f t="shared" si="112"/>
        <v>2.6811258995275198</v>
      </c>
    </row>
    <row r="7211" spans="1:7" x14ac:dyDescent="0.25">
      <c r="A7211" s="28">
        <f>IF('weather data'!E7211&lt;=5,5,'weather data'!E7211)</f>
        <v>5.0979999999999999</v>
      </c>
      <c r="B7211" s="4">
        <f>IF(A7211=5,0,1)*0.54+0.25*24.6*(Hilfstabelle!A7211-5)/1000</f>
        <v>0.54060269999999999</v>
      </c>
      <c r="C7211" s="3">
        <f>(1213.2+(17.25*('weather data'!E7211-5)))/1000</f>
        <v>1.2148904999999999</v>
      </c>
      <c r="E7211" s="96">
        <v>2.9106871677979091</v>
      </c>
      <c r="F7211" s="115">
        <v>0</v>
      </c>
      <c r="G7211" s="112">
        <f t="shared" si="112"/>
        <v>2.9106871677979091</v>
      </c>
    </row>
    <row r="7212" spans="1:7" x14ac:dyDescent="0.25">
      <c r="A7212" s="28">
        <f>IF('weather data'!E7212&lt;=5,5,'weather data'!E7212)</f>
        <v>5.6829999999999998</v>
      </c>
      <c r="B7212" s="4">
        <f>IF(A7212=5,0,1)*0.54+0.25*24.6*(Hilfstabelle!A7212-5)/1000</f>
        <v>0.54420045000000006</v>
      </c>
      <c r="C7212" s="3">
        <f>(1213.2+(17.25*('weather data'!E7212-5)))/1000</f>
        <v>1.2249817500000002</v>
      </c>
      <c r="E7212" s="96">
        <v>2.877833290636024</v>
      </c>
      <c r="F7212" s="115">
        <v>0</v>
      </c>
      <c r="G7212" s="112">
        <f t="shared" si="112"/>
        <v>2.877833290636024</v>
      </c>
    </row>
    <row r="7213" spans="1:7" x14ac:dyDescent="0.25">
      <c r="A7213" s="28">
        <f>IF('weather data'!E7213&lt;=5,5,'weather data'!E7213)</f>
        <v>6.0439999999999996</v>
      </c>
      <c r="B7213" s="4">
        <f>IF(A7213=5,0,1)*0.54+0.25*24.6*(Hilfstabelle!A7213-5)/1000</f>
        <v>0.54642060000000003</v>
      </c>
      <c r="C7213" s="3">
        <f>(1213.2+(17.25*('weather data'!E7213-5)))/1000</f>
        <v>1.231209</v>
      </c>
      <c r="E7213" s="96">
        <v>2.9818012563381919</v>
      </c>
      <c r="F7213" s="115">
        <v>0</v>
      </c>
      <c r="G7213" s="112">
        <f t="shared" si="112"/>
        <v>2.9818012563381919</v>
      </c>
    </row>
    <row r="7214" spans="1:7" x14ac:dyDescent="0.25">
      <c r="A7214" s="28">
        <f>IF('weather data'!E7214&lt;=5,5,'weather data'!E7214)</f>
        <v>6.2629999999999999</v>
      </c>
      <c r="B7214" s="4">
        <f>IF(A7214=5,0,1)*0.54+0.25*24.6*(Hilfstabelle!A7214-5)/1000</f>
        <v>0.54776745000000004</v>
      </c>
      <c r="C7214" s="3">
        <f>(1213.2+(17.25*('weather data'!E7214-5)))/1000</f>
        <v>1.23498675</v>
      </c>
      <c r="E7214" s="96">
        <v>2.937510902949068</v>
      </c>
      <c r="F7214" s="115">
        <v>0</v>
      </c>
      <c r="G7214" s="112">
        <f t="shared" si="112"/>
        <v>2.937510902949068</v>
      </c>
    </row>
    <row r="7215" spans="1:7" x14ac:dyDescent="0.25">
      <c r="A7215" s="28">
        <f>IF('weather data'!E7215&lt;=5,5,'weather data'!E7215)</f>
        <v>6.218</v>
      </c>
      <c r="B7215" s="4">
        <f>IF(A7215=5,0,1)*0.54+0.25*24.6*(Hilfstabelle!A7215-5)/1000</f>
        <v>0.5474907</v>
      </c>
      <c r="C7215" s="3">
        <f>(1213.2+(17.25*('weather data'!E7215-5)))/1000</f>
        <v>1.2342105000000001</v>
      </c>
      <c r="E7215" s="96">
        <v>2.8123334722436568</v>
      </c>
      <c r="F7215" s="115">
        <v>0</v>
      </c>
      <c r="G7215" s="112">
        <f t="shared" si="112"/>
        <v>2.8123334722436568</v>
      </c>
    </row>
    <row r="7216" spans="1:7" x14ac:dyDescent="0.25">
      <c r="A7216" s="28">
        <f>IF('weather data'!E7216&lt;=5,5,'weather data'!E7216)</f>
        <v>5.6719999999999997</v>
      </c>
      <c r="B7216" s="4">
        <f>IF(A7216=5,0,1)*0.54+0.25*24.6*(Hilfstabelle!A7216-5)/1000</f>
        <v>0.54413280000000008</v>
      </c>
      <c r="C7216" s="3">
        <f>(1213.2+(17.25*('weather data'!E7216-5)))/1000</f>
        <v>1.2247920000000001</v>
      </c>
      <c r="E7216" s="96">
        <v>2.4902407144983392</v>
      </c>
      <c r="F7216" s="115">
        <v>0</v>
      </c>
      <c r="G7216" s="112">
        <f t="shared" si="112"/>
        <v>2.4902407144983392</v>
      </c>
    </row>
    <row r="7217" spans="1:7" x14ac:dyDescent="0.25">
      <c r="A7217" s="28">
        <f>IF('weather data'!E7217&lt;=5,5,'weather data'!E7217)</f>
        <v>5</v>
      </c>
      <c r="B7217" s="4">
        <f>IF(A7217=5,0,1)*0.54+0.25*24.6*(Hilfstabelle!A7217-5)/1000</f>
        <v>0</v>
      </c>
      <c r="C7217" s="3">
        <f>(1213.2+(17.25*('weather data'!E7217-5)))/1000</f>
        <v>1.1937419999999999</v>
      </c>
      <c r="E7217" s="96">
        <v>2.2504905855891391</v>
      </c>
      <c r="F7217" s="115">
        <v>0</v>
      </c>
      <c r="G7217" s="112">
        <f t="shared" si="112"/>
        <v>2.2504905855891391</v>
      </c>
    </row>
    <row r="7218" spans="1:7" x14ac:dyDescent="0.25">
      <c r="A7218" s="28">
        <f>IF('weather data'!E7218&lt;=5,5,'weather data'!E7218)</f>
        <v>5</v>
      </c>
      <c r="B7218" s="4">
        <f>IF(A7218=5,0,1)*0.54+0.25*24.6*(Hilfstabelle!A7218-5)/1000</f>
        <v>0</v>
      </c>
      <c r="C7218" s="3">
        <f>(1213.2+(17.25*('weather data'!E7218-5)))/1000</f>
        <v>1.1556022500000001</v>
      </c>
      <c r="E7218" s="96">
        <v>2.1671082770959988</v>
      </c>
      <c r="F7218" s="115">
        <v>0</v>
      </c>
      <c r="G7218" s="112">
        <f t="shared" si="112"/>
        <v>2.1671082770959988</v>
      </c>
    </row>
    <row r="7219" spans="1:7" x14ac:dyDescent="0.25">
      <c r="A7219" s="28">
        <f>IF('weather data'!E7219&lt;=5,5,'weather data'!E7219)</f>
        <v>5</v>
      </c>
      <c r="B7219" s="4">
        <f>IF(A7219=5,0,1)*0.54+0.25*24.6*(Hilfstabelle!A7219-5)/1000</f>
        <v>0</v>
      </c>
      <c r="C7219" s="3">
        <f>(1213.2+(17.25*('weather data'!E7219-5)))/1000</f>
        <v>1.14815025</v>
      </c>
      <c r="E7219" s="96">
        <v>2.263382613336208</v>
      </c>
      <c r="F7219" s="115">
        <v>0</v>
      </c>
      <c r="G7219" s="112">
        <f t="shared" si="112"/>
        <v>2.263382613336208</v>
      </c>
    </row>
    <row r="7220" spans="1:7" x14ac:dyDescent="0.25">
      <c r="A7220" s="28">
        <f>IF('weather data'!E7220&lt;=5,5,'weather data'!E7220)</f>
        <v>5</v>
      </c>
      <c r="B7220" s="4">
        <f>IF(A7220=5,0,1)*0.54+0.25*24.6*(Hilfstabelle!A7220-5)/1000</f>
        <v>0</v>
      </c>
      <c r="C7220" s="3">
        <f>(1213.2+(17.25*('weather data'!E7220-5)))/1000</f>
        <v>1.1443379999999999</v>
      </c>
      <c r="E7220" s="96">
        <v>2.2488270981379039</v>
      </c>
      <c r="F7220" s="115">
        <v>0</v>
      </c>
      <c r="G7220" s="112">
        <f t="shared" si="112"/>
        <v>2.2488270981379039</v>
      </c>
    </row>
    <row r="7221" spans="1:7" x14ac:dyDescent="0.25">
      <c r="A7221" s="28">
        <f>IF('weather data'!E7221&lt;=5,5,'weather data'!E7221)</f>
        <v>5</v>
      </c>
      <c r="B7221" s="4">
        <f>IF(A7221=5,0,1)*0.54+0.25*24.6*(Hilfstabelle!A7221-5)/1000</f>
        <v>0</v>
      </c>
      <c r="C7221" s="3">
        <f>(1213.2+(17.25*('weather data'!E7221-5)))/1000</f>
        <v>1.1424922500000001</v>
      </c>
      <c r="E7221" s="96">
        <v>2.2473715466180741</v>
      </c>
      <c r="F7221" s="115">
        <v>0</v>
      </c>
      <c r="G7221" s="112">
        <f t="shared" si="112"/>
        <v>2.2473715466180741</v>
      </c>
    </row>
    <row r="7222" spans="1:7" x14ac:dyDescent="0.25">
      <c r="A7222" s="28">
        <f>IF('weather data'!E7222&lt;=5,5,'weather data'!E7222)</f>
        <v>5</v>
      </c>
      <c r="B7222" s="4">
        <f>IF(A7222=5,0,1)*0.54+0.25*24.6*(Hilfstabelle!A7222-5)/1000</f>
        <v>0</v>
      </c>
      <c r="C7222" s="3">
        <f>(1213.2+(17.25*('weather data'!E7222-5)))/1000</f>
        <v>1.1403877500000001</v>
      </c>
      <c r="E7222" s="96">
        <v>2.3538347434970941</v>
      </c>
      <c r="F7222" s="115">
        <v>0</v>
      </c>
      <c r="G7222" s="112">
        <f t="shared" si="112"/>
        <v>2.3538347434970941</v>
      </c>
    </row>
    <row r="7223" spans="1:7" x14ac:dyDescent="0.25">
      <c r="A7223" s="28">
        <f>IF('weather data'!E7223&lt;=5,5,'weather data'!E7223)</f>
        <v>5</v>
      </c>
      <c r="B7223" s="4">
        <f>IF(A7223=5,0,1)*0.54+0.25*24.6*(Hilfstabelle!A7223-5)/1000</f>
        <v>0</v>
      </c>
      <c r="C7223" s="3">
        <f>(1213.2+(17.25*('weather data'!E7223-5)))/1000</f>
        <v>1.1365237500000001</v>
      </c>
      <c r="E7223" s="96">
        <v>2.2180525802900619</v>
      </c>
      <c r="F7223" s="115">
        <v>0</v>
      </c>
      <c r="G7223" s="112">
        <f t="shared" si="112"/>
        <v>2.2180525802900619</v>
      </c>
    </row>
    <row r="7224" spans="1:7" x14ac:dyDescent="0.25">
      <c r="A7224" s="28">
        <f>IF('weather data'!E7224&lt;=5,5,'weather data'!E7224)</f>
        <v>5</v>
      </c>
      <c r="B7224" s="4">
        <f>IF(A7224=5,0,1)*0.54+0.25*24.6*(Hilfstabelle!A7224-5)/1000</f>
        <v>0</v>
      </c>
      <c r="C7224" s="3">
        <f>(1213.2+(17.25*('weather data'!E7224-5)))/1000</f>
        <v>1.132539</v>
      </c>
      <c r="E7224" s="96">
        <v>2.0250880359468368</v>
      </c>
      <c r="F7224" s="115">
        <v>0</v>
      </c>
      <c r="G7224" s="112">
        <f t="shared" si="112"/>
        <v>2.0250880359468368</v>
      </c>
    </row>
    <row r="7225" spans="1:7" x14ac:dyDescent="0.25">
      <c r="A7225" s="28">
        <f>IF('weather data'!E7225&lt;=5,5,'weather data'!E7225)</f>
        <v>5</v>
      </c>
      <c r="B7225" s="4">
        <f>IF(A7225=5,0,1)*0.54+0.25*24.6*(Hilfstabelle!A7225-5)/1000</f>
        <v>0</v>
      </c>
      <c r="C7225" s="3">
        <f>(1213.2+(17.25*('weather data'!E7225-5)))/1000</f>
        <v>1.1271915000000001</v>
      </c>
      <c r="E7225" s="96">
        <v>1.8834836666604839</v>
      </c>
      <c r="F7225" s="115">
        <v>0</v>
      </c>
      <c r="G7225" s="112">
        <f t="shared" si="112"/>
        <v>1.8834836666604839</v>
      </c>
    </row>
    <row r="7226" spans="1:7" x14ac:dyDescent="0.25">
      <c r="A7226" s="28">
        <f>IF('weather data'!E7226&lt;=5,5,'weather data'!E7226)</f>
        <v>5</v>
      </c>
      <c r="B7226" s="4">
        <f>IF(A7226=5,0,1)*0.54+0.25*24.6*(Hilfstabelle!A7226-5)/1000</f>
        <v>0</v>
      </c>
      <c r="C7226" s="3">
        <f>(1213.2+(17.25*('weather data'!E7226-5)))/1000</f>
        <v>1.1201535</v>
      </c>
      <c r="E7226" s="96">
        <v>1.819855271650757</v>
      </c>
      <c r="F7226" s="115">
        <v>0</v>
      </c>
      <c r="G7226" s="112">
        <f t="shared" si="112"/>
        <v>1.819855271650757</v>
      </c>
    </row>
    <row r="7227" spans="1:7" x14ac:dyDescent="0.25">
      <c r="A7227" s="28">
        <f>IF('weather data'!E7227&lt;=5,5,'weather data'!E7227)</f>
        <v>5</v>
      </c>
      <c r="B7227" s="4">
        <f>IF(A7227=5,0,1)*0.54+0.25*24.6*(Hilfstabelle!A7227-5)/1000</f>
        <v>0</v>
      </c>
      <c r="C7227" s="3">
        <f>(1213.2+(17.25*('weather data'!E7227-5)))/1000</f>
        <v>1.11392625</v>
      </c>
      <c r="E7227" s="96">
        <v>1.8439758396936601</v>
      </c>
      <c r="F7227" s="115">
        <v>0</v>
      </c>
      <c r="G7227" s="112">
        <f t="shared" si="112"/>
        <v>1.8439758396936601</v>
      </c>
    </row>
    <row r="7228" spans="1:7" x14ac:dyDescent="0.25">
      <c r="A7228" s="28">
        <f>IF('weather data'!E7228&lt;=5,5,'weather data'!E7228)</f>
        <v>5</v>
      </c>
      <c r="B7228" s="4">
        <f>IF(A7228=5,0,1)*0.54+0.25*24.6*(Hilfstabelle!A7228-5)/1000</f>
        <v>0</v>
      </c>
      <c r="C7228" s="3">
        <f>(1213.2+(17.25*('weather data'!E7228-5)))/1000</f>
        <v>1.1082509999999999</v>
      </c>
      <c r="E7228" s="96">
        <v>1.888474129014188</v>
      </c>
      <c r="F7228" s="115">
        <v>0</v>
      </c>
      <c r="G7228" s="112">
        <f t="shared" si="112"/>
        <v>1.888474129014188</v>
      </c>
    </row>
    <row r="7229" spans="1:7" x14ac:dyDescent="0.25">
      <c r="A7229" s="28">
        <f>IF('weather data'!E7229&lt;=5,5,'weather data'!E7229)</f>
        <v>5</v>
      </c>
      <c r="B7229" s="4">
        <f>IF(A7229=5,0,1)*0.54+0.25*24.6*(Hilfstabelle!A7229-5)/1000</f>
        <v>0</v>
      </c>
      <c r="C7229" s="3">
        <f>(1213.2+(17.25*('weather data'!E7229-5)))/1000</f>
        <v>1.1029035</v>
      </c>
      <c r="E7229" s="96">
        <v>1.793031536499597</v>
      </c>
      <c r="F7229" s="115">
        <v>0</v>
      </c>
      <c r="G7229" s="112">
        <f t="shared" si="112"/>
        <v>1.793031536499597</v>
      </c>
    </row>
    <row r="7230" spans="1:7" x14ac:dyDescent="0.25">
      <c r="A7230" s="28">
        <f>IF('weather data'!E7230&lt;=5,5,'weather data'!E7230)</f>
        <v>5</v>
      </c>
      <c r="B7230" s="4">
        <f>IF(A7230=5,0,1)*0.54+0.25*24.6*(Hilfstabelle!A7230-5)/1000</f>
        <v>0</v>
      </c>
      <c r="C7230" s="3">
        <f>(1213.2+(17.25*('weather data'!E7230-5)))/1000</f>
        <v>1.099005</v>
      </c>
      <c r="E7230" s="96">
        <v>1.725660294724592</v>
      </c>
      <c r="F7230" s="115">
        <v>0</v>
      </c>
      <c r="G7230" s="112">
        <f t="shared" si="112"/>
        <v>1.725660294724592</v>
      </c>
    </row>
    <row r="7231" spans="1:7" x14ac:dyDescent="0.25">
      <c r="A7231" s="28">
        <f>IF('weather data'!E7231&lt;=5,5,'weather data'!E7231)</f>
        <v>5</v>
      </c>
      <c r="B7231" s="4">
        <f>IF(A7231=5,0,1)*0.54+0.25*24.6*(Hilfstabelle!A7231-5)/1000</f>
        <v>0</v>
      </c>
      <c r="C7231" s="3">
        <f>(1213.2+(17.25*('weather data'!E7231-5)))/1000</f>
        <v>1.0966590000000001</v>
      </c>
      <c r="E7231" s="96">
        <v>1.7622570186517561</v>
      </c>
      <c r="F7231" s="115">
        <v>0</v>
      </c>
      <c r="G7231" s="112">
        <f t="shared" si="112"/>
        <v>1.7622570186517561</v>
      </c>
    </row>
    <row r="7232" spans="1:7" x14ac:dyDescent="0.25">
      <c r="A7232" s="28">
        <f>IF('weather data'!E7232&lt;=5,5,'weather data'!E7232)</f>
        <v>5</v>
      </c>
      <c r="B7232" s="4">
        <f>IF(A7232=5,0,1)*0.54+0.25*24.6*(Hilfstabelle!A7232-5)/1000</f>
        <v>0</v>
      </c>
      <c r="C7232" s="3">
        <f>(1213.2+(17.25*('weather data'!E7232-5)))/1000</f>
        <v>1.0965037500000001</v>
      </c>
      <c r="E7232" s="96">
        <v>1.9458644460817851</v>
      </c>
      <c r="F7232" s="115">
        <v>0</v>
      </c>
      <c r="G7232" s="112">
        <f t="shared" si="112"/>
        <v>1.9458644460817851</v>
      </c>
    </row>
    <row r="7233" spans="1:7" x14ac:dyDescent="0.25">
      <c r="A7233" s="28">
        <f>IF('weather data'!E7233&lt;=5,5,'weather data'!E7233)</f>
        <v>5</v>
      </c>
      <c r="B7233" s="4">
        <f>IF(A7233=5,0,1)*0.54+0.25*24.6*(Hilfstabelle!A7233-5)/1000</f>
        <v>0</v>
      </c>
      <c r="C7233" s="3">
        <f>(1213.2+(17.25*('weather data'!E7233-5)))/1000</f>
        <v>1.1309692500000001</v>
      </c>
      <c r="E7233" s="96">
        <v>2.031534049820372</v>
      </c>
      <c r="F7233" s="115">
        <v>0</v>
      </c>
      <c r="G7233" s="112">
        <f t="shared" si="112"/>
        <v>2.031534049820372</v>
      </c>
    </row>
    <row r="7234" spans="1:7" x14ac:dyDescent="0.25">
      <c r="A7234" s="28">
        <f>IF('weather data'!E7234&lt;=5,5,'weather data'!E7234)</f>
        <v>5</v>
      </c>
      <c r="B7234" s="4">
        <f>IF(A7234=5,0,1)*0.54+0.25*24.6*(Hilfstabelle!A7234-5)/1000</f>
        <v>0</v>
      </c>
      <c r="C7234" s="3">
        <f>(1213.2+(17.25*('weather data'!E7234-5)))/1000</f>
        <v>1.1691607500000001</v>
      </c>
      <c r="E7234" s="96">
        <v>2.1560876727315699</v>
      </c>
      <c r="F7234" s="115">
        <v>0</v>
      </c>
      <c r="G7234" s="112">
        <f t="shared" ref="G7234:G7297" si="113">F7234+E7234</f>
        <v>2.1560876727315699</v>
      </c>
    </row>
    <row r="7235" spans="1:7" x14ac:dyDescent="0.25">
      <c r="A7235" s="28">
        <f>IF('weather data'!E7235&lt;=5,5,'weather data'!E7235)</f>
        <v>5</v>
      </c>
      <c r="B7235" s="4">
        <f>IF(A7235=5,0,1)*0.54+0.25*24.6*(Hilfstabelle!A7235-5)/1000</f>
        <v>0</v>
      </c>
      <c r="C7235" s="3">
        <f>(1213.2+(17.25*('weather data'!E7235-5)))/1000</f>
        <v>1.19807175</v>
      </c>
      <c r="E7235" s="96">
        <v>2.1080544725771682</v>
      </c>
      <c r="F7235" s="115">
        <v>0</v>
      </c>
      <c r="G7235" s="112">
        <f t="shared" si="113"/>
        <v>2.1080544725771682</v>
      </c>
    </row>
    <row r="7236" spans="1:7" x14ac:dyDescent="0.25">
      <c r="A7236" s="28">
        <f>IF('weather data'!E7236&lt;=5,5,'weather data'!E7236)</f>
        <v>6.12</v>
      </c>
      <c r="B7236" s="4">
        <f>IF(A7236=5,0,1)*0.54+0.25*24.6*(Hilfstabelle!A7236-5)/1000</f>
        <v>0.54688800000000004</v>
      </c>
      <c r="C7236" s="3">
        <f>(1213.2+(17.25*('weather data'!E7236-5)))/1000</f>
        <v>1.2325200000000001</v>
      </c>
      <c r="E7236" s="96">
        <v>2.0020071475609562</v>
      </c>
      <c r="F7236" s="115">
        <v>0</v>
      </c>
      <c r="G7236" s="112">
        <f t="shared" si="113"/>
        <v>2.0020071475609562</v>
      </c>
    </row>
    <row r="7237" spans="1:7" x14ac:dyDescent="0.25">
      <c r="A7237" s="28">
        <f>IF('weather data'!E7237&lt;=5,5,'weather data'!E7237)</f>
        <v>7.0529999999999999</v>
      </c>
      <c r="B7237" s="4">
        <f>IF(A7237=5,0,1)*0.54+0.25*24.6*(Hilfstabelle!A7237-5)/1000</f>
        <v>0.55262595000000003</v>
      </c>
      <c r="C7237" s="3">
        <f>(1213.2+(17.25*('weather data'!E7237-5)))/1000</f>
        <v>1.2486142500000001</v>
      </c>
      <c r="E7237" s="96">
        <v>2.0092849051601078</v>
      </c>
      <c r="F7237" s="115">
        <v>0</v>
      </c>
      <c r="G7237" s="112">
        <f t="shared" si="113"/>
        <v>2.0092849051601078</v>
      </c>
    </row>
    <row r="7238" spans="1:7" x14ac:dyDescent="0.25">
      <c r="A7238" s="28">
        <f>IF('weather data'!E7238&lt;=5,5,'weather data'!E7238)</f>
        <v>7.4489999999999998</v>
      </c>
      <c r="B7238" s="4">
        <f>IF(A7238=5,0,1)*0.54+0.25*24.6*(Hilfstabelle!A7238-5)/1000</f>
        <v>0.55506135000000001</v>
      </c>
      <c r="C7238" s="3">
        <f>(1213.2+(17.25*('weather data'!E7238-5)))/1000</f>
        <v>1.25544525</v>
      </c>
      <c r="E7238" s="96">
        <v>1.9814214903519269</v>
      </c>
      <c r="F7238" s="115">
        <v>0</v>
      </c>
      <c r="G7238" s="112">
        <f t="shared" si="113"/>
        <v>1.9814214903519269</v>
      </c>
    </row>
    <row r="7239" spans="1:7" x14ac:dyDescent="0.25">
      <c r="A7239" s="28">
        <f>IF('weather data'!E7239&lt;=5,5,'weather data'!E7239)</f>
        <v>7.44</v>
      </c>
      <c r="B7239" s="4">
        <f>IF(A7239=5,0,1)*0.54+0.25*24.6*(Hilfstabelle!A7239-5)/1000</f>
        <v>0.555006</v>
      </c>
      <c r="C7239" s="3">
        <f>(1213.2+(17.25*('weather data'!E7239-5)))/1000</f>
        <v>1.25529</v>
      </c>
      <c r="E7239" s="96">
        <v>1.9859960808428221</v>
      </c>
      <c r="F7239" s="115">
        <v>0</v>
      </c>
      <c r="G7239" s="112">
        <f t="shared" si="113"/>
        <v>1.9859960808428221</v>
      </c>
    </row>
    <row r="7240" spans="1:7" x14ac:dyDescent="0.25">
      <c r="A7240" s="28">
        <f>IF('weather data'!E7240&lt;=5,5,'weather data'!E7240)</f>
        <v>6.7839999999999998</v>
      </c>
      <c r="B7240" s="4">
        <f>IF(A7240=5,0,1)*0.54+0.25*24.6*(Hilfstabelle!A7240-5)/1000</f>
        <v>0.55097160000000001</v>
      </c>
      <c r="C7240" s="3">
        <f>(1213.2+(17.25*('weather data'!E7240-5)))/1000</f>
        <v>1.2439739999999999</v>
      </c>
      <c r="E7240" s="96">
        <v>2.0217610610443679</v>
      </c>
      <c r="F7240" s="115">
        <v>0</v>
      </c>
      <c r="G7240" s="112">
        <f t="shared" si="113"/>
        <v>2.0217610610443679</v>
      </c>
    </row>
    <row r="7241" spans="1:7" x14ac:dyDescent="0.25">
      <c r="A7241" s="28">
        <f>IF('weather data'!E7241&lt;=5,5,'weather data'!E7241)</f>
        <v>5</v>
      </c>
      <c r="B7241" s="4">
        <f>IF(A7241=5,0,1)*0.54+0.25*24.6*(Hilfstabelle!A7241-5)/1000</f>
        <v>0</v>
      </c>
      <c r="C7241" s="3">
        <f>(1213.2+(17.25*('weather data'!E7241-5)))/1000</f>
        <v>1.2030225000000001</v>
      </c>
      <c r="E7241" s="96">
        <v>1.984124657460183</v>
      </c>
      <c r="F7241" s="115">
        <v>0</v>
      </c>
      <c r="G7241" s="112">
        <f t="shared" si="113"/>
        <v>1.984124657460183</v>
      </c>
    </row>
    <row r="7242" spans="1:7" x14ac:dyDescent="0.25">
      <c r="A7242" s="28">
        <f>IF('weather data'!E7242&lt;=5,5,'weather data'!E7242)</f>
        <v>5</v>
      </c>
      <c r="B7242" s="4">
        <f>IF(A7242=5,0,1)*0.54+0.25*24.6*(Hilfstabelle!A7242-5)/1000</f>
        <v>0</v>
      </c>
      <c r="C7242" s="3">
        <f>(1213.2+(17.25*('weather data'!E7242-5)))/1000</f>
        <v>1.1713687500000001</v>
      </c>
      <c r="E7242" s="96">
        <v>1.9859960808428221</v>
      </c>
      <c r="F7242" s="115">
        <v>0</v>
      </c>
      <c r="G7242" s="112">
        <f t="shared" si="113"/>
        <v>1.9859960808428221</v>
      </c>
    </row>
    <row r="7243" spans="1:7" x14ac:dyDescent="0.25">
      <c r="A7243" s="28">
        <f>IF('weather data'!E7243&lt;=5,5,'weather data'!E7243)</f>
        <v>5</v>
      </c>
      <c r="B7243" s="4">
        <f>IF(A7243=5,0,1)*0.54+0.25*24.6*(Hilfstabelle!A7243-5)/1000</f>
        <v>0</v>
      </c>
      <c r="C7243" s="3">
        <f>(1213.2+(17.25*('weather data'!E7243-5)))/1000</f>
        <v>1.1605530000000002</v>
      </c>
      <c r="E7243" s="96">
        <v>2.046921308744293</v>
      </c>
      <c r="F7243" s="115">
        <v>0</v>
      </c>
      <c r="G7243" s="112">
        <f t="shared" si="113"/>
        <v>2.046921308744293</v>
      </c>
    </row>
    <row r="7244" spans="1:7" x14ac:dyDescent="0.25">
      <c r="A7244" s="28">
        <f>IF('weather data'!E7244&lt;=5,5,'weather data'!E7244)</f>
        <v>5</v>
      </c>
      <c r="B7244" s="4">
        <f>IF(A7244=5,0,1)*0.54+0.25*24.6*(Hilfstabelle!A7244-5)/1000</f>
        <v>0</v>
      </c>
      <c r="C7244" s="3">
        <f>(1213.2+(17.25*('weather data'!E7244-5)))/1000</f>
        <v>1.1522385000000002</v>
      </c>
      <c r="E7244" s="96">
        <v>2.0872608794367342</v>
      </c>
      <c r="F7244" s="115">
        <v>0</v>
      </c>
      <c r="G7244" s="112">
        <f t="shared" si="113"/>
        <v>2.0872608794367342</v>
      </c>
    </row>
    <row r="7245" spans="1:7" x14ac:dyDescent="0.25">
      <c r="A7245" s="28">
        <f>IF('weather data'!E7245&lt;=5,5,'weather data'!E7245)</f>
        <v>5</v>
      </c>
      <c r="B7245" s="4">
        <f>IF(A7245=5,0,1)*0.54+0.25*24.6*(Hilfstabelle!A7245-5)/1000</f>
        <v>0</v>
      </c>
      <c r="C7245" s="3">
        <f>(1213.2+(17.25*('weather data'!E7245-5)))/1000</f>
        <v>1.1475292500000001</v>
      </c>
      <c r="E7245" s="96">
        <v>2.2105668867595059</v>
      </c>
      <c r="F7245" s="115">
        <v>0</v>
      </c>
      <c r="G7245" s="112">
        <f t="shared" si="113"/>
        <v>2.2105668867595059</v>
      </c>
    </row>
    <row r="7246" spans="1:7" x14ac:dyDescent="0.25">
      <c r="A7246" s="28">
        <f>IF('weather data'!E7246&lt;=5,5,'weather data'!E7246)</f>
        <v>5</v>
      </c>
      <c r="B7246" s="4">
        <f>IF(A7246=5,0,1)*0.54+0.25*24.6*(Hilfstabelle!A7246-5)/1000</f>
        <v>0</v>
      </c>
      <c r="C7246" s="3">
        <f>(1213.2+(17.25*('weather data'!E7246-5)))/1000</f>
        <v>1.1448210000000001</v>
      </c>
      <c r="E7246" s="96">
        <v>2.325971328688913</v>
      </c>
      <c r="F7246" s="115">
        <v>0</v>
      </c>
      <c r="G7246" s="112">
        <f t="shared" si="113"/>
        <v>2.325971328688913</v>
      </c>
    </row>
    <row r="7247" spans="1:7" x14ac:dyDescent="0.25">
      <c r="A7247" s="28">
        <f>IF('weather data'!E7247&lt;=5,5,'weather data'!E7247)</f>
        <v>5</v>
      </c>
      <c r="B7247" s="4">
        <f>IF(A7247=5,0,1)*0.54+0.25*24.6*(Hilfstabelle!A7247-5)/1000</f>
        <v>0</v>
      </c>
      <c r="C7247" s="3">
        <f>(1213.2+(17.25*('weather data'!E7247-5)))/1000</f>
        <v>1.14145725</v>
      </c>
      <c r="E7247" s="96">
        <v>2.1388289904250102</v>
      </c>
      <c r="F7247" s="115">
        <v>0</v>
      </c>
      <c r="G7247" s="112">
        <f t="shared" si="113"/>
        <v>2.1388289904250102</v>
      </c>
    </row>
    <row r="7248" spans="1:7" x14ac:dyDescent="0.25">
      <c r="A7248" s="28">
        <f>IF('weather data'!E7248&lt;=5,5,'weather data'!E7248)</f>
        <v>5</v>
      </c>
      <c r="B7248" s="4">
        <f>IF(A7248=5,0,1)*0.54+0.25*24.6*(Hilfstabelle!A7248-5)/1000</f>
        <v>0</v>
      </c>
      <c r="C7248" s="3">
        <f>(1213.2+(17.25*('weather data'!E7248-5)))/1000</f>
        <v>1.134333</v>
      </c>
      <c r="E7248" s="96">
        <v>1.9350517776487599</v>
      </c>
      <c r="F7248" s="115">
        <v>0</v>
      </c>
      <c r="G7248" s="112">
        <f t="shared" si="113"/>
        <v>1.9350517776487599</v>
      </c>
    </row>
    <row r="7249" spans="1:7" x14ac:dyDescent="0.25">
      <c r="A7249" s="28">
        <f>IF('weather data'!E7249&lt;=5,5,'weather data'!E7249)</f>
        <v>5</v>
      </c>
      <c r="B7249" s="4">
        <f>IF(A7249=5,0,1)*0.54+0.25*24.6*(Hilfstabelle!A7249-5)/1000</f>
        <v>0</v>
      </c>
      <c r="C7249" s="3">
        <f>(1213.2+(17.25*('weather data'!E7249-5)))/1000</f>
        <v>1.12520775</v>
      </c>
      <c r="E7249" s="96">
        <v>1.8298361963581651</v>
      </c>
      <c r="F7249" s="115">
        <v>0</v>
      </c>
      <c r="G7249" s="112">
        <f t="shared" si="113"/>
        <v>1.8298361963581651</v>
      </c>
    </row>
    <row r="7250" spans="1:7" x14ac:dyDescent="0.25">
      <c r="A7250" s="28">
        <f>IF('weather data'!E7250&lt;=5,5,'weather data'!E7250)</f>
        <v>5</v>
      </c>
      <c r="B7250" s="4">
        <f>IF(A7250=5,0,1)*0.54+0.25*24.6*(Hilfstabelle!A7250-5)/1000</f>
        <v>0</v>
      </c>
      <c r="C7250" s="3">
        <f>(1213.2+(17.25*('weather data'!E7250-5)))/1000</f>
        <v>1.1174280000000001</v>
      </c>
      <c r="E7250" s="96">
        <v>1.8701757670506061</v>
      </c>
      <c r="F7250" s="115">
        <v>0</v>
      </c>
      <c r="G7250" s="112">
        <f t="shared" si="113"/>
        <v>1.8701757670506061</v>
      </c>
    </row>
    <row r="7251" spans="1:7" x14ac:dyDescent="0.25">
      <c r="A7251" s="28">
        <f>IF('weather data'!E7251&lt;=5,5,'weather data'!E7251)</f>
        <v>5</v>
      </c>
      <c r="B7251" s="4">
        <f>IF(A7251=5,0,1)*0.54+0.25*24.6*(Hilfstabelle!A7251-5)/1000</f>
        <v>0</v>
      </c>
      <c r="C7251" s="3">
        <f>(1213.2+(17.25*('weather data'!E7251-5)))/1000</f>
        <v>1.1113732500000002</v>
      </c>
      <c r="E7251" s="96">
        <v>1.8512535972928119</v>
      </c>
      <c r="F7251" s="115">
        <v>0</v>
      </c>
      <c r="G7251" s="112">
        <f t="shared" si="113"/>
        <v>1.8512535972928119</v>
      </c>
    </row>
    <row r="7252" spans="1:7" x14ac:dyDescent="0.25">
      <c r="A7252" s="28">
        <f>IF('weather data'!E7252&lt;=5,5,'weather data'!E7252)</f>
        <v>5</v>
      </c>
      <c r="B7252" s="4">
        <f>IF(A7252=5,0,1)*0.54+0.25*24.6*(Hilfstabelle!A7252-5)/1000</f>
        <v>0</v>
      </c>
      <c r="C7252" s="3">
        <f>(1213.2+(17.25*('weather data'!E7252-5)))/1000</f>
        <v>1.1059049999999999</v>
      </c>
      <c r="E7252" s="96">
        <v>1.871839254501841</v>
      </c>
      <c r="F7252" s="115">
        <v>0</v>
      </c>
      <c r="G7252" s="112">
        <f t="shared" si="113"/>
        <v>1.871839254501841</v>
      </c>
    </row>
    <row r="7253" spans="1:7" x14ac:dyDescent="0.25">
      <c r="A7253" s="28">
        <f>IF('weather data'!E7253&lt;=5,5,'weather data'!E7253)</f>
        <v>5</v>
      </c>
      <c r="B7253" s="4">
        <f>IF(A7253=5,0,1)*0.54+0.25*24.6*(Hilfstabelle!A7253-5)/1000</f>
        <v>0</v>
      </c>
      <c r="C7253" s="3">
        <f>(1213.2+(17.25*('weather data'!E7253-5)))/1000</f>
        <v>1.1017995</v>
      </c>
      <c r="E7253" s="96">
        <v>1.7689109684566939</v>
      </c>
      <c r="F7253" s="115">
        <v>0</v>
      </c>
      <c r="G7253" s="112">
        <f t="shared" si="113"/>
        <v>1.7689109684566939</v>
      </c>
    </row>
    <row r="7254" spans="1:7" x14ac:dyDescent="0.25">
      <c r="A7254" s="28">
        <f>IF('weather data'!E7254&lt;=5,5,'weather data'!E7254)</f>
        <v>5</v>
      </c>
      <c r="B7254" s="4">
        <f>IF(A7254=5,0,1)*0.54+0.25*24.6*(Hilfstabelle!A7254-5)/1000</f>
        <v>0</v>
      </c>
      <c r="C7254" s="3">
        <f>(1213.2+(17.25*('weather data'!E7254-5)))/1000</f>
        <v>1.0997122500000001</v>
      </c>
      <c r="E7254" s="96">
        <v>1.6763794789817641</v>
      </c>
      <c r="F7254" s="115">
        <v>0</v>
      </c>
      <c r="G7254" s="112">
        <f t="shared" si="113"/>
        <v>1.6763794789817641</v>
      </c>
    </row>
    <row r="7255" spans="1:7" x14ac:dyDescent="0.25">
      <c r="A7255" s="28">
        <f>IF('weather data'!E7255&lt;=5,5,'weather data'!E7255)</f>
        <v>5</v>
      </c>
      <c r="B7255" s="4">
        <f>IF(A7255=5,0,1)*0.54+0.25*24.6*(Hilfstabelle!A7255-5)/1000</f>
        <v>0</v>
      </c>
      <c r="C7255" s="3">
        <f>(1213.2+(17.25*('weather data'!E7255-5)))/1000</f>
        <v>1.0971765</v>
      </c>
      <c r="E7255" s="96">
        <v>1.711104779526289</v>
      </c>
      <c r="F7255" s="115">
        <v>0</v>
      </c>
      <c r="G7255" s="112">
        <f t="shared" si="113"/>
        <v>1.711104779526289</v>
      </c>
    </row>
    <row r="7256" spans="1:7" x14ac:dyDescent="0.25">
      <c r="A7256" s="28">
        <f>IF('weather data'!E7256&lt;=5,5,'weather data'!E7256)</f>
        <v>5</v>
      </c>
      <c r="B7256" s="4">
        <f>IF(A7256=5,0,1)*0.54+0.25*24.6*(Hilfstabelle!A7256-5)/1000</f>
        <v>0</v>
      </c>
      <c r="C7256" s="3">
        <f>(1213.2+(17.25*('weather data'!E7256-5)))/1000</f>
        <v>1.0956585000000001</v>
      </c>
      <c r="E7256" s="96">
        <v>1.9365073291685899</v>
      </c>
      <c r="F7256" s="115">
        <v>0</v>
      </c>
      <c r="G7256" s="112">
        <f t="shared" si="113"/>
        <v>1.9365073291685899</v>
      </c>
    </row>
    <row r="7257" spans="1:7" x14ac:dyDescent="0.25">
      <c r="A7257" s="28">
        <f>IF('weather data'!E7257&lt;=5,5,'weather data'!E7257)</f>
        <v>5</v>
      </c>
      <c r="B7257" s="4">
        <f>IF(A7257=5,0,1)*0.54+0.25*24.6*(Hilfstabelle!A7257-5)/1000</f>
        <v>0</v>
      </c>
      <c r="C7257" s="3">
        <f>(1213.2+(17.25*('weather data'!E7257-5)))/1000</f>
        <v>1.10999325</v>
      </c>
      <c r="E7257" s="96">
        <v>2.1305115531688359</v>
      </c>
      <c r="F7257" s="115">
        <v>0</v>
      </c>
      <c r="G7257" s="112">
        <f t="shared" si="113"/>
        <v>2.1305115531688359</v>
      </c>
    </row>
    <row r="7258" spans="1:7" x14ac:dyDescent="0.25">
      <c r="A7258" s="28">
        <f>IF('weather data'!E7258&lt;=5,5,'weather data'!E7258)</f>
        <v>5</v>
      </c>
      <c r="B7258" s="4">
        <f>IF(A7258=5,0,1)*0.54+0.25*24.6*(Hilfstabelle!A7258-5)/1000</f>
        <v>0</v>
      </c>
      <c r="C7258" s="3">
        <f>(1213.2+(17.25*('weather data'!E7258-5)))/1000</f>
        <v>1.1393355000000001</v>
      </c>
      <c r="E7258" s="96">
        <v>2.5438881848006578</v>
      </c>
      <c r="F7258" s="115">
        <v>0</v>
      </c>
      <c r="G7258" s="112">
        <f t="shared" si="113"/>
        <v>2.5438881848006578</v>
      </c>
    </row>
    <row r="7259" spans="1:7" x14ac:dyDescent="0.25">
      <c r="A7259" s="28">
        <f>IF('weather data'!E7259&lt;=5,5,'weather data'!E7259)</f>
        <v>5</v>
      </c>
      <c r="B7259" s="4">
        <f>IF(A7259=5,0,1)*0.54+0.25*24.6*(Hilfstabelle!A7259-5)/1000</f>
        <v>0</v>
      </c>
      <c r="C7259" s="3">
        <f>(1213.2+(17.25*('weather data'!E7259-5)))/1000</f>
        <v>1.171041</v>
      </c>
      <c r="E7259" s="96">
        <v>2.7539034755190381</v>
      </c>
      <c r="F7259" s="115">
        <v>0</v>
      </c>
      <c r="G7259" s="112">
        <f t="shared" si="113"/>
        <v>2.7539034755190381</v>
      </c>
    </row>
    <row r="7260" spans="1:7" x14ac:dyDescent="0.25">
      <c r="A7260" s="28">
        <f>IF('weather data'!E7260&lt;=5,5,'weather data'!E7260)</f>
        <v>5</v>
      </c>
      <c r="B7260" s="4">
        <f>IF(A7260=5,0,1)*0.54+0.25*24.6*(Hilfstabelle!A7260-5)/1000</f>
        <v>0</v>
      </c>
      <c r="C7260" s="3">
        <f>(1213.2+(17.25*('weather data'!E7260-5)))/1000</f>
        <v>1.1940525</v>
      </c>
      <c r="E7260" s="96">
        <v>2.785301801161093</v>
      </c>
      <c r="F7260" s="115">
        <v>0</v>
      </c>
      <c r="G7260" s="112">
        <f t="shared" si="113"/>
        <v>2.785301801161093</v>
      </c>
    </row>
    <row r="7261" spans="1:7" x14ac:dyDescent="0.25">
      <c r="A7261" s="28">
        <f>IF('weather data'!E7261&lt;=5,5,'weather data'!E7261)</f>
        <v>5</v>
      </c>
      <c r="B7261" s="4">
        <f>IF(A7261=5,0,1)*0.54+0.25*24.6*(Hilfstabelle!A7261-5)/1000</f>
        <v>0</v>
      </c>
      <c r="C7261" s="3">
        <f>(1213.2+(17.25*('weather data'!E7261-5)))/1000</f>
        <v>1.2050924999999999</v>
      </c>
      <c r="E7261" s="96">
        <v>2.909231616278078</v>
      </c>
      <c r="F7261" s="115">
        <v>0</v>
      </c>
      <c r="G7261" s="112">
        <f t="shared" si="113"/>
        <v>2.909231616278078</v>
      </c>
    </row>
    <row r="7262" spans="1:7" x14ac:dyDescent="0.25">
      <c r="A7262" s="28">
        <f>IF('weather data'!E7262&lt;=5,5,'weather data'!E7262)</f>
        <v>5</v>
      </c>
      <c r="B7262" s="4">
        <f>IF(A7262=5,0,1)*0.54+0.25*24.6*(Hilfstabelle!A7262-5)/1000</f>
        <v>0</v>
      </c>
      <c r="C7262" s="3">
        <f>(1213.2+(17.25*('weather data'!E7262-5)))/1000</f>
        <v>1.2095257500000001</v>
      </c>
      <c r="E7262" s="96">
        <v>2.898211011913649</v>
      </c>
      <c r="F7262" s="115">
        <v>0</v>
      </c>
      <c r="G7262" s="112">
        <f t="shared" si="113"/>
        <v>2.898211011913649</v>
      </c>
    </row>
    <row r="7263" spans="1:7" x14ac:dyDescent="0.25">
      <c r="A7263" s="28">
        <f>IF('weather data'!E7263&lt;=5,5,'weather data'!E7263)</f>
        <v>5</v>
      </c>
      <c r="B7263" s="4">
        <f>IF(A7263=5,0,1)*0.54+0.25*24.6*(Hilfstabelle!A7263-5)/1000</f>
        <v>0</v>
      </c>
      <c r="C7263" s="3">
        <f>(1213.2+(17.25*('weather data'!E7263-5)))/1000</f>
        <v>1.2090254999999999</v>
      </c>
      <c r="E7263" s="96">
        <v>2.8173239345973609</v>
      </c>
      <c r="F7263" s="115">
        <v>0</v>
      </c>
      <c r="G7263" s="112">
        <f t="shared" si="113"/>
        <v>2.8173239345973609</v>
      </c>
    </row>
    <row r="7264" spans="1:7" x14ac:dyDescent="0.25">
      <c r="A7264" s="28">
        <f>IF('weather data'!E7264&lt;=5,5,'weather data'!E7264)</f>
        <v>5</v>
      </c>
      <c r="B7264" s="4">
        <f>IF(A7264=5,0,1)*0.54+0.25*24.6*(Hilfstabelle!A7264-5)/1000</f>
        <v>0</v>
      </c>
      <c r="C7264" s="3">
        <f>(1213.2+(17.25*('weather data'!E7264-5)))/1000</f>
        <v>1.2033847499999999</v>
      </c>
      <c r="E7264" s="96">
        <v>2.7711621578255978</v>
      </c>
      <c r="F7264" s="115">
        <v>0</v>
      </c>
      <c r="G7264" s="112">
        <f t="shared" si="113"/>
        <v>2.7711621578255978</v>
      </c>
    </row>
    <row r="7265" spans="1:7" x14ac:dyDescent="0.25">
      <c r="A7265" s="28">
        <f>IF('weather data'!E7265&lt;=5,5,'weather data'!E7265)</f>
        <v>5</v>
      </c>
      <c r="B7265" s="4">
        <f>IF(A7265=5,0,1)*0.54+0.25*24.6*(Hilfstabelle!A7265-5)/1000</f>
        <v>0</v>
      </c>
      <c r="C7265" s="3">
        <f>(1213.2+(17.25*('weather data'!E7265-5)))/1000</f>
        <v>1.1963295</v>
      </c>
      <c r="E7265" s="96">
        <v>2.7755288123850899</v>
      </c>
      <c r="F7265" s="115">
        <v>0</v>
      </c>
      <c r="G7265" s="112">
        <f t="shared" si="113"/>
        <v>2.7755288123850899</v>
      </c>
    </row>
    <row r="7266" spans="1:7" x14ac:dyDescent="0.25">
      <c r="A7266" s="28">
        <f>IF('weather data'!E7266&lt;=5,5,'weather data'!E7266)</f>
        <v>5</v>
      </c>
      <c r="B7266" s="4">
        <f>IF(A7266=5,0,1)*0.54+0.25*24.6*(Hilfstabelle!A7266-5)/1000</f>
        <v>0</v>
      </c>
      <c r="C7266" s="3">
        <f>(1213.2+(17.25*('weather data'!E7266-5)))/1000</f>
        <v>1.190223</v>
      </c>
      <c r="E7266" s="96">
        <v>2.7684589907173418</v>
      </c>
      <c r="F7266" s="115">
        <v>0</v>
      </c>
      <c r="G7266" s="112">
        <f t="shared" si="113"/>
        <v>2.7684589907173418</v>
      </c>
    </row>
    <row r="7267" spans="1:7" x14ac:dyDescent="0.25">
      <c r="A7267" s="28">
        <f>IF('weather data'!E7267&lt;=5,5,'weather data'!E7267)</f>
        <v>5</v>
      </c>
      <c r="B7267" s="4">
        <f>IF(A7267=5,0,1)*0.54+0.25*24.6*(Hilfstabelle!A7267-5)/1000</f>
        <v>0</v>
      </c>
      <c r="C7267" s="3">
        <f>(1213.2+(17.25*('weather data'!E7267-5)))/1000</f>
        <v>1.1861692500000001</v>
      </c>
      <c r="E7267" s="96">
        <v>2.8092144332725919</v>
      </c>
      <c r="F7267" s="115">
        <v>0</v>
      </c>
      <c r="G7267" s="112">
        <f t="shared" si="113"/>
        <v>2.8092144332725919</v>
      </c>
    </row>
    <row r="7268" spans="1:7" x14ac:dyDescent="0.25">
      <c r="A7268" s="28">
        <f>IF('weather data'!E7268&lt;=5,5,'weather data'!E7268)</f>
        <v>5</v>
      </c>
      <c r="B7268" s="4">
        <f>IF(A7268=5,0,1)*0.54+0.25*24.6*(Hilfstabelle!A7268-5)/1000</f>
        <v>0</v>
      </c>
      <c r="C7268" s="3">
        <f>(1213.2+(17.25*('weather data'!E7268-5)))/1000</f>
        <v>1.1818567500000001</v>
      </c>
      <c r="E7268" s="96">
        <v>2.8557920819071629</v>
      </c>
      <c r="F7268" s="115">
        <v>0</v>
      </c>
      <c r="G7268" s="112">
        <f t="shared" si="113"/>
        <v>2.8557920819071629</v>
      </c>
    </row>
    <row r="7269" spans="1:7" x14ac:dyDescent="0.25">
      <c r="A7269" s="28">
        <f>IF('weather data'!E7269&lt;=5,5,'weather data'!E7269)</f>
        <v>5</v>
      </c>
      <c r="B7269" s="4">
        <f>IF(A7269=5,0,1)*0.54+0.25*24.6*(Hilfstabelle!A7269-5)/1000</f>
        <v>0</v>
      </c>
      <c r="C7269" s="3">
        <f>(1213.2+(17.25*('weather data'!E7269-5)))/1000</f>
        <v>1.1777340000000001</v>
      </c>
      <c r="E7269" s="96">
        <v>2.6626196016325339</v>
      </c>
      <c r="F7269" s="115">
        <v>0</v>
      </c>
      <c r="G7269" s="112">
        <f t="shared" si="113"/>
        <v>2.6626196016325339</v>
      </c>
    </row>
    <row r="7270" spans="1:7" x14ac:dyDescent="0.25">
      <c r="A7270" s="28">
        <f>IF('weather data'!E7270&lt;=5,5,'weather data'!E7270)</f>
        <v>5</v>
      </c>
      <c r="B7270" s="4">
        <f>IF(A7270=5,0,1)*0.54+0.25*24.6*(Hilfstabelle!A7270-5)/1000</f>
        <v>0</v>
      </c>
      <c r="C7270" s="3">
        <f>(1213.2+(17.25*('weather data'!E7270-5)))/1000</f>
        <v>1.1758710000000001</v>
      </c>
      <c r="E7270" s="96">
        <v>2.5185200011693292</v>
      </c>
      <c r="F7270" s="115">
        <v>0</v>
      </c>
      <c r="G7270" s="112">
        <f t="shared" si="113"/>
        <v>2.5185200011693292</v>
      </c>
    </row>
    <row r="7271" spans="1:7" x14ac:dyDescent="0.25">
      <c r="A7271" s="28">
        <f>IF('weather data'!E7271&lt;=5,5,'weather data'!E7271)</f>
        <v>5</v>
      </c>
      <c r="B7271" s="4">
        <f>IF(A7271=5,0,1)*0.54+0.25*24.6*(Hilfstabelle!A7271-5)/1000</f>
        <v>0</v>
      </c>
      <c r="C7271" s="3">
        <f>(1213.2+(17.25*('weather data'!E7271-5)))/1000</f>
        <v>1.17530175</v>
      </c>
      <c r="E7271" s="96">
        <v>2.3166142117757178</v>
      </c>
      <c r="F7271" s="115">
        <v>0</v>
      </c>
      <c r="G7271" s="112">
        <f t="shared" si="113"/>
        <v>2.3166142117757178</v>
      </c>
    </row>
    <row r="7272" spans="1:7" x14ac:dyDescent="0.25">
      <c r="A7272" s="28">
        <f>IF('weather data'!E7272&lt;=5,5,'weather data'!E7272)</f>
        <v>5</v>
      </c>
      <c r="B7272" s="4">
        <f>IF(A7272=5,0,1)*0.54+0.25*24.6*(Hilfstabelle!A7272-5)/1000</f>
        <v>0</v>
      </c>
      <c r="C7272" s="3">
        <f>(1213.2+(17.25*('weather data'!E7272-5)))/1000</f>
        <v>1.1776132500000001</v>
      </c>
      <c r="E7272" s="96">
        <v>2.0947465729672898</v>
      </c>
      <c r="F7272" s="115">
        <v>0</v>
      </c>
      <c r="G7272" s="112">
        <f t="shared" si="113"/>
        <v>2.0947465729672898</v>
      </c>
    </row>
    <row r="7273" spans="1:7" x14ac:dyDescent="0.25">
      <c r="A7273" s="28">
        <f>IF('weather data'!E7273&lt;=5,5,'weather data'!E7273)</f>
        <v>5</v>
      </c>
      <c r="B7273" s="4">
        <f>IF(A7273=5,0,1)*0.54+0.25*24.6*(Hilfstabelle!A7273-5)/1000</f>
        <v>0</v>
      </c>
      <c r="C7273" s="3">
        <f>(1213.2+(17.25*('weather data'!E7273-5)))/1000</f>
        <v>1.1804595</v>
      </c>
      <c r="E7273" s="96">
        <v>1.971232629713114</v>
      </c>
      <c r="F7273" s="115">
        <v>0</v>
      </c>
      <c r="G7273" s="112">
        <f t="shared" si="113"/>
        <v>1.971232629713114</v>
      </c>
    </row>
    <row r="7274" spans="1:7" x14ac:dyDescent="0.25">
      <c r="A7274" s="28">
        <f>IF('weather data'!E7274&lt;=5,5,'weather data'!E7274)</f>
        <v>5</v>
      </c>
      <c r="B7274" s="4">
        <f>IF(A7274=5,0,1)*0.54+0.25*24.6*(Hilfstabelle!A7274-5)/1000</f>
        <v>0</v>
      </c>
      <c r="C7274" s="3">
        <f>(1213.2+(17.25*('weather data'!E7274-5)))/1000</f>
        <v>1.18351275</v>
      </c>
      <c r="E7274" s="96">
        <v>1.8701757670506061</v>
      </c>
      <c r="F7274" s="115">
        <v>0</v>
      </c>
      <c r="G7274" s="112">
        <f t="shared" si="113"/>
        <v>1.8701757670506061</v>
      </c>
    </row>
    <row r="7275" spans="1:7" x14ac:dyDescent="0.25">
      <c r="A7275" s="28">
        <f>IF('weather data'!E7275&lt;=5,5,'weather data'!E7275)</f>
        <v>5</v>
      </c>
      <c r="B7275" s="4">
        <f>IF(A7275=5,0,1)*0.54+0.25*24.6*(Hilfstabelle!A7275-5)/1000</f>
        <v>0</v>
      </c>
      <c r="C7275" s="3">
        <f>(1213.2+(17.25*('weather data'!E7275-5)))/1000</f>
        <v>1.188291</v>
      </c>
      <c r="E7275" s="96">
        <v>1.8512535972928119</v>
      </c>
      <c r="F7275" s="115">
        <v>0</v>
      </c>
      <c r="G7275" s="112">
        <f t="shared" si="113"/>
        <v>1.8512535972928119</v>
      </c>
    </row>
    <row r="7276" spans="1:7" x14ac:dyDescent="0.25">
      <c r="A7276" s="28">
        <f>IF('weather data'!E7276&lt;=5,5,'weather data'!E7276)</f>
        <v>5</v>
      </c>
      <c r="B7276" s="4">
        <f>IF(A7276=5,0,1)*0.54+0.25*24.6*(Hilfstabelle!A7276-5)/1000</f>
        <v>0</v>
      </c>
      <c r="C7276" s="3">
        <f>(1213.2+(17.25*('weather data'!E7276-5)))/1000</f>
        <v>1.1915512500000001</v>
      </c>
      <c r="E7276" s="96">
        <v>1.871839254501841</v>
      </c>
      <c r="F7276" s="115">
        <v>0</v>
      </c>
      <c r="G7276" s="112">
        <f t="shared" si="113"/>
        <v>1.871839254501841</v>
      </c>
    </row>
    <row r="7277" spans="1:7" x14ac:dyDescent="0.25">
      <c r="A7277" s="28">
        <f>IF('weather data'!E7277&lt;=5,5,'weather data'!E7277)</f>
        <v>5</v>
      </c>
      <c r="B7277" s="4">
        <f>IF(A7277=5,0,1)*0.54+0.25*24.6*(Hilfstabelle!A7277-5)/1000</f>
        <v>0</v>
      </c>
      <c r="C7277" s="3">
        <f>(1213.2+(17.25*('weather data'!E7277-5)))/1000</f>
        <v>1.19293125</v>
      </c>
      <c r="E7277" s="96">
        <v>1.7689109684566939</v>
      </c>
      <c r="F7277" s="115">
        <v>0</v>
      </c>
      <c r="G7277" s="112">
        <f t="shared" si="113"/>
        <v>1.7689109684566939</v>
      </c>
    </row>
    <row r="7278" spans="1:7" x14ac:dyDescent="0.25">
      <c r="A7278" s="28">
        <f>IF('weather data'!E7278&lt;=5,5,'weather data'!E7278)</f>
        <v>5</v>
      </c>
      <c r="B7278" s="4">
        <f>IF(A7278=5,0,1)*0.54+0.25*24.6*(Hilfstabelle!A7278-5)/1000</f>
        <v>0</v>
      </c>
      <c r="C7278" s="3">
        <f>(1213.2+(17.25*('weather data'!E7278-5)))/1000</f>
        <v>1.19182725</v>
      </c>
      <c r="E7278" s="96">
        <v>1.6763794789817641</v>
      </c>
      <c r="F7278" s="115">
        <v>0</v>
      </c>
      <c r="G7278" s="112">
        <f t="shared" si="113"/>
        <v>1.6763794789817641</v>
      </c>
    </row>
    <row r="7279" spans="1:7" x14ac:dyDescent="0.25">
      <c r="A7279" s="28">
        <f>IF('weather data'!E7279&lt;=5,5,'weather data'!E7279)</f>
        <v>5</v>
      </c>
      <c r="B7279" s="4">
        <f>IF(A7279=5,0,1)*0.54+0.25*24.6*(Hilfstabelle!A7279-5)/1000</f>
        <v>0</v>
      </c>
      <c r="C7279" s="3">
        <f>(1213.2+(17.25*('weather data'!E7279-5)))/1000</f>
        <v>1.1886705</v>
      </c>
      <c r="E7279" s="96">
        <v>1.711104779526289</v>
      </c>
      <c r="F7279" s="115">
        <v>0</v>
      </c>
      <c r="G7279" s="112">
        <f t="shared" si="113"/>
        <v>1.711104779526289</v>
      </c>
    </row>
    <row r="7280" spans="1:7" x14ac:dyDescent="0.25">
      <c r="A7280" s="28">
        <f>IF('weather data'!E7280&lt;=5,5,'weather data'!E7280)</f>
        <v>5</v>
      </c>
      <c r="B7280" s="4">
        <f>IF(A7280=5,0,1)*0.54+0.25*24.6*(Hilfstabelle!A7280-5)/1000</f>
        <v>0</v>
      </c>
      <c r="C7280" s="3">
        <f>(1213.2+(17.25*('weather data'!E7280-5)))/1000</f>
        <v>1.18679025</v>
      </c>
      <c r="E7280" s="96">
        <v>1.9365073291685899</v>
      </c>
      <c r="F7280" s="115">
        <v>0</v>
      </c>
      <c r="G7280" s="112">
        <f t="shared" si="113"/>
        <v>1.9365073291685899</v>
      </c>
    </row>
    <row r="7281" spans="1:7" x14ac:dyDescent="0.25">
      <c r="A7281" s="28">
        <f>IF('weather data'!E7281&lt;=5,5,'weather data'!E7281)</f>
        <v>5</v>
      </c>
      <c r="B7281" s="4">
        <f>IF(A7281=5,0,1)*0.54+0.25*24.6*(Hilfstabelle!A7281-5)/1000</f>
        <v>0</v>
      </c>
      <c r="C7281" s="3">
        <f>(1213.2+(17.25*('weather data'!E7281-5)))/1000</f>
        <v>1.1982615000000001</v>
      </c>
      <c r="E7281" s="96">
        <v>2.1305115531688359</v>
      </c>
      <c r="F7281" s="115">
        <v>0</v>
      </c>
      <c r="G7281" s="112">
        <f t="shared" si="113"/>
        <v>2.1305115531688359</v>
      </c>
    </row>
    <row r="7282" spans="1:7" x14ac:dyDescent="0.25">
      <c r="A7282" s="28">
        <f>IF('weather data'!E7282&lt;=5,5,'weather data'!E7282)</f>
        <v>5.3710000000000004</v>
      </c>
      <c r="B7282" s="4">
        <f>IF(A7282=5,0,1)*0.54+0.25*24.6*(Hilfstabelle!A7282-5)/1000</f>
        <v>0.54228165000000006</v>
      </c>
      <c r="C7282" s="3">
        <f>(1213.2+(17.25*('weather data'!E7282-5)))/1000</f>
        <v>1.21959975</v>
      </c>
      <c r="E7282" s="96">
        <v>2.5438881848006578</v>
      </c>
      <c r="F7282" s="115">
        <v>0</v>
      </c>
      <c r="G7282" s="112">
        <f t="shared" si="113"/>
        <v>2.5438881848006578</v>
      </c>
    </row>
    <row r="7283" spans="1:7" x14ac:dyDescent="0.25">
      <c r="A7283" s="28">
        <f>IF('weather data'!E7283&lt;=5,5,'weather data'!E7283)</f>
        <v>6.7290000000000001</v>
      </c>
      <c r="B7283" s="4">
        <f>IF(A7283=5,0,1)*0.54+0.25*24.6*(Hilfstabelle!A7283-5)/1000</f>
        <v>0.55063335000000002</v>
      </c>
      <c r="C7283" s="3">
        <f>(1213.2+(17.25*('weather data'!E7283-5)))/1000</f>
        <v>1.2430252500000001</v>
      </c>
      <c r="E7283" s="96">
        <v>2.7539034755190381</v>
      </c>
      <c r="F7283" s="115">
        <v>0</v>
      </c>
      <c r="G7283" s="112">
        <f t="shared" si="113"/>
        <v>2.7539034755190381</v>
      </c>
    </row>
    <row r="7284" spans="1:7" x14ac:dyDescent="0.25">
      <c r="A7284" s="28">
        <f>IF('weather data'!E7284&lt;=5,5,'weather data'!E7284)</f>
        <v>7.9409999999999998</v>
      </c>
      <c r="B7284" s="4">
        <f>IF(A7284=5,0,1)*0.54+0.25*24.6*(Hilfstabelle!A7284-5)/1000</f>
        <v>0.55808715000000009</v>
      </c>
      <c r="C7284" s="3">
        <f>(1213.2+(17.25*('weather data'!E7284-5)))/1000</f>
        <v>1.2639322500000001</v>
      </c>
      <c r="E7284" s="96">
        <v>2.785301801161093</v>
      </c>
      <c r="F7284" s="115">
        <v>0</v>
      </c>
      <c r="G7284" s="112">
        <f t="shared" si="113"/>
        <v>2.785301801161093</v>
      </c>
    </row>
    <row r="7285" spans="1:7" x14ac:dyDescent="0.25">
      <c r="A7285" s="28">
        <f>IF('weather data'!E7285&lt;=5,5,'weather data'!E7285)</f>
        <v>8.5730000000000004</v>
      </c>
      <c r="B7285" s="4">
        <f>IF(A7285=5,0,1)*0.54+0.25*24.6*(Hilfstabelle!A7285-5)/1000</f>
        <v>0.56197395000000006</v>
      </c>
      <c r="C7285" s="3">
        <f>(1213.2+(17.25*('weather data'!E7285-5)))/1000</f>
        <v>1.2748342500000001</v>
      </c>
      <c r="E7285" s="96">
        <v>2.909231616278078</v>
      </c>
      <c r="F7285" s="115">
        <v>0</v>
      </c>
      <c r="G7285" s="112">
        <f t="shared" si="113"/>
        <v>2.909231616278078</v>
      </c>
    </row>
    <row r="7286" spans="1:7" x14ac:dyDescent="0.25">
      <c r="A7286" s="28">
        <f>IF('weather data'!E7286&lt;=5,5,'weather data'!E7286)</f>
        <v>8.8520000000000003</v>
      </c>
      <c r="B7286" s="4">
        <f>IF(A7286=5,0,1)*0.54+0.25*24.6*(Hilfstabelle!A7286-5)/1000</f>
        <v>0.56368980000000002</v>
      </c>
      <c r="C7286" s="3">
        <f>(1213.2+(17.25*('weather data'!E7286-5)))/1000</f>
        <v>1.279647</v>
      </c>
      <c r="E7286" s="96">
        <v>2.898211011913649</v>
      </c>
      <c r="F7286" s="115">
        <v>0</v>
      </c>
      <c r="G7286" s="112">
        <f t="shared" si="113"/>
        <v>2.898211011913649</v>
      </c>
    </row>
    <row r="7287" spans="1:7" x14ac:dyDescent="0.25">
      <c r="A7287" s="28">
        <f>IF('weather data'!E7287&lt;=5,5,'weather data'!E7287)</f>
        <v>8.7289999999999992</v>
      </c>
      <c r="B7287" s="4">
        <f>IF(A7287=5,0,1)*0.54+0.25*24.6*(Hilfstabelle!A7287-5)/1000</f>
        <v>0.56293335</v>
      </c>
      <c r="C7287" s="3">
        <f>(1213.2+(17.25*('weather data'!E7287-5)))/1000</f>
        <v>1.2775252500000001</v>
      </c>
      <c r="E7287" s="96">
        <v>2.8173239345973609</v>
      </c>
      <c r="F7287" s="115">
        <v>0</v>
      </c>
      <c r="G7287" s="112">
        <f t="shared" si="113"/>
        <v>2.8173239345973609</v>
      </c>
    </row>
    <row r="7288" spans="1:7" x14ac:dyDescent="0.25">
      <c r="A7288" s="28">
        <f>IF('weather data'!E7288&lt;=5,5,'weather data'!E7288)</f>
        <v>7.9039999999999999</v>
      </c>
      <c r="B7288" s="4">
        <f>IF(A7288=5,0,1)*0.54+0.25*24.6*(Hilfstabelle!A7288-5)/1000</f>
        <v>0.55785960000000001</v>
      </c>
      <c r="C7288" s="3">
        <f>(1213.2+(17.25*('weather data'!E7288-5)))/1000</f>
        <v>1.2632940000000001</v>
      </c>
      <c r="E7288" s="96">
        <v>2.7711621578255978</v>
      </c>
      <c r="F7288" s="115">
        <v>0</v>
      </c>
      <c r="G7288" s="112">
        <f t="shared" si="113"/>
        <v>2.7711621578255978</v>
      </c>
    </row>
    <row r="7289" spans="1:7" x14ac:dyDescent="0.25">
      <c r="A7289" s="28">
        <f>IF('weather data'!E7289&lt;=5,5,'weather data'!E7289)</f>
        <v>5.7229999999999999</v>
      </c>
      <c r="B7289" s="4">
        <f>IF(A7289=5,0,1)*0.54+0.25*24.6*(Hilfstabelle!A7289-5)/1000</f>
        <v>0.54444645000000003</v>
      </c>
      <c r="C7289" s="3">
        <f>(1213.2+(17.25*('weather data'!E7289-5)))/1000</f>
        <v>1.2256717500000001</v>
      </c>
      <c r="E7289" s="96">
        <v>2.7755288123850899</v>
      </c>
      <c r="F7289" s="115">
        <v>0</v>
      </c>
      <c r="G7289" s="112">
        <f t="shared" si="113"/>
        <v>2.7755288123850899</v>
      </c>
    </row>
    <row r="7290" spans="1:7" x14ac:dyDescent="0.25">
      <c r="A7290" s="28">
        <f>IF('weather data'!E7290&lt;=5,5,'weather data'!E7290)</f>
        <v>5</v>
      </c>
      <c r="B7290" s="4">
        <f>IF(A7290=5,0,1)*0.54+0.25*24.6*(Hilfstabelle!A7290-5)/1000</f>
        <v>0</v>
      </c>
      <c r="C7290" s="3">
        <f>(1213.2+(17.25*('weather data'!E7290-5)))/1000</f>
        <v>1.20721425</v>
      </c>
      <c r="E7290" s="96">
        <v>2.7684589907173418</v>
      </c>
      <c r="F7290" s="115">
        <v>0</v>
      </c>
      <c r="G7290" s="112">
        <f t="shared" si="113"/>
        <v>2.7684589907173418</v>
      </c>
    </row>
    <row r="7291" spans="1:7" x14ac:dyDescent="0.25">
      <c r="A7291" s="28">
        <f>IF('weather data'!E7291&lt;=5,5,'weather data'!E7291)</f>
        <v>5</v>
      </c>
      <c r="B7291" s="4">
        <f>IF(A7291=5,0,1)*0.54+0.25*24.6*(Hilfstabelle!A7291-5)/1000</f>
        <v>0</v>
      </c>
      <c r="C7291" s="3">
        <f>(1213.2+(17.25*('weather data'!E7291-5)))/1000</f>
        <v>1.2060930000000001</v>
      </c>
      <c r="E7291" s="96">
        <v>2.8092144332725919</v>
      </c>
      <c r="F7291" s="115">
        <v>0</v>
      </c>
      <c r="G7291" s="112">
        <f t="shared" si="113"/>
        <v>2.8092144332725919</v>
      </c>
    </row>
    <row r="7292" spans="1:7" x14ac:dyDescent="0.25">
      <c r="A7292" s="28">
        <f>IF('weather data'!E7292&lt;=5,5,'weather data'!E7292)</f>
        <v>5</v>
      </c>
      <c r="B7292" s="4">
        <f>IF(A7292=5,0,1)*0.54+0.25*24.6*(Hilfstabelle!A7292-5)/1000</f>
        <v>0</v>
      </c>
      <c r="C7292" s="3">
        <f>(1213.2+(17.25*('weather data'!E7292-5)))/1000</f>
        <v>1.193673</v>
      </c>
      <c r="E7292" s="96">
        <v>2.8557920819071629</v>
      </c>
      <c r="F7292" s="115">
        <v>0</v>
      </c>
      <c r="G7292" s="112">
        <f t="shared" si="113"/>
        <v>2.8557920819071629</v>
      </c>
    </row>
    <row r="7293" spans="1:7" x14ac:dyDescent="0.25">
      <c r="A7293" s="28">
        <f>IF('weather data'!E7293&lt;=5,5,'weather data'!E7293)</f>
        <v>5</v>
      </c>
      <c r="B7293" s="4">
        <f>IF(A7293=5,0,1)*0.54+0.25*24.6*(Hilfstabelle!A7293-5)/1000</f>
        <v>0</v>
      </c>
      <c r="C7293" s="3">
        <f>(1213.2+(17.25*('weather data'!E7293-5)))/1000</f>
        <v>1.1743012500000001</v>
      </c>
      <c r="E7293" s="96">
        <v>2.6626196016325339</v>
      </c>
      <c r="F7293" s="115">
        <v>0</v>
      </c>
      <c r="G7293" s="112">
        <f t="shared" si="113"/>
        <v>2.6626196016325339</v>
      </c>
    </row>
    <row r="7294" spans="1:7" x14ac:dyDescent="0.25">
      <c r="A7294" s="28">
        <f>IF('weather data'!E7294&lt;=5,5,'weather data'!E7294)</f>
        <v>5</v>
      </c>
      <c r="B7294" s="4">
        <f>IF(A7294=5,0,1)*0.54+0.25*24.6*(Hilfstabelle!A7294-5)/1000</f>
        <v>0</v>
      </c>
      <c r="C7294" s="3">
        <f>(1213.2+(17.25*('weather data'!E7294-5)))/1000</f>
        <v>1.1664352499999999</v>
      </c>
      <c r="E7294" s="96">
        <v>2.5185200011693292</v>
      </c>
      <c r="F7294" s="115">
        <v>0</v>
      </c>
      <c r="G7294" s="112">
        <f t="shared" si="113"/>
        <v>2.5185200011693292</v>
      </c>
    </row>
    <row r="7295" spans="1:7" x14ac:dyDescent="0.25">
      <c r="A7295" s="28">
        <f>IF('weather data'!E7295&lt;=5,5,'weather data'!E7295)</f>
        <v>5</v>
      </c>
      <c r="B7295" s="4">
        <f>IF(A7295=5,0,1)*0.54+0.25*24.6*(Hilfstabelle!A7295-5)/1000</f>
        <v>0</v>
      </c>
      <c r="C7295" s="3">
        <f>(1213.2+(17.25*('weather data'!E7295-5)))/1000</f>
        <v>1.16798775</v>
      </c>
      <c r="E7295" s="96">
        <v>2.3166142117757178</v>
      </c>
      <c r="F7295" s="115">
        <v>0</v>
      </c>
      <c r="G7295" s="112">
        <f t="shared" si="113"/>
        <v>2.3166142117757178</v>
      </c>
    </row>
    <row r="7296" spans="1:7" x14ac:dyDescent="0.25">
      <c r="A7296" s="28">
        <f>IF('weather data'!E7296&lt;=5,5,'weather data'!E7296)</f>
        <v>5</v>
      </c>
      <c r="B7296" s="4">
        <f>IF(A7296=5,0,1)*0.54+0.25*24.6*(Hilfstabelle!A7296-5)/1000</f>
        <v>0</v>
      </c>
      <c r="C7296" s="3">
        <f>(1213.2+(17.25*('weather data'!E7296-5)))/1000</f>
        <v>1.1726625000000002</v>
      </c>
      <c r="E7296" s="96">
        <v>2.0947465729672898</v>
      </c>
      <c r="F7296" s="115">
        <v>0</v>
      </c>
      <c r="G7296" s="112">
        <f t="shared" si="113"/>
        <v>2.0947465729672898</v>
      </c>
    </row>
    <row r="7297" spans="1:7" x14ac:dyDescent="0.25">
      <c r="A7297" s="28">
        <f>IF('weather data'!E7297&lt;=5,5,'weather data'!E7297)</f>
        <v>5</v>
      </c>
      <c r="B7297" s="4">
        <f>IF(A7297=5,0,1)*0.54+0.25*24.6*(Hilfstabelle!A7297-5)/1000</f>
        <v>0</v>
      </c>
      <c r="C7297" s="3">
        <f>(1213.2+(17.25*('weather data'!E7297-5)))/1000</f>
        <v>1.1657107499999999</v>
      </c>
      <c r="E7297" s="96">
        <v>1.971232629713114</v>
      </c>
      <c r="F7297" s="115">
        <v>0</v>
      </c>
      <c r="G7297" s="112">
        <f t="shared" si="113"/>
        <v>1.971232629713114</v>
      </c>
    </row>
    <row r="7298" spans="1:7" x14ac:dyDescent="0.25">
      <c r="A7298" s="28">
        <f>IF('weather data'!E7298&lt;=5,5,'weather data'!E7298)</f>
        <v>5</v>
      </c>
      <c r="B7298" s="4">
        <f>IF(A7298=5,0,1)*0.54+0.25*24.6*(Hilfstabelle!A7298-5)/1000</f>
        <v>0</v>
      </c>
      <c r="C7298" s="3">
        <f>(1213.2+(17.25*('weather data'!E7298-5)))/1000</f>
        <v>1.158828</v>
      </c>
      <c r="E7298" s="96">
        <v>1.8701757670506061</v>
      </c>
      <c r="F7298" s="115">
        <v>0</v>
      </c>
      <c r="G7298" s="112">
        <f t="shared" ref="G7298:G7361" si="114">F7298+E7298</f>
        <v>1.8701757670506061</v>
      </c>
    </row>
    <row r="7299" spans="1:7" x14ac:dyDescent="0.25">
      <c r="A7299" s="28">
        <f>IF('weather data'!E7299&lt;=5,5,'weather data'!E7299)</f>
        <v>5</v>
      </c>
      <c r="B7299" s="4">
        <f>IF(A7299=5,0,1)*0.54+0.25*24.6*(Hilfstabelle!A7299-5)/1000</f>
        <v>0</v>
      </c>
      <c r="C7299" s="3">
        <f>(1213.2+(17.25*('weather data'!E7299-5)))/1000</f>
        <v>1.1592419999999999</v>
      </c>
      <c r="E7299" s="96">
        <v>1.8512535972928119</v>
      </c>
      <c r="F7299" s="115">
        <v>0</v>
      </c>
      <c r="G7299" s="112">
        <f t="shared" si="114"/>
        <v>1.8512535972928119</v>
      </c>
    </row>
    <row r="7300" spans="1:7" x14ac:dyDescent="0.25">
      <c r="A7300" s="28">
        <f>IF('weather data'!E7300&lt;=5,5,'weather data'!E7300)</f>
        <v>5</v>
      </c>
      <c r="B7300" s="4">
        <f>IF(A7300=5,0,1)*0.54+0.25*24.6*(Hilfstabelle!A7300-5)/1000</f>
        <v>0</v>
      </c>
      <c r="C7300" s="3">
        <f>(1213.2+(17.25*('weather data'!E7300-5)))/1000</f>
        <v>1.17005775</v>
      </c>
      <c r="E7300" s="96">
        <v>1.871839254501841</v>
      </c>
      <c r="F7300" s="115">
        <v>0</v>
      </c>
      <c r="G7300" s="112">
        <f t="shared" si="114"/>
        <v>1.871839254501841</v>
      </c>
    </row>
    <row r="7301" spans="1:7" x14ac:dyDescent="0.25">
      <c r="A7301" s="28">
        <f>IF('weather data'!E7301&lt;=5,5,'weather data'!E7301)</f>
        <v>5</v>
      </c>
      <c r="B7301" s="4">
        <f>IF(A7301=5,0,1)*0.54+0.25*24.6*(Hilfstabelle!A7301-5)/1000</f>
        <v>0</v>
      </c>
      <c r="C7301" s="3">
        <f>(1213.2+(17.25*('weather data'!E7301-5)))/1000</f>
        <v>1.1763195</v>
      </c>
      <c r="E7301" s="96">
        <v>1.7689109684566939</v>
      </c>
      <c r="F7301" s="115">
        <v>0</v>
      </c>
      <c r="G7301" s="112">
        <f t="shared" si="114"/>
        <v>1.7689109684566939</v>
      </c>
    </row>
    <row r="7302" spans="1:7" x14ac:dyDescent="0.25">
      <c r="A7302" s="28">
        <f>IF('weather data'!E7302&lt;=5,5,'weather data'!E7302)</f>
        <v>5</v>
      </c>
      <c r="B7302" s="4">
        <f>IF(A7302=5,0,1)*0.54+0.25*24.6*(Hilfstabelle!A7302-5)/1000</f>
        <v>0</v>
      </c>
      <c r="C7302" s="3">
        <f>(1213.2+(17.25*('weather data'!E7302-5)))/1000</f>
        <v>1.17606075</v>
      </c>
      <c r="E7302" s="96">
        <v>1.6763794789817641</v>
      </c>
      <c r="F7302" s="115">
        <v>0</v>
      </c>
      <c r="G7302" s="112">
        <f t="shared" si="114"/>
        <v>1.6763794789817641</v>
      </c>
    </row>
    <row r="7303" spans="1:7" x14ac:dyDescent="0.25">
      <c r="A7303" s="28">
        <f>IF('weather data'!E7303&lt;=5,5,'weather data'!E7303)</f>
        <v>5</v>
      </c>
      <c r="B7303" s="4">
        <f>IF(A7303=5,0,1)*0.54+0.25*24.6*(Hilfstabelle!A7303-5)/1000</f>
        <v>0</v>
      </c>
      <c r="C7303" s="3">
        <f>(1213.2+(17.25*('weather data'!E7303-5)))/1000</f>
        <v>1.17730275</v>
      </c>
      <c r="E7303" s="96">
        <v>1.711104779526289</v>
      </c>
      <c r="F7303" s="115">
        <v>0</v>
      </c>
      <c r="G7303" s="112">
        <f t="shared" si="114"/>
        <v>1.711104779526289</v>
      </c>
    </row>
    <row r="7304" spans="1:7" x14ac:dyDescent="0.25">
      <c r="A7304" s="28">
        <f>IF('weather data'!E7304&lt;=5,5,'weather data'!E7304)</f>
        <v>5</v>
      </c>
      <c r="B7304" s="4">
        <f>IF(A7304=5,0,1)*0.54+0.25*24.6*(Hilfstabelle!A7304-5)/1000</f>
        <v>0</v>
      </c>
      <c r="C7304" s="3">
        <f>(1213.2+(17.25*('weather data'!E7304-5)))/1000</f>
        <v>1.1799075000000001</v>
      </c>
      <c r="E7304" s="96">
        <v>1.9365073291685899</v>
      </c>
      <c r="F7304" s="115">
        <v>0</v>
      </c>
      <c r="G7304" s="112">
        <f t="shared" si="114"/>
        <v>1.9365073291685899</v>
      </c>
    </row>
    <row r="7305" spans="1:7" x14ac:dyDescent="0.25">
      <c r="A7305" s="28">
        <f>IF('weather data'!E7305&lt;=5,5,'weather data'!E7305)</f>
        <v>5</v>
      </c>
      <c r="B7305" s="4">
        <f>IF(A7305=5,0,1)*0.54+0.25*24.6*(Hilfstabelle!A7305-5)/1000</f>
        <v>0</v>
      </c>
      <c r="C7305" s="3">
        <f>(1213.2+(17.25*('weather data'!E7305-5)))/1000</f>
        <v>1.1868592499999999</v>
      </c>
      <c r="E7305" s="96">
        <v>2.1305115531688359</v>
      </c>
      <c r="F7305" s="115">
        <v>0</v>
      </c>
      <c r="G7305" s="112">
        <f t="shared" si="114"/>
        <v>2.1305115531688359</v>
      </c>
    </row>
    <row r="7306" spans="1:7" x14ac:dyDescent="0.25">
      <c r="A7306" s="28">
        <f>IF('weather data'!E7306&lt;=5,5,'weather data'!E7306)</f>
        <v>5</v>
      </c>
      <c r="B7306" s="4">
        <f>IF(A7306=5,0,1)*0.54+0.25*24.6*(Hilfstabelle!A7306-5)/1000</f>
        <v>0</v>
      </c>
      <c r="C7306" s="3">
        <f>(1213.2+(17.25*('weather data'!E7306-5)))/1000</f>
        <v>1.2017632499999999</v>
      </c>
      <c r="E7306" s="96">
        <v>2.5438881848006578</v>
      </c>
      <c r="F7306" s="115">
        <v>0</v>
      </c>
      <c r="G7306" s="112">
        <f t="shared" si="114"/>
        <v>2.5438881848006578</v>
      </c>
    </row>
    <row r="7307" spans="1:7" x14ac:dyDescent="0.25">
      <c r="A7307" s="28">
        <f>IF('weather data'!E7307&lt;=5,5,'weather data'!E7307)</f>
        <v>5.9930000000000003</v>
      </c>
      <c r="B7307" s="4">
        <f>IF(A7307=5,0,1)*0.54+0.25*24.6*(Hilfstabelle!A7307-5)/1000</f>
        <v>0.54610695000000009</v>
      </c>
      <c r="C7307" s="3">
        <f>(1213.2+(17.25*('weather data'!E7307-5)))/1000</f>
        <v>1.23032925</v>
      </c>
      <c r="E7307" s="96">
        <v>2.7539034755190381</v>
      </c>
      <c r="F7307" s="115">
        <v>0</v>
      </c>
      <c r="G7307" s="112">
        <f t="shared" si="114"/>
        <v>2.7539034755190381</v>
      </c>
    </row>
    <row r="7308" spans="1:7" x14ac:dyDescent="0.25">
      <c r="A7308" s="28">
        <f>IF('weather data'!E7308&lt;=5,5,'weather data'!E7308)</f>
        <v>8.0679999999999996</v>
      </c>
      <c r="B7308" s="4">
        <f>IF(A7308=5,0,1)*0.54+0.25*24.6*(Hilfstabelle!A7308-5)/1000</f>
        <v>0.55886820000000004</v>
      </c>
      <c r="C7308" s="3">
        <f>(1213.2+(17.25*('weather data'!E7308-5)))/1000</f>
        <v>1.2661230000000001</v>
      </c>
      <c r="E7308" s="96">
        <v>2.785301801161093</v>
      </c>
      <c r="F7308" s="115">
        <v>0</v>
      </c>
      <c r="G7308" s="112">
        <f t="shared" si="114"/>
        <v>2.785301801161093</v>
      </c>
    </row>
    <row r="7309" spans="1:7" x14ac:dyDescent="0.25">
      <c r="A7309" s="28">
        <f>IF('weather data'!E7309&lt;=5,5,'weather data'!E7309)</f>
        <v>9.5050000000000008</v>
      </c>
      <c r="B7309" s="4">
        <f>IF(A7309=5,0,1)*0.54+0.25*24.6*(Hilfstabelle!A7309-5)/1000</f>
        <v>0.56770575000000001</v>
      </c>
      <c r="C7309" s="3">
        <f>(1213.2+(17.25*('weather data'!E7309-5)))/1000</f>
        <v>1.2909112500000002</v>
      </c>
      <c r="E7309" s="96">
        <v>2.909231616278078</v>
      </c>
      <c r="F7309" s="115">
        <v>0</v>
      </c>
      <c r="G7309" s="112">
        <f t="shared" si="114"/>
        <v>2.909231616278078</v>
      </c>
    </row>
    <row r="7310" spans="1:7" x14ac:dyDescent="0.25">
      <c r="A7310" s="28">
        <f>IF('weather data'!E7310&lt;=5,5,'weather data'!E7310)</f>
        <v>10.198</v>
      </c>
      <c r="B7310" s="4">
        <f>IF(A7310=5,0,1)*0.54+0.25*24.6*(Hilfstabelle!A7310-5)/1000</f>
        <v>0.57196770000000008</v>
      </c>
      <c r="C7310" s="3">
        <f>(1213.2+(17.25*('weather data'!E7310-5)))/1000</f>
        <v>1.3028655</v>
      </c>
      <c r="E7310" s="96">
        <v>2.898211011913649</v>
      </c>
      <c r="F7310" s="115">
        <v>0</v>
      </c>
      <c r="G7310" s="112">
        <f t="shared" si="114"/>
        <v>2.898211011913649</v>
      </c>
    </row>
    <row r="7311" spans="1:7" x14ac:dyDescent="0.25">
      <c r="A7311" s="28">
        <f>IF('weather data'!E7311&lt;=5,5,'weather data'!E7311)</f>
        <v>10.307</v>
      </c>
      <c r="B7311" s="4">
        <f>IF(A7311=5,0,1)*0.54+0.25*24.6*(Hilfstabelle!A7311-5)/1000</f>
        <v>0.57263805000000001</v>
      </c>
      <c r="C7311" s="3">
        <f>(1213.2+(17.25*('weather data'!E7311-5)))/1000</f>
        <v>1.3047457500000001</v>
      </c>
      <c r="E7311" s="96">
        <v>2.8173239345973609</v>
      </c>
      <c r="F7311" s="115">
        <v>0</v>
      </c>
      <c r="G7311" s="112">
        <f t="shared" si="114"/>
        <v>2.8173239345973609</v>
      </c>
    </row>
    <row r="7312" spans="1:7" x14ac:dyDescent="0.25">
      <c r="A7312" s="28">
        <f>IF('weather data'!E7312&lt;=5,5,'weather data'!E7312)</f>
        <v>9.7270000000000003</v>
      </c>
      <c r="B7312" s="4">
        <f>IF(A7312=5,0,1)*0.54+0.25*24.6*(Hilfstabelle!A7312-5)/1000</f>
        <v>0.56907105000000002</v>
      </c>
      <c r="C7312" s="3">
        <f>(1213.2+(17.25*('weather data'!E7312-5)))/1000</f>
        <v>1.2947407499999999</v>
      </c>
      <c r="E7312" s="96">
        <v>2.7711621578255978</v>
      </c>
      <c r="F7312" s="115">
        <v>11</v>
      </c>
      <c r="G7312" s="112">
        <f t="shared" si="114"/>
        <v>13.771162157825598</v>
      </c>
    </row>
    <row r="7313" spans="1:7" x14ac:dyDescent="0.25">
      <c r="A7313" s="28">
        <f>IF('weather data'!E7313&lt;=5,5,'weather data'!E7313)</f>
        <v>7.7089999999999996</v>
      </c>
      <c r="B7313" s="4">
        <f>IF(A7313=5,0,1)*0.54+0.25*24.6*(Hilfstabelle!A7313-5)/1000</f>
        <v>0.55666035000000003</v>
      </c>
      <c r="C7313" s="3">
        <f>(1213.2+(17.25*('weather data'!E7313-5)))/1000</f>
        <v>1.25993025</v>
      </c>
      <c r="E7313" s="96">
        <v>2.7755288123850899</v>
      </c>
      <c r="F7313" s="115">
        <v>11</v>
      </c>
      <c r="G7313" s="112">
        <f t="shared" si="114"/>
        <v>13.77552881238509</v>
      </c>
    </row>
    <row r="7314" spans="1:7" x14ac:dyDescent="0.25">
      <c r="A7314" s="28">
        <f>IF('weather data'!E7314&lt;=5,5,'weather data'!E7314)</f>
        <v>6.01</v>
      </c>
      <c r="B7314" s="4">
        <f>IF(A7314=5,0,1)*0.54+0.25*24.6*(Hilfstabelle!A7314-5)/1000</f>
        <v>0.54621150000000007</v>
      </c>
      <c r="C7314" s="3">
        <f>(1213.2+(17.25*('weather data'!E7314-5)))/1000</f>
        <v>1.2306225</v>
      </c>
      <c r="E7314" s="96">
        <v>2.7684589907173418</v>
      </c>
      <c r="F7314" s="115">
        <v>11</v>
      </c>
      <c r="G7314" s="112">
        <f t="shared" si="114"/>
        <v>13.768458990717342</v>
      </c>
    </row>
    <row r="7315" spans="1:7" x14ac:dyDescent="0.25">
      <c r="A7315" s="28">
        <f>IF('weather data'!E7315&lt;=5,5,'weather data'!E7315)</f>
        <v>5.6379999999999999</v>
      </c>
      <c r="B7315" s="4">
        <f>IF(A7315=5,0,1)*0.54+0.25*24.6*(Hilfstabelle!A7315-5)/1000</f>
        <v>0.54392370000000001</v>
      </c>
      <c r="C7315" s="3">
        <f>(1213.2+(17.25*('weather data'!E7315-5)))/1000</f>
        <v>1.2242055000000001</v>
      </c>
      <c r="E7315" s="96">
        <v>2.8092144332725919</v>
      </c>
      <c r="F7315" s="115">
        <f>11/6</f>
        <v>1.8333333333333333</v>
      </c>
      <c r="G7315" s="112">
        <f t="shared" si="114"/>
        <v>4.6425477666059249</v>
      </c>
    </row>
    <row r="7316" spans="1:7" x14ac:dyDescent="0.25">
      <c r="A7316" s="28">
        <f>IF('weather data'!E7316&lt;=5,5,'weather data'!E7316)</f>
        <v>5</v>
      </c>
      <c r="B7316" s="4">
        <f>IF(A7316=5,0,1)*0.54+0.25*24.6*(Hilfstabelle!A7316-5)/1000</f>
        <v>0</v>
      </c>
      <c r="C7316" s="3">
        <f>(1213.2+(17.25*('weather data'!E7316-5)))/1000</f>
        <v>1.2101985</v>
      </c>
      <c r="E7316" s="96">
        <v>2.8557920819071629</v>
      </c>
      <c r="F7316" s="115">
        <v>0</v>
      </c>
      <c r="G7316" s="112">
        <f t="shared" si="114"/>
        <v>2.8557920819071629</v>
      </c>
    </row>
    <row r="7317" spans="1:7" x14ac:dyDescent="0.25">
      <c r="A7317" s="28">
        <f>IF('weather data'!E7317&lt;=5,5,'weather data'!E7317)</f>
        <v>5</v>
      </c>
      <c r="B7317" s="4">
        <f>IF(A7317=5,0,1)*0.54+0.25*24.6*(Hilfstabelle!A7317-5)/1000</f>
        <v>0</v>
      </c>
      <c r="C7317" s="3">
        <f>(1213.2+(17.25*('weather data'!E7317-5)))/1000</f>
        <v>1.1976404999999999</v>
      </c>
      <c r="E7317" s="96">
        <v>2.6626196016325339</v>
      </c>
      <c r="F7317" s="115">
        <v>0</v>
      </c>
      <c r="G7317" s="112">
        <f t="shared" si="114"/>
        <v>2.6626196016325339</v>
      </c>
    </row>
    <row r="7318" spans="1:7" x14ac:dyDescent="0.25">
      <c r="A7318" s="28">
        <f>IF('weather data'!E7318&lt;=5,5,'weather data'!E7318)</f>
        <v>5</v>
      </c>
      <c r="B7318" s="4">
        <f>IF(A7318=5,0,1)*0.54+0.25*24.6*(Hilfstabelle!A7318-5)/1000</f>
        <v>0</v>
      </c>
      <c r="C7318" s="3">
        <f>(1213.2+(17.25*('weather data'!E7318-5)))/1000</f>
        <v>1.1902747499999999</v>
      </c>
      <c r="E7318" s="96">
        <v>2.5185200011693292</v>
      </c>
      <c r="F7318" s="115">
        <v>0</v>
      </c>
      <c r="G7318" s="112">
        <f t="shared" si="114"/>
        <v>2.5185200011693292</v>
      </c>
    </row>
    <row r="7319" spans="1:7" x14ac:dyDescent="0.25">
      <c r="A7319" s="28">
        <f>IF('weather data'!E7319&lt;=5,5,'weather data'!E7319)</f>
        <v>5</v>
      </c>
      <c r="B7319" s="4">
        <f>IF(A7319=5,0,1)*0.54+0.25*24.6*(Hilfstabelle!A7319-5)/1000</f>
        <v>0</v>
      </c>
      <c r="C7319" s="3">
        <f>(1213.2+(17.25*('weather data'!E7319-5)))/1000</f>
        <v>1.1881012499999999</v>
      </c>
      <c r="E7319" s="96">
        <v>2.3166142117757178</v>
      </c>
      <c r="F7319" s="115">
        <v>0</v>
      </c>
      <c r="G7319" s="112">
        <f t="shared" si="114"/>
        <v>2.3166142117757178</v>
      </c>
    </row>
    <row r="7320" spans="1:7" x14ac:dyDescent="0.25">
      <c r="A7320" s="28">
        <f>IF('weather data'!E7320&lt;=5,5,'weather data'!E7320)</f>
        <v>5</v>
      </c>
      <c r="B7320" s="4">
        <f>IF(A7320=5,0,1)*0.54+0.25*24.6*(Hilfstabelle!A7320-5)/1000</f>
        <v>0</v>
      </c>
      <c r="C7320" s="3">
        <f>(1213.2+(17.25*('weather data'!E7320-5)))/1000</f>
        <v>1.1810287499999998</v>
      </c>
      <c r="E7320" s="96">
        <v>2.0947465729672898</v>
      </c>
      <c r="F7320" s="115">
        <v>0</v>
      </c>
      <c r="G7320" s="112">
        <f t="shared" si="114"/>
        <v>2.0947465729672898</v>
      </c>
    </row>
    <row r="7321" spans="1:7" x14ac:dyDescent="0.25">
      <c r="A7321" s="28">
        <f>IF('weather data'!E7321&lt;=5,5,'weather data'!E7321)</f>
        <v>5</v>
      </c>
      <c r="B7321" s="4">
        <f>IF(A7321=5,0,1)*0.54+0.25*24.6*(Hilfstabelle!A7321-5)/1000</f>
        <v>0</v>
      </c>
      <c r="C7321" s="3">
        <f>(1213.2+(17.25*('weather data'!E7321-5)))/1000</f>
        <v>1.1817705000000001</v>
      </c>
      <c r="E7321" s="96">
        <v>1.971232629713114</v>
      </c>
      <c r="F7321" s="115">
        <v>0</v>
      </c>
      <c r="G7321" s="112">
        <f t="shared" si="114"/>
        <v>1.971232629713114</v>
      </c>
    </row>
    <row r="7322" spans="1:7" x14ac:dyDescent="0.25">
      <c r="A7322" s="28">
        <f>IF('weather data'!E7322&lt;=5,5,'weather data'!E7322)</f>
        <v>5</v>
      </c>
      <c r="B7322" s="4">
        <f>IF(A7322=5,0,1)*0.54+0.25*24.6*(Hilfstabelle!A7322-5)/1000</f>
        <v>0</v>
      </c>
      <c r="C7322" s="3">
        <f>(1213.2+(17.25*('weather data'!E7322-5)))/1000</f>
        <v>1.1711790000000002</v>
      </c>
      <c r="E7322" s="96">
        <v>1.964578679908175</v>
      </c>
      <c r="F7322" s="115">
        <v>0</v>
      </c>
      <c r="G7322" s="112">
        <f t="shared" si="114"/>
        <v>1.964578679908175</v>
      </c>
    </row>
    <row r="7323" spans="1:7" x14ac:dyDescent="0.25">
      <c r="A7323" s="28">
        <f>IF('weather data'!E7323&lt;=5,5,'weather data'!E7323)</f>
        <v>5</v>
      </c>
      <c r="B7323" s="4">
        <f>IF(A7323=5,0,1)*0.54+0.25*24.6*(Hilfstabelle!A7323-5)/1000</f>
        <v>0</v>
      </c>
      <c r="C7323" s="3">
        <f>(1213.2+(17.25*('weather data'!E7323-5)))/1000</f>
        <v>1.1706960000000002</v>
      </c>
      <c r="E7323" s="96">
        <v>2.0512879633037842</v>
      </c>
      <c r="F7323" s="115">
        <v>0</v>
      </c>
      <c r="G7323" s="112">
        <f t="shared" si="114"/>
        <v>2.0512879633037842</v>
      </c>
    </row>
    <row r="7324" spans="1:7" x14ac:dyDescent="0.25">
      <c r="A7324" s="28">
        <f>IF('weather data'!E7324&lt;=5,5,'weather data'!E7324)</f>
        <v>5</v>
      </c>
      <c r="B7324" s="4">
        <f>IF(A7324=5,0,1)*0.54+0.25*24.6*(Hilfstabelle!A7324-5)/1000</f>
        <v>0</v>
      </c>
      <c r="C7324" s="3">
        <f>(1213.2+(17.25*('weather data'!E7324-5)))/1000</f>
        <v>1.16947125</v>
      </c>
      <c r="E7324" s="96">
        <v>1.9471120616702109</v>
      </c>
      <c r="F7324" s="115">
        <v>0</v>
      </c>
      <c r="G7324" s="112">
        <f t="shared" si="114"/>
        <v>1.9471120616702109</v>
      </c>
    </row>
    <row r="7325" spans="1:7" x14ac:dyDescent="0.25">
      <c r="A7325" s="28">
        <f>IF('weather data'!E7325&lt;=5,5,'weather data'!E7325)</f>
        <v>5</v>
      </c>
      <c r="B7325" s="4">
        <f>IF(A7325=5,0,1)*0.54+0.25*24.6*(Hilfstabelle!A7325-5)/1000</f>
        <v>0</v>
      </c>
      <c r="C7325" s="3">
        <f>(1213.2+(17.25*('weather data'!E7325-5)))/1000</f>
        <v>1.1685052499999999</v>
      </c>
      <c r="E7325" s="96">
        <v>1.833371107192038</v>
      </c>
      <c r="F7325" s="115">
        <v>0</v>
      </c>
      <c r="G7325" s="112">
        <f t="shared" si="114"/>
        <v>1.833371107192038</v>
      </c>
    </row>
    <row r="7326" spans="1:7" x14ac:dyDescent="0.25">
      <c r="A7326" s="28">
        <f>IF('weather data'!E7326&lt;=5,5,'weather data'!E7326)</f>
        <v>5</v>
      </c>
      <c r="B7326" s="4">
        <f>IF(A7326=5,0,1)*0.54+0.25*24.6*(Hilfstabelle!A7326-5)/1000</f>
        <v>0</v>
      </c>
      <c r="C7326" s="3">
        <f>(1213.2+(17.25*('weather data'!E7326-5)))/1000</f>
        <v>1.1653830000000001</v>
      </c>
      <c r="E7326" s="96">
        <v>1.7603855952691161</v>
      </c>
      <c r="F7326" s="115">
        <v>0</v>
      </c>
      <c r="G7326" s="112">
        <f t="shared" si="114"/>
        <v>1.7603855952691161</v>
      </c>
    </row>
    <row r="7327" spans="1:7" x14ac:dyDescent="0.25">
      <c r="A7327" s="28">
        <f>IF('weather data'!E7327&lt;=5,5,'weather data'!E7327)</f>
        <v>5</v>
      </c>
      <c r="B7327" s="4">
        <f>IF(A7327=5,0,1)*0.54+0.25*24.6*(Hilfstabelle!A7327-5)/1000</f>
        <v>0</v>
      </c>
      <c r="C7327" s="3">
        <f>(1213.2+(17.25*('weather data'!E7327-5)))/1000</f>
        <v>1.1634165000000001</v>
      </c>
      <c r="E7327" s="96">
        <v>2.0036706350121909</v>
      </c>
      <c r="F7327" s="115">
        <v>0</v>
      </c>
      <c r="G7327" s="112">
        <f t="shared" si="114"/>
        <v>2.0036706350121909</v>
      </c>
    </row>
    <row r="7328" spans="1:7" x14ac:dyDescent="0.25">
      <c r="A7328" s="28">
        <f>IF('weather data'!E7328&lt;=5,5,'weather data'!E7328)</f>
        <v>5</v>
      </c>
      <c r="B7328" s="4">
        <f>IF(A7328=5,0,1)*0.54+0.25*24.6*(Hilfstabelle!A7328-5)/1000</f>
        <v>0</v>
      </c>
      <c r="C7328" s="3">
        <f>(1213.2+(17.25*('weather data'!E7328-5)))/1000</f>
        <v>1.16495175</v>
      </c>
      <c r="E7328" s="96">
        <v>2.142363901258884</v>
      </c>
      <c r="F7328" s="115">
        <v>0</v>
      </c>
      <c r="G7328" s="112">
        <f t="shared" si="114"/>
        <v>2.142363901258884</v>
      </c>
    </row>
    <row r="7329" spans="1:7" x14ac:dyDescent="0.25">
      <c r="A7329" s="28">
        <f>IF('weather data'!E7329&lt;=5,5,'weather data'!E7329)</f>
        <v>5</v>
      </c>
      <c r="B7329" s="4">
        <f>IF(A7329=5,0,1)*0.54+0.25*24.6*(Hilfstabelle!A7329-5)/1000</f>
        <v>0</v>
      </c>
      <c r="C7329" s="3">
        <f>(1213.2+(17.25*('weather data'!E7329-5)))/1000</f>
        <v>1.1699887499999999</v>
      </c>
      <c r="E7329" s="96">
        <v>2.1775050736662158</v>
      </c>
      <c r="F7329" s="115">
        <v>0</v>
      </c>
      <c r="G7329" s="112">
        <f t="shared" si="114"/>
        <v>2.1775050736662158</v>
      </c>
    </row>
    <row r="7330" spans="1:7" x14ac:dyDescent="0.25">
      <c r="A7330" s="28">
        <f>IF('weather data'!E7330&lt;=5,5,'weather data'!E7330)</f>
        <v>5</v>
      </c>
      <c r="B7330" s="4">
        <f>IF(A7330=5,0,1)*0.54+0.25*24.6*(Hilfstabelle!A7330-5)/1000</f>
        <v>0</v>
      </c>
      <c r="C7330" s="3">
        <f>(1213.2+(17.25*('weather data'!E7330-5)))/1000</f>
        <v>1.17750975</v>
      </c>
      <c r="E7330" s="96">
        <v>2.705662339433232</v>
      </c>
      <c r="F7330" s="115">
        <v>0</v>
      </c>
      <c r="G7330" s="112">
        <f t="shared" si="114"/>
        <v>2.705662339433232</v>
      </c>
    </row>
    <row r="7331" spans="1:7" x14ac:dyDescent="0.25">
      <c r="A7331" s="28">
        <f>IF('weather data'!E7331&lt;=5,5,'weather data'!E7331)</f>
        <v>5</v>
      </c>
      <c r="B7331" s="4">
        <f>IF(A7331=5,0,1)*0.54+0.25*24.6*(Hilfstabelle!A7331-5)/1000</f>
        <v>0</v>
      </c>
      <c r="C7331" s="3">
        <f>(1213.2+(17.25*('weather data'!E7331-5)))/1000</f>
        <v>1.1877562500000001</v>
      </c>
      <c r="E7331" s="96">
        <v>3.0192297239909718</v>
      </c>
      <c r="F7331" s="115">
        <v>0</v>
      </c>
      <c r="G7331" s="112">
        <f t="shared" si="114"/>
        <v>3.0192297239909718</v>
      </c>
    </row>
    <row r="7332" spans="1:7" x14ac:dyDescent="0.25">
      <c r="A7332" s="28">
        <f>IF('weather data'!E7332&lt;=5,5,'weather data'!E7332)</f>
        <v>5</v>
      </c>
      <c r="B7332" s="4">
        <f>IF(A7332=5,0,1)*0.54+0.25*24.6*(Hilfstabelle!A7332-5)/1000</f>
        <v>0</v>
      </c>
      <c r="C7332" s="3">
        <f>(1213.2+(17.25*('weather data'!E7332-5)))/1000</f>
        <v>1.2010732500000001</v>
      </c>
      <c r="E7332" s="96">
        <v>3.120702458516289</v>
      </c>
      <c r="F7332" s="115">
        <v>0</v>
      </c>
      <c r="G7332" s="112">
        <f t="shared" si="114"/>
        <v>3.120702458516289</v>
      </c>
    </row>
    <row r="7333" spans="1:7" x14ac:dyDescent="0.25">
      <c r="A7333" s="28">
        <f>IF('weather data'!E7333&lt;=5,5,'weather data'!E7333)</f>
        <v>5</v>
      </c>
      <c r="B7333" s="4">
        <f>IF(A7333=5,0,1)*0.54+0.25*24.6*(Hilfstabelle!A7333-5)/1000</f>
        <v>0</v>
      </c>
      <c r="C7333" s="3">
        <f>(1213.2+(17.25*('weather data'!E7333-5)))/1000</f>
        <v>1.21176825</v>
      </c>
      <c r="E7333" s="96">
        <v>3.205956190392067</v>
      </c>
      <c r="F7333" s="115">
        <v>0</v>
      </c>
      <c r="G7333" s="112">
        <f t="shared" si="114"/>
        <v>3.205956190392067</v>
      </c>
    </row>
    <row r="7334" spans="1:7" x14ac:dyDescent="0.25">
      <c r="A7334" s="28">
        <f>IF('weather data'!E7334&lt;=5,5,'weather data'!E7334)</f>
        <v>5.32</v>
      </c>
      <c r="B7334" s="4">
        <f>IF(A7334=5,0,1)*0.54+0.25*24.6*(Hilfstabelle!A7334-5)/1000</f>
        <v>0.54196800000000001</v>
      </c>
      <c r="C7334" s="3">
        <f>(1213.2+(17.25*('weather data'!E7334-5)))/1000</f>
        <v>1.21872</v>
      </c>
      <c r="E7334" s="96">
        <v>3.206164126323471</v>
      </c>
      <c r="F7334" s="115">
        <v>0</v>
      </c>
      <c r="G7334" s="112">
        <f t="shared" si="114"/>
        <v>3.206164126323471</v>
      </c>
    </row>
    <row r="7335" spans="1:7" x14ac:dyDescent="0.25">
      <c r="A7335" s="28">
        <f>IF('weather data'!E7335&lt;=5,5,'weather data'!E7335)</f>
        <v>5.6210000000000004</v>
      </c>
      <c r="B7335" s="4">
        <f>IF(A7335=5,0,1)*0.54+0.25*24.6*(Hilfstabelle!A7335-5)/1000</f>
        <v>0.54381915000000003</v>
      </c>
      <c r="C7335" s="3">
        <f>(1213.2+(17.25*('weather data'!E7335-5)))/1000</f>
        <v>1.2239122500000001</v>
      </c>
      <c r="E7335" s="96">
        <v>3.0793232081668251</v>
      </c>
      <c r="F7335" s="115">
        <v>0</v>
      </c>
      <c r="G7335" s="112">
        <f t="shared" si="114"/>
        <v>3.0793232081668251</v>
      </c>
    </row>
    <row r="7336" spans="1:7" x14ac:dyDescent="0.25">
      <c r="A7336" s="28">
        <f>IF('weather data'!E7336&lt;=5,5,'weather data'!E7336)</f>
        <v>5.6360000000000001</v>
      </c>
      <c r="B7336" s="4">
        <f>IF(A7336=5,0,1)*0.54+0.25*24.6*(Hilfstabelle!A7336-5)/1000</f>
        <v>0.54391140000000004</v>
      </c>
      <c r="C7336" s="3">
        <f>(1213.2+(17.25*('weather data'!E7336-5)))/1000</f>
        <v>1.2241710000000001</v>
      </c>
      <c r="E7336" s="96">
        <v>2.7921636868974362</v>
      </c>
      <c r="F7336" s="115">
        <v>0</v>
      </c>
      <c r="G7336" s="112">
        <f t="shared" si="114"/>
        <v>2.7921636868974362</v>
      </c>
    </row>
    <row r="7337" spans="1:7" x14ac:dyDescent="0.25">
      <c r="A7337" s="28">
        <f>IF('weather data'!E7337&lt;=5,5,'weather data'!E7337)</f>
        <v>5.1680000000000001</v>
      </c>
      <c r="B7337" s="4">
        <f>IF(A7337=5,0,1)*0.54+0.25*24.6*(Hilfstabelle!A7337-5)/1000</f>
        <v>0.54103319999999999</v>
      </c>
      <c r="C7337" s="3">
        <f>(1213.2+(17.25*('weather data'!E7337-5)))/1000</f>
        <v>1.2160979999999999</v>
      </c>
      <c r="E7337" s="96">
        <v>2.804016034987483</v>
      </c>
      <c r="F7337" s="115">
        <v>0</v>
      </c>
      <c r="G7337" s="112">
        <f t="shared" si="114"/>
        <v>2.804016034987483</v>
      </c>
    </row>
    <row r="7338" spans="1:7" x14ac:dyDescent="0.25">
      <c r="A7338" s="28">
        <f>IF('weather data'!E7338&lt;=5,5,'weather data'!E7338)</f>
        <v>5</v>
      </c>
      <c r="B7338" s="4">
        <f>IF(A7338=5,0,1)*0.54+0.25*24.6*(Hilfstabelle!A7338-5)/1000</f>
        <v>0</v>
      </c>
      <c r="C7338" s="3">
        <f>(1213.2+(17.25*('weather data'!E7338-5)))/1000</f>
        <v>1.20966375</v>
      </c>
      <c r="E7338" s="96">
        <v>2.9183807972598692</v>
      </c>
      <c r="F7338" s="115">
        <v>0</v>
      </c>
      <c r="G7338" s="112">
        <f t="shared" si="114"/>
        <v>2.9183807972598692</v>
      </c>
    </row>
    <row r="7339" spans="1:7" x14ac:dyDescent="0.25">
      <c r="A7339" s="28">
        <f>IF('weather data'!E7339&lt;=5,5,'weather data'!E7339)</f>
        <v>5</v>
      </c>
      <c r="B7339" s="4">
        <f>IF(A7339=5,0,1)*0.54+0.25*24.6*(Hilfstabelle!A7339-5)/1000</f>
        <v>0</v>
      </c>
      <c r="C7339" s="3">
        <f>(1213.2+(17.25*('weather data'!E7339-5)))/1000</f>
        <v>1.211751</v>
      </c>
      <c r="E7339" s="96">
        <v>3.013199581980246</v>
      </c>
      <c r="F7339" s="115">
        <v>0</v>
      </c>
      <c r="G7339" s="112">
        <f t="shared" si="114"/>
        <v>3.013199581980246</v>
      </c>
    </row>
    <row r="7340" spans="1:7" x14ac:dyDescent="0.25">
      <c r="A7340" s="28">
        <f>IF('weather data'!E7340&lt;=5,5,'weather data'!E7340)</f>
        <v>5.2789999999999999</v>
      </c>
      <c r="B7340" s="4">
        <f>IF(A7340=5,0,1)*0.54+0.25*24.6*(Hilfstabelle!A7340-5)/1000</f>
        <v>0.54171585</v>
      </c>
      <c r="C7340" s="3">
        <f>(1213.2+(17.25*('weather data'!E7340-5)))/1000</f>
        <v>1.2180127500000002</v>
      </c>
      <c r="E7340" s="96">
        <v>3.1652007478368169</v>
      </c>
      <c r="F7340" s="115">
        <v>0</v>
      </c>
      <c r="G7340" s="112">
        <f t="shared" si="114"/>
        <v>3.1652007478368169</v>
      </c>
    </row>
    <row r="7341" spans="1:7" x14ac:dyDescent="0.25">
      <c r="A7341" s="28">
        <f>IF('weather data'!E7341&lt;=5,5,'weather data'!E7341)</f>
        <v>5.7320000000000002</v>
      </c>
      <c r="B7341" s="4">
        <f>IF(A7341=5,0,1)*0.54+0.25*24.6*(Hilfstabelle!A7341-5)/1000</f>
        <v>0.54450180000000004</v>
      </c>
      <c r="C7341" s="3">
        <f>(1213.2+(17.25*('weather data'!E7341-5)))/1000</f>
        <v>1.225827</v>
      </c>
      <c r="E7341" s="96">
        <v>2.9318966328011511</v>
      </c>
      <c r="F7341" s="115">
        <v>0</v>
      </c>
      <c r="G7341" s="112">
        <f t="shared" si="114"/>
        <v>2.9318966328011511</v>
      </c>
    </row>
    <row r="7342" spans="1:7" x14ac:dyDescent="0.25">
      <c r="A7342" s="28">
        <f>IF('weather data'!E7342&lt;=5,5,'weather data'!E7342)</f>
        <v>6.1580000000000004</v>
      </c>
      <c r="B7342" s="4">
        <f>IF(A7342=5,0,1)*0.54+0.25*24.6*(Hilfstabelle!A7342-5)/1000</f>
        <v>0.54712170000000004</v>
      </c>
      <c r="C7342" s="3">
        <f>(1213.2+(17.25*('weather data'!E7342-5)))/1000</f>
        <v>1.2331755</v>
      </c>
      <c r="E7342" s="96">
        <v>2.4407519628241068</v>
      </c>
      <c r="F7342" s="115">
        <v>0</v>
      </c>
      <c r="G7342" s="112">
        <f t="shared" si="114"/>
        <v>2.4407519628241068</v>
      </c>
    </row>
    <row r="7343" spans="1:7" x14ac:dyDescent="0.25">
      <c r="A7343" s="28">
        <f>IF('weather data'!E7343&lt;=5,5,'weather data'!E7343)</f>
        <v>6.6470000000000002</v>
      </c>
      <c r="B7343" s="4">
        <f>IF(A7343=5,0,1)*0.54+0.25*24.6*(Hilfstabelle!A7343-5)/1000</f>
        <v>0.55012905000000001</v>
      </c>
      <c r="C7343" s="3">
        <f>(1213.2+(17.25*('weather data'!E7343-5)))/1000</f>
        <v>1.24161075</v>
      </c>
      <c r="E7343" s="96">
        <v>2.2488270981379039</v>
      </c>
      <c r="F7343" s="115">
        <v>0</v>
      </c>
      <c r="G7343" s="112">
        <f t="shared" si="114"/>
        <v>2.2488270981379039</v>
      </c>
    </row>
    <row r="7344" spans="1:7" x14ac:dyDescent="0.25">
      <c r="A7344" s="28">
        <f>IF('weather data'!E7344&lt;=5,5,'weather data'!E7344)</f>
        <v>6.8010000000000002</v>
      </c>
      <c r="B7344" s="4">
        <f>IF(A7344=5,0,1)*0.54+0.25*24.6*(Hilfstabelle!A7344-5)/1000</f>
        <v>0.55107614999999999</v>
      </c>
      <c r="C7344" s="3">
        <f>(1213.2+(17.25*('weather data'!E7344-5)))/1000</f>
        <v>1.24426725</v>
      </c>
      <c r="E7344" s="96">
        <v>2.1596225835654428</v>
      </c>
      <c r="F7344" s="115">
        <v>0</v>
      </c>
      <c r="G7344" s="112">
        <f t="shared" si="114"/>
        <v>2.1596225835654428</v>
      </c>
    </row>
    <row r="7345" spans="1:7" x14ac:dyDescent="0.25">
      <c r="A7345" s="28">
        <f>IF('weather data'!E7345&lt;=5,5,'weather data'!E7345)</f>
        <v>6.3159999999999998</v>
      </c>
      <c r="B7345" s="4">
        <f>IF(A7345=5,0,1)*0.54+0.25*24.6*(Hilfstabelle!A7345-5)/1000</f>
        <v>0.54809340000000006</v>
      </c>
      <c r="C7345" s="3">
        <f>(1213.2+(17.25*('weather data'!E7345-5)))/1000</f>
        <v>1.2359010000000001</v>
      </c>
      <c r="E7345" s="96">
        <v>2.023632484427007</v>
      </c>
      <c r="F7345" s="115">
        <v>0</v>
      </c>
      <c r="G7345" s="112">
        <f t="shared" si="114"/>
        <v>2.023632484427007</v>
      </c>
    </row>
    <row r="7346" spans="1:7" x14ac:dyDescent="0.25">
      <c r="A7346" s="28">
        <f>IF('weather data'!E7346&lt;=5,5,'weather data'!E7346)</f>
        <v>5.4249999999999998</v>
      </c>
      <c r="B7346" s="4">
        <f>IF(A7346=5,0,1)*0.54+0.25*24.6*(Hilfstabelle!A7346-5)/1000</f>
        <v>0.54261375000000001</v>
      </c>
      <c r="C7346" s="3">
        <f>(1213.2+(17.25*('weather data'!E7346-5)))/1000</f>
        <v>1.2205312500000001</v>
      </c>
      <c r="E7346" s="96">
        <v>1.964578679908175</v>
      </c>
      <c r="F7346" s="115">
        <v>0</v>
      </c>
      <c r="G7346" s="112">
        <f t="shared" si="114"/>
        <v>1.964578679908175</v>
      </c>
    </row>
    <row r="7347" spans="1:7" x14ac:dyDescent="0.25">
      <c r="A7347" s="28">
        <f>IF('weather data'!E7347&lt;=5,5,'weather data'!E7347)</f>
        <v>5</v>
      </c>
      <c r="B7347" s="4">
        <f>IF(A7347=5,0,1)*0.54+0.25*24.6*(Hilfstabelle!A7347-5)/1000</f>
        <v>0</v>
      </c>
      <c r="C7347" s="3">
        <f>(1213.2+(17.25*('weather data'!E7347-5)))/1000</f>
        <v>1.2092497499999999</v>
      </c>
      <c r="E7347" s="96">
        <v>2.0512879633037842</v>
      </c>
      <c r="F7347" s="115">
        <v>0</v>
      </c>
      <c r="G7347" s="112">
        <f t="shared" si="114"/>
        <v>2.0512879633037842</v>
      </c>
    </row>
    <row r="7348" spans="1:7" x14ac:dyDescent="0.25">
      <c r="A7348" s="28">
        <f>IF('weather data'!E7348&lt;=5,5,'weather data'!E7348)</f>
        <v>5</v>
      </c>
      <c r="B7348" s="4">
        <f>IF(A7348=5,0,1)*0.54+0.25*24.6*(Hilfstabelle!A7348-5)/1000</f>
        <v>0</v>
      </c>
      <c r="C7348" s="3">
        <f>(1213.2+(17.25*('weather data'!E7348-5)))/1000</f>
        <v>1.2071970000000001</v>
      </c>
      <c r="E7348" s="96">
        <v>1.9471120616702109</v>
      </c>
      <c r="F7348" s="115">
        <v>0</v>
      </c>
      <c r="G7348" s="112">
        <f t="shared" si="114"/>
        <v>1.9471120616702109</v>
      </c>
    </row>
    <row r="7349" spans="1:7" x14ac:dyDescent="0.25">
      <c r="A7349" s="28">
        <f>IF('weather data'!E7349&lt;=5,5,'weather data'!E7349)</f>
        <v>5</v>
      </c>
      <c r="B7349" s="4">
        <f>IF(A7349=5,0,1)*0.54+0.25*24.6*(Hilfstabelle!A7349-5)/1000</f>
        <v>0</v>
      </c>
      <c r="C7349" s="3">
        <f>(1213.2+(17.25*('weather data'!E7349-5)))/1000</f>
        <v>1.2126652499999999</v>
      </c>
      <c r="E7349" s="96">
        <v>1.833371107192038</v>
      </c>
      <c r="F7349" s="115">
        <v>0</v>
      </c>
      <c r="G7349" s="112">
        <f t="shared" si="114"/>
        <v>1.833371107192038</v>
      </c>
    </row>
    <row r="7350" spans="1:7" x14ac:dyDescent="0.25">
      <c r="A7350" s="28">
        <f>IF('weather data'!E7350&lt;=5,5,'weather data'!E7350)</f>
        <v>5.1689999999999996</v>
      </c>
      <c r="B7350" s="4">
        <f>IF(A7350=5,0,1)*0.54+0.25*24.6*(Hilfstabelle!A7350-5)/1000</f>
        <v>0.54103935000000003</v>
      </c>
      <c r="C7350" s="3">
        <f>(1213.2+(17.25*('weather data'!E7350-5)))/1000</f>
        <v>1.2161152500000001</v>
      </c>
      <c r="E7350" s="96">
        <v>1.7603855952691161</v>
      </c>
      <c r="F7350" s="115">
        <v>0</v>
      </c>
      <c r="G7350" s="112">
        <f t="shared" si="114"/>
        <v>1.7603855952691161</v>
      </c>
    </row>
    <row r="7351" spans="1:7" x14ac:dyDescent="0.25">
      <c r="A7351" s="28">
        <f>IF('weather data'!E7351&lt;=5,5,'weather data'!E7351)</f>
        <v>5.1630000000000003</v>
      </c>
      <c r="B7351" s="4">
        <f>IF(A7351=5,0,1)*0.54+0.25*24.6*(Hilfstabelle!A7351-5)/1000</f>
        <v>0.54100245000000002</v>
      </c>
      <c r="C7351" s="3">
        <f>(1213.2+(17.25*('weather data'!E7351-5)))/1000</f>
        <v>1.2160117500000001</v>
      </c>
      <c r="E7351" s="96">
        <v>2.0036706350121909</v>
      </c>
      <c r="F7351" s="115">
        <v>0</v>
      </c>
      <c r="G7351" s="112">
        <f t="shared" si="114"/>
        <v>2.0036706350121909</v>
      </c>
    </row>
    <row r="7352" spans="1:7" x14ac:dyDescent="0.25">
      <c r="A7352" s="28">
        <f>IF('weather data'!E7352&lt;=5,5,'weather data'!E7352)</f>
        <v>5.0430000000000001</v>
      </c>
      <c r="B7352" s="4">
        <f>IF(A7352=5,0,1)*0.54+0.25*24.6*(Hilfstabelle!A7352-5)/1000</f>
        <v>0.54026445000000001</v>
      </c>
      <c r="C7352" s="3">
        <f>(1213.2+(17.25*('weather data'!E7352-5)))/1000</f>
        <v>1.21394175</v>
      </c>
      <c r="E7352" s="96">
        <v>2.142363901258884</v>
      </c>
      <c r="F7352" s="115">
        <v>0</v>
      </c>
      <c r="G7352" s="112">
        <f t="shared" si="114"/>
        <v>2.142363901258884</v>
      </c>
    </row>
    <row r="7353" spans="1:7" x14ac:dyDescent="0.25">
      <c r="A7353" s="28">
        <f>IF('weather data'!E7353&lt;=5,5,'weather data'!E7353)</f>
        <v>5.1509999999999998</v>
      </c>
      <c r="B7353" s="4">
        <f>IF(A7353=5,0,1)*0.54+0.25*24.6*(Hilfstabelle!A7353-5)/1000</f>
        <v>0.54092865000000001</v>
      </c>
      <c r="C7353" s="3">
        <f>(1213.2+(17.25*('weather data'!E7353-5)))/1000</f>
        <v>1.21580475</v>
      </c>
      <c r="E7353" s="96">
        <v>2.1775050736662158</v>
      </c>
      <c r="F7353" s="115">
        <v>0</v>
      </c>
      <c r="G7353" s="112">
        <f t="shared" si="114"/>
        <v>2.1775050736662158</v>
      </c>
    </row>
    <row r="7354" spans="1:7" x14ac:dyDescent="0.25">
      <c r="A7354" s="28">
        <f>IF('weather data'!E7354&lt;=5,5,'weather data'!E7354)</f>
        <v>5.7939999999999996</v>
      </c>
      <c r="B7354" s="4">
        <f>IF(A7354=5,0,1)*0.54+0.25*24.6*(Hilfstabelle!A7354-5)/1000</f>
        <v>0.54488310000000006</v>
      </c>
      <c r="C7354" s="3">
        <f>(1213.2+(17.25*('weather data'!E7354-5)))/1000</f>
        <v>1.2268965000000001</v>
      </c>
      <c r="E7354" s="96">
        <v>2.705662339433232</v>
      </c>
      <c r="F7354" s="115">
        <v>0</v>
      </c>
      <c r="G7354" s="112">
        <f t="shared" si="114"/>
        <v>2.705662339433232</v>
      </c>
    </row>
    <row r="7355" spans="1:7" x14ac:dyDescent="0.25">
      <c r="A7355" s="28">
        <f>IF('weather data'!E7355&lt;=5,5,'weather data'!E7355)</f>
        <v>6.7990000000000004</v>
      </c>
      <c r="B7355" s="4">
        <f>IF(A7355=5,0,1)*0.54+0.25*24.6*(Hilfstabelle!A7355-5)/1000</f>
        <v>0.55106385000000002</v>
      </c>
      <c r="C7355" s="3">
        <f>(1213.2+(17.25*('weather data'!E7355-5)))/1000</f>
        <v>1.2442327500000001</v>
      </c>
      <c r="E7355" s="96">
        <v>3.0192297239909718</v>
      </c>
      <c r="F7355" s="115">
        <v>0</v>
      </c>
      <c r="G7355" s="112">
        <f t="shared" si="114"/>
        <v>3.0192297239909718</v>
      </c>
    </row>
    <row r="7356" spans="1:7" x14ac:dyDescent="0.25">
      <c r="A7356" s="28">
        <f>IF('weather data'!E7356&lt;=5,5,'weather data'!E7356)</f>
        <v>7.7309999999999999</v>
      </c>
      <c r="B7356" s="4">
        <f>IF(A7356=5,0,1)*0.54+0.25*24.6*(Hilfstabelle!A7356-5)/1000</f>
        <v>0.55679565000000009</v>
      </c>
      <c r="C7356" s="3">
        <f>(1213.2+(17.25*('weather data'!E7356-5)))/1000</f>
        <v>1.2603097500000002</v>
      </c>
      <c r="E7356" s="96">
        <v>3.120702458516289</v>
      </c>
      <c r="F7356" s="115">
        <v>0</v>
      </c>
      <c r="G7356" s="112">
        <f t="shared" si="114"/>
        <v>3.120702458516289</v>
      </c>
    </row>
    <row r="7357" spans="1:7" x14ac:dyDescent="0.25">
      <c r="A7357" s="28">
        <f>IF('weather data'!E7357&lt;=5,5,'weather data'!E7357)</f>
        <v>8.468</v>
      </c>
      <c r="B7357" s="4">
        <f>IF(A7357=5,0,1)*0.54+0.25*24.6*(Hilfstabelle!A7357-5)/1000</f>
        <v>0.56132820000000005</v>
      </c>
      <c r="C7357" s="3">
        <f>(1213.2+(17.25*('weather data'!E7357-5)))/1000</f>
        <v>1.2730230000000002</v>
      </c>
      <c r="E7357" s="96">
        <v>3.205956190392067</v>
      </c>
      <c r="F7357" s="115">
        <v>0</v>
      </c>
      <c r="G7357" s="112">
        <f t="shared" si="114"/>
        <v>3.205956190392067</v>
      </c>
    </row>
    <row r="7358" spans="1:7" x14ac:dyDescent="0.25">
      <c r="A7358" s="28">
        <f>IF('weather data'!E7358&lt;=5,5,'weather data'!E7358)</f>
        <v>8.61</v>
      </c>
      <c r="B7358" s="4">
        <f>IF(A7358=5,0,1)*0.54+0.25*24.6*(Hilfstabelle!A7358-5)/1000</f>
        <v>0.56220150000000002</v>
      </c>
      <c r="C7358" s="3">
        <f>(1213.2+(17.25*('weather data'!E7358-5)))/1000</f>
        <v>1.2754725</v>
      </c>
      <c r="E7358" s="96">
        <v>3.206164126323471</v>
      </c>
      <c r="F7358" s="115">
        <v>0</v>
      </c>
      <c r="G7358" s="112">
        <f t="shared" si="114"/>
        <v>3.206164126323471</v>
      </c>
    </row>
    <row r="7359" spans="1:7" x14ac:dyDescent="0.25">
      <c r="A7359" s="28">
        <f>IF('weather data'!E7359&lt;=5,5,'weather data'!E7359)</f>
        <v>8.3070000000000004</v>
      </c>
      <c r="B7359" s="4">
        <f>IF(A7359=5,0,1)*0.54+0.25*24.6*(Hilfstabelle!A7359-5)/1000</f>
        <v>0.56033805000000003</v>
      </c>
      <c r="C7359" s="3">
        <f>(1213.2+(17.25*('weather data'!E7359-5)))/1000</f>
        <v>1.27024575</v>
      </c>
      <c r="E7359" s="96">
        <v>3.0793232081668251</v>
      </c>
      <c r="F7359" s="115">
        <v>0</v>
      </c>
      <c r="G7359" s="112">
        <f t="shared" si="114"/>
        <v>3.0793232081668251</v>
      </c>
    </row>
    <row r="7360" spans="1:7" x14ac:dyDescent="0.25">
      <c r="A7360" s="28">
        <f>IF('weather data'!E7360&lt;=5,5,'weather data'!E7360)</f>
        <v>7.9509999999999996</v>
      </c>
      <c r="B7360" s="4">
        <f>IF(A7360=5,0,1)*0.54+0.25*24.6*(Hilfstabelle!A7360-5)/1000</f>
        <v>0.55814865000000002</v>
      </c>
      <c r="C7360" s="3">
        <f>(1213.2+(17.25*('weather data'!E7360-5)))/1000</f>
        <v>1.26410475</v>
      </c>
      <c r="E7360" s="96">
        <v>2.7921636868974362</v>
      </c>
      <c r="F7360" s="115">
        <v>11</v>
      </c>
      <c r="G7360" s="112">
        <f t="shared" si="114"/>
        <v>13.792163686897435</v>
      </c>
    </row>
    <row r="7361" spans="1:7" x14ac:dyDescent="0.25">
      <c r="A7361" s="28">
        <f>IF('weather data'!E7361&lt;=5,5,'weather data'!E7361)</f>
        <v>7.0309999999999997</v>
      </c>
      <c r="B7361" s="4">
        <f>IF(A7361=5,0,1)*0.54+0.25*24.6*(Hilfstabelle!A7361-5)/1000</f>
        <v>0.55249065000000008</v>
      </c>
      <c r="C7361" s="3">
        <f>(1213.2+(17.25*('weather data'!E7361-5)))/1000</f>
        <v>1.2482347500000002</v>
      </c>
      <c r="E7361" s="96">
        <v>2.804016034987483</v>
      </c>
      <c r="F7361" s="115">
        <v>11</v>
      </c>
      <c r="G7361" s="112">
        <f t="shared" si="114"/>
        <v>13.804016034987484</v>
      </c>
    </row>
    <row r="7362" spans="1:7" x14ac:dyDescent="0.25">
      <c r="A7362" s="28">
        <f>IF('weather data'!E7362&lt;=5,5,'weather data'!E7362)</f>
        <v>5.9509999999999996</v>
      </c>
      <c r="B7362" s="4">
        <f>IF(A7362=5,0,1)*0.54+0.25*24.6*(Hilfstabelle!A7362-5)/1000</f>
        <v>0.54584865000000005</v>
      </c>
      <c r="C7362" s="3">
        <f>(1213.2+(17.25*('weather data'!E7362-5)))/1000</f>
        <v>1.22960475</v>
      </c>
      <c r="E7362" s="96">
        <v>2.9183807972598692</v>
      </c>
      <c r="F7362" s="115">
        <v>0</v>
      </c>
      <c r="G7362" s="112">
        <f t="shared" ref="G7362:G7425" si="115">F7362+E7362</f>
        <v>2.9183807972598692</v>
      </c>
    </row>
    <row r="7363" spans="1:7" x14ac:dyDescent="0.25">
      <c r="A7363" s="28">
        <f>IF('weather data'!E7363&lt;=5,5,'weather data'!E7363)</f>
        <v>5.4189999999999996</v>
      </c>
      <c r="B7363" s="4">
        <f>IF(A7363=5,0,1)*0.54+0.25*24.6*(Hilfstabelle!A7363-5)/1000</f>
        <v>0.54257685</v>
      </c>
      <c r="C7363" s="3">
        <f>(1213.2+(17.25*('weather data'!E7363-5)))/1000</f>
        <v>1.22042775</v>
      </c>
      <c r="E7363" s="96">
        <v>3.013199581980246</v>
      </c>
      <c r="F7363" s="115">
        <v>0</v>
      </c>
      <c r="G7363" s="112">
        <f t="shared" si="115"/>
        <v>3.013199581980246</v>
      </c>
    </row>
    <row r="7364" spans="1:7" x14ac:dyDescent="0.25">
      <c r="A7364" s="28">
        <f>IF('weather data'!E7364&lt;=5,5,'weather data'!E7364)</f>
        <v>5</v>
      </c>
      <c r="B7364" s="4">
        <f>IF(A7364=5,0,1)*0.54+0.25*24.6*(Hilfstabelle!A7364-5)/1000</f>
        <v>0</v>
      </c>
      <c r="C7364" s="3">
        <f>(1213.2+(17.25*('weather data'!E7364-5)))/1000</f>
        <v>1.21018125</v>
      </c>
      <c r="E7364" s="96">
        <v>3.1652007478368169</v>
      </c>
      <c r="F7364" s="115">
        <v>0</v>
      </c>
      <c r="G7364" s="112">
        <f t="shared" si="115"/>
        <v>3.1652007478368169</v>
      </c>
    </row>
    <row r="7365" spans="1:7" x14ac:dyDescent="0.25">
      <c r="A7365" s="28">
        <f>IF('weather data'!E7365&lt;=5,5,'weather data'!E7365)</f>
        <v>5</v>
      </c>
      <c r="B7365" s="4">
        <f>IF(A7365=5,0,1)*0.54+0.25*24.6*(Hilfstabelle!A7365-5)/1000</f>
        <v>0</v>
      </c>
      <c r="C7365" s="3">
        <f>(1213.2+(17.25*('weather data'!E7365-5)))/1000</f>
        <v>1.2046957500000002</v>
      </c>
      <c r="E7365" s="96">
        <v>2.9318966328011511</v>
      </c>
      <c r="F7365" s="115">
        <v>0</v>
      </c>
      <c r="G7365" s="112">
        <f t="shared" si="115"/>
        <v>2.9318966328011511</v>
      </c>
    </row>
    <row r="7366" spans="1:7" x14ac:dyDescent="0.25">
      <c r="A7366" s="28">
        <f>IF('weather data'!E7366&lt;=5,5,'weather data'!E7366)</f>
        <v>5</v>
      </c>
      <c r="B7366" s="4">
        <f>IF(A7366=5,0,1)*0.54+0.25*24.6*(Hilfstabelle!A7366-5)/1000</f>
        <v>0</v>
      </c>
      <c r="C7366" s="3">
        <f>(1213.2+(17.25*('weather data'!E7366-5)))/1000</f>
        <v>1.2027982500000001</v>
      </c>
      <c r="E7366" s="96">
        <v>2.4407519628241068</v>
      </c>
      <c r="F7366" s="115">
        <v>0</v>
      </c>
      <c r="G7366" s="112">
        <f t="shared" si="115"/>
        <v>2.4407519628241068</v>
      </c>
    </row>
    <row r="7367" spans="1:7" x14ac:dyDescent="0.25">
      <c r="A7367" s="28">
        <f>IF('weather data'!E7367&lt;=5,5,'weather data'!E7367)</f>
        <v>5</v>
      </c>
      <c r="B7367" s="4">
        <f>IF(A7367=5,0,1)*0.54+0.25*24.6*(Hilfstabelle!A7367-5)/1000</f>
        <v>0</v>
      </c>
      <c r="C7367" s="3">
        <f>(1213.2+(17.25*('weather data'!E7367-5)))/1000</f>
        <v>1.20172875</v>
      </c>
      <c r="E7367" s="96">
        <v>2.2488270981379039</v>
      </c>
      <c r="F7367" s="115">
        <v>0</v>
      </c>
      <c r="G7367" s="112">
        <f t="shared" si="115"/>
        <v>2.2488270981379039</v>
      </c>
    </row>
    <row r="7368" spans="1:7" x14ac:dyDescent="0.25">
      <c r="A7368" s="28">
        <f>IF('weather data'!E7368&lt;=5,5,'weather data'!E7368)</f>
        <v>5</v>
      </c>
      <c r="B7368" s="4">
        <f>IF(A7368=5,0,1)*0.54+0.25*24.6*(Hilfstabelle!A7368-5)/1000</f>
        <v>0</v>
      </c>
      <c r="C7368" s="3">
        <f>(1213.2+(17.25*('weather data'!E7368-5)))/1000</f>
        <v>1.2004005</v>
      </c>
      <c r="E7368" s="96">
        <v>2.1596225835654428</v>
      </c>
      <c r="F7368" s="115">
        <v>0</v>
      </c>
      <c r="G7368" s="112">
        <f t="shared" si="115"/>
        <v>2.1596225835654428</v>
      </c>
    </row>
    <row r="7369" spans="1:7" x14ac:dyDescent="0.25">
      <c r="A7369" s="28">
        <f>IF('weather data'!E7369&lt;=5,5,'weather data'!E7369)</f>
        <v>5</v>
      </c>
      <c r="B7369" s="4">
        <f>IF(A7369=5,0,1)*0.54+0.25*24.6*(Hilfstabelle!A7369-5)/1000</f>
        <v>0</v>
      </c>
      <c r="C7369" s="3">
        <f>(1213.2+(17.25*('weather data'!E7369-5)))/1000</f>
        <v>1.1976404999999999</v>
      </c>
      <c r="E7369" s="96">
        <v>2.023632484427007</v>
      </c>
      <c r="F7369" s="115">
        <v>0</v>
      </c>
      <c r="G7369" s="112">
        <f t="shared" si="115"/>
        <v>2.023632484427007</v>
      </c>
    </row>
    <row r="7370" spans="1:7" x14ac:dyDescent="0.25">
      <c r="A7370" s="28">
        <f>IF('weather data'!E7370&lt;=5,5,'weather data'!E7370)</f>
        <v>5</v>
      </c>
      <c r="B7370" s="4">
        <f>IF(A7370=5,0,1)*0.54+0.25*24.6*(Hilfstabelle!A7370-5)/1000</f>
        <v>0</v>
      </c>
      <c r="C7370" s="3">
        <f>(1213.2+(17.25*('weather data'!E7370-5)))/1000</f>
        <v>1.1961915000000001</v>
      </c>
      <c r="E7370" s="96">
        <v>1.9978484289328691</v>
      </c>
      <c r="F7370" s="115">
        <v>0</v>
      </c>
      <c r="G7370" s="112">
        <f t="shared" si="115"/>
        <v>1.9978484289328691</v>
      </c>
    </row>
    <row r="7371" spans="1:7" x14ac:dyDescent="0.25">
      <c r="A7371" s="28">
        <f>IF('weather data'!E7371&lt;=5,5,'weather data'!E7371)</f>
        <v>5</v>
      </c>
      <c r="B7371" s="4">
        <f>IF(A7371=5,0,1)*0.54+0.25*24.6*(Hilfstabelle!A7371-5)/1000</f>
        <v>0</v>
      </c>
      <c r="C7371" s="3">
        <f>(1213.2+(17.25*('weather data'!E7371-5)))/1000</f>
        <v>1.1943112499999999</v>
      </c>
      <c r="E7371" s="96">
        <v>2.0820624811516262</v>
      </c>
      <c r="F7371" s="115">
        <v>0</v>
      </c>
      <c r="G7371" s="112">
        <f t="shared" si="115"/>
        <v>2.0820624811516262</v>
      </c>
    </row>
    <row r="7372" spans="1:7" x14ac:dyDescent="0.25">
      <c r="A7372" s="28">
        <f>IF('weather data'!E7372&lt;=5,5,'weather data'!E7372)</f>
        <v>5</v>
      </c>
      <c r="B7372" s="4">
        <f>IF(A7372=5,0,1)*0.54+0.25*24.6*(Hilfstabelle!A7372-5)/1000</f>
        <v>0</v>
      </c>
      <c r="C7372" s="3">
        <f>(1213.2+(17.25*('weather data'!E7372-5)))/1000</f>
        <v>1.19538075</v>
      </c>
      <c r="E7372" s="96">
        <v>1.947735869464424</v>
      </c>
      <c r="F7372" s="115">
        <v>0</v>
      </c>
      <c r="G7372" s="112">
        <f t="shared" si="115"/>
        <v>1.947735869464424</v>
      </c>
    </row>
    <row r="7373" spans="1:7" x14ac:dyDescent="0.25">
      <c r="A7373" s="28">
        <f>IF('weather data'!E7373&lt;=5,5,'weather data'!E7373)</f>
        <v>5</v>
      </c>
      <c r="B7373" s="4">
        <f>IF(A7373=5,0,1)*0.54+0.25*24.6*(Hilfstabelle!A7373-5)/1000</f>
        <v>0</v>
      </c>
      <c r="C7373" s="3">
        <f>(1213.2+(17.25*('weather data'!E7373-5)))/1000</f>
        <v>1.2017460000000002</v>
      </c>
      <c r="E7373" s="96">
        <v>1.8408568007225949</v>
      </c>
      <c r="F7373" s="115">
        <v>0</v>
      </c>
      <c r="G7373" s="112">
        <f t="shared" si="115"/>
        <v>1.8408568007225949</v>
      </c>
    </row>
    <row r="7374" spans="1:7" x14ac:dyDescent="0.25">
      <c r="A7374" s="28">
        <f>IF('weather data'!E7374&lt;=5,5,'weather data'!E7374)</f>
        <v>5</v>
      </c>
      <c r="B7374" s="4">
        <f>IF(A7374=5,0,1)*0.54+0.25*24.6*(Hilfstabelle!A7374-5)/1000</f>
        <v>0</v>
      </c>
      <c r="C7374" s="3">
        <f>(1213.2+(17.25*('weather data'!E7374-5)))/1000</f>
        <v>1.208439</v>
      </c>
      <c r="E7374" s="96">
        <v>1.774733174536016</v>
      </c>
      <c r="F7374" s="115">
        <v>0</v>
      </c>
      <c r="G7374" s="112">
        <f t="shared" si="115"/>
        <v>1.774733174536016</v>
      </c>
    </row>
    <row r="7375" spans="1:7" x14ac:dyDescent="0.25">
      <c r="A7375" s="28">
        <f>IF('weather data'!E7375&lt;=5,5,'weather data'!E7375)</f>
        <v>5</v>
      </c>
      <c r="B7375" s="4">
        <f>IF(A7375=5,0,1)*0.54+0.25*24.6*(Hilfstabelle!A7375-5)/1000</f>
        <v>0</v>
      </c>
      <c r="C7375" s="3">
        <f>(1213.2+(17.25*('weather data'!E7375-5)))/1000</f>
        <v>1.2100777500000002</v>
      </c>
      <c r="E7375" s="96">
        <v>2.0022150834923611</v>
      </c>
      <c r="F7375" s="115">
        <v>0</v>
      </c>
      <c r="G7375" s="112">
        <f t="shared" si="115"/>
        <v>2.0022150834923611</v>
      </c>
    </row>
    <row r="7376" spans="1:7" x14ac:dyDescent="0.25">
      <c r="A7376" s="28">
        <f>IF('weather data'!E7376&lt;=5,5,'weather data'!E7376)</f>
        <v>5</v>
      </c>
      <c r="B7376" s="4">
        <f>IF(A7376=5,0,1)*0.54+0.25*24.6*(Hilfstabelle!A7376-5)/1000</f>
        <v>0</v>
      </c>
      <c r="C7376" s="3">
        <f>(1213.2+(17.25*('weather data'!E7376-5)))/1000</f>
        <v>1.202574</v>
      </c>
      <c r="E7376" s="96">
        <v>2.1111735115482331</v>
      </c>
      <c r="F7376" s="115">
        <v>0</v>
      </c>
      <c r="G7376" s="112">
        <f t="shared" si="115"/>
        <v>2.1111735115482331</v>
      </c>
    </row>
    <row r="7377" spans="1:7" x14ac:dyDescent="0.25">
      <c r="A7377" s="28">
        <f>IF('weather data'!E7377&lt;=5,5,'weather data'!E7377)</f>
        <v>5</v>
      </c>
      <c r="B7377" s="4">
        <f>IF(A7377=5,0,1)*0.54+0.25*24.6*(Hilfstabelle!A7377-5)/1000</f>
        <v>0</v>
      </c>
      <c r="C7377" s="3">
        <f>(1213.2+(17.25*('weather data'!E7377-5)))/1000</f>
        <v>1.1992620000000001</v>
      </c>
      <c r="E7377" s="96">
        <v>2.1542162493489312</v>
      </c>
      <c r="F7377" s="115">
        <v>0</v>
      </c>
      <c r="G7377" s="112">
        <f t="shared" si="115"/>
        <v>2.1542162493489312</v>
      </c>
    </row>
    <row r="7378" spans="1:7" x14ac:dyDescent="0.25">
      <c r="A7378" s="28">
        <f>IF('weather data'!E7378&lt;=5,5,'weather data'!E7378)</f>
        <v>5</v>
      </c>
      <c r="B7378" s="4">
        <f>IF(A7378=5,0,1)*0.54+0.25*24.6*(Hilfstabelle!A7378-5)/1000</f>
        <v>0</v>
      </c>
      <c r="C7378" s="3">
        <f>(1213.2+(17.25*('weather data'!E7378-5)))/1000</f>
        <v>1.1965192500000001</v>
      </c>
      <c r="E7378" s="96">
        <v>2.6898592086465021</v>
      </c>
      <c r="F7378" s="115">
        <v>0</v>
      </c>
      <c r="G7378" s="112">
        <f t="shared" si="115"/>
        <v>2.6898592086465021</v>
      </c>
    </row>
    <row r="7379" spans="1:7" x14ac:dyDescent="0.25">
      <c r="A7379" s="28">
        <f>IF('weather data'!E7379&lt;=5,5,'weather data'!E7379)</f>
        <v>5</v>
      </c>
      <c r="B7379" s="4">
        <f>IF(A7379=5,0,1)*0.54+0.25*24.6*(Hilfstabelle!A7379-5)/1000</f>
        <v>0</v>
      </c>
      <c r="C7379" s="3">
        <f>(1213.2+(17.25*('weather data'!E7379-5)))/1000</f>
        <v>1.2044542499999999</v>
      </c>
      <c r="E7379" s="96">
        <v>2.9628790865803971</v>
      </c>
      <c r="F7379" s="115">
        <v>0</v>
      </c>
      <c r="G7379" s="112">
        <f t="shared" si="115"/>
        <v>2.9628790865803971</v>
      </c>
    </row>
    <row r="7380" spans="1:7" x14ac:dyDescent="0.25">
      <c r="A7380" s="28">
        <f>IF('weather data'!E7380&lt;=5,5,'weather data'!E7380)</f>
        <v>5.5869999999999997</v>
      </c>
      <c r="B7380" s="4">
        <f>IF(A7380=5,0,1)*0.54+0.25*24.6*(Hilfstabelle!A7380-5)/1000</f>
        <v>0.54361005000000007</v>
      </c>
      <c r="C7380" s="3">
        <f>(1213.2+(17.25*('weather data'!E7380-5)))/1000</f>
        <v>1.2233257499999999</v>
      </c>
      <c r="E7380" s="96">
        <v>3.0221408270306331</v>
      </c>
      <c r="F7380" s="115">
        <v>0</v>
      </c>
      <c r="G7380" s="112">
        <f t="shared" si="115"/>
        <v>3.0221408270306331</v>
      </c>
    </row>
    <row r="7381" spans="1:7" x14ac:dyDescent="0.25">
      <c r="A7381" s="28">
        <f>IF('weather data'!E7381&lt;=5,5,'weather data'!E7381)</f>
        <v>6.8719999999999999</v>
      </c>
      <c r="B7381" s="4">
        <f>IF(A7381=5,0,1)*0.54+0.25*24.6*(Hilfstabelle!A7381-5)/1000</f>
        <v>0.55151280000000003</v>
      </c>
      <c r="C7381" s="3">
        <f>(1213.2+(17.25*('weather data'!E7381-5)))/1000</f>
        <v>1.245492</v>
      </c>
      <c r="E7381" s="96">
        <v>3.059569294683413</v>
      </c>
      <c r="F7381" s="115">
        <v>0</v>
      </c>
      <c r="G7381" s="112">
        <f t="shared" si="115"/>
        <v>3.059569294683413</v>
      </c>
    </row>
    <row r="7382" spans="1:7" x14ac:dyDescent="0.25">
      <c r="A7382" s="28">
        <f>IF('weather data'!E7382&lt;=5,5,'weather data'!E7382)</f>
        <v>7.6970000000000001</v>
      </c>
      <c r="B7382" s="4">
        <f>IF(A7382=5,0,1)*0.54+0.25*24.6*(Hilfstabelle!A7382-5)/1000</f>
        <v>0.55658655000000001</v>
      </c>
      <c r="C7382" s="3">
        <f>(1213.2+(17.25*('weather data'!E7382-5)))/1000</f>
        <v>1.25972325</v>
      </c>
      <c r="E7382" s="96">
        <v>3.0371122140917448</v>
      </c>
      <c r="F7382" s="115">
        <v>0</v>
      </c>
      <c r="G7382" s="112">
        <f t="shared" si="115"/>
        <v>3.0371122140917448</v>
      </c>
    </row>
    <row r="7383" spans="1:7" x14ac:dyDescent="0.25">
      <c r="A7383" s="28">
        <f>IF('weather data'!E7383&lt;=5,5,'weather data'!E7383)</f>
        <v>7.8239999999999998</v>
      </c>
      <c r="B7383" s="4">
        <f>IF(A7383=5,0,1)*0.54+0.25*24.6*(Hilfstabelle!A7383-5)/1000</f>
        <v>0.55736760000000007</v>
      </c>
      <c r="C7383" s="3">
        <f>(1213.2+(17.25*('weather data'!E7383-5)))/1000</f>
        <v>1.261914</v>
      </c>
      <c r="E7383" s="96">
        <v>2.8354143606295379</v>
      </c>
      <c r="F7383" s="115">
        <v>0</v>
      </c>
      <c r="G7383" s="112">
        <f t="shared" si="115"/>
        <v>2.8354143606295379</v>
      </c>
    </row>
    <row r="7384" spans="1:7" x14ac:dyDescent="0.25">
      <c r="A7384" s="28">
        <f>IF('weather data'!E7384&lt;=5,5,'weather data'!E7384)</f>
        <v>7.3570000000000002</v>
      </c>
      <c r="B7384" s="4">
        <f>IF(A7384=5,0,1)*0.54+0.25*24.6*(Hilfstabelle!A7384-5)/1000</f>
        <v>0.55449555000000006</v>
      </c>
      <c r="C7384" s="3">
        <f>(1213.2+(17.25*('weather data'!E7384-5)))/1000</f>
        <v>1.25385825</v>
      </c>
      <c r="E7384" s="96">
        <v>2.3486363452119861</v>
      </c>
      <c r="F7384" s="115">
        <v>0</v>
      </c>
      <c r="G7384" s="112">
        <f t="shared" si="115"/>
        <v>2.3486363452119861</v>
      </c>
    </row>
    <row r="7385" spans="1:7" x14ac:dyDescent="0.25">
      <c r="A7385" s="28">
        <f>IF('weather data'!E7385&lt;=5,5,'weather data'!E7385)</f>
        <v>6.4290000000000003</v>
      </c>
      <c r="B7385" s="4">
        <f>IF(A7385=5,0,1)*0.54+0.25*24.6*(Hilfstabelle!A7385-5)/1000</f>
        <v>0.54878835000000004</v>
      </c>
      <c r="C7385" s="3">
        <f>(1213.2+(17.25*('weather data'!E7385-5)))/1000</f>
        <v>1.2378502499999999</v>
      </c>
      <c r="E7385" s="96">
        <v>2.0941227651730769</v>
      </c>
      <c r="F7385" s="115">
        <v>0</v>
      </c>
      <c r="G7385" s="112">
        <f t="shared" si="115"/>
        <v>2.0941227651730769</v>
      </c>
    </row>
    <row r="7386" spans="1:7" x14ac:dyDescent="0.25">
      <c r="A7386" s="28">
        <f>IF('weather data'!E7386&lt;=5,5,'weather data'!E7386)</f>
        <v>5.4820000000000002</v>
      </c>
      <c r="B7386" s="4">
        <f>IF(A7386=5,0,1)*0.54+0.25*24.6*(Hilfstabelle!A7386-5)/1000</f>
        <v>0.54296430000000007</v>
      </c>
      <c r="C7386" s="3">
        <f>(1213.2+(17.25*('weather data'!E7386-5)))/1000</f>
        <v>1.2215145000000001</v>
      </c>
      <c r="E7386" s="96">
        <v>2.1155401661077242</v>
      </c>
      <c r="F7386" s="115">
        <v>0</v>
      </c>
      <c r="G7386" s="112">
        <f t="shared" si="115"/>
        <v>2.1155401661077242</v>
      </c>
    </row>
    <row r="7387" spans="1:7" x14ac:dyDescent="0.25">
      <c r="A7387" s="28">
        <f>IF('weather data'!E7387&lt;=5,5,'weather data'!E7387)</f>
        <v>5.0209999999999999</v>
      </c>
      <c r="B7387" s="4">
        <f>IF(A7387=5,0,1)*0.54+0.25*24.6*(Hilfstabelle!A7387-5)/1000</f>
        <v>0.54012915000000006</v>
      </c>
      <c r="C7387" s="3">
        <f>(1213.2+(17.25*('weather data'!E7387-5)))/1000</f>
        <v>1.2135622499999998</v>
      </c>
      <c r="E7387" s="96">
        <v>2.2854238220650669</v>
      </c>
      <c r="F7387" s="115">
        <v>0</v>
      </c>
      <c r="G7387" s="112">
        <f t="shared" si="115"/>
        <v>2.2854238220650669</v>
      </c>
    </row>
    <row r="7388" spans="1:7" x14ac:dyDescent="0.25">
      <c r="A7388" s="28">
        <f>IF('weather data'!E7388&lt;=5,5,'weather data'!E7388)</f>
        <v>5</v>
      </c>
      <c r="B7388" s="4">
        <f>IF(A7388=5,0,1)*0.54+0.25*24.6*(Hilfstabelle!A7388-5)/1000</f>
        <v>0</v>
      </c>
      <c r="C7388" s="3">
        <f>(1213.2+(17.25*('weather data'!E7388-5)))/1000</f>
        <v>1.20980175</v>
      </c>
      <c r="E7388" s="96">
        <v>2.413928227672947</v>
      </c>
      <c r="F7388" s="115">
        <v>0</v>
      </c>
      <c r="G7388" s="112">
        <f t="shared" si="115"/>
        <v>2.413928227672947</v>
      </c>
    </row>
    <row r="7389" spans="1:7" x14ac:dyDescent="0.25">
      <c r="A7389" s="28">
        <f>IF('weather data'!E7389&lt;=5,5,'weather data'!E7389)</f>
        <v>5</v>
      </c>
      <c r="B7389" s="4">
        <f>IF(A7389=5,0,1)*0.54+0.25*24.6*(Hilfstabelle!A7389-5)/1000</f>
        <v>0</v>
      </c>
      <c r="C7389" s="3">
        <f>(1213.2+(17.25*('weather data'!E7389-5)))/1000</f>
        <v>1.2051615</v>
      </c>
      <c r="E7389" s="96">
        <v>2.5018851266569819</v>
      </c>
      <c r="F7389" s="115">
        <v>0</v>
      </c>
      <c r="G7389" s="112">
        <f t="shared" si="115"/>
        <v>2.5018851266569819</v>
      </c>
    </row>
    <row r="7390" spans="1:7" x14ac:dyDescent="0.25">
      <c r="A7390" s="28">
        <f>IF('weather data'!E7390&lt;=5,5,'weather data'!E7390)</f>
        <v>5</v>
      </c>
      <c r="B7390" s="4">
        <f>IF(A7390=5,0,1)*0.54+0.25*24.6*(Hilfstabelle!A7390-5)/1000</f>
        <v>0</v>
      </c>
      <c r="C7390" s="3">
        <f>(1213.2+(17.25*('weather data'!E7390-5)))/1000</f>
        <v>1.2002797500000002</v>
      </c>
      <c r="E7390" s="96">
        <v>2.2775222566717028</v>
      </c>
      <c r="F7390" s="115">
        <v>0</v>
      </c>
      <c r="G7390" s="112">
        <f t="shared" si="115"/>
        <v>2.2775222566717028</v>
      </c>
    </row>
    <row r="7391" spans="1:7" x14ac:dyDescent="0.25">
      <c r="A7391" s="28">
        <f>IF('weather data'!E7391&lt;=5,5,'weather data'!E7391)</f>
        <v>5</v>
      </c>
      <c r="B7391" s="4">
        <f>IF(A7391=5,0,1)*0.54+0.25*24.6*(Hilfstabelle!A7391-5)/1000</f>
        <v>0</v>
      </c>
      <c r="C7391" s="3">
        <f>(1213.2+(17.25*('weather data'!E7391-5)))/1000</f>
        <v>1.205541</v>
      </c>
      <c r="E7391" s="96">
        <v>2.0194737657989199</v>
      </c>
      <c r="F7391" s="115">
        <v>0</v>
      </c>
      <c r="G7391" s="112">
        <f t="shared" si="115"/>
        <v>2.0194737657989199</v>
      </c>
    </row>
    <row r="7392" spans="1:7" x14ac:dyDescent="0.25">
      <c r="A7392" s="28">
        <f>IF('weather data'!E7392&lt;=5,5,'weather data'!E7392)</f>
        <v>5.2130000000000001</v>
      </c>
      <c r="B7392" s="4">
        <f>IF(A7392=5,0,1)*0.54+0.25*24.6*(Hilfstabelle!A7392-5)/1000</f>
        <v>0.54130995000000004</v>
      </c>
      <c r="C7392" s="3">
        <f>(1213.2+(17.25*('weather data'!E7392-5)))/1000</f>
        <v>1.21687425</v>
      </c>
      <c r="E7392" s="96">
        <v>1.9263184685297781</v>
      </c>
      <c r="F7392" s="115">
        <v>0</v>
      </c>
      <c r="G7392" s="112">
        <f t="shared" si="115"/>
        <v>1.9263184685297781</v>
      </c>
    </row>
    <row r="7393" spans="1:7" x14ac:dyDescent="0.25">
      <c r="A7393" s="28">
        <f>IF('weather data'!E7393&lt;=5,5,'weather data'!E7393)</f>
        <v>5.3029999999999999</v>
      </c>
      <c r="B7393" s="4">
        <f>IF(A7393=5,0,1)*0.54+0.25*24.6*(Hilfstabelle!A7393-5)/1000</f>
        <v>0.54186345000000002</v>
      </c>
      <c r="C7393" s="3">
        <f>(1213.2+(17.25*('weather data'!E7393-5)))/1000</f>
        <v>1.2184267500000001</v>
      </c>
      <c r="E7393" s="96">
        <v>1.8396091851341689</v>
      </c>
      <c r="F7393" s="115">
        <v>0</v>
      </c>
      <c r="G7393" s="112">
        <f t="shared" si="115"/>
        <v>1.8396091851341689</v>
      </c>
    </row>
    <row r="7394" spans="1:7" x14ac:dyDescent="0.25">
      <c r="A7394" s="28">
        <f>IF('weather data'!E7394&lt;=5,5,'weather data'!E7394)</f>
        <v>5</v>
      </c>
      <c r="B7394" s="4">
        <f>IF(A7394=5,0,1)*0.54+0.25*24.6*(Hilfstabelle!A7394-5)/1000</f>
        <v>0</v>
      </c>
      <c r="C7394" s="3">
        <f>(1213.2+(17.25*('weather data'!E7394-5)))/1000</f>
        <v>1.2060585000000001</v>
      </c>
      <c r="E7394" s="96">
        <v>1.8464710708705121</v>
      </c>
      <c r="F7394" s="115">
        <v>0</v>
      </c>
      <c r="G7394" s="112">
        <f t="shared" si="115"/>
        <v>1.8464710708705121</v>
      </c>
    </row>
    <row r="7395" spans="1:7" x14ac:dyDescent="0.25">
      <c r="A7395" s="28">
        <f>IF('weather data'!E7395&lt;=5,5,'weather data'!E7395)</f>
        <v>5</v>
      </c>
      <c r="B7395" s="4">
        <f>IF(A7395=5,0,1)*0.54+0.25*24.6*(Hilfstabelle!A7395-5)/1000</f>
        <v>0</v>
      </c>
      <c r="C7395" s="3">
        <f>(1213.2+(17.25*('weather data'!E7395-5)))/1000</f>
        <v>1.1949322500000001</v>
      </c>
      <c r="E7395" s="96">
        <v>1.9196645187248389</v>
      </c>
      <c r="F7395" s="115">
        <v>0</v>
      </c>
      <c r="G7395" s="112">
        <f t="shared" si="115"/>
        <v>1.9196645187248389</v>
      </c>
    </row>
    <row r="7396" spans="1:7" x14ac:dyDescent="0.25">
      <c r="A7396" s="28">
        <f>IF('weather data'!E7396&lt;=5,5,'weather data'!E7396)</f>
        <v>5</v>
      </c>
      <c r="B7396" s="4">
        <f>IF(A7396=5,0,1)*0.54+0.25*24.6*(Hilfstabelle!A7396-5)/1000</f>
        <v>0</v>
      </c>
      <c r="C7396" s="3">
        <f>(1213.2+(17.25*('weather data'!E7396-5)))/1000</f>
        <v>1.1873595000000001</v>
      </c>
      <c r="E7396" s="96">
        <v>1.8229743106218219</v>
      </c>
      <c r="F7396" s="115">
        <v>0</v>
      </c>
      <c r="G7396" s="112">
        <f t="shared" si="115"/>
        <v>1.8229743106218219</v>
      </c>
    </row>
    <row r="7397" spans="1:7" x14ac:dyDescent="0.25">
      <c r="A7397" s="28">
        <f>IF('weather data'!E7397&lt;=5,5,'weather data'!E7397)</f>
        <v>5</v>
      </c>
      <c r="B7397" s="4">
        <f>IF(A7397=5,0,1)*0.54+0.25*24.6*(Hilfstabelle!A7397-5)/1000</f>
        <v>0</v>
      </c>
      <c r="C7397" s="3">
        <f>(1213.2+(17.25*('weather data'!E7397-5)))/1000</f>
        <v>1.1860312500000001</v>
      </c>
      <c r="E7397" s="96">
        <v>1.7435427848253651</v>
      </c>
      <c r="F7397" s="115">
        <v>0</v>
      </c>
      <c r="G7397" s="112">
        <f t="shared" si="115"/>
        <v>1.7435427848253651</v>
      </c>
    </row>
    <row r="7398" spans="1:7" x14ac:dyDescent="0.25">
      <c r="A7398" s="28">
        <f>IF('weather data'!E7398&lt;=5,5,'weather data'!E7398)</f>
        <v>5</v>
      </c>
      <c r="B7398" s="4">
        <f>IF(A7398=5,0,1)*0.54+0.25*24.6*(Hilfstabelle!A7398-5)/1000</f>
        <v>0</v>
      </c>
      <c r="C7398" s="3">
        <f>(1213.2+(17.25*('weather data'!E7398-5)))/1000</f>
        <v>1.1857897500000001</v>
      </c>
      <c r="E7398" s="96">
        <v>1.6859445318263639</v>
      </c>
      <c r="F7398" s="115">
        <v>0</v>
      </c>
      <c r="G7398" s="112">
        <f t="shared" si="115"/>
        <v>1.6859445318263639</v>
      </c>
    </row>
    <row r="7399" spans="1:7" x14ac:dyDescent="0.25">
      <c r="A7399" s="28">
        <f>IF('weather data'!E7399&lt;=5,5,'weather data'!E7399)</f>
        <v>5</v>
      </c>
      <c r="B7399" s="4">
        <f>IF(A7399=5,0,1)*0.54+0.25*24.6*(Hilfstabelle!A7399-5)/1000</f>
        <v>0</v>
      </c>
      <c r="C7399" s="3">
        <f>(1213.2+(17.25*('weather data'!E7399-5)))/1000</f>
        <v>1.1851860000000001</v>
      </c>
      <c r="E7399" s="96">
        <v>1.9483596772586369</v>
      </c>
      <c r="F7399" s="115">
        <v>0</v>
      </c>
      <c r="G7399" s="112">
        <f t="shared" si="115"/>
        <v>1.9483596772586369</v>
      </c>
    </row>
    <row r="7400" spans="1:7" x14ac:dyDescent="0.25">
      <c r="A7400" s="28">
        <f>IF('weather data'!E7400&lt;=5,5,'weather data'!E7400)</f>
        <v>5</v>
      </c>
      <c r="B7400" s="4">
        <f>IF(A7400=5,0,1)*0.54+0.25*24.6*(Hilfstabelle!A7400-5)/1000</f>
        <v>0</v>
      </c>
      <c r="C7400" s="3">
        <f>(1213.2+(17.25*('weather data'!E7400-5)))/1000</f>
        <v>1.18789425</v>
      </c>
      <c r="E7400" s="96">
        <v>2.0275832671236889</v>
      </c>
      <c r="F7400" s="115">
        <v>0</v>
      </c>
      <c r="G7400" s="112">
        <f t="shared" si="115"/>
        <v>2.0275832671236889</v>
      </c>
    </row>
    <row r="7401" spans="1:7" x14ac:dyDescent="0.25">
      <c r="A7401" s="28">
        <f>IF('weather data'!E7401&lt;=5,5,'weather data'!E7401)</f>
        <v>5</v>
      </c>
      <c r="B7401" s="4">
        <f>IF(A7401=5,0,1)*0.54+0.25*24.6*(Hilfstabelle!A7401-5)/1000</f>
        <v>0</v>
      </c>
      <c r="C7401" s="3">
        <f>(1213.2+(17.25*('weather data'!E7401-5)))/1000</f>
        <v>1.1922757500000001</v>
      </c>
      <c r="E7401" s="96">
        <v>2.011572200405555</v>
      </c>
      <c r="F7401" s="115">
        <v>0</v>
      </c>
      <c r="G7401" s="112">
        <f t="shared" si="115"/>
        <v>2.011572200405555</v>
      </c>
    </row>
    <row r="7402" spans="1:7" x14ac:dyDescent="0.25">
      <c r="A7402" s="28">
        <f>IF('weather data'!E7402&lt;=5,5,'weather data'!E7402)</f>
        <v>5</v>
      </c>
      <c r="B7402" s="4">
        <f>IF(A7402=5,0,1)*0.54+0.25*24.6*(Hilfstabelle!A7402-5)/1000</f>
        <v>0</v>
      </c>
      <c r="C7402" s="3">
        <f>(1213.2+(17.25*('weather data'!E7402-5)))/1000</f>
        <v>1.19365575</v>
      </c>
      <c r="E7402" s="96">
        <v>2.0672990300219181</v>
      </c>
      <c r="F7402" s="115">
        <v>0</v>
      </c>
      <c r="G7402" s="112">
        <f t="shared" si="115"/>
        <v>2.0672990300219181</v>
      </c>
    </row>
    <row r="7403" spans="1:7" x14ac:dyDescent="0.25">
      <c r="A7403" s="28">
        <f>IF('weather data'!E7403&lt;=5,5,'weather data'!E7403)</f>
        <v>5</v>
      </c>
      <c r="B7403" s="4">
        <f>IF(A7403=5,0,1)*0.54+0.25*24.6*(Hilfstabelle!A7403-5)/1000</f>
        <v>0</v>
      </c>
      <c r="C7403" s="3">
        <f>(1213.2+(17.25*('weather data'!E7403-5)))/1000</f>
        <v>1.2012630000000002</v>
      </c>
      <c r="E7403" s="96">
        <v>2.1084703444399771</v>
      </c>
      <c r="F7403" s="115">
        <v>0</v>
      </c>
      <c r="G7403" s="112">
        <f t="shared" si="115"/>
        <v>2.1084703444399771</v>
      </c>
    </row>
    <row r="7404" spans="1:7" x14ac:dyDescent="0.25">
      <c r="A7404" s="28">
        <f>IF('weather data'!E7404&lt;=5,5,'weather data'!E7404)</f>
        <v>5.3819999999999997</v>
      </c>
      <c r="B7404" s="4">
        <f>IF(A7404=5,0,1)*0.54+0.25*24.6*(Hilfstabelle!A7404-5)/1000</f>
        <v>0.54234930000000003</v>
      </c>
      <c r="C7404" s="3">
        <f>(1213.2+(17.25*('weather data'!E7404-5)))/1000</f>
        <v>1.2197895000000001</v>
      </c>
      <c r="E7404" s="96">
        <v>2.121778244049854</v>
      </c>
      <c r="F7404" s="115">
        <v>0</v>
      </c>
      <c r="G7404" s="112">
        <f t="shared" si="115"/>
        <v>2.121778244049854</v>
      </c>
    </row>
    <row r="7405" spans="1:7" x14ac:dyDescent="0.25">
      <c r="A7405" s="28">
        <f>IF('weather data'!E7405&lt;=5,5,'weather data'!E7405)</f>
        <v>6.8019999999999996</v>
      </c>
      <c r="B7405" s="4">
        <f>IF(A7405=5,0,1)*0.54+0.25*24.6*(Hilfstabelle!A7405-5)/1000</f>
        <v>0.55108230000000002</v>
      </c>
      <c r="C7405" s="3">
        <f>(1213.2+(17.25*('weather data'!E7405-5)))/1000</f>
        <v>1.2442845</v>
      </c>
      <c r="E7405" s="96">
        <v>2.0789434421805608</v>
      </c>
      <c r="F7405" s="115">
        <v>0</v>
      </c>
      <c r="G7405" s="112">
        <f t="shared" si="115"/>
        <v>2.0789434421805608</v>
      </c>
    </row>
    <row r="7406" spans="1:7" x14ac:dyDescent="0.25">
      <c r="A7406" s="28">
        <f>IF('weather data'!E7406&lt;=5,5,'weather data'!E7406)</f>
        <v>7.8869999999999996</v>
      </c>
      <c r="B7406" s="4">
        <f>IF(A7406=5,0,1)*0.54+0.25*24.6*(Hilfstabelle!A7406-5)/1000</f>
        <v>0.55775505000000003</v>
      </c>
      <c r="C7406" s="3">
        <f>(1213.2+(17.25*('weather data'!E7406-5)))/1000</f>
        <v>1.2630007500000002</v>
      </c>
      <c r="E7406" s="96">
        <v>2.0955783166929081</v>
      </c>
      <c r="F7406" s="115">
        <v>0</v>
      </c>
      <c r="G7406" s="112">
        <f t="shared" si="115"/>
        <v>2.0955783166929081</v>
      </c>
    </row>
    <row r="7407" spans="1:7" x14ac:dyDescent="0.25">
      <c r="A7407" s="28">
        <f>IF('weather data'!E7407&lt;=5,5,'weather data'!E7407)</f>
        <v>8.6289999999999996</v>
      </c>
      <c r="B7407" s="4">
        <f>IF(A7407=5,0,1)*0.54+0.25*24.6*(Hilfstabelle!A7407-5)/1000</f>
        <v>0.56231835000000008</v>
      </c>
      <c r="C7407" s="3">
        <f>(1213.2+(17.25*('weather data'!E7407-5)))/1000</f>
        <v>1.2758002500000001</v>
      </c>
      <c r="E7407" s="96">
        <v>2.119283012873002</v>
      </c>
      <c r="F7407" s="115">
        <v>0</v>
      </c>
      <c r="G7407" s="112">
        <f t="shared" si="115"/>
        <v>2.119283012873002</v>
      </c>
    </row>
    <row r="7408" spans="1:7" x14ac:dyDescent="0.25">
      <c r="A7408" s="28">
        <f>IF('weather data'!E7408&lt;=5,5,'weather data'!E7408)</f>
        <v>8.2750000000000004</v>
      </c>
      <c r="B7408" s="4">
        <f>IF(A7408=5,0,1)*0.54+0.25*24.6*(Hilfstabelle!A7408-5)/1000</f>
        <v>0.56014125000000003</v>
      </c>
      <c r="C7408" s="3">
        <f>(1213.2+(17.25*('weather data'!E7408-5)))/1000</f>
        <v>1.2696937500000001</v>
      </c>
      <c r="E7408" s="96">
        <v>1.9803818106949049</v>
      </c>
      <c r="F7408" s="115">
        <v>0</v>
      </c>
      <c r="G7408" s="112">
        <f t="shared" si="115"/>
        <v>1.9803818106949049</v>
      </c>
    </row>
    <row r="7409" spans="1:7" x14ac:dyDescent="0.25">
      <c r="A7409" s="28">
        <f>IF('weather data'!E7409&lt;=5,5,'weather data'!E7409)</f>
        <v>5.9880000000000004</v>
      </c>
      <c r="B7409" s="4">
        <f>IF(A7409=5,0,1)*0.54+0.25*24.6*(Hilfstabelle!A7409-5)/1000</f>
        <v>0.54607620000000001</v>
      </c>
      <c r="C7409" s="3">
        <f>(1213.2+(17.25*('weather data'!E7409-5)))/1000</f>
        <v>1.230243</v>
      </c>
      <c r="E7409" s="96">
        <v>1.906564555046365</v>
      </c>
      <c r="F7409" s="115">
        <v>0</v>
      </c>
      <c r="G7409" s="112">
        <f t="shared" si="115"/>
        <v>1.906564555046365</v>
      </c>
    </row>
    <row r="7410" spans="1:7" x14ac:dyDescent="0.25">
      <c r="A7410" s="28">
        <f>IF('weather data'!E7410&lt;=5,5,'weather data'!E7410)</f>
        <v>5</v>
      </c>
      <c r="B7410" s="4">
        <f>IF(A7410=5,0,1)*0.54+0.25*24.6*(Hilfstabelle!A7410-5)/1000</f>
        <v>0</v>
      </c>
      <c r="C7410" s="3">
        <f>(1213.2+(17.25*('weather data'!E7410-5)))/1000</f>
        <v>1.20821475</v>
      </c>
      <c r="E7410" s="96">
        <v>1.9431612789735291</v>
      </c>
      <c r="F7410" s="115">
        <v>0</v>
      </c>
      <c r="G7410" s="112">
        <f t="shared" si="115"/>
        <v>1.9431612789735291</v>
      </c>
    </row>
    <row r="7411" spans="1:7" x14ac:dyDescent="0.25">
      <c r="A7411" s="28">
        <f>IF('weather data'!E7411&lt;=5,5,'weather data'!E7411)</f>
        <v>5</v>
      </c>
      <c r="B7411" s="4">
        <f>IF(A7411=5,0,1)*0.54+0.25*24.6*(Hilfstabelle!A7411-5)/1000</f>
        <v>0</v>
      </c>
      <c r="C7411" s="3">
        <f>(1213.2+(17.25*('weather data'!E7411-5)))/1000</f>
        <v>1.2008835000000002</v>
      </c>
      <c r="E7411" s="96">
        <v>1.9768468998610309</v>
      </c>
      <c r="F7411" s="115">
        <v>0</v>
      </c>
      <c r="G7411" s="112">
        <f t="shared" si="115"/>
        <v>1.9768468998610309</v>
      </c>
    </row>
    <row r="7412" spans="1:7" x14ac:dyDescent="0.25">
      <c r="A7412" s="28">
        <f>IF('weather data'!E7412&lt;=5,5,'weather data'!E7412)</f>
        <v>5</v>
      </c>
      <c r="B7412" s="4">
        <f>IF(A7412=5,0,1)*0.54+0.25*24.6*(Hilfstabelle!A7412-5)/1000</f>
        <v>0</v>
      </c>
      <c r="C7412" s="3">
        <f>(1213.2+(17.25*('weather data'!E7412-5)))/1000</f>
        <v>1.1905680000000001</v>
      </c>
      <c r="E7412" s="96">
        <v>2.1648209818505522</v>
      </c>
      <c r="F7412" s="115">
        <v>0</v>
      </c>
      <c r="G7412" s="112">
        <f t="shared" si="115"/>
        <v>2.1648209818505522</v>
      </c>
    </row>
    <row r="7413" spans="1:7" x14ac:dyDescent="0.25">
      <c r="A7413" s="28">
        <f>IF('weather data'!E7413&lt;=5,5,'weather data'!E7413)</f>
        <v>5</v>
      </c>
      <c r="B7413" s="4">
        <f>IF(A7413=5,0,1)*0.54+0.25*24.6*(Hilfstabelle!A7413-5)/1000</f>
        <v>0</v>
      </c>
      <c r="C7413" s="3">
        <f>(1213.2+(17.25*('weather data'!E7413-5)))/1000</f>
        <v>1.1849272499999999</v>
      </c>
      <c r="E7413" s="96">
        <v>2.4153837791927781</v>
      </c>
      <c r="F7413" s="115">
        <v>0</v>
      </c>
      <c r="G7413" s="112">
        <f t="shared" si="115"/>
        <v>2.4153837791927781</v>
      </c>
    </row>
    <row r="7414" spans="1:7" x14ac:dyDescent="0.25">
      <c r="A7414" s="28">
        <f>IF('weather data'!E7414&lt;=5,5,'weather data'!E7414)</f>
        <v>5</v>
      </c>
      <c r="B7414" s="4">
        <f>IF(A7414=5,0,1)*0.54+0.25*24.6*(Hilfstabelle!A7414-5)/1000</f>
        <v>0</v>
      </c>
      <c r="C7414" s="3">
        <f>(1213.2+(17.25*('weather data'!E7414-5)))/1000</f>
        <v>1.1903092500000001</v>
      </c>
      <c r="E7414" s="96">
        <v>2.222835106712362</v>
      </c>
      <c r="F7414" s="115">
        <v>0</v>
      </c>
      <c r="G7414" s="112">
        <f t="shared" si="115"/>
        <v>2.222835106712362</v>
      </c>
    </row>
    <row r="7415" spans="1:7" x14ac:dyDescent="0.25">
      <c r="A7415" s="28">
        <f>IF('weather data'!E7415&lt;=5,5,'weather data'!E7415)</f>
        <v>5</v>
      </c>
      <c r="B7415" s="4">
        <f>IF(A7415=5,0,1)*0.54+0.25*24.6*(Hilfstabelle!A7415-5)/1000</f>
        <v>0</v>
      </c>
      <c r="C7415" s="3">
        <f>(1213.2+(17.25*('weather data'!E7415-5)))/1000</f>
        <v>1.19779575</v>
      </c>
      <c r="E7415" s="96">
        <v>1.992650030647761</v>
      </c>
      <c r="F7415" s="115">
        <v>0</v>
      </c>
      <c r="G7415" s="112">
        <f t="shared" si="115"/>
        <v>1.992650030647761</v>
      </c>
    </row>
    <row r="7416" spans="1:7" x14ac:dyDescent="0.25">
      <c r="A7416" s="28">
        <f>IF('weather data'!E7416&lt;=5,5,'weather data'!E7416)</f>
        <v>5</v>
      </c>
      <c r="B7416" s="4">
        <f>IF(A7416=5,0,1)*0.54+0.25*24.6*(Hilfstabelle!A7416-5)/1000</f>
        <v>0</v>
      </c>
      <c r="C7416" s="3">
        <f>(1213.2+(17.25*('weather data'!E7416-5)))/1000</f>
        <v>1.2113542500000001</v>
      </c>
      <c r="E7416" s="96">
        <v>1.9111391455372611</v>
      </c>
      <c r="F7416" s="115">
        <v>0</v>
      </c>
      <c r="G7416" s="112">
        <f t="shared" si="115"/>
        <v>1.9111391455372611</v>
      </c>
    </row>
    <row r="7417" spans="1:7" x14ac:dyDescent="0.25">
      <c r="A7417" s="28">
        <f>IF('weather data'!E7417&lt;=5,5,'weather data'!E7417)</f>
        <v>5.6520000000000001</v>
      </c>
      <c r="B7417" s="4">
        <f>IF(A7417=5,0,1)*0.54+0.25*24.6*(Hilfstabelle!A7417-5)/1000</f>
        <v>0.54400979999999999</v>
      </c>
      <c r="C7417" s="3">
        <f>(1213.2+(17.25*('weather data'!E7417-5)))/1000</f>
        <v>1.2244470000000001</v>
      </c>
      <c r="E7417" s="96">
        <v>1.797606126990493</v>
      </c>
      <c r="F7417" s="115">
        <v>0</v>
      </c>
      <c r="G7417" s="112">
        <f t="shared" si="115"/>
        <v>1.797606126990493</v>
      </c>
    </row>
    <row r="7418" spans="1:7" x14ac:dyDescent="0.25">
      <c r="A7418" s="28">
        <f>IF('weather data'!E7418&lt;=5,5,'weather data'!E7418)</f>
        <v>6.1539999999999999</v>
      </c>
      <c r="B7418" s="4">
        <f>IF(A7418=5,0,1)*0.54+0.25*24.6*(Hilfstabelle!A7418-5)/1000</f>
        <v>0.5470971</v>
      </c>
      <c r="C7418" s="3">
        <f>(1213.2+(17.25*('weather data'!E7418-5)))/1000</f>
        <v>1.2331065000000001</v>
      </c>
      <c r="E7418" s="96">
        <v>1.964578679908175</v>
      </c>
      <c r="F7418" s="115">
        <v>0</v>
      </c>
      <c r="G7418" s="112">
        <f t="shared" si="115"/>
        <v>1.964578679908175</v>
      </c>
    </row>
    <row r="7419" spans="1:7" x14ac:dyDescent="0.25">
      <c r="A7419" s="28">
        <f>IF('weather data'!E7419&lt;=5,5,'weather data'!E7419)</f>
        <v>6.1120000000000001</v>
      </c>
      <c r="B7419" s="4">
        <f>IF(A7419=5,0,1)*0.54+0.25*24.6*(Hilfstabelle!A7419-5)/1000</f>
        <v>0.54683880000000007</v>
      </c>
      <c r="C7419" s="3">
        <f>(1213.2+(17.25*('weather data'!E7419-5)))/1000</f>
        <v>1.2323820000000001</v>
      </c>
      <c r="E7419" s="96">
        <v>2.0512879633037842</v>
      </c>
      <c r="F7419" s="115">
        <v>0</v>
      </c>
      <c r="G7419" s="112">
        <f t="shared" si="115"/>
        <v>2.0512879633037842</v>
      </c>
    </row>
    <row r="7420" spans="1:7" x14ac:dyDescent="0.25">
      <c r="A7420" s="28">
        <f>IF('weather data'!E7420&lt;=5,5,'weather data'!E7420)</f>
        <v>5.8369999999999997</v>
      </c>
      <c r="B7420" s="4">
        <f>IF(A7420=5,0,1)*0.54+0.25*24.6*(Hilfstabelle!A7420-5)/1000</f>
        <v>0.54514755000000004</v>
      </c>
      <c r="C7420" s="3">
        <f>(1213.2+(17.25*('weather data'!E7420-5)))/1000</f>
        <v>1.22763825</v>
      </c>
      <c r="E7420" s="96">
        <v>1.9471120616702109</v>
      </c>
      <c r="F7420" s="115">
        <v>0</v>
      </c>
      <c r="G7420" s="112">
        <f t="shared" si="115"/>
        <v>1.9471120616702109</v>
      </c>
    </row>
    <row r="7421" spans="1:7" x14ac:dyDescent="0.25">
      <c r="A7421" s="28">
        <f>IF('weather data'!E7421&lt;=5,5,'weather data'!E7421)</f>
        <v>5.5289999999999999</v>
      </c>
      <c r="B7421" s="4">
        <f>IF(A7421=5,0,1)*0.54+0.25*24.6*(Hilfstabelle!A7421-5)/1000</f>
        <v>0.54325335000000008</v>
      </c>
      <c r="C7421" s="3">
        <f>(1213.2+(17.25*('weather data'!E7421-5)))/1000</f>
        <v>1.2223252500000001</v>
      </c>
      <c r="E7421" s="96">
        <v>1.833371107192038</v>
      </c>
      <c r="F7421" s="115">
        <v>0</v>
      </c>
      <c r="G7421" s="112">
        <f t="shared" si="115"/>
        <v>1.833371107192038</v>
      </c>
    </row>
    <row r="7422" spans="1:7" x14ac:dyDescent="0.25">
      <c r="A7422" s="28">
        <f>IF('weather data'!E7422&lt;=5,5,'weather data'!E7422)</f>
        <v>5.2210000000000001</v>
      </c>
      <c r="B7422" s="4">
        <f>IF(A7422=5,0,1)*0.54+0.25*24.6*(Hilfstabelle!A7422-5)/1000</f>
        <v>0.54135915000000001</v>
      </c>
      <c r="C7422" s="3">
        <f>(1213.2+(17.25*('weather data'!E7422-5)))/1000</f>
        <v>1.21701225</v>
      </c>
      <c r="E7422" s="96">
        <v>1.7603855952691161</v>
      </c>
      <c r="F7422" s="115">
        <v>0</v>
      </c>
      <c r="G7422" s="112">
        <f t="shared" si="115"/>
        <v>1.7603855952691161</v>
      </c>
    </row>
    <row r="7423" spans="1:7" x14ac:dyDescent="0.25">
      <c r="A7423" s="28">
        <f>IF('weather data'!E7423&lt;=5,5,'weather data'!E7423)</f>
        <v>5</v>
      </c>
      <c r="B7423" s="4">
        <f>IF(A7423=5,0,1)*0.54+0.25*24.6*(Hilfstabelle!A7423-5)/1000</f>
        <v>0</v>
      </c>
      <c r="C7423" s="3">
        <f>(1213.2+(17.25*('weather data'!E7423-5)))/1000</f>
        <v>1.2131827499999999</v>
      </c>
      <c r="E7423" s="96">
        <v>2.0036706350121909</v>
      </c>
      <c r="F7423" s="115">
        <v>0</v>
      </c>
      <c r="G7423" s="112">
        <f t="shared" si="115"/>
        <v>2.0036706350121909</v>
      </c>
    </row>
    <row r="7424" spans="1:7" x14ac:dyDescent="0.25">
      <c r="A7424" s="28">
        <f>IF('weather data'!E7424&lt;=5,5,'weather data'!E7424)</f>
        <v>5.2210000000000001</v>
      </c>
      <c r="B7424" s="4">
        <f>IF(A7424=5,0,1)*0.54+0.25*24.6*(Hilfstabelle!A7424-5)/1000</f>
        <v>0.54135915000000001</v>
      </c>
      <c r="C7424" s="3">
        <f>(1213.2+(17.25*('weather data'!E7424-5)))/1000</f>
        <v>1.21701225</v>
      </c>
      <c r="E7424" s="96">
        <v>2.142363901258884</v>
      </c>
      <c r="F7424" s="115">
        <v>0</v>
      </c>
      <c r="G7424" s="112">
        <f t="shared" si="115"/>
        <v>2.142363901258884</v>
      </c>
    </row>
    <row r="7425" spans="1:7" x14ac:dyDescent="0.25">
      <c r="A7425" s="28">
        <f>IF('weather data'!E7425&lt;=5,5,'weather data'!E7425)</f>
        <v>5.6829999999999998</v>
      </c>
      <c r="B7425" s="4">
        <f>IF(A7425=5,0,1)*0.54+0.25*24.6*(Hilfstabelle!A7425-5)/1000</f>
        <v>0.54420045000000006</v>
      </c>
      <c r="C7425" s="3">
        <f>(1213.2+(17.25*('weather data'!E7425-5)))/1000</f>
        <v>1.2249817500000002</v>
      </c>
      <c r="E7425" s="96">
        <v>2.1775050736662158</v>
      </c>
      <c r="F7425" s="115">
        <v>0</v>
      </c>
      <c r="G7425" s="112">
        <f t="shared" si="115"/>
        <v>2.1775050736662158</v>
      </c>
    </row>
    <row r="7426" spans="1:7" x14ac:dyDescent="0.25">
      <c r="A7426" s="28">
        <f>IF('weather data'!E7426&lt;=5,5,'weather data'!E7426)</f>
        <v>6.351</v>
      </c>
      <c r="B7426" s="4">
        <f>IF(A7426=5,0,1)*0.54+0.25*24.6*(Hilfstabelle!A7426-5)/1000</f>
        <v>0.54830865000000006</v>
      </c>
      <c r="C7426" s="3">
        <f>(1213.2+(17.25*('weather data'!E7426-5)))/1000</f>
        <v>1.2365047500000002</v>
      </c>
      <c r="E7426" s="96">
        <v>2.705662339433232</v>
      </c>
      <c r="F7426" s="115">
        <v>0</v>
      </c>
      <c r="G7426" s="112">
        <f t="shared" ref="G7426:G7489" si="116">F7426+E7426</f>
        <v>2.705662339433232</v>
      </c>
    </row>
    <row r="7427" spans="1:7" x14ac:dyDescent="0.25">
      <c r="A7427" s="28">
        <f>IF('weather data'!E7427&lt;=5,5,'weather data'!E7427)</f>
        <v>6.8970000000000002</v>
      </c>
      <c r="B7427" s="4">
        <f>IF(A7427=5,0,1)*0.54+0.25*24.6*(Hilfstabelle!A7427-5)/1000</f>
        <v>0.55166655000000009</v>
      </c>
      <c r="C7427" s="3">
        <f>(1213.2+(17.25*('weather data'!E7427-5)))/1000</f>
        <v>1.2459232500000001</v>
      </c>
      <c r="E7427" s="96">
        <v>3.0192297239909718</v>
      </c>
      <c r="F7427" s="115">
        <v>0</v>
      </c>
      <c r="G7427" s="112">
        <f t="shared" si="116"/>
        <v>3.0192297239909718</v>
      </c>
    </row>
    <row r="7428" spans="1:7" x14ac:dyDescent="0.25">
      <c r="A7428" s="28">
        <f>IF('weather data'!E7428&lt;=5,5,'weather data'!E7428)</f>
        <v>7.2539999999999996</v>
      </c>
      <c r="B7428" s="4">
        <f>IF(A7428=5,0,1)*0.54+0.25*24.6*(Hilfstabelle!A7428-5)/1000</f>
        <v>0.55386210000000002</v>
      </c>
      <c r="C7428" s="3">
        <f>(1213.2+(17.25*('weather data'!E7428-5)))/1000</f>
        <v>1.2520815000000001</v>
      </c>
      <c r="E7428" s="96">
        <v>3.120702458516289</v>
      </c>
      <c r="F7428" s="115">
        <v>0</v>
      </c>
      <c r="G7428" s="112">
        <f t="shared" si="116"/>
        <v>3.120702458516289</v>
      </c>
    </row>
    <row r="7429" spans="1:7" x14ac:dyDescent="0.25">
      <c r="A7429" s="28">
        <f>IF('weather data'!E7429&lt;=5,5,'weather data'!E7429)</f>
        <v>7.5750000000000002</v>
      </c>
      <c r="B7429" s="4">
        <f>IF(A7429=5,0,1)*0.54+0.25*24.6*(Hilfstabelle!A7429-5)/1000</f>
        <v>0.55583625000000003</v>
      </c>
      <c r="C7429" s="3">
        <f>(1213.2+(17.25*('weather data'!E7429-5)))/1000</f>
        <v>1.25761875</v>
      </c>
      <c r="E7429" s="96">
        <v>3.205956190392067</v>
      </c>
      <c r="F7429" s="115">
        <v>0</v>
      </c>
      <c r="G7429" s="112">
        <f t="shared" si="116"/>
        <v>3.205956190392067</v>
      </c>
    </row>
    <row r="7430" spans="1:7" x14ac:dyDescent="0.25">
      <c r="A7430" s="28">
        <f>IF('weather data'!E7430&lt;=5,5,'weather data'!E7430)</f>
        <v>7.4640000000000004</v>
      </c>
      <c r="B7430" s="4">
        <f>IF(A7430=5,0,1)*0.54+0.25*24.6*(Hilfstabelle!A7430-5)/1000</f>
        <v>0.55515360000000002</v>
      </c>
      <c r="C7430" s="3">
        <f>(1213.2+(17.25*('weather data'!E7430-5)))/1000</f>
        <v>1.2557039999999999</v>
      </c>
      <c r="E7430" s="96">
        <v>3.206164126323471</v>
      </c>
      <c r="F7430" s="115">
        <v>0</v>
      </c>
      <c r="G7430" s="112">
        <f t="shared" si="116"/>
        <v>3.206164126323471</v>
      </c>
    </row>
    <row r="7431" spans="1:7" x14ac:dyDescent="0.25">
      <c r="A7431" s="28">
        <f>IF('weather data'!E7431&lt;=5,5,'weather data'!E7431)</f>
        <v>7.2220000000000004</v>
      </c>
      <c r="B7431" s="4">
        <f>IF(A7431=5,0,1)*0.54+0.25*24.6*(Hilfstabelle!A7431-5)/1000</f>
        <v>0.55366530000000003</v>
      </c>
      <c r="C7431" s="3">
        <f>(1213.2+(17.25*('weather data'!E7431-5)))/1000</f>
        <v>1.2515295000000002</v>
      </c>
      <c r="E7431" s="96">
        <v>3.0793232081668251</v>
      </c>
      <c r="F7431" s="115">
        <v>0</v>
      </c>
      <c r="G7431" s="112">
        <f t="shared" si="116"/>
        <v>3.0793232081668251</v>
      </c>
    </row>
    <row r="7432" spans="1:7" x14ac:dyDescent="0.25">
      <c r="A7432" s="28">
        <f>IF('weather data'!E7432&lt;=5,5,'weather data'!E7432)</f>
        <v>6.8090000000000002</v>
      </c>
      <c r="B7432" s="4">
        <f>IF(A7432=5,0,1)*0.54+0.25*24.6*(Hilfstabelle!A7432-5)/1000</f>
        <v>0.55112535000000007</v>
      </c>
      <c r="C7432" s="3">
        <f>(1213.2+(17.25*('weather data'!E7432-5)))/1000</f>
        <v>1.24440525</v>
      </c>
      <c r="E7432" s="96">
        <v>2.7921636868974362</v>
      </c>
      <c r="F7432" s="115">
        <v>0</v>
      </c>
      <c r="G7432" s="112">
        <f t="shared" si="116"/>
        <v>2.7921636868974362</v>
      </c>
    </row>
    <row r="7433" spans="1:7" x14ac:dyDescent="0.25">
      <c r="A7433" s="28">
        <f>IF('weather data'!E7433&lt;=5,5,'weather data'!E7433)</f>
        <v>5.8730000000000002</v>
      </c>
      <c r="B7433" s="4">
        <f>IF(A7433=5,0,1)*0.54+0.25*24.6*(Hilfstabelle!A7433-5)/1000</f>
        <v>0.54536895000000007</v>
      </c>
      <c r="C7433" s="3">
        <f>(1213.2+(17.25*('weather data'!E7433-5)))/1000</f>
        <v>1.22825925</v>
      </c>
      <c r="E7433" s="96">
        <v>2.804016034987483</v>
      </c>
      <c r="F7433" s="115">
        <v>0</v>
      </c>
      <c r="G7433" s="112">
        <f t="shared" si="116"/>
        <v>2.804016034987483</v>
      </c>
    </row>
    <row r="7434" spans="1:7" x14ac:dyDescent="0.25">
      <c r="A7434" s="28">
        <f>IF('weather data'!E7434&lt;=5,5,'weather data'!E7434)</f>
        <v>5.3040000000000003</v>
      </c>
      <c r="B7434" s="4">
        <f>IF(A7434=5,0,1)*0.54+0.25*24.6*(Hilfstabelle!A7434-5)/1000</f>
        <v>0.54186960000000006</v>
      </c>
      <c r="C7434" s="3">
        <f>(1213.2+(17.25*('weather data'!E7434-5)))/1000</f>
        <v>1.2184439999999999</v>
      </c>
      <c r="E7434" s="96">
        <v>2.9183807972598692</v>
      </c>
      <c r="F7434" s="115">
        <v>0</v>
      </c>
      <c r="G7434" s="112">
        <f t="shared" si="116"/>
        <v>2.9183807972598692</v>
      </c>
    </row>
    <row r="7435" spans="1:7" x14ac:dyDescent="0.25">
      <c r="A7435" s="28">
        <f>IF('weather data'!E7435&lt;=5,5,'weather data'!E7435)</f>
        <v>5.1150000000000002</v>
      </c>
      <c r="B7435" s="4">
        <f>IF(A7435=5,0,1)*0.54+0.25*24.6*(Hilfstabelle!A7435-5)/1000</f>
        <v>0.54070725000000008</v>
      </c>
      <c r="C7435" s="3">
        <f>(1213.2+(17.25*('weather data'!E7435-5)))/1000</f>
        <v>1.2151837500000002</v>
      </c>
      <c r="E7435" s="96">
        <v>3.013199581980246</v>
      </c>
      <c r="F7435" s="115">
        <v>0</v>
      </c>
      <c r="G7435" s="112">
        <f t="shared" si="116"/>
        <v>3.013199581980246</v>
      </c>
    </row>
    <row r="7436" spans="1:7" x14ac:dyDescent="0.25">
      <c r="A7436" s="28">
        <f>IF('weather data'!E7436&lt;=5,5,'weather data'!E7436)</f>
        <v>5</v>
      </c>
      <c r="B7436" s="4">
        <f>IF(A7436=5,0,1)*0.54+0.25*24.6*(Hilfstabelle!A7436-5)/1000</f>
        <v>0</v>
      </c>
      <c r="C7436" s="3">
        <f>(1213.2+(17.25*('weather data'!E7436-5)))/1000</f>
        <v>1.2098880000000001</v>
      </c>
      <c r="E7436" s="96">
        <v>3.1652007478368169</v>
      </c>
      <c r="F7436" s="115">
        <v>0</v>
      </c>
      <c r="G7436" s="112">
        <f t="shared" si="116"/>
        <v>3.1652007478368169</v>
      </c>
    </row>
    <row r="7437" spans="1:7" x14ac:dyDescent="0.25">
      <c r="A7437" s="28">
        <f>IF('weather data'!E7437&lt;=5,5,'weather data'!E7437)</f>
        <v>5</v>
      </c>
      <c r="B7437" s="4">
        <f>IF(A7437=5,0,1)*0.54+0.25*24.6*(Hilfstabelle!A7437-5)/1000</f>
        <v>0</v>
      </c>
      <c r="C7437" s="3">
        <f>(1213.2+(17.25*('weather data'!E7437-5)))/1000</f>
        <v>1.2040920000000002</v>
      </c>
      <c r="E7437" s="96">
        <v>2.9318966328011511</v>
      </c>
      <c r="F7437" s="115">
        <v>0</v>
      </c>
      <c r="G7437" s="112">
        <f t="shared" si="116"/>
        <v>2.9318966328011511</v>
      </c>
    </row>
    <row r="7438" spans="1:7" x14ac:dyDescent="0.25">
      <c r="A7438" s="28">
        <f>IF('weather data'!E7438&lt;=5,5,'weather data'!E7438)</f>
        <v>5</v>
      </c>
      <c r="B7438" s="4">
        <f>IF(A7438=5,0,1)*0.54+0.25*24.6*(Hilfstabelle!A7438-5)/1000</f>
        <v>0</v>
      </c>
      <c r="C7438" s="3">
        <f>(1213.2+(17.25*('weather data'!E7438-5)))/1000</f>
        <v>1.1987617500000001</v>
      </c>
      <c r="E7438" s="96">
        <v>2.4407519628241068</v>
      </c>
      <c r="F7438" s="115">
        <v>0</v>
      </c>
      <c r="G7438" s="112">
        <f t="shared" si="116"/>
        <v>2.4407519628241068</v>
      </c>
    </row>
    <row r="7439" spans="1:7" x14ac:dyDescent="0.25">
      <c r="A7439" s="28">
        <f>IF('weather data'!E7439&lt;=5,5,'weather data'!E7439)</f>
        <v>5</v>
      </c>
      <c r="B7439" s="4">
        <f>IF(A7439=5,0,1)*0.54+0.25*24.6*(Hilfstabelle!A7439-5)/1000</f>
        <v>0</v>
      </c>
      <c r="C7439" s="3">
        <f>(1213.2+(17.25*('weather data'!E7439-5)))/1000</f>
        <v>1.1920687500000002</v>
      </c>
      <c r="E7439" s="96">
        <v>2.2488270981379039</v>
      </c>
      <c r="F7439" s="115">
        <v>0</v>
      </c>
      <c r="G7439" s="112">
        <f t="shared" si="116"/>
        <v>2.2488270981379039</v>
      </c>
    </row>
    <row r="7440" spans="1:7" x14ac:dyDescent="0.25">
      <c r="A7440" s="28">
        <f>IF('weather data'!E7440&lt;=5,5,'weather data'!E7440)</f>
        <v>5</v>
      </c>
      <c r="B7440" s="4">
        <f>IF(A7440=5,0,1)*0.54+0.25*24.6*(Hilfstabelle!A7440-5)/1000</f>
        <v>0</v>
      </c>
      <c r="C7440" s="3">
        <f>(1213.2+(17.25*('weather data'!E7440-5)))/1000</f>
        <v>1.1906542500000001</v>
      </c>
      <c r="E7440" s="96">
        <v>2.1596225835654428</v>
      </c>
      <c r="F7440" s="115">
        <v>0</v>
      </c>
      <c r="G7440" s="112">
        <f t="shared" si="116"/>
        <v>2.1596225835654428</v>
      </c>
    </row>
    <row r="7441" spans="1:7" x14ac:dyDescent="0.25">
      <c r="A7441" s="28">
        <f>IF('weather data'!E7441&lt;=5,5,'weather data'!E7441)</f>
        <v>5</v>
      </c>
      <c r="B7441" s="4">
        <f>IF(A7441=5,0,1)*0.54+0.25*24.6*(Hilfstabelle!A7441-5)/1000</f>
        <v>0</v>
      </c>
      <c r="C7441" s="3">
        <f>(1213.2+(17.25*('weather data'!E7441-5)))/1000</f>
        <v>1.1909302500000001</v>
      </c>
      <c r="E7441" s="96">
        <v>2.023632484427007</v>
      </c>
      <c r="F7441" s="115">
        <v>0</v>
      </c>
      <c r="G7441" s="112">
        <f t="shared" si="116"/>
        <v>2.023632484427007</v>
      </c>
    </row>
    <row r="7442" spans="1:7" x14ac:dyDescent="0.25">
      <c r="A7442" s="28">
        <f>IF('weather data'!E7442&lt;=5,5,'weather data'!E7442)</f>
        <v>5</v>
      </c>
      <c r="B7442" s="4">
        <f>IF(A7442=5,0,1)*0.54+0.25*24.6*(Hilfstabelle!A7442-5)/1000</f>
        <v>0</v>
      </c>
      <c r="C7442" s="3">
        <f>(1213.2+(17.25*('weather data'!E7442-5)))/1000</f>
        <v>1.1920515</v>
      </c>
      <c r="E7442" s="96">
        <v>1.964578679908175</v>
      </c>
      <c r="F7442" s="115">
        <v>0</v>
      </c>
      <c r="G7442" s="112">
        <f t="shared" si="116"/>
        <v>1.964578679908175</v>
      </c>
    </row>
    <row r="7443" spans="1:7" x14ac:dyDescent="0.25">
      <c r="A7443" s="28">
        <f>IF('weather data'!E7443&lt;=5,5,'weather data'!E7443)</f>
        <v>5</v>
      </c>
      <c r="B7443" s="4">
        <f>IF(A7443=5,0,1)*0.54+0.25*24.6*(Hilfstabelle!A7443-5)/1000</f>
        <v>0</v>
      </c>
      <c r="C7443" s="3">
        <f>(1213.2+(17.25*('weather data'!E7443-5)))/1000</f>
        <v>1.1940697500000002</v>
      </c>
      <c r="E7443" s="96">
        <v>2.0512879633037842</v>
      </c>
      <c r="F7443" s="115">
        <v>0</v>
      </c>
      <c r="G7443" s="112">
        <f t="shared" si="116"/>
        <v>2.0512879633037842</v>
      </c>
    </row>
    <row r="7444" spans="1:7" x14ac:dyDescent="0.25">
      <c r="A7444" s="28">
        <f>IF('weather data'!E7444&lt;=5,5,'weather data'!E7444)</f>
        <v>5</v>
      </c>
      <c r="B7444" s="4">
        <f>IF(A7444=5,0,1)*0.54+0.25*24.6*(Hilfstabelle!A7444-5)/1000</f>
        <v>0</v>
      </c>
      <c r="C7444" s="3">
        <f>(1213.2+(17.25*('weather data'!E7444-5)))/1000</f>
        <v>1.1927242499999999</v>
      </c>
      <c r="E7444" s="96">
        <v>1.9471120616702109</v>
      </c>
      <c r="F7444" s="115">
        <v>0</v>
      </c>
      <c r="G7444" s="112">
        <f t="shared" si="116"/>
        <v>1.9471120616702109</v>
      </c>
    </row>
    <row r="7445" spans="1:7" x14ac:dyDescent="0.25">
      <c r="A7445" s="28">
        <f>IF('weather data'!E7445&lt;=5,5,'weather data'!E7445)</f>
        <v>5</v>
      </c>
      <c r="B7445" s="4">
        <f>IF(A7445=5,0,1)*0.54+0.25*24.6*(Hilfstabelle!A7445-5)/1000</f>
        <v>0</v>
      </c>
      <c r="C7445" s="3">
        <f>(1213.2+(17.25*('weather data'!E7445-5)))/1000</f>
        <v>1.1920515</v>
      </c>
      <c r="E7445" s="96">
        <v>1.833371107192038</v>
      </c>
      <c r="F7445" s="115">
        <v>0</v>
      </c>
      <c r="G7445" s="112">
        <f t="shared" si="116"/>
        <v>1.833371107192038</v>
      </c>
    </row>
    <row r="7446" spans="1:7" x14ac:dyDescent="0.25">
      <c r="A7446" s="28">
        <f>IF('weather data'!E7446&lt;=5,5,'weather data'!E7446)</f>
        <v>5</v>
      </c>
      <c r="B7446" s="4">
        <f>IF(A7446=5,0,1)*0.54+0.25*24.6*(Hilfstabelle!A7446-5)/1000</f>
        <v>0</v>
      </c>
      <c r="C7446" s="3">
        <f>(1213.2+(17.25*('weather data'!E7446-5)))/1000</f>
        <v>1.1877390000000001</v>
      </c>
      <c r="E7446" s="96">
        <v>1.7603855952691161</v>
      </c>
      <c r="F7446" s="115">
        <v>0</v>
      </c>
      <c r="G7446" s="112">
        <f t="shared" si="116"/>
        <v>1.7603855952691161</v>
      </c>
    </row>
    <row r="7447" spans="1:7" x14ac:dyDescent="0.25">
      <c r="A7447" s="28">
        <f>IF('weather data'!E7447&lt;=5,5,'weather data'!E7447)</f>
        <v>5</v>
      </c>
      <c r="B7447" s="4">
        <f>IF(A7447=5,0,1)*0.54+0.25*24.6*(Hilfstabelle!A7447-5)/1000</f>
        <v>0</v>
      </c>
      <c r="C7447" s="3">
        <f>(1213.2+(17.25*('weather data'!E7447-5)))/1000</f>
        <v>1.1793210000000001</v>
      </c>
      <c r="E7447" s="96">
        <v>2.0036706350121909</v>
      </c>
      <c r="F7447" s="115">
        <v>0</v>
      </c>
      <c r="G7447" s="112">
        <f t="shared" si="116"/>
        <v>2.0036706350121909</v>
      </c>
    </row>
    <row r="7448" spans="1:7" x14ac:dyDescent="0.25">
      <c r="A7448" s="28">
        <f>IF('weather data'!E7448&lt;=5,5,'weather data'!E7448)</f>
        <v>5</v>
      </c>
      <c r="B7448" s="4">
        <f>IF(A7448=5,0,1)*0.54+0.25*24.6*(Hilfstabelle!A7448-5)/1000</f>
        <v>0</v>
      </c>
      <c r="C7448" s="3">
        <f>(1213.2+(17.25*('weather data'!E7448-5)))/1000</f>
        <v>1.1726280000000002</v>
      </c>
      <c r="E7448" s="96">
        <v>2.142363901258884</v>
      </c>
      <c r="F7448" s="115">
        <v>0</v>
      </c>
      <c r="G7448" s="112">
        <f t="shared" si="116"/>
        <v>2.142363901258884</v>
      </c>
    </row>
    <row r="7449" spans="1:7" x14ac:dyDescent="0.25">
      <c r="A7449" s="28">
        <f>IF('weather data'!E7449&lt;=5,5,'weather data'!E7449)</f>
        <v>5</v>
      </c>
      <c r="B7449" s="4">
        <f>IF(A7449=5,0,1)*0.54+0.25*24.6*(Hilfstabelle!A7449-5)/1000</f>
        <v>0</v>
      </c>
      <c r="C7449" s="3">
        <f>(1213.2+(17.25*('weather data'!E7449-5)))/1000</f>
        <v>1.1719897500000001</v>
      </c>
      <c r="E7449" s="96">
        <v>2.1775050736662158</v>
      </c>
      <c r="F7449" s="115">
        <v>0</v>
      </c>
      <c r="G7449" s="112">
        <f t="shared" si="116"/>
        <v>2.1775050736662158</v>
      </c>
    </row>
    <row r="7450" spans="1:7" x14ac:dyDescent="0.25">
      <c r="A7450" s="28">
        <f>IF('weather data'!E7450&lt;=5,5,'weather data'!E7450)</f>
        <v>5</v>
      </c>
      <c r="B7450" s="4">
        <f>IF(A7450=5,0,1)*0.54+0.25*24.6*(Hilfstabelle!A7450-5)/1000</f>
        <v>0</v>
      </c>
      <c r="C7450" s="3">
        <f>(1213.2+(17.25*('weather data'!E7450-5)))/1000</f>
        <v>1.18523775</v>
      </c>
      <c r="E7450" s="96">
        <v>2.705662339433232</v>
      </c>
      <c r="F7450" s="115">
        <v>0</v>
      </c>
      <c r="G7450" s="112">
        <f t="shared" si="116"/>
        <v>2.705662339433232</v>
      </c>
    </row>
    <row r="7451" spans="1:7" x14ac:dyDescent="0.25">
      <c r="A7451" s="28">
        <f>IF('weather data'!E7451&lt;=5,5,'weather data'!E7451)</f>
        <v>5</v>
      </c>
      <c r="B7451" s="4">
        <f>IF(A7451=5,0,1)*0.54+0.25*24.6*(Hilfstabelle!A7451-5)/1000</f>
        <v>0</v>
      </c>
      <c r="C7451" s="3">
        <f>(1213.2+(17.25*('weather data'!E7451-5)))/1000</f>
        <v>1.2102157500000001</v>
      </c>
      <c r="E7451" s="96">
        <v>3.0192297239909718</v>
      </c>
      <c r="F7451" s="115">
        <v>0</v>
      </c>
      <c r="G7451" s="112">
        <f t="shared" si="116"/>
        <v>3.0192297239909718</v>
      </c>
    </row>
    <row r="7452" spans="1:7" x14ac:dyDescent="0.25">
      <c r="A7452" s="28">
        <f>IF('weather data'!E7452&lt;=5,5,'weather data'!E7452)</f>
        <v>6.4409999999999998</v>
      </c>
      <c r="B7452" s="4">
        <f>IF(A7452=5,0,1)*0.54+0.25*24.6*(Hilfstabelle!A7452-5)/1000</f>
        <v>0.54886215000000005</v>
      </c>
      <c r="C7452" s="3">
        <f>(1213.2+(17.25*('weather data'!E7452-5)))/1000</f>
        <v>1.23805725</v>
      </c>
      <c r="E7452" s="96">
        <v>3.120702458516289</v>
      </c>
      <c r="F7452" s="115">
        <v>0</v>
      </c>
      <c r="G7452" s="112">
        <f t="shared" si="116"/>
        <v>3.120702458516289</v>
      </c>
    </row>
    <row r="7453" spans="1:7" x14ac:dyDescent="0.25">
      <c r="A7453" s="28">
        <f>IF('weather data'!E7453&lt;=5,5,'weather data'!E7453)</f>
        <v>7.5250000000000004</v>
      </c>
      <c r="B7453" s="4">
        <f>IF(A7453=5,0,1)*0.54+0.25*24.6*(Hilfstabelle!A7453-5)/1000</f>
        <v>0.55552875000000002</v>
      </c>
      <c r="C7453" s="3">
        <f>(1213.2+(17.25*('weather data'!E7453-5)))/1000</f>
        <v>1.2567562500000002</v>
      </c>
      <c r="E7453" s="96">
        <v>3.205956190392067</v>
      </c>
      <c r="F7453" s="115">
        <v>0</v>
      </c>
      <c r="G7453" s="112">
        <f t="shared" si="116"/>
        <v>3.205956190392067</v>
      </c>
    </row>
    <row r="7454" spans="1:7" x14ac:dyDescent="0.25">
      <c r="A7454" s="28">
        <f>IF('weather data'!E7454&lt;=5,5,'weather data'!E7454)</f>
        <v>8.0269999999999992</v>
      </c>
      <c r="B7454" s="4">
        <f>IF(A7454=5,0,1)*0.54+0.25*24.6*(Hilfstabelle!A7454-5)/1000</f>
        <v>0.55861605000000003</v>
      </c>
      <c r="C7454" s="3">
        <f>(1213.2+(17.25*('weather data'!E7454-5)))/1000</f>
        <v>1.2654157500000001</v>
      </c>
      <c r="E7454" s="96">
        <v>3.206164126323471</v>
      </c>
      <c r="F7454" s="115">
        <v>0</v>
      </c>
      <c r="G7454" s="112">
        <f t="shared" si="116"/>
        <v>3.206164126323471</v>
      </c>
    </row>
    <row r="7455" spans="1:7" x14ac:dyDescent="0.25">
      <c r="A7455" s="28">
        <f>IF('weather data'!E7455&lt;=5,5,'weather data'!E7455)</f>
        <v>8.0500000000000007</v>
      </c>
      <c r="B7455" s="4">
        <f>IF(A7455=5,0,1)*0.54+0.25*24.6*(Hilfstabelle!A7455-5)/1000</f>
        <v>0.55875750000000002</v>
      </c>
      <c r="C7455" s="3">
        <f>(1213.2+(17.25*('weather data'!E7455-5)))/1000</f>
        <v>1.2658125</v>
      </c>
      <c r="E7455" s="96">
        <v>3.0793232081668251</v>
      </c>
      <c r="F7455" s="115">
        <v>0</v>
      </c>
      <c r="G7455" s="112">
        <f t="shared" si="116"/>
        <v>3.0793232081668251</v>
      </c>
    </row>
    <row r="7456" spans="1:7" x14ac:dyDescent="0.25">
      <c r="A7456" s="28">
        <f>IF('weather data'!E7456&lt;=5,5,'weather data'!E7456)</f>
        <v>7.468</v>
      </c>
      <c r="B7456" s="4">
        <f>IF(A7456=5,0,1)*0.54+0.25*24.6*(Hilfstabelle!A7456-5)/1000</f>
        <v>0.55517820000000007</v>
      </c>
      <c r="C7456" s="3">
        <f>(1213.2+(17.25*('weather data'!E7456-5)))/1000</f>
        <v>1.255773</v>
      </c>
      <c r="E7456" s="96">
        <v>2.7921636868974362</v>
      </c>
      <c r="F7456" s="115">
        <v>0</v>
      </c>
      <c r="G7456" s="112">
        <f t="shared" si="116"/>
        <v>2.7921636868974362</v>
      </c>
    </row>
    <row r="7457" spans="1:7" x14ac:dyDescent="0.25">
      <c r="A7457" s="28">
        <f>IF('weather data'!E7457&lt;=5,5,'weather data'!E7457)</f>
        <v>6.6669999999999998</v>
      </c>
      <c r="B7457" s="4">
        <f>IF(A7457=5,0,1)*0.54+0.25*24.6*(Hilfstabelle!A7457-5)/1000</f>
        <v>0.55025204999999999</v>
      </c>
      <c r="C7457" s="3">
        <f>(1213.2+(17.25*('weather data'!E7457-5)))/1000</f>
        <v>1.24195575</v>
      </c>
      <c r="E7457" s="96">
        <v>2.804016034987483</v>
      </c>
      <c r="F7457" s="115">
        <v>0</v>
      </c>
      <c r="G7457" s="112">
        <f t="shared" si="116"/>
        <v>2.804016034987483</v>
      </c>
    </row>
    <row r="7458" spans="1:7" x14ac:dyDescent="0.25">
      <c r="A7458" s="28">
        <f>IF('weather data'!E7458&lt;=5,5,'weather data'!E7458)</f>
        <v>6.2080000000000002</v>
      </c>
      <c r="B7458" s="4">
        <f>IF(A7458=5,0,1)*0.54+0.25*24.6*(Hilfstabelle!A7458-5)/1000</f>
        <v>0.54742920000000006</v>
      </c>
      <c r="C7458" s="3">
        <f>(1213.2+(17.25*('weather data'!E7458-5)))/1000</f>
        <v>1.234038</v>
      </c>
      <c r="E7458" s="96">
        <v>2.9183807972598692</v>
      </c>
      <c r="F7458" s="115">
        <v>0</v>
      </c>
      <c r="G7458" s="112">
        <f t="shared" si="116"/>
        <v>2.9183807972598692</v>
      </c>
    </row>
    <row r="7459" spans="1:7" x14ac:dyDescent="0.25">
      <c r="A7459" s="28">
        <f>IF('weather data'!E7459&lt;=5,5,'weather data'!E7459)</f>
        <v>5.9660000000000002</v>
      </c>
      <c r="B7459" s="4">
        <f>IF(A7459=5,0,1)*0.54+0.25*24.6*(Hilfstabelle!A7459-5)/1000</f>
        <v>0.54594090000000006</v>
      </c>
      <c r="C7459" s="3">
        <f>(1213.2+(17.25*('weather data'!E7459-5)))/1000</f>
        <v>1.2298635000000002</v>
      </c>
      <c r="E7459" s="96">
        <v>3.013199581980246</v>
      </c>
      <c r="F7459" s="115">
        <v>0</v>
      </c>
      <c r="G7459" s="112">
        <f t="shared" si="116"/>
        <v>3.013199581980246</v>
      </c>
    </row>
    <row r="7460" spans="1:7" x14ac:dyDescent="0.25">
      <c r="A7460" s="28">
        <f>IF('weather data'!E7460&lt;=5,5,'weather data'!E7460)</f>
        <v>5.7510000000000003</v>
      </c>
      <c r="B7460" s="4">
        <f>IF(A7460=5,0,1)*0.54+0.25*24.6*(Hilfstabelle!A7460-5)/1000</f>
        <v>0.54461865000000009</v>
      </c>
      <c r="C7460" s="3">
        <f>(1213.2+(17.25*('weather data'!E7460-5)))/1000</f>
        <v>1.2261547500000001</v>
      </c>
      <c r="E7460" s="96">
        <v>3.1652007478368169</v>
      </c>
      <c r="F7460" s="115">
        <v>0</v>
      </c>
      <c r="G7460" s="112">
        <f t="shared" si="116"/>
        <v>3.1652007478368169</v>
      </c>
    </row>
    <row r="7461" spans="1:7" x14ac:dyDescent="0.25">
      <c r="A7461" s="28">
        <f>IF('weather data'!E7461&lt;=5,5,'weather data'!E7461)</f>
        <v>5.3339999999999996</v>
      </c>
      <c r="B7461" s="4">
        <f>IF(A7461=5,0,1)*0.54+0.25*24.6*(Hilfstabelle!A7461-5)/1000</f>
        <v>0.54205409999999998</v>
      </c>
      <c r="C7461" s="3">
        <f>(1213.2+(17.25*('weather data'!E7461-5)))/1000</f>
        <v>1.2189615</v>
      </c>
      <c r="E7461" s="96">
        <v>2.9318966328011511</v>
      </c>
      <c r="F7461" s="115">
        <v>0</v>
      </c>
      <c r="G7461" s="112">
        <f t="shared" si="116"/>
        <v>2.9318966328011511</v>
      </c>
    </row>
    <row r="7462" spans="1:7" x14ac:dyDescent="0.25">
      <c r="A7462" s="28">
        <f>IF('weather data'!E7462&lt;=5,5,'weather data'!E7462)</f>
        <v>5</v>
      </c>
      <c r="B7462" s="4">
        <f>IF(A7462=5,0,1)*0.54+0.25*24.6*(Hilfstabelle!A7462-5)/1000</f>
        <v>0</v>
      </c>
      <c r="C7462" s="3">
        <f>(1213.2+(17.25*('weather data'!E7462-5)))/1000</f>
        <v>1.2111127500000001</v>
      </c>
      <c r="E7462" s="96">
        <v>2.4407519628241068</v>
      </c>
      <c r="F7462" s="115">
        <v>0</v>
      </c>
      <c r="G7462" s="112">
        <f t="shared" si="116"/>
        <v>2.4407519628241068</v>
      </c>
    </row>
    <row r="7463" spans="1:7" x14ac:dyDescent="0.25">
      <c r="A7463" s="28">
        <f>IF('weather data'!E7463&lt;=5,5,'weather data'!E7463)</f>
        <v>5.0229999999999997</v>
      </c>
      <c r="B7463" s="4">
        <f>IF(A7463=5,0,1)*0.54+0.25*24.6*(Hilfstabelle!A7463-5)/1000</f>
        <v>0.54014145000000002</v>
      </c>
      <c r="C7463" s="3">
        <f>(1213.2+(17.25*('weather data'!E7463-5)))/1000</f>
        <v>1.21359675</v>
      </c>
      <c r="E7463" s="96">
        <v>2.2488270981379039</v>
      </c>
      <c r="F7463" s="115">
        <v>0</v>
      </c>
      <c r="G7463" s="112">
        <f t="shared" si="116"/>
        <v>2.2488270981379039</v>
      </c>
    </row>
    <row r="7464" spans="1:7" x14ac:dyDescent="0.25">
      <c r="A7464" s="28">
        <f>IF('weather data'!E7464&lt;=5,5,'weather data'!E7464)</f>
        <v>5.6760000000000002</v>
      </c>
      <c r="B7464" s="4">
        <f>IF(A7464=5,0,1)*0.54+0.25*24.6*(Hilfstabelle!A7464-5)/1000</f>
        <v>0.54415740000000001</v>
      </c>
      <c r="C7464" s="3">
        <f>(1213.2+(17.25*('weather data'!E7464-5)))/1000</f>
        <v>1.2248610000000002</v>
      </c>
      <c r="E7464" s="96">
        <v>2.1596225835654428</v>
      </c>
      <c r="F7464" s="115">
        <v>0</v>
      </c>
      <c r="G7464" s="112">
        <f t="shared" si="116"/>
        <v>2.1596225835654428</v>
      </c>
    </row>
    <row r="7465" spans="1:7" x14ac:dyDescent="0.25">
      <c r="A7465" s="28">
        <f>IF('weather data'!E7465&lt;=5,5,'weather data'!E7465)</f>
        <v>6.5389999999999997</v>
      </c>
      <c r="B7465" s="4">
        <f>IF(A7465=5,0,1)*0.54+0.25*24.6*(Hilfstabelle!A7465-5)/1000</f>
        <v>0.54946485</v>
      </c>
      <c r="C7465" s="3">
        <f>(1213.2+(17.25*('weather data'!E7465-5)))/1000</f>
        <v>1.23974775</v>
      </c>
      <c r="E7465" s="96">
        <v>2.023632484427007</v>
      </c>
      <c r="F7465" s="115">
        <v>0</v>
      </c>
      <c r="G7465" s="112">
        <f t="shared" si="116"/>
        <v>2.023632484427007</v>
      </c>
    </row>
    <row r="7466" spans="1:7" x14ac:dyDescent="0.25">
      <c r="A7466" s="28">
        <f>IF('weather data'!E7466&lt;=5,5,'weather data'!E7466)</f>
        <v>7.2779999999999996</v>
      </c>
      <c r="B7466" s="4">
        <f>IF(A7466=5,0,1)*0.54+0.25*24.6*(Hilfstabelle!A7466-5)/1000</f>
        <v>0.55400970000000005</v>
      </c>
      <c r="C7466" s="3">
        <f>(1213.2+(17.25*('weather data'!E7466-5)))/1000</f>
        <v>1.2524955</v>
      </c>
      <c r="E7466" s="96">
        <v>1.964578679908175</v>
      </c>
      <c r="F7466" s="115">
        <v>0</v>
      </c>
      <c r="G7466" s="112">
        <f t="shared" si="116"/>
        <v>1.964578679908175</v>
      </c>
    </row>
    <row r="7467" spans="1:7" x14ac:dyDescent="0.25">
      <c r="A7467" s="28">
        <f>IF('weather data'!E7467&lt;=5,5,'weather data'!E7467)</f>
        <v>7.75</v>
      </c>
      <c r="B7467" s="4">
        <f>IF(A7467=5,0,1)*0.54+0.25*24.6*(Hilfstabelle!A7467-5)/1000</f>
        <v>0.55691250000000003</v>
      </c>
      <c r="C7467" s="3">
        <f>(1213.2+(17.25*('weather data'!E7467-5)))/1000</f>
        <v>1.2606375000000001</v>
      </c>
      <c r="E7467" s="96">
        <v>2.0512879633037842</v>
      </c>
      <c r="F7467" s="115">
        <v>0</v>
      </c>
      <c r="G7467" s="112">
        <f t="shared" si="116"/>
        <v>2.0512879633037842</v>
      </c>
    </row>
    <row r="7468" spans="1:7" x14ac:dyDescent="0.25">
      <c r="A7468" s="28">
        <f>IF('weather data'!E7468&lt;=5,5,'weather data'!E7468)</f>
        <v>7.54</v>
      </c>
      <c r="B7468" s="4">
        <f>IF(A7468=5,0,1)*0.54+0.25*24.6*(Hilfstabelle!A7468-5)/1000</f>
        <v>0.55562100000000003</v>
      </c>
      <c r="C7468" s="3">
        <f>(1213.2+(17.25*('weather data'!E7468-5)))/1000</f>
        <v>1.257015</v>
      </c>
      <c r="E7468" s="96">
        <v>1.9471120616702109</v>
      </c>
      <c r="F7468" s="115">
        <v>0</v>
      </c>
      <c r="G7468" s="112">
        <f t="shared" si="116"/>
        <v>1.9471120616702109</v>
      </c>
    </row>
    <row r="7469" spans="1:7" x14ac:dyDescent="0.25">
      <c r="A7469" s="28">
        <f>IF('weather data'!E7469&lt;=5,5,'weather data'!E7469)</f>
        <v>7.2030000000000003</v>
      </c>
      <c r="B7469" s="4">
        <f>IF(A7469=5,0,1)*0.54+0.25*24.6*(Hilfstabelle!A7469-5)/1000</f>
        <v>0.55354845000000008</v>
      </c>
      <c r="C7469" s="3">
        <f>(1213.2+(17.25*('weather data'!E7469-5)))/1000</f>
        <v>1.2512017499999999</v>
      </c>
      <c r="E7469" s="96">
        <v>1.833371107192038</v>
      </c>
      <c r="F7469" s="115">
        <v>0</v>
      </c>
      <c r="G7469" s="112">
        <f t="shared" si="116"/>
        <v>1.833371107192038</v>
      </c>
    </row>
    <row r="7470" spans="1:7" x14ac:dyDescent="0.25">
      <c r="A7470" s="28">
        <f>IF('weather data'!E7470&lt;=5,5,'weather data'!E7470)</f>
        <v>7.1239999999999997</v>
      </c>
      <c r="B7470" s="4">
        <f>IF(A7470=5,0,1)*0.54+0.25*24.6*(Hilfstabelle!A7470-5)/1000</f>
        <v>0.55306260000000007</v>
      </c>
      <c r="C7470" s="3">
        <f>(1213.2+(17.25*('weather data'!E7470-5)))/1000</f>
        <v>1.2498389999999999</v>
      </c>
      <c r="E7470" s="96">
        <v>1.7603855952691161</v>
      </c>
      <c r="F7470" s="115">
        <v>0</v>
      </c>
      <c r="G7470" s="112">
        <f t="shared" si="116"/>
        <v>1.7603855952691161</v>
      </c>
    </row>
    <row r="7471" spans="1:7" x14ac:dyDescent="0.25">
      <c r="A7471" s="28">
        <f>IF('weather data'!E7471&lt;=5,5,'weather data'!E7471)</f>
        <v>7.2649999999999997</v>
      </c>
      <c r="B7471" s="4">
        <f>IF(A7471=5,0,1)*0.54+0.25*24.6*(Hilfstabelle!A7471-5)/1000</f>
        <v>0.55392975</v>
      </c>
      <c r="C7471" s="3">
        <f>(1213.2+(17.25*('weather data'!E7471-5)))/1000</f>
        <v>1.2522712499999999</v>
      </c>
      <c r="E7471" s="96">
        <v>2.0036706350121909</v>
      </c>
      <c r="F7471" s="115">
        <v>0</v>
      </c>
      <c r="G7471" s="112">
        <f t="shared" si="116"/>
        <v>2.0036706350121909</v>
      </c>
    </row>
    <row r="7472" spans="1:7" x14ac:dyDescent="0.25">
      <c r="A7472" s="28">
        <f>IF('weather data'!E7472&lt;=5,5,'weather data'!E7472)</f>
        <v>7.2140000000000004</v>
      </c>
      <c r="B7472" s="4">
        <f>IF(A7472=5,0,1)*0.54+0.25*24.6*(Hilfstabelle!A7472-5)/1000</f>
        <v>0.55361610000000006</v>
      </c>
      <c r="C7472" s="3">
        <f>(1213.2+(17.25*('weather data'!E7472-5)))/1000</f>
        <v>1.2513915</v>
      </c>
      <c r="E7472" s="96">
        <v>2.142363901258884</v>
      </c>
      <c r="F7472" s="115">
        <v>0</v>
      </c>
      <c r="G7472" s="112">
        <f t="shared" si="116"/>
        <v>2.142363901258884</v>
      </c>
    </row>
    <row r="7473" spans="1:7" x14ac:dyDescent="0.25">
      <c r="A7473" s="28">
        <f>IF('weather data'!E7473&lt;=5,5,'weather data'!E7473)</f>
        <v>7.42</v>
      </c>
      <c r="B7473" s="4">
        <f>IF(A7473=5,0,1)*0.54+0.25*24.6*(Hilfstabelle!A7473-5)/1000</f>
        <v>0.55488300000000002</v>
      </c>
      <c r="C7473" s="3">
        <f>(1213.2+(17.25*('weather data'!E7473-5)))/1000</f>
        <v>1.254945</v>
      </c>
      <c r="E7473" s="96">
        <v>2.1775050736662158</v>
      </c>
      <c r="F7473" s="115">
        <v>0</v>
      </c>
      <c r="G7473" s="112">
        <f t="shared" si="116"/>
        <v>2.1775050736662158</v>
      </c>
    </row>
    <row r="7474" spans="1:7" x14ac:dyDescent="0.25">
      <c r="A7474" s="28">
        <f>IF('weather data'!E7474&lt;=5,5,'weather data'!E7474)</f>
        <v>8.0039999999999996</v>
      </c>
      <c r="B7474" s="4">
        <f>IF(A7474=5,0,1)*0.54+0.25*24.6*(Hilfstabelle!A7474-5)/1000</f>
        <v>0.55847460000000004</v>
      </c>
      <c r="C7474" s="3">
        <f>(1213.2+(17.25*('weather data'!E7474-5)))/1000</f>
        <v>1.2650190000000001</v>
      </c>
      <c r="E7474" s="96">
        <v>2.705662339433232</v>
      </c>
      <c r="F7474" s="115">
        <v>0</v>
      </c>
      <c r="G7474" s="112">
        <f t="shared" si="116"/>
        <v>2.705662339433232</v>
      </c>
    </row>
    <row r="7475" spans="1:7" x14ac:dyDescent="0.25">
      <c r="A7475" s="28">
        <f>IF('weather data'!E7475&lt;=5,5,'weather data'!E7475)</f>
        <v>8.7460000000000004</v>
      </c>
      <c r="B7475" s="4">
        <f>IF(A7475=5,0,1)*0.54+0.25*24.6*(Hilfstabelle!A7475-5)/1000</f>
        <v>0.56303790000000009</v>
      </c>
      <c r="C7475" s="3">
        <f>(1213.2+(17.25*('weather data'!E7475-5)))/1000</f>
        <v>1.2778185000000002</v>
      </c>
      <c r="E7475" s="96">
        <v>3.0192297239909718</v>
      </c>
      <c r="F7475" s="115">
        <v>0</v>
      </c>
      <c r="G7475" s="112">
        <f t="shared" si="116"/>
        <v>3.0192297239909718</v>
      </c>
    </row>
    <row r="7476" spans="1:7" x14ac:dyDescent="0.25">
      <c r="A7476" s="28">
        <f>IF('weather data'!E7476&lt;=5,5,'weather data'!E7476)</f>
        <v>9.5380000000000003</v>
      </c>
      <c r="B7476" s="4">
        <f>IF(A7476=5,0,1)*0.54+0.25*24.6*(Hilfstabelle!A7476-5)/1000</f>
        <v>0.56790870000000004</v>
      </c>
      <c r="C7476" s="3">
        <f>(1213.2+(17.25*('weather data'!E7476-5)))/1000</f>
        <v>1.2914805</v>
      </c>
      <c r="E7476" s="96">
        <v>3.120702458516289</v>
      </c>
      <c r="F7476" s="115">
        <v>0</v>
      </c>
      <c r="G7476" s="112">
        <f t="shared" si="116"/>
        <v>3.120702458516289</v>
      </c>
    </row>
    <row r="7477" spans="1:7" x14ac:dyDescent="0.25">
      <c r="A7477" s="28">
        <f>IF('weather data'!E7477&lt;=5,5,'weather data'!E7477)</f>
        <v>10.71</v>
      </c>
      <c r="B7477" s="4">
        <f>IF(A7477=5,0,1)*0.54+0.25*24.6*(Hilfstabelle!A7477-5)/1000</f>
        <v>0.57511650000000003</v>
      </c>
      <c r="C7477" s="3">
        <f>(1213.2+(17.25*('weather data'!E7477-5)))/1000</f>
        <v>1.3116975</v>
      </c>
      <c r="E7477" s="96">
        <v>3.205956190392067</v>
      </c>
      <c r="F7477" s="115">
        <v>0</v>
      </c>
      <c r="G7477" s="112">
        <f t="shared" si="116"/>
        <v>3.205956190392067</v>
      </c>
    </row>
    <row r="7478" spans="1:7" x14ac:dyDescent="0.25">
      <c r="A7478" s="28">
        <f>IF('weather data'!E7478&lt;=5,5,'weather data'!E7478)</f>
        <v>11.46</v>
      </c>
      <c r="B7478" s="4">
        <f>IF(A7478=5,0,1)*0.54+0.25*24.6*(Hilfstabelle!A7478-5)/1000</f>
        <v>0.57972900000000005</v>
      </c>
      <c r="C7478" s="3">
        <f>(1213.2+(17.25*('weather data'!E7478-5)))/1000</f>
        <v>1.324635</v>
      </c>
      <c r="E7478" s="96">
        <v>3.206164126323471</v>
      </c>
      <c r="F7478" s="115">
        <v>0</v>
      </c>
      <c r="G7478" s="112">
        <f t="shared" si="116"/>
        <v>3.206164126323471</v>
      </c>
    </row>
    <row r="7479" spans="1:7" x14ac:dyDescent="0.25">
      <c r="A7479" s="28">
        <f>IF('weather data'!E7479&lt;=5,5,'weather data'!E7479)</f>
        <v>11.076000000000001</v>
      </c>
      <c r="B7479" s="4">
        <f>IF(A7479=5,0,1)*0.54+0.25*24.6*(Hilfstabelle!A7479-5)/1000</f>
        <v>0.57736740000000009</v>
      </c>
      <c r="C7479" s="3">
        <f>(1213.2+(17.25*('weather data'!E7479-5)))/1000</f>
        <v>1.318011</v>
      </c>
      <c r="E7479" s="96">
        <v>3.0793232081668251</v>
      </c>
      <c r="F7479" s="115">
        <v>0</v>
      </c>
      <c r="G7479" s="112">
        <f t="shared" si="116"/>
        <v>3.0793232081668251</v>
      </c>
    </row>
    <row r="7480" spans="1:7" x14ac:dyDescent="0.25">
      <c r="A7480" s="28">
        <f>IF('weather data'!E7480&lt;=5,5,'weather data'!E7480)</f>
        <v>10.217000000000001</v>
      </c>
      <c r="B7480" s="4">
        <f>IF(A7480=5,0,1)*0.54+0.25*24.6*(Hilfstabelle!A7480-5)/1000</f>
        <v>0.57208455000000002</v>
      </c>
      <c r="C7480" s="3">
        <f>(1213.2+(17.25*('weather data'!E7480-5)))/1000</f>
        <v>1.3031932500000001</v>
      </c>
      <c r="E7480" s="96">
        <v>2.7921636868974362</v>
      </c>
      <c r="F7480" s="115">
        <v>11</v>
      </c>
      <c r="G7480" s="112">
        <f t="shared" si="116"/>
        <v>13.792163686897435</v>
      </c>
    </row>
    <row r="7481" spans="1:7" x14ac:dyDescent="0.25">
      <c r="A7481" s="28">
        <f>IF('weather data'!E7481&lt;=5,5,'weather data'!E7481)</f>
        <v>9.1549999999999994</v>
      </c>
      <c r="B7481" s="4">
        <f>IF(A7481=5,0,1)*0.54+0.25*24.6*(Hilfstabelle!A7481-5)/1000</f>
        <v>0.56555325000000001</v>
      </c>
      <c r="C7481" s="3">
        <f>(1213.2+(17.25*('weather data'!E7481-5)))/1000</f>
        <v>1.28487375</v>
      </c>
      <c r="E7481" s="96">
        <v>2.804016034987483</v>
      </c>
      <c r="F7481" s="115">
        <v>11</v>
      </c>
      <c r="G7481" s="112">
        <f t="shared" si="116"/>
        <v>13.804016034987484</v>
      </c>
    </row>
    <row r="7482" spans="1:7" x14ac:dyDescent="0.25">
      <c r="A7482" s="28">
        <f>IF('weather data'!E7482&lt;=5,5,'weather data'!E7482)</f>
        <v>8.532</v>
      </c>
      <c r="B7482" s="4">
        <f>IF(A7482=5,0,1)*0.54+0.25*24.6*(Hilfstabelle!A7482-5)/1000</f>
        <v>0.56172180000000005</v>
      </c>
      <c r="C7482" s="3">
        <f>(1213.2+(17.25*('weather data'!E7482-5)))/1000</f>
        <v>1.274127</v>
      </c>
      <c r="E7482" s="96">
        <v>2.9183807972598692</v>
      </c>
      <c r="F7482" s="115">
        <v>11</v>
      </c>
      <c r="G7482" s="112">
        <f t="shared" si="116"/>
        <v>13.91838079725987</v>
      </c>
    </row>
    <row r="7483" spans="1:7" x14ac:dyDescent="0.25">
      <c r="A7483" s="28">
        <f>IF('weather data'!E7483&lt;=5,5,'weather data'!E7483)</f>
        <v>8.1950000000000003</v>
      </c>
      <c r="B7483" s="4">
        <f>IF(A7483=5,0,1)*0.54+0.25*24.6*(Hilfstabelle!A7483-5)/1000</f>
        <v>0.55964924999999999</v>
      </c>
      <c r="C7483" s="3">
        <f>(1213.2+(17.25*('weather data'!E7483-5)))/1000</f>
        <v>1.2683137500000001</v>
      </c>
      <c r="E7483" s="96">
        <v>3.013199581980246</v>
      </c>
      <c r="F7483" s="115">
        <f>11/6</f>
        <v>1.8333333333333333</v>
      </c>
      <c r="G7483" s="112">
        <f t="shared" si="116"/>
        <v>4.8465329153135794</v>
      </c>
    </row>
    <row r="7484" spans="1:7" x14ac:dyDescent="0.25">
      <c r="A7484" s="28">
        <f>IF('weather data'!E7484&lt;=5,5,'weather data'!E7484)</f>
        <v>7.8840000000000003</v>
      </c>
      <c r="B7484" s="4">
        <f>IF(A7484=5,0,1)*0.54+0.25*24.6*(Hilfstabelle!A7484-5)/1000</f>
        <v>0.55773660000000003</v>
      </c>
      <c r="C7484" s="3">
        <f>(1213.2+(17.25*('weather data'!E7484-5)))/1000</f>
        <v>1.2629490000000001</v>
      </c>
      <c r="E7484" s="96">
        <v>3.1652007478368169</v>
      </c>
      <c r="F7484" s="115">
        <v>0</v>
      </c>
      <c r="G7484" s="112">
        <f t="shared" si="116"/>
        <v>3.1652007478368169</v>
      </c>
    </row>
    <row r="7485" spans="1:7" x14ac:dyDescent="0.25">
      <c r="A7485" s="28">
        <f>IF('weather data'!E7485&lt;=5,5,'weather data'!E7485)</f>
        <v>7.76</v>
      </c>
      <c r="B7485" s="4">
        <f>IF(A7485=5,0,1)*0.54+0.25*24.6*(Hilfstabelle!A7485-5)/1000</f>
        <v>0.55697400000000008</v>
      </c>
      <c r="C7485" s="3">
        <f>(1213.2+(17.25*('weather data'!E7485-5)))/1000</f>
        <v>1.26081</v>
      </c>
      <c r="E7485" s="96">
        <v>2.9318966328011511</v>
      </c>
      <c r="F7485" s="115">
        <v>0</v>
      </c>
      <c r="G7485" s="112">
        <f t="shared" si="116"/>
        <v>2.9318966328011511</v>
      </c>
    </row>
    <row r="7486" spans="1:7" x14ac:dyDescent="0.25">
      <c r="A7486" s="28">
        <f>IF('weather data'!E7486&lt;=5,5,'weather data'!E7486)</f>
        <v>7.8529999999999998</v>
      </c>
      <c r="B7486" s="4">
        <f>IF(A7486=5,0,1)*0.54+0.25*24.6*(Hilfstabelle!A7486-5)/1000</f>
        <v>0.55754595000000007</v>
      </c>
      <c r="C7486" s="3">
        <f>(1213.2+(17.25*('weather data'!E7486-5)))/1000</f>
        <v>1.26241425</v>
      </c>
      <c r="E7486" s="96">
        <v>2.4407519628241068</v>
      </c>
      <c r="F7486" s="115">
        <v>0</v>
      </c>
      <c r="G7486" s="112">
        <f t="shared" si="116"/>
        <v>2.4407519628241068</v>
      </c>
    </row>
    <row r="7487" spans="1:7" x14ac:dyDescent="0.25">
      <c r="A7487" s="28">
        <f>IF('weather data'!E7487&lt;=5,5,'weather data'!E7487)</f>
        <v>7.8579999999999997</v>
      </c>
      <c r="B7487" s="4">
        <f>IF(A7487=5,0,1)*0.54+0.25*24.6*(Hilfstabelle!A7487-5)/1000</f>
        <v>0.55757670000000004</v>
      </c>
      <c r="C7487" s="3">
        <f>(1213.2+(17.25*('weather data'!E7487-5)))/1000</f>
        <v>1.2625005</v>
      </c>
      <c r="E7487" s="96">
        <v>2.2488270981379039</v>
      </c>
      <c r="F7487" s="115">
        <v>0</v>
      </c>
      <c r="G7487" s="112">
        <f t="shared" si="116"/>
        <v>2.2488270981379039</v>
      </c>
    </row>
    <row r="7488" spans="1:7" x14ac:dyDescent="0.25">
      <c r="A7488" s="28">
        <f>IF('weather data'!E7488&lt;=5,5,'weather data'!E7488)</f>
        <v>7.7629999999999999</v>
      </c>
      <c r="B7488" s="4">
        <f>IF(A7488=5,0,1)*0.54+0.25*24.6*(Hilfstabelle!A7488-5)/1000</f>
        <v>0.55699245000000008</v>
      </c>
      <c r="C7488" s="3">
        <f>(1213.2+(17.25*('weather data'!E7488-5)))/1000</f>
        <v>1.2608617500000001</v>
      </c>
      <c r="E7488" s="96">
        <v>2.1596225835654428</v>
      </c>
      <c r="F7488" s="115">
        <v>0</v>
      </c>
      <c r="G7488" s="112">
        <f t="shared" si="116"/>
        <v>2.1596225835654428</v>
      </c>
    </row>
    <row r="7489" spans="1:7" x14ac:dyDescent="0.25">
      <c r="A7489" s="28">
        <f>IF('weather data'!E7489&lt;=5,5,'weather data'!E7489)</f>
        <v>7.5419999999999998</v>
      </c>
      <c r="B7489" s="4">
        <f>IF(A7489=5,0,1)*0.54+0.25*24.6*(Hilfstabelle!A7489-5)/1000</f>
        <v>0.5556333</v>
      </c>
      <c r="C7489" s="3">
        <f>(1213.2+(17.25*('weather data'!E7489-5)))/1000</f>
        <v>1.2570495000000002</v>
      </c>
      <c r="E7489" s="96">
        <v>2.023632484427007</v>
      </c>
      <c r="F7489" s="115">
        <v>0</v>
      </c>
      <c r="G7489" s="112">
        <f t="shared" si="116"/>
        <v>2.023632484427007</v>
      </c>
    </row>
    <row r="7490" spans="1:7" x14ac:dyDescent="0.25">
      <c r="A7490" s="28">
        <f>IF('weather data'!E7490&lt;=5,5,'weather data'!E7490)</f>
        <v>7.33</v>
      </c>
      <c r="B7490" s="4">
        <f>IF(A7490=5,0,1)*0.54+0.25*24.6*(Hilfstabelle!A7490-5)/1000</f>
        <v>0.55432950000000003</v>
      </c>
      <c r="C7490" s="3">
        <f>(1213.2+(17.25*('weather data'!E7490-5)))/1000</f>
        <v>1.2533925000000001</v>
      </c>
      <c r="E7490" s="96">
        <v>1.964578679908175</v>
      </c>
      <c r="F7490" s="115">
        <v>0</v>
      </c>
      <c r="G7490" s="112">
        <f t="shared" ref="G7490:G7553" si="117">F7490+E7490</f>
        <v>1.964578679908175</v>
      </c>
    </row>
    <row r="7491" spans="1:7" x14ac:dyDescent="0.25">
      <c r="A7491" s="28">
        <f>IF('weather data'!E7491&lt;=5,5,'weather data'!E7491)</f>
        <v>7.1</v>
      </c>
      <c r="B7491" s="4">
        <f>IF(A7491=5,0,1)*0.54+0.25*24.6*(Hilfstabelle!A7491-5)/1000</f>
        <v>0.55291500000000005</v>
      </c>
      <c r="C7491" s="3">
        <f>(1213.2+(17.25*('weather data'!E7491-5)))/1000</f>
        <v>1.249425</v>
      </c>
      <c r="E7491" s="96">
        <v>2.0512879633037842</v>
      </c>
      <c r="F7491" s="115">
        <v>0</v>
      </c>
      <c r="G7491" s="112">
        <f t="shared" si="117"/>
        <v>2.0512879633037842</v>
      </c>
    </row>
    <row r="7492" spans="1:7" x14ac:dyDescent="0.25">
      <c r="A7492" s="28">
        <f>IF('weather data'!E7492&lt;=5,5,'weather data'!E7492)</f>
        <v>7.0570000000000004</v>
      </c>
      <c r="B7492" s="4">
        <f>IF(A7492=5,0,1)*0.54+0.25*24.6*(Hilfstabelle!A7492-5)/1000</f>
        <v>0.55265055000000007</v>
      </c>
      <c r="C7492" s="3">
        <f>(1213.2+(17.25*('weather data'!E7492-5)))/1000</f>
        <v>1.24868325</v>
      </c>
      <c r="E7492" s="96">
        <v>1.9471120616702109</v>
      </c>
      <c r="F7492" s="115">
        <v>0</v>
      </c>
      <c r="G7492" s="112">
        <f t="shared" si="117"/>
        <v>1.9471120616702109</v>
      </c>
    </row>
    <row r="7493" spans="1:7" x14ac:dyDescent="0.25">
      <c r="A7493" s="28">
        <f>IF('weather data'!E7493&lt;=5,5,'weather data'!E7493)</f>
        <v>7.1840000000000002</v>
      </c>
      <c r="B7493" s="4">
        <f>IF(A7493=5,0,1)*0.54+0.25*24.6*(Hilfstabelle!A7493-5)/1000</f>
        <v>0.55343160000000002</v>
      </c>
      <c r="C7493" s="3">
        <f>(1213.2+(17.25*('weather data'!E7493-5)))/1000</f>
        <v>1.250874</v>
      </c>
      <c r="E7493" s="96">
        <v>1.833371107192038</v>
      </c>
      <c r="F7493" s="115">
        <v>0</v>
      </c>
      <c r="G7493" s="112">
        <f t="shared" si="117"/>
        <v>1.833371107192038</v>
      </c>
    </row>
    <row r="7494" spans="1:7" x14ac:dyDescent="0.25">
      <c r="A7494" s="28">
        <f>IF('weather data'!E7494&lt;=5,5,'weather data'!E7494)</f>
        <v>7.2610000000000001</v>
      </c>
      <c r="B7494" s="4">
        <f>IF(A7494=5,0,1)*0.54+0.25*24.6*(Hilfstabelle!A7494-5)/1000</f>
        <v>0.55390515000000007</v>
      </c>
      <c r="C7494" s="3">
        <f>(1213.2+(17.25*('weather data'!E7494-5)))/1000</f>
        <v>1.2522022500000001</v>
      </c>
      <c r="E7494" s="96">
        <v>1.7603855952691161</v>
      </c>
      <c r="F7494" s="115">
        <v>0</v>
      </c>
      <c r="G7494" s="112">
        <f t="shared" si="117"/>
        <v>1.7603855952691161</v>
      </c>
    </row>
    <row r="7495" spans="1:7" x14ac:dyDescent="0.25">
      <c r="A7495" s="28">
        <f>IF('weather data'!E7495&lt;=5,5,'weather data'!E7495)</f>
        <v>7.2830000000000004</v>
      </c>
      <c r="B7495" s="4">
        <f>IF(A7495=5,0,1)*0.54+0.25*24.6*(Hilfstabelle!A7495-5)/1000</f>
        <v>0.55404045000000002</v>
      </c>
      <c r="C7495" s="3">
        <f>(1213.2+(17.25*('weather data'!E7495-5)))/1000</f>
        <v>1.25258175</v>
      </c>
      <c r="E7495" s="96">
        <v>2.0036706350121909</v>
      </c>
      <c r="F7495" s="115">
        <v>0</v>
      </c>
      <c r="G7495" s="112">
        <f t="shared" si="117"/>
        <v>2.0036706350121909</v>
      </c>
    </row>
    <row r="7496" spans="1:7" x14ac:dyDescent="0.25">
      <c r="A7496" s="28">
        <f>IF('weather data'!E7496&lt;=5,5,'weather data'!E7496)</f>
        <v>7.3360000000000003</v>
      </c>
      <c r="B7496" s="4">
        <f>IF(A7496=5,0,1)*0.54+0.25*24.6*(Hilfstabelle!A7496-5)/1000</f>
        <v>0.55436640000000004</v>
      </c>
      <c r="C7496" s="3">
        <f>(1213.2+(17.25*('weather data'!E7496-5)))/1000</f>
        <v>1.2534960000000002</v>
      </c>
      <c r="E7496" s="96">
        <v>2.142363901258884</v>
      </c>
      <c r="F7496" s="115">
        <v>0</v>
      </c>
      <c r="G7496" s="112">
        <f t="shared" si="117"/>
        <v>2.142363901258884</v>
      </c>
    </row>
    <row r="7497" spans="1:7" x14ac:dyDescent="0.25">
      <c r="A7497" s="28">
        <f>IF('weather data'!E7497&lt;=5,5,'weather data'!E7497)</f>
        <v>7.6040000000000001</v>
      </c>
      <c r="B7497" s="4">
        <f>IF(A7497=5,0,1)*0.54+0.25*24.6*(Hilfstabelle!A7497-5)/1000</f>
        <v>0.55601460000000003</v>
      </c>
      <c r="C7497" s="3">
        <f>(1213.2+(17.25*('weather data'!E7497-5)))/1000</f>
        <v>1.2581190000000002</v>
      </c>
      <c r="E7497" s="96">
        <v>2.1775050736662158</v>
      </c>
      <c r="F7497" s="115">
        <v>0</v>
      </c>
      <c r="G7497" s="112">
        <f t="shared" si="117"/>
        <v>2.1775050736662158</v>
      </c>
    </row>
    <row r="7498" spans="1:7" x14ac:dyDescent="0.25">
      <c r="A7498" s="28">
        <f>IF('weather data'!E7498&lt;=5,5,'weather data'!E7498)</f>
        <v>8.2379999999999995</v>
      </c>
      <c r="B7498" s="4">
        <f>IF(A7498=5,0,1)*0.54+0.25*24.6*(Hilfstabelle!A7498-5)/1000</f>
        <v>0.55991370000000007</v>
      </c>
      <c r="C7498" s="3">
        <f>(1213.2+(17.25*('weather data'!E7498-5)))/1000</f>
        <v>1.2690554999999999</v>
      </c>
      <c r="E7498" s="96">
        <v>2.705662339433232</v>
      </c>
      <c r="F7498" s="115">
        <v>0</v>
      </c>
      <c r="G7498" s="112">
        <f t="shared" si="117"/>
        <v>2.705662339433232</v>
      </c>
    </row>
    <row r="7499" spans="1:7" x14ac:dyDescent="0.25">
      <c r="A7499" s="28">
        <f>IF('weather data'!E7499&lt;=5,5,'weather data'!E7499)</f>
        <v>8.6910000000000007</v>
      </c>
      <c r="B7499" s="4">
        <f>IF(A7499=5,0,1)*0.54+0.25*24.6*(Hilfstabelle!A7499-5)/1000</f>
        <v>0.56269965</v>
      </c>
      <c r="C7499" s="3">
        <f>(1213.2+(17.25*('weather data'!E7499-5)))/1000</f>
        <v>1.2768697500000001</v>
      </c>
      <c r="E7499" s="96">
        <v>3.0192297239909718</v>
      </c>
      <c r="F7499" s="115">
        <v>0</v>
      </c>
      <c r="G7499" s="112">
        <f t="shared" si="117"/>
        <v>3.0192297239909718</v>
      </c>
    </row>
    <row r="7500" spans="1:7" x14ac:dyDescent="0.25">
      <c r="A7500" s="28">
        <f>IF('weather data'!E7500&lt;=5,5,'weather data'!E7500)</f>
        <v>9.0649999999999995</v>
      </c>
      <c r="B7500" s="4">
        <f>IF(A7500=5,0,1)*0.54+0.25*24.6*(Hilfstabelle!A7500-5)/1000</f>
        <v>0.56499975000000002</v>
      </c>
      <c r="C7500" s="3">
        <f>(1213.2+(17.25*('weather data'!E7500-5)))/1000</f>
        <v>1.28332125</v>
      </c>
      <c r="E7500" s="96">
        <v>3.120702458516289</v>
      </c>
      <c r="F7500" s="115">
        <v>0</v>
      </c>
      <c r="G7500" s="112">
        <f t="shared" si="117"/>
        <v>3.120702458516289</v>
      </c>
    </row>
    <row r="7501" spans="1:7" x14ac:dyDescent="0.25">
      <c r="A7501" s="28">
        <f>IF('weather data'!E7501&lt;=5,5,'weather data'!E7501)</f>
        <v>9.2780000000000005</v>
      </c>
      <c r="B7501" s="4">
        <f>IF(A7501=5,0,1)*0.54+0.25*24.6*(Hilfstabelle!A7501-5)/1000</f>
        <v>0.56630970000000003</v>
      </c>
      <c r="C7501" s="3">
        <f>(1213.2+(17.25*('weather data'!E7501-5)))/1000</f>
        <v>1.2869955</v>
      </c>
      <c r="E7501" s="96">
        <v>3.205956190392067</v>
      </c>
      <c r="F7501" s="115">
        <v>0</v>
      </c>
      <c r="G7501" s="112">
        <f t="shared" si="117"/>
        <v>3.205956190392067</v>
      </c>
    </row>
    <row r="7502" spans="1:7" x14ac:dyDescent="0.25">
      <c r="A7502" s="28">
        <f>IF('weather data'!E7502&lt;=5,5,'weather data'!E7502)</f>
        <v>9.5730000000000004</v>
      </c>
      <c r="B7502" s="4">
        <f>IF(A7502=5,0,1)*0.54+0.25*24.6*(Hilfstabelle!A7502-5)/1000</f>
        <v>0.56812395000000004</v>
      </c>
      <c r="C7502" s="3">
        <f>(1213.2+(17.25*('weather data'!E7502-5)))/1000</f>
        <v>1.29208425</v>
      </c>
      <c r="E7502" s="96">
        <v>3.206164126323471</v>
      </c>
      <c r="F7502" s="115">
        <v>0</v>
      </c>
      <c r="G7502" s="112">
        <f t="shared" si="117"/>
        <v>3.206164126323471</v>
      </c>
    </row>
    <row r="7503" spans="1:7" x14ac:dyDescent="0.25">
      <c r="A7503" s="28">
        <f>IF('weather data'!E7503&lt;=5,5,'weather data'!E7503)</f>
        <v>9.6170000000000009</v>
      </c>
      <c r="B7503" s="4">
        <f>IF(A7503=5,0,1)*0.54+0.25*24.6*(Hilfstabelle!A7503-5)/1000</f>
        <v>0.56839455000000005</v>
      </c>
      <c r="C7503" s="3">
        <f>(1213.2+(17.25*('weather data'!E7503-5)))/1000</f>
        <v>1.2928432500000002</v>
      </c>
      <c r="E7503" s="96">
        <v>3.0793232081668251</v>
      </c>
      <c r="F7503" s="115">
        <v>0</v>
      </c>
      <c r="G7503" s="112">
        <f t="shared" si="117"/>
        <v>3.0793232081668251</v>
      </c>
    </row>
    <row r="7504" spans="1:7" x14ac:dyDescent="0.25">
      <c r="A7504" s="28">
        <f>IF('weather data'!E7504&lt;=5,5,'weather data'!E7504)</f>
        <v>9.2710000000000008</v>
      </c>
      <c r="B7504" s="4">
        <f>IF(A7504=5,0,1)*0.54+0.25*24.6*(Hilfstabelle!A7504-5)/1000</f>
        <v>0.56626665000000009</v>
      </c>
      <c r="C7504" s="3">
        <f>(1213.2+(17.25*('weather data'!E7504-5)))/1000</f>
        <v>1.28687475</v>
      </c>
      <c r="E7504" s="96">
        <v>2.7921636868974362</v>
      </c>
      <c r="F7504" s="115">
        <v>0</v>
      </c>
      <c r="G7504" s="112">
        <f t="shared" si="117"/>
        <v>2.7921636868974362</v>
      </c>
    </row>
    <row r="7505" spans="1:7" x14ac:dyDescent="0.25">
      <c r="A7505" s="28">
        <f>IF('weather data'!E7505&lt;=5,5,'weather data'!E7505)</f>
        <v>8.7270000000000003</v>
      </c>
      <c r="B7505" s="4">
        <f>IF(A7505=5,0,1)*0.54+0.25*24.6*(Hilfstabelle!A7505-5)/1000</f>
        <v>0.56292105000000003</v>
      </c>
      <c r="C7505" s="3">
        <f>(1213.2+(17.25*('weather data'!E7505-5)))/1000</f>
        <v>1.2774907499999999</v>
      </c>
      <c r="E7505" s="96">
        <v>2.804016034987483</v>
      </c>
      <c r="F7505" s="115">
        <v>0</v>
      </c>
      <c r="G7505" s="112">
        <f t="shared" si="117"/>
        <v>2.804016034987483</v>
      </c>
    </row>
    <row r="7506" spans="1:7" x14ac:dyDescent="0.25">
      <c r="A7506" s="28">
        <f>IF('weather data'!E7506&lt;=5,5,'weather data'!E7506)</f>
        <v>8.2910000000000004</v>
      </c>
      <c r="B7506" s="4">
        <f>IF(A7506=5,0,1)*0.54+0.25*24.6*(Hilfstabelle!A7506-5)/1000</f>
        <v>0.56023965000000009</v>
      </c>
      <c r="C7506" s="3">
        <f>(1213.2+(17.25*('weather data'!E7506-5)))/1000</f>
        <v>1.26996975</v>
      </c>
      <c r="E7506" s="96">
        <v>2.9183807972598692</v>
      </c>
      <c r="F7506" s="115">
        <v>0</v>
      </c>
      <c r="G7506" s="112">
        <f t="shared" si="117"/>
        <v>2.9183807972598692</v>
      </c>
    </row>
    <row r="7507" spans="1:7" x14ac:dyDescent="0.25">
      <c r="A7507" s="28">
        <f>IF('weather data'!E7507&lt;=5,5,'weather data'!E7507)</f>
        <v>7.923</v>
      </c>
      <c r="B7507" s="4">
        <f>IF(A7507=5,0,1)*0.54+0.25*24.6*(Hilfstabelle!A7507-5)/1000</f>
        <v>0.55797645000000007</v>
      </c>
      <c r="C7507" s="3">
        <f>(1213.2+(17.25*('weather data'!E7507-5)))/1000</f>
        <v>1.26362175</v>
      </c>
      <c r="E7507" s="96">
        <v>3.013199581980246</v>
      </c>
      <c r="F7507" s="115">
        <v>0</v>
      </c>
      <c r="G7507" s="112">
        <f t="shared" si="117"/>
        <v>3.013199581980246</v>
      </c>
    </row>
    <row r="7508" spans="1:7" x14ac:dyDescent="0.25">
      <c r="A7508" s="28">
        <f>IF('weather data'!E7508&lt;=5,5,'weather data'!E7508)</f>
        <v>7.6520000000000001</v>
      </c>
      <c r="B7508" s="4">
        <f>IF(A7508=5,0,1)*0.54+0.25*24.6*(Hilfstabelle!A7508-5)/1000</f>
        <v>0.55630980000000008</v>
      </c>
      <c r="C7508" s="3">
        <f>(1213.2+(17.25*('weather data'!E7508-5)))/1000</f>
        <v>1.258947</v>
      </c>
      <c r="E7508" s="96">
        <v>3.1652007478368169</v>
      </c>
      <c r="F7508" s="115">
        <v>0</v>
      </c>
      <c r="G7508" s="112">
        <f t="shared" si="117"/>
        <v>3.1652007478368169</v>
      </c>
    </row>
    <row r="7509" spans="1:7" x14ac:dyDescent="0.25">
      <c r="A7509" s="28">
        <f>IF('weather data'!E7509&lt;=5,5,'weather data'!E7509)</f>
        <v>7.4669999999999996</v>
      </c>
      <c r="B7509" s="4">
        <f>IF(A7509=5,0,1)*0.54+0.25*24.6*(Hilfstabelle!A7509-5)/1000</f>
        <v>0.55517205000000003</v>
      </c>
      <c r="C7509" s="3">
        <f>(1213.2+(17.25*('weather data'!E7509-5)))/1000</f>
        <v>1.2557557500000001</v>
      </c>
      <c r="E7509" s="96">
        <v>2.9318966328011511</v>
      </c>
      <c r="F7509" s="115">
        <v>0</v>
      </c>
      <c r="G7509" s="112">
        <f t="shared" si="117"/>
        <v>2.9318966328011511</v>
      </c>
    </row>
    <row r="7510" spans="1:7" x14ac:dyDescent="0.25">
      <c r="A7510" s="28">
        <f>IF('weather data'!E7510&lt;=5,5,'weather data'!E7510)</f>
        <v>7.4669999999999996</v>
      </c>
      <c r="B7510" s="4">
        <f>IF(A7510=5,0,1)*0.54+0.25*24.6*(Hilfstabelle!A7510-5)/1000</f>
        <v>0.55517205000000003</v>
      </c>
      <c r="C7510" s="3">
        <f>(1213.2+(17.25*('weather data'!E7510-5)))/1000</f>
        <v>1.2557557500000001</v>
      </c>
      <c r="E7510" s="96">
        <v>2.4407519628241068</v>
      </c>
      <c r="F7510" s="115">
        <v>0</v>
      </c>
      <c r="G7510" s="112">
        <f t="shared" si="117"/>
        <v>2.4407519628241068</v>
      </c>
    </row>
    <row r="7511" spans="1:7" x14ac:dyDescent="0.25">
      <c r="A7511" s="28">
        <f>IF('weather data'!E7511&lt;=5,5,'weather data'!E7511)</f>
        <v>7.5650000000000004</v>
      </c>
      <c r="B7511" s="4">
        <f>IF(A7511=5,0,1)*0.54+0.25*24.6*(Hilfstabelle!A7511-5)/1000</f>
        <v>0.5557747500000001</v>
      </c>
      <c r="C7511" s="3">
        <f>(1213.2+(17.25*('weather data'!E7511-5)))/1000</f>
        <v>1.2574462499999999</v>
      </c>
      <c r="E7511" s="96">
        <v>2.2488270981379039</v>
      </c>
      <c r="F7511" s="115">
        <v>0</v>
      </c>
      <c r="G7511" s="112">
        <f t="shared" si="117"/>
        <v>2.2488270981379039</v>
      </c>
    </row>
    <row r="7512" spans="1:7" x14ac:dyDescent="0.25">
      <c r="A7512" s="28">
        <f>IF('weather data'!E7512&lt;=5,5,'weather data'!E7512)</f>
        <v>7.62</v>
      </c>
      <c r="B7512" s="4">
        <f>IF(A7512=5,0,1)*0.54+0.25*24.6*(Hilfstabelle!A7512-5)/1000</f>
        <v>0.55611300000000008</v>
      </c>
      <c r="C7512" s="3">
        <f>(1213.2+(17.25*('weather data'!E7512-5)))/1000</f>
        <v>1.2583949999999999</v>
      </c>
      <c r="E7512" s="96">
        <v>2.1596225835654428</v>
      </c>
      <c r="F7512" s="115">
        <v>0</v>
      </c>
      <c r="G7512" s="112">
        <f t="shared" si="117"/>
        <v>2.1596225835654428</v>
      </c>
    </row>
    <row r="7513" spans="1:7" x14ac:dyDescent="0.25">
      <c r="A7513" s="28">
        <f>IF('weather data'!E7513&lt;=5,5,'weather data'!E7513)</f>
        <v>7.5090000000000003</v>
      </c>
      <c r="B7513" s="4">
        <f>IF(A7513=5,0,1)*0.54+0.25*24.6*(Hilfstabelle!A7513-5)/1000</f>
        <v>0.55543035000000007</v>
      </c>
      <c r="C7513" s="3">
        <f>(1213.2+(17.25*('weather data'!E7513-5)))/1000</f>
        <v>1.2564802500000001</v>
      </c>
      <c r="E7513" s="96">
        <v>2.023632484427007</v>
      </c>
      <c r="F7513" s="115">
        <v>0</v>
      </c>
      <c r="G7513" s="112">
        <f t="shared" si="117"/>
        <v>2.023632484427007</v>
      </c>
    </row>
    <row r="7514" spans="1:7" x14ac:dyDescent="0.25">
      <c r="A7514" s="28">
        <f>IF('weather data'!E7514&lt;=5,5,'weather data'!E7514)</f>
        <v>7.3890000000000002</v>
      </c>
      <c r="B7514" s="4">
        <f>IF(A7514=5,0,1)*0.54+0.25*24.6*(Hilfstabelle!A7514-5)/1000</f>
        <v>0.55469235000000006</v>
      </c>
      <c r="C7514" s="3">
        <f>(1213.2+(17.25*('weather data'!E7514-5)))/1000</f>
        <v>1.2544102500000001</v>
      </c>
      <c r="E7514" s="96">
        <v>1.964578679908175</v>
      </c>
      <c r="F7514" s="115">
        <v>0</v>
      </c>
      <c r="G7514" s="112">
        <f t="shared" si="117"/>
        <v>1.964578679908175</v>
      </c>
    </row>
    <row r="7515" spans="1:7" x14ac:dyDescent="0.25">
      <c r="A7515" s="28">
        <f>IF('weather data'!E7515&lt;=5,5,'weather data'!E7515)</f>
        <v>7.26</v>
      </c>
      <c r="B7515" s="4">
        <f>IF(A7515=5,0,1)*0.54+0.25*24.6*(Hilfstabelle!A7515-5)/1000</f>
        <v>0.55389900000000003</v>
      </c>
      <c r="C7515" s="3">
        <f>(1213.2+(17.25*('weather data'!E7515-5)))/1000</f>
        <v>1.2521849999999999</v>
      </c>
      <c r="E7515" s="96">
        <v>2.0512879633037842</v>
      </c>
      <c r="F7515" s="115">
        <v>0</v>
      </c>
      <c r="G7515" s="112">
        <f t="shared" si="117"/>
        <v>2.0512879633037842</v>
      </c>
    </row>
    <row r="7516" spans="1:7" x14ac:dyDescent="0.25">
      <c r="A7516" s="28">
        <f>IF('weather data'!E7516&lt;=5,5,'weather data'!E7516)</f>
        <v>7.1449999999999996</v>
      </c>
      <c r="B7516" s="4">
        <f>IF(A7516=5,0,1)*0.54+0.25*24.6*(Hilfstabelle!A7516-5)/1000</f>
        <v>0.55319174999999998</v>
      </c>
      <c r="C7516" s="3">
        <f>(1213.2+(17.25*('weather data'!E7516-5)))/1000</f>
        <v>1.2502012500000002</v>
      </c>
      <c r="E7516" s="96">
        <v>1.9471120616702109</v>
      </c>
      <c r="F7516" s="115">
        <v>0</v>
      </c>
      <c r="G7516" s="112">
        <f t="shared" si="117"/>
        <v>1.9471120616702109</v>
      </c>
    </row>
    <row r="7517" spans="1:7" x14ac:dyDescent="0.25">
      <c r="A7517" s="28">
        <f>IF('weather data'!E7517&lt;=5,5,'weather data'!E7517)</f>
        <v>7.0279999999999996</v>
      </c>
      <c r="B7517" s="4">
        <f>IF(A7517=5,0,1)*0.54+0.25*24.6*(Hilfstabelle!A7517-5)/1000</f>
        <v>0.55247220000000008</v>
      </c>
      <c r="C7517" s="3">
        <f>(1213.2+(17.25*('weather data'!E7517-5)))/1000</f>
        <v>1.248183</v>
      </c>
      <c r="E7517" s="96">
        <v>1.833371107192038</v>
      </c>
      <c r="F7517" s="115">
        <v>0</v>
      </c>
      <c r="G7517" s="112">
        <f t="shared" si="117"/>
        <v>1.833371107192038</v>
      </c>
    </row>
    <row r="7518" spans="1:7" x14ac:dyDescent="0.25">
      <c r="A7518" s="28">
        <f>IF('weather data'!E7518&lt;=5,5,'weather data'!E7518)</f>
        <v>6.6109999999999998</v>
      </c>
      <c r="B7518" s="4">
        <f>IF(A7518=5,0,1)*0.54+0.25*24.6*(Hilfstabelle!A7518-5)/1000</f>
        <v>0.54990765000000008</v>
      </c>
      <c r="C7518" s="3">
        <f>(1213.2+(17.25*('weather data'!E7518-5)))/1000</f>
        <v>1.24098975</v>
      </c>
      <c r="E7518" s="96">
        <v>1.7603855952691161</v>
      </c>
      <c r="F7518" s="115">
        <v>0</v>
      </c>
      <c r="G7518" s="112">
        <f t="shared" si="117"/>
        <v>1.7603855952691161</v>
      </c>
    </row>
    <row r="7519" spans="1:7" x14ac:dyDescent="0.25">
      <c r="A7519" s="28">
        <f>IF('weather data'!E7519&lt;=5,5,'weather data'!E7519)</f>
        <v>6.3019999999999996</v>
      </c>
      <c r="B7519" s="4">
        <f>IF(A7519=5,0,1)*0.54+0.25*24.6*(Hilfstabelle!A7519-5)/1000</f>
        <v>0.54800730000000009</v>
      </c>
      <c r="C7519" s="3">
        <f>(1213.2+(17.25*('weather data'!E7519-5)))/1000</f>
        <v>1.2356594999999999</v>
      </c>
      <c r="E7519" s="96">
        <v>2.0036706350121909</v>
      </c>
      <c r="F7519" s="115">
        <v>0</v>
      </c>
      <c r="G7519" s="112">
        <f t="shared" si="117"/>
        <v>2.0036706350121909</v>
      </c>
    </row>
    <row r="7520" spans="1:7" x14ac:dyDescent="0.25">
      <c r="A7520" s="28">
        <f>IF('weather data'!E7520&lt;=5,5,'weather data'!E7520)</f>
        <v>6.1639999999999997</v>
      </c>
      <c r="B7520" s="4">
        <f>IF(A7520=5,0,1)*0.54+0.25*24.6*(Hilfstabelle!A7520-5)/1000</f>
        <v>0.54715860000000005</v>
      </c>
      <c r="C7520" s="3">
        <f>(1213.2+(17.25*('weather data'!E7520-5)))/1000</f>
        <v>1.233279</v>
      </c>
      <c r="E7520" s="96">
        <v>2.142363901258884</v>
      </c>
      <c r="F7520" s="115">
        <v>0</v>
      </c>
      <c r="G7520" s="112">
        <f t="shared" si="117"/>
        <v>2.142363901258884</v>
      </c>
    </row>
    <row r="7521" spans="1:7" x14ac:dyDescent="0.25">
      <c r="A7521" s="28">
        <f>IF('weather data'!E7521&lt;=5,5,'weather data'!E7521)</f>
        <v>6.1120000000000001</v>
      </c>
      <c r="B7521" s="4">
        <f>IF(A7521=5,0,1)*0.54+0.25*24.6*(Hilfstabelle!A7521-5)/1000</f>
        <v>0.54683880000000007</v>
      </c>
      <c r="C7521" s="3">
        <f>(1213.2+(17.25*('weather data'!E7521-5)))/1000</f>
        <v>1.2323820000000001</v>
      </c>
      <c r="E7521" s="96">
        <v>2.1775050736662158</v>
      </c>
      <c r="F7521" s="115">
        <v>0</v>
      </c>
      <c r="G7521" s="112">
        <f t="shared" si="117"/>
        <v>2.1775050736662158</v>
      </c>
    </row>
    <row r="7522" spans="1:7" x14ac:dyDescent="0.25">
      <c r="A7522" s="28">
        <f>IF('weather data'!E7522&lt;=5,5,'weather data'!E7522)</f>
        <v>6.37</v>
      </c>
      <c r="B7522" s="4">
        <f>IF(A7522=5,0,1)*0.54+0.25*24.6*(Hilfstabelle!A7522-5)/1000</f>
        <v>0.54842550000000001</v>
      </c>
      <c r="C7522" s="3">
        <f>(1213.2+(17.25*('weather data'!E7522-5)))/1000</f>
        <v>1.2368325</v>
      </c>
      <c r="E7522" s="96">
        <v>2.705662339433232</v>
      </c>
      <c r="F7522" s="115">
        <v>0</v>
      </c>
      <c r="G7522" s="112">
        <f t="shared" si="117"/>
        <v>2.705662339433232</v>
      </c>
    </row>
    <row r="7523" spans="1:7" x14ac:dyDescent="0.25">
      <c r="A7523" s="28">
        <f>IF('weather data'!E7523&lt;=5,5,'weather data'!E7523)</f>
        <v>6.99</v>
      </c>
      <c r="B7523" s="4">
        <f>IF(A7523=5,0,1)*0.54+0.25*24.6*(Hilfstabelle!A7523-5)/1000</f>
        <v>0.55223850000000008</v>
      </c>
      <c r="C7523" s="3">
        <f>(1213.2+(17.25*('weather data'!E7523-5)))/1000</f>
        <v>1.2475275000000001</v>
      </c>
      <c r="E7523" s="96">
        <v>3.0192297239909718</v>
      </c>
      <c r="F7523" s="115">
        <v>0</v>
      </c>
      <c r="G7523" s="112">
        <f t="shared" si="117"/>
        <v>3.0192297239909718</v>
      </c>
    </row>
    <row r="7524" spans="1:7" x14ac:dyDescent="0.25">
      <c r="A7524" s="28">
        <f>IF('weather data'!E7524&lt;=5,5,'weather data'!E7524)</f>
        <v>7.9119999999999999</v>
      </c>
      <c r="B7524" s="4">
        <f>IF(A7524=5,0,1)*0.54+0.25*24.6*(Hilfstabelle!A7524-5)/1000</f>
        <v>0.55790879999999998</v>
      </c>
      <c r="C7524" s="3">
        <f>(1213.2+(17.25*('weather data'!E7524-5)))/1000</f>
        <v>1.2634320000000001</v>
      </c>
      <c r="E7524" s="96">
        <v>3.120702458516289</v>
      </c>
      <c r="F7524" s="115">
        <v>0</v>
      </c>
      <c r="G7524" s="112">
        <f t="shared" si="117"/>
        <v>3.120702458516289</v>
      </c>
    </row>
    <row r="7525" spans="1:7" x14ac:dyDescent="0.25">
      <c r="A7525" s="28">
        <f>IF('weather data'!E7525&lt;=5,5,'weather data'!E7525)</f>
        <v>8.9909999999999997</v>
      </c>
      <c r="B7525" s="4">
        <f>IF(A7525=5,0,1)*0.54+0.25*24.6*(Hilfstabelle!A7525-5)/1000</f>
        <v>0.56454464999999998</v>
      </c>
      <c r="C7525" s="3">
        <f>(1213.2+(17.25*('weather data'!E7525-5)))/1000</f>
        <v>1.2820447500000001</v>
      </c>
      <c r="E7525" s="96">
        <v>3.205956190392067</v>
      </c>
      <c r="F7525" s="115">
        <v>0</v>
      </c>
      <c r="G7525" s="112">
        <f t="shared" si="117"/>
        <v>3.205956190392067</v>
      </c>
    </row>
    <row r="7526" spans="1:7" x14ac:dyDescent="0.25">
      <c r="A7526" s="28">
        <f>IF('weather data'!E7526&lt;=5,5,'weather data'!E7526)</f>
        <v>9.7690000000000001</v>
      </c>
      <c r="B7526" s="4">
        <f>IF(A7526=5,0,1)*0.54+0.25*24.6*(Hilfstabelle!A7526-5)/1000</f>
        <v>0.56932935000000007</v>
      </c>
      <c r="C7526" s="3">
        <f>(1213.2+(17.25*('weather data'!E7526-5)))/1000</f>
        <v>1.2954652499999999</v>
      </c>
      <c r="E7526" s="96">
        <v>3.206164126323471</v>
      </c>
      <c r="F7526" s="115">
        <v>0</v>
      </c>
      <c r="G7526" s="112">
        <f t="shared" si="117"/>
        <v>3.206164126323471</v>
      </c>
    </row>
    <row r="7527" spans="1:7" x14ac:dyDescent="0.25">
      <c r="A7527" s="28">
        <f>IF('weather data'!E7527&lt;=5,5,'weather data'!E7527)</f>
        <v>9.9610000000000003</v>
      </c>
      <c r="B7527" s="4">
        <f>IF(A7527=5,0,1)*0.54+0.25*24.6*(Hilfstabelle!A7527-5)/1000</f>
        <v>0.57051015000000005</v>
      </c>
      <c r="C7527" s="3">
        <f>(1213.2+(17.25*('weather data'!E7527-5)))/1000</f>
        <v>1.2987772500000001</v>
      </c>
      <c r="E7527" s="96">
        <v>3.0793232081668251</v>
      </c>
      <c r="F7527" s="115">
        <v>0</v>
      </c>
      <c r="G7527" s="112">
        <f t="shared" si="117"/>
        <v>3.0793232081668251</v>
      </c>
    </row>
    <row r="7528" spans="1:7" x14ac:dyDescent="0.25">
      <c r="A7528" s="28">
        <f>IF('weather data'!E7528&lt;=5,5,'weather data'!E7528)</f>
        <v>9.3140000000000001</v>
      </c>
      <c r="B7528" s="4">
        <f>IF(A7528=5,0,1)*0.54+0.25*24.6*(Hilfstabelle!A7528-5)/1000</f>
        <v>0.56653110000000007</v>
      </c>
      <c r="C7528" s="3">
        <f>(1213.2+(17.25*('weather data'!E7528-5)))/1000</f>
        <v>1.2876165000000002</v>
      </c>
      <c r="E7528" s="96">
        <v>2.7921636868974362</v>
      </c>
      <c r="F7528" s="115">
        <v>11</v>
      </c>
      <c r="G7528" s="112">
        <f t="shared" si="117"/>
        <v>13.792163686897435</v>
      </c>
    </row>
    <row r="7529" spans="1:7" x14ac:dyDescent="0.25">
      <c r="A7529" s="28">
        <f>IF('weather data'!E7529&lt;=5,5,'weather data'!E7529)</f>
        <v>7.7649999999999997</v>
      </c>
      <c r="B7529" s="4">
        <f>IF(A7529=5,0,1)*0.54+0.25*24.6*(Hilfstabelle!A7529-5)/1000</f>
        <v>0.55700475000000005</v>
      </c>
      <c r="C7529" s="3">
        <f>(1213.2+(17.25*('weather data'!E7529-5)))/1000</f>
        <v>1.2608962500000001</v>
      </c>
      <c r="E7529" s="96">
        <v>2.804016034987483</v>
      </c>
      <c r="F7529" s="115">
        <v>11</v>
      </c>
      <c r="G7529" s="112">
        <f t="shared" si="117"/>
        <v>13.804016034987484</v>
      </c>
    </row>
    <row r="7530" spans="1:7" x14ac:dyDescent="0.25">
      <c r="A7530" s="28">
        <f>IF('weather data'!E7530&lt;=5,5,'weather data'!E7530)</f>
        <v>6.6139999999999999</v>
      </c>
      <c r="B7530" s="4">
        <f>IF(A7530=5,0,1)*0.54+0.25*24.6*(Hilfstabelle!A7530-5)/1000</f>
        <v>0.54992610000000008</v>
      </c>
      <c r="C7530" s="3">
        <f>(1213.2+(17.25*('weather data'!E7530-5)))/1000</f>
        <v>1.2410415000000001</v>
      </c>
      <c r="E7530" s="96">
        <v>2.9183807972598692</v>
      </c>
      <c r="F7530" s="115">
        <v>0</v>
      </c>
      <c r="G7530" s="112">
        <f t="shared" si="117"/>
        <v>2.9183807972598692</v>
      </c>
    </row>
    <row r="7531" spans="1:7" x14ac:dyDescent="0.25">
      <c r="A7531" s="28">
        <f>IF('weather data'!E7531&lt;=5,5,'weather data'!E7531)</f>
        <v>5.9829999999999997</v>
      </c>
      <c r="B7531" s="4">
        <f>IF(A7531=5,0,1)*0.54+0.25*24.6*(Hilfstabelle!A7531-5)/1000</f>
        <v>0.54604545000000004</v>
      </c>
      <c r="C7531" s="3">
        <f>(1213.2+(17.25*('weather data'!E7531-5)))/1000</f>
        <v>1.2301567500000001</v>
      </c>
      <c r="E7531" s="96">
        <v>3.013199581980246</v>
      </c>
      <c r="F7531" s="115">
        <v>0</v>
      </c>
      <c r="G7531" s="112">
        <f t="shared" si="117"/>
        <v>3.013199581980246</v>
      </c>
    </row>
    <row r="7532" spans="1:7" x14ac:dyDescent="0.25">
      <c r="A7532" s="28">
        <f>IF('weather data'!E7532&lt;=5,5,'weather data'!E7532)</f>
        <v>6.0270000000000001</v>
      </c>
      <c r="B7532" s="4">
        <f>IF(A7532=5,0,1)*0.54+0.25*24.6*(Hilfstabelle!A7532-5)/1000</f>
        <v>0.54631605000000005</v>
      </c>
      <c r="C7532" s="3">
        <f>(1213.2+(17.25*('weather data'!E7532-5)))/1000</f>
        <v>1.2309157500000001</v>
      </c>
      <c r="E7532" s="96">
        <v>3.1652007478368169</v>
      </c>
      <c r="F7532" s="115">
        <v>0</v>
      </c>
      <c r="G7532" s="112">
        <f t="shared" si="117"/>
        <v>3.1652007478368169</v>
      </c>
    </row>
    <row r="7533" spans="1:7" x14ac:dyDescent="0.25">
      <c r="A7533" s="28">
        <f>IF('weather data'!E7533&lt;=5,5,'weather data'!E7533)</f>
        <v>6.4340000000000002</v>
      </c>
      <c r="B7533" s="4">
        <f>IF(A7533=5,0,1)*0.54+0.25*24.6*(Hilfstabelle!A7533-5)/1000</f>
        <v>0.5488191</v>
      </c>
      <c r="C7533" s="3">
        <f>(1213.2+(17.25*('weather data'!E7533-5)))/1000</f>
        <v>1.2379365</v>
      </c>
      <c r="E7533" s="96">
        <v>2.9318966328011511</v>
      </c>
      <c r="F7533" s="115">
        <v>0</v>
      </c>
      <c r="G7533" s="112">
        <f t="shared" si="117"/>
        <v>2.9318966328011511</v>
      </c>
    </row>
    <row r="7534" spans="1:7" x14ac:dyDescent="0.25">
      <c r="A7534" s="28">
        <f>IF('weather data'!E7534&lt;=5,5,'weather data'!E7534)</f>
        <v>6.4139999999999997</v>
      </c>
      <c r="B7534" s="4">
        <f>IF(A7534=5,0,1)*0.54+0.25*24.6*(Hilfstabelle!A7534-5)/1000</f>
        <v>0.54869610000000002</v>
      </c>
      <c r="C7534" s="3">
        <f>(1213.2+(17.25*('weather data'!E7534-5)))/1000</f>
        <v>1.2375915</v>
      </c>
      <c r="E7534" s="96">
        <v>2.4407519628241068</v>
      </c>
      <c r="F7534" s="115">
        <v>0</v>
      </c>
      <c r="G7534" s="112">
        <f t="shared" si="117"/>
        <v>2.4407519628241068</v>
      </c>
    </row>
    <row r="7535" spans="1:7" x14ac:dyDescent="0.25">
      <c r="A7535" s="28">
        <f>IF('weather data'!E7535&lt;=5,5,'weather data'!E7535)</f>
        <v>5.8879999999999999</v>
      </c>
      <c r="B7535" s="4">
        <f>IF(A7535=5,0,1)*0.54+0.25*24.6*(Hilfstabelle!A7535-5)/1000</f>
        <v>0.54546120000000009</v>
      </c>
      <c r="C7535" s="3">
        <f>(1213.2+(17.25*('weather data'!E7535-5)))/1000</f>
        <v>1.228518</v>
      </c>
      <c r="E7535" s="96">
        <v>2.2488270981379039</v>
      </c>
      <c r="F7535" s="115">
        <v>0</v>
      </c>
      <c r="G7535" s="112">
        <f t="shared" si="117"/>
        <v>2.2488270981379039</v>
      </c>
    </row>
    <row r="7536" spans="1:7" x14ac:dyDescent="0.25">
      <c r="A7536" s="28">
        <f>IF('weather data'!E7536&lt;=5,5,'weather data'!E7536)</f>
        <v>5.6109999999999998</v>
      </c>
      <c r="B7536" s="4">
        <f>IF(A7536=5,0,1)*0.54+0.25*24.6*(Hilfstabelle!A7536-5)/1000</f>
        <v>0.54375764999999998</v>
      </c>
      <c r="C7536" s="3">
        <f>(1213.2+(17.25*('weather data'!E7536-5)))/1000</f>
        <v>1.22373975</v>
      </c>
      <c r="E7536" s="96">
        <v>2.1596225835654428</v>
      </c>
      <c r="F7536" s="115">
        <v>0</v>
      </c>
      <c r="G7536" s="112">
        <f t="shared" si="117"/>
        <v>2.1596225835654428</v>
      </c>
    </row>
    <row r="7537" spans="1:7" x14ac:dyDescent="0.25">
      <c r="A7537" s="28">
        <f>IF('weather data'!E7537&lt;=5,5,'weather data'!E7537)</f>
        <v>5.4459999999999997</v>
      </c>
      <c r="B7537" s="4">
        <f>IF(A7537=5,0,1)*0.54+0.25*24.6*(Hilfstabelle!A7537-5)/1000</f>
        <v>0.54274290000000003</v>
      </c>
      <c r="C7537" s="3">
        <f>(1213.2+(17.25*('weather data'!E7537-5)))/1000</f>
        <v>1.2208935000000001</v>
      </c>
      <c r="E7537" s="96">
        <v>2.023632484427007</v>
      </c>
      <c r="F7537" s="115">
        <v>0</v>
      </c>
      <c r="G7537" s="112">
        <f t="shared" si="117"/>
        <v>2.023632484427007</v>
      </c>
    </row>
    <row r="7538" spans="1:7" x14ac:dyDescent="0.25">
      <c r="A7538" s="28">
        <f>IF('weather data'!E7538&lt;=5,5,'weather data'!E7538)</f>
        <v>5.2679999999999998</v>
      </c>
      <c r="B7538" s="4">
        <f>IF(A7538=5,0,1)*0.54+0.25*24.6*(Hilfstabelle!A7538-5)/1000</f>
        <v>0.54164820000000002</v>
      </c>
      <c r="C7538" s="3">
        <f>(1213.2+(17.25*('weather data'!E7538-5)))/1000</f>
        <v>1.2178230000000001</v>
      </c>
      <c r="E7538" s="96">
        <v>1.9978484289328691</v>
      </c>
      <c r="F7538" s="115">
        <v>0</v>
      </c>
      <c r="G7538" s="112">
        <f t="shared" si="117"/>
        <v>1.9978484289328691</v>
      </c>
    </row>
    <row r="7539" spans="1:7" x14ac:dyDescent="0.25">
      <c r="A7539" s="28">
        <f>IF('weather data'!E7539&lt;=5,5,'weather data'!E7539)</f>
        <v>5</v>
      </c>
      <c r="B7539" s="4">
        <f>IF(A7539=5,0,1)*0.54+0.25*24.6*(Hilfstabelle!A7539-5)/1000</f>
        <v>0</v>
      </c>
      <c r="C7539" s="3">
        <f>(1213.2+(17.25*('weather data'!E7539-5)))/1000</f>
        <v>1.2065932500000001</v>
      </c>
      <c r="E7539" s="96">
        <v>2.0820624811516262</v>
      </c>
      <c r="F7539" s="115">
        <v>0</v>
      </c>
      <c r="G7539" s="112">
        <f t="shared" si="117"/>
        <v>2.0820624811516262</v>
      </c>
    </row>
    <row r="7540" spans="1:7" x14ac:dyDescent="0.25">
      <c r="A7540" s="28">
        <f>IF('weather data'!E7540&lt;=5,5,'weather data'!E7540)</f>
        <v>5</v>
      </c>
      <c r="B7540" s="4">
        <f>IF(A7540=5,0,1)*0.54+0.25*24.6*(Hilfstabelle!A7540-5)/1000</f>
        <v>0</v>
      </c>
      <c r="C7540" s="3">
        <f>(1213.2+(17.25*('weather data'!E7540-5)))/1000</f>
        <v>1.198296</v>
      </c>
      <c r="E7540" s="96">
        <v>1.947735869464424</v>
      </c>
      <c r="F7540" s="115">
        <v>0</v>
      </c>
      <c r="G7540" s="112">
        <f t="shared" si="117"/>
        <v>1.947735869464424</v>
      </c>
    </row>
    <row r="7541" spans="1:7" x14ac:dyDescent="0.25">
      <c r="A7541" s="28">
        <f>IF('weather data'!E7541&lt;=5,5,'weather data'!E7541)</f>
        <v>5</v>
      </c>
      <c r="B7541" s="4">
        <f>IF(A7541=5,0,1)*0.54+0.25*24.6*(Hilfstabelle!A7541-5)/1000</f>
        <v>0</v>
      </c>
      <c r="C7541" s="3">
        <f>(1213.2+(17.25*('weather data'!E7541-5)))/1000</f>
        <v>1.1896365</v>
      </c>
      <c r="E7541" s="96">
        <v>1.8408568007225949</v>
      </c>
      <c r="F7541" s="115">
        <v>0</v>
      </c>
      <c r="G7541" s="112">
        <f t="shared" si="117"/>
        <v>1.8408568007225949</v>
      </c>
    </row>
    <row r="7542" spans="1:7" x14ac:dyDescent="0.25">
      <c r="A7542" s="28">
        <f>IF('weather data'!E7542&lt;=5,5,'weather data'!E7542)</f>
        <v>5</v>
      </c>
      <c r="B7542" s="4">
        <f>IF(A7542=5,0,1)*0.54+0.25*24.6*(Hilfstabelle!A7542-5)/1000</f>
        <v>0</v>
      </c>
      <c r="C7542" s="3">
        <f>(1213.2+(17.25*('weather data'!E7542-5)))/1000</f>
        <v>1.1871870000000002</v>
      </c>
      <c r="E7542" s="96">
        <v>1.774733174536016</v>
      </c>
      <c r="F7542" s="115">
        <v>0</v>
      </c>
      <c r="G7542" s="112">
        <f t="shared" si="117"/>
        <v>1.774733174536016</v>
      </c>
    </row>
    <row r="7543" spans="1:7" x14ac:dyDescent="0.25">
      <c r="A7543" s="28">
        <f>IF('weather data'!E7543&lt;=5,5,'weather data'!E7543)</f>
        <v>5</v>
      </c>
      <c r="B7543" s="4">
        <f>IF(A7543=5,0,1)*0.54+0.25*24.6*(Hilfstabelle!A7543-5)/1000</f>
        <v>0</v>
      </c>
      <c r="C7543" s="3">
        <f>(1213.2+(17.25*('weather data'!E7543-5)))/1000</f>
        <v>1.1869972500000001</v>
      </c>
      <c r="E7543" s="96">
        <v>2.0022150834923611</v>
      </c>
      <c r="F7543" s="115">
        <v>0</v>
      </c>
      <c r="G7543" s="112">
        <f t="shared" si="117"/>
        <v>2.0022150834923611</v>
      </c>
    </row>
    <row r="7544" spans="1:7" x14ac:dyDescent="0.25">
      <c r="A7544" s="28">
        <f>IF('weather data'!E7544&lt;=5,5,'weather data'!E7544)</f>
        <v>5</v>
      </c>
      <c r="B7544" s="4">
        <f>IF(A7544=5,0,1)*0.54+0.25*24.6*(Hilfstabelle!A7544-5)/1000</f>
        <v>0</v>
      </c>
      <c r="C7544" s="3">
        <f>(1213.2+(17.25*('weather data'!E7544-5)))/1000</f>
        <v>1.1888775</v>
      </c>
      <c r="E7544" s="96">
        <v>2.1111735115482331</v>
      </c>
      <c r="F7544" s="115">
        <v>0</v>
      </c>
      <c r="G7544" s="112">
        <f t="shared" si="117"/>
        <v>2.1111735115482331</v>
      </c>
    </row>
    <row r="7545" spans="1:7" x14ac:dyDescent="0.25">
      <c r="A7545" s="28">
        <f>IF('weather data'!E7545&lt;=5,5,'weather data'!E7545)</f>
        <v>5</v>
      </c>
      <c r="B7545" s="4">
        <f>IF(A7545=5,0,1)*0.54+0.25*24.6*(Hilfstabelle!A7545-5)/1000</f>
        <v>0</v>
      </c>
      <c r="C7545" s="3">
        <f>(1213.2+(17.25*('weather data'!E7545-5)))/1000</f>
        <v>1.1944319999999999</v>
      </c>
      <c r="E7545" s="96">
        <v>2.1542162493489312</v>
      </c>
      <c r="F7545" s="115">
        <v>0</v>
      </c>
      <c r="G7545" s="112">
        <f t="shared" si="117"/>
        <v>2.1542162493489312</v>
      </c>
    </row>
    <row r="7546" spans="1:7" x14ac:dyDescent="0.25">
      <c r="A7546" s="28">
        <f>IF('weather data'!E7546&lt;=5,5,'weather data'!E7546)</f>
        <v>5</v>
      </c>
      <c r="B7546" s="4">
        <f>IF(A7546=5,0,1)*0.54+0.25*24.6*(Hilfstabelle!A7546-5)/1000</f>
        <v>0</v>
      </c>
      <c r="C7546" s="3">
        <f>(1213.2+(17.25*('weather data'!E7546-5)))/1000</f>
        <v>1.21066425</v>
      </c>
      <c r="E7546" s="96">
        <v>2.6898592086465021</v>
      </c>
      <c r="F7546" s="115">
        <v>0</v>
      </c>
      <c r="G7546" s="112">
        <f t="shared" si="117"/>
        <v>2.6898592086465021</v>
      </c>
    </row>
    <row r="7547" spans="1:7" x14ac:dyDescent="0.25">
      <c r="A7547" s="28">
        <f>IF('weather data'!E7547&lt;=5,5,'weather data'!E7547)</f>
        <v>5.87</v>
      </c>
      <c r="B7547" s="4">
        <f>IF(A7547=5,0,1)*0.54+0.25*24.6*(Hilfstabelle!A7547-5)/1000</f>
        <v>0.54535050000000007</v>
      </c>
      <c r="C7547" s="3">
        <f>(1213.2+(17.25*('weather data'!E7547-5)))/1000</f>
        <v>1.2282074999999999</v>
      </c>
      <c r="E7547" s="96">
        <v>2.9628790865803971</v>
      </c>
      <c r="F7547" s="115">
        <v>0</v>
      </c>
      <c r="G7547" s="112">
        <f t="shared" si="117"/>
        <v>2.9628790865803971</v>
      </c>
    </row>
    <row r="7548" spans="1:7" x14ac:dyDescent="0.25">
      <c r="A7548" s="28">
        <f>IF('weather data'!E7548&lt;=5,5,'weather data'!E7548)</f>
        <v>6.8730000000000002</v>
      </c>
      <c r="B7548" s="4">
        <f>IF(A7548=5,0,1)*0.54+0.25*24.6*(Hilfstabelle!A7548-5)/1000</f>
        <v>0.55151895000000006</v>
      </c>
      <c r="C7548" s="3">
        <f>(1213.2+(17.25*('weather data'!E7548-5)))/1000</f>
        <v>1.24550925</v>
      </c>
      <c r="E7548" s="96">
        <v>3.0221408270306331</v>
      </c>
      <c r="F7548" s="115">
        <v>0</v>
      </c>
      <c r="G7548" s="112">
        <f t="shared" si="117"/>
        <v>3.0221408270306331</v>
      </c>
    </row>
    <row r="7549" spans="1:7" x14ac:dyDescent="0.25">
      <c r="A7549" s="28">
        <f>IF('weather data'!E7549&lt;=5,5,'weather data'!E7549)</f>
        <v>7.59</v>
      </c>
      <c r="B7549" s="4">
        <f>IF(A7549=5,0,1)*0.54+0.25*24.6*(Hilfstabelle!A7549-5)/1000</f>
        <v>0.55592850000000005</v>
      </c>
      <c r="C7549" s="3">
        <f>(1213.2+(17.25*('weather data'!E7549-5)))/1000</f>
        <v>1.2578775</v>
      </c>
      <c r="E7549" s="96">
        <v>3.059569294683413</v>
      </c>
      <c r="F7549" s="115">
        <v>0</v>
      </c>
      <c r="G7549" s="112">
        <f t="shared" si="117"/>
        <v>3.059569294683413</v>
      </c>
    </row>
    <row r="7550" spans="1:7" x14ac:dyDescent="0.25">
      <c r="A7550" s="28">
        <f>IF('weather data'!E7550&lt;=5,5,'weather data'!E7550)</f>
        <v>7.6449999999999996</v>
      </c>
      <c r="B7550" s="4">
        <f>IF(A7550=5,0,1)*0.54+0.25*24.6*(Hilfstabelle!A7550-5)/1000</f>
        <v>0.55626675000000003</v>
      </c>
      <c r="C7550" s="3">
        <f>(1213.2+(17.25*('weather data'!E7550-5)))/1000</f>
        <v>1.25882625</v>
      </c>
      <c r="E7550" s="96">
        <v>3.0371122140917448</v>
      </c>
      <c r="F7550" s="115">
        <v>0</v>
      </c>
      <c r="G7550" s="112">
        <f t="shared" si="117"/>
        <v>3.0371122140917448</v>
      </c>
    </row>
    <row r="7551" spans="1:7" x14ac:dyDescent="0.25">
      <c r="A7551" s="28">
        <f>IF('weather data'!E7551&lt;=5,5,'weather data'!E7551)</f>
        <v>7.4180000000000001</v>
      </c>
      <c r="B7551" s="4">
        <f>IF(A7551=5,0,1)*0.54+0.25*24.6*(Hilfstabelle!A7551-5)/1000</f>
        <v>0.55487070000000005</v>
      </c>
      <c r="C7551" s="3">
        <f>(1213.2+(17.25*('weather data'!E7551-5)))/1000</f>
        <v>1.2549105</v>
      </c>
      <c r="E7551" s="96">
        <v>2.8354143606295379</v>
      </c>
      <c r="F7551" s="115">
        <v>0</v>
      </c>
      <c r="G7551" s="112">
        <f t="shared" si="117"/>
        <v>2.8354143606295379</v>
      </c>
    </row>
    <row r="7552" spans="1:7" x14ac:dyDescent="0.25">
      <c r="A7552" s="28">
        <f>IF('weather data'!E7552&lt;=5,5,'weather data'!E7552)</f>
        <v>7.0389999999999997</v>
      </c>
      <c r="B7552" s="4">
        <f>IF(A7552=5,0,1)*0.54+0.25*24.6*(Hilfstabelle!A7552-5)/1000</f>
        <v>0.55253985000000005</v>
      </c>
      <c r="C7552" s="3">
        <f>(1213.2+(17.25*('weather data'!E7552-5)))/1000</f>
        <v>1.2483727499999999</v>
      </c>
      <c r="E7552" s="96">
        <v>2.3486363452119861</v>
      </c>
      <c r="F7552" s="115">
        <v>0</v>
      </c>
      <c r="G7552" s="112">
        <f t="shared" si="117"/>
        <v>2.3486363452119861</v>
      </c>
    </row>
    <row r="7553" spans="1:7" x14ac:dyDescent="0.25">
      <c r="A7553" s="28">
        <f>IF('weather data'!E7553&lt;=5,5,'weather data'!E7553)</f>
        <v>6.8170000000000002</v>
      </c>
      <c r="B7553" s="4">
        <f>IF(A7553=5,0,1)*0.54+0.25*24.6*(Hilfstabelle!A7553-5)/1000</f>
        <v>0.55117455000000004</v>
      </c>
      <c r="C7553" s="3">
        <f>(1213.2+(17.25*('weather data'!E7553-5)))/1000</f>
        <v>1.24454325</v>
      </c>
      <c r="E7553" s="96">
        <v>2.0941227651730769</v>
      </c>
      <c r="F7553" s="115">
        <v>0</v>
      </c>
      <c r="G7553" s="112">
        <f t="shared" si="117"/>
        <v>2.0941227651730769</v>
      </c>
    </row>
    <row r="7554" spans="1:7" x14ac:dyDescent="0.25">
      <c r="A7554" s="28">
        <f>IF('weather data'!E7554&lt;=5,5,'weather data'!E7554)</f>
        <v>7.0220000000000002</v>
      </c>
      <c r="B7554" s="4">
        <f>IF(A7554=5,0,1)*0.54+0.25*24.6*(Hilfstabelle!A7554-5)/1000</f>
        <v>0.55243530000000007</v>
      </c>
      <c r="C7554" s="3">
        <f>(1213.2+(17.25*('weather data'!E7554-5)))/1000</f>
        <v>1.2480795</v>
      </c>
      <c r="E7554" s="96">
        <v>2.1155401661077242</v>
      </c>
      <c r="F7554" s="115">
        <v>0</v>
      </c>
      <c r="G7554" s="112">
        <f t="shared" ref="G7554:G7617" si="118">F7554+E7554</f>
        <v>2.1155401661077242</v>
      </c>
    </row>
    <row r="7555" spans="1:7" x14ac:dyDescent="0.25">
      <c r="A7555" s="28">
        <f>IF('weather data'!E7555&lt;=5,5,'weather data'!E7555)</f>
        <v>7.29</v>
      </c>
      <c r="B7555" s="4">
        <f>IF(A7555=5,0,1)*0.54+0.25*24.6*(Hilfstabelle!A7555-5)/1000</f>
        <v>0.55408350000000006</v>
      </c>
      <c r="C7555" s="3">
        <f>(1213.2+(17.25*('weather data'!E7555-5)))/1000</f>
        <v>1.2527025000000001</v>
      </c>
      <c r="E7555" s="96">
        <v>2.2854238220650669</v>
      </c>
      <c r="F7555" s="115">
        <v>0</v>
      </c>
      <c r="G7555" s="112">
        <f t="shared" si="118"/>
        <v>2.2854238220650669</v>
      </c>
    </row>
    <row r="7556" spans="1:7" x14ac:dyDescent="0.25">
      <c r="A7556" s="28">
        <f>IF('weather data'!E7556&lt;=5,5,'weather data'!E7556)</f>
        <v>7.3890000000000002</v>
      </c>
      <c r="B7556" s="4">
        <f>IF(A7556=5,0,1)*0.54+0.25*24.6*(Hilfstabelle!A7556-5)/1000</f>
        <v>0.55469235000000006</v>
      </c>
      <c r="C7556" s="3">
        <f>(1213.2+(17.25*('weather data'!E7556-5)))/1000</f>
        <v>1.2544102500000001</v>
      </c>
      <c r="E7556" s="96">
        <v>2.413928227672947</v>
      </c>
      <c r="F7556" s="115">
        <v>0</v>
      </c>
      <c r="G7556" s="112">
        <f t="shared" si="118"/>
        <v>2.413928227672947</v>
      </c>
    </row>
    <row r="7557" spans="1:7" x14ac:dyDescent="0.25">
      <c r="A7557" s="28">
        <f>IF('weather data'!E7557&lt;=5,5,'weather data'!E7557)</f>
        <v>7.359</v>
      </c>
      <c r="B7557" s="4">
        <f>IF(A7557=5,0,1)*0.54+0.25*24.6*(Hilfstabelle!A7557-5)/1000</f>
        <v>0.55450785000000002</v>
      </c>
      <c r="C7557" s="3">
        <f>(1213.2+(17.25*('weather data'!E7557-5)))/1000</f>
        <v>1.2538927499999999</v>
      </c>
      <c r="E7557" s="96">
        <v>2.5018851266569819</v>
      </c>
      <c r="F7557" s="115">
        <v>0</v>
      </c>
      <c r="G7557" s="112">
        <f t="shared" si="118"/>
        <v>2.5018851266569819</v>
      </c>
    </row>
    <row r="7558" spans="1:7" x14ac:dyDescent="0.25">
      <c r="A7558" s="28">
        <f>IF('weather data'!E7558&lt;=5,5,'weather data'!E7558)</f>
        <v>7.5179999999999998</v>
      </c>
      <c r="B7558" s="4">
        <f>IF(A7558=5,0,1)*0.54+0.25*24.6*(Hilfstabelle!A7558-5)/1000</f>
        <v>0.55548570000000008</v>
      </c>
      <c r="C7558" s="3">
        <f>(1213.2+(17.25*('weather data'!E7558-5)))/1000</f>
        <v>1.2566355</v>
      </c>
      <c r="E7558" s="96">
        <v>2.2775222566717028</v>
      </c>
      <c r="F7558" s="115">
        <v>0</v>
      </c>
      <c r="G7558" s="112">
        <f t="shared" si="118"/>
        <v>2.2775222566717028</v>
      </c>
    </row>
    <row r="7559" spans="1:7" x14ac:dyDescent="0.25">
      <c r="A7559" s="28">
        <f>IF('weather data'!E7559&lt;=5,5,'weather data'!E7559)</f>
        <v>7.391</v>
      </c>
      <c r="B7559" s="4">
        <f>IF(A7559=5,0,1)*0.54+0.25*24.6*(Hilfstabelle!A7559-5)/1000</f>
        <v>0.55470465000000002</v>
      </c>
      <c r="C7559" s="3">
        <f>(1213.2+(17.25*('weather data'!E7559-5)))/1000</f>
        <v>1.2544447500000002</v>
      </c>
      <c r="E7559" s="96">
        <v>2.0194737657989199</v>
      </c>
      <c r="F7559" s="115">
        <v>0</v>
      </c>
      <c r="G7559" s="112">
        <f t="shared" si="118"/>
        <v>2.0194737657989199</v>
      </c>
    </row>
    <row r="7560" spans="1:7" x14ac:dyDescent="0.25">
      <c r="A7560" s="28">
        <f>IF('weather data'!E7560&lt;=5,5,'weather data'!E7560)</f>
        <v>7.2560000000000002</v>
      </c>
      <c r="B7560" s="4">
        <f>IF(A7560=5,0,1)*0.54+0.25*24.6*(Hilfstabelle!A7560-5)/1000</f>
        <v>0.55387439999999999</v>
      </c>
      <c r="C7560" s="3">
        <f>(1213.2+(17.25*('weather data'!E7560-5)))/1000</f>
        <v>1.252116</v>
      </c>
      <c r="E7560" s="96">
        <v>1.9263184685297781</v>
      </c>
      <c r="F7560" s="115">
        <v>0</v>
      </c>
      <c r="G7560" s="112">
        <f t="shared" si="118"/>
        <v>1.9263184685297781</v>
      </c>
    </row>
    <row r="7561" spans="1:7" x14ac:dyDescent="0.25">
      <c r="A7561" s="28">
        <f>IF('weather data'!E7561&lt;=5,5,'weather data'!E7561)</f>
        <v>7.18</v>
      </c>
      <c r="B7561" s="4">
        <f>IF(A7561=5,0,1)*0.54+0.25*24.6*(Hilfstabelle!A7561-5)/1000</f>
        <v>0.55340699999999998</v>
      </c>
      <c r="C7561" s="3">
        <f>(1213.2+(17.25*('weather data'!E7561-5)))/1000</f>
        <v>1.2508050000000002</v>
      </c>
      <c r="E7561" s="96">
        <v>1.8396091851341689</v>
      </c>
      <c r="F7561" s="115">
        <v>0</v>
      </c>
      <c r="G7561" s="112">
        <f t="shared" si="118"/>
        <v>1.8396091851341689</v>
      </c>
    </row>
    <row r="7562" spans="1:7" x14ac:dyDescent="0.25">
      <c r="A7562" s="28">
        <f>IF('weather data'!E7562&lt;=5,5,'weather data'!E7562)</f>
        <v>7.16</v>
      </c>
      <c r="B7562" s="4">
        <f>IF(A7562=5,0,1)*0.54+0.25*24.6*(Hilfstabelle!A7562-5)/1000</f>
        <v>0.553284</v>
      </c>
      <c r="C7562" s="3">
        <f>(1213.2+(17.25*('weather data'!E7562-5)))/1000</f>
        <v>1.2504600000000001</v>
      </c>
      <c r="E7562" s="96">
        <v>1.8464710708705121</v>
      </c>
      <c r="F7562" s="115">
        <v>0</v>
      </c>
      <c r="G7562" s="112">
        <f t="shared" si="118"/>
        <v>1.8464710708705121</v>
      </c>
    </row>
    <row r="7563" spans="1:7" x14ac:dyDescent="0.25">
      <c r="A7563" s="28">
        <f>IF('weather data'!E7563&lt;=5,5,'weather data'!E7563)</f>
        <v>7.048</v>
      </c>
      <c r="B7563" s="4">
        <f>IF(A7563=5,0,1)*0.54+0.25*24.6*(Hilfstabelle!A7563-5)/1000</f>
        <v>0.55259520000000006</v>
      </c>
      <c r="C7563" s="3">
        <f>(1213.2+(17.25*('weather data'!E7563-5)))/1000</f>
        <v>1.2485280000000001</v>
      </c>
      <c r="E7563" s="96">
        <v>1.9196645187248389</v>
      </c>
      <c r="F7563" s="115">
        <v>0</v>
      </c>
      <c r="G7563" s="112">
        <f t="shared" si="118"/>
        <v>1.9196645187248389</v>
      </c>
    </row>
    <row r="7564" spans="1:7" x14ac:dyDescent="0.25">
      <c r="A7564" s="28">
        <f>IF('weather data'!E7564&lt;=5,5,'weather data'!E7564)</f>
        <v>7.0549999999999997</v>
      </c>
      <c r="B7564" s="4">
        <f>IF(A7564=5,0,1)*0.54+0.25*24.6*(Hilfstabelle!A7564-5)/1000</f>
        <v>0.55263825</v>
      </c>
      <c r="C7564" s="3">
        <f>(1213.2+(17.25*('weather data'!E7564-5)))/1000</f>
        <v>1.2486487500000001</v>
      </c>
      <c r="E7564" s="96">
        <v>1.8229743106218219</v>
      </c>
      <c r="F7564" s="115">
        <v>0</v>
      </c>
      <c r="G7564" s="112">
        <f t="shared" si="118"/>
        <v>1.8229743106218219</v>
      </c>
    </row>
    <row r="7565" spans="1:7" x14ac:dyDescent="0.25">
      <c r="A7565" s="28">
        <f>IF('weather data'!E7565&lt;=5,5,'weather data'!E7565)</f>
        <v>7.1859999999999999</v>
      </c>
      <c r="B7565" s="4">
        <f>IF(A7565=5,0,1)*0.54+0.25*24.6*(Hilfstabelle!A7565-5)/1000</f>
        <v>0.55344389999999999</v>
      </c>
      <c r="C7565" s="3">
        <f>(1213.2+(17.25*('weather data'!E7565-5)))/1000</f>
        <v>1.2509085</v>
      </c>
      <c r="E7565" s="96">
        <v>1.7435427848253651</v>
      </c>
      <c r="F7565" s="115">
        <v>0</v>
      </c>
      <c r="G7565" s="112">
        <f t="shared" si="118"/>
        <v>1.7435427848253651</v>
      </c>
    </row>
    <row r="7566" spans="1:7" x14ac:dyDescent="0.25">
      <c r="A7566" s="28">
        <f>IF('weather data'!E7566&lt;=5,5,'weather data'!E7566)</f>
        <v>7.2789999999999999</v>
      </c>
      <c r="B7566" s="4">
        <f>IF(A7566=5,0,1)*0.54+0.25*24.6*(Hilfstabelle!A7566-5)/1000</f>
        <v>0.55401585000000009</v>
      </c>
      <c r="C7566" s="3">
        <f>(1213.2+(17.25*('weather data'!E7566-5)))/1000</f>
        <v>1.2525127500000002</v>
      </c>
      <c r="E7566" s="96">
        <v>1.6859445318263639</v>
      </c>
      <c r="F7566" s="115">
        <v>0</v>
      </c>
      <c r="G7566" s="112">
        <f t="shared" si="118"/>
        <v>1.6859445318263639</v>
      </c>
    </row>
    <row r="7567" spans="1:7" x14ac:dyDescent="0.25">
      <c r="A7567" s="28">
        <f>IF('weather data'!E7567&lt;=5,5,'weather data'!E7567)</f>
        <v>7.383</v>
      </c>
      <c r="B7567" s="4">
        <f>IF(A7567=5,0,1)*0.54+0.25*24.6*(Hilfstabelle!A7567-5)/1000</f>
        <v>0.55465545000000005</v>
      </c>
      <c r="C7567" s="3">
        <f>(1213.2+(17.25*('weather data'!E7567-5)))/1000</f>
        <v>1.25430675</v>
      </c>
      <c r="E7567" s="96">
        <v>1.9483596772586369</v>
      </c>
      <c r="F7567" s="115">
        <v>0</v>
      </c>
      <c r="G7567" s="112">
        <f t="shared" si="118"/>
        <v>1.9483596772586369</v>
      </c>
    </row>
    <row r="7568" spans="1:7" x14ac:dyDescent="0.25">
      <c r="A7568" s="28">
        <f>IF('weather data'!E7568&lt;=5,5,'weather data'!E7568)</f>
        <v>7.67</v>
      </c>
      <c r="B7568" s="4">
        <f>IF(A7568=5,0,1)*0.54+0.25*24.6*(Hilfstabelle!A7568-5)/1000</f>
        <v>0.55642049999999998</v>
      </c>
      <c r="C7568" s="3">
        <f>(1213.2+(17.25*('weather data'!E7568-5)))/1000</f>
        <v>1.2592574999999999</v>
      </c>
      <c r="E7568" s="96">
        <v>2.0275832671236889</v>
      </c>
      <c r="F7568" s="115">
        <v>0</v>
      </c>
      <c r="G7568" s="112">
        <f t="shared" si="118"/>
        <v>2.0275832671236889</v>
      </c>
    </row>
    <row r="7569" spans="1:7" x14ac:dyDescent="0.25">
      <c r="A7569" s="28">
        <f>IF('weather data'!E7569&lt;=5,5,'weather data'!E7569)</f>
        <v>8.2620000000000005</v>
      </c>
      <c r="B7569" s="4">
        <f>IF(A7569=5,0,1)*0.54+0.25*24.6*(Hilfstabelle!A7569-5)/1000</f>
        <v>0.5600613000000001</v>
      </c>
      <c r="C7569" s="3">
        <f>(1213.2+(17.25*('weather data'!E7569-5)))/1000</f>
        <v>1.2694695000000003</v>
      </c>
      <c r="E7569" s="96">
        <v>2.011572200405555</v>
      </c>
      <c r="F7569" s="115">
        <v>0</v>
      </c>
      <c r="G7569" s="112">
        <f t="shared" si="118"/>
        <v>2.011572200405555</v>
      </c>
    </row>
    <row r="7570" spans="1:7" x14ac:dyDescent="0.25">
      <c r="A7570" s="28">
        <f>IF('weather data'!E7570&lt;=5,5,'weather data'!E7570)</f>
        <v>8.9600000000000009</v>
      </c>
      <c r="B7570" s="4">
        <f>IF(A7570=5,0,1)*0.54+0.25*24.6*(Hilfstabelle!A7570-5)/1000</f>
        <v>0.56435400000000002</v>
      </c>
      <c r="C7570" s="3">
        <f>(1213.2+(17.25*('weather data'!E7570-5)))/1000</f>
        <v>1.2815099999999999</v>
      </c>
      <c r="E7570" s="96">
        <v>2.0672990300219181</v>
      </c>
      <c r="F7570" s="115">
        <v>0</v>
      </c>
      <c r="G7570" s="112">
        <f t="shared" si="118"/>
        <v>2.0672990300219181</v>
      </c>
    </row>
    <row r="7571" spans="1:7" x14ac:dyDescent="0.25">
      <c r="A7571" s="28">
        <f>IF('weather data'!E7571&lt;=5,5,'weather data'!E7571)</f>
        <v>9.4860000000000007</v>
      </c>
      <c r="B7571" s="4">
        <f>IF(A7571=5,0,1)*0.54+0.25*24.6*(Hilfstabelle!A7571-5)/1000</f>
        <v>0.56758890000000006</v>
      </c>
      <c r="C7571" s="3">
        <f>(1213.2+(17.25*('weather data'!E7571-5)))/1000</f>
        <v>1.2905834999999999</v>
      </c>
      <c r="E7571" s="96">
        <v>2.1084703444399771</v>
      </c>
      <c r="F7571" s="115">
        <v>0</v>
      </c>
      <c r="G7571" s="112">
        <f t="shared" si="118"/>
        <v>2.1084703444399771</v>
      </c>
    </row>
    <row r="7572" spans="1:7" x14ac:dyDescent="0.25">
      <c r="A7572" s="28">
        <f>IF('weather data'!E7572&lt;=5,5,'weather data'!E7572)</f>
        <v>9.84</v>
      </c>
      <c r="B7572" s="4">
        <f>IF(A7572=5,0,1)*0.54+0.25*24.6*(Hilfstabelle!A7572-5)/1000</f>
        <v>0.56976599999999999</v>
      </c>
      <c r="C7572" s="3">
        <f>(1213.2+(17.25*('weather data'!E7572-5)))/1000</f>
        <v>1.2966900000000001</v>
      </c>
      <c r="E7572" s="96">
        <v>2.121778244049854</v>
      </c>
      <c r="F7572" s="115">
        <v>0</v>
      </c>
      <c r="G7572" s="112">
        <f t="shared" si="118"/>
        <v>2.121778244049854</v>
      </c>
    </row>
    <row r="7573" spans="1:7" x14ac:dyDescent="0.25">
      <c r="A7573" s="28">
        <f>IF('weather data'!E7573&lt;=5,5,'weather data'!E7573)</f>
        <v>10.121</v>
      </c>
      <c r="B7573" s="4">
        <f>IF(A7573=5,0,1)*0.54+0.25*24.6*(Hilfstabelle!A7573-5)/1000</f>
        <v>0.57149415000000003</v>
      </c>
      <c r="C7573" s="3">
        <f>(1213.2+(17.25*('weather data'!E7573-5)))/1000</f>
        <v>1.30153725</v>
      </c>
      <c r="E7573" s="96">
        <v>2.0789434421805608</v>
      </c>
      <c r="F7573" s="115">
        <v>0</v>
      </c>
      <c r="G7573" s="112">
        <f t="shared" si="118"/>
        <v>2.0789434421805608</v>
      </c>
    </row>
    <row r="7574" spans="1:7" x14ac:dyDescent="0.25">
      <c r="A7574" s="28">
        <f>IF('weather data'!E7574&lt;=5,5,'weather data'!E7574)</f>
        <v>10.362</v>
      </c>
      <c r="B7574" s="4">
        <f>IF(A7574=5,0,1)*0.54+0.25*24.6*(Hilfstabelle!A7574-5)/1000</f>
        <v>0.57297629999999999</v>
      </c>
      <c r="C7574" s="3">
        <f>(1213.2+(17.25*('weather data'!E7574-5)))/1000</f>
        <v>1.3056945</v>
      </c>
      <c r="E7574" s="96">
        <v>2.0955783166929081</v>
      </c>
      <c r="F7574" s="115">
        <v>0</v>
      </c>
      <c r="G7574" s="112">
        <f t="shared" si="118"/>
        <v>2.0955783166929081</v>
      </c>
    </row>
    <row r="7575" spans="1:7" x14ac:dyDescent="0.25">
      <c r="A7575" s="28">
        <f>IF('weather data'!E7575&lt;=5,5,'weather data'!E7575)</f>
        <v>10.125999999999999</v>
      </c>
      <c r="B7575" s="4">
        <f>IF(A7575=5,0,1)*0.54+0.25*24.6*(Hilfstabelle!A7575-5)/1000</f>
        <v>0.5715249</v>
      </c>
      <c r="C7575" s="3">
        <f>(1213.2+(17.25*('weather data'!E7575-5)))/1000</f>
        <v>1.3016235</v>
      </c>
      <c r="E7575" s="96">
        <v>2.119283012873002</v>
      </c>
      <c r="F7575" s="115">
        <v>0</v>
      </c>
      <c r="G7575" s="112">
        <f t="shared" si="118"/>
        <v>2.119283012873002</v>
      </c>
    </row>
    <row r="7576" spans="1:7" x14ac:dyDescent="0.25">
      <c r="A7576" s="28">
        <f>IF('weather data'!E7576&lt;=5,5,'weather data'!E7576)</f>
        <v>8.968</v>
      </c>
      <c r="B7576" s="4">
        <f>IF(A7576=5,0,1)*0.54+0.25*24.6*(Hilfstabelle!A7576-5)/1000</f>
        <v>0.56440319999999999</v>
      </c>
      <c r="C7576" s="3">
        <f>(1213.2+(17.25*('weather data'!E7576-5)))/1000</f>
        <v>1.2816480000000001</v>
      </c>
      <c r="E7576" s="96">
        <v>1.9803818106949049</v>
      </c>
      <c r="F7576" s="115">
        <v>0</v>
      </c>
      <c r="G7576" s="112">
        <f t="shared" si="118"/>
        <v>1.9803818106949049</v>
      </c>
    </row>
    <row r="7577" spans="1:7" x14ac:dyDescent="0.25">
      <c r="A7577" s="28">
        <f>IF('weather data'!E7577&lt;=5,5,'weather data'!E7577)</f>
        <v>6.7329999999999997</v>
      </c>
      <c r="B7577" s="4">
        <f>IF(A7577=5,0,1)*0.54+0.25*24.6*(Hilfstabelle!A7577-5)/1000</f>
        <v>0.55065795000000006</v>
      </c>
      <c r="C7577" s="3">
        <f>(1213.2+(17.25*('weather data'!E7577-5)))/1000</f>
        <v>1.2430942500000002</v>
      </c>
      <c r="E7577" s="96">
        <v>1.906564555046365</v>
      </c>
      <c r="F7577" s="115">
        <v>0</v>
      </c>
      <c r="G7577" s="112">
        <f t="shared" si="118"/>
        <v>1.906564555046365</v>
      </c>
    </row>
    <row r="7578" spans="1:7" x14ac:dyDescent="0.25">
      <c r="A7578" s="28">
        <f>IF('weather data'!E7578&lt;=5,5,'weather data'!E7578)</f>
        <v>6.15</v>
      </c>
      <c r="B7578" s="4">
        <f>IF(A7578=5,0,1)*0.54+0.25*24.6*(Hilfstabelle!A7578-5)/1000</f>
        <v>0.54707250000000007</v>
      </c>
      <c r="C7578" s="3">
        <f>(1213.2+(17.25*('weather data'!E7578-5)))/1000</f>
        <v>1.2330375000000002</v>
      </c>
      <c r="E7578" s="96">
        <v>1.9431612789735291</v>
      </c>
      <c r="F7578" s="115">
        <v>0</v>
      </c>
      <c r="G7578" s="112">
        <f t="shared" si="118"/>
        <v>1.9431612789735291</v>
      </c>
    </row>
    <row r="7579" spans="1:7" x14ac:dyDescent="0.25">
      <c r="A7579" s="28">
        <f>IF('weather data'!E7579&lt;=5,5,'weather data'!E7579)</f>
        <v>5.5090000000000003</v>
      </c>
      <c r="B7579" s="4">
        <f>IF(A7579=5,0,1)*0.54+0.25*24.6*(Hilfstabelle!A7579-5)/1000</f>
        <v>0.54313034999999998</v>
      </c>
      <c r="C7579" s="3">
        <f>(1213.2+(17.25*('weather data'!E7579-5)))/1000</f>
        <v>1.2219802500000001</v>
      </c>
      <c r="E7579" s="96">
        <v>1.9768468998610309</v>
      </c>
      <c r="F7579" s="115">
        <v>0</v>
      </c>
      <c r="G7579" s="112">
        <f t="shared" si="118"/>
        <v>1.9768468998610309</v>
      </c>
    </row>
    <row r="7580" spans="1:7" x14ac:dyDescent="0.25">
      <c r="A7580" s="28">
        <f>IF('weather data'!E7580&lt;=5,5,'weather data'!E7580)</f>
        <v>5.1319999999999997</v>
      </c>
      <c r="B7580" s="4">
        <f>IF(A7580=5,0,1)*0.54+0.25*24.6*(Hilfstabelle!A7580-5)/1000</f>
        <v>0.54081180000000006</v>
      </c>
      <c r="C7580" s="3">
        <f>(1213.2+(17.25*('weather data'!E7580-5)))/1000</f>
        <v>1.2154770000000001</v>
      </c>
      <c r="E7580" s="96">
        <v>2.1648209818505522</v>
      </c>
      <c r="F7580" s="115">
        <v>0</v>
      </c>
      <c r="G7580" s="112">
        <f t="shared" si="118"/>
        <v>2.1648209818505522</v>
      </c>
    </row>
    <row r="7581" spans="1:7" x14ac:dyDescent="0.25">
      <c r="A7581" s="28">
        <f>IF('weather data'!E7581&lt;=5,5,'weather data'!E7581)</f>
        <v>5.3540000000000001</v>
      </c>
      <c r="B7581" s="4">
        <f>IF(A7581=5,0,1)*0.54+0.25*24.6*(Hilfstabelle!A7581-5)/1000</f>
        <v>0.54217710000000008</v>
      </c>
      <c r="C7581" s="3">
        <f>(1213.2+(17.25*('weather data'!E7581-5)))/1000</f>
        <v>1.2193065000000001</v>
      </c>
      <c r="E7581" s="96">
        <v>2.4153837791927781</v>
      </c>
      <c r="F7581" s="115">
        <v>0</v>
      </c>
      <c r="G7581" s="112">
        <f t="shared" si="118"/>
        <v>2.4153837791927781</v>
      </c>
    </row>
    <row r="7582" spans="1:7" x14ac:dyDescent="0.25">
      <c r="A7582" s="28">
        <f>IF('weather data'!E7582&lt;=5,5,'weather data'!E7582)</f>
        <v>5.1849999999999996</v>
      </c>
      <c r="B7582" s="4">
        <f>IF(A7582=5,0,1)*0.54+0.25*24.6*(Hilfstabelle!A7582-5)/1000</f>
        <v>0.54113775000000008</v>
      </c>
      <c r="C7582" s="3">
        <f>(1213.2+(17.25*('weather data'!E7582-5)))/1000</f>
        <v>1.21639125</v>
      </c>
      <c r="E7582" s="96">
        <v>2.222835106712362</v>
      </c>
      <c r="F7582" s="115">
        <v>0</v>
      </c>
      <c r="G7582" s="112">
        <f t="shared" si="118"/>
        <v>2.222835106712362</v>
      </c>
    </row>
    <row r="7583" spans="1:7" x14ac:dyDescent="0.25">
      <c r="A7583" s="28">
        <f>IF('weather data'!E7583&lt;=5,5,'weather data'!E7583)</f>
        <v>5</v>
      </c>
      <c r="B7583" s="4">
        <f>IF(A7583=5,0,1)*0.54+0.25*24.6*(Hilfstabelle!A7583-5)/1000</f>
        <v>0</v>
      </c>
      <c r="C7583" s="3">
        <f>(1213.2+(17.25*('weather data'!E7583-5)))/1000</f>
        <v>1.2124064999999999</v>
      </c>
      <c r="E7583" s="96">
        <v>1.992650030647761</v>
      </c>
      <c r="F7583" s="115">
        <v>0</v>
      </c>
      <c r="G7583" s="112">
        <f t="shared" si="118"/>
        <v>1.992650030647761</v>
      </c>
    </row>
    <row r="7584" spans="1:7" x14ac:dyDescent="0.25">
      <c r="A7584" s="28">
        <f>IF('weather data'!E7584&lt;=5,5,'weather data'!E7584)</f>
        <v>5</v>
      </c>
      <c r="B7584" s="4">
        <f>IF(A7584=5,0,1)*0.54+0.25*24.6*(Hilfstabelle!A7584-5)/1000</f>
        <v>0</v>
      </c>
      <c r="C7584" s="3">
        <f>(1213.2+(17.25*('weather data'!E7584-5)))/1000</f>
        <v>1.2124064999999999</v>
      </c>
      <c r="E7584" s="96">
        <v>1.9111391455372611</v>
      </c>
      <c r="F7584" s="115">
        <v>0</v>
      </c>
      <c r="G7584" s="112">
        <f t="shared" si="118"/>
        <v>1.9111391455372611</v>
      </c>
    </row>
    <row r="7585" spans="1:7" x14ac:dyDescent="0.25">
      <c r="A7585" s="28">
        <f>IF('weather data'!E7585&lt;=5,5,'weather data'!E7585)</f>
        <v>5</v>
      </c>
      <c r="B7585" s="4">
        <f>IF(A7585=5,0,1)*0.54+0.25*24.6*(Hilfstabelle!A7585-5)/1000</f>
        <v>0</v>
      </c>
      <c r="C7585" s="3">
        <f>(1213.2+(17.25*('weather data'!E7585-5)))/1000</f>
        <v>1.21076775</v>
      </c>
      <c r="E7585" s="96">
        <v>1.797606126990493</v>
      </c>
      <c r="F7585" s="115">
        <v>0</v>
      </c>
      <c r="G7585" s="112">
        <f t="shared" si="118"/>
        <v>1.797606126990493</v>
      </c>
    </row>
    <row r="7586" spans="1:7" x14ac:dyDescent="0.25">
      <c r="A7586" s="28">
        <f>IF('weather data'!E7586&lt;=5,5,'weather data'!E7586)</f>
        <v>5</v>
      </c>
      <c r="B7586" s="4">
        <f>IF(A7586=5,0,1)*0.54+0.25*24.6*(Hilfstabelle!A7586-5)/1000</f>
        <v>0</v>
      </c>
      <c r="C7586" s="3">
        <f>(1213.2+(17.25*('weather data'!E7586-5)))/1000</f>
        <v>1.208094</v>
      </c>
      <c r="E7586" s="96">
        <v>1.964578679908175</v>
      </c>
      <c r="F7586" s="115">
        <v>0</v>
      </c>
      <c r="G7586" s="112">
        <f t="shared" si="118"/>
        <v>1.964578679908175</v>
      </c>
    </row>
    <row r="7587" spans="1:7" x14ac:dyDescent="0.25">
      <c r="A7587" s="28">
        <f>IF('weather data'!E7587&lt;=5,5,'weather data'!E7587)</f>
        <v>5</v>
      </c>
      <c r="B7587" s="4">
        <f>IF(A7587=5,0,1)*0.54+0.25*24.6*(Hilfstabelle!A7587-5)/1000</f>
        <v>0</v>
      </c>
      <c r="C7587" s="3">
        <f>(1213.2+(17.25*('weather data'!E7587-5)))/1000</f>
        <v>1.2084045000000001</v>
      </c>
      <c r="E7587" s="96">
        <v>2.0512879633037842</v>
      </c>
      <c r="F7587" s="115">
        <v>0</v>
      </c>
      <c r="G7587" s="112">
        <f t="shared" si="118"/>
        <v>2.0512879633037842</v>
      </c>
    </row>
    <row r="7588" spans="1:7" x14ac:dyDescent="0.25">
      <c r="A7588" s="28">
        <f>IF('weather data'!E7588&lt;=5,5,'weather data'!E7588)</f>
        <v>5</v>
      </c>
      <c r="B7588" s="4">
        <f>IF(A7588=5,0,1)*0.54+0.25*24.6*(Hilfstabelle!A7588-5)/1000</f>
        <v>0</v>
      </c>
      <c r="C7588" s="3">
        <f>(1213.2+(17.25*('weather data'!E7588-5)))/1000</f>
        <v>1.2116992500000001</v>
      </c>
      <c r="E7588" s="96">
        <v>1.9471120616702109</v>
      </c>
      <c r="F7588" s="115">
        <v>0</v>
      </c>
      <c r="G7588" s="112">
        <f t="shared" si="118"/>
        <v>1.9471120616702109</v>
      </c>
    </row>
    <row r="7589" spans="1:7" x14ac:dyDescent="0.25">
      <c r="A7589" s="28">
        <f>IF('weather data'!E7589&lt;=5,5,'weather data'!E7589)</f>
        <v>5.1189999999999998</v>
      </c>
      <c r="B7589" s="4">
        <f>IF(A7589=5,0,1)*0.54+0.25*24.6*(Hilfstabelle!A7589-5)/1000</f>
        <v>0.54073185000000001</v>
      </c>
      <c r="C7589" s="3">
        <f>(1213.2+(17.25*('weather data'!E7589-5)))/1000</f>
        <v>1.2152527500000001</v>
      </c>
      <c r="E7589" s="96">
        <v>1.833371107192038</v>
      </c>
      <c r="F7589" s="115">
        <v>0</v>
      </c>
      <c r="G7589" s="112">
        <f t="shared" si="118"/>
        <v>1.833371107192038</v>
      </c>
    </row>
    <row r="7590" spans="1:7" x14ac:dyDescent="0.25">
      <c r="A7590" s="28">
        <f>IF('weather data'!E7590&lt;=5,5,'weather data'!E7590)</f>
        <v>5.1150000000000002</v>
      </c>
      <c r="B7590" s="4">
        <f>IF(A7590=5,0,1)*0.54+0.25*24.6*(Hilfstabelle!A7590-5)/1000</f>
        <v>0.54070725000000008</v>
      </c>
      <c r="C7590" s="3">
        <f>(1213.2+(17.25*('weather data'!E7590-5)))/1000</f>
        <v>1.2151837500000002</v>
      </c>
      <c r="E7590" s="96">
        <v>1.7603855952691161</v>
      </c>
      <c r="F7590" s="115">
        <v>0</v>
      </c>
      <c r="G7590" s="112">
        <f t="shared" si="118"/>
        <v>1.7603855952691161</v>
      </c>
    </row>
    <row r="7591" spans="1:7" x14ac:dyDescent="0.25">
      <c r="A7591" s="28">
        <f>IF('weather data'!E7591&lt;=5,5,'weather data'!E7591)</f>
        <v>5</v>
      </c>
      <c r="B7591" s="4">
        <f>IF(A7591=5,0,1)*0.54+0.25*24.6*(Hilfstabelle!A7591-5)/1000</f>
        <v>0</v>
      </c>
      <c r="C7591" s="3">
        <f>(1213.2+(17.25*('weather data'!E7591-5)))/1000</f>
        <v>1.2132000000000001</v>
      </c>
      <c r="E7591" s="96">
        <v>2.0036706350121909</v>
      </c>
      <c r="F7591" s="115">
        <v>0</v>
      </c>
      <c r="G7591" s="112">
        <f t="shared" si="118"/>
        <v>2.0036706350121909</v>
      </c>
    </row>
    <row r="7592" spans="1:7" x14ac:dyDescent="0.25">
      <c r="A7592" s="28">
        <f>IF('weather data'!E7592&lt;=5,5,'weather data'!E7592)</f>
        <v>5</v>
      </c>
      <c r="B7592" s="4">
        <f>IF(A7592=5,0,1)*0.54+0.25*24.6*(Hilfstabelle!A7592-5)/1000</f>
        <v>0</v>
      </c>
      <c r="C7592" s="3">
        <f>(1213.2+(17.25*('weather data'!E7592-5)))/1000</f>
        <v>1.2124410000000001</v>
      </c>
      <c r="E7592" s="96">
        <v>2.142363901258884</v>
      </c>
      <c r="F7592" s="115">
        <v>0</v>
      </c>
      <c r="G7592" s="112">
        <f t="shared" si="118"/>
        <v>2.142363901258884</v>
      </c>
    </row>
    <row r="7593" spans="1:7" x14ac:dyDescent="0.25">
      <c r="A7593" s="28">
        <f>IF('weather data'!E7593&lt;=5,5,'weather data'!E7593)</f>
        <v>5</v>
      </c>
      <c r="B7593" s="4">
        <f>IF(A7593=5,0,1)*0.54+0.25*24.6*(Hilfstabelle!A7593-5)/1000</f>
        <v>0</v>
      </c>
      <c r="C7593" s="3">
        <f>(1213.2+(17.25*('weather data'!E7593-5)))/1000</f>
        <v>1.2128722500000002</v>
      </c>
      <c r="E7593" s="96">
        <v>2.1775050736662158</v>
      </c>
      <c r="F7593" s="115">
        <v>0</v>
      </c>
      <c r="G7593" s="112">
        <f t="shared" si="118"/>
        <v>2.1775050736662158</v>
      </c>
    </row>
    <row r="7594" spans="1:7" x14ac:dyDescent="0.25">
      <c r="A7594" s="28">
        <f>IF('weather data'!E7594&lt;=5,5,'weather data'!E7594)</f>
        <v>5.069</v>
      </c>
      <c r="B7594" s="4">
        <f>IF(A7594=5,0,1)*0.54+0.25*24.6*(Hilfstabelle!A7594-5)/1000</f>
        <v>0.54042435</v>
      </c>
      <c r="C7594" s="3">
        <f>(1213.2+(17.25*('weather data'!E7594-5)))/1000</f>
        <v>1.2143902500000001</v>
      </c>
      <c r="E7594" s="96">
        <v>2.705662339433232</v>
      </c>
      <c r="F7594" s="115">
        <v>0</v>
      </c>
      <c r="G7594" s="112">
        <f t="shared" si="118"/>
        <v>2.705662339433232</v>
      </c>
    </row>
    <row r="7595" spans="1:7" x14ac:dyDescent="0.25">
      <c r="A7595" s="28">
        <f>IF('weather data'!E7595&lt;=5,5,'weather data'!E7595)</f>
        <v>5.423</v>
      </c>
      <c r="B7595" s="4">
        <f>IF(A7595=5,0,1)*0.54+0.25*24.6*(Hilfstabelle!A7595-5)/1000</f>
        <v>0.54260145000000004</v>
      </c>
      <c r="C7595" s="3">
        <f>(1213.2+(17.25*('weather data'!E7595-5)))/1000</f>
        <v>1.2204967500000001</v>
      </c>
      <c r="E7595" s="96">
        <v>3.0192297239909718</v>
      </c>
      <c r="F7595" s="115">
        <v>0</v>
      </c>
      <c r="G7595" s="112">
        <f t="shared" si="118"/>
        <v>3.0192297239909718</v>
      </c>
    </row>
    <row r="7596" spans="1:7" x14ac:dyDescent="0.25">
      <c r="A7596" s="28">
        <f>IF('weather data'!E7596&lt;=5,5,'weather data'!E7596)</f>
        <v>6.0679999999999996</v>
      </c>
      <c r="B7596" s="4">
        <f>IF(A7596=5,0,1)*0.54+0.25*24.6*(Hilfstabelle!A7596-5)/1000</f>
        <v>0.54656820000000006</v>
      </c>
      <c r="C7596" s="3">
        <f>(1213.2+(17.25*('weather data'!E7596-5)))/1000</f>
        <v>1.2316230000000001</v>
      </c>
      <c r="E7596" s="96">
        <v>3.120702458516289</v>
      </c>
      <c r="F7596" s="115">
        <v>0</v>
      </c>
      <c r="G7596" s="112">
        <f t="shared" si="118"/>
        <v>3.120702458516289</v>
      </c>
    </row>
    <row r="7597" spans="1:7" x14ac:dyDescent="0.25">
      <c r="A7597" s="28">
        <f>IF('weather data'!E7597&lt;=5,5,'weather data'!E7597)</f>
        <v>6.7869999999999999</v>
      </c>
      <c r="B7597" s="4">
        <f>IF(A7597=5,0,1)*0.54+0.25*24.6*(Hilfstabelle!A7597-5)/1000</f>
        <v>0.55099005000000001</v>
      </c>
      <c r="C7597" s="3">
        <f>(1213.2+(17.25*('weather data'!E7597-5)))/1000</f>
        <v>1.24402575</v>
      </c>
      <c r="E7597" s="96">
        <v>3.205956190392067</v>
      </c>
      <c r="F7597" s="115">
        <v>0</v>
      </c>
      <c r="G7597" s="112">
        <f t="shared" si="118"/>
        <v>3.205956190392067</v>
      </c>
    </row>
    <row r="7598" spans="1:7" x14ac:dyDescent="0.25">
      <c r="A7598" s="28">
        <f>IF('weather data'!E7598&lt;=5,5,'weather data'!E7598)</f>
        <v>7.3890000000000002</v>
      </c>
      <c r="B7598" s="4">
        <f>IF(A7598=5,0,1)*0.54+0.25*24.6*(Hilfstabelle!A7598-5)/1000</f>
        <v>0.55469235000000006</v>
      </c>
      <c r="C7598" s="3">
        <f>(1213.2+(17.25*('weather data'!E7598-5)))/1000</f>
        <v>1.2544102500000001</v>
      </c>
      <c r="E7598" s="96">
        <v>3.206164126323471</v>
      </c>
      <c r="F7598" s="115">
        <v>0</v>
      </c>
      <c r="G7598" s="112">
        <f t="shared" si="118"/>
        <v>3.206164126323471</v>
      </c>
    </row>
    <row r="7599" spans="1:7" x14ac:dyDescent="0.25">
      <c r="A7599" s="28">
        <f>IF('weather data'!E7599&lt;=5,5,'weather data'!E7599)</f>
        <v>7.798</v>
      </c>
      <c r="B7599" s="4">
        <f>IF(A7599=5,0,1)*0.54+0.25*24.6*(Hilfstabelle!A7599-5)/1000</f>
        <v>0.55720770000000008</v>
      </c>
      <c r="C7599" s="3">
        <f>(1213.2+(17.25*('weather data'!E7599-5)))/1000</f>
        <v>1.2614655000000001</v>
      </c>
      <c r="E7599" s="96">
        <v>3.0793232081668251</v>
      </c>
      <c r="F7599" s="115">
        <v>0</v>
      </c>
      <c r="G7599" s="112">
        <f t="shared" si="118"/>
        <v>3.0793232081668251</v>
      </c>
    </row>
    <row r="7600" spans="1:7" x14ac:dyDescent="0.25">
      <c r="A7600" s="28">
        <f>IF('weather data'!E7600&lt;=5,5,'weather data'!E7600)</f>
        <v>7.5529999999999999</v>
      </c>
      <c r="B7600" s="4">
        <f>IF(A7600=5,0,1)*0.54+0.25*24.6*(Hilfstabelle!A7600-5)/1000</f>
        <v>0.55570095000000008</v>
      </c>
      <c r="C7600" s="3">
        <f>(1213.2+(17.25*('weather data'!E7600-5)))/1000</f>
        <v>1.25723925</v>
      </c>
      <c r="E7600" s="96">
        <v>2.7921636868974362</v>
      </c>
      <c r="F7600" s="115">
        <v>0</v>
      </c>
      <c r="G7600" s="112">
        <f t="shared" si="118"/>
        <v>2.7921636868974362</v>
      </c>
    </row>
    <row r="7601" spans="1:7" x14ac:dyDescent="0.25">
      <c r="A7601" s="28">
        <f>IF('weather data'!E7601&lt;=5,5,'weather data'!E7601)</f>
        <v>6.6470000000000002</v>
      </c>
      <c r="B7601" s="4">
        <f>IF(A7601=5,0,1)*0.54+0.25*24.6*(Hilfstabelle!A7601-5)/1000</f>
        <v>0.55012905000000001</v>
      </c>
      <c r="C7601" s="3">
        <f>(1213.2+(17.25*('weather data'!E7601-5)))/1000</f>
        <v>1.24161075</v>
      </c>
      <c r="E7601" s="96">
        <v>2.804016034987483</v>
      </c>
      <c r="F7601" s="115">
        <v>0</v>
      </c>
      <c r="G7601" s="112">
        <f t="shared" si="118"/>
        <v>2.804016034987483</v>
      </c>
    </row>
    <row r="7602" spans="1:7" x14ac:dyDescent="0.25">
      <c r="A7602" s="28">
        <f>IF('weather data'!E7602&lt;=5,5,'weather data'!E7602)</f>
        <v>5.9630000000000001</v>
      </c>
      <c r="B7602" s="4">
        <f>IF(A7602=5,0,1)*0.54+0.25*24.6*(Hilfstabelle!A7602-5)/1000</f>
        <v>0.54592245000000006</v>
      </c>
      <c r="C7602" s="3">
        <f>(1213.2+(17.25*('weather data'!E7602-5)))/1000</f>
        <v>1.2298117500000001</v>
      </c>
      <c r="E7602" s="96">
        <v>2.9183807972598692</v>
      </c>
      <c r="F7602" s="115">
        <v>0</v>
      </c>
      <c r="G7602" s="112">
        <f t="shared" si="118"/>
        <v>2.9183807972598692</v>
      </c>
    </row>
    <row r="7603" spans="1:7" x14ac:dyDescent="0.25">
      <c r="A7603" s="28">
        <f>IF('weather data'!E7603&lt;=5,5,'weather data'!E7603)</f>
        <v>5.2910000000000004</v>
      </c>
      <c r="B7603" s="4">
        <f>IF(A7603=5,0,1)*0.54+0.25*24.6*(Hilfstabelle!A7603-5)/1000</f>
        <v>0.54178965000000001</v>
      </c>
      <c r="C7603" s="3">
        <f>(1213.2+(17.25*('weather data'!E7603-5)))/1000</f>
        <v>1.21821975</v>
      </c>
      <c r="E7603" s="96">
        <v>3.013199581980246</v>
      </c>
      <c r="F7603" s="115">
        <v>0</v>
      </c>
      <c r="G7603" s="112">
        <f t="shared" si="118"/>
        <v>3.013199581980246</v>
      </c>
    </row>
    <row r="7604" spans="1:7" x14ac:dyDescent="0.25">
      <c r="A7604" s="28">
        <f>IF('weather data'!E7604&lt;=5,5,'weather data'!E7604)</f>
        <v>5</v>
      </c>
      <c r="B7604" s="4">
        <f>IF(A7604=5,0,1)*0.54+0.25*24.6*(Hilfstabelle!A7604-5)/1000</f>
        <v>0</v>
      </c>
      <c r="C7604" s="3">
        <f>(1213.2+(17.25*('weather data'!E7604-5)))/1000</f>
        <v>1.20514425</v>
      </c>
      <c r="E7604" s="96">
        <v>3.1652007478368169</v>
      </c>
      <c r="F7604" s="115">
        <v>0</v>
      </c>
      <c r="G7604" s="112">
        <f t="shared" si="118"/>
        <v>3.1652007478368169</v>
      </c>
    </row>
    <row r="7605" spans="1:7" x14ac:dyDescent="0.25">
      <c r="A7605" s="28">
        <f>IF('weather data'!E7605&lt;=5,5,'weather data'!E7605)</f>
        <v>5</v>
      </c>
      <c r="B7605" s="4">
        <f>IF(A7605=5,0,1)*0.54+0.25*24.6*(Hilfstabelle!A7605-5)/1000</f>
        <v>0</v>
      </c>
      <c r="C7605" s="3">
        <f>(1213.2+(17.25*('weather data'!E7605-5)))/1000</f>
        <v>1.19707125</v>
      </c>
      <c r="E7605" s="96">
        <v>2.9318966328011511</v>
      </c>
      <c r="F7605" s="115">
        <v>0</v>
      </c>
      <c r="G7605" s="112">
        <f t="shared" si="118"/>
        <v>2.9318966328011511</v>
      </c>
    </row>
    <row r="7606" spans="1:7" x14ac:dyDescent="0.25">
      <c r="A7606" s="28">
        <f>IF('weather data'!E7606&lt;=5,5,'weather data'!E7606)</f>
        <v>5</v>
      </c>
      <c r="B7606" s="4">
        <f>IF(A7606=5,0,1)*0.54+0.25*24.6*(Hilfstabelle!A7606-5)/1000</f>
        <v>0</v>
      </c>
      <c r="C7606" s="3">
        <f>(1213.2+(17.25*('weather data'!E7606-5)))/1000</f>
        <v>1.1917927500000001</v>
      </c>
      <c r="E7606" s="96">
        <v>2.4407519628241068</v>
      </c>
      <c r="F7606" s="115">
        <v>0</v>
      </c>
      <c r="G7606" s="112">
        <f t="shared" si="118"/>
        <v>2.4407519628241068</v>
      </c>
    </row>
    <row r="7607" spans="1:7" x14ac:dyDescent="0.25">
      <c r="A7607" s="28">
        <f>IF('weather data'!E7607&lt;=5,5,'weather data'!E7607)</f>
        <v>5</v>
      </c>
      <c r="B7607" s="4">
        <f>IF(A7607=5,0,1)*0.54+0.25*24.6*(Hilfstabelle!A7607-5)/1000</f>
        <v>0</v>
      </c>
      <c r="C7607" s="3">
        <f>(1213.2+(17.25*('weather data'!E7607-5)))/1000</f>
        <v>1.1905680000000001</v>
      </c>
      <c r="E7607" s="96">
        <v>2.2488270981379039</v>
      </c>
      <c r="F7607" s="115">
        <v>0</v>
      </c>
      <c r="G7607" s="112">
        <f t="shared" si="118"/>
        <v>2.2488270981379039</v>
      </c>
    </row>
    <row r="7608" spans="1:7" x14ac:dyDescent="0.25">
      <c r="A7608" s="28">
        <f>IF('weather data'!E7608&lt;=5,5,'weather data'!E7608)</f>
        <v>5</v>
      </c>
      <c r="B7608" s="4">
        <f>IF(A7608=5,0,1)*0.54+0.25*24.6*(Hilfstabelle!A7608-5)/1000</f>
        <v>0</v>
      </c>
      <c r="C7608" s="3">
        <f>(1213.2+(17.25*('weather data'!E7608-5)))/1000</f>
        <v>1.1930865000000002</v>
      </c>
      <c r="E7608" s="96">
        <v>2.1596225835654428</v>
      </c>
      <c r="F7608" s="115">
        <v>0</v>
      </c>
      <c r="G7608" s="112">
        <f t="shared" si="118"/>
        <v>2.1596225835654428</v>
      </c>
    </row>
    <row r="7609" spans="1:7" x14ac:dyDescent="0.25">
      <c r="A7609" s="28">
        <f>IF('weather data'!E7609&lt;=5,5,'weather data'!E7609)</f>
        <v>5</v>
      </c>
      <c r="B7609" s="4">
        <f>IF(A7609=5,0,1)*0.54+0.25*24.6*(Hilfstabelle!A7609-5)/1000</f>
        <v>0</v>
      </c>
      <c r="C7609" s="3">
        <f>(1213.2+(17.25*('weather data'!E7609-5)))/1000</f>
        <v>1.1899642500000001</v>
      </c>
      <c r="E7609" s="96">
        <v>2.023632484427007</v>
      </c>
      <c r="F7609" s="115">
        <v>0</v>
      </c>
      <c r="G7609" s="112">
        <f t="shared" si="118"/>
        <v>2.023632484427007</v>
      </c>
    </row>
    <row r="7610" spans="1:7" x14ac:dyDescent="0.25">
      <c r="A7610" s="28">
        <f>IF('weather data'!E7610&lt;=5,5,'weather data'!E7610)</f>
        <v>5</v>
      </c>
      <c r="B7610" s="4">
        <f>IF(A7610=5,0,1)*0.54+0.25*24.6*(Hilfstabelle!A7610-5)/1000</f>
        <v>0</v>
      </c>
      <c r="C7610" s="3">
        <f>(1213.2+(17.25*('weather data'!E7610-5)))/1000</f>
        <v>1.1873940000000001</v>
      </c>
      <c r="E7610" s="96">
        <v>1.964578679908175</v>
      </c>
      <c r="F7610" s="115">
        <v>0</v>
      </c>
      <c r="G7610" s="112">
        <f t="shared" si="118"/>
        <v>1.964578679908175</v>
      </c>
    </row>
    <row r="7611" spans="1:7" x14ac:dyDescent="0.25">
      <c r="A7611" s="28">
        <f>IF('weather data'!E7611&lt;=5,5,'weather data'!E7611)</f>
        <v>5</v>
      </c>
      <c r="B7611" s="4">
        <f>IF(A7611=5,0,1)*0.54+0.25*24.6*(Hilfstabelle!A7611-5)/1000</f>
        <v>0</v>
      </c>
      <c r="C7611" s="3">
        <f>(1213.2+(17.25*('weather data'!E7611-5)))/1000</f>
        <v>1.1822535000000001</v>
      </c>
      <c r="E7611" s="96">
        <v>2.0512879633037842</v>
      </c>
      <c r="F7611" s="115">
        <v>0</v>
      </c>
      <c r="G7611" s="112">
        <f t="shared" si="118"/>
        <v>2.0512879633037842</v>
      </c>
    </row>
    <row r="7612" spans="1:7" x14ac:dyDescent="0.25">
      <c r="A7612" s="28">
        <f>IF('weather data'!E7612&lt;=5,5,'weather data'!E7612)</f>
        <v>5</v>
      </c>
      <c r="B7612" s="4">
        <f>IF(A7612=5,0,1)*0.54+0.25*24.6*(Hilfstabelle!A7612-5)/1000</f>
        <v>0</v>
      </c>
      <c r="C7612" s="3">
        <f>(1213.2+(17.25*('weather data'!E7612-5)))/1000</f>
        <v>1.1768197500000002</v>
      </c>
      <c r="E7612" s="96">
        <v>1.9471120616702109</v>
      </c>
      <c r="F7612" s="115">
        <v>0</v>
      </c>
      <c r="G7612" s="112">
        <f t="shared" si="118"/>
        <v>1.9471120616702109</v>
      </c>
    </row>
    <row r="7613" spans="1:7" x14ac:dyDescent="0.25">
      <c r="A7613" s="28">
        <f>IF('weather data'!E7613&lt;=5,5,'weather data'!E7613)</f>
        <v>5</v>
      </c>
      <c r="B7613" s="4">
        <f>IF(A7613=5,0,1)*0.54+0.25*24.6*(Hilfstabelle!A7613-5)/1000</f>
        <v>0</v>
      </c>
      <c r="C7613" s="3">
        <f>(1213.2+(17.25*('weather data'!E7613-5)))/1000</f>
        <v>1.1733180000000001</v>
      </c>
      <c r="E7613" s="96">
        <v>1.833371107192038</v>
      </c>
      <c r="F7613" s="115">
        <v>0</v>
      </c>
      <c r="G7613" s="112">
        <f t="shared" si="118"/>
        <v>1.833371107192038</v>
      </c>
    </row>
    <row r="7614" spans="1:7" x14ac:dyDescent="0.25">
      <c r="A7614" s="28">
        <f>IF('weather data'!E7614&lt;=5,5,'weather data'!E7614)</f>
        <v>5</v>
      </c>
      <c r="B7614" s="4">
        <f>IF(A7614=5,0,1)*0.54+0.25*24.6*(Hilfstabelle!A7614-5)/1000</f>
        <v>0</v>
      </c>
      <c r="C7614" s="3">
        <f>(1213.2+(17.25*('weather data'!E7614-5)))/1000</f>
        <v>1.1713342500000001</v>
      </c>
      <c r="E7614" s="96">
        <v>1.7603855952691161</v>
      </c>
      <c r="F7614" s="115">
        <v>0</v>
      </c>
      <c r="G7614" s="112">
        <f t="shared" si="118"/>
        <v>1.7603855952691161</v>
      </c>
    </row>
    <row r="7615" spans="1:7" x14ac:dyDescent="0.25">
      <c r="A7615" s="28">
        <f>IF('weather data'!E7615&lt;=5,5,'weather data'!E7615)</f>
        <v>5</v>
      </c>
      <c r="B7615" s="4">
        <f>IF(A7615=5,0,1)*0.54+0.25*24.6*(Hilfstabelle!A7615-5)/1000</f>
        <v>0</v>
      </c>
      <c r="C7615" s="3">
        <f>(1213.2+(17.25*('weather data'!E7615-5)))/1000</f>
        <v>1.1702302500000001</v>
      </c>
      <c r="E7615" s="96">
        <v>2.0036706350121909</v>
      </c>
      <c r="F7615" s="115">
        <v>0</v>
      </c>
      <c r="G7615" s="112">
        <f t="shared" si="118"/>
        <v>2.0036706350121909</v>
      </c>
    </row>
    <row r="7616" spans="1:7" x14ac:dyDescent="0.25">
      <c r="A7616" s="28">
        <f>IF('weather data'!E7616&lt;=5,5,'weather data'!E7616)</f>
        <v>5</v>
      </c>
      <c r="B7616" s="4">
        <f>IF(A7616=5,0,1)*0.54+0.25*24.6*(Hilfstabelle!A7616-5)/1000</f>
        <v>0</v>
      </c>
      <c r="C7616" s="3">
        <f>(1213.2+(17.25*('weather data'!E7616-5)))/1000</f>
        <v>1.17192075</v>
      </c>
      <c r="E7616" s="96">
        <v>2.142363901258884</v>
      </c>
      <c r="F7616" s="115">
        <v>0</v>
      </c>
      <c r="G7616" s="112">
        <f t="shared" si="118"/>
        <v>2.142363901258884</v>
      </c>
    </row>
    <row r="7617" spans="1:7" x14ac:dyDescent="0.25">
      <c r="A7617" s="28">
        <f>IF('weather data'!E7617&lt;=5,5,'weather data'!E7617)</f>
        <v>5</v>
      </c>
      <c r="B7617" s="4">
        <f>IF(A7617=5,0,1)*0.54+0.25*24.6*(Hilfstabelle!A7617-5)/1000</f>
        <v>0</v>
      </c>
      <c r="C7617" s="3">
        <f>(1213.2+(17.25*('weather data'!E7617-5)))/1000</f>
        <v>1.175181</v>
      </c>
      <c r="E7617" s="96">
        <v>2.1775050736662158</v>
      </c>
      <c r="F7617" s="115">
        <v>0</v>
      </c>
      <c r="G7617" s="112">
        <f t="shared" si="118"/>
        <v>2.1775050736662158</v>
      </c>
    </row>
    <row r="7618" spans="1:7" x14ac:dyDescent="0.25">
      <c r="A7618" s="28">
        <f>IF('weather data'!E7618&lt;=5,5,'weather data'!E7618)</f>
        <v>5</v>
      </c>
      <c r="B7618" s="4">
        <f>IF(A7618=5,0,1)*0.54+0.25*24.6*(Hilfstabelle!A7618-5)/1000</f>
        <v>0</v>
      </c>
      <c r="C7618" s="3">
        <f>(1213.2+(17.25*('weather data'!E7618-5)))/1000</f>
        <v>1.1878597500000001</v>
      </c>
      <c r="E7618" s="96">
        <v>2.705662339433232</v>
      </c>
      <c r="F7618" s="115">
        <v>0</v>
      </c>
      <c r="G7618" s="112">
        <f t="shared" ref="G7618:G7681" si="119">F7618+E7618</f>
        <v>2.705662339433232</v>
      </c>
    </row>
    <row r="7619" spans="1:7" x14ac:dyDescent="0.25">
      <c r="A7619" s="28">
        <f>IF('weather data'!E7619&lt;=5,5,'weather data'!E7619)</f>
        <v>5</v>
      </c>
      <c r="B7619" s="4">
        <f>IF(A7619=5,0,1)*0.54+0.25*24.6*(Hilfstabelle!A7619-5)/1000</f>
        <v>0</v>
      </c>
      <c r="C7619" s="3">
        <f>(1213.2+(17.25*('weather data'!E7619-5)))/1000</f>
        <v>1.2119235000000002</v>
      </c>
      <c r="E7619" s="96">
        <v>3.0192297239909718</v>
      </c>
      <c r="F7619" s="115">
        <v>0</v>
      </c>
      <c r="G7619" s="112">
        <f t="shared" si="119"/>
        <v>3.0192297239909718</v>
      </c>
    </row>
    <row r="7620" spans="1:7" x14ac:dyDescent="0.25">
      <c r="A7620" s="28">
        <f>IF('weather data'!E7620&lt;=5,5,'weather data'!E7620)</f>
        <v>6.5910000000000002</v>
      </c>
      <c r="B7620" s="4">
        <f>IF(A7620=5,0,1)*0.54+0.25*24.6*(Hilfstabelle!A7620-5)/1000</f>
        <v>0.54978464999999999</v>
      </c>
      <c r="C7620" s="3">
        <f>(1213.2+(17.25*('weather data'!E7620-5)))/1000</f>
        <v>1.2406447500000002</v>
      </c>
      <c r="E7620" s="96">
        <v>3.120702458516289</v>
      </c>
      <c r="F7620" s="115">
        <v>0</v>
      </c>
      <c r="G7620" s="112">
        <f t="shared" si="119"/>
        <v>3.120702458516289</v>
      </c>
    </row>
    <row r="7621" spans="1:7" x14ac:dyDescent="0.25">
      <c r="A7621" s="28">
        <f>IF('weather data'!E7621&lt;=5,5,'weather data'!E7621)</f>
        <v>7.5510000000000002</v>
      </c>
      <c r="B7621" s="4">
        <f>IF(A7621=5,0,1)*0.54+0.25*24.6*(Hilfstabelle!A7621-5)/1000</f>
        <v>0.55568865000000001</v>
      </c>
      <c r="C7621" s="3">
        <f>(1213.2+(17.25*('weather data'!E7621-5)))/1000</f>
        <v>1.2572047500000001</v>
      </c>
      <c r="E7621" s="96">
        <v>3.205956190392067</v>
      </c>
      <c r="F7621" s="115">
        <v>0</v>
      </c>
      <c r="G7621" s="112">
        <f t="shared" si="119"/>
        <v>3.205956190392067</v>
      </c>
    </row>
    <row r="7622" spans="1:7" x14ac:dyDescent="0.25">
      <c r="A7622" s="28">
        <f>IF('weather data'!E7622&lt;=5,5,'weather data'!E7622)</f>
        <v>8.1010000000000009</v>
      </c>
      <c r="B7622" s="4">
        <f>IF(A7622=5,0,1)*0.54+0.25*24.6*(Hilfstabelle!A7622-5)/1000</f>
        <v>0.55907115000000007</v>
      </c>
      <c r="C7622" s="3">
        <f>(1213.2+(17.25*('weather data'!E7622-5)))/1000</f>
        <v>1.26669225</v>
      </c>
      <c r="E7622" s="96">
        <v>3.206164126323471</v>
      </c>
      <c r="F7622" s="115">
        <v>0</v>
      </c>
      <c r="G7622" s="112">
        <f t="shared" si="119"/>
        <v>3.206164126323471</v>
      </c>
    </row>
    <row r="7623" spans="1:7" x14ac:dyDescent="0.25">
      <c r="A7623" s="28">
        <f>IF('weather data'!E7623&lt;=5,5,'weather data'!E7623)</f>
        <v>8.2240000000000002</v>
      </c>
      <c r="B7623" s="4">
        <f>IF(A7623=5,0,1)*0.54+0.25*24.6*(Hilfstabelle!A7623-5)/1000</f>
        <v>0.55982760000000009</v>
      </c>
      <c r="C7623" s="3">
        <f>(1213.2+(17.25*('weather data'!E7623-5)))/1000</f>
        <v>1.2688140000000001</v>
      </c>
      <c r="E7623" s="96">
        <v>3.0793232081668251</v>
      </c>
      <c r="F7623" s="115">
        <v>0</v>
      </c>
      <c r="G7623" s="112">
        <f t="shared" si="119"/>
        <v>3.0793232081668251</v>
      </c>
    </row>
    <row r="7624" spans="1:7" x14ac:dyDescent="0.25">
      <c r="A7624" s="28">
        <f>IF('weather data'!E7624&lt;=5,5,'weather data'!E7624)</f>
        <v>7.6980000000000004</v>
      </c>
      <c r="B7624" s="4">
        <f>IF(A7624=5,0,1)*0.54+0.25*24.6*(Hilfstabelle!A7624-5)/1000</f>
        <v>0.55659270000000005</v>
      </c>
      <c r="C7624" s="3">
        <f>(1213.2+(17.25*('weather data'!E7624-5)))/1000</f>
        <v>1.2597405000000002</v>
      </c>
      <c r="E7624" s="96">
        <v>2.7921636868974362</v>
      </c>
      <c r="F7624" s="115">
        <v>0</v>
      </c>
      <c r="G7624" s="112">
        <f t="shared" si="119"/>
        <v>2.7921636868974362</v>
      </c>
    </row>
    <row r="7625" spans="1:7" x14ac:dyDescent="0.25">
      <c r="A7625" s="28">
        <f>IF('weather data'!E7625&lt;=5,5,'weather data'!E7625)</f>
        <v>7.0229999999999997</v>
      </c>
      <c r="B7625" s="4">
        <f>IF(A7625=5,0,1)*0.54+0.25*24.6*(Hilfstabelle!A7625-5)/1000</f>
        <v>0.55244145</v>
      </c>
      <c r="C7625" s="3">
        <f>(1213.2+(17.25*('weather data'!E7625-5)))/1000</f>
        <v>1.2480967500000002</v>
      </c>
      <c r="E7625" s="96">
        <v>2.804016034987483</v>
      </c>
      <c r="F7625" s="115">
        <v>0</v>
      </c>
      <c r="G7625" s="112">
        <f t="shared" si="119"/>
        <v>2.804016034987483</v>
      </c>
    </row>
    <row r="7626" spans="1:7" x14ac:dyDescent="0.25">
      <c r="A7626" s="28">
        <f>IF('weather data'!E7626&lt;=5,5,'weather data'!E7626)</f>
        <v>7.0819999999999999</v>
      </c>
      <c r="B7626" s="4">
        <f>IF(A7626=5,0,1)*0.54+0.25*24.6*(Hilfstabelle!A7626-5)/1000</f>
        <v>0.55280430000000003</v>
      </c>
      <c r="C7626" s="3">
        <f>(1213.2+(17.25*('weather data'!E7626-5)))/1000</f>
        <v>1.2491145000000001</v>
      </c>
      <c r="E7626" s="96">
        <v>2.9183807972598692</v>
      </c>
      <c r="F7626" s="115">
        <v>0</v>
      </c>
      <c r="G7626" s="112">
        <f t="shared" si="119"/>
        <v>2.9183807972598692</v>
      </c>
    </row>
    <row r="7627" spans="1:7" x14ac:dyDescent="0.25">
      <c r="A7627" s="28">
        <f>IF('weather data'!E7627&lt;=5,5,'weather data'!E7627)</f>
        <v>6.9610000000000003</v>
      </c>
      <c r="B7627" s="4">
        <f>IF(A7627=5,0,1)*0.54+0.25*24.6*(Hilfstabelle!A7627-5)/1000</f>
        <v>0.55206015000000008</v>
      </c>
      <c r="C7627" s="3">
        <f>(1213.2+(17.25*('weather data'!E7627-5)))/1000</f>
        <v>1.2470272500000001</v>
      </c>
      <c r="E7627" s="96">
        <v>3.013199581980246</v>
      </c>
      <c r="F7627" s="115">
        <v>0</v>
      </c>
      <c r="G7627" s="112">
        <f t="shared" si="119"/>
        <v>3.013199581980246</v>
      </c>
    </row>
    <row r="7628" spans="1:7" x14ac:dyDescent="0.25">
      <c r="A7628" s="28">
        <f>IF('weather data'!E7628&lt;=5,5,'weather data'!E7628)</f>
        <v>6.875</v>
      </c>
      <c r="B7628" s="4">
        <f>IF(A7628=5,0,1)*0.54+0.25*24.6*(Hilfstabelle!A7628-5)/1000</f>
        <v>0.55153125000000003</v>
      </c>
      <c r="C7628" s="3">
        <f>(1213.2+(17.25*('weather data'!E7628-5)))/1000</f>
        <v>1.2455437499999999</v>
      </c>
      <c r="E7628" s="96">
        <v>3.1652007478368169</v>
      </c>
      <c r="F7628" s="115">
        <v>0</v>
      </c>
      <c r="G7628" s="112">
        <f t="shared" si="119"/>
        <v>3.1652007478368169</v>
      </c>
    </row>
    <row r="7629" spans="1:7" x14ac:dyDescent="0.25">
      <c r="A7629" s="28">
        <f>IF('weather data'!E7629&lt;=5,5,'weather data'!E7629)</f>
        <v>6.7240000000000002</v>
      </c>
      <c r="B7629" s="4">
        <f>IF(A7629=5,0,1)*0.54+0.25*24.6*(Hilfstabelle!A7629-5)/1000</f>
        <v>0.55060260000000005</v>
      </c>
      <c r="C7629" s="3">
        <f>(1213.2+(17.25*('weather data'!E7629-5)))/1000</f>
        <v>1.242939</v>
      </c>
      <c r="E7629" s="96">
        <v>2.9318966328011511</v>
      </c>
      <c r="F7629" s="115">
        <v>0</v>
      </c>
      <c r="G7629" s="112">
        <f t="shared" si="119"/>
        <v>2.9318966328011511</v>
      </c>
    </row>
    <row r="7630" spans="1:7" x14ac:dyDescent="0.25">
      <c r="A7630" s="28">
        <f>IF('weather data'!E7630&lt;=5,5,'weather data'!E7630)</f>
        <v>6.5570000000000004</v>
      </c>
      <c r="B7630" s="4">
        <f>IF(A7630=5,0,1)*0.54+0.25*24.6*(Hilfstabelle!A7630-5)/1000</f>
        <v>0.54957555000000002</v>
      </c>
      <c r="C7630" s="3">
        <f>(1213.2+(17.25*('weather data'!E7630-5)))/1000</f>
        <v>1.2400582500000001</v>
      </c>
      <c r="E7630" s="96">
        <v>2.4407519628241068</v>
      </c>
      <c r="F7630" s="115">
        <v>0</v>
      </c>
      <c r="G7630" s="112">
        <f t="shared" si="119"/>
        <v>2.4407519628241068</v>
      </c>
    </row>
    <row r="7631" spans="1:7" x14ac:dyDescent="0.25">
      <c r="A7631" s="28">
        <f>IF('weather data'!E7631&lt;=5,5,'weather data'!E7631)</f>
        <v>6.3630000000000004</v>
      </c>
      <c r="B7631" s="4">
        <f>IF(A7631=5,0,1)*0.54+0.25*24.6*(Hilfstabelle!A7631-5)/1000</f>
        <v>0.54838245000000008</v>
      </c>
      <c r="C7631" s="3">
        <f>(1213.2+(17.25*('weather data'!E7631-5)))/1000</f>
        <v>1.23671175</v>
      </c>
      <c r="E7631" s="96">
        <v>2.2488270981379039</v>
      </c>
      <c r="F7631" s="115">
        <v>0</v>
      </c>
      <c r="G7631" s="112">
        <f t="shared" si="119"/>
        <v>2.2488270981379039</v>
      </c>
    </row>
    <row r="7632" spans="1:7" x14ac:dyDescent="0.25">
      <c r="A7632" s="28">
        <f>IF('weather data'!E7632&lt;=5,5,'weather data'!E7632)</f>
        <v>6.1929999999999996</v>
      </c>
      <c r="B7632" s="4">
        <f>IF(A7632=5,0,1)*0.54+0.25*24.6*(Hilfstabelle!A7632-5)/1000</f>
        <v>0.54733695000000004</v>
      </c>
      <c r="C7632" s="3">
        <f>(1213.2+(17.25*('weather data'!E7632-5)))/1000</f>
        <v>1.23377925</v>
      </c>
      <c r="E7632" s="96">
        <v>2.1596225835654428</v>
      </c>
      <c r="F7632" s="115">
        <v>0</v>
      </c>
      <c r="G7632" s="112">
        <f t="shared" si="119"/>
        <v>2.1596225835654428</v>
      </c>
    </row>
    <row r="7633" spans="1:7" x14ac:dyDescent="0.25">
      <c r="A7633" s="28">
        <f>IF('weather data'!E7633&lt;=5,5,'weather data'!E7633)</f>
        <v>6.0309999999999997</v>
      </c>
      <c r="B7633" s="4">
        <f>IF(A7633=5,0,1)*0.54+0.25*24.6*(Hilfstabelle!A7633-5)/1000</f>
        <v>0.54634064999999998</v>
      </c>
      <c r="C7633" s="3">
        <f>(1213.2+(17.25*('weather data'!E7633-5)))/1000</f>
        <v>1.2309847500000002</v>
      </c>
      <c r="E7633" s="96">
        <v>2.023632484427007</v>
      </c>
      <c r="F7633" s="115">
        <v>0</v>
      </c>
      <c r="G7633" s="112">
        <f t="shared" si="119"/>
        <v>2.023632484427007</v>
      </c>
    </row>
    <row r="7634" spans="1:7" x14ac:dyDescent="0.25">
      <c r="A7634" s="28">
        <f>IF('weather data'!E7634&lt;=5,5,'weather data'!E7634)</f>
        <v>5.8609999999999998</v>
      </c>
      <c r="B7634" s="4">
        <f>IF(A7634=5,0,1)*0.54+0.25*24.6*(Hilfstabelle!A7634-5)/1000</f>
        <v>0.54529515000000006</v>
      </c>
      <c r="C7634" s="3">
        <f>(1213.2+(17.25*('weather data'!E7634-5)))/1000</f>
        <v>1.22805225</v>
      </c>
      <c r="E7634" s="96">
        <v>1.964578679908175</v>
      </c>
      <c r="F7634" s="115">
        <v>0</v>
      </c>
      <c r="G7634" s="112">
        <f t="shared" si="119"/>
        <v>1.964578679908175</v>
      </c>
    </row>
    <row r="7635" spans="1:7" x14ac:dyDescent="0.25">
      <c r="A7635" s="28">
        <f>IF('weather data'!E7635&lt;=5,5,'weather data'!E7635)</f>
        <v>5.601</v>
      </c>
      <c r="B7635" s="4">
        <f>IF(A7635=5,0,1)*0.54+0.25*24.6*(Hilfstabelle!A7635-5)/1000</f>
        <v>0.54369615000000004</v>
      </c>
      <c r="C7635" s="3">
        <f>(1213.2+(17.25*('weather data'!E7635-5)))/1000</f>
        <v>1.2235672500000001</v>
      </c>
      <c r="E7635" s="96">
        <v>2.0512879633037842</v>
      </c>
      <c r="F7635" s="115">
        <v>0</v>
      </c>
      <c r="G7635" s="112">
        <f t="shared" si="119"/>
        <v>2.0512879633037842</v>
      </c>
    </row>
    <row r="7636" spans="1:7" x14ac:dyDescent="0.25">
      <c r="A7636" s="28">
        <f>IF('weather data'!E7636&lt;=5,5,'weather data'!E7636)</f>
        <v>5.3040000000000003</v>
      </c>
      <c r="B7636" s="4">
        <f>IF(A7636=5,0,1)*0.54+0.25*24.6*(Hilfstabelle!A7636-5)/1000</f>
        <v>0.54186960000000006</v>
      </c>
      <c r="C7636" s="3">
        <f>(1213.2+(17.25*('weather data'!E7636-5)))/1000</f>
        <v>1.2184439999999999</v>
      </c>
      <c r="E7636" s="96">
        <v>1.9471120616702109</v>
      </c>
      <c r="F7636" s="115">
        <v>0</v>
      </c>
      <c r="G7636" s="112">
        <f t="shared" si="119"/>
        <v>1.9471120616702109</v>
      </c>
    </row>
    <row r="7637" spans="1:7" x14ac:dyDescent="0.25">
      <c r="A7637" s="28">
        <f>IF('weather data'!E7637&lt;=5,5,'weather data'!E7637)</f>
        <v>5</v>
      </c>
      <c r="B7637" s="4">
        <f>IF(A7637=5,0,1)*0.54+0.25*24.6*(Hilfstabelle!A7637-5)/1000</f>
        <v>0</v>
      </c>
      <c r="C7637" s="3">
        <f>(1213.2+(17.25*('weather data'!E7637-5)))/1000</f>
        <v>1.2129067500000001</v>
      </c>
      <c r="E7637" s="96">
        <v>1.833371107192038</v>
      </c>
      <c r="F7637" s="115">
        <v>0</v>
      </c>
      <c r="G7637" s="112">
        <f t="shared" si="119"/>
        <v>1.833371107192038</v>
      </c>
    </row>
    <row r="7638" spans="1:7" x14ac:dyDescent="0.25">
      <c r="A7638" s="28">
        <f>IF('weather data'!E7638&lt;=5,5,'weather data'!E7638)</f>
        <v>5</v>
      </c>
      <c r="B7638" s="4">
        <f>IF(A7638=5,0,1)*0.54+0.25*24.6*(Hilfstabelle!A7638-5)/1000</f>
        <v>0</v>
      </c>
      <c r="C7638" s="3">
        <f>(1213.2+(17.25*('weather data'!E7638-5)))/1000</f>
        <v>1.21142325</v>
      </c>
      <c r="E7638" s="96">
        <v>1.7603855952691161</v>
      </c>
      <c r="F7638" s="115">
        <v>0</v>
      </c>
      <c r="G7638" s="112">
        <f t="shared" si="119"/>
        <v>1.7603855952691161</v>
      </c>
    </row>
    <row r="7639" spans="1:7" x14ac:dyDescent="0.25">
      <c r="A7639" s="28">
        <f>IF('weather data'!E7639&lt;=5,5,'weather data'!E7639)</f>
        <v>5</v>
      </c>
      <c r="B7639" s="4">
        <f>IF(A7639=5,0,1)*0.54+0.25*24.6*(Hilfstabelle!A7639-5)/1000</f>
        <v>0</v>
      </c>
      <c r="C7639" s="3">
        <f>(1213.2+(17.25*('weather data'!E7639-5)))/1000</f>
        <v>1.2124410000000001</v>
      </c>
      <c r="E7639" s="96">
        <v>2.0036706350121909</v>
      </c>
      <c r="F7639" s="115">
        <v>0</v>
      </c>
      <c r="G7639" s="112">
        <f t="shared" si="119"/>
        <v>2.0036706350121909</v>
      </c>
    </row>
    <row r="7640" spans="1:7" x14ac:dyDescent="0.25">
      <c r="A7640" s="28">
        <f>IF('weather data'!E7640&lt;=5,5,'weather data'!E7640)</f>
        <v>5</v>
      </c>
      <c r="B7640" s="4">
        <f>IF(A7640=5,0,1)*0.54+0.25*24.6*(Hilfstabelle!A7640-5)/1000</f>
        <v>0</v>
      </c>
      <c r="C7640" s="3">
        <f>(1213.2+(17.25*('weather data'!E7640-5)))/1000</f>
        <v>1.21249275</v>
      </c>
      <c r="E7640" s="96">
        <v>2.142363901258884</v>
      </c>
      <c r="F7640" s="115">
        <v>0</v>
      </c>
      <c r="G7640" s="112">
        <f t="shared" si="119"/>
        <v>2.142363901258884</v>
      </c>
    </row>
    <row r="7641" spans="1:7" x14ac:dyDescent="0.25">
      <c r="A7641" s="28">
        <f>IF('weather data'!E7641&lt;=5,5,'weather data'!E7641)</f>
        <v>5.1260000000000003</v>
      </c>
      <c r="B7641" s="4">
        <f>IF(A7641=5,0,1)*0.54+0.25*24.6*(Hilfstabelle!A7641-5)/1000</f>
        <v>0.54077490000000006</v>
      </c>
      <c r="C7641" s="3">
        <f>(1213.2+(17.25*('weather data'!E7641-5)))/1000</f>
        <v>1.2153735000000001</v>
      </c>
      <c r="E7641" s="96">
        <v>2.1775050736662158</v>
      </c>
      <c r="F7641" s="115">
        <v>0</v>
      </c>
      <c r="G7641" s="112">
        <f t="shared" si="119"/>
        <v>2.1775050736662158</v>
      </c>
    </row>
    <row r="7642" spans="1:7" x14ac:dyDescent="0.25">
      <c r="A7642" s="28">
        <f>IF('weather data'!E7642&lt;=5,5,'weather data'!E7642)</f>
        <v>5.71</v>
      </c>
      <c r="B7642" s="4">
        <f>IF(A7642=5,0,1)*0.54+0.25*24.6*(Hilfstabelle!A7642-5)/1000</f>
        <v>0.54436650000000009</v>
      </c>
      <c r="C7642" s="3">
        <f>(1213.2+(17.25*('weather data'!E7642-5)))/1000</f>
        <v>1.2254475</v>
      </c>
      <c r="E7642" s="96">
        <v>2.705662339433232</v>
      </c>
      <c r="F7642" s="115">
        <v>0</v>
      </c>
      <c r="G7642" s="112">
        <f t="shared" si="119"/>
        <v>2.705662339433232</v>
      </c>
    </row>
    <row r="7643" spans="1:7" x14ac:dyDescent="0.25">
      <c r="A7643" s="28">
        <f>IF('weather data'!E7643&lt;=5,5,'weather data'!E7643)</f>
        <v>6.3380000000000001</v>
      </c>
      <c r="B7643" s="4">
        <f>IF(A7643=5,0,1)*0.54+0.25*24.6*(Hilfstabelle!A7643-5)/1000</f>
        <v>0.54822870000000001</v>
      </c>
      <c r="C7643" s="3">
        <f>(1213.2+(17.25*('weather data'!E7643-5)))/1000</f>
        <v>1.2362805000000001</v>
      </c>
      <c r="E7643" s="96">
        <v>3.0192297239909718</v>
      </c>
      <c r="F7643" s="115">
        <v>0</v>
      </c>
      <c r="G7643" s="112">
        <f t="shared" si="119"/>
        <v>3.0192297239909718</v>
      </c>
    </row>
    <row r="7644" spans="1:7" x14ac:dyDescent="0.25">
      <c r="A7644" s="28">
        <f>IF('weather data'!E7644&lt;=5,5,'weather data'!E7644)</f>
        <v>7.1340000000000003</v>
      </c>
      <c r="B7644" s="4">
        <f>IF(A7644=5,0,1)*0.54+0.25*24.6*(Hilfstabelle!A7644-5)/1000</f>
        <v>0.55312410000000001</v>
      </c>
      <c r="C7644" s="3">
        <f>(1213.2+(17.25*('weather data'!E7644-5)))/1000</f>
        <v>1.2500115000000001</v>
      </c>
      <c r="E7644" s="96">
        <v>3.120702458516289</v>
      </c>
      <c r="F7644" s="115">
        <v>0</v>
      </c>
      <c r="G7644" s="112">
        <f t="shared" si="119"/>
        <v>3.120702458516289</v>
      </c>
    </row>
    <row r="7645" spans="1:7" x14ac:dyDescent="0.25">
      <c r="A7645" s="28">
        <f>IF('weather data'!E7645&lt;=5,5,'weather data'!E7645)</f>
        <v>7.9829999999999997</v>
      </c>
      <c r="B7645" s="4">
        <f>IF(A7645=5,0,1)*0.54+0.25*24.6*(Hilfstabelle!A7645-5)/1000</f>
        <v>0.55834545000000002</v>
      </c>
      <c r="C7645" s="3">
        <f>(1213.2+(17.25*('weather data'!E7645-5)))/1000</f>
        <v>1.2646567500000001</v>
      </c>
      <c r="E7645" s="96">
        <v>3.205956190392067</v>
      </c>
      <c r="F7645" s="115">
        <v>0</v>
      </c>
      <c r="G7645" s="112">
        <f t="shared" si="119"/>
        <v>3.205956190392067</v>
      </c>
    </row>
    <row r="7646" spans="1:7" x14ac:dyDescent="0.25">
      <c r="A7646" s="28">
        <f>IF('weather data'!E7646&lt;=5,5,'weather data'!E7646)</f>
        <v>8.6780000000000008</v>
      </c>
      <c r="B7646" s="4">
        <f>IF(A7646=5,0,1)*0.54+0.25*24.6*(Hilfstabelle!A7646-5)/1000</f>
        <v>0.56261970000000006</v>
      </c>
      <c r="C7646" s="3">
        <f>(1213.2+(17.25*('weather data'!E7646-5)))/1000</f>
        <v>1.2766455000000001</v>
      </c>
      <c r="E7646" s="96">
        <v>3.206164126323471</v>
      </c>
      <c r="F7646" s="115">
        <v>0</v>
      </c>
      <c r="G7646" s="112">
        <f t="shared" si="119"/>
        <v>3.206164126323471</v>
      </c>
    </row>
    <row r="7647" spans="1:7" x14ac:dyDescent="0.25">
      <c r="A7647" s="28">
        <f>IF('weather data'!E7647&lt;=5,5,'weather data'!E7647)</f>
        <v>8.9410000000000007</v>
      </c>
      <c r="B7647" s="4">
        <f>IF(A7647=5,0,1)*0.54+0.25*24.6*(Hilfstabelle!A7647-5)/1000</f>
        <v>0.56423715000000008</v>
      </c>
      <c r="C7647" s="3">
        <f>(1213.2+(17.25*('weather data'!E7647-5)))/1000</f>
        <v>1.2811822500000001</v>
      </c>
      <c r="E7647" s="96">
        <v>3.0793232081668251</v>
      </c>
      <c r="F7647" s="115">
        <v>0</v>
      </c>
      <c r="G7647" s="112">
        <f t="shared" si="119"/>
        <v>3.0793232081668251</v>
      </c>
    </row>
    <row r="7648" spans="1:7" x14ac:dyDescent="0.25">
      <c r="A7648" s="28">
        <f>IF('weather data'!E7648&lt;=5,5,'weather data'!E7648)</f>
        <v>8.3580000000000005</v>
      </c>
      <c r="B7648" s="4">
        <f>IF(A7648=5,0,1)*0.54+0.25*24.6*(Hilfstabelle!A7648-5)/1000</f>
        <v>0.56065170000000009</v>
      </c>
      <c r="C7648" s="3">
        <f>(1213.2+(17.25*('weather data'!E7648-5)))/1000</f>
        <v>1.2711255000000001</v>
      </c>
      <c r="E7648" s="96">
        <v>2.7921636868974362</v>
      </c>
      <c r="F7648" s="115">
        <v>11</v>
      </c>
      <c r="G7648" s="112">
        <f t="shared" si="119"/>
        <v>13.792163686897435</v>
      </c>
    </row>
    <row r="7649" spans="1:7" x14ac:dyDescent="0.25">
      <c r="A7649" s="28">
        <f>IF('weather data'!E7649&lt;=5,5,'weather data'!E7649)</f>
        <v>7.2060000000000004</v>
      </c>
      <c r="B7649" s="4">
        <f>IF(A7649=5,0,1)*0.54+0.25*24.6*(Hilfstabelle!A7649-5)/1000</f>
        <v>0.55356690000000008</v>
      </c>
      <c r="C7649" s="3">
        <f>(1213.2+(17.25*('weather data'!E7649-5)))/1000</f>
        <v>1.2512535</v>
      </c>
      <c r="E7649" s="96">
        <v>2.804016034987483</v>
      </c>
      <c r="F7649" s="115">
        <v>11</v>
      </c>
      <c r="G7649" s="112">
        <f t="shared" si="119"/>
        <v>13.804016034987484</v>
      </c>
    </row>
    <row r="7650" spans="1:7" x14ac:dyDescent="0.25">
      <c r="A7650" s="28">
        <f>IF('weather data'!E7650&lt;=5,5,'weather data'!E7650)</f>
        <v>5.88</v>
      </c>
      <c r="B7650" s="4">
        <f>IF(A7650=5,0,1)*0.54+0.25*24.6*(Hilfstabelle!A7650-5)/1000</f>
        <v>0.54541200000000001</v>
      </c>
      <c r="C7650" s="3">
        <f>(1213.2+(17.25*('weather data'!E7650-5)))/1000</f>
        <v>1.22838</v>
      </c>
      <c r="E7650" s="96">
        <v>2.9183807972598692</v>
      </c>
      <c r="F7650" s="115">
        <v>11</v>
      </c>
      <c r="G7650" s="112">
        <f t="shared" si="119"/>
        <v>13.91838079725987</v>
      </c>
    </row>
    <row r="7651" spans="1:7" x14ac:dyDescent="0.25">
      <c r="A7651" s="28">
        <f>IF('weather data'!E7651&lt;=5,5,'weather data'!E7651)</f>
        <v>5</v>
      </c>
      <c r="B7651" s="4">
        <f>IF(A7651=5,0,1)*0.54+0.25*24.6*(Hilfstabelle!A7651-5)/1000</f>
        <v>0</v>
      </c>
      <c r="C7651" s="3">
        <f>(1213.2+(17.25*('weather data'!E7651-5)))/1000</f>
        <v>1.2075765000000001</v>
      </c>
      <c r="E7651" s="96">
        <v>3.013199581980246</v>
      </c>
      <c r="F7651" s="115">
        <f>11/6</f>
        <v>1.8333333333333333</v>
      </c>
      <c r="G7651" s="112">
        <f t="shared" si="119"/>
        <v>4.8465329153135794</v>
      </c>
    </row>
    <row r="7652" spans="1:7" x14ac:dyDescent="0.25">
      <c r="A7652" s="28">
        <f>IF('weather data'!E7652&lt;=5,5,'weather data'!E7652)</f>
        <v>5</v>
      </c>
      <c r="B7652" s="4">
        <f>IF(A7652=5,0,1)*0.54+0.25*24.6*(Hilfstabelle!A7652-5)/1000</f>
        <v>0</v>
      </c>
      <c r="C7652" s="3">
        <f>(1213.2+(17.25*('weather data'!E7652-5)))/1000</f>
        <v>1.194501</v>
      </c>
      <c r="E7652" s="96">
        <v>3.1652007478368169</v>
      </c>
      <c r="F7652" s="115">
        <v>0</v>
      </c>
      <c r="G7652" s="112">
        <f t="shared" si="119"/>
        <v>3.1652007478368169</v>
      </c>
    </row>
    <row r="7653" spans="1:7" x14ac:dyDescent="0.25">
      <c r="A7653" s="28">
        <f>IF('weather data'!E7653&lt;=5,5,'weather data'!E7653)</f>
        <v>5</v>
      </c>
      <c r="B7653" s="4">
        <f>IF(A7653=5,0,1)*0.54+0.25*24.6*(Hilfstabelle!A7653-5)/1000</f>
        <v>0</v>
      </c>
      <c r="C7653" s="3">
        <f>(1213.2+(17.25*('weather data'!E7653-5)))/1000</f>
        <v>1.1816324999999999</v>
      </c>
      <c r="E7653" s="96">
        <v>2.9318966328011511</v>
      </c>
      <c r="F7653" s="115">
        <v>0</v>
      </c>
      <c r="G7653" s="112">
        <f t="shared" si="119"/>
        <v>2.9318966328011511</v>
      </c>
    </row>
    <row r="7654" spans="1:7" x14ac:dyDescent="0.25">
      <c r="A7654" s="28">
        <f>IF('weather data'!E7654&lt;=5,5,'weather data'!E7654)</f>
        <v>5</v>
      </c>
      <c r="B7654" s="4">
        <f>IF(A7654=5,0,1)*0.54+0.25*24.6*(Hilfstabelle!A7654-5)/1000</f>
        <v>0</v>
      </c>
      <c r="C7654" s="3">
        <f>(1213.2+(17.25*('weather data'!E7654-5)))/1000</f>
        <v>1.1687295000000002</v>
      </c>
      <c r="E7654" s="96">
        <v>2.4407519628241068</v>
      </c>
      <c r="F7654" s="115">
        <v>0</v>
      </c>
      <c r="G7654" s="112">
        <f t="shared" si="119"/>
        <v>2.4407519628241068</v>
      </c>
    </row>
    <row r="7655" spans="1:7" x14ac:dyDescent="0.25">
      <c r="A7655" s="28">
        <f>IF('weather data'!E7655&lt;=5,5,'weather data'!E7655)</f>
        <v>5</v>
      </c>
      <c r="B7655" s="4">
        <f>IF(A7655=5,0,1)*0.54+0.25*24.6*(Hilfstabelle!A7655-5)/1000</f>
        <v>0</v>
      </c>
      <c r="C7655" s="3">
        <f>(1213.2+(17.25*('weather data'!E7655-5)))/1000</f>
        <v>1.1650897500000001</v>
      </c>
      <c r="E7655" s="96">
        <v>2.2488270981379039</v>
      </c>
      <c r="F7655" s="115">
        <v>0</v>
      </c>
      <c r="G7655" s="112">
        <f t="shared" si="119"/>
        <v>2.2488270981379039</v>
      </c>
    </row>
    <row r="7656" spans="1:7" x14ac:dyDescent="0.25">
      <c r="A7656" s="28">
        <f>IF('weather data'!E7656&lt;=5,5,'weather data'!E7656)</f>
        <v>5</v>
      </c>
      <c r="B7656" s="4">
        <f>IF(A7656=5,0,1)*0.54+0.25*24.6*(Hilfstabelle!A7656-5)/1000</f>
        <v>0</v>
      </c>
      <c r="C7656" s="3">
        <f>(1213.2+(17.25*('weather data'!E7656-5)))/1000</f>
        <v>1.1699370000000002</v>
      </c>
      <c r="E7656" s="96">
        <v>2.1596225835654428</v>
      </c>
      <c r="F7656" s="115">
        <v>0</v>
      </c>
      <c r="G7656" s="112">
        <f t="shared" si="119"/>
        <v>2.1596225835654428</v>
      </c>
    </row>
    <row r="7657" spans="1:7" x14ac:dyDescent="0.25">
      <c r="A7657" s="28">
        <f>IF('weather data'!E7657&lt;=5,5,'weather data'!E7657)</f>
        <v>5</v>
      </c>
      <c r="B7657" s="4">
        <f>IF(A7657=5,0,1)*0.54+0.25*24.6*(Hilfstabelle!A7657-5)/1000</f>
        <v>0</v>
      </c>
      <c r="C7657" s="3">
        <f>(1213.2+(17.25*('weather data'!E7657-5)))/1000</f>
        <v>1.1693677500000002</v>
      </c>
      <c r="E7657" s="96">
        <v>2.023632484427007</v>
      </c>
      <c r="F7657" s="115">
        <v>0</v>
      </c>
      <c r="G7657" s="112">
        <f t="shared" si="119"/>
        <v>2.023632484427007</v>
      </c>
    </row>
    <row r="7658" spans="1:7" x14ac:dyDescent="0.25">
      <c r="A7658" s="28">
        <f>IF('weather data'!E7658&lt;=5,5,'weather data'!E7658)</f>
        <v>5</v>
      </c>
      <c r="B7658" s="4">
        <f>IF(A7658=5,0,1)*0.54+0.25*24.6*(Hilfstabelle!A7658-5)/1000</f>
        <v>0</v>
      </c>
      <c r="C7658" s="3">
        <f>(1213.2+(17.25*('weather data'!E7658-5)))/1000</f>
        <v>1.1660557499999999</v>
      </c>
      <c r="E7658" s="96">
        <v>1.964578679908175</v>
      </c>
      <c r="F7658" s="115">
        <v>0</v>
      </c>
      <c r="G7658" s="112">
        <f t="shared" si="119"/>
        <v>1.964578679908175</v>
      </c>
    </row>
    <row r="7659" spans="1:7" x14ac:dyDescent="0.25">
      <c r="A7659" s="28">
        <f>IF('weather data'!E7659&lt;=5,5,'weather data'!E7659)</f>
        <v>5</v>
      </c>
      <c r="B7659" s="4">
        <f>IF(A7659=5,0,1)*0.54+0.25*24.6*(Hilfstabelle!A7659-5)/1000</f>
        <v>0</v>
      </c>
      <c r="C7659" s="3">
        <f>(1213.2+(17.25*('weather data'!E7659-5)))/1000</f>
        <v>1.161864</v>
      </c>
      <c r="E7659" s="96">
        <v>2.0512879633037842</v>
      </c>
      <c r="F7659" s="115">
        <v>0</v>
      </c>
      <c r="G7659" s="112">
        <f t="shared" si="119"/>
        <v>2.0512879633037842</v>
      </c>
    </row>
    <row r="7660" spans="1:7" x14ac:dyDescent="0.25">
      <c r="A7660" s="28">
        <f>IF('weather data'!E7660&lt;=5,5,'weather data'!E7660)</f>
        <v>5</v>
      </c>
      <c r="B7660" s="4">
        <f>IF(A7660=5,0,1)*0.54+0.25*24.6*(Hilfstabelle!A7660-5)/1000</f>
        <v>0</v>
      </c>
      <c r="C7660" s="3">
        <f>(1213.2+(17.25*('weather data'!E7660-5)))/1000</f>
        <v>1.15781025</v>
      </c>
      <c r="E7660" s="96">
        <v>1.9471120616702109</v>
      </c>
      <c r="F7660" s="115">
        <v>0</v>
      </c>
      <c r="G7660" s="112">
        <f t="shared" si="119"/>
        <v>1.9471120616702109</v>
      </c>
    </row>
    <row r="7661" spans="1:7" x14ac:dyDescent="0.25">
      <c r="A7661" s="28">
        <f>IF('weather data'!E7661&lt;=5,5,'weather data'!E7661)</f>
        <v>5</v>
      </c>
      <c r="B7661" s="4">
        <f>IF(A7661=5,0,1)*0.54+0.25*24.6*(Hilfstabelle!A7661-5)/1000</f>
        <v>0</v>
      </c>
      <c r="C7661" s="3">
        <f>(1213.2+(17.25*('weather data'!E7661-5)))/1000</f>
        <v>1.15501575</v>
      </c>
      <c r="E7661" s="96">
        <v>1.833371107192038</v>
      </c>
      <c r="F7661" s="115">
        <v>0</v>
      </c>
      <c r="G7661" s="112">
        <f t="shared" si="119"/>
        <v>1.833371107192038</v>
      </c>
    </row>
    <row r="7662" spans="1:7" x14ac:dyDescent="0.25">
      <c r="A7662" s="28">
        <f>IF('weather data'!E7662&lt;=5,5,'weather data'!E7662)</f>
        <v>5</v>
      </c>
      <c r="B7662" s="4">
        <f>IF(A7662=5,0,1)*0.54+0.25*24.6*(Hilfstabelle!A7662-5)/1000</f>
        <v>0</v>
      </c>
      <c r="C7662" s="3">
        <f>(1213.2+(17.25*('weather data'!E7662-5)))/1000</f>
        <v>1.1538945</v>
      </c>
      <c r="E7662" s="96">
        <v>1.7603855952691161</v>
      </c>
      <c r="F7662" s="115">
        <v>0</v>
      </c>
      <c r="G7662" s="112">
        <f t="shared" si="119"/>
        <v>1.7603855952691161</v>
      </c>
    </row>
    <row r="7663" spans="1:7" x14ac:dyDescent="0.25">
      <c r="A7663" s="28">
        <f>IF('weather data'!E7663&lt;=5,5,'weather data'!E7663)</f>
        <v>5</v>
      </c>
      <c r="B7663" s="4">
        <f>IF(A7663=5,0,1)*0.54+0.25*24.6*(Hilfstabelle!A7663-5)/1000</f>
        <v>0</v>
      </c>
      <c r="C7663" s="3">
        <f>(1213.2+(17.25*('weather data'!E7663-5)))/1000</f>
        <v>1.15260075</v>
      </c>
      <c r="E7663" s="96">
        <v>2.0036706350121909</v>
      </c>
      <c r="F7663" s="115">
        <v>0</v>
      </c>
      <c r="G7663" s="112">
        <f t="shared" si="119"/>
        <v>2.0036706350121909</v>
      </c>
    </row>
    <row r="7664" spans="1:7" x14ac:dyDescent="0.25">
      <c r="A7664" s="28">
        <f>IF('weather data'!E7664&lt;=5,5,'weather data'!E7664)</f>
        <v>5</v>
      </c>
      <c r="B7664" s="4">
        <f>IF(A7664=5,0,1)*0.54+0.25*24.6*(Hilfstabelle!A7664-5)/1000</f>
        <v>0</v>
      </c>
      <c r="C7664" s="3">
        <f>(1213.2+(17.25*('weather data'!E7664-5)))/1000</f>
        <v>1.1503410000000001</v>
      </c>
      <c r="E7664" s="96">
        <v>2.142363901258884</v>
      </c>
      <c r="F7664" s="115">
        <v>0</v>
      </c>
      <c r="G7664" s="112">
        <f t="shared" si="119"/>
        <v>2.142363901258884</v>
      </c>
    </row>
    <row r="7665" spans="1:7" x14ac:dyDescent="0.25">
      <c r="A7665" s="28">
        <f>IF('weather data'!E7665&lt;=5,5,'weather data'!E7665)</f>
        <v>5</v>
      </c>
      <c r="B7665" s="4">
        <f>IF(A7665=5,0,1)*0.54+0.25*24.6*(Hilfstabelle!A7665-5)/1000</f>
        <v>0</v>
      </c>
      <c r="C7665" s="3">
        <f>(1213.2+(17.25*('weather data'!E7665-5)))/1000</f>
        <v>1.1496165</v>
      </c>
      <c r="E7665" s="96">
        <v>2.1775050736662158</v>
      </c>
      <c r="F7665" s="115">
        <v>0</v>
      </c>
      <c r="G7665" s="112">
        <f t="shared" si="119"/>
        <v>2.1775050736662158</v>
      </c>
    </row>
    <row r="7666" spans="1:7" x14ac:dyDescent="0.25">
      <c r="A7666" s="28">
        <f>IF('weather data'!E7666&lt;=5,5,'weather data'!E7666)</f>
        <v>5</v>
      </c>
      <c r="B7666" s="4">
        <f>IF(A7666=5,0,1)*0.54+0.25*24.6*(Hilfstabelle!A7666-5)/1000</f>
        <v>0</v>
      </c>
      <c r="C7666" s="3">
        <f>(1213.2+(17.25*('weather data'!E7666-5)))/1000</f>
        <v>1.1574997499999999</v>
      </c>
      <c r="E7666" s="96">
        <v>2.705662339433232</v>
      </c>
      <c r="F7666" s="115">
        <v>0</v>
      </c>
      <c r="G7666" s="112">
        <f t="shared" si="119"/>
        <v>2.705662339433232</v>
      </c>
    </row>
    <row r="7667" spans="1:7" x14ac:dyDescent="0.25">
      <c r="A7667" s="28">
        <f>IF('weather data'!E7667&lt;=5,5,'weather data'!E7667)</f>
        <v>5</v>
      </c>
      <c r="B7667" s="4">
        <f>IF(A7667=5,0,1)*0.54+0.25*24.6*(Hilfstabelle!A7667-5)/1000</f>
        <v>0</v>
      </c>
      <c r="C7667" s="3">
        <f>(1213.2+(17.25*('weather data'!E7667-5)))/1000</f>
        <v>1.1787517500000002</v>
      </c>
      <c r="E7667" s="96">
        <v>3.0192297239909718</v>
      </c>
      <c r="F7667" s="115">
        <v>0</v>
      </c>
      <c r="G7667" s="112">
        <f t="shared" si="119"/>
        <v>3.0192297239909718</v>
      </c>
    </row>
    <row r="7668" spans="1:7" x14ac:dyDescent="0.25">
      <c r="A7668" s="28">
        <f>IF('weather data'!E7668&lt;=5,5,'weather data'!E7668)</f>
        <v>5</v>
      </c>
      <c r="B7668" s="4">
        <f>IF(A7668=5,0,1)*0.54+0.25*24.6*(Hilfstabelle!A7668-5)/1000</f>
        <v>0</v>
      </c>
      <c r="C7668" s="3">
        <f>(1213.2+(17.25*('weather data'!E7668-5)))/1000</f>
        <v>1.2031259999999999</v>
      </c>
      <c r="E7668" s="96">
        <v>3.120702458516289</v>
      </c>
      <c r="F7668" s="115">
        <v>0</v>
      </c>
      <c r="G7668" s="112">
        <f t="shared" si="119"/>
        <v>3.120702458516289</v>
      </c>
    </row>
    <row r="7669" spans="1:7" x14ac:dyDescent="0.25">
      <c r="A7669" s="28">
        <f>IF('weather data'!E7669&lt;=5,5,'weather data'!E7669)</f>
        <v>5.5439999999999996</v>
      </c>
      <c r="B7669" s="4">
        <f>IF(A7669=5,0,1)*0.54+0.25*24.6*(Hilfstabelle!A7669-5)/1000</f>
        <v>0.54334559999999998</v>
      </c>
      <c r="C7669" s="3">
        <f>(1213.2+(17.25*('weather data'!E7669-5)))/1000</f>
        <v>1.2225840000000001</v>
      </c>
      <c r="E7669" s="96">
        <v>3.205956190392067</v>
      </c>
      <c r="F7669" s="115">
        <v>0</v>
      </c>
      <c r="G7669" s="112">
        <f t="shared" si="119"/>
        <v>3.205956190392067</v>
      </c>
    </row>
    <row r="7670" spans="1:7" x14ac:dyDescent="0.25">
      <c r="A7670" s="28">
        <f>IF('weather data'!E7670&lt;=5,5,'weather data'!E7670)</f>
        <v>6.3</v>
      </c>
      <c r="B7670" s="4">
        <f>IF(A7670=5,0,1)*0.54+0.25*24.6*(Hilfstabelle!A7670-5)/1000</f>
        <v>0.54799500000000001</v>
      </c>
      <c r="C7670" s="3">
        <f>(1213.2+(17.25*('weather data'!E7670-5)))/1000</f>
        <v>1.235625</v>
      </c>
      <c r="E7670" s="96">
        <v>3.206164126323471</v>
      </c>
      <c r="F7670" s="115">
        <v>0</v>
      </c>
      <c r="G7670" s="112">
        <f t="shared" si="119"/>
        <v>3.206164126323471</v>
      </c>
    </row>
    <row r="7671" spans="1:7" x14ac:dyDescent="0.25">
      <c r="A7671" s="28">
        <f>IF('weather data'!E7671&lt;=5,5,'weather data'!E7671)</f>
        <v>6.4749999999999996</v>
      </c>
      <c r="B7671" s="4">
        <f>IF(A7671=5,0,1)*0.54+0.25*24.6*(Hilfstabelle!A7671-5)/1000</f>
        <v>0.54907125000000001</v>
      </c>
      <c r="C7671" s="3">
        <f>(1213.2+(17.25*('weather data'!E7671-5)))/1000</f>
        <v>1.23864375</v>
      </c>
      <c r="E7671" s="96">
        <v>3.0793232081668251</v>
      </c>
      <c r="F7671" s="115">
        <v>0</v>
      </c>
      <c r="G7671" s="112">
        <f t="shared" si="119"/>
        <v>3.0793232081668251</v>
      </c>
    </row>
    <row r="7672" spans="1:7" x14ac:dyDescent="0.25">
      <c r="A7672" s="28">
        <f>IF('weather data'!E7672&lt;=5,5,'weather data'!E7672)</f>
        <v>5.5250000000000004</v>
      </c>
      <c r="B7672" s="4">
        <f>IF(A7672=5,0,1)*0.54+0.25*24.6*(Hilfstabelle!A7672-5)/1000</f>
        <v>0.54322875000000004</v>
      </c>
      <c r="C7672" s="3">
        <f>(1213.2+(17.25*('weather data'!E7672-5)))/1000</f>
        <v>1.22225625</v>
      </c>
      <c r="E7672" s="96">
        <v>2.7921636868974362</v>
      </c>
      <c r="F7672" s="115">
        <v>0</v>
      </c>
      <c r="G7672" s="112">
        <f t="shared" si="119"/>
        <v>2.7921636868974362</v>
      </c>
    </row>
    <row r="7673" spans="1:7" x14ac:dyDescent="0.25">
      <c r="A7673" s="28">
        <f>IF('weather data'!E7673&lt;=5,5,'weather data'!E7673)</f>
        <v>5</v>
      </c>
      <c r="B7673" s="4">
        <f>IF(A7673=5,0,1)*0.54+0.25*24.6*(Hilfstabelle!A7673-5)/1000</f>
        <v>0</v>
      </c>
      <c r="C7673" s="3">
        <f>(1213.2+(17.25*('weather data'!E7673-5)))/1000</f>
        <v>1.1869972500000001</v>
      </c>
      <c r="E7673" s="96">
        <v>2.804016034987483</v>
      </c>
      <c r="F7673" s="115">
        <v>0</v>
      </c>
      <c r="G7673" s="112">
        <f t="shared" si="119"/>
        <v>2.804016034987483</v>
      </c>
    </row>
    <row r="7674" spans="1:7" x14ac:dyDescent="0.25">
      <c r="A7674" s="28">
        <f>IF('weather data'!E7674&lt;=5,5,'weather data'!E7674)</f>
        <v>5</v>
      </c>
      <c r="B7674" s="4">
        <f>IF(A7674=5,0,1)*0.54+0.25*24.6*(Hilfstabelle!A7674-5)/1000</f>
        <v>0</v>
      </c>
      <c r="C7674" s="3">
        <f>(1213.2+(17.25*('weather data'!E7674-5)))/1000</f>
        <v>1.1700060000000001</v>
      </c>
      <c r="E7674" s="96">
        <v>2.9183807972598692</v>
      </c>
      <c r="F7674" s="115">
        <v>0</v>
      </c>
      <c r="G7674" s="112">
        <f t="shared" si="119"/>
        <v>2.9183807972598692</v>
      </c>
    </row>
    <row r="7675" spans="1:7" x14ac:dyDescent="0.25">
      <c r="A7675" s="28">
        <f>IF('weather data'!E7675&lt;=5,5,'weather data'!E7675)</f>
        <v>5</v>
      </c>
      <c r="B7675" s="4">
        <f>IF(A7675=5,0,1)*0.54+0.25*24.6*(Hilfstabelle!A7675-5)/1000</f>
        <v>0</v>
      </c>
      <c r="C7675" s="3">
        <f>(1213.2+(17.25*('weather data'!E7675-5)))/1000</f>
        <v>1.1584829999999999</v>
      </c>
      <c r="E7675" s="96">
        <v>3.013199581980246</v>
      </c>
      <c r="F7675" s="115">
        <v>0</v>
      </c>
      <c r="G7675" s="112">
        <f t="shared" si="119"/>
        <v>3.013199581980246</v>
      </c>
    </row>
    <row r="7676" spans="1:7" x14ac:dyDescent="0.25">
      <c r="A7676" s="28">
        <f>IF('weather data'!E7676&lt;=5,5,'weather data'!E7676)</f>
        <v>5</v>
      </c>
      <c r="B7676" s="4">
        <f>IF(A7676=5,0,1)*0.54+0.25*24.6*(Hilfstabelle!A7676-5)/1000</f>
        <v>0</v>
      </c>
      <c r="C7676" s="3">
        <f>(1213.2+(17.25*('weather data'!E7676-5)))/1000</f>
        <v>1.1477707500000001</v>
      </c>
      <c r="E7676" s="96">
        <v>3.1652007478368169</v>
      </c>
      <c r="F7676" s="115">
        <v>0</v>
      </c>
      <c r="G7676" s="112">
        <f t="shared" si="119"/>
        <v>3.1652007478368169</v>
      </c>
    </row>
    <row r="7677" spans="1:7" x14ac:dyDescent="0.25">
      <c r="A7677" s="28">
        <f>IF('weather data'!E7677&lt;=5,5,'weather data'!E7677)</f>
        <v>5</v>
      </c>
      <c r="B7677" s="4">
        <f>IF(A7677=5,0,1)*0.54+0.25*24.6*(Hilfstabelle!A7677-5)/1000</f>
        <v>0</v>
      </c>
      <c r="C7677" s="3">
        <f>(1213.2+(17.25*('weather data'!E7677-5)))/1000</f>
        <v>1.1386800000000001</v>
      </c>
      <c r="E7677" s="96">
        <v>2.9318966328011511</v>
      </c>
      <c r="F7677" s="115">
        <v>0</v>
      </c>
      <c r="G7677" s="112">
        <f t="shared" si="119"/>
        <v>2.9318966328011511</v>
      </c>
    </row>
    <row r="7678" spans="1:7" x14ac:dyDescent="0.25">
      <c r="A7678" s="28">
        <f>IF('weather data'!E7678&lt;=5,5,'weather data'!E7678)</f>
        <v>5</v>
      </c>
      <c r="B7678" s="4">
        <f>IF(A7678=5,0,1)*0.54+0.25*24.6*(Hilfstabelle!A7678-5)/1000</f>
        <v>0</v>
      </c>
      <c r="C7678" s="3">
        <f>(1213.2+(17.25*('weather data'!E7678-5)))/1000</f>
        <v>1.1319697499999999</v>
      </c>
      <c r="E7678" s="96">
        <v>2.4407519628241068</v>
      </c>
      <c r="F7678" s="115">
        <v>0</v>
      </c>
      <c r="G7678" s="112">
        <f t="shared" si="119"/>
        <v>2.4407519628241068</v>
      </c>
    </row>
    <row r="7679" spans="1:7" x14ac:dyDescent="0.25">
      <c r="A7679" s="28">
        <f>IF('weather data'!E7679&lt;=5,5,'weather data'!E7679)</f>
        <v>5</v>
      </c>
      <c r="B7679" s="4">
        <f>IF(A7679=5,0,1)*0.54+0.25*24.6*(Hilfstabelle!A7679-5)/1000</f>
        <v>0</v>
      </c>
      <c r="C7679" s="3">
        <f>(1213.2+(17.25*('weather data'!E7679-5)))/1000</f>
        <v>1.1248627499999999</v>
      </c>
      <c r="E7679" s="96">
        <v>2.2488270981379039</v>
      </c>
      <c r="F7679" s="115">
        <v>0</v>
      </c>
      <c r="G7679" s="112">
        <f t="shared" si="119"/>
        <v>2.2488270981379039</v>
      </c>
    </row>
    <row r="7680" spans="1:7" x14ac:dyDescent="0.25">
      <c r="A7680" s="28">
        <f>IF('weather data'!E7680&lt;=5,5,'weather data'!E7680)</f>
        <v>5</v>
      </c>
      <c r="B7680" s="4">
        <f>IF(A7680=5,0,1)*0.54+0.25*24.6*(Hilfstabelle!A7680-5)/1000</f>
        <v>0</v>
      </c>
      <c r="C7680" s="3">
        <f>(1213.2+(17.25*('weather data'!E7680-5)))/1000</f>
        <v>1.1224995000000002</v>
      </c>
      <c r="E7680" s="96">
        <v>2.1596225835654428</v>
      </c>
      <c r="F7680" s="115">
        <v>0</v>
      </c>
      <c r="G7680" s="112">
        <f t="shared" si="119"/>
        <v>2.1596225835654428</v>
      </c>
    </row>
    <row r="7681" spans="1:7" x14ac:dyDescent="0.25">
      <c r="A7681" s="28">
        <f>IF('weather data'!E7681&lt;=5,5,'weather data'!E7681)</f>
        <v>5</v>
      </c>
      <c r="B7681" s="4">
        <f>IF(A7681=5,0,1)*0.54+0.25*24.6*(Hilfstabelle!A7681-5)/1000</f>
        <v>0</v>
      </c>
      <c r="C7681" s="3">
        <f>(1213.2+(17.25*('weather data'!E7681-5)))/1000</f>
        <v>1.12565625</v>
      </c>
      <c r="E7681" s="96">
        <v>2.023632484427007</v>
      </c>
      <c r="F7681" s="115">
        <v>0</v>
      </c>
      <c r="G7681" s="112">
        <f t="shared" si="119"/>
        <v>2.023632484427007</v>
      </c>
    </row>
    <row r="7682" spans="1:7" x14ac:dyDescent="0.25">
      <c r="A7682" s="28">
        <f>IF('weather data'!E7682&lt;=5,5,'weather data'!E7682)</f>
        <v>5</v>
      </c>
      <c r="B7682" s="4">
        <f>IF(A7682=5,0,1)*0.54+0.25*24.6*(Hilfstabelle!A7682-5)/1000</f>
        <v>0</v>
      </c>
      <c r="C7682" s="3">
        <f>(1213.2+(17.25*('weather data'!E7682-5)))/1000</f>
        <v>1.122258</v>
      </c>
      <c r="E7682" s="96">
        <v>1.964578679908175</v>
      </c>
      <c r="F7682" s="115">
        <v>0</v>
      </c>
      <c r="G7682" s="112">
        <f t="shared" ref="G7682:G7745" si="120">F7682+E7682</f>
        <v>1.964578679908175</v>
      </c>
    </row>
    <row r="7683" spans="1:7" x14ac:dyDescent="0.25">
      <c r="A7683" s="28">
        <f>IF('weather data'!E7683&lt;=5,5,'weather data'!E7683)</f>
        <v>5</v>
      </c>
      <c r="B7683" s="4">
        <f>IF(A7683=5,0,1)*0.54+0.25*24.6*(Hilfstabelle!A7683-5)/1000</f>
        <v>0</v>
      </c>
      <c r="C7683" s="3">
        <f>(1213.2+(17.25*('weather data'!E7683-5)))/1000</f>
        <v>1.1143230000000002</v>
      </c>
      <c r="E7683" s="96">
        <v>2.0512879633037842</v>
      </c>
      <c r="F7683" s="115">
        <v>0</v>
      </c>
      <c r="G7683" s="112">
        <f t="shared" si="120"/>
        <v>2.0512879633037842</v>
      </c>
    </row>
    <row r="7684" spans="1:7" x14ac:dyDescent="0.25">
      <c r="A7684" s="28">
        <f>IF('weather data'!E7684&lt;=5,5,'weather data'!E7684)</f>
        <v>5</v>
      </c>
      <c r="B7684" s="4">
        <f>IF(A7684=5,0,1)*0.54+0.25*24.6*(Hilfstabelle!A7684-5)/1000</f>
        <v>0</v>
      </c>
      <c r="C7684" s="3">
        <f>(1213.2+(17.25*('weather data'!E7684-5)))/1000</f>
        <v>1.10882025</v>
      </c>
      <c r="E7684" s="96">
        <v>1.9471120616702109</v>
      </c>
      <c r="F7684" s="115">
        <v>0</v>
      </c>
      <c r="G7684" s="112">
        <f t="shared" si="120"/>
        <v>1.9471120616702109</v>
      </c>
    </row>
    <row r="7685" spans="1:7" x14ac:dyDescent="0.25">
      <c r="A7685" s="28">
        <f>IF('weather data'!E7685&lt;=5,5,'weather data'!E7685)</f>
        <v>5</v>
      </c>
      <c r="B7685" s="4">
        <f>IF(A7685=5,0,1)*0.54+0.25*24.6*(Hilfstabelle!A7685-5)/1000</f>
        <v>0</v>
      </c>
      <c r="C7685" s="3">
        <f>(1213.2+(17.25*('weather data'!E7685-5)))/1000</f>
        <v>1.1065605000000001</v>
      </c>
      <c r="E7685" s="96">
        <v>1.833371107192038</v>
      </c>
      <c r="F7685" s="115">
        <v>0</v>
      </c>
      <c r="G7685" s="112">
        <f t="shared" si="120"/>
        <v>1.833371107192038</v>
      </c>
    </row>
    <row r="7686" spans="1:7" x14ac:dyDescent="0.25">
      <c r="A7686" s="28">
        <f>IF('weather data'!E7686&lt;=5,5,'weather data'!E7686)</f>
        <v>5</v>
      </c>
      <c r="B7686" s="4">
        <f>IF(A7686=5,0,1)*0.54+0.25*24.6*(Hilfstabelle!A7686-5)/1000</f>
        <v>0</v>
      </c>
      <c r="C7686" s="3">
        <f>(1213.2+(17.25*('weather data'!E7686-5)))/1000</f>
        <v>1.1036970000000002</v>
      </c>
      <c r="E7686" s="96">
        <v>1.7603855952691161</v>
      </c>
      <c r="F7686" s="115">
        <v>0</v>
      </c>
      <c r="G7686" s="112">
        <f t="shared" si="120"/>
        <v>1.7603855952691161</v>
      </c>
    </row>
    <row r="7687" spans="1:7" x14ac:dyDescent="0.25">
      <c r="A7687" s="28">
        <f>IF('weather data'!E7687&lt;=5,5,'weather data'!E7687)</f>
        <v>5</v>
      </c>
      <c r="B7687" s="4">
        <f>IF(A7687=5,0,1)*0.54+0.25*24.6*(Hilfstabelle!A7687-5)/1000</f>
        <v>0</v>
      </c>
      <c r="C7687" s="3">
        <f>(1213.2+(17.25*('weather data'!E7687-5)))/1000</f>
        <v>1.1017477499999999</v>
      </c>
      <c r="E7687" s="96">
        <v>2.0036706350121909</v>
      </c>
      <c r="F7687" s="115">
        <v>0</v>
      </c>
      <c r="G7687" s="112">
        <f t="shared" si="120"/>
        <v>2.0036706350121909</v>
      </c>
    </row>
    <row r="7688" spans="1:7" x14ac:dyDescent="0.25">
      <c r="A7688" s="28">
        <f>IF('weather data'!E7688&lt;=5,5,'weather data'!E7688)</f>
        <v>5</v>
      </c>
      <c r="B7688" s="4">
        <f>IF(A7688=5,0,1)*0.54+0.25*24.6*(Hilfstabelle!A7688-5)/1000</f>
        <v>0</v>
      </c>
      <c r="C7688" s="3">
        <f>(1213.2+(17.25*('weather data'!E7688-5)))/1000</f>
        <v>1.0971075000000001</v>
      </c>
      <c r="E7688" s="96">
        <v>2.142363901258884</v>
      </c>
      <c r="F7688" s="115">
        <v>0</v>
      </c>
      <c r="G7688" s="112">
        <f t="shared" si="120"/>
        <v>2.142363901258884</v>
      </c>
    </row>
    <row r="7689" spans="1:7" x14ac:dyDescent="0.25">
      <c r="A7689" s="28">
        <f>IF('weather data'!E7689&lt;=5,5,'weather data'!E7689)</f>
        <v>5</v>
      </c>
      <c r="B7689" s="4">
        <f>IF(A7689=5,0,1)*0.54+0.25*24.6*(Hilfstabelle!A7689-5)/1000</f>
        <v>0</v>
      </c>
      <c r="C7689" s="3">
        <f>(1213.2+(17.25*('weather data'!E7689-5)))/1000</f>
        <v>1.0980562500000002</v>
      </c>
      <c r="E7689" s="96">
        <v>2.1775050736662158</v>
      </c>
      <c r="F7689" s="115">
        <v>0</v>
      </c>
      <c r="G7689" s="112">
        <f t="shared" si="120"/>
        <v>2.1775050736662158</v>
      </c>
    </row>
    <row r="7690" spans="1:7" x14ac:dyDescent="0.25">
      <c r="A7690" s="28">
        <f>IF('weather data'!E7690&lt;=5,5,'weather data'!E7690)</f>
        <v>5</v>
      </c>
      <c r="B7690" s="4">
        <f>IF(A7690=5,0,1)*0.54+0.25*24.6*(Hilfstabelle!A7690-5)/1000</f>
        <v>0</v>
      </c>
      <c r="C7690" s="3">
        <f>(1213.2+(17.25*('weather data'!E7690-5)))/1000</f>
        <v>1.10561175</v>
      </c>
      <c r="E7690" s="96">
        <v>2.705662339433232</v>
      </c>
      <c r="F7690" s="115">
        <v>0</v>
      </c>
      <c r="G7690" s="112">
        <f t="shared" si="120"/>
        <v>2.705662339433232</v>
      </c>
    </row>
    <row r="7691" spans="1:7" x14ac:dyDescent="0.25">
      <c r="A7691" s="28">
        <f>IF('weather data'!E7691&lt;=5,5,'weather data'!E7691)</f>
        <v>5</v>
      </c>
      <c r="B7691" s="4">
        <f>IF(A7691=5,0,1)*0.54+0.25*24.6*(Hilfstabelle!A7691-5)/1000</f>
        <v>0</v>
      </c>
      <c r="C7691" s="3">
        <f>(1213.2+(17.25*('weather data'!E7691-5)))/1000</f>
        <v>1.11540975</v>
      </c>
      <c r="E7691" s="96">
        <v>3.0192297239909718</v>
      </c>
      <c r="F7691" s="115">
        <v>0</v>
      </c>
      <c r="G7691" s="112">
        <f t="shared" si="120"/>
        <v>3.0192297239909718</v>
      </c>
    </row>
    <row r="7692" spans="1:7" x14ac:dyDescent="0.25">
      <c r="A7692" s="28">
        <f>IF('weather data'!E7692&lt;=5,5,'weather data'!E7692)</f>
        <v>5</v>
      </c>
      <c r="B7692" s="4">
        <f>IF(A7692=5,0,1)*0.54+0.25*24.6*(Hilfstabelle!A7692-5)/1000</f>
        <v>0</v>
      </c>
      <c r="C7692" s="3">
        <f>(1213.2+(17.25*('weather data'!E7692-5)))/1000</f>
        <v>1.12569075</v>
      </c>
      <c r="E7692" s="96">
        <v>3.120702458516289</v>
      </c>
      <c r="F7692" s="115">
        <v>0</v>
      </c>
      <c r="G7692" s="112">
        <f t="shared" si="120"/>
        <v>3.120702458516289</v>
      </c>
    </row>
    <row r="7693" spans="1:7" x14ac:dyDescent="0.25">
      <c r="A7693" s="28">
        <f>IF('weather data'!E7693&lt;=5,5,'weather data'!E7693)</f>
        <v>5</v>
      </c>
      <c r="B7693" s="4">
        <f>IF(A7693=5,0,1)*0.54+0.25*24.6*(Hilfstabelle!A7693-5)/1000</f>
        <v>0</v>
      </c>
      <c r="C7693" s="3">
        <f>(1213.2+(17.25*('weather data'!E7693-5)))/1000</f>
        <v>1.1344020000000001</v>
      </c>
      <c r="E7693" s="96">
        <v>3.205956190392067</v>
      </c>
      <c r="F7693" s="115">
        <v>0</v>
      </c>
      <c r="G7693" s="112">
        <f t="shared" si="120"/>
        <v>3.205956190392067</v>
      </c>
    </row>
    <row r="7694" spans="1:7" x14ac:dyDescent="0.25">
      <c r="A7694" s="28">
        <f>IF('weather data'!E7694&lt;=5,5,'weather data'!E7694)</f>
        <v>5</v>
      </c>
      <c r="B7694" s="4">
        <f>IF(A7694=5,0,1)*0.54+0.25*24.6*(Hilfstabelle!A7694-5)/1000</f>
        <v>0</v>
      </c>
      <c r="C7694" s="3">
        <f>(1213.2+(17.25*('weather data'!E7694-5)))/1000</f>
        <v>1.1416124999999999</v>
      </c>
      <c r="E7694" s="96">
        <v>3.206164126323471</v>
      </c>
      <c r="F7694" s="115">
        <v>0</v>
      </c>
      <c r="G7694" s="112">
        <f t="shared" si="120"/>
        <v>3.206164126323471</v>
      </c>
    </row>
    <row r="7695" spans="1:7" x14ac:dyDescent="0.25">
      <c r="A7695" s="28">
        <f>IF('weather data'!E7695&lt;=5,5,'weather data'!E7695)</f>
        <v>5</v>
      </c>
      <c r="B7695" s="4">
        <f>IF(A7695=5,0,1)*0.54+0.25*24.6*(Hilfstabelle!A7695-5)/1000</f>
        <v>0</v>
      </c>
      <c r="C7695" s="3">
        <f>(1213.2+(17.25*('weather data'!E7695-5)))/1000</f>
        <v>1.1469944999999999</v>
      </c>
      <c r="E7695" s="96">
        <v>3.0793232081668251</v>
      </c>
      <c r="F7695" s="115">
        <v>0</v>
      </c>
      <c r="G7695" s="112">
        <f t="shared" si="120"/>
        <v>3.0793232081668251</v>
      </c>
    </row>
    <row r="7696" spans="1:7" x14ac:dyDescent="0.25">
      <c r="A7696" s="28">
        <f>IF('weather data'!E7696&lt;=5,5,'weather data'!E7696)</f>
        <v>5</v>
      </c>
      <c r="B7696" s="4">
        <f>IF(A7696=5,0,1)*0.54+0.25*24.6*(Hilfstabelle!A7696-5)/1000</f>
        <v>0</v>
      </c>
      <c r="C7696" s="3">
        <f>(1213.2+(17.25*('weather data'!E7696-5)))/1000</f>
        <v>1.13704125</v>
      </c>
      <c r="E7696" s="96">
        <v>2.7921636868974362</v>
      </c>
      <c r="F7696" s="115">
        <v>11</v>
      </c>
      <c r="G7696" s="112">
        <f t="shared" si="120"/>
        <v>13.792163686897435</v>
      </c>
    </row>
    <row r="7697" spans="1:7" x14ac:dyDescent="0.25">
      <c r="A7697" s="28">
        <f>IF('weather data'!E7697&lt;=5,5,'weather data'!E7697)</f>
        <v>5</v>
      </c>
      <c r="B7697" s="4">
        <f>IF(A7697=5,0,1)*0.54+0.25*24.6*(Hilfstabelle!A7697-5)/1000</f>
        <v>0</v>
      </c>
      <c r="C7697" s="3">
        <f>(1213.2+(17.25*('weather data'!E7697-5)))/1000</f>
        <v>1.0986255</v>
      </c>
      <c r="E7697" s="96">
        <v>2.804016034987483</v>
      </c>
      <c r="F7697" s="115">
        <v>11</v>
      </c>
      <c r="G7697" s="112">
        <f t="shared" si="120"/>
        <v>13.804016034987484</v>
      </c>
    </row>
    <row r="7698" spans="1:7" x14ac:dyDescent="0.25">
      <c r="A7698" s="28">
        <f>IF('weather data'!E7698&lt;=5,5,'weather data'!E7698)</f>
        <v>5</v>
      </c>
      <c r="B7698" s="4">
        <f>IF(A7698=5,0,1)*0.54+0.25*24.6*(Hilfstabelle!A7698-5)/1000</f>
        <v>0</v>
      </c>
      <c r="C7698" s="3">
        <f>(1213.2+(17.25*('weather data'!E7698-5)))/1000</f>
        <v>1.0947960000000001</v>
      </c>
      <c r="E7698" s="96">
        <v>2.9183807972598692</v>
      </c>
      <c r="F7698" s="115">
        <v>0</v>
      </c>
      <c r="G7698" s="112">
        <f t="shared" si="120"/>
        <v>2.9183807972598692</v>
      </c>
    </row>
    <row r="7699" spans="1:7" x14ac:dyDescent="0.25">
      <c r="A7699" s="28">
        <f>IF('weather data'!E7699&lt;=5,5,'weather data'!E7699)</f>
        <v>5</v>
      </c>
      <c r="B7699" s="4">
        <f>IF(A7699=5,0,1)*0.54+0.25*24.6*(Hilfstabelle!A7699-5)/1000</f>
        <v>0</v>
      </c>
      <c r="C7699" s="3">
        <f>(1213.2+(17.25*('weather data'!E7699-5)))/1000</f>
        <v>1.09940175</v>
      </c>
      <c r="E7699" s="96">
        <v>3.013199581980246</v>
      </c>
      <c r="F7699" s="115">
        <v>0</v>
      </c>
      <c r="G7699" s="112">
        <f t="shared" si="120"/>
        <v>3.013199581980246</v>
      </c>
    </row>
    <row r="7700" spans="1:7" x14ac:dyDescent="0.25">
      <c r="A7700" s="28">
        <f>IF('weather data'!E7700&lt;=5,5,'weather data'!E7700)</f>
        <v>5</v>
      </c>
      <c r="B7700" s="4">
        <f>IF(A7700=5,0,1)*0.54+0.25*24.6*(Hilfstabelle!A7700-5)/1000</f>
        <v>0</v>
      </c>
      <c r="C7700" s="3">
        <f>(1213.2+(17.25*('weather data'!E7700-5)))/1000</f>
        <v>1.1008162500000001</v>
      </c>
      <c r="E7700" s="96">
        <v>3.1652007478368169</v>
      </c>
      <c r="F7700" s="115">
        <v>0</v>
      </c>
      <c r="G7700" s="112">
        <f t="shared" si="120"/>
        <v>3.1652007478368169</v>
      </c>
    </row>
    <row r="7701" spans="1:7" x14ac:dyDescent="0.25">
      <c r="A7701" s="28">
        <f>IF('weather data'!E7701&lt;=5,5,'weather data'!E7701)</f>
        <v>5</v>
      </c>
      <c r="B7701" s="4">
        <f>IF(A7701=5,0,1)*0.54+0.25*24.6*(Hilfstabelle!A7701-5)/1000</f>
        <v>0</v>
      </c>
      <c r="C7701" s="3">
        <f>(1213.2+(17.25*('weather data'!E7701-5)))/1000</f>
        <v>1.1009197500000001</v>
      </c>
      <c r="E7701" s="96">
        <v>2.9318966328011511</v>
      </c>
      <c r="F7701" s="115">
        <v>0</v>
      </c>
      <c r="G7701" s="112">
        <f t="shared" si="120"/>
        <v>2.9318966328011511</v>
      </c>
    </row>
    <row r="7702" spans="1:7" x14ac:dyDescent="0.25">
      <c r="A7702" s="28">
        <f>IF('weather data'!E7702&lt;=5,5,'weather data'!E7702)</f>
        <v>5</v>
      </c>
      <c r="B7702" s="4">
        <f>IF(A7702=5,0,1)*0.54+0.25*24.6*(Hilfstabelle!A7702-5)/1000</f>
        <v>0</v>
      </c>
      <c r="C7702" s="3">
        <f>(1213.2+(17.25*('weather data'!E7702-5)))/1000</f>
        <v>1.1002987499999999</v>
      </c>
      <c r="E7702" s="96">
        <v>2.4407519628241068</v>
      </c>
      <c r="F7702" s="115">
        <v>0</v>
      </c>
      <c r="G7702" s="112">
        <f t="shared" si="120"/>
        <v>2.4407519628241068</v>
      </c>
    </row>
    <row r="7703" spans="1:7" x14ac:dyDescent="0.25">
      <c r="A7703" s="28">
        <f>IF('weather data'!E7703&lt;=5,5,'weather data'!E7703)</f>
        <v>5</v>
      </c>
      <c r="B7703" s="4">
        <f>IF(A7703=5,0,1)*0.54+0.25*24.6*(Hilfstabelle!A7703-5)/1000</f>
        <v>0</v>
      </c>
      <c r="C7703" s="3">
        <f>(1213.2+(17.25*('weather data'!E7703-5)))/1000</f>
        <v>1.099626</v>
      </c>
      <c r="E7703" s="96">
        <v>2.2488270981379039</v>
      </c>
      <c r="F7703" s="115">
        <v>0</v>
      </c>
      <c r="G7703" s="112">
        <f t="shared" si="120"/>
        <v>2.2488270981379039</v>
      </c>
    </row>
    <row r="7704" spans="1:7" x14ac:dyDescent="0.25">
      <c r="A7704" s="28">
        <f>IF('weather data'!E7704&lt;=5,5,'weather data'!E7704)</f>
        <v>5</v>
      </c>
      <c r="B7704" s="4">
        <f>IF(A7704=5,0,1)*0.54+0.25*24.6*(Hilfstabelle!A7704-5)/1000</f>
        <v>0</v>
      </c>
      <c r="C7704" s="3">
        <f>(1213.2+(17.25*('weather data'!E7704-5)))/1000</f>
        <v>1.0968832500000001</v>
      </c>
      <c r="E7704" s="96">
        <v>2.1596225835654428</v>
      </c>
      <c r="F7704" s="115">
        <v>0</v>
      </c>
      <c r="G7704" s="112">
        <f t="shared" si="120"/>
        <v>2.1596225835654428</v>
      </c>
    </row>
    <row r="7705" spans="1:7" x14ac:dyDescent="0.25">
      <c r="A7705" s="28">
        <f>IF('weather data'!E7705&lt;=5,5,'weather data'!E7705)</f>
        <v>5</v>
      </c>
      <c r="B7705" s="4">
        <f>IF(A7705=5,0,1)*0.54+0.25*24.6*(Hilfstabelle!A7705-5)/1000</f>
        <v>0</v>
      </c>
      <c r="C7705" s="3">
        <f>(1213.2+(17.25*('weather data'!E7705-5)))/1000</f>
        <v>1.0961069999999999</v>
      </c>
      <c r="E7705" s="96">
        <v>2.023632484427007</v>
      </c>
      <c r="F7705" s="115">
        <v>0</v>
      </c>
      <c r="G7705" s="112">
        <f t="shared" si="120"/>
        <v>2.023632484427007</v>
      </c>
    </row>
    <row r="7706" spans="1:7" x14ac:dyDescent="0.25">
      <c r="A7706" s="28">
        <f>IF('weather data'!E7706&lt;=5,5,'weather data'!E7706)</f>
        <v>5</v>
      </c>
      <c r="B7706" s="4">
        <f>IF(A7706=5,0,1)*0.54+0.25*24.6*(Hilfstabelle!A7706-5)/1000</f>
        <v>0</v>
      </c>
      <c r="C7706" s="3">
        <f>(1213.2+(17.25*('weather data'!E7706-5)))/1000</f>
        <v>1.100247</v>
      </c>
      <c r="E7706" s="96">
        <v>1.9978484289328691</v>
      </c>
      <c r="F7706" s="115">
        <v>0</v>
      </c>
      <c r="G7706" s="112">
        <f t="shared" si="120"/>
        <v>1.9978484289328691</v>
      </c>
    </row>
    <row r="7707" spans="1:7" x14ac:dyDescent="0.25">
      <c r="A7707" s="28">
        <f>IF('weather data'!E7707&lt;=5,5,'weather data'!E7707)</f>
        <v>5</v>
      </c>
      <c r="B7707" s="4">
        <f>IF(A7707=5,0,1)*0.54+0.25*24.6*(Hilfstabelle!A7707-5)/1000</f>
        <v>0</v>
      </c>
      <c r="C7707" s="3">
        <f>(1213.2+(17.25*('weather data'!E7707-5)))/1000</f>
        <v>1.1029725000000001</v>
      </c>
      <c r="E7707" s="96">
        <v>2.0820624811516262</v>
      </c>
      <c r="F7707" s="115">
        <v>0</v>
      </c>
      <c r="G7707" s="112">
        <f t="shared" si="120"/>
        <v>2.0820624811516262</v>
      </c>
    </row>
    <row r="7708" spans="1:7" x14ac:dyDescent="0.25">
      <c r="A7708" s="28">
        <f>IF('weather data'!E7708&lt;=5,5,'weather data'!E7708)</f>
        <v>5</v>
      </c>
      <c r="B7708" s="4">
        <f>IF(A7708=5,0,1)*0.54+0.25*24.6*(Hilfstabelle!A7708-5)/1000</f>
        <v>0</v>
      </c>
      <c r="C7708" s="3">
        <f>(1213.2+(17.25*('weather data'!E7708-5)))/1000</f>
        <v>1.1043007500000002</v>
      </c>
      <c r="E7708" s="96">
        <v>1.947735869464424</v>
      </c>
      <c r="F7708" s="115">
        <v>0</v>
      </c>
      <c r="G7708" s="112">
        <f t="shared" si="120"/>
        <v>1.947735869464424</v>
      </c>
    </row>
    <row r="7709" spans="1:7" x14ac:dyDescent="0.25">
      <c r="A7709" s="28">
        <f>IF('weather data'!E7709&lt;=5,5,'weather data'!E7709)</f>
        <v>5</v>
      </c>
      <c r="B7709" s="4">
        <f>IF(A7709=5,0,1)*0.54+0.25*24.6*(Hilfstabelle!A7709-5)/1000</f>
        <v>0</v>
      </c>
      <c r="C7709" s="3">
        <f>(1213.2+(17.25*('weather data'!E7709-5)))/1000</f>
        <v>1.1018512500000002</v>
      </c>
      <c r="E7709" s="96">
        <v>1.8408568007225949</v>
      </c>
      <c r="F7709" s="115">
        <v>0</v>
      </c>
      <c r="G7709" s="112">
        <f t="shared" si="120"/>
        <v>1.8408568007225949</v>
      </c>
    </row>
    <row r="7710" spans="1:7" x14ac:dyDescent="0.25">
      <c r="A7710" s="28">
        <f>IF('weather data'!E7710&lt;=5,5,'weather data'!E7710)</f>
        <v>5</v>
      </c>
      <c r="B7710" s="4">
        <f>IF(A7710=5,0,1)*0.54+0.25*24.6*(Hilfstabelle!A7710-5)/1000</f>
        <v>0</v>
      </c>
      <c r="C7710" s="3">
        <f>(1213.2+(17.25*('weather data'!E7710-5)))/1000</f>
        <v>1.10085075</v>
      </c>
      <c r="E7710" s="96">
        <v>1.774733174536016</v>
      </c>
      <c r="F7710" s="115">
        <v>0</v>
      </c>
      <c r="G7710" s="112">
        <f t="shared" si="120"/>
        <v>1.774733174536016</v>
      </c>
    </row>
    <row r="7711" spans="1:7" x14ac:dyDescent="0.25">
      <c r="A7711" s="28">
        <f>IF('weather data'!E7711&lt;=5,5,'weather data'!E7711)</f>
        <v>5</v>
      </c>
      <c r="B7711" s="4">
        <f>IF(A7711=5,0,1)*0.54+0.25*24.6*(Hilfstabelle!A7711-5)/1000</f>
        <v>0</v>
      </c>
      <c r="C7711" s="3">
        <f>(1213.2+(17.25*('weather data'!E7711-5)))/1000</f>
        <v>1.1021617500000001</v>
      </c>
      <c r="E7711" s="96">
        <v>2.0022150834923611</v>
      </c>
      <c r="F7711" s="115">
        <v>0</v>
      </c>
      <c r="G7711" s="112">
        <f t="shared" si="120"/>
        <v>2.0022150834923611</v>
      </c>
    </row>
    <row r="7712" spans="1:7" x14ac:dyDescent="0.25">
      <c r="A7712" s="28">
        <f>IF('weather data'!E7712&lt;=5,5,'weather data'!E7712)</f>
        <v>5</v>
      </c>
      <c r="B7712" s="4">
        <f>IF(A7712=5,0,1)*0.54+0.25*24.6*(Hilfstabelle!A7712-5)/1000</f>
        <v>0</v>
      </c>
      <c r="C7712" s="3">
        <f>(1213.2+(17.25*('weather data'!E7712-5)))/1000</f>
        <v>1.1018685000000001</v>
      </c>
      <c r="E7712" s="96">
        <v>2.1111735115482331</v>
      </c>
      <c r="F7712" s="115">
        <v>0</v>
      </c>
      <c r="G7712" s="112">
        <f t="shared" si="120"/>
        <v>2.1111735115482331</v>
      </c>
    </row>
    <row r="7713" spans="1:7" x14ac:dyDescent="0.25">
      <c r="A7713" s="28">
        <f>IF('weather data'!E7713&lt;=5,5,'weather data'!E7713)</f>
        <v>5</v>
      </c>
      <c r="B7713" s="4">
        <f>IF(A7713=5,0,1)*0.54+0.25*24.6*(Hilfstabelle!A7713-5)/1000</f>
        <v>0</v>
      </c>
      <c r="C7713" s="3">
        <f>(1213.2+(17.25*('weather data'!E7713-5)))/1000</f>
        <v>1.102041</v>
      </c>
      <c r="E7713" s="96">
        <v>2.1542162493489312</v>
      </c>
      <c r="F7713" s="115">
        <v>0</v>
      </c>
      <c r="G7713" s="112">
        <f t="shared" si="120"/>
        <v>2.1542162493489312</v>
      </c>
    </row>
    <row r="7714" spans="1:7" x14ac:dyDescent="0.25">
      <c r="A7714" s="28">
        <f>IF('weather data'!E7714&lt;=5,5,'weather data'!E7714)</f>
        <v>5</v>
      </c>
      <c r="B7714" s="4">
        <f>IF(A7714=5,0,1)*0.54+0.25*24.6*(Hilfstabelle!A7714-5)/1000</f>
        <v>0</v>
      </c>
      <c r="C7714" s="3">
        <f>(1213.2+(17.25*('weather data'!E7714-5)))/1000</f>
        <v>1.1119425000000001</v>
      </c>
      <c r="E7714" s="96">
        <v>2.6898592086465021</v>
      </c>
      <c r="F7714" s="115">
        <v>0</v>
      </c>
      <c r="G7714" s="112">
        <f t="shared" si="120"/>
        <v>2.6898592086465021</v>
      </c>
    </row>
    <row r="7715" spans="1:7" x14ac:dyDescent="0.25">
      <c r="A7715" s="28">
        <f>IF('weather data'!E7715&lt;=5,5,'weather data'!E7715)</f>
        <v>5</v>
      </c>
      <c r="B7715" s="4">
        <f>IF(A7715=5,0,1)*0.54+0.25*24.6*(Hilfstabelle!A7715-5)/1000</f>
        <v>0</v>
      </c>
      <c r="C7715" s="3">
        <f>(1213.2+(17.25*('weather data'!E7715-5)))/1000</f>
        <v>1.1344365000000001</v>
      </c>
      <c r="E7715" s="96">
        <v>2.9628790865803971</v>
      </c>
      <c r="F7715" s="115">
        <v>0</v>
      </c>
      <c r="G7715" s="112">
        <f t="shared" si="120"/>
        <v>2.9628790865803971</v>
      </c>
    </row>
    <row r="7716" spans="1:7" x14ac:dyDescent="0.25">
      <c r="A7716" s="28">
        <f>IF('weather data'!E7716&lt;=5,5,'weather data'!E7716)</f>
        <v>5</v>
      </c>
      <c r="B7716" s="4">
        <f>IF(A7716=5,0,1)*0.54+0.25*24.6*(Hilfstabelle!A7716-5)/1000</f>
        <v>0</v>
      </c>
      <c r="C7716" s="3">
        <f>(1213.2+(17.25*('weather data'!E7716-5)))/1000</f>
        <v>1.16063925</v>
      </c>
      <c r="E7716" s="96">
        <v>3.0221408270306331</v>
      </c>
      <c r="F7716" s="115">
        <v>0</v>
      </c>
      <c r="G7716" s="112">
        <f t="shared" si="120"/>
        <v>3.0221408270306331</v>
      </c>
    </row>
    <row r="7717" spans="1:7" x14ac:dyDescent="0.25">
      <c r="A7717" s="28">
        <f>IF('weather data'!E7717&lt;=5,5,'weather data'!E7717)</f>
        <v>5</v>
      </c>
      <c r="B7717" s="4">
        <f>IF(A7717=5,0,1)*0.54+0.25*24.6*(Hilfstabelle!A7717-5)/1000</f>
        <v>0</v>
      </c>
      <c r="C7717" s="3">
        <f>(1213.2+(17.25*('weather data'!E7717-5)))/1000</f>
        <v>1.1777685000000002</v>
      </c>
      <c r="E7717" s="96">
        <v>3.059569294683413</v>
      </c>
      <c r="F7717" s="115">
        <v>0</v>
      </c>
      <c r="G7717" s="112">
        <f t="shared" si="120"/>
        <v>3.059569294683413</v>
      </c>
    </row>
    <row r="7718" spans="1:7" x14ac:dyDescent="0.25">
      <c r="A7718" s="28">
        <f>IF('weather data'!E7718&lt;=5,5,'weather data'!E7718)</f>
        <v>5</v>
      </c>
      <c r="B7718" s="4">
        <f>IF(A7718=5,0,1)*0.54+0.25*24.6*(Hilfstabelle!A7718-5)/1000</f>
        <v>0</v>
      </c>
      <c r="C7718" s="3">
        <f>(1213.2+(17.25*('weather data'!E7718-5)))/1000</f>
        <v>1.1877045000000002</v>
      </c>
      <c r="E7718" s="96">
        <v>3.0371122140917448</v>
      </c>
      <c r="F7718" s="115">
        <v>0</v>
      </c>
      <c r="G7718" s="112">
        <f t="shared" si="120"/>
        <v>3.0371122140917448</v>
      </c>
    </row>
    <row r="7719" spans="1:7" x14ac:dyDescent="0.25">
      <c r="A7719" s="28">
        <f>IF('weather data'!E7719&lt;=5,5,'weather data'!E7719)</f>
        <v>5</v>
      </c>
      <c r="B7719" s="4">
        <f>IF(A7719=5,0,1)*0.54+0.25*24.6*(Hilfstabelle!A7719-5)/1000</f>
        <v>0</v>
      </c>
      <c r="C7719" s="3">
        <f>(1213.2+(17.25*('weather data'!E7719-5)))/1000</f>
        <v>1.1886187500000001</v>
      </c>
      <c r="E7719" s="96">
        <v>2.8354143606295379</v>
      </c>
      <c r="F7719" s="115">
        <v>0</v>
      </c>
      <c r="G7719" s="112">
        <f t="shared" si="120"/>
        <v>2.8354143606295379</v>
      </c>
    </row>
    <row r="7720" spans="1:7" x14ac:dyDescent="0.25">
      <c r="A7720" s="28">
        <f>IF('weather data'!E7720&lt;=5,5,'weather data'!E7720)</f>
        <v>5</v>
      </c>
      <c r="B7720" s="4">
        <f>IF(A7720=5,0,1)*0.54+0.25*24.6*(Hilfstabelle!A7720-5)/1000</f>
        <v>0</v>
      </c>
      <c r="C7720" s="3">
        <f>(1213.2+(17.25*('weather data'!E7720-5)))/1000</f>
        <v>1.1698852500000001</v>
      </c>
      <c r="E7720" s="96">
        <v>2.3486363452119861</v>
      </c>
      <c r="F7720" s="115">
        <v>0</v>
      </c>
      <c r="G7720" s="112">
        <f t="shared" si="120"/>
        <v>2.3486363452119861</v>
      </c>
    </row>
    <row r="7721" spans="1:7" x14ac:dyDescent="0.25">
      <c r="A7721" s="28">
        <f>IF('weather data'!E7721&lt;=5,5,'weather data'!E7721)</f>
        <v>5</v>
      </c>
      <c r="B7721" s="4">
        <f>IF(A7721=5,0,1)*0.54+0.25*24.6*(Hilfstabelle!A7721-5)/1000</f>
        <v>0</v>
      </c>
      <c r="C7721" s="3">
        <f>(1213.2+(17.25*('weather data'!E7721-5)))/1000</f>
        <v>1.1280540000000001</v>
      </c>
      <c r="E7721" s="96">
        <v>2.0941227651730769</v>
      </c>
      <c r="F7721" s="115">
        <v>0</v>
      </c>
      <c r="G7721" s="112">
        <f t="shared" si="120"/>
        <v>2.0941227651730769</v>
      </c>
    </row>
    <row r="7722" spans="1:7" x14ac:dyDescent="0.25">
      <c r="A7722" s="28">
        <f>IF('weather data'!E7722&lt;=5,5,'weather data'!E7722)</f>
        <v>5</v>
      </c>
      <c r="B7722" s="4">
        <f>IF(A7722=5,0,1)*0.54+0.25*24.6*(Hilfstabelle!A7722-5)/1000</f>
        <v>0</v>
      </c>
      <c r="C7722" s="3">
        <f>(1213.2+(17.25*('weather data'!E7722-5)))/1000</f>
        <v>1.1196014999999999</v>
      </c>
      <c r="E7722" s="96">
        <v>2.1155401661077242</v>
      </c>
      <c r="F7722" s="115">
        <v>0</v>
      </c>
      <c r="G7722" s="112">
        <f t="shared" si="120"/>
        <v>2.1155401661077242</v>
      </c>
    </row>
    <row r="7723" spans="1:7" x14ac:dyDescent="0.25">
      <c r="A7723" s="28">
        <f>IF('weather data'!E7723&lt;=5,5,'weather data'!E7723)</f>
        <v>5</v>
      </c>
      <c r="B7723" s="4">
        <f>IF(A7723=5,0,1)*0.54+0.25*24.6*(Hilfstabelle!A7723-5)/1000</f>
        <v>0</v>
      </c>
      <c r="C7723" s="3">
        <f>(1213.2+(17.25*('weather data'!E7723-5)))/1000</f>
        <v>1.1172037500000001</v>
      </c>
      <c r="E7723" s="96">
        <v>2.2854238220650669</v>
      </c>
      <c r="F7723" s="115">
        <v>0</v>
      </c>
      <c r="G7723" s="112">
        <f t="shared" si="120"/>
        <v>2.2854238220650669</v>
      </c>
    </row>
    <row r="7724" spans="1:7" x14ac:dyDescent="0.25">
      <c r="A7724" s="28">
        <f>IF('weather data'!E7724&lt;=5,5,'weather data'!E7724)</f>
        <v>5</v>
      </c>
      <c r="B7724" s="4">
        <f>IF(A7724=5,0,1)*0.54+0.25*24.6*(Hilfstabelle!A7724-5)/1000</f>
        <v>0</v>
      </c>
      <c r="C7724" s="3">
        <f>(1213.2+(17.25*('weather data'!E7724-5)))/1000</f>
        <v>1.1150475000000002</v>
      </c>
      <c r="E7724" s="96">
        <v>2.413928227672947</v>
      </c>
      <c r="F7724" s="115">
        <v>0</v>
      </c>
      <c r="G7724" s="112">
        <f t="shared" si="120"/>
        <v>2.413928227672947</v>
      </c>
    </row>
    <row r="7725" spans="1:7" x14ac:dyDescent="0.25">
      <c r="A7725" s="28">
        <f>IF('weather data'!E7725&lt;=5,5,'weather data'!E7725)</f>
        <v>5</v>
      </c>
      <c r="B7725" s="4">
        <f>IF(A7725=5,0,1)*0.54+0.25*24.6*(Hilfstabelle!A7725-5)/1000</f>
        <v>0</v>
      </c>
      <c r="C7725" s="3">
        <f>(1213.2+(17.25*('weather data'!E7725-5)))/1000</f>
        <v>1.1232757499999999</v>
      </c>
      <c r="E7725" s="96">
        <v>2.5018851266569819</v>
      </c>
      <c r="F7725" s="115">
        <v>0</v>
      </c>
      <c r="G7725" s="112">
        <f t="shared" si="120"/>
        <v>2.5018851266569819</v>
      </c>
    </row>
    <row r="7726" spans="1:7" x14ac:dyDescent="0.25">
      <c r="A7726" s="28">
        <f>IF('weather data'!E7726&lt;=5,5,'weather data'!E7726)</f>
        <v>5</v>
      </c>
      <c r="B7726" s="4">
        <f>IF(A7726=5,0,1)*0.54+0.25*24.6*(Hilfstabelle!A7726-5)/1000</f>
        <v>0</v>
      </c>
      <c r="C7726" s="3">
        <f>(1213.2+(17.25*('weather data'!E7726-5)))/1000</f>
        <v>1.1338155000000001</v>
      </c>
      <c r="E7726" s="96">
        <v>2.2775222566717028</v>
      </c>
      <c r="F7726" s="115">
        <v>0</v>
      </c>
      <c r="G7726" s="112">
        <f t="shared" si="120"/>
        <v>2.2775222566717028</v>
      </c>
    </row>
    <row r="7727" spans="1:7" x14ac:dyDescent="0.25">
      <c r="A7727" s="28">
        <f>IF('weather data'!E7727&lt;=5,5,'weather data'!E7727)</f>
        <v>5</v>
      </c>
      <c r="B7727" s="4">
        <f>IF(A7727=5,0,1)*0.54+0.25*24.6*(Hilfstabelle!A7727-5)/1000</f>
        <v>0</v>
      </c>
      <c r="C7727" s="3">
        <f>(1213.2+(17.25*('weather data'!E7727-5)))/1000</f>
        <v>1.1351782499999998</v>
      </c>
      <c r="E7727" s="96">
        <v>2.0194737657989199</v>
      </c>
      <c r="F7727" s="115">
        <v>0</v>
      </c>
      <c r="G7727" s="112">
        <f t="shared" si="120"/>
        <v>2.0194737657989199</v>
      </c>
    </row>
    <row r="7728" spans="1:7" x14ac:dyDescent="0.25">
      <c r="A7728" s="28">
        <f>IF('weather data'!E7728&lt;=5,5,'weather data'!E7728)</f>
        <v>5</v>
      </c>
      <c r="B7728" s="4">
        <f>IF(A7728=5,0,1)*0.54+0.25*24.6*(Hilfstabelle!A7728-5)/1000</f>
        <v>0</v>
      </c>
      <c r="C7728" s="3">
        <f>(1213.2+(17.25*('weather data'!E7728-5)))/1000</f>
        <v>1.13714475</v>
      </c>
      <c r="E7728" s="96">
        <v>1.9263184685297781</v>
      </c>
      <c r="F7728" s="115">
        <v>0</v>
      </c>
      <c r="G7728" s="112">
        <f t="shared" si="120"/>
        <v>1.9263184685297781</v>
      </c>
    </row>
    <row r="7729" spans="1:7" x14ac:dyDescent="0.25">
      <c r="A7729" s="28">
        <f>IF('weather data'!E7729&lt;=5,5,'weather data'!E7729)</f>
        <v>5</v>
      </c>
      <c r="B7729" s="4">
        <f>IF(A7729=5,0,1)*0.54+0.25*24.6*(Hilfstabelle!A7729-5)/1000</f>
        <v>0</v>
      </c>
      <c r="C7729" s="3">
        <f>(1213.2+(17.25*('weather data'!E7729-5)))/1000</f>
        <v>1.1424577499999999</v>
      </c>
      <c r="E7729" s="96">
        <v>1.8396091851341689</v>
      </c>
      <c r="F7729" s="115">
        <v>0</v>
      </c>
      <c r="G7729" s="112">
        <f t="shared" si="120"/>
        <v>1.8396091851341689</v>
      </c>
    </row>
    <row r="7730" spans="1:7" x14ac:dyDescent="0.25">
      <c r="A7730" s="28">
        <f>IF('weather data'!E7730&lt;=5,5,'weather data'!E7730)</f>
        <v>5</v>
      </c>
      <c r="B7730" s="4">
        <f>IF(A7730=5,0,1)*0.54+0.25*24.6*(Hilfstabelle!A7730-5)/1000</f>
        <v>0</v>
      </c>
      <c r="C7730" s="3">
        <f>(1213.2+(17.25*('weather data'!E7730-5)))/1000</f>
        <v>1.149996</v>
      </c>
      <c r="E7730" s="96">
        <v>1.8464710708705121</v>
      </c>
      <c r="F7730" s="115">
        <v>0</v>
      </c>
      <c r="G7730" s="112">
        <f t="shared" si="120"/>
        <v>1.8464710708705121</v>
      </c>
    </row>
    <row r="7731" spans="1:7" x14ac:dyDescent="0.25">
      <c r="A7731" s="28">
        <f>IF('weather data'!E7731&lt;=5,5,'weather data'!E7731)</f>
        <v>5</v>
      </c>
      <c r="B7731" s="4">
        <f>IF(A7731=5,0,1)*0.54+0.25*24.6*(Hilfstabelle!A7731-5)/1000</f>
        <v>0</v>
      </c>
      <c r="C7731" s="3">
        <f>(1213.2+(17.25*('weather data'!E7731-5)))/1000</f>
        <v>1.1574307500000001</v>
      </c>
      <c r="E7731" s="96">
        <v>1.9196645187248389</v>
      </c>
      <c r="F7731" s="115">
        <v>0</v>
      </c>
      <c r="G7731" s="112">
        <f t="shared" si="120"/>
        <v>1.9196645187248389</v>
      </c>
    </row>
    <row r="7732" spans="1:7" x14ac:dyDescent="0.25">
      <c r="A7732" s="28">
        <f>IF('weather data'!E7732&lt;=5,5,'weather data'!E7732)</f>
        <v>5</v>
      </c>
      <c r="B7732" s="4">
        <f>IF(A7732=5,0,1)*0.54+0.25*24.6*(Hilfstabelle!A7732-5)/1000</f>
        <v>0</v>
      </c>
      <c r="C7732" s="3">
        <f>(1213.2+(17.25*('weather data'!E7732-5)))/1000</f>
        <v>1.1665905000000001</v>
      </c>
      <c r="E7732" s="96">
        <v>1.8229743106218219</v>
      </c>
      <c r="F7732" s="115">
        <v>0</v>
      </c>
      <c r="G7732" s="112">
        <f t="shared" si="120"/>
        <v>1.8229743106218219</v>
      </c>
    </row>
    <row r="7733" spans="1:7" x14ac:dyDescent="0.25">
      <c r="A7733" s="28">
        <f>IF('weather data'!E7733&lt;=5,5,'weather data'!E7733)</f>
        <v>5</v>
      </c>
      <c r="B7733" s="4">
        <f>IF(A7733=5,0,1)*0.54+0.25*24.6*(Hilfstabelle!A7733-5)/1000</f>
        <v>0</v>
      </c>
      <c r="C7733" s="3">
        <f>(1213.2+(17.25*('weather data'!E7733-5)))/1000</f>
        <v>1.1741115</v>
      </c>
      <c r="E7733" s="96">
        <v>1.7435427848253651</v>
      </c>
      <c r="F7733" s="115">
        <v>0</v>
      </c>
      <c r="G7733" s="112">
        <f t="shared" si="120"/>
        <v>1.7435427848253651</v>
      </c>
    </row>
    <row r="7734" spans="1:7" x14ac:dyDescent="0.25">
      <c r="A7734" s="28">
        <f>IF('weather data'!E7734&lt;=5,5,'weather data'!E7734)</f>
        <v>5</v>
      </c>
      <c r="B7734" s="4">
        <f>IF(A7734=5,0,1)*0.54+0.25*24.6*(Hilfstabelle!A7734-5)/1000</f>
        <v>0</v>
      </c>
      <c r="C7734" s="3">
        <f>(1213.2+(17.25*('weather data'!E7734-5)))/1000</f>
        <v>1.1807354999999999</v>
      </c>
      <c r="E7734" s="96">
        <v>1.6859445318263639</v>
      </c>
      <c r="F7734" s="115">
        <v>0</v>
      </c>
      <c r="G7734" s="112">
        <f t="shared" si="120"/>
        <v>1.6859445318263639</v>
      </c>
    </row>
    <row r="7735" spans="1:7" x14ac:dyDescent="0.25">
      <c r="A7735" s="28">
        <f>IF('weather data'!E7735&lt;=5,5,'weather data'!E7735)</f>
        <v>5</v>
      </c>
      <c r="B7735" s="4">
        <f>IF(A7735=5,0,1)*0.54+0.25*24.6*(Hilfstabelle!A7735-5)/1000</f>
        <v>0</v>
      </c>
      <c r="C7735" s="3">
        <f>(1213.2+(17.25*('weather data'!E7735-5)))/1000</f>
        <v>1.1868592499999999</v>
      </c>
      <c r="E7735" s="96">
        <v>1.9483596772586369</v>
      </c>
      <c r="F7735" s="115">
        <v>0</v>
      </c>
      <c r="G7735" s="112">
        <f t="shared" si="120"/>
        <v>1.9483596772586369</v>
      </c>
    </row>
    <row r="7736" spans="1:7" x14ac:dyDescent="0.25">
      <c r="A7736" s="28">
        <f>IF('weather data'!E7736&lt;=5,5,'weather data'!E7736)</f>
        <v>5</v>
      </c>
      <c r="B7736" s="4">
        <f>IF(A7736=5,0,1)*0.54+0.25*24.6*(Hilfstabelle!A7736-5)/1000</f>
        <v>0</v>
      </c>
      <c r="C7736" s="3">
        <f>(1213.2+(17.25*('weather data'!E7736-5)))/1000</f>
        <v>1.1915512500000001</v>
      </c>
      <c r="E7736" s="96">
        <v>2.0275832671236889</v>
      </c>
      <c r="F7736" s="115">
        <v>0</v>
      </c>
      <c r="G7736" s="112">
        <f t="shared" si="120"/>
        <v>2.0275832671236889</v>
      </c>
    </row>
    <row r="7737" spans="1:7" x14ac:dyDescent="0.25">
      <c r="A7737" s="28">
        <f>IF('weather data'!E7737&lt;=5,5,'weather data'!E7737)</f>
        <v>5</v>
      </c>
      <c r="B7737" s="4">
        <f>IF(A7737=5,0,1)*0.54+0.25*24.6*(Hilfstabelle!A7737-5)/1000</f>
        <v>0</v>
      </c>
      <c r="C7737" s="3">
        <f>(1213.2+(17.25*('weather data'!E7737-5)))/1000</f>
        <v>1.1947252499999998</v>
      </c>
      <c r="E7737" s="96">
        <v>2.011572200405555</v>
      </c>
      <c r="F7737" s="115">
        <v>0</v>
      </c>
      <c r="G7737" s="112">
        <f t="shared" si="120"/>
        <v>2.011572200405555</v>
      </c>
    </row>
    <row r="7738" spans="1:7" x14ac:dyDescent="0.25">
      <c r="A7738" s="28">
        <f>IF('weather data'!E7738&lt;=5,5,'weather data'!E7738)</f>
        <v>5</v>
      </c>
      <c r="B7738" s="4">
        <f>IF(A7738=5,0,1)*0.54+0.25*24.6*(Hilfstabelle!A7738-5)/1000</f>
        <v>0</v>
      </c>
      <c r="C7738" s="3">
        <f>(1213.2+(17.25*('weather data'!E7738-5)))/1000</f>
        <v>1.2017977499999999</v>
      </c>
      <c r="E7738" s="96">
        <v>2.0672990300219181</v>
      </c>
      <c r="F7738" s="115">
        <v>0</v>
      </c>
      <c r="G7738" s="112">
        <f t="shared" si="120"/>
        <v>2.0672990300219181</v>
      </c>
    </row>
    <row r="7739" spans="1:7" x14ac:dyDescent="0.25">
      <c r="A7739" s="28">
        <f>IF('weather data'!E7739&lt;=5,5,'weather data'!E7739)</f>
        <v>5</v>
      </c>
      <c r="B7739" s="4">
        <f>IF(A7739=5,0,1)*0.54+0.25*24.6*(Hilfstabelle!A7739-5)/1000</f>
        <v>0</v>
      </c>
      <c r="C7739" s="3">
        <f>(1213.2+(17.25*('weather data'!E7739-5)))/1000</f>
        <v>1.212027</v>
      </c>
      <c r="E7739" s="96">
        <v>2.1084703444399771</v>
      </c>
      <c r="F7739" s="115">
        <v>0</v>
      </c>
      <c r="G7739" s="112">
        <f t="shared" si="120"/>
        <v>2.1084703444399771</v>
      </c>
    </row>
    <row r="7740" spans="1:7" x14ac:dyDescent="0.25">
      <c r="A7740" s="28">
        <f>IF('weather data'!E7740&lt;=5,5,'weather data'!E7740)</f>
        <v>5.57</v>
      </c>
      <c r="B7740" s="4">
        <f>IF(A7740=5,0,1)*0.54+0.25*24.6*(Hilfstabelle!A7740-5)/1000</f>
        <v>0.54350550000000009</v>
      </c>
      <c r="C7740" s="3">
        <f>(1213.2+(17.25*('weather data'!E7740-5)))/1000</f>
        <v>1.2230325</v>
      </c>
      <c r="E7740" s="96">
        <v>2.121778244049854</v>
      </c>
      <c r="F7740" s="115">
        <v>0</v>
      </c>
      <c r="G7740" s="112">
        <f t="shared" si="120"/>
        <v>2.121778244049854</v>
      </c>
    </row>
    <row r="7741" spans="1:7" x14ac:dyDescent="0.25">
      <c r="A7741" s="28">
        <f>IF('weather data'!E7741&lt;=5,5,'weather data'!E7741)</f>
        <v>6.0970000000000004</v>
      </c>
      <c r="B7741" s="4">
        <f>IF(A7741=5,0,1)*0.54+0.25*24.6*(Hilfstabelle!A7741-5)/1000</f>
        <v>0.54674655000000005</v>
      </c>
      <c r="C7741" s="3">
        <f>(1213.2+(17.25*('weather data'!E7741-5)))/1000</f>
        <v>1.2321232500000001</v>
      </c>
      <c r="E7741" s="96">
        <v>2.0789434421805608</v>
      </c>
      <c r="F7741" s="115">
        <v>0</v>
      </c>
      <c r="G7741" s="112">
        <f t="shared" si="120"/>
        <v>2.0789434421805608</v>
      </c>
    </row>
    <row r="7742" spans="1:7" x14ac:dyDescent="0.25">
      <c r="A7742" s="28">
        <f>IF('weather data'!E7742&lt;=5,5,'weather data'!E7742)</f>
        <v>6.423</v>
      </c>
      <c r="B7742" s="4">
        <f>IF(A7742=5,0,1)*0.54+0.25*24.6*(Hilfstabelle!A7742-5)/1000</f>
        <v>0.54875145000000003</v>
      </c>
      <c r="C7742" s="3">
        <f>(1213.2+(17.25*('weather data'!E7742-5)))/1000</f>
        <v>1.2377467500000001</v>
      </c>
      <c r="E7742" s="96">
        <v>2.0955783166929081</v>
      </c>
      <c r="F7742" s="115">
        <v>0</v>
      </c>
      <c r="G7742" s="112">
        <f t="shared" si="120"/>
        <v>2.0955783166929081</v>
      </c>
    </row>
    <row r="7743" spans="1:7" x14ac:dyDescent="0.25">
      <c r="A7743" s="28">
        <f>IF('weather data'!E7743&lt;=5,5,'weather data'!E7743)</f>
        <v>6.34</v>
      </c>
      <c r="B7743" s="4">
        <f>IF(A7743=5,0,1)*0.54+0.25*24.6*(Hilfstabelle!A7743-5)/1000</f>
        <v>0.54824100000000009</v>
      </c>
      <c r="C7743" s="3">
        <f>(1213.2+(17.25*('weather data'!E7743-5)))/1000</f>
        <v>1.2363150000000001</v>
      </c>
      <c r="E7743" s="96">
        <v>2.119283012873002</v>
      </c>
      <c r="F7743" s="115">
        <v>0</v>
      </c>
      <c r="G7743" s="112">
        <f t="shared" si="120"/>
        <v>2.119283012873002</v>
      </c>
    </row>
    <row r="7744" spans="1:7" x14ac:dyDescent="0.25">
      <c r="A7744" s="28">
        <f>IF('weather data'!E7744&lt;=5,5,'weather data'!E7744)</f>
        <v>5.8529999999999998</v>
      </c>
      <c r="B7744" s="4">
        <f>IF(A7744=5,0,1)*0.54+0.25*24.6*(Hilfstabelle!A7744-5)/1000</f>
        <v>0.54524594999999998</v>
      </c>
      <c r="C7744" s="3">
        <f>(1213.2+(17.25*('weather data'!E7744-5)))/1000</f>
        <v>1.22791425</v>
      </c>
      <c r="E7744" s="96">
        <v>1.9803818106949049</v>
      </c>
      <c r="F7744" s="115">
        <v>0</v>
      </c>
      <c r="G7744" s="112">
        <f t="shared" si="120"/>
        <v>1.9803818106949049</v>
      </c>
    </row>
    <row r="7745" spans="1:7" x14ac:dyDescent="0.25">
      <c r="A7745" s="28">
        <f>IF('weather data'!E7745&lt;=5,5,'weather data'!E7745)</f>
        <v>5.4059999999999997</v>
      </c>
      <c r="B7745" s="4">
        <f>IF(A7745=5,0,1)*0.54+0.25*24.6*(Hilfstabelle!A7745-5)/1000</f>
        <v>0.54249690000000006</v>
      </c>
      <c r="C7745" s="3">
        <f>(1213.2+(17.25*('weather data'!E7745-5)))/1000</f>
        <v>1.2202035</v>
      </c>
      <c r="E7745" s="96">
        <v>1.906564555046365</v>
      </c>
      <c r="F7745" s="115">
        <v>0</v>
      </c>
      <c r="G7745" s="112">
        <f t="shared" si="120"/>
        <v>1.906564555046365</v>
      </c>
    </row>
    <row r="7746" spans="1:7" x14ac:dyDescent="0.25">
      <c r="A7746" s="28">
        <f>IF('weather data'!E7746&lt;=5,5,'weather data'!E7746)</f>
        <v>5</v>
      </c>
      <c r="B7746" s="4">
        <f>IF(A7746=5,0,1)*0.54+0.25*24.6*(Hilfstabelle!A7746-5)/1000</f>
        <v>0</v>
      </c>
      <c r="C7746" s="3">
        <f>(1213.2+(17.25*('weather data'!E7746-5)))/1000</f>
        <v>1.21104375</v>
      </c>
      <c r="E7746" s="96">
        <v>1.9431612789735291</v>
      </c>
      <c r="F7746" s="115">
        <v>0</v>
      </c>
      <c r="G7746" s="112">
        <f t="shared" ref="G7746:G7809" si="121">F7746+E7746</f>
        <v>1.9431612789735291</v>
      </c>
    </row>
    <row r="7747" spans="1:7" x14ac:dyDescent="0.25">
      <c r="A7747" s="28">
        <f>IF('weather data'!E7747&lt;=5,5,'weather data'!E7747)</f>
        <v>5</v>
      </c>
      <c r="B7747" s="4">
        <f>IF(A7747=5,0,1)*0.54+0.25*24.6*(Hilfstabelle!A7747-5)/1000</f>
        <v>0</v>
      </c>
      <c r="C7747" s="3">
        <f>(1213.2+(17.25*('weather data'!E7747-5)))/1000</f>
        <v>1.1921550000000001</v>
      </c>
      <c r="E7747" s="96">
        <v>1.9768468998610309</v>
      </c>
      <c r="F7747" s="115">
        <v>0</v>
      </c>
      <c r="G7747" s="112">
        <f t="shared" si="121"/>
        <v>1.9768468998610309</v>
      </c>
    </row>
    <row r="7748" spans="1:7" x14ac:dyDescent="0.25">
      <c r="A7748" s="28">
        <f>IF('weather data'!E7748&lt;=5,5,'weather data'!E7748)</f>
        <v>5</v>
      </c>
      <c r="B7748" s="4">
        <f>IF(A7748=5,0,1)*0.54+0.25*24.6*(Hilfstabelle!A7748-5)/1000</f>
        <v>0</v>
      </c>
      <c r="C7748" s="3">
        <f>(1213.2+(17.25*('weather data'!E7748-5)))/1000</f>
        <v>1.1832885000000002</v>
      </c>
      <c r="E7748" s="96">
        <v>2.1648209818505522</v>
      </c>
      <c r="F7748" s="115">
        <v>0</v>
      </c>
      <c r="G7748" s="112">
        <f t="shared" si="121"/>
        <v>2.1648209818505522</v>
      </c>
    </row>
    <row r="7749" spans="1:7" x14ac:dyDescent="0.25">
      <c r="A7749" s="28">
        <f>IF('weather data'!E7749&lt;=5,5,'weather data'!E7749)</f>
        <v>5</v>
      </c>
      <c r="B7749" s="4">
        <f>IF(A7749=5,0,1)*0.54+0.25*24.6*(Hilfstabelle!A7749-5)/1000</f>
        <v>0</v>
      </c>
      <c r="C7749" s="3">
        <f>(1213.2+(17.25*('weather data'!E7749-5)))/1000</f>
        <v>1.1748187500000002</v>
      </c>
      <c r="E7749" s="96">
        <v>2.4153837791927781</v>
      </c>
      <c r="F7749" s="115">
        <v>0</v>
      </c>
      <c r="G7749" s="112">
        <f t="shared" si="121"/>
        <v>2.4153837791927781</v>
      </c>
    </row>
    <row r="7750" spans="1:7" x14ac:dyDescent="0.25">
      <c r="A7750" s="28">
        <f>IF('weather data'!E7750&lt;=5,5,'weather data'!E7750)</f>
        <v>5</v>
      </c>
      <c r="B7750" s="4">
        <f>IF(A7750=5,0,1)*0.54+0.25*24.6*(Hilfstabelle!A7750-5)/1000</f>
        <v>0</v>
      </c>
      <c r="C7750" s="3">
        <f>(1213.2+(17.25*('weather data'!E7750-5)))/1000</f>
        <v>1.17019575</v>
      </c>
      <c r="E7750" s="96">
        <v>2.222835106712362</v>
      </c>
      <c r="F7750" s="115">
        <v>0</v>
      </c>
      <c r="G7750" s="112">
        <f t="shared" si="121"/>
        <v>2.222835106712362</v>
      </c>
    </row>
    <row r="7751" spans="1:7" x14ac:dyDescent="0.25">
      <c r="A7751" s="28">
        <f>IF('weather data'!E7751&lt;=5,5,'weather data'!E7751)</f>
        <v>5</v>
      </c>
      <c r="B7751" s="4">
        <f>IF(A7751=5,0,1)*0.54+0.25*24.6*(Hilfstabelle!A7751-5)/1000</f>
        <v>0</v>
      </c>
      <c r="C7751" s="3">
        <f>(1213.2+(17.25*('weather data'!E7751-5)))/1000</f>
        <v>1.1758020000000002</v>
      </c>
      <c r="E7751" s="96">
        <v>1.992650030647761</v>
      </c>
      <c r="F7751" s="115">
        <v>0</v>
      </c>
      <c r="G7751" s="112">
        <f t="shared" si="121"/>
        <v>1.992650030647761</v>
      </c>
    </row>
    <row r="7752" spans="1:7" x14ac:dyDescent="0.25">
      <c r="A7752" s="28">
        <f>IF('weather data'!E7752&lt;=5,5,'weather data'!E7752)</f>
        <v>5</v>
      </c>
      <c r="B7752" s="4">
        <f>IF(A7752=5,0,1)*0.54+0.25*24.6*(Hilfstabelle!A7752-5)/1000</f>
        <v>0</v>
      </c>
      <c r="C7752" s="3">
        <f>(1213.2+(17.25*('weather data'!E7752-5)))/1000</f>
        <v>1.17923475</v>
      </c>
      <c r="E7752" s="96">
        <v>1.9111391455372611</v>
      </c>
      <c r="F7752" s="115">
        <v>0</v>
      </c>
      <c r="G7752" s="112">
        <f t="shared" si="121"/>
        <v>1.9111391455372611</v>
      </c>
    </row>
    <row r="7753" spans="1:7" x14ac:dyDescent="0.25">
      <c r="A7753" s="28">
        <f>IF('weather data'!E7753&lt;=5,5,'weather data'!E7753)</f>
        <v>5</v>
      </c>
      <c r="B7753" s="4">
        <f>IF(A7753=5,0,1)*0.54+0.25*24.6*(Hilfstabelle!A7753-5)/1000</f>
        <v>0</v>
      </c>
      <c r="C7753" s="3">
        <f>(1213.2+(17.25*('weather data'!E7753-5)))/1000</f>
        <v>1.17594</v>
      </c>
      <c r="E7753" s="96">
        <v>1.797606126990493</v>
      </c>
      <c r="F7753" s="115">
        <v>0</v>
      </c>
      <c r="G7753" s="112">
        <f t="shared" si="121"/>
        <v>1.797606126990493</v>
      </c>
    </row>
    <row r="7754" spans="1:7" x14ac:dyDescent="0.25">
      <c r="A7754" s="28">
        <f>IF('weather data'!E7754&lt;=5,5,'weather data'!E7754)</f>
        <v>5</v>
      </c>
      <c r="B7754" s="4">
        <f>IF(A7754=5,0,1)*0.54+0.25*24.6*(Hilfstabelle!A7754-5)/1000</f>
        <v>0</v>
      </c>
      <c r="C7754" s="3">
        <f>(1213.2+(17.25*('weather data'!E7754-5)))/1000</f>
        <v>1.17154125</v>
      </c>
      <c r="E7754" s="96">
        <v>1.964578679908175</v>
      </c>
      <c r="F7754" s="115">
        <v>0</v>
      </c>
      <c r="G7754" s="112">
        <f t="shared" si="121"/>
        <v>1.964578679908175</v>
      </c>
    </row>
    <row r="7755" spans="1:7" x14ac:dyDescent="0.25">
      <c r="A7755" s="28">
        <f>IF('weather data'!E7755&lt;=5,5,'weather data'!E7755)</f>
        <v>5</v>
      </c>
      <c r="B7755" s="4">
        <f>IF(A7755=5,0,1)*0.54+0.25*24.6*(Hilfstabelle!A7755-5)/1000</f>
        <v>0</v>
      </c>
      <c r="C7755" s="3">
        <f>(1213.2+(17.25*('weather data'!E7755-5)))/1000</f>
        <v>1.1685052499999999</v>
      </c>
      <c r="E7755" s="96">
        <v>2.0512879633037842</v>
      </c>
      <c r="F7755" s="115">
        <v>0</v>
      </c>
      <c r="G7755" s="112">
        <f t="shared" si="121"/>
        <v>2.0512879633037842</v>
      </c>
    </row>
    <row r="7756" spans="1:7" x14ac:dyDescent="0.25">
      <c r="A7756" s="28">
        <f>IF('weather data'!E7756&lt;=5,5,'weather data'!E7756)</f>
        <v>5</v>
      </c>
      <c r="B7756" s="4">
        <f>IF(A7756=5,0,1)*0.54+0.25*24.6*(Hilfstabelle!A7756-5)/1000</f>
        <v>0</v>
      </c>
      <c r="C7756" s="3">
        <f>(1213.2+(17.25*('weather data'!E7756-5)))/1000</f>
        <v>1.1650552500000002</v>
      </c>
      <c r="E7756" s="96">
        <v>1.9471120616702109</v>
      </c>
      <c r="F7756" s="115">
        <v>0</v>
      </c>
      <c r="G7756" s="112">
        <f t="shared" si="121"/>
        <v>1.9471120616702109</v>
      </c>
    </row>
    <row r="7757" spans="1:7" x14ac:dyDescent="0.25">
      <c r="A7757" s="28">
        <f>IF('weather data'!E7757&lt;=5,5,'weather data'!E7757)</f>
        <v>5</v>
      </c>
      <c r="B7757" s="4">
        <f>IF(A7757=5,0,1)*0.54+0.25*24.6*(Hilfstabelle!A7757-5)/1000</f>
        <v>0</v>
      </c>
      <c r="C7757" s="3">
        <f>(1213.2+(17.25*('weather data'!E7757-5)))/1000</f>
        <v>1.16160525</v>
      </c>
      <c r="E7757" s="96">
        <v>1.833371107192038</v>
      </c>
      <c r="F7757" s="115">
        <v>0</v>
      </c>
      <c r="G7757" s="112">
        <f t="shared" si="121"/>
        <v>1.833371107192038</v>
      </c>
    </row>
    <row r="7758" spans="1:7" x14ac:dyDescent="0.25">
      <c r="A7758" s="28">
        <f>IF('weather data'!E7758&lt;=5,5,'weather data'!E7758)</f>
        <v>5</v>
      </c>
      <c r="B7758" s="4">
        <f>IF(A7758=5,0,1)*0.54+0.25*24.6*(Hilfstabelle!A7758-5)/1000</f>
        <v>0</v>
      </c>
      <c r="C7758" s="3">
        <f>(1213.2+(17.25*('weather data'!E7758-5)))/1000</f>
        <v>1.163451</v>
      </c>
      <c r="E7758" s="96">
        <v>1.7603855952691161</v>
      </c>
      <c r="F7758" s="115">
        <v>0</v>
      </c>
      <c r="G7758" s="112">
        <f t="shared" si="121"/>
        <v>1.7603855952691161</v>
      </c>
    </row>
    <row r="7759" spans="1:7" x14ac:dyDescent="0.25">
      <c r="A7759" s="28">
        <f>IF('weather data'!E7759&lt;=5,5,'weather data'!E7759)</f>
        <v>5</v>
      </c>
      <c r="B7759" s="4">
        <f>IF(A7759=5,0,1)*0.54+0.25*24.6*(Hilfstabelle!A7759-5)/1000</f>
        <v>0</v>
      </c>
      <c r="C7759" s="3">
        <f>(1213.2+(17.25*('weather data'!E7759-5)))/1000</f>
        <v>1.1628300000000003</v>
      </c>
      <c r="E7759" s="96">
        <v>2.0036706350121909</v>
      </c>
      <c r="F7759" s="115">
        <v>0</v>
      </c>
      <c r="G7759" s="112">
        <f t="shared" si="121"/>
        <v>2.0036706350121909</v>
      </c>
    </row>
    <row r="7760" spans="1:7" x14ac:dyDescent="0.25">
      <c r="A7760" s="28">
        <f>IF('weather data'!E7760&lt;=5,5,'weather data'!E7760)</f>
        <v>5</v>
      </c>
      <c r="B7760" s="4">
        <f>IF(A7760=5,0,1)*0.54+0.25*24.6*(Hilfstabelle!A7760-5)/1000</f>
        <v>0</v>
      </c>
      <c r="C7760" s="3">
        <f>(1213.2+(17.25*('weather data'!E7760-5)))/1000</f>
        <v>1.16295075</v>
      </c>
      <c r="E7760" s="96">
        <v>2.142363901258884</v>
      </c>
      <c r="F7760" s="115">
        <v>0</v>
      </c>
      <c r="G7760" s="112">
        <f t="shared" si="121"/>
        <v>2.142363901258884</v>
      </c>
    </row>
    <row r="7761" spans="1:7" x14ac:dyDescent="0.25">
      <c r="A7761" s="28">
        <f>IF('weather data'!E7761&lt;=5,5,'weather data'!E7761)</f>
        <v>5</v>
      </c>
      <c r="B7761" s="4">
        <f>IF(A7761=5,0,1)*0.54+0.25*24.6*(Hilfstabelle!A7761-5)/1000</f>
        <v>0</v>
      </c>
      <c r="C7761" s="3">
        <f>(1213.2+(17.25*('weather data'!E7761-5)))/1000</f>
        <v>1.1654347500000002</v>
      </c>
      <c r="E7761" s="96">
        <v>2.1775050736662158</v>
      </c>
      <c r="F7761" s="115">
        <v>0</v>
      </c>
      <c r="G7761" s="112">
        <f t="shared" si="121"/>
        <v>2.1775050736662158</v>
      </c>
    </row>
    <row r="7762" spans="1:7" x14ac:dyDescent="0.25">
      <c r="A7762" s="28">
        <f>IF('weather data'!E7762&lt;=5,5,'weather data'!E7762)</f>
        <v>5</v>
      </c>
      <c r="B7762" s="4">
        <f>IF(A7762=5,0,1)*0.54+0.25*24.6*(Hilfstabelle!A7762-5)/1000</f>
        <v>0</v>
      </c>
      <c r="C7762" s="3">
        <f>(1213.2+(17.25*('weather data'!E7762-5)))/1000</f>
        <v>1.1744565</v>
      </c>
      <c r="E7762" s="96">
        <v>2.705662339433232</v>
      </c>
      <c r="F7762" s="115">
        <v>0</v>
      </c>
      <c r="G7762" s="112">
        <f t="shared" si="121"/>
        <v>2.705662339433232</v>
      </c>
    </row>
    <row r="7763" spans="1:7" x14ac:dyDescent="0.25">
      <c r="A7763" s="28">
        <f>IF('weather data'!E7763&lt;=5,5,'weather data'!E7763)</f>
        <v>5</v>
      </c>
      <c r="B7763" s="4">
        <f>IF(A7763=5,0,1)*0.54+0.25*24.6*(Hilfstabelle!A7763-5)/1000</f>
        <v>0</v>
      </c>
      <c r="C7763" s="3">
        <f>(1213.2+(17.25*('weather data'!E7763-5)))/1000</f>
        <v>1.1783032499999999</v>
      </c>
      <c r="E7763" s="96">
        <v>3.0192297239909718</v>
      </c>
      <c r="F7763" s="115">
        <v>0</v>
      </c>
      <c r="G7763" s="112">
        <f t="shared" si="121"/>
        <v>3.0192297239909718</v>
      </c>
    </row>
    <row r="7764" spans="1:7" x14ac:dyDescent="0.25">
      <c r="A7764" s="28">
        <f>IF('weather data'!E7764&lt;=5,5,'weather data'!E7764)</f>
        <v>5</v>
      </c>
      <c r="B7764" s="4">
        <f>IF(A7764=5,0,1)*0.54+0.25*24.6*(Hilfstabelle!A7764-5)/1000</f>
        <v>0</v>
      </c>
      <c r="C7764" s="3">
        <f>(1213.2+(17.25*('weather data'!E7764-5)))/1000</f>
        <v>1.1871352500000001</v>
      </c>
      <c r="E7764" s="96">
        <v>3.120702458516289</v>
      </c>
      <c r="F7764" s="115">
        <v>0</v>
      </c>
      <c r="G7764" s="112">
        <f t="shared" si="121"/>
        <v>3.120702458516289</v>
      </c>
    </row>
    <row r="7765" spans="1:7" x14ac:dyDescent="0.25">
      <c r="A7765" s="28">
        <f>IF('weather data'!E7765&lt;=5,5,'weather data'!E7765)</f>
        <v>5</v>
      </c>
      <c r="B7765" s="4">
        <f>IF(A7765=5,0,1)*0.54+0.25*24.6*(Hilfstabelle!A7765-5)/1000</f>
        <v>0</v>
      </c>
      <c r="C7765" s="3">
        <f>(1213.2+(17.25*('weather data'!E7765-5)))/1000</f>
        <v>1.1956912500000001</v>
      </c>
      <c r="E7765" s="96">
        <v>3.205956190392067</v>
      </c>
      <c r="F7765" s="115">
        <v>0</v>
      </c>
      <c r="G7765" s="112">
        <f t="shared" si="121"/>
        <v>3.205956190392067</v>
      </c>
    </row>
    <row r="7766" spans="1:7" x14ac:dyDescent="0.25">
      <c r="A7766" s="28">
        <f>IF('weather data'!E7766&lt;=5,5,'weather data'!E7766)</f>
        <v>5</v>
      </c>
      <c r="B7766" s="4">
        <f>IF(A7766=5,0,1)*0.54+0.25*24.6*(Hilfstabelle!A7766-5)/1000</f>
        <v>0</v>
      </c>
      <c r="C7766" s="3">
        <f>(1213.2+(17.25*('weather data'!E7766-5)))/1000</f>
        <v>1.2019184999999999</v>
      </c>
      <c r="E7766" s="96">
        <v>3.206164126323471</v>
      </c>
      <c r="F7766" s="115">
        <v>0</v>
      </c>
      <c r="G7766" s="112">
        <f t="shared" si="121"/>
        <v>3.206164126323471</v>
      </c>
    </row>
    <row r="7767" spans="1:7" x14ac:dyDescent="0.25">
      <c r="A7767" s="28">
        <f>IF('weather data'!E7767&lt;=5,5,'weather data'!E7767)</f>
        <v>5</v>
      </c>
      <c r="B7767" s="4">
        <f>IF(A7767=5,0,1)*0.54+0.25*24.6*(Hilfstabelle!A7767-5)/1000</f>
        <v>0</v>
      </c>
      <c r="C7767" s="3">
        <f>(1213.2+(17.25*('weather data'!E7767-5)))/1000</f>
        <v>1.2065587500000001</v>
      </c>
      <c r="E7767" s="96">
        <v>3.0793232081668251</v>
      </c>
      <c r="F7767" s="115">
        <v>0</v>
      </c>
      <c r="G7767" s="112">
        <f t="shared" si="121"/>
        <v>3.0793232081668251</v>
      </c>
    </row>
    <row r="7768" spans="1:7" x14ac:dyDescent="0.25">
      <c r="A7768" s="28">
        <f>IF('weather data'!E7768&lt;=5,5,'weather data'!E7768)</f>
        <v>5</v>
      </c>
      <c r="B7768" s="4">
        <f>IF(A7768=5,0,1)*0.54+0.25*24.6*(Hilfstabelle!A7768-5)/1000</f>
        <v>0</v>
      </c>
      <c r="C7768" s="3">
        <f>(1213.2+(17.25*('weather data'!E7768-5)))/1000</f>
        <v>1.2099915000000001</v>
      </c>
      <c r="E7768" s="96">
        <v>2.7921636868974362</v>
      </c>
      <c r="F7768" s="115">
        <v>0</v>
      </c>
      <c r="G7768" s="112">
        <f t="shared" si="121"/>
        <v>2.7921636868974362</v>
      </c>
    </row>
    <row r="7769" spans="1:7" x14ac:dyDescent="0.25">
      <c r="A7769" s="28">
        <f>IF('weather data'!E7769&lt;=5,5,'weather data'!E7769)</f>
        <v>5</v>
      </c>
      <c r="B7769" s="4">
        <f>IF(A7769=5,0,1)*0.54+0.25*24.6*(Hilfstabelle!A7769-5)/1000</f>
        <v>0</v>
      </c>
      <c r="C7769" s="3">
        <f>(1213.2+(17.25*('weather data'!E7769-5)))/1000</f>
        <v>1.2098880000000001</v>
      </c>
      <c r="E7769" s="96">
        <v>2.804016034987483</v>
      </c>
      <c r="F7769" s="115">
        <v>0</v>
      </c>
      <c r="G7769" s="112">
        <f t="shared" si="121"/>
        <v>2.804016034987483</v>
      </c>
    </row>
    <row r="7770" spans="1:7" x14ac:dyDescent="0.25">
      <c r="A7770" s="28">
        <f>IF('weather data'!E7770&lt;=5,5,'weather data'!E7770)</f>
        <v>5.14</v>
      </c>
      <c r="B7770" s="4">
        <f>IF(A7770=5,0,1)*0.54+0.25*24.6*(Hilfstabelle!A7770-5)/1000</f>
        <v>0.54086100000000004</v>
      </c>
      <c r="C7770" s="3">
        <f>(1213.2+(17.25*('weather data'!E7770-5)))/1000</f>
        <v>1.2156150000000001</v>
      </c>
      <c r="E7770" s="96">
        <v>2.9183807972598692</v>
      </c>
      <c r="F7770" s="115">
        <v>0</v>
      </c>
      <c r="G7770" s="112">
        <f t="shared" si="121"/>
        <v>2.9183807972598692</v>
      </c>
    </row>
    <row r="7771" spans="1:7" x14ac:dyDescent="0.25">
      <c r="A7771" s="28">
        <f>IF('weather data'!E7771&lt;=5,5,'weather data'!E7771)</f>
        <v>5.3150000000000004</v>
      </c>
      <c r="B7771" s="4">
        <f>IF(A7771=5,0,1)*0.54+0.25*24.6*(Hilfstabelle!A7771-5)/1000</f>
        <v>0.54193725000000004</v>
      </c>
      <c r="C7771" s="3">
        <f>(1213.2+(17.25*('weather data'!E7771-5)))/1000</f>
        <v>1.21863375</v>
      </c>
      <c r="E7771" s="96">
        <v>3.013199581980246</v>
      </c>
      <c r="F7771" s="115">
        <v>0</v>
      </c>
      <c r="G7771" s="112">
        <f t="shared" si="121"/>
        <v>3.013199581980246</v>
      </c>
    </row>
    <row r="7772" spans="1:7" x14ac:dyDescent="0.25">
      <c r="A7772" s="28">
        <f>IF('weather data'!E7772&lt;=5,5,'weather data'!E7772)</f>
        <v>5.2549999999999999</v>
      </c>
      <c r="B7772" s="4">
        <f>IF(A7772=5,0,1)*0.54+0.25*24.6*(Hilfstabelle!A7772-5)/1000</f>
        <v>0.54156825000000008</v>
      </c>
      <c r="C7772" s="3">
        <f>(1213.2+(17.25*('weather data'!E7772-5)))/1000</f>
        <v>1.2175987500000001</v>
      </c>
      <c r="E7772" s="96">
        <v>3.1652007478368169</v>
      </c>
      <c r="F7772" s="115">
        <v>0</v>
      </c>
      <c r="G7772" s="112">
        <f t="shared" si="121"/>
        <v>3.1652007478368169</v>
      </c>
    </row>
    <row r="7773" spans="1:7" x14ac:dyDescent="0.25">
      <c r="A7773" s="28">
        <f>IF('weather data'!E7773&lt;=5,5,'weather data'!E7773)</f>
        <v>5.24</v>
      </c>
      <c r="B7773" s="4">
        <f>IF(A7773=5,0,1)*0.54+0.25*24.6*(Hilfstabelle!A7773-5)/1000</f>
        <v>0.54147600000000007</v>
      </c>
      <c r="C7773" s="3">
        <f>(1213.2+(17.25*('weather data'!E7773-5)))/1000</f>
        <v>1.2173400000000001</v>
      </c>
      <c r="E7773" s="96">
        <v>2.9318966328011511</v>
      </c>
      <c r="F7773" s="115">
        <v>0</v>
      </c>
      <c r="G7773" s="112">
        <f t="shared" si="121"/>
        <v>2.9318966328011511</v>
      </c>
    </row>
    <row r="7774" spans="1:7" x14ac:dyDescent="0.25">
      <c r="A7774" s="28">
        <f>IF('weather data'!E7774&lt;=5,5,'weather data'!E7774)</f>
        <v>5.2519999999999998</v>
      </c>
      <c r="B7774" s="4">
        <f>IF(A7774=5,0,1)*0.54+0.25*24.6*(Hilfstabelle!A7774-5)/1000</f>
        <v>0.54154980000000008</v>
      </c>
      <c r="C7774" s="3">
        <f>(1213.2+(17.25*('weather data'!E7774-5)))/1000</f>
        <v>1.2175469999999999</v>
      </c>
      <c r="E7774" s="96">
        <v>2.4407519628241068</v>
      </c>
      <c r="F7774" s="115">
        <v>0</v>
      </c>
      <c r="G7774" s="112">
        <f t="shared" si="121"/>
        <v>2.4407519628241068</v>
      </c>
    </row>
    <row r="7775" spans="1:7" x14ac:dyDescent="0.25">
      <c r="A7775" s="28">
        <f>IF('weather data'!E7775&lt;=5,5,'weather data'!E7775)</f>
        <v>5.2839999999999998</v>
      </c>
      <c r="B7775" s="4">
        <f>IF(A7775=5,0,1)*0.54+0.25*24.6*(Hilfstabelle!A7775-5)/1000</f>
        <v>0.54174660000000008</v>
      </c>
      <c r="C7775" s="3">
        <f>(1213.2+(17.25*('weather data'!E7775-5)))/1000</f>
        <v>1.218099</v>
      </c>
      <c r="E7775" s="96">
        <v>2.2488270981379039</v>
      </c>
      <c r="F7775" s="115">
        <v>0</v>
      </c>
      <c r="G7775" s="112">
        <f t="shared" si="121"/>
        <v>2.2488270981379039</v>
      </c>
    </row>
    <row r="7776" spans="1:7" x14ac:dyDescent="0.25">
      <c r="A7776" s="28">
        <f>IF('weather data'!E7776&lt;=5,5,'weather data'!E7776)</f>
        <v>5.1219999999999999</v>
      </c>
      <c r="B7776" s="4">
        <f>IF(A7776=5,0,1)*0.54+0.25*24.6*(Hilfstabelle!A7776-5)/1000</f>
        <v>0.54075030000000002</v>
      </c>
      <c r="C7776" s="3">
        <f>(1213.2+(17.25*('weather data'!E7776-5)))/1000</f>
        <v>1.2153045</v>
      </c>
      <c r="E7776" s="96">
        <v>2.1596225835654428</v>
      </c>
      <c r="F7776" s="115">
        <v>0</v>
      </c>
      <c r="G7776" s="112">
        <f t="shared" si="121"/>
        <v>2.1596225835654428</v>
      </c>
    </row>
    <row r="7777" spans="1:7" x14ac:dyDescent="0.25">
      <c r="A7777" s="28">
        <f>IF('weather data'!E7777&lt;=5,5,'weather data'!E7777)</f>
        <v>5</v>
      </c>
      <c r="B7777" s="4">
        <f>IF(A7777=5,0,1)*0.54+0.25*24.6*(Hilfstabelle!A7777-5)/1000</f>
        <v>0</v>
      </c>
      <c r="C7777" s="3">
        <f>(1213.2+(17.25*('weather data'!E7777-5)))/1000</f>
        <v>1.2123030000000001</v>
      </c>
      <c r="E7777" s="96">
        <v>2.023632484427007</v>
      </c>
      <c r="F7777" s="115">
        <v>0</v>
      </c>
      <c r="G7777" s="112">
        <f t="shared" si="121"/>
        <v>2.023632484427007</v>
      </c>
    </row>
    <row r="7778" spans="1:7" x14ac:dyDescent="0.25">
      <c r="A7778" s="28">
        <f>IF('weather data'!E7778&lt;=5,5,'weather data'!E7778)</f>
        <v>5</v>
      </c>
      <c r="B7778" s="4">
        <f>IF(A7778=5,0,1)*0.54+0.25*24.6*(Hilfstabelle!A7778-5)/1000</f>
        <v>0</v>
      </c>
      <c r="C7778" s="3">
        <f>(1213.2+(17.25*('weather data'!E7778-5)))/1000</f>
        <v>1.2059895</v>
      </c>
      <c r="E7778" s="96">
        <v>1.964578679908175</v>
      </c>
      <c r="F7778" s="115">
        <v>0</v>
      </c>
      <c r="G7778" s="112">
        <f t="shared" si="121"/>
        <v>1.964578679908175</v>
      </c>
    </row>
    <row r="7779" spans="1:7" x14ac:dyDescent="0.25">
      <c r="A7779" s="28">
        <f>IF('weather data'!E7779&lt;=5,5,'weather data'!E7779)</f>
        <v>5</v>
      </c>
      <c r="B7779" s="4">
        <f>IF(A7779=5,0,1)*0.54+0.25*24.6*(Hilfstabelle!A7779-5)/1000</f>
        <v>0</v>
      </c>
      <c r="C7779" s="3">
        <f>(1213.2+(17.25*('weather data'!E7779-5)))/1000</f>
        <v>1.20078</v>
      </c>
      <c r="E7779" s="96">
        <v>2.0512879633037842</v>
      </c>
      <c r="F7779" s="115">
        <v>0</v>
      </c>
      <c r="G7779" s="112">
        <f t="shared" si="121"/>
        <v>2.0512879633037842</v>
      </c>
    </row>
    <row r="7780" spans="1:7" x14ac:dyDescent="0.25">
      <c r="A7780" s="28">
        <f>IF('weather data'!E7780&lt;=5,5,'weather data'!E7780)</f>
        <v>5</v>
      </c>
      <c r="B7780" s="4">
        <f>IF(A7780=5,0,1)*0.54+0.25*24.6*(Hilfstabelle!A7780-5)/1000</f>
        <v>0</v>
      </c>
      <c r="C7780" s="3">
        <f>(1213.2+(17.25*('weather data'!E7780-5)))/1000</f>
        <v>1.197468</v>
      </c>
      <c r="E7780" s="96">
        <v>1.9471120616702109</v>
      </c>
      <c r="F7780" s="115">
        <v>0</v>
      </c>
      <c r="G7780" s="112">
        <f t="shared" si="121"/>
        <v>1.9471120616702109</v>
      </c>
    </row>
    <row r="7781" spans="1:7" x14ac:dyDescent="0.25">
      <c r="A7781" s="28">
        <f>IF('weather data'!E7781&lt;=5,5,'weather data'!E7781)</f>
        <v>5</v>
      </c>
      <c r="B7781" s="4">
        <f>IF(A7781=5,0,1)*0.54+0.25*24.6*(Hilfstabelle!A7781-5)/1000</f>
        <v>0</v>
      </c>
      <c r="C7781" s="3">
        <f>(1213.2+(17.25*('weather data'!E7781-5)))/1000</f>
        <v>1.19465625</v>
      </c>
      <c r="E7781" s="96">
        <v>1.833371107192038</v>
      </c>
      <c r="F7781" s="115">
        <v>0</v>
      </c>
      <c r="G7781" s="112">
        <f t="shared" si="121"/>
        <v>1.833371107192038</v>
      </c>
    </row>
    <row r="7782" spans="1:7" x14ac:dyDescent="0.25">
      <c r="A7782" s="28">
        <f>IF('weather data'!E7782&lt;=5,5,'weather data'!E7782)</f>
        <v>5</v>
      </c>
      <c r="B7782" s="4">
        <f>IF(A7782=5,0,1)*0.54+0.25*24.6*(Hilfstabelle!A7782-5)/1000</f>
        <v>0</v>
      </c>
      <c r="C7782" s="3">
        <f>(1213.2+(17.25*('weather data'!E7782-5)))/1000</f>
        <v>1.1928105</v>
      </c>
      <c r="E7782" s="96">
        <v>1.7603855952691161</v>
      </c>
      <c r="F7782" s="115">
        <v>0</v>
      </c>
      <c r="G7782" s="112">
        <f t="shared" si="121"/>
        <v>1.7603855952691161</v>
      </c>
    </row>
    <row r="7783" spans="1:7" x14ac:dyDescent="0.25">
      <c r="A7783" s="28">
        <f>IF('weather data'!E7783&lt;=5,5,'weather data'!E7783)</f>
        <v>5</v>
      </c>
      <c r="B7783" s="4">
        <f>IF(A7783=5,0,1)*0.54+0.25*24.6*(Hilfstabelle!A7783-5)/1000</f>
        <v>0</v>
      </c>
      <c r="C7783" s="3">
        <f>(1213.2+(17.25*('weather data'!E7783-5)))/1000</f>
        <v>1.1918445000000002</v>
      </c>
      <c r="E7783" s="96">
        <v>2.0036706350121909</v>
      </c>
      <c r="F7783" s="115">
        <v>0</v>
      </c>
      <c r="G7783" s="112">
        <f t="shared" si="121"/>
        <v>2.0036706350121909</v>
      </c>
    </row>
    <row r="7784" spans="1:7" x14ac:dyDescent="0.25">
      <c r="A7784" s="28">
        <f>IF('weather data'!E7784&lt;=5,5,'weather data'!E7784)</f>
        <v>5</v>
      </c>
      <c r="B7784" s="4">
        <f>IF(A7784=5,0,1)*0.54+0.25*24.6*(Hilfstabelle!A7784-5)/1000</f>
        <v>0</v>
      </c>
      <c r="C7784" s="3">
        <f>(1213.2+(17.25*('weather data'!E7784-5)))/1000</f>
        <v>1.1901022500000003</v>
      </c>
      <c r="E7784" s="96">
        <v>2.142363901258884</v>
      </c>
      <c r="F7784" s="115">
        <v>0</v>
      </c>
      <c r="G7784" s="112">
        <f t="shared" si="121"/>
        <v>2.142363901258884</v>
      </c>
    </row>
    <row r="7785" spans="1:7" x14ac:dyDescent="0.25">
      <c r="A7785" s="28">
        <f>IF('weather data'!E7785&lt;=5,5,'weather data'!E7785)</f>
        <v>5</v>
      </c>
      <c r="B7785" s="4">
        <f>IF(A7785=5,0,1)*0.54+0.25*24.6*(Hilfstabelle!A7785-5)/1000</f>
        <v>0</v>
      </c>
      <c r="C7785" s="3">
        <f>(1213.2+(17.25*('weather data'!E7785-5)))/1000</f>
        <v>1.1901539999999999</v>
      </c>
      <c r="E7785" s="96">
        <v>2.1775050736662158</v>
      </c>
      <c r="F7785" s="115">
        <v>0</v>
      </c>
      <c r="G7785" s="112">
        <f t="shared" si="121"/>
        <v>2.1775050736662158</v>
      </c>
    </row>
    <row r="7786" spans="1:7" x14ac:dyDescent="0.25">
      <c r="A7786" s="28">
        <f>IF('weather data'!E7786&lt;=5,5,'weather data'!E7786)</f>
        <v>5</v>
      </c>
      <c r="B7786" s="4">
        <f>IF(A7786=5,0,1)*0.54+0.25*24.6*(Hilfstabelle!A7786-5)/1000</f>
        <v>0</v>
      </c>
      <c r="C7786" s="3">
        <f>(1213.2+(17.25*('weather data'!E7786-5)))/1000</f>
        <v>1.1972609999999999</v>
      </c>
      <c r="E7786" s="96">
        <v>2.705662339433232</v>
      </c>
      <c r="F7786" s="115">
        <v>0</v>
      </c>
      <c r="G7786" s="112">
        <f t="shared" si="121"/>
        <v>2.705662339433232</v>
      </c>
    </row>
    <row r="7787" spans="1:7" x14ac:dyDescent="0.25">
      <c r="A7787" s="28">
        <f>IF('weather data'!E7787&lt;=5,5,'weather data'!E7787)</f>
        <v>5</v>
      </c>
      <c r="B7787" s="4">
        <f>IF(A7787=5,0,1)*0.54+0.25*24.6*(Hilfstabelle!A7787-5)/1000</f>
        <v>0</v>
      </c>
      <c r="C7787" s="3">
        <f>(1213.2+(17.25*('weather data'!E7787-5)))/1000</f>
        <v>1.2077834999999999</v>
      </c>
      <c r="E7787" s="96">
        <v>3.0192297239909718</v>
      </c>
      <c r="F7787" s="115">
        <v>0</v>
      </c>
      <c r="G7787" s="112">
        <f t="shared" si="121"/>
        <v>3.0192297239909718</v>
      </c>
    </row>
    <row r="7788" spans="1:7" x14ac:dyDescent="0.25">
      <c r="A7788" s="28">
        <f>IF('weather data'!E7788&lt;=5,5,'weather data'!E7788)</f>
        <v>6.0540000000000003</v>
      </c>
      <c r="B7788" s="4">
        <f>IF(A7788=5,0,1)*0.54+0.25*24.6*(Hilfstabelle!A7788-5)/1000</f>
        <v>0.54648210000000008</v>
      </c>
      <c r="C7788" s="3">
        <f>(1213.2+(17.25*('weather data'!E7788-5)))/1000</f>
        <v>1.2313814999999999</v>
      </c>
      <c r="E7788" s="96">
        <v>3.120702458516289</v>
      </c>
      <c r="F7788" s="115">
        <v>0</v>
      </c>
      <c r="G7788" s="112">
        <f t="shared" si="121"/>
        <v>3.120702458516289</v>
      </c>
    </row>
    <row r="7789" spans="1:7" x14ac:dyDescent="0.25">
      <c r="A7789" s="28">
        <f>IF('weather data'!E7789&lt;=5,5,'weather data'!E7789)</f>
        <v>7.2519999999999998</v>
      </c>
      <c r="B7789" s="4">
        <f>IF(A7789=5,0,1)*0.54+0.25*24.6*(Hilfstabelle!A7789-5)/1000</f>
        <v>0.55384980000000006</v>
      </c>
      <c r="C7789" s="3">
        <f>(1213.2+(17.25*('weather data'!E7789-5)))/1000</f>
        <v>1.2520470000000001</v>
      </c>
      <c r="E7789" s="96">
        <v>3.205956190392067</v>
      </c>
      <c r="F7789" s="115">
        <v>0</v>
      </c>
      <c r="G7789" s="112">
        <f t="shared" si="121"/>
        <v>3.205956190392067</v>
      </c>
    </row>
    <row r="7790" spans="1:7" x14ac:dyDescent="0.25">
      <c r="A7790" s="28">
        <f>IF('weather data'!E7790&lt;=5,5,'weather data'!E7790)</f>
        <v>8.0950000000000006</v>
      </c>
      <c r="B7790" s="4">
        <f>IF(A7790=5,0,1)*0.54+0.25*24.6*(Hilfstabelle!A7790-5)/1000</f>
        <v>0.55903425000000007</v>
      </c>
      <c r="C7790" s="3">
        <f>(1213.2+(17.25*('weather data'!E7790-5)))/1000</f>
        <v>1.2665887500000002</v>
      </c>
      <c r="E7790" s="96">
        <v>3.206164126323471</v>
      </c>
      <c r="F7790" s="115">
        <v>0</v>
      </c>
      <c r="G7790" s="112">
        <f t="shared" si="121"/>
        <v>3.206164126323471</v>
      </c>
    </row>
    <row r="7791" spans="1:7" x14ac:dyDescent="0.25">
      <c r="A7791" s="28">
        <f>IF('weather data'!E7791&lt;=5,5,'weather data'!E7791)</f>
        <v>8.26</v>
      </c>
      <c r="B7791" s="4">
        <f>IF(A7791=5,0,1)*0.54+0.25*24.6*(Hilfstabelle!A7791-5)/1000</f>
        <v>0.56004900000000002</v>
      </c>
      <c r="C7791" s="3">
        <f>(1213.2+(17.25*('weather data'!E7791-5)))/1000</f>
        <v>1.2694349999999999</v>
      </c>
      <c r="E7791" s="96">
        <v>3.0793232081668251</v>
      </c>
      <c r="F7791" s="115">
        <v>0</v>
      </c>
      <c r="G7791" s="112">
        <f t="shared" si="121"/>
        <v>3.0793232081668251</v>
      </c>
    </row>
    <row r="7792" spans="1:7" x14ac:dyDescent="0.25">
      <c r="A7792" s="28">
        <f>IF('weather data'!E7792&lt;=5,5,'weather data'!E7792)</f>
        <v>6.7880000000000003</v>
      </c>
      <c r="B7792" s="4">
        <f>IF(A7792=5,0,1)*0.54+0.25*24.6*(Hilfstabelle!A7792-5)/1000</f>
        <v>0.55099620000000005</v>
      </c>
      <c r="C7792" s="3">
        <f>(1213.2+(17.25*('weather data'!E7792-5)))/1000</f>
        <v>1.244043</v>
      </c>
      <c r="E7792" s="96">
        <v>2.7921636868974362</v>
      </c>
      <c r="F7792" s="115">
        <v>0</v>
      </c>
      <c r="G7792" s="112">
        <f t="shared" si="121"/>
        <v>2.7921636868974362</v>
      </c>
    </row>
    <row r="7793" spans="1:7" x14ac:dyDescent="0.25">
      <c r="A7793" s="28">
        <f>IF('weather data'!E7793&lt;=5,5,'weather data'!E7793)</f>
        <v>5</v>
      </c>
      <c r="B7793" s="4">
        <f>IF(A7793=5,0,1)*0.54+0.25*24.6*(Hilfstabelle!A7793-5)/1000</f>
        <v>0</v>
      </c>
      <c r="C7793" s="3">
        <f>(1213.2+(17.25*('weather data'!E7793-5)))/1000</f>
        <v>1.2081112500000002</v>
      </c>
      <c r="E7793" s="96">
        <v>2.804016034987483</v>
      </c>
      <c r="F7793" s="115">
        <v>0</v>
      </c>
      <c r="G7793" s="112">
        <f t="shared" si="121"/>
        <v>2.804016034987483</v>
      </c>
    </row>
    <row r="7794" spans="1:7" x14ac:dyDescent="0.25">
      <c r="A7794" s="28">
        <f>IF('weather data'!E7794&lt;=5,5,'weather data'!E7794)</f>
        <v>5</v>
      </c>
      <c r="B7794" s="4">
        <f>IF(A7794=5,0,1)*0.54+0.25*24.6*(Hilfstabelle!A7794-5)/1000</f>
        <v>0</v>
      </c>
      <c r="C7794" s="3">
        <f>(1213.2+(17.25*('weather data'!E7794-5)))/1000</f>
        <v>1.2056962499999999</v>
      </c>
      <c r="E7794" s="96">
        <v>2.9183807972598692</v>
      </c>
      <c r="F7794" s="115">
        <v>0</v>
      </c>
      <c r="G7794" s="112">
        <f t="shared" si="121"/>
        <v>2.9183807972598692</v>
      </c>
    </row>
    <row r="7795" spans="1:7" x14ac:dyDescent="0.25">
      <c r="A7795" s="28">
        <f>IF('weather data'!E7795&lt;=5,5,'weather data'!E7795)</f>
        <v>5</v>
      </c>
      <c r="B7795" s="4">
        <f>IF(A7795=5,0,1)*0.54+0.25*24.6*(Hilfstabelle!A7795-5)/1000</f>
        <v>0</v>
      </c>
      <c r="C7795" s="3">
        <f>(1213.2+(17.25*('weather data'!E7795-5)))/1000</f>
        <v>1.1999347500000002</v>
      </c>
      <c r="E7795" s="96">
        <v>3.013199581980246</v>
      </c>
      <c r="F7795" s="115">
        <v>0</v>
      </c>
      <c r="G7795" s="112">
        <f t="shared" si="121"/>
        <v>3.013199581980246</v>
      </c>
    </row>
    <row r="7796" spans="1:7" x14ac:dyDescent="0.25">
      <c r="A7796" s="28">
        <f>IF('weather data'!E7796&lt;=5,5,'weather data'!E7796)</f>
        <v>5</v>
      </c>
      <c r="B7796" s="4">
        <f>IF(A7796=5,0,1)*0.54+0.25*24.6*(Hilfstabelle!A7796-5)/1000</f>
        <v>0</v>
      </c>
      <c r="C7796" s="3">
        <f>(1213.2+(17.25*('weather data'!E7796-5)))/1000</f>
        <v>1.1989170000000002</v>
      </c>
      <c r="E7796" s="96">
        <v>3.1652007478368169</v>
      </c>
      <c r="F7796" s="115">
        <v>0</v>
      </c>
      <c r="G7796" s="112">
        <f t="shared" si="121"/>
        <v>3.1652007478368169</v>
      </c>
    </row>
    <row r="7797" spans="1:7" x14ac:dyDescent="0.25">
      <c r="A7797" s="28">
        <f>IF('weather data'!E7797&lt;=5,5,'weather data'!E7797)</f>
        <v>5</v>
      </c>
      <c r="B7797" s="4">
        <f>IF(A7797=5,0,1)*0.54+0.25*24.6*(Hilfstabelle!A7797-5)/1000</f>
        <v>0</v>
      </c>
      <c r="C7797" s="3">
        <f>(1213.2+(17.25*('weather data'!E7797-5)))/1000</f>
        <v>1.19438025</v>
      </c>
      <c r="E7797" s="96">
        <v>2.9318966328011511</v>
      </c>
      <c r="F7797" s="115">
        <v>0</v>
      </c>
      <c r="G7797" s="112">
        <f t="shared" si="121"/>
        <v>2.9318966328011511</v>
      </c>
    </row>
    <row r="7798" spans="1:7" x14ac:dyDescent="0.25">
      <c r="A7798" s="28">
        <f>IF('weather data'!E7798&lt;=5,5,'weather data'!E7798)</f>
        <v>5</v>
      </c>
      <c r="B7798" s="4">
        <f>IF(A7798=5,0,1)*0.54+0.25*24.6*(Hilfstabelle!A7798-5)/1000</f>
        <v>0</v>
      </c>
      <c r="C7798" s="3">
        <f>(1213.2+(17.25*('weather data'!E7798-5)))/1000</f>
        <v>1.1913787500000002</v>
      </c>
      <c r="E7798" s="96">
        <v>2.4407519628241068</v>
      </c>
      <c r="F7798" s="115">
        <v>0</v>
      </c>
      <c r="G7798" s="112">
        <f t="shared" si="121"/>
        <v>2.4407519628241068</v>
      </c>
    </row>
    <row r="7799" spans="1:7" x14ac:dyDescent="0.25">
      <c r="A7799" s="28">
        <f>IF('weather data'!E7799&lt;=5,5,'weather data'!E7799)</f>
        <v>5</v>
      </c>
      <c r="B7799" s="4">
        <f>IF(A7799=5,0,1)*0.54+0.25*24.6*(Hilfstabelle!A7799-5)/1000</f>
        <v>0</v>
      </c>
      <c r="C7799" s="3">
        <f>(1213.2+(17.25*('weather data'!E7799-5)))/1000</f>
        <v>1.1900850000000001</v>
      </c>
      <c r="E7799" s="96">
        <v>2.2488270981379039</v>
      </c>
      <c r="F7799" s="115">
        <v>0</v>
      </c>
      <c r="G7799" s="112">
        <f t="shared" si="121"/>
        <v>2.2488270981379039</v>
      </c>
    </row>
    <row r="7800" spans="1:7" x14ac:dyDescent="0.25">
      <c r="A7800" s="28">
        <f>IF('weather data'!E7800&lt;=5,5,'weather data'!E7800)</f>
        <v>5</v>
      </c>
      <c r="B7800" s="4">
        <f>IF(A7800=5,0,1)*0.54+0.25*24.6*(Hilfstabelle!A7800-5)/1000</f>
        <v>0</v>
      </c>
      <c r="C7800" s="3">
        <f>(1213.2+(17.25*('weather data'!E7800-5)))/1000</f>
        <v>1.1906025</v>
      </c>
      <c r="E7800" s="96">
        <v>2.1596225835654428</v>
      </c>
      <c r="F7800" s="115">
        <v>0</v>
      </c>
      <c r="G7800" s="112">
        <f t="shared" si="121"/>
        <v>2.1596225835654428</v>
      </c>
    </row>
    <row r="7801" spans="1:7" x14ac:dyDescent="0.25">
      <c r="A7801" s="28">
        <f>IF('weather data'!E7801&lt;=5,5,'weather data'!E7801)</f>
        <v>5</v>
      </c>
      <c r="B7801" s="4">
        <f>IF(A7801=5,0,1)*0.54+0.25*24.6*(Hilfstabelle!A7801-5)/1000</f>
        <v>0</v>
      </c>
      <c r="C7801" s="3">
        <f>(1213.2+(17.25*('weather data'!E7801-5)))/1000</f>
        <v>1.19096475</v>
      </c>
      <c r="E7801" s="96">
        <v>2.023632484427007</v>
      </c>
      <c r="F7801" s="115">
        <v>0</v>
      </c>
      <c r="G7801" s="112">
        <f t="shared" si="121"/>
        <v>2.023632484427007</v>
      </c>
    </row>
    <row r="7802" spans="1:7" x14ac:dyDescent="0.25">
      <c r="A7802" s="28">
        <f>IF('weather data'!E7802&lt;=5,5,'weather data'!E7802)</f>
        <v>5</v>
      </c>
      <c r="B7802" s="4">
        <f>IF(A7802=5,0,1)*0.54+0.25*24.6*(Hilfstabelle!A7802-5)/1000</f>
        <v>0</v>
      </c>
      <c r="C7802" s="3">
        <f>(1213.2+(17.25*('weather data'!E7802-5)))/1000</f>
        <v>1.1908957500000001</v>
      </c>
      <c r="E7802" s="96">
        <v>1.964578679908175</v>
      </c>
      <c r="F7802" s="115">
        <v>0</v>
      </c>
      <c r="G7802" s="112">
        <f t="shared" si="121"/>
        <v>1.964578679908175</v>
      </c>
    </row>
    <row r="7803" spans="1:7" x14ac:dyDescent="0.25">
      <c r="A7803" s="28">
        <f>IF('weather data'!E7803&lt;=5,5,'weather data'!E7803)</f>
        <v>5</v>
      </c>
      <c r="B7803" s="4">
        <f>IF(A7803=5,0,1)*0.54+0.25*24.6*(Hilfstabelle!A7803-5)/1000</f>
        <v>0</v>
      </c>
      <c r="C7803" s="3">
        <f>(1213.2+(17.25*('weather data'!E7803-5)))/1000</f>
        <v>1.1917065</v>
      </c>
      <c r="E7803" s="96">
        <v>2.0512879633037842</v>
      </c>
      <c r="F7803" s="115">
        <v>0</v>
      </c>
      <c r="G7803" s="112">
        <f t="shared" si="121"/>
        <v>2.0512879633037842</v>
      </c>
    </row>
    <row r="7804" spans="1:7" x14ac:dyDescent="0.25">
      <c r="A7804" s="28">
        <f>IF('weather data'!E7804&lt;=5,5,'weather data'!E7804)</f>
        <v>5</v>
      </c>
      <c r="B7804" s="4">
        <f>IF(A7804=5,0,1)*0.54+0.25*24.6*(Hilfstabelle!A7804-5)/1000</f>
        <v>0</v>
      </c>
      <c r="C7804" s="3">
        <f>(1213.2+(17.25*('weather data'!E7804-5)))/1000</f>
        <v>1.192086</v>
      </c>
      <c r="E7804" s="96">
        <v>1.9471120616702109</v>
      </c>
      <c r="F7804" s="115">
        <v>0</v>
      </c>
      <c r="G7804" s="112">
        <f t="shared" si="121"/>
        <v>1.9471120616702109</v>
      </c>
    </row>
    <row r="7805" spans="1:7" x14ac:dyDescent="0.25">
      <c r="A7805" s="28">
        <f>IF('weather data'!E7805&lt;=5,5,'weather data'!E7805)</f>
        <v>5</v>
      </c>
      <c r="B7805" s="4">
        <f>IF(A7805=5,0,1)*0.54+0.25*24.6*(Hilfstabelle!A7805-5)/1000</f>
        <v>0</v>
      </c>
      <c r="C7805" s="3">
        <f>(1213.2+(17.25*('weather data'!E7805-5)))/1000</f>
        <v>1.19279325</v>
      </c>
      <c r="E7805" s="96">
        <v>1.833371107192038</v>
      </c>
      <c r="F7805" s="115">
        <v>0</v>
      </c>
      <c r="G7805" s="112">
        <f t="shared" si="121"/>
        <v>1.833371107192038</v>
      </c>
    </row>
    <row r="7806" spans="1:7" x14ac:dyDescent="0.25">
      <c r="A7806" s="28">
        <f>IF('weather data'!E7806&lt;=5,5,'weather data'!E7806)</f>
        <v>5</v>
      </c>
      <c r="B7806" s="4">
        <f>IF(A7806=5,0,1)*0.54+0.25*24.6*(Hilfstabelle!A7806-5)/1000</f>
        <v>0</v>
      </c>
      <c r="C7806" s="3">
        <f>(1213.2+(17.25*('weather data'!E7806-5)))/1000</f>
        <v>1.19341425</v>
      </c>
      <c r="E7806" s="96">
        <v>1.7603855952691161</v>
      </c>
      <c r="F7806" s="115">
        <v>0</v>
      </c>
      <c r="G7806" s="112">
        <f t="shared" si="121"/>
        <v>1.7603855952691161</v>
      </c>
    </row>
    <row r="7807" spans="1:7" x14ac:dyDescent="0.25">
      <c r="A7807" s="28">
        <f>IF('weather data'!E7807&lt;=5,5,'weather data'!E7807)</f>
        <v>5</v>
      </c>
      <c r="B7807" s="4">
        <f>IF(A7807=5,0,1)*0.54+0.25*24.6*(Hilfstabelle!A7807-5)/1000</f>
        <v>0</v>
      </c>
      <c r="C7807" s="3">
        <f>(1213.2+(17.25*('weather data'!E7807-5)))/1000</f>
        <v>1.1936212500000001</v>
      </c>
      <c r="E7807" s="96">
        <v>2.0036706350121909</v>
      </c>
      <c r="F7807" s="115">
        <v>0</v>
      </c>
      <c r="G7807" s="112">
        <f t="shared" si="121"/>
        <v>2.0036706350121909</v>
      </c>
    </row>
    <row r="7808" spans="1:7" x14ac:dyDescent="0.25">
      <c r="A7808" s="28">
        <f>IF('weather data'!E7808&lt;=5,5,'weather data'!E7808)</f>
        <v>5</v>
      </c>
      <c r="B7808" s="4">
        <f>IF(A7808=5,0,1)*0.54+0.25*24.6*(Hilfstabelle!A7808-5)/1000</f>
        <v>0</v>
      </c>
      <c r="C7808" s="3">
        <f>(1213.2+(17.25*('weather data'!E7808-5)))/1000</f>
        <v>1.1931382500000001</v>
      </c>
      <c r="E7808" s="96">
        <v>2.142363901258884</v>
      </c>
      <c r="F7808" s="115">
        <v>0</v>
      </c>
      <c r="G7808" s="112">
        <f t="shared" si="121"/>
        <v>2.142363901258884</v>
      </c>
    </row>
    <row r="7809" spans="1:7" x14ac:dyDescent="0.25">
      <c r="A7809" s="28">
        <f>IF('weather data'!E7809&lt;=5,5,'weather data'!E7809)</f>
        <v>5</v>
      </c>
      <c r="B7809" s="4">
        <f>IF(A7809=5,0,1)*0.54+0.25*24.6*(Hilfstabelle!A7809-5)/1000</f>
        <v>0</v>
      </c>
      <c r="C7809" s="3">
        <f>(1213.2+(17.25*('weather data'!E7809-5)))/1000</f>
        <v>1.19255175</v>
      </c>
      <c r="E7809" s="96">
        <v>2.1775050736662158</v>
      </c>
      <c r="F7809" s="115">
        <v>0</v>
      </c>
      <c r="G7809" s="112">
        <f t="shared" si="121"/>
        <v>2.1775050736662158</v>
      </c>
    </row>
    <row r="7810" spans="1:7" x14ac:dyDescent="0.25">
      <c r="A7810" s="28">
        <f>IF('weather data'!E7810&lt;=5,5,'weather data'!E7810)</f>
        <v>5</v>
      </c>
      <c r="B7810" s="4">
        <f>IF(A7810=5,0,1)*0.54+0.25*24.6*(Hilfstabelle!A7810-5)/1000</f>
        <v>0</v>
      </c>
      <c r="C7810" s="3">
        <f>(1213.2+(17.25*('weather data'!E7810-5)))/1000</f>
        <v>1.1983995000000001</v>
      </c>
      <c r="E7810" s="96">
        <v>2.705662339433232</v>
      </c>
      <c r="F7810" s="115">
        <v>0</v>
      </c>
      <c r="G7810" s="112">
        <f t="shared" ref="G7810:G7873" si="122">F7810+E7810</f>
        <v>2.705662339433232</v>
      </c>
    </row>
    <row r="7811" spans="1:7" x14ac:dyDescent="0.25">
      <c r="A7811" s="28">
        <f>IF('weather data'!E7811&lt;=5,5,'weather data'!E7811)</f>
        <v>5</v>
      </c>
      <c r="B7811" s="4">
        <f>IF(A7811=5,0,1)*0.54+0.25*24.6*(Hilfstabelle!A7811-5)/1000</f>
        <v>0</v>
      </c>
      <c r="C7811" s="3">
        <f>(1213.2+(17.25*('weather data'!E7811-5)))/1000</f>
        <v>1.2095257500000001</v>
      </c>
      <c r="E7811" s="96">
        <v>3.0192297239909718</v>
      </c>
      <c r="F7811" s="115">
        <v>0</v>
      </c>
      <c r="G7811" s="112">
        <f t="shared" si="122"/>
        <v>3.0192297239909718</v>
      </c>
    </row>
    <row r="7812" spans="1:7" x14ac:dyDescent="0.25">
      <c r="A7812" s="28">
        <f>IF('weather data'!E7812&lt;=5,5,'weather data'!E7812)</f>
        <v>5.5380000000000003</v>
      </c>
      <c r="B7812" s="4">
        <f>IF(A7812=5,0,1)*0.54+0.25*24.6*(Hilfstabelle!A7812-5)/1000</f>
        <v>0.54330870000000009</v>
      </c>
      <c r="C7812" s="3">
        <f>(1213.2+(17.25*('weather data'!E7812-5)))/1000</f>
        <v>1.2224805000000001</v>
      </c>
      <c r="E7812" s="96">
        <v>3.120702458516289</v>
      </c>
      <c r="F7812" s="115">
        <v>0</v>
      </c>
      <c r="G7812" s="112">
        <f t="shared" si="122"/>
        <v>3.120702458516289</v>
      </c>
    </row>
    <row r="7813" spans="1:7" x14ac:dyDescent="0.25">
      <c r="A7813" s="28">
        <f>IF('weather data'!E7813&lt;=5,5,'weather data'!E7813)</f>
        <v>6.3419999999999996</v>
      </c>
      <c r="B7813" s="4">
        <f>IF(A7813=5,0,1)*0.54+0.25*24.6*(Hilfstabelle!A7813-5)/1000</f>
        <v>0.54825330000000005</v>
      </c>
      <c r="C7813" s="3">
        <f>(1213.2+(17.25*('weather data'!E7813-5)))/1000</f>
        <v>1.2363495</v>
      </c>
      <c r="E7813" s="96">
        <v>3.205956190392067</v>
      </c>
      <c r="F7813" s="115">
        <v>0</v>
      </c>
      <c r="G7813" s="112">
        <f t="shared" si="122"/>
        <v>3.205956190392067</v>
      </c>
    </row>
    <row r="7814" spans="1:7" x14ac:dyDescent="0.25">
      <c r="A7814" s="28">
        <f>IF('weather data'!E7814&lt;=5,5,'weather data'!E7814)</f>
        <v>6.8890000000000002</v>
      </c>
      <c r="B7814" s="4">
        <f>IF(A7814=5,0,1)*0.54+0.25*24.6*(Hilfstabelle!A7814-5)/1000</f>
        <v>0.55161735000000001</v>
      </c>
      <c r="C7814" s="3">
        <f>(1213.2+(17.25*('weather data'!E7814-5)))/1000</f>
        <v>1.2457852500000002</v>
      </c>
      <c r="E7814" s="96">
        <v>3.206164126323471</v>
      </c>
      <c r="F7814" s="115">
        <v>0</v>
      </c>
      <c r="G7814" s="112">
        <f t="shared" si="122"/>
        <v>3.206164126323471</v>
      </c>
    </row>
    <row r="7815" spans="1:7" x14ac:dyDescent="0.25">
      <c r="A7815" s="28">
        <f>IF('weather data'!E7815&lt;=5,5,'weather data'!E7815)</f>
        <v>6.8449999999999998</v>
      </c>
      <c r="B7815" s="4">
        <f>IF(A7815=5,0,1)*0.54+0.25*24.6*(Hilfstabelle!A7815-5)/1000</f>
        <v>0.55134675</v>
      </c>
      <c r="C7815" s="3">
        <f>(1213.2+(17.25*('weather data'!E7815-5)))/1000</f>
        <v>1.2450262500000002</v>
      </c>
      <c r="E7815" s="96">
        <v>3.0793232081668251</v>
      </c>
      <c r="F7815" s="115">
        <v>0</v>
      </c>
      <c r="G7815" s="112">
        <f t="shared" si="122"/>
        <v>3.0793232081668251</v>
      </c>
    </row>
    <row r="7816" spans="1:7" x14ac:dyDescent="0.25">
      <c r="A7816" s="28">
        <f>IF('weather data'!E7816&lt;=5,5,'weather data'!E7816)</f>
        <v>5.7359999999999998</v>
      </c>
      <c r="B7816" s="4">
        <f>IF(A7816=5,0,1)*0.54+0.25*24.6*(Hilfstabelle!A7816-5)/1000</f>
        <v>0.54452640000000008</v>
      </c>
      <c r="C7816" s="3">
        <f>(1213.2+(17.25*('weather data'!E7816-5)))/1000</f>
        <v>1.2258959999999999</v>
      </c>
      <c r="E7816" s="96">
        <v>2.7921636868974362</v>
      </c>
      <c r="F7816" s="115">
        <v>11</v>
      </c>
      <c r="G7816" s="112">
        <f t="shared" si="122"/>
        <v>13.792163686897435</v>
      </c>
    </row>
    <row r="7817" spans="1:7" x14ac:dyDescent="0.25">
      <c r="A7817" s="28">
        <f>IF('weather data'!E7817&lt;=5,5,'weather data'!E7817)</f>
        <v>5</v>
      </c>
      <c r="B7817" s="4">
        <f>IF(A7817=5,0,1)*0.54+0.25*24.6*(Hilfstabelle!A7817-5)/1000</f>
        <v>0</v>
      </c>
      <c r="C7817" s="3">
        <f>(1213.2+(17.25*('weather data'!E7817-5)))/1000</f>
        <v>1.19548425</v>
      </c>
      <c r="E7817" s="96">
        <v>2.804016034987483</v>
      </c>
      <c r="F7817" s="115">
        <v>11</v>
      </c>
      <c r="G7817" s="112">
        <f t="shared" si="122"/>
        <v>13.804016034987484</v>
      </c>
    </row>
    <row r="7818" spans="1:7" x14ac:dyDescent="0.25">
      <c r="A7818" s="28">
        <f>IF('weather data'!E7818&lt;=5,5,'weather data'!E7818)</f>
        <v>5</v>
      </c>
      <c r="B7818" s="4">
        <f>IF(A7818=5,0,1)*0.54+0.25*24.6*(Hilfstabelle!A7818-5)/1000</f>
        <v>0</v>
      </c>
      <c r="C7818" s="3">
        <f>(1213.2+(17.25*('weather data'!E7818-5)))/1000</f>
        <v>1.1891535000000002</v>
      </c>
      <c r="E7818" s="96">
        <v>2.9183807972598692</v>
      </c>
      <c r="F7818" s="115">
        <v>11</v>
      </c>
      <c r="G7818" s="112">
        <f t="shared" si="122"/>
        <v>13.91838079725987</v>
      </c>
    </row>
    <row r="7819" spans="1:7" x14ac:dyDescent="0.25">
      <c r="A7819" s="28">
        <f>IF('weather data'!E7819&lt;=5,5,'weather data'!E7819)</f>
        <v>5</v>
      </c>
      <c r="B7819" s="4">
        <f>IF(A7819=5,0,1)*0.54+0.25*24.6*(Hilfstabelle!A7819-5)/1000</f>
        <v>0</v>
      </c>
      <c r="C7819" s="3">
        <f>(1213.2+(17.25*('weather data'!E7819-5)))/1000</f>
        <v>1.1838922500000002</v>
      </c>
      <c r="E7819" s="96">
        <v>3.013199581980246</v>
      </c>
      <c r="F7819" s="115">
        <f>11/6</f>
        <v>1.8333333333333333</v>
      </c>
      <c r="G7819" s="112">
        <f t="shared" si="122"/>
        <v>4.8465329153135794</v>
      </c>
    </row>
    <row r="7820" spans="1:7" x14ac:dyDescent="0.25">
      <c r="A7820" s="28">
        <f>IF('weather data'!E7820&lt;=5,5,'weather data'!E7820)</f>
        <v>5</v>
      </c>
      <c r="B7820" s="4">
        <f>IF(A7820=5,0,1)*0.54+0.25*24.6*(Hilfstabelle!A7820-5)/1000</f>
        <v>0</v>
      </c>
      <c r="C7820" s="3">
        <f>(1213.2+(17.25*('weather data'!E7820-5)))/1000</f>
        <v>1.1867730000000001</v>
      </c>
      <c r="E7820" s="96">
        <v>3.1652007478368169</v>
      </c>
      <c r="F7820" s="115">
        <v>0</v>
      </c>
      <c r="G7820" s="112">
        <f t="shared" si="122"/>
        <v>3.1652007478368169</v>
      </c>
    </row>
    <row r="7821" spans="1:7" x14ac:dyDescent="0.25">
      <c r="A7821" s="28">
        <f>IF('weather data'!E7821&lt;=5,5,'weather data'!E7821)</f>
        <v>5</v>
      </c>
      <c r="B7821" s="4">
        <f>IF(A7821=5,0,1)*0.54+0.25*24.6*(Hilfstabelle!A7821-5)/1000</f>
        <v>0</v>
      </c>
      <c r="C7821" s="3">
        <f>(1213.2+(17.25*('weather data'!E7821-5)))/1000</f>
        <v>1.1837887499999999</v>
      </c>
      <c r="E7821" s="96">
        <v>2.9318966328011511</v>
      </c>
      <c r="F7821" s="115">
        <v>0</v>
      </c>
      <c r="G7821" s="112">
        <f t="shared" si="122"/>
        <v>2.9318966328011511</v>
      </c>
    </row>
    <row r="7822" spans="1:7" x14ac:dyDescent="0.25">
      <c r="A7822" s="28">
        <f>IF('weather data'!E7822&lt;=5,5,'weather data'!E7822)</f>
        <v>5</v>
      </c>
      <c r="B7822" s="4">
        <f>IF(A7822=5,0,1)*0.54+0.25*24.6*(Hilfstabelle!A7822-5)/1000</f>
        <v>0</v>
      </c>
      <c r="C7822" s="3">
        <f>(1213.2+(17.25*('weather data'!E7822-5)))/1000</f>
        <v>1.18399575</v>
      </c>
      <c r="E7822" s="96">
        <v>2.4407519628241068</v>
      </c>
      <c r="F7822" s="115">
        <v>0</v>
      </c>
      <c r="G7822" s="112">
        <f t="shared" si="122"/>
        <v>2.4407519628241068</v>
      </c>
    </row>
    <row r="7823" spans="1:7" x14ac:dyDescent="0.25">
      <c r="A7823" s="28">
        <f>IF('weather data'!E7823&lt;=5,5,'weather data'!E7823)</f>
        <v>5</v>
      </c>
      <c r="B7823" s="4">
        <f>IF(A7823=5,0,1)*0.54+0.25*24.6*(Hilfstabelle!A7823-5)/1000</f>
        <v>0</v>
      </c>
      <c r="C7823" s="3">
        <f>(1213.2+(17.25*('weather data'!E7823-5)))/1000</f>
        <v>1.1730075</v>
      </c>
      <c r="E7823" s="96">
        <v>2.2488270981379039</v>
      </c>
      <c r="F7823" s="115">
        <v>0</v>
      </c>
      <c r="G7823" s="112">
        <f t="shared" si="122"/>
        <v>2.2488270981379039</v>
      </c>
    </row>
    <row r="7824" spans="1:7" x14ac:dyDescent="0.25">
      <c r="A7824" s="28">
        <f>IF('weather data'!E7824&lt;=5,5,'weather data'!E7824)</f>
        <v>5</v>
      </c>
      <c r="B7824" s="4">
        <f>IF(A7824=5,0,1)*0.54+0.25*24.6*(Hilfstabelle!A7824-5)/1000</f>
        <v>0</v>
      </c>
      <c r="C7824" s="3">
        <f>(1213.2+(17.25*('weather data'!E7824-5)))/1000</f>
        <v>1.1735767500000001</v>
      </c>
      <c r="E7824" s="96">
        <v>2.1596225835654428</v>
      </c>
      <c r="F7824" s="115">
        <v>0</v>
      </c>
      <c r="G7824" s="112">
        <f t="shared" si="122"/>
        <v>2.1596225835654428</v>
      </c>
    </row>
    <row r="7825" spans="1:7" x14ac:dyDescent="0.25">
      <c r="A7825" s="28">
        <f>IF('weather data'!E7825&lt;=5,5,'weather data'!E7825)</f>
        <v>5</v>
      </c>
      <c r="B7825" s="4">
        <f>IF(A7825=5,0,1)*0.54+0.25*24.6*(Hilfstabelle!A7825-5)/1000</f>
        <v>0</v>
      </c>
      <c r="C7825" s="3">
        <f>(1213.2+(17.25*('weather data'!E7825-5)))/1000</f>
        <v>1.1784584999999999</v>
      </c>
      <c r="E7825" s="96">
        <v>2.023632484427007</v>
      </c>
      <c r="F7825" s="115">
        <v>0</v>
      </c>
      <c r="G7825" s="112">
        <f t="shared" si="122"/>
        <v>2.023632484427007</v>
      </c>
    </row>
    <row r="7826" spans="1:7" x14ac:dyDescent="0.25">
      <c r="A7826" s="28">
        <f>IF('weather data'!E7826&lt;=5,5,'weather data'!E7826)</f>
        <v>5</v>
      </c>
      <c r="B7826" s="4">
        <f>IF(A7826=5,0,1)*0.54+0.25*24.6*(Hilfstabelle!A7826-5)/1000</f>
        <v>0</v>
      </c>
      <c r="C7826" s="3">
        <f>(1213.2+(17.25*('weather data'!E7826-5)))/1000</f>
        <v>1.18316775</v>
      </c>
      <c r="E7826" s="96">
        <v>1.964578679908175</v>
      </c>
      <c r="F7826" s="115">
        <v>0</v>
      </c>
      <c r="G7826" s="112">
        <f t="shared" si="122"/>
        <v>1.964578679908175</v>
      </c>
    </row>
    <row r="7827" spans="1:7" x14ac:dyDescent="0.25">
      <c r="A7827" s="28">
        <f>IF('weather data'!E7827&lt;=5,5,'weather data'!E7827)</f>
        <v>5</v>
      </c>
      <c r="B7827" s="4">
        <f>IF(A7827=5,0,1)*0.54+0.25*24.6*(Hilfstabelle!A7827-5)/1000</f>
        <v>0</v>
      </c>
      <c r="C7827" s="3">
        <f>(1213.2+(17.25*('weather data'!E7827-5)))/1000</f>
        <v>1.1867385000000001</v>
      </c>
      <c r="E7827" s="96">
        <v>2.0512879633037842</v>
      </c>
      <c r="F7827" s="115">
        <v>0</v>
      </c>
      <c r="G7827" s="112">
        <f t="shared" si="122"/>
        <v>2.0512879633037842</v>
      </c>
    </row>
    <row r="7828" spans="1:7" x14ac:dyDescent="0.25">
      <c r="A7828" s="28">
        <f>IF('weather data'!E7828&lt;=5,5,'weather data'!E7828)</f>
        <v>5</v>
      </c>
      <c r="B7828" s="4">
        <f>IF(A7828=5,0,1)*0.54+0.25*24.6*(Hilfstabelle!A7828-5)/1000</f>
        <v>0</v>
      </c>
      <c r="C7828" s="3">
        <f>(1213.2+(17.25*('weather data'!E7828-5)))/1000</f>
        <v>1.1916202499999999</v>
      </c>
      <c r="E7828" s="96">
        <v>1.9471120616702109</v>
      </c>
      <c r="F7828" s="115">
        <v>0</v>
      </c>
      <c r="G7828" s="112">
        <f t="shared" si="122"/>
        <v>1.9471120616702109</v>
      </c>
    </row>
    <row r="7829" spans="1:7" x14ac:dyDescent="0.25">
      <c r="A7829" s="28">
        <f>IF('weather data'!E7829&lt;=5,5,'weather data'!E7829)</f>
        <v>5</v>
      </c>
      <c r="B7829" s="4">
        <f>IF(A7829=5,0,1)*0.54+0.25*24.6*(Hilfstabelle!A7829-5)/1000</f>
        <v>0</v>
      </c>
      <c r="C7829" s="3">
        <f>(1213.2+(17.25*('weather data'!E7829-5)))/1000</f>
        <v>1.2062999999999999</v>
      </c>
      <c r="E7829" s="96">
        <v>1.833371107192038</v>
      </c>
      <c r="F7829" s="115">
        <v>0</v>
      </c>
      <c r="G7829" s="112">
        <f t="shared" si="122"/>
        <v>1.833371107192038</v>
      </c>
    </row>
    <row r="7830" spans="1:7" x14ac:dyDescent="0.25">
      <c r="A7830" s="28">
        <f>IF('weather data'!E7830&lt;=5,5,'weather data'!E7830)</f>
        <v>5.75</v>
      </c>
      <c r="B7830" s="4">
        <f>IF(A7830=5,0,1)*0.54+0.25*24.6*(Hilfstabelle!A7830-5)/1000</f>
        <v>0.54461250000000005</v>
      </c>
      <c r="C7830" s="3">
        <f>(1213.2+(17.25*('weather data'!E7830-5)))/1000</f>
        <v>1.2261375000000001</v>
      </c>
      <c r="E7830" s="96">
        <v>1.7603855952691161</v>
      </c>
      <c r="F7830" s="115">
        <v>0</v>
      </c>
      <c r="G7830" s="112">
        <f t="shared" si="122"/>
        <v>1.7603855952691161</v>
      </c>
    </row>
    <row r="7831" spans="1:7" x14ac:dyDescent="0.25">
      <c r="A7831" s="28">
        <f>IF('weather data'!E7831&lt;=5,5,'weather data'!E7831)</f>
        <v>6.968</v>
      </c>
      <c r="B7831" s="4">
        <f>IF(A7831=5,0,1)*0.54+0.25*24.6*(Hilfstabelle!A7831-5)/1000</f>
        <v>0.55210320000000002</v>
      </c>
      <c r="C7831" s="3">
        <f>(1213.2+(17.25*('weather data'!E7831-5)))/1000</f>
        <v>1.2471480000000001</v>
      </c>
      <c r="E7831" s="96">
        <v>2.0036706350121909</v>
      </c>
      <c r="F7831" s="115">
        <v>0</v>
      </c>
      <c r="G7831" s="112">
        <f t="shared" si="122"/>
        <v>2.0036706350121909</v>
      </c>
    </row>
    <row r="7832" spans="1:7" x14ac:dyDescent="0.25">
      <c r="A7832" s="28">
        <f>IF('weather data'!E7832&lt;=5,5,'weather data'!E7832)</f>
        <v>7.218</v>
      </c>
      <c r="B7832" s="4">
        <f>IF(A7832=5,0,1)*0.54+0.25*24.6*(Hilfstabelle!A7832-5)/1000</f>
        <v>0.55364069999999999</v>
      </c>
      <c r="C7832" s="3">
        <f>(1213.2+(17.25*('weather data'!E7832-5)))/1000</f>
        <v>1.2514605000000001</v>
      </c>
      <c r="E7832" s="96">
        <v>2.142363901258884</v>
      </c>
      <c r="F7832" s="115">
        <v>0</v>
      </c>
      <c r="G7832" s="112">
        <f t="shared" si="122"/>
        <v>2.142363901258884</v>
      </c>
    </row>
    <row r="7833" spans="1:7" x14ac:dyDescent="0.25">
      <c r="A7833" s="28">
        <f>IF('weather data'!E7833&lt;=5,5,'weather data'!E7833)</f>
        <v>6.8319999999999999</v>
      </c>
      <c r="B7833" s="4">
        <f>IF(A7833=5,0,1)*0.54+0.25*24.6*(Hilfstabelle!A7833-5)/1000</f>
        <v>0.55126680000000006</v>
      </c>
      <c r="C7833" s="3">
        <f>(1213.2+(17.25*('weather data'!E7833-5)))/1000</f>
        <v>1.2448020000000002</v>
      </c>
      <c r="E7833" s="96">
        <v>2.1775050736662158</v>
      </c>
      <c r="F7833" s="115">
        <v>0</v>
      </c>
      <c r="G7833" s="112">
        <f t="shared" si="122"/>
        <v>2.1775050736662158</v>
      </c>
    </row>
    <row r="7834" spans="1:7" x14ac:dyDescent="0.25">
      <c r="A7834" s="28">
        <f>IF('weather data'!E7834&lt;=5,5,'weather data'!E7834)</f>
        <v>6.5960000000000001</v>
      </c>
      <c r="B7834" s="4">
        <f>IF(A7834=5,0,1)*0.54+0.25*24.6*(Hilfstabelle!A7834-5)/1000</f>
        <v>0.54981540000000007</v>
      </c>
      <c r="C7834" s="3">
        <f>(1213.2+(17.25*('weather data'!E7834-5)))/1000</f>
        <v>1.240731</v>
      </c>
      <c r="E7834" s="96">
        <v>2.705662339433232</v>
      </c>
      <c r="F7834" s="115">
        <v>0</v>
      </c>
      <c r="G7834" s="112">
        <f t="shared" si="122"/>
        <v>2.705662339433232</v>
      </c>
    </row>
    <row r="7835" spans="1:7" x14ac:dyDescent="0.25">
      <c r="A7835" s="28">
        <f>IF('weather data'!E7835&lt;=5,5,'weather data'!E7835)</f>
        <v>7.1840000000000002</v>
      </c>
      <c r="B7835" s="4">
        <f>IF(A7835=5,0,1)*0.54+0.25*24.6*(Hilfstabelle!A7835-5)/1000</f>
        <v>0.55343160000000002</v>
      </c>
      <c r="C7835" s="3">
        <f>(1213.2+(17.25*('weather data'!E7835-5)))/1000</f>
        <v>1.250874</v>
      </c>
      <c r="E7835" s="96">
        <v>3.0192297239909718</v>
      </c>
      <c r="F7835" s="115">
        <v>0</v>
      </c>
      <c r="G7835" s="112">
        <f t="shared" si="122"/>
        <v>3.0192297239909718</v>
      </c>
    </row>
    <row r="7836" spans="1:7" x14ac:dyDescent="0.25">
      <c r="A7836" s="28">
        <f>IF('weather data'!E7836&lt;=5,5,'weather data'!E7836)</f>
        <v>8.2159999999999993</v>
      </c>
      <c r="B7836" s="4">
        <f>IF(A7836=5,0,1)*0.54+0.25*24.6*(Hilfstabelle!A7836-5)/1000</f>
        <v>0.55977840000000001</v>
      </c>
      <c r="C7836" s="3">
        <f>(1213.2+(17.25*('weather data'!E7836-5)))/1000</f>
        <v>1.2686759999999999</v>
      </c>
      <c r="E7836" s="96">
        <v>3.120702458516289</v>
      </c>
      <c r="F7836" s="115">
        <v>0</v>
      </c>
      <c r="G7836" s="112">
        <f t="shared" si="122"/>
        <v>3.120702458516289</v>
      </c>
    </row>
    <row r="7837" spans="1:7" x14ac:dyDescent="0.25">
      <c r="A7837" s="28">
        <f>IF('weather data'!E7837&lt;=5,5,'weather data'!E7837)</f>
        <v>8.8919999999999995</v>
      </c>
      <c r="B7837" s="4">
        <f>IF(A7837=5,0,1)*0.54+0.25*24.6*(Hilfstabelle!A7837-5)/1000</f>
        <v>0.56393579999999999</v>
      </c>
      <c r="C7837" s="3">
        <f>(1213.2+(17.25*('weather data'!E7837-5)))/1000</f>
        <v>1.2803370000000001</v>
      </c>
      <c r="E7837" s="96">
        <v>3.205956190392067</v>
      </c>
      <c r="F7837" s="115">
        <v>0</v>
      </c>
      <c r="G7837" s="112">
        <f t="shared" si="122"/>
        <v>3.205956190392067</v>
      </c>
    </row>
    <row r="7838" spans="1:7" x14ac:dyDescent="0.25">
      <c r="A7838" s="28">
        <f>IF('weather data'!E7838&lt;=5,5,'weather data'!E7838)</f>
        <v>9.2949999999999999</v>
      </c>
      <c r="B7838" s="4">
        <f>IF(A7838=5,0,1)*0.54+0.25*24.6*(Hilfstabelle!A7838-5)/1000</f>
        <v>0.56641425000000001</v>
      </c>
      <c r="C7838" s="3">
        <f>(1213.2+(17.25*('weather data'!E7838-5)))/1000</f>
        <v>1.2872887500000001</v>
      </c>
      <c r="E7838" s="96">
        <v>3.206164126323471</v>
      </c>
      <c r="F7838" s="115">
        <v>0</v>
      </c>
      <c r="G7838" s="112">
        <f t="shared" si="122"/>
        <v>3.206164126323471</v>
      </c>
    </row>
    <row r="7839" spans="1:7" x14ac:dyDescent="0.25">
      <c r="A7839" s="28">
        <f>IF('weather data'!E7839&lt;=5,5,'weather data'!E7839)</f>
        <v>9.1359999999999992</v>
      </c>
      <c r="B7839" s="4">
        <f>IF(A7839=5,0,1)*0.54+0.25*24.6*(Hilfstabelle!A7839-5)/1000</f>
        <v>0.56543640000000006</v>
      </c>
      <c r="C7839" s="3">
        <f>(1213.2+(17.25*('weather data'!E7839-5)))/1000</f>
        <v>1.284546</v>
      </c>
      <c r="E7839" s="96">
        <v>3.0793232081668251</v>
      </c>
      <c r="F7839" s="115">
        <v>0</v>
      </c>
      <c r="G7839" s="112">
        <f t="shared" si="122"/>
        <v>3.0793232081668251</v>
      </c>
    </row>
    <row r="7840" spans="1:7" x14ac:dyDescent="0.25">
      <c r="A7840" s="28">
        <f>IF('weather data'!E7840&lt;=5,5,'weather data'!E7840)</f>
        <v>7.4980000000000002</v>
      </c>
      <c r="B7840" s="4">
        <f>IF(A7840=5,0,1)*0.54+0.25*24.6*(Hilfstabelle!A7840-5)/1000</f>
        <v>0.55536269999999999</v>
      </c>
      <c r="C7840" s="3">
        <f>(1213.2+(17.25*('weather data'!E7840-5)))/1000</f>
        <v>1.2562905</v>
      </c>
      <c r="E7840" s="96">
        <v>2.7921636868974362</v>
      </c>
      <c r="F7840" s="115">
        <v>0</v>
      </c>
      <c r="G7840" s="112">
        <f t="shared" si="122"/>
        <v>2.7921636868974362</v>
      </c>
    </row>
    <row r="7841" spans="1:7" x14ac:dyDescent="0.25">
      <c r="A7841" s="28">
        <f>IF('weather data'!E7841&lt;=5,5,'weather data'!E7841)</f>
        <v>5.3760000000000003</v>
      </c>
      <c r="B7841" s="4">
        <f>IF(A7841=5,0,1)*0.54+0.25*24.6*(Hilfstabelle!A7841-5)/1000</f>
        <v>0.54231240000000003</v>
      </c>
      <c r="C7841" s="3">
        <f>(1213.2+(17.25*('weather data'!E7841-5)))/1000</f>
        <v>1.219686</v>
      </c>
      <c r="E7841" s="96">
        <v>2.804016034987483</v>
      </c>
      <c r="F7841" s="115">
        <v>0</v>
      </c>
      <c r="G7841" s="112">
        <f t="shared" si="122"/>
        <v>2.804016034987483</v>
      </c>
    </row>
    <row r="7842" spans="1:7" x14ac:dyDescent="0.25">
      <c r="A7842" s="28">
        <f>IF('weather data'!E7842&lt;=5,5,'weather data'!E7842)</f>
        <v>5.0410000000000004</v>
      </c>
      <c r="B7842" s="4">
        <f>IF(A7842=5,0,1)*0.54+0.25*24.6*(Hilfstabelle!A7842-5)/1000</f>
        <v>0.54025215000000004</v>
      </c>
      <c r="C7842" s="3">
        <f>(1213.2+(17.25*('weather data'!E7842-5)))/1000</f>
        <v>1.2139072499999999</v>
      </c>
      <c r="E7842" s="96">
        <v>2.9183807972598692</v>
      </c>
      <c r="F7842" s="115">
        <v>0</v>
      </c>
      <c r="G7842" s="112">
        <f t="shared" si="122"/>
        <v>2.9183807972598692</v>
      </c>
    </row>
    <row r="7843" spans="1:7" x14ac:dyDescent="0.25">
      <c r="A7843" s="28">
        <f>IF('weather data'!E7843&lt;=5,5,'weather data'!E7843)</f>
        <v>5</v>
      </c>
      <c r="B7843" s="4">
        <f>IF(A7843=5,0,1)*0.54+0.25*24.6*(Hilfstabelle!A7843-5)/1000</f>
        <v>0</v>
      </c>
      <c r="C7843" s="3">
        <f>(1213.2+(17.25*('weather data'!E7843-5)))/1000</f>
        <v>1.2127860000000001</v>
      </c>
      <c r="E7843" s="96">
        <v>3.013199581980246</v>
      </c>
      <c r="F7843" s="115">
        <v>0</v>
      </c>
      <c r="G7843" s="112">
        <f t="shared" si="122"/>
        <v>3.013199581980246</v>
      </c>
    </row>
    <row r="7844" spans="1:7" x14ac:dyDescent="0.25">
      <c r="A7844" s="28">
        <f>IF('weather data'!E7844&lt;=5,5,'weather data'!E7844)</f>
        <v>5</v>
      </c>
      <c r="B7844" s="4">
        <f>IF(A7844=5,0,1)*0.54+0.25*24.6*(Hilfstabelle!A7844-5)/1000</f>
        <v>0</v>
      </c>
      <c r="C7844" s="3">
        <f>(1213.2+(17.25*('weather data'!E7844-5)))/1000</f>
        <v>1.2055582499999999</v>
      </c>
      <c r="E7844" s="96">
        <v>3.1652007478368169</v>
      </c>
      <c r="F7844" s="115">
        <v>0</v>
      </c>
      <c r="G7844" s="112">
        <f t="shared" si="122"/>
        <v>3.1652007478368169</v>
      </c>
    </row>
    <row r="7845" spans="1:7" x14ac:dyDescent="0.25">
      <c r="A7845" s="28">
        <f>IF('weather data'!E7845&lt;=5,5,'weather data'!E7845)</f>
        <v>5</v>
      </c>
      <c r="B7845" s="4">
        <f>IF(A7845=5,0,1)*0.54+0.25*24.6*(Hilfstabelle!A7845-5)/1000</f>
        <v>0</v>
      </c>
      <c r="C7845" s="3">
        <f>(1213.2+(17.25*('weather data'!E7845-5)))/1000</f>
        <v>1.1948805</v>
      </c>
      <c r="E7845" s="96">
        <v>2.9318966328011511</v>
      </c>
      <c r="F7845" s="115">
        <v>0</v>
      </c>
      <c r="G7845" s="112">
        <f t="shared" si="122"/>
        <v>2.9318966328011511</v>
      </c>
    </row>
    <row r="7846" spans="1:7" x14ac:dyDescent="0.25">
      <c r="A7846" s="28">
        <f>IF('weather data'!E7846&lt;=5,5,'weather data'!E7846)</f>
        <v>5</v>
      </c>
      <c r="B7846" s="4">
        <f>IF(A7846=5,0,1)*0.54+0.25*24.6*(Hilfstabelle!A7846-5)/1000</f>
        <v>0</v>
      </c>
      <c r="C7846" s="3">
        <f>(1213.2+(17.25*('weather data'!E7846-5)))/1000</f>
        <v>1.1888430000000001</v>
      </c>
      <c r="E7846" s="96">
        <v>2.4407519628241068</v>
      </c>
      <c r="F7846" s="115">
        <v>0</v>
      </c>
      <c r="G7846" s="112">
        <f t="shared" si="122"/>
        <v>2.4407519628241068</v>
      </c>
    </row>
    <row r="7847" spans="1:7" x14ac:dyDescent="0.25">
      <c r="A7847" s="28">
        <f>IF('weather data'!E7847&lt;=5,5,'weather data'!E7847)</f>
        <v>5</v>
      </c>
      <c r="B7847" s="4">
        <f>IF(A7847=5,0,1)*0.54+0.25*24.6*(Hilfstabelle!A7847-5)/1000</f>
        <v>0</v>
      </c>
      <c r="C7847" s="3">
        <f>(1213.2+(17.25*('weather data'!E7847-5)))/1000</f>
        <v>1.1839612500000001</v>
      </c>
      <c r="E7847" s="96">
        <v>2.2488270981379039</v>
      </c>
      <c r="F7847" s="115">
        <v>0</v>
      </c>
      <c r="G7847" s="112">
        <f t="shared" si="122"/>
        <v>2.2488270981379039</v>
      </c>
    </row>
    <row r="7848" spans="1:7" x14ac:dyDescent="0.25">
      <c r="A7848" s="28">
        <f>IF('weather data'!E7848&lt;=5,5,'weather data'!E7848)</f>
        <v>5</v>
      </c>
      <c r="B7848" s="4">
        <f>IF(A7848=5,0,1)*0.54+0.25*24.6*(Hilfstabelle!A7848-5)/1000</f>
        <v>0</v>
      </c>
      <c r="C7848" s="3">
        <f>(1213.2+(17.25*('weather data'!E7848-5)))/1000</f>
        <v>1.1861520000000001</v>
      </c>
      <c r="E7848" s="96">
        <v>2.1596225835654428</v>
      </c>
      <c r="F7848" s="115">
        <v>0</v>
      </c>
      <c r="G7848" s="112">
        <f t="shared" si="122"/>
        <v>2.1596225835654428</v>
      </c>
    </row>
    <row r="7849" spans="1:7" x14ac:dyDescent="0.25">
      <c r="A7849" s="28">
        <f>IF('weather data'!E7849&lt;=5,5,'weather data'!E7849)</f>
        <v>5</v>
      </c>
      <c r="B7849" s="4">
        <f>IF(A7849=5,0,1)*0.54+0.25*24.6*(Hilfstabelle!A7849-5)/1000</f>
        <v>0</v>
      </c>
      <c r="C7849" s="3">
        <f>(1213.2+(17.25*('weather data'!E7849-5)))/1000</f>
        <v>1.1800109999999999</v>
      </c>
      <c r="E7849" s="96">
        <v>2.023632484427007</v>
      </c>
      <c r="F7849" s="115">
        <v>0</v>
      </c>
      <c r="G7849" s="112">
        <f t="shared" si="122"/>
        <v>2.023632484427007</v>
      </c>
    </row>
    <row r="7850" spans="1:7" x14ac:dyDescent="0.25">
      <c r="A7850" s="28">
        <f>IF('weather data'!E7850&lt;=5,5,'weather data'!E7850)</f>
        <v>5</v>
      </c>
      <c r="B7850" s="4">
        <f>IF(A7850=5,0,1)*0.54+0.25*24.6*(Hilfstabelle!A7850-5)/1000</f>
        <v>0</v>
      </c>
      <c r="C7850" s="3">
        <f>(1213.2+(17.25*('weather data'!E7850-5)))/1000</f>
        <v>1.1748187500000002</v>
      </c>
      <c r="E7850" s="96">
        <v>1.964578679908175</v>
      </c>
      <c r="F7850" s="115">
        <v>0</v>
      </c>
      <c r="G7850" s="112">
        <f t="shared" si="122"/>
        <v>1.964578679908175</v>
      </c>
    </row>
    <row r="7851" spans="1:7" x14ac:dyDescent="0.25">
      <c r="A7851" s="28">
        <f>IF('weather data'!E7851&lt;=5,5,'weather data'!E7851)</f>
        <v>5</v>
      </c>
      <c r="B7851" s="4">
        <f>IF(A7851=5,0,1)*0.54+0.25*24.6*(Hilfstabelle!A7851-5)/1000</f>
        <v>0</v>
      </c>
      <c r="C7851" s="3">
        <f>(1213.2+(17.25*('weather data'!E7851-5)))/1000</f>
        <v>1.1751465000000001</v>
      </c>
      <c r="E7851" s="96">
        <v>2.0512879633037842</v>
      </c>
      <c r="F7851" s="115">
        <v>0</v>
      </c>
      <c r="G7851" s="112">
        <f t="shared" si="122"/>
        <v>2.0512879633037842</v>
      </c>
    </row>
    <row r="7852" spans="1:7" x14ac:dyDescent="0.25">
      <c r="A7852" s="28">
        <f>IF('weather data'!E7852&lt;=5,5,'weather data'!E7852)</f>
        <v>5</v>
      </c>
      <c r="B7852" s="4">
        <f>IF(A7852=5,0,1)*0.54+0.25*24.6*(Hilfstabelle!A7852-5)/1000</f>
        <v>0</v>
      </c>
      <c r="C7852" s="3">
        <f>(1213.2+(17.25*('weather data'!E7852-5)))/1000</f>
        <v>1.166625</v>
      </c>
      <c r="E7852" s="96">
        <v>1.9471120616702109</v>
      </c>
      <c r="F7852" s="115">
        <v>0</v>
      </c>
      <c r="G7852" s="112">
        <f t="shared" si="122"/>
        <v>1.9471120616702109</v>
      </c>
    </row>
    <row r="7853" spans="1:7" x14ac:dyDescent="0.25">
      <c r="A7853" s="28">
        <f>IF('weather data'!E7853&lt;=5,5,'weather data'!E7853)</f>
        <v>5</v>
      </c>
      <c r="B7853" s="4">
        <f>IF(A7853=5,0,1)*0.54+0.25*24.6*(Hilfstabelle!A7853-5)/1000</f>
        <v>0</v>
      </c>
      <c r="C7853" s="3">
        <f>(1213.2+(17.25*('weather data'!E7853-5)))/1000</f>
        <v>1.1632957500000001</v>
      </c>
      <c r="E7853" s="96">
        <v>1.833371107192038</v>
      </c>
      <c r="F7853" s="115">
        <v>0</v>
      </c>
      <c r="G7853" s="112">
        <f t="shared" si="122"/>
        <v>1.833371107192038</v>
      </c>
    </row>
    <row r="7854" spans="1:7" x14ac:dyDescent="0.25">
      <c r="A7854" s="28">
        <f>IF('weather data'!E7854&lt;=5,5,'weather data'!E7854)</f>
        <v>5</v>
      </c>
      <c r="B7854" s="4">
        <f>IF(A7854=5,0,1)*0.54+0.25*24.6*(Hilfstabelle!A7854-5)/1000</f>
        <v>0</v>
      </c>
      <c r="C7854" s="3">
        <f>(1213.2+(17.25*('weather data'!E7854-5)))/1000</f>
        <v>1.16650425</v>
      </c>
      <c r="E7854" s="96">
        <v>1.7603855952691161</v>
      </c>
      <c r="F7854" s="115">
        <v>0</v>
      </c>
      <c r="G7854" s="112">
        <f t="shared" si="122"/>
        <v>1.7603855952691161</v>
      </c>
    </row>
    <row r="7855" spans="1:7" x14ac:dyDescent="0.25">
      <c r="A7855" s="28">
        <f>IF('weather data'!E7855&lt;=5,5,'weather data'!E7855)</f>
        <v>5</v>
      </c>
      <c r="B7855" s="4">
        <f>IF(A7855=5,0,1)*0.54+0.25*24.6*(Hilfstabelle!A7855-5)/1000</f>
        <v>0</v>
      </c>
      <c r="C7855" s="3">
        <f>(1213.2+(17.25*('weather data'!E7855-5)))/1000</f>
        <v>1.1626402500000002</v>
      </c>
      <c r="E7855" s="96">
        <v>2.0036706350121909</v>
      </c>
      <c r="F7855" s="115">
        <v>0</v>
      </c>
      <c r="G7855" s="112">
        <f t="shared" si="122"/>
        <v>2.0036706350121909</v>
      </c>
    </row>
    <row r="7856" spans="1:7" x14ac:dyDescent="0.25">
      <c r="A7856" s="28">
        <f>IF('weather data'!E7856&lt;=5,5,'weather data'!E7856)</f>
        <v>5</v>
      </c>
      <c r="B7856" s="4">
        <f>IF(A7856=5,0,1)*0.54+0.25*24.6*(Hilfstabelle!A7856-5)/1000</f>
        <v>0</v>
      </c>
      <c r="C7856" s="3">
        <f>(1213.2+(17.25*('weather data'!E7856-5)))/1000</f>
        <v>1.1602942500000002</v>
      </c>
      <c r="E7856" s="96">
        <v>2.142363901258884</v>
      </c>
      <c r="F7856" s="115">
        <v>0</v>
      </c>
      <c r="G7856" s="112">
        <f t="shared" si="122"/>
        <v>2.142363901258884</v>
      </c>
    </row>
    <row r="7857" spans="1:7" x14ac:dyDescent="0.25">
      <c r="A7857" s="28">
        <f>IF('weather data'!E7857&lt;=5,5,'weather data'!E7857)</f>
        <v>5</v>
      </c>
      <c r="B7857" s="4">
        <f>IF(A7857=5,0,1)*0.54+0.25*24.6*(Hilfstabelle!A7857-5)/1000</f>
        <v>0</v>
      </c>
      <c r="C7857" s="3">
        <f>(1213.2+(17.25*('weather data'!E7857-5)))/1000</f>
        <v>1.15818975</v>
      </c>
      <c r="E7857" s="96">
        <v>2.1775050736662158</v>
      </c>
      <c r="F7857" s="115">
        <v>0</v>
      </c>
      <c r="G7857" s="112">
        <f t="shared" si="122"/>
        <v>2.1775050736662158</v>
      </c>
    </row>
    <row r="7858" spans="1:7" x14ac:dyDescent="0.25">
      <c r="A7858" s="28">
        <f>IF('weather data'!E7858&lt;=5,5,'weather data'!E7858)</f>
        <v>5</v>
      </c>
      <c r="B7858" s="4">
        <f>IF(A7858=5,0,1)*0.54+0.25*24.6*(Hilfstabelle!A7858-5)/1000</f>
        <v>0</v>
      </c>
      <c r="C7858" s="3">
        <f>(1213.2+(17.25*('weather data'!E7858-5)))/1000</f>
        <v>1.16005275</v>
      </c>
      <c r="E7858" s="96">
        <v>2.705662339433232</v>
      </c>
      <c r="F7858" s="115">
        <v>0</v>
      </c>
      <c r="G7858" s="112">
        <f t="shared" si="122"/>
        <v>2.705662339433232</v>
      </c>
    </row>
    <row r="7859" spans="1:7" x14ac:dyDescent="0.25">
      <c r="A7859" s="28">
        <f>IF('weather data'!E7859&lt;=5,5,'weather data'!E7859)</f>
        <v>5</v>
      </c>
      <c r="B7859" s="4">
        <f>IF(A7859=5,0,1)*0.54+0.25*24.6*(Hilfstabelle!A7859-5)/1000</f>
        <v>0</v>
      </c>
      <c r="C7859" s="3">
        <f>(1213.2+(17.25*('weather data'!E7859-5)))/1000</f>
        <v>1.16871225</v>
      </c>
      <c r="E7859" s="96">
        <v>3.0192297239909718</v>
      </c>
      <c r="F7859" s="115">
        <v>0</v>
      </c>
      <c r="G7859" s="112">
        <f t="shared" si="122"/>
        <v>3.0192297239909718</v>
      </c>
    </row>
    <row r="7860" spans="1:7" x14ac:dyDescent="0.25">
      <c r="A7860" s="28">
        <f>IF('weather data'!E7860&lt;=5,5,'weather data'!E7860)</f>
        <v>5</v>
      </c>
      <c r="B7860" s="4">
        <f>IF(A7860=5,0,1)*0.54+0.25*24.6*(Hilfstabelle!A7860-5)/1000</f>
        <v>0</v>
      </c>
      <c r="C7860" s="3">
        <f>(1213.2+(17.25*('weather data'!E7860-5)))/1000</f>
        <v>1.1803387500000002</v>
      </c>
      <c r="E7860" s="96">
        <v>3.120702458516289</v>
      </c>
      <c r="F7860" s="115">
        <v>0</v>
      </c>
      <c r="G7860" s="112">
        <f t="shared" si="122"/>
        <v>3.120702458516289</v>
      </c>
    </row>
    <row r="7861" spans="1:7" x14ac:dyDescent="0.25">
      <c r="A7861" s="28">
        <f>IF('weather data'!E7861&lt;=5,5,'weather data'!E7861)</f>
        <v>5</v>
      </c>
      <c r="B7861" s="4">
        <f>IF(A7861=5,0,1)*0.54+0.25*24.6*(Hilfstabelle!A7861-5)/1000</f>
        <v>0</v>
      </c>
      <c r="C7861" s="3">
        <f>(1213.2+(17.25*('weather data'!E7861-5)))/1000</f>
        <v>1.19034375</v>
      </c>
      <c r="E7861" s="96">
        <v>3.205956190392067</v>
      </c>
      <c r="F7861" s="115">
        <v>0</v>
      </c>
      <c r="G7861" s="112">
        <f t="shared" si="122"/>
        <v>3.205956190392067</v>
      </c>
    </row>
    <row r="7862" spans="1:7" x14ac:dyDescent="0.25">
      <c r="A7862" s="28">
        <f>IF('weather data'!E7862&lt;=5,5,'weather data'!E7862)</f>
        <v>5</v>
      </c>
      <c r="B7862" s="4">
        <f>IF(A7862=5,0,1)*0.54+0.25*24.6*(Hilfstabelle!A7862-5)/1000</f>
        <v>0</v>
      </c>
      <c r="C7862" s="3">
        <f>(1213.2+(17.25*('weather data'!E7862-5)))/1000</f>
        <v>1.2008144999999999</v>
      </c>
      <c r="E7862" s="96">
        <v>3.206164126323471</v>
      </c>
      <c r="F7862" s="115">
        <v>0</v>
      </c>
      <c r="G7862" s="112">
        <f t="shared" si="122"/>
        <v>3.206164126323471</v>
      </c>
    </row>
    <row r="7863" spans="1:7" x14ac:dyDescent="0.25">
      <c r="A7863" s="28">
        <f>IF('weather data'!E7863&lt;=5,5,'weather data'!E7863)</f>
        <v>5</v>
      </c>
      <c r="B7863" s="4">
        <f>IF(A7863=5,0,1)*0.54+0.25*24.6*(Hilfstabelle!A7863-5)/1000</f>
        <v>0</v>
      </c>
      <c r="C7863" s="3">
        <f>(1213.2+(17.25*('weather data'!E7863-5)))/1000</f>
        <v>1.2081802500000001</v>
      </c>
      <c r="E7863" s="96">
        <v>3.0793232081668251</v>
      </c>
      <c r="F7863" s="115">
        <v>0</v>
      </c>
      <c r="G7863" s="112">
        <f t="shared" si="122"/>
        <v>3.0793232081668251</v>
      </c>
    </row>
    <row r="7864" spans="1:7" x14ac:dyDescent="0.25">
      <c r="A7864" s="28">
        <f>IF('weather data'!E7864&lt;=5,5,'weather data'!E7864)</f>
        <v>5</v>
      </c>
      <c r="B7864" s="4">
        <f>IF(A7864=5,0,1)*0.54+0.25*24.6*(Hilfstabelle!A7864-5)/1000</f>
        <v>0</v>
      </c>
      <c r="C7864" s="3">
        <f>(1213.2+(17.25*('weather data'!E7864-5)))/1000</f>
        <v>1.206852</v>
      </c>
      <c r="E7864" s="96">
        <v>2.7921636868974362</v>
      </c>
      <c r="F7864" s="115">
        <v>11</v>
      </c>
      <c r="G7864" s="112">
        <f t="shared" si="122"/>
        <v>13.792163686897435</v>
      </c>
    </row>
    <row r="7865" spans="1:7" x14ac:dyDescent="0.25">
      <c r="A7865" s="28">
        <f>IF('weather data'!E7865&lt;=5,5,'weather data'!E7865)</f>
        <v>5</v>
      </c>
      <c r="B7865" s="4">
        <f>IF(A7865=5,0,1)*0.54+0.25*24.6*(Hilfstabelle!A7865-5)/1000</f>
        <v>0</v>
      </c>
      <c r="C7865" s="3">
        <f>(1213.2+(17.25*('weather data'!E7865-5)))/1000</f>
        <v>1.2040920000000002</v>
      </c>
      <c r="E7865" s="96">
        <v>2.804016034987483</v>
      </c>
      <c r="F7865" s="115">
        <v>11</v>
      </c>
      <c r="G7865" s="112">
        <f t="shared" si="122"/>
        <v>13.804016034987484</v>
      </c>
    </row>
    <row r="7866" spans="1:7" x14ac:dyDescent="0.25">
      <c r="A7866" s="28">
        <f>IF('weather data'!E7866&lt;=5,5,'weather data'!E7866)</f>
        <v>5</v>
      </c>
      <c r="B7866" s="4">
        <f>IF(A7866=5,0,1)*0.54+0.25*24.6*(Hilfstabelle!A7866-5)/1000</f>
        <v>0</v>
      </c>
      <c r="C7866" s="3">
        <f>(1213.2+(17.25*('weather data'!E7866-5)))/1000</f>
        <v>1.2048682500000001</v>
      </c>
      <c r="E7866" s="96">
        <v>2.9183807972598692</v>
      </c>
      <c r="F7866" s="115">
        <v>0</v>
      </c>
      <c r="G7866" s="112">
        <f t="shared" si="122"/>
        <v>2.9183807972598692</v>
      </c>
    </row>
    <row r="7867" spans="1:7" x14ac:dyDescent="0.25">
      <c r="A7867" s="28">
        <f>IF('weather data'!E7867&lt;=5,5,'weather data'!E7867)</f>
        <v>5</v>
      </c>
      <c r="B7867" s="4">
        <f>IF(A7867=5,0,1)*0.54+0.25*24.6*(Hilfstabelle!A7867-5)/1000</f>
        <v>0</v>
      </c>
      <c r="C7867" s="3">
        <f>(1213.2+(17.25*('weather data'!E7867-5)))/1000</f>
        <v>1.207128</v>
      </c>
      <c r="E7867" s="96">
        <v>3.013199581980246</v>
      </c>
      <c r="F7867" s="115">
        <v>0</v>
      </c>
      <c r="G7867" s="112">
        <f t="shared" si="122"/>
        <v>3.013199581980246</v>
      </c>
    </row>
    <row r="7868" spans="1:7" x14ac:dyDescent="0.25">
      <c r="A7868" s="28">
        <f>IF('weather data'!E7868&lt;=5,5,'weather data'!E7868)</f>
        <v>5</v>
      </c>
      <c r="B7868" s="4">
        <f>IF(A7868=5,0,1)*0.54+0.25*24.6*(Hilfstabelle!A7868-5)/1000</f>
        <v>0</v>
      </c>
      <c r="C7868" s="3">
        <f>(1213.2+(17.25*('weather data'!E7868-5)))/1000</f>
        <v>1.2090082500000001</v>
      </c>
      <c r="E7868" s="96">
        <v>3.1652007478368169</v>
      </c>
      <c r="F7868" s="115">
        <v>0</v>
      </c>
      <c r="G7868" s="112">
        <f t="shared" si="122"/>
        <v>3.1652007478368169</v>
      </c>
    </row>
    <row r="7869" spans="1:7" x14ac:dyDescent="0.25">
      <c r="A7869" s="28">
        <f>IF('weather data'!E7869&lt;=5,5,'weather data'!E7869)</f>
        <v>5</v>
      </c>
      <c r="B7869" s="4">
        <f>IF(A7869=5,0,1)*0.54+0.25*24.6*(Hilfstabelle!A7869-5)/1000</f>
        <v>0</v>
      </c>
      <c r="C7869" s="3">
        <f>(1213.2+(17.25*('weather data'!E7869-5)))/1000</f>
        <v>1.2081457500000001</v>
      </c>
      <c r="E7869" s="96">
        <v>2.9318966328011511</v>
      </c>
      <c r="F7869" s="115">
        <v>0</v>
      </c>
      <c r="G7869" s="112">
        <f t="shared" si="122"/>
        <v>2.9318966328011511</v>
      </c>
    </row>
    <row r="7870" spans="1:7" x14ac:dyDescent="0.25">
      <c r="A7870" s="28">
        <f>IF('weather data'!E7870&lt;=5,5,'weather data'!E7870)</f>
        <v>5</v>
      </c>
      <c r="B7870" s="4">
        <f>IF(A7870=5,0,1)*0.54+0.25*24.6*(Hilfstabelle!A7870-5)/1000</f>
        <v>0</v>
      </c>
      <c r="C7870" s="3">
        <f>(1213.2+(17.25*('weather data'!E7870-5)))/1000</f>
        <v>1.20721425</v>
      </c>
      <c r="E7870" s="96">
        <v>2.4407519628241068</v>
      </c>
      <c r="F7870" s="115">
        <v>0</v>
      </c>
      <c r="G7870" s="112">
        <f t="shared" si="122"/>
        <v>2.4407519628241068</v>
      </c>
    </row>
    <row r="7871" spans="1:7" x14ac:dyDescent="0.25">
      <c r="A7871" s="28">
        <f>IF('weather data'!E7871&lt;=5,5,'weather data'!E7871)</f>
        <v>5</v>
      </c>
      <c r="B7871" s="4">
        <f>IF(A7871=5,0,1)*0.54+0.25*24.6*(Hilfstabelle!A7871-5)/1000</f>
        <v>0</v>
      </c>
      <c r="C7871" s="3">
        <f>(1213.2+(17.25*('weather data'!E7871-5)))/1000</f>
        <v>1.2075075</v>
      </c>
      <c r="E7871" s="96">
        <v>2.2488270981379039</v>
      </c>
      <c r="F7871" s="115">
        <v>0</v>
      </c>
      <c r="G7871" s="112">
        <f t="shared" si="122"/>
        <v>2.2488270981379039</v>
      </c>
    </row>
    <row r="7872" spans="1:7" x14ac:dyDescent="0.25">
      <c r="A7872" s="28">
        <f>IF('weather data'!E7872&lt;=5,5,'weather data'!E7872)</f>
        <v>5</v>
      </c>
      <c r="B7872" s="4">
        <f>IF(A7872=5,0,1)*0.54+0.25*24.6*(Hilfstabelle!A7872-5)/1000</f>
        <v>0</v>
      </c>
      <c r="C7872" s="3">
        <f>(1213.2+(17.25*('weather data'!E7872-5)))/1000</f>
        <v>1.2006764999999999</v>
      </c>
      <c r="E7872" s="96">
        <v>2.1596225835654428</v>
      </c>
      <c r="F7872" s="115">
        <v>0</v>
      </c>
      <c r="G7872" s="112">
        <f t="shared" si="122"/>
        <v>2.1596225835654428</v>
      </c>
    </row>
    <row r="7873" spans="1:7" x14ac:dyDescent="0.25">
      <c r="A7873" s="28">
        <f>IF('weather data'!E7873&lt;=5,5,'weather data'!E7873)</f>
        <v>5</v>
      </c>
      <c r="B7873" s="4">
        <f>IF(A7873=5,0,1)*0.54+0.25*24.6*(Hilfstabelle!A7873-5)/1000</f>
        <v>0</v>
      </c>
      <c r="C7873" s="3">
        <f>(1213.2+(17.25*('weather data'!E7873-5)))/1000</f>
        <v>1.1929657500000002</v>
      </c>
      <c r="E7873" s="96">
        <v>2.023632484427007</v>
      </c>
      <c r="F7873" s="115">
        <v>0</v>
      </c>
      <c r="G7873" s="112">
        <f t="shared" si="122"/>
        <v>2.023632484427007</v>
      </c>
    </row>
    <row r="7874" spans="1:7" x14ac:dyDescent="0.25">
      <c r="A7874" s="28">
        <f>IF('weather data'!E7874&lt;=5,5,'weather data'!E7874)</f>
        <v>5</v>
      </c>
      <c r="B7874" s="4">
        <f>IF(A7874=5,0,1)*0.54+0.25*24.6*(Hilfstabelle!A7874-5)/1000</f>
        <v>0</v>
      </c>
      <c r="C7874" s="3">
        <f>(1213.2+(17.25*('weather data'!E7874-5)))/1000</f>
        <v>1.1944492500000001</v>
      </c>
      <c r="E7874" s="96">
        <v>1.9978484289328691</v>
      </c>
      <c r="F7874" s="115">
        <v>0</v>
      </c>
      <c r="G7874" s="112">
        <f t="shared" ref="G7874:G7937" si="123">F7874+E7874</f>
        <v>1.9978484289328691</v>
      </c>
    </row>
    <row r="7875" spans="1:7" x14ac:dyDescent="0.25">
      <c r="A7875" s="28">
        <f>IF('weather data'!E7875&lt;=5,5,'weather data'!E7875)</f>
        <v>5</v>
      </c>
      <c r="B7875" s="4">
        <f>IF(A7875=5,0,1)*0.54+0.25*24.6*(Hilfstabelle!A7875-5)/1000</f>
        <v>0</v>
      </c>
      <c r="C7875" s="3">
        <f>(1213.2+(17.25*('weather data'!E7875-5)))/1000</f>
        <v>1.19258625</v>
      </c>
      <c r="E7875" s="96">
        <v>2.0820624811516262</v>
      </c>
      <c r="F7875" s="115">
        <v>0</v>
      </c>
      <c r="G7875" s="112">
        <f t="shared" si="123"/>
        <v>2.0820624811516262</v>
      </c>
    </row>
    <row r="7876" spans="1:7" x14ac:dyDescent="0.25">
      <c r="A7876" s="28">
        <f>IF('weather data'!E7876&lt;=5,5,'weather data'!E7876)</f>
        <v>5</v>
      </c>
      <c r="B7876" s="4">
        <f>IF(A7876=5,0,1)*0.54+0.25*24.6*(Hilfstabelle!A7876-5)/1000</f>
        <v>0</v>
      </c>
      <c r="C7876" s="3">
        <f>(1213.2+(17.25*('weather data'!E7876-5)))/1000</f>
        <v>1.19072325</v>
      </c>
      <c r="E7876" s="96">
        <v>1.947735869464424</v>
      </c>
      <c r="F7876" s="115">
        <v>0</v>
      </c>
      <c r="G7876" s="112">
        <f t="shared" si="123"/>
        <v>1.947735869464424</v>
      </c>
    </row>
    <row r="7877" spans="1:7" x14ac:dyDescent="0.25">
      <c r="A7877" s="28">
        <f>IF('weather data'!E7877&lt;=5,5,'weather data'!E7877)</f>
        <v>5</v>
      </c>
      <c r="B7877" s="4">
        <f>IF(A7877=5,0,1)*0.54+0.25*24.6*(Hilfstabelle!A7877-5)/1000</f>
        <v>0</v>
      </c>
      <c r="C7877" s="3">
        <f>(1213.2+(17.25*('weather data'!E7877-5)))/1000</f>
        <v>1.1873940000000001</v>
      </c>
      <c r="E7877" s="96">
        <v>1.8408568007225949</v>
      </c>
      <c r="F7877" s="115">
        <v>0</v>
      </c>
      <c r="G7877" s="112">
        <f t="shared" si="123"/>
        <v>1.8408568007225949</v>
      </c>
    </row>
    <row r="7878" spans="1:7" x14ac:dyDescent="0.25">
      <c r="A7878" s="28">
        <f>IF('weather data'!E7878&lt;=5,5,'weather data'!E7878)</f>
        <v>5</v>
      </c>
      <c r="B7878" s="4">
        <f>IF(A7878=5,0,1)*0.54+0.25*24.6*(Hilfstabelle!A7878-5)/1000</f>
        <v>0</v>
      </c>
      <c r="C7878" s="3">
        <f>(1213.2+(17.25*('weather data'!E7878-5)))/1000</f>
        <v>1.1856862500000001</v>
      </c>
      <c r="E7878" s="96">
        <v>1.774733174536016</v>
      </c>
      <c r="F7878" s="115">
        <v>0</v>
      </c>
      <c r="G7878" s="112">
        <f t="shared" si="123"/>
        <v>1.774733174536016</v>
      </c>
    </row>
    <row r="7879" spans="1:7" x14ac:dyDescent="0.25">
      <c r="A7879" s="28">
        <f>IF('weather data'!E7879&lt;=5,5,'weather data'!E7879)</f>
        <v>5</v>
      </c>
      <c r="B7879" s="4">
        <f>IF(A7879=5,0,1)*0.54+0.25*24.6*(Hilfstabelle!A7879-5)/1000</f>
        <v>0</v>
      </c>
      <c r="C7879" s="3">
        <f>(1213.2+(17.25*('weather data'!E7879-5)))/1000</f>
        <v>1.1869799999999999</v>
      </c>
      <c r="E7879" s="96">
        <v>2.0022150834923611</v>
      </c>
      <c r="F7879" s="115">
        <v>0</v>
      </c>
      <c r="G7879" s="112">
        <f t="shared" si="123"/>
        <v>2.0022150834923611</v>
      </c>
    </row>
    <row r="7880" spans="1:7" x14ac:dyDescent="0.25">
      <c r="A7880" s="28">
        <f>IF('weather data'!E7880&lt;=5,5,'weather data'!E7880)</f>
        <v>5</v>
      </c>
      <c r="B7880" s="4">
        <f>IF(A7880=5,0,1)*0.54+0.25*24.6*(Hilfstabelle!A7880-5)/1000</f>
        <v>0</v>
      </c>
      <c r="C7880" s="3">
        <f>(1213.2+(17.25*('weather data'!E7880-5)))/1000</f>
        <v>1.1866695</v>
      </c>
      <c r="E7880" s="96">
        <v>2.1111735115482331</v>
      </c>
      <c r="F7880" s="115">
        <v>0</v>
      </c>
      <c r="G7880" s="112">
        <f t="shared" si="123"/>
        <v>2.1111735115482331</v>
      </c>
    </row>
    <row r="7881" spans="1:7" x14ac:dyDescent="0.25">
      <c r="A7881" s="28">
        <f>IF('weather data'!E7881&lt;=5,5,'weather data'!E7881)</f>
        <v>5</v>
      </c>
      <c r="B7881" s="4">
        <f>IF(A7881=5,0,1)*0.54+0.25*24.6*(Hilfstabelle!A7881-5)/1000</f>
        <v>0</v>
      </c>
      <c r="C7881" s="3">
        <f>(1213.2+(17.25*('weather data'!E7881-5)))/1000</f>
        <v>1.18716975</v>
      </c>
      <c r="E7881" s="96">
        <v>2.1542162493489312</v>
      </c>
      <c r="F7881" s="115">
        <v>0</v>
      </c>
      <c r="G7881" s="112">
        <f t="shared" si="123"/>
        <v>2.1542162493489312</v>
      </c>
    </row>
    <row r="7882" spans="1:7" x14ac:dyDescent="0.25">
      <c r="A7882" s="28">
        <f>IF('weather data'!E7882&lt;=5,5,'weather data'!E7882)</f>
        <v>5</v>
      </c>
      <c r="B7882" s="4">
        <f>IF(A7882=5,0,1)*0.54+0.25*24.6*(Hilfstabelle!A7882-5)/1000</f>
        <v>0</v>
      </c>
      <c r="C7882" s="3">
        <f>(1213.2+(17.25*('weather data'!E7882-5)))/1000</f>
        <v>1.1874629999999999</v>
      </c>
      <c r="E7882" s="96">
        <v>2.6898592086465021</v>
      </c>
      <c r="F7882" s="115">
        <v>0</v>
      </c>
      <c r="G7882" s="112">
        <f t="shared" si="123"/>
        <v>2.6898592086465021</v>
      </c>
    </row>
    <row r="7883" spans="1:7" x14ac:dyDescent="0.25">
      <c r="A7883" s="28">
        <f>IF('weather data'!E7883&lt;=5,5,'weather data'!E7883)</f>
        <v>5</v>
      </c>
      <c r="B7883" s="4">
        <f>IF(A7883=5,0,1)*0.54+0.25*24.6*(Hilfstabelle!A7883-5)/1000</f>
        <v>0</v>
      </c>
      <c r="C7883" s="3">
        <f>(1213.2+(17.25*('weather data'!E7883-5)))/1000</f>
        <v>1.1833230000000001</v>
      </c>
      <c r="E7883" s="96">
        <v>2.9628790865803971</v>
      </c>
      <c r="F7883" s="115">
        <v>0</v>
      </c>
      <c r="G7883" s="112">
        <f t="shared" si="123"/>
        <v>2.9628790865803971</v>
      </c>
    </row>
    <row r="7884" spans="1:7" x14ac:dyDescent="0.25">
      <c r="A7884" s="28">
        <f>IF('weather data'!E7884&lt;=5,5,'weather data'!E7884)</f>
        <v>5</v>
      </c>
      <c r="B7884" s="4">
        <f>IF(A7884=5,0,1)*0.54+0.25*24.6*(Hilfstabelle!A7884-5)/1000</f>
        <v>0</v>
      </c>
      <c r="C7884" s="3">
        <f>(1213.2+(17.25*('weather data'!E7884-5)))/1000</f>
        <v>1.18716975</v>
      </c>
      <c r="E7884" s="96">
        <v>3.0221408270306331</v>
      </c>
      <c r="F7884" s="115">
        <v>0</v>
      </c>
      <c r="G7884" s="112">
        <f t="shared" si="123"/>
        <v>3.0221408270306331</v>
      </c>
    </row>
    <row r="7885" spans="1:7" x14ac:dyDescent="0.25">
      <c r="A7885" s="28">
        <f>IF('weather data'!E7885&lt;=5,5,'weather data'!E7885)</f>
        <v>5</v>
      </c>
      <c r="B7885" s="4">
        <f>IF(A7885=5,0,1)*0.54+0.25*24.6*(Hilfstabelle!A7885-5)/1000</f>
        <v>0</v>
      </c>
      <c r="C7885" s="3">
        <f>(1213.2+(17.25*('weather data'!E7885-5)))/1000</f>
        <v>1.1926552500000001</v>
      </c>
      <c r="E7885" s="96">
        <v>3.059569294683413</v>
      </c>
      <c r="F7885" s="115">
        <v>0</v>
      </c>
      <c r="G7885" s="112">
        <f t="shared" si="123"/>
        <v>3.059569294683413</v>
      </c>
    </row>
    <row r="7886" spans="1:7" x14ac:dyDescent="0.25">
      <c r="A7886" s="28">
        <f>IF('weather data'!E7886&lt;=5,5,'weather data'!E7886)</f>
        <v>5</v>
      </c>
      <c r="B7886" s="4">
        <f>IF(A7886=5,0,1)*0.54+0.25*24.6*(Hilfstabelle!A7886-5)/1000</f>
        <v>0</v>
      </c>
      <c r="C7886" s="3">
        <f>(1213.2+(17.25*('weather data'!E7886-5)))/1000</f>
        <v>1.1954325000000001</v>
      </c>
      <c r="E7886" s="96">
        <v>3.0371122140917448</v>
      </c>
      <c r="F7886" s="115">
        <v>0</v>
      </c>
      <c r="G7886" s="112">
        <f t="shared" si="123"/>
        <v>3.0371122140917448</v>
      </c>
    </row>
    <row r="7887" spans="1:7" x14ac:dyDescent="0.25">
      <c r="A7887" s="28">
        <f>IF('weather data'!E7887&lt;=5,5,'weather data'!E7887)</f>
        <v>5</v>
      </c>
      <c r="B7887" s="4">
        <f>IF(A7887=5,0,1)*0.54+0.25*24.6*(Hilfstabelle!A7887-5)/1000</f>
        <v>0</v>
      </c>
      <c r="C7887" s="3">
        <f>(1213.2+(17.25*('weather data'!E7887-5)))/1000</f>
        <v>1.1946390000000002</v>
      </c>
      <c r="E7887" s="96">
        <v>2.8354143606295379</v>
      </c>
      <c r="F7887" s="115">
        <v>0</v>
      </c>
      <c r="G7887" s="112">
        <f t="shared" si="123"/>
        <v>2.8354143606295379</v>
      </c>
    </row>
    <row r="7888" spans="1:7" x14ac:dyDescent="0.25">
      <c r="A7888" s="28">
        <f>IF('weather data'!E7888&lt;=5,5,'weather data'!E7888)</f>
        <v>5</v>
      </c>
      <c r="B7888" s="4">
        <f>IF(A7888=5,0,1)*0.54+0.25*24.6*(Hilfstabelle!A7888-5)/1000</f>
        <v>0</v>
      </c>
      <c r="C7888" s="3">
        <f>(1213.2+(17.25*('weather data'!E7888-5)))/1000</f>
        <v>1.19058525</v>
      </c>
      <c r="E7888" s="96">
        <v>2.3486363452119861</v>
      </c>
      <c r="F7888" s="115">
        <v>0</v>
      </c>
      <c r="G7888" s="112">
        <f t="shared" si="123"/>
        <v>2.3486363452119861</v>
      </c>
    </row>
    <row r="7889" spans="1:7" x14ac:dyDescent="0.25">
      <c r="A7889" s="28">
        <f>IF('weather data'!E7889&lt;=5,5,'weather data'!E7889)</f>
        <v>5</v>
      </c>
      <c r="B7889" s="4">
        <f>IF(A7889=5,0,1)*0.54+0.25*24.6*(Hilfstabelle!A7889-5)/1000</f>
        <v>0</v>
      </c>
      <c r="C7889" s="3">
        <f>(1213.2+(17.25*('weather data'!E7889-5)))/1000</f>
        <v>1.1859967499999999</v>
      </c>
      <c r="E7889" s="96">
        <v>2.0941227651730769</v>
      </c>
      <c r="F7889" s="115">
        <v>0</v>
      </c>
      <c r="G7889" s="112">
        <f t="shared" si="123"/>
        <v>2.0941227651730769</v>
      </c>
    </row>
    <row r="7890" spans="1:7" x14ac:dyDescent="0.25">
      <c r="A7890" s="28">
        <f>IF('weather data'!E7890&lt;=5,5,'weather data'!E7890)</f>
        <v>5</v>
      </c>
      <c r="B7890" s="4">
        <f>IF(A7890=5,0,1)*0.54+0.25*24.6*(Hilfstabelle!A7890-5)/1000</f>
        <v>0</v>
      </c>
      <c r="C7890" s="3">
        <f>(1213.2+(17.25*('weather data'!E7890-5)))/1000</f>
        <v>1.183737</v>
      </c>
      <c r="E7890" s="96">
        <v>2.1155401661077242</v>
      </c>
      <c r="F7890" s="115">
        <v>0</v>
      </c>
      <c r="G7890" s="112">
        <f t="shared" si="123"/>
        <v>2.1155401661077242</v>
      </c>
    </row>
    <row r="7891" spans="1:7" x14ac:dyDescent="0.25">
      <c r="A7891" s="28">
        <f>IF('weather data'!E7891&lt;=5,5,'weather data'!E7891)</f>
        <v>5</v>
      </c>
      <c r="B7891" s="4">
        <f>IF(A7891=5,0,1)*0.54+0.25*24.6*(Hilfstabelle!A7891-5)/1000</f>
        <v>0</v>
      </c>
      <c r="C7891" s="3">
        <f>(1213.2+(17.25*('weather data'!E7891-5)))/1000</f>
        <v>1.1830642500000002</v>
      </c>
      <c r="E7891" s="96">
        <v>2.2854238220650669</v>
      </c>
      <c r="F7891" s="115">
        <v>0</v>
      </c>
      <c r="G7891" s="112">
        <f t="shared" si="123"/>
        <v>2.2854238220650669</v>
      </c>
    </row>
    <row r="7892" spans="1:7" x14ac:dyDescent="0.25">
      <c r="A7892" s="28">
        <f>IF('weather data'!E7892&lt;=5,5,'weather data'!E7892)</f>
        <v>5</v>
      </c>
      <c r="B7892" s="4">
        <f>IF(A7892=5,0,1)*0.54+0.25*24.6*(Hilfstabelle!A7892-5)/1000</f>
        <v>0</v>
      </c>
      <c r="C7892" s="3">
        <f>(1213.2+(17.25*('weather data'!E7892-5)))/1000</f>
        <v>1.1826502500000002</v>
      </c>
      <c r="E7892" s="96">
        <v>2.413928227672947</v>
      </c>
      <c r="F7892" s="115">
        <v>0</v>
      </c>
      <c r="G7892" s="112">
        <f t="shared" si="123"/>
        <v>2.413928227672947</v>
      </c>
    </row>
    <row r="7893" spans="1:7" x14ac:dyDescent="0.25">
      <c r="A7893" s="28">
        <f>IF('weather data'!E7893&lt;=5,5,'weather data'!E7893)</f>
        <v>5</v>
      </c>
      <c r="B7893" s="4">
        <f>IF(A7893=5,0,1)*0.54+0.25*24.6*(Hilfstabelle!A7893-5)/1000</f>
        <v>0</v>
      </c>
      <c r="C7893" s="3">
        <f>(1213.2+(17.25*('weather data'!E7893-5)))/1000</f>
        <v>1.1819602500000002</v>
      </c>
      <c r="E7893" s="96">
        <v>2.5018851266569819</v>
      </c>
      <c r="F7893" s="115">
        <v>0</v>
      </c>
      <c r="G7893" s="112">
        <f t="shared" si="123"/>
        <v>2.5018851266569819</v>
      </c>
    </row>
    <row r="7894" spans="1:7" x14ac:dyDescent="0.25">
      <c r="A7894" s="28">
        <f>IF('weather data'!E7894&lt;=5,5,'weather data'!E7894)</f>
        <v>5</v>
      </c>
      <c r="B7894" s="4">
        <f>IF(A7894=5,0,1)*0.54+0.25*24.6*(Hilfstabelle!A7894-5)/1000</f>
        <v>0</v>
      </c>
      <c r="C7894" s="3">
        <f>(1213.2+(17.25*('weather data'!E7894-5)))/1000</f>
        <v>1.1812875</v>
      </c>
      <c r="E7894" s="96">
        <v>2.2775222566717028</v>
      </c>
      <c r="F7894" s="115">
        <v>0</v>
      </c>
      <c r="G7894" s="112">
        <f t="shared" si="123"/>
        <v>2.2775222566717028</v>
      </c>
    </row>
    <row r="7895" spans="1:7" x14ac:dyDescent="0.25">
      <c r="A7895" s="28">
        <f>IF('weather data'!E7895&lt;=5,5,'weather data'!E7895)</f>
        <v>5</v>
      </c>
      <c r="B7895" s="4">
        <f>IF(A7895=5,0,1)*0.54+0.25*24.6*(Hilfstabelle!A7895-5)/1000</f>
        <v>0</v>
      </c>
      <c r="C7895" s="3">
        <f>(1213.2+(17.25*('weather data'!E7895-5)))/1000</f>
        <v>1.18116675</v>
      </c>
      <c r="E7895" s="96">
        <v>2.0194737657989199</v>
      </c>
      <c r="F7895" s="115">
        <v>0</v>
      </c>
      <c r="G7895" s="112">
        <f t="shared" si="123"/>
        <v>2.0194737657989199</v>
      </c>
    </row>
    <row r="7896" spans="1:7" x14ac:dyDescent="0.25">
      <c r="A7896" s="28">
        <f>IF('weather data'!E7896&lt;=5,5,'weather data'!E7896)</f>
        <v>5</v>
      </c>
      <c r="B7896" s="4">
        <f>IF(A7896=5,0,1)*0.54+0.25*24.6*(Hilfstabelle!A7896-5)/1000</f>
        <v>0</v>
      </c>
      <c r="C7896" s="3">
        <f>(1213.2+(17.25*('weather data'!E7896-5)))/1000</f>
        <v>1.18154625</v>
      </c>
      <c r="E7896" s="96">
        <v>1.9263184685297781</v>
      </c>
      <c r="F7896" s="115">
        <v>0</v>
      </c>
      <c r="G7896" s="112">
        <f t="shared" si="123"/>
        <v>1.9263184685297781</v>
      </c>
    </row>
    <row r="7897" spans="1:7" x14ac:dyDescent="0.25">
      <c r="A7897" s="28">
        <f>IF('weather data'!E7897&lt;=5,5,'weather data'!E7897)</f>
        <v>5</v>
      </c>
      <c r="B7897" s="4">
        <f>IF(A7897=5,0,1)*0.54+0.25*24.6*(Hilfstabelle!A7897-5)/1000</f>
        <v>0</v>
      </c>
      <c r="C7897" s="3">
        <f>(1213.2+(17.25*('weather data'!E7897-5)))/1000</f>
        <v>1.1840647500000001</v>
      </c>
      <c r="E7897" s="96">
        <v>1.8396091851341689</v>
      </c>
      <c r="F7897" s="115">
        <v>0</v>
      </c>
      <c r="G7897" s="112">
        <f t="shared" si="123"/>
        <v>1.8396091851341689</v>
      </c>
    </row>
    <row r="7898" spans="1:7" x14ac:dyDescent="0.25">
      <c r="A7898" s="28">
        <f>IF('weather data'!E7898&lt;=5,5,'weather data'!E7898)</f>
        <v>5</v>
      </c>
      <c r="B7898" s="4">
        <f>IF(A7898=5,0,1)*0.54+0.25*24.6*(Hilfstabelle!A7898-5)/1000</f>
        <v>0</v>
      </c>
      <c r="C7898" s="3">
        <f>(1213.2+(17.25*('weather data'!E7898-5)))/1000</f>
        <v>1.1888257499999999</v>
      </c>
      <c r="E7898" s="96">
        <v>1.8464710708705121</v>
      </c>
      <c r="F7898" s="115">
        <v>0</v>
      </c>
      <c r="G7898" s="112">
        <f t="shared" si="123"/>
        <v>1.8464710708705121</v>
      </c>
    </row>
    <row r="7899" spans="1:7" x14ac:dyDescent="0.25">
      <c r="A7899" s="28">
        <f>IF('weather data'!E7899&lt;=5,5,'weather data'!E7899)</f>
        <v>5</v>
      </c>
      <c r="B7899" s="4">
        <f>IF(A7899=5,0,1)*0.54+0.25*24.6*(Hilfstabelle!A7899-5)/1000</f>
        <v>0</v>
      </c>
      <c r="C7899" s="3">
        <f>(1213.2+(17.25*('weather data'!E7899-5)))/1000</f>
        <v>1.1918617499999999</v>
      </c>
      <c r="E7899" s="96">
        <v>1.9196645187248389</v>
      </c>
      <c r="F7899" s="115">
        <v>0</v>
      </c>
      <c r="G7899" s="112">
        <f t="shared" si="123"/>
        <v>1.9196645187248389</v>
      </c>
    </row>
    <row r="7900" spans="1:7" x14ac:dyDescent="0.25">
      <c r="A7900" s="28">
        <f>IF('weather data'!E7900&lt;=5,5,'weather data'!E7900)</f>
        <v>5</v>
      </c>
      <c r="B7900" s="4">
        <f>IF(A7900=5,0,1)*0.54+0.25*24.6*(Hilfstabelle!A7900-5)/1000</f>
        <v>0</v>
      </c>
      <c r="C7900" s="3">
        <f>(1213.2+(17.25*('weather data'!E7900-5)))/1000</f>
        <v>1.1941905000000002</v>
      </c>
      <c r="E7900" s="96">
        <v>1.8229743106218219</v>
      </c>
      <c r="F7900" s="115">
        <v>0</v>
      </c>
      <c r="G7900" s="112">
        <f t="shared" si="123"/>
        <v>1.8229743106218219</v>
      </c>
    </row>
    <row r="7901" spans="1:7" x14ac:dyDescent="0.25">
      <c r="A7901" s="28">
        <f>IF('weather data'!E7901&lt;=5,5,'weather data'!E7901)</f>
        <v>5</v>
      </c>
      <c r="B7901" s="4">
        <f>IF(A7901=5,0,1)*0.54+0.25*24.6*(Hilfstabelle!A7901-5)/1000</f>
        <v>0</v>
      </c>
      <c r="C7901" s="3">
        <f>(1213.2+(17.25*('weather data'!E7901-5)))/1000</f>
        <v>1.19755425</v>
      </c>
      <c r="E7901" s="96">
        <v>1.7435427848253651</v>
      </c>
      <c r="F7901" s="115">
        <v>0</v>
      </c>
      <c r="G7901" s="112">
        <f t="shared" si="123"/>
        <v>1.7435427848253651</v>
      </c>
    </row>
    <row r="7902" spans="1:7" x14ac:dyDescent="0.25">
      <c r="A7902" s="28">
        <f>IF('weather data'!E7902&lt;=5,5,'weather data'!E7902)</f>
        <v>5</v>
      </c>
      <c r="B7902" s="4">
        <f>IF(A7902=5,0,1)*0.54+0.25*24.6*(Hilfstabelle!A7902-5)/1000</f>
        <v>0</v>
      </c>
      <c r="C7902" s="3">
        <f>(1213.2+(17.25*('weather data'!E7902-5)))/1000</f>
        <v>1.2014010000000002</v>
      </c>
      <c r="E7902" s="96">
        <v>1.6859445318263639</v>
      </c>
      <c r="F7902" s="115">
        <v>0</v>
      </c>
      <c r="G7902" s="112">
        <f t="shared" si="123"/>
        <v>1.6859445318263639</v>
      </c>
    </row>
    <row r="7903" spans="1:7" x14ac:dyDescent="0.25">
      <c r="A7903" s="28">
        <f>IF('weather data'!E7903&lt;=5,5,'weather data'!E7903)</f>
        <v>5</v>
      </c>
      <c r="B7903" s="4">
        <f>IF(A7903=5,0,1)*0.54+0.25*24.6*(Hilfstabelle!A7903-5)/1000</f>
        <v>0</v>
      </c>
      <c r="C7903" s="3">
        <f>(1213.2+(17.25*('weather data'!E7903-5)))/1000</f>
        <v>1.2029879999999999</v>
      </c>
      <c r="E7903" s="96">
        <v>1.9483596772586369</v>
      </c>
      <c r="F7903" s="115">
        <v>0</v>
      </c>
      <c r="G7903" s="112">
        <f t="shared" si="123"/>
        <v>1.9483596772586369</v>
      </c>
    </row>
    <row r="7904" spans="1:7" x14ac:dyDescent="0.25">
      <c r="A7904" s="28">
        <f>IF('weather data'!E7904&lt;=5,5,'weather data'!E7904)</f>
        <v>5</v>
      </c>
      <c r="B7904" s="4">
        <f>IF(A7904=5,0,1)*0.54+0.25*24.6*(Hilfstabelle!A7904-5)/1000</f>
        <v>0</v>
      </c>
      <c r="C7904" s="3">
        <f>(1213.2+(17.25*('weather data'!E7904-5)))/1000</f>
        <v>1.2017115</v>
      </c>
      <c r="E7904" s="96">
        <v>2.0275832671236889</v>
      </c>
      <c r="F7904" s="115">
        <v>0</v>
      </c>
      <c r="G7904" s="112">
        <f t="shared" si="123"/>
        <v>2.0275832671236889</v>
      </c>
    </row>
    <row r="7905" spans="1:7" x14ac:dyDescent="0.25">
      <c r="A7905" s="28">
        <f>IF('weather data'!E7905&lt;=5,5,'weather data'!E7905)</f>
        <v>5</v>
      </c>
      <c r="B7905" s="4">
        <f>IF(A7905=5,0,1)*0.54+0.25*24.6*(Hilfstabelle!A7905-5)/1000</f>
        <v>0</v>
      </c>
      <c r="C7905" s="3">
        <f>(1213.2+(17.25*('weather data'!E7905-5)))/1000</f>
        <v>1.2017460000000002</v>
      </c>
      <c r="E7905" s="96">
        <v>2.011572200405555</v>
      </c>
      <c r="F7905" s="115">
        <v>0</v>
      </c>
      <c r="G7905" s="112">
        <f t="shared" si="123"/>
        <v>2.011572200405555</v>
      </c>
    </row>
    <row r="7906" spans="1:7" x14ac:dyDescent="0.25">
      <c r="A7906" s="28">
        <f>IF('weather data'!E7906&lt;=5,5,'weather data'!E7906)</f>
        <v>5</v>
      </c>
      <c r="B7906" s="4">
        <f>IF(A7906=5,0,1)*0.54+0.25*24.6*(Hilfstabelle!A7906-5)/1000</f>
        <v>0</v>
      </c>
      <c r="C7906" s="3">
        <f>(1213.2+(17.25*('weather data'!E7906-5)))/1000</f>
        <v>1.2068347500000001</v>
      </c>
      <c r="E7906" s="96">
        <v>2.0672990300219181</v>
      </c>
      <c r="F7906" s="115">
        <v>0</v>
      </c>
      <c r="G7906" s="112">
        <f t="shared" si="123"/>
        <v>2.0672990300219181</v>
      </c>
    </row>
    <row r="7907" spans="1:7" x14ac:dyDescent="0.25">
      <c r="A7907" s="28">
        <f>IF('weather data'!E7907&lt;=5,5,'weather data'!E7907)</f>
        <v>5.4080000000000004</v>
      </c>
      <c r="B7907" s="4">
        <f>IF(A7907=5,0,1)*0.54+0.25*24.6*(Hilfstabelle!A7907-5)/1000</f>
        <v>0.54250920000000002</v>
      </c>
      <c r="C7907" s="3">
        <f>(1213.2+(17.25*('weather data'!E7907-5)))/1000</f>
        <v>1.2202380000000002</v>
      </c>
      <c r="E7907" s="96">
        <v>2.1084703444399771</v>
      </c>
      <c r="F7907" s="115">
        <v>0</v>
      </c>
      <c r="G7907" s="112">
        <f t="shared" si="123"/>
        <v>2.1084703444399771</v>
      </c>
    </row>
    <row r="7908" spans="1:7" x14ac:dyDescent="0.25">
      <c r="A7908" s="28">
        <f>IF('weather data'!E7908&lt;=5,5,'weather data'!E7908)</f>
        <v>6.992</v>
      </c>
      <c r="B7908" s="4">
        <f>IF(A7908=5,0,1)*0.54+0.25*24.6*(Hilfstabelle!A7908-5)/1000</f>
        <v>0.55225080000000004</v>
      </c>
      <c r="C7908" s="3">
        <f>(1213.2+(17.25*('weather data'!E7908-5)))/1000</f>
        <v>1.2475620000000001</v>
      </c>
      <c r="E7908" s="96">
        <v>2.121778244049854</v>
      </c>
      <c r="F7908" s="115">
        <v>0</v>
      </c>
      <c r="G7908" s="112">
        <f t="shared" si="123"/>
        <v>2.121778244049854</v>
      </c>
    </row>
    <row r="7909" spans="1:7" x14ac:dyDescent="0.25">
      <c r="A7909" s="28">
        <f>IF('weather data'!E7909&lt;=5,5,'weather data'!E7909)</f>
        <v>9.2460000000000004</v>
      </c>
      <c r="B7909" s="4">
        <f>IF(A7909=5,0,1)*0.54+0.25*24.6*(Hilfstabelle!A7909-5)/1000</f>
        <v>0.56611290000000003</v>
      </c>
      <c r="C7909" s="3">
        <f>(1213.2+(17.25*('weather data'!E7909-5)))/1000</f>
        <v>1.2864435000000001</v>
      </c>
      <c r="E7909" s="96">
        <v>2.0789434421805608</v>
      </c>
      <c r="F7909" s="115">
        <v>0</v>
      </c>
      <c r="G7909" s="112">
        <f t="shared" si="123"/>
        <v>2.0789434421805608</v>
      </c>
    </row>
    <row r="7910" spans="1:7" x14ac:dyDescent="0.25">
      <c r="A7910" s="28">
        <f>IF('weather data'!E7910&lt;=5,5,'weather data'!E7910)</f>
        <v>9.984</v>
      </c>
      <c r="B7910" s="4">
        <f>IF(A7910=5,0,1)*0.54+0.25*24.6*(Hilfstabelle!A7910-5)/1000</f>
        <v>0.57065160000000004</v>
      </c>
      <c r="C7910" s="3">
        <f>(1213.2+(17.25*('weather data'!E7910-5)))/1000</f>
        <v>1.2991740000000001</v>
      </c>
      <c r="E7910" s="96">
        <v>2.0955783166929081</v>
      </c>
      <c r="F7910" s="115">
        <v>0</v>
      </c>
      <c r="G7910" s="112">
        <f t="shared" si="123"/>
        <v>2.0955783166929081</v>
      </c>
    </row>
    <row r="7911" spans="1:7" x14ac:dyDescent="0.25">
      <c r="A7911" s="28">
        <f>IF('weather data'!E7911&lt;=5,5,'weather data'!E7911)</f>
        <v>9.6470000000000002</v>
      </c>
      <c r="B7911" s="4">
        <f>IF(A7911=5,0,1)*0.54+0.25*24.6*(Hilfstabelle!A7911-5)/1000</f>
        <v>0.56857905000000009</v>
      </c>
      <c r="C7911" s="3">
        <f>(1213.2+(17.25*('weather data'!E7911-5)))/1000</f>
        <v>1.2933607499999999</v>
      </c>
      <c r="E7911" s="96">
        <v>2.119283012873002</v>
      </c>
      <c r="F7911" s="115">
        <v>0</v>
      </c>
      <c r="G7911" s="112">
        <f t="shared" si="123"/>
        <v>2.119283012873002</v>
      </c>
    </row>
    <row r="7912" spans="1:7" x14ac:dyDescent="0.25">
      <c r="A7912" s="28">
        <f>IF('weather data'!E7912&lt;=5,5,'weather data'!E7912)</f>
        <v>8.7460000000000004</v>
      </c>
      <c r="B7912" s="4">
        <f>IF(A7912=5,0,1)*0.54+0.25*24.6*(Hilfstabelle!A7912-5)/1000</f>
        <v>0.56303790000000009</v>
      </c>
      <c r="C7912" s="3">
        <f>(1213.2+(17.25*('weather data'!E7912-5)))/1000</f>
        <v>1.2778185000000002</v>
      </c>
      <c r="E7912" s="96">
        <v>1.9803818106949049</v>
      </c>
      <c r="F7912" s="115">
        <v>0</v>
      </c>
      <c r="G7912" s="112">
        <f t="shared" si="123"/>
        <v>1.9803818106949049</v>
      </c>
    </row>
    <row r="7913" spans="1:7" x14ac:dyDescent="0.25">
      <c r="A7913" s="28">
        <f>IF('weather data'!E7913&lt;=5,5,'weather data'!E7913)</f>
        <v>7.62</v>
      </c>
      <c r="B7913" s="4">
        <f>IF(A7913=5,0,1)*0.54+0.25*24.6*(Hilfstabelle!A7913-5)/1000</f>
        <v>0.55611300000000008</v>
      </c>
      <c r="C7913" s="3">
        <f>(1213.2+(17.25*('weather data'!E7913-5)))/1000</f>
        <v>1.2583949999999999</v>
      </c>
      <c r="E7913" s="96">
        <v>1.906564555046365</v>
      </c>
      <c r="F7913" s="115">
        <v>0</v>
      </c>
      <c r="G7913" s="112">
        <f t="shared" si="123"/>
        <v>1.906564555046365</v>
      </c>
    </row>
    <row r="7914" spans="1:7" x14ac:dyDescent="0.25">
      <c r="A7914" s="28">
        <f>IF('weather data'!E7914&lt;=5,5,'weather data'!E7914)</f>
        <v>6.9619999999999997</v>
      </c>
      <c r="B7914" s="4">
        <f>IF(A7914=5,0,1)*0.54+0.25*24.6*(Hilfstabelle!A7914-5)/1000</f>
        <v>0.55206630000000001</v>
      </c>
      <c r="C7914" s="3">
        <f>(1213.2+(17.25*('weather data'!E7914-5)))/1000</f>
        <v>1.2470444999999999</v>
      </c>
      <c r="E7914" s="96">
        <v>1.9431612789735291</v>
      </c>
      <c r="F7914" s="115">
        <v>0</v>
      </c>
      <c r="G7914" s="112">
        <f t="shared" si="123"/>
        <v>1.9431612789735291</v>
      </c>
    </row>
    <row r="7915" spans="1:7" x14ac:dyDescent="0.25">
      <c r="A7915" s="28">
        <f>IF('weather data'!E7915&lt;=5,5,'weather data'!E7915)</f>
        <v>6.891</v>
      </c>
      <c r="B7915" s="4">
        <f>IF(A7915=5,0,1)*0.54+0.25*24.6*(Hilfstabelle!A7915-5)/1000</f>
        <v>0.55162965000000008</v>
      </c>
      <c r="C7915" s="3">
        <f>(1213.2+(17.25*('weather data'!E7915-5)))/1000</f>
        <v>1.2458197500000001</v>
      </c>
      <c r="E7915" s="96">
        <v>1.9768468998610309</v>
      </c>
      <c r="F7915" s="115">
        <v>0</v>
      </c>
      <c r="G7915" s="112">
        <f t="shared" si="123"/>
        <v>1.9768468998610309</v>
      </c>
    </row>
    <row r="7916" spans="1:7" x14ac:dyDescent="0.25">
      <c r="A7916" s="28">
        <f>IF('weather data'!E7916&lt;=5,5,'weather data'!E7916)</f>
        <v>7.1440000000000001</v>
      </c>
      <c r="B7916" s="4">
        <f>IF(A7916=5,0,1)*0.54+0.25*24.6*(Hilfstabelle!A7916-5)/1000</f>
        <v>0.55318560000000006</v>
      </c>
      <c r="C7916" s="3">
        <f>(1213.2+(17.25*('weather data'!E7916-5)))/1000</f>
        <v>1.250184</v>
      </c>
      <c r="E7916" s="96">
        <v>2.1648209818505522</v>
      </c>
      <c r="F7916" s="115">
        <v>0</v>
      </c>
      <c r="G7916" s="112">
        <f t="shared" si="123"/>
        <v>2.1648209818505522</v>
      </c>
    </row>
    <row r="7917" spans="1:7" x14ac:dyDescent="0.25">
      <c r="A7917" s="28">
        <f>IF('weather data'!E7917&lt;=5,5,'weather data'!E7917)</f>
        <v>7.4580000000000002</v>
      </c>
      <c r="B7917" s="4">
        <f>IF(A7917=5,0,1)*0.54+0.25*24.6*(Hilfstabelle!A7917-5)/1000</f>
        <v>0.55511670000000002</v>
      </c>
      <c r="C7917" s="3">
        <f>(1213.2+(17.25*('weather data'!E7917-5)))/1000</f>
        <v>1.2556005000000001</v>
      </c>
      <c r="E7917" s="96">
        <v>2.4153837791927781</v>
      </c>
      <c r="F7917" s="115">
        <v>0</v>
      </c>
      <c r="G7917" s="112">
        <f t="shared" si="123"/>
        <v>2.4153837791927781</v>
      </c>
    </row>
    <row r="7918" spans="1:7" x14ac:dyDescent="0.25">
      <c r="A7918" s="28">
        <f>IF('weather data'!E7918&lt;=5,5,'weather data'!E7918)</f>
        <v>7.6449999999999996</v>
      </c>
      <c r="B7918" s="4">
        <f>IF(A7918=5,0,1)*0.54+0.25*24.6*(Hilfstabelle!A7918-5)/1000</f>
        <v>0.55626675000000003</v>
      </c>
      <c r="C7918" s="3">
        <f>(1213.2+(17.25*('weather data'!E7918-5)))/1000</f>
        <v>1.25882625</v>
      </c>
      <c r="E7918" s="96">
        <v>2.222835106712362</v>
      </c>
      <c r="F7918" s="115">
        <v>0</v>
      </c>
      <c r="G7918" s="112">
        <f t="shared" si="123"/>
        <v>2.222835106712362</v>
      </c>
    </row>
    <row r="7919" spans="1:7" x14ac:dyDescent="0.25">
      <c r="A7919" s="28">
        <f>IF('weather data'!E7919&lt;=5,5,'weather data'!E7919)</f>
        <v>7.63</v>
      </c>
      <c r="B7919" s="4">
        <f>IF(A7919=5,0,1)*0.54+0.25*24.6*(Hilfstabelle!A7919-5)/1000</f>
        <v>0.55617450000000002</v>
      </c>
      <c r="C7919" s="3">
        <f>(1213.2+(17.25*('weather data'!E7919-5)))/1000</f>
        <v>1.2585675000000001</v>
      </c>
      <c r="E7919" s="96">
        <v>1.992650030647761</v>
      </c>
      <c r="F7919" s="115">
        <v>0</v>
      </c>
      <c r="G7919" s="112">
        <f t="shared" si="123"/>
        <v>1.992650030647761</v>
      </c>
    </row>
    <row r="7920" spans="1:7" x14ac:dyDescent="0.25">
      <c r="A7920" s="28">
        <f>IF('weather data'!E7920&lt;=5,5,'weather data'!E7920)</f>
        <v>7.452</v>
      </c>
      <c r="B7920" s="4">
        <f>IF(A7920=5,0,1)*0.54+0.25*24.6*(Hilfstabelle!A7920-5)/1000</f>
        <v>0.55507980000000001</v>
      </c>
      <c r="C7920" s="3">
        <f>(1213.2+(17.25*('weather data'!E7920-5)))/1000</f>
        <v>1.2554970000000001</v>
      </c>
      <c r="E7920" s="96">
        <v>1.9111391455372611</v>
      </c>
      <c r="F7920" s="115">
        <v>0</v>
      </c>
      <c r="G7920" s="112">
        <f t="shared" si="123"/>
        <v>1.9111391455372611</v>
      </c>
    </row>
    <row r="7921" spans="1:7" x14ac:dyDescent="0.25">
      <c r="A7921" s="28">
        <f>IF('weather data'!E7921&lt;=5,5,'weather data'!E7921)</f>
        <v>7.19</v>
      </c>
      <c r="B7921" s="4">
        <f>IF(A7921=5,0,1)*0.54+0.25*24.6*(Hilfstabelle!A7921-5)/1000</f>
        <v>0.55346850000000003</v>
      </c>
      <c r="C7921" s="3">
        <f>(1213.2+(17.25*('weather data'!E7921-5)))/1000</f>
        <v>1.2509774999999999</v>
      </c>
      <c r="E7921" s="96">
        <v>1.797606126990493</v>
      </c>
      <c r="F7921" s="115">
        <v>0</v>
      </c>
      <c r="G7921" s="112">
        <f t="shared" si="123"/>
        <v>1.797606126990493</v>
      </c>
    </row>
    <row r="7922" spans="1:7" x14ac:dyDescent="0.25">
      <c r="A7922" s="28">
        <f>IF('weather data'!E7922&lt;=5,5,'weather data'!E7922)</f>
        <v>6.8879999999999999</v>
      </c>
      <c r="B7922" s="4">
        <f>IF(A7922=5,0,1)*0.54+0.25*24.6*(Hilfstabelle!A7922-5)/1000</f>
        <v>0.55161120000000008</v>
      </c>
      <c r="C7922" s="3">
        <f>(1213.2+(17.25*('weather data'!E7922-5)))/1000</f>
        <v>1.245768</v>
      </c>
      <c r="E7922" s="96">
        <v>1.964578679908175</v>
      </c>
      <c r="F7922" s="115">
        <v>0</v>
      </c>
      <c r="G7922" s="112">
        <f t="shared" si="123"/>
        <v>1.964578679908175</v>
      </c>
    </row>
    <row r="7923" spans="1:7" x14ac:dyDescent="0.25">
      <c r="A7923" s="28">
        <f>IF('weather data'!E7923&lt;=5,5,'weather data'!E7923)</f>
        <v>6.6909999999999998</v>
      </c>
      <c r="B7923" s="4">
        <f>IF(A7923=5,0,1)*0.54+0.25*24.6*(Hilfstabelle!A7923-5)/1000</f>
        <v>0.55039965000000002</v>
      </c>
      <c r="C7923" s="3">
        <f>(1213.2+(17.25*('weather data'!E7923-5)))/1000</f>
        <v>1.2423697500000002</v>
      </c>
      <c r="E7923" s="96">
        <v>2.0512879633037842</v>
      </c>
      <c r="F7923" s="115">
        <v>0</v>
      </c>
      <c r="G7923" s="112">
        <f t="shared" si="123"/>
        <v>2.0512879633037842</v>
      </c>
    </row>
    <row r="7924" spans="1:7" x14ac:dyDescent="0.25">
      <c r="A7924" s="28">
        <f>IF('weather data'!E7924&lt;=5,5,'weather data'!E7924)</f>
        <v>6.5449999999999999</v>
      </c>
      <c r="B7924" s="4">
        <f>IF(A7924=5,0,1)*0.54+0.25*24.6*(Hilfstabelle!A7924-5)/1000</f>
        <v>0.54950175000000001</v>
      </c>
      <c r="C7924" s="3">
        <f>(1213.2+(17.25*('weather data'!E7924-5)))/1000</f>
        <v>1.2398512499999998</v>
      </c>
      <c r="E7924" s="96">
        <v>1.9471120616702109</v>
      </c>
      <c r="F7924" s="115">
        <v>0</v>
      </c>
      <c r="G7924" s="112">
        <f t="shared" si="123"/>
        <v>1.9471120616702109</v>
      </c>
    </row>
    <row r="7925" spans="1:7" x14ac:dyDescent="0.25">
      <c r="A7925" s="28">
        <f>IF('weather data'!E7925&lt;=5,5,'weather data'!E7925)</f>
        <v>6.2370000000000001</v>
      </c>
      <c r="B7925" s="4">
        <f>IF(A7925=5,0,1)*0.54+0.25*24.6*(Hilfstabelle!A7925-5)/1000</f>
        <v>0.54760755000000005</v>
      </c>
      <c r="C7925" s="3">
        <f>(1213.2+(17.25*('weather data'!E7925-5)))/1000</f>
        <v>1.2345382500000002</v>
      </c>
      <c r="E7925" s="96">
        <v>1.833371107192038</v>
      </c>
      <c r="F7925" s="115">
        <v>0</v>
      </c>
      <c r="G7925" s="112">
        <f t="shared" si="123"/>
        <v>1.833371107192038</v>
      </c>
    </row>
    <row r="7926" spans="1:7" x14ac:dyDescent="0.25">
      <c r="A7926" s="28">
        <f>IF('weather data'!E7926&lt;=5,5,'weather data'!E7926)</f>
        <v>5.657</v>
      </c>
      <c r="B7926" s="4">
        <f>IF(A7926=5,0,1)*0.54+0.25*24.6*(Hilfstabelle!A7926-5)/1000</f>
        <v>0.54404055000000007</v>
      </c>
      <c r="C7926" s="3">
        <f>(1213.2+(17.25*('weather data'!E7926-5)))/1000</f>
        <v>1.2245332499999999</v>
      </c>
      <c r="E7926" s="96">
        <v>1.7603855952691161</v>
      </c>
      <c r="F7926" s="115">
        <v>0</v>
      </c>
      <c r="G7926" s="112">
        <f t="shared" si="123"/>
        <v>1.7603855952691161</v>
      </c>
    </row>
    <row r="7927" spans="1:7" x14ac:dyDescent="0.25">
      <c r="A7927" s="28">
        <f>IF('weather data'!E7927&lt;=5,5,'weather data'!E7927)</f>
        <v>5.2190000000000003</v>
      </c>
      <c r="B7927" s="4">
        <f>IF(A7927=5,0,1)*0.54+0.25*24.6*(Hilfstabelle!A7927-5)/1000</f>
        <v>0.54134685000000005</v>
      </c>
      <c r="C7927" s="3">
        <f>(1213.2+(17.25*('weather data'!E7927-5)))/1000</f>
        <v>1.2169777500000001</v>
      </c>
      <c r="E7927" s="96">
        <v>2.0036706350121909</v>
      </c>
      <c r="F7927" s="115">
        <v>0</v>
      </c>
      <c r="G7927" s="112">
        <f t="shared" si="123"/>
        <v>2.0036706350121909</v>
      </c>
    </row>
    <row r="7928" spans="1:7" x14ac:dyDescent="0.25">
      <c r="A7928" s="28">
        <f>IF('weather data'!E7928&lt;=5,5,'weather data'!E7928)</f>
        <v>5</v>
      </c>
      <c r="B7928" s="4">
        <f>IF(A7928=5,0,1)*0.54+0.25*24.6*(Hilfstabelle!A7928-5)/1000</f>
        <v>0</v>
      </c>
      <c r="C7928" s="3">
        <f>(1213.2+(17.25*('weather data'!E7928-5)))/1000</f>
        <v>1.20855975</v>
      </c>
      <c r="E7928" s="96">
        <v>2.142363901258884</v>
      </c>
      <c r="F7928" s="115">
        <v>0</v>
      </c>
      <c r="G7928" s="112">
        <f t="shared" si="123"/>
        <v>2.142363901258884</v>
      </c>
    </row>
    <row r="7929" spans="1:7" x14ac:dyDescent="0.25">
      <c r="A7929" s="28">
        <f>IF('weather data'!E7929&lt;=5,5,'weather data'!E7929)</f>
        <v>5</v>
      </c>
      <c r="B7929" s="4">
        <f>IF(A7929=5,0,1)*0.54+0.25*24.6*(Hilfstabelle!A7929-5)/1000</f>
        <v>0</v>
      </c>
      <c r="C7929" s="3">
        <f>(1213.2+(17.25*('weather data'!E7929-5)))/1000</f>
        <v>1.1913097500000001</v>
      </c>
      <c r="E7929" s="96">
        <v>2.1775050736662158</v>
      </c>
      <c r="F7929" s="115">
        <v>0</v>
      </c>
      <c r="G7929" s="112">
        <f t="shared" si="123"/>
        <v>2.1775050736662158</v>
      </c>
    </row>
    <row r="7930" spans="1:7" x14ac:dyDescent="0.25">
      <c r="A7930" s="28">
        <f>IF('weather data'!E7930&lt;=5,5,'weather data'!E7930)</f>
        <v>5</v>
      </c>
      <c r="B7930" s="4">
        <f>IF(A7930=5,0,1)*0.54+0.25*24.6*(Hilfstabelle!A7930-5)/1000</f>
        <v>0</v>
      </c>
      <c r="C7930" s="3">
        <f>(1213.2+(17.25*('weather data'!E7930-5)))/1000</f>
        <v>1.1970540000000001</v>
      </c>
      <c r="E7930" s="96">
        <v>2.705662339433232</v>
      </c>
      <c r="F7930" s="115">
        <v>0</v>
      </c>
      <c r="G7930" s="112">
        <f t="shared" si="123"/>
        <v>2.705662339433232</v>
      </c>
    </row>
    <row r="7931" spans="1:7" x14ac:dyDescent="0.25">
      <c r="A7931" s="28">
        <f>IF('weather data'!E7931&lt;=5,5,'weather data'!E7931)</f>
        <v>5</v>
      </c>
      <c r="B7931" s="4">
        <f>IF(A7931=5,0,1)*0.54+0.25*24.6*(Hilfstabelle!A7931-5)/1000</f>
        <v>0</v>
      </c>
      <c r="C7931" s="3">
        <f>(1213.2+(17.25*('weather data'!E7931-5)))/1000</f>
        <v>1.2119407499999999</v>
      </c>
      <c r="E7931" s="96">
        <v>3.0192297239909718</v>
      </c>
      <c r="F7931" s="115">
        <v>0</v>
      </c>
      <c r="G7931" s="112">
        <f t="shared" si="123"/>
        <v>3.0192297239909718</v>
      </c>
    </row>
    <row r="7932" spans="1:7" x14ac:dyDescent="0.25">
      <c r="A7932" s="28">
        <f>IF('weather data'!E7932&lt;=5,5,'weather data'!E7932)</f>
        <v>6.2069999999999999</v>
      </c>
      <c r="B7932" s="4">
        <f>IF(A7932=5,0,1)*0.54+0.25*24.6*(Hilfstabelle!A7932-5)/1000</f>
        <v>0.54742305000000002</v>
      </c>
      <c r="C7932" s="3">
        <f>(1213.2+(17.25*('weather data'!E7932-5)))/1000</f>
        <v>1.2340207500000002</v>
      </c>
      <c r="E7932" s="96">
        <v>3.120702458516289</v>
      </c>
      <c r="F7932" s="115">
        <v>0</v>
      </c>
      <c r="G7932" s="112">
        <f t="shared" si="123"/>
        <v>3.120702458516289</v>
      </c>
    </row>
    <row r="7933" spans="1:7" x14ac:dyDescent="0.25">
      <c r="A7933" s="28">
        <f>IF('weather data'!E7933&lt;=5,5,'weather data'!E7933)</f>
        <v>7.5869999999999997</v>
      </c>
      <c r="B7933" s="4">
        <f>IF(A7933=5,0,1)*0.54+0.25*24.6*(Hilfstabelle!A7933-5)/1000</f>
        <v>0.55591005000000004</v>
      </c>
      <c r="C7933" s="3">
        <f>(1213.2+(17.25*('weather data'!E7933-5)))/1000</f>
        <v>1.2578257500000001</v>
      </c>
      <c r="E7933" s="96">
        <v>3.205956190392067</v>
      </c>
      <c r="F7933" s="115">
        <v>0</v>
      </c>
      <c r="G7933" s="112">
        <f t="shared" si="123"/>
        <v>3.205956190392067</v>
      </c>
    </row>
    <row r="7934" spans="1:7" x14ac:dyDescent="0.25">
      <c r="A7934" s="28">
        <f>IF('weather data'!E7934&lt;=5,5,'weather data'!E7934)</f>
        <v>8.0410000000000004</v>
      </c>
      <c r="B7934" s="4">
        <f>IF(A7934=5,0,1)*0.54+0.25*24.6*(Hilfstabelle!A7934-5)/1000</f>
        <v>0.55870215000000001</v>
      </c>
      <c r="C7934" s="3">
        <f>(1213.2+(17.25*('weather data'!E7934-5)))/1000</f>
        <v>1.2656572500000001</v>
      </c>
      <c r="E7934" s="96">
        <v>3.206164126323471</v>
      </c>
      <c r="F7934" s="115">
        <v>0</v>
      </c>
      <c r="G7934" s="112">
        <f t="shared" si="123"/>
        <v>3.206164126323471</v>
      </c>
    </row>
    <row r="7935" spans="1:7" x14ac:dyDescent="0.25">
      <c r="A7935" s="28">
        <f>IF('weather data'!E7935&lt;=5,5,'weather data'!E7935)</f>
        <v>7.2279999999999998</v>
      </c>
      <c r="B7935" s="4">
        <f>IF(A7935=5,0,1)*0.54+0.25*24.6*(Hilfstabelle!A7935-5)/1000</f>
        <v>0.55370220000000003</v>
      </c>
      <c r="C7935" s="3">
        <f>(1213.2+(17.25*('weather data'!E7935-5)))/1000</f>
        <v>1.251633</v>
      </c>
      <c r="E7935" s="96">
        <v>3.0793232081668251</v>
      </c>
      <c r="F7935" s="115">
        <v>0</v>
      </c>
      <c r="G7935" s="112">
        <f t="shared" si="123"/>
        <v>3.0793232081668251</v>
      </c>
    </row>
    <row r="7936" spans="1:7" x14ac:dyDescent="0.25">
      <c r="A7936" s="28">
        <f>IF('weather data'!E7936&lt;=5,5,'weather data'!E7936)</f>
        <v>5.9329999999999998</v>
      </c>
      <c r="B7936" s="4">
        <f>IF(A7936=5,0,1)*0.54+0.25*24.6*(Hilfstabelle!A7936-5)/1000</f>
        <v>0.54573795000000003</v>
      </c>
      <c r="C7936" s="3">
        <f>(1213.2+(17.25*('weather data'!E7936-5)))/1000</f>
        <v>1.2292942500000001</v>
      </c>
      <c r="E7936" s="96">
        <v>2.7921636868974362</v>
      </c>
      <c r="F7936" s="115">
        <v>0</v>
      </c>
      <c r="G7936" s="112">
        <f t="shared" si="123"/>
        <v>2.7921636868974362</v>
      </c>
    </row>
    <row r="7937" spans="1:7" x14ac:dyDescent="0.25">
      <c r="A7937" s="28">
        <f>IF('weather data'!E7937&lt;=5,5,'weather data'!E7937)</f>
        <v>5.5830000000000002</v>
      </c>
      <c r="B7937" s="4">
        <f>IF(A7937=5,0,1)*0.54+0.25*24.6*(Hilfstabelle!A7937-5)/1000</f>
        <v>0.54358545000000003</v>
      </c>
      <c r="C7937" s="3">
        <f>(1213.2+(17.25*('weather data'!E7937-5)))/1000</f>
        <v>1.22325675</v>
      </c>
      <c r="E7937" s="96">
        <v>2.804016034987483</v>
      </c>
      <c r="F7937" s="115">
        <v>0</v>
      </c>
      <c r="G7937" s="112">
        <f t="shared" si="123"/>
        <v>2.804016034987483</v>
      </c>
    </row>
    <row r="7938" spans="1:7" x14ac:dyDescent="0.25">
      <c r="A7938" s="28">
        <f>IF('weather data'!E7938&lt;=5,5,'weather data'!E7938)</f>
        <v>5.3010000000000002</v>
      </c>
      <c r="B7938" s="4">
        <f>IF(A7938=5,0,1)*0.54+0.25*24.6*(Hilfstabelle!A7938-5)/1000</f>
        <v>0.54185115000000006</v>
      </c>
      <c r="C7938" s="3">
        <f>(1213.2+(17.25*('weather data'!E7938-5)))/1000</f>
        <v>1.2183922500000002</v>
      </c>
      <c r="E7938" s="96">
        <v>2.9183807972598692</v>
      </c>
      <c r="F7938" s="115">
        <v>0</v>
      </c>
      <c r="G7938" s="112">
        <f t="shared" ref="G7938:G8001" si="124">F7938+E7938</f>
        <v>2.9183807972598692</v>
      </c>
    </row>
    <row r="7939" spans="1:7" x14ac:dyDescent="0.25">
      <c r="A7939" s="28">
        <f>IF('weather data'!E7939&lt;=5,5,'weather data'!E7939)</f>
        <v>5.19</v>
      </c>
      <c r="B7939" s="4">
        <f>IF(A7939=5,0,1)*0.54+0.25*24.6*(Hilfstabelle!A7939-5)/1000</f>
        <v>0.54116850000000005</v>
      </c>
      <c r="C7939" s="3">
        <f>(1213.2+(17.25*('weather data'!E7939-5)))/1000</f>
        <v>1.2164774999999999</v>
      </c>
      <c r="E7939" s="96">
        <v>3.013199581980246</v>
      </c>
      <c r="F7939" s="115">
        <v>0</v>
      </c>
      <c r="G7939" s="112">
        <f t="shared" si="124"/>
        <v>3.013199581980246</v>
      </c>
    </row>
    <row r="7940" spans="1:7" x14ac:dyDescent="0.25">
      <c r="A7940" s="28">
        <f>IF('weather data'!E7940&lt;=5,5,'weather data'!E7940)</f>
        <v>5.4770000000000003</v>
      </c>
      <c r="B7940" s="4">
        <f>IF(A7940=5,0,1)*0.54+0.25*24.6*(Hilfstabelle!A7940-5)/1000</f>
        <v>0.54293354999999999</v>
      </c>
      <c r="C7940" s="3">
        <f>(1213.2+(17.25*('weather data'!E7940-5)))/1000</f>
        <v>1.2214282500000002</v>
      </c>
      <c r="E7940" s="96">
        <v>3.1652007478368169</v>
      </c>
      <c r="F7940" s="115">
        <v>0</v>
      </c>
      <c r="G7940" s="112">
        <f t="shared" si="124"/>
        <v>3.1652007478368169</v>
      </c>
    </row>
    <row r="7941" spans="1:7" x14ac:dyDescent="0.25">
      <c r="A7941" s="28">
        <f>IF('weather data'!E7941&lt;=5,5,'weather data'!E7941)</f>
        <v>5.7460000000000004</v>
      </c>
      <c r="B7941" s="4">
        <f>IF(A7941=5,0,1)*0.54+0.25*24.6*(Hilfstabelle!A7941-5)/1000</f>
        <v>0.54458790000000001</v>
      </c>
      <c r="C7941" s="3">
        <f>(1213.2+(17.25*('weather data'!E7941-5)))/1000</f>
        <v>1.2260685</v>
      </c>
      <c r="E7941" s="96">
        <v>2.9318966328011511</v>
      </c>
      <c r="F7941" s="115">
        <v>0</v>
      </c>
      <c r="G7941" s="112">
        <f t="shared" si="124"/>
        <v>2.9318966328011511</v>
      </c>
    </row>
    <row r="7942" spans="1:7" x14ac:dyDescent="0.25">
      <c r="A7942" s="28">
        <f>IF('weather data'!E7942&lt;=5,5,'weather data'!E7942)</f>
        <v>5.8280000000000003</v>
      </c>
      <c r="B7942" s="4">
        <f>IF(A7942=5,0,1)*0.54+0.25*24.6*(Hilfstabelle!A7942-5)/1000</f>
        <v>0.54509220000000003</v>
      </c>
      <c r="C7942" s="3">
        <f>(1213.2+(17.25*('weather data'!E7942-5)))/1000</f>
        <v>1.2274829999999999</v>
      </c>
      <c r="E7942" s="96">
        <v>2.4407519628241068</v>
      </c>
      <c r="F7942" s="115">
        <v>0</v>
      </c>
      <c r="G7942" s="112">
        <f t="shared" si="124"/>
        <v>2.4407519628241068</v>
      </c>
    </row>
    <row r="7943" spans="1:7" x14ac:dyDescent="0.25">
      <c r="A7943" s="28">
        <f>IF('weather data'!E7943&lt;=5,5,'weather data'!E7943)</f>
        <v>5.82</v>
      </c>
      <c r="B7943" s="4">
        <f>IF(A7943=5,0,1)*0.54+0.25*24.6*(Hilfstabelle!A7943-5)/1000</f>
        <v>0.54504300000000006</v>
      </c>
      <c r="C7943" s="3">
        <f>(1213.2+(17.25*('weather data'!E7943-5)))/1000</f>
        <v>1.2273450000000001</v>
      </c>
      <c r="E7943" s="96">
        <v>2.2488270981379039</v>
      </c>
      <c r="F7943" s="115">
        <v>0</v>
      </c>
      <c r="G7943" s="112">
        <f t="shared" si="124"/>
        <v>2.2488270981379039</v>
      </c>
    </row>
    <row r="7944" spans="1:7" x14ac:dyDescent="0.25">
      <c r="A7944" s="28">
        <f>IF('weather data'!E7944&lt;=5,5,'weather data'!E7944)</f>
        <v>5.8239999999999998</v>
      </c>
      <c r="B7944" s="4">
        <f>IF(A7944=5,0,1)*0.54+0.25*24.6*(Hilfstabelle!A7944-5)/1000</f>
        <v>0.54506759999999999</v>
      </c>
      <c r="C7944" s="3">
        <f>(1213.2+(17.25*('weather data'!E7944-5)))/1000</f>
        <v>1.227414</v>
      </c>
      <c r="E7944" s="96">
        <v>2.1596225835654428</v>
      </c>
      <c r="F7944" s="115">
        <v>0</v>
      </c>
      <c r="G7944" s="112">
        <f t="shared" si="124"/>
        <v>2.1596225835654428</v>
      </c>
    </row>
    <row r="7945" spans="1:7" x14ac:dyDescent="0.25">
      <c r="A7945" s="28">
        <f>IF('weather data'!E7945&lt;=5,5,'weather data'!E7945)</f>
        <v>5.7759999999999998</v>
      </c>
      <c r="B7945" s="4">
        <f>IF(A7945=5,0,1)*0.54+0.25*24.6*(Hilfstabelle!A7945-5)/1000</f>
        <v>0.54477240000000005</v>
      </c>
      <c r="C7945" s="3">
        <f>(1213.2+(17.25*('weather data'!E7945-5)))/1000</f>
        <v>1.226586</v>
      </c>
      <c r="E7945" s="96">
        <v>2.023632484427007</v>
      </c>
      <c r="F7945" s="115">
        <v>0</v>
      </c>
      <c r="G7945" s="112">
        <f t="shared" si="124"/>
        <v>2.023632484427007</v>
      </c>
    </row>
    <row r="7946" spans="1:7" x14ac:dyDescent="0.25">
      <c r="A7946" s="28">
        <f>IF('weather data'!E7946&lt;=5,5,'weather data'!E7946)</f>
        <v>5.7789999999999999</v>
      </c>
      <c r="B7946" s="4">
        <f>IF(A7946=5,0,1)*0.54+0.25*24.6*(Hilfstabelle!A7946-5)/1000</f>
        <v>0.54479085000000005</v>
      </c>
      <c r="C7946" s="3">
        <f>(1213.2+(17.25*('weather data'!E7946-5)))/1000</f>
        <v>1.2266377500000001</v>
      </c>
      <c r="E7946" s="96">
        <v>1.964578679908175</v>
      </c>
      <c r="F7946" s="115">
        <v>0</v>
      </c>
      <c r="G7946" s="112">
        <f t="shared" si="124"/>
        <v>1.964578679908175</v>
      </c>
    </row>
    <row r="7947" spans="1:7" x14ac:dyDescent="0.25">
      <c r="A7947" s="28">
        <f>IF('weather data'!E7947&lt;=5,5,'weather data'!E7947)</f>
        <v>5.734</v>
      </c>
      <c r="B7947" s="4">
        <f>IF(A7947=5,0,1)*0.54+0.25*24.6*(Hilfstabelle!A7947-5)/1000</f>
        <v>0.5445141</v>
      </c>
      <c r="C7947" s="3">
        <f>(1213.2+(17.25*('weather data'!E7947-5)))/1000</f>
        <v>1.2258614999999999</v>
      </c>
      <c r="E7947" s="96">
        <v>2.0512879633037842</v>
      </c>
      <c r="F7947" s="115">
        <v>0</v>
      </c>
      <c r="G7947" s="112">
        <f t="shared" si="124"/>
        <v>2.0512879633037842</v>
      </c>
    </row>
    <row r="7948" spans="1:7" x14ac:dyDescent="0.25">
      <c r="A7948" s="28">
        <f>IF('weather data'!E7948&lt;=5,5,'weather data'!E7948)</f>
        <v>5.7089999999999996</v>
      </c>
      <c r="B7948" s="4">
        <f>IF(A7948=5,0,1)*0.54+0.25*24.6*(Hilfstabelle!A7948-5)/1000</f>
        <v>0.54436035000000005</v>
      </c>
      <c r="C7948" s="3">
        <f>(1213.2+(17.25*('weather data'!E7948-5)))/1000</f>
        <v>1.2254302500000001</v>
      </c>
      <c r="E7948" s="96">
        <v>1.9471120616702109</v>
      </c>
      <c r="F7948" s="115">
        <v>0</v>
      </c>
      <c r="G7948" s="112">
        <f t="shared" si="124"/>
        <v>1.9471120616702109</v>
      </c>
    </row>
    <row r="7949" spans="1:7" x14ac:dyDescent="0.25">
      <c r="A7949" s="28">
        <f>IF('weather data'!E7949&lt;=5,5,'weather data'!E7949)</f>
        <v>5.59</v>
      </c>
      <c r="B7949" s="4">
        <f>IF(A7949=5,0,1)*0.54+0.25*24.6*(Hilfstabelle!A7949-5)/1000</f>
        <v>0.54362850000000007</v>
      </c>
      <c r="C7949" s="3">
        <f>(1213.2+(17.25*('weather data'!E7949-5)))/1000</f>
        <v>1.2233775</v>
      </c>
      <c r="E7949" s="96">
        <v>1.833371107192038</v>
      </c>
      <c r="F7949" s="115">
        <v>0</v>
      </c>
      <c r="G7949" s="112">
        <f t="shared" si="124"/>
        <v>1.833371107192038</v>
      </c>
    </row>
    <row r="7950" spans="1:7" x14ac:dyDescent="0.25">
      <c r="A7950" s="28">
        <f>IF('weather data'!E7950&lt;=5,5,'weather data'!E7950)</f>
        <v>5.4340000000000002</v>
      </c>
      <c r="B7950" s="4">
        <f>IF(A7950=5,0,1)*0.54+0.25*24.6*(Hilfstabelle!A7950-5)/1000</f>
        <v>0.54266910000000002</v>
      </c>
      <c r="C7950" s="3">
        <f>(1213.2+(17.25*('weather data'!E7950-5)))/1000</f>
        <v>1.2206865</v>
      </c>
      <c r="E7950" s="96">
        <v>1.7603855952691161</v>
      </c>
      <c r="F7950" s="115">
        <v>0</v>
      </c>
      <c r="G7950" s="112">
        <f t="shared" si="124"/>
        <v>1.7603855952691161</v>
      </c>
    </row>
    <row r="7951" spans="1:7" x14ac:dyDescent="0.25">
      <c r="A7951" s="28">
        <f>IF('weather data'!E7951&lt;=5,5,'weather data'!E7951)</f>
        <v>5.3049999999999997</v>
      </c>
      <c r="B7951" s="4">
        <f>IF(A7951=5,0,1)*0.54+0.25*24.6*(Hilfstabelle!A7951-5)/1000</f>
        <v>0.54187574999999999</v>
      </c>
      <c r="C7951" s="3">
        <f>(1213.2+(17.25*('weather data'!E7951-5)))/1000</f>
        <v>1.2184612500000001</v>
      </c>
      <c r="E7951" s="96">
        <v>2.0036706350121909</v>
      </c>
      <c r="F7951" s="115">
        <v>0</v>
      </c>
      <c r="G7951" s="112">
        <f t="shared" si="124"/>
        <v>2.0036706350121909</v>
      </c>
    </row>
    <row r="7952" spans="1:7" x14ac:dyDescent="0.25">
      <c r="A7952" s="28">
        <f>IF('weather data'!E7952&lt;=5,5,'weather data'!E7952)</f>
        <v>5.4530000000000003</v>
      </c>
      <c r="B7952" s="4">
        <f>IF(A7952=5,0,1)*0.54+0.25*24.6*(Hilfstabelle!A7952-5)/1000</f>
        <v>0.54278595000000007</v>
      </c>
      <c r="C7952" s="3">
        <f>(1213.2+(17.25*('weather data'!E7952-5)))/1000</f>
        <v>1.2210142499999999</v>
      </c>
      <c r="E7952" s="96">
        <v>2.142363901258884</v>
      </c>
      <c r="F7952" s="115">
        <v>0</v>
      </c>
      <c r="G7952" s="112">
        <f t="shared" si="124"/>
        <v>2.142363901258884</v>
      </c>
    </row>
    <row r="7953" spans="1:7" x14ac:dyDescent="0.25">
      <c r="A7953" s="28">
        <f>IF('weather data'!E7953&lt;=5,5,'weather data'!E7953)</f>
        <v>5.4379999999999997</v>
      </c>
      <c r="B7953" s="4">
        <f>IF(A7953=5,0,1)*0.54+0.25*24.6*(Hilfstabelle!A7953-5)/1000</f>
        <v>0.54269370000000006</v>
      </c>
      <c r="C7953" s="3">
        <f>(1213.2+(17.25*('weather data'!E7953-5)))/1000</f>
        <v>1.2207554999999999</v>
      </c>
      <c r="E7953" s="96">
        <v>2.1775050736662158</v>
      </c>
      <c r="F7953" s="115">
        <v>0</v>
      </c>
      <c r="G7953" s="112">
        <f t="shared" si="124"/>
        <v>2.1775050736662158</v>
      </c>
    </row>
    <row r="7954" spans="1:7" x14ac:dyDescent="0.25">
      <c r="A7954" s="28">
        <f>IF('weather data'!E7954&lt;=5,5,'weather data'!E7954)</f>
        <v>5.67</v>
      </c>
      <c r="B7954" s="4">
        <f>IF(A7954=5,0,1)*0.54+0.25*24.6*(Hilfstabelle!A7954-5)/1000</f>
        <v>0.54412050000000001</v>
      </c>
      <c r="C7954" s="3">
        <f>(1213.2+(17.25*('weather data'!E7954-5)))/1000</f>
        <v>1.2247574999999999</v>
      </c>
      <c r="E7954" s="96">
        <v>2.705662339433232</v>
      </c>
      <c r="F7954" s="115">
        <v>0</v>
      </c>
      <c r="G7954" s="112">
        <f t="shared" si="124"/>
        <v>2.705662339433232</v>
      </c>
    </row>
    <row r="7955" spans="1:7" x14ac:dyDescent="0.25">
      <c r="A7955" s="28">
        <f>IF('weather data'!E7955&lt;=5,5,'weather data'!E7955)</f>
        <v>6.1239999999999997</v>
      </c>
      <c r="B7955" s="4">
        <f>IF(A7955=5,0,1)*0.54+0.25*24.6*(Hilfstabelle!A7955-5)/1000</f>
        <v>0.54691260000000008</v>
      </c>
      <c r="C7955" s="3">
        <f>(1213.2+(17.25*('weather data'!E7955-5)))/1000</f>
        <v>1.2325889999999999</v>
      </c>
      <c r="E7955" s="96">
        <v>3.0192297239909718</v>
      </c>
      <c r="F7955" s="115">
        <v>0</v>
      </c>
      <c r="G7955" s="112">
        <f t="shared" si="124"/>
        <v>3.0192297239909718</v>
      </c>
    </row>
    <row r="7956" spans="1:7" x14ac:dyDescent="0.25">
      <c r="A7956" s="28">
        <f>IF('weather data'!E7956&lt;=5,5,'weather data'!E7956)</f>
        <v>6.6180000000000003</v>
      </c>
      <c r="B7956" s="4">
        <f>IF(A7956=5,0,1)*0.54+0.25*24.6*(Hilfstabelle!A7956-5)/1000</f>
        <v>0.54995070000000001</v>
      </c>
      <c r="C7956" s="3">
        <f>(1213.2+(17.25*('weather data'!E7956-5)))/1000</f>
        <v>1.2411105</v>
      </c>
      <c r="E7956" s="96">
        <v>3.120702458516289</v>
      </c>
      <c r="F7956" s="115">
        <v>0</v>
      </c>
      <c r="G7956" s="112">
        <f t="shared" si="124"/>
        <v>3.120702458516289</v>
      </c>
    </row>
    <row r="7957" spans="1:7" x14ac:dyDescent="0.25">
      <c r="A7957" s="28">
        <f>IF('weather data'!E7957&lt;=5,5,'weather data'!E7957)</f>
        <v>7.3140000000000001</v>
      </c>
      <c r="B7957" s="4">
        <f>IF(A7957=5,0,1)*0.54+0.25*24.6*(Hilfstabelle!A7957-5)/1000</f>
        <v>0.55423110000000009</v>
      </c>
      <c r="C7957" s="3">
        <f>(1213.2+(17.25*('weather data'!E7957-5)))/1000</f>
        <v>1.2531165000000002</v>
      </c>
      <c r="E7957" s="96">
        <v>3.205956190392067</v>
      </c>
      <c r="F7957" s="115">
        <v>0</v>
      </c>
      <c r="G7957" s="112">
        <f t="shared" si="124"/>
        <v>3.205956190392067</v>
      </c>
    </row>
    <row r="7958" spans="1:7" x14ac:dyDescent="0.25">
      <c r="A7958" s="28">
        <f>IF('weather data'!E7958&lt;=5,5,'weather data'!E7958)</f>
        <v>7.8390000000000004</v>
      </c>
      <c r="B7958" s="4">
        <f>IF(A7958=5,0,1)*0.54+0.25*24.6*(Hilfstabelle!A7958-5)/1000</f>
        <v>0.55745985000000009</v>
      </c>
      <c r="C7958" s="3">
        <f>(1213.2+(17.25*('weather data'!E7958-5)))/1000</f>
        <v>1.26217275</v>
      </c>
      <c r="E7958" s="96">
        <v>3.206164126323471</v>
      </c>
      <c r="F7958" s="115">
        <v>0</v>
      </c>
      <c r="G7958" s="112">
        <f t="shared" si="124"/>
        <v>3.206164126323471</v>
      </c>
    </row>
    <row r="7959" spans="1:7" x14ac:dyDescent="0.25">
      <c r="A7959" s="28">
        <f>IF('weather data'!E7959&lt;=5,5,'weather data'!E7959)</f>
        <v>7.6980000000000004</v>
      </c>
      <c r="B7959" s="4">
        <f>IF(A7959=5,0,1)*0.54+0.25*24.6*(Hilfstabelle!A7959-5)/1000</f>
        <v>0.55659270000000005</v>
      </c>
      <c r="C7959" s="3">
        <f>(1213.2+(17.25*('weather data'!E7959-5)))/1000</f>
        <v>1.2597405000000002</v>
      </c>
      <c r="E7959" s="96">
        <v>3.0793232081668251</v>
      </c>
      <c r="F7959" s="115">
        <v>0</v>
      </c>
      <c r="G7959" s="112">
        <f t="shared" si="124"/>
        <v>3.0793232081668251</v>
      </c>
    </row>
    <row r="7960" spans="1:7" x14ac:dyDescent="0.25">
      <c r="A7960" s="28">
        <f>IF('weather data'!E7960&lt;=5,5,'weather data'!E7960)</f>
        <v>6.0330000000000004</v>
      </c>
      <c r="B7960" s="4">
        <f>IF(A7960=5,0,1)*0.54+0.25*24.6*(Hilfstabelle!A7960-5)/1000</f>
        <v>0.54635295000000006</v>
      </c>
      <c r="C7960" s="3">
        <f>(1213.2+(17.25*('weather data'!E7960-5)))/1000</f>
        <v>1.2310192500000001</v>
      </c>
      <c r="E7960" s="96">
        <v>2.7921636868974362</v>
      </c>
      <c r="F7960" s="115">
        <v>0</v>
      </c>
      <c r="G7960" s="112">
        <f t="shared" si="124"/>
        <v>2.7921636868974362</v>
      </c>
    </row>
    <row r="7961" spans="1:7" x14ac:dyDescent="0.25">
      <c r="A7961" s="28">
        <f>IF('weather data'!E7961&lt;=5,5,'weather data'!E7961)</f>
        <v>5</v>
      </c>
      <c r="B7961" s="4">
        <f>IF(A7961=5,0,1)*0.54+0.25*24.6*(Hilfstabelle!A7961-5)/1000</f>
        <v>0</v>
      </c>
      <c r="C7961" s="3">
        <f>(1213.2+(17.25*('weather data'!E7961-5)))/1000</f>
        <v>1.2054719999999999</v>
      </c>
      <c r="E7961" s="96">
        <v>2.804016034987483</v>
      </c>
      <c r="F7961" s="115">
        <v>0</v>
      </c>
      <c r="G7961" s="112">
        <f t="shared" si="124"/>
        <v>2.804016034987483</v>
      </c>
    </row>
    <row r="7962" spans="1:7" x14ac:dyDescent="0.25">
      <c r="A7962" s="28">
        <f>IF('weather data'!E7962&lt;=5,5,'weather data'!E7962)</f>
        <v>5</v>
      </c>
      <c r="B7962" s="4">
        <f>IF(A7962=5,0,1)*0.54+0.25*24.6*(Hilfstabelle!A7962-5)/1000</f>
        <v>0</v>
      </c>
      <c r="C7962" s="3">
        <f>(1213.2+(17.25*('weather data'!E7962-5)))/1000</f>
        <v>1.2010215</v>
      </c>
      <c r="E7962" s="96">
        <v>2.9183807972598692</v>
      </c>
      <c r="F7962" s="115">
        <v>0</v>
      </c>
      <c r="G7962" s="112">
        <f t="shared" si="124"/>
        <v>2.9183807972598692</v>
      </c>
    </row>
    <row r="7963" spans="1:7" x14ac:dyDescent="0.25">
      <c r="A7963" s="28">
        <f>IF('weather data'!E7963&lt;=5,5,'weather data'!E7963)</f>
        <v>5</v>
      </c>
      <c r="B7963" s="4">
        <f>IF(A7963=5,0,1)*0.54+0.25*24.6*(Hilfstabelle!A7963-5)/1000</f>
        <v>0</v>
      </c>
      <c r="C7963" s="3">
        <f>(1213.2+(17.25*('weather data'!E7963-5)))/1000</f>
        <v>1.2005040000000002</v>
      </c>
      <c r="E7963" s="96">
        <v>3.013199581980246</v>
      </c>
      <c r="F7963" s="115">
        <v>0</v>
      </c>
      <c r="G7963" s="112">
        <f t="shared" si="124"/>
        <v>3.013199581980246</v>
      </c>
    </row>
    <row r="7964" spans="1:7" x14ac:dyDescent="0.25">
      <c r="A7964" s="28">
        <f>IF('weather data'!E7964&lt;=5,5,'weather data'!E7964)</f>
        <v>5</v>
      </c>
      <c r="B7964" s="4">
        <f>IF(A7964=5,0,1)*0.54+0.25*24.6*(Hilfstabelle!A7964-5)/1000</f>
        <v>0</v>
      </c>
      <c r="C7964" s="3">
        <f>(1213.2+(17.25*('weather data'!E7964-5)))/1000</f>
        <v>1.1971402500000001</v>
      </c>
      <c r="E7964" s="96">
        <v>3.1652007478368169</v>
      </c>
      <c r="F7964" s="115">
        <v>0</v>
      </c>
      <c r="G7964" s="112">
        <f t="shared" si="124"/>
        <v>3.1652007478368169</v>
      </c>
    </row>
    <row r="7965" spans="1:7" x14ac:dyDescent="0.25">
      <c r="A7965" s="28">
        <f>IF('weather data'!E7965&lt;=5,5,'weather data'!E7965)</f>
        <v>5</v>
      </c>
      <c r="B7965" s="4">
        <f>IF(A7965=5,0,1)*0.54+0.25*24.6*(Hilfstabelle!A7965-5)/1000</f>
        <v>0</v>
      </c>
      <c r="C7965" s="3">
        <f>(1213.2+(17.25*('weather data'!E7965-5)))/1000</f>
        <v>1.1964675</v>
      </c>
      <c r="E7965" s="96">
        <v>2.9318966328011511</v>
      </c>
      <c r="F7965" s="115">
        <v>0</v>
      </c>
      <c r="G7965" s="112">
        <f t="shared" si="124"/>
        <v>2.9318966328011511</v>
      </c>
    </row>
    <row r="7966" spans="1:7" x14ac:dyDescent="0.25">
      <c r="A7966" s="28">
        <f>IF('weather data'!E7966&lt;=5,5,'weather data'!E7966)</f>
        <v>5</v>
      </c>
      <c r="B7966" s="4">
        <f>IF(A7966=5,0,1)*0.54+0.25*24.6*(Hilfstabelle!A7966-5)/1000</f>
        <v>0</v>
      </c>
      <c r="C7966" s="3">
        <f>(1213.2+(17.25*('weather data'!E7966-5)))/1000</f>
        <v>1.1953289999999999</v>
      </c>
      <c r="E7966" s="96">
        <v>2.4407519628241068</v>
      </c>
      <c r="F7966" s="115">
        <v>0</v>
      </c>
      <c r="G7966" s="112">
        <f t="shared" si="124"/>
        <v>2.4407519628241068</v>
      </c>
    </row>
    <row r="7967" spans="1:7" x14ac:dyDescent="0.25">
      <c r="A7967" s="28">
        <f>IF('weather data'!E7967&lt;=5,5,'weather data'!E7967)</f>
        <v>5</v>
      </c>
      <c r="B7967" s="4">
        <f>IF(A7967=5,0,1)*0.54+0.25*24.6*(Hilfstabelle!A7967-5)/1000</f>
        <v>0</v>
      </c>
      <c r="C7967" s="3">
        <f>(1213.2+(17.25*('weather data'!E7967-5)))/1000</f>
        <v>1.1926207500000001</v>
      </c>
      <c r="E7967" s="96">
        <v>2.2488270981379039</v>
      </c>
      <c r="F7967" s="115">
        <v>0</v>
      </c>
      <c r="G7967" s="112">
        <f t="shared" si="124"/>
        <v>2.2488270981379039</v>
      </c>
    </row>
    <row r="7968" spans="1:7" x14ac:dyDescent="0.25">
      <c r="A7968" s="28">
        <f>IF('weather data'!E7968&lt;=5,5,'weather data'!E7968)</f>
        <v>5</v>
      </c>
      <c r="B7968" s="4">
        <f>IF(A7968=5,0,1)*0.54+0.25*24.6*(Hilfstabelle!A7968-5)/1000</f>
        <v>0</v>
      </c>
      <c r="C7968" s="3">
        <f>(1213.2+(17.25*('weather data'!E7968-5)))/1000</f>
        <v>1.1883255000000001</v>
      </c>
      <c r="E7968" s="96">
        <v>2.1596225835654428</v>
      </c>
      <c r="F7968" s="115">
        <v>0</v>
      </c>
      <c r="G7968" s="112">
        <f t="shared" si="124"/>
        <v>2.1596225835654428</v>
      </c>
    </row>
    <row r="7969" spans="1:7" x14ac:dyDescent="0.25">
      <c r="A7969" s="28">
        <f>IF('weather data'!E7969&lt;=5,5,'weather data'!E7969)</f>
        <v>5</v>
      </c>
      <c r="B7969" s="4">
        <f>IF(A7969=5,0,1)*0.54+0.25*24.6*(Hilfstabelle!A7969-5)/1000</f>
        <v>0</v>
      </c>
      <c r="C7969" s="3">
        <f>(1213.2+(17.25*('weather data'!E7969-5)))/1000</f>
        <v>1.1862900000000001</v>
      </c>
      <c r="E7969" s="96">
        <v>2.023632484427007</v>
      </c>
      <c r="F7969" s="115">
        <v>0</v>
      </c>
      <c r="G7969" s="112">
        <f t="shared" si="124"/>
        <v>2.023632484427007</v>
      </c>
    </row>
    <row r="7970" spans="1:7" x14ac:dyDescent="0.25">
      <c r="A7970" s="28">
        <f>IF('weather data'!E7970&lt;=5,5,'weather data'!E7970)</f>
        <v>5</v>
      </c>
      <c r="B7970" s="4">
        <f>IF(A7970=5,0,1)*0.54+0.25*24.6*(Hilfstabelle!A7970-5)/1000</f>
        <v>0</v>
      </c>
      <c r="C7970" s="3">
        <f>(1213.2+(17.25*('weather data'!E7970-5)))/1000</f>
        <v>1.18767</v>
      </c>
      <c r="E7970" s="96">
        <v>1.964578679908175</v>
      </c>
      <c r="F7970" s="115">
        <v>0</v>
      </c>
      <c r="G7970" s="112">
        <f t="shared" si="124"/>
        <v>1.964578679908175</v>
      </c>
    </row>
    <row r="7971" spans="1:7" x14ac:dyDescent="0.25">
      <c r="A7971" s="28">
        <f>IF('weather data'!E7971&lt;=5,5,'weather data'!E7971)</f>
        <v>5</v>
      </c>
      <c r="B7971" s="4">
        <f>IF(A7971=5,0,1)*0.54+0.25*24.6*(Hilfstabelle!A7971-5)/1000</f>
        <v>0</v>
      </c>
      <c r="C7971" s="3">
        <f>(1213.2+(17.25*('weather data'!E7971-5)))/1000</f>
        <v>1.190499</v>
      </c>
      <c r="E7971" s="96">
        <v>2.0512879633037842</v>
      </c>
      <c r="F7971" s="115">
        <v>0</v>
      </c>
      <c r="G7971" s="112">
        <f t="shared" si="124"/>
        <v>2.0512879633037842</v>
      </c>
    </row>
    <row r="7972" spans="1:7" x14ac:dyDescent="0.25">
      <c r="A7972" s="28">
        <f>IF('weather data'!E7972&lt;=5,5,'weather data'!E7972)</f>
        <v>5</v>
      </c>
      <c r="B7972" s="4">
        <f>IF(A7972=5,0,1)*0.54+0.25*24.6*(Hilfstabelle!A7972-5)/1000</f>
        <v>0</v>
      </c>
      <c r="C7972" s="3">
        <f>(1213.2+(17.25*('weather data'!E7972-5)))/1000</f>
        <v>1.1937247500000001</v>
      </c>
      <c r="E7972" s="96">
        <v>1.9471120616702109</v>
      </c>
      <c r="F7972" s="115">
        <v>0</v>
      </c>
      <c r="G7972" s="112">
        <f t="shared" si="124"/>
        <v>1.9471120616702109</v>
      </c>
    </row>
    <row r="7973" spans="1:7" x14ac:dyDescent="0.25">
      <c r="A7973" s="28">
        <f>IF('weather data'!E7973&lt;=5,5,'weather data'!E7973)</f>
        <v>5</v>
      </c>
      <c r="B7973" s="4">
        <f>IF(A7973=5,0,1)*0.54+0.25*24.6*(Hilfstabelle!A7973-5)/1000</f>
        <v>0</v>
      </c>
      <c r="C7973" s="3">
        <f>(1213.2+(17.25*('weather data'!E7973-5)))/1000</f>
        <v>1.1970540000000001</v>
      </c>
      <c r="E7973" s="96">
        <v>1.833371107192038</v>
      </c>
      <c r="F7973" s="115">
        <v>0</v>
      </c>
      <c r="G7973" s="112">
        <f t="shared" si="124"/>
        <v>1.833371107192038</v>
      </c>
    </row>
    <row r="7974" spans="1:7" x14ac:dyDescent="0.25">
      <c r="A7974" s="28">
        <f>IF('weather data'!E7974&lt;=5,5,'weather data'!E7974)</f>
        <v>5</v>
      </c>
      <c r="B7974" s="4">
        <f>IF(A7974=5,0,1)*0.54+0.25*24.6*(Hilfstabelle!A7974-5)/1000</f>
        <v>0</v>
      </c>
      <c r="C7974" s="3">
        <f>(1213.2+(17.25*('weather data'!E7974-5)))/1000</f>
        <v>1.1958465</v>
      </c>
      <c r="E7974" s="96">
        <v>1.7603855952691161</v>
      </c>
      <c r="F7974" s="115">
        <v>0</v>
      </c>
      <c r="G7974" s="112">
        <f t="shared" si="124"/>
        <v>1.7603855952691161</v>
      </c>
    </row>
    <row r="7975" spans="1:7" x14ac:dyDescent="0.25">
      <c r="A7975" s="28">
        <f>IF('weather data'!E7975&lt;=5,5,'weather data'!E7975)</f>
        <v>5</v>
      </c>
      <c r="B7975" s="4">
        <f>IF(A7975=5,0,1)*0.54+0.25*24.6*(Hilfstabelle!A7975-5)/1000</f>
        <v>0</v>
      </c>
      <c r="C7975" s="3">
        <f>(1213.2+(17.25*('weather data'!E7975-5)))/1000</f>
        <v>1.19319</v>
      </c>
      <c r="E7975" s="96">
        <v>2.0036706350121909</v>
      </c>
      <c r="F7975" s="115">
        <v>0</v>
      </c>
      <c r="G7975" s="112">
        <f t="shared" si="124"/>
        <v>2.0036706350121909</v>
      </c>
    </row>
    <row r="7976" spans="1:7" x14ac:dyDescent="0.25">
      <c r="A7976" s="28">
        <f>IF('weather data'!E7976&lt;=5,5,'weather data'!E7976)</f>
        <v>5</v>
      </c>
      <c r="B7976" s="4">
        <f>IF(A7976=5,0,1)*0.54+0.25*24.6*(Hilfstabelle!A7976-5)/1000</f>
        <v>0</v>
      </c>
      <c r="C7976" s="3">
        <f>(1213.2+(17.25*('weather data'!E7976-5)))/1000</f>
        <v>1.1901195</v>
      </c>
      <c r="E7976" s="96">
        <v>2.142363901258884</v>
      </c>
      <c r="F7976" s="115">
        <v>0</v>
      </c>
      <c r="G7976" s="112">
        <f t="shared" si="124"/>
        <v>2.142363901258884</v>
      </c>
    </row>
    <row r="7977" spans="1:7" x14ac:dyDescent="0.25">
      <c r="A7977" s="28">
        <f>IF('weather data'!E7977&lt;=5,5,'weather data'!E7977)</f>
        <v>5</v>
      </c>
      <c r="B7977" s="4">
        <f>IF(A7977=5,0,1)*0.54+0.25*24.6*(Hilfstabelle!A7977-5)/1000</f>
        <v>0</v>
      </c>
      <c r="C7977" s="3">
        <f>(1213.2+(17.25*('weather data'!E7977-5)))/1000</f>
        <v>1.189395</v>
      </c>
      <c r="E7977" s="96">
        <v>2.1775050736662158</v>
      </c>
      <c r="F7977" s="115">
        <v>0</v>
      </c>
      <c r="G7977" s="112">
        <f t="shared" si="124"/>
        <v>2.1775050736662158</v>
      </c>
    </row>
    <row r="7978" spans="1:7" x14ac:dyDescent="0.25">
      <c r="A7978" s="28">
        <f>IF('weather data'!E7978&lt;=5,5,'weather data'!E7978)</f>
        <v>5</v>
      </c>
      <c r="B7978" s="4">
        <f>IF(A7978=5,0,1)*0.54+0.25*24.6*(Hilfstabelle!A7978-5)/1000</f>
        <v>0</v>
      </c>
      <c r="C7978" s="3">
        <f>(1213.2+(17.25*('weather data'!E7978-5)))/1000</f>
        <v>1.19341425</v>
      </c>
      <c r="E7978" s="96">
        <v>2.705662339433232</v>
      </c>
      <c r="F7978" s="115">
        <v>0</v>
      </c>
      <c r="G7978" s="112">
        <f t="shared" si="124"/>
        <v>2.705662339433232</v>
      </c>
    </row>
    <row r="7979" spans="1:7" x14ac:dyDescent="0.25">
      <c r="A7979" s="28">
        <f>IF('weather data'!E7979&lt;=5,5,'weather data'!E7979)</f>
        <v>5</v>
      </c>
      <c r="B7979" s="4">
        <f>IF(A7979=5,0,1)*0.54+0.25*24.6*(Hilfstabelle!A7979-5)/1000</f>
        <v>0</v>
      </c>
      <c r="C7979" s="3">
        <f>(1213.2+(17.25*('weather data'!E7979-5)))/1000</f>
        <v>1.2006937500000001</v>
      </c>
      <c r="E7979" s="96">
        <v>3.0192297239909718</v>
      </c>
      <c r="F7979" s="115">
        <v>0</v>
      </c>
      <c r="G7979" s="112">
        <f t="shared" si="124"/>
        <v>3.0192297239909718</v>
      </c>
    </row>
    <row r="7980" spans="1:7" x14ac:dyDescent="0.25">
      <c r="A7980" s="28">
        <f>IF('weather data'!E7980&lt;=5,5,'weather data'!E7980)</f>
        <v>5</v>
      </c>
      <c r="B7980" s="4">
        <f>IF(A7980=5,0,1)*0.54+0.25*24.6*(Hilfstabelle!A7980-5)/1000</f>
        <v>0</v>
      </c>
      <c r="C7980" s="3">
        <f>(1213.2+(17.25*('weather data'!E7980-5)))/1000</f>
        <v>1.2097845</v>
      </c>
      <c r="E7980" s="96">
        <v>3.120702458516289</v>
      </c>
      <c r="F7980" s="115">
        <v>0</v>
      </c>
      <c r="G7980" s="112">
        <f t="shared" si="124"/>
        <v>3.120702458516289</v>
      </c>
    </row>
    <row r="7981" spans="1:7" x14ac:dyDescent="0.25">
      <c r="A7981" s="28">
        <f>IF('weather data'!E7981&lt;=5,5,'weather data'!E7981)</f>
        <v>5.1539999999999999</v>
      </c>
      <c r="B7981" s="4">
        <f>IF(A7981=5,0,1)*0.54+0.25*24.6*(Hilfstabelle!A7981-5)/1000</f>
        <v>0.54094710000000001</v>
      </c>
      <c r="C7981" s="3">
        <f>(1213.2+(17.25*('weather data'!E7981-5)))/1000</f>
        <v>1.2158565000000001</v>
      </c>
      <c r="E7981" s="96">
        <v>3.205956190392067</v>
      </c>
      <c r="F7981" s="115">
        <v>0</v>
      </c>
      <c r="G7981" s="112">
        <f t="shared" si="124"/>
        <v>3.205956190392067</v>
      </c>
    </row>
    <row r="7982" spans="1:7" x14ac:dyDescent="0.25">
      <c r="A7982" s="28">
        <f>IF('weather data'!E7982&lt;=5,5,'weather data'!E7982)</f>
        <v>5.2809999999999997</v>
      </c>
      <c r="B7982" s="4">
        <f>IF(A7982=5,0,1)*0.54+0.25*24.6*(Hilfstabelle!A7982-5)/1000</f>
        <v>0.54172815000000007</v>
      </c>
      <c r="C7982" s="3">
        <f>(1213.2+(17.25*('weather data'!E7982-5)))/1000</f>
        <v>1.2180472500000001</v>
      </c>
      <c r="E7982" s="96">
        <v>3.206164126323471</v>
      </c>
      <c r="F7982" s="115">
        <v>0</v>
      </c>
      <c r="G7982" s="112">
        <f t="shared" si="124"/>
        <v>3.206164126323471</v>
      </c>
    </row>
    <row r="7983" spans="1:7" x14ac:dyDescent="0.25">
      <c r="A7983" s="28">
        <f>IF('weather data'!E7983&lt;=5,5,'weather data'!E7983)</f>
        <v>5.1669999999999998</v>
      </c>
      <c r="B7983" s="4">
        <f>IF(A7983=5,0,1)*0.54+0.25*24.6*(Hilfstabelle!A7983-5)/1000</f>
        <v>0.54102705000000006</v>
      </c>
      <c r="C7983" s="3">
        <f>(1213.2+(17.25*('weather data'!E7983-5)))/1000</f>
        <v>1.2160807500000002</v>
      </c>
      <c r="E7983" s="96">
        <v>3.0793232081668251</v>
      </c>
      <c r="F7983" s="115">
        <v>0</v>
      </c>
      <c r="G7983" s="112">
        <f t="shared" si="124"/>
        <v>3.0793232081668251</v>
      </c>
    </row>
    <row r="7984" spans="1:7" x14ac:dyDescent="0.25">
      <c r="A7984" s="28">
        <f>IF('weather data'!E7984&lt;=5,5,'weather data'!E7984)</f>
        <v>5</v>
      </c>
      <c r="B7984" s="4">
        <f>IF(A7984=5,0,1)*0.54+0.25*24.6*(Hilfstabelle!A7984-5)/1000</f>
        <v>0</v>
      </c>
      <c r="C7984" s="3">
        <f>(1213.2+(17.25*('weather data'!E7984-5)))/1000</f>
        <v>1.211406</v>
      </c>
      <c r="E7984" s="96">
        <v>2.7921636868974362</v>
      </c>
      <c r="F7984" s="115">
        <v>11</v>
      </c>
      <c r="G7984" s="112">
        <f t="shared" si="124"/>
        <v>13.792163686897435</v>
      </c>
    </row>
    <row r="7985" spans="1:7" x14ac:dyDescent="0.25">
      <c r="A7985" s="28">
        <f>IF('weather data'!E7985&lt;=5,5,'weather data'!E7985)</f>
        <v>5</v>
      </c>
      <c r="B7985" s="4">
        <f>IF(A7985=5,0,1)*0.54+0.25*24.6*(Hilfstabelle!A7985-5)/1000</f>
        <v>0</v>
      </c>
      <c r="C7985" s="3">
        <f>(1213.2+(17.25*('weather data'!E7985-5)))/1000</f>
        <v>1.2054547500000001</v>
      </c>
      <c r="E7985" s="96">
        <v>2.804016034987483</v>
      </c>
      <c r="F7985" s="115">
        <v>11</v>
      </c>
      <c r="G7985" s="112">
        <f t="shared" si="124"/>
        <v>13.804016034987484</v>
      </c>
    </row>
    <row r="7986" spans="1:7" x14ac:dyDescent="0.25">
      <c r="A7986" s="28">
        <f>IF('weather data'!E7986&lt;=5,5,'weather data'!E7986)</f>
        <v>5</v>
      </c>
      <c r="B7986" s="4">
        <f>IF(A7986=5,0,1)*0.54+0.25*24.6*(Hilfstabelle!A7986-5)/1000</f>
        <v>0</v>
      </c>
      <c r="C7986" s="3">
        <f>(1213.2+(17.25*('weather data'!E7986-5)))/1000</f>
        <v>1.2064035000000002</v>
      </c>
      <c r="E7986" s="96">
        <v>2.9183807972598692</v>
      </c>
      <c r="F7986" s="115">
        <v>11</v>
      </c>
      <c r="G7986" s="112">
        <f t="shared" si="124"/>
        <v>13.91838079725987</v>
      </c>
    </row>
    <row r="7987" spans="1:7" x14ac:dyDescent="0.25">
      <c r="A7987" s="28">
        <f>IF('weather data'!E7987&lt;=5,5,'weather data'!E7987)</f>
        <v>5</v>
      </c>
      <c r="B7987" s="4">
        <f>IF(A7987=5,0,1)*0.54+0.25*24.6*(Hilfstabelle!A7987-5)/1000</f>
        <v>0</v>
      </c>
      <c r="C7987" s="3">
        <f>(1213.2+(17.25*('weather data'!E7987-5)))/1000</f>
        <v>1.2040575000000002</v>
      </c>
      <c r="E7987" s="96">
        <v>3.013199581980246</v>
      </c>
      <c r="F7987" s="115">
        <f>11/6</f>
        <v>1.8333333333333333</v>
      </c>
      <c r="G7987" s="112">
        <f t="shared" si="124"/>
        <v>4.8465329153135794</v>
      </c>
    </row>
    <row r="7988" spans="1:7" x14ac:dyDescent="0.25">
      <c r="A7988" s="28">
        <f>IF('weather data'!E7988&lt;=5,5,'weather data'!E7988)</f>
        <v>5</v>
      </c>
      <c r="B7988" s="4">
        <f>IF(A7988=5,0,1)*0.54+0.25*24.6*(Hilfstabelle!A7988-5)/1000</f>
        <v>0</v>
      </c>
      <c r="C7988" s="3">
        <f>(1213.2+(17.25*('weather data'!E7988-5)))/1000</f>
        <v>1.19914125</v>
      </c>
      <c r="E7988" s="96">
        <v>3.1652007478368169</v>
      </c>
      <c r="F7988" s="115">
        <v>0</v>
      </c>
      <c r="G7988" s="112">
        <f t="shared" si="124"/>
        <v>3.1652007478368169</v>
      </c>
    </row>
    <row r="7989" spans="1:7" x14ac:dyDescent="0.25">
      <c r="A7989" s="28">
        <f>IF('weather data'!E7989&lt;=5,5,'weather data'!E7989)</f>
        <v>5</v>
      </c>
      <c r="B7989" s="4">
        <f>IF(A7989=5,0,1)*0.54+0.25*24.6*(Hilfstabelle!A7989-5)/1000</f>
        <v>0</v>
      </c>
      <c r="C7989" s="3">
        <f>(1213.2+(17.25*('weather data'!E7989-5)))/1000</f>
        <v>1.19489775</v>
      </c>
      <c r="E7989" s="96">
        <v>2.9318966328011511</v>
      </c>
      <c r="F7989" s="115">
        <v>0</v>
      </c>
      <c r="G7989" s="112">
        <f t="shared" si="124"/>
        <v>2.9318966328011511</v>
      </c>
    </row>
    <row r="7990" spans="1:7" x14ac:dyDescent="0.25">
      <c r="A7990" s="28">
        <f>IF('weather data'!E7990&lt;=5,5,'weather data'!E7990)</f>
        <v>5</v>
      </c>
      <c r="B7990" s="4">
        <f>IF(A7990=5,0,1)*0.54+0.25*24.6*(Hilfstabelle!A7990-5)/1000</f>
        <v>0</v>
      </c>
      <c r="C7990" s="3">
        <f>(1213.2+(17.25*('weather data'!E7990-5)))/1000</f>
        <v>1.19072325</v>
      </c>
      <c r="E7990" s="96">
        <v>2.4407519628241068</v>
      </c>
      <c r="F7990" s="115">
        <v>0</v>
      </c>
      <c r="G7990" s="112">
        <f t="shared" si="124"/>
        <v>2.4407519628241068</v>
      </c>
    </row>
    <row r="7991" spans="1:7" x14ac:dyDescent="0.25">
      <c r="A7991" s="28">
        <f>IF('weather data'!E7991&lt;=5,5,'weather data'!E7991)</f>
        <v>5</v>
      </c>
      <c r="B7991" s="4">
        <f>IF(A7991=5,0,1)*0.54+0.25*24.6*(Hilfstabelle!A7991-5)/1000</f>
        <v>0</v>
      </c>
      <c r="C7991" s="3">
        <f>(1213.2+(17.25*('weather data'!E7991-5)))/1000</f>
        <v>1.17995925</v>
      </c>
      <c r="E7991" s="96">
        <v>2.2488270981379039</v>
      </c>
      <c r="F7991" s="115">
        <v>0</v>
      </c>
      <c r="G7991" s="112">
        <f t="shared" si="124"/>
        <v>2.2488270981379039</v>
      </c>
    </row>
    <row r="7992" spans="1:7" x14ac:dyDescent="0.25">
      <c r="A7992" s="28">
        <f>IF('weather data'!E7992&lt;=5,5,'weather data'!E7992)</f>
        <v>5</v>
      </c>
      <c r="B7992" s="4">
        <f>IF(A7992=5,0,1)*0.54+0.25*24.6*(Hilfstabelle!A7992-5)/1000</f>
        <v>0</v>
      </c>
      <c r="C7992" s="3">
        <f>(1213.2+(17.25*('weather data'!E7992-5)))/1000</f>
        <v>1.1765955000000001</v>
      </c>
      <c r="E7992" s="96">
        <v>2.1596225835654428</v>
      </c>
      <c r="F7992" s="115">
        <v>0</v>
      </c>
      <c r="G7992" s="112">
        <f t="shared" si="124"/>
        <v>2.1596225835654428</v>
      </c>
    </row>
    <row r="7993" spans="1:7" x14ac:dyDescent="0.25">
      <c r="A7993" s="28">
        <f>IF('weather data'!E7993&lt;=5,5,'weather data'!E7993)</f>
        <v>5</v>
      </c>
      <c r="B7993" s="4">
        <f>IF(A7993=5,0,1)*0.54+0.25*24.6*(Hilfstabelle!A7993-5)/1000</f>
        <v>0</v>
      </c>
      <c r="C7993" s="3">
        <f>(1213.2+(17.25*('weather data'!E7993-5)))/1000</f>
        <v>1.1756122500000001</v>
      </c>
      <c r="E7993" s="96">
        <v>2.023632484427007</v>
      </c>
      <c r="F7993" s="115">
        <v>0</v>
      </c>
      <c r="G7993" s="112">
        <f t="shared" si="124"/>
        <v>2.023632484427007</v>
      </c>
    </row>
    <row r="7994" spans="1:7" x14ac:dyDescent="0.25">
      <c r="A7994" s="28">
        <f>IF('weather data'!E7994&lt;=5,5,'weather data'!E7994)</f>
        <v>5</v>
      </c>
      <c r="B7994" s="4">
        <f>IF(A7994=5,0,1)*0.54+0.25*24.6*(Hilfstabelle!A7994-5)/1000</f>
        <v>0</v>
      </c>
      <c r="C7994" s="3">
        <f>(1213.2+(17.25*('weather data'!E7994-5)))/1000</f>
        <v>1.1741459999999999</v>
      </c>
      <c r="E7994" s="96">
        <v>1.964578679908175</v>
      </c>
      <c r="F7994" s="115">
        <v>0</v>
      </c>
      <c r="G7994" s="112">
        <f t="shared" si="124"/>
        <v>1.964578679908175</v>
      </c>
    </row>
    <row r="7995" spans="1:7" x14ac:dyDescent="0.25">
      <c r="A7995" s="28">
        <f>IF('weather data'!E7995&lt;=5,5,'weather data'!E7995)</f>
        <v>5</v>
      </c>
      <c r="B7995" s="4">
        <f>IF(A7995=5,0,1)*0.54+0.25*24.6*(Hilfstabelle!A7995-5)/1000</f>
        <v>0</v>
      </c>
      <c r="C7995" s="3">
        <f>(1213.2+(17.25*('weather data'!E7995-5)))/1000</f>
        <v>1.1724727500000001</v>
      </c>
      <c r="E7995" s="96">
        <v>2.0512879633037842</v>
      </c>
      <c r="F7995" s="115">
        <v>0</v>
      </c>
      <c r="G7995" s="112">
        <f t="shared" si="124"/>
        <v>2.0512879633037842</v>
      </c>
    </row>
    <row r="7996" spans="1:7" x14ac:dyDescent="0.25">
      <c r="A7996" s="28">
        <f>IF('weather data'!E7996&lt;=5,5,'weather data'!E7996)</f>
        <v>5</v>
      </c>
      <c r="B7996" s="4">
        <f>IF(A7996=5,0,1)*0.54+0.25*24.6*(Hilfstabelle!A7996-5)/1000</f>
        <v>0</v>
      </c>
      <c r="C7996" s="3">
        <f>(1213.2+(17.25*('weather data'!E7996-5)))/1000</f>
        <v>1.1683500000000002</v>
      </c>
      <c r="E7996" s="96">
        <v>1.9471120616702109</v>
      </c>
      <c r="F7996" s="115">
        <v>0</v>
      </c>
      <c r="G7996" s="112">
        <f t="shared" si="124"/>
        <v>1.9471120616702109</v>
      </c>
    </row>
    <row r="7997" spans="1:7" x14ac:dyDescent="0.25">
      <c r="A7997" s="28">
        <f>IF('weather data'!E7997&lt;=5,5,'weather data'!E7997)</f>
        <v>5</v>
      </c>
      <c r="B7997" s="4">
        <f>IF(A7997=5,0,1)*0.54+0.25*24.6*(Hilfstabelle!A7997-5)/1000</f>
        <v>0</v>
      </c>
      <c r="C7997" s="3">
        <f>(1213.2+(17.25*('weather data'!E7997-5)))/1000</f>
        <v>1.1644860000000001</v>
      </c>
      <c r="E7997" s="96">
        <v>1.833371107192038</v>
      </c>
      <c r="F7997" s="115">
        <v>0</v>
      </c>
      <c r="G7997" s="112">
        <f t="shared" si="124"/>
        <v>1.833371107192038</v>
      </c>
    </row>
    <row r="7998" spans="1:7" x14ac:dyDescent="0.25">
      <c r="A7998" s="28">
        <f>IF('weather data'!E7998&lt;=5,5,'weather data'!E7998)</f>
        <v>5</v>
      </c>
      <c r="B7998" s="4">
        <f>IF(A7998=5,0,1)*0.54+0.25*24.6*(Hilfstabelle!A7998-5)/1000</f>
        <v>0</v>
      </c>
      <c r="C7998" s="3">
        <f>(1213.2+(17.25*('weather data'!E7998-5)))/1000</f>
        <v>1.16015625</v>
      </c>
      <c r="E7998" s="96">
        <v>1.7603855952691161</v>
      </c>
      <c r="F7998" s="115">
        <v>0</v>
      </c>
      <c r="G7998" s="112">
        <f t="shared" si="124"/>
        <v>1.7603855952691161</v>
      </c>
    </row>
    <row r="7999" spans="1:7" x14ac:dyDescent="0.25">
      <c r="A7999" s="28">
        <f>IF('weather data'!E7999&lt;=5,5,'weather data'!E7999)</f>
        <v>5</v>
      </c>
      <c r="B7999" s="4">
        <f>IF(A7999=5,0,1)*0.54+0.25*24.6*(Hilfstabelle!A7999-5)/1000</f>
        <v>0</v>
      </c>
      <c r="C7999" s="3">
        <f>(1213.2+(17.25*('weather data'!E7999-5)))/1000</f>
        <v>1.157586</v>
      </c>
      <c r="E7999" s="96">
        <v>2.0036706350121909</v>
      </c>
      <c r="F7999" s="115">
        <v>0</v>
      </c>
      <c r="G7999" s="112">
        <f t="shared" si="124"/>
        <v>2.0036706350121909</v>
      </c>
    </row>
    <row r="8000" spans="1:7" x14ac:dyDescent="0.25">
      <c r="A8000" s="28">
        <f>IF('weather data'!E8000&lt;=5,5,'weather data'!E8000)</f>
        <v>5</v>
      </c>
      <c r="B8000" s="4">
        <f>IF(A8000=5,0,1)*0.54+0.25*24.6*(Hilfstabelle!A8000-5)/1000</f>
        <v>0</v>
      </c>
      <c r="C8000" s="3">
        <f>(1213.2+(17.25*('weather data'!E8000-5)))/1000</f>
        <v>1.1560334999999999</v>
      </c>
      <c r="E8000" s="96">
        <v>2.142363901258884</v>
      </c>
      <c r="F8000" s="115">
        <v>0</v>
      </c>
      <c r="G8000" s="112">
        <f t="shared" si="124"/>
        <v>2.142363901258884</v>
      </c>
    </row>
    <row r="8001" spans="1:7" x14ac:dyDescent="0.25">
      <c r="A8001" s="28">
        <f>IF('weather data'!E8001&lt;=5,5,'weather data'!E8001)</f>
        <v>5</v>
      </c>
      <c r="B8001" s="4">
        <f>IF(A8001=5,0,1)*0.54+0.25*24.6*(Hilfstabelle!A8001-5)/1000</f>
        <v>0</v>
      </c>
      <c r="C8001" s="3">
        <f>(1213.2+(17.25*('weather data'!E8001-5)))/1000</f>
        <v>1.15553325</v>
      </c>
      <c r="E8001" s="96">
        <v>2.1775050736662158</v>
      </c>
      <c r="F8001" s="115">
        <v>0</v>
      </c>
      <c r="G8001" s="112">
        <f t="shared" si="124"/>
        <v>2.1775050736662158</v>
      </c>
    </row>
    <row r="8002" spans="1:7" x14ac:dyDescent="0.25">
      <c r="A8002" s="28">
        <f>IF('weather data'!E8002&lt;=5,5,'weather data'!E8002)</f>
        <v>5</v>
      </c>
      <c r="B8002" s="4">
        <f>IF(A8002=5,0,1)*0.54+0.25*24.6*(Hilfstabelle!A8002-5)/1000</f>
        <v>0</v>
      </c>
      <c r="C8002" s="3">
        <f>(1213.2+(17.25*('weather data'!E8002-5)))/1000</f>
        <v>1.1611395</v>
      </c>
      <c r="E8002" s="96">
        <v>2.705662339433232</v>
      </c>
      <c r="F8002" s="115">
        <v>0</v>
      </c>
      <c r="G8002" s="112">
        <f t="shared" ref="G8002:G8065" si="125">F8002+E8002</f>
        <v>2.705662339433232</v>
      </c>
    </row>
    <row r="8003" spans="1:7" x14ac:dyDescent="0.25">
      <c r="A8003" s="28">
        <f>IF('weather data'!E8003&lt;=5,5,'weather data'!E8003)</f>
        <v>5</v>
      </c>
      <c r="B8003" s="4">
        <f>IF(A8003=5,0,1)*0.54+0.25*24.6*(Hilfstabelle!A8003-5)/1000</f>
        <v>0</v>
      </c>
      <c r="C8003" s="3">
        <f>(1213.2+(17.25*('weather data'!E8003-5)))/1000</f>
        <v>1.16991975</v>
      </c>
      <c r="E8003" s="96">
        <v>3.0192297239909718</v>
      </c>
      <c r="F8003" s="115">
        <v>0</v>
      </c>
      <c r="G8003" s="112">
        <f t="shared" si="125"/>
        <v>3.0192297239909718</v>
      </c>
    </row>
    <row r="8004" spans="1:7" x14ac:dyDescent="0.25">
      <c r="A8004" s="28">
        <f>IF('weather data'!E8004&lt;=5,5,'weather data'!E8004)</f>
        <v>5</v>
      </c>
      <c r="B8004" s="4">
        <f>IF(A8004=5,0,1)*0.54+0.25*24.6*(Hilfstabelle!A8004-5)/1000</f>
        <v>0</v>
      </c>
      <c r="C8004" s="3">
        <f>(1213.2+(17.25*('weather data'!E8004-5)))/1000</f>
        <v>1.1782170000000001</v>
      </c>
      <c r="E8004" s="96">
        <v>3.120702458516289</v>
      </c>
      <c r="F8004" s="115">
        <v>0</v>
      </c>
      <c r="G8004" s="112">
        <f t="shared" si="125"/>
        <v>3.120702458516289</v>
      </c>
    </row>
    <row r="8005" spans="1:7" x14ac:dyDescent="0.25">
      <c r="A8005" s="28">
        <f>IF('weather data'!E8005&lt;=5,5,'weather data'!E8005)</f>
        <v>5</v>
      </c>
      <c r="B8005" s="4">
        <f>IF(A8005=5,0,1)*0.54+0.25*24.6*(Hilfstabelle!A8005-5)/1000</f>
        <v>0</v>
      </c>
      <c r="C8005" s="3">
        <f>(1213.2+(17.25*('weather data'!E8005-5)))/1000</f>
        <v>1.1825640000000002</v>
      </c>
      <c r="E8005" s="96">
        <v>3.205956190392067</v>
      </c>
      <c r="F8005" s="115">
        <v>0</v>
      </c>
      <c r="G8005" s="112">
        <f t="shared" si="125"/>
        <v>3.205956190392067</v>
      </c>
    </row>
    <row r="8006" spans="1:7" x14ac:dyDescent="0.25">
      <c r="A8006" s="28">
        <f>IF('weather data'!E8006&lt;=5,5,'weather data'!E8006)</f>
        <v>5</v>
      </c>
      <c r="B8006" s="4">
        <f>IF(A8006=5,0,1)*0.54+0.25*24.6*(Hilfstabelle!A8006-5)/1000</f>
        <v>0</v>
      </c>
      <c r="C8006" s="3">
        <f>(1213.2+(17.25*('weather data'!E8006-5)))/1000</f>
        <v>1.18292625</v>
      </c>
      <c r="E8006" s="96">
        <v>3.206164126323471</v>
      </c>
      <c r="F8006" s="115">
        <v>0</v>
      </c>
      <c r="G8006" s="112">
        <f t="shared" si="125"/>
        <v>3.206164126323471</v>
      </c>
    </row>
    <row r="8007" spans="1:7" x14ac:dyDescent="0.25">
      <c r="A8007" s="28">
        <f>IF('weather data'!E8007&lt;=5,5,'weather data'!E8007)</f>
        <v>5</v>
      </c>
      <c r="B8007" s="4">
        <f>IF(A8007=5,0,1)*0.54+0.25*24.6*(Hilfstabelle!A8007-5)/1000</f>
        <v>0</v>
      </c>
      <c r="C8007" s="3">
        <f>(1213.2+(17.25*('weather data'!E8007-5)))/1000</f>
        <v>1.1795452500000001</v>
      </c>
      <c r="E8007" s="96">
        <v>3.0793232081668251</v>
      </c>
      <c r="F8007" s="115">
        <v>0</v>
      </c>
      <c r="G8007" s="112">
        <f t="shared" si="125"/>
        <v>3.0793232081668251</v>
      </c>
    </row>
    <row r="8008" spans="1:7" x14ac:dyDescent="0.25">
      <c r="A8008" s="28">
        <f>IF('weather data'!E8008&lt;=5,5,'weather data'!E8008)</f>
        <v>5</v>
      </c>
      <c r="B8008" s="4">
        <f>IF(A8008=5,0,1)*0.54+0.25*24.6*(Hilfstabelle!A8008-5)/1000</f>
        <v>0</v>
      </c>
      <c r="C8008" s="3">
        <f>(1213.2+(17.25*('weather data'!E8008-5)))/1000</f>
        <v>1.17033375</v>
      </c>
      <c r="E8008" s="96">
        <v>2.7921636868974362</v>
      </c>
      <c r="F8008" s="115">
        <v>0</v>
      </c>
      <c r="G8008" s="112">
        <f t="shared" si="125"/>
        <v>2.7921636868974362</v>
      </c>
    </row>
    <row r="8009" spans="1:7" x14ac:dyDescent="0.25">
      <c r="A8009" s="28">
        <f>IF('weather data'!E8009&lt;=5,5,'weather data'!E8009)</f>
        <v>5</v>
      </c>
      <c r="B8009" s="4">
        <f>IF(A8009=5,0,1)*0.54+0.25*24.6*(Hilfstabelle!A8009-5)/1000</f>
        <v>0</v>
      </c>
      <c r="C8009" s="3">
        <f>(1213.2+(17.25*('weather data'!E8009-5)))/1000</f>
        <v>1.1595697500000002</v>
      </c>
      <c r="E8009" s="96">
        <v>2.804016034987483</v>
      </c>
      <c r="F8009" s="115">
        <v>0</v>
      </c>
      <c r="G8009" s="112">
        <f t="shared" si="125"/>
        <v>2.804016034987483</v>
      </c>
    </row>
    <row r="8010" spans="1:7" x14ac:dyDescent="0.25">
      <c r="A8010" s="28">
        <f>IF('weather data'!E8010&lt;=5,5,'weather data'!E8010)</f>
        <v>5</v>
      </c>
      <c r="B8010" s="4">
        <f>IF(A8010=5,0,1)*0.54+0.25*24.6*(Hilfstabelle!A8010-5)/1000</f>
        <v>0</v>
      </c>
      <c r="C8010" s="3">
        <f>(1213.2+(17.25*('weather data'!E8010-5)))/1000</f>
        <v>1.154067</v>
      </c>
      <c r="E8010" s="96">
        <v>2.9183807972598692</v>
      </c>
      <c r="F8010" s="115">
        <v>0</v>
      </c>
      <c r="G8010" s="112">
        <f t="shared" si="125"/>
        <v>2.9183807972598692</v>
      </c>
    </row>
    <row r="8011" spans="1:7" x14ac:dyDescent="0.25">
      <c r="A8011" s="28">
        <f>IF('weather data'!E8011&lt;=5,5,'weather data'!E8011)</f>
        <v>5</v>
      </c>
      <c r="B8011" s="4">
        <f>IF(A8011=5,0,1)*0.54+0.25*24.6*(Hilfstabelle!A8011-5)/1000</f>
        <v>0</v>
      </c>
      <c r="C8011" s="3">
        <f>(1213.2+(17.25*('weather data'!E8011-5)))/1000</f>
        <v>1.1490472500000002</v>
      </c>
      <c r="E8011" s="96">
        <v>3.013199581980246</v>
      </c>
      <c r="F8011" s="115">
        <v>0</v>
      </c>
      <c r="G8011" s="112">
        <f t="shared" si="125"/>
        <v>3.013199581980246</v>
      </c>
    </row>
    <row r="8012" spans="1:7" x14ac:dyDescent="0.25">
      <c r="A8012" s="28">
        <f>IF('weather data'!E8012&lt;=5,5,'weather data'!E8012)</f>
        <v>5</v>
      </c>
      <c r="B8012" s="4">
        <f>IF(A8012=5,0,1)*0.54+0.25*24.6*(Hilfstabelle!A8012-5)/1000</f>
        <v>0</v>
      </c>
      <c r="C8012" s="3">
        <f>(1213.2+(17.25*('weather data'!E8012-5)))/1000</f>
        <v>1.1437170000000001</v>
      </c>
      <c r="E8012" s="96">
        <v>3.1652007478368169</v>
      </c>
      <c r="F8012" s="115">
        <v>0</v>
      </c>
      <c r="G8012" s="112">
        <f t="shared" si="125"/>
        <v>3.1652007478368169</v>
      </c>
    </row>
    <row r="8013" spans="1:7" x14ac:dyDescent="0.25">
      <c r="A8013" s="28">
        <f>IF('weather data'!E8013&lt;=5,5,'weather data'!E8013)</f>
        <v>5</v>
      </c>
      <c r="B8013" s="4">
        <f>IF(A8013=5,0,1)*0.54+0.25*24.6*(Hilfstabelle!A8013-5)/1000</f>
        <v>0</v>
      </c>
      <c r="C8013" s="3">
        <f>(1213.2+(17.25*('weather data'!E8013-5)))/1000</f>
        <v>1.1406465000000001</v>
      </c>
      <c r="E8013" s="96">
        <v>2.9318966328011511</v>
      </c>
      <c r="F8013" s="115">
        <v>0</v>
      </c>
      <c r="G8013" s="112">
        <f t="shared" si="125"/>
        <v>2.9318966328011511</v>
      </c>
    </row>
    <row r="8014" spans="1:7" x14ac:dyDescent="0.25">
      <c r="A8014" s="28">
        <f>IF('weather data'!E8014&lt;=5,5,'weather data'!E8014)</f>
        <v>5</v>
      </c>
      <c r="B8014" s="4">
        <f>IF(A8014=5,0,1)*0.54+0.25*24.6*(Hilfstabelle!A8014-5)/1000</f>
        <v>0</v>
      </c>
      <c r="C8014" s="3">
        <f>(1213.2+(17.25*('weather data'!E8014-5)))/1000</f>
        <v>1.13924925</v>
      </c>
      <c r="E8014" s="96">
        <v>2.4407519628241068</v>
      </c>
      <c r="F8014" s="115">
        <v>0</v>
      </c>
      <c r="G8014" s="112">
        <f t="shared" si="125"/>
        <v>2.4407519628241068</v>
      </c>
    </row>
    <row r="8015" spans="1:7" x14ac:dyDescent="0.25">
      <c r="A8015" s="28">
        <f>IF('weather data'!E8015&lt;=5,5,'weather data'!E8015)</f>
        <v>5</v>
      </c>
      <c r="B8015" s="4">
        <f>IF(A8015=5,0,1)*0.54+0.25*24.6*(Hilfstabelle!A8015-5)/1000</f>
        <v>0</v>
      </c>
      <c r="C8015" s="3">
        <f>(1213.2+(17.25*('weather data'!E8015-5)))/1000</f>
        <v>1.1372655</v>
      </c>
      <c r="E8015" s="96">
        <v>2.2488270981379039</v>
      </c>
      <c r="F8015" s="115">
        <v>0</v>
      </c>
      <c r="G8015" s="112">
        <f t="shared" si="125"/>
        <v>2.2488270981379039</v>
      </c>
    </row>
    <row r="8016" spans="1:7" x14ac:dyDescent="0.25">
      <c r="A8016" s="28">
        <f>IF('weather data'!E8016&lt;=5,5,'weather data'!E8016)</f>
        <v>5</v>
      </c>
      <c r="B8016" s="4">
        <f>IF(A8016=5,0,1)*0.54+0.25*24.6*(Hilfstabelle!A8016-5)/1000</f>
        <v>0</v>
      </c>
      <c r="C8016" s="3">
        <f>(1213.2+(17.25*('weather data'!E8016-5)))/1000</f>
        <v>1.13579925</v>
      </c>
      <c r="E8016" s="96">
        <v>2.1596225835654428</v>
      </c>
      <c r="F8016" s="115">
        <v>0</v>
      </c>
      <c r="G8016" s="112">
        <f t="shared" si="125"/>
        <v>2.1596225835654428</v>
      </c>
    </row>
    <row r="8017" spans="1:7" x14ac:dyDescent="0.25">
      <c r="A8017" s="28">
        <f>IF('weather data'!E8017&lt;=5,5,'weather data'!E8017)</f>
        <v>5</v>
      </c>
      <c r="B8017" s="4">
        <f>IF(A8017=5,0,1)*0.54+0.25*24.6*(Hilfstabelle!A8017-5)/1000</f>
        <v>0</v>
      </c>
      <c r="C8017" s="3">
        <f>(1213.2+(17.25*('weather data'!E8017-5)))/1000</f>
        <v>1.1354197500000001</v>
      </c>
      <c r="E8017" s="96">
        <v>2.023632484427007</v>
      </c>
      <c r="F8017" s="115">
        <v>0</v>
      </c>
      <c r="G8017" s="112">
        <f t="shared" si="125"/>
        <v>2.023632484427007</v>
      </c>
    </row>
    <row r="8018" spans="1:7" x14ac:dyDescent="0.25">
      <c r="A8018" s="28">
        <f>IF('weather data'!E8018&lt;=5,5,'weather data'!E8018)</f>
        <v>5</v>
      </c>
      <c r="B8018" s="4">
        <f>IF(A8018=5,0,1)*0.54+0.25*24.6*(Hilfstabelle!A8018-5)/1000</f>
        <v>0</v>
      </c>
      <c r="C8018" s="3">
        <f>(1213.2+(17.25*('weather data'!E8018-5)))/1000</f>
        <v>1.13386725</v>
      </c>
      <c r="E8018" s="96">
        <v>1.964578679908175</v>
      </c>
      <c r="F8018" s="115">
        <v>0</v>
      </c>
      <c r="G8018" s="112">
        <f t="shared" si="125"/>
        <v>1.964578679908175</v>
      </c>
    </row>
    <row r="8019" spans="1:7" x14ac:dyDescent="0.25">
      <c r="A8019" s="28">
        <f>IF('weather data'!E8019&lt;=5,5,'weather data'!E8019)</f>
        <v>5</v>
      </c>
      <c r="B8019" s="4">
        <f>IF(A8019=5,0,1)*0.54+0.25*24.6*(Hilfstabelle!A8019-5)/1000</f>
        <v>0</v>
      </c>
      <c r="C8019" s="3">
        <f>(1213.2+(17.25*('weather data'!E8019-5)))/1000</f>
        <v>1.1315730000000002</v>
      </c>
      <c r="E8019" s="96">
        <v>2.0512879633037842</v>
      </c>
      <c r="F8019" s="115">
        <v>0</v>
      </c>
      <c r="G8019" s="112">
        <f t="shared" si="125"/>
        <v>2.0512879633037842</v>
      </c>
    </row>
    <row r="8020" spans="1:7" x14ac:dyDescent="0.25">
      <c r="A8020" s="28">
        <f>IF('weather data'!E8020&lt;=5,5,'weather data'!E8020)</f>
        <v>5</v>
      </c>
      <c r="B8020" s="4">
        <f>IF(A8020=5,0,1)*0.54+0.25*24.6*(Hilfstabelle!A8020-5)/1000</f>
        <v>0</v>
      </c>
      <c r="C8020" s="3">
        <f>(1213.2+(17.25*('weather data'!E8020-5)))/1000</f>
        <v>1.1297272500000002</v>
      </c>
      <c r="E8020" s="96">
        <v>1.9471120616702109</v>
      </c>
      <c r="F8020" s="115">
        <v>0</v>
      </c>
      <c r="G8020" s="112">
        <f t="shared" si="125"/>
        <v>1.9471120616702109</v>
      </c>
    </row>
    <row r="8021" spans="1:7" x14ac:dyDescent="0.25">
      <c r="A8021" s="28">
        <f>IF('weather data'!E8021&lt;=5,5,'weather data'!E8021)</f>
        <v>5</v>
      </c>
      <c r="B8021" s="4">
        <f>IF(A8021=5,0,1)*0.54+0.25*24.6*(Hilfstabelle!A8021-5)/1000</f>
        <v>0</v>
      </c>
      <c r="C8021" s="3">
        <f>(1213.2+(17.25*('weather data'!E8021-5)))/1000</f>
        <v>1.1267257500000001</v>
      </c>
      <c r="E8021" s="96">
        <v>1.833371107192038</v>
      </c>
      <c r="F8021" s="115">
        <v>0</v>
      </c>
      <c r="G8021" s="112">
        <f t="shared" si="125"/>
        <v>1.833371107192038</v>
      </c>
    </row>
    <row r="8022" spans="1:7" x14ac:dyDescent="0.25">
      <c r="A8022" s="28">
        <f>IF('weather data'!E8022&lt;=5,5,'weather data'!E8022)</f>
        <v>5</v>
      </c>
      <c r="B8022" s="4">
        <f>IF(A8022=5,0,1)*0.54+0.25*24.6*(Hilfstabelle!A8022-5)/1000</f>
        <v>0</v>
      </c>
      <c r="C8022" s="3">
        <f>(1213.2+(17.25*('weather data'!E8022-5)))/1000</f>
        <v>1.1215507500000002</v>
      </c>
      <c r="E8022" s="96">
        <v>1.7603855952691161</v>
      </c>
      <c r="F8022" s="115">
        <v>0</v>
      </c>
      <c r="G8022" s="112">
        <f t="shared" si="125"/>
        <v>1.7603855952691161</v>
      </c>
    </row>
    <row r="8023" spans="1:7" x14ac:dyDescent="0.25">
      <c r="A8023" s="28">
        <f>IF('weather data'!E8023&lt;=5,5,'weather data'!E8023)</f>
        <v>5</v>
      </c>
      <c r="B8023" s="4">
        <f>IF(A8023=5,0,1)*0.54+0.25*24.6*(Hilfstabelle!A8023-5)/1000</f>
        <v>0</v>
      </c>
      <c r="C8023" s="3">
        <f>(1213.2+(17.25*('weather data'!E8023-5)))/1000</f>
        <v>1.1160479999999999</v>
      </c>
      <c r="E8023" s="96">
        <v>2.0036706350121909</v>
      </c>
      <c r="F8023" s="115">
        <v>0</v>
      </c>
      <c r="G8023" s="112">
        <f t="shared" si="125"/>
        <v>2.0036706350121909</v>
      </c>
    </row>
    <row r="8024" spans="1:7" x14ac:dyDescent="0.25">
      <c r="A8024" s="28">
        <f>IF('weather data'!E8024&lt;=5,5,'weather data'!E8024)</f>
        <v>5</v>
      </c>
      <c r="B8024" s="4">
        <f>IF(A8024=5,0,1)*0.54+0.25*24.6*(Hilfstabelle!A8024-5)/1000</f>
        <v>0</v>
      </c>
      <c r="C8024" s="3">
        <f>(1213.2+(17.25*('weather data'!E8024-5)))/1000</f>
        <v>1.1099587500000001</v>
      </c>
      <c r="E8024" s="96">
        <v>2.142363901258884</v>
      </c>
      <c r="F8024" s="115">
        <v>0</v>
      </c>
      <c r="G8024" s="112">
        <f t="shared" si="125"/>
        <v>2.142363901258884</v>
      </c>
    </row>
    <row r="8025" spans="1:7" x14ac:dyDescent="0.25">
      <c r="A8025" s="28">
        <f>IF('weather data'!E8025&lt;=5,5,'weather data'!E8025)</f>
        <v>5</v>
      </c>
      <c r="B8025" s="4">
        <f>IF(A8025=5,0,1)*0.54+0.25*24.6*(Hilfstabelle!A8025-5)/1000</f>
        <v>0</v>
      </c>
      <c r="C8025" s="3">
        <f>(1213.2+(17.25*('weather data'!E8025-5)))/1000</f>
        <v>1.1048009999999999</v>
      </c>
      <c r="E8025" s="96">
        <v>2.1775050736662158</v>
      </c>
      <c r="F8025" s="115">
        <v>0</v>
      </c>
      <c r="G8025" s="112">
        <f t="shared" si="125"/>
        <v>2.1775050736662158</v>
      </c>
    </row>
    <row r="8026" spans="1:7" x14ac:dyDescent="0.25">
      <c r="A8026" s="28">
        <f>IF('weather data'!E8026&lt;=5,5,'weather data'!E8026)</f>
        <v>5</v>
      </c>
      <c r="B8026" s="4">
        <f>IF(A8026=5,0,1)*0.54+0.25*24.6*(Hilfstabelle!A8026-5)/1000</f>
        <v>0</v>
      </c>
      <c r="C8026" s="3">
        <f>(1213.2+(17.25*('weather data'!E8026-5)))/1000</f>
        <v>1.1147025000000002</v>
      </c>
      <c r="E8026" s="96">
        <v>2.705662339433232</v>
      </c>
      <c r="F8026" s="115">
        <v>0</v>
      </c>
      <c r="G8026" s="112">
        <f t="shared" si="125"/>
        <v>2.705662339433232</v>
      </c>
    </row>
    <row r="8027" spans="1:7" x14ac:dyDescent="0.25">
      <c r="A8027" s="28">
        <f>IF('weather data'!E8027&lt;=5,5,'weather data'!E8027)</f>
        <v>5</v>
      </c>
      <c r="B8027" s="4">
        <f>IF(A8027=5,0,1)*0.54+0.25*24.6*(Hilfstabelle!A8027-5)/1000</f>
        <v>0</v>
      </c>
      <c r="C8027" s="3">
        <f>(1213.2+(17.25*('weather data'!E8027-5)))/1000</f>
        <v>1.1263980000000002</v>
      </c>
      <c r="E8027" s="96">
        <v>3.0192297239909718</v>
      </c>
      <c r="F8027" s="115">
        <v>0</v>
      </c>
      <c r="G8027" s="112">
        <f t="shared" si="125"/>
        <v>3.0192297239909718</v>
      </c>
    </row>
    <row r="8028" spans="1:7" x14ac:dyDescent="0.25">
      <c r="A8028" s="28">
        <f>IF('weather data'!E8028&lt;=5,5,'weather data'!E8028)</f>
        <v>5</v>
      </c>
      <c r="B8028" s="4">
        <f>IF(A8028=5,0,1)*0.54+0.25*24.6*(Hilfstabelle!A8028-5)/1000</f>
        <v>0</v>
      </c>
      <c r="C8028" s="3">
        <f>(1213.2+(17.25*('weather data'!E8028-5)))/1000</f>
        <v>1.1425957499999999</v>
      </c>
      <c r="E8028" s="96">
        <v>3.120702458516289</v>
      </c>
      <c r="F8028" s="115">
        <v>0</v>
      </c>
      <c r="G8028" s="112">
        <f t="shared" si="125"/>
        <v>3.120702458516289</v>
      </c>
    </row>
    <row r="8029" spans="1:7" x14ac:dyDescent="0.25">
      <c r="A8029" s="28">
        <f>IF('weather data'!E8029&lt;=5,5,'weather data'!E8029)</f>
        <v>5</v>
      </c>
      <c r="B8029" s="4">
        <f>IF(A8029=5,0,1)*0.54+0.25*24.6*(Hilfstabelle!A8029-5)/1000</f>
        <v>0</v>
      </c>
      <c r="C8029" s="3">
        <f>(1213.2+(17.25*('weather data'!E8029-5)))/1000</f>
        <v>1.1536357500000001</v>
      </c>
      <c r="E8029" s="96">
        <v>3.205956190392067</v>
      </c>
      <c r="F8029" s="115">
        <v>0</v>
      </c>
      <c r="G8029" s="112">
        <f t="shared" si="125"/>
        <v>3.205956190392067</v>
      </c>
    </row>
    <row r="8030" spans="1:7" x14ac:dyDescent="0.25">
      <c r="A8030" s="28">
        <f>IF('weather data'!E8030&lt;=5,5,'weather data'!E8030)</f>
        <v>5</v>
      </c>
      <c r="B8030" s="4">
        <f>IF(A8030=5,0,1)*0.54+0.25*24.6*(Hilfstabelle!A8030-5)/1000</f>
        <v>0</v>
      </c>
      <c r="C8030" s="3">
        <f>(1213.2+(17.25*('weather data'!E8030-5)))/1000</f>
        <v>1.15736175</v>
      </c>
      <c r="E8030" s="96">
        <v>3.206164126323471</v>
      </c>
      <c r="F8030" s="115">
        <v>0</v>
      </c>
      <c r="G8030" s="112">
        <f t="shared" si="125"/>
        <v>3.206164126323471</v>
      </c>
    </row>
    <row r="8031" spans="1:7" x14ac:dyDescent="0.25">
      <c r="A8031" s="28">
        <f>IF('weather data'!E8031&lt;=5,5,'weather data'!E8031)</f>
        <v>5</v>
      </c>
      <c r="B8031" s="4">
        <f>IF(A8031=5,0,1)*0.54+0.25*24.6*(Hilfstabelle!A8031-5)/1000</f>
        <v>0</v>
      </c>
      <c r="C8031" s="3">
        <f>(1213.2+(17.25*('weather data'!E8031-5)))/1000</f>
        <v>1.1521005</v>
      </c>
      <c r="E8031" s="96">
        <v>3.0793232081668251</v>
      </c>
      <c r="F8031" s="115">
        <v>0</v>
      </c>
      <c r="G8031" s="112">
        <f t="shared" si="125"/>
        <v>3.0793232081668251</v>
      </c>
    </row>
    <row r="8032" spans="1:7" x14ac:dyDescent="0.25">
      <c r="A8032" s="28">
        <f>IF('weather data'!E8032&lt;=5,5,'weather data'!E8032)</f>
        <v>5</v>
      </c>
      <c r="B8032" s="4">
        <f>IF(A8032=5,0,1)*0.54+0.25*24.6*(Hilfstabelle!A8032-5)/1000</f>
        <v>0</v>
      </c>
      <c r="C8032" s="3">
        <f>(1213.2+(17.25*('weather data'!E8032-5)))/1000</f>
        <v>1.1231032500000002</v>
      </c>
      <c r="E8032" s="96">
        <v>2.7921636868974362</v>
      </c>
      <c r="F8032" s="115">
        <v>11</v>
      </c>
      <c r="G8032" s="112">
        <f t="shared" si="125"/>
        <v>13.792163686897435</v>
      </c>
    </row>
    <row r="8033" spans="1:7" x14ac:dyDescent="0.25">
      <c r="A8033" s="28">
        <f>IF('weather data'!E8033&lt;=5,5,'weather data'!E8033)</f>
        <v>5</v>
      </c>
      <c r="B8033" s="4">
        <f>IF(A8033=5,0,1)*0.54+0.25*24.6*(Hilfstabelle!A8033-5)/1000</f>
        <v>0</v>
      </c>
      <c r="C8033" s="3">
        <f>(1213.2+(17.25*('weather data'!E8033-5)))/1000</f>
        <v>1.0886377500000002</v>
      </c>
      <c r="E8033" s="96">
        <v>2.804016034987483</v>
      </c>
      <c r="F8033" s="115">
        <v>11</v>
      </c>
      <c r="G8033" s="112">
        <f t="shared" si="125"/>
        <v>13.804016034987484</v>
      </c>
    </row>
    <row r="8034" spans="1:7" x14ac:dyDescent="0.25">
      <c r="A8034" s="28">
        <f>IF('weather data'!E8034&lt;=5,5,'weather data'!E8034)</f>
        <v>5</v>
      </c>
      <c r="B8034" s="4">
        <f>IF(A8034=5,0,1)*0.54+0.25*24.6*(Hilfstabelle!A8034-5)/1000</f>
        <v>0</v>
      </c>
      <c r="C8034" s="3">
        <f>(1213.2+(17.25*('weather data'!E8034-5)))/1000</f>
        <v>1.0811857500000002</v>
      </c>
      <c r="E8034" s="96">
        <v>2.9183807972598692</v>
      </c>
      <c r="F8034" s="115">
        <v>0</v>
      </c>
      <c r="G8034" s="112">
        <f t="shared" si="125"/>
        <v>2.9183807972598692</v>
      </c>
    </row>
    <row r="8035" spans="1:7" x14ac:dyDescent="0.25">
      <c r="A8035" s="28">
        <f>IF('weather data'!E8035&lt;=5,5,'weather data'!E8035)</f>
        <v>5</v>
      </c>
      <c r="B8035" s="4">
        <f>IF(A8035=5,0,1)*0.54+0.25*24.6*(Hilfstabelle!A8035-5)/1000</f>
        <v>0</v>
      </c>
      <c r="C8035" s="3">
        <f>(1213.2+(17.25*('weather data'!E8035-5)))/1000</f>
        <v>1.0790467500000001</v>
      </c>
      <c r="E8035" s="96">
        <v>3.013199581980246</v>
      </c>
      <c r="F8035" s="115">
        <v>0</v>
      </c>
      <c r="G8035" s="112">
        <f t="shared" si="125"/>
        <v>3.013199581980246</v>
      </c>
    </row>
    <row r="8036" spans="1:7" x14ac:dyDescent="0.25">
      <c r="A8036" s="28">
        <f>IF('weather data'!E8036&lt;=5,5,'weather data'!E8036)</f>
        <v>5</v>
      </c>
      <c r="B8036" s="4">
        <f>IF(A8036=5,0,1)*0.54+0.25*24.6*(Hilfstabelle!A8036-5)/1000</f>
        <v>0</v>
      </c>
      <c r="C8036" s="3">
        <f>(1213.2+(17.25*('weather data'!E8036-5)))/1000</f>
        <v>1.0838939999999999</v>
      </c>
      <c r="E8036" s="96">
        <v>3.1652007478368169</v>
      </c>
      <c r="F8036" s="115">
        <v>0</v>
      </c>
      <c r="G8036" s="112">
        <f t="shared" si="125"/>
        <v>3.1652007478368169</v>
      </c>
    </row>
    <row r="8037" spans="1:7" x14ac:dyDescent="0.25">
      <c r="A8037" s="28">
        <f>IF('weather data'!E8037&lt;=5,5,'weather data'!E8037)</f>
        <v>5</v>
      </c>
      <c r="B8037" s="4">
        <f>IF(A8037=5,0,1)*0.54+0.25*24.6*(Hilfstabelle!A8037-5)/1000</f>
        <v>0</v>
      </c>
      <c r="C8037" s="3">
        <f>(1213.2+(17.25*('weather data'!E8037-5)))/1000</f>
        <v>1.0887067500000001</v>
      </c>
      <c r="E8037" s="96">
        <v>2.9318966328011511</v>
      </c>
      <c r="F8037" s="115">
        <v>0</v>
      </c>
      <c r="G8037" s="112">
        <f t="shared" si="125"/>
        <v>2.9318966328011511</v>
      </c>
    </row>
    <row r="8038" spans="1:7" x14ac:dyDescent="0.25">
      <c r="A8038" s="28">
        <f>IF('weather data'!E8038&lt;=5,5,'weather data'!E8038)</f>
        <v>5</v>
      </c>
      <c r="B8038" s="4">
        <f>IF(A8038=5,0,1)*0.54+0.25*24.6*(Hilfstabelle!A8038-5)/1000</f>
        <v>0</v>
      </c>
      <c r="C8038" s="3">
        <f>(1213.2+(17.25*('weather data'!E8038-5)))/1000</f>
        <v>1.0987807500000002</v>
      </c>
      <c r="E8038" s="96">
        <v>2.4407519628241068</v>
      </c>
      <c r="F8038" s="115">
        <v>0</v>
      </c>
      <c r="G8038" s="112">
        <f t="shared" si="125"/>
        <v>2.4407519628241068</v>
      </c>
    </row>
    <row r="8039" spans="1:7" x14ac:dyDescent="0.25">
      <c r="A8039" s="28">
        <f>IF('weather data'!E8039&lt;=5,5,'weather data'!E8039)</f>
        <v>5</v>
      </c>
      <c r="B8039" s="4">
        <f>IF(A8039=5,0,1)*0.54+0.25*24.6*(Hilfstabelle!A8039-5)/1000</f>
        <v>0</v>
      </c>
      <c r="C8039" s="3">
        <f>(1213.2+(17.25*('weather data'!E8039-5)))/1000</f>
        <v>1.1074057500000001</v>
      </c>
      <c r="E8039" s="96">
        <v>2.2488270981379039</v>
      </c>
      <c r="F8039" s="115">
        <v>0</v>
      </c>
      <c r="G8039" s="112">
        <f t="shared" si="125"/>
        <v>2.2488270981379039</v>
      </c>
    </row>
    <row r="8040" spans="1:7" x14ac:dyDescent="0.25">
      <c r="A8040" s="28">
        <f>IF('weather data'!E8040&lt;=5,5,'weather data'!E8040)</f>
        <v>5</v>
      </c>
      <c r="B8040" s="4">
        <f>IF(A8040=5,0,1)*0.54+0.25*24.6*(Hilfstabelle!A8040-5)/1000</f>
        <v>0</v>
      </c>
      <c r="C8040" s="3">
        <f>(1213.2+(17.25*('weather data'!E8040-5)))/1000</f>
        <v>1.1154787500000001</v>
      </c>
      <c r="E8040" s="96">
        <v>2.1596225835654428</v>
      </c>
      <c r="F8040" s="115">
        <v>0</v>
      </c>
      <c r="G8040" s="112">
        <f t="shared" si="125"/>
        <v>2.1596225835654428</v>
      </c>
    </row>
    <row r="8041" spans="1:7" x14ac:dyDescent="0.25">
      <c r="A8041" s="28">
        <f>IF('weather data'!E8041&lt;=5,5,'weather data'!E8041)</f>
        <v>5</v>
      </c>
      <c r="B8041" s="4">
        <f>IF(A8041=5,0,1)*0.54+0.25*24.6*(Hilfstabelle!A8041-5)/1000</f>
        <v>0</v>
      </c>
      <c r="C8041" s="3">
        <f>(1213.2+(17.25*('weather data'!E8041-5)))/1000</f>
        <v>1.1193427499999999</v>
      </c>
      <c r="E8041" s="96">
        <v>2.023632484427007</v>
      </c>
      <c r="F8041" s="115">
        <v>0</v>
      </c>
      <c r="G8041" s="112">
        <f t="shared" si="125"/>
        <v>2.023632484427007</v>
      </c>
    </row>
    <row r="8042" spans="1:7" x14ac:dyDescent="0.25">
      <c r="A8042" s="28">
        <f>IF('weather data'!E8042&lt;=5,5,'weather data'!E8042)</f>
        <v>5</v>
      </c>
      <c r="B8042" s="4">
        <f>IF(A8042=5,0,1)*0.54+0.25*24.6*(Hilfstabelle!A8042-5)/1000</f>
        <v>0</v>
      </c>
      <c r="C8042" s="3">
        <f>(1213.2+(17.25*('weather data'!E8042-5)))/1000</f>
        <v>1.1192047500000002</v>
      </c>
      <c r="E8042" s="96">
        <v>1.9978484289328691</v>
      </c>
      <c r="F8042" s="115">
        <v>0</v>
      </c>
      <c r="G8042" s="112">
        <f t="shared" si="125"/>
        <v>1.9978484289328691</v>
      </c>
    </row>
    <row r="8043" spans="1:7" x14ac:dyDescent="0.25">
      <c r="A8043" s="28">
        <f>IF('weather data'!E8043&lt;=5,5,'weather data'!E8043)</f>
        <v>5</v>
      </c>
      <c r="B8043" s="4">
        <f>IF(A8043=5,0,1)*0.54+0.25*24.6*(Hilfstabelle!A8043-5)/1000</f>
        <v>0</v>
      </c>
      <c r="C8043" s="3">
        <f>(1213.2+(17.25*('weather data'!E8043-5)))/1000</f>
        <v>1.1197395000000001</v>
      </c>
      <c r="E8043" s="96">
        <v>2.0820624811516262</v>
      </c>
      <c r="F8043" s="115">
        <v>0</v>
      </c>
      <c r="G8043" s="112">
        <f t="shared" si="125"/>
        <v>2.0820624811516262</v>
      </c>
    </row>
    <row r="8044" spans="1:7" x14ac:dyDescent="0.25">
      <c r="A8044" s="28">
        <f>IF('weather data'!E8044&lt;=5,5,'weather data'!E8044)</f>
        <v>5</v>
      </c>
      <c r="B8044" s="4">
        <f>IF(A8044=5,0,1)*0.54+0.25*24.6*(Hilfstabelle!A8044-5)/1000</f>
        <v>0</v>
      </c>
      <c r="C8044" s="3">
        <f>(1213.2+(17.25*('weather data'!E8044-5)))/1000</f>
        <v>1.1213610000000001</v>
      </c>
      <c r="E8044" s="96">
        <v>1.947735869464424</v>
      </c>
      <c r="F8044" s="115">
        <v>0</v>
      </c>
      <c r="G8044" s="112">
        <f t="shared" si="125"/>
        <v>1.947735869464424</v>
      </c>
    </row>
    <row r="8045" spans="1:7" x14ac:dyDescent="0.25">
      <c r="A8045" s="28">
        <f>IF('weather data'!E8045&lt;=5,5,'weather data'!E8045)</f>
        <v>5</v>
      </c>
      <c r="B8045" s="4">
        <f>IF(A8045=5,0,1)*0.54+0.25*24.6*(Hilfstabelle!A8045-5)/1000</f>
        <v>0</v>
      </c>
      <c r="C8045" s="3">
        <f>(1213.2+(17.25*('weather data'!E8045-5)))/1000</f>
        <v>1.122741</v>
      </c>
      <c r="E8045" s="96">
        <v>1.8408568007225949</v>
      </c>
      <c r="F8045" s="115">
        <v>0</v>
      </c>
      <c r="G8045" s="112">
        <f t="shared" si="125"/>
        <v>1.8408568007225949</v>
      </c>
    </row>
    <row r="8046" spans="1:7" x14ac:dyDescent="0.25">
      <c r="A8046" s="28">
        <f>IF('weather data'!E8046&lt;=5,5,'weather data'!E8046)</f>
        <v>5</v>
      </c>
      <c r="B8046" s="4">
        <f>IF(A8046=5,0,1)*0.54+0.25*24.6*(Hilfstabelle!A8046-5)/1000</f>
        <v>0</v>
      </c>
      <c r="C8046" s="3">
        <f>(1213.2+(17.25*('weather data'!E8046-5)))/1000</f>
        <v>1.1230342500000001</v>
      </c>
      <c r="E8046" s="96">
        <v>1.774733174536016</v>
      </c>
      <c r="F8046" s="115">
        <v>0</v>
      </c>
      <c r="G8046" s="112">
        <f t="shared" si="125"/>
        <v>1.774733174536016</v>
      </c>
    </row>
    <row r="8047" spans="1:7" x14ac:dyDescent="0.25">
      <c r="A8047" s="28">
        <f>IF('weather data'!E8047&lt;=5,5,'weather data'!E8047)</f>
        <v>5</v>
      </c>
      <c r="B8047" s="4">
        <f>IF(A8047=5,0,1)*0.54+0.25*24.6*(Hilfstabelle!A8047-5)/1000</f>
        <v>0</v>
      </c>
      <c r="C8047" s="3">
        <f>(1213.2+(17.25*('weather data'!E8047-5)))/1000</f>
        <v>1.12444875</v>
      </c>
      <c r="E8047" s="96">
        <v>2.0022150834923611</v>
      </c>
      <c r="F8047" s="115">
        <v>0</v>
      </c>
      <c r="G8047" s="112">
        <f t="shared" si="125"/>
        <v>2.0022150834923611</v>
      </c>
    </row>
    <row r="8048" spans="1:7" x14ac:dyDescent="0.25">
      <c r="A8048" s="28">
        <f>IF('weather data'!E8048&lt;=5,5,'weather data'!E8048)</f>
        <v>5</v>
      </c>
      <c r="B8048" s="4">
        <f>IF(A8048=5,0,1)*0.54+0.25*24.6*(Hilfstabelle!A8048-5)/1000</f>
        <v>0</v>
      </c>
      <c r="C8048" s="3">
        <f>(1213.2+(17.25*('weather data'!E8048-5)))/1000</f>
        <v>1.1294685</v>
      </c>
      <c r="E8048" s="96">
        <v>2.1111735115482331</v>
      </c>
      <c r="F8048" s="115">
        <v>0</v>
      </c>
      <c r="G8048" s="112">
        <f t="shared" si="125"/>
        <v>2.1111735115482331</v>
      </c>
    </row>
    <row r="8049" spans="1:7" x14ac:dyDescent="0.25">
      <c r="A8049" s="28">
        <f>IF('weather data'!E8049&lt;=5,5,'weather data'!E8049)</f>
        <v>5</v>
      </c>
      <c r="B8049" s="4">
        <f>IF(A8049=5,0,1)*0.54+0.25*24.6*(Hilfstabelle!A8049-5)/1000</f>
        <v>0</v>
      </c>
      <c r="C8049" s="3">
        <f>(1213.2+(17.25*('weather data'!E8049-5)))/1000</f>
        <v>1.1315040000000001</v>
      </c>
      <c r="E8049" s="96">
        <v>2.1542162493489312</v>
      </c>
      <c r="F8049" s="115">
        <v>0</v>
      </c>
      <c r="G8049" s="112">
        <f t="shared" si="125"/>
        <v>2.1542162493489312</v>
      </c>
    </row>
    <row r="8050" spans="1:7" x14ac:dyDescent="0.25">
      <c r="A8050" s="28">
        <f>IF('weather data'!E8050&lt;=5,5,'weather data'!E8050)</f>
        <v>5</v>
      </c>
      <c r="B8050" s="4">
        <f>IF(A8050=5,0,1)*0.54+0.25*24.6*(Hilfstabelle!A8050-5)/1000</f>
        <v>0</v>
      </c>
      <c r="C8050" s="3">
        <f>(1213.2+(17.25*('weather data'!E8050-5)))/1000</f>
        <v>1.13655825</v>
      </c>
      <c r="E8050" s="96">
        <v>2.6898592086465021</v>
      </c>
      <c r="F8050" s="115">
        <v>0</v>
      </c>
      <c r="G8050" s="112">
        <f t="shared" si="125"/>
        <v>2.6898592086465021</v>
      </c>
    </row>
    <row r="8051" spans="1:7" x14ac:dyDescent="0.25">
      <c r="A8051" s="28">
        <f>IF('weather data'!E8051&lt;=5,5,'weather data'!E8051)</f>
        <v>5</v>
      </c>
      <c r="B8051" s="4">
        <f>IF(A8051=5,0,1)*0.54+0.25*24.6*(Hilfstabelle!A8051-5)/1000</f>
        <v>0</v>
      </c>
      <c r="C8051" s="3">
        <f>(1213.2+(17.25*('weather data'!E8051-5)))/1000</f>
        <v>1.142682</v>
      </c>
      <c r="E8051" s="96">
        <v>2.9628790865803971</v>
      </c>
      <c r="F8051" s="115">
        <v>0</v>
      </c>
      <c r="G8051" s="112">
        <f t="shared" si="125"/>
        <v>2.9628790865803971</v>
      </c>
    </row>
    <row r="8052" spans="1:7" x14ac:dyDescent="0.25">
      <c r="A8052" s="28">
        <f>IF('weather data'!E8052&lt;=5,5,'weather data'!E8052)</f>
        <v>5</v>
      </c>
      <c r="B8052" s="4">
        <f>IF(A8052=5,0,1)*0.54+0.25*24.6*(Hilfstabelle!A8052-5)/1000</f>
        <v>0</v>
      </c>
      <c r="C8052" s="3">
        <f>(1213.2+(17.25*('weather data'!E8052-5)))/1000</f>
        <v>1.1507550000000002</v>
      </c>
      <c r="E8052" s="96">
        <v>3.0221408270306331</v>
      </c>
      <c r="F8052" s="115">
        <v>0</v>
      </c>
      <c r="G8052" s="112">
        <f t="shared" si="125"/>
        <v>3.0221408270306331</v>
      </c>
    </row>
    <row r="8053" spans="1:7" x14ac:dyDescent="0.25">
      <c r="A8053" s="28">
        <f>IF('weather data'!E8053&lt;=5,5,'weather data'!E8053)</f>
        <v>5</v>
      </c>
      <c r="B8053" s="4">
        <f>IF(A8053=5,0,1)*0.54+0.25*24.6*(Hilfstabelle!A8053-5)/1000</f>
        <v>0</v>
      </c>
      <c r="C8053" s="3">
        <f>(1213.2+(17.25*('weather data'!E8053-5)))/1000</f>
        <v>1.1570512500000001</v>
      </c>
      <c r="E8053" s="96">
        <v>3.059569294683413</v>
      </c>
      <c r="F8053" s="115">
        <v>0</v>
      </c>
      <c r="G8053" s="112">
        <f t="shared" si="125"/>
        <v>3.059569294683413</v>
      </c>
    </row>
    <row r="8054" spans="1:7" x14ac:dyDescent="0.25">
      <c r="A8054" s="28">
        <f>IF('weather data'!E8054&lt;=5,5,'weather data'!E8054)</f>
        <v>5</v>
      </c>
      <c r="B8054" s="4">
        <f>IF(A8054=5,0,1)*0.54+0.25*24.6*(Hilfstabelle!A8054-5)/1000</f>
        <v>0</v>
      </c>
      <c r="C8054" s="3">
        <f>(1213.2+(17.25*('weather data'!E8054-5)))/1000</f>
        <v>1.162002</v>
      </c>
      <c r="E8054" s="96">
        <v>3.0371122140917448</v>
      </c>
      <c r="F8054" s="115">
        <v>0</v>
      </c>
      <c r="G8054" s="112">
        <f t="shared" si="125"/>
        <v>3.0371122140917448</v>
      </c>
    </row>
    <row r="8055" spans="1:7" x14ac:dyDescent="0.25">
      <c r="A8055" s="28">
        <f>IF('weather data'!E8055&lt;=5,5,'weather data'!E8055)</f>
        <v>5</v>
      </c>
      <c r="B8055" s="4">
        <f>IF(A8055=5,0,1)*0.54+0.25*24.6*(Hilfstabelle!A8055-5)/1000</f>
        <v>0</v>
      </c>
      <c r="C8055" s="3">
        <f>(1213.2+(17.25*('weather data'!E8055-5)))/1000</f>
        <v>1.163934</v>
      </c>
      <c r="E8055" s="96">
        <v>2.8354143606295379</v>
      </c>
      <c r="F8055" s="115">
        <v>0</v>
      </c>
      <c r="G8055" s="112">
        <f t="shared" si="125"/>
        <v>2.8354143606295379</v>
      </c>
    </row>
    <row r="8056" spans="1:7" x14ac:dyDescent="0.25">
      <c r="A8056" s="28">
        <f>IF('weather data'!E8056&lt;=5,5,'weather data'!E8056)</f>
        <v>5</v>
      </c>
      <c r="B8056" s="4">
        <f>IF(A8056=5,0,1)*0.54+0.25*24.6*(Hilfstabelle!A8056-5)/1000</f>
        <v>0</v>
      </c>
      <c r="C8056" s="3">
        <f>(1213.2+(17.25*('weather data'!E8056-5)))/1000</f>
        <v>1.161243</v>
      </c>
      <c r="E8056" s="96">
        <v>2.3486363452119861</v>
      </c>
      <c r="F8056" s="115">
        <v>0</v>
      </c>
      <c r="G8056" s="112">
        <f t="shared" si="125"/>
        <v>2.3486363452119861</v>
      </c>
    </row>
    <row r="8057" spans="1:7" x14ac:dyDescent="0.25">
      <c r="A8057" s="28">
        <f>IF('weather data'!E8057&lt;=5,5,'weather data'!E8057)</f>
        <v>5</v>
      </c>
      <c r="B8057" s="4">
        <f>IF(A8057=5,0,1)*0.54+0.25*24.6*(Hilfstabelle!A8057-5)/1000</f>
        <v>0</v>
      </c>
      <c r="C8057" s="3">
        <f>(1213.2+(17.25*('weather data'!E8057-5)))/1000</f>
        <v>1.1594662499999999</v>
      </c>
      <c r="E8057" s="96">
        <v>2.0941227651730769</v>
      </c>
      <c r="F8057" s="115">
        <v>0</v>
      </c>
      <c r="G8057" s="112">
        <f t="shared" si="125"/>
        <v>2.0941227651730769</v>
      </c>
    </row>
    <row r="8058" spans="1:7" x14ac:dyDescent="0.25">
      <c r="A8058" s="28">
        <f>IF('weather data'!E8058&lt;=5,5,'weather data'!E8058)</f>
        <v>5</v>
      </c>
      <c r="B8058" s="4">
        <f>IF(A8058=5,0,1)*0.54+0.25*24.6*(Hilfstabelle!A8058-5)/1000</f>
        <v>0</v>
      </c>
      <c r="C8058" s="3">
        <f>(1213.2+(17.25*('weather data'!E8058-5)))/1000</f>
        <v>1.1603632500000001</v>
      </c>
      <c r="E8058" s="96">
        <v>2.1155401661077242</v>
      </c>
      <c r="F8058" s="115">
        <v>0</v>
      </c>
      <c r="G8058" s="112">
        <f t="shared" si="125"/>
        <v>2.1155401661077242</v>
      </c>
    </row>
    <row r="8059" spans="1:7" x14ac:dyDescent="0.25">
      <c r="A8059" s="28">
        <f>IF('weather data'!E8059&lt;=5,5,'weather data'!E8059)</f>
        <v>5</v>
      </c>
      <c r="B8059" s="4">
        <f>IF(A8059=5,0,1)*0.54+0.25*24.6*(Hilfstabelle!A8059-5)/1000</f>
        <v>0</v>
      </c>
      <c r="C8059" s="3">
        <f>(1213.2+(17.25*('weather data'!E8059-5)))/1000</f>
        <v>1.159794</v>
      </c>
      <c r="E8059" s="96">
        <v>2.2854238220650669</v>
      </c>
      <c r="F8059" s="115">
        <v>0</v>
      </c>
      <c r="G8059" s="112">
        <f t="shared" si="125"/>
        <v>2.2854238220650669</v>
      </c>
    </row>
    <row r="8060" spans="1:7" x14ac:dyDescent="0.25">
      <c r="A8060" s="28">
        <f>IF('weather data'!E8060&lt;=5,5,'weather data'!E8060)</f>
        <v>5</v>
      </c>
      <c r="B8060" s="4">
        <f>IF(A8060=5,0,1)*0.54+0.25*24.6*(Hilfstabelle!A8060-5)/1000</f>
        <v>0</v>
      </c>
      <c r="C8060" s="3">
        <f>(1213.2+(17.25*('weather data'!E8060-5)))/1000</f>
        <v>1.1572065</v>
      </c>
      <c r="E8060" s="96">
        <v>2.413928227672947</v>
      </c>
      <c r="F8060" s="115">
        <v>0</v>
      </c>
      <c r="G8060" s="112">
        <f t="shared" si="125"/>
        <v>2.413928227672947</v>
      </c>
    </row>
    <row r="8061" spans="1:7" x14ac:dyDescent="0.25">
      <c r="A8061" s="28">
        <f>IF('weather data'!E8061&lt;=5,5,'weather data'!E8061)</f>
        <v>5</v>
      </c>
      <c r="B8061" s="4">
        <f>IF(A8061=5,0,1)*0.54+0.25*24.6*(Hilfstabelle!A8061-5)/1000</f>
        <v>0</v>
      </c>
      <c r="C8061" s="3">
        <f>(1213.2+(17.25*('weather data'!E8061-5)))/1000</f>
        <v>1.1549985</v>
      </c>
      <c r="E8061" s="96">
        <v>2.5018851266569819</v>
      </c>
      <c r="F8061" s="115">
        <v>0</v>
      </c>
      <c r="G8061" s="112">
        <f t="shared" si="125"/>
        <v>2.5018851266569819</v>
      </c>
    </row>
    <row r="8062" spans="1:7" x14ac:dyDescent="0.25">
      <c r="A8062" s="28">
        <f>IF('weather data'!E8062&lt;=5,5,'weather data'!E8062)</f>
        <v>5</v>
      </c>
      <c r="B8062" s="4">
        <f>IF(A8062=5,0,1)*0.54+0.25*24.6*(Hilfstabelle!A8062-5)/1000</f>
        <v>0</v>
      </c>
      <c r="C8062" s="3">
        <f>(1213.2+(17.25*('weather data'!E8062-5)))/1000</f>
        <v>1.1504445000000001</v>
      </c>
      <c r="E8062" s="96">
        <v>2.2775222566717028</v>
      </c>
      <c r="F8062" s="115">
        <v>0</v>
      </c>
      <c r="G8062" s="112">
        <f t="shared" si="125"/>
        <v>2.2775222566717028</v>
      </c>
    </row>
    <row r="8063" spans="1:7" x14ac:dyDescent="0.25">
      <c r="A8063" s="28">
        <f>IF('weather data'!E8063&lt;=5,5,'weather data'!E8063)</f>
        <v>5</v>
      </c>
      <c r="B8063" s="4">
        <f>IF(A8063=5,0,1)*0.54+0.25*24.6*(Hilfstabelle!A8063-5)/1000</f>
        <v>0</v>
      </c>
      <c r="C8063" s="3">
        <f>(1213.2+(17.25*('weather data'!E8063-5)))/1000</f>
        <v>1.1430960000000001</v>
      </c>
      <c r="E8063" s="96">
        <v>2.0194737657989199</v>
      </c>
      <c r="F8063" s="115">
        <v>0</v>
      </c>
      <c r="G8063" s="112">
        <f t="shared" si="125"/>
        <v>2.0194737657989199</v>
      </c>
    </row>
    <row r="8064" spans="1:7" x14ac:dyDescent="0.25">
      <c r="A8064" s="28">
        <f>IF('weather data'!E8064&lt;=5,5,'weather data'!E8064)</f>
        <v>5</v>
      </c>
      <c r="B8064" s="4">
        <f>IF(A8064=5,0,1)*0.54+0.25*24.6*(Hilfstabelle!A8064-5)/1000</f>
        <v>0</v>
      </c>
      <c r="C8064" s="3">
        <f>(1213.2+(17.25*('weather data'!E8064-5)))/1000</f>
        <v>1.1377312500000001</v>
      </c>
      <c r="E8064" s="96">
        <v>1.9263184685297781</v>
      </c>
      <c r="F8064" s="115">
        <v>0</v>
      </c>
      <c r="G8064" s="112">
        <f t="shared" si="125"/>
        <v>1.9263184685297781</v>
      </c>
    </row>
    <row r="8065" spans="1:7" x14ac:dyDescent="0.25">
      <c r="A8065" s="28">
        <f>IF('weather data'!E8065&lt;=5,5,'weather data'!E8065)</f>
        <v>5</v>
      </c>
      <c r="B8065" s="4">
        <f>IF(A8065=5,0,1)*0.54+0.25*24.6*(Hilfstabelle!A8065-5)/1000</f>
        <v>0</v>
      </c>
      <c r="C8065" s="3">
        <f>(1213.2+(17.25*('weather data'!E8065-5)))/1000</f>
        <v>1.13531625</v>
      </c>
      <c r="E8065" s="96">
        <v>1.8396091851341689</v>
      </c>
      <c r="F8065" s="115">
        <v>0</v>
      </c>
      <c r="G8065" s="112">
        <f t="shared" si="125"/>
        <v>1.8396091851341689</v>
      </c>
    </row>
    <row r="8066" spans="1:7" x14ac:dyDescent="0.25">
      <c r="A8066" s="28">
        <f>IF('weather data'!E8066&lt;=5,5,'weather data'!E8066)</f>
        <v>5</v>
      </c>
      <c r="B8066" s="4">
        <f>IF(A8066=5,0,1)*0.54+0.25*24.6*(Hilfstabelle!A8066-5)/1000</f>
        <v>0</v>
      </c>
      <c r="C8066" s="3">
        <f>(1213.2+(17.25*('weather data'!E8066-5)))/1000</f>
        <v>1.131642</v>
      </c>
      <c r="E8066" s="96">
        <v>1.8464710708705121</v>
      </c>
      <c r="F8066" s="115">
        <v>0</v>
      </c>
      <c r="G8066" s="112">
        <f t="shared" ref="G8066:G8129" si="126">F8066+E8066</f>
        <v>1.8464710708705121</v>
      </c>
    </row>
    <row r="8067" spans="1:7" x14ac:dyDescent="0.25">
      <c r="A8067" s="28">
        <f>IF('weather data'!E8067&lt;=5,5,'weather data'!E8067)</f>
        <v>5</v>
      </c>
      <c r="B8067" s="4">
        <f>IF(A8067=5,0,1)*0.54+0.25*24.6*(Hilfstabelle!A8067-5)/1000</f>
        <v>0</v>
      </c>
      <c r="C8067" s="3">
        <f>(1213.2+(17.25*('weather data'!E8067-5)))/1000</f>
        <v>1.12824375</v>
      </c>
      <c r="E8067" s="96">
        <v>1.9196645187248389</v>
      </c>
      <c r="F8067" s="115">
        <v>0</v>
      </c>
      <c r="G8067" s="112">
        <f t="shared" si="126"/>
        <v>1.9196645187248389</v>
      </c>
    </row>
    <row r="8068" spans="1:7" x14ac:dyDescent="0.25">
      <c r="A8068" s="28">
        <f>IF('weather data'!E8068&lt;=5,5,'weather data'!E8068)</f>
        <v>5</v>
      </c>
      <c r="B8068" s="4">
        <f>IF(A8068=5,0,1)*0.54+0.25*24.6*(Hilfstabelle!A8068-5)/1000</f>
        <v>0</v>
      </c>
      <c r="C8068" s="3">
        <f>(1213.2+(17.25*('weather data'!E8068-5)))/1000</f>
        <v>1.1264670000000001</v>
      </c>
      <c r="E8068" s="96">
        <v>1.8229743106218219</v>
      </c>
      <c r="F8068" s="115">
        <v>0</v>
      </c>
      <c r="G8068" s="112">
        <f t="shared" si="126"/>
        <v>1.8229743106218219</v>
      </c>
    </row>
    <row r="8069" spans="1:7" x14ac:dyDescent="0.25">
      <c r="A8069" s="28">
        <f>IF('weather data'!E8069&lt;=5,5,'weather data'!E8069)</f>
        <v>5</v>
      </c>
      <c r="B8069" s="4">
        <f>IF(A8069=5,0,1)*0.54+0.25*24.6*(Hilfstabelle!A8069-5)/1000</f>
        <v>0</v>
      </c>
      <c r="C8069" s="3">
        <f>(1213.2+(17.25*('weather data'!E8069-5)))/1000</f>
        <v>1.1253457499999999</v>
      </c>
      <c r="E8069" s="96">
        <v>1.7435427848253651</v>
      </c>
      <c r="F8069" s="115">
        <v>0</v>
      </c>
      <c r="G8069" s="112">
        <f t="shared" si="126"/>
        <v>1.7435427848253651</v>
      </c>
    </row>
    <row r="8070" spans="1:7" x14ac:dyDescent="0.25">
      <c r="A8070" s="28">
        <f>IF('weather data'!E8070&lt;=5,5,'weather data'!E8070)</f>
        <v>5</v>
      </c>
      <c r="B8070" s="4">
        <f>IF(A8070=5,0,1)*0.54+0.25*24.6*(Hilfstabelle!A8070-5)/1000</f>
        <v>0</v>
      </c>
      <c r="C8070" s="3">
        <f>(1213.2+(17.25*('weather data'!E8070-5)))/1000</f>
        <v>1.1231205</v>
      </c>
      <c r="E8070" s="96">
        <v>1.6859445318263639</v>
      </c>
      <c r="F8070" s="115">
        <v>0</v>
      </c>
      <c r="G8070" s="112">
        <f t="shared" si="126"/>
        <v>1.6859445318263639</v>
      </c>
    </row>
    <row r="8071" spans="1:7" x14ac:dyDescent="0.25">
      <c r="A8071" s="28">
        <f>IF('weather data'!E8071&lt;=5,5,'weather data'!E8071)</f>
        <v>5</v>
      </c>
      <c r="B8071" s="4">
        <f>IF(A8071=5,0,1)*0.54+0.25*24.6*(Hilfstabelle!A8071-5)/1000</f>
        <v>0</v>
      </c>
      <c r="C8071" s="3">
        <f>(1213.2+(17.25*('weather data'!E8071-5)))/1000</f>
        <v>1.1203087500000002</v>
      </c>
      <c r="E8071" s="96">
        <v>1.9483596772586369</v>
      </c>
      <c r="F8071" s="115">
        <v>0</v>
      </c>
      <c r="G8071" s="112">
        <f t="shared" si="126"/>
        <v>1.9483596772586369</v>
      </c>
    </row>
    <row r="8072" spans="1:7" x14ac:dyDescent="0.25">
      <c r="A8072" s="28">
        <f>IF('weather data'!E8072&lt;=5,5,'weather data'!E8072)</f>
        <v>5</v>
      </c>
      <c r="B8072" s="4">
        <f>IF(A8072=5,0,1)*0.54+0.25*24.6*(Hilfstabelle!A8072-5)/1000</f>
        <v>0</v>
      </c>
      <c r="C8072" s="3">
        <f>(1213.2+(17.25*('weather data'!E8072-5)))/1000</f>
        <v>1.1169795000000002</v>
      </c>
      <c r="E8072" s="96">
        <v>2.0275832671236889</v>
      </c>
      <c r="F8072" s="115">
        <v>0</v>
      </c>
      <c r="G8072" s="112">
        <f t="shared" si="126"/>
        <v>2.0275832671236889</v>
      </c>
    </row>
    <row r="8073" spans="1:7" x14ac:dyDescent="0.25">
      <c r="A8073" s="28">
        <f>IF('weather data'!E8073&lt;=5,5,'weather data'!E8073)</f>
        <v>5</v>
      </c>
      <c r="B8073" s="4">
        <f>IF(A8073=5,0,1)*0.54+0.25*24.6*(Hilfstabelle!A8073-5)/1000</f>
        <v>0</v>
      </c>
      <c r="C8073" s="3">
        <f>(1213.2+(17.25*('weather data'!E8073-5)))/1000</f>
        <v>1.113702</v>
      </c>
      <c r="E8073" s="96">
        <v>2.011572200405555</v>
      </c>
      <c r="F8073" s="115">
        <v>0</v>
      </c>
      <c r="G8073" s="112">
        <f t="shared" si="126"/>
        <v>2.011572200405555</v>
      </c>
    </row>
    <row r="8074" spans="1:7" x14ac:dyDescent="0.25">
      <c r="A8074" s="28">
        <f>IF('weather data'!E8074&lt;=5,5,'weather data'!E8074)</f>
        <v>5</v>
      </c>
      <c r="B8074" s="4">
        <f>IF(A8074=5,0,1)*0.54+0.25*24.6*(Hilfstabelle!A8074-5)/1000</f>
        <v>0</v>
      </c>
      <c r="C8074" s="3">
        <f>(1213.2+(17.25*('weather data'!E8074-5)))/1000</f>
        <v>1.1174280000000001</v>
      </c>
      <c r="E8074" s="96">
        <v>2.0672990300219181</v>
      </c>
      <c r="F8074" s="115">
        <v>0</v>
      </c>
      <c r="G8074" s="112">
        <f t="shared" si="126"/>
        <v>2.0672990300219181</v>
      </c>
    </row>
    <row r="8075" spans="1:7" x14ac:dyDescent="0.25">
      <c r="A8075" s="28">
        <f>IF('weather data'!E8075&lt;=5,5,'weather data'!E8075)</f>
        <v>5</v>
      </c>
      <c r="B8075" s="4">
        <f>IF(A8075=5,0,1)*0.54+0.25*24.6*(Hilfstabelle!A8075-5)/1000</f>
        <v>0</v>
      </c>
      <c r="C8075" s="3">
        <f>(1213.2+(17.25*('weather data'!E8075-5)))/1000</f>
        <v>1.1248455000000002</v>
      </c>
      <c r="E8075" s="96">
        <v>2.1084703444399771</v>
      </c>
      <c r="F8075" s="115">
        <v>0</v>
      </c>
      <c r="G8075" s="112">
        <f t="shared" si="126"/>
        <v>2.1084703444399771</v>
      </c>
    </row>
    <row r="8076" spans="1:7" x14ac:dyDescent="0.25">
      <c r="A8076" s="28">
        <f>IF('weather data'!E8076&lt;=5,5,'weather data'!E8076)</f>
        <v>5</v>
      </c>
      <c r="B8076" s="4">
        <f>IF(A8076=5,0,1)*0.54+0.25*24.6*(Hilfstabelle!A8076-5)/1000</f>
        <v>0</v>
      </c>
      <c r="C8076" s="3">
        <f>(1213.2+(17.25*('weather data'!E8076-5)))/1000</f>
        <v>1.1334532500000001</v>
      </c>
      <c r="E8076" s="96">
        <v>2.121778244049854</v>
      </c>
      <c r="F8076" s="115">
        <v>0</v>
      </c>
      <c r="G8076" s="112">
        <f t="shared" si="126"/>
        <v>2.121778244049854</v>
      </c>
    </row>
    <row r="8077" spans="1:7" x14ac:dyDescent="0.25">
      <c r="A8077" s="28">
        <f>IF('weather data'!E8077&lt;=5,5,'weather data'!E8077)</f>
        <v>5</v>
      </c>
      <c r="B8077" s="4">
        <f>IF(A8077=5,0,1)*0.54+0.25*24.6*(Hilfstabelle!A8077-5)/1000</f>
        <v>0</v>
      </c>
      <c r="C8077" s="3">
        <f>(1213.2+(17.25*('weather data'!E8077-5)))/1000</f>
        <v>1.14242325</v>
      </c>
      <c r="E8077" s="96">
        <v>2.0789434421805608</v>
      </c>
      <c r="F8077" s="115">
        <v>0</v>
      </c>
      <c r="G8077" s="112">
        <f t="shared" si="126"/>
        <v>2.0789434421805608</v>
      </c>
    </row>
    <row r="8078" spans="1:7" x14ac:dyDescent="0.25">
      <c r="A8078" s="28">
        <f>IF('weather data'!E8078&lt;=5,5,'weather data'!E8078)</f>
        <v>5</v>
      </c>
      <c r="B8078" s="4">
        <f>IF(A8078=5,0,1)*0.54+0.25*24.6*(Hilfstabelle!A8078-5)/1000</f>
        <v>0</v>
      </c>
      <c r="C8078" s="3">
        <f>(1213.2+(17.25*('weather data'!E8078-5)))/1000</f>
        <v>1.1452695000000002</v>
      </c>
      <c r="E8078" s="96">
        <v>2.0955783166929081</v>
      </c>
      <c r="F8078" s="115">
        <v>0</v>
      </c>
      <c r="G8078" s="112">
        <f t="shared" si="126"/>
        <v>2.0955783166929081</v>
      </c>
    </row>
    <row r="8079" spans="1:7" x14ac:dyDescent="0.25">
      <c r="A8079" s="28">
        <f>IF('weather data'!E8079&lt;=5,5,'weather data'!E8079)</f>
        <v>5</v>
      </c>
      <c r="B8079" s="4">
        <f>IF(A8079=5,0,1)*0.54+0.25*24.6*(Hilfstabelle!A8079-5)/1000</f>
        <v>0</v>
      </c>
      <c r="C8079" s="3">
        <f>(1213.2+(17.25*('weather data'!E8079-5)))/1000</f>
        <v>1.14376875</v>
      </c>
      <c r="E8079" s="96">
        <v>2.119283012873002</v>
      </c>
      <c r="F8079" s="115">
        <v>0</v>
      </c>
      <c r="G8079" s="112">
        <f t="shared" si="126"/>
        <v>2.119283012873002</v>
      </c>
    </row>
    <row r="8080" spans="1:7" x14ac:dyDescent="0.25">
      <c r="A8080" s="28">
        <f>IF('weather data'!E8080&lt;=5,5,'weather data'!E8080)</f>
        <v>5</v>
      </c>
      <c r="B8080" s="4">
        <f>IF(A8080=5,0,1)*0.54+0.25*24.6*(Hilfstabelle!A8080-5)/1000</f>
        <v>0</v>
      </c>
      <c r="C8080" s="3">
        <f>(1213.2+(17.25*('weather data'!E8080-5)))/1000</f>
        <v>1.1369205</v>
      </c>
      <c r="E8080" s="96">
        <v>1.9803818106949049</v>
      </c>
      <c r="F8080" s="115">
        <v>0</v>
      </c>
      <c r="G8080" s="112">
        <f t="shared" si="126"/>
        <v>1.9803818106949049</v>
      </c>
    </row>
    <row r="8081" spans="1:7" x14ac:dyDescent="0.25">
      <c r="A8081" s="28">
        <f>IF('weather data'!E8081&lt;=5,5,'weather data'!E8081)</f>
        <v>5</v>
      </c>
      <c r="B8081" s="4">
        <f>IF(A8081=5,0,1)*0.54+0.25*24.6*(Hilfstabelle!A8081-5)/1000</f>
        <v>0</v>
      </c>
      <c r="C8081" s="3">
        <f>(1213.2+(17.25*('weather data'!E8081-5)))/1000</f>
        <v>1.1283645000000002</v>
      </c>
      <c r="E8081" s="96">
        <v>1.906564555046365</v>
      </c>
      <c r="F8081" s="115">
        <v>0</v>
      </c>
      <c r="G8081" s="112">
        <f t="shared" si="126"/>
        <v>1.906564555046365</v>
      </c>
    </row>
    <row r="8082" spans="1:7" x14ac:dyDescent="0.25">
      <c r="A8082" s="28">
        <f>IF('weather data'!E8082&lt;=5,5,'weather data'!E8082)</f>
        <v>5</v>
      </c>
      <c r="B8082" s="4">
        <f>IF(A8082=5,0,1)*0.54+0.25*24.6*(Hilfstabelle!A8082-5)/1000</f>
        <v>0</v>
      </c>
      <c r="C8082" s="3">
        <f>(1213.2+(17.25*('weather data'!E8082-5)))/1000</f>
        <v>1.1255700000000002</v>
      </c>
      <c r="E8082" s="96">
        <v>1.9431612789735291</v>
      </c>
      <c r="F8082" s="115">
        <v>0</v>
      </c>
      <c r="G8082" s="112">
        <f t="shared" si="126"/>
        <v>1.9431612789735291</v>
      </c>
    </row>
    <row r="8083" spans="1:7" x14ac:dyDescent="0.25">
      <c r="A8083" s="28">
        <f>IF('weather data'!E8083&lt;=5,5,'weather data'!E8083)</f>
        <v>5</v>
      </c>
      <c r="B8083" s="4">
        <f>IF(A8083=5,0,1)*0.54+0.25*24.6*(Hilfstabelle!A8083-5)/1000</f>
        <v>0</v>
      </c>
      <c r="C8083" s="3">
        <f>(1213.2+(17.25*('weather data'!E8083-5)))/1000</f>
        <v>1.119774</v>
      </c>
      <c r="E8083" s="96">
        <v>1.9768468998610309</v>
      </c>
      <c r="F8083" s="115">
        <v>0</v>
      </c>
      <c r="G8083" s="112">
        <f t="shared" si="126"/>
        <v>1.9768468998610309</v>
      </c>
    </row>
    <row r="8084" spans="1:7" x14ac:dyDescent="0.25">
      <c r="A8084" s="28">
        <f>IF('weather data'!E8084&lt;=5,5,'weather data'!E8084)</f>
        <v>5</v>
      </c>
      <c r="B8084" s="4">
        <f>IF(A8084=5,0,1)*0.54+0.25*24.6*(Hilfstabelle!A8084-5)/1000</f>
        <v>0</v>
      </c>
      <c r="C8084" s="3">
        <f>(1213.2+(17.25*('weather data'!E8084-5)))/1000</f>
        <v>1.1107005000000001</v>
      </c>
      <c r="E8084" s="96">
        <v>2.1648209818505522</v>
      </c>
      <c r="F8084" s="115">
        <v>0</v>
      </c>
      <c r="G8084" s="112">
        <f t="shared" si="126"/>
        <v>2.1648209818505522</v>
      </c>
    </row>
    <row r="8085" spans="1:7" x14ac:dyDescent="0.25">
      <c r="A8085" s="28">
        <f>IF('weather data'!E8085&lt;=5,5,'weather data'!E8085)</f>
        <v>5</v>
      </c>
      <c r="B8085" s="4">
        <f>IF(A8085=5,0,1)*0.54+0.25*24.6*(Hilfstabelle!A8085-5)/1000</f>
        <v>0</v>
      </c>
      <c r="C8085" s="3">
        <f>(1213.2+(17.25*('weather data'!E8085-5)))/1000</f>
        <v>1.0983495000000001</v>
      </c>
      <c r="E8085" s="96">
        <v>2.4153837791927781</v>
      </c>
      <c r="F8085" s="115">
        <v>0</v>
      </c>
      <c r="G8085" s="112">
        <f t="shared" si="126"/>
        <v>2.4153837791927781</v>
      </c>
    </row>
    <row r="8086" spans="1:7" x14ac:dyDescent="0.25">
      <c r="A8086" s="28">
        <f>IF('weather data'!E8086&lt;=5,5,'weather data'!E8086)</f>
        <v>5</v>
      </c>
      <c r="B8086" s="4">
        <f>IF(A8086=5,0,1)*0.54+0.25*24.6*(Hilfstabelle!A8086-5)/1000</f>
        <v>0</v>
      </c>
      <c r="C8086" s="3">
        <f>(1213.2+(17.25*('weather data'!E8086-5)))/1000</f>
        <v>1.079685</v>
      </c>
      <c r="E8086" s="96">
        <v>2.222835106712362</v>
      </c>
      <c r="F8086" s="115">
        <v>0</v>
      </c>
      <c r="G8086" s="112">
        <f t="shared" si="126"/>
        <v>2.222835106712362</v>
      </c>
    </row>
    <row r="8087" spans="1:7" x14ac:dyDescent="0.25">
      <c r="A8087" s="28">
        <f>IF('weather data'!E8087&lt;=5,5,'weather data'!E8087)</f>
        <v>5</v>
      </c>
      <c r="B8087" s="4">
        <f>IF(A8087=5,0,1)*0.54+0.25*24.6*(Hilfstabelle!A8087-5)/1000</f>
        <v>0</v>
      </c>
      <c r="C8087" s="3">
        <f>(1213.2+(17.25*('weather data'!E8087-5)))/1000</f>
        <v>1.0647982499999999</v>
      </c>
      <c r="E8087" s="96">
        <v>1.992650030647761</v>
      </c>
      <c r="F8087" s="115">
        <v>0</v>
      </c>
      <c r="G8087" s="112">
        <f t="shared" si="126"/>
        <v>1.992650030647761</v>
      </c>
    </row>
    <row r="8088" spans="1:7" x14ac:dyDescent="0.25">
      <c r="A8088" s="28">
        <f>IF('weather data'!E8088&lt;=5,5,'weather data'!E8088)</f>
        <v>5</v>
      </c>
      <c r="B8088" s="4">
        <f>IF(A8088=5,0,1)*0.54+0.25*24.6*(Hilfstabelle!A8088-5)/1000</f>
        <v>0</v>
      </c>
      <c r="C8088" s="3">
        <f>(1213.2+(17.25*('weather data'!E8088-5)))/1000</f>
        <v>1.05337875</v>
      </c>
      <c r="E8088" s="96">
        <v>1.9111391455372611</v>
      </c>
      <c r="F8088" s="115">
        <v>0</v>
      </c>
      <c r="G8088" s="112">
        <f t="shared" si="126"/>
        <v>1.9111391455372611</v>
      </c>
    </row>
    <row r="8089" spans="1:7" x14ac:dyDescent="0.25">
      <c r="A8089" s="28">
        <f>IF('weather data'!E8089&lt;=5,5,'weather data'!E8089)</f>
        <v>5</v>
      </c>
      <c r="B8089" s="4">
        <f>IF(A8089=5,0,1)*0.54+0.25*24.6*(Hilfstabelle!A8089-5)/1000</f>
        <v>0</v>
      </c>
      <c r="C8089" s="3">
        <f>(1213.2+(17.25*('weather data'!E8089-5)))/1000</f>
        <v>1.04861775</v>
      </c>
      <c r="E8089" s="96">
        <v>1.797606126990493</v>
      </c>
      <c r="F8089" s="115">
        <v>0</v>
      </c>
      <c r="G8089" s="112">
        <f t="shared" si="126"/>
        <v>1.797606126990493</v>
      </c>
    </row>
    <row r="8090" spans="1:7" x14ac:dyDescent="0.25">
      <c r="A8090" s="28">
        <f>IF('weather data'!E8090&lt;=5,5,'weather data'!E8090)</f>
        <v>5</v>
      </c>
      <c r="B8090" s="4">
        <f>IF(A8090=5,0,1)*0.54+0.25*24.6*(Hilfstabelle!A8090-5)/1000</f>
        <v>0</v>
      </c>
      <c r="C8090" s="3">
        <f>(1213.2+(17.25*('weather data'!E8090-5)))/1000</f>
        <v>1.0473412499999999</v>
      </c>
      <c r="E8090" s="96">
        <v>1.964578679908175</v>
      </c>
      <c r="F8090" s="115">
        <v>0</v>
      </c>
      <c r="G8090" s="112">
        <f t="shared" si="126"/>
        <v>1.964578679908175</v>
      </c>
    </row>
    <row r="8091" spans="1:7" x14ac:dyDescent="0.25">
      <c r="A8091" s="28">
        <f>IF('weather data'!E8091&lt;=5,5,'weather data'!E8091)</f>
        <v>5</v>
      </c>
      <c r="B8091" s="4">
        <f>IF(A8091=5,0,1)*0.54+0.25*24.6*(Hilfstabelle!A8091-5)/1000</f>
        <v>0</v>
      </c>
      <c r="C8091" s="3">
        <f>(1213.2+(17.25*('weather data'!E8091-5)))/1000</f>
        <v>1.0504807500000002</v>
      </c>
      <c r="E8091" s="96">
        <v>2.0512879633037842</v>
      </c>
      <c r="F8091" s="115">
        <v>0</v>
      </c>
      <c r="G8091" s="112">
        <f t="shared" si="126"/>
        <v>2.0512879633037842</v>
      </c>
    </row>
    <row r="8092" spans="1:7" x14ac:dyDescent="0.25">
      <c r="A8092" s="28">
        <f>IF('weather data'!E8092&lt;=5,5,'weather data'!E8092)</f>
        <v>5</v>
      </c>
      <c r="B8092" s="4">
        <f>IF(A8092=5,0,1)*0.54+0.25*24.6*(Hilfstabelle!A8092-5)/1000</f>
        <v>0</v>
      </c>
      <c r="C8092" s="3">
        <f>(1213.2+(17.25*('weather data'!E8092-5)))/1000</f>
        <v>1.0497562500000002</v>
      </c>
      <c r="E8092" s="96">
        <v>1.9471120616702109</v>
      </c>
      <c r="F8092" s="115">
        <v>0</v>
      </c>
      <c r="G8092" s="112">
        <f t="shared" si="126"/>
        <v>1.9471120616702109</v>
      </c>
    </row>
    <row r="8093" spans="1:7" x14ac:dyDescent="0.25">
      <c r="A8093" s="28">
        <f>IF('weather data'!E8093&lt;=5,5,'weather data'!E8093)</f>
        <v>5</v>
      </c>
      <c r="B8093" s="4">
        <f>IF(A8093=5,0,1)*0.54+0.25*24.6*(Hilfstabelle!A8093-5)/1000</f>
        <v>0</v>
      </c>
      <c r="C8093" s="3">
        <f>(1213.2+(17.25*('weather data'!E8093-5)))/1000</f>
        <v>1.039803</v>
      </c>
      <c r="E8093" s="96">
        <v>1.833371107192038</v>
      </c>
      <c r="F8093" s="115">
        <v>0</v>
      </c>
      <c r="G8093" s="112">
        <f t="shared" si="126"/>
        <v>1.833371107192038</v>
      </c>
    </row>
    <row r="8094" spans="1:7" x14ac:dyDescent="0.25">
      <c r="A8094" s="28">
        <f>IF('weather data'!E8094&lt;=5,5,'weather data'!E8094)</f>
        <v>5</v>
      </c>
      <c r="B8094" s="4">
        <f>IF(A8094=5,0,1)*0.54+0.25*24.6*(Hilfstabelle!A8094-5)/1000</f>
        <v>0</v>
      </c>
      <c r="C8094" s="3">
        <f>(1213.2+(17.25*('weather data'!E8094-5)))/1000</f>
        <v>1.0364737500000001</v>
      </c>
      <c r="E8094" s="96">
        <v>1.7603855952691161</v>
      </c>
      <c r="F8094" s="115">
        <v>0</v>
      </c>
      <c r="G8094" s="112">
        <f t="shared" si="126"/>
        <v>1.7603855952691161</v>
      </c>
    </row>
    <row r="8095" spans="1:7" x14ac:dyDescent="0.25">
      <c r="A8095" s="28">
        <f>IF('weather data'!E8095&lt;=5,5,'weather data'!E8095)</f>
        <v>5</v>
      </c>
      <c r="B8095" s="4">
        <f>IF(A8095=5,0,1)*0.54+0.25*24.6*(Hilfstabelle!A8095-5)/1000</f>
        <v>0</v>
      </c>
      <c r="C8095" s="3">
        <f>(1213.2+(17.25*('weather data'!E8095-5)))/1000</f>
        <v>1.0421145000000001</v>
      </c>
      <c r="E8095" s="96">
        <v>2.0036706350121909</v>
      </c>
      <c r="F8095" s="115">
        <v>0</v>
      </c>
      <c r="G8095" s="112">
        <f t="shared" si="126"/>
        <v>2.0036706350121909</v>
      </c>
    </row>
    <row r="8096" spans="1:7" x14ac:dyDescent="0.25">
      <c r="A8096" s="28">
        <f>IF('weather data'!E8096&lt;=5,5,'weather data'!E8096)</f>
        <v>5</v>
      </c>
      <c r="B8096" s="4">
        <f>IF(A8096=5,0,1)*0.54+0.25*24.6*(Hilfstabelle!A8096-5)/1000</f>
        <v>0</v>
      </c>
      <c r="C8096" s="3">
        <f>(1213.2+(17.25*('weather data'!E8096-5)))/1000</f>
        <v>1.0497734999999999</v>
      </c>
      <c r="E8096" s="96">
        <v>2.142363901258884</v>
      </c>
      <c r="F8096" s="115">
        <v>0</v>
      </c>
      <c r="G8096" s="112">
        <f t="shared" si="126"/>
        <v>2.142363901258884</v>
      </c>
    </row>
    <row r="8097" spans="1:7" x14ac:dyDescent="0.25">
      <c r="A8097" s="28">
        <f>IF('weather data'!E8097&lt;=5,5,'weather data'!E8097)</f>
        <v>5</v>
      </c>
      <c r="B8097" s="4">
        <f>IF(A8097=5,0,1)*0.54+0.25*24.6*(Hilfstabelle!A8097-5)/1000</f>
        <v>0</v>
      </c>
      <c r="C8097" s="3">
        <f>(1213.2+(17.25*('weather data'!E8097-5)))/1000</f>
        <v>1.0579155</v>
      </c>
      <c r="E8097" s="96">
        <v>2.1775050736662158</v>
      </c>
      <c r="F8097" s="115">
        <v>0</v>
      </c>
      <c r="G8097" s="112">
        <f t="shared" si="126"/>
        <v>2.1775050736662158</v>
      </c>
    </row>
    <row r="8098" spans="1:7" x14ac:dyDescent="0.25">
      <c r="A8098" s="28">
        <f>IF('weather data'!E8098&lt;=5,5,'weather data'!E8098)</f>
        <v>5</v>
      </c>
      <c r="B8098" s="4">
        <f>IF(A8098=5,0,1)*0.54+0.25*24.6*(Hilfstabelle!A8098-5)/1000</f>
        <v>0</v>
      </c>
      <c r="C8098" s="3">
        <f>(1213.2+(17.25*('weather data'!E8098-5)))/1000</f>
        <v>1.0770630000000001</v>
      </c>
      <c r="E8098" s="96">
        <v>2.705662339433232</v>
      </c>
      <c r="F8098" s="115">
        <v>0</v>
      </c>
      <c r="G8098" s="112">
        <f t="shared" si="126"/>
        <v>2.705662339433232</v>
      </c>
    </row>
    <row r="8099" spans="1:7" x14ac:dyDescent="0.25">
      <c r="A8099" s="28">
        <f>IF('weather data'!E8099&lt;=5,5,'weather data'!E8099)</f>
        <v>5</v>
      </c>
      <c r="B8099" s="4">
        <f>IF(A8099=5,0,1)*0.54+0.25*24.6*(Hilfstabelle!A8099-5)/1000</f>
        <v>0</v>
      </c>
      <c r="C8099" s="3">
        <f>(1213.2+(17.25*('weather data'!E8099-5)))/1000</f>
        <v>1.09729725</v>
      </c>
      <c r="E8099" s="96">
        <v>3.0192297239909718</v>
      </c>
      <c r="F8099" s="115">
        <v>0</v>
      </c>
      <c r="G8099" s="112">
        <f t="shared" si="126"/>
        <v>3.0192297239909718</v>
      </c>
    </row>
    <row r="8100" spans="1:7" x14ac:dyDescent="0.25">
      <c r="A8100" s="28">
        <f>IF('weather data'!E8100&lt;=5,5,'weather data'!E8100)</f>
        <v>5</v>
      </c>
      <c r="B8100" s="4">
        <f>IF(A8100=5,0,1)*0.54+0.25*24.6*(Hilfstabelle!A8100-5)/1000</f>
        <v>0</v>
      </c>
      <c r="C8100" s="3">
        <f>(1213.2+(17.25*('weather data'!E8100-5)))/1000</f>
        <v>1.12165425</v>
      </c>
      <c r="E8100" s="96">
        <v>3.120702458516289</v>
      </c>
      <c r="F8100" s="115">
        <v>0</v>
      </c>
      <c r="G8100" s="112">
        <f t="shared" si="126"/>
        <v>3.120702458516289</v>
      </c>
    </row>
    <row r="8101" spans="1:7" x14ac:dyDescent="0.25">
      <c r="A8101" s="28">
        <f>IF('weather data'!E8101&lt;=5,5,'weather data'!E8101)</f>
        <v>5</v>
      </c>
      <c r="B8101" s="4">
        <f>IF(A8101=5,0,1)*0.54+0.25*24.6*(Hilfstabelle!A8101-5)/1000</f>
        <v>0</v>
      </c>
      <c r="C8101" s="3">
        <f>(1213.2+(17.25*('weather data'!E8101-5)))/1000</f>
        <v>1.1381107500000001</v>
      </c>
      <c r="E8101" s="96">
        <v>3.205956190392067</v>
      </c>
      <c r="F8101" s="115">
        <v>0</v>
      </c>
      <c r="G8101" s="112">
        <f t="shared" si="126"/>
        <v>3.205956190392067</v>
      </c>
    </row>
    <row r="8102" spans="1:7" x14ac:dyDescent="0.25">
      <c r="A8102" s="28">
        <f>IF('weather data'!E8102&lt;=5,5,'weather data'!E8102)</f>
        <v>5</v>
      </c>
      <c r="B8102" s="4">
        <f>IF(A8102=5,0,1)*0.54+0.25*24.6*(Hilfstabelle!A8102-5)/1000</f>
        <v>0</v>
      </c>
      <c r="C8102" s="3">
        <f>(1213.2+(17.25*('weather data'!E8102-5)))/1000</f>
        <v>1.14218175</v>
      </c>
      <c r="E8102" s="96">
        <v>3.206164126323471</v>
      </c>
      <c r="F8102" s="115">
        <v>0</v>
      </c>
      <c r="G8102" s="112">
        <f t="shared" si="126"/>
        <v>3.206164126323471</v>
      </c>
    </row>
    <row r="8103" spans="1:7" x14ac:dyDescent="0.25">
      <c r="A8103" s="28">
        <f>IF('weather data'!E8103&lt;=5,5,'weather data'!E8103)</f>
        <v>5</v>
      </c>
      <c r="B8103" s="4">
        <f>IF(A8103=5,0,1)*0.54+0.25*24.6*(Hilfstabelle!A8103-5)/1000</f>
        <v>0</v>
      </c>
      <c r="C8103" s="3">
        <f>(1213.2+(17.25*('weather data'!E8103-5)))/1000</f>
        <v>1.1420610000000002</v>
      </c>
      <c r="E8103" s="96">
        <v>3.0793232081668251</v>
      </c>
      <c r="F8103" s="115">
        <v>0</v>
      </c>
      <c r="G8103" s="112">
        <f t="shared" si="126"/>
        <v>3.0793232081668251</v>
      </c>
    </row>
    <row r="8104" spans="1:7" x14ac:dyDescent="0.25">
      <c r="A8104" s="28">
        <f>IF('weather data'!E8104&lt;=5,5,'weather data'!E8104)</f>
        <v>5</v>
      </c>
      <c r="B8104" s="4">
        <f>IF(A8104=5,0,1)*0.54+0.25*24.6*(Hilfstabelle!A8104-5)/1000</f>
        <v>0</v>
      </c>
      <c r="C8104" s="3">
        <f>(1213.2+(17.25*('weather data'!E8104-5)))/1000</f>
        <v>1.1384729999999998</v>
      </c>
      <c r="E8104" s="96">
        <v>2.7921636868974362</v>
      </c>
      <c r="F8104" s="115">
        <v>0</v>
      </c>
      <c r="G8104" s="112">
        <f t="shared" si="126"/>
        <v>2.7921636868974362</v>
      </c>
    </row>
    <row r="8105" spans="1:7" x14ac:dyDescent="0.25">
      <c r="A8105" s="28">
        <f>IF('weather data'!E8105&lt;=5,5,'weather data'!E8105)</f>
        <v>5</v>
      </c>
      <c r="B8105" s="4">
        <f>IF(A8105=5,0,1)*0.54+0.25*24.6*(Hilfstabelle!A8105-5)/1000</f>
        <v>0</v>
      </c>
      <c r="C8105" s="3">
        <f>(1213.2+(17.25*('weather data'!E8105-5)))/1000</f>
        <v>1.1285370000000001</v>
      </c>
      <c r="E8105" s="96">
        <v>2.804016034987483</v>
      </c>
      <c r="F8105" s="115">
        <v>0</v>
      </c>
      <c r="G8105" s="112">
        <f t="shared" si="126"/>
        <v>2.804016034987483</v>
      </c>
    </row>
    <row r="8106" spans="1:7" x14ac:dyDescent="0.25">
      <c r="A8106" s="28">
        <f>IF('weather data'!E8106&lt;=5,5,'weather data'!E8106)</f>
        <v>5</v>
      </c>
      <c r="B8106" s="4">
        <f>IF(A8106=5,0,1)*0.54+0.25*24.6*(Hilfstabelle!A8106-5)/1000</f>
        <v>0</v>
      </c>
      <c r="C8106" s="3">
        <f>(1213.2+(17.25*('weather data'!E8106-5)))/1000</f>
        <v>1.12393125</v>
      </c>
      <c r="E8106" s="96">
        <v>2.9183807972598692</v>
      </c>
      <c r="F8106" s="115">
        <v>0</v>
      </c>
      <c r="G8106" s="112">
        <f t="shared" si="126"/>
        <v>2.9183807972598692</v>
      </c>
    </row>
    <row r="8107" spans="1:7" x14ac:dyDescent="0.25">
      <c r="A8107" s="28">
        <f>IF('weather data'!E8107&lt;=5,5,'weather data'!E8107)</f>
        <v>5</v>
      </c>
      <c r="B8107" s="4">
        <f>IF(A8107=5,0,1)*0.54+0.25*24.6*(Hilfstabelle!A8107-5)/1000</f>
        <v>0</v>
      </c>
      <c r="C8107" s="3">
        <f>(1213.2+(17.25*('weather data'!E8107-5)))/1000</f>
        <v>1.119291</v>
      </c>
      <c r="E8107" s="96">
        <v>3.013199581980246</v>
      </c>
      <c r="F8107" s="115">
        <v>0</v>
      </c>
      <c r="G8107" s="112">
        <f t="shared" si="126"/>
        <v>3.013199581980246</v>
      </c>
    </row>
    <row r="8108" spans="1:7" x14ac:dyDescent="0.25">
      <c r="A8108" s="28">
        <f>IF('weather data'!E8108&lt;=5,5,'weather data'!E8108)</f>
        <v>5</v>
      </c>
      <c r="B8108" s="4">
        <f>IF(A8108=5,0,1)*0.54+0.25*24.6*(Hilfstabelle!A8108-5)/1000</f>
        <v>0</v>
      </c>
      <c r="C8108" s="3">
        <f>(1213.2+(17.25*('weather data'!E8108-5)))/1000</f>
        <v>1.1188597500000002</v>
      </c>
      <c r="E8108" s="96">
        <v>3.1652007478368169</v>
      </c>
      <c r="F8108" s="115">
        <v>0</v>
      </c>
      <c r="G8108" s="112">
        <f t="shared" si="126"/>
        <v>3.1652007478368169</v>
      </c>
    </row>
    <row r="8109" spans="1:7" x14ac:dyDescent="0.25">
      <c r="A8109" s="28">
        <f>IF('weather data'!E8109&lt;=5,5,'weather data'!E8109)</f>
        <v>5</v>
      </c>
      <c r="B8109" s="4">
        <f>IF(A8109=5,0,1)*0.54+0.25*24.6*(Hilfstabelle!A8109-5)/1000</f>
        <v>0</v>
      </c>
      <c r="C8109" s="3">
        <f>(1213.2+(17.25*('weather data'!E8109-5)))/1000</f>
        <v>1.1155305</v>
      </c>
      <c r="E8109" s="96">
        <v>2.9318966328011511</v>
      </c>
      <c r="F8109" s="115">
        <v>0</v>
      </c>
      <c r="G8109" s="112">
        <f t="shared" si="126"/>
        <v>2.9318966328011511</v>
      </c>
    </row>
    <row r="8110" spans="1:7" x14ac:dyDescent="0.25">
      <c r="A8110" s="28">
        <f>IF('weather data'!E8110&lt;=5,5,'weather data'!E8110)</f>
        <v>5</v>
      </c>
      <c r="B8110" s="4">
        <f>IF(A8110=5,0,1)*0.54+0.25*24.6*(Hilfstabelle!A8110-5)/1000</f>
        <v>0</v>
      </c>
      <c r="C8110" s="3">
        <f>(1213.2+(17.25*('weather data'!E8110-5)))/1000</f>
        <v>1.110528</v>
      </c>
      <c r="E8110" s="96">
        <v>2.4407519628241068</v>
      </c>
      <c r="F8110" s="115">
        <v>0</v>
      </c>
      <c r="G8110" s="112">
        <f t="shared" si="126"/>
        <v>2.4407519628241068</v>
      </c>
    </row>
    <row r="8111" spans="1:7" x14ac:dyDescent="0.25">
      <c r="A8111" s="28">
        <f>IF('weather data'!E8111&lt;=5,5,'weather data'!E8111)</f>
        <v>5</v>
      </c>
      <c r="B8111" s="4">
        <f>IF(A8111=5,0,1)*0.54+0.25*24.6*(Hilfstabelle!A8111-5)/1000</f>
        <v>0</v>
      </c>
      <c r="C8111" s="3">
        <f>(1213.2+(17.25*('weather data'!E8111-5)))/1000</f>
        <v>1.1086994999999999</v>
      </c>
      <c r="E8111" s="96">
        <v>2.2488270981379039</v>
      </c>
      <c r="F8111" s="115">
        <v>0</v>
      </c>
      <c r="G8111" s="112">
        <f t="shared" si="126"/>
        <v>2.2488270981379039</v>
      </c>
    </row>
    <row r="8112" spans="1:7" x14ac:dyDescent="0.25">
      <c r="A8112" s="28">
        <f>IF('weather data'!E8112&lt;=5,5,'weather data'!E8112)</f>
        <v>5</v>
      </c>
      <c r="B8112" s="4">
        <f>IF(A8112=5,0,1)*0.54+0.25*24.6*(Hilfstabelle!A8112-5)/1000</f>
        <v>0</v>
      </c>
      <c r="C8112" s="3">
        <f>(1213.2+(17.25*('weather data'!E8112-5)))/1000</f>
        <v>1.1119080000000001</v>
      </c>
      <c r="E8112" s="96">
        <v>2.1596225835654428</v>
      </c>
      <c r="F8112" s="115">
        <v>0</v>
      </c>
      <c r="G8112" s="112">
        <f t="shared" si="126"/>
        <v>2.1596225835654428</v>
      </c>
    </row>
    <row r="8113" spans="1:7" x14ac:dyDescent="0.25">
      <c r="A8113" s="28">
        <f>IF('weather data'!E8113&lt;=5,5,'weather data'!E8113)</f>
        <v>5</v>
      </c>
      <c r="B8113" s="4">
        <f>IF(A8113=5,0,1)*0.54+0.25*24.6*(Hilfstabelle!A8113-5)/1000</f>
        <v>0</v>
      </c>
      <c r="C8113" s="3">
        <f>(1213.2+(17.25*('weather data'!E8113-5)))/1000</f>
        <v>1.1260012500000001</v>
      </c>
      <c r="E8113" s="96">
        <v>2.023632484427007</v>
      </c>
      <c r="F8113" s="115">
        <v>0</v>
      </c>
      <c r="G8113" s="112">
        <f t="shared" si="126"/>
        <v>2.023632484427007</v>
      </c>
    </row>
    <row r="8114" spans="1:7" x14ac:dyDescent="0.25">
      <c r="A8114" s="28">
        <f>IF('weather data'!E8114&lt;=5,5,'weather data'!E8114)</f>
        <v>5</v>
      </c>
      <c r="B8114" s="4">
        <f>IF(A8114=5,0,1)*0.54+0.25*24.6*(Hilfstabelle!A8114-5)/1000</f>
        <v>0</v>
      </c>
      <c r="C8114" s="3">
        <f>(1213.2+(17.25*('weather data'!E8114-5)))/1000</f>
        <v>1.1482192500000001</v>
      </c>
      <c r="E8114" s="96">
        <v>1.964578679908175</v>
      </c>
      <c r="F8114" s="115">
        <v>0</v>
      </c>
      <c r="G8114" s="112">
        <f t="shared" si="126"/>
        <v>1.964578679908175</v>
      </c>
    </row>
    <row r="8115" spans="1:7" x14ac:dyDescent="0.25">
      <c r="A8115" s="28">
        <f>IF('weather data'!E8115&lt;=5,5,'weather data'!E8115)</f>
        <v>5</v>
      </c>
      <c r="B8115" s="4">
        <f>IF(A8115=5,0,1)*0.54+0.25*24.6*(Hilfstabelle!A8115-5)/1000</f>
        <v>0</v>
      </c>
      <c r="C8115" s="3">
        <f>(1213.2+(17.25*('weather data'!E8115-5)))/1000</f>
        <v>1.16477925</v>
      </c>
      <c r="E8115" s="96">
        <v>2.0512879633037842</v>
      </c>
      <c r="F8115" s="115">
        <v>0</v>
      </c>
      <c r="G8115" s="112">
        <f t="shared" si="126"/>
        <v>2.0512879633037842</v>
      </c>
    </row>
    <row r="8116" spans="1:7" x14ac:dyDescent="0.25">
      <c r="A8116" s="28">
        <f>IF('weather data'!E8116&lt;=5,5,'weather data'!E8116)</f>
        <v>5</v>
      </c>
      <c r="B8116" s="4">
        <f>IF(A8116=5,0,1)*0.54+0.25*24.6*(Hilfstabelle!A8116-5)/1000</f>
        <v>0</v>
      </c>
      <c r="C8116" s="3">
        <f>(1213.2+(17.25*('weather data'!E8116-5)))/1000</f>
        <v>1.165521</v>
      </c>
      <c r="E8116" s="96">
        <v>1.9471120616702109</v>
      </c>
      <c r="F8116" s="115">
        <v>0</v>
      </c>
      <c r="G8116" s="112">
        <f t="shared" si="126"/>
        <v>1.9471120616702109</v>
      </c>
    </row>
    <row r="8117" spans="1:7" x14ac:dyDescent="0.25">
      <c r="A8117" s="28">
        <f>IF('weather data'!E8117&lt;=5,5,'weather data'!E8117)</f>
        <v>5</v>
      </c>
      <c r="B8117" s="4">
        <f>IF(A8117=5,0,1)*0.54+0.25*24.6*(Hilfstabelle!A8117-5)/1000</f>
        <v>0</v>
      </c>
      <c r="C8117" s="3">
        <f>(1213.2+(17.25*('weather data'!E8117-5)))/1000</f>
        <v>1.164693</v>
      </c>
      <c r="E8117" s="96">
        <v>1.833371107192038</v>
      </c>
      <c r="F8117" s="115">
        <v>0</v>
      </c>
      <c r="G8117" s="112">
        <f t="shared" si="126"/>
        <v>1.833371107192038</v>
      </c>
    </row>
    <row r="8118" spans="1:7" x14ac:dyDescent="0.25">
      <c r="A8118" s="28">
        <f>IF('weather data'!E8118&lt;=5,5,'weather data'!E8118)</f>
        <v>5</v>
      </c>
      <c r="B8118" s="4">
        <f>IF(A8118=5,0,1)*0.54+0.25*24.6*(Hilfstabelle!A8118-5)/1000</f>
        <v>0</v>
      </c>
      <c r="C8118" s="3">
        <f>(1213.2+(17.25*('weather data'!E8118-5)))/1000</f>
        <v>1.1638995000000001</v>
      </c>
      <c r="E8118" s="96">
        <v>1.7603855952691161</v>
      </c>
      <c r="F8118" s="115">
        <v>0</v>
      </c>
      <c r="G8118" s="112">
        <f t="shared" si="126"/>
        <v>1.7603855952691161</v>
      </c>
    </row>
    <row r="8119" spans="1:7" x14ac:dyDescent="0.25">
      <c r="A8119" s="28">
        <f>IF('weather data'!E8119&lt;=5,5,'weather data'!E8119)</f>
        <v>5</v>
      </c>
      <c r="B8119" s="4">
        <f>IF(A8119=5,0,1)*0.54+0.25*24.6*(Hilfstabelle!A8119-5)/1000</f>
        <v>0</v>
      </c>
      <c r="C8119" s="3">
        <f>(1213.2+(17.25*('weather data'!E8119-5)))/1000</f>
        <v>1.1640720000000002</v>
      </c>
      <c r="E8119" s="96">
        <v>2.0036706350121909</v>
      </c>
      <c r="F8119" s="115">
        <v>0</v>
      </c>
      <c r="G8119" s="112">
        <f t="shared" si="126"/>
        <v>2.0036706350121909</v>
      </c>
    </row>
    <row r="8120" spans="1:7" x14ac:dyDescent="0.25">
      <c r="A8120" s="28">
        <f>IF('weather data'!E8120&lt;=5,5,'weather data'!E8120)</f>
        <v>5</v>
      </c>
      <c r="B8120" s="4">
        <f>IF(A8120=5,0,1)*0.54+0.25*24.6*(Hilfstabelle!A8120-5)/1000</f>
        <v>0</v>
      </c>
      <c r="C8120" s="3">
        <f>(1213.2+(17.25*('weather data'!E8120-5)))/1000</f>
        <v>1.15943175</v>
      </c>
      <c r="E8120" s="96">
        <v>2.142363901258884</v>
      </c>
      <c r="F8120" s="115">
        <v>0</v>
      </c>
      <c r="G8120" s="112">
        <f t="shared" si="126"/>
        <v>2.142363901258884</v>
      </c>
    </row>
    <row r="8121" spans="1:7" x14ac:dyDescent="0.25">
      <c r="A8121" s="28">
        <f>IF('weather data'!E8121&lt;=5,5,'weather data'!E8121)</f>
        <v>5</v>
      </c>
      <c r="B8121" s="4">
        <f>IF(A8121=5,0,1)*0.54+0.25*24.6*(Hilfstabelle!A8121-5)/1000</f>
        <v>0</v>
      </c>
      <c r="C8121" s="3">
        <f>(1213.2+(17.25*('weather data'!E8121-5)))/1000</f>
        <v>1.1542395000000001</v>
      </c>
      <c r="E8121" s="96">
        <v>2.1775050736662158</v>
      </c>
      <c r="F8121" s="115">
        <v>0</v>
      </c>
      <c r="G8121" s="112">
        <f t="shared" si="126"/>
        <v>2.1775050736662158</v>
      </c>
    </row>
    <row r="8122" spans="1:7" x14ac:dyDescent="0.25">
      <c r="A8122" s="28">
        <f>IF('weather data'!E8122&lt;=5,5,'weather data'!E8122)</f>
        <v>5</v>
      </c>
      <c r="B8122" s="4">
        <f>IF(A8122=5,0,1)*0.54+0.25*24.6*(Hilfstabelle!A8122-5)/1000</f>
        <v>0</v>
      </c>
      <c r="C8122" s="3">
        <f>(1213.2+(17.25*('weather data'!E8122-5)))/1000</f>
        <v>1.1536012499999999</v>
      </c>
      <c r="E8122" s="96">
        <v>2.705662339433232</v>
      </c>
      <c r="F8122" s="115">
        <v>0</v>
      </c>
      <c r="G8122" s="112">
        <f t="shared" si="126"/>
        <v>2.705662339433232</v>
      </c>
    </row>
    <row r="8123" spans="1:7" x14ac:dyDescent="0.25">
      <c r="A8123" s="28">
        <f>IF('weather data'!E8123&lt;=5,5,'weather data'!E8123)</f>
        <v>5</v>
      </c>
      <c r="B8123" s="4">
        <f>IF(A8123=5,0,1)*0.54+0.25*24.6*(Hilfstabelle!A8123-5)/1000</f>
        <v>0</v>
      </c>
      <c r="C8123" s="3">
        <f>(1213.2+(17.25*('weather data'!E8123-5)))/1000</f>
        <v>1.1561887500000001</v>
      </c>
      <c r="E8123" s="96">
        <v>3.0192297239909718</v>
      </c>
      <c r="F8123" s="115">
        <v>0</v>
      </c>
      <c r="G8123" s="112">
        <f t="shared" si="126"/>
        <v>3.0192297239909718</v>
      </c>
    </row>
    <row r="8124" spans="1:7" x14ac:dyDescent="0.25">
      <c r="A8124" s="28">
        <f>IF('weather data'!E8124&lt;=5,5,'weather data'!E8124)</f>
        <v>5</v>
      </c>
      <c r="B8124" s="4">
        <f>IF(A8124=5,0,1)*0.54+0.25*24.6*(Hilfstabelle!A8124-5)/1000</f>
        <v>0</v>
      </c>
      <c r="C8124" s="3">
        <f>(1213.2+(17.25*('weather data'!E8124-5)))/1000</f>
        <v>1.15781025</v>
      </c>
      <c r="E8124" s="96">
        <v>3.120702458516289</v>
      </c>
      <c r="F8124" s="115">
        <v>0</v>
      </c>
      <c r="G8124" s="112">
        <f t="shared" si="126"/>
        <v>3.120702458516289</v>
      </c>
    </row>
    <row r="8125" spans="1:7" x14ac:dyDescent="0.25">
      <c r="A8125" s="28">
        <f>IF('weather data'!E8125&lt;=5,5,'weather data'!E8125)</f>
        <v>5</v>
      </c>
      <c r="B8125" s="4">
        <f>IF(A8125=5,0,1)*0.54+0.25*24.6*(Hilfstabelle!A8125-5)/1000</f>
        <v>0</v>
      </c>
      <c r="C8125" s="3">
        <f>(1213.2+(17.25*('weather data'!E8125-5)))/1000</f>
        <v>1.1582415000000001</v>
      </c>
      <c r="E8125" s="96">
        <v>3.205956190392067</v>
      </c>
      <c r="F8125" s="115">
        <v>0</v>
      </c>
      <c r="G8125" s="112">
        <f t="shared" si="126"/>
        <v>3.205956190392067</v>
      </c>
    </row>
    <row r="8126" spans="1:7" x14ac:dyDescent="0.25">
      <c r="A8126" s="28">
        <f>IF('weather data'!E8126&lt;=5,5,'weather data'!E8126)</f>
        <v>5</v>
      </c>
      <c r="B8126" s="4">
        <f>IF(A8126=5,0,1)*0.54+0.25*24.6*(Hilfstabelle!A8126-5)/1000</f>
        <v>0</v>
      </c>
      <c r="C8126" s="3">
        <f>(1213.2+(17.25*('weather data'!E8126-5)))/1000</f>
        <v>1.15869</v>
      </c>
      <c r="E8126" s="96">
        <v>3.206164126323471</v>
      </c>
      <c r="F8126" s="115">
        <v>0</v>
      </c>
      <c r="G8126" s="112">
        <f t="shared" si="126"/>
        <v>3.206164126323471</v>
      </c>
    </row>
    <row r="8127" spans="1:7" x14ac:dyDescent="0.25">
      <c r="A8127" s="28">
        <f>IF('weather data'!E8127&lt;=5,5,'weather data'!E8127)</f>
        <v>5</v>
      </c>
      <c r="B8127" s="4">
        <f>IF(A8127=5,0,1)*0.54+0.25*24.6*(Hilfstabelle!A8127-5)/1000</f>
        <v>0</v>
      </c>
      <c r="C8127" s="3">
        <f>(1213.2+(17.25*('weather data'!E8127-5)))/1000</f>
        <v>1.157241</v>
      </c>
      <c r="E8127" s="96">
        <v>3.0793232081668251</v>
      </c>
      <c r="F8127" s="115">
        <v>0</v>
      </c>
      <c r="G8127" s="112">
        <f t="shared" si="126"/>
        <v>3.0793232081668251</v>
      </c>
    </row>
    <row r="8128" spans="1:7" x14ac:dyDescent="0.25">
      <c r="A8128" s="28">
        <f>IF('weather data'!E8128&lt;=5,5,'weather data'!E8128)</f>
        <v>5</v>
      </c>
      <c r="B8128" s="4">
        <f>IF(A8128=5,0,1)*0.54+0.25*24.6*(Hilfstabelle!A8128-5)/1000</f>
        <v>0</v>
      </c>
      <c r="C8128" s="3">
        <f>(1213.2+(17.25*('weather data'!E8128-5)))/1000</f>
        <v>1.15108275</v>
      </c>
      <c r="E8128" s="96">
        <v>2.7921636868974362</v>
      </c>
      <c r="F8128" s="115">
        <v>0</v>
      </c>
      <c r="G8128" s="112">
        <f t="shared" si="126"/>
        <v>2.7921636868974362</v>
      </c>
    </row>
    <row r="8129" spans="1:7" x14ac:dyDescent="0.25">
      <c r="A8129" s="28">
        <f>IF('weather data'!E8129&lt;=5,5,'weather data'!E8129)</f>
        <v>5</v>
      </c>
      <c r="B8129" s="4">
        <f>IF(A8129=5,0,1)*0.54+0.25*24.6*(Hilfstabelle!A8129-5)/1000</f>
        <v>0</v>
      </c>
      <c r="C8129" s="3">
        <f>(1213.2+(17.25*('weather data'!E8129-5)))/1000</f>
        <v>1.1391457500000002</v>
      </c>
      <c r="E8129" s="96">
        <v>2.804016034987483</v>
      </c>
      <c r="F8129" s="115">
        <v>0</v>
      </c>
      <c r="G8129" s="112">
        <f t="shared" si="126"/>
        <v>2.804016034987483</v>
      </c>
    </row>
    <row r="8130" spans="1:7" x14ac:dyDescent="0.25">
      <c r="A8130" s="28">
        <f>IF('weather data'!E8130&lt;=5,5,'weather data'!E8130)</f>
        <v>5</v>
      </c>
      <c r="B8130" s="4">
        <f>IF(A8130=5,0,1)*0.54+0.25*24.6*(Hilfstabelle!A8130-5)/1000</f>
        <v>0</v>
      </c>
      <c r="C8130" s="3">
        <f>(1213.2+(17.25*('weather data'!E8130-5)))/1000</f>
        <v>1.1342295000000002</v>
      </c>
      <c r="E8130" s="96">
        <v>2.9183807972598692</v>
      </c>
      <c r="F8130" s="115">
        <v>0</v>
      </c>
      <c r="G8130" s="112">
        <f t="shared" ref="G8130:G8193" si="127">F8130+E8130</f>
        <v>2.9183807972598692</v>
      </c>
    </row>
    <row r="8131" spans="1:7" x14ac:dyDescent="0.25">
      <c r="A8131" s="28">
        <f>IF('weather data'!E8131&lt;=5,5,'weather data'!E8131)</f>
        <v>5</v>
      </c>
      <c r="B8131" s="4">
        <f>IF(A8131=5,0,1)*0.54+0.25*24.6*(Hilfstabelle!A8131-5)/1000</f>
        <v>0</v>
      </c>
      <c r="C8131" s="3">
        <f>(1213.2+(17.25*('weather data'!E8131-5)))/1000</f>
        <v>1.12907175</v>
      </c>
      <c r="E8131" s="96">
        <v>3.013199581980246</v>
      </c>
      <c r="F8131" s="115">
        <v>0</v>
      </c>
      <c r="G8131" s="112">
        <f t="shared" si="127"/>
        <v>3.013199581980246</v>
      </c>
    </row>
    <row r="8132" spans="1:7" x14ac:dyDescent="0.25">
      <c r="A8132" s="28">
        <f>IF('weather data'!E8132&lt;=5,5,'weather data'!E8132)</f>
        <v>5</v>
      </c>
      <c r="B8132" s="4">
        <f>IF(A8132=5,0,1)*0.54+0.25*24.6*(Hilfstabelle!A8132-5)/1000</f>
        <v>0</v>
      </c>
      <c r="C8132" s="3">
        <f>(1213.2+(17.25*('weather data'!E8132-5)))/1000</f>
        <v>1.1231722500000001</v>
      </c>
      <c r="E8132" s="96">
        <v>3.1652007478368169</v>
      </c>
      <c r="F8132" s="115">
        <v>0</v>
      </c>
      <c r="G8132" s="112">
        <f t="shared" si="127"/>
        <v>3.1652007478368169</v>
      </c>
    </row>
    <row r="8133" spans="1:7" x14ac:dyDescent="0.25">
      <c r="A8133" s="28">
        <f>IF('weather data'!E8133&lt;=5,5,'weather data'!E8133)</f>
        <v>5</v>
      </c>
      <c r="B8133" s="4">
        <f>IF(A8133=5,0,1)*0.54+0.25*24.6*(Hilfstabelle!A8133-5)/1000</f>
        <v>0</v>
      </c>
      <c r="C8133" s="3">
        <f>(1213.2+(17.25*('weather data'!E8133-5)))/1000</f>
        <v>1.1169795000000002</v>
      </c>
      <c r="E8133" s="96">
        <v>2.9318966328011511</v>
      </c>
      <c r="F8133" s="115">
        <v>0</v>
      </c>
      <c r="G8133" s="112">
        <f t="shared" si="127"/>
        <v>2.9318966328011511</v>
      </c>
    </row>
    <row r="8134" spans="1:7" x14ac:dyDescent="0.25">
      <c r="A8134" s="28">
        <f>IF('weather data'!E8134&lt;=5,5,'weather data'!E8134)</f>
        <v>5</v>
      </c>
      <c r="B8134" s="4">
        <f>IF(A8134=5,0,1)*0.54+0.25*24.6*(Hilfstabelle!A8134-5)/1000</f>
        <v>0</v>
      </c>
      <c r="C8134" s="3">
        <f>(1213.2+(17.25*('weather data'!E8134-5)))/1000</f>
        <v>1.1082164999999999</v>
      </c>
      <c r="E8134" s="96">
        <v>2.4407519628241068</v>
      </c>
      <c r="F8134" s="115">
        <v>0</v>
      </c>
      <c r="G8134" s="112">
        <f t="shared" si="127"/>
        <v>2.4407519628241068</v>
      </c>
    </row>
    <row r="8135" spans="1:7" x14ac:dyDescent="0.25">
      <c r="A8135" s="28">
        <f>IF('weather data'!E8135&lt;=5,5,'weather data'!E8135)</f>
        <v>5</v>
      </c>
      <c r="B8135" s="4">
        <f>IF(A8135=5,0,1)*0.54+0.25*24.6*(Hilfstabelle!A8135-5)/1000</f>
        <v>0</v>
      </c>
      <c r="C8135" s="3">
        <f>(1213.2+(17.25*('weather data'!E8135-5)))/1000</f>
        <v>1.09546875</v>
      </c>
      <c r="E8135" s="96">
        <v>2.2488270981379039</v>
      </c>
      <c r="F8135" s="115">
        <v>0</v>
      </c>
      <c r="G8135" s="112">
        <f t="shared" si="127"/>
        <v>2.2488270981379039</v>
      </c>
    </row>
    <row r="8136" spans="1:7" x14ac:dyDescent="0.25">
      <c r="A8136" s="28">
        <f>IF('weather data'!E8136&lt;=5,5,'weather data'!E8136)</f>
        <v>5</v>
      </c>
      <c r="B8136" s="4">
        <f>IF(A8136=5,0,1)*0.54+0.25*24.6*(Hilfstabelle!A8136-5)/1000</f>
        <v>0</v>
      </c>
      <c r="C8136" s="3">
        <f>(1213.2+(17.25*('weather data'!E8136-5)))/1000</f>
        <v>1.0812029999999999</v>
      </c>
      <c r="E8136" s="96">
        <v>2.1596225835654428</v>
      </c>
      <c r="F8136" s="115">
        <v>0</v>
      </c>
      <c r="G8136" s="112">
        <f t="shared" si="127"/>
        <v>2.1596225835654428</v>
      </c>
    </row>
    <row r="8137" spans="1:7" x14ac:dyDescent="0.25">
      <c r="A8137" s="28">
        <f>IF('weather data'!E8137&lt;=5,5,'weather data'!E8137)</f>
        <v>5</v>
      </c>
      <c r="B8137" s="4">
        <f>IF(A8137=5,0,1)*0.54+0.25*24.6*(Hilfstabelle!A8137-5)/1000</f>
        <v>0</v>
      </c>
      <c r="C8137" s="3">
        <f>(1213.2+(17.25*('weather data'!E8137-5)))/1000</f>
        <v>1.0685070000000001</v>
      </c>
      <c r="E8137" s="96">
        <v>2.023632484427007</v>
      </c>
      <c r="F8137" s="115">
        <v>0</v>
      </c>
      <c r="G8137" s="112">
        <f t="shared" si="127"/>
        <v>2.023632484427007</v>
      </c>
    </row>
    <row r="8138" spans="1:7" x14ac:dyDescent="0.25">
      <c r="A8138" s="28">
        <f>IF('weather data'!E8138&lt;=5,5,'weather data'!E8138)</f>
        <v>5</v>
      </c>
      <c r="B8138" s="4">
        <f>IF(A8138=5,0,1)*0.54+0.25*24.6*(Hilfstabelle!A8138-5)/1000</f>
        <v>0</v>
      </c>
      <c r="C8138" s="3">
        <f>(1213.2+(17.25*('weather data'!E8138-5)))/1000</f>
        <v>1.0555695</v>
      </c>
      <c r="E8138" s="96">
        <v>1.964578679908175</v>
      </c>
      <c r="F8138" s="115">
        <v>0</v>
      </c>
      <c r="G8138" s="112">
        <f t="shared" si="127"/>
        <v>1.964578679908175</v>
      </c>
    </row>
    <row r="8139" spans="1:7" x14ac:dyDescent="0.25">
      <c r="A8139" s="28">
        <f>IF('weather data'!E8139&lt;=5,5,'weather data'!E8139)</f>
        <v>5</v>
      </c>
      <c r="B8139" s="4">
        <f>IF(A8139=5,0,1)*0.54+0.25*24.6*(Hilfstabelle!A8139-5)/1000</f>
        <v>0</v>
      </c>
      <c r="C8139" s="3">
        <f>(1213.2+(17.25*('weather data'!E8139-5)))/1000</f>
        <v>1.044219</v>
      </c>
      <c r="E8139" s="96">
        <v>2.0512879633037842</v>
      </c>
      <c r="F8139" s="115">
        <v>0</v>
      </c>
      <c r="G8139" s="112">
        <f t="shared" si="127"/>
        <v>2.0512879633037842</v>
      </c>
    </row>
    <row r="8140" spans="1:7" x14ac:dyDescent="0.25">
      <c r="A8140" s="28">
        <f>IF('weather data'!E8140&lt;=5,5,'weather data'!E8140)</f>
        <v>5</v>
      </c>
      <c r="B8140" s="4">
        <f>IF(A8140=5,0,1)*0.54+0.25*24.6*(Hilfstabelle!A8140-5)/1000</f>
        <v>0</v>
      </c>
      <c r="C8140" s="3">
        <f>(1213.2+(17.25*('weather data'!E8140-5)))/1000</f>
        <v>1.0382850000000001</v>
      </c>
      <c r="E8140" s="96">
        <v>1.9471120616702109</v>
      </c>
      <c r="F8140" s="115">
        <v>0</v>
      </c>
      <c r="G8140" s="112">
        <f t="shared" si="127"/>
        <v>1.9471120616702109</v>
      </c>
    </row>
    <row r="8141" spans="1:7" x14ac:dyDescent="0.25">
      <c r="A8141" s="28">
        <f>IF('weather data'!E8141&lt;=5,5,'weather data'!E8141)</f>
        <v>5</v>
      </c>
      <c r="B8141" s="4">
        <f>IF(A8141=5,0,1)*0.54+0.25*24.6*(Hilfstabelle!A8141-5)/1000</f>
        <v>0</v>
      </c>
      <c r="C8141" s="3">
        <f>(1213.2+(17.25*('weather data'!E8141-5)))/1000</f>
        <v>1.0351110000000001</v>
      </c>
      <c r="E8141" s="96">
        <v>1.833371107192038</v>
      </c>
      <c r="F8141" s="115">
        <v>0</v>
      </c>
      <c r="G8141" s="112">
        <f t="shared" si="127"/>
        <v>1.833371107192038</v>
      </c>
    </row>
    <row r="8142" spans="1:7" x14ac:dyDescent="0.25">
      <c r="A8142" s="28">
        <f>IF('weather data'!E8142&lt;=5,5,'weather data'!E8142)</f>
        <v>5</v>
      </c>
      <c r="B8142" s="4">
        <f>IF(A8142=5,0,1)*0.54+0.25*24.6*(Hilfstabelle!A8142-5)/1000</f>
        <v>0</v>
      </c>
      <c r="C8142" s="3">
        <f>(1213.2+(17.25*('weather data'!E8142-5)))/1000</f>
        <v>1.03136775</v>
      </c>
      <c r="E8142" s="96">
        <v>1.7603855952691161</v>
      </c>
      <c r="F8142" s="115">
        <v>0</v>
      </c>
      <c r="G8142" s="112">
        <f t="shared" si="127"/>
        <v>1.7603855952691161</v>
      </c>
    </row>
    <row r="8143" spans="1:7" x14ac:dyDescent="0.25">
      <c r="A8143" s="28">
        <f>IF('weather data'!E8143&lt;=5,5,'weather data'!E8143)</f>
        <v>5</v>
      </c>
      <c r="B8143" s="4">
        <f>IF(A8143=5,0,1)*0.54+0.25*24.6*(Hilfstabelle!A8143-5)/1000</f>
        <v>0</v>
      </c>
      <c r="C8143" s="3">
        <f>(1213.2+(17.25*('weather data'!E8143-5)))/1000</f>
        <v>1.023657</v>
      </c>
      <c r="E8143" s="96">
        <v>2.0036706350121909</v>
      </c>
      <c r="F8143" s="115">
        <v>0</v>
      </c>
      <c r="G8143" s="112">
        <f t="shared" si="127"/>
        <v>2.0036706350121909</v>
      </c>
    </row>
    <row r="8144" spans="1:7" x14ac:dyDescent="0.25">
      <c r="A8144" s="28">
        <f>IF('weather data'!E8144&lt;=5,5,'weather data'!E8144)</f>
        <v>5</v>
      </c>
      <c r="B8144" s="4">
        <f>IF(A8144=5,0,1)*0.54+0.25*24.6*(Hilfstabelle!A8144-5)/1000</f>
        <v>0</v>
      </c>
      <c r="C8144" s="3">
        <f>(1213.2+(17.25*('weather data'!E8144-5)))/1000</f>
        <v>1.0178265</v>
      </c>
      <c r="E8144" s="96">
        <v>2.142363901258884</v>
      </c>
      <c r="F8144" s="115">
        <v>0</v>
      </c>
      <c r="G8144" s="112">
        <f t="shared" si="127"/>
        <v>2.142363901258884</v>
      </c>
    </row>
    <row r="8145" spans="1:7" x14ac:dyDescent="0.25">
      <c r="A8145" s="28">
        <f>IF('weather data'!E8145&lt;=5,5,'weather data'!E8145)</f>
        <v>5</v>
      </c>
      <c r="B8145" s="4">
        <f>IF(A8145=5,0,1)*0.54+0.25*24.6*(Hilfstabelle!A8145-5)/1000</f>
        <v>0</v>
      </c>
      <c r="C8145" s="3">
        <f>(1213.2+(17.25*('weather data'!E8145-5)))/1000</f>
        <v>1.0148077500000001</v>
      </c>
      <c r="E8145" s="96">
        <v>2.1775050736662158</v>
      </c>
      <c r="F8145" s="115">
        <v>0</v>
      </c>
      <c r="G8145" s="112">
        <f t="shared" si="127"/>
        <v>2.1775050736662158</v>
      </c>
    </row>
    <row r="8146" spans="1:7" x14ac:dyDescent="0.25">
      <c r="A8146" s="28">
        <f>IF('weather data'!E8146&lt;=5,5,'weather data'!E8146)</f>
        <v>5</v>
      </c>
      <c r="B8146" s="4">
        <f>IF(A8146=5,0,1)*0.54+0.25*24.6*(Hilfstabelle!A8146-5)/1000</f>
        <v>0</v>
      </c>
      <c r="C8146" s="3">
        <f>(1213.2+(17.25*('weather data'!E8146-5)))/1000</f>
        <v>1.0279695000000002</v>
      </c>
      <c r="E8146" s="96">
        <v>2.705662339433232</v>
      </c>
      <c r="F8146" s="115">
        <v>0</v>
      </c>
      <c r="G8146" s="112">
        <f t="shared" si="127"/>
        <v>2.705662339433232</v>
      </c>
    </row>
    <row r="8147" spans="1:7" x14ac:dyDescent="0.25">
      <c r="A8147" s="28">
        <f>IF('weather data'!E8147&lt;=5,5,'weather data'!E8147)</f>
        <v>5</v>
      </c>
      <c r="B8147" s="4">
        <f>IF(A8147=5,0,1)*0.54+0.25*24.6*(Hilfstabelle!A8147-5)/1000</f>
        <v>0</v>
      </c>
      <c r="C8147" s="3">
        <f>(1213.2+(17.25*('weather data'!E8147-5)))/1000</f>
        <v>1.0538099999999999</v>
      </c>
      <c r="E8147" s="96">
        <v>3.0192297239909718</v>
      </c>
      <c r="F8147" s="115">
        <v>0</v>
      </c>
      <c r="G8147" s="112">
        <f t="shared" si="127"/>
        <v>3.0192297239909718</v>
      </c>
    </row>
    <row r="8148" spans="1:7" x14ac:dyDescent="0.25">
      <c r="A8148" s="28">
        <f>IF('weather data'!E8148&lt;=5,5,'weather data'!E8148)</f>
        <v>5</v>
      </c>
      <c r="B8148" s="4">
        <f>IF(A8148=5,0,1)*0.54+0.25*24.6*(Hilfstabelle!A8148-5)/1000</f>
        <v>0</v>
      </c>
      <c r="C8148" s="3">
        <f>(1213.2+(17.25*('weather data'!E8148-5)))/1000</f>
        <v>1.0694385</v>
      </c>
      <c r="E8148" s="96">
        <v>3.120702458516289</v>
      </c>
      <c r="F8148" s="115">
        <v>0</v>
      </c>
      <c r="G8148" s="112">
        <f t="shared" si="127"/>
        <v>3.120702458516289</v>
      </c>
    </row>
    <row r="8149" spans="1:7" x14ac:dyDescent="0.25">
      <c r="A8149" s="28">
        <f>IF('weather data'!E8149&lt;=5,5,'weather data'!E8149)</f>
        <v>5</v>
      </c>
      <c r="B8149" s="4">
        <f>IF(A8149=5,0,1)*0.54+0.25*24.6*(Hilfstabelle!A8149-5)/1000</f>
        <v>0</v>
      </c>
      <c r="C8149" s="3">
        <f>(1213.2+(17.25*('weather data'!E8149-5)))/1000</f>
        <v>1.0792882500000001</v>
      </c>
      <c r="E8149" s="96">
        <v>3.205956190392067</v>
      </c>
      <c r="F8149" s="115">
        <v>0</v>
      </c>
      <c r="G8149" s="112">
        <f t="shared" si="127"/>
        <v>3.205956190392067</v>
      </c>
    </row>
    <row r="8150" spans="1:7" x14ac:dyDescent="0.25">
      <c r="A8150" s="28">
        <f>IF('weather data'!E8150&lt;=5,5,'weather data'!E8150)</f>
        <v>5</v>
      </c>
      <c r="B8150" s="4">
        <f>IF(A8150=5,0,1)*0.54+0.25*24.6*(Hilfstabelle!A8150-5)/1000</f>
        <v>0</v>
      </c>
      <c r="C8150" s="3">
        <f>(1213.2+(17.25*('weather data'!E8150-5)))/1000</f>
        <v>1.0842907500000001</v>
      </c>
      <c r="E8150" s="96">
        <v>3.206164126323471</v>
      </c>
      <c r="F8150" s="115">
        <v>0</v>
      </c>
      <c r="G8150" s="112">
        <f t="shared" si="127"/>
        <v>3.206164126323471</v>
      </c>
    </row>
    <row r="8151" spans="1:7" x14ac:dyDescent="0.25">
      <c r="A8151" s="28">
        <f>IF('weather data'!E8151&lt;=5,5,'weather data'!E8151)</f>
        <v>5</v>
      </c>
      <c r="B8151" s="4">
        <f>IF(A8151=5,0,1)*0.54+0.25*24.6*(Hilfstabelle!A8151-5)/1000</f>
        <v>0</v>
      </c>
      <c r="C8151" s="3">
        <f>(1213.2+(17.25*('weather data'!E8151-5)))/1000</f>
        <v>1.08201375</v>
      </c>
      <c r="E8151" s="96">
        <v>3.0793232081668251</v>
      </c>
      <c r="F8151" s="115">
        <v>0</v>
      </c>
      <c r="G8151" s="112">
        <f t="shared" si="127"/>
        <v>3.0793232081668251</v>
      </c>
    </row>
    <row r="8152" spans="1:7" x14ac:dyDescent="0.25">
      <c r="A8152" s="28">
        <f>IF('weather data'!E8152&lt;=5,5,'weather data'!E8152)</f>
        <v>5</v>
      </c>
      <c r="B8152" s="4">
        <f>IF(A8152=5,0,1)*0.54+0.25*24.6*(Hilfstabelle!A8152-5)/1000</f>
        <v>0</v>
      </c>
      <c r="C8152" s="3">
        <f>(1213.2+(17.25*('weather data'!E8152-5)))/1000</f>
        <v>1.0675237500000001</v>
      </c>
      <c r="E8152" s="96">
        <v>2.7921636868974362</v>
      </c>
      <c r="F8152" s="115">
        <v>11</v>
      </c>
      <c r="G8152" s="112">
        <f t="shared" si="127"/>
        <v>13.792163686897435</v>
      </c>
    </row>
    <row r="8153" spans="1:7" x14ac:dyDescent="0.25">
      <c r="A8153" s="28">
        <f>IF('weather data'!E8153&lt;=5,5,'weather data'!E8153)</f>
        <v>5</v>
      </c>
      <c r="B8153" s="4">
        <f>IF(A8153=5,0,1)*0.54+0.25*24.6*(Hilfstabelle!A8153-5)/1000</f>
        <v>0</v>
      </c>
      <c r="C8153" s="3">
        <f>(1213.2+(17.25*('weather data'!E8153-5)))/1000</f>
        <v>1.0562250000000002</v>
      </c>
      <c r="E8153" s="96">
        <v>2.804016034987483</v>
      </c>
      <c r="F8153" s="115">
        <v>11</v>
      </c>
      <c r="G8153" s="112">
        <f t="shared" si="127"/>
        <v>13.804016034987484</v>
      </c>
    </row>
    <row r="8154" spans="1:7" x14ac:dyDescent="0.25">
      <c r="A8154" s="28">
        <f>IF('weather data'!E8154&lt;=5,5,'weather data'!E8154)</f>
        <v>5</v>
      </c>
      <c r="B8154" s="4">
        <f>IF(A8154=5,0,1)*0.54+0.25*24.6*(Hilfstabelle!A8154-5)/1000</f>
        <v>0</v>
      </c>
      <c r="C8154" s="3">
        <f>(1213.2+(17.25*('weather data'!E8154-5)))/1000</f>
        <v>1.0661610000000001</v>
      </c>
      <c r="E8154" s="96">
        <v>2.9183807972598692</v>
      </c>
      <c r="F8154" s="115">
        <v>11</v>
      </c>
      <c r="G8154" s="112">
        <f t="shared" si="127"/>
        <v>13.91838079725987</v>
      </c>
    </row>
    <row r="8155" spans="1:7" x14ac:dyDescent="0.25">
      <c r="A8155" s="28">
        <f>IF('weather data'!E8155&lt;=5,5,'weather data'!E8155)</f>
        <v>5</v>
      </c>
      <c r="B8155" s="4">
        <f>IF(A8155=5,0,1)*0.54+0.25*24.6*(Hilfstabelle!A8155-5)/1000</f>
        <v>0</v>
      </c>
      <c r="C8155" s="3">
        <f>(1213.2+(17.25*('weather data'!E8155-5)))/1000</f>
        <v>1.0767007499999999</v>
      </c>
      <c r="E8155" s="96">
        <v>3.013199581980246</v>
      </c>
      <c r="F8155" s="115">
        <f>11/6</f>
        <v>1.8333333333333333</v>
      </c>
      <c r="G8155" s="112">
        <f t="shared" si="127"/>
        <v>4.8465329153135794</v>
      </c>
    </row>
    <row r="8156" spans="1:7" x14ac:dyDescent="0.25">
      <c r="A8156" s="28">
        <f>IF('weather data'!E8156&lt;=5,5,'weather data'!E8156)</f>
        <v>5</v>
      </c>
      <c r="B8156" s="4">
        <f>IF(A8156=5,0,1)*0.54+0.25*24.6*(Hilfstabelle!A8156-5)/1000</f>
        <v>0</v>
      </c>
      <c r="C8156" s="3">
        <f>(1213.2+(17.25*('weather data'!E8156-5)))/1000</f>
        <v>1.0874474999999999</v>
      </c>
      <c r="E8156" s="96">
        <v>3.1652007478368169</v>
      </c>
      <c r="F8156" s="115">
        <v>0</v>
      </c>
      <c r="G8156" s="112">
        <f t="shared" si="127"/>
        <v>3.1652007478368169</v>
      </c>
    </row>
    <row r="8157" spans="1:7" x14ac:dyDescent="0.25">
      <c r="A8157" s="28">
        <f>IF('weather data'!E8157&lt;=5,5,'weather data'!E8157)</f>
        <v>5</v>
      </c>
      <c r="B8157" s="4">
        <f>IF(A8157=5,0,1)*0.54+0.25*24.6*(Hilfstabelle!A8157-5)/1000</f>
        <v>0</v>
      </c>
      <c r="C8157" s="3">
        <f>(1213.2+(17.25*('weather data'!E8157-5)))/1000</f>
        <v>1.0936747500000001</v>
      </c>
      <c r="E8157" s="96">
        <v>2.9318966328011511</v>
      </c>
      <c r="F8157" s="115">
        <v>0</v>
      </c>
      <c r="G8157" s="112">
        <f t="shared" si="127"/>
        <v>2.9318966328011511</v>
      </c>
    </row>
    <row r="8158" spans="1:7" x14ac:dyDescent="0.25">
      <c r="A8158" s="28">
        <f>IF('weather data'!E8158&lt;=5,5,'weather data'!E8158)</f>
        <v>5</v>
      </c>
      <c r="B8158" s="4">
        <f>IF(A8158=5,0,1)*0.54+0.25*24.6*(Hilfstabelle!A8158-5)/1000</f>
        <v>0</v>
      </c>
      <c r="C8158" s="3">
        <f>(1213.2+(17.25*('weather data'!E8158-5)))/1000</f>
        <v>1.1014889999999999</v>
      </c>
      <c r="E8158" s="96">
        <v>2.4407519628241068</v>
      </c>
      <c r="F8158" s="115">
        <v>0</v>
      </c>
      <c r="G8158" s="112">
        <f t="shared" si="127"/>
        <v>2.4407519628241068</v>
      </c>
    </row>
    <row r="8159" spans="1:7" x14ac:dyDescent="0.25">
      <c r="A8159" s="28">
        <f>IF('weather data'!E8159&lt;=5,5,'weather data'!E8159)</f>
        <v>5</v>
      </c>
      <c r="B8159" s="4">
        <f>IF(A8159=5,0,1)*0.54+0.25*24.6*(Hilfstabelle!A8159-5)/1000</f>
        <v>0</v>
      </c>
      <c r="C8159" s="3">
        <f>(1213.2+(17.25*('weather data'!E8159-5)))/1000</f>
        <v>1.10585325</v>
      </c>
      <c r="E8159" s="96">
        <v>2.2488270981379039</v>
      </c>
      <c r="F8159" s="115">
        <v>0</v>
      </c>
      <c r="G8159" s="112">
        <f t="shared" si="127"/>
        <v>2.2488270981379039</v>
      </c>
    </row>
    <row r="8160" spans="1:7" x14ac:dyDescent="0.25">
      <c r="A8160" s="28">
        <f>IF('weather data'!E8160&lt;=5,5,'weather data'!E8160)</f>
        <v>5</v>
      </c>
      <c r="B8160" s="4">
        <f>IF(A8160=5,0,1)*0.54+0.25*24.6*(Hilfstabelle!A8160-5)/1000</f>
        <v>0</v>
      </c>
      <c r="C8160" s="3">
        <f>(1213.2+(17.25*('weather data'!E8160-5)))/1000</f>
        <v>1.107837</v>
      </c>
      <c r="E8160" s="96">
        <v>2.1596225835654428</v>
      </c>
      <c r="F8160" s="115">
        <v>0</v>
      </c>
      <c r="G8160" s="112">
        <f t="shared" si="127"/>
        <v>2.1596225835654428</v>
      </c>
    </row>
    <row r="8161" spans="1:7" x14ac:dyDescent="0.25">
      <c r="A8161" s="28">
        <f>IF('weather data'!E8161&lt;=5,5,'weather data'!E8161)</f>
        <v>5</v>
      </c>
      <c r="B8161" s="4">
        <f>IF(A8161=5,0,1)*0.54+0.25*24.6*(Hilfstabelle!A8161-5)/1000</f>
        <v>0</v>
      </c>
      <c r="C8161" s="3">
        <f>(1213.2+(17.25*('weather data'!E8161-5)))/1000</f>
        <v>1.1072160000000002</v>
      </c>
      <c r="E8161" s="96">
        <v>2.023632484427007</v>
      </c>
      <c r="F8161" s="115">
        <v>0</v>
      </c>
      <c r="G8161" s="112">
        <f t="shared" si="127"/>
        <v>2.023632484427007</v>
      </c>
    </row>
    <row r="8162" spans="1:7" x14ac:dyDescent="0.25">
      <c r="A8162" s="28">
        <f>IF('weather data'!E8162&lt;=5,5,'weather data'!E8162)</f>
        <v>5</v>
      </c>
      <c r="B8162" s="4">
        <f>IF(A8162=5,0,1)*0.54+0.25*24.6*(Hilfstabelle!A8162-5)/1000</f>
        <v>0</v>
      </c>
      <c r="C8162" s="3">
        <f>(1213.2+(17.25*('weather data'!E8162-5)))/1000</f>
        <v>1.103559</v>
      </c>
      <c r="E8162" s="96">
        <v>1.964578679908175</v>
      </c>
      <c r="F8162" s="115">
        <v>0</v>
      </c>
      <c r="G8162" s="112">
        <f t="shared" si="127"/>
        <v>1.964578679908175</v>
      </c>
    </row>
    <row r="8163" spans="1:7" x14ac:dyDescent="0.25">
      <c r="A8163" s="28">
        <f>IF('weather data'!E8163&lt;=5,5,'weather data'!E8163)</f>
        <v>5</v>
      </c>
      <c r="B8163" s="4">
        <f>IF(A8163=5,0,1)*0.54+0.25*24.6*(Hilfstabelle!A8163-5)/1000</f>
        <v>0</v>
      </c>
      <c r="C8163" s="3">
        <f>(1213.2+(17.25*('weather data'!E8163-5)))/1000</f>
        <v>1.0956585000000001</v>
      </c>
      <c r="E8163" s="96">
        <v>2.0512879633037842</v>
      </c>
      <c r="F8163" s="115">
        <v>0</v>
      </c>
      <c r="G8163" s="112">
        <f t="shared" si="127"/>
        <v>2.0512879633037842</v>
      </c>
    </row>
    <row r="8164" spans="1:7" x14ac:dyDescent="0.25">
      <c r="A8164" s="28">
        <f>IF('weather data'!E8164&lt;=5,5,'weather data'!E8164)</f>
        <v>5</v>
      </c>
      <c r="B8164" s="4">
        <f>IF(A8164=5,0,1)*0.54+0.25*24.6*(Hilfstabelle!A8164-5)/1000</f>
        <v>0</v>
      </c>
      <c r="C8164" s="3">
        <f>(1213.2+(17.25*('weather data'!E8164-5)))/1000</f>
        <v>1.0872405000000001</v>
      </c>
      <c r="E8164" s="96">
        <v>1.9471120616702109</v>
      </c>
      <c r="F8164" s="115">
        <v>0</v>
      </c>
      <c r="G8164" s="112">
        <f t="shared" si="127"/>
        <v>1.9471120616702109</v>
      </c>
    </row>
    <row r="8165" spans="1:7" x14ac:dyDescent="0.25">
      <c r="A8165" s="28">
        <f>IF('weather data'!E8165&lt;=5,5,'weather data'!E8165)</f>
        <v>5</v>
      </c>
      <c r="B8165" s="4">
        <f>IF(A8165=5,0,1)*0.54+0.25*24.6*(Hilfstabelle!A8165-5)/1000</f>
        <v>0</v>
      </c>
      <c r="C8165" s="3">
        <f>(1213.2+(17.25*('weather data'!E8165-5)))/1000</f>
        <v>1.0798747499999999</v>
      </c>
      <c r="E8165" s="96">
        <v>1.833371107192038</v>
      </c>
      <c r="F8165" s="115">
        <v>0</v>
      </c>
      <c r="G8165" s="112">
        <f t="shared" si="127"/>
        <v>1.833371107192038</v>
      </c>
    </row>
    <row r="8166" spans="1:7" x14ac:dyDescent="0.25">
      <c r="A8166" s="28">
        <f>IF('weather data'!E8166&lt;=5,5,'weather data'!E8166)</f>
        <v>5</v>
      </c>
      <c r="B8166" s="4">
        <f>IF(A8166=5,0,1)*0.54+0.25*24.6*(Hilfstabelle!A8166-5)/1000</f>
        <v>0</v>
      </c>
      <c r="C8166" s="3">
        <f>(1213.2+(17.25*('weather data'!E8166-5)))/1000</f>
        <v>1.075269</v>
      </c>
      <c r="E8166" s="96">
        <v>1.7603855952691161</v>
      </c>
      <c r="F8166" s="115">
        <v>0</v>
      </c>
      <c r="G8166" s="112">
        <f t="shared" si="127"/>
        <v>1.7603855952691161</v>
      </c>
    </row>
    <row r="8167" spans="1:7" x14ac:dyDescent="0.25">
      <c r="A8167" s="28">
        <f>IF('weather data'!E8167&lt;=5,5,'weather data'!E8167)</f>
        <v>5</v>
      </c>
      <c r="B8167" s="4">
        <f>IF(A8167=5,0,1)*0.54+0.25*24.6*(Hilfstabelle!A8167-5)/1000</f>
        <v>0</v>
      </c>
      <c r="C8167" s="3">
        <f>(1213.2+(17.25*('weather data'!E8167-5)))/1000</f>
        <v>1.0727677499999999</v>
      </c>
      <c r="E8167" s="96">
        <v>2.0036706350121909</v>
      </c>
      <c r="F8167" s="115">
        <v>0</v>
      </c>
      <c r="G8167" s="112">
        <f t="shared" si="127"/>
        <v>2.0036706350121909</v>
      </c>
    </row>
    <row r="8168" spans="1:7" x14ac:dyDescent="0.25">
      <c r="A8168" s="28">
        <f>IF('weather data'!E8168&lt;=5,5,'weather data'!E8168)</f>
        <v>5</v>
      </c>
      <c r="B8168" s="4">
        <f>IF(A8168=5,0,1)*0.54+0.25*24.6*(Hilfstabelle!A8168-5)/1000</f>
        <v>0</v>
      </c>
      <c r="C8168" s="3">
        <f>(1213.2+(17.25*('weather data'!E8168-5)))/1000</f>
        <v>1.0709565000000001</v>
      </c>
      <c r="E8168" s="96">
        <v>2.142363901258884</v>
      </c>
      <c r="F8168" s="115">
        <v>0</v>
      </c>
      <c r="G8168" s="112">
        <f t="shared" si="127"/>
        <v>2.142363901258884</v>
      </c>
    </row>
    <row r="8169" spans="1:7" x14ac:dyDescent="0.25">
      <c r="A8169" s="28">
        <f>IF('weather data'!E8169&lt;=5,5,'weather data'!E8169)</f>
        <v>5</v>
      </c>
      <c r="B8169" s="4">
        <f>IF(A8169=5,0,1)*0.54+0.25*24.6*(Hilfstabelle!A8169-5)/1000</f>
        <v>0</v>
      </c>
      <c r="C8169" s="3">
        <f>(1213.2+(17.25*('weather data'!E8169-5)))/1000</f>
        <v>1.0676617500000001</v>
      </c>
      <c r="E8169" s="96">
        <v>2.1775050736662158</v>
      </c>
      <c r="F8169" s="115">
        <v>0</v>
      </c>
      <c r="G8169" s="112">
        <f t="shared" si="127"/>
        <v>2.1775050736662158</v>
      </c>
    </row>
    <row r="8170" spans="1:7" x14ac:dyDescent="0.25">
      <c r="A8170" s="28">
        <f>IF('weather data'!E8170&lt;=5,5,'weather data'!E8170)</f>
        <v>5</v>
      </c>
      <c r="B8170" s="4">
        <f>IF(A8170=5,0,1)*0.54+0.25*24.6*(Hilfstabelle!A8170-5)/1000</f>
        <v>0</v>
      </c>
      <c r="C8170" s="3">
        <f>(1213.2+(17.25*('weather data'!E8170-5)))/1000</f>
        <v>1.0685242499999998</v>
      </c>
      <c r="E8170" s="96">
        <v>2.705662339433232</v>
      </c>
      <c r="F8170" s="115">
        <v>0</v>
      </c>
      <c r="G8170" s="112">
        <f t="shared" si="127"/>
        <v>2.705662339433232</v>
      </c>
    </row>
    <row r="8171" spans="1:7" x14ac:dyDescent="0.25">
      <c r="A8171" s="28">
        <f>IF('weather data'!E8171&lt;=5,5,'weather data'!E8171)</f>
        <v>5</v>
      </c>
      <c r="B8171" s="4">
        <f>IF(A8171=5,0,1)*0.54+0.25*24.6*(Hilfstabelle!A8171-5)/1000</f>
        <v>0</v>
      </c>
      <c r="C8171" s="3">
        <f>(1213.2+(17.25*('weather data'!E8171-5)))/1000</f>
        <v>1.0789950000000001</v>
      </c>
      <c r="E8171" s="96">
        <v>3.0192297239909718</v>
      </c>
      <c r="F8171" s="115">
        <v>0</v>
      </c>
      <c r="G8171" s="112">
        <f t="shared" si="127"/>
        <v>3.0192297239909718</v>
      </c>
    </row>
    <row r="8172" spans="1:7" x14ac:dyDescent="0.25">
      <c r="A8172" s="28">
        <f>IF('weather data'!E8172&lt;=5,5,'weather data'!E8172)</f>
        <v>5</v>
      </c>
      <c r="B8172" s="4">
        <f>IF(A8172=5,0,1)*0.54+0.25*24.6*(Hilfstabelle!A8172-5)/1000</f>
        <v>0</v>
      </c>
      <c r="C8172" s="3">
        <f>(1213.2+(17.25*('weather data'!E8172-5)))/1000</f>
        <v>1.0906042500000002</v>
      </c>
      <c r="E8172" s="96">
        <v>3.120702458516289</v>
      </c>
      <c r="F8172" s="115">
        <v>0</v>
      </c>
      <c r="G8172" s="112">
        <f t="shared" si="127"/>
        <v>3.120702458516289</v>
      </c>
    </row>
    <row r="8173" spans="1:7" x14ac:dyDescent="0.25">
      <c r="A8173" s="28">
        <f>IF('weather data'!E8173&lt;=5,5,'weather data'!E8173)</f>
        <v>5</v>
      </c>
      <c r="B8173" s="4">
        <f>IF(A8173=5,0,1)*0.54+0.25*24.6*(Hilfstabelle!A8173-5)/1000</f>
        <v>0</v>
      </c>
      <c r="C8173" s="3">
        <f>(1213.2+(17.25*('weather data'!E8173-5)))/1000</f>
        <v>1.096797</v>
      </c>
      <c r="E8173" s="96">
        <v>3.205956190392067</v>
      </c>
      <c r="F8173" s="115">
        <v>0</v>
      </c>
      <c r="G8173" s="112">
        <f t="shared" si="127"/>
        <v>3.205956190392067</v>
      </c>
    </row>
    <row r="8174" spans="1:7" x14ac:dyDescent="0.25">
      <c r="A8174" s="28">
        <f>IF('weather data'!E8174&lt;=5,5,'weather data'!E8174)</f>
        <v>5</v>
      </c>
      <c r="B8174" s="4">
        <f>IF(A8174=5,0,1)*0.54+0.25*24.6*(Hilfstabelle!A8174-5)/1000</f>
        <v>0</v>
      </c>
      <c r="C8174" s="3">
        <f>(1213.2+(17.25*('weather data'!E8174-5)))/1000</f>
        <v>1.0973490000000001</v>
      </c>
      <c r="E8174" s="96">
        <v>3.206164126323471</v>
      </c>
      <c r="F8174" s="115">
        <v>0</v>
      </c>
      <c r="G8174" s="112">
        <f t="shared" si="127"/>
        <v>3.206164126323471</v>
      </c>
    </row>
    <row r="8175" spans="1:7" x14ac:dyDescent="0.25">
      <c r="A8175" s="28">
        <f>IF('weather data'!E8175&lt;=5,5,'weather data'!E8175)</f>
        <v>5</v>
      </c>
      <c r="B8175" s="4">
        <f>IF(A8175=5,0,1)*0.54+0.25*24.6*(Hilfstabelle!A8175-5)/1000</f>
        <v>0</v>
      </c>
      <c r="C8175" s="3">
        <f>(1213.2+(17.25*('weather data'!E8175-5)))/1000</f>
        <v>1.0896382499999999</v>
      </c>
      <c r="E8175" s="96">
        <v>3.0793232081668251</v>
      </c>
      <c r="F8175" s="115">
        <v>0</v>
      </c>
      <c r="G8175" s="112">
        <f t="shared" si="127"/>
        <v>3.0793232081668251</v>
      </c>
    </row>
    <row r="8176" spans="1:7" x14ac:dyDescent="0.25">
      <c r="A8176" s="28">
        <f>IF('weather data'!E8176&lt;=5,5,'weather data'!E8176)</f>
        <v>5</v>
      </c>
      <c r="B8176" s="4">
        <f>IF(A8176=5,0,1)*0.54+0.25*24.6*(Hilfstabelle!A8176-5)/1000</f>
        <v>0</v>
      </c>
      <c r="C8176" s="3">
        <f>(1213.2+(17.25*('weather data'!E8176-5)))/1000</f>
        <v>1.05693225</v>
      </c>
      <c r="E8176" s="96">
        <v>2.7921636868974362</v>
      </c>
      <c r="F8176" s="115">
        <v>0</v>
      </c>
      <c r="G8176" s="112">
        <f t="shared" si="127"/>
        <v>2.7921636868974362</v>
      </c>
    </row>
    <row r="8177" spans="1:7" x14ac:dyDescent="0.25">
      <c r="A8177" s="28">
        <f>IF('weather data'!E8177&lt;=5,5,'weather data'!E8177)</f>
        <v>5</v>
      </c>
      <c r="B8177" s="4">
        <f>IF(A8177=5,0,1)*0.54+0.25*24.6*(Hilfstabelle!A8177-5)/1000</f>
        <v>0</v>
      </c>
      <c r="C8177" s="3">
        <f>(1213.2+(17.25*('weather data'!E8177-5)))/1000</f>
        <v>1.023174</v>
      </c>
      <c r="E8177" s="96">
        <v>2.804016034987483</v>
      </c>
      <c r="F8177" s="115">
        <v>0</v>
      </c>
      <c r="G8177" s="112">
        <f t="shared" si="127"/>
        <v>2.804016034987483</v>
      </c>
    </row>
    <row r="8178" spans="1:7" x14ac:dyDescent="0.25">
      <c r="A8178" s="28">
        <f>IF('weather data'!E8178&lt;=5,5,'weather data'!E8178)</f>
        <v>5</v>
      </c>
      <c r="B8178" s="4">
        <f>IF(A8178=5,0,1)*0.54+0.25*24.6*(Hilfstabelle!A8178-5)/1000</f>
        <v>0</v>
      </c>
      <c r="C8178" s="3">
        <f>(1213.2+(17.25*('weather data'!E8178-5)))/1000</f>
        <v>1.0195860000000001</v>
      </c>
      <c r="E8178" s="96">
        <v>2.9183807972598692</v>
      </c>
      <c r="F8178" s="115">
        <v>0</v>
      </c>
      <c r="G8178" s="112">
        <f t="shared" si="127"/>
        <v>2.9183807972598692</v>
      </c>
    </row>
    <row r="8179" spans="1:7" x14ac:dyDescent="0.25">
      <c r="A8179" s="28">
        <f>IF('weather data'!E8179&lt;=5,5,'weather data'!E8179)</f>
        <v>5</v>
      </c>
      <c r="B8179" s="4">
        <f>IF(A8179=5,0,1)*0.54+0.25*24.6*(Hilfstabelle!A8179-5)/1000</f>
        <v>0</v>
      </c>
      <c r="C8179" s="3">
        <f>(1213.2+(17.25*('weather data'!E8179-5)))/1000</f>
        <v>1.0234845000000001</v>
      </c>
      <c r="E8179" s="96">
        <v>3.013199581980246</v>
      </c>
      <c r="F8179" s="115">
        <v>0</v>
      </c>
      <c r="G8179" s="112">
        <f t="shared" si="127"/>
        <v>3.013199581980246</v>
      </c>
    </row>
    <row r="8180" spans="1:7" x14ac:dyDescent="0.25">
      <c r="A8180" s="28">
        <f>IF('weather data'!E8180&lt;=5,5,'weather data'!E8180)</f>
        <v>5</v>
      </c>
      <c r="B8180" s="4">
        <f>IF(A8180=5,0,1)*0.54+0.25*24.6*(Hilfstabelle!A8180-5)/1000</f>
        <v>0</v>
      </c>
      <c r="C8180" s="3">
        <f>(1213.2+(17.25*('weather data'!E8180-5)))/1000</f>
        <v>1.0313332500000001</v>
      </c>
      <c r="E8180" s="96">
        <v>3.1652007478368169</v>
      </c>
      <c r="F8180" s="115">
        <v>0</v>
      </c>
      <c r="G8180" s="112">
        <f t="shared" si="127"/>
        <v>3.1652007478368169</v>
      </c>
    </row>
    <row r="8181" spans="1:7" x14ac:dyDescent="0.25">
      <c r="A8181" s="28">
        <f>IF('weather data'!E8181&lt;=5,5,'weather data'!E8181)</f>
        <v>5</v>
      </c>
      <c r="B8181" s="4">
        <f>IF(A8181=5,0,1)*0.54+0.25*24.6*(Hilfstabelle!A8181-5)/1000</f>
        <v>0</v>
      </c>
      <c r="C8181" s="3">
        <f>(1213.2+(17.25*('weather data'!E8181-5)))/1000</f>
        <v>1.0379055000000001</v>
      </c>
      <c r="E8181" s="96">
        <v>2.9318966328011511</v>
      </c>
      <c r="F8181" s="115">
        <v>0</v>
      </c>
      <c r="G8181" s="112">
        <f t="shared" si="127"/>
        <v>2.9318966328011511</v>
      </c>
    </row>
    <row r="8182" spans="1:7" x14ac:dyDescent="0.25">
      <c r="A8182" s="28">
        <f>IF('weather data'!E8182&lt;=5,5,'weather data'!E8182)</f>
        <v>5</v>
      </c>
      <c r="B8182" s="4">
        <f>IF(A8182=5,0,1)*0.54+0.25*24.6*(Hilfstabelle!A8182-5)/1000</f>
        <v>0</v>
      </c>
      <c r="C8182" s="3">
        <f>(1213.2+(17.25*('weather data'!E8182-5)))/1000</f>
        <v>1.0422697500000002</v>
      </c>
      <c r="E8182" s="96">
        <v>2.4407519628241068</v>
      </c>
      <c r="F8182" s="115">
        <v>0</v>
      </c>
      <c r="G8182" s="112">
        <f t="shared" si="127"/>
        <v>2.4407519628241068</v>
      </c>
    </row>
    <row r="8183" spans="1:7" x14ac:dyDescent="0.25">
      <c r="A8183" s="28">
        <f>IF('weather data'!E8183&lt;=5,5,'weather data'!E8183)</f>
        <v>5</v>
      </c>
      <c r="B8183" s="4">
        <f>IF(A8183=5,0,1)*0.54+0.25*24.6*(Hilfstabelle!A8183-5)/1000</f>
        <v>0</v>
      </c>
      <c r="C8183" s="3">
        <f>(1213.2+(17.25*('weather data'!E8183-5)))/1000</f>
        <v>1.0455300000000001</v>
      </c>
      <c r="E8183" s="96">
        <v>2.2488270981379039</v>
      </c>
      <c r="F8183" s="115">
        <v>0</v>
      </c>
      <c r="G8183" s="112">
        <f t="shared" si="127"/>
        <v>2.2488270981379039</v>
      </c>
    </row>
    <row r="8184" spans="1:7" x14ac:dyDescent="0.25">
      <c r="A8184" s="28">
        <f>IF('weather data'!E8184&lt;=5,5,'weather data'!E8184)</f>
        <v>5</v>
      </c>
      <c r="B8184" s="4">
        <f>IF(A8184=5,0,1)*0.54+0.25*24.6*(Hilfstabelle!A8184-5)/1000</f>
        <v>0</v>
      </c>
      <c r="C8184" s="3">
        <f>(1213.2+(17.25*('weather data'!E8184-5)))/1000</f>
        <v>1.0504117500000001</v>
      </c>
      <c r="E8184" s="96">
        <v>2.1596225835654428</v>
      </c>
      <c r="F8184" s="115">
        <v>0</v>
      </c>
      <c r="G8184" s="112">
        <f t="shared" si="127"/>
        <v>2.1596225835654428</v>
      </c>
    </row>
    <row r="8185" spans="1:7" x14ac:dyDescent="0.25">
      <c r="A8185" s="28">
        <f>IF('weather data'!E8185&lt;=5,5,'weather data'!E8185)</f>
        <v>5</v>
      </c>
      <c r="B8185" s="4">
        <f>IF(A8185=5,0,1)*0.54+0.25*24.6*(Hilfstabelle!A8185-5)/1000</f>
        <v>0</v>
      </c>
      <c r="C8185" s="3">
        <f>(1213.2+(17.25*('weather data'!E8185-5)))/1000</f>
        <v>1.0506187500000002</v>
      </c>
      <c r="E8185" s="96">
        <v>2.023632484427007</v>
      </c>
      <c r="F8185" s="115">
        <v>0</v>
      </c>
      <c r="G8185" s="112">
        <f t="shared" si="127"/>
        <v>2.023632484427007</v>
      </c>
    </row>
    <row r="8186" spans="1:7" x14ac:dyDescent="0.25">
      <c r="A8186" s="28">
        <f>IF('weather data'!E8186&lt;=5,5,'weather data'!E8186)</f>
        <v>5</v>
      </c>
      <c r="B8186" s="4">
        <f>IF(A8186=5,0,1)*0.54+0.25*24.6*(Hilfstabelle!A8186-5)/1000</f>
        <v>0</v>
      </c>
      <c r="C8186" s="3">
        <f>(1213.2+(17.25*('weather data'!E8186-5)))/1000</f>
        <v>1.0513777500000001</v>
      </c>
      <c r="E8186" s="96">
        <v>1.964578679908175</v>
      </c>
      <c r="F8186" s="115">
        <v>0</v>
      </c>
      <c r="G8186" s="112">
        <f t="shared" si="127"/>
        <v>1.964578679908175</v>
      </c>
    </row>
    <row r="8187" spans="1:7" x14ac:dyDescent="0.25">
      <c r="A8187" s="28">
        <f>IF('weather data'!E8187&lt;=5,5,'weather data'!E8187)</f>
        <v>5</v>
      </c>
      <c r="B8187" s="4">
        <f>IF(A8187=5,0,1)*0.54+0.25*24.6*(Hilfstabelle!A8187-5)/1000</f>
        <v>0</v>
      </c>
      <c r="C8187" s="3">
        <f>(1213.2+(17.25*('weather data'!E8187-5)))/1000</f>
        <v>1.06241775</v>
      </c>
      <c r="E8187" s="96">
        <v>2.0512879633037842</v>
      </c>
      <c r="F8187" s="115">
        <v>0</v>
      </c>
      <c r="G8187" s="112">
        <f t="shared" si="127"/>
        <v>2.0512879633037842</v>
      </c>
    </row>
    <row r="8188" spans="1:7" x14ac:dyDescent="0.25">
      <c r="A8188" s="28">
        <f>IF('weather data'!E8188&lt;=5,5,'weather data'!E8188)</f>
        <v>5</v>
      </c>
      <c r="B8188" s="4">
        <f>IF(A8188=5,0,1)*0.54+0.25*24.6*(Hilfstabelle!A8188-5)/1000</f>
        <v>0</v>
      </c>
      <c r="C8188" s="3">
        <f>(1213.2+(17.25*('weather data'!E8188-5)))/1000</f>
        <v>1.0730264999999999</v>
      </c>
      <c r="E8188" s="96">
        <v>1.9471120616702109</v>
      </c>
      <c r="F8188" s="115">
        <v>0</v>
      </c>
      <c r="G8188" s="112">
        <f t="shared" si="127"/>
        <v>1.9471120616702109</v>
      </c>
    </row>
    <row r="8189" spans="1:7" x14ac:dyDescent="0.25">
      <c r="A8189" s="28">
        <f>IF('weather data'!E8189&lt;=5,5,'weather data'!E8189)</f>
        <v>5</v>
      </c>
      <c r="B8189" s="4">
        <f>IF(A8189=5,0,1)*0.54+0.25*24.6*(Hilfstabelle!A8189-5)/1000</f>
        <v>0</v>
      </c>
      <c r="C8189" s="3">
        <f>(1213.2+(17.25*('weather data'!E8189-5)))/1000</f>
        <v>1.0748205</v>
      </c>
      <c r="E8189" s="96">
        <v>1.833371107192038</v>
      </c>
      <c r="F8189" s="115">
        <v>0</v>
      </c>
      <c r="G8189" s="112">
        <f t="shared" si="127"/>
        <v>1.833371107192038</v>
      </c>
    </row>
    <row r="8190" spans="1:7" x14ac:dyDescent="0.25">
      <c r="A8190" s="28">
        <f>IF('weather data'!E8190&lt;=5,5,'weather data'!E8190)</f>
        <v>5</v>
      </c>
      <c r="B8190" s="4">
        <f>IF(A8190=5,0,1)*0.54+0.25*24.6*(Hilfstabelle!A8190-5)/1000</f>
        <v>0</v>
      </c>
      <c r="C8190" s="3">
        <f>(1213.2+(17.25*('weather data'!E8190-5)))/1000</f>
        <v>1.06755825</v>
      </c>
      <c r="E8190" s="96">
        <v>1.7603855952691161</v>
      </c>
      <c r="F8190" s="115">
        <v>0</v>
      </c>
      <c r="G8190" s="112">
        <f t="shared" si="127"/>
        <v>1.7603855952691161</v>
      </c>
    </row>
    <row r="8191" spans="1:7" x14ac:dyDescent="0.25">
      <c r="A8191" s="28">
        <f>IF('weather data'!E8191&lt;=5,5,'weather data'!E8191)</f>
        <v>5</v>
      </c>
      <c r="B8191" s="4">
        <f>IF(A8191=5,0,1)*0.54+0.25*24.6*(Hilfstabelle!A8191-5)/1000</f>
        <v>0</v>
      </c>
      <c r="C8191" s="3">
        <f>(1213.2+(17.25*('weather data'!E8191-5)))/1000</f>
        <v>1.0573462500000002</v>
      </c>
      <c r="E8191" s="96">
        <v>2.0036706350121909</v>
      </c>
      <c r="F8191" s="115">
        <v>0</v>
      </c>
      <c r="G8191" s="112">
        <f t="shared" si="127"/>
        <v>2.0036706350121909</v>
      </c>
    </row>
    <row r="8192" spans="1:7" x14ac:dyDescent="0.25">
      <c r="A8192" s="28">
        <f>IF('weather data'!E8192&lt;=5,5,'weather data'!E8192)</f>
        <v>5</v>
      </c>
      <c r="B8192" s="4">
        <f>IF(A8192=5,0,1)*0.54+0.25*24.6*(Hilfstabelle!A8192-5)/1000</f>
        <v>0</v>
      </c>
      <c r="C8192" s="3">
        <f>(1213.2+(17.25*('weather data'!E8192-5)))/1000</f>
        <v>1.04948025</v>
      </c>
      <c r="E8192" s="96">
        <v>2.142363901258884</v>
      </c>
      <c r="F8192" s="115">
        <v>0</v>
      </c>
      <c r="G8192" s="112">
        <f t="shared" si="127"/>
        <v>2.142363901258884</v>
      </c>
    </row>
    <row r="8193" spans="1:7" x14ac:dyDescent="0.25">
      <c r="A8193" s="28">
        <f>IF('weather data'!E8193&lt;=5,5,'weather data'!E8193)</f>
        <v>5</v>
      </c>
      <c r="B8193" s="4">
        <f>IF(A8193=5,0,1)*0.54+0.25*24.6*(Hilfstabelle!A8193-5)/1000</f>
        <v>0</v>
      </c>
      <c r="C8193" s="3">
        <f>(1213.2+(17.25*('weather data'!E8193-5)))/1000</f>
        <v>1.0465477500000002</v>
      </c>
      <c r="E8193" s="96">
        <v>2.1775050736662158</v>
      </c>
      <c r="F8193" s="115">
        <v>0</v>
      </c>
      <c r="G8193" s="112">
        <f t="shared" si="127"/>
        <v>2.1775050736662158</v>
      </c>
    </row>
    <row r="8194" spans="1:7" x14ac:dyDescent="0.25">
      <c r="A8194" s="28">
        <f>IF('weather data'!E8194&lt;=5,5,'weather data'!E8194)</f>
        <v>5</v>
      </c>
      <c r="B8194" s="4">
        <f>IF(A8194=5,0,1)*0.54+0.25*24.6*(Hilfstabelle!A8194-5)/1000</f>
        <v>0</v>
      </c>
      <c r="C8194" s="3">
        <f>(1213.2+(17.25*('weather data'!E8194-5)))/1000</f>
        <v>1.0561559999999999</v>
      </c>
      <c r="E8194" s="96">
        <v>2.705662339433232</v>
      </c>
      <c r="F8194" s="115">
        <v>0</v>
      </c>
      <c r="G8194" s="112">
        <f t="shared" ref="G8194:G8257" si="128">F8194+E8194</f>
        <v>2.705662339433232</v>
      </c>
    </row>
    <row r="8195" spans="1:7" x14ac:dyDescent="0.25">
      <c r="A8195" s="28">
        <f>IF('weather data'!E8195&lt;=5,5,'weather data'!E8195)</f>
        <v>5</v>
      </c>
      <c r="B8195" s="4">
        <f>IF(A8195=5,0,1)*0.54+0.25*24.6*(Hilfstabelle!A8195-5)/1000</f>
        <v>0</v>
      </c>
      <c r="C8195" s="3">
        <f>(1213.2+(17.25*('weather data'!E8195-5)))/1000</f>
        <v>1.0752000000000002</v>
      </c>
      <c r="E8195" s="96">
        <v>3.0192297239909718</v>
      </c>
      <c r="F8195" s="115">
        <v>0</v>
      </c>
      <c r="G8195" s="112">
        <f t="shared" si="128"/>
        <v>3.0192297239909718</v>
      </c>
    </row>
    <row r="8196" spans="1:7" x14ac:dyDescent="0.25">
      <c r="A8196" s="28">
        <f>IF('weather data'!E8196&lt;=5,5,'weather data'!E8196)</f>
        <v>5</v>
      </c>
      <c r="B8196" s="4">
        <f>IF(A8196=5,0,1)*0.54+0.25*24.6*(Hilfstabelle!A8196-5)/1000</f>
        <v>0</v>
      </c>
      <c r="C8196" s="3">
        <f>(1213.2+(17.25*('weather data'!E8196-5)))/1000</f>
        <v>1.09633125</v>
      </c>
      <c r="E8196" s="96">
        <v>3.120702458516289</v>
      </c>
      <c r="F8196" s="115">
        <v>0</v>
      </c>
      <c r="G8196" s="112">
        <f t="shared" si="128"/>
        <v>3.120702458516289</v>
      </c>
    </row>
    <row r="8197" spans="1:7" x14ac:dyDescent="0.25">
      <c r="A8197" s="28">
        <f>IF('weather data'!E8197&lt;=5,5,'weather data'!E8197)</f>
        <v>5</v>
      </c>
      <c r="B8197" s="4">
        <f>IF(A8197=5,0,1)*0.54+0.25*24.6*(Hilfstabelle!A8197-5)/1000</f>
        <v>0</v>
      </c>
      <c r="C8197" s="3">
        <f>(1213.2+(17.25*('weather data'!E8197-5)))/1000</f>
        <v>1.1106659999999999</v>
      </c>
      <c r="E8197" s="96">
        <v>3.205956190392067</v>
      </c>
      <c r="F8197" s="115">
        <v>0</v>
      </c>
      <c r="G8197" s="112">
        <f t="shared" si="128"/>
        <v>3.205956190392067</v>
      </c>
    </row>
    <row r="8198" spans="1:7" x14ac:dyDescent="0.25">
      <c r="A8198" s="28">
        <f>IF('weather data'!E8198&lt;=5,5,'weather data'!E8198)</f>
        <v>5</v>
      </c>
      <c r="B8198" s="4">
        <f>IF(A8198=5,0,1)*0.54+0.25*24.6*(Hilfstabelle!A8198-5)/1000</f>
        <v>0</v>
      </c>
      <c r="C8198" s="3">
        <f>(1213.2+(17.25*('weather data'!E8198-5)))/1000</f>
        <v>1.1167552500000002</v>
      </c>
      <c r="E8198" s="96">
        <v>3.206164126323471</v>
      </c>
      <c r="F8198" s="115">
        <v>0</v>
      </c>
      <c r="G8198" s="112">
        <f t="shared" si="128"/>
        <v>3.206164126323471</v>
      </c>
    </row>
    <row r="8199" spans="1:7" x14ac:dyDescent="0.25">
      <c r="A8199" s="28">
        <f>IF('weather data'!E8199&lt;=5,5,'weather data'!E8199)</f>
        <v>5</v>
      </c>
      <c r="B8199" s="4">
        <f>IF(A8199=5,0,1)*0.54+0.25*24.6*(Hilfstabelle!A8199-5)/1000</f>
        <v>0</v>
      </c>
      <c r="C8199" s="3">
        <f>(1213.2+(17.25*('weather data'!E8199-5)))/1000</f>
        <v>1.1068365000000002</v>
      </c>
      <c r="E8199" s="96">
        <v>3.0793232081668251</v>
      </c>
      <c r="F8199" s="115">
        <v>0</v>
      </c>
      <c r="G8199" s="112">
        <f t="shared" si="128"/>
        <v>3.0793232081668251</v>
      </c>
    </row>
    <row r="8200" spans="1:7" x14ac:dyDescent="0.25">
      <c r="A8200" s="28">
        <f>IF('weather data'!E8200&lt;=5,5,'weather data'!E8200)</f>
        <v>5</v>
      </c>
      <c r="B8200" s="4">
        <f>IF(A8200=5,0,1)*0.54+0.25*24.6*(Hilfstabelle!A8200-5)/1000</f>
        <v>0</v>
      </c>
      <c r="C8200" s="3">
        <f>(1213.2+(17.25*('weather data'!E8200-5)))/1000</f>
        <v>1.06990425</v>
      </c>
      <c r="E8200" s="96">
        <v>2.7921636868974362</v>
      </c>
      <c r="F8200" s="115">
        <v>11</v>
      </c>
      <c r="G8200" s="112">
        <f t="shared" si="128"/>
        <v>13.792163686897435</v>
      </c>
    </row>
    <row r="8201" spans="1:7" x14ac:dyDescent="0.25">
      <c r="A8201" s="28">
        <f>IF('weather data'!E8201&lt;=5,5,'weather data'!E8201)</f>
        <v>5</v>
      </c>
      <c r="B8201" s="4">
        <f>IF(A8201=5,0,1)*0.54+0.25*24.6*(Hilfstabelle!A8201-5)/1000</f>
        <v>0</v>
      </c>
      <c r="C8201" s="3">
        <f>(1213.2+(17.25*('weather data'!E8201-5)))/1000</f>
        <v>1.040424</v>
      </c>
      <c r="E8201" s="96">
        <v>2.804016034987483</v>
      </c>
      <c r="F8201" s="115">
        <v>11</v>
      </c>
      <c r="G8201" s="112">
        <f t="shared" si="128"/>
        <v>13.804016034987484</v>
      </c>
    </row>
    <row r="8202" spans="1:7" x14ac:dyDescent="0.25">
      <c r="A8202" s="28">
        <f>IF('weather data'!E8202&lt;=5,5,'weather data'!E8202)</f>
        <v>5</v>
      </c>
      <c r="B8202" s="4">
        <f>IF(A8202=5,0,1)*0.54+0.25*24.6*(Hilfstabelle!A8202-5)/1000</f>
        <v>0</v>
      </c>
      <c r="C8202" s="3">
        <f>(1213.2+(17.25*('weather data'!E8202-5)))/1000</f>
        <v>1.0314194999999999</v>
      </c>
      <c r="E8202" s="96">
        <v>2.9183807972598692</v>
      </c>
      <c r="F8202" s="115">
        <v>0</v>
      </c>
      <c r="G8202" s="112">
        <f t="shared" si="128"/>
        <v>2.9183807972598692</v>
      </c>
    </row>
    <row r="8203" spans="1:7" x14ac:dyDescent="0.25">
      <c r="A8203" s="28">
        <f>IF('weather data'!E8203&lt;=5,5,'weather data'!E8203)</f>
        <v>5</v>
      </c>
      <c r="B8203" s="4">
        <f>IF(A8203=5,0,1)*0.54+0.25*24.6*(Hilfstabelle!A8203-5)/1000</f>
        <v>0</v>
      </c>
      <c r="C8203" s="3">
        <f>(1213.2+(17.25*('weather data'!E8203-5)))/1000</f>
        <v>1.0190857500000001</v>
      </c>
      <c r="E8203" s="96">
        <v>3.013199581980246</v>
      </c>
      <c r="F8203" s="115">
        <v>0</v>
      </c>
      <c r="G8203" s="112">
        <f t="shared" si="128"/>
        <v>3.013199581980246</v>
      </c>
    </row>
    <row r="8204" spans="1:7" x14ac:dyDescent="0.25">
      <c r="A8204" s="28">
        <f>IF('weather data'!E8204&lt;=5,5,'weather data'!E8204)</f>
        <v>5</v>
      </c>
      <c r="B8204" s="4">
        <f>IF(A8204=5,0,1)*0.54+0.25*24.6*(Hilfstabelle!A8204-5)/1000</f>
        <v>0</v>
      </c>
      <c r="C8204" s="3">
        <f>(1213.2+(17.25*('weather data'!E8204-5)))/1000</f>
        <v>1.00656225</v>
      </c>
      <c r="E8204" s="96">
        <v>3.1652007478368169</v>
      </c>
      <c r="F8204" s="115">
        <v>0</v>
      </c>
      <c r="G8204" s="112">
        <f t="shared" si="128"/>
        <v>3.1652007478368169</v>
      </c>
    </row>
    <row r="8205" spans="1:7" x14ac:dyDescent="0.25">
      <c r="A8205" s="28">
        <f>IF('weather data'!E8205&lt;=5,5,'weather data'!E8205)</f>
        <v>5</v>
      </c>
      <c r="B8205" s="4">
        <f>IF(A8205=5,0,1)*0.54+0.25*24.6*(Hilfstabelle!A8205-5)/1000</f>
        <v>0</v>
      </c>
      <c r="C8205" s="3">
        <f>(1213.2+(17.25*('weather data'!E8205-5)))/1000</f>
        <v>0.99631574999999994</v>
      </c>
      <c r="E8205" s="96">
        <v>2.9318966328011511</v>
      </c>
      <c r="F8205" s="115">
        <v>0</v>
      </c>
      <c r="G8205" s="112">
        <f t="shared" si="128"/>
        <v>2.9318966328011511</v>
      </c>
    </row>
    <row r="8206" spans="1:7" x14ac:dyDescent="0.25">
      <c r="A8206" s="28">
        <f>IF('weather data'!E8206&lt;=5,5,'weather data'!E8206)</f>
        <v>5</v>
      </c>
      <c r="B8206" s="4">
        <f>IF(A8206=5,0,1)*0.54+0.25*24.6*(Hilfstabelle!A8206-5)/1000</f>
        <v>0</v>
      </c>
      <c r="C8206" s="3">
        <f>(1213.2+(17.25*('weather data'!E8206-5)))/1000</f>
        <v>0.98794950000000004</v>
      </c>
      <c r="E8206" s="96">
        <v>2.4407519628241068</v>
      </c>
      <c r="F8206" s="115">
        <v>0</v>
      </c>
      <c r="G8206" s="112">
        <f t="shared" si="128"/>
        <v>2.4407519628241068</v>
      </c>
    </row>
    <row r="8207" spans="1:7" x14ac:dyDescent="0.25">
      <c r="A8207" s="28">
        <f>IF('weather data'!E8207&lt;=5,5,'weather data'!E8207)</f>
        <v>5</v>
      </c>
      <c r="B8207" s="4">
        <f>IF(A8207=5,0,1)*0.54+0.25*24.6*(Hilfstabelle!A8207-5)/1000</f>
        <v>0</v>
      </c>
      <c r="C8207" s="3">
        <f>(1213.2+(17.25*('weather data'!E8207-5)))/1000</f>
        <v>0.98077349999999996</v>
      </c>
      <c r="E8207" s="96">
        <v>2.2488270981379039</v>
      </c>
      <c r="F8207" s="115">
        <v>0</v>
      </c>
      <c r="G8207" s="112">
        <f t="shared" si="128"/>
        <v>2.2488270981379039</v>
      </c>
    </row>
    <row r="8208" spans="1:7" x14ac:dyDescent="0.25">
      <c r="A8208" s="28">
        <f>IF('weather data'!E8208&lt;=5,5,'weather data'!E8208)</f>
        <v>5</v>
      </c>
      <c r="B8208" s="4">
        <f>IF(A8208=5,0,1)*0.54+0.25*24.6*(Hilfstabelle!A8208-5)/1000</f>
        <v>0</v>
      </c>
      <c r="C8208" s="3">
        <f>(1213.2+(17.25*('weather data'!E8208-5)))/1000</f>
        <v>0.97520175000000009</v>
      </c>
      <c r="E8208" s="96">
        <v>2.1596225835654428</v>
      </c>
      <c r="F8208" s="115">
        <v>0</v>
      </c>
      <c r="G8208" s="112">
        <f t="shared" si="128"/>
        <v>2.1596225835654428</v>
      </c>
    </row>
    <row r="8209" spans="1:7" x14ac:dyDescent="0.25">
      <c r="A8209" s="28">
        <f>IF('weather data'!E8209&lt;=5,5,'weather data'!E8209)</f>
        <v>5</v>
      </c>
      <c r="B8209" s="4">
        <f>IF(A8209=5,0,1)*0.54+0.25*24.6*(Hilfstabelle!A8209-5)/1000</f>
        <v>0</v>
      </c>
      <c r="C8209" s="3">
        <f>(1213.2+(17.25*('weather data'!E8209-5)))/1000</f>
        <v>0.97452899999999998</v>
      </c>
      <c r="E8209" s="96">
        <v>2.023632484427007</v>
      </c>
      <c r="F8209" s="115">
        <v>0</v>
      </c>
      <c r="G8209" s="112">
        <f t="shared" si="128"/>
        <v>2.023632484427007</v>
      </c>
    </row>
    <row r="8210" spans="1:7" x14ac:dyDescent="0.25">
      <c r="A8210" s="28">
        <f>IF('weather data'!E8210&lt;=5,5,'weather data'!E8210)</f>
        <v>5</v>
      </c>
      <c r="B8210" s="4">
        <f>IF(A8210=5,0,1)*0.54+0.25*24.6*(Hilfstabelle!A8210-5)/1000</f>
        <v>0</v>
      </c>
      <c r="C8210" s="3">
        <f>(1213.2+(17.25*('weather data'!E8210-5)))/1000</f>
        <v>0.97922100000000001</v>
      </c>
      <c r="E8210" s="96">
        <v>1.9978484289328691</v>
      </c>
      <c r="F8210" s="115">
        <v>0</v>
      </c>
      <c r="G8210" s="112">
        <f t="shared" si="128"/>
        <v>1.9978484289328691</v>
      </c>
    </row>
    <row r="8211" spans="1:7" x14ac:dyDescent="0.25">
      <c r="A8211" s="28">
        <f>IF('weather data'!E8211&lt;=5,5,'weather data'!E8211)</f>
        <v>5</v>
      </c>
      <c r="B8211" s="4">
        <f>IF(A8211=5,0,1)*0.54+0.25*24.6*(Hilfstabelle!A8211-5)/1000</f>
        <v>0</v>
      </c>
      <c r="C8211" s="3">
        <f>(1213.2+(17.25*('weather data'!E8211-5)))/1000</f>
        <v>0.98346450000000007</v>
      </c>
      <c r="E8211" s="96">
        <v>2.0820624811516262</v>
      </c>
      <c r="F8211" s="115">
        <v>0</v>
      </c>
      <c r="G8211" s="112">
        <f t="shared" si="128"/>
        <v>2.0820624811516262</v>
      </c>
    </row>
    <row r="8212" spans="1:7" x14ac:dyDescent="0.25">
      <c r="A8212" s="28">
        <f>IF('weather data'!E8212&lt;=5,5,'weather data'!E8212)</f>
        <v>5</v>
      </c>
      <c r="B8212" s="4">
        <f>IF(A8212=5,0,1)*0.54+0.25*24.6*(Hilfstabelle!A8212-5)/1000</f>
        <v>0</v>
      </c>
      <c r="C8212" s="3">
        <f>(1213.2+(17.25*('weather data'!E8212-5)))/1000</f>
        <v>0.98332649999999999</v>
      </c>
      <c r="E8212" s="96">
        <v>1.947735869464424</v>
      </c>
      <c r="F8212" s="115">
        <v>0</v>
      </c>
      <c r="G8212" s="112">
        <f t="shared" si="128"/>
        <v>1.947735869464424</v>
      </c>
    </row>
    <row r="8213" spans="1:7" x14ac:dyDescent="0.25">
      <c r="A8213" s="28">
        <f>IF('weather data'!E8213&lt;=5,5,'weather data'!E8213)</f>
        <v>5</v>
      </c>
      <c r="B8213" s="4">
        <f>IF(A8213=5,0,1)*0.54+0.25*24.6*(Hilfstabelle!A8213-5)/1000</f>
        <v>0</v>
      </c>
      <c r="C8213" s="3">
        <f>(1213.2+(17.25*('weather data'!E8213-5)))/1000</f>
        <v>0.98406825000000009</v>
      </c>
      <c r="E8213" s="96">
        <v>1.8408568007225949</v>
      </c>
      <c r="F8213" s="115">
        <v>0</v>
      </c>
      <c r="G8213" s="112">
        <f t="shared" si="128"/>
        <v>1.8408568007225949</v>
      </c>
    </row>
    <row r="8214" spans="1:7" x14ac:dyDescent="0.25">
      <c r="A8214" s="28">
        <f>IF('weather data'!E8214&lt;=5,5,'weather data'!E8214)</f>
        <v>5</v>
      </c>
      <c r="B8214" s="4">
        <f>IF(A8214=5,0,1)*0.54+0.25*24.6*(Hilfstabelle!A8214-5)/1000</f>
        <v>0</v>
      </c>
      <c r="C8214" s="3">
        <f>(1213.2+(17.25*('weather data'!E8214-5)))/1000</f>
        <v>0.98684550000000004</v>
      </c>
      <c r="E8214" s="96">
        <v>1.774733174536016</v>
      </c>
      <c r="F8214" s="115">
        <v>0</v>
      </c>
      <c r="G8214" s="112">
        <f t="shared" si="128"/>
        <v>1.774733174536016</v>
      </c>
    </row>
    <row r="8215" spans="1:7" x14ac:dyDescent="0.25">
      <c r="A8215" s="28">
        <f>IF('weather data'!E8215&lt;=5,5,'weather data'!E8215)</f>
        <v>5</v>
      </c>
      <c r="B8215" s="4">
        <f>IF(A8215=5,0,1)*0.54+0.25*24.6*(Hilfstabelle!A8215-5)/1000</f>
        <v>0</v>
      </c>
      <c r="C8215" s="3">
        <f>(1213.2+(17.25*('weather data'!E8215-5)))/1000</f>
        <v>0.99265875000000003</v>
      </c>
      <c r="E8215" s="96">
        <v>2.0022150834923611</v>
      </c>
      <c r="F8215" s="115">
        <v>0</v>
      </c>
      <c r="G8215" s="112">
        <f t="shared" si="128"/>
        <v>2.0022150834923611</v>
      </c>
    </row>
    <row r="8216" spans="1:7" x14ac:dyDescent="0.25">
      <c r="A8216" s="28">
        <f>IF('weather data'!E8216&lt;=5,5,'weather data'!E8216)</f>
        <v>5</v>
      </c>
      <c r="B8216" s="4">
        <f>IF(A8216=5,0,1)*0.54+0.25*24.6*(Hilfstabelle!A8216-5)/1000</f>
        <v>0</v>
      </c>
      <c r="C8216" s="3">
        <f>(1213.2+(17.25*('weather data'!E8216-5)))/1000</f>
        <v>0.99895500000000004</v>
      </c>
      <c r="E8216" s="96">
        <v>2.1111735115482331</v>
      </c>
      <c r="F8216" s="115">
        <v>0</v>
      </c>
      <c r="G8216" s="112">
        <f t="shared" si="128"/>
        <v>2.1111735115482331</v>
      </c>
    </row>
    <row r="8217" spans="1:7" x14ac:dyDescent="0.25">
      <c r="A8217" s="28">
        <f>IF('weather data'!E8217&lt;=5,5,'weather data'!E8217)</f>
        <v>5</v>
      </c>
      <c r="B8217" s="4">
        <f>IF(A8217=5,0,1)*0.54+0.25*24.6*(Hilfstabelle!A8217-5)/1000</f>
        <v>0</v>
      </c>
      <c r="C8217" s="3">
        <f>(1213.2+(17.25*('weather data'!E8217-5)))/1000</f>
        <v>1.0050615000000001</v>
      </c>
      <c r="E8217" s="96">
        <v>2.1542162493489312</v>
      </c>
      <c r="F8217" s="115">
        <v>0</v>
      </c>
      <c r="G8217" s="112">
        <f t="shared" si="128"/>
        <v>2.1542162493489312</v>
      </c>
    </row>
    <row r="8218" spans="1:7" x14ac:dyDescent="0.25">
      <c r="A8218" s="28">
        <f>IF('weather data'!E8218&lt;=5,5,'weather data'!E8218)</f>
        <v>5</v>
      </c>
      <c r="B8218" s="4">
        <f>IF(A8218=5,0,1)*0.54+0.25*24.6*(Hilfstabelle!A8218-5)/1000</f>
        <v>0</v>
      </c>
      <c r="C8218" s="3">
        <f>(1213.2+(17.25*('weather data'!E8218-5)))/1000</f>
        <v>1.0178955000000001</v>
      </c>
      <c r="E8218" s="96">
        <v>2.6898592086465021</v>
      </c>
      <c r="F8218" s="115">
        <v>0</v>
      </c>
      <c r="G8218" s="112">
        <f t="shared" si="128"/>
        <v>2.6898592086465021</v>
      </c>
    </row>
    <row r="8219" spans="1:7" x14ac:dyDescent="0.25">
      <c r="A8219" s="28">
        <f>IF('weather data'!E8219&lt;=5,5,'weather data'!E8219)</f>
        <v>5</v>
      </c>
      <c r="B8219" s="4">
        <f>IF(A8219=5,0,1)*0.54+0.25*24.6*(Hilfstabelle!A8219-5)/1000</f>
        <v>0</v>
      </c>
      <c r="C8219" s="3">
        <f>(1213.2+(17.25*('weather data'!E8219-5)))/1000</f>
        <v>1.0376812500000001</v>
      </c>
      <c r="E8219" s="96">
        <v>2.9628790865803971</v>
      </c>
      <c r="F8219" s="115">
        <v>0</v>
      </c>
      <c r="G8219" s="112">
        <f t="shared" si="128"/>
        <v>2.9628790865803971</v>
      </c>
    </row>
    <row r="8220" spans="1:7" x14ac:dyDescent="0.25">
      <c r="A8220" s="28">
        <f>IF('weather data'!E8220&lt;=5,5,'weather data'!E8220)</f>
        <v>5</v>
      </c>
      <c r="B8220" s="4">
        <f>IF(A8220=5,0,1)*0.54+0.25*24.6*(Hilfstabelle!A8220-5)/1000</f>
        <v>0</v>
      </c>
      <c r="C8220" s="3">
        <f>(1213.2+(17.25*('weather data'!E8220-5)))/1000</f>
        <v>1.0539825</v>
      </c>
      <c r="E8220" s="96">
        <v>3.0221408270306331</v>
      </c>
      <c r="F8220" s="115">
        <v>0</v>
      </c>
      <c r="G8220" s="112">
        <f t="shared" si="128"/>
        <v>3.0221408270306331</v>
      </c>
    </row>
    <row r="8221" spans="1:7" x14ac:dyDescent="0.25">
      <c r="A8221" s="28">
        <f>IF('weather data'!E8221&lt;=5,5,'weather data'!E8221)</f>
        <v>5</v>
      </c>
      <c r="B8221" s="4">
        <f>IF(A8221=5,0,1)*0.54+0.25*24.6*(Hilfstabelle!A8221-5)/1000</f>
        <v>0</v>
      </c>
      <c r="C8221" s="3">
        <f>(1213.2+(17.25*('weather data'!E8221-5)))/1000</f>
        <v>1.06890375</v>
      </c>
      <c r="E8221" s="96">
        <v>3.059569294683413</v>
      </c>
      <c r="F8221" s="115">
        <v>0</v>
      </c>
      <c r="G8221" s="112">
        <f t="shared" si="128"/>
        <v>3.059569294683413</v>
      </c>
    </row>
    <row r="8222" spans="1:7" x14ac:dyDescent="0.25">
      <c r="A8222" s="28">
        <f>IF('weather data'!E8222&lt;=5,5,'weather data'!E8222)</f>
        <v>5</v>
      </c>
      <c r="B8222" s="4">
        <f>IF(A8222=5,0,1)*0.54+0.25*24.6*(Hilfstabelle!A8222-5)/1000</f>
        <v>0</v>
      </c>
      <c r="C8222" s="3">
        <f>(1213.2+(17.25*('weather data'!E8222-5)))/1000</f>
        <v>1.0816170000000001</v>
      </c>
      <c r="E8222" s="96">
        <v>3.0371122140917448</v>
      </c>
      <c r="F8222" s="115">
        <v>0</v>
      </c>
      <c r="G8222" s="112">
        <f t="shared" si="128"/>
        <v>3.0371122140917448</v>
      </c>
    </row>
    <row r="8223" spans="1:7" x14ac:dyDescent="0.25">
      <c r="A8223" s="28">
        <f>IF('weather data'!E8223&lt;=5,5,'weather data'!E8223)</f>
        <v>5</v>
      </c>
      <c r="B8223" s="4">
        <f>IF(A8223=5,0,1)*0.54+0.25*24.6*(Hilfstabelle!A8223-5)/1000</f>
        <v>0</v>
      </c>
      <c r="C8223" s="3">
        <f>(1213.2+(17.25*('weather data'!E8223-5)))/1000</f>
        <v>1.0803577500000001</v>
      </c>
      <c r="E8223" s="96">
        <v>2.8354143606295379</v>
      </c>
      <c r="F8223" s="115">
        <v>0</v>
      </c>
      <c r="G8223" s="112">
        <f t="shared" si="128"/>
        <v>2.8354143606295379</v>
      </c>
    </row>
    <row r="8224" spans="1:7" x14ac:dyDescent="0.25">
      <c r="A8224" s="28">
        <f>IF('weather data'!E8224&lt;=5,5,'weather data'!E8224)</f>
        <v>5</v>
      </c>
      <c r="B8224" s="4">
        <f>IF(A8224=5,0,1)*0.54+0.25*24.6*(Hilfstabelle!A8224-5)/1000</f>
        <v>0</v>
      </c>
      <c r="C8224" s="3">
        <f>(1213.2+(17.25*('weather data'!E8224-5)))/1000</f>
        <v>1.04713425</v>
      </c>
      <c r="E8224" s="96">
        <v>2.3486363452119861</v>
      </c>
      <c r="F8224" s="115">
        <v>0</v>
      </c>
      <c r="G8224" s="112">
        <f t="shared" si="128"/>
        <v>2.3486363452119861</v>
      </c>
    </row>
    <row r="8225" spans="1:7" x14ac:dyDescent="0.25">
      <c r="A8225" s="28">
        <f>IF('weather data'!E8225&lt;=5,5,'weather data'!E8225)</f>
        <v>5</v>
      </c>
      <c r="B8225" s="4">
        <f>IF(A8225=5,0,1)*0.54+0.25*24.6*(Hilfstabelle!A8225-5)/1000</f>
        <v>0</v>
      </c>
      <c r="C8225" s="3">
        <f>(1213.2+(17.25*('weather data'!E8225-5)))/1000</f>
        <v>1.0184819999999999</v>
      </c>
      <c r="E8225" s="96">
        <v>2.0941227651730769</v>
      </c>
      <c r="F8225" s="115">
        <v>0</v>
      </c>
      <c r="G8225" s="112">
        <f t="shared" si="128"/>
        <v>2.0941227651730769</v>
      </c>
    </row>
    <row r="8226" spans="1:7" x14ac:dyDescent="0.25">
      <c r="A8226" s="28">
        <f>IF('weather data'!E8226&lt;=5,5,'weather data'!E8226)</f>
        <v>5</v>
      </c>
      <c r="B8226" s="4">
        <f>IF(A8226=5,0,1)*0.54+0.25*24.6*(Hilfstabelle!A8226-5)/1000</f>
        <v>0</v>
      </c>
      <c r="C8226" s="3">
        <f>(1213.2+(17.25*('weather data'!E8226-5)))/1000</f>
        <v>1.0127550000000001</v>
      </c>
      <c r="E8226" s="96">
        <v>2.1155401661077242</v>
      </c>
      <c r="F8226" s="115">
        <v>0</v>
      </c>
      <c r="G8226" s="112">
        <f t="shared" si="128"/>
        <v>2.1155401661077242</v>
      </c>
    </row>
    <row r="8227" spans="1:7" x14ac:dyDescent="0.25">
      <c r="A8227" s="28">
        <f>IF('weather data'!E8227&lt;=5,5,'weather data'!E8227)</f>
        <v>5</v>
      </c>
      <c r="B8227" s="4">
        <f>IF(A8227=5,0,1)*0.54+0.25*24.6*(Hilfstabelle!A8227-5)/1000</f>
        <v>0</v>
      </c>
      <c r="C8227" s="3">
        <f>(1213.2+(17.25*('weather data'!E8227-5)))/1000</f>
        <v>1.0120305000000001</v>
      </c>
      <c r="E8227" s="96">
        <v>2.2854238220650669</v>
      </c>
      <c r="F8227" s="115">
        <v>0</v>
      </c>
      <c r="G8227" s="112">
        <f t="shared" si="128"/>
        <v>2.2854238220650669</v>
      </c>
    </row>
    <row r="8228" spans="1:7" x14ac:dyDescent="0.25">
      <c r="A8228" s="28">
        <f>IF('weather data'!E8228&lt;=5,5,'weather data'!E8228)</f>
        <v>5</v>
      </c>
      <c r="B8228" s="4">
        <f>IF(A8228=5,0,1)*0.54+0.25*24.6*(Hilfstabelle!A8228-5)/1000</f>
        <v>0</v>
      </c>
      <c r="C8228" s="3">
        <f>(1213.2+(17.25*('weather data'!E8228-5)))/1000</f>
        <v>1.0100122499999999</v>
      </c>
      <c r="E8228" s="96">
        <v>2.413928227672947</v>
      </c>
      <c r="F8228" s="115">
        <v>0</v>
      </c>
      <c r="G8228" s="112">
        <f t="shared" si="128"/>
        <v>2.413928227672947</v>
      </c>
    </row>
    <row r="8229" spans="1:7" x14ac:dyDescent="0.25">
      <c r="A8229" s="28">
        <f>IF('weather data'!E8229&lt;=5,5,'weather data'!E8229)</f>
        <v>5</v>
      </c>
      <c r="B8229" s="4">
        <f>IF(A8229=5,0,1)*0.54+0.25*24.6*(Hilfstabelle!A8229-5)/1000</f>
        <v>0</v>
      </c>
      <c r="C8229" s="3">
        <f>(1213.2+(17.25*('weather data'!E8229-5)))/1000</f>
        <v>1.0094084999999999</v>
      </c>
      <c r="E8229" s="96">
        <v>2.5018851266569819</v>
      </c>
      <c r="F8229" s="115">
        <v>0</v>
      </c>
      <c r="G8229" s="112">
        <f t="shared" si="128"/>
        <v>2.5018851266569819</v>
      </c>
    </row>
    <row r="8230" spans="1:7" x14ac:dyDescent="0.25">
      <c r="A8230" s="28">
        <f>IF('weather data'!E8230&lt;=5,5,'weather data'!E8230)</f>
        <v>5</v>
      </c>
      <c r="B8230" s="4">
        <f>IF(A8230=5,0,1)*0.54+0.25*24.6*(Hilfstabelle!A8230-5)/1000</f>
        <v>0</v>
      </c>
      <c r="C8230" s="3">
        <f>(1213.2+(17.25*('weather data'!E8230-5)))/1000</f>
        <v>1.0149112499999999</v>
      </c>
      <c r="E8230" s="96">
        <v>2.2775222566717028</v>
      </c>
      <c r="F8230" s="115">
        <v>0</v>
      </c>
      <c r="G8230" s="112">
        <f t="shared" si="128"/>
        <v>2.2775222566717028</v>
      </c>
    </row>
    <row r="8231" spans="1:7" x14ac:dyDescent="0.25">
      <c r="A8231" s="28">
        <f>IF('weather data'!E8231&lt;=5,5,'weather data'!E8231)</f>
        <v>5</v>
      </c>
      <c r="B8231" s="4">
        <f>IF(A8231=5,0,1)*0.54+0.25*24.6*(Hilfstabelle!A8231-5)/1000</f>
        <v>0</v>
      </c>
      <c r="C8231" s="3">
        <f>(1213.2+(17.25*('weather data'!E8231-5)))/1000</f>
        <v>1.0245022500000001</v>
      </c>
      <c r="E8231" s="96">
        <v>2.0194737657989199</v>
      </c>
      <c r="F8231" s="115">
        <v>0</v>
      </c>
      <c r="G8231" s="112">
        <f t="shared" si="128"/>
        <v>2.0194737657989199</v>
      </c>
    </row>
    <row r="8232" spans="1:7" x14ac:dyDescent="0.25">
      <c r="A8232" s="28">
        <f>IF('weather data'!E8232&lt;=5,5,'weather data'!E8232)</f>
        <v>5</v>
      </c>
      <c r="B8232" s="4">
        <f>IF(A8232=5,0,1)*0.54+0.25*24.6*(Hilfstabelle!A8232-5)/1000</f>
        <v>0</v>
      </c>
      <c r="C8232" s="3">
        <f>(1213.2+(17.25*('weather data'!E8232-5)))/1000</f>
        <v>1.032834</v>
      </c>
      <c r="E8232" s="96">
        <v>1.9263184685297781</v>
      </c>
      <c r="F8232" s="115">
        <v>0</v>
      </c>
      <c r="G8232" s="112">
        <f t="shared" si="128"/>
        <v>1.9263184685297781</v>
      </c>
    </row>
    <row r="8233" spans="1:7" x14ac:dyDescent="0.25">
      <c r="A8233" s="28">
        <f>IF('weather data'!E8233&lt;=5,5,'weather data'!E8233)</f>
        <v>5</v>
      </c>
      <c r="B8233" s="4">
        <f>IF(A8233=5,0,1)*0.54+0.25*24.6*(Hilfstabelle!A8233-5)/1000</f>
        <v>0</v>
      </c>
      <c r="C8233" s="3">
        <f>(1213.2+(17.25*('weather data'!E8233-5)))/1000</f>
        <v>1.042011</v>
      </c>
      <c r="E8233" s="96">
        <v>1.8396091851341689</v>
      </c>
      <c r="F8233" s="115">
        <v>0</v>
      </c>
      <c r="G8233" s="112">
        <f t="shared" si="128"/>
        <v>1.8396091851341689</v>
      </c>
    </row>
    <row r="8234" spans="1:7" x14ac:dyDescent="0.25">
      <c r="A8234" s="28">
        <f>IF('weather data'!E8234&lt;=5,5,'weather data'!E8234)</f>
        <v>5</v>
      </c>
      <c r="B8234" s="4">
        <f>IF(A8234=5,0,1)*0.54+0.25*24.6*(Hilfstabelle!A8234-5)/1000</f>
        <v>0</v>
      </c>
      <c r="C8234" s="3">
        <f>(1213.2+(17.25*('weather data'!E8234-5)))/1000</f>
        <v>1.04985975</v>
      </c>
      <c r="E8234" s="96">
        <v>1.8464710708705121</v>
      </c>
      <c r="F8234" s="115">
        <v>0</v>
      </c>
      <c r="G8234" s="112">
        <f t="shared" si="128"/>
        <v>1.8464710708705121</v>
      </c>
    </row>
    <row r="8235" spans="1:7" x14ac:dyDescent="0.25">
      <c r="A8235" s="28">
        <f>IF('weather data'!E8235&lt;=5,5,'weather data'!E8235)</f>
        <v>5</v>
      </c>
      <c r="B8235" s="4">
        <f>IF(A8235=5,0,1)*0.54+0.25*24.6*(Hilfstabelle!A8235-5)/1000</f>
        <v>0</v>
      </c>
      <c r="C8235" s="3">
        <f>(1213.2+(17.25*('weather data'!E8235-5)))/1000</f>
        <v>1.0568287500000002</v>
      </c>
      <c r="E8235" s="96">
        <v>1.9196645187248389</v>
      </c>
      <c r="F8235" s="115">
        <v>0</v>
      </c>
      <c r="G8235" s="112">
        <f t="shared" si="128"/>
        <v>1.9196645187248389</v>
      </c>
    </row>
    <row r="8236" spans="1:7" x14ac:dyDescent="0.25">
      <c r="A8236" s="28">
        <f>IF('weather data'!E8236&lt;=5,5,'weather data'!E8236)</f>
        <v>5</v>
      </c>
      <c r="B8236" s="4">
        <f>IF(A8236=5,0,1)*0.54+0.25*24.6*(Hilfstabelle!A8236-5)/1000</f>
        <v>0</v>
      </c>
      <c r="C8236" s="3">
        <f>(1213.2+(17.25*('weather data'!E8236-5)))/1000</f>
        <v>1.06071</v>
      </c>
      <c r="E8236" s="96">
        <v>1.8229743106218219</v>
      </c>
      <c r="F8236" s="115">
        <v>0</v>
      </c>
      <c r="G8236" s="112">
        <f t="shared" si="128"/>
        <v>1.8229743106218219</v>
      </c>
    </row>
    <row r="8237" spans="1:7" x14ac:dyDescent="0.25">
      <c r="A8237" s="28">
        <f>IF('weather data'!E8237&lt;=5,5,'weather data'!E8237)</f>
        <v>5</v>
      </c>
      <c r="B8237" s="4">
        <f>IF(A8237=5,0,1)*0.54+0.25*24.6*(Hilfstabelle!A8237-5)/1000</f>
        <v>0</v>
      </c>
      <c r="C8237" s="3">
        <f>(1213.2+(17.25*('weather data'!E8237-5)))/1000</f>
        <v>1.0648155000000001</v>
      </c>
      <c r="E8237" s="96">
        <v>1.7435427848253651</v>
      </c>
      <c r="F8237" s="115">
        <v>0</v>
      </c>
      <c r="G8237" s="112">
        <f t="shared" si="128"/>
        <v>1.7435427848253651</v>
      </c>
    </row>
    <row r="8238" spans="1:7" x14ac:dyDescent="0.25">
      <c r="A8238" s="28">
        <f>IF('weather data'!E8238&lt;=5,5,'weather data'!E8238)</f>
        <v>5</v>
      </c>
      <c r="B8238" s="4">
        <f>IF(A8238=5,0,1)*0.54+0.25*24.6*(Hilfstabelle!A8238-5)/1000</f>
        <v>0</v>
      </c>
      <c r="C8238" s="3">
        <f>(1213.2+(17.25*('weather data'!E8238-5)))/1000</f>
        <v>1.06990425</v>
      </c>
      <c r="E8238" s="96">
        <v>1.6859445318263639</v>
      </c>
      <c r="F8238" s="115">
        <v>0</v>
      </c>
      <c r="G8238" s="112">
        <f t="shared" si="128"/>
        <v>1.6859445318263639</v>
      </c>
    </row>
    <row r="8239" spans="1:7" x14ac:dyDescent="0.25">
      <c r="A8239" s="28">
        <f>IF('weather data'!E8239&lt;=5,5,'weather data'!E8239)</f>
        <v>5</v>
      </c>
      <c r="B8239" s="4">
        <f>IF(A8239=5,0,1)*0.54+0.25*24.6*(Hilfstabelle!A8239-5)/1000</f>
        <v>0</v>
      </c>
      <c r="C8239" s="3">
        <f>(1213.2+(17.25*('weather data'!E8239-5)))/1000</f>
        <v>1.0760107500000002</v>
      </c>
      <c r="E8239" s="96">
        <v>1.9483596772586369</v>
      </c>
      <c r="F8239" s="115">
        <v>0</v>
      </c>
      <c r="G8239" s="112">
        <f t="shared" si="128"/>
        <v>1.9483596772586369</v>
      </c>
    </row>
    <row r="8240" spans="1:7" x14ac:dyDescent="0.25">
      <c r="A8240" s="28">
        <f>IF('weather data'!E8240&lt;=5,5,'weather data'!E8240)</f>
        <v>5</v>
      </c>
      <c r="B8240" s="4">
        <f>IF(A8240=5,0,1)*0.54+0.25*24.6*(Hilfstabelle!A8240-5)/1000</f>
        <v>0</v>
      </c>
      <c r="C8240" s="3">
        <f>(1213.2+(17.25*('weather data'!E8240-5)))/1000</f>
        <v>1.082721</v>
      </c>
      <c r="E8240" s="96">
        <v>2.0275832671236889</v>
      </c>
      <c r="F8240" s="115">
        <v>0</v>
      </c>
      <c r="G8240" s="112">
        <f t="shared" si="128"/>
        <v>2.0275832671236889</v>
      </c>
    </row>
    <row r="8241" spans="1:7" x14ac:dyDescent="0.25">
      <c r="A8241" s="28">
        <f>IF('weather data'!E8241&lt;=5,5,'weather data'!E8241)</f>
        <v>5</v>
      </c>
      <c r="B8241" s="4">
        <f>IF(A8241=5,0,1)*0.54+0.25*24.6*(Hilfstabelle!A8241-5)/1000</f>
        <v>0</v>
      </c>
      <c r="C8241" s="3">
        <f>(1213.2+(17.25*('weather data'!E8241-5)))/1000</f>
        <v>1.08969</v>
      </c>
      <c r="E8241" s="96">
        <v>2.011572200405555</v>
      </c>
      <c r="F8241" s="115">
        <v>0</v>
      </c>
      <c r="G8241" s="112">
        <f t="shared" si="128"/>
        <v>2.011572200405555</v>
      </c>
    </row>
    <row r="8242" spans="1:7" x14ac:dyDescent="0.25">
      <c r="A8242" s="28">
        <f>IF('weather data'!E8242&lt;=5,5,'weather data'!E8242)</f>
        <v>5</v>
      </c>
      <c r="B8242" s="4">
        <f>IF(A8242=5,0,1)*0.54+0.25*24.6*(Hilfstabelle!A8242-5)/1000</f>
        <v>0</v>
      </c>
      <c r="C8242" s="3">
        <f>(1213.2+(17.25*('weather data'!E8242-5)))/1000</f>
        <v>1.0999537500000001</v>
      </c>
      <c r="E8242" s="96">
        <v>2.0672990300219181</v>
      </c>
      <c r="F8242" s="115">
        <v>0</v>
      </c>
      <c r="G8242" s="112">
        <f t="shared" si="128"/>
        <v>2.0672990300219181</v>
      </c>
    </row>
    <row r="8243" spans="1:7" x14ac:dyDescent="0.25">
      <c r="A8243" s="28">
        <f>IF('weather data'!E8243&lt;=5,5,'weather data'!E8243)</f>
        <v>5</v>
      </c>
      <c r="B8243" s="4">
        <f>IF(A8243=5,0,1)*0.54+0.25*24.6*(Hilfstabelle!A8243-5)/1000</f>
        <v>0</v>
      </c>
      <c r="C8243" s="3">
        <f>(1213.2+(17.25*('weather data'!E8243-5)))/1000</f>
        <v>1.1116492499999999</v>
      </c>
      <c r="E8243" s="96">
        <v>2.1084703444399771</v>
      </c>
      <c r="F8243" s="115">
        <v>0</v>
      </c>
      <c r="G8243" s="112">
        <f t="shared" si="128"/>
        <v>2.1084703444399771</v>
      </c>
    </row>
    <row r="8244" spans="1:7" x14ac:dyDescent="0.25">
      <c r="A8244" s="28">
        <f>IF('weather data'!E8244&lt;=5,5,'weather data'!E8244)</f>
        <v>5</v>
      </c>
      <c r="B8244" s="4">
        <f>IF(A8244=5,0,1)*0.54+0.25*24.6*(Hilfstabelle!A8244-5)/1000</f>
        <v>0</v>
      </c>
      <c r="C8244" s="3">
        <f>(1213.2+(17.25*('weather data'!E8244-5)))/1000</f>
        <v>1.1243624999999999</v>
      </c>
      <c r="E8244" s="96">
        <v>2.121778244049854</v>
      </c>
      <c r="F8244" s="115">
        <v>0</v>
      </c>
      <c r="G8244" s="112">
        <f t="shared" si="128"/>
        <v>2.121778244049854</v>
      </c>
    </row>
    <row r="8245" spans="1:7" x14ac:dyDescent="0.25">
      <c r="A8245" s="28">
        <f>IF('weather data'!E8245&lt;=5,5,'weather data'!E8245)</f>
        <v>5</v>
      </c>
      <c r="B8245" s="4">
        <f>IF(A8245=5,0,1)*0.54+0.25*24.6*(Hilfstabelle!A8245-5)/1000</f>
        <v>0</v>
      </c>
      <c r="C8245" s="3">
        <f>(1213.2+(17.25*('weather data'!E8245-5)))/1000</f>
        <v>1.1370757499999999</v>
      </c>
      <c r="E8245" s="96">
        <v>2.0789434421805608</v>
      </c>
      <c r="F8245" s="115">
        <v>0</v>
      </c>
      <c r="G8245" s="112">
        <f t="shared" si="128"/>
        <v>2.0789434421805608</v>
      </c>
    </row>
    <row r="8246" spans="1:7" x14ac:dyDescent="0.25">
      <c r="A8246" s="28">
        <f>IF('weather data'!E8246&lt;=5,5,'weather data'!E8246)</f>
        <v>5</v>
      </c>
      <c r="B8246" s="4">
        <f>IF(A8246=5,0,1)*0.54+0.25*24.6*(Hilfstabelle!A8246-5)/1000</f>
        <v>0</v>
      </c>
      <c r="C8246" s="3">
        <f>(1213.2+(17.25*('weather data'!E8246-5)))/1000</f>
        <v>1.14045675</v>
      </c>
      <c r="E8246" s="96">
        <v>2.0955783166929081</v>
      </c>
      <c r="F8246" s="115">
        <v>0</v>
      </c>
      <c r="G8246" s="112">
        <f t="shared" si="128"/>
        <v>2.0955783166929081</v>
      </c>
    </row>
    <row r="8247" spans="1:7" x14ac:dyDescent="0.25">
      <c r="A8247" s="28">
        <f>IF('weather data'!E8247&lt;=5,5,'weather data'!E8247)</f>
        <v>5</v>
      </c>
      <c r="B8247" s="4">
        <f>IF(A8247=5,0,1)*0.54+0.25*24.6*(Hilfstabelle!A8247-5)/1000</f>
        <v>0</v>
      </c>
      <c r="C8247" s="3">
        <f>(1213.2+(17.25*('weather data'!E8247-5)))/1000</f>
        <v>1.1412674999999999</v>
      </c>
      <c r="E8247" s="96">
        <v>2.119283012873002</v>
      </c>
      <c r="F8247" s="115">
        <v>0</v>
      </c>
      <c r="G8247" s="112">
        <f t="shared" si="128"/>
        <v>2.119283012873002</v>
      </c>
    </row>
    <row r="8248" spans="1:7" x14ac:dyDescent="0.25">
      <c r="A8248" s="28">
        <f>IF('weather data'!E8248&lt;=5,5,'weather data'!E8248)</f>
        <v>5</v>
      </c>
      <c r="B8248" s="4">
        <f>IF(A8248=5,0,1)*0.54+0.25*24.6*(Hilfstabelle!A8248-5)/1000</f>
        <v>0</v>
      </c>
      <c r="C8248" s="3">
        <f>(1213.2+(17.25*('weather data'!E8248-5)))/1000</f>
        <v>1.1439584999999999</v>
      </c>
      <c r="E8248" s="96">
        <v>1.9803818106949049</v>
      </c>
      <c r="F8248" s="115">
        <v>0</v>
      </c>
      <c r="G8248" s="112">
        <f t="shared" si="128"/>
        <v>1.9803818106949049</v>
      </c>
    </row>
    <row r="8249" spans="1:7" x14ac:dyDescent="0.25">
      <c r="A8249" s="28">
        <f>IF('weather data'!E8249&lt;=5,5,'weather data'!E8249)</f>
        <v>5</v>
      </c>
      <c r="B8249" s="4">
        <f>IF(A8249=5,0,1)*0.54+0.25*24.6*(Hilfstabelle!A8249-5)/1000</f>
        <v>0</v>
      </c>
      <c r="C8249" s="3">
        <f>(1213.2+(17.25*('weather data'!E8249-5)))/1000</f>
        <v>1.1446829999999999</v>
      </c>
      <c r="E8249" s="96">
        <v>1.906564555046365</v>
      </c>
      <c r="F8249" s="115">
        <v>0</v>
      </c>
      <c r="G8249" s="112">
        <f t="shared" si="128"/>
        <v>1.906564555046365</v>
      </c>
    </row>
    <row r="8250" spans="1:7" x14ac:dyDescent="0.25">
      <c r="A8250" s="28">
        <f>IF('weather data'!E8250&lt;=5,5,'weather data'!E8250)</f>
        <v>5</v>
      </c>
      <c r="B8250" s="4">
        <f>IF(A8250=5,0,1)*0.54+0.25*24.6*(Hilfstabelle!A8250-5)/1000</f>
        <v>0</v>
      </c>
      <c r="C8250" s="3">
        <f>(1213.2+(17.25*('weather data'!E8250-5)))/1000</f>
        <v>1.1423714999999999</v>
      </c>
      <c r="E8250" s="96">
        <v>1.9431612789735291</v>
      </c>
      <c r="F8250" s="115">
        <v>0</v>
      </c>
      <c r="G8250" s="112">
        <f t="shared" si="128"/>
        <v>1.9431612789735291</v>
      </c>
    </row>
    <row r="8251" spans="1:7" x14ac:dyDescent="0.25">
      <c r="A8251" s="28">
        <f>IF('weather data'!E8251&lt;=5,5,'weather data'!E8251)</f>
        <v>5</v>
      </c>
      <c r="B8251" s="4">
        <f>IF(A8251=5,0,1)*0.54+0.25*24.6*(Hilfstabelle!A8251-5)/1000</f>
        <v>0</v>
      </c>
      <c r="C8251" s="3">
        <f>(1213.2+(17.25*('weather data'!E8251-5)))/1000</f>
        <v>1.1399565</v>
      </c>
      <c r="E8251" s="96">
        <v>1.9768468998610309</v>
      </c>
      <c r="F8251" s="115">
        <v>0</v>
      </c>
      <c r="G8251" s="112">
        <f t="shared" si="128"/>
        <v>1.9768468998610309</v>
      </c>
    </row>
    <row r="8252" spans="1:7" x14ac:dyDescent="0.25">
      <c r="A8252" s="28">
        <f>IF('weather data'!E8252&lt;=5,5,'weather data'!E8252)</f>
        <v>5</v>
      </c>
      <c r="B8252" s="4">
        <f>IF(A8252=5,0,1)*0.54+0.25*24.6*(Hilfstabelle!A8252-5)/1000</f>
        <v>0</v>
      </c>
      <c r="C8252" s="3">
        <f>(1213.2+(17.25*('weather data'!E8252-5)))/1000</f>
        <v>1.1392147500000001</v>
      </c>
      <c r="E8252" s="96">
        <v>2.1648209818505522</v>
      </c>
      <c r="F8252" s="115">
        <v>0</v>
      </c>
      <c r="G8252" s="112">
        <f t="shared" si="128"/>
        <v>2.1648209818505522</v>
      </c>
    </row>
    <row r="8253" spans="1:7" x14ac:dyDescent="0.25">
      <c r="A8253" s="28">
        <f>IF('weather data'!E8253&lt;=5,5,'weather data'!E8253)</f>
        <v>5</v>
      </c>
      <c r="B8253" s="4">
        <f>IF(A8253=5,0,1)*0.54+0.25*24.6*(Hilfstabelle!A8253-5)/1000</f>
        <v>0</v>
      </c>
      <c r="C8253" s="3">
        <f>(1213.2+(17.25*('weather data'!E8253-5)))/1000</f>
        <v>1.1394735</v>
      </c>
      <c r="E8253" s="96">
        <v>2.4153837791927781</v>
      </c>
      <c r="F8253" s="115">
        <v>0</v>
      </c>
      <c r="G8253" s="112">
        <f t="shared" si="128"/>
        <v>2.4153837791927781</v>
      </c>
    </row>
    <row r="8254" spans="1:7" x14ac:dyDescent="0.25">
      <c r="A8254" s="28">
        <f>IF('weather data'!E8254&lt;=5,5,'weather data'!E8254)</f>
        <v>5</v>
      </c>
      <c r="B8254" s="4">
        <f>IF(A8254=5,0,1)*0.54+0.25*24.6*(Hilfstabelle!A8254-5)/1000</f>
        <v>0</v>
      </c>
      <c r="C8254" s="3">
        <f>(1213.2+(17.25*('weather data'!E8254-5)))/1000</f>
        <v>1.1407672500000001</v>
      </c>
      <c r="E8254" s="96">
        <v>2.222835106712362</v>
      </c>
      <c r="F8254" s="115">
        <v>0</v>
      </c>
      <c r="G8254" s="112">
        <f t="shared" si="128"/>
        <v>2.222835106712362</v>
      </c>
    </row>
    <row r="8255" spans="1:7" x14ac:dyDescent="0.25">
      <c r="A8255" s="28">
        <f>IF('weather data'!E8255&lt;=5,5,'weather data'!E8255)</f>
        <v>5</v>
      </c>
      <c r="B8255" s="4">
        <f>IF(A8255=5,0,1)*0.54+0.25*24.6*(Hilfstabelle!A8255-5)/1000</f>
        <v>0</v>
      </c>
      <c r="C8255" s="3">
        <f>(1213.2+(17.25*('weather data'!E8255-5)))/1000</f>
        <v>1.1412847500000001</v>
      </c>
      <c r="E8255" s="96">
        <v>1.992650030647761</v>
      </c>
      <c r="F8255" s="115">
        <v>0</v>
      </c>
      <c r="G8255" s="112">
        <f t="shared" si="128"/>
        <v>1.992650030647761</v>
      </c>
    </row>
    <row r="8256" spans="1:7" x14ac:dyDescent="0.25">
      <c r="A8256" s="28">
        <f>IF('weather data'!E8256&lt;=5,5,'weather data'!E8256)</f>
        <v>5</v>
      </c>
      <c r="B8256" s="4">
        <f>IF(A8256=5,0,1)*0.54+0.25*24.6*(Hilfstabelle!A8256-5)/1000</f>
        <v>0</v>
      </c>
      <c r="C8256" s="3">
        <f>(1213.2+(17.25*('weather data'!E8256-5)))/1000</f>
        <v>1.1402670000000001</v>
      </c>
      <c r="E8256" s="96">
        <v>1.9111391455372611</v>
      </c>
      <c r="F8256" s="115">
        <v>0</v>
      </c>
      <c r="G8256" s="112">
        <f t="shared" si="128"/>
        <v>1.9111391455372611</v>
      </c>
    </row>
    <row r="8257" spans="1:7" x14ac:dyDescent="0.25">
      <c r="A8257" s="28">
        <f>IF('weather data'!E8257&lt;=5,5,'weather data'!E8257)</f>
        <v>5</v>
      </c>
      <c r="B8257" s="4">
        <f>IF(A8257=5,0,1)*0.54+0.25*24.6*(Hilfstabelle!A8257-5)/1000</f>
        <v>0</v>
      </c>
      <c r="C8257" s="3">
        <f>(1213.2+(17.25*('weather data'!E8257-5)))/1000</f>
        <v>1.1375415</v>
      </c>
      <c r="E8257" s="96">
        <v>1.797606126990493</v>
      </c>
      <c r="F8257" s="115">
        <v>0</v>
      </c>
      <c r="G8257" s="112">
        <f t="shared" si="128"/>
        <v>1.797606126990493</v>
      </c>
    </row>
    <row r="8258" spans="1:7" x14ac:dyDescent="0.25">
      <c r="A8258" s="28">
        <f>IF('weather data'!E8258&lt;=5,5,'weather data'!E8258)</f>
        <v>5</v>
      </c>
      <c r="B8258" s="4">
        <f>IF(A8258=5,0,1)*0.54+0.25*24.6*(Hilfstabelle!A8258-5)/1000</f>
        <v>0</v>
      </c>
      <c r="C8258" s="3">
        <f>(1213.2+(17.25*('weather data'!E8258-5)))/1000</f>
        <v>1.1342295000000002</v>
      </c>
      <c r="E8258" s="96">
        <v>1.964578679908175</v>
      </c>
      <c r="F8258" s="115">
        <v>0</v>
      </c>
      <c r="G8258" s="112">
        <f t="shared" ref="G8258:G8321" si="129">F8258+E8258</f>
        <v>1.964578679908175</v>
      </c>
    </row>
    <row r="8259" spans="1:7" x14ac:dyDescent="0.25">
      <c r="A8259" s="28">
        <f>IF('weather data'!E8259&lt;=5,5,'weather data'!E8259)</f>
        <v>5</v>
      </c>
      <c r="B8259" s="4">
        <f>IF(A8259=5,0,1)*0.54+0.25*24.6*(Hilfstabelle!A8259-5)/1000</f>
        <v>0</v>
      </c>
      <c r="C8259" s="3">
        <f>(1213.2+(17.25*('weather data'!E8259-5)))/1000</f>
        <v>1.1314522500000002</v>
      </c>
      <c r="E8259" s="96">
        <v>2.0512879633037842</v>
      </c>
      <c r="F8259" s="115">
        <v>0</v>
      </c>
      <c r="G8259" s="112">
        <f t="shared" si="129"/>
        <v>2.0512879633037842</v>
      </c>
    </row>
    <row r="8260" spans="1:7" x14ac:dyDescent="0.25">
      <c r="A8260" s="28">
        <f>IF('weather data'!E8260&lt;=5,5,'weather data'!E8260)</f>
        <v>5</v>
      </c>
      <c r="B8260" s="4">
        <f>IF(A8260=5,0,1)*0.54+0.25*24.6*(Hilfstabelle!A8260-5)/1000</f>
        <v>0</v>
      </c>
      <c r="C8260" s="3">
        <f>(1213.2+(17.25*('weather data'!E8260-5)))/1000</f>
        <v>1.1279332500000001</v>
      </c>
      <c r="E8260" s="96">
        <v>1.9471120616702109</v>
      </c>
      <c r="F8260" s="115">
        <v>0</v>
      </c>
      <c r="G8260" s="112">
        <f t="shared" si="129"/>
        <v>1.9471120616702109</v>
      </c>
    </row>
    <row r="8261" spans="1:7" x14ac:dyDescent="0.25">
      <c r="A8261" s="28">
        <f>IF('weather data'!E8261&lt;=5,5,'weather data'!E8261)</f>
        <v>5</v>
      </c>
      <c r="B8261" s="4">
        <f>IF(A8261=5,0,1)*0.54+0.25*24.6*(Hilfstabelle!A8261-5)/1000</f>
        <v>0</v>
      </c>
      <c r="C8261" s="3">
        <f>(1213.2+(17.25*('weather data'!E8261-5)))/1000</f>
        <v>1.1212920000000002</v>
      </c>
      <c r="E8261" s="96">
        <v>1.833371107192038</v>
      </c>
      <c r="F8261" s="115">
        <v>0</v>
      </c>
      <c r="G8261" s="112">
        <f t="shared" si="129"/>
        <v>1.833371107192038</v>
      </c>
    </row>
    <row r="8262" spans="1:7" x14ac:dyDescent="0.25">
      <c r="A8262" s="28">
        <f>IF('weather data'!E8262&lt;=5,5,'weather data'!E8262)</f>
        <v>5</v>
      </c>
      <c r="B8262" s="4">
        <f>IF(A8262=5,0,1)*0.54+0.25*24.6*(Hilfstabelle!A8262-5)/1000</f>
        <v>0</v>
      </c>
      <c r="C8262" s="3">
        <f>(1213.2+(17.25*('weather data'!E8262-5)))/1000</f>
        <v>1.12420725</v>
      </c>
      <c r="E8262" s="96">
        <v>1.7603855952691161</v>
      </c>
      <c r="F8262" s="115">
        <v>0</v>
      </c>
      <c r="G8262" s="112">
        <f t="shared" si="129"/>
        <v>1.7603855952691161</v>
      </c>
    </row>
    <row r="8263" spans="1:7" x14ac:dyDescent="0.25">
      <c r="A8263" s="28">
        <f>IF('weather data'!E8263&lt;=5,5,'weather data'!E8263)</f>
        <v>5</v>
      </c>
      <c r="B8263" s="4">
        <f>IF(A8263=5,0,1)*0.54+0.25*24.6*(Hilfstabelle!A8263-5)/1000</f>
        <v>0</v>
      </c>
      <c r="C8263" s="3">
        <f>(1213.2+(17.25*('weather data'!E8263-5)))/1000</f>
        <v>1.1275365000000002</v>
      </c>
      <c r="E8263" s="96">
        <v>2.0036706350121909</v>
      </c>
      <c r="F8263" s="115">
        <v>0</v>
      </c>
      <c r="G8263" s="112">
        <f t="shared" si="129"/>
        <v>2.0036706350121909</v>
      </c>
    </row>
    <row r="8264" spans="1:7" x14ac:dyDescent="0.25">
      <c r="A8264" s="28">
        <f>IF('weather data'!E8264&lt;=5,5,'weather data'!E8264)</f>
        <v>5</v>
      </c>
      <c r="B8264" s="4">
        <f>IF(A8264=5,0,1)*0.54+0.25*24.6*(Hilfstabelle!A8264-5)/1000</f>
        <v>0</v>
      </c>
      <c r="C8264" s="3">
        <f>(1213.2+(17.25*('weather data'!E8264-5)))/1000</f>
        <v>1.128606</v>
      </c>
      <c r="E8264" s="96">
        <v>2.142363901258884</v>
      </c>
      <c r="F8264" s="115">
        <v>0</v>
      </c>
      <c r="G8264" s="112">
        <f t="shared" si="129"/>
        <v>2.142363901258884</v>
      </c>
    </row>
    <row r="8265" spans="1:7" x14ac:dyDescent="0.25">
      <c r="A8265" s="28">
        <f>IF('weather data'!E8265&lt;=5,5,'weather data'!E8265)</f>
        <v>5</v>
      </c>
      <c r="B8265" s="4">
        <f>IF(A8265=5,0,1)*0.54+0.25*24.6*(Hilfstabelle!A8265-5)/1000</f>
        <v>0</v>
      </c>
      <c r="C8265" s="3">
        <f>(1213.2+(17.25*('weather data'!E8265-5)))/1000</f>
        <v>1.13017575</v>
      </c>
      <c r="E8265" s="96">
        <v>2.1775050736662158</v>
      </c>
      <c r="F8265" s="115">
        <v>0</v>
      </c>
      <c r="G8265" s="112">
        <f t="shared" si="129"/>
        <v>2.1775050736662158</v>
      </c>
    </row>
    <row r="8266" spans="1:7" x14ac:dyDescent="0.25">
      <c r="A8266" s="28">
        <f>IF('weather data'!E8266&lt;=5,5,'weather data'!E8266)</f>
        <v>5</v>
      </c>
      <c r="B8266" s="4">
        <f>IF(A8266=5,0,1)*0.54+0.25*24.6*(Hilfstabelle!A8266-5)/1000</f>
        <v>0</v>
      </c>
      <c r="C8266" s="3">
        <f>(1213.2+(17.25*('weather data'!E8266-5)))/1000</f>
        <v>1.1327287500000001</v>
      </c>
      <c r="E8266" s="96">
        <v>2.705662339433232</v>
      </c>
      <c r="F8266" s="115">
        <v>0</v>
      </c>
      <c r="G8266" s="112">
        <f t="shared" si="129"/>
        <v>2.705662339433232</v>
      </c>
    </row>
    <row r="8267" spans="1:7" x14ac:dyDescent="0.25">
      <c r="A8267" s="28">
        <f>IF('weather data'!E8267&lt;=5,5,'weather data'!E8267)</f>
        <v>5</v>
      </c>
      <c r="B8267" s="4">
        <f>IF(A8267=5,0,1)*0.54+0.25*24.6*(Hilfstabelle!A8267-5)/1000</f>
        <v>0</v>
      </c>
      <c r="C8267" s="3">
        <f>(1213.2+(17.25*('weather data'!E8267-5)))/1000</f>
        <v>1.1347815000000001</v>
      </c>
      <c r="E8267" s="96">
        <v>3.0192297239909718</v>
      </c>
      <c r="F8267" s="115">
        <v>0</v>
      </c>
      <c r="G8267" s="112">
        <f t="shared" si="129"/>
        <v>3.0192297239909718</v>
      </c>
    </row>
    <row r="8268" spans="1:7" x14ac:dyDescent="0.25">
      <c r="A8268" s="28">
        <f>IF('weather data'!E8268&lt;=5,5,'weather data'!E8268)</f>
        <v>5</v>
      </c>
      <c r="B8268" s="4">
        <f>IF(A8268=5,0,1)*0.54+0.25*24.6*(Hilfstabelle!A8268-5)/1000</f>
        <v>0</v>
      </c>
      <c r="C8268" s="3">
        <f>(1213.2+(17.25*('weather data'!E8268-5)))/1000</f>
        <v>1.1356612500000001</v>
      </c>
      <c r="E8268" s="96">
        <v>3.120702458516289</v>
      </c>
      <c r="F8268" s="115">
        <v>0</v>
      </c>
      <c r="G8268" s="112">
        <f t="shared" si="129"/>
        <v>3.120702458516289</v>
      </c>
    </row>
    <row r="8269" spans="1:7" x14ac:dyDescent="0.25">
      <c r="A8269" s="28">
        <f>IF('weather data'!E8269&lt;=5,5,'weather data'!E8269)</f>
        <v>5</v>
      </c>
      <c r="B8269" s="4">
        <f>IF(A8269=5,0,1)*0.54+0.25*24.6*(Hilfstabelle!A8269-5)/1000</f>
        <v>0</v>
      </c>
      <c r="C8269" s="3">
        <f>(1213.2+(17.25*('weather data'!E8269-5)))/1000</f>
        <v>1.13510925</v>
      </c>
      <c r="E8269" s="96">
        <v>3.205956190392067</v>
      </c>
      <c r="F8269" s="115">
        <v>0</v>
      </c>
      <c r="G8269" s="112">
        <f t="shared" si="129"/>
        <v>3.205956190392067</v>
      </c>
    </row>
    <row r="8270" spans="1:7" x14ac:dyDescent="0.25">
      <c r="A8270" s="28">
        <f>IF('weather data'!E8270&lt;=5,5,'weather data'!E8270)</f>
        <v>5</v>
      </c>
      <c r="B8270" s="4">
        <f>IF(A8270=5,0,1)*0.54+0.25*24.6*(Hilfstabelle!A8270-5)/1000</f>
        <v>0</v>
      </c>
      <c r="C8270" s="3">
        <f>(1213.2+(17.25*('weather data'!E8270-5)))/1000</f>
        <v>1.1320215</v>
      </c>
      <c r="E8270" s="96">
        <v>3.206164126323471</v>
      </c>
      <c r="F8270" s="115">
        <v>0</v>
      </c>
      <c r="G8270" s="112">
        <f t="shared" si="129"/>
        <v>3.206164126323471</v>
      </c>
    </row>
    <row r="8271" spans="1:7" x14ac:dyDescent="0.25">
      <c r="A8271" s="28">
        <f>IF('weather data'!E8271&lt;=5,5,'weather data'!E8271)</f>
        <v>5</v>
      </c>
      <c r="B8271" s="4">
        <f>IF(A8271=5,0,1)*0.54+0.25*24.6*(Hilfstabelle!A8271-5)/1000</f>
        <v>0</v>
      </c>
      <c r="C8271" s="3">
        <f>(1213.2+(17.25*('weather data'!E8271-5)))/1000</f>
        <v>1.12627725</v>
      </c>
      <c r="E8271" s="96">
        <v>3.0793232081668251</v>
      </c>
      <c r="F8271" s="115">
        <v>0</v>
      </c>
      <c r="G8271" s="112">
        <f t="shared" si="129"/>
        <v>3.0793232081668251</v>
      </c>
    </row>
    <row r="8272" spans="1:7" x14ac:dyDescent="0.25">
      <c r="A8272" s="28">
        <f>IF('weather data'!E8272&lt;=5,5,'weather data'!E8272)</f>
        <v>5</v>
      </c>
      <c r="B8272" s="4">
        <f>IF(A8272=5,0,1)*0.54+0.25*24.6*(Hilfstabelle!A8272-5)/1000</f>
        <v>0</v>
      </c>
      <c r="C8272" s="3">
        <f>(1213.2+(17.25*('weather data'!E8272-5)))/1000</f>
        <v>1.1181179999999999</v>
      </c>
      <c r="E8272" s="96">
        <v>2.7921636868974362</v>
      </c>
      <c r="F8272" s="115">
        <v>0</v>
      </c>
      <c r="G8272" s="112">
        <f t="shared" si="129"/>
        <v>2.7921636868974362</v>
      </c>
    </row>
    <row r="8273" spans="1:7" x14ac:dyDescent="0.25">
      <c r="A8273" s="28">
        <f>IF('weather data'!E8273&lt;=5,5,'weather data'!E8273)</f>
        <v>5</v>
      </c>
      <c r="B8273" s="4">
        <f>IF(A8273=5,0,1)*0.54+0.25*24.6*(Hilfstabelle!A8273-5)/1000</f>
        <v>0</v>
      </c>
      <c r="C8273" s="3">
        <f>(1213.2+(17.25*('weather data'!E8273-5)))/1000</f>
        <v>1.1113732500000002</v>
      </c>
      <c r="E8273" s="96">
        <v>2.804016034987483</v>
      </c>
      <c r="F8273" s="115">
        <v>0</v>
      </c>
      <c r="G8273" s="112">
        <f t="shared" si="129"/>
        <v>2.804016034987483</v>
      </c>
    </row>
    <row r="8274" spans="1:7" x14ac:dyDescent="0.25">
      <c r="A8274" s="28">
        <f>IF('weather data'!E8274&lt;=5,5,'weather data'!E8274)</f>
        <v>5</v>
      </c>
      <c r="B8274" s="4">
        <f>IF(A8274=5,0,1)*0.54+0.25*24.6*(Hilfstabelle!A8274-5)/1000</f>
        <v>0</v>
      </c>
      <c r="C8274" s="3">
        <f>(1213.2+(17.25*('weather data'!E8274-5)))/1000</f>
        <v>1.1071469999999999</v>
      </c>
      <c r="E8274" s="96">
        <v>2.9183807972598692</v>
      </c>
      <c r="F8274" s="115">
        <v>0</v>
      </c>
      <c r="G8274" s="112">
        <f t="shared" si="129"/>
        <v>2.9183807972598692</v>
      </c>
    </row>
    <row r="8275" spans="1:7" x14ac:dyDescent="0.25">
      <c r="A8275" s="28">
        <f>IF('weather data'!E8275&lt;=5,5,'weather data'!E8275)</f>
        <v>5</v>
      </c>
      <c r="B8275" s="4">
        <f>IF(A8275=5,0,1)*0.54+0.25*24.6*(Hilfstabelle!A8275-5)/1000</f>
        <v>0</v>
      </c>
      <c r="C8275" s="3">
        <f>(1213.2+(17.25*('weather data'!E8275-5)))/1000</f>
        <v>1.1027309999999999</v>
      </c>
      <c r="E8275" s="96">
        <v>3.013199581980246</v>
      </c>
      <c r="F8275" s="115">
        <v>0</v>
      </c>
      <c r="G8275" s="112">
        <f t="shared" si="129"/>
        <v>3.013199581980246</v>
      </c>
    </row>
    <row r="8276" spans="1:7" x14ac:dyDescent="0.25">
      <c r="A8276" s="28">
        <f>IF('weather data'!E8276&lt;=5,5,'weather data'!E8276)</f>
        <v>5</v>
      </c>
      <c r="B8276" s="4">
        <f>IF(A8276=5,0,1)*0.54+0.25*24.6*(Hilfstabelle!A8276-5)/1000</f>
        <v>0</v>
      </c>
      <c r="C8276" s="3">
        <f>(1213.2+(17.25*('weather data'!E8276-5)))/1000</f>
        <v>1.1009370000000001</v>
      </c>
      <c r="E8276" s="96">
        <v>3.1652007478368169</v>
      </c>
      <c r="F8276" s="115">
        <v>0</v>
      </c>
      <c r="G8276" s="112">
        <f t="shared" si="129"/>
        <v>3.1652007478368169</v>
      </c>
    </row>
    <row r="8277" spans="1:7" x14ac:dyDescent="0.25">
      <c r="A8277" s="28">
        <f>IF('weather data'!E8277&lt;=5,5,'weather data'!E8277)</f>
        <v>5</v>
      </c>
      <c r="B8277" s="4">
        <f>IF(A8277=5,0,1)*0.54+0.25*24.6*(Hilfstabelle!A8277-5)/1000</f>
        <v>0</v>
      </c>
      <c r="C8277" s="3">
        <f>(1213.2+(17.25*('weather data'!E8277-5)))/1000</f>
        <v>1.1023687500000001</v>
      </c>
      <c r="E8277" s="96">
        <v>2.9318966328011511</v>
      </c>
      <c r="F8277" s="115">
        <v>0</v>
      </c>
      <c r="G8277" s="112">
        <f t="shared" si="129"/>
        <v>2.9318966328011511</v>
      </c>
    </row>
    <row r="8278" spans="1:7" x14ac:dyDescent="0.25">
      <c r="A8278" s="28">
        <f>IF('weather data'!E8278&lt;=5,5,'weather data'!E8278)</f>
        <v>5</v>
      </c>
      <c r="B8278" s="4">
        <f>IF(A8278=5,0,1)*0.54+0.25*24.6*(Hilfstabelle!A8278-5)/1000</f>
        <v>0</v>
      </c>
      <c r="C8278" s="3">
        <f>(1213.2+(17.25*('weather data'!E8278-5)))/1000</f>
        <v>1.1029035</v>
      </c>
      <c r="E8278" s="96">
        <v>2.4407519628241068</v>
      </c>
      <c r="F8278" s="115">
        <v>0</v>
      </c>
      <c r="G8278" s="112">
        <f t="shared" si="129"/>
        <v>2.4407519628241068</v>
      </c>
    </row>
    <row r="8279" spans="1:7" x14ac:dyDescent="0.25">
      <c r="A8279" s="28">
        <f>IF('weather data'!E8279&lt;=5,5,'weather data'!E8279)</f>
        <v>5</v>
      </c>
      <c r="B8279" s="4">
        <f>IF(A8279=5,0,1)*0.54+0.25*24.6*(Hilfstabelle!A8279-5)/1000</f>
        <v>0</v>
      </c>
      <c r="C8279" s="3">
        <f>(1213.2+(17.25*('weather data'!E8279-5)))/1000</f>
        <v>1.1036280000000001</v>
      </c>
      <c r="E8279" s="96">
        <v>2.2488270981379039</v>
      </c>
      <c r="F8279" s="115">
        <v>0</v>
      </c>
      <c r="G8279" s="112">
        <f t="shared" si="129"/>
        <v>2.2488270981379039</v>
      </c>
    </row>
    <row r="8280" spans="1:7" x14ac:dyDescent="0.25">
      <c r="A8280" s="28">
        <f>IF('weather data'!E8280&lt;=5,5,'weather data'!E8280)</f>
        <v>5</v>
      </c>
      <c r="B8280" s="4">
        <f>IF(A8280=5,0,1)*0.54+0.25*24.6*(Hilfstabelle!A8280-5)/1000</f>
        <v>0</v>
      </c>
      <c r="C8280" s="3">
        <f>(1213.2+(17.25*('weather data'!E8280-5)))/1000</f>
        <v>1.1082682500000001</v>
      </c>
      <c r="E8280" s="96">
        <v>2.1596225835654428</v>
      </c>
      <c r="F8280" s="115">
        <v>0</v>
      </c>
      <c r="G8280" s="112">
        <f t="shared" si="129"/>
        <v>2.1596225835654428</v>
      </c>
    </row>
    <row r="8281" spans="1:7" x14ac:dyDescent="0.25">
      <c r="A8281" s="28">
        <f>IF('weather data'!E8281&lt;=5,5,'weather data'!E8281)</f>
        <v>5</v>
      </c>
      <c r="B8281" s="4">
        <f>IF(A8281=5,0,1)*0.54+0.25*24.6*(Hilfstabelle!A8281-5)/1000</f>
        <v>0</v>
      </c>
      <c r="C8281" s="3">
        <f>(1213.2+(17.25*('weather data'!E8281-5)))/1000</f>
        <v>1.10574975</v>
      </c>
      <c r="E8281" s="96">
        <v>2.023632484427007</v>
      </c>
      <c r="F8281" s="115">
        <v>0</v>
      </c>
      <c r="G8281" s="112">
        <f t="shared" si="129"/>
        <v>2.023632484427007</v>
      </c>
    </row>
    <row r="8282" spans="1:7" x14ac:dyDescent="0.25">
      <c r="A8282" s="28">
        <f>IF('weather data'!E8282&lt;=5,5,'weather data'!E8282)</f>
        <v>5</v>
      </c>
      <c r="B8282" s="4">
        <f>IF(A8282=5,0,1)*0.54+0.25*24.6*(Hilfstabelle!A8282-5)/1000</f>
        <v>0</v>
      </c>
      <c r="C8282" s="3">
        <f>(1213.2+(17.25*('weather data'!E8282-5)))/1000</f>
        <v>1.0975042499999998</v>
      </c>
      <c r="E8282" s="96">
        <v>1.964578679908175</v>
      </c>
      <c r="F8282" s="115">
        <v>0</v>
      </c>
      <c r="G8282" s="112">
        <f t="shared" si="129"/>
        <v>1.964578679908175</v>
      </c>
    </row>
    <row r="8283" spans="1:7" x14ac:dyDescent="0.25">
      <c r="A8283" s="28">
        <f>IF('weather data'!E8283&lt;=5,5,'weather data'!E8283)</f>
        <v>5</v>
      </c>
      <c r="B8283" s="4">
        <f>IF(A8283=5,0,1)*0.54+0.25*24.6*(Hilfstabelle!A8283-5)/1000</f>
        <v>0</v>
      </c>
      <c r="C8283" s="3">
        <f>(1213.2+(17.25*('weather data'!E8283-5)))/1000</f>
        <v>1.0854982500000001</v>
      </c>
      <c r="E8283" s="96">
        <v>2.0512879633037842</v>
      </c>
      <c r="F8283" s="115">
        <v>0</v>
      </c>
      <c r="G8283" s="112">
        <f t="shared" si="129"/>
        <v>2.0512879633037842</v>
      </c>
    </row>
    <row r="8284" spans="1:7" x14ac:dyDescent="0.25">
      <c r="A8284" s="28">
        <f>IF('weather data'!E8284&lt;=5,5,'weather data'!E8284)</f>
        <v>5</v>
      </c>
      <c r="B8284" s="4">
        <f>IF(A8284=5,0,1)*0.54+0.25*24.6*(Hilfstabelle!A8284-5)/1000</f>
        <v>0</v>
      </c>
      <c r="C8284" s="3">
        <f>(1213.2+(17.25*('weather data'!E8284-5)))/1000</f>
        <v>1.0711980000000001</v>
      </c>
      <c r="E8284" s="96">
        <v>1.9471120616702109</v>
      </c>
      <c r="F8284" s="115">
        <v>0</v>
      </c>
      <c r="G8284" s="112">
        <f t="shared" si="129"/>
        <v>1.9471120616702109</v>
      </c>
    </row>
    <row r="8285" spans="1:7" x14ac:dyDescent="0.25">
      <c r="A8285" s="28">
        <f>IF('weather data'!E8285&lt;=5,5,'weather data'!E8285)</f>
        <v>5</v>
      </c>
      <c r="B8285" s="4">
        <f>IF(A8285=5,0,1)*0.54+0.25*24.6*(Hilfstabelle!A8285-5)/1000</f>
        <v>0</v>
      </c>
      <c r="C8285" s="3">
        <f>(1213.2+(17.25*('weather data'!E8285-5)))/1000</f>
        <v>1.0630904999999999</v>
      </c>
      <c r="E8285" s="96">
        <v>1.833371107192038</v>
      </c>
      <c r="F8285" s="115">
        <v>0</v>
      </c>
      <c r="G8285" s="112">
        <f t="shared" si="129"/>
        <v>1.833371107192038</v>
      </c>
    </row>
    <row r="8286" spans="1:7" x14ac:dyDescent="0.25">
      <c r="A8286" s="28">
        <f>IF('weather data'!E8286&lt;=5,5,'weather data'!E8286)</f>
        <v>5</v>
      </c>
      <c r="B8286" s="4">
        <f>IF(A8286=5,0,1)*0.54+0.25*24.6*(Hilfstabelle!A8286-5)/1000</f>
        <v>0</v>
      </c>
      <c r="C8286" s="3">
        <f>(1213.2+(17.25*('weather data'!E8286-5)))/1000</f>
        <v>1.0618657499999999</v>
      </c>
      <c r="E8286" s="96">
        <v>1.7603855952691161</v>
      </c>
      <c r="F8286" s="115">
        <v>0</v>
      </c>
      <c r="G8286" s="112">
        <f t="shared" si="129"/>
        <v>1.7603855952691161</v>
      </c>
    </row>
    <row r="8287" spans="1:7" x14ac:dyDescent="0.25">
      <c r="A8287" s="28">
        <f>IF('weather data'!E8287&lt;=5,5,'weather data'!E8287)</f>
        <v>5</v>
      </c>
      <c r="B8287" s="4">
        <f>IF(A8287=5,0,1)*0.54+0.25*24.6*(Hilfstabelle!A8287-5)/1000</f>
        <v>0</v>
      </c>
      <c r="C8287" s="3">
        <f>(1213.2+(17.25*('weather data'!E8287-5)))/1000</f>
        <v>1.0632457500000001</v>
      </c>
      <c r="E8287" s="96">
        <v>2.0036706350121909</v>
      </c>
      <c r="F8287" s="115">
        <v>0</v>
      </c>
      <c r="G8287" s="112">
        <f t="shared" si="129"/>
        <v>2.0036706350121909</v>
      </c>
    </row>
    <row r="8288" spans="1:7" x14ac:dyDescent="0.25">
      <c r="A8288" s="28">
        <f>IF('weather data'!E8288&lt;=5,5,'weather data'!E8288)</f>
        <v>5</v>
      </c>
      <c r="B8288" s="4">
        <f>IF(A8288=5,0,1)*0.54+0.25*24.6*(Hilfstabelle!A8288-5)/1000</f>
        <v>0</v>
      </c>
      <c r="C8288" s="3">
        <f>(1213.2+(17.25*('weather data'!E8288-5)))/1000</f>
        <v>1.0623659999999999</v>
      </c>
      <c r="E8288" s="96">
        <v>2.142363901258884</v>
      </c>
      <c r="F8288" s="115">
        <v>0</v>
      </c>
      <c r="G8288" s="112">
        <f t="shared" si="129"/>
        <v>2.142363901258884</v>
      </c>
    </row>
    <row r="8289" spans="1:7" x14ac:dyDescent="0.25">
      <c r="A8289" s="28">
        <f>IF('weather data'!E8289&lt;=5,5,'weather data'!E8289)</f>
        <v>5</v>
      </c>
      <c r="B8289" s="4">
        <f>IF(A8289=5,0,1)*0.54+0.25*24.6*(Hilfstabelle!A8289-5)/1000</f>
        <v>0</v>
      </c>
      <c r="C8289" s="3">
        <f>(1213.2+(17.25*('weather data'!E8289-5)))/1000</f>
        <v>1.05744975</v>
      </c>
      <c r="E8289" s="96">
        <v>2.1775050736662158</v>
      </c>
      <c r="F8289" s="115">
        <v>0</v>
      </c>
      <c r="G8289" s="112">
        <f t="shared" si="129"/>
        <v>2.1775050736662158</v>
      </c>
    </row>
    <row r="8290" spans="1:7" x14ac:dyDescent="0.25">
      <c r="A8290" s="28">
        <f>IF('weather data'!E8290&lt;=5,5,'weather data'!E8290)</f>
        <v>5</v>
      </c>
      <c r="B8290" s="4">
        <f>IF(A8290=5,0,1)*0.54+0.25*24.6*(Hilfstabelle!A8290-5)/1000</f>
        <v>0</v>
      </c>
      <c r="C8290" s="3">
        <f>(1213.2+(17.25*('weather data'!E8290-5)))/1000</f>
        <v>1.0680585</v>
      </c>
      <c r="E8290" s="96">
        <v>2.705662339433232</v>
      </c>
      <c r="F8290" s="115">
        <v>0</v>
      </c>
      <c r="G8290" s="112">
        <f t="shared" si="129"/>
        <v>2.705662339433232</v>
      </c>
    </row>
    <row r="8291" spans="1:7" x14ac:dyDescent="0.25">
      <c r="A8291" s="28">
        <f>IF('weather data'!E8291&lt;=5,5,'weather data'!E8291)</f>
        <v>5</v>
      </c>
      <c r="B8291" s="4">
        <f>IF(A8291=5,0,1)*0.54+0.25*24.6*(Hilfstabelle!A8291-5)/1000</f>
        <v>0</v>
      </c>
      <c r="C8291" s="3">
        <f>(1213.2+(17.25*('weather data'!E8291-5)))/1000</f>
        <v>1.082376</v>
      </c>
      <c r="E8291" s="96">
        <v>3.0192297239909718</v>
      </c>
      <c r="F8291" s="115">
        <v>0</v>
      </c>
      <c r="G8291" s="112">
        <f t="shared" si="129"/>
        <v>3.0192297239909718</v>
      </c>
    </row>
    <row r="8292" spans="1:7" x14ac:dyDescent="0.25">
      <c r="A8292" s="28">
        <f>IF('weather data'!E8292&lt;=5,5,'weather data'!E8292)</f>
        <v>5</v>
      </c>
      <c r="B8292" s="4">
        <f>IF(A8292=5,0,1)*0.54+0.25*24.6*(Hilfstabelle!A8292-5)/1000</f>
        <v>0</v>
      </c>
      <c r="C8292" s="3">
        <f>(1213.2+(17.25*('weather data'!E8292-5)))/1000</f>
        <v>1.0911217500000001</v>
      </c>
      <c r="E8292" s="96">
        <v>3.120702458516289</v>
      </c>
      <c r="F8292" s="115">
        <v>0</v>
      </c>
      <c r="G8292" s="112">
        <f t="shared" si="129"/>
        <v>3.120702458516289</v>
      </c>
    </row>
    <row r="8293" spans="1:7" x14ac:dyDescent="0.25">
      <c r="A8293" s="28">
        <f>IF('weather data'!E8293&lt;=5,5,'weather data'!E8293)</f>
        <v>5</v>
      </c>
      <c r="B8293" s="4">
        <f>IF(A8293=5,0,1)*0.54+0.25*24.6*(Hilfstabelle!A8293-5)/1000</f>
        <v>0</v>
      </c>
      <c r="C8293" s="3">
        <f>(1213.2+(17.25*('weather data'!E8293-5)))/1000</f>
        <v>1.0965037500000001</v>
      </c>
      <c r="E8293" s="96">
        <v>3.205956190392067</v>
      </c>
      <c r="F8293" s="115">
        <v>0</v>
      </c>
      <c r="G8293" s="112">
        <f t="shared" si="129"/>
        <v>3.205956190392067</v>
      </c>
    </row>
    <row r="8294" spans="1:7" x14ac:dyDescent="0.25">
      <c r="A8294" s="28">
        <f>IF('weather data'!E8294&lt;=5,5,'weather data'!E8294)</f>
        <v>5</v>
      </c>
      <c r="B8294" s="4">
        <f>IF(A8294=5,0,1)*0.54+0.25*24.6*(Hilfstabelle!A8294-5)/1000</f>
        <v>0</v>
      </c>
      <c r="C8294" s="3">
        <f>(1213.2+(17.25*('weather data'!E8294-5)))/1000</f>
        <v>1.09729725</v>
      </c>
      <c r="E8294" s="96">
        <v>3.206164126323471</v>
      </c>
      <c r="F8294" s="115">
        <v>0</v>
      </c>
      <c r="G8294" s="112">
        <f t="shared" si="129"/>
        <v>3.206164126323471</v>
      </c>
    </row>
    <row r="8295" spans="1:7" x14ac:dyDescent="0.25">
      <c r="A8295" s="28">
        <f>IF('weather data'!E8295&lt;=5,5,'weather data'!E8295)</f>
        <v>5</v>
      </c>
      <c r="B8295" s="4">
        <f>IF(A8295=5,0,1)*0.54+0.25*24.6*(Hilfstabelle!A8295-5)/1000</f>
        <v>0</v>
      </c>
      <c r="C8295" s="3">
        <f>(1213.2+(17.25*('weather data'!E8295-5)))/1000</f>
        <v>1.0909837500000001</v>
      </c>
      <c r="E8295" s="96">
        <v>3.0793232081668251</v>
      </c>
      <c r="F8295" s="115">
        <v>0</v>
      </c>
      <c r="G8295" s="112">
        <f t="shared" si="129"/>
        <v>3.0793232081668251</v>
      </c>
    </row>
    <row r="8296" spans="1:7" x14ac:dyDescent="0.25">
      <c r="A8296" s="28">
        <f>IF('weather data'!E8296&lt;=5,5,'weather data'!E8296)</f>
        <v>5</v>
      </c>
      <c r="B8296" s="4">
        <f>IF(A8296=5,0,1)*0.54+0.25*24.6*(Hilfstabelle!A8296-5)/1000</f>
        <v>0</v>
      </c>
      <c r="C8296" s="3">
        <f>(1213.2+(17.25*('weather data'!E8296-5)))/1000</f>
        <v>1.0743547499999999</v>
      </c>
      <c r="E8296" s="96">
        <v>2.7921636868974362</v>
      </c>
      <c r="F8296" s="115">
        <v>0</v>
      </c>
      <c r="G8296" s="112">
        <f t="shared" si="129"/>
        <v>2.7921636868974362</v>
      </c>
    </row>
    <row r="8297" spans="1:7" x14ac:dyDescent="0.25">
      <c r="A8297" s="28">
        <f>IF('weather data'!E8297&lt;=5,5,'weather data'!E8297)</f>
        <v>5</v>
      </c>
      <c r="B8297" s="4">
        <f>IF(A8297=5,0,1)*0.54+0.25*24.6*(Hilfstabelle!A8297-5)/1000</f>
        <v>0</v>
      </c>
      <c r="C8297" s="3">
        <f>(1213.2+(17.25*('weather data'!E8297-5)))/1000</f>
        <v>1.0486005</v>
      </c>
      <c r="E8297" s="96">
        <v>2.804016034987483</v>
      </c>
      <c r="F8297" s="115">
        <v>0</v>
      </c>
      <c r="G8297" s="112">
        <f t="shared" si="129"/>
        <v>2.804016034987483</v>
      </c>
    </row>
    <row r="8298" spans="1:7" x14ac:dyDescent="0.25">
      <c r="A8298" s="28">
        <f>IF('weather data'!E8298&lt;=5,5,'weather data'!E8298)</f>
        <v>5</v>
      </c>
      <c r="B8298" s="4">
        <f>IF(A8298=5,0,1)*0.54+0.25*24.6*(Hilfstabelle!A8298-5)/1000</f>
        <v>0</v>
      </c>
      <c r="C8298" s="3">
        <f>(1213.2+(17.25*('weather data'!E8298-5)))/1000</f>
        <v>1.03185075</v>
      </c>
      <c r="E8298" s="96">
        <v>2.9183807972598692</v>
      </c>
      <c r="F8298" s="115">
        <v>0</v>
      </c>
      <c r="G8298" s="112">
        <f t="shared" si="129"/>
        <v>2.9183807972598692</v>
      </c>
    </row>
    <row r="8299" spans="1:7" x14ac:dyDescent="0.25">
      <c r="A8299" s="28">
        <f>IF('weather data'!E8299&lt;=5,5,'weather data'!E8299)</f>
        <v>5</v>
      </c>
      <c r="B8299" s="4">
        <f>IF(A8299=5,0,1)*0.54+0.25*24.6*(Hilfstabelle!A8299-5)/1000</f>
        <v>0</v>
      </c>
      <c r="C8299" s="3">
        <f>(1213.2+(17.25*('weather data'!E8299-5)))/1000</f>
        <v>1.0213455</v>
      </c>
      <c r="E8299" s="96">
        <v>3.013199581980246</v>
      </c>
      <c r="F8299" s="115">
        <v>0</v>
      </c>
      <c r="G8299" s="112">
        <f t="shared" si="129"/>
        <v>3.013199581980246</v>
      </c>
    </row>
    <row r="8300" spans="1:7" x14ac:dyDescent="0.25">
      <c r="A8300" s="28">
        <f>IF('weather data'!E8300&lt;=5,5,'weather data'!E8300)</f>
        <v>5</v>
      </c>
      <c r="B8300" s="4">
        <f>IF(A8300=5,0,1)*0.54+0.25*24.6*(Hilfstabelle!A8300-5)/1000</f>
        <v>0</v>
      </c>
      <c r="C8300" s="3">
        <f>(1213.2+(17.25*('weather data'!E8300-5)))/1000</f>
        <v>1.0156875000000001</v>
      </c>
      <c r="E8300" s="96">
        <v>3.1652007478368169</v>
      </c>
      <c r="F8300" s="115">
        <v>0</v>
      </c>
      <c r="G8300" s="112">
        <f t="shared" si="129"/>
        <v>3.1652007478368169</v>
      </c>
    </row>
    <row r="8301" spans="1:7" x14ac:dyDescent="0.25">
      <c r="A8301" s="28">
        <f>IF('weather data'!E8301&lt;=5,5,'weather data'!E8301)</f>
        <v>5</v>
      </c>
      <c r="B8301" s="4">
        <f>IF(A8301=5,0,1)*0.54+0.25*24.6*(Hilfstabelle!A8301-5)/1000</f>
        <v>0</v>
      </c>
      <c r="C8301" s="3">
        <f>(1213.2+(17.25*('weather data'!E8301-5)))/1000</f>
        <v>1.0140315</v>
      </c>
      <c r="E8301" s="96">
        <v>2.9318966328011511</v>
      </c>
      <c r="F8301" s="115">
        <v>0</v>
      </c>
      <c r="G8301" s="112">
        <f t="shared" si="129"/>
        <v>2.9318966328011511</v>
      </c>
    </row>
    <row r="8302" spans="1:7" x14ac:dyDescent="0.25">
      <c r="A8302" s="28">
        <f>IF('weather data'!E8302&lt;=5,5,'weather data'!E8302)</f>
        <v>5</v>
      </c>
      <c r="B8302" s="4">
        <f>IF(A8302=5,0,1)*0.54+0.25*24.6*(Hilfstabelle!A8302-5)/1000</f>
        <v>0</v>
      </c>
      <c r="C8302" s="3">
        <f>(1213.2+(17.25*('weather data'!E8302-5)))/1000</f>
        <v>1.0144627500000001</v>
      </c>
      <c r="E8302" s="96">
        <v>2.4407519628241068</v>
      </c>
      <c r="F8302" s="115">
        <v>0</v>
      </c>
      <c r="G8302" s="112">
        <f t="shared" si="129"/>
        <v>2.4407519628241068</v>
      </c>
    </row>
    <row r="8303" spans="1:7" x14ac:dyDescent="0.25">
      <c r="A8303" s="28">
        <f>IF('weather data'!E8303&lt;=5,5,'weather data'!E8303)</f>
        <v>5</v>
      </c>
      <c r="B8303" s="4">
        <f>IF(A8303=5,0,1)*0.54+0.25*24.6*(Hilfstabelle!A8303-5)/1000</f>
        <v>0</v>
      </c>
      <c r="C8303" s="3">
        <f>(1213.2+(17.25*('weather data'!E8303-5)))/1000</f>
        <v>1.0072350000000001</v>
      </c>
      <c r="E8303" s="96">
        <v>2.2488270981379039</v>
      </c>
      <c r="F8303" s="115">
        <v>0</v>
      </c>
      <c r="G8303" s="112">
        <f t="shared" si="129"/>
        <v>2.2488270981379039</v>
      </c>
    </row>
    <row r="8304" spans="1:7" x14ac:dyDescent="0.25">
      <c r="A8304" s="28">
        <f>IF('weather data'!E8304&lt;=5,5,'weather data'!E8304)</f>
        <v>5</v>
      </c>
      <c r="B8304" s="4">
        <f>IF(A8304=5,0,1)*0.54+0.25*24.6*(Hilfstabelle!A8304-5)/1000</f>
        <v>0</v>
      </c>
      <c r="C8304" s="3">
        <f>(1213.2+(17.25*('weather data'!E8304-5)))/1000</f>
        <v>0.99793725000000011</v>
      </c>
      <c r="E8304" s="96">
        <v>2.1596225835654428</v>
      </c>
      <c r="F8304" s="115">
        <v>0</v>
      </c>
      <c r="G8304" s="112">
        <f t="shared" si="129"/>
        <v>2.1596225835654428</v>
      </c>
    </row>
    <row r="8305" spans="1:7" x14ac:dyDescent="0.25">
      <c r="A8305" s="28">
        <f>IF('weather data'!E8305&lt;=5,5,'weather data'!E8305)</f>
        <v>5</v>
      </c>
      <c r="B8305" s="4">
        <f>IF(A8305=5,0,1)*0.54+0.25*24.6*(Hilfstabelle!A8305-5)/1000</f>
        <v>0</v>
      </c>
      <c r="C8305" s="3">
        <f>(1213.2+(17.25*('weather data'!E8305-5)))/1000</f>
        <v>0.99312450000000008</v>
      </c>
      <c r="E8305" s="96">
        <v>2.023632484427007</v>
      </c>
      <c r="F8305" s="115">
        <v>0</v>
      </c>
      <c r="G8305" s="112">
        <f t="shared" si="129"/>
        <v>2.023632484427007</v>
      </c>
    </row>
    <row r="8306" spans="1:7" x14ac:dyDescent="0.25">
      <c r="A8306" s="28">
        <f>IF('weather data'!E8306&lt;=5,5,'weather data'!E8306)</f>
        <v>5</v>
      </c>
      <c r="B8306" s="4">
        <f>IF(A8306=5,0,1)*0.54+0.25*24.6*(Hilfstabelle!A8306-5)/1000</f>
        <v>0</v>
      </c>
      <c r="C8306" s="3">
        <f>(1213.2+(17.25*('weather data'!E8306-5)))/1000</f>
        <v>0.99019199999999996</v>
      </c>
      <c r="E8306" s="96">
        <v>1.964578679908175</v>
      </c>
      <c r="F8306" s="115">
        <v>0</v>
      </c>
      <c r="G8306" s="112">
        <f t="shared" si="129"/>
        <v>1.964578679908175</v>
      </c>
    </row>
    <row r="8307" spans="1:7" x14ac:dyDescent="0.25">
      <c r="A8307" s="28">
        <f>IF('weather data'!E8307&lt;=5,5,'weather data'!E8307)</f>
        <v>5</v>
      </c>
      <c r="B8307" s="4">
        <f>IF(A8307=5,0,1)*0.54+0.25*24.6*(Hilfstabelle!A8307-5)/1000</f>
        <v>0</v>
      </c>
      <c r="C8307" s="3">
        <f>(1213.2+(17.25*('weather data'!E8307-5)))/1000</f>
        <v>0.98936400000000002</v>
      </c>
      <c r="E8307" s="96">
        <v>2.0512879633037842</v>
      </c>
      <c r="F8307" s="115">
        <v>0</v>
      </c>
      <c r="G8307" s="112">
        <f t="shared" si="129"/>
        <v>2.0512879633037842</v>
      </c>
    </row>
    <row r="8308" spans="1:7" x14ac:dyDescent="0.25">
      <c r="A8308" s="28">
        <f>IF('weather data'!E8308&lt;=5,5,'weather data'!E8308)</f>
        <v>5</v>
      </c>
      <c r="B8308" s="4">
        <f>IF(A8308=5,0,1)*0.54+0.25*24.6*(Hilfstabelle!A8308-5)/1000</f>
        <v>0</v>
      </c>
      <c r="C8308" s="3">
        <f>(1213.2+(17.25*('weather data'!E8308-5)))/1000</f>
        <v>0.98836350000000006</v>
      </c>
      <c r="E8308" s="96">
        <v>1.9471120616702109</v>
      </c>
      <c r="F8308" s="115">
        <v>0</v>
      </c>
      <c r="G8308" s="112">
        <f t="shared" si="129"/>
        <v>1.9471120616702109</v>
      </c>
    </row>
    <row r="8309" spans="1:7" x14ac:dyDescent="0.25">
      <c r="A8309" s="28">
        <f>IF('weather data'!E8309&lt;=5,5,'weather data'!E8309)</f>
        <v>5</v>
      </c>
      <c r="B8309" s="4">
        <f>IF(A8309=5,0,1)*0.54+0.25*24.6*(Hilfstabelle!A8309-5)/1000</f>
        <v>0</v>
      </c>
      <c r="C8309" s="3">
        <f>(1213.2+(17.25*('weather data'!E8309-5)))/1000</f>
        <v>0.98881200000000014</v>
      </c>
      <c r="E8309" s="96">
        <v>1.833371107192038</v>
      </c>
      <c r="F8309" s="115">
        <v>0</v>
      </c>
      <c r="G8309" s="112">
        <f t="shared" si="129"/>
        <v>1.833371107192038</v>
      </c>
    </row>
    <row r="8310" spans="1:7" x14ac:dyDescent="0.25">
      <c r="A8310" s="28">
        <f>IF('weather data'!E8310&lt;=5,5,'weather data'!E8310)</f>
        <v>5</v>
      </c>
      <c r="B8310" s="4">
        <f>IF(A8310=5,0,1)*0.54+0.25*24.6*(Hilfstabelle!A8310-5)/1000</f>
        <v>0</v>
      </c>
      <c r="C8310" s="3">
        <f>(1213.2+(17.25*('weather data'!E8310-5)))/1000</f>
        <v>0.98984700000000003</v>
      </c>
      <c r="E8310" s="96">
        <v>1.7603855952691161</v>
      </c>
      <c r="F8310" s="115">
        <v>0</v>
      </c>
      <c r="G8310" s="112">
        <f t="shared" si="129"/>
        <v>1.7603855952691161</v>
      </c>
    </row>
    <row r="8311" spans="1:7" x14ac:dyDescent="0.25">
      <c r="A8311" s="28">
        <f>IF('weather data'!E8311&lt;=5,5,'weather data'!E8311)</f>
        <v>5</v>
      </c>
      <c r="B8311" s="4">
        <f>IF(A8311=5,0,1)*0.54+0.25*24.6*(Hilfstabelle!A8311-5)/1000</f>
        <v>0</v>
      </c>
      <c r="C8311" s="3">
        <f>(1213.2+(17.25*('weather data'!E8311-5)))/1000</f>
        <v>0.98170500000000005</v>
      </c>
      <c r="E8311" s="96">
        <v>2.0036706350121909</v>
      </c>
      <c r="F8311" s="115">
        <v>0</v>
      </c>
      <c r="G8311" s="112">
        <f t="shared" si="129"/>
        <v>2.0036706350121909</v>
      </c>
    </row>
    <row r="8312" spans="1:7" x14ac:dyDescent="0.25">
      <c r="A8312" s="28">
        <f>IF('weather data'!E8312&lt;=5,5,'weather data'!E8312)</f>
        <v>5</v>
      </c>
      <c r="B8312" s="4">
        <f>IF(A8312=5,0,1)*0.54+0.25*24.6*(Hilfstabelle!A8312-5)/1000</f>
        <v>0</v>
      </c>
      <c r="C8312" s="3">
        <f>(1213.2+(17.25*('weather data'!E8312-5)))/1000</f>
        <v>0.97094100000000005</v>
      </c>
      <c r="E8312" s="96">
        <v>2.142363901258884</v>
      </c>
      <c r="F8312" s="115">
        <v>0</v>
      </c>
      <c r="G8312" s="112">
        <f t="shared" si="129"/>
        <v>2.142363901258884</v>
      </c>
    </row>
    <row r="8313" spans="1:7" x14ac:dyDescent="0.25">
      <c r="A8313" s="28">
        <f>IF('weather data'!E8313&lt;=5,5,'weather data'!E8313)</f>
        <v>5</v>
      </c>
      <c r="B8313" s="4">
        <f>IF(A8313=5,0,1)*0.54+0.25*24.6*(Hilfstabelle!A8313-5)/1000</f>
        <v>0</v>
      </c>
      <c r="C8313" s="3">
        <f>(1213.2+(17.25*('weather data'!E8313-5)))/1000</f>
        <v>0.96531750000000016</v>
      </c>
      <c r="E8313" s="96">
        <v>2.1775050736662158</v>
      </c>
      <c r="F8313" s="115">
        <v>0</v>
      </c>
      <c r="G8313" s="112">
        <f t="shared" si="129"/>
        <v>2.1775050736662158</v>
      </c>
    </row>
    <row r="8314" spans="1:7" x14ac:dyDescent="0.25">
      <c r="A8314" s="28">
        <f>IF('weather data'!E8314&lt;=5,5,'weather data'!E8314)</f>
        <v>5</v>
      </c>
      <c r="B8314" s="4">
        <f>IF(A8314=5,0,1)*0.54+0.25*24.6*(Hilfstabelle!A8314-5)/1000</f>
        <v>0</v>
      </c>
      <c r="C8314" s="3">
        <f>(1213.2+(17.25*('weather data'!E8314-5)))/1000</f>
        <v>0.97061324999999998</v>
      </c>
      <c r="E8314" s="96">
        <v>2.705662339433232</v>
      </c>
      <c r="F8314" s="115">
        <v>0</v>
      </c>
      <c r="G8314" s="112">
        <f t="shared" si="129"/>
        <v>2.705662339433232</v>
      </c>
    </row>
    <row r="8315" spans="1:7" x14ac:dyDescent="0.25">
      <c r="A8315" s="28">
        <f>IF('weather data'!E8315&lt;=5,5,'weather data'!E8315)</f>
        <v>5</v>
      </c>
      <c r="B8315" s="4">
        <f>IF(A8315=5,0,1)*0.54+0.25*24.6*(Hilfstabelle!A8315-5)/1000</f>
        <v>0</v>
      </c>
      <c r="C8315" s="3">
        <f>(1213.2+(17.25*('weather data'!E8315-5)))/1000</f>
        <v>0.99707475000000001</v>
      </c>
      <c r="E8315" s="96">
        <v>3.0192297239909718</v>
      </c>
      <c r="F8315" s="115">
        <v>0</v>
      </c>
      <c r="G8315" s="112">
        <f t="shared" si="129"/>
        <v>3.0192297239909718</v>
      </c>
    </row>
    <row r="8316" spans="1:7" x14ac:dyDescent="0.25">
      <c r="A8316" s="28">
        <f>IF('weather data'!E8316&lt;=5,5,'weather data'!E8316)</f>
        <v>5</v>
      </c>
      <c r="B8316" s="4">
        <f>IF(A8316=5,0,1)*0.54+0.25*24.6*(Hilfstabelle!A8316-5)/1000</f>
        <v>0</v>
      </c>
      <c r="C8316" s="3">
        <f>(1213.2+(17.25*('weather data'!E8316-5)))/1000</f>
        <v>1.03029825</v>
      </c>
      <c r="E8316" s="96">
        <v>3.120702458516289</v>
      </c>
      <c r="F8316" s="115">
        <v>0</v>
      </c>
      <c r="G8316" s="112">
        <f t="shared" si="129"/>
        <v>3.120702458516289</v>
      </c>
    </row>
    <row r="8317" spans="1:7" x14ac:dyDescent="0.25">
      <c r="A8317" s="28">
        <f>IF('weather data'!E8317&lt;=5,5,'weather data'!E8317)</f>
        <v>5</v>
      </c>
      <c r="B8317" s="4">
        <f>IF(A8317=5,0,1)*0.54+0.25*24.6*(Hilfstabelle!A8317-5)/1000</f>
        <v>0</v>
      </c>
      <c r="C8317" s="3">
        <f>(1213.2+(17.25*('weather data'!E8317-5)))/1000</f>
        <v>1.0510154999999999</v>
      </c>
      <c r="E8317" s="96">
        <v>3.205956190392067</v>
      </c>
      <c r="F8317" s="115">
        <v>0</v>
      </c>
      <c r="G8317" s="112">
        <f t="shared" si="129"/>
        <v>3.205956190392067</v>
      </c>
    </row>
    <row r="8318" spans="1:7" x14ac:dyDescent="0.25">
      <c r="A8318" s="28">
        <f>IF('weather data'!E8318&lt;=5,5,'weather data'!E8318)</f>
        <v>5</v>
      </c>
      <c r="B8318" s="4">
        <f>IF(A8318=5,0,1)*0.54+0.25*24.6*(Hilfstabelle!A8318-5)/1000</f>
        <v>0</v>
      </c>
      <c r="C8318" s="3">
        <f>(1213.2+(17.25*('weather data'!E8318-5)))/1000</f>
        <v>1.0603994999999999</v>
      </c>
      <c r="E8318" s="96">
        <v>3.206164126323471</v>
      </c>
      <c r="F8318" s="115">
        <v>0</v>
      </c>
      <c r="G8318" s="112">
        <f t="shared" si="129"/>
        <v>3.206164126323471</v>
      </c>
    </row>
    <row r="8319" spans="1:7" x14ac:dyDescent="0.25">
      <c r="A8319" s="28">
        <f>IF('weather data'!E8319&lt;=5,5,'weather data'!E8319)</f>
        <v>5</v>
      </c>
      <c r="B8319" s="4">
        <f>IF(A8319=5,0,1)*0.54+0.25*24.6*(Hilfstabelle!A8319-5)/1000</f>
        <v>0</v>
      </c>
      <c r="C8319" s="3">
        <f>(1213.2+(17.25*('weather data'!E8319-5)))/1000</f>
        <v>1.0537065000000001</v>
      </c>
      <c r="E8319" s="96">
        <v>3.0793232081668251</v>
      </c>
      <c r="F8319" s="115">
        <v>0</v>
      </c>
      <c r="G8319" s="112">
        <f t="shared" si="129"/>
        <v>3.0793232081668251</v>
      </c>
    </row>
    <row r="8320" spans="1:7" x14ac:dyDescent="0.25">
      <c r="A8320" s="28">
        <f>IF('weather data'!E8320&lt;=5,5,'weather data'!E8320)</f>
        <v>5</v>
      </c>
      <c r="B8320" s="4">
        <f>IF(A8320=5,0,1)*0.54+0.25*24.6*(Hilfstabelle!A8320-5)/1000</f>
        <v>0</v>
      </c>
      <c r="C8320" s="3">
        <f>(1213.2+(17.25*('weather data'!E8320-5)))/1000</f>
        <v>1.0211730000000001</v>
      </c>
      <c r="E8320" s="96">
        <v>2.7921636868974362</v>
      </c>
      <c r="F8320" s="115">
        <v>11</v>
      </c>
      <c r="G8320" s="112">
        <f t="shared" si="129"/>
        <v>13.792163686897435</v>
      </c>
    </row>
    <row r="8321" spans="1:7" x14ac:dyDescent="0.25">
      <c r="A8321" s="28">
        <f>IF('weather data'!E8321&lt;=5,5,'weather data'!E8321)</f>
        <v>5</v>
      </c>
      <c r="B8321" s="4">
        <f>IF(A8321=5,0,1)*0.54+0.25*24.6*(Hilfstabelle!A8321-5)/1000</f>
        <v>0</v>
      </c>
      <c r="C8321" s="3">
        <f>(1213.2+(17.25*('weather data'!E8321-5)))/1000</f>
        <v>0.98793225000000007</v>
      </c>
      <c r="E8321" s="96">
        <v>2.804016034987483</v>
      </c>
      <c r="F8321" s="115">
        <v>11</v>
      </c>
      <c r="G8321" s="112">
        <f t="shared" si="129"/>
        <v>13.804016034987484</v>
      </c>
    </row>
    <row r="8322" spans="1:7" x14ac:dyDescent="0.25">
      <c r="A8322" s="28">
        <f>IF('weather data'!E8322&lt;=5,5,'weather data'!E8322)</f>
        <v>5</v>
      </c>
      <c r="B8322" s="4">
        <f>IF(A8322=5,0,1)*0.54+0.25*24.6*(Hilfstabelle!A8322-5)/1000</f>
        <v>0</v>
      </c>
      <c r="C8322" s="3">
        <f>(1213.2+(17.25*('weather data'!E8322-5)))/1000</f>
        <v>0.97703024999999999</v>
      </c>
      <c r="E8322" s="96">
        <v>2.9183807972598692</v>
      </c>
      <c r="F8322" s="115">
        <v>11</v>
      </c>
      <c r="G8322" s="112">
        <f t="shared" ref="G8322:G8385" si="130">F8322+E8322</f>
        <v>13.91838079725987</v>
      </c>
    </row>
    <row r="8323" spans="1:7" x14ac:dyDescent="0.25">
      <c r="A8323" s="28">
        <f>IF('weather data'!E8323&lt;=5,5,'weather data'!E8323)</f>
        <v>5</v>
      </c>
      <c r="B8323" s="4">
        <f>IF(A8323=5,0,1)*0.54+0.25*24.6*(Hilfstabelle!A8323-5)/1000</f>
        <v>0</v>
      </c>
      <c r="C8323" s="3">
        <f>(1213.2+(17.25*('weather data'!E8323-5)))/1000</f>
        <v>0.97815150000000006</v>
      </c>
      <c r="E8323" s="96">
        <v>3.013199581980246</v>
      </c>
      <c r="F8323" s="115">
        <f>11/6</f>
        <v>1.8333333333333333</v>
      </c>
      <c r="G8323" s="112">
        <f t="shared" si="130"/>
        <v>4.8465329153135794</v>
      </c>
    </row>
    <row r="8324" spans="1:7" x14ac:dyDescent="0.25">
      <c r="A8324" s="28">
        <f>IF('weather data'!E8324&lt;=5,5,'weather data'!E8324)</f>
        <v>5</v>
      </c>
      <c r="B8324" s="4">
        <f>IF(A8324=5,0,1)*0.54+0.25*24.6*(Hilfstabelle!A8324-5)/1000</f>
        <v>0</v>
      </c>
      <c r="C8324" s="3">
        <f>(1213.2+(17.25*('weather data'!E8324-5)))/1000</f>
        <v>0.98341275000000006</v>
      </c>
      <c r="E8324" s="96">
        <v>3.1652007478368169</v>
      </c>
      <c r="F8324" s="115">
        <v>0</v>
      </c>
      <c r="G8324" s="112">
        <f t="shared" si="130"/>
        <v>3.1652007478368169</v>
      </c>
    </row>
    <row r="8325" spans="1:7" x14ac:dyDescent="0.25">
      <c r="A8325" s="28">
        <f>IF('weather data'!E8325&lt;=5,5,'weather data'!E8325)</f>
        <v>5</v>
      </c>
      <c r="B8325" s="4">
        <f>IF(A8325=5,0,1)*0.54+0.25*24.6*(Hilfstabelle!A8325-5)/1000</f>
        <v>0</v>
      </c>
      <c r="C8325" s="3">
        <f>(1213.2+(17.25*('weather data'!E8325-5)))/1000</f>
        <v>0.99115799999999998</v>
      </c>
      <c r="E8325" s="96">
        <v>2.9318966328011511</v>
      </c>
      <c r="F8325" s="115">
        <v>0</v>
      </c>
      <c r="G8325" s="112">
        <f t="shared" si="130"/>
        <v>2.9318966328011511</v>
      </c>
    </row>
    <row r="8326" spans="1:7" x14ac:dyDescent="0.25">
      <c r="A8326" s="28">
        <f>IF('weather data'!E8326&lt;=5,5,'weather data'!E8326)</f>
        <v>5</v>
      </c>
      <c r="B8326" s="4">
        <f>IF(A8326=5,0,1)*0.54+0.25*24.6*(Hilfstabelle!A8326-5)/1000</f>
        <v>0</v>
      </c>
      <c r="C8326" s="3">
        <f>(1213.2+(17.25*('weather data'!E8326-5)))/1000</f>
        <v>1.00017975</v>
      </c>
      <c r="E8326" s="96">
        <v>2.4407519628241068</v>
      </c>
      <c r="F8326" s="115">
        <v>0</v>
      </c>
      <c r="G8326" s="112">
        <f t="shared" si="130"/>
        <v>2.4407519628241068</v>
      </c>
    </row>
    <row r="8327" spans="1:7" x14ac:dyDescent="0.25">
      <c r="A8327" s="28">
        <f>IF('weather data'!E8327&lt;=5,5,'weather data'!E8327)</f>
        <v>5</v>
      </c>
      <c r="B8327" s="4">
        <f>IF(A8327=5,0,1)*0.54+0.25*24.6*(Hilfstabelle!A8327-5)/1000</f>
        <v>0</v>
      </c>
      <c r="C8327" s="3">
        <f>(1213.2+(17.25*('weather data'!E8327-5)))/1000</f>
        <v>1.0082010000000001</v>
      </c>
      <c r="E8327" s="96">
        <v>2.2488270981379039</v>
      </c>
      <c r="F8327" s="115">
        <v>0</v>
      </c>
      <c r="G8327" s="112">
        <f t="shared" si="130"/>
        <v>2.2488270981379039</v>
      </c>
    </row>
    <row r="8328" spans="1:7" x14ac:dyDescent="0.25">
      <c r="A8328" s="28">
        <f>IF('weather data'!E8328&lt;=5,5,'weather data'!E8328)</f>
        <v>5</v>
      </c>
      <c r="B8328" s="4">
        <f>IF(A8328=5,0,1)*0.54+0.25*24.6*(Hilfstabelle!A8328-5)/1000</f>
        <v>0</v>
      </c>
      <c r="C8328" s="3">
        <f>(1213.2+(17.25*('weather data'!E8328-5)))/1000</f>
        <v>1.0140487499999999</v>
      </c>
      <c r="E8328" s="96">
        <v>2.1596225835654428</v>
      </c>
      <c r="F8328" s="115">
        <v>0</v>
      </c>
      <c r="G8328" s="112">
        <f t="shared" si="130"/>
        <v>2.1596225835654428</v>
      </c>
    </row>
    <row r="8329" spans="1:7" x14ac:dyDescent="0.25">
      <c r="A8329" s="28">
        <f>IF('weather data'!E8329&lt;=5,5,'weather data'!E8329)</f>
        <v>5</v>
      </c>
      <c r="B8329" s="4">
        <f>IF(A8329=5,0,1)*0.54+0.25*24.6*(Hilfstabelle!A8329-5)/1000</f>
        <v>0</v>
      </c>
      <c r="C8329" s="3">
        <f>(1213.2+(17.25*('weather data'!E8329-5)))/1000</f>
        <v>1.0193617500000001</v>
      </c>
      <c r="E8329" s="96">
        <v>2.023632484427007</v>
      </c>
      <c r="F8329" s="115">
        <v>0</v>
      </c>
      <c r="G8329" s="112">
        <f t="shared" si="130"/>
        <v>2.023632484427007</v>
      </c>
    </row>
    <row r="8330" spans="1:7" x14ac:dyDescent="0.25">
      <c r="A8330" s="28">
        <f>IF('weather data'!E8330&lt;=5,5,'weather data'!E8330)</f>
        <v>5</v>
      </c>
      <c r="B8330" s="4">
        <f>IF(A8330=5,0,1)*0.54+0.25*24.6*(Hilfstabelle!A8330-5)/1000</f>
        <v>0</v>
      </c>
      <c r="C8330" s="3">
        <f>(1213.2+(17.25*('weather data'!E8330-5)))/1000</f>
        <v>1.0250025</v>
      </c>
      <c r="E8330" s="96">
        <v>1.964578679908175</v>
      </c>
      <c r="F8330" s="115">
        <v>0</v>
      </c>
      <c r="G8330" s="112">
        <f t="shared" si="130"/>
        <v>1.964578679908175</v>
      </c>
    </row>
    <row r="8331" spans="1:7" x14ac:dyDescent="0.25">
      <c r="A8331" s="28">
        <f>IF('weather data'!E8331&lt;=5,5,'weather data'!E8331)</f>
        <v>5</v>
      </c>
      <c r="B8331" s="4">
        <f>IF(A8331=5,0,1)*0.54+0.25*24.6*(Hilfstabelle!A8331-5)/1000</f>
        <v>0</v>
      </c>
      <c r="C8331" s="3">
        <f>(1213.2+(17.25*('weather data'!E8331-5)))/1000</f>
        <v>1.02940125</v>
      </c>
      <c r="E8331" s="96">
        <v>2.0512879633037842</v>
      </c>
      <c r="F8331" s="115">
        <v>0</v>
      </c>
      <c r="G8331" s="112">
        <f t="shared" si="130"/>
        <v>2.0512879633037842</v>
      </c>
    </row>
    <row r="8332" spans="1:7" x14ac:dyDescent="0.25">
      <c r="A8332" s="28">
        <f>IF('weather data'!E8332&lt;=5,5,'weather data'!E8332)</f>
        <v>5</v>
      </c>
      <c r="B8332" s="4">
        <f>IF(A8332=5,0,1)*0.54+0.25*24.6*(Hilfstabelle!A8332-5)/1000</f>
        <v>0</v>
      </c>
      <c r="C8332" s="3">
        <f>(1213.2+(17.25*('weather data'!E8332-5)))/1000</f>
        <v>1.030626</v>
      </c>
      <c r="E8332" s="96">
        <v>1.9471120616702109</v>
      </c>
      <c r="F8332" s="115">
        <v>0</v>
      </c>
      <c r="G8332" s="112">
        <f t="shared" si="130"/>
        <v>1.9471120616702109</v>
      </c>
    </row>
    <row r="8333" spans="1:7" x14ac:dyDescent="0.25">
      <c r="A8333" s="28">
        <f>IF('weather data'!E8333&lt;=5,5,'weather data'!E8333)</f>
        <v>5</v>
      </c>
      <c r="B8333" s="4">
        <f>IF(A8333=5,0,1)*0.54+0.25*24.6*(Hilfstabelle!A8333-5)/1000</f>
        <v>0</v>
      </c>
      <c r="C8333" s="3">
        <f>(1213.2+(17.25*('weather data'!E8333-5)))/1000</f>
        <v>1.031247</v>
      </c>
      <c r="E8333" s="96">
        <v>1.833371107192038</v>
      </c>
      <c r="F8333" s="115">
        <v>0</v>
      </c>
      <c r="G8333" s="112">
        <f t="shared" si="130"/>
        <v>1.833371107192038</v>
      </c>
    </row>
    <row r="8334" spans="1:7" x14ac:dyDescent="0.25">
      <c r="A8334" s="28">
        <f>IF('weather data'!E8334&lt;=5,5,'weather data'!E8334)</f>
        <v>5</v>
      </c>
      <c r="B8334" s="4">
        <f>IF(A8334=5,0,1)*0.54+0.25*24.6*(Hilfstabelle!A8334-5)/1000</f>
        <v>0</v>
      </c>
      <c r="C8334" s="3">
        <f>(1213.2+(17.25*('weather data'!E8334-5)))/1000</f>
        <v>1.0324717500000002</v>
      </c>
      <c r="E8334" s="96">
        <v>1.7603855952691161</v>
      </c>
      <c r="F8334" s="115">
        <v>0</v>
      </c>
      <c r="G8334" s="112">
        <f t="shared" si="130"/>
        <v>1.7603855952691161</v>
      </c>
    </row>
    <row r="8335" spans="1:7" x14ac:dyDescent="0.25">
      <c r="A8335" s="28">
        <f>IF('weather data'!E8335&lt;=5,5,'weather data'!E8335)</f>
        <v>5</v>
      </c>
      <c r="B8335" s="4">
        <f>IF(A8335=5,0,1)*0.54+0.25*24.6*(Hilfstabelle!A8335-5)/1000</f>
        <v>0</v>
      </c>
      <c r="C8335" s="3">
        <f>(1213.2+(17.25*('weather data'!E8335-5)))/1000</f>
        <v>1.0354905000000001</v>
      </c>
      <c r="E8335" s="96">
        <v>2.0036706350121909</v>
      </c>
      <c r="F8335" s="115">
        <v>0</v>
      </c>
      <c r="G8335" s="112">
        <f t="shared" si="130"/>
        <v>2.0036706350121909</v>
      </c>
    </row>
    <row r="8336" spans="1:7" x14ac:dyDescent="0.25">
      <c r="A8336" s="28">
        <f>IF('weather data'!E8336&lt;=5,5,'weather data'!E8336)</f>
        <v>5</v>
      </c>
      <c r="B8336" s="4">
        <f>IF(A8336=5,0,1)*0.54+0.25*24.6*(Hilfstabelle!A8336-5)/1000</f>
        <v>0</v>
      </c>
      <c r="C8336" s="3">
        <f>(1213.2+(17.25*('weather data'!E8336-5)))/1000</f>
        <v>1.03788825</v>
      </c>
      <c r="E8336" s="96">
        <v>2.142363901258884</v>
      </c>
      <c r="F8336" s="115">
        <v>0</v>
      </c>
      <c r="G8336" s="112">
        <f t="shared" si="130"/>
        <v>2.142363901258884</v>
      </c>
    </row>
    <row r="8337" spans="1:7" x14ac:dyDescent="0.25">
      <c r="A8337" s="28">
        <f>IF('weather data'!E8337&lt;=5,5,'weather data'!E8337)</f>
        <v>5</v>
      </c>
      <c r="B8337" s="4">
        <f>IF(A8337=5,0,1)*0.54+0.25*24.6*(Hilfstabelle!A8337-5)/1000</f>
        <v>0</v>
      </c>
      <c r="C8337" s="3">
        <f>(1213.2+(17.25*('weather data'!E8337-5)))/1000</f>
        <v>1.041183</v>
      </c>
      <c r="E8337" s="96">
        <v>2.1775050736662158</v>
      </c>
      <c r="F8337" s="115">
        <v>0</v>
      </c>
      <c r="G8337" s="112">
        <f t="shared" si="130"/>
        <v>2.1775050736662158</v>
      </c>
    </row>
    <row r="8338" spans="1:7" x14ac:dyDescent="0.25">
      <c r="A8338" s="28">
        <f>IF('weather data'!E8338&lt;=5,5,'weather data'!E8338)</f>
        <v>5</v>
      </c>
      <c r="B8338" s="4">
        <f>IF(A8338=5,0,1)*0.54+0.25*24.6*(Hilfstabelle!A8338-5)/1000</f>
        <v>0</v>
      </c>
      <c r="C8338" s="3">
        <f>(1213.2+(17.25*('weather data'!E8338-5)))/1000</f>
        <v>1.04996325</v>
      </c>
      <c r="E8338" s="96">
        <v>2.705662339433232</v>
      </c>
      <c r="F8338" s="115">
        <v>0</v>
      </c>
      <c r="G8338" s="112">
        <f t="shared" si="130"/>
        <v>2.705662339433232</v>
      </c>
    </row>
    <row r="8339" spans="1:7" x14ac:dyDescent="0.25">
      <c r="A8339" s="28">
        <f>IF('weather data'!E8339&lt;=5,5,'weather data'!E8339)</f>
        <v>5</v>
      </c>
      <c r="B8339" s="4">
        <f>IF(A8339=5,0,1)*0.54+0.25*24.6*(Hilfstabelle!A8339-5)/1000</f>
        <v>0</v>
      </c>
      <c r="C8339" s="3">
        <f>(1213.2+(17.25*('weather data'!E8339-5)))/1000</f>
        <v>1.0638495000000001</v>
      </c>
      <c r="E8339" s="96">
        <v>3.0192297239909718</v>
      </c>
      <c r="F8339" s="115">
        <v>0</v>
      </c>
      <c r="G8339" s="112">
        <f t="shared" si="130"/>
        <v>3.0192297239909718</v>
      </c>
    </row>
    <row r="8340" spans="1:7" x14ac:dyDescent="0.25">
      <c r="A8340" s="28">
        <f>IF('weather data'!E8340&lt;=5,5,'weather data'!E8340)</f>
        <v>5</v>
      </c>
      <c r="B8340" s="4">
        <f>IF(A8340=5,0,1)*0.54+0.25*24.6*(Hilfstabelle!A8340-5)/1000</f>
        <v>0</v>
      </c>
      <c r="C8340" s="3">
        <f>(1213.2+(17.25*('weather data'!E8340-5)))/1000</f>
        <v>1.0767525</v>
      </c>
      <c r="E8340" s="96">
        <v>3.120702458516289</v>
      </c>
      <c r="F8340" s="115">
        <v>0</v>
      </c>
      <c r="G8340" s="112">
        <f t="shared" si="130"/>
        <v>3.120702458516289</v>
      </c>
    </row>
    <row r="8341" spans="1:7" x14ac:dyDescent="0.25">
      <c r="A8341" s="28">
        <f>IF('weather data'!E8341&lt;=5,5,'weather data'!E8341)</f>
        <v>5</v>
      </c>
      <c r="B8341" s="4">
        <f>IF(A8341=5,0,1)*0.54+0.25*24.6*(Hilfstabelle!A8341-5)/1000</f>
        <v>0</v>
      </c>
      <c r="C8341" s="3">
        <f>(1213.2+(17.25*('weather data'!E8341-5)))/1000</f>
        <v>1.088862</v>
      </c>
      <c r="E8341" s="96">
        <v>3.205956190392067</v>
      </c>
      <c r="F8341" s="115">
        <v>0</v>
      </c>
      <c r="G8341" s="112">
        <f t="shared" si="130"/>
        <v>3.205956190392067</v>
      </c>
    </row>
    <row r="8342" spans="1:7" x14ac:dyDescent="0.25">
      <c r="A8342" s="28">
        <f>IF('weather data'!E8342&lt;=5,5,'weather data'!E8342)</f>
        <v>5</v>
      </c>
      <c r="B8342" s="4">
        <f>IF(A8342=5,0,1)*0.54+0.25*24.6*(Hilfstabelle!A8342-5)/1000</f>
        <v>0</v>
      </c>
      <c r="C8342" s="3">
        <f>(1213.2+(17.25*('weather data'!E8342-5)))/1000</f>
        <v>1.0968659999999999</v>
      </c>
      <c r="E8342" s="96">
        <v>3.206164126323471</v>
      </c>
      <c r="F8342" s="115">
        <v>0</v>
      </c>
      <c r="G8342" s="112">
        <f t="shared" si="130"/>
        <v>3.206164126323471</v>
      </c>
    </row>
    <row r="8343" spans="1:7" x14ac:dyDescent="0.25">
      <c r="A8343" s="28">
        <f>IF('weather data'!E8343&lt;=5,5,'weather data'!E8343)</f>
        <v>5</v>
      </c>
      <c r="B8343" s="4">
        <f>IF(A8343=5,0,1)*0.54+0.25*24.6*(Hilfstabelle!A8343-5)/1000</f>
        <v>0</v>
      </c>
      <c r="C8343" s="3">
        <f>(1213.2+(17.25*('weather data'!E8343-5)))/1000</f>
        <v>1.0921395</v>
      </c>
      <c r="E8343" s="96">
        <v>3.0793232081668251</v>
      </c>
      <c r="F8343" s="115">
        <v>0</v>
      </c>
      <c r="G8343" s="112">
        <f t="shared" si="130"/>
        <v>3.0793232081668251</v>
      </c>
    </row>
    <row r="8344" spans="1:7" x14ac:dyDescent="0.25">
      <c r="A8344" s="28">
        <f>IF('weather data'!E8344&lt;=5,5,'weather data'!E8344)</f>
        <v>5</v>
      </c>
      <c r="B8344" s="4">
        <f>IF(A8344=5,0,1)*0.54+0.25*24.6*(Hilfstabelle!A8344-5)/1000</f>
        <v>0</v>
      </c>
      <c r="C8344" s="3">
        <f>(1213.2+(17.25*('weather data'!E8344-5)))/1000</f>
        <v>1.0612275</v>
      </c>
      <c r="E8344" s="96">
        <v>2.7921636868974362</v>
      </c>
      <c r="F8344" s="115">
        <v>0</v>
      </c>
      <c r="G8344" s="112">
        <f t="shared" si="130"/>
        <v>2.7921636868974362</v>
      </c>
    </row>
    <row r="8345" spans="1:7" x14ac:dyDescent="0.25">
      <c r="A8345" s="28">
        <f>IF('weather data'!E8345&lt;=5,5,'weather data'!E8345)</f>
        <v>5</v>
      </c>
      <c r="B8345" s="4">
        <f>IF(A8345=5,0,1)*0.54+0.25*24.6*(Hilfstabelle!A8345-5)/1000</f>
        <v>0</v>
      </c>
      <c r="C8345" s="3">
        <f>(1213.2+(17.25*('weather data'!E8345-5)))/1000</f>
        <v>1.0292287499999999</v>
      </c>
      <c r="E8345" s="96">
        <v>2.804016034987483</v>
      </c>
      <c r="F8345" s="115">
        <v>0</v>
      </c>
      <c r="G8345" s="112">
        <f t="shared" si="130"/>
        <v>2.804016034987483</v>
      </c>
    </row>
    <row r="8346" spans="1:7" x14ac:dyDescent="0.25">
      <c r="A8346" s="28">
        <f>IF('weather data'!E8346&lt;=5,5,'weather data'!E8346)</f>
        <v>5</v>
      </c>
      <c r="B8346" s="4">
        <f>IF(A8346=5,0,1)*0.54+0.25*24.6*(Hilfstabelle!A8346-5)/1000</f>
        <v>0</v>
      </c>
      <c r="C8346" s="3">
        <f>(1213.2+(17.25*('weather data'!E8346-5)))/1000</f>
        <v>1.0327305000000002</v>
      </c>
      <c r="E8346" s="96">
        <v>2.9183807972598692</v>
      </c>
      <c r="F8346" s="115">
        <v>0</v>
      </c>
      <c r="G8346" s="112">
        <f t="shared" si="130"/>
        <v>2.9183807972598692</v>
      </c>
    </row>
    <row r="8347" spans="1:7" x14ac:dyDescent="0.25">
      <c r="A8347" s="28">
        <f>IF('weather data'!E8347&lt;=5,5,'weather data'!E8347)</f>
        <v>5</v>
      </c>
      <c r="B8347" s="4">
        <f>IF(A8347=5,0,1)*0.54+0.25*24.6*(Hilfstabelle!A8347-5)/1000</f>
        <v>0</v>
      </c>
      <c r="C8347" s="3">
        <f>(1213.2+(17.25*('weather data'!E8347-5)))/1000</f>
        <v>1.0506704999999998</v>
      </c>
      <c r="E8347" s="96">
        <v>3.013199581980246</v>
      </c>
      <c r="F8347" s="115">
        <v>0</v>
      </c>
      <c r="G8347" s="112">
        <f t="shared" si="130"/>
        <v>3.013199581980246</v>
      </c>
    </row>
    <row r="8348" spans="1:7" x14ac:dyDescent="0.25">
      <c r="A8348" s="28">
        <f>IF('weather data'!E8348&lt;=5,5,'weather data'!E8348)</f>
        <v>5</v>
      </c>
      <c r="B8348" s="4">
        <f>IF(A8348=5,0,1)*0.54+0.25*24.6*(Hilfstabelle!A8348-5)/1000</f>
        <v>0</v>
      </c>
      <c r="C8348" s="3">
        <f>(1213.2+(17.25*('weather data'!E8348-5)))/1000</f>
        <v>1.05658725</v>
      </c>
      <c r="E8348" s="96">
        <v>3.1652007478368169</v>
      </c>
      <c r="F8348" s="115">
        <v>0</v>
      </c>
      <c r="G8348" s="112">
        <f t="shared" si="130"/>
        <v>3.1652007478368169</v>
      </c>
    </row>
    <row r="8349" spans="1:7" x14ac:dyDescent="0.25">
      <c r="A8349" s="28">
        <f>IF('weather data'!E8349&lt;=5,5,'weather data'!E8349)</f>
        <v>5</v>
      </c>
      <c r="B8349" s="4">
        <f>IF(A8349=5,0,1)*0.54+0.25*24.6*(Hilfstabelle!A8349-5)/1000</f>
        <v>0</v>
      </c>
      <c r="C8349" s="3">
        <f>(1213.2+(17.25*('weather data'!E8349-5)))/1000</f>
        <v>1.0513950000000001</v>
      </c>
      <c r="E8349" s="96">
        <v>2.9318966328011511</v>
      </c>
      <c r="F8349" s="115">
        <v>0</v>
      </c>
      <c r="G8349" s="112">
        <f t="shared" si="130"/>
        <v>2.9318966328011511</v>
      </c>
    </row>
    <row r="8350" spans="1:7" x14ac:dyDescent="0.25">
      <c r="A8350" s="28">
        <f>IF('weather data'!E8350&lt;=5,5,'weather data'!E8350)</f>
        <v>5</v>
      </c>
      <c r="B8350" s="4">
        <f>IF(A8350=5,0,1)*0.54+0.25*24.6*(Hilfstabelle!A8350-5)/1000</f>
        <v>0</v>
      </c>
      <c r="C8350" s="3">
        <f>(1213.2+(17.25*('weather data'!E8350-5)))/1000</f>
        <v>1.045461</v>
      </c>
      <c r="E8350" s="96">
        <v>2.4407519628241068</v>
      </c>
      <c r="F8350" s="115">
        <v>0</v>
      </c>
      <c r="G8350" s="112">
        <f t="shared" si="130"/>
        <v>2.4407519628241068</v>
      </c>
    </row>
    <row r="8351" spans="1:7" x14ac:dyDescent="0.25">
      <c r="A8351" s="28">
        <f>IF('weather data'!E8351&lt;=5,5,'weather data'!E8351)</f>
        <v>5</v>
      </c>
      <c r="B8351" s="4">
        <f>IF(A8351=5,0,1)*0.54+0.25*24.6*(Hilfstabelle!A8351-5)/1000</f>
        <v>0</v>
      </c>
      <c r="C8351" s="3">
        <f>(1213.2+(17.25*('weather data'!E8351-5)))/1000</f>
        <v>1.04057925</v>
      </c>
      <c r="E8351" s="96">
        <v>2.2488270981379039</v>
      </c>
      <c r="F8351" s="115">
        <v>0</v>
      </c>
      <c r="G8351" s="112">
        <f t="shared" si="130"/>
        <v>2.2488270981379039</v>
      </c>
    </row>
    <row r="8352" spans="1:7" x14ac:dyDescent="0.25">
      <c r="A8352" s="28">
        <f>IF('weather data'!E8352&lt;=5,5,'weather data'!E8352)</f>
        <v>5</v>
      </c>
      <c r="B8352" s="4">
        <f>IF(A8352=5,0,1)*0.54+0.25*24.6*(Hilfstabelle!A8352-5)/1000</f>
        <v>0</v>
      </c>
      <c r="C8352" s="3">
        <f>(1213.2+(17.25*('weather data'!E8352-5)))/1000</f>
        <v>1.0363357499999999</v>
      </c>
      <c r="E8352" s="96">
        <v>2.1596225835654428</v>
      </c>
      <c r="F8352" s="115">
        <v>0</v>
      </c>
      <c r="G8352" s="112">
        <f t="shared" si="130"/>
        <v>2.1596225835654428</v>
      </c>
    </row>
    <row r="8353" spans="1:7" x14ac:dyDescent="0.25">
      <c r="A8353" s="28">
        <f>IF('weather data'!E8353&lt;=5,5,'weather data'!E8353)</f>
        <v>5</v>
      </c>
      <c r="B8353" s="4">
        <f>IF(A8353=5,0,1)*0.54+0.25*24.6*(Hilfstabelle!A8353-5)/1000</f>
        <v>0</v>
      </c>
      <c r="C8353" s="3">
        <f>(1213.2+(17.25*('weather data'!E8353-5)))/1000</f>
        <v>1.03554225</v>
      </c>
      <c r="E8353" s="96">
        <v>2.023632484427007</v>
      </c>
      <c r="F8353" s="115">
        <v>0</v>
      </c>
      <c r="G8353" s="112">
        <f t="shared" si="130"/>
        <v>2.023632484427007</v>
      </c>
    </row>
    <row r="8354" spans="1:7" x14ac:dyDescent="0.25">
      <c r="A8354" s="28">
        <f>IF('weather data'!E8354&lt;=5,5,'weather data'!E8354)</f>
        <v>5</v>
      </c>
      <c r="B8354" s="4">
        <f>IF(A8354=5,0,1)*0.54+0.25*24.6*(Hilfstabelle!A8354-5)/1000</f>
        <v>0</v>
      </c>
      <c r="C8354" s="3">
        <f>(1213.2+(17.25*('weather data'!E8354-5)))/1000</f>
        <v>1.0291424999999998</v>
      </c>
      <c r="E8354" s="96">
        <v>1.964578679908175</v>
      </c>
      <c r="F8354" s="115">
        <v>0</v>
      </c>
      <c r="G8354" s="112">
        <f t="shared" si="130"/>
        <v>1.964578679908175</v>
      </c>
    </row>
    <row r="8355" spans="1:7" x14ac:dyDescent="0.25">
      <c r="A8355" s="28">
        <f>IF('weather data'!E8355&lt;=5,5,'weather data'!E8355)</f>
        <v>5</v>
      </c>
      <c r="B8355" s="4">
        <f>IF(A8355=5,0,1)*0.54+0.25*24.6*(Hilfstabelle!A8355-5)/1000</f>
        <v>0</v>
      </c>
      <c r="C8355" s="3">
        <f>(1213.2+(17.25*('weather data'!E8355-5)))/1000</f>
        <v>1.01546325</v>
      </c>
      <c r="E8355" s="96">
        <v>2.0512879633037842</v>
      </c>
      <c r="F8355" s="115">
        <v>0</v>
      </c>
      <c r="G8355" s="112">
        <f t="shared" si="130"/>
        <v>2.0512879633037842</v>
      </c>
    </row>
    <row r="8356" spans="1:7" x14ac:dyDescent="0.25">
      <c r="A8356" s="28">
        <f>IF('weather data'!E8356&lt;=5,5,'weather data'!E8356)</f>
        <v>5</v>
      </c>
      <c r="B8356" s="4">
        <f>IF(A8356=5,0,1)*0.54+0.25*24.6*(Hilfstabelle!A8356-5)/1000</f>
        <v>0</v>
      </c>
      <c r="C8356" s="3">
        <f>(1213.2+(17.25*('weather data'!E8356-5)))/1000</f>
        <v>1.00325025</v>
      </c>
      <c r="E8356" s="96">
        <v>1.9471120616702109</v>
      </c>
      <c r="F8356" s="115">
        <v>0</v>
      </c>
      <c r="G8356" s="112">
        <f t="shared" si="130"/>
        <v>1.9471120616702109</v>
      </c>
    </row>
    <row r="8357" spans="1:7" x14ac:dyDescent="0.25">
      <c r="A8357" s="28">
        <f>IF('weather data'!E8357&lt;=5,5,'weather data'!E8357)</f>
        <v>5</v>
      </c>
      <c r="B8357" s="4">
        <f>IF(A8357=5,0,1)*0.54+0.25*24.6*(Hilfstabelle!A8357-5)/1000</f>
        <v>0</v>
      </c>
      <c r="C8357" s="3">
        <f>(1213.2+(17.25*('weather data'!E8357-5)))/1000</f>
        <v>0.99641924999999998</v>
      </c>
      <c r="E8357" s="96">
        <v>1.833371107192038</v>
      </c>
      <c r="F8357" s="115">
        <v>0</v>
      </c>
      <c r="G8357" s="112">
        <f t="shared" si="130"/>
        <v>1.833371107192038</v>
      </c>
    </row>
    <row r="8358" spans="1:7" x14ac:dyDescent="0.25">
      <c r="A8358" s="28">
        <f>IF('weather data'!E8358&lt;=5,5,'weather data'!E8358)</f>
        <v>5</v>
      </c>
      <c r="B8358" s="4">
        <f>IF(A8358=5,0,1)*0.54+0.25*24.6*(Hilfstabelle!A8358-5)/1000</f>
        <v>0</v>
      </c>
      <c r="C8358" s="3">
        <f>(1213.2+(17.25*('weather data'!E8358-5)))/1000</f>
        <v>0.99391800000000008</v>
      </c>
      <c r="E8358" s="96">
        <v>1.7603855952691161</v>
      </c>
      <c r="F8358" s="115">
        <v>0</v>
      </c>
      <c r="G8358" s="112">
        <f t="shared" si="130"/>
        <v>1.7603855952691161</v>
      </c>
    </row>
    <row r="8359" spans="1:7" x14ac:dyDescent="0.25">
      <c r="A8359" s="28">
        <f>IF('weather data'!E8359&lt;=5,5,'weather data'!E8359)</f>
        <v>5</v>
      </c>
      <c r="B8359" s="4">
        <f>IF(A8359=5,0,1)*0.54+0.25*24.6*(Hilfstabelle!A8359-5)/1000</f>
        <v>0</v>
      </c>
      <c r="C8359" s="3">
        <f>(1213.2+(17.25*('weather data'!E8359-5)))/1000</f>
        <v>0.99503925000000004</v>
      </c>
      <c r="E8359" s="96">
        <v>2.0036706350121909</v>
      </c>
      <c r="F8359" s="115">
        <v>0</v>
      </c>
      <c r="G8359" s="112">
        <f t="shared" si="130"/>
        <v>2.0036706350121909</v>
      </c>
    </row>
    <row r="8360" spans="1:7" x14ac:dyDescent="0.25">
      <c r="A8360" s="28">
        <f>IF('weather data'!E8360&lt;=5,5,'weather data'!E8360)</f>
        <v>5</v>
      </c>
      <c r="B8360" s="4">
        <f>IF(A8360=5,0,1)*0.54+0.25*24.6*(Hilfstabelle!A8360-5)/1000</f>
        <v>0</v>
      </c>
      <c r="C8360" s="3">
        <f>(1213.2+(17.25*('weather data'!E8360-5)))/1000</f>
        <v>0.99731625000000013</v>
      </c>
      <c r="E8360" s="96">
        <v>2.142363901258884</v>
      </c>
      <c r="F8360" s="115">
        <v>0</v>
      </c>
      <c r="G8360" s="112">
        <f t="shared" si="130"/>
        <v>2.142363901258884</v>
      </c>
    </row>
    <row r="8361" spans="1:7" x14ac:dyDescent="0.25">
      <c r="A8361" s="28">
        <f>IF('weather data'!E8361&lt;=5,5,'weather data'!E8361)</f>
        <v>5</v>
      </c>
      <c r="B8361" s="4">
        <f>IF(A8361=5,0,1)*0.54+0.25*24.6*(Hilfstabelle!A8361-5)/1000</f>
        <v>0</v>
      </c>
      <c r="C8361" s="3">
        <f>(1213.2+(17.25*('weather data'!E8361-5)))/1000</f>
        <v>0.99498750000000002</v>
      </c>
      <c r="E8361" s="96">
        <v>2.1775050736662158</v>
      </c>
      <c r="F8361" s="115">
        <v>0</v>
      </c>
      <c r="G8361" s="112">
        <f t="shared" si="130"/>
        <v>2.1775050736662158</v>
      </c>
    </row>
    <row r="8362" spans="1:7" x14ac:dyDescent="0.25">
      <c r="A8362" s="28">
        <f>IF('weather data'!E8362&lt;=5,5,'weather data'!E8362)</f>
        <v>5</v>
      </c>
      <c r="B8362" s="4">
        <f>IF(A8362=5,0,1)*0.54+0.25*24.6*(Hilfstabelle!A8362-5)/1000</f>
        <v>0</v>
      </c>
      <c r="C8362" s="3">
        <f>(1213.2+(17.25*('weather data'!E8362-5)))/1000</f>
        <v>1.003233</v>
      </c>
      <c r="E8362" s="96">
        <v>2.705662339433232</v>
      </c>
      <c r="F8362" s="115">
        <v>0</v>
      </c>
      <c r="G8362" s="112">
        <f t="shared" si="130"/>
        <v>2.705662339433232</v>
      </c>
    </row>
    <row r="8363" spans="1:7" x14ac:dyDescent="0.25">
      <c r="A8363" s="28">
        <f>IF('weather data'!E8363&lt;=5,5,'weather data'!E8363)</f>
        <v>5</v>
      </c>
      <c r="B8363" s="4">
        <f>IF(A8363=5,0,1)*0.54+0.25*24.6*(Hilfstabelle!A8363-5)/1000</f>
        <v>0</v>
      </c>
      <c r="C8363" s="3">
        <f>(1213.2+(17.25*('weather data'!E8363-5)))/1000</f>
        <v>1.0296427500000001</v>
      </c>
      <c r="E8363" s="96">
        <v>3.0192297239909718</v>
      </c>
      <c r="F8363" s="115">
        <v>0</v>
      </c>
      <c r="G8363" s="112">
        <f t="shared" si="130"/>
        <v>3.0192297239909718</v>
      </c>
    </row>
    <row r="8364" spans="1:7" x14ac:dyDescent="0.25">
      <c r="A8364" s="28">
        <f>IF('weather data'!E8364&lt;=5,5,'weather data'!E8364)</f>
        <v>5</v>
      </c>
      <c r="B8364" s="4">
        <f>IF(A8364=5,0,1)*0.54+0.25*24.6*(Hilfstabelle!A8364-5)/1000</f>
        <v>0</v>
      </c>
      <c r="C8364" s="3">
        <f>(1213.2+(17.25*('weather data'!E8364-5)))/1000</f>
        <v>1.0504117500000001</v>
      </c>
      <c r="E8364" s="96">
        <v>3.120702458516289</v>
      </c>
      <c r="F8364" s="115">
        <v>0</v>
      </c>
      <c r="G8364" s="112">
        <f t="shared" si="130"/>
        <v>3.120702458516289</v>
      </c>
    </row>
    <row r="8365" spans="1:7" x14ac:dyDescent="0.25">
      <c r="A8365" s="28">
        <f>IF('weather data'!E8365&lt;=5,5,'weather data'!E8365)</f>
        <v>5</v>
      </c>
      <c r="B8365" s="4">
        <f>IF(A8365=5,0,1)*0.54+0.25*24.6*(Hilfstabelle!A8365-5)/1000</f>
        <v>0</v>
      </c>
      <c r="C8365" s="3">
        <f>(1213.2+(17.25*('weather data'!E8365-5)))/1000</f>
        <v>1.0694729999999999</v>
      </c>
      <c r="E8365" s="96">
        <v>3.205956190392067</v>
      </c>
      <c r="F8365" s="115">
        <v>0</v>
      </c>
      <c r="G8365" s="112">
        <f t="shared" si="130"/>
        <v>3.205956190392067</v>
      </c>
    </row>
    <row r="8366" spans="1:7" x14ac:dyDescent="0.25">
      <c r="A8366" s="28">
        <f>IF('weather data'!E8366&lt;=5,5,'weather data'!E8366)</f>
        <v>5</v>
      </c>
      <c r="B8366" s="4">
        <f>IF(A8366=5,0,1)*0.54+0.25*24.6*(Hilfstabelle!A8366-5)/1000</f>
        <v>0</v>
      </c>
      <c r="C8366" s="3">
        <f>(1213.2+(17.25*('weather data'!E8366-5)))/1000</f>
        <v>1.0844805000000002</v>
      </c>
      <c r="E8366" s="96">
        <v>3.206164126323471</v>
      </c>
      <c r="F8366" s="115">
        <v>0</v>
      </c>
      <c r="G8366" s="112">
        <f t="shared" si="130"/>
        <v>3.206164126323471</v>
      </c>
    </row>
    <row r="8367" spans="1:7" x14ac:dyDescent="0.25">
      <c r="A8367" s="28">
        <f>IF('weather data'!E8367&lt;=5,5,'weather data'!E8367)</f>
        <v>5</v>
      </c>
      <c r="B8367" s="4">
        <f>IF(A8367=5,0,1)*0.54+0.25*24.6*(Hilfstabelle!A8367-5)/1000</f>
        <v>0</v>
      </c>
      <c r="C8367" s="3">
        <f>(1213.2+(17.25*('weather data'!E8367-5)))/1000</f>
        <v>1.0935367499999999</v>
      </c>
      <c r="E8367" s="96">
        <v>3.0793232081668251</v>
      </c>
      <c r="F8367" s="115">
        <v>0</v>
      </c>
      <c r="G8367" s="112">
        <f t="shared" si="130"/>
        <v>3.0793232081668251</v>
      </c>
    </row>
    <row r="8368" spans="1:7" x14ac:dyDescent="0.25">
      <c r="A8368" s="28">
        <f>IF('weather data'!E8368&lt;=5,5,'weather data'!E8368)</f>
        <v>5</v>
      </c>
      <c r="B8368" s="4">
        <f>IF(A8368=5,0,1)*0.54+0.25*24.6*(Hilfstabelle!A8368-5)/1000</f>
        <v>0</v>
      </c>
      <c r="C8368" s="3">
        <f>(1213.2+(17.25*('weather data'!E8368-5)))/1000</f>
        <v>1.0956585000000001</v>
      </c>
      <c r="E8368" s="96">
        <v>2.7921636868974362</v>
      </c>
      <c r="F8368" s="115">
        <v>11</v>
      </c>
      <c r="G8368" s="112">
        <f t="shared" si="130"/>
        <v>13.792163686897435</v>
      </c>
    </row>
    <row r="8369" spans="1:7" x14ac:dyDescent="0.25">
      <c r="A8369" s="28">
        <f>IF('weather data'!E8369&lt;=5,5,'weather data'!E8369)</f>
        <v>5</v>
      </c>
      <c r="B8369" s="4">
        <f>IF(A8369=5,0,1)*0.54+0.25*24.6*(Hilfstabelle!A8369-5)/1000</f>
        <v>0</v>
      </c>
      <c r="C8369" s="3">
        <f>(1213.2+(17.25*('weather data'!E8369-5)))/1000</f>
        <v>1.0949340000000001</v>
      </c>
      <c r="E8369" s="96">
        <v>2.804016034987483</v>
      </c>
      <c r="F8369" s="115">
        <v>11</v>
      </c>
      <c r="G8369" s="112">
        <f t="shared" si="130"/>
        <v>13.804016034987484</v>
      </c>
    </row>
    <row r="8370" spans="1:7" x14ac:dyDescent="0.25">
      <c r="A8370" s="28">
        <f>IF('weather data'!E8370&lt;=5,5,'weather data'!E8370)</f>
        <v>5</v>
      </c>
      <c r="B8370" s="4">
        <f>IF(A8370=5,0,1)*0.54+0.25*24.6*(Hilfstabelle!A8370-5)/1000</f>
        <v>0</v>
      </c>
      <c r="C8370" s="3">
        <f>(1213.2+(17.25*('weather data'!E8370-5)))/1000</f>
        <v>1.09460625</v>
      </c>
      <c r="E8370" s="96">
        <v>2.9183807972598692</v>
      </c>
      <c r="F8370" s="115">
        <v>0</v>
      </c>
      <c r="G8370" s="112">
        <f t="shared" si="130"/>
        <v>2.9183807972598692</v>
      </c>
    </row>
    <row r="8371" spans="1:7" x14ac:dyDescent="0.25">
      <c r="A8371" s="28">
        <f>IF('weather data'!E8371&lt;=5,5,'weather data'!E8371)</f>
        <v>5</v>
      </c>
      <c r="B8371" s="4">
        <f>IF(A8371=5,0,1)*0.54+0.25*24.6*(Hilfstabelle!A8371-5)/1000</f>
        <v>0</v>
      </c>
      <c r="C8371" s="3">
        <f>(1213.2+(17.25*('weather data'!E8371-5)))/1000</f>
        <v>1.0907250000000002</v>
      </c>
      <c r="E8371" s="96">
        <v>3.013199581980246</v>
      </c>
      <c r="F8371" s="115">
        <v>0</v>
      </c>
      <c r="G8371" s="112">
        <f t="shared" si="130"/>
        <v>3.013199581980246</v>
      </c>
    </row>
    <row r="8372" spans="1:7" x14ac:dyDescent="0.25">
      <c r="A8372" s="28">
        <f>IF('weather data'!E8372&lt;=5,5,'weather data'!E8372)</f>
        <v>5</v>
      </c>
      <c r="B8372" s="4">
        <f>IF(A8372=5,0,1)*0.54+0.25*24.6*(Hilfstabelle!A8372-5)/1000</f>
        <v>0</v>
      </c>
      <c r="C8372" s="3">
        <f>(1213.2+(17.25*('weather data'!E8372-5)))/1000</f>
        <v>1.08687825</v>
      </c>
      <c r="E8372" s="96">
        <v>3.1652007478368169</v>
      </c>
      <c r="F8372" s="115">
        <v>0</v>
      </c>
      <c r="G8372" s="112">
        <f t="shared" si="130"/>
        <v>3.1652007478368169</v>
      </c>
    </row>
    <row r="8373" spans="1:7" x14ac:dyDescent="0.25">
      <c r="A8373" s="28">
        <f>IF('weather data'!E8373&lt;=5,5,'weather data'!E8373)</f>
        <v>5</v>
      </c>
      <c r="B8373" s="4">
        <f>IF(A8373=5,0,1)*0.54+0.25*24.6*(Hilfstabelle!A8373-5)/1000</f>
        <v>0</v>
      </c>
      <c r="C8373" s="3">
        <f>(1213.2+(17.25*('weather data'!E8373-5)))/1000</f>
        <v>1.0863780000000001</v>
      </c>
      <c r="E8373" s="96">
        <v>2.9318966328011511</v>
      </c>
      <c r="F8373" s="115">
        <v>0</v>
      </c>
      <c r="G8373" s="112">
        <f t="shared" si="130"/>
        <v>2.9318966328011511</v>
      </c>
    </row>
    <row r="8374" spans="1:7" x14ac:dyDescent="0.25">
      <c r="A8374" s="28">
        <f>IF('weather data'!E8374&lt;=5,5,'weather data'!E8374)</f>
        <v>5</v>
      </c>
      <c r="B8374" s="4">
        <f>IF(A8374=5,0,1)*0.54+0.25*24.6*(Hilfstabelle!A8374-5)/1000</f>
        <v>0</v>
      </c>
      <c r="C8374" s="3">
        <f>(1213.2+(17.25*('weather data'!E8374-5)))/1000</f>
        <v>1.09788375</v>
      </c>
      <c r="E8374" s="96">
        <v>2.4407519628241068</v>
      </c>
      <c r="F8374" s="115">
        <v>0</v>
      </c>
      <c r="G8374" s="112">
        <f t="shared" si="130"/>
        <v>2.4407519628241068</v>
      </c>
    </row>
    <row r="8375" spans="1:7" x14ac:dyDescent="0.25">
      <c r="A8375" s="28">
        <f>IF('weather data'!E8375&lt;=5,5,'weather data'!E8375)</f>
        <v>5</v>
      </c>
      <c r="B8375" s="4">
        <f>IF(A8375=5,0,1)*0.54+0.25*24.6*(Hilfstabelle!A8375-5)/1000</f>
        <v>0</v>
      </c>
      <c r="C8375" s="3">
        <f>(1213.2+(17.25*('weather data'!E8375-5)))/1000</f>
        <v>1.0990567499999999</v>
      </c>
      <c r="E8375" s="96">
        <v>2.2488270981379039</v>
      </c>
      <c r="F8375" s="115">
        <v>0</v>
      </c>
      <c r="G8375" s="112">
        <f t="shared" si="130"/>
        <v>2.2488270981379039</v>
      </c>
    </row>
    <row r="8376" spans="1:7" x14ac:dyDescent="0.25">
      <c r="A8376" s="28">
        <f>IF('weather data'!E8376&lt;=5,5,'weather data'!E8376)</f>
        <v>5</v>
      </c>
      <c r="B8376" s="4">
        <f>IF(A8376=5,0,1)*0.54+0.25*24.6*(Hilfstabelle!A8376-5)/1000</f>
        <v>0</v>
      </c>
      <c r="C8376" s="3">
        <f>(1213.2+(17.25*('weather data'!E8376-5)))/1000</f>
        <v>1.1006437499999999</v>
      </c>
      <c r="E8376" s="96">
        <v>2.1596225835654428</v>
      </c>
      <c r="F8376" s="115">
        <v>0</v>
      </c>
      <c r="G8376" s="112">
        <f t="shared" si="130"/>
        <v>2.1596225835654428</v>
      </c>
    </row>
    <row r="8377" spans="1:7" x14ac:dyDescent="0.25">
      <c r="A8377" s="28">
        <f>IF('weather data'!E8377&lt;=5,5,'weather data'!E8377)</f>
        <v>5</v>
      </c>
      <c r="B8377" s="4">
        <f>IF(A8377=5,0,1)*0.54+0.25*24.6*(Hilfstabelle!A8377-5)/1000</f>
        <v>0</v>
      </c>
      <c r="C8377" s="3">
        <f>(1213.2+(17.25*('weather data'!E8377-5)))/1000</f>
        <v>1.11982575</v>
      </c>
      <c r="E8377" s="96">
        <v>2.023632484427007</v>
      </c>
      <c r="F8377" s="115">
        <v>0</v>
      </c>
      <c r="G8377" s="112">
        <f t="shared" si="130"/>
        <v>2.023632484427007</v>
      </c>
    </row>
    <row r="8378" spans="1:7" x14ac:dyDescent="0.25">
      <c r="A8378" s="28">
        <f>IF('weather data'!E8378&lt;=5,5,'weather data'!E8378)</f>
        <v>5</v>
      </c>
      <c r="B8378" s="4">
        <f>IF(A8378=5,0,1)*0.54+0.25*24.6*(Hilfstabelle!A8378-5)/1000</f>
        <v>0</v>
      </c>
      <c r="C8378" s="3">
        <f>(1213.2+(17.25*('weather data'!E8378-5)))/1000</f>
        <v>1.1269500000000001</v>
      </c>
      <c r="E8378" s="96">
        <v>1.9978484289328691</v>
      </c>
      <c r="F8378" s="115">
        <v>0</v>
      </c>
      <c r="G8378" s="112">
        <f t="shared" si="130"/>
        <v>1.9978484289328691</v>
      </c>
    </row>
    <row r="8379" spans="1:7" x14ac:dyDescent="0.25">
      <c r="A8379" s="28">
        <f>IF('weather data'!E8379&lt;=5,5,'weather data'!E8379)</f>
        <v>5</v>
      </c>
      <c r="B8379" s="4">
        <f>IF(A8379=5,0,1)*0.54+0.25*24.6*(Hilfstabelle!A8379-5)/1000</f>
        <v>0</v>
      </c>
      <c r="C8379" s="3">
        <f>(1213.2+(17.25*('weather data'!E8379-5)))/1000</f>
        <v>1.13214225</v>
      </c>
      <c r="E8379" s="96">
        <v>2.0820624811516262</v>
      </c>
      <c r="F8379" s="115">
        <v>0</v>
      </c>
      <c r="G8379" s="112">
        <f t="shared" si="130"/>
        <v>2.0820624811516262</v>
      </c>
    </row>
    <row r="8380" spans="1:7" x14ac:dyDescent="0.25">
      <c r="A8380" s="28">
        <f>IF('weather data'!E8380&lt;=5,5,'weather data'!E8380)</f>
        <v>5</v>
      </c>
      <c r="B8380" s="4">
        <f>IF(A8380=5,0,1)*0.54+0.25*24.6*(Hilfstabelle!A8380-5)/1000</f>
        <v>0</v>
      </c>
      <c r="C8380" s="3">
        <f>(1213.2+(17.25*('weather data'!E8380-5)))/1000</f>
        <v>1.1366100000000001</v>
      </c>
      <c r="E8380" s="96">
        <v>1.947735869464424</v>
      </c>
      <c r="F8380" s="115">
        <v>0</v>
      </c>
      <c r="G8380" s="112">
        <f t="shared" si="130"/>
        <v>1.947735869464424</v>
      </c>
    </row>
    <row r="8381" spans="1:7" x14ac:dyDescent="0.25">
      <c r="A8381" s="28">
        <f>IF('weather data'!E8381&lt;=5,5,'weather data'!E8381)</f>
        <v>5</v>
      </c>
      <c r="B8381" s="4">
        <f>IF(A8381=5,0,1)*0.54+0.25*24.6*(Hilfstabelle!A8381-5)/1000</f>
        <v>0</v>
      </c>
      <c r="C8381" s="3">
        <f>(1213.2+(17.25*('weather data'!E8381-5)))/1000</f>
        <v>1.13776575</v>
      </c>
      <c r="E8381" s="96">
        <v>1.8408568007225949</v>
      </c>
      <c r="F8381" s="115">
        <v>0</v>
      </c>
      <c r="G8381" s="112">
        <f t="shared" si="130"/>
        <v>1.8408568007225949</v>
      </c>
    </row>
    <row r="8382" spans="1:7" x14ac:dyDescent="0.25">
      <c r="A8382" s="28">
        <f>IF('weather data'!E8382&lt;=5,5,'weather data'!E8382)</f>
        <v>5</v>
      </c>
      <c r="B8382" s="4">
        <f>IF(A8382=5,0,1)*0.54+0.25*24.6*(Hilfstabelle!A8382-5)/1000</f>
        <v>0</v>
      </c>
      <c r="C8382" s="3">
        <f>(1213.2+(17.25*('weather data'!E8382-5)))/1000</f>
        <v>1.13924925</v>
      </c>
      <c r="E8382" s="96">
        <v>1.774733174536016</v>
      </c>
      <c r="F8382" s="115">
        <v>0</v>
      </c>
      <c r="G8382" s="112">
        <f t="shared" si="130"/>
        <v>1.774733174536016</v>
      </c>
    </row>
    <row r="8383" spans="1:7" x14ac:dyDescent="0.25">
      <c r="A8383" s="28">
        <f>IF('weather data'!E8383&lt;=5,5,'weather data'!E8383)</f>
        <v>5</v>
      </c>
      <c r="B8383" s="4">
        <f>IF(A8383=5,0,1)*0.54+0.25*24.6*(Hilfstabelle!A8383-5)/1000</f>
        <v>0</v>
      </c>
      <c r="C8383" s="3">
        <f>(1213.2+(17.25*('weather data'!E8383-5)))/1000</f>
        <v>1.1422507500000001</v>
      </c>
      <c r="E8383" s="96">
        <v>2.0022150834923611</v>
      </c>
      <c r="F8383" s="115">
        <v>0</v>
      </c>
      <c r="G8383" s="112">
        <f t="shared" si="130"/>
        <v>2.0022150834923611</v>
      </c>
    </row>
    <row r="8384" spans="1:7" x14ac:dyDescent="0.25">
      <c r="A8384" s="28">
        <f>IF('weather data'!E8384&lt;=5,5,'weather data'!E8384)</f>
        <v>5</v>
      </c>
      <c r="B8384" s="4">
        <f>IF(A8384=5,0,1)*0.54+0.25*24.6*(Hilfstabelle!A8384-5)/1000</f>
        <v>0</v>
      </c>
      <c r="C8384" s="3">
        <f>(1213.2+(17.25*('weather data'!E8384-5)))/1000</f>
        <v>1.1443379999999999</v>
      </c>
      <c r="E8384" s="96">
        <v>2.1111735115482331</v>
      </c>
      <c r="F8384" s="115">
        <v>0</v>
      </c>
      <c r="G8384" s="112">
        <f t="shared" si="130"/>
        <v>2.1111735115482331</v>
      </c>
    </row>
    <row r="8385" spans="1:7" x14ac:dyDescent="0.25">
      <c r="A8385" s="28">
        <f>IF('weather data'!E8385&lt;=5,5,'weather data'!E8385)</f>
        <v>5</v>
      </c>
      <c r="B8385" s="4">
        <f>IF(A8385=5,0,1)*0.54+0.25*24.6*(Hilfstabelle!A8385-5)/1000</f>
        <v>0</v>
      </c>
      <c r="C8385" s="3">
        <f>(1213.2+(17.25*('weather data'!E8385-5)))/1000</f>
        <v>1.145373</v>
      </c>
      <c r="E8385" s="96">
        <v>2.1542162493489312</v>
      </c>
      <c r="F8385" s="115">
        <v>0</v>
      </c>
      <c r="G8385" s="112">
        <f t="shared" si="130"/>
        <v>2.1542162493489312</v>
      </c>
    </row>
    <row r="8386" spans="1:7" x14ac:dyDescent="0.25">
      <c r="A8386" s="28">
        <f>IF('weather data'!E8386&lt;=5,5,'weather data'!E8386)</f>
        <v>5</v>
      </c>
      <c r="B8386" s="4">
        <f>IF(A8386=5,0,1)*0.54+0.25*24.6*(Hilfstabelle!A8386-5)/1000</f>
        <v>0</v>
      </c>
      <c r="C8386" s="3">
        <f>(1213.2+(17.25*('weather data'!E8386-5)))/1000</f>
        <v>1.1433720000000001</v>
      </c>
      <c r="E8386" s="96">
        <v>2.6898592086465021</v>
      </c>
      <c r="F8386" s="115">
        <v>0</v>
      </c>
      <c r="G8386" s="112">
        <f t="shared" ref="G8386:G8449" si="131">F8386+E8386</f>
        <v>2.6898592086465021</v>
      </c>
    </row>
    <row r="8387" spans="1:7" x14ac:dyDescent="0.25">
      <c r="A8387" s="28">
        <f>IF('weather data'!E8387&lt;=5,5,'weather data'!E8387)</f>
        <v>5</v>
      </c>
      <c r="B8387" s="4">
        <f>IF(A8387=5,0,1)*0.54+0.25*24.6*(Hilfstabelle!A8387-5)/1000</f>
        <v>0</v>
      </c>
      <c r="C8387" s="3">
        <f>(1213.2+(17.25*('weather data'!E8387-5)))/1000</f>
        <v>1.1429235000000002</v>
      </c>
      <c r="E8387" s="96">
        <v>2.9628790865803971</v>
      </c>
      <c r="F8387" s="115">
        <v>0</v>
      </c>
      <c r="G8387" s="112">
        <f t="shared" si="131"/>
        <v>2.9628790865803971</v>
      </c>
    </row>
    <row r="8388" spans="1:7" x14ac:dyDescent="0.25">
      <c r="A8388" s="28">
        <f>IF('weather data'!E8388&lt;=5,5,'weather data'!E8388)</f>
        <v>5</v>
      </c>
      <c r="B8388" s="4">
        <f>IF(A8388=5,0,1)*0.54+0.25*24.6*(Hilfstabelle!A8388-5)/1000</f>
        <v>0</v>
      </c>
      <c r="C8388" s="3">
        <f>(1213.2+(17.25*('weather data'!E8388-5)))/1000</f>
        <v>1.1441655000000002</v>
      </c>
      <c r="E8388" s="96">
        <v>3.0221408270306331</v>
      </c>
      <c r="F8388" s="115">
        <v>0</v>
      </c>
      <c r="G8388" s="112">
        <f t="shared" si="131"/>
        <v>3.0221408270306331</v>
      </c>
    </row>
    <row r="8389" spans="1:7" x14ac:dyDescent="0.25">
      <c r="A8389" s="28">
        <f>IF('weather data'!E8389&lt;=5,5,'weather data'!E8389)</f>
        <v>5</v>
      </c>
      <c r="B8389" s="4">
        <f>IF(A8389=5,0,1)*0.54+0.25*24.6*(Hilfstabelle!A8389-5)/1000</f>
        <v>0</v>
      </c>
      <c r="C8389" s="3">
        <f>(1213.2+(17.25*('weather data'!E8389-5)))/1000</f>
        <v>1.147167</v>
      </c>
      <c r="E8389" s="96">
        <v>3.059569294683413</v>
      </c>
      <c r="F8389" s="115">
        <v>0</v>
      </c>
      <c r="G8389" s="112">
        <f t="shared" si="131"/>
        <v>3.059569294683413</v>
      </c>
    </row>
    <row r="8390" spans="1:7" x14ac:dyDescent="0.25">
      <c r="A8390" s="28">
        <f>IF('weather data'!E8390&lt;=5,5,'weather data'!E8390)</f>
        <v>5</v>
      </c>
      <c r="B8390" s="4">
        <f>IF(A8390=5,0,1)*0.54+0.25*24.6*(Hilfstabelle!A8390-5)/1000</f>
        <v>0</v>
      </c>
      <c r="C8390" s="3">
        <f>(1213.2+(17.25*('weather data'!E8390-5)))/1000</f>
        <v>1.151721</v>
      </c>
      <c r="E8390" s="96">
        <v>3.0371122140917448</v>
      </c>
      <c r="F8390" s="115">
        <v>0</v>
      </c>
      <c r="G8390" s="112">
        <f t="shared" si="131"/>
        <v>3.0371122140917448</v>
      </c>
    </row>
    <row r="8391" spans="1:7" x14ac:dyDescent="0.25">
      <c r="A8391" s="28">
        <f>IF('weather data'!E8391&lt;=5,5,'weather data'!E8391)</f>
        <v>5</v>
      </c>
      <c r="B8391" s="4">
        <f>IF(A8391=5,0,1)*0.54+0.25*24.6*(Hilfstabelle!A8391-5)/1000</f>
        <v>0</v>
      </c>
      <c r="C8391" s="3">
        <f>(1213.2+(17.25*('weather data'!E8391-5)))/1000</f>
        <v>1.1537047500000002</v>
      </c>
      <c r="E8391" s="96">
        <v>2.8354143606295379</v>
      </c>
      <c r="F8391" s="115">
        <v>0</v>
      </c>
      <c r="G8391" s="112">
        <f t="shared" si="131"/>
        <v>2.8354143606295379</v>
      </c>
    </row>
    <row r="8392" spans="1:7" x14ac:dyDescent="0.25">
      <c r="A8392" s="28">
        <f>IF('weather data'!E8392&lt;=5,5,'weather data'!E8392)</f>
        <v>5</v>
      </c>
      <c r="B8392" s="4">
        <f>IF(A8392=5,0,1)*0.54+0.25*24.6*(Hilfstabelle!A8392-5)/1000</f>
        <v>0</v>
      </c>
      <c r="C8392" s="3">
        <f>(1213.2+(17.25*('weather data'!E8392-5)))/1000</f>
        <v>1.150962</v>
      </c>
      <c r="E8392" s="96">
        <v>2.3486363452119861</v>
      </c>
      <c r="F8392" s="115">
        <v>0</v>
      </c>
      <c r="G8392" s="112">
        <f t="shared" si="131"/>
        <v>2.3486363452119861</v>
      </c>
    </row>
    <row r="8393" spans="1:7" x14ac:dyDescent="0.25">
      <c r="A8393" s="28">
        <f>IF('weather data'!E8393&lt;=5,5,'weather data'!E8393)</f>
        <v>5</v>
      </c>
      <c r="B8393" s="4">
        <f>IF(A8393=5,0,1)*0.54+0.25*24.6*(Hilfstabelle!A8393-5)/1000</f>
        <v>0</v>
      </c>
      <c r="C8393" s="3">
        <f>(1213.2+(17.25*('weather data'!E8393-5)))/1000</f>
        <v>1.149858</v>
      </c>
      <c r="E8393" s="96">
        <v>2.0941227651730769</v>
      </c>
      <c r="F8393" s="115">
        <v>0</v>
      </c>
      <c r="G8393" s="112">
        <f t="shared" si="131"/>
        <v>2.0941227651730769</v>
      </c>
    </row>
    <row r="8394" spans="1:7" x14ac:dyDescent="0.25">
      <c r="A8394" s="28">
        <f>IF('weather data'!E8394&lt;=5,5,'weather data'!E8394)</f>
        <v>5</v>
      </c>
      <c r="B8394" s="4">
        <f>IF(A8394=5,0,1)*0.54+0.25*24.6*(Hilfstabelle!A8394-5)/1000</f>
        <v>0</v>
      </c>
      <c r="C8394" s="3">
        <f>(1213.2+(17.25*('weather data'!E8394-5)))/1000</f>
        <v>1.1507722499999999</v>
      </c>
      <c r="E8394" s="96">
        <v>2.1155401661077242</v>
      </c>
      <c r="F8394" s="115">
        <v>0</v>
      </c>
      <c r="G8394" s="112">
        <f t="shared" si="131"/>
        <v>2.1155401661077242</v>
      </c>
    </row>
    <row r="8395" spans="1:7" x14ac:dyDescent="0.25">
      <c r="A8395" s="28">
        <f>IF('weather data'!E8395&lt;=5,5,'weather data'!E8395)</f>
        <v>5</v>
      </c>
      <c r="B8395" s="4">
        <f>IF(A8395=5,0,1)*0.54+0.25*24.6*(Hilfstabelle!A8395-5)/1000</f>
        <v>0</v>
      </c>
      <c r="C8395" s="3">
        <f>(1213.2+(17.25*('weather data'!E8395-5)))/1000</f>
        <v>1.1513932500000001</v>
      </c>
      <c r="E8395" s="96">
        <v>2.2854238220650669</v>
      </c>
      <c r="F8395" s="115">
        <v>0</v>
      </c>
      <c r="G8395" s="112">
        <f t="shared" si="131"/>
        <v>2.2854238220650669</v>
      </c>
    </row>
    <row r="8396" spans="1:7" x14ac:dyDescent="0.25">
      <c r="A8396" s="28">
        <f>IF('weather data'!E8396&lt;=5,5,'weather data'!E8396)</f>
        <v>5</v>
      </c>
      <c r="B8396" s="4">
        <f>IF(A8396=5,0,1)*0.54+0.25*24.6*(Hilfstabelle!A8396-5)/1000</f>
        <v>0</v>
      </c>
      <c r="C8396" s="3">
        <f>(1213.2+(17.25*('weather data'!E8396-5)))/1000</f>
        <v>1.1514277500000001</v>
      </c>
      <c r="E8396" s="96">
        <v>2.413928227672947</v>
      </c>
      <c r="F8396" s="115">
        <v>0</v>
      </c>
      <c r="G8396" s="112">
        <f t="shared" si="131"/>
        <v>2.413928227672947</v>
      </c>
    </row>
    <row r="8397" spans="1:7" x14ac:dyDescent="0.25">
      <c r="A8397" s="28">
        <f>IF('weather data'!E8397&lt;=5,5,'weather data'!E8397)</f>
        <v>5</v>
      </c>
      <c r="B8397" s="4">
        <f>IF(A8397=5,0,1)*0.54+0.25*24.6*(Hilfstabelle!A8397-5)/1000</f>
        <v>0</v>
      </c>
      <c r="C8397" s="3">
        <f>(1213.2+(17.25*('weather data'!E8397-5)))/1000</f>
        <v>1.1495820000000001</v>
      </c>
      <c r="E8397" s="96">
        <v>2.5018851266569819</v>
      </c>
      <c r="F8397" s="115">
        <v>0</v>
      </c>
      <c r="G8397" s="112">
        <f t="shared" si="131"/>
        <v>2.5018851266569819</v>
      </c>
    </row>
    <row r="8398" spans="1:7" x14ac:dyDescent="0.25">
      <c r="A8398" s="28">
        <f>IF('weather data'!E8398&lt;=5,5,'weather data'!E8398)</f>
        <v>5</v>
      </c>
      <c r="B8398" s="4">
        <f>IF(A8398=5,0,1)*0.54+0.25*24.6*(Hilfstabelle!A8398-5)/1000</f>
        <v>0</v>
      </c>
      <c r="C8398" s="3">
        <f>(1213.2+(17.25*('weather data'!E8398-5)))/1000</f>
        <v>1.1467530000000001</v>
      </c>
      <c r="E8398" s="96">
        <v>2.2775222566717028</v>
      </c>
      <c r="F8398" s="115">
        <v>0</v>
      </c>
      <c r="G8398" s="112">
        <f t="shared" si="131"/>
        <v>2.2775222566717028</v>
      </c>
    </row>
    <row r="8399" spans="1:7" x14ac:dyDescent="0.25">
      <c r="A8399" s="28">
        <f>IF('weather data'!E8399&lt;=5,5,'weather data'!E8399)</f>
        <v>5</v>
      </c>
      <c r="B8399" s="4">
        <f>IF(A8399=5,0,1)*0.54+0.25*24.6*(Hilfstabelle!A8399-5)/1000</f>
        <v>0</v>
      </c>
      <c r="C8399" s="3">
        <f>(1213.2+(17.25*('weather data'!E8399-5)))/1000</f>
        <v>1.1487885000000002</v>
      </c>
      <c r="E8399" s="96">
        <v>2.0194737657989199</v>
      </c>
      <c r="F8399" s="115">
        <v>0</v>
      </c>
      <c r="G8399" s="112">
        <f t="shared" si="131"/>
        <v>2.0194737657989199</v>
      </c>
    </row>
    <row r="8400" spans="1:7" x14ac:dyDescent="0.25">
      <c r="A8400" s="28">
        <f>IF('weather data'!E8400&lt;=5,5,'weather data'!E8400)</f>
        <v>5</v>
      </c>
      <c r="B8400" s="4">
        <f>IF(A8400=5,0,1)*0.54+0.25*24.6*(Hilfstabelle!A8400-5)/1000</f>
        <v>0</v>
      </c>
      <c r="C8400" s="3">
        <f>(1213.2+(17.25*('weather data'!E8400-5)))/1000</f>
        <v>1.1469944999999999</v>
      </c>
      <c r="E8400" s="96">
        <v>1.9263184685297781</v>
      </c>
      <c r="F8400" s="115">
        <v>0</v>
      </c>
      <c r="G8400" s="112">
        <f t="shared" si="131"/>
        <v>1.9263184685297781</v>
      </c>
    </row>
    <row r="8401" spans="1:7" x14ac:dyDescent="0.25">
      <c r="A8401" s="28">
        <f>IF('weather data'!E8401&lt;=5,5,'weather data'!E8401)</f>
        <v>5</v>
      </c>
      <c r="B8401" s="4">
        <f>IF(A8401=5,0,1)*0.54+0.25*24.6*(Hilfstabelle!A8401-5)/1000</f>
        <v>0</v>
      </c>
      <c r="C8401" s="3">
        <f>(1213.2+(17.25*('weather data'!E8401-5)))/1000</f>
        <v>1.144614</v>
      </c>
      <c r="E8401" s="96">
        <v>1.8396091851341689</v>
      </c>
      <c r="F8401" s="115">
        <v>0</v>
      </c>
      <c r="G8401" s="112">
        <f t="shared" si="131"/>
        <v>1.8396091851341689</v>
      </c>
    </row>
    <row r="8402" spans="1:7" x14ac:dyDescent="0.25">
      <c r="A8402" s="28">
        <f>IF('weather data'!E8402&lt;=5,5,'weather data'!E8402)</f>
        <v>5</v>
      </c>
      <c r="B8402" s="4">
        <f>IF(A8402=5,0,1)*0.54+0.25*24.6*(Hilfstabelle!A8402-5)/1000</f>
        <v>0</v>
      </c>
      <c r="C8402" s="3">
        <f>(1213.2+(17.25*('weather data'!E8402-5)))/1000</f>
        <v>1.1455454999999999</v>
      </c>
      <c r="E8402" s="96">
        <v>1.8464710708705121</v>
      </c>
      <c r="F8402" s="115">
        <v>0</v>
      </c>
      <c r="G8402" s="112">
        <f t="shared" si="131"/>
        <v>1.8464710708705121</v>
      </c>
    </row>
    <row r="8403" spans="1:7" x14ac:dyDescent="0.25">
      <c r="A8403" s="28">
        <f>IF('weather data'!E8403&lt;=5,5,'weather data'!E8403)</f>
        <v>5</v>
      </c>
      <c r="B8403" s="4">
        <f>IF(A8403=5,0,1)*0.54+0.25*24.6*(Hilfstabelle!A8403-5)/1000</f>
        <v>0</v>
      </c>
      <c r="C8403" s="3">
        <f>(1213.2+(17.25*('weather data'!E8403-5)))/1000</f>
        <v>1.1473912500000001</v>
      </c>
      <c r="E8403" s="96">
        <v>1.9196645187248389</v>
      </c>
      <c r="F8403" s="115">
        <v>0</v>
      </c>
      <c r="G8403" s="112">
        <f t="shared" si="131"/>
        <v>1.9196645187248389</v>
      </c>
    </row>
    <row r="8404" spans="1:7" x14ac:dyDescent="0.25">
      <c r="A8404" s="28">
        <f>IF('weather data'!E8404&lt;=5,5,'weather data'!E8404)</f>
        <v>5</v>
      </c>
      <c r="B8404" s="4">
        <f>IF(A8404=5,0,1)*0.54+0.25*24.6*(Hilfstabelle!A8404-5)/1000</f>
        <v>0</v>
      </c>
      <c r="C8404" s="3">
        <f>(1213.2+(17.25*('weather data'!E8404-5)))/1000</f>
        <v>1.1482192500000001</v>
      </c>
      <c r="E8404" s="96">
        <v>1.8229743106218219</v>
      </c>
      <c r="F8404" s="115">
        <v>0</v>
      </c>
      <c r="G8404" s="112">
        <f t="shared" si="131"/>
        <v>1.8229743106218219</v>
      </c>
    </row>
    <row r="8405" spans="1:7" x14ac:dyDescent="0.25">
      <c r="A8405" s="28">
        <f>IF('weather data'!E8405&lt;=5,5,'weather data'!E8405)</f>
        <v>5</v>
      </c>
      <c r="B8405" s="4">
        <f>IF(A8405=5,0,1)*0.54+0.25*24.6*(Hilfstabelle!A8405-5)/1000</f>
        <v>0</v>
      </c>
      <c r="C8405" s="3">
        <f>(1213.2+(17.25*('weather data'!E8405-5)))/1000</f>
        <v>1.1484780000000001</v>
      </c>
      <c r="E8405" s="96">
        <v>1.7435427848253651</v>
      </c>
      <c r="F8405" s="115">
        <v>0</v>
      </c>
      <c r="G8405" s="112">
        <f t="shared" si="131"/>
        <v>1.7435427848253651</v>
      </c>
    </row>
    <row r="8406" spans="1:7" x14ac:dyDescent="0.25">
      <c r="A8406" s="28">
        <f>IF('weather data'!E8406&lt;=5,5,'weather data'!E8406)</f>
        <v>5</v>
      </c>
      <c r="B8406" s="4">
        <f>IF(A8406=5,0,1)*0.54+0.25*24.6*(Hilfstabelle!A8406-5)/1000</f>
        <v>0</v>
      </c>
      <c r="C8406" s="3">
        <f>(1213.2+(17.25*('weather data'!E8406-5)))/1000</f>
        <v>1.1472360000000001</v>
      </c>
      <c r="E8406" s="96">
        <v>1.6859445318263639</v>
      </c>
      <c r="F8406" s="115">
        <v>0</v>
      </c>
      <c r="G8406" s="112">
        <f t="shared" si="131"/>
        <v>1.6859445318263639</v>
      </c>
    </row>
    <row r="8407" spans="1:7" x14ac:dyDescent="0.25">
      <c r="A8407" s="28">
        <f>IF('weather data'!E8407&lt;=5,5,'weather data'!E8407)</f>
        <v>5</v>
      </c>
      <c r="B8407" s="4">
        <f>IF(A8407=5,0,1)*0.54+0.25*24.6*(Hilfstabelle!A8407-5)/1000</f>
        <v>0</v>
      </c>
      <c r="C8407" s="3">
        <f>(1213.2+(17.25*('weather data'!E8407-5)))/1000</f>
        <v>1.1464252500000001</v>
      </c>
      <c r="E8407" s="96">
        <v>1.9483596772586369</v>
      </c>
      <c r="F8407" s="115">
        <v>0</v>
      </c>
      <c r="G8407" s="112">
        <f t="shared" si="131"/>
        <v>1.9483596772586369</v>
      </c>
    </row>
    <row r="8408" spans="1:7" x14ac:dyDescent="0.25">
      <c r="A8408" s="28">
        <f>IF('weather data'!E8408&lt;=5,5,'weather data'!E8408)</f>
        <v>5</v>
      </c>
      <c r="B8408" s="4">
        <f>IF(A8408=5,0,1)*0.54+0.25*24.6*(Hilfstabelle!A8408-5)/1000</f>
        <v>0</v>
      </c>
      <c r="C8408" s="3">
        <f>(1213.2+(17.25*('weather data'!E8408-5)))/1000</f>
        <v>1.1455282500000001</v>
      </c>
      <c r="E8408" s="96">
        <v>2.0275832671236889</v>
      </c>
      <c r="F8408" s="115">
        <v>0</v>
      </c>
      <c r="G8408" s="112">
        <f t="shared" si="131"/>
        <v>2.0275832671236889</v>
      </c>
    </row>
    <row r="8409" spans="1:7" x14ac:dyDescent="0.25">
      <c r="A8409" s="28">
        <f>IF('weather data'!E8409&lt;=5,5,'weather data'!E8409)</f>
        <v>5</v>
      </c>
      <c r="B8409" s="4">
        <f>IF(A8409=5,0,1)*0.54+0.25*24.6*(Hilfstabelle!A8409-5)/1000</f>
        <v>0</v>
      </c>
      <c r="C8409" s="3">
        <f>(1213.2+(17.25*('weather data'!E8409-5)))/1000</f>
        <v>1.14583875</v>
      </c>
      <c r="E8409" s="96">
        <v>2.011572200405555</v>
      </c>
      <c r="F8409" s="115">
        <v>0</v>
      </c>
      <c r="G8409" s="112">
        <f t="shared" si="131"/>
        <v>2.011572200405555</v>
      </c>
    </row>
    <row r="8410" spans="1:7" x14ac:dyDescent="0.25">
      <c r="A8410" s="28">
        <f>IF('weather data'!E8410&lt;=5,5,'weather data'!E8410)</f>
        <v>5</v>
      </c>
      <c r="B8410" s="4">
        <f>IF(A8410=5,0,1)*0.54+0.25*24.6*(Hilfstabelle!A8410-5)/1000</f>
        <v>0</v>
      </c>
      <c r="C8410" s="3">
        <f>(1213.2+(17.25*('weather data'!E8410-5)))/1000</f>
        <v>1.14794325</v>
      </c>
      <c r="E8410" s="96">
        <v>2.0672990300219181</v>
      </c>
      <c r="F8410" s="115">
        <v>0</v>
      </c>
      <c r="G8410" s="112">
        <f t="shared" si="131"/>
        <v>2.0672990300219181</v>
      </c>
    </row>
    <row r="8411" spans="1:7" x14ac:dyDescent="0.25">
      <c r="A8411" s="28">
        <f>IF('weather data'!E8411&lt;=5,5,'weather data'!E8411)</f>
        <v>5</v>
      </c>
      <c r="B8411" s="4">
        <f>IF(A8411=5,0,1)*0.54+0.25*24.6*(Hilfstabelle!A8411-5)/1000</f>
        <v>0</v>
      </c>
      <c r="C8411" s="3">
        <f>(1213.2+(17.25*('weather data'!E8411-5)))/1000</f>
        <v>1.1514104999999999</v>
      </c>
      <c r="E8411" s="96">
        <v>2.1084703444399771</v>
      </c>
      <c r="F8411" s="115">
        <v>0</v>
      </c>
      <c r="G8411" s="112">
        <f t="shared" si="131"/>
        <v>2.1084703444399771</v>
      </c>
    </row>
    <row r="8412" spans="1:7" x14ac:dyDescent="0.25">
      <c r="A8412" s="28">
        <f>IF('weather data'!E8412&lt;=5,5,'weather data'!E8412)</f>
        <v>5</v>
      </c>
      <c r="B8412" s="4">
        <f>IF(A8412=5,0,1)*0.54+0.25*24.6*(Hilfstabelle!A8412-5)/1000</f>
        <v>0</v>
      </c>
      <c r="C8412" s="3">
        <f>(1213.2+(17.25*('weather data'!E8412-5)))/1000</f>
        <v>1.1557920000000002</v>
      </c>
      <c r="E8412" s="96">
        <v>2.121778244049854</v>
      </c>
      <c r="F8412" s="115">
        <v>0</v>
      </c>
      <c r="G8412" s="112">
        <f t="shared" si="131"/>
        <v>2.121778244049854</v>
      </c>
    </row>
    <row r="8413" spans="1:7" x14ac:dyDescent="0.25">
      <c r="A8413" s="28">
        <f>IF('weather data'!E8413&lt;=5,5,'weather data'!E8413)</f>
        <v>5</v>
      </c>
      <c r="B8413" s="4">
        <f>IF(A8413=5,0,1)*0.54+0.25*24.6*(Hilfstabelle!A8413-5)/1000</f>
        <v>0</v>
      </c>
      <c r="C8413" s="3">
        <f>(1213.2+(17.25*('weather data'!E8413-5)))/1000</f>
        <v>1.160415</v>
      </c>
      <c r="E8413" s="96">
        <v>2.0789434421805608</v>
      </c>
      <c r="F8413" s="115">
        <v>0</v>
      </c>
      <c r="G8413" s="112">
        <f t="shared" si="131"/>
        <v>2.0789434421805608</v>
      </c>
    </row>
    <row r="8414" spans="1:7" x14ac:dyDescent="0.25">
      <c r="A8414" s="28">
        <f>IF('weather data'!E8414&lt;=5,5,'weather data'!E8414)</f>
        <v>5</v>
      </c>
      <c r="B8414" s="4">
        <f>IF(A8414=5,0,1)*0.54+0.25*24.6*(Hilfstabelle!A8414-5)/1000</f>
        <v>0</v>
      </c>
      <c r="C8414" s="3">
        <f>(1213.2+(17.25*('weather data'!E8414-5)))/1000</f>
        <v>1.1622779999999999</v>
      </c>
      <c r="E8414" s="96">
        <v>2.0955783166929081</v>
      </c>
      <c r="F8414" s="115">
        <v>0</v>
      </c>
      <c r="G8414" s="112">
        <f t="shared" si="131"/>
        <v>2.0955783166929081</v>
      </c>
    </row>
    <row r="8415" spans="1:7" x14ac:dyDescent="0.25">
      <c r="A8415" s="28">
        <f>IF('weather data'!E8415&lt;=5,5,'weather data'!E8415)</f>
        <v>5</v>
      </c>
      <c r="B8415" s="4">
        <f>IF(A8415=5,0,1)*0.54+0.25*24.6*(Hilfstabelle!A8415-5)/1000</f>
        <v>0</v>
      </c>
      <c r="C8415" s="3">
        <f>(1213.2+(17.25*('weather data'!E8415-5)))/1000</f>
        <v>1.1596042500000001</v>
      </c>
      <c r="E8415" s="96">
        <v>2.119283012873002</v>
      </c>
      <c r="F8415" s="115">
        <v>0</v>
      </c>
      <c r="G8415" s="112">
        <f t="shared" si="131"/>
        <v>2.119283012873002</v>
      </c>
    </row>
    <row r="8416" spans="1:7" x14ac:dyDescent="0.25">
      <c r="A8416" s="28">
        <f>IF('weather data'!E8416&lt;=5,5,'weather data'!E8416)</f>
        <v>5</v>
      </c>
      <c r="B8416" s="4">
        <f>IF(A8416=5,0,1)*0.54+0.25*24.6*(Hilfstabelle!A8416-5)/1000</f>
        <v>0</v>
      </c>
      <c r="C8416" s="3">
        <f>(1213.2+(17.25*('weather data'!E8416-5)))/1000</f>
        <v>1.1549294999999999</v>
      </c>
      <c r="E8416" s="96">
        <v>1.9803818106949049</v>
      </c>
      <c r="F8416" s="115">
        <v>0</v>
      </c>
      <c r="G8416" s="112">
        <f t="shared" si="131"/>
        <v>1.9803818106949049</v>
      </c>
    </row>
    <row r="8417" spans="1:7" x14ac:dyDescent="0.25">
      <c r="A8417" s="28">
        <f>IF('weather data'!E8417&lt;=5,5,'weather data'!E8417)</f>
        <v>5</v>
      </c>
      <c r="B8417" s="4">
        <f>IF(A8417=5,0,1)*0.54+0.25*24.6*(Hilfstabelle!A8417-5)/1000</f>
        <v>0</v>
      </c>
      <c r="C8417" s="3">
        <f>(1213.2+(17.25*('weather data'!E8417-5)))/1000</f>
        <v>1.1534115</v>
      </c>
      <c r="E8417" s="96">
        <v>1.906564555046365</v>
      </c>
      <c r="F8417" s="115">
        <v>0</v>
      </c>
      <c r="G8417" s="112">
        <f t="shared" si="131"/>
        <v>1.906564555046365</v>
      </c>
    </row>
    <row r="8418" spans="1:7" x14ac:dyDescent="0.25">
      <c r="A8418" s="28">
        <f>IF('weather data'!E8418&lt;=5,5,'weather data'!E8418)</f>
        <v>5</v>
      </c>
      <c r="B8418" s="4">
        <f>IF(A8418=5,0,1)*0.54+0.25*24.6*(Hilfstabelle!A8418-5)/1000</f>
        <v>0</v>
      </c>
      <c r="C8418" s="3">
        <f>(1213.2+(17.25*('weather data'!E8418-5)))/1000</f>
        <v>1.1540842500000001</v>
      </c>
      <c r="E8418" s="96">
        <v>1.9431612789735291</v>
      </c>
      <c r="F8418" s="115">
        <v>0</v>
      </c>
      <c r="G8418" s="112">
        <f t="shared" si="131"/>
        <v>1.9431612789735291</v>
      </c>
    </row>
    <row r="8419" spans="1:7" x14ac:dyDescent="0.25">
      <c r="A8419" s="28">
        <f>IF('weather data'!E8419&lt;=5,5,'weather data'!E8419)</f>
        <v>5</v>
      </c>
      <c r="B8419" s="4">
        <f>IF(A8419=5,0,1)*0.54+0.25*24.6*(Hilfstabelle!A8419-5)/1000</f>
        <v>0</v>
      </c>
      <c r="C8419" s="3">
        <f>(1213.2+(17.25*('weather data'!E8419-5)))/1000</f>
        <v>1.1542222500000001</v>
      </c>
      <c r="E8419" s="96">
        <v>1.9768468998610309</v>
      </c>
      <c r="F8419" s="115">
        <v>0</v>
      </c>
      <c r="G8419" s="112">
        <f t="shared" si="131"/>
        <v>1.9768468998610309</v>
      </c>
    </row>
    <row r="8420" spans="1:7" x14ac:dyDescent="0.25">
      <c r="A8420" s="28">
        <f>IF('weather data'!E8420&lt;=5,5,'weather data'!E8420)</f>
        <v>5</v>
      </c>
      <c r="B8420" s="4">
        <f>IF(A8420=5,0,1)*0.54+0.25*24.6*(Hilfstabelle!A8420-5)/1000</f>
        <v>0</v>
      </c>
      <c r="C8420" s="3">
        <f>(1213.2+(17.25*('weather data'!E8420-5)))/1000</f>
        <v>1.15342875</v>
      </c>
      <c r="E8420" s="96">
        <v>2.1648209818505522</v>
      </c>
      <c r="F8420" s="115">
        <v>0</v>
      </c>
      <c r="G8420" s="112">
        <f t="shared" si="131"/>
        <v>2.1648209818505522</v>
      </c>
    </row>
    <row r="8421" spans="1:7" x14ac:dyDescent="0.25">
      <c r="A8421" s="28">
        <f>IF('weather data'!E8421&lt;=5,5,'weather data'!E8421)</f>
        <v>5</v>
      </c>
      <c r="B8421" s="4">
        <f>IF(A8421=5,0,1)*0.54+0.25*24.6*(Hilfstabelle!A8421-5)/1000</f>
        <v>0</v>
      </c>
      <c r="C8421" s="3">
        <f>(1213.2+(17.25*('weather data'!E8421-5)))/1000</f>
        <v>1.1548260000000001</v>
      </c>
      <c r="E8421" s="96">
        <v>2.4153837791927781</v>
      </c>
      <c r="F8421" s="115">
        <v>0</v>
      </c>
      <c r="G8421" s="112">
        <f t="shared" si="131"/>
        <v>2.4153837791927781</v>
      </c>
    </row>
    <row r="8422" spans="1:7" x14ac:dyDescent="0.25">
      <c r="A8422" s="28">
        <f>IF('weather data'!E8422&lt;=5,5,'weather data'!E8422)</f>
        <v>5</v>
      </c>
      <c r="B8422" s="4">
        <f>IF(A8422=5,0,1)*0.54+0.25*24.6*(Hilfstabelle!A8422-5)/1000</f>
        <v>0</v>
      </c>
      <c r="C8422" s="3">
        <f>(1213.2+(17.25*('weather data'!E8422-5)))/1000</f>
        <v>1.1549639999999999</v>
      </c>
      <c r="E8422" s="96">
        <v>2.222835106712362</v>
      </c>
      <c r="F8422" s="115">
        <v>0</v>
      </c>
      <c r="G8422" s="112">
        <f t="shared" si="131"/>
        <v>2.222835106712362</v>
      </c>
    </row>
    <row r="8423" spans="1:7" x14ac:dyDescent="0.25">
      <c r="A8423" s="28">
        <f>IF('weather data'!E8423&lt;=5,5,'weather data'!E8423)</f>
        <v>5</v>
      </c>
      <c r="B8423" s="4">
        <f>IF(A8423=5,0,1)*0.54+0.25*24.6*(Hilfstabelle!A8423-5)/1000</f>
        <v>0</v>
      </c>
      <c r="C8423" s="3">
        <f>(1213.2+(17.25*('weather data'!E8423-5)))/1000</f>
        <v>1.1546017500000001</v>
      </c>
      <c r="E8423" s="96">
        <v>1.992650030647761</v>
      </c>
      <c r="F8423" s="115">
        <v>0</v>
      </c>
      <c r="G8423" s="112">
        <f t="shared" si="131"/>
        <v>1.992650030647761</v>
      </c>
    </row>
    <row r="8424" spans="1:7" x14ac:dyDescent="0.25">
      <c r="A8424" s="28">
        <f>IF('weather data'!E8424&lt;=5,5,'weather data'!E8424)</f>
        <v>5</v>
      </c>
      <c r="B8424" s="4">
        <f>IF(A8424=5,0,1)*0.54+0.25*24.6*(Hilfstabelle!A8424-5)/1000</f>
        <v>0</v>
      </c>
      <c r="C8424" s="3">
        <f>(1213.2+(17.25*('weather data'!E8424-5)))/1000</f>
        <v>1.15391175</v>
      </c>
      <c r="E8424" s="96">
        <v>1.9111391455372611</v>
      </c>
      <c r="F8424" s="115">
        <v>0</v>
      </c>
      <c r="G8424" s="112">
        <f t="shared" si="131"/>
        <v>1.9111391455372611</v>
      </c>
    </row>
    <row r="8425" spans="1:7" x14ac:dyDescent="0.25">
      <c r="A8425" s="28">
        <f>IF('weather data'!E8425&lt;=5,5,'weather data'!E8425)</f>
        <v>5</v>
      </c>
      <c r="B8425" s="4">
        <f>IF(A8425=5,0,1)*0.54+0.25*24.6*(Hilfstabelle!A8425-5)/1000</f>
        <v>0</v>
      </c>
      <c r="C8425" s="3">
        <f>(1213.2+(17.25*('weather data'!E8425-5)))/1000</f>
        <v>1.1529112500000001</v>
      </c>
      <c r="E8425" s="96">
        <v>1.797606126990493</v>
      </c>
      <c r="F8425" s="115">
        <v>0</v>
      </c>
      <c r="G8425" s="112">
        <f t="shared" si="131"/>
        <v>1.797606126990493</v>
      </c>
    </row>
    <row r="8426" spans="1:7" x14ac:dyDescent="0.25">
      <c r="A8426" s="28">
        <f>IF('weather data'!E8426&lt;=5,5,'weather data'!E8426)</f>
        <v>5</v>
      </c>
      <c r="B8426" s="4">
        <f>IF(A8426=5,0,1)*0.54+0.25*24.6*(Hilfstabelle!A8426-5)/1000</f>
        <v>0</v>
      </c>
      <c r="C8426" s="3">
        <f>(1213.2+(17.25*('weather data'!E8426-5)))/1000</f>
        <v>1.15222125</v>
      </c>
      <c r="E8426" s="96">
        <v>1.964578679908175</v>
      </c>
      <c r="F8426" s="115">
        <v>0</v>
      </c>
      <c r="G8426" s="112">
        <f t="shared" si="131"/>
        <v>1.964578679908175</v>
      </c>
    </row>
    <row r="8427" spans="1:7" x14ac:dyDescent="0.25">
      <c r="A8427" s="28">
        <f>IF('weather data'!E8427&lt;=5,5,'weather data'!E8427)</f>
        <v>5</v>
      </c>
      <c r="B8427" s="4">
        <f>IF(A8427=5,0,1)*0.54+0.25*24.6*(Hilfstabelle!A8427-5)/1000</f>
        <v>0</v>
      </c>
      <c r="C8427" s="3">
        <f>(1213.2+(17.25*('weather data'!E8427-5)))/1000</f>
        <v>1.1511862500000001</v>
      </c>
      <c r="E8427" s="96">
        <v>2.0512879633037842</v>
      </c>
      <c r="F8427" s="115">
        <v>0</v>
      </c>
      <c r="G8427" s="112">
        <f t="shared" si="131"/>
        <v>2.0512879633037842</v>
      </c>
    </row>
    <row r="8428" spans="1:7" x14ac:dyDescent="0.25">
      <c r="A8428" s="28">
        <f>IF('weather data'!E8428&lt;=5,5,'weather data'!E8428)</f>
        <v>5</v>
      </c>
      <c r="B8428" s="4">
        <f>IF(A8428=5,0,1)*0.54+0.25*24.6*(Hilfstabelle!A8428-5)/1000</f>
        <v>0</v>
      </c>
      <c r="C8428" s="3">
        <f>(1213.2+(17.25*('weather data'!E8428-5)))/1000</f>
        <v>1.1503755</v>
      </c>
      <c r="E8428" s="96">
        <v>1.9471120616702109</v>
      </c>
      <c r="F8428" s="115">
        <v>0</v>
      </c>
      <c r="G8428" s="112">
        <f t="shared" si="131"/>
        <v>1.9471120616702109</v>
      </c>
    </row>
    <row r="8429" spans="1:7" x14ac:dyDescent="0.25">
      <c r="A8429" s="28">
        <f>IF('weather data'!E8429&lt;=5,5,'weather data'!E8429)</f>
        <v>5</v>
      </c>
      <c r="B8429" s="4">
        <f>IF(A8429=5,0,1)*0.54+0.25*24.6*(Hilfstabelle!A8429-5)/1000</f>
        <v>0</v>
      </c>
      <c r="C8429" s="3">
        <f>(1213.2+(17.25*('weather data'!E8429-5)))/1000</f>
        <v>1.1488747500000001</v>
      </c>
      <c r="E8429" s="96">
        <v>1.833371107192038</v>
      </c>
      <c r="F8429" s="115">
        <v>0</v>
      </c>
      <c r="G8429" s="112">
        <f t="shared" si="131"/>
        <v>1.833371107192038</v>
      </c>
    </row>
    <row r="8430" spans="1:7" x14ac:dyDescent="0.25">
      <c r="A8430" s="28">
        <f>IF('weather data'!E8430&lt;=5,5,'weather data'!E8430)</f>
        <v>5</v>
      </c>
      <c r="B8430" s="4">
        <f>IF(A8430=5,0,1)*0.54+0.25*24.6*(Hilfstabelle!A8430-5)/1000</f>
        <v>0</v>
      </c>
      <c r="C8430" s="3">
        <f>(1213.2+(17.25*('weather data'!E8430-5)))/1000</f>
        <v>1.1462355</v>
      </c>
      <c r="E8430" s="96">
        <v>1.7603855952691161</v>
      </c>
      <c r="F8430" s="115">
        <v>0</v>
      </c>
      <c r="G8430" s="112">
        <f t="shared" si="131"/>
        <v>1.7603855952691161</v>
      </c>
    </row>
    <row r="8431" spans="1:7" x14ac:dyDescent="0.25">
      <c r="A8431" s="28">
        <f>IF('weather data'!E8431&lt;=5,5,'weather data'!E8431)</f>
        <v>5</v>
      </c>
      <c r="B8431" s="4">
        <f>IF(A8431=5,0,1)*0.54+0.25*24.6*(Hilfstabelle!A8431-5)/1000</f>
        <v>0</v>
      </c>
      <c r="C8431" s="3">
        <f>(1213.2+(17.25*('weather data'!E8431-5)))/1000</f>
        <v>1.1443379999999999</v>
      </c>
      <c r="E8431" s="96">
        <v>2.0036706350121909</v>
      </c>
      <c r="F8431" s="115">
        <v>0</v>
      </c>
      <c r="G8431" s="112">
        <f t="shared" si="131"/>
        <v>2.0036706350121909</v>
      </c>
    </row>
    <row r="8432" spans="1:7" x14ac:dyDescent="0.25">
      <c r="A8432" s="28">
        <f>IF('weather data'!E8432&lt;=5,5,'weather data'!E8432)</f>
        <v>5</v>
      </c>
      <c r="B8432" s="4">
        <f>IF(A8432=5,0,1)*0.54+0.25*24.6*(Hilfstabelle!A8432-5)/1000</f>
        <v>0</v>
      </c>
      <c r="C8432" s="3">
        <f>(1213.2+(17.25*('weather data'!E8432-5)))/1000</f>
        <v>1.1429925000000001</v>
      </c>
      <c r="E8432" s="96">
        <v>2.142363901258884</v>
      </c>
      <c r="F8432" s="115">
        <v>0</v>
      </c>
      <c r="G8432" s="112">
        <f t="shared" si="131"/>
        <v>2.142363901258884</v>
      </c>
    </row>
    <row r="8433" spans="1:7" x14ac:dyDescent="0.25">
      <c r="A8433" s="28">
        <f>IF('weather data'!E8433&lt;=5,5,'weather data'!E8433)</f>
        <v>5</v>
      </c>
      <c r="B8433" s="4">
        <f>IF(A8433=5,0,1)*0.54+0.25*24.6*(Hilfstabelle!A8433-5)/1000</f>
        <v>0</v>
      </c>
      <c r="C8433" s="3">
        <f>(1213.2+(17.25*('weather data'!E8433-5)))/1000</f>
        <v>1.14218175</v>
      </c>
      <c r="E8433" s="96">
        <v>2.1775050736662158</v>
      </c>
      <c r="F8433" s="115">
        <v>0</v>
      </c>
      <c r="G8433" s="112">
        <f t="shared" si="131"/>
        <v>2.1775050736662158</v>
      </c>
    </row>
    <row r="8434" spans="1:7" x14ac:dyDescent="0.25">
      <c r="A8434" s="28">
        <f>IF('weather data'!E8434&lt;=5,5,'weather data'!E8434)</f>
        <v>5</v>
      </c>
      <c r="B8434" s="4">
        <f>IF(A8434=5,0,1)*0.54+0.25*24.6*(Hilfstabelle!A8434-5)/1000</f>
        <v>0</v>
      </c>
      <c r="C8434" s="3">
        <f>(1213.2+(17.25*('weather data'!E8434-5)))/1000</f>
        <v>1.1474602500000002</v>
      </c>
      <c r="E8434" s="96">
        <v>2.705662339433232</v>
      </c>
      <c r="F8434" s="115">
        <v>0</v>
      </c>
      <c r="G8434" s="112">
        <f t="shared" si="131"/>
        <v>2.705662339433232</v>
      </c>
    </row>
    <row r="8435" spans="1:7" x14ac:dyDescent="0.25">
      <c r="A8435" s="28">
        <f>IF('weather data'!E8435&lt;=5,5,'weather data'!E8435)</f>
        <v>5</v>
      </c>
      <c r="B8435" s="4">
        <f>IF(A8435=5,0,1)*0.54+0.25*24.6*(Hilfstabelle!A8435-5)/1000</f>
        <v>0</v>
      </c>
      <c r="C8435" s="3">
        <f>(1213.2+(17.25*('weather data'!E8435-5)))/1000</f>
        <v>1.15663725</v>
      </c>
      <c r="E8435" s="96">
        <v>3.0192297239909718</v>
      </c>
      <c r="F8435" s="115">
        <v>0</v>
      </c>
      <c r="G8435" s="112">
        <f t="shared" si="131"/>
        <v>3.0192297239909718</v>
      </c>
    </row>
    <row r="8436" spans="1:7" x14ac:dyDescent="0.25">
      <c r="A8436" s="28">
        <f>IF('weather data'!E8436&lt;=5,5,'weather data'!E8436)</f>
        <v>5</v>
      </c>
      <c r="B8436" s="4">
        <f>IF(A8436=5,0,1)*0.54+0.25*24.6*(Hilfstabelle!A8436-5)/1000</f>
        <v>0</v>
      </c>
      <c r="C8436" s="3">
        <f>(1213.2+(17.25*('weather data'!E8436-5)))/1000</f>
        <v>1.1628645000000002</v>
      </c>
      <c r="E8436" s="96">
        <v>3.120702458516289</v>
      </c>
      <c r="F8436" s="115">
        <v>0</v>
      </c>
      <c r="G8436" s="112">
        <f t="shared" si="131"/>
        <v>3.120702458516289</v>
      </c>
    </row>
    <row r="8437" spans="1:7" x14ac:dyDescent="0.25">
      <c r="A8437" s="28">
        <f>IF('weather data'!E8437&lt;=5,5,'weather data'!E8437)</f>
        <v>5</v>
      </c>
      <c r="B8437" s="4">
        <f>IF(A8437=5,0,1)*0.54+0.25*24.6*(Hilfstabelle!A8437-5)/1000</f>
        <v>0</v>
      </c>
      <c r="C8437" s="3">
        <f>(1213.2+(17.25*('weather data'!E8437-5)))/1000</f>
        <v>1.1658660000000001</v>
      </c>
      <c r="E8437" s="96">
        <v>3.205956190392067</v>
      </c>
      <c r="F8437" s="115">
        <v>0</v>
      </c>
      <c r="G8437" s="112">
        <f t="shared" si="131"/>
        <v>3.205956190392067</v>
      </c>
    </row>
    <row r="8438" spans="1:7" x14ac:dyDescent="0.25">
      <c r="A8438" s="28">
        <f>IF('weather data'!E8438&lt;=5,5,'weather data'!E8438)</f>
        <v>5</v>
      </c>
      <c r="B8438" s="4">
        <f>IF(A8438=5,0,1)*0.54+0.25*24.6*(Hilfstabelle!A8438-5)/1000</f>
        <v>0</v>
      </c>
      <c r="C8438" s="3">
        <f>(1213.2+(17.25*('weather data'!E8438-5)))/1000</f>
        <v>1.1657797500000002</v>
      </c>
      <c r="E8438" s="96">
        <v>3.206164126323471</v>
      </c>
      <c r="F8438" s="115">
        <v>0</v>
      </c>
      <c r="G8438" s="112">
        <f t="shared" si="131"/>
        <v>3.206164126323471</v>
      </c>
    </row>
    <row r="8439" spans="1:7" x14ac:dyDescent="0.25">
      <c r="A8439" s="28">
        <f>IF('weather data'!E8439&lt;=5,5,'weather data'!E8439)</f>
        <v>5</v>
      </c>
      <c r="B8439" s="4">
        <f>IF(A8439=5,0,1)*0.54+0.25*24.6*(Hilfstabelle!A8439-5)/1000</f>
        <v>0</v>
      </c>
      <c r="C8439" s="3">
        <f>(1213.2+(17.25*('weather data'!E8439-5)))/1000</f>
        <v>1.1592592500000001</v>
      </c>
      <c r="E8439" s="96">
        <v>3.0793232081668251</v>
      </c>
      <c r="F8439" s="115">
        <v>0</v>
      </c>
      <c r="G8439" s="112">
        <f t="shared" si="131"/>
        <v>3.0793232081668251</v>
      </c>
    </row>
    <row r="8440" spans="1:7" x14ac:dyDescent="0.25">
      <c r="A8440" s="28">
        <f>IF('weather data'!E8440&lt;=5,5,'weather data'!E8440)</f>
        <v>5</v>
      </c>
      <c r="B8440" s="4">
        <f>IF(A8440=5,0,1)*0.54+0.25*24.6*(Hilfstabelle!A8440-5)/1000</f>
        <v>0</v>
      </c>
      <c r="C8440" s="3">
        <f>(1213.2+(17.25*('weather data'!E8440-5)))/1000</f>
        <v>1.1483400000000001</v>
      </c>
      <c r="E8440" s="96">
        <v>2.7921636868974362</v>
      </c>
      <c r="F8440" s="115">
        <v>0</v>
      </c>
      <c r="G8440" s="112">
        <f t="shared" si="131"/>
        <v>2.7921636868974362</v>
      </c>
    </row>
    <row r="8441" spans="1:7" x14ac:dyDescent="0.25">
      <c r="A8441" s="28">
        <f>IF('weather data'!E8441&lt;=5,5,'weather data'!E8441)</f>
        <v>5</v>
      </c>
      <c r="B8441" s="4">
        <f>IF(A8441=5,0,1)*0.54+0.25*24.6*(Hilfstabelle!A8441-5)/1000</f>
        <v>0</v>
      </c>
      <c r="C8441" s="3">
        <f>(1213.2+(17.25*('weather data'!E8441-5)))/1000</f>
        <v>1.14228525</v>
      </c>
      <c r="E8441" s="96">
        <v>2.804016034987483</v>
      </c>
      <c r="F8441" s="115">
        <v>0</v>
      </c>
      <c r="G8441" s="112">
        <f t="shared" si="131"/>
        <v>2.804016034987483</v>
      </c>
    </row>
    <row r="8442" spans="1:7" x14ac:dyDescent="0.25">
      <c r="A8442" s="28">
        <f>IF('weather data'!E8442&lt;=5,5,'weather data'!E8442)</f>
        <v>5</v>
      </c>
      <c r="B8442" s="4">
        <f>IF(A8442=5,0,1)*0.54+0.25*24.6*(Hilfstabelle!A8442-5)/1000</f>
        <v>0</v>
      </c>
      <c r="C8442" s="3">
        <f>(1213.2+(17.25*('weather data'!E8442-5)))/1000</f>
        <v>1.1413537499999999</v>
      </c>
      <c r="E8442" s="96">
        <v>2.9183807972598692</v>
      </c>
      <c r="F8442" s="115">
        <v>0</v>
      </c>
      <c r="G8442" s="112">
        <f t="shared" si="131"/>
        <v>2.9183807972598692</v>
      </c>
    </row>
    <row r="8443" spans="1:7" x14ac:dyDescent="0.25">
      <c r="A8443" s="28">
        <f>IF('weather data'!E8443&lt;=5,5,'weather data'!E8443)</f>
        <v>5</v>
      </c>
      <c r="B8443" s="4">
        <f>IF(A8443=5,0,1)*0.54+0.25*24.6*(Hilfstabelle!A8443-5)/1000</f>
        <v>0</v>
      </c>
      <c r="C8443" s="3">
        <f>(1213.2+(17.25*('weather data'!E8443-5)))/1000</f>
        <v>1.1418712500000001</v>
      </c>
      <c r="E8443" s="96">
        <v>3.013199581980246</v>
      </c>
      <c r="F8443" s="115">
        <v>0</v>
      </c>
      <c r="G8443" s="112">
        <f t="shared" si="131"/>
        <v>3.013199581980246</v>
      </c>
    </row>
    <row r="8444" spans="1:7" x14ac:dyDescent="0.25">
      <c r="A8444" s="28">
        <f>IF('weather data'!E8444&lt;=5,5,'weather data'!E8444)</f>
        <v>5</v>
      </c>
      <c r="B8444" s="4">
        <f>IF(A8444=5,0,1)*0.54+0.25*24.6*(Hilfstabelle!A8444-5)/1000</f>
        <v>0</v>
      </c>
      <c r="C8444" s="3">
        <f>(1213.2+(17.25*('weather data'!E8444-5)))/1000</f>
        <v>1.1370585000000002</v>
      </c>
      <c r="E8444" s="96">
        <v>3.1652007478368169</v>
      </c>
      <c r="F8444" s="115">
        <v>0</v>
      </c>
      <c r="G8444" s="112">
        <f t="shared" si="131"/>
        <v>3.1652007478368169</v>
      </c>
    </row>
    <row r="8445" spans="1:7" x14ac:dyDescent="0.25">
      <c r="A8445" s="28">
        <f>IF('weather data'!E8445&lt;=5,5,'weather data'!E8445)</f>
        <v>5</v>
      </c>
      <c r="B8445" s="4">
        <f>IF(A8445=5,0,1)*0.54+0.25*24.6*(Hilfstabelle!A8445-5)/1000</f>
        <v>0</v>
      </c>
      <c r="C8445" s="3">
        <f>(1213.2+(17.25*('weather data'!E8445-5)))/1000</f>
        <v>1.1300205000000001</v>
      </c>
      <c r="E8445" s="96">
        <v>2.9318966328011511</v>
      </c>
      <c r="F8445" s="115">
        <v>0</v>
      </c>
      <c r="G8445" s="112">
        <f t="shared" si="131"/>
        <v>2.9318966328011511</v>
      </c>
    </row>
    <row r="8446" spans="1:7" x14ac:dyDescent="0.25">
      <c r="A8446" s="28">
        <f>IF('weather data'!E8446&lt;=5,5,'weather data'!E8446)</f>
        <v>5</v>
      </c>
      <c r="B8446" s="4">
        <f>IF(A8446=5,0,1)*0.54+0.25*24.6*(Hilfstabelle!A8446-5)/1000</f>
        <v>0</v>
      </c>
      <c r="C8446" s="3">
        <f>(1213.2+(17.25*('weather data'!E8446-5)))/1000</f>
        <v>1.12651875</v>
      </c>
      <c r="E8446" s="96">
        <v>2.4407519628241068</v>
      </c>
      <c r="F8446" s="115">
        <v>0</v>
      </c>
      <c r="G8446" s="112">
        <f t="shared" si="131"/>
        <v>2.4407519628241068</v>
      </c>
    </row>
    <row r="8447" spans="1:7" x14ac:dyDescent="0.25">
      <c r="A8447" s="28">
        <f>IF('weather data'!E8447&lt;=5,5,'weather data'!E8447)</f>
        <v>5</v>
      </c>
      <c r="B8447" s="4">
        <f>IF(A8447=5,0,1)*0.54+0.25*24.6*(Hilfstabelle!A8447-5)/1000</f>
        <v>0</v>
      </c>
      <c r="C8447" s="3">
        <f>(1213.2+(17.25*('weather data'!E8447-5)))/1000</f>
        <v>1.1235344999999999</v>
      </c>
      <c r="E8447" s="96">
        <v>2.2488270981379039</v>
      </c>
      <c r="F8447" s="115">
        <v>0</v>
      </c>
      <c r="G8447" s="112">
        <f t="shared" si="131"/>
        <v>2.2488270981379039</v>
      </c>
    </row>
    <row r="8448" spans="1:7" x14ac:dyDescent="0.25">
      <c r="A8448" s="28">
        <f>IF('weather data'!E8448&lt;=5,5,'weather data'!E8448)</f>
        <v>5</v>
      </c>
      <c r="B8448" s="4">
        <f>IF(A8448=5,0,1)*0.54+0.25*24.6*(Hilfstabelle!A8448-5)/1000</f>
        <v>0</v>
      </c>
      <c r="C8448" s="3">
        <f>(1213.2+(17.25*('weather data'!E8448-5)))/1000</f>
        <v>1.1213092499999999</v>
      </c>
      <c r="E8448" s="96">
        <v>2.1596225835654428</v>
      </c>
      <c r="F8448" s="115">
        <v>0</v>
      </c>
      <c r="G8448" s="112">
        <f t="shared" si="131"/>
        <v>2.1596225835654428</v>
      </c>
    </row>
    <row r="8449" spans="1:7" x14ac:dyDescent="0.25">
      <c r="A8449" s="28">
        <f>IF('weather data'!E8449&lt;=5,5,'weather data'!E8449)</f>
        <v>5</v>
      </c>
      <c r="B8449" s="4">
        <f>IF(A8449=5,0,1)*0.54+0.25*24.6*(Hilfstabelle!A8449-5)/1000</f>
        <v>0</v>
      </c>
      <c r="C8449" s="3">
        <f>(1213.2+(17.25*('weather data'!E8449-5)))/1000</f>
        <v>1.11830775</v>
      </c>
      <c r="E8449" s="96">
        <v>2.023632484427007</v>
      </c>
      <c r="F8449" s="115">
        <v>0</v>
      </c>
      <c r="G8449" s="112">
        <f t="shared" si="131"/>
        <v>2.023632484427007</v>
      </c>
    </row>
    <row r="8450" spans="1:7" x14ac:dyDescent="0.25">
      <c r="A8450" s="28">
        <f>IF('weather data'!E8450&lt;=5,5,'weather data'!E8450)</f>
        <v>5</v>
      </c>
      <c r="B8450" s="4">
        <f>IF(A8450=5,0,1)*0.54+0.25*24.6*(Hilfstabelle!A8450-5)/1000</f>
        <v>0</v>
      </c>
      <c r="C8450" s="3">
        <f>(1213.2+(17.25*('weather data'!E8450-5)))/1000</f>
        <v>1.1166690000000001</v>
      </c>
      <c r="E8450" s="96">
        <v>1.964578679908175</v>
      </c>
      <c r="F8450" s="115">
        <v>0</v>
      </c>
      <c r="G8450" s="112">
        <f t="shared" ref="G8450:G8513" si="132">F8450+E8450</f>
        <v>1.964578679908175</v>
      </c>
    </row>
    <row r="8451" spans="1:7" x14ac:dyDescent="0.25">
      <c r="A8451" s="28">
        <f>IF('weather data'!E8451&lt;=5,5,'weather data'!E8451)</f>
        <v>5</v>
      </c>
      <c r="B8451" s="4">
        <f>IF(A8451=5,0,1)*0.54+0.25*24.6*(Hilfstabelle!A8451-5)/1000</f>
        <v>0</v>
      </c>
      <c r="C8451" s="3">
        <f>(1213.2+(17.25*('weather data'!E8451-5)))/1000</f>
        <v>1.1168932500000002</v>
      </c>
      <c r="E8451" s="96">
        <v>2.0512879633037842</v>
      </c>
      <c r="F8451" s="115">
        <v>0</v>
      </c>
      <c r="G8451" s="112">
        <f t="shared" si="132"/>
        <v>2.0512879633037842</v>
      </c>
    </row>
    <row r="8452" spans="1:7" x14ac:dyDescent="0.25">
      <c r="A8452" s="28">
        <f>IF('weather data'!E8452&lt;=5,5,'weather data'!E8452)</f>
        <v>5</v>
      </c>
      <c r="B8452" s="4">
        <f>IF(A8452=5,0,1)*0.54+0.25*24.6*(Hilfstabelle!A8452-5)/1000</f>
        <v>0</v>
      </c>
      <c r="C8452" s="3">
        <f>(1213.2+(17.25*('weather data'!E8452-5)))/1000</f>
        <v>1.11982575</v>
      </c>
      <c r="E8452" s="96">
        <v>1.9471120616702109</v>
      </c>
      <c r="F8452" s="115">
        <v>0</v>
      </c>
      <c r="G8452" s="112">
        <f t="shared" si="132"/>
        <v>1.9471120616702109</v>
      </c>
    </row>
    <row r="8453" spans="1:7" x14ac:dyDescent="0.25">
      <c r="A8453" s="28">
        <f>IF('weather data'!E8453&lt;=5,5,'weather data'!E8453)</f>
        <v>5</v>
      </c>
      <c r="B8453" s="4">
        <f>IF(A8453=5,0,1)*0.54+0.25*24.6*(Hilfstabelle!A8453-5)/1000</f>
        <v>0</v>
      </c>
      <c r="C8453" s="3">
        <f>(1213.2+(17.25*('weather data'!E8453-5)))/1000</f>
        <v>1.1250525</v>
      </c>
      <c r="E8453" s="96">
        <v>1.833371107192038</v>
      </c>
      <c r="F8453" s="115">
        <v>0</v>
      </c>
      <c r="G8453" s="112">
        <f t="shared" si="132"/>
        <v>1.833371107192038</v>
      </c>
    </row>
    <row r="8454" spans="1:7" x14ac:dyDescent="0.25">
      <c r="A8454" s="28">
        <f>IF('weather data'!E8454&lt;=5,5,'weather data'!E8454)</f>
        <v>5</v>
      </c>
      <c r="B8454" s="4">
        <f>IF(A8454=5,0,1)*0.54+0.25*24.6*(Hilfstabelle!A8454-5)/1000</f>
        <v>0</v>
      </c>
      <c r="C8454" s="3">
        <f>(1213.2+(17.25*('weather data'!E8454-5)))/1000</f>
        <v>1.1282782500000001</v>
      </c>
      <c r="E8454" s="96">
        <v>1.7603855952691161</v>
      </c>
      <c r="F8454" s="115">
        <v>0</v>
      </c>
      <c r="G8454" s="112">
        <f t="shared" si="132"/>
        <v>1.7603855952691161</v>
      </c>
    </row>
    <row r="8455" spans="1:7" x14ac:dyDescent="0.25">
      <c r="A8455" s="28">
        <f>IF('weather data'!E8455&lt;=5,5,'weather data'!E8455)</f>
        <v>5</v>
      </c>
      <c r="B8455" s="4">
        <f>IF(A8455=5,0,1)*0.54+0.25*24.6*(Hilfstabelle!A8455-5)/1000</f>
        <v>0</v>
      </c>
      <c r="C8455" s="3">
        <f>(1213.2+(17.25*('weather data'!E8455-5)))/1000</f>
        <v>1.1297962500000001</v>
      </c>
      <c r="E8455" s="96">
        <v>2.0036706350121909</v>
      </c>
      <c r="F8455" s="115">
        <v>0</v>
      </c>
      <c r="G8455" s="112">
        <f t="shared" si="132"/>
        <v>2.0036706350121909</v>
      </c>
    </row>
    <row r="8456" spans="1:7" x14ac:dyDescent="0.25">
      <c r="A8456" s="28">
        <f>IF('weather data'!E8456&lt;=5,5,'weather data'!E8456)</f>
        <v>5</v>
      </c>
      <c r="B8456" s="4">
        <f>IF(A8456=5,0,1)*0.54+0.25*24.6*(Hilfstabelle!A8456-5)/1000</f>
        <v>0</v>
      </c>
      <c r="C8456" s="3">
        <f>(1213.2+(17.25*('weather data'!E8456-5)))/1000</f>
        <v>1.13079675</v>
      </c>
      <c r="E8456" s="96">
        <v>2.142363901258884</v>
      </c>
      <c r="F8456" s="115">
        <v>0</v>
      </c>
      <c r="G8456" s="112">
        <f t="shared" si="132"/>
        <v>2.142363901258884</v>
      </c>
    </row>
    <row r="8457" spans="1:7" x14ac:dyDescent="0.25">
      <c r="A8457" s="28">
        <f>IF('weather data'!E8457&lt;=5,5,'weather data'!E8457)</f>
        <v>5</v>
      </c>
      <c r="B8457" s="4">
        <f>IF(A8457=5,0,1)*0.54+0.25*24.6*(Hilfstabelle!A8457-5)/1000</f>
        <v>0</v>
      </c>
      <c r="C8457" s="3">
        <f>(1213.2+(17.25*('weather data'!E8457-5)))/1000</f>
        <v>1.131159</v>
      </c>
      <c r="E8457" s="96">
        <v>2.1775050736662158</v>
      </c>
      <c r="F8457" s="115">
        <v>0</v>
      </c>
      <c r="G8457" s="112">
        <f t="shared" si="132"/>
        <v>2.1775050736662158</v>
      </c>
    </row>
    <row r="8458" spans="1:7" x14ac:dyDescent="0.25">
      <c r="A8458" s="28">
        <f>IF('weather data'!E8458&lt;=5,5,'weather data'!E8458)</f>
        <v>5</v>
      </c>
      <c r="B8458" s="4">
        <f>IF(A8458=5,0,1)*0.54+0.25*24.6*(Hilfstabelle!A8458-5)/1000</f>
        <v>0</v>
      </c>
      <c r="C8458" s="3">
        <f>(1213.2+(17.25*('weather data'!E8458-5)))/1000</f>
        <v>1.1347987499999999</v>
      </c>
      <c r="E8458" s="96">
        <v>2.705662339433232</v>
      </c>
      <c r="F8458" s="115">
        <v>0</v>
      </c>
      <c r="G8458" s="112">
        <f t="shared" si="132"/>
        <v>2.705662339433232</v>
      </c>
    </row>
    <row r="8459" spans="1:7" x14ac:dyDescent="0.25">
      <c r="A8459" s="28">
        <f>IF('weather data'!E8459&lt;=5,5,'weather data'!E8459)</f>
        <v>5</v>
      </c>
      <c r="B8459" s="4">
        <f>IF(A8459=5,0,1)*0.54+0.25*24.6*(Hilfstabelle!A8459-5)/1000</f>
        <v>0</v>
      </c>
      <c r="C8459" s="3">
        <f>(1213.2+(17.25*('weather data'!E8459-5)))/1000</f>
        <v>1.1407327500000002</v>
      </c>
      <c r="E8459" s="96">
        <v>3.0192297239909718</v>
      </c>
      <c r="F8459" s="115">
        <v>0</v>
      </c>
      <c r="G8459" s="112">
        <f t="shared" si="132"/>
        <v>3.0192297239909718</v>
      </c>
    </row>
    <row r="8460" spans="1:7" x14ac:dyDescent="0.25">
      <c r="A8460" s="28">
        <f>IF('weather data'!E8460&lt;=5,5,'weather data'!E8460)</f>
        <v>5</v>
      </c>
      <c r="B8460" s="4">
        <f>IF(A8460=5,0,1)*0.54+0.25*24.6*(Hilfstabelle!A8460-5)/1000</f>
        <v>0</v>
      </c>
      <c r="C8460" s="3">
        <f>(1213.2+(17.25*('weather data'!E8460-5)))/1000</f>
        <v>1.1446312500000002</v>
      </c>
      <c r="E8460" s="96">
        <v>3.120702458516289</v>
      </c>
      <c r="F8460" s="115">
        <v>0</v>
      </c>
      <c r="G8460" s="112">
        <f t="shared" si="132"/>
        <v>3.120702458516289</v>
      </c>
    </row>
    <row r="8461" spans="1:7" x14ac:dyDescent="0.25">
      <c r="A8461" s="28">
        <f>IF('weather data'!E8461&lt;=5,5,'weather data'!E8461)</f>
        <v>5</v>
      </c>
      <c r="B8461" s="4">
        <f>IF(A8461=5,0,1)*0.54+0.25*24.6*(Hilfstabelle!A8461-5)/1000</f>
        <v>0</v>
      </c>
      <c r="C8461" s="3">
        <f>(1213.2+(17.25*('weather data'!E8461-5)))/1000</f>
        <v>1.1471325000000001</v>
      </c>
      <c r="E8461" s="96">
        <v>3.205956190392067</v>
      </c>
      <c r="F8461" s="115">
        <v>0</v>
      </c>
      <c r="G8461" s="112">
        <f t="shared" si="132"/>
        <v>3.205956190392067</v>
      </c>
    </row>
    <row r="8462" spans="1:7" x14ac:dyDescent="0.25">
      <c r="A8462" s="28">
        <f>IF('weather data'!E8462&lt;=5,5,'weather data'!E8462)</f>
        <v>5</v>
      </c>
      <c r="B8462" s="4">
        <f>IF(A8462=5,0,1)*0.54+0.25*24.6*(Hilfstabelle!A8462-5)/1000</f>
        <v>0</v>
      </c>
      <c r="C8462" s="3">
        <f>(1213.2+(17.25*('weather data'!E8462-5)))/1000</f>
        <v>1.1478914999999998</v>
      </c>
      <c r="E8462" s="96">
        <v>3.206164126323471</v>
      </c>
      <c r="F8462" s="115">
        <v>0</v>
      </c>
      <c r="G8462" s="112">
        <f t="shared" si="132"/>
        <v>3.206164126323471</v>
      </c>
    </row>
    <row r="8463" spans="1:7" x14ac:dyDescent="0.25">
      <c r="A8463" s="28">
        <f>IF('weather data'!E8463&lt;=5,5,'weather data'!E8463)</f>
        <v>5</v>
      </c>
      <c r="B8463" s="4">
        <f>IF(A8463=5,0,1)*0.54+0.25*24.6*(Hilfstabelle!A8463-5)/1000</f>
        <v>0</v>
      </c>
      <c r="C8463" s="3">
        <f>(1213.2+(17.25*('weather data'!E8463-5)))/1000</f>
        <v>1.1459249999999999</v>
      </c>
      <c r="E8463" s="96">
        <v>3.0793232081668251</v>
      </c>
      <c r="F8463" s="115">
        <v>0</v>
      </c>
      <c r="G8463" s="112">
        <f t="shared" si="132"/>
        <v>3.0793232081668251</v>
      </c>
    </row>
    <row r="8464" spans="1:7" x14ac:dyDescent="0.25">
      <c r="A8464" s="28">
        <f>IF('weather data'!E8464&lt;=5,5,'weather data'!E8464)</f>
        <v>5</v>
      </c>
      <c r="B8464" s="4">
        <f>IF(A8464=5,0,1)*0.54+0.25*24.6*(Hilfstabelle!A8464-5)/1000</f>
        <v>0</v>
      </c>
      <c r="C8464" s="3">
        <f>(1213.2+(17.25*('weather data'!E8464-5)))/1000</f>
        <v>1.1422507500000001</v>
      </c>
      <c r="E8464" s="96">
        <v>2.7921636868974362</v>
      </c>
      <c r="F8464" s="115">
        <v>0</v>
      </c>
      <c r="G8464" s="112">
        <f t="shared" si="132"/>
        <v>2.7921636868974362</v>
      </c>
    </row>
    <row r="8465" spans="1:7" x14ac:dyDescent="0.25">
      <c r="A8465" s="28">
        <f>IF('weather data'!E8465&lt;=5,5,'weather data'!E8465)</f>
        <v>5</v>
      </c>
      <c r="B8465" s="4">
        <f>IF(A8465=5,0,1)*0.54+0.25*24.6*(Hilfstabelle!A8465-5)/1000</f>
        <v>0</v>
      </c>
      <c r="C8465" s="3">
        <f>(1213.2+(17.25*('weather data'!E8465-5)))/1000</f>
        <v>1.1405085000000001</v>
      </c>
      <c r="E8465" s="96">
        <v>2.804016034987483</v>
      </c>
      <c r="F8465" s="115">
        <v>0</v>
      </c>
      <c r="G8465" s="112">
        <f t="shared" si="132"/>
        <v>2.804016034987483</v>
      </c>
    </row>
    <row r="8466" spans="1:7" x14ac:dyDescent="0.25">
      <c r="A8466" s="28">
        <f>IF('weather data'!E8466&lt;=5,5,'weather data'!E8466)</f>
        <v>5</v>
      </c>
      <c r="B8466" s="4">
        <f>IF(A8466=5,0,1)*0.54+0.25*24.6*(Hilfstabelle!A8466-5)/1000</f>
        <v>0</v>
      </c>
      <c r="C8466" s="3">
        <f>(1213.2+(17.25*('weather data'!E8466-5)))/1000</f>
        <v>1.1389387500000001</v>
      </c>
      <c r="E8466" s="96">
        <v>2.9183807972598692</v>
      </c>
      <c r="F8466" s="115">
        <v>0</v>
      </c>
      <c r="G8466" s="112">
        <f t="shared" si="132"/>
        <v>2.9183807972598692</v>
      </c>
    </row>
    <row r="8467" spans="1:7" x14ac:dyDescent="0.25">
      <c r="A8467" s="28">
        <f>IF('weather data'!E8467&lt;=5,5,'weather data'!E8467)</f>
        <v>5</v>
      </c>
      <c r="B8467" s="4">
        <f>IF(A8467=5,0,1)*0.54+0.25*24.6*(Hilfstabelle!A8467-5)/1000</f>
        <v>0</v>
      </c>
      <c r="C8467" s="3">
        <f>(1213.2+(17.25*('weather data'!E8467-5)))/1000</f>
        <v>1.1362995</v>
      </c>
      <c r="E8467" s="96">
        <v>3.013199581980246</v>
      </c>
      <c r="F8467" s="115">
        <v>0</v>
      </c>
      <c r="G8467" s="112">
        <f t="shared" si="132"/>
        <v>3.013199581980246</v>
      </c>
    </row>
    <row r="8468" spans="1:7" x14ac:dyDescent="0.25">
      <c r="A8468" s="28">
        <f>IF('weather data'!E8468&lt;=5,5,'weather data'!E8468)</f>
        <v>5</v>
      </c>
      <c r="B8468" s="4">
        <f>IF(A8468=5,0,1)*0.54+0.25*24.6*(Hilfstabelle!A8468-5)/1000</f>
        <v>0</v>
      </c>
      <c r="C8468" s="3">
        <f>(1213.2+(17.25*('weather data'!E8468-5)))/1000</f>
        <v>1.1338327500000001</v>
      </c>
      <c r="E8468" s="96">
        <v>3.1652007478368169</v>
      </c>
      <c r="F8468" s="115">
        <v>0</v>
      </c>
      <c r="G8468" s="112">
        <f t="shared" si="132"/>
        <v>3.1652007478368169</v>
      </c>
    </row>
    <row r="8469" spans="1:7" x14ac:dyDescent="0.25">
      <c r="A8469" s="28">
        <f>IF('weather data'!E8469&lt;=5,5,'weather data'!E8469)</f>
        <v>5</v>
      </c>
      <c r="B8469" s="4">
        <f>IF(A8469=5,0,1)*0.54+0.25*24.6*(Hilfstabelle!A8469-5)/1000</f>
        <v>0</v>
      </c>
      <c r="C8469" s="3">
        <f>(1213.2+(17.25*('weather data'!E8469-5)))/1000</f>
        <v>1.1323320000000001</v>
      </c>
      <c r="E8469" s="96">
        <v>2.9318966328011511</v>
      </c>
      <c r="F8469" s="115">
        <v>0</v>
      </c>
      <c r="G8469" s="112">
        <f t="shared" si="132"/>
        <v>2.9318966328011511</v>
      </c>
    </row>
    <row r="8470" spans="1:7" x14ac:dyDescent="0.25">
      <c r="A8470" s="28">
        <f>IF('weather data'!E8470&lt;=5,5,'weather data'!E8470)</f>
        <v>5</v>
      </c>
      <c r="B8470" s="4">
        <f>IF(A8470=5,0,1)*0.54+0.25*24.6*(Hilfstabelle!A8470-5)/1000</f>
        <v>0</v>
      </c>
      <c r="C8470" s="3">
        <f>(1213.2+(17.25*('weather data'!E8470-5)))/1000</f>
        <v>1.1292615000000001</v>
      </c>
      <c r="E8470" s="96">
        <v>2.4407519628241068</v>
      </c>
      <c r="F8470" s="115">
        <v>0</v>
      </c>
      <c r="G8470" s="112">
        <f t="shared" si="132"/>
        <v>2.4407519628241068</v>
      </c>
    </row>
    <row r="8471" spans="1:7" x14ac:dyDescent="0.25">
      <c r="A8471" s="28">
        <f>IF('weather data'!E8471&lt;=5,5,'weather data'!E8471)</f>
        <v>5</v>
      </c>
      <c r="B8471" s="4">
        <f>IF(A8471=5,0,1)*0.54+0.25*24.6*(Hilfstabelle!A8471-5)/1000</f>
        <v>0</v>
      </c>
      <c r="C8471" s="3">
        <f>(1213.2+(17.25*('weather data'!E8471-5)))/1000</f>
        <v>1.1272605</v>
      </c>
      <c r="E8471" s="96">
        <v>2.2488270981379039</v>
      </c>
      <c r="F8471" s="115">
        <v>0</v>
      </c>
      <c r="G8471" s="112">
        <f t="shared" si="132"/>
        <v>2.2488270981379039</v>
      </c>
    </row>
    <row r="8472" spans="1:7" x14ac:dyDescent="0.25">
      <c r="A8472" s="28">
        <f>IF('weather data'!E8472&lt;=5,5,'weather data'!E8472)</f>
        <v>5</v>
      </c>
      <c r="B8472" s="4">
        <f>IF(A8472=5,0,1)*0.54+0.25*24.6*(Hilfstabelle!A8472-5)/1000</f>
        <v>0</v>
      </c>
      <c r="C8472" s="3">
        <f>(1213.2+(17.25*('weather data'!E8472-5)))/1000</f>
        <v>1.1259667500000001</v>
      </c>
      <c r="E8472" s="96">
        <v>2.1596225835654428</v>
      </c>
      <c r="F8472" s="115">
        <v>0</v>
      </c>
      <c r="G8472" s="112">
        <f t="shared" si="132"/>
        <v>2.1596225835654428</v>
      </c>
    </row>
    <row r="8473" spans="1:7" x14ac:dyDescent="0.25">
      <c r="A8473" s="28">
        <f>IF('weather data'!E8473&lt;=5,5,'weather data'!E8473)</f>
        <v>5</v>
      </c>
      <c r="B8473" s="4">
        <f>IF(A8473=5,0,1)*0.54+0.25*24.6*(Hilfstabelle!A8473-5)/1000</f>
        <v>0</v>
      </c>
      <c r="C8473" s="3">
        <f>(1213.2+(17.25*('weather data'!E8473-5)))/1000</f>
        <v>1.12569075</v>
      </c>
      <c r="E8473" s="96">
        <v>2.023632484427007</v>
      </c>
      <c r="F8473" s="115">
        <v>0</v>
      </c>
      <c r="G8473" s="112">
        <f t="shared" si="132"/>
        <v>2.023632484427007</v>
      </c>
    </row>
    <row r="8474" spans="1:7" x14ac:dyDescent="0.25">
      <c r="A8474" s="28">
        <f>IF('weather data'!E8474&lt;=5,5,'weather data'!E8474)</f>
        <v>5</v>
      </c>
      <c r="B8474" s="4">
        <f>IF(A8474=5,0,1)*0.54+0.25*24.6*(Hilfstabelle!A8474-5)/1000</f>
        <v>0</v>
      </c>
      <c r="C8474" s="3">
        <f>(1213.2+(17.25*('weather data'!E8474-5)))/1000</f>
        <v>1.1261220000000001</v>
      </c>
      <c r="E8474" s="96">
        <v>1.964578679908175</v>
      </c>
      <c r="F8474" s="115">
        <v>0</v>
      </c>
      <c r="G8474" s="112">
        <f t="shared" si="132"/>
        <v>1.964578679908175</v>
      </c>
    </row>
    <row r="8475" spans="1:7" x14ac:dyDescent="0.25">
      <c r="A8475" s="28">
        <f>IF('weather data'!E8475&lt;=5,5,'weather data'!E8475)</f>
        <v>5</v>
      </c>
      <c r="B8475" s="4">
        <f>IF(A8475=5,0,1)*0.54+0.25*24.6*(Hilfstabelle!A8475-5)/1000</f>
        <v>0</v>
      </c>
      <c r="C8475" s="3">
        <f>(1213.2+(17.25*('weather data'!E8475-5)))/1000</f>
        <v>1.1263462500000001</v>
      </c>
      <c r="E8475" s="96">
        <v>2.0512879633037842</v>
      </c>
      <c r="F8475" s="115">
        <v>0</v>
      </c>
      <c r="G8475" s="112">
        <f t="shared" si="132"/>
        <v>2.0512879633037842</v>
      </c>
    </row>
    <row r="8476" spans="1:7" x14ac:dyDescent="0.25">
      <c r="A8476" s="28">
        <f>IF('weather data'!E8476&lt;=5,5,'weather data'!E8476)</f>
        <v>5</v>
      </c>
      <c r="B8476" s="4">
        <f>IF(A8476=5,0,1)*0.54+0.25*24.6*(Hilfstabelle!A8476-5)/1000</f>
        <v>0</v>
      </c>
      <c r="C8476" s="3">
        <f>(1213.2+(17.25*('weather data'!E8476-5)))/1000</f>
        <v>1.12569075</v>
      </c>
      <c r="E8476" s="96">
        <v>1.9471120616702109</v>
      </c>
      <c r="F8476" s="115">
        <v>0</v>
      </c>
      <c r="G8476" s="112">
        <f t="shared" si="132"/>
        <v>1.9471120616702109</v>
      </c>
    </row>
    <row r="8477" spans="1:7" x14ac:dyDescent="0.25">
      <c r="A8477" s="28">
        <f>IF('weather data'!E8477&lt;=5,5,'weather data'!E8477)</f>
        <v>5</v>
      </c>
      <c r="B8477" s="4">
        <f>IF(A8477=5,0,1)*0.54+0.25*24.6*(Hilfstabelle!A8477-5)/1000</f>
        <v>0</v>
      </c>
      <c r="C8477" s="3">
        <f>(1213.2+(17.25*('weather data'!E8477-5)))/1000</f>
        <v>1.1244660000000002</v>
      </c>
      <c r="E8477" s="96">
        <v>1.833371107192038</v>
      </c>
      <c r="F8477" s="115">
        <v>0</v>
      </c>
      <c r="G8477" s="112">
        <f t="shared" si="132"/>
        <v>1.833371107192038</v>
      </c>
    </row>
    <row r="8478" spans="1:7" x14ac:dyDescent="0.25">
      <c r="A8478" s="28">
        <f>IF('weather data'!E8478&lt;=5,5,'weather data'!E8478)</f>
        <v>5</v>
      </c>
      <c r="B8478" s="4">
        <f>IF(A8478=5,0,1)*0.54+0.25*24.6*(Hilfstabelle!A8478-5)/1000</f>
        <v>0</v>
      </c>
      <c r="C8478" s="3">
        <f>(1213.2+(17.25*('weather data'!E8478-5)))/1000</f>
        <v>1.1222752500000002</v>
      </c>
      <c r="E8478" s="96">
        <v>1.7603855952691161</v>
      </c>
      <c r="F8478" s="115">
        <v>0</v>
      </c>
      <c r="G8478" s="112">
        <f t="shared" si="132"/>
        <v>1.7603855952691161</v>
      </c>
    </row>
    <row r="8479" spans="1:7" x14ac:dyDescent="0.25">
      <c r="A8479" s="28">
        <f>IF('weather data'!E8479&lt;=5,5,'weather data'!E8479)</f>
        <v>5</v>
      </c>
      <c r="B8479" s="4">
        <f>IF(A8479=5,0,1)*0.54+0.25*24.6*(Hilfstabelle!A8479-5)/1000</f>
        <v>0</v>
      </c>
      <c r="C8479" s="3">
        <f>(1213.2+(17.25*('weather data'!E8479-5)))/1000</f>
        <v>1.1208089999999999</v>
      </c>
      <c r="E8479" s="96">
        <v>2.0036706350121909</v>
      </c>
      <c r="F8479" s="115">
        <v>0</v>
      </c>
      <c r="G8479" s="112">
        <f t="shared" si="132"/>
        <v>2.0036706350121909</v>
      </c>
    </row>
    <row r="8480" spans="1:7" x14ac:dyDescent="0.25">
      <c r="A8480" s="28">
        <f>IF('weather data'!E8480&lt;=5,5,'weather data'!E8480)</f>
        <v>5</v>
      </c>
      <c r="B8480" s="4">
        <f>IF(A8480=5,0,1)*0.54+0.25*24.6*(Hilfstabelle!A8480-5)/1000</f>
        <v>0</v>
      </c>
      <c r="C8480" s="3">
        <f>(1213.2+(17.25*('weather data'!E8480-5)))/1000</f>
        <v>1.1179972500000002</v>
      </c>
      <c r="E8480" s="96">
        <v>2.142363901258884</v>
      </c>
      <c r="F8480" s="115">
        <v>0</v>
      </c>
      <c r="G8480" s="112">
        <f t="shared" si="132"/>
        <v>2.142363901258884</v>
      </c>
    </row>
    <row r="8481" spans="1:7" x14ac:dyDescent="0.25">
      <c r="A8481" s="28">
        <f>IF('weather data'!E8481&lt;=5,5,'weather data'!E8481)</f>
        <v>5</v>
      </c>
      <c r="B8481" s="4">
        <f>IF(A8481=5,0,1)*0.54+0.25*24.6*(Hilfstabelle!A8481-5)/1000</f>
        <v>0</v>
      </c>
      <c r="C8481" s="3">
        <f>(1213.2+(17.25*('weather data'!E8481-5)))/1000</f>
        <v>1.11309825</v>
      </c>
      <c r="E8481" s="96">
        <v>2.1775050736662158</v>
      </c>
      <c r="F8481" s="115">
        <v>0</v>
      </c>
      <c r="G8481" s="112">
        <f t="shared" si="132"/>
        <v>2.1775050736662158</v>
      </c>
    </row>
    <row r="8482" spans="1:7" x14ac:dyDescent="0.25">
      <c r="A8482" s="28">
        <f>IF('weather data'!E8482&lt;=5,5,'weather data'!E8482)</f>
        <v>5</v>
      </c>
      <c r="B8482" s="4">
        <f>IF(A8482=5,0,1)*0.54+0.25*24.6*(Hilfstabelle!A8482-5)/1000</f>
        <v>0</v>
      </c>
      <c r="C8482" s="3">
        <f>(1213.2+(17.25*('weather data'!E8482-5)))/1000</f>
        <v>1.1177902500000001</v>
      </c>
      <c r="E8482" s="96">
        <v>2.705662339433232</v>
      </c>
      <c r="F8482" s="115">
        <v>0</v>
      </c>
      <c r="G8482" s="112">
        <f t="shared" si="132"/>
        <v>2.705662339433232</v>
      </c>
    </row>
    <row r="8483" spans="1:7" x14ac:dyDescent="0.25">
      <c r="A8483" s="28">
        <f>IF('weather data'!E8483&lt;=5,5,'weather data'!E8483)</f>
        <v>5</v>
      </c>
      <c r="B8483" s="4">
        <f>IF(A8483=5,0,1)*0.54+0.25*24.6*(Hilfstabelle!A8483-5)/1000</f>
        <v>0</v>
      </c>
      <c r="C8483" s="3">
        <f>(1213.2+(17.25*('weather data'!E8483-5)))/1000</f>
        <v>1.1358855000000001</v>
      </c>
      <c r="E8483" s="96">
        <v>3.0192297239909718</v>
      </c>
      <c r="F8483" s="115">
        <v>0</v>
      </c>
      <c r="G8483" s="112">
        <f t="shared" si="132"/>
        <v>3.0192297239909718</v>
      </c>
    </row>
    <row r="8484" spans="1:7" x14ac:dyDescent="0.25">
      <c r="A8484" s="28">
        <f>IF('weather data'!E8484&lt;=5,5,'weather data'!E8484)</f>
        <v>5</v>
      </c>
      <c r="B8484" s="4">
        <f>IF(A8484=5,0,1)*0.54+0.25*24.6*(Hilfstabelle!A8484-5)/1000</f>
        <v>0</v>
      </c>
      <c r="C8484" s="3">
        <f>(1213.2+(17.25*('weather data'!E8484-5)))/1000</f>
        <v>1.1437342500000001</v>
      </c>
      <c r="E8484" s="96">
        <v>3.120702458516289</v>
      </c>
      <c r="F8484" s="115">
        <v>0</v>
      </c>
      <c r="G8484" s="112">
        <f t="shared" si="132"/>
        <v>3.120702458516289</v>
      </c>
    </row>
    <row r="8485" spans="1:7" x14ac:dyDescent="0.25">
      <c r="A8485" s="28">
        <f>IF('weather data'!E8485&lt;=5,5,'weather data'!E8485)</f>
        <v>5</v>
      </c>
      <c r="B8485" s="4">
        <f>IF(A8485=5,0,1)*0.54+0.25*24.6*(Hilfstabelle!A8485-5)/1000</f>
        <v>0</v>
      </c>
      <c r="C8485" s="3">
        <f>(1213.2+(17.25*('weather data'!E8485-5)))/1000</f>
        <v>1.1479950000000001</v>
      </c>
      <c r="E8485" s="96">
        <v>3.205956190392067</v>
      </c>
      <c r="F8485" s="115">
        <v>0</v>
      </c>
      <c r="G8485" s="112">
        <f t="shared" si="132"/>
        <v>3.205956190392067</v>
      </c>
    </row>
    <row r="8486" spans="1:7" x14ac:dyDescent="0.25">
      <c r="A8486" s="28">
        <f>IF('weather data'!E8486&lt;=5,5,'weather data'!E8486)</f>
        <v>5</v>
      </c>
      <c r="B8486" s="4">
        <f>IF(A8486=5,0,1)*0.54+0.25*24.6*(Hilfstabelle!A8486-5)/1000</f>
        <v>0</v>
      </c>
      <c r="C8486" s="3">
        <f>(1213.2+(17.25*('weather data'!E8486-5)))/1000</f>
        <v>1.14901275</v>
      </c>
      <c r="E8486" s="96">
        <v>3.206164126323471</v>
      </c>
      <c r="F8486" s="115">
        <v>0</v>
      </c>
      <c r="G8486" s="112">
        <f t="shared" si="132"/>
        <v>3.206164126323471</v>
      </c>
    </row>
    <row r="8487" spans="1:7" x14ac:dyDescent="0.25">
      <c r="A8487" s="28">
        <f>IF('weather data'!E8487&lt;=5,5,'weather data'!E8487)</f>
        <v>5</v>
      </c>
      <c r="B8487" s="4">
        <f>IF(A8487=5,0,1)*0.54+0.25*24.6*(Hilfstabelle!A8487-5)/1000</f>
        <v>0</v>
      </c>
      <c r="C8487" s="3">
        <f>(1213.2+(17.25*('weather data'!E8487-5)))/1000</f>
        <v>1.140957</v>
      </c>
      <c r="E8487" s="96">
        <v>3.0793232081668251</v>
      </c>
      <c r="F8487" s="115">
        <v>0</v>
      </c>
      <c r="G8487" s="112">
        <f t="shared" si="132"/>
        <v>3.0793232081668251</v>
      </c>
    </row>
    <row r="8488" spans="1:7" x14ac:dyDescent="0.25">
      <c r="A8488" s="28">
        <f>IF('weather data'!E8488&lt;=5,5,'weather data'!E8488)</f>
        <v>5</v>
      </c>
      <c r="B8488" s="4">
        <f>IF(A8488=5,0,1)*0.54+0.25*24.6*(Hilfstabelle!A8488-5)/1000</f>
        <v>0</v>
      </c>
      <c r="C8488" s="3">
        <f>(1213.2+(17.25*('weather data'!E8488-5)))/1000</f>
        <v>1.112805</v>
      </c>
      <c r="E8488" s="96">
        <v>2.7921636868974362</v>
      </c>
      <c r="F8488" s="115">
        <v>11</v>
      </c>
      <c r="G8488" s="112">
        <f t="shared" si="132"/>
        <v>13.792163686897435</v>
      </c>
    </row>
    <row r="8489" spans="1:7" x14ac:dyDescent="0.25">
      <c r="A8489" s="28">
        <f>IF('weather data'!E8489&lt;=5,5,'weather data'!E8489)</f>
        <v>5</v>
      </c>
      <c r="B8489" s="4">
        <f>IF(A8489=5,0,1)*0.54+0.25*24.6*(Hilfstabelle!A8489-5)/1000</f>
        <v>0</v>
      </c>
      <c r="C8489" s="3">
        <f>(1213.2+(17.25*('weather data'!E8489-5)))/1000</f>
        <v>1.0936402500000002</v>
      </c>
      <c r="E8489" s="96">
        <v>2.804016034987483</v>
      </c>
      <c r="F8489" s="115">
        <v>11</v>
      </c>
      <c r="G8489" s="112">
        <f t="shared" si="132"/>
        <v>13.804016034987484</v>
      </c>
    </row>
    <row r="8490" spans="1:7" x14ac:dyDescent="0.25">
      <c r="A8490" s="28">
        <f>IF('weather data'!E8490&lt;=5,5,'weather data'!E8490)</f>
        <v>5</v>
      </c>
      <c r="B8490" s="4">
        <f>IF(A8490=5,0,1)*0.54+0.25*24.6*(Hilfstabelle!A8490-5)/1000</f>
        <v>0</v>
      </c>
      <c r="C8490" s="3">
        <f>(1213.2+(17.25*('weather data'!E8490-5)))/1000</f>
        <v>1.086654</v>
      </c>
      <c r="E8490" s="96">
        <v>2.9183807972598692</v>
      </c>
      <c r="F8490" s="115">
        <v>11</v>
      </c>
      <c r="G8490" s="112">
        <f t="shared" si="132"/>
        <v>13.91838079725987</v>
      </c>
    </row>
    <row r="8491" spans="1:7" x14ac:dyDescent="0.25">
      <c r="A8491" s="28">
        <f>IF('weather data'!E8491&lt;=5,5,'weather data'!E8491)</f>
        <v>5</v>
      </c>
      <c r="B8491" s="4">
        <f>IF(A8491=5,0,1)*0.54+0.25*24.6*(Hilfstabelle!A8491-5)/1000</f>
        <v>0</v>
      </c>
      <c r="C8491" s="3">
        <f>(1213.2+(17.25*('weather data'!E8491-5)))/1000</f>
        <v>1.0811857500000002</v>
      </c>
      <c r="E8491" s="96">
        <v>3.013199581980246</v>
      </c>
      <c r="F8491" s="115">
        <f>11/6</f>
        <v>1.8333333333333333</v>
      </c>
      <c r="G8491" s="112">
        <f t="shared" si="132"/>
        <v>4.8465329153135794</v>
      </c>
    </row>
    <row r="8492" spans="1:7" x14ac:dyDescent="0.25">
      <c r="A8492" s="28">
        <f>IF('weather data'!E8492&lt;=5,5,'weather data'!E8492)</f>
        <v>5</v>
      </c>
      <c r="B8492" s="4">
        <f>IF(A8492=5,0,1)*0.54+0.25*24.6*(Hilfstabelle!A8492-5)/1000</f>
        <v>0</v>
      </c>
      <c r="C8492" s="3">
        <f>(1213.2+(17.25*('weather data'!E8492-5)))/1000</f>
        <v>1.0782705000000001</v>
      </c>
      <c r="E8492" s="96">
        <v>3.1652007478368169</v>
      </c>
      <c r="F8492" s="115">
        <v>0</v>
      </c>
      <c r="G8492" s="112">
        <f t="shared" si="132"/>
        <v>3.1652007478368169</v>
      </c>
    </row>
    <row r="8493" spans="1:7" x14ac:dyDescent="0.25">
      <c r="A8493" s="28">
        <f>IF('weather data'!E8493&lt;=5,5,'weather data'!E8493)</f>
        <v>5</v>
      </c>
      <c r="B8493" s="4">
        <f>IF(A8493=5,0,1)*0.54+0.25*24.6*(Hilfstabelle!A8493-5)/1000</f>
        <v>0</v>
      </c>
      <c r="C8493" s="3">
        <f>(1213.2+(17.25*('weather data'!E8493-5)))/1000</f>
        <v>1.0756829999999999</v>
      </c>
      <c r="E8493" s="96">
        <v>2.9318966328011511</v>
      </c>
      <c r="F8493" s="115">
        <v>0</v>
      </c>
      <c r="G8493" s="112">
        <f t="shared" si="132"/>
        <v>2.9318966328011511</v>
      </c>
    </row>
    <row r="8494" spans="1:7" x14ac:dyDescent="0.25">
      <c r="A8494" s="28">
        <f>IF('weather data'!E8494&lt;=5,5,'weather data'!E8494)</f>
        <v>5</v>
      </c>
      <c r="B8494" s="4">
        <f>IF(A8494=5,0,1)*0.54+0.25*24.6*(Hilfstabelle!A8494-5)/1000</f>
        <v>0</v>
      </c>
      <c r="C8494" s="3">
        <f>(1213.2+(17.25*('weather data'!E8494-5)))/1000</f>
        <v>1.0814790000000001</v>
      </c>
      <c r="E8494" s="96">
        <v>2.4407519628241068</v>
      </c>
      <c r="F8494" s="115">
        <v>0</v>
      </c>
      <c r="G8494" s="112">
        <f t="shared" si="132"/>
        <v>2.4407519628241068</v>
      </c>
    </row>
    <row r="8495" spans="1:7" x14ac:dyDescent="0.25">
      <c r="A8495" s="28">
        <f>IF('weather data'!E8495&lt;=5,5,'weather data'!E8495)</f>
        <v>5</v>
      </c>
      <c r="B8495" s="4">
        <f>IF(A8495=5,0,1)*0.54+0.25*24.6*(Hilfstabelle!A8495-5)/1000</f>
        <v>0</v>
      </c>
      <c r="C8495" s="3">
        <f>(1213.2+(17.25*('weather data'!E8495-5)))/1000</f>
        <v>1.0837560000000002</v>
      </c>
      <c r="E8495" s="96">
        <v>2.2488270981379039</v>
      </c>
      <c r="F8495" s="115">
        <v>0</v>
      </c>
      <c r="G8495" s="112">
        <f t="shared" si="132"/>
        <v>2.2488270981379039</v>
      </c>
    </row>
    <row r="8496" spans="1:7" x14ac:dyDescent="0.25">
      <c r="A8496" s="28">
        <f>IF('weather data'!E8496&lt;=5,5,'weather data'!E8496)</f>
        <v>5</v>
      </c>
      <c r="B8496" s="4">
        <f>IF(A8496=5,0,1)*0.54+0.25*24.6*(Hilfstabelle!A8496-5)/1000</f>
        <v>0</v>
      </c>
      <c r="C8496" s="3">
        <f>(1213.2+(17.25*('weather data'!E8496-5)))/1000</f>
        <v>1.0780117500000002</v>
      </c>
      <c r="E8496" s="96">
        <v>2.1596225835654428</v>
      </c>
      <c r="F8496" s="115">
        <v>0</v>
      </c>
      <c r="G8496" s="112">
        <f t="shared" si="132"/>
        <v>2.1596225835654428</v>
      </c>
    </row>
    <row r="8497" spans="1:7" x14ac:dyDescent="0.25">
      <c r="A8497" s="28">
        <f>IF('weather data'!E8497&lt;=5,5,'weather data'!E8497)</f>
        <v>5</v>
      </c>
      <c r="B8497" s="4">
        <f>IF(A8497=5,0,1)*0.54+0.25*24.6*(Hilfstabelle!A8497-5)/1000</f>
        <v>0</v>
      </c>
      <c r="C8497" s="3">
        <f>(1213.2+(17.25*('weather data'!E8497-5)))/1000</f>
        <v>1.0745790000000002</v>
      </c>
      <c r="E8497" s="96">
        <v>2.023632484427007</v>
      </c>
      <c r="F8497" s="115">
        <v>0</v>
      </c>
      <c r="G8497" s="112">
        <f t="shared" si="132"/>
        <v>2.023632484427007</v>
      </c>
    </row>
    <row r="8498" spans="1:7" x14ac:dyDescent="0.25">
      <c r="A8498" s="28">
        <f>IF('weather data'!E8498&lt;=5,5,'weather data'!E8498)</f>
        <v>5</v>
      </c>
      <c r="B8498" s="4">
        <f>IF(A8498=5,0,1)*0.54+0.25*24.6*(Hilfstabelle!A8498-5)/1000</f>
        <v>0</v>
      </c>
      <c r="C8498" s="3">
        <f>(1213.2+(17.25*('weather data'!E8498-5)))/1000</f>
        <v>1.07589</v>
      </c>
      <c r="E8498" s="96">
        <v>1.964578679908175</v>
      </c>
      <c r="F8498" s="115">
        <v>0</v>
      </c>
      <c r="G8498" s="112">
        <f t="shared" si="132"/>
        <v>1.964578679908175</v>
      </c>
    </row>
    <row r="8499" spans="1:7" x14ac:dyDescent="0.25">
      <c r="A8499" s="28">
        <f>IF('weather data'!E8499&lt;=5,5,'weather data'!E8499)</f>
        <v>5</v>
      </c>
      <c r="B8499" s="4">
        <f>IF(A8499=5,0,1)*0.54+0.25*24.6*(Hilfstabelle!A8499-5)/1000</f>
        <v>0</v>
      </c>
      <c r="C8499" s="3">
        <f>(1213.2+(17.25*('weather data'!E8499-5)))/1000</f>
        <v>1.0788915000000001</v>
      </c>
      <c r="E8499" s="96">
        <v>2.0512879633037842</v>
      </c>
      <c r="F8499" s="115">
        <v>0</v>
      </c>
      <c r="G8499" s="112">
        <f t="shared" si="132"/>
        <v>2.0512879633037842</v>
      </c>
    </row>
    <row r="8500" spans="1:7" x14ac:dyDescent="0.25">
      <c r="A8500" s="28">
        <f>IF('weather data'!E8500&lt;=5,5,'weather data'!E8500)</f>
        <v>5</v>
      </c>
      <c r="B8500" s="4">
        <f>IF(A8500=5,0,1)*0.54+0.25*24.6*(Hilfstabelle!A8500-5)/1000</f>
        <v>0</v>
      </c>
      <c r="C8500" s="3">
        <f>(1213.2+(17.25*('weather data'!E8500-5)))/1000</f>
        <v>1.0819620000000001</v>
      </c>
      <c r="E8500" s="96">
        <v>1.9471120616702109</v>
      </c>
      <c r="F8500" s="115">
        <v>0</v>
      </c>
      <c r="G8500" s="112">
        <f t="shared" si="132"/>
        <v>1.9471120616702109</v>
      </c>
    </row>
    <row r="8501" spans="1:7" x14ac:dyDescent="0.25">
      <c r="A8501" s="28">
        <f>IF('weather data'!E8501&lt;=5,5,'weather data'!E8501)</f>
        <v>5</v>
      </c>
      <c r="B8501" s="4">
        <f>IF(A8501=5,0,1)*0.54+0.25*24.6*(Hilfstabelle!A8501-5)/1000</f>
        <v>0</v>
      </c>
      <c r="C8501" s="3">
        <f>(1213.2+(17.25*('weather data'!E8501-5)))/1000</f>
        <v>1.0846357500000001</v>
      </c>
      <c r="E8501" s="96">
        <v>1.833371107192038</v>
      </c>
      <c r="F8501" s="115">
        <v>0</v>
      </c>
      <c r="G8501" s="112">
        <f t="shared" si="132"/>
        <v>1.833371107192038</v>
      </c>
    </row>
    <row r="8502" spans="1:7" x14ac:dyDescent="0.25">
      <c r="A8502" s="28">
        <f>IF('weather data'!E8502&lt;=5,5,'weather data'!E8502)</f>
        <v>5</v>
      </c>
      <c r="B8502" s="4">
        <f>IF(A8502=5,0,1)*0.54+0.25*24.6*(Hilfstabelle!A8502-5)/1000</f>
        <v>0</v>
      </c>
      <c r="C8502" s="3">
        <f>(1213.2+(17.25*('weather data'!E8502-5)))/1000</f>
        <v>1.0858432500000001</v>
      </c>
      <c r="E8502" s="96">
        <v>1.7603855952691161</v>
      </c>
      <c r="F8502" s="115">
        <v>0</v>
      </c>
      <c r="G8502" s="112">
        <f t="shared" si="132"/>
        <v>1.7603855952691161</v>
      </c>
    </row>
    <row r="8503" spans="1:7" x14ac:dyDescent="0.25">
      <c r="A8503" s="28">
        <f>IF('weather data'!E8503&lt;=5,5,'weather data'!E8503)</f>
        <v>5</v>
      </c>
      <c r="B8503" s="4">
        <f>IF(A8503=5,0,1)*0.54+0.25*24.6*(Hilfstabelle!A8503-5)/1000</f>
        <v>0</v>
      </c>
      <c r="C8503" s="3">
        <f>(1213.2+(17.25*('weather data'!E8503-5)))/1000</f>
        <v>1.0899660000000002</v>
      </c>
      <c r="E8503" s="96">
        <v>2.0036706350121909</v>
      </c>
      <c r="F8503" s="115">
        <v>0</v>
      </c>
      <c r="G8503" s="112">
        <f t="shared" si="132"/>
        <v>2.0036706350121909</v>
      </c>
    </row>
    <row r="8504" spans="1:7" x14ac:dyDescent="0.25">
      <c r="A8504" s="28">
        <f>IF('weather data'!E8504&lt;=5,5,'weather data'!E8504)</f>
        <v>5</v>
      </c>
      <c r="B8504" s="4">
        <f>IF(A8504=5,0,1)*0.54+0.25*24.6*(Hilfstabelle!A8504-5)/1000</f>
        <v>0</v>
      </c>
      <c r="C8504" s="3">
        <f>(1213.2+(17.25*('weather data'!E8504-5)))/1000</f>
        <v>1.0928640000000001</v>
      </c>
      <c r="E8504" s="96">
        <v>2.142363901258884</v>
      </c>
      <c r="F8504" s="115">
        <v>0</v>
      </c>
      <c r="G8504" s="112">
        <f t="shared" si="132"/>
        <v>2.142363901258884</v>
      </c>
    </row>
    <row r="8505" spans="1:7" x14ac:dyDescent="0.25">
      <c r="A8505" s="28">
        <f>IF('weather data'!E8505&lt;=5,5,'weather data'!E8505)</f>
        <v>5</v>
      </c>
      <c r="B8505" s="4">
        <f>IF(A8505=5,0,1)*0.54+0.25*24.6*(Hilfstabelle!A8505-5)/1000</f>
        <v>0</v>
      </c>
      <c r="C8505" s="3">
        <f>(1213.2+(17.25*('weather data'!E8505-5)))/1000</f>
        <v>1.092036</v>
      </c>
      <c r="E8505" s="96">
        <v>2.1775050736662158</v>
      </c>
      <c r="F8505" s="115">
        <v>0</v>
      </c>
      <c r="G8505" s="112">
        <f t="shared" si="132"/>
        <v>2.1775050736662158</v>
      </c>
    </row>
    <row r="8506" spans="1:7" x14ac:dyDescent="0.25">
      <c r="A8506" s="28">
        <f>IF('weather data'!E8506&lt;=5,5,'weather data'!E8506)</f>
        <v>5</v>
      </c>
      <c r="B8506" s="4">
        <f>IF(A8506=5,0,1)*0.54+0.25*24.6*(Hilfstabelle!A8506-5)/1000</f>
        <v>0</v>
      </c>
      <c r="C8506" s="3">
        <f>(1213.2+(17.25*('weather data'!E8506-5)))/1000</f>
        <v>1.0967625000000001</v>
      </c>
      <c r="E8506" s="96">
        <v>2.705662339433232</v>
      </c>
      <c r="F8506" s="115">
        <v>0</v>
      </c>
      <c r="G8506" s="112">
        <f t="shared" si="132"/>
        <v>2.705662339433232</v>
      </c>
    </row>
    <row r="8507" spans="1:7" x14ac:dyDescent="0.25">
      <c r="A8507" s="28">
        <f>IF('weather data'!E8507&lt;=5,5,'weather data'!E8507)</f>
        <v>5</v>
      </c>
      <c r="B8507" s="4">
        <f>IF(A8507=5,0,1)*0.54+0.25*24.6*(Hilfstabelle!A8507-5)/1000</f>
        <v>0</v>
      </c>
      <c r="C8507" s="3">
        <f>(1213.2+(17.25*('weather data'!E8507-5)))/1000</f>
        <v>1.1092515000000001</v>
      </c>
      <c r="E8507" s="96">
        <v>3.0192297239909718</v>
      </c>
      <c r="F8507" s="115">
        <v>0</v>
      </c>
      <c r="G8507" s="112">
        <f t="shared" si="132"/>
        <v>3.0192297239909718</v>
      </c>
    </row>
    <row r="8508" spans="1:7" x14ac:dyDescent="0.25">
      <c r="A8508" s="28">
        <f>IF('weather data'!E8508&lt;=5,5,'weather data'!E8508)</f>
        <v>5</v>
      </c>
      <c r="B8508" s="4">
        <f>IF(A8508=5,0,1)*0.54+0.25*24.6*(Hilfstabelle!A8508-5)/1000</f>
        <v>0</v>
      </c>
      <c r="C8508" s="3">
        <f>(1213.2+(17.25*('weather data'!E8508-5)))/1000</f>
        <v>1.1237587499999999</v>
      </c>
      <c r="E8508" s="96">
        <v>3.120702458516289</v>
      </c>
      <c r="F8508" s="115">
        <v>0</v>
      </c>
      <c r="G8508" s="112">
        <f t="shared" si="132"/>
        <v>3.120702458516289</v>
      </c>
    </row>
    <row r="8509" spans="1:7" x14ac:dyDescent="0.25">
      <c r="A8509" s="28">
        <f>IF('weather data'!E8509&lt;=5,5,'weather data'!E8509)</f>
        <v>5</v>
      </c>
      <c r="B8509" s="4">
        <f>IF(A8509=5,0,1)*0.54+0.25*24.6*(Hilfstabelle!A8509-5)/1000</f>
        <v>0</v>
      </c>
      <c r="C8509" s="3">
        <f>(1213.2+(17.25*('weather data'!E8509-5)))/1000</f>
        <v>1.1337982500000001</v>
      </c>
      <c r="E8509" s="96">
        <v>3.205956190392067</v>
      </c>
      <c r="F8509" s="115">
        <v>0</v>
      </c>
      <c r="G8509" s="112">
        <f t="shared" si="132"/>
        <v>3.205956190392067</v>
      </c>
    </row>
    <row r="8510" spans="1:7" x14ac:dyDescent="0.25">
      <c r="A8510" s="28">
        <f>IF('weather data'!E8510&lt;=5,5,'weather data'!E8510)</f>
        <v>5</v>
      </c>
      <c r="B8510" s="4">
        <f>IF(A8510=5,0,1)*0.54+0.25*24.6*(Hilfstabelle!A8510-5)/1000</f>
        <v>0</v>
      </c>
      <c r="C8510" s="3">
        <f>(1213.2+(17.25*('weather data'!E8510-5)))/1000</f>
        <v>1.1373</v>
      </c>
      <c r="E8510" s="96">
        <v>3.206164126323471</v>
      </c>
      <c r="F8510" s="115">
        <v>0</v>
      </c>
      <c r="G8510" s="112">
        <f t="shared" si="132"/>
        <v>3.206164126323471</v>
      </c>
    </row>
    <row r="8511" spans="1:7" x14ac:dyDescent="0.25">
      <c r="A8511" s="28">
        <f>IF('weather data'!E8511&lt;=5,5,'weather data'!E8511)</f>
        <v>5</v>
      </c>
      <c r="B8511" s="4">
        <f>IF(A8511=5,0,1)*0.54+0.25*24.6*(Hilfstabelle!A8511-5)/1000</f>
        <v>0</v>
      </c>
      <c r="C8511" s="3">
        <f>(1213.2+(17.25*('weather data'!E8511-5)))/1000</f>
        <v>1.1352472500000002</v>
      </c>
      <c r="E8511" s="96">
        <v>3.0793232081668251</v>
      </c>
      <c r="F8511" s="115">
        <v>0</v>
      </c>
      <c r="G8511" s="112">
        <f t="shared" si="132"/>
        <v>3.0793232081668251</v>
      </c>
    </row>
    <row r="8512" spans="1:7" x14ac:dyDescent="0.25">
      <c r="A8512" s="28">
        <f>IF('weather data'!E8512&lt;=5,5,'weather data'!E8512)</f>
        <v>5</v>
      </c>
      <c r="B8512" s="4">
        <f>IF(A8512=5,0,1)*0.54+0.25*24.6*(Hilfstabelle!A8512-5)/1000</f>
        <v>0</v>
      </c>
      <c r="C8512" s="3">
        <f>(1213.2+(17.25*('weather data'!E8512-5)))/1000</f>
        <v>1.12748475</v>
      </c>
      <c r="E8512" s="96">
        <v>2.7921636868974362</v>
      </c>
      <c r="F8512" s="115">
        <v>0</v>
      </c>
      <c r="G8512" s="112">
        <f t="shared" si="132"/>
        <v>2.7921636868974362</v>
      </c>
    </row>
    <row r="8513" spans="1:7" x14ac:dyDescent="0.25">
      <c r="A8513" s="28">
        <f>IF('weather data'!E8513&lt;=5,5,'weather data'!E8513)</f>
        <v>5</v>
      </c>
      <c r="B8513" s="4">
        <f>IF(A8513=5,0,1)*0.54+0.25*24.6*(Hilfstabelle!A8513-5)/1000</f>
        <v>0</v>
      </c>
      <c r="C8513" s="3">
        <f>(1213.2+(17.25*('weather data'!E8513-5)))/1000</f>
        <v>1.1207745</v>
      </c>
      <c r="E8513" s="96">
        <v>2.804016034987483</v>
      </c>
      <c r="F8513" s="115">
        <v>0</v>
      </c>
      <c r="G8513" s="112">
        <f t="shared" si="132"/>
        <v>2.804016034987483</v>
      </c>
    </row>
    <row r="8514" spans="1:7" x14ac:dyDescent="0.25">
      <c r="A8514" s="28">
        <f>IF('weather data'!E8514&lt;=5,5,'weather data'!E8514)</f>
        <v>5</v>
      </c>
      <c r="B8514" s="4">
        <f>IF(A8514=5,0,1)*0.54+0.25*24.6*(Hilfstabelle!A8514-5)/1000</f>
        <v>0</v>
      </c>
      <c r="C8514" s="3">
        <f>(1213.2+(17.25*('weather data'!E8514-5)))/1000</f>
        <v>1.1164620000000001</v>
      </c>
      <c r="E8514" s="96">
        <v>2.9183807972598692</v>
      </c>
      <c r="F8514" s="115">
        <v>0</v>
      </c>
      <c r="G8514" s="112">
        <f t="shared" ref="G8514:G8577" si="133">F8514+E8514</f>
        <v>2.9183807972598692</v>
      </c>
    </row>
    <row r="8515" spans="1:7" x14ac:dyDescent="0.25">
      <c r="A8515" s="28">
        <f>IF('weather data'!E8515&lt;=5,5,'weather data'!E8515)</f>
        <v>5</v>
      </c>
      <c r="B8515" s="4">
        <f>IF(A8515=5,0,1)*0.54+0.25*24.6*(Hilfstabelle!A8515-5)/1000</f>
        <v>0</v>
      </c>
      <c r="C8515" s="3">
        <f>(1213.2+(17.25*('weather data'!E8515-5)))/1000</f>
        <v>1.1101657500000002</v>
      </c>
      <c r="E8515" s="96">
        <v>3.013199581980246</v>
      </c>
      <c r="F8515" s="115">
        <v>0</v>
      </c>
      <c r="G8515" s="112">
        <f t="shared" si="133"/>
        <v>3.013199581980246</v>
      </c>
    </row>
    <row r="8516" spans="1:7" x14ac:dyDescent="0.25">
      <c r="A8516" s="28">
        <f>IF('weather data'!E8516&lt;=5,5,'weather data'!E8516)</f>
        <v>5</v>
      </c>
      <c r="B8516" s="4">
        <f>IF(A8516=5,0,1)*0.54+0.25*24.6*(Hilfstabelle!A8516-5)/1000</f>
        <v>0</v>
      </c>
      <c r="C8516" s="3">
        <f>(1213.2+(17.25*('weather data'!E8516-5)))/1000</f>
        <v>1.0985565000000002</v>
      </c>
      <c r="E8516" s="96">
        <v>3.1652007478368169</v>
      </c>
      <c r="F8516" s="115">
        <v>0</v>
      </c>
      <c r="G8516" s="112">
        <f t="shared" si="133"/>
        <v>3.1652007478368169</v>
      </c>
    </row>
    <row r="8517" spans="1:7" x14ac:dyDescent="0.25">
      <c r="A8517" s="28">
        <f>IF('weather data'!E8517&lt;=5,5,'weather data'!E8517)</f>
        <v>5</v>
      </c>
      <c r="B8517" s="4">
        <f>IF(A8517=5,0,1)*0.54+0.25*24.6*(Hilfstabelle!A8517-5)/1000</f>
        <v>0</v>
      </c>
      <c r="C8517" s="3">
        <f>(1213.2+(17.25*('weather data'!E8517-5)))/1000</f>
        <v>1.0869817500000001</v>
      </c>
      <c r="E8517" s="96">
        <v>2.9318966328011511</v>
      </c>
      <c r="F8517" s="115">
        <v>0</v>
      </c>
      <c r="G8517" s="112">
        <f t="shared" si="133"/>
        <v>2.9318966328011511</v>
      </c>
    </row>
    <row r="8518" spans="1:7" x14ac:dyDescent="0.25">
      <c r="A8518" s="28">
        <f>IF('weather data'!E8518&lt;=5,5,'weather data'!E8518)</f>
        <v>5</v>
      </c>
      <c r="B8518" s="4">
        <f>IF(A8518=5,0,1)*0.54+0.25*24.6*(Hilfstabelle!A8518-5)/1000</f>
        <v>0</v>
      </c>
      <c r="C8518" s="3">
        <f>(1213.2+(17.25*('weather data'!E8518-5)))/1000</f>
        <v>1.0823069999999999</v>
      </c>
      <c r="E8518" s="96">
        <v>2.4407519628241068</v>
      </c>
      <c r="F8518" s="115">
        <v>0</v>
      </c>
      <c r="G8518" s="112">
        <f t="shared" si="133"/>
        <v>2.4407519628241068</v>
      </c>
    </row>
    <row r="8519" spans="1:7" x14ac:dyDescent="0.25">
      <c r="A8519" s="28">
        <f>IF('weather data'!E8519&lt;=5,5,'weather data'!E8519)</f>
        <v>5</v>
      </c>
      <c r="B8519" s="4">
        <f>IF(A8519=5,0,1)*0.54+0.25*24.6*(Hilfstabelle!A8519-5)/1000</f>
        <v>0</v>
      </c>
      <c r="C8519" s="3">
        <f>(1213.2+(17.25*('weather data'!E8519-5)))/1000</f>
        <v>1.08394575</v>
      </c>
      <c r="E8519" s="96">
        <v>2.2488270981379039</v>
      </c>
      <c r="F8519" s="115">
        <v>0</v>
      </c>
      <c r="G8519" s="112">
        <f t="shared" si="133"/>
        <v>2.2488270981379039</v>
      </c>
    </row>
    <row r="8520" spans="1:7" x14ac:dyDescent="0.25">
      <c r="A8520" s="28">
        <f>IF('weather data'!E8520&lt;=5,5,'weather data'!E8520)</f>
        <v>5</v>
      </c>
      <c r="B8520" s="4">
        <f>IF(A8520=5,0,1)*0.54+0.25*24.6*(Hilfstabelle!A8520-5)/1000</f>
        <v>0</v>
      </c>
      <c r="C8520" s="3">
        <f>(1213.2+(17.25*('weather data'!E8520-5)))/1000</f>
        <v>1.085205</v>
      </c>
      <c r="E8520" s="96">
        <v>2.1596225835654428</v>
      </c>
      <c r="F8520" s="115">
        <v>0</v>
      </c>
      <c r="G8520" s="112">
        <f t="shared" si="133"/>
        <v>2.1596225835654428</v>
      </c>
    </row>
    <row r="8521" spans="1:7" x14ac:dyDescent="0.25">
      <c r="A8521" s="28">
        <f>IF('weather data'!E8521&lt;=5,5,'weather data'!E8521)</f>
        <v>5</v>
      </c>
      <c r="B8521" s="4">
        <f>IF(A8521=5,0,1)*0.54+0.25*24.6*(Hilfstabelle!A8521-5)/1000</f>
        <v>0</v>
      </c>
      <c r="C8521" s="3">
        <f>(1213.2+(17.25*('weather data'!E8521-5)))/1000</f>
        <v>1.0869645000000001</v>
      </c>
      <c r="E8521" s="96">
        <v>2.023632484427007</v>
      </c>
      <c r="F8521" s="115">
        <v>0</v>
      </c>
      <c r="G8521" s="112">
        <f t="shared" si="133"/>
        <v>2.023632484427007</v>
      </c>
    </row>
    <row r="8522" spans="1:7" x14ac:dyDescent="0.25">
      <c r="A8522" s="28">
        <f>IF('weather data'!E8522&lt;=5,5,'weather data'!E8522)</f>
        <v>5</v>
      </c>
      <c r="B8522" s="4">
        <f>IF(A8522=5,0,1)*0.54+0.25*24.6*(Hilfstabelle!A8522-5)/1000</f>
        <v>0</v>
      </c>
      <c r="C8522" s="3">
        <f>(1213.2+(17.25*('weather data'!E8522-5)))/1000</f>
        <v>1.0850325000000001</v>
      </c>
      <c r="E8522" s="96">
        <v>1.964578679908175</v>
      </c>
      <c r="F8522" s="115">
        <v>0</v>
      </c>
      <c r="G8522" s="112">
        <f t="shared" si="133"/>
        <v>1.964578679908175</v>
      </c>
    </row>
    <row r="8523" spans="1:7" x14ac:dyDescent="0.25">
      <c r="A8523" s="28">
        <f>IF('weather data'!E8523&lt;=5,5,'weather data'!E8523)</f>
        <v>5</v>
      </c>
      <c r="B8523" s="4">
        <f>IF(A8523=5,0,1)*0.54+0.25*24.6*(Hilfstabelle!A8523-5)/1000</f>
        <v>0</v>
      </c>
      <c r="C8523" s="3">
        <f>(1213.2+(17.25*('weather data'!E8523-5)))/1000</f>
        <v>1.0787534999999999</v>
      </c>
      <c r="E8523" s="96">
        <v>2.0512879633037842</v>
      </c>
      <c r="F8523" s="115">
        <v>0</v>
      </c>
      <c r="G8523" s="112">
        <f t="shared" si="133"/>
        <v>2.0512879633037842</v>
      </c>
    </row>
    <row r="8524" spans="1:7" x14ac:dyDescent="0.25">
      <c r="A8524" s="28">
        <f>IF('weather data'!E8524&lt;=5,5,'weather data'!E8524)</f>
        <v>5</v>
      </c>
      <c r="B8524" s="4">
        <f>IF(A8524=5,0,1)*0.54+0.25*24.6*(Hilfstabelle!A8524-5)/1000</f>
        <v>0</v>
      </c>
      <c r="C8524" s="3">
        <f>(1213.2+(17.25*('weather data'!E8524-5)))/1000</f>
        <v>1.0675237500000001</v>
      </c>
      <c r="E8524" s="96">
        <v>1.9471120616702109</v>
      </c>
      <c r="F8524" s="115">
        <v>0</v>
      </c>
      <c r="G8524" s="112">
        <f t="shared" si="133"/>
        <v>1.9471120616702109</v>
      </c>
    </row>
    <row r="8525" spans="1:7" x14ac:dyDescent="0.25">
      <c r="A8525" s="28">
        <f>IF('weather data'!E8525&lt;=5,5,'weather data'!E8525)</f>
        <v>5</v>
      </c>
      <c r="B8525" s="4">
        <f>IF(A8525=5,0,1)*0.54+0.25*24.6*(Hilfstabelle!A8525-5)/1000</f>
        <v>0</v>
      </c>
      <c r="C8525" s="3">
        <f>(1213.2+(17.25*('weather data'!E8525-5)))/1000</f>
        <v>1.05243</v>
      </c>
      <c r="E8525" s="96">
        <v>1.833371107192038</v>
      </c>
      <c r="F8525" s="115">
        <v>0</v>
      </c>
      <c r="G8525" s="112">
        <f t="shared" si="133"/>
        <v>1.833371107192038</v>
      </c>
    </row>
    <row r="8526" spans="1:7" x14ac:dyDescent="0.25">
      <c r="A8526" s="28">
        <f>IF('weather data'!E8526&lt;=5,5,'weather data'!E8526)</f>
        <v>5</v>
      </c>
      <c r="B8526" s="4">
        <f>IF(A8526=5,0,1)*0.54+0.25*24.6*(Hilfstabelle!A8526-5)/1000</f>
        <v>0</v>
      </c>
      <c r="C8526" s="3">
        <f>(1213.2+(17.25*('weather data'!E8526-5)))/1000</f>
        <v>1.03933725</v>
      </c>
      <c r="E8526" s="96">
        <v>1.7603855952691161</v>
      </c>
      <c r="F8526" s="115">
        <v>0</v>
      </c>
      <c r="G8526" s="112">
        <f t="shared" si="133"/>
        <v>1.7603855952691161</v>
      </c>
    </row>
    <row r="8527" spans="1:7" x14ac:dyDescent="0.25">
      <c r="A8527" s="28">
        <f>IF('weather data'!E8527&lt;=5,5,'weather data'!E8527)</f>
        <v>5</v>
      </c>
      <c r="B8527" s="4">
        <f>IF(A8527=5,0,1)*0.54+0.25*24.6*(Hilfstabelle!A8527-5)/1000</f>
        <v>0</v>
      </c>
      <c r="C8527" s="3">
        <f>(1213.2+(17.25*('weather data'!E8527-5)))/1000</f>
        <v>1.0258477500000001</v>
      </c>
      <c r="E8527" s="96">
        <v>2.0036706350121909</v>
      </c>
      <c r="F8527" s="115">
        <v>0</v>
      </c>
      <c r="G8527" s="112">
        <f t="shared" si="133"/>
        <v>2.0036706350121909</v>
      </c>
    </row>
    <row r="8528" spans="1:7" x14ac:dyDescent="0.25">
      <c r="A8528" s="28">
        <f>IF('weather data'!E8528&lt;=5,5,'weather data'!E8528)</f>
        <v>5</v>
      </c>
      <c r="B8528" s="4">
        <f>IF(A8528=5,0,1)*0.54+0.25*24.6*(Hilfstabelle!A8528-5)/1000</f>
        <v>0</v>
      </c>
      <c r="C8528" s="3">
        <f>(1213.2+(17.25*('weather data'!E8528-5)))/1000</f>
        <v>1.01379</v>
      </c>
      <c r="E8528" s="96">
        <v>2.142363901258884</v>
      </c>
      <c r="F8528" s="115">
        <v>0</v>
      </c>
      <c r="G8528" s="112">
        <f t="shared" si="133"/>
        <v>2.142363901258884</v>
      </c>
    </row>
    <row r="8529" spans="1:7" x14ac:dyDescent="0.25">
      <c r="A8529" s="28">
        <f>IF('weather data'!E8529&lt;=5,5,'weather data'!E8529)</f>
        <v>5</v>
      </c>
      <c r="B8529" s="4">
        <f>IF(A8529=5,0,1)*0.54+0.25*24.6*(Hilfstabelle!A8529-5)/1000</f>
        <v>0</v>
      </c>
      <c r="C8529" s="3">
        <f>(1213.2+(17.25*('weather data'!E8529-5)))/1000</f>
        <v>1.0059067500000001</v>
      </c>
      <c r="E8529" s="96">
        <v>2.1775050736662158</v>
      </c>
      <c r="F8529" s="115">
        <v>0</v>
      </c>
      <c r="G8529" s="112">
        <f t="shared" si="133"/>
        <v>2.1775050736662158</v>
      </c>
    </row>
    <row r="8530" spans="1:7" x14ac:dyDescent="0.25">
      <c r="A8530" s="28">
        <f>IF('weather data'!E8530&lt;=5,5,'weather data'!E8530)</f>
        <v>5</v>
      </c>
      <c r="B8530" s="4">
        <f>IF(A8530=5,0,1)*0.54+0.25*24.6*(Hilfstabelle!A8530-5)/1000</f>
        <v>0</v>
      </c>
      <c r="C8530" s="3">
        <f>(1213.2+(17.25*('weather data'!E8530-5)))/1000</f>
        <v>1.0110300000000001</v>
      </c>
      <c r="E8530" s="96">
        <v>2.705662339433232</v>
      </c>
      <c r="F8530" s="115">
        <v>0</v>
      </c>
      <c r="G8530" s="112">
        <f t="shared" si="133"/>
        <v>2.705662339433232</v>
      </c>
    </row>
    <row r="8531" spans="1:7" x14ac:dyDescent="0.25">
      <c r="A8531" s="28">
        <f>IF('weather data'!E8531&lt;=5,5,'weather data'!E8531)</f>
        <v>5</v>
      </c>
      <c r="B8531" s="4">
        <f>IF(A8531=5,0,1)*0.54+0.25*24.6*(Hilfstabelle!A8531-5)/1000</f>
        <v>0</v>
      </c>
      <c r="C8531" s="3">
        <f>(1213.2+(17.25*('weather data'!E8531-5)))/1000</f>
        <v>1.0310572500000001</v>
      </c>
      <c r="E8531" s="96">
        <v>3.0192297239909718</v>
      </c>
      <c r="F8531" s="115">
        <v>0</v>
      </c>
      <c r="G8531" s="112">
        <f t="shared" si="133"/>
        <v>3.0192297239909718</v>
      </c>
    </row>
    <row r="8532" spans="1:7" x14ac:dyDescent="0.25">
      <c r="A8532" s="28">
        <f>IF('weather data'!E8532&lt;=5,5,'weather data'!E8532)</f>
        <v>5</v>
      </c>
      <c r="B8532" s="4">
        <f>IF(A8532=5,0,1)*0.54+0.25*24.6*(Hilfstabelle!A8532-5)/1000</f>
        <v>0</v>
      </c>
      <c r="C8532" s="3">
        <f>(1213.2+(17.25*('weather data'!E8532-5)))/1000</f>
        <v>1.0477035000000001</v>
      </c>
      <c r="E8532" s="96">
        <v>3.120702458516289</v>
      </c>
      <c r="F8532" s="115">
        <v>0</v>
      </c>
      <c r="G8532" s="112">
        <f t="shared" si="133"/>
        <v>3.120702458516289</v>
      </c>
    </row>
    <row r="8533" spans="1:7" x14ac:dyDescent="0.25">
      <c r="A8533" s="28">
        <f>IF('weather data'!E8533&lt;=5,5,'weather data'!E8533)</f>
        <v>5</v>
      </c>
      <c r="B8533" s="4">
        <f>IF(A8533=5,0,1)*0.54+0.25*24.6*(Hilfstabelle!A8533-5)/1000</f>
        <v>0</v>
      </c>
      <c r="C8533" s="3">
        <f>(1213.2+(17.25*('weather data'!E8533-5)))/1000</f>
        <v>1.0601925000000001</v>
      </c>
      <c r="E8533" s="96">
        <v>3.205956190392067</v>
      </c>
      <c r="F8533" s="115">
        <v>0</v>
      </c>
      <c r="G8533" s="112">
        <f t="shared" si="133"/>
        <v>3.205956190392067</v>
      </c>
    </row>
    <row r="8534" spans="1:7" x14ac:dyDescent="0.25">
      <c r="A8534" s="28">
        <f>IF('weather data'!E8534&lt;=5,5,'weather data'!E8534)</f>
        <v>5</v>
      </c>
      <c r="B8534" s="4">
        <f>IF(A8534=5,0,1)*0.54+0.25*24.6*(Hilfstabelle!A8534-5)/1000</f>
        <v>0</v>
      </c>
      <c r="C8534" s="3">
        <f>(1213.2+(17.25*('weather data'!E8534-5)))/1000</f>
        <v>1.0647982499999999</v>
      </c>
      <c r="E8534" s="96">
        <v>3.206164126323471</v>
      </c>
      <c r="F8534" s="115">
        <v>0</v>
      </c>
      <c r="G8534" s="112">
        <f t="shared" si="133"/>
        <v>3.206164126323471</v>
      </c>
    </row>
    <row r="8535" spans="1:7" x14ac:dyDescent="0.25">
      <c r="A8535" s="28">
        <f>IF('weather data'!E8535&lt;=5,5,'weather data'!E8535)</f>
        <v>5</v>
      </c>
      <c r="B8535" s="4">
        <f>IF(A8535=5,0,1)*0.54+0.25*24.6*(Hilfstabelle!A8535-5)/1000</f>
        <v>0</v>
      </c>
      <c r="C8535" s="3">
        <f>(1213.2+(17.25*('weather data'!E8535-5)))/1000</f>
        <v>1.0591057500000001</v>
      </c>
      <c r="E8535" s="96">
        <v>3.0793232081668251</v>
      </c>
      <c r="F8535" s="115">
        <v>0</v>
      </c>
      <c r="G8535" s="112">
        <f t="shared" si="133"/>
        <v>3.0793232081668251</v>
      </c>
    </row>
    <row r="8536" spans="1:7" x14ac:dyDescent="0.25">
      <c r="A8536" s="28">
        <f>IF('weather data'!E8536&lt;=5,5,'weather data'!E8536)</f>
        <v>5</v>
      </c>
      <c r="B8536" s="4">
        <f>IF(A8536=5,0,1)*0.54+0.25*24.6*(Hilfstabelle!A8536-5)/1000</f>
        <v>0</v>
      </c>
      <c r="C8536" s="3">
        <f>(1213.2+(17.25*('weather data'!E8536-5)))/1000</f>
        <v>1.0421490000000002</v>
      </c>
      <c r="E8536" s="96">
        <v>2.7921636868974362</v>
      </c>
      <c r="F8536" s="115">
        <v>11</v>
      </c>
      <c r="G8536" s="112">
        <f t="shared" si="133"/>
        <v>13.792163686897435</v>
      </c>
    </row>
    <row r="8537" spans="1:7" x14ac:dyDescent="0.25">
      <c r="A8537" s="28">
        <f>IF('weather data'!E8537&lt;=5,5,'weather data'!E8537)</f>
        <v>5</v>
      </c>
      <c r="B8537" s="4">
        <f>IF(A8537=5,0,1)*0.54+0.25*24.6*(Hilfstabelle!A8537-5)/1000</f>
        <v>0</v>
      </c>
      <c r="C8537" s="3">
        <f>(1213.2+(17.25*('weather data'!E8537-5)))/1000</f>
        <v>1.0276590000000001</v>
      </c>
      <c r="E8537" s="96">
        <v>2.804016034987483</v>
      </c>
      <c r="F8537" s="115">
        <v>11</v>
      </c>
      <c r="G8537" s="112">
        <f t="shared" si="133"/>
        <v>13.804016034987484</v>
      </c>
    </row>
    <row r="8538" spans="1:7" x14ac:dyDescent="0.25">
      <c r="A8538" s="28">
        <f>IF('weather data'!E8538&lt;=5,5,'weather data'!E8538)</f>
        <v>5</v>
      </c>
      <c r="B8538" s="4">
        <f>IF(A8538=5,0,1)*0.54+0.25*24.6*(Hilfstabelle!A8538-5)/1000</f>
        <v>0</v>
      </c>
      <c r="C8538" s="3">
        <f>(1213.2+(17.25*('weather data'!E8538-5)))/1000</f>
        <v>1.0228980000000001</v>
      </c>
      <c r="E8538" s="96">
        <v>2.9183807972598692</v>
      </c>
      <c r="F8538" s="115">
        <v>0</v>
      </c>
      <c r="G8538" s="112">
        <f t="shared" si="133"/>
        <v>2.9183807972598692</v>
      </c>
    </row>
    <row r="8539" spans="1:7" x14ac:dyDescent="0.25">
      <c r="A8539" s="28">
        <f>IF('weather data'!E8539&lt;=5,5,'weather data'!E8539)</f>
        <v>5</v>
      </c>
      <c r="B8539" s="4">
        <f>IF(A8539=5,0,1)*0.54+0.25*24.6*(Hilfstabelle!A8539-5)/1000</f>
        <v>0</v>
      </c>
      <c r="C8539" s="3">
        <f>(1213.2+(17.25*('weather data'!E8539-5)))/1000</f>
        <v>1.023174</v>
      </c>
      <c r="E8539" s="96">
        <v>3.013199581980246</v>
      </c>
      <c r="F8539" s="115">
        <v>0</v>
      </c>
      <c r="G8539" s="112">
        <f t="shared" si="133"/>
        <v>3.013199581980246</v>
      </c>
    </row>
    <row r="8540" spans="1:7" x14ac:dyDescent="0.25">
      <c r="A8540" s="28">
        <f>IF('weather data'!E8540&lt;=5,5,'weather data'!E8540)</f>
        <v>5</v>
      </c>
      <c r="B8540" s="4">
        <f>IF(A8540=5,0,1)*0.54+0.25*24.6*(Hilfstabelle!A8540-5)/1000</f>
        <v>0</v>
      </c>
      <c r="C8540" s="3">
        <f>(1213.2+(17.25*('weather data'!E8540-5)))/1000</f>
        <v>1.0287457500000001</v>
      </c>
      <c r="E8540" s="96">
        <v>3.1652007478368169</v>
      </c>
      <c r="F8540" s="115">
        <v>0</v>
      </c>
      <c r="G8540" s="112">
        <f t="shared" si="133"/>
        <v>3.1652007478368169</v>
      </c>
    </row>
    <row r="8541" spans="1:7" x14ac:dyDescent="0.25">
      <c r="A8541" s="28">
        <f>IF('weather data'!E8541&lt;=5,5,'weather data'!E8541)</f>
        <v>5</v>
      </c>
      <c r="B8541" s="4">
        <f>IF(A8541=5,0,1)*0.54+0.25*24.6*(Hilfstabelle!A8541-5)/1000</f>
        <v>0</v>
      </c>
      <c r="C8541" s="3">
        <f>(1213.2+(17.25*('weather data'!E8541-5)))/1000</f>
        <v>1.0332652499999999</v>
      </c>
      <c r="E8541" s="96">
        <v>2.9318966328011511</v>
      </c>
      <c r="F8541" s="115">
        <v>0</v>
      </c>
      <c r="G8541" s="112">
        <f t="shared" si="133"/>
        <v>2.9318966328011511</v>
      </c>
    </row>
    <row r="8542" spans="1:7" x14ac:dyDescent="0.25">
      <c r="A8542" s="28">
        <f>IF('weather data'!E8542&lt;=5,5,'weather data'!E8542)</f>
        <v>5</v>
      </c>
      <c r="B8542" s="4">
        <f>IF(A8542=5,0,1)*0.54+0.25*24.6*(Hilfstabelle!A8542-5)/1000</f>
        <v>0</v>
      </c>
      <c r="C8542" s="3">
        <f>(1213.2+(17.25*('weather data'!E8542-5)))/1000</f>
        <v>1.0353007500000002</v>
      </c>
      <c r="E8542" s="96">
        <v>2.4407519628241068</v>
      </c>
      <c r="F8542" s="115">
        <v>0</v>
      </c>
      <c r="G8542" s="112">
        <f t="shared" si="133"/>
        <v>2.4407519628241068</v>
      </c>
    </row>
    <row r="8543" spans="1:7" x14ac:dyDescent="0.25">
      <c r="A8543" s="28">
        <f>IF('weather data'!E8543&lt;=5,5,'weather data'!E8543)</f>
        <v>5</v>
      </c>
      <c r="B8543" s="4">
        <f>IF(A8543=5,0,1)*0.54+0.25*24.6*(Hilfstabelle!A8543-5)/1000</f>
        <v>0</v>
      </c>
      <c r="C8543" s="3">
        <f>(1213.2+(17.25*('weather data'!E8543-5)))/1000</f>
        <v>1.0365427500000002</v>
      </c>
      <c r="E8543" s="96">
        <v>2.2488270981379039</v>
      </c>
      <c r="F8543" s="115">
        <v>0</v>
      </c>
      <c r="G8543" s="112">
        <f t="shared" si="133"/>
        <v>2.2488270981379039</v>
      </c>
    </row>
    <row r="8544" spans="1:7" x14ac:dyDescent="0.25">
      <c r="A8544" s="28">
        <f>IF('weather data'!E8544&lt;=5,5,'weather data'!E8544)</f>
        <v>5</v>
      </c>
      <c r="B8544" s="4">
        <f>IF(A8544=5,0,1)*0.54+0.25*24.6*(Hilfstabelle!A8544-5)/1000</f>
        <v>0</v>
      </c>
      <c r="C8544" s="3">
        <f>(1213.2+(17.25*('weather data'!E8544-5)))/1000</f>
        <v>1.03626675</v>
      </c>
      <c r="E8544" s="96">
        <v>2.1596225835654428</v>
      </c>
      <c r="F8544" s="115">
        <v>0</v>
      </c>
      <c r="G8544" s="112">
        <f t="shared" si="133"/>
        <v>2.1596225835654428</v>
      </c>
    </row>
    <row r="8545" spans="1:7" x14ac:dyDescent="0.25">
      <c r="A8545" s="28">
        <f>IF('weather data'!E8545&lt;=5,5,'weather data'!E8545)</f>
        <v>5</v>
      </c>
      <c r="B8545" s="4">
        <f>IF(A8545=5,0,1)*0.54+0.25*24.6*(Hilfstabelle!A8545-5)/1000</f>
        <v>0</v>
      </c>
      <c r="C8545" s="3">
        <f>(1213.2+(17.25*('weather data'!E8545-5)))/1000</f>
        <v>1.0363357499999999</v>
      </c>
      <c r="E8545" s="96">
        <v>2.023632484427007</v>
      </c>
      <c r="F8545" s="115">
        <v>0</v>
      </c>
      <c r="G8545" s="112">
        <f t="shared" si="133"/>
        <v>2.023632484427007</v>
      </c>
    </row>
    <row r="8546" spans="1:7" x14ac:dyDescent="0.25">
      <c r="A8546" s="28">
        <f>IF('weather data'!E8546&lt;=5,5,'weather data'!E8546)</f>
        <v>5</v>
      </c>
      <c r="B8546" s="4">
        <f>IF(A8546=5,0,1)*0.54+0.25*24.6*(Hilfstabelle!A8546-5)/1000</f>
        <v>0</v>
      </c>
      <c r="C8546" s="3">
        <f>(1213.2+(17.25*('weather data'!E8546-5)))/1000</f>
        <v>1.0358527500000001</v>
      </c>
      <c r="E8546" s="96">
        <v>1.9978484289328691</v>
      </c>
      <c r="F8546" s="115">
        <v>0</v>
      </c>
      <c r="G8546" s="112">
        <f t="shared" si="133"/>
        <v>1.9978484289328691</v>
      </c>
    </row>
    <row r="8547" spans="1:7" x14ac:dyDescent="0.25">
      <c r="A8547" s="28">
        <f>IF('weather data'!E8547&lt;=5,5,'weather data'!E8547)</f>
        <v>5</v>
      </c>
      <c r="B8547" s="4">
        <f>IF(A8547=5,0,1)*0.54+0.25*24.6*(Hilfstabelle!A8547-5)/1000</f>
        <v>0</v>
      </c>
      <c r="C8547" s="3">
        <f>(1213.2+(17.25*('weather data'!E8547-5)))/1000</f>
        <v>1.0354905000000001</v>
      </c>
      <c r="E8547" s="96">
        <v>2.0820624811516262</v>
      </c>
      <c r="F8547" s="115">
        <v>0</v>
      </c>
      <c r="G8547" s="112">
        <f t="shared" si="133"/>
        <v>2.0820624811516262</v>
      </c>
    </row>
    <row r="8548" spans="1:7" x14ac:dyDescent="0.25">
      <c r="A8548" s="28">
        <f>IF('weather data'!E8548&lt;=5,5,'weather data'!E8548)</f>
        <v>5</v>
      </c>
      <c r="B8548" s="4">
        <f>IF(A8548=5,0,1)*0.54+0.25*24.6*(Hilfstabelle!A8548-5)/1000</f>
        <v>0</v>
      </c>
      <c r="C8548" s="3">
        <f>(1213.2+(17.25*('weather data'!E8548-5)))/1000</f>
        <v>1.0331617499999999</v>
      </c>
      <c r="E8548" s="96">
        <v>1.947735869464424</v>
      </c>
      <c r="F8548" s="115">
        <v>0</v>
      </c>
      <c r="G8548" s="112">
        <f t="shared" si="133"/>
        <v>1.947735869464424</v>
      </c>
    </row>
    <row r="8549" spans="1:7" x14ac:dyDescent="0.25">
      <c r="A8549" s="28">
        <f>IF('weather data'!E8549&lt;=5,5,'weather data'!E8549)</f>
        <v>5</v>
      </c>
      <c r="B8549" s="4">
        <f>IF(A8549=5,0,1)*0.54+0.25*24.6*(Hilfstabelle!A8549-5)/1000</f>
        <v>0</v>
      </c>
      <c r="C8549" s="3">
        <f>(1213.2+(17.25*('weather data'!E8549-5)))/1000</f>
        <v>1.0294185</v>
      </c>
      <c r="E8549" s="96">
        <v>1.8408568007225949</v>
      </c>
      <c r="F8549" s="115">
        <v>0</v>
      </c>
      <c r="G8549" s="112">
        <f t="shared" si="133"/>
        <v>1.8408568007225949</v>
      </c>
    </row>
    <row r="8550" spans="1:7" x14ac:dyDescent="0.25">
      <c r="A8550" s="28">
        <f>IF('weather data'!E8550&lt;=5,5,'weather data'!E8550)</f>
        <v>5</v>
      </c>
      <c r="B8550" s="4">
        <f>IF(A8550=5,0,1)*0.54+0.25*24.6*(Hilfstabelle!A8550-5)/1000</f>
        <v>0</v>
      </c>
      <c r="C8550" s="3">
        <f>(1213.2+(17.25*('weather data'!E8550-5)))/1000</f>
        <v>1.0288320000000002</v>
      </c>
      <c r="E8550" s="96">
        <v>1.774733174536016</v>
      </c>
      <c r="F8550" s="115">
        <v>0</v>
      </c>
      <c r="G8550" s="112">
        <f t="shared" si="133"/>
        <v>1.774733174536016</v>
      </c>
    </row>
    <row r="8551" spans="1:7" x14ac:dyDescent="0.25">
      <c r="A8551" s="28">
        <f>IF('weather data'!E8551&lt;=5,5,'weather data'!E8551)</f>
        <v>5</v>
      </c>
      <c r="B8551" s="4">
        <f>IF(A8551=5,0,1)*0.54+0.25*24.6*(Hilfstabelle!A8551-5)/1000</f>
        <v>0</v>
      </c>
      <c r="C8551" s="3">
        <f>(1213.2+(17.25*('weather data'!E8551-5)))/1000</f>
        <v>1.03160925</v>
      </c>
      <c r="E8551" s="96">
        <v>2.0022150834923611</v>
      </c>
      <c r="F8551" s="115">
        <v>0</v>
      </c>
      <c r="G8551" s="112">
        <f t="shared" si="133"/>
        <v>2.0022150834923611</v>
      </c>
    </row>
    <row r="8552" spans="1:7" x14ac:dyDescent="0.25">
      <c r="A8552" s="28">
        <f>IF('weather data'!E8552&lt;=5,5,'weather data'!E8552)</f>
        <v>5</v>
      </c>
      <c r="B8552" s="4">
        <f>IF(A8552=5,0,1)*0.54+0.25*24.6*(Hilfstabelle!A8552-5)/1000</f>
        <v>0</v>
      </c>
      <c r="C8552" s="3">
        <f>(1213.2+(17.25*('weather data'!E8552-5)))/1000</f>
        <v>1.03309275</v>
      </c>
      <c r="E8552" s="96">
        <v>2.1111735115482331</v>
      </c>
      <c r="F8552" s="115">
        <v>0</v>
      </c>
      <c r="G8552" s="112">
        <f t="shared" si="133"/>
        <v>2.1111735115482331</v>
      </c>
    </row>
    <row r="8553" spans="1:7" x14ac:dyDescent="0.25">
      <c r="A8553" s="28">
        <f>IF('weather data'!E8553&lt;=5,5,'weather data'!E8553)</f>
        <v>5</v>
      </c>
      <c r="B8553" s="4">
        <f>IF(A8553=5,0,1)*0.54+0.25*24.6*(Hilfstabelle!A8553-5)/1000</f>
        <v>0</v>
      </c>
      <c r="C8553" s="3">
        <f>(1213.2+(17.25*('weather data'!E8553-5)))/1000</f>
        <v>1.0336447500000001</v>
      </c>
      <c r="E8553" s="96">
        <v>2.1542162493489312</v>
      </c>
      <c r="F8553" s="115">
        <v>0</v>
      </c>
      <c r="G8553" s="112">
        <f t="shared" si="133"/>
        <v>2.1542162493489312</v>
      </c>
    </row>
    <row r="8554" spans="1:7" x14ac:dyDescent="0.25">
      <c r="A8554" s="28">
        <f>IF('weather data'!E8554&lt;=5,5,'weather data'!E8554)</f>
        <v>5</v>
      </c>
      <c r="B8554" s="4">
        <f>IF(A8554=5,0,1)*0.54+0.25*24.6*(Hilfstabelle!A8554-5)/1000</f>
        <v>0</v>
      </c>
      <c r="C8554" s="3">
        <f>(1213.2+(17.25*('weather data'!E8554-5)))/1000</f>
        <v>1.0378365000000001</v>
      </c>
      <c r="E8554" s="96">
        <v>2.6898592086465021</v>
      </c>
      <c r="F8554" s="115">
        <v>0</v>
      </c>
      <c r="G8554" s="112">
        <f t="shared" si="133"/>
        <v>2.6898592086465021</v>
      </c>
    </row>
    <row r="8555" spans="1:7" x14ac:dyDescent="0.25">
      <c r="A8555" s="28">
        <f>IF('weather data'!E8555&lt;=5,5,'weather data'!E8555)</f>
        <v>5</v>
      </c>
      <c r="B8555" s="4">
        <f>IF(A8555=5,0,1)*0.54+0.25*24.6*(Hilfstabelle!A8555-5)/1000</f>
        <v>0</v>
      </c>
      <c r="C8555" s="3">
        <f>(1213.2+(17.25*('weather data'!E8555-5)))/1000</f>
        <v>1.0452885000000001</v>
      </c>
      <c r="E8555" s="96">
        <v>2.9628790865803971</v>
      </c>
      <c r="F8555" s="115">
        <v>0</v>
      </c>
      <c r="G8555" s="112">
        <f t="shared" si="133"/>
        <v>2.9628790865803971</v>
      </c>
    </row>
    <row r="8556" spans="1:7" x14ac:dyDescent="0.25">
      <c r="A8556" s="28">
        <f>IF('weather data'!E8556&lt;=5,5,'weather data'!E8556)</f>
        <v>5</v>
      </c>
      <c r="B8556" s="4">
        <f>IF(A8556=5,0,1)*0.54+0.25*24.6*(Hilfstabelle!A8556-5)/1000</f>
        <v>0</v>
      </c>
      <c r="C8556" s="3">
        <f>(1213.2+(17.25*('weather data'!E8556-5)))/1000</f>
        <v>1.0539135000000002</v>
      </c>
      <c r="E8556" s="96">
        <v>3.0221408270306331</v>
      </c>
      <c r="F8556" s="115">
        <v>0</v>
      </c>
      <c r="G8556" s="112">
        <f t="shared" si="133"/>
        <v>3.0221408270306331</v>
      </c>
    </row>
    <row r="8557" spans="1:7" x14ac:dyDescent="0.25">
      <c r="A8557" s="28">
        <f>IF('weather data'!E8557&lt;=5,5,'weather data'!E8557)</f>
        <v>5</v>
      </c>
      <c r="B8557" s="4">
        <f>IF(A8557=5,0,1)*0.54+0.25*24.6*(Hilfstabelle!A8557-5)/1000</f>
        <v>0</v>
      </c>
      <c r="C8557" s="3">
        <f>(1213.2+(17.25*('weather data'!E8557-5)))/1000</f>
        <v>1.0609515</v>
      </c>
      <c r="E8557" s="96">
        <v>3.059569294683413</v>
      </c>
      <c r="F8557" s="115">
        <v>0</v>
      </c>
      <c r="G8557" s="112">
        <f t="shared" si="133"/>
        <v>3.059569294683413</v>
      </c>
    </row>
    <row r="8558" spans="1:7" x14ac:dyDescent="0.25">
      <c r="A8558" s="28">
        <f>IF('weather data'!E8558&lt;=5,5,'weather data'!E8558)</f>
        <v>5</v>
      </c>
      <c r="B8558" s="4">
        <f>IF(A8558=5,0,1)*0.54+0.25*24.6*(Hilfstabelle!A8558-5)/1000</f>
        <v>0</v>
      </c>
      <c r="C8558" s="3">
        <f>(1213.2+(17.25*('weather data'!E8558-5)))/1000</f>
        <v>1.06562625</v>
      </c>
      <c r="E8558" s="96">
        <v>3.0371122140917448</v>
      </c>
      <c r="F8558" s="115">
        <v>0</v>
      </c>
      <c r="G8558" s="112">
        <f t="shared" si="133"/>
        <v>3.0371122140917448</v>
      </c>
    </row>
    <row r="8559" spans="1:7" x14ac:dyDescent="0.25">
      <c r="A8559" s="28">
        <f>IF('weather data'!E8559&lt;=5,5,'weather data'!E8559)</f>
        <v>5</v>
      </c>
      <c r="B8559" s="4">
        <f>IF(A8559=5,0,1)*0.54+0.25*24.6*(Hilfstabelle!A8559-5)/1000</f>
        <v>0</v>
      </c>
      <c r="C8559" s="3">
        <f>(1213.2+(17.25*('weather data'!E8559-5)))/1000</f>
        <v>1.0672650000000001</v>
      </c>
      <c r="E8559" s="96">
        <v>2.8354143606295379</v>
      </c>
      <c r="F8559" s="115">
        <v>0</v>
      </c>
      <c r="G8559" s="112">
        <f t="shared" si="133"/>
        <v>2.8354143606295379</v>
      </c>
    </row>
    <row r="8560" spans="1:7" x14ac:dyDescent="0.25">
      <c r="A8560" s="28">
        <f>IF('weather data'!E8560&lt;=5,5,'weather data'!E8560)</f>
        <v>5</v>
      </c>
      <c r="B8560" s="4">
        <f>IF(A8560=5,0,1)*0.54+0.25*24.6*(Hilfstabelle!A8560-5)/1000</f>
        <v>0</v>
      </c>
      <c r="C8560" s="3">
        <f>(1213.2+(17.25*('weather data'!E8560-5)))/1000</f>
        <v>1.0649190000000002</v>
      </c>
      <c r="E8560" s="96">
        <v>2.3486363452119861</v>
      </c>
      <c r="F8560" s="115">
        <v>0</v>
      </c>
      <c r="G8560" s="112">
        <f t="shared" si="133"/>
        <v>2.3486363452119861</v>
      </c>
    </row>
    <row r="8561" spans="1:7" x14ac:dyDescent="0.25">
      <c r="A8561" s="28">
        <f>IF('weather data'!E8561&lt;=5,5,'weather data'!E8561)</f>
        <v>5</v>
      </c>
      <c r="B8561" s="4">
        <f>IF(A8561=5,0,1)*0.54+0.25*24.6*(Hilfstabelle!A8561-5)/1000</f>
        <v>0</v>
      </c>
      <c r="C8561" s="3">
        <f>(1213.2+(17.25*('weather data'!E8561-5)))/1000</f>
        <v>1.05927825</v>
      </c>
      <c r="E8561" s="96">
        <v>2.0941227651730769</v>
      </c>
      <c r="F8561" s="115">
        <v>0</v>
      </c>
      <c r="G8561" s="112">
        <f t="shared" si="133"/>
        <v>2.0941227651730769</v>
      </c>
    </row>
    <row r="8562" spans="1:7" x14ac:dyDescent="0.25">
      <c r="A8562" s="28">
        <f>IF('weather data'!E8562&lt;=5,5,'weather data'!E8562)</f>
        <v>5</v>
      </c>
      <c r="B8562" s="4">
        <f>IF(A8562=5,0,1)*0.54+0.25*24.6*(Hilfstabelle!A8562-5)/1000</f>
        <v>0</v>
      </c>
      <c r="C8562" s="3">
        <f>(1213.2+(17.25*('weather data'!E8562-5)))/1000</f>
        <v>1.0548277499999998</v>
      </c>
      <c r="E8562" s="96">
        <v>2.1155401661077242</v>
      </c>
      <c r="F8562" s="115">
        <v>0</v>
      </c>
      <c r="G8562" s="112">
        <f t="shared" si="133"/>
        <v>2.1155401661077242</v>
      </c>
    </row>
    <row r="8563" spans="1:7" x14ac:dyDescent="0.25">
      <c r="A8563" s="28">
        <f>IF('weather data'!E8563&lt;=5,5,'weather data'!E8563)</f>
        <v>5</v>
      </c>
      <c r="B8563" s="4">
        <f>IF(A8563=5,0,1)*0.54+0.25*24.6*(Hilfstabelle!A8563-5)/1000</f>
        <v>0</v>
      </c>
      <c r="C8563" s="3">
        <f>(1213.2+(17.25*('weather data'!E8563-5)))/1000</f>
        <v>1.0537755</v>
      </c>
      <c r="E8563" s="96">
        <v>2.2854238220650669</v>
      </c>
      <c r="F8563" s="115">
        <v>0</v>
      </c>
      <c r="G8563" s="112">
        <f t="shared" si="133"/>
        <v>2.2854238220650669</v>
      </c>
    </row>
    <row r="8564" spans="1:7" x14ac:dyDescent="0.25">
      <c r="A8564" s="28">
        <f>IF('weather data'!E8564&lt;=5,5,'weather data'!E8564)</f>
        <v>5</v>
      </c>
      <c r="B8564" s="4">
        <f>IF(A8564=5,0,1)*0.54+0.25*24.6*(Hilfstabelle!A8564-5)/1000</f>
        <v>0</v>
      </c>
      <c r="C8564" s="3">
        <f>(1213.2+(17.25*('weather data'!E8564-5)))/1000</f>
        <v>1.058019</v>
      </c>
      <c r="E8564" s="96">
        <v>2.413928227672947</v>
      </c>
      <c r="F8564" s="115">
        <v>0</v>
      </c>
      <c r="G8564" s="112">
        <f t="shared" si="133"/>
        <v>2.413928227672947</v>
      </c>
    </row>
    <row r="8565" spans="1:7" x14ac:dyDescent="0.25">
      <c r="A8565" s="28">
        <f>IF('weather data'!E8565&lt;=5,5,'weather data'!E8565)</f>
        <v>5</v>
      </c>
      <c r="B8565" s="4">
        <f>IF(A8565=5,0,1)*0.54+0.25*24.6*(Hilfstabelle!A8565-5)/1000</f>
        <v>0</v>
      </c>
      <c r="C8565" s="3">
        <f>(1213.2+(17.25*('weather data'!E8565-5)))/1000</f>
        <v>1.0605030000000002</v>
      </c>
      <c r="E8565" s="96">
        <v>2.5018851266569819</v>
      </c>
      <c r="F8565" s="115">
        <v>0</v>
      </c>
      <c r="G8565" s="112">
        <f t="shared" si="133"/>
        <v>2.5018851266569819</v>
      </c>
    </row>
    <row r="8566" spans="1:7" x14ac:dyDescent="0.25">
      <c r="A8566" s="28">
        <f>IF('weather data'!E8566&lt;=5,5,'weather data'!E8566)</f>
        <v>5</v>
      </c>
      <c r="B8566" s="4">
        <f>IF(A8566=5,0,1)*0.54+0.25*24.6*(Hilfstabelle!A8566-5)/1000</f>
        <v>0</v>
      </c>
      <c r="C8566" s="3">
        <f>(1213.2+(17.25*('weather data'!E8566-5)))/1000</f>
        <v>1.0616587500000001</v>
      </c>
      <c r="E8566" s="96">
        <v>2.2775222566717028</v>
      </c>
      <c r="F8566" s="115">
        <v>0</v>
      </c>
      <c r="G8566" s="112">
        <f t="shared" si="133"/>
        <v>2.2775222566717028</v>
      </c>
    </row>
    <row r="8567" spans="1:7" x14ac:dyDescent="0.25">
      <c r="A8567" s="28">
        <f>IF('weather data'!E8567&lt;=5,5,'weather data'!E8567)</f>
        <v>5</v>
      </c>
      <c r="B8567" s="4">
        <f>IF(A8567=5,0,1)*0.54+0.25*24.6*(Hilfstabelle!A8567-5)/1000</f>
        <v>0</v>
      </c>
      <c r="C8567" s="3">
        <f>(1213.2+(17.25*('weather data'!E8567-5)))/1000</f>
        <v>1.0680412500000001</v>
      </c>
      <c r="E8567" s="96">
        <v>2.0194737657989199</v>
      </c>
      <c r="F8567" s="115">
        <v>0</v>
      </c>
      <c r="G8567" s="112">
        <f t="shared" si="133"/>
        <v>2.0194737657989199</v>
      </c>
    </row>
    <row r="8568" spans="1:7" x14ac:dyDescent="0.25">
      <c r="A8568" s="28">
        <f>IF('weather data'!E8568&lt;=5,5,'weather data'!E8568)</f>
        <v>5</v>
      </c>
      <c r="B8568" s="4">
        <f>IF(A8568=5,0,1)*0.54+0.25*24.6*(Hilfstabelle!A8568-5)/1000</f>
        <v>0</v>
      </c>
      <c r="C8568" s="3">
        <f>(1213.2+(17.25*('weather data'!E8568-5)))/1000</f>
        <v>1.0752172500000001</v>
      </c>
      <c r="E8568" s="96">
        <v>1.9263184685297781</v>
      </c>
      <c r="F8568" s="115">
        <v>0</v>
      </c>
      <c r="G8568" s="112">
        <f t="shared" si="133"/>
        <v>1.9263184685297781</v>
      </c>
    </row>
    <row r="8569" spans="1:7" x14ac:dyDescent="0.25">
      <c r="A8569" s="28">
        <f>IF('weather data'!E8569&lt;=5,5,'weather data'!E8569)</f>
        <v>5</v>
      </c>
      <c r="B8569" s="4">
        <f>IF(A8569=5,0,1)*0.54+0.25*24.6*(Hilfstabelle!A8569-5)/1000</f>
        <v>0</v>
      </c>
      <c r="C8569" s="3">
        <f>(1213.2+(17.25*('weather data'!E8569-5)))/1000</f>
        <v>1.0783739999999999</v>
      </c>
      <c r="E8569" s="96">
        <v>1.8396091851341689</v>
      </c>
      <c r="F8569" s="115">
        <v>0</v>
      </c>
      <c r="G8569" s="112">
        <f t="shared" si="133"/>
        <v>1.8396091851341689</v>
      </c>
    </row>
    <row r="8570" spans="1:7" x14ac:dyDescent="0.25">
      <c r="A8570" s="28">
        <f>IF('weather data'!E8570&lt;=5,5,'weather data'!E8570)</f>
        <v>5</v>
      </c>
      <c r="B8570" s="4">
        <f>IF(A8570=5,0,1)*0.54+0.25*24.6*(Hilfstabelle!A8570-5)/1000</f>
        <v>0</v>
      </c>
      <c r="C8570" s="3">
        <f>(1213.2+(17.25*('weather data'!E8570-5)))/1000</f>
        <v>1.0783395</v>
      </c>
      <c r="E8570" s="96">
        <v>1.8464710708705121</v>
      </c>
      <c r="F8570" s="115">
        <v>0</v>
      </c>
      <c r="G8570" s="112">
        <f t="shared" si="133"/>
        <v>1.8464710708705121</v>
      </c>
    </row>
    <row r="8571" spans="1:7" x14ac:dyDescent="0.25">
      <c r="A8571" s="28">
        <f>IF('weather data'!E8571&lt;=5,5,'weather data'!E8571)</f>
        <v>5</v>
      </c>
      <c r="B8571" s="4">
        <f>IF(A8571=5,0,1)*0.54+0.25*24.6*(Hilfstabelle!A8571-5)/1000</f>
        <v>0</v>
      </c>
      <c r="C8571" s="3">
        <f>(1213.2+(17.25*('weather data'!E8571-5)))/1000</f>
        <v>1.07918475</v>
      </c>
      <c r="E8571" s="96">
        <v>1.9196645187248389</v>
      </c>
      <c r="F8571" s="115">
        <v>0</v>
      </c>
      <c r="G8571" s="112">
        <f t="shared" si="133"/>
        <v>1.9196645187248389</v>
      </c>
    </row>
    <row r="8572" spans="1:7" x14ac:dyDescent="0.25">
      <c r="A8572" s="28">
        <f>IF('weather data'!E8572&lt;=5,5,'weather data'!E8572)</f>
        <v>5</v>
      </c>
      <c r="B8572" s="4">
        <f>IF(A8572=5,0,1)*0.54+0.25*24.6*(Hilfstabelle!A8572-5)/1000</f>
        <v>0</v>
      </c>
      <c r="C8572" s="3">
        <f>(1213.2+(17.25*('weather data'!E8572-5)))/1000</f>
        <v>1.0823069999999999</v>
      </c>
      <c r="E8572" s="96">
        <v>1.8229743106218219</v>
      </c>
      <c r="F8572" s="115">
        <v>0</v>
      </c>
      <c r="G8572" s="112">
        <f t="shared" si="133"/>
        <v>1.8229743106218219</v>
      </c>
    </row>
    <row r="8573" spans="1:7" x14ac:dyDescent="0.25">
      <c r="A8573" s="28">
        <f>IF('weather data'!E8573&lt;=5,5,'weather data'!E8573)</f>
        <v>5</v>
      </c>
      <c r="B8573" s="4">
        <f>IF(A8573=5,0,1)*0.54+0.25*24.6*(Hilfstabelle!A8573-5)/1000</f>
        <v>0</v>
      </c>
      <c r="C8573" s="3">
        <f>(1213.2+(17.25*('weather data'!E8573-5)))/1000</f>
        <v>1.084722</v>
      </c>
      <c r="E8573" s="96">
        <v>1.7435427848253651</v>
      </c>
      <c r="F8573" s="115">
        <v>0</v>
      </c>
      <c r="G8573" s="112">
        <f t="shared" si="133"/>
        <v>1.7435427848253651</v>
      </c>
    </row>
    <row r="8574" spans="1:7" x14ac:dyDescent="0.25">
      <c r="A8574" s="28">
        <f>IF('weather data'!E8574&lt;=5,5,'weather data'!E8574)</f>
        <v>5</v>
      </c>
      <c r="B8574" s="4">
        <f>IF(A8574=5,0,1)*0.54+0.25*24.6*(Hilfstabelle!A8574-5)/1000</f>
        <v>0</v>
      </c>
      <c r="C8574" s="3">
        <f>(1213.2+(17.25*('weather data'!E8574-5)))/1000</f>
        <v>1.0861192499999999</v>
      </c>
      <c r="E8574" s="96">
        <v>1.6859445318263639</v>
      </c>
      <c r="F8574" s="115">
        <v>0</v>
      </c>
      <c r="G8574" s="112">
        <f t="shared" si="133"/>
        <v>1.6859445318263639</v>
      </c>
    </row>
    <row r="8575" spans="1:7" x14ac:dyDescent="0.25">
      <c r="A8575" s="28">
        <f>IF('weather data'!E8575&lt;=5,5,'weather data'!E8575)</f>
        <v>5</v>
      </c>
      <c r="B8575" s="4">
        <f>IF(A8575=5,0,1)*0.54+0.25*24.6*(Hilfstabelle!A8575-5)/1000</f>
        <v>0</v>
      </c>
      <c r="C8575" s="3">
        <f>(1213.2+(17.25*('weather data'!E8575-5)))/1000</f>
        <v>1.08556725</v>
      </c>
      <c r="E8575" s="96">
        <v>1.9483596772586369</v>
      </c>
      <c r="F8575" s="115">
        <v>0</v>
      </c>
      <c r="G8575" s="112">
        <f t="shared" si="133"/>
        <v>1.9483596772586369</v>
      </c>
    </row>
    <row r="8576" spans="1:7" x14ac:dyDescent="0.25">
      <c r="A8576" s="28">
        <f>IF('weather data'!E8576&lt;=5,5,'weather data'!E8576)</f>
        <v>5</v>
      </c>
      <c r="B8576" s="4">
        <f>IF(A8576=5,0,1)*0.54+0.25*24.6*(Hilfstabelle!A8576-5)/1000</f>
        <v>0</v>
      </c>
      <c r="C8576" s="3">
        <f>(1213.2+(17.25*('weather data'!E8576-5)))/1000</f>
        <v>1.0829107499999999</v>
      </c>
      <c r="E8576" s="96">
        <v>2.0275832671236889</v>
      </c>
      <c r="F8576" s="115">
        <v>0</v>
      </c>
      <c r="G8576" s="112">
        <f t="shared" si="133"/>
        <v>2.0275832671236889</v>
      </c>
    </row>
    <row r="8577" spans="1:7" x14ac:dyDescent="0.25">
      <c r="A8577" s="28">
        <f>IF('weather data'!E8577&lt;=5,5,'weather data'!E8577)</f>
        <v>5</v>
      </c>
      <c r="B8577" s="4">
        <f>IF(A8577=5,0,1)*0.54+0.25*24.6*(Hilfstabelle!A8577-5)/1000</f>
        <v>0</v>
      </c>
      <c r="C8577" s="3">
        <f>(1213.2+(17.25*('weather data'!E8577-5)))/1000</f>
        <v>1.0795987500000002</v>
      </c>
      <c r="E8577" s="96">
        <v>2.011572200405555</v>
      </c>
      <c r="F8577" s="115">
        <v>0</v>
      </c>
      <c r="G8577" s="112">
        <f t="shared" si="133"/>
        <v>2.011572200405555</v>
      </c>
    </row>
    <row r="8578" spans="1:7" x14ac:dyDescent="0.25">
      <c r="A8578" s="28">
        <f>IF('weather data'!E8578&lt;=5,5,'weather data'!E8578)</f>
        <v>5</v>
      </c>
      <c r="B8578" s="4">
        <f>IF(A8578=5,0,1)*0.54+0.25*24.6*(Hilfstabelle!A8578-5)/1000</f>
        <v>0</v>
      </c>
      <c r="C8578" s="3">
        <f>(1213.2+(17.25*('weather data'!E8578-5)))/1000</f>
        <v>1.0782360000000002</v>
      </c>
      <c r="E8578" s="96">
        <v>2.0672990300219181</v>
      </c>
      <c r="F8578" s="115">
        <v>0</v>
      </c>
      <c r="G8578" s="112">
        <f t="shared" ref="G8578:G8641" si="134">F8578+E8578</f>
        <v>2.0672990300219181</v>
      </c>
    </row>
    <row r="8579" spans="1:7" x14ac:dyDescent="0.25">
      <c r="A8579" s="28">
        <f>IF('weather data'!E8579&lt;=5,5,'weather data'!E8579)</f>
        <v>5</v>
      </c>
      <c r="B8579" s="4">
        <f>IF(A8579=5,0,1)*0.54+0.25*24.6*(Hilfstabelle!A8579-5)/1000</f>
        <v>0</v>
      </c>
      <c r="C8579" s="3">
        <f>(1213.2+(17.25*('weather data'!E8579-5)))/1000</f>
        <v>1.0793917500000001</v>
      </c>
      <c r="E8579" s="96">
        <v>2.1084703444399771</v>
      </c>
      <c r="F8579" s="115">
        <v>0</v>
      </c>
      <c r="G8579" s="112">
        <f t="shared" si="134"/>
        <v>2.1084703444399771</v>
      </c>
    </row>
    <row r="8580" spans="1:7" x14ac:dyDescent="0.25">
      <c r="A8580" s="28">
        <f>IF('weather data'!E8580&lt;=5,5,'weather data'!E8580)</f>
        <v>5</v>
      </c>
      <c r="B8580" s="4">
        <f>IF(A8580=5,0,1)*0.54+0.25*24.6*(Hilfstabelle!A8580-5)/1000</f>
        <v>0</v>
      </c>
      <c r="C8580" s="3">
        <f>(1213.2+(17.25*('weather data'!E8580-5)))/1000</f>
        <v>1.0824104999999999</v>
      </c>
      <c r="E8580" s="96">
        <v>2.121778244049854</v>
      </c>
      <c r="F8580" s="115">
        <v>0</v>
      </c>
      <c r="G8580" s="112">
        <f t="shared" si="134"/>
        <v>2.121778244049854</v>
      </c>
    </row>
    <row r="8581" spans="1:7" x14ac:dyDescent="0.25">
      <c r="A8581" s="28">
        <f>IF('weather data'!E8581&lt;=5,5,'weather data'!E8581)</f>
        <v>5</v>
      </c>
      <c r="B8581" s="4">
        <f>IF(A8581=5,0,1)*0.54+0.25*24.6*(Hilfstabelle!A8581-5)/1000</f>
        <v>0</v>
      </c>
      <c r="C8581" s="3">
        <f>(1213.2+(17.25*('weather data'!E8581-5)))/1000</f>
        <v>1.0906905000000002</v>
      </c>
      <c r="E8581" s="96">
        <v>2.0789434421805608</v>
      </c>
      <c r="F8581" s="115">
        <v>0</v>
      </c>
      <c r="G8581" s="112">
        <f t="shared" si="134"/>
        <v>2.0789434421805608</v>
      </c>
    </row>
    <row r="8582" spans="1:7" x14ac:dyDescent="0.25">
      <c r="A8582" s="28">
        <f>IF('weather data'!E8582&lt;=5,5,'weather data'!E8582)</f>
        <v>5</v>
      </c>
      <c r="B8582" s="4">
        <f>IF(A8582=5,0,1)*0.54+0.25*24.6*(Hilfstabelle!A8582-5)/1000</f>
        <v>0</v>
      </c>
      <c r="C8582" s="3">
        <f>(1213.2+(17.25*('weather data'!E8582-5)))/1000</f>
        <v>1.1136330000000001</v>
      </c>
      <c r="E8582" s="96">
        <v>2.0955783166929081</v>
      </c>
      <c r="F8582" s="115">
        <v>0</v>
      </c>
      <c r="G8582" s="112">
        <f t="shared" si="134"/>
        <v>2.0955783166929081</v>
      </c>
    </row>
    <row r="8583" spans="1:7" x14ac:dyDescent="0.25">
      <c r="A8583" s="28">
        <f>IF('weather data'!E8583&lt;=5,5,'weather data'!E8583)</f>
        <v>5</v>
      </c>
      <c r="B8583" s="4">
        <f>IF(A8583=5,0,1)*0.54+0.25*24.6*(Hilfstabelle!A8583-5)/1000</f>
        <v>0</v>
      </c>
      <c r="C8583" s="3">
        <f>(1213.2+(17.25*('weather data'!E8583-5)))/1000</f>
        <v>1.1271570000000002</v>
      </c>
      <c r="E8583" s="96">
        <v>2.119283012873002</v>
      </c>
      <c r="F8583" s="115">
        <v>0</v>
      </c>
      <c r="G8583" s="112">
        <f t="shared" si="134"/>
        <v>2.119283012873002</v>
      </c>
    </row>
    <row r="8584" spans="1:7" x14ac:dyDescent="0.25">
      <c r="A8584" s="28">
        <f>IF('weather data'!E8584&lt;=5,5,'weather data'!E8584)</f>
        <v>5</v>
      </c>
      <c r="B8584" s="4">
        <f>IF(A8584=5,0,1)*0.54+0.25*24.6*(Hilfstabelle!A8584-5)/1000</f>
        <v>0</v>
      </c>
      <c r="C8584" s="3">
        <f>(1213.2+(17.25*('weather data'!E8584-5)))/1000</f>
        <v>1.1354025000000001</v>
      </c>
      <c r="E8584" s="96">
        <v>1.9803818106949049</v>
      </c>
      <c r="F8584" s="115">
        <v>0</v>
      </c>
      <c r="G8584" s="112">
        <f t="shared" si="134"/>
        <v>1.9803818106949049</v>
      </c>
    </row>
    <row r="8585" spans="1:7" x14ac:dyDescent="0.25">
      <c r="A8585" s="28">
        <f>IF('weather data'!E8585&lt;=5,5,'weather data'!E8585)</f>
        <v>5</v>
      </c>
      <c r="B8585" s="4">
        <f>IF(A8585=5,0,1)*0.54+0.25*24.6*(Hilfstabelle!A8585-5)/1000</f>
        <v>0</v>
      </c>
      <c r="C8585" s="3">
        <f>(1213.2+(17.25*('weather data'!E8585-5)))/1000</f>
        <v>1.15515375</v>
      </c>
      <c r="E8585" s="96">
        <v>1.906564555046365</v>
      </c>
      <c r="F8585" s="115">
        <v>0</v>
      </c>
      <c r="G8585" s="112">
        <f t="shared" si="134"/>
        <v>1.906564555046365</v>
      </c>
    </row>
    <row r="8586" spans="1:7" x14ac:dyDescent="0.25">
      <c r="A8586" s="28">
        <f>IF('weather data'!E8586&lt;=5,5,'weather data'!E8586)</f>
        <v>5</v>
      </c>
      <c r="B8586" s="4">
        <f>IF(A8586=5,0,1)*0.54+0.25*24.6*(Hilfstabelle!A8586-5)/1000</f>
        <v>0</v>
      </c>
      <c r="C8586" s="3">
        <f>(1213.2+(17.25*('weather data'!E8586-5)))/1000</f>
        <v>1.1654347500000002</v>
      </c>
      <c r="E8586" s="96">
        <v>1.9431612789735291</v>
      </c>
      <c r="F8586" s="115">
        <v>0</v>
      </c>
      <c r="G8586" s="112">
        <f t="shared" si="134"/>
        <v>1.9431612789735291</v>
      </c>
    </row>
    <row r="8587" spans="1:7" x14ac:dyDescent="0.25">
      <c r="A8587" s="28">
        <f>IF('weather data'!E8587&lt;=5,5,'weather data'!E8587)</f>
        <v>5</v>
      </c>
      <c r="B8587" s="4">
        <f>IF(A8587=5,0,1)*0.54+0.25*24.6*(Hilfstabelle!A8587-5)/1000</f>
        <v>0</v>
      </c>
      <c r="C8587" s="3">
        <f>(1213.2+(17.25*('weather data'!E8587-5)))/1000</f>
        <v>1.165038</v>
      </c>
      <c r="E8587" s="96">
        <v>1.9768468998610309</v>
      </c>
      <c r="F8587" s="115">
        <v>0</v>
      </c>
      <c r="G8587" s="112">
        <f t="shared" si="134"/>
        <v>1.9768468998610309</v>
      </c>
    </row>
    <row r="8588" spans="1:7" x14ac:dyDescent="0.25">
      <c r="A8588" s="28">
        <f>IF('weather data'!E8588&lt;=5,5,'weather data'!E8588)</f>
        <v>5</v>
      </c>
      <c r="B8588" s="4">
        <f>IF(A8588=5,0,1)*0.54+0.25*24.6*(Hilfstabelle!A8588-5)/1000</f>
        <v>0</v>
      </c>
      <c r="C8588" s="3">
        <f>(1213.2+(17.25*('weather data'!E8588-5)))/1000</f>
        <v>1.1602252499999999</v>
      </c>
      <c r="E8588" s="96">
        <v>2.1648209818505522</v>
      </c>
      <c r="F8588" s="115">
        <v>0</v>
      </c>
      <c r="G8588" s="112">
        <f t="shared" si="134"/>
        <v>2.1648209818505522</v>
      </c>
    </row>
    <row r="8589" spans="1:7" x14ac:dyDescent="0.25">
      <c r="A8589" s="28">
        <f>IF('weather data'!E8589&lt;=5,5,'weather data'!E8589)</f>
        <v>5</v>
      </c>
      <c r="B8589" s="4">
        <f>IF(A8589=5,0,1)*0.54+0.25*24.6*(Hilfstabelle!A8589-5)/1000</f>
        <v>0</v>
      </c>
      <c r="C8589" s="3">
        <f>(1213.2+(17.25*('weather data'!E8589-5)))/1000</f>
        <v>1.1552917500000002</v>
      </c>
      <c r="E8589" s="96">
        <v>2.4153837791927781</v>
      </c>
      <c r="F8589" s="115">
        <v>0</v>
      </c>
      <c r="G8589" s="112">
        <f t="shared" si="134"/>
        <v>2.4153837791927781</v>
      </c>
    </row>
    <row r="8590" spans="1:7" x14ac:dyDescent="0.25">
      <c r="A8590" s="28">
        <f>IF('weather data'!E8590&lt;=5,5,'weather data'!E8590)</f>
        <v>5</v>
      </c>
      <c r="B8590" s="4">
        <f>IF(A8590=5,0,1)*0.54+0.25*24.6*(Hilfstabelle!A8590-5)/1000</f>
        <v>0</v>
      </c>
      <c r="C8590" s="3">
        <f>(1213.2+(17.25*('weather data'!E8590-5)))/1000</f>
        <v>1.1519970000000002</v>
      </c>
      <c r="E8590" s="96">
        <v>2.222835106712362</v>
      </c>
      <c r="F8590" s="115">
        <v>0</v>
      </c>
      <c r="G8590" s="112">
        <f t="shared" si="134"/>
        <v>2.222835106712362</v>
      </c>
    </row>
    <row r="8591" spans="1:7" x14ac:dyDescent="0.25">
      <c r="A8591" s="28">
        <f>IF('weather data'!E8591&lt;=5,5,'weather data'!E8591)</f>
        <v>5</v>
      </c>
      <c r="B8591" s="4">
        <f>IF(A8591=5,0,1)*0.54+0.25*24.6*(Hilfstabelle!A8591-5)/1000</f>
        <v>0</v>
      </c>
      <c r="C8591" s="3">
        <f>(1213.2+(17.25*('weather data'!E8591-5)))/1000</f>
        <v>1.1497717500000002</v>
      </c>
      <c r="E8591" s="96">
        <v>1.992650030647761</v>
      </c>
      <c r="F8591" s="115">
        <v>0</v>
      </c>
      <c r="G8591" s="112">
        <f t="shared" si="134"/>
        <v>1.992650030647761</v>
      </c>
    </row>
    <row r="8592" spans="1:7" x14ac:dyDescent="0.25">
      <c r="A8592" s="28">
        <f>IF('weather data'!E8592&lt;=5,5,'weather data'!E8592)</f>
        <v>5</v>
      </c>
      <c r="B8592" s="4">
        <f>IF(A8592=5,0,1)*0.54+0.25*24.6*(Hilfstabelle!A8592-5)/1000</f>
        <v>0</v>
      </c>
      <c r="C8592" s="3">
        <f>(1213.2+(17.25*('weather data'!E8592-5)))/1000</f>
        <v>1.1475292500000001</v>
      </c>
      <c r="E8592" s="96">
        <v>1.9111391455372611</v>
      </c>
      <c r="F8592" s="115">
        <v>0</v>
      </c>
      <c r="G8592" s="112">
        <f t="shared" si="134"/>
        <v>1.9111391455372611</v>
      </c>
    </row>
    <row r="8593" spans="1:7" x14ac:dyDescent="0.25">
      <c r="A8593" s="28">
        <f>IF('weather data'!E8593&lt;=5,5,'weather data'!E8593)</f>
        <v>5</v>
      </c>
      <c r="B8593" s="4">
        <f>IF(A8593=5,0,1)*0.54+0.25*24.6*(Hilfstabelle!A8593-5)/1000</f>
        <v>0</v>
      </c>
      <c r="C8593" s="3">
        <f>(1213.2+(17.25*('weather data'!E8593-5)))/1000</f>
        <v>1.148064</v>
      </c>
      <c r="E8593" s="96">
        <v>1.797606126990493</v>
      </c>
      <c r="F8593" s="115">
        <v>0</v>
      </c>
      <c r="G8593" s="112">
        <f t="shared" si="134"/>
        <v>1.797606126990493</v>
      </c>
    </row>
    <row r="8594" spans="1:7" x14ac:dyDescent="0.25">
      <c r="A8594" s="28">
        <f>IF('weather data'!E8594&lt;=5,5,'weather data'!E8594)</f>
        <v>5</v>
      </c>
      <c r="B8594" s="4">
        <f>IF(A8594=5,0,1)*0.54+0.25*24.6*(Hilfstabelle!A8594-5)/1000</f>
        <v>0</v>
      </c>
      <c r="C8594" s="3">
        <f>(1213.2+(17.25*('weather data'!E8594-5)))/1000</f>
        <v>1.149375</v>
      </c>
      <c r="E8594" s="96">
        <v>1.964578679908175</v>
      </c>
      <c r="F8594" s="115">
        <v>0</v>
      </c>
      <c r="G8594" s="112">
        <f t="shared" si="134"/>
        <v>1.964578679908175</v>
      </c>
    </row>
    <row r="8595" spans="1:7" x14ac:dyDescent="0.25">
      <c r="A8595" s="28">
        <f>IF('weather data'!E8595&lt;=5,5,'weather data'!E8595)</f>
        <v>5</v>
      </c>
      <c r="B8595" s="4">
        <f>IF(A8595=5,0,1)*0.54+0.25*24.6*(Hilfstabelle!A8595-5)/1000</f>
        <v>0</v>
      </c>
      <c r="C8595" s="3">
        <f>(1213.2+(17.25*('weather data'!E8595-5)))/1000</f>
        <v>1.1510137500000002</v>
      </c>
      <c r="E8595" s="96">
        <v>2.0512879633037842</v>
      </c>
      <c r="F8595" s="115">
        <v>0</v>
      </c>
      <c r="G8595" s="112">
        <f t="shared" si="134"/>
        <v>2.0512879633037842</v>
      </c>
    </row>
    <row r="8596" spans="1:7" x14ac:dyDescent="0.25">
      <c r="A8596" s="28">
        <f>IF('weather data'!E8596&lt;=5,5,'weather data'!E8596)</f>
        <v>5</v>
      </c>
      <c r="B8596" s="4">
        <f>IF(A8596=5,0,1)*0.54+0.25*24.6*(Hilfstabelle!A8596-5)/1000</f>
        <v>0</v>
      </c>
      <c r="C8596" s="3">
        <f>(1213.2+(17.25*('weather data'!E8596-5)))/1000</f>
        <v>1.1553262500000001</v>
      </c>
      <c r="E8596" s="96">
        <v>1.9471120616702109</v>
      </c>
      <c r="F8596" s="115">
        <v>0</v>
      </c>
      <c r="G8596" s="112">
        <f t="shared" si="134"/>
        <v>1.9471120616702109</v>
      </c>
    </row>
    <row r="8597" spans="1:7" x14ac:dyDescent="0.25">
      <c r="A8597" s="28">
        <f>IF('weather data'!E8597&lt;=5,5,'weather data'!E8597)</f>
        <v>5</v>
      </c>
      <c r="B8597" s="4">
        <f>IF(A8597=5,0,1)*0.54+0.25*24.6*(Hilfstabelle!A8597-5)/1000</f>
        <v>0</v>
      </c>
      <c r="C8597" s="3">
        <f>(1213.2+(17.25*('weather data'!E8597-5)))/1000</f>
        <v>1.1625540000000001</v>
      </c>
      <c r="E8597" s="96">
        <v>1.833371107192038</v>
      </c>
      <c r="F8597" s="115">
        <v>0</v>
      </c>
      <c r="G8597" s="112">
        <f t="shared" si="134"/>
        <v>1.833371107192038</v>
      </c>
    </row>
    <row r="8598" spans="1:7" x14ac:dyDescent="0.25">
      <c r="A8598" s="28">
        <f>IF('weather data'!E8598&lt;=5,5,'weather data'!E8598)</f>
        <v>5</v>
      </c>
      <c r="B8598" s="4">
        <f>IF(A8598=5,0,1)*0.54+0.25*24.6*(Hilfstabelle!A8598-5)/1000</f>
        <v>0</v>
      </c>
      <c r="C8598" s="3">
        <f>(1213.2+(17.25*('weather data'!E8598-5)))/1000</f>
        <v>1.1683845000000002</v>
      </c>
      <c r="E8598" s="96">
        <v>1.7603855952691161</v>
      </c>
      <c r="F8598" s="115">
        <v>0</v>
      </c>
      <c r="G8598" s="112">
        <f t="shared" si="134"/>
        <v>1.7603855952691161</v>
      </c>
    </row>
    <row r="8599" spans="1:7" x14ac:dyDescent="0.25">
      <c r="A8599" s="28">
        <f>IF('weather data'!E8599&lt;=5,5,'weather data'!E8599)</f>
        <v>5</v>
      </c>
      <c r="B8599" s="4">
        <f>IF(A8599=5,0,1)*0.54+0.25*24.6*(Hilfstabelle!A8599-5)/1000</f>
        <v>0</v>
      </c>
      <c r="C8599" s="3">
        <f>(1213.2+(17.25*('weather data'!E8599-5)))/1000</f>
        <v>1.1714722500000001</v>
      </c>
      <c r="E8599" s="96">
        <v>2.0036706350121909</v>
      </c>
      <c r="F8599" s="115">
        <v>0</v>
      </c>
      <c r="G8599" s="112">
        <f t="shared" si="134"/>
        <v>2.0036706350121909</v>
      </c>
    </row>
    <row r="8600" spans="1:7" x14ac:dyDescent="0.25">
      <c r="A8600" s="28">
        <f>IF('weather data'!E8600&lt;=5,5,'weather data'!E8600)</f>
        <v>5</v>
      </c>
      <c r="B8600" s="4">
        <f>IF(A8600=5,0,1)*0.54+0.25*24.6*(Hilfstabelle!A8600-5)/1000</f>
        <v>0</v>
      </c>
      <c r="C8600" s="3">
        <f>(1213.2+(17.25*('weather data'!E8600-5)))/1000</f>
        <v>1.17202425</v>
      </c>
      <c r="E8600" s="96">
        <v>2.142363901258884</v>
      </c>
      <c r="F8600" s="115">
        <v>0</v>
      </c>
      <c r="G8600" s="112">
        <f t="shared" si="134"/>
        <v>2.142363901258884</v>
      </c>
    </row>
    <row r="8601" spans="1:7" x14ac:dyDescent="0.25">
      <c r="A8601" s="28">
        <f>IF('weather data'!E8601&lt;=5,5,'weather data'!E8601)</f>
        <v>5</v>
      </c>
      <c r="B8601" s="4">
        <f>IF(A8601=5,0,1)*0.54+0.25*24.6*(Hilfstabelle!A8601-5)/1000</f>
        <v>0</v>
      </c>
      <c r="C8601" s="3">
        <f>(1213.2+(17.25*('weather data'!E8601-5)))/1000</f>
        <v>1.1710927500000001</v>
      </c>
      <c r="E8601" s="96">
        <v>2.1775050736662158</v>
      </c>
      <c r="F8601" s="115">
        <v>0</v>
      </c>
      <c r="G8601" s="112">
        <f t="shared" si="134"/>
        <v>2.1775050736662158</v>
      </c>
    </row>
    <row r="8602" spans="1:7" x14ac:dyDescent="0.25">
      <c r="A8602" s="28">
        <f>IF('weather data'!E8602&lt;=5,5,'weather data'!E8602)</f>
        <v>5</v>
      </c>
      <c r="B8602" s="4">
        <f>IF(A8602=5,0,1)*0.54+0.25*24.6*(Hilfstabelle!A8602-5)/1000</f>
        <v>0</v>
      </c>
      <c r="C8602" s="3">
        <f>(1213.2+(17.25*('weather data'!E8602-5)))/1000</f>
        <v>1.1709719999999999</v>
      </c>
      <c r="E8602" s="96">
        <v>2.705662339433232</v>
      </c>
      <c r="F8602" s="115">
        <v>0</v>
      </c>
      <c r="G8602" s="112">
        <f t="shared" si="134"/>
        <v>2.705662339433232</v>
      </c>
    </row>
    <row r="8603" spans="1:7" x14ac:dyDescent="0.25">
      <c r="A8603" s="28">
        <f>IF('weather data'!E8603&lt;=5,5,'weather data'!E8603)</f>
        <v>5</v>
      </c>
      <c r="B8603" s="4">
        <f>IF(A8603=5,0,1)*0.54+0.25*24.6*(Hilfstabelle!A8603-5)/1000</f>
        <v>0</v>
      </c>
      <c r="C8603" s="3">
        <f>(1213.2+(17.25*('weather data'!E8603-5)))/1000</f>
        <v>1.17188625</v>
      </c>
      <c r="E8603" s="96">
        <v>3.0192297239909718</v>
      </c>
      <c r="F8603" s="115">
        <v>0</v>
      </c>
      <c r="G8603" s="112">
        <f t="shared" si="134"/>
        <v>3.0192297239909718</v>
      </c>
    </row>
    <row r="8604" spans="1:7" x14ac:dyDescent="0.25">
      <c r="A8604" s="28">
        <f>IF('weather data'!E8604&lt;=5,5,'weather data'!E8604)</f>
        <v>5</v>
      </c>
      <c r="B8604" s="4">
        <f>IF(A8604=5,0,1)*0.54+0.25*24.6*(Hilfstabelle!A8604-5)/1000</f>
        <v>0</v>
      </c>
      <c r="C8604" s="3">
        <f>(1213.2+(17.25*('weather data'!E8604-5)))/1000</f>
        <v>1.1733180000000001</v>
      </c>
      <c r="E8604" s="96">
        <v>3.120702458516289</v>
      </c>
      <c r="F8604" s="115">
        <v>0</v>
      </c>
      <c r="G8604" s="112">
        <f t="shared" si="134"/>
        <v>3.120702458516289</v>
      </c>
    </row>
    <row r="8605" spans="1:7" x14ac:dyDescent="0.25">
      <c r="A8605" s="28">
        <f>IF('weather data'!E8605&lt;=5,5,'weather data'!E8605)</f>
        <v>5</v>
      </c>
      <c r="B8605" s="4">
        <f>IF(A8605=5,0,1)*0.54+0.25*24.6*(Hilfstabelle!A8605-5)/1000</f>
        <v>0</v>
      </c>
      <c r="C8605" s="3">
        <f>(1213.2+(17.25*('weather data'!E8605-5)))/1000</f>
        <v>1.1727832499999999</v>
      </c>
      <c r="E8605" s="96">
        <v>3.205956190392067</v>
      </c>
      <c r="F8605" s="115">
        <v>0</v>
      </c>
      <c r="G8605" s="112">
        <f t="shared" si="134"/>
        <v>3.205956190392067</v>
      </c>
    </row>
    <row r="8606" spans="1:7" x14ac:dyDescent="0.25">
      <c r="A8606" s="28">
        <f>IF('weather data'!E8606&lt;=5,5,'weather data'!E8606)</f>
        <v>5</v>
      </c>
      <c r="B8606" s="4">
        <f>IF(A8606=5,0,1)*0.54+0.25*24.6*(Hilfstabelle!A8606-5)/1000</f>
        <v>0</v>
      </c>
      <c r="C8606" s="3">
        <f>(1213.2+(17.25*('weather data'!E8606-5)))/1000</f>
        <v>1.16995425</v>
      </c>
      <c r="E8606" s="96">
        <v>3.206164126323471</v>
      </c>
      <c r="F8606" s="115">
        <v>0</v>
      </c>
      <c r="G8606" s="112">
        <f t="shared" si="134"/>
        <v>3.206164126323471</v>
      </c>
    </row>
    <row r="8607" spans="1:7" x14ac:dyDescent="0.25">
      <c r="A8607" s="28">
        <f>IF('weather data'!E8607&lt;=5,5,'weather data'!E8607)</f>
        <v>5</v>
      </c>
      <c r="B8607" s="4">
        <f>IF(A8607=5,0,1)*0.54+0.25*24.6*(Hilfstabelle!A8607-5)/1000</f>
        <v>0</v>
      </c>
      <c r="C8607" s="3">
        <f>(1213.2+(17.25*('weather data'!E8607-5)))/1000</f>
        <v>1.1656935000000002</v>
      </c>
      <c r="E8607" s="96">
        <v>3.0793232081668251</v>
      </c>
      <c r="F8607" s="115">
        <v>0</v>
      </c>
      <c r="G8607" s="112">
        <f t="shared" si="134"/>
        <v>3.0793232081668251</v>
      </c>
    </row>
    <row r="8608" spans="1:7" x14ac:dyDescent="0.25">
      <c r="A8608" s="28">
        <f>IF('weather data'!E8608&lt;=5,5,'weather data'!E8608)</f>
        <v>5</v>
      </c>
      <c r="B8608" s="4">
        <f>IF(A8608=5,0,1)*0.54+0.25*24.6*(Hilfstabelle!A8608-5)/1000</f>
        <v>0</v>
      </c>
      <c r="C8608" s="3">
        <f>(1213.2+(17.25*('weather data'!E8608-5)))/1000</f>
        <v>1.1624159999999999</v>
      </c>
      <c r="E8608" s="96">
        <v>2.7921636868974362</v>
      </c>
      <c r="F8608" s="115">
        <v>0</v>
      </c>
      <c r="G8608" s="112">
        <f t="shared" si="134"/>
        <v>2.7921636868974362</v>
      </c>
    </row>
    <row r="8609" spans="1:7" x14ac:dyDescent="0.25">
      <c r="A8609" s="28">
        <f>IF('weather data'!E8609&lt;=5,5,'weather data'!E8609)</f>
        <v>5</v>
      </c>
      <c r="B8609" s="4">
        <f>IF(A8609=5,0,1)*0.54+0.25*24.6*(Hilfstabelle!A8609-5)/1000</f>
        <v>0</v>
      </c>
      <c r="C8609" s="3">
        <f>(1213.2+(17.25*('weather data'!E8609-5)))/1000</f>
        <v>1.16357175</v>
      </c>
      <c r="E8609" s="96">
        <v>2.804016034987483</v>
      </c>
      <c r="F8609" s="115">
        <v>0</v>
      </c>
      <c r="G8609" s="112">
        <f t="shared" si="134"/>
        <v>2.804016034987483</v>
      </c>
    </row>
    <row r="8610" spans="1:7" x14ac:dyDescent="0.25">
      <c r="A8610" s="28">
        <f>IF('weather data'!E8610&lt;=5,5,'weather data'!E8610)</f>
        <v>5</v>
      </c>
      <c r="B8610" s="4">
        <f>IF(A8610=5,0,1)*0.54+0.25*24.6*(Hilfstabelle!A8610-5)/1000</f>
        <v>0</v>
      </c>
      <c r="C8610" s="3">
        <f>(1213.2+(17.25*('weather data'!E8610-5)))/1000</f>
        <v>1.1697817500000001</v>
      </c>
      <c r="E8610" s="96">
        <v>2.9183807972598692</v>
      </c>
      <c r="F8610" s="115">
        <v>0</v>
      </c>
      <c r="G8610" s="112">
        <f t="shared" si="134"/>
        <v>2.9183807972598692</v>
      </c>
    </row>
    <row r="8611" spans="1:7" x14ac:dyDescent="0.25">
      <c r="A8611" s="28">
        <f>IF('weather data'!E8611&lt;=5,5,'weather data'!E8611)</f>
        <v>5</v>
      </c>
      <c r="B8611" s="4">
        <f>IF(A8611=5,0,1)*0.54+0.25*24.6*(Hilfstabelle!A8611-5)/1000</f>
        <v>0</v>
      </c>
      <c r="C8611" s="3">
        <f>(1213.2+(17.25*('weather data'!E8611-5)))/1000</f>
        <v>1.17823425</v>
      </c>
      <c r="E8611" s="96">
        <v>3.013199581980246</v>
      </c>
      <c r="F8611" s="115">
        <v>0</v>
      </c>
      <c r="G8611" s="112">
        <f t="shared" si="134"/>
        <v>3.013199581980246</v>
      </c>
    </row>
    <row r="8612" spans="1:7" x14ac:dyDescent="0.25">
      <c r="A8612" s="28">
        <f>IF('weather data'!E8612&lt;=5,5,'weather data'!E8612)</f>
        <v>5</v>
      </c>
      <c r="B8612" s="4">
        <f>IF(A8612=5,0,1)*0.54+0.25*24.6*(Hilfstabelle!A8612-5)/1000</f>
        <v>0</v>
      </c>
      <c r="C8612" s="3">
        <f>(1213.2+(17.25*('weather data'!E8612-5)))/1000</f>
        <v>1.1832022500000001</v>
      </c>
      <c r="E8612" s="96">
        <v>3.1652007478368169</v>
      </c>
      <c r="F8612" s="115">
        <v>0</v>
      </c>
      <c r="G8612" s="112">
        <f t="shared" si="134"/>
        <v>3.1652007478368169</v>
      </c>
    </row>
    <row r="8613" spans="1:7" x14ac:dyDescent="0.25">
      <c r="A8613" s="28">
        <f>IF('weather data'!E8613&lt;=5,5,'weather data'!E8613)</f>
        <v>5</v>
      </c>
      <c r="B8613" s="4">
        <f>IF(A8613=5,0,1)*0.54+0.25*24.6*(Hilfstabelle!A8613-5)/1000</f>
        <v>0</v>
      </c>
      <c r="C8613" s="3">
        <f>(1213.2+(17.25*('weather data'!E8613-5)))/1000</f>
        <v>1.1841510000000002</v>
      </c>
      <c r="E8613" s="96">
        <v>2.9318966328011511</v>
      </c>
      <c r="F8613" s="115">
        <v>0</v>
      </c>
      <c r="G8613" s="112">
        <f t="shared" si="134"/>
        <v>2.9318966328011511</v>
      </c>
    </row>
    <row r="8614" spans="1:7" x14ac:dyDescent="0.25">
      <c r="A8614" s="28">
        <f>IF('weather data'!E8614&lt;=5,5,'weather data'!E8614)</f>
        <v>5</v>
      </c>
      <c r="B8614" s="4">
        <f>IF(A8614=5,0,1)*0.54+0.25*24.6*(Hilfstabelle!A8614-5)/1000</f>
        <v>0</v>
      </c>
      <c r="C8614" s="3">
        <f>(1213.2+(17.25*('weather data'!E8614-5)))/1000</f>
        <v>1.1833230000000001</v>
      </c>
      <c r="E8614" s="96">
        <v>2.4407519628241068</v>
      </c>
      <c r="F8614" s="115">
        <v>0</v>
      </c>
      <c r="G8614" s="112">
        <f t="shared" si="134"/>
        <v>2.4407519628241068</v>
      </c>
    </row>
    <row r="8615" spans="1:7" x14ac:dyDescent="0.25">
      <c r="A8615" s="28">
        <f>IF('weather data'!E8615&lt;=5,5,'weather data'!E8615)</f>
        <v>5</v>
      </c>
      <c r="B8615" s="4">
        <f>IF(A8615=5,0,1)*0.54+0.25*24.6*(Hilfstabelle!A8615-5)/1000</f>
        <v>0</v>
      </c>
      <c r="C8615" s="3">
        <f>(1213.2+(17.25*('weather data'!E8615-5)))/1000</f>
        <v>1.1886705</v>
      </c>
      <c r="E8615" s="96">
        <v>2.2488270981379039</v>
      </c>
      <c r="F8615" s="115">
        <v>0</v>
      </c>
      <c r="G8615" s="112">
        <f t="shared" si="134"/>
        <v>2.2488270981379039</v>
      </c>
    </row>
    <row r="8616" spans="1:7" x14ac:dyDescent="0.25">
      <c r="A8616" s="28">
        <f>IF('weather data'!E8616&lt;=5,5,'weather data'!E8616)</f>
        <v>5</v>
      </c>
      <c r="B8616" s="4">
        <f>IF(A8616=5,0,1)*0.54+0.25*24.6*(Hilfstabelle!A8616-5)/1000</f>
        <v>0</v>
      </c>
      <c r="C8616" s="3">
        <f>(1213.2+(17.25*('weather data'!E8616-5)))/1000</f>
        <v>1.2013320000000001</v>
      </c>
      <c r="E8616" s="96">
        <v>2.1596225835654428</v>
      </c>
      <c r="F8616" s="115">
        <v>0</v>
      </c>
      <c r="G8616" s="112">
        <f t="shared" si="134"/>
        <v>2.1596225835654428</v>
      </c>
    </row>
    <row r="8617" spans="1:7" x14ac:dyDescent="0.25">
      <c r="A8617" s="28">
        <f>IF('weather data'!E8617&lt;=5,5,'weather data'!E8617)</f>
        <v>5.2770000000000001</v>
      </c>
      <c r="B8617" s="4">
        <f>IF(A8617=5,0,1)*0.54+0.25*24.6*(Hilfstabelle!A8617-5)/1000</f>
        <v>0.54170355000000003</v>
      </c>
      <c r="C8617" s="3">
        <f>(1213.2+(17.25*('weather data'!E8617-5)))/1000</f>
        <v>1.21797825</v>
      </c>
      <c r="E8617" s="96">
        <v>2.023632484427007</v>
      </c>
      <c r="F8617" s="115">
        <v>0</v>
      </c>
      <c r="G8617" s="112">
        <f t="shared" si="134"/>
        <v>2.023632484427007</v>
      </c>
    </row>
    <row r="8618" spans="1:7" x14ac:dyDescent="0.25">
      <c r="A8618" s="28">
        <f>IF('weather data'!E8618&lt;=5,5,'weather data'!E8618)</f>
        <v>6.415</v>
      </c>
      <c r="B8618" s="4">
        <f>IF(A8618=5,0,1)*0.54+0.25*24.6*(Hilfstabelle!A8618-5)/1000</f>
        <v>0.54870225000000006</v>
      </c>
      <c r="C8618" s="3">
        <f>(1213.2+(17.25*('weather data'!E8618-5)))/1000</f>
        <v>1.2376087500000001</v>
      </c>
      <c r="E8618" s="96">
        <v>1.964578679908175</v>
      </c>
      <c r="F8618" s="115">
        <v>0</v>
      </c>
      <c r="G8618" s="112">
        <f t="shared" si="134"/>
        <v>1.964578679908175</v>
      </c>
    </row>
    <row r="8619" spans="1:7" x14ac:dyDescent="0.25">
      <c r="A8619" s="28">
        <f>IF('weather data'!E8619&lt;=5,5,'weather data'!E8619)</f>
        <v>6.31</v>
      </c>
      <c r="B8619" s="4">
        <f>IF(A8619=5,0,1)*0.54+0.25*24.6*(Hilfstabelle!A8619-5)/1000</f>
        <v>0.54805650000000006</v>
      </c>
      <c r="C8619" s="3">
        <f>(1213.2+(17.25*('weather data'!E8619-5)))/1000</f>
        <v>1.2357975000000001</v>
      </c>
      <c r="E8619" s="96">
        <v>2.0512879633037842</v>
      </c>
      <c r="F8619" s="115">
        <v>0</v>
      </c>
      <c r="G8619" s="112">
        <f t="shared" si="134"/>
        <v>2.0512879633037842</v>
      </c>
    </row>
    <row r="8620" spans="1:7" x14ac:dyDescent="0.25">
      <c r="A8620" s="28">
        <f>IF('weather data'!E8620&lt;=5,5,'weather data'!E8620)</f>
        <v>5.83</v>
      </c>
      <c r="B8620" s="4">
        <f>IF(A8620=5,0,1)*0.54+0.25*24.6*(Hilfstabelle!A8620-5)/1000</f>
        <v>0.54510449999999999</v>
      </c>
      <c r="C8620" s="3">
        <f>(1213.2+(17.25*('weather data'!E8620-5)))/1000</f>
        <v>1.2275175000000003</v>
      </c>
      <c r="E8620" s="96">
        <v>1.9471120616702109</v>
      </c>
      <c r="F8620" s="115">
        <v>0</v>
      </c>
      <c r="G8620" s="112">
        <f t="shared" si="134"/>
        <v>1.9471120616702109</v>
      </c>
    </row>
    <row r="8621" spans="1:7" x14ac:dyDescent="0.25">
      <c r="A8621" s="28">
        <f>IF('weather data'!E8621&lt;=5,5,'weather data'!E8621)</f>
        <v>5.0609999999999999</v>
      </c>
      <c r="B8621" s="4">
        <f>IF(A8621=5,0,1)*0.54+0.25*24.6*(Hilfstabelle!A8621-5)/1000</f>
        <v>0.54037515000000003</v>
      </c>
      <c r="C8621" s="3">
        <f>(1213.2+(17.25*('weather data'!E8621-5)))/1000</f>
        <v>1.2142522499999999</v>
      </c>
      <c r="E8621" s="96">
        <v>1.833371107192038</v>
      </c>
      <c r="F8621" s="115">
        <v>0</v>
      </c>
      <c r="G8621" s="112">
        <f t="shared" si="134"/>
        <v>1.833371107192038</v>
      </c>
    </row>
    <row r="8622" spans="1:7" x14ac:dyDescent="0.25">
      <c r="A8622" s="28">
        <f>IF('weather data'!E8622&lt;=5,5,'weather data'!E8622)</f>
        <v>5</v>
      </c>
      <c r="B8622" s="4">
        <f>IF(A8622=5,0,1)*0.54+0.25*24.6*(Hilfstabelle!A8622-5)/1000</f>
        <v>0</v>
      </c>
      <c r="C8622" s="3">
        <f>(1213.2+(17.25*('weather data'!E8622-5)))/1000</f>
        <v>1.19306925</v>
      </c>
      <c r="E8622" s="96">
        <v>1.7603855952691161</v>
      </c>
      <c r="F8622" s="115">
        <v>0</v>
      </c>
      <c r="G8622" s="112">
        <f t="shared" si="134"/>
        <v>1.7603855952691161</v>
      </c>
    </row>
    <row r="8623" spans="1:7" x14ac:dyDescent="0.25">
      <c r="A8623" s="28">
        <f>IF('weather data'!E8623&lt;=5,5,'weather data'!E8623)</f>
        <v>5</v>
      </c>
      <c r="B8623" s="4">
        <f>IF(A8623=5,0,1)*0.54+0.25*24.6*(Hilfstabelle!A8623-5)/1000</f>
        <v>0</v>
      </c>
      <c r="C8623" s="3">
        <f>(1213.2+(17.25*('weather data'!E8623-5)))/1000</f>
        <v>1.1791312500000002</v>
      </c>
      <c r="E8623" s="96">
        <v>2.0036706350121909</v>
      </c>
      <c r="F8623" s="115">
        <v>0</v>
      </c>
      <c r="G8623" s="112">
        <f t="shared" si="134"/>
        <v>2.0036706350121909</v>
      </c>
    </row>
    <row r="8624" spans="1:7" x14ac:dyDescent="0.25">
      <c r="A8624" s="28">
        <f>IF('weather data'!E8624&lt;=5,5,'weather data'!E8624)</f>
        <v>5</v>
      </c>
      <c r="B8624" s="4">
        <f>IF(A8624=5,0,1)*0.54+0.25*24.6*(Hilfstabelle!A8624-5)/1000</f>
        <v>0</v>
      </c>
      <c r="C8624" s="3">
        <f>(1213.2+(17.25*('weather data'!E8624-5)))/1000</f>
        <v>1.1710755000000002</v>
      </c>
      <c r="E8624" s="96">
        <v>2.142363901258884</v>
      </c>
      <c r="F8624" s="115">
        <v>0</v>
      </c>
      <c r="G8624" s="112">
        <f t="shared" si="134"/>
        <v>2.142363901258884</v>
      </c>
    </row>
    <row r="8625" spans="1:7" x14ac:dyDescent="0.25">
      <c r="A8625" s="28">
        <f>IF('weather data'!E8625&lt;=5,5,'weather data'!E8625)</f>
        <v>5</v>
      </c>
      <c r="B8625" s="4">
        <f>IF(A8625=5,0,1)*0.54+0.25*24.6*(Hilfstabelle!A8625-5)/1000</f>
        <v>0</v>
      </c>
      <c r="C8625" s="3">
        <f>(1213.2+(17.25*('weather data'!E8625-5)))/1000</f>
        <v>1.1671425000000002</v>
      </c>
      <c r="E8625" s="96">
        <v>2.1775050736662158</v>
      </c>
      <c r="F8625" s="115">
        <v>0</v>
      </c>
      <c r="G8625" s="112">
        <f t="shared" si="134"/>
        <v>2.1775050736662158</v>
      </c>
    </row>
    <row r="8626" spans="1:7" x14ac:dyDescent="0.25">
      <c r="A8626" s="28">
        <f>IF('weather data'!E8626&lt;=5,5,'weather data'!E8626)</f>
        <v>5</v>
      </c>
      <c r="B8626" s="4">
        <f>IF(A8626=5,0,1)*0.54+0.25*24.6*(Hilfstabelle!A8626-5)/1000</f>
        <v>0</v>
      </c>
      <c r="C8626" s="3">
        <f>(1213.2+(17.25*('weather data'!E8626-5)))/1000</f>
        <v>1.1712997500000002</v>
      </c>
      <c r="E8626" s="96">
        <v>2.705662339433232</v>
      </c>
      <c r="F8626" s="115">
        <v>0</v>
      </c>
      <c r="G8626" s="112">
        <f t="shared" si="134"/>
        <v>2.705662339433232</v>
      </c>
    </row>
    <row r="8627" spans="1:7" x14ac:dyDescent="0.25">
      <c r="A8627" s="28">
        <f>IF('weather data'!E8627&lt;=5,5,'weather data'!E8627)</f>
        <v>5</v>
      </c>
      <c r="B8627" s="4">
        <f>IF(A8627=5,0,1)*0.54+0.25*24.6*(Hilfstabelle!A8627-5)/1000</f>
        <v>0</v>
      </c>
      <c r="C8627" s="3">
        <f>(1213.2+(17.25*('weather data'!E8627-5)))/1000</f>
        <v>1.1799075000000001</v>
      </c>
      <c r="E8627" s="96">
        <v>3.0192297239909718</v>
      </c>
      <c r="F8627" s="115">
        <v>0</v>
      </c>
      <c r="G8627" s="112">
        <f t="shared" si="134"/>
        <v>3.0192297239909718</v>
      </c>
    </row>
    <row r="8628" spans="1:7" x14ac:dyDescent="0.25">
      <c r="A8628" s="28">
        <f>IF('weather data'!E8628&lt;=5,5,'weather data'!E8628)</f>
        <v>5</v>
      </c>
      <c r="B8628" s="4">
        <f>IF(A8628=5,0,1)*0.54+0.25*24.6*(Hilfstabelle!A8628-5)/1000</f>
        <v>0</v>
      </c>
      <c r="C8628" s="3">
        <f>(1213.2+(17.25*('weather data'!E8628-5)))/1000</f>
        <v>1.18192575</v>
      </c>
      <c r="E8628" s="96">
        <v>3.120702458516289</v>
      </c>
      <c r="F8628" s="115">
        <v>0</v>
      </c>
      <c r="G8628" s="112">
        <f t="shared" si="134"/>
        <v>3.120702458516289</v>
      </c>
    </row>
    <row r="8629" spans="1:7" x14ac:dyDescent="0.25">
      <c r="A8629" s="28">
        <f>IF('weather data'!E8629&lt;=5,5,'weather data'!E8629)</f>
        <v>5</v>
      </c>
      <c r="B8629" s="4">
        <f>IF(A8629=5,0,1)*0.54+0.25*24.6*(Hilfstabelle!A8629-5)/1000</f>
        <v>0</v>
      </c>
      <c r="C8629" s="3">
        <f>(1213.2+(17.25*('weather data'!E8629-5)))/1000</f>
        <v>1.1808562499999999</v>
      </c>
      <c r="E8629" s="96">
        <v>3.205956190392067</v>
      </c>
      <c r="F8629" s="115">
        <v>0</v>
      </c>
      <c r="G8629" s="112">
        <f t="shared" si="134"/>
        <v>3.205956190392067</v>
      </c>
    </row>
    <row r="8630" spans="1:7" x14ac:dyDescent="0.25">
      <c r="A8630" s="28">
        <f>IF('weather data'!E8630&lt;=5,5,'weather data'!E8630)</f>
        <v>5</v>
      </c>
      <c r="B8630" s="4">
        <f>IF(A8630=5,0,1)*0.54+0.25*24.6*(Hilfstabelle!A8630-5)/1000</f>
        <v>0</v>
      </c>
      <c r="C8630" s="3">
        <f>(1213.2+(17.25*('weather data'!E8630-5)))/1000</f>
        <v>1.1822535000000001</v>
      </c>
      <c r="E8630" s="96">
        <v>3.206164126323471</v>
      </c>
      <c r="F8630" s="115">
        <v>0</v>
      </c>
      <c r="G8630" s="112">
        <f t="shared" si="134"/>
        <v>3.206164126323471</v>
      </c>
    </row>
    <row r="8631" spans="1:7" x14ac:dyDescent="0.25">
      <c r="A8631" s="28">
        <f>IF('weather data'!E8631&lt;=5,5,'weather data'!E8631)</f>
        <v>5</v>
      </c>
      <c r="B8631" s="4">
        <f>IF(A8631=5,0,1)*0.54+0.25*24.6*(Hilfstabelle!A8631-5)/1000</f>
        <v>0</v>
      </c>
      <c r="C8631" s="3">
        <f>(1213.2+(17.25*('weather data'!E8631-5)))/1000</f>
        <v>1.1802870000000001</v>
      </c>
      <c r="E8631" s="96">
        <v>3.0793232081668251</v>
      </c>
      <c r="F8631" s="115">
        <v>0</v>
      </c>
      <c r="G8631" s="112">
        <f t="shared" si="134"/>
        <v>3.0793232081668251</v>
      </c>
    </row>
    <row r="8632" spans="1:7" x14ac:dyDescent="0.25">
      <c r="A8632" s="28">
        <f>IF('weather data'!E8632&lt;=5,5,'weather data'!E8632)</f>
        <v>5</v>
      </c>
      <c r="B8632" s="4">
        <f>IF(A8632=5,0,1)*0.54+0.25*24.6*(Hilfstabelle!A8632-5)/1000</f>
        <v>0</v>
      </c>
      <c r="C8632" s="3">
        <f>(1213.2+(17.25*('weather data'!E8632-5)))/1000</f>
        <v>1.1806492499999999</v>
      </c>
      <c r="E8632" s="96">
        <v>2.7921636868974362</v>
      </c>
      <c r="F8632" s="115">
        <v>0</v>
      </c>
      <c r="G8632" s="112">
        <f t="shared" si="134"/>
        <v>2.7921636868974362</v>
      </c>
    </row>
    <row r="8633" spans="1:7" x14ac:dyDescent="0.25">
      <c r="A8633" s="28">
        <f>IF('weather data'!E8633&lt;=5,5,'weather data'!E8633)</f>
        <v>5</v>
      </c>
      <c r="B8633" s="4">
        <f>IF(A8633=5,0,1)*0.54+0.25*24.6*(Hilfstabelle!A8633-5)/1000</f>
        <v>0</v>
      </c>
      <c r="C8633" s="3">
        <f>(1213.2+(17.25*('weather data'!E8633-5)))/1000</f>
        <v>1.189119</v>
      </c>
      <c r="E8633" s="96">
        <v>2.804016034987483</v>
      </c>
      <c r="F8633" s="115">
        <v>0</v>
      </c>
      <c r="G8633" s="112">
        <f t="shared" si="134"/>
        <v>2.804016034987483</v>
      </c>
    </row>
    <row r="8634" spans="1:7" x14ac:dyDescent="0.25">
      <c r="A8634" s="28">
        <f>IF('weather data'!E8634&lt;=5,5,'weather data'!E8634)</f>
        <v>5</v>
      </c>
      <c r="B8634" s="4">
        <f>IF(A8634=5,0,1)*0.54+0.25*24.6*(Hilfstabelle!A8634-5)/1000</f>
        <v>0</v>
      </c>
      <c r="C8634" s="3">
        <f>(1213.2+(17.25*('weather data'!E8634-5)))/1000</f>
        <v>1.20293625</v>
      </c>
      <c r="E8634" s="96">
        <v>2.9183807972598692</v>
      </c>
      <c r="F8634" s="115">
        <v>0</v>
      </c>
      <c r="G8634" s="112">
        <f t="shared" si="134"/>
        <v>2.9183807972598692</v>
      </c>
    </row>
    <row r="8635" spans="1:7" x14ac:dyDescent="0.25">
      <c r="A8635" s="28">
        <f>IF('weather data'!E8635&lt;=5,5,'weather data'!E8635)</f>
        <v>5</v>
      </c>
      <c r="B8635" s="4">
        <f>IF(A8635=5,0,1)*0.54+0.25*24.6*(Hilfstabelle!A8635-5)/1000</f>
        <v>0</v>
      </c>
      <c r="C8635" s="3">
        <f>(1213.2+(17.25*('weather data'!E8635-5)))/1000</f>
        <v>1.2079905000000002</v>
      </c>
      <c r="E8635" s="96">
        <v>3.013199581980246</v>
      </c>
      <c r="F8635" s="115">
        <v>0</v>
      </c>
      <c r="G8635" s="112">
        <f t="shared" si="134"/>
        <v>3.013199581980246</v>
      </c>
    </row>
    <row r="8636" spans="1:7" x14ac:dyDescent="0.25">
      <c r="A8636" s="28">
        <f>IF('weather data'!E8636&lt;=5,5,'weather data'!E8636)</f>
        <v>5</v>
      </c>
      <c r="B8636" s="4">
        <f>IF(A8636=5,0,1)*0.54+0.25*24.6*(Hilfstabelle!A8636-5)/1000</f>
        <v>0</v>
      </c>
      <c r="C8636" s="3">
        <f>(1213.2+(17.25*('weather data'!E8636-5)))/1000</f>
        <v>1.2053512499999999</v>
      </c>
      <c r="E8636" s="96">
        <v>3.1652007478368169</v>
      </c>
      <c r="F8636" s="115">
        <v>0</v>
      </c>
      <c r="G8636" s="112">
        <f t="shared" si="134"/>
        <v>3.1652007478368169</v>
      </c>
    </row>
    <row r="8637" spans="1:7" x14ac:dyDescent="0.25">
      <c r="A8637" s="28">
        <f>IF('weather data'!E8637&lt;=5,5,'weather data'!E8637)</f>
        <v>5</v>
      </c>
      <c r="B8637" s="4">
        <f>IF(A8637=5,0,1)*0.54+0.25*24.6*(Hilfstabelle!A8637-5)/1000</f>
        <v>0</v>
      </c>
      <c r="C8637" s="3">
        <f>(1213.2+(17.25*('weather data'!E8637-5)))/1000</f>
        <v>1.19855475</v>
      </c>
      <c r="E8637" s="96">
        <v>2.9318966328011511</v>
      </c>
      <c r="F8637" s="115">
        <v>0</v>
      </c>
      <c r="G8637" s="112">
        <f t="shared" si="134"/>
        <v>2.9318966328011511</v>
      </c>
    </row>
    <row r="8638" spans="1:7" x14ac:dyDescent="0.25">
      <c r="A8638" s="28">
        <f>IF('weather data'!E8638&lt;=5,5,'weather data'!E8638)</f>
        <v>5</v>
      </c>
      <c r="B8638" s="4">
        <f>IF(A8638=5,0,1)*0.54+0.25*24.6*(Hilfstabelle!A8638-5)/1000</f>
        <v>0</v>
      </c>
      <c r="C8638" s="3">
        <f>(1213.2+(17.25*('weather data'!E8638-5)))/1000</f>
        <v>1.1993655000000001</v>
      </c>
      <c r="E8638" s="96">
        <v>2.4407519628241068</v>
      </c>
      <c r="F8638" s="115">
        <v>0</v>
      </c>
      <c r="G8638" s="112">
        <f t="shared" si="134"/>
        <v>2.4407519628241068</v>
      </c>
    </row>
    <row r="8639" spans="1:7" x14ac:dyDescent="0.25">
      <c r="A8639" s="28">
        <f>IF('weather data'!E8639&lt;=5,5,'weather data'!E8639)</f>
        <v>5</v>
      </c>
      <c r="B8639" s="4">
        <f>IF(A8639=5,0,1)*0.54+0.25*24.6*(Hilfstabelle!A8639-5)/1000</f>
        <v>0</v>
      </c>
      <c r="C8639" s="3">
        <f>(1213.2+(17.25*('weather data'!E8639-5)))/1000</f>
        <v>1.2064207499999999</v>
      </c>
      <c r="E8639" s="96">
        <v>2.2488270981379039</v>
      </c>
      <c r="F8639" s="115">
        <v>0</v>
      </c>
      <c r="G8639" s="112">
        <f t="shared" si="134"/>
        <v>2.2488270981379039</v>
      </c>
    </row>
    <row r="8640" spans="1:7" x14ac:dyDescent="0.25">
      <c r="A8640" s="28">
        <f>IF('weather data'!E8640&lt;=5,5,'weather data'!E8640)</f>
        <v>5.5369999999999999</v>
      </c>
      <c r="B8640" s="4">
        <f>IF(A8640=5,0,1)*0.54+0.25*24.6*(Hilfstabelle!A8640-5)/1000</f>
        <v>0.54330255000000005</v>
      </c>
      <c r="C8640" s="3">
        <f>(1213.2+(17.25*('weather data'!E8640-5)))/1000</f>
        <v>1.2224632500000001</v>
      </c>
      <c r="E8640" s="96">
        <v>2.1596225835654428</v>
      </c>
      <c r="F8640" s="115">
        <v>0</v>
      </c>
      <c r="G8640" s="112">
        <f t="shared" si="134"/>
        <v>2.1596225835654428</v>
      </c>
    </row>
    <row r="8641" spans="1:7" x14ac:dyDescent="0.25">
      <c r="A8641" s="28">
        <f>IF('weather data'!E8641&lt;=5,5,'weather data'!E8641)</f>
        <v>5.8680000000000003</v>
      </c>
      <c r="B8641" s="4">
        <f>IF(A8641=5,0,1)*0.54+0.25*24.6*(Hilfstabelle!A8641-5)/1000</f>
        <v>0.5453382</v>
      </c>
      <c r="C8641" s="3">
        <f>(1213.2+(17.25*('weather data'!E8641-5)))/1000</f>
        <v>1.228173</v>
      </c>
      <c r="E8641" s="96">
        <v>2.023632484427007</v>
      </c>
      <c r="F8641" s="115">
        <v>0</v>
      </c>
      <c r="G8641" s="112">
        <f t="shared" si="134"/>
        <v>2.023632484427007</v>
      </c>
    </row>
    <row r="8642" spans="1:7" x14ac:dyDescent="0.25">
      <c r="A8642" s="28">
        <f>IF('weather data'!E8642&lt;=5,5,'weather data'!E8642)</f>
        <v>5.9880000000000004</v>
      </c>
      <c r="B8642" s="4">
        <f>IF(A8642=5,0,1)*0.54+0.25*24.6*(Hilfstabelle!A8642-5)/1000</f>
        <v>0.54607620000000001</v>
      </c>
      <c r="C8642" s="3">
        <f>(1213.2+(17.25*('weather data'!E8642-5)))/1000</f>
        <v>1.230243</v>
      </c>
      <c r="E8642" s="96">
        <v>1.964578679908175</v>
      </c>
      <c r="F8642" s="115">
        <v>0</v>
      </c>
      <c r="G8642" s="112">
        <f t="shared" ref="G8642:G8705" si="135">F8642+E8642</f>
        <v>1.964578679908175</v>
      </c>
    </row>
    <row r="8643" spans="1:7" x14ac:dyDescent="0.25">
      <c r="A8643" s="28">
        <f>IF('weather data'!E8643&lt;=5,5,'weather data'!E8643)</f>
        <v>5.774</v>
      </c>
      <c r="B8643" s="4">
        <f>IF(A8643=5,0,1)*0.54+0.25*24.6*(Hilfstabelle!A8643-5)/1000</f>
        <v>0.54476010000000008</v>
      </c>
      <c r="C8643" s="3">
        <f>(1213.2+(17.25*('weather data'!E8643-5)))/1000</f>
        <v>1.2265515</v>
      </c>
      <c r="E8643" s="96">
        <v>2.0512879633037842</v>
      </c>
      <c r="F8643" s="115">
        <v>0</v>
      </c>
      <c r="G8643" s="112">
        <f t="shared" si="135"/>
        <v>2.0512879633037842</v>
      </c>
    </row>
    <row r="8644" spans="1:7" x14ac:dyDescent="0.25">
      <c r="A8644" s="28">
        <f>IF('weather data'!E8644&lt;=5,5,'weather data'!E8644)</f>
        <v>5.5289999999999999</v>
      </c>
      <c r="B8644" s="4">
        <f>IF(A8644=5,0,1)*0.54+0.25*24.6*(Hilfstabelle!A8644-5)/1000</f>
        <v>0.54325335000000008</v>
      </c>
      <c r="C8644" s="3">
        <f>(1213.2+(17.25*('weather data'!E8644-5)))/1000</f>
        <v>1.2223252500000001</v>
      </c>
      <c r="E8644" s="96">
        <v>1.9471120616702109</v>
      </c>
      <c r="F8644" s="115">
        <v>0</v>
      </c>
      <c r="G8644" s="112">
        <f t="shared" si="135"/>
        <v>1.9471120616702109</v>
      </c>
    </row>
    <row r="8645" spans="1:7" x14ac:dyDescent="0.25">
      <c r="A8645" s="28">
        <f>IF('weather data'!E8645&lt;=5,5,'weather data'!E8645)</f>
        <v>5.3540000000000001</v>
      </c>
      <c r="B8645" s="4">
        <f>IF(A8645=5,0,1)*0.54+0.25*24.6*(Hilfstabelle!A8645-5)/1000</f>
        <v>0.54217710000000008</v>
      </c>
      <c r="C8645" s="3">
        <f>(1213.2+(17.25*('weather data'!E8645-5)))/1000</f>
        <v>1.2193065000000001</v>
      </c>
      <c r="E8645" s="96">
        <v>1.833371107192038</v>
      </c>
      <c r="F8645" s="115">
        <v>0</v>
      </c>
      <c r="G8645" s="112">
        <f t="shared" si="135"/>
        <v>1.833371107192038</v>
      </c>
    </row>
    <row r="8646" spans="1:7" x14ac:dyDescent="0.25">
      <c r="A8646" s="28">
        <f>IF('weather data'!E8646&lt;=5,5,'weather data'!E8646)</f>
        <v>5.17</v>
      </c>
      <c r="B8646" s="4">
        <f>IF(A8646=5,0,1)*0.54+0.25*24.6*(Hilfstabelle!A8646-5)/1000</f>
        <v>0.54104550000000007</v>
      </c>
      <c r="C8646" s="3">
        <f>(1213.2+(17.25*('weather data'!E8646-5)))/1000</f>
        <v>1.2161324999999998</v>
      </c>
      <c r="E8646" s="96">
        <v>1.7603855952691161</v>
      </c>
      <c r="F8646" s="115">
        <v>0</v>
      </c>
      <c r="G8646" s="112">
        <f t="shared" si="135"/>
        <v>1.7603855952691161</v>
      </c>
    </row>
    <row r="8647" spans="1:7" x14ac:dyDescent="0.25">
      <c r="A8647" s="28">
        <f>IF('weather data'!E8647&lt;=5,5,'weather data'!E8647)</f>
        <v>5.04</v>
      </c>
      <c r="B8647" s="4">
        <f>IF(A8647=5,0,1)*0.54+0.25*24.6*(Hilfstabelle!A8647-5)/1000</f>
        <v>0.540246</v>
      </c>
      <c r="C8647" s="3">
        <f>(1213.2+(17.25*('weather data'!E8647-5)))/1000</f>
        <v>1.2138900000000001</v>
      </c>
      <c r="E8647" s="96">
        <v>2.0036706350121909</v>
      </c>
      <c r="F8647" s="115">
        <v>0</v>
      </c>
      <c r="G8647" s="112">
        <f t="shared" si="135"/>
        <v>2.0036706350121909</v>
      </c>
    </row>
    <row r="8648" spans="1:7" x14ac:dyDescent="0.25">
      <c r="A8648" s="28">
        <f>IF('weather data'!E8648&lt;=5,5,'weather data'!E8648)</f>
        <v>5</v>
      </c>
      <c r="B8648" s="4">
        <f>IF(A8648=5,0,1)*0.54+0.25*24.6*(Hilfstabelle!A8648-5)/1000</f>
        <v>0</v>
      </c>
      <c r="C8648" s="3">
        <f>(1213.2+(17.25*('weather data'!E8648-5)))/1000</f>
        <v>1.212372</v>
      </c>
      <c r="E8648" s="96">
        <v>2.142363901258884</v>
      </c>
      <c r="F8648" s="115">
        <v>0</v>
      </c>
      <c r="G8648" s="112">
        <f t="shared" si="135"/>
        <v>2.142363901258884</v>
      </c>
    </row>
    <row r="8649" spans="1:7" x14ac:dyDescent="0.25">
      <c r="A8649" s="28">
        <f>IF('weather data'!E8649&lt;=5,5,'weather data'!E8649)</f>
        <v>5</v>
      </c>
      <c r="B8649" s="4">
        <f>IF(A8649=5,0,1)*0.54+0.25*24.6*(Hilfstabelle!A8649-5)/1000</f>
        <v>0</v>
      </c>
      <c r="C8649" s="3">
        <f>(1213.2+(17.25*('weather data'!E8649-5)))/1000</f>
        <v>1.21176825</v>
      </c>
      <c r="E8649" s="96">
        <v>2.1775050736662158</v>
      </c>
      <c r="F8649" s="115">
        <v>0</v>
      </c>
      <c r="G8649" s="112">
        <f t="shared" si="135"/>
        <v>2.1775050736662158</v>
      </c>
    </row>
    <row r="8650" spans="1:7" x14ac:dyDescent="0.25">
      <c r="A8650" s="28">
        <f>IF('weather data'!E8650&lt;=5,5,'weather data'!E8650)</f>
        <v>5</v>
      </c>
      <c r="B8650" s="4">
        <f>IF(A8650=5,0,1)*0.54+0.25*24.6*(Hilfstabelle!A8650-5)/1000</f>
        <v>0</v>
      </c>
      <c r="C8650" s="3">
        <f>(1213.2+(17.25*('weather data'!E8650-5)))/1000</f>
        <v>1.2081112500000002</v>
      </c>
      <c r="E8650" s="96">
        <v>2.705662339433232</v>
      </c>
      <c r="F8650" s="115">
        <v>0</v>
      </c>
      <c r="G8650" s="112">
        <f t="shared" si="135"/>
        <v>2.705662339433232</v>
      </c>
    </row>
    <row r="8651" spans="1:7" x14ac:dyDescent="0.25">
      <c r="A8651" s="28">
        <f>IF('weather data'!E8651&lt;=5,5,'weather data'!E8651)</f>
        <v>5</v>
      </c>
      <c r="B8651" s="4">
        <f>IF(A8651=5,0,1)*0.54+0.25*24.6*(Hilfstabelle!A8651-5)/1000</f>
        <v>0</v>
      </c>
      <c r="C8651" s="3">
        <f>(1213.2+(17.25*('weather data'!E8651-5)))/1000</f>
        <v>1.2104745000000001</v>
      </c>
      <c r="E8651" s="96">
        <v>3.0192297239909718</v>
      </c>
      <c r="F8651" s="115">
        <v>0</v>
      </c>
      <c r="G8651" s="112">
        <f t="shared" si="135"/>
        <v>3.0192297239909718</v>
      </c>
    </row>
    <row r="8652" spans="1:7" x14ac:dyDescent="0.25">
      <c r="A8652" s="28">
        <f>IF('weather data'!E8652&lt;=5,5,'weather data'!E8652)</f>
        <v>5.1970000000000001</v>
      </c>
      <c r="B8652" s="4">
        <f>IF(A8652=5,0,1)*0.54+0.25*24.6*(Hilfstabelle!A8652-5)/1000</f>
        <v>0.54121154999999999</v>
      </c>
      <c r="C8652" s="3">
        <f>(1213.2+(17.25*('weather data'!E8652-5)))/1000</f>
        <v>1.2165982500000001</v>
      </c>
      <c r="E8652" s="96">
        <v>3.120702458516289</v>
      </c>
      <c r="F8652" s="115">
        <v>0</v>
      </c>
      <c r="G8652" s="112">
        <f t="shared" si="135"/>
        <v>3.120702458516289</v>
      </c>
    </row>
    <row r="8653" spans="1:7" x14ac:dyDescent="0.25">
      <c r="A8653" s="28">
        <f>IF('weather data'!E8653&lt;=5,5,'weather data'!E8653)</f>
        <v>5.5119999999999996</v>
      </c>
      <c r="B8653" s="4">
        <f>IF(A8653=5,0,1)*0.54+0.25*24.6*(Hilfstabelle!A8653-5)/1000</f>
        <v>0.54314879999999999</v>
      </c>
      <c r="C8653" s="3">
        <f>(1213.2+(17.25*('weather data'!E8653-5)))/1000</f>
        <v>1.222032</v>
      </c>
      <c r="E8653" s="96">
        <v>3.205956190392067</v>
      </c>
      <c r="F8653" s="115">
        <v>0</v>
      </c>
      <c r="G8653" s="112">
        <f t="shared" si="135"/>
        <v>3.205956190392067</v>
      </c>
    </row>
    <row r="8654" spans="1:7" x14ac:dyDescent="0.25">
      <c r="A8654" s="28">
        <f>IF('weather data'!E8654&lt;=5,5,'weather data'!E8654)</f>
        <v>5.5389999999999997</v>
      </c>
      <c r="B8654" s="4">
        <f>IF(A8654=5,0,1)*0.54+0.25*24.6*(Hilfstabelle!A8654-5)/1000</f>
        <v>0.54331485000000002</v>
      </c>
      <c r="C8654" s="3">
        <f>(1213.2+(17.25*('weather data'!E8654-5)))/1000</f>
        <v>1.22249775</v>
      </c>
      <c r="E8654" s="96">
        <v>3.206164126323471</v>
      </c>
      <c r="F8654" s="115">
        <v>0</v>
      </c>
      <c r="G8654" s="112">
        <f t="shared" si="135"/>
        <v>3.206164126323471</v>
      </c>
    </row>
    <row r="8655" spans="1:7" x14ac:dyDescent="0.25">
      <c r="A8655" s="28">
        <f>IF('weather data'!E8655&lt;=5,5,'weather data'!E8655)</f>
        <v>5.3109999999999999</v>
      </c>
      <c r="B8655" s="4">
        <f>IF(A8655=5,0,1)*0.54+0.25*24.6*(Hilfstabelle!A8655-5)/1000</f>
        <v>0.54191265</v>
      </c>
      <c r="C8655" s="3">
        <f>(1213.2+(17.25*('weather data'!E8655-5)))/1000</f>
        <v>1.2185647500000001</v>
      </c>
      <c r="E8655" s="96">
        <v>3.0793232081668251</v>
      </c>
      <c r="F8655" s="115">
        <v>0</v>
      </c>
      <c r="G8655" s="112">
        <f t="shared" si="135"/>
        <v>3.0793232081668251</v>
      </c>
    </row>
    <row r="8656" spans="1:7" x14ac:dyDescent="0.25">
      <c r="A8656" s="28">
        <f>IF('weather data'!E8656&lt;=5,5,'weather data'!E8656)</f>
        <v>5</v>
      </c>
      <c r="B8656" s="4">
        <f>IF(A8656=5,0,1)*0.54+0.25*24.6*(Hilfstabelle!A8656-5)/1000</f>
        <v>0</v>
      </c>
      <c r="C8656" s="3">
        <f>(1213.2+(17.25*('weather data'!E8656-5)))/1000</f>
        <v>1.2090254999999999</v>
      </c>
      <c r="E8656" s="96">
        <v>2.7921636868974362</v>
      </c>
      <c r="F8656" s="115">
        <v>11</v>
      </c>
      <c r="G8656" s="112">
        <f t="shared" si="135"/>
        <v>13.792163686897435</v>
      </c>
    </row>
    <row r="8657" spans="1:7" x14ac:dyDescent="0.25">
      <c r="A8657" s="28">
        <f>IF('weather data'!E8657&lt;=5,5,'weather data'!E8657)</f>
        <v>5</v>
      </c>
      <c r="B8657" s="4">
        <f>IF(A8657=5,0,1)*0.54+0.25*24.6*(Hilfstabelle!A8657-5)/1000</f>
        <v>0</v>
      </c>
      <c r="C8657" s="3">
        <f>(1213.2+(17.25*('weather data'!E8657-5)))/1000</f>
        <v>1.20552375</v>
      </c>
      <c r="E8657" s="96">
        <v>2.804016034987483</v>
      </c>
      <c r="F8657" s="115">
        <v>11</v>
      </c>
      <c r="G8657" s="112">
        <f t="shared" si="135"/>
        <v>13.804016034987484</v>
      </c>
    </row>
    <row r="8658" spans="1:7" x14ac:dyDescent="0.25">
      <c r="A8658" s="28">
        <f>IF('weather data'!E8658&lt;=5,5,'weather data'!E8658)</f>
        <v>5</v>
      </c>
      <c r="B8658" s="4">
        <f>IF(A8658=5,0,1)*0.54+0.25*24.6*(Hilfstabelle!A8658-5)/1000</f>
        <v>0</v>
      </c>
      <c r="C8658" s="3">
        <f>(1213.2+(17.25*('weather data'!E8658-5)))/1000</f>
        <v>1.20624825</v>
      </c>
      <c r="E8658" s="96">
        <v>2.9183807972598692</v>
      </c>
      <c r="F8658" s="115">
        <v>11</v>
      </c>
      <c r="G8658" s="112">
        <f t="shared" si="135"/>
        <v>13.91838079725987</v>
      </c>
    </row>
    <row r="8659" spans="1:7" x14ac:dyDescent="0.25">
      <c r="A8659" s="28">
        <f>IF('weather data'!E8659&lt;=5,5,'weather data'!E8659)</f>
        <v>5</v>
      </c>
      <c r="B8659" s="4">
        <f>IF(A8659=5,0,1)*0.54+0.25*24.6*(Hilfstabelle!A8659-5)/1000</f>
        <v>0</v>
      </c>
      <c r="C8659" s="3">
        <f>(1213.2+(17.25*('weather data'!E8659-5)))/1000</f>
        <v>1.2051097500000001</v>
      </c>
      <c r="E8659" s="96">
        <v>3.013199581980246</v>
      </c>
      <c r="F8659" s="115">
        <f>11/6</f>
        <v>1.8333333333333333</v>
      </c>
      <c r="G8659" s="112">
        <f t="shared" si="135"/>
        <v>4.8465329153135794</v>
      </c>
    </row>
    <row r="8660" spans="1:7" x14ac:dyDescent="0.25">
      <c r="A8660" s="28">
        <f>IF('weather data'!E8660&lt;=5,5,'weather data'!E8660)</f>
        <v>5</v>
      </c>
      <c r="B8660" s="4">
        <f>IF(A8660=5,0,1)*0.54+0.25*24.6*(Hilfstabelle!A8660-5)/1000</f>
        <v>0</v>
      </c>
      <c r="C8660" s="3">
        <f>(1213.2+(17.25*('weather data'!E8660-5)))/1000</f>
        <v>1.20492</v>
      </c>
      <c r="E8660" s="96">
        <v>3.1652007478368169</v>
      </c>
      <c r="F8660" s="115">
        <v>0</v>
      </c>
      <c r="G8660" s="112">
        <f t="shared" si="135"/>
        <v>3.1652007478368169</v>
      </c>
    </row>
    <row r="8661" spans="1:7" x14ac:dyDescent="0.25">
      <c r="A8661" s="28">
        <f>IF('weather data'!E8661&lt;=5,5,'weather data'!E8661)</f>
        <v>5</v>
      </c>
      <c r="B8661" s="4">
        <f>IF(A8661=5,0,1)*0.54+0.25*24.6*(Hilfstabelle!A8661-5)/1000</f>
        <v>0</v>
      </c>
      <c r="C8661" s="3">
        <f>(1213.2+(17.25*('weather data'!E8661-5)))/1000</f>
        <v>1.209198</v>
      </c>
      <c r="E8661" s="96">
        <v>2.9318966328011511</v>
      </c>
      <c r="F8661" s="115">
        <v>0</v>
      </c>
      <c r="G8661" s="112">
        <f t="shared" si="135"/>
        <v>2.9318966328011511</v>
      </c>
    </row>
    <row r="8662" spans="1:7" x14ac:dyDescent="0.25">
      <c r="A8662" s="28">
        <f>IF('weather data'!E8662&lt;=5,5,'weather data'!E8662)</f>
        <v>5</v>
      </c>
      <c r="B8662" s="4">
        <f>IF(A8662=5,0,1)*0.54+0.25*24.6*(Hilfstabelle!A8662-5)/1000</f>
        <v>0</v>
      </c>
      <c r="C8662" s="3">
        <f>(1213.2+(17.25*('weather data'!E8662-5)))/1000</f>
        <v>1.2119407499999999</v>
      </c>
      <c r="E8662" s="96">
        <v>2.4407519628241068</v>
      </c>
      <c r="F8662" s="115">
        <v>0</v>
      </c>
      <c r="G8662" s="112">
        <f t="shared" si="135"/>
        <v>2.4407519628241068</v>
      </c>
    </row>
    <row r="8663" spans="1:7" x14ac:dyDescent="0.25">
      <c r="A8663" s="28">
        <f>IF('weather data'!E8663&lt;=5,5,'weather data'!E8663)</f>
        <v>5</v>
      </c>
      <c r="B8663" s="4">
        <f>IF(A8663=5,0,1)*0.54+0.25*24.6*(Hilfstabelle!A8663-5)/1000</f>
        <v>0</v>
      </c>
      <c r="C8663" s="3">
        <f>(1213.2+(17.25*('weather data'!E8663-5)))/1000</f>
        <v>1.2116647500000002</v>
      </c>
      <c r="E8663" s="96">
        <v>2.2488270981379039</v>
      </c>
      <c r="F8663" s="115">
        <v>0</v>
      </c>
      <c r="G8663" s="112">
        <f t="shared" si="135"/>
        <v>2.2488270981379039</v>
      </c>
    </row>
    <row r="8664" spans="1:7" x14ac:dyDescent="0.25">
      <c r="A8664" s="28">
        <f>IF('weather data'!E8664&lt;=5,5,'weather data'!E8664)</f>
        <v>5.0309999999999997</v>
      </c>
      <c r="B8664" s="4">
        <f>IF(A8664=5,0,1)*0.54+0.25*24.6*(Hilfstabelle!A8664-5)/1000</f>
        <v>0.54019064999999999</v>
      </c>
      <c r="C8664" s="3">
        <f>(1213.2+(17.25*('weather data'!E8664-5)))/1000</f>
        <v>1.21373475</v>
      </c>
      <c r="E8664" s="96">
        <v>2.1596225835654428</v>
      </c>
      <c r="F8664" s="115">
        <v>0</v>
      </c>
      <c r="G8664" s="112">
        <f t="shared" si="135"/>
        <v>2.1596225835654428</v>
      </c>
    </row>
    <row r="8665" spans="1:7" x14ac:dyDescent="0.25">
      <c r="A8665" s="28">
        <f>IF('weather data'!E8665&lt;=5,5,'weather data'!E8665)</f>
        <v>5.093</v>
      </c>
      <c r="B8665" s="4">
        <f>IF(A8665=5,0,1)*0.54+0.25*24.6*(Hilfstabelle!A8665-5)/1000</f>
        <v>0.54057195000000002</v>
      </c>
      <c r="C8665" s="3">
        <f>(1213.2+(17.25*('weather data'!E8665-5)))/1000</f>
        <v>1.21480425</v>
      </c>
      <c r="E8665" s="96">
        <v>2.023632484427007</v>
      </c>
      <c r="F8665" s="115">
        <v>0</v>
      </c>
      <c r="G8665" s="112">
        <f t="shared" si="135"/>
        <v>2.023632484427007</v>
      </c>
    </row>
    <row r="8666" spans="1:7" x14ac:dyDescent="0.25">
      <c r="A8666" s="28">
        <f>IF('weather data'!E8666&lt;=5,5,'weather data'!E8666)</f>
        <v>5</v>
      </c>
      <c r="B8666" s="4">
        <f>IF(A8666=5,0,1)*0.54+0.25*24.6*(Hilfstabelle!A8666-5)/1000</f>
        <v>0</v>
      </c>
      <c r="C8666" s="3">
        <f>(1213.2+(17.25*('weather data'!E8666-5)))/1000</f>
        <v>1.2100949999999999</v>
      </c>
      <c r="E8666" s="96">
        <v>1.964578679908175</v>
      </c>
      <c r="F8666" s="115">
        <v>0</v>
      </c>
      <c r="G8666" s="112">
        <f t="shared" si="135"/>
        <v>1.964578679908175</v>
      </c>
    </row>
    <row r="8667" spans="1:7" x14ac:dyDescent="0.25">
      <c r="A8667" s="28">
        <f>IF('weather data'!E8667&lt;=5,5,'weather data'!E8667)</f>
        <v>5</v>
      </c>
      <c r="B8667" s="4">
        <f>IF(A8667=5,0,1)*0.54+0.25*24.6*(Hilfstabelle!A8667-5)/1000</f>
        <v>0</v>
      </c>
      <c r="C8667" s="3">
        <f>(1213.2+(17.25*('weather data'!E8667-5)))/1000</f>
        <v>1.2045922500000001</v>
      </c>
      <c r="E8667" s="96">
        <v>2.0512879633037842</v>
      </c>
      <c r="F8667" s="115">
        <v>0</v>
      </c>
      <c r="G8667" s="112">
        <f t="shared" si="135"/>
        <v>2.0512879633037842</v>
      </c>
    </row>
    <row r="8668" spans="1:7" x14ac:dyDescent="0.25">
      <c r="A8668" s="28">
        <f>IF('weather data'!E8668&lt;=5,5,'weather data'!E8668)</f>
        <v>5</v>
      </c>
      <c r="B8668" s="4">
        <f>IF(A8668=5,0,1)*0.54+0.25*24.6*(Hilfstabelle!A8668-5)/1000</f>
        <v>0</v>
      </c>
      <c r="C8668" s="3">
        <f>(1213.2+(17.25*('weather data'!E8668-5)))/1000</f>
        <v>1.19889975</v>
      </c>
      <c r="E8668" s="96">
        <v>1.9471120616702109</v>
      </c>
      <c r="F8668" s="115">
        <v>0</v>
      </c>
      <c r="G8668" s="112">
        <f t="shared" si="135"/>
        <v>1.9471120616702109</v>
      </c>
    </row>
    <row r="8669" spans="1:7" x14ac:dyDescent="0.25">
      <c r="A8669" s="28">
        <f>IF('weather data'!E8669&lt;=5,5,'weather data'!E8669)</f>
        <v>5</v>
      </c>
      <c r="B8669" s="4">
        <f>IF(A8669=5,0,1)*0.54+0.25*24.6*(Hilfstabelle!A8669-5)/1000</f>
        <v>0</v>
      </c>
      <c r="C8669" s="3">
        <f>(1213.2+(17.25*('weather data'!E8669-5)))/1000</f>
        <v>1.2099915000000001</v>
      </c>
      <c r="E8669" s="96">
        <v>1.833371107192038</v>
      </c>
      <c r="F8669" s="115">
        <v>0</v>
      </c>
      <c r="G8669" s="112">
        <f t="shared" si="135"/>
        <v>1.833371107192038</v>
      </c>
    </row>
    <row r="8670" spans="1:7" x14ac:dyDescent="0.25">
      <c r="A8670" s="28">
        <f>IF('weather data'!E8670&lt;=5,5,'weather data'!E8670)</f>
        <v>6.069</v>
      </c>
      <c r="B8670" s="4">
        <f>IF(A8670=5,0,1)*0.54+0.25*24.6*(Hilfstabelle!A8670-5)/1000</f>
        <v>0.54657434999999999</v>
      </c>
      <c r="C8670" s="3">
        <f>(1213.2+(17.25*('weather data'!E8670-5)))/1000</f>
        <v>1.2316402500000001</v>
      </c>
      <c r="E8670" s="96">
        <v>1.7603855952691161</v>
      </c>
      <c r="F8670" s="115">
        <v>0</v>
      </c>
      <c r="G8670" s="112">
        <f t="shared" si="135"/>
        <v>1.7603855952691161</v>
      </c>
    </row>
    <row r="8671" spans="1:7" x14ac:dyDescent="0.25">
      <c r="A8671" s="28">
        <f>IF('weather data'!E8671&lt;=5,5,'weather data'!E8671)</f>
        <v>5.9249999999999998</v>
      </c>
      <c r="B8671" s="4">
        <f>IF(A8671=5,0,1)*0.54+0.25*24.6*(Hilfstabelle!A8671-5)/1000</f>
        <v>0.54568875000000006</v>
      </c>
      <c r="C8671" s="3">
        <f>(1213.2+(17.25*('weather data'!E8671-5)))/1000</f>
        <v>1.22915625</v>
      </c>
      <c r="E8671" s="96">
        <v>2.0036706350121909</v>
      </c>
      <c r="F8671" s="115">
        <v>0</v>
      </c>
      <c r="G8671" s="112">
        <f t="shared" si="135"/>
        <v>2.0036706350121909</v>
      </c>
    </row>
    <row r="8672" spans="1:7" x14ac:dyDescent="0.25">
      <c r="A8672" s="28">
        <f>IF('weather data'!E8672&lt;=5,5,'weather data'!E8672)</f>
        <v>5.3540000000000001</v>
      </c>
      <c r="B8672" s="4">
        <f>IF(A8672=5,0,1)*0.54+0.25*24.6*(Hilfstabelle!A8672-5)/1000</f>
        <v>0.54217710000000008</v>
      </c>
      <c r="C8672" s="3">
        <f>(1213.2+(17.25*('weather data'!E8672-5)))/1000</f>
        <v>1.2193065000000001</v>
      </c>
      <c r="E8672" s="96">
        <v>2.142363901258884</v>
      </c>
      <c r="F8672" s="115">
        <v>0</v>
      </c>
      <c r="G8672" s="112">
        <f t="shared" si="135"/>
        <v>2.142363901258884</v>
      </c>
    </row>
    <row r="8673" spans="1:7" x14ac:dyDescent="0.25">
      <c r="A8673" s="28">
        <f>IF('weather data'!E8673&lt;=5,5,'weather data'!E8673)</f>
        <v>5.22</v>
      </c>
      <c r="B8673" s="4">
        <f>IF(A8673=5,0,1)*0.54+0.25*24.6*(Hilfstabelle!A8673-5)/1000</f>
        <v>0.54135300000000008</v>
      </c>
      <c r="C8673" s="3">
        <f>(1213.2+(17.25*('weather data'!E8673-5)))/1000</f>
        <v>1.216995</v>
      </c>
      <c r="E8673" s="96">
        <v>2.1775050736662158</v>
      </c>
      <c r="F8673" s="115">
        <v>0</v>
      </c>
      <c r="G8673" s="112">
        <f t="shared" si="135"/>
        <v>2.1775050736662158</v>
      </c>
    </row>
    <row r="8674" spans="1:7" x14ac:dyDescent="0.25">
      <c r="A8674" s="28">
        <f>IF('weather data'!E8674&lt;=5,5,'weather data'!E8674)</f>
        <v>5.3650000000000002</v>
      </c>
      <c r="B8674" s="4">
        <f>IF(A8674=5,0,1)*0.54+0.25*24.6*(Hilfstabelle!A8674-5)/1000</f>
        <v>0.54224475000000005</v>
      </c>
      <c r="C8674" s="3">
        <f>(1213.2+(17.25*('weather data'!E8674-5)))/1000</f>
        <v>1.2194962500000002</v>
      </c>
      <c r="E8674" s="96">
        <v>2.705662339433232</v>
      </c>
      <c r="F8674" s="115">
        <v>0</v>
      </c>
      <c r="G8674" s="112">
        <f t="shared" si="135"/>
        <v>2.705662339433232</v>
      </c>
    </row>
    <row r="8675" spans="1:7" x14ac:dyDescent="0.25">
      <c r="A8675" s="28">
        <f>IF('weather data'!E8675&lt;=5,5,'weather data'!E8675)</f>
        <v>5.6289999999999996</v>
      </c>
      <c r="B8675" s="4">
        <f>IF(A8675=5,0,1)*0.54+0.25*24.6*(Hilfstabelle!A8675-5)/1000</f>
        <v>0.54386835</v>
      </c>
      <c r="C8675" s="3">
        <f>(1213.2+(17.25*('weather data'!E8675-5)))/1000</f>
        <v>1.2240502499999999</v>
      </c>
      <c r="E8675" s="96">
        <v>3.0192297239909718</v>
      </c>
      <c r="F8675" s="115">
        <v>0</v>
      </c>
      <c r="G8675" s="112">
        <f t="shared" si="135"/>
        <v>3.0192297239909718</v>
      </c>
    </row>
    <row r="8676" spans="1:7" x14ac:dyDescent="0.25">
      <c r="A8676" s="28">
        <f>IF('weather data'!E8676&lt;=5,5,'weather data'!E8676)</f>
        <v>5.9240000000000004</v>
      </c>
      <c r="B8676" s="4">
        <f>IF(A8676=5,0,1)*0.54+0.25*24.6*(Hilfstabelle!A8676-5)/1000</f>
        <v>0.54568260000000002</v>
      </c>
      <c r="C8676" s="3">
        <f>(1213.2+(17.25*('weather data'!E8676-5)))/1000</f>
        <v>1.2291390000000002</v>
      </c>
      <c r="E8676" s="96">
        <v>3.120702458516289</v>
      </c>
      <c r="F8676" s="115">
        <v>0</v>
      </c>
      <c r="G8676" s="112">
        <f t="shared" si="135"/>
        <v>3.120702458516289</v>
      </c>
    </row>
    <row r="8677" spans="1:7" x14ac:dyDescent="0.25">
      <c r="A8677" s="28">
        <f>IF('weather data'!E8677&lt;=5,5,'weather data'!E8677)</f>
        <v>6.1539999999999999</v>
      </c>
      <c r="B8677" s="4">
        <f>IF(A8677=5,0,1)*0.54+0.25*24.6*(Hilfstabelle!A8677-5)/1000</f>
        <v>0.5470971</v>
      </c>
      <c r="C8677" s="3">
        <f>(1213.2+(17.25*('weather data'!E8677-5)))/1000</f>
        <v>1.2331065000000001</v>
      </c>
      <c r="E8677" s="96">
        <v>3.205956190392067</v>
      </c>
      <c r="F8677" s="115">
        <v>0</v>
      </c>
      <c r="G8677" s="112">
        <f t="shared" si="135"/>
        <v>3.205956190392067</v>
      </c>
    </row>
    <row r="8678" spans="1:7" x14ac:dyDescent="0.25">
      <c r="A8678" s="28">
        <f>IF('weather data'!E8678&lt;=5,5,'weather data'!E8678)</f>
        <v>6.1689999999999996</v>
      </c>
      <c r="B8678" s="4">
        <f>IF(A8678=5,0,1)*0.54+0.25*24.6*(Hilfstabelle!A8678-5)/1000</f>
        <v>0.54718935000000002</v>
      </c>
      <c r="C8678" s="3">
        <f>(1213.2+(17.25*('weather data'!E8678-5)))/1000</f>
        <v>1.2333652500000001</v>
      </c>
      <c r="E8678" s="96">
        <v>3.206164126323471</v>
      </c>
      <c r="F8678" s="115">
        <v>0</v>
      </c>
      <c r="G8678" s="112">
        <f t="shared" si="135"/>
        <v>3.206164126323471</v>
      </c>
    </row>
    <row r="8679" spans="1:7" x14ac:dyDescent="0.25">
      <c r="A8679" s="28">
        <f>IF('weather data'!E8679&lt;=5,5,'weather data'!E8679)</f>
        <v>5.766</v>
      </c>
      <c r="B8679" s="4">
        <f>IF(A8679=5,0,1)*0.54+0.25*24.6*(Hilfstabelle!A8679-5)/1000</f>
        <v>0.5447109</v>
      </c>
      <c r="C8679" s="3">
        <f>(1213.2+(17.25*('weather data'!E8679-5)))/1000</f>
        <v>1.2264135</v>
      </c>
      <c r="E8679" s="96">
        <v>3.0793232081668251</v>
      </c>
      <c r="F8679" s="115">
        <v>0</v>
      </c>
      <c r="G8679" s="112">
        <f t="shared" si="135"/>
        <v>3.0793232081668251</v>
      </c>
    </row>
    <row r="8680" spans="1:7" x14ac:dyDescent="0.25">
      <c r="A8680" s="28">
        <f>IF('weather data'!E8680&lt;=5,5,'weather data'!E8680)</f>
        <v>5</v>
      </c>
      <c r="B8680" s="4">
        <f>IF(A8680=5,0,1)*0.54+0.25*24.6*(Hilfstabelle!A8680-5)/1000</f>
        <v>0</v>
      </c>
      <c r="C8680" s="3">
        <f>(1213.2+(17.25*('weather data'!E8680-5)))/1000</f>
        <v>1.20721425</v>
      </c>
      <c r="E8680" s="96">
        <v>2.7921636868974362</v>
      </c>
      <c r="F8680" s="115">
        <v>0</v>
      </c>
      <c r="G8680" s="112">
        <f t="shared" si="135"/>
        <v>2.7921636868974362</v>
      </c>
    </row>
    <row r="8681" spans="1:7" x14ac:dyDescent="0.25">
      <c r="A8681" s="28">
        <f>IF('weather data'!E8681&lt;=5,5,'weather data'!E8681)</f>
        <v>5</v>
      </c>
      <c r="B8681" s="4">
        <f>IF(A8681=5,0,1)*0.54+0.25*24.6*(Hilfstabelle!A8681-5)/1000</f>
        <v>0</v>
      </c>
      <c r="C8681" s="3">
        <f>(1213.2+(17.25*('weather data'!E8681-5)))/1000</f>
        <v>1.1767507500000001</v>
      </c>
      <c r="E8681" s="96">
        <v>2.804016034987483</v>
      </c>
      <c r="F8681" s="115">
        <v>0</v>
      </c>
      <c r="G8681" s="112">
        <f t="shared" si="135"/>
        <v>2.804016034987483</v>
      </c>
    </row>
    <row r="8682" spans="1:7" x14ac:dyDescent="0.25">
      <c r="A8682" s="28">
        <f>IF('weather data'!E8682&lt;=5,5,'weather data'!E8682)</f>
        <v>5</v>
      </c>
      <c r="B8682" s="4">
        <f>IF(A8682=5,0,1)*0.54+0.25*24.6*(Hilfstabelle!A8682-5)/1000</f>
        <v>0</v>
      </c>
      <c r="C8682" s="3">
        <f>(1213.2+(17.25*('weather data'!E8682-5)))/1000</f>
        <v>1.1528422500000002</v>
      </c>
      <c r="E8682" s="96">
        <v>2.9183807972598692</v>
      </c>
      <c r="F8682" s="115">
        <v>0</v>
      </c>
      <c r="G8682" s="112">
        <f t="shared" si="135"/>
        <v>2.9183807972598692</v>
      </c>
    </row>
    <row r="8683" spans="1:7" x14ac:dyDescent="0.25">
      <c r="A8683" s="28">
        <f>IF('weather data'!E8683&lt;=5,5,'weather data'!E8683)</f>
        <v>5</v>
      </c>
      <c r="B8683" s="4">
        <f>IF(A8683=5,0,1)*0.54+0.25*24.6*(Hilfstabelle!A8683-5)/1000</f>
        <v>0</v>
      </c>
      <c r="C8683" s="3">
        <f>(1213.2+(17.25*('weather data'!E8683-5)))/1000</f>
        <v>1.1317455000000001</v>
      </c>
      <c r="E8683" s="96">
        <v>3.013199581980246</v>
      </c>
      <c r="F8683" s="115">
        <v>0</v>
      </c>
      <c r="G8683" s="112">
        <f t="shared" si="135"/>
        <v>3.013199581980246</v>
      </c>
    </row>
    <row r="8684" spans="1:7" x14ac:dyDescent="0.25">
      <c r="A8684" s="28">
        <f>IF('weather data'!E8684&lt;=5,5,'weather data'!E8684)</f>
        <v>5</v>
      </c>
      <c r="B8684" s="4">
        <f>IF(A8684=5,0,1)*0.54+0.25*24.6*(Hilfstabelle!A8684-5)/1000</f>
        <v>0</v>
      </c>
      <c r="C8684" s="3">
        <f>(1213.2+(17.25*('weather data'!E8684-5)))/1000</f>
        <v>1.12005</v>
      </c>
      <c r="E8684" s="96">
        <v>3.1652007478368169</v>
      </c>
      <c r="F8684" s="115">
        <v>0</v>
      </c>
      <c r="G8684" s="112">
        <f t="shared" si="135"/>
        <v>3.1652007478368169</v>
      </c>
    </row>
    <row r="8685" spans="1:7" x14ac:dyDescent="0.25">
      <c r="A8685" s="28">
        <f>IF('weather data'!E8685&lt;=5,5,'weather data'!E8685)</f>
        <v>5</v>
      </c>
      <c r="B8685" s="4">
        <f>IF(A8685=5,0,1)*0.54+0.25*24.6*(Hilfstabelle!A8685-5)/1000</f>
        <v>0</v>
      </c>
      <c r="C8685" s="3">
        <f>(1213.2+(17.25*('weather data'!E8685-5)))/1000</f>
        <v>1.1081130000000001</v>
      </c>
      <c r="E8685" s="96">
        <v>2.9318966328011511</v>
      </c>
      <c r="F8685" s="115">
        <v>0</v>
      </c>
      <c r="G8685" s="112">
        <f t="shared" si="135"/>
        <v>2.9318966328011511</v>
      </c>
    </row>
    <row r="8686" spans="1:7" x14ac:dyDescent="0.25">
      <c r="A8686" s="28">
        <f>IF('weather data'!E8686&lt;=5,5,'weather data'!E8686)</f>
        <v>5</v>
      </c>
      <c r="B8686" s="4">
        <f>IF(A8686=5,0,1)*0.54+0.25*24.6*(Hilfstabelle!A8686-5)/1000</f>
        <v>0</v>
      </c>
      <c r="C8686" s="3">
        <f>(1213.2+(17.25*('weather data'!E8686-5)))/1000</f>
        <v>1.0866195000000001</v>
      </c>
      <c r="E8686" s="96">
        <v>2.4407519628241068</v>
      </c>
      <c r="F8686" s="115">
        <v>0</v>
      </c>
      <c r="G8686" s="112">
        <f t="shared" si="135"/>
        <v>2.4407519628241068</v>
      </c>
    </row>
    <row r="8687" spans="1:7" x14ac:dyDescent="0.25">
      <c r="A8687" s="28">
        <f>IF('weather data'!E8687&lt;=5,5,'weather data'!E8687)</f>
        <v>5</v>
      </c>
      <c r="B8687" s="4">
        <f>IF(A8687=5,0,1)*0.54+0.25*24.6*(Hilfstabelle!A8687-5)/1000</f>
        <v>0</v>
      </c>
      <c r="C8687" s="3">
        <f>(1213.2+(17.25*('weather data'!E8687-5)))/1000</f>
        <v>1.07273325</v>
      </c>
      <c r="E8687" s="96">
        <v>2.2488270981379039</v>
      </c>
      <c r="F8687" s="115">
        <v>0</v>
      </c>
      <c r="G8687" s="112">
        <f t="shared" si="135"/>
        <v>2.2488270981379039</v>
      </c>
    </row>
    <row r="8688" spans="1:7" x14ac:dyDescent="0.25">
      <c r="A8688" s="28">
        <f>IF('weather data'!E8688&lt;=5,5,'weather data'!E8688)</f>
        <v>5</v>
      </c>
      <c r="B8688" s="4">
        <f>IF(A8688=5,0,1)*0.54+0.25*24.6*(Hilfstabelle!A8688-5)/1000</f>
        <v>0</v>
      </c>
      <c r="C8688" s="3">
        <f>(1213.2+(17.25*('weather data'!E8688-5)))/1000</f>
        <v>1.0646257500000003</v>
      </c>
      <c r="E8688" s="96">
        <v>2.1596225835654428</v>
      </c>
      <c r="F8688" s="115">
        <v>0</v>
      </c>
      <c r="G8688" s="112">
        <f t="shared" si="135"/>
        <v>2.1596225835654428</v>
      </c>
    </row>
    <row r="8689" spans="1:7" x14ac:dyDescent="0.25">
      <c r="A8689" s="28">
        <f>IF('weather data'!E8689&lt;=5,5,'weather data'!E8689)</f>
        <v>5</v>
      </c>
      <c r="B8689" s="4">
        <f>IF(A8689=5,0,1)*0.54+0.25*24.6*(Hilfstabelle!A8689-5)/1000</f>
        <v>0</v>
      </c>
      <c r="C8689" s="3">
        <f>(1213.2+(17.25*('weather data'!E8689-5)))/1000</f>
        <v>1.060365</v>
      </c>
      <c r="E8689" s="96">
        <v>2.023632484427007</v>
      </c>
      <c r="F8689" s="115">
        <v>0</v>
      </c>
      <c r="G8689" s="112">
        <f t="shared" si="135"/>
        <v>2.023632484427007</v>
      </c>
    </row>
    <row r="8690" spans="1:7" x14ac:dyDescent="0.25">
      <c r="A8690" s="28">
        <f>IF('weather data'!E8690&lt;=5,5,'weather data'!E8690)</f>
        <v>5</v>
      </c>
      <c r="B8690" s="4">
        <f>IF(A8690=5,0,1)*0.54+0.25*24.6*(Hilfstabelle!A8690-5)/1000</f>
        <v>0</v>
      </c>
      <c r="C8690" s="3">
        <f>(1213.2+(17.25*('weather data'!E8690-5)))/1000</f>
        <v>1.0576050000000001</v>
      </c>
      <c r="E8690" s="96">
        <v>1.964578679908175</v>
      </c>
      <c r="F8690" s="115">
        <v>0</v>
      </c>
      <c r="G8690" s="112">
        <f t="shared" si="135"/>
        <v>1.964578679908175</v>
      </c>
    </row>
    <row r="8691" spans="1:7" x14ac:dyDescent="0.25">
      <c r="A8691" s="28">
        <f>IF('weather data'!E8691&lt;=5,5,'weather data'!E8691)</f>
        <v>5</v>
      </c>
      <c r="B8691" s="4">
        <f>IF(A8691=5,0,1)*0.54+0.25*24.6*(Hilfstabelle!A8691-5)/1000</f>
        <v>0</v>
      </c>
      <c r="C8691" s="3">
        <f>(1213.2+(17.25*('weather data'!E8691-5)))/1000</f>
        <v>1.055949</v>
      </c>
      <c r="E8691" s="96">
        <v>2.0512879633037842</v>
      </c>
      <c r="F8691" s="115">
        <v>0</v>
      </c>
      <c r="G8691" s="112">
        <f t="shared" si="135"/>
        <v>2.0512879633037842</v>
      </c>
    </row>
    <row r="8692" spans="1:7" x14ac:dyDescent="0.25">
      <c r="A8692" s="28">
        <f>IF('weather data'!E8692&lt;=5,5,'weather data'!E8692)</f>
        <v>5</v>
      </c>
      <c r="B8692" s="4">
        <f>IF(A8692=5,0,1)*0.54+0.25*24.6*(Hilfstabelle!A8692-5)/1000</f>
        <v>0</v>
      </c>
      <c r="C8692" s="3">
        <f>(1213.2+(17.25*('weather data'!E8692-5)))/1000</f>
        <v>1.0547760000000002</v>
      </c>
      <c r="E8692" s="96">
        <v>1.9471120616702109</v>
      </c>
      <c r="F8692" s="115">
        <v>0</v>
      </c>
      <c r="G8692" s="112">
        <f t="shared" si="135"/>
        <v>1.9471120616702109</v>
      </c>
    </row>
    <row r="8693" spans="1:7" x14ac:dyDescent="0.25">
      <c r="A8693" s="28">
        <f>IF('weather data'!E8693&lt;=5,5,'weather data'!E8693)</f>
        <v>5</v>
      </c>
      <c r="B8693" s="4">
        <f>IF(A8693=5,0,1)*0.54+0.25*24.6*(Hilfstabelle!A8693-5)/1000</f>
        <v>0</v>
      </c>
      <c r="C8693" s="3">
        <f>(1213.2+(17.25*('weather data'!E8693-5)))/1000</f>
        <v>1.0609860000000002</v>
      </c>
      <c r="E8693" s="96">
        <v>1.833371107192038</v>
      </c>
      <c r="F8693" s="115">
        <v>0</v>
      </c>
      <c r="G8693" s="112">
        <f t="shared" si="135"/>
        <v>1.833371107192038</v>
      </c>
    </row>
    <row r="8694" spans="1:7" x14ac:dyDescent="0.25">
      <c r="A8694" s="28">
        <f>IF('weather data'!E8694&lt;=5,5,'weather data'!E8694)</f>
        <v>5</v>
      </c>
      <c r="B8694" s="4">
        <f>IF(A8694=5,0,1)*0.54+0.25*24.6*(Hilfstabelle!A8694-5)/1000</f>
        <v>0</v>
      </c>
      <c r="C8694" s="3">
        <f>(1213.2+(17.25*('weather data'!E8694-5)))/1000</f>
        <v>1.06241775</v>
      </c>
      <c r="E8694" s="96">
        <v>1.7603855952691161</v>
      </c>
      <c r="F8694" s="115">
        <v>0</v>
      </c>
      <c r="G8694" s="112">
        <f t="shared" si="135"/>
        <v>1.7603855952691161</v>
      </c>
    </row>
    <row r="8695" spans="1:7" x14ac:dyDescent="0.25">
      <c r="A8695" s="28">
        <f>IF('weather data'!E8695&lt;=5,5,'weather data'!E8695)</f>
        <v>5</v>
      </c>
      <c r="B8695" s="4">
        <f>IF(A8695=5,0,1)*0.54+0.25*24.6*(Hilfstabelle!A8695-5)/1000</f>
        <v>0</v>
      </c>
      <c r="C8695" s="3">
        <f>(1213.2+(17.25*('weather data'!E8695-5)))/1000</f>
        <v>1.0579672500000001</v>
      </c>
      <c r="E8695" s="96">
        <v>2.0036706350121909</v>
      </c>
      <c r="F8695" s="115">
        <v>0</v>
      </c>
      <c r="G8695" s="112">
        <f t="shared" si="135"/>
        <v>2.0036706350121909</v>
      </c>
    </row>
    <row r="8696" spans="1:7" x14ac:dyDescent="0.25">
      <c r="A8696" s="28">
        <f>IF('weather data'!E8696&lt;=5,5,'weather data'!E8696)</f>
        <v>5</v>
      </c>
      <c r="B8696" s="4">
        <f>IF(A8696=5,0,1)*0.54+0.25*24.6*(Hilfstabelle!A8696-5)/1000</f>
        <v>0</v>
      </c>
      <c r="C8696" s="3">
        <f>(1213.2+(17.25*('weather data'!E8696-5)))/1000</f>
        <v>1.0531027500000001</v>
      </c>
      <c r="E8696" s="96">
        <v>2.142363901258884</v>
      </c>
      <c r="F8696" s="115">
        <v>0</v>
      </c>
      <c r="G8696" s="112">
        <f t="shared" si="135"/>
        <v>2.142363901258884</v>
      </c>
    </row>
    <row r="8697" spans="1:7" x14ac:dyDescent="0.25">
      <c r="A8697" s="28">
        <f>IF('weather data'!E8697&lt;=5,5,'weather data'!E8697)</f>
        <v>5</v>
      </c>
      <c r="B8697" s="4">
        <f>IF(A8697=5,0,1)*0.54+0.25*24.6*(Hilfstabelle!A8697-5)/1000</f>
        <v>0</v>
      </c>
      <c r="C8697" s="3">
        <f>(1213.2+(17.25*('weather data'!E8697-5)))/1000</f>
        <v>1.0472032499999999</v>
      </c>
      <c r="E8697" s="96">
        <v>2.1775050736662158</v>
      </c>
      <c r="F8697" s="115">
        <v>0</v>
      </c>
      <c r="G8697" s="112">
        <f t="shared" si="135"/>
        <v>2.1775050736662158</v>
      </c>
    </row>
    <row r="8698" spans="1:7" x14ac:dyDescent="0.25">
      <c r="A8698" s="28">
        <f>IF('weather data'!E8698&lt;=5,5,'weather data'!E8698)</f>
        <v>5</v>
      </c>
      <c r="B8698" s="4">
        <f>IF(A8698=5,0,1)*0.54+0.25*24.6*(Hilfstabelle!A8698-5)/1000</f>
        <v>0</v>
      </c>
      <c r="C8698" s="3">
        <f>(1213.2+(17.25*('weather data'!E8698-5)))/1000</f>
        <v>1.0681447500000001</v>
      </c>
      <c r="E8698" s="96">
        <v>2.705662339433232</v>
      </c>
      <c r="F8698" s="115">
        <v>0</v>
      </c>
      <c r="G8698" s="112">
        <f t="shared" si="135"/>
        <v>2.705662339433232</v>
      </c>
    </row>
    <row r="8699" spans="1:7" x14ac:dyDescent="0.25">
      <c r="A8699" s="28">
        <f>IF('weather data'!E8699&lt;=5,5,'weather data'!E8699)</f>
        <v>5</v>
      </c>
      <c r="B8699" s="4">
        <f>IF(A8699=5,0,1)*0.54+0.25*24.6*(Hilfstabelle!A8699-5)/1000</f>
        <v>0</v>
      </c>
      <c r="C8699" s="3">
        <f>(1213.2+(17.25*('weather data'!E8699-5)))/1000</f>
        <v>1.0902419999999999</v>
      </c>
      <c r="E8699" s="96">
        <v>3.0192297239909718</v>
      </c>
      <c r="F8699" s="115">
        <v>0</v>
      </c>
      <c r="G8699" s="112">
        <f t="shared" si="135"/>
        <v>3.0192297239909718</v>
      </c>
    </row>
    <row r="8700" spans="1:7" x14ac:dyDescent="0.25">
      <c r="A8700" s="28">
        <f>IF('weather data'!E8700&lt;=5,5,'weather data'!E8700)</f>
        <v>5</v>
      </c>
      <c r="B8700" s="4">
        <f>IF(A8700=5,0,1)*0.54+0.25*24.6*(Hilfstabelle!A8700-5)/1000</f>
        <v>0</v>
      </c>
      <c r="C8700" s="3">
        <f>(1213.2+(17.25*('weather data'!E8700-5)))/1000</f>
        <v>1.10681925</v>
      </c>
      <c r="E8700" s="96">
        <v>3.120702458516289</v>
      </c>
      <c r="F8700" s="115">
        <v>0</v>
      </c>
      <c r="G8700" s="112">
        <f t="shared" si="135"/>
        <v>3.120702458516289</v>
      </c>
    </row>
    <row r="8701" spans="1:7" x14ac:dyDescent="0.25">
      <c r="A8701" s="28">
        <f>IF('weather data'!E8701&lt;=5,5,'weather data'!E8701)</f>
        <v>5</v>
      </c>
      <c r="B8701" s="4">
        <f>IF(A8701=5,0,1)*0.54+0.25*24.6*(Hilfstabelle!A8701-5)/1000</f>
        <v>0</v>
      </c>
      <c r="C8701" s="3">
        <f>(1213.2+(17.25*('weather data'!E8701-5)))/1000</f>
        <v>1.1220509999999999</v>
      </c>
      <c r="E8701" s="96">
        <v>3.205956190392067</v>
      </c>
      <c r="F8701" s="115">
        <v>0</v>
      </c>
      <c r="G8701" s="112">
        <f t="shared" si="135"/>
        <v>3.205956190392067</v>
      </c>
    </row>
    <row r="8702" spans="1:7" x14ac:dyDescent="0.25">
      <c r="A8702" s="28">
        <f>IF('weather data'!E8702&lt;=5,5,'weather data'!E8702)</f>
        <v>5</v>
      </c>
      <c r="B8702" s="4">
        <f>IF(A8702=5,0,1)*0.54+0.25*24.6*(Hilfstabelle!A8702-5)/1000</f>
        <v>0</v>
      </c>
      <c r="C8702" s="3">
        <f>(1213.2+(17.25*('weather data'!E8702-5)))/1000</f>
        <v>1.1233275</v>
      </c>
      <c r="E8702" s="96">
        <v>3.206164126323471</v>
      </c>
      <c r="F8702" s="115">
        <v>0</v>
      </c>
      <c r="G8702" s="112">
        <f t="shared" si="135"/>
        <v>3.206164126323471</v>
      </c>
    </row>
    <row r="8703" spans="1:7" x14ac:dyDescent="0.25">
      <c r="A8703" s="28">
        <f>IF('weather data'!E8703&lt;=5,5,'weather data'!E8703)</f>
        <v>5</v>
      </c>
      <c r="B8703" s="4">
        <f>IF(A8703=5,0,1)*0.54+0.25*24.6*(Hilfstabelle!A8703-5)/1000</f>
        <v>0</v>
      </c>
      <c r="C8703" s="3">
        <f>(1213.2+(17.25*('weather data'!E8703-5)))/1000</f>
        <v>1.114392</v>
      </c>
      <c r="E8703" s="96">
        <v>3.0793232081668251</v>
      </c>
      <c r="F8703" s="115">
        <v>0</v>
      </c>
      <c r="G8703" s="112">
        <f t="shared" si="135"/>
        <v>3.0793232081668251</v>
      </c>
    </row>
    <row r="8704" spans="1:7" x14ac:dyDescent="0.25">
      <c r="A8704" s="28">
        <f>IF('weather data'!E8704&lt;=5,5,'weather data'!E8704)</f>
        <v>5</v>
      </c>
      <c r="B8704" s="4">
        <f>IF(A8704=5,0,1)*0.54+0.25*24.6*(Hilfstabelle!A8704-5)/1000</f>
        <v>0</v>
      </c>
      <c r="C8704" s="3">
        <f>(1213.2+(17.25*('weather data'!E8704-5)))/1000</f>
        <v>1.1056290000000002</v>
      </c>
      <c r="E8704" s="96">
        <v>2.7921636868974362</v>
      </c>
      <c r="F8704" s="115">
        <v>11</v>
      </c>
      <c r="G8704" s="112">
        <f t="shared" si="135"/>
        <v>13.792163686897435</v>
      </c>
    </row>
    <row r="8705" spans="1:7" x14ac:dyDescent="0.25">
      <c r="A8705" s="28">
        <f>IF('weather data'!E8705&lt;=5,5,'weather data'!E8705)</f>
        <v>5</v>
      </c>
      <c r="B8705" s="4">
        <f>IF(A8705=5,0,1)*0.54+0.25*24.6*(Hilfstabelle!A8705-5)/1000</f>
        <v>0</v>
      </c>
      <c r="C8705" s="3">
        <f>(1213.2+(17.25*('weather data'!E8705-5)))/1000</f>
        <v>1.1014200000000001</v>
      </c>
      <c r="E8705" s="96">
        <v>2.804016034987483</v>
      </c>
      <c r="F8705" s="115">
        <v>11</v>
      </c>
      <c r="G8705" s="112">
        <f t="shared" si="135"/>
        <v>13.804016034987484</v>
      </c>
    </row>
    <row r="8706" spans="1:7" x14ac:dyDescent="0.25">
      <c r="A8706" s="28">
        <f>IF('weather data'!E8706&lt;=5,5,'weather data'!E8706)</f>
        <v>5</v>
      </c>
      <c r="B8706" s="4">
        <f>IF(A8706=5,0,1)*0.54+0.25*24.6*(Hilfstabelle!A8706-5)/1000</f>
        <v>0</v>
      </c>
      <c r="C8706" s="3">
        <f>(1213.2+(17.25*('weather data'!E8706-5)))/1000</f>
        <v>1.0998330000000001</v>
      </c>
      <c r="E8706" s="96">
        <v>2.9183807972598692</v>
      </c>
      <c r="F8706" s="115">
        <v>0</v>
      </c>
      <c r="G8706" s="112">
        <f t="shared" ref="G8706:G8761" si="136">F8706+E8706</f>
        <v>2.9183807972598692</v>
      </c>
    </row>
    <row r="8707" spans="1:7" x14ac:dyDescent="0.25">
      <c r="A8707" s="28">
        <f>IF('weather data'!E8707&lt;=5,5,'weather data'!E8707)</f>
        <v>5</v>
      </c>
      <c r="B8707" s="4">
        <f>IF(A8707=5,0,1)*0.54+0.25*24.6*(Hilfstabelle!A8707-5)/1000</f>
        <v>0</v>
      </c>
      <c r="C8707" s="3">
        <f>(1213.2+(17.25*('weather data'!E8707-5)))/1000</f>
        <v>1.09926375</v>
      </c>
      <c r="E8707" s="96">
        <v>3.013199581980246</v>
      </c>
      <c r="F8707" s="115">
        <v>0</v>
      </c>
      <c r="G8707" s="112">
        <f t="shared" si="136"/>
        <v>3.013199581980246</v>
      </c>
    </row>
    <row r="8708" spans="1:7" x14ac:dyDescent="0.25">
      <c r="A8708" s="28">
        <f>IF('weather data'!E8708&lt;=5,5,'weather data'!E8708)</f>
        <v>5</v>
      </c>
      <c r="B8708" s="4">
        <f>IF(A8708=5,0,1)*0.54+0.25*24.6*(Hilfstabelle!A8708-5)/1000</f>
        <v>0</v>
      </c>
      <c r="C8708" s="3">
        <f>(1213.2+(17.25*('weather data'!E8708-5)))/1000</f>
        <v>1.1043179999999999</v>
      </c>
      <c r="E8708" s="96">
        <v>3.1652007478368169</v>
      </c>
      <c r="F8708" s="115">
        <v>0</v>
      </c>
      <c r="G8708" s="112">
        <f t="shared" si="136"/>
        <v>3.1652007478368169</v>
      </c>
    </row>
    <row r="8709" spans="1:7" x14ac:dyDescent="0.25">
      <c r="A8709" s="28">
        <f>IF('weather data'!E8709&lt;=5,5,'weather data'!E8709)</f>
        <v>5</v>
      </c>
      <c r="B8709" s="4">
        <f>IF(A8709=5,0,1)*0.54+0.25*24.6*(Hilfstabelle!A8709-5)/1000</f>
        <v>0</v>
      </c>
      <c r="C8709" s="3">
        <f>(1213.2+(17.25*('weather data'!E8709-5)))/1000</f>
        <v>1.1122185</v>
      </c>
      <c r="E8709" s="96">
        <v>2.9318966328011511</v>
      </c>
      <c r="F8709" s="115">
        <v>0</v>
      </c>
      <c r="G8709" s="112">
        <f t="shared" si="136"/>
        <v>2.9318966328011511</v>
      </c>
    </row>
    <row r="8710" spans="1:7" x14ac:dyDescent="0.25">
      <c r="A8710" s="28">
        <f>IF('weather data'!E8710&lt;=5,5,'weather data'!E8710)</f>
        <v>5</v>
      </c>
      <c r="B8710" s="4">
        <f>IF(A8710=5,0,1)*0.54+0.25*24.6*(Hilfstabelle!A8710-5)/1000</f>
        <v>0</v>
      </c>
      <c r="C8710" s="3">
        <f>(1213.2+(17.25*('weather data'!E8710-5)))/1000</f>
        <v>1.1213955</v>
      </c>
      <c r="E8710" s="96">
        <v>2.4407519628241068</v>
      </c>
      <c r="F8710" s="115">
        <v>0</v>
      </c>
      <c r="G8710" s="112">
        <f t="shared" si="136"/>
        <v>2.4407519628241068</v>
      </c>
    </row>
    <row r="8711" spans="1:7" x14ac:dyDescent="0.25">
      <c r="A8711" s="28">
        <f>IF('weather data'!E8711&lt;=5,5,'weather data'!E8711)</f>
        <v>5</v>
      </c>
      <c r="B8711" s="4">
        <f>IF(A8711=5,0,1)*0.54+0.25*24.6*(Hilfstabelle!A8711-5)/1000</f>
        <v>0</v>
      </c>
      <c r="C8711" s="3">
        <f>(1213.2+(17.25*('weather data'!E8711-5)))/1000</f>
        <v>1.1321077500000001</v>
      </c>
      <c r="E8711" s="96">
        <v>2.2488270981379039</v>
      </c>
      <c r="F8711" s="115">
        <v>0</v>
      </c>
      <c r="G8711" s="112">
        <f t="shared" si="136"/>
        <v>2.2488270981379039</v>
      </c>
    </row>
    <row r="8712" spans="1:7" x14ac:dyDescent="0.25">
      <c r="A8712" s="28">
        <f>IF('weather data'!E8712&lt;=5,5,'weather data'!E8712)</f>
        <v>5</v>
      </c>
      <c r="B8712" s="4">
        <f>IF(A8712=5,0,1)*0.54+0.25*24.6*(Hilfstabelle!A8712-5)/1000</f>
        <v>0</v>
      </c>
      <c r="C8712" s="3">
        <f>(1213.2+(17.25*('weather data'!E8712-5)))/1000</f>
        <v>1.1495647499999999</v>
      </c>
      <c r="E8712" s="96">
        <v>2.1596225835654428</v>
      </c>
      <c r="F8712" s="115">
        <v>0</v>
      </c>
      <c r="G8712" s="112">
        <f t="shared" si="136"/>
        <v>2.1596225835654428</v>
      </c>
    </row>
    <row r="8713" spans="1:7" x14ac:dyDescent="0.25">
      <c r="A8713" s="28">
        <f>IF('weather data'!E8713&lt;=5,5,'weather data'!E8713)</f>
        <v>5</v>
      </c>
      <c r="B8713" s="4">
        <f>IF(A8713=5,0,1)*0.54+0.25*24.6*(Hilfstabelle!A8713-5)/1000</f>
        <v>0</v>
      </c>
      <c r="C8713" s="3">
        <f>(1213.2+(17.25*('weather data'!E8713-5)))/1000</f>
        <v>1.1651242500000001</v>
      </c>
      <c r="E8713" s="96">
        <v>2.023632484427007</v>
      </c>
      <c r="F8713" s="115">
        <v>0</v>
      </c>
      <c r="G8713" s="112">
        <f t="shared" si="136"/>
        <v>2.023632484427007</v>
      </c>
    </row>
    <row r="8714" spans="1:7" x14ac:dyDescent="0.25">
      <c r="A8714" s="28">
        <f>IF('weather data'!E8714&lt;=5,5,'weather data'!E8714)</f>
        <v>5</v>
      </c>
      <c r="B8714" s="4">
        <f>IF(A8714=5,0,1)*0.54+0.25*24.6*(Hilfstabelle!A8714-5)/1000</f>
        <v>0</v>
      </c>
      <c r="C8714" s="3">
        <f>(1213.2+(17.25*('weather data'!E8714-5)))/1000</f>
        <v>1.1785447499999999</v>
      </c>
      <c r="E8714" s="96">
        <v>1.9978484289328691</v>
      </c>
      <c r="F8714" s="115">
        <v>0</v>
      </c>
      <c r="G8714" s="112">
        <f t="shared" si="136"/>
        <v>1.9978484289328691</v>
      </c>
    </row>
    <row r="8715" spans="1:7" x14ac:dyDescent="0.25">
      <c r="A8715" s="28">
        <f>IF('weather data'!E8715&lt;=5,5,'weather data'!E8715)</f>
        <v>5</v>
      </c>
      <c r="B8715" s="4">
        <f>IF(A8715=5,0,1)*0.54+0.25*24.6*(Hilfstabelle!A8715-5)/1000</f>
        <v>0</v>
      </c>
      <c r="C8715" s="3">
        <f>(1213.2+(17.25*('weather data'!E8715-5)))/1000</f>
        <v>1.1898089999999999</v>
      </c>
      <c r="E8715" s="96">
        <v>2.0820624811516262</v>
      </c>
      <c r="F8715" s="115">
        <v>0</v>
      </c>
      <c r="G8715" s="112">
        <f t="shared" si="136"/>
        <v>2.0820624811516262</v>
      </c>
    </row>
    <row r="8716" spans="1:7" x14ac:dyDescent="0.25">
      <c r="A8716" s="28">
        <f>IF('weather data'!E8716&lt;=5,5,'weather data'!E8716)</f>
        <v>5</v>
      </c>
      <c r="B8716" s="4">
        <f>IF(A8716=5,0,1)*0.54+0.25*24.6*(Hilfstabelle!A8716-5)/1000</f>
        <v>0</v>
      </c>
      <c r="C8716" s="3">
        <f>(1213.2+(17.25*('weather data'!E8716-5)))/1000</f>
        <v>1.1991585</v>
      </c>
      <c r="E8716" s="96">
        <v>1.947735869464424</v>
      </c>
      <c r="F8716" s="115">
        <v>0</v>
      </c>
      <c r="G8716" s="112">
        <f t="shared" si="136"/>
        <v>1.947735869464424</v>
      </c>
    </row>
    <row r="8717" spans="1:7" x14ac:dyDescent="0.25">
      <c r="A8717" s="28">
        <f>IF('weather data'!E8717&lt;=5,5,'weather data'!E8717)</f>
        <v>5</v>
      </c>
      <c r="B8717" s="4">
        <f>IF(A8717=5,0,1)*0.54+0.25*24.6*(Hilfstabelle!A8717-5)/1000</f>
        <v>0</v>
      </c>
      <c r="C8717" s="3">
        <f>(1213.2+(17.25*('weather data'!E8717-5)))/1000</f>
        <v>1.2010905000000001</v>
      </c>
      <c r="E8717" s="96">
        <v>1.8408568007225949</v>
      </c>
      <c r="F8717" s="115">
        <v>0</v>
      </c>
      <c r="G8717" s="112">
        <f t="shared" si="136"/>
        <v>1.8408568007225949</v>
      </c>
    </row>
    <row r="8718" spans="1:7" x14ac:dyDescent="0.25">
      <c r="A8718" s="28">
        <f>IF('weather data'!E8718&lt;=5,5,'weather data'!E8718)</f>
        <v>5</v>
      </c>
      <c r="B8718" s="4">
        <f>IF(A8718=5,0,1)*0.54+0.25*24.6*(Hilfstabelle!A8718-5)/1000</f>
        <v>0</v>
      </c>
      <c r="C8718" s="3">
        <f>(1213.2+(17.25*('weather data'!E8718-5)))/1000</f>
        <v>1.1987099999999999</v>
      </c>
      <c r="E8718" s="96">
        <v>1.774733174536016</v>
      </c>
      <c r="F8718" s="115">
        <v>0</v>
      </c>
      <c r="G8718" s="112">
        <f t="shared" si="136"/>
        <v>1.774733174536016</v>
      </c>
    </row>
    <row r="8719" spans="1:7" x14ac:dyDescent="0.25">
      <c r="A8719" s="28">
        <f>IF('weather data'!E8719&lt;=5,5,'weather data'!E8719)</f>
        <v>5</v>
      </c>
      <c r="B8719" s="4">
        <f>IF(A8719=5,0,1)*0.54+0.25*24.6*(Hilfstabelle!A8719-5)/1000</f>
        <v>0</v>
      </c>
      <c r="C8719" s="3">
        <f>(1213.2+(17.25*('weather data'!E8719-5)))/1000</f>
        <v>1.1983649999999999</v>
      </c>
      <c r="E8719" s="96">
        <v>2.0022150834923611</v>
      </c>
      <c r="F8719" s="115">
        <v>0</v>
      </c>
      <c r="G8719" s="112">
        <f t="shared" si="136"/>
        <v>2.0022150834923611</v>
      </c>
    </row>
    <row r="8720" spans="1:7" x14ac:dyDescent="0.25">
      <c r="A8720" s="28">
        <f>IF('weather data'!E8720&lt;=5,5,'weather data'!E8720)</f>
        <v>5</v>
      </c>
      <c r="B8720" s="4">
        <f>IF(A8720=5,0,1)*0.54+0.25*24.6*(Hilfstabelle!A8720-5)/1000</f>
        <v>0</v>
      </c>
      <c r="C8720" s="3">
        <f>(1213.2+(17.25*('weather data'!E8720-5)))/1000</f>
        <v>1.2020565000000001</v>
      </c>
      <c r="E8720" s="96">
        <v>2.1111735115482331</v>
      </c>
      <c r="F8720" s="115">
        <v>0</v>
      </c>
      <c r="G8720" s="112">
        <f t="shared" si="136"/>
        <v>2.1111735115482331</v>
      </c>
    </row>
    <row r="8721" spans="1:7" x14ac:dyDescent="0.25">
      <c r="A8721" s="28">
        <f>IF('weather data'!E8721&lt;=5,5,'weather data'!E8721)</f>
        <v>5</v>
      </c>
      <c r="B8721" s="4">
        <f>IF(A8721=5,0,1)*0.54+0.25*24.6*(Hilfstabelle!A8721-5)/1000</f>
        <v>0</v>
      </c>
      <c r="C8721" s="3">
        <f>(1213.2+(17.25*('weather data'!E8721-5)))/1000</f>
        <v>1.1933107500000002</v>
      </c>
      <c r="E8721" s="96">
        <v>2.1542162493489312</v>
      </c>
      <c r="F8721" s="115">
        <v>0</v>
      </c>
      <c r="G8721" s="112">
        <f t="shared" si="136"/>
        <v>2.1542162493489312</v>
      </c>
    </row>
    <row r="8722" spans="1:7" x14ac:dyDescent="0.25">
      <c r="A8722" s="28">
        <f>IF('weather data'!E8722&lt;=5,5,'weather data'!E8722)</f>
        <v>5</v>
      </c>
      <c r="B8722" s="4">
        <f>IF(A8722=5,0,1)*0.54+0.25*24.6*(Hilfstabelle!A8722-5)/1000</f>
        <v>0</v>
      </c>
      <c r="C8722" s="3">
        <f>(1213.2+(17.25*('weather data'!E8722-5)))/1000</f>
        <v>1.1958982499999999</v>
      </c>
      <c r="E8722" s="96">
        <v>2.6898592086465021</v>
      </c>
      <c r="F8722" s="115">
        <v>0</v>
      </c>
      <c r="G8722" s="112">
        <f t="shared" si="136"/>
        <v>2.6898592086465021</v>
      </c>
    </row>
    <row r="8723" spans="1:7" x14ac:dyDescent="0.25">
      <c r="A8723" s="28">
        <f>IF('weather data'!E8723&lt;=5,5,'weather data'!E8723)</f>
        <v>5</v>
      </c>
      <c r="B8723" s="4">
        <f>IF(A8723=5,0,1)*0.54+0.25*24.6*(Hilfstabelle!A8723-5)/1000</f>
        <v>0</v>
      </c>
      <c r="C8723" s="3">
        <f>(1213.2+(17.25*('weather data'!E8723-5)))/1000</f>
        <v>1.2104055</v>
      </c>
      <c r="E8723" s="96">
        <v>2.9628790865803971</v>
      </c>
      <c r="F8723" s="115">
        <v>0</v>
      </c>
      <c r="G8723" s="112">
        <f t="shared" si="136"/>
        <v>2.9628790865803971</v>
      </c>
    </row>
    <row r="8724" spans="1:7" x14ac:dyDescent="0.25">
      <c r="A8724" s="28">
        <f>IF('weather data'!E8724&lt;=5,5,'weather data'!E8724)</f>
        <v>6.0519999999999996</v>
      </c>
      <c r="B8724" s="4">
        <f>IF(A8724=5,0,1)*0.54+0.25*24.6*(Hilfstabelle!A8724-5)/1000</f>
        <v>0.54646980000000001</v>
      </c>
      <c r="C8724" s="3">
        <f>(1213.2+(17.25*('weather data'!E8724-5)))/1000</f>
        <v>1.231347</v>
      </c>
      <c r="E8724" s="96">
        <v>3.0221408270306331</v>
      </c>
      <c r="F8724" s="115">
        <v>0</v>
      </c>
      <c r="G8724" s="112">
        <f t="shared" si="136"/>
        <v>3.0221408270306331</v>
      </c>
    </row>
    <row r="8725" spans="1:7" x14ac:dyDescent="0.25">
      <c r="A8725" s="28">
        <f>IF('weather data'!E8725&lt;=5,5,'weather data'!E8725)</f>
        <v>6.9080000000000004</v>
      </c>
      <c r="B8725" s="4">
        <f>IF(A8725=5,0,1)*0.54+0.25*24.6*(Hilfstabelle!A8725-5)/1000</f>
        <v>0.55173420000000006</v>
      </c>
      <c r="C8725" s="3">
        <f>(1213.2+(17.25*('weather data'!E8725-5)))/1000</f>
        <v>1.246113</v>
      </c>
      <c r="E8725" s="96">
        <v>3.059569294683413</v>
      </c>
      <c r="F8725" s="115">
        <v>0</v>
      </c>
      <c r="G8725" s="112">
        <f t="shared" si="136"/>
        <v>3.059569294683413</v>
      </c>
    </row>
    <row r="8726" spans="1:7" x14ac:dyDescent="0.25">
      <c r="A8726" s="28">
        <f>IF('weather data'!E8726&lt;=5,5,'weather data'!E8726)</f>
        <v>7.157</v>
      </c>
      <c r="B8726" s="4">
        <f>IF(A8726=5,0,1)*0.54+0.25*24.6*(Hilfstabelle!A8726-5)/1000</f>
        <v>0.55326554999999999</v>
      </c>
      <c r="C8726" s="3">
        <f>(1213.2+(17.25*('weather data'!E8726-5)))/1000</f>
        <v>1.25040825</v>
      </c>
      <c r="E8726" s="96">
        <v>3.0371122140917448</v>
      </c>
      <c r="F8726" s="115">
        <v>0</v>
      </c>
      <c r="G8726" s="112">
        <f t="shared" si="136"/>
        <v>3.0371122140917448</v>
      </c>
    </row>
    <row r="8727" spans="1:7" x14ac:dyDescent="0.25">
      <c r="A8727" s="28">
        <f>IF('weather data'!E8727&lt;=5,5,'weather data'!E8727)</f>
        <v>6.5549999999999997</v>
      </c>
      <c r="B8727" s="4">
        <f>IF(A8727=5,0,1)*0.54+0.25*24.6*(Hilfstabelle!A8727-5)/1000</f>
        <v>0.54956325000000006</v>
      </c>
      <c r="C8727" s="3">
        <f>(1213.2+(17.25*('weather data'!E8727-5)))/1000</f>
        <v>1.24002375</v>
      </c>
      <c r="E8727" s="96">
        <v>2.8354143606295379</v>
      </c>
      <c r="F8727" s="115">
        <v>0</v>
      </c>
      <c r="G8727" s="112">
        <f t="shared" si="136"/>
        <v>2.8354143606295379</v>
      </c>
    </row>
    <row r="8728" spans="1:7" x14ac:dyDescent="0.25">
      <c r="A8728" s="28">
        <f>IF('weather data'!E8728&lt;=5,5,'weather data'!E8728)</f>
        <v>5.8639999999999999</v>
      </c>
      <c r="B8728" s="4">
        <f>IF(A8728=5,0,1)*0.54+0.25*24.6*(Hilfstabelle!A8728-5)/1000</f>
        <v>0.54531360000000006</v>
      </c>
      <c r="C8728" s="3">
        <f>(1213.2+(17.25*('weather data'!E8728-5)))/1000</f>
        <v>1.2281040000000001</v>
      </c>
      <c r="E8728" s="96">
        <v>2.3486363452119861</v>
      </c>
      <c r="F8728" s="115">
        <v>0</v>
      </c>
      <c r="G8728" s="112">
        <f t="shared" si="136"/>
        <v>2.3486363452119861</v>
      </c>
    </row>
    <row r="8729" spans="1:7" x14ac:dyDescent="0.25">
      <c r="A8729" s="28">
        <f>IF('weather data'!E8729&lt;=5,5,'weather data'!E8729)</f>
        <v>5.4489999999999998</v>
      </c>
      <c r="B8729" s="4">
        <f>IF(A8729=5,0,1)*0.54+0.25*24.6*(Hilfstabelle!A8729-5)/1000</f>
        <v>0.54276135000000003</v>
      </c>
      <c r="C8729" s="3">
        <f>(1213.2+(17.25*('weather data'!E8729-5)))/1000</f>
        <v>1.22094525</v>
      </c>
      <c r="E8729" s="96">
        <v>2.0941227651730769</v>
      </c>
      <c r="F8729" s="115">
        <v>0</v>
      </c>
      <c r="G8729" s="112">
        <f t="shared" si="136"/>
        <v>2.0941227651730769</v>
      </c>
    </row>
    <row r="8730" spans="1:7" x14ac:dyDescent="0.25">
      <c r="A8730" s="28">
        <f>IF('weather data'!E8730&lt;=5,5,'weather data'!E8730)</f>
        <v>5.2670000000000003</v>
      </c>
      <c r="B8730" s="4">
        <f>IF(A8730=5,0,1)*0.54+0.25*24.6*(Hilfstabelle!A8730-5)/1000</f>
        <v>0.54164204999999999</v>
      </c>
      <c r="C8730" s="3">
        <f>(1213.2+(17.25*('weather data'!E8730-5)))/1000</f>
        <v>1.2178057499999999</v>
      </c>
      <c r="E8730" s="96">
        <v>2.1155401661077242</v>
      </c>
      <c r="F8730" s="115">
        <v>0</v>
      </c>
      <c r="G8730" s="112">
        <f t="shared" si="136"/>
        <v>2.1155401661077242</v>
      </c>
    </row>
    <row r="8731" spans="1:7" x14ac:dyDescent="0.25">
      <c r="A8731" s="28">
        <f>IF('weather data'!E8731&lt;=5,5,'weather data'!E8731)</f>
        <v>5.0279999999999996</v>
      </c>
      <c r="B8731" s="4">
        <f>IF(A8731=5,0,1)*0.54+0.25*24.6*(Hilfstabelle!A8731-5)/1000</f>
        <v>0.54017219999999999</v>
      </c>
      <c r="C8731" s="3">
        <f>(1213.2+(17.25*('weather data'!E8731-5)))/1000</f>
        <v>1.2136830000000001</v>
      </c>
      <c r="E8731" s="96">
        <v>2.2854238220650669</v>
      </c>
      <c r="F8731" s="115">
        <v>0</v>
      </c>
      <c r="G8731" s="112">
        <f t="shared" si="136"/>
        <v>2.2854238220650669</v>
      </c>
    </row>
    <row r="8732" spans="1:7" x14ac:dyDescent="0.25">
      <c r="A8732" s="28">
        <f>IF('weather data'!E8732&lt;=5,5,'weather data'!E8732)</f>
        <v>5</v>
      </c>
      <c r="B8732" s="4">
        <f>IF(A8732=5,0,1)*0.54+0.25*24.6*(Hilfstabelle!A8732-5)/1000</f>
        <v>0</v>
      </c>
      <c r="C8732" s="3">
        <f>(1213.2+(17.25*('weather data'!E8732-5)))/1000</f>
        <v>1.2084735</v>
      </c>
      <c r="E8732" s="96">
        <v>2.413928227672947</v>
      </c>
      <c r="F8732" s="115">
        <v>0</v>
      </c>
      <c r="G8732" s="112">
        <f t="shared" si="136"/>
        <v>2.413928227672947</v>
      </c>
    </row>
    <row r="8733" spans="1:7" x14ac:dyDescent="0.25">
      <c r="A8733" s="28">
        <f>IF('weather data'!E8733&lt;=5,5,'weather data'!E8733)</f>
        <v>5</v>
      </c>
      <c r="B8733" s="4">
        <f>IF(A8733=5,0,1)*0.54+0.25*24.6*(Hilfstabelle!A8733-5)/1000</f>
        <v>0</v>
      </c>
      <c r="C8733" s="3">
        <f>(1213.2+(17.25*('weather data'!E8733-5)))/1000</f>
        <v>1.2014355000000001</v>
      </c>
      <c r="E8733" s="96">
        <v>2.5018851266569819</v>
      </c>
      <c r="F8733" s="115">
        <v>0</v>
      </c>
      <c r="G8733" s="112">
        <f t="shared" si="136"/>
        <v>2.5018851266569819</v>
      </c>
    </row>
    <row r="8734" spans="1:7" x14ac:dyDescent="0.25">
      <c r="A8734" s="28">
        <f>IF('weather data'!E8734&lt;=5,5,'weather data'!E8734)</f>
        <v>5</v>
      </c>
      <c r="B8734" s="4">
        <f>IF(A8734=5,0,1)*0.54+0.25*24.6*(Hilfstabelle!A8734-5)/1000</f>
        <v>0</v>
      </c>
      <c r="C8734" s="3">
        <f>(1213.2+(17.25*('weather data'!E8734-5)))/1000</f>
        <v>1.1960189999999999</v>
      </c>
      <c r="E8734" s="96">
        <v>2.2775222566717028</v>
      </c>
      <c r="F8734" s="115">
        <v>0</v>
      </c>
      <c r="G8734" s="112">
        <f t="shared" si="136"/>
        <v>2.2775222566717028</v>
      </c>
    </row>
    <row r="8735" spans="1:7" x14ac:dyDescent="0.25">
      <c r="A8735" s="28">
        <f>IF('weather data'!E8735&lt;=5,5,'weather data'!E8735)</f>
        <v>5</v>
      </c>
      <c r="B8735" s="4">
        <f>IF(A8735=5,0,1)*0.54+0.25*24.6*(Hilfstabelle!A8735-5)/1000</f>
        <v>0</v>
      </c>
      <c r="C8735" s="3">
        <f>(1213.2+(17.25*('weather data'!E8735-5)))/1000</f>
        <v>1.195122</v>
      </c>
      <c r="E8735" s="96">
        <v>2.0194737657989199</v>
      </c>
      <c r="F8735" s="115">
        <v>0</v>
      </c>
      <c r="G8735" s="112">
        <f t="shared" si="136"/>
        <v>2.0194737657989199</v>
      </c>
    </row>
    <row r="8736" spans="1:7" x14ac:dyDescent="0.25">
      <c r="A8736" s="28">
        <f>IF('weather data'!E8736&lt;=5,5,'weather data'!E8736)</f>
        <v>5</v>
      </c>
      <c r="B8736" s="4">
        <f>IF(A8736=5,0,1)*0.54+0.25*24.6*(Hilfstabelle!A8736-5)/1000</f>
        <v>0</v>
      </c>
      <c r="C8736" s="3">
        <f>(1213.2+(17.25*('weather data'!E8736-5)))/1000</f>
        <v>1.19772675</v>
      </c>
      <c r="E8736" s="96">
        <v>1.9263184685297781</v>
      </c>
      <c r="F8736" s="115">
        <v>0</v>
      </c>
      <c r="G8736" s="112">
        <f t="shared" si="136"/>
        <v>1.9263184685297781</v>
      </c>
    </row>
    <row r="8737" spans="1:7" x14ac:dyDescent="0.25">
      <c r="A8737" s="28">
        <f>IF('weather data'!E8737&lt;=5,5,'weather data'!E8737)</f>
        <v>5</v>
      </c>
      <c r="B8737" s="4">
        <f>IF(A8737=5,0,1)*0.54+0.25*24.6*(Hilfstabelle!A8737-5)/1000</f>
        <v>0</v>
      </c>
      <c r="C8737" s="3">
        <f>(1213.2+(17.25*('weather data'!E8737-5)))/1000</f>
        <v>1.2037125000000002</v>
      </c>
      <c r="E8737" s="96">
        <v>1.8396091851341689</v>
      </c>
      <c r="F8737" s="115">
        <v>0</v>
      </c>
      <c r="G8737" s="112">
        <f t="shared" si="136"/>
        <v>1.8396091851341689</v>
      </c>
    </row>
    <row r="8738" spans="1:7" x14ac:dyDescent="0.25">
      <c r="A8738" s="28">
        <f>IF('weather data'!E8738&lt;=5,5,'weather data'!E8738)</f>
        <v>5</v>
      </c>
      <c r="B8738" s="4">
        <f>IF(A8738=5,0,1)*0.54+0.25*24.6*(Hilfstabelle!A8738-5)/1000</f>
        <v>0</v>
      </c>
      <c r="C8738" s="3">
        <f>(1213.2+(17.25*('weather data'!E8738-5)))/1000</f>
        <v>1.2125617500000001</v>
      </c>
      <c r="E8738" s="96">
        <v>1.8464710708705121</v>
      </c>
      <c r="F8738" s="115">
        <v>0</v>
      </c>
      <c r="G8738" s="112">
        <f t="shared" si="136"/>
        <v>1.8464710708705121</v>
      </c>
    </row>
    <row r="8739" spans="1:7" x14ac:dyDescent="0.25">
      <c r="A8739" s="28">
        <f>IF('weather data'!E8739&lt;=5,5,'weather data'!E8739)</f>
        <v>5.5010000000000003</v>
      </c>
      <c r="B8739" s="4">
        <f>IF(A8739=5,0,1)*0.54+0.25*24.6*(Hilfstabelle!A8739-5)/1000</f>
        <v>0.54308115000000001</v>
      </c>
      <c r="C8739" s="3">
        <f>(1213.2+(17.25*('weather data'!E8739-5)))/1000</f>
        <v>1.2218422500000001</v>
      </c>
      <c r="E8739" s="96">
        <v>1.9196645187248389</v>
      </c>
      <c r="F8739" s="115">
        <v>0</v>
      </c>
      <c r="G8739" s="112">
        <f t="shared" si="136"/>
        <v>1.9196645187248389</v>
      </c>
    </row>
    <row r="8740" spans="1:7" x14ac:dyDescent="0.25">
      <c r="A8740" s="28">
        <f>IF('weather data'!E8740&lt;=5,5,'weather data'!E8740)</f>
        <v>5.9829999999999997</v>
      </c>
      <c r="B8740" s="4">
        <f>IF(A8740=5,0,1)*0.54+0.25*24.6*(Hilfstabelle!A8740-5)/1000</f>
        <v>0.54604545000000004</v>
      </c>
      <c r="C8740" s="3">
        <f>(1213.2+(17.25*('weather data'!E8740-5)))/1000</f>
        <v>1.2301567500000001</v>
      </c>
      <c r="E8740" s="96">
        <v>1.8229743106218219</v>
      </c>
      <c r="F8740" s="115">
        <v>0</v>
      </c>
      <c r="G8740" s="112">
        <f t="shared" si="136"/>
        <v>1.8229743106218219</v>
      </c>
    </row>
    <row r="8741" spans="1:7" x14ac:dyDescent="0.25">
      <c r="A8741" s="28">
        <f>IF('weather data'!E8741&lt;=5,5,'weather data'!E8741)</f>
        <v>6.31</v>
      </c>
      <c r="B8741" s="4">
        <f>IF(A8741=5,0,1)*0.54+0.25*24.6*(Hilfstabelle!A8741-5)/1000</f>
        <v>0.54805650000000006</v>
      </c>
      <c r="C8741" s="3">
        <f>(1213.2+(17.25*('weather data'!E8741-5)))/1000</f>
        <v>1.2357975000000001</v>
      </c>
      <c r="E8741" s="96">
        <v>1.7435427848253651</v>
      </c>
      <c r="F8741" s="115">
        <v>0</v>
      </c>
      <c r="G8741" s="112">
        <f t="shared" si="136"/>
        <v>1.7435427848253651</v>
      </c>
    </row>
    <row r="8742" spans="1:7" x14ac:dyDescent="0.25">
      <c r="A8742" s="28">
        <f>IF('weather data'!E8742&lt;=5,5,'weather data'!E8742)</f>
        <v>6.4690000000000003</v>
      </c>
      <c r="B8742" s="4">
        <f>IF(A8742=5,0,1)*0.54+0.25*24.6*(Hilfstabelle!A8742-5)/1000</f>
        <v>0.54903435</v>
      </c>
      <c r="C8742" s="3">
        <f>(1213.2+(17.25*('weather data'!E8742-5)))/1000</f>
        <v>1.23854025</v>
      </c>
      <c r="E8742" s="96">
        <v>1.6859445318263639</v>
      </c>
      <c r="F8742" s="115">
        <v>0</v>
      </c>
      <c r="G8742" s="112">
        <f t="shared" si="136"/>
        <v>1.6859445318263639</v>
      </c>
    </row>
    <row r="8743" spans="1:7" x14ac:dyDescent="0.25">
      <c r="A8743" s="28">
        <f>IF('weather data'!E8743&lt;=5,5,'weather data'!E8743)</f>
        <v>6.3739999999999997</v>
      </c>
      <c r="B8743" s="4">
        <f>IF(A8743=5,0,1)*0.54+0.25*24.6*(Hilfstabelle!A8743-5)/1000</f>
        <v>0.54845010000000005</v>
      </c>
      <c r="C8743" s="3">
        <f>(1213.2+(17.25*('weather data'!E8743-5)))/1000</f>
        <v>1.2369014999999999</v>
      </c>
      <c r="E8743" s="96">
        <v>1.9483596772586369</v>
      </c>
      <c r="F8743" s="115">
        <v>0</v>
      </c>
      <c r="G8743" s="112">
        <f t="shared" si="136"/>
        <v>1.9483596772586369</v>
      </c>
    </row>
    <row r="8744" spans="1:7" x14ac:dyDescent="0.25">
      <c r="A8744" s="28">
        <f>IF('weather data'!E8744&lt;=5,5,'weather data'!E8744)</f>
        <v>6.53</v>
      </c>
      <c r="B8744" s="4">
        <f>IF(A8744=5,0,1)*0.54+0.25*24.6*(Hilfstabelle!A8744-5)/1000</f>
        <v>0.5494095</v>
      </c>
      <c r="C8744" s="3">
        <f>(1213.2+(17.25*('weather data'!E8744-5)))/1000</f>
        <v>1.2395924999999999</v>
      </c>
      <c r="E8744" s="96">
        <v>2.0275832671236889</v>
      </c>
      <c r="F8744" s="115">
        <v>0</v>
      </c>
      <c r="G8744" s="112">
        <f t="shared" si="136"/>
        <v>2.0275832671236889</v>
      </c>
    </row>
    <row r="8745" spans="1:7" x14ac:dyDescent="0.25">
      <c r="A8745" s="28">
        <f>IF('weather data'!E8745&lt;=5,5,'weather data'!E8745)</f>
        <v>6.3159999999999998</v>
      </c>
      <c r="B8745" s="4">
        <f>IF(A8745=5,0,1)*0.54+0.25*24.6*(Hilfstabelle!A8745-5)/1000</f>
        <v>0.54809340000000006</v>
      </c>
      <c r="C8745" s="3">
        <f>(1213.2+(17.25*('weather data'!E8745-5)))/1000</f>
        <v>1.2359010000000001</v>
      </c>
      <c r="E8745" s="96">
        <v>2.011572200405555</v>
      </c>
      <c r="F8745" s="115">
        <v>0</v>
      </c>
      <c r="G8745" s="112">
        <f t="shared" si="136"/>
        <v>2.011572200405555</v>
      </c>
    </row>
    <row r="8746" spans="1:7" x14ac:dyDescent="0.25">
      <c r="A8746" s="28">
        <f>IF('weather data'!E8746&lt;=5,5,'weather data'!E8746)</f>
        <v>6.1589999999999998</v>
      </c>
      <c r="B8746" s="4">
        <f>IF(A8746=5,0,1)*0.54+0.25*24.6*(Hilfstabelle!A8746-5)/1000</f>
        <v>0.54712785000000008</v>
      </c>
      <c r="C8746" s="3">
        <f>(1213.2+(17.25*('weather data'!E8746-5)))/1000</f>
        <v>1.2331927499999999</v>
      </c>
      <c r="E8746" s="96">
        <v>2.0672990300219181</v>
      </c>
      <c r="F8746" s="115">
        <v>0</v>
      </c>
      <c r="G8746" s="112">
        <f t="shared" si="136"/>
        <v>2.0672990300219181</v>
      </c>
    </row>
    <row r="8747" spans="1:7" x14ac:dyDescent="0.25">
      <c r="A8747" s="28">
        <f>IF('weather data'!E8747&lt;=5,5,'weather data'!E8747)</f>
        <v>6.202</v>
      </c>
      <c r="B8747" s="4">
        <f>IF(A8747=5,0,1)*0.54+0.25*24.6*(Hilfstabelle!A8747-5)/1000</f>
        <v>0.54739230000000005</v>
      </c>
      <c r="C8747" s="3">
        <f>(1213.2+(17.25*('weather data'!E8747-5)))/1000</f>
        <v>1.2339345000000002</v>
      </c>
      <c r="E8747" s="96">
        <v>2.1084703444399771</v>
      </c>
      <c r="F8747" s="115">
        <v>0</v>
      </c>
      <c r="G8747" s="112">
        <f t="shared" si="136"/>
        <v>2.1084703444399771</v>
      </c>
    </row>
    <row r="8748" spans="1:7" x14ac:dyDescent="0.25">
      <c r="A8748" s="28">
        <f>IF('weather data'!E8748&lt;=5,5,'weather data'!E8748)</f>
        <v>6.327</v>
      </c>
      <c r="B8748" s="4">
        <f>IF(A8748=5,0,1)*0.54+0.25*24.6*(Hilfstabelle!A8748-5)/1000</f>
        <v>0.54816105000000004</v>
      </c>
      <c r="C8748" s="3">
        <f>(1213.2+(17.25*('weather data'!E8748-5)))/1000</f>
        <v>1.23609075</v>
      </c>
      <c r="E8748" s="96">
        <v>2.121778244049854</v>
      </c>
      <c r="F8748" s="115">
        <v>0</v>
      </c>
      <c r="G8748" s="112">
        <f t="shared" si="136"/>
        <v>2.121778244049854</v>
      </c>
    </row>
    <row r="8749" spans="1:7" x14ac:dyDescent="0.25">
      <c r="A8749" s="28">
        <f>IF('weather data'!E8749&lt;=5,5,'weather data'!E8749)</f>
        <v>6.1379999999999999</v>
      </c>
      <c r="B8749" s="4">
        <f>IF(A8749=5,0,1)*0.54+0.25*24.6*(Hilfstabelle!A8749-5)/1000</f>
        <v>0.54699870000000006</v>
      </c>
      <c r="C8749" s="3">
        <f>(1213.2+(17.25*('weather data'!E8749-5)))/1000</f>
        <v>1.2328304999999999</v>
      </c>
      <c r="E8749" s="96">
        <v>2.0789434421805608</v>
      </c>
      <c r="F8749" s="115">
        <v>0</v>
      </c>
      <c r="G8749" s="112">
        <f t="shared" si="136"/>
        <v>2.0789434421805608</v>
      </c>
    </row>
    <row r="8750" spans="1:7" x14ac:dyDescent="0.25">
      <c r="A8750" s="28">
        <f>IF('weather data'!E8750&lt;=5,5,'weather data'!E8750)</f>
        <v>5.7649999999999997</v>
      </c>
      <c r="B8750" s="4">
        <f>IF(A8750=5,0,1)*0.54+0.25*24.6*(Hilfstabelle!A8750-5)/1000</f>
        <v>0.54470475000000007</v>
      </c>
      <c r="C8750" s="3">
        <f>(1213.2+(17.25*('weather data'!E8750-5)))/1000</f>
        <v>1.2263962500000001</v>
      </c>
      <c r="E8750" s="96">
        <v>2.0955783166929081</v>
      </c>
      <c r="F8750" s="115">
        <v>0</v>
      </c>
      <c r="G8750" s="112">
        <f t="shared" si="136"/>
        <v>2.0955783166929081</v>
      </c>
    </row>
    <row r="8751" spans="1:7" x14ac:dyDescent="0.25">
      <c r="A8751" s="28">
        <f>IF('weather data'!E8751&lt;=5,5,'weather data'!E8751)</f>
        <v>5.51</v>
      </c>
      <c r="B8751" s="4">
        <f>IF(A8751=5,0,1)*0.54+0.25*24.6*(Hilfstabelle!A8751-5)/1000</f>
        <v>0.54313650000000002</v>
      </c>
      <c r="C8751" s="3">
        <f>(1213.2+(17.25*('weather data'!E8751-5)))/1000</f>
        <v>1.2219974999999998</v>
      </c>
      <c r="E8751" s="96">
        <v>2.119283012873002</v>
      </c>
      <c r="F8751" s="115">
        <v>0</v>
      </c>
      <c r="G8751" s="112">
        <f t="shared" si="136"/>
        <v>2.119283012873002</v>
      </c>
    </row>
    <row r="8752" spans="1:7" x14ac:dyDescent="0.25">
      <c r="A8752" s="28">
        <f>IF('weather data'!E8752&lt;=5,5,'weather data'!E8752)</f>
        <v>5.0629999999999997</v>
      </c>
      <c r="B8752" s="4">
        <f>IF(A8752=5,0,1)*0.54+0.25*24.6*(Hilfstabelle!A8752-5)/1000</f>
        <v>0.54038744999999999</v>
      </c>
      <c r="C8752" s="3">
        <f>(1213.2+(17.25*('weather data'!E8752-5)))/1000</f>
        <v>1.2142867500000001</v>
      </c>
      <c r="E8752" s="96">
        <v>1.9803818106949049</v>
      </c>
      <c r="F8752" s="115">
        <v>0</v>
      </c>
      <c r="G8752" s="112">
        <f t="shared" si="136"/>
        <v>1.9803818106949049</v>
      </c>
    </row>
    <row r="8753" spans="1:7" x14ac:dyDescent="0.25">
      <c r="A8753" s="28">
        <f>IF('weather data'!E8753&lt;=5,5,'weather data'!E8753)</f>
        <v>5</v>
      </c>
      <c r="B8753" s="4">
        <f>IF(A8753=5,0,1)*0.54+0.25*24.6*(Hilfstabelle!A8753-5)/1000</f>
        <v>0</v>
      </c>
      <c r="C8753" s="3">
        <f>(1213.2+(17.25*('weather data'!E8753-5)))/1000</f>
        <v>1.2061965000000001</v>
      </c>
      <c r="E8753" s="96">
        <v>1.906564555046365</v>
      </c>
      <c r="F8753" s="115">
        <v>0</v>
      </c>
      <c r="G8753" s="112">
        <f t="shared" si="136"/>
        <v>1.906564555046365</v>
      </c>
    </row>
    <row r="8754" spans="1:7" x14ac:dyDescent="0.25">
      <c r="A8754" s="28">
        <f>IF('weather data'!E8754&lt;=5,5,'weather data'!E8754)</f>
        <v>5</v>
      </c>
      <c r="B8754" s="4">
        <f>IF(A8754=5,0,1)*0.54+0.25*24.6*(Hilfstabelle!A8754-5)/1000</f>
        <v>0</v>
      </c>
      <c r="C8754" s="3">
        <f>(1213.2+(17.25*('weather data'!E8754-5)))/1000</f>
        <v>1.20431625</v>
      </c>
      <c r="E8754" s="96">
        <v>1.9431612789735291</v>
      </c>
      <c r="F8754" s="115">
        <v>0</v>
      </c>
      <c r="G8754" s="112">
        <f t="shared" si="136"/>
        <v>1.9431612789735291</v>
      </c>
    </row>
    <row r="8755" spans="1:7" x14ac:dyDescent="0.25">
      <c r="A8755" s="28">
        <f>IF('weather data'!E8755&lt;=5,5,'weather data'!E8755)</f>
        <v>5</v>
      </c>
      <c r="B8755" s="4">
        <f>IF(A8755=5,0,1)*0.54+0.25*24.6*(Hilfstabelle!A8755-5)/1000</f>
        <v>0</v>
      </c>
      <c r="C8755" s="3">
        <f>(1213.2+(17.25*('weather data'!E8755-5)))/1000</f>
        <v>1.20566175</v>
      </c>
      <c r="E8755" s="96">
        <v>1.9768468998610309</v>
      </c>
      <c r="F8755" s="115">
        <v>0</v>
      </c>
      <c r="G8755" s="112">
        <f t="shared" si="136"/>
        <v>1.9768468998610309</v>
      </c>
    </row>
    <row r="8756" spans="1:7" x14ac:dyDescent="0.25">
      <c r="A8756" s="28">
        <f>IF('weather data'!E8756&lt;=5,5,'weather data'!E8756)</f>
        <v>5</v>
      </c>
      <c r="B8756" s="4">
        <f>IF(A8756=5,0,1)*0.54+0.25*24.6*(Hilfstabelle!A8756-5)/1000</f>
        <v>0</v>
      </c>
      <c r="C8756" s="3">
        <f>(1213.2+(17.25*('weather data'!E8756-5)))/1000</f>
        <v>1.2054547500000001</v>
      </c>
      <c r="E8756" s="96">
        <v>2.1648209818505522</v>
      </c>
      <c r="F8756" s="115">
        <v>0</v>
      </c>
      <c r="G8756" s="112">
        <f t="shared" si="136"/>
        <v>2.1648209818505522</v>
      </c>
    </row>
    <row r="8757" spans="1:7" x14ac:dyDescent="0.25">
      <c r="A8757" s="28">
        <f>IF('weather data'!E8757&lt;=5,5,'weather data'!E8757)</f>
        <v>5</v>
      </c>
      <c r="B8757" s="4">
        <f>IF(A8757=5,0,1)*0.54+0.25*24.6*(Hilfstabelle!A8757-5)/1000</f>
        <v>0</v>
      </c>
      <c r="C8757" s="3">
        <f>(1213.2+(17.25*('weather data'!E8757-5)))/1000</f>
        <v>1.2043507500000001</v>
      </c>
      <c r="E8757" s="96">
        <v>2.4153837791927781</v>
      </c>
      <c r="F8757" s="115">
        <v>0</v>
      </c>
      <c r="G8757" s="112">
        <f t="shared" si="136"/>
        <v>2.4153837791927781</v>
      </c>
    </row>
    <row r="8758" spans="1:7" x14ac:dyDescent="0.25">
      <c r="A8758" s="28">
        <f>IF('weather data'!E8758&lt;=5,5,'weather data'!E8758)</f>
        <v>5</v>
      </c>
      <c r="B8758" s="4">
        <f>IF(A8758=5,0,1)*0.54+0.25*24.6*(Hilfstabelle!A8758-5)/1000</f>
        <v>0</v>
      </c>
      <c r="C8758" s="3">
        <f>(1213.2+(17.25*('weather data'!E8758-5)))/1000</f>
        <v>1.203816</v>
      </c>
      <c r="E8758" s="96">
        <v>2.222835106712362</v>
      </c>
      <c r="F8758" s="115">
        <v>0</v>
      </c>
      <c r="G8758" s="112">
        <f t="shared" si="136"/>
        <v>2.222835106712362</v>
      </c>
    </row>
    <row r="8759" spans="1:7" x14ac:dyDescent="0.25">
      <c r="A8759" s="28">
        <f>IF('weather data'!E8759&lt;=5,5,'weather data'!E8759)</f>
        <v>5</v>
      </c>
      <c r="B8759" s="4">
        <f>IF(A8759=5,0,1)*0.54+0.25*24.6*(Hilfstabelle!A8759-5)/1000</f>
        <v>0</v>
      </c>
      <c r="C8759" s="3">
        <f>(1213.2+(17.25*('weather data'!E8759-5)))/1000</f>
        <v>1.20517875</v>
      </c>
      <c r="E8759" s="96">
        <v>1.992650030647761</v>
      </c>
      <c r="F8759" s="115">
        <v>0</v>
      </c>
      <c r="G8759" s="112">
        <f t="shared" si="136"/>
        <v>1.992650030647761</v>
      </c>
    </row>
    <row r="8760" spans="1:7" x14ac:dyDescent="0.25">
      <c r="A8760" s="28">
        <f>IF('weather data'!E8760&lt;=5,5,'weather data'!E8760)</f>
        <v>5</v>
      </c>
      <c r="B8760" s="4">
        <f>IF(A8760=5,0,1)*0.54+0.25*24.6*(Hilfstabelle!A8760-5)/1000</f>
        <v>0</v>
      </c>
      <c r="C8760" s="3">
        <f>(1213.2+(17.25*('weather data'!E8760-5)))/1000</f>
        <v>1.2059895</v>
      </c>
      <c r="E8760" s="96">
        <v>1.9111391455372611</v>
      </c>
      <c r="F8760" s="115">
        <v>0</v>
      </c>
      <c r="G8760" s="112">
        <f t="shared" si="136"/>
        <v>1.9111391455372611</v>
      </c>
    </row>
    <row r="8761" spans="1:7" x14ac:dyDescent="0.25">
      <c r="A8761" s="28">
        <f>IF('weather data'!E8761&lt;=5,5,'weather data'!E8761)</f>
        <v>5</v>
      </c>
      <c r="B8761" s="4">
        <f>IF(A8761=5,0,1)*0.54+0.25*24.6*(Hilfstabelle!A8761-5)/1000</f>
        <v>0</v>
      </c>
      <c r="C8761" s="3">
        <f>(1213.2+(17.25*('weather data'!E8761-5)))/1000</f>
        <v>1.2002969999999999</v>
      </c>
      <c r="E8761" s="96">
        <v>1.797606126990493</v>
      </c>
      <c r="F8761" s="115">
        <v>0</v>
      </c>
      <c r="G8761" s="112">
        <f t="shared" si="136"/>
        <v>1.797606126990493</v>
      </c>
    </row>
    <row r="8762" spans="1:7" x14ac:dyDescent="0.25">
      <c r="A8762" s="28"/>
      <c r="B8762" s="4">
        <f>IF(A8762=5,0,1)*0.54+0.25*24.6*(Hilfstabelle!A8762-5)/1000</f>
        <v>0.50924999999999998</v>
      </c>
      <c r="C8762" s="28">
        <f>8760-COUNTIFS(C2:C8761,0)</f>
        <v>8760</v>
      </c>
      <c r="G8762" s="113"/>
    </row>
    <row r="8763" spans="1:7" x14ac:dyDescent="0.25">
      <c r="A8763" s="28"/>
      <c r="B8763" s="28">
        <f>SUM(B2:B8761)</f>
        <v>3395.7206442000002</v>
      </c>
      <c r="C8763">
        <f>SUM(C2:C8761)</f>
        <v>11148.636872249963</v>
      </c>
    </row>
    <row r="8764" spans="1:7" x14ac:dyDescent="0.25">
      <c r="A8764" s="28"/>
    </row>
    <row r="8765" spans="1:7" x14ac:dyDescent="0.25">
      <c r="A8765" s="28"/>
    </row>
    <row r="8766" spans="1:7" x14ac:dyDescent="0.25">
      <c r="A8766" s="28"/>
    </row>
    <row r="8767" spans="1:7" x14ac:dyDescent="0.25">
      <c r="A8767" s="28"/>
    </row>
    <row r="8768" spans="1:7" x14ac:dyDescent="0.25">
      <c r="A8768" s="28"/>
    </row>
    <row r="8769" spans="1:1" x14ac:dyDescent="0.25">
      <c r="A8769" s="28"/>
    </row>
    <row r="8770" spans="1:1" x14ac:dyDescent="0.25">
      <c r="A8770" s="28"/>
    </row>
    <row r="8771" spans="1:1" x14ac:dyDescent="0.25">
      <c r="A8771" s="28"/>
    </row>
    <row r="8772" spans="1:1" x14ac:dyDescent="0.25">
      <c r="A8772" s="28"/>
    </row>
    <row r="8773" spans="1:1" x14ac:dyDescent="0.25">
      <c r="A8773" s="28"/>
    </row>
    <row r="8774" spans="1:1" x14ac:dyDescent="0.25">
      <c r="A8774" s="28"/>
    </row>
    <row r="8775" spans="1:1" x14ac:dyDescent="0.25">
      <c r="A8775" s="28"/>
    </row>
    <row r="8776" spans="1:1" x14ac:dyDescent="0.25">
      <c r="A8776" s="28"/>
    </row>
    <row r="8777" spans="1:1" x14ac:dyDescent="0.25">
      <c r="A8777" s="28"/>
    </row>
    <row r="8778" spans="1:1" x14ac:dyDescent="0.25">
      <c r="A8778" s="28"/>
    </row>
    <row r="8779" spans="1:1" x14ac:dyDescent="0.25">
      <c r="A8779" s="28"/>
    </row>
    <row r="8780" spans="1:1" x14ac:dyDescent="0.25">
      <c r="A8780" s="28"/>
    </row>
    <row r="8781" spans="1:1" x14ac:dyDescent="0.25">
      <c r="A8781" s="28"/>
    </row>
    <row r="8782" spans="1:1" x14ac:dyDescent="0.25">
      <c r="A8782" s="28"/>
    </row>
    <row r="8783" spans="1:1" x14ac:dyDescent="0.25">
      <c r="A8783" s="28"/>
    </row>
    <row r="8784" spans="1:1" x14ac:dyDescent="0.25">
      <c r="A8784" s="28"/>
    </row>
    <row r="8785" spans="1:1" x14ac:dyDescent="0.25">
      <c r="A8785" s="28"/>
    </row>
    <row r="8786" spans="1:1" x14ac:dyDescent="0.25">
      <c r="A8786" s="28"/>
    </row>
    <row r="8787" spans="1:1" x14ac:dyDescent="0.25">
      <c r="A8787" s="28"/>
    </row>
    <row r="8788" spans="1:1" x14ac:dyDescent="0.25">
      <c r="A8788" s="28"/>
    </row>
    <row r="8789" spans="1:1" x14ac:dyDescent="0.25">
      <c r="A8789" s="28"/>
    </row>
    <row r="8790" spans="1:1" x14ac:dyDescent="0.25">
      <c r="A8790" s="28"/>
    </row>
    <row r="8791" spans="1:1" x14ac:dyDescent="0.25">
      <c r="A8791" s="28"/>
    </row>
    <row r="8792" spans="1:1" x14ac:dyDescent="0.25">
      <c r="A8792" s="28"/>
    </row>
    <row r="8793" spans="1:1" x14ac:dyDescent="0.25">
      <c r="A8793" s="28"/>
    </row>
    <row r="8794" spans="1:1" x14ac:dyDescent="0.25">
      <c r="A8794" s="28"/>
    </row>
    <row r="8795" spans="1:1" x14ac:dyDescent="0.25">
      <c r="A8795" s="28"/>
    </row>
    <row r="8796" spans="1:1" x14ac:dyDescent="0.25">
      <c r="A8796" s="28"/>
    </row>
    <row r="8797" spans="1:1" x14ac:dyDescent="0.25">
      <c r="A8797" s="28"/>
    </row>
    <row r="8798" spans="1:1" x14ac:dyDescent="0.25">
      <c r="A8798" s="28"/>
    </row>
    <row r="8799" spans="1:1" x14ac:dyDescent="0.25">
      <c r="A8799" s="28"/>
    </row>
    <row r="8800" spans="1:1" x14ac:dyDescent="0.25">
      <c r="A8800" s="28"/>
    </row>
    <row r="8801" spans="1:1" x14ac:dyDescent="0.25">
      <c r="A8801" s="28"/>
    </row>
    <row r="8802" spans="1:1" x14ac:dyDescent="0.25">
      <c r="A8802" s="28"/>
    </row>
    <row r="8803" spans="1:1" x14ac:dyDescent="0.25">
      <c r="A8803" s="28"/>
    </row>
    <row r="8804" spans="1:1" x14ac:dyDescent="0.25">
      <c r="A8804" s="28"/>
    </row>
    <row r="8805" spans="1:1" x14ac:dyDescent="0.25">
      <c r="A8805" s="28"/>
    </row>
    <row r="8806" spans="1:1" x14ac:dyDescent="0.25">
      <c r="A8806" s="28"/>
    </row>
    <row r="8807" spans="1:1" x14ac:dyDescent="0.25">
      <c r="A8807" s="28"/>
    </row>
    <row r="8808" spans="1:1" x14ac:dyDescent="0.25">
      <c r="A8808" s="28"/>
    </row>
    <row r="8809" spans="1:1" x14ac:dyDescent="0.25">
      <c r="A8809" s="28"/>
    </row>
    <row r="8810" spans="1:1" x14ac:dyDescent="0.25">
      <c r="A8810" s="28"/>
    </row>
    <row r="8811" spans="1:1" x14ac:dyDescent="0.25">
      <c r="A8811" s="28"/>
    </row>
    <row r="8812" spans="1:1" x14ac:dyDescent="0.25">
      <c r="A8812" s="28"/>
    </row>
    <row r="8813" spans="1:1" x14ac:dyDescent="0.25">
      <c r="A8813" s="28"/>
    </row>
    <row r="8814" spans="1:1" x14ac:dyDescent="0.25">
      <c r="A8814" s="28"/>
    </row>
    <row r="8815" spans="1:1" x14ac:dyDescent="0.25">
      <c r="A8815" s="28"/>
    </row>
    <row r="8816" spans="1:1" x14ac:dyDescent="0.25">
      <c r="A8816" s="28"/>
    </row>
    <row r="8817" spans="1:1" x14ac:dyDescent="0.25">
      <c r="A8817" s="28"/>
    </row>
    <row r="8818" spans="1:1" x14ac:dyDescent="0.25">
      <c r="A8818" s="28"/>
    </row>
    <row r="8819" spans="1:1" x14ac:dyDescent="0.25">
      <c r="A8819" s="28"/>
    </row>
    <row r="8820" spans="1:1" x14ac:dyDescent="0.25">
      <c r="A8820" s="28"/>
    </row>
    <row r="8821" spans="1:1" x14ac:dyDescent="0.25">
      <c r="A8821" s="28"/>
    </row>
    <row r="8822" spans="1:1" x14ac:dyDescent="0.25">
      <c r="A8822" s="28"/>
    </row>
    <row r="8823" spans="1:1" x14ac:dyDescent="0.25">
      <c r="A8823" s="28"/>
    </row>
    <row r="8824" spans="1:1" x14ac:dyDescent="0.25">
      <c r="A8824" s="28"/>
    </row>
    <row r="8825" spans="1:1" x14ac:dyDescent="0.25">
      <c r="A8825" s="28"/>
    </row>
    <row r="8826" spans="1:1" x14ac:dyDescent="0.25">
      <c r="A8826" s="28"/>
    </row>
    <row r="8827" spans="1:1" x14ac:dyDescent="0.25">
      <c r="A8827" s="28"/>
    </row>
    <row r="8828" spans="1:1" x14ac:dyDescent="0.25">
      <c r="A8828" s="28"/>
    </row>
    <row r="8829" spans="1:1" x14ac:dyDescent="0.25">
      <c r="A8829" s="28"/>
    </row>
    <row r="8830" spans="1:1" x14ac:dyDescent="0.25">
      <c r="A8830" s="28"/>
    </row>
    <row r="8831" spans="1:1" x14ac:dyDescent="0.25">
      <c r="A8831" s="28"/>
    </row>
    <row r="8832" spans="1:1" x14ac:dyDescent="0.25">
      <c r="A8832" s="28"/>
    </row>
    <row r="8833" spans="1:1" x14ac:dyDescent="0.25">
      <c r="A8833" s="28"/>
    </row>
    <row r="8834" spans="1:1" x14ac:dyDescent="0.25">
      <c r="A8834" s="28"/>
    </row>
    <row r="8835" spans="1:1" x14ac:dyDescent="0.25">
      <c r="A8835" s="28"/>
    </row>
    <row r="8836" spans="1:1" x14ac:dyDescent="0.25">
      <c r="A8836" s="28"/>
    </row>
    <row r="8837" spans="1:1" x14ac:dyDescent="0.25">
      <c r="A8837" s="28"/>
    </row>
    <row r="8838" spans="1:1" x14ac:dyDescent="0.25">
      <c r="A8838" s="28"/>
    </row>
    <row r="8839" spans="1:1" x14ac:dyDescent="0.25">
      <c r="A8839" s="28"/>
    </row>
    <row r="8840" spans="1:1" x14ac:dyDescent="0.25">
      <c r="A8840" s="28"/>
    </row>
    <row r="8841" spans="1:1" x14ac:dyDescent="0.25">
      <c r="A8841" s="28"/>
    </row>
    <row r="8842" spans="1:1" x14ac:dyDescent="0.25">
      <c r="A8842" s="28"/>
    </row>
    <row r="8843" spans="1:1" x14ac:dyDescent="0.25">
      <c r="A8843" s="28"/>
    </row>
    <row r="8844" spans="1:1" x14ac:dyDescent="0.25">
      <c r="A8844" s="28"/>
    </row>
    <row r="8845" spans="1:1" x14ac:dyDescent="0.25">
      <c r="A8845" s="28"/>
    </row>
    <row r="8846" spans="1:1" x14ac:dyDescent="0.25">
      <c r="A8846" s="28"/>
    </row>
    <row r="8847" spans="1:1" x14ac:dyDescent="0.25">
      <c r="A8847" s="28"/>
    </row>
    <row r="8848" spans="1:1" x14ac:dyDescent="0.25">
      <c r="A8848" s="28"/>
    </row>
    <row r="8849" spans="1:1" x14ac:dyDescent="0.25">
      <c r="A8849" s="28"/>
    </row>
    <row r="8850" spans="1:1" x14ac:dyDescent="0.25">
      <c r="A8850" s="28"/>
    </row>
    <row r="8851" spans="1:1" x14ac:dyDescent="0.25">
      <c r="A8851" s="28"/>
    </row>
    <row r="8852" spans="1:1" x14ac:dyDescent="0.25">
      <c r="A8852" s="28"/>
    </row>
    <row r="8853" spans="1:1" x14ac:dyDescent="0.25">
      <c r="A8853" s="28"/>
    </row>
    <row r="8854" spans="1:1" x14ac:dyDescent="0.25">
      <c r="A8854" s="28"/>
    </row>
    <row r="8855" spans="1:1" x14ac:dyDescent="0.25">
      <c r="A8855" s="28"/>
    </row>
    <row r="8856" spans="1:1" x14ac:dyDescent="0.25">
      <c r="A8856" s="28"/>
    </row>
    <row r="8857" spans="1:1" x14ac:dyDescent="0.25">
      <c r="A8857" s="28"/>
    </row>
    <row r="8858" spans="1:1" x14ac:dyDescent="0.25">
      <c r="A8858" s="28"/>
    </row>
    <row r="8859" spans="1:1" x14ac:dyDescent="0.25">
      <c r="A8859" s="28"/>
    </row>
    <row r="8860" spans="1:1" x14ac:dyDescent="0.25">
      <c r="A8860" s="28"/>
    </row>
    <row r="8861" spans="1:1" x14ac:dyDescent="0.25">
      <c r="A8861" s="28"/>
    </row>
    <row r="8862" spans="1:1" x14ac:dyDescent="0.25">
      <c r="A8862" s="28"/>
    </row>
    <row r="8863" spans="1:1" x14ac:dyDescent="0.25">
      <c r="A8863" s="28"/>
    </row>
    <row r="8864" spans="1:1" x14ac:dyDescent="0.25">
      <c r="A8864" s="28"/>
    </row>
    <row r="8865" spans="1:1" x14ac:dyDescent="0.25">
      <c r="A8865" s="28"/>
    </row>
    <row r="8866" spans="1:1" x14ac:dyDescent="0.25">
      <c r="A8866" s="28"/>
    </row>
    <row r="8867" spans="1:1" x14ac:dyDescent="0.25">
      <c r="A8867" s="28"/>
    </row>
    <row r="8868" spans="1:1" x14ac:dyDescent="0.25">
      <c r="A8868" s="28"/>
    </row>
    <row r="8869" spans="1:1" x14ac:dyDescent="0.25">
      <c r="A8869" s="28"/>
    </row>
    <row r="8870" spans="1:1" x14ac:dyDescent="0.25">
      <c r="A8870" s="28"/>
    </row>
    <row r="8871" spans="1:1" x14ac:dyDescent="0.25">
      <c r="A8871" s="28"/>
    </row>
    <row r="8872" spans="1:1" x14ac:dyDescent="0.25">
      <c r="A8872" s="28"/>
    </row>
    <row r="8873" spans="1:1" x14ac:dyDescent="0.25">
      <c r="A8873" s="28"/>
    </row>
    <row r="8874" spans="1:1" x14ac:dyDescent="0.25">
      <c r="A8874" s="28"/>
    </row>
    <row r="8875" spans="1:1" x14ac:dyDescent="0.25">
      <c r="A8875" s="28"/>
    </row>
    <row r="8876" spans="1:1" x14ac:dyDescent="0.25">
      <c r="A8876" s="28"/>
    </row>
    <row r="8877" spans="1:1" x14ac:dyDescent="0.25">
      <c r="A8877" s="28"/>
    </row>
    <row r="8878" spans="1:1" x14ac:dyDescent="0.25">
      <c r="A8878" s="28"/>
    </row>
    <row r="8879" spans="1:1" x14ac:dyDescent="0.25">
      <c r="A8879" s="28"/>
    </row>
    <row r="8880" spans="1:1" x14ac:dyDescent="0.25">
      <c r="A8880" s="28"/>
    </row>
    <row r="8881" spans="1:1" x14ac:dyDescent="0.25">
      <c r="A8881" s="28"/>
    </row>
    <row r="8882" spans="1:1" x14ac:dyDescent="0.25">
      <c r="A8882" s="28"/>
    </row>
    <row r="8883" spans="1:1" x14ac:dyDescent="0.25">
      <c r="A8883" s="28"/>
    </row>
    <row r="8884" spans="1:1" x14ac:dyDescent="0.25">
      <c r="A8884" s="28"/>
    </row>
    <row r="8885" spans="1:1" x14ac:dyDescent="0.25">
      <c r="A8885" s="28"/>
    </row>
    <row r="8886" spans="1:1" x14ac:dyDescent="0.25">
      <c r="A8886" s="28"/>
    </row>
    <row r="8887" spans="1:1" x14ac:dyDescent="0.25">
      <c r="A8887" s="28"/>
    </row>
    <row r="8888" spans="1:1" x14ac:dyDescent="0.25">
      <c r="A8888" s="28"/>
    </row>
    <row r="8889" spans="1:1" x14ac:dyDescent="0.25">
      <c r="A8889" s="28"/>
    </row>
    <row r="8890" spans="1:1" x14ac:dyDescent="0.25">
      <c r="A8890" s="28"/>
    </row>
    <row r="8891" spans="1:1" x14ac:dyDescent="0.25">
      <c r="A8891" s="28"/>
    </row>
    <row r="8892" spans="1:1" x14ac:dyDescent="0.25">
      <c r="A8892" s="28"/>
    </row>
    <row r="8893" spans="1:1" x14ac:dyDescent="0.25">
      <c r="A8893" s="28"/>
    </row>
    <row r="8894" spans="1:1" x14ac:dyDescent="0.25">
      <c r="A8894" s="28"/>
    </row>
    <row r="8895" spans="1:1" x14ac:dyDescent="0.25">
      <c r="A8895" s="28"/>
    </row>
    <row r="8896" spans="1:1" x14ac:dyDescent="0.25">
      <c r="A8896" s="28"/>
    </row>
    <row r="8897" spans="1:1" x14ac:dyDescent="0.25">
      <c r="A8897" s="28"/>
    </row>
    <row r="8898" spans="1:1" x14ac:dyDescent="0.25">
      <c r="A8898" s="28"/>
    </row>
    <row r="8899" spans="1:1" x14ac:dyDescent="0.25">
      <c r="A8899" s="28"/>
    </row>
    <row r="8900" spans="1:1" x14ac:dyDescent="0.25">
      <c r="A8900" s="28"/>
    </row>
    <row r="8901" spans="1:1" x14ac:dyDescent="0.25">
      <c r="A8901" s="28"/>
    </row>
    <row r="8902" spans="1:1" x14ac:dyDescent="0.25">
      <c r="A8902" s="28"/>
    </row>
    <row r="8903" spans="1:1" x14ac:dyDescent="0.25">
      <c r="A8903" s="28"/>
    </row>
    <row r="8904" spans="1:1" x14ac:dyDescent="0.25">
      <c r="A8904" s="28"/>
    </row>
    <row r="8905" spans="1:1" x14ac:dyDescent="0.25">
      <c r="A8905" s="28"/>
    </row>
    <row r="8906" spans="1:1" x14ac:dyDescent="0.25">
      <c r="A8906" s="28"/>
    </row>
    <row r="8907" spans="1:1" x14ac:dyDescent="0.25">
      <c r="A8907" s="28"/>
    </row>
    <row r="8908" spans="1:1" x14ac:dyDescent="0.25">
      <c r="A8908" s="28"/>
    </row>
    <row r="8909" spans="1:1" x14ac:dyDescent="0.25">
      <c r="A8909" s="28"/>
    </row>
    <row r="8910" spans="1:1" x14ac:dyDescent="0.25">
      <c r="A8910" s="28"/>
    </row>
    <row r="8911" spans="1:1" x14ac:dyDescent="0.25">
      <c r="A8911" s="28"/>
    </row>
    <row r="8912" spans="1:1" x14ac:dyDescent="0.25">
      <c r="A8912" s="28"/>
    </row>
    <row r="8913" spans="1:1" x14ac:dyDescent="0.25">
      <c r="A8913" s="28"/>
    </row>
    <row r="8914" spans="1:1" x14ac:dyDescent="0.25">
      <c r="A8914" s="28"/>
    </row>
    <row r="8915" spans="1:1" x14ac:dyDescent="0.25">
      <c r="A8915" s="28"/>
    </row>
    <row r="8916" spans="1:1" x14ac:dyDescent="0.25">
      <c r="A8916" s="28"/>
    </row>
    <row r="8917" spans="1:1" x14ac:dyDescent="0.25">
      <c r="A8917" s="28"/>
    </row>
    <row r="8918" spans="1:1" x14ac:dyDescent="0.25">
      <c r="A8918" s="28"/>
    </row>
    <row r="8919" spans="1:1" x14ac:dyDescent="0.25">
      <c r="A8919" s="28"/>
    </row>
    <row r="8920" spans="1:1" x14ac:dyDescent="0.25">
      <c r="A8920" s="28"/>
    </row>
    <row r="8921" spans="1:1" x14ac:dyDescent="0.25">
      <c r="A8921" s="28"/>
    </row>
    <row r="8922" spans="1:1" x14ac:dyDescent="0.25">
      <c r="A8922" s="28"/>
    </row>
    <row r="8923" spans="1:1" x14ac:dyDescent="0.25">
      <c r="A8923" s="28"/>
    </row>
    <row r="8924" spans="1:1" x14ac:dyDescent="0.25">
      <c r="A8924" s="28"/>
    </row>
    <row r="8925" spans="1:1" x14ac:dyDescent="0.25">
      <c r="A8925" s="28"/>
    </row>
    <row r="8926" spans="1:1" x14ac:dyDescent="0.25">
      <c r="A8926" s="28"/>
    </row>
    <row r="8927" spans="1:1" x14ac:dyDescent="0.25">
      <c r="A8927" s="28"/>
    </row>
    <row r="8928" spans="1:1" x14ac:dyDescent="0.25">
      <c r="A8928" s="28"/>
    </row>
    <row r="8929" spans="1:1" x14ac:dyDescent="0.25">
      <c r="A8929" s="28"/>
    </row>
    <row r="8930" spans="1:1" x14ac:dyDescent="0.25">
      <c r="A8930" s="28"/>
    </row>
    <row r="8931" spans="1:1" x14ac:dyDescent="0.25">
      <c r="A8931" s="28"/>
    </row>
    <row r="8932" spans="1:1" x14ac:dyDescent="0.25">
      <c r="A8932" s="28"/>
    </row>
    <row r="8933" spans="1:1" x14ac:dyDescent="0.25">
      <c r="A8933" s="28"/>
    </row>
    <row r="8934" spans="1:1" x14ac:dyDescent="0.25">
      <c r="A8934" s="28"/>
    </row>
    <row r="8935" spans="1:1" x14ac:dyDescent="0.25">
      <c r="A8935" s="28"/>
    </row>
    <row r="8936" spans="1:1" x14ac:dyDescent="0.25">
      <c r="A8936" s="28"/>
    </row>
    <row r="8937" spans="1:1" x14ac:dyDescent="0.25">
      <c r="A8937" s="28"/>
    </row>
    <row r="8938" spans="1:1" x14ac:dyDescent="0.25">
      <c r="A8938" s="28"/>
    </row>
    <row r="8939" spans="1:1" x14ac:dyDescent="0.25">
      <c r="A8939" s="28"/>
    </row>
    <row r="8940" spans="1:1" x14ac:dyDescent="0.25">
      <c r="A8940" s="28"/>
    </row>
    <row r="8941" spans="1:1" x14ac:dyDescent="0.25">
      <c r="A8941" s="28"/>
    </row>
    <row r="8942" spans="1:1" x14ac:dyDescent="0.25">
      <c r="A8942" s="28"/>
    </row>
    <row r="8943" spans="1:1" x14ac:dyDescent="0.25">
      <c r="A8943" s="28"/>
    </row>
    <row r="8944" spans="1:1" x14ac:dyDescent="0.25">
      <c r="A8944" s="28"/>
    </row>
    <row r="8945" spans="1:1" x14ac:dyDescent="0.25">
      <c r="A8945" s="28"/>
    </row>
    <row r="8946" spans="1:1" x14ac:dyDescent="0.25">
      <c r="A8946" s="28"/>
    </row>
    <row r="8947" spans="1:1" x14ac:dyDescent="0.25">
      <c r="A8947" s="28"/>
    </row>
    <row r="8948" spans="1:1" x14ac:dyDescent="0.25">
      <c r="A8948" s="28"/>
    </row>
    <row r="8949" spans="1:1" x14ac:dyDescent="0.25">
      <c r="A8949" s="28"/>
    </row>
    <row r="8950" spans="1:1" x14ac:dyDescent="0.25">
      <c r="A8950" s="28"/>
    </row>
    <row r="8951" spans="1:1" x14ac:dyDescent="0.25">
      <c r="A8951" s="28"/>
    </row>
    <row r="8952" spans="1:1" x14ac:dyDescent="0.25">
      <c r="A8952" s="28"/>
    </row>
    <row r="8953" spans="1:1" x14ac:dyDescent="0.25">
      <c r="A8953" s="28"/>
    </row>
    <row r="8954" spans="1:1" x14ac:dyDescent="0.25">
      <c r="A8954" s="28"/>
    </row>
    <row r="8955" spans="1:1" x14ac:dyDescent="0.25">
      <c r="A8955" s="28"/>
    </row>
    <row r="8956" spans="1:1" x14ac:dyDescent="0.25">
      <c r="A8956" s="28"/>
    </row>
    <row r="8957" spans="1:1" x14ac:dyDescent="0.25">
      <c r="A8957" s="28"/>
    </row>
    <row r="8958" spans="1:1" x14ac:dyDescent="0.25">
      <c r="A8958" s="28"/>
    </row>
    <row r="8959" spans="1:1" x14ac:dyDescent="0.25">
      <c r="A8959" s="28"/>
    </row>
    <row r="8960" spans="1:1" x14ac:dyDescent="0.25">
      <c r="A8960" s="28"/>
    </row>
    <row r="8961" spans="1:1" x14ac:dyDescent="0.25">
      <c r="A8961" s="28"/>
    </row>
    <row r="8962" spans="1:1" x14ac:dyDescent="0.25">
      <c r="A8962" s="28"/>
    </row>
    <row r="8963" spans="1:1" x14ac:dyDescent="0.25">
      <c r="A8963" s="28"/>
    </row>
    <row r="8964" spans="1:1" x14ac:dyDescent="0.25">
      <c r="A8964" s="28"/>
    </row>
    <row r="8965" spans="1:1" x14ac:dyDescent="0.25">
      <c r="A8965" s="28"/>
    </row>
    <row r="8966" spans="1:1" x14ac:dyDescent="0.25">
      <c r="A8966" s="28"/>
    </row>
    <row r="8967" spans="1:1" x14ac:dyDescent="0.25">
      <c r="A8967" s="28"/>
    </row>
    <row r="8968" spans="1:1" x14ac:dyDescent="0.25">
      <c r="A8968" s="28"/>
    </row>
    <row r="8969" spans="1:1" x14ac:dyDescent="0.25">
      <c r="A8969" s="28"/>
    </row>
    <row r="8970" spans="1:1" x14ac:dyDescent="0.25">
      <c r="A8970" s="28"/>
    </row>
    <row r="8971" spans="1:1" x14ac:dyDescent="0.25">
      <c r="A8971" s="28"/>
    </row>
    <row r="8972" spans="1:1" x14ac:dyDescent="0.25">
      <c r="A8972" s="28"/>
    </row>
    <row r="8973" spans="1:1" x14ac:dyDescent="0.25">
      <c r="A8973" s="28"/>
    </row>
    <row r="8974" spans="1:1" x14ac:dyDescent="0.25">
      <c r="A8974" s="28"/>
    </row>
    <row r="8975" spans="1:1" x14ac:dyDescent="0.25">
      <c r="A8975" s="28"/>
    </row>
    <row r="8976" spans="1:1" x14ac:dyDescent="0.25">
      <c r="A8976" s="28"/>
    </row>
    <row r="8977" spans="1:1" x14ac:dyDescent="0.25">
      <c r="A8977" s="28"/>
    </row>
    <row r="8978" spans="1:1" x14ac:dyDescent="0.25">
      <c r="A8978" s="28"/>
    </row>
    <row r="8979" spans="1:1" x14ac:dyDescent="0.25">
      <c r="A8979" s="28"/>
    </row>
    <row r="8980" spans="1:1" x14ac:dyDescent="0.25">
      <c r="A8980" s="28"/>
    </row>
    <row r="8981" spans="1:1" x14ac:dyDescent="0.25">
      <c r="A8981" s="28"/>
    </row>
    <row r="8982" spans="1:1" x14ac:dyDescent="0.25">
      <c r="A8982" s="28"/>
    </row>
    <row r="8983" spans="1:1" x14ac:dyDescent="0.25">
      <c r="A8983" s="28"/>
    </row>
    <row r="8984" spans="1:1" x14ac:dyDescent="0.25">
      <c r="A8984" s="28"/>
    </row>
    <row r="8985" spans="1:1" x14ac:dyDescent="0.25">
      <c r="A8985" s="28"/>
    </row>
    <row r="8986" spans="1:1" x14ac:dyDescent="0.25">
      <c r="A8986" s="28"/>
    </row>
    <row r="8987" spans="1:1" x14ac:dyDescent="0.25">
      <c r="A8987" s="28"/>
    </row>
    <row r="8988" spans="1:1" x14ac:dyDescent="0.25">
      <c r="A8988" s="28"/>
    </row>
    <row r="8989" spans="1:1" x14ac:dyDescent="0.25">
      <c r="A8989" s="28"/>
    </row>
    <row r="8990" spans="1:1" x14ac:dyDescent="0.25">
      <c r="A8990" s="28"/>
    </row>
    <row r="8991" spans="1:1" x14ac:dyDescent="0.25">
      <c r="A8991" s="28"/>
    </row>
    <row r="8992" spans="1:1" x14ac:dyDescent="0.25">
      <c r="A8992" s="28"/>
    </row>
    <row r="8993" spans="1:1" x14ac:dyDescent="0.25">
      <c r="A8993" s="28"/>
    </row>
    <row r="8994" spans="1:1" x14ac:dyDescent="0.25">
      <c r="A8994" s="28"/>
    </row>
    <row r="8995" spans="1:1" x14ac:dyDescent="0.25">
      <c r="A8995" s="28"/>
    </row>
    <row r="8996" spans="1:1" x14ac:dyDescent="0.25">
      <c r="A8996" s="28"/>
    </row>
    <row r="8997" spans="1:1" x14ac:dyDescent="0.25">
      <c r="A8997" s="28"/>
    </row>
    <row r="8998" spans="1:1" x14ac:dyDescent="0.25">
      <c r="A8998" s="28"/>
    </row>
    <row r="8999" spans="1:1" x14ac:dyDescent="0.25">
      <c r="A8999" s="28"/>
    </row>
    <row r="9000" spans="1:1" x14ac:dyDescent="0.25">
      <c r="A9000" s="28"/>
    </row>
    <row r="9001" spans="1:1" x14ac:dyDescent="0.25">
      <c r="A9001" s="28"/>
    </row>
    <row r="9002" spans="1:1" x14ac:dyDescent="0.25">
      <c r="A9002" s="28"/>
    </row>
    <row r="9003" spans="1:1" x14ac:dyDescent="0.25">
      <c r="A9003" s="28"/>
    </row>
    <row r="9004" spans="1:1" x14ac:dyDescent="0.25">
      <c r="A9004" s="28"/>
    </row>
    <row r="9005" spans="1:1" x14ac:dyDescent="0.25">
      <c r="A9005" s="28"/>
    </row>
    <row r="9006" spans="1:1" x14ac:dyDescent="0.25">
      <c r="A9006" s="28"/>
    </row>
    <row r="9007" spans="1:1" x14ac:dyDescent="0.25">
      <c r="A9007" s="28"/>
    </row>
    <row r="9008" spans="1:1" x14ac:dyDescent="0.25">
      <c r="A9008" s="28"/>
    </row>
    <row r="9009" spans="1:1" x14ac:dyDescent="0.25">
      <c r="A9009" s="28"/>
    </row>
    <row r="9010" spans="1:1" x14ac:dyDescent="0.25">
      <c r="A9010" s="28"/>
    </row>
    <row r="9011" spans="1:1" x14ac:dyDescent="0.25">
      <c r="A9011" s="28"/>
    </row>
    <row r="9012" spans="1:1" x14ac:dyDescent="0.25">
      <c r="A9012" s="28"/>
    </row>
    <row r="9013" spans="1:1" x14ac:dyDescent="0.25">
      <c r="A9013" s="28"/>
    </row>
    <row r="9014" spans="1:1" x14ac:dyDescent="0.25">
      <c r="A9014" s="28"/>
    </row>
    <row r="9015" spans="1:1" x14ac:dyDescent="0.25">
      <c r="A9015" s="28"/>
    </row>
    <row r="9016" spans="1:1" x14ac:dyDescent="0.25">
      <c r="A9016" s="28"/>
    </row>
    <row r="9017" spans="1:1" x14ac:dyDescent="0.25">
      <c r="A9017" s="28"/>
    </row>
    <row r="9018" spans="1:1" x14ac:dyDescent="0.25">
      <c r="A9018" s="28"/>
    </row>
    <row r="9019" spans="1:1" x14ac:dyDescent="0.25">
      <c r="A9019" s="28"/>
    </row>
    <row r="9020" spans="1:1" x14ac:dyDescent="0.25">
      <c r="A9020" s="28"/>
    </row>
    <row r="9021" spans="1:1" x14ac:dyDescent="0.25">
      <c r="A9021" s="28"/>
    </row>
    <row r="9022" spans="1:1" x14ac:dyDescent="0.25">
      <c r="A9022" s="28"/>
    </row>
    <row r="9023" spans="1:1" x14ac:dyDescent="0.25">
      <c r="A9023" s="28"/>
    </row>
    <row r="9024" spans="1:1" x14ac:dyDescent="0.25">
      <c r="A9024" s="28"/>
    </row>
    <row r="9025" spans="1:1" x14ac:dyDescent="0.25">
      <c r="A9025" s="28"/>
    </row>
    <row r="9026" spans="1:1" x14ac:dyDescent="0.25">
      <c r="A9026" s="28"/>
    </row>
    <row r="9027" spans="1:1" x14ac:dyDescent="0.25">
      <c r="A9027" s="28"/>
    </row>
    <row r="9028" spans="1:1" x14ac:dyDescent="0.25">
      <c r="A9028" s="28"/>
    </row>
    <row r="9029" spans="1:1" x14ac:dyDescent="0.25">
      <c r="A9029" s="28"/>
    </row>
    <row r="9030" spans="1:1" x14ac:dyDescent="0.25">
      <c r="A9030" s="28"/>
    </row>
    <row r="9031" spans="1:1" x14ac:dyDescent="0.25">
      <c r="A9031" s="28"/>
    </row>
    <row r="9032" spans="1:1" x14ac:dyDescent="0.25">
      <c r="A9032" s="28"/>
    </row>
    <row r="9033" spans="1:1" x14ac:dyDescent="0.25">
      <c r="A9033" s="28"/>
    </row>
    <row r="9034" spans="1:1" x14ac:dyDescent="0.25">
      <c r="A9034" s="28"/>
    </row>
    <row r="9035" spans="1:1" x14ac:dyDescent="0.25">
      <c r="A9035" s="28"/>
    </row>
    <row r="9036" spans="1:1" x14ac:dyDescent="0.25">
      <c r="A9036" s="28"/>
    </row>
    <row r="9037" spans="1:1" x14ac:dyDescent="0.25">
      <c r="A9037" s="28"/>
    </row>
    <row r="9038" spans="1:1" x14ac:dyDescent="0.25">
      <c r="A9038" s="28"/>
    </row>
    <row r="9039" spans="1:1" x14ac:dyDescent="0.25">
      <c r="A9039" s="28"/>
    </row>
    <row r="9040" spans="1:1" x14ac:dyDescent="0.25">
      <c r="A9040" s="28"/>
    </row>
    <row r="9041" spans="1:1" x14ac:dyDescent="0.25">
      <c r="A9041" s="28"/>
    </row>
    <row r="9042" spans="1:1" x14ac:dyDescent="0.25">
      <c r="A9042" s="28"/>
    </row>
    <row r="9043" spans="1:1" x14ac:dyDescent="0.25">
      <c r="A9043" s="28"/>
    </row>
    <row r="9044" spans="1:1" x14ac:dyDescent="0.25">
      <c r="A9044" s="28"/>
    </row>
    <row r="9045" spans="1:1" x14ac:dyDescent="0.25">
      <c r="A9045" s="28"/>
    </row>
    <row r="9046" spans="1:1" x14ac:dyDescent="0.25">
      <c r="A9046" s="28"/>
    </row>
    <row r="9047" spans="1:1" x14ac:dyDescent="0.25">
      <c r="A9047" s="28"/>
    </row>
    <row r="9048" spans="1:1" x14ac:dyDescent="0.25">
      <c r="A9048" s="28"/>
    </row>
    <row r="9049" spans="1:1" x14ac:dyDescent="0.25">
      <c r="A9049" s="28"/>
    </row>
    <row r="9050" spans="1:1" x14ac:dyDescent="0.25">
      <c r="A9050" s="28"/>
    </row>
    <row r="9051" spans="1:1" x14ac:dyDescent="0.25">
      <c r="A9051" s="28"/>
    </row>
    <row r="9052" spans="1:1" x14ac:dyDescent="0.25">
      <c r="A9052" s="28"/>
    </row>
    <row r="9053" spans="1:1" x14ac:dyDescent="0.25">
      <c r="A9053" s="28"/>
    </row>
    <row r="9054" spans="1:1" x14ac:dyDescent="0.25">
      <c r="A9054" s="28"/>
    </row>
    <row r="9055" spans="1:1" x14ac:dyDescent="0.25">
      <c r="A9055" s="28"/>
    </row>
    <row r="9056" spans="1:1" x14ac:dyDescent="0.25">
      <c r="A9056" s="28"/>
    </row>
    <row r="9057" spans="1:1" x14ac:dyDescent="0.25">
      <c r="A9057" s="28"/>
    </row>
    <row r="9058" spans="1:1" x14ac:dyDescent="0.25">
      <c r="A9058" s="28"/>
    </row>
    <row r="9059" spans="1:1" x14ac:dyDescent="0.25">
      <c r="A9059" s="28"/>
    </row>
    <row r="9060" spans="1:1" x14ac:dyDescent="0.25">
      <c r="A9060" s="28"/>
    </row>
    <row r="9061" spans="1:1" x14ac:dyDescent="0.25">
      <c r="A9061" s="28"/>
    </row>
    <row r="9062" spans="1:1" x14ac:dyDescent="0.25">
      <c r="A9062" s="28"/>
    </row>
    <row r="9063" spans="1:1" x14ac:dyDescent="0.25">
      <c r="A9063" s="28"/>
    </row>
    <row r="9064" spans="1:1" x14ac:dyDescent="0.25">
      <c r="A9064" s="28"/>
    </row>
    <row r="9065" spans="1:1" x14ac:dyDescent="0.25">
      <c r="A9065" s="28"/>
    </row>
    <row r="9066" spans="1:1" x14ac:dyDescent="0.25">
      <c r="A9066" s="28"/>
    </row>
    <row r="9067" spans="1:1" x14ac:dyDescent="0.25">
      <c r="A9067" s="28"/>
    </row>
    <row r="9068" spans="1:1" x14ac:dyDescent="0.25">
      <c r="A9068" s="28"/>
    </row>
    <row r="9069" spans="1:1" x14ac:dyDescent="0.25">
      <c r="A9069" s="28"/>
    </row>
    <row r="9070" spans="1:1" x14ac:dyDescent="0.25">
      <c r="A9070" s="28"/>
    </row>
    <row r="9071" spans="1:1" x14ac:dyDescent="0.25">
      <c r="A9071" s="28"/>
    </row>
    <row r="9072" spans="1:1" x14ac:dyDescent="0.25">
      <c r="A9072" s="28"/>
    </row>
    <row r="9073" spans="1:1" x14ac:dyDescent="0.25">
      <c r="A9073" s="28"/>
    </row>
    <row r="9074" spans="1:1" x14ac:dyDescent="0.25">
      <c r="A9074" s="28"/>
    </row>
    <row r="9075" spans="1:1" x14ac:dyDescent="0.25">
      <c r="A9075" s="28"/>
    </row>
    <row r="9076" spans="1:1" x14ac:dyDescent="0.25">
      <c r="A9076" s="28"/>
    </row>
    <row r="9077" spans="1:1" x14ac:dyDescent="0.25">
      <c r="A9077" s="28"/>
    </row>
    <row r="9078" spans="1:1" x14ac:dyDescent="0.25">
      <c r="A9078" s="28"/>
    </row>
    <row r="9079" spans="1:1" x14ac:dyDescent="0.25">
      <c r="A9079" s="28"/>
    </row>
    <row r="9080" spans="1:1" x14ac:dyDescent="0.25">
      <c r="A9080" s="28"/>
    </row>
    <row r="9081" spans="1:1" x14ac:dyDescent="0.25">
      <c r="A9081" s="28"/>
    </row>
    <row r="9082" spans="1:1" x14ac:dyDescent="0.25">
      <c r="A9082" s="28"/>
    </row>
    <row r="9083" spans="1:1" x14ac:dyDescent="0.25">
      <c r="A9083" s="28"/>
    </row>
    <row r="9084" spans="1:1" x14ac:dyDescent="0.25">
      <c r="A9084" s="28"/>
    </row>
    <row r="9085" spans="1:1" x14ac:dyDescent="0.25">
      <c r="A9085" s="28"/>
    </row>
    <row r="9086" spans="1:1" x14ac:dyDescent="0.25">
      <c r="A9086" s="28"/>
    </row>
    <row r="9087" spans="1:1" x14ac:dyDescent="0.25">
      <c r="A9087" s="28"/>
    </row>
    <row r="9088" spans="1:1" x14ac:dyDescent="0.25">
      <c r="A9088" s="28"/>
    </row>
    <row r="9089" spans="1:1" x14ac:dyDescent="0.25">
      <c r="A9089" s="28"/>
    </row>
    <row r="9090" spans="1:1" x14ac:dyDescent="0.25">
      <c r="A9090" s="28"/>
    </row>
    <row r="9091" spans="1:1" x14ac:dyDescent="0.25">
      <c r="A9091" s="28"/>
    </row>
    <row r="9092" spans="1:1" x14ac:dyDescent="0.25">
      <c r="A9092" s="28"/>
    </row>
    <row r="9093" spans="1:1" x14ac:dyDescent="0.25">
      <c r="A9093" s="28"/>
    </row>
    <row r="9094" spans="1:1" x14ac:dyDescent="0.25">
      <c r="A9094" s="28"/>
    </row>
    <row r="9095" spans="1:1" x14ac:dyDescent="0.25">
      <c r="A9095" s="28"/>
    </row>
    <row r="9096" spans="1:1" x14ac:dyDescent="0.25">
      <c r="A9096" s="28"/>
    </row>
    <row r="9097" spans="1:1" x14ac:dyDescent="0.25">
      <c r="A9097" s="28"/>
    </row>
    <row r="9098" spans="1:1" x14ac:dyDescent="0.25">
      <c r="A9098" s="28"/>
    </row>
    <row r="9099" spans="1:1" x14ac:dyDescent="0.25">
      <c r="A9099" s="28"/>
    </row>
    <row r="9100" spans="1:1" x14ac:dyDescent="0.25">
      <c r="A9100" s="28"/>
    </row>
    <row r="9101" spans="1:1" x14ac:dyDescent="0.25">
      <c r="A9101" s="28"/>
    </row>
    <row r="9102" spans="1:1" x14ac:dyDescent="0.25">
      <c r="A9102" s="28"/>
    </row>
    <row r="9103" spans="1:1" x14ac:dyDescent="0.25">
      <c r="A9103" s="28"/>
    </row>
    <row r="9104" spans="1:1" x14ac:dyDescent="0.25">
      <c r="A9104" s="28"/>
    </row>
    <row r="9105" spans="1:1" x14ac:dyDescent="0.25">
      <c r="A9105" s="28"/>
    </row>
    <row r="9106" spans="1:1" x14ac:dyDescent="0.25">
      <c r="A9106" s="28"/>
    </row>
    <row r="9107" spans="1:1" x14ac:dyDescent="0.25">
      <c r="A9107" s="28"/>
    </row>
    <row r="9108" spans="1:1" x14ac:dyDescent="0.25">
      <c r="A9108" s="28"/>
    </row>
    <row r="9109" spans="1:1" x14ac:dyDescent="0.25">
      <c r="A9109" s="28"/>
    </row>
    <row r="9110" spans="1:1" x14ac:dyDescent="0.25">
      <c r="A9110" s="28"/>
    </row>
    <row r="9111" spans="1:1" x14ac:dyDescent="0.25">
      <c r="A9111" s="28"/>
    </row>
    <row r="9112" spans="1:1" x14ac:dyDescent="0.25">
      <c r="A9112" s="28"/>
    </row>
    <row r="9113" spans="1:1" x14ac:dyDescent="0.25">
      <c r="A9113" s="28"/>
    </row>
    <row r="9114" spans="1:1" x14ac:dyDescent="0.25">
      <c r="A9114" s="28"/>
    </row>
    <row r="9115" spans="1:1" x14ac:dyDescent="0.25">
      <c r="A9115" s="28"/>
    </row>
    <row r="9116" spans="1:1" x14ac:dyDescent="0.25">
      <c r="A9116" s="28"/>
    </row>
    <row r="9117" spans="1:1" x14ac:dyDescent="0.25">
      <c r="A9117" s="28"/>
    </row>
    <row r="9118" spans="1:1" x14ac:dyDescent="0.25">
      <c r="A9118" s="28"/>
    </row>
    <row r="9119" spans="1:1" x14ac:dyDescent="0.25">
      <c r="A9119" s="28"/>
    </row>
    <row r="9120" spans="1:1" x14ac:dyDescent="0.25">
      <c r="A9120" s="28"/>
    </row>
    <row r="9121" spans="1:1" x14ac:dyDescent="0.25">
      <c r="A9121" s="28"/>
    </row>
    <row r="9122" spans="1:1" x14ac:dyDescent="0.25">
      <c r="A9122" s="28"/>
    </row>
    <row r="9123" spans="1:1" x14ac:dyDescent="0.25">
      <c r="A9123" s="28"/>
    </row>
    <row r="9124" spans="1:1" x14ac:dyDescent="0.25">
      <c r="A9124" s="28"/>
    </row>
    <row r="9125" spans="1:1" x14ac:dyDescent="0.25">
      <c r="A9125" s="28"/>
    </row>
    <row r="9126" spans="1:1" x14ac:dyDescent="0.25">
      <c r="A9126" s="28"/>
    </row>
    <row r="9127" spans="1:1" x14ac:dyDescent="0.25">
      <c r="A9127" s="28"/>
    </row>
    <row r="9128" spans="1:1" x14ac:dyDescent="0.25">
      <c r="A9128" s="28"/>
    </row>
    <row r="9129" spans="1:1" x14ac:dyDescent="0.25">
      <c r="A9129" s="28"/>
    </row>
    <row r="9130" spans="1:1" x14ac:dyDescent="0.25">
      <c r="A9130" s="28"/>
    </row>
    <row r="9131" spans="1:1" x14ac:dyDescent="0.25">
      <c r="A9131" s="28"/>
    </row>
    <row r="9132" spans="1:1" x14ac:dyDescent="0.25">
      <c r="A9132" s="28"/>
    </row>
    <row r="9133" spans="1:1" x14ac:dyDescent="0.25">
      <c r="A9133" s="28"/>
    </row>
    <row r="9134" spans="1:1" x14ac:dyDescent="0.25">
      <c r="A9134" s="28"/>
    </row>
    <row r="9135" spans="1:1" x14ac:dyDescent="0.25">
      <c r="A9135" s="28"/>
    </row>
    <row r="9136" spans="1:1" x14ac:dyDescent="0.25">
      <c r="A9136" s="28"/>
    </row>
    <row r="9137" spans="1:1" x14ac:dyDescent="0.25">
      <c r="A9137" s="28"/>
    </row>
    <row r="9138" spans="1:1" x14ac:dyDescent="0.25">
      <c r="A9138" s="28"/>
    </row>
    <row r="9139" spans="1:1" x14ac:dyDescent="0.25">
      <c r="A9139" s="28"/>
    </row>
    <row r="9140" spans="1:1" x14ac:dyDescent="0.25">
      <c r="A9140" s="28"/>
    </row>
    <row r="9141" spans="1:1" x14ac:dyDescent="0.25">
      <c r="A9141" s="28"/>
    </row>
    <row r="9142" spans="1:1" x14ac:dyDescent="0.25">
      <c r="A9142" s="28"/>
    </row>
    <row r="9143" spans="1:1" x14ac:dyDescent="0.25">
      <c r="A9143" s="28"/>
    </row>
    <row r="9144" spans="1:1" x14ac:dyDescent="0.25">
      <c r="A9144" s="28"/>
    </row>
    <row r="9145" spans="1:1" x14ac:dyDescent="0.25">
      <c r="A9145" s="28"/>
    </row>
    <row r="9146" spans="1:1" x14ac:dyDescent="0.25">
      <c r="A9146" s="28"/>
    </row>
    <row r="9147" spans="1:1" x14ac:dyDescent="0.25">
      <c r="A9147" s="28"/>
    </row>
    <row r="9148" spans="1:1" x14ac:dyDescent="0.25">
      <c r="A9148" s="28"/>
    </row>
    <row r="9149" spans="1:1" x14ac:dyDescent="0.25">
      <c r="A9149" s="28"/>
    </row>
    <row r="9150" spans="1:1" x14ac:dyDescent="0.25">
      <c r="A9150" s="28"/>
    </row>
    <row r="9151" spans="1:1" x14ac:dyDescent="0.25">
      <c r="A9151" s="28"/>
    </row>
    <row r="9152" spans="1:1" x14ac:dyDescent="0.25">
      <c r="A9152" s="28"/>
    </row>
    <row r="9153" spans="1:1" x14ac:dyDescent="0.25">
      <c r="A9153" s="28"/>
    </row>
    <row r="9154" spans="1:1" x14ac:dyDescent="0.25">
      <c r="A9154" s="28"/>
    </row>
    <row r="9155" spans="1:1" x14ac:dyDescent="0.25">
      <c r="A9155" s="28"/>
    </row>
    <row r="9156" spans="1:1" x14ac:dyDescent="0.25">
      <c r="A9156" s="28"/>
    </row>
    <row r="9157" spans="1:1" x14ac:dyDescent="0.25">
      <c r="A9157" s="28"/>
    </row>
    <row r="9158" spans="1:1" x14ac:dyDescent="0.25">
      <c r="A9158" s="28"/>
    </row>
    <row r="9159" spans="1:1" x14ac:dyDescent="0.25">
      <c r="A9159" s="28"/>
    </row>
    <row r="9160" spans="1:1" x14ac:dyDescent="0.25">
      <c r="A9160" s="28"/>
    </row>
    <row r="9161" spans="1:1" x14ac:dyDescent="0.25">
      <c r="A9161" s="28"/>
    </row>
    <row r="9162" spans="1:1" x14ac:dyDescent="0.25">
      <c r="A9162" s="28"/>
    </row>
    <row r="9163" spans="1:1" x14ac:dyDescent="0.25">
      <c r="A9163" s="28"/>
    </row>
    <row r="9164" spans="1:1" x14ac:dyDescent="0.25">
      <c r="A9164" s="28"/>
    </row>
    <row r="9165" spans="1:1" x14ac:dyDescent="0.25">
      <c r="A9165" s="28"/>
    </row>
    <row r="9166" spans="1:1" x14ac:dyDescent="0.25">
      <c r="A9166" s="28"/>
    </row>
    <row r="9167" spans="1:1" x14ac:dyDescent="0.25">
      <c r="A9167" s="28"/>
    </row>
    <row r="9168" spans="1:1" x14ac:dyDescent="0.25">
      <c r="A9168" s="28"/>
    </row>
    <row r="9169" spans="1:1" x14ac:dyDescent="0.25">
      <c r="A9169" s="28"/>
    </row>
    <row r="9170" spans="1:1" x14ac:dyDescent="0.25">
      <c r="A9170" s="28"/>
    </row>
    <row r="9171" spans="1:1" x14ac:dyDescent="0.25">
      <c r="A9171" s="28"/>
    </row>
    <row r="9172" spans="1:1" x14ac:dyDescent="0.25">
      <c r="A9172" s="28"/>
    </row>
    <row r="9173" spans="1:1" x14ac:dyDescent="0.25">
      <c r="A9173" s="28"/>
    </row>
    <row r="9174" spans="1:1" x14ac:dyDescent="0.25">
      <c r="A9174" s="28"/>
    </row>
  </sheetData>
  <pageMargins left="0.7" right="0.7" top="0.78740157499999996" bottom="0.78740157499999996"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82199F0B8D6814F8EF327DFDC03D248" ma:contentTypeVersion="13" ma:contentTypeDescription="Create a new document." ma:contentTypeScope="" ma:versionID="238913441694c4b88633dfeb743a77f6">
  <xsd:schema xmlns:xsd="http://www.w3.org/2001/XMLSchema" xmlns:xs="http://www.w3.org/2001/XMLSchema" xmlns:p="http://schemas.microsoft.com/office/2006/metadata/properties" xmlns:ns3="7117b697-be8f-4bf7-92b0-6e1cd5ced89d" xmlns:ns4="2674b20d-4ff4-4cf3-b983-7bfc0fdcd5d6" targetNamespace="http://schemas.microsoft.com/office/2006/metadata/properties" ma:root="true" ma:fieldsID="505891d93b55d6b7bc42df7246b005c3" ns3:_="" ns4:_="">
    <xsd:import namespace="7117b697-be8f-4bf7-92b0-6e1cd5ced89d"/>
    <xsd:import namespace="2674b20d-4ff4-4cf3-b983-7bfc0fdcd5d6"/>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GenerationTime" minOccurs="0"/>
                <xsd:element ref="ns3:MediaServiceEventHashCode" minOccurs="0"/>
                <xsd:element ref="ns3:MediaServiceOCR"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117b697-be8f-4bf7-92b0-6e1cd5ced89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674b20d-4ff4-4cf3-b983-7bfc0fdcd5d6"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EDD4D01-6756-4E50-8AE7-3F7D5C67A46C}">
  <ds:schemaRefs>
    <ds:schemaRef ds:uri="http://schemas.microsoft.com/sharepoint/v3/contenttype/forms"/>
  </ds:schemaRefs>
</ds:datastoreItem>
</file>

<file path=customXml/itemProps2.xml><?xml version="1.0" encoding="utf-8"?>
<ds:datastoreItem xmlns:ds="http://schemas.openxmlformats.org/officeDocument/2006/customXml" ds:itemID="{0214C19B-518C-4189-82C6-4E2E77A27D85}">
  <ds:schemaRefs>
    <ds:schemaRef ds:uri="http://schemas.microsoft.com/office/2006/documentManagement/types"/>
    <ds:schemaRef ds:uri="http://purl.org/dc/dcmitype/"/>
    <ds:schemaRef ds:uri="7117b697-be8f-4bf7-92b0-6e1cd5ced89d"/>
    <ds:schemaRef ds:uri="http://purl.org/dc/elements/1.1/"/>
    <ds:schemaRef ds:uri="http://schemas.microsoft.com/office/infopath/2007/PartnerControls"/>
    <ds:schemaRef ds:uri="http://schemas.openxmlformats.org/package/2006/metadata/core-properties"/>
    <ds:schemaRef ds:uri="2674b20d-4ff4-4cf3-b983-7bfc0fdcd5d6"/>
    <ds:schemaRef ds:uri="http://schemas.microsoft.com/office/2006/metadata/properties"/>
    <ds:schemaRef ds:uri="http://www.w3.org/XML/1998/namespace"/>
    <ds:schemaRef ds:uri="http://purl.org/dc/terms/"/>
  </ds:schemaRefs>
</ds:datastoreItem>
</file>

<file path=customXml/itemProps3.xml><?xml version="1.0" encoding="utf-8"?>
<ds:datastoreItem xmlns:ds="http://schemas.openxmlformats.org/officeDocument/2006/customXml" ds:itemID="{3F144765-A4DE-470F-9BED-4A1D5B275C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117b697-be8f-4bf7-92b0-6e1cd5ced89d"/>
    <ds:schemaRef ds:uri="2674b20d-4ff4-4cf3-b983-7bfc0fdcd5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INFO</vt:lpstr>
      <vt:lpstr>energysystem</vt:lpstr>
      <vt:lpstr>competition constraints</vt:lpstr>
      <vt:lpstr>buses</vt:lpstr>
      <vt:lpstr>sinks</vt:lpstr>
      <vt:lpstr>sources</vt:lpstr>
      <vt:lpstr>transformers</vt:lpstr>
      <vt:lpstr>storages</vt:lpstr>
      <vt:lpstr>links</vt:lpstr>
      <vt:lpstr>time series</vt:lpstr>
      <vt:lpstr>weather data</vt:lpstr>
      <vt:lpstr>Hilfstabelle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Vincent Brüggemann</cp:lastModifiedBy>
  <cp:revision>14</cp:revision>
  <cp:lastPrinted>2022-02-22T12:35:33Z</cp:lastPrinted>
  <dcterms:created xsi:type="dcterms:W3CDTF">2017-11-14T17:53:28Z</dcterms:created>
  <dcterms:modified xsi:type="dcterms:W3CDTF">2022-07-25T07:07:47Z</dcterms:modified>
  <dc:language>de-DE</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0x010100A82199F0B8D6814F8EF327DFDC03D248</vt:lpwstr>
  </property>
</Properties>
</file>